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defaultThemeVersion="153222"/>
  <mc:AlternateContent xmlns:mc="http://schemas.openxmlformats.org/markup-compatibility/2006">
    <mc:Choice Requires="x15">
      <x15ac:absPath xmlns:x15ac="http://schemas.microsoft.com/office/spreadsheetml/2010/11/ac" url="D:\документы начало\задания\интеркарта\2024\1квартал\портал\"/>
    </mc:Choice>
  </mc:AlternateContent>
  <bookViews>
    <workbookView xWindow="0" yWindow="1440" windowWidth="24000" windowHeight="8160" activeTab="1"/>
  </bookViews>
  <sheets>
    <sheet name="выше 35кВ" sheetId="5" r:id="rId1"/>
    <sheet name="ниже 35 кВ" sheetId="9" r:id="rId2"/>
  </sheets>
  <externalReferences>
    <externalReference r:id="rId3"/>
    <externalReference r:id="rId4"/>
  </externalReferences>
  <definedNames>
    <definedName name="____CST11">[1]MAIN!$106:$106</definedName>
    <definedName name="____CST12">[1]MAIN!$116:$116</definedName>
    <definedName name="____CST13">[1]MAIN!$126:$126</definedName>
    <definedName name="____CST14">[1]MAIN!$346:$346</definedName>
    <definedName name="____CST15">[1]MAIN!$1198:$1198</definedName>
    <definedName name="____CST21">[1]MAIN!$109:$109</definedName>
    <definedName name="____CST22">[1]MAIN!$119:$119</definedName>
    <definedName name="____CST23">[1]MAIN!$129:$129</definedName>
    <definedName name="____CST24">[1]MAIN!$349:$349</definedName>
    <definedName name="____CST25">[1]MAIN!$1200:$1200</definedName>
    <definedName name="____FXA1">[1]MAIN!$261:$261</definedName>
    <definedName name="____FXA11">[1]MAIN!$1204:$1204</definedName>
    <definedName name="____FXA2">[1]MAIN!$280:$280</definedName>
    <definedName name="____FXA21">[1]MAIN!$1206:$1206</definedName>
    <definedName name="____IRR1">[1]MAIN!$D$1013</definedName>
    <definedName name="____KRD1">[1]MAIN!$524:$524</definedName>
    <definedName name="____KRD2">[1]MAIN!$552:$552</definedName>
    <definedName name="____LIS1">[1]MAIN!$325:$325</definedName>
    <definedName name="____NPV1">[1]MAIN!$D$1004</definedName>
    <definedName name="____PR11">[1]MAIN!$66:$66</definedName>
    <definedName name="____PR12">[1]MAIN!$76:$76</definedName>
    <definedName name="____PR13">[1]MAIN!$86:$86</definedName>
    <definedName name="____PR14">[1]MAIN!$1194:$1194</definedName>
    <definedName name="____PR21">[1]MAIN!$69:$69</definedName>
    <definedName name="____PR22">[1]MAIN!$79:$79</definedName>
    <definedName name="____PR23">[1]MAIN!$89:$89</definedName>
    <definedName name="____PR24">[1]MAIN!$1196:$1196</definedName>
    <definedName name="____RAZ1" localSheetId="0">#REF!</definedName>
    <definedName name="____RAZ1" localSheetId="1">#REF!</definedName>
    <definedName name="____RAZ1">#REF!</definedName>
    <definedName name="____RAZ2" localSheetId="0">#REF!</definedName>
    <definedName name="____RAZ2" localSheetId="1">#REF!</definedName>
    <definedName name="____RAZ2">#REF!</definedName>
    <definedName name="____RAZ3" localSheetId="0">#REF!</definedName>
    <definedName name="____RAZ3" localSheetId="1">#REF!</definedName>
    <definedName name="____RAZ3">#REF!</definedName>
    <definedName name="____SAL1">[1]MAIN!$151:$151</definedName>
    <definedName name="____SAL2">[1]MAIN!$161:$161</definedName>
    <definedName name="____SAL3">[1]MAIN!$171:$171</definedName>
    <definedName name="____SAL4">[1]MAIN!$181:$181</definedName>
    <definedName name="____tab1">[1]MAIN!$A$33:$AL$60</definedName>
    <definedName name="____tab10">[1]MAIN!$A$241:$AL$299</definedName>
    <definedName name="____tab11">[1]MAIN!$A$301:$AL$337</definedName>
    <definedName name="____tab12">[1]MAIN!$A$339:$AL$401</definedName>
    <definedName name="____tab13">[1]MAIN!$A$403:$AL$437</definedName>
    <definedName name="____tab14">[1]MAIN!$A$439:$AL$481</definedName>
    <definedName name="____tab15">[1]MAIN!$A$483:$AL$528</definedName>
    <definedName name="____tab16">[1]MAIN!$A$530:$AL$556</definedName>
    <definedName name="____tab17">[1]MAIN!$A$558:$AL$588</definedName>
    <definedName name="____tab18">[1]MAIN!$A$590:$AL$701</definedName>
    <definedName name="____tab19">[1]MAIN!$A$703:$AL$727</definedName>
    <definedName name="____tab2">[1]MAIN!$A$62:$AL$70</definedName>
    <definedName name="____tab20">[1]MAIN!$A$729:$AL$774</definedName>
    <definedName name="____tab21">[1]MAIN!$A$776:$AL$807</definedName>
    <definedName name="____tab22">[1]MAIN!$A$809:$AL$822</definedName>
    <definedName name="____tab23">[1]MAIN!$A$824:$AL$847</definedName>
    <definedName name="____tab24">[1]MAIN!$A$849:$AL$878</definedName>
    <definedName name="____tab25">[1]MAIN!$A$880:$AK$929</definedName>
    <definedName name="____tab26">[1]MAIN!$A$932:$AK$956</definedName>
    <definedName name="____tab27">[1]MAIN!$A$958:$AL$1027</definedName>
    <definedName name="____tab28">[1]MAIN!$A$1029:$AL$1088</definedName>
    <definedName name="____tab29">[1]MAIN!$A$1090:$AL$1139</definedName>
    <definedName name="____tab3">[1]MAIN!$A$72:$AL$80</definedName>
    <definedName name="____tab30">[1]MAIN!$A$1141:$AL$1184</definedName>
    <definedName name="____tab31">[1]MAIN!$A$1186:$AK$1206</definedName>
    <definedName name="____tab4">[1]MAIN!$A$82:$AL$100</definedName>
    <definedName name="____tab5">[1]MAIN!$A$102:$AL$110</definedName>
    <definedName name="____tab6">[1]MAIN!$A$112:$AL$120</definedName>
    <definedName name="____tab7">[1]MAIN!$A$122:$AL$140</definedName>
    <definedName name="____tab8">[1]MAIN!$A$142:$AL$190</definedName>
    <definedName name="____tab9">[1]MAIN!$A$192:$AL$239</definedName>
    <definedName name="____TXS1">[1]MAIN!$647:$647</definedName>
    <definedName name="____TXS11">[1]MAIN!$1105:$1105</definedName>
    <definedName name="____TXS2">[1]MAIN!$680:$680</definedName>
    <definedName name="____TXS21">[1]MAIN!$1111:$1111</definedName>
    <definedName name="____VC1">[1]MAIN!$F$1249:$AL$1249</definedName>
    <definedName name="____VC2">[1]MAIN!$F$1250:$AL$1250</definedName>
    <definedName name="___CST11">[1]MAIN!$106:$106</definedName>
    <definedName name="___CST12">[1]MAIN!$116:$116</definedName>
    <definedName name="___CST13">[1]MAIN!$126:$126</definedName>
    <definedName name="___CST14">[1]MAIN!$346:$346</definedName>
    <definedName name="___CST15">[1]MAIN!$1198:$1198</definedName>
    <definedName name="___CST21">[1]MAIN!$109:$109</definedName>
    <definedName name="___CST22">[1]MAIN!$119:$119</definedName>
    <definedName name="___CST23">[1]MAIN!$129:$129</definedName>
    <definedName name="___CST24">[1]MAIN!$349:$349</definedName>
    <definedName name="___CST25">[1]MAIN!$1200:$1200</definedName>
    <definedName name="___FXA1">[1]MAIN!$261:$261</definedName>
    <definedName name="___FXA11">[1]MAIN!$1204:$1204</definedName>
    <definedName name="___FXA2">[1]MAIN!$280:$280</definedName>
    <definedName name="___FXA21">[1]MAIN!$1206:$1206</definedName>
    <definedName name="___IRR1">[1]MAIN!$D$1013</definedName>
    <definedName name="___KRD1">[1]MAIN!$524:$524</definedName>
    <definedName name="___KRD2">[1]MAIN!$552:$552</definedName>
    <definedName name="___LIS1">[1]MAIN!$325:$325</definedName>
    <definedName name="___NPV1">[1]MAIN!$D$1004</definedName>
    <definedName name="___PR11">[1]MAIN!$66:$66</definedName>
    <definedName name="___PR12">[1]MAIN!$76:$76</definedName>
    <definedName name="___PR13">[1]MAIN!$86:$86</definedName>
    <definedName name="___PR14">[1]MAIN!$1194:$1194</definedName>
    <definedName name="___PR21">[1]MAIN!$69:$69</definedName>
    <definedName name="___PR22">[1]MAIN!$79:$79</definedName>
    <definedName name="___PR23">[1]MAIN!$89:$89</definedName>
    <definedName name="___PR24">[1]MAIN!$1196:$1196</definedName>
    <definedName name="___RAZ1" localSheetId="0">#REF!</definedName>
    <definedName name="___RAZ1" localSheetId="1">#REF!</definedName>
    <definedName name="___RAZ1">#REF!</definedName>
    <definedName name="___RAZ2" localSheetId="0">#REF!</definedName>
    <definedName name="___RAZ2" localSheetId="1">#REF!</definedName>
    <definedName name="___RAZ2">#REF!</definedName>
    <definedName name="___RAZ3" localSheetId="0">#REF!</definedName>
    <definedName name="___RAZ3" localSheetId="1">#REF!</definedName>
    <definedName name="___RAZ3">#REF!</definedName>
    <definedName name="___SAL1">[1]MAIN!$151:$151</definedName>
    <definedName name="___SAL2">[1]MAIN!$161:$161</definedName>
    <definedName name="___SAL3">[1]MAIN!$171:$171</definedName>
    <definedName name="___SAL4">[1]MAIN!$181:$181</definedName>
    <definedName name="___tab1">[1]MAIN!$A$33:$AL$60</definedName>
    <definedName name="___tab10">[1]MAIN!$A$241:$AL$299</definedName>
    <definedName name="___tab11">[1]MAIN!$A$301:$AL$337</definedName>
    <definedName name="___tab12">[1]MAIN!$A$339:$AL$401</definedName>
    <definedName name="___tab13">[1]MAIN!$A$403:$AL$437</definedName>
    <definedName name="___tab14">[1]MAIN!$A$439:$AL$481</definedName>
    <definedName name="___tab15">[1]MAIN!$A$483:$AL$528</definedName>
    <definedName name="___tab16">[1]MAIN!$A$530:$AL$556</definedName>
    <definedName name="___tab17">[1]MAIN!$A$558:$AL$588</definedName>
    <definedName name="___tab18">[1]MAIN!$A$590:$AL$701</definedName>
    <definedName name="___tab19">[1]MAIN!$A$703:$AL$727</definedName>
    <definedName name="___tab2">[1]MAIN!$A$62:$AL$70</definedName>
    <definedName name="___tab20">[1]MAIN!$A$729:$AL$774</definedName>
    <definedName name="___tab21">[1]MAIN!$A$776:$AL$807</definedName>
    <definedName name="___tab22">[1]MAIN!$A$809:$AL$822</definedName>
    <definedName name="___tab23">[1]MAIN!$A$824:$AL$847</definedName>
    <definedName name="___tab24">[1]MAIN!$A$849:$AL$878</definedName>
    <definedName name="___tab25">[1]MAIN!$A$880:$AK$929</definedName>
    <definedName name="___tab26">[1]MAIN!$A$932:$AK$956</definedName>
    <definedName name="___tab27">[1]MAIN!$A$958:$AL$1027</definedName>
    <definedName name="___tab28">[1]MAIN!$A$1029:$AL$1088</definedName>
    <definedName name="___tab29">[1]MAIN!$A$1090:$AL$1139</definedName>
    <definedName name="___tab3">[1]MAIN!$A$72:$AL$80</definedName>
    <definedName name="___tab30">[1]MAIN!$A$1141:$AL$1184</definedName>
    <definedName name="___tab31">[1]MAIN!$A$1186:$AK$1206</definedName>
    <definedName name="___tab4">[1]MAIN!$A$82:$AL$100</definedName>
    <definedName name="___tab5">[1]MAIN!$A$102:$AL$110</definedName>
    <definedName name="___tab6">[1]MAIN!$A$112:$AL$120</definedName>
    <definedName name="___tab7">[1]MAIN!$A$122:$AL$140</definedName>
    <definedName name="___tab8">[1]MAIN!$A$142:$AL$190</definedName>
    <definedName name="___tab9">[1]MAIN!$A$192:$AL$239</definedName>
    <definedName name="___TXS1">[1]MAIN!$647:$647</definedName>
    <definedName name="___TXS11">[1]MAIN!$1105:$1105</definedName>
    <definedName name="___TXS2">[1]MAIN!$680:$680</definedName>
    <definedName name="___TXS21">[1]MAIN!$1111:$1111</definedName>
    <definedName name="___VC1">[1]MAIN!$F$1249:$AL$1249</definedName>
    <definedName name="___VC2">[1]MAIN!$F$1250:$AL$1250</definedName>
    <definedName name="__CST11">[1]MAIN!$106:$106</definedName>
    <definedName name="__CST12">[1]MAIN!$116:$116</definedName>
    <definedName name="__CST13">[1]MAIN!$126:$126</definedName>
    <definedName name="__CST14">[1]MAIN!$346:$346</definedName>
    <definedName name="__CST15">[1]MAIN!$1198:$1198</definedName>
    <definedName name="__CST21">[1]MAIN!$109:$109</definedName>
    <definedName name="__CST22">[1]MAIN!$119:$119</definedName>
    <definedName name="__CST23">[1]MAIN!$129:$129</definedName>
    <definedName name="__CST24">[1]MAIN!$349:$349</definedName>
    <definedName name="__CST25">[1]MAIN!$1200:$1200</definedName>
    <definedName name="__FXA1">[1]MAIN!$261:$261</definedName>
    <definedName name="__FXA11">[1]MAIN!$1204:$1204</definedName>
    <definedName name="__FXA2">[1]MAIN!$280:$280</definedName>
    <definedName name="__FXA21">[1]MAIN!$1206:$1206</definedName>
    <definedName name="__IRR1">[1]MAIN!$D$1013</definedName>
    <definedName name="__KRD1">[1]MAIN!$524:$524</definedName>
    <definedName name="__KRD2">[1]MAIN!$552:$552</definedName>
    <definedName name="__LIS1">[1]MAIN!$325:$325</definedName>
    <definedName name="__NPV1">[1]MAIN!$D$1004</definedName>
    <definedName name="__PR11">[1]MAIN!$66:$66</definedName>
    <definedName name="__PR12">[1]MAIN!$76:$76</definedName>
    <definedName name="__PR13">[1]MAIN!$86:$86</definedName>
    <definedName name="__PR14">[1]MAIN!$1194:$1194</definedName>
    <definedName name="__PR21">[1]MAIN!$69:$69</definedName>
    <definedName name="__PR22">[1]MAIN!$79:$79</definedName>
    <definedName name="__PR23">[1]MAIN!$89:$89</definedName>
    <definedName name="__PR24">[1]MAIN!$1196:$1196</definedName>
    <definedName name="__RAZ1" localSheetId="0">#REF!</definedName>
    <definedName name="__RAZ1" localSheetId="1">#REF!</definedName>
    <definedName name="__RAZ1">#REF!</definedName>
    <definedName name="__RAZ2" localSheetId="0">#REF!</definedName>
    <definedName name="__RAZ2" localSheetId="1">#REF!</definedName>
    <definedName name="__RAZ2">#REF!</definedName>
    <definedName name="__RAZ3" localSheetId="0">#REF!</definedName>
    <definedName name="__RAZ3" localSheetId="1">#REF!</definedName>
    <definedName name="__RAZ3">#REF!</definedName>
    <definedName name="__SAL1">[1]MAIN!$151:$151</definedName>
    <definedName name="__SAL2">[1]MAIN!$161:$161</definedName>
    <definedName name="__SAL3">[1]MAIN!$171:$171</definedName>
    <definedName name="__SAL4">[1]MAIN!$181:$181</definedName>
    <definedName name="__tab1">[1]MAIN!$A$33:$AL$60</definedName>
    <definedName name="__tab10">[1]MAIN!$A$241:$AL$299</definedName>
    <definedName name="__tab11">[1]MAIN!$A$301:$AL$337</definedName>
    <definedName name="__tab12">[1]MAIN!$A$339:$AL$401</definedName>
    <definedName name="__tab13">[1]MAIN!$A$403:$AL$437</definedName>
    <definedName name="__tab14">[1]MAIN!$A$439:$AL$481</definedName>
    <definedName name="__tab15">[1]MAIN!$A$483:$AL$528</definedName>
    <definedName name="__tab16">[1]MAIN!$A$530:$AL$556</definedName>
    <definedName name="__tab17">[1]MAIN!$A$558:$AL$588</definedName>
    <definedName name="__tab18">[1]MAIN!$A$590:$AL$701</definedName>
    <definedName name="__tab19">[1]MAIN!$A$703:$AL$727</definedName>
    <definedName name="__tab2">[1]MAIN!$A$62:$AL$70</definedName>
    <definedName name="__tab20">[1]MAIN!$A$729:$AL$774</definedName>
    <definedName name="__tab21">[1]MAIN!$A$776:$AL$807</definedName>
    <definedName name="__tab22">[1]MAIN!$A$809:$AL$822</definedName>
    <definedName name="__tab23">[1]MAIN!$A$824:$AL$847</definedName>
    <definedName name="__tab24">[1]MAIN!$A$849:$AL$878</definedName>
    <definedName name="__tab25">[1]MAIN!$A$880:$AK$929</definedName>
    <definedName name="__tab26">[1]MAIN!$A$932:$AK$956</definedName>
    <definedName name="__tab27">[1]MAIN!$A$958:$AL$1027</definedName>
    <definedName name="__tab28">[1]MAIN!$A$1029:$AL$1088</definedName>
    <definedName name="__tab29">[1]MAIN!$A$1090:$AL$1139</definedName>
    <definedName name="__tab3">[1]MAIN!$A$72:$AL$80</definedName>
    <definedName name="__tab30">[1]MAIN!$A$1141:$AL$1184</definedName>
    <definedName name="__tab31">[1]MAIN!$A$1186:$AK$1206</definedName>
    <definedName name="__tab4">[1]MAIN!$A$82:$AL$100</definedName>
    <definedName name="__tab5">[1]MAIN!$A$102:$AL$110</definedName>
    <definedName name="__tab6">[1]MAIN!$A$112:$AL$120</definedName>
    <definedName name="__tab7">[1]MAIN!$A$122:$AL$140</definedName>
    <definedName name="__tab8">[1]MAIN!$A$142:$AL$190</definedName>
    <definedName name="__tab9">[1]MAIN!$A$192:$AL$239</definedName>
    <definedName name="__TXS1">[1]MAIN!$647:$647</definedName>
    <definedName name="__TXS11">[1]MAIN!$1105:$1105</definedName>
    <definedName name="__TXS2">[1]MAIN!$680:$680</definedName>
    <definedName name="__TXS21">[1]MAIN!$1111:$1111</definedName>
    <definedName name="__VC1">[1]MAIN!$F$1249:$AL$1249</definedName>
    <definedName name="__VC2">[1]MAIN!$F$1250:$AL$1250</definedName>
    <definedName name="_CST11">[1]MAIN!$106:$106</definedName>
    <definedName name="_CST12">[1]MAIN!$116:$116</definedName>
    <definedName name="_CST13">[1]MAIN!$126:$126</definedName>
    <definedName name="_CST14">[1]MAIN!$346:$346</definedName>
    <definedName name="_CST15">[1]MAIN!$1198:$1198</definedName>
    <definedName name="_CST21">[1]MAIN!$109:$109</definedName>
    <definedName name="_CST22">[1]MAIN!$119:$119</definedName>
    <definedName name="_CST23">[1]MAIN!$129:$129</definedName>
    <definedName name="_CST24">[1]MAIN!$349:$349</definedName>
    <definedName name="_CST25">[1]MAIN!$1200:$1200</definedName>
    <definedName name="_FXA1">[1]MAIN!$261:$261</definedName>
    <definedName name="_FXA11">[1]MAIN!$1204:$1204</definedName>
    <definedName name="_FXA2">[1]MAIN!$280:$280</definedName>
    <definedName name="_FXA21">[1]MAIN!$1206:$1206</definedName>
    <definedName name="_IRR1">[1]MAIN!$D$1013</definedName>
    <definedName name="_KRD1">[1]MAIN!$524:$524</definedName>
    <definedName name="_KRD2">[1]MAIN!$552:$552</definedName>
    <definedName name="_LIS1">[1]MAIN!$325:$325</definedName>
    <definedName name="_NPV1">[1]MAIN!$D$1004</definedName>
    <definedName name="_PR11">[1]MAIN!$66:$66</definedName>
    <definedName name="_PR12">[1]MAIN!$76:$76</definedName>
    <definedName name="_PR13">[1]MAIN!$86:$86</definedName>
    <definedName name="_PR14">[1]MAIN!$1194:$1194</definedName>
    <definedName name="_PR21">[1]MAIN!$69:$69</definedName>
    <definedName name="_PR22">[1]MAIN!$79:$79</definedName>
    <definedName name="_PR23">[1]MAIN!$89:$89</definedName>
    <definedName name="_PR24">[1]MAIN!$1196:$1196</definedName>
    <definedName name="_RAZ1" localSheetId="0">#REF!</definedName>
    <definedName name="_RAZ1" localSheetId="1">#REF!</definedName>
    <definedName name="_RAZ1">#REF!</definedName>
    <definedName name="_RAZ2" localSheetId="0">#REF!</definedName>
    <definedName name="_RAZ2" localSheetId="1">#REF!</definedName>
    <definedName name="_RAZ2">#REF!</definedName>
    <definedName name="_RAZ3" localSheetId="0">#REF!</definedName>
    <definedName name="_RAZ3" localSheetId="1">#REF!</definedName>
    <definedName name="_RAZ3">#REF!</definedName>
    <definedName name="_SAL1">[1]MAIN!$151:$151</definedName>
    <definedName name="_SAL2">[1]MAIN!$161:$161</definedName>
    <definedName name="_SAL3">[1]MAIN!$171:$171</definedName>
    <definedName name="_SAL4">[1]MAIN!$181:$181</definedName>
    <definedName name="_tab1">[1]MAIN!$A$33:$AL$60</definedName>
    <definedName name="_tab10">[1]MAIN!$A$241:$AL$299</definedName>
    <definedName name="_tab11">[1]MAIN!$A$301:$AL$337</definedName>
    <definedName name="_tab12">[1]MAIN!$A$339:$AL$401</definedName>
    <definedName name="_tab13">[1]MAIN!$A$403:$AL$437</definedName>
    <definedName name="_tab14">[1]MAIN!$A$439:$AL$481</definedName>
    <definedName name="_tab15">[1]MAIN!$A$483:$AL$528</definedName>
    <definedName name="_tab16">[1]MAIN!$A$530:$AL$556</definedName>
    <definedName name="_tab17">[1]MAIN!$A$558:$AL$588</definedName>
    <definedName name="_tab18">[1]MAIN!$A$590:$AL$701</definedName>
    <definedName name="_tab19">[1]MAIN!$A$703:$AL$727</definedName>
    <definedName name="_tab2">[1]MAIN!$A$62:$AL$70</definedName>
    <definedName name="_tab20">[1]MAIN!$A$729:$AL$774</definedName>
    <definedName name="_tab21">[1]MAIN!$A$776:$AL$807</definedName>
    <definedName name="_tab22">[1]MAIN!$A$809:$AL$822</definedName>
    <definedName name="_tab23">[1]MAIN!$A$824:$AL$847</definedName>
    <definedName name="_tab24">[1]MAIN!$A$849:$AL$878</definedName>
    <definedName name="_tab25">[1]MAIN!$A$880:$AK$929</definedName>
    <definedName name="_tab26">[1]MAIN!$A$932:$AK$956</definedName>
    <definedName name="_tab27">[1]MAIN!$A$958:$AL$1027</definedName>
    <definedName name="_tab28">[1]MAIN!$A$1029:$AL$1088</definedName>
    <definedName name="_tab29">[1]MAIN!$A$1090:$AL$1139</definedName>
    <definedName name="_tab3">[1]MAIN!$A$72:$AL$80</definedName>
    <definedName name="_tab30">[1]MAIN!$A$1141:$AL$1184</definedName>
    <definedName name="_tab31">[1]MAIN!$A$1186:$AK$1206</definedName>
    <definedName name="_tab4">[1]MAIN!$A$82:$AL$100</definedName>
    <definedName name="_tab5">[1]MAIN!$A$102:$AL$110</definedName>
    <definedName name="_tab6">[1]MAIN!$A$112:$AL$120</definedName>
    <definedName name="_tab7">[1]MAIN!$A$122:$AL$140</definedName>
    <definedName name="_tab8">[1]MAIN!$A$142:$AL$190</definedName>
    <definedName name="_tab9">[1]MAIN!$A$192:$AL$239</definedName>
    <definedName name="_TXS1">[1]MAIN!$647:$647</definedName>
    <definedName name="_TXS11">[1]MAIN!$1105:$1105</definedName>
    <definedName name="_TXS2">[1]MAIN!$680:$680</definedName>
    <definedName name="_TXS21">[1]MAIN!$1111:$1111</definedName>
    <definedName name="_VC1">[1]MAIN!$F$1249:$AL$1249</definedName>
    <definedName name="_VC2">[1]MAIN!$F$1250:$AL$1250</definedName>
    <definedName name="_xlnm._FilterDatabase" localSheetId="0" hidden="1">'выше 35кВ'!$A$4:$J$189</definedName>
    <definedName name="_xlnm._FilterDatabase" localSheetId="1" hidden="1">'ниже 35 кВ'!$A$5:$V$13607</definedName>
    <definedName name="cash">[1]MAIN!$F$876:$AL$876</definedName>
    <definedName name="cash1">[1]MAIN!$F$1251:$AJ$1251</definedName>
    <definedName name="cash2">[1]MAIN!$F$1252:$AJ$1252</definedName>
    <definedName name="cashforeign">[1]MAIN!$F$845:$AL$845</definedName>
    <definedName name="cashlocal">[1]MAIN!$F$805:$AL$805</definedName>
    <definedName name="COST1">[1]MAIN!$105:$106</definedName>
    <definedName name="COST2">[1]MAIN!$108:$109</definedName>
    <definedName name="cur_assets">[1]MAIN!$F$899:$AK$899</definedName>
    <definedName name="cur_liab">[1]MAIN!$F$923:$AK$923</definedName>
    <definedName name="data_">[1]MAIN!$F$18</definedName>
    <definedName name="DPAYB">[1]MAIN!$D$1002</definedName>
    <definedName name="FIXASSETS1">[1]MAIN!$245:$260</definedName>
    <definedName name="FIXASSETS2">[1]MAIN!$263:$279</definedName>
    <definedName name="INDASS1">[1]MAIN!$F$247:$AJ$247</definedName>
    <definedName name="INDASS2">[1]MAIN!$F$265:$AJ$265</definedName>
    <definedName name="ISHOD1" localSheetId="0">#REF!</definedName>
    <definedName name="ISHOD1" localSheetId="1">#REF!</definedName>
    <definedName name="ISHOD1">#REF!</definedName>
    <definedName name="ISHOD2_1" localSheetId="0">#REF!</definedName>
    <definedName name="ISHOD2_1" localSheetId="1">#REF!</definedName>
    <definedName name="ISHOD2_1">#REF!</definedName>
    <definedName name="ISHOD2_2" localSheetId="0">#REF!</definedName>
    <definedName name="ISHOD2_2" localSheetId="1">#REF!</definedName>
    <definedName name="ISHOD2_2">#REF!</definedName>
    <definedName name="koeff1">[1]MAIN!$C$1327</definedName>
    <definedName name="koeff2">[1]MAIN!$C$1328</definedName>
    <definedName name="koeff3">[1]MAIN!$C$1329</definedName>
    <definedName name="koeff4">[1]MAIN!$C$1330</definedName>
    <definedName name="koeff5">[1]MAIN!$F$980</definedName>
    <definedName name="KREDIT1">[1]MAIN!$486:$504</definedName>
    <definedName name="KREDIT2">[1]MAIN!$533:$551</definedName>
    <definedName name="labor_costs">[1]MAIN!$F$187:$AL$187</definedName>
    <definedName name="Language">[1]MAIN!$F$1247</definedName>
    <definedName name="lastcolumn">[1]MAIN!$AJ:$AJ</definedName>
    <definedName name="LISING1">[1]MAIN!$305:$324</definedName>
    <definedName name="MAXWC">[1]MAIN!$C$1340</definedName>
    <definedName name="Method">[1]MAIN!$F$29</definedName>
    <definedName name="MINCASH">[1]MAIN!$C$1338</definedName>
    <definedName name="minlabor_costs">[1]MAIN!$F$594:$AL$594</definedName>
    <definedName name="MINPROFIT">[1]MAIN!$C$1339</definedName>
    <definedName name="Money1">[1]MAIN!$F$20</definedName>
    <definedName name="Money11">[1]MAIN!$F$21</definedName>
    <definedName name="Money2">[1]MAIN!$F$24</definedName>
    <definedName name="Money21">[1]MAIN!$F$25</definedName>
    <definedName name="MoneyR">[1]MAIN!$F$1248</definedName>
    <definedName name="npi">[1]MAIN!$F$1245:$AK$1245</definedName>
    <definedName name="NPVR">[1]MAIN!$D$1025</definedName>
    <definedName name="OTCST1">[1]MAIN!$200:$200</definedName>
    <definedName name="OTCST2">[1]MAIN!$204:$204</definedName>
    <definedName name="OTCST3">[1]MAIN!$229:$229</definedName>
    <definedName name="OTHER_COST2">[1]MAIN!$204:$204</definedName>
    <definedName name="OTHER_COST3">[1]MAIN!$228:$229</definedName>
    <definedName name="OTHERCOST1">[1]MAIN!$200:$200</definedName>
    <definedName name="PARAM1_1" localSheetId="0">#REF!</definedName>
    <definedName name="PARAM1_1" localSheetId="1">#REF!</definedName>
    <definedName name="PARAM1_1">#REF!</definedName>
    <definedName name="PARAM1_2" localSheetId="0">#REF!</definedName>
    <definedName name="PARAM1_2" localSheetId="1">#REF!</definedName>
    <definedName name="PARAM1_2">#REF!</definedName>
    <definedName name="PARAM2" localSheetId="0">#REF!</definedName>
    <definedName name="PARAM2" localSheetId="1">#REF!</definedName>
    <definedName name="PARAM2">#REF!</definedName>
    <definedName name="PARSENS1_1">[1]MAIN!$B$1344</definedName>
    <definedName name="PARSENS1_2">[1]MAIN!$C$1344</definedName>
    <definedName name="PARSENS2">[1]MAIN!$A$1355</definedName>
    <definedName name="pi">[1]MAIN!$F$16</definedName>
    <definedName name="PRINT_SENS" localSheetId="0">#REF!</definedName>
    <definedName name="PRINT_SENS" localSheetId="1">#REF!</definedName>
    <definedName name="PRINT_SENS">#REF!</definedName>
    <definedName name="PRO" localSheetId="0">[1]MAIN!#REF!</definedName>
    <definedName name="PRO" localSheetId="1">[1]MAIN!#REF!</definedName>
    <definedName name="PRO">[1]MAIN!#REF!</definedName>
    <definedName name="PROD1">[1]MAIN!$65:$66</definedName>
    <definedName name="PROD2">[1]MAIN!$68:$69</definedName>
    <definedName name="project">[1]MAIN!$A$13</definedName>
    <definedName name="RAZMER1" localSheetId="0">#REF!</definedName>
    <definedName name="RAZMER1" localSheetId="1">#REF!</definedName>
    <definedName name="RAZMER1">#REF!</definedName>
    <definedName name="RAZMER2" localSheetId="0">#REF!</definedName>
    <definedName name="RAZMER2" localSheetId="1">#REF!</definedName>
    <definedName name="RAZMER2">#REF!</definedName>
    <definedName name="RAZMER3" localSheetId="0">#REF!</definedName>
    <definedName name="RAZMER3" localSheetId="1">#REF!</definedName>
    <definedName name="RAZMER3">#REF!</definedName>
    <definedName name="Rep_cur">[1]MAIN!$F$28</definedName>
    <definedName name="revenues">[1]MAIN!$F$90:$AL$90</definedName>
    <definedName name="SALAR1">[1]MAIN!$146:$150</definedName>
    <definedName name="SALAR2">[1]MAIN!$156:$160</definedName>
    <definedName name="SALAR3">[1]MAIN!$166:$170</definedName>
    <definedName name="SALAR4">[1]MAIN!$176:$180</definedName>
    <definedName name="SENSTAB1">[1]MAIN!$A$1344:$C$1351</definedName>
    <definedName name="SENSTAB2">[1]MAIN!$A$1355:$H$1360</definedName>
    <definedName name="social">[1]MAIN!$F$627:$AJ$627</definedName>
    <definedName name="SPAYB">[1]MAIN!$D$1000</definedName>
    <definedName name="SUMMBLOCK">[1]MAIN!$A$1211:$AL$1241</definedName>
    <definedName name="tab0">[1]MAIN!$A$13:$F$30</definedName>
    <definedName name="TAXE1">[1]MAIN!$641:$646</definedName>
    <definedName name="TAXE2">[1]MAIN!$674:$679</definedName>
    <definedName name="TOTWC">[1]MAIN!$C$1341</definedName>
    <definedName name="VAT">[1]MAIN!$F$597</definedName>
    <definedName name="Проц1">[1]MAIN!$F$186</definedName>
    <definedName name="ПроцИзПр1">[1]MAIN!$F$188</definedName>
    <definedName name="СтНПр1">[1]MAIN!$F$180</definedName>
    <definedName name="ЧП1">[1]MAIN!$F$396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6" i="9" l="1"/>
  <c r="M6" i="9" s="1"/>
  <c r="P6" i="9"/>
  <c r="Q6" i="9" s="1"/>
  <c r="T6" i="9"/>
  <c r="U6" i="9" s="1"/>
  <c r="L7" i="9"/>
  <c r="M7" i="9" s="1"/>
  <c r="P7" i="9"/>
  <c r="Q7" i="9" s="1"/>
  <c r="T7" i="9"/>
  <c r="U7" i="9" s="1"/>
  <c r="L8" i="9"/>
  <c r="M8" i="9" s="1"/>
  <c r="P8" i="9"/>
  <c r="Q8" i="9" s="1"/>
  <c r="T8" i="9"/>
  <c r="U8" i="9" s="1"/>
  <c r="L9" i="9"/>
  <c r="M9" i="9" s="1"/>
  <c r="P9" i="9"/>
  <c r="Q9" i="9" s="1"/>
  <c r="T9" i="9"/>
  <c r="U9" i="9" s="1"/>
  <c r="L10" i="9"/>
  <c r="M10" i="9" s="1"/>
  <c r="P10" i="9"/>
  <c r="Q10" i="9" s="1"/>
  <c r="T10" i="9"/>
  <c r="U10" i="9" s="1"/>
  <c r="L11" i="9"/>
  <c r="M11" i="9" s="1"/>
  <c r="P11" i="9"/>
  <c r="Q11" i="9" s="1"/>
  <c r="T11" i="9"/>
  <c r="U11" i="9" s="1"/>
  <c r="L12" i="9"/>
  <c r="M12" i="9" s="1"/>
  <c r="P12" i="9"/>
  <c r="Q12" i="9" s="1"/>
  <c r="T12" i="9"/>
  <c r="U12" i="9" s="1"/>
  <c r="L13" i="9"/>
  <c r="M13" i="9" s="1"/>
  <c r="P13" i="9"/>
  <c r="Q13" i="9" s="1"/>
  <c r="T13" i="9"/>
  <c r="U13" i="9" s="1"/>
  <c r="L14" i="9"/>
  <c r="M14" i="9" s="1"/>
  <c r="P14" i="9"/>
  <c r="Q14" i="9" s="1"/>
  <c r="S14" i="9"/>
  <c r="U14" i="9" s="1"/>
  <c r="L15" i="9"/>
  <c r="M15" i="9" s="1"/>
  <c r="P15" i="9"/>
  <c r="Q15" i="9" s="1"/>
  <c r="T15" i="9"/>
  <c r="U15" i="9" s="1"/>
  <c r="L16" i="9"/>
  <c r="M16" i="9" s="1"/>
  <c r="P16" i="9"/>
  <c r="Q16" i="9" s="1"/>
  <c r="T16" i="9"/>
  <c r="U16" i="9" s="1"/>
  <c r="L17" i="9"/>
  <c r="M17" i="9"/>
  <c r="P17" i="9"/>
  <c r="Q17" i="9" s="1"/>
  <c r="T17" i="9"/>
  <c r="U17" i="9" s="1"/>
  <c r="L18" i="9"/>
  <c r="M18" i="9" s="1"/>
  <c r="P18" i="9"/>
  <c r="Q18" i="9" s="1"/>
  <c r="T18" i="9"/>
  <c r="U18" i="9" s="1"/>
  <c r="L19" i="9"/>
  <c r="M19" i="9" s="1"/>
  <c r="P19" i="9"/>
  <c r="Q19" i="9" s="1"/>
  <c r="T19" i="9"/>
  <c r="U19" i="9" s="1"/>
  <c r="L20" i="9"/>
  <c r="M20" i="9" s="1"/>
  <c r="P20" i="9"/>
  <c r="Q20" i="9" s="1"/>
  <c r="T20" i="9"/>
  <c r="U20" i="9" s="1"/>
  <c r="L21" i="9"/>
  <c r="M21" i="9" s="1"/>
  <c r="P21" i="9"/>
  <c r="Q21" i="9" s="1"/>
  <c r="T21" i="9"/>
  <c r="U21" i="9" s="1"/>
  <c r="L22" i="9"/>
  <c r="M22" i="9" s="1"/>
  <c r="P22" i="9"/>
  <c r="Q22" i="9" s="1"/>
  <c r="T22" i="9"/>
  <c r="U22" i="9" s="1"/>
  <c r="L23" i="9"/>
  <c r="M23" i="9" s="1"/>
  <c r="P23" i="9"/>
  <c r="Q23" i="9" s="1"/>
  <c r="S23" i="9"/>
  <c r="U23" i="9" s="1"/>
  <c r="L24" i="9"/>
  <c r="M24" i="9" s="1"/>
  <c r="P24" i="9"/>
  <c r="Q24" i="9" s="1"/>
  <c r="T24" i="9"/>
  <c r="U24" i="9" s="1"/>
  <c r="L25" i="9"/>
  <c r="M25" i="9" s="1"/>
  <c r="P25" i="9"/>
  <c r="Q25" i="9" s="1"/>
  <c r="T25" i="9"/>
  <c r="U25" i="9" s="1"/>
  <c r="L26" i="9"/>
  <c r="M26" i="9" s="1"/>
  <c r="P26" i="9"/>
  <c r="Q26" i="9" s="1"/>
  <c r="T26" i="9"/>
  <c r="U26" i="9" s="1"/>
  <c r="L27" i="9"/>
  <c r="M27" i="9" s="1"/>
  <c r="P27" i="9"/>
  <c r="Q27" i="9" s="1"/>
  <c r="T27" i="9"/>
  <c r="U27" i="9" s="1"/>
  <c r="L28" i="9"/>
  <c r="M28" i="9" s="1"/>
  <c r="P28" i="9"/>
  <c r="Q28" i="9" s="1"/>
  <c r="T28" i="9"/>
  <c r="U28" i="9" s="1"/>
  <c r="L29" i="9"/>
  <c r="M29" i="9" s="1"/>
  <c r="P29" i="9"/>
  <c r="Q29" i="9" s="1"/>
  <c r="T29" i="9"/>
  <c r="U29" i="9" s="1"/>
  <c r="L30" i="9"/>
  <c r="M30" i="9"/>
  <c r="P30" i="9"/>
  <c r="Q30" i="9" s="1"/>
  <c r="T30" i="9"/>
  <c r="U30" i="9" s="1"/>
  <c r="L31" i="9"/>
  <c r="M31" i="9" s="1"/>
  <c r="O31" i="9"/>
  <c r="Q31" i="9" s="1"/>
  <c r="S31" i="9"/>
  <c r="U31" i="9" s="1"/>
  <c r="L32" i="9"/>
  <c r="M32" i="9" s="1"/>
  <c r="P32" i="9"/>
  <c r="Q32" i="9" s="1"/>
  <c r="T32" i="9"/>
  <c r="U32" i="9" s="1"/>
  <c r="L33" i="9"/>
  <c r="M33" i="9"/>
  <c r="P33" i="9"/>
  <c r="Q33" i="9" s="1"/>
  <c r="T33" i="9"/>
  <c r="U33" i="9" s="1"/>
  <c r="L34" i="9"/>
  <c r="M34" i="9"/>
  <c r="P34" i="9"/>
  <c r="Q34" i="9" s="1"/>
  <c r="T34" i="9"/>
  <c r="U34" i="9" s="1"/>
  <c r="L35" i="9"/>
  <c r="M35" i="9" s="1"/>
  <c r="P35" i="9"/>
  <c r="Q35" i="9" s="1"/>
  <c r="T35" i="9"/>
  <c r="U35" i="9" s="1"/>
  <c r="L36" i="9"/>
  <c r="M36" i="9"/>
  <c r="P36" i="9"/>
  <c r="Q36" i="9" s="1"/>
  <c r="T36" i="9"/>
  <c r="U36" i="9" s="1"/>
  <c r="L37" i="9"/>
  <c r="M37" i="9" s="1"/>
  <c r="P37" i="9"/>
  <c r="Q37" i="9" s="1"/>
  <c r="T37" i="9"/>
  <c r="U37" i="9" s="1"/>
  <c r="L38" i="9"/>
  <c r="M38" i="9" s="1"/>
  <c r="P38" i="9"/>
  <c r="Q38" i="9" s="1"/>
  <c r="T38" i="9"/>
  <c r="U38" i="9" s="1"/>
  <c r="L39" i="9"/>
  <c r="M39" i="9" s="1"/>
  <c r="P39" i="9"/>
  <c r="Q39" i="9" s="1"/>
  <c r="T39" i="9"/>
  <c r="U39" i="9" s="1"/>
  <c r="L40" i="9"/>
  <c r="M40" i="9" s="1"/>
  <c r="P40" i="9"/>
  <c r="Q40" i="9" s="1"/>
  <c r="T40" i="9"/>
  <c r="U40" i="9" s="1"/>
  <c r="L41" i="9"/>
  <c r="M41" i="9" s="1"/>
  <c r="P41" i="9"/>
  <c r="Q41" i="9" s="1"/>
  <c r="T41" i="9"/>
  <c r="U41" i="9" s="1"/>
  <c r="L42" i="9"/>
  <c r="M42" i="9" s="1"/>
  <c r="P42" i="9"/>
  <c r="Q42" i="9" s="1"/>
  <c r="T42" i="9"/>
  <c r="U42" i="9" s="1"/>
  <c r="L43" i="9"/>
  <c r="M43" i="9" s="1"/>
  <c r="O43" i="9"/>
  <c r="Q43" i="9" s="1"/>
  <c r="T43" i="9"/>
  <c r="U43" i="9" s="1"/>
  <c r="L44" i="9"/>
  <c r="M44" i="9" s="1"/>
  <c r="P44" i="9"/>
  <c r="Q44" i="9" s="1"/>
  <c r="T44" i="9"/>
  <c r="U44" i="9" s="1"/>
  <c r="L45" i="9"/>
  <c r="M45" i="9" s="1"/>
  <c r="P45" i="9"/>
  <c r="Q45" i="9" s="1"/>
  <c r="T45" i="9"/>
  <c r="U45" i="9" s="1"/>
  <c r="L46" i="9"/>
  <c r="M46" i="9" s="1"/>
  <c r="P46" i="9"/>
  <c r="Q46" i="9" s="1"/>
  <c r="S46" i="9"/>
  <c r="T46" i="9"/>
  <c r="L47" i="9"/>
  <c r="M47" i="9" s="1"/>
  <c r="P47" i="9"/>
  <c r="Q47" i="9" s="1"/>
  <c r="T47" i="9"/>
  <c r="U47" i="9" s="1"/>
  <c r="L48" i="9"/>
  <c r="M48" i="9" s="1"/>
  <c r="P48" i="9"/>
  <c r="Q48" i="9" s="1"/>
  <c r="T48" i="9"/>
  <c r="U48" i="9" s="1"/>
  <c r="L49" i="9"/>
  <c r="M49" i="9" s="1"/>
  <c r="P49" i="9"/>
  <c r="Q49" i="9" s="1"/>
  <c r="S49" i="9"/>
  <c r="T49" i="9"/>
  <c r="L50" i="9"/>
  <c r="M50" i="9" s="1"/>
  <c r="P50" i="9"/>
  <c r="Q50" i="9" s="1"/>
  <c r="T50" i="9"/>
  <c r="U50" i="9" s="1"/>
  <c r="L51" i="9"/>
  <c r="M51" i="9" s="1"/>
  <c r="P51" i="9"/>
  <c r="Q51" i="9" s="1"/>
  <c r="T51" i="9"/>
  <c r="U51" i="9" s="1"/>
  <c r="L52" i="9"/>
  <c r="M52" i="9" s="1"/>
  <c r="P52" i="9"/>
  <c r="Q52" i="9" s="1"/>
  <c r="T52" i="9"/>
  <c r="U52" i="9" s="1"/>
  <c r="L53" i="9"/>
  <c r="M53" i="9" s="1"/>
  <c r="P53" i="9"/>
  <c r="Q53" i="9" s="1"/>
  <c r="T53" i="9"/>
  <c r="U53" i="9" s="1"/>
  <c r="L54" i="9"/>
  <c r="M54" i="9" s="1"/>
  <c r="P54" i="9"/>
  <c r="Q54" i="9" s="1"/>
  <c r="T54" i="9"/>
  <c r="U54" i="9" s="1"/>
  <c r="L55" i="9"/>
  <c r="M55" i="9" s="1"/>
  <c r="P55" i="9"/>
  <c r="Q55" i="9" s="1"/>
  <c r="T55" i="9"/>
  <c r="U55" i="9" s="1"/>
  <c r="L56" i="9"/>
  <c r="M56" i="9" s="1"/>
  <c r="P56" i="9"/>
  <c r="Q56" i="9" s="1"/>
  <c r="T56" i="9"/>
  <c r="U56" i="9" s="1"/>
  <c r="L57" i="9"/>
  <c r="M57" i="9" s="1"/>
  <c r="P57" i="9"/>
  <c r="Q57" i="9" s="1"/>
  <c r="T57" i="9"/>
  <c r="U57" i="9" s="1"/>
  <c r="L58" i="9"/>
  <c r="M58" i="9" s="1"/>
  <c r="P58" i="9"/>
  <c r="Q58" i="9" s="1"/>
  <c r="T58" i="9"/>
  <c r="U58" i="9" s="1"/>
  <c r="L59" i="9"/>
  <c r="M59" i="9" s="1"/>
  <c r="O59" i="9"/>
  <c r="Q59" i="9" s="1"/>
  <c r="T59" i="9"/>
  <c r="U59" i="9" s="1"/>
  <c r="L60" i="9"/>
  <c r="M60" i="9" s="1"/>
  <c r="P60" i="9"/>
  <c r="Q60" i="9" s="1"/>
  <c r="T60" i="9"/>
  <c r="U60" i="9" s="1"/>
  <c r="L61" i="9"/>
  <c r="M61" i="9" s="1"/>
  <c r="P61" i="9"/>
  <c r="Q61" i="9" s="1"/>
  <c r="T61" i="9"/>
  <c r="U61" i="9" s="1"/>
  <c r="L62" i="9"/>
  <c r="M62" i="9" s="1"/>
  <c r="P62" i="9"/>
  <c r="Q62" i="9" s="1"/>
  <c r="S62" i="9"/>
  <c r="T62" i="9"/>
  <c r="L63" i="9"/>
  <c r="M63" i="9" s="1"/>
  <c r="P63" i="9"/>
  <c r="Q63" i="9" s="1"/>
  <c r="T63" i="9"/>
  <c r="U63" i="9" s="1"/>
  <c r="L64" i="9"/>
  <c r="M64" i="9" s="1"/>
  <c r="P64" i="9"/>
  <c r="Q64" i="9" s="1"/>
  <c r="T64" i="9"/>
  <c r="U64" i="9" s="1"/>
  <c r="L65" i="9"/>
  <c r="M65" i="9" s="1"/>
  <c r="P65" i="9"/>
  <c r="Q65" i="9" s="1"/>
  <c r="T65" i="9"/>
  <c r="U65" i="9" s="1"/>
  <c r="L66" i="9"/>
  <c r="M66" i="9" s="1"/>
  <c r="P66" i="9"/>
  <c r="Q66" i="9" s="1"/>
  <c r="T66" i="9"/>
  <c r="U66" i="9" s="1"/>
  <c r="L67" i="9"/>
  <c r="M67" i="9" s="1"/>
  <c r="P67" i="9"/>
  <c r="Q67" i="9" s="1"/>
  <c r="T67" i="9"/>
  <c r="U67" i="9" s="1"/>
  <c r="L68" i="9"/>
  <c r="M68" i="9" s="1"/>
  <c r="P68" i="9"/>
  <c r="Q68" i="9" s="1"/>
  <c r="S68" i="9"/>
  <c r="T68" i="9"/>
  <c r="L69" i="9"/>
  <c r="M69" i="9" s="1"/>
  <c r="P69" i="9"/>
  <c r="Q69" i="9" s="1"/>
  <c r="T69" i="9"/>
  <c r="U69" i="9" s="1"/>
  <c r="L70" i="9"/>
  <c r="M70" i="9" s="1"/>
  <c r="P70" i="9"/>
  <c r="Q70" i="9" s="1"/>
  <c r="T70" i="9"/>
  <c r="U70" i="9" s="1"/>
  <c r="L71" i="9"/>
  <c r="M71" i="9" s="1"/>
  <c r="P71" i="9"/>
  <c r="Q71" i="9" s="1"/>
  <c r="T71" i="9"/>
  <c r="U71" i="9" s="1"/>
  <c r="L72" i="9"/>
  <c r="M72" i="9" s="1"/>
  <c r="P72" i="9"/>
  <c r="Q72" i="9" s="1"/>
  <c r="T72" i="9"/>
  <c r="U72" i="9" s="1"/>
  <c r="L73" i="9"/>
  <c r="M73" i="9" s="1"/>
  <c r="P73" i="9"/>
  <c r="Q73" i="9" s="1"/>
  <c r="T73" i="9"/>
  <c r="U73" i="9" s="1"/>
  <c r="L74" i="9"/>
  <c r="M74" i="9" s="1"/>
  <c r="P74" i="9"/>
  <c r="Q74" i="9" s="1"/>
  <c r="T74" i="9"/>
  <c r="U74" i="9" s="1"/>
  <c r="L75" i="9"/>
  <c r="M75" i="9" s="1"/>
  <c r="P75" i="9"/>
  <c r="Q75" i="9" s="1"/>
  <c r="T75" i="9"/>
  <c r="U75" i="9" s="1"/>
  <c r="L76" i="9"/>
  <c r="M76" i="9" s="1"/>
  <c r="P76" i="9"/>
  <c r="Q76" i="9" s="1"/>
  <c r="T76" i="9"/>
  <c r="U76" i="9" s="1"/>
  <c r="L77" i="9"/>
  <c r="M77" i="9" s="1"/>
  <c r="P77" i="9"/>
  <c r="Q77" i="9" s="1"/>
  <c r="T77" i="9"/>
  <c r="U77" i="9" s="1"/>
  <c r="L78" i="9"/>
  <c r="M78" i="9" s="1"/>
  <c r="P78" i="9"/>
  <c r="Q78" i="9" s="1"/>
  <c r="T78" i="9"/>
  <c r="U78" i="9" s="1"/>
  <c r="L79" i="9"/>
  <c r="M79" i="9" s="1"/>
  <c r="P79" i="9"/>
  <c r="Q79" i="9" s="1"/>
  <c r="T79" i="9"/>
  <c r="U79" i="9" s="1"/>
  <c r="L80" i="9"/>
  <c r="M80" i="9" s="1"/>
  <c r="P80" i="9"/>
  <c r="Q80" i="9" s="1"/>
  <c r="T80" i="9"/>
  <c r="U80" i="9" s="1"/>
  <c r="L81" i="9"/>
  <c r="M81" i="9" s="1"/>
  <c r="P81" i="9"/>
  <c r="Q81" i="9" s="1"/>
  <c r="T81" i="9"/>
  <c r="U81" i="9" s="1"/>
  <c r="L82" i="9"/>
  <c r="M82" i="9" s="1"/>
  <c r="P82" i="9"/>
  <c r="Q82" i="9" s="1"/>
  <c r="T82" i="9"/>
  <c r="U82" i="9" s="1"/>
  <c r="L83" i="9"/>
  <c r="M83" i="9" s="1"/>
  <c r="P83" i="9"/>
  <c r="Q83" i="9" s="1"/>
  <c r="T83" i="9"/>
  <c r="U83" i="9" s="1"/>
  <c r="L84" i="9"/>
  <c r="M84" i="9" s="1"/>
  <c r="P84" i="9"/>
  <c r="Q84" i="9" s="1"/>
  <c r="T84" i="9"/>
  <c r="U84" i="9" s="1"/>
  <c r="L85" i="9"/>
  <c r="M85" i="9" s="1"/>
  <c r="P85" i="9"/>
  <c r="Q85" i="9" s="1"/>
  <c r="T85" i="9"/>
  <c r="U85" i="9" s="1"/>
  <c r="L86" i="9"/>
  <c r="M86" i="9" s="1"/>
  <c r="P86" i="9"/>
  <c r="Q86" i="9" s="1"/>
  <c r="T86" i="9"/>
  <c r="U86" i="9" s="1"/>
  <c r="L87" i="9"/>
  <c r="M87" i="9" s="1"/>
  <c r="P87" i="9"/>
  <c r="Q87" i="9" s="1"/>
  <c r="S87" i="9"/>
  <c r="U87" i="9" s="1"/>
  <c r="L88" i="9"/>
  <c r="M88" i="9" s="1"/>
  <c r="P88" i="9"/>
  <c r="Q88" i="9" s="1"/>
  <c r="T88" i="9"/>
  <c r="U88" i="9" s="1"/>
  <c r="L89" i="9"/>
  <c r="M89" i="9" s="1"/>
  <c r="P89" i="9"/>
  <c r="Q89" i="9" s="1"/>
  <c r="T89" i="9"/>
  <c r="U89" i="9" s="1"/>
  <c r="L90" i="9"/>
  <c r="M90" i="9" s="1"/>
  <c r="P90" i="9"/>
  <c r="Q90" i="9" s="1"/>
  <c r="T90" i="9"/>
  <c r="U90" i="9" s="1"/>
  <c r="L91" i="9"/>
  <c r="M91" i="9" s="1"/>
  <c r="P91" i="9"/>
  <c r="Q91" i="9" s="1"/>
  <c r="T91" i="9"/>
  <c r="U91" i="9" s="1"/>
  <c r="L92" i="9"/>
  <c r="M92" i="9" s="1"/>
  <c r="P92" i="9"/>
  <c r="Q92" i="9" s="1"/>
  <c r="T92" i="9"/>
  <c r="U92" i="9" s="1"/>
  <c r="L93" i="9"/>
  <c r="M93" i="9" s="1"/>
  <c r="P93" i="9"/>
  <c r="Q93" i="9" s="1"/>
  <c r="T93" i="9"/>
  <c r="U93" i="9" s="1"/>
  <c r="L94" i="9"/>
  <c r="M94" i="9" s="1"/>
  <c r="P94" i="9"/>
  <c r="Q94" i="9" s="1"/>
  <c r="S94" i="9"/>
  <c r="T94" i="9"/>
  <c r="L95" i="9"/>
  <c r="M95" i="9" s="1"/>
  <c r="P95" i="9"/>
  <c r="Q95" i="9" s="1"/>
  <c r="T95" i="9"/>
  <c r="U95" i="9" s="1"/>
  <c r="L96" i="9"/>
  <c r="M96" i="9" s="1"/>
  <c r="P96" i="9"/>
  <c r="Q96" i="9" s="1"/>
  <c r="T96" i="9"/>
  <c r="U96" i="9" s="1"/>
  <c r="L97" i="9"/>
  <c r="M97" i="9" s="1"/>
  <c r="P97" i="9"/>
  <c r="Q97" i="9" s="1"/>
  <c r="T97" i="9"/>
  <c r="U97" i="9" s="1"/>
  <c r="L98" i="9"/>
  <c r="M98" i="9" s="1"/>
  <c r="P98" i="9"/>
  <c r="Q98" i="9" s="1"/>
  <c r="T98" i="9"/>
  <c r="U98" i="9" s="1"/>
  <c r="L99" i="9"/>
  <c r="M99" i="9" s="1"/>
  <c r="P99" i="9"/>
  <c r="Q99" i="9" s="1"/>
  <c r="T99" i="9"/>
  <c r="U99" i="9" s="1"/>
  <c r="L100" i="9"/>
  <c r="M100" i="9" s="1"/>
  <c r="P100" i="9"/>
  <c r="Q100" i="9" s="1"/>
  <c r="T100" i="9"/>
  <c r="U100" i="9" s="1"/>
  <c r="L101" i="9"/>
  <c r="M101" i="9" s="1"/>
  <c r="P101" i="9"/>
  <c r="Q101" i="9" s="1"/>
  <c r="T101" i="9"/>
  <c r="U101" i="9" s="1"/>
  <c r="L102" i="9"/>
  <c r="M102" i="9" s="1"/>
  <c r="P102" i="9"/>
  <c r="Q102" i="9" s="1"/>
  <c r="T102" i="9"/>
  <c r="U102" i="9" s="1"/>
  <c r="L103" i="9"/>
  <c r="M103" i="9" s="1"/>
  <c r="P103" i="9"/>
  <c r="Q103" i="9" s="1"/>
  <c r="T103" i="9"/>
  <c r="U103" i="9" s="1"/>
  <c r="L104" i="9"/>
  <c r="M104" i="9" s="1"/>
  <c r="P104" i="9"/>
  <c r="Q104" i="9" s="1"/>
  <c r="T104" i="9"/>
  <c r="U104" i="9" s="1"/>
  <c r="L105" i="9"/>
  <c r="M105" i="9" s="1"/>
  <c r="P105" i="9"/>
  <c r="Q105" i="9" s="1"/>
  <c r="T105" i="9"/>
  <c r="U105" i="9" s="1"/>
  <c r="L106" i="9"/>
  <c r="M106" i="9" s="1"/>
  <c r="P106" i="9"/>
  <c r="Q106" i="9" s="1"/>
  <c r="T106" i="9"/>
  <c r="U106" i="9" s="1"/>
  <c r="L107" i="9"/>
  <c r="M107" i="9" s="1"/>
  <c r="P107" i="9"/>
  <c r="Q107" i="9" s="1"/>
  <c r="T107" i="9"/>
  <c r="U107" i="9" s="1"/>
  <c r="L108" i="9"/>
  <c r="M108" i="9" s="1"/>
  <c r="P108" i="9"/>
  <c r="Q108" i="9" s="1"/>
  <c r="T108" i="9"/>
  <c r="U108" i="9" s="1"/>
  <c r="L109" i="9"/>
  <c r="M109" i="9" s="1"/>
  <c r="P109" i="9"/>
  <c r="Q109" i="9" s="1"/>
  <c r="T109" i="9"/>
  <c r="U109" i="9" s="1"/>
  <c r="L110" i="9"/>
  <c r="M110" i="9" s="1"/>
  <c r="P110" i="9"/>
  <c r="Q110" i="9" s="1"/>
  <c r="T110" i="9"/>
  <c r="U110" i="9" s="1"/>
  <c r="L111" i="9"/>
  <c r="M111" i="9" s="1"/>
  <c r="P111" i="9"/>
  <c r="Q111" i="9" s="1"/>
  <c r="T111" i="9"/>
  <c r="U111" i="9" s="1"/>
  <c r="L112" i="9"/>
  <c r="M112" i="9" s="1"/>
  <c r="P112" i="9"/>
  <c r="Q112" i="9" s="1"/>
  <c r="T112" i="9"/>
  <c r="U112" i="9" s="1"/>
  <c r="L113" i="9"/>
  <c r="M113" i="9" s="1"/>
  <c r="P113" i="9"/>
  <c r="Q113" i="9" s="1"/>
  <c r="T113" i="9"/>
  <c r="U113" i="9" s="1"/>
  <c r="L114" i="9"/>
  <c r="M114" i="9" s="1"/>
  <c r="P114" i="9"/>
  <c r="Q114" i="9" s="1"/>
  <c r="T114" i="9"/>
  <c r="U114" i="9" s="1"/>
  <c r="L115" i="9"/>
  <c r="M115" i="9" s="1"/>
  <c r="P115" i="9"/>
  <c r="Q115" i="9" s="1"/>
  <c r="T115" i="9"/>
  <c r="U115" i="9" s="1"/>
  <c r="L116" i="9"/>
  <c r="M116" i="9" s="1"/>
  <c r="P116" i="9"/>
  <c r="Q116" i="9" s="1"/>
  <c r="T116" i="9"/>
  <c r="U116" i="9" s="1"/>
  <c r="L117" i="9"/>
  <c r="M117" i="9" s="1"/>
  <c r="P117" i="9"/>
  <c r="Q117" i="9" s="1"/>
  <c r="T117" i="9"/>
  <c r="U117" i="9" s="1"/>
  <c r="L118" i="9"/>
  <c r="M118" i="9" s="1"/>
  <c r="P118" i="9"/>
  <c r="Q118" i="9" s="1"/>
  <c r="T118" i="9"/>
  <c r="U118" i="9" s="1"/>
  <c r="L119" i="9"/>
  <c r="M119" i="9" s="1"/>
  <c r="P119" i="9"/>
  <c r="Q119" i="9" s="1"/>
  <c r="T119" i="9"/>
  <c r="U119" i="9" s="1"/>
  <c r="L120" i="9"/>
  <c r="M120" i="9" s="1"/>
  <c r="P120" i="9"/>
  <c r="Q120" i="9" s="1"/>
  <c r="T120" i="9"/>
  <c r="U120" i="9" s="1"/>
  <c r="L121" i="9"/>
  <c r="M121" i="9" s="1"/>
  <c r="P121" i="9"/>
  <c r="Q121" i="9" s="1"/>
  <c r="T121" i="9"/>
  <c r="U121" i="9" s="1"/>
  <c r="L122" i="9"/>
  <c r="M122" i="9" s="1"/>
  <c r="P122" i="9"/>
  <c r="Q122" i="9" s="1"/>
  <c r="T122" i="9"/>
  <c r="U122" i="9" s="1"/>
  <c r="L123" i="9"/>
  <c r="M123" i="9" s="1"/>
  <c r="P123" i="9"/>
  <c r="Q123" i="9" s="1"/>
  <c r="T123" i="9"/>
  <c r="U123" i="9" s="1"/>
  <c r="L124" i="9"/>
  <c r="M124" i="9" s="1"/>
  <c r="P124" i="9"/>
  <c r="Q124" i="9" s="1"/>
  <c r="T124" i="9"/>
  <c r="U124" i="9" s="1"/>
  <c r="L125" i="9"/>
  <c r="M125" i="9" s="1"/>
  <c r="P125" i="9"/>
  <c r="Q125" i="9" s="1"/>
  <c r="T125" i="9"/>
  <c r="U125" i="9" s="1"/>
  <c r="L126" i="9"/>
  <c r="M126" i="9" s="1"/>
  <c r="P126" i="9"/>
  <c r="Q126" i="9" s="1"/>
  <c r="T126" i="9"/>
  <c r="U126" i="9" s="1"/>
  <c r="L127" i="9"/>
  <c r="M127" i="9" s="1"/>
  <c r="P127" i="9"/>
  <c r="Q127" i="9" s="1"/>
  <c r="T127" i="9"/>
  <c r="U127" i="9" s="1"/>
  <c r="L128" i="9"/>
  <c r="M128" i="9" s="1"/>
  <c r="P128" i="9"/>
  <c r="Q128" i="9" s="1"/>
  <c r="T128" i="9"/>
  <c r="U128" i="9" s="1"/>
  <c r="L129" i="9"/>
  <c r="M129" i="9" s="1"/>
  <c r="P129" i="9"/>
  <c r="Q129" i="9" s="1"/>
  <c r="T129" i="9"/>
  <c r="U129" i="9" s="1"/>
  <c r="L130" i="9"/>
  <c r="M130" i="9" s="1"/>
  <c r="P130" i="9"/>
  <c r="Q130" i="9" s="1"/>
  <c r="S130" i="9"/>
  <c r="T130" i="9"/>
  <c r="L131" i="9"/>
  <c r="M131" i="9" s="1"/>
  <c r="P131" i="9"/>
  <c r="Q131" i="9" s="1"/>
  <c r="T131" i="9"/>
  <c r="U131" i="9" s="1"/>
  <c r="L132" i="9"/>
  <c r="M132" i="9" s="1"/>
  <c r="P132" i="9"/>
  <c r="Q132" i="9" s="1"/>
  <c r="T132" i="9"/>
  <c r="U132" i="9" s="1"/>
  <c r="L133" i="9"/>
  <c r="M133" i="9" s="1"/>
  <c r="P133" i="9"/>
  <c r="Q133" i="9" s="1"/>
  <c r="T133" i="9"/>
  <c r="U133" i="9" s="1"/>
  <c r="L134" i="9"/>
  <c r="M134" i="9" s="1"/>
  <c r="P134" i="9"/>
  <c r="Q134" i="9" s="1"/>
  <c r="T134" i="9"/>
  <c r="U134" i="9" s="1"/>
  <c r="L135" i="9"/>
  <c r="M135" i="9" s="1"/>
  <c r="P135" i="9"/>
  <c r="Q135" i="9" s="1"/>
  <c r="T135" i="9"/>
  <c r="U135" i="9" s="1"/>
  <c r="L136" i="9"/>
  <c r="M136" i="9" s="1"/>
  <c r="P136" i="9"/>
  <c r="Q136" i="9" s="1"/>
  <c r="T136" i="9"/>
  <c r="U136" i="9" s="1"/>
  <c r="L137" i="9"/>
  <c r="M137" i="9" s="1"/>
  <c r="P137" i="9"/>
  <c r="Q137" i="9" s="1"/>
  <c r="T137" i="9"/>
  <c r="U137" i="9" s="1"/>
  <c r="L138" i="9"/>
  <c r="M138" i="9" s="1"/>
  <c r="P138" i="9"/>
  <c r="Q138" i="9" s="1"/>
  <c r="T138" i="9"/>
  <c r="U138" i="9" s="1"/>
  <c r="L139" i="9"/>
  <c r="M139" i="9" s="1"/>
  <c r="P139" i="9"/>
  <c r="Q139" i="9" s="1"/>
  <c r="T139" i="9"/>
  <c r="U139" i="9" s="1"/>
  <c r="L140" i="9"/>
  <c r="M140" i="9" s="1"/>
  <c r="P140" i="9"/>
  <c r="Q140" i="9" s="1"/>
  <c r="T140" i="9"/>
  <c r="U140" i="9" s="1"/>
  <c r="L141" i="9"/>
  <c r="M141" i="9" s="1"/>
  <c r="P141" i="9"/>
  <c r="Q141" i="9" s="1"/>
  <c r="T141" i="9"/>
  <c r="U141" i="9" s="1"/>
  <c r="L142" i="9"/>
  <c r="M142" i="9" s="1"/>
  <c r="P142" i="9"/>
  <c r="Q142" i="9" s="1"/>
  <c r="T142" i="9"/>
  <c r="U142" i="9" s="1"/>
  <c r="L143" i="9"/>
  <c r="M143" i="9" s="1"/>
  <c r="P143" i="9"/>
  <c r="Q143" i="9" s="1"/>
  <c r="T143" i="9"/>
  <c r="U143" i="9" s="1"/>
  <c r="L144" i="9"/>
  <c r="M144" i="9" s="1"/>
  <c r="P144" i="9"/>
  <c r="Q144" i="9" s="1"/>
  <c r="T144" i="9"/>
  <c r="U144" i="9" s="1"/>
  <c r="L145" i="9"/>
  <c r="M145" i="9" s="1"/>
  <c r="P145" i="9"/>
  <c r="Q145" i="9" s="1"/>
  <c r="T145" i="9"/>
  <c r="U145" i="9" s="1"/>
  <c r="L146" i="9"/>
  <c r="M146" i="9" s="1"/>
  <c r="P146" i="9"/>
  <c r="Q146" i="9" s="1"/>
  <c r="T146" i="9"/>
  <c r="U146" i="9" s="1"/>
  <c r="L147" i="9"/>
  <c r="M147" i="9" s="1"/>
  <c r="P147" i="9"/>
  <c r="Q147" i="9" s="1"/>
  <c r="T147" i="9"/>
  <c r="U147" i="9" s="1"/>
  <c r="L148" i="9"/>
  <c r="M148" i="9" s="1"/>
  <c r="P148" i="9"/>
  <c r="Q148" i="9" s="1"/>
  <c r="T148" i="9"/>
  <c r="U148" i="9" s="1"/>
  <c r="L149" i="9"/>
  <c r="M149" i="9" s="1"/>
  <c r="P149" i="9"/>
  <c r="Q149" i="9" s="1"/>
  <c r="T149" i="9"/>
  <c r="U149" i="9" s="1"/>
  <c r="L150" i="9"/>
  <c r="M150" i="9" s="1"/>
  <c r="P150" i="9"/>
  <c r="Q150" i="9" s="1"/>
  <c r="T150" i="9"/>
  <c r="U150" i="9" s="1"/>
  <c r="L151" i="9"/>
  <c r="M151" i="9" s="1"/>
  <c r="P151" i="9"/>
  <c r="Q151" i="9" s="1"/>
  <c r="T151" i="9"/>
  <c r="U151" i="9" s="1"/>
  <c r="L152" i="9"/>
  <c r="M152" i="9" s="1"/>
  <c r="P152" i="9"/>
  <c r="Q152" i="9" s="1"/>
  <c r="T152" i="9"/>
  <c r="U152" i="9" s="1"/>
  <c r="L153" i="9"/>
  <c r="M153" i="9" s="1"/>
  <c r="P153" i="9"/>
  <c r="Q153" i="9" s="1"/>
  <c r="T153" i="9"/>
  <c r="U153" i="9" s="1"/>
  <c r="L154" i="9"/>
  <c r="M154" i="9" s="1"/>
  <c r="P154" i="9"/>
  <c r="Q154" i="9" s="1"/>
  <c r="T154" i="9"/>
  <c r="U154" i="9" s="1"/>
  <c r="L155" i="9"/>
  <c r="M155" i="9" s="1"/>
  <c r="P155" i="9"/>
  <c r="Q155" i="9" s="1"/>
  <c r="T155" i="9"/>
  <c r="U155" i="9" s="1"/>
  <c r="L156" i="9"/>
  <c r="M156" i="9" s="1"/>
  <c r="P156" i="9"/>
  <c r="Q156" i="9" s="1"/>
  <c r="T156" i="9"/>
  <c r="U156" i="9" s="1"/>
  <c r="L157" i="9"/>
  <c r="M157" i="9" s="1"/>
  <c r="P157" i="9"/>
  <c r="Q157" i="9" s="1"/>
  <c r="T157" i="9"/>
  <c r="U157" i="9" s="1"/>
  <c r="L158" i="9"/>
  <c r="M158" i="9" s="1"/>
  <c r="P158" i="9"/>
  <c r="Q158" i="9" s="1"/>
  <c r="T158" i="9"/>
  <c r="U158" i="9" s="1"/>
  <c r="L159" i="9"/>
  <c r="M159" i="9" s="1"/>
  <c r="P159" i="9"/>
  <c r="Q159" i="9" s="1"/>
  <c r="T159" i="9"/>
  <c r="U159" i="9" s="1"/>
  <c r="L160" i="9"/>
  <c r="M160" i="9" s="1"/>
  <c r="P160" i="9"/>
  <c r="Q160" i="9" s="1"/>
  <c r="T160" i="9"/>
  <c r="U160" i="9" s="1"/>
  <c r="L161" i="9"/>
  <c r="M161" i="9" s="1"/>
  <c r="P161" i="9"/>
  <c r="Q161" i="9" s="1"/>
  <c r="T161" i="9"/>
  <c r="U161" i="9" s="1"/>
  <c r="L162" i="9"/>
  <c r="M162" i="9" s="1"/>
  <c r="P162" i="9"/>
  <c r="Q162" i="9" s="1"/>
  <c r="T162" i="9"/>
  <c r="U162" i="9" s="1"/>
  <c r="L163" i="9"/>
  <c r="M163" i="9" s="1"/>
  <c r="P163" i="9"/>
  <c r="Q163" i="9" s="1"/>
  <c r="T163" i="9"/>
  <c r="U163" i="9" s="1"/>
  <c r="L164" i="9"/>
  <c r="M164" i="9" s="1"/>
  <c r="P164" i="9"/>
  <c r="Q164" i="9" s="1"/>
  <c r="T164" i="9"/>
  <c r="U164" i="9" s="1"/>
  <c r="L165" i="9"/>
  <c r="M165" i="9" s="1"/>
  <c r="P165" i="9"/>
  <c r="Q165" i="9" s="1"/>
  <c r="T165" i="9"/>
  <c r="U165" i="9" s="1"/>
  <c r="L166" i="9"/>
  <c r="M166" i="9" s="1"/>
  <c r="P166" i="9"/>
  <c r="Q166" i="9" s="1"/>
  <c r="T166" i="9"/>
  <c r="U166" i="9" s="1"/>
  <c r="L167" i="9"/>
  <c r="M167" i="9" s="1"/>
  <c r="P167" i="9"/>
  <c r="Q167" i="9" s="1"/>
  <c r="T167" i="9"/>
  <c r="U167" i="9" s="1"/>
  <c r="L168" i="9"/>
  <c r="M168" i="9" s="1"/>
  <c r="P168" i="9"/>
  <c r="Q168" i="9" s="1"/>
  <c r="T168" i="9"/>
  <c r="U168" i="9" s="1"/>
  <c r="L169" i="9"/>
  <c r="M169" i="9" s="1"/>
  <c r="P169" i="9"/>
  <c r="Q169" i="9" s="1"/>
  <c r="T169" i="9"/>
  <c r="U169" i="9" s="1"/>
  <c r="L170" i="9"/>
  <c r="M170" i="9" s="1"/>
  <c r="P170" i="9"/>
  <c r="Q170" i="9" s="1"/>
  <c r="T170" i="9"/>
  <c r="U170" i="9" s="1"/>
  <c r="L171" i="9"/>
  <c r="M171" i="9" s="1"/>
  <c r="P171" i="9"/>
  <c r="Q171" i="9" s="1"/>
  <c r="T171" i="9"/>
  <c r="U171" i="9" s="1"/>
  <c r="L172" i="9"/>
  <c r="M172" i="9" s="1"/>
  <c r="P172" i="9"/>
  <c r="Q172" i="9" s="1"/>
  <c r="T172" i="9"/>
  <c r="U172" i="9" s="1"/>
  <c r="L173" i="9"/>
  <c r="M173" i="9" s="1"/>
  <c r="P173" i="9"/>
  <c r="Q173" i="9" s="1"/>
  <c r="T173" i="9"/>
  <c r="U173" i="9" s="1"/>
  <c r="L174" i="9"/>
  <c r="M174" i="9" s="1"/>
  <c r="P174" i="9"/>
  <c r="Q174" i="9" s="1"/>
  <c r="T174" i="9"/>
  <c r="U174" i="9" s="1"/>
  <c r="L175" i="9"/>
  <c r="M175" i="9" s="1"/>
  <c r="P175" i="9"/>
  <c r="Q175" i="9" s="1"/>
  <c r="T175" i="9"/>
  <c r="U175" i="9" s="1"/>
  <c r="L176" i="9"/>
  <c r="M176" i="9" s="1"/>
  <c r="P176" i="9"/>
  <c r="Q176" i="9" s="1"/>
  <c r="T176" i="9"/>
  <c r="U176" i="9" s="1"/>
  <c r="L177" i="9"/>
  <c r="M177" i="9" s="1"/>
  <c r="P177" i="9"/>
  <c r="Q177" i="9" s="1"/>
  <c r="T177" i="9"/>
  <c r="U177" i="9" s="1"/>
  <c r="L178" i="9"/>
  <c r="M178" i="9" s="1"/>
  <c r="P178" i="9"/>
  <c r="Q178" i="9" s="1"/>
  <c r="T178" i="9"/>
  <c r="U178" i="9" s="1"/>
  <c r="L179" i="9"/>
  <c r="M179" i="9" s="1"/>
  <c r="P179" i="9"/>
  <c r="Q179" i="9" s="1"/>
  <c r="T179" i="9"/>
  <c r="U179" i="9" s="1"/>
  <c r="L180" i="9"/>
  <c r="M180" i="9" s="1"/>
  <c r="P180" i="9"/>
  <c r="Q180" i="9" s="1"/>
  <c r="T180" i="9"/>
  <c r="U180" i="9" s="1"/>
  <c r="L181" i="9"/>
  <c r="M181" i="9" s="1"/>
  <c r="P181" i="9"/>
  <c r="Q181" i="9" s="1"/>
  <c r="T181" i="9"/>
  <c r="U181" i="9" s="1"/>
  <c r="L182" i="9"/>
  <c r="M182" i="9" s="1"/>
  <c r="P182" i="9"/>
  <c r="Q182" i="9" s="1"/>
  <c r="T182" i="9"/>
  <c r="U182" i="9" s="1"/>
  <c r="L183" i="9"/>
  <c r="M183" i="9" s="1"/>
  <c r="P183" i="9"/>
  <c r="Q183" i="9" s="1"/>
  <c r="T183" i="9"/>
  <c r="U183" i="9" s="1"/>
  <c r="L184" i="9"/>
  <c r="M184" i="9" s="1"/>
  <c r="P184" i="9"/>
  <c r="Q184" i="9" s="1"/>
  <c r="T184" i="9"/>
  <c r="U184" i="9" s="1"/>
  <c r="L185" i="9"/>
  <c r="M185" i="9" s="1"/>
  <c r="P185" i="9"/>
  <c r="Q185" i="9" s="1"/>
  <c r="T185" i="9"/>
  <c r="U185" i="9" s="1"/>
  <c r="L186" i="9"/>
  <c r="M186" i="9" s="1"/>
  <c r="P186" i="9"/>
  <c r="Q186" i="9" s="1"/>
  <c r="T186" i="9"/>
  <c r="U186" i="9" s="1"/>
  <c r="L187" i="9"/>
  <c r="M187" i="9" s="1"/>
  <c r="P187" i="9"/>
  <c r="Q187" i="9" s="1"/>
  <c r="T187" i="9"/>
  <c r="U187" i="9" s="1"/>
  <c r="L188" i="9"/>
  <c r="M188" i="9" s="1"/>
  <c r="P188" i="9"/>
  <c r="Q188" i="9" s="1"/>
  <c r="T188" i="9"/>
  <c r="U188" i="9" s="1"/>
  <c r="L189" i="9"/>
  <c r="M189" i="9" s="1"/>
  <c r="P189" i="9"/>
  <c r="Q189" i="9" s="1"/>
  <c r="T189" i="9"/>
  <c r="U189" i="9" s="1"/>
  <c r="L190" i="9"/>
  <c r="M190" i="9" s="1"/>
  <c r="P190" i="9"/>
  <c r="Q190" i="9" s="1"/>
  <c r="T190" i="9"/>
  <c r="U190" i="9" s="1"/>
  <c r="L191" i="9"/>
  <c r="M191" i="9" s="1"/>
  <c r="P191" i="9"/>
  <c r="Q191" i="9" s="1"/>
  <c r="T191" i="9"/>
  <c r="U191" i="9" s="1"/>
  <c r="L192" i="9"/>
  <c r="M192" i="9" s="1"/>
  <c r="P192" i="9"/>
  <c r="Q192" i="9" s="1"/>
  <c r="T192" i="9"/>
  <c r="U192" i="9" s="1"/>
  <c r="L193" i="9"/>
  <c r="M193" i="9" s="1"/>
  <c r="P193" i="9"/>
  <c r="Q193" i="9" s="1"/>
  <c r="T193" i="9"/>
  <c r="U193" i="9" s="1"/>
  <c r="L194" i="9"/>
  <c r="M194" i="9" s="1"/>
  <c r="P194" i="9"/>
  <c r="Q194" i="9" s="1"/>
  <c r="T194" i="9"/>
  <c r="U194" i="9" s="1"/>
  <c r="L195" i="9"/>
  <c r="M195" i="9" s="1"/>
  <c r="P195" i="9"/>
  <c r="Q195" i="9" s="1"/>
  <c r="T195" i="9"/>
  <c r="U195" i="9" s="1"/>
  <c r="L196" i="9"/>
  <c r="M196" i="9" s="1"/>
  <c r="P196" i="9"/>
  <c r="Q196" i="9" s="1"/>
  <c r="T196" i="9"/>
  <c r="U196" i="9" s="1"/>
  <c r="L197" i="9"/>
  <c r="M197" i="9" s="1"/>
  <c r="P197" i="9"/>
  <c r="Q197" i="9" s="1"/>
  <c r="T197" i="9"/>
  <c r="U197" i="9" s="1"/>
  <c r="L198" i="9"/>
  <c r="M198" i="9" s="1"/>
  <c r="P198" i="9"/>
  <c r="Q198" i="9" s="1"/>
  <c r="T198" i="9"/>
  <c r="U198" i="9" s="1"/>
  <c r="L199" i="9"/>
  <c r="M199" i="9" s="1"/>
  <c r="P199" i="9"/>
  <c r="Q199" i="9" s="1"/>
  <c r="T199" i="9"/>
  <c r="U199" i="9" s="1"/>
  <c r="L200" i="9"/>
  <c r="M200" i="9" s="1"/>
  <c r="P200" i="9"/>
  <c r="Q200" i="9" s="1"/>
  <c r="T200" i="9"/>
  <c r="U200" i="9" s="1"/>
  <c r="L201" i="9"/>
  <c r="M201" i="9" s="1"/>
  <c r="P201" i="9"/>
  <c r="Q201" i="9" s="1"/>
  <c r="T201" i="9"/>
  <c r="U201" i="9" s="1"/>
  <c r="L202" i="9"/>
  <c r="M202" i="9" s="1"/>
  <c r="P202" i="9"/>
  <c r="Q202" i="9" s="1"/>
  <c r="T202" i="9"/>
  <c r="U202" i="9" s="1"/>
  <c r="L203" i="9"/>
  <c r="M203" i="9" s="1"/>
  <c r="P203" i="9"/>
  <c r="Q203" i="9" s="1"/>
  <c r="T203" i="9"/>
  <c r="U203" i="9" s="1"/>
  <c r="L204" i="9"/>
  <c r="M204" i="9" s="1"/>
  <c r="P204" i="9"/>
  <c r="Q204" i="9" s="1"/>
  <c r="T204" i="9"/>
  <c r="U204" i="9" s="1"/>
  <c r="L205" i="9"/>
  <c r="M205" i="9" s="1"/>
  <c r="P205" i="9"/>
  <c r="Q205" i="9" s="1"/>
  <c r="T205" i="9"/>
  <c r="U205" i="9" s="1"/>
  <c r="L206" i="9"/>
  <c r="M206" i="9" s="1"/>
  <c r="P206" i="9"/>
  <c r="Q206" i="9" s="1"/>
  <c r="T206" i="9"/>
  <c r="U206" i="9" s="1"/>
  <c r="L207" i="9"/>
  <c r="M207" i="9" s="1"/>
  <c r="P207" i="9"/>
  <c r="Q207" i="9" s="1"/>
  <c r="T207" i="9"/>
  <c r="U207" i="9" s="1"/>
  <c r="L208" i="9"/>
  <c r="M208" i="9" s="1"/>
  <c r="P208" i="9"/>
  <c r="Q208" i="9" s="1"/>
  <c r="T208" i="9"/>
  <c r="U208" i="9" s="1"/>
  <c r="L209" i="9"/>
  <c r="M209" i="9" s="1"/>
  <c r="P209" i="9"/>
  <c r="Q209" i="9" s="1"/>
  <c r="T209" i="9"/>
  <c r="U209" i="9" s="1"/>
  <c r="L210" i="9"/>
  <c r="M210" i="9" s="1"/>
  <c r="P210" i="9"/>
  <c r="Q210" i="9" s="1"/>
  <c r="T210" i="9"/>
  <c r="U210" i="9" s="1"/>
  <c r="L211" i="9"/>
  <c r="M211" i="9" s="1"/>
  <c r="P211" i="9"/>
  <c r="Q211" i="9" s="1"/>
  <c r="T211" i="9"/>
  <c r="U211" i="9" s="1"/>
  <c r="L212" i="9"/>
  <c r="M212" i="9" s="1"/>
  <c r="P212" i="9"/>
  <c r="Q212" i="9" s="1"/>
  <c r="T212" i="9"/>
  <c r="U212" i="9" s="1"/>
  <c r="L213" i="9"/>
  <c r="M213" i="9" s="1"/>
  <c r="P213" i="9"/>
  <c r="Q213" i="9" s="1"/>
  <c r="T213" i="9"/>
  <c r="U213" i="9" s="1"/>
  <c r="L214" i="9"/>
  <c r="M214" i="9" s="1"/>
  <c r="P214" i="9"/>
  <c r="Q214" i="9" s="1"/>
  <c r="T214" i="9"/>
  <c r="U214" i="9" s="1"/>
  <c r="L215" i="9"/>
  <c r="M215" i="9" s="1"/>
  <c r="P215" i="9"/>
  <c r="Q215" i="9" s="1"/>
  <c r="T215" i="9"/>
  <c r="U215" i="9" s="1"/>
  <c r="L216" i="9"/>
  <c r="M216" i="9" s="1"/>
  <c r="P216" i="9"/>
  <c r="Q216" i="9" s="1"/>
  <c r="T216" i="9"/>
  <c r="U216" i="9" s="1"/>
  <c r="L217" i="9"/>
  <c r="M217" i="9" s="1"/>
  <c r="P217" i="9"/>
  <c r="Q217" i="9" s="1"/>
  <c r="T217" i="9"/>
  <c r="U217" i="9"/>
  <c r="L218" i="9"/>
  <c r="M218" i="9"/>
  <c r="P218" i="9"/>
  <c r="Q218" i="9"/>
  <c r="T218" i="9"/>
  <c r="U218" i="9"/>
  <c r="L219" i="9"/>
  <c r="M219" i="9"/>
  <c r="P219" i="9"/>
  <c r="Q219" i="9"/>
  <c r="T219" i="9"/>
  <c r="U219" i="9"/>
  <c r="L220" i="9"/>
  <c r="M220" i="9" s="1"/>
  <c r="P220" i="9"/>
  <c r="Q220" i="9" s="1"/>
  <c r="V220" i="9" s="1"/>
  <c r="T220" i="9"/>
  <c r="U220" i="9" s="1"/>
  <c r="L221" i="9"/>
  <c r="M221" i="9" s="1"/>
  <c r="P221" i="9"/>
  <c r="Q221" i="9" s="1"/>
  <c r="T221" i="9"/>
  <c r="U221" i="9" s="1"/>
  <c r="L222" i="9"/>
  <c r="M222" i="9" s="1"/>
  <c r="P222" i="9"/>
  <c r="Q222" i="9" s="1"/>
  <c r="V222" i="9" s="1"/>
  <c r="T222" i="9"/>
  <c r="U222" i="9" s="1"/>
  <c r="L223" i="9"/>
  <c r="M223" i="9" s="1"/>
  <c r="P223" i="9"/>
  <c r="Q223" i="9" s="1"/>
  <c r="T223" i="9"/>
  <c r="U223" i="9" s="1"/>
  <c r="L224" i="9"/>
  <c r="M224" i="9" s="1"/>
  <c r="P224" i="9"/>
  <c r="Q224" i="9" s="1"/>
  <c r="V224" i="9" s="1"/>
  <c r="T224" i="9"/>
  <c r="U224" i="9" s="1"/>
  <c r="L225" i="9"/>
  <c r="M225" i="9" s="1"/>
  <c r="P225" i="9"/>
  <c r="Q225" i="9" s="1"/>
  <c r="T225" i="9"/>
  <c r="U225" i="9" s="1"/>
  <c r="L226" i="9"/>
  <c r="M226" i="9" s="1"/>
  <c r="P226" i="9"/>
  <c r="Q226" i="9" s="1"/>
  <c r="V226" i="9" s="1"/>
  <c r="T226" i="9"/>
  <c r="U226" i="9" s="1"/>
  <c r="L227" i="9"/>
  <c r="M227" i="9" s="1"/>
  <c r="P227" i="9"/>
  <c r="Q227" i="9" s="1"/>
  <c r="T227" i="9"/>
  <c r="U227" i="9" s="1"/>
  <c r="L228" i="9"/>
  <c r="M228" i="9" s="1"/>
  <c r="P228" i="9"/>
  <c r="Q228" i="9" s="1"/>
  <c r="V228" i="9" s="1"/>
  <c r="T228" i="9"/>
  <c r="U228" i="9" s="1"/>
  <c r="L229" i="9"/>
  <c r="M229" i="9" s="1"/>
  <c r="P229" i="9"/>
  <c r="Q229" i="9" s="1"/>
  <c r="T229" i="9"/>
  <c r="U229" i="9" s="1"/>
  <c r="L230" i="9"/>
  <c r="M230" i="9" s="1"/>
  <c r="P230" i="9"/>
  <c r="Q230" i="9" s="1"/>
  <c r="V230" i="9" s="1"/>
  <c r="T230" i="9"/>
  <c r="U230" i="9" s="1"/>
  <c r="L231" i="9"/>
  <c r="M231" i="9" s="1"/>
  <c r="P231" i="9"/>
  <c r="Q231" i="9" s="1"/>
  <c r="T231" i="9"/>
  <c r="U231" i="9" s="1"/>
  <c r="L232" i="9"/>
  <c r="M232" i="9" s="1"/>
  <c r="P232" i="9"/>
  <c r="Q232" i="9" s="1"/>
  <c r="V232" i="9" s="1"/>
  <c r="T232" i="9"/>
  <c r="U232" i="9" s="1"/>
  <c r="L233" i="9"/>
  <c r="M233" i="9" s="1"/>
  <c r="P233" i="9"/>
  <c r="Q233" i="9" s="1"/>
  <c r="T233" i="9"/>
  <c r="U233" i="9" s="1"/>
  <c r="L234" i="9"/>
  <c r="M234" i="9" s="1"/>
  <c r="P234" i="9"/>
  <c r="Q234" i="9" s="1"/>
  <c r="V234" i="9" s="1"/>
  <c r="T234" i="9"/>
  <c r="U234" i="9" s="1"/>
  <c r="L235" i="9"/>
  <c r="M235" i="9" s="1"/>
  <c r="P235" i="9"/>
  <c r="Q235" i="9" s="1"/>
  <c r="T235" i="9"/>
  <c r="U235" i="9" s="1"/>
  <c r="L236" i="9"/>
  <c r="M236" i="9" s="1"/>
  <c r="P236" i="9"/>
  <c r="Q236" i="9" s="1"/>
  <c r="V236" i="9" s="1"/>
  <c r="T236" i="9"/>
  <c r="U236" i="9" s="1"/>
  <c r="L237" i="9"/>
  <c r="M237" i="9" s="1"/>
  <c r="P237" i="9"/>
  <c r="Q237" i="9" s="1"/>
  <c r="T237" i="9"/>
  <c r="U237" i="9" s="1"/>
  <c r="L238" i="9"/>
  <c r="M238" i="9" s="1"/>
  <c r="P238" i="9"/>
  <c r="Q238" i="9" s="1"/>
  <c r="V238" i="9" s="1"/>
  <c r="T238" i="9"/>
  <c r="U238" i="9" s="1"/>
  <c r="L239" i="9"/>
  <c r="M239" i="9" s="1"/>
  <c r="P239" i="9"/>
  <c r="Q239" i="9" s="1"/>
  <c r="T239" i="9"/>
  <c r="U239" i="9" s="1"/>
  <c r="L240" i="9"/>
  <c r="M240" i="9" s="1"/>
  <c r="P240" i="9"/>
  <c r="Q240" i="9" s="1"/>
  <c r="V240" i="9" s="1"/>
  <c r="T240" i="9"/>
  <c r="U240" i="9" s="1"/>
  <c r="L241" i="9"/>
  <c r="M241" i="9" s="1"/>
  <c r="P241" i="9"/>
  <c r="Q241" i="9" s="1"/>
  <c r="T241" i="9"/>
  <c r="U241" i="9" s="1"/>
  <c r="L242" i="9"/>
  <c r="M242" i="9" s="1"/>
  <c r="P242" i="9"/>
  <c r="Q242" i="9" s="1"/>
  <c r="V242" i="9" s="1"/>
  <c r="T242" i="9"/>
  <c r="U242" i="9" s="1"/>
  <c r="L243" i="9"/>
  <c r="M243" i="9" s="1"/>
  <c r="P243" i="9"/>
  <c r="Q243" i="9" s="1"/>
  <c r="T243" i="9"/>
  <c r="U243" i="9" s="1"/>
  <c r="L244" i="9"/>
  <c r="M244" i="9" s="1"/>
  <c r="P244" i="9"/>
  <c r="Q244" i="9" s="1"/>
  <c r="V244" i="9" s="1"/>
  <c r="T244" i="9"/>
  <c r="U244" i="9" s="1"/>
  <c r="L245" i="9"/>
  <c r="M245" i="9" s="1"/>
  <c r="P245" i="9"/>
  <c r="Q245" i="9" s="1"/>
  <c r="T245" i="9"/>
  <c r="U245" i="9" s="1"/>
  <c r="L246" i="9"/>
  <c r="M246" i="9" s="1"/>
  <c r="P246" i="9"/>
  <c r="Q246" i="9" s="1"/>
  <c r="V246" i="9" s="1"/>
  <c r="T246" i="9"/>
  <c r="U246" i="9" s="1"/>
  <c r="L247" i="9"/>
  <c r="M247" i="9" s="1"/>
  <c r="P247" i="9"/>
  <c r="Q247" i="9" s="1"/>
  <c r="T247" i="9"/>
  <c r="U247" i="9" s="1"/>
  <c r="L248" i="9"/>
  <c r="M248" i="9" s="1"/>
  <c r="P248" i="9"/>
  <c r="Q248" i="9" s="1"/>
  <c r="V248" i="9" s="1"/>
  <c r="T248" i="9"/>
  <c r="U248" i="9" s="1"/>
  <c r="L249" i="9"/>
  <c r="M249" i="9" s="1"/>
  <c r="P249" i="9"/>
  <c r="Q249" i="9" s="1"/>
  <c r="T249" i="9"/>
  <c r="U249" i="9" s="1"/>
  <c r="L250" i="9"/>
  <c r="M250" i="9" s="1"/>
  <c r="P250" i="9"/>
  <c r="Q250" i="9" s="1"/>
  <c r="T250" i="9"/>
  <c r="U250" i="9" s="1"/>
  <c r="V250" i="9"/>
  <c r="L251" i="9"/>
  <c r="M251" i="9" s="1"/>
  <c r="P251" i="9"/>
  <c r="Q251" i="9" s="1"/>
  <c r="T251" i="9"/>
  <c r="U251" i="9" s="1"/>
  <c r="V251" i="9"/>
  <c r="L252" i="9"/>
  <c r="M252" i="9" s="1"/>
  <c r="P252" i="9"/>
  <c r="Q252" i="9" s="1"/>
  <c r="T252" i="9"/>
  <c r="U252" i="9" s="1"/>
  <c r="V252" i="9"/>
  <c r="L253" i="9"/>
  <c r="M253" i="9" s="1"/>
  <c r="P253" i="9"/>
  <c r="Q253" i="9" s="1"/>
  <c r="T253" i="9"/>
  <c r="U253" i="9" s="1"/>
  <c r="V253" i="9"/>
  <c r="L254" i="9"/>
  <c r="M254" i="9" s="1"/>
  <c r="P254" i="9"/>
  <c r="Q254" i="9" s="1"/>
  <c r="T254" i="9"/>
  <c r="U254" i="9" s="1"/>
  <c r="V254" i="9"/>
  <c r="L255" i="9"/>
  <c r="M255" i="9" s="1"/>
  <c r="P255" i="9"/>
  <c r="Q255" i="9" s="1"/>
  <c r="T255" i="9"/>
  <c r="U255" i="9" s="1"/>
  <c r="V255" i="9"/>
  <c r="L256" i="9"/>
  <c r="M256" i="9" s="1"/>
  <c r="P256" i="9"/>
  <c r="Q256" i="9" s="1"/>
  <c r="T256" i="9"/>
  <c r="U256" i="9" s="1"/>
  <c r="V256" i="9"/>
  <c r="L257" i="9"/>
  <c r="M257" i="9" s="1"/>
  <c r="P257" i="9"/>
  <c r="Q257" i="9" s="1"/>
  <c r="T257" i="9"/>
  <c r="U257" i="9" s="1"/>
  <c r="V257" i="9"/>
  <c r="L258" i="9"/>
  <c r="M258" i="9" s="1"/>
  <c r="P258" i="9"/>
  <c r="Q258" i="9" s="1"/>
  <c r="T258" i="9"/>
  <c r="U258" i="9" s="1"/>
  <c r="V258" i="9"/>
  <c r="L259" i="9"/>
  <c r="M259" i="9" s="1"/>
  <c r="P259" i="9"/>
  <c r="Q259" i="9" s="1"/>
  <c r="T259" i="9"/>
  <c r="U259" i="9" s="1"/>
  <c r="V259" i="9"/>
  <c r="L260" i="9"/>
  <c r="M260" i="9" s="1"/>
  <c r="P260" i="9"/>
  <c r="Q260" i="9" s="1"/>
  <c r="T260" i="9"/>
  <c r="U260" i="9" s="1"/>
  <c r="V260" i="9"/>
  <c r="L261" i="9"/>
  <c r="M261" i="9" s="1"/>
  <c r="P261" i="9"/>
  <c r="Q261" i="9" s="1"/>
  <c r="T261" i="9"/>
  <c r="U261" i="9" s="1"/>
  <c r="V261" i="9"/>
  <c r="L262" i="9"/>
  <c r="M262" i="9" s="1"/>
  <c r="P262" i="9"/>
  <c r="Q262" i="9" s="1"/>
  <c r="T262" i="9"/>
  <c r="U262" i="9" s="1"/>
  <c r="V262" i="9"/>
  <c r="L263" i="9"/>
  <c r="M263" i="9" s="1"/>
  <c r="P263" i="9"/>
  <c r="Q263" i="9" s="1"/>
  <c r="T263" i="9"/>
  <c r="U263" i="9" s="1"/>
  <c r="V263" i="9"/>
  <c r="L264" i="9"/>
  <c r="M264" i="9" s="1"/>
  <c r="P264" i="9"/>
  <c r="Q264" i="9" s="1"/>
  <c r="T264" i="9"/>
  <c r="U264" i="9" s="1"/>
  <c r="V264" i="9"/>
  <c r="L265" i="9"/>
  <c r="M265" i="9" s="1"/>
  <c r="P265" i="9"/>
  <c r="Q265" i="9" s="1"/>
  <c r="T265" i="9"/>
  <c r="U265" i="9" s="1"/>
  <c r="V265" i="9"/>
  <c r="L266" i="9"/>
  <c r="M266" i="9" s="1"/>
  <c r="P266" i="9"/>
  <c r="Q266" i="9" s="1"/>
  <c r="T266" i="9"/>
  <c r="U266" i="9" s="1"/>
  <c r="V266" i="9"/>
  <c r="L267" i="9"/>
  <c r="M267" i="9" s="1"/>
  <c r="P267" i="9"/>
  <c r="Q267" i="9" s="1"/>
  <c r="T267" i="9"/>
  <c r="U267" i="9" s="1"/>
  <c r="V267" i="9"/>
  <c r="L268" i="9"/>
  <c r="M268" i="9" s="1"/>
  <c r="P268" i="9"/>
  <c r="Q268" i="9" s="1"/>
  <c r="T268" i="9"/>
  <c r="U268" i="9" s="1"/>
  <c r="V268" i="9"/>
  <c r="L269" i="9"/>
  <c r="M269" i="9" s="1"/>
  <c r="P269" i="9"/>
  <c r="Q269" i="9" s="1"/>
  <c r="T269" i="9"/>
  <c r="U269" i="9" s="1"/>
  <c r="V269" i="9"/>
  <c r="L270" i="9"/>
  <c r="M270" i="9" s="1"/>
  <c r="P270" i="9"/>
  <c r="Q270" i="9" s="1"/>
  <c r="T270" i="9"/>
  <c r="U270" i="9" s="1"/>
  <c r="V270" i="9"/>
  <c r="L271" i="9"/>
  <c r="M271" i="9" s="1"/>
  <c r="P271" i="9"/>
  <c r="Q271" i="9" s="1"/>
  <c r="T271" i="9"/>
  <c r="U271" i="9" s="1"/>
  <c r="V271" i="9"/>
  <c r="L272" i="9"/>
  <c r="M272" i="9" s="1"/>
  <c r="P272" i="9"/>
  <c r="Q272" i="9" s="1"/>
  <c r="T272" i="9"/>
  <c r="U272" i="9" s="1"/>
  <c r="V272" i="9"/>
  <c r="L273" i="9"/>
  <c r="M273" i="9" s="1"/>
  <c r="P273" i="9"/>
  <c r="Q273" i="9" s="1"/>
  <c r="T273" i="9"/>
  <c r="U273" i="9" s="1"/>
  <c r="V273" i="9"/>
  <c r="L274" i="9"/>
  <c r="M274" i="9" s="1"/>
  <c r="P274" i="9"/>
  <c r="Q274" i="9" s="1"/>
  <c r="T274" i="9"/>
  <c r="U274" i="9" s="1"/>
  <c r="V274" i="9"/>
  <c r="L275" i="9"/>
  <c r="M275" i="9" s="1"/>
  <c r="P275" i="9"/>
  <c r="Q275" i="9" s="1"/>
  <c r="T275" i="9"/>
  <c r="U275" i="9" s="1"/>
  <c r="V275" i="9"/>
  <c r="L276" i="9"/>
  <c r="M276" i="9" s="1"/>
  <c r="P276" i="9"/>
  <c r="Q276" i="9" s="1"/>
  <c r="T276" i="9"/>
  <c r="U276" i="9" s="1"/>
  <c r="V276" i="9"/>
  <c r="L277" i="9"/>
  <c r="M277" i="9" s="1"/>
  <c r="P277" i="9"/>
  <c r="Q277" i="9" s="1"/>
  <c r="T277" i="9"/>
  <c r="U277" i="9" s="1"/>
  <c r="V277" i="9"/>
  <c r="L278" i="9"/>
  <c r="M278" i="9" s="1"/>
  <c r="P278" i="9"/>
  <c r="Q278" i="9" s="1"/>
  <c r="T278" i="9"/>
  <c r="U278" i="9" s="1"/>
  <c r="V278" i="9"/>
  <c r="L279" i="9"/>
  <c r="M279" i="9" s="1"/>
  <c r="P279" i="9"/>
  <c r="Q279" i="9" s="1"/>
  <c r="T279" i="9"/>
  <c r="U279" i="9" s="1"/>
  <c r="V279" i="9"/>
  <c r="L280" i="9"/>
  <c r="M280" i="9" s="1"/>
  <c r="P280" i="9"/>
  <c r="Q280" i="9" s="1"/>
  <c r="T280" i="9"/>
  <c r="U280" i="9" s="1"/>
  <c r="V280" i="9"/>
  <c r="L281" i="9"/>
  <c r="M281" i="9" s="1"/>
  <c r="P281" i="9"/>
  <c r="Q281" i="9" s="1"/>
  <c r="T281" i="9"/>
  <c r="U281" i="9" s="1"/>
  <c r="V281" i="9"/>
  <c r="L282" i="9"/>
  <c r="M282" i="9" s="1"/>
  <c r="P282" i="9"/>
  <c r="Q282" i="9" s="1"/>
  <c r="T282" i="9"/>
  <c r="U282" i="9" s="1"/>
  <c r="V282" i="9"/>
  <c r="L283" i="9"/>
  <c r="M283" i="9" s="1"/>
  <c r="P283" i="9"/>
  <c r="Q283" i="9" s="1"/>
  <c r="T283" i="9"/>
  <c r="U283" i="9" s="1"/>
  <c r="V283" i="9"/>
  <c r="L284" i="9"/>
  <c r="M284" i="9" s="1"/>
  <c r="P284" i="9"/>
  <c r="Q284" i="9" s="1"/>
  <c r="T284" i="9"/>
  <c r="U284" i="9" s="1"/>
  <c r="V284" i="9"/>
  <c r="L285" i="9"/>
  <c r="M285" i="9" s="1"/>
  <c r="P285" i="9"/>
  <c r="Q285" i="9" s="1"/>
  <c r="T285" i="9"/>
  <c r="U285" i="9" s="1"/>
  <c r="V285" i="9"/>
  <c r="L286" i="9"/>
  <c r="M286" i="9" s="1"/>
  <c r="P286" i="9"/>
  <c r="Q286" i="9" s="1"/>
  <c r="T286" i="9"/>
  <c r="U286" i="9" s="1"/>
  <c r="V286" i="9"/>
  <c r="L287" i="9"/>
  <c r="M287" i="9" s="1"/>
  <c r="P287" i="9"/>
  <c r="Q287" i="9" s="1"/>
  <c r="T287" i="9"/>
  <c r="U287" i="9" s="1"/>
  <c r="V287" i="9"/>
  <c r="L288" i="9"/>
  <c r="M288" i="9" s="1"/>
  <c r="P288" i="9"/>
  <c r="Q288" i="9" s="1"/>
  <c r="T288" i="9"/>
  <c r="U288" i="9" s="1"/>
  <c r="V288" i="9"/>
  <c r="L289" i="9"/>
  <c r="M289" i="9" s="1"/>
  <c r="P289" i="9"/>
  <c r="Q289" i="9" s="1"/>
  <c r="T289" i="9"/>
  <c r="U289" i="9" s="1"/>
  <c r="V289" i="9"/>
  <c r="L290" i="9"/>
  <c r="M290" i="9" s="1"/>
  <c r="P290" i="9"/>
  <c r="Q290" i="9" s="1"/>
  <c r="T290" i="9"/>
  <c r="U290" i="9" s="1"/>
  <c r="V290" i="9"/>
  <c r="L291" i="9"/>
  <c r="M291" i="9" s="1"/>
  <c r="P291" i="9"/>
  <c r="Q291" i="9" s="1"/>
  <c r="T291" i="9"/>
  <c r="U291" i="9" s="1"/>
  <c r="V291" i="9"/>
  <c r="L292" i="9"/>
  <c r="M292" i="9" s="1"/>
  <c r="P292" i="9"/>
  <c r="Q292" i="9" s="1"/>
  <c r="T292" i="9"/>
  <c r="U292" i="9" s="1"/>
  <c r="V292" i="9"/>
  <c r="L293" i="9"/>
  <c r="M293" i="9" s="1"/>
  <c r="P293" i="9"/>
  <c r="Q293" i="9" s="1"/>
  <c r="T293" i="9"/>
  <c r="U293" i="9" s="1"/>
  <c r="V293" i="9"/>
  <c r="L294" i="9"/>
  <c r="M294" i="9" s="1"/>
  <c r="P294" i="9"/>
  <c r="Q294" i="9" s="1"/>
  <c r="T294" i="9"/>
  <c r="U294" i="9" s="1"/>
  <c r="V294" i="9"/>
  <c r="L295" i="9"/>
  <c r="M295" i="9" s="1"/>
  <c r="P295" i="9"/>
  <c r="Q295" i="9" s="1"/>
  <c r="T295" i="9"/>
  <c r="U295" i="9"/>
  <c r="L296" i="9"/>
  <c r="M296" i="9"/>
  <c r="P296" i="9"/>
  <c r="Q296" i="9"/>
  <c r="T296" i="9"/>
  <c r="U296" i="9"/>
  <c r="L297" i="9"/>
  <c r="M297" i="9"/>
  <c r="P297" i="9"/>
  <c r="Q297" i="9"/>
  <c r="T297" i="9"/>
  <c r="U297" i="9"/>
  <c r="L298" i="9"/>
  <c r="M298" i="9"/>
  <c r="P298" i="9"/>
  <c r="Q298" i="9"/>
  <c r="T298" i="9"/>
  <c r="U298" i="9"/>
  <c r="L299" i="9"/>
  <c r="M299" i="9"/>
  <c r="P299" i="9"/>
  <c r="Q299" i="9"/>
  <c r="T299" i="9"/>
  <c r="U299" i="9"/>
  <c r="L300" i="9"/>
  <c r="M300" i="9"/>
  <c r="P300" i="9"/>
  <c r="Q300" i="9"/>
  <c r="T300" i="9"/>
  <c r="U300" i="9"/>
  <c r="L301" i="9"/>
  <c r="M301" i="9"/>
  <c r="P301" i="9"/>
  <c r="Q301" i="9"/>
  <c r="T301" i="9"/>
  <c r="U301" i="9"/>
  <c r="L302" i="9"/>
  <c r="M302" i="9"/>
  <c r="P302" i="9"/>
  <c r="Q302" i="9"/>
  <c r="T302" i="9"/>
  <c r="U302" i="9"/>
  <c r="L303" i="9"/>
  <c r="M303" i="9"/>
  <c r="P303" i="9"/>
  <c r="Q303" i="9"/>
  <c r="T303" i="9"/>
  <c r="U303" i="9"/>
  <c r="L304" i="9"/>
  <c r="M304" i="9"/>
  <c r="P304" i="9"/>
  <c r="Q304" i="9"/>
  <c r="T304" i="9"/>
  <c r="U304" i="9"/>
  <c r="L305" i="9"/>
  <c r="M305" i="9"/>
  <c r="P305" i="9"/>
  <c r="Q305" i="9"/>
  <c r="T305" i="9"/>
  <c r="U305" i="9"/>
  <c r="L306" i="9"/>
  <c r="M306" i="9"/>
  <c r="P306" i="9"/>
  <c r="Q306" i="9"/>
  <c r="T306" i="9"/>
  <c r="U306" i="9"/>
  <c r="L307" i="9"/>
  <c r="M307" i="9"/>
  <c r="P307" i="9"/>
  <c r="Q307" i="9"/>
  <c r="T307" i="9"/>
  <c r="U307" i="9"/>
  <c r="L308" i="9"/>
  <c r="M308" i="9"/>
  <c r="P308" i="9"/>
  <c r="Q308" i="9"/>
  <c r="T308" i="9"/>
  <c r="U308" i="9"/>
  <c r="L309" i="9"/>
  <c r="M309" i="9"/>
  <c r="P309" i="9"/>
  <c r="Q309" i="9"/>
  <c r="T309" i="9"/>
  <c r="U309" i="9"/>
  <c r="L310" i="9"/>
  <c r="M310" i="9"/>
  <c r="P310" i="9"/>
  <c r="Q310" i="9"/>
  <c r="T310" i="9"/>
  <c r="U310" i="9"/>
  <c r="L311" i="9"/>
  <c r="M311" i="9"/>
  <c r="P311" i="9"/>
  <c r="Q311" i="9"/>
  <c r="T311" i="9"/>
  <c r="U311" i="9"/>
  <c r="L312" i="9"/>
  <c r="M312" i="9"/>
  <c r="P312" i="9"/>
  <c r="Q312" i="9"/>
  <c r="T312" i="9"/>
  <c r="U312" i="9"/>
  <c r="L313" i="9"/>
  <c r="M313" i="9"/>
  <c r="P313" i="9"/>
  <c r="Q313" i="9"/>
  <c r="T313" i="9"/>
  <c r="U313" i="9"/>
  <c r="L314" i="9"/>
  <c r="M314" i="9"/>
  <c r="P314" i="9"/>
  <c r="Q314" i="9"/>
  <c r="T314" i="9"/>
  <c r="U314" i="9"/>
  <c r="L315" i="9"/>
  <c r="M315" i="9"/>
  <c r="P315" i="9"/>
  <c r="Q315" i="9"/>
  <c r="T315" i="9"/>
  <c r="U315" i="9"/>
  <c r="L316" i="9"/>
  <c r="M316" i="9"/>
  <c r="P316" i="9"/>
  <c r="Q316" i="9"/>
  <c r="T316" i="9"/>
  <c r="U316" i="9"/>
  <c r="L317" i="9"/>
  <c r="M317" i="9"/>
  <c r="P317" i="9"/>
  <c r="Q317" i="9"/>
  <c r="T317" i="9"/>
  <c r="U317" i="9"/>
  <c r="L318" i="9"/>
  <c r="M318" i="9"/>
  <c r="P318" i="9"/>
  <c r="Q318" i="9"/>
  <c r="T318" i="9"/>
  <c r="U318" i="9"/>
  <c r="L319" i="9"/>
  <c r="M319" i="9"/>
  <c r="P319" i="9"/>
  <c r="Q319" i="9"/>
  <c r="T319" i="9"/>
  <c r="U319" i="9"/>
  <c r="L320" i="9"/>
  <c r="M320" i="9"/>
  <c r="P320" i="9"/>
  <c r="Q320" i="9"/>
  <c r="T320" i="9"/>
  <c r="U320" i="9"/>
  <c r="L321" i="9"/>
  <c r="M321" i="9"/>
  <c r="P321" i="9"/>
  <c r="Q321" i="9"/>
  <c r="T321" i="9"/>
  <c r="U321" i="9"/>
  <c r="L322" i="9"/>
  <c r="M322" i="9"/>
  <c r="P322" i="9"/>
  <c r="Q322" i="9"/>
  <c r="T322" i="9"/>
  <c r="U322" i="9"/>
  <c r="L323" i="9"/>
  <c r="M323" i="9"/>
  <c r="P323" i="9"/>
  <c r="Q323" i="9"/>
  <c r="T323" i="9"/>
  <c r="U323" i="9"/>
  <c r="L324" i="9"/>
  <c r="M324" i="9"/>
  <c r="P324" i="9"/>
  <c r="Q324" i="9"/>
  <c r="T324" i="9"/>
  <c r="U324" i="9"/>
  <c r="L325" i="9"/>
  <c r="M325" i="9"/>
  <c r="P325" i="9"/>
  <c r="Q325" i="9"/>
  <c r="T325" i="9"/>
  <c r="U325" i="9"/>
  <c r="L326" i="9"/>
  <c r="M326" i="9"/>
  <c r="P326" i="9"/>
  <c r="Q326" i="9"/>
  <c r="T326" i="9"/>
  <c r="U326" i="9"/>
  <c r="L327" i="9"/>
  <c r="M327" i="9"/>
  <c r="P327" i="9"/>
  <c r="Q327" i="9"/>
  <c r="T327" i="9"/>
  <c r="U327" i="9"/>
  <c r="L328" i="9"/>
  <c r="M328" i="9"/>
  <c r="P328" i="9"/>
  <c r="Q328" i="9"/>
  <c r="T328" i="9"/>
  <c r="U328" i="9"/>
  <c r="L329" i="9"/>
  <c r="M329" i="9"/>
  <c r="P329" i="9"/>
  <c r="Q329" i="9"/>
  <c r="T329" i="9"/>
  <c r="U329" i="9"/>
  <c r="L330" i="9"/>
  <c r="M330" i="9"/>
  <c r="P330" i="9"/>
  <c r="Q330" i="9"/>
  <c r="T330" i="9"/>
  <c r="U330" i="9"/>
  <c r="L331" i="9"/>
  <c r="M331" i="9"/>
  <c r="P331" i="9"/>
  <c r="Q331" i="9"/>
  <c r="T331" i="9"/>
  <c r="U331" i="9"/>
  <c r="L332" i="9"/>
  <c r="M332" i="9"/>
  <c r="P332" i="9"/>
  <c r="Q332" i="9"/>
  <c r="T332" i="9"/>
  <c r="U332" i="9"/>
  <c r="L333" i="9"/>
  <c r="M333" i="9"/>
  <c r="P333" i="9"/>
  <c r="Q333" i="9"/>
  <c r="T333" i="9"/>
  <c r="U333" i="9"/>
  <c r="L334" i="9"/>
  <c r="M334" i="9"/>
  <c r="P334" i="9"/>
  <c r="Q334" i="9"/>
  <c r="T334" i="9"/>
  <c r="U334" i="9"/>
  <c r="L335" i="9"/>
  <c r="M335" i="9"/>
  <c r="P335" i="9"/>
  <c r="Q335" i="9"/>
  <c r="T335" i="9"/>
  <c r="U335" i="9"/>
  <c r="L336" i="9"/>
  <c r="M336" i="9"/>
  <c r="P336" i="9"/>
  <c r="Q336" i="9"/>
  <c r="T336" i="9"/>
  <c r="U336" i="9"/>
  <c r="L337" i="9"/>
  <c r="M337" i="9"/>
  <c r="P337" i="9"/>
  <c r="Q337" i="9"/>
  <c r="T337" i="9"/>
  <c r="U337" i="9"/>
  <c r="L338" i="9"/>
  <c r="M338" i="9"/>
  <c r="P338" i="9"/>
  <c r="Q338" i="9"/>
  <c r="T338" i="9"/>
  <c r="U338" i="9"/>
  <c r="L339" i="9"/>
  <c r="M339" i="9"/>
  <c r="P339" i="9"/>
  <c r="Q339" i="9"/>
  <c r="T339" i="9"/>
  <c r="U339" i="9"/>
  <c r="L340" i="9"/>
  <c r="M340" i="9"/>
  <c r="P340" i="9"/>
  <c r="Q340" i="9"/>
  <c r="T340" i="9"/>
  <c r="U340" i="9"/>
  <c r="L341" i="9"/>
  <c r="M341" i="9"/>
  <c r="P341" i="9"/>
  <c r="Q341" i="9"/>
  <c r="T341" i="9"/>
  <c r="U341" i="9"/>
  <c r="L342" i="9"/>
  <c r="M342" i="9"/>
  <c r="P342" i="9"/>
  <c r="Q342" i="9"/>
  <c r="T342" i="9"/>
  <c r="U342" i="9"/>
  <c r="L343" i="9"/>
  <c r="M343" i="9"/>
  <c r="P343" i="9"/>
  <c r="Q343" i="9"/>
  <c r="T343" i="9"/>
  <c r="U343" i="9"/>
  <c r="L344" i="9"/>
  <c r="M344" i="9"/>
  <c r="P344" i="9"/>
  <c r="Q344" i="9"/>
  <c r="T344" i="9"/>
  <c r="U344" i="9"/>
  <c r="L345" i="9"/>
  <c r="M345" i="9"/>
  <c r="P345" i="9"/>
  <c r="Q345" i="9"/>
  <c r="T345" i="9"/>
  <c r="U345" i="9"/>
  <c r="L346" i="9"/>
  <c r="M346" i="9"/>
  <c r="P346" i="9"/>
  <c r="Q346" i="9"/>
  <c r="T346" i="9"/>
  <c r="U346" i="9"/>
  <c r="L347" i="9"/>
  <c r="M347" i="9"/>
  <c r="P347" i="9"/>
  <c r="Q347" i="9"/>
  <c r="T347" i="9"/>
  <c r="U347" i="9"/>
  <c r="L348" i="9"/>
  <c r="M348" i="9"/>
  <c r="P348" i="9"/>
  <c r="Q348" i="9"/>
  <c r="T348" i="9"/>
  <c r="U348" i="9"/>
  <c r="L349" i="9"/>
  <c r="M349" i="9"/>
  <c r="P349" i="9"/>
  <c r="Q349" i="9"/>
  <c r="T349" i="9"/>
  <c r="U349" i="9"/>
  <c r="L350" i="9"/>
  <c r="M350" i="9"/>
  <c r="P350" i="9"/>
  <c r="Q350" i="9"/>
  <c r="T350" i="9"/>
  <c r="U350" i="9"/>
  <c r="L351" i="9"/>
  <c r="M351" i="9"/>
  <c r="P351" i="9"/>
  <c r="Q351" i="9"/>
  <c r="T351" i="9"/>
  <c r="U351" i="9"/>
  <c r="L352" i="9"/>
  <c r="M352" i="9"/>
  <c r="P352" i="9"/>
  <c r="Q352" i="9"/>
  <c r="T352" i="9"/>
  <c r="U352" i="9"/>
  <c r="L353" i="9"/>
  <c r="M353" i="9"/>
  <c r="P353" i="9"/>
  <c r="Q353" i="9"/>
  <c r="T353" i="9"/>
  <c r="U353" i="9"/>
  <c r="L354" i="9"/>
  <c r="M354" i="9"/>
  <c r="P354" i="9"/>
  <c r="Q354" i="9"/>
  <c r="T354" i="9"/>
  <c r="U354" i="9"/>
  <c r="L355" i="9"/>
  <c r="M355" i="9"/>
  <c r="P355" i="9"/>
  <c r="Q355" i="9"/>
  <c r="T355" i="9"/>
  <c r="U355" i="9"/>
  <c r="L356" i="9"/>
  <c r="M356" i="9"/>
  <c r="P356" i="9"/>
  <c r="Q356" i="9"/>
  <c r="T356" i="9"/>
  <c r="U356" i="9"/>
  <c r="L357" i="9"/>
  <c r="M357" i="9"/>
  <c r="P357" i="9"/>
  <c r="Q357" i="9"/>
  <c r="T357" i="9"/>
  <c r="U357" i="9"/>
  <c r="L358" i="9"/>
  <c r="M358" i="9"/>
  <c r="P358" i="9"/>
  <c r="Q358" i="9"/>
  <c r="T358" i="9"/>
  <c r="U358" i="9"/>
  <c r="L359" i="9"/>
  <c r="M359" i="9"/>
  <c r="P359" i="9"/>
  <c r="Q359" i="9"/>
  <c r="T359" i="9"/>
  <c r="U359" i="9"/>
  <c r="L360" i="9"/>
  <c r="M360" i="9"/>
  <c r="P360" i="9"/>
  <c r="Q360" i="9"/>
  <c r="T360" i="9"/>
  <c r="U360" i="9"/>
  <c r="L361" i="9"/>
  <c r="M361" i="9"/>
  <c r="P361" i="9"/>
  <c r="Q361" i="9"/>
  <c r="T361" i="9"/>
  <c r="U361" i="9"/>
  <c r="L362" i="9"/>
  <c r="M362" i="9"/>
  <c r="P362" i="9"/>
  <c r="Q362" i="9"/>
  <c r="T362" i="9"/>
  <c r="U362" i="9"/>
  <c r="L363" i="9"/>
  <c r="M363" i="9"/>
  <c r="P363" i="9"/>
  <c r="Q363" i="9"/>
  <c r="T363" i="9"/>
  <c r="U363" i="9"/>
  <c r="L364" i="9"/>
  <c r="M364" i="9"/>
  <c r="P364" i="9"/>
  <c r="Q364" i="9"/>
  <c r="T364" i="9"/>
  <c r="U364" i="9"/>
  <c r="L365" i="9"/>
  <c r="M365" i="9"/>
  <c r="P365" i="9"/>
  <c r="Q365" i="9"/>
  <c r="T365" i="9"/>
  <c r="U365" i="9"/>
  <c r="L366" i="9"/>
  <c r="M366" i="9"/>
  <c r="P366" i="9"/>
  <c r="Q366" i="9"/>
  <c r="T366" i="9"/>
  <c r="U366" i="9"/>
  <c r="L367" i="9"/>
  <c r="M367" i="9"/>
  <c r="P367" i="9"/>
  <c r="Q367" i="9"/>
  <c r="T367" i="9"/>
  <c r="U367" i="9"/>
  <c r="L368" i="9"/>
  <c r="M368" i="9"/>
  <c r="P368" i="9"/>
  <c r="Q368" i="9"/>
  <c r="T368" i="9"/>
  <c r="U368" i="9"/>
  <c r="L369" i="9"/>
  <c r="M369" i="9"/>
  <c r="P369" i="9"/>
  <c r="Q369" i="9"/>
  <c r="T369" i="9"/>
  <c r="U369" i="9"/>
  <c r="L370" i="9"/>
  <c r="M370" i="9"/>
  <c r="P370" i="9"/>
  <c r="Q370" i="9"/>
  <c r="T370" i="9"/>
  <c r="U370" i="9"/>
  <c r="L371" i="9"/>
  <c r="M371" i="9"/>
  <c r="P371" i="9"/>
  <c r="Q371" i="9"/>
  <c r="T371" i="9"/>
  <c r="U371" i="9"/>
  <c r="L372" i="9"/>
  <c r="M372" i="9"/>
  <c r="P372" i="9"/>
  <c r="Q372" i="9"/>
  <c r="T372" i="9"/>
  <c r="U372" i="9"/>
  <c r="L373" i="9"/>
  <c r="M373" i="9"/>
  <c r="P373" i="9"/>
  <c r="Q373" i="9"/>
  <c r="T373" i="9"/>
  <c r="U373" i="9"/>
  <c r="L374" i="9"/>
  <c r="M374" i="9"/>
  <c r="P374" i="9"/>
  <c r="Q374" i="9"/>
  <c r="S374" i="9"/>
  <c r="T374" i="9"/>
  <c r="U374" i="9" s="1"/>
  <c r="V374" i="9" s="1"/>
  <c r="L375" i="9"/>
  <c r="M375" i="9" s="1"/>
  <c r="P375" i="9"/>
  <c r="Q375" i="9" s="1"/>
  <c r="V375" i="9" s="1"/>
  <c r="T375" i="9"/>
  <c r="U375" i="9" s="1"/>
  <c r="L376" i="9"/>
  <c r="M376" i="9" s="1"/>
  <c r="P376" i="9"/>
  <c r="Q376" i="9" s="1"/>
  <c r="T376" i="9"/>
  <c r="U376" i="9" s="1"/>
  <c r="L377" i="9"/>
  <c r="M377" i="9" s="1"/>
  <c r="P377" i="9"/>
  <c r="Q377" i="9" s="1"/>
  <c r="V377" i="9" s="1"/>
  <c r="T377" i="9"/>
  <c r="U377" i="9" s="1"/>
  <c r="L378" i="9"/>
  <c r="M378" i="9" s="1"/>
  <c r="P378" i="9"/>
  <c r="Q378" i="9" s="1"/>
  <c r="T378" i="9"/>
  <c r="U378" i="9" s="1"/>
  <c r="L379" i="9"/>
  <c r="M379" i="9" s="1"/>
  <c r="P379" i="9"/>
  <c r="Q379" i="9" s="1"/>
  <c r="V379" i="9" s="1"/>
  <c r="T379" i="9"/>
  <c r="U379" i="9" s="1"/>
  <c r="L380" i="9"/>
  <c r="M380" i="9" s="1"/>
  <c r="P380" i="9"/>
  <c r="Q380" i="9" s="1"/>
  <c r="T380" i="9"/>
  <c r="U380" i="9" s="1"/>
  <c r="L381" i="9"/>
  <c r="M381" i="9" s="1"/>
  <c r="P381" i="9"/>
  <c r="Q381" i="9" s="1"/>
  <c r="V381" i="9" s="1"/>
  <c r="T381" i="9"/>
  <c r="U381" i="9" s="1"/>
  <c r="L382" i="9"/>
  <c r="M382" i="9" s="1"/>
  <c r="P382" i="9"/>
  <c r="Q382" i="9" s="1"/>
  <c r="T382" i="9"/>
  <c r="U382" i="9" s="1"/>
  <c r="L383" i="9"/>
  <c r="M383" i="9" s="1"/>
  <c r="P383" i="9"/>
  <c r="Q383" i="9" s="1"/>
  <c r="V383" i="9" s="1"/>
  <c r="T383" i="9"/>
  <c r="U383" i="9" s="1"/>
  <c r="L384" i="9"/>
  <c r="M384" i="9" s="1"/>
  <c r="P384" i="9"/>
  <c r="Q384" i="9" s="1"/>
  <c r="T384" i="9"/>
  <c r="U384" i="9" s="1"/>
  <c r="L385" i="9"/>
  <c r="M385" i="9" s="1"/>
  <c r="P385" i="9"/>
  <c r="Q385" i="9" s="1"/>
  <c r="V385" i="9" s="1"/>
  <c r="T385" i="9"/>
  <c r="U385" i="9" s="1"/>
  <c r="L386" i="9"/>
  <c r="M386" i="9" s="1"/>
  <c r="P386" i="9"/>
  <c r="Q386" i="9" s="1"/>
  <c r="T386" i="9"/>
  <c r="U386" i="9" s="1"/>
  <c r="L387" i="9"/>
  <c r="M387" i="9" s="1"/>
  <c r="P387" i="9"/>
  <c r="Q387" i="9" s="1"/>
  <c r="V387" i="9" s="1"/>
  <c r="T387" i="9"/>
  <c r="U387" i="9" s="1"/>
  <c r="L388" i="9"/>
  <c r="M388" i="9" s="1"/>
  <c r="P388" i="9"/>
  <c r="Q388" i="9" s="1"/>
  <c r="T388" i="9"/>
  <c r="U388" i="9" s="1"/>
  <c r="L389" i="9"/>
  <c r="M389" i="9" s="1"/>
  <c r="P389" i="9"/>
  <c r="Q389" i="9" s="1"/>
  <c r="V389" i="9" s="1"/>
  <c r="T389" i="9"/>
  <c r="U389" i="9" s="1"/>
  <c r="L390" i="9"/>
  <c r="M390" i="9" s="1"/>
  <c r="P390" i="9"/>
  <c r="Q390" i="9" s="1"/>
  <c r="T390" i="9"/>
  <c r="U390" i="9" s="1"/>
  <c r="L391" i="9"/>
  <c r="M391" i="9" s="1"/>
  <c r="P391" i="9"/>
  <c r="Q391" i="9" s="1"/>
  <c r="V391" i="9" s="1"/>
  <c r="T391" i="9"/>
  <c r="U391" i="9" s="1"/>
  <c r="L392" i="9"/>
  <c r="M392" i="9" s="1"/>
  <c r="P392" i="9"/>
  <c r="Q392" i="9" s="1"/>
  <c r="T392" i="9"/>
  <c r="U392" i="9" s="1"/>
  <c r="L393" i="9"/>
  <c r="M393" i="9" s="1"/>
  <c r="P393" i="9"/>
  <c r="Q393" i="9" s="1"/>
  <c r="V393" i="9" s="1"/>
  <c r="T393" i="9"/>
  <c r="U393" i="9" s="1"/>
  <c r="L394" i="9"/>
  <c r="M394" i="9" s="1"/>
  <c r="P394" i="9"/>
  <c r="Q394" i="9" s="1"/>
  <c r="T394" i="9"/>
  <c r="U394" i="9" s="1"/>
  <c r="L395" i="9"/>
  <c r="M395" i="9" s="1"/>
  <c r="P395" i="9"/>
  <c r="Q395" i="9" s="1"/>
  <c r="V395" i="9" s="1"/>
  <c r="T395" i="9"/>
  <c r="U395" i="9" s="1"/>
  <c r="L396" i="9"/>
  <c r="M396" i="9" s="1"/>
  <c r="P396" i="9"/>
  <c r="Q396" i="9" s="1"/>
  <c r="T396" i="9"/>
  <c r="U396" i="9" s="1"/>
  <c r="L397" i="9"/>
  <c r="M397" i="9" s="1"/>
  <c r="P397" i="9"/>
  <c r="Q397" i="9" s="1"/>
  <c r="V397" i="9" s="1"/>
  <c r="T397" i="9"/>
  <c r="U397" i="9" s="1"/>
  <c r="L398" i="9"/>
  <c r="M398" i="9" s="1"/>
  <c r="P398" i="9"/>
  <c r="Q398" i="9" s="1"/>
  <c r="T398" i="9"/>
  <c r="U398" i="9" s="1"/>
  <c r="L399" i="9"/>
  <c r="M399" i="9" s="1"/>
  <c r="P399" i="9"/>
  <c r="Q399" i="9" s="1"/>
  <c r="V399" i="9" s="1"/>
  <c r="T399" i="9"/>
  <c r="U399" i="9" s="1"/>
  <c r="L400" i="9"/>
  <c r="M400" i="9" s="1"/>
  <c r="P400" i="9"/>
  <c r="Q400" i="9" s="1"/>
  <c r="T400" i="9"/>
  <c r="U400" i="9" s="1"/>
  <c r="L401" i="9"/>
  <c r="M401" i="9" s="1"/>
  <c r="P401" i="9"/>
  <c r="Q401" i="9" s="1"/>
  <c r="V401" i="9" s="1"/>
  <c r="T401" i="9"/>
  <c r="U401" i="9" s="1"/>
  <c r="L402" i="9"/>
  <c r="M402" i="9" s="1"/>
  <c r="P402" i="9"/>
  <c r="Q402" i="9" s="1"/>
  <c r="T402" i="9"/>
  <c r="U402" i="9" s="1"/>
  <c r="L403" i="9"/>
  <c r="M403" i="9" s="1"/>
  <c r="P403" i="9"/>
  <c r="Q403" i="9" s="1"/>
  <c r="S403" i="9"/>
  <c r="T403" i="9"/>
  <c r="U403" i="9" s="1"/>
  <c r="L404" i="9"/>
  <c r="M404" i="9" s="1"/>
  <c r="P404" i="9"/>
  <c r="Q404" i="9" s="1"/>
  <c r="V404" i="9" s="1"/>
  <c r="T404" i="9"/>
  <c r="U404" i="9" s="1"/>
  <c r="L405" i="9"/>
  <c r="M405" i="9" s="1"/>
  <c r="P405" i="9"/>
  <c r="Q405" i="9" s="1"/>
  <c r="T405" i="9"/>
  <c r="U405" i="9" s="1"/>
  <c r="L406" i="9"/>
  <c r="M406" i="9" s="1"/>
  <c r="P406" i="9"/>
  <c r="Q406" i="9" s="1"/>
  <c r="V406" i="9" s="1"/>
  <c r="T406" i="9"/>
  <c r="U406" i="9" s="1"/>
  <c r="L407" i="9"/>
  <c r="M407" i="9" s="1"/>
  <c r="P407" i="9"/>
  <c r="Q407" i="9" s="1"/>
  <c r="T407" i="9"/>
  <c r="U407" i="9" s="1"/>
  <c r="L408" i="9"/>
  <c r="M408" i="9" s="1"/>
  <c r="P408" i="9"/>
  <c r="Q408" i="9" s="1"/>
  <c r="V408" i="9" s="1"/>
  <c r="T408" i="9"/>
  <c r="U408" i="9" s="1"/>
  <c r="L409" i="9"/>
  <c r="M409" i="9" s="1"/>
  <c r="P409" i="9"/>
  <c r="Q409" i="9" s="1"/>
  <c r="T409" i="9"/>
  <c r="U409" i="9" s="1"/>
  <c r="L410" i="9"/>
  <c r="M410" i="9" s="1"/>
  <c r="P410" i="9"/>
  <c r="Q410" i="9" s="1"/>
  <c r="V410" i="9" s="1"/>
  <c r="T410" i="9"/>
  <c r="U410" i="9" s="1"/>
  <c r="L411" i="9"/>
  <c r="M411" i="9" s="1"/>
  <c r="P411" i="9"/>
  <c r="Q411" i="9" s="1"/>
  <c r="T411" i="9"/>
  <c r="U411" i="9" s="1"/>
  <c r="L412" i="9"/>
  <c r="M412" i="9" s="1"/>
  <c r="P412" i="9"/>
  <c r="Q412" i="9" s="1"/>
  <c r="V412" i="9" s="1"/>
  <c r="T412" i="9"/>
  <c r="U412" i="9" s="1"/>
  <c r="L413" i="9"/>
  <c r="M413" i="9" s="1"/>
  <c r="P413" i="9"/>
  <c r="Q413" i="9" s="1"/>
  <c r="T413" i="9"/>
  <c r="U413" i="9" s="1"/>
  <c r="L414" i="9"/>
  <c r="M414" i="9" s="1"/>
  <c r="P414" i="9"/>
  <c r="Q414" i="9" s="1"/>
  <c r="T414" i="9"/>
  <c r="U414" i="9" s="1"/>
  <c r="L415" i="9"/>
  <c r="M415" i="9" s="1"/>
  <c r="P415" i="9"/>
  <c r="Q415" i="9" s="1"/>
  <c r="T415" i="9"/>
  <c r="U415" i="9" s="1"/>
  <c r="L416" i="9"/>
  <c r="M416" i="9" s="1"/>
  <c r="P416" i="9"/>
  <c r="Q416" i="9" s="1"/>
  <c r="T416" i="9"/>
  <c r="U416" i="9" s="1"/>
  <c r="L417" i="9"/>
  <c r="M417" i="9" s="1"/>
  <c r="P417" i="9"/>
  <c r="Q417" i="9" s="1"/>
  <c r="T417" i="9"/>
  <c r="U417" i="9" s="1"/>
  <c r="L418" i="9"/>
  <c r="M418" i="9" s="1"/>
  <c r="P418" i="9"/>
  <c r="Q418" i="9" s="1"/>
  <c r="T418" i="9"/>
  <c r="U418" i="9" s="1"/>
  <c r="L419" i="9"/>
  <c r="M419" i="9" s="1"/>
  <c r="P419" i="9"/>
  <c r="Q419" i="9" s="1"/>
  <c r="T419" i="9"/>
  <c r="U419" i="9" s="1"/>
  <c r="L420" i="9"/>
  <c r="M420" i="9" s="1"/>
  <c r="P420" i="9"/>
  <c r="Q420" i="9" s="1"/>
  <c r="T420" i="9"/>
  <c r="U420" i="9" s="1"/>
  <c r="L421" i="9"/>
  <c r="M421" i="9" s="1"/>
  <c r="P421" i="9"/>
  <c r="Q421" i="9" s="1"/>
  <c r="T421" i="9"/>
  <c r="U421" i="9" s="1"/>
  <c r="L422" i="9"/>
  <c r="M422" i="9" s="1"/>
  <c r="P422" i="9"/>
  <c r="Q422" i="9" s="1"/>
  <c r="T422" i="9"/>
  <c r="U422" i="9" s="1"/>
  <c r="L423" i="9"/>
  <c r="M423" i="9" s="1"/>
  <c r="P423" i="9"/>
  <c r="Q423" i="9" s="1"/>
  <c r="T423" i="9"/>
  <c r="U423" i="9" s="1"/>
  <c r="L424" i="9"/>
  <c r="M424" i="9" s="1"/>
  <c r="P424" i="9"/>
  <c r="Q424" i="9" s="1"/>
  <c r="T424" i="9"/>
  <c r="U424" i="9" s="1"/>
  <c r="L425" i="9"/>
  <c r="M425" i="9" s="1"/>
  <c r="P425" i="9"/>
  <c r="Q425" i="9" s="1"/>
  <c r="T425" i="9"/>
  <c r="U425" i="9" s="1"/>
  <c r="L426" i="9"/>
  <c r="M426" i="9" s="1"/>
  <c r="P426" i="9"/>
  <c r="Q426" i="9" s="1"/>
  <c r="T426" i="9"/>
  <c r="U426" i="9" s="1"/>
  <c r="L427" i="9"/>
  <c r="M427" i="9" s="1"/>
  <c r="P427" i="9"/>
  <c r="Q427" i="9" s="1"/>
  <c r="T427" i="9"/>
  <c r="U427" i="9" s="1"/>
  <c r="L428" i="9"/>
  <c r="M428" i="9" s="1"/>
  <c r="P428" i="9"/>
  <c r="Q428" i="9" s="1"/>
  <c r="T428" i="9"/>
  <c r="U428" i="9" s="1"/>
  <c r="L429" i="9"/>
  <c r="M429" i="9" s="1"/>
  <c r="P429" i="9"/>
  <c r="Q429" i="9" s="1"/>
  <c r="T429" i="9"/>
  <c r="U429" i="9" s="1"/>
  <c r="L430" i="9"/>
  <c r="M430" i="9" s="1"/>
  <c r="P430" i="9"/>
  <c r="Q430" i="9" s="1"/>
  <c r="T430" i="9"/>
  <c r="U430" i="9" s="1"/>
  <c r="L431" i="9"/>
  <c r="M431" i="9" s="1"/>
  <c r="P431" i="9"/>
  <c r="Q431" i="9" s="1"/>
  <c r="T431" i="9"/>
  <c r="U431" i="9" s="1"/>
  <c r="L432" i="9"/>
  <c r="M432" i="9" s="1"/>
  <c r="P432" i="9"/>
  <c r="Q432" i="9" s="1"/>
  <c r="T432" i="9"/>
  <c r="U432" i="9" s="1"/>
  <c r="L433" i="9"/>
  <c r="M433" i="9" s="1"/>
  <c r="P433" i="9"/>
  <c r="Q433" i="9" s="1"/>
  <c r="T433" i="9"/>
  <c r="U433" i="9" s="1"/>
  <c r="L434" i="9"/>
  <c r="M434" i="9" s="1"/>
  <c r="P434" i="9"/>
  <c r="Q434" i="9" s="1"/>
  <c r="T434" i="9"/>
  <c r="U434" i="9" s="1"/>
  <c r="L435" i="9"/>
  <c r="M435" i="9" s="1"/>
  <c r="P435" i="9"/>
  <c r="Q435" i="9" s="1"/>
  <c r="T435" i="9"/>
  <c r="U435" i="9" s="1"/>
  <c r="L436" i="9"/>
  <c r="M436" i="9" s="1"/>
  <c r="P436" i="9"/>
  <c r="Q436" i="9" s="1"/>
  <c r="T436" i="9"/>
  <c r="U436" i="9" s="1"/>
  <c r="L437" i="9"/>
  <c r="M437" i="9" s="1"/>
  <c r="P437" i="9"/>
  <c r="Q437" i="9" s="1"/>
  <c r="T437" i="9"/>
  <c r="U437" i="9" s="1"/>
  <c r="L438" i="9"/>
  <c r="M438" i="9" s="1"/>
  <c r="P438" i="9"/>
  <c r="Q438" i="9" s="1"/>
  <c r="S438" i="9"/>
  <c r="U438" i="9" s="1"/>
  <c r="L439" i="9"/>
  <c r="M439" i="9" s="1"/>
  <c r="P439" i="9"/>
  <c r="Q439" i="9" s="1"/>
  <c r="T439" i="9"/>
  <c r="U439" i="9" s="1"/>
  <c r="L440" i="9"/>
  <c r="M440" i="9" s="1"/>
  <c r="P440" i="9"/>
  <c r="Q440" i="9" s="1"/>
  <c r="T440" i="9"/>
  <c r="U440" i="9" s="1"/>
  <c r="L441" i="9"/>
  <c r="M441" i="9" s="1"/>
  <c r="P441" i="9"/>
  <c r="Q441" i="9" s="1"/>
  <c r="T441" i="9"/>
  <c r="U441" i="9" s="1"/>
  <c r="L442" i="9"/>
  <c r="M442" i="9" s="1"/>
  <c r="P442" i="9"/>
  <c r="Q442" i="9" s="1"/>
  <c r="T442" i="9"/>
  <c r="U442" i="9" s="1"/>
  <c r="L443" i="9"/>
  <c r="M443" i="9" s="1"/>
  <c r="P443" i="9"/>
  <c r="Q443" i="9" s="1"/>
  <c r="T443" i="9"/>
  <c r="U443" i="9" s="1"/>
  <c r="L444" i="9"/>
  <c r="M444" i="9" s="1"/>
  <c r="P444" i="9"/>
  <c r="Q444" i="9" s="1"/>
  <c r="T444" i="9"/>
  <c r="U444" i="9" s="1"/>
  <c r="L445" i="9"/>
  <c r="M445" i="9" s="1"/>
  <c r="P445" i="9"/>
  <c r="Q445" i="9" s="1"/>
  <c r="T445" i="9"/>
  <c r="U445" i="9" s="1"/>
  <c r="L446" i="9"/>
  <c r="M446" i="9"/>
  <c r="P446" i="9"/>
  <c r="Q446" i="9" s="1"/>
  <c r="T446" i="9"/>
  <c r="U446" i="9" s="1"/>
  <c r="L447" i="9"/>
  <c r="M447" i="9" s="1"/>
  <c r="P447" i="9"/>
  <c r="Q447" i="9" s="1"/>
  <c r="T447" i="9"/>
  <c r="U447" i="9" s="1"/>
  <c r="L448" i="9"/>
  <c r="M448" i="9" s="1"/>
  <c r="P448" i="9"/>
  <c r="Q448" i="9" s="1"/>
  <c r="T448" i="9"/>
  <c r="U448" i="9" s="1"/>
  <c r="L449" i="9"/>
  <c r="M449" i="9" s="1"/>
  <c r="P449" i="9"/>
  <c r="Q449" i="9" s="1"/>
  <c r="T449" i="9"/>
  <c r="U449" i="9" s="1"/>
  <c r="L450" i="9"/>
  <c r="M450" i="9"/>
  <c r="P450" i="9"/>
  <c r="Q450" i="9" s="1"/>
  <c r="T450" i="9"/>
  <c r="U450" i="9" s="1"/>
  <c r="L451" i="9"/>
  <c r="M451" i="9"/>
  <c r="P451" i="9"/>
  <c r="Q451" i="9" s="1"/>
  <c r="T451" i="9"/>
  <c r="U451" i="9" s="1"/>
  <c r="L452" i="9"/>
  <c r="M452" i="9"/>
  <c r="P452" i="9"/>
  <c r="Q452" i="9" s="1"/>
  <c r="T452" i="9"/>
  <c r="U452" i="9" s="1"/>
  <c r="L453" i="9"/>
  <c r="M453" i="9" s="1"/>
  <c r="P453" i="9"/>
  <c r="Q453" i="9" s="1"/>
  <c r="T453" i="9"/>
  <c r="U453" i="9" s="1"/>
  <c r="L454" i="9"/>
  <c r="M454" i="9" s="1"/>
  <c r="P454" i="9"/>
  <c r="Q454" i="9" s="1"/>
  <c r="T454" i="9"/>
  <c r="U454" i="9" s="1"/>
  <c r="L455" i="9"/>
  <c r="M455" i="9" s="1"/>
  <c r="P455" i="9"/>
  <c r="Q455" i="9" s="1"/>
  <c r="T455" i="9"/>
  <c r="U455" i="9" s="1"/>
  <c r="L456" i="9"/>
  <c r="M456" i="9" s="1"/>
  <c r="P456" i="9"/>
  <c r="Q456" i="9" s="1"/>
  <c r="T456" i="9"/>
  <c r="U456" i="9" s="1"/>
  <c r="L457" i="9"/>
  <c r="M457" i="9" s="1"/>
  <c r="P457" i="9"/>
  <c r="Q457" i="9" s="1"/>
  <c r="T457" i="9"/>
  <c r="U457" i="9" s="1"/>
  <c r="L458" i="9"/>
  <c r="M458" i="9" s="1"/>
  <c r="P458" i="9"/>
  <c r="Q458" i="9" s="1"/>
  <c r="T458" i="9"/>
  <c r="U458" i="9" s="1"/>
  <c r="L459" i="9"/>
  <c r="M459" i="9" s="1"/>
  <c r="P459" i="9"/>
  <c r="Q459" i="9" s="1"/>
  <c r="T459" i="9"/>
  <c r="U459" i="9" s="1"/>
  <c r="L460" i="9"/>
  <c r="M460" i="9" s="1"/>
  <c r="P460" i="9"/>
  <c r="Q460" i="9" s="1"/>
  <c r="V460" i="9" s="1"/>
  <c r="T460" i="9"/>
  <c r="U460" i="9" s="1"/>
  <c r="L461" i="9"/>
  <c r="M461" i="9" s="1"/>
  <c r="P461" i="9"/>
  <c r="Q461" i="9" s="1"/>
  <c r="T461" i="9"/>
  <c r="U461" i="9" s="1"/>
  <c r="L462" i="9"/>
  <c r="M462" i="9" s="1"/>
  <c r="P462" i="9"/>
  <c r="Q462" i="9" s="1"/>
  <c r="V462" i="9" s="1"/>
  <c r="T462" i="9"/>
  <c r="U462" i="9" s="1"/>
  <c r="L463" i="9"/>
  <c r="M463" i="9" s="1"/>
  <c r="P463" i="9"/>
  <c r="Q463" i="9" s="1"/>
  <c r="T463" i="9"/>
  <c r="U463" i="9" s="1"/>
  <c r="L464" i="9"/>
  <c r="M464" i="9" s="1"/>
  <c r="P464" i="9"/>
  <c r="Q464" i="9" s="1"/>
  <c r="V464" i="9" s="1"/>
  <c r="T464" i="9"/>
  <c r="U464" i="9" s="1"/>
  <c r="L465" i="9"/>
  <c r="M465" i="9" s="1"/>
  <c r="P465" i="9"/>
  <c r="Q465" i="9" s="1"/>
  <c r="T465" i="9"/>
  <c r="U465" i="9" s="1"/>
  <c r="L466" i="9"/>
  <c r="M466" i="9" s="1"/>
  <c r="P466" i="9"/>
  <c r="Q466" i="9" s="1"/>
  <c r="T466" i="9"/>
  <c r="U466" i="9" s="1"/>
  <c r="L467" i="9"/>
  <c r="M467" i="9" s="1"/>
  <c r="P467" i="9"/>
  <c r="Q467" i="9" s="1"/>
  <c r="T467" i="9"/>
  <c r="U467" i="9" s="1"/>
  <c r="L468" i="9"/>
  <c r="M468" i="9" s="1"/>
  <c r="P468" i="9"/>
  <c r="Q468" i="9" s="1"/>
  <c r="S468" i="9"/>
  <c r="U468" i="9" s="1"/>
  <c r="L469" i="9"/>
  <c r="M469" i="9"/>
  <c r="P469" i="9"/>
  <c r="Q469" i="9" s="1"/>
  <c r="T469" i="9"/>
  <c r="U469" i="9" s="1"/>
  <c r="L470" i="9"/>
  <c r="M470" i="9"/>
  <c r="P470" i="9"/>
  <c r="Q470" i="9" s="1"/>
  <c r="T470" i="9"/>
  <c r="U470" i="9" s="1"/>
  <c r="L471" i="9"/>
  <c r="M471" i="9"/>
  <c r="P471" i="9"/>
  <c r="Q471" i="9" s="1"/>
  <c r="T471" i="9"/>
  <c r="U471" i="9" s="1"/>
  <c r="L472" i="9"/>
  <c r="M472" i="9" s="1"/>
  <c r="P472" i="9"/>
  <c r="Q472" i="9" s="1"/>
  <c r="T472" i="9"/>
  <c r="U472" i="9" s="1"/>
  <c r="L473" i="9"/>
  <c r="M473" i="9" s="1"/>
  <c r="P473" i="9"/>
  <c r="Q473" i="9" s="1"/>
  <c r="T473" i="9"/>
  <c r="U473" i="9" s="1"/>
  <c r="L474" i="9"/>
  <c r="M474" i="9" s="1"/>
  <c r="P474" i="9"/>
  <c r="Q474" i="9" s="1"/>
  <c r="T474" i="9"/>
  <c r="U474" i="9" s="1"/>
  <c r="L475" i="9"/>
  <c r="M475" i="9" s="1"/>
  <c r="P475" i="9"/>
  <c r="Q475" i="9" s="1"/>
  <c r="T475" i="9"/>
  <c r="U475" i="9" s="1"/>
  <c r="L476" i="9"/>
  <c r="M476" i="9" s="1"/>
  <c r="P476" i="9"/>
  <c r="Q476" i="9" s="1"/>
  <c r="T476" i="9"/>
  <c r="U476" i="9" s="1"/>
  <c r="L477" i="9"/>
  <c r="M477" i="9" s="1"/>
  <c r="P477" i="9"/>
  <c r="Q477" i="9" s="1"/>
  <c r="T477" i="9"/>
  <c r="U477" i="9" s="1"/>
  <c r="L478" i="9"/>
  <c r="M478" i="9" s="1"/>
  <c r="P478" i="9"/>
  <c r="Q478" i="9" s="1"/>
  <c r="T478" i="9"/>
  <c r="U478" i="9" s="1"/>
  <c r="L479" i="9"/>
  <c r="M479" i="9" s="1"/>
  <c r="P479" i="9"/>
  <c r="Q479" i="9" s="1"/>
  <c r="T479" i="9"/>
  <c r="U479" i="9" s="1"/>
  <c r="L480" i="9"/>
  <c r="M480" i="9" s="1"/>
  <c r="P480" i="9"/>
  <c r="Q480" i="9" s="1"/>
  <c r="T480" i="9"/>
  <c r="U480" i="9" s="1"/>
  <c r="L481" i="9"/>
  <c r="M481" i="9" s="1"/>
  <c r="P481" i="9"/>
  <c r="Q481" i="9" s="1"/>
  <c r="T481" i="9"/>
  <c r="U481" i="9" s="1"/>
  <c r="L482" i="9"/>
  <c r="M482" i="9"/>
  <c r="P482" i="9"/>
  <c r="Q482" i="9" s="1"/>
  <c r="T482" i="9"/>
  <c r="U482" i="9" s="1"/>
  <c r="L483" i="9"/>
  <c r="M483" i="9" s="1"/>
  <c r="P483" i="9"/>
  <c r="Q483" i="9" s="1"/>
  <c r="T483" i="9"/>
  <c r="U483" i="9" s="1"/>
  <c r="L484" i="9"/>
  <c r="M484" i="9" s="1"/>
  <c r="P484" i="9"/>
  <c r="Q484" i="9" s="1"/>
  <c r="T484" i="9"/>
  <c r="U484" i="9" s="1"/>
  <c r="L485" i="9"/>
  <c r="M485" i="9" s="1"/>
  <c r="P485" i="9"/>
  <c r="Q485" i="9" s="1"/>
  <c r="T485" i="9"/>
  <c r="U485" i="9" s="1"/>
  <c r="L486" i="9"/>
  <c r="M486" i="9" s="1"/>
  <c r="P486" i="9"/>
  <c r="Q486" i="9" s="1"/>
  <c r="V486" i="9" s="1"/>
  <c r="T486" i="9"/>
  <c r="U486" i="9" s="1"/>
  <c r="L487" i="9"/>
  <c r="M487" i="9" s="1"/>
  <c r="P487" i="9"/>
  <c r="Q487" i="9" s="1"/>
  <c r="T487" i="9"/>
  <c r="U487" i="9" s="1"/>
  <c r="L488" i="9"/>
  <c r="M488" i="9" s="1"/>
  <c r="P488" i="9"/>
  <c r="Q488" i="9" s="1"/>
  <c r="V488" i="9" s="1"/>
  <c r="T488" i="9"/>
  <c r="U488" i="9" s="1"/>
  <c r="L489" i="9"/>
  <c r="M489" i="9" s="1"/>
  <c r="P489" i="9"/>
  <c r="Q489" i="9" s="1"/>
  <c r="T489" i="9"/>
  <c r="U489" i="9" s="1"/>
  <c r="L490" i="9"/>
  <c r="M490" i="9" s="1"/>
  <c r="P490" i="9"/>
  <c r="Q490" i="9" s="1"/>
  <c r="V490" i="9" s="1"/>
  <c r="T490" i="9"/>
  <c r="U490" i="9" s="1"/>
  <c r="L491" i="9"/>
  <c r="M491" i="9" s="1"/>
  <c r="P491" i="9"/>
  <c r="Q491" i="9" s="1"/>
  <c r="T491" i="9"/>
  <c r="U491" i="9" s="1"/>
  <c r="L492" i="9"/>
  <c r="M492" i="9"/>
  <c r="P492" i="9"/>
  <c r="Q492" i="9"/>
  <c r="T492" i="9"/>
  <c r="U492" i="9"/>
  <c r="L493" i="9"/>
  <c r="M493" i="9"/>
  <c r="P493" i="9"/>
  <c r="Q493" i="9"/>
  <c r="T493" i="9"/>
  <c r="U493" i="9"/>
  <c r="L494" i="9"/>
  <c r="M494" i="9"/>
  <c r="P494" i="9"/>
  <c r="Q494" i="9"/>
  <c r="T494" i="9"/>
  <c r="U494" i="9"/>
  <c r="L495" i="9"/>
  <c r="M495" i="9"/>
  <c r="P495" i="9"/>
  <c r="Q495" i="9"/>
  <c r="T495" i="9"/>
  <c r="U495" i="9"/>
  <c r="L496" i="9"/>
  <c r="M496" i="9"/>
  <c r="P496" i="9"/>
  <c r="Q496" i="9"/>
  <c r="T496" i="9"/>
  <c r="U496" i="9"/>
  <c r="L497" i="9"/>
  <c r="M497" i="9"/>
  <c r="P497" i="9"/>
  <c r="Q497" i="9"/>
  <c r="T497" i="9"/>
  <c r="U497" i="9"/>
  <c r="L498" i="9"/>
  <c r="M498" i="9"/>
  <c r="P498" i="9"/>
  <c r="Q498" i="9"/>
  <c r="T498" i="9"/>
  <c r="U498" i="9"/>
  <c r="L499" i="9"/>
  <c r="M499" i="9"/>
  <c r="P499" i="9"/>
  <c r="Q499" i="9"/>
  <c r="T499" i="9"/>
  <c r="U499" i="9"/>
  <c r="L500" i="9"/>
  <c r="M500" i="9"/>
  <c r="P500" i="9"/>
  <c r="Q500" i="9"/>
  <c r="T500" i="9"/>
  <c r="U500" i="9"/>
  <c r="L501" i="9"/>
  <c r="M501" i="9"/>
  <c r="P501" i="9"/>
  <c r="Q501" i="9"/>
  <c r="T501" i="9"/>
  <c r="U501" i="9"/>
  <c r="L502" i="9"/>
  <c r="M502" i="9"/>
  <c r="P502" i="9"/>
  <c r="Q502" i="9"/>
  <c r="T502" i="9"/>
  <c r="U502" i="9"/>
  <c r="L503" i="9"/>
  <c r="M503" i="9"/>
  <c r="P503" i="9"/>
  <c r="Q503" i="9"/>
  <c r="T503" i="9"/>
  <c r="U503" i="9"/>
  <c r="L504" i="9"/>
  <c r="M504" i="9"/>
  <c r="P504" i="9"/>
  <c r="Q504" i="9"/>
  <c r="T504" i="9"/>
  <c r="U504" i="9"/>
  <c r="L505" i="9"/>
  <c r="M505" i="9"/>
  <c r="P505" i="9"/>
  <c r="Q505" i="9"/>
  <c r="S505" i="9"/>
  <c r="U505" i="9"/>
  <c r="L506" i="9"/>
  <c r="M506" i="9"/>
  <c r="P506" i="9"/>
  <c r="Q506" i="9"/>
  <c r="T506" i="9"/>
  <c r="U506" i="9"/>
  <c r="L507" i="9"/>
  <c r="M507" i="9"/>
  <c r="P507" i="9"/>
  <c r="Q507" i="9"/>
  <c r="T507" i="9"/>
  <c r="U507" i="9"/>
  <c r="L508" i="9"/>
  <c r="M508" i="9"/>
  <c r="P508" i="9"/>
  <c r="Q508" i="9"/>
  <c r="T508" i="9"/>
  <c r="U508" i="9"/>
  <c r="L509" i="9"/>
  <c r="M509" i="9"/>
  <c r="P509" i="9"/>
  <c r="Q509" i="9"/>
  <c r="T509" i="9"/>
  <c r="U509" i="9"/>
  <c r="L510" i="9"/>
  <c r="M510" i="9" s="1"/>
  <c r="P510" i="9"/>
  <c r="Q510" i="9" s="1"/>
  <c r="V510" i="9" s="1"/>
  <c r="T510" i="9"/>
  <c r="U510" i="9" s="1"/>
  <c r="L511" i="9"/>
  <c r="M511" i="9" s="1"/>
  <c r="P511" i="9"/>
  <c r="Q511" i="9" s="1"/>
  <c r="T511" i="9"/>
  <c r="U511" i="9" s="1"/>
  <c r="L512" i="9"/>
  <c r="M512" i="9"/>
  <c r="P512" i="9"/>
  <c r="Q512" i="9" s="1"/>
  <c r="T512" i="9"/>
  <c r="U512" i="9" s="1"/>
  <c r="L513" i="9"/>
  <c r="M513" i="9" s="1"/>
  <c r="P513" i="9"/>
  <c r="Q513" i="9" s="1"/>
  <c r="V513" i="9" s="1"/>
  <c r="T513" i="9"/>
  <c r="U513" i="9" s="1"/>
  <c r="L514" i="9"/>
  <c r="M514" i="9"/>
  <c r="P514" i="9"/>
  <c r="Q514" i="9" s="1"/>
  <c r="V514" i="9" s="1"/>
  <c r="T514" i="9"/>
  <c r="U514" i="9" s="1"/>
  <c r="L515" i="9"/>
  <c r="M515" i="9" s="1"/>
  <c r="P515" i="9"/>
  <c r="Q515" i="9" s="1"/>
  <c r="T515" i="9"/>
  <c r="U515" i="9" s="1"/>
  <c r="L516" i="9"/>
  <c r="M516" i="9" s="1"/>
  <c r="P516" i="9"/>
  <c r="Q516" i="9" s="1"/>
  <c r="V516" i="9" s="1"/>
  <c r="T516" i="9"/>
  <c r="U516" i="9" s="1"/>
  <c r="L517" i="9"/>
  <c r="M517" i="9" s="1"/>
  <c r="P517" i="9"/>
  <c r="Q517" i="9" s="1"/>
  <c r="T517" i="9"/>
  <c r="U517" i="9" s="1"/>
  <c r="L518" i="9"/>
  <c r="M518" i="9" s="1"/>
  <c r="P518" i="9"/>
  <c r="Q518" i="9" s="1"/>
  <c r="V518" i="9" s="1"/>
  <c r="T518" i="9"/>
  <c r="U518" i="9" s="1"/>
  <c r="L519" i="9"/>
  <c r="M519" i="9" s="1"/>
  <c r="P519" i="9"/>
  <c r="Q519" i="9" s="1"/>
  <c r="T519" i="9"/>
  <c r="U519" i="9" s="1"/>
  <c r="L520" i="9"/>
  <c r="M520" i="9" s="1"/>
  <c r="P520" i="9"/>
  <c r="Q520" i="9" s="1"/>
  <c r="V520" i="9" s="1"/>
  <c r="S520" i="9"/>
  <c r="U520" i="9" s="1"/>
  <c r="L521" i="9"/>
  <c r="M521" i="9" s="1"/>
  <c r="P521" i="9"/>
  <c r="Q521" i="9" s="1"/>
  <c r="S521" i="9"/>
  <c r="U521" i="9" s="1"/>
  <c r="L522" i="9"/>
  <c r="M522" i="9" s="1"/>
  <c r="P522" i="9"/>
  <c r="Q522" i="9" s="1"/>
  <c r="V522" i="9" s="1"/>
  <c r="T522" i="9"/>
  <c r="U522" i="9" s="1"/>
  <c r="L523" i="9"/>
  <c r="M523" i="9" s="1"/>
  <c r="P523" i="9"/>
  <c r="Q523" i="9" s="1"/>
  <c r="T523" i="9"/>
  <c r="U523" i="9" s="1"/>
  <c r="L524" i="9"/>
  <c r="M524" i="9" s="1"/>
  <c r="P524" i="9"/>
  <c r="Q524" i="9" s="1"/>
  <c r="V524" i="9" s="1"/>
  <c r="T524" i="9"/>
  <c r="U524" i="9" s="1"/>
  <c r="L525" i="9"/>
  <c r="M525" i="9" s="1"/>
  <c r="P525" i="9"/>
  <c r="Q525" i="9" s="1"/>
  <c r="T525" i="9"/>
  <c r="U525" i="9" s="1"/>
  <c r="L526" i="9"/>
  <c r="M526" i="9" s="1"/>
  <c r="P526" i="9"/>
  <c r="Q526" i="9" s="1"/>
  <c r="V526" i="9" s="1"/>
  <c r="T526" i="9"/>
  <c r="U526" i="9" s="1"/>
  <c r="L527" i="9"/>
  <c r="M527" i="9" s="1"/>
  <c r="P527" i="9"/>
  <c r="Q527" i="9" s="1"/>
  <c r="T527" i="9"/>
  <c r="U527" i="9" s="1"/>
  <c r="L528" i="9"/>
  <c r="M528" i="9" s="1"/>
  <c r="P528" i="9"/>
  <c r="Q528" i="9" s="1"/>
  <c r="V528" i="9" s="1"/>
  <c r="T528" i="9"/>
  <c r="U528" i="9" s="1"/>
  <c r="L529" i="9"/>
  <c r="M529" i="9" s="1"/>
  <c r="P529" i="9"/>
  <c r="Q529" i="9" s="1"/>
  <c r="T529" i="9"/>
  <c r="U529" i="9" s="1"/>
  <c r="L530" i="9"/>
  <c r="M530" i="9" s="1"/>
  <c r="P530" i="9"/>
  <c r="Q530" i="9" s="1"/>
  <c r="V530" i="9" s="1"/>
  <c r="T530" i="9"/>
  <c r="U530" i="9" s="1"/>
  <c r="L531" i="9"/>
  <c r="M531" i="9" s="1"/>
  <c r="P531" i="9"/>
  <c r="Q531" i="9" s="1"/>
  <c r="T531" i="9"/>
  <c r="U531" i="9" s="1"/>
  <c r="L532" i="9"/>
  <c r="M532" i="9" s="1"/>
  <c r="P532" i="9"/>
  <c r="Q532" i="9" s="1"/>
  <c r="V532" i="9" s="1"/>
  <c r="T532" i="9"/>
  <c r="U532" i="9" s="1"/>
  <c r="L533" i="9"/>
  <c r="M533" i="9" s="1"/>
  <c r="P533" i="9"/>
  <c r="Q533" i="9" s="1"/>
  <c r="T533" i="9"/>
  <c r="U533" i="9" s="1"/>
  <c r="L534" i="9"/>
  <c r="M534" i="9" s="1"/>
  <c r="P534" i="9"/>
  <c r="Q534" i="9" s="1"/>
  <c r="V534" i="9" s="1"/>
  <c r="T534" i="9"/>
  <c r="U534" i="9" s="1"/>
  <c r="L535" i="9"/>
  <c r="M535" i="9" s="1"/>
  <c r="P535" i="9"/>
  <c r="Q535" i="9" s="1"/>
  <c r="T535" i="9"/>
  <c r="U535" i="9" s="1"/>
  <c r="L536" i="9"/>
  <c r="M536" i="9" s="1"/>
  <c r="P536" i="9"/>
  <c r="Q536" i="9" s="1"/>
  <c r="V536" i="9" s="1"/>
  <c r="T536" i="9"/>
  <c r="U536" i="9" s="1"/>
  <c r="L537" i="9"/>
  <c r="M537" i="9" s="1"/>
  <c r="P537" i="9"/>
  <c r="Q537" i="9" s="1"/>
  <c r="T537" i="9"/>
  <c r="U537" i="9" s="1"/>
  <c r="L538" i="9"/>
  <c r="M538" i="9" s="1"/>
  <c r="P538" i="9"/>
  <c r="Q538" i="9" s="1"/>
  <c r="T538" i="9"/>
  <c r="U538" i="9" s="1"/>
  <c r="L539" i="9"/>
  <c r="M539" i="9" s="1"/>
  <c r="P539" i="9"/>
  <c r="Q539" i="9" s="1"/>
  <c r="T539" i="9"/>
  <c r="U539" i="9" s="1"/>
  <c r="L540" i="9"/>
  <c r="M540" i="9" s="1"/>
  <c r="P540" i="9"/>
  <c r="Q540" i="9" s="1"/>
  <c r="T540" i="9"/>
  <c r="U540" i="9" s="1"/>
  <c r="L541" i="9"/>
  <c r="M541" i="9" s="1"/>
  <c r="P541" i="9"/>
  <c r="Q541" i="9" s="1"/>
  <c r="T541" i="9"/>
  <c r="U541" i="9" s="1"/>
  <c r="L542" i="9"/>
  <c r="M542" i="9" s="1"/>
  <c r="P542" i="9"/>
  <c r="Q542" i="9" s="1"/>
  <c r="T542" i="9"/>
  <c r="U542" i="9" s="1"/>
  <c r="L543" i="9"/>
  <c r="M543" i="9" s="1"/>
  <c r="P543" i="9"/>
  <c r="Q543" i="9" s="1"/>
  <c r="T543" i="9"/>
  <c r="U543" i="9" s="1"/>
  <c r="L544" i="9"/>
  <c r="M544" i="9" s="1"/>
  <c r="P544" i="9"/>
  <c r="Q544" i="9" s="1"/>
  <c r="T544" i="9"/>
  <c r="U544" i="9" s="1"/>
  <c r="L545" i="9"/>
  <c r="M545" i="9" s="1"/>
  <c r="P545" i="9"/>
  <c r="Q545" i="9" s="1"/>
  <c r="T545" i="9"/>
  <c r="U545" i="9" s="1"/>
  <c r="L546" i="9"/>
  <c r="M546" i="9" s="1"/>
  <c r="P546" i="9"/>
  <c r="Q546" i="9" s="1"/>
  <c r="T546" i="9"/>
  <c r="U546" i="9" s="1"/>
  <c r="L547" i="9"/>
  <c r="M547" i="9" s="1"/>
  <c r="P547" i="9"/>
  <c r="Q547" i="9" s="1"/>
  <c r="T547" i="9"/>
  <c r="U547" i="9" s="1"/>
  <c r="L548" i="9"/>
  <c r="M548" i="9" s="1"/>
  <c r="P548" i="9"/>
  <c r="Q548" i="9" s="1"/>
  <c r="T548" i="9"/>
  <c r="U548" i="9" s="1"/>
  <c r="L549" i="9"/>
  <c r="M549" i="9" s="1"/>
  <c r="P549" i="9"/>
  <c r="Q549" i="9" s="1"/>
  <c r="T549" i="9"/>
  <c r="U549" i="9" s="1"/>
  <c r="L550" i="9"/>
  <c r="M550" i="9" s="1"/>
  <c r="P550" i="9"/>
  <c r="Q550" i="9" s="1"/>
  <c r="T550" i="9"/>
  <c r="U550" i="9" s="1"/>
  <c r="L551" i="9"/>
  <c r="M551" i="9" s="1"/>
  <c r="P551" i="9"/>
  <c r="Q551" i="9" s="1"/>
  <c r="T551" i="9"/>
  <c r="U551" i="9" s="1"/>
  <c r="L552" i="9"/>
  <c r="M552" i="9" s="1"/>
  <c r="P552" i="9"/>
  <c r="Q552" i="9" s="1"/>
  <c r="T552" i="9"/>
  <c r="U552" i="9" s="1"/>
  <c r="L553" i="9"/>
  <c r="M553" i="9" s="1"/>
  <c r="P553" i="9"/>
  <c r="Q553" i="9" s="1"/>
  <c r="S553" i="9"/>
  <c r="T553" i="9"/>
  <c r="L554" i="9"/>
  <c r="M554" i="9" s="1"/>
  <c r="P554" i="9"/>
  <c r="Q554" i="9" s="1"/>
  <c r="T554" i="9"/>
  <c r="U554" i="9" s="1"/>
  <c r="L555" i="9"/>
  <c r="M555" i="9" s="1"/>
  <c r="P555" i="9"/>
  <c r="Q555" i="9" s="1"/>
  <c r="T555" i="9"/>
  <c r="U555" i="9" s="1"/>
  <c r="L556" i="9"/>
  <c r="M556" i="9" s="1"/>
  <c r="P556" i="9"/>
  <c r="Q556" i="9" s="1"/>
  <c r="T556" i="9"/>
  <c r="U556" i="9" s="1"/>
  <c r="L557" i="9"/>
  <c r="M557" i="9" s="1"/>
  <c r="P557" i="9"/>
  <c r="Q557" i="9" s="1"/>
  <c r="T557" i="9"/>
  <c r="U557" i="9" s="1"/>
  <c r="L558" i="9"/>
  <c r="M558" i="9" s="1"/>
  <c r="P558" i="9"/>
  <c r="Q558" i="9" s="1"/>
  <c r="T558" i="9"/>
  <c r="U558" i="9" s="1"/>
  <c r="L559" i="9"/>
  <c r="M559" i="9" s="1"/>
  <c r="P559" i="9"/>
  <c r="Q559" i="9" s="1"/>
  <c r="T559" i="9"/>
  <c r="U559" i="9" s="1"/>
  <c r="L560" i="9"/>
  <c r="M560" i="9" s="1"/>
  <c r="P560" i="9"/>
  <c r="Q560" i="9" s="1"/>
  <c r="S560" i="9"/>
  <c r="U560" i="9" s="1"/>
  <c r="L561" i="9"/>
  <c r="M561" i="9" s="1"/>
  <c r="P561" i="9"/>
  <c r="Q561" i="9" s="1"/>
  <c r="T561" i="9"/>
  <c r="U561" i="9" s="1"/>
  <c r="L562" i="9"/>
  <c r="M562" i="9" s="1"/>
  <c r="P562" i="9"/>
  <c r="Q562" i="9" s="1"/>
  <c r="T562" i="9"/>
  <c r="U562" i="9" s="1"/>
  <c r="L563" i="9"/>
  <c r="M563" i="9" s="1"/>
  <c r="P563" i="9"/>
  <c r="Q563" i="9" s="1"/>
  <c r="T563" i="9"/>
  <c r="U563" i="9" s="1"/>
  <c r="L564" i="9"/>
  <c r="M564" i="9" s="1"/>
  <c r="P564" i="9"/>
  <c r="Q564" i="9" s="1"/>
  <c r="T564" i="9"/>
  <c r="U564" i="9" s="1"/>
  <c r="L565" i="9"/>
  <c r="M565" i="9" s="1"/>
  <c r="P565" i="9"/>
  <c r="Q565" i="9" s="1"/>
  <c r="T565" i="9"/>
  <c r="U565" i="9" s="1"/>
  <c r="L566" i="9"/>
  <c r="M566" i="9" s="1"/>
  <c r="P566" i="9"/>
  <c r="Q566" i="9" s="1"/>
  <c r="T566" i="9"/>
  <c r="U566" i="9" s="1"/>
  <c r="L567" i="9"/>
  <c r="M567" i="9" s="1"/>
  <c r="P567" i="9"/>
  <c r="Q567" i="9" s="1"/>
  <c r="T567" i="9"/>
  <c r="U567" i="9" s="1"/>
  <c r="L568" i="9"/>
  <c r="M568" i="9" s="1"/>
  <c r="P568" i="9"/>
  <c r="Q568" i="9" s="1"/>
  <c r="T568" i="9"/>
  <c r="U568" i="9" s="1"/>
  <c r="L569" i="9"/>
  <c r="M569" i="9" s="1"/>
  <c r="P569" i="9"/>
  <c r="Q569" i="9" s="1"/>
  <c r="T569" i="9"/>
  <c r="U569" i="9" s="1"/>
  <c r="L570" i="9"/>
  <c r="M570" i="9" s="1"/>
  <c r="P570" i="9"/>
  <c r="Q570" i="9" s="1"/>
  <c r="T570" i="9"/>
  <c r="U570" i="9" s="1"/>
  <c r="L571" i="9"/>
  <c r="M571" i="9" s="1"/>
  <c r="P571" i="9"/>
  <c r="Q571" i="9" s="1"/>
  <c r="T571" i="9"/>
  <c r="U571" i="9" s="1"/>
  <c r="L572" i="9"/>
  <c r="M572" i="9" s="1"/>
  <c r="P572" i="9"/>
  <c r="Q572" i="9" s="1"/>
  <c r="T572" i="9"/>
  <c r="U572" i="9" s="1"/>
  <c r="L573" i="9"/>
  <c r="M573" i="9" s="1"/>
  <c r="P573" i="9"/>
  <c r="Q573" i="9" s="1"/>
  <c r="T573" i="9"/>
  <c r="U573" i="9" s="1"/>
  <c r="L574" i="9"/>
  <c r="M574" i="9" s="1"/>
  <c r="P574" i="9"/>
  <c r="Q574" i="9" s="1"/>
  <c r="T574" i="9"/>
  <c r="U574" i="9" s="1"/>
  <c r="L575" i="9"/>
  <c r="M575" i="9" s="1"/>
  <c r="P575" i="9"/>
  <c r="Q575" i="9" s="1"/>
  <c r="T575" i="9"/>
  <c r="U575" i="9" s="1"/>
  <c r="L576" i="9"/>
  <c r="M576" i="9" s="1"/>
  <c r="P576" i="9"/>
  <c r="Q576" i="9" s="1"/>
  <c r="S576" i="9"/>
  <c r="U576" i="9" s="1"/>
  <c r="L577" i="9"/>
  <c r="M577" i="9" s="1"/>
  <c r="P577" i="9"/>
  <c r="Q577" i="9" s="1"/>
  <c r="T577" i="9"/>
  <c r="U577" i="9" s="1"/>
  <c r="L578" i="9"/>
  <c r="M578" i="9" s="1"/>
  <c r="P578" i="9"/>
  <c r="Q578" i="9" s="1"/>
  <c r="T578" i="9"/>
  <c r="U578" i="9" s="1"/>
  <c r="L579" i="9"/>
  <c r="M579" i="9" s="1"/>
  <c r="P579" i="9"/>
  <c r="Q579" i="9" s="1"/>
  <c r="T579" i="9"/>
  <c r="U579" i="9" s="1"/>
  <c r="L580" i="9"/>
  <c r="M580" i="9" s="1"/>
  <c r="P580" i="9"/>
  <c r="Q580" i="9" s="1"/>
  <c r="T580" i="9"/>
  <c r="U580" i="9" s="1"/>
  <c r="L581" i="9"/>
  <c r="M581" i="9" s="1"/>
  <c r="P581" i="9"/>
  <c r="Q581" i="9" s="1"/>
  <c r="T581" i="9"/>
  <c r="U581" i="9" s="1"/>
  <c r="L582" i="9"/>
  <c r="M582" i="9" s="1"/>
  <c r="P582" i="9"/>
  <c r="Q582" i="9" s="1"/>
  <c r="T582" i="9"/>
  <c r="U582" i="9" s="1"/>
  <c r="L583" i="9"/>
  <c r="M583" i="9" s="1"/>
  <c r="P583" i="9"/>
  <c r="Q583" i="9" s="1"/>
  <c r="T583" i="9"/>
  <c r="U583" i="9" s="1"/>
  <c r="L584" i="9"/>
  <c r="M584" i="9" s="1"/>
  <c r="P584" i="9"/>
  <c r="Q584" i="9" s="1"/>
  <c r="T584" i="9"/>
  <c r="U584" i="9" s="1"/>
  <c r="L585" i="9"/>
  <c r="M585" i="9" s="1"/>
  <c r="P585" i="9"/>
  <c r="Q585" i="9" s="1"/>
  <c r="T585" i="9"/>
  <c r="U585" i="9" s="1"/>
  <c r="L586" i="9"/>
  <c r="M586" i="9"/>
  <c r="P586" i="9"/>
  <c r="Q586" i="9" s="1"/>
  <c r="T586" i="9"/>
  <c r="U586" i="9" s="1"/>
  <c r="L587" i="9"/>
  <c r="M587" i="9" s="1"/>
  <c r="P587" i="9"/>
  <c r="Q587" i="9" s="1"/>
  <c r="T587" i="9"/>
  <c r="U587" i="9" s="1"/>
  <c r="L588" i="9"/>
  <c r="M588" i="9"/>
  <c r="P588" i="9"/>
  <c r="Q588" i="9" s="1"/>
  <c r="T588" i="9"/>
  <c r="U588" i="9" s="1"/>
  <c r="L589" i="9"/>
  <c r="M589" i="9"/>
  <c r="P589" i="9"/>
  <c r="Q589" i="9" s="1"/>
  <c r="T589" i="9"/>
  <c r="U589" i="9" s="1"/>
  <c r="L590" i="9"/>
  <c r="M590" i="9" s="1"/>
  <c r="P590" i="9"/>
  <c r="Q590" i="9" s="1"/>
  <c r="T590" i="9"/>
  <c r="U590" i="9" s="1"/>
  <c r="L591" i="9"/>
  <c r="M591" i="9"/>
  <c r="P591" i="9"/>
  <c r="Q591" i="9" s="1"/>
  <c r="T591" i="9"/>
  <c r="U591" i="9" s="1"/>
  <c r="L592" i="9"/>
  <c r="M592" i="9"/>
  <c r="P592" i="9"/>
  <c r="Q592" i="9" s="1"/>
  <c r="T592" i="9"/>
  <c r="U592" i="9" s="1"/>
  <c r="L593" i="9"/>
  <c r="M593" i="9" s="1"/>
  <c r="P593" i="9"/>
  <c r="Q593" i="9" s="1"/>
  <c r="T593" i="9"/>
  <c r="U593" i="9" s="1"/>
  <c r="L594" i="9"/>
  <c r="M594" i="9" s="1"/>
  <c r="P594" i="9"/>
  <c r="Q594" i="9" s="1"/>
  <c r="T594" i="9"/>
  <c r="U594" i="9" s="1"/>
  <c r="L595" i="9"/>
  <c r="M595" i="9" s="1"/>
  <c r="P595" i="9"/>
  <c r="Q595" i="9" s="1"/>
  <c r="T595" i="9"/>
  <c r="U595" i="9" s="1"/>
  <c r="L596" i="9"/>
  <c r="M596" i="9" s="1"/>
  <c r="P596" i="9"/>
  <c r="Q596" i="9" s="1"/>
  <c r="T596" i="9"/>
  <c r="U596" i="9" s="1"/>
  <c r="L597" i="9"/>
  <c r="M597" i="9" s="1"/>
  <c r="P597" i="9"/>
  <c r="Q597" i="9" s="1"/>
  <c r="T597" i="9"/>
  <c r="U597" i="9" s="1"/>
  <c r="L598" i="9"/>
  <c r="M598" i="9" s="1"/>
  <c r="P598" i="9"/>
  <c r="Q598" i="9" s="1"/>
  <c r="T598" i="9"/>
  <c r="U598" i="9" s="1"/>
  <c r="L599" i="9"/>
  <c r="M599" i="9" s="1"/>
  <c r="P599" i="9"/>
  <c r="Q599" i="9" s="1"/>
  <c r="T599" i="9"/>
  <c r="U599" i="9" s="1"/>
  <c r="L600" i="9"/>
  <c r="M600" i="9" s="1"/>
  <c r="P600" i="9"/>
  <c r="Q600" i="9" s="1"/>
  <c r="T600" i="9"/>
  <c r="U600" i="9" s="1"/>
  <c r="L601" i="9"/>
  <c r="M601" i="9" s="1"/>
  <c r="P601" i="9"/>
  <c r="Q601" i="9" s="1"/>
  <c r="T601" i="9"/>
  <c r="U601" i="9" s="1"/>
  <c r="L602" i="9"/>
  <c r="M602" i="9" s="1"/>
  <c r="P602" i="9"/>
  <c r="Q602" i="9" s="1"/>
  <c r="T602" i="9"/>
  <c r="U602" i="9" s="1"/>
  <c r="L603" i="9"/>
  <c r="M603" i="9" s="1"/>
  <c r="P603" i="9"/>
  <c r="Q603" i="9" s="1"/>
  <c r="T603" i="9"/>
  <c r="U603" i="9" s="1"/>
  <c r="L604" i="9"/>
  <c r="M604" i="9" s="1"/>
  <c r="P604" i="9"/>
  <c r="Q604" i="9" s="1"/>
  <c r="S604" i="9"/>
  <c r="U604" i="9" s="1"/>
  <c r="L605" i="9"/>
  <c r="M605" i="9" s="1"/>
  <c r="P605" i="9"/>
  <c r="Q605" i="9" s="1"/>
  <c r="T605" i="9"/>
  <c r="U605" i="9" s="1"/>
  <c r="L606" i="9"/>
  <c r="M606" i="9" s="1"/>
  <c r="P606" i="9"/>
  <c r="Q606" i="9" s="1"/>
  <c r="T606" i="9"/>
  <c r="U606" i="9" s="1"/>
  <c r="L607" i="9"/>
  <c r="M607" i="9" s="1"/>
  <c r="P607" i="9"/>
  <c r="Q607" i="9" s="1"/>
  <c r="T607" i="9"/>
  <c r="U607" i="9" s="1"/>
  <c r="L608" i="9"/>
  <c r="M608" i="9" s="1"/>
  <c r="P608" i="9"/>
  <c r="Q608" i="9" s="1"/>
  <c r="T608" i="9"/>
  <c r="U608" i="9" s="1"/>
  <c r="L609" i="9"/>
  <c r="M609" i="9" s="1"/>
  <c r="P609" i="9"/>
  <c r="Q609" i="9" s="1"/>
  <c r="T609" i="9"/>
  <c r="U609" i="9" s="1"/>
  <c r="L610" i="9"/>
  <c r="M610" i="9" s="1"/>
  <c r="P610" i="9"/>
  <c r="Q610" i="9" s="1"/>
  <c r="T610" i="9"/>
  <c r="U610" i="9" s="1"/>
  <c r="L611" i="9"/>
  <c r="M611" i="9" s="1"/>
  <c r="P611" i="9"/>
  <c r="Q611" i="9" s="1"/>
  <c r="T611" i="9"/>
  <c r="U611" i="9" s="1"/>
  <c r="L612" i="9"/>
  <c r="M612" i="9" s="1"/>
  <c r="P612" i="9"/>
  <c r="Q612" i="9" s="1"/>
  <c r="T612" i="9"/>
  <c r="U612" i="9" s="1"/>
  <c r="L613" i="9"/>
  <c r="M613" i="9" s="1"/>
  <c r="P613" i="9"/>
  <c r="Q613" i="9" s="1"/>
  <c r="T613" i="9"/>
  <c r="U613" i="9" s="1"/>
  <c r="L614" i="9"/>
  <c r="M614" i="9" s="1"/>
  <c r="P614" i="9"/>
  <c r="Q614" i="9" s="1"/>
  <c r="T614" i="9"/>
  <c r="U614" i="9" s="1"/>
  <c r="L615" i="9"/>
  <c r="M615" i="9" s="1"/>
  <c r="P615" i="9"/>
  <c r="Q615" i="9" s="1"/>
  <c r="T615" i="9"/>
  <c r="U615" i="9" s="1"/>
  <c r="L616" i="9"/>
  <c r="M616" i="9" s="1"/>
  <c r="P616" i="9"/>
  <c r="Q616" i="9" s="1"/>
  <c r="T616" i="9"/>
  <c r="U616" i="9" s="1"/>
  <c r="L617" i="9"/>
  <c r="M617" i="9" s="1"/>
  <c r="P617" i="9"/>
  <c r="Q617" i="9" s="1"/>
  <c r="T617" i="9"/>
  <c r="U617" i="9" s="1"/>
  <c r="L618" i="9"/>
  <c r="M618" i="9" s="1"/>
  <c r="P618" i="9"/>
  <c r="Q618" i="9" s="1"/>
  <c r="T618" i="9"/>
  <c r="U618" i="9" s="1"/>
  <c r="L619" i="9"/>
  <c r="M619" i="9" s="1"/>
  <c r="P619" i="9"/>
  <c r="Q619" i="9" s="1"/>
  <c r="T619" i="9"/>
  <c r="U619" i="9" s="1"/>
  <c r="L620" i="9"/>
  <c r="M620" i="9" s="1"/>
  <c r="P620" i="9"/>
  <c r="Q620" i="9" s="1"/>
  <c r="T620" i="9"/>
  <c r="U620" i="9" s="1"/>
  <c r="L621" i="9"/>
  <c r="M621" i="9" s="1"/>
  <c r="P621" i="9"/>
  <c r="Q621" i="9" s="1"/>
  <c r="S621" i="9"/>
  <c r="U621" i="9" s="1"/>
  <c r="L622" i="9"/>
  <c r="M622" i="9" s="1"/>
  <c r="P622" i="9"/>
  <c r="Q622" i="9" s="1"/>
  <c r="T622" i="9"/>
  <c r="U622" i="9" s="1"/>
  <c r="L623" i="9"/>
  <c r="M623" i="9" s="1"/>
  <c r="P623" i="9"/>
  <c r="Q623" i="9" s="1"/>
  <c r="T623" i="9"/>
  <c r="U623" i="9" s="1"/>
  <c r="L624" i="9"/>
  <c r="M624" i="9" s="1"/>
  <c r="P624" i="9"/>
  <c r="Q624" i="9" s="1"/>
  <c r="T624" i="9"/>
  <c r="U624" i="9" s="1"/>
  <c r="L625" i="9"/>
  <c r="M625" i="9" s="1"/>
  <c r="P625" i="9"/>
  <c r="Q625" i="9" s="1"/>
  <c r="T625" i="9"/>
  <c r="U625" i="9" s="1"/>
  <c r="L626" i="9"/>
  <c r="M626" i="9" s="1"/>
  <c r="P626" i="9"/>
  <c r="Q626" i="9" s="1"/>
  <c r="T626" i="9"/>
  <c r="U626" i="9" s="1"/>
  <c r="L627" i="9"/>
  <c r="M627" i="9" s="1"/>
  <c r="P627" i="9"/>
  <c r="Q627" i="9" s="1"/>
  <c r="T627" i="9"/>
  <c r="U627" i="9" s="1"/>
  <c r="L628" i="9"/>
  <c r="M628" i="9" s="1"/>
  <c r="P628" i="9"/>
  <c r="Q628" i="9" s="1"/>
  <c r="T628" i="9"/>
  <c r="U628" i="9" s="1"/>
  <c r="L629" i="9"/>
  <c r="M629" i="9" s="1"/>
  <c r="P629" i="9"/>
  <c r="Q629" i="9" s="1"/>
  <c r="T629" i="9"/>
  <c r="U629" i="9" s="1"/>
  <c r="L630" i="9"/>
  <c r="M630" i="9" s="1"/>
  <c r="P630" i="9"/>
  <c r="Q630" i="9" s="1"/>
  <c r="T630" i="9"/>
  <c r="U630" i="9" s="1"/>
  <c r="L631" i="9"/>
  <c r="M631" i="9" s="1"/>
  <c r="P631" i="9"/>
  <c r="Q631" i="9" s="1"/>
  <c r="T631" i="9"/>
  <c r="U631" i="9" s="1"/>
  <c r="L632" i="9"/>
  <c r="M632" i="9" s="1"/>
  <c r="P632" i="9"/>
  <c r="Q632" i="9" s="1"/>
  <c r="T632" i="9"/>
  <c r="U632" i="9" s="1"/>
  <c r="L633" i="9"/>
  <c r="M633" i="9" s="1"/>
  <c r="P633" i="9"/>
  <c r="Q633" i="9" s="1"/>
  <c r="T633" i="9"/>
  <c r="U633" i="9" s="1"/>
  <c r="L634" i="9"/>
  <c r="M634" i="9" s="1"/>
  <c r="P634" i="9"/>
  <c r="Q634" i="9" s="1"/>
  <c r="T634" i="9"/>
  <c r="U634" i="9" s="1"/>
  <c r="L635" i="9"/>
  <c r="M635" i="9" s="1"/>
  <c r="P635" i="9"/>
  <c r="Q635" i="9" s="1"/>
  <c r="T635" i="9"/>
  <c r="U635" i="9" s="1"/>
  <c r="L636" i="9"/>
  <c r="M636" i="9" s="1"/>
  <c r="P636" i="9"/>
  <c r="Q636" i="9" s="1"/>
  <c r="T636" i="9"/>
  <c r="U636" i="9" s="1"/>
  <c r="L637" i="9"/>
  <c r="M637" i="9" s="1"/>
  <c r="P637" i="9"/>
  <c r="Q637" i="9" s="1"/>
  <c r="T637" i="9"/>
  <c r="U637" i="9" s="1"/>
  <c r="L638" i="9"/>
  <c r="M638" i="9" s="1"/>
  <c r="P638" i="9"/>
  <c r="Q638" i="9" s="1"/>
  <c r="T638" i="9"/>
  <c r="U638" i="9" s="1"/>
  <c r="L639" i="9"/>
  <c r="M639" i="9" s="1"/>
  <c r="P639" i="9"/>
  <c r="Q639" i="9" s="1"/>
  <c r="T639" i="9"/>
  <c r="U639" i="9" s="1"/>
  <c r="L640" i="9"/>
  <c r="M640" i="9" s="1"/>
  <c r="P640" i="9"/>
  <c r="Q640" i="9" s="1"/>
  <c r="T640" i="9"/>
  <c r="U640" i="9" s="1"/>
  <c r="L641" i="9"/>
  <c r="M641" i="9" s="1"/>
  <c r="P641" i="9"/>
  <c r="Q641" i="9" s="1"/>
  <c r="T641" i="9"/>
  <c r="U641" i="9" s="1"/>
  <c r="L642" i="9"/>
  <c r="M642" i="9" s="1"/>
  <c r="P642" i="9"/>
  <c r="Q642" i="9" s="1"/>
  <c r="T642" i="9"/>
  <c r="U642" i="9" s="1"/>
  <c r="L643" i="9"/>
  <c r="M643" i="9" s="1"/>
  <c r="P643" i="9"/>
  <c r="Q643" i="9" s="1"/>
  <c r="T643" i="9"/>
  <c r="U643" i="9" s="1"/>
  <c r="L644" i="9"/>
  <c r="M644" i="9" s="1"/>
  <c r="P644" i="9"/>
  <c r="Q644" i="9" s="1"/>
  <c r="T644" i="9"/>
  <c r="U644" i="9" s="1"/>
  <c r="L645" i="9"/>
  <c r="M645" i="9" s="1"/>
  <c r="P645" i="9"/>
  <c r="Q645" i="9" s="1"/>
  <c r="T645" i="9"/>
  <c r="U645" i="9" s="1"/>
  <c r="L646" i="9"/>
  <c r="M646" i="9" s="1"/>
  <c r="P646" i="9"/>
  <c r="Q646" i="9" s="1"/>
  <c r="T646" i="9"/>
  <c r="U646" i="9" s="1"/>
  <c r="L647" i="9"/>
  <c r="M647" i="9" s="1"/>
  <c r="P647" i="9"/>
  <c r="Q647" i="9" s="1"/>
  <c r="T647" i="9"/>
  <c r="U647" i="9" s="1"/>
  <c r="L648" i="9"/>
  <c r="M648" i="9" s="1"/>
  <c r="P648" i="9"/>
  <c r="Q648" i="9" s="1"/>
  <c r="T648" i="9"/>
  <c r="U648" i="9" s="1"/>
  <c r="L649" i="9"/>
  <c r="M649" i="9" s="1"/>
  <c r="P649" i="9"/>
  <c r="Q649" i="9" s="1"/>
  <c r="T649" i="9"/>
  <c r="U649" i="9" s="1"/>
  <c r="L650" i="9"/>
  <c r="M650" i="9" s="1"/>
  <c r="P650" i="9"/>
  <c r="Q650" i="9" s="1"/>
  <c r="T650" i="9"/>
  <c r="U650" i="9" s="1"/>
  <c r="L651" i="9"/>
  <c r="M651" i="9" s="1"/>
  <c r="P651" i="9"/>
  <c r="Q651" i="9" s="1"/>
  <c r="T651" i="9"/>
  <c r="U651" i="9" s="1"/>
  <c r="L652" i="9"/>
  <c r="M652" i="9" s="1"/>
  <c r="P652" i="9"/>
  <c r="Q652" i="9" s="1"/>
  <c r="T652" i="9"/>
  <c r="U652" i="9" s="1"/>
  <c r="L653" i="9"/>
  <c r="M653" i="9" s="1"/>
  <c r="P653" i="9"/>
  <c r="Q653" i="9" s="1"/>
  <c r="T653" i="9"/>
  <c r="U653" i="9" s="1"/>
  <c r="L654" i="9"/>
  <c r="M654" i="9" s="1"/>
  <c r="P654" i="9"/>
  <c r="Q654" i="9" s="1"/>
  <c r="T654" i="9"/>
  <c r="U654" i="9" s="1"/>
  <c r="L655" i="9"/>
  <c r="M655" i="9" s="1"/>
  <c r="P655" i="9"/>
  <c r="Q655" i="9" s="1"/>
  <c r="T655" i="9"/>
  <c r="U655" i="9" s="1"/>
  <c r="L656" i="9"/>
  <c r="M656" i="9" s="1"/>
  <c r="P656" i="9"/>
  <c r="Q656" i="9" s="1"/>
  <c r="T656" i="9"/>
  <c r="U656" i="9" s="1"/>
  <c r="L657" i="9"/>
  <c r="M657" i="9" s="1"/>
  <c r="P657" i="9"/>
  <c r="Q657" i="9" s="1"/>
  <c r="T657" i="9"/>
  <c r="U657" i="9" s="1"/>
  <c r="L658" i="9"/>
  <c r="M658" i="9" s="1"/>
  <c r="P658" i="9"/>
  <c r="Q658" i="9" s="1"/>
  <c r="T658" i="9"/>
  <c r="U658" i="9" s="1"/>
  <c r="L659" i="9"/>
  <c r="M659" i="9" s="1"/>
  <c r="P659" i="9"/>
  <c r="Q659" i="9" s="1"/>
  <c r="T659" i="9"/>
  <c r="U659" i="9" s="1"/>
  <c r="L660" i="9"/>
  <c r="M660" i="9" s="1"/>
  <c r="P660" i="9"/>
  <c r="Q660" i="9" s="1"/>
  <c r="T660" i="9"/>
  <c r="U660" i="9" s="1"/>
  <c r="L661" i="9"/>
  <c r="M661" i="9" s="1"/>
  <c r="P661" i="9"/>
  <c r="Q661" i="9" s="1"/>
  <c r="T661" i="9"/>
  <c r="U661" i="9" s="1"/>
  <c r="L662" i="9"/>
  <c r="M662" i="9" s="1"/>
  <c r="P662" i="9"/>
  <c r="Q662" i="9" s="1"/>
  <c r="T662" i="9"/>
  <c r="U662" i="9" s="1"/>
  <c r="L663" i="9"/>
  <c r="M663" i="9" s="1"/>
  <c r="P663" i="9"/>
  <c r="Q663" i="9" s="1"/>
  <c r="T663" i="9"/>
  <c r="U663" i="9" s="1"/>
  <c r="L664" i="9"/>
  <c r="M664" i="9" s="1"/>
  <c r="P664" i="9"/>
  <c r="Q664" i="9" s="1"/>
  <c r="T664" i="9"/>
  <c r="U664" i="9" s="1"/>
  <c r="L665" i="9"/>
  <c r="M665" i="9" s="1"/>
  <c r="P665" i="9"/>
  <c r="Q665" i="9" s="1"/>
  <c r="T665" i="9"/>
  <c r="U665" i="9" s="1"/>
  <c r="L666" i="9"/>
  <c r="M666" i="9" s="1"/>
  <c r="P666" i="9"/>
  <c r="Q666" i="9" s="1"/>
  <c r="T666" i="9"/>
  <c r="U666" i="9" s="1"/>
  <c r="L667" i="9"/>
  <c r="M667" i="9" s="1"/>
  <c r="P667" i="9"/>
  <c r="Q667" i="9" s="1"/>
  <c r="T667" i="9"/>
  <c r="U667" i="9" s="1"/>
  <c r="L668" i="9"/>
  <c r="M668" i="9" s="1"/>
  <c r="P668" i="9"/>
  <c r="Q668" i="9" s="1"/>
  <c r="T668" i="9"/>
  <c r="U668" i="9" s="1"/>
  <c r="L669" i="9"/>
  <c r="M669" i="9" s="1"/>
  <c r="P669" i="9"/>
  <c r="Q669" i="9" s="1"/>
  <c r="T669" i="9"/>
  <c r="U669" i="9" s="1"/>
  <c r="L670" i="9"/>
  <c r="M670" i="9" s="1"/>
  <c r="P670" i="9"/>
  <c r="Q670" i="9" s="1"/>
  <c r="T670" i="9"/>
  <c r="U670" i="9" s="1"/>
  <c r="L671" i="9"/>
  <c r="M671" i="9" s="1"/>
  <c r="P671" i="9"/>
  <c r="Q671" i="9" s="1"/>
  <c r="T671" i="9"/>
  <c r="U671" i="9" s="1"/>
  <c r="L672" i="9"/>
  <c r="M672" i="9" s="1"/>
  <c r="P672" i="9"/>
  <c r="Q672" i="9" s="1"/>
  <c r="T672" i="9"/>
  <c r="U672" i="9" s="1"/>
  <c r="L673" i="9"/>
  <c r="M673" i="9" s="1"/>
  <c r="P673" i="9"/>
  <c r="Q673" i="9" s="1"/>
  <c r="T673" i="9"/>
  <c r="U673" i="9" s="1"/>
  <c r="L674" i="9"/>
  <c r="M674" i="9" s="1"/>
  <c r="P674" i="9"/>
  <c r="Q674" i="9" s="1"/>
  <c r="T674" i="9"/>
  <c r="U674" i="9" s="1"/>
  <c r="L675" i="9"/>
  <c r="M675" i="9" s="1"/>
  <c r="P675" i="9"/>
  <c r="Q675" i="9" s="1"/>
  <c r="T675" i="9"/>
  <c r="U675" i="9" s="1"/>
  <c r="L676" i="9"/>
  <c r="M676" i="9" s="1"/>
  <c r="P676" i="9"/>
  <c r="Q676" i="9" s="1"/>
  <c r="T676" i="9"/>
  <c r="U676" i="9" s="1"/>
  <c r="L677" i="9"/>
  <c r="M677" i="9" s="1"/>
  <c r="P677" i="9"/>
  <c r="Q677" i="9" s="1"/>
  <c r="T677" i="9"/>
  <c r="U677" i="9" s="1"/>
  <c r="L678" i="9"/>
  <c r="M678" i="9" s="1"/>
  <c r="P678" i="9"/>
  <c r="Q678" i="9" s="1"/>
  <c r="T678" i="9"/>
  <c r="U678" i="9" s="1"/>
  <c r="L679" i="9"/>
  <c r="M679" i="9" s="1"/>
  <c r="P679" i="9"/>
  <c r="Q679" i="9" s="1"/>
  <c r="T679" i="9"/>
  <c r="U679" i="9" s="1"/>
  <c r="L680" i="9"/>
  <c r="M680" i="9" s="1"/>
  <c r="P680" i="9"/>
  <c r="Q680" i="9" s="1"/>
  <c r="T680" i="9"/>
  <c r="U680" i="9" s="1"/>
  <c r="L681" i="9"/>
  <c r="M681" i="9" s="1"/>
  <c r="P681" i="9"/>
  <c r="Q681" i="9" s="1"/>
  <c r="T681" i="9"/>
  <c r="U681" i="9" s="1"/>
  <c r="L682" i="9"/>
  <c r="M682" i="9" s="1"/>
  <c r="P682" i="9"/>
  <c r="Q682" i="9" s="1"/>
  <c r="T682" i="9"/>
  <c r="U682" i="9" s="1"/>
  <c r="L683" i="9"/>
  <c r="M683" i="9" s="1"/>
  <c r="P683" i="9"/>
  <c r="Q683" i="9" s="1"/>
  <c r="T683" i="9"/>
  <c r="U683" i="9" s="1"/>
  <c r="L684" i="9"/>
  <c r="M684" i="9" s="1"/>
  <c r="P684" i="9"/>
  <c r="Q684" i="9" s="1"/>
  <c r="T684" i="9"/>
  <c r="U684" i="9" s="1"/>
  <c r="L685" i="9"/>
  <c r="M685" i="9" s="1"/>
  <c r="P685" i="9"/>
  <c r="Q685" i="9" s="1"/>
  <c r="T685" i="9"/>
  <c r="U685" i="9" s="1"/>
  <c r="L686" i="9"/>
  <c r="M686" i="9" s="1"/>
  <c r="P686" i="9"/>
  <c r="Q686" i="9" s="1"/>
  <c r="T686" i="9"/>
  <c r="U686" i="9" s="1"/>
  <c r="L687" i="9"/>
  <c r="M687" i="9" s="1"/>
  <c r="P687" i="9"/>
  <c r="Q687" i="9" s="1"/>
  <c r="T687" i="9"/>
  <c r="U687" i="9" s="1"/>
  <c r="L688" i="9"/>
  <c r="M688" i="9" s="1"/>
  <c r="P688" i="9"/>
  <c r="Q688" i="9" s="1"/>
  <c r="T688" i="9"/>
  <c r="U688" i="9" s="1"/>
  <c r="L689" i="9"/>
  <c r="M689" i="9" s="1"/>
  <c r="P689" i="9"/>
  <c r="Q689" i="9" s="1"/>
  <c r="T689" i="9"/>
  <c r="U689" i="9" s="1"/>
  <c r="L690" i="9"/>
  <c r="M690" i="9" s="1"/>
  <c r="P690" i="9"/>
  <c r="Q690" i="9" s="1"/>
  <c r="T690" i="9"/>
  <c r="U690" i="9" s="1"/>
  <c r="L691" i="9"/>
  <c r="M691" i="9" s="1"/>
  <c r="P691" i="9"/>
  <c r="Q691" i="9" s="1"/>
  <c r="T691" i="9"/>
  <c r="U691" i="9" s="1"/>
  <c r="L692" i="9"/>
  <c r="M692" i="9" s="1"/>
  <c r="P692" i="9"/>
  <c r="Q692" i="9" s="1"/>
  <c r="T692" i="9"/>
  <c r="U692" i="9" s="1"/>
  <c r="L693" i="9"/>
  <c r="M693" i="9" s="1"/>
  <c r="P693" i="9"/>
  <c r="Q693" i="9" s="1"/>
  <c r="T693" i="9"/>
  <c r="U693" i="9" s="1"/>
  <c r="L694" i="9"/>
  <c r="M694" i="9" s="1"/>
  <c r="P694" i="9"/>
  <c r="Q694" i="9" s="1"/>
  <c r="T694" i="9"/>
  <c r="U694" i="9" s="1"/>
  <c r="L695" i="9"/>
  <c r="M695" i="9" s="1"/>
  <c r="P695" i="9"/>
  <c r="Q695" i="9" s="1"/>
  <c r="T695" i="9"/>
  <c r="U695" i="9" s="1"/>
  <c r="L696" i="9"/>
  <c r="M696" i="9" s="1"/>
  <c r="P696" i="9"/>
  <c r="Q696" i="9" s="1"/>
  <c r="T696" i="9"/>
  <c r="U696" i="9" s="1"/>
  <c r="L697" i="9"/>
  <c r="M697" i="9"/>
  <c r="P697" i="9"/>
  <c r="Q697" i="9" s="1"/>
  <c r="S697" i="9"/>
  <c r="U697" i="9" s="1"/>
  <c r="L698" i="9"/>
  <c r="M698" i="9" s="1"/>
  <c r="P698" i="9"/>
  <c r="Q698" i="9" s="1"/>
  <c r="T698" i="9"/>
  <c r="U698" i="9" s="1"/>
  <c r="L699" i="9"/>
  <c r="M699" i="9" s="1"/>
  <c r="P699" i="9"/>
  <c r="Q699" i="9" s="1"/>
  <c r="S699" i="9"/>
  <c r="U699" i="9" s="1"/>
  <c r="L700" i="9"/>
  <c r="M700" i="9" s="1"/>
  <c r="P700" i="9"/>
  <c r="Q700" i="9" s="1"/>
  <c r="T700" i="9"/>
  <c r="U700" i="9" s="1"/>
  <c r="L701" i="9"/>
  <c r="M701" i="9" s="1"/>
  <c r="P701" i="9"/>
  <c r="Q701" i="9" s="1"/>
  <c r="T701" i="9"/>
  <c r="U701" i="9" s="1"/>
  <c r="L702" i="9"/>
  <c r="M702" i="9" s="1"/>
  <c r="P702" i="9"/>
  <c r="Q702" i="9" s="1"/>
  <c r="T702" i="9"/>
  <c r="U702" i="9" s="1"/>
  <c r="L703" i="9"/>
  <c r="M703" i="9" s="1"/>
  <c r="P703" i="9"/>
  <c r="Q703" i="9" s="1"/>
  <c r="T703" i="9"/>
  <c r="U703" i="9" s="1"/>
  <c r="L704" i="9"/>
  <c r="M704" i="9" s="1"/>
  <c r="P704" i="9"/>
  <c r="Q704" i="9" s="1"/>
  <c r="T704" i="9"/>
  <c r="U704" i="9" s="1"/>
  <c r="L705" i="9"/>
  <c r="M705" i="9" s="1"/>
  <c r="P705" i="9"/>
  <c r="Q705" i="9" s="1"/>
  <c r="T705" i="9"/>
  <c r="U705" i="9" s="1"/>
  <c r="L706" i="9"/>
  <c r="M706" i="9" s="1"/>
  <c r="P706" i="9"/>
  <c r="Q706" i="9" s="1"/>
  <c r="T706" i="9"/>
  <c r="U706" i="9" s="1"/>
  <c r="L707" i="9"/>
  <c r="M707" i="9" s="1"/>
  <c r="P707" i="9"/>
  <c r="Q707" i="9" s="1"/>
  <c r="T707" i="9"/>
  <c r="U707" i="9" s="1"/>
  <c r="L708" i="9"/>
  <c r="M708" i="9" s="1"/>
  <c r="P708" i="9"/>
  <c r="Q708" i="9" s="1"/>
  <c r="T708" i="9"/>
  <c r="U708" i="9" s="1"/>
  <c r="L709" i="9"/>
  <c r="M709" i="9" s="1"/>
  <c r="P709" i="9"/>
  <c r="Q709" i="9" s="1"/>
  <c r="T709" i="9"/>
  <c r="U709" i="9" s="1"/>
  <c r="L710" i="9"/>
  <c r="M710" i="9" s="1"/>
  <c r="P710" i="9"/>
  <c r="Q710" i="9" s="1"/>
  <c r="T710" i="9"/>
  <c r="U710" i="9" s="1"/>
  <c r="L711" i="9"/>
  <c r="M711" i="9" s="1"/>
  <c r="P711" i="9"/>
  <c r="Q711" i="9" s="1"/>
  <c r="S711" i="9"/>
  <c r="T711" i="9"/>
  <c r="L712" i="9"/>
  <c r="M712" i="9" s="1"/>
  <c r="P712" i="9"/>
  <c r="Q712" i="9" s="1"/>
  <c r="T712" i="9"/>
  <c r="U712" i="9" s="1"/>
  <c r="L713" i="9"/>
  <c r="M713" i="9" s="1"/>
  <c r="P713" i="9"/>
  <c r="Q713" i="9" s="1"/>
  <c r="T713" i="9"/>
  <c r="U713" i="9" s="1"/>
  <c r="L714" i="9"/>
  <c r="M714" i="9" s="1"/>
  <c r="P714" i="9"/>
  <c r="Q714" i="9" s="1"/>
  <c r="T714" i="9"/>
  <c r="U714" i="9" s="1"/>
  <c r="L715" i="9"/>
  <c r="M715" i="9" s="1"/>
  <c r="P715" i="9"/>
  <c r="Q715" i="9" s="1"/>
  <c r="T715" i="9"/>
  <c r="U715" i="9" s="1"/>
  <c r="L716" i="9"/>
  <c r="M716" i="9" s="1"/>
  <c r="P716" i="9"/>
  <c r="Q716" i="9" s="1"/>
  <c r="T716" i="9"/>
  <c r="U716" i="9" s="1"/>
  <c r="L717" i="9"/>
  <c r="M717" i="9" s="1"/>
  <c r="P717" i="9"/>
  <c r="Q717" i="9" s="1"/>
  <c r="T717" i="9"/>
  <c r="U717" i="9" s="1"/>
  <c r="L718" i="9"/>
  <c r="M718" i="9" s="1"/>
  <c r="P718" i="9"/>
  <c r="Q718" i="9" s="1"/>
  <c r="T718" i="9"/>
  <c r="U718" i="9" s="1"/>
  <c r="L719" i="9"/>
  <c r="M719" i="9" s="1"/>
  <c r="P719" i="9"/>
  <c r="Q719" i="9" s="1"/>
  <c r="T719" i="9"/>
  <c r="U719" i="9" s="1"/>
  <c r="L720" i="9"/>
  <c r="M720" i="9" s="1"/>
  <c r="P720" i="9"/>
  <c r="Q720" i="9" s="1"/>
  <c r="T720" i="9"/>
  <c r="U720" i="9" s="1"/>
  <c r="L721" i="9"/>
  <c r="M721" i="9" s="1"/>
  <c r="P721" i="9"/>
  <c r="Q721" i="9" s="1"/>
  <c r="T721" i="9"/>
  <c r="U721" i="9" s="1"/>
  <c r="L722" i="9"/>
  <c r="M722" i="9" s="1"/>
  <c r="P722" i="9"/>
  <c r="Q722" i="9" s="1"/>
  <c r="T722" i="9"/>
  <c r="U722" i="9" s="1"/>
  <c r="L723" i="9"/>
  <c r="M723" i="9"/>
  <c r="P723" i="9"/>
  <c r="Q723" i="9" s="1"/>
  <c r="T723" i="9"/>
  <c r="U723" i="9" s="1"/>
  <c r="L724" i="9"/>
  <c r="M724" i="9" s="1"/>
  <c r="P724" i="9"/>
  <c r="Q724" i="9" s="1"/>
  <c r="T724" i="9"/>
  <c r="U724" i="9" s="1"/>
  <c r="L725" i="9"/>
  <c r="M725" i="9" s="1"/>
  <c r="P725" i="9"/>
  <c r="Q725" i="9" s="1"/>
  <c r="T725" i="9"/>
  <c r="U725" i="9" s="1"/>
  <c r="L726" i="9"/>
  <c r="M726" i="9" s="1"/>
  <c r="P726" i="9"/>
  <c r="Q726" i="9" s="1"/>
  <c r="T726" i="9"/>
  <c r="U726" i="9" s="1"/>
  <c r="L727" i="9"/>
  <c r="M727" i="9" s="1"/>
  <c r="P727" i="9"/>
  <c r="Q727" i="9" s="1"/>
  <c r="T727" i="9"/>
  <c r="U727" i="9" s="1"/>
  <c r="L728" i="9"/>
  <c r="M728" i="9" s="1"/>
  <c r="P728" i="9"/>
  <c r="Q728" i="9" s="1"/>
  <c r="T728" i="9"/>
  <c r="U728" i="9" s="1"/>
  <c r="L729" i="9"/>
  <c r="M729" i="9" s="1"/>
  <c r="P729" i="9"/>
  <c r="Q729" i="9" s="1"/>
  <c r="T729" i="9"/>
  <c r="U729" i="9" s="1"/>
  <c r="L730" i="9"/>
  <c r="M730" i="9" s="1"/>
  <c r="P730" i="9"/>
  <c r="Q730" i="9" s="1"/>
  <c r="T730" i="9"/>
  <c r="U730" i="9" s="1"/>
  <c r="L731" i="9"/>
  <c r="M731" i="9" s="1"/>
  <c r="P731" i="9"/>
  <c r="Q731" i="9" s="1"/>
  <c r="T731" i="9"/>
  <c r="U731" i="9" s="1"/>
  <c r="L732" i="9"/>
  <c r="M732" i="9" s="1"/>
  <c r="P732" i="9"/>
  <c r="Q732" i="9" s="1"/>
  <c r="T732" i="9"/>
  <c r="U732" i="9" s="1"/>
  <c r="L733" i="9"/>
  <c r="M733" i="9" s="1"/>
  <c r="P733" i="9"/>
  <c r="Q733" i="9" s="1"/>
  <c r="T733" i="9"/>
  <c r="U733" i="9" s="1"/>
  <c r="L734" i="9"/>
  <c r="M734" i="9" s="1"/>
  <c r="P734" i="9"/>
  <c r="Q734" i="9" s="1"/>
  <c r="T734" i="9"/>
  <c r="U734" i="9" s="1"/>
  <c r="L735" i="9"/>
  <c r="M735" i="9" s="1"/>
  <c r="P735" i="9"/>
  <c r="Q735" i="9" s="1"/>
  <c r="T735" i="9"/>
  <c r="U735" i="9" s="1"/>
  <c r="L736" i="9"/>
  <c r="M736" i="9" s="1"/>
  <c r="P736" i="9"/>
  <c r="Q736" i="9" s="1"/>
  <c r="T736" i="9"/>
  <c r="U736" i="9" s="1"/>
  <c r="L737" i="9"/>
  <c r="M737" i="9" s="1"/>
  <c r="P737" i="9"/>
  <c r="Q737" i="9" s="1"/>
  <c r="T737" i="9"/>
  <c r="U737" i="9" s="1"/>
  <c r="L738" i="9"/>
  <c r="M738" i="9" s="1"/>
  <c r="P738" i="9"/>
  <c r="Q738" i="9" s="1"/>
  <c r="T738" i="9"/>
  <c r="U738" i="9" s="1"/>
  <c r="L739" i="9"/>
  <c r="M739" i="9" s="1"/>
  <c r="P739" i="9"/>
  <c r="Q739" i="9" s="1"/>
  <c r="T739" i="9"/>
  <c r="U739" i="9" s="1"/>
  <c r="L740" i="9"/>
  <c r="M740" i="9" s="1"/>
  <c r="P740" i="9"/>
  <c r="Q740" i="9" s="1"/>
  <c r="T740" i="9"/>
  <c r="U740" i="9" s="1"/>
  <c r="L741" i="9"/>
  <c r="M741" i="9"/>
  <c r="P741" i="9"/>
  <c r="Q741" i="9" s="1"/>
  <c r="T741" i="9"/>
  <c r="U741" i="9" s="1"/>
  <c r="L742" i="9"/>
  <c r="M742" i="9"/>
  <c r="P742" i="9"/>
  <c r="Q742" i="9" s="1"/>
  <c r="T742" i="9"/>
  <c r="U742" i="9" s="1"/>
  <c r="L743" i="9"/>
  <c r="M743" i="9"/>
  <c r="P743" i="9"/>
  <c r="Q743" i="9" s="1"/>
  <c r="T743" i="9"/>
  <c r="U743" i="9" s="1"/>
  <c r="L744" i="9"/>
  <c r="M744" i="9" s="1"/>
  <c r="P744" i="9"/>
  <c r="Q744" i="9" s="1"/>
  <c r="T744" i="9"/>
  <c r="U744" i="9" s="1"/>
  <c r="L745" i="9"/>
  <c r="M745" i="9" s="1"/>
  <c r="P745" i="9"/>
  <c r="Q745" i="9" s="1"/>
  <c r="T745" i="9"/>
  <c r="U745" i="9" s="1"/>
  <c r="L746" i="9"/>
  <c r="M746" i="9" s="1"/>
  <c r="P746" i="9"/>
  <c r="Q746" i="9" s="1"/>
  <c r="T746" i="9"/>
  <c r="U746" i="9" s="1"/>
  <c r="L747" i="9"/>
  <c r="M747" i="9" s="1"/>
  <c r="P747" i="9"/>
  <c r="Q747" i="9" s="1"/>
  <c r="T747" i="9"/>
  <c r="U747" i="9" s="1"/>
  <c r="L748" i="9"/>
  <c r="M748" i="9" s="1"/>
  <c r="P748" i="9"/>
  <c r="Q748" i="9" s="1"/>
  <c r="T748" i="9"/>
  <c r="U748" i="9" s="1"/>
  <c r="L749" i="9"/>
  <c r="M749" i="9" s="1"/>
  <c r="P749" i="9"/>
  <c r="Q749" i="9" s="1"/>
  <c r="T749" i="9"/>
  <c r="U749" i="9" s="1"/>
  <c r="L750" i="9"/>
  <c r="M750" i="9" s="1"/>
  <c r="P750" i="9"/>
  <c r="Q750" i="9" s="1"/>
  <c r="T750" i="9"/>
  <c r="U750" i="9" s="1"/>
  <c r="L751" i="9"/>
  <c r="M751" i="9" s="1"/>
  <c r="P751" i="9"/>
  <c r="Q751" i="9" s="1"/>
  <c r="T751" i="9"/>
  <c r="U751" i="9" s="1"/>
  <c r="L752" i="9"/>
  <c r="M752" i="9" s="1"/>
  <c r="P752" i="9"/>
  <c r="Q752" i="9" s="1"/>
  <c r="T752" i="9"/>
  <c r="U752" i="9" s="1"/>
  <c r="L753" i="9"/>
  <c r="M753" i="9" s="1"/>
  <c r="P753" i="9"/>
  <c r="Q753" i="9" s="1"/>
  <c r="T753" i="9"/>
  <c r="U753" i="9" s="1"/>
  <c r="L754" i="9"/>
  <c r="M754" i="9" s="1"/>
  <c r="P754" i="9"/>
  <c r="Q754" i="9" s="1"/>
  <c r="T754" i="9"/>
  <c r="U754" i="9" s="1"/>
  <c r="L755" i="9"/>
  <c r="M755" i="9" s="1"/>
  <c r="P755" i="9"/>
  <c r="Q755" i="9" s="1"/>
  <c r="T755" i="9"/>
  <c r="U755" i="9" s="1"/>
  <c r="L756" i="9"/>
  <c r="M756" i="9" s="1"/>
  <c r="P756" i="9"/>
  <c r="Q756" i="9" s="1"/>
  <c r="T756" i="9"/>
  <c r="U756" i="9" s="1"/>
  <c r="L757" i="9"/>
  <c r="M757" i="9" s="1"/>
  <c r="P757" i="9"/>
  <c r="Q757" i="9" s="1"/>
  <c r="S757" i="9"/>
  <c r="U757" i="9" s="1"/>
  <c r="L758" i="9"/>
  <c r="M758" i="9" s="1"/>
  <c r="P758" i="9"/>
  <c r="Q758" i="9" s="1"/>
  <c r="T758" i="9"/>
  <c r="U758" i="9" s="1"/>
  <c r="L759" i="9"/>
  <c r="M759" i="9" s="1"/>
  <c r="P759" i="9"/>
  <c r="Q759" i="9" s="1"/>
  <c r="T759" i="9"/>
  <c r="U759" i="9" s="1"/>
  <c r="L760" i="9"/>
  <c r="M760" i="9" s="1"/>
  <c r="P760" i="9"/>
  <c r="Q760" i="9" s="1"/>
  <c r="T760" i="9"/>
  <c r="U760" i="9" s="1"/>
  <c r="L761" i="9"/>
  <c r="M761" i="9" s="1"/>
  <c r="P761" i="9"/>
  <c r="Q761" i="9" s="1"/>
  <c r="T761" i="9"/>
  <c r="U761" i="9" s="1"/>
  <c r="L762" i="9"/>
  <c r="M762" i="9" s="1"/>
  <c r="O762" i="9"/>
  <c r="Q762" i="9" s="1"/>
  <c r="S762" i="9"/>
  <c r="U762" i="9" s="1"/>
  <c r="L763" i="9"/>
  <c r="M763" i="9" s="1"/>
  <c r="P763" i="9"/>
  <c r="Q763" i="9" s="1"/>
  <c r="T763" i="9"/>
  <c r="U763" i="9" s="1"/>
  <c r="L764" i="9"/>
  <c r="M764" i="9" s="1"/>
  <c r="O764" i="9"/>
  <c r="Q764" i="9" s="1"/>
  <c r="T764" i="9"/>
  <c r="U764" i="9" s="1"/>
  <c r="L765" i="9"/>
  <c r="M765" i="9" s="1"/>
  <c r="P765" i="9"/>
  <c r="Q765" i="9" s="1"/>
  <c r="T765" i="9"/>
  <c r="U765" i="9" s="1"/>
  <c r="L766" i="9"/>
  <c r="M766" i="9" s="1"/>
  <c r="P766" i="9"/>
  <c r="Q766" i="9" s="1"/>
  <c r="T766" i="9"/>
  <c r="U766" i="9" s="1"/>
  <c r="L767" i="9"/>
  <c r="M767" i="9" s="1"/>
  <c r="P767" i="9"/>
  <c r="Q767" i="9" s="1"/>
  <c r="T767" i="9"/>
  <c r="U767" i="9" s="1"/>
  <c r="L768" i="9"/>
  <c r="M768" i="9" s="1"/>
  <c r="P768" i="9"/>
  <c r="Q768" i="9" s="1"/>
  <c r="T768" i="9"/>
  <c r="U768" i="9" s="1"/>
  <c r="L769" i="9"/>
  <c r="M769" i="9" s="1"/>
  <c r="P769" i="9"/>
  <c r="Q769" i="9" s="1"/>
  <c r="T769" i="9"/>
  <c r="U769" i="9" s="1"/>
  <c r="L770" i="9"/>
  <c r="M770" i="9" s="1"/>
  <c r="P770" i="9"/>
  <c r="Q770" i="9" s="1"/>
  <c r="T770" i="9"/>
  <c r="U770" i="9" s="1"/>
  <c r="L771" i="9"/>
  <c r="M771" i="9" s="1"/>
  <c r="P771" i="9"/>
  <c r="Q771" i="9" s="1"/>
  <c r="T771" i="9"/>
  <c r="U771" i="9" s="1"/>
  <c r="L772" i="9"/>
  <c r="M772" i="9" s="1"/>
  <c r="P772" i="9"/>
  <c r="Q772" i="9" s="1"/>
  <c r="S772" i="9"/>
  <c r="U772" i="9" s="1"/>
  <c r="L773" i="9"/>
  <c r="M773" i="9"/>
  <c r="P773" i="9"/>
  <c r="Q773" i="9" s="1"/>
  <c r="T773" i="9"/>
  <c r="U773" i="9" s="1"/>
  <c r="L774" i="9"/>
  <c r="M774" i="9" s="1"/>
  <c r="P774" i="9"/>
  <c r="Q774" i="9" s="1"/>
  <c r="T774" i="9"/>
  <c r="U774" i="9" s="1"/>
  <c r="L775" i="9"/>
  <c r="M775" i="9"/>
  <c r="P775" i="9"/>
  <c r="Q775" i="9" s="1"/>
  <c r="T775" i="9"/>
  <c r="U775" i="9" s="1"/>
  <c r="L776" i="9"/>
  <c r="M776" i="9" s="1"/>
  <c r="P776" i="9"/>
  <c r="Q776" i="9" s="1"/>
  <c r="T776" i="9"/>
  <c r="U776" i="9" s="1"/>
  <c r="L777" i="9"/>
  <c r="M777" i="9" s="1"/>
  <c r="P777" i="9"/>
  <c r="Q777" i="9" s="1"/>
  <c r="T777" i="9"/>
  <c r="U777" i="9" s="1"/>
  <c r="L778" i="9"/>
  <c r="M778" i="9" s="1"/>
  <c r="P778" i="9"/>
  <c r="Q778" i="9" s="1"/>
  <c r="T778" i="9"/>
  <c r="U778" i="9" s="1"/>
  <c r="L779" i="9"/>
  <c r="M779" i="9" s="1"/>
  <c r="P779" i="9"/>
  <c r="Q779" i="9" s="1"/>
  <c r="T779" i="9"/>
  <c r="U779" i="9" s="1"/>
  <c r="L780" i="9"/>
  <c r="M780" i="9" s="1"/>
  <c r="P780" i="9"/>
  <c r="Q780" i="9" s="1"/>
  <c r="S780" i="9"/>
  <c r="U780" i="9" s="1"/>
  <c r="L781" i="9"/>
  <c r="M781" i="9" s="1"/>
  <c r="P781" i="9"/>
  <c r="Q781" i="9" s="1"/>
  <c r="T781" i="9"/>
  <c r="U781" i="9" s="1"/>
  <c r="L782" i="9"/>
  <c r="M782" i="9"/>
  <c r="P782" i="9"/>
  <c r="Q782" i="9" s="1"/>
  <c r="T782" i="9"/>
  <c r="U782" i="9" s="1"/>
  <c r="L783" i="9"/>
  <c r="M783" i="9"/>
  <c r="P783" i="9"/>
  <c r="Q783" i="9" s="1"/>
  <c r="T783" i="9"/>
  <c r="U783" i="9" s="1"/>
  <c r="L784" i="9"/>
  <c r="M784" i="9"/>
  <c r="P784" i="9"/>
  <c r="Q784" i="9" s="1"/>
  <c r="T784" i="9"/>
  <c r="U784" i="9" s="1"/>
  <c r="L785" i="9"/>
  <c r="M785" i="9"/>
  <c r="P785" i="9"/>
  <c r="Q785" i="9" s="1"/>
  <c r="T785" i="9"/>
  <c r="U785" i="9" s="1"/>
  <c r="L786" i="9"/>
  <c r="M786" i="9" s="1"/>
  <c r="P786" i="9"/>
  <c r="Q786" i="9" s="1"/>
  <c r="T786" i="9"/>
  <c r="U786" i="9" s="1"/>
  <c r="L787" i="9"/>
  <c r="M787" i="9"/>
  <c r="P787" i="9"/>
  <c r="Q787" i="9" s="1"/>
  <c r="T787" i="9"/>
  <c r="U787" i="9" s="1"/>
  <c r="L788" i="9"/>
  <c r="M788" i="9" s="1"/>
  <c r="P788" i="9"/>
  <c r="Q788" i="9" s="1"/>
  <c r="T788" i="9"/>
  <c r="U788" i="9" s="1"/>
  <c r="L789" i="9"/>
  <c r="M789" i="9" s="1"/>
  <c r="P789" i="9"/>
  <c r="Q789" i="9" s="1"/>
  <c r="T789" i="9"/>
  <c r="U789" i="9" s="1"/>
  <c r="L790" i="9"/>
  <c r="M790" i="9" s="1"/>
  <c r="O790" i="9"/>
  <c r="P790" i="9"/>
  <c r="S790" i="9"/>
  <c r="T790" i="9"/>
  <c r="L791" i="9"/>
  <c r="M791" i="9" s="1"/>
  <c r="P791" i="9"/>
  <c r="Q791" i="9" s="1"/>
  <c r="T791" i="9"/>
  <c r="U791" i="9" s="1"/>
  <c r="L792" i="9"/>
  <c r="M792" i="9" s="1"/>
  <c r="P792" i="9"/>
  <c r="Q792" i="9" s="1"/>
  <c r="T792" i="9"/>
  <c r="U792" i="9" s="1"/>
  <c r="L793" i="9"/>
  <c r="M793" i="9" s="1"/>
  <c r="P793" i="9"/>
  <c r="Q793" i="9" s="1"/>
  <c r="T793" i="9"/>
  <c r="U793" i="9" s="1"/>
  <c r="L794" i="9"/>
  <c r="M794" i="9" s="1"/>
  <c r="P794" i="9"/>
  <c r="Q794" i="9" s="1"/>
  <c r="T794" i="9"/>
  <c r="U794" i="9" s="1"/>
  <c r="L795" i="9"/>
  <c r="M795" i="9" s="1"/>
  <c r="P795" i="9"/>
  <c r="Q795" i="9" s="1"/>
  <c r="T795" i="9"/>
  <c r="U795" i="9" s="1"/>
  <c r="L796" i="9"/>
  <c r="M796" i="9" s="1"/>
  <c r="P796" i="9"/>
  <c r="Q796" i="9" s="1"/>
  <c r="T796" i="9"/>
  <c r="U796" i="9" s="1"/>
  <c r="L797" i="9"/>
  <c r="M797" i="9" s="1"/>
  <c r="P797" i="9"/>
  <c r="Q797" i="9" s="1"/>
  <c r="T797" i="9"/>
  <c r="U797" i="9" s="1"/>
  <c r="L798" i="9"/>
  <c r="M798" i="9" s="1"/>
  <c r="P798" i="9"/>
  <c r="Q798" i="9" s="1"/>
  <c r="T798" i="9"/>
  <c r="U798" i="9" s="1"/>
  <c r="L799" i="9"/>
  <c r="M799" i="9"/>
  <c r="P799" i="9"/>
  <c r="Q799" i="9" s="1"/>
  <c r="T799" i="9"/>
  <c r="U799" i="9" s="1"/>
  <c r="L800" i="9"/>
  <c r="M800" i="9" s="1"/>
  <c r="P800" i="9"/>
  <c r="Q800" i="9" s="1"/>
  <c r="T800" i="9"/>
  <c r="U800" i="9" s="1"/>
  <c r="L801" i="9"/>
  <c r="M801" i="9" s="1"/>
  <c r="P801" i="9"/>
  <c r="Q801" i="9" s="1"/>
  <c r="T801" i="9"/>
  <c r="U801" i="9" s="1"/>
  <c r="L802" i="9"/>
  <c r="M802" i="9" s="1"/>
  <c r="P802" i="9"/>
  <c r="Q802" i="9" s="1"/>
  <c r="T802" i="9"/>
  <c r="U802" i="9" s="1"/>
  <c r="L803" i="9"/>
  <c r="M803" i="9" s="1"/>
  <c r="P803" i="9"/>
  <c r="Q803" i="9" s="1"/>
  <c r="T803" i="9"/>
  <c r="U803" i="9" s="1"/>
  <c r="L804" i="9"/>
  <c r="M804" i="9" s="1"/>
  <c r="P804" i="9"/>
  <c r="Q804" i="9" s="1"/>
  <c r="T804" i="9"/>
  <c r="U804" i="9" s="1"/>
  <c r="L805" i="9"/>
  <c r="M805" i="9" s="1"/>
  <c r="P805" i="9"/>
  <c r="Q805" i="9" s="1"/>
  <c r="T805" i="9"/>
  <c r="U805" i="9" s="1"/>
  <c r="L806" i="9"/>
  <c r="M806" i="9"/>
  <c r="P806" i="9"/>
  <c r="Q806" i="9" s="1"/>
  <c r="T806" i="9"/>
  <c r="U806" i="9" s="1"/>
  <c r="L807" i="9"/>
  <c r="M807" i="9" s="1"/>
  <c r="P807" i="9"/>
  <c r="Q807" i="9" s="1"/>
  <c r="T807" i="9"/>
  <c r="U807" i="9" s="1"/>
  <c r="L808" i="9"/>
  <c r="M808" i="9" s="1"/>
  <c r="P808" i="9"/>
  <c r="Q808" i="9" s="1"/>
  <c r="T808" i="9"/>
  <c r="U808" i="9" s="1"/>
  <c r="L809" i="9"/>
  <c r="M809" i="9" s="1"/>
  <c r="P809" i="9"/>
  <c r="Q809" i="9" s="1"/>
  <c r="T809" i="9"/>
  <c r="U809" i="9" s="1"/>
  <c r="L810" i="9"/>
  <c r="M810" i="9" s="1"/>
  <c r="P810" i="9"/>
  <c r="Q810" i="9" s="1"/>
  <c r="T810" i="9"/>
  <c r="U810" i="9" s="1"/>
  <c r="L811" i="9"/>
  <c r="M811" i="9" s="1"/>
  <c r="P811" i="9"/>
  <c r="Q811" i="9" s="1"/>
  <c r="T811" i="9"/>
  <c r="U811" i="9" s="1"/>
  <c r="L812" i="9"/>
  <c r="M812" i="9" s="1"/>
  <c r="P812" i="9"/>
  <c r="Q812" i="9" s="1"/>
  <c r="T812" i="9"/>
  <c r="U812" i="9" s="1"/>
  <c r="L813" i="9"/>
  <c r="M813" i="9" s="1"/>
  <c r="P813" i="9"/>
  <c r="Q813" i="9" s="1"/>
  <c r="T813" i="9"/>
  <c r="U813" i="9" s="1"/>
  <c r="L814" i="9"/>
  <c r="M814" i="9" s="1"/>
  <c r="P814" i="9"/>
  <c r="Q814" i="9" s="1"/>
  <c r="T814" i="9"/>
  <c r="U814" i="9" s="1"/>
  <c r="L815" i="9"/>
  <c r="M815" i="9" s="1"/>
  <c r="P815" i="9"/>
  <c r="Q815" i="9" s="1"/>
  <c r="T815" i="9"/>
  <c r="U815" i="9" s="1"/>
  <c r="L816" i="9"/>
  <c r="M816" i="9" s="1"/>
  <c r="P816" i="9"/>
  <c r="Q816" i="9" s="1"/>
  <c r="T816" i="9"/>
  <c r="U816" i="9" s="1"/>
  <c r="L817" i="9"/>
  <c r="M817" i="9" s="1"/>
  <c r="P817" i="9"/>
  <c r="Q817" i="9" s="1"/>
  <c r="T817" i="9"/>
  <c r="U817" i="9" s="1"/>
  <c r="L818" i="9"/>
  <c r="M818" i="9" s="1"/>
  <c r="P818" i="9"/>
  <c r="Q818" i="9" s="1"/>
  <c r="T818" i="9"/>
  <c r="U818" i="9" s="1"/>
  <c r="L819" i="9"/>
  <c r="M819" i="9" s="1"/>
  <c r="P819" i="9"/>
  <c r="Q819" i="9" s="1"/>
  <c r="T819" i="9"/>
  <c r="U819" i="9" s="1"/>
  <c r="L820" i="9"/>
  <c r="M820" i="9" s="1"/>
  <c r="P820" i="9"/>
  <c r="Q820" i="9" s="1"/>
  <c r="T820" i="9"/>
  <c r="U820" i="9" s="1"/>
  <c r="L821" i="9"/>
  <c r="M821" i="9" s="1"/>
  <c r="P821" i="9"/>
  <c r="Q821" i="9" s="1"/>
  <c r="T821" i="9"/>
  <c r="U821" i="9" s="1"/>
  <c r="L822" i="9"/>
  <c r="M822" i="9" s="1"/>
  <c r="P822" i="9"/>
  <c r="Q822" i="9" s="1"/>
  <c r="T822" i="9"/>
  <c r="U822" i="9" s="1"/>
  <c r="L823" i="9"/>
  <c r="M823" i="9" s="1"/>
  <c r="P823" i="9"/>
  <c r="Q823" i="9" s="1"/>
  <c r="T823" i="9"/>
  <c r="U823" i="9" s="1"/>
  <c r="L824" i="9"/>
  <c r="M824" i="9" s="1"/>
  <c r="P824" i="9"/>
  <c r="Q824" i="9" s="1"/>
  <c r="T824" i="9"/>
  <c r="U824" i="9" s="1"/>
  <c r="L825" i="9"/>
  <c r="M825" i="9"/>
  <c r="P825" i="9"/>
  <c r="Q825" i="9" s="1"/>
  <c r="T825" i="9"/>
  <c r="U825" i="9" s="1"/>
  <c r="L826" i="9"/>
  <c r="M826" i="9" s="1"/>
  <c r="P826" i="9"/>
  <c r="Q826" i="9" s="1"/>
  <c r="T826" i="9"/>
  <c r="U826" i="9" s="1"/>
  <c r="L827" i="9"/>
  <c r="M827" i="9"/>
  <c r="P827" i="9"/>
  <c r="Q827" i="9" s="1"/>
  <c r="T827" i="9"/>
  <c r="U827" i="9" s="1"/>
  <c r="L828" i="9"/>
  <c r="M828" i="9" s="1"/>
  <c r="P828" i="9"/>
  <c r="Q828" i="9" s="1"/>
  <c r="T828" i="9"/>
  <c r="U828" i="9" s="1"/>
  <c r="L829" i="9"/>
  <c r="M829" i="9"/>
  <c r="P829" i="9"/>
  <c r="Q829" i="9" s="1"/>
  <c r="T829" i="9"/>
  <c r="U829" i="9" s="1"/>
  <c r="L830" i="9"/>
  <c r="M830" i="9" s="1"/>
  <c r="P830" i="9"/>
  <c r="Q830" i="9" s="1"/>
  <c r="T830" i="9"/>
  <c r="U830" i="9" s="1"/>
  <c r="L831" i="9"/>
  <c r="M831" i="9"/>
  <c r="P831" i="9"/>
  <c r="Q831" i="9" s="1"/>
  <c r="T831" i="9"/>
  <c r="U831" i="9" s="1"/>
  <c r="L832" i="9"/>
  <c r="M832" i="9" s="1"/>
  <c r="P832" i="9"/>
  <c r="Q832" i="9" s="1"/>
  <c r="T832" i="9"/>
  <c r="U832" i="9" s="1"/>
  <c r="L833" i="9"/>
  <c r="M833" i="9" s="1"/>
  <c r="P833" i="9"/>
  <c r="Q833" i="9" s="1"/>
  <c r="T833" i="9"/>
  <c r="U833" i="9" s="1"/>
  <c r="L834" i="9"/>
  <c r="M834" i="9"/>
  <c r="P834" i="9"/>
  <c r="Q834" i="9" s="1"/>
  <c r="T834" i="9"/>
  <c r="U834" i="9" s="1"/>
  <c r="L835" i="9"/>
  <c r="M835" i="9" s="1"/>
  <c r="P835" i="9"/>
  <c r="Q835" i="9" s="1"/>
  <c r="T835" i="9"/>
  <c r="U835" i="9" s="1"/>
  <c r="L836" i="9"/>
  <c r="M836" i="9"/>
  <c r="P836" i="9"/>
  <c r="Q836" i="9" s="1"/>
  <c r="T836" i="9"/>
  <c r="U836" i="9" s="1"/>
  <c r="L837" i="9"/>
  <c r="M837" i="9" s="1"/>
  <c r="P837" i="9"/>
  <c r="Q837" i="9" s="1"/>
  <c r="T837" i="9"/>
  <c r="U837" i="9" s="1"/>
  <c r="L838" i="9"/>
  <c r="M838" i="9" s="1"/>
  <c r="P838" i="9"/>
  <c r="Q838" i="9" s="1"/>
  <c r="T838" i="9"/>
  <c r="U838" i="9" s="1"/>
  <c r="L839" i="9"/>
  <c r="M839" i="9" s="1"/>
  <c r="P839" i="9"/>
  <c r="Q839" i="9" s="1"/>
  <c r="T839" i="9"/>
  <c r="U839" i="9" s="1"/>
  <c r="L840" i="9"/>
  <c r="M840" i="9" s="1"/>
  <c r="P840" i="9"/>
  <c r="Q840" i="9" s="1"/>
  <c r="T840" i="9"/>
  <c r="U840" i="9" s="1"/>
  <c r="L841" i="9"/>
  <c r="M841" i="9" s="1"/>
  <c r="P841" i="9"/>
  <c r="Q841" i="9" s="1"/>
  <c r="T841" i="9"/>
  <c r="U841" i="9" s="1"/>
  <c r="L842" i="9"/>
  <c r="M842" i="9" s="1"/>
  <c r="P842" i="9"/>
  <c r="Q842" i="9" s="1"/>
  <c r="T842" i="9"/>
  <c r="U842" i="9" s="1"/>
  <c r="L843" i="9"/>
  <c r="M843" i="9" s="1"/>
  <c r="P843" i="9"/>
  <c r="Q843" i="9" s="1"/>
  <c r="T843" i="9"/>
  <c r="U843" i="9" s="1"/>
  <c r="L844" i="9"/>
  <c r="M844" i="9" s="1"/>
  <c r="P844" i="9"/>
  <c r="Q844" i="9" s="1"/>
  <c r="T844" i="9"/>
  <c r="U844" i="9" s="1"/>
  <c r="L845" i="9"/>
  <c r="M845" i="9" s="1"/>
  <c r="P845" i="9"/>
  <c r="Q845" i="9" s="1"/>
  <c r="T845" i="9"/>
  <c r="U845" i="9" s="1"/>
  <c r="L846" i="9"/>
  <c r="M846" i="9" s="1"/>
  <c r="P846" i="9"/>
  <c r="Q846" i="9" s="1"/>
  <c r="T846" i="9"/>
  <c r="U846" i="9" s="1"/>
  <c r="L847" i="9"/>
  <c r="M847" i="9" s="1"/>
  <c r="P847" i="9"/>
  <c r="Q847" i="9" s="1"/>
  <c r="T847" i="9"/>
  <c r="U847" i="9" s="1"/>
  <c r="L848" i="9"/>
  <c r="M848" i="9" s="1"/>
  <c r="P848" i="9"/>
  <c r="Q848" i="9" s="1"/>
  <c r="T848" i="9"/>
  <c r="U848" i="9" s="1"/>
  <c r="L849" i="9"/>
  <c r="M849" i="9" s="1"/>
  <c r="P849" i="9"/>
  <c r="Q849" i="9" s="1"/>
  <c r="T849" i="9"/>
  <c r="U849" i="9" s="1"/>
  <c r="L850" i="9"/>
  <c r="M850" i="9" s="1"/>
  <c r="P850" i="9"/>
  <c r="Q850" i="9" s="1"/>
  <c r="T850" i="9"/>
  <c r="U850" i="9" s="1"/>
  <c r="L851" i="9"/>
  <c r="M851" i="9" s="1"/>
  <c r="P851" i="9"/>
  <c r="Q851" i="9" s="1"/>
  <c r="T851" i="9"/>
  <c r="U851" i="9" s="1"/>
  <c r="L852" i="9"/>
  <c r="M852" i="9" s="1"/>
  <c r="P852" i="9"/>
  <c r="Q852" i="9" s="1"/>
  <c r="T852" i="9"/>
  <c r="U852" i="9" s="1"/>
  <c r="L853" i="9"/>
  <c r="M853" i="9" s="1"/>
  <c r="P853" i="9"/>
  <c r="Q853" i="9" s="1"/>
  <c r="T853" i="9"/>
  <c r="U853" i="9" s="1"/>
  <c r="L854" i="9"/>
  <c r="M854" i="9" s="1"/>
  <c r="P854" i="9"/>
  <c r="Q854" i="9" s="1"/>
  <c r="T854" i="9"/>
  <c r="U854" i="9" s="1"/>
  <c r="L855" i="9"/>
  <c r="M855" i="9" s="1"/>
  <c r="P855" i="9"/>
  <c r="Q855" i="9" s="1"/>
  <c r="T855" i="9"/>
  <c r="U855" i="9" s="1"/>
  <c r="L856" i="9"/>
  <c r="M856" i="9" s="1"/>
  <c r="P856" i="9"/>
  <c r="Q856" i="9" s="1"/>
  <c r="T856" i="9"/>
  <c r="U856" i="9" s="1"/>
  <c r="L857" i="9"/>
  <c r="M857" i="9" s="1"/>
  <c r="P857" i="9"/>
  <c r="Q857" i="9" s="1"/>
  <c r="T857" i="9"/>
  <c r="U857" i="9" s="1"/>
  <c r="L858" i="9"/>
  <c r="M858" i="9" s="1"/>
  <c r="P858" i="9"/>
  <c r="Q858" i="9" s="1"/>
  <c r="T858" i="9"/>
  <c r="U858" i="9" s="1"/>
  <c r="L859" i="9"/>
  <c r="M859" i="9" s="1"/>
  <c r="P859" i="9"/>
  <c r="Q859" i="9" s="1"/>
  <c r="T859" i="9"/>
  <c r="U859" i="9" s="1"/>
  <c r="L860" i="9"/>
  <c r="M860" i="9" s="1"/>
  <c r="P860" i="9"/>
  <c r="Q860" i="9" s="1"/>
  <c r="T860" i="9"/>
  <c r="U860" i="9" s="1"/>
  <c r="L861" i="9"/>
  <c r="M861" i="9" s="1"/>
  <c r="P861" i="9"/>
  <c r="Q861" i="9" s="1"/>
  <c r="T861" i="9"/>
  <c r="U861" i="9" s="1"/>
  <c r="L862" i="9"/>
  <c r="M862" i="9" s="1"/>
  <c r="P862" i="9"/>
  <c r="Q862" i="9" s="1"/>
  <c r="T862" i="9"/>
  <c r="U862" i="9" s="1"/>
  <c r="L863" i="9"/>
  <c r="M863" i="9" s="1"/>
  <c r="P863" i="9"/>
  <c r="Q863" i="9" s="1"/>
  <c r="T863" i="9"/>
  <c r="U863" i="9" s="1"/>
  <c r="L864" i="9"/>
  <c r="M864" i="9" s="1"/>
  <c r="P864" i="9"/>
  <c r="Q864" i="9" s="1"/>
  <c r="T864" i="9"/>
  <c r="U864" i="9" s="1"/>
  <c r="L865" i="9"/>
  <c r="M865" i="9" s="1"/>
  <c r="P865" i="9"/>
  <c r="Q865" i="9" s="1"/>
  <c r="T865" i="9"/>
  <c r="U865" i="9" s="1"/>
  <c r="L866" i="9"/>
  <c r="M866" i="9" s="1"/>
  <c r="P866" i="9"/>
  <c r="Q866" i="9" s="1"/>
  <c r="T866" i="9"/>
  <c r="U866" i="9" s="1"/>
  <c r="L867" i="9"/>
  <c r="M867" i="9" s="1"/>
  <c r="P867" i="9"/>
  <c r="Q867" i="9" s="1"/>
  <c r="T867" i="9"/>
  <c r="U867" i="9" s="1"/>
  <c r="L868" i="9"/>
  <c r="M868" i="9" s="1"/>
  <c r="P868" i="9"/>
  <c r="Q868" i="9" s="1"/>
  <c r="T868" i="9"/>
  <c r="U868" i="9" s="1"/>
  <c r="L869" i="9"/>
  <c r="M869" i="9" s="1"/>
  <c r="P869" i="9"/>
  <c r="Q869" i="9" s="1"/>
  <c r="T869" i="9"/>
  <c r="U869" i="9" s="1"/>
  <c r="L870" i="9"/>
  <c r="M870" i="9" s="1"/>
  <c r="P870" i="9"/>
  <c r="Q870" i="9" s="1"/>
  <c r="T870" i="9"/>
  <c r="U870" i="9" s="1"/>
  <c r="L871" i="9"/>
  <c r="M871" i="9" s="1"/>
  <c r="P871" i="9"/>
  <c r="Q871" i="9" s="1"/>
  <c r="T871" i="9"/>
  <c r="U871" i="9" s="1"/>
  <c r="L872" i="9"/>
  <c r="M872" i="9" s="1"/>
  <c r="P872" i="9"/>
  <c r="Q872" i="9" s="1"/>
  <c r="T872" i="9"/>
  <c r="U872" i="9" s="1"/>
  <c r="L873" i="9"/>
  <c r="M873" i="9" s="1"/>
  <c r="P873" i="9"/>
  <c r="Q873" i="9" s="1"/>
  <c r="S873" i="9"/>
  <c r="U873" i="9" s="1"/>
  <c r="L874" i="9"/>
  <c r="M874" i="9" s="1"/>
  <c r="P874" i="9"/>
  <c r="Q874" i="9" s="1"/>
  <c r="T874" i="9"/>
  <c r="U874" i="9" s="1"/>
  <c r="L875" i="9"/>
  <c r="M875" i="9" s="1"/>
  <c r="P875" i="9"/>
  <c r="Q875" i="9" s="1"/>
  <c r="T875" i="9"/>
  <c r="U875" i="9" s="1"/>
  <c r="L876" i="9"/>
  <c r="M876" i="9" s="1"/>
  <c r="P876" i="9"/>
  <c r="Q876" i="9" s="1"/>
  <c r="T876" i="9"/>
  <c r="U876" i="9" s="1"/>
  <c r="L877" i="9"/>
  <c r="M877" i="9" s="1"/>
  <c r="P877" i="9"/>
  <c r="Q877" i="9" s="1"/>
  <c r="T877" i="9"/>
  <c r="U877" i="9" s="1"/>
  <c r="L878" i="9"/>
  <c r="M878" i="9" s="1"/>
  <c r="P878" i="9"/>
  <c r="Q878" i="9" s="1"/>
  <c r="T878" i="9"/>
  <c r="U878" i="9" s="1"/>
  <c r="L879" i="9"/>
  <c r="M879" i="9" s="1"/>
  <c r="P879" i="9"/>
  <c r="Q879" i="9" s="1"/>
  <c r="T879" i="9"/>
  <c r="U879" i="9" s="1"/>
  <c r="L880" i="9"/>
  <c r="M880" i="9" s="1"/>
  <c r="P880" i="9"/>
  <c r="Q880" i="9" s="1"/>
  <c r="T880" i="9"/>
  <c r="U880" i="9" s="1"/>
  <c r="L881" i="9"/>
  <c r="M881" i="9" s="1"/>
  <c r="P881" i="9"/>
  <c r="Q881" i="9" s="1"/>
  <c r="T881" i="9"/>
  <c r="U881" i="9" s="1"/>
  <c r="L882" i="9"/>
  <c r="M882" i="9" s="1"/>
  <c r="P882" i="9"/>
  <c r="Q882" i="9" s="1"/>
  <c r="T882" i="9"/>
  <c r="U882" i="9" s="1"/>
  <c r="L883" i="9"/>
  <c r="M883" i="9" s="1"/>
  <c r="P883" i="9"/>
  <c r="Q883" i="9" s="1"/>
  <c r="T883" i="9"/>
  <c r="U883" i="9" s="1"/>
  <c r="L884" i="9"/>
  <c r="M884" i="9" s="1"/>
  <c r="P884" i="9"/>
  <c r="Q884" i="9" s="1"/>
  <c r="T884" i="9"/>
  <c r="U884" i="9" s="1"/>
  <c r="L885" i="9"/>
  <c r="M885" i="9" s="1"/>
  <c r="P885" i="9"/>
  <c r="Q885" i="9" s="1"/>
  <c r="T885" i="9"/>
  <c r="U885" i="9" s="1"/>
  <c r="L886" i="9"/>
  <c r="M886" i="9" s="1"/>
  <c r="P886" i="9"/>
  <c r="Q886" i="9" s="1"/>
  <c r="T886" i="9"/>
  <c r="U886" i="9" s="1"/>
  <c r="L887" i="9"/>
  <c r="M887" i="9" s="1"/>
  <c r="P887" i="9"/>
  <c r="Q887" i="9" s="1"/>
  <c r="T887" i="9"/>
  <c r="U887" i="9" s="1"/>
  <c r="L888" i="9"/>
  <c r="M888" i="9" s="1"/>
  <c r="P888" i="9"/>
  <c r="Q888" i="9" s="1"/>
  <c r="T888" i="9"/>
  <c r="U888" i="9" s="1"/>
  <c r="L889" i="9"/>
  <c r="M889" i="9" s="1"/>
  <c r="P889" i="9"/>
  <c r="Q889" i="9" s="1"/>
  <c r="T889" i="9"/>
  <c r="U889" i="9" s="1"/>
  <c r="L890" i="9"/>
  <c r="M890" i="9" s="1"/>
  <c r="P890" i="9"/>
  <c r="Q890" i="9" s="1"/>
  <c r="T890" i="9"/>
  <c r="U890" i="9" s="1"/>
  <c r="L891" i="9"/>
  <c r="M891" i="9" s="1"/>
  <c r="P891" i="9"/>
  <c r="Q891" i="9" s="1"/>
  <c r="T891" i="9"/>
  <c r="U891" i="9" s="1"/>
  <c r="L892" i="9"/>
  <c r="M892" i="9" s="1"/>
  <c r="P892" i="9"/>
  <c r="Q892" i="9" s="1"/>
  <c r="T892" i="9"/>
  <c r="U892" i="9" s="1"/>
  <c r="L893" i="9"/>
  <c r="M893" i="9" s="1"/>
  <c r="P893" i="9"/>
  <c r="Q893" i="9" s="1"/>
  <c r="T893" i="9"/>
  <c r="U893" i="9" s="1"/>
  <c r="L894" i="9"/>
  <c r="M894" i="9" s="1"/>
  <c r="P894" i="9"/>
  <c r="Q894" i="9" s="1"/>
  <c r="T894" i="9"/>
  <c r="U894" i="9" s="1"/>
  <c r="L895" i="9"/>
  <c r="M895" i="9" s="1"/>
  <c r="P895" i="9"/>
  <c r="Q895" i="9" s="1"/>
  <c r="T895" i="9"/>
  <c r="U895" i="9" s="1"/>
  <c r="L896" i="9"/>
  <c r="M896" i="9" s="1"/>
  <c r="P896" i="9"/>
  <c r="Q896" i="9" s="1"/>
  <c r="T896" i="9"/>
  <c r="U896" i="9" s="1"/>
  <c r="L897" i="9"/>
  <c r="M897" i="9" s="1"/>
  <c r="P897" i="9"/>
  <c r="Q897" i="9" s="1"/>
  <c r="T897" i="9"/>
  <c r="U897" i="9" s="1"/>
  <c r="L898" i="9"/>
  <c r="M898" i="9" s="1"/>
  <c r="P898" i="9"/>
  <c r="Q898" i="9" s="1"/>
  <c r="T898" i="9"/>
  <c r="U898" i="9" s="1"/>
  <c r="L899" i="9"/>
  <c r="M899" i="9" s="1"/>
  <c r="P899" i="9"/>
  <c r="Q899" i="9" s="1"/>
  <c r="T899" i="9"/>
  <c r="U899" i="9" s="1"/>
  <c r="L900" i="9"/>
  <c r="M900" i="9" s="1"/>
  <c r="P900" i="9"/>
  <c r="Q900" i="9" s="1"/>
  <c r="T900" i="9"/>
  <c r="U900" i="9" s="1"/>
  <c r="L901" i="9"/>
  <c r="M901" i="9" s="1"/>
  <c r="P901" i="9"/>
  <c r="Q901" i="9" s="1"/>
  <c r="T901" i="9"/>
  <c r="U901" i="9" s="1"/>
  <c r="L902" i="9"/>
  <c r="M902" i="9" s="1"/>
  <c r="P902" i="9"/>
  <c r="Q902" i="9" s="1"/>
  <c r="T902" i="9"/>
  <c r="U902" i="9" s="1"/>
  <c r="L903" i="9"/>
  <c r="M903" i="9" s="1"/>
  <c r="P903" i="9"/>
  <c r="Q903" i="9" s="1"/>
  <c r="T903" i="9"/>
  <c r="U903" i="9" s="1"/>
  <c r="L904" i="9"/>
  <c r="M904" i="9" s="1"/>
  <c r="P904" i="9"/>
  <c r="Q904" i="9" s="1"/>
  <c r="T904" i="9"/>
  <c r="U904" i="9" s="1"/>
  <c r="L905" i="9"/>
  <c r="M905" i="9" s="1"/>
  <c r="P905" i="9"/>
  <c r="Q905" i="9" s="1"/>
  <c r="T905" i="9"/>
  <c r="U905" i="9" s="1"/>
  <c r="L906" i="9"/>
  <c r="M906" i="9" s="1"/>
  <c r="P906" i="9"/>
  <c r="Q906" i="9" s="1"/>
  <c r="T906" i="9"/>
  <c r="U906" i="9" s="1"/>
  <c r="L907" i="9"/>
  <c r="M907" i="9" s="1"/>
  <c r="P907" i="9"/>
  <c r="Q907" i="9" s="1"/>
  <c r="T907" i="9"/>
  <c r="U907" i="9" s="1"/>
  <c r="L908" i="9"/>
  <c r="M908" i="9" s="1"/>
  <c r="P908" i="9"/>
  <c r="Q908" i="9" s="1"/>
  <c r="T908" i="9"/>
  <c r="U908" i="9" s="1"/>
  <c r="L909" i="9"/>
  <c r="M909" i="9" s="1"/>
  <c r="P909" i="9"/>
  <c r="Q909" i="9" s="1"/>
  <c r="T909" i="9"/>
  <c r="U909" i="9" s="1"/>
  <c r="L910" i="9"/>
  <c r="M910" i="9" s="1"/>
  <c r="O910" i="9"/>
  <c r="P910" i="9"/>
  <c r="S910" i="9"/>
  <c r="T910" i="9"/>
  <c r="L911" i="9"/>
  <c r="M911" i="9" s="1"/>
  <c r="P911" i="9"/>
  <c r="Q911" i="9" s="1"/>
  <c r="T911" i="9"/>
  <c r="U911" i="9" s="1"/>
  <c r="L912" i="9"/>
  <c r="M912" i="9" s="1"/>
  <c r="P912" i="9"/>
  <c r="Q912" i="9" s="1"/>
  <c r="T912" i="9"/>
  <c r="U912" i="9" s="1"/>
  <c r="L913" i="9"/>
  <c r="M913" i="9" s="1"/>
  <c r="P913" i="9"/>
  <c r="Q913" i="9" s="1"/>
  <c r="T913" i="9"/>
  <c r="U913" i="9" s="1"/>
  <c r="L914" i="9"/>
  <c r="M914" i="9" s="1"/>
  <c r="P914" i="9"/>
  <c r="Q914" i="9" s="1"/>
  <c r="T914" i="9"/>
  <c r="U914" i="9" s="1"/>
  <c r="L915" i="9"/>
  <c r="M915" i="9" s="1"/>
  <c r="P915" i="9"/>
  <c r="Q915" i="9" s="1"/>
  <c r="S915" i="9"/>
  <c r="U915" i="9" s="1"/>
  <c r="L916" i="9"/>
  <c r="M916" i="9" s="1"/>
  <c r="P916" i="9"/>
  <c r="Q916" i="9" s="1"/>
  <c r="T916" i="9"/>
  <c r="U916" i="9" s="1"/>
  <c r="L917" i="9"/>
  <c r="M917" i="9" s="1"/>
  <c r="P917" i="9"/>
  <c r="Q917" i="9" s="1"/>
  <c r="T917" i="9"/>
  <c r="U917" i="9" s="1"/>
  <c r="L918" i="9"/>
  <c r="M918" i="9" s="1"/>
  <c r="P918" i="9"/>
  <c r="Q918" i="9" s="1"/>
  <c r="T918" i="9"/>
  <c r="U918" i="9" s="1"/>
  <c r="L919" i="9"/>
  <c r="M919" i="9" s="1"/>
  <c r="P919" i="9"/>
  <c r="Q919" i="9" s="1"/>
  <c r="T919" i="9"/>
  <c r="U919" i="9" s="1"/>
  <c r="L920" i="9"/>
  <c r="M920" i="9" s="1"/>
  <c r="P920" i="9"/>
  <c r="Q920" i="9" s="1"/>
  <c r="T920" i="9"/>
  <c r="U920" i="9" s="1"/>
  <c r="L921" i="9"/>
  <c r="M921" i="9" s="1"/>
  <c r="P921" i="9"/>
  <c r="Q921" i="9" s="1"/>
  <c r="T921" i="9"/>
  <c r="U921" i="9" s="1"/>
  <c r="L922" i="9"/>
  <c r="M922" i="9" s="1"/>
  <c r="P922" i="9"/>
  <c r="Q922" i="9" s="1"/>
  <c r="T922" i="9"/>
  <c r="U922" i="9" s="1"/>
  <c r="L923" i="9"/>
  <c r="M923" i="9" s="1"/>
  <c r="P923" i="9"/>
  <c r="Q923" i="9" s="1"/>
  <c r="T923" i="9"/>
  <c r="U923" i="9" s="1"/>
  <c r="L924" i="9"/>
  <c r="M924" i="9" s="1"/>
  <c r="P924" i="9"/>
  <c r="Q924" i="9" s="1"/>
  <c r="T924" i="9"/>
  <c r="U924" i="9" s="1"/>
  <c r="L925" i="9"/>
  <c r="M925" i="9" s="1"/>
  <c r="P925" i="9"/>
  <c r="Q925" i="9" s="1"/>
  <c r="T925" i="9"/>
  <c r="U925" i="9" s="1"/>
  <c r="L926" i="9"/>
  <c r="M926" i="9" s="1"/>
  <c r="P926" i="9"/>
  <c r="Q926" i="9" s="1"/>
  <c r="T926" i="9"/>
  <c r="U926" i="9" s="1"/>
  <c r="L927" i="9"/>
  <c r="M927" i="9" s="1"/>
  <c r="P927" i="9"/>
  <c r="Q927" i="9" s="1"/>
  <c r="T927" i="9"/>
  <c r="U927" i="9" s="1"/>
  <c r="L928" i="9"/>
  <c r="M928" i="9" s="1"/>
  <c r="P928" i="9"/>
  <c r="Q928" i="9" s="1"/>
  <c r="T928" i="9"/>
  <c r="U928" i="9" s="1"/>
  <c r="L929" i="9"/>
  <c r="M929" i="9" s="1"/>
  <c r="P929" i="9"/>
  <c r="Q929" i="9" s="1"/>
  <c r="T929" i="9"/>
  <c r="U929" i="9" s="1"/>
  <c r="L930" i="9"/>
  <c r="M930" i="9" s="1"/>
  <c r="P930" i="9"/>
  <c r="Q930" i="9" s="1"/>
  <c r="T930" i="9"/>
  <c r="U930" i="9" s="1"/>
  <c r="L931" i="9"/>
  <c r="M931" i="9" s="1"/>
  <c r="P931" i="9"/>
  <c r="Q931" i="9" s="1"/>
  <c r="T931" i="9"/>
  <c r="U931" i="9" s="1"/>
  <c r="L932" i="9"/>
  <c r="M932" i="9" s="1"/>
  <c r="P932" i="9"/>
  <c r="Q932" i="9" s="1"/>
  <c r="T932" i="9"/>
  <c r="U932" i="9" s="1"/>
  <c r="L933" i="9"/>
  <c r="M933" i="9" s="1"/>
  <c r="P933" i="9"/>
  <c r="Q933" i="9" s="1"/>
  <c r="T933" i="9"/>
  <c r="U933" i="9" s="1"/>
  <c r="L934" i="9"/>
  <c r="M934" i="9" s="1"/>
  <c r="P934" i="9"/>
  <c r="Q934" i="9" s="1"/>
  <c r="T934" i="9"/>
  <c r="U934" i="9" s="1"/>
  <c r="L935" i="9"/>
  <c r="M935" i="9" s="1"/>
  <c r="P935" i="9"/>
  <c r="Q935" i="9" s="1"/>
  <c r="T935" i="9"/>
  <c r="U935" i="9" s="1"/>
  <c r="L936" i="9"/>
  <c r="M936" i="9" s="1"/>
  <c r="P936" i="9"/>
  <c r="Q936" i="9" s="1"/>
  <c r="T936" i="9"/>
  <c r="U936" i="9" s="1"/>
  <c r="L937" i="9"/>
  <c r="M937" i="9" s="1"/>
  <c r="P937" i="9"/>
  <c r="Q937" i="9" s="1"/>
  <c r="T937" i="9"/>
  <c r="U937" i="9" s="1"/>
  <c r="L938" i="9"/>
  <c r="M938" i="9" s="1"/>
  <c r="P938" i="9"/>
  <c r="Q938" i="9" s="1"/>
  <c r="T938" i="9"/>
  <c r="U938" i="9" s="1"/>
  <c r="L939" i="9"/>
  <c r="M939" i="9" s="1"/>
  <c r="P939" i="9"/>
  <c r="Q939" i="9" s="1"/>
  <c r="T939" i="9"/>
  <c r="U939" i="9" s="1"/>
  <c r="L940" i="9"/>
  <c r="M940" i="9" s="1"/>
  <c r="P940" i="9"/>
  <c r="Q940" i="9" s="1"/>
  <c r="T940" i="9"/>
  <c r="U940" i="9" s="1"/>
  <c r="L941" i="9"/>
  <c r="M941" i="9" s="1"/>
  <c r="P941" i="9"/>
  <c r="Q941" i="9" s="1"/>
  <c r="T941" i="9"/>
  <c r="U941" i="9" s="1"/>
  <c r="L942" i="9"/>
  <c r="M942" i="9" s="1"/>
  <c r="P942" i="9"/>
  <c r="Q942" i="9" s="1"/>
  <c r="T942" i="9"/>
  <c r="U942" i="9" s="1"/>
  <c r="L943" i="9"/>
  <c r="M943" i="9" s="1"/>
  <c r="P943" i="9"/>
  <c r="Q943" i="9" s="1"/>
  <c r="T943" i="9"/>
  <c r="U943" i="9" s="1"/>
  <c r="L944" i="9"/>
  <c r="M944" i="9" s="1"/>
  <c r="P944" i="9"/>
  <c r="Q944" i="9" s="1"/>
  <c r="T944" i="9"/>
  <c r="U944" i="9" s="1"/>
  <c r="L945" i="9"/>
  <c r="M945" i="9" s="1"/>
  <c r="P945" i="9"/>
  <c r="Q945" i="9" s="1"/>
  <c r="T945" i="9"/>
  <c r="U945" i="9" s="1"/>
  <c r="L946" i="9"/>
  <c r="M946" i="9" s="1"/>
  <c r="P946" i="9"/>
  <c r="Q946" i="9" s="1"/>
  <c r="T946" i="9"/>
  <c r="U946" i="9" s="1"/>
  <c r="L947" i="9"/>
  <c r="M947" i="9" s="1"/>
  <c r="P947" i="9"/>
  <c r="Q947" i="9" s="1"/>
  <c r="T947" i="9"/>
  <c r="U947" i="9" s="1"/>
  <c r="L948" i="9"/>
  <c r="M948" i="9" s="1"/>
  <c r="P948" i="9"/>
  <c r="Q948" i="9" s="1"/>
  <c r="T948" i="9"/>
  <c r="U948" i="9" s="1"/>
  <c r="L949" i="9"/>
  <c r="M949" i="9" s="1"/>
  <c r="P949" i="9"/>
  <c r="Q949" i="9" s="1"/>
  <c r="T949" i="9"/>
  <c r="U949" i="9" s="1"/>
  <c r="L950" i="9"/>
  <c r="M950" i="9" s="1"/>
  <c r="P950" i="9"/>
  <c r="Q950" i="9" s="1"/>
  <c r="T950" i="9"/>
  <c r="U950" i="9" s="1"/>
  <c r="L951" i="9"/>
  <c r="M951" i="9" s="1"/>
  <c r="P951" i="9"/>
  <c r="Q951" i="9" s="1"/>
  <c r="T951" i="9"/>
  <c r="U951" i="9" s="1"/>
  <c r="L952" i="9"/>
  <c r="M952" i="9" s="1"/>
  <c r="P952" i="9"/>
  <c r="Q952" i="9" s="1"/>
  <c r="T952" i="9"/>
  <c r="U952" i="9" s="1"/>
  <c r="L953" i="9"/>
  <c r="M953" i="9" s="1"/>
  <c r="P953" i="9"/>
  <c r="Q953" i="9" s="1"/>
  <c r="T953" i="9"/>
  <c r="U953" i="9" s="1"/>
  <c r="L954" i="9"/>
  <c r="M954" i="9" s="1"/>
  <c r="P954" i="9"/>
  <c r="Q954" i="9" s="1"/>
  <c r="T954" i="9"/>
  <c r="U954" i="9" s="1"/>
  <c r="L955" i="9"/>
  <c r="M955" i="9" s="1"/>
  <c r="P955" i="9"/>
  <c r="Q955" i="9" s="1"/>
  <c r="T955" i="9"/>
  <c r="U955" i="9" s="1"/>
  <c r="L956" i="9"/>
  <c r="M956" i="9" s="1"/>
  <c r="P956" i="9"/>
  <c r="Q956" i="9" s="1"/>
  <c r="T956" i="9"/>
  <c r="U956" i="9" s="1"/>
  <c r="L957" i="9"/>
  <c r="M957" i="9" s="1"/>
  <c r="P957" i="9"/>
  <c r="Q957" i="9" s="1"/>
  <c r="T957" i="9"/>
  <c r="U957" i="9" s="1"/>
  <c r="L958" i="9"/>
  <c r="M958" i="9" s="1"/>
  <c r="P958" i="9"/>
  <c r="Q958" i="9" s="1"/>
  <c r="T958" i="9"/>
  <c r="U958" i="9" s="1"/>
  <c r="L959" i="9"/>
  <c r="M959" i="9" s="1"/>
  <c r="P959" i="9"/>
  <c r="Q959" i="9" s="1"/>
  <c r="T959" i="9"/>
  <c r="U959" i="9" s="1"/>
  <c r="L960" i="9"/>
  <c r="M960" i="9" s="1"/>
  <c r="P960" i="9"/>
  <c r="Q960" i="9" s="1"/>
  <c r="T960" i="9"/>
  <c r="U960" i="9" s="1"/>
  <c r="L961" i="9"/>
  <c r="M961" i="9" s="1"/>
  <c r="P961" i="9"/>
  <c r="Q961" i="9" s="1"/>
  <c r="T961" i="9"/>
  <c r="U961" i="9" s="1"/>
  <c r="L962" i="9"/>
  <c r="M962" i="9" s="1"/>
  <c r="P962" i="9"/>
  <c r="Q962" i="9" s="1"/>
  <c r="T962" i="9"/>
  <c r="U962" i="9" s="1"/>
  <c r="L963" i="9"/>
  <c r="M963" i="9" s="1"/>
  <c r="P963" i="9"/>
  <c r="Q963" i="9" s="1"/>
  <c r="T963" i="9"/>
  <c r="U963" i="9" s="1"/>
  <c r="L964" i="9"/>
  <c r="M964" i="9" s="1"/>
  <c r="P964" i="9"/>
  <c r="Q964" i="9" s="1"/>
  <c r="T964" i="9"/>
  <c r="U964" i="9" s="1"/>
  <c r="L965" i="9"/>
  <c r="M965" i="9" s="1"/>
  <c r="P965" i="9"/>
  <c r="Q965" i="9" s="1"/>
  <c r="T965" i="9"/>
  <c r="U965" i="9" s="1"/>
  <c r="L966" i="9"/>
  <c r="M966" i="9" s="1"/>
  <c r="P966" i="9"/>
  <c r="Q966" i="9" s="1"/>
  <c r="T966" i="9"/>
  <c r="U966" i="9" s="1"/>
  <c r="L967" i="9"/>
  <c r="M967" i="9" s="1"/>
  <c r="P967" i="9"/>
  <c r="Q967" i="9" s="1"/>
  <c r="T967" i="9"/>
  <c r="U967" i="9" s="1"/>
  <c r="L968" i="9"/>
  <c r="M968" i="9" s="1"/>
  <c r="P968" i="9"/>
  <c r="Q968" i="9" s="1"/>
  <c r="T968" i="9"/>
  <c r="U968" i="9" s="1"/>
  <c r="L969" i="9"/>
  <c r="M969" i="9" s="1"/>
  <c r="P969" i="9"/>
  <c r="Q969" i="9" s="1"/>
  <c r="T969" i="9"/>
  <c r="U969" i="9" s="1"/>
  <c r="L970" i="9"/>
  <c r="M970" i="9" s="1"/>
  <c r="P970" i="9"/>
  <c r="Q970" i="9" s="1"/>
  <c r="T970" i="9"/>
  <c r="U970" i="9" s="1"/>
  <c r="L971" i="9"/>
  <c r="M971" i="9" s="1"/>
  <c r="P971" i="9"/>
  <c r="Q971" i="9" s="1"/>
  <c r="T971" i="9"/>
  <c r="U971" i="9" s="1"/>
  <c r="L972" i="9"/>
  <c r="M972" i="9" s="1"/>
  <c r="P972" i="9"/>
  <c r="Q972" i="9" s="1"/>
  <c r="T972" i="9"/>
  <c r="U972" i="9" s="1"/>
  <c r="L973" i="9"/>
  <c r="M973" i="9" s="1"/>
  <c r="P973" i="9"/>
  <c r="Q973" i="9" s="1"/>
  <c r="T973" i="9"/>
  <c r="U973" i="9" s="1"/>
  <c r="L974" i="9"/>
  <c r="M974" i="9" s="1"/>
  <c r="P974" i="9"/>
  <c r="Q974" i="9" s="1"/>
  <c r="T974" i="9"/>
  <c r="U974" i="9" s="1"/>
  <c r="L975" i="9"/>
  <c r="M975" i="9" s="1"/>
  <c r="P975" i="9"/>
  <c r="Q975" i="9" s="1"/>
  <c r="T975" i="9"/>
  <c r="U975" i="9" s="1"/>
  <c r="L976" i="9"/>
  <c r="M976" i="9" s="1"/>
  <c r="P976" i="9"/>
  <c r="Q976" i="9" s="1"/>
  <c r="T976" i="9"/>
  <c r="U976" i="9" s="1"/>
  <c r="L977" i="9"/>
  <c r="M977" i="9" s="1"/>
  <c r="P977" i="9"/>
  <c r="Q977" i="9" s="1"/>
  <c r="S977" i="9"/>
  <c r="U977" i="9" s="1"/>
  <c r="L978" i="9"/>
  <c r="M978" i="9" s="1"/>
  <c r="P978" i="9"/>
  <c r="Q978" i="9" s="1"/>
  <c r="T978" i="9"/>
  <c r="U978" i="9" s="1"/>
  <c r="L979" i="9"/>
  <c r="M979" i="9" s="1"/>
  <c r="P979" i="9"/>
  <c r="Q979" i="9" s="1"/>
  <c r="S979" i="9"/>
  <c r="U979" i="9" s="1"/>
  <c r="L980" i="9"/>
  <c r="M980" i="9" s="1"/>
  <c r="P980" i="9"/>
  <c r="Q980" i="9" s="1"/>
  <c r="T980" i="9"/>
  <c r="U980" i="9" s="1"/>
  <c r="L981" i="9"/>
  <c r="M981" i="9" s="1"/>
  <c r="P981" i="9"/>
  <c r="Q981" i="9" s="1"/>
  <c r="T981" i="9"/>
  <c r="U981" i="9" s="1"/>
  <c r="L982" i="9"/>
  <c r="M982" i="9" s="1"/>
  <c r="P982" i="9"/>
  <c r="Q982" i="9" s="1"/>
  <c r="T982" i="9"/>
  <c r="U982" i="9" s="1"/>
  <c r="L983" i="9"/>
  <c r="M983" i="9" s="1"/>
  <c r="P983" i="9"/>
  <c r="Q983" i="9" s="1"/>
  <c r="T983" i="9"/>
  <c r="U983" i="9" s="1"/>
  <c r="L984" i="9"/>
  <c r="M984" i="9" s="1"/>
  <c r="P984" i="9"/>
  <c r="Q984" i="9" s="1"/>
  <c r="T984" i="9"/>
  <c r="U984" i="9" s="1"/>
  <c r="L985" i="9"/>
  <c r="M985" i="9" s="1"/>
  <c r="P985" i="9"/>
  <c r="Q985" i="9" s="1"/>
  <c r="T985" i="9"/>
  <c r="U985" i="9" s="1"/>
  <c r="L986" i="9"/>
  <c r="M986" i="9" s="1"/>
  <c r="P986" i="9"/>
  <c r="Q986" i="9" s="1"/>
  <c r="T986" i="9"/>
  <c r="U986" i="9" s="1"/>
  <c r="L987" i="9"/>
  <c r="M987" i="9" s="1"/>
  <c r="P987" i="9"/>
  <c r="Q987" i="9" s="1"/>
  <c r="T987" i="9"/>
  <c r="U987" i="9" s="1"/>
  <c r="L988" i="9"/>
  <c r="M988" i="9" s="1"/>
  <c r="P988" i="9"/>
  <c r="Q988" i="9" s="1"/>
  <c r="T988" i="9"/>
  <c r="U988" i="9" s="1"/>
  <c r="L989" i="9"/>
  <c r="M989" i="9" s="1"/>
  <c r="P989" i="9"/>
  <c r="Q989" i="9" s="1"/>
  <c r="T989" i="9"/>
  <c r="U989" i="9" s="1"/>
  <c r="L990" i="9"/>
  <c r="M990" i="9" s="1"/>
  <c r="P990" i="9"/>
  <c r="Q990" i="9" s="1"/>
  <c r="T990" i="9"/>
  <c r="U990" i="9" s="1"/>
  <c r="L991" i="9"/>
  <c r="M991" i="9" s="1"/>
  <c r="P991" i="9"/>
  <c r="Q991" i="9" s="1"/>
  <c r="T991" i="9"/>
  <c r="U991" i="9" s="1"/>
  <c r="L992" i="9"/>
  <c r="M992" i="9" s="1"/>
  <c r="P992" i="9"/>
  <c r="Q992" i="9" s="1"/>
  <c r="T992" i="9"/>
  <c r="U992" i="9" s="1"/>
  <c r="L993" i="9"/>
  <c r="M993" i="9" s="1"/>
  <c r="P993" i="9"/>
  <c r="Q993" i="9" s="1"/>
  <c r="T993" i="9"/>
  <c r="U993" i="9" s="1"/>
  <c r="L994" i="9"/>
  <c r="M994" i="9" s="1"/>
  <c r="P994" i="9"/>
  <c r="Q994" i="9" s="1"/>
  <c r="T994" i="9"/>
  <c r="U994" i="9" s="1"/>
  <c r="L995" i="9"/>
  <c r="M995" i="9" s="1"/>
  <c r="P995" i="9"/>
  <c r="Q995" i="9" s="1"/>
  <c r="T995" i="9"/>
  <c r="U995" i="9" s="1"/>
  <c r="L996" i="9"/>
  <c r="M996" i="9" s="1"/>
  <c r="P996" i="9"/>
  <c r="Q996" i="9" s="1"/>
  <c r="T996" i="9"/>
  <c r="U996" i="9" s="1"/>
  <c r="L997" i="9"/>
  <c r="M997" i="9" s="1"/>
  <c r="P997" i="9"/>
  <c r="Q997" i="9" s="1"/>
  <c r="T997" i="9"/>
  <c r="U997" i="9" s="1"/>
  <c r="L998" i="9"/>
  <c r="M998" i="9" s="1"/>
  <c r="P998" i="9"/>
  <c r="Q998" i="9" s="1"/>
  <c r="T998" i="9"/>
  <c r="U998" i="9" s="1"/>
  <c r="L999" i="9"/>
  <c r="M999" i="9" s="1"/>
  <c r="P999" i="9"/>
  <c r="Q999" i="9" s="1"/>
  <c r="T999" i="9"/>
  <c r="U999" i="9" s="1"/>
  <c r="L1000" i="9"/>
  <c r="M1000" i="9" s="1"/>
  <c r="P1000" i="9"/>
  <c r="Q1000" i="9" s="1"/>
  <c r="T1000" i="9"/>
  <c r="U1000" i="9" s="1"/>
  <c r="L1001" i="9"/>
  <c r="M1001" i="9" s="1"/>
  <c r="P1001" i="9"/>
  <c r="Q1001" i="9" s="1"/>
  <c r="T1001" i="9"/>
  <c r="U1001" i="9" s="1"/>
  <c r="L1002" i="9"/>
  <c r="M1002" i="9" s="1"/>
  <c r="P1002" i="9"/>
  <c r="Q1002" i="9" s="1"/>
  <c r="T1002" i="9"/>
  <c r="U1002" i="9" s="1"/>
  <c r="L1003" i="9"/>
  <c r="M1003" i="9" s="1"/>
  <c r="P1003" i="9"/>
  <c r="Q1003" i="9" s="1"/>
  <c r="T1003" i="9"/>
  <c r="U1003" i="9" s="1"/>
  <c r="L1004" i="9"/>
  <c r="M1004" i="9" s="1"/>
  <c r="P1004" i="9"/>
  <c r="Q1004" i="9" s="1"/>
  <c r="T1004" i="9"/>
  <c r="U1004" i="9" s="1"/>
  <c r="L1005" i="9"/>
  <c r="M1005" i="9" s="1"/>
  <c r="P1005" i="9"/>
  <c r="Q1005" i="9" s="1"/>
  <c r="T1005" i="9"/>
  <c r="U1005" i="9" s="1"/>
  <c r="L1006" i="9"/>
  <c r="M1006" i="9" s="1"/>
  <c r="P1006" i="9"/>
  <c r="Q1006" i="9" s="1"/>
  <c r="T1006" i="9"/>
  <c r="U1006" i="9" s="1"/>
  <c r="L1007" i="9"/>
  <c r="M1007" i="9" s="1"/>
  <c r="P1007" i="9"/>
  <c r="Q1007" i="9" s="1"/>
  <c r="T1007" i="9"/>
  <c r="U1007" i="9" s="1"/>
  <c r="L1008" i="9"/>
  <c r="M1008" i="9" s="1"/>
  <c r="P1008" i="9"/>
  <c r="Q1008" i="9" s="1"/>
  <c r="T1008" i="9"/>
  <c r="U1008" i="9" s="1"/>
  <c r="L1009" i="9"/>
  <c r="M1009" i="9" s="1"/>
  <c r="P1009" i="9"/>
  <c r="Q1009" i="9" s="1"/>
  <c r="T1009" i="9"/>
  <c r="U1009" i="9" s="1"/>
  <c r="L1010" i="9"/>
  <c r="M1010" i="9" s="1"/>
  <c r="P1010" i="9"/>
  <c r="Q1010" i="9" s="1"/>
  <c r="T1010" i="9"/>
  <c r="U1010" i="9" s="1"/>
  <c r="L1011" i="9"/>
  <c r="M1011" i="9" s="1"/>
  <c r="P1011" i="9"/>
  <c r="Q1011" i="9" s="1"/>
  <c r="T1011" i="9"/>
  <c r="U1011" i="9" s="1"/>
  <c r="L1012" i="9"/>
  <c r="M1012" i="9" s="1"/>
  <c r="P1012" i="9"/>
  <c r="Q1012" i="9" s="1"/>
  <c r="T1012" i="9"/>
  <c r="U1012" i="9" s="1"/>
  <c r="L1013" i="9"/>
  <c r="M1013" i="9" s="1"/>
  <c r="P1013" i="9"/>
  <c r="Q1013" i="9" s="1"/>
  <c r="T1013" i="9"/>
  <c r="U1013" i="9" s="1"/>
  <c r="L1014" i="9"/>
  <c r="M1014" i="9" s="1"/>
  <c r="P1014" i="9"/>
  <c r="Q1014" i="9" s="1"/>
  <c r="T1014" i="9"/>
  <c r="U1014" i="9" s="1"/>
  <c r="L1015" i="9"/>
  <c r="M1015" i="9" s="1"/>
  <c r="P1015" i="9"/>
  <c r="Q1015" i="9" s="1"/>
  <c r="T1015" i="9"/>
  <c r="U1015" i="9" s="1"/>
  <c r="L1016" i="9"/>
  <c r="M1016" i="9" s="1"/>
  <c r="P1016" i="9"/>
  <c r="Q1016" i="9" s="1"/>
  <c r="T1016" i="9"/>
  <c r="U1016" i="9" s="1"/>
  <c r="L1017" i="9"/>
  <c r="M1017" i="9" s="1"/>
  <c r="P1017" i="9"/>
  <c r="Q1017" i="9" s="1"/>
  <c r="T1017" i="9"/>
  <c r="U1017" i="9" s="1"/>
  <c r="L1018" i="9"/>
  <c r="M1018" i="9" s="1"/>
  <c r="P1018" i="9"/>
  <c r="Q1018" i="9" s="1"/>
  <c r="T1018" i="9"/>
  <c r="U1018" i="9" s="1"/>
  <c r="L1019" i="9"/>
  <c r="M1019" i="9" s="1"/>
  <c r="P1019" i="9"/>
  <c r="Q1019" i="9" s="1"/>
  <c r="S1019" i="9"/>
  <c r="T1019" i="9"/>
  <c r="L1020" i="9"/>
  <c r="M1020" i="9" s="1"/>
  <c r="P1020" i="9"/>
  <c r="Q1020" i="9" s="1"/>
  <c r="T1020" i="9"/>
  <c r="U1020" i="9" s="1"/>
  <c r="L1021" i="9"/>
  <c r="M1021" i="9" s="1"/>
  <c r="P1021" i="9"/>
  <c r="Q1021" i="9" s="1"/>
  <c r="S1021" i="9"/>
  <c r="T1021" i="9"/>
  <c r="L1022" i="9"/>
  <c r="M1022" i="9" s="1"/>
  <c r="P1022" i="9"/>
  <c r="Q1022" i="9" s="1"/>
  <c r="T1022" i="9"/>
  <c r="U1022" i="9" s="1"/>
  <c r="L1023" i="9"/>
  <c r="M1023" i="9" s="1"/>
  <c r="P1023" i="9"/>
  <c r="Q1023" i="9" s="1"/>
  <c r="T1023" i="9"/>
  <c r="U1023" i="9" s="1"/>
  <c r="L1024" i="9"/>
  <c r="M1024" i="9" s="1"/>
  <c r="P1024" i="9"/>
  <c r="Q1024" i="9" s="1"/>
  <c r="T1024" i="9"/>
  <c r="U1024" i="9" s="1"/>
  <c r="L1025" i="9"/>
  <c r="M1025" i="9" s="1"/>
  <c r="P1025" i="9"/>
  <c r="Q1025" i="9" s="1"/>
  <c r="T1025" i="9"/>
  <c r="U1025" i="9" s="1"/>
  <c r="L1026" i="9"/>
  <c r="M1026" i="9" s="1"/>
  <c r="P1026" i="9"/>
  <c r="Q1026" i="9" s="1"/>
  <c r="T1026" i="9"/>
  <c r="U1026" i="9" s="1"/>
  <c r="L1027" i="9"/>
  <c r="M1027" i="9" s="1"/>
  <c r="P1027" i="9"/>
  <c r="Q1027" i="9" s="1"/>
  <c r="T1027" i="9"/>
  <c r="U1027" i="9" s="1"/>
  <c r="L1028" i="9"/>
  <c r="M1028" i="9" s="1"/>
  <c r="P1028" i="9"/>
  <c r="Q1028" i="9" s="1"/>
  <c r="T1028" i="9"/>
  <c r="U1028" i="9" s="1"/>
  <c r="L1029" i="9"/>
  <c r="M1029" i="9" s="1"/>
  <c r="P1029" i="9"/>
  <c r="Q1029" i="9" s="1"/>
  <c r="T1029" i="9"/>
  <c r="U1029" i="9" s="1"/>
  <c r="L1030" i="9"/>
  <c r="M1030" i="9" s="1"/>
  <c r="P1030" i="9"/>
  <c r="Q1030" i="9" s="1"/>
  <c r="T1030" i="9"/>
  <c r="U1030" i="9" s="1"/>
  <c r="L1031" i="9"/>
  <c r="M1031" i="9" s="1"/>
  <c r="P1031" i="9"/>
  <c r="Q1031" i="9" s="1"/>
  <c r="T1031" i="9"/>
  <c r="U1031" i="9" s="1"/>
  <c r="L1032" i="9"/>
  <c r="M1032" i="9" s="1"/>
  <c r="P1032" i="9"/>
  <c r="Q1032" i="9" s="1"/>
  <c r="T1032" i="9"/>
  <c r="U1032" i="9" s="1"/>
  <c r="L1033" i="9"/>
  <c r="M1033" i="9" s="1"/>
  <c r="P1033" i="9"/>
  <c r="Q1033" i="9" s="1"/>
  <c r="T1033" i="9"/>
  <c r="U1033" i="9" s="1"/>
  <c r="L1034" i="9"/>
  <c r="M1034" i="9" s="1"/>
  <c r="P1034" i="9"/>
  <c r="Q1034" i="9" s="1"/>
  <c r="T1034" i="9"/>
  <c r="U1034" i="9" s="1"/>
  <c r="L1035" i="9"/>
  <c r="M1035" i="9" s="1"/>
  <c r="P1035" i="9"/>
  <c r="Q1035" i="9" s="1"/>
  <c r="T1035" i="9"/>
  <c r="U1035" i="9" s="1"/>
  <c r="L1036" i="9"/>
  <c r="M1036" i="9" s="1"/>
  <c r="P1036" i="9"/>
  <c r="Q1036" i="9" s="1"/>
  <c r="T1036" i="9"/>
  <c r="U1036" i="9" s="1"/>
  <c r="L1037" i="9"/>
  <c r="M1037" i="9" s="1"/>
  <c r="P1037" i="9"/>
  <c r="Q1037" i="9" s="1"/>
  <c r="T1037" i="9"/>
  <c r="U1037" i="9" s="1"/>
  <c r="L1038" i="9"/>
  <c r="M1038" i="9" s="1"/>
  <c r="P1038" i="9"/>
  <c r="Q1038" i="9" s="1"/>
  <c r="T1038" i="9"/>
  <c r="U1038" i="9" s="1"/>
  <c r="L1039" i="9"/>
  <c r="M1039" i="9" s="1"/>
  <c r="P1039" i="9"/>
  <c r="Q1039" i="9" s="1"/>
  <c r="T1039" i="9"/>
  <c r="U1039" i="9" s="1"/>
  <c r="L1040" i="9"/>
  <c r="M1040" i="9" s="1"/>
  <c r="P1040" i="9"/>
  <c r="Q1040" i="9" s="1"/>
  <c r="T1040" i="9"/>
  <c r="U1040" i="9" s="1"/>
  <c r="L1041" i="9"/>
  <c r="M1041" i="9" s="1"/>
  <c r="P1041" i="9"/>
  <c r="Q1041" i="9" s="1"/>
  <c r="T1041" i="9"/>
  <c r="U1041" i="9" s="1"/>
  <c r="L1042" i="9"/>
  <c r="M1042" i="9" s="1"/>
  <c r="P1042" i="9"/>
  <c r="Q1042" i="9" s="1"/>
  <c r="T1042" i="9"/>
  <c r="U1042" i="9" s="1"/>
  <c r="L1043" i="9"/>
  <c r="M1043" i="9" s="1"/>
  <c r="P1043" i="9"/>
  <c r="Q1043" i="9" s="1"/>
  <c r="T1043" i="9"/>
  <c r="U1043" i="9" s="1"/>
  <c r="L1044" i="9"/>
  <c r="M1044" i="9" s="1"/>
  <c r="P1044" i="9"/>
  <c r="Q1044" i="9" s="1"/>
  <c r="T1044" i="9"/>
  <c r="U1044" i="9" s="1"/>
  <c r="L1045" i="9"/>
  <c r="M1045" i="9" s="1"/>
  <c r="P1045" i="9"/>
  <c r="Q1045" i="9" s="1"/>
  <c r="T1045" i="9"/>
  <c r="U1045" i="9" s="1"/>
  <c r="L1046" i="9"/>
  <c r="M1046" i="9" s="1"/>
  <c r="P1046" i="9"/>
  <c r="Q1046" i="9" s="1"/>
  <c r="T1046" i="9"/>
  <c r="U1046" i="9" s="1"/>
  <c r="L1047" i="9"/>
  <c r="M1047" i="9" s="1"/>
  <c r="P1047" i="9"/>
  <c r="Q1047" i="9" s="1"/>
  <c r="T1047" i="9"/>
  <c r="U1047" i="9" s="1"/>
  <c r="L1048" i="9"/>
  <c r="M1048" i="9" s="1"/>
  <c r="P1048" i="9"/>
  <c r="Q1048" i="9" s="1"/>
  <c r="T1048" i="9"/>
  <c r="U1048" i="9" s="1"/>
  <c r="L1049" i="9"/>
  <c r="M1049" i="9" s="1"/>
  <c r="P1049" i="9"/>
  <c r="Q1049" i="9" s="1"/>
  <c r="T1049" i="9"/>
  <c r="U1049" i="9" s="1"/>
  <c r="L1050" i="9"/>
  <c r="M1050" i="9" s="1"/>
  <c r="P1050" i="9"/>
  <c r="Q1050" i="9" s="1"/>
  <c r="T1050" i="9"/>
  <c r="U1050" i="9" s="1"/>
  <c r="L1051" i="9"/>
  <c r="M1051" i="9" s="1"/>
  <c r="P1051" i="9"/>
  <c r="Q1051" i="9" s="1"/>
  <c r="T1051" i="9"/>
  <c r="U1051" i="9" s="1"/>
  <c r="L1052" i="9"/>
  <c r="M1052" i="9" s="1"/>
  <c r="P1052" i="9"/>
  <c r="Q1052" i="9" s="1"/>
  <c r="T1052" i="9"/>
  <c r="U1052" i="9" s="1"/>
  <c r="L1053" i="9"/>
  <c r="M1053" i="9" s="1"/>
  <c r="P1053" i="9"/>
  <c r="Q1053" i="9" s="1"/>
  <c r="T1053" i="9"/>
  <c r="U1053" i="9" s="1"/>
  <c r="L1054" i="9"/>
  <c r="M1054" i="9" s="1"/>
  <c r="P1054" i="9"/>
  <c r="Q1054" i="9" s="1"/>
  <c r="T1054" i="9"/>
  <c r="U1054" i="9" s="1"/>
  <c r="L1055" i="9"/>
  <c r="M1055" i="9" s="1"/>
  <c r="P1055" i="9"/>
  <c r="Q1055" i="9" s="1"/>
  <c r="T1055" i="9"/>
  <c r="U1055" i="9" s="1"/>
  <c r="L1056" i="9"/>
  <c r="M1056" i="9" s="1"/>
  <c r="P1056" i="9"/>
  <c r="Q1056" i="9" s="1"/>
  <c r="T1056" i="9"/>
  <c r="U1056" i="9" s="1"/>
  <c r="L1057" i="9"/>
  <c r="M1057" i="9" s="1"/>
  <c r="P1057" i="9"/>
  <c r="Q1057" i="9" s="1"/>
  <c r="S1057" i="9"/>
  <c r="U1057" i="9" s="1"/>
  <c r="L1058" i="9"/>
  <c r="M1058" i="9" s="1"/>
  <c r="P1058" i="9"/>
  <c r="Q1058" i="9" s="1"/>
  <c r="T1058" i="9"/>
  <c r="U1058" i="9" s="1"/>
  <c r="L1059" i="9"/>
  <c r="M1059" i="9" s="1"/>
  <c r="P1059" i="9"/>
  <c r="Q1059" i="9" s="1"/>
  <c r="T1059" i="9"/>
  <c r="U1059" i="9" s="1"/>
  <c r="L1060" i="9"/>
  <c r="M1060" i="9" s="1"/>
  <c r="P1060" i="9"/>
  <c r="Q1060" i="9" s="1"/>
  <c r="T1060" i="9"/>
  <c r="U1060" i="9" s="1"/>
  <c r="L1061" i="9"/>
  <c r="M1061" i="9" s="1"/>
  <c r="P1061" i="9"/>
  <c r="Q1061" i="9" s="1"/>
  <c r="S1061" i="9"/>
  <c r="T1061" i="9"/>
  <c r="L1062" i="9"/>
  <c r="M1062" i="9" s="1"/>
  <c r="P1062" i="9"/>
  <c r="Q1062" i="9" s="1"/>
  <c r="T1062" i="9"/>
  <c r="U1062" i="9" s="1"/>
  <c r="L1063" i="9"/>
  <c r="M1063" i="9" s="1"/>
  <c r="P1063" i="9"/>
  <c r="Q1063" i="9" s="1"/>
  <c r="T1063" i="9"/>
  <c r="U1063" i="9" s="1"/>
  <c r="L1064" i="9"/>
  <c r="M1064" i="9" s="1"/>
  <c r="P1064" i="9"/>
  <c r="Q1064" i="9" s="1"/>
  <c r="T1064" i="9"/>
  <c r="U1064" i="9" s="1"/>
  <c r="L1065" i="9"/>
  <c r="M1065" i="9" s="1"/>
  <c r="P1065" i="9"/>
  <c r="Q1065" i="9" s="1"/>
  <c r="T1065" i="9"/>
  <c r="U1065" i="9" s="1"/>
  <c r="L1066" i="9"/>
  <c r="M1066" i="9" s="1"/>
  <c r="P1066" i="9"/>
  <c r="Q1066" i="9" s="1"/>
  <c r="T1066" i="9"/>
  <c r="U1066" i="9" s="1"/>
  <c r="L1067" i="9"/>
  <c r="M1067" i="9" s="1"/>
  <c r="P1067" i="9"/>
  <c r="Q1067" i="9" s="1"/>
  <c r="T1067" i="9"/>
  <c r="U1067" i="9" s="1"/>
  <c r="L1068" i="9"/>
  <c r="M1068" i="9" s="1"/>
  <c r="P1068" i="9"/>
  <c r="Q1068" i="9" s="1"/>
  <c r="T1068" i="9"/>
  <c r="U1068" i="9" s="1"/>
  <c r="L1069" i="9"/>
  <c r="M1069" i="9" s="1"/>
  <c r="P1069" i="9"/>
  <c r="Q1069" i="9" s="1"/>
  <c r="T1069" i="9"/>
  <c r="U1069" i="9" s="1"/>
  <c r="L1070" i="9"/>
  <c r="M1070" i="9" s="1"/>
  <c r="P1070" i="9"/>
  <c r="Q1070" i="9" s="1"/>
  <c r="T1070" i="9"/>
  <c r="U1070" i="9" s="1"/>
  <c r="L1071" i="9"/>
  <c r="M1071" i="9" s="1"/>
  <c r="P1071" i="9"/>
  <c r="Q1071" i="9" s="1"/>
  <c r="T1071" i="9"/>
  <c r="U1071" i="9" s="1"/>
  <c r="L1072" i="9"/>
  <c r="M1072" i="9" s="1"/>
  <c r="P1072" i="9"/>
  <c r="Q1072" i="9" s="1"/>
  <c r="T1072" i="9"/>
  <c r="U1072" i="9" s="1"/>
  <c r="L1073" i="9"/>
  <c r="M1073" i="9" s="1"/>
  <c r="P1073" i="9"/>
  <c r="Q1073" i="9" s="1"/>
  <c r="T1073" i="9"/>
  <c r="U1073" i="9" s="1"/>
  <c r="L1074" i="9"/>
  <c r="M1074" i="9" s="1"/>
  <c r="P1074" i="9"/>
  <c r="Q1074" i="9" s="1"/>
  <c r="T1074" i="9"/>
  <c r="U1074" i="9" s="1"/>
  <c r="L1075" i="9"/>
  <c r="M1075" i="9" s="1"/>
  <c r="P1075" i="9"/>
  <c r="Q1075" i="9" s="1"/>
  <c r="T1075" i="9"/>
  <c r="U1075" i="9" s="1"/>
  <c r="L1076" i="9"/>
  <c r="M1076" i="9" s="1"/>
  <c r="P1076" i="9"/>
  <c r="Q1076" i="9" s="1"/>
  <c r="T1076" i="9"/>
  <c r="U1076" i="9" s="1"/>
  <c r="L1077" i="9"/>
  <c r="M1077" i="9" s="1"/>
  <c r="P1077" i="9"/>
  <c r="Q1077" i="9" s="1"/>
  <c r="T1077" i="9"/>
  <c r="U1077" i="9" s="1"/>
  <c r="L1078" i="9"/>
  <c r="M1078" i="9" s="1"/>
  <c r="P1078" i="9"/>
  <c r="Q1078" i="9" s="1"/>
  <c r="T1078" i="9"/>
  <c r="U1078" i="9" s="1"/>
  <c r="L1079" i="9"/>
  <c r="M1079" i="9" s="1"/>
  <c r="P1079" i="9"/>
  <c r="Q1079" i="9" s="1"/>
  <c r="T1079" i="9"/>
  <c r="U1079" i="9" s="1"/>
  <c r="L1080" i="9"/>
  <c r="M1080" i="9" s="1"/>
  <c r="P1080" i="9"/>
  <c r="Q1080" i="9" s="1"/>
  <c r="T1080" i="9"/>
  <c r="U1080" i="9" s="1"/>
  <c r="L1081" i="9"/>
  <c r="M1081" i="9" s="1"/>
  <c r="P1081" i="9"/>
  <c r="Q1081" i="9" s="1"/>
  <c r="T1081" i="9"/>
  <c r="U1081" i="9" s="1"/>
  <c r="L1082" i="9"/>
  <c r="M1082" i="9" s="1"/>
  <c r="P1082" i="9"/>
  <c r="Q1082" i="9" s="1"/>
  <c r="T1082" i="9"/>
  <c r="U1082" i="9" s="1"/>
  <c r="L1083" i="9"/>
  <c r="M1083" i="9" s="1"/>
  <c r="P1083" i="9"/>
  <c r="Q1083" i="9" s="1"/>
  <c r="T1083" i="9"/>
  <c r="U1083" i="9" s="1"/>
  <c r="L1084" i="9"/>
  <c r="M1084" i="9" s="1"/>
  <c r="P1084" i="9"/>
  <c r="Q1084" i="9" s="1"/>
  <c r="T1084" i="9"/>
  <c r="U1084" i="9" s="1"/>
  <c r="L1085" i="9"/>
  <c r="M1085" i="9" s="1"/>
  <c r="P1085" i="9"/>
  <c r="Q1085" i="9" s="1"/>
  <c r="T1085" i="9"/>
  <c r="U1085" i="9" s="1"/>
  <c r="L1086" i="9"/>
  <c r="M1086" i="9" s="1"/>
  <c r="P1086" i="9"/>
  <c r="Q1086" i="9" s="1"/>
  <c r="T1086" i="9"/>
  <c r="U1086" i="9" s="1"/>
  <c r="L1087" i="9"/>
  <c r="M1087" i="9" s="1"/>
  <c r="P1087" i="9"/>
  <c r="Q1087" i="9" s="1"/>
  <c r="T1087" i="9"/>
  <c r="U1087" i="9" s="1"/>
  <c r="L1088" i="9"/>
  <c r="M1088" i="9" s="1"/>
  <c r="P1088" i="9"/>
  <c r="Q1088" i="9" s="1"/>
  <c r="T1088" i="9"/>
  <c r="U1088" i="9" s="1"/>
  <c r="L1089" i="9"/>
  <c r="M1089" i="9" s="1"/>
  <c r="P1089" i="9"/>
  <c r="Q1089" i="9" s="1"/>
  <c r="T1089" i="9"/>
  <c r="U1089" i="9" s="1"/>
  <c r="L1090" i="9"/>
  <c r="M1090" i="9" s="1"/>
  <c r="P1090" i="9"/>
  <c r="Q1090" i="9" s="1"/>
  <c r="T1090" i="9"/>
  <c r="U1090" i="9" s="1"/>
  <c r="L1091" i="9"/>
  <c r="M1091" i="9" s="1"/>
  <c r="P1091" i="9"/>
  <c r="Q1091" i="9" s="1"/>
  <c r="T1091" i="9"/>
  <c r="U1091" i="9" s="1"/>
  <c r="L1092" i="9"/>
  <c r="M1092" i="9" s="1"/>
  <c r="P1092" i="9"/>
  <c r="Q1092" i="9" s="1"/>
  <c r="T1092" i="9"/>
  <c r="U1092" i="9" s="1"/>
  <c r="L1093" i="9"/>
  <c r="M1093" i="9" s="1"/>
  <c r="P1093" i="9"/>
  <c r="Q1093" i="9" s="1"/>
  <c r="T1093" i="9"/>
  <c r="U1093" i="9" s="1"/>
  <c r="L1094" i="9"/>
  <c r="M1094" i="9" s="1"/>
  <c r="P1094" i="9"/>
  <c r="Q1094" i="9" s="1"/>
  <c r="T1094" i="9"/>
  <c r="U1094" i="9" s="1"/>
  <c r="L1095" i="9"/>
  <c r="M1095" i="9" s="1"/>
  <c r="P1095" i="9"/>
  <c r="Q1095" i="9" s="1"/>
  <c r="T1095" i="9"/>
  <c r="U1095" i="9" s="1"/>
  <c r="L1096" i="9"/>
  <c r="M1096" i="9" s="1"/>
  <c r="P1096" i="9"/>
  <c r="Q1096" i="9" s="1"/>
  <c r="T1096" i="9"/>
  <c r="U1096" i="9" s="1"/>
  <c r="L1097" i="9"/>
  <c r="M1097" i="9" s="1"/>
  <c r="P1097" i="9"/>
  <c r="Q1097" i="9" s="1"/>
  <c r="T1097" i="9"/>
  <c r="U1097" i="9" s="1"/>
  <c r="L1098" i="9"/>
  <c r="M1098" i="9" s="1"/>
  <c r="P1098" i="9"/>
  <c r="Q1098" i="9" s="1"/>
  <c r="T1098" i="9"/>
  <c r="U1098" i="9" s="1"/>
  <c r="L1099" i="9"/>
  <c r="M1099" i="9" s="1"/>
  <c r="P1099" i="9"/>
  <c r="Q1099" i="9" s="1"/>
  <c r="T1099" i="9"/>
  <c r="U1099" i="9" s="1"/>
  <c r="L1100" i="9"/>
  <c r="M1100" i="9" s="1"/>
  <c r="P1100" i="9"/>
  <c r="Q1100" i="9" s="1"/>
  <c r="T1100" i="9"/>
  <c r="U1100" i="9" s="1"/>
  <c r="L1101" i="9"/>
  <c r="M1101" i="9" s="1"/>
  <c r="P1101" i="9"/>
  <c r="Q1101" i="9" s="1"/>
  <c r="T1101" i="9"/>
  <c r="U1101" i="9" s="1"/>
  <c r="L1102" i="9"/>
  <c r="M1102" i="9" s="1"/>
  <c r="P1102" i="9"/>
  <c r="Q1102" i="9" s="1"/>
  <c r="T1102" i="9"/>
  <c r="U1102" i="9" s="1"/>
  <c r="L1103" i="9"/>
  <c r="M1103" i="9" s="1"/>
  <c r="P1103" i="9"/>
  <c r="Q1103" i="9" s="1"/>
  <c r="T1103" i="9"/>
  <c r="U1103" i="9" s="1"/>
  <c r="L1104" i="9"/>
  <c r="M1104" i="9" s="1"/>
  <c r="P1104" i="9"/>
  <c r="Q1104" i="9" s="1"/>
  <c r="T1104" i="9"/>
  <c r="U1104" i="9" s="1"/>
  <c r="L1105" i="9"/>
  <c r="M1105" i="9" s="1"/>
  <c r="P1105" i="9"/>
  <c r="Q1105" i="9" s="1"/>
  <c r="T1105" i="9"/>
  <c r="U1105" i="9" s="1"/>
  <c r="L1106" i="9"/>
  <c r="M1106" i="9" s="1"/>
  <c r="P1106" i="9"/>
  <c r="Q1106" i="9" s="1"/>
  <c r="T1106" i="9"/>
  <c r="U1106" i="9" s="1"/>
  <c r="L1107" i="9"/>
  <c r="M1107" i="9" s="1"/>
  <c r="P1107" i="9"/>
  <c r="Q1107" i="9" s="1"/>
  <c r="T1107" i="9"/>
  <c r="U1107" i="9" s="1"/>
  <c r="L1108" i="9"/>
  <c r="M1108" i="9" s="1"/>
  <c r="P1108" i="9"/>
  <c r="Q1108" i="9" s="1"/>
  <c r="T1108" i="9"/>
  <c r="U1108" i="9" s="1"/>
  <c r="L1109" i="9"/>
  <c r="M1109" i="9" s="1"/>
  <c r="P1109" i="9"/>
  <c r="Q1109" i="9" s="1"/>
  <c r="T1109" i="9"/>
  <c r="U1109" i="9" s="1"/>
  <c r="L1110" i="9"/>
  <c r="M1110" i="9" s="1"/>
  <c r="P1110" i="9"/>
  <c r="Q1110" i="9" s="1"/>
  <c r="T1110" i="9"/>
  <c r="U1110" i="9" s="1"/>
  <c r="L1111" i="9"/>
  <c r="M1111" i="9" s="1"/>
  <c r="P1111" i="9"/>
  <c r="Q1111" i="9" s="1"/>
  <c r="T1111" i="9"/>
  <c r="U1111" i="9" s="1"/>
  <c r="L1112" i="9"/>
  <c r="M1112" i="9" s="1"/>
  <c r="P1112" i="9"/>
  <c r="Q1112" i="9" s="1"/>
  <c r="T1112" i="9"/>
  <c r="U1112" i="9" s="1"/>
  <c r="L1113" i="9"/>
  <c r="M1113" i="9" s="1"/>
  <c r="P1113" i="9"/>
  <c r="Q1113" i="9" s="1"/>
  <c r="T1113" i="9"/>
  <c r="U1113" i="9" s="1"/>
  <c r="L1114" i="9"/>
  <c r="M1114" i="9" s="1"/>
  <c r="P1114" i="9"/>
  <c r="Q1114" i="9" s="1"/>
  <c r="T1114" i="9"/>
  <c r="U1114" i="9" s="1"/>
  <c r="L1115" i="9"/>
  <c r="M1115" i="9" s="1"/>
  <c r="P1115" i="9"/>
  <c r="Q1115" i="9" s="1"/>
  <c r="T1115" i="9"/>
  <c r="U1115" i="9" s="1"/>
  <c r="L1116" i="9"/>
  <c r="M1116" i="9" s="1"/>
  <c r="P1116" i="9"/>
  <c r="Q1116" i="9" s="1"/>
  <c r="T1116" i="9"/>
  <c r="U1116" i="9" s="1"/>
  <c r="L1117" i="9"/>
  <c r="M1117" i="9" s="1"/>
  <c r="P1117" i="9"/>
  <c r="Q1117" i="9" s="1"/>
  <c r="T1117" i="9"/>
  <c r="U1117" i="9" s="1"/>
  <c r="L1118" i="9"/>
  <c r="M1118" i="9" s="1"/>
  <c r="P1118" i="9"/>
  <c r="Q1118" i="9" s="1"/>
  <c r="T1118" i="9"/>
  <c r="U1118" i="9" s="1"/>
  <c r="L1119" i="9"/>
  <c r="M1119" i="9" s="1"/>
  <c r="P1119" i="9"/>
  <c r="Q1119" i="9" s="1"/>
  <c r="T1119" i="9"/>
  <c r="U1119" i="9" s="1"/>
  <c r="L1120" i="9"/>
  <c r="M1120" i="9" s="1"/>
  <c r="P1120" i="9"/>
  <c r="Q1120" i="9" s="1"/>
  <c r="T1120" i="9"/>
  <c r="U1120" i="9" s="1"/>
  <c r="L1121" i="9"/>
  <c r="M1121" i="9" s="1"/>
  <c r="P1121" i="9"/>
  <c r="Q1121" i="9" s="1"/>
  <c r="T1121" i="9"/>
  <c r="U1121" i="9" s="1"/>
  <c r="L1122" i="9"/>
  <c r="M1122" i="9" s="1"/>
  <c r="P1122" i="9"/>
  <c r="Q1122" i="9" s="1"/>
  <c r="T1122" i="9"/>
  <c r="U1122" i="9" s="1"/>
  <c r="L1123" i="9"/>
  <c r="M1123" i="9" s="1"/>
  <c r="P1123" i="9"/>
  <c r="Q1123" i="9" s="1"/>
  <c r="T1123" i="9"/>
  <c r="U1123" i="9" s="1"/>
  <c r="L1124" i="9"/>
  <c r="M1124" i="9" s="1"/>
  <c r="O1124" i="9"/>
  <c r="Q1124" i="9" s="1"/>
  <c r="S1124" i="9"/>
  <c r="U1124" i="9" s="1"/>
  <c r="L1125" i="9"/>
  <c r="M1125" i="9" s="1"/>
  <c r="P1125" i="9"/>
  <c r="Q1125" i="9" s="1"/>
  <c r="T1125" i="9"/>
  <c r="U1125" i="9" s="1"/>
  <c r="L1126" i="9"/>
  <c r="M1126" i="9" s="1"/>
  <c r="P1126" i="9"/>
  <c r="Q1126" i="9" s="1"/>
  <c r="S1126" i="9"/>
  <c r="T1126" i="9"/>
  <c r="L1127" i="9"/>
  <c r="M1127" i="9" s="1"/>
  <c r="P1127" i="9"/>
  <c r="Q1127" i="9" s="1"/>
  <c r="T1127" i="9"/>
  <c r="U1127" i="9" s="1"/>
  <c r="L1128" i="9"/>
  <c r="M1128" i="9" s="1"/>
  <c r="P1128" i="9"/>
  <c r="Q1128" i="9" s="1"/>
  <c r="T1128" i="9"/>
  <c r="U1128" i="9" s="1"/>
  <c r="L1129" i="9"/>
  <c r="M1129" i="9" s="1"/>
  <c r="P1129" i="9"/>
  <c r="Q1129" i="9" s="1"/>
  <c r="T1129" i="9"/>
  <c r="U1129" i="9" s="1"/>
  <c r="L1130" i="9"/>
  <c r="M1130" i="9" s="1"/>
  <c r="P1130" i="9"/>
  <c r="Q1130" i="9" s="1"/>
  <c r="T1130" i="9"/>
  <c r="U1130" i="9" s="1"/>
  <c r="L1131" i="9"/>
  <c r="M1131" i="9" s="1"/>
  <c r="P1131" i="9"/>
  <c r="Q1131" i="9" s="1"/>
  <c r="T1131" i="9"/>
  <c r="U1131" i="9" s="1"/>
  <c r="L1132" i="9"/>
  <c r="M1132" i="9" s="1"/>
  <c r="P1132" i="9"/>
  <c r="Q1132" i="9" s="1"/>
  <c r="T1132" i="9"/>
  <c r="U1132" i="9" s="1"/>
  <c r="L1133" i="9"/>
  <c r="M1133" i="9" s="1"/>
  <c r="P1133" i="9"/>
  <c r="Q1133" i="9" s="1"/>
  <c r="T1133" i="9"/>
  <c r="U1133" i="9" s="1"/>
  <c r="L1134" i="9"/>
  <c r="M1134" i="9" s="1"/>
  <c r="P1134" i="9"/>
  <c r="Q1134" i="9" s="1"/>
  <c r="T1134" i="9"/>
  <c r="U1134" i="9" s="1"/>
  <c r="L1135" i="9"/>
  <c r="M1135" i="9" s="1"/>
  <c r="P1135" i="9"/>
  <c r="Q1135" i="9" s="1"/>
  <c r="T1135" i="9"/>
  <c r="U1135" i="9" s="1"/>
  <c r="L1136" i="9"/>
  <c r="M1136" i="9" s="1"/>
  <c r="P1136" i="9"/>
  <c r="Q1136" i="9" s="1"/>
  <c r="T1136" i="9"/>
  <c r="U1136" i="9" s="1"/>
  <c r="L1137" i="9"/>
  <c r="M1137" i="9" s="1"/>
  <c r="P1137" i="9"/>
  <c r="Q1137" i="9" s="1"/>
  <c r="T1137" i="9"/>
  <c r="U1137" i="9" s="1"/>
  <c r="L1138" i="9"/>
  <c r="M1138" i="9" s="1"/>
  <c r="P1138" i="9"/>
  <c r="Q1138" i="9" s="1"/>
  <c r="T1138" i="9"/>
  <c r="U1138" i="9" s="1"/>
  <c r="L1139" i="9"/>
  <c r="M1139" i="9" s="1"/>
  <c r="P1139" i="9"/>
  <c r="Q1139" i="9" s="1"/>
  <c r="T1139" i="9"/>
  <c r="U1139" i="9" s="1"/>
  <c r="L1140" i="9"/>
  <c r="M1140" i="9" s="1"/>
  <c r="P1140" i="9"/>
  <c r="Q1140" i="9" s="1"/>
  <c r="T1140" i="9"/>
  <c r="U1140" i="9" s="1"/>
  <c r="L1141" i="9"/>
  <c r="M1141" i="9" s="1"/>
  <c r="P1141" i="9"/>
  <c r="Q1141" i="9" s="1"/>
  <c r="T1141" i="9"/>
  <c r="U1141" i="9" s="1"/>
  <c r="L1142" i="9"/>
  <c r="M1142" i="9" s="1"/>
  <c r="P1142" i="9"/>
  <c r="Q1142" i="9" s="1"/>
  <c r="T1142" i="9"/>
  <c r="U1142" i="9" s="1"/>
  <c r="L1143" i="9"/>
  <c r="M1143" i="9" s="1"/>
  <c r="P1143" i="9"/>
  <c r="Q1143" i="9" s="1"/>
  <c r="T1143" i="9"/>
  <c r="U1143" i="9" s="1"/>
  <c r="L1144" i="9"/>
  <c r="M1144" i="9" s="1"/>
  <c r="P1144" i="9"/>
  <c r="Q1144" i="9" s="1"/>
  <c r="T1144" i="9"/>
  <c r="U1144" i="9" s="1"/>
  <c r="L1145" i="9"/>
  <c r="M1145" i="9" s="1"/>
  <c r="P1145" i="9"/>
  <c r="Q1145" i="9" s="1"/>
  <c r="T1145" i="9"/>
  <c r="U1145" i="9" s="1"/>
  <c r="L1146" i="9"/>
  <c r="M1146" i="9" s="1"/>
  <c r="P1146" i="9"/>
  <c r="Q1146" i="9" s="1"/>
  <c r="T1146" i="9"/>
  <c r="U1146" i="9" s="1"/>
  <c r="L1147" i="9"/>
  <c r="M1147" i="9"/>
  <c r="P1147" i="9"/>
  <c r="Q1147" i="9" s="1"/>
  <c r="T1147" i="9"/>
  <c r="U1147" i="9" s="1"/>
  <c r="L1148" i="9"/>
  <c r="M1148" i="9" s="1"/>
  <c r="P1148" i="9"/>
  <c r="Q1148" i="9" s="1"/>
  <c r="T1148" i="9"/>
  <c r="U1148" i="9" s="1"/>
  <c r="L1149" i="9"/>
  <c r="M1149" i="9" s="1"/>
  <c r="P1149" i="9"/>
  <c r="Q1149" i="9" s="1"/>
  <c r="T1149" i="9"/>
  <c r="U1149" i="9" s="1"/>
  <c r="L1150" i="9"/>
  <c r="M1150" i="9" s="1"/>
  <c r="P1150" i="9"/>
  <c r="Q1150" i="9" s="1"/>
  <c r="T1150" i="9"/>
  <c r="U1150" i="9" s="1"/>
  <c r="L1151" i="9"/>
  <c r="M1151" i="9" s="1"/>
  <c r="P1151" i="9"/>
  <c r="Q1151" i="9" s="1"/>
  <c r="T1151" i="9"/>
  <c r="U1151" i="9" s="1"/>
  <c r="L1152" i="9"/>
  <c r="M1152" i="9" s="1"/>
  <c r="P1152" i="9"/>
  <c r="Q1152" i="9" s="1"/>
  <c r="T1152" i="9"/>
  <c r="U1152" i="9" s="1"/>
  <c r="L1153" i="9"/>
  <c r="M1153" i="9" s="1"/>
  <c r="P1153" i="9"/>
  <c r="Q1153" i="9" s="1"/>
  <c r="T1153" i="9"/>
  <c r="U1153" i="9" s="1"/>
  <c r="L1154" i="9"/>
  <c r="M1154" i="9"/>
  <c r="P1154" i="9"/>
  <c r="Q1154" i="9" s="1"/>
  <c r="T1154" i="9"/>
  <c r="U1154" i="9" s="1"/>
  <c r="L1155" i="9"/>
  <c r="M1155" i="9" s="1"/>
  <c r="P1155" i="9"/>
  <c r="Q1155" i="9" s="1"/>
  <c r="T1155" i="9"/>
  <c r="U1155" i="9" s="1"/>
  <c r="L1156" i="9"/>
  <c r="M1156" i="9" s="1"/>
  <c r="P1156" i="9"/>
  <c r="Q1156" i="9" s="1"/>
  <c r="T1156" i="9"/>
  <c r="U1156" i="9" s="1"/>
  <c r="L1157" i="9"/>
  <c r="M1157" i="9" s="1"/>
  <c r="P1157" i="9"/>
  <c r="Q1157" i="9" s="1"/>
  <c r="T1157" i="9"/>
  <c r="U1157" i="9" s="1"/>
  <c r="L1158" i="9"/>
  <c r="M1158" i="9" s="1"/>
  <c r="P1158" i="9"/>
  <c r="Q1158" i="9" s="1"/>
  <c r="T1158" i="9"/>
  <c r="U1158" i="9" s="1"/>
  <c r="L1159" i="9"/>
  <c r="M1159" i="9" s="1"/>
  <c r="P1159" i="9"/>
  <c r="Q1159" i="9" s="1"/>
  <c r="T1159" i="9"/>
  <c r="U1159" i="9" s="1"/>
  <c r="L1160" i="9"/>
  <c r="M1160" i="9"/>
  <c r="P1160" i="9"/>
  <c r="Q1160" i="9" s="1"/>
  <c r="T1160" i="9"/>
  <c r="U1160" i="9" s="1"/>
  <c r="L1161" i="9"/>
  <c r="M1161" i="9" s="1"/>
  <c r="P1161" i="9"/>
  <c r="Q1161" i="9" s="1"/>
  <c r="T1161" i="9"/>
  <c r="U1161" i="9" s="1"/>
  <c r="L1162" i="9"/>
  <c r="M1162" i="9" s="1"/>
  <c r="P1162" i="9"/>
  <c r="Q1162" i="9" s="1"/>
  <c r="T1162" i="9"/>
  <c r="U1162" i="9" s="1"/>
  <c r="L1163" i="9"/>
  <c r="M1163" i="9" s="1"/>
  <c r="P1163" i="9"/>
  <c r="Q1163" i="9" s="1"/>
  <c r="T1163" i="9"/>
  <c r="U1163" i="9" s="1"/>
  <c r="L1164" i="9"/>
  <c r="M1164" i="9" s="1"/>
  <c r="P1164" i="9"/>
  <c r="Q1164" i="9" s="1"/>
  <c r="T1164" i="9"/>
  <c r="U1164" i="9" s="1"/>
  <c r="L1165" i="9"/>
  <c r="M1165" i="9" s="1"/>
  <c r="P1165" i="9"/>
  <c r="Q1165" i="9" s="1"/>
  <c r="T1165" i="9"/>
  <c r="U1165" i="9" s="1"/>
  <c r="L1166" i="9"/>
  <c r="M1166" i="9" s="1"/>
  <c r="P1166" i="9"/>
  <c r="Q1166" i="9" s="1"/>
  <c r="T1166" i="9"/>
  <c r="U1166" i="9" s="1"/>
  <c r="L1167" i="9"/>
  <c r="M1167" i="9" s="1"/>
  <c r="P1167" i="9"/>
  <c r="Q1167" i="9" s="1"/>
  <c r="T1167" i="9"/>
  <c r="U1167" i="9" s="1"/>
  <c r="L1168" i="9"/>
  <c r="M1168" i="9" s="1"/>
  <c r="P1168" i="9"/>
  <c r="Q1168" i="9" s="1"/>
  <c r="T1168" i="9"/>
  <c r="U1168" i="9" s="1"/>
  <c r="L1169" i="9"/>
  <c r="M1169" i="9" s="1"/>
  <c r="P1169" i="9"/>
  <c r="Q1169" i="9" s="1"/>
  <c r="T1169" i="9"/>
  <c r="U1169" i="9" s="1"/>
  <c r="L1170" i="9"/>
  <c r="M1170" i="9" s="1"/>
  <c r="P1170" i="9"/>
  <c r="Q1170" i="9" s="1"/>
  <c r="T1170" i="9"/>
  <c r="U1170" i="9" s="1"/>
  <c r="L1171" i="9"/>
  <c r="M1171" i="9" s="1"/>
  <c r="P1171" i="9"/>
  <c r="Q1171" i="9" s="1"/>
  <c r="T1171" i="9"/>
  <c r="U1171" i="9" s="1"/>
  <c r="L1172" i="9"/>
  <c r="M1172" i="9" s="1"/>
  <c r="P1172" i="9"/>
  <c r="Q1172" i="9" s="1"/>
  <c r="T1172" i="9"/>
  <c r="U1172" i="9" s="1"/>
  <c r="L1173" i="9"/>
  <c r="M1173" i="9" s="1"/>
  <c r="P1173" i="9"/>
  <c r="Q1173" i="9" s="1"/>
  <c r="T1173" i="9"/>
  <c r="U1173" i="9" s="1"/>
  <c r="L1174" i="9"/>
  <c r="M1174" i="9" s="1"/>
  <c r="P1174" i="9"/>
  <c r="Q1174" i="9" s="1"/>
  <c r="T1174" i="9"/>
  <c r="U1174" i="9" s="1"/>
  <c r="L1175" i="9"/>
  <c r="M1175" i="9" s="1"/>
  <c r="P1175" i="9"/>
  <c r="Q1175" i="9" s="1"/>
  <c r="T1175" i="9"/>
  <c r="U1175" i="9" s="1"/>
  <c r="L1176" i="9"/>
  <c r="M1176" i="9" s="1"/>
  <c r="P1176" i="9"/>
  <c r="Q1176" i="9" s="1"/>
  <c r="T1176" i="9"/>
  <c r="U1176" i="9" s="1"/>
  <c r="L1177" i="9"/>
  <c r="M1177" i="9" s="1"/>
  <c r="P1177" i="9"/>
  <c r="Q1177" i="9" s="1"/>
  <c r="T1177" i="9"/>
  <c r="U1177" i="9" s="1"/>
  <c r="L1178" i="9"/>
  <c r="M1178" i="9" s="1"/>
  <c r="P1178" i="9"/>
  <c r="Q1178" i="9" s="1"/>
  <c r="T1178" i="9"/>
  <c r="U1178" i="9" s="1"/>
  <c r="L1179" i="9"/>
  <c r="M1179" i="9" s="1"/>
  <c r="P1179" i="9"/>
  <c r="Q1179" i="9" s="1"/>
  <c r="T1179" i="9"/>
  <c r="U1179" i="9" s="1"/>
  <c r="L1180" i="9"/>
  <c r="M1180" i="9" s="1"/>
  <c r="P1180" i="9"/>
  <c r="Q1180" i="9" s="1"/>
  <c r="T1180" i="9"/>
  <c r="U1180" i="9" s="1"/>
  <c r="L1181" i="9"/>
  <c r="M1181" i="9" s="1"/>
  <c r="P1181" i="9"/>
  <c r="Q1181" i="9" s="1"/>
  <c r="T1181" i="9"/>
  <c r="U1181" i="9" s="1"/>
  <c r="L1182" i="9"/>
  <c r="M1182" i="9" s="1"/>
  <c r="P1182" i="9"/>
  <c r="Q1182" i="9" s="1"/>
  <c r="S1182" i="9"/>
  <c r="T1182" i="9"/>
  <c r="L1183" i="9"/>
  <c r="M1183" i="9"/>
  <c r="P1183" i="9"/>
  <c r="Q1183" i="9" s="1"/>
  <c r="T1183" i="9"/>
  <c r="U1183" i="9" s="1"/>
  <c r="L1184" i="9"/>
  <c r="M1184" i="9" s="1"/>
  <c r="P1184" i="9"/>
  <c r="Q1184" i="9" s="1"/>
  <c r="T1184" i="9"/>
  <c r="U1184" i="9" s="1"/>
  <c r="L1185" i="9"/>
  <c r="M1185" i="9" s="1"/>
  <c r="P1185" i="9"/>
  <c r="Q1185" i="9" s="1"/>
  <c r="T1185" i="9"/>
  <c r="U1185" i="9" s="1"/>
  <c r="L1186" i="9"/>
  <c r="M1186" i="9" s="1"/>
  <c r="P1186" i="9"/>
  <c r="Q1186" i="9" s="1"/>
  <c r="T1186" i="9"/>
  <c r="U1186" i="9" s="1"/>
  <c r="L1187" i="9"/>
  <c r="M1187" i="9" s="1"/>
  <c r="P1187" i="9"/>
  <c r="Q1187" i="9" s="1"/>
  <c r="T1187" i="9"/>
  <c r="U1187" i="9" s="1"/>
  <c r="L1188" i="9"/>
  <c r="M1188" i="9" s="1"/>
  <c r="P1188" i="9"/>
  <c r="Q1188" i="9" s="1"/>
  <c r="T1188" i="9"/>
  <c r="U1188" i="9" s="1"/>
  <c r="L1189" i="9"/>
  <c r="M1189" i="9" s="1"/>
  <c r="P1189" i="9"/>
  <c r="Q1189" i="9" s="1"/>
  <c r="T1189" i="9"/>
  <c r="U1189" i="9" s="1"/>
  <c r="L1190" i="9"/>
  <c r="M1190" i="9" s="1"/>
  <c r="P1190" i="9"/>
  <c r="Q1190" i="9" s="1"/>
  <c r="T1190" i="9"/>
  <c r="U1190" i="9" s="1"/>
  <c r="L1191" i="9"/>
  <c r="M1191" i="9" s="1"/>
  <c r="P1191" i="9"/>
  <c r="Q1191" i="9" s="1"/>
  <c r="T1191" i="9"/>
  <c r="U1191" i="9" s="1"/>
  <c r="L1192" i="9"/>
  <c r="M1192" i="9" s="1"/>
  <c r="P1192" i="9"/>
  <c r="Q1192" i="9" s="1"/>
  <c r="T1192" i="9"/>
  <c r="U1192" i="9" s="1"/>
  <c r="L1193" i="9"/>
  <c r="M1193" i="9" s="1"/>
  <c r="P1193" i="9"/>
  <c r="Q1193" i="9" s="1"/>
  <c r="T1193" i="9"/>
  <c r="U1193" i="9" s="1"/>
  <c r="L1194" i="9"/>
  <c r="M1194" i="9" s="1"/>
  <c r="P1194" i="9"/>
  <c r="Q1194" i="9" s="1"/>
  <c r="T1194" i="9"/>
  <c r="U1194" i="9" s="1"/>
  <c r="L1195" i="9"/>
  <c r="M1195" i="9" s="1"/>
  <c r="P1195" i="9"/>
  <c r="Q1195" i="9" s="1"/>
  <c r="T1195" i="9"/>
  <c r="U1195" i="9" s="1"/>
  <c r="L1196" i="9"/>
  <c r="M1196" i="9" s="1"/>
  <c r="P1196" i="9"/>
  <c r="Q1196" i="9" s="1"/>
  <c r="T1196" i="9"/>
  <c r="U1196" i="9" s="1"/>
  <c r="L1197" i="9"/>
  <c r="M1197" i="9" s="1"/>
  <c r="P1197" i="9"/>
  <c r="Q1197" i="9" s="1"/>
  <c r="T1197" i="9"/>
  <c r="U1197" i="9" s="1"/>
  <c r="L1198" i="9"/>
  <c r="M1198" i="9" s="1"/>
  <c r="P1198" i="9"/>
  <c r="Q1198" i="9" s="1"/>
  <c r="T1198" i="9"/>
  <c r="U1198" i="9" s="1"/>
  <c r="L1199" i="9"/>
  <c r="M1199" i="9" s="1"/>
  <c r="P1199" i="9"/>
  <c r="Q1199" i="9" s="1"/>
  <c r="T1199" i="9"/>
  <c r="U1199" i="9" s="1"/>
  <c r="L1200" i="9"/>
  <c r="M1200" i="9" s="1"/>
  <c r="P1200" i="9"/>
  <c r="Q1200" i="9" s="1"/>
  <c r="T1200" i="9"/>
  <c r="U1200" i="9" s="1"/>
  <c r="L1201" i="9"/>
  <c r="M1201" i="9" s="1"/>
  <c r="P1201" i="9"/>
  <c r="Q1201" i="9" s="1"/>
  <c r="T1201" i="9"/>
  <c r="U1201" i="9" s="1"/>
  <c r="L1202" i="9"/>
  <c r="M1202" i="9" s="1"/>
  <c r="P1202" i="9"/>
  <c r="Q1202" i="9" s="1"/>
  <c r="T1202" i="9"/>
  <c r="U1202" i="9" s="1"/>
  <c r="L1203" i="9"/>
  <c r="M1203" i="9" s="1"/>
  <c r="P1203" i="9"/>
  <c r="Q1203" i="9" s="1"/>
  <c r="T1203" i="9"/>
  <c r="U1203" i="9" s="1"/>
  <c r="L1204" i="9"/>
  <c r="M1204" i="9" s="1"/>
  <c r="P1204" i="9"/>
  <c r="Q1204" i="9" s="1"/>
  <c r="T1204" i="9"/>
  <c r="U1204" i="9" s="1"/>
  <c r="L1205" i="9"/>
  <c r="M1205" i="9"/>
  <c r="P1205" i="9"/>
  <c r="Q1205" i="9" s="1"/>
  <c r="T1205" i="9"/>
  <c r="U1205" i="9" s="1"/>
  <c r="L1206" i="9"/>
  <c r="M1206" i="9" s="1"/>
  <c r="P1206" i="9"/>
  <c r="Q1206" i="9" s="1"/>
  <c r="T1206" i="9"/>
  <c r="U1206" i="9" s="1"/>
  <c r="L1207" i="9"/>
  <c r="M1207" i="9" s="1"/>
  <c r="P1207" i="9"/>
  <c r="Q1207" i="9" s="1"/>
  <c r="T1207" i="9"/>
  <c r="U1207" i="9" s="1"/>
  <c r="L1208" i="9"/>
  <c r="M1208" i="9" s="1"/>
  <c r="P1208" i="9"/>
  <c r="Q1208" i="9" s="1"/>
  <c r="T1208" i="9"/>
  <c r="U1208" i="9" s="1"/>
  <c r="L1209" i="9"/>
  <c r="M1209" i="9" s="1"/>
  <c r="P1209" i="9"/>
  <c r="Q1209" i="9" s="1"/>
  <c r="T1209" i="9"/>
  <c r="U1209" i="9" s="1"/>
  <c r="L1210" i="9"/>
  <c r="M1210" i="9" s="1"/>
  <c r="P1210" i="9"/>
  <c r="Q1210" i="9" s="1"/>
  <c r="S1210" i="9"/>
  <c r="U1210" i="9" s="1"/>
  <c r="L1211" i="9"/>
  <c r="M1211" i="9" s="1"/>
  <c r="P1211" i="9"/>
  <c r="Q1211" i="9" s="1"/>
  <c r="T1211" i="9"/>
  <c r="U1211" i="9" s="1"/>
  <c r="L1212" i="9"/>
  <c r="M1212" i="9" s="1"/>
  <c r="P1212" i="9"/>
  <c r="Q1212" i="9" s="1"/>
  <c r="S1212" i="9"/>
  <c r="U1212" i="9" s="1"/>
  <c r="L1213" i="9"/>
  <c r="M1213" i="9" s="1"/>
  <c r="P1213" i="9"/>
  <c r="Q1213" i="9" s="1"/>
  <c r="T1213" i="9"/>
  <c r="U1213" i="9" s="1"/>
  <c r="L1214" i="9"/>
  <c r="M1214" i="9" s="1"/>
  <c r="P1214" i="9"/>
  <c r="Q1214" i="9" s="1"/>
  <c r="T1214" i="9"/>
  <c r="U1214" i="9" s="1"/>
  <c r="L1215" i="9"/>
  <c r="M1215" i="9" s="1"/>
  <c r="P1215" i="9"/>
  <c r="Q1215" i="9" s="1"/>
  <c r="T1215" i="9"/>
  <c r="U1215" i="9" s="1"/>
  <c r="L1216" i="9"/>
  <c r="M1216" i="9" s="1"/>
  <c r="P1216" i="9"/>
  <c r="Q1216" i="9" s="1"/>
  <c r="T1216" i="9"/>
  <c r="U1216" i="9" s="1"/>
  <c r="L1217" i="9"/>
  <c r="M1217" i="9" s="1"/>
  <c r="P1217" i="9"/>
  <c r="Q1217" i="9" s="1"/>
  <c r="T1217" i="9"/>
  <c r="U1217" i="9" s="1"/>
  <c r="L1218" i="9"/>
  <c r="M1218" i="9" s="1"/>
  <c r="P1218" i="9"/>
  <c r="Q1218" i="9" s="1"/>
  <c r="T1218" i="9"/>
  <c r="U1218" i="9" s="1"/>
  <c r="L1219" i="9"/>
  <c r="M1219" i="9" s="1"/>
  <c r="P1219" i="9"/>
  <c r="Q1219" i="9" s="1"/>
  <c r="T1219" i="9"/>
  <c r="U1219" i="9" s="1"/>
  <c r="L1220" i="9"/>
  <c r="M1220" i="9" s="1"/>
  <c r="P1220" i="9"/>
  <c r="Q1220" i="9" s="1"/>
  <c r="T1220" i="9"/>
  <c r="U1220" i="9" s="1"/>
  <c r="L1221" i="9"/>
  <c r="M1221" i="9" s="1"/>
  <c r="P1221" i="9"/>
  <c r="Q1221" i="9" s="1"/>
  <c r="T1221" i="9"/>
  <c r="U1221" i="9" s="1"/>
  <c r="L1222" i="9"/>
  <c r="M1222" i="9" s="1"/>
  <c r="P1222" i="9"/>
  <c r="Q1222" i="9" s="1"/>
  <c r="T1222" i="9"/>
  <c r="U1222" i="9" s="1"/>
  <c r="L1223" i="9"/>
  <c r="M1223" i="9" s="1"/>
  <c r="P1223" i="9"/>
  <c r="Q1223" i="9" s="1"/>
  <c r="T1223" i="9"/>
  <c r="U1223" i="9" s="1"/>
  <c r="L1224" i="9"/>
  <c r="M1224" i="9" s="1"/>
  <c r="P1224" i="9"/>
  <c r="Q1224" i="9" s="1"/>
  <c r="S1224" i="9"/>
  <c r="U1224" i="9" s="1"/>
  <c r="L1225" i="9"/>
  <c r="M1225" i="9" s="1"/>
  <c r="P1225" i="9"/>
  <c r="Q1225" i="9" s="1"/>
  <c r="S1225" i="9"/>
  <c r="U1225" i="9" s="1"/>
  <c r="L1226" i="9"/>
  <c r="M1226" i="9" s="1"/>
  <c r="P1226" i="9"/>
  <c r="Q1226" i="9" s="1"/>
  <c r="T1226" i="9"/>
  <c r="U1226" i="9" s="1"/>
  <c r="L1227" i="9"/>
  <c r="M1227" i="9" s="1"/>
  <c r="P1227" i="9"/>
  <c r="Q1227" i="9" s="1"/>
  <c r="T1227" i="9"/>
  <c r="U1227" i="9" s="1"/>
  <c r="L1228" i="9"/>
  <c r="M1228" i="9" s="1"/>
  <c r="P1228" i="9"/>
  <c r="Q1228" i="9" s="1"/>
  <c r="T1228" i="9"/>
  <c r="U1228" i="9" s="1"/>
  <c r="L1229" i="9"/>
  <c r="M1229" i="9" s="1"/>
  <c r="P1229" i="9"/>
  <c r="Q1229" i="9" s="1"/>
  <c r="T1229" i="9"/>
  <c r="U1229" i="9" s="1"/>
  <c r="L1230" i="9"/>
  <c r="M1230" i="9" s="1"/>
  <c r="P1230" i="9"/>
  <c r="Q1230" i="9" s="1"/>
  <c r="T1230" i="9"/>
  <c r="U1230" i="9" s="1"/>
  <c r="L1231" i="9"/>
  <c r="M1231" i="9" s="1"/>
  <c r="P1231" i="9"/>
  <c r="Q1231" i="9" s="1"/>
  <c r="T1231" i="9"/>
  <c r="U1231" i="9" s="1"/>
  <c r="L1232" i="9"/>
  <c r="M1232" i="9" s="1"/>
  <c r="P1232" i="9"/>
  <c r="Q1232" i="9" s="1"/>
  <c r="S1232" i="9"/>
  <c r="U1232" i="9" s="1"/>
  <c r="L1233" i="9"/>
  <c r="M1233" i="9" s="1"/>
  <c r="P1233" i="9"/>
  <c r="Q1233" i="9" s="1"/>
  <c r="S1233" i="9"/>
  <c r="T1233" i="9"/>
  <c r="L1234" i="9"/>
  <c r="M1234" i="9" s="1"/>
  <c r="P1234" i="9"/>
  <c r="Q1234" i="9" s="1"/>
  <c r="T1234" i="9"/>
  <c r="U1234" i="9" s="1"/>
  <c r="L1235" i="9"/>
  <c r="M1235" i="9" s="1"/>
  <c r="P1235" i="9"/>
  <c r="Q1235" i="9" s="1"/>
  <c r="T1235" i="9"/>
  <c r="U1235" i="9" s="1"/>
  <c r="L1236" i="9"/>
  <c r="M1236" i="9" s="1"/>
  <c r="P1236" i="9"/>
  <c r="Q1236" i="9" s="1"/>
  <c r="T1236" i="9"/>
  <c r="U1236" i="9" s="1"/>
  <c r="L1237" i="9"/>
  <c r="M1237" i="9" s="1"/>
  <c r="P1237" i="9"/>
  <c r="Q1237" i="9" s="1"/>
  <c r="T1237" i="9"/>
  <c r="U1237" i="9" s="1"/>
  <c r="L1238" i="9"/>
  <c r="M1238" i="9" s="1"/>
  <c r="P1238" i="9"/>
  <c r="Q1238" i="9" s="1"/>
  <c r="T1238" i="9"/>
  <c r="U1238" i="9" s="1"/>
  <c r="L1239" i="9"/>
  <c r="M1239" i="9" s="1"/>
  <c r="P1239" i="9"/>
  <c r="Q1239" i="9" s="1"/>
  <c r="S1239" i="9"/>
  <c r="U1239" i="9" s="1"/>
  <c r="L1240" i="9"/>
  <c r="M1240" i="9" s="1"/>
  <c r="P1240" i="9"/>
  <c r="Q1240" i="9" s="1"/>
  <c r="T1240" i="9"/>
  <c r="U1240" i="9" s="1"/>
  <c r="L1241" i="9"/>
  <c r="M1241" i="9" s="1"/>
  <c r="P1241" i="9"/>
  <c r="Q1241" i="9" s="1"/>
  <c r="S1241" i="9"/>
  <c r="U1241" i="9" s="1"/>
  <c r="L1242" i="9"/>
  <c r="M1242" i="9" s="1"/>
  <c r="P1242" i="9"/>
  <c r="Q1242" i="9" s="1"/>
  <c r="T1242" i="9"/>
  <c r="U1242" i="9" s="1"/>
  <c r="L1243" i="9"/>
  <c r="M1243" i="9" s="1"/>
  <c r="P1243" i="9"/>
  <c r="Q1243" i="9" s="1"/>
  <c r="T1243" i="9"/>
  <c r="U1243" i="9" s="1"/>
  <c r="L1244" i="9"/>
  <c r="M1244" i="9" s="1"/>
  <c r="P1244" i="9"/>
  <c r="Q1244" i="9" s="1"/>
  <c r="T1244" i="9"/>
  <c r="U1244" i="9" s="1"/>
  <c r="L1245" i="9"/>
  <c r="M1245" i="9" s="1"/>
  <c r="P1245" i="9"/>
  <c r="Q1245" i="9" s="1"/>
  <c r="T1245" i="9"/>
  <c r="U1245" i="9" s="1"/>
  <c r="L1246" i="9"/>
  <c r="M1246" i="9" s="1"/>
  <c r="P1246" i="9"/>
  <c r="Q1246" i="9" s="1"/>
  <c r="T1246" i="9"/>
  <c r="U1246" i="9" s="1"/>
  <c r="L1247" i="9"/>
  <c r="M1247" i="9" s="1"/>
  <c r="P1247" i="9"/>
  <c r="Q1247" i="9" s="1"/>
  <c r="T1247" i="9"/>
  <c r="U1247" i="9" s="1"/>
  <c r="L1248" i="9"/>
  <c r="M1248" i="9" s="1"/>
  <c r="P1248" i="9"/>
  <c r="Q1248" i="9" s="1"/>
  <c r="T1248" i="9"/>
  <c r="U1248" i="9" s="1"/>
  <c r="L1249" i="9"/>
  <c r="M1249" i="9" s="1"/>
  <c r="P1249" i="9"/>
  <c r="Q1249" i="9" s="1"/>
  <c r="T1249" i="9"/>
  <c r="U1249" i="9" s="1"/>
  <c r="L1250" i="9"/>
  <c r="M1250" i="9" s="1"/>
  <c r="P1250" i="9"/>
  <c r="Q1250" i="9" s="1"/>
  <c r="T1250" i="9"/>
  <c r="U1250" i="9" s="1"/>
  <c r="L1251" i="9"/>
  <c r="M1251" i="9" s="1"/>
  <c r="P1251" i="9"/>
  <c r="Q1251" i="9" s="1"/>
  <c r="T1251" i="9"/>
  <c r="U1251" i="9" s="1"/>
  <c r="L1252" i="9"/>
  <c r="M1252" i="9" s="1"/>
  <c r="P1252" i="9"/>
  <c r="Q1252" i="9" s="1"/>
  <c r="T1252" i="9"/>
  <c r="U1252" i="9" s="1"/>
  <c r="L1253" i="9"/>
  <c r="M1253" i="9" s="1"/>
  <c r="P1253" i="9"/>
  <c r="Q1253" i="9" s="1"/>
  <c r="T1253" i="9"/>
  <c r="U1253" i="9" s="1"/>
  <c r="L1254" i="9"/>
  <c r="M1254" i="9" s="1"/>
  <c r="P1254" i="9"/>
  <c r="Q1254" i="9" s="1"/>
  <c r="T1254" i="9"/>
  <c r="U1254" i="9" s="1"/>
  <c r="L1255" i="9"/>
  <c r="M1255" i="9" s="1"/>
  <c r="P1255" i="9"/>
  <c r="Q1255" i="9" s="1"/>
  <c r="T1255" i="9"/>
  <c r="U1255" i="9" s="1"/>
  <c r="L1256" i="9"/>
  <c r="M1256" i="9" s="1"/>
  <c r="P1256" i="9"/>
  <c r="Q1256" i="9" s="1"/>
  <c r="T1256" i="9"/>
  <c r="U1256" i="9" s="1"/>
  <c r="L1257" i="9"/>
  <c r="M1257" i="9" s="1"/>
  <c r="P1257" i="9"/>
  <c r="Q1257" i="9" s="1"/>
  <c r="T1257" i="9"/>
  <c r="U1257" i="9" s="1"/>
  <c r="L1258" i="9"/>
  <c r="M1258" i="9" s="1"/>
  <c r="P1258" i="9"/>
  <c r="Q1258" i="9" s="1"/>
  <c r="T1258" i="9"/>
  <c r="U1258" i="9" s="1"/>
  <c r="L1259" i="9"/>
  <c r="M1259" i="9" s="1"/>
  <c r="P1259" i="9"/>
  <c r="Q1259" i="9" s="1"/>
  <c r="T1259" i="9"/>
  <c r="U1259" i="9" s="1"/>
  <c r="L1260" i="9"/>
  <c r="M1260" i="9" s="1"/>
  <c r="P1260" i="9"/>
  <c r="Q1260" i="9" s="1"/>
  <c r="T1260" i="9"/>
  <c r="U1260" i="9" s="1"/>
  <c r="L1261" i="9"/>
  <c r="M1261" i="9" s="1"/>
  <c r="P1261" i="9"/>
  <c r="Q1261" i="9" s="1"/>
  <c r="T1261" i="9"/>
  <c r="U1261" i="9" s="1"/>
  <c r="L1262" i="9"/>
  <c r="M1262" i="9"/>
  <c r="P1262" i="9"/>
  <c r="Q1262" i="9" s="1"/>
  <c r="T1262" i="9"/>
  <c r="U1262" i="9" s="1"/>
  <c r="L1263" i="9"/>
  <c r="M1263" i="9" s="1"/>
  <c r="P1263" i="9"/>
  <c r="Q1263" i="9" s="1"/>
  <c r="T1263" i="9"/>
  <c r="U1263" i="9" s="1"/>
  <c r="L1264" i="9"/>
  <c r="M1264" i="9" s="1"/>
  <c r="P1264" i="9"/>
  <c r="Q1264" i="9" s="1"/>
  <c r="T1264" i="9"/>
  <c r="U1264" i="9" s="1"/>
  <c r="L1265" i="9"/>
  <c r="M1265" i="9" s="1"/>
  <c r="P1265" i="9"/>
  <c r="Q1265" i="9" s="1"/>
  <c r="T1265" i="9"/>
  <c r="U1265" i="9" s="1"/>
  <c r="L1266" i="9"/>
  <c r="M1266" i="9" s="1"/>
  <c r="P1266" i="9"/>
  <c r="Q1266" i="9" s="1"/>
  <c r="T1266" i="9"/>
  <c r="U1266" i="9" s="1"/>
  <c r="L1267" i="9"/>
  <c r="M1267" i="9" s="1"/>
  <c r="P1267" i="9"/>
  <c r="Q1267" i="9" s="1"/>
  <c r="T1267" i="9"/>
  <c r="U1267" i="9" s="1"/>
  <c r="L1268" i="9"/>
  <c r="M1268" i="9" s="1"/>
  <c r="P1268" i="9"/>
  <c r="Q1268" i="9" s="1"/>
  <c r="T1268" i="9"/>
  <c r="U1268" i="9" s="1"/>
  <c r="L1269" i="9"/>
  <c r="M1269" i="9" s="1"/>
  <c r="P1269" i="9"/>
  <c r="Q1269" i="9" s="1"/>
  <c r="T1269" i="9"/>
  <c r="U1269" i="9" s="1"/>
  <c r="L1270" i="9"/>
  <c r="M1270" i="9" s="1"/>
  <c r="P1270" i="9"/>
  <c r="Q1270" i="9" s="1"/>
  <c r="T1270" i="9"/>
  <c r="U1270" i="9" s="1"/>
  <c r="L1271" i="9"/>
  <c r="M1271" i="9" s="1"/>
  <c r="P1271" i="9"/>
  <c r="Q1271" i="9" s="1"/>
  <c r="T1271" i="9"/>
  <c r="U1271" i="9" s="1"/>
  <c r="L1272" i="9"/>
  <c r="M1272" i="9" s="1"/>
  <c r="P1272" i="9"/>
  <c r="Q1272" i="9" s="1"/>
  <c r="T1272" i="9"/>
  <c r="U1272" i="9" s="1"/>
  <c r="L1273" i="9"/>
  <c r="M1273" i="9" s="1"/>
  <c r="P1273" i="9"/>
  <c r="Q1273" i="9" s="1"/>
  <c r="T1273" i="9"/>
  <c r="U1273" i="9" s="1"/>
  <c r="L1274" i="9"/>
  <c r="M1274" i="9" s="1"/>
  <c r="P1274" i="9"/>
  <c r="Q1274" i="9" s="1"/>
  <c r="T1274" i="9"/>
  <c r="U1274" i="9" s="1"/>
  <c r="L1275" i="9"/>
  <c r="M1275" i="9" s="1"/>
  <c r="P1275" i="9"/>
  <c r="Q1275" i="9" s="1"/>
  <c r="T1275" i="9"/>
  <c r="U1275" i="9" s="1"/>
  <c r="L1276" i="9"/>
  <c r="M1276" i="9" s="1"/>
  <c r="P1276" i="9"/>
  <c r="Q1276" i="9" s="1"/>
  <c r="T1276" i="9"/>
  <c r="U1276" i="9" s="1"/>
  <c r="L1277" i="9"/>
  <c r="M1277" i="9" s="1"/>
  <c r="P1277" i="9"/>
  <c r="Q1277" i="9" s="1"/>
  <c r="T1277" i="9"/>
  <c r="U1277" i="9" s="1"/>
  <c r="L1278" i="9"/>
  <c r="M1278" i="9"/>
  <c r="P1278" i="9"/>
  <c r="Q1278" i="9" s="1"/>
  <c r="T1278" i="9"/>
  <c r="U1278" i="9" s="1"/>
  <c r="L1279" i="9"/>
  <c r="M1279" i="9" s="1"/>
  <c r="P1279" i="9"/>
  <c r="Q1279" i="9" s="1"/>
  <c r="T1279" i="9"/>
  <c r="U1279" i="9" s="1"/>
  <c r="L1280" i="9"/>
  <c r="M1280" i="9" s="1"/>
  <c r="P1280" i="9"/>
  <c r="Q1280" i="9" s="1"/>
  <c r="T1280" i="9"/>
  <c r="U1280" i="9" s="1"/>
  <c r="L1281" i="9"/>
  <c r="M1281" i="9" s="1"/>
  <c r="P1281" i="9"/>
  <c r="Q1281" i="9" s="1"/>
  <c r="S1281" i="9"/>
  <c r="U1281" i="9" s="1"/>
  <c r="L1282" i="9"/>
  <c r="M1282" i="9" s="1"/>
  <c r="P1282" i="9"/>
  <c r="Q1282" i="9" s="1"/>
  <c r="T1282" i="9"/>
  <c r="U1282" i="9" s="1"/>
  <c r="L1283" i="9"/>
  <c r="M1283" i="9" s="1"/>
  <c r="P1283" i="9"/>
  <c r="Q1283" i="9" s="1"/>
  <c r="T1283" i="9"/>
  <c r="U1283" i="9" s="1"/>
  <c r="L1284" i="9"/>
  <c r="M1284" i="9" s="1"/>
  <c r="P1284" i="9"/>
  <c r="Q1284" i="9" s="1"/>
  <c r="T1284" i="9"/>
  <c r="U1284" i="9" s="1"/>
  <c r="L1285" i="9"/>
  <c r="M1285" i="9" s="1"/>
  <c r="P1285" i="9"/>
  <c r="Q1285" i="9" s="1"/>
  <c r="S1285" i="9"/>
  <c r="U1285" i="9" s="1"/>
  <c r="L1286" i="9"/>
  <c r="M1286" i="9" s="1"/>
  <c r="P1286" i="9"/>
  <c r="Q1286" i="9" s="1"/>
  <c r="T1286" i="9"/>
  <c r="U1286" i="9" s="1"/>
  <c r="L1287" i="9"/>
  <c r="M1287" i="9" s="1"/>
  <c r="P1287" i="9"/>
  <c r="Q1287" i="9" s="1"/>
  <c r="T1287" i="9"/>
  <c r="U1287" i="9" s="1"/>
  <c r="L1288" i="9"/>
  <c r="M1288" i="9" s="1"/>
  <c r="P1288" i="9"/>
  <c r="Q1288" i="9" s="1"/>
  <c r="T1288" i="9"/>
  <c r="U1288" i="9" s="1"/>
  <c r="L1289" i="9"/>
  <c r="M1289" i="9" s="1"/>
  <c r="P1289" i="9"/>
  <c r="Q1289" i="9" s="1"/>
  <c r="T1289" i="9"/>
  <c r="U1289" i="9" s="1"/>
  <c r="L1290" i="9"/>
  <c r="M1290" i="9" s="1"/>
  <c r="P1290" i="9"/>
  <c r="Q1290" i="9" s="1"/>
  <c r="T1290" i="9"/>
  <c r="U1290" i="9" s="1"/>
  <c r="L1291" i="9"/>
  <c r="M1291" i="9" s="1"/>
  <c r="P1291" i="9"/>
  <c r="Q1291" i="9" s="1"/>
  <c r="T1291" i="9"/>
  <c r="U1291" i="9" s="1"/>
  <c r="L1292" i="9"/>
  <c r="M1292" i="9" s="1"/>
  <c r="P1292" i="9"/>
  <c r="Q1292" i="9" s="1"/>
  <c r="T1292" i="9"/>
  <c r="U1292" i="9" s="1"/>
  <c r="L1293" i="9"/>
  <c r="M1293" i="9" s="1"/>
  <c r="P1293" i="9"/>
  <c r="Q1293" i="9" s="1"/>
  <c r="T1293" i="9"/>
  <c r="U1293" i="9" s="1"/>
  <c r="L1294" i="9"/>
  <c r="M1294" i="9" s="1"/>
  <c r="P1294" i="9"/>
  <c r="Q1294" i="9" s="1"/>
  <c r="S1294" i="9"/>
  <c r="U1294" i="9" s="1"/>
  <c r="L1295" i="9"/>
  <c r="M1295" i="9" s="1"/>
  <c r="P1295" i="9"/>
  <c r="Q1295" i="9" s="1"/>
  <c r="T1295" i="9"/>
  <c r="U1295" i="9" s="1"/>
  <c r="L1296" i="9"/>
  <c r="M1296" i="9" s="1"/>
  <c r="P1296" i="9"/>
  <c r="Q1296" i="9" s="1"/>
  <c r="T1296" i="9"/>
  <c r="U1296" i="9" s="1"/>
  <c r="L1297" i="9"/>
  <c r="M1297" i="9" s="1"/>
  <c r="P1297" i="9"/>
  <c r="Q1297" i="9" s="1"/>
  <c r="T1297" i="9"/>
  <c r="U1297" i="9" s="1"/>
  <c r="L1298" i="9"/>
  <c r="M1298" i="9" s="1"/>
  <c r="P1298" i="9"/>
  <c r="Q1298" i="9" s="1"/>
  <c r="T1298" i="9"/>
  <c r="U1298" i="9" s="1"/>
  <c r="L1299" i="9"/>
  <c r="M1299" i="9" s="1"/>
  <c r="P1299" i="9"/>
  <c r="Q1299" i="9" s="1"/>
  <c r="T1299" i="9"/>
  <c r="U1299" i="9" s="1"/>
  <c r="L1300" i="9"/>
  <c r="M1300" i="9" s="1"/>
  <c r="P1300" i="9"/>
  <c r="Q1300" i="9" s="1"/>
  <c r="T1300" i="9"/>
  <c r="U1300" i="9" s="1"/>
  <c r="L1301" i="9"/>
  <c r="M1301" i="9" s="1"/>
  <c r="P1301" i="9"/>
  <c r="Q1301" i="9" s="1"/>
  <c r="T1301" i="9"/>
  <c r="U1301" i="9" s="1"/>
  <c r="L1302" i="9"/>
  <c r="M1302" i="9" s="1"/>
  <c r="P1302" i="9"/>
  <c r="Q1302" i="9" s="1"/>
  <c r="T1302" i="9"/>
  <c r="U1302" i="9" s="1"/>
  <c r="L1303" i="9"/>
  <c r="M1303" i="9" s="1"/>
  <c r="P1303" i="9"/>
  <c r="Q1303" i="9" s="1"/>
  <c r="T1303" i="9"/>
  <c r="U1303" i="9" s="1"/>
  <c r="L1304" i="9"/>
  <c r="M1304" i="9" s="1"/>
  <c r="P1304" i="9"/>
  <c r="Q1304" i="9" s="1"/>
  <c r="T1304" i="9"/>
  <c r="U1304" i="9" s="1"/>
  <c r="L1305" i="9"/>
  <c r="M1305" i="9" s="1"/>
  <c r="P1305" i="9"/>
  <c r="Q1305" i="9" s="1"/>
  <c r="T1305" i="9"/>
  <c r="U1305" i="9" s="1"/>
  <c r="L1306" i="9"/>
  <c r="M1306" i="9" s="1"/>
  <c r="P1306" i="9"/>
  <c r="Q1306" i="9" s="1"/>
  <c r="T1306" i="9"/>
  <c r="U1306" i="9" s="1"/>
  <c r="L1307" i="9"/>
  <c r="M1307" i="9" s="1"/>
  <c r="P1307" i="9"/>
  <c r="Q1307" i="9" s="1"/>
  <c r="T1307" i="9"/>
  <c r="U1307" i="9" s="1"/>
  <c r="L1308" i="9"/>
  <c r="M1308" i="9" s="1"/>
  <c r="P1308" i="9"/>
  <c r="Q1308" i="9" s="1"/>
  <c r="S1308" i="9"/>
  <c r="U1308" i="9" s="1"/>
  <c r="L1309" i="9"/>
  <c r="M1309" i="9" s="1"/>
  <c r="P1309" i="9"/>
  <c r="Q1309" i="9" s="1"/>
  <c r="T1309" i="9"/>
  <c r="U1309" i="9" s="1"/>
  <c r="L1310" i="9"/>
  <c r="M1310" i="9" s="1"/>
  <c r="P1310" i="9"/>
  <c r="Q1310" i="9" s="1"/>
  <c r="T1310" i="9"/>
  <c r="U1310" i="9" s="1"/>
  <c r="L1311" i="9"/>
  <c r="M1311" i="9"/>
  <c r="P1311" i="9"/>
  <c r="Q1311" i="9" s="1"/>
  <c r="T1311" i="9"/>
  <c r="U1311" i="9" s="1"/>
  <c r="L1312" i="9"/>
  <c r="M1312" i="9" s="1"/>
  <c r="P1312" i="9"/>
  <c r="Q1312" i="9" s="1"/>
  <c r="S1312" i="9"/>
  <c r="U1312" i="9" s="1"/>
  <c r="L1313" i="9"/>
  <c r="M1313" i="9" s="1"/>
  <c r="P1313" i="9"/>
  <c r="Q1313" i="9" s="1"/>
  <c r="T1313" i="9"/>
  <c r="U1313" i="9" s="1"/>
  <c r="L1314" i="9"/>
  <c r="M1314" i="9" s="1"/>
  <c r="P1314" i="9"/>
  <c r="Q1314" i="9" s="1"/>
  <c r="T1314" i="9"/>
  <c r="U1314" i="9" s="1"/>
  <c r="L1315" i="9"/>
  <c r="M1315" i="9" s="1"/>
  <c r="P1315" i="9"/>
  <c r="Q1315" i="9" s="1"/>
  <c r="T1315" i="9"/>
  <c r="U1315" i="9" s="1"/>
  <c r="L1316" i="9"/>
  <c r="M1316" i="9" s="1"/>
  <c r="P1316" i="9"/>
  <c r="Q1316" i="9" s="1"/>
  <c r="T1316" i="9"/>
  <c r="U1316" i="9" s="1"/>
  <c r="L1317" i="9"/>
  <c r="M1317" i="9" s="1"/>
  <c r="P1317" i="9"/>
  <c r="Q1317" i="9" s="1"/>
  <c r="T1317" i="9"/>
  <c r="U1317" i="9" s="1"/>
  <c r="L1318" i="9"/>
  <c r="M1318" i="9" s="1"/>
  <c r="P1318" i="9"/>
  <c r="Q1318" i="9" s="1"/>
  <c r="T1318" i="9"/>
  <c r="U1318" i="9" s="1"/>
  <c r="L1319" i="9"/>
  <c r="M1319" i="9" s="1"/>
  <c r="P1319" i="9"/>
  <c r="Q1319" i="9" s="1"/>
  <c r="T1319" i="9"/>
  <c r="U1319" i="9" s="1"/>
  <c r="L1320" i="9"/>
  <c r="M1320" i="9" s="1"/>
  <c r="P1320" i="9"/>
  <c r="Q1320" i="9" s="1"/>
  <c r="T1320" i="9"/>
  <c r="U1320" i="9" s="1"/>
  <c r="L1321" i="9"/>
  <c r="M1321" i="9" s="1"/>
  <c r="P1321" i="9"/>
  <c r="Q1321" i="9" s="1"/>
  <c r="T1321" i="9"/>
  <c r="U1321" i="9" s="1"/>
  <c r="L1322" i="9"/>
  <c r="M1322" i="9" s="1"/>
  <c r="P1322" i="9"/>
  <c r="Q1322" i="9" s="1"/>
  <c r="T1322" i="9"/>
  <c r="U1322" i="9" s="1"/>
  <c r="L1323" i="9"/>
  <c r="M1323" i="9" s="1"/>
  <c r="P1323" i="9"/>
  <c r="Q1323" i="9" s="1"/>
  <c r="T1323" i="9"/>
  <c r="U1323" i="9" s="1"/>
  <c r="L1324" i="9"/>
  <c r="M1324" i="9" s="1"/>
  <c r="P1324" i="9"/>
  <c r="Q1324" i="9" s="1"/>
  <c r="T1324" i="9"/>
  <c r="U1324" i="9" s="1"/>
  <c r="L1325" i="9"/>
  <c r="M1325" i="9" s="1"/>
  <c r="P1325" i="9"/>
  <c r="Q1325" i="9" s="1"/>
  <c r="T1325" i="9"/>
  <c r="U1325" i="9" s="1"/>
  <c r="L1326" i="9"/>
  <c r="M1326" i="9" s="1"/>
  <c r="P1326" i="9"/>
  <c r="Q1326" i="9" s="1"/>
  <c r="T1326" i="9"/>
  <c r="U1326" i="9" s="1"/>
  <c r="L1327" i="9"/>
  <c r="M1327" i="9" s="1"/>
  <c r="P1327" i="9"/>
  <c r="Q1327" i="9" s="1"/>
  <c r="T1327" i="9"/>
  <c r="U1327" i="9" s="1"/>
  <c r="L1328" i="9"/>
  <c r="M1328" i="9" s="1"/>
  <c r="P1328" i="9"/>
  <c r="Q1328" i="9" s="1"/>
  <c r="T1328" i="9"/>
  <c r="U1328" i="9" s="1"/>
  <c r="L1329" i="9"/>
  <c r="M1329" i="9" s="1"/>
  <c r="P1329" i="9"/>
  <c r="Q1329" i="9" s="1"/>
  <c r="T1329" i="9"/>
  <c r="U1329" i="9" s="1"/>
  <c r="L1330" i="9"/>
  <c r="M1330" i="9" s="1"/>
  <c r="P1330" i="9"/>
  <c r="Q1330" i="9" s="1"/>
  <c r="T1330" i="9"/>
  <c r="U1330" i="9" s="1"/>
  <c r="L1331" i="9"/>
  <c r="M1331" i="9" s="1"/>
  <c r="P1331" i="9"/>
  <c r="Q1331" i="9" s="1"/>
  <c r="T1331" i="9"/>
  <c r="U1331" i="9" s="1"/>
  <c r="L1332" i="9"/>
  <c r="M1332" i="9" s="1"/>
  <c r="P1332" i="9"/>
  <c r="Q1332" i="9" s="1"/>
  <c r="T1332" i="9"/>
  <c r="U1332" i="9" s="1"/>
  <c r="L1333" i="9"/>
  <c r="M1333" i="9" s="1"/>
  <c r="P1333" i="9"/>
  <c r="Q1333" i="9" s="1"/>
  <c r="T1333" i="9"/>
  <c r="U1333" i="9" s="1"/>
  <c r="L1334" i="9"/>
  <c r="M1334" i="9" s="1"/>
  <c r="P1334" i="9"/>
  <c r="Q1334" i="9" s="1"/>
  <c r="T1334" i="9"/>
  <c r="U1334" i="9" s="1"/>
  <c r="L1335" i="9"/>
  <c r="M1335" i="9" s="1"/>
  <c r="P1335" i="9"/>
  <c r="Q1335" i="9" s="1"/>
  <c r="T1335" i="9"/>
  <c r="U1335" i="9" s="1"/>
  <c r="L1336" i="9"/>
  <c r="M1336" i="9" s="1"/>
  <c r="P1336" i="9"/>
  <c r="Q1336" i="9" s="1"/>
  <c r="T1336" i="9"/>
  <c r="U1336" i="9" s="1"/>
  <c r="L1337" i="9"/>
  <c r="M1337" i="9" s="1"/>
  <c r="P1337" i="9"/>
  <c r="Q1337" i="9" s="1"/>
  <c r="T1337" i="9"/>
  <c r="U1337" i="9" s="1"/>
  <c r="L1338" i="9"/>
  <c r="M1338" i="9" s="1"/>
  <c r="P1338" i="9"/>
  <c r="Q1338" i="9" s="1"/>
  <c r="T1338" i="9"/>
  <c r="U1338" i="9" s="1"/>
  <c r="L1339" i="9"/>
  <c r="M1339" i="9" s="1"/>
  <c r="P1339" i="9"/>
  <c r="Q1339" i="9" s="1"/>
  <c r="T1339" i="9"/>
  <c r="U1339" i="9" s="1"/>
  <c r="L1340" i="9"/>
  <c r="M1340" i="9" s="1"/>
  <c r="P1340" i="9"/>
  <c r="Q1340" i="9" s="1"/>
  <c r="T1340" i="9"/>
  <c r="U1340" i="9" s="1"/>
  <c r="L1341" i="9"/>
  <c r="M1341" i="9" s="1"/>
  <c r="P1341" i="9"/>
  <c r="Q1341" i="9" s="1"/>
  <c r="T1341" i="9"/>
  <c r="U1341" i="9" s="1"/>
  <c r="L1342" i="9"/>
  <c r="M1342" i="9" s="1"/>
  <c r="P1342" i="9"/>
  <c r="Q1342" i="9" s="1"/>
  <c r="T1342" i="9"/>
  <c r="U1342" i="9" s="1"/>
  <c r="L1343" i="9"/>
  <c r="M1343" i="9" s="1"/>
  <c r="P1343" i="9"/>
  <c r="Q1343" i="9" s="1"/>
  <c r="T1343" i="9"/>
  <c r="U1343" i="9" s="1"/>
  <c r="L1344" i="9"/>
  <c r="M1344" i="9" s="1"/>
  <c r="P1344" i="9"/>
  <c r="Q1344" i="9" s="1"/>
  <c r="T1344" i="9"/>
  <c r="U1344" i="9" s="1"/>
  <c r="L1345" i="9"/>
  <c r="M1345" i="9" s="1"/>
  <c r="P1345" i="9"/>
  <c r="Q1345" i="9" s="1"/>
  <c r="T1345" i="9"/>
  <c r="U1345" i="9" s="1"/>
  <c r="L1346" i="9"/>
  <c r="M1346" i="9" s="1"/>
  <c r="P1346" i="9"/>
  <c r="Q1346" i="9" s="1"/>
  <c r="T1346" i="9"/>
  <c r="U1346" i="9" s="1"/>
  <c r="L1347" i="9"/>
  <c r="M1347" i="9" s="1"/>
  <c r="P1347" i="9"/>
  <c r="Q1347" i="9" s="1"/>
  <c r="T1347" i="9"/>
  <c r="U1347" i="9" s="1"/>
  <c r="L1348" i="9"/>
  <c r="M1348" i="9" s="1"/>
  <c r="P1348" i="9"/>
  <c r="Q1348" i="9" s="1"/>
  <c r="T1348" i="9"/>
  <c r="U1348" i="9" s="1"/>
  <c r="L1349" i="9"/>
  <c r="M1349" i="9" s="1"/>
  <c r="P1349" i="9"/>
  <c r="Q1349" i="9" s="1"/>
  <c r="T1349" i="9"/>
  <c r="U1349" i="9" s="1"/>
  <c r="L1350" i="9"/>
  <c r="M1350" i="9" s="1"/>
  <c r="P1350" i="9"/>
  <c r="Q1350" i="9" s="1"/>
  <c r="T1350" i="9"/>
  <c r="U1350" i="9" s="1"/>
  <c r="L1351" i="9"/>
  <c r="M1351" i="9" s="1"/>
  <c r="P1351" i="9"/>
  <c r="Q1351" i="9" s="1"/>
  <c r="T1351" i="9"/>
  <c r="U1351" i="9" s="1"/>
  <c r="L1352" i="9"/>
  <c r="M1352" i="9" s="1"/>
  <c r="P1352" i="9"/>
  <c r="Q1352" i="9" s="1"/>
  <c r="T1352" i="9"/>
  <c r="U1352" i="9" s="1"/>
  <c r="L1353" i="9"/>
  <c r="M1353" i="9" s="1"/>
  <c r="P1353" i="9"/>
  <c r="Q1353" i="9" s="1"/>
  <c r="T1353" i="9"/>
  <c r="U1353" i="9" s="1"/>
  <c r="L1354" i="9"/>
  <c r="M1354" i="9"/>
  <c r="P1354" i="9"/>
  <c r="Q1354" i="9" s="1"/>
  <c r="T1354" i="9"/>
  <c r="U1354" i="9" s="1"/>
  <c r="L1355" i="9"/>
  <c r="M1355" i="9" s="1"/>
  <c r="P1355" i="9"/>
  <c r="Q1355" i="9" s="1"/>
  <c r="T1355" i="9"/>
  <c r="U1355" i="9" s="1"/>
  <c r="L1356" i="9"/>
  <c r="M1356" i="9" s="1"/>
  <c r="P1356" i="9"/>
  <c r="Q1356" i="9" s="1"/>
  <c r="T1356" i="9"/>
  <c r="U1356" i="9" s="1"/>
  <c r="L1357" i="9"/>
  <c r="M1357" i="9" s="1"/>
  <c r="P1357" i="9"/>
  <c r="Q1357" i="9" s="1"/>
  <c r="T1357" i="9"/>
  <c r="U1357" i="9" s="1"/>
  <c r="L1358" i="9"/>
  <c r="M1358" i="9" s="1"/>
  <c r="P1358" i="9"/>
  <c r="Q1358" i="9" s="1"/>
  <c r="T1358" i="9"/>
  <c r="U1358" i="9" s="1"/>
  <c r="L1359" i="9"/>
  <c r="M1359" i="9" s="1"/>
  <c r="P1359" i="9"/>
  <c r="Q1359" i="9" s="1"/>
  <c r="T1359" i="9"/>
  <c r="U1359" i="9" s="1"/>
  <c r="L1360" i="9"/>
  <c r="M1360" i="9" s="1"/>
  <c r="P1360" i="9"/>
  <c r="Q1360" i="9" s="1"/>
  <c r="T1360" i="9"/>
  <c r="U1360" i="9" s="1"/>
  <c r="L1361" i="9"/>
  <c r="M1361" i="9" s="1"/>
  <c r="P1361" i="9"/>
  <c r="Q1361" i="9" s="1"/>
  <c r="T1361" i="9"/>
  <c r="U1361" i="9" s="1"/>
  <c r="L1362" i="9"/>
  <c r="M1362" i="9"/>
  <c r="P1362" i="9"/>
  <c r="Q1362" i="9" s="1"/>
  <c r="T1362" i="9"/>
  <c r="U1362" i="9" s="1"/>
  <c r="L1363" i="9"/>
  <c r="M1363" i="9" s="1"/>
  <c r="P1363" i="9"/>
  <c r="Q1363" i="9" s="1"/>
  <c r="T1363" i="9"/>
  <c r="U1363" i="9" s="1"/>
  <c r="L1364" i="9"/>
  <c r="M1364" i="9" s="1"/>
  <c r="P1364" i="9"/>
  <c r="Q1364" i="9" s="1"/>
  <c r="T1364" i="9"/>
  <c r="U1364" i="9" s="1"/>
  <c r="L1365" i="9"/>
  <c r="M1365" i="9" s="1"/>
  <c r="P1365" i="9"/>
  <c r="Q1365" i="9" s="1"/>
  <c r="T1365" i="9"/>
  <c r="U1365" i="9" s="1"/>
  <c r="L1366" i="9"/>
  <c r="M1366" i="9" s="1"/>
  <c r="P1366" i="9"/>
  <c r="Q1366" i="9" s="1"/>
  <c r="T1366" i="9"/>
  <c r="U1366" i="9" s="1"/>
  <c r="L1367" i="9"/>
  <c r="M1367" i="9" s="1"/>
  <c r="P1367" i="9"/>
  <c r="Q1367" i="9" s="1"/>
  <c r="T1367" i="9"/>
  <c r="U1367" i="9" s="1"/>
  <c r="L1368" i="9"/>
  <c r="M1368" i="9" s="1"/>
  <c r="P1368" i="9"/>
  <c r="Q1368" i="9" s="1"/>
  <c r="T1368" i="9"/>
  <c r="U1368" i="9" s="1"/>
  <c r="L1369" i="9"/>
  <c r="M1369" i="9" s="1"/>
  <c r="P1369" i="9"/>
  <c r="Q1369" i="9" s="1"/>
  <c r="T1369" i="9"/>
  <c r="U1369" i="9" s="1"/>
  <c r="L1370" i="9"/>
  <c r="M1370" i="9" s="1"/>
  <c r="P1370" i="9"/>
  <c r="Q1370" i="9" s="1"/>
  <c r="T1370" i="9"/>
  <c r="U1370" i="9" s="1"/>
  <c r="L1371" i="9"/>
  <c r="M1371" i="9" s="1"/>
  <c r="P1371" i="9"/>
  <c r="Q1371" i="9" s="1"/>
  <c r="T1371" i="9"/>
  <c r="U1371" i="9" s="1"/>
  <c r="L1372" i="9"/>
  <c r="M1372" i="9" s="1"/>
  <c r="P1372" i="9"/>
  <c r="Q1372" i="9" s="1"/>
  <c r="T1372" i="9"/>
  <c r="U1372" i="9" s="1"/>
  <c r="L1373" i="9"/>
  <c r="M1373" i="9" s="1"/>
  <c r="P1373" i="9"/>
  <c r="Q1373" i="9" s="1"/>
  <c r="T1373" i="9"/>
  <c r="U1373" i="9" s="1"/>
  <c r="L1374" i="9"/>
  <c r="M1374" i="9" s="1"/>
  <c r="P1374" i="9"/>
  <c r="Q1374" i="9" s="1"/>
  <c r="T1374" i="9"/>
  <c r="U1374" i="9" s="1"/>
  <c r="L1375" i="9"/>
  <c r="M1375" i="9" s="1"/>
  <c r="P1375" i="9"/>
  <c r="Q1375" i="9" s="1"/>
  <c r="T1375" i="9"/>
  <c r="U1375" i="9" s="1"/>
  <c r="V1375" i="9" s="1"/>
  <c r="L1376" i="9"/>
  <c r="M1376" i="9" s="1"/>
  <c r="P1376" i="9"/>
  <c r="Q1376" i="9" s="1"/>
  <c r="T1376" i="9"/>
  <c r="U1376" i="9" s="1"/>
  <c r="L1377" i="9"/>
  <c r="M1377" i="9" s="1"/>
  <c r="P1377" i="9"/>
  <c r="Q1377" i="9" s="1"/>
  <c r="T1377" i="9"/>
  <c r="U1377" i="9" s="1"/>
  <c r="V1377" i="9" s="1"/>
  <c r="L1378" i="9"/>
  <c r="M1378" i="9" s="1"/>
  <c r="P1378" i="9"/>
  <c r="Q1378" i="9" s="1"/>
  <c r="T1378" i="9"/>
  <c r="U1378" i="9" s="1"/>
  <c r="L1379" i="9"/>
  <c r="M1379" i="9" s="1"/>
  <c r="P1379" i="9"/>
  <c r="Q1379" i="9" s="1"/>
  <c r="T1379" i="9"/>
  <c r="U1379" i="9" s="1"/>
  <c r="V1379" i="9" s="1"/>
  <c r="L1380" i="9"/>
  <c r="M1380" i="9" s="1"/>
  <c r="P1380" i="9"/>
  <c r="Q1380" i="9" s="1"/>
  <c r="T1380" i="9"/>
  <c r="U1380" i="9" s="1"/>
  <c r="L1381" i="9"/>
  <c r="M1381" i="9" s="1"/>
  <c r="P1381" i="9"/>
  <c r="Q1381" i="9" s="1"/>
  <c r="T1381" i="9"/>
  <c r="U1381" i="9" s="1"/>
  <c r="V1381" i="9" s="1"/>
  <c r="L1382" i="9"/>
  <c r="M1382" i="9" s="1"/>
  <c r="P1382" i="9"/>
  <c r="Q1382" i="9" s="1"/>
  <c r="T1382" i="9"/>
  <c r="U1382" i="9" s="1"/>
  <c r="L1383" i="9"/>
  <c r="M1383" i="9" s="1"/>
  <c r="P1383" i="9"/>
  <c r="Q1383" i="9" s="1"/>
  <c r="T1383" i="9"/>
  <c r="U1383" i="9" s="1"/>
  <c r="V1383" i="9" s="1"/>
  <c r="L1384" i="9"/>
  <c r="M1384" i="9" s="1"/>
  <c r="P1384" i="9"/>
  <c r="Q1384" i="9" s="1"/>
  <c r="T1384" i="9"/>
  <c r="U1384" i="9" s="1"/>
  <c r="L1385" i="9"/>
  <c r="M1385" i="9" s="1"/>
  <c r="P1385" i="9"/>
  <c r="Q1385" i="9" s="1"/>
  <c r="T1385" i="9"/>
  <c r="U1385" i="9" s="1"/>
  <c r="V1385" i="9" s="1"/>
  <c r="L1386" i="9"/>
  <c r="M1386" i="9" s="1"/>
  <c r="P1386" i="9"/>
  <c r="Q1386" i="9" s="1"/>
  <c r="T1386" i="9"/>
  <c r="U1386" i="9" s="1"/>
  <c r="L1387" i="9"/>
  <c r="M1387" i="9" s="1"/>
  <c r="P1387" i="9"/>
  <c r="Q1387" i="9" s="1"/>
  <c r="T1387" i="9"/>
  <c r="U1387" i="9" s="1"/>
  <c r="V1387" i="9" s="1"/>
  <c r="L1388" i="9"/>
  <c r="M1388" i="9" s="1"/>
  <c r="P1388" i="9"/>
  <c r="Q1388" i="9" s="1"/>
  <c r="T1388" i="9"/>
  <c r="U1388" i="9" s="1"/>
  <c r="L1389" i="9"/>
  <c r="M1389" i="9" s="1"/>
  <c r="P1389" i="9"/>
  <c r="Q1389" i="9" s="1"/>
  <c r="T1389" i="9"/>
  <c r="U1389" i="9" s="1"/>
  <c r="V1389" i="9" s="1"/>
  <c r="L1390" i="9"/>
  <c r="M1390" i="9" s="1"/>
  <c r="P1390" i="9"/>
  <c r="Q1390" i="9" s="1"/>
  <c r="T1390" i="9"/>
  <c r="U1390" i="9" s="1"/>
  <c r="L1391" i="9"/>
  <c r="M1391" i="9" s="1"/>
  <c r="P1391" i="9"/>
  <c r="Q1391" i="9" s="1"/>
  <c r="T1391" i="9"/>
  <c r="U1391" i="9" s="1"/>
  <c r="V1391" i="9" s="1"/>
  <c r="L1392" i="9"/>
  <c r="M1392" i="9" s="1"/>
  <c r="P1392" i="9"/>
  <c r="Q1392" i="9" s="1"/>
  <c r="T1392" i="9"/>
  <c r="U1392" i="9" s="1"/>
  <c r="L1393" i="9"/>
  <c r="M1393" i="9" s="1"/>
  <c r="P1393" i="9"/>
  <c r="Q1393" i="9" s="1"/>
  <c r="T1393" i="9"/>
  <c r="U1393" i="9" s="1"/>
  <c r="V1393" i="9" s="1"/>
  <c r="L1394" i="9"/>
  <c r="M1394" i="9" s="1"/>
  <c r="P1394" i="9"/>
  <c r="Q1394" i="9" s="1"/>
  <c r="T1394" i="9"/>
  <c r="U1394" i="9" s="1"/>
  <c r="L1395" i="9"/>
  <c r="M1395" i="9" s="1"/>
  <c r="P1395" i="9"/>
  <c r="Q1395" i="9" s="1"/>
  <c r="T1395" i="9"/>
  <c r="U1395" i="9" s="1"/>
  <c r="V1395" i="9" s="1"/>
  <c r="L1396" i="9"/>
  <c r="M1396" i="9" s="1"/>
  <c r="P1396" i="9"/>
  <c r="Q1396" i="9" s="1"/>
  <c r="T1396" i="9"/>
  <c r="U1396" i="9" s="1"/>
  <c r="L1397" i="9"/>
  <c r="M1397" i="9" s="1"/>
  <c r="P1397" i="9"/>
  <c r="Q1397" i="9" s="1"/>
  <c r="T1397" i="9"/>
  <c r="U1397" i="9" s="1"/>
  <c r="V1397" i="9" s="1"/>
  <c r="L1398" i="9"/>
  <c r="M1398" i="9"/>
  <c r="P1398" i="9"/>
  <c r="Q1398" i="9"/>
  <c r="T1398" i="9"/>
  <c r="U1398" i="9"/>
  <c r="L1399" i="9"/>
  <c r="M1399" i="9"/>
  <c r="P1399" i="9"/>
  <c r="Q1399" i="9"/>
  <c r="T1399" i="9"/>
  <c r="U1399" i="9"/>
  <c r="L1400" i="9"/>
  <c r="M1400" i="9" s="1"/>
  <c r="P1400" i="9"/>
  <c r="Q1400" i="9" s="1"/>
  <c r="T1400" i="9"/>
  <c r="U1400" i="9" s="1"/>
  <c r="V1400" i="9"/>
  <c r="L1401" i="9"/>
  <c r="M1401" i="9" s="1"/>
  <c r="P1401" i="9"/>
  <c r="Q1401" i="9" s="1"/>
  <c r="T1401" i="9"/>
  <c r="U1401" i="9" s="1"/>
  <c r="V1401" i="9"/>
  <c r="L1402" i="9"/>
  <c r="M1402" i="9"/>
  <c r="P1402" i="9"/>
  <c r="Q1402" i="9"/>
  <c r="T1402" i="9"/>
  <c r="U1402" i="9"/>
  <c r="L1403" i="9"/>
  <c r="M1403" i="9"/>
  <c r="P1403" i="9"/>
  <c r="Q1403" i="9"/>
  <c r="T1403" i="9"/>
  <c r="U1403" i="9"/>
  <c r="L1404" i="9"/>
  <c r="M1404" i="9"/>
  <c r="P1404" i="9"/>
  <c r="Q1404" i="9"/>
  <c r="T1404" i="9"/>
  <c r="U1404" i="9"/>
  <c r="L1405" i="9"/>
  <c r="M1405" i="9"/>
  <c r="P1405" i="9"/>
  <c r="Q1405" i="9"/>
  <c r="T1405" i="9"/>
  <c r="U1405" i="9"/>
  <c r="L1406" i="9"/>
  <c r="M1406" i="9"/>
  <c r="P1406" i="9"/>
  <c r="Q1406" i="9"/>
  <c r="T1406" i="9"/>
  <c r="U1406" i="9"/>
  <c r="L1407" i="9"/>
  <c r="M1407" i="9"/>
  <c r="P1407" i="9"/>
  <c r="Q1407" i="9"/>
  <c r="T1407" i="9"/>
  <c r="U1407" i="9"/>
  <c r="L1408" i="9"/>
  <c r="M1408" i="9" s="1"/>
  <c r="P1408" i="9"/>
  <c r="Q1408" i="9" s="1"/>
  <c r="V1408" i="9" s="1"/>
  <c r="T1408" i="9"/>
  <c r="U1408" i="9" s="1"/>
  <c r="L1409" i="9"/>
  <c r="M1409" i="9" s="1"/>
  <c r="P1409" i="9"/>
  <c r="Q1409" i="9" s="1"/>
  <c r="T1409" i="9"/>
  <c r="U1409" i="9" s="1"/>
  <c r="L1410" i="9"/>
  <c r="M1410" i="9" s="1"/>
  <c r="P1410" i="9"/>
  <c r="Q1410" i="9" s="1"/>
  <c r="V1410" i="9" s="1"/>
  <c r="T1410" i="9"/>
  <c r="U1410" i="9" s="1"/>
  <c r="L1411" i="9"/>
  <c r="M1411" i="9"/>
  <c r="P1411" i="9"/>
  <c r="Q1411" i="9" s="1"/>
  <c r="T1411" i="9"/>
  <c r="U1411" i="9" s="1"/>
  <c r="L1412" i="9"/>
  <c r="M1412" i="9" s="1"/>
  <c r="P1412" i="9"/>
  <c r="Q1412" i="9" s="1"/>
  <c r="T1412" i="9"/>
  <c r="U1412" i="9" s="1"/>
  <c r="L1413" i="9"/>
  <c r="M1413" i="9" s="1"/>
  <c r="P1413" i="9"/>
  <c r="Q1413" i="9" s="1"/>
  <c r="T1413" i="9"/>
  <c r="U1413" i="9" s="1"/>
  <c r="L1414" i="9"/>
  <c r="M1414" i="9" s="1"/>
  <c r="P1414" i="9"/>
  <c r="Q1414" i="9" s="1"/>
  <c r="T1414" i="9"/>
  <c r="U1414" i="9" s="1"/>
  <c r="L1415" i="9"/>
  <c r="M1415" i="9" s="1"/>
  <c r="P1415" i="9"/>
  <c r="Q1415" i="9" s="1"/>
  <c r="T1415" i="9"/>
  <c r="U1415" i="9" s="1"/>
  <c r="L1416" i="9"/>
  <c r="M1416" i="9" s="1"/>
  <c r="P1416" i="9"/>
  <c r="Q1416" i="9" s="1"/>
  <c r="T1416" i="9"/>
  <c r="U1416" i="9" s="1"/>
  <c r="L1417" i="9"/>
  <c r="M1417" i="9" s="1"/>
  <c r="P1417" i="9"/>
  <c r="Q1417" i="9" s="1"/>
  <c r="T1417" i="9"/>
  <c r="U1417" i="9" s="1"/>
  <c r="L1418" i="9"/>
  <c r="M1418" i="9" s="1"/>
  <c r="P1418" i="9"/>
  <c r="Q1418" i="9" s="1"/>
  <c r="T1418" i="9"/>
  <c r="U1418" i="9" s="1"/>
  <c r="L1419" i="9"/>
  <c r="M1419" i="9" s="1"/>
  <c r="P1419" i="9"/>
  <c r="Q1419" i="9" s="1"/>
  <c r="S1419" i="9"/>
  <c r="U1419" i="9" s="1"/>
  <c r="L1420" i="9"/>
  <c r="M1420" i="9" s="1"/>
  <c r="P1420" i="9"/>
  <c r="Q1420" i="9" s="1"/>
  <c r="T1420" i="9"/>
  <c r="U1420" i="9" s="1"/>
  <c r="L1421" i="9"/>
  <c r="M1421" i="9" s="1"/>
  <c r="P1421" i="9"/>
  <c r="Q1421" i="9" s="1"/>
  <c r="T1421" i="9"/>
  <c r="U1421" i="9" s="1"/>
  <c r="L1422" i="9"/>
  <c r="M1422" i="9" s="1"/>
  <c r="P1422" i="9"/>
  <c r="Q1422" i="9" s="1"/>
  <c r="T1422" i="9"/>
  <c r="U1422" i="9" s="1"/>
  <c r="L1423" i="9"/>
  <c r="M1423" i="9" s="1"/>
  <c r="P1423" i="9"/>
  <c r="Q1423" i="9" s="1"/>
  <c r="T1423" i="9"/>
  <c r="U1423" i="9" s="1"/>
  <c r="L1424" i="9"/>
  <c r="M1424" i="9" s="1"/>
  <c r="P1424" i="9"/>
  <c r="Q1424" i="9" s="1"/>
  <c r="T1424" i="9"/>
  <c r="U1424" i="9" s="1"/>
  <c r="L1425" i="9"/>
  <c r="M1425" i="9" s="1"/>
  <c r="P1425" i="9"/>
  <c r="Q1425" i="9" s="1"/>
  <c r="T1425" i="9"/>
  <c r="U1425" i="9" s="1"/>
  <c r="L1426" i="9"/>
  <c r="M1426" i="9" s="1"/>
  <c r="P1426" i="9"/>
  <c r="Q1426" i="9" s="1"/>
  <c r="T1426" i="9"/>
  <c r="U1426" i="9" s="1"/>
  <c r="L1427" i="9"/>
  <c r="M1427" i="9" s="1"/>
  <c r="P1427" i="9"/>
  <c r="Q1427" i="9" s="1"/>
  <c r="T1427" i="9"/>
  <c r="U1427" i="9" s="1"/>
  <c r="L1428" i="9"/>
  <c r="M1428" i="9" s="1"/>
  <c r="P1428" i="9"/>
  <c r="Q1428" i="9" s="1"/>
  <c r="T1428" i="9"/>
  <c r="U1428" i="9" s="1"/>
  <c r="L1429" i="9"/>
  <c r="M1429" i="9" s="1"/>
  <c r="P1429" i="9"/>
  <c r="Q1429" i="9" s="1"/>
  <c r="T1429" i="9"/>
  <c r="U1429" i="9" s="1"/>
  <c r="L1430" i="9"/>
  <c r="M1430" i="9" s="1"/>
  <c r="P1430" i="9"/>
  <c r="Q1430" i="9" s="1"/>
  <c r="T1430" i="9"/>
  <c r="U1430" i="9" s="1"/>
  <c r="L1431" i="9"/>
  <c r="M1431" i="9" s="1"/>
  <c r="P1431" i="9"/>
  <c r="Q1431" i="9" s="1"/>
  <c r="T1431" i="9"/>
  <c r="U1431" i="9" s="1"/>
  <c r="L1432" i="9"/>
  <c r="M1432" i="9" s="1"/>
  <c r="P1432" i="9"/>
  <c r="Q1432" i="9" s="1"/>
  <c r="T1432" i="9"/>
  <c r="U1432" i="9" s="1"/>
  <c r="L1433" i="9"/>
  <c r="M1433" i="9" s="1"/>
  <c r="P1433" i="9"/>
  <c r="Q1433" i="9" s="1"/>
  <c r="T1433" i="9"/>
  <c r="U1433" i="9" s="1"/>
  <c r="L1434" i="9"/>
  <c r="M1434" i="9" s="1"/>
  <c r="P1434" i="9"/>
  <c r="Q1434" i="9" s="1"/>
  <c r="T1434" i="9"/>
  <c r="U1434" i="9" s="1"/>
  <c r="L1435" i="9"/>
  <c r="M1435" i="9" s="1"/>
  <c r="P1435" i="9"/>
  <c r="Q1435" i="9" s="1"/>
  <c r="T1435" i="9"/>
  <c r="U1435" i="9" s="1"/>
  <c r="L1436" i="9"/>
  <c r="M1436" i="9" s="1"/>
  <c r="P1436" i="9"/>
  <c r="Q1436" i="9" s="1"/>
  <c r="T1436" i="9"/>
  <c r="U1436" i="9" s="1"/>
  <c r="L1437" i="9"/>
  <c r="M1437" i="9" s="1"/>
  <c r="P1437" i="9"/>
  <c r="Q1437" i="9" s="1"/>
  <c r="T1437" i="9"/>
  <c r="U1437" i="9" s="1"/>
  <c r="L1438" i="9"/>
  <c r="M1438" i="9" s="1"/>
  <c r="P1438" i="9"/>
  <c r="Q1438" i="9" s="1"/>
  <c r="T1438" i="9"/>
  <c r="U1438" i="9" s="1"/>
  <c r="L1439" i="9"/>
  <c r="M1439" i="9" s="1"/>
  <c r="P1439" i="9"/>
  <c r="Q1439" i="9" s="1"/>
  <c r="T1439" i="9"/>
  <c r="U1439" i="9" s="1"/>
  <c r="L1440" i="9"/>
  <c r="M1440" i="9" s="1"/>
  <c r="P1440" i="9"/>
  <c r="Q1440" i="9" s="1"/>
  <c r="T1440" i="9"/>
  <c r="U1440" i="9" s="1"/>
  <c r="L1441" i="9"/>
  <c r="M1441" i="9"/>
  <c r="P1441" i="9"/>
  <c r="Q1441" i="9" s="1"/>
  <c r="T1441" i="9"/>
  <c r="U1441" i="9" s="1"/>
  <c r="L1442" i="9"/>
  <c r="M1442" i="9" s="1"/>
  <c r="P1442" i="9"/>
  <c r="Q1442" i="9" s="1"/>
  <c r="T1442" i="9"/>
  <c r="U1442" i="9" s="1"/>
  <c r="L1443" i="9"/>
  <c r="M1443" i="9" s="1"/>
  <c r="P1443" i="9"/>
  <c r="Q1443" i="9" s="1"/>
  <c r="T1443" i="9"/>
  <c r="U1443" i="9" s="1"/>
  <c r="L1444" i="9"/>
  <c r="M1444" i="9" s="1"/>
  <c r="P1444" i="9"/>
  <c r="Q1444" i="9" s="1"/>
  <c r="T1444" i="9"/>
  <c r="U1444" i="9" s="1"/>
  <c r="L1445" i="9"/>
  <c r="M1445" i="9" s="1"/>
  <c r="P1445" i="9"/>
  <c r="Q1445" i="9" s="1"/>
  <c r="T1445" i="9"/>
  <c r="U1445" i="9" s="1"/>
  <c r="L1446" i="9"/>
  <c r="M1446" i="9" s="1"/>
  <c r="P1446" i="9"/>
  <c r="Q1446" i="9" s="1"/>
  <c r="T1446" i="9"/>
  <c r="U1446" i="9" s="1"/>
  <c r="L1447" i="9"/>
  <c r="M1447" i="9" s="1"/>
  <c r="P1447" i="9"/>
  <c r="Q1447" i="9" s="1"/>
  <c r="T1447" i="9"/>
  <c r="U1447" i="9" s="1"/>
  <c r="L1448" i="9"/>
  <c r="M1448" i="9" s="1"/>
  <c r="P1448" i="9"/>
  <c r="Q1448" i="9" s="1"/>
  <c r="T1448" i="9"/>
  <c r="U1448" i="9" s="1"/>
  <c r="L1449" i="9"/>
  <c r="M1449" i="9" s="1"/>
  <c r="P1449" i="9"/>
  <c r="Q1449" i="9" s="1"/>
  <c r="T1449" i="9"/>
  <c r="U1449" i="9" s="1"/>
  <c r="L1450" i="9"/>
  <c r="M1450" i="9" s="1"/>
  <c r="P1450" i="9"/>
  <c r="Q1450" i="9" s="1"/>
  <c r="T1450" i="9"/>
  <c r="U1450" i="9" s="1"/>
  <c r="L1451" i="9"/>
  <c r="M1451" i="9" s="1"/>
  <c r="P1451" i="9"/>
  <c r="Q1451" i="9" s="1"/>
  <c r="T1451" i="9"/>
  <c r="U1451" i="9" s="1"/>
  <c r="L1452" i="9"/>
  <c r="M1452" i="9" s="1"/>
  <c r="P1452" i="9"/>
  <c r="Q1452" i="9" s="1"/>
  <c r="T1452" i="9"/>
  <c r="U1452" i="9" s="1"/>
  <c r="L1453" i="9"/>
  <c r="M1453" i="9" s="1"/>
  <c r="P1453" i="9"/>
  <c r="Q1453" i="9" s="1"/>
  <c r="T1453" i="9"/>
  <c r="U1453" i="9" s="1"/>
  <c r="L1454" i="9"/>
  <c r="M1454" i="9" s="1"/>
  <c r="P1454" i="9"/>
  <c r="Q1454" i="9" s="1"/>
  <c r="T1454" i="9"/>
  <c r="U1454" i="9" s="1"/>
  <c r="L1455" i="9"/>
  <c r="M1455" i="9" s="1"/>
  <c r="P1455" i="9"/>
  <c r="Q1455" i="9" s="1"/>
  <c r="T1455" i="9"/>
  <c r="U1455" i="9" s="1"/>
  <c r="L1456" i="9"/>
  <c r="M1456" i="9"/>
  <c r="P1456" i="9"/>
  <c r="Q1456" i="9" s="1"/>
  <c r="T1456" i="9"/>
  <c r="U1456" i="9" s="1"/>
  <c r="L1457" i="9"/>
  <c r="M1457" i="9" s="1"/>
  <c r="P1457" i="9"/>
  <c r="Q1457" i="9" s="1"/>
  <c r="T1457" i="9"/>
  <c r="U1457" i="9" s="1"/>
  <c r="L1458" i="9"/>
  <c r="M1458" i="9" s="1"/>
  <c r="P1458" i="9"/>
  <c r="Q1458" i="9" s="1"/>
  <c r="T1458" i="9"/>
  <c r="U1458" i="9" s="1"/>
  <c r="L1459" i="9"/>
  <c r="M1459" i="9" s="1"/>
  <c r="P1459" i="9"/>
  <c r="Q1459" i="9" s="1"/>
  <c r="T1459" i="9"/>
  <c r="U1459" i="9" s="1"/>
  <c r="L1460" i="9"/>
  <c r="M1460" i="9" s="1"/>
  <c r="P1460" i="9"/>
  <c r="Q1460" i="9" s="1"/>
  <c r="T1460" i="9"/>
  <c r="U1460" i="9" s="1"/>
  <c r="L1461" i="9"/>
  <c r="M1461" i="9" s="1"/>
  <c r="P1461" i="9"/>
  <c r="Q1461" i="9" s="1"/>
  <c r="T1461" i="9"/>
  <c r="U1461" i="9" s="1"/>
  <c r="L1462" i="9"/>
  <c r="M1462" i="9" s="1"/>
  <c r="P1462" i="9"/>
  <c r="Q1462" i="9" s="1"/>
  <c r="T1462" i="9"/>
  <c r="U1462" i="9" s="1"/>
  <c r="L1463" i="9"/>
  <c r="M1463" i="9" s="1"/>
  <c r="P1463" i="9"/>
  <c r="Q1463" i="9" s="1"/>
  <c r="T1463" i="9"/>
  <c r="U1463" i="9" s="1"/>
  <c r="L1464" i="9"/>
  <c r="M1464" i="9" s="1"/>
  <c r="P1464" i="9"/>
  <c r="Q1464" i="9" s="1"/>
  <c r="T1464" i="9"/>
  <c r="U1464" i="9" s="1"/>
  <c r="L1465" i="9"/>
  <c r="M1465" i="9" s="1"/>
  <c r="P1465" i="9"/>
  <c r="Q1465" i="9" s="1"/>
  <c r="T1465" i="9"/>
  <c r="U1465" i="9" s="1"/>
  <c r="L1466" i="9"/>
  <c r="M1466" i="9" s="1"/>
  <c r="P1466" i="9"/>
  <c r="Q1466" i="9" s="1"/>
  <c r="T1466" i="9"/>
  <c r="U1466" i="9" s="1"/>
  <c r="L1467" i="9"/>
  <c r="M1467" i="9" s="1"/>
  <c r="P1467" i="9"/>
  <c r="Q1467" i="9" s="1"/>
  <c r="T1467" i="9"/>
  <c r="U1467" i="9" s="1"/>
  <c r="L1468" i="9"/>
  <c r="M1468" i="9" s="1"/>
  <c r="P1468" i="9"/>
  <c r="Q1468" i="9" s="1"/>
  <c r="T1468" i="9"/>
  <c r="U1468" i="9" s="1"/>
  <c r="L1469" i="9"/>
  <c r="M1469" i="9" s="1"/>
  <c r="P1469" i="9"/>
  <c r="Q1469" i="9" s="1"/>
  <c r="T1469" i="9"/>
  <c r="U1469" i="9" s="1"/>
  <c r="L1470" i="9"/>
  <c r="M1470" i="9" s="1"/>
  <c r="P1470" i="9"/>
  <c r="Q1470" i="9" s="1"/>
  <c r="T1470" i="9"/>
  <c r="U1470" i="9" s="1"/>
  <c r="L1471" i="9"/>
  <c r="M1471" i="9" s="1"/>
  <c r="P1471" i="9"/>
  <c r="Q1471" i="9" s="1"/>
  <c r="T1471" i="9"/>
  <c r="U1471" i="9" s="1"/>
  <c r="L1472" i="9"/>
  <c r="M1472" i="9" s="1"/>
  <c r="P1472" i="9"/>
  <c r="Q1472" i="9" s="1"/>
  <c r="T1472" i="9"/>
  <c r="U1472" i="9" s="1"/>
  <c r="L1473" i="9"/>
  <c r="M1473" i="9" s="1"/>
  <c r="P1473" i="9"/>
  <c r="Q1473" i="9" s="1"/>
  <c r="T1473" i="9"/>
  <c r="U1473" i="9" s="1"/>
  <c r="L1474" i="9"/>
  <c r="M1474" i="9" s="1"/>
  <c r="P1474" i="9"/>
  <c r="Q1474" i="9" s="1"/>
  <c r="T1474" i="9"/>
  <c r="U1474" i="9" s="1"/>
  <c r="L1475" i="9"/>
  <c r="M1475" i="9" s="1"/>
  <c r="P1475" i="9"/>
  <c r="Q1475" i="9" s="1"/>
  <c r="T1475" i="9"/>
  <c r="U1475" i="9" s="1"/>
  <c r="L1476" i="9"/>
  <c r="M1476" i="9" s="1"/>
  <c r="P1476" i="9"/>
  <c r="Q1476" i="9" s="1"/>
  <c r="T1476" i="9"/>
  <c r="U1476" i="9" s="1"/>
  <c r="L1477" i="9"/>
  <c r="M1477" i="9" s="1"/>
  <c r="P1477" i="9"/>
  <c r="Q1477" i="9" s="1"/>
  <c r="T1477" i="9"/>
  <c r="U1477" i="9" s="1"/>
  <c r="L1478" i="9"/>
  <c r="M1478" i="9" s="1"/>
  <c r="P1478" i="9"/>
  <c r="Q1478" i="9" s="1"/>
  <c r="T1478" i="9"/>
  <c r="U1478" i="9" s="1"/>
  <c r="L1479" i="9"/>
  <c r="M1479" i="9"/>
  <c r="P1479" i="9"/>
  <c r="Q1479" i="9" s="1"/>
  <c r="T1479" i="9"/>
  <c r="U1479" i="9" s="1"/>
  <c r="L1480" i="9"/>
  <c r="M1480" i="9" s="1"/>
  <c r="P1480" i="9"/>
  <c r="Q1480" i="9" s="1"/>
  <c r="T1480" i="9"/>
  <c r="U1480" i="9" s="1"/>
  <c r="L1481" i="9"/>
  <c r="M1481" i="9" s="1"/>
  <c r="P1481" i="9"/>
  <c r="Q1481" i="9" s="1"/>
  <c r="T1481" i="9"/>
  <c r="U1481" i="9" s="1"/>
  <c r="L1482" i="9"/>
  <c r="M1482" i="9" s="1"/>
  <c r="P1482" i="9"/>
  <c r="Q1482" i="9" s="1"/>
  <c r="T1482" i="9"/>
  <c r="U1482" i="9" s="1"/>
  <c r="L1483" i="9"/>
  <c r="M1483" i="9" s="1"/>
  <c r="P1483" i="9"/>
  <c r="Q1483" i="9" s="1"/>
  <c r="T1483" i="9"/>
  <c r="U1483" i="9" s="1"/>
  <c r="L1484" i="9"/>
  <c r="M1484" i="9" s="1"/>
  <c r="P1484" i="9"/>
  <c r="Q1484" i="9" s="1"/>
  <c r="T1484" i="9"/>
  <c r="U1484" i="9" s="1"/>
  <c r="L1485" i="9"/>
  <c r="M1485" i="9" s="1"/>
  <c r="P1485" i="9"/>
  <c r="Q1485" i="9" s="1"/>
  <c r="T1485" i="9"/>
  <c r="U1485" i="9" s="1"/>
  <c r="L1486" i="9"/>
  <c r="M1486" i="9" s="1"/>
  <c r="P1486" i="9"/>
  <c r="Q1486" i="9" s="1"/>
  <c r="T1486" i="9"/>
  <c r="U1486" i="9" s="1"/>
  <c r="L1487" i="9"/>
  <c r="M1487" i="9" s="1"/>
  <c r="P1487" i="9"/>
  <c r="Q1487" i="9" s="1"/>
  <c r="T1487" i="9"/>
  <c r="U1487" i="9" s="1"/>
  <c r="L1488" i="9"/>
  <c r="M1488" i="9" s="1"/>
  <c r="P1488" i="9"/>
  <c r="Q1488" i="9" s="1"/>
  <c r="T1488" i="9"/>
  <c r="U1488" i="9" s="1"/>
  <c r="L1489" i="9"/>
  <c r="M1489" i="9" s="1"/>
  <c r="P1489" i="9"/>
  <c r="Q1489" i="9" s="1"/>
  <c r="T1489" i="9"/>
  <c r="U1489" i="9" s="1"/>
  <c r="L1490" i="9"/>
  <c r="M1490" i="9" s="1"/>
  <c r="P1490" i="9"/>
  <c r="Q1490" i="9" s="1"/>
  <c r="T1490" i="9"/>
  <c r="U1490" i="9" s="1"/>
  <c r="L1491" i="9"/>
  <c r="M1491" i="9" s="1"/>
  <c r="P1491" i="9"/>
  <c r="Q1491" i="9" s="1"/>
  <c r="T1491" i="9"/>
  <c r="U1491" i="9" s="1"/>
  <c r="L1492" i="9"/>
  <c r="M1492" i="9" s="1"/>
  <c r="P1492" i="9"/>
  <c r="Q1492" i="9" s="1"/>
  <c r="T1492" i="9"/>
  <c r="U1492" i="9" s="1"/>
  <c r="L1493" i="9"/>
  <c r="M1493" i="9" s="1"/>
  <c r="P1493" i="9"/>
  <c r="Q1493" i="9" s="1"/>
  <c r="T1493" i="9"/>
  <c r="U1493" i="9" s="1"/>
  <c r="L1494" i="9"/>
  <c r="M1494" i="9" s="1"/>
  <c r="P1494" i="9"/>
  <c r="Q1494" i="9" s="1"/>
  <c r="T1494" i="9"/>
  <c r="U1494" i="9" s="1"/>
  <c r="L1495" i="9"/>
  <c r="M1495" i="9" s="1"/>
  <c r="P1495" i="9"/>
  <c r="Q1495" i="9" s="1"/>
  <c r="T1495" i="9"/>
  <c r="U1495" i="9" s="1"/>
  <c r="L1496" i="9"/>
  <c r="M1496" i="9" s="1"/>
  <c r="P1496" i="9"/>
  <c r="Q1496" i="9" s="1"/>
  <c r="T1496" i="9"/>
  <c r="U1496" i="9" s="1"/>
  <c r="L1497" i="9"/>
  <c r="M1497" i="9" s="1"/>
  <c r="P1497" i="9"/>
  <c r="Q1497" i="9" s="1"/>
  <c r="T1497" i="9"/>
  <c r="U1497" i="9" s="1"/>
  <c r="L1498" i="9"/>
  <c r="M1498" i="9" s="1"/>
  <c r="P1498" i="9"/>
  <c r="Q1498" i="9" s="1"/>
  <c r="T1498" i="9"/>
  <c r="U1498" i="9" s="1"/>
  <c r="L1499" i="9"/>
  <c r="M1499" i="9" s="1"/>
  <c r="P1499" i="9"/>
  <c r="Q1499" i="9" s="1"/>
  <c r="T1499" i="9"/>
  <c r="U1499" i="9" s="1"/>
  <c r="L1500" i="9"/>
  <c r="M1500" i="9" s="1"/>
  <c r="P1500" i="9"/>
  <c r="Q1500" i="9" s="1"/>
  <c r="T1500" i="9"/>
  <c r="U1500" i="9" s="1"/>
  <c r="L1501" i="9"/>
  <c r="M1501" i="9" s="1"/>
  <c r="P1501" i="9"/>
  <c r="Q1501" i="9" s="1"/>
  <c r="T1501" i="9"/>
  <c r="U1501" i="9" s="1"/>
  <c r="L1502" i="9"/>
  <c r="M1502" i="9" s="1"/>
  <c r="P1502" i="9"/>
  <c r="Q1502" i="9" s="1"/>
  <c r="T1502" i="9"/>
  <c r="U1502" i="9" s="1"/>
  <c r="L1503" i="9"/>
  <c r="M1503" i="9" s="1"/>
  <c r="P1503" i="9"/>
  <c r="Q1503" i="9" s="1"/>
  <c r="T1503" i="9"/>
  <c r="U1503" i="9" s="1"/>
  <c r="L1504" i="9"/>
  <c r="M1504" i="9" s="1"/>
  <c r="P1504" i="9"/>
  <c r="Q1504" i="9" s="1"/>
  <c r="T1504" i="9"/>
  <c r="U1504" i="9" s="1"/>
  <c r="L1505" i="9"/>
  <c r="M1505" i="9" s="1"/>
  <c r="P1505" i="9"/>
  <c r="Q1505" i="9" s="1"/>
  <c r="T1505" i="9"/>
  <c r="U1505" i="9" s="1"/>
  <c r="L1506" i="9"/>
  <c r="M1506" i="9" s="1"/>
  <c r="P1506" i="9"/>
  <c r="Q1506" i="9" s="1"/>
  <c r="T1506" i="9"/>
  <c r="U1506" i="9" s="1"/>
  <c r="L1507" i="9"/>
  <c r="M1507" i="9" s="1"/>
  <c r="P1507" i="9"/>
  <c r="Q1507" i="9" s="1"/>
  <c r="T1507" i="9"/>
  <c r="U1507" i="9" s="1"/>
  <c r="L1508" i="9"/>
  <c r="M1508" i="9" s="1"/>
  <c r="P1508" i="9"/>
  <c r="Q1508" i="9" s="1"/>
  <c r="T1508" i="9"/>
  <c r="U1508" i="9" s="1"/>
  <c r="L1509" i="9"/>
  <c r="M1509" i="9" s="1"/>
  <c r="P1509" i="9"/>
  <c r="Q1509" i="9" s="1"/>
  <c r="T1509" i="9"/>
  <c r="U1509" i="9" s="1"/>
  <c r="L1510" i="9"/>
  <c r="M1510" i="9" s="1"/>
  <c r="P1510" i="9"/>
  <c r="Q1510" i="9" s="1"/>
  <c r="T1510" i="9"/>
  <c r="U1510" i="9" s="1"/>
  <c r="L1511" i="9"/>
  <c r="M1511" i="9" s="1"/>
  <c r="P1511" i="9"/>
  <c r="Q1511" i="9" s="1"/>
  <c r="T1511" i="9"/>
  <c r="U1511" i="9" s="1"/>
  <c r="L1512" i="9"/>
  <c r="M1512" i="9" s="1"/>
  <c r="P1512" i="9"/>
  <c r="Q1512" i="9" s="1"/>
  <c r="T1512" i="9"/>
  <c r="U1512" i="9" s="1"/>
  <c r="L1513" i="9"/>
  <c r="M1513" i="9" s="1"/>
  <c r="P1513" i="9"/>
  <c r="Q1513" i="9" s="1"/>
  <c r="T1513" i="9"/>
  <c r="U1513" i="9" s="1"/>
  <c r="L1514" i="9"/>
  <c r="M1514" i="9" s="1"/>
  <c r="P1514" i="9"/>
  <c r="Q1514" i="9" s="1"/>
  <c r="T1514" i="9"/>
  <c r="U1514" i="9" s="1"/>
  <c r="L1515" i="9"/>
  <c r="M1515" i="9" s="1"/>
  <c r="P1515" i="9"/>
  <c r="Q1515" i="9" s="1"/>
  <c r="T1515" i="9"/>
  <c r="U1515" i="9" s="1"/>
  <c r="L1516" i="9"/>
  <c r="M1516" i="9"/>
  <c r="P1516" i="9"/>
  <c r="Q1516" i="9" s="1"/>
  <c r="T1516" i="9"/>
  <c r="U1516" i="9" s="1"/>
  <c r="L1517" i="9"/>
  <c r="M1517" i="9" s="1"/>
  <c r="P1517" i="9"/>
  <c r="Q1517" i="9" s="1"/>
  <c r="T1517" i="9"/>
  <c r="U1517" i="9" s="1"/>
  <c r="L1518" i="9"/>
  <c r="M1518" i="9" s="1"/>
  <c r="P1518" i="9"/>
  <c r="Q1518" i="9" s="1"/>
  <c r="S1518" i="9"/>
  <c r="U1518" i="9" s="1"/>
  <c r="L1519" i="9"/>
  <c r="M1519" i="9" s="1"/>
  <c r="P1519" i="9"/>
  <c r="Q1519" i="9" s="1"/>
  <c r="T1519" i="9"/>
  <c r="U1519" i="9" s="1"/>
  <c r="L1520" i="9"/>
  <c r="M1520" i="9" s="1"/>
  <c r="P1520" i="9"/>
  <c r="Q1520" i="9" s="1"/>
  <c r="T1520" i="9"/>
  <c r="U1520" i="9" s="1"/>
  <c r="L1521" i="9"/>
  <c r="M1521" i="9" s="1"/>
  <c r="P1521" i="9"/>
  <c r="Q1521" i="9" s="1"/>
  <c r="T1521" i="9"/>
  <c r="U1521" i="9" s="1"/>
  <c r="L1522" i="9"/>
  <c r="M1522" i="9" s="1"/>
  <c r="P1522" i="9"/>
  <c r="Q1522" i="9" s="1"/>
  <c r="T1522" i="9"/>
  <c r="U1522" i="9" s="1"/>
  <c r="L1523" i="9"/>
  <c r="M1523" i="9" s="1"/>
  <c r="P1523" i="9"/>
  <c r="Q1523" i="9" s="1"/>
  <c r="T1523" i="9"/>
  <c r="U1523" i="9" s="1"/>
  <c r="L1524" i="9"/>
  <c r="M1524" i="9" s="1"/>
  <c r="P1524" i="9"/>
  <c r="Q1524" i="9" s="1"/>
  <c r="T1524" i="9"/>
  <c r="U1524" i="9" s="1"/>
  <c r="L1525" i="9"/>
  <c r="M1525" i="9" s="1"/>
  <c r="P1525" i="9"/>
  <c r="Q1525" i="9" s="1"/>
  <c r="T1525" i="9"/>
  <c r="U1525" i="9" s="1"/>
  <c r="L1526" i="9"/>
  <c r="M1526" i="9" s="1"/>
  <c r="P1526" i="9"/>
  <c r="Q1526" i="9" s="1"/>
  <c r="T1526" i="9"/>
  <c r="U1526" i="9" s="1"/>
  <c r="L1527" i="9"/>
  <c r="M1527" i="9" s="1"/>
  <c r="P1527" i="9"/>
  <c r="Q1527" i="9" s="1"/>
  <c r="T1527" i="9"/>
  <c r="U1527" i="9" s="1"/>
  <c r="L1528" i="9"/>
  <c r="M1528" i="9" s="1"/>
  <c r="P1528" i="9"/>
  <c r="Q1528" i="9" s="1"/>
  <c r="T1528" i="9"/>
  <c r="U1528" i="9" s="1"/>
  <c r="L1529" i="9"/>
  <c r="M1529" i="9" s="1"/>
  <c r="P1529" i="9"/>
  <c r="Q1529" i="9" s="1"/>
  <c r="T1529" i="9"/>
  <c r="U1529" i="9" s="1"/>
  <c r="L1530" i="9"/>
  <c r="M1530" i="9" s="1"/>
  <c r="P1530" i="9"/>
  <c r="Q1530" i="9" s="1"/>
  <c r="T1530" i="9"/>
  <c r="U1530" i="9" s="1"/>
  <c r="L1531" i="9"/>
  <c r="M1531" i="9" s="1"/>
  <c r="P1531" i="9"/>
  <c r="Q1531" i="9" s="1"/>
  <c r="T1531" i="9"/>
  <c r="U1531" i="9" s="1"/>
  <c r="L1532" i="9"/>
  <c r="M1532" i="9" s="1"/>
  <c r="P1532" i="9"/>
  <c r="Q1532" i="9" s="1"/>
  <c r="T1532" i="9"/>
  <c r="U1532" i="9" s="1"/>
  <c r="L1533" i="9"/>
  <c r="M1533" i="9" s="1"/>
  <c r="P1533" i="9"/>
  <c r="Q1533" i="9" s="1"/>
  <c r="T1533" i="9"/>
  <c r="U1533" i="9" s="1"/>
  <c r="L1534" i="9"/>
  <c r="M1534" i="9" s="1"/>
  <c r="P1534" i="9"/>
  <c r="Q1534" i="9" s="1"/>
  <c r="T1534" i="9"/>
  <c r="U1534" i="9" s="1"/>
  <c r="L1535" i="9"/>
  <c r="M1535" i="9" s="1"/>
  <c r="P1535" i="9"/>
  <c r="Q1535" i="9" s="1"/>
  <c r="T1535" i="9"/>
  <c r="U1535" i="9" s="1"/>
  <c r="L1536" i="9"/>
  <c r="M1536" i="9" s="1"/>
  <c r="P1536" i="9"/>
  <c r="Q1536" i="9" s="1"/>
  <c r="T1536" i="9"/>
  <c r="U1536" i="9" s="1"/>
  <c r="L1537" i="9"/>
  <c r="M1537" i="9" s="1"/>
  <c r="P1537" i="9"/>
  <c r="Q1537" i="9" s="1"/>
  <c r="T1537" i="9"/>
  <c r="U1537" i="9" s="1"/>
  <c r="L1538" i="9"/>
  <c r="M1538" i="9" s="1"/>
  <c r="P1538" i="9"/>
  <c r="Q1538" i="9" s="1"/>
  <c r="T1538" i="9"/>
  <c r="U1538" i="9" s="1"/>
  <c r="L1539" i="9"/>
  <c r="M1539" i="9" s="1"/>
  <c r="P1539" i="9"/>
  <c r="Q1539" i="9" s="1"/>
  <c r="T1539" i="9"/>
  <c r="U1539" i="9" s="1"/>
  <c r="L1540" i="9"/>
  <c r="M1540" i="9" s="1"/>
  <c r="P1540" i="9"/>
  <c r="Q1540" i="9" s="1"/>
  <c r="T1540" i="9"/>
  <c r="U1540" i="9" s="1"/>
  <c r="L1541" i="9"/>
  <c r="M1541" i="9" s="1"/>
  <c r="P1541" i="9"/>
  <c r="Q1541" i="9" s="1"/>
  <c r="T1541" i="9"/>
  <c r="U1541" i="9" s="1"/>
  <c r="L1542" i="9"/>
  <c r="M1542" i="9" s="1"/>
  <c r="P1542" i="9"/>
  <c r="Q1542" i="9" s="1"/>
  <c r="T1542" i="9"/>
  <c r="U1542" i="9" s="1"/>
  <c r="L1543" i="9"/>
  <c r="M1543" i="9" s="1"/>
  <c r="P1543" i="9"/>
  <c r="Q1543" i="9" s="1"/>
  <c r="T1543" i="9"/>
  <c r="U1543" i="9" s="1"/>
  <c r="L1544" i="9"/>
  <c r="M1544" i="9" s="1"/>
  <c r="P1544" i="9"/>
  <c r="Q1544" i="9" s="1"/>
  <c r="T1544" i="9"/>
  <c r="U1544" i="9" s="1"/>
  <c r="L1545" i="9"/>
  <c r="M1545" i="9" s="1"/>
  <c r="P1545" i="9"/>
  <c r="Q1545" i="9" s="1"/>
  <c r="T1545" i="9"/>
  <c r="U1545" i="9" s="1"/>
  <c r="L1546" i="9"/>
  <c r="M1546" i="9" s="1"/>
  <c r="P1546" i="9"/>
  <c r="Q1546" i="9" s="1"/>
  <c r="T1546" i="9"/>
  <c r="U1546" i="9" s="1"/>
  <c r="L1547" i="9"/>
  <c r="M1547" i="9" s="1"/>
  <c r="P1547" i="9"/>
  <c r="Q1547" i="9" s="1"/>
  <c r="T1547" i="9"/>
  <c r="U1547" i="9" s="1"/>
  <c r="L1548" i="9"/>
  <c r="M1548" i="9" s="1"/>
  <c r="P1548" i="9"/>
  <c r="Q1548" i="9" s="1"/>
  <c r="T1548" i="9"/>
  <c r="U1548" i="9" s="1"/>
  <c r="L1549" i="9"/>
  <c r="M1549" i="9" s="1"/>
  <c r="P1549" i="9"/>
  <c r="Q1549" i="9" s="1"/>
  <c r="T1549" i="9"/>
  <c r="U1549" i="9" s="1"/>
  <c r="L1550" i="9"/>
  <c r="M1550" i="9" s="1"/>
  <c r="P1550" i="9"/>
  <c r="Q1550" i="9" s="1"/>
  <c r="T1550" i="9"/>
  <c r="U1550" i="9" s="1"/>
  <c r="L1551" i="9"/>
  <c r="M1551" i="9" s="1"/>
  <c r="P1551" i="9"/>
  <c r="Q1551" i="9" s="1"/>
  <c r="T1551" i="9"/>
  <c r="U1551" i="9" s="1"/>
  <c r="L1552" i="9"/>
  <c r="M1552" i="9" s="1"/>
  <c r="P1552" i="9"/>
  <c r="Q1552" i="9" s="1"/>
  <c r="T1552" i="9"/>
  <c r="U1552" i="9" s="1"/>
  <c r="L1553" i="9"/>
  <c r="M1553" i="9" s="1"/>
  <c r="O1553" i="9"/>
  <c r="P1553" i="9"/>
  <c r="T1553" i="9"/>
  <c r="U1553" i="9" s="1"/>
  <c r="L1554" i="9"/>
  <c r="M1554" i="9"/>
  <c r="P1554" i="9"/>
  <c r="Q1554" i="9" s="1"/>
  <c r="T1554" i="9"/>
  <c r="U1554" i="9" s="1"/>
  <c r="L1555" i="9"/>
  <c r="M1555" i="9" s="1"/>
  <c r="P1555" i="9"/>
  <c r="Q1555" i="9" s="1"/>
  <c r="T1555" i="9"/>
  <c r="U1555" i="9" s="1"/>
  <c r="L1556" i="9"/>
  <c r="M1556" i="9" s="1"/>
  <c r="P1556" i="9"/>
  <c r="Q1556" i="9" s="1"/>
  <c r="T1556" i="9"/>
  <c r="U1556" i="9" s="1"/>
  <c r="L1557" i="9"/>
  <c r="M1557" i="9" s="1"/>
  <c r="P1557" i="9"/>
  <c r="Q1557" i="9" s="1"/>
  <c r="T1557" i="9"/>
  <c r="U1557" i="9" s="1"/>
  <c r="L1558" i="9"/>
  <c r="M1558" i="9" s="1"/>
  <c r="P1558" i="9"/>
  <c r="Q1558" i="9" s="1"/>
  <c r="S1558" i="9"/>
  <c r="T1558" i="9"/>
  <c r="L1559" i="9"/>
  <c r="M1559" i="9" s="1"/>
  <c r="P1559" i="9"/>
  <c r="Q1559" i="9" s="1"/>
  <c r="T1559" i="9"/>
  <c r="U1559" i="9" s="1"/>
  <c r="L1560" i="9"/>
  <c r="M1560" i="9" s="1"/>
  <c r="P1560" i="9"/>
  <c r="Q1560" i="9" s="1"/>
  <c r="T1560" i="9"/>
  <c r="U1560" i="9" s="1"/>
  <c r="L1561" i="9"/>
  <c r="M1561" i="9" s="1"/>
  <c r="P1561" i="9"/>
  <c r="Q1561" i="9" s="1"/>
  <c r="T1561" i="9"/>
  <c r="U1561" i="9" s="1"/>
  <c r="L1562" i="9"/>
  <c r="M1562" i="9" s="1"/>
  <c r="P1562" i="9"/>
  <c r="Q1562" i="9" s="1"/>
  <c r="T1562" i="9"/>
  <c r="U1562" i="9" s="1"/>
  <c r="L1563" i="9"/>
  <c r="M1563" i="9" s="1"/>
  <c r="P1563" i="9"/>
  <c r="Q1563" i="9" s="1"/>
  <c r="T1563" i="9"/>
  <c r="U1563" i="9" s="1"/>
  <c r="L1564" i="9"/>
  <c r="M1564" i="9" s="1"/>
  <c r="P1564" i="9"/>
  <c r="Q1564" i="9" s="1"/>
  <c r="T1564" i="9"/>
  <c r="U1564" i="9" s="1"/>
  <c r="L1565" i="9"/>
  <c r="M1565" i="9" s="1"/>
  <c r="P1565" i="9"/>
  <c r="Q1565" i="9" s="1"/>
  <c r="T1565" i="9"/>
  <c r="U1565" i="9" s="1"/>
  <c r="L1566" i="9"/>
  <c r="M1566" i="9" s="1"/>
  <c r="P1566" i="9"/>
  <c r="Q1566" i="9" s="1"/>
  <c r="T1566" i="9"/>
  <c r="U1566" i="9" s="1"/>
  <c r="L1567" i="9"/>
  <c r="M1567" i="9" s="1"/>
  <c r="P1567" i="9"/>
  <c r="Q1567" i="9" s="1"/>
  <c r="T1567" i="9"/>
  <c r="U1567" i="9" s="1"/>
  <c r="L1568" i="9"/>
  <c r="M1568" i="9" s="1"/>
  <c r="P1568" i="9"/>
  <c r="Q1568" i="9" s="1"/>
  <c r="T1568" i="9"/>
  <c r="U1568" i="9" s="1"/>
  <c r="L1569" i="9"/>
  <c r="M1569" i="9" s="1"/>
  <c r="P1569" i="9"/>
  <c r="Q1569" i="9" s="1"/>
  <c r="T1569" i="9"/>
  <c r="U1569" i="9" s="1"/>
  <c r="L1570" i="9"/>
  <c r="M1570" i="9" s="1"/>
  <c r="P1570" i="9"/>
  <c r="Q1570" i="9" s="1"/>
  <c r="S1570" i="9"/>
  <c r="U1570" i="9" s="1"/>
  <c r="L1571" i="9"/>
  <c r="M1571" i="9" s="1"/>
  <c r="P1571" i="9"/>
  <c r="Q1571" i="9" s="1"/>
  <c r="T1571" i="9"/>
  <c r="U1571" i="9" s="1"/>
  <c r="L1572" i="9"/>
  <c r="M1572" i="9" s="1"/>
  <c r="P1572" i="9"/>
  <c r="Q1572" i="9" s="1"/>
  <c r="T1572" i="9"/>
  <c r="U1572" i="9" s="1"/>
  <c r="L1573" i="9"/>
  <c r="M1573" i="9" s="1"/>
  <c r="P1573" i="9"/>
  <c r="Q1573" i="9" s="1"/>
  <c r="S1573" i="9"/>
  <c r="T1573" i="9"/>
  <c r="L1574" i="9"/>
  <c r="M1574" i="9" s="1"/>
  <c r="P1574" i="9"/>
  <c r="Q1574" i="9" s="1"/>
  <c r="T1574" i="9"/>
  <c r="U1574" i="9" s="1"/>
  <c r="L1575" i="9"/>
  <c r="M1575" i="9" s="1"/>
  <c r="P1575" i="9"/>
  <c r="Q1575" i="9" s="1"/>
  <c r="T1575" i="9"/>
  <c r="U1575" i="9" s="1"/>
  <c r="L1576" i="9"/>
  <c r="M1576" i="9" s="1"/>
  <c r="P1576" i="9"/>
  <c r="Q1576" i="9" s="1"/>
  <c r="S1576" i="9"/>
  <c r="T1576" i="9"/>
  <c r="L1577" i="9"/>
  <c r="M1577" i="9" s="1"/>
  <c r="P1577" i="9"/>
  <c r="Q1577" i="9" s="1"/>
  <c r="T1577" i="9"/>
  <c r="U1577" i="9" s="1"/>
  <c r="L1578" i="9"/>
  <c r="M1578" i="9" s="1"/>
  <c r="P1578" i="9"/>
  <c r="Q1578" i="9" s="1"/>
  <c r="T1578" i="9"/>
  <c r="U1578" i="9" s="1"/>
  <c r="L1579" i="9"/>
  <c r="M1579" i="9" s="1"/>
  <c r="P1579" i="9"/>
  <c r="Q1579" i="9" s="1"/>
  <c r="T1579" i="9"/>
  <c r="U1579" i="9" s="1"/>
  <c r="L1580" i="9"/>
  <c r="M1580" i="9" s="1"/>
  <c r="P1580" i="9"/>
  <c r="Q1580" i="9" s="1"/>
  <c r="T1580" i="9"/>
  <c r="U1580" i="9" s="1"/>
  <c r="L1581" i="9"/>
  <c r="M1581" i="9" s="1"/>
  <c r="P1581" i="9"/>
  <c r="Q1581" i="9" s="1"/>
  <c r="T1581" i="9"/>
  <c r="U1581" i="9" s="1"/>
  <c r="L1582" i="9"/>
  <c r="M1582" i="9" s="1"/>
  <c r="P1582" i="9"/>
  <c r="Q1582" i="9" s="1"/>
  <c r="T1582" i="9"/>
  <c r="U1582" i="9" s="1"/>
  <c r="L1583" i="9"/>
  <c r="M1583" i="9" s="1"/>
  <c r="P1583" i="9"/>
  <c r="Q1583" i="9" s="1"/>
  <c r="T1583" i="9"/>
  <c r="U1583" i="9" s="1"/>
  <c r="L1584" i="9"/>
  <c r="M1584" i="9" s="1"/>
  <c r="P1584" i="9"/>
  <c r="Q1584" i="9" s="1"/>
  <c r="T1584" i="9"/>
  <c r="U1584" i="9" s="1"/>
  <c r="L1585" i="9"/>
  <c r="M1585" i="9" s="1"/>
  <c r="P1585" i="9"/>
  <c r="Q1585" i="9" s="1"/>
  <c r="T1585" i="9"/>
  <c r="U1585" i="9" s="1"/>
  <c r="L1586" i="9"/>
  <c r="M1586" i="9" s="1"/>
  <c r="P1586" i="9"/>
  <c r="Q1586" i="9" s="1"/>
  <c r="T1586" i="9"/>
  <c r="U1586" i="9" s="1"/>
  <c r="L1587" i="9"/>
  <c r="M1587" i="9" s="1"/>
  <c r="P1587" i="9"/>
  <c r="Q1587" i="9" s="1"/>
  <c r="T1587" i="9"/>
  <c r="U1587" i="9" s="1"/>
  <c r="L1588" i="9"/>
  <c r="M1588" i="9" s="1"/>
  <c r="P1588" i="9"/>
  <c r="Q1588" i="9" s="1"/>
  <c r="T1588" i="9"/>
  <c r="U1588" i="9" s="1"/>
  <c r="L1589" i="9"/>
  <c r="M1589" i="9" s="1"/>
  <c r="P1589" i="9"/>
  <c r="Q1589" i="9" s="1"/>
  <c r="T1589" i="9"/>
  <c r="U1589" i="9" s="1"/>
  <c r="L1590" i="9"/>
  <c r="M1590" i="9" s="1"/>
  <c r="P1590" i="9"/>
  <c r="Q1590" i="9" s="1"/>
  <c r="T1590" i="9"/>
  <c r="U1590" i="9" s="1"/>
  <c r="L1591" i="9"/>
  <c r="M1591" i="9" s="1"/>
  <c r="P1591" i="9"/>
  <c r="Q1591" i="9" s="1"/>
  <c r="T1591" i="9"/>
  <c r="U1591" i="9" s="1"/>
  <c r="L1592" i="9"/>
  <c r="M1592" i="9" s="1"/>
  <c r="P1592" i="9"/>
  <c r="Q1592" i="9" s="1"/>
  <c r="T1592" i="9"/>
  <c r="U1592" i="9" s="1"/>
  <c r="L1593" i="9"/>
  <c r="M1593" i="9" s="1"/>
  <c r="P1593" i="9"/>
  <c r="Q1593" i="9" s="1"/>
  <c r="T1593" i="9"/>
  <c r="U1593" i="9" s="1"/>
  <c r="L1594" i="9"/>
  <c r="M1594" i="9" s="1"/>
  <c r="P1594" i="9"/>
  <c r="Q1594" i="9" s="1"/>
  <c r="T1594" i="9"/>
  <c r="U1594" i="9" s="1"/>
  <c r="L1595" i="9"/>
  <c r="M1595" i="9" s="1"/>
  <c r="P1595" i="9"/>
  <c r="Q1595" i="9" s="1"/>
  <c r="T1595" i="9"/>
  <c r="U1595" i="9" s="1"/>
  <c r="L1596" i="9"/>
  <c r="M1596" i="9" s="1"/>
  <c r="P1596" i="9"/>
  <c r="Q1596" i="9" s="1"/>
  <c r="T1596" i="9"/>
  <c r="U1596" i="9" s="1"/>
  <c r="L1597" i="9"/>
  <c r="M1597" i="9"/>
  <c r="P1597" i="9"/>
  <c r="Q1597" i="9" s="1"/>
  <c r="T1597" i="9"/>
  <c r="U1597" i="9" s="1"/>
  <c r="L1598" i="9"/>
  <c r="M1598" i="9" s="1"/>
  <c r="P1598" i="9"/>
  <c r="Q1598" i="9" s="1"/>
  <c r="T1598" i="9"/>
  <c r="U1598" i="9" s="1"/>
  <c r="L1599" i="9"/>
  <c r="M1599" i="9" s="1"/>
  <c r="P1599" i="9"/>
  <c r="Q1599" i="9" s="1"/>
  <c r="T1599" i="9"/>
  <c r="U1599" i="9" s="1"/>
  <c r="L1600" i="9"/>
  <c r="M1600" i="9" s="1"/>
  <c r="P1600" i="9"/>
  <c r="Q1600" i="9" s="1"/>
  <c r="T1600" i="9"/>
  <c r="U1600" i="9" s="1"/>
  <c r="L1601" i="9"/>
  <c r="M1601" i="9" s="1"/>
  <c r="P1601" i="9"/>
  <c r="Q1601" i="9" s="1"/>
  <c r="T1601" i="9"/>
  <c r="U1601" i="9" s="1"/>
  <c r="L1602" i="9"/>
  <c r="M1602" i="9" s="1"/>
  <c r="P1602" i="9"/>
  <c r="Q1602" i="9" s="1"/>
  <c r="T1602" i="9"/>
  <c r="U1602" i="9" s="1"/>
  <c r="L1603" i="9"/>
  <c r="M1603" i="9" s="1"/>
  <c r="P1603" i="9"/>
  <c r="Q1603" i="9" s="1"/>
  <c r="T1603" i="9"/>
  <c r="U1603" i="9" s="1"/>
  <c r="L1604" i="9"/>
  <c r="M1604" i="9" s="1"/>
  <c r="P1604" i="9"/>
  <c r="Q1604" i="9" s="1"/>
  <c r="T1604" i="9"/>
  <c r="U1604" i="9" s="1"/>
  <c r="L1605" i="9"/>
  <c r="M1605" i="9" s="1"/>
  <c r="P1605" i="9"/>
  <c r="Q1605" i="9" s="1"/>
  <c r="T1605" i="9"/>
  <c r="U1605" i="9" s="1"/>
  <c r="L1606" i="9"/>
  <c r="M1606" i="9" s="1"/>
  <c r="P1606" i="9"/>
  <c r="Q1606" i="9" s="1"/>
  <c r="T1606" i="9"/>
  <c r="U1606" i="9" s="1"/>
  <c r="L1607" i="9"/>
  <c r="M1607" i="9" s="1"/>
  <c r="P1607" i="9"/>
  <c r="Q1607" i="9" s="1"/>
  <c r="T1607" i="9"/>
  <c r="U1607" i="9" s="1"/>
  <c r="L1608" i="9"/>
  <c r="M1608" i="9" s="1"/>
  <c r="P1608" i="9"/>
  <c r="Q1608" i="9" s="1"/>
  <c r="T1608" i="9"/>
  <c r="U1608" i="9" s="1"/>
  <c r="L1609" i="9"/>
  <c r="M1609" i="9" s="1"/>
  <c r="P1609" i="9"/>
  <c r="Q1609" i="9" s="1"/>
  <c r="T1609" i="9"/>
  <c r="U1609" i="9" s="1"/>
  <c r="L1610" i="9"/>
  <c r="M1610" i="9" s="1"/>
  <c r="P1610" i="9"/>
  <c r="Q1610" i="9" s="1"/>
  <c r="T1610" i="9"/>
  <c r="U1610" i="9" s="1"/>
  <c r="L1611" i="9"/>
  <c r="M1611" i="9" s="1"/>
  <c r="P1611" i="9"/>
  <c r="Q1611" i="9" s="1"/>
  <c r="S1611" i="9"/>
  <c r="U1611" i="9" s="1"/>
  <c r="L1612" i="9"/>
  <c r="M1612" i="9" s="1"/>
  <c r="P1612" i="9"/>
  <c r="Q1612" i="9" s="1"/>
  <c r="T1612" i="9"/>
  <c r="U1612" i="9" s="1"/>
  <c r="L1613" i="9"/>
  <c r="M1613" i="9" s="1"/>
  <c r="P1613" i="9"/>
  <c r="Q1613" i="9" s="1"/>
  <c r="T1613" i="9"/>
  <c r="U1613" i="9" s="1"/>
  <c r="L1614" i="9"/>
  <c r="M1614" i="9" s="1"/>
  <c r="P1614" i="9"/>
  <c r="Q1614" i="9" s="1"/>
  <c r="T1614" i="9"/>
  <c r="U1614" i="9" s="1"/>
  <c r="L1615" i="9"/>
  <c r="M1615" i="9" s="1"/>
  <c r="P1615" i="9"/>
  <c r="Q1615" i="9" s="1"/>
  <c r="S1615" i="9"/>
  <c r="T1615" i="9"/>
  <c r="U1615" i="9" s="1"/>
  <c r="L1616" i="9"/>
  <c r="M1616" i="9" s="1"/>
  <c r="P1616" i="9"/>
  <c r="Q1616" i="9" s="1"/>
  <c r="S1616" i="9"/>
  <c r="U1616" i="9" s="1"/>
  <c r="L1617" i="9"/>
  <c r="M1617" i="9" s="1"/>
  <c r="P1617" i="9"/>
  <c r="Q1617" i="9" s="1"/>
  <c r="T1617" i="9"/>
  <c r="U1617" i="9" s="1"/>
  <c r="L1618" i="9"/>
  <c r="M1618" i="9" s="1"/>
  <c r="P1618" i="9"/>
  <c r="Q1618" i="9" s="1"/>
  <c r="T1618" i="9"/>
  <c r="U1618" i="9" s="1"/>
  <c r="L1619" i="9"/>
  <c r="M1619" i="9" s="1"/>
  <c r="P1619" i="9"/>
  <c r="Q1619" i="9" s="1"/>
  <c r="T1619" i="9"/>
  <c r="U1619" i="9" s="1"/>
  <c r="L1620" i="9"/>
  <c r="M1620" i="9"/>
  <c r="P1620" i="9"/>
  <c r="Q1620" i="9" s="1"/>
  <c r="T1620" i="9"/>
  <c r="U1620" i="9" s="1"/>
  <c r="L1621" i="9"/>
  <c r="M1621" i="9" s="1"/>
  <c r="P1621" i="9"/>
  <c r="Q1621" i="9" s="1"/>
  <c r="T1621" i="9"/>
  <c r="U1621" i="9" s="1"/>
  <c r="L1622" i="9"/>
  <c r="M1622" i="9" s="1"/>
  <c r="P1622" i="9"/>
  <c r="Q1622" i="9" s="1"/>
  <c r="T1622" i="9"/>
  <c r="U1622" i="9" s="1"/>
  <c r="L1623" i="9"/>
  <c r="M1623" i="9" s="1"/>
  <c r="P1623" i="9"/>
  <c r="Q1623" i="9" s="1"/>
  <c r="T1623" i="9"/>
  <c r="U1623" i="9" s="1"/>
  <c r="L1624" i="9"/>
  <c r="M1624" i="9" s="1"/>
  <c r="P1624" i="9"/>
  <c r="Q1624" i="9" s="1"/>
  <c r="T1624" i="9"/>
  <c r="U1624" i="9" s="1"/>
  <c r="L1625" i="9"/>
  <c r="M1625" i="9" s="1"/>
  <c r="P1625" i="9"/>
  <c r="Q1625" i="9" s="1"/>
  <c r="T1625" i="9"/>
  <c r="U1625" i="9" s="1"/>
  <c r="L1626" i="9"/>
  <c r="M1626" i="9" s="1"/>
  <c r="P1626" i="9"/>
  <c r="Q1626" i="9" s="1"/>
  <c r="T1626" i="9"/>
  <c r="U1626" i="9" s="1"/>
  <c r="L1627" i="9"/>
  <c r="M1627" i="9" s="1"/>
  <c r="P1627" i="9"/>
  <c r="Q1627" i="9" s="1"/>
  <c r="T1627" i="9"/>
  <c r="U1627" i="9" s="1"/>
  <c r="L1628" i="9"/>
  <c r="M1628" i="9" s="1"/>
  <c r="P1628" i="9"/>
  <c r="Q1628" i="9" s="1"/>
  <c r="T1628" i="9"/>
  <c r="U1628" i="9" s="1"/>
  <c r="L1629" i="9"/>
  <c r="M1629" i="9" s="1"/>
  <c r="P1629" i="9"/>
  <c r="Q1629" i="9" s="1"/>
  <c r="T1629" i="9"/>
  <c r="U1629" i="9" s="1"/>
  <c r="L1630" i="9"/>
  <c r="M1630" i="9" s="1"/>
  <c r="P1630" i="9"/>
  <c r="Q1630" i="9" s="1"/>
  <c r="T1630" i="9"/>
  <c r="U1630" i="9" s="1"/>
  <c r="L1631" i="9"/>
  <c r="M1631" i="9" s="1"/>
  <c r="P1631" i="9"/>
  <c r="Q1631" i="9" s="1"/>
  <c r="T1631" i="9"/>
  <c r="U1631" i="9" s="1"/>
  <c r="L1632" i="9"/>
  <c r="M1632" i="9" s="1"/>
  <c r="P1632" i="9"/>
  <c r="Q1632" i="9" s="1"/>
  <c r="T1632" i="9"/>
  <c r="U1632" i="9" s="1"/>
  <c r="L1633" i="9"/>
  <c r="M1633" i="9" s="1"/>
  <c r="P1633" i="9"/>
  <c r="Q1633" i="9" s="1"/>
  <c r="T1633" i="9"/>
  <c r="U1633" i="9" s="1"/>
  <c r="L1634" i="9"/>
  <c r="M1634" i="9" s="1"/>
  <c r="P1634" i="9"/>
  <c r="Q1634" i="9" s="1"/>
  <c r="T1634" i="9"/>
  <c r="U1634" i="9" s="1"/>
  <c r="L1635" i="9"/>
  <c r="M1635" i="9" s="1"/>
  <c r="P1635" i="9"/>
  <c r="Q1635" i="9" s="1"/>
  <c r="T1635" i="9"/>
  <c r="U1635" i="9" s="1"/>
  <c r="L1636" i="9"/>
  <c r="M1636" i="9" s="1"/>
  <c r="P1636" i="9"/>
  <c r="Q1636" i="9" s="1"/>
  <c r="T1636" i="9"/>
  <c r="U1636" i="9" s="1"/>
  <c r="L1637" i="9"/>
  <c r="M1637" i="9" s="1"/>
  <c r="P1637" i="9"/>
  <c r="Q1637" i="9" s="1"/>
  <c r="T1637" i="9"/>
  <c r="U1637" i="9" s="1"/>
  <c r="L1638" i="9"/>
  <c r="M1638" i="9" s="1"/>
  <c r="P1638" i="9"/>
  <c r="Q1638" i="9" s="1"/>
  <c r="T1638" i="9"/>
  <c r="U1638" i="9" s="1"/>
  <c r="L1639" i="9"/>
  <c r="M1639" i="9" s="1"/>
  <c r="P1639" i="9"/>
  <c r="Q1639" i="9" s="1"/>
  <c r="T1639" i="9"/>
  <c r="U1639" i="9" s="1"/>
  <c r="L1640" i="9"/>
  <c r="M1640" i="9" s="1"/>
  <c r="P1640" i="9"/>
  <c r="Q1640" i="9" s="1"/>
  <c r="T1640" i="9"/>
  <c r="U1640" i="9" s="1"/>
  <c r="L1641" i="9"/>
  <c r="M1641" i="9" s="1"/>
  <c r="P1641" i="9"/>
  <c r="Q1641" i="9" s="1"/>
  <c r="T1641" i="9"/>
  <c r="U1641" i="9" s="1"/>
  <c r="L1642" i="9"/>
  <c r="M1642" i="9" s="1"/>
  <c r="P1642" i="9"/>
  <c r="Q1642" i="9" s="1"/>
  <c r="T1642" i="9"/>
  <c r="U1642" i="9" s="1"/>
  <c r="L1643" i="9"/>
  <c r="M1643" i="9" s="1"/>
  <c r="P1643" i="9"/>
  <c r="Q1643" i="9" s="1"/>
  <c r="T1643" i="9"/>
  <c r="U1643" i="9" s="1"/>
  <c r="L1644" i="9"/>
  <c r="M1644" i="9" s="1"/>
  <c r="P1644" i="9"/>
  <c r="Q1644" i="9" s="1"/>
  <c r="T1644" i="9"/>
  <c r="U1644" i="9" s="1"/>
  <c r="L1645" i="9"/>
  <c r="M1645" i="9" s="1"/>
  <c r="P1645" i="9"/>
  <c r="Q1645" i="9" s="1"/>
  <c r="T1645" i="9"/>
  <c r="U1645" i="9" s="1"/>
  <c r="L1646" i="9"/>
  <c r="M1646" i="9" s="1"/>
  <c r="P1646" i="9"/>
  <c r="Q1646" i="9" s="1"/>
  <c r="T1646" i="9"/>
  <c r="U1646" i="9" s="1"/>
  <c r="L1647" i="9"/>
  <c r="M1647" i="9" s="1"/>
  <c r="P1647" i="9"/>
  <c r="Q1647" i="9" s="1"/>
  <c r="T1647" i="9"/>
  <c r="U1647" i="9" s="1"/>
  <c r="L1648" i="9"/>
  <c r="M1648" i="9" s="1"/>
  <c r="P1648" i="9"/>
  <c r="Q1648" i="9" s="1"/>
  <c r="T1648" i="9"/>
  <c r="U1648" i="9" s="1"/>
  <c r="L1649" i="9"/>
  <c r="M1649" i="9" s="1"/>
  <c r="P1649" i="9"/>
  <c r="Q1649" i="9" s="1"/>
  <c r="T1649" i="9"/>
  <c r="U1649" i="9" s="1"/>
  <c r="L1650" i="9"/>
  <c r="M1650" i="9" s="1"/>
  <c r="P1650" i="9"/>
  <c r="Q1650" i="9" s="1"/>
  <c r="T1650" i="9"/>
  <c r="U1650" i="9" s="1"/>
  <c r="L1651" i="9"/>
  <c r="M1651" i="9"/>
  <c r="P1651" i="9"/>
  <c r="Q1651" i="9" s="1"/>
  <c r="S1651" i="9"/>
  <c r="U1651" i="9" s="1"/>
  <c r="L1652" i="9"/>
  <c r="M1652" i="9" s="1"/>
  <c r="P1652" i="9"/>
  <c r="Q1652" i="9" s="1"/>
  <c r="T1652" i="9"/>
  <c r="U1652" i="9" s="1"/>
  <c r="L1653" i="9"/>
  <c r="M1653" i="9" s="1"/>
  <c r="P1653" i="9"/>
  <c r="Q1653" i="9" s="1"/>
  <c r="T1653" i="9"/>
  <c r="U1653" i="9" s="1"/>
  <c r="L1654" i="9"/>
  <c r="M1654" i="9" s="1"/>
  <c r="P1654" i="9"/>
  <c r="Q1654" i="9" s="1"/>
  <c r="T1654" i="9"/>
  <c r="U1654" i="9" s="1"/>
  <c r="L1655" i="9"/>
  <c r="M1655" i="9" s="1"/>
  <c r="P1655" i="9"/>
  <c r="Q1655" i="9" s="1"/>
  <c r="T1655" i="9"/>
  <c r="U1655" i="9" s="1"/>
  <c r="L1656" i="9"/>
  <c r="M1656" i="9"/>
  <c r="P1656" i="9"/>
  <c r="Q1656" i="9" s="1"/>
  <c r="T1656" i="9"/>
  <c r="U1656" i="9" s="1"/>
  <c r="L1657" i="9"/>
  <c r="M1657" i="9" s="1"/>
  <c r="P1657" i="9"/>
  <c r="Q1657" i="9" s="1"/>
  <c r="T1657" i="9"/>
  <c r="U1657" i="9" s="1"/>
  <c r="L1658" i="9"/>
  <c r="M1658" i="9" s="1"/>
  <c r="P1658" i="9"/>
  <c r="Q1658" i="9" s="1"/>
  <c r="T1658" i="9"/>
  <c r="U1658" i="9" s="1"/>
  <c r="L1659" i="9"/>
  <c r="M1659" i="9" s="1"/>
  <c r="P1659" i="9"/>
  <c r="Q1659" i="9" s="1"/>
  <c r="T1659" i="9"/>
  <c r="U1659" i="9" s="1"/>
  <c r="L1660" i="9"/>
  <c r="M1660" i="9" s="1"/>
  <c r="P1660" i="9"/>
  <c r="Q1660" i="9" s="1"/>
  <c r="T1660" i="9"/>
  <c r="U1660" i="9" s="1"/>
  <c r="L1661" i="9"/>
  <c r="M1661" i="9" s="1"/>
  <c r="P1661" i="9"/>
  <c r="Q1661" i="9" s="1"/>
  <c r="T1661" i="9"/>
  <c r="U1661" i="9" s="1"/>
  <c r="L1662" i="9"/>
  <c r="M1662" i="9" s="1"/>
  <c r="P1662" i="9"/>
  <c r="Q1662" i="9" s="1"/>
  <c r="T1662" i="9"/>
  <c r="U1662" i="9" s="1"/>
  <c r="L1663" i="9"/>
  <c r="M1663" i="9" s="1"/>
  <c r="P1663" i="9"/>
  <c r="Q1663" i="9" s="1"/>
  <c r="T1663" i="9"/>
  <c r="U1663" i="9" s="1"/>
  <c r="L1664" i="9"/>
  <c r="M1664" i="9" s="1"/>
  <c r="P1664" i="9"/>
  <c r="Q1664" i="9" s="1"/>
  <c r="S1664" i="9"/>
  <c r="U1664" i="9" s="1"/>
  <c r="L1665" i="9"/>
  <c r="M1665" i="9" s="1"/>
  <c r="P1665" i="9"/>
  <c r="Q1665" i="9" s="1"/>
  <c r="T1665" i="9"/>
  <c r="U1665" i="9" s="1"/>
  <c r="L1666" i="9"/>
  <c r="M1666" i="9" s="1"/>
  <c r="P1666" i="9"/>
  <c r="Q1666" i="9" s="1"/>
  <c r="T1666" i="9"/>
  <c r="U1666" i="9" s="1"/>
  <c r="L1667" i="9"/>
  <c r="M1667" i="9" s="1"/>
  <c r="P1667" i="9"/>
  <c r="Q1667" i="9" s="1"/>
  <c r="T1667" i="9"/>
  <c r="U1667" i="9" s="1"/>
  <c r="L1668" i="9"/>
  <c r="M1668" i="9" s="1"/>
  <c r="P1668" i="9"/>
  <c r="Q1668" i="9" s="1"/>
  <c r="T1668" i="9"/>
  <c r="U1668" i="9" s="1"/>
  <c r="L1669" i="9"/>
  <c r="M1669" i="9" s="1"/>
  <c r="P1669" i="9"/>
  <c r="Q1669" i="9" s="1"/>
  <c r="T1669" i="9"/>
  <c r="U1669" i="9" s="1"/>
  <c r="L1670" i="9"/>
  <c r="M1670" i="9" s="1"/>
  <c r="P1670" i="9"/>
  <c r="Q1670" i="9" s="1"/>
  <c r="T1670" i="9"/>
  <c r="U1670" i="9" s="1"/>
  <c r="L1671" i="9"/>
  <c r="M1671" i="9" s="1"/>
  <c r="P1671" i="9"/>
  <c r="Q1671" i="9" s="1"/>
  <c r="T1671" i="9"/>
  <c r="U1671" i="9" s="1"/>
  <c r="L1672" i="9"/>
  <c r="M1672" i="9" s="1"/>
  <c r="P1672" i="9"/>
  <c r="Q1672" i="9" s="1"/>
  <c r="T1672" i="9"/>
  <c r="U1672" i="9" s="1"/>
  <c r="L1673" i="9"/>
  <c r="M1673" i="9" s="1"/>
  <c r="P1673" i="9"/>
  <c r="Q1673" i="9" s="1"/>
  <c r="T1673" i="9"/>
  <c r="U1673" i="9" s="1"/>
  <c r="L1674" i="9"/>
  <c r="M1674" i="9" s="1"/>
  <c r="P1674" i="9"/>
  <c r="Q1674" i="9" s="1"/>
  <c r="T1674" i="9"/>
  <c r="U1674" i="9" s="1"/>
  <c r="L1675" i="9"/>
  <c r="M1675" i="9" s="1"/>
  <c r="P1675" i="9"/>
  <c r="Q1675" i="9" s="1"/>
  <c r="T1675" i="9"/>
  <c r="U1675" i="9" s="1"/>
  <c r="L1676" i="9"/>
  <c r="M1676" i="9" s="1"/>
  <c r="P1676" i="9"/>
  <c r="Q1676" i="9" s="1"/>
  <c r="T1676" i="9"/>
  <c r="U1676" i="9" s="1"/>
  <c r="L1677" i="9"/>
  <c r="M1677" i="9" s="1"/>
  <c r="P1677" i="9"/>
  <c r="Q1677" i="9" s="1"/>
  <c r="T1677" i="9"/>
  <c r="U1677" i="9" s="1"/>
  <c r="L1678" i="9"/>
  <c r="M1678" i="9" s="1"/>
  <c r="P1678" i="9"/>
  <c r="Q1678" i="9" s="1"/>
  <c r="T1678" i="9"/>
  <c r="U1678" i="9" s="1"/>
  <c r="L1679" i="9"/>
  <c r="M1679" i="9" s="1"/>
  <c r="P1679" i="9"/>
  <c r="Q1679" i="9" s="1"/>
  <c r="T1679" i="9"/>
  <c r="U1679" i="9" s="1"/>
  <c r="L1680" i="9"/>
  <c r="M1680" i="9" s="1"/>
  <c r="P1680" i="9"/>
  <c r="Q1680" i="9" s="1"/>
  <c r="T1680" i="9"/>
  <c r="U1680" i="9" s="1"/>
  <c r="L1681" i="9"/>
  <c r="M1681" i="9" s="1"/>
  <c r="P1681" i="9"/>
  <c r="Q1681" i="9" s="1"/>
  <c r="T1681" i="9"/>
  <c r="U1681" i="9" s="1"/>
  <c r="L1682" i="9"/>
  <c r="M1682" i="9" s="1"/>
  <c r="P1682" i="9"/>
  <c r="Q1682" i="9" s="1"/>
  <c r="T1682" i="9"/>
  <c r="U1682" i="9" s="1"/>
  <c r="L1683" i="9"/>
  <c r="M1683" i="9" s="1"/>
  <c r="P1683" i="9"/>
  <c r="Q1683" i="9" s="1"/>
  <c r="T1683" i="9"/>
  <c r="U1683" i="9" s="1"/>
  <c r="L1684" i="9"/>
  <c r="M1684" i="9" s="1"/>
  <c r="P1684" i="9"/>
  <c r="Q1684" i="9" s="1"/>
  <c r="T1684" i="9"/>
  <c r="U1684" i="9" s="1"/>
  <c r="L1685" i="9"/>
  <c r="M1685" i="9" s="1"/>
  <c r="P1685" i="9"/>
  <c r="Q1685" i="9" s="1"/>
  <c r="T1685" i="9"/>
  <c r="U1685" i="9" s="1"/>
  <c r="L1686" i="9"/>
  <c r="M1686" i="9" s="1"/>
  <c r="P1686" i="9"/>
  <c r="Q1686" i="9" s="1"/>
  <c r="T1686" i="9"/>
  <c r="U1686" i="9" s="1"/>
  <c r="L1687" i="9"/>
  <c r="M1687" i="9" s="1"/>
  <c r="P1687" i="9"/>
  <c r="Q1687" i="9" s="1"/>
  <c r="T1687" i="9"/>
  <c r="U1687" i="9" s="1"/>
  <c r="L1688" i="9"/>
  <c r="M1688" i="9" s="1"/>
  <c r="P1688" i="9"/>
  <c r="Q1688" i="9" s="1"/>
  <c r="T1688" i="9"/>
  <c r="U1688" i="9" s="1"/>
  <c r="L1689" i="9"/>
  <c r="M1689" i="9" s="1"/>
  <c r="P1689" i="9"/>
  <c r="Q1689" i="9" s="1"/>
  <c r="T1689" i="9"/>
  <c r="U1689" i="9" s="1"/>
  <c r="L1690" i="9"/>
  <c r="M1690" i="9" s="1"/>
  <c r="P1690" i="9"/>
  <c r="Q1690" i="9" s="1"/>
  <c r="S1690" i="9"/>
  <c r="U1690" i="9" s="1"/>
  <c r="L1691" i="9"/>
  <c r="M1691" i="9" s="1"/>
  <c r="P1691" i="9"/>
  <c r="Q1691" i="9" s="1"/>
  <c r="T1691" i="9"/>
  <c r="U1691" i="9" s="1"/>
  <c r="L1692" i="9"/>
  <c r="M1692" i="9" s="1"/>
  <c r="P1692" i="9"/>
  <c r="Q1692" i="9" s="1"/>
  <c r="T1692" i="9"/>
  <c r="U1692" i="9" s="1"/>
  <c r="L1693" i="9"/>
  <c r="M1693" i="9" s="1"/>
  <c r="P1693" i="9"/>
  <c r="Q1693" i="9" s="1"/>
  <c r="T1693" i="9"/>
  <c r="U1693" i="9" s="1"/>
  <c r="L1694" i="9"/>
  <c r="M1694" i="9" s="1"/>
  <c r="P1694" i="9"/>
  <c r="Q1694" i="9" s="1"/>
  <c r="T1694" i="9"/>
  <c r="U1694" i="9" s="1"/>
  <c r="L1695" i="9"/>
  <c r="M1695" i="9" s="1"/>
  <c r="P1695" i="9"/>
  <c r="Q1695" i="9" s="1"/>
  <c r="T1695" i="9"/>
  <c r="U1695" i="9" s="1"/>
  <c r="L1696" i="9"/>
  <c r="M1696" i="9" s="1"/>
  <c r="P1696" i="9"/>
  <c r="Q1696" i="9" s="1"/>
  <c r="T1696" i="9"/>
  <c r="U1696" i="9" s="1"/>
  <c r="L1697" i="9"/>
  <c r="M1697" i="9" s="1"/>
  <c r="P1697" i="9"/>
  <c r="Q1697" i="9" s="1"/>
  <c r="T1697" i="9"/>
  <c r="U1697" i="9" s="1"/>
  <c r="L1698" i="9"/>
  <c r="M1698" i="9" s="1"/>
  <c r="P1698" i="9"/>
  <c r="Q1698" i="9" s="1"/>
  <c r="T1698" i="9"/>
  <c r="U1698" i="9" s="1"/>
  <c r="L1699" i="9"/>
  <c r="M1699" i="9" s="1"/>
  <c r="P1699" i="9"/>
  <c r="Q1699" i="9" s="1"/>
  <c r="T1699" i="9"/>
  <c r="U1699" i="9" s="1"/>
  <c r="L1700" i="9"/>
  <c r="M1700" i="9" s="1"/>
  <c r="P1700" i="9"/>
  <c r="Q1700" i="9" s="1"/>
  <c r="T1700" i="9"/>
  <c r="U1700" i="9" s="1"/>
  <c r="L1701" i="9"/>
  <c r="M1701" i="9" s="1"/>
  <c r="P1701" i="9"/>
  <c r="Q1701" i="9" s="1"/>
  <c r="T1701" i="9"/>
  <c r="U1701" i="9" s="1"/>
  <c r="L1702" i="9"/>
  <c r="M1702" i="9" s="1"/>
  <c r="P1702" i="9"/>
  <c r="Q1702" i="9" s="1"/>
  <c r="T1702" i="9"/>
  <c r="U1702" i="9" s="1"/>
  <c r="L1703" i="9"/>
  <c r="M1703" i="9" s="1"/>
  <c r="P1703" i="9"/>
  <c r="Q1703" i="9" s="1"/>
  <c r="T1703" i="9"/>
  <c r="U1703" i="9" s="1"/>
  <c r="L1704" i="9"/>
  <c r="M1704" i="9" s="1"/>
  <c r="P1704" i="9"/>
  <c r="Q1704" i="9" s="1"/>
  <c r="T1704" i="9"/>
  <c r="U1704" i="9" s="1"/>
  <c r="L1705" i="9"/>
  <c r="M1705" i="9" s="1"/>
  <c r="P1705" i="9"/>
  <c r="Q1705" i="9" s="1"/>
  <c r="T1705" i="9"/>
  <c r="U1705" i="9" s="1"/>
  <c r="L1706" i="9"/>
  <c r="M1706" i="9" s="1"/>
  <c r="P1706" i="9"/>
  <c r="Q1706" i="9" s="1"/>
  <c r="T1706" i="9"/>
  <c r="U1706" i="9" s="1"/>
  <c r="L1707" i="9"/>
  <c r="M1707" i="9" s="1"/>
  <c r="P1707" i="9"/>
  <c r="Q1707" i="9" s="1"/>
  <c r="T1707" i="9"/>
  <c r="U1707" i="9" s="1"/>
  <c r="L1708" i="9"/>
  <c r="M1708" i="9" s="1"/>
  <c r="P1708" i="9"/>
  <c r="Q1708" i="9" s="1"/>
  <c r="T1708" i="9"/>
  <c r="U1708" i="9" s="1"/>
  <c r="L1709" i="9"/>
  <c r="M1709" i="9" s="1"/>
  <c r="P1709" i="9"/>
  <c r="Q1709" i="9" s="1"/>
  <c r="T1709" i="9"/>
  <c r="U1709" i="9" s="1"/>
  <c r="L1710" i="9"/>
  <c r="M1710" i="9" s="1"/>
  <c r="P1710" i="9"/>
  <c r="Q1710" i="9" s="1"/>
  <c r="T1710" i="9"/>
  <c r="U1710" i="9" s="1"/>
  <c r="L1711" i="9"/>
  <c r="M1711" i="9" s="1"/>
  <c r="P1711" i="9"/>
  <c r="Q1711" i="9" s="1"/>
  <c r="T1711" i="9"/>
  <c r="U1711" i="9" s="1"/>
  <c r="L1712" i="9"/>
  <c r="M1712" i="9" s="1"/>
  <c r="P1712" i="9"/>
  <c r="Q1712" i="9" s="1"/>
  <c r="T1712" i="9"/>
  <c r="U1712" i="9" s="1"/>
  <c r="L1713" i="9"/>
  <c r="M1713" i="9" s="1"/>
  <c r="P1713" i="9"/>
  <c r="Q1713" i="9" s="1"/>
  <c r="T1713" i="9"/>
  <c r="U1713" i="9" s="1"/>
  <c r="L1714" i="9"/>
  <c r="M1714" i="9" s="1"/>
  <c r="P1714" i="9"/>
  <c r="Q1714" i="9" s="1"/>
  <c r="T1714" i="9"/>
  <c r="U1714" i="9" s="1"/>
  <c r="L1715" i="9"/>
  <c r="M1715" i="9" s="1"/>
  <c r="P1715" i="9"/>
  <c r="Q1715" i="9" s="1"/>
  <c r="T1715" i="9"/>
  <c r="U1715" i="9" s="1"/>
  <c r="L1716" i="9"/>
  <c r="M1716" i="9" s="1"/>
  <c r="P1716" i="9"/>
  <c r="Q1716" i="9" s="1"/>
  <c r="S1716" i="9"/>
  <c r="U1716" i="9" s="1"/>
  <c r="L1717" i="9"/>
  <c r="M1717" i="9" s="1"/>
  <c r="P1717" i="9"/>
  <c r="Q1717" i="9" s="1"/>
  <c r="T1717" i="9"/>
  <c r="U1717" i="9" s="1"/>
  <c r="L1718" i="9"/>
  <c r="M1718" i="9" s="1"/>
  <c r="P1718" i="9"/>
  <c r="Q1718" i="9" s="1"/>
  <c r="S1718" i="9"/>
  <c r="U1718" i="9" s="1"/>
  <c r="L1719" i="9"/>
  <c r="M1719" i="9" s="1"/>
  <c r="P1719" i="9"/>
  <c r="Q1719" i="9" s="1"/>
  <c r="T1719" i="9"/>
  <c r="U1719" i="9" s="1"/>
  <c r="L1720" i="9"/>
  <c r="M1720" i="9" s="1"/>
  <c r="P1720" i="9"/>
  <c r="Q1720" i="9" s="1"/>
  <c r="T1720" i="9"/>
  <c r="U1720" i="9" s="1"/>
  <c r="L1721" i="9"/>
  <c r="M1721" i="9" s="1"/>
  <c r="P1721" i="9"/>
  <c r="Q1721" i="9" s="1"/>
  <c r="T1721" i="9"/>
  <c r="U1721" i="9" s="1"/>
  <c r="L1722" i="9"/>
  <c r="M1722" i="9" s="1"/>
  <c r="P1722" i="9"/>
  <c r="Q1722" i="9" s="1"/>
  <c r="T1722" i="9"/>
  <c r="U1722" i="9" s="1"/>
  <c r="L1723" i="9"/>
  <c r="M1723" i="9" s="1"/>
  <c r="P1723" i="9"/>
  <c r="Q1723" i="9" s="1"/>
  <c r="T1723" i="9"/>
  <c r="U1723" i="9" s="1"/>
  <c r="L1724" i="9"/>
  <c r="M1724" i="9" s="1"/>
  <c r="P1724" i="9"/>
  <c r="Q1724" i="9" s="1"/>
  <c r="T1724" i="9"/>
  <c r="U1724" i="9" s="1"/>
  <c r="L1725" i="9"/>
  <c r="M1725" i="9" s="1"/>
  <c r="P1725" i="9"/>
  <c r="Q1725" i="9" s="1"/>
  <c r="T1725" i="9"/>
  <c r="U1725" i="9" s="1"/>
  <c r="L1726" i="9"/>
  <c r="M1726" i="9" s="1"/>
  <c r="P1726" i="9"/>
  <c r="Q1726" i="9" s="1"/>
  <c r="T1726" i="9"/>
  <c r="U1726" i="9" s="1"/>
  <c r="L1727" i="9"/>
  <c r="M1727" i="9" s="1"/>
  <c r="P1727" i="9"/>
  <c r="Q1727" i="9" s="1"/>
  <c r="T1727" i="9"/>
  <c r="U1727" i="9" s="1"/>
  <c r="L1728" i="9"/>
  <c r="M1728" i="9" s="1"/>
  <c r="P1728" i="9"/>
  <c r="Q1728" i="9" s="1"/>
  <c r="T1728" i="9"/>
  <c r="U1728" i="9" s="1"/>
  <c r="L1729" i="9"/>
  <c r="M1729" i="9" s="1"/>
  <c r="P1729" i="9"/>
  <c r="Q1729" i="9" s="1"/>
  <c r="T1729" i="9"/>
  <c r="U1729" i="9" s="1"/>
  <c r="L1730" i="9"/>
  <c r="M1730" i="9"/>
  <c r="P1730" i="9"/>
  <c r="Q1730" i="9" s="1"/>
  <c r="T1730" i="9"/>
  <c r="U1730" i="9" s="1"/>
  <c r="L1731" i="9"/>
  <c r="M1731" i="9" s="1"/>
  <c r="P1731" i="9"/>
  <c r="Q1731" i="9" s="1"/>
  <c r="T1731" i="9"/>
  <c r="U1731" i="9" s="1"/>
  <c r="L1732" i="9"/>
  <c r="M1732" i="9" s="1"/>
  <c r="P1732" i="9"/>
  <c r="Q1732" i="9" s="1"/>
  <c r="T1732" i="9"/>
  <c r="U1732" i="9" s="1"/>
  <c r="L1733" i="9"/>
  <c r="M1733" i="9" s="1"/>
  <c r="P1733" i="9"/>
  <c r="Q1733" i="9" s="1"/>
  <c r="T1733" i="9"/>
  <c r="U1733" i="9" s="1"/>
  <c r="L1734" i="9"/>
  <c r="M1734" i="9" s="1"/>
  <c r="P1734" i="9"/>
  <c r="Q1734" i="9" s="1"/>
  <c r="T1734" i="9"/>
  <c r="U1734" i="9" s="1"/>
  <c r="L1735" i="9"/>
  <c r="M1735" i="9" s="1"/>
  <c r="P1735" i="9"/>
  <c r="Q1735" i="9" s="1"/>
  <c r="T1735" i="9"/>
  <c r="U1735" i="9" s="1"/>
  <c r="L1736" i="9"/>
  <c r="M1736" i="9" s="1"/>
  <c r="P1736" i="9"/>
  <c r="Q1736" i="9" s="1"/>
  <c r="T1736" i="9"/>
  <c r="U1736" i="9" s="1"/>
  <c r="L1737" i="9"/>
  <c r="M1737" i="9" s="1"/>
  <c r="P1737" i="9"/>
  <c r="Q1737" i="9" s="1"/>
  <c r="T1737" i="9"/>
  <c r="U1737" i="9" s="1"/>
  <c r="L1738" i="9"/>
  <c r="M1738" i="9" s="1"/>
  <c r="P1738" i="9"/>
  <c r="Q1738" i="9" s="1"/>
  <c r="T1738" i="9"/>
  <c r="U1738" i="9" s="1"/>
  <c r="L1739" i="9"/>
  <c r="M1739" i="9" s="1"/>
  <c r="P1739" i="9"/>
  <c r="Q1739" i="9" s="1"/>
  <c r="T1739" i="9"/>
  <c r="U1739" i="9" s="1"/>
  <c r="L1740" i="9"/>
  <c r="M1740" i="9" s="1"/>
  <c r="P1740" i="9"/>
  <c r="Q1740" i="9" s="1"/>
  <c r="T1740" i="9"/>
  <c r="U1740" i="9" s="1"/>
  <c r="L1741" i="9"/>
  <c r="M1741" i="9" s="1"/>
  <c r="P1741" i="9"/>
  <c r="Q1741" i="9" s="1"/>
  <c r="T1741" i="9"/>
  <c r="U1741" i="9" s="1"/>
  <c r="L1742" i="9"/>
  <c r="M1742" i="9" s="1"/>
  <c r="P1742" i="9"/>
  <c r="Q1742" i="9" s="1"/>
  <c r="T1742" i="9"/>
  <c r="U1742" i="9" s="1"/>
  <c r="L1743" i="9"/>
  <c r="M1743" i="9" s="1"/>
  <c r="P1743" i="9"/>
  <c r="Q1743" i="9" s="1"/>
  <c r="S1743" i="9"/>
  <c r="U1743" i="9" s="1"/>
  <c r="L1744" i="9"/>
  <c r="M1744" i="9" s="1"/>
  <c r="P1744" i="9"/>
  <c r="Q1744" i="9" s="1"/>
  <c r="T1744" i="9"/>
  <c r="U1744" i="9" s="1"/>
  <c r="L1745" i="9"/>
  <c r="M1745" i="9" s="1"/>
  <c r="P1745" i="9"/>
  <c r="Q1745" i="9" s="1"/>
  <c r="T1745" i="9"/>
  <c r="U1745" i="9" s="1"/>
  <c r="L1746" i="9"/>
  <c r="M1746" i="9" s="1"/>
  <c r="P1746" i="9"/>
  <c r="Q1746" i="9" s="1"/>
  <c r="T1746" i="9"/>
  <c r="U1746" i="9" s="1"/>
  <c r="L1747" i="9"/>
  <c r="M1747" i="9" s="1"/>
  <c r="P1747" i="9"/>
  <c r="Q1747" i="9" s="1"/>
  <c r="T1747" i="9"/>
  <c r="U1747" i="9" s="1"/>
  <c r="L1748" i="9"/>
  <c r="M1748" i="9" s="1"/>
  <c r="P1748" i="9"/>
  <c r="Q1748" i="9" s="1"/>
  <c r="T1748" i="9"/>
  <c r="U1748" i="9" s="1"/>
  <c r="L1749" i="9"/>
  <c r="M1749" i="9" s="1"/>
  <c r="P1749" i="9"/>
  <c r="Q1749" i="9" s="1"/>
  <c r="T1749" i="9"/>
  <c r="U1749" i="9" s="1"/>
  <c r="L1750" i="9"/>
  <c r="M1750" i="9" s="1"/>
  <c r="P1750" i="9"/>
  <c r="Q1750" i="9" s="1"/>
  <c r="T1750" i="9"/>
  <c r="U1750" i="9" s="1"/>
  <c r="L1751" i="9"/>
  <c r="M1751" i="9" s="1"/>
  <c r="O1751" i="9"/>
  <c r="Q1751" i="9" s="1"/>
  <c r="S1751" i="9"/>
  <c r="T1751" i="9"/>
  <c r="L1752" i="9"/>
  <c r="M1752" i="9" s="1"/>
  <c r="P1752" i="9"/>
  <c r="Q1752" i="9" s="1"/>
  <c r="T1752" i="9"/>
  <c r="U1752" i="9" s="1"/>
  <c r="L1753" i="9"/>
  <c r="M1753" i="9" s="1"/>
  <c r="P1753" i="9"/>
  <c r="Q1753" i="9" s="1"/>
  <c r="T1753" i="9"/>
  <c r="U1753" i="9" s="1"/>
  <c r="L1754" i="9"/>
  <c r="M1754" i="9" s="1"/>
  <c r="P1754" i="9"/>
  <c r="Q1754" i="9" s="1"/>
  <c r="T1754" i="9"/>
  <c r="U1754" i="9" s="1"/>
  <c r="L1755" i="9"/>
  <c r="M1755" i="9" s="1"/>
  <c r="P1755" i="9"/>
  <c r="Q1755" i="9" s="1"/>
  <c r="T1755" i="9"/>
  <c r="U1755" i="9" s="1"/>
  <c r="L1756" i="9"/>
  <c r="M1756" i="9" s="1"/>
  <c r="P1756" i="9"/>
  <c r="Q1756" i="9" s="1"/>
  <c r="T1756" i="9"/>
  <c r="U1756" i="9" s="1"/>
  <c r="L1757" i="9"/>
  <c r="M1757" i="9" s="1"/>
  <c r="P1757" i="9"/>
  <c r="Q1757" i="9" s="1"/>
  <c r="T1757" i="9"/>
  <c r="U1757" i="9" s="1"/>
  <c r="L1758" i="9"/>
  <c r="M1758" i="9" s="1"/>
  <c r="P1758" i="9"/>
  <c r="Q1758" i="9" s="1"/>
  <c r="T1758" i="9"/>
  <c r="U1758" i="9" s="1"/>
  <c r="L1759" i="9"/>
  <c r="M1759" i="9" s="1"/>
  <c r="P1759" i="9"/>
  <c r="Q1759" i="9" s="1"/>
  <c r="T1759" i="9"/>
  <c r="U1759" i="9" s="1"/>
  <c r="L1760" i="9"/>
  <c r="M1760" i="9" s="1"/>
  <c r="P1760" i="9"/>
  <c r="Q1760" i="9" s="1"/>
  <c r="T1760" i="9"/>
  <c r="U1760" i="9" s="1"/>
  <c r="L1761" i="9"/>
  <c r="M1761" i="9" s="1"/>
  <c r="P1761" i="9"/>
  <c r="Q1761" i="9" s="1"/>
  <c r="T1761" i="9"/>
  <c r="U1761" i="9" s="1"/>
  <c r="L1762" i="9"/>
  <c r="M1762" i="9" s="1"/>
  <c r="P1762" i="9"/>
  <c r="Q1762" i="9" s="1"/>
  <c r="T1762" i="9"/>
  <c r="U1762" i="9" s="1"/>
  <c r="L1763" i="9"/>
  <c r="M1763" i="9" s="1"/>
  <c r="P1763" i="9"/>
  <c r="Q1763" i="9" s="1"/>
  <c r="T1763" i="9"/>
  <c r="U1763" i="9" s="1"/>
  <c r="L1764" i="9"/>
  <c r="M1764" i="9" s="1"/>
  <c r="P1764" i="9"/>
  <c r="Q1764" i="9" s="1"/>
  <c r="T1764" i="9"/>
  <c r="U1764" i="9" s="1"/>
  <c r="L1765" i="9"/>
  <c r="M1765" i="9" s="1"/>
  <c r="P1765" i="9"/>
  <c r="Q1765" i="9" s="1"/>
  <c r="T1765" i="9"/>
  <c r="U1765" i="9" s="1"/>
  <c r="L1766" i="9"/>
  <c r="M1766" i="9" s="1"/>
  <c r="P1766" i="9"/>
  <c r="Q1766" i="9" s="1"/>
  <c r="T1766" i="9"/>
  <c r="U1766" i="9" s="1"/>
  <c r="L1767" i="9"/>
  <c r="M1767" i="9" s="1"/>
  <c r="P1767" i="9"/>
  <c r="Q1767" i="9" s="1"/>
  <c r="T1767" i="9"/>
  <c r="U1767" i="9" s="1"/>
  <c r="L1768" i="9"/>
  <c r="M1768" i="9" s="1"/>
  <c r="O1768" i="9"/>
  <c r="Q1768" i="9" s="1"/>
  <c r="T1768" i="9"/>
  <c r="U1768" i="9" s="1"/>
  <c r="L1769" i="9"/>
  <c r="M1769" i="9" s="1"/>
  <c r="P1769" i="9"/>
  <c r="Q1769" i="9" s="1"/>
  <c r="T1769" i="9"/>
  <c r="U1769" i="9" s="1"/>
  <c r="L1770" i="9"/>
  <c r="M1770" i="9" s="1"/>
  <c r="P1770" i="9"/>
  <c r="Q1770" i="9" s="1"/>
  <c r="T1770" i="9"/>
  <c r="U1770" i="9" s="1"/>
  <c r="L1771" i="9"/>
  <c r="M1771" i="9" s="1"/>
  <c r="P1771" i="9"/>
  <c r="Q1771" i="9" s="1"/>
  <c r="T1771" i="9"/>
  <c r="U1771" i="9" s="1"/>
  <c r="L1772" i="9"/>
  <c r="M1772" i="9" s="1"/>
  <c r="P1772" i="9"/>
  <c r="Q1772" i="9" s="1"/>
  <c r="T1772" i="9"/>
  <c r="U1772" i="9" s="1"/>
  <c r="L1773" i="9"/>
  <c r="M1773" i="9" s="1"/>
  <c r="P1773" i="9"/>
  <c r="Q1773" i="9" s="1"/>
  <c r="S1773" i="9"/>
  <c r="U1773" i="9" s="1"/>
  <c r="L1774" i="9"/>
  <c r="M1774" i="9" s="1"/>
  <c r="P1774" i="9"/>
  <c r="Q1774" i="9" s="1"/>
  <c r="T1774" i="9"/>
  <c r="U1774" i="9" s="1"/>
  <c r="L1775" i="9"/>
  <c r="M1775" i="9" s="1"/>
  <c r="P1775" i="9"/>
  <c r="Q1775" i="9" s="1"/>
  <c r="T1775" i="9"/>
  <c r="U1775" i="9" s="1"/>
  <c r="L1776" i="9"/>
  <c r="M1776" i="9" s="1"/>
  <c r="P1776" i="9"/>
  <c r="Q1776" i="9" s="1"/>
  <c r="T1776" i="9"/>
  <c r="U1776" i="9" s="1"/>
  <c r="L1777" i="9"/>
  <c r="M1777" i="9" s="1"/>
  <c r="P1777" i="9"/>
  <c r="Q1777" i="9" s="1"/>
  <c r="T1777" i="9"/>
  <c r="U1777" i="9" s="1"/>
  <c r="L1778" i="9"/>
  <c r="M1778" i="9" s="1"/>
  <c r="P1778" i="9"/>
  <c r="Q1778" i="9" s="1"/>
  <c r="T1778" i="9"/>
  <c r="U1778" i="9" s="1"/>
  <c r="L1779" i="9"/>
  <c r="M1779" i="9" s="1"/>
  <c r="P1779" i="9"/>
  <c r="Q1779" i="9" s="1"/>
  <c r="T1779" i="9"/>
  <c r="U1779" i="9" s="1"/>
  <c r="L1780" i="9"/>
  <c r="M1780" i="9" s="1"/>
  <c r="P1780" i="9"/>
  <c r="Q1780" i="9" s="1"/>
  <c r="T1780" i="9"/>
  <c r="U1780" i="9" s="1"/>
  <c r="L1781" i="9"/>
  <c r="M1781" i="9" s="1"/>
  <c r="P1781" i="9"/>
  <c r="Q1781" i="9" s="1"/>
  <c r="T1781" i="9"/>
  <c r="U1781" i="9" s="1"/>
  <c r="L1782" i="9"/>
  <c r="M1782" i="9" s="1"/>
  <c r="P1782" i="9"/>
  <c r="Q1782" i="9" s="1"/>
  <c r="T1782" i="9"/>
  <c r="U1782" i="9" s="1"/>
  <c r="L1783" i="9"/>
  <c r="M1783" i="9" s="1"/>
  <c r="P1783" i="9"/>
  <c r="Q1783" i="9" s="1"/>
  <c r="T1783" i="9"/>
  <c r="U1783" i="9" s="1"/>
  <c r="L1784" i="9"/>
  <c r="M1784" i="9" s="1"/>
  <c r="P1784" i="9"/>
  <c r="Q1784" i="9" s="1"/>
  <c r="T1784" i="9"/>
  <c r="U1784" i="9" s="1"/>
  <c r="L1785" i="9"/>
  <c r="M1785" i="9" s="1"/>
  <c r="P1785" i="9"/>
  <c r="Q1785" i="9" s="1"/>
  <c r="T1785" i="9"/>
  <c r="U1785" i="9" s="1"/>
  <c r="L1786" i="9"/>
  <c r="M1786" i="9" s="1"/>
  <c r="P1786" i="9"/>
  <c r="Q1786" i="9" s="1"/>
  <c r="T1786" i="9"/>
  <c r="U1786" i="9" s="1"/>
  <c r="L1787" i="9"/>
  <c r="M1787" i="9" s="1"/>
  <c r="P1787" i="9"/>
  <c r="Q1787" i="9" s="1"/>
  <c r="T1787" i="9"/>
  <c r="U1787" i="9" s="1"/>
  <c r="L1788" i="9"/>
  <c r="M1788" i="9" s="1"/>
  <c r="P1788" i="9"/>
  <c r="Q1788" i="9" s="1"/>
  <c r="T1788" i="9"/>
  <c r="U1788" i="9" s="1"/>
  <c r="L1789" i="9"/>
  <c r="M1789" i="9" s="1"/>
  <c r="P1789" i="9"/>
  <c r="Q1789" i="9" s="1"/>
  <c r="T1789" i="9"/>
  <c r="U1789" i="9" s="1"/>
  <c r="L1790" i="9"/>
  <c r="M1790" i="9" s="1"/>
  <c r="P1790" i="9"/>
  <c r="Q1790" i="9" s="1"/>
  <c r="T1790" i="9"/>
  <c r="U1790" i="9" s="1"/>
  <c r="L1791" i="9"/>
  <c r="M1791" i="9" s="1"/>
  <c r="P1791" i="9"/>
  <c r="Q1791" i="9" s="1"/>
  <c r="T1791" i="9"/>
  <c r="U1791" i="9" s="1"/>
  <c r="L1792" i="9"/>
  <c r="M1792" i="9" s="1"/>
  <c r="P1792" i="9"/>
  <c r="Q1792" i="9" s="1"/>
  <c r="S1792" i="9"/>
  <c r="T1792" i="9"/>
  <c r="L1793" i="9"/>
  <c r="M1793" i="9" s="1"/>
  <c r="P1793" i="9"/>
  <c r="Q1793" i="9" s="1"/>
  <c r="T1793" i="9"/>
  <c r="U1793" i="9" s="1"/>
  <c r="L1794" i="9"/>
  <c r="M1794" i="9" s="1"/>
  <c r="P1794" i="9"/>
  <c r="Q1794" i="9" s="1"/>
  <c r="T1794" i="9"/>
  <c r="U1794" i="9" s="1"/>
  <c r="L1795" i="9"/>
  <c r="M1795" i="9" s="1"/>
  <c r="P1795" i="9"/>
  <c r="Q1795" i="9" s="1"/>
  <c r="T1795" i="9"/>
  <c r="U1795" i="9" s="1"/>
  <c r="L1796" i="9"/>
  <c r="M1796" i="9" s="1"/>
  <c r="P1796" i="9"/>
  <c r="Q1796" i="9" s="1"/>
  <c r="T1796" i="9"/>
  <c r="U1796" i="9" s="1"/>
  <c r="L1797" i="9"/>
  <c r="M1797" i="9" s="1"/>
  <c r="P1797" i="9"/>
  <c r="Q1797" i="9" s="1"/>
  <c r="T1797" i="9"/>
  <c r="U1797" i="9" s="1"/>
  <c r="L1798" i="9"/>
  <c r="M1798" i="9" s="1"/>
  <c r="P1798" i="9"/>
  <c r="Q1798" i="9" s="1"/>
  <c r="T1798" i="9"/>
  <c r="U1798" i="9" s="1"/>
  <c r="L1799" i="9"/>
  <c r="M1799" i="9" s="1"/>
  <c r="P1799" i="9"/>
  <c r="Q1799" i="9" s="1"/>
  <c r="T1799" i="9"/>
  <c r="U1799" i="9" s="1"/>
  <c r="L1800" i="9"/>
  <c r="M1800" i="9" s="1"/>
  <c r="P1800" i="9"/>
  <c r="Q1800" i="9" s="1"/>
  <c r="T1800" i="9"/>
  <c r="U1800" i="9" s="1"/>
  <c r="L1801" i="9"/>
  <c r="M1801" i="9" s="1"/>
  <c r="P1801" i="9"/>
  <c r="Q1801" i="9" s="1"/>
  <c r="T1801" i="9"/>
  <c r="U1801" i="9" s="1"/>
  <c r="L1802" i="9"/>
  <c r="M1802" i="9" s="1"/>
  <c r="P1802" i="9"/>
  <c r="Q1802" i="9" s="1"/>
  <c r="T1802" i="9"/>
  <c r="U1802" i="9" s="1"/>
  <c r="L1803" i="9"/>
  <c r="M1803" i="9" s="1"/>
  <c r="P1803" i="9"/>
  <c r="Q1803" i="9" s="1"/>
  <c r="T1803" i="9"/>
  <c r="U1803" i="9" s="1"/>
  <c r="L1804" i="9"/>
  <c r="M1804" i="9" s="1"/>
  <c r="P1804" i="9"/>
  <c r="Q1804" i="9" s="1"/>
  <c r="T1804" i="9"/>
  <c r="U1804" i="9" s="1"/>
  <c r="L1805" i="9"/>
  <c r="M1805" i="9" s="1"/>
  <c r="P1805" i="9"/>
  <c r="Q1805" i="9" s="1"/>
  <c r="T1805" i="9"/>
  <c r="U1805" i="9" s="1"/>
  <c r="L1806" i="9"/>
  <c r="M1806" i="9" s="1"/>
  <c r="P1806" i="9"/>
  <c r="Q1806" i="9" s="1"/>
  <c r="T1806" i="9"/>
  <c r="U1806" i="9" s="1"/>
  <c r="L1807" i="9"/>
  <c r="M1807" i="9" s="1"/>
  <c r="P1807" i="9"/>
  <c r="Q1807" i="9" s="1"/>
  <c r="T1807" i="9"/>
  <c r="U1807" i="9" s="1"/>
  <c r="L1808" i="9"/>
  <c r="M1808" i="9" s="1"/>
  <c r="P1808" i="9"/>
  <c r="Q1808" i="9" s="1"/>
  <c r="S1808" i="9"/>
  <c r="U1808" i="9" s="1"/>
  <c r="L1809" i="9"/>
  <c r="M1809" i="9" s="1"/>
  <c r="P1809" i="9"/>
  <c r="Q1809" i="9" s="1"/>
  <c r="T1809" i="9"/>
  <c r="U1809" i="9" s="1"/>
  <c r="L1810" i="9"/>
  <c r="M1810" i="9" s="1"/>
  <c r="P1810" i="9"/>
  <c r="Q1810" i="9" s="1"/>
  <c r="T1810" i="9"/>
  <c r="U1810" i="9" s="1"/>
  <c r="L1811" i="9"/>
  <c r="M1811" i="9" s="1"/>
  <c r="P1811" i="9"/>
  <c r="Q1811" i="9" s="1"/>
  <c r="T1811" i="9"/>
  <c r="U1811" i="9" s="1"/>
  <c r="L1812" i="9"/>
  <c r="M1812" i="9" s="1"/>
  <c r="P1812" i="9"/>
  <c r="Q1812" i="9" s="1"/>
  <c r="T1812" i="9"/>
  <c r="U1812" i="9" s="1"/>
  <c r="L1813" i="9"/>
  <c r="M1813" i="9" s="1"/>
  <c r="P1813" i="9"/>
  <c r="Q1813" i="9" s="1"/>
  <c r="T1813" i="9"/>
  <c r="U1813" i="9" s="1"/>
  <c r="L1814" i="9"/>
  <c r="M1814" i="9" s="1"/>
  <c r="P1814" i="9"/>
  <c r="Q1814" i="9" s="1"/>
  <c r="T1814" i="9"/>
  <c r="U1814" i="9" s="1"/>
  <c r="L1815" i="9"/>
  <c r="M1815" i="9" s="1"/>
  <c r="P1815" i="9"/>
  <c r="Q1815" i="9" s="1"/>
  <c r="T1815" i="9"/>
  <c r="U1815" i="9" s="1"/>
  <c r="L1816" i="9"/>
  <c r="M1816" i="9" s="1"/>
  <c r="P1816" i="9"/>
  <c r="Q1816" i="9" s="1"/>
  <c r="T1816" i="9"/>
  <c r="U1816" i="9" s="1"/>
  <c r="L1817" i="9"/>
  <c r="M1817" i="9" s="1"/>
  <c r="P1817" i="9"/>
  <c r="Q1817" i="9" s="1"/>
  <c r="S1817" i="9"/>
  <c r="U1817" i="9" s="1"/>
  <c r="L1818" i="9"/>
  <c r="M1818" i="9" s="1"/>
  <c r="P1818" i="9"/>
  <c r="Q1818" i="9" s="1"/>
  <c r="T1818" i="9"/>
  <c r="U1818" i="9" s="1"/>
  <c r="L1819" i="9"/>
  <c r="M1819" i="9" s="1"/>
  <c r="P1819" i="9"/>
  <c r="Q1819" i="9" s="1"/>
  <c r="T1819" i="9"/>
  <c r="U1819" i="9" s="1"/>
  <c r="L1820" i="9"/>
  <c r="M1820" i="9" s="1"/>
  <c r="P1820" i="9"/>
  <c r="Q1820" i="9" s="1"/>
  <c r="S1820" i="9"/>
  <c r="U1820" i="9" s="1"/>
  <c r="L1821" i="9"/>
  <c r="M1821" i="9" s="1"/>
  <c r="P1821" i="9"/>
  <c r="Q1821" i="9" s="1"/>
  <c r="T1821" i="9"/>
  <c r="U1821" i="9" s="1"/>
  <c r="L1822" i="9"/>
  <c r="M1822" i="9" s="1"/>
  <c r="P1822" i="9"/>
  <c r="Q1822" i="9" s="1"/>
  <c r="T1822" i="9"/>
  <c r="U1822" i="9" s="1"/>
  <c r="L1823" i="9"/>
  <c r="M1823" i="9" s="1"/>
  <c r="P1823" i="9"/>
  <c r="Q1823" i="9" s="1"/>
  <c r="T1823" i="9"/>
  <c r="U1823" i="9" s="1"/>
  <c r="L1824" i="9"/>
  <c r="M1824" i="9" s="1"/>
  <c r="P1824" i="9"/>
  <c r="Q1824" i="9" s="1"/>
  <c r="T1824" i="9"/>
  <c r="U1824" i="9" s="1"/>
  <c r="L1825" i="9"/>
  <c r="M1825" i="9" s="1"/>
  <c r="P1825" i="9"/>
  <c r="Q1825" i="9" s="1"/>
  <c r="T1825" i="9"/>
  <c r="U1825" i="9" s="1"/>
  <c r="L1826" i="9"/>
  <c r="M1826" i="9" s="1"/>
  <c r="P1826" i="9"/>
  <c r="Q1826" i="9" s="1"/>
  <c r="T1826" i="9"/>
  <c r="U1826" i="9" s="1"/>
  <c r="L1827" i="9"/>
  <c r="M1827" i="9" s="1"/>
  <c r="P1827" i="9"/>
  <c r="Q1827" i="9" s="1"/>
  <c r="T1827" i="9"/>
  <c r="U1827" i="9" s="1"/>
  <c r="L1828" i="9"/>
  <c r="M1828" i="9" s="1"/>
  <c r="P1828" i="9"/>
  <c r="Q1828" i="9" s="1"/>
  <c r="T1828" i="9"/>
  <c r="U1828" i="9" s="1"/>
  <c r="L1829" i="9"/>
  <c r="M1829" i="9" s="1"/>
  <c r="P1829" i="9"/>
  <c r="Q1829" i="9" s="1"/>
  <c r="T1829" i="9"/>
  <c r="U1829" i="9" s="1"/>
  <c r="L1830" i="9"/>
  <c r="M1830" i="9" s="1"/>
  <c r="P1830" i="9"/>
  <c r="Q1830" i="9" s="1"/>
  <c r="T1830" i="9"/>
  <c r="U1830" i="9" s="1"/>
  <c r="L1831" i="9"/>
  <c r="M1831" i="9" s="1"/>
  <c r="P1831" i="9"/>
  <c r="Q1831" i="9" s="1"/>
  <c r="T1831" i="9"/>
  <c r="U1831" i="9" s="1"/>
  <c r="L1832" i="9"/>
  <c r="M1832" i="9" s="1"/>
  <c r="P1832" i="9"/>
  <c r="Q1832" i="9" s="1"/>
  <c r="T1832" i="9"/>
  <c r="U1832" i="9" s="1"/>
  <c r="L1833" i="9"/>
  <c r="M1833" i="9" s="1"/>
  <c r="P1833" i="9"/>
  <c r="Q1833" i="9" s="1"/>
  <c r="T1833" i="9"/>
  <c r="U1833" i="9" s="1"/>
  <c r="L1834" i="9"/>
  <c r="M1834" i="9" s="1"/>
  <c r="P1834" i="9"/>
  <c r="Q1834" i="9" s="1"/>
  <c r="T1834" i="9"/>
  <c r="U1834" i="9" s="1"/>
  <c r="L1835" i="9"/>
  <c r="M1835" i="9" s="1"/>
  <c r="P1835" i="9"/>
  <c r="Q1835" i="9" s="1"/>
  <c r="T1835" i="9"/>
  <c r="U1835" i="9" s="1"/>
  <c r="L1836" i="9"/>
  <c r="M1836" i="9" s="1"/>
  <c r="P1836" i="9"/>
  <c r="Q1836" i="9" s="1"/>
  <c r="T1836" i="9"/>
  <c r="U1836" i="9" s="1"/>
  <c r="L1837" i="9"/>
  <c r="M1837" i="9" s="1"/>
  <c r="P1837" i="9"/>
  <c r="Q1837" i="9" s="1"/>
  <c r="T1837" i="9"/>
  <c r="U1837" i="9" s="1"/>
  <c r="L1838" i="9"/>
  <c r="M1838" i="9" s="1"/>
  <c r="P1838" i="9"/>
  <c r="Q1838" i="9" s="1"/>
  <c r="T1838" i="9"/>
  <c r="U1838" i="9" s="1"/>
  <c r="L1839" i="9"/>
  <c r="M1839" i="9" s="1"/>
  <c r="P1839" i="9"/>
  <c r="Q1839" i="9" s="1"/>
  <c r="T1839" i="9"/>
  <c r="U1839" i="9" s="1"/>
  <c r="L1840" i="9"/>
  <c r="M1840" i="9" s="1"/>
  <c r="P1840" i="9"/>
  <c r="Q1840" i="9" s="1"/>
  <c r="T1840" i="9"/>
  <c r="U1840" i="9" s="1"/>
  <c r="L1841" i="9"/>
  <c r="M1841" i="9" s="1"/>
  <c r="P1841" i="9"/>
  <c r="Q1841" i="9" s="1"/>
  <c r="T1841" i="9"/>
  <c r="U1841" i="9" s="1"/>
  <c r="L1842" i="9"/>
  <c r="M1842" i="9" s="1"/>
  <c r="P1842" i="9"/>
  <c r="Q1842" i="9" s="1"/>
  <c r="T1842" i="9"/>
  <c r="U1842" i="9" s="1"/>
  <c r="L1843" i="9"/>
  <c r="M1843" i="9"/>
  <c r="P1843" i="9"/>
  <c r="Q1843" i="9" s="1"/>
  <c r="T1843" i="9"/>
  <c r="U1843" i="9" s="1"/>
  <c r="L1844" i="9"/>
  <c r="M1844" i="9" s="1"/>
  <c r="P1844" i="9"/>
  <c r="Q1844" i="9" s="1"/>
  <c r="T1844" i="9"/>
  <c r="U1844" i="9" s="1"/>
  <c r="L1845" i="9"/>
  <c r="M1845" i="9" s="1"/>
  <c r="O1845" i="9"/>
  <c r="Q1845" i="9" s="1"/>
  <c r="T1845" i="9"/>
  <c r="U1845" i="9" s="1"/>
  <c r="L1846" i="9"/>
  <c r="M1846" i="9" s="1"/>
  <c r="P1846" i="9"/>
  <c r="Q1846" i="9" s="1"/>
  <c r="T1846" i="9"/>
  <c r="U1846" i="9" s="1"/>
  <c r="L1847" i="9"/>
  <c r="M1847" i="9" s="1"/>
  <c r="P1847" i="9"/>
  <c r="Q1847" i="9" s="1"/>
  <c r="T1847" i="9"/>
  <c r="U1847" i="9" s="1"/>
  <c r="L1848" i="9"/>
  <c r="M1848" i="9" s="1"/>
  <c r="P1848" i="9"/>
  <c r="Q1848" i="9" s="1"/>
  <c r="S1848" i="9"/>
  <c r="U1848" i="9" s="1"/>
  <c r="L1849" i="9"/>
  <c r="M1849" i="9" s="1"/>
  <c r="P1849" i="9"/>
  <c r="Q1849" i="9" s="1"/>
  <c r="T1849" i="9"/>
  <c r="U1849" i="9" s="1"/>
  <c r="L1850" i="9"/>
  <c r="M1850" i="9" s="1"/>
  <c r="P1850" i="9"/>
  <c r="Q1850" i="9" s="1"/>
  <c r="T1850" i="9"/>
  <c r="U1850" i="9" s="1"/>
  <c r="L1851" i="9"/>
  <c r="M1851" i="9" s="1"/>
  <c r="P1851" i="9"/>
  <c r="Q1851" i="9" s="1"/>
  <c r="T1851" i="9"/>
  <c r="U1851" i="9" s="1"/>
  <c r="L1852" i="9"/>
  <c r="M1852" i="9" s="1"/>
  <c r="P1852" i="9"/>
  <c r="Q1852" i="9" s="1"/>
  <c r="T1852" i="9"/>
  <c r="U1852" i="9" s="1"/>
  <c r="L1853" i="9"/>
  <c r="M1853" i="9" s="1"/>
  <c r="P1853" i="9"/>
  <c r="Q1853" i="9" s="1"/>
  <c r="T1853" i="9"/>
  <c r="U1853" i="9" s="1"/>
  <c r="L1854" i="9"/>
  <c r="M1854" i="9" s="1"/>
  <c r="P1854" i="9"/>
  <c r="Q1854" i="9" s="1"/>
  <c r="T1854" i="9"/>
  <c r="U1854" i="9" s="1"/>
  <c r="L1855" i="9"/>
  <c r="M1855" i="9" s="1"/>
  <c r="P1855" i="9"/>
  <c r="Q1855" i="9" s="1"/>
  <c r="T1855" i="9"/>
  <c r="U1855" i="9" s="1"/>
  <c r="L1856" i="9"/>
  <c r="M1856" i="9" s="1"/>
  <c r="P1856" i="9"/>
  <c r="Q1856" i="9" s="1"/>
  <c r="T1856" i="9"/>
  <c r="U1856" i="9" s="1"/>
  <c r="L1857" i="9"/>
  <c r="M1857" i="9" s="1"/>
  <c r="P1857" i="9"/>
  <c r="Q1857" i="9" s="1"/>
  <c r="T1857" i="9"/>
  <c r="U1857" i="9" s="1"/>
  <c r="L1858" i="9"/>
  <c r="M1858" i="9" s="1"/>
  <c r="P1858" i="9"/>
  <c r="Q1858" i="9" s="1"/>
  <c r="S1858" i="9"/>
  <c r="U1858" i="9" s="1"/>
  <c r="L1859" i="9"/>
  <c r="M1859" i="9" s="1"/>
  <c r="P1859" i="9"/>
  <c r="Q1859" i="9" s="1"/>
  <c r="T1859" i="9"/>
  <c r="U1859" i="9" s="1"/>
  <c r="L1860" i="9"/>
  <c r="M1860" i="9" s="1"/>
  <c r="P1860" i="9"/>
  <c r="Q1860" i="9" s="1"/>
  <c r="T1860" i="9"/>
  <c r="U1860" i="9" s="1"/>
  <c r="L1861" i="9"/>
  <c r="M1861" i="9" s="1"/>
  <c r="P1861" i="9"/>
  <c r="Q1861" i="9" s="1"/>
  <c r="T1861" i="9"/>
  <c r="U1861" i="9" s="1"/>
  <c r="L1862" i="9"/>
  <c r="M1862" i="9" s="1"/>
  <c r="P1862" i="9"/>
  <c r="Q1862" i="9" s="1"/>
  <c r="T1862" i="9"/>
  <c r="U1862" i="9" s="1"/>
  <c r="L1863" i="9"/>
  <c r="M1863" i="9" s="1"/>
  <c r="P1863" i="9"/>
  <c r="Q1863" i="9" s="1"/>
  <c r="T1863" i="9"/>
  <c r="U1863" i="9" s="1"/>
  <c r="L1864" i="9"/>
  <c r="M1864" i="9" s="1"/>
  <c r="P1864" i="9"/>
  <c r="Q1864" i="9" s="1"/>
  <c r="T1864" i="9"/>
  <c r="U1864" i="9" s="1"/>
  <c r="L1865" i="9"/>
  <c r="M1865" i="9"/>
  <c r="P1865" i="9"/>
  <c r="Q1865" i="9" s="1"/>
  <c r="T1865" i="9"/>
  <c r="U1865" i="9" s="1"/>
  <c r="L1866" i="9"/>
  <c r="M1866" i="9" s="1"/>
  <c r="P1866" i="9"/>
  <c r="Q1866" i="9" s="1"/>
  <c r="T1866" i="9"/>
  <c r="U1866" i="9" s="1"/>
  <c r="L1867" i="9"/>
  <c r="M1867" i="9" s="1"/>
  <c r="P1867" i="9"/>
  <c r="Q1867" i="9" s="1"/>
  <c r="S1867" i="9"/>
  <c r="U1867" i="9" s="1"/>
  <c r="L1868" i="9"/>
  <c r="M1868" i="9" s="1"/>
  <c r="P1868" i="9"/>
  <c r="Q1868" i="9" s="1"/>
  <c r="T1868" i="9"/>
  <c r="U1868" i="9" s="1"/>
  <c r="L1869" i="9"/>
  <c r="M1869" i="9" s="1"/>
  <c r="P1869" i="9"/>
  <c r="Q1869" i="9" s="1"/>
  <c r="T1869" i="9"/>
  <c r="U1869" i="9" s="1"/>
  <c r="L1870" i="9"/>
  <c r="M1870" i="9" s="1"/>
  <c r="P1870" i="9"/>
  <c r="Q1870" i="9" s="1"/>
  <c r="T1870" i="9"/>
  <c r="U1870" i="9" s="1"/>
  <c r="L1871" i="9"/>
  <c r="M1871" i="9" s="1"/>
  <c r="P1871" i="9"/>
  <c r="Q1871" i="9" s="1"/>
  <c r="T1871" i="9"/>
  <c r="U1871" i="9" s="1"/>
  <c r="L1872" i="9"/>
  <c r="M1872" i="9" s="1"/>
  <c r="P1872" i="9"/>
  <c r="Q1872" i="9" s="1"/>
  <c r="T1872" i="9"/>
  <c r="U1872" i="9" s="1"/>
  <c r="L1873" i="9"/>
  <c r="M1873" i="9" s="1"/>
  <c r="P1873" i="9"/>
  <c r="Q1873" i="9" s="1"/>
  <c r="T1873" i="9"/>
  <c r="U1873" i="9" s="1"/>
  <c r="L1874" i="9"/>
  <c r="M1874" i="9" s="1"/>
  <c r="P1874" i="9"/>
  <c r="Q1874" i="9" s="1"/>
  <c r="T1874" i="9"/>
  <c r="U1874" i="9" s="1"/>
  <c r="L1875" i="9"/>
  <c r="M1875" i="9" s="1"/>
  <c r="P1875" i="9"/>
  <c r="Q1875" i="9" s="1"/>
  <c r="S1875" i="9"/>
  <c r="T1875" i="9"/>
  <c r="L1876" i="9"/>
  <c r="M1876" i="9" s="1"/>
  <c r="P1876" i="9"/>
  <c r="Q1876" i="9" s="1"/>
  <c r="T1876" i="9"/>
  <c r="U1876" i="9" s="1"/>
  <c r="L1877" i="9"/>
  <c r="M1877" i="9" s="1"/>
  <c r="P1877" i="9"/>
  <c r="Q1877" i="9" s="1"/>
  <c r="T1877" i="9"/>
  <c r="U1877" i="9" s="1"/>
  <c r="L1878" i="9"/>
  <c r="M1878" i="9" s="1"/>
  <c r="P1878" i="9"/>
  <c r="Q1878" i="9" s="1"/>
  <c r="T1878" i="9"/>
  <c r="U1878" i="9" s="1"/>
  <c r="L1879" i="9"/>
  <c r="M1879" i="9" s="1"/>
  <c r="P1879" i="9"/>
  <c r="Q1879" i="9" s="1"/>
  <c r="T1879" i="9"/>
  <c r="U1879" i="9" s="1"/>
  <c r="L1880" i="9"/>
  <c r="M1880" i="9" s="1"/>
  <c r="P1880" i="9"/>
  <c r="Q1880" i="9" s="1"/>
  <c r="T1880" i="9"/>
  <c r="U1880" i="9" s="1"/>
  <c r="L1881" i="9"/>
  <c r="M1881" i="9" s="1"/>
  <c r="P1881" i="9"/>
  <c r="Q1881" i="9" s="1"/>
  <c r="T1881" i="9"/>
  <c r="U1881" i="9" s="1"/>
  <c r="L1882" i="9"/>
  <c r="M1882" i="9" s="1"/>
  <c r="P1882" i="9"/>
  <c r="Q1882" i="9" s="1"/>
  <c r="T1882" i="9"/>
  <c r="U1882" i="9" s="1"/>
  <c r="L1883" i="9"/>
  <c r="M1883" i="9" s="1"/>
  <c r="P1883" i="9"/>
  <c r="Q1883" i="9" s="1"/>
  <c r="T1883" i="9"/>
  <c r="U1883" i="9" s="1"/>
  <c r="L1884" i="9"/>
  <c r="M1884" i="9"/>
  <c r="P1884" i="9"/>
  <c r="Q1884" i="9" s="1"/>
  <c r="T1884" i="9"/>
  <c r="U1884" i="9" s="1"/>
  <c r="L1885" i="9"/>
  <c r="M1885" i="9"/>
  <c r="P1885" i="9"/>
  <c r="Q1885" i="9" s="1"/>
  <c r="T1885" i="9"/>
  <c r="U1885" i="9" s="1"/>
  <c r="L1886" i="9"/>
  <c r="M1886" i="9" s="1"/>
  <c r="P1886" i="9"/>
  <c r="Q1886" i="9" s="1"/>
  <c r="T1886" i="9"/>
  <c r="U1886" i="9" s="1"/>
  <c r="L1887" i="9"/>
  <c r="M1887" i="9" s="1"/>
  <c r="P1887" i="9"/>
  <c r="Q1887" i="9" s="1"/>
  <c r="T1887" i="9"/>
  <c r="U1887" i="9" s="1"/>
  <c r="L1888" i="9"/>
  <c r="M1888" i="9" s="1"/>
  <c r="P1888" i="9"/>
  <c r="Q1888" i="9" s="1"/>
  <c r="T1888" i="9"/>
  <c r="U1888" i="9" s="1"/>
  <c r="L1889" i="9"/>
  <c r="M1889" i="9" s="1"/>
  <c r="P1889" i="9"/>
  <c r="Q1889" i="9" s="1"/>
  <c r="T1889" i="9"/>
  <c r="U1889" i="9" s="1"/>
  <c r="L1890" i="9"/>
  <c r="M1890" i="9" s="1"/>
  <c r="P1890" i="9"/>
  <c r="Q1890" i="9" s="1"/>
  <c r="T1890" i="9"/>
  <c r="U1890" i="9" s="1"/>
  <c r="L1891" i="9"/>
  <c r="M1891" i="9" s="1"/>
  <c r="P1891" i="9"/>
  <c r="Q1891" i="9" s="1"/>
  <c r="T1891" i="9"/>
  <c r="U1891" i="9" s="1"/>
  <c r="L1892" i="9"/>
  <c r="M1892" i="9" s="1"/>
  <c r="P1892" i="9"/>
  <c r="Q1892" i="9" s="1"/>
  <c r="T1892" i="9"/>
  <c r="U1892" i="9" s="1"/>
  <c r="L1893" i="9"/>
  <c r="M1893" i="9" s="1"/>
  <c r="P1893" i="9"/>
  <c r="Q1893" i="9" s="1"/>
  <c r="T1893" i="9"/>
  <c r="U1893" i="9" s="1"/>
  <c r="L1894" i="9"/>
  <c r="M1894" i="9" s="1"/>
  <c r="P1894" i="9"/>
  <c r="Q1894" i="9" s="1"/>
  <c r="T1894" i="9"/>
  <c r="U1894" i="9" s="1"/>
  <c r="L1895" i="9"/>
  <c r="M1895" i="9" s="1"/>
  <c r="P1895" i="9"/>
  <c r="Q1895" i="9" s="1"/>
  <c r="T1895" i="9"/>
  <c r="U1895" i="9" s="1"/>
  <c r="L1896" i="9"/>
  <c r="M1896" i="9" s="1"/>
  <c r="P1896" i="9"/>
  <c r="Q1896" i="9" s="1"/>
  <c r="T1896" i="9"/>
  <c r="U1896" i="9" s="1"/>
  <c r="L1897" i="9"/>
  <c r="M1897" i="9" s="1"/>
  <c r="P1897" i="9"/>
  <c r="Q1897" i="9" s="1"/>
  <c r="T1897" i="9"/>
  <c r="U1897" i="9" s="1"/>
  <c r="L1898" i="9"/>
  <c r="M1898" i="9" s="1"/>
  <c r="P1898" i="9"/>
  <c r="Q1898" i="9" s="1"/>
  <c r="T1898" i="9"/>
  <c r="U1898" i="9" s="1"/>
  <c r="L1899" i="9"/>
  <c r="M1899" i="9" s="1"/>
  <c r="P1899" i="9"/>
  <c r="Q1899" i="9" s="1"/>
  <c r="T1899" i="9"/>
  <c r="U1899" i="9" s="1"/>
  <c r="L1900" i="9"/>
  <c r="M1900" i="9" s="1"/>
  <c r="P1900" i="9"/>
  <c r="Q1900" i="9" s="1"/>
  <c r="T1900" i="9"/>
  <c r="U1900" i="9" s="1"/>
  <c r="L1901" i="9"/>
  <c r="M1901" i="9" s="1"/>
  <c r="P1901" i="9"/>
  <c r="Q1901" i="9" s="1"/>
  <c r="T1901" i="9"/>
  <c r="U1901" i="9" s="1"/>
  <c r="L1902" i="9"/>
  <c r="M1902" i="9" s="1"/>
  <c r="P1902" i="9"/>
  <c r="Q1902" i="9" s="1"/>
  <c r="T1902" i="9"/>
  <c r="U1902" i="9" s="1"/>
  <c r="V1902" i="9" s="1"/>
  <c r="L1903" i="9"/>
  <c r="M1903" i="9" s="1"/>
  <c r="P1903" i="9"/>
  <c r="Q1903" i="9" s="1"/>
  <c r="T1903" i="9"/>
  <c r="U1903" i="9" s="1"/>
  <c r="L1904" i="9"/>
  <c r="M1904" i="9" s="1"/>
  <c r="P1904" i="9"/>
  <c r="Q1904" i="9" s="1"/>
  <c r="T1904" i="9"/>
  <c r="U1904" i="9" s="1"/>
  <c r="V1904" i="9" s="1"/>
  <c r="L1905" i="9"/>
  <c r="M1905" i="9" s="1"/>
  <c r="P1905" i="9"/>
  <c r="Q1905" i="9" s="1"/>
  <c r="T1905" i="9"/>
  <c r="U1905" i="9" s="1"/>
  <c r="L1906" i="9"/>
  <c r="M1906" i="9" s="1"/>
  <c r="P1906" i="9"/>
  <c r="Q1906" i="9" s="1"/>
  <c r="T1906" i="9"/>
  <c r="U1906" i="9" s="1"/>
  <c r="L1907" i="9"/>
  <c r="M1907" i="9" s="1"/>
  <c r="P1907" i="9"/>
  <c r="Q1907" i="9" s="1"/>
  <c r="T1907" i="9"/>
  <c r="U1907" i="9" s="1"/>
  <c r="L1908" i="9"/>
  <c r="M1908" i="9" s="1"/>
  <c r="P1908" i="9"/>
  <c r="Q1908" i="9" s="1"/>
  <c r="S1908" i="9"/>
  <c r="U1908" i="9" s="1"/>
  <c r="V1908" i="9" s="1"/>
  <c r="L1909" i="9"/>
  <c r="M1909" i="9" s="1"/>
  <c r="P1909" i="9"/>
  <c r="Q1909" i="9" s="1"/>
  <c r="T1909" i="9"/>
  <c r="U1909" i="9" s="1"/>
  <c r="L1910" i="9"/>
  <c r="M1910" i="9" s="1"/>
  <c r="P1910" i="9"/>
  <c r="Q1910" i="9" s="1"/>
  <c r="T1910" i="9"/>
  <c r="U1910" i="9" s="1"/>
  <c r="V1910" i="9" s="1"/>
  <c r="L1911" i="9"/>
  <c r="M1911" i="9" s="1"/>
  <c r="P1911" i="9"/>
  <c r="Q1911" i="9" s="1"/>
  <c r="T1911" i="9"/>
  <c r="U1911" i="9" s="1"/>
  <c r="L1912" i="9"/>
  <c r="M1912" i="9" s="1"/>
  <c r="P1912" i="9"/>
  <c r="Q1912" i="9" s="1"/>
  <c r="T1912" i="9"/>
  <c r="U1912" i="9" s="1"/>
  <c r="V1912" i="9" s="1"/>
  <c r="L1913" i="9"/>
  <c r="M1913" i="9" s="1"/>
  <c r="P1913" i="9"/>
  <c r="Q1913" i="9" s="1"/>
  <c r="S1913" i="9"/>
  <c r="U1913" i="9" s="1"/>
  <c r="L1914" i="9"/>
  <c r="M1914" i="9" s="1"/>
  <c r="P1914" i="9"/>
  <c r="Q1914" i="9" s="1"/>
  <c r="T1914" i="9"/>
  <c r="U1914" i="9" s="1"/>
  <c r="V1914" i="9" s="1"/>
  <c r="L1915" i="9"/>
  <c r="M1915" i="9" s="1"/>
  <c r="P1915" i="9"/>
  <c r="Q1915" i="9" s="1"/>
  <c r="T1915" i="9"/>
  <c r="U1915" i="9" s="1"/>
  <c r="L1916" i="9"/>
  <c r="M1916" i="9" s="1"/>
  <c r="P1916" i="9"/>
  <c r="Q1916" i="9" s="1"/>
  <c r="T1916" i="9"/>
  <c r="U1916" i="9" s="1"/>
  <c r="V1916" i="9" s="1"/>
  <c r="L1917" i="9"/>
  <c r="M1917" i="9" s="1"/>
  <c r="P1917" i="9"/>
  <c r="Q1917" i="9" s="1"/>
  <c r="S1917" i="9"/>
  <c r="U1917" i="9" s="1"/>
  <c r="L1918" i="9"/>
  <c r="M1918" i="9" s="1"/>
  <c r="P1918" i="9"/>
  <c r="Q1918" i="9" s="1"/>
  <c r="T1918" i="9"/>
  <c r="U1918" i="9" s="1"/>
  <c r="L1919" i="9"/>
  <c r="M1919" i="9" s="1"/>
  <c r="P1919" i="9"/>
  <c r="Q1919" i="9" s="1"/>
  <c r="T1919" i="9"/>
  <c r="U1919" i="9" s="1"/>
  <c r="L1920" i="9"/>
  <c r="M1920" i="9" s="1"/>
  <c r="P1920" i="9"/>
  <c r="Q1920" i="9" s="1"/>
  <c r="T1920" i="9"/>
  <c r="U1920" i="9" s="1"/>
  <c r="L1921" i="9"/>
  <c r="M1921" i="9" s="1"/>
  <c r="P1921" i="9"/>
  <c r="Q1921" i="9" s="1"/>
  <c r="T1921" i="9"/>
  <c r="U1921" i="9" s="1"/>
  <c r="L1922" i="9"/>
  <c r="M1922" i="9" s="1"/>
  <c r="P1922" i="9"/>
  <c r="Q1922" i="9" s="1"/>
  <c r="T1922" i="9"/>
  <c r="U1922" i="9" s="1"/>
  <c r="L1923" i="9"/>
  <c r="M1923" i="9" s="1"/>
  <c r="P1923" i="9"/>
  <c r="Q1923" i="9" s="1"/>
  <c r="T1923" i="9"/>
  <c r="U1923" i="9" s="1"/>
  <c r="L1924" i="9"/>
  <c r="M1924" i="9" s="1"/>
  <c r="P1924" i="9"/>
  <c r="Q1924" i="9" s="1"/>
  <c r="T1924" i="9"/>
  <c r="U1924" i="9" s="1"/>
  <c r="L1925" i="9"/>
  <c r="M1925" i="9" s="1"/>
  <c r="P1925" i="9"/>
  <c r="Q1925" i="9" s="1"/>
  <c r="T1925" i="9"/>
  <c r="U1925" i="9" s="1"/>
  <c r="L1926" i="9"/>
  <c r="M1926" i="9" s="1"/>
  <c r="P1926" i="9"/>
  <c r="Q1926" i="9" s="1"/>
  <c r="T1926" i="9"/>
  <c r="U1926" i="9" s="1"/>
  <c r="L1927" i="9"/>
  <c r="M1927" i="9" s="1"/>
  <c r="P1927" i="9"/>
  <c r="Q1927" i="9" s="1"/>
  <c r="T1927" i="9"/>
  <c r="U1927" i="9" s="1"/>
  <c r="L1928" i="9"/>
  <c r="M1928" i="9" s="1"/>
  <c r="P1928" i="9"/>
  <c r="Q1928" i="9" s="1"/>
  <c r="T1928" i="9"/>
  <c r="U1928" i="9" s="1"/>
  <c r="L1929" i="9"/>
  <c r="M1929" i="9" s="1"/>
  <c r="P1929" i="9"/>
  <c r="Q1929" i="9" s="1"/>
  <c r="T1929" i="9"/>
  <c r="U1929" i="9" s="1"/>
  <c r="L1930" i="9"/>
  <c r="M1930" i="9" s="1"/>
  <c r="P1930" i="9"/>
  <c r="Q1930" i="9" s="1"/>
  <c r="T1930" i="9"/>
  <c r="U1930" i="9" s="1"/>
  <c r="L1931" i="9"/>
  <c r="M1931" i="9" s="1"/>
  <c r="P1931" i="9"/>
  <c r="Q1931" i="9" s="1"/>
  <c r="T1931" i="9"/>
  <c r="U1931" i="9" s="1"/>
  <c r="L1932" i="9"/>
  <c r="M1932" i="9" s="1"/>
  <c r="P1932" i="9"/>
  <c r="Q1932" i="9" s="1"/>
  <c r="T1932" i="9"/>
  <c r="U1932" i="9" s="1"/>
  <c r="L1933" i="9"/>
  <c r="M1933" i="9" s="1"/>
  <c r="P1933" i="9"/>
  <c r="Q1933" i="9" s="1"/>
  <c r="T1933" i="9"/>
  <c r="U1933" i="9" s="1"/>
  <c r="L1934" i="9"/>
  <c r="M1934" i="9" s="1"/>
  <c r="P1934" i="9"/>
  <c r="Q1934" i="9" s="1"/>
  <c r="S1934" i="9"/>
  <c r="U1934" i="9" s="1"/>
  <c r="L1935" i="9"/>
  <c r="M1935" i="9" s="1"/>
  <c r="P1935" i="9"/>
  <c r="Q1935" i="9" s="1"/>
  <c r="T1935" i="9"/>
  <c r="U1935" i="9" s="1"/>
  <c r="L1936" i="9"/>
  <c r="M1936" i="9" s="1"/>
  <c r="P1936" i="9"/>
  <c r="Q1936" i="9" s="1"/>
  <c r="T1936" i="9"/>
  <c r="U1936" i="9" s="1"/>
  <c r="L1937" i="9"/>
  <c r="M1937" i="9" s="1"/>
  <c r="P1937" i="9"/>
  <c r="Q1937" i="9" s="1"/>
  <c r="T1937" i="9"/>
  <c r="U1937" i="9" s="1"/>
  <c r="L1938" i="9"/>
  <c r="M1938" i="9" s="1"/>
  <c r="P1938" i="9"/>
  <c r="Q1938" i="9" s="1"/>
  <c r="T1938" i="9"/>
  <c r="U1938" i="9" s="1"/>
  <c r="L1939" i="9"/>
  <c r="M1939" i="9" s="1"/>
  <c r="P1939" i="9"/>
  <c r="Q1939" i="9" s="1"/>
  <c r="T1939" i="9"/>
  <c r="U1939" i="9" s="1"/>
  <c r="L1940" i="9"/>
  <c r="M1940" i="9" s="1"/>
  <c r="P1940" i="9"/>
  <c r="Q1940" i="9" s="1"/>
  <c r="T1940" i="9"/>
  <c r="U1940" i="9" s="1"/>
  <c r="L1941" i="9"/>
  <c r="M1941" i="9" s="1"/>
  <c r="P1941" i="9"/>
  <c r="Q1941" i="9" s="1"/>
  <c r="T1941" i="9"/>
  <c r="U1941" i="9" s="1"/>
  <c r="L1942" i="9"/>
  <c r="M1942" i="9" s="1"/>
  <c r="P1942" i="9"/>
  <c r="Q1942" i="9" s="1"/>
  <c r="T1942" i="9"/>
  <c r="U1942" i="9" s="1"/>
  <c r="L1943" i="9"/>
  <c r="M1943" i="9" s="1"/>
  <c r="P1943" i="9"/>
  <c r="Q1943" i="9" s="1"/>
  <c r="T1943" i="9"/>
  <c r="U1943" i="9" s="1"/>
  <c r="L1944" i="9"/>
  <c r="M1944" i="9"/>
  <c r="P1944" i="9"/>
  <c r="Q1944" i="9" s="1"/>
  <c r="T1944" i="9"/>
  <c r="U1944" i="9" s="1"/>
  <c r="L1945" i="9"/>
  <c r="M1945" i="9" s="1"/>
  <c r="P1945" i="9"/>
  <c r="Q1945" i="9" s="1"/>
  <c r="T1945" i="9"/>
  <c r="U1945" i="9" s="1"/>
  <c r="L1946" i="9"/>
  <c r="M1946" i="9" s="1"/>
  <c r="P1946" i="9"/>
  <c r="Q1946" i="9" s="1"/>
  <c r="T1946" i="9"/>
  <c r="U1946" i="9" s="1"/>
  <c r="L1947" i="9"/>
  <c r="M1947" i="9" s="1"/>
  <c r="P1947" i="9"/>
  <c r="Q1947" i="9" s="1"/>
  <c r="T1947" i="9"/>
  <c r="U1947" i="9" s="1"/>
  <c r="L1948" i="9"/>
  <c r="M1948" i="9" s="1"/>
  <c r="P1948" i="9"/>
  <c r="Q1948" i="9" s="1"/>
  <c r="T1948" i="9"/>
  <c r="U1948" i="9" s="1"/>
  <c r="L1949" i="9"/>
  <c r="M1949" i="9" s="1"/>
  <c r="P1949" i="9"/>
  <c r="Q1949" i="9" s="1"/>
  <c r="T1949" i="9"/>
  <c r="U1949" i="9" s="1"/>
  <c r="L1950" i="9"/>
  <c r="M1950" i="9" s="1"/>
  <c r="P1950" i="9"/>
  <c r="Q1950" i="9" s="1"/>
  <c r="T1950" i="9"/>
  <c r="U1950" i="9" s="1"/>
  <c r="L1951" i="9"/>
  <c r="M1951" i="9" s="1"/>
  <c r="P1951" i="9"/>
  <c r="Q1951" i="9" s="1"/>
  <c r="T1951" i="9"/>
  <c r="U1951" i="9" s="1"/>
  <c r="L1952" i="9"/>
  <c r="M1952" i="9" s="1"/>
  <c r="P1952" i="9"/>
  <c r="Q1952" i="9" s="1"/>
  <c r="T1952" i="9"/>
  <c r="U1952" i="9" s="1"/>
  <c r="L1953" i="9"/>
  <c r="M1953" i="9" s="1"/>
  <c r="P1953" i="9"/>
  <c r="Q1953" i="9" s="1"/>
  <c r="T1953" i="9"/>
  <c r="U1953" i="9" s="1"/>
  <c r="L1954" i="9"/>
  <c r="M1954" i="9" s="1"/>
  <c r="P1954" i="9"/>
  <c r="Q1954" i="9" s="1"/>
  <c r="T1954" i="9"/>
  <c r="U1954" i="9" s="1"/>
  <c r="L1955" i="9"/>
  <c r="M1955" i="9" s="1"/>
  <c r="P1955" i="9"/>
  <c r="Q1955" i="9" s="1"/>
  <c r="T1955" i="9"/>
  <c r="U1955" i="9" s="1"/>
  <c r="L1956" i="9"/>
  <c r="M1956" i="9" s="1"/>
  <c r="P1956" i="9"/>
  <c r="Q1956" i="9" s="1"/>
  <c r="S1956" i="9"/>
  <c r="U1956" i="9" s="1"/>
  <c r="L1957" i="9"/>
  <c r="M1957" i="9" s="1"/>
  <c r="P1957" i="9"/>
  <c r="Q1957" i="9" s="1"/>
  <c r="T1957" i="9"/>
  <c r="U1957" i="9" s="1"/>
  <c r="L1958" i="9"/>
  <c r="M1958" i="9" s="1"/>
  <c r="P1958" i="9"/>
  <c r="Q1958" i="9" s="1"/>
  <c r="T1958" i="9"/>
  <c r="U1958" i="9" s="1"/>
  <c r="L1959" i="9"/>
  <c r="M1959" i="9" s="1"/>
  <c r="P1959" i="9"/>
  <c r="Q1959" i="9" s="1"/>
  <c r="T1959" i="9"/>
  <c r="U1959" i="9" s="1"/>
  <c r="L1960" i="9"/>
  <c r="M1960" i="9" s="1"/>
  <c r="P1960" i="9"/>
  <c r="Q1960" i="9" s="1"/>
  <c r="T1960" i="9"/>
  <c r="U1960" i="9" s="1"/>
  <c r="L1961" i="9"/>
  <c r="M1961" i="9" s="1"/>
  <c r="P1961" i="9"/>
  <c r="Q1961" i="9" s="1"/>
  <c r="T1961" i="9"/>
  <c r="U1961" i="9" s="1"/>
  <c r="L1962" i="9"/>
  <c r="M1962" i="9" s="1"/>
  <c r="P1962" i="9"/>
  <c r="Q1962" i="9" s="1"/>
  <c r="S1962" i="9"/>
  <c r="U1962" i="9" s="1"/>
  <c r="L1963" i="9"/>
  <c r="M1963" i="9" s="1"/>
  <c r="P1963" i="9"/>
  <c r="Q1963" i="9" s="1"/>
  <c r="T1963" i="9"/>
  <c r="U1963" i="9" s="1"/>
  <c r="L1964" i="9"/>
  <c r="M1964" i="9" s="1"/>
  <c r="P1964" i="9"/>
  <c r="Q1964" i="9" s="1"/>
  <c r="S1964" i="9"/>
  <c r="U1964" i="9" s="1"/>
  <c r="L1965" i="9"/>
  <c r="M1965" i="9" s="1"/>
  <c r="P1965" i="9"/>
  <c r="Q1965" i="9" s="1"/>
  <c r="T1965" i="9"/>
  <c r="U1965" i="9" s="1"/>
  <c r="L1966" i="9"/>
  <c r="M1966" i="9" s="1"/>
  <c r="P1966" i="9"/>
  <c r="Q1966" i="9" s="1"/>
  <c r="T1966" i="9"/>
  <c r="U1966" i="9" s="1"/>
  <c r="L1967" i="9"/>
  <c r="M1967" i="9" s="1"/>
  <c r="P1967" i="9"/>
  <c r="Q1967" i="9" s="1"/>
  <c r="T1967" i="9"/>
  <c r="U1967" i="9" s="1"/>
  <c r="L1968" i="9"/>
  <c r="M1968" i="9" s="1"/>
  <c r="P1968" i="9"/>
  <c r="Q1968" i="9" s="1"/>
  <c r="T1968" i="9"/>
  <c r="U1968" i="9" s="1"/>
  <c r="L1969" i="9"/>
  <c r="M1969" i="9" s="1"/>
  <c r="P1969" i="9"/>
  <c r="Q1969" i="9" s="1"/>
  <c r="T1969" i="9"/>
  <c r="U1969" i="9" s="1"/>
  <c r="L1970" i="9"/>
  <c r="M1970" i="9" s="1"/>
  <c r="P1970" i="9"/>
  <c r="Q1970" i="9" s="1"/>
  <c r="T1970" i="9"/>
  <c r="U1970" i="9" s="1"/>
  <c r="L1971" i="9"/>
  <c r="M1971" i="9" s="1"/>
  <c r="P1971" i="9"/>
  <c r="Q1971" i="9" s="1"/>
  <c r="T1971" i="9"/>
  <c r="U1971" i="9" s="1"/>
  <c r="L1972" i="9"/>
  <c r="M1972" i="9" s="1"/>
  <c r="P1972" i="9"/>
  <c r="Q1972" i="9" s="1"/>
  <c r="T1972" i="9"/>
  <c r="U1972" i="9" s="1"/>
  <c r="L1973" i="9"/>
  <c r="M1973" i="9" s="1"/>
  <c r="P1973" i="9"/>
  <c r="Q1973" i="9" s="1"/>
  <c r="T1973" i="9"/>
  <c r="U1973" i="9" s="1"/>
  <c r="L1974" i="9"/>
  <c r="M1974" i="9" s="1"/>
  <c r="P1974" i="9"/>
  <c r="Q1974" i="9" s="1"/>
  <c r="T1974" i="9"/>
  <c r="U1974" i="9" s="1"/>
  <c r="L1975" i="9"/>
  <c r="M1975" i="9" s="1"/>
  <c r="P1975" i="9"/>
  <c r="Q1975" i="9" s="1"/>
  <c r="T1975" i="9"/>
  <c r="U1975" i="9" s="1"/>
  <c r="L1976" i="9"/>
  <c r="M1976" i="9" s="1"/>
  <c r="P1976" i="9"/>
  <c r="Q1976" i="9" s="1"/>
  <c r="T1976" i="9"/>
  <c r="U1976" i="9" s="1"/>
  <c r="L1977" i="9"/>
  <c r="M1977" i="9" s="1"/>
  <c r="P1977" i="9"/>
  <c r="Q1977" i="9" s="1"/>
  <c r="T1977" i="9"/>
  <c r="U1977" i="9" s="1"/>
  <c r="L1978" i="9"/>
  <c r="M1978" i="9" s="1"/>
  <c r="P1978" i="9"/>
  <c r="Q1978" i="9" s="1"/>
  <c r="T1978" i="9"/>
  <c r="U1978" i="9" s="1"/>
  <c r="L1979" i="9"/>
  <c r="M1979" i="9" s="1"/>
  <c r="P1979" i="9"/>
  <c r="Q1979" i="9" s="1"/>
  <c r="T1979" i="9"/>
  <c r="U1979" i="9" s="1"/>
  <c r="L1980" i="9"/>
  <c r="M1980" i="9" s="1"/>
  <c r="P1980" i="9"/>
  <c r="Q1980" i="9" s="1"/>
  <c r="T1980" i="9"/>
  <c r="U1980" i="9" s="1"/>
  <c r="L1981" i="9"/>
  <c r="M1981" i="9" s="1"/>
  <c r="P1981" i="9"/>
  <c r="Q1981" i="9" s="1"/>
  <c r="T1981" i="9"/>
  <c r="U1981" i="9" s="1"/>
  <c r="L1982" i="9"/>
  <c r="M1982" i="9" s="1"/>
  <c r="P1982" i="9"/>
  <c r="Q1982" i="9" s="1"/>
  <c r="T1982" i="9"/>
  <c r="U1982" i="9" s="1"/>
  <c r="L1983" i="9"/>
  <c r="M1983" i="9"/>
  <c r="P1983" i="9"/>
  <c r="Q1983" i="9" s="1"/>
  <c r="T1983" i="9"/>
  <c r="U1983" i="9" s="1"/>
  <c r="L1984" i="9"/>
  <c r="M1984" i="9" s="1"/>
  <c r="P1984" i="9"/>
  <c r="Q1984" i="9" s="1"/>
  <c r="T1984" i="9"/>
  <c r="U1984" i="9" s="1"/>
  <c r="L1985" i="9"/>
  <c r="M1985" i="9" s="1"/>
  <c r="P1985" i="9"/>
  <c r="Q1985" i="9" s="1"/>
  <c r="T1985" i="9"/>
  <c r="U1985" i="9" s="1"/>
  <c r="L1986" i="9"/>
  <c r="M1986" i="9" s="1"/>
  <c r="P1986" i="9"/>
  <c r="Q1986" i="9" s="1"/>
  <c r="T1986" i="9"/>
  <c r="U1986" i="9" s="1"/>
  <c r="L1987" i="9"/>
  <c r="M1987" i="9" s="1"/>
  <c r="P1987" i="9"/>
  <c r="Q1987" i="9" s="1"/>
  <c r="T1987" i="9"/>
  <c r="U1987" i="9" s="1"/>
  <c r="L1988" i="9"/>
  <c r="M1988" i="9" s="1"/>
  <c r="P1988" i="9"/>
  <c r="Q1988" i="9" s="1"/>
  <c r="T1988" i="9"/>
  <c r="U1988" i="9" s="1"/>
  <c r="L1989" i="9"/>
  <c r="M1989" i="9" s="1"/>
  <c r="P1989" i="9"/>
  <c r="Q1989" i="9" s="1"/>
  <c r="T1989" i="9"/>
  <c r="U1989" i="9" s="1"/>
  <c r="L1990" i="9"/>
  <c r="M1990" i="9" s="1"/>
  <c r="P1990" i="9"/>
  <c r="Q1990" i="9" s="1"/>
  <c r="T1990" i="9"/>
  <c r="U1990" i="9" s="1"/>
  <c r="L1991" i="9"/>
  <c r="M1991" i="9" s="1"/>
  <c r="P1991" i="9"/>
  <c r="Q1991" i="9" s="1"/>
  <c r="T1991" i="9"/>
  <c r="U1991" i="9" s="1"/>
  <c r="L1992" i="9"/>
  <c r="M1992" i="9" s="1"/>
  <c r="P1992" i="9"/>
  <c r="Q1992" i="9" s="1"/>
  <c r="S1992" i="9"/>
  <c r="U1992" i="9" s="1"/>
  <c r="L1993" i="9"/>
  <c r="M1993" i="9" s="1"/>
  <c r="P1993" i="9"/>
  <c r="Q1993" i="9" s="1"/>
  <c r="T1993" i="9"/>
  <c r="U1993" i="9" s="1"/>
  <c r="L1994" i="9"/>
  <c r="M1994" i="9" s="1"/>
  <c r="P1994" i="9"/>
  <c r="Q1994" i="9" s="1"/>
  <c r="S1994" i="9"/>
  <c r="U1994" i="9" s="1"/>
  <c r="L1995" i="9"/>
  <c r="M1995" i="9" s="1"/>
  <c r="P1995" i="9"/>
  <c r="Q1995" i="9" s="1"/>
  <c r="T1995" i="9"/>
  <c r="U1995" i="9" s="1"/>
  <c r="L1996" i="9"/>
  <c r="M1996" i="9" s="1"/>
  <c r="P1996" i="9"/>
  <c r="Q1996" i="9" s="1"/>
  <c r="T1996" i="9"/>
  <c r="U1996" i="9" s="1"/>
  <c r="L1997" i="9"/>
  <c r="M1997" i="9" s="1"/>
  <c r="P1997" i="9"/>
  <c r="Q1997" i="9" s="1"/>
  <c r="T1997" i="9"/>
  <c r="U1997" i="9" s="1"/>
  <c r="L1998" i="9"/>
  <c r="M1998" i="9" s="1"/>
  <c r="P1998" i="9"/>
  <c r="Q1998" i="9" s="1"/>
  <c r="T1998" i="9"/>
  <c r="U1998" i="9" s="1"/>
  <c r="L1999" i="9"/>
  <c r="M1999" i="9" s="1"/>
  <c r="P1999" i="9"/>
  <c r="Q1999" i="9" s="1"/>
  <c r="T1999" i="9"/>
  <c r="U1999" i="9" s="1"/>
  <c r="L2000" i="9"/>
  <c r="M2000" i="9" s="1"/>
  <c r="P2000" i="9"/>
  <c r="Q2000" i="9" s="1"/>
  <c r="T2000" i="9"/>
  <c r="U2000" i="9" s="1"/>
  <c r="L2001" i="9"/>
  <c r="M2001" i="9" s="1"/>
  <c r="P2001" i="9"/>
  <c r="Q2001" i="9" s="1"/>
  <c r="T2001" i="9"/>
  <c r="U2001" i="9" s="1"/>
  <c r="L2002" i="9"/>
  <c r="M2002" i="9" s="1"/>
  <c r="P2002" i="9"/>
  <c r="Q2002" i="9" s="1"/>
  <c r="T2002" i="9"/>
  <c r="U2002" i="9" s="1"/>
  <c r="L2003" i="9"/>
  <c r="M2003" i="9" s="1"/>
  <c r="P2003" i="9"/>
  <c r="Q2003" i="9" s="1"/>
  <c r="T2003" i="9"/>
  <c r="U2003" i="9" s="1"/>
  <c r="L2004" i="9"/>
  <c r="M2004" i="9" s="1"/>
  <c r="P2004" i="9"/>
  <c r="Q2004" i="9" s="1"/>
  <c r="T2004" i="9"/>
  <c r="U2004" i="9" s="1"/>
  <c r="L2005" i="9"/>
  <c r="M2005" i="9" s="1"/>
  <c r="P2005" i="9"/>
  <c r="Q2005" i="9" s="1"/>
  <c r="T2005" i="9"/>
  <c r="U2005" i="9" s="1"/>
  <c r="L2006" i="9"/>
  <c r="M2006" i="9" s="1"/>
  <c r="P2006" i="9"/>
  <c r="Q2006" i="9" s="1"/>
  <c r="T2006" i="9"/>
  <c r="U2006" i="9" s="1"/>
  <c r="L2007" i="9"/>
  <c r="M2007" i="9" s="1"/>
  <c r="P2007" i="9"/>
  <c r="Q2007" i="9" s="1"/>
  <c r="T2007" i="9"/>
  <c r="U2007" i="9" s="1"/>
  <c r="L2008" i="9"/>
  <c r="M2008" i="9" s="1"/>
  <c r="P2008" i="9"/>
  <c r="Q2008" i="9" s="1"/>
  <c r="T2008" i="9"/>
  <c r="U2008" i="9" s="1"/>
  <c r="L2009" i="9"/>
  <c r="M2009" i="9" s="1"/>
  <c r="P2009" i="9"/>
  <c r="Q2009" i="9" s="1"/>
  <c r="S2009" i="9"/>
  <c r="U2009" i="9" s="1"/>
  <c r="L2010" i="9"/>
  <c r="M2010" i="9" s="1"/>
  <c r="P2010" i="9"/>
  <c r="Q2010" i="9" s="1"/>
  <c r="T2010" i="9"/>
  <c r="U2010" i="9" s="1"/>
  <c r="L2011" i="9"/>
  <c r="M2011" i="9" s="1"/>
  <c r="P2011" i="9"/>
  <c r="Q2011" i="9" s="1"/>
  <c r="T2011" i="9"/>
  <c r="U2011" i="9" s="1"/>
  <c r="L2012" i="9"/>
  <c r="M2012" i="9" s="1"/>
  <c r="P2012" i="9"/>
  <c r="Q2012" i="9" s="1"/>
  <c r="T2012" i="9"/>
  <c r="U2012" i="9" s="1"/>
  <c r="L2013" i="9"/>
  <c r="M2013" i="9" s="1"/>
  <c r="P2013" i="9"/>
  <c r="Q2013" i="9" s="1"/>
  <c r="T2013" i="9"/>
  <c r="U2013" i="9" s="1"/>
  <c r="L2014" i="9"/>
  <c r="M2014" i="9" s="1"/>
  <c r="P2014" i="9"/>
  <c r="Q2014" i="9" s="1"/>
  <c r="T2014" i="9"/>
  <c r="U2014" i="9" s="1"/>
  <c r="L2015" i="9"/>
  <c r="M2015" i="9" s="1"/>
  <c r="P2015" i="9"/>
  <c r="Q2015" i="9" s="1"/>
  <c r="T2015" i="9"/>
  <c r="U2015" i="9" s="1"/>
  <c r="L2016" i="9"/>
  <c r="M2016" i="9" s="1"/>
  <c r="P2016" i="9"/>
  <c r="Q2016" i="9" s="1"/>
  <c r="T2016" i="9"/>
  <c r="U2016" i="9" s="1"/>
  <c r="L2017" i="9"/>
  <c r="M2017" i="9" s="1"/>
  <c r="P2017" i="9"/>
  <c r="Q2017" i="9" s="1"/>
  <c r="T2017" i="9"/>
  <c r="U2017" i="9" s="1"/>
  <c r="L2018" i="9"/>
  <c r="M2018" i="9" s="1"/>
  <c r="P2018" i="9"/>
  <c r="Q2018" i="9" s="1"/>
  <c r="S2018" i="9"/>
  <c r="U2018" i="9" s="1"/>
  <c r="L2019" i="9"/>
  <c r="M2019" i="9" s="1"/>
  <c r="P2019" i="9"/>
  <c r="Q2019" i="9" s="1"/>
  <c r="T2019" i="9"/>
  <c r="U2019" i="9" s="1"/>
  <c r="L2020" i="9"/>
  <c r="M2020" i="9" s="1"/>
  <c r="P2020" i="9"/>
  <c r="Q2020" i="9" s="1"/>
  <c r="T2020" i="9"/>
  <c r="U2020" i="9" s="1"/>
  <c r="L2021" i="9"/>
  <c r="M2021" i="9" s="1"/>
  <c r="P2021" i="9"/>
  <c r="Q2021" i="9" s="1"/>
  <c r="T2021" i="9"/>
  <c r="U2021" i="9" s="1"/>
  <c r="L2022" i="9"/>
  <c r="M2022" i="9" s="1"/>
  <c r="P2022" i="9"/>
  <c r="Q2022" i="9" s="1"/>
  <c r="T2022" i="9"/>
  <c r="U2022" i="9" s="1"/>
  <c r="L2023" i="9"/>
  <c r="M2023" i="9" s="1"/>
  <c r="P2023" i="9"/>
  <c r="Q2023" i="9" s="1"/>
  <c r="T2023" i="9"/>
  <c r="U2023" i="9" s="1"/>
  <c r="L2024" i="9"/>
  <c r="M2024" i="9" s="1"/>
  <c r="P2024" i="9"/>
  <c r="Q2024" i="9" s="1"/>
  <c r="T2024" i="9"/>
  <c r="U2024" i="9" s="1"/>
  <c r="L2025" i="9"/>
  <c r="M2025" i="9" s="1"/>
  <c r="P2025" i="9"/>
  <c r="Q2025" i="9" s="1"/>
  <c r="T2025" i="9"/>
  <c r="U2025" i="9" s="1"/>
  <c r="L2026" i="9"/>
  <c r="M2026" i="9" s="1"/>
  <c r="P2026" i="9"/>
  <c r="Q2026" i="9" s="1"/>
  <c r="S2026" i="9"/>
  <c r="U2026" i="9" s="1"/>
  <c r="L2027" i="9"/>
  <c r="M2027" i="9"/>
  <c r="P2027" i="9"/>
  <c r="Q2027" i="9" s="1"/>
  <c r="T2027" i="9"/>
  <c r="U2027" i="9" s="1"/>
  <c r="L2028" i="9"/>
  <c r="M2028" i="9" s="1"/>
  <c r="P2028" i="9"/>
  <c r="Q2028" i="9" s="1"/>
  <c r="T2028" i="9"/>
  <c r="U2028" i="9" s="1"/>
  <c r="L2029" i="9"/>
  <c r="M2029" i="9" s="1"/>
  <c r="P2029" i="9"/>
  <c r="Q2029" i="9" s="1"/>
  <c r="T2029" i="9"/>
  <c r="U2029" i="9" s="1"/>
  <c r="L2030" i="9"/>
  <c r="M2030" i="9" s="1"/>
  <c r="P2030" i="9"/>
  <c r="Q2030" i="9" s="1"/>
  <c r="S2030" i="9"/>
  <c r="U2030" i="9" s="1"/>
  <c r="L2031" i="9"/>
  <c r="M2031" i="9" s="1"/>
  <c r="P2031" i="9"/>
  <c r="Q2031" i="9" s="1"/>
  <c r="T2031" i="9"/>
  <c r="U2031" i="9" s="1"/>
  <c r="L2032" i="9"/>
  <c r="M2032" i="9" s="1"/>
  <c r="P2032" i="9"/>
  <c r="Q2032" i="9" s="1"/>
  <c r="T2032" i="9"/>
  <c r="U2032" i="9" s="1"/>
  <c r="L2033" i="9"/>
  <c r="M2033" i="9" s="1"/>
  <c r="P2033" i="9"/>
  <c r="Q2033" i="9" s="1"/>
  <c r="T2033" i="9"/>
  <c r="U2033" i="9" s="1"/>
  <c r="L2034" i="9"/>
  <c r="M2034" i="9" s="1"/>
  <c r="P2034" i="9"/>
  <c r="Q2034" i="9" s="1"/>
  <c r="T2034" i="9"/>
  <c r="U2034" i="9" s="1"/>
  <c r="L2035" i="9"/>
  <c r="M2035" i="9" s="1"/>
  <c r="P2035" i="9"/>
  <c r="Q2035" i="9" s="1"/>
  <c r="T2035" i="9"/>
  <c r="U2035" i="9" s="1"/>
  <c r="L2036" i="9"/>
  <c r="M2036" i="9" s="1"/>
  <c r="P2036" i="9"/>
  <c r="Q2036" i="9" s="1"/>
  <c r="T2036" i="9"/>
  <c r="U2036" i="9" s="1"/>
  <c r="L2037" i="9"/>
  <c r="M2037" i="9" s="1"/>
  <c r="P2037" i="9"/>
  <c r="Q2037" i="9" s="1"/>
  <c r="T2037" i="9"/>
  <c r="U2037" i="9" s="1"/>
  <c r="L2038" i="9"/>
  <c r="M2038" i="9" s="1"/>
  <c r="P2038" i="9"/>
  <c r="Q2038" i="9" s="1"/>
  <c r="T2038" i="9"/>
  <c r="U2038" i="9" s="1"/>
  <c r="L2039" i="9"/>
  <c r="M2039" i="9" s="1"/>
  <c r="P2039" i="9"/>
  <c r="Q2039" i="9" s="1"/>
  <c r="T2039" i="9"/>
  <c r="U2039" i="9" s="1"/>
  <c r="L2040" i="9"/>
  <c r="M2040" i="9" s="1"/>
  <c r="P2040" i="9"/>
  <c r="Q2040" i="9" s="1"/>
  <c r="T2040" i="9"/>
  <c r="U2040" i="9" s="1"/>
  <c r="L2041" i="9"/>
  <c r="M2041" i="9" s="1"/>
  <c r="P2041" i="9"/>
  <c r="Q2041" i="9" s="1"/>
  <c r="T2041" i="9"/>
  <c r="U2041" i="9" s="1"/>
  <c r="L2042" i="9"/>
  <c r="M2042" i="9" s="1"/>
  <c r="P2042" i="9"/>
  <c r="Q2042" i="9" s="1"/>
  <c r="T2042" i="9"/>
  <c r="U2042" i="9" s="1"/>
  <c r="L2043" i="9"/>
  <c r="M2043" i="9" s="1"/>
  <c r="P2043" i="9"/>
  <c r="Q2043" i="9" s="1"/>
  <c r="T2043" i="9"/>
  <c r="U2043" i="9" s="1"/>
  <c r="L2044" i="9"/>
  <c r="M2044" i="9" s="1"/>
  <c r="P2044" i="9"/>
  <c r="Q2044" i="9" s="1"/>
  <c r="T2044" i="9"/>
  <c r="U2044" i="9" s="1"/>
  <c r="L2045" i="9"/>
  <c r="M2045" i="9" s="1"/>
  <c r="P2045" i="9"/>
  <c r="Q2045" i="9" s="1"/>
  <c r="T2045" i="9"/>
  <c r="U2045" i="9" s="1"/>
  <c r="L2046" i="9"/>
  <c r="M2046" i="9" s="1"/>
  <c r="P2046" i="9"/>
  <c r="Q2046" i="9" s="1"/>
  <c r="T2046" i="9"/>
  <c r="U2046" i="9" s="1"/>
  <c r="L2047" i="9"/>
  <c r="M2047" i="9" s="1"/>
  <c r="P2047" i="9"/>
  <c r="Q2047" i="9" s="1"/>
  <c r="T2047" i="9"/>
  <c r="U2047" i="9" s="1"/>
  <c r="L2048" i="9"/>
  <c r="M2048" i="9" s="1"/>
  <c r="P2048" i="9"/>
  <c r="Q2048" i="9" s="1"/>
  <c r="T2048" i="9"/>
  <c r="U2048" i="9" s="1"/>
  <c r="L2049" i="9"/>
  <c r="M2049" i="9" s="1"/>
  <c r="P2049" i="9"/>
  <c r="Q2049" i="9" s="1"/>
  <c r="T2049" i="9"/>
  <c r="U2049" i="9" s="1"/>
  <c r="L2050" i="9"/>
  <c r="M2050" i="9" s="1"/>
  <c r="P2050" i="9"/>
  <c r="Q2050" i="9" s="1"/>
  <c r="T2050" i="9"/>
  <c r="U2050" i="9" s="1"/>
  <c r="L2051" i="9"/>
  <c r="M2051" i="9" s="1"/>
  <c r="P2051" i="9"/>
  <c r="Q2051" i="9" s="1"/>
  <c r="T2051" i="9"/>
  <c r="U2051" i="9" s="1"/>
  <c r="L2052" i="9"/>
  <c r="M2052" i="9" s="1"/>
  <c r="P2052" i="9"/>
  <c r="Q2052" i="9" s="1"/>
  <c r="T2052" i="9"/>
  <c r="U2052" i="9" s="1"/>
  <c r="L2053" i="9"/>
  <c r="M2053" i="9" s="1"/>
  <c r="P2053" i="9"/>
  <c r="Q2053" i="9" s="1"/>
  <c r="T2053" i="9"/>
  <c r="U2053" i="9" s="1"/>
  <c r="L2054" i="9"/>
  <c r="M2054" i="9" s="1"/>
  <c r="P2054" i="9"/>
  <c r="Q2054" i="9" s="1"/>
  <c r="S2054" i="9"/>
  <c r="U2054" i="9" s="1"/>
  <c r="L2055" i="9"/>
  <c r="M2055" i="9" s="1"/>
  <c r="P2055" i="9"/>
  <c r="Q2055" i="9" s="1"/>
  <c r="T2055" i="9"/>
  <c r="U2055" i="9" s="1"/>
  <c r="L2056" i="9"/>
  <c r="M2056" i="9" s="1"/>
  <c r="P2056" i="9"/>
  <c r="Q2056" i="9" s="1"/>
  <c r="T2056" i="9"/>
  <c r="U2056" i="9" s="1"/>
  <c r="L2057" i="9"/>
  <c r="M2057" i="9" s="1"/>
  <c r="P2057" i="9"/>
  <c r="Q2057" i="9" s="1"/>
  <c r="T2057" i="9"/>
  <c r="U2057" i="9" s="1"/>
  <c r="L2058" i="9"/>
  <c r="M2058" i="9" s="1"/>
  <c r="P2058" i="9"/>
  <c r="Q2058" i="9" s="1"/>
  <c r="T2058" i="9"/>
  <c r="U2058" i="9" s="1"/>
  <c r="L2059" i="9"/>
  <c r="M2059" i="9" s="1"/>
  <c r="P2059" i="9"/>
  <c r="Q2059" i="9" s="1"/>
  <c r="T2059" i="9"/>
  <c r="U2059" i="9" s="1"/>
  <c r="L2060" i="9"/>
  <c r="M2060" i="9" s="1"/>
  <c r="P2060" i="9"/>
  <c r="Q2060" i="9" s="1"/>
  <c r="T2060" i="9"/>
  <c r="U2060" i="9" s="1"/>
  <c r="L2061" i="9"/>
  <c r="M2061" i="9" s="1"/>
  <c r="P2061" i="9"/>
  <c r="Q2061" i="9" s="1"/>
  <c r="T2061" i="9"/>
  <c r="U2061" i="9" s="1"/>
  <c r="L2062" i="9"/>
  <c r="M2062" i="9" s="1"/>
  <c r="P2062" i="9"/>
  <c r="Q2062" i="9" s="1"/>
  <c r="T2062" i="9"/>
  <c r="U2062" i="9" s="1"/>
  <c r="L2063" i="9"/>
  <c r="M2063" i="9" s="1"/>
  <c r="P2063" i="9"/>
  <c r="Q2063" i="9" s="1"/>
  <c r="T2063" i="9"/>
  <c r="U2063" i="9" s="1"/>
  <c r="L2064" i="9"/>
  <c r="M2064" i="9" s="1"/>
  <c r="P2064" i="9"/>
  <c r="Q2064" i="9" s="1"/>
  <c r="T2064" i="9"/>
  <c r="U2064" i="9" s="1"/>
  <c r="L2065" i="9"/>
  <c r="M2065" i="9" s="1"/>
  <c r="P2065" i="9"/>
  <c r="Q2065" i="9" s="1"/>
  <c r="T2065" i="9"/>
  <c r="U2065" i="9" s="1"/>
  <c r="L2066" i="9"/>
  <c r="M2066" i="9" s="1"/>
  <c r="P2066" i="9"/>
  <c r="Q2066" i="9" s="1"/>
  <c r="T2066" i="9"/>
  <c r="U2066" i="9" s="1"/>
  <c r="L2067" i="9"/>
  <c r="M2067" i="9" s="1"/>
  <c r="P2067" i="9"/>
  <c r="Q2067" i="9" s="1"/>
  <c r="T2067" i="9"/>
  <c r="U2067" i="9" s="1"/>
  <c r="L2068" i="9"/>
  <c r="M2068" i="9" s="1"/>
  <c r="P2068" i="9"/>
  <c r="Q2068" i="9" s="1"/>
  <c r="T2068" i="9"/>
  <c r="U2068" i="9" s="1"/>
  <c r="L2069" i="9"/>
  <c r="M2069" i="9" s="1"/>
  <c r="P2069" i="9"/>
  <c r="Q2069" i="9" s="1"/>
  <c r="T2069" i="9"/>
  <c r="U2069" i="9" s="1"/>
  <c r="L2070" i="9"/>
  <c r="M2070" i="9" s="1"/>
  <c r="P2070" i="9"/>
  <c r="Q2070" i="9" s="1"/>
  <c r="T2070" i="9"/>
  <c r="U2070" i="9" s="1"/>
  <c r="L2071" i="9"/>
  <c r="M2071" i="9" s="1"/>
  <c r="P2071" i="9"/>
  <c r="Q2071" i="9" s="1"/>
  <c r="T2071" i="9"/>
  <c r="U2071" i="9" s="1"/>
  <c r="L2072" i="9"/>
  <c r="M2072" i="9" s="1"/>
  <c r="P2072" i="9"/>
  <c r="Q2072" i="9" s="1"/>
  <c r="T2072" i="9"/>
  <c r="U2072" i="9" s="1"/>
  <c r="L2073" i="9"/>
  <c r="M2073" i="9" s="1"/>
  <c r="P2073" i="9"/>
  <c r="Q2073" i="9" s="1"/>
  <c r="T2073" i="9"/>
  <c r="U2073" i="9" s="1"/>
  <c r="L2074" i="9"/>
  <c r="M2074" i="9" s="1"/>
  <c r="P2074" i="9"/>
  <c r="Q2074" i="9" s="1"/>
  <c r="T2074" i="9"/>
  <c r="U2074" i="9" s="1"/>
  <c r="L2075" i="9"/>
  <c r="M2075" i="9" s="1"/>
  <c r="P2075" i="9"/>
  <c r="Q2075" i="9" s="1"/>
  <c r="T2075" i="9"/>
  <c r="U2075" i="9" s="1"/>
  <c r="L2076" i="9"/>
  <c r="M2076" i="9" s="1"/>
  <c r="P2076" i="9"/>
  <c r="Q2076" i="9" s="1"/>
  <c r="T2076" i="9"/>
  <c r="U2076" i="9" s="1"/>
  <c r="L2077" i="9"/>
  <c r="M2077" i="9" s="1"/>
  <c r="P2077" i="9"/>
  <c r="Q2077" i="9" s="1"/>
  <c r="T2077" i="9"/>
  <c r="U2077" i="9" s="1"/>
  <c r="L2078" i="9"/>
  <c r="M2078" i="9" s="1"/>
  <c r="P2078" i="9"/>
  <c r="Q2078" i="9" s="1"/>
  <c r="T2078" i="9"/>
  <c r="U2078" i="9" s="1"/>
  <c r="L2079" i="9"/>
  <c r="M2079" i="9" s="1"/>
  <c r="P2079" i="9"/>
  <c r="Q2079" i="9" s="1"/>
  <c r="S2079" i="9"/>
  <c r="U2079" i="9" s="1"/>
  <c r="L2080" i="9"/>
  <c r="M2080" i="9" s="1"/>
  <c r="P2080" i="9"/>
  <c r="Q2080" i="9" s="1"/>
  <c r="T2080" i="9"/>
  <c r="U2080" i="9" s="1"/>
  <c r="L2081" i="9"/>
  <c r="M2081" i="9" s="1"/>
  <c r="P2081" i="9"/>
  <c r="Q2081" i="9" s="1"/>
  <c r="T2081" i="9"/>
  <c r="U2081" i="9" s="1"/>
  <c r="L2082" i="9"/>
  <c r="M2082" i="9" s="1"/>
  <c r="P2082" i="9"/>
  <c r="Q2082" i="9" s="1"/>
  <c r="T2082" i="9"/>
  <c r="U2082" i="9" s="1"/>
  <c r="L2083" i="9"/>
  <c r="M2083" i="9" s="1"/>
  <c r="P2083" i="9"/>
  <c r="Q2083" i="9" s="1"/>
  <c r="T2083" i="9"/>
  <c r="U2083" i="9" s="1"/>
  <c r="L2084" i="9"/>
  <c r="M2084" i="9" s="1"/>
  <c r="P2084" i="9"/>
  <c r="Q2084" i="9" s="1"/>
  <c r="T2084" i="9"/>
  <c r="U2084" i="9" s="1"/>
  <c r="L2085" i="9"/>
  <c r="M2085" i="9" s="1"/>
  <c r="P2085" i="9"/>
  <c r="Q2085" i="9" s="1"/>
  <c r="T2085" i="9"/>
  <c r="U2085" i="9" s="1"/>
  <c r="L2086" i="9"/>
  <c r="M2086" i="9" s="1"/>
  <c r="P2086" i="9"/>
  <c r="Q2086" i="9" s="1"/>
  <c r="T2086" i="9"/>
  <c r="U2086" i="9" s="1"/>
  <c r="L2087" i="9"/>
  <c r="M2087" i="9" s="1"/>
  <c r="P2087" i="9"/>
  <c r="Q2087" i="9" s="1"/>
  <c r="T2087" i="9"/>
  <c r="U2087" i="9" s="1"/>
  <c r="L2088" i="9"/>
  <c r="M2088" i="9" s="1"/>
  <c r="P2088" i="9"/>
  <c r="Q2088" i="9" s="1"/>
  <c r="T2088" i="9"/>
  <c r="U2088" i="9" s="1"/>
  <c r="L2089" i="9"/>
  <c r="M2089" i="9" s="1"/>
  <c r="P2089" i="9"/>
  <c r="Q2089" i="9" s="1"/>
  <c r="T2089" i="9"/>
  <c r="U2089" i="9" s="1"/>
  <c r="L2090" i="9"/>
  <c r="M2090" i="9" s="1"/>
  <c r="P2090" i="9"/>
  <c r="Q2090" i="9" s="1"/>
  <c r="T2090" i="9"/>
  <c r="U2090" i="9" s="1"/>
  <c r="L2091" i="9"/>
  <c r="M2091" i="9" s="1"/>
  <c r="P2091" i="9"/>
  <c r="Q2091" i="9" s="1"/>
  <c r="T2091" i="9"/>
  <c r="U2091" i="9" s="1"/>
  <c r="L2092" i="9"/>
  <c r="M2092" i="9" s="1"/>
  <c r="P2092" i="9"/>
  <c r="Q2092" i="9" s="1"/>
  <c r="T2092" i="9"/>
  <c r="U2092" i="9" s="1"/>
  <c r="L2093" i="9"/>
  <c r="M2093" i="9" s="1"/>
  <c r="P2093" i="9"/>
  <c r="Q2093" i="9" s="1"/>
  <c r="T2093" i="9"/>
  <c r="U2093" i="9" s="1"/>
  <c r="L2094" i="9"/>
  <c r="M2094" i="9" s="1"/>
  <c r="P2094" i="9"/>
  <c r="Q2094" i="9" s="1"/>
  <c r="T2094" i="9"/>
  <c r="U2094" i="9" s="1"/>
  <c r="L2095" i="9"/>
  <c r="M2095" i="9" s="1"/>
  <c r="P2095" i="9"/>
  <c r="Q2095" i="9" s="1"/>
  <c r="S2095" i="9"/>
  <c r="U2095" i="9" s="1"/>
  <c r="L2096" i="9"/>
  <c r="M2096" i="9" s="1"/>
  <c r="P2096" i="9"/>
  <c r="Q2096" i="9" s="1"/>
  <c r="T2096" i="9"/>
  <c r="U2096" i="9" s="1"/>
  <c r="L2097" i="9"/>
  <c r="M2097" i="9" s="1"/>
  <c r="P2097" i="9"/>
  <c r="Q2097" i="9" s="1"/>
  <c r="T2097" i="9"/>
  <c r="U2097" i="9" s="1"/>
  <c r="L2098" i="9"/>
  <c r="M2098" i="9" s="1"/>
  <c r="P2098" i="9"/>
  <c r="Q2098" i="9" s="1"/>
  <c r="T2098" i="9"/>
  <c r="U2098" i="9" s="1"/>
  <c r="L2099" i="9"/>
  <c r="M2099" i="9" s="1"/>
  <c r="P2099" i="9"/>
  <c r="Q2099" i="9" s="1"/>
  <c r="T2099" i="9"/>
  <c r="U2099" i="9" s="1"/>
  <c r="L2100" i="9"/>
  <c r="M2100" i="9" s="1"/>
  <c r="P2100" i="9"/>
  <c r="Q2100" i="9" s="1"/>
  <c r="S2100" i="9"/>
  <c r="U2100" i="9" s="1"/>
  <c r="L2101" i="9"/>
  <c r="M2101" i="9" s="1"/>
  <c r="P2101" i="9"/>
  <c r="Q2101" i="9" s="1"/>
  <c r="T2101" i="9"/>
  <c r="U2101" i="9" s="1"/>
  <c r="L2102" i="9"/>
  <c r="M2102" i="9" s="1"/>
  <c r="P2102" i="9"/>
  <c r="Q2102" i="9" s="1"/>
  <c r="T2102" i="9"/>
  <c r="U2102" i="9" s="1"/>
  <c r="L2103" i="9"/>
  <c r="M2103" i="9" s="1"/>
  <c r="P2103" i="9"/>
  <c r="Q2103" i="9" s="1"/>
  <c r="T2103" i="9"/>
  <c r="U2103" i="9" s="1"/>
  <c r="L2104" i="9"/>
  <c r="M2104" i="9" s="1"/>
  <c r="P2104" i="9"/>
  <c r="Q2104" i="9" s="1"/>
  <c r="T2104" i="9"/>
  <c r="U2104" i="9" s="1"/>
  <c r="L2105" i="9"/>
  <c r="M2105" i="9" s="1"/>
  <c r="P2105" i="9"/>
  <c r="Q2105" i="9" s="1"/>
  <c r="T2105" i="9"/>
  <c r="U2105" i="9" s="1"/>
  <c r="L2106" i="9"/>
  <c r="M2106" i="9" s="1"/>
  <c r="P2106" i="9"/>
  <c r="Q2106" i="9" s="1"/>
  <c r="T2106" i="9"/>
  <c r="U2106" i="9" s="1"/>
  <c r="L2107" i="9"/>
  <c r="M2107" i="9" s="1"/>
  <c r="P2107" i="9"/>
  <c r="Q2107" i="9" s="1"/>
  <c r="T2107" i="9"/>
  <c r="U2107" i="9" s="1"/>
  <c r="L2108" i="9"/>
  <c r="M2108" i="9" s="1"/>
  <c r="P2108" i="9"/>
  <c r="Q2108" i="9" s="1"/>
  <c r="T2108" i="9"/>
  <c r="U2108" i="9" s="1"/>
  <c r="L2109" i="9"/>
  <c r="M2109" i="9" s="1"/>
  <c r="P2109" i="9"/>
  <c r="Q2109" i="9" s="1"/>
  <c r="T2109" i="9"/>
  <c r="U2109" i="9" s="1"/>
  <c r="L2110" i="9"/>
  <c r="M2110" i="9" s="1"/>
  <c r="P2110" i="9"/>
  <c r="Q2110" i="9" s="1"/>
  <c r="T2110" i="9"/>
  <c r="U2110" i="9" s="1"/>
  <c r="L2111" i="9"/>
  <c r="M2111" i="9" s="1"/>
  <c r="P2111" i="9"/>
  <c r="Q2111" i="9" s="1"/>
  <c r="T2111" i="9"/>
  <c r="U2111" i="9" s="1"/>
  <c r="L2112" i="9"/>
  <c r="M2112" i="9" s="1"/>
  <c r="P2112" i="9"/>
  <c r="Q2112" i="9" s="1"/>
  <c r="T2112" i="9"/>
  <c r="U2112" i="9" s="1"/>
  <c r="L2113" i="9"/>
  <c r="M2113" i="9" s="1"/>
  <c r="P2113" i="9"/>
  <c r="Q2113" i="9" s="1"/>
  <c r="S2113" i="9"/>
  <c r="U2113" i="9" s="1"/>
  <c r="L2114" i="9"/>
  <c r="M2114" i="9" s="1"/>
  <c r="P2114" i="9"/>
  <c r="Q2114" i="9" s="1"/>
  <c r="T2114" i="9"/>
  <c r="U2114" i="9" s="1"/>
  <c r="L2115" i="9"/>
  <c r="M2115" i="9" s="1"/>
  <c r="P2115" i="9"/>
  <c r="Q2115" i="9" s="1"/>
  <c r="T2115" i="9"/>
  <c r="U2115" i="9" s="1"/>
  <c r="L2116" i="9"/>
  <c r="M2116" i="9" s="1"/>
  <c r="P2116" i="9"/>
  <c r="Q2116" i="9" s="1"/>
  <c r="T2116" i="9"/>
  <c r="U2116" i="9" s="1"/>
  <c r="L2117" i="9"/>
  <c r="M2117" i="9" s="1"/>
  <c r="P2117" i="9"/>
  <c r="Q2117" i="9" s="1"/>
  <c r="T2117" i="9"/>
  <c r="U2117" i="9" s="1"/>
  <c r="L2118" i="9"/>
  <c r="M2118" i="9" s="1"/>
  <c r="P2118" i="9"/>
  <c r="Q2118" i="9" s="1"/>
  <c r="T2118" i="9"/>
  <c r="U2118" i="9" s="1"/>
  <c r="L2119" i="9"/>
  <c r="M2119" i="9" s="1"/>
  <c r="P2119" i="9"/>
  <c r="Q2119" i="9" s="1"/>
  <c r="T2119" i="9"/>
  <c r="U2119" i="9" s="1"/>
  <c r="L2120" i="9"/>
  <c r="M2120" i="9" s="1"/>
  <c r="P2120" i="9"/>
  <c r="Q2120" i="9" s="1"/>
  <c r="S2120" i="9"/>
  <c r="U2120" i="9" s="1"/>
  <c r="L2121" i="9"/>
  <c r="M2121" i="9" s="1"/>
  <c r="P2121" i="9"/>
  <c r="Q2121" i="9" s="1"/>
  <c r="T2121" i="9"/>
  <c r="U2121" i="9" s="1"/>
  <c r="L2122" i="9"/>
  <c r="M2122" i="9" s="1"/>
  <c r="P2122" i="9"/>
  <c r="Q2122" i="9" s="1"/>
  <c r="T2122" i="9"/>
  <c r="U2122" i="9" s="1"/>
  <c r="L2123" i="9"/>
  <c r="M2123" i="9" s="1"/>
  <c r="P2123" i="9"/>
  <c r="Q2123" i="9" s="1"/>
  <c r="S2123" i="9"/>
  <c r="U2123" i="9" s="1"/>
  <c r="L2124" i="9"/>
  <c r="M2124" i="9" s="1"/>
  <c r="P2124" i="9"/>
  <c r="Q2124" i="9" s="1"/>
  <c r="T2124" i="9"/>
  <c r="U2124" i="9" s="1"/>
  <c r="L2125" i="9"/>
  <c r="M2125" i="9" s="1"/>
  <c r="P2125" i="9"/>
  <c r="Q2125" i="9" s="1"/>
  <c r="T2125" i="9"/>
  <c r="U2125" i="9" s="1"/>
  <c r="L2126" i="9"/>
  <c r="M2126" i="9" s="1"/>
  <c r="P2126" i="9"/>
  <c r="Q2126" i="9" s="1"/>
  <c r="T2126" i="9"/>
  <c r="U2126" i="9" s="1"/>
  <c r="L2127" i="9"/>
  <c r="M2127" i="9" s="1"/>
  <c r="P2127" i="9"/>
  <c r="Q2127" i="9" s="1"/>
  <c r="T2127" i="9"/>
  <c r="U2127" i="9" s="1"/>
  <c r="L2128" i="9"/>
  <c r="M2128" i="9" s="1"/>
  <c r="P2128" i="9"/>
  <c r="Q2128" i="9" s="1"/>
  <c r="T2128" i="9"/>
  <c r="U2128" i="9" s="1"/>
  <c r="L2129" i="9"/>
  <c r="M2129" i="9" s="1"/>
  <c r="P2129" i="9"/>
  <c r="Q2129" i="9" s="1"/>
  <c r="T2129" i="9"/>
  <c r="U2129" i="9" s="1"/>
  <c r="L2130" i="9"/>
  <c r="M2130" i="9" s="1"/>
  <c r="P2130" i="9"/>
  <c r="Q2130" i="9" s="1"/>
  <c r="T2130" i="9"/>
  <c r="U2130" i="9" s="1"/>
  <c r="L2131" i="9"/>
  <c r="M2131" i="9" s="1"/>
  <c r="P2131" i="9"/>
  <c r="Q2131" i="9" s="1"/>
  <c r="T2131" i="9"/>
  <c r="U2131" i="9" s="1"/>
  <c r="L2132" i="9"/>
  <c r="M2132" i="9" s="1"/>
  <c r="P2132" i="9"/>
  <c r="Q2132" i="9" s="1"/>
  <c r="S2132" i="9"/>
  <c r="U2132" i="9" s="1"/>
  <c r="L2133" i="9"/>
  <c r="M2133" i="9" s="1"/>
  <c r="P2133" i="9"/>
  <c r="Q2133" i="9" s="1"/>
  <c r="T2133" i="9"/>
  <c r="U2133" i="9" s="1"/>
  <c r="L2134" i="9"/>
  <c r="M2134" i="9" s="1"/>
  <c r="P2134" i="9"/>
  <c r="Q2134" i="9" s="1"/>
  <c r="T2134" i="9"/>
  <c r="U2134" i="9" s="1"/>
  <c r="L2135" i="9"/>
  <c r="M2135" i="9" s="1"/>
  <c r="P2135" i="9"/>
  <c r="Q2135" i="9" s="1"/>
  <c r="T2135" i="9"/>
  <c r="U2135" i="9" s="1"/>
  <c r="L2136" i="9"/>
  <c r="M2136" i="9" s="1"/>
  <c r="P2136" i="9"/>
  <c r="Q2136" i="9" s="1"/>
  <c r="T2136" i="9"/>
  <c r="U2136" i="9" s="1"/>
  <c r="L2137" i="9"/>
  <c r="M2137" i="9" s="1"/>
  <c r="P2137" i="9"/>
  <c r="Q2137" i="9" s="1"/>
  <c r="T2137" i="9"/>
  <c r="U2137" i="9" s="1"/>
  <c r="L2138" i="9"/>
  <c r="M2138" i="9" s="1"/>
  <c r="P2138" i="9"/>
  <c r="Q2138" i="9" s="1"/>
  <c r="T2138" i="9"/>
  <c r="U2138" i="9" s="1"/>
  <c r="L2139" i="9"/>
  <c r="M2139" i="9" s="1"/>
  <c r="P2139" i="9"/>
  <c r="Q2139" i="9" s="1"/>
  <c r="T2139" i="9"/>
  <c r="U2139" i="9" s="1"/>
  <c r="L2140" i="9"/>
  <c r="M2140" i="9" s="1"/>
  <c r="P2140" i="9"/>
  <c r="Q2140" i="9" s="1"/>
  <c r="T2140" i="9"/>
  <c r="U2140" i="9" s="1"/>
  <c r="L2141" i="9"/>
  <c r="M2141" i="9" s="1"/>
  <c r="P2141" i="9"/>
  <c r="Q2141" i="9" s="1"/>
  <c r="T2141" i="9"/>
  <c r="U2141" i="9" s="1"/>
  <c r="L2142" i="9"/>
  <c r="M2142" i="9" s="1"/>
  <c r="P2142" i="9"/>
  <c r="Q2142" i="9" s="1"/>
  <c r="T2142" i="9"/>
  <c r="U2142" i="9" s="1"/>
  <c r="L2143" i="9"/>
  <c r="M2143" i="9" s="1"/>
  <c r="P2143" i="9"/>
  <c r="Q2143" i="9" s="1"/>
  <c r="T2143" i="9"/>
  <c r="U2143" i="9" s="1"/>
  <c r="L2144" i="9"/>
  <c r="M2144" i="9" s="1"/>
  <c r="P2144" i="9"/>
  <c r="Q2144" i="9" s="1"/>
  <c r="T2144" i="9"/>
  <c r="U2144" i="9" s="1"/>
  <c r="L2145" i="9"/>
  <c r="M2145" i="9" s="1"/>
  <c r="P2145" i="9"/>
  <c r="Q2145" i="9" s="1"/>
  <c r="T2145" i="9"/>
  <c r="U2145" i="9" s="1"/>
  <c r="L2146" i="9"/>
  <c r="M2146" i="9" s="1"/>
  <c r="P2146" i="9"/>
  <c r="Q2146" i="9" s="1"/>
  <c r="T2146" i="9"/>
  <c r="U2146" i="9" s="1"/>
  <c r="L2147" i="9"/>
  <c r="M2147" i="9" s="1"/>
  <c r="O2147" i="9"/>
  <c r="P2147" i="9"/>
  <c r="T2147" i="9"/>
  <c r="U2147" i="9" s="1"/>
  <c r="L2148" i="9"/>
  <c r="M2148" i="9" s="1"/>
  <c r="P2148" i="9"/>
  <c r="Q2148" i="9" s="1"/>
  <c r="T2148" i="9"/>
  <c r="U2148" i="9" s="1"/>
  <c r="L2149" i="9"/>
  <c r="M2149" i="9" s="1"/>
  <c r="P2149" i="9"/>
  <c r="Q2149" i="9" s="1"/>
  <c r="T2149" i="9"/>
  <c r="U2149" i="9" s="1"/>
  <c r="L2150" i="9"/>
  <c r="M2150" i="9" s="1"/>
  <c r="P2150" i="9"/>
  <c r="Q2150" i="9" s="1"/>
  <c r="T2150" i="9"/>
  <c r="U2150" i="9" s="1"/>
  <c r="L2151" i="9"/>
  <c r="M2151" i="9" s="1"/>
  <c r="P2151" i="9"/>
  <c r="Q2151" i="9" s="1"/>
  <c r="T2151" i="9"/>
  <c r="U2151" i="9" s="1"/>
  <c r="L2152" i="9"/>
  <c r="M2152" i="9" s="1"/>
  <c r="P2152" i="9"/>
  <c r="Q2152" i="9" s="1"/>
  <c r="T2152" i="9"/>
  <c r="U2152" i="9" s="1"/>
  <c r="L2153" i="9"/>
  <c r="M2153" i="9" s="1"/>
  <c r="P2153" i="9"/>
  <c r="Q2153" i="9" s="1"/>
  <c r="T2153" i="9"/>
  <c r="U2153" i="9" s="1"/>
  <c r="L2154" i="9"/>
  <c r="M2154" i="9" s="1"/>
  <c r="P2154" i="9"/>
  <c r="Q2154" i="9" s="1"/>
  <c r="T2154" i="9"/>
  <c r="U2154" i="9" s="1"/>
  <c r="L2155" i="9"/>
  <c r="M2155" i="9" s="1"/>
  <c r="P2155" i="9"/>
  <c r="Q2155" i="9" s="1"/>
  <c r="S2155" i="9"/>
  <c r="T2155" i="9"/>
  <c r="L2156" i="9"/>
  <c r="M2156" i="9" s="1"/>
  <c r="P2156" i="9"/>
  <c r="Q2156" i="9" s="1"/>
  <c r="T2156" i="9"/>
  <c r="U2156" i="9" s="1"/>
  <c r="L2157" i="9"/>
  <c r="M2157" i="9" s="1"/>
  <c r="P2157" i="9"/>
  <c r="Q2157" i="9" s="1"/>
  <c r="T2157" i="9"/>
  <c r="U2157" i="9" s="1"/>
  <c r="L2158" i="9"/>
  <c r="M2158" i="9" s="1"/>
  <c r="P2158" i="9"/>
  <c r="Q2158" i="9" s="1"/>
  <c r="T2158" i="9"/>
  <c r="U2158" i="9" s="1"/>
  <c r="L2159" i="9"/>
  <c r="M2159" i="9" s="1"/>
  <c r="P2159" i="9"/>
  <c r="Q2159" i="9" s="1"/>
  <c r="T2159" i="9"/>
  <c r="U2159" i="9" s="1"/>
  <c r="L2160" i="9"/>
  <c r="M2160" i="9" s="1"/>
  <c r="P2160" i="9"/>
  <c r="Q2160" i="9" s="1"/>
  <c r="T2160" i="9"/>
  <c r="U2160" i="9" s="1"/>
  <c r="L2161" i="9"/>
  <c r="M2161" i="9" s="1"/>
  <c r="P2161" i="9"/>
  <c r="Q2161" i="9" s="1"/>
  <c r="T2161" i="9"/>
  <c r="U2161" i="9" s="1"/>
  <c r="L2162" i="9"/>
  <c r="M2162" i="9" s="1"/>
  <c r="P2162" i="9"/>
  <c r="Q2162" i="9" s="1"/>
  <c r="T2162" i="9"/>
  <c r="U2162" i="9" s="1"/>
  <c r="L2163" i="9"/>
  <c r="M2163" i="9" s="1"/>
  <c r="P2163" i="9"/>
  <c r="Q2163" i="9" s="1"/>
  <c r="T2163" i="9"/>
  <c r="U2163" i="9" s="1"/>
  <c r="L2164" i="9"/>
  <c r="M2164" i="9" s="1"/>
  <c r="P2164" i="9"/>
  <c r="Q2164" i="9" s="1"/>
  <c r="T2164" i="9"/>
  <c r="U2164" i="9" s="1"/>
  <c r="L2165" i="9"/>
  <c r="M2165" i="9" s="1"/>
  <c r="P2165" i="9"/>
  <c r="Q2165" i="9" s="1"/>
  <c r="S2165" i="9"/>
  <c r="T2165" i="9"/>
  <c r="L2166" i="9"/>
  <c r="M2166" i="9" s="1"/>
  <c r="P2166" i="9"/>
  <c r="Q2166" i="9" s="1"/>
  <c r="T2166" i="9"/>
  <c r="U2166" i="9" s="1"/>
  <c r="L2167" i="9"/>
  <c r="M2167" i="9" s="1"/>
  <c r="P2167" i="9"/>
  <c r="Q2167" i="9" s="1"/>
  <c r="T2167" i="9"/>
  <c r="U2167" i="9" s="1"/>
  <c r="L2168" i="9"/>
  <c r="M2168" i="9" s="1"/>
  <c r="P2168" i="9"/>
  <c r="Q2168" i="9" s="1"/>
  <c r="T2168" i="9"/>
  <c r="U2168" i="9" s="1"/>
  <c r="L2169" i="9"/>
  <c r="M2169" i="9" s="1"/>
  <c r="P2169" i="9"/>
  <c r="Q2169" i="9" s="1"/>
  <c r="S2169" i="9"/>
  <c r="U2169" i="9" s="1"/>
  <c r="L2170" i="9"/>
  <c r="M2170" i="9" s="1"/>
  <c r="P2170" i="9"/>
  <c r="Q2170" i="9" s="1"/>
  <c r="T2170" i="9"/>
  <c r="U2170" i="9" s="1"/>
  <c r="L2171" i="9"/>
  <c r="M2171" i="9" s="1"/>
  <c r="P2171" i="9"/>
  <c r="Q2171" i="9" s="1"/>
  <c r="T2171" i="9"/>
  <c r="U2171" i="9" s="1"/>
  <c r="L2172" i="9"/>
  <c r="M2172" i="9" s="1"/>
  <c r="P2172" i="9"/>
  <c r="Q2172" i="9" s="1"/>
  <c r="T2172" i="9"/>
  <c r="U2172" i="9" s="1"/>
  <c r="L2173" i="9"/>
  <c r="M2173" i="9" s="1"/>
  <c r="P2173" i="9"/>
  <c r="Q2173" i="9" s="1"/>
  <c r="T2173" i="9"/>
  <c r="U2173" i="9" s="1"/>
  <c r="L2174" i="9"/>
  <c r="M2174" i="9" s="1"/>
  <c r="P2174" i="9"/>
  <c r="Q2174" i="9" s="1"/>
  <c r="T2174" i="9"/>
  <c r="U2174" i="9" s="1"/>
  <c r="L2175" i="9"/>
  <c r="M2175" i="9" s="1"/>
  <c r="P2175" i="9"/>
  <c r="Q2175" i="9" s="1"/>
  <c r="S2175" i="9"/>
  <c r="U2175" i="9" s="1"/>
  <c r="L2176" i="9"/>
  <c r="M2176" i="9" s="1"/>
  <c r="P2176" i="9"/>
  <c r="Q2176" i="9" s="1"/>
  <c r="T2176" i="9"/>
  <c r="U2176" i="9" s="1"/>
  <c r="L2177" i="9"/>
  <c r="M2177" i="9" s="1"/>
  <c r="P2177" i="9"/>
  <c r="Q2177" i="9" s="1"/>
  <c r="T2177" i="9"/>
  <c r="U2177" i="9" s="1"/>
  <c r="L2178" i="9"/>
  <c r="M2178" i="9" s="1"/>
  <c r="P2178" i="9"/>
  <c r="Q2178" i="9" s="1"/>
  <c r="T2178" i="9"/>
  <c r="U2178" i="9" s="1"/>
  <c r="L2179" i="9"/>
  <c r="M2179" i="9" s="1"/>
  <c r="P2179" i="9"/>
  <c r="Q2179" i="9" s="1"/>
  <c r="T2179" i="9"/>
  <c r="U2179" i="9" s="1"/>
  <c r="L2180" i="9"/>
  <c r="M2180" i="9" s="1"/>
  <c r="P2180" i="9"/>
  <c r="Q2180" i="9" s="1"/>
  <c r="T2180" i="9"/>
  <c r="U2180" i="9" s="1"/>
  <c r="L2181" i="9"/>
  <c r="M2181" i="9" s="1"/>
  <c r="P2181" i="9"/>
  <c r="Q2181" i="9" s="1"/>
  <c r="T2181" i="9"/>
  <c r="U2181" i="9" s="1"/>
  <c r="L2182" i="9"/>
  <c r="M2182" i="9" s="1"/>
  <c r="P2182" i="9"/>
  <c r="Q2182" i="9" s="1"/>
  <c r="T2182" i="9"/>
  <c r="U2182" i="9" s="1"/>
  <c r="L2183" i="9"/>
  <c r="M2183" i="9" s="1"/>
  <c r="P2183" i="9"/>
  <c r="Q2183" i="9" s="1"/>
  <c r="T2183" i="9"/>
  <c r="U2183" i="9" s="1"/>
  <c r="L2184" i="9"/>
  <c r="M2184" i="9" s="1"/>
  <c r="P2184" i="9"/>
  <c r="Q2184" i="9" s="1"/>
  <c r="T2184" i="9"/>
  <c r="U2184" i="9" s="1"/>
  <c r="L2185" i="9"/>
  <c r="M2185" i="9" s="1"/>
  <c r="P2185" i="9"/>
  <c r="Q2185" i="9" s="1"/>
  <c r="T2185" i="9"/>
  <c r="U2185" i="9" s="1"/>
  <c r="L2186" i="9"/>
  <c r="M2186" i="9" s="1"/>
  <c r="P2186" i="9"/>
  <c r="Q2186" i="9" s="1"/>
  <c r="T2186" i="9"/>
  <c r="U2186" i="9" s="1"/>
  <c r="L2187" i="9"/>
  <c r="M2187" i="9" s="1"/>
  <c r="P2187" i="9"/>
  <c r="Q2187" i="9" s="1"/>
  <c r="T2187" i="9"/>
  <c r="U2187" i="9" s="1"/>
  <c r="L2188" i="9"/>
  <c r="M2188" i="9"/>
  <c r="P2188" i="9"/>
  <c r="Q2188" i="9" s="1"/>
  <c r="T2188" i="9"/>
  <c r="U2188" i="9" s="1"/>
  <c r="L2189" i="9"/>
  <c r="M2189" i="9" s="1"/>
  <c r="P2189" i="9"/>
  <c r="Q2189" i="9" s="1"/>
  <c r="T2189" i="9"/>
  <c r="U2189" i="9" s="1"/>
  <c r="L2190" i="9"/>
  <c r="M2190" i="9" s="1"/>
  <c r="P2190" i="9"/>
  <c r="Q2190" i="9" s="1"/>
  <c r="T2190" i="9"/>
  <c r="U2190" i="9" s="1"/>
  <c r="L2191" i="9"/>
  <c r="M2191" i="9" s="1"/>
  <c r="P2191" i="9"/>
  <c r="Q2191" i="9" s="1"/>
  <c r="T2191" i="9"/>
  <c r="U2191" i="9" s="1"/>
  <c r="L2192" i="9"/>
  <c r="M2192" i="9" s="1"/>
  <c r="P2192" i="9"/>
  <c r="Q2192" i="9" s="1"/>
  <c r="T2192" i="9"/>
  <c r="U2192" i="9" s="1"/>
  <c r="L2193" i="9"/>
  <c r="M2193" i="9" s="1"/>
  <c r="P2193" i="9"/>
  <c r="Q2193" i="9" s="1"/>
  <c r="S2193" i="9"/>
  <c r="T2193" i="9"/>
  <c r="L2194" i="9"/>
  <c r="M2194" i="9" s="1"/>
  <c r="P2194" i="9"/>
  <c r="Q2194" i="9" s="1"/>
  <c r="T2194" i="9"/>
  <c r="U2194" i="9" s="1"/>
  <c r="L2195" i="9"/>
  <c r="M2195" i="9" s="1"/>
  <c r="P2195" i="9"/>
  <c r="Q2195" i="9" s="1"/>
  <c r="T2195" i="9"/>
  <c r="U2195" i="9" s="1"/>
  <c r="L2196" i="9"/>
  <c r="M2196" i="9" s="1"/>
  <c r="P2196" i="9"/>
  <c r="Q2196" i="9" s="1"/>
  <c r="T2196" i="9"/>
  <c r="U2196" i="9" s="1"/>
  <c r="L2197" i="9"/>
  <c r="M2197" i="9" s="1"/>
  <c r="P2197" i="9"/>
  <c r="Q2197" i="9" s="1"/>
  <c r="T2197" i="9"/>
  <c r="U2197" i="9" s="1"/>
  <c r="L2198" i="9"/>
  <c r="M2198" i="9" s="1"/>
  <c r="P2198" i="9"/>
  <c r="Q2198" i="9" s="1"/>
  <c r="T2198" i="9"/>
  <c r="U2198" i="9" s="1"/>
  <c r="L2199" i="9"/>
  <c r="M2199" i="9" s="1"/>
  <c r="P2199" i="9"/>
  <c r="Q2199" i="9" s="1"/>
  <c r="T2199" i="9"/>
  <c r="U2199" i="9" s="1"/>
  <c r="L2200" i="9"/>
  <c r="M2200" i="9" s="1"/>
  <c r="P2200" i="9"/>
  <c r="Q2200" i="9" s="1"/>
  <c r="T2200" i="9"/>
  <c r="U2200" i="9" s="1"/>
  <c r="L2201" i="9"/>
  <c r="M2201" i="9" s="1"/>
  <c r="P2201" i="9"/>
  <c r="Q2201" i="9" s="1"/>
  <c r="T2201" i="9"/>
  <c r="U2201" i="9" s="1"/>
  <c r="L2202" i="9"/>
  <c r="M2202" i="9" s="1"/>
  <c r="P2202" i="9"/>
  <c r="Q2202" i="9" s="1"/>
  <c r="T2202" i="9"/>
  <c r="U2202" i="9" s="1"/>
  <c r="L2203" i="9"/>
  <c r="M2203" i="9" s="1"/>
  <c r="P2203" i="9"/>
  <c r="Q2203" i="9" s="1"/>
  <c r="T2203" i="9"/>
  <c r="U2203" i="9" s="1"/>
  <c r="L2204" i="9"/>
  <c r="M2204" i="9" s="1"/>
  <c r="P2204" i="9"/>
  <c r="Q2204" i="9" s="1"/>
  <c r="T2204" i="9"/>
  <c r="U2204" i="9" s="1"/>
  <c r="L2205" i="9"/>
  <c r="M2205" i="9" s="1"/>
  <c r="P2205" i="9"/>
  <c r="Q2205" i="9" s="1"/>
  <c r="S2205" i="9"/>
  <c r="U2205" i="9" s="1"/>
  <c r="L2206" i="9"/>
  <c r="M2206" i="9" s="1"/>
  <c r="P2206" i="9"/>
  <c r="Q2206" i="9" s="1"/>
  <c r="T2206" i="9"/>
  <c r="U2206" i="9" s="1"/>
  <c r="L2207" i="9"/>
  <c r="M2207" i="9" s="1"/>
  <c r="P2207" i="9"/>
  <c r="Q2207" i="9" s="1"/>
  <c r="T2207" i="9"/>
  <c r="U2207" i="9" s="1"/>
  <c r="L2208" i="9"/>
  <c r="M2208" i="9" s="1"/>
  <c r="P2208" i="9"/>
  <c r="Q2208" i="9" s="1"/>
  <c r="T2208" i="9"/>
  <c r="U2208" i="9" s="1"/>
  <c r="L2209" i="9"/>
  <c r="M2209" i="9" s="1"/>
  <c r="P2209" i="9"/>
  <c r="Q2209" i="9" s="1"/>
  <c r="T2209" i="9"/>
  <c r="U2209" i="9" s="1"/>
  <c r="L2210" i="9"/>
  <c r="M2210" i="9" s="1"/>
  <c r="P2210" i="9"/>
  <c r="Q2210" i="9" s="1"/>
  <c r="T2210" i="9"/>
  <c r="U2210" i="9" s="1"/>
  <c r="L2211" i="9"/>
  <c r="M2211" i="9" s="1"/>
  <c r="P2211" i="9"/>
  <c r="Q2211" i="9" s="1"/>
  <c r="T2211" i="9"/>
  <c r="U2211" i="9" s="1"/>
  <c r="L2212" i="9"/>
  <c r="M2212" i="9" s="1"/>
  <c r="P2212" i="9"/>
  <c r="Q2212" i="9" s="1"/>
  <c r="T2212" i="9"/>
  <c r="U2212" i="9" s="1"/>
  <c r="L2213" i="9"/>
  <c r="M2213" i="9" s="1"/>
  <c r="P2213" i="9"/>
  <c r="Q2213" i="9" s="1"/>
  <c r="T2213" i="9"/>
  <c r="U2213" i="9" s="1"/>
  <c r="L2214" i="9"/>
  <c r="M2214" i="9" s="1"/>
  <c r="P2214" i="9"/>
  <c r="Q2214" i="9" s="1"/>
  <c r="T2214" i="9"/>
  <c r="U2214" i="9" s="1"/>
  <c r="L2215" i="9"/>
  <c r="M2215" i="9" s="1"/>
  <c r="P2215" i="9"/>
  <c r="Q2215" i="9" s="1"/>
  <c r="T2215" i="9"/>
  <c r="U2215" i="9" s="1"/>
  <c r="L2216" i="9"/>
  <c r="M2216" i="9" s="1"/>
  <c r="P2216" i="9"/>
  <c r="Q2216" i="9" s="1"/>
  <c r="T2216" i="9"/>
  <c r="U2216" i="9" s="1"/>
  <c r="L2217" i="9"/>
  <c r="M2217" i="9" s="1"/>
  <c r="P2217" i="9"/>
  <c r="Q2217" i="9" s="1"/>
  <c r="T2217" i="9"/>
  <c r="U2217" i="9" s="1"/>
  <c r="L2218" i="9"/>
  <c r="M2218" i="9" s="1"/>
  <c r="P2218" i="9"/>
  <c r="Q2218" i="9" s="1"/>
  <c r="T2218" i="9"/>
  <c r="U2218" i="9" s="1"/>
  <c r="L2219" i="9"/>
  <c r="M2219" i="9" s="1"/>
  <c r="P2219" i="9"/>
  <c r="Q2219" i="9" s="1"/>
  <c r="T2219" i="9"/>
  <c r="U2219" i="9" s="1"/>
  <c r="L2220" i="9"/>
  <c r="M2220" i="9" s="1"/>
  <c r="P2220" i="9"/>
  <c r="Q2220" i="9" s="1"/>
  <c r="T2220" i="9"/>
  <c r="U2220" i="9" s="1"/>
  <c r="L2221" i="9"/>
  <c r="M2221" i="9" s="1"/>
  <c r="P2221" i="9"/>
  <c r="Q2221" i="9" s="1"/>
  <c r="T2221" i="9"/>
  <c r="U2221" i="9" s="1"/>
  <c r="L2222" i="9"/>
  <c r="M2222" i="9" s="1"/>
  <c r="P2222" i="9"/>
  <c r="Q2222" i="9" s="1"/>
  <c r="T2222" i="9"/>
  <c r="U2222" i="9" s="1"/>
  <c r="L2223" i="9"/>
  <c r="M2223" i="9" s="1"/>
  <c r="P2223" i="9"/>
  <c r="Q2223" i="9" s="1"/>
  <c r="T2223" i="9"/>
  <c r="U2223" i="9" s="1"/>
  <c r="L2224" i="9"/>
  <c r="M2224" i="9" s="1"/>
  <c r="P2224" i="9"/>
  <c r="Q2224" i="9" s="1"/>
  <c r="T2224" i="9"/>
  <c r="U2224" i="9" s="1"/>
  <c r="L2225" i="9"/>
  <c r="M2225" i="9" s="1"/>
  <c r="P2225" i="9"/>
  <c r="Q2225" i="9" s="1"/>
  <c r="T2225" i="9"/>
  <c r="U2225" i="9" s="1"/>
  <c r="L2226" i="9"/>
  <c r="M2226" i="9" s="1"/>
  <c r="P2226" i="9"/>
  <c r="Q2226" i="9" s="1"/>
  <c r="T2226" i="9"/>
  <c r="U2226" i="9" s="1"/>
  <c r="L2227" i="9"/>
  <c r="M2227" i="9" s="1"/>
  <c r="P2227" i="9"/>
  <c r="Q2227" i="9" s="1"/>
  <c r="T2227" i="9"/>
  <c r="U2227" i="9" s="1"/>
  <c r="L2228" i="9"/>
  <c r="M2228" i="9" s="1"/>
  <c r="P2228" i="9"/>
  <c r="Q2228" i="9" s="1"/>
  <c r="T2228" i="9"/>
  <c r="U2228" i="9" s="1"/>
  <c r="L2229" i="9"/>
  <c r="M2229" i="9" s="1"/>
  <c r="P2229" i="9"/>
  <c r="Q2229" i="9" s="1"/>
  <c r="T2229" i="9"/>
  <c r="U2229" i="9" s="1"/>
  <c r="L2230" i="9"/>
  <c r="M2230" i="9" s="1"/>
  <c r="P2230" i="9"/>
  <c r="Q2230" i="9" s="1"/>
  <c r="T2230" i="9"/>
  <c r="U2230" i="9" s="1"/>
  <c r="L2231" i="9"/>
  <c r="M2231" i="9" s="1"/>
  <c r="P2231" i="9"/>
  <c r="Q2231" i="9" s="1"/>
  <c r="T2231" i="9"/>
  <c r="U2231" i="9" s="1"/>
  <c r="L2232" i="9"/>
  <c r="M2232" i="9" s="1"/>
  <c r="P2232" i="9"/>
  <c r="Q2232" i="9" s="1"/>
  <c r="T2232" i="9"/>
  <c r="U2232" i="9" s="1"/>
  <c r="L2233" i="9"/>
  <c r="M2233" i="9" s="1"/>
  <c r="P2233" i="9"/>
  <c r="Q2233" i="9" s="1"/>
  <c r="T2233" i="9"/>
  <c r="U2233" i="9" s="1"/>
  <c r="L2234" i="9"/>
  <c r="M2234" i="9" s="1"/>
  <c r="P2234" i="9"/>
  <c r="Q2234" i="9" s="1"/>
  <c r="T2234" i="9"/>
  <c r="U2234" i="9" s="1"/>
  <c r="L2235" i="9"/>
  <c r="M2235" i="9" s="1"/>
  <c r="P2235" i="9"/>
  <c r="Q2235" i="9" s="1"/>
  <c r="T2235" i="9"/>
  <c r="U2235" i="9" s="1"/>
  <c r="L2236" i="9"/>
  <c r="M2236" i="9" s="1"/>
  <c r="P2236" i="9"/>
  <c r="Q2236" i="9" s="1"/>
  <c r="T2236" i="9"/>
  <c r="U2236" i="9" s="1"/>
  <c r="L2237" i="9"/>
  <c r="M2237" i="9" s="1"/>
  <c r="P2237" i="9"/>
  <c r="Q2237" i="9" s="1"/>
  <c r="T2237" i="9"/>
  <c r="U2237" i="9" s="1"/>
  <c r="L2238" i="9"/>
  <c r="M2238" i="9" s="1"/>
  <c r="P2238" i="9"/>
  <c r="Q2238" i="9" s="1"/>
  <c r="T2238" i="9"/>
  <c r="U2238" i="9" s="1"/>
  <c r="L2239" i="9"/>
  <c r="M2239" i="9" s="1"/>
  <c r="P2239" i="9"/>
  <c r="Q2239" i="9" s="1"/>
  <c r="T2239" i="9"/>
  <c r="U2239" i="9" s="1"/>
  <c r="L2240" i="9"/>
  <c r="M2240" i="9" s="1"/>
  <c r="P2240" i="9"/>
  <c r="Q2240" i="9" s="1"/>
  <c r="T2240" i="9"/>
  <c r="U2240" i="9" s="1"/>
  <c r="L2241" i="9"/>
  <c r="M2241" i="9" s="1"/>
  <c r="P2241" i="9"/>
  <c r="Q2241" i="9" s="1"/>
  <c r="T2241" i="9"/>
  <c r="U2241" i="9" s="1"/>
  <c r="L2242" i="9"/>
  <c r="M2242" i="9" s="1"/>
  <c r="P2242" i="9"/>
  <c r="Q2242" i="9" s="1"/>
  <c r="T2242" i="9"/>
  <c r="U2242" i="9" s="1"/>
  <c r="L2243" i="9"/>
  <c r="M2243" i="9" s="1"/>
  <c r="P2243" i="9"/>
  <c r="Q2243" i="9" s="1"/>
  <c r="T2243" i="9"/>
  <c r="U2243" i="9" s="1"/>
  <c r="L2244" i="9"/>
  <c r="M2244" i="9" s="1"/>
  <c r="P2244" i="9"/>
  <c r="Q2244" i="9" s="1"/>
  <c r="T2244" i="9"/>
  <c r="U2244" i="9" s="1"/>
  <c r="L2245" i="9"/>
  <c r="M2245" i="9" s="1"/>
  <c r="P2245" i="9"/>
  <c r="Q2245" i="9" s="1"/>
  <c r="T2245" i="9"/>
  <c r="U2245" i="9" s="1"/>
  <c r="L2246" i="9"/>
  <c r="M2246" i="9" s="1"/>
  <c r="P2246" i="9"/>
  <c r="Q2246" i="9" s="1"/>
  <c r="T2246" i="9"/>
  <c r="U2246" i="9" s="1"/>
  <c r="L2247" i="9"/>
  <c r="M2247" i="9" s="1"/>
  <c r="P2247" i="9"/>
  <c r="Q2247" i="9" s="1"/>
  <c r="T2247" i="9"/>
  <c r="U2247" i="9" s="1"/>
  <c r="L2248" i="9"/>
  <c r="M2248" i="9" s="1"/>
  <c r="P2248" i="9"/>
  <c r="Q2248" i="9" s="1"/>
  <c r="T2248" i="9"/>
  <c r="U2248" i="9" s="1"/>
  <c r="L2249" i="9"/>
  <c r="M2249" i="9" s="1"/>
  <c r="P2249" i="9"/>
  <c r="Q2249" i="9" s="1"/>
  <c r="S2249" i="9"/>
  <c r="U2249" i="9" s="1"/>
  <c r="L2250" i="9"/>
  <c r="M2250" i="9" s="1"/>
  <c r="P2250" i="9"/>
  <c r="Q2250" i="9" s="1"/>
  <c r="T2250" i="9"/>
  <c r="U2250" i="9" s="1"/>
  <c r="L2251" i="9"/>
  <c r="M2251" i="9" s="1"/>
  <c r="P2251" i="9"/>
  <c r="Q2251" i="9" s="1"/>
  <c r="T2251" i="9"/>
  <c r="U2251" i="9" s="1"/>
  <c r="L2252" i="9"/>
  <c r="M2252" i="9" s="1"/>
  <c r="P2252" i="9"/>
  <c r="Q2252" i="9" s="1"/>
  <c r="T2252" i="9"/>
  <c r="U2252" i="9" s="1"/>
  <c r="L2253" i="9"/>
  <c r="M2253" i="9" s="1"/>
  <c r="P2253" i="9"/>
  <c r="Q2253" i="9" s="1"/>
  <c r="T2253" i="9"/>
  <c r="U2253" i="9" s="1"/>
  <c r="L2254" i="9"/>
  <c r="M2254" i="9" s="1"/>
  <c r="P2254" i="9"/>
  <c r="Q2254" i="9" s="1"/>
  <c r="S2254" i="9"/>
  <c r="U2254" i="9" s="1"/>
  <c r="L2255" i="9"/>
  <c r="M2255" i="9" s="1"/>
  <c r="P2255" i="9"/>
  <c r="Q2255" i="9" s="1"/>
  <c r="T2255" i="9"/>
  <c r="U2255" i="9" s="1"/>
  <c r="L2256" i="9"/>
  <c r="M2256" i="9" s="1"/>
  <c r="P2256" i="9"/>
  <c r="Q2256" i="9" s="1"/>
  <c r="T2256" i="9"/>
  <c r="U2256" i="9" s="1"/>
  <c r="L2257" i="9"/>
  <c r="M2257" i="9" s="1"/>
  <c r="P2257" i="9"/>
  <c r="Q2257" i="9" s="1"/>
  <c r="T2257" i="9"/>
  <c r="U2257" i="9" s="1"/>
  <c r="L2258" i="9"/>
  <c r="M2258" i="9" s="1"/>
  <c r="P2258" i="9"/>
  <c r="Q2258" i="9" s="1"/>
  <c r="S2258" i="9"/>
  <c r="T2258" i="9"/>
  <c r="L2259" i="9"/>
  <c r="M2259" i="9" s="1"/>
  <c r="P2259" i="9"/>
  <c r="Q2259" i="9" s="1"/>
  <c r="T2259" i="9"/>
  <c r="U2259" i="9" s="1"/>
  <c r="L2260" i="9"/>
  <c r="M2260" i="9" s="1"/>
  <c r="P2260" i="9"/>
  <c r="Q2260" i="9" s="1"/>
  <c r="T2260" i="9"/>
  <c r="U2260" i="9" s="1"/>
  <c r="L2261" i="9"/>
  <c r="M2261" i="9" s="1"/>
  <c r="P2261" i="9"/>
  <c r="Q2261" i="9" s="1"/>
  <c r="S2261" i="9"/>
  <c r="T2261" i="9"/>
  <c r="L2262" i="9"/>
  <c r="M2262" i="9" s="1"/>
  <c r="P2262" i="9"/>
  <c r="Q2262" i="9" s="1"/>
  <c r="T2262" i="9"/>
  <c r="U2262" i="9" s="1"/>
  <c r="L2263" i="9"/>
  <c r="M2263" i="9" s="1"/>
  <c r="P2263" i="9"/>
  <c r="Q2263" i="9" s="1"/>
  <c r="T2263" i="9"/>
  <c r="U2263" i="9" s="1"/>
  <c r="L2264" i="9"/>
  <c r="M2264" i="9" s="1"/>
  <c r="P2264" i="9"/>
  <c r="Q2264" i="9" s="1"/>
  <c r="T2264" i="9"/>
  <c r="U2264" i="9" s="1"/>
  <c r="L2265" i="9"/>
  <c r="M2265" i="9" s="1"/>
  <c r="P2265" i="9"/>
  <c r="Q2265" i="9" s="1"/>
  <c r="S2265" i="9"/>
  <c r="U2265" i="9" s="1"/>
  <c r="L2266" i="9"/>
  <c r="M2266" i="9" s="1"/>
  <c r="P2266" i="9"/>
  <c r="Q2266" i="9" s="1"/>
  <c r="T2266" i="9"/>
  <c r="U2266" i="9" s="1"/>
  <c r="L2267" i="9"/>
  <c r="M2267" i="9" s="1"/>
  <c r="P2267" i="9"/>
  <c r="Q2267" i="9" s="1"/>
  <c r="T2267" i="9"/>
  <c r="U2267" i="9" s="1"/>
  <c r="L2268" i="9"/>
  <c r="M2268" i="9" s="1"/>
  <c r="P2268" i="9"/>
  <c r="Q2268" i="9" s="1"/>
  <c r="T2268" i="9"/>
  <c r="U2268" i="9" s="1"/>
  <c r="L2269" i="9"/>
  <c r="M2269" i="9" s="1"/>
  <c r="P2269" i="9"/>
  <c r="Q2269" i="9" s="1"/>
  <c r="S2269" i="9"/>
  <c r="U2269" i="9" s="1"/>
  <c r="L2270" i="9"/>
  <c r="M2270" i="9" s="1"/>
  <c r="P2270" i="9"/>
  <c r="Q2270" i="9" s="1"/>
  <c r="T2270" i="9"/>
  <c r="U2270" i="9" s="1"/>
  <c r="L2271" i="9"/>
  <c r="M2271" i="9" s="1"/>
  <c r="P2271" i="9"/>
  <c r="Q2271" i="9" s="1"/>
  <c r="T2271" i="9"/>
  <c r="U2271" i="9" s="1"/>
  <c r="L2272" i="9"/>
  <c r="M2272" i="9" s="1"/>
  <c r="P2272" i="9"/>
  <c r="Q2272" i="9" s="1"/>
  <c r="T2272" i="9"/>
  <c r="U2272" i="9" s="1"/>
  <c r="L2273" i="9"/>
  <c r="M2273" i="9" s="1"/>
  <c r="P2273" i="9"/>
  <c r="Q2273" i="9" s="1"/>
  <c r="T2273" i="9"/>
  <c r="U2273" i="9" s="1"/>
  <c r="L2274" i="9"/>
  <c r="M2274" i="9" s="1"/>
  <c r="P2274" i="9"/>
  <c r="Q2274" i="9" s="1"/>
  <c r="T2274" i="9"/>
  <c r="U2274" i="9" s="1"/>
  <c r="L2275" i="9"/>
  <c r="M2275" i="9" s="1"/>
  <c r="P2275" i="9"/>
  <c r="Q2275" i="9" s="1"/>
  <c r="T2275" i="9"/>
  <c r="U2275" i="9" s="1"/>
  <c r="L2276" i="9"/>
  <c r="M2276" i="9" s="1"/>
  <c r="P2276" i="9"/>
  <c r="Q2276" i="9" s="1"/>
  <c r="T2276" i="9"/>
  <c r="U2276" i="9" s="1"/>
  <c r="L2277" i="9"/>
  <c r="M2277" i="9" s="1"/>
  <c r="P2277" i="9"/>
  <c r="Q2277" i="9" s="1"/>
  <c r="T2277" i="9"/>
  <c r="U2277" i="9" s="1"/>
  <c r="L2278" i="9"/>
  <c r="M2278" i="9" s="1"/>
  <c r="P2278" i="9"/>
  <c r="Q2278" i="9" s="1"/>
  <c r="T2278" i="9"/>
  <c r="U2278" i="9" s="1"/>
  <c r="L2279" i="9"/>
  <c r="M2279" i="9" s="1"/>
  <c r="P2279" i="9"/>
  <c r="Q2279" i="9" s="1"/>
  <c r="T2279" i="9"/>
  <c r="U2279" i="9" s="1"/>
  <c r="L2280" i="9"/>
  <c r="M2280" i="9" s="1"/>
  <c r="P2280" i="9"/>
  <c r="Q2280" i="9" s="1"/>
  <c r="T2280" i="9"/>
  <c r="U2280" i="9" s="1"/>
  <c r="L2281" i="9"/>
  <c r="M2281" i="9" s="1"/>
  <c r="P2281" i="9"/>
  <c r="Q2281" i="9" s="1"/>
  <c r="T2281" i="9"/>
  <c r="U2281" i="9" s="1"/>
  <c r="L2282" i="9"/>
  <c r="M2282" i="9" s="1"/>
  <c r="P2282" i="9"/>
  <c r="Q2282" i="9" s="1"/>
  <c r="T2282" i="9"/>
  <c r="U2282" i="9" s="1"/>
  <c r="L2283" i="9"/>
  <c r="M2283" i="9" s="1"/>
  <c r="P2283" i="9"/>
  <c r="Q2283" i="9" s="1"/>
  <c r="T2283" i="9"/>
  <c r="U2283" i="9" s="1"/>
  <c r="L2284" i="9"/>
  <c r="M2284" i="9" s="1"/>
  <c r="P2284" i="9"/>
  <c r="Q2284" i="9" s="1"/>
  <c r="T2284" i="9"/>
  <c r="U2284" i="9" s="1"/>
  <c r="L2285" i="9"/>
  <c r="M2285" i="9" s="1"/>
  <c r="P2285" i="9"/>
  <c r="Q2285" i="9" s="1"/>
  <c r="T2285" i="9"/>
  <c r="U2285" i="9" s="1"/>
  <c r="L2286" i="9"/>
  <c r="M2286" i="9" s="1"/>
  <c r="P2286" i="9"/>
  <c r="Q2286" i="9" s="1"/>
  <c r="T2286" i="9"/>
  <c r="U2286" i="9" s="1"/>
  <c r="L2287" i="9"/>
  <c r="M2287" i="9" s="1"/>
  <c r="P2287" i="9"/>
  <c r="Q2287" i="9" s="1"/>
  <c r="T2287" i="9"/>
  <c r="U2287" i="9" s="1"/>
  <c r="L2288" i="9"/>
  <c r="M2288" i="9" s="1"/>
  <c r="P2288" i="9"/>
  <c r="Q2288" i="9" s="1"/>
  <c r="T2288" i="9"/>
  <c r="U2288" i="9" s="1"/>
  <c r="L2289" i="9"/>
  <c r="M2289" i="9" s="1"/>
  <c r="P2289" i="9"/>
  <c r="Q2289" i="9" s="1"/>
  <c r="T2289" i="9"/>
  <c r="U2289" i="9" s="1"/>
  <c r="L2290" i="9"/>
  <c r="M2290" i="9" s="1"/>
  <c r="P2290" i="9"/>
  <c r="Q2290" i="9" s="1"/>
  <c r="T2290" i="9"/>
  <c r="U2290" i="9" s="1"/>
  <c r="L2291" i="9"/>
  <c r="M2291" i="9"/>
  <c r="P2291" i="9"/>
  <c r="Q2291" i="9" s="1"/>
  <c r="T2291" i="9"/>
  <c r="U2291" i="9" s="1"/>
  <c r="L2292" i="9"/>
  <c r="M2292" i="9" s="1"/>
  <c r="P2292" i="9"/>
  <c r="Q2292" i="9" s="1"/>
  <c r="T2292" i="9"/>
  <c r="U2292" i="9" s="1"/>
  <c r="L2293" i="9"/>
  <c r="M2293" i="9" s="1"/>
  <c r="P2293" i="9"/>
  <c r="Q2293" i="9" s="1"/>
  <c r="T2293" i="9"/>
  <c r="U2293" i="9" s="1"/>
  <c r="L2294" i="9"/>
  <c r="M2294" i="9" s="1"/>
  <c r="P2294" i="9"/>
  <c r="Q2294" i="9" s="1"/>
  <c r="S2294" i="9"/>
  <c r="U2294" i="9" s="1"/>
  <c r="L2295" i="9"/>
  <c r="M2295" i="9" s="1"/>
  <c r="P2295" i="9"/>
  <c r="Q2295" i="9" s="1"/>
  <c r="T2295" i="9"/>
  <c r="U2295" i="9" s="1"/>
  <c r="L2296" i="9"/>
  <c r="M2296" i="9"/>
  <c r="P2296" i="9"/>
  <c r="Q2296" i="9" s="1"/>
  <c r="T2296" i="9"/>
  <c r="U2296" i="9" s="1"/>
  <c r="L2297" i="9"/>
  <c r="M2297" i="9" s="1"/>
  <c r="P2297" i="9"/>
  <c r="Q2297" i="9" s="1"/>
  <c r="T2297" i="9"/>
  <c r="U2297" i="9" s="1"/>
  <c r="L2298" i="9"/>
  <c r="M2298" i="9" s="1"/>
  <c r="P2298" i="9"/>
  <c r="Q2298" i="9" s="1"/>
  <c r="S2298" i="9"/>
  <c r="T2298" i="9"/>
  <c r="L2299" i="9"/>
  <c r="M2299" i="9" s="1"/>
  <c r="P2299" i="9"/>
  <c r="Q2299" i="9" s="1"/>
  <c r="T2299" i="9"/>
  <c r="U2299" i="9" s="1"/>
  <c r="L2300" i="9"/>
  <c r="M2300" i="9" s="1"/>
  <c r="P2300" i="9"/>
  <c r="Q2300" i="9" s="1"/>
  <c r="T2300" i="9"/>
  <c r="U2300" i="9" s="1"/>
  <c r="L2301" i="9"/>
  <c r="M2301" i="9" s="1"/>
  <c r="P2301" i="9"/>
  <c r="Q2301" i="9" s="1"/>
  <c r="T2301" i="9"/>
  <c r="U2301" i="9" s="1"/>
  <c r="L2302" i="9"/>
  <c r="M2302" i="9" s="1"/>
  <c r="P2302" i="9"/>
  <c r="Q2302" i="9" s="1"/>
  <c r="T2302" i="9"/>
  <c r="U2302" i="9" s="1"/>
  <c r="L2303" i="9"/>
  <c r="M2303" i="9" s="1"/>
  <c r="P2303" i="9"/>
  <c r="Q2303" i="9" s="1"/>
  <c r="T2303" i="9"/>
  <c r="U2303" i="9" s="1"/>
  <c r="L2304" i="9"/>
  <c r="M2304" i="9" s="1"/>
  <c r="P2304" i="9"/>
  <c r="Q2304" i="9" s="1"/>
  <c r="T2304" i="9"/>
  <c r="U2304" i="9" s="1"/>
  <c r="L2305" i="9"/>
  <c r="M2305" i="9" s="1"/>
  <c r="P2305" i="9"/>
  <c r="Q2305" i="9" s="1"/>
  <c r="T2305" i="9"/>
  <c r="U2305" i="9" s="1"/>
  <c r="L2306" i="9"/>
  <c r="M2306" i="9" s="1"/>
  <c r="P2306" i="9"/>
  <c r="Q2306" i="9" s="1"/>
  <c r="T2306" i="9"/>
  <c r="U2306" i="9" s="1"/>
  <c r="L2307" i="9"/>
  <c r="M2307" i="9" s="1"/>
  <c r="P2307" i="9"/>
  <c r="Q2307" i="9" s="1"/>
  <c r="T2307" i="9"/>
  <c r="U2307" i="9" s="1"/>
  <c r="L2308" i="9"/>
  <c r="M2308" i="9" s="1"/>
  <c r="P2308" i="9"/>
  <c r="Q2308" i="9" s="1"/>
  <c r="T2308" i="9"/>
  <c r="U2308" i="9" s="1"/>
  <c r="L2309" i="9"/>
  <c r="M2309" i="9" s="1"/>
  <c r="P2309" i="9"/>
  <c r="Q2309" i="9" s="1"/>
  <c r="T2309" i="9"/>
  <c r="U2309" i="9" s="1"/>
  <c r="L2310" i="9"/>
  <c r="M2310" i="9" s="1"/>
  <c r="O2310" i="9"/>
  <c r="Q2310" i="9" s="1"/>
  <c r="S2310" i="9"/>
  <c r="U2310" i="9" s="1"/>
  <c r="L2311" i="9"/>
  <c r="M2311" i="9" s="1"/>
  <c r="P2311" i="9"/>
  <c r="Q2311" i="9" s="1"/>
  <c r="T2311" i="9"/>
  <c r="U2311" i="9" s="1"/>
  <c r="L2312" i="9"/>
  <c r="M2312" i="9" s="1"/>
  <c r="P2312" i="9"/>
  <c r="Q2312" i="9" s="1"/>
  <c r="T2312" i="9"/>
  <c r="U2312" i="9" s="1"/>
  <c r="L2313" i="9"/>
  <c r="M2313" i="9" s="1"/>
  <c r="P2313" i="9"/>
  <c r="Q2313" i="9" s="1"/>
  <c r="T2313" i="9"/>
  <c r="U2313" i="9" s="1"/>
  <c r="L2314" i="9"/>
  <c r="M2314" i="9" s="1"/>
  <c r="P2314" i="9"/>
  <c r="Q2314" i="9" s="1"/>
  <c r="T2314" i="9"/>
  <c r="U2314" i="9" s="1"/>
  <c r="L2315" i="9"/>
  <c r="M2315" i="9" s="1"/>
  <c r="P2315" i="9"/>
  <c r="Q2315" i="9" s="1"/>
  <c r="S2315" i="9"/>
  <c r="U2315" i="9" s="1"/>
  <c r="L2316" i="9"/>
  <c r="M2316" i="9" s="1"/>
  <c r="P2316" i="9"/>
  <c r="Q2316" i="9" s="1"/>
  <c r="T2316" i="9"/>
  <c r="U2316" i="9" s="1"/>
  <c r="L2317" i="9"/>
  <c r="M2317" i="9" s="1"/>
  <c r="P2317" i="9"/>
  <c r="Q2317" i="9" s="1"/>
  <c r="S2317" i="9"/>
  <c r="T2317" i="9"/>
  <c r="L2318" i="9"/>
  <c r="M2318" i="9" s="1"/>
  <c r="P2318" i="9"/>
  <c r="Q2318" i="9" s="1"/>
  <c r="S2318" i="9"/>
  <c r="U2318" i="9" s="1"/>
  <c r="L2319" i="9"/>
  <c r="M2319" i="9" s="1"/>
  <c r="P2319" i="9"/>
  <c r="Q2319" i="9" s="1"/>
  <c r="T2319" i="9"/>
  <c r="U2319" i="9" s="1"/>
  <c r="L2320" i="9"/>
  <c r="M2320" i="9" s="1"/>
  <c r="P2320" i="9"/>
  <c r="Q2320" i="9" s="1"/>
  <c r="T2320" i="9"/>
  <c r="U2320" i="9" s="1"/>
  <c r="L2321" i="9"/>
  <c r="M2321" i="9" s="1"/>
  <c r="P2321" i="9"/>
  <c r="Q2321" i="9" s="1"/>
  <c r="T2321" i="9"/>
  <c r="U2321" i="9" s="1"/>
  <c r="L2322" i="9"/>
  <c r="M2322" i="9" s="1"/>
  <c r="P2322" i="9"/>
  <c r="Q2322" i="9" s="1"/>
  <c r="T2322" i="9"/>
  <c r="U2322" i="9" s="1"/>
  <c r="L2323" i="9"/>
  <c r="M2323" i="9" s="1"/>
  <c r="P2323" i="9"/>
  <c r="Q2323" i="9" s="1"/>
  <c r="S2323" i="9"/>
  <c r="U2323" i="9" s="1"/>
  <c r="L2324" i="9"/>
  <c r="M2324" i="9" s="1"/>
  <c r="P2324" i="9"/>
  <c r="Q2324" i="9" s="1"/>
  <c r="T2324" i="9"/>
  <c r="U2324" i="9" s="1"/>
  <c r="L2325" i="9"/>
  <c r="M2325" i="9" s="1"/>
  <c r="P2325" i="9"/>
  <c r="Q2325" i="9" s="1"/>
  <c r="T2325" i="9"/>
  <c r="U2325" i="9" s="1"/>
  <c r="L2326" i="9"/>
  <c r="M2326" i="9" s="1"/>
  <c r="P2326" i="9"/>
  <c r="Q2326" i="9" s="1"/>
  <c r="T2326" i="9"/>
  <c r="U2326" i="9" s="1"/>
  <c r="L2327" i="9"/>
  <c r="M2327" i="9" s="1"/>
  <c r="P2327" i="9"/>
  <c r="Q2327" i="9" s="1"/>
  <c r="T2327" i="9"/>
  <c r="U2327" i="9" s="1"/>
  <c r="L2328" i="9"/>
  <c r="M2328" i="9" s="1"/>
  <c r="P2328" i="9"/>
  <c r="Q2328" i="9" s="1"/>
  <c r="T2328" i="9"/>
  <c r="U2328" i="9" s="1"/>
  <c r="L2329" i="9"/>
  <c r="M2329" i="9" s="1"/>
  <c r="P2329" i="9"/>
  <c r="Q2329" i="9" s="1"/>
  <c r="T2329" i="9"/>
  <c r="U2329" i="9" s="1"/>
  <c r="L2330" i="9"/>
  <c r="M2330" i="9" s="1"/>
  <c r="P2330" i="9"/>
  <c r="Q2330" i="9" s="1"/>
  <c r="T2330" i="9"/>
  <c r="U2330" i="9" s="1"/>
  <c r="L2331" i="9"/>
  <c r="M2331" i="9" s="1"/>
  <c r="P2331" i="9"/>
  <c r="Q2331" i="9" s="1"/>
  <c r="T2331" i="9"/>
  <c r="U2331" i="9" s="1"/>
  <c r="L2332" i="9"/>
  <c r="M2332" i="9" s="1"/>
  <c r="P2332" i="9"/>
  <c r="Q2332" i="9" s="1"/>
  <c r="T2332" i="9"/>
  <c r="U2332" i="9" s="1"/>
  <c r="L2333" i="9"/>
  <c r="M2333" i="9" s="1"/>
  <c r="P2333" i="9"/>
  <c r="Q2333" i="9" s="1"/>
  <c r="T2333" i="9"/>
  <c r="U2333" i="9" s="1"/>
  <c r="L2334" i="9"/>
  <c r="M2334" i="9" s="1"/>
  <c r="P2334" i="9"/>
  <c r="Q2334" i="9" s="1"/>
  <c r="T2334" i="9"/>
  <c r="U2334" i="9" s="1"/>
  <c r="L2335" i="9"/>
  <c r="M2335" i="9" s="1"/>
  <c r="P2335" i="9"/>
  <c r="Q2335" i="9" s="1"/>
  <c r="T2335" i="9"/>
  <c r="U2335" i="9" s="1"/>
  <c r="L2336" i="9"/>
  <c r="M2336" i="9" s="1"/>
  <c r="P2336" i="9"/>
  <c r="Q2336" i="9" s="1"/>
  <c r="T2336" i="9"/>
  <c r="U2336" i="9" s="1"/>
  <c r="L2337" i="9"/>
  <c r="M2337" i="9" s="1"/>
  <c r="P2337" i="9"/>
  <c r="Q2337" i="9" s="1"/>
  <c r="T2337" i="9"/>
  <c r="U2337" i="9" s="1"/>
  <c r="L2338" i="9"/>
  <c r="M2338" i="9" s="1"/>
  <c r="P2338" i="9"/>
  <c r="Q2338" i="9" s="1"/>
  <c r="T2338" i="9"/>
  <c r="U2338" i="9" s="1"/>
  <c r="L2339" i="9"/>
  <c r="M2339" i="9" s="1"/>
  <c r="P2339" i="9"/>
  <c r="Q2339" i="9" s="1"/>
  <c r="T2339" i="9"/>
  <c r="U2339" i="9" s="1"/>
  <c r="L2340" i="9"/>
  <c r="M2340" i="9" s="1"/>
  <c r="P2340" i="9"/>
  <c r="Q2340" i="9" s="1"/>
  <c r="T2340" i="9"/>
  <c r="U2340" i="9" s="1"/>
  <c r="L2341" i="9"/>
  <c r="M2341" i="9" s="1"/>
  <c r="P2341" i="9"/>
  <c r="Q2341" i="9" s="1"/>
  <c r="T2341" i="9"/>
  <c r="U2341" i="9" s="1"/>
  <c r="L2342" i="9"/>
  <c r="M2342" i="9" s="1"/>
  <c r="P2342" i="9"/>
  <c r="Q2342" i="9" s="1"/>
  <c r="T2342" i="9"/>
  <c r="U2342" i="9" s="1"/>
  <c r="L2343" i="9"/>
  <c r="M2343" i="9" s="1"/>
  <c r="P2343" i="9"/>
  <c r="Q2343" i="9" s="1"/>
  <c r="T2343" i="9"/>
  <c r="U2343" i="9" s="1"/>
  <c r="L2344" i="9"/>
  <c r="M2344" i="9" s="1"/>
  <c r="P2344" i="9"/>
  <c r="Q2344" i="9" s="1"/>
  <c r="T2344" i="9"/>
  <c r="U2344" i="9" s="1"/>
  <c r="L2345" i="9"/>
  <c r="M2345" i="9" s="1"/>
  <c r="P2345" i="9"/>
  <c r="Q2345" i="9" s="1"/>
  <c r="T2345" i="9"/>
  <c r="U2345" i="9" s="1"/>
  <c r="L2346" i="9"/>
  <c r="M2346" i="9" s="1"/>
  <c r="P2346" i="9"/>
  <c r="Q2346" i="9" s="1"/>
  <c r="T2346" i="9"/>
  <c r="U2346" i="9" s="1"/>
  <c r="L2347" i="9"/>
  <c r="M2347" i="9" s="1"/>
  <c r="P2347" i="9"/>
  <c r="Q2347" i="9" s="1"/>
  <c r="T2347" i="9"/>
  <c r="U2347" i="9" s="1"/>
  <c r="L2348" i="9"/>
  <c r="M2348" i="9" s="1"/>
  <c r="P2348" i="9"/>
  <c r="Q2348" i="9" s="1"/>
  <c r="T2348" i="9"/>
  <c r="U2348" i="9" s="1"/>
  <c r="L2349" i="9"/>
  <c r="M2349" i="9" s="1"/>
  <c r="P2349" i="9"/>
  <c r="Q2349" i="9" s="1"/>
  <c r="T2349" i="9"/>
  <c r="U2349" i="9" s="1"/>
  <c r="L2350" i="9"/>
  <c r="M2350" i="9" s="1"/>
  <c r="P2350" i="9"/>
  <c r="Q2350" i="9" s="1"/>
  <c r="S2350" i="9"/>
  <c r="T2350" i="9"/>
  <c r="L2351" i="9"/>
  <c r="M2351" i="9" s="1"/>
  <c r="P2351" i="9"/>
  <c r="Q2351" i="9" s="1"/>
  <c r="T2351" i="9"/>
  <c r="U2351" i="9" s="1"/>
  <c r="L2352" i="9"/>
  <c r="M2352" i="9" s="1"/>
  <c r="P2352" i="9"/>
  <c r="Q2352" i="9" s="1"/>
  <c r="T2352" i="9"/>
  <c r="U2352" i="9" s="1"/>
  <c r="L2353" i="9"/>
  <c r="M2353" i="9" s="1"/>
  <c r="P2353" i="9"/>
  <c r="Q2353" i="9" s="1"/>
  <c r="T2353" i="9"/>
  <c r="U2353" i="9" s="1"/>
  <c r="L2354" i="9"/>
  <c r="M2354" i="9" s="1"/>
  <c r="P2354" i="9"/>
  <c r="Q2354" i="9" s="1"/>
  <c r="T2354" i="9"/>
  <c r="U2354" i="9" s="1"/>
  <c r="L2355" i="9"/>
  <c r="M2355" i="9" s="1"/>
  <c r="P2355" i="9"/>
  <c r="Q2355" i="9" s="1"/>
  <c r="T2355" i="9"/>
  <c r="U2355" i="9" s="1"/>
  <c r="L2356" i="9"/>
  <c r="M2356" i="9" s="1"/>
  <c r="P2356" i="9"/>
  <c r="Q2356" i="9" s="1"/>
  <c r="S2356" i="9"/>
  <c r="T2356" i="9"/>
  <c r="U2356" i="9" s="1"/>
  <c r="L2357" i="9"/>
  <c r="M2357" i="9" s="1"/>
  <c r="P2357" i="9"/>
  <c r="Q2357" i="9" s="1"/>
  <c r="T2357" i="9"/>
  <c r="U2357" i="9" s="1"/>
  <c r="L2358" i="9"/>
  <c r="M2358" i="9" s="1"/>
  <c r="P2358" i="9"/>
  <c r="Q2358" i="9" s="1"/>
  <c r="T2358" i="9"/>
  <c r="U2358" i="9" s="1"/>
  <c r="L2359" i="9"/>
  <c r="M2359" i="9" s="1"/>
  <c r="P2359" i="9"/>
  <c r="Q2359" i="9" s="1"/>
  <c r="T2359" i="9"/>
  <c r="U2359" i="9" s="1"/>
  <c r="L2360" i="9"/>
  <c r="M2360" i="9" s="1"/>
  <c r="P2360" i="9"/>
  <c r="Q2360" i="9" s="1"/>
  <c r="T2360" i="9"/>
  <c r="U2360" i="9" s="1"/>
  <c r="L2361" i="9"/>
  <c r="M2361" i="9" s="1"/>
  <c r="P2361" i="9"/>
  <c r="Q2361" i="9" s="1"/>
  <c r="T2361" i="9"/>
  <c r="U2361" i="9" s="1"/>
  <c r="L2362" i="9"/>
  <c r="M2362" i="9" s="1"/>
  <c r="P2362" i="9"/>
  <c r="Q2362" i="9" s="1"/>
  <c r="T2362" i="9"/>
  <c r="U2362" i="9" s="1"/>
  <c r="L2363" i="9"/>
  <c r="M2363" i="9" s="1"/>
  <c r="P2363" i="9"/>
  <c r="Q2363" i="9" s="1"/>
  <c r="T2363" i="9"/>
  <c r="U2363" i="9" s="1"/>
  <c r="L2364" i="9"/>
  <c r="M2364" i="9" s="1"/>
  <c r="P2364" i="9"/>
  <c r="Q2364" i="9" s="1"/>
  <c r="T2364" i="9"/>
  <c r="U2364" i="9" s="1"/>
  <c r="L2365" i="9"/>
  <c r="M2365" i="9" s="1"/>
  <c r="P2365" i="9"/>
  <c r="Q2365" i="9" s="1"/>
  <c r="T2365" i="9"/>
  <c r="U2365" i="9" s="1"/>
  <c r="L2366" i="9"/>
  <c r="M2366" i="9" s="1"/>
  <c r="P2366" i="9"/>
  <c r="Q2366" i="9" s="1"/>
  <c r="T2366" i="9"/>
  <c r="U2366" i="9" s="1"/>
  <c r="L2367" i="9"/>
  <c r="M2367" i="9" s="1"/>
  <c r="P2367" i="9"/>
  <c r="Q2367" i="9" s="1"/>
  <c r="T2367" i="9"/>
  <c r="U2367" i="9" s="1"/>
  <c r="L2368" i="9"/>
  <c r="M2368" i="9" s="1"/>
  <c r="P2368" i="9"/>
  <c r="Q2368" i="9" s="1"/>
  <c r="T2368" i="9"/>
  <c r="U2368" i="9" s="1"/>
  <c r="L2369" i="9"/>
  <c r="M2369" i="9" s="1"/>
  <c r="P2369" i="9"/>
  <c r="Q2369" i="9" s="1"/>
  <c r="T2369" i="9"/>
  <c r="U2369" i="9" s="1"/>
  <c r="L2370" i="9"/>
  <c r="M2370" i="9" s="1"/>
  <c r="P2370" i="9"/>
  <c r="Q2370" i="9" s="1"/>
  <c r="T2370" i="9"/>
  <c r="U2370" i="9" s="1"/>
  <c r="L2371" i="9"/>
  <c r="M2371" i="9" s="1"/>
  <c r="P2371" i="9"/>
  <c r="Q2371" i="9" s="1"/>
  <c r="T2371" i="9"/>
  <c r="U2371" i="9" s="1"/>
  <c r="L2372" i="9"/>
  <c r="M2372" i="9" s="1"/>
  <c r="P2372" i="9"/>
  <c r="Q2372" i="9" s="1"/>
  <c r="T2372" i="9"/>
  <c r="U2372" i="9" s="1"/>
  <c r="L2373" i="9"/>
  <c r="M2373" i="9" s="1"/>
  <c r="P2373" i="9"/>
  <c r="Q2373" i="9" s="1"/>
  <c r="T2373" i="9"/>
  <c r="U2373" i="9" s="1"/>
  <c r="L2374" i="9"/>
  <c r="M2374" i="9" s="1"/>
  <c r="P2374" i="9"/>
  <c r="Q2374" i="9" s="1"/>
  <c r="T2374" i="9"/>
  <c r="U2374" i="9" s="1"/>
  <c r="L2375" i="9"/>
  <c r="M2375" i="9" s="1"/>
  <c r="P2375" i="9"/>
  <c r="Q2375" i="9" s="1"/>
  <c r="T2375" i="9"/>
  <c r="U2375" i="9" s="1"/>
  <c r="L2376" i="9"/>
  <c r="M2376" i="9" s="1"/>
  <c r="P2376" i="9"/>
  <c r="Q2376" i="9" s="1"/>
  <c r="T2376" i="9"/>
  <c r="U2376" i="9" s="1"/>
  <c r="L2377" i="9"/>
  <c r="M2377" i="9" s="1"/>
  <c r="P2377" i="9"/>
  <c r="Q2377" i="9" s="1"/>
  <c r="T2377" i="9"/>
  <c r="U2377" i="9" s="1"/>
  <c r="L2378" i="9"/>
  <c r="M2378" i="9" s="1"/>
  <c r="P2378" i="9"/>
  <c r="Q2378" i="9" s="1"/>
  <c r="T2378" i="9"/>
  <c r="U2378" i="9" s="1"/>
  <c r="L2379" i="9"/>
  <c r="M2379" i="9" s="1"/>
  <c r="P2379" i="9"/>
  <c r="Q2379" i="9" s="1"/>
  <c r="T2379" i="9"/>
  <c r="U2379" i="9" s="1"/>
  <c r="L2380" i="9"/>
  <c r="M2380" i="9" s="1"/>
  <c r="P2380" i="9"/>
  <c r="Q2380" i="9" s="1"/>
  <c r="T2380" i="9"/>
  <c r="U2380" i="9" s="1"/>
  <c r="L2381" i="9"/>
  <c r="M2381" i="9" s="1"/>
  <c r="P2381" i="9"/>
  <c r="Q2381" i="9" s="1"/>
  <c r="S2381" i="9"/>
  <c r="U2381" i="9" s="1"/>
  <c r="L2382" i="9"/>
  <c r="M2382" i="9" s="1"/>
  <c r="P2382" i="9"/>
  <c r="Q2382" i="9" s="1"/>
  <c r="T2382" i="9"/>
  <c r="U2382" i="9" s="1"/>
  <c r="L2383" i="9"/>
  <c r="M2383" i="9" s="1"/>
  <c r="P2383" i="9"/>
  <c r="Q2383" i="9" s="1"/>
  <c r="T2383" i="9"/>
  <c r="U2383" i="9" s="1"/>
  <c r="L2384" i="9"/>
  <c r="M2384" i="9" s="1"/>
  <c r="P2384" i="9"/>
  <c r="Q2384" i="9" s="1"/>
  <c r="T2384" i="9"/>
  <c r="U2384" i="9" s="1"/>
  <c r="L2385" i="9"/>
  <c r="M2385" i="9" s="1"/>
  <c r="P2385" i="9"/>
  <c r="Q2385" i="9" s="1"/>
  <c r="T2385" i="9"/>
  <c r="U2385" i="9" s="1"/>
  <c r="L2386" i="9"/>
  <c r="M2386" i="9" s="1"/>
  <c r="P2386" i="9"/>
  <c r="Q2386" i="9" s="1"/>
  <c r="T2386" i="9"/>
  <c r="U2386" i="9" s="1"/>
  <c r="L2387" i="9"/>
  <c r="M2387" i="9" s="1"/>
  <c r="P2387" i="9"/>
  <c r="Q2387" i="9" s="1"/>
  <c r="T2387" i="9"/>
  <c r="U2387" i="9" s="1"/>
  <c r="L2388" i="9"/>
  <c r="M2388" i="9" s="1"/>
  <c r="P2388" i="9"/>
  <c r="Q2388" i="9" s="1"/>
  <c r="T2388" i="9"/>
  <c r="U2388" i="9" s="1"/>
  <c r="L2389" i="9"/>
  <c r="M2389" i="9" s="1"/>
  <c r="P2389" i="9"/>
  <c r="Q2389" i="9" s="1"/>
  <c r="T2389" i="9"/>
  <c r="U2389" i="9" s="1"/>
  <c r="L2390" i="9"/>
  <c r="M2390" i="9" s="1"/>
  <c r="P2390" i="9"/>
  <c r="Q2390" i="9" s="1"/>
  <c r="T2390" i="9"/>
  <c r="U2390" i="9" s="1"/>
  <c r="L2391" i="9"/>
  <c r="M2391" i="9" s="1"/>
  <c r="P2391" i="9"/>
  <c r="Q2391" i="9" s="1"/>
  <c r="T2391" i="9"/>
  <c r="U2391" i="9" s="1"/>
  <c r="L2392" i="9"/>
  <c r="M2392" i="9" s="1"/>
  <c r="P2392" i="9"/>
  <c r="Q2392" i="9" s="1"/>
  <c r="T2392" i="9"/>
  <c r="U2392" i="9" s="1"/>
  <c r="L2393" i="9"/>
  <c r="M2393" i="9" s="1"/>
  <c r="P2393" i="9"/>
  <c r="Q2393" i="9" s="1"/>
  <c r="T2393" i="9"/>
  <c r="U2393" i="9" s="1"/>
  <c r="L2394" i="9"/>
  <c r="M2394" i="9" s="1"/>
  <c r="P2394" i="9"/>
  <c r="Q2394" i="9" s="1"/>
  <c r="T2394" i="9"/>
  <c r="U2394" i="9" s="1"/>
  <c r="L2395" i="9"/>
  <c r="M2395" i="9" s="1"/>
  <c r="P2395" i="9"/>
  <c r="Q2395" i="9" s="1"/>
  <c r="T2395" i="9"/>
  <c r="U2395" i="9" s="1"/>
  <c r="L2396" i="9"/>
  <c r="M2396" i="9" s="1"/>
  <c r="P2396" i="9"/>
  <c r="Q2396" i="9" s="1"/>
  <c r="T2396" i="9"/>
  <c r="U2396" i="9" s="1"/>
  <c r="L2397" i="9"/>
  <c r="M2397" i="9" s="1"/>
  <c r="P2397" i="9"/>
  <c r="Q2397" i="9" s="1"/>
  <c r="T2397" i="9"/>
  <c r="U2397" i="9" s="1"/>
  <c r="L2398" i="9"/>
  <c r="M2398" i="9" s="1"/>
  <c r="P2398" i="9"/>
  <c r="Q2398" i="9" s="1"/>
  <c r="T2398" i="9"/>
  <c r="U2398" i="9" s="1"/>
  <c r="L2399" i="9"/>
  <c r="M2399" i="9" s="1"/>
  <c r="P2399" i="9"/>
  <c r="Q2399" i="9" s="1"/>
  <c r="T2399" i="9"/>
  <c r="U2399" i="9" s="1"/>
  <c r="L2400" i="9"/>
  <c r="M2400" i="9" s="1"/>
  <c r="P2400" i="9"/>
  <c r="Q2400" i="9" s="1"/>
  <c r="T2400" i="9"/>
  <c r="U2400" i="9" s="1"/>
  <c r="L2401" i="9"/>
  <c r="M2401" i="9" s="1"/>
  <c r="P2401" i="9"/>
  <c r="Q2401" i="9" s="1"/>
  <c r="T2401" i="9"/>
  <c r="U2401" i="9" s="1"/>
  <c r="L2402" i="9"/>
  <c r="M2402" i="9" s="1"/>
  <c r="P2402" i="9"/>
  <c r="Q2402" i="9" s="1"/>
  <c r="T2402" i="9"/>
  <c r="U2402" i="9" s="1"/>
  <c r="L2403" i="9"/>
  <c r="M2403" i="9" s="1"/>
  <c r="P2403" i="9"/>
  <c r="Q2403" i="9" s="1"/>
  <c r="T2403" i="9"/>
  <c r="U2403" i="9" s="1"/>
  <c r="L2404" i="9"/>
  <c r="M2404" i="9" s="1"/>
  <c r="P2404" i="9"/>
  <c r="Q2404" i="9" s="1"/>
  <c r="T2404" i="9"/>
  <c r="U2404" i="9" s="1"/>
  <c r="L2405" i="9"/>
  <c r="M2405" i="9" s="1"/>
  <c r="P2405" i="9"/>
  <c r="Q2405" i="9" s="1"/>
  <c r="T2405" i="9"/>
  <c r="U2405" i="9" s="1"/>
  <c r="L2406" i="9"/>
  <c r="M2406" i="9" s="1"/>
  <c r="P2406" i="9"/>
  <c r="Q2406" i="9" s="1"/>
  <c r="T2406" i="9"/>
  <c r="U2406" i="9" s="1"/>
  <c r="L2407" i="9"/>
  <c r="M2407" i="9" s="1"/>
  <c r="P2407" i="9"/>
  <c r="Q2407" i="9" s="1"/>
  <c r="T2407" i="9"/>
  <c r="U2407" i="9" s="1"/>
  <c r="L2408" i="9"/>
  <c r="M2408" i="9" s="1"/>
  <c r="P2408" i="9"/>
  <c r="Q2408" i="9" s="1"/>
  <c r="T2408" i="9"/>
  <c r="U2408" i="9" s="1"/>
  <c r="L2409" i="9"/>
  <c r="M2409" i="9" s="1"/>
  <c r="P2409" i="9"/>
  <c r="Q2409" i="9" s="1"/>
  <c r="T2409" i="9"/>
  <c r="U2409" i="9" s="1"/>
  <c r="L2410" i="9"/>
  <c r="M2410" i="9" s="1"/>
  <c r="P2410" i="9"/>
  <c r="Q2410" i="9" s="1"/>
  <c r="T2410" i="9"/>
  <c r="U2410" i="9" s="1"/>
  <c r="L2411" i="9"/>
  <c r="M2411" i="9" s="1"/>
  <c r="P2411" i="9"/>
  <c r="Q2411" i="9" s="1"/>
  <c r="T2411" i="9"/>
  <c r="U2411" i="9" s="1"/>
  <c r="L2412" i="9"/>
  <c r="M2412" i="9" s="1"/>
  <c r="P2412" i="9"/>
  <c r="Q2412" i="9" s="1"/>
  <c r="T2412" i="9"/>
  <c r="U2412" i="9" s="1"/>
  <c r="L2413" i="9"/>
  <c r="M2413" i="9"/>
  <c r="P2413" i="9"/>
  <c r="Q2413" i="9" s="1"/>
  <c r="T2413" i="9"/>
  <c r="U2413" i="9" s="1"/>
  <c r="L2414" i="9"/>
  <c r="M2414" i="9" s="1"/>
  <c r="P2414" i="9"/>
  <c r="Q2414" i="9" s="1"/>
  <c r="T2414" i="9"/>
  <c r="U2414" i="9" s="1"/>
  <c r="L2415" i="9"/>
  <c r="M2415" i="9" s="1"/>
  <c r="P2415" i="9"/>
  <c r="Q2415" i="9" s="1"/>
  <c r="T2415" i="9"/>
  <c r="U2415" i="9" s="1"/>
  <c r="L2416" i="9"/>
  <c r="M2416" i="9" s="1"/>
  <c r="P2416" i="9"/>
  <c r="Q2416" i="9" s="1"/>
  <c r="S2416" i="9"/>
  <c r="U2416" i="9" s="1"/>
  <c r="L2417" i="9"/>
  <c r="M2417" i="9" s="1"/>
  <c r="P2417" i="9"/>
  <c r="Q2417" i="9" s="1"/>
  <c r="T2417" i="9"/>
  <c r="U2417" i="9" s="1"/>
  <c r="L2418" i="9"/>
  <c r="M2418" i="9" s="1"/>
  <c r="P2418" i="9"/>
  <c r="Q2418" i="9" s="1"/>
  <c r="T2418" i="9"/>
  <c r="U2418" i="9" s="1"/>
  <c r="L2419" i="9"/>
  <c r="M2419" i="9" s="1"/>
  <c r="P2419" i="9"/>
  <c r="Q2419" i="9" s="1"/>
  <c r="T2419" i="9"/>
  <c r="U2419" i="9" s="1"/>
  <c r="L2420" i="9"/>
  <c r="M2420" i="9" s="1"/>
  <c r="P2420" i="9"/>
  <c r="Q2420" i="9" s="1"/>
  <c r="T2420" i="9"/>
  <c r="U2420" i="9" s="1"/>
  <c r="L2421" i="9"/>
  <c r="M2421" i="9" s="1"/>
  <c r="P2421" i="9"/>
  <c r="Q2421" i="9" s="1"/>
  <c r="T2421" i="9"/>
  <c r="U2421" i="9" s="1"/>
  <c r="L2422" i="9"/>
  <c r="M2422" i="9" s="1"/>
  <c r="P2422" i="9"/>
  <c r="Q2422" i="9" s="1"/>
  <c r="S2422" i="9"/>
  <c r="U2422" i="9" s="1"/>
  <c r="L2423" i="9"/>
  <c r="M2423" i="9" s="1"/>
  <c r="O2423" i="9"/>
  <c r="Q2423" i="9" s="1"/>
  <c r="S2423" i="9"/>
  <c r="U2423" i="9" s="1"/>
  <c r="L2424" i="9"/>
  <c r="M2424" i="9" s="1"/>
  <c r="P2424" i="9"/>
  <c r="Q2424" i="9" s="1"/>
  <c r="T2424" i="9"/>
  <c r="U2424" i="9" s="1"/>
  <c r="L2425" i="9"/>
  <c r="M2425" i="9" s="1"/>
  <c r="P2425" i="9"/>
  <c r="Q2425" i="9" s="1"/>
  <c r="T2425" i="9"/>
  <c r="U2425" i="9" s="1"/>
  <c r="L2426" i="9"/>
  <c r="M2426" i="9" s="1"/>
  <c r="P2426" i="9"/>
  <c r="Q2426" i="9" s="1"/>
  <c r="T2426" i="9"/>
  <c r="U2426" i="9" s="1"/>
  <c r="L2427" i="9"/>
  <c r="M2427" i="9" s="1"/>
  <c r="P2427" i="9"/>
  <c r="Q2427" i="9" s="1"/>
  <c r="T2427" i="9"/>
  <c r="U2427" i="9" s="1"/>
  <c r="L2428" i="9"/>
  <c r="M2428" i="9" s="1"/>
  <c r="P2428" i="9"/>
  <c r="Q2428" i="9" s="1"/>
  <c r="T2428" i="9"/>
  <c r="U2428" i="9" s="1"/>
  <c r="L2429" i="9"/>
  <c r="M2429" i="9" s="1"/>
  <c r="P2429" i="9"/>
  <c r="Q2429" i="9" s="1"/>
  <c r="T2429" i="9"/>
  <c r="U2429" i="9" s="1"/>
  <c r="L2430" i="9"/>
  <c r="M2430" i="9" s="1"/>
  <c r="P2430" i="9"/>
  <c r="Q2430" i="9" s="1"/>
  <c r="T2430" i="9"/>
  <c r="U2430" i="9" s="1"/>
  <c r="L2431" i="9"/>
  <c r="M2431" i="9" s="1"/>
  <c r="P2431" i="9"/>
  <c r="Q2431" i="9" s="1"/>
  <c r="T2431" i="9"/>
  <c r="U2431" i="9" s="1"/>
  <c r="L2432" i="9"/>
  <c r="M2432" i="9" s="1"/>
  <c r="P2432" i="9"/>
  <c r="Q2432" i="9" s="1"/>
  <c r="T2432" i="9"/>
  <c r="U2432" i="9" s="1"/>
  <c r="L2433" i="9"/>
  <c r="M2433" i="9" s="1"/>
  <c r="P2433" i="9"/>
  <c r="Q2433" i="9" s="1"/>
  <c r="T2433" i="9"/>
  <c r="U2433" i="9" s="1"/>
  <c r="L2434" i="9"/>
  <c r="M2434" i="9" s="1"/>
  <c r="P2434" i="9"/>
  <c r="Q2434" i="9" s="1"/>
  <c r="T2434" i="9"/>
  <c r="U2434" i="9" s="1"/>
  <c r="L2435" i="9"/>
  <c r="M2435" i="9" s="1"/>
  <c r="P2435" i="9"/>
  <c r="Q2435" i="9" s="1"/>
  <c r="S2435" i="9"/>
  <c r="U2435" i="9" s="1"/>
  <c r="L2436" i="9"/>
  <c r="M2436" i="9" s="1"/>
  <c r="P2436" i="9"/>
  <c r="Q2436" i="9" s="1"/>
  <c r="T2436" i="9"/>
  <c r="U2436" i="9" s="1"/>
  <c r="L2437" i="9"/>
  <c r="M2437" i="9" s="1"/>
  <c r="P2437" i="9"/>
  <c r="Q2437" i="9" s="1"/>
  <c r="T2437" i="9"/>
  <c r="U2437" i="9" s="1"/>
  <c r="L2438" i="9"/>
  <c r="M2438" i="9" s="1"/>
  <c r="P2438" i="9"/>
  <c r="Q2438" i="9" s="1"/>
  <c r="T2438" i="9"/>
  <c r="U2438" i="9" s="1"/>
  <c r="L2439" i="9"/>
  <c r="M2439" i="9" s="1"/>
  <c r="P2439" i="9"/>
  <c r="Q2439" i="9" s="1"/>
  <c r="T2439" i="9"/>
  <c r="U2439" i="9" s="1"/>
  <c r="L2440" i="9"/>
  <c r="M2440" i="9" s="1"/>
  <c r="P2440" i="9"/>
  <c r="Q2440" i="9" s="1"/>
  <c r="T2440" i="9"/>
  <c r="U2440" i="9" s="1"/>
  <c r="L2441" i="9"/>
  <c r="M2441" i="9" s="1"/>
  <c r="P2441" i="9"/>
  <c r="Q2441" i="9" s="1"/>
  <c r="T2441" i="9"/>
  <c r="U2441" i="9" s="1"/>
  <c r="L2442" i="9"/>
  <c r="M2442" i="9" s="1"/>
  <c r="P2442" i="9"/>
  <c r="Q2442" i="9" s="1"/>
  <c r="T2442" i="9"/>
  <c r="U2442" i="9" s="1"/>
  <c r="L2443" i="9"/>
  <c r="M2443" i="9" s="1"/>
  <c r="P2443" i="9"/>
  <c r="Q2443" i="9" s="1"/>
  <c r="T2443" i="9"/>
  <c r="U2443" i="9" s="1"/>
  <c r="L2444" i="9"/>
  <c r="M2444" i="9" s="1"/>
  <c r="P2444" i="9"/>
  <c r="Q2444" i="9" s="1"/>
  <c r="T2444" i="9"/>
  <c r="U2444" i="9" s="1"/>
  <c r="L2445" i="9"/>
  <c r="M2445" i="9" s="1"/>
  <c r="P2445" i="9"/>
  <c r="Q2445" i="9" s="1"/>
  <c r="T2445" i="9"/>
  <c r="U2445" i="9" s="1"/>
  <c r="L2446" i="9"/>
  <c r="M2446" i="9" s="1"/>
  <c r="P2446" i="9"/>
  <c r="Q2446" i="9" s="1"/>
  <c r="T2446" i="9"/>
  <c r="U2446" i="9" s="1"/>
  <c r="L2447" i="9"/>
  <c r="M2447" i="9" s="1"/>
  <c r="P2447" i="9"/>
  <c r="Q2447" i="9" s="1"/>
  <c r="T2447" i="9"/>
  <c r="U2447" i="9" s="1"/>
  <c r="L2448" i="9"/>
  <c r="M2448" i="9"/>
  <c r="P2448" i="9"/>
  <c r="Q2448" i="9" s="1"/>
  <c r="T2448" i="9"/>
  <c r="U2448" i="9" s="1"/>
  <c r="L2449" i="9"/>
  <c r="M2449" i="9" s="1"/>
  <c r="P2449" i="9"/>
  <c r="Q2449" i="9" s="1"/>
  <c r="T2449" i="9"/>
  <c r="U2449" i="9" s="1"/>
  <c r="L2450" i="9"/>
  <c r="M2450" i="9" s="1"/>
  <c r="P2450" i="9"/>
  <c r="Q2450" i="9" s="1"/>
  <c r="T2450" i="9"/>
  <c r="U2450" i="9" s="1"/>
  <c r="L2451" i="9"/>
  <c r="M2451" i="9" s="1"/>
  <c r="P2451" i="9"/>
  <c r="Q2451" i="9" s="1"/>
  <c r="T2451" i="9"/>
  <c r="U2451" i="9" s="1"/>
  <c r="L2452" i="9"/>
  <c r="M2452" i="9" s="1"/>
  <c r="P2452" i="9"/>
  <c r="Q2452" i="9" s="1"/>
  <c r="T2452" i="9"/>
  <c r="U2452" i="9" s="1"/>
  <c r="L2453" i="9"/>
  <c r="M2453" i="9" s="1"/>
  <c r="P2453" i="9"/>
  <c r="Q2453" i="9" s="1"/>
  <c r="T2453" i="9"/>
  <c r="U2453" i="9" s="1"/>
  <c r="L2454" i="9"/>
  <c r="M2454" i="9" s="1"/>
  <c r="P2454" i="9"/>
  <c r="Q2454" i="9" s="1"/>
  <c r="T2454" i="9"/>
  <c r="U2454" i="9" s="1"/>
  <c r="L2455" i="9"/>
  <c r="M2455" i="9" s="1"/>
  <c r="P2455" i="9"/>
  <c r="Q2455" i="9" s="1"/>
  <c r="S2455" i="9"/>
  <c r="U2455" i="9" s="1"/>
  <c r="L2456" i="9"/>
  <c r="M2456" i="9" s="1"/>
  <c r="P2456" i="9"/>
  <c r="Q2456" i="9" s="1"/>
  <c r="T2456" i="9"/>
  <c r="U2456" i="9" s="1"/>
  <c r="L2457" i="9"/>
  <c r="M2457" i="9" s="1"/>
  <c r="P2457" i="9"/>
  <c r="Q2457" i="9" s="1"/>
  <c r="T2457" i="9"/>
  <c r="U2457" i="9" s="1"/>
  <c r="L2458" i="9"/>
  <c r="M2458" i="9" s="1"/>
  <c r="P2458" i="9"/>
  <c r="Q2458" i="9" s="1"/>
  <c r="T2458" i="9"/>
  <c r="U2458" i="9" s="1"/>
  <c r="L2459" i="9"/>
  <c r="M2459" i="9" s="1"/>
  <c r="P2459" i="9"/>
  <c r="Q2459" i="9" s="1"/>
  <c r="T2459" i="9"/>
  <c r="U2459" i="9" s="1"/>
  <c r="L2460" i="9"/>
  <c r="M2460" i="9" s="1"/>
  <c r="P2460" i="9"/>
  <c r="Q2460" i="9" s="1"/>
  <c r="T2460" i="9"/>
  <c r="U2460" i="9" s="1"/>
  <c r="L2461" i="9"/>
  <c r="M2461" i="9" s="1"/>
  <c r="P2461" i="9"/>
  <c r="Q2461" i="9" s="1"/>
  <c r="T2461" i="9"/>
  <c r="U2461" i="9" s="1"/>
  <c r="L2462" i="9"/>
  <c r="M2462" i="9" s="1"/>
  <c r="P2462" i="9"/>
  <c r="Q2462" i="9" s="1"/>
  <c r="T2462" i="9"/>
  <c r="U2462" i="9" s="1"/>
  <c r="L2463" i="9"/>
  <c r="M2463" i="9" s="1"/>
  <c r="P2463" i="9"/>
  <c r="Q2463" i="9" s="1"/>
  <c r="T2463" i="9"/>
  <c r="U2463" i="9" s="1"/>
  <c r="L2464" i="9"/>
  <c r="M2464" i="9" s="1"/>
  <c r="P2464" i="9"/>
  <c r="Q2464" i="9" s="1"/>
  <c r="T2464" i="9"/>
  <c r="U2464" i="9" s="1"/>
  <c r="L2465" i="9"/>
  <c r="M2465" i="9" s="1"/>
  <c r="P2465" i="9"/>
  <c r="Q2465" i="9" s="1"/>
  <c r="S2465" i="9"/>
  <c r="T2465" i="9"/>
  <c r="L2466" i="9"/>
  <c r="M2466" i="9" s="1"/>
  <c r="P2466" i="9"/>
  <c r="Q2466" i="9" s="1"/>
  <c r="T2466" i="9"/>
  <c r="U2466" i="9" s="1"/>
  <c r="L2467" i="9"/>
  <c r="M2467" i="9" s="1"/>
  <c r="P2467" i="9"/>
  <c r="Q2467" i="9" s="1"/>
  <c r="S2467" i="9"/>
  <c r="U2467" i="9" s="1"/>
  <c r="L2468" i="9"/>
  <c r="M2468" i="9" s="1"/>
  <c r="P2468" i="9"/>
  <c r="Q2468" i="9" s="1"/>
  <c r="T2468" i="9"/>
  <c r="U2468" i="9" s="1"/>
  <c r="L2469" i="9"/>
  <c r="M2469" i="9" s="1"/>
  <c r="P2469" i="9"/>
  <c r="Q2469" i="9" s="1"/>
  <c r="S2469" i="9"/>
  <c r="U2469" i="9" s="1"/>
  <c r="L2470" i="9"/>
  <c r="M2470" i="9" s="1"/>
  <c r="P2470" i="9"/>
  <c r="Q2470" i="9" s="1"/>
  <c r="T2470" i="9"/>
  <c r="U2470" i="9" s="1"/>
  <c r="L2471" i="9"/>
  <c r="M2471" i="9" s="1"/>
  <c r="P2471" i="9"/>
  <c r="Q2471" i="9" s="1"/>
  <c r="S2471" i="9"/>
  <c r="U2471" i="9" s="1"/>
  <c r="L2472" i="9"/>
  <c r="M2472" i="9" s="1"/>
  <c r="P2472" i="9"/>
  <c r="Q2472" i="9" s="1"/>
  <c r="T2472" i="9"/>
  <c r="U2472" i="9" s="1"/>
  <c r="L2473" i="9"/>
  <c r="M2473" i="9" s="1"/>
  <c r="P2473" i="9"/>
  <c r="Q2473" i="9" s="1"/>
  <c r="T2473" i="9"/>
  <c r="U2473" i="9" s="1"/>
  <c r="L2474" i="9"/>
  <c r="M2474" i="9" s="1"/>
  <c r="P2474" i="9"/>
  <c r="Q2474" i="9" s="1"/>
  <c r="T2474" i="9"/>
  <c r="U2474" i="9" s="1"/>
  <c r="L2475" i="9"/>
  <c r="M2475" i="9" s="1"/>
  <c r="P2475" i="9"/>
  <c r="Q2475" i="9" s="1"/>
  <c r="T2475" i="9"/>
  <c r="U2475" i="9" s="1"/>
  <c r="L2476" i="9"/>
  <c r="M2476" i="9" s="1"/>
  <c r="P2476" i="9"/>
  <c r="Q2476" i="9" s="1"/>
  <c r="T2476" i="9"/>
  <c r="U2476" i="9" s="1"/>
  <c r="L2477" i="9"/>
  <c r="M2477" i="9" s="1"/>
  <c r="P2477" i="9"/>
  <c r="Q2477" i="9" s="1"/>
  <c r="T2477" i="9"/>
  <c r="U2477" i="9" s="1"/>
  <c r="L2478" i="9"/>
  <c r="M2478" i="9" s="1"/>
  <c r="P2478" i="9"/>
  <c r="Q2478" i="9" s="1"/>
  <c r="T2478" i="9"/>
  <c r="U2478" i="9" s="1"/>
  <c r="L2479" i="9"/>
  <c r="M2479" i="9" s="1"/>
  <c r="P2479" i="9"/>
  <c r="Q2479" i="9" s="1"/>
  <c r="T2479" i="9"/>
  <c r="U2479" i="9" s="1"/>
  <c r="L2480" i="9"/>
  <c r="M2480" i="9" s="1"/>
  <c r="P2480" i="9"/>
  <c r="Q2480" i="9" s="1"/>
  <c r="T2480" i="9"/>
  <c r="U2480" i="9" s="1"/>
  <c r="L2481" i="9"/>
  <c r="M2481" i="9" s="1"/>
  <c r="P2481" i="9"/>
  <c r="Q2481" i="9" s="1"/>
  <c r="T2481" i="9"/>
  <c r="U2481" i="9" s="1"/>
  <c r="L2482" i="9"/>
  <c r="M2482" i="9" s="1"/>
  <c r="P2482" i="9"/>
  <c r="Q2482" i="9" s="1"/>
  <c r="S2482" i="9"/>
  <c r="U2482" i="9" s="1"/>
  <c r="L2483" i="9"/>
  <c r="M2483" i="9" s="1"/>
  <c r="P2483" i="9"/>
  <c r="Q2483" i="9" s="1"/>
  <c r="T2483" i="9"/>
  <c r="U2483" i="9" s="1"/>
  <c r="L2484" i="9"/>
  <c r="M2484" i="9" s="1"/>
  <c r="P2484" i="9"/>
  <c r="Q2484" i="9" s="1"/>
  <c r="T2484" i="9"/>
  <c r="U2484" i="9" s="1"/>
  <c r="L2485" i="9"/>
  <c r="M2485" i="9" s="1"/>
  <c r="P2485" i="9"/>
  <c r="Q2485" i="9" s="1"/>
  <c r="T2485" i="9"/>
  <c r="U2485" i="9" s="1"/>
  <c r="L2486" i="9"/>
  <c r="M2486" i="9" s="1"/>
  <c r="P2486" i="9"/>
  <c r="Q2486" i="9" s="1"/>
  <c r="T2486" i="9"/>
  <c r="U2486" i="9" s="1"/>
  <c r="L2487" i="9"/>
  <c r="M2487" i="9" s="1"/>
  <c r="P2487" i="9"/>
  <c r="Q2487" i="9" s="1"/>
  <c r="S2487" i="9"/>
  <c r="T2487" i="9"/>
  <c r="U2487" i="9" s="1"/>
  <c r="L2488" i="9"/>
  <c r="M2488" i="9" s="1"/>
  <c r="P2488" i="9"/>
  <c r="Q2488" i="9" s="1"/>
  <c r="T2488" i="9"/>
  <c r="U2488" i="9" s="1"/>
  <c r="L2489" i="9"/>
  <c r="M2489" i="9" s="1"/>
  <c r="P2489" i="9"/>
  <c r="Q2489" i="9" s="1"/>
  <c r="T2489" i="9"/>
  <c r="U2489" i="9" s="1"/>
  <c r="L2490" i="9"/>
  <c r="M2490" i="9" s="1"/>
  <c r="P2490" i="9"/>
  <c r="Q2490" i="9" s="1"/>
  <c r="T2490" i="9"/>
  <c r="U2490" i="9" s="1"/>
  <c r="L2491" i="9"/>
  <c r="M2491" i="9" s="1"/>
  <c r="P2491" i="9"/>
  <c r="Q2491" i="9" s="1"/>
  <c r="T2491" i="9"/>
  <c r="U2491" i="9" s="1"/>
  <c r="L2492" i="9"/>
  <c r="M2492" i="9"/>
  <c r="P2492" i="9"/>
  <c r="Q2492" i="9" s="1"/>
  <c r="T2492" i="9"/>
  <c r="U2492" i="9" s="1"/>
  <c r="L2493" i="9"/>
  <c r="M2493" i="9" s="1"/>
  <c r="P2493" i="9"/>
  <c r="Q2493" i="9" s="1"/>
  <c r="T2493" i="9"/>
  <c r="U2493" i="9" s="1"/>
  <c r="L2494" i="9"/>
  <c r="M2494" i="9" s="1"/>
  <c r="P2494" i="9"/>
  <c r="Q2494" i="9" s="1"/>
  <c r="T2494" i="9"/>
  <c r="U2494" i="9" s="1"/>
  <c r="L2495" i="9"/>
  <c r="M2495" i="9" s="1"/>
  <c r="P2495" i="9"/>
  <c r="Q2495" i="9" s="1"/>
  <c r="T2495" i="9"/>
  <c r="U2495" i="9" s="1"/>
  <c r="L2496" i="9"/>
  <c r="M2496" i="9" s="1"/>
  <c r="P2496" i="9"/>
  <c r="Q2496" i="9" s="1"/>
  <c r="T2496" i="9"/>
  <c r="U2496" i="9" s="1"/>
  <c r="L2497" i="9"/>
  <c r="M2497" i="9"/>
  <c r="P2497" i="9"/>
  <c r="Q2497" i="9" s="1"/>
  <c r="T2497" i="9"/>
  <c r="U2497" i="9" s="1"/>
  <c r="L2498" i="9"/>
  <c r="M2498" i="9" s="1"/>
  <c r="P2498" i="9"/>
  <c r="Q2498" i="9" s="1"/>
  <c r="T2498" i="9"/>
  <c r="U2498" i="9" s="1"/>
  <c r="L2499" i="9"/>
  <c r="M2499" i="9" s="1"/>
  <c r="P2499" i="9"/>
  <c r="Q2499" i="9" s="1"/>
  <c r="T2499" i="9"/>
  <c r="U2499" i="9" s="1"/>
  <c r="L2500" i="9"/>
  <c r="M2500" i="9" s="1"/>
  <c r="P2500" i="9"/>
  <c r="Q2500" i="9" s="1"/>
  <c r="T2500" i="9"/>
  <c r="U2500" i="9" s="1"/>
  <c r="L2501" i="9"/>
  <c r="M2501" i="9" s="1"/>
  <c r="P2501" i="9"/>
  <c r="Q2501" i="9" s="1"/>
  <c r="T2501" i="9"/>
  <c r="U2501" i="9" s="1"/>
  <c r="L2502" i="9"/>
  <c r="M2502" i="9" s="1"/>
  <c r="P2502" i="9"/>
  <c r="Q2502" i="9" s="1"/>
  <c r="T2502" i="9"/>
  <c r="U2502" i="9" s="1"/>
  <c r="L2503" i="9"/>
  <c r="M2503" i="9"/>
  <c r="P2503" i="9"/>
  <c r="Q2503" i="9" s="1"/>
  <c r="T2503" i="9"/>
  <c r="U2503" i="9" s="1"/>
  <c r="L2504" i="9"/>
  <c r="M2504" i="9" s="1"/>
  <c r="P2504" i="9"/>
  <c r="Q2504" i="9" s="1"/>
  <c r="T2504" i="9"/>
  <c r="U2504" i="9" s="1"/>
  <c r="L2505" i="9"/>
  <c r="M2505" i="9" s="1"/>
  <c r="P2505" i="9"/>
  <c r="Q2505" i="9" s="1"/>
  <c r="T2505" i="9"/>
  <c r="U2505" i="9" s="1"/>
  <c r="L2506" i="9"/>
  <c r="M2506" i="9" s="1"/>
  <c r="P2506" i="9"/>
  <c r="Q2506" i="9" s="1"/>
  <c r="T2506" i="9"/>
  <c r="U2506" i="9" s="1"/>
  <c r="L2507" i="9"/>
  <c r="M2507" i="9" s="1"/>
  <c r="P2507" i="9"/>
  <c r="Q2507" i="9" s="1"/>
  <c r="T2507" i="9"/>
  <c r="U2507" i="9" s="1"/>
  <c r="L2508" i="9"/>
  <c r="M2508" i="9" s="1"/>
  <c r="P2508" i="9"/>
  <c r="Q2508" i="9" s="1"/>
  <c r="T2508" i="9"/>
  <c r="U2508" i="9" s="1"/>
  <c r="L2509" i="9"/>
  <c r="M2509" i="9"/>
  <c r="P2509" i="9"/>
  <c r="Q2509" i="9" s="1"/>
  <c r="T2509" i="9"/>
  <c r="U2509" i="9" s="1"/>
  <c r="L2510" i="9"/>
  <c r="M2510" i="9" s="1"/>
  <c r="P2510" i="9"/>
  <c r="Q2510" i="9" s="1"/>
  <c r="T2510" i="9"/>
  <c r="U2510" i="9" s="1"/>
  <c r="L2511" i="9"/>
  <c r="M2511" i="9" s="1"/>
  <c r="P2511" i="9"/>
  <c r="Q2511" i="9" s="1"/>
  <c r="T2511" i="9"/>
  <c r="U2511" i="9" s="1"/>
  <c r="L2512" i="9"/>
  <c r="M2512" i="9" s="1"/>
  <c r="P2512" i="9"/>
  <c r="Q2512" i="9" s="1"/>
  <c r="T2512" i="9"/>
  <c r="U2512" i="9" s="1"/>
  <c r="L2513" i="9"/>
  <c r="M2513" i="9" s="1"/>
  <c r="P2513" i="9"/>
  <c r="Q2513" i="9" s="1"/>
  <c r="T2513" i="9"/>
  <c r="U2513" i="9" s="1"/>
  <c r="L2514" i="9"/>
  <c r="M2514" i="9" s="1"/>
  <c r="P2514" i="9"/>
  <c r="Q2514" i="9" s="1"/>
  <c r="T2514" i="9"/>
  <c r="U2514" i="9" s="1"/>
  <c r="L2515" i="9"/>
  <c r="M2515" i="9" s="1"/>
  <c r="P2515" i="9"/>
  <c r="Q2515" i="9" s="1"/>
  <c r="T2515" i="9"/>
  <c r="U2515" i="9" s="1"/>
  <c r="L2516" i="9"/>
  <c r="M2516" i="9" s="1"/>
  <c r="P2516" i="9"/>
  <c r="Q2516" i="9" s="1"/>
  <c r="T2516" i="9"/>
  <c r="U2516" i="9" s="1"/>
  <c r="L2517" i="9"/>
  <c r="M2517" i="9" s="1"/>
  <c r="P2517" i="9"/>
  <c r="Q2517" i="9" s="1"/>
  <c r="T2517" i="9"/>
  <c r="U2517" i="9" s="1"/>
  <c r="L2518" i="9"/>
  <c r="M2518" i="9" s="1"/>
  <c r="P2518" i="9"/>
  <c r="Q2518" i="9" s="1"/>
  <c r="T2518" i="9"/>
  <c r="U2518" i="9" s="1"/>
  <c r="L2519" i="9"/>
  <c r="M2519" i="9" s="1"/>
  <c r="P2519" i="9"/>
  <c r="Q2519" i="9" s="1"/>
  <c r="T2519" i="9"/>
  <c r="U2519" i="9" s="1"/>
  <c r="L2520" i="9"/>
  <c r="M2520" i="9" s="1"/>
  <c r="P2520" i="9"/>
  <c r="Q2520" i="9" s="1"/>
  <c r="T2520" i="9"/>
  <c r="U2520" i="9" s="1"/>
  <c r="L2521" i="9"/>
  <c r="M2521" i="9" s="1"/>
  <c r="P2521" i="9"/>
  <c r="Q2521" i="9" s="1"/>
  <c r="T2521" i="9"/>
  <c r="U2521" i="9" s="1"/>
  <c r="L2522" i="9"/>
  <c r="M2522" i="9" s="1"/>
  <c r="P2522" i="9"/>
  <c r="Q2522" i="9" s="1"/>
  <c r="T2522" i="9"/>
  <c r="U2522" i="9" s="1"/>
  <c r="L2523" i="9"/>
  <c r="M2523" i="9" s="1"/>
  <c r="P2523" i="9"/>
  <c r="Q2523" i="9" s="1"/>
  <c r="T2523" i="9"/>
  <c r="U2523" i="9" s="1"/>
  <c r="L2524" i="9"/>
  <c r="M2524" i="9" s="1"/>
  <c r="P2524" i="9"/>
  <c r="Q2524" i="9" s="1"/>
  <c r="T2524" i="9"/>
  <c r="U2524" i="9" s="1"/>
  <c r="L2525" i="9"/>
  <c r="M2525" i="9" s="1"/>
  <c r="P2525" i="9"/>
  <c r="Q2525" i="9" s="1"/>
  <c r="T2525" i="9"/>
  <c r="U2525" i="9" s="1"/>
  <c r="L2526" i="9"/>
  <c r="M2526" i="9" s="1"/>
  <c r="P2526" i="9"/>
  <c r="Q2526" i="9" s="1"/>
  <c r="T2526" i="9"/>
  <c r="U2526" i="9" s="1"/>
  <c r="L2527" i="9"/>
  <c r="M2527" i="9" s="1"/>
  <c r="P2527" i="9"/>
  <c r="Q2527" i="9" s="1"/>
  <c r="T2527" i="9"/>
  <c r="U2527" i="9" s="1"/>
  <c r="L2528" i="9"/>
  <c r="M2528" i="9" s="1"/>
  <c r="P2528" i="9"/>
  <c r="Q2528" i="9" s="1"/>
  <c r="T2528" i="9"/>
  <c r="U2528" i="9" s="1"/>
  <c r="L2529" i="9"/>
  <c r="M2529" i="9" s="1"/>
  <c r="P2529" i="9"/>
  <c r="Q2529" i="9" s="1"/>
  <c r="T2529" i="9"/>
  <c r="U2529" i="9" s="1"/>
  <c r="L2530" i="9"/>
  <c r="M2530" i="9" s="1"/>
  <c r="P2530" i="9"/>
  <c r="Q2530" i="9" s="1"/>
  <c r="T2530" i="9"/>
  <c r="U2530" i="9" s="1"/>
  <c r="L2531" i="9"/>
  <c r="M2531" i="9" s="1"/>
  <c r="P2531" i="9"/>
  <c r="Q2531" i="9" s="1"/>
  <c r="T2531" i="9"/>
  <c r="U2531" i="9" s="1"/>
  <c r="L2532" i="9"/>
  <c r="M2532" i="9" s="1"/>
  <c r="P2532" i="9"/>
  <c r="Q2532" i="9" s="1"/>
  <c r="T2532" i="9"/>
  <c r="U2532" i="9" s="1"/>
  <c r="L2533" i="9"/>
  <c r="M2533" i="9" s="1"/>
  <c r="P2533" i="9"/>
  <c r="Q2533" i="9" s="1"/>
  <c r="T2533" i="9"/>
  <c r="U2533" i="9" s="1"/>
  <c r="L2534" i="9"/>
  <c r="M2534" i="9" s="1"/>
  <c r="P2534" i="9"/>
  <c r="Q2534" i="9" s="1"/>
  <c r="T2534" i="9"/>
  <c r="U2534" i="9" s="1"/>
  <c r="L2535" i="9"/>
  <c r="M2535" i="9" s="1"/>
  <c r="P2535" i="9"/>
  <c r="Q2535" i="9" s="1"/>
  <c r="T2535" i="9"/>
  <c r="U2535" i="9" s="1"/>
  <c r="L2536" i="9"/>
  <c r="M2536" i="9" s="1"/>
  <c r="P2536" i="9"/>
  <c r="Q2536" i="9" s="1"/>
  <c r="S2536" i="9"/>
  <c r="T2536" i="9"/>
  <c r="U2536" i="9" s="1"/>
  <c r="L2537" i="9"/>
  <c r="M2537" i="9" s="1"/>
  <c r="P2537" i="9"/>
  <c r="Q2537" i="9" s="1"/>
  <c r="T2537" i="9"/>
  <c r="U2537" i="9" s="1"/>
  <c r="L2538" i="9"/>
  <c r="M2538" i="9" s="1"/>
  <c r="P2538" i="9"/>
  <c r="Q2538" i="9" s="1"/>
  <c r="T2538" i="9"/>
  <c r="U2538" i="9" s="1"/>
  <c r="L2539" i="9"/>
  <c r="M2539" i="9" s="1"/>
  <c r="P2539" i="9"/>
  <c r="Q2539" i="9" s="1"/>
  <c r="T2539" i="9"/>
  <c r="U2539" i="9" s="1"/>
  <c r="L2540" i="9"/>
  <c r="M2540" i="9" s="1"/>
  <c r="P2540" i="9"/>
  <c r="Q2540" i="9" s="1"/>
  <c r="T2540" i="9"/>
  <c r="U2540" i="9" s="1"/>
  <c r="L2541" i="9"/>
  <c r="M2541" i="9" s="1"/>
  <c r="P2541" i="9"/>
  <c r="Q2541" i="9" s="1"/>
  <c r="T2541" i="9"/>
  <c r="U2541" i="9" s="1"/>
  <c r="L2542" i="9"/>
  <c r="M2542" i="9" s="1"/>
  <c r="P2542" i="9"/>
  <c r="Q2542" i="9" s="1"/>
  <c r="T2542" i="9"/>
  <c r="U2542" i="9" s="1"/>
  <c r="L2543" i="9"/>
  <c r="M2543" i="9" s="1"/>
  <c r="P2543" i="9"/>
  <c r="Q2543" i="9" s="1"/>
  <c r="T2543" i="9"/>
  <c r="U2543" i="9" s="1"/>
  <c r="L2544" i="9"/>
  <c r="M2544" i="9" s="1"/>
  <c r="P2544" i="9"/>
  <c r="Q2544" i="9" s="1"/>
  <c r="T2544" i="9"/>
  <c r="U2544" i="9" s="1"/>
  <c r="L2545" i="9"/>
  <c r="M2545" i="9" s="1"/>
  <c r="P2545" i="9"/>
  <c r="Q2545" i="9" s="1"/>
  <c r="T2545" i="9"/>
  <c r="U2545" i="9" s="1"/>
  <c r="L2546" i="9"/>
  <c r="M2546" i="9" s="1"/>
  <c r="P2546" i="9"/>
  <c r="Q2546" i="9" s="1"/>
  <c r="T2546" i="9"/>
  <c r="U2546" i="9" s="1"/>
  <c r="L2547" i="9"/>
  <c r="M2547" i="9" s="1"/>
  <c r="P2547" i="9"/>
  <c r="Q2547" i="9" s="1"/>
  <c r="T2547" i="9"/>
  <c r="U2547" i="9" s="1"/>
  <c r="L2548" i="9"/>
  <c r="M2548" i="9" s="1"/>
  <c r="P2548" i="9"/>
  <c r="Q2548" i="9" s="1"/>
  <c r="T2548" i="9"/>
  <c r="U2548" i="9" s="1"/>
  <c r="L2549" i="9"/>
  <c r="M2549" i="9" s="1"/>
  <c r="P2549" i="9"/>
  <c r="Q2549" i="9" s="1"/>
  <c r="T2549" i="9"/>
  <c r="U2549" i="9" s="1"/>
  <c r="L2550" i="9"/>
  <c r="M2550" i="9" s="1"/>
  <c r="P2550" i="9"/>
  <c r="Q2550" i="9" s="1"/>
  <c r="T2550" i="9"/>
  <c r="U2550" i="9" s="1"/>
  <c r="L2551" i="9"/>
  <c r="M2551" i="9" s="1"/>
  <c r="P2551" i="9"/>
  <c r="Q2551" i="9" s="1"/>
  <c r="T2551" i="9"/>
  <c r="U2551" i="9" s="1"/>
  <c r="L2552" i="9"/>
  <c r="M2552" i="9" s="1"/>
  <c r="P2552" i="9"/>
  <c r="Q2552" i="9" s="1"/>
  <c r="T2552" i="9"/>
  <c r="U2552" i="9" s="1"/>
  <c r="L2553" i="9"/>
  <c r="M2553" i="9" s="1"/>
  <c r="P2553" i="9"/>
  <c r="Q2553" i="9" s="1"/>
  <c r="T2553" i="9"/>
  <c r="U2553" i="9" s="1"/>
  <c r="L2554" i="9"/>
  <c r="M2554" i="9" s="1"/>
  <c r="P2554" i="9"/>
  <c r="Q2554" i="9" s="1"/>
  <c r="T2554" i="9"/>
  <c r="U2554" i="9" s="1"/>
  <c r="L2555" i="9"/>
  <c r="M2555" i="9" s="1"/>
  <c r="P2555" i="9"/>
  <c r="Q2555" i="9" s="1"/>
  <c r="T2555" i="9"/>
  <c r="U2555" i="9" s="1"/>
  <c r="L2556" i="9"/>
  <c r="M2556" i="9" s="1"/>
  <c r="P2556" i="9"/>
  <c r="Q2556" i="9" s="1"/>
  <c r="T2556" i="9"/>
  <c r="U2556" i="9" s="1"/>
  <c r="L2557" i="9"/>
  <c r="M2557" i="9" s="1"/>
  <c r="P2557" i="9"/>
  <c r="Q2557" i="9" s="1"/>
  <c r="T2557" i="9"/>
  <c r="U2557" i="9" s="1"/>
  <c r="L2558" i="9"/>
  <c r="M2558" i="9" s="1"/>
  <c r="P2558" i="9"/>
  <c r="Q2558" i="9" s="1"/>
  <c r="T2558" i="9"/>
  <c r="U2558" i="9" s="1"/>
  <c r="L2559" i="9"/>
  <c r="M2559" i="9" s="1"/>
  <c r="P2559" i="9"/>
  <c r="Q2559" i="9" s="1"/>
  <c r="T2559" i="9"/>
  <c r="U2559" i="9" s="1"/>
  <c r="L2560" i="9"/>
  <c r="M2560" i="9" s="1"/>
  <c r="P2560" i="9"/>
  <c r="Q2560" i="9" s="1"/>
  <c r="T2560" i="9"/>
  <c r="U2560" i="9" s="1"/>
  <c r="L2561" i="9"/>
  <c r="M2561" i="9" s="1"/>
  <c r="P2561" i="9"/>
  <c r="Q2561" i="9" s="1"/>
  <c r="T2561" i="9"/>
  <c r="U2561" i="9" s="1"/>
  <c r="L2562" i="9"/>
  <c r="M2562" i="9" s="1"/>
  <c r="P2562" i="9"/>
  <c r="Q2562" i="9" s="1"/>
  <c r="T2562" i="9"/>
  <c r="U2562" i="9" s="1"/>
  <c r="L2563" i="9"/>
  <c r="M2563" i="9" s="1"/>
  <c r="P2563" i="9"/>
  <c r="Q2563" i="9" s="1"/>
  <c r="T2563" i="9"/>
  <c r="U2563" i="9" s="1"/>
  <c r="L2564" i="9"/>
  <c r="M2564" i="9" s="1"/>
  <c r="P2564" i="9"/>
  <c r="Q2564" i="9" s="1"/>
  <c r="T2564" i="9"/>
  <c r="U2564" i="9" s="1"/>
  <c r="L2565" i="9"/>
  <c r="M2565" i="9" s="1"/>
  <c r="P2565" i="9"/>
  <c r="Q2565" i="9" s="1"/>
  <c r="S2565" i="9"/>
  <c r="T2565" i="9"/>
  <c r="L2566" i="9"/>
  <c r="M2566" i="9" s="1"/>
  <c r="P2566" i="9"/>
  <c r="Q2566" i="9" s="1"/>
  <c r="T2566" i="9"/>
  <c r="U2566" i="9" s="1"/>
  <c r="L2567" i="9"/>
  <c r="M2567" i="9" s="1"/>
  <c r="P2567" i="9"/>
  <c r="Q2567" i="9" s="1"/>
  <c r="T2567" i="9"/>
  <c r="U2567" i="9" s="1"/>
  <c r="L2568" i="9"/>
  <c r="M2568" i="9" s="1"/>
  <c r="P2568" i="9"/>
  <c r="Q2568" i="9" s="1"/>
  <c r="T2568" i="9"/>
  <c r="U2568" i="9" s="1"/>
  <c r="L2569" i="9"/>
  <c r="M2569" i="9" s="1"/>
  <c r="P2569" i="9"/>
  <c r="Q2569" i="9" s="1"/>
  <c r="T2569" i="9"/>
  <c r="U2569" i="9" s="1"/>
  <c r="L2570" i="9"/>
  <c r="M2570" i="9" s="1"/>
  <c r="P2570" i="9"/>
  <c r="Q2570" i="9" s="1"/>
  <c r="T2570" i="9"/>
  <c r="U2570" i="9" s="1"/>
  <c r="L2571" i="9"/>
  <c r="M2571" i="9" s="1"/>
  <c r="P2571" i="9"/>
  <c r="Q2571" i="9" s="1"/>
  <c r="T2571" i="9"/>
  <c r="U2571" i="9" s="1"/>
  <c r="L2572" i="9"/>
  <c r="M2572" i="9" s="1"/>
  <c r="P2572" i="9"/>
  <c r="Q2572" i="9" s="1"/>
  <c r="T2572" i="9"/>
  <c r="U2572" i="9" s="1"/>
  <c r="L2573" i="9"/>
  <c r="M2573" i="9" s="1"/>
  <c r="P2573" i="9"/>
  <c r="Q2573" i="9" s="1"/>
  <c r="T2573" i="9"/>
  <c r="U2573" i="9" s="1"/>
  <c r="L2574" i="9"/>
  <c r="M2574" i="9" s="1"/>
  <c r="P2574" i="9"/>
  <c r="Q2574" i="9" s="1"/>
  <c r="T2574" i="9"/>
  <c r="U2574" i="9" s="1"/>
  <c r="L2575" i="9"/>
  <c r="M2575" i="9" s="1"/>
  <c r="P2575" i="9"/>
  <c r="Q2575" i="9" s="1"/>
  <c r="T2575" i="9"/>
  <c r="U2575" i="9" s="1"/>
  <c r="L2576" i="9"/>
  <c r="M2576" i="9" s="1"/>
  <c r="P2576" i="9"/>
  <c r="Q2576" i="9" s="1"/>
  <c r="T2576" i="9"/>
  <c r="U2576" i="9" s="1"/>
  <c r="L2577" i="9"/>
  <c r="M2577" i="9" s="1"/>
  <c r="P2577" i="9"/>
  <c r="Q2577" i="9" s="1"/>
  <c r="T2577" i="9"/>
  <c r="U2577" i="9" s="1"/>
  <c r="L2578" i="9"/>
  <c r="M2578" i="9" s="1"/>
  <c r="P2578" i="9"/>
  <c r="Q2578" i="9" s="1"/>
  <c r="T2578" i="9"/>
  <c r="U2578" i="9" s="1"/>
  <c r="L2579" i="9"/>
  <c r="M2579" i="9" s="1"/>
  <c r="P2579" i="9"/>
  <c r="Q2579" i="9" s="1"/>
  <c r="T2579" i="9"/>
  <c r="U2579" i="9" s="1"/>
  <c r="L2580" i="9"/>
  <c r="M2580" i="9" s="1"/>
  <c r="P2580" i="9"/>
  <c r="Q2580" i="9" s="1"/>
  <c r="T2580" i="9"/>
  <c r="U2580" i="9" s="1"/>
  <c r="L2581" i="9"/>
  <c r="M2581" i="9" s="1"/>
  <c r="P2581" i="9"/>
  <c r="Q2581" i="9" s="1"/>
  <c r="T2581" i="9"/>
  <c r="U2581" i="9" s="1"/>
  <c r="L2582" i="9"/>
  <c r="M2582" i="9" s="1"/>
  <c r="P2582" i="9"/>
  <c r="Q2582" i="9" s="1"/>
  <c r="T2582" i="9"/>
  <c r="U2582" i="9" s="1"/>
  <c r="L2583" i="9"/>
  <c r="M2583" i="9" s="1"/>
  <c r="P2583" i="9"/>
  <c r="Q2583" i="9" s="1"/>
  <c r="T2583" i="9"/>
  <c r="U2583" i="9" s="1"/>
  <c r="L2584" i="9"/>
  <c r="M2584" i="9" s="1"/>
  <c r="P2584" i="9"/>
  <c r="Q2584" i="9" s="1"/>
  <c r="T2584" i="9"/>
  <c r="U2584" i="9" s="1"/>
  <c r="L2585" i="9"/>
  <c r="M2585" i="9" s="1"/>
  <c r="P2585" i="9"/>
  <c r="Q2585" i="9" s="1"/>
  <c r="T2585" i="9"/>
  <c r="U2585" i="9" s="1"/>
  <c r="L2586" i="9"/>
  <c r="M2586" i="9" s="1"/>
  <c r="P2586" i="9"/>
  <c r="Q2586" i="9" s="1"/>
  <c r="T2586" i="9"/>
  <c r="U2586" i="9" s="1"/>
  <c r="L2587" i="9"/>
  <c r="M2587" i="9" s="1"/>
  <c r="P2587" i="9"/>
  <c r="Q2587" i="9" s="1"/>
  <c r="T2587" i="9"/>
  <c r="U2587" i="9" s="1"/>
  <c r="L2588" i="9"/>
  <c r="M2588" i="9" s="1"/>
  <c r="P2588" i="9"/>
  <c r="Q2588" i="9" s="1"/>
  <c r="T2588" i="9"/>
  <c r="U2588" i="9" s="1"/>
  <c r="L2589" i="9"/>
  <c r="M2589" i="9" s="1"/>
  <c r="P2589" i="9"/>
  <c r="Q2589" i="9" s="1"/>
  <c r="T2589" i="9"/>
  <c r="U2589" i="9" s="1"/>
  <c r="L2590" i="9"/>
  <c r="M2590" i="9" s="1"/>
  <c r="P2590" i="9"/>
  <c r="Q2590" i="9" s="1"/>
  <c r="T2590" i="9"/>
  <c r="U2590" i="9" s="1"/>
  <c r="L2591" i="9"/>
  <c r="M2591" i="9" s="1"/>
  <c r="P2591" i="9"/>
  <c r="Q2591" i="9" s="1"/>
  <c r="T2591" i="9"/>
  <c r="U2591" i="9" s="1"/>
  <c r="L2592" i="9"/>
  <c r="M2592" i="9" s="1"/>
  <c r="P2592" i="9"/>
  <c r="Q2592" i="9" s="1"/>
  <c r="T2592" i="9"/>
  <c r="U2592" i="9" s="1"/>
  <c r="L2593" i="9"/>
  <c r="M2593" i="9" s="1"/>
  <c r="P2593" i="9"/>
  <c r="Q2593" i="9" s="1"/>
  <c r="T2593" i="9"/>
  <c r="U2593" i="9" s="1"/>
  <c r="L2594" i="9"/>
  <c r="M2594" i="9" s="1"/>
  <c r="P2594" i="9"/>
  <c r="Q2594" i="9" s="1"/>
  <c r="T2594" i="9"/>
  <c r="U2594" i="9" s="1"/>
  <c r="L2595" i="9"/>
  <c r="M2595" i="9" s="1"/>
  <c r="P2595" i="9"/>
  <c r="Q2595" i="9" s="1"/>
  <c r="T2595" i="9"/>
  <c r="U2595" i="9" s="1"/>
  <c r="L2596" i="9"/>
  <c r="M2596" i="9" s="1"/>
  <c r="P2596" i="9"/>
  <c r="Q2596" i="9" s="1"/>
  <c r="T2596" i="9"/>
  <c r="U2596" i="9" s="1"/>
  <c r="L2597" i="9"/>
  <c r="M2597" i="9" s="1"/>
  <c r="P2597" i="9"/>
  <c r="Q2597" i="9" s="1"/>
  <c r="T2597" i="9"/>
  <c r="U2597" i="9" s="1"/>
  <c r="L2598" i="9"/>
  <c r="M2598" i="9" s="1"/>
  <c r="P2598" i="9"/>
  <c r="Q2598" i="9" s="1"/>
  <c r="T2598" i="9"/>
  <c r="U2598" i="9" s="1"/>
  <c r="L2599" i="9"/>
  <c r="M2599" i="9" s="1"/>
  <c r="P2599" i="9"/>
  <c r="Q2599" i="9" s="1"/>
  <c r="T2599" i="9"/>
  <c r="U2599" i="9" s="1"/>
  <c r="L2600" i="9"/>
  <c r="M2600" i="9" s="1"/>
  <c r="P2600" i="9"/>
  <c r="Q2600" i="9" s="1"/>
  <c r="T2600" i="9"/>
  <c r="U2600" i="9" s="1"/>
  <c r="L2601" i="9"/>
  <c r="M2601" i="9" s="1"/>
  <c r="P2601" i="9"/>
  <c r="Q2601" i="9" s="1"/>
  <c r="T2601" i="9"/>
  <c r="U2601" i="9" s="1"/>
  <c r="L2602" i="9"/>
  <c r="M2602" i="9" s="1"/>
  <c r="P2602" i="9"/>
  <c r="Q2602" i="9" s="1"/>
  <c r="T2602" i="9"/>
  <c r="U2602" i="9" s="1"/>
  <c r="L2603" i="9"/>
  <c r="M2603" i="9" s="1"/>
  <c r="P2603" i="9"/>
  <c r="Q2603" i="9" s="1"/>
  <c r="T2603" i="9"/>
  <c r="U2603" i="9" s="1"/>
  <c r="L2604" i="9"/>
  <c r="M2604" i="9" s="1"/>
  <c r="P2604" i="9"/>
  <c r="Q2604" i="9" s="1"/>
  <c r="T2604" i="9"/>
  <c r="U2604" i="9" s="1"/>
  <c r="L2605" i="9"/>
  <c r="M2605" i="9" s="1"/>
  <c r="P2605" i="9"/>
  <c r="Q2605" i="9" s="1"/>
  <c r="T2605" i="9"/>
  <c r="U2605" i="9" s="1"/>
  <c r="L2606" i="9"/>
  <c r="M2606" i="9" s="1"/>
  <c r="P2606" i="9"/>
  <c r="Q2606" i="9" s="1"/>
  <c r="T2606" i="9"/>
  <c r="U2606" i="9" s="1"/>
  <c r="L2607" i="9"/>
  <c r="M2607" i="9" s="1"/>
  <c r="P2607" i="9"/>
  <c r="Q2607" i="9" s="1"/>
  <c r="T2607" i="9"/>
  <c r="U2607" i="9" s="1"/>
  <c r="L2608" i="9"/>
  <c r="M2608" i="9" s="1"/>
  <c r="P2608" i="9"/>
  <c r="Q2608" i="9" s="1"/>
  <c r="T2608" i="9"/>
  <c r="U2608" i="9" s="1"/>
  <c r="L2609" i="9"/>
  <c r="M2609" i="9" s="1"/>
  <c r="P2609" i="9"/>
  <c r="Q2609" i="9" s="1"/>
  <c r="T2609" i="9"/>
  <c r="U2609" i="9" s="1"/>
  <c r="L2610" i="9"/>
  <c r="M2610" i="9" s="1"/>
  <c r="P2610" i="9"/>
  <c r="Q2610" i="9" s="1"/>
  <c r="T2610" i="9"/>
  <c r="U2610" i="9" s="1"/>
  <c r="L2611" i="9"/>
  <c r="M2611" i="9" s="1"/>
  <c r="P2611" i="9"/>
  <c r="Q2611" i="9" s="1"/>
  <c r="T2611" i="9"/>
  <c r="U2611" i="9" s="1"/>
  <c r="L2612" i="9"/>
  <c r="M2612" i="9" s="1"/>
  <c r="P2612" i="9"/>
  <c r="Q2612" i="9" s="1"/>
  <c r="T2612" i="9"/>
  <c r="U2612" i="9" s="1"/>
  <c r="L2613" i="9"/>
  <c r="M2613" i="9" s="1"/>
  <c r="P2613" i="9"/>
  <c r="Q2613" i="9" s="1"/>
  <c r="T2613" i="9"/>
  <c r="U2613" i="9" s="1"/>
  <c r="L2614" i="9"/>
  <c r="M2614" i="9" s="1"/>
  <c r="P2614" i="9"/>
  <c r="Q2614" i="9" s="1"/>
  <c r="T2614" i="9"/>
  <c r="U2614" i="9" s="1"/>
  <c r="L2615" i="9"/>
  <c r="M2615" i="9" s="1"/>
  <c r="P2615" i="9"/>
  <c r="Q2615" i="9" s="1"/>
  <c r="T2615" i="9"/>
  <c r="U2615" i="9" s="1"/>
  <c r="L2616" i="9"/>
  <c r="M2616" i="9" s="1"/>
  <c r="P2616" i="9"/>
  <c r="Q2616" i="9" s="1"/>
  <c r="T2616" i="9"/>
  <c r="U2616" i="9" s="1"/>
  <c r="L2617" i="9"/>
  <c r="M2617" i="9" s="1"/>
  <c r="P2617" i="9"/>
  <c r="Q2617" i="9" s="1"/>
  <c r="T2617" i="9"/>
  <c r="U2617" i="9" s="1"/>
  <c r="L2618" i="9"/>
  <c r="M2618" i="9" s="1"/>
  <c r="P2618" i="9"/>
  <c r="Q2618" i="9" s="1"/>
  <c r="T2618" i="9"/>
  <c r="U2618" i="9" s="1"/>
  <c r="L2619" i="9"/>
  <c r="M2619" i="9" s="1"/>
  <c r="P2619" i="9"/>
  <c r="Q2619" i="9" s="1"/>
  <c r="T2619" i="9"/>
  <c r="U2619" i="9" s="1"/>
  <c r="L2620" i="9"/>
  <c r="M2620" i="9" s="1"/>
  <c r="P2620" i="9"/>
  <c r="Q2620" i="9" s="1"/>
  <c r="T2620" i="9"/>
  <c r="U2620" i="9" s="1"/>
  <c r="L2621" i="9"/>
  <c r="M2621" i="9" s="1"/>
  <c r="P2621" i="9"/>
  <c r="Q2621" i="9" s="1"/>
  <c r="T2621" i="9"/>
  <c r="U2621" i="9" s="1"/>
  <c r="L2622" i="9"/>
  <c r="M2622" i="9" s="1"/>
  <c r="P2622" i="9"/>
  <c r="Q2622" i="9" s="1"/>
  <c r="T2622" i="9"/>
  <c r="U2622" i="9" s="1"/>
  <c r="L2623" i="9"/>
  <c r="M2623" i="9" s="1"/>
  <c r="P2623" i="9"/>
  <c r="Q2623" i="9" s="1"/>
  <c r="T2623" i="9"/>
  <c r="U2623" i="9" s="1"/>
  <c r="L2624" i="9"/>
  <c r="M2624" i="9" s="1"/>
  <c r="P2624" i="9"/>
  <c r="Q2624" i="9" s="1"/>
  <c r="T2624" i="9"/>
  <c r="U2624" i="9" s="1"/>
  <c r="L2625" i="9"/>
  <c r="M2625" i="9" s="1"/>
  <c r="O2625" i="9"/>
  <c r="P2625" i="9"/>
  <c r="T2625" i="9"/>
  <c r="U2625" i="9" s="1"/>
  <c r="L2626" i="9"/>
  <c r="M2626" i="9" s="1"/>
  <c r="P2626" i="9"/>
  <c r="Q2626" i="9" s="1"/>
  <c r="T2626" i="9"/>
  <c r="U2626" i="9" s="1"/>
  <c r="L2627" i="9"/>
  <c r="M2627" i="9" s="1"/>
  <c r="P2627" i="9"/>
  <c r="Q2627" i="9" s="1"/>
  <c r="T2627" i="9"/>
  <c r="U2627" i="9" s="1"/>
  <c r="L2628" i="9"/>
  <c r="M2628" i="9" s="1"/>
  <c r="P2628" i="9"/>
  <c r="Q2628" i="9" s="1"/>
  <c r="T2628" i="9"/>
  <c r="U2628" i="9" s="1"/>
  <c r="L2629" i="9"/>
  <c r="M2629" i="9" s="1"/>
  <c r="P2629" i="9"/>
  <c r="Q2629" i="9" s="1"/>
  <c r="T2629" i="9"/>
  <c r="U2629" i="9" s="1"/>
  <c r="L2630" i="9"/>
  <c r="M2630" i="9" s="1"/>
  <c r="P2630" i="9"/>
  <c r="Q2630" i="9" s="1"/>
  <c r="T2630" i="9"/>
  <c r="U2630" i="9" s="1"/>
  <c r="L2631" i="9"/>
  <c r="M2631" i="9" s="1"/>
  <c r="P2631" i="9"/>
  <c r="Q2631" i="9" s="1"/>
  <c r="T2631" i="9"/>
  <c r="U2631" i="9" s="1"/>
  <c r="L2632" i="9"/>
  <c r="M2632" i="9" s="1"/>
  <c r="P2632" i="9"/>
  <c r="Q2632" i="9" s="1"/>
  <c r="T2632" i="9"/>
  <c r="U2632" i="9" s="1"/>
  <c r="L2633" i="9"/>
  <c r="M2633" i="9" s="1"/>
  <c r="P2633" i="9"/>
  <c r="Q2633" i="9" s="1"/>
  <c r="T2633" i="9"/>
  <c r="U2633" i="9" s="1"/>
  <c r="L2634" i="9"/>
  <c r="M2634" i="9" s="1"/>
  <c r="P2634" i="9"/>
  <c r="Q2634" i="9" s="1"/>
  <c r="T2634" i="9"/>
  <c r="U2634" i="9" s="1"/>
  <c r="L2635" i="9"/>
  <c r="M2635" i="9" s="1"/>
  <c r="P2635" i="9"/>
  <c r="Q2635" i="9" s="1"/>
  <c r="T2635" i="9"/>
  <c r="U2635" i="9" s="1"/>
  <c r="L2636" i="9"/>
  <c r="M2636" i="9" s="1"/>
  <c r="P2636" i="9"/>
  <c r="Q2636" i="9" s="1"/>
  <c r="T2636" i="9"/>
  <c r="U2636" i="9" s="1"/>
  <c r="L2637" i="9"/>
  <c r="M2637" i="9" s="1"/>
  <c r="P2637" i="9"/>
  <c r="Q2637" i="9" s="1"/>
  <c r="T2637" i="9"/>
  <c r="U2637" i="9" s="1"/>
  <c r="L2638" i="9"/>
  <c r="M2638" i="9" s="1"/>
  <c r="P2638" i="9"/>
  <c r="Q2638" i="9" s="1"/>
  <c r="T2638" i="9"/>
  <c r="U2638" i="9" s="1"/>
  <c r="L2639" i="9"/>
  <c r="M2639" i="9" s="1"/>
  <c r="P2639" i="9"/>
  <c r="Q2639" i="9" s="1"/>
  <c r="T2639" i="9"/>
  <c r="U2639" i="9" s="1"/>
  <c r="L2640" i="9"/>
  <c r="M2640" i="9" s="1"/>
  <c r="P2640" i="9"/>
  <c r="Q2640" i="9" s="1"/>
  <c r="T2640" i="9"/>
  <c r="U2640" i="9" s="1"/>
  <c r="L2641" i="9"/>
  <c r="M2641" i="9" s="1"/>
  <c r="P2641" i="9"/>
  <c r="Q2641" i="9" s="1"/>
  <c r="T2641" i="9"/>
  <c r="U2641" i="9" s="1"/>
  <c r="L2642" i="9"/>
  <c r="M2642" i="9" s="1"/>
  <c r="P2642" i="9"/>
  <c r="Q2642" i="9" s="1"/>
  <c r="S2642" i="9"/>
  <c r="T2642" i="9"/>
  <c r="L2643" i="9"/>
  <c r="M2643" i="9" s="1"/>
  <c r="P2643" i="9"/>
  <c r="Q2643" i="9" s="1"/>
  <c r="T2643" i="9"/>
  <c r="U2643" i="9" s="1"/>
  <c r="L2644" i="9"/>
  <c r="M2644" i="9" s="1"/>
  <c r="P2644" i="9"/>
  <c r="Q2644" i="9" s="1"/>
  <c r="T2644" i="9"/>
  <c r="U2644" i="9" s="1"/>
  <c r="L2645" i="9"/>
  <c r="M2645" i="9" s="1"/>
  <c r="P2645" i="9"/>
  <c r="Q2645" i="9" s="1"/>
  <c r="T2645" i="9"/>
  <c r="U2645" i="9" s="1"/>
  <c r="L2646" i="9"/>
  <c r="M2646" i="9" s="1"/>
  <c r="P2646" i="9"/>
  <c r="Q2646" i="9" s="1"/>
  <c r="T2646" i="9"/>
  <c r="U2646" i="9" s="1"/>
  <c r="L2647" i="9"/>
  <c r="M2647" i="9" s="1"/>
  <c r="P2647" i="9"/>
  <c r="Q2647" i="9" s="1"/>
  <c r="T2647" i="9"/>
  <c r="U2647" i="9" s="1"/>
  <c r="L2648" i="9"/>
  <c r="M2648" i="9" s="1"/>
  <c r="P2648" i="9"/>
  <c r="Q2648" i="9" s="1"/>
  <c r="T2648" i="9"/>
  <c r="U2648" i="9" s="1"/>
  <c r="L2649" i="9"/>
  <c r="M2649" i="9" s="1"/>
  <c r="P2649" i="9"/>
  <c r="Q2649" i="9" s="1"/>
  <c r="T2649" i="9"/>
  <c r="U2649" i="9" s="1"/>
  <c r="L2650" i="9"/>
  <c r="M2650" i="9" s="1"/>
  <c r="P2650" i="9"/>
  <c r="Q2650" i="9" s="1"/>
  <c r="T2650" i="9"/>
  <c r="U2650" i="9" s="1"/>
  <c r="L2651" i="9"/>
  <c r="M2651" i="9" s="1"/>
  <c r="P2651" i="9"/>
  <c r="Q2651" i="9" s="1"/>
  <c r="T2651" i="9"/>
  <c r="U2651" i="9" s="1"/>
  <c r="L2652" i="9"/>
  <c r="M2652" i="9" s="1"/>
  <c r="P2652" i="9"/>
  <c r="Q2652" i="9" s="1"/>
  <c r="T2652" i="9"/>
  <c r="U2652" i="9" s="1"/>
  <c r="L2653" i="9"/>
  <c r="M2653" i="9" s="1"/>
  <c r="P2653" i="9"/>
  <c r="Q2653" i="9" s="1"/>
  <c r="S2653" i="9"/>
  <c r="U2653" i="9" s="1"/>
  <c r="L2654" i="9"/>
  <c r="M2654" i="9" s="1"/>
  <c r="P2654" i="9"/>
  <c r="Q2654" i="9" s="1"/>
  <c r="T2654" i="9"/>
  <c r="U2654" i="9" s="1"/>
  <c r="L2655" i="9"/>
  <c r="M2655" i="9" s="1"/>
  <c r="P2655" i="9"/>
  <c r="Q2655" i="9" s="1"/>
  <c r="T2655" i="9"/>
  <c r="U2655" i="9" s="1"/>
  <c r="L2656" i="9"/>
  <c r="M2656" i="9" s="1"/>
  <c r="P2656" i="9"/>
  <c r="Q2656" i="9" s="1"/>
  <c r="T2656" i="9"/>
  <c r="U2656" i="9" s="1"/>
  <c r="L2657" i="9"/>
  <c r="M2657" i="9" s="1"/>
  <c r="P2657" i="9"/>
  <c r="Q2657" i="9" s="1"/>
  <c r="T2657" i="9"/>
  <c r="U2657" i="9" s="1"/>
  <c r="L2658" i="9"/>
  <c r="M2658" i="9" s="1"/>
  <c r="P2658" i="9"/>
  <c r="Q2658" i="9" s="1"/>
  <c r="T2658" i="9"/>
  <c r="U2658" i="9" s="1"/>
  <c r="L2659" i="9"/>
  <c r="M2659" i="9" s="1"/>
  <c r="P2659" i="9"/>
  <c r="Q2659" i="9" s="1"/>
  <c r="T2659" i="9"/>
  <c r="U2659" i="9" s="1"/>
  <c r="L2660" i="9"/>
  <c r="M2660" i="9" s="1"/>
  <c r="P2660" i="9"/>
  <c r="Q2660" i="9" s="1"/>
  <c r="T2660" i="9"/>
  <c r="U2660" i="9" s="1"/>
  <c r="L2661" i="9"/>
  <c r="M2661" i="9" s="1"/>
  <c r="P2661" i="9"/>
  <c r="Q2661" i="9" s="1"/>
  <c r="T2661" i="9"/>
  <c r="U2661" i="9" s="1"/>
  <c r="L2662" i="9"/>
  <c r="M2662" i="9" s="1"/>
  <c r="P2662" i="9"/>
  <c r="Q2662" i="9" s="1"/>
  <c r="T2662" i="9"/>
  <c r="U2662" i="9" s="1"/>
  <c r="L2663" i="9"/>
  <c r="M2663" i="9" s="1"/>
  <c r="P2663" i="9"/>
  <c r="Q2663" i="9" s="1"/>
  <c r="T2663" i="9"/>
  <c r="U2663" i="9" s="1"/>
  <c r="L2664" i="9"/>
  <c r="M2664" i="9" s="1"/>
  <c r="P2664" i="9"/>
  <c r="Q2664" i="9" s="1"/>
  <c r="V2664" i="9" s="1"/>
  <c r="T2664" i="9"/>
  <c r="U2664" i="9" s="1"/>
  <c r="L2665" i="9"/>
  <c r="M2665" i="9" s="1"/>
  <c r="P2665" i="9"/>
  <c r="Q2665" i="9" s="1"/>
  <c r="T2665" i="9"/>
  <c r="U2665" i="9" s="1"/>
  <c r="L2666" i="9"/>
  <c r="M2666" i="9"/>
  <c r="P2666" i="9"/>
  <c r="Q2666" i="9"/>
  <c r="T2666" i="9"/>
  <c r="U2666" i="9"/>
  <c r="L2667" i="9"/>
  <c r="M2667" i="9"/>
  <c r="P2667" i="9"/>
  <c r="Q2667" i="9"/>
  <c r="T2667" i="9"/>
  <c r="U2667" i="9"/>
  <c r="L2668" i="9"/>
  <c r="M2668" i="9"/>
  <c r="P2668" i="9"/>
  <c r="Q2668" i="9"/>
  <c r="T2668" i="9"/>
  <c r="U2668" i="9"/>
  <c r="L2669" i="9"/>
  <c r="M2669" i="9"/>
  <c r="P2669" i="9"/>
  <c r="Q2669" i="9"/>
  <c r="T2669" i="9"/>
  <c r="U2669" i="9"/>
  <c r="L2670" i="9"/>
  <c r="M2670" i="9"/>
  <c r="P2670" i="9"/>
  <c r="Q2670" i="9"/>
  <c r="T2670" i="9"/>
  <c r="U2670" i="9"/>
  <c r="L2671" i="9"/>
  <c r="M2671" i="9"/>
  <c r="P2671" i="9"/>
  <c r="Q2671" i="9"/>
  <c r="S2671" i="9"/>
  <c r="T2671" i="9"/>
  <c r="U2671" i="9" s="1"/>
  <c r="V2671" i="9" s="1"/>
  <c r="L2672" i="9"/>
  <c r="M2672" i="9" s="1"/>
  <c r="P2672" i="9"/>
  <c r="Q2672" i="9" s="1"/>
  <c r="V2672" i="9" s="1"/>
  <c r="T2672" i="9"/>
  <c r="U2672" i="9" s="1"/>
  <c r="L2673" i="9"/>
  <c r="M2673" i="9" s="1"/>
  <c r="P2673" i="9"/>
  <c r="Q2673" i="9" s="1"/>
  <c r="T2673" i="9"/>
  <c r="U2673" i="9" s="1"/>
  <c r="L2674" i="9"/>
  <c r="M2674" i="9" s="1"/>
  <c r="P2674" i="9"/>
  <c r="Q2674" i="9" s="1"/>
  <c r="V2674" i="9" s="1"/>
  <c r="T2674" i="9"/>
  <c r="U2674" i="9" s="1"/>
  <c r="L2675" i="9"/>
  <c r="M2675" i="9" s="1"/>
  <c r="P2675" i="9"/>
  <c r="Q2675" i="9" s="1"/>
  <c r="T2675" i="9"/>
  <c r="U2675" i="9" s="1"/>
  <c r="L2676" i="9"/>
  <c r="M2676" i="9" s="1"/>
  <c r="P2676" i="9"/>
  <c r="Q2676" i="9" s="1"/>
  <c r="V2676" i="9" s="1"/>
  <c r="T2676" i="9"/>
  <c r="U2676" i="9" s="1"/>
  <c r="L2677" i="9"/>
  <c r="M2677" i="9" s="1"/>
  <c r="P2677" i="9"/>
  <c r="Q2677" i="9" s="1"/>
  <c r="T2677" i="9"/>
  <c r="U2677" i="9" s="1"/>
  <c r="L2678" i="9"/>
  <c r="M2678" i="9"/>
  <c r="P2678" i="9"/>
  <c r="Q2678" i="9"/>
  <c r="T2678" i="9"/>
  <c r="U2678" i="9"/>
  <c r="L2679" i="9"/>
  <c r="M2679" i="9" s="1"/>
  <c r="P2679" i="9"/>
  <c r="Q2679" i="9" s="1"/>
  <c r="V2679" i="9" s="1"/>
  <c r="T2679" i="9"/>
  <c r="U2679" i="9" s="1"/>
  <c r="L2680" i="9"/>
  <c r="M2680" i="9" s="1"/>
  <c r="P2680" i="9"/>
  <c r="Q2680" i="9" s="1"/>
  <c r="T2680" i="9"/>
  <c r="U2680" i="9" s="1"/>
  <c r="L2681" i="9"/>
  <c r="M2681" i="9" s="1"/>
  <c r="P2681" i="9"/>
  <c r="Q2681" i="9" s="1"/>
  <c r="V2681" i="9" s="1"/>
  <c r="T2681" i="9"/>
  <c r="U2681" i="9" s="1"/>
  <c r="L2682" i="9"/>
  <c r="M2682" i="9" s="1"/>
  <c r="P2682" i="9"/>
  <c r="Q2682" i="9" s="1"/>
  <c r="T2682" i="9"/>
  <c r="U2682" i="9" s="1"/>
  <c r="L2683" i="9"/>
  <c r="M2683" i="9" s="1"/>
  <c r="P2683" i="9"/>
  <c r="Q2683" i="9" s="1"/>
  <c r="V2683" i="9" s="1"/>
  <c r="T2683" i="9"/>
  <c r="U2683" i="9" s="1"/>
  <c r="L2684" i="9"/>
  <c r="M2684" i="9" s="1"/>
  <c r="P2684" i="9"/>
  <c r="Q2684" i="9" s="1"/>
  <c r="T2684" i="9"/>
  <c r="U2684" i="9" s="1"/>
  <c r="L2685" i="9"/>
  <c r="M2685" i="9" s="1"/>
  <c r="P2685" i="9"/>
  <c r="Q2685" i="9" s="1"/>
  <c r="V2685" i="9" s="1"/>
  <c r="T2685" i="9"/>
  <c r="U2685" i="9" s="1"/>
  <c r="L2686" i="9"/>
  <c r="M2686" i="9" s="1"/>
  <c r="P2686" i="9"/>
  <c r="Q2686" i="9" s="1"/>
  <c r="T2686" i="9"/>
  <c r="U2686" i="9" s="1"/>
  <c r="L2687" i="9"/>
  <c r="M2687" i="9" s="1"/>
  <c r="P2687" i="9"/>
  <c r="Q2687" i="9" s="1"/>
  <c r="V2687" i="9" s="1"/>
  <c r="T2687" i="9"/>
  <c r="U2687" i="9" s="1"/>
  <c r="L2688" i="9"/>
  <c r="M2688" i="9" s="1"/>
  <c r="P2688" i="9"/>
  <c r="Q2688" i="9" s="1"/>
  <c r="T2688" i="9"/>
  <c r="U2688" i="9" s="1"/>
  <c r="L2689" i="9"/>
  <c r="M2689" i="9" s="1"/>
  <c r="P2689" i="9"/>
  <c r="Q2689" i="9" s="1"/>
  <c r="V2689" i="9" s="1"/>
  <c r="S2689" i="9"/>
  <c r="U2689" i="9" s="1"/>
  <c r="L2690" i="9"/>
  <c r="M2690" i="9" s="1"/>
  <c r="P2690" i="9"/>
  <c r="Q2690" i="9" s="1"/>
  <c r="T2690" i="9"/>
  <c r="U2690" i="9" s="1"/>
  <c r="L2691" i="9"/>
  <c r="M2691" i="9" s="1"/>
  <c r="P2691" i="9"/>
  <c r="Q2691" i="9" s="1"/>
  <c r="V2691" i="9" s="1"/>
  <c r="T2691" i="9"/>
  <c r="U2691" i="9" s="1"/>
  <c r="L2692" i="9"/>
  <c r="M2692" i="9" s="1"/>
  <c r="P2692" i="9"/>
  <c r="Q2692" i="9" s="1"/>
  <c r="T2692" i="9"/>
  <c r="U2692" i="9" s="1"/>
  <c r="L2693" i="9"/>
  <c r="M2693" i="9" s="1"/>
  <c r="P2693" i="9"/>
  <c r="Q2693" i="9" s="1"/>
  <c r="V2693" i="9" s="1"/>
  <c r="T2693" i="9"/>
  <c r="U2693" i="9" s="1"/>
  <c r="L2694" i="9"/>
  <c r="M2694" i="9" s="1"/>
  <c r="P2694" i="9"/>
  <c r="Q2694" i="9" s="1"/>
  <c r="T2694" i="9"/>
  <c r="U2694" i="9" s="1"/>
  <c r="L2695" i="9"/>
  <c r="M2695" i="9" s="1"/>
  <c r="P2695" i="9"/>
  <c r="Q2695" i="9" s="1"/>
  <c r="V2695" i="9" s="1"/>
  <c r="T2695" i="9"/>
  <c r="U2695" i="9" s="1"/>
  <c r="L2696" i="9"/>
  <c r="M2696" i="9" s="1"/>
  <c r="P2696" i="9"/>
  <c r="Q2696" i="9" s="1"/>
  <c r="T2696" i="9"/>
  <c r="U2696" i="9" s="1"/>
  <c r="L2697" i="9"/>
  <c r="M2697" i="9" s="1"/>
  <c r="P2697" i="9"/>
  <c r="Q2697" i="9" s="1"/>
  <c r="V2697" i="9" s="1"/>
  <c r="T2697" i="9"/>
  <c r="U2697" i="9" s="1"/>
  <c r="L2698" i="9"/>
  <c r="M2698" i="9" s="1"/>
  <c r="P2698" i="9"/>
  <c r="Q2698" i="9" s="1"/>
  <c r="T2698" i="9"/>
  <c r="U2698" i="9" s="1"/>
  <c r="L2699" i="9"/>
  <c r="M2699" i="9" s="1"/>
  <c r="P2699" i="9"/>
  <c r="Q2699" i="9" s="1"/>
  <c r="V2699" i="9" s="1"/>
  <c r="T2699" i="9"/>
  <c r="U2699" i="9" s="1"/>
  <c r="L2700" i="9"/>
  <c r="M2700" i="9" s="1"/>
  <c r="P2700" i="9"/>
  <c r="Q2700" i="9" s="1"/>
  <c r="T2700" i="9"/>
  <c r="U2700" i="9" s="1"/>
  <c r="L2701" i="9"/>
  <c r="M2701" i="9" s="1"/>
  <c r="P2701" i="9"/>
  <c r="Q2701" i="9" s="1"/>
  <c r="V2701" i="9" s="1"/>
  <c r="T2701" i="9"/>
  <c r="U2701" i="9" s="1"/>
  <c r="L2702" i="9"/>
  <c r="M2702" i="9" s="1"/>
  <c r="P2702" i="9"/>
  <c r="Q2702" i="9" s="1"/>
  <c r="T2702" i="9"/>
  <c r="U2702" i="9" s="1"/>
  <c r="L2703" i="9"/>
  <c r="M2703" i="9" s="1"/>
  <c r="P2703" i="9"/>
  <c r="Q2703" i="9" s="1"/>
  <c r="V2703" i="9" s="1"/>
  <c r="T2703" i="9"/>
  <c r="U2703" i="9" s="1"/>
  <c r="L2704" i="9"/>
  <c r="M2704" i="9" s="1"/>
  <c r="P2704" i="9"/>
  <c r="Q2704" i="9" s="1"/>
  <c r="T2704" i="9"/>
  <c r="U2704" i="9" s="1"/>
  <c r="L2705" i="9"/>
  <c r="M2705" i="9" s="1"/>
  <c r="P2705" i="9"/>
  <c r="Q2705" i="9" s="1"/>
  <c r="V2705" i="9" s="1"/>
  <c r="T2705" i="9"/>
  <c r="U2705" i="9" s="1"/>
  <c r="L2706" i="9"/>
  <c r="M2706" i="9" s="1"/>
  <c r="P2706" i="9"/>
  <c r="Q2706" i="9" s="1"/>
  <c r="T2706" i="9"/>
  <c r="U2706" i="9" s="1"/>
  <c r="L2707" i="9"/>
  <c r="M2707" i="9" s="1"/>
  <c r="P2707" i="9"/>
  <c r="Q2707" i="9" s="1"/>
  <c r="V2707" i="9" s="1"/>
  <c r="T2707" i="9"/>
  <c r="U2707" i="9" s="1"/>
  <c r="L2708" i="9"/>
  <c r="M2708" i="9" s="1"/>
  <c r="P2708" i="9"/>
  <c r="Q2708" i="9" s="1"/>
  <c r="T2708" i="9"/>
  <c r="U2708" i="9" s="1"/>
  <c r="L2709" i="9"/>
  <c r="M2709" i="9" s="1"/>
  <c r="P2709" i="9"/>
  <c r="Q2709" i="9" s="1"/>
  <c r="V2709" i="9" s="1"/>
  <c r="T2709" i="9"/>
  <c r="U2709" i="9" s="1"/>
  <c r="L2710" i="9"/>
  <c r="M2710" i="9" s="1"/>
  <c r="P2710" i="9"/>
  <c r="Q2710" i="9" s="1"/>
  <c r="T2710" i="9"/>
  <c r="U2710" i="9" s="1"/>
  <c r="L2711" i="9"/>
  <c r="M2711" i="9" s="1"/>
  <c r="P2711" i="9"/>
  <c r="Q2711" i="9" s="1"/>
  <c r="V2711" i="9" s="1"/>
  <c r="T2711" i="9"/>
  <c r="U2711" i="9" s="1"/>
  <c r="L2712" i="9"/>
  <c r="M2712" i="9" s="1"/>
  <c r="P2712" i="9"/>
  <c r="Q2712" i="9" s="1"/>
  <c r="T2712" i="9"/>
  <c r="U2712" i="9" s="1"/>
  <c r="L2713" i="9"/>
  <c r="M2713" i="9" s="1"/>
  <c r="P2713" i="9"/>
  <c r="Q2713" i="9" s="1"/>
  <c r="S2713" i="9"/>
  <c r="T2713" i="9"/>
  <c r="U2713" i="9" s="1"/>
  <c r="L2714" i="9"/>
  <c r="M2714" i="9" s="1"/>
  <c r="P2714" i="9"/>
  <c r="Q2714" i="9" s="1"/>
  <c r="T2714" i="9"/>
  <c r="U2714" i="9" s="1"/>
  <c r="L2715" i="9"/>
  <c r="M2715" i="9" s="1"/>
  <c r="P2715" i="9"/>
  <c r="Q2715" i="9" s="1"/>
  <c r="T2715" i="9"/>
  <c r="U2715" i="9" s="1"/>
  <c r="L2716" i="9"/>
  <c r="M2716" i="9" s="1"/>
  <c r="P2716" i="9"/>
  <c r="Q2716" i="9" s="1"/>
  <c r="T2716" i="9"/>
  <c r="U2716" i="9" s="1"/>
  <c r="L2717" i="9"/>
  <c r="M2717" i="9" s="1"/>
  <c r="P2717" i="9"/>
  <c r="Q2717" i="9" s="1"/>
  <c r="T2717" i="9"/>
  <c r="U2717" i="9" s="1"/>
  <c r="L2718" i="9"/>
  <c r="M2718" i="9" s="1"/>
  <c r="P2718" i="9"/>
  <c r="Q2718" i="9" s="1"/>
  <c r="T2718" i="9"/>
  <c r="U2718" i="9" s="1"/>
  <c r="L2719" i="9"/>
  <c r="M2719" i="9" s="1"/>
  <c r="P2719" i="9"/>
  <c r="Q2719" i="9" s="1"/>
  <c r="T2719" i="9"/>
  <c r="U2719" i="9" s="1"/>
  <c r="L2720" i="9"/>
  <c r="M2720" i="9" s="1"/>
  <c r="P2720" i="9"/>
  <c r="Q2720" i="9" s="1"/>
  <c r="T2720" i="9"/>
  <c r="U2720" i="9" s="1"/>
  <c r="L2721" i="9"/>
  <c r="M2721" i="9" s="1"/>
  <c r="P2721" i="9"/>
  <c r="Q2721" i="9" s="1"/>
  <c r="T2721" i="9"/>
  <c r="U2721" i="9" s="1"/>
  <c r="L2722" i="9"/>
  <c r="M2722" i="9" s="1"/>
  <c r="P2722" i="9"/>
  <c r="Q2722" i="9" s="1"/>
  <c r="T2722" i="9"/>
  <c r="U2722" i="9" s="1"/>
  <c r="L2723" i="9"/>
  <c r="M2723" i="9" s="1"/>
  <c r="P2723" i="9"/>
  <c r="Q2723" i="9" s="1"/>
  <c r="T2723" i="9"/>
  <c r="U2723" i="9" s="1"/>
  <c r="L2724" i="9"/>
  <c r="M2724" i="9" s="1"/>
  <c r="P2724" i="9"/>
  <c r="Q2724" i="9" s="1"/>
  <c r="T2724" i="9"/>
  <c r="U2724" i="9" s="1"/>
  <c r="L2725" i="9"/>
  <c r="M2725" i="9" s="1"/>
  <c r="P2725" i="9"/>
  <c r="Q2725" i="9" s="1"/>
  <c r="T2725" i="9"/>
  <c r="U2725" i="9" s="1"/>
  <c r="L2726" i="9"/>
  <c r="M2726" i="9" s="1"/>
  <c r="P2726" i="9"/>
  <c r="Q2726" i="9" s="1"/>
  <c r="T2726" i="9"/>
  <c r="U2726" i="9" s="1"/>
  <c r="L2727" i="9"/>
  <c r="M2727" i="9" s="1"/>
  <c r="P2727" i="9"/>
  <c r="Q2727" i="9" s="1"/>
  <c r="T2727" i="9"/>
  <c r="U2727" i="9" s="1"/>
  <c r="L2728" i="9"/>
  <c r="M2728" i="9" s="1"/>
  <c r="P2728" i="9"/>
  <c r="Q2728" i="9" s="1"/>
  <c r="T2728" i="9"/>
  <c r="U2728" i="9" s="1"/>
  <c r="L2729" i="9"/>
  <c r="M2729" i="9" s="1"/>
  <c r="P2729" i="9"/>
  <c r="Q2729" i="9" s="1"/>
  <c r="T2729" i="9"/>
  <c r="U2729" i="9" s="1"/>
  <c r="L2730" i="9"/>
  <c r="M2730" i="9" s="1"/>
  <c r="P2730" i="9"/>
  <c r="Q2730" i="9" s="1"/>
  <c r="T2730" i="9"/>
  <c r="U2730" i="9" s="1"/>
  <c r="L2731" i="9"/>
  <c r="M2731" i="9" s="1"/>
  <c r="P2731" i="9"/>
  <c r="Q2731" i="9" s="1"/>
  <c r="T2731" i="9"/>
  <c r="U2731" i="9" s="1"/>
  <c r="L2732" i="9"/>
  <c r="M2732" i="9" s="1"/>
  <c r="P2732" i="9"/>
  <c r="Q2732" i="9" s="1"/>
  <c r="T2732" i="9"/>
  <c r="U2732" i="9" s="1"/>
  <c r="L2733" i="9"/>
  <c r="M2733" i="9" s="1"/>
  <c r="P2733" i="9"/>
  <c r="Q2733" i="9" s="1"/>
  <c r="T2733" i="9"/>
  <c r="U2733" i="9" s="1"/>
  <c r="L2734" i="9"/>
  <c r="M2734" i="9" s="1"/>
  <c r="P2734" i="9"/>
  <c r="Q2734" i="9" s="1"/>
  <c r="T2734" i="9"/>
  <c r="U2734" i="9" s="1"/>
  <c r="L2735" i="9"/>
  <c r="M2735" i="9" s="1"/>
  <c r="P2735" i="9"/>
  <c r="Q2735" i="9" s="1"/>
  <c r="T2735" i="9"/>
  <c r="U2735" i="9" s="1"/>
  <c r="L2736" i="9"/>
  <c r="M2736" i="9" s="1"/>
  <c r="P2736" i="9"/>
  <c r="Q2736" i="9" s="1"/>
  <c r="T2736" i="9"/>
  <c r="U2736" i="9" s="1"/>
  <c r="L2737" i="9"/>
  <c r="M2737" i="9" s="1"/>
  <c r="P2737" i="9"/>
  <c r="Q2737" i="9" s="1"/>
  <c r="T2737" i="9"/>
  <c r="U2737" i="9" s="1"/>
  <c r="L2738" i="9"/>
  <c r="M2738" i="9" s="1"/>
  <c r="P2738" i="9"/>
  <c r="Q2738" i="9" s="1"/>
  <c r="T2738" i="9"/>
  <c r="U2738" i="9" s="1"/>
  <c r="L2739" i="9"/>
  <c r="M2739" i="9" s="1"/>
  <c r="P2739" i="9"/>
  <c r="Q2739" i="9" s="1"/>
  <c r="S2739" i="9"/>
  <c r="T2739" i="9"/>
  <c r="L2740" i="9"/>
  <c r="M2740" i="9" s="1"/>
  <c r="P2740" i="9"/>
  <c r="Q2740" i="9" s="1"/>
  <c r="T2740" i="9"/>
  <c r="U2740" i="9" s="1"/>
  <c r="L2741" i="9"/>
  <c r="M2741" i="9" s="1"/>
  <c r="P2741" i="9"/>
  <c r="Q2741" i="9" s="1"/>
  <c r="T2741" i="9"/>
  <c r="U2741" i="9" s="1"/>
  <c r="L2742" i="9"/>
  <c r="M2742" i="9" s="1"/>
  <c r="P2742" i="9"/>
  <c r="Q2742" i="9" s="1"/>
  <c r="T2742" i="9"/>
  <c r="U2742" i="9" s="1"/>
  <c r="L2743" i="9"/>
  <c r="M2743" i="9" s="1"/>
  <c r="P2743" i="9"/>
  <c r="Q2743" i="9" s="1"/>
  <c r="T2743" i="9"/>
  <c r="U2743" i="9" s="1"/>
  <c r="L2744" i="9"/>
  <c r="M2744" i="9" s="1"/>
  <c r="P2744" i="9"/>
  <c r="Q2744" i="9" s="1"/>
  <c r="T2744" i="9"/>
  <c r="U2744" i="9" s="1"/>
  <c r="V2744" i="9" s="1"/>
  <c r="L2745" i="9"/>
  <c r="M2745" i="9" s="1"/>
  <c r="P2745" i="9"/>
  <c r="Q2745" i="9" s="1"/>
  <c r="S2745" i="9"/>
  <c r="T2745" i="9"/>
  <c r="U2745" i="9" s="1"/>
  <c r="L2746" i="9"/>
  <c r="M2746" i="9" s="1"/>
  <c r="P2746" i="9"/>
  <c r="Q2746" i="9" s="1"/>
  <c r="T2746" i="9"/>
  <c r="U2746" i="9" s="1"/>
  <c r="L2747" i="9"/>
  <c r="M2747" i="9" s="1"/>
  <c r="P2747" i="9"/>
  <c r="Q2747" i="9" s="1"/>
  <c r="T2747" i="9"/>
  <c r="U2747" i="9" s="1"/>
  <c r="L2748" i="9"/>
  <c r="M2748" i="9" s="1"/>
  <c r="P2748" i="9"/>
  <c r="Q2748" i="9" s="1"/>
  <c r="T2748" i="9"/>
  <c r="U2748" i="9" s="1"/>
  <c r="L2749" i="9"/>
  <c r="M2749" i="9" s="1"/>
  <c r="P2749" i="9"/>
  <c r="Q2749" i="9" s="1"/>
  <c r="T2749" i="9"/>
  <c r="U2749" i="9" s="1"/>
  <c r="L2750" i="9"/>
  <c r="M2750" i="9" s="1"/>
  <c r="P2750" i="9"/>
  <c r="Q2750" i="9" s="1"/>
  <c r="T2750" i="9"/>
  <c r="U2750" i="9" s="1"/>
  <c r="L2751" i="9"/>
  <c r="M2751" i="9" s="1"/>
  <c r="P2751" i="9"/>
  <c r="Q2751" i="9" s="1"/>
  <c r="T2751" i="9"/>
  <c r="U2751" i="9" s="1"/>
  <c r="L2752" i="9"/>
  <c r="M2752" i="9" s="1"/>
  <c r="P2752" i="9"/>
  <c r="Q2752" i="9" s="1"/>
  <c r="T2752" i="9"/>
  <c r="U2752" i="9" s="1"/>
  <c r="L2753" i="9"/>
  <c r="M2753" i="9" s="1"/>
  <c r="P2753" i="9"/>
  <c r="Q2753" i="9" s="1"/>
  <c r="T2753" i="9"/>
  <c r="U2753" i="9" s="1"/>
  <c r="L2754" i="9"/>
  <c r="M2754" i="9" s="1"/>
  <c r="P2754" i="9"/>
  <c r="Q2754" i="9" s="1"/>
  <c r="T2754" i="9"/>
  <c r="U2754" i="9" s="1"/>
  <c r="L2755" i="9"/>
  <c r="M2755" i="9" s="1"/>
  <c r="P2755" i="9"/>
  <c r="Q2755" i="9" s="1"/>
  <c r="T2755" i="9"/>
  <c r="U2755" i="9" s="1"/>
  <c r="L2756" i="9"/>
  <c r="M2756" i="9" s="1"/>
  <c r="P2756" i="9"/>
  <c r="Q2756" i="9" s="1"/>
  <c r="T2756" i="9"/>
  <c r="U2756" i="9" s="1"/>
  <c r="L2757" i="9"/>
  <c r="M2757" i="9" s="1"/>
  <c r="P2757" i="9"/>
  <c r="Q2757" i="9" s="1"/>
  <c r="S2757" i="9"/>
  <c r="T2757" i="9"/>
  <c r="L2758" i="9"/>
  <c r="M2758" i="9" s="1"/>
  <c r="P2758" i="9"/>
  <c r="Q2758" i="9" s="1"/>
  <c r="T2758" i="9"/>
  <c r="U2758" i="9" s="1"/>
  <c r="V2758" i="9" s="1"/>
  <c r="L2759" i="9"/>
  <c r="M2759" i="9" s="1"/>
  <c r="P2759" i="9"/>
  <c r="Q2759" i="9" s="1"/>
  <c r="T2759" i="9"/>
  <c r="U2759" i="9" s="1"/>
  <c r="L2760" i="9"/>
  <c r="M2760" i="9" s="1"/>
  <c r="P2760" i="9"/>
  <c r="Q2760" i="9" s="1"/>
  <c r="T2760" i="9"/>
  <c r="U2760" i="9" s="1"/>
  <c r="V2760" i="9" s="1"/>
  <c r="L2761" i="9"/>
  <c r="M2761" i="9"/>
  <c r="P2761" i="9"/>
  <c r="Q2761" i="9"/>
  <c r="T2761" i="9"/>
  <c r="U2761" i="9"/>
  <c r="L2762" i="9"/>
  <c r="M2762" i="9"/>
  <c r="P2762" i="9"/>
  <c r="Q2762" i="9"/>
  <c r="T2762" i="9"/>
  <c r="U2762" i="9"/>
  <c r="L2763" i="9"/>
  <c r="M2763" i="9"/>
  <c r="P2763" i="9"/>
  <c r="Q2763" i="9"/>
  <c r="T2763" i="9"/>
  <c r="U2763" i="9"/>
  <c r="L2764" i="9"/>
  <c r="M2764" i="9"/>
  <c r="P2764" i="9"/>
  <c r="Q2764" i="9"/>
  <c r="T2764" i="9"/>
  <c r="U2764" i="9"/>
  <c r="L2765" i="9"/>
  <c r="M2765" i="9" s="1"/>
  <c r="P2765" i="9"/>
  <c r="Q2765" i="9" s="1"/>
  <c r="T2765" i="9"/>
  <c r="U2765" i="9" s="1"/>
  <c r="V2765" i="9"/>
  <c r="L2766" i="9"/>
  <c r="M2766" i="9"/>
  <c r="P2766" i="9"/>
  <c r="Q2766" i="9"/>
  <c r="T2766" i="9"/>
  <c r="U2766" i="9"/>
  <c r="L2767" i="9"/>
  <c r="M2767" i="9"/>
  <c r="P2767" i="9"/>
  <c r="Q2767" i="9"/>
  <c r="T2767" i="9"/>
  <c r="U2767" i="9"/>
  <c r="L2768" i="9"/>
  <c r="M2768" i="9"/>
  <c r="P2768" i="9"/>
  <c r="Q2768" i="9"/>
  <c r="T2768" i="9"/>
  <c r="U2768" i="9"/>
  <c r="L2769" i="9"/>
  <c r="M2769" i="9"/>
  <c r="P2769" i="9"/>
  <c r="Q2769" i="9"/>
  <c r="T2769" i="9"/>
  <c r="U2769" i="9"/>
  <c r="L2770" i="9"/>
  <c r="M2770" i="9"/>
  <c r="P2770" i="9"/>
  <c r="Q2770" i="9"/>
  <c r="T2770" i="9"/>
  <c r="U2770" i="9"/>
  <c r="L2771" i="9"/>
  <c r="M2771" i="9"/>
  <c r="P2771" i="9"/>
  <c r="Q2771" i="9"/>
  <c r="T2771" i="9"/>
  <c r="U2771" i="9"/>
  <c r="L2772" i="9"/>
  <c r="M2772" i="9"/>
  <c r="P2772" i="9"/>
  <c r="Q2772" i="9"/>
  <c r="T2772" i="9"/>
  <c r="U2772" i="9"/>
  <c r="L2773" i="9"/>
  <c r="M2773" i="9"/>
  <c r="P2773" i="9"/>
  <c r="Q2773" i="9"/>
  <c r="T2773" i="9"/>
  <c r="U2773" i="9"/>
  <c r="L2774" i="9"/>
  <c r="M2774" i="9"/>
  <c r="P2774" i="9"/>
  <c r="Q2774" i="9"/>
  <c r="T2774" i="9"/>
  <c r="U2774" i="9"/>
  <c r="L2775" i="9"/>
  <c r="M2775" i="9"/>
  <c r="P2775" i="9"/>
  <c r="Q2775" i="9"/>
  <c r="T2775" i="9"/>
  <c r="U2775" i="9"/>
  <c r="L2776" i="9"/>
  <c r="M2776" i="9"/>
  <c r="P2776" i="9"/>
  <c r="Q2776" i="9"/>
  <c r="S2776" i="9"/>
  <c r="T2776" i="9"/>
  <c r="U2776" i="9" s="1"/>
  <c r="L2777" i="9"/>
  <c r="M2777" i="9"/>
  <c r="P2777" i="9"/>
  <c r="Q2777" i="9"/>
  <c r="T2777" i="9"/>
  <c r="U2777" i="9"/>
  <c r="L2778" i="9"/>
  <c r="M2778" i="9"/>
  <c r="P2778" i="9"/>
  <c r="Q2778" i="9"/>
  <c r="T2778" i="9"/>
  <c r="U2778" i="9"/>
  <c r="L2779" i="9"/>
  <c r="M2779" i="9" s="1"/>
  <c r="P2779" i="9"/>
  <c r="Q2779" i="9" s="1"/>
  <c r="T2779" i="9"/>
  <c r="U2779" i="9" s="1"/>
  <c r="V2779" i="9"/>
  <c r="L2780" i="9"/>
  <c r="M2780" i="9"/>
  <c r="P2780" i="9"/>
  <c r="Q2780" i="9"/>
  <c r="T2780" i="9"/>
  <c r="U2780" i="9"/>
  <c r="L2781" i="9"/>
  <c r="M2781" i="9" s="1"/>
  <c r="P2781" i="9"/>
  <c r="Q2781" i="9" s="1"/>
  <c r="T2781" i="9"/>
  <c r="U2781" i="9" s="1"/>
  <c r="V2781" i="9"/>
  <c r="L2782" i="9"/>
  <c r="M2782" i="9" s="1"/>
  <c r="P2782" i="9"/>
  <c r="Q2782" i="9" s="1"/>
  <c r="T2782" i="9"/>
  <c r="U2782" i="9" s="1"/>
  <c r="V2782" i="9"/>
  <c r="L2783" i="9"/>
  <c r="M2783" i="9" s="1"/>
  <c r="P2783" i="9"/>
  <c r="Q2783" i="9" s="1"/>
  <c r="T2783" i="9"/>
  <c r="U2783" i="9" s="1"/>
  <c r="V2783" i="9"/>
  <c r="L2784" i="9"/>
  <c r="M2784" i="9" s="1"/>
  <c r="P2784" i="9"/>
  <c r="Q2784" i="9" s="1"/>
  <c r="T2784" i="9"/>
  <c r="U2784" i="9" s="1"/>
  <c r="V2784" i="9"/>
  <c r="L2785" i="9"/>
  <c r="M2785" i="9" s="1"/>
  <c r="P2785" i="9"/>
  <c r="Q2785" i="9" s="1"/>
  <c r="T2785" i="9"/>
  <c r="U2785" i="9" s="1"/>
  <c r="V2785" i="9"/>
  <c r="L2786" i="9"/>
  <c r="M2786" i="9" s="1"/>
  <c r="P2786" i="9"/>
  <c r="Q2786" i="9" s="1"/>
  <c r="T2786" i="9"/>
  <c r="U2786" i="9" s="1"/>
  <c r="V2786" i="9"/>
  <c r="L2787" i="9"/>
  <c r="M2787" i="9" s="1"/>
  <c r="P2787" i="9"/>
  <c r="Q2787" i="9" s="1"/>
  <c r="T2787" i="9"/>
  <c r="U2787" i="9" s="1"/>
  <c r="V2787" i="9"/>
  <c r="L2788" i="9"/>
  <c r="M2788" i="9" s="1"/>
  <c r="P2788" i="9"/>
  <c r="Q2788" i="9" s="1"/>
  <c r="T2788" i="9"/>
  <c r="U2788" i="9" s="1"/>
  <c r="V2788" i="9"/>
  <c r="L2789" i="9"/>
  <c r="M2789" i="9" s="1"/>
  <c r="P2789" i="9"/>
  <c r="Q2789" i="9" s="1"/>
  <c r="T2789" i="9"/>
  <c r="U2789" i="9" s="1"/>
  <c r="V2789" i="9"/>
  <c r="L2790" i="9"/>
  <c r="M2790" i="9" s="1"/>
  <c r="P2790" i="9"/>
  <c r="Q2790" i="9" s="1"/>
  <c r="T2790" i="9"/>
  <c r="U2790" i="9" s="1"/>
  <c r="V2790" i="9"/>
  <c r="L2791" i="9"/>
  <c r="M2791" i="9" s="1"/>
  <c r="P2791" i="9"/>
  <c r="Q2791" i="9" s="1"/>
  <c r="T2791" i="9"/>
  <c r="U2791" i="9" s="1"/>
  <c r="V2791" i="9"/>
  <c r="L2792" i="9"/>
  <c r="M2792" i="9"/>
  <c r="P2792" i="9"/>
  <c r="Q2792" i="9"/>
  <c r="T2792" i="9"/>
  <c r="U2792" i="9"/>
  <c r="L2793" i="9"/>
  <c r="M2793" i="9"/>
  <c r="P2793" i="9"/>
  <c r="Q2793" i="9"/>
  <c r="T2793" i="9"/>
  <c r="U2793" i="9"/>
  <c r="L2794" i="9"/>
  <c r="M2794" i="9"/>
  <c r="P2794" i="9"/>
  <c r="Q2794" i="9"/>
  <c r="T2794" i="9"/>
  <c r="U2794" i="9"/>
  <c r="L2795" i="9"/>
  <c r="M2795" i="9"/>
  <c r="P2795" i="9"/>
  <c r="Q2795" i="9"/>
  <c r="T2795" i="9"/>
  <c r="U2795" i="9"/>
  <c r="L2796" i="9"/>
  <c r="M2796" i="9"/>
  <c r="P2796" i="9"/>
  <c r="Q2796" i="9"/>
  <c r="T2796" i="9"/>
  <c r="U2796" i="9"/>
  <c r="L2797" i="9"/>
  <c r="M2797" i="9"/>
  <c r="P2797" i="9"/>
  <c r="Q2797" i="9"/>
  <c r="T2797" i="9"/>
  <c r="U2797" i="9"/>
  <c r="L2798" i="9"/>
  <c r="M2798" i="9"/>
  <c r="P2798" i="9"/>
  <c r="Q2798" i="9"/>
  <c r="T2798" i="9"/>
  <c r="U2798" i="9"/>
  <c r="L2799" i="9"/>
  <c r="M2799" i="9" s="1"/>
  <c r="P2799" i="9"/>
  <c r="Q2799" i="9" s="1"/>
  <c r="T2799" i="9"/>
  <c r="U2799" i="9" s="1"/>
  <c r="V2799" i="9"/>
  <c r="L2800" i="9"/>
  <c r="M2800" i="9" s="1"/>
  <c r="P2800" i="9"/>
  <c r="Q2800" i="9" s="1"/>
  <c r="T2800" i="9"/>
  <c r="U2800" i="9" s="1"/>
  <c r="V2800" i="9"/>
  <c r="L2801" i="9"/>
  <c r="M2801" i="9" s="1"/>
  <c r="P2801" i="9"/>
  <c r="Q2801" i="9" s="1"/>
  <c r="T2801" i="9"/>
  <c r="U2801" i="9" s="1"/>
  <c r="V2801" i="9"/>
  <c r="L2802" i="9"/>
  <c r="M2802" i="9" s="1"/>
  <c r="P2802" i="9"/>
  <c r="Q2802" i="9" s="1"/>
  <c r="T2802" i="9"/>
  <c r="U2802" i="9" s="1"/>
  <c r="V2802" i="9"/>
  <c r="L2803" i="9"/>
  <c r="M2803" i="9" s="1"/>
  <c r="P2803" i="9"/>
  <c r="Q2803" i="9" s="1"/>
  <c r="T2803" i="9"/>
  <c r="U2803" i="9" s="1"/>
  <c r="V2803" i="9"/>
  <c r="L2804" i="9"/>
  <c r="M2804" i="9" s="1"/>
  <c r="P2804" i="9"/>
  <c r="Q2804" i="9" s="1"/>
  <c r="T2804" i="9"/>
  <c r="U2804" i="9" s="1"/>
  <c r="V2804" i="9"/>
  <c r="L2805" i="9"/>
  <c r="M2805" i="9" s="1"/>
  <c r="P2805" i="9"/>
  <c r="Q2805" i="9" s="1"/>
  <c r="T2805" i="9"/>
  <c r="U2805" i="9" s="1"/>
  <c r="V2805" i="9"/>
  <c r="L2806" i="9"/>
  <c r="M2806" i="9" s="1"/>
  <c r="P2806" i="9"/>
  <c r="Q2806" i="9" s="1"/>
  <c r="T2806" i="9"/>
  <c r="U2806" i="9" s="1"/>
  <c r="V2806" i="9"/>
  <c r="L2807" i="9"/>
  <c r="M2807" i="9" s="1"/>
  <c r="P2807" i="9"/>
  <c r="Q2807" i="9" s="1"/>
  <c r="T2807" i="9"/>
  <c r="U2807" i="9" s="1"/>
  <c r="V2807" i="9" s="1"/>
  <c r="L2808" i="9"/>
  <c r="M2808" i="9" s="1"/>
  <c r="P2808" i="9"/>
  <c r="Q2808" i="9" s="1"/>
  <c r="T2808" i="9"/>
  <c r="U2808" i="9" s="1"/>
  <c r="V2808" i="9" s="1"/>
  <c r="L2809" i="9"/>
  <c r="M2809" i="9" s="1"/>
  <c r="P2809" i="9"/>
  <c r="Q2809" i="9" s="1"/>
  <c r="T2809" i="9"/>
  <c r="U2809" i="9" s="1"/>
  <c r="V2809" i="9"/>
  <c r="L2810" i="9"/>
  <c r="M2810" i="9" s="1"/>
  <c r="P2810" i="9"/>
  <c r="Q2810" i="9" s="1"/>
  <c r="T2810" i="9"/>
  <c r="U2810" i="9" s="1"/>
  <c r="V2810" i="9"/>
  <c r="L2811" i="9"/>
  <c r="M2811" i="9"/>
  <c r="P2811" i="9"/>
  <c r="Q2811" i="9"/>
  <c r="T2811" i="9"/>
  <c r="U2811" i="9"/>
  <c r="L2812" i="9"/>
  <c r="M2812" i="9" s="1"/>
  <c r="P2812" i="9"/>
  <c r="Q2812" i="9" s="1"/>
  <c r="T2812" i="9"/>
  <c r="U2812" i="9" s="1"/>
  <c r="V2812" i="9"/>
  <c r="L2813" i="9"/>
  <c r="M2813" i="9" s="1"/>
  <c r="P2813" i="9"/>
  <c r="Q2813" i="9" s="1"/>
  <c r="T2813" i="9"/>
  <c r="U2813" i="9" s="1"/>
  <c r="L2814" i="9"/>
  <c r="M2814" i="9" s="1"/>
  <c r="P2814" i="9"/>
  <c r="Q2814" i="9" s="1"/>
  <c r="T2814" i="9"/>
  <c r="U2814" i="9" s="1"/>
  <c r="V2814" i="9" s="1"/>
  <c r="L2815" i="9"/>
  <c r="M2815" i="9" s="1"/>
  <c r="P2815" i="9"/>
  <c r="Q2815" i="9" s="1"/>
  <c r="T2815" i="9"/>
  <c r="U2815" i="9" s="1"/>
  <c r="L2816" i="9"/>
  <c r="M2816" i="9" s="1"/>
  <c r="P2816" i="9"/>
  <c r="Q2816" i="9" s="1"/>
  <c r="T2816" i="9"/>
  <c r="U2816" i="9" s="1"/>
  <c r="V2816" i="9" s="1"/>
  <c r="L2817" i="9"/>
  <c r="M2817" i="9" s="1"/>
  <c r="P2817" i="9"/>
  <c r="Q2817" i="9" s="1"/>
  <c r="T2817" i="9"/>
  <c r="U2817" i="9" s="1"/>
  <c r="L2818" i="9"/>
  <c r="M2818" i="9" s="1"/>
  <c r="P2818" i="9"/>
  <c r="Q2818" i="9" s="1"/>
  <c r="T2818" i="9"/>
  <c r="U2818" i="9" s="1"/>
  <c r="L2819" i="9"/>
  <c r="M2819" i="9" s="1"/>
  <c r="P2819" i="9"/>
  <c r="Q2819" i="9" s="1"/>
  <c r="T2819" i="9"/>
  <c r="U2819" i="9" s="1"/>
  <c r="L2820" i="9"/>
  <c r="M2820" i="9"/>
  <c r="P2820" i="9"/>
  <c r="Q2820" i="9" s="1"/>
  <c r="T2820" i="9"/>
  <c r="U2820" i="9" s="1"/>
  <c r="L2821" i="9"/>
  <c r="M2821" i="9" s="1"/>
  <c r="P2821" i="9"/>
  <c r="Q2821" i="9" s="1"/>
  <c r="T2821" i="9"/>
  <c r="U2821" i="9" s="1"/>
  <c r="L2822" i="9"/>
  <c r="M2822" i="9" s="1"/>
  <c r="P2822" i="9"/>
  <c r="Q2822" i="9" s="1"/>
  <c r="T2822" i="9"/>
  <c r="U2822" i="9" s="1"/>
  <c r="L2823" i="9"/>
  <c r="M2823" i="9" s="1"/>
  <c r="P2823" i="9"/>
  <c r="Q2823" i="9" s="1"/>
  <c r="T2823" i="9"/>
  <c r="U2823" i="9" s="1"/>
  <c r="L2824" i="9"/>
  <c r="M2824" i="9" s="1"/>
  <c r="P2824" i="9"/>
  <c r="Q2824" i="9" s="1"/>
  <c r="T2824" i="9"/>
  <c r="U2824" i="9" s="1"/>
  <c r="L2825" i="9"/>
  <c r="M2825" i="9" s="1"/>
  <c r="P2825" i="9"/>
  <c r="Q2825" i="9" s="1"/>
  <c r="T2825" i="9"/>
  <c r="U2825" i="9" s="1"/>
  <c r="L2826" i="9"/>
  <c r="M2826" i="9" s="1"/>
  <c r="P2826" i="9"/>
  <c r="Q2826" i="9" s="1"/>
  <c r="T2826" i="9"/>
  <c r="U2826" i="9" s="1"/>
  <c r="L2827" i="9"/>
  <c r="M2827" i="9" s="1"/>
  <c r="P2827" i="9"/>
  <c r="Q2827" i="9" s="1"/>
  <c r="T2827" i="9"/>
  <c r="U2827" i="9" s="1"/>
  <c r="L2828" i="9"/>
  <c r="M2828" i="9" s="1"/>
  <c r="P2828" i="9"/>
  <c r="Q2828" i="9" s="1"/>
  <c r="T2828" i="9"/>
  <c r="U2828" i="9" s="1"/>
  <c r="L2829" i="9"/>
  <c r="M2829" i="9" s="1"/>
  <c r="P2829" i="9"/>
  <c r="Q2829" i="9" s="1"/>
  <c r="T2829" i="9"/>
  <c r="U2829" i="9" s="1"/>
  <c r="L2830" i="9"/>
  <c r="M2830" i="9" s="1"/>
  <c r="P2830" i="9"/>
  <c r="Q2830" i="9" s="1"/>
  <c r="T2830" i="9"/>
  <c r="U2830" i="9" s="1"/>
  <c r="L2831" i="9"/>
  <c r="M2831" i="9" s="1"/>
  <c r="P2831" i="9"/>
  <c r="Q2831" i="9" s="1"/>
  <c r="T2831" i="9"/>
  <c r="U2831" i="9" s="1"/>
  <c r="L2832" i="9"/>
  <c r="M2832" i="9" s="1"/>
  <c r="P2832" i="9"/>
  <c r="Q2832" i="9" s="1"/>
  <c r="T2832" i="9"/>
  <c r="U2832" i="9" s="1"/>
  <c r="L2833" i="9"/>
  <c r="M2833" i="9" s="1"/>
  <c r="P2833" i="9"/>
  <c r="Q2833" i="9" s="1"/>
  <c r="T2833" i="9"/>
  <c r="U2833" i="9" s="1"/>
  <c r="B2834" i="9"/>
  <c r="L2834" i="9"/>
  <c r="M2834" i="9" s="1"/>
  <c r="P2834" i="9"/>
  <c r="Q2834" i="9" s="1"/>
  <c r="T2834" i="9"/>
  <c r="U2834" i="9" s="1"/>
  <c r="L2835" i="9"/>
  <c r="M2835" i="9"/>
  <c r="P2835" i="9"/>
  <c r="Q2835" i="9" s="1"/>
  <c r="T2835" i="9"/>
  <c r="U2835" i="9" s="1"/>
  <c r="L2836" i="9"/>
  <c r="M2836" i="9" s="1"/>
  <c r="P2836" i="9"/>
  <c r="Q2836" i="9" s="1"/>
  <c r="T2836" i="9"/>
  <c r="U2836" i="9" s="1"/>
  <c r="L2837" i="9"/>
  <c r="M2837" i="9" s="1"/>
  <c r="P2837" i="9"/>
  <c r="Q2837" i="9" s="1"/>
  <c r="T2837" i="9"/>
  <c r="U2837" i="9" s="1"/>
  <c r="L2838" i="9"/>
  <c r="M2838" i="9" s="1"/>
  <c r="P2838" i="9"/>
  <c r="Q2838" i="9" s="1"/>
  <c r="T2838" i="9"/>
  <c r="U2838" i="9" s="1"/>
  <c r="L2839" i="9"/>
  <c r="M2839" i="9" s="1"/>
  <c r="P2839" i="9"/>
  <c r="Q2839" i="9" s="1"/>
  <c r="T2839" i="9"/>
  <c r="U2839" i="9" s="1"/>
  <c r="L2840" i="9"/>
  <c r="M2840" i="9" s="1"/>
  <c r="P2840" i="9"/>
  <c r="Q2840" i="9" s="1"/>
  <c r="T2840" i="9"/>
  <c r="U2840" i="9" s="1"/>
  <c r="L2841" i="9"/>
  <c r="M2841" i="9" s="1"/>
  <c r="P2841" i="9"/>
  <c r="Q2841" i="9" s="1"/>
  <c r="T2841" i="9"/>
  <c r="U2841" i="9" s="1"/>
  <c r="L2842" i="9"/>
  <c r="M2842" i="9"/>
  <c r="P2842" i="9"/>
  <c r="Q2842" i="9" s="1"/>
  <c r="T2842" i="9"/>
  <c r="U2842" i="9" s="1"/>
  <c r="L2843" i="9"/>
  <c r="M2843" i="9" s="1"/>
  <c r="P2843" i="9"/>
  <c r="Q2843" i="9" s="1"/>
  <c r="T2843" i="9"/>
  <c r="U2843" i="9" s="1"/>
  <c r="L2844" i="9"/>
  <c r="M2844" i="9"/>
  <c r="P2844" i="9"/>
  <c r="Q2844" i="9" s="1"/>
  <c r="T2844" i="9"/>
  <c r="U2844" i="9" s="1"/>
  <c r="L2845" i="9"/>
  <c r="M2845" i="9" s="1"/>
  <c r="P2845" i="9"/>
  <c r="Q2845" i="9" s="1"/>
  <c r="T2845" i="9"/>
  <c r="U2845" i="9" s="1"/>
  <c r="L2846" i="9"/>
  <c r="M2846" i="9" s="1"/>
  <c r="P2846" i="9"/>
  <c r="Q2846" i="9" s="1"/>
  <c r="T2846" i="9"/>
  <c r="U2846" i="9" s="1"/>
  <c r="L2847" i="9"/>
  <c r="M2847" i="9"/>
  <c r="P2847" i="9"/>
  <c r="Q2847" i="9" s="1"/>
  <c r="T2847" i="9"/>
  <c r="U2847" i="9" s="1"/>
  <c r="L2848" i="9"/>
  <c r="M2848" i="9" s="1"/>
  <c r="P2848" i="9"/>
  <c r="Q2848" i="9" s="1"/>
  <c r="T2848" i="9"/>
  <c r="U2848" i="9" s="1"/>
  <c r="L2849" i="9"/>
  <c r="M2849" i="9" s="1"/>
  <c r="P2849" i="9"/>
  <c r="Q2849" i="9" s="1"/>
  <c r="T2849" i="9"/>
  <c r="U2849" i="9" s="1"/>
  <c r="L2850" i="9"/>
  <c r="M2850" i="9" s="1"/>
  <c r="P2850" i="9"/>
  <c r="Q2850" i="9" s="1"/>
  <c r="T2850" i="9"/>
  <c r="U2850" i="9" s="1"/>
  <c r="L2851" i="9"/>
  <c r="M2851" i="9"/>
  <c r="P2851" i="9"/>
  <c r="Q2851" i="9" s="1"/>
  <c r="T2851" i="9"/>
  <c r="U2851" i="9" s="1"/>
  <c r="L2852" i="9"/>
  <c r="M2852" i="9" s="1"/>
  <c r="P2852" i="9"/>
  <c r="Q2852" i="9" s="1"/>
  <c r="T2852" i="9"/>
  <c r="U2852" i="9" s="1"/>
  <c r="L2853" i="9"/>
  <c r="M2853" i="9" s="1"/>
  <c r="P2853" i="9"/>
  <c r="Q2853" i="9" s="1"/>
  <c r="T2853" i="9"/>
  <c r="U2853" i="9" s="1"/>
  <c r="L2854" i="9"/>
  <c r="M2854" i="9" s="1"/>
  <c r="P2854" i="9"/>
  <c r="Q2854" i="9" s="1"/>
  <c r="T2854" i="9"/>
  <c r="U2854" i="9" s="1"/>
  <c r="L2855" i="9"/>
  <c r="M2855" i="9" s="1"/>
  <c r="P2855" i="9"/>
  <c r="Q2855" i="9" s="1"/>
  <c r="T2855" i="9"/>
  <c r="U2855" i="9" s="1"/>
  <c r="L2856" i="9"/>
  <c r="M2856" i="9" s="1"/>
  <c r="P2856" i="9"/>
  <c r="Q2856" i="9" s="1"/>
  <c r="T2856" i="9"/>
  <c r="U2856" i="9" s="1"/>
  <c r="L2857" i="9"/>
  <c r="M2857" i="9"/>
  <c r="P2857" i="9"/>
  <c r="Q2857" i="9" s="1"/>
  <c r="T2857" i="9"/>
  <c r="U2857" i="9" s="1"/>
  <c r="L2858" i="9"/>
  <c r="M2858" i="9" s="1"/>
  <c r="P2858" i="9"/>
  <c r="Q2858" i="9" s="1"/>
  <c r="T2858" i="9"/>
  <c r="U2858" i="9" s="1"/>
  <c r="L2859" i="9"/>
  <c r="M2859" i="9"/>
  <c r="P2859" i="9"/>
  <c r="Q2859" i="9" s="1"/>
  <c r="T2859" i="9"/>
  <c r="U2859" i="9" s="1"/>
  <c r="L2860" i="9"/>
  <c r="M2860" i="9" s="1"/>
  <c r="P2860" i="9"/>
  <c r="Q2860" i="9" s="1"/>
  <c r="T2860" i="9"/>
  <c r="U2860" i="9" s="1"/>
  <c r="L2861" i="9"/>
  <c r="M2861" i="9" s="1"/>
  <c r="P2861" i="9"/>
  <c r="Q2861" i="9" s="1"/>
  <c r="T2861" i="9"/>
  <c r="U2861" i="9" s="1"/>
  <c r="L2862" i="9"/>
  <c r="M2862" i="9" s="1"/>
  <c r="P2862" i="9"/>
  <c r="Q2862" i="9" s="1"/>
  <c r="T2862" i="9"/>
  <c r="U2862" i="9" s="1"/>
  <c r="L2863" i="9"/>
  <c r="M2863" i="9"/>
  <c r="P2863" i="9"/>
  <c r="Q2863" i="9" s="1"/>
  <c r="T2863" i="9"/>
  <c r="U2863" i="9" s="1"/>
  <c r="L2864" i="9"/>
  <c r="M2864" i="9" s="1"/>
  <c r="P2864" i="9"/>
  <c r="Q2864" i="9" s="1"/>
  <c r="T2864" i="9"/>
  <c r="U2864" i="9" s="1"/>
  <c r="L2865" i="9"/>
  <c r="M2865" i="9" s="1"/>
  <c r="P2865" i="9"/>
  <c r="Q2865" i="9" s="1"/>
  <c r="T2865" i="9"/>
  <c r="U2865" i="9" s="1"/>
  <c r="L2866" i="9"/>
  <c r="M2866" i="9" s="1"/>
  <c r="P2866" i="9"/>
  <c r="Q2866" i="9" s="1"/>
  <c r="T2866" i="9"/>
  <c r="U2866" i="9" s="1"/>
  <c r="L2867" i="9"/>
  <c r="M2867" i="9"/>
  <c r="P2867" i="9"/>
  <c r="Q2867" i="9" s="1"/>
  <c r="T2867" i="9"/>
  <c r="U2867" i="9" s="1"/>
  <c r="L2868" i="9"/>
  <c r="M2868" i="9" s="1"/>
  <c r="P2868" i="9"/>
  <c r="Q2868" i="9" s="1"/>
  <c r="T2868" i="9"/>
  <c r="U2868" i="9" s="1"/>
  <c r="L2869" i="9"/>
  <c r="M2869" i="9"/>
  <c r="P2869" i="9"/>
  <c r="Q2869" i="9" s="1"/>
  <c r="T2869" i="9"/>
  <c r="U2869" i="9" s="1"/>
  <c r="L2870" i="9"/>
  <c r="M2870" i="9" s="1"/>
  <c r="P2870" i="9"/>
  <c r="Q2870" i="9" s="1"/>
  <c r="T2870" i="9"/>
  <c r="U2870" i="9" s="1"/>
  <c r="L2871" i="9"/>
  <c r="M2871" i="9"/>
  <c r="P2871" i="9"/>
  <c r="Q2871" i="9" s="1"/>
  <c r="T2871" i="9"/>
  <c r="U2871" i="9" s="1"/>
  <c r="L2872" i="9"/>
  <c r="M2872" i="9"/>
  <c r="P2872" i="9"/>
  <c r="Q2872" i="9" s="1"/>
  <c r="T2872" i="9"/>
  <c r="U2872" i="9" s="1"/>
  <c r="B2873" i="9"/>
  <c r="L2873" i="9"/>
  <c r="M2873" i="9"/>
  <c r="P2873" i="9"/>
  <c r="Q2873" i="9" s="1"/>
  <c r="T2873" i="9"/>
  <c r="U2873" i="9" s="1"/>
  <c r="L2874" i="9"/>
  <c r="M2874" i="9" s="1"/>
  <c r="P2874" i="9"/>
  <c r="Q2874" i="9" s="1"/>
  <c r="T2874" i="9"/>
  <c r="U2874" i="9" s="1"/>
  <c r="L2875" i="9"/>
  <c r="M2875" i="9"/>
  <c r="P2875" i="9"/>
  <c r="Q2875" i="9" s="1"/>
  <c r="T2875" i="9"/>
  <c r="U2875" i="9" s="1"/>
  <c r="L2876" i="9"/>
  <c r="M2876" i="9" s="1"/>
  <c r="P2876" i="9"/>
  <c r="Q2876" i="9" s="1"/>
  <c r="T2876" i="9"/>
  <c r="U2876" i="9" s="1"/>
  <c r="L2877" i="9"/>
  <c r="M2877" i="9"/>
  <c r="P2877" i="9"/>
  <c r="Q2877" i="9" s="1"/>
  <c r="T2877" i="9"/>
  <c r="U2877" i="9" s="1"/>
  <c r="L2878" i="9"/>
  <c r="M2878" i="9" s="1"/>
  <c r="P2878" i="9"/>
  <c r="Q2878" i="9" s="1"/>
  <c r="T2878" i="9"/>
  <c r="U2878" i="9" s="1"/>
  <c r="L2879" i="9"/>
  <c r="M2879" i="9"/>
  <c r="P2879" i="9"/>
  <c r="Q2879" i="9" s="1"/>
  <c r="T2879" i="9"/>
  <c r="U2879" i="9" s="1"/>
  <c r="L2880" i="9"/>
  <c r="M2880" i="9" s="1"/>
  <c r="P2880" i="9"/>
  <c r="Q2880" i="9" s="1"/>
  <c r="T2880" i="9"/>
  <c r="U2880" i="9" s="1"/>
  <c r="L2881" i="9"/>
  <c r="M2881" i="9"/>
  <c r="P2881" i="9"/>
  <c r="Q2881" i="9" s="1"/>
  <c r="T2881" i="9"/>
  <c r="U2881" i="9" s="1"/>
  <c r="L2882" i="9"/>
  <c r="M2882" i="9" s="1"/>
  <c r="P2882" i="9"/>
  <c r="Q2882" i="9" s="1"/>
  <c r="T2882" i="9"/>
  <c r="U2882" i="9" s="1"/>
  <c r="L2883" i="9"/>
  <c r="M2883" i="9"/>
  <c r="P2883" i="9"/>
  <c r="Q2883" i="9" s="1"/>
  <c r="T2883" i="9"/>
  <c r="U2883" i="9" s="1"/>
  <c r="L2884" i="9"/>
  <c r="M2884" i="9" s="1"/>
  <c r="P2884" i="9"/>
  <c r="Q2884" i="9" s="1"/>
  <c r="T2884" i="9"/>
  <c r="U2884" i="9" s="1"/>
  <c r="L2885" i="9"/>
  <c r="M2885" i="9" s="1"/>
  <c r="P2885" i="9"/>
  <c r="Q2885" i="9" s="1"/>
  <c r="S2885" i="9"/>
  <c r="U2885" i="9" s="1"/>
  <c r="L2886" i="9"/>
  <c r="M2886" i="9" s="1"/>
  <c r="P2886" i="9"/>
  <c r="Q2886" i="9" s="1"/>
  <c r="T2886" i="9"/>
  <c r="U2886" i="9" s="1"/>
  <c r="L2887" i="9"/>
  <c r="M2887" i="9"/>
  <c r="P2887" i="9"/>
  <c r="Q2887" i="9" s="1"/>
  <c r="T2887" i="9"/>
  <c r="U2887" i="9" s="1"/>
  <c r="L2888" i="9"/>
  <c r="M2888" i="9" s="1"/>
  <c r="P2888" i="9"/>
  <c r="Q2888" i="9" s="1"/>
  <c r="T2888" i="9"/>
  <c r="U2888" i="9" s="1"/>
  <c r="L2889" i="9"/>
  <c r="M2889" i="9" s="1"/>
  <c r="P2889" i="9"/>
  <c r="Q2889" i="9" s="1"/>
  <c r="T2889" i="9"/>
  <c r="U2889" i="9" s="1"/>
  <c r="L2890" i="9"/>
  <c r="M2890" i="9"/>
  <c r="P2890" i="9"/>
  <c r="Q2890" i="9" s="1"/>
  <c r="T2890" i="9"/>
  <c r="U2890" i="9" s="1"/>
  <c r="L2891" i="9"/>
  <c r="M2891" i="9" s="1"/>
  <c r="P2891" i="9"/>
  <c r="Q2891" i="9" s="1"/>
  <c r="T2891" i="9"/>
  <c r="U2891" i="9" s="1"/>
  <c r="L2892" i="9"/>
  <c r="M2892" i="9" s="1"/>
  <c r="P2892" i="9"/>
  <c r="Q2892" i="9" s="1"/>
  <c r="T2892" i="9"/>
  <c r="U2892" i="9" s="1"/>
  <c r="L2893" i="9"/>
  <c r="M2893" i="9"/>
  <c r="P2893" i="9"/>
  <c r="Q2893" i="9" s="1"/>
  <c r="T2893" i="9"/>
  <c r="U2893" i="9" s="1"/>
  <c r="L2894" i="9"/>
  <c r="M2894" i="9"/>
  <c r="P2894" i="9"/>
  <c r="Q2894" i="9" s="1"/>
  <c r="T2894" i="9"/>
  <c r="U2894" i="9" s="1"/>
  <c r="L2895" i="9"/>
  <c r="M2895" i="9" s="1"/>
  <c r="P2895" i="9"/>
  <c r="Q2895" i="9" s="1"/>
  <c r="S2895" i="9"/>
  <c r="U2895" i="9" s="1"/>
  <c r="L2896" i="9"/>
  <c r="M2896" i="9"/>
  <c r="P2896" i="9"/>
  <c r="Q2896" i="9" s="1"/>
  <c r="T2896" i="9"/>
  <c r="U2896" i="9" s="1"/>
  <c r="L2897" i="9"/>
  <c r="M2897" i="9" s="1"/>
  <c r="P2897" i="9"/>
  <c r="Q2897" i="9" s="1"/>
  <c r="T2897" i="9"/>
  <c r="U2897" i="9" s="1"/>
  <c r="L2898" i="9"/>
  <c r="M2898" i="9"/>
  <c r="P2898" i="9"/>
  <c r="Q2898" i="9" s="1"/>
  <c r="T2898" i="9"/>
  <c r="U2898" i="9" s="1"/>
  <c r="B2899" i="9"/>
  <c r="L2899" i="9"/>
  <c r="M2899" i="9"/>
  <c r="P2899" i="9"/>
  <c r="Q2899" i="9" s="1"/>
  <c r="T2899" i="9"/>
  <c r="U2899" i="9" s="1"/>
  <c r="L2900" i="9"/>
  <c r="M2900" i="9" s="1"/>
  <c r="P2900" i="9"/>
  <c r="Q2900" i="9" s="1"/>
  <c r="T2900" i="9"/>
  <c r="U2900" i="9" s="1"/>
  <c r="L2901" i="9"/>
  <c r="M2901" i="9" s="1"/>
  <c r="P2901" i="9"/>
  <c r="Q2901" i="9" s="1"/>
  <c r="T2901" i="9"/>
  <c r="U2901" i="9" s="1"/>
  <c r="L2902" i="9"/>
  <c r="M2902" i="9"/>
  <c r="P2902" i="9"/>
  <c r="Q2902" i="9" s="1"/>
  <c r="T2902" i="9"/>
  <c r="U2902" i="9" s="1"/>
  <c r="L2903" i="9"/>
  <c r="M2903" i="9" s="1"/>
  <c r="P2903" i="9"/>
  <c r="Q2903" i="9" s="1"/>
  <c r="T2903" i="9"/>
  <c r="U2903" i="9" s="1"/>
  <c r="L2904" i="9"/>
  <c r="M2904" i="9" s="1"/>
  <c r="P2904" i="9"/>
  <c r="Q2904" i="9" s="1"/>
  <c r="T2904" i="9"/>
  <c r="U2904" i="9" s="1"/>
  <c r="L2905" i="9"/>
  <c r="M2905" i="9"/>
  <c r="P2905" i="9"/>
  <c r="Q2905" i="9" s="1"/>
  <c r="T2905" i="9"/>
  <c r="U2905" i="9" s="1"/>
  <c r="L2906" i="9"/>
  <c r="M2906" i="9" s="1"/>
  <c r="P2906" i="9"/>
  <c r="Q2906" i="9" s="1"/>
  <c r="T2906" i="9"/>
  <c r="U2906" i="9" s="1"/>
  <c r="L2907" i="9"/>
  <c r="M2907" i="9" s="1"/>
  <c r="P2907" i="9"/>
  <c r="Q2907" i="9" s="1"/>
  <c r="T2907" i="9"/>
  <c r="U2907" i="9" s="1"/>
  <c r="L2908" i="9"/>
  <c r="M2908" i="9" s="1"/>
  <c r="P2908" i="9"/>
  <c r="Q2908" i="9" s="1"/>
  <c r="T2908" i="9"/>
  <c r="U2908" i="9" s="1"/>
  <c r="L2909" i="9"/>
  <c r="M2909" i="9"/>
  <c r="P2909" i="9"/>
  <c r="Q2909" i="9" s="1"/>
  <c r="T2909" i="9"/>
  <c r="U2909" i="9" s="1"/>
  <c r="L2910" i="9"/>
  <c r="M2910" i="9" s="1"/>
  <c r="P2910" i="9"/>
  <c r="Q2910" i="9" s="1"/>
  <c r="T2910" i="9"/>
  <c r="U2910" i="9" s="1"/>
  <c r="L2911" i="9"/>
  <c r="M2911" i="9" s="1"/>
  <c r="P2911" i="9"/>
  <c r="Q2911" i="9" s="1"/>
  <c r="T2911" i="9"/>
  <c r="U2911" i="9" s="1"/>
  <c r="L2912" i="9"/>
  <c r="M2912" i="9" s="1"/>
  <c r="P2912" i="9"/>
  <c r="Q2912" i="9" s="1"/>
  <c r="T2912" i="9"/>
  <c r="U2912" i="9" s="1"/>
  <c r="L2913" i="9"/>
  <c r="M2913" i="9" s="1"/>
  <c r="P2913" i="9"/>
  <c r="Q2913" i="9" s="1"/>
  <c r="T2913" i="9"/>
  <c r="U2913" i="9" s="1"/>
  <c r="L2914" i="9"/>
  <c r="M2914" i="9"/>
  <c r="P2914" i="9"/>
  <c r="Q2914" i="9" s="1"/>
  <c r="T2914" i="9"/>
  <c r="U2914" i="9" s="1"/>
  <c r="L2915" i="9"/>
  <c r="M2915" i="9" s="1"/>
  <c r="P2915" i="9"/>
  <c r="Q2915" i="9" s="1"/>
  <c r="T2915" i="9"/>
  <c r="U2915" i="9" s="1"/>
  <c r="B2916" i="9"/>
  <c r="L2916" i="9"/>
  <c r="M2916" i="9" s="1"/>
  <c r="P2916" i="9"/>
  <c r="Q2916" i="9" s="1"/>
  <c r="T2916" i="9"/>
  <c r="U2916" i="9" s="1"/>
  <c r="L2917" i="9"/>
  <c r="M2917" i="9"/>
  <c r="P2917" i="9"/>
  <c r="Q2917" i="9" s="1"/>
  <c r="T2917" i="9"/>
  <c r="U2917" i="9" s="1"/>
  <c r="L2918" i="9"/>
  <c r="M2918" i="9" s="1"/>
  <c r="P2918" i="9"/>
  <c r="Q2918" i="9" s="1"/>
  <c r="T2918" i="9"/>
  <c r="U2918" i="9" s="1"/>
  <c r="L2919" i="9"/>
  <c r="M2919" i="9"/>
  <c r="P2919" i="9"/>
  <c r="Q2919" i="9" s="1"/>
  <c r="S2919" i="9"/>
  <c r="T2919" i="9"/>
  <c r="L2920" i="9"/>
  <c r="M2920" i="9"/>
  <c r="P2920" i="9"/>
  <c r="Q2920" i="9" s="1"/>
  <c r="T2920" i="9"/>
  <c r="U2920" i="9" s="1"/>
  <c r="L2921" i="9"/>
  <c r="M2921" i="9" s="1"/>
  <c r="P2921" i="9"/>
  <c r="Q2921" i="9" s="1"/>
  <c r="T2921" i="9"/>
  <c r="U2921" i="9" s="1"/>
  <c r="L2922" i="9"/>
  <c r="M2922" i="9" s="1"/>
  <c r="P2922" i="9"/>
  <c r="Q2922" i="9" s="1"/>
  <c r="T2922" i="9"/>
  <c r="U2922" i="9" s="1"/>
  <c r="L2923" i="9"/>
  <c r="M2923" i="9"/>
  <c r="P2923" i="9"/>
  <c r="Q2923" i="9" s="1"/>
  <c r="T2923" i="9"/>
  <c r="U2923" i="9" s="1"/>
  <c r="L2924" i="9"/>
  <c r="M2924" i="9"/>
  <c r="P2924" i="9"/>
  <c r="Q2924" i="9" s="1"/>
  <c r="T2924" i="9"/>
  <c r="U2924" i="9" s="1"/>
  <c r="L2925" i="9"/>
  <c r="M2925" i="9" s="1"/>
  <c r="P2925" i="9"/>
  <c r="Q2925" i="9" s="1"/>
  <c r="T2925" i="9"/>
  <c r="U2925" i="9" s="1"/>
  <c r="L2926" i="9"/>
  <c r="M2926" i="9"/>
  <c r="P2926" i="9"/>
  <c r="Q2926" i="9" s="1"/>
  <c r="T2926" i="9"/>
  <c r="U2926" i="9" s="1"/>
  <c r="L2927" i="9"/>
  <c r="M2927" i="9" s="1"/>
  <c r="P2927" i="9"/>
  <c r="Q2927" i="9" s="1"/>
  <c r="T2927" i="9"/>
  <c r="U2927" i="9" s="1"/>
  <c r="L2928" i="9"/>
  <c r="M2928" i="9"/>
  <c r="P2928" i="9"/>
  <c r="Q2928" i="9" s="1"/>
  <c r="T2928" i="9"/>
  <c r="U2928" i="9" s="1"/>
  <c r="L2929" i="9"/>
  <c r="M2929" i="9" s="1"/>
  <c r="P2929" i="9"/>
  <c r="Q2929" i="9" s="1"/>
  <c r="T2929" i="9"/>
  <c r="U2929" i="9" s="1"/>
  <c r="L2930" i="9"/>
  <c r="M2930" i="9" s="1"/>
  <c r="P2930" i="9"/>
  <c r="Q2930" i="9" s="1"/>
  <c r="T2930" i="9"/>
  <c r="U2930" i="9" s="1"/>
  <c r="L2931" i="9"/>
  <c r="M2931" i="9"/>
  <c r="P2931" i="9"/>
  <c r="Q2931" i="9" s="1"/>
  <c r="T2931" i="9"/>
  <c r="U2931" i="9" s="1"/>
  <c r="L2932" i="9"/>
  <c r="M2932" i="9" s="1"/>
  <c r="P2932" i="9"/>
  <c r="Q2932" i="9" s="1"/>
  <c r="T2932" i="9"/>
  <c r="U2932" i="9" s="1"/>
  <c r="L2933" i="9"/>
  <c r="M2933" i="9" s="1"/>
  <c r="P2933" i="9"/>
  <c r="Q2933" i="9" s="1"/>
  <c r="T2933" i="9"/>
  <c r="U2933" i="9" s="1"/>
  <c r="L2934" i="9"/>
  <c r="M2934" i="9"/>
  <c r="P2934" i="9"/>
  <c r="Q2934" i="9" s="1"/>
  <c r="T2934" i="9"/>
  <c r="U2934" i="9" s="1"/>
  <c r="L2935" i="9"/>
  <c r="M2935" i="9" s="1"/>
  <c r="P2935" i="9"/>
  <c r="Q2935" i="9" s="1"/>
  <c r="T2935" i="9"/>
  <c r="U2935" i="9" s="1"/>
  <c r="L2936" i="9"/>
  <c r="M2936" i="9"/>
  <c r="P2936" i="9"/>
  <c r="Q2936" i="9" s="1"/>
  <c r="T2936" i="9"/>
  <c r="U2936" i="9" s="1"/>
  <c r="L2937" i="9"/>
  <c r="M2937" i="9" s="1"/>
  <c r="P2937" i="9"/>
  <c r="Q2937" i="9" s="1"/>
  <c r="T2937" i="9"/>
  <c r="U2937" i="9" s="1"/>
  <c r="L2938" i="9"/>
  <c r="M2938" i="9"/>
  <c r="P2938" i="9"/>
  <c r="Q2938" i="9" s="1"/>
  <c r="T2938" i="9"/>
  <c r="U2938" i="9" s="1"/>
  <c r="L2939" i="9"/>
  <c r="M2939" i="9" s="1"/>
  <c r="P2939" i="9"/>
  <c r="Q2939" i="9" s="1"/>
  <c r="T2939" i="9"/>
  <c r="U2939" i="9" s="1"/>
  <c r="L2940" i="9"/>
  <c r="M2940" i="9" s="1"/>
  <c r="P2940" i="9"/>
  <c r="Q2940" i="9" s="1"/>
  <c r="T2940" i="9"/>
  <c r="U2940" i="9" s="1"/>
  <c r="L2941" i="9"/>
  <c r="M2941" i="9" s="1"/>
  <c r="P2941" i="9"/>
  <c r="Q2941" i="9" s="1"/>
  <c r="T2941" i="9"/>
  <c r="U2941" i="9" s="1"/>
  <c r="L2942" i="9"/>
  <c r="M2942" i="9" s="1"/>
  <c r="P2942" i="9"/>
  <c r="Q2942" i="9" s="1"/>
  <c r="S2942" i="9"/>
  <c r="U2942" i="9" s="1"/>
  <c r="L2943" i="9"/>
  <c r="M2943" i="9"/>
  <c r="P2943" i="9"/>
  <c r="Q2943" i="9" s="1"/>
  <c r="T2943" i="9"/>
  <c r="U2943" i="9" s="1"/>
  <c r="L2944" i="9"/>
  <c r="M2944" i="9"/>
  <c r="P2944" i="9"/>
  <c r="Q2944" i="9" s="1"/>
  <c r="T2944" i="9"/>
  <c r="U2944" i="9" s="1"/>
  <c r="L2945" i="9"/>
  <c r="M2945" i="9"/>
  <c r="P2945" i="9"/>
  <c r="Q2945" i="9" s="1"/>
  <c r="T2945" i="9"/>
  <c r="U2945" i="9" s="1"/>
  <c r="L2946" i="9"/>
  <c r="M2946" i="9" s="1"/>
  <c r="P2946" i="9"/>
  <c r="Q2946" i="9" s="1"/>
  <c r="T2946" i="9"/>
  <c r="U2946" i="9" s="1"/>
  <c r="L2947" i="9"/>
  <c r="M2947" i="9"/>
  <c r="P2947" i="9"/>
  <c r="Q2947" i="9" s="1"/>
  <c r="T2947" i="9"/>
  <c r="U2947" i="9" s="1"/>
  <c r="L2948" i="9"/>
  <c r="M2948" i="9" s="1"/>
  <c r="P2948" i="9"/>
  <c r="Q2948" i="9" s="1"/>
  <c r="T2948" i="9"/>
  <c r="U2948" i="9" s="1"/>
  <c r="L2949" i="9"/>
  <c r="M2949" i="9"/>
  <c r="P2949" i="9"/>
  <c r="Q2949" i="9" s="1"/>
  <c r="T2949" i="9"/>
  <c r="U2949" i="9" s="1"/>
  <c r="L2950" i="9"/>
  <c r="M2950" i="9"/>
  <c r="P2950" i="9"/>
  <c r="Q2950" i="9" s="1"/>
  <c r="T2950" i="9"/>
  <c r="U2950" i="9" s="1"/>
  <c r="L2951" i="9"/>
  <c r="M2951" i="9" s="1"/>
  <c r="P2951" i="9"/>
  <c r="Q2951" i="9" s="1"/>
  <c r="T2951" i="9"/>
  <c r="U2951" i="9" s="1"/>
  <c r="L2952" i="9"/>
  <c r="M2952" i="9"/>
  <c r="P2952" i="9"/>
  <c r="Q2952" i="9" s="1"/>
  <c r="T2952" i="9"/>
  <c r="U2952" i="9" s="1"/>
  <c r="L2953" i="9"/>
  <c r="M2953" i="9" s="1"/>
  <c r="P2953" i="9"/>
  <c r="Q2953" i="9" s="1"/>
  <c r="T2953" i="9"/>
  <c r="U2953" i="9" s="1"/>
  <c r="L2954" i="9"/>
  <c r="M2954" i="9"/>
  <c r="P2954" i="9"/>
  <c r="Q2954" i="9" s="1"/>
  <c r="T2954" i="9"/>
  <c r="U2954" i="9" s="1"/>
  <c r="L2955" i="9"/>
  <c r="M2955" i="9" s="1"/>
  <c r="P2955" i="9"/>
  <c r="Q2955" i="9" s="1"/>
  <c r="T2955" i="9"/>
  <c r="U2955" i="9" s="1"/>
  <c r="L2956" i="9"/>
  <c r="M2956" i="9" s="1"/>
  <c r="P2956" i="9"/>
  <c r="Q2956" i="9" s="1"/>
  <c r="T2956" i="9"/>
  <c r="U2956" i="9" s="1"/>
  <c r="L2957" i="9"/>
  <c r="M2957" i="9"/>
  <c r="P2957" i="9"/>
  <c r="Q2957" i="9" s="1"/>
  <c r="T2957" i="9"/>
  <c r="U2957" i="9" s="1"/>
  <c r="L2958" i="9"/>
  <c r="M2958" i="9" s="1"/>
  <c r="P2958" i="9"/>
  <c r="Q2958" i="9" s="1"/>
  <c r="T2958" i="9"/>
  <c r="U2958" i="9" s="1"/>
  <c r="L2959" i="9"/>
  <c r="M2959" i="9"/>
  <c r="P2959" i="9"/>
  <c r="Q2959" i="9" s="1"/>
  <c r="T2959" i="9"/>
  <c r="U2959" i="9" s="1"/>
  <c r="L2960" i="9"/>
  <c r="M2960" i="9" s="1"/>
  <c r="P2960" i="9"/>
  <c r="Q2960" i="9" s="1"/>
  <c r="T2960" i="9"/>
  <c r="U2960" i="9" s="1"/>
  <c r="L2961" i="9"/>
  <c r="M2961" i="9" s="1"/>
  <c r="P2961" i="9"/>
  <c r="Q2961" i="9" s="1"/>
  <c r="T2961" i="9"/>
  <c r="U2961" i="9" s="1"/>
  <c r="L2962" i="9"/>
  <c r="M2962" i="9"/>
  <c r="P2962" i="9"/>
  <c r="Q2962" i="9" s="1"/>
  <c r="T2962" i="9"/>
  <c r="U2962" i="9" s="1"/>
  <c r="L2963" i="9"/>
  <c r="M2963" i="9" s="1"/>
  <c r="P2963" i="9"/>
  <c r="Q2963" i="9" s="1"/>
  <c r="T2963" i="9"/>
  <c r="U2963" i="9" s="1"/>
  <c r="L2964" i="9"/>
  <c r="M2964" i="9"/>
  <c r="P2964" i="9"/>
  <c r="Q2964" i="9" s="1"/>
  <c r="T2964" i="9"/>
  <c r="U2964" i="9" s="1"/>
  <c r="L2965" i="9"/>
  <c r="M2965" i="9"/>
  <c r="P2965" i="9"/>
  <c r="Q2965" i="9" s="1"/>
  <c r="T2965" i="9"/>
  <c r="U2965" i="9" s="1"/>
  <c r="L2966" i="9"/>
  <c r="M2966" i="9" s="1"/>
  <c r="P2966" i="9"/>
  <c r="Q2966" i="9" s="1"/>
  <c r="T2966" i="9"/>
  <c r="U2966" i="9" s="1"/>
  <c r="L2967" i="9"/>
  <c r="M2967" i="9"/>
  <c r="P2967" i="9"/>
  <c r="Q2967" i="9" s="1"/>
  <c r="T2967" i="9"/>
  <c r="U2967" i="9" s="1"/>
  <c r="L2968" i="9"/>
  <c r="M2968" i="9" s="1"/>
  <c r="P2968" i="9"/>
  <c r="Q2968" i="9" s="1"/>
  <c r="T2968" i="9"/>
  <c r="U2968" i="9" s="1"/>
  <c r="L2969" i="9"/>
  <c r="M2969" i="9"/>
  <c r="P2969" i="9"/>
  <c r="Q2969" i="9" s="1"/>
  <c r="T2969" i="9"/>
  <c r="U2969" i="9" s="1"/>
  <c r="L2970" i="9"/>
  <c r="M2970" i="9" s="1"/>
  <c r="P2970" i="9"/>
  <c r="Q2970" i="9" s="1"/>
  <c r="T2970" i="9"/>
  <c r="U2970" i="9" s="1"/>
  <c r="L2971" i="9"/>
  <c r="M2971" i="9"/>
  <c r="P2971" i="9"/>
  <c r="Q2971" i="9" s="1"/>
  <c r="T2971" i="9"/>
  <c r="U2971" i="9" s="1"/>
  <c r="L2972" i="9"/>
  <c r="M2972" i="9" s="1"/>
  <c r="P2972" i="9"/>
  <c r="Q2972" i="9" s="1"/>
  <c r="T2972" i="9"/>
  <c r="U2972" i="9" s="1"/>
  <c r="L2973" i="9"/>
  <c r="M2973" i="9"/>
  <c r="P2973" i="9"/>
  <c r="Q2973" i="9" s="1"/>
  <c r="T2973" i="9"/>
  <c r="U2973" i="9" s="1"/>
  <c r="L2974" i="9"/>
  <c r="M2974" i="9" s="1"/>
  <c r="P2974" i="9"/>
  <c r="Q2974" i="9" s="1"/>
  <c r="T2974" i="9"/>
  <c r="U2974" i="9" s="1"/>
  <c r="L2975" i="9"/>
  <c r="M2975" i="9" s="1"/>
  <c r="P2975" i="9"/>
  <c r="Q2975" i="9" s="1"/>
  <c r="T2975" i="9"/>
  <c r="U2975" i="9" s="1"/>
  <c r="L2976" i="9"/>
  <c r="M2976" i="9"/>
  <c r="P2976" i="9"/>
  <c r="Q2976" i="9" s="1"/>
  <c r="T2976" i="9"/>
  <c r="U2976" i="9" s="1"/>
  <c r="L2977" i="9"/>
  <c r="M2977" i="9" s="1"/>
  <c r="P2977" i="9"/>
  <c r="Q2977" i="9" s="1"/>
  <c r="T2977" i="9"/>
  <c r="U2977" i="9" s="1"/>
  <c r="L2978" i="9"/>
  <c r="M2978" i="9" s="1"/>
  <c r="P2978" i="9"/>
  <c r="Q2978" i="9" s="1"/>
  <c r="T2978" i="9"/>
  <c r="U2978" i="9" s="1"/>
  <c r="L2979" i="9"/>
  <c r="M2979" i="9" s="1"/>
  <c r="P2979" i="9"/>
  <c r="Q2979" i="9" s="1"/>
  <c r="T2979" i="9"/>
  <c r="U2979" i="9" s="1"/>
  <c r="L2980" i="9"/>
  <c r="M2980" i="9"/>
  <c r="P2980" i="9"/>
  <c r="Q2980" i="9" s="1"/>
  <c r="T2980" i="9"/>
  <c r="U2980" i="9" s="1"/>
  <c r="L2981" i="9"/>
  <c r="M2981" i="9" s="1"/>
  <c r="P2981" i="9"/>
  <c r="Q2981" i="9" s="1"/>
  <c r="T2981" i="9"/>
  <c r="U2981" i="9" s="1"/>
  <c r="L2982" i="9"/>
  <c r="M2982" i="9" s="1"/>
  <c r="P2982" i="9"/>
  <c r="Q2982" i="9" s="1"/>
  <c r="T2982" i="9"/>
  <c r="U2982" i="9" s="1"/>
  <c r="L2983" i="9"/>
  <c r="M2983" i="9" s="1"/>
  <c r="P2983" i="9"/>
  <c r="Q2983" i="9" s="1"/>
  <c r="T2983" i="9"/>
  <c r="U2983" i="9" s="1"/>
  <c r="L2984" i="9"/>
  <c r="M2984" i="9"/>
  <c r="P2984" i="9"/>
  <c r="Q2984" i="9" s="1"/>
  <c r="T2984" i="9"/>
  <c r="U2984" i="9" s="1"/>
  <c r="L2985" i="9"/>
  <c r="M2985" i="9" s="1"/>
  <c r="P2985" i="9"/>
  <c r="Q2985" i="9" s="1"/>
  <c r="T2985" i="9"/>
  <c r="U2985" i="9" s="1"/>
  <c r="L2986" i="9"/>
  <c r="M2986" i="9"/>
  <c r="P2986" i="9"/>
  <c r="Q2986" i="9" s="1"/>
  <c r="T2986" i="9"/>
  <c r="U2986" i="9" s="1"/>
  <c r="L2987" i="9"/>
  <c r="M2987" i="9" s="1"/>
  <c r="P2987" i="9"/>
  <c r="Q2987" i="9" s="1"/>
  <c r="T2987" i="9"/>
  <c r="U2987" i="9" s="1"/>
  <c r="L2988" i="9"/>
  <c r="M2988" i="9" s="1"/>
  <c r="P2988" i="9"/>
  <c r="Q2988" i="9" s="1"/>
  <c r="T2988" i="9"/>
  <c r="U2988" i="9" s="1"/>
  <c r="L2989" i="9"/>
  <c r="M2989" i="9"/>
  <c r="P2989" i="9"/>
  <c r="Q2989" i="9" s="1"/>
  <c r="T2989" i="9"/>
  <c r="U2989" i="9" s="1"/>
  <c r="L2990" i="9"/>
  <c r="M2990" i="9" s="1"/>
  <c r="P2990" i="9"/>
  <c r="Q2990" i="9" s="1"/>
  <c r="T2990" i="9"/>
  <c r="U2990" i="9" s="1"/>
  <c r="L2991" i="9"/>
  <c r="M2991" i="9" s="1"/>
  <c r="P2991" i="9"/>
  <c r="Q2991" i="9" s="1"/>
  <c r="S2991" i="9"/>
  <c r="U2991" i="9" s="1"/>
  <c r="L2992" i="9"/>
  <c r="M2992" i="9"/>
  <c r="P2992" i="9"/>
  <c r="Q2992" i="9" s="1"/>
  <c r="T2992" i="9"/>
  <c r="U2992" i="9" s="1"/>
  <c r="L2993" i="9"/>
  <c r="M2993" i="9" s="1"/>
  <c r="P2993" i="9"/>
  <c r="Q2993" i="9" s="1"/>
  <c r="T2993" i="9"/>
  <c r="U2993" i="9" s="1"/>
  <c r="L2994" i="9"/>
  <c r="M2994" i="9"/>
  <c r="P2994" i="9"/>
  <c r="Q2994" i="9" s="1"/>
  <c r="T2994" i="9"/>
  <c r="U2994" i="9" s="1"/>
  <c r="L2995" i="9"/>
  <c r="M2995" i="9" s="1"/>
  <c r="P2995" i="9"/>
  <c r="Q2995" i="9" s="1"/>
  <c r="T2995" i="9"/>
  <c r="U2995" i="9" s="1"/>
  <c r="L2996" i="9"/>
  <c r="M2996" i="9"/>
  <c r="P2996" i="9"/>
  <c r="Q2996" i="9" s="1"/>
  <c r="T2996" i="9"/>
  <c r="U2996" i="9" s="1"/>
  <c r="L2997" i="9"/>
  <c r="M2997" i="9" s="1"/>
  <c r="P2997" i="9"/>
  <c r="Q2997" i="9" s="1"/>
  <c r="T2997" i="9"/>
  <c r="U2997" i="9" s="1"/>
  <c r="L2998" i="9"/>
  <c r="M2998" i="9" s="1"/>
  <c r="P2998" i="9"/>
  <c r="Q2998" i="9" s="1"/>
  <c r="T2998" i="9"/>
  <c r="U2998" i="9" s="1"/>
  <c r="L2999" i="9"/>
  <c r="M2999" i="9" s="1"/>
  <c r="P2999" i="9"/>
  <c r="Q2999" i="9" s="1"/>
  <c r="T2999" i="9"/>
  <c r="U2999" i="9" s="1"/>
  <c r="L3000" i="9"/>
  <c r="M3000" i="9"/>
  <c r="P3000" i="9"/>
  <c r="Q3000" i="9" s="1"/>
  <c r="T3000" i="9"/>
  <c r="U3000" i="9" s="1"/>
  <c r="L3001" i="9"/>
  <c r="M3001" i="9" s="1"/>
  <c r="P3001" i="9"/>
  <c r="Q3001" i="9" s="1"/>
  <c r="T3001" i="9"/>
  <c r="U3001" i="9" s="1"/>
  <c r="L3002" i="9"/>
  <c r="M3002" i="9" s="1"/>
  <c r="P3002" i="9"/>
  <c r="Q3002" i="9" s="1"/>
  <c r="T3002" i="9"/>
  <c r="U3002" i="9" s="1"/>
  <c r="L3003" i="9"/>
  <c r="M3003" i="9"/>
  <c r="P3003" i="9"/>
  <c r="Q3003" i="9" s="1"/>
  <c r="T3003" i="9"/>
  <c r="U3003" i="9" s="1"/>
  <c r="L3004" i="9"/>
  <c r="M3004" i="9" s="1"/>
  <c r="P3004" i="9"/>
  <c r="Q3004" i="9" s="1"/>
  <c r="T3004" i="9"/>
  <c r="U3004" i="9" s="1"/>
  <c r="L3005" i="9"/>
  <c r="M3005" i="9"/>
  <c r="P3005" i="9"/>
  <c r="Q3005" i="9" s="1"/>
  <c r="T3005" i="9"/>
  <c r="U3005" i="9" s="1"/>
  <c r="L3006" i="9"/>
  <c r="M3006" i="9" s="1"/>
  <c r="P3006" i="9"/>
  <c r="Q3006" i="9" s="1"/>
  <c r="T3006" i="9"/>
  <c r="U3006" i="9" s="1"/>
  <c r="L3007" i="9"/>
  <c r="M3007" i="9" s="1"/>
  <c r="P3007" i="9"/>
  <c r="Q3007" i="9" s="1"/>
  <c r="T3007" i="9"/>
  <c r="U3007" i="9" s="1"/>
  <c r="L3008" i="9"/>
  <c r="M3008" i="9" s="1"/>
  <c r="P3008" i="9"/>
  <c r="Q3008" i="9" s="1"/>
  <c r="T3008" i="9"/>
  <c r="U3008" i="9" s="1"/>
  <c r="L3009" i="9"/>
  <c r="M3009" i="9" s="1"/>
  <c r="P3009" i="9"/>
  <c r="Q3009" i="9" s="1"/>
  <c r="T3009" i="9"/>
  <c r="U3009" i="9" s="1"/>
  <c r="L3010" i="9"/>
  <c r="M3010" i="9" s="1"/>
  <c r="P3010" i="9"/>
  <c r="Q3010" i="9" s="1"/>
  <c r="T3010" i="9"/>
  <c r="U3010" i="9" s="1"/>
  <c r="L3011" i="9"/>
  <c r="M3011" i="9"/>
  <c r="P3011" i="9"/>
  <c r="Q3011" i="9" s="1"/>
  <c r="T3011" i="9"/>
  <c r="U3011" i="9" s="1"/>
  <c r="L3012" i="9"/>
  <c r="M3012" i="9" s="1"/>
  <c r="P3012" i="9"/>
  <c r="Q3012" i="9" s="1"/>
  <c r="T3012" i="9"/>
  <c r="U3012" i="9" s="1"/>
  <c r="L3013" i="9"/>
  <c r="M3013" i="9" s="1"/>
  <c r="P3013" i="9"/>
  <c r="Q3013" i="9" s="1"/>
  <c r="S3013" i="9"/>
  <c r="T3013" i="9"/>
  <c r="L3014" i="9"/>
  <c r="M3014" i="9"/>
  <c r="P3014" i="9"/>
  <c r="Q3014" i="9" s="1"/>
  <c r="T3014" i="9"/>
  <c r="U3014" i="9" s="1"/>
  <c r="L3015" i="9"/>
  <c r="M3015" i="9"/>
  <c r="P3015" i="9"/>
  <c r="Q3015" i="9" s="1"/>
  <c r="T3015" i="9"/>
  <c r="U3015" i="9" s="1"/>
  <c r="L3016" i="9"/>
  <c r="M3016" i="9" s="1"/>
  <c r="P3016" i="9"/>
  <c r="Q3016" i="9" s="1"/>
  <c r="T3016" i="9"/>
  <c r="U3016" i="9" s="1"/>
  <c r="L3017" i="9"/>
  <c r="M3017" i="9" s="1"/>
  <c r="P3017" i="9"/>
  <c r="Q3017" i="9" s="1"/>
  <c r="T3017" i="9"/>
  <c r="U3017" i="9" s="1"/>
  <c r="L3018" i="9"/>
  <c r="M3018" i="9"/>
  <c r="P3018" i="9"/>
  <c r="Q3018" i="9" s="1"/>
  <c r="T3018" i="9"/>
  <c r="U3018" i="9" s="1"/>
  <c r="L3019" i="9"/>
  <c r="M3019" i="9" s="1"/>
  <c r="P3019" i="9"/>
  <c r="Q3019" i="9" s="1"/>
  <c r="T3019" i="9"/>
  <c r="U3019" i="9" s="1"/>
  <c r="L3020" i="9"/>
  <c r="M3020" i="9" s="1"/>
  <c r="P3020" i="9"/>
  <c r="Q3020" i="9" s="1"/>
  <c r="T3020" i="9"/>
  <c r="U3020" i="9" s="1"/>
  <c r="L3021" i="9"/>
  <c r="M3021" i="9" s="1"/>
  <c r="P3021" i="9"/>
  <c r="Q3021" i="9" s="1"/>
  <c r="T3021" i="9"/>
  <c r="U3021" i="9" s="1"/>
  <c r="L3022" i="9"/>
  <c r="M3022" i="9" s="1"/>
  <c r="P3022" i="9"/>
  <c r="Q3022" i="9" s="1"/>
  <c r="T3022" i="9"/>
  <c r="U3022" i="9" s="1"/>
  <c r="L3023" i="9"/>
  <c r="M3023" i="9" s="1"/>
  <c r="P3023" i="9"/>
  <c r="Q3023" i="9" s="1"/>
  <c r="T3023" i="9"/>
  <c r="U3023" i="9" s="1"/>
  <c r="L3024" i="9"/>
  <c r="M3024" i="9" s="1"/>
  <c r="P3024" i="9"/>
  <c r="Q3024" i="9" s="1"/>
  <c r="T3024" i="9"/>
  <c r="U3024" i="9" s="1"/>
  <c r="L3025" i="9"/>
  <c r="M3025" i="9"/>
  <c r="P3025" i="9"/>
  <c r="Q3025" i="9" s="1"/>
  <c r="T3025" i="9"/>
  <c r="U3025" i="9" s="1"/>
  <c r="L3026" i="9"/>
  <c r="M3026" i="9" s="1"/>
  <c r="P3026" i="9"/>
  <c r="Q3026" i="9" s="1"/>
  <c r="T3026" i="9"/>
  <c r="U3026" i="9" s="1"/>
  <c r="L3027" i="9"/>
  <c r="M3027" i="9" s="1"/>
  <c r="P3027" i="9"/>
  <c r="Q3027" i="9" s="1"/>
  <c r="T3027" i="9"/>
  <c r="U3027" i="9" s="1"/>
  <c r="L3028" i="9"/>
  <c r="M3028" i="9"/>
  <c r="P3028" i="9"/>
  <c r="Q3028" i="9" s="1"/>
  <c r="T3028" i="9"/>
  <c r="U3028" i="9" s="1"/>
  <c r="L3029" i="9"/>
  <c r="M3029" i="9" s="1"/>
  <c r="P3029" i="9"/>
  <c r="Q3029" i="9" s="1"/>
  <c r="T3029" i="9"/>
  <c r="U3029" i="9" s="1"/>
  <c r="L3030" i="9"/>
  <c r="M3030" i="9"/>
  <c r="P3030" i="9"/>
  <c r="Q3030" i="9" s="1"/>
  <c r="T3030" i="9"/>
  <c r="U3030" i="9" s="1"/>
  <c r="L3031" i="9"/>
  <c r="M3031" i="9" s="1"/>
  <c r="P3031" i="9"/>
  <c r="Q3031" i="9" s="1"/>
  <c r="T3031" i="9"/>
  <c r="U3031" i="9" s="1"/>
  <c r="L3032" i="9"/>
  <c r="M3032" i="9"/>
  <c r="P3032" i="9"/>
  <c r="Q3032" i="9" s="1"/>
  <c r="T3032" i="9"/>
  <c r="U3032" i="9" s="1"/>
  <c r="L3033" i="9"/>
  <c r="M3033" i="9" s="1"/>
  <c r="P3033" i="9"/>
  <c r="Q3033" i="9" s="1"/>
  <c r="T3033" i="9"/>
  <c r="U3033" i="9" s="1"/>
  <c r="L3034" i="9"/>
  <c r="M3034" i="9" s="1"/>
  <c r="P3034" i="9"/>
  <c r="Q3034" i="9" s="1"/>
  <c r="T3034" i="9"/>
  <c r="U3034" i="9" s="1"/>
  <c r="L3035" i="9"/>
  <c r="M3035" i="9" s="1"/>
  <c r="P3035" i="9"/>
  <c r="Q3035" i="9" s="1"/>
  <c r="T3035" i="9"/>
  <c r="U3035" i="9" s="1"/>
  <c r="L3036" i="9"/>
  <c r="M3036" i="9" s="1"/>
  <c r="P3036" i="9"/>
  <c r="Q3036" i="9" s="1"/>
  <c r="T3036" i="9"/>
  <c r="U3036" i="9" s="1"/>
  <c r="L3037" i="9"/>
  <c r="M3037" i="9" s="1"/>
  <c r="P3037" i="9"/>
  <c r="Q3037" i="9" s="1"/>
  <c r="T3037" i="9"/>
  <c r="U3037" i="9" s="1"/>
  <c r="L3038" i="9"/>
  <c r="M3038" i="9" s="1"/>
  <c r="P3038" i="9"/>
  <c r="Q3038" i="9" s="1"/>
  <c r="T3038" i="9"/>
  <c r="U3038" i="9" s="1"/>
  <c r="L3039" i="9"/>
  <c r="M3039" i="9" s="1"/>
  <c r="P3039" i="9"/>
  <c r="Q3039" i="9" s="1"/>
  <c r="S3039" i="9"/>
  <c r="T3039" i="9"/>
  <c r="L3040" i="9"/>
  <c r="M3040" i="9"/>
  <c r="P3040" i="9"/>
  <c r="Q3040" i="9" s="1"/>
  <c r="T3040" i="9"/>
  <c r="U3040" i="9" s="1"/>
  <c r="L3041" i="9"/>
  <c r="M3041" i="9" s="1"/>
  <c r="P3041" i="9"/>
  <c r="Q3041" i="9" s="1"/>
  <c r="T3041" i="9"/>
  <c r="U3041" i="9" s="1"/>
  <c r="L3042" i="9"/>
  <c r="M3042" i="9" s="1"/>
  <c r="P3042" i="9"/>
  <c r="Q3042" i="9" s="1"/>
  <c r="T3042" i="9"/>
  <c r="U3042" i="9" s="1"/>
  <c r="L3043" i="9"/>
  <c r="M3043" i="9" s="1"/>
  <c r="P3043" i="9"/>
  <c r="Q3043" i="9" s="1"/>
  <c r="T3043" i="9"/>
  <c r="U3043" i="9" s="1"/>
  <c r="L3044" i="9"/>
  <c r="M3044" i="9"/>
  <c r="P3044" i="9"/>
  <c r="Q3044" i="9" s="1"/>
  <c r="T3044" i="9"/>
  <c r="U3044" i="9" s="1"/>
  <c r="L3045" i="9"/>
  <c r="M3045" i="9" s="1"/>
  <c r="P3045" i="9"/>
  <c r="Q3045" i="9" s="1"/>
  <c r="T3045" i="9"/>
  <c r="U3045" i="9" s="1"/>
  <c r="L3046" i="9"/>
  <c r="M3046" i="9"/>
  <c r="P3046" i="9"/>
  <c r="Q3046" i="9" s="1"/>
  <c r="T3046" i="9"/>
  <c r="U3046" i="9" s="1"/>
  <c r="L3047" i="9"/>
  <c r="M3047" i="9" s="1"/>
  <c r="P3047" i="9"/>
  <c r="Q3047" i="9" s="1"/>
  <c r="T3047" i="9"/>
  <c r="U3047" i="9" s="1"/>
  <c r="L3048" i="9"/>
  <c r="M3048" i="9" s="1"/>
  <c r="P3048" i="9"/>
  <c r="Q3048" i="9" s="1"/>
  <c r="T3048" i="9"/>
  <c r="U3048" i="9" s="1"/>
  <c r="L3049" i="9"/>
  <c r="M3049" i="9" s="1"/>
  <c r="P3049" i="9"/>
  <c r="Q3049" i="9" s="1"/>
  <c r="T3049" i="9"/>
  <c r="U3049" i="9" s="1"/>
  <c r="L3050" i="9"/>
  <c r="M3050" i="9" s="1"/>
  <c r="P3050" i="9"/>
  <c r="Q3050" i="9" s="1"/>
  <c r="T3050" i="9"/>
  <c r="U3050" i="9" s="1"/>
  <c r="L3051" i="9"/>
  <c r="M3051" i="9" s="1"/>
  <c r="P3051" i="9"/>
  <c r="Q3051" i="9" s="1"/>
  <c r="T3051" i="9"/>
  <c r="U3051" i="9" s="1"/>
  <c r="B3052" i="9"/>
  <c r="L3052" i="9"/>
  <c r="M3052" i="9" s="1"/>
  <c r="P3052" i="9"/>
  <c r="Q3052" i="9" s="1"/>
  <c r="T3052" i="9"/>
  <c r="U3052" i="9" s="1"/>
  <c r="L3053" i="9"/>
  <c r="M3053" i="9" s="1"/>
  <c r="P3053" i="9"/>
  <c r="Q3053" i="9" s="1"/>
  <c r="T3053" i="9"/>
  <c r="U3053" i="9" s="1"/>
  <c r="L3054" i="9"/>
  <c r="M3054" i="9"/>
  <c r="P3054" i="9"/>
  <c r="Q3054" i="9" s="1"/>
  <c r="T3054" i="9"/>
  <c r="U3054" i="9" s="1"/>
  <c r="L3055" i="9"/>
  <c r="M3055" i="9" s="1"/>
  <c r="P3055" i="9"/>
  <c r="Q3055" i="9" s="1"/>
  <c r="T3055" i="9"/>
  <c r="U3055" i="9" s="1"/>
  <c r="L3056" i="9"/>
  <c r="M3056" i="9" s="1"/>
  <c r="P3056" i="9"/>
  <c r="Q3056" i="9" s="1"/>
  <c r="T3056" i="9"/>
  <c r="U3056" i="9" s="1"/>
  <c r="L3057" i="9"/>
  <c r="M3057" i="9" s="1"/>
  <c r="P3057" i="9"/>
  <c r="Q3057" i="9" s="1"/>
  <c r="T3057" i="9"/>
  <c r="U3057" i="9" s="1"/>
  <c r="L3058" i="9"/>
  <c r="M3058" i="9"/>
  <c r="P3058" i="9"/>
  <c r="Q3058" i="9" s="1"/>
  <c r="T3058" i="9"/>
  <c r="U3058" i="9" s="1"/>
  <c r="L3059" i="9"/>
  <c r="M3059" i="9" s="1"/>
  <c r="P3059" i="9"/>
  <c r="Q3059" i="9" s="1"/>
  <c r="S3059" i="9"/>
  <c r="U3059" i="9" s="1"/>
  <c r="L3060" i="9"/>
  <c r="M3060" i="9" s="1"/>
  <c r="P3060" i="9"/>
  <c r="Q3060" i="9" s="1"/>
  <c r="T3060" i="9"/>
  <c r="U3060" i="9" s="1"/>
  <c r="L3061" i="9"/>
  <c r="M3061" i="9" s="1"/>
  <c r="P3061" i="9"/>
  <c r="Q3061" i="9" s="1"/>
  <c r="T3061" i="9"/>
  <c r="U3061" i="9" s="1"/>
  <c r="L3062" i="9"/>
  <c r="M3062" i="9" s="1"/>
  <c r="P3062" i="9"/>
  <c r="Q3062" i="9" s="1"/>
  <c r="T3062" i="9"/>
  <c r="U3062" i="9" s="1"/>
  <c r="L3063" i="9"/>
  <c r="M3063" i="9" s="1"/>
  <c r="P3063" i="9"/>
  <c r="Q3063" i="9" s="1"/>
  <c r="T3063" i="9"/>
  <c r="U3063" i="9" s="1"/>
  <c r="L3064" i="9"/>
  <c r="M3064" i="9" s="1"/>
  <c r="P3064" i="9"/>
  <c r="Q3064" i="9" s="1"/>
  <c r="T3064" i="9"/>
  <c r="U3064" i="9" s="1"/>
  <c r="L3065" i="9"/>
  <c r="M3065" i="9" s="1"/>
  <c r="P3065" i="9"/>
  <c r="Q3065" i="9" s="1"/>
  <c r="T3065" i="9"/>
  <c r="U3065" i="9" s="1"/>
  <c r="L3066" i="9"/>
  <c r="M3066" i="9"/>
  <c r="P3066" i="9"/>
  <c r="Q3066" i="9" s="1"/>
  <c r="T3066" i="9"/>
  <c r="U3066" i="9" s="1"/>
  <c r="L3067" i="9"/>
  <c r="M3067" i="9"/>
  <c r="P3067" i="9"/>
  <c r="Q3067" i="9" s="1"/>
  <c r="S3067" i="9"/>
  <c r="U3067" i="9" s="1"/>
  <c r="L3068" i="9"/>
  <c r="M3068" i="9" s="1"/>
  <c r="P3068" i="9"/>
  <c r="Q3068" i="9" s="1"/>
  <c r="T3068" i="9"/>
  <c r="U3068" i="9" s="1"/>
  <c r="L3069" i="9"/>
  <c r="M3069" i="9" s="1"/>
  <c r="P3069" i="9"/>
  <c r="Q3069" i="9" s="1"/>
  <c r="T3069" i="9"/>
  <c r="U3069" i="9" s="1"/>
  <c r="L3070" i="9"/>
  <c r="M3070" i="9"/>
  <c r="P3070" i="9"/>
  <c r="Q3070" i="9" s="1"/>
  <c r="T3070" i="9"/>
  <c r="U3070" i="9" s="1"/>
  <c r="L3071" i="9"/>
  <c r="M3071" i="9" s="1"/>
  <c r="P3071" i="9"/>
  <c r="Q3071" i="9" s="1"/>
  <c r="T3071" i="9"/>
  <c r="U3071" i="9" s="1"/>
  <c r="L3072" i="9"/>
  <c r="M3072" i="9"/>
  <c r="P3072" i="9"/>
  <c r="Q3072" i="9" s="1"/>
  <c r="T3072" i="9"/>
  <c r="U3072" i="9" s="1"/>
  <c r="L3073" i="9"/>
  <c r="M3073" i="9" s="1"/>
  <c r="P3073" i="9"/>
  <c r="Q3073" i="9" s="1"/>
  <c r="T3073" i="9"/>
  <c r="U3073" i="9" s="1"/>
  <c r="L3074" i="9"/>
  <c r="M3074" i="9" s="1"/>
  <c r="P3074" i="9"/>
  <c r="Q3074" i="9" s="1"/>
  <c r="T3074" i="9"/>
  <c r="U3074" i="9" s="1"/>
  <c r="L3075" i="9"/>
  <c r="M3075" i="9" s="1"/>
  <c r="P3075" i="9"/>
  <c r="Q3075" i="9" s="1"/>
  <c r="T3075" i="9"/>
  <c r="U3075" i="9" s="1"/>
  <c r="L3076" i="9"/>
  <c r="M3076" i="9"/>
  <c r="P3076" i="9"/>
  <c r="Q3076" i="9" s="1"/>
  <c r="T3076" i="9"/>
  <c r="U3076" i="9" s="1"/>
  <c r="L3077" i="9"/>
  <c r="M3077" i="9"/>
  <c r="P3077" i="9"/>
  <c r="Q3077" i="9" s="1"/>
  <c r="T3077" i="9"/>
  <c r="U3077" i="9" s="1"/>
  <c r="L3078" i="9"/>
  <c r="M3078" i="9" s="1"/>
  <c r="P3078" i="9"/>
  <c r="Q3078" i="9" s="1"/>
  <c r="T3078" i="9"/>
  <c r="U3078" i="9" s="1"/>
  <c r="L3079" i="9"/>
  <c r="M3079" i="9" s="1"/>
  <c r="P3079" i="9"/>
  <c r="Q3079" i="9" s="1"/>
  <c r="T3079" i="9"/>
  <c r="U3079" i="9" s="1"/>
  <c r="L3080" i="9"/>
  <c r="M3080" i="9"/>
  <c r="P3080" i="9"/>
  <c r="Q3080" i="9" s="1"/>
  <c r="T3080" i="9"/>
  <c r="U3080" i="9" s="1"/>
  <c r="L3081" i="9"/>
  <c r="M3081" i="9" s="1"/>
  <c r="P3081" i="9"/>
  <c r="Q3081" i="9" s="1"/>
  <c r="T3081" i="9"/>
  <c r="U3081" i="9" s="1"/>
  <c r="L3082" i="9"/>
  <c r="M3082" i="9"/>
  <c r="P3082" i="9"/>
  <c r="Q3082" i="9" s="1"/>
  <c r="T3082" i="9"/>
  <c r="U3082" i="9" s="1"/>
  <c r="L3083" i="9"/>
  <c r="M3083" i="9" s="1"/>
  <c r="P3083" i="9"/>
  <c r="Q3083" i="9" s="1"/>
  <c r="T3083" i="9"/>
  <c r="U3083" i="9" s="1"/>
  <c r="L3084" i="9"/>
  <c r="M3084" i="9" s="1"/>
  <c r="P3084" i="9"/>
  <c r="Q3084" i="9" s="1"/>
  <c r="T3084" i="9"/>
  <c r="U3084" i="9" s="1"/>
  <c r="L3085" i="9"/>
  <c r="M3085" i="9" s="1"/>
  <c r="P3085" i="9"/>
  <c r="Q3085" i="9" s="1"/>
  <c r="T3085" i="9"/>
  <c r="U3085" i="9" s="1"/>
  <c r="L3086" i="9"/>
  <c r="M3086" i="9" s="1"/>
  <c r="P3086" i="9"/>
  <c r="Q3086" i="9" s="1"/>
  <c r="T3086" i="9"/>
  <c r="U3086" i="9" s="1"/>
  <c r="L3087" i="9"/>
  <c r="M3087" i="9"/>
  <c r="P3087" i="9"/>
  <c r="Q3087" i="9" s="1"/>
  <c r="T3087" i="9"/>
  <c r="U3087" i="9" s="1"/>
  <c r="L3088" i="9"/>
  <c r="M3088" i="9" s="1"/>
  <c r="P3088" i="9"/>
  <c r="Q3088" i="9" s="1"/>
  <c r="T3088" i="9"/>
  <c r="U3088" i="9" s="1"/>
  <c r="L3089" i="9"/>
  <c r="M3089" i="9"/>
  <c r="P3089" i="9"/>
  <c r="Q3089" i="9" s="1"/>
  <c r="S3089" i="9"/>
  <c r="U3089" i="9" s="1"/>
  <c r="L3090" i="9"/>
  <c r="M3090" i="9" s="1"/>
  <c r="P3090" i="9"/>
  <c r="Q3090" i="9" s="1"/>
  <c r="T3090" i="9"/>
  <c r="U3090" i="9" s="1"/>
  <c r="L3091" i="9"/>
  <c r="M3091" i="9"/>
  <c r="P3091" i="9"/>
  <c r="Q3091" i="9" s="1"/>
  <c r="T3091" i="9"/>
  <c r="U3091" i="9" s="1"/>
  <c r="L3092" i="9"/>
  <c r="M3092" i="9" s="1"/>
  <c r="P3092" i="9"/>
  <c r="Q3092" i="9" s="1"/>
  <c r="S3092" i="9"/>
  <c r="U3092" i="9" s="1"/>
  <c r="L3093" i="9"/>
  <c r="M3093" i="9" s="1"/>
  <c r="P3093" i="9"/>
  <c r="Q3093" i="9" s="1"/>
  <c r="T3093" i="9"/>
  <c r="U3093" i="9" s="1"/>
  <c r="L3094" i="9"/>
  <c r="M3094" i="9" s="1"/>
  <c r="P3094" i="9"/>
  <c r="Q3094" i="9" s="1"/>
  <c r="T3094" i="9"/>
  <c r="U3094" i="9" s="1"/>
  <c r="L3095" i="9"/>
  <c r="M3095" i="9" s="1"/>
  <c r="P3095" i="9"/>
  <c r="Q3095" i="9" s="1"/>
  <c r="T3095" i="9"/>
  <c r="U3095" i="9" s="1"/>
  <c r="L3096" i="9"/>
  <c r="M3096" i="9" s="1"/>
  <c r="P3096" i="9"/>
  <c r="Q3096" i="9" s="1"/>
  <c r="T3096" i="9"/>
  <c r="U3096" i="9" s="1"/>
  <c r="L3097" i="9"/>
  <c r="M3097" i="9"/>
  <c r="P3097" i="9"/>
  <c r="Q3097" i="9" s="1"/>
  <c r="T3097" i="9"/>
  <c r="U3097" i="9" s="1"/>
  <c r="L3098" i="9"/>
  <c r="M3098" i="9" s="1"/>
  <c r="P3098" i="9"/>
  <c r="Q3098" i="9" s="1"/>
  <c r="T3098" i="9"/>
  <c r="U3098" i="9" s="1"/>
  <c r="L3099" i="9"/>
  <c r="M3099" i="9" s="1"/>
  <c r="P3099" i="9"/>
  <c r="Q3099" i="9" s="1"/>
  <c r="T3099" i="9"/>
  <c r="U3099" i="9" s="1"/>
  <c r="L3100" i="9"/>
  <c r="M3100" i="9"/>
  <c r="P3100" i="9"/>
  <c r="Q3100" i="9" s="1"/>
  <c r="T3100" i="9"/>
  <c r="U3100" i="9" s="1"/>
  <c r="L3101" i="9"/>
  <c r="M3101" i="9" s="1"/>
  <c r="P3101" i="9"/>
  <c r="Q3101" i="9" s="1"/>
  <c r="T3101" i="9"/>
  <c r="U3101" i="9" s="1"/>
  <c r="L3102" i="9"/>
  <c r="M3102" i="9" s="1"/>
  <c r="P3102" i="9"/>
  <c r="Q3102" i="9" s="1"/>
  <c r="S3102" i="9"/>
  <c r="U3102" i="9" s="1"/>
  <c r="L3103" i="9"/>
  <c r="M3103" i="9"/>
  <c r="P3103" i="9"/>
  <c r="Q3103" i="9" s="1"/>
  <c r="T3103" i="9"/>
  <c r="U3103" i="9" s="1"/>
  <c r="L3104" i="9"/>
  <c r="M3104" i="9" s="1"/>
  <c r="P3104" i="9"/>
  <c r="Q3104" i="9" s="1"/>
  <c r="T3104" i="9"/>
  <c r="U3104" i="9" s="1"/>
  <c r="L3105" i="9"/>
  <c r="M3105" i="9" s="1"/>
  <c r="P3105" i="9"/>
  <c r="Q3105" i="9" s="1"/>
  <c r="T3105" i="9"/>
  <c r="U3105" i="9" s="1"/>
  <c r="L3106" i="9"/>
  <c r="M3106" i="9" s="1"/>
  <c r="P3106" i="9"/>
  <c r="Q3106" i="9" s="1"/>
  <c r="T3106" i="9"/>
  <c r="U3106" i="9" s="1"/>
  <c r="L3107" i="9"/>
  <c r="M3107" i="9"/>
  <c r="P3107" i="9"/>
  <c r="Q3107" i="9" s="1"/>
  <c r="T3107" i="9"/>
  <c r="U3107" i="9" s="1"/>
  <c r="L3108" i="9"/>
  <c r="M3108" i="9" s="1"/>
  <c r="P3108" i="9"/>
  <c r="Q3108" i="9" s="1"/>
  <c r="T3108" i="9"/>
  <c r="U3108" i="9" s="1"/>
  <c r="L3109" i="9"/>
  <c r="M3109" i="9"/>
  <c r="P3109" i="9"/>
  <c r="Q3109" i="9" s="1"/>
  <c r="T3109" i="9"/>
  <c r="U3109" i="9" s="1"/>
  <c r="L3110" i="9"/>
  <c r="M3110" i="9" s="1"/>
  <c r="P3110" i="9"/>
  <c r="Q3110" i="9" s="1"/>
  <c r="T3110" i="9"/>
  <c r="U3110" i="9" s="1"/>
  <c r="L3111" i="9"/>
  <c r="M3111" i="9"/>
  <c r="P3111" i="9"/>
  <c r="Q3111" i="9" s="1"/>
  <c r="T3111" i="9"/>
  <c r="U3111" i="9" s="1"/>
  <c r="L3112" i="9"/>
  <c r="M3112" i="9"/>
  <c r="P3112" i="9"/>
  <c r="Q3112" i="9" s="1"/>
  <c r="T3112" i="9"/>
  <c r="U3112" i="9" s="1"/>
  <c r="L3113" i="9"/>
  <c r="M3113" i="9" s="1"/>
  <c r="P3113" i="9"/>
  <c r="Q3113" i="9" s="1"/>
  <c r="S3113" i="9"/>
  <c r="T3113" i="9"/>
  <c r="L3114" i="9"/>
  <c r="M3114" i="9"/>
  <c r="P3114" i="9"/>
  <c r="Q3114" i="9" s="1"/>
  <c r="T3114" i="9"/>
  <c r="U3114" i="9" s="1"/>
  <c r="L3115" i="9"/>
  <c r="M3115" i="9" s="1"/>
  <c r="P3115" i="9"/>
  <c r="Q3115" i="9" s="1"/>
  <c r="T3115" i="9"/>
  <c r="U3115" i="9" s="1"/>
  <c r="L3116" i="9"/>
  <c r="M3116" i="9"/>
  <c r="P3116" i="9"/>
  <c r="Q3116" i="9" s="1"/>
  <c r="T3116" i="9"/>
  <c r="U3116" i="9" s="1"/>
  <c r="L3117" i="9"/>
  <c r="M3117" i="9"/>
  <c r="P3117" i="9"/>
  <c r="Q3117" i="9" s="1"/>
  <c r="S3117" i="9"/>
  <c r="U3117" i="9" s="1"/>
  <c r="L3118" i="9"/>
  <c r="M3118" i="9" s="1"/>
  <c r="P3118" i="9"/>
  <c r="Q3118" i="9" s="1"/>
  <c r="T3118" i="9"/>
  <c r="U3118" i="9" s="1"/>
  <c r="L3119" i="9"/>
  <c r="M3119" i="9"/>
  <c r="P3119" i="9"/>
  <c r="Q3119" i="9" s="1"/>
  <c r="T3119" i="9"/>
  <c r="U3119" i="9" s="1"/>
  <c r="L3120" i="9"/>
  <c r="M3120" i="9" s="1"/>
  <c r="P3120" i="9"/>
  <c r="Q3120" i="9" s="1"/>
  <c r="T3120" i="9"/>
  <c r="U3120" i="9" s="1"/>
  <c r="L3121" i="9"/>
  <c r="M3121" i="9" s="1"/>
  <c r="P3121" i="9"/>
  <c r="Q3121" i="9" s="1"/>
  <c r="T3121" i="9"/>
  <c r="U3121" i="9" s="1"/>
  <c r="L3122" i="9"/>
  <c r="M3122" i="9"/>
  <c r="P3122" i="9"/>
  <c r="Q3122" i="9" s="1"/>
  <c r="T3122" i="9"/>
  <c r="U3122" i="9" s="1"/>
  <c r="L3123" i="9"/>
  <c r="M3123" i="9" s="1"/>
  <c r="P3123" i="9"/>
  <c r="Q3123" i="9" s="1"/>
  <c r="T3123" i="9"/>
  <c r="U3123" i="9" s="1"/>
  <c r="L3124" i="9"/>
  <c r="M3124" i="9"/>
  <c r="P3124" i="9"/>
  <c r="Q3124" i="9" s="1"/>
  <c r="T3124" i="9"/>
  <c r="U3124" i="9" s="1"/>
  <c r="L3125" i="9"/>
  <c r="M3125" i="9" s="1"/>
  <c r="P3125" i="9"/>
  <c r="Q3125" i="9" s="1"/>
  <c r="T3125" i="9"/>
  <c r="U3125" i="9" s="1"/>
  <c r="L3126" i="9"/>
  <c r="M3126" i="9" s="1"/>
  <c r="P3126" i="9"/>
  <c r="Q3126" i="9" s="1"/>
  <c r="T3126" i="9"/>
  <c r="U3126" i="9" s="1"/>
  <c r="L3127" i="9"/>
  <c r="M3127" i="9"/>
  <c r="P3127" i="9"/>
  <c r="Q3127" i="9" s="1"/>
  <c r="T3127" i="9"/>
  <c r="U3127" i="9" s="1"/>
  <c r="L3128" i="9"/>
  <c r="M3128" i="9" s="1"/>
  <c r="P3128" i="9"/>
  <c r="Q3128" i="9" s="1"/>
  <c r="T3128" i="9"/>
  <c r="U3128" i="9" s="1"/>
  <c r="L3129" i="9"/>
  <c r="M3129" i="9"/>
  <c r="P3129" i="9"/>
  <c r="Q3129" i="9" s="1"/>
  <c r="T3129" i="9"/>
  <c r="U3129" i="9" s="1"/>
  <c r="L3130" i="9"/>
  <c r="M3130" i="9" s="1"/>
  <c r="P3130" i="9"/>
  <c r="Q3130" i="9" s="1"/>
  <c r="T3130" i="9"/>
  <c r="U3130" i="9" s="1"/>
  <c r="L3131" i="9"/>
  <c r="M3131" i="9" s="1"/>
  <c r="P3131" i="9"/>
  <c r="Q3131" i="9" s="1"/>
  <c r="T3131" i="9"/>
  <c r="U3131" i="9" s="1"/>
  <c r="L3132" i="9"/>
  <c r="M3132" i="9"/>
  <c r="P3132" i="9"/>
  <c r="Q3132" i="9" s="1"/>
  <c r="T3132" i="9"/>
  <c r="U3132" i="9" s="1"/>
  <c r="L3133" i="9"/>
  <c r="M3133" i="9" s="1"/>
  <c r="P3133" i="9"/>
  <c r="Q3133" i="9" s="1"/>
  <c r="T3133" i="9"/>
  <c r="U3133" i="9" s="1"/>
  <c r="L3134" i="9"/>
  <c r="M3134" i="9"/>
  <c r="P3134" i="9"/>
  <c r="Q3134" i="9" s="1"/>
  <c r="T3134" i="9"/>
  <c r="U3134" i="9" s="1"/>
  <c r="L3135" i="9"/>
  <c r="M3135" i="9" s="1"/>
  <c r="P3135" i="9"/>
  <c r="Q3135" i="9" s="1"/>
  <c r="T3135" i="9"/>
  <c r="U3135" i="9" s="1"/>
  <c r="L3136" i="9"/>
  <c r="M3136" i="9" s="1"/>
  <c r="P3136" i="9"/>
  <c r="Q3136" i="9" s="1"/>
  <c r="T3136" i="9"/>
  <c r="U3136" i="9" s="1"/>
  <c r="L3137" i="9"/>
  <c r="M3137" i="9"/>
  <c r="P3137" i="9"/>
  <c r="Q3137" i="9" s="1"/>
  <c r="T3137" i="9"/>
  <c r="U3137" i="9" s="1"/>
  <c r="L3138" i="9"/>
  <c r="M3138" i="9" s="1"/>
  <c r="P3138" i="9"/>
  <c r="Q3138" i="9" s="1"/>
  <c r="T3138" i="9"/>
  <c r="U3138" i="9" s="1"/>
  <c r="L3139" i="9"/>
  <c r="M3139" i="9"/>
  <c r="P3139" i="9"/>
  <c r="Q3139" i="9" s="1"/>
  <c r="T3139" i="9"/>
  <c r="U3139" i="9" s="1"/>
  <c r="L3140" i="9"/>
  <c r="M3140" i="9" s="1"/>
  <c r="P3140" i="9"/>
  <c r="Q3140" i="9" s="1"/>
  <c r="T3140" i="9"/>
  <c r="U3140" i="9" s="1"/>
  <c r="L3141" i="9"/>
  <c r="M3141" i="9"/>
  <c r="P3141" i="9"/>
  <c r="Q3141" i="9" s="1"/>
  <c r="T3141" i="9"/>
  <c r="U3141" i="9" s="1"/>
  <c r="L3142" i="9"/>
  <c r="M3142" i="9" s="1"/>
  <c r="P3142" i="9"/>
  <c r="Q3142" i="9" s="1"/>
  <c r="T3142" i="9"/>
  <c r="U3142" i="9" s="1"/>
  <c r="L3143" i="9"/>
  <c r="M3143" i="9" s="1"/>
  <c r="P3143" i="9"/>
  <c r="Q3143" i="9" s="1"/>
  <c r="T3143" i="9"/>
  <c r="U3143" i="9" s="1"/>
  <c r="L3144" i="9"/>
  <c r="M3144" i="9" s="1"/>
  <c r="P3144" i="9"/>
  <c r="Q3144" i="9" s="1"/>
  <c r="S3144" i="9"/>
  <c r="T3144" i="9"/>
  <c r="L3145" i="9"/>
  <c r="M3145" i="9" s="1"/>
  <c r="P3145" i="9"/>
  <c r="Q3145" i="9" s="1"/>
  <c r="T3145" i="9"/>
  <c r="U3145" i="9" s="1"/>
  <c r="L3146" i="9"/>
  <c r="M3146" i="9" s="1"/>
  <c r="P3146" i="9"/>
  <c r="Q3146" i="9" s="1"/>
  <c r="T3146" i="9"/>
  <c r="U3146" i="9" s="1"/>
  <c r="L3147" i="9"/>
  <c r="M3147" i="9" s="1"/>
  <c r="P3147" i="9"/>
  <c r="Q3147" i="9" s="1"/>
  <c r="T3147" i="9"/>
  <c r="U3147" i="9" s="1"/>
  <c r="L3148" i="9"/>
  <c r="M3148" i="9"/>
  <c r="P3148" i="9"/>
  <c r="Q3148" i="9" s="1"/>
  <c r="T3148" i="9"/>
  <c r="U3148" i="9" s="1"/>
  <c r="L3149" i="9"/>
  <c r="M3149" i="9" s="1"/>
  <c r="P3149" i="9"/>
  <c r="Q3149" i="9" s="1"/>
  <c r="T3149" i="9"/>
  <c r="U3149" i="9" s="1"/>
  <c r="L3150" i="9"/>
  <c r="M3150" i="9" s="1"/>
  <c r="P3150" i="9"/>
  <c r="Q3150" i="9" s="1"/>
  <c r="T3150" i="9"/>
  <c r="U3150" i="9" s="1"/>
  <c r="L3151" i="9"/>
  <c r="M3151" i="9"/>
  <c r="P3151" i="9"/>
  <c r="Q3151" i="9" s="1"/>
  <c r="T3151" i="9"/>
  <c r="U3151" i="9" s="1"/>
  <c r="L3152" i="9"/>
  <c r="M3152" i="9" s="1"/>
  <c r="P3152" i="9"/>
  <c r="Q3152" i="9" s="1"/>
  <c r="T3152" i="9"/>
  <c r="U3152" i="9" s="1"/>
  <c r="L3153" i="9"/>
  <c r="M3153" i="9" s="1"/>
  <c r="O3153" i="9"/>
  <c r="P3153" i="9"/>
  <c r="T3153" i="9"/>
  <c r="U3153" i="9" s="1"/>
  <c r="L3154" i="9"/>
  <c r="M3154" i="9" s="1"/>
  <c r="P3154" i="9"/>
  <c r="Q3154" i="9" s="1"/>
  <c r="T3154" i="9"/>
  <c r="U3154" i="9" s="1"/>
  <c r="L3155" i="9"/>
  <c r="M3155" i="9"/>
  <c r="P3155" i="9"/>
  <c r="Q3155" i="9" s="1"/>
  <c r="S3155" i="9"/>
  <c r="T3155" i="9"/>
  <c r="L3156" i="9"/>
  <c r="M3156" i="9" s="1"/>
  <c r="P3156" i="9"/>
  <c r="Q3156" i="9" s="1"/>
  <c r="T3156" i="9"/>
  <c r="U3156" i="9" s="1"/>
  <c r="L3157" i="9"/>
  <c r="M3157" i="9"/>
  <c r="P3157" i="9"/>
  <c r="Q3157" i="9" s="1"/>
  <c r="T3157" i="9"/>
  <c r="U3157" i="9" s="1"/>
  <c r="L3158" i="9"/>
  <c r="M3158" i="9" s="1"/>
  <c r="P3158" i="9"/>
  <c r="Q3158" i="9" s="1"/>
  <c r="T3158" i="9"/>
  <c r="U3158" i="9" s="1"/>
  <c r="L3159" i="9"/>
  <c r="M3159" i="9"/>
  <c r="P3159" i="9"/>
  <c r="Q3159" i="9" s="1"/>
  <c r="T3159" i="9"/>
  <c r="U3159" i="9" s="1"/>
  <c r="L3160" i="9"/>
  <c r="M3160" i="9" s="1"/>
  <c r="P3160" i="9"/>
  <c r="Q3160" i="9" s="1"/>
  <c r="T3160" i="9"/>
  <c r="U3160" i="9" s="1"/>
  <c r="L3161" i="9"/>
  <c r="M3161" i="9"/>
  <c r="P3161" i="9"/>
  <c r="Q3161" i="9" s="1"/>
  <c r="T3161" i="9"/>
  <c r="U3161" i="9" s="1"/>
  <c r="L3162" i="9"/>
  <c r="M3162" i="9" s="1"/>
  <c r="P3162" i="9"/>
  <c r="Q3162" i="9" s="1"/>
  <c r="T3162" i="9"/>
  <c r="U3162" i="9" s="1"/>
  <c r="L3163" i="9"/>
  <c r="M3163" i="9" s="1"/>
  <c r="P3163" i="9"/>
  <c r="Q3163" i="9" s="1"/>
  <c r="T3163" i="9"/>
  <c r="U3163" i="9" s="1"/>
  <c r="L3164" i="9"/>
  <c r="M3164" i="9"/>
  <c r="P3164" i="9"/>
  <c r="Q3164" i="9" s="1"/>
  <c r="T3164" i="9"/>
  <c r="U3164" i="9" s="1"/>
  <c r="L3165" i="9"/>
  <c r="M3165" i="9" s="1"/>
  <c r="P3165" i="9"/>
  <c r="Q3165" i="9" s="1"/>
  <c r="T3165" i="9"/>
  <c r="U3165" i="9" s="1"/>
  <c r="L3166" i="9"/>
  <c r="M3166" i="9"/>
  <c r="P3166" i="9"/>
  <c r="Q3166" i="9" s="1"/>
  <c r="T3166" i="9"/>
  <c r="U3166" i="9" s="1"/>
  <c r="L3167" i="9"/>
  <c r="M3167" i="9" s="1"/>
  <c r="P3167" i="9"/>
  <c r="Q3167" i="9" s="1"/>
  <c r="T3167" i="9"/>
  <c r="U3167" i="9" s="1"/>
  <c r="L3168" i="9"/>
  <c r="M3168" i="9"/>
  <c r="P3168" i="9"/>
  <c r="Q3168" i="9" s="1"/>
  <c r="T3168" i="9"/>
  <c r="U3168" i="9" s="1"/>
  <c r="L3169" i="9"/>
  <c r="M3169" i="9" s="1"/>
  <c r="P3169" i="9"/>
  <c r="Q3169" i="9" s="1"/>
  <c r="T3169" i="9"/>
  <c r="U3169" i="9" s="1"/>
  <c r="L3170" i="9"/>
  <c r="M3170" i="9"/>
  <c r="P3170" i="9"/>
  <c r="Q3170" i="9" s="1"/>
  <c r="T3170" i="9"/>
  <c r="U3170" i="9" s="1"/>
  <c r="L3171" i="9"/>
  <c r="M3171" i="9" s="1"/>
  <c r="P3171" i="9"/>
  <c r="Q3171" i="9" s="1"/>
  <c r="T3171" i="9"/>
  <c r="U3171" i="9" s="1"/>
  <c r="L3172" i="9"/>
  <c r="M3172" i="9" s="1"/>
  <c r="P3172" i="9"/>
  <c r="Q3172" i="9" s="1"/>
  <c r="T3172" i="9"/>
  <c r="U3172" i="9" s="1"/>
  <c r="L3173" i="9"/>
  <c r="M3173" i="9" s="1"/>
  <c r="P3173" i="9"/>
  <c r="Q3173" i="9" s="1"/>
  <c r="S3173" i="9"/>
  <c r="U3173" i="9" s="1"/>
  <c r="L3174" i="9"/>
  <c r="M3174" i="9"/>
  <c r="P3174" i="9"/>
  <c r="Q3174" i="9" s="1"/>
  <c r="T3174" i="9"/>
  <c r="U3174" i="9" s="1"/>
  <c r="L3175" i="9"/>
  <c r="M3175" i="9" s="1"/>
  <c r="P3175" i="9"/>
  <c r="Q3175" i="9" s="1"/>
  <c r="T3175" i="9"/>
  <c r="U3175" i="9" s="1"/>
  <c r="L3176" i="9"/>
  <c r="M3176" i="9" s="1"/>
  <c r="P3176" i="9"/>
  <c r="Q3176" i="9" s="1"/>
  <c r="T3176" i="9"/>
  <c r="U3176" i="9" s="1"/>
  <c r="L3177" i="9"/>
  <c r="M3177" i="9"/>
  <c r="P3177" i="9"/>
  <c r="Q3177" i="9" s="1"/>
  <c r="T3177" i="9"/>
  <c r="U3177" i="9" s="1"/>
  <c r="L3178" i="9"/>
  <c r="M3178" i="9" s="1"/>
  <c r="P3178" i="9"/>
  <c r="Q3178" i="9" s="1"/>
  <c r="T3178" i="9"/>
  <c r="U3178" i="9" s="1"/>
  <c r="L3179" i="9"/>
  <c r="M3179" i="9"/>
  <c r="P3179" i="9"/>
  <c r="Q3179" i="9" s="1"/>
  <c r="T3179" i="9"/>
  <c r="U3179" i="9" s="1"/>
  <c r="L3180" i="9"/>
  <c r="M3180" i="9"/>
  <c r="P3180" i="9"/>
  <c r="Q3180" i="9" s="1"/>
  <c r="T3180" i="9"/>
  <c r="U3180" i="9" s="1"/>
  <c r="L3181" i="9"/>
  <c r="M3181" i="9" s="1"/>
  <c r="P3181" i="9"/>
  <c r="Q3181" i="9" s="1"/>
  <c r="T3181" i="9"/>
  <c r="U3181" i="9" s="1"/>
  <c r="L3182" i="9"/>
  <c r="M3182" i="9" s="1"/>
  <c r="P3182" i="9"/>
  <c r="Q3182" i="9" s="1"/>
  <c r="T3182" i="9"/>
  <c r="U3182" i="9" s="1"/>
  <c r="L3183" i="9"/>
  <c r="M3183" i="9"/>
  <c r="P3183" i="9"/>
  <c r="Q3183" i="9" s="1"/>
  <c r="T3183" i="9"/>
  <c r="U3183" i="9" s="1"/>
  <c r="L3184" i="9"/>
  <c r="M3184" i="9" s="1"/>
  <c r="P3184" i="9"/>
  <c r="Q3184" i="9" s="1"/>
  <c r="T3184" i="9"/>
  <c r="U3184" i="9" s="1"/>
  <c r="L3185" i="9"/>
  <c r="M3185" i="9" s="1"/>
  <c r="P3185" i="9"/>
  <c r="Q3185" i="9" s="1"/>
  <c r="T3185" i="9"/>
  <c r="U3185" i="9" s="1"/>
  <c r="L3186" i="9"/>
  <c r="M3186" i="9" s="1"/>
  <c r="P3186" i="9"/>
  <c r="Q3186" i="9" s="1"/>
  <c r="T3186" i="9"/>
  <c r="U3186" i="9" s="1"/>
  <c r="L3187" i="9"/>
  <c r="M3187" i="9"/>
  <c r="P3187" i="9"/>
  <c r="Q3187" i="9" s="1"/>
  <c r="T3187" i="9"/>
  <c r="U3187" i="9" s="1"/>
  <c r="L3188" i="9"/>
  <c r="M3188" i="9" s="1"/>
  <c r="P3188" i="9"/>
  <c r="Q3188" i="9" s="1"/>
  <c r="S3188" i="9"/>
  <c r="U3188" i="9" s="1"/>
  <c r="L3189" i="9"/>
  <c r="M3189" i="9"/>
  <c r="P3189" i="9"/>
  <c r="Q3189" i="9" s="1"/>
  <c r="T3189" i="9"/>
  <c r="U3189" i="9" s="1"/>
  <c r="L3190" i="9"/>
  <c r="M3190" i="9" s="1"/>
  <c r="P3190" i="9"/>
  <c r="Q3190" i="9" s="1"/>
  <c r="T3190" i="9"/>
  <c r="U3190" i="9" s="1"/>
  <c r="L3191" i="9"/>
  <c r="M3191" i="9"/>
  <c r="P3191" i="9"/>
  <c r="Q3191" i="9" s="1"/>
  <c r="T3191" i="9"/>
  <c r="U3191" i="9" s="1"/>
  <c r="L3192" i="9"/>
  <c r="M3192" i="9" s="1"/>
  <c r="P3192" i="9"/>
  <c r="Q3192" i="9" s="1"/>
  <c r="T3192" i="9"/>
  <c r="U3192" i="9" s="1"/>
  <c r="L3193" i="9"/>
  <c r="M3193" i="9"/>
  <c r="P3193" i="9"/>
  <c r="Q3193" i="9" s="1"/>
  <c r="S3193" i="9"/>
  <c r="T3193" i="9"/>
  <c r="L3194" i="9"/>
  <c r="M3194" i="9"/>
  <c r="P3194" i="9"/>
  <c r="Q3194" i="9" s="1"/>
  <c r="T3194" i="9"/>
  <c r="U3194" i="9" s="1"/>
  <c r="L3195" i="9"/>
  <c r="M3195" i="9" s="1"/>
  <c r="P3195" i="9"/>
  <c r="Q3195" i="9" s="1"/>
  <c r="T3195" i="9"/>
  <c r="U3195" i="9" s="1"/>
  <c r="B3196" i="9"/>
  <c r="L3196" i="9"/>
  <c r="M3196" i="9" s="1"/>
  <c r="P3196" i="9"/>
  <c r="Q3196" i="9" s="1"/>
  <c r="T3196" i="9"/>
  <c r="U3196" i="9" s="1"/>
  <c r="L3197" i="9"/>
  <c r="M3197" i="9"/>
  <c r="P3197" i="9"/>
  <c r="Q3197" i="9" s="1"/>
  <c r="T3197" i="9"/>
  <c r="U3197" i="9" s="1"/>
  <c r="L3198" i="9"/>
  <c r="M3198" i="9" s="1"/>
  <c r="P3198" i="9"/>
  <c r="Q3198" i="9" s="1"/>
  <c r="T3198" i="9"/>
  <c r="U3198" i="9" s="1"/>
  <c r="L3199" i="9"/>
  <c r="M3199" i="9"/>
  <c r="P3199" i="9"/>
  <c r="Q3199" i="9" s="1"/>
  <c r="T3199" i="9"/>
  <c r="U3199" i="9" s="1"/>
  <c r="L3200" i="9"/>
  <c r="M3200" i="9" s="1"/>
  <c r="P3200" i="9"/>
  <c r="Q3200" i="9" s="1"/>
  <c r="T3200" i="9"/>
  <c r="U3200" i="9" s="1"/>
  <c r="L3201" i="9"/>
  <c r="M3201" i="9" s="1"/>
  <c r="P3201" i="9"/>
  <c r="Q3201" i="9" s="1"/>
  <c r="T3201" i="9"/>
  <c r="U3201" i="9" s="1"/>
  <c r="L3202" i="9"/>
  <c r="M3202" i="9" s="1"/>
  <c r="P3202" i="9"/>
  <c r="Q3202" i="9" s="1"/>
  <c r="T3202" i="9"/>
  <c r="U3202" i="9" s="1"/>
  <c r="L3203" i="9"/>
  <c r="M3203" i="9" s="1"/>
  <c r="P3203" i="9"/>
  <c r="Q3203" i="9" s="1"/>
  <c r="T3203" i="9"/>
  <c r="U3203" i="9" s="1"/>
  <c r="L3204" i="9"/>
  <c r="M3204" i="9"/>
  <c r="P3204" i="9"/>
  <c r="Q3204" i="9" s="1"/>
  <c r="T3204" i="9"/>
  <c r="U3204" i="9" s="1"/>
  <c r="L3205" i="9"/>
  <c r="M3205" i="9" s="1"/>
  <c r="P3205" i="9"/>
  <c r="Q3205" i="9" s="1"/>
  <c r="T3205" i="9"/>
  <c r="U3205" i="9" s="1"/>
  <c r="L3206" i="9"/>
  <c r="M3206" i="9"/>
  <c r="P3206" i="9"/>
  <c r="Q3206" i="9" s="1"/>
  <c r="T3206" i="9"/>
  <c r="U3206" i="9" s="1"/>
  <c r="L3207" i="9"/>
  <c r="M3207" i="9"/>
  <c r="P3207" i="9"/>
  <c r="Q3207" i="9" s="1"/>
  <c r="T3207" i="9"/>
  <c r="U3207" i="9" s="1"/>
  <c r="L3208" i="9"/>
  <c r="M3208" i="9" s="1"/>
  <c r="P3208" i="9"/>
  <c r="Q3208" i="9" s="1"/>
  <c r="T3208" i="9"/>
  <c r="U3208" i="9" s="1"/>
  <c r="L3209" i="9"/>
  <c r="M3209" i="9" s="1"/>
  <c r="P3209" i="9"/>
  <c r="Q3209" i="9" s="1"/>
  <c r="T3209" i="9"/>
  <c r="U3209" i="9" s="1"/>
  <c r="L3210" i="9"/>
  <c r="M3210" i="9"/>
  <c r="P3210" i="9"/>
  <c r="Q3210" i="9" s="1"/>
  <c r="T3210" i="9"/>
  <c r="U3210" i="9" s="1"/>
  <c r="L3211" i="9"/>
  <c r="M3211" i="9" s="1"/>
  <c r="P3211" i="9"/>
  <c r="Q3211" i="9" s="1"/>
  <c r="T3211" i="9"/>
  <c r="U3211" i="9" s="1"/>
  <c r="L3212" i="9"/>
  <c r="M3212" i="9"/>
  <c r="P3212" i="9"/>
  <c r="Q3212" i="9" s="1"/>
  <c r="T3212" i="9"/>
  <c r="U3212" i="9" s="1"/>
  <c r="L3213" i="9"/>
  <c r="M3213" i="9" s="1"/>
  <c r="P3213" i="9"/>
  <c r="Q3213" i="9" s="1"/>
  <c r="T3213" i="9"/>
  <c r="U3213" i="9" s="1"/>
  <c r="L3214" i="9"/>
  <c r="M3214" i="9"/>
  <c r="P3214" i="9"/>
  <c r="Q3214" i="9" s="1"/>
  <c r="S3214" i="9"/>
  <c r="U3214" i="9" s="1"/>
  <c r="L3215" i="9"/>
  <c r="M3215" i="9" s="1"/>
  <c r="P3215" i="9"/>
  <c r="Q3215" i="9" s="1"/>
  <c r="T3215" i="9"/>
  <c r="U3215" i="9" s="1"/>
  <c r="L3216" i="9"/>
  <c r="M3216" i="9"/>
  <c r="P3216" i="9"/>
  <c r="Q3216" i="9" s="1"/>
  <c r="T3216" i="9"/>
  <c r="U3216" i="9" s="1"/>
  <c r="L3217" i="9"/>
  <c r="M3217" i="9"/>
  <c r="P3217" i="9"/>
  <c r="Q3217" i="9" s="1"/>
  <c r="T3217" i="9"/>
  <c r="U3217" i="9" s="1"/>
  <c r="L3218" i="9"/>
  <c r="M3218" i="9" s="1"/>
  <c r="P3218" i="9"/>
  <c r="Q3218" i="9" s="1"/>
  <c r="T3218" i="9"/>
  <c r="U3218" i="9" s="1"/>
  <c r="L3219" i="9"/>
  <c r="M3219" i="9"/>
  <c r="P3219" i="9"/>
  <c r="Q3219" i="9" s="1"/>
  <c r="T3219" i="9"/>
  <c r="U3219" i="9" s="1"/>
  <c r="L3220" i="9"/>
  <c r="M3220" i="9"/>
  <c r="P3220" i="9"/>
  <c r="Q3220" i="9" s="1"/>
  <c r="T3220" i="9"/>
  <c r="U3220" i="9" s="1"/>
  <c r="L3221" i="9"/>
  <c r="M3221" i="9" s="1"/>
  <c r="P3221" i="9"/>
  <c r="Q3221" i="9" s="1"/>
  <c r="T3221" i="9"/>
  <c r="U3221" i="9" s="1"/>
  <c r="L3222" i="9"/>
  <c r="M3222" i="9"/>
  <c r="P3222" i="9"/>
  <c r="Q3222" i="9" s="1"/>
  <c r="T3222" i="9"/>
  <c r="U3222" i="9" s="1"/>
  <c r="L3223" i="9"/>
  <c r="M3223" i="9" s="1"/>
  <c r="P3223" i="9"/>
  <c r="Q3223" i="9" s="1"/>
  <c r="T3223" i="9"/>
  <c r="U3223" i="9" s="1"/>
  <c r="L3224" i="9"/>
  <c r="M3224" i="9"/>
  <c r="P3224" i="9"/>
  <c r="Q3224" i="9" s="1"/>
  <c r="T3224" i="9"/>
  <c r="U3224" i="9" s="1"/>
  <c r="L3225" i="9"/>
  <c r="M3225" i="9"/>
  <c r="P3225" i="9"/>
  <c r="Q3225" i="9" s="1"/>
  <c r="T3225" i="9"/>
  <c r="U3225" i="9" s="1"/>
  <c r="L3226" i="9"/>
  <c r="M3226" i="9" s="1"/>
  <c r="P3226" i="9"/>
  <c r="Q3226" i="9" s="1"/>
  <c r="T3226" i="9"/>
  <c r="U3226" i="9" s="1"/>
  <c r="L3227" i="9"/>
  <c r="M3227" i="9" s="1"/>
  <c r="P3227" i="9"/>
  <c r="Q3227" i="9" s="1"/>
  <c r="T3227" i="9"/>
  <c r="U3227" i="9" s="1"/>
  <c r="L3228" i="9"/>
  <c r="M3228" i="9" s="1"/>
  <c r="P3228" i="9"/>
  <c r="Q3228" i="9" s="1"/>
  <c r="T3228" i="9"/>
  <c r="U3228" i="9" s="1"/>
  <c r="L3229" i="9"/>
  <c r="M3229" i="9"/>
  <c r="P3229" i="9"/>
  <c r="Q3229" i="9" s="1"/>
  <c r="T3229" i="9"/>
  <c r="U3229" i="9" s="1"/>
  <c r="L3230" i="9"/>
  <c r="M3230" i="9" s="1"/>
  <c r="P3230" i="9"/>
  <c r="Q3230" i="9" s="1"/>
  <c r="T3230" i="9"/>
  <c r="U3230" i="9" s="1"/>
  <c r="L3231" i="9"/>
  <c r="M3231" i="9" s="1"/>
  <c r="P3231" i="9"/>
  <c r="Q3231" i="9" s="1"/>
  <c r="T3231" i="9"/>
  <c r="U3231" i="9" s="1"/>
  <c r="L3232" i="9"/>
  <c r="M3232" i="9"/>
  <c r="P3232" i="9"/>
  <c r="Q3232" i="9" s="1"/>
  <c r="T3232" i="9"/>
  <c r="U3232" i="9" s="1"/>
  <c r="L3233" i="9"/>
  <c r="M3233" i="9" s="1"/>
  <c r="P3233" i="9"/>
  <c r="Q3233" i="9" s="1"/>
  <c r="T3233" i="9"/>
  <c r="U3233" i="9" s="1"/>
  <c r="L3234" i="9"/>
  <c r="M3234" i="9"/>
  <c r="P3234" i="9"/>
  <c r="Q3234" i="9" s="1"/>
  <c r="T3234" i="9"/>
  <c r="U3234" i="9" s="1"/>
  <c r="L3235" i="9"/>
  <c r="M3235" i="9" s="1"/>
  <c r="P3235" i="9"/>
  <c r="Q3235" i="9" s="1"/>
  <c r="T3235" i="9"/>
  <c r="U3235" i="9" s="1"/>
  <c r="L3236" i="9"/>
  <c r="M3236" i="9"/>
  <c r="P3236" i="9"/>
  <c r="Q3236" i="9" s="1"/>
  <c r="T3236" i="9"/>
  <c r="U3236" i="9" s="1"/>
  <c r="L3237" i="9"/>
  <c r="M3237" i="9" s="1"/>
  <c r="P3237" i="9"/>
  <c r="Q3237" i="9" s="1"/>
  <c r="T3237" i="9"/>
  <c r="U3237" i="9" s="1"/>
  <c r="L3238" i="9"/>
  <c r="M3238" i="9"/>
  <c r="P3238" i="9"/>
  <c r="Q3238" i="9" s="1"/>
  <c r="T3238" i="9"/>
  <c r="U3238" i="9" s="1"/>
  <c r="L3239" i="9"/>
  <c r="M3239" i="9" s="1"/>
  <c r="P3239" i="9"/>
  <c r="Q3239" i="9" s="1"/>
  <c r="T3239" i="9"/>
  <c r="U3239" i="9" s="1"/>
  <c r="L3240" i="9"/>
  <c r="M3240" i="9" s="1"/>
  <c r="P3240" i="9"/>
  <c r="Q3240" i="9" s="1"/>
  <c r="T3240" i="9"/>
  <c r="U3240" i="9" s="1"/>
  <c r="L3241" i="9"/>
  <c r="M3241" i="9"/>
  <c r="P3241" i="9"/>
  <c r="Q3241" i="9" s="1"/>
  <c r="T3241" i="9"/>
  <c r="U3241" i="9" s="1"/>
  <c r="L3242" i="9"/>
  <c r="M3242" i="9"/>
  <c r="P3242" i="9"/>
  <c r="Q3242" i="9" s="1"/>
  <c r="S3242" i="9"/>
  <c r="U3242" i="9" s="1"/>
  <c r="L3243" i="9"/>
  <c r="M3243" i="9" s="1"/>
  <c r="P3243" i="9"/>
  <c r="Q3243" i="9" s="1"/>
  <c r="T3243" i="9"/>
  <c r="U3243" i="9" s="1"/>
  <c r="L3244" i="9"/>
  <c r="M3244" i="9" s="1"/>
  <c r="P3244" i="9"/>
  <c r="Q3244" i="9" s="1"/>
  <c r="T3244" i="9"/>
  <c r="U3244" i="9" s="1"/>
  <c r="L3245" i="9"/>
  <c r="M3245" i="9"/>
  <c r="P3245" i="9"/>
  <c r="Q3245" i="9" s="1"/>
  <c r="T3245" i="9"/>
  <c r="U3245" i="9" s="1"/>
  <c r="L3246" i="9"/>
  <c r="M3246" i="9" s="1"/>
  <c r="P3246" i="9"/>
  <c r="Q3246" i="9" s="1"/>
  <c r="S3246" i="9"/>
  <c r="T3246" i="9"/>
  <c r="L3247" i="9"/>
  <c r="M3247" i="9" s="1"/>
  <c r="P3247" i="9"/>
  <c r="Q3247" i="9" s="1"/>
  <c r="T3247" i="9"/>
  <c r="U3247" i="9" s="1"/>
  <c r="L3248" i="9"/>
  <c r="M3248" i="9"/>
  <c r="P3248" i="9"/>
  <c r="Q3248" i="9" s="1"/>
  <c r="T3248" i="9"/>
  <c r="U3248" i="9" s="1"/>
  <c r="L3249" i="9"/>
  <c r="M3249" i="9" s="1"/>
  <c r="P3249" i="9"/>
  <c r="Q3249" i="9" s="1"/>
  <c r="T3249" i="9"/>
  <c r="U3249" i="9" s="1"/>
  <c r="L3250" i="9"/>
  <c r="M3250" i="9" s="1"/>
  <c r="P3250" i="9"/>
  <c r="Q3250" i="9" s="1"/>
  <c r="T3250" i="9"/>
  <c r="U3250" i="9" s="1"/>
  <c r="L3251" i="9"/>
  <c r="M3251" i="9"/>
  <c r="P3251" i="9"/>
  <c r="Q3251" i="9" s="1"/>
  <c r="T3251" i="9"/>
  <c r="U3251" i="9" s="1"/>
  <c r="L3252" i="9"/>
  <c r="M3252" i="9" s="1"/>
  <c r="P3252" i="9"/>
  <c r="Q3252" i="9" s="1"/>
  <c r="T3252" i="9"/>
  <c r="U3252" i="9" s="1"/>
  <c r="L3253" i="9"/>
  <c r="M3253" i="9" s="1"/>
  <c r="P3253" i="9"/>
  <c r="Q3253" i="9" s="1"/>
  <c r="T3253" i="9"/>
  <c r="U3253" i="9" s="1"/>
  <c r="L3254" i="9"/>
  <c r="M3254" i="9" s="1"/>
  <c r="P3254" i="9"/>
  <c r="Q3254" i="9" s="1"/>
  <c r="T3254" i="9"/>
  <c r="U3254" i="9" s="1"/>
  <c r="L3255" i="9"/>
  <c r="M3255" i="9" s="1"/>
  <c r="P3255" i="9"/>
  <c r="Q3255" i="9" s="1"/>
  <c r="T3255" i="9"/>
  <c r="U3255" i="9" s="1"/>
  <c r="L3256" i="9"/>
  <c r="M3256" i="9" s="1"/>
  <c r="P3256" i="9"/>
  <c r="Q3256" i="9" s="1"/>
  <c r="T3256" i="9"/>
  <c r="U3256" i="9" s="1"/>
  <c r="L3257" i="9"/>
  <c r="M3257" i="9" s="1"/>
  <c r="P3257" i="9"/>
  <c r="Q3257" i="9" s="1"/>
  <c r="T3257" i="9"/>
  <c r="U3257" i="9" s="1"/>
  <c r="L3258" i="9"/>
  <c r="M3258" i="9" s="1"/>
  <c r="P3258" i="9"/>
  <c r="Q3258" i="9" s="1"/>
  <c r="T3258" i="9"/>
  <c r="U3258" i="9" s="1"/>
  <c r="L3259" i="9"/>
  <c r="M3259" i="9" s="1"/>
  <c r="P3259" i="9"/>
  <c r="Q3259" i="9" s="1"/>
  <c r="T3259" i="9"/>
  <c r="U3259" i="9" s="1"/>
  <c r="L3260" i="9"/>
  <c r="M3260" i="9" s="1"/>
  <c r="P3260" i="9"/>
  <c r="Q3260" i="9" s="1"/>
  <c r="T3260" i="9"/>
  <c r="U3260" i="9" s="1"/>
  <c r="L3261" i="9"/>
  <c r="M3261" i="9" s="1"/>
  <c r="P3261" i="9"/>
  <c r="Q3261" i="9" s="1"/>
  <c r="T3261" i="9"/>
  <c r="U3261" i="9" s="1"/>
  <c r="L3262" i="9"/>
  <c r="M3262" i="9" s="1"/>
  <c r="P3262" i="9"/>
  <c r="Q3262" i="9" s="1"/>
  <c r="T3262" i="9"/>
  <c r="U3262" i="9" s="1"/>
  <c r="L3263" i="9"/>
  <c r="M3263" i="9" s="1"/>
  <c r="P3263" i="9"/>
  <c r="Q3263" i="9" s="1"/>
  <c r="T3263" i="9"/>
  <c r="U3263" i="9" s="1"/>
  <c r="L3264" i="9"/>
  <c r="M3264" i="9" s="1"/>
  <c r="P3264" i="9"/>
  <c r="Q3264" i="9" s="1"/>
  <c r="T3264" i="9"/>
  <c r="U3264" i="9" s="1"/>
  <c r="L3265" i="9"/>
  <c r="M3265" i="9" s="1"/>
  <c r="P3265" i="9"/>
  <c r="Q3265" i="9" s="1"/>
  <c r="T3265" i="9"/>
  <c r="U3265" i="9" s="1"/>
  <c r="L3266" i="9"/>
  <c r="M3266" i="9" s="1"/>
  <c r="P3266" i="9"/>
  <c r="Q3266" i="9" s="1"/>
  <c r="V3266" i="9" s="1"/>
  <c r="S3266" i="9"/>
  <c r="U3266" i="9" s="1"/>
  <c r="L3267" i="9"/>
  <c r="M3267" i="9" s="1"/>
  <c r="P3267" i="9"/>
  <c r="Q3267" i="9" s="1"/>
  <c r="T3267" i="9"/>
  <c r="U3267" i="9" s="1"/>
  <c r="L3268" i="9"/>
  <c r="M3268" i="9" s="1"/>
  <c r="P3268" i="9"/>
  <c r="Q3268" i="9" s="1"/>
  <c r="V3268" i="9" s="1"/>
  <c r="T3268" i="9"/>
  <c r="U3268" i="9" s="1"/>
  <c r="L3269" i="9"/>
  <c r="M3269" i="9" s="1"/>
  <c r="P3269" i="9"/>
  <c r="Q3269" i="9" s="1"/>
  <c r="T3269" i="9"/>
  <c r="U3269" i="9" s="1"/>
  <c r="L3270" i="9"/>
  <c r="M3270" i="9" s="1"/>
  <c r="P3270" i="9"/>
  <c r="Q3270" i="9" s="1"/>
  <c r="V3270" i="9" s="1"/>
  <c r="T3270" i="9"/>
  <c r="U3270" i="9" s="1"/>
  <c r="L3271" i="9"/>
  <c r="M3271" i="9" s="1"/>
  <c r="P3271" i="9"/>
  <c r="Q3271" i="9" s="1"/>
  <c r="T3271" i="9"/>
  <c r="U3271" i="9" s="1"/>
  <c r="L3272" i="9"/>
  <c r="M3272" i="9" s="1"/>
  <c r="P3272" i="9"/>
  <c r="Q3272" i="9" s="1"/>
  <c r="V3272" i="9" s="1"/>
  <c r="T3272" i="9"/>
  <c r="U3272" i="9" s="1"/>
  <c r="L3273" i="9"/>
  <c r="M3273" i="9" s="1"/>
  <c r="P3273" i="9"/>
  <c r="Q3273" i="9" s="1"/>
  <c r="T3273" i="9"/>
  <c r="U3273" i="9" s="1"/>
  <c r="L3274" i="9"/>
  <c r="M3274" i="9" s="1"/>
  <c r="P3274" i="9"/>
  <c r="Q3274" i="9" s="1"/>
  <c r="V3274" i="9" s="1"/>
  <c r="T3274" i="9"/>
  <c r="U3274" i="9" s="1"/>
  <c r="L3275" i="9"/>
  <c r="M3275" i="9" s="1"/>
  <c r="P3275" i="9"/>
  <c r="Q3275" i="9" s="1"/>
  <c r="T3275" i="9"/>
  <c r="U3275" i="9" s="1"/>
  <c r="L3276" i="9"/>
  <c r="M3276" i="9"/>
  <c r="P3276" i="9"/>
  <c r="Q3276" i="9"/>
  <c r="T3276" i="9"/>
  <c r="U3276" i="9"/>
  <c r="L3277" i="9"/>
  <c r="M3277" i="9"/>
  <c r="P3277" i="9"/>
  <c r="Q3277" i="9"/>
  <c r="T3277" i="9"/>
  <c r="U3277" i="9"/>
  <c r="L3278" i="9"/>
  <c r="M3278" i="9"/>
  <c r="P3278" i="9"/>
  <c r="Q3278" i="9"/>
  <c r="T3278" i="9"/>
  <c r="U3278" i="9"/>
  <c r="L3279" i="9"/>
  <c r="M3279" i="9"/>
  <c r="P3279" i="9"/>
  <c r="Q3279" i="9"/>
  <c r="T3279" i="9"/>
  <c r="U3279" i="9"/>
  <c r="L3280" i="9"/>
  <c r="M3280" i="9"/>
  <c r="P3280" i="9"/>
  <c r="Q3280" i="9"/>
  <c r="T3280" i="9"/>
  <c r="U3280" i="9"/>
  <c r="L3281" i="9"/>
  <c r="M3281" i="9"/>
  <c r="P3281" i="9"/>
  <c r="Q3281" i="9"/>
  <c r="T3281" i="9"/>
  <c r="U3281" i="9"/>
  <c r="L3282" i="9"/>
  <c r="M3282" i="9"/>
  <c r="P3282" i="9"/>
  <c r="Q3282" i="9"/>
  <c r="T3282" i="9"/>
  <c r="U3282" i="9"/>
  <c r="L3283" i="9"/>
  <c r="M3283" i="9"/>
  <c r="P3283" i="9"/>
  <c r="Q3283" i="9"/>
  <c r="T3283" i="9"/>
  <c r="U3283" i="9"/>
  <c r="L3284" i="9"/>
  <c r="M3284" i="9"/>
  <c r="P3284" i="9"/>
  <c r="Q3284" i="9"/>
  <c r="T3284" i="9"/>
  <c r="U3284" i="9"/>
  <c r="L3285" i="9"/>
  <c r="M3285" i="9"/>
  <c r="P3285" i="9"/>
  <c r="Q3285" i="9"/>
  <c r="S3285" i="9"/>
  <c r="U3285" i="9"/>
  <c r="L3286" i="9"/>
  <c r="M3286" i="9"/>
  <c r="P3286" i="9"/>
  <c r="Q3286" i="9"/>
  <c r="T3286" i="9"/>
  <c r="U3286" i="9"/>
  <c r="L3287" i="9"/>
  <c r="M3287" i="9"/>
  <c r="P3287" i="9"/>
  <c r="Q3287" i="9"/>
  <c r="T3287" i="9"/>
  <c r="U3287" i="9"/>
  <c r="L3288" i="9"/>
  <c r="M3288" i="9"/>
  <c r="P3288" i="9"/>
  <c r="Q3288" i="9"/>
  <c r="T3288" i="9"/>
  <c r="U3288" i="9"/>
  <c r="L3289" i="9"/>
  <c r="M3289" i="9"/>
  <c r="P3289" i="9"/>
  <c r="Q3289" i="9"/>
  <c r="T3289" i="9"/>
  <c r="U3289" i="9"/>
  <c r="L3290" i="9"/>
  <c r="M3290" i="9"/>
  <c r="P3290" i="9"/>
  <c r="Q3290" i="9"/>
  <c r="T3290" i="9"/>
  <c r="U3290" i="9"/>
  <c r="L3291" i="9"/>
  <c r="M3291" i="9"/>
  <c r="P3291" i="9"/>
  <c r="Q3291" i="9"/>
  <c r="T3291" i="9"/>
  <c r="U3291" i="9"/>
  <c r="L3292" i="9"/>
  <c r="M3292" i="9"/>
  <c r="P3292" i="9"/>
  <c r="Q3292" i="9"/>
  <c r="T3292" i="9"/>
  <c r="U3292" i="9"/>
  <c r="L3293" i="9"/>
  <c r="M3293" i="9"/>
  <c r="P3293" i="9"/>
  <c r="Q3293" i="9"/>
  <c r="T3293" i="9"/>
  <c r="U3293" i="9"/>
  <c r="L3294" i="9"/>
  <c r="M3294" i="9" s="1"/>
  <c r="P3294" i="9"/>
  <c r="Q3294" i="9" s="1"/>
  <c r="V3294" i="9" s="1"/>
  <c r="T3294" i="9"/>
  <c r="U3294" i="9" s="1"/>
  <c r="L3295" i="9"/>
  <c r="M3295" i="9"/>
  <c r="P3295" i="9"/>
  <c r="Q3295" i="9" s="1"/>
  <c r="T3295" i="9"/>
  <c r="U3295" i="9" s="1"/>
  <c r="L3296" i="9"/>
  <c r="M3296" i="9" s="1"/>
  <c r="P3296" i="9"/>
  <c r="Q3296" i="9" s="1"/>
  <c r="T3296" i="9"/>
  <c r="U3296" i="9" s="1"/>
  <c r="L3297" i="9"/>
  <c r="M3297" i="9" s="1"/>
  <c r="P3297" i="9"/>
  <c r="Q3297" i="9" s="1"/>
  <c r="V3297" i="9" s="1"/>
  <c r="T3297" i="9"/>
  <c r="U3297" i="9" s="1"/>
  <c r="L3298" i="9"/>
  <c r="M3298" i="9" s="1"/>
  <c r="P3298" i="9"/>
  <c r="Q3298" i="9" s="1"/>
  <c r="S3298" i="9"/>
  <c r="T3298" i="9"/>
  <c r="U3298" i="9"/>
  <c r="L3299" i="9"/>
  <c r="M3299" i="9" s="1"/>
  <c r="P3299" i="9"/>
  <c r="Q3299" i="9" s="1"/>
  <c r="V3299" i="9" s="1"/>
  <c r="T3299" i="9"/>
  <c r="U3299" i="9" s="1"/>
  <c r="L3300" i="9"/>
  <c r="M3300" i="9"/>
  <c r="O3300" i="9"/>
  <c r="P3300" i="9"/>
  <c r="T3300" i="9"/>
  <c r="U3300" i="9" s="1"/>
  <c r="L3301" i="9"/>
  <c r="M3301" i="9" s="1"/>
  <c r="P3301" i="9"/>
  <c r="Q3301" i="9" s="1"/>
  <c r="V3301" i="9" s="1"/>
  <c r="T3301" i="9"/>
  <c r="U3301" i="9" s="1"/>
  <c r="L3302" i="9"/>
  <c r="M3302" i="9" s="1"/>
  <c r="P3302" i="9"/>
  <c r="Q3302" i="9" s="1"/>
  <c r="T3302" i="9"/>
  <c r="U3302" i="9" s="1"/>
  <c r="L3303" i="9"/>
  <c r="M3303" i="9" s="1"/>
  <c r="P3303" i="9"/>
  <c r="Q3303" i="9" s="1"/>
  <c r="V3303" i="9" s="1"/>
  <c r="T3303" i="9"/>
  <c r="U3303" i="9" s="1"/>
  <c r="L3304" i="9"/>
  <c r="M3304" i="9" s="1"/>
  <c r="P3304" i="9"/>
  <c r="Q3304" i="9" s="1"/>
  <c r="T3304" i="9"/>
  <c r="U3304" i="9" s="1"/>
  <c r="L3305" i="9"/>
  <c r="M3305" i="9" s="1"/>
  <c r="P3305" i="9"/>
  <c r="Q3305" i="9" s="1"/>
  <c r="V3305" i="9" s="1"/>
  <c r="S3305" i="9"/>
  <c r="U3305" i="9" s="1"/>
  <c r="L3306" i="9"/>
  <c r="M3306" i="9" s="1"/>
  <c r="P3306" i="9"/>
  <c r="Q3306" i="9" s="1"/>
  <c r="T3306" i="9"/>
  <c r="U3306" i="9" s="1"/>
  <c r="L3307" i="9"/>
  <c r="M3307" i="9" s="1"/>
  <c r="P3307" i="9"/>
  <c r="Q3307" i="9" s="1"/>
  <c r="V3307" i="9" s="1"/>
  <c r="T3307" i="9"/>
  <c r="U3307" i="9" s="1"/>
  <c r="L3308" i="9"/>
  <c r="M3308" i="9" s="1"/>
  <c r="P3308" i="9"/>
  <c r="Q3308" i="9" s="1"/>
  <c r="S3308" i="9"/>
  <c r="U3308" i="9" s="1"/>
  <c r="L3309" i="9"/>
  <c r="M3309" i="9" s="1"/>
  <c r="P3309" i="9"/>
  <c r="Q3309" i="9" s="1"/>
  <c r="V3309" i="9" s="1"/>
  <c r="S3309" i="9"/>
  <c r="U3309" i="9" s="1"/>
  <c r="L3310" i="9"/>
  <c r="M3310" i="9" s="1"/>
  <c r="P3310" i="9"/>
  <c r="Q3310" i="9" s="1"/>
  <c r="T3310" i="9"/>
  <c r="U3310" i="9" s="1"/>
  <c r="L3311" i="9"/>
  <c r="M3311" i="9" s="1"/>
  <c r="P3311" i="9"/>
  <c r="Q3311" i="9" s="1"/>
  <c r="T3311" i="9"/>
  <c r="U3311" i="9" s="1"/>
  <c r="L3312" i="9"/>
  <c r="M3312" i="9" s="1"/>
  <c r="P3312" i="9"/>
  <c r="Q3312" i="9" s="1"/>
  <c r="T3312" i="9"/>
  <c r="U3312" i="9" s="1"/>
  <c r="L3313" i="9"/>
  <c r="M3313" i="9" s="1"/>
  <c r="P3313" i="9"/>
  <c r="Q3313" i="9" s="1"/>
  <c r="T3313" i="9"/>
  <c r="U3313" i="9" s="1"/>
  <c r="L3314" i="9"/>
  <c r="M3314" i="9" s="1"/>
  <c r="P3314" i="9"/>
  <c r="Q3314" i="9" s="1"/>
  <c r="T3314" i="9"/>
  <c r="U3314" i="9" s="1"/>
  <c r="L3315" i="9"/>
  <c r="M3315" i="9"/>
  <c r="P3315" i="9"/>
  <c r="Q3315" i="9" s="1"/>
  <c r="T3315" i="9"/>
  <c r="U3315" i="9" s="1"/>
  <c r="L3316" i="9"/>
  <c r="M3316" i="9" s="1"/>
  <c r="P3316" i="9"/>
  <c r="Q3316" i="9" s="1"/>
  <c r="T3316" i="9"/>
  <c r="U3316" i="9" s="1"/>
  <c r="L3317" i="9"/>
  <c r="M3317" i="9" s="1"/>
  <c r="P3317" i="9"/>
  <c r="Q3317" i="9" s="1"/>
  <c r="T3317" i="9"/>
  <c r="U3317" i="9" s="1"/>
  <c r="L3318" i="9"/>
  <c r="M3318" i="9" s="1"/>
  <c r="P3318" i="9"/>
  <c r="Q3318" i="9" s="1"/>
  <c r="T3318" i="9"/>
  <c r="U3318" i="9" s="1"/>
  <c r="L3319" i="9"/>
  <c r="M3319" i="9"/>
  <c r="P3319" i="9"/>
  <c r="Q3319" i="9" s="1"/>
  <c r="T3319" i="9"/>
  <c r="U3319" i="9" s="1"/>
  <c r="L3320" i="9"/>
  <c r="M3320" i="9" s="1"/>
  <c r="P3320" i="9"/>
  <c r="Q3320" i="9" s="1"/>
  <c r="T3320" i="9"/>
  <c r="U3320" i="9" s="1"/>
  <c r="L3321" i="9"/>
  <c r="M3321" i="9" s="1"/>
  <c r="P3321" i="9"/>
  <c r="Q3321" i="9" s="1"/>
  <c r="T3321" i="9"/>
  <c r="U3321" i="9" s="1"/>
  <c r="L3322" i="9"/>
  <c r="M3322" i="9" s="1"/>
  <c r="P3322" i="9"/>
  <c r="Q3322" i="9" s="1"/>
  <c r="T3322" i="9"/>
  <c r="U3322" i="9" s="1"/>
  <c r="L3323" i="9"/>
  <c r="M3323" i="9" s="1"/>
  <c r="P3323" i="9"/>
  <c r="Q3323" i="9" s="1"/>
  <c r="T3323" i="9"/>
  <c r="U3323" i="9" s="1"/>
  <c r="L3324" i="9"/>
  <c r="M3324" i="9"/>
  <c r="P3324" i="9"/>
  <c r="Q3324" i="9" s="1"/>
  <c r="T3324" i="9"/>
  <c r="U3324" i="9" s="1"/>
  <c r="L3325" i="9"/>
  <c r="M3325" i="9" s="1"/>
  <c r="P3325" i="9"/>
  <c r="Q3325" i="9" s="1"/>
  <c r="T3325" i="9"/>
  <c r="U3325" i="9" s="1"/>
  <c r="L3326" i="9"/>
  <c r="M3326" i="9"/>
  <c r="P3326" i="9"/>
  <c r="Q3326" i="9" s="1"/>
  <c r="T3326" i="9"/>
  <c r="U3326" i="9" s="1"/>
  <c r="B3327" i="9"/>
  <c r="L3327" i="9"/>
  <c r="M3327" i="9" s="1"/>
  <c r="P3327" i="9"/>
  <c r="Q3327" i="9" s="1"/>
  <c r="T3327" i="9"/>
  <c r="U3327" i="9" s="1"/>
  <c r="L3328" i="9"/>
  <c r="M3328" i="9"/>
  <c r="P3328" i="9"/>
  <c r="Q3328" i="9" s="1"/>
  <c r="T3328" i="9"/>
  <c r="U3328" i="9" s="1"/>
  <c r="L3329" i="9"/>
  <c r="M3329" i="9"/>
  <c r="P3329" i="9"/>
  <c r="Q3329" i="9" s="1"/>
  <c r="T3329" i="9"/>
  <c r="U3329" i="9" s="1"/>
  <c r="L3330" i="9"/>
  <c r="M3330" i="9" s="1"/>
  <c r="P3330" i="9"/>
  <c r="Q3330" i="9" s="1"/>
  <c r="T3330" i="9"/>
  <c r="U3330" i="9" s="1"/>
  <c r="L3331" i="9"/>
  <c r="M3331" i="9"/>
  <c r="P3331" i="9"/>
  <c r="Q3331" i="9" s="1"/>
  <c r="T3331" i="9"/>
  <c r="U3331" i="9" s="1"/>
  <c r="L3332" i="9"/>
  <c r="M3332" i="9" s="1"/>
  <c r="P3332" i="9"/>
  <c r="Q3332" i="9" s="1"/>
  <c r="T3332" i="9"/>
  <c r="U3332" i="9" s="1"/>
  <c r="L3333" i="9"/>
  <c r="M3333" i="9" s="1"/>
  <c r="P3333" i="9"/>
  <c r="Q3333" i="9" s="1"/>
  <c r="T3333" i="9"/>
  <c r="U3333" i="9" s="1"/>
  <c r="L3334" i="9"/>
  <c r="M3334" i="9" s="1"/>
  <c r="P3334" i="9"/>
  <c r="Q3334" i="9" s="1"/>
  <c r="T3334" i="9"/>
  <c r="U3334" i="9" s="1"/>
  <c r="L3335" i="9"/>
  <c r="M3335" i="9"/>
  <c r="P3335" i="9"/>
  <c r="Q3335" i="9" s="1"/>
  <c r="T3335" i="9"/>
  <c r="U3335" i="9" s="1"/>
  <c r="L3336" i="9"/>
  <c r="M3336" i="9"/>
  <c r="P3336" i="9"/>
  <c r="Q3336" i="9" s="1"/>
  <c r="T3336" i="9"/>
  <c r="U3336" i="9" s="1"/>
  <c r="L3337" i="9"/>
  <c r="M3337" i="9" s="1"/>
  <c r="P3337" i="9"/>
  <c r="Q3337" i="9" s="1"/>
  <c r="V3337" i="9" s="1"/>
  <c r="T3337" i="9"/>
  <c r="U3337" i="9" s="1"/>
  <c r="L3338" i="9"/>
  <c r="M3338" i="9" s="1"/>
  <c r="P3338" i="9"/>
  <c r="Q3338" i="9" s="1"/>
  <c r="T3338" i="9"/>
  <c r="U3338" i="9" s="1"/>
  <c r="L3339" i="9"/>
  <c r="M3339" i="9" s="1"/>
  <c r="P3339" i="9"/>
  <c r="Q3339" i="9" s="1"/>
  <c r="V3339" i="9" s="1"/>
  <c r="T3339" i="9"/>
  <c r="U3339" i="9" s="1"/>
  <c r="L3340" i="9"/>
  <c r="M3340" i="9" s="1"/>
  <c r="P3340" i="9"/>
  <c r="Q3340" i="9" s="1"/>
  <c r="T3340" i="9"/>
  <c r="U3340" i="9" s="1"/>
  <c r="L3341" i="9"/>
  <c r="M3341" i="9" s="1"/>
  <c r="P3341" i="9"/>
  <c r="Q3341" i="9" s="1"/>
  <c r="S3341" i="9"/>
  <c r="U3341" i="9" s="1"/>
  <c r="L3342" i="9"/>
  <c r="M3342" i="9" s="1"/>
  <c r="P3342" i="9"/>
  <c r="Q3342" i="9" s="1"/>
  <c r="T3342" i="9"/>
  <c r="U3342" i="9" s="1"/>
  <c r="L3343" i="9"/>
  <c r="M3343" i="9" s="1"/>
  <c r="P3343" i="9"/>
  <c r="Q3343" i="9" s="1"/>
  <c r="V3343" i="9" s="1"/>
  <c r="T3343" i="9"/>
  <c r="U3343" i="9" s="1"/>
  <c r="L3344" i="9"/>
  <c r="M3344" i="9"/>
  <c r="P3344" i="9"/>
  <c r="Q3344" i="9" s="1"/>
  <c r="V3344" i="9" s="1"/>
  <c r="T3344" i="9"/>
  <c r="U3344" i="9" s="1"/>
  <c r="L3345" i="9"/>
  <c r="M3345" i="9"/>
  <c r="P3345" i="9"/>
  <c r="Q3345" i="9" s="1"/>
  <c r="V3345" i="9" s="1"/>
  <c r="T3345" i="9"/>
  <c r="U3345" i="9" s="1"/>
  <c r="L3346" i="9"/>
  <c r="M3346" i="9" s="1"/>
  <c r="P3346" i="9"/>
  <c r="Q3346" i="9" s="1"/>
  <c r="T3346" i="9"/>
  <c r="U3346" i="9" s="1"/>
  <c r="L3347" i="9"/>
  <c r="M3347" i="9" s="1"/>
  <c r="P3347" i="9"/>
  <c r="Q3347" i="9" s="1"/>
  <c r="V3347" i="9" s="1"/>
  <c r="T3347" i="9"/>
  <c r="U3347" i="9" s="1"/>
  <c r="L3348" i="9"/>
  <c r="M3348" i="9"/>
  <c r="P3348" i="9"/>
  <c r="Q3348" i="9" s="1"/>
  <c r="V3348" i="9" s="1"/>
  <c r="T3348" i="9"/>
  <c r="U3348" i="9" s="1"/>
  <c r="L3349" i="9"/>
  <c r="M3349" i="9" s="1"/>
  <c r="P3349" i="9"/>
  <c r="Q3349" i="9" s="1"/>
  <c r="T3349" i="9"/>
  <c r="U3349" i="9" s="1"/>
  <c r="L3350" i="9"/>
  <c r="M3350" i="9"/>
  <c r="P3350" i="9"/>
  <c r="Q3350" i="9"/>
  <c r="T3350" i="9"/>
  <c r="U3350" i="9"/>
  <c r="L3351" i="9"/>
  <c r="M3351" i="9" s="1"/>
  <c r="P3351" i="9"/>
  <c r="Q3351" i="9" s="1"/>
  <c r="V3351" i="9" s="1"/>
  <c r="T3351" i="9"/>
  <c r="U3351" i="9" s="1"/>
  <c r="L3352" i="9"/>
  <c r="M3352" i="9" s="1"/>
  <c r="P3352" i="9"/>
  <c r="Q3352" i="9" s="1"/>
  <c r="T3352" i="9"/>
  <c r="U3352" i="9" s="1"/>
  <c r="L3353" i="9"/>
  <c r="M3353" i="9" s="1"/>
  <c r="P3353" i="9"/>
  <c r="Q3353" i="9" s="1"/>
  <c r="V3353" i="9" s="1"/>
  <c r="T3353" i="9"/>
  <c r="U3353" i="9" s="1"/>
  <c r="L3354" i="9"/>
  <c r="M3354" i="9" s="1"/>
  <c r="P3354" i="9"/>
  <c r="Q3354" i="9" s="1"/>
  <c r="T3354" i="9"/>
  <c r="U3354" i="9" s="1"/>
  <c r="L3355" i="9"/>
  <c r="M3355" i="9" s="1"/>
  <c r="P3355" i="9"/>
  <c r="Q3355" i="9" s="1"/>
  <c r="V3355" i="9" s="1"/>
  <c r="T3355" i="9"/>
  <c r="U3355" i="9" s="1"/>
  <c r="L3356" i="9"/>
  <c r="M3356" i="9"/>
  <c r="P3356" i="9"/>
  <c r="Q3356" i="9" s="1"/>
  <c r="V3356" i="9" s="1"/>
  <c r="T3356" i="9"/>
  <c r="U3356" i="9" s="1"/>
  <c r="L3357" i="9"/>
  <c r="M3357" i="9" s="1"/>
  <c r="P3357" i="9"/>
  <c r="Q3357" i="9" s="1"/>
  <c r="T3357" i="9"/>
  <c r="U3357" i="9" s="1"/>
  <c r="L3358" i="9"/>
  <c r="M3358" i="9" s="1"/>
  <c r="P3358" i="9"/>
  <c r="Q3358" i="9" s="1"/>
  <c r="V3358" i="9" s="1"/>
  <c r="T3358" i="9"/>
  <c r="U3358" i="9" s="1"/>
  <c r="L3359" i="9"/>
  <c r="M3359" i="9" s="1"/>
  <c r="P3359" i="9"/>
  <c r="Q3359" i="9" s="1"/>
  <c r="T3359" i="9"/>
  <c r="U3359" i="9" s="1"/>
  <c r="L3360" i="9"/>
  <c r="M3360" i="9" s="1"/>
  <c r="P3360" i="9"/>
  <c r="Q3360" i="9" s="1"/>
  <c r="V3360" i="9" s="1"/>
  <c r="T3360" i="9"/>
  <c r="U3360" i="9" s="1"/>
  <c r="L3361" i="9"/>
  <c r="M3361" i="9" s="1"/>
  <c r="P3361" i="9"/>
  <c r="Q3361" i="9" s="1"/>
  <c r="T3361" i="9"/>
  <c r="U3361" i="9" s="1"/>
  <c r="L3362" i="9"/>
  <c r="M3362" i="9" s="1"/>
  <c r="P3362" i="9"/>
  <c r="Q3362" i="9" s="1"/>
  <c r="V3362" i="9" s="1"/>
  <c r="T3362" i="9"/>
  <c r="U3362" i="9" s="1"/>
  <c r="L3363" i="9"/>
  <c r="M3363" i="9" s="1"/>
  <c r="P3363" i="9"/>
  <c r="Q3363" i="9" s="1"/>
  <c r="T3363" i="9"/>
  <c r="U3363" i="9" s="1"/>
  <c r="L3364" i="9"/>
  <c r="M3364" i="9" s="1"/>
  <c r="P3364" i="9"/>
  <c r="Q3364" i="9" s="1"/>
  <c r="V3364" i="9" s="1"/>
  <c r="T3364" i="9"/>
  <c r="U3364" i="9" s="1"/>
  <c r="L3365" i="9"/>
  <c r="M3365" i="9" s="1"/>
  <c r="P3365" i="9"/>
  <c r="Q3365" i="9" s="1"/>
  <c r="T3365" i="9"/>
  <c r="U3365" i="9" s="1"/>
  <c r="L3366" i="9"/>
  <c r="M3366" i="9" s="1"/>
  <c r="P3366" i="9"/>
  <c r="Q3366" i="9" s="1"/>
  <c r="V3366" i="9" s="1"/>
  <c r="T3366" i="9"/>
  <c r="U3366" i="9" s="1"/>
  <c r="L3367" i="9"/>
  <c r="M3367" i="9" s="1"/>
  <c r="P3367" i="9"/>
  <c r="Q3367" i="9" s="1"/>
  <c r="T3367" i="9"/>
  <c r="U3367" i="9" s="1"/>
  <c r="L3368" i="9"/>
  <c r="M3368" i="9" s="1"/>
  <c r="P3368" i="9"/>
  <c r="Q3368" i="9" s="1"/>
  <c r="V3368" i="9" s="1"/>
  <c r="T3368" i="9"/>
  <c r="U3368" i="9" s="1"/>
  <c r="L3369" i="9"/>
  <c r="M3369" i="9" s="1"/>
  <c r="P3369" i="9"/>
  <c r="Q3369" i="9" s="1"/>
  <c r="S3369" i="9"/>
  <c r="U3369" i="9" s="1"/>
  <c r="L3370" i="9"/>
  <c r="M3370" i="9"/>
  <c r="P3370" i="9"/>
  <c r="Q3370" i="9"/>
  <c r="T3370" i="9"/>
  <c r="U3370" i="9"/>
  <c r="L3371" i="9"/>
  <c r="M3371" i="9" s="1"/>
  <c r="P3371" i="9"/>
  <c r="Q3371" i="9" s="1"/>
  <c r="V3371" i="9" s="1"/>
  <c r="T3371" i="9"/>
  <c r="U3371" i="9" s="1"/>
  <c r="L3372" i="9"/>
  <c r="M3372" i="9" s="1"/>
  <c r="P3372" i="9"/>
  <c r="Q3372" i="9" s="1"/>
  <c r="T3372" i="9"/>
  <c r="U3372" i="9" s="1"/>
  <c r="L3373" i="9"/>
  <c r="M3373" i="9"/>
  <c r="P3373" i="9"/>
  <c r="Q3373" i="9" s="1"/>
  <c r="S3373" i="9"/>
  <c r="T3373" i="9"/>
  <c r="L3374" i="9"/>
  <c r="M3374" i="9" s="1"/>
  <c r="P3374" i="9"/>
  <c r="Q3374" i="9" s="1"/>
  <c r="T3374" i="9"/>
  <c r="U3374" i="9" s="1"/>
  <c r="L3375" i="9"/>
  <c r="M3375" i="9"/>
  <c r="P3375" i="9"/>
  <c r="Q3375" i="9"/>
  <c r="T3375" i="9"/>
  <c r="U3375" i="9"/>
  <c r="L3376" i="9"/>
  <c r="M3376" i="9" s="1"/>
  <c r="P3376" i="9"/>
  <c r="Q3376" i="9" s="1"/>
  <c r="V3376" i="9" s="1"/>
  <c r="T3376" i="9"/>
  <c r="U3376" i="9" s="1"/>
  <c r="L3377" i="9"/>
  <c r="M3377" i="9"/>
  <c r="P3377" i="9"/>
  <c r="Q3377" i="9" s="1"/>
  <c r="V3377" i="9" s="1"/>
  <c r="T3377" i="9"/>
  <c r="U3377" i="9" s="1"/>
  <c r="L3378" i="9"/>
  <c r="M3378" i="9"/>
  <c r="P3378" i="9"/>
  <c r="Q3378" i="9" s="1"/>
  <c r="V3378" i="9" s="1"/>
  <c r="T3378" i="9"/>
  <c r="U3378" i="9" s="1"/>
  <c r="L3379" i="9"/>
  <c r="M3379" i="9"/>
  <c r="P3379" i="9"/>
  <c r="Q3379" i="9" s="1"/>
  <c r="V3379" i="9" s="1"/>
  <c r="T3379" i="9"/>
  <c r="U3379" i="9" s="1"/>
  <c r="L3380" i="9"/>
  <c r="M3380" i="9" s="1"/>
  <c r="P3380" i="9"/>
  <c r="Q3380" i="9" s="1"/>
  <c r="T3380" i="9"/>
  <c r="U3380" i="9" s="1"/>
  <c r="L3381" i="9"/>
  <c r="M3381" i="9"/>
  <c r="P3381" i="9"/>
  <c r="Q3381" i="9"/>
  <c r="T3381" i="9"/>
  <c r="U3381" i="9"/>
  <c r="L3382" i="9"/>
  <c r="M3382" i="9" s="1"/>
  <c r="P3382" i="9"/>
  <c r="Q3382" i="9" s="1"/>
  <c r="V3382" i="9" s="1"/>
  <c r="T3382" i="9"/>
  <c r="U3382" i="9" s="1"/>
  <c r="L3383" i="9"/>
  <c r="M3383" i="9" s="1"/>
  <c r="P3383" i="9"/>
  <c r="Q3383" i="9" s="1"/>
  <c r="T3383" i="9"/>
  <c r="U3383" i="9" s="1"/>
  <c r="L3384" i="9"/>
  <c r="M3384" i="9" s="1"/>
  <c r="P3384" i="9"/>
  <c r="Q3384" i="9" s="1"/>
  <c r="V3384" i="9" s="1"/>
  <c r="T3384" i="9"/>
  <c r="U3384" i="9" s="1"/>
  <c r="L3385" i="9"/>
  <c r="M3385" i="9" s="1"/>
  <c r="P3385" i="9"/>
  <c r="Q3385" i="9" s="1"/>
  <c r="T3385" i="9"/>
  <c r="U3385" i="9" s="1"/>
  <c r="L3386" i="9"/>
  <c r="M3386" i="9" s="1"/>
  <c r="P3386" i="9"/>
  <c r="Q3386" i="9" s="1"/>
  <c r="V3386" i="9" s="1"/>
  <c r="T3386" i="9"/>
  <c r="U3386" i="9" s="1"/>
  <c r="L3387" i="9"/>
  <c r="M3387" i="9" s="1"/>
  <c r="P3387" i="9"/>
  <c r="Q3387" i="9" s="1"/>
  <c r="T3387" i="9"/>
  <c r="U3387" i="9" s="1"/>
  <c r="L3388" i="9"/>
  <c r="M3388" i="9" s="1"/>
  <c r="P3388" i="9"/>
  <c r="Q3388" i="9" s="1"/>
  <c r="V3388" i="9" s="1"/>
  <c r="T3388" i="9"/>
  <c r="U3388" i="9" s="1"/>
  <c r="L3389" i="9"/>
  <c r="M3389" i="9"/>
  <c r="P3389" i="9"/>
  <c r="Q3389" i="9" s="1"/>
  <c r="V3389" i="9" s="1"/>
  <c r="T3389" i="9"/>
  <c r="U3389" i="9" s="1"/>
  <c r="L3390" i="9"/>
  <c r="M3390" i="9" s="1"/>
  <c r="P3390" i="9"/>
  <c r="Q3390" i="9" s="1"/>
  <c r="T3390" i="9"/>
  <c r="U3390" i="9" s="1"/>
  <c r="L3391" i="9"/>
  <c r="M3391" i="9" s="1"/>
  <c r="P3391" i="9"/>
  <c r="Q3391" i="9" s="1"/>
  <c r="V3391" i="9" s="1"/>
  <c r="S3391" i="9"/>
  <c r="U3391" i="9" s="1"/>
  <c r="L3392" i="9"/>
  <c r="M3392" i="9" s="1"/>
  <c r="P3392" i="9"/>
  <c r="Q3392" i="9" s="1"/>
  <c r="T3392" i="9"/>
  <c r="U3392" i="9" s="1"/>
  <c r="L3393" i="9"/>
  <c r="M3393" i="9" s="1"/>
  <c r="P3393" i="9"/>
  <c r="Q3393" i="9" s="1"/>
  <c r="V3393" i="9" s="1"/>
  <c r="T3393" i="9"/>
  <c r="U3393" i="9" s="1"/>
  <c r="L3394" i="9"/>
  <c r="M3394" i="9" s="1"/>
  <c r="P3394" i="9"/>
  <c r="Q3394" i="9" s="1"/>
  <c r="T3394" i="9"/>
  <c r="U3394" i="9" s="1"/>
  <c r="L3395" i="9"/>
  <c r="M3395" i="9"/>
  <c r="P3395" i="9"/>
  <c r="Q3395" i="9" s="1"/>
  <c r="T3395" i="9"/>
  <c r="U3395" i="9" s="1"/>
  <c r="L3396" i="9"/>
  <c r="M3396" i="9" s="1"/>
  <c r="P3396" i="9"/>
  <c r="Q3396" i="9" s="1"/>
  <c r="T3396" i="9"/>
  <c r="U3396" i="9" s="1"/>
  <c r="L3397" i="9"/>
  <c r="M3397" i="9" s="1"/>
  <c r="P3397" i="9"/>
  <c r="Q3397" i="9" s="1"/>
  <c r="T3397" i="9"/>
  <c r="U3397" i="9" s="1"/>
  <c r="L3398" i="9"/>
  <c r="M3398" i="9"/>
  <c r="P3398" i="9"/>
  <c r="Q3398" i="9" s="1"/>
  <c r="T3398" i="9"/>
  <c r="U3398" i="9" s="1"/>
  <c r="L3399" i="9"/>
  <c r="M3399" i="9" s="1"/>
  <c r="P3399" i="9"/>
  <c r="Q3399" i="9" s="1"/>
  <c r="V3399" i="9" s="1"/>
  <c r="T3399" i="9"/>
  <c r="U3399" i="9" s="1"/>
  <c r="L3400" i="9"/>
  <c r="M3400" i="9" s="1"/>
  <c r="P3400" i="9"/>
  <c r="Q3400" i="9" s="1"/>
  <c r="T3400" i="9"/>
  <c r="U3400" i="9" s="1"/>
  <c r="L3401" i="9"/>
  <c r="M3401" i="9" s="1"/>
  <c r="P3401" i="9"/>
  <c r="Q3401" i="9" s="1"/>
  <c r="T3401" i="9"/>
  <c r="U3401" i="9" s="1"/>
  <c r="L3402" i="9"/>
  <c r="M3402" i="9" s="1"/>
  <c r="P3402" i="9"/>
  <c r="Q3402" i="9" s="1"/>
  <c r="T3402" i="9"/>
  <c r="U3402" i="9" s="1"/>
  <c r="L3403" i="9"/>
  <c r="M3403" i="9" s="1"/>
  <c r="P3403" i="9"/>
  <c r="Q3403" i="9" s="1"/>
  <c r="T3403" i="9"/>
  <c r="U3403" i="9" s="1"/>
  <c r="L3404" i="9"/>
  <c r="M3404" i="9" s="1"/>
  <c r="P3404" i="9"/>
  <c r="Q3404" i="9" s="1"/>
  <c r="S3404" i="9"/>
  <c r="U3404" i="9" s="1"/>
  <c r="L3405" i="9"/>
  <c r="M3405" i="9" s="1"/>
  <c r="P3405" i="9"/>
  <c r="Q3405" i="9" s="1"/>
  <c r="T3405" i="9"/>
  <c r="U3405" i="9" s="1"/>
  <c r="L3406" i="9"/>
  <c r="M3406" i="9" s="1"/>
  <c r="P3406" i="9"/>
  <c r="Q3406" i="9" s="1"/>
  <c r="S3406" i="9"/>
  <c r="T3406" i="9"/>
  <c r="L3407" i="9"/>
  <c r="M3407" i="9" s="1"/>
  <c r="P3407" i="9"/>
  <c r="Q3407" i="9" s="1"/>
  <c r="T3407" i="9"/>
  <c r="U3407" i="9" s="1"/>
  <c r="B3408" i="9"/>
  <c r="L3408" i="9"/>
  <c r="M3408" i="9"/>
  <c r="P3408" i="9"/>
  <c r="Q3408" i="9" s="1"/>
  <c r="T3408" i="9"/>
  <c r="U3408" i="9" s="1"/>
  <c r="L3409" i="9"/>
  <c r="M3409" i="9" s="1"/>
  <c r="P3409" i="9"/>
  <c r="Q3409" i="9" s="1"/>
  <c r="T3409" i="9"/>
  <c r="U3409" i="9" s="1"/>
  <c r="L3410" i="9"/>
  <c r="M3410" i="9" s="1"/>
  <c r="P3410" i="9"/>
  <c r="Q3410" i="9" s="1"/>
  <c r="T3410" i="9"/>
  <c r="U3410" i="9" s="1"/>
  <c r="L3411" i="9"/>
  <c r="M3411" i="9" s="1"/>
  <c r="P3411" i="9"/>
  <c r="Q3411" i="9" s="1"/>
  <c r="T3411" i="9"/>
  <c r="U3411" i="9" s="1"/>
  <c r="L3412" i="9"/>
  <c r="M3412" i="9" s="1"/>
  <c r="P3412" i="9"/>
  <c r="Q3412" i="9" s="1"/>
  <c r="T3412" i="9"/>
  <c r="U3412" i="9" s="1"/>
  <c r="L3413" i="9"/>
  <c r="M3413" i="9" s="1"/>
  <c r="P3413" i="9"/>
  <c r="Q3413" i="9" s="1"/>
  <c r="T3413" i="9"/>
  <c r="U3413" i="9" s="1"/>
  <c r="L3414" i="9"/>
  <c r="M3414" i="9" s="1"/>
  <c r="P3414" i="9"/>
  <c r="Q3414" i="9" s="1"/>
  <c r="T3414" i="9"/>
  <c r="U3414" i="9" s="1"/>
  <c r="L3415" i="9"/>
  <c r="M3415" i="9" s="1"/>
  <c r="P3415" i="9"/>
  <c r="Q3415" i="9" s="1"/>
  <c r="T3415" i="9"/>
  <c r="U3415" i="9" s="1"/>
  <c r="L3416" i="9"/>
  <c r="M3416" i="9" s="1"/>
  <c r="P3416" i="9"/>
  <c r="Q3416" i="9" s="1"/>
  <c r="S3416" i="9"/>
  <c r="T3416" i="9"/>
  <c r="U3416" i="9" s="1"/>
  <c r="L3417" i="9"/>
  <c r="M3417" i="9" s="1"/>
  <c r="P3417" i="9"/>
  <c r="Q3417" i="9" s="1"/>
  <c r="T3417" i="9"/>
  <c r="U3417" i="9" s="1"/>
  <c r="L3418" i="9"/>
  <c r="M3418" i="9" s="1"/>
  <c r="P3418" i="9"/>
  <c r="Q3418" i="9" s="1"/>
  <c r="T3418" i="9"/>
  <c r="U3418" i="9" s="1"/>
  <c r="L3419" i="9"/>
  <c r="M3419" i="9" s="1"/>
  <c r="P3419" i="9"/>
  <c r="Q3419" i="9" s="1"/>
  <c r="T3419" i="9"/>
  <c r="U3419" i="9" s="1"/>
  <c r="L3420" i="9"/>
  <c r="M3420" i="9"/>
  <c r="P3420" i="9"/>
  <c r="Q3420" i="9" s="1"/>
  <c r="T3420" i="9"/>
  <c r="U3420" i="9" s="1"/>
  <c r="L3421" i="9"/>
  <c r="M3421" i="9" s="1"/>
  <c r="P3421" i="9"/>
  <c r="Q3421" i="9" s="1"/>
  <c r="T3421" i="9"/>
  <c r="U3421" i="9" s="1"/>
  <c r="L3422" i="9"/>
  <c r="M3422" i="9" s="1"/>
  <c r="P3422" i="9"/>
  <c r="Q3422" i="9" s="1"/>
  <c r="T3422" i="9"/>
  <c r="U3422" i="9" s="1"/>
  <c r="L3423" i="9"/>
  <c r="M3423" i="9" s="1"/>
  <c r="P3423" i="9"/>
  <c r="Q3423" i="9" s="1"/>
  <c r="T3423" i="9"/>
  <c r="U3423" i="9" s="1"/>
  <c r="L3424" i="9"/>
  <c r="M3424" i="9" s="1"/>
  <c r="P3424" i="9"/>
  <c r="Q3424" i="9" s="1"/>
  <c r="T3424" i="9"/>
  <c r="U3424" i="9" s="1"/>
  <c r="L3425" i="9"/>
  <c r="M3425" i="9" s="1"/>
  <c r="P3425" i="9"/>
  <c r="Q3425" i="9" s="1"/>
  <c r="T3425" i="9"/>
  <c r="U3425" i="9" s="1"/>
  <c r="L3426" i="9"/>
  <c r="M3426" i="9" s="1"/>
  <c r="P3426" i="9"/>
  <c r="Q3426" i="9" s="1"/>
  <c r="T3426" i="9"/>
  <c r="U3426" i="9" s="1"/>
  <c r="L3427" i="9"/>
  <c r="M3427" i="9" s="1"/>
  <c r="P3427" i="9"/>
  <c r="Q3427" i="9" s="1"/>
  <c r="T3427" i="9"/>
  <c r="U3427" i="9" s="1"/>
  <c r="L3428" i="9"/>
  <c r="M3428" i="9" s="1"/>
  <c r="P3428" i="9"/>
  <c r="Q3428" i="9" s="1"/>
  <c r="T3428" i="9"/>
  <c r="U3428" i="9" s="1"/>
  <c r="L3429" i="9"/>
  <c r="M3429" i="9" s="1"/>
  <c r="P3429" i="9"/>
  <c r="Q3429" i="9" s="1"/>
  <c r="T3429" i="9"/>
  <c r="U3429" i="9" s="1"/>
  <c r="L3430" i="9"/>
  <c r="M3430" i="9" s="1"/>
  <c r="P3430" i="9"/>
  <c r="Q3430" i="9" s="1"/>
  <c r="T3430" i="9"/>
  <c r="U3430" i="9" s="1"/>
  <c r="L3431" i="9"/>
  <c r="M3431" i="9" s="1"/>
  <c r="P3431" i="9"/>
  <c r="Q3431" i="9" s="1"/>
  <c r="T3431" i="9"/>
  <c r="U3431" i="9" s="1"/>
  <c r="L3432" i="9"/>
  <c r="M3432" i="9" s="1"/>
  <c r="P3432" i="9"/>
  <c r="Q3432" i="9" s="1"/>
  <c r="T3432" i="9"/>
  <c r="U3432" i="9" s="1"/>
  <c r="L3433" i="9"/>
  <c r="M3433" i="9" s="1"/>
  <c r="P3433" i="9"/>
  <c r="Q3433" i="9" s="1"/>
  <c r="T3433" i="9"/>
  <c r="U3433" i="9" s="1"/>
  <c r="L3434" i="9"/>
  <c r="M3434" i="9" s="1"/>
  <c r="P3434" i="9"/>
  <c r="Q3434" i="9" s="1"/>
  <c r="T3434" i="9"/>
  <c r="U3434" i="9" s="1"/>
  <c r="L3435" i="9"/>
  <c r="M3435" i="9" s="1"/>
  <c r="P3435" i="9"/>
  <c r="Q3435" i="9" s="1"/>
  <c r="T3435" i="9"/>
  <c r="U3435" i="9" s="1"/>
  <c r="L3436" i="9"/>
  <c r="M3436" i="9" s="1"/>
  <c r="P3436" i="9"/>
  <c r="Q3436" i="9" s="1"/>
  <c r="T3436" i="9"/>
  <c r="U3436" i="9" s="1"/>
  <c r="L3437" i="9"/>
  <c r="M3437" i="9" s="1"/>
  <c r="P3437" i="9"/>
  <c r="Q3437" i="9" s="1"/>
  <c r="T3437" i="9"/>
  <c r="U3437" i="9" s="1"/>
  <c r="L3438" i="9"/>
  <c r="M3438" i="9"/>
  <c r="P3438" i="9"/>
  <c r="Q3438" i="9" s="1"/>
  <c r="T3438" i="9"/>
  <c r="U3438" i="9" s="1"/>
  <c r="L3439" i="9"/>
  <c r="M3439" i="9" s="1"/>
  <c r="P3439" i="9"/>
  <c r="Q3439" i="9" s="1"/>
  <c r="T3439" i="9"/>
  <c r="U3439" i="9" s="1"/>
  <c r="L3440" i="9"/>
  <c r="M3440" i="9" s="1"/>
  <c r="P3440" i="9"/>
  <c r="Q3440" i="9" s="1"/>
  <c r="T3440" i="9"/>
  <c r="U3440" i="9" s="1"/>
  <c r="L3441" i="9"/>
  <c r="M3441" i="9" s="1"/>
  <c r="P3441" i="9"/>
  <c r="Q3441" i="9" s="1"/>
  <c r="T3441" i="9"/>
  <c r="U3441" i="9" s="1"/>
  <c r="L3442" i="9"/>
  <c r="M3442" i="9" s="1"/>
  <c r="P3442" i="9"/>
  <c r="Q3442" i="9" s="1"/>
  <c r="T3442" i="9"/>
  <c r="U3442" i="9" s="1"/>
  <c r="L3443" i="9"/>
  <c r="M3443" i="9" s="1"/>
  <c r="P3443" i="9"/>
  <c r="Q3443" i="9" s="1"/>
  <c r="T3443" i="9"/>
  <c r="U3443" i="9" s="1"/>
  <c r="L3444" i="9"/>
  <c r="M3444" i="9" s="1"/>
  <c r="P3444" i="9"/>
  <c r="Q3444" i="9" s="1"/>
  <c r="T3444" i="9"/>
  <c r="U3444" i="9" s="1"/>
  <c r="L3445" i="9"/>
  <c r="M3445" i="9" s="1"/>
  <c r="P3445" i="9"/>
  <c r="Q3445" i="9" s="1"/>
  <c r="T3445" i="9"/>
  <c r="U3445" i="9" s="1"/>
  <c r="L3446" i="9"/>
  <c r="M3446" i="9" s="1"/>
  <c r="P3446" i="9"/>
  <c r="Q3446" i="9" s="1"/>
  <c r="T3446" i="9"/>
  <c r="U3446" i="9" s="1"/>
  <c r="L3447" i="9"/>
  <c r="M3447" i="9" s="1"/>
  <c r="P3447" i="9"/>
  <c r="Q3447" i="9" s="1"/>
  <c r="T3447" i="9"/>
  <c r="U3447" i="9" s="1"/>
  <c r="L3448" i="9"/>
  <c r="M3448" i="9" s="1"/>
  <c r="P3448" i="9"/>
  <c r="Q3448" i="9" s="1"/>
  <c r="T3448" i="9"/>
  <c r="U3448" i="9" s="1"/>
  <c r="L3449" i="9"/>
  <c r="M3449" i="9" s="1"/>
  <c r="P3449" i="9"/>
  <c r="Q3449" i="9" s="1"/>
  <c r="T3449" i="9"/>
  <c r="U3449" i="9" s="1"/>
  <c r="L3450" i="9"/>
  <c r="M3450" i="9" s="1"/>
  <c r="P3450" i="9"/>
  <c r="Q3450" i="9" s="1"/>
  <c r="T3450" i="9"/>
  <c r="U3450" i="9" s="1"/>
  <c r="L3451" i="9"/>
  <c r="M3451" i="9"/>
  <c r="P3451" i="9"/>
  <c r="Q3451" i="9" s="1"/>
  <c r="T3451" i="9"/>
  <c r="U3451" i="9" s="1"/>
  <c r="L3452" i="9"/>
  <c r="M3452" i="9"/>
  <c r="P3452" i="9"/>
  <c r="Q3452" i="9" s="1"/>
  <c r="T3452" i="9"/>
  <c r="U3452" i="9" s="1"/>
  <c r="L3453" i="9"/>
  <c r="M3453" i="9" s="1"/>
  <c r="P3453" i="9"/>
  <c r="Q3453" i="9" s="1"/>
  <c r="T3453" i="9"/>
  <c r="U3453" i="9" s="1"/>
  <c r="L3454" i="9"/>
  <c r="M3454" i="9" s="1"/>
  <c r="P3454" i="9"/>
  <c r="Q3454" i="9" s="1"/>
  <c r="T3454" i="9"/>
  <c r="U3454" i="9" s="1"/>
  <c r="L3455" i="9"/>
  <c r="M3455" i="9" s="1"/>
  <c r="P3455" i="9"/>
  <c r="Q3455" i="9" s="1"/>
  <c r="T3455" i="9"/>
  <c r="U3455" i="9" s="1"/>
  <c r="L3456" i="9"/>
  <c r="M3456" i="9" s="1"/>
  <c r="P3456" i="9"/>
  <c r="Q3456" i="9" s="1"/>
  <c r="S3456" i="9"/>
  <c r="U3456" i="9" s="1"/>
  <c r="L3457" i="9"/>
  <c r="M3457" i="9" s="1"/>
  <c r="P3457" i="9"/>
  <c r="Q3457" i="9" s="1"/>
  <c r="S3457" i="9"/>
  <c r="T3457" i="9"/>
  <c r="L3458" i="9"/>
  <c r="M3458" i="9" s="1"/>
  <c r="P3458" i="9"/>
  <c r="Q3458" i="9" s="1"/>
  <c r="T3458" i="9"/>
  <c r="U3458" i="9" s="1"/>
  <c r="L3459" i="9"/>
  <c r="M3459" i="9" s="1"/>
  <c r="P3459" i="9"/>
  <c r="Q3459" i="9" s="1"/>
  <c r="T3459" i="9"/>
  <c r="U3459" i="9" s="1"/>
  <c r="L3460" i="9"/>
  <c r="M3460" i="9" s="1"/>
  <c r="P3460" i="9"/>
  <c r="Q3460" i="9" s="1"/>
  <c r="T3460" i="9"/>
  <c r="U3460" i="9" s="1"/>
  <c r="L3461" i="9"/>
  <c r="M3461" i="9" s="1"/>
  <c r="P3461" i="9"/>
  <c r="Q3461" i="9" s="1"/>
  <c r="T3461" i="9"/>
  <c r="U3461" i="9" s="1"/>
  <c r="L3462" i="9"/>
  <c r="M3462" i="9" s="1"/>
  <c r="P3462" i="9"/>
  <c r="Q3462" i="9" s="1"/>
  <c r="T3462" i="9"/>
  <c r="U3462" i="9" s="1"/>
  <c r="L3463" i="9"/>
  <c r="M3463" i="9" s="1"/>
  <c r="P3463" i="9"/>
  <c r="Q3463" i="9" s="1"/>
  <c r="S3463" i="9"/>
  <c r="U3463" i="9" s="1"/>
  <c r="L3464" i="9"/>
  <c r="M3464" i="9" s="1"/>
  <c r="P3464" i="9"/>
  <c r="Q3464" i="9" s="1"/>
  <c r="T3464" i="9"/>
  <c r="U3464" i="9" s="1"/>
  <c r="L3465" i="9"/>
  <c r="M3465" i="9" s="1"/>
  <c r="P3465" i="9"/>
  <c r="Q3465" i="9" s="1"/>
  <c r="S3465" i="9"/>
  <c r="U3465" i="9" s="1"/>
  <c r="L3466" i="9"/>
  <c r="M3466" i="9" s="1"/>
  <c r="P3466" i="9"/>
  <c r="Q3466" i="9" s="1"/>
  <c r="T3466" i="9"/>
  <c r="U3466" i="9" s="1"/>
  <c r="L3467" i="9"/>
  <c r="M3467" i="9" s="1"/>
  <c r="P3467" i="9"/>
  <c r="Q3467" i="9" s="1"/>
  <c r="T3467" i="9"/>
  <c r="U3467" i="9" s="1"/>
  <c r="L3468" i="9"/>
  <c r="M3468" i="9" s="1"/>
  <c r="P3468" i="9"/>
  <c r="Q3468" i="9" s="1"/>
  <c r="T3468" i="9"/>
  <c r="U3468" i="9" s="1"/>
  <c r="L3469" i="9"/>
  <c r="M3469" i="9" s="1"/>
  <c r="P3469" i="9"/>
  <c r="Q3469" i="9" s="1"/>
  <c r="T3469" i="9"/>
  <c r="U3469" i="9" s="1"/>
  <c r="L3470" i="9"/>
  <c r="M3470" i="9" s="1"/>
  <c r="P3470" i="9"/>
  <c r="Q3470" i="9" s="1"/>
  <c r="T3470" i="9"/>
  <c r="U3470" i="9" s="1"/>
  <c r="L3471" i="9"/>
  <c r="M3471" i="9" s="1"/>
  <c r="P3471" i="9"/>
  <c r="Q3471" i="9" s="1"/>
  <c r="T3471" i="9"/>
  <c r="U3471" i="9" s="1"/>
  <c r="L3472" i="9"/>
  <c r="M3472" i="9" s="1"/>
  <c r="P3472" i="9"/>
  <c r="Q3472" i="9" s="1"/>
  <c r="T3472" i="9"/>
  <c r="U3472" i="9" s="1"/>
  <c r="L3473" i="9"/>
  <c r="M3473" i="9" s="1"/>
  <c r="P3473" i="9"/>
  <c r="Q3473" i="9" s="1"/>
  <c r="T3473" i="9"/>
  <c r="U3473" i="9" s="1"/>
  <c r="L3474" i="9"/>
  <c r="M3474" i="9"/>
  <c r="P3474" i="9"/>
  <c r="Q3474" i="9" s="1"/>
  <c r="T3474" i="9"/>
  <c r="U3474" i="9" s="1"/>
  <c r="L3475" i="9"/>
  <c r="M3475" i="9" s="1"/>
  <c r="P3475" i="9"/>
  <c r="Q3475" i="9" s="1"/>
  <c r="V3475" i="9" s="1"/>
  <c r="S3475" i="9"/>
  <c r="U3475" i="9" s="1"/>
  <c r="L3476" i="9"/>
  <c r="M3476" i="9" s="1"/>
  <c r="P3476" i="9"/>
  <c r="Q3476" i="9" s="1"/>
  <c r="T3476" i="9"/>
  <c r="U3476" i="9" s="1"/>
  <c r="L3477" i="9"/>
  <c r="M3477" i="9" s="1"/>
  <c r="P3477" i="9"/>
  <c r="Q3477" i="9" s="1"/>
  <c r="V3477" i="9" s="1"/>
  <c r="S3477" i="9"/>
  <c r="U3477" i="9" s="1"/>
  <c r="L3478" i="9"/>
  <c r="M3478" i="9" s="1"/>
  <c r="P3478" i="9"/>
  <c r="Q3478" i="9" s="1"/>
  <c r="T3478" i="9"/>
  <c r="U3478" i="9" s="1"/>
  <c r="L3479" i="9"/>
  <c r="M3479" i="9" s="1"/>
  <c r="P3479" i="9"/>
  <c r="Q3479" i="9" s="1"/>
  <c r="V3479" i="9" s="1"/>
  <c r="T3479" i="9"/>
  <c r="U3479" i="9" s="1"/>
  <c r="L3480" i="9"/>
  <c r="M3480" i="9" s="1"/>
  <c r="P3480" i="9"/>
  <c r="Q3480" i="9" s="1"/>
  <c r="T3480" i="9"/>
  <c r="U3480" i="9" s="1"/>
  <c r="L3481" i="9"/>
  <c r="M3481" i="9"/>
  <c r="P3481" i="9"/>
  <c r="Q3481" i="9"/>
  <c r="T3481" i="9"/>
  <c r="U3481" i="9"/>
  <c r="L3482" i="9"/>
  <c r="M3482" i="9"/>
  <c r="P3482" i="9"/>
  <c r="Q3482" i="9"/>
  <c r="T3482" i="9"/>
  <c r="U3482" i="9"/>
  <c r="L3483" i="9"/>
  <c r="M3483" i="9"/>
  <c r="P3483" i="9"/>
  <c r="Q3483" i="9"/>
  <c r="T3483" i="9"/>
  <c r="U3483" i="9"/>
  <c r="L3484" i="9"/>
  <c r="M3484" i="9" s="1"/>
  <c r="P3484" i="9"/>
  <c r="Q3484" i="9" s="1"/>
  <c r="V3484" i="9" s="1"/>
  <c r="T3484" i="9"/>
  <c r="U3484" i="9" s="1"/>
  <c r="L3485" i="9"/>
  <c r="M3485" i="9" s="1"/>
  <c r="P3485" i="9"/>
  <c r="Q3485" i="9" s="1"/>
  <c r="T3485" i="9"/>
  <c r="U3485" i="9" s="1"/>
  <c r="L3486" i="9"/>
  <c r="M3486" i="9" s="1"/>
  <c r="P3486" i="9"/>
  <c r="Q3486" i="9" s="1"/>
  <c r="V3486" i="9" s="1"/>
  <c r="T3486" i="9"/>
  <c r="U3486" i="9" s="1"/>
  <c r="L3487" i="9"/>
  <c r="M3487" i="9" s="1"/>
  <c r="P3487" i="9"/>
  <c r="Q3487" i="9" s="1"/>
  <c r="T3487" i="9"/>
  <c r="U3487" i="9" s="1"/>
  <c r="L3488" i="9"/>
  <c r="M3488" i="9" s="1"/>
  <c r="P3488" i="9"/>
  <c r="Q3488" i="9" s="1"/>
  <c r="V3488" i="9" s="1"/>
  <c r="T3488" i="9"/>
  <c r="U3488" i="9" s="1"/>
  <c r="L3489" i="9"/>
  <c r="M3489" i="9" s="1"/>
  <c r="P3489" i="9"/>
  <c r="Q3489" i="9" s="1"/>
  <c r="T3489" i="9"/>
  <c r="U3489" i="9" s="1"/>
  <c r="L3490" i="9"/>
  <c r="M3490" i="9"/>
  <c r="P3490" i="9"/>
  <c r="Q3490" i="9"/>
  <c r="T3490" i="9"/>
  <c r="U3490" i="9"/>
  <c r="L3491" i="9"/>
  <c r="M3491" i="9" s="1"/>
  <c r="P3491" i="9"/>
  <c r="Q3491" i="9" s="1"/>
  <c r="V3491" i="9" s="1"/>
  <c r="T3491" i="9"/>
  <c r="U3491" i="9" s="1"/>
  <c r="L3492" i="9"/>
  <c r="M3492" i="9" s="1"/>
  <c r="P3492" i="9"/>
  <c r="Q3492" i="9" s="1"/>
  <c r="T3492" i="9"/>
  <c r="U3492" i="9" s="1"/>
  <c r="L3493" i="9"/>
  <c r="M3493" i="9" s="1"/>
  <c r="P3493" i="9"/>
  <c r="Q3493" i="9" s="1"/>
  <c r="V3493" i="9" s="1"/>
  <c r="T3493" i="9"/>
  <c r="U3493" i="9" s="1"/>
  <c r="L3494" i="9"/>
  <c r="M3494" i="9"/>
  <c r="P3494" i="9"/>
  <c r="Q3494" i="9" s="1"/>
  <c r="V3494" i="9" s="1"/>
  <c r="T3494" i="9"/>
  <c r="U3494" i="9" s="1"/>
  <c r="L3495" i="9"/>
  <c r="M3495" i="9" s="1"/>
  <c r="P3495" i="9"/>
  <c r="Q3495" i="9" s="1"/>
  <c r="T3495" i="9"/>
  <c r="U3495" i="9" s="1"/>
  <c r="L3496" i="9"/>
  <c r="M3496" i="9" s="1"/>
  <c r="P3496" i="9"/>
  <c r="Q3496" i="9" s="1"/>
  <c r="T3496" i="9"/>
  <c r="U3496" i="9" s="1"/>
  <c r="L3497" i="9"/>
  <c r="M3497" i="9" s="1"/>
  <c r="P3497" i="9"/>
  <c r="Q3497" i="9" s="1"/>
  <c r="T3497" i="9"/>
  <c r="U3497" i="9" s="1"/>
  <c r="L3498" i="9"/>
  <c r="M3498" i="9"/>
  <c r="P3498" i="9"/>
  <c r="Q3498" i="9" s="1"/>
  <c r="T3498" i="9"/>
  <c r="U3498" i="9" s="1"/>
  <c r="L3499" i="9"/>
  <c r="M3499" i="9" s="1"/>
  <c r="P3499" i="9"/>
  <c r="Q3499" i="9" s="1"/>
  <c r="V3499" i="9" s="1"/>
  <c r="T3499" i="9"/>
  <c r="U3499" i="9" s="1"/>
  <c r="L3500" i="9"/>
  <c r="M3500" i="9" s="1"/>
  <c r="P3500" i="9"/>
  <c r="Q3500" i="9" s="1"/>
  <c r="T3500" i="9"/>
  <c r="U3500" i="9" s="1"/>
  <c r="L3501" i="9"/>
  <c r="M3501" i="9" s="1"/>
  <c r="P3501" i="9"/>
  <c r="Q3501" i="9" s="1"/>
  <c r="V3501" i="9" s="1"/>
  <c r="T3501" i="9"/>
  <c r="U3501" i="9" s="1"/>
  <c r="L3502" i="9"/>
  <c r="M3502" i="9" s="1"/>
  <c r="P3502" i="9"/>
  <c r="Q3502" i="9" s="1"/>
  <c r="T3502" i="9"/>
  <c r="U3502" i="9" s="1"/>
  <c r="L3503" i="9"/>
  <c r="M3503" i="9" s="1"/>
  <c r="P3503" i="9"/>
  <c r="Q3503" i="9" s="1"/>
  <c r="V3503" i="9" s="1"/>
  <c r="T3503" i="9"/>
  <c r="U3503" i="9" s="1"/>
  <c r="L3504" i="9"/>
  <c r="M3504" i="9" s="1"/>
  <c r="P3504" i="9"/>
  <c r="Q3504" i="9" s="1"/>
  <c r="T3504" i="9"/>
  <c r="U3504" i="9" s="1"/>
  <c r="L3505" i="9"/>
  <c r="M3505" i="9" s="1"/>
  <c r="P3505" i="9"/>
  <c r="Q3505" i="9" s="1"/>
  <c r="V3505" i="9" s="1"/>
  <c r="T3505" i="9"/>
  <c r="U3505" i="9" s="1"/>
  <c r="L3506" i="9"/>
  <c r="M3506" i="9" s="1"/>
  <c r="P3506" i="9"/>
  <c r="Q3506" i="9" s="1"/>
  <c r="T3506" i="9"/>
  <c r="U3506" i="9" s="1"/>
  <c r="L3507" i="9"/>
  <c r="M3507" i="9" s="1"/>
  <c r="P3507" i="9"/>
  <c r="Q3507" i="9" s="1"/>
  <c r="V3507" i="9" s="1"/>
  <c r="T3507" i="9"/>
  <c r="U3507" i="9" s="1"/>
  <c r="L3508" i="9"/>
  <c r="M3508" i="9" s="1"/>
  <c r="P3508" i="9"/>
  <c r="Q3508" i="9" s="1"/>
  <c r="T3508" i="9"/>
  <c r="U3508" i="9" s="1"/>
  <c r="L3509" i="9"/>
  <c r="M3509" i="9" s="1"/>
  <c r="P3509" i="9"/>
  <c r="Q3509" i="9" s="1"/>
  <c r="V3509" i="9" s="1"/>
  <c r="T3509" i="9"/>
  <c r="U3509" i="9" s="1"/>
  <c r="L3510" i="9"/>
  <c r="M3510" i="9" s="1"/>
  <c r="P3510" i="9"/>
  <c r="Q3510" i="9" s="1"/>
  <c r="T3510" i="9"/>
  <c r="U3510" i="9" s="1"/>
  <c r="L3511" i="9"/>
  <c r="M3511" i="9" s="1"/>
  <c r="P3511" i="9"/>
  <c r="Q3511" i="9" s="1"/>
  <c r="V3511" i="9" s="1"/>
  <c r="S3511" i="9"/>
  <c r="U3511" i="9" s="1"/>
  <c r="L3512" i="9"/>
  <c r="M3512" i="9" s="1"/>
  <c r="P3512" i="9"/>
  <c r="Q3512" i="9" s="1"/>
  <c r="T3512" i="9"/>
  <c r="U3512" i="9" s="1"/>
  <c r="L3513" i="9"/>
  <c r="M3513" i="9"/>
  <c r="P3513" i="9"/>
  <c r="Q3513" i="9" s="1"/>
  <c r="T3513" i="9"/>
  <c r="U3513" i="9" s="1"/>
  <c r="L3514" i="9"/>
  <c r="M3514" i="9" s="1"/>
  <c r="P3514" i="9"/>
  <c r="Q3514" i="9" s="1"/>
  <c r="T3514" i="9"/>
  <c r="U3514" i="9" s="1"/>
  <c r="L3515" i="9"/>
  <c r="M3515" i="9" s="1"/>
  <c r="P3515" i="9"/>
  <c r="Q3515" i="9" s="1"/>
  <c r="T3515" i="9"/>
  <c r="U3515" i="9" s="1"/>
  <c r="L3516" i="9"/>
  <c r="M3516" i="9" s="1"/>
  <c r="P3516" i="9"/>
  <c r="Q3516" i="9" s="1"/>
  <c r="T3516" i="9"/>
  <c r="U3516" i="9" s="1"/>
  <c r="L3517" i="9"/>
  <c r="M3517" i="9" s="1"/>
  <c r="P3517" i="9"/>
  <c r="Q3517" i="9" s="1"/>
  <c r="T3517" i="9"/>
  <c r="U3517" i="9" s="1"/>
  <c r="L3518" i="9"/>
  <c r="M3518" i="9" s="1"/>
  <c r="P3518" i="9"/>
  <c r="Q3518" i="9" s="1"/>
  <c r="T3518" i="9"/>
  <c r="U3518" i="9" s="1"/>
  <c r="L3519" i="9"/>
  <c r="M3519" i="9" s="1"/>
  <c r="P3519" i="9"/>
  <c r="Q3519" i="9" s="1"/>
  <c r="T3519" i="9"/>
  <c r="U3519" i="9" s="1"/>
  <c r="L3520" i="9"/>
  <c r="M3520" i="9" s="1"/>
  <c r="P3520" i="9"/>
  <c r="Q3520" i="9" s="1"/>
  <c r="T3520" i="9"/>
  <c r="U3520" i="9" s="1"/>
  <c r="L3521" i="9"/>
  <c r="M3521" i="9" s="1"/>
  <c r="P3521" i="9"/>
  <c r="Q3521" i="9" s="1"/>
  <c r="T3521" i="9"/>
  <c r="U3521" i="9" s="1"/>
  <c r="L3522" i="9"/>
  <c r="M3522" i="9" s="1"/>
  <c r="P3522" i="9"/>
  <c r="Q3522" i="9" s="1"/>
  <c r="S3522" i="9"/>
  <c r="T3522" i="9"/>
  <c r="U3522" i="9" s="1"/>
  <c r="L3523" i="9"/>
  <c r="M3523" i="9" s="1"/>
  <c r="P3523" i="9"/>
  <c r="Q3523" i="9" s="1"/>
  <c r="T3523" i="9"/>
  <c r="U3523" i="9" s="1"/>
  <c r="L3524" i="9"/>
  <c r="M3524" i="9" s="1"/>
  <c r="P3524" i="9"/>
  <c r="Q3524" i="9" s="1"/>
  <c r="T3524" i="9"/>
  <c r="U3524" i="9" s="1"/>
  <c r="L3525" i="9"/>
  <c r="M3525" i="9" s="1"/>
  <c r="P3525" i="9"/>
  <c r="Q3525" i="9" s="1"/>
  <c r="T3525" i="9"/>
  <c r="U3525" i="9" s="1"/>
  <c r="L3526" i="9"/>
  <c r="M3526" i="9" s="1"/>
  <c r="P3526" i="9"/>
  <c r="Q3526" i="9" s="1"/>
  <c r="T3526" i="9"/>
  <c r="U3526" i="9" s="1"/>
  <c r="L3527" i="9"/>
  <c r="M3527" i="9"/>
  <c r="P3527" i="9"/>
  <c r="Q3527" i="9" s="1"/>
  <c r="T3527" i="9"/>
  <c r="U3527" i="9" s="1"/>
  <c r="L3528" i="9"/>
  <c r="M3528" i="9" s="1"/>
  <c r="P3528" i="9"/>
  <c r="Q3528" i="9" s="1"/>
  <c r="T3528" i="9"/>
  <c r="U3528" i="9" s="1"/>
  <c r="L3529" i="9"/>
  <c r="M3529" i="9" s="1"/>
  <c r="P3529" i="9"/>
  <c r="Q3529" i="9" s="1"/>
  <c r="T3529" i="9"/>
  <c r="U3529" i="9" s="1"/>
  <c r="L3530" i="9"/>
  <c r="M3530" i="9" s="1"/>
  <c r="P3530" i="9"/>
  <c r="Q3530" i="9" s="1"/>
  <c r="T3530" i="9"/>
  <c r="U3530" i="9" s="1"/>
  <c r="L3531" i="9"/>
  <c r="M3531" i="9" s="1"/>
  <c r="P3531" i="9"/>
  <c r="Q3531" i="9" s="1"/>
  <c r="T3531" i="9"/>
  <c r="U3531" i="9" s="1"/>
  <c r="L3532" i="9"/>
  <c r="M3532" i="9" s="1"/>
  <c r="P3532" i="9"/>
  <c r="Q3532" i="9" s="1"/>
  <c r="S3532" i="9"/>
  <c r="T3532" i="9"/>
  <c r="L3533" i="9"/>
  <c r="M3533" i="9" s="1"/>
  <c r="P3533" i="9"/>
  <c r="Q3533" i="9" s="1"/>
  <c r="T3533" i="9"/>
  <c r="U3533" i="9" s="1"/>
  <c r="L3534" i="9"/>
  <c r="M3534" i="9" s="1"/>
  <c r="P3534" i="9"/>
  <c r="Q3534" i="9" s="1"/>
  <c r="T3534" i="9"/>
  <c r="U3534" i="9" s="1"/>
  <c r="L3535" i="9"/>
  <c r="M3535" i="9" s="1"/>
  <c r="P3535" i="9"/>
  <c r="Q3535" i="9" s="1"/>
  <c r="T3535" i="9"/>
  <c r="U3535" i="9" s="1"/>
  <c r="L3536" i="9"/>
  <c r="M3536" i="9" s="1"/>
  <c r="P3536" i="9"/>
  <c r="Q3536" i="9" s="1"/>
  <c r="T3536" i="9"/>
  <c r="U3536" i="9" s="1"/>
  <c r="L3537" i="9"/>
  <c r="M3537" i="9" s="1"/>
  <c r="P3537" i="9"/>
  <c r="Q3537" i="9" s="1"/>
  <c r="T3537" i="9"/>
  <c r="U3537" i="9" s="1"/>
  <c r="L3538" i="9"/>
  <c r="M3538" i="9"/>
  <c r="P3538" i="9"/>
  <c r="Q3538" i="9" s="1"/>
  <c r="T3538" i="9"/>
  <c r="U3538" i="9" s="1"/>
  <c r="L3539" i="9"/>
  <c r="M3539" i="9" s="1"/>
  <c r="P3539" i="9"/>
  <c r="Q3539" i="9" s="1"/>
  <c r="T3539" i="9"/>
  <c r="U3539" i="9" s="1"/>
  <c r="L3540" i="9"/>
  <c r="M3540" i="9" s="1"/>
  <c r="P3540" i="9"/>
  <c r="Q3540" i="9" s="1"/>
  <c r="T3540" i="9"/>
  <c r="U3540" i="9" s="1"/>
  <c r="L3541" i="9"/>
  <c r="M3541" i="9" s="1"/>
  <c r="P3541" i="9"/>
  <c r="Q3541" i="9" s="1"/>
  <c r="T3541" i="9"/>
  <c r="U3541" i="9" s="1"/>
  <c r="L3542" i="9"/>
  <c r="M3542" i="9" s="1"/>
  <c r="P3542" i="9"/>
  <c r="Q3542" i="9" s="1"/>
  <c r="T3542" i="9"/>
  <c r="U3542" i="9" s="1"/>
  <c r="L3543" i="9"/>
  <c r="M3543" i="9" s="1"/>
  <c r="P3543" i="9"/>
  <c r="Q3543" i="9" s="1"/>
  <c r="T3543" i="9"/>
  <c r="U3543" i="9" s="1"/>
  <c r="L3544" i="9"/>
  <c r="M3544" i="9" s="1"/>
  <c r="P3544" i="9"/>
  <c r="Q3544" i="9" s="1"/>
  <c r="T3544" i="9"/>
  <c r="U3544" i="9" s="1"/>
  <c r="L3545" i="9"/>
  <c r="M3545" i="9" s="1"/>
  <c r="P3545" i="9"/>
  <c r="Q3545" i="9" s="1"/>
  <c r="T3545" i="9"/>
  <c r="U3545" i="9" s="1"/>
  <c r="L3546" i="9"/>
  <c r="M3546" i="9" s="1"/>
  <c r="P3546" i="9"/>
  <c r="Q3546" i="9" s="1"/>
  <c r="T3546" i="9"/>
  <c r="U3546" i="9" s="1"/>
  <c r="L3547" i="9"/>
  <c r="M3547" i="9" s="1"/>
  <c r="P3547" i="9"/>
  <c r="Q3547" i="9" s="1"/>
  <c r="T3547" i="9"/>
  <c r="U3547" i="9" s="1"/>
  <c r="L3548" i="9"/>
  <c r="M3548" i="9" s="1"/>
  <c r="P3548" i="9"/>
  <c r="Q3548" i="9" s="1"/>
  <c r="T3548" i="9"/>
  <c r="U3548" i="9" s="1"/>
  <c r="L3549" i="9"/>
  <c r="M3549" i="9" s="1"/>
  <c r="P3549" i="9"/>
  <c r="Q3549" i="9" s="1"/>
  <c r="T3549" i="9"/>
  <c r="U3549" i="9" s="1"/>
  <c r="L3550" i="9"/>
  <c r="M3550" i="9"/>
  <c r="P3550" i="9"/>
  <c r="Q3550" i="9" s="1"/>
  <c r="T3550" i="9"/>
  <c r="U3550" i="9" s="1"/>
  <c r="L3551" i="9"/>
  <c r="M3551" i="9" s="1"/>
  <c r="P3551" i="9"/>
  <c r="Q3551" i="9" s="1"/>
  <c r="T3551" i="9"/>
  <c r="U3551" i="9" s="1"/>
  <c r="L3552" i="9"/>
  <c r="M3552" i="9"/>
  <c r="P3552" i="9"/>
  <c r="Q3552" i="9" s="1"/>
  <c r="T3552" i="9"/>
  <c r="U3552" i="9" s="1"/>
  <c r="L3553" i="9"/>
  <c r="M3553" i="9" s="1"/>
  <c r="P3553" i="9"/>
  <c r="Q3553" i="9" s="1"/>
  <c r="S3553" i="9"/>
  <c r="U3553" i="9" s="1"/>
  <c r="L3554" i="9"/>
  <c r="M3554" i="9" s="1"/>
  <c r="P3554" i="9"/>
  <c r="Q3554" i="9" s="1"/>
  <c r="T3554" i="9"/>
  <c r="U3554" i="9" s="1"/>
  <c r="L3555" i="9"/>
  <c r="M3555" i="9"/>
  <c r="P3555" i="9"/>
  <c r="Q3555" i="9" s="1"/>
  <c r="T3555" i="9"/>
  <c r="U3555" i="9" s="1"/>
  <c r="L3556" i="9"/>
  <c r="M3556" i="9" s="1"/>
  <c r="P3556" i="9"/>
  <c r="Q3556" i="9" s="1"/>
  <c r="T3556" i="9"/>
  <c r="U3556" i="9" s="1"/>
  <c r="L3557" i="9"/>
  <c r="M3557" i="9"/>
  <c r="P3557" i="9"/>
  <c r="Q3557" i="9" s="1"/>
  <c r="T3557" i="9"/>
  <c r="U3557" i="9" s="1"/>
  <c r="L3558" i="9"/>
  <c r="M3558" i="9" s="1"/>
  <c r="P3558" i="9"/>
  <c r="Q3558" i="9" s="1"/>
  <c r="T3558" i="9"/>
  <c r="U3558" i="9" s="1"/>
  <c r="L3559" i="9"/>
  <c r="M3559" i="9"/>
  <c r="P3559" i="9"/>
  <c r="Q3559" i="9" s="1"/>
  <c r="T3559" i="9"/>
  <c r="U3559" i="9" s="1"/>
  <c r="L3560" i="9"/>
  <c r="M3560" i="9" s="1"/>
  <c r="P3560" i="9"/>
  <c r="Q3560" i="9" s="1"/>
  <c r="T3560" i="9"/>
  <c r="U3560" i="9" s="1"/>
  <c r="L3561" i="9"/>
  <c r="M3561" i="9"/>
  <c r="P3561" i="9"/>
  <c r="Q3561" i="9" s="1"/>
  <c r="T3561" i="9"/>
  <c r="U3561" i="9" s="1"/>
  <c r="L3562" i="9"/>
  <c r="M3562" i="9" s="1"/>
  <c r="P3562" i="9"/>
  <c r="Q3562" i="9" s="1"/>
  <c r="T3562" i="9"/>
  <c r="U3562" i="9" s="1"/>
  <c r="L3563" i="9"/>
  <c r="M3563" i="9"/>
  <c r="P3563" i="9"/>
  <c r="Q3563" i="9" s="1"/>
  <c r="T3563" i="9"/>
  <c r="U3563" i="9" s="1"/>
  <c r="L3564" i="9"/>
  <c r="M3564" i="9" s="1"/>
  <c r="P3564" i="9"/>
  <c r="Q3564" i="9" s="1"/>
  <c r="T3564" i="9"/>
  <c r="U3564" i="9" s="1"/>
  <c r="L3565" i="9"/>
  <c r="M3565" i="9"/>
  <c r="P3565" i="9"/>
  <c r="Q3565" i="9" s="1"/>
  <c r="T3565" i="9"/>
  <c r="U3565" i="9" s="1"/>
  <c r="L3566" i="9"/>
  <c r="M3566" i="9" s="1"/>
  <c r="P3566" i="9"/>
  <c r="Q3566" i="9" s="1"/>
  <c r="T3566" i="9"/>
  <c r="U3566" i="9" s="1"/>
  <c r="L3567" i="9"/>
  <c r="M3567" i="9" s="1"/>
  <c r="P3567" i="9"/>
  <c r="Q3567" i="9" s="1"/>
  <c r="T3567" i="9"/>
  <c r="U3567" i="9" s="1"/>
  <c r="L3568" i="9"/>
  <c r="M3568" i="9" s="1"/>
  <c r="P3568" i="9"/>
  <c r="Q3568" i="9" s="1"/>
  <c r="T3568" i="9"/>
  <c r="U3568" i="9" s="1"/>
  <c r="L3569" i="9"/>
  <c r="M3569" i="9" s="1"/>
  <c r="P3569" i="9"/>
  <c r="Q3569" i="9" s="1"/>
  <c r="T3569" i="9"/>
  <c r="U3569" i="9" s="1"/>
  <c r="L3570" i="9"/>
  <c r="M3570" i="9"/>
  <c r="P3570" i="9"/>
  <c r="Q3570" i="9" s="1"/>
  <c r="T3570" i="9"/>
  <c r="U3570" i="9" s="1"/>
  <c r="L3571" i="9"/>
  <c r="M3571" i="9" s="1"/>
  <c r="P3571" i="9"/>
  <c r="Q3571" i="9" s="1"/>
  <c r="T3571" i="9"/>
  <c r="U3571" i="9" s="1"/>
  <c r="L3572" i="9"/>
  <c r="M3572" i="9"/>
  <c r="P3572" i="9"/>
  <c r="Q3572" i="9" s="1"/>
  <c r="T3572" i="9"/>
  <c r="U3572" i="9" s="1"/>
  <c r="L3573" i="9"/>
  <c r="M3573" i="9" s="1"/>
  <c r="P3573" i="9"/>
  <c r="Q3573" i="9" s="1"/>
  <c r="S3573" i="9"/>
  <c r="T3573" i="9"/>
  <c r="L3574" i="9"/>
  <c r="M3574" i="9"/>
  <c r="P3574" i="9"/>
  <c r="Q3574" i="9" s="1"/>
  <c r="T3574" i="9"/>
  <c r="U3574" i="9" s="1"/>
  <c r="L3575" i="9"/>
  <c r="M3575" i="9" s="1"/>
  <c r="P3575" i="9"/>
  <c r="Q3575" i="9" s="1"/>
  <c r="T3575" i="9"/>
  <c r="U3575" i="9" s="1"/>
  <c r="L3576" i="9"/>
  <c r="M3576" i="9" s="1"/>
  <c r="P3576" i="9"/>
  <c r="Q3576" i="9" s="1"/>
  <c r="S3576" i="9"/>
  <c r="U3576" i="9" s="1"/>
  <c r="L3577" i="9"/>
  <c r="M3577" i="9"/>
  <c r="P3577" i="9"/>
  <c r="Q3577" i="9" s="1"/>
  <c r="T3577" i="9"/>
  <c r="U3577" i="9" s="1"/>
  <c r="L3578" i="9"/>
  <c r="M3578" i="9" s="1"/>
  <c r="P3578" i="9"/>
  <c r="Q3578" i="9" s="1"/>
  <c r="T3578" i="9"/>
  <c r="U3578" i="9" s="1"/>
  <c r="L3579" i="9"/>
  <c r="M3579" i="9"/>
  <c r="P3579" i="9"/>
  <c r="Q3579" i="9" s="1"/>
  <c r="T3579" i="9"/>
  <c r="U3579" i="9" s="1"/>
  <c r="L3580" i="9"/>
  <c r="M3580" i="9"/>
  <c r="P3580" i="9"/>
  <c r="Q3580" i="9" s="1"/>
  <c r="S3580" i="9"/>
  <c r="U3580" i="9" s="1"/>
  <c r="L3581" i="9"/>
  <c r="M3581" i="9" s="1"/>
  <c r="P3581" i="9"/>
  <c r="Q3581" i="9" s="1"/>
  <c r="T3581" i="9"/>
  <c r="U3581" i="9" s="1"/>
  <c r="L3582" i="9"/>
  <c r="M3582" i="9"/>
  <c r="P3582" i="9"/>
  <c r="Q3582" i="9" s="1"/>
  <c r="T3582" i="9"/>
  <c r="U3582" i="9" s="1"/>
  <c r="L3583" i="9"/>
  <c r="M3583" i="9" s="1"/>
  <c r="P3583" i="9"/>
  <c r="Q3583" i="9" s="1"/>
  <c r="T3583" i="9"/>
  <c r="U3583" i="9" s="1"/>
  <c r="L3584" i="9"/>
  <c r="M3584" i="9"/>
  <c r="P3584" i="9"/>
  <c r="Q3584" i="9" s="1"/>
  <c r="T3584" i="9"/>
  <c r="U3584" i="9" s="1"/>
  <c r="L3585" i="9"/>
  <c r="M3585" i="9" s="1"/>
  <c r="P3585" i="9"/>
  <c r="Q3585" i="9" s="1"/>
  <c r="T3585" i="9"/>
  <c r="U3585" i="9" s="1"/>
  <c r="L3586" i="9"/>
  <c r="M3586" i="9"/>
  <c r="P3586" i="9"/>
  <c r="Q3586" i="9" s="1"/>
  <c r="T3586" i="9"/>
  <c r="U3586" i="9" s="1"/>
  <c r="L3587" i="9"/>
  <c r="M3587" i="9" s="1"/>
  <c r="P3587" i="9"/>
  <c r="Q3587" i="9" s="1"/>
  <c r="T3587" i="9"/>
  <c r="U3587" i="9" s="1"/>
  <c r="L3588" i="9"/>
  <c r="M3588" i="9"/>
  <c r="P3588" i="9"/>
  <c r="Q3588" i="9" s="1"/>
  <c r="T3588" i="9"/>
  <c r="U3588" i="9" s="1"/>
  <c r="L3589" i="9"/>
  <c r="M3589" i="9" s="1"/>
  <c r="P3589" i="9"/>
  <c r="Q3589" i="9" s="1"/>
  <c r="T3589" i="9"/>
  <c r="U3589" i="9" s="1"/>
  <c r="L3590" i="9"/>
  <c r="M3590" i="9"/>
  <c r="P3590" i="9"/>
  <c r="Q3590" i="9" s="1"/>
  <c r="T3590" i="9"/>
  <c r="U3590" i="9" s="1"/>
  <c r="L3591" i="9"/>
  <c r="M3591" i="9" s="1"/>
  <c r="P3591" i="9"/>
  <c r="Q3591" i="9" s="1"/>
  <c r="T3591" i="9"/>
  <c r="U3591" i="9" s="1"/>
  <c r="L3592" i="9"/>
  <c r="M3592" i="9"/>
  <c r="P3592" i="9"/>
  <c r="Q3592" i="9" s="1"/>
  <c r="T3592" i="9"/>
  <c r="U3592" i="9" s="1"/>
  <c r="L3593" i="9"/>
  <c r="M3593" i="9" s="1"/>
  <c r="P3593" i="9"/>
  <c r="Q3593" i="9" s="1"/>
  <c r="T3593" i="9"/>
  <c r="U3593" i="9" s="1"/>
  <c r="L3594" i="9"/>
  <c r="M3594" i="9" s="1"/>
  <c r="P3594" i="9"/>
  <c r="Q3594" i="9" s="1"/>
  <c r="T3594" i="9"/>
  <c r="U3594" i="9" s="1"/>
  <c r="L3595" i="9"/>
  <c r="M3595" i="9"/>
  <c r="P3595" i="9"/>
  <c r="Q3595" i="9" s="1"/>
  <c r="T3595" i="9"/>
  <c r="U3595" i="9" s="1"/>
  <c r="L3596" i="9"/>
  <c r="M3596" i="9" s="1"/>
  <c r="P3596" i="9"/>
  <c r="Q3596" i="9" s="1"/>
  <c r="T3596" i="9"/>
  <c r="U3596" i="9" s="1"/>
  <c r="L3597" i="9"/>
  <c r="M3597" i="9"/>
  <c r="P3597" i="9"/>
  <c r="Q3597" i="9" s="1"/>
  <c r="T3597" i="9"/>
  <c r="U3597" i="9" s="1"/>
  <c r="L3598" i="9"/>
  <c r="M3598" i="9" s="1"/>
  <c r="P3598" i="9"/>
  <c r="Q3598" i="9" s="1"/>
  <c r="T3598" i="9"/>
  <c r="U3598" i="9" s="1"/>
  <c r="L3599" i="9"/>
  <c r="M3599" i="9"/>
  <c r="P3599" i="9"/>
  <c r="Q3599" i="9" s="1"/>
  <c r="T3599" i="9"/>
  <c r="U3599" i="9" s="1"/>
  <c r="L3600" i="9"/>
  <c r="M3600" i="9" s="1"/>
  <c r="P3600" i="9"/>
  <c r="Q3600" i="9" s="1"/>
  <c r="T3600" i="9"/>
  <c r="U3600" i="9" s="1"/>
  <c r="L3601" i="9"/>
  <c r="M3601" i="9" s="1"/>
  <c r="P3601" i="9"/>
  <c r="Q3601" i="9" s="1"/>
  <c r="T3601" i="9"/>
  <c r="U3601" i="9" s="1"/>
  <c r="L3602" i="9"/>
  <c r="M3602" i="9" s="1"/>
  <c r="P3602" i="9"/>
  <c r="Q3602" i="9" s="1"/>
  <c r="T3602" i="9"/>
  <c r="U3602" i="9" s="1"/>
  <c r="L3603" i="9"/>
  <c r="M3603" i="9"/>
  <c r="P3603" i="9"/>
  <c r="Q3603" i="9" s="1"/>
  <c r="T3603" i="9"/>
  <c r="U3603" i="9" s="1"/>
  <c r="L3604" i="9"/>
  <c r="M3604" i="9" s="1"/>
  <c r="P3604" i="9"/>
  <c r="Q3604" i="9" s="1"/>
  <c r="T3604" i="9"/>
  <c r="U3604" i="9" s="1"/>
  <c r="L3605" i="9"/>
  <c r="M3605" i="9"/>
  <c r="P3605" i="9"/>
  <c r="Q3605" i="9" s="1"/>
  <c r="T3605" i="9"/>
  <c r="U3605" i="9" s="1"/>
  <c r="L3606" i="9"/>
  <c r="M3606" i="9"/>
  <c r="P3606" i="9"/>
  <c r="Q3606" i="9" s="1"/>
  <c r="T3606" i="9"/>
  <c r="U3606" i="9" s="1"/>
  <c r="L3607" i="9"/>
  <c r="M3607" i="9" s="1"/>
  <c r="P3607" i="9"/>
  <c r="Q3607" i="9" s="1"/>
  <c r="T3607" i="9"/>
  <c r="U3607" i="9" s="1"/>
  <c r="L3608" i="9"/>
  <c r="M3608" i="9"/>
  <c r="P3608" i="9"/>
  <c r="Q3608" i="9" s="1"/>
  <c r="T3608" i="9"/>
  <c r="U3608" i="9" s="1"/>
  <c r="L3609" i="9"/>
  <c r="M3609" i="9" s="1"/>
  <c r="P3609" i="9"/>
  <c r="Q3609" i="9" s="1"/>
  <c r="T3609" i="9"/>
  <c r="U3609" i="9" s="1"/>
  <c r="L3610" i="9"/>
  <c r="M3610" i="9"/>
  <c r="P3610" i="9"/>
  <c r="Q3610" i="9" s="1"/>
  <c r="T3610" i="9"/>
  <c r="U3610" i="9" s="1"/>
  <c r="L3611" i="9"/>
  <c r="M3611" i="9" s="1"/>
  <c r="P3611" i="9"/>
  <c r="Q3611" i="9" s="1"/>
  <c r="T3611" i="9"/>
  <c r="U3611" i="9" s="1"/>
  <c r="L3612" i="9"/>
  <c r="M3612" i="9" s="1"/>
  <c r="P3612" i="9"/>
  <c r="Q3612" i="9" s="1"/>
  <c r="T3612" i="9"/>
  <c r="U3612" i="9" s="1"/>
  <c r="L3613" i="9"/>
  <c r="M3613" i="9" s="1"/>
  <c r="P3613" i="9"/>
  <c r="Q3613" i="9" s="1"/>
  <c r="T3613" i="9"/>
  <c r="U3613" i="9" s="1"/>
  <c r="L3614" i="9"/>
  <c r="M3614" i="9" s="1"/>
  <c r="P3614" i="9"/>
  <c r="Q3614" i="9" s="1"/>
  <c r="T3614" i="9"/>
  <c r="U3614" i="9" s="1"/>
  <c r="L3615" i="9"/>
  <c r="M3615" i="9" s="1"/>
  <c r="P3615" i="9"/>
  <c r="Q3615" i="9" s="1"/>
  <c r="T3615" i="9"/>
  <c r="U3615" i="9" s="1"/>
  <c r="L3616" i="9"/>
  <c r="M3616" i="9" s="1"/>
  <c r="P3616" i="9"/>
  <c r="Q3616" i="9" s="1"/>
  <c r="S3616" i="9"/>
  <c r="T3616" i="9"/>
  <c r="L3617" i="9"/>
  <c r="M3617" i="9" s="1"/>
  <c r="P3617" i="9"/>
  <c r="Q3617" i="9" s="1"/>
  <c r="T3617" i="9"/>
  <c r="U3617" i="9" s="1"/>
  <c r="L3618" i="9"/>
  <c r="M3618" i="9" s="1"/>
  <c r="P3618" i="9"/>
  <c r="Q3618" i="9" s="1"/>
  <c r="T3618" i="9"/>
  <c r="U3618" i="9" s="1"/>
  <c r="L3619" i="9"/>
  <c r="M3619" i="9" s="1"/>
  <c r="P3619" i="9"/>
  <c r="Q3619" i="9" s="1"/>
  <c r="T3619" i="9"/>
  <c r="U3619" i="9" s="1"/>
  <c r="L3620" i="9"/>
  <c r="M3620" i="9" s="1"/>
  <c r="P3620" i="9"/>
  <c r="Q3620" i="9" s="1"/>
  <c r="S3620" i="9"/>
  <c r="T3620" i="9"/>
  <c r="L3621" i="9"/>
  <c r="M3621" i="9" s="1"/>
  <c r="P3621" i="9"/>
  <c r="Q3621" i="9" s="1"/>
  <c r="T3621" i="9"/>
  <c r="U3621" i="9" s="1"/>
  <c r="L3622" i="9"/>
  <c r="M3622" i="9" s="1"/>
  <c r="P3622" i="9"/>
  <c r="Q3622" i="9" s="1"/>
  <c r="T3622" i="9"/>
  <c r="U3622" i="9" s="1"/>
  <c r="L3623" i="9"/>
  <c r="M3623" i="9" s="1"/>
  <c r="P3623" i="9"/>
  <c r="Q3623" i="9" s="1"/>
  <c r="T3623" i="9"/>
  <c r="U3623" i="9" s="1"/>
  <c r="L3624" i="9"/>
  <c r="M3624" i="9" s="1"/>
  <c r="P3624" i="9"/>
  <c r="Q3624" i="9" s="1"/>
  <c r="T3624" i="9"/>
  <c r="U3624" i="9" s="1"/>
  <c r="L3625" i="9"/>
  <c r="M3625" i="9" s="1"/>
  <c r="P3625" i="9"/>
  <c r="Q3625" i="9" s="1"/>
  <c r="T3625" i="9"/>
  <c r="U3625" i="9" s="1"/>
  <c r="L3626" i="9"/>
  <c r="M3626" i="9" s="1"/>
  <c r="P3626" i="9"/>
  <c r="Q3626" i="9" s="1"/>
  <c r="T3626" i="9"/>
  <c r="U3626" i="9" s="1"/>
  <c r="L3627" i="9"/>
  <c r="M3627" i="9" s="1"/>
  <c r="P3627" i="9"/>
  <c r="Q3627" i="9" s="1"/>
  <c r="T3627" i="9"/>
  <c r="U3627" i="9" s="1"/>
  <c r="L3628" i="9"/>
  <c r="M3628" i="9" s="1"/>
  <c r="P3628" i="9"/>
  <c r="Q3628" i="9" s="1"/>
  <c r="T3628" i="9"/>
  <c r="U3628" i="9" s="1"/>
  <c r="L3629" i="9"/>
  <c r="M3629" i="9" s="1"/>
  <c r="P3629" i="9"/>
  <c r="Q3629" i="9" s="1"/>
  <c r="T3629" i="9"/>
  <c r="U3629" i="9" s="1"/>
  <c r="L3630" i="9"/>
  <c r="M3630" i="9" s="1"/>
  <c r="P3630" i="9"/>
  <c r="Q3630" i="9" s="1"/>
  <c r="T3630" i="9"/>
  <c r="U3630" i="9" s="1"/>
  <c r="L3631" i="9"/>
  <c r="M3631" i="9" s="1"/>
  <c r="P3631" i="9"/>
  <c r="Q3631" i="9" s="1"/>
  <c r="T3631" i="9"/>
  <c r="U3631" i="9" s="1"/>
  <c r="L3632" i="9"/>
  <c r="M3632" i="9" s="1"/>
  <c r="P3632" i="9"/>
  <c r="Q3632" i="9" s="1"/>
  <c r="T3632" i="9"/>
  <c r="U3632" i="9" s="1"/>
  <c r="L3633" i="9"/>
  <c r="M3633" i="9" s="1"/>
  <c r="P3633" i="9"/>
  <c r="Q3633" i="9" s="1"/>
  <c r="T3633" i="9"/>
  <c r="U3633" i="9" s="1"/>
  <c r="L3634" i="9"/>
  <c r="M3634" i="9" s="1"/>
  <c r="P3634" i="9"/>
  <c r="Q3634" i="9" s="1"/>
  <c r="T3634" i="9"/>
  <c r="U3634" i="9" s="1"/>
  <c r="L3635" i="9"/>
  <c r="M3635" i="9" s="1"/>
  <c r="P3635" i="9"/>
  <c r="Q3635" i="9" s="1"/>
  <c r="T3635" i="9"/>
  <c r="U3635" i="9" s="1"/>
  <c r="L3636" i="9"/>
  <c r="M3636" i="9" s="1"/>
  <c r="P3636" i="9"/>
  <c r="Q3636" i="9" s="1"/>
  <c r="T3636" i="9"/>
  <c r="U3636" i="9" s="1"/>
  <c r="L3637" i="9"/>
  <c r="M3637" i="9" s="1"/>
  <c r="P3637" i="9"/>
  <c r="Q3637" i="9" s="1"/>
  <c r="T3637" i="9"/>
  <c r="U3637" i="9" s="1"/>
  <c r="L3638" i="9"/>
  <c r="M3638" i="9" s="1"/>
  <c r="P3638" i="9"/>
  <c r="Q3638" i="9" s="1"/>
  <c r="T3638" i="9"/>
  <c r="U3638" i="9" s="1"/>
  <c r="L3639" i="9"/>
  <c r="M3639" i="9" s="1"/>
  <c r="P3639" i="9"/>
  <c r="Q3639" i="9" s="1"/>
  <c r="T3639" i="9"/>
  <c r="U3639" i="9" s="1"/>
  <c r="L3640" i="9"/>
  <c r="M3640" i="9" s="1"/>
  <c r="P3640" i="9"/>
  <c r="Q3640" i="9" s="1"/>
  <c r="T3640" i="9"/>
  <c r="U3640" i="9" s="1"/>
  <c r="L3641" i="9"/>
  <c r="M3641" i="9"/>
  <c r="P3641" i="9"/>
  <c r="Q3641" i="9" s="1"/>
  <c r="T3641" i="9"/>
  <c r="U3641" i="9" s="1"/>
  <c r="L3642" i="9"/>
  <c r="M3642" i="9" s="1"/>
  <c r="P3642" i="9"/>
  <c r="Q3642" i="9" s="1"/>
  <c r="T3642" i="9"/>
  <c r="U3642" i="9" s="1"/>
  <c r="L3643" i="9"/>
  <c r="M3643" i="9"/>
  <c r="P3643" i="9"/>
  <c r="Q3643" i="9" s="1"/>
  <c r="T3643" i="9"/>
  <c r="U3643" i="9" s="1"/>
  <c r="L3644" i="9"/>
  <c r="M3644" i="9" s="1"/>
  <c r="P3644" i="9"/>
  <c r="Q3644" i="9" s="1"/>
  <c r="T3644" i="9"/>
  <c r="U3644" i="9" s="1"/>
  <c r="L3645" i="9"/>
  <c r="M3645" i="9" s="1"/>
  <c r="P3645" i="9"/>
  <c r="Q3645" i="9" s="1"/>
  <c r="T3645" i="9"/>
  <c r="U3645" i="9" s="1"/>
  <c r="L3646" i="9"/>
  <c r="M3646" i="9" s="1"/>
  <c r="P3646" i="9"/>
  <c r="Q3646" i="9" s="1"/>
  <c r="T3646" i="9"/>
  <c r="U3646" i="9" s="1"/>
  <c r="L3647" i="9"/>
  <c r="M3647" i="9"/>
  <c r="P3647" i="9"/>
  <c r="Q3647" i="9" s="1"/>
  <c r="T3647" i="9"/>
  <c r="U3647" i="9" s="1"/>
  <c r="L3648" i="9"/>
  <c r="M3648" i="9"/>
  <c r="P3648" i="9"/>
  <c r="Q3648" i="9" s="1"/>
  <c r="T3648" i="9"/>
  <c r="U3648" i="9" s="1"/>
  <c r="L3649" i="9"/>
  <c r="M3649" i="9" s="1"/>
  <c r="P3649" i="9"/>
  <c r="Q3649" i="9" s="1"/>
  <c r="T3649" i="9"/>
  <c r="U3649" i="9" s="1"/>
  <c r="L3650" i="9"/>
  <c r="M3650" i="9" s="1"/>
  <c r="P3650" i="9"/>
  <c r="Q3650" i="9" s="1"/>
  <c r="T3650" i="9"/>
  <c r="U3650" i="9" s="1"/>
  <c r="L3651" i="9"/>
  <c r="M3651" i="9" s="1"/>
  <c r="P3651" i="9"/>
  <c r="Q3651" i="9" s="1"/>
  <c r="T3651" i="9"/>
  <c r="U3651" i="9" s="1"/>
  <c r="L3652" i="9"/>
  <c r="M3652" i="9"/>
  <c r="P3652" i="9"/>
  <c r="Q3652" i="9" s="1"/>
  <c r="T3652" i="9"/>
  <c r="U3652" i="9" s="1"/>
  <c r="L3653" i="9"/>
  <c r="M3653" i="9" s="1"/>
  <c r="P3653" i="9"/>
  <c r="Q3653" i="9" s="1"/>
  <c r="T3653" i="9"/>
  <c r="U3653" i="9" s="1"/>
  <c r="L3654" i="9"/>
  <c r="M3654" i="9"/>
  <c r="P3654" i="9"/>
  <c r="Q3654" i="9" s="1"/>
  <c r="T3654" i="9"/>
  <c r="U3654" i="9" s="1"/>
  <c r="L3655" i="9"/>
  <c r="M3655" i="9" s="1"/>
  <c r="P3655" i="9"/>
  <c r="Q3655" i="9" s="1"/>
  <c r="T3655" i="9"/>
  <c r="U3655" i="9" s="1"/>
  <c r="L3656" i="9"/>
  <c r="M3656" i="9" s="1"/>
  <c r="P3656" i="9"/>
  <c r="Q3656" i="9" s="1"/>
  <c r="T3656" i="9"/>
  <c r="U3656" i="9" s="1"/>
  <c r="L3657" i="9"/>
  <c r="M3657" i="9" s="1"/>
  <c r="P3657" i="9"/>
  <c r="Q3657" i="9" s="1"/>
  <c r="T3657" i="9"/>
  <c r="U3657" i="9" s="1"/>
  <c r="L3658" i="9"/>
  <c r="M3658" i="9" s="1"/>
  <c r="P3658" i="9"/>
  <c r="Q3658" i="9" s="1"/>
  <c r="T3658" i="9"/>
  <c r="U3658" i="9" s="1"/>
  <c r="L3659" i="9"/>
  <c r="M3659" i="9" s="1"/>
  <c r="P3659" i="9"/>
  <c r="Q3659" i="9" s="1"/>
  <c r="T3659" i="9"/>
  <c r="U3659" i="9" s="1"/>
  <c r="L3660" i="9"/>
  <c r="M3660" i="9"/>
  <c r="P3660" i="9"/>
  <c r="Q3660" i="9" s="1"/>
  <c r="T3660" i="9"/>
  <c r="U3660" i="9" s="1"/>
  <c r="L3661" i="9"/>
  <c r="M3661" i="9" s="1"/>
  <c r="P3661" i="9"/>
  <c r="Q3661" i="9" s="1"/>
  <c r="T3661" i="9"/>
  <c r="U3661" i="9" s="1"/>
  <c r="L3662" i="9"/>
  <c r="M3662" i="9" s="1"/>
  <c r="P3662" i="9"/>
  <c r="Q3662" i="9" s="1"/>
  <c r="S3662" i="9"/>
  <c r="T3662" i="9"/>
  <c r="L3663" i="9"/>
  <c r="M3663" i="9" s="1"/>
  <c r="P3663" i="9"/>
  <c r="Q3663" i="9" s="1"/>
  <c r="T3663" i="9"/>
  <c r="U3663" i="9" s="1"/>
  <c r="L3664" i="9"/>
  <c r="M3664" i="9" s="1"/>
  <c r="P3664" i="9"/>
  <c r="Q3664" i="9" s="1"/>
  <c r="T3664" i="9"/>
  <c r="U3664" i="9" s="1"/>
  <c r="L3665" i="9"/>
  <c r="M3665" i="9" s="1"/>
  <c r="P3665" i="9"/>
  <c r="Q3665" i="9" s="1"/>
  <c r="T3665" i="9"/>
  <c r="U3665" i="9" s="1"/>
  <c r="L3666" i="9"/>
  <c r="M3666" i="9"/>
  <c r="P3666" i="9"/>
  <c r="Q3666" i="9" s="1"/>
  <c r="T3666" i="9"/>
  <c r="U3666" i="9" s="1"/>
  <c r="L3667" i="9"/>
  <c r="M3667" i="9" s="1"/>
  <c r="P3667" i="9"/>
  <c r="Q3667" i="9" s="1"/>
  <c r="S3667" i="9"/>
  <c r="U3667" i="9" s="1"/>
  <c r="L3668" i="9"/>
  <c r="M3668" i="9" s="1"/>
  <c r="P3668" i="9"/>
  <c r="Q3668" i="9" s="1"/>
  <c r="T3668" i="9"/>
  <c r="U3668" i="9" s="1"/>
  <c r="L3669" i="9"/>
  <c r="M3669" i="9" s="1"/>
  <c r="P3669" i="9"/>
  <c r="Q3669" i="9" s="1"/>
  <c r="T3669" i="9"/>
  <c r="U3669" i="9" s="1"/>
  <c r="L3670" i="9"/>
  <c r="M3670" i="9" s="1"/>
  <c r="P3670" i="9"/>
  <c r="Q3670" i="9" s="1"/>
  <c r="T3670" i="9"/>
  <c r="U3670" i="9" s="1"/>
  <c r="L3671" i="9"/>
  <c r="M3671" i="9" s="1"/>
  <c r="P3671" i="9"/>
  <c r="Q3671" i="9" s="1"/>
  <c r="T3671" i="9"/>
  <c r="U3671" i="9" s="1"/>
  <c r="L3672" i="9"/>
  <c r="M3672" i="9" s="1"/>
  <c r="P3672" i="9"/>
  <c r="Q3672" i="9" s="1"/>
  <c r="T3672" i="9"/>
  <c r="U3672" i="9" s="1"/>
  <c r="L3673" i="9"/>
  <c r="M3673" i="9" s="1"/>
  <c r="P3673" i="9"/>
  <c r="Q3673" i="9" s="1"/>
  <c r="T3673" i="9"/>
  <c r="U3673" i="9" s="1"/>
  <c r="L3674" i="9"/>
  <c r="M3674" i="9" s="1"/>
  <c r="P3674" i="9"/>
  <c r="Q3674" i="9" s="1"/>
  <c r="T3674" i="9"/>
  <c r="U3674" i="9" s="1"/>
  <c r="L3675" i="9"/>
  <c r="M3675" i="9"/>
  <c r="P3675" i="9"/>
  <c r="Q3675" i="9" s="1"/>
  <c r="T3675" i="9"/>
  <c r="U3675" i="9" s="1"/>
  <c r="L3676" i="9"/>
  <c r="M3676" i="9" s="1"/>
  <c r="P3676" i="9"/>
  <c r="Q3676" i="9" s="1"/>
  <c r="T3676" i="9"/>
  <c r="U3676" i="9" s="1"/>
  <c r="L3677" i="9"/>
  <c r="M3677" i="9"/>
  <c r="P3677" i="9"/>
  <c r="Q3677" i="9" s="1"/>
  <c r="T3677" i="9"/>
  <c r="U3677" i="9" s="1"/>
  <c r="L3678" i="9"/>
  <c r="M3678" i="9" s="1"/>
  <c r="P3678" i="9"/>
  <c r="Q3678" i="9" s="1"/>
  <c r="T3678" i="9"/>
  <c r="U3678" i="9" s="1"/>
  <c r="L3679" i="9"/>
  <c r="M3679" i="9"/>
  <c r="P3679" i="9"/>
  <c r="Q3679" i="9" s="1"/>
  <c r="T3679" i="9"/>
  <c r="U3679" i="9" s="1"/>
  <c r="L3680" i="9"/>
  <c r="M3680" i="9" s="1"/>
  <c r="P3680" i="9"/>
  <c r="Q3680" i="9" s="1"/>
  <c r="T3680" i="9"/>
  <c r="U3680" i="9" s="1"/>
  <c r="L3681" i="9"/>
  <c r="M3681" i="9"/>
  <c r="P3681" i="9"/>
  <c r="Q3681" i="9" s="1"/>
  <c r="T3681" i="9"/>
  <c r="U3681" i="9" s="1"/>
  <c r="L3682" i="9"/>
  <c r="M3682" i="9"/>
  <c r="P3682" i="9"/>
  <c r="Q3682" i="9" s="1"/>
  <c r="T3682" i="9"/>
  <c r="U3682" i="9" s="1"/>
  <c r="L3683" i="9"/>
  <c r="M3683" i="9" s="1"/>
  <c r="P3683" i="9"/>
  <c r="Q3683" i="9" s="1"/>
  <c r="T3683" i="9"/>
  <c r="U3683" i="9" s="1"/>
  <c r="L3684" i="9"/>
  <c r="M3684" i="9"/>
  <c r="P3684" i="9"/>
  <c r="Q3684" i="9" s="1"/>
  <c r="T3684" i="9"/>
  <c r="U3684" i="9" s="1"/>
  <c r="L3685" i="9"/>
  <c r="M3685" i="9" s="1"/>
  <c r="P3685" i="9"/>
  <c r="Q3685" i="9" s="1"/>
  <c r="T3685" i="9"/>
  <c r="U3685" i="9" s="1"/>
  <c r="L3686" i="9"/>
  <c r="M3686" i="9"/>
  <c r="P3686" i="9"/>
  <c r="Q3686" i="9" s="1"/>
  <c r="S3686" i="9"/>
  <c r="T3686" i="9"/>
  <c r="L3687" i="9"/>
  <c r="M3687" i="9"/>
  <c r="P3687" i="9"/>
  <c r="Q3687" i="9" s="1"/>
  <c r="T3687" i="9"/>
  <c r="U3687" i="9" s="1"/>
  <c r="L3688" i="9"/>
  <c r="M3688" i="9"/>
  <c r="P3688" i="9"/>
  <c r="Q3688" i="9" s="1"/>
  <c r="T3688" i="9"/>
  <c r="U3688" i="9" s="1"/>
  <c r="L3689" i="9"/>
  <c r="M3689" i="9" s="1"/>
  <c r="P3689" i="9"/>
  <c r="Q3689" i="9" s="1"/>
  <c r="T3689" i="9"/>
  <c r="U3689" i="9" s="1"/>
  <c r="L3690" i="9"/>
  <c r="M3690" i="9" s="1"/>
  <c r="P3690" i="9"/>
  <c r="Q3690" i="9" s="1"/>
  <c r="T3690" i="9"/>
  <c r="U3690" i="9" s="1"/>
  <c r="L3691" i="9"/>
  <c r="M3691" i="9" s="1"/>
  <c r="P3691" i="9"/>
  <c r="Q3691" i="9" s="1"/>
  <c r="T3691" i="9"/>
  <c r="U3691" i="9" s="1"/>
  <c r="L3692" i="9"/>
  <c r="M3692" i="9"/>
  <c r="P3692" i="9"/>
  <c r="Q3692" i="9"/>
  <c r="T3692" i="9"/>
  <c r="U3692" i="9"/>
  <c r="L3693" i="9"/>
  <c r="M3693" i="9"/>
  <c r="P3693" i="9"/>
  <c r="Q3693" i="9"/>
  <c r="T3693" i="9"/>
  <c r="U3693" i="9"/>
  <c r="L3694" i="9"/>
  <c r="M3694" i="9" s="1"/>
  <c r="P3694" i="9"/>
  <c r="Q3694" i="9" s="1"/>
  <c r="V3694" i="9" s="1"/>
  <c r="T3694" i="9"/>
  <c r="U3694" i="9" s="1"/>
  <c r="L3695" i="9"/>
  <c r="M3695" i="9" s="1"/>
  <c r="P3695" i="9"/>
  <c r="Q3695" i="9" s="1"/>
  <c r="T3695" i="9"/>
  <c r="U3695" i="9" s="1"/>
  <c r="L3696" i="9"/>
  <c r="M3696" i="9" s="1"/>
  <c r="P3696" i="9"/>
  <c r="Q3696" i="9" s="1"/>
  <c r="V3696" i="9" s="1"/>
  <c r="T3696" i="9"/>
  <c r="U3696" i="9" s="1"/>
  <c r="L3697" i="9"/>
  <c r="M3697" i="9"/>
  <c r="P3697" i="9"/>
  <c r="Q3697" i="9" s="1"/>
  <c r="V3697" i="9" s="1"/>
  <c r="T3697" i="9"/>
  <c r="U3697" i="9" s="1"/>
  <c r="L3698" i="9"/>
  <c r="M3698" i="9" s="1"/>
  <c r="P3698" i="9"/>
  <c r="Q3698" i="9" s="1"/>
  <c r="T3698" i="9"/>
  <c r="U3698" i="9" s="1"/>
  <c r="L3699" i="9"/>
  <c r="M3699" i="9"/>
  <c r="P3699" i="9"/>
  <c r="Q3699" i="9"/>
  <c r="T3699" i="9"/>
  <c r="U3699" i="9"/>
  <c r="L3700" i="9"/>
  <c r="M3700" i="9"/>
  <c r="P3700" i="9"/>
  <c r="Q3700" i="9"/>
  <c r="T3700" i="9"/>
  <c r="U3700" i="9"/>
  <c r="L3701" i="9"/>
  <c r="M3701" i="9"/>
  <c r="P3701" i="9"/>
  <c r="Q3701" i="9"/>
  <c r="T3701" i="9"/>
  <c r="U3701" i="9"/>
  <c r="L3702" i="9"/>
  <c r="M3702" i="9"/>
  <c r="P3702" i="9"/>
  <c r="Q3702" i="9"/>
  <c r="T3702" i="9"/>
  <c r="U3702" i="9"/>
  <c r="L3703" i="9"/>
  <c r="M3703" i="9" s="1"/>
  <c r="P3703" i="9"/>
  <c r="Q3703" i="9" s="1"/>
  <c r="S3703" i="9"/>
  <c r="T3703" i="9"/>
  <c r="U3703" i="9" s="1"/>
  <c r="L3704" i="9"/>
  <c r="M3704" i="9" s="1"/>
  <c r="P3704" i="9"/>
  <c r="Q3704" i="9" s="1"/>
  <c r="V3704" i="9" s="1"/>
  <c r="T3704" i="9"/>
  <c r="U3704" i="9" s="1"/>
  <c r="L3705" i="9"/>
  <c r="M3705" i="9" s="1"/>
  <c r="P3705" i="9"/>
  <c r="Q3705" i="9" s="1"/>
  <c r="T3705" i="9"/>
  <c r="U3705" i="9" s="1"/>
  <c r="L3706" i="9"/>
  <c r="M3706" i="9" s="1"/>
  <c r="P3706" i="9"/>
  <c r="Q3706" i="9" s="1"/>
  <c r="T3706" i="9"/>
  <c r="U3706" i="9" s="1"/>
  <c r="L3707" i="9"/>
  <c r="M3707" i="9"/>
  <c r="P3707" i="9"/>
  <c r="Q3707" i="9" s="1"/>
  <c r="T3707" i="9"/>
  <c r="U3707" i="9" s="1"/>
  <c r="L3708" i="9"/>
  <c r="M3708" i="9" s="1"/>
  <c r="P3708" i="9"/>
  <c r="Q3708" i="9" s="1"/>
  <c r="T3708" i="9"/>
  <c r="U3708" i="9" s="1"/>
  <c r="L3709" i="9"/>
  <c r="M3709" i="9" s="1"/>
  <c r="P3709" i="9"/>
  <c r="Q3709" i="9" s="1"/>
  <c r="T3709" i="9"/>
  <c r="U3709" i="9" s="1"/>
  <c r="L3710" i="9"/>
  <c r="M3710" i="9" s="1"/>
  <c r="P3710" i="9"/>
  <c r="Q3710" i="9" s="1"/>
  <c r="T3710" i="9"/>
  <c r="U3710" i="9" s="1"/>
  <c r="L3711" i="9"/>
  <c r="M3711" i="9" s="1"/>
  <c r="P3711" i="9"/>
  <c r="Q3711" i="9" s="1"/>
  <c r="V3711" i="9" s="1"/>
  <c r="T3711" i="9"/>
  <c r="U3711" i="9" s="1"/>
  <c r="L3712" i="9"/>
  <c r="M3712" i="9" s="1"/>
  <c r="P3712" i="9"/>
  <c r="Q3712" i="9" s="1"/>
  <c r="T3712" i="9"/>
  <c r="U3712" i="9" s="1"/>
  <c r="L3713" i="9"/>
  <c r="M3713" i="9"/>
  <c r="P3713" i="9"/>
  <c r="Q3713" i="9"/>
  <c r="T3713" i="9"/>
  <c r="U3713" i="9"/>
  <c r="L3714" i="9"/>
  <c r="M3714" i="9" s="1"/>
  <c r="P3714" i="9"/>
  <c r="Q3714" i="9" s="1"/>
  <c r="V3714" i="9" s="1"/>
  <c r="T3714" i="9"/>
  <c r="U3714" i="9" s="1"/>
  <c r="L3715" i="9"/>
  <c r="M3715" i="9"/>
  <c r="P3715" i="9"/>
  <c r="Q3715" i="9" s="1"/>
  <c r="T3715" i="9"/>
  <c r="U3715" i="9" s="1"/>
  <c r="L3716" i="9"/>
  <c r="M3716" i="9" s="1"/>
  <c r="P3716" i="9"/>
  <c r="Q3716" i="9" s="1"/>
  <c r="T3716" i="9"/>
  <c r="U3716" i="9" s="1"/>
  <c r="L3717" i="9"/>
  <c r="M3717" i="9"/>
  <c r="P3717" i="9"/>
  <c r="Q3717" i="9"/>
  <c r="T3717" i="9"/>
  <c r="U3717" i="9"/>
  <c r="L3718" i="9"/>
  <c r="M3718" i="9" s="1"/>
  <c r="P3718" i="9"/>
  <c r="Q3718" i="9" s="1"/>
  <c r="V3718" i="9" s="1"/>
  <c r="T3718" i="9"/>
  <c r="U3718" i="9" s="1"/>
  <c r="L3719" i="9"/>
  <c r="M3719" i="9" s="1"/>
  <c r="P3719" i="9"/>
  <c r="Q3719" i="9" s="1"/>
  <c r="T3719" i="9"/>
  <c r="U3719" i="9" s="1"/>
  <c r="L3720" i="9"/>
  <c r="M3720" i="9"/>
  <c r="P3720" i="9"/>
  <c r="Q3720" i="9"/>
  <c r="T3720" i="9"/>
  <c r="U3720" i="9"/>
  <c r="L3721" i="9"/>
  <c r="M3721" i="9"/>
  <c r="P3721" i="9"/>
  <c r="Q3721" i="9"/>
  <c r="T3721" i="9"/>
  <c r="U3721" i="9"/>
  <c r="L3722" i="9"/>
  <c r="M3722" i="9" s="1"/>
  <c r="P3722" i="9"/>
  <c r="Q3722" i="9" s="1"/>
  <c r="V3722" i="9" s="1"/>
  <c r="T3722" i="9"/>
  <c r="U3722" i="9" s="1"/>
  <c r="L3723" i="9"/>
  <c r="M3723" i="9" s="1"/>
  <c r="P3723" i="9"/>
  <c r="Q3723" i="9" s="1"/>
  <c r="T3723" i="9"/>
  <c r="U3723" i="9" s="1"/>
  <c r="L3724" i="9"/>
  <c r="M3724" i="9"/>
  <c r="P3724" i="9"/>
  <c r="Q3724" i="9" s="1"/>
  <c r="T3724" i="9"/>
  <c r="U3724" i="9" s="1"/>
  <c r="L3725" i="9"/>
  <c r="M3725" i="9" s="1"/>
  <c r="P3725" i="9"/>
  <c r="Q3725" i="9" s="1"/>
  <c r="T3725" i="9"/>
  <c r="U3725" i="9" s="1"/>
  <c r="L3726" i="9"/>
  <c r="M3726" i="9" s="1"/>
  <c r="P3726" i="9"/>
  <c r="Q3726" i="9" s="1"/>
  <c r="T3726" i="9"/>
  <c r="U3726" i="9" s="1"/>
  <c r="L3727" i="9"/>
  <c r="M3727" i="9"/>
  <c r="P3727" i="9"/>
  <c r="Q3727" i="9"/>
  <c r="T3727" i="9"/>
  <c r="U3727" i="9"/>
  <c r="L3728" i="9"/>
  <c r="M3728" i="9"/>
  <c r="P3728" i="9"/>
  <c r="Q3728" i="9"/>
  <c r="T3728" i="9"/>
  <c r="U3728" i="9"/>
  <c r="L3729" i="9"/>
  <c r="M3729" i="9" s="1"/>
  <c r="P3729" i="9"/>
  <c r="Q3729" i="9" s="1"/>
  <c r="V3729" i="9" s="1"/>
  <c r="T3729" i="9"/>
  <c r="U3729" i="9" s="1"/>
  <c r="L3730" i="9"/>
  <c r="M3730" i="9" s="1"/>
  <c r="P3730" i="9"/>
  <c r="Q3730" i="9" s="1"/>
  <c r="T3730" i="9"/>
  <c r="U3730" i="9" s="1"/>
  <c r="L3731" i="9"/>
  <c r="M3731" i="9" s="1"/>
  <c r="P3731" i="9"/>
  <c r="Q3731" i="9" s="1"/>
  <c r="V3731" i="9" s="1"/>
  <c r="T3731" i="9"/>
  <c r="U3731" i="9" s="1"/>
  <c r="L3732" i="9"/>
  <c r="M3732" i="9" s="1"/>
  <c r="P3732" i="9"/>
  <c r="Q3732" i="9" s="1"/>
  <c r="T3732" i="9"/>
  <c r="U3732" i="9" s="1"/>
  <c r="L3733" i="9"/>
  <c r="M3733" i="9"/>
  <c r="P3733" i="9"/>
  <c r="Q3733" i="9"/>
  <c r="T3733" i="9"/>
  <c r="U3733" i="9"/>
  <c r="L3734" i="9"/>
  <c r="M3734" i="9"/>
  <c r="P3734" i="9"/>
  <c r="Q3734" i="9"/>
  <c r="T3734" i="9"/>
  <c r="U3734" i="9"/>
  <c r="L3735" i="9"/>
  <c r="M3735" i="9" s="1"/>
  <c r="P3735" i="9"/>
  <c r="Q3735" i="9" s="1"/>
  <c r="V3735" i="9" s="1"/>
  <c r="T3735" i="9"/>
  <c r="U3735" i="9" s="1"/>
  <c r="L3736" i="9"/>
  <c r="M3736" i="9" s="1"/>
  <c r="P3736" i="9"/>
  <c r="Q3736" i="9" s="1"/>
  <c r="T3736" i="9"/>
  <c r="U3736" i="9" s="1"/>
  <c r="L3737" i="9"/>
  <c r="M3737" i="9"/>
  <c r="P3737" i="9"/>
  <c r="Q3737" i="9"/>
  <c r="T3737" i="9"/>
  <c r="U3737" i="9"/>
  <c r="L3738" i="9"/>
  <c r="M3738" i="9"/>
  <c r="P3738" i="9"/>
  <c r="Q3738" i="9"/>
  <c r="T3738" i="9"/>
  <c r="U3738" i="9"/>
  <c r="L3739" i="9"/>
  <c r="M3739" i="9"/>
  <c r="P3739" i="9"/>
  <c r="Q3739" i="9"/>
  <c r="T3739" i="9"/>
  <c r="U3739" i="9"/>
  <c r="L3740" i="9"/>
  <c r="M3740" i="9"/>
  <c r="P3740" i="9"/>
  <c r="Q3740" i="9"/>
  <c r="T3740" i="9"/>
  <c r="U3740" i="9"/>
  <c r="L3741" i="9"/>
  <c r="M3741" i="9"/>
  <c r="P3741" i="9"/>
  <c r="Q3741" i="9"/>
  <c r="T3741" i="9"/>
  <c r="U3741" i="9"/>
  <c r="L3742" i="9"/>
  <c r="M3742" i="9"/>
  <c r="P3742" i="9"/>
  <c r="Q3742" i="9"/>
  <c r="T3742" i="9"/>
  <c r="U3742" i="9"/>
  <c r="L3743" i="9"/>
  <c r="M3743" i="9" s="1"/>
  <c r="P3743" i="9"/>
  <c r="Q3743" i="9" s="1"/>
  <c r="V3743" i="9" s="1"/>
  <c r="T3743" i="9"/>
  <c r="U3743" i="9" s="1"/>
  <c r="L3744" i="9"/>
  <c r="M3744" i="9" s="1"/>
  <c r="P3744" i="9"/>
  <c r="Q3744" i="9" s="1"/>
  <c r="T3744" i="9"/>
  <c r="U3744" i="9" s="1"/>
  <c r="L3745" i="9"/>
  <c r="M3745" i="9" s="1"/>
  <c r="P3745" i="9"/>
  <c r="Q3745" i="9" s="1"/>
  <c r="V3745" i="9" s="1"/>
  <c r="T3745" i="9"/>
  <c r="U3745" i="9" s="1"/>
  <c r="L3746" i="9"/>
  <c r="M3746" i="9" s="1"/>
  <c r="P3746" i="9"/>
  <c r="Q3746" i="9" s="1"/>
  <c r="T3746" i="9"/>
  <c r="U3746" i="9" s="1"/>
  <c r="L3747" i="9"/>
  <c r="M3747" i="9"/>
  <c r="P3747" i="9"/>
  <c r="Q3747" i="9"/>
  <c r="T3747" i="9"/>
  <c r="U3747" i="9"/>
  <c r="L3748" i="9"/>
  <c r="M3748" i="9"/>
  <c r="P3748" i="9"/>
  <c r="Q3748" i="9"/>
  <c r="T3748" i="9"/>
  <c r="U3748" i="9"/>
  <c r="L3749" i="9"/>
  <c r="M3749" i="9"/>
  <c r="P3749" i="9"/>
  <c r="Q3749" i="9"/>
  <c r="T3749" i="9"/>
  <c r="U3749" i="9"/>
  <c r="L3750" i="9"/>
  <c r="M3750" i="9"/>
  <c r="P3750" i="9"/>
  <c r="Q3750" i="9"/>
  <c r="T3750" i="9"/>
  <c r="U3750" i="9"/>
  <c r="L3751" i="9"/>
  <c r="M3751" i="9"/>
  <c r="P3751" i="9"/>
  <c r="Q3751" i="9"/>
  <c r="T3751" i="9"/>
  <c r="U3751" i="9"/>
  <c r="L3752" i="9"/>
  <c r="M3752" i="9"/>
  <c r="P3752" i="9"/>
  <c r="Q3752" i="9"/>
  <c r="T3752" i="9"/>
  <c r="U3752" i="9"/>
  <c r="L3753" i="9"/>
  <c r="M3753" i="9" s="1"/>
  <c r="P3753" i="9"/>
  <c r="Q3753" i="9" s="1"/>
  <c r="V3753" i="9" s="1"/>
  <c r="T3753" i="9"/>
  <c r="U3753" i="9" s="1"/>
  <c r="L3754" i="9"/>
  <c r="M3754" i="9"/>
  <c r="P3754" i="9"/>
  <c r="Q3754" i="9" s="1"/>
  <c r="V3754" i="9" s="1"/>
  <c r="T3754" i="9"/>
  <c r="U3754" i="9" s="1"/>
  <c r="L3755" i="9"/>
  <c r="M3755" i="9" s="1"/>
  <c r="P3755" i="9"/>
  <c r="Q3755" i="9" s="1"/>
  <c r="T3755" i="9"/>
  <c r="U3755" i="9" s="1"/>
  <c r="L3756" i="9"/>
  <c r="M3756" i="9" s="1"/>
  <c r="P3756" i="9"/>
  <c r="Q3756" i="9" s="1"/>
  <c r="V3756" i="9" s="1"/>
  <c r="T3756" i="9"/>
  <c r="U3756" i="9" s="1"/>
  <c r="L3757" i="9"/>
  <c r="M3757" i="9" s="1"/>
  <c r="P3757" i="9"/>
  <c r="Q3757" i="9" s="1"/>
  <c r="T3757" i="9"/>
  <c r="U3757" i="9" s="1"/>
  <c r="L3758" i="9"/>
  <c r="M3758" i="9" s="1"/>
  <c r="P3758" i="9"/>
  <c r="Q3758" i="9" s="1"/>
  <c r="V3758" i="9" s="1"/>
  <c r="T3758" i="9"/>
  <c r="U3758" i="9" s="1"/>
  <c r="L3759" i="9"/>
  <c r="M3759" i="9" s="1"/>
  <c r="P3759" i="9"/>
  <c r="Q3759" i="9" s="1"/>
  <c r="T3759" i="9"/>
  <c r="U3759" i="9" s="1"/>
  <c r="L3760" i="9"/>
  <c r="M3760" i="9" s="1"/>
  <c r="P3760" i="9"/>
  <c r="Q3760" i="9" s="1"/>
  <c r="V3760" i="9" s="1"/>
  <c r="T3760" i="9"/>
  <c r="U3760" i="9" s="1"/>
  <c r="L3761" i="9"/>
  <c r="M3761" i="9" s="1"/>
  <c r="P3761" i="9"/>
  <c r="Q3761" i="9" s="1"/>
  <c r="T3761" i="9"/>
  <c r="U3761" i="9" s="1"/>
  <c r="L3762" i="9"/>
  <c r="M3762" i="9"/>
  <c r="P3762" i="9"/>
  <c r="Q3762" i="9"/>
  <c r="T3762" i="9"/>
  <c r="U3762" i="9"/>
  <c r="L3763" i="9"/>
  <c r="M3763" i="9" s="1"/>
  <c r="P3763" i="9"/>
  <c r="Q3763" i="9" s="1"/>
  <c r="V3763" i="9" s="1"/>
  <c r="T3763" i="9"/>
  <c r="U3763" i="9" s="1"/>
  <c r="L3764" i="9"/>
  <c r="M3764" i="9" s="1"/>
  <c r="P3764" i="9"/>
  <c r="Q3764" i="9" s="1"/>
  <c r="T3764" i="9"/>
  <c r="U3764" i="9" s="1"/>
  <c r="L3765" i="9"/>
  <c r="M3765" i="9" s="1"/>
  <c r="P3765" i="9"/>
  <c r="Q3765" i="9" s="1"/>
  <c r="V3765" i="9" s="1"/>
  <c r="S3765" i="9"/>
  <c r="U3765" i="9" s="1"/>
  <c r="L3766" i="9"/>
  <c r="M3766" i="9"/>
  <c r="P3766" i="9"/>
  <c r="Q3766" i="9" s="1"/>
  <c r="V3766" i="9" s="1"/>
  <c r="T3766" i="9"/>
  <c r="U3766" i="9" s="1"/>
  <c r="L3767" i="9"/>
  <c r="M3767" i="9" s="1"/>
  <c r="P3767" i="9"/>
  <c r="Q3767" i="9" s="1"/>
  <c r="T3767" i="9"/>
  <c r="U3767" i="9" s="1"/>
  <c r="L3768" i="9"/>
  <c r="M3768" i="9" s="1"/>
  <c r="P3768" i="9"/>
  <c r="Q3768" i="9" s="1"/>
  <c r="V3768" i="9" s="1"/>
  <c r="T3768" i="9"/>
  <c r="U3768" i="9" s="1"/>
  <c r="L3769" i="9"/>
  <c r="M3769" i="9"/>
  <c r="P3769" i="9"/>
  <c r="Q3769" i="9" s="1"/>
  <c r="V3769" i="9" s="1"/>
  <c r="T3769" i="9"/>
  <c r="U3769" i="9" s="1"/>
  <c r="L3770" i="9"/>
  <c r="M3770" i="9" s="1"/>
  <c r="P3770" i="9"/>
  <c r="Q3770" i="9" s="1"/>
  <c r="T3770" i="9"/>
  <c r="U3770" i="9" s="1"/>
  <c r="L3771" i="9"/>
  <c r="M3771" i="9" s="1"/>
  <c r="P3771" i="9"/>
  <c r="Q3771" i="9" s="1"/>
  <c r="T3771" i="9"/>
  <c r="U3771" i="9" s="1"/>
  <c r="L3772" i="9"/>
  <c r="M3772" i="9" s="1"/>
  <c r="P3772" i="9"/>
  <c r="Q3772" i="9" s="1"/>
  <c r="T3772" i="9"/>
  <c r="U3772" i="9" s="1"/>
  <c r="L3773" i="9"/>
  <c r="M3773" i="9"/>
  <c r="P3773" i="9"/>
  <c r="Q3773" i="9" s="1"/>
  <c r="T3773" i="9"/>
  <c r="U3773" i="9" s="1"/>
  <c r="L3774" i="9"/>
  <c r="M3774" i="9" s="1"/>
  <c r="P3774" i="9"/>
  <c r="Q3774" i="9" s="1"/>
  <c r="V3774" i="9" s="1"/>
  <c r="T3774" i="9"/>
  <c r="U3774" i="9" s="1"/>
  <c r="L3775" i="9"/>
  <c r="M3775" i="9" s="1"/>
  <c r="P3775" i="9"/>
  <c r="Q3775" i="9" s="1"/>
  <c r="T3775" i="9"/>
  <c r="U3775" i="9" s="1"/>
  <c r="L3776" i="9"/>
  <c r="M3776" i="9" s="1"/>
  <c r="P3776" i="9"/>
  <c r="Q3776" i="9" s="1"/>
  <c r="V3776" i="9" s="1"/>
  <c r="T3776" i="9"/>
  <c r="U3776" i="9" s="1"/>
  <c r="L3777" i="9"/>
  <c r="M3777" i="9" s="1"/>
  <c r="P3777" i="9"/>
  <c r="Q3777" i="9" s="1"/>
  <c r="T3777" i="9"/>
  <c r="U3777" i="9" s="1"/>
  <c r="L3778" i="9"/>
  <c r="M3778" i="9"/>
  <c r="P3778" i="9"/>
  <c r="Q3778" i="9"/>
  <c r="T3778" i="9"/>
  <c r="U3778" i="9"/>
  <c r="L3779" i="9"/>
  <c r="M3779" i="9"/>
  <c r="P3779" i="9"/>
  <c r="Q3779" i="9"/>
  <c r="T3779" i="9"/>
  <c r="U3779" i="9"/>
  <c r="L3780" i="9"/>
  <c r="M3780" i="9"/>
  <c r="P3780" i="9"/>
  <c r="Q3780" i="9"/>
  <c r="T3780" i="9"/>
  <c r="U3780" i="9"/>
  <c r="L3781" i="9"/>
  <c r="M3781" i="9"/>
  <c r="P3781" i="9"/>
  <c r="Q3781" i="9"/>
  <c r="T3781" i="9"/>
  <c r="U3781" i="9"/>
  <c r="L3782" i="9"/>
  <c r="M3782" i="9"/>
  <c r="P3782" i="9"/>
  <c r="Q3782" i="9"/>
  <c r="T3782" i="9"/>
  <c r="U3782" i="9"/>
  <c r="L3783" i="9"/>
  <c r="M3783" i="9" s="1"/>
  <c r="P3783" i="9"/>
  <c r="Q3783" i="9" s="1"/>
  <c r="V3783" i="9" s="1"/>
  <c r="T3783" i="9"/>
  <c r="U3783" i="9" s="1"/>
  <c r="L3784" i="9"/>
  <c r="M3784" i="9" s="1"/>
  <c r="P3784" i="9"/>
  <c r="Q3784" i="9" s="1"/>
  <c r="T3784" i="9"/>
  <c r="U3784" i="9" s="1"/>
  <c r="L3785" i="9"/>
  <c r="M3785" i="9" s="1"/>
  <c r="P3785" i="9"/>
  <c r="Q3785" i="9" s="1"/>
  <c r="V3785" i="9" s="1"/>
  <c r="T3785" i="9"/>
  <c r="U3785" i="9" s="1"/>
  <c r="L3786" i="9"/>
  <c r="M3786" i="9" s="1"/>
  <c r="P3786" i="9"/>
  <c r="Q3786" i="9" s="1"/>
  <c r="T3786" i="9"/>
  <c r="U3786" i="9" s="1"/>
  <c r="L3787" i="9"/>
  <c r="M3787" i="9" s="1"/>
  <c r="P3787" i="9"/>
  <c r="Q3787" i="9" s="1"/>
  <c r="V3787" i="9" s="1"/>
  <c r="T3787" i="9"/>
  <c r="U3787" i="9" s="1"/>
  <c r="L3788" i="9"/>
  <c r="M3788" i="9" s="1"/>
  <c r="P3788" i="9"/>
  <c r="Q3788" i="9" s="1"/>
  <c r="T3788" i="9"/>
  <c r="U3788" i="9" s="1"/>
  <c r="L3789" i="9"/>
  <c r="M3789" i="9" s="1"/>
  <c r="P3789" i="9"/>
  <c r="Q3789" i="9" s="1"/>
  <c r="V3789" i="9" s="1"/>
  <c r="T3789" i="9"/>
  <c r="U3789" i="9" s="1"/>
  <c r="L3790" i="9"/>
  <c r="M3790" i="9"/>
  <c r="P3790" i="9"/>
  <c r="Q3790" i="9" s="1"/>
  <c r="V3790" i="9" s="1"/>
  <c r="T3790" i="9"/>
  <c r="U3790" i="9" s="1"/>
  <c r="L3791" i="9"/>
  <c r="M3791" i="9" s="1"/>
  <c r="P3791" i="9"/>
  <c r="Q3791" i="9" s="1"/>
  <c r="S3791" i="9"/>
  <c r="U3791" i="9" s="1"/>
  <c r="L3792" i="9"/>
  <c r="M3792" i="9" s="1"/>
  <c r="P3792" i="9"/>
  <c r="Q3792" i="9" s="1"/>
  <c r="T3792" i="9"/>
  <c r="U3792" i="9" s="1"/>
  <c r="L3793" i="9"/>
  <c r="M3793" i="9" s="1"/>
  <c r="P3793" i="9"/>
  <c r="Q3793" i="9" s="1"/>
  <c r="T3793" i="9"/>
  <c r="U3793" i="9" s="1"/>
  <c r="L3794" i="9"/>
  <c r="M3794" i="9"/>
  <c r="P3794" i="9"/>
  <c r="Q3794" i="9" s="1"/>
  <c r="T3794" i="9"/>
  <c r="U3794" i="9" s="1"/>
  <c r="L3795" i="9"/>
  <c r="M3795" i="9" s="1"/>
  <c r="P3795" i="9"/>
  <c r="Q3795" i="9" s="1"/>
  <c r="T3795" i="9"/>
  <c r="U3795" i="9" s="1"/>
  <c r="L3796" i="9"/>
  <c r="M3796" i="9" s="1"/>
  <c r="P3796" i="9"/>
  <c r="Q3796" i="9" s="1"/>
  <c r="T3796" i="9"/>
  <c r="U3796" i="9" s="1"/>
  <c r="L3797" i="9"/>
  <c r="M3797" i="9"/>
  <c r="P3797" i="9"/>
  <c r="Q3797" i="9" s="1"/>
  <c r="T3797" i="9"/>
  <c r="U3797" i="9" s="1"/>
  <c r="L3798" i="9"/>
  <c r="M3798" i="9" s="1"/>
  <c r="P3798" i="9"/>
  <c r="Q3798" i="9" s="1"/>
  <c r="S3798" i="9"/>
  <c r="U3798" i="9" s="1"/>
  <c r="L3799" i="9"/>
  <c r="M3799" i="9" s="1"/>
  <c r="P3799" i="9"/>
  <c r="Q3799" i="9" s="1"/>
  <c r="T3799" i="9"/>
  <c r="U3799" i="9" s="1"/>
  <c r="L3800" i="9"/>
  <c r="M3800" i="9" s="1"/>
  <c r="P3800" i="9"/>
  <c r="Q3800" i="9" s="1"/>
  <c r="T3800" i="9"/>
  <c r="U3800" i="9" s="1"/>
  <c r="L3801" i="9"/>
  <c r="M3801" i="9" s="1"/>
  <c r="P3801" i="9"/>
  <c r="Q3801" i="9" s="1"/>
  <c r="T3801" i="9"/>
  <c r="U3801" i="9" s="1"/>
  <c r="L3802" i="9"/>
  <c r="M3802" i="9" s="1"/>
  <c r="P3802" i="9"/>
  <c r="Q3802" i="9" s="1"/>
  <c r="T3802" i="9"/>
  <c r="U3802" i="9" s="1"/>
  <c r="L3803" i="9"/>
  <c r="M3803" i="9" s="1"/>
  <c r="P3803" i="9"/>
  <c r="Q3803" i="9" s="1"/>
  <c r="T3803" i="9"/>
  <c r="U3803" i="9" s="1"/>
  <c r="L3804" i="9"/>
  <c r="M3804" i="9" s="1"/>
  <c r="P3804" i="9"/>
  <c r="Q3804" i="9" s="1"/>
  <c r="T3804" i="9"/>
  <c r="U3804" i="9" s="1"/>
  <c r="L3805" i="9"/>
  <c r="M3805" i="9" s="1"/>
  <c r="P3805" i="9"/>
  <c r="Q3805" i="9" s="1"/>
  <c r="T3805" i="9"/>
  <c r="U3805" i="9" s="1"/>
  <c r="L3806" i="9"/>
  <c r="M3806" i="9" s="1"/>
  <c r="P3806" i="9"/>
  <c r="Q3806" i="9" s="1"/>
  <c r="T3806" i="9"/>
  <c r="U3806" i="9" s="1"/>
  <c r="L3807" i="9"/>
  <c r="M3807" i="9" s="1"/>
  <c r="P3807" i="9"/>
  <c r="Q3807" i="9" s="1"/>
  <c r="T3807" i="9"/>
  <c r="U3807" i="9" s="1"/>
  <c r="L3808" i="9"/>
  <c r="M3808" i="9" s="1"/>
  <c r="P3808" i="9"/>
  <c r="Q3808" i="9" s="1"/>
  <c r="T3808" i="9"/>
  <c r="U3808" i="9" s="1"/>
  <c r="L3809" i="9"/>
  <c r="M3809" i="9" s="1"/>
  <c r="P3809" i="9"/>
  <c r="Q3809" i="9" s="1"/>
  <c r="T3809" i="9"/>
  <c r="U3809" i="9" s="1"/>
  <c r="L3810" i="9"/>
  <c r="M3810" i="9" s="1"/>
  <c r="P3810" i="9"/>
  <c r="Q3810" i="9" s="1"/>
  <c r="T3810" i="9"/>
  <c r="U3810" i="9" s="1"/>
  <c r="L3811" i="9"/>
  <c r="M3811" i="9" s="1"/>
  <c r="P3811" i="9"/>
  <c r="Q3811" i="9" s="1"/>
  <c r="T3811" i="9"/>
  <c r="U3811" i="9" s="1"/>
  <c r="L3812" i="9"/>
  <c r="M3812" i="9" s="1"/>
  <c r="P3812" i="9"/>
  <c r="Q3812" i="9" s="1"/>
  <c r="T3812" i="9"/>
  <c r="U3812" i="9" s="1"/>
  <c r="L3813" i="9"/>
  <c r="M3813" i="9" s="1"/>
  <c r="P3813" i="9"/>
  <c r="Q3813" i="9" s="1"/>
  <c r="T3813" i="9"/>
  <c r="U3813" i="9" s="1"/>
  <c r="L3814" i="9"/>
  <c r="M3814" i="9" s="1"/>
  <c r="P3814" i="9"/>
  <c r="Q3814" i="9" s="1"/>
  <c r="T3814" i="9"/>
  <c r="U3814" i="9" s="1"/>
  <c r="L3815" i="9"/>
  <c r="M3815" i="9" s="1"/>
  <c r="P3815" i="9"/>
  <c r="Q3815" i="9" s="1"/>
  <c r="T3815" i="9"/>
  <c r="U3815" i="9" s="1"/>
  <c r="L3816" i="9"/>
  <c r="M3816" i="9" s="1"/>
  <c r="P3816" i="9"/>
  <c r="Q3816" i="9" s="1"/>
  <c r="T3816" i="9"/>
  <c r="U3816" i="9" s="1"/>
  <c r="L3817" i="9"/>
  <c r="M3817" i="9" s="1"/>
  <c r="P3817" i="9"/>
  <c r="Q3817" i="9" s="1"/>
  <c r="T3817" i="9"/>
  <c r="U3817" i="9" s="1"/>
  <c r="L3818" i="9"/>
  <c r="M3818" i="9" s="1"/>
  <c r="P3818" i="9"/>
  <c r="Q3818" i="9" s="1"/>
  <c r="T3818" i="9"/>
  <c r="U3818" i="9" s="1"/>
  <c r="L3819" i="9"/>
  <c r="M3819" i="9" s="1"/>
  <c r="P3819" i="9"/>
  <c r="Q3819" i="9" s="1"/>
  <c r="T3819" i="9"/>
  <c r="U3819" i="9" s="1"/>
  <c r="L3820" i="9"/>
  <c r="M3820" i="9" s="1"/>
  <c r="P3820" i="9"/>
  <c r="Q3820" i="9" s="1"/>
  <c r="T3820" i="9"/>
  <c r="U3820" i="9" s="1"/>
  <c r="L3821" i="9"/>
  <c r="M3821" i="9" s="1"/>
  <c r="P3821" i="9"/>
  <c r="Q3821" i="9" s="1"/>
  <c r="T3821" i="9"/>
  <c r="U3821" i="9" s="1"/>
  <c r="L3822" i="9"/>
  <c r="M3822" i="9" s="1"/>
  <c r="P3822" i="9"/>
  <c r="Q3822" i="9" s="1"/>
  <c r="T3822" i="9"/>
  <c r="U3822" i="9" s="1"/>
  <c r="L3823" i="9"/>
  <c r="M3823" i="9"/>
  <c r="P3823" i="9"/>
  <c r="Q3823" i="9" s="1"/>
  <c r="T3823" i="9"/>
  <c r="U3823" i="9" s="1"/>
  <c r="L3824" i="9"/>
  <c r="M3824" i="9" s="1"/>
  <c r="P3824" i="9"/>
  <c r="Q3824" i="9" s="1"/>
  <c r="S3824" i="9"/>
  <c r="T3824" i="9"/>
  <c r="L3825" i="9"/>
  <c r="M3825" i="9" s="1"/>
  <c r="P3825" i="9"/>
  <c r="Q3825" i="9" s="1"/>
  <c r="T3825" i="9"/>
  <c r="U3825" i="9" s="1"/>
  <c r="L3826" i="9"/>
  <c r="M3826" i="9"/>
  <c r="P3826" i="9"/>
  <c r="Q3826" i="9" s="1"/>
  <c r="T3826" i="9"/>
  <c r="U3826" i="9" s="1"/>
  <c r="L3827" i="9"/>
  <c r="M3827" i="9" s="1"/>
  <c r="P3827" i="9"/>
  <c r="Q3827" i="9" s="1"/>
  <c r="T3827" i="9"/>
  <c r="U3827" i="9" s="1"/>
  <c r="L3828" i="9"/>
  <c r="M3828" i="9" s="1"/>
  <c r="P3828" i="9"/>
  <c r="Q3828" i="9" s="1"/>
  <c r="T3828" i="9"/>
  <c r="U3828" i="9" s="1"/>
  <c r="L3829" i="9"/>
  <c r="M3829" i="9" s="1"/>
  <c r="P3829" i="9"/>
  <c r="Q3829" i="9" s="1"/>
  <c r="T3829" i="9"/>
  <c r="U3829" i="9" s="1"/>
  <c r="L3830" i="9"/>
  <c r="M3830" i="9" s="1"/>
  <c r="P3830" i="9"/>
  <c r="Q3830" i="9" s="1"/>
  <c r="S3830" i="9"/>
  <c r="U3830" i="9" s="1"/>
  <c r="L3831" i="9"/>
  <c r="M3831" i="9"/>
  <c r="P3831" i="9"/>
  <c r="Q3831" i="9" s="1"/>
  <c r="T3831" i="9"/>
  <c r="U3831" i="9" s="1"/>
  <c r="L3832" i="9"/>
  <c r="M3832" i="9" s="1"/>
  <c r="P3832" i="9"/>
  <c r="Q3832" i="9" s="1"/>
  <c r="T3832" i="9"/>
  <c r="U3832" i="9" s="1"/>
  <c r="L3833" i="9"/>
  <c r="M3833" i="9"/>
  <c r="P3833" i="9"/>
  <c r="Q3833" i="9" s="1"/>
  <c r="S3833" i="9"/>
  <c r="U3833" i="9" s="1"/>
  <c r="L3834" i="9"/>
  <c r="M3834" i="9" s="1"/>
  <c r="P3834" i="9"/>
  <c r="Q3834" i="9" s="1"/>
  <c r="T3834" i="9"/>
  <c r="U3834" i="9" s="1"/>
  <c r="L3835" i="9"/>
  <c r="M3835" i="9" s="1"/>
  <c r="P3835" i="9"/>
  <c r="Q3835" i="9" s="1"/>
  <c r="T3835" i="9"/>
  <c r="U3835" i="9" s="1"/>
  <c r="L3836" i="9"/>
  <c r="M3836" i="9" s="1"/>
  <c r="P3836" i="9"/>
  <c r="Q3836" i="9" s="1"/>
  <c r="S3836" i="9"/>
  <c r="T3836" i="9"/>
  <c r="L3837" i="9"/>
  <c r="M3837" i="9"/>
  <c r="P3837" i="9"/>
  <c r="Q3837" i="9" s="1"/>
  <c r="T3837" i="9"/>
  <c r="U3837" i="9" s="1"/>
  <c r="L3838" i="9"/>
  <c r="M3838" i="9" s="1"/>
  <c r="P3838" i="9"/>
  <c r="Q3838" i="9" s="1"/>
  <c r="T3838" i="9"/>
  <c r="U3838" i="9" s="1"/>
  <c r="L3839" i="9"/>
  <c r="M3839" i="9" s="1"/>
  <c r="P3839" i="9"/>
  <c r="Q3839" i="9" s="1"/>
  <c r="T3839" i="9"/>
  <c r="U3839" i="9" s="1"/>
  <c r="L3840" i="9"/>
  <c r="M3840" i="9" s="1"/>
  <c r="P3840" i="9"/>
  <c r="Q3840" i="9" s="1"/>
  <c r="T3840" i="9"/>
  <c r="U3840" i="9" s="1"/>
  <c r="L3841" i="9"/>
  <c r="M3841" i="9" s="1"/>
  <c r="P3841" i="9"/>
  <c r="Q3841" i="9" s="1"/>
  <c r="T3841" i="9"/>
  <c r="U3841" i="9" s="1"/>
  <c r="L3842" i="9"/>
  <c r="M3842" i="9" s="1"/>
  <c r="P3842" i="9"/>
  <c r="Q3842" i="9" s="1"/>
  <c r="T3842" i="9"/>
  <c r="U3842" i="9" s="1"/>
  <c r="L3843" i="9"/>
  <c r="M3843" i="9"/>
  <c r="P3843" i="9"/>
  <c r="Q3843" i="9"/>
  <c r="T3843" i="9"/>
  <c r="U3843" i="9"/>
  <c r="L3844" i="9"/>
  <c r="M3844" i="9" s="1"/>
  <c r="P3844" i="9"/>
  <c r="Q3844" i="9" s="1"/>
  <c r="V3844" i="9" s="1"/>
  <c r="T3844" i="9"/>
  <c r="U3844" i="9" s="1"/>
  <c r="L3845" i="9"/>
  <c r="M3845" i="9"/>
  <c r="P3845" i="9"/>
  <c r="Q3845" i="9" s="1"/>
  <c r="T3845" i="9"/>
  <c r="U3845" i="9" s="1"/>
  <c r="L3846" i="9"/>
  <c r="M3846" i="9" s="1"/>
  <c r="P3846" i="9"/>
  <c r="Q3846" i="9" s="1"/>
  <c r="T3846" i="9"/>
  <c r="U3846" i="9" s="1"/>
  <c r="L3847" i="9"/>
  <c r="M3847" i="9" s="1"/>
  <c r="P3847" i="9"/>
  <c r="Q3847" i="9" s="1"/>
  <c r="T3847" i="9"/>
  <c r="U3847" i="9" s="1"/>
  <c r="L3848" i="9"/>
  <c r="M3848" i="9" s="1"/>
  <c r="P3848" i="9"/>
  <c r="Q3848" i="9" s="1"/>
  <c r="T3848" i="9"/>
  <c r="U3848" i="9" s="1"/>
  <c r="L3849" i="9"/>
  <c r="M3849" i="9" s="1"/>
  <c r="P3849" i="9"/>
  <c r="Q3849" i="9" s="1"/>
  <c r="S3849" i="9"/>
  <c r="T3849" i="9"/>
  <c r="L3850" i="9"/>
  <c r="M3850" i="9" s="1"/>
  <c r="P3850" i="9"/>
  <c r="Q3850" i="9" s="1"/>
  <c r="T3850" i="9"/>
  <c r="U3850" i="9" s="1"/>
  <c r="L3851" i="9"/>
  <c r="M3851" i="9" s="1"/>
  <c r="P3851" i="9"/>
  <c r="Q3851" i="9" s="1"/>
  <c r="T3851" i="9"/>
  <c r="U3851" i="9" s="1"/>
  <c r="L3852" i="9"/>
  <c r="M3852" i="9" s="1"/>
  <c r="P3852" i="9"/>
  <c r="Q3852" i="9" s="1"/>
  <c r="S3852" i="9"/>
  <c r="T3852" i="9"/>
  <c r="L3853" i="9"/>
  <c r="M3853" i="9"/>
  <c r="P3853" i="9"/>
  <c r="Q3853" i="9" s="1"/>
  <c r="T3853" i="9"/>
  <c r="U3853" i="9" s="1"/>
  <c r="L3854" i="9"/>
  <c r="M3854" i="9"/>
  <c r="P3854" i="9"/>
  <c r="Q3854" i="9"/>
  <c r="T3854" i="9"/>
  <c r="U3854" i="9"/>
  <c r="L3855" i="9"/>
  <c r="M3855" i="9" s="1"/>
  <c r="P3855" i="9"/>
  <c r="Q3855" i="9" s="1"/>
  <c r="T3855" i="9"/>
  <c r="U3855" i="9" s="1"/>
  <c r="L3856" i="9"/>
  <c r="M3856" i="9" s="1"/>
  <c r="P3856" i="9"/>
  <c r="Q3856" i="9" s="1"/>
  <c r="T3856" i="9"/>
  <c r="U3856" i="9" s="1"/>
  <c r="L3857" i="9"/>
  <c r="M3857" i="9" s="1"/>
  <c r="P3857" i="9"/>
  <c r="Q3857" i="9" s="1"/>
  <c r="V3857" i="9" s="1"/>
  <c r="T3857" i="9"/>
  <c r="U3857" i="9" s="1"/>
  <c r="L3858" i="9"/>
  <c r="M3858" i="9" s="1"/>
  <c r="P3858" i="9"/>
  <c r="Q3858" i="9" s="1"/>
  <c r="T3858" i="9"/>
  <c r="U3858" i="9" s="1"/>
  <c r="L3859" i="9"/>
  <c r="M3859" i="9" s="1"/>
  <c r="P3859" i="9"/>
  <c r="Q3859" i="9" s="1"/>
  <c r="V3859" i="9" s="1"/>
  <c r="T3859" i="9"/>
  <c r="U3859" i="9" s="1"/>
  <c r="L3860" i="9"/>
  <c r="M3860" i="9" s="1"/>
  <c r="P3860" i="9"/>
  <c r="Q3860" i="9" s="1"/>
  <c r="T3860" i="9"/>
  <c r="U3860" i="9" s="1"/>
  <c r="L3861" i="9"/>
  <c r="M3861" i="9" s="1"/>
  <c r="P3861" i="9"/>
  <c r="Q3861" i="9" s="1"/>
  <c r="V3861" i="9" s="1"/>
  <c r="T3861" i="9"/>
  <c r="U3861" i="9" s="1"/>
  <c r="L3862" i="9"/>
  <c r="M3862" i="9" s="1"/>
  <c r="P3862" i="9"/>
  <c r="Q3862" i="9" s="1"/>
  <c r="T3862" i="9"/>
  <c r="U3862" i="9" s="1"/>
  <c r="L3863" i="9"/>
  <c r="M3863" i="9" s="1"/>
  <c r="P3863" i="9"/>
  <c r="Q3863" i="9" s="1"/>
  <c r="V3863" i="9" s="1"/>
  <c r="T3863" i="9"/>
  <c r="U3863" i="9" s="1"/>
  <c r="L3864" i="9"/>
  <c r="M3864" i="9"/>
  <c r="P3864" i="9"/>
  <c r="Q3864" i="9" s="1"/>
  <c r="V3864" i="9" s="1"/>
  <c r="T3864" i="9"/>
  <c r="U3864" i="9" s="1"/>
  <c r="L3865" i="9"/>
  <c r="M3865" i="9"/>
  <c r="P3865" i="9"/>
  <c r="Q3865" i="9" s="1"/>
  <c r="V3865" i="9" s="1"/>
  <c r="T3865" i="9"/>
  <c r="U3865" i="9" s="1"/>
  <c r="L3866" i="9"/>
  <c r="M3866" i="9" s="1"/>
  <c r="P3866" i="9"/>
  <c r="Q3866" i="9" s="1"/>
  <c r="S3866" i="9"/>
  <c r="U3866" i="9" s="1"/>
  <c r="L3867" i="9"/>
  <c r="M3867" i="9" s="1"/>
  <c r="P3867" i="9"/>
  <c r="Q3867" i="9" s="1"/>
  <c r="V3867" i="9" s="1"/>
  <c r="T3867" i="9"/>
  <c r="U3867" i="9" s="1"/>
  <c r="L3868" i="9"/>
  <c r="M3868" i="9" s="1"/>
  <c r="P3868" i="9"/>
  <c r="Q3868" i="9" s="1"/>
  <c r="T3868" i="9"/>
  <c r="U3868" i="9" s="1"/>
  <c r="L3869" i="9"/>
  <c r="M3869" i="9" s="1"/>
  <c r="P3869" i="9"/>
  <c r="Q3869" i="9" s="1"/>
  <c r="V3869" i="9" s="1"/>
  <c r="T3869" i="9"/>
  <c r="U3869" i="9" s="1"/>
  <c r="L3870" i="9"/>
  <c r="M3870" i="9" s="1"/>
  <c r="P3870" i="9"/>
  <c r="Q3870" i="9" s="1"/>
  <c r="T3870" i="9"/>
  <c r="U3870" i="9" s="1"/>
  <c r="L3871" i="9"/>
  <c r="M3871" i="9" s="1"/>
  <c r="P3871" i="9"/>
  <c r="Q3871" i="9" s="1"/>
  <c r="V3871" i="9" s="1"/>
  <c r="S3871" i="9"/>
  <c r="U3871" i="9" s="1"/>
  <c r="L3872" i="9"/>
  <c r="M3872" i="9" s="1"/>
  <c r="P3872" i="9"/>
  <c r="Q3872" i="9" s="1"/>
  <c r="T3872" i="9"/>
  <c r="U3872" i="9" s="1"/>
  <c r="L3873" i="9"/>
  <c r="M3873" i="9" s="1"/>
  <c r="P3873" i="9"/>
  <c r="Q3873" i="9" s="1"/>
  <c r="V3873" i="9" s="1"/>
  <c r="T3873" i="9"/>
  <c r="U3873" i="9" s="1"/>
  <c r="L3874" i="9"/>
  <c r="M3874" i="9" s="1"/>
  <c r="P3874" i="9"/>
  <c r="Q3874" i="9" s="1"/>
  <c r="T3874" i="9"/>
  <c r="U3874" i="9" s="1"/>
  <c r="L3875" i="9"/>
  <c r="M3875" i="9" s="1"/>
  <c r="P3875" i="9"/>
  <c r="Q3875" i="9" s="1"/>
  <c r="V3875" i="9" s="1"/>
  <c r="T3875" i="9"/>
  <c r="U3875" i="9" s="1"/>
  <c r="L3876" i="9"/>
  <c r="M3876" i="9"/>
  <c r="P3876" i="9"/>
  <c r="Q3876" i="9" s="1"/>
  <c r="V3876" i="9" s="1"/>
  <c r="T3876" i="9"/>
  <c r="U3876" i="9" s="1"/>
  <c r="L3877" i="9"/>
  <c r="M3877" i="9" s="1"/>
  <c r="P3877" i="9"/>
  <c r="Q3877" i="9" s="1"/>
  <c r="T3877" i="9"/>
  <c r="U3877" i="9" s="1"/>
  <c r="L3878" i="9"/>
  <c r="M3878" i="9" s="1"/>
  <c r="P3878" i="9"/>
  <c r="Q3878" i="9" s="1"/>
  <c r="V3878" i="9" s="1"/>
  <c r="T3878" i="9"/>
  <c r="U3878" i="9" s="1"/>
  <c r="L3879" i="9"/>
  <c r="M3879" i="9" s="1"/>
  <c r="P3879" i="9"/>
  <c r="Q3879" i="9" s="1"/>
  <c r="T3879" i="9"/>
  <c r="U3879" i="9" s="1"/>
  <c r="L3880" i="9"/>
  <c r="M3880" i="9" s="1"/>
  <c r="P3880" i="9"/>
  <c r="Q3880" i="9" s="1"/>
  <c r="S3880" i="9"/>
  <c r="T3880" i="9"/>
  <c r="U3880" i="9" s="1"/>
  <c r="L3881" i="9"/>
  <c r="M3881" i="9" s="1"/>
  <c r="P3881" i="9"/>
  <c r="Q3881" i="9" s="1"/>
  <c r="T3881" i="9"/>
  <c r="U3881" i="9" s="1"/>
  <c r="L3882" i="9"/>
  <c r="M3882" i="9" s="1"/>
  <c r="P3882" i="9"/>
  <c r="Q3882" i="9" s="1"/>
  <c r="T3882" i="9"/>
  <c r="U3882" i="9" s="1"/>
  <c r="L3883" i="9"/>
  <c r="M3883" i="9" s="1"/>
  <c r="P3883" i="9"/>
  <c r="Q3883" i="9" s="1"/>
  <c r="T3883" i="9"/>
  <c r="U3883" i="9" s="1"/>
  <c r="L3884" i="9"/>
  <c r="M3884" i="9" s="1"/>
  <c r="P3884" i="9"/>
  <c r="Q3884" i="9" s="1"/>
  <c r="T3884" i="9"/>
  <c r="U3884" i="9" s="1"/>
  <c r="L3885" i="9"/>
  <c r="M3885" i="9"/>
  <c r="P3885" i="9"/>
  <c r="Q3885" i="9" s="1"/>
  <c r="T3885" i="9"/>
  <c r="U3885" i="9" s="1"/>
  <c r="L3886" i="9"/>
  <c r="M3886" i="9" s="1"/>
  <c r="P3886" i="9"/>
  <c r="Q3886" i="9" s="1"/>
  <c r="T3886" i="9"/>
  <c r="U3886" i="9" s="1"/>
  <c r="L3887" i="9"/>
  <c r="M3887" i="9" s="1"/>
  <c r="P3887" i="9"/>
  <c r="Q3887" i="9" s="1"/>
  <c r="T3887" i="9"/>
  <c r="U3887" i="9" s="1"/>
  <c r="L3888" i="9"/>
  <c r="M3888" i="9" s="1"/>
  <c r="P3888" i="9"/>
  <c r="Q3888" i="9" s="1"/>
  <c r="T3888" i="9"/>
  <c r="U3888" i="9" s="1"/>
  <c r="L3889" i="9"/>
  <c r="M3889" i="9" s="1"/>
  <c r="P3889" i="9"/>
  <c r="Q3889" i="9" s="1"/>
  <c r="T3889" i="9"/>
  <c r="U3889" i="9" s="1"/>
  <c r="L3890" i="9"/>
  <c r="M3890" i="9" s="1"/>
  <c r="P3890" i="9"/>
  <c r="Q3890" i="9" s="1"/>
  <c r="T3890" i="9"/>
  <c r="U3890" i="9" s="1"/>
  <c r="L3891" i="9"/>
  <c r="M3891" i="9" s="1"/>
  <c r="P3891" i="9"/>
  <c r="Q3891" i="9" s="1"/>
  <c r="T3891" i="9"/>
  <c r="U3891" i="9" s="1"/>
  <c r="L3892" i="9"/>
  <c r="M3892" i="9" s="1"/>
  <c r="P3892" i="9"/>
  <c r="Q3892" i="9" s="1"/>
  <c r="T3892" i="9"/>
  <c r="U3892" i="9" s="1"/>
  <c r="B3893" i="9"/>
  <c r="L3893" i="9"/>
  <c r="M3893" i="9" s="1"/>
  <c r="P3893" i="9"/>
  <c r="Q3893" i="9" s="1"/>
  <c r="T3893" i="9"/>
  <c r="U3893" i="9" s="1"/>
  <c r="L3894" i="9"/>
  <c r="M3894" i="9" s="1"/>
  <c r="P3894" i="9"/>
  <c r="Q3894" i="9" s="1"/>
  <c r="T3894" i="9"/>
  <c r="U3894" i="9" s="1"/>
  <c r="L3895" i="9"/>
  <c r="M3895" i="9" s="1"/>
  <c r="P3895" i="9"/>
  <c r="Q3895" i="9" s="1"/>
  <c r="T3895" i="9"/>
  <c r="U3895" i="9" s="1"/>
  <c r="L3896" i="9"/>
  <c r="M3896" i="9" s="1"/>
  <c r="P3896" i="9"/>
  <c r="Q3896" i="9" s="1"/>
  <c r="T3896" i="9"/>
  <c r="U3896" i="9" s="1"/>
  <c r="L3897" i="9"/>
  <c r="M3897" i="9" s="1"/>
  <c r="P3897" i="9"/>
  <c r="Q3897" i="9" s="1"/>
  <c r="T3897" i="9"/>
  <c r="U3897" i="9" s="1"/>
  <c r="L3898" i="9"/>
  <c r="M3898" i="9" s="1"/>
  <c r="P3898" i="9"/>
  <c r="Q3898" i="9" s="1"/>
  <c r="T3898" i="9"/>
  <c r="U3898" i="9" s="1"/>
  <c r="L3899" i="9"/>
  <c r="M3899" i="9"/>
  <c r="P3899" i="9"/>
  <c r="Q3899" i="9" s="1"/>
  <c r="T3899" i="9"/>
  <c r="U3899" i="9" s="1"/>
  <c r="L3900" i="9"/>
  <c r="M3900" i="9" s="1"/>
  <c r="P3900" i="9"/>
  <c r="Q3900" i="9" s="1"/>
  <c r="T3900" i="9"/>
  <c r="U3900" i="9" s="1"/>
  <c r="L3901" i="9"/>
  <c r="M3901" i="9" s="1"/>
  <c r="P3901" i="9"/>
  <c r="Q3901" i="9" s="1"/>
  <c r="T3901" i="9"/>
  <c r="U3901" i="9" s="1"/>
  <c r="L3902" i="9"/>
  <c r="M3902" i="9" s="1"/>
  <c r="P3902" i="9"/>
  <c r="Q3902" i="9" s="1"/>
  <c r="T3902" i="9"/>
  <c r="U3902" i="9"/>
  <c r="L3903" i="9"/>
  <c r="M3903" i="9"/>
  <c r="P3903" i="9"/>
  <c r="Q3903" i="9"/>
  <c r="T3903" i="9"/>
  <c r="U3903" i="9"/>
  <c r="L3904" i="9"/>
  <c r="M3904" i="9" s="1"/>
  <c r="P3904" i="9"/>
  <c r="Q3904" i="9" s="1"/>
  <c r="V3904" i="9" s="1"/>
  <c r="T3904" i="9"/>
  <c r="U3904" i="9" s="1"/>
  <c r="L3905" i="9"/>
  <c r="M3905" i="9"/>
  <c r="P3905" i="9"/>
  <c r="Q3905" i="9" s="1"/>
  <c r="V3905" i="9" s="1"/>
  <c r="T3905" i="9"/>
  <c r="U3905" i="9" s="1"/>
  <c r="L3906" i="9"/>
  <c r="M3906" i="9" s="1"/>
  <c r="P3906" i="9"/>
  <c r="Q3906" i="9" s="1"/>
  <c r="T3906" i="9"/>
  <c r="U3906" i="9" s="1"/>
  <c r="L3907" i="9"/>
  <c r="M3907" i="9"/>
  <c r="P3907" i="9"/>
  <c r="Q3907" i="9" s="1"/>
  <c r="T3907" i="9"/>
  <c r="U3907" i="9" s="1"/>
  <c r="L3908" i="9"/>
  <c r="M3908" i="9" s="1"/>
  <c r="P3908" i="9"/>
  <c r="Q3908" i="9" s="1"/>
  <c r="T3908" i="9"/>
  <c r="U3908" i="9" s="1"/>
  <c r="B3909" i="9"/>
  <c r="L3909" i="9"/>
  <c r="M3909" i="9" s="1"/>
  <c r="P3909" i="9"/>
  <c r="Q3909" i="9" s="1"/>
  <c r="T3909" i="9"/>
  <c r="U3909" i="9" s="1"/>
  <c r="L3910" i="9"/>
  <c r="M3910" i="9" s="1"/>
  <c r="P3910" i="9"/>
  <c r="Q3910" i="9" s="1"/>
  <c r="T3910" i="9"/>
  <c r="U3910" i="9" s="1"/>
  <c r="L3911" i="9"/>
  <c r="M3911" i="9" s="1"/>
  <c r="P3911" i="9"/>
  <c r="Q3911" i="9" s="1"/>
  <c r="V3911" i="9" s="1"/>
  <c r="T3911" i="9"/>
  <c r="U3911" i="9" s="1"/>
  <c r="B3912" i="9"/>
  <c r="L3912" i="9"/>
  <c r="M3912" i="9"/>
  <c r="P3912" i="9"/>
  <c r="Q3912" i="9"/>
  <c r="T3912" i="9"/>
  <c r="U3912" i="9"/>
  <c r="L3913" i="9"/>
  <c r="M3913" i="9" s="1"/>
  <c r="P3913" i="9"/>
  <c r="Q3913" i="9" s="1"/>
  <c r="V3913" i="9" s="1"/>
  <c r="T3913" i="9"/>
  <c r="U3913" i="9" s="1"/>
  <c r="L3914" i="9"/>
  <c r="M3914" i="9" s="1"/>
  <c r="P3914" i="9"/>
  <c r="Q3914" i="9" s="1"/>
  <c r="T3914" i="9"/>
  <c r="U3914" i="9" s="1"/>
  <c r="L3915" i="9"/>
  <c r="M3915" i="9"/>
  <c r="P3915" i="9"/>
  <c r="Q3915" i="9"/>
  <c r="T3915" i="9"/>
  <c r="U3915" i="9"/>
  <c r="L3916" i="9"/>
  <c r="M3916" i="9"/>
  <c r="P3916" i="9"/>
  <c r="Q3916" i="9"/>
  <c r="T3916" i="9"/>
  <c r="U3916" i="9"/>
  <c r="B3917" i="9"/>
  <c r="L3917" i="9"/>
  <c r="M3917" i="9" s="1"/>
  <c r="P3917" i="9"/>
  <c r="Q3917" i="9" s="1"/>
  <c r="T3917" i="9"/>
  <c r="U3917" i="9" s="1"/>
  <c r="L3918" i="9"/>
  <c r="M3918" i="9" s="1"/>
  <c r="P3918" i="9"/>
  <c r="Q3918" i="9" s="1"/>
  <c r="V3918" i="9" s="1"/>
  <c r="T3918" i="9"/>
  <c r="U3918" i="9" s="1"/>
  <c r="L3919" i="9"/>
  <c r="M3919" i="9" s="1"/>
  <c r="P3919" i="9"/>
  <c r="Q3919" i="9" s="1"/>
  <c r="T3919" i="9"/>
  <c r="U3919" i="9" s="1"/>
  <c r="L3920" i="9"/>
  <c r="M3920" i="9" s="1"/>
  <c r="P3920" i="9"/>
  <c r="Q3920" i="9" s="1"/>
  <c r="V3920" i="9" s="1"/>
  <c r="T3920" i="9"/>
  <c r="U3920" i="9" s="1"/>
  <c r="L3921" i="9"/>
  <c r="M3921" i="9" s="1"/>
  <c r="P3921" i="9"/>
  <c r="Q3921" i="9" s="1"/>
  <c r="T3921" i="9"/>
  <c r="U3921" i="9" s="1"/>
  <c r="L3922" i="9"/>
  <c r="M3922" i="9"/>
  <c r="P3922" i="9"/>
  <c r="Q3922" i="9"/>
  <c r="T3922" i="9"/>
  <c r="U3922" i="9"/>
  <c r="L3923" i="9"/>
  <c r="M3923" i="9" s="1"/>
  <c r="P3923" i="9"/>
  <c r="Q3923" i="9" s="1"/>
  <c r="V3923" i="9" s="1"/>
  <c r="T3923" i="9"/>
  <c r="U3923" i="9" s="1"/>
  <c r="L3924" i="9"/>
  <c r="M3924" i="9" s="1"/>
  <c r="P3924" i="9"/>
  <c r="Q3924" i="9" s="1"/>
  <c r="T3924" i="9"/>
  <c r="U3924" i="9" s="1"/>
  <c r="L3925" i="9"/>
  <c r="M3925" i="9" s="1"/>
  <c r="P3925" i="9"/>
  <c r="Q3925" i="9" s="1"/>
  <c r="V3925" i="9" s="1"/>
  <c r="T3925" i="9"/>
  <c r="U3925" i="9" s="1"/>
  <c r="B3926" i="9"/>
  <c r="L3926" i="9"/>
  <c r="M3926" i="9"/>
  <c r="P3926" i="9"/>
  <c r="Q3926" i="9"/>
  <c r="T3926" i="9"/>
  <c r="U3926" i="9"/>
  <c r="L3927" i="9"/>
  <c r="M3927" i="9"/>
  <c r="P3927" i="9"/>
  <c r="Q3927" i="9"/>
  <c r="T3927" i="9"/>
  <c r="U3927" i="9"/>
  <c r="L3928" i="9"/>
  <c r="M3928" i="9" s="1"/>
  <c r="P3928" i="9"/>
  <c r="Q3928" i="9" s="1"/>
  <c r="V3928" i="9" s="1"/>
  <c r="T3928" i="9"/>
  <c r="U3928" i="9" s="1"/>
  <c r="B3929" i="9"/>
  <c r="L3929" i="9"/>
  <c r="M3929" i="9"/>
  <c r="P3929" i="9"/>
  <c r="Q3929" i="9"/>
  <c r="T3929" i="9"/>
  <c r="U3929" i="9"/>
  <c r="L3930" i="9"/>
  <c r="M3930" i="9"/>
  <c r="P3930" i="9"/>
  <c r="Q3930" i="9"/>
  <c r="T3930" i="9"/>
  <c r="U3930" i="9"/>
  <c r="L3931" i="9"/>
  <c r="M3931" i="9"/>
  <c r="P3931" i="9"/>
  <c r="Q3931" i="9"/>
  <c r="T3931" i="9"/>
  <c r="U3931" i="9"/>
  <c r="L3932" i="9"/>
  <c r="M3932" i="9"/>
  <c r="P3932" i="9"/>
  <c r="Q3932" i="9"/>
  <c r="T3932" i="9"/>
  <c r="U3932" i="9"/>
  <c r="B3933" i="9"/>
  <c r="L3933" i="9"/>
  <c r="M3933" i="9" s="1"/>
  <c r="P3933" i="9"/>
  <c r="Q3933" i="9" s="1"/>
  <c r="T3933" i="9"/>
  <c r="U3933" i="9" s="1"/>
  <c r="L3934" i="9"/>
  <c r="M3934" i="9" s="1"/>
  <c r="P3934" i="9"/>
  <c r="Q3934" i="9" s="1"/>
  <c r="V3934" i="9" s="1"/>
  <c r="T3934" i="9"/>
  <c r="U3934" i="9" s="1"/>
  <c r="L3935" i="9"/>
  <c r="M3935" i="9" s="1"/>
  <c r="P3935" i="9"/>
  <c r="Q3935" i="9" s="1"/>
  <c r="T3935" i="9"/>
  <c r="U3935" i="9" s="1"/>
  <c r="B3936" i="9"/>
  <c r="L3936" i="9"/>
  <c r="M3936" i="9" s="1"/>
  <c r="P3936" i="9"/>
  <c r="Q3936" i="9" s="1"/>
  <c r="T3936" i="9"/>
  <c r="U3936" i="9" s="1"/>
  <c r="B3937" i="9"/>
  <c r="L3937" i="9"/>
  <c r="M3937" i="9" s="1"/>
  <c r="P3937" i="9"/>
  <c r="Q3937" i="9" s="1"/>
  <c r="T3937" i="9"/>
  <c r="U3937" i="9" s="1"/>
  <c r="B3938" i="9"/>
  <c r="L3938" i="9"/>
  <c r="M3938" i="9" s="1"/>
  <c r="P3938" i="9"/>
  <c r="Q3938" i="9" s="1"/>
  <c r="T3938" i="9"/>
  <c r="U3938" i="9" s="1"/>
  <c r="B3939" i="9"/>
  <c r="L3939" i="9"/>
  <c r="M3939" i="9" s="1"/>
  <c r="P3939" i="9"/>
  <c r="Q3939" i="9" s="1"/>
  <c r="T3939" i="9"/>
  <c r="U3939" i="9" s="1"/>
  <c r="L3940" i="9"/>
  <c r="M3940" i="9" s="1"/>
  <c r="P3940" i="9"/>
  <c r="Q3940" i="9" s="1"/>
  <c r="T3940" i="9"/>
  <c r="U3940" i="9" s="1"/>
  <c r="B3941" i="9"/>
  <c r="L3941" i="9"/>
  <c r="M3941" i="9" s="1"/>
  <c r="P3941" i="9"/>
  <c r="Q3941" i="9" s="1"/>
  <c r="T3941" i="9"/>
  <c r="U3941" i="9" s="1"/>
  <c r="L3942" i="9"/>
  <c r="M3942" i="9" s="1"/>
  <c r="P3942" i="9"/>
  <c r="Q3942" i="9" s="1"/>
  <c r="T3942" i="9"/>
  <c r="U3942" i="9" s="1"/>
  <c r="L3943" i="9"/>
  <c r="M3943" i="9"/>
  <c r="P3943" i="9"/>
  <c r="Q3943" i="9" s="1"/>
  <c r="T3943" i="9"/>
  <c r="U3943" i="9" s="1"/>
  <c r="L3944" i="9"/>
  <c r="M3944" i="9" s="1"/>
  <c r="P3944" i="9"/>
  <c r="Q3944" i="9" s="1"/>
  <c r="T3944" i="9"/>
  <c r="U3944" i="9" s="1"/>
  <c r="L3945" i="9"/>
  <c r="M3945" i="9"/>
  <c r="P3945" i="9"/>
  <c r="Q3945" i="9" s="1"/>
  <c r="T3945" i="9"/>
  <c r="U3945" i="9" s="1"/>
  <c r="L3946" i="9"/>
  <c r="M3946" i="9" s="1"/>
  <c r="P3946" i="9"/>
  <c r="Q3946" i="9" s="1"/>
  <c r="T3946" i="9"/>
  <c r="U3946" i="9" s="1"/>
  <c r="L3947" i="9"/>
  <c r="M3947" i="9" s="1"/>
  <c r="P3947" i="9"/>
  <c r="Q3947" i="9" s="1"/>
  <c r="T3947" i="9"/>
  <c r="U3947" i="9" s="1"/>
  <c r="L3948" i="9"/>
  <c r="M3948" i="9" s="1"/>
  <c r="P3948" i="9"/>
  <c r="Q3948" i="9" s="1"/>
  <c r="T3948" i="9"/>
  <c r="U3948" i="9" s="1"/>
  <c r="L3949" i="9"/>
  <c r="M3949" i="9" s="1"/>
  <c r="P3949" i="9"/>
  <c r="Q3949" i="9" s="1"/>
  <c r="T3949" i="9"/>
  <c r="U3949" i="9" s="1"/>
  <c r="B3950" i="9"/>
  <c r="L3950" i="9"/>
  <c r="M3950" i="9" s="1"/>
  <c r="P3950" i="9"/>
  <c r="Q3950" i="9" s="1"/>
  <c r="T3950" i="9"/>
  <c r="U3950" i="9" s="1"/>
  <c r="L3951" i="9"/>
  <c r="M3951" i="9" s="1"/>
  <c r="P3951" i="9"/>
  <c r="Q3951" i="9" s="1"/>
  <c r="T3951" i="9"/>
  <c r="U3951" i="9" s="1"/>
  <c r="L3952" i="9"/>
  <c r="M3952" i="9" s="1"/>
  <c r="P3952" i="9"/>
  <c r="Q3952" i="9" s="1"/>
  <c r="T3952" i="9"/>
  <c r="U3952" i="9" s="1"/>
  <c r="L3953" i="9"/>
  <c r="M3953" i="9" s="1"/>
  <c r="P3953" i="9"/>
  <c r="Q3953" i="9" s="1"/>
  <c r="T3953" i="9"/>
  <c r="U3953" i="9" s="1"/>
  <c r="L3954" i="9"/>
  <c r="M3954" i="9" s="1"/>
  <c r="P3954" i="9"/>
  <c r="Q3954" i="9" s="1"/>
  <c r="V3954" i="9" s="1"/>
  <c r="T3954" i="9"/>
  <c r="U3954" i="9" s="1"/>
  <c r="L3955" i="9"/>
  <c r="M3955" i="9" s="1"/>
  <c r="P3955" i="9"/>
  <c r="Q3955" i="9" s="1"/>
  <c r="T3955" i="9"/>
  <c r="U3955" i="9" s="1"/>
  <c r="L3956" i="9"/>
  <c r="M3956" i="9" s="1"/>
  <c r="P3956" i="9"/>
  <c r="Q3956" i="9" s="1"/>
  <c r="V3956" i="9" s="1"/>
  <c r="T3956" i="9"/>
  <c r="U3956" i="9" s="1"/>
  <c r="L3957" i="9"/>
  <c r="M3957" i="9" s="1"/>
  <c r="P3957" i="9"/>
  <c r="Q3957" i="9" s="1"/>
  <c r="T3957" i="9"/>
  <c r="U3957" i="9" s="1"/>
  <c r="B3958" i="9"/>
  <c r="L3958" i="9"/>
  <c r="M3958" i="9" s="1"/>
  <c r="P3958" i="9"/>
  <c r="Q3958" i="9" s="1"/>
  <c r="T3958" i="9"/>
  <c r="U3958" i="9" s="1"/>
  <c r="L3959" i="9"/>
  <c r="M3959" i="9" s="1"/>
  <c r="P3959" i="9"/>
  <c r="Q3959" i="9" s="1"/>
  <c r="T3959" i="9"/>
  <c r="U3959" i="9" s="1"/>
  <c r="B3960" i="9"/>
  <c r="L3960" i="9"/>
  <c r="M3960" i="9" s="1"/>
  <c r="P3960" i="9"/>
  <c r="Q3960" i="9" s="1"/>
  <c r="V3960" i="9" s="1"/>
  <c r="T3960" i="9"/>
  <c r="U3960" i="9" s="1"/>
  <c r="L3961" i="9"/>
  <c r="M3961" i="9" s="1"/>
  <c r="P3961" i="9"/>
  <c r="Q3961" i="9" s="1"/>
  <c r="T3961" i="9"/>
  <c r="U3961" i="9" s="1"/>
  <c r="L3962" i="9"/>
  <c r="M3962" i="9" s="1"/>
  <c r="P3962" i="9"/>
  <c r="Q3962" i="9" s="1"/>
  <c r="T3962" i="9"/>
  <c r="U3962" i="9" s="1"/>
  <c r="L3963" i="9"/>
  <c r="M3963" i="9" s="1"/>
  <c r="P3963" i="9"/>
  <c r="Q3963" i="9" s="1"/>
  <c r="T3963" i="9"/>
  <c r="U3963" i="9" s="1"/>
  <c r="L3964" i="9"/>
  <c r="M3964" i="9" s="1"/>
  <c r="P3964" i="9"/>
  <c r="Q3964" i="9" s="1"/>
  <c r="T3964" i="9"/>
  <c r="U3964" i="9" s="1"/>
  <c r="L3965" i="9"/>
  <c r="M3965" i="9" s="1"/>
  <c r="P3965" i="9"/>
  <c r="Q3965" i="9" s="1"/>
  <c r="T3965" i="9"/>
  <c r="U3965" i="9" s="1"/>
  <c r="L3966" i="9"/>
  <c r="M3966" i="9" s="1"/>
  <c r="P3966" i="9"/>
  <c r="Q3966" i="9" s="1"/>
  <c r="V3966" i="9" s="1"/>
  <c r="T3966" i="9"/>
  <c r="U3966" i="9" s="1"/>
  <c r="B3967" i="9"/>
  <c r="L3967" i="9"/>
  <c r="M3967" i="9"/>
  <c r="P3967" i="9"/>
  <c r="Q3967" i="9"/>
  <c r="T3967" i="9"/>
  <c r="U3967" i="9"/>
  <c r="L3968" i="9"/>
  <c r="M3968" i="9"/>
  <c r="P3968" i="9"/>
  <c r="Q3968" i="9"/>
  <c r="T3968" i="9"/>
  <c r="U3968" i="9"/>
  <c r="L3969" i="9"/>
  <c r="M3969" i="9"/>
  <c r="P3969" i="9"/>
  <c r="Q3969" i="9"/>
  <c r="T3969" i="9"/>
  <c r="U3969" i="9"/>
  <c r="L3970" i="9"/>
  <c r="M3970" i="9"/>
  <c r="P3970" i="9"/>
  <c r="Q3970" i="9"/>
  <c r="T3970" i="9"/>
  <c r="U3970" i="9"/>
  <c r="L3971" i="9"/>
  <c r="M3971" i="9"/>
  <c r="P3971" i="9"/>
  <c r="Q3971" i="9"/>
  <c r="T3971" i="9"/>
  <c r="U3971" i="9"/>
  <c r="L3972" i="9"/>
  <c r="M3972" i="9"/>
  <c r="P3972" i="9"/>
  <c r="Q3972" i="9"/>
  <c r="T3972" i="9"/>
  <c r="U3972" i="9"/>
  <c r="B3973" i="9"/>
  <c r="L3973" i="9"/>
  <c r="M3973" i="9" s="1"/>
  <c r="O3973" i="9"/>
  <c r="Q3973" i="9" s="1"/>
  <c r="T3973" i="9"/>
  <c r="U3973" i="9" s="1"/>
  <c r="L3974" i="9"/>
  <c r="M3974" i="9" s="1"/>
  <c r="P3974" i="9"/>
  <c r="Q3974" i="9" s="1"/>
  <c r="V3974" i="9" s="1"/>
  <c r="T3974" i="9"/>
  <c r="U3974" i="9" s="1"/>
  <c r="B3975" i="9"/>
  <c r="L3975" i="9"/>
  <c r="M3975" i="9"/>
  <c r="P3975" i="9"/>
  <c r="Q3975" i="9"/>
  <c r="T3975" i="9"/>
  <c r="U3975" i="9"/>
  <c r="L3976" i="9"/>
  <c r="M3976" i="9"/>
  <c r="P3976" i="9"/>
  <c r="Q3976" i="9"/>
  <c r="T3976" i="9"/>
  <c r="U3976" i="9"/>
  <c r="L3977" i="9"/>
  <c r="M3977" i="9"/>
  <c r="P3977" i="9"/>
  <c r="Q3977" i="9"/>
  <c r="T3977" i="9"/>
  <c r="U3977" i="9"/>
  <c r="L3978" i="9"/>
  <c r="M3978" i="9" s="1"/>
  <c r="P3978" i="9"/>
  <c r="Q3978" i="9" s="1"/>
  <c r="V3978" i="9" s="1"/>
  <c r="T3978" i="9"/>
  <c r="U3978" i="9" s="1"/>
  <c r="L3979" i="9"/>
  <c r="M3979" i="9" s="1"/>
  <c r="P3979" i="9"/>
  <c r="Q3979" i="9" s="1"/>
  <c r="T3979" i="9"/>
  <c r="U3979" i="9" s="1"/>
  <c r="L3980" i="9"/>
  <c r="M3980" i="9" s="1"/>
  <c r="P3980" i="9"/>
  <c r="Q3980" i="9" s="1"/>
  <c r="V3980" i="9" s="1"/>
  <c r="T3980" i="9"/>
  <c r="U3980" i="9" s="1"/>
  <c r="L3981" i="9"/>
  <c r="M3981" i="9" s="1"/>
  <c r="P3981" i="9"/>
  <c r="Q3981" i="9" s="1"/>
  <c r="T3981" i="9"/>
  <c r="U3981" i="9" s="1"/>
  <c r="L3982" i="9"/>
  <c r="M3982" i="9" s="1"/>
  <c r="P3982" i="9"/>
  <c r="Q3982" i="9" s="1"/>
  <c r="V3982" i="9" s="1"/>
  <c r="T3982" i="9"/>
  <c r="U3982" i="9" s="1"/>
  <c r="L3983" i="9"/>
  <c r="M3983" i="9" s="1"/>
  <c r="P3983" i="9"/>
  <c r="Q3983" i="9" s="1"/>
  <c r="T3983" i="9"/>
  <c r="U3983" i="9" s="1"/>
  <c r="L3984" i="9"/>
  <c r="M3984" i="9" s="1"/>
  <c r="P3984" i="9"/>
  <c r="Q3984" i="9" s="1"/>
  <c r="V3984" i="9" s="1"/>
  <c r="T3984" i="9"/>
  <c r="U3984" i="9" s="1"/>
  <c r="L3985" i="9"/>
  <c r="M3985" i="9" s="1"/>
  <c r="P3985" i="9"/>
  <c r="Q3985" i="9" s="1"/>
  <c r="T3985" i="9"/>
  <c r="U3985" i="9" s="1"/>
  <c r="B3986" i="9"/>
  <c r="L3986" i="9"/>
  <c r="M3986" i="9" s="1"/>
  <c r="P3986" i="9"/>
  <c r="Q3986" i="9" s="1"/>
  <c r="T3986" i="9"/>
  <c r="U3986" i="9" s="1"/>
  <c r="L3987" i="9"/>
  <c r="M3987" i="9" s="1"/>
  <c r="P3987" i="9"/>
  <c r="Q3987" i="9" s="1"/>
  <c r="T3987" i="9"/>
  <c r="U3987" i="9" s="1"/>
  <c r="L3988" i="9"/>
  <c r="M3988" i="9" s="1"/>
  <c r="P3988" i="9"/>
  <c r="Q3988" i="9" s="1"/>
  <c r="T3988" i="9"/>
  <c r="U3988" i="9" s="1"/>
  <c r="L3989" i="9"/>
  <c r="M3989" i="9" s="1"/>
  <c r="P3989" i="9"/>
  <c r="Q3989" i="9" s="1"/>
  <c r="T3989" i="9"/>
  <c r="U3989" i="9" s="1"/>
  <c r="L3990" i="9"/>
  <c r="M3990" i="9" s="1"/>
  <c r="P3990" i="9"/>
  <c r="Q3990" i="9" s="1"/>
  <c r="T3990" i="9"/>
  <c r="U3990" i="9" s="1"/>
  <c r="B3991" i="9"/>
  <c r="L3991" i="9"/>
  <c r="M3991" i="9" s="1"/>
  <c r="P3991" i="9"/>
  <c r="Q3991" i="9" s="1"/>
  <c r="T3991" i="9"/>
  <c r="U3991" i="9" s="1"/>
  <c r="L3992" i="9"/>
  <c r="M3992" i="9" s="1"/>
  <c r="P3992" i="9"/>
  <c r="Q3992" i="9" s="1"/>
  <c r="T3992" i="9"/>
  <c r="U3992" i="9" s="1"/>
  <c r="B3993" i="9"/>
  <c r="L3993" i="9"/>
  <c r="M3993" i="9" s="1"/>
  <c r="P3993" i="9"/>
  <c r="Q3993" i="9" s="1"/>
  <c r="T3993" i="9"/>
  <c r="U3993" i="9" s="1"/>
  <c r="B3994" i="9"/>
  <c r="L3994" i="9"/>
  <c r="M3994" i="9" s="1"/>
  <c r="P3994" i="9"/>
  <c r="Q3994" i="9" s="1"/>
  <c r="V3994" i="9" s="1"/>
  <c r="T3994" i="9"/>
  <c r="U3994" i="9" s="1"/>
  <c r="L3995" i="9"/>
  <c r="M3995" i="9" s="1"/>
  <c r="P3995" i="9"/>
  <c r="Q3995" i="9" s="1"/>
  <c r="T3995" i="9"/>
  <c r="U3995" i="9" s="1"/>
  <c r="B3996" i="9"/>
  <c r="L3996" i="9"/>
  <c r="M3996" i="9" s="1"/>
  <c r="P3996" i="9"/>
  <c r="Q3996" i="9" s="1"/>
  <c r="T3996" i="9"/>
  <c r="U3996" i="9" s="1"/>
  <c r="L3997" i="9"/>
  <c r="M3997" i="9" s="1"/>
  <c r="P3997" i="9"/>
  <c r="Q3997" i="9" s="1"/>
  <c r="T3997" i="9"/>
  <c r="U3997" i="9" s="1"/>
  <c r="L3998" i="9"/>
  <c r="M3998" i="9" s="1"/>
  <c r="P3998" i="9"/>
  <c r="Q3998" i="9" s="1"/>
  <c r="T3998" i="9"/>
  <c r="U3998" i="9" s="1"/>
  <c r="B3999" i="9"/>
  <c r="L3999" i="9"/>
  <c r="M3999" i="9" s="1"/>
  <c r="P3999" i="9"/>
  <c r="Q3999" i="9" s="1"/>
  <c r="T3999" i="9"/>
  <c r="U3999" i="9" s="1"/>
  <c r="B4000" i="9"/>
  <c r="L4000" i="9"/>
  <c r="M4000" i="9" s="1"/>
  <c r="P4000" i="9"/>
  <c r="Q4000" i="9" s="1"/>
  <c r="T4000" i="9"/>
  <c r="U4000" i="9" s="1"/>
  <c r="L4001" i="9"/>
  <c r="M4001" i="9" s="1"/>
  <c r="P4001" i="9"/>
  <c r="Q4001" i="9" s="1"/>
  <c r="T4001" i="9"/>
  <c r="U4001" i="9" s="1"/>
  <c r="L4002" i="9"/>
  <c r="M4002" i="9" s="1"/>
  <c r="P4002" i="9"/>
  <c r="Q4002" i="9" s="1"/>
  <c r="T4002" i="9"/>
  <c r="U4002" i="9" s="1"/>
  <c r="L4003" i="9"/>
  <c r="M4003" i="9" s="1"/>
  <c r="P4003" i="9"/>
  <c r="Q4003" i="9" s="1"/>
  <c r="T4003" i="9"/>
  <c r="U4003" i="9" s="1"/>
  <c r="L4004" i="9"/>
  <c r="M4004" i="9" s="1"/>
  <c r="P4004" i="9"/>
  <c r="Q4004" i="9" s="1"/>
  <c r="T4004" i="9"/>
  <c r="U4004" i="9" s="1"/>
  <c r="B4005" i="9"/>
  <c r="L4005" i="9"/>
  <c r="M4005" i="9" s="1"/>
  <c r="P4005" i="9"/>
  <c r="Q4005" i="9" s="1"/>
  <c r="T4005" i="9"/>
  <c r="U4005" i="9" s="1"/>
  <c r="B4006" i="9"/>
  <c r="L4006" i="9"/>
  <c r="M4006" i="9" s="1"/>
  <c r="P4006" i="9"/>
  <c r="Q4006" i="9" s="1"/>
  <c r="T4006" i="9"/>
  <c r="U4006" i="9" s="1"/>
  <c r="B4007" i="9"/>
  <c r="L4007" i="9"/>
  <c r="M4007" i="9" s="1"/>
  <c r="P4007" i="9"/>
  <c r="Q4007" i="9" s="1"/>
  <c r="T4007" i="9"/>
  <c r="U4007" i="9" s="1"/>
  <c r="B4008" i="9"/>
  <c r="L4008" i="9"/>
  <c r="M4008" i="9" s="1"/>
  <c r="P4008" i="9"/>
  <c r="Q4008" i="9" s="1"/>
  <c r="T4008" i="9"/>
  <c r="U4008" i="9" s="1"/>
  <c r="B4009" i="9"/>
  <c r="L4009" i="9"/>
  <c r="M4009" i="9" s="1"/>
  <c r="P4009" i="9"/>
  <c r="Q4009" i="9" s="1"/>
  <c r="T4009" i="9"/>
  <c r="U4009" i="9" s="1"/>
  <c r="L4010" i="9"/>
  <c r="M4010" i="9" s="1"/>
  <c r="P4010" i="9"/>
  <c r="Q4010" i="9" s="1"/>
  <c r="T4010" i="9"/>
  <c r="U4010" i="9" s="1"/>
  <c r="B4011" i="9"/>
  <c r="L4011" i="9"/>
  <c r="M4011" i="9" s="1"/>
  <c r="P4011" i="9"/>
  <c r="Q4011" i="9" s="1"/>
  <c r="T4011" i="9"/>
  <c r="U4011" i="9" s="1"/>
  <c r="L4012" i="9"/>
  <c r="M4012" i="9" s="1"/>
  <c r="P4012" i="9"/>
  <c r="Q4012" i="9" s="1"/>
  <c r="T4012" i="9"/>
  <c r="U4012" i="9" s="1"/>
  <c r="L4013" i="9"/>
  <c r="M4013" i="9" s="1"/>
  <c r="P4013" i="9"/>
  <c r="Q4013" i="9" s="1"/>
  <c r="T4013" i="9"/>
  <c r="U4013" i="9" s="1"/>
  <c r="L4014" i="9"/>
  <c r="M4014" i="9" s="1"/>
  <c r="P4014" i="9"/>
  <c r="Q4014" i="9" s="1"/>
  <c r="T4014" i="9"/>
  <c r="U4014" i="9" s="1"/>
  <c r="L4015" i="9"/>
  <c r="M4015" i="9" s="1"/>
  <c r="P4015" i="9"/>
  <c r="Q4015" i="9" s="1"/>
  <c r="T4015" i="9"/>
  <c r="U4015" i="9" s="1"/>
  <c r="L4016" i="9"/>
  <c r="M4016" i="9" s="1"/>
  <c r="P4016" i="9"/>
  <c r="Q4016" i="9" s="1"/>
  <c r="T4016" i="9"/>
  <c r="U4016" i="9" s="1"/>
  <c r="B4017" i="9"/>
  <c r="L4017" i="9"/>
  <c r="M4017" i="9" s="1"/>
  <c r="P4017" i="9"/>
  <c r="Q4017" i="9" s="1"/>
  <c r="T4017" i="9"/>
  <c r="U4017" i="9" s="1"/>
  <c r="B4018" i="9"/>
  <c r="L4018" i="9"/>
  <c r="M4018" i="9" s="1"/>
  <c r="P4018" i="9"/>
  <c r="Q4018" i="9" s="1"/>
  <c r="T4018" i="9"/>
  <c r="U4018" i="9" s="1"/>
  <c r="B4019" i="9"/>
  <c r="L4019" i="9"/>
  <c r="M4019" i="9" s="1"/>
  <c r="P4019" i="9"/>
  <c r="Q4019" i="9" s="1"/>
  <c r="T4019" i="9"/>
  <c r="U4019" i="9" s="1"/>
  <c r="B4020" i="9"/>
  <c r="L4020" i="9"/>
  <c r="M4020" i="9" s="1"/>
  <c r="P4020" i="9"/>
  <c r="Q4020" i="9" s="1"/>
  <c r="T4020" i="9"/>
  <c r="U4020" i="9" s="1"/>
  <c r="B4021" i="9"/>
  <c r="L4021" i="9"/>
  <c r="M4021" i="9" s="1"/>
  <c r="P4021" i="9"/>
  <c r="Q4021" i="9" s="1"/>
  <c r="T4021" i="9"/>
  <c r="U4021" i="9" s="1"/>
  <c r="L4022" i="9"/>
  <c r="M4022" i="9" s="1"/>
  <c r="P4022" i="9"/>
  <c r="Q4022" i="9" s="1"/>
  <c r="T4022" i="9"/>
  <c r="U4022" i="9" s="1"/>
  <c r="L4023" i="9"/>
  <c r="M4023" i="9" s="1"/>
  <c r="P4023" i="9"/>
  <c r="Q4023" i="9" s="1"/>
  <c r="T4023" i="9"/>
  <c r="U4023" i="9" s="1"/>
  <c r="B4024" i="9"/>
  <c r="L4024" i="9"/>
  <c r="M4024" i="9" s="1"/>
  <c r="P4024" i="9"/>
  <c r="Q4024" i="9" s="1"/>
  <c r="T4024" i="9"/>
  <c r="U4024" i="9" s="1"/>
  <c r="B4025" i="9"/>
  <c r="L4025" i="9"/>
  <c r="M4025" i="9" s="1"/>
  <c r="P4025" i="9"/>
  <c r="Q4025" i="9" s="1"/>
  <c r="T4025" i="9"/>
  <c r="U4025" i="9" s="1"/>
  <c r="B4026" i="9"/>
  <c r="L4026" i="9"/>
  <c r="M4026" i="9" s="1"/>
  <c r="P4026" i="9"/>
  <c r="Q4026" i="9" s="1"/>
  <c r="T4026" i="9"/>
  <c r="U4026" i="9" s="1"/>
  <c r="L4027" i="9"/>
  <c r="M4027" i="9" s="1"/>
  <c r="P4027" i="9"/>
  <c r="Q4027" i="9" s="1"/>
  <c r="T4027" i="9"/>
  <c r="U4027" i="9" s="1"/>
  <c r="B4028" i="9"/>
  <c r="L4028" i="9"/>
  <c r="M4028" i="9" s="1"/>
  <c r="P4028" i="9"/>
  <c r="Q4028" i="9" s="1"/>
  <c r="T4028" i="9"/>
  <c r="U4028" i="9" s="1"/>
  <c r="L4029" i="9"/>
  <c r="M4029" i="9" s="1"/>
  <c r="P4029" i="9"/>
  <c r="Q4029" i="9" s="1"/>
  <c r="T4029" i="9"/>
  <c r="U4029" i="9" s="1"/>
  <c r="B4030" i="9"/>
  <c r="L4030" i="9"/>
  <c r="M4030" i="9" s="1"/>
  <c r="P4030" i="9"/>
  <c r="Q4030" i="9" s="1"/>
  <c r="T4030" i="9"/>
  <c r="U4030" i="9" s="1"/>
  <c r="L4031" i="9"/>
  <c r="M4031" i="9" s="1"/>
  <c r="P4031" i="9"/>
  <c r="Q4031" i="9" s="1"/>
  <c r="T4031" i="9"/>
  <c r="U4031" i="9" s="1"/>
  <c r="B4032" i="9"/>
  <c r="L4032" i="9"/>
  <c r="M4032" i="9" s="1"/>
  <c r="P4032" i="9"/>
  <c r="Q4032" i="9" s="1"/>
  <c r="T4032" i="9"/>
  <c r="U4032" i="9" s="1"/>
  <c r="L4033" i="9"/>
  <c r="M4033" i="9" s="1"/>
  <c r="P4033" i="9"/>
  <c r="Q4033" i="9" s="1"/>
  <c r="T4033" i="9"/>
  <c r="U4033" i="9" s="1"/>
  <c r="L4034" i="9"/>
  <c r="M4034" i="9" s="1"/>
  <c r="P4034" i="9"/>
  <c r="Q4034" i="9" s="1"/>
  <c r="T4034" i="9"/>
  <c r="U4034" i="9" s="1"/>
  <c r="L4035" i="9"/>
  <c r="M4035" i="9"/>
  <c r="P4035" i="9"/>
  <c r="Q4035" i="9" s="1"/>
  <c r="T4035" i="9"/>
  <c r="U4035" i="9" s="1"/>
  <c r="L4036" i="9"/>
  <c r="M4036" i="9" s="1"/>
  <c r="P4036" i="9"/>
  <c r="Q4036" i="9" s="1"/>
  <c r="T4036" i="9"/>
  <c r="U4036" i="9" s="1"/>
  <c r="L4037" i="9"/>
  <c r="M4037" i="9" s="1"/>
  <c r="P4037" i="9"/>
  <c r="Q4037" i="9" s="1"/>
  <c r="T4037" i="9"/>
  <c r="U4037" i="9" s="1"/>
  <c r="L4038" i="9"/>
  <c r="M4038" i="9" s="1"/>
  <c r="P4038" i="9"/>
  <c r="Q4038" i="9" s="1"/>
  <c r="T4038" i="9"/>
  <c r="U4038" i="9" s="1"/>
  <c r="L4039" i="9"/>
  <c r="M4039" i="9" s="1"/>
  <c r="P4039" i="9"/>
  <c r="Q4039" i="9" s="1"/>
  <c r="T4039" i="9"/>
  <c r="U4039" i="9" s="1"/>
  <c r="L4040" i="9"/>
  <c r="M4040" i="9" s="1"/>
  <c r="P4040" i="9"/>
  <c r="Q4040" i="9" s="1"/>
  <c r="T4040" i="9"/>
  <c r="U4040" i="9" s="1"/>
  <c r="L4041" i="9"/>
  <c r="M4041" i="9" s="1"/>
  <c r="P4041" i="9"/>
  <c r="Q4041" i="9" s="1"/>
  <c r="T4041" i="9"/>
  <c r="U4041" i="9" s="1"/>
  <c r="L4042" i="9"/>
  <c r="M4042" i="9" s="1"/>
  <c r="P4042" i="9"/>
  <c r="Q4042" i="9" s="1"/>
  <c r="T4042" i="9"/>
  <c r="U4042" i="9" s="1"/>
  <c r="L4043" i="9"/>
  <c r="M4043" i="9" s="1"/>
  <c r="P4043" i="9"/>
  <c r="Q4043" i="9" s="1"/>
  <c r="T4043" i="9"/>
  <c r="U4043" i="9" s="1"/>
  <c r="L4044" i="9"/>
  <c r="M4044" i="9" s="1"/>
  <c r="P4044" i="9"/>
  <c r="Q4044" i="9" s="1"/>
  <c r="T4044" i="9"/>
  <c r="U4044" i="9" s="1"/>
  <c r="B4045" i="9"/>
  <c r="L4045" i="9"/>
  <c r="M4045" i="9" s="1"/>
  <c r="P4045" i="9"/>
  <c r="Q4045" i="9" s="1"/>
  <c r="T4045" i="9"/>
  <c r="U4045" i="9" s="1"/>
  <c r="L4046" i="9"/>
  <c r="M4046" i="9" s="1"/>
  <c r="P4046" i="9"/>
  <c r="Q4046" i="9" s="1"/>
  <c r="T4046" i="9"/>
  <c r="U4046" i="9" s="1"/>
  <c r="B4047" i="9"/>
  <c r="L4047" i="9"/>
  <c r="M4047" i="9" s="1"/>
  <c r="P4047" i="9"/>
  <c r="Q4047" i="9" s="1"/>
  <c r="T4047" i="9"/>
  <c r="U4047" i="9" s="1"/>
  <c r="B4048" i="9"/>
  <c r="L4048" i="9"/>
  <c r="M4048" i="9" s="1"/>
  <c r="P4048" i="9"/>
  <c r="Q4048" i="9" s="1"/>
  <c r="T4048" i="9"/>
  <c r="U4048" i="9" s="1"/>
  <c r="B4049" i="9"/>
  <c r="L4049" i="9"/>
  <c r="M4049" i="9" s="1"/>
  <c r="P4049" i="9"/>
  <c r="Q4049" i="9" s="1"/>
  <c r="T4049" i="9"/>
  <c r="U4049" i="9" s="1"/>
  <c r="B4050" i="9"/>
  <c r="L4050" i="9"/>
  <c r="M4050" i="9" s="1"/>
  <c r="P4050" i="9"/>
  <c r="Q4050" i="9" s="1"/>
  <c r="T4050" i="9"/>
  <c r="U4050" i="9" s="1"/>
  <c r="L4051" i="9"/>
  <c r="M4051" i="9" s="1"/>
  <c r="P4051" i="9"/>
  <c r="Q4051" i="9" s="1"/>
  <c r="T4051" i="9"/>
  <c r="U4051" i="9" s="1"/>
  <c r="L4052" i="9"/>
  <c r="M4052" i="9" s="1"/>
  <c r="P4052" i="9"/>
  <c r="Q4052" i="9" s="1"/>
  <c r="T4052" i="9"/>
  <c r="U4052" i="9" s="1"/>
  <c r="L4053" i="9"/>
  <c r="M4053" i="9" s="1"/>
  <c r="P4053" i="9"/>
  <c r="Q4053" i="9" s="1"/>
  <c r="T4053" i="9"/>
  <c r="U4053" i="9" s="1"/>
  <c r="B4054" i="9"/>
  <c r="L4054" i="9"/>
  <c r="M4054" i="9" s="1"/>
  <c r="P4054" i="9"/>
  <c r="Q4054" i="9" s="1"/>
  <c r="T4054" i="9"/>
  <c r="U4054" i="9" s="1"/>
  <c r="B4055" i="9"/>
  <c r="L4055" i="9"/>
  <c r="M4055" i="9" s="1"/>
  <c r="P4055" i="9"/>
  <c r="Q4055" i="9" s="1"/>
  <c r="T4055" i="9"/>
  <c r="U4055" i="9" s="1"/>
  <c r="L4056" i="9"/>
  <c r="M4056" i="9" s="1"/>
  <c r="P4056" i="9"/>
  <c r="Q4056" i="9" s="1"/>
  <c r="T4056" i="9"/>
  <c r="U4056" i="9" s="1"/>
  <c r="L4057" i="9"/>
  <c r="M4057" i="9" s="1"/>
  <c r="P4057" i="9"/>
  <c r="Q4057" i="9" s="1"/>
  <c r="T4057" i="9"/>
  <c r="U4057" i="9" s="1"/>
  <c r="L4058" i="9"/>
  <c r="M4058" i="9" s="1"/>
  <c r="P4058" i="9"/>
  <c r="Q4058" i="9" s="1"/>
  <c r="T4058" i="9"/>
  <c r="U4058" i="9" s="1"/>
  <c r="L4059" i="9"/>
  <c r="M4059" i="9" s="1"/>
  <c r="P4059" i="9"/>
  <c r="Q4059" i="9" s="1"/>
  <c r="T4059" i="9"/>
  <c r="U4059" i="9" s="1"/>
  <c r="L4060" i="9"/>
  <c r="M4060" i="9" s="1"/>
  <c r="P4060" i="9"/>
  <c r="Q4060" i="9" s="1"/>
  <c r="T4060" i="9"/>
  <c r="U4060" i="9" s="1"/>
  <c r="B4061" i="9"/>
  <c r="L4061" i="9"/>
  <c r="M4061" i="9" s="1"/>
  <c r="P4061" i="9"/>
  <c r="Q4061" i="9" s="1"/>
  <c r="T4061" i="9"/>
  <c r="U4061" i="9" s="1"/>
  <c r="L4062" i="9"/>
  <c r="M4062" i="9" s="1"/>
  <c r="P4062" i="9"/>
  <c r="Q4062" i="9" s="1"/>
  <c r="T4062" i="9"/>
  <c r="U4062" i="9" s="1"/>
  <c r="L4063" i="9"/>
  <c r="M4063" i="9" s="1"/>
  <c r="P4063" i="9"/>
  <c r="Q4063" i="9" s="1"/>
  <c r="T4063" i="9"/>
  <c r="U4063" i="9" s="1"/>
  <c r="L4064" i="9"/>
  <c r="M4064" i="9" s="1"/>
  <c r="P4064" i="9"/>
  <c r="Q4064" i="9" s="1"/>
  <c r="T4064" i="9"/>
  <c r="U4064" i="9" s="1"/>
  <c r="L4065" i="9"/>
  <c r="M4065" i="9" s="1"/>
  <c r="P4065" i="9"/>
  <c r="Q4065" i="9" s="1"/>
  <c r="T4065" i="9"/>
  <c r="U4065" i="9" s="1"/>
  <c r="L4066" i="9"/>
  <c r="M4066" i="9" s="1"/>
  <c r="P4066" i="9"/>
  <c r="Q4066" i="9" s="1"/>
  <c r="T4066" i="9"/>
  <c r="U4066" i="9" s="1"/>
  <c r="L4067" i="9"/>
  <c r="M4067" i="9" s="1"/>
  <c r="P4067" i="9"/>
  <c r="Q4067" i="9" s="1"/>
  <c r="T4067" i="9"/>
  <c r="U4067" i="9" s="1"/>
  <c r="L4068" i="9"/>
  <c r="M4068" i="9" s="1"/>
  <c r="P4068" i="9"/>
  <c r="Q4068" i="9" s="1"/>
  <c r="T4068" i="9"/>
  <c r="U4068" i="9" s="1"/>
  <c r="L4069" i="9"/>
  <c r="M4069" i="9" s="1"/>
  <c r="P4069" i="9"/>
  <c r="Q4069" i="9" s="1"/>
  <c r="T4069" i="9"/>
  <c r="U4069" i="9" s="1"/>
  <c r="L4070" i="9"/>
  <c r="M4070" i="9" s="1"/>
  <c r="P4070" i="9"/>
  <c r="Q4070" i="9" s="1"/>
  <c r="T4070" i="9"/>
  <c r="U4070" i="9" s="1"/>
  <c r="L4071" i="9"/>
  <c r="M4071" i="9" s="1"/>
  <c r="P4071" i="9"/>
  <c r="Q4071" i="9" s="1"/>
  <c r="T4071" i="9"/>
  <c r="U4071" i="9" s="1"/>
  <c r="L4072" i="9"/>
  <c r="M4072" i="9" s="1"/>
  <c r="P4072" i="9"/>
  <c r="Q4072" i="9" s="1"/>
  <c r="S4072" i="9"/>
  <c r="T4072" i="9"/>
  <c r="B4073" i="9"/>
  <c r="L4073" i="9"/>
  <c r="M4073" i="9" s="1"/>
  <c r="P4073" i="9"/>
  <c r="Q4073" i="9" s="1"/>
  <c r="T4073" i="9"/>
  <c r="U4073" i="9" s="1"/>
  <c r="B4074" i="9"/>
  <c r="L4074" i="9"/>
  <c r="M4074" i="9" s="1"/>
  <c r="P4074" i="9"/>
  <c r="Q4074" i="9" s="1"/>
  <c r="T4074" i="9"/>
  <c r="U4074" i="9" s="1"/>
  <c r="B4075" i="9"/>
  <c r="L4075" i="9"/>
  <c r="M4075" i="9" s="1"/>
  <c r="P4075" i="9"/>
  <c r="Q4075" i="9" s="1"/>
  <c r="T4075" i="9"/>
  <c r="U4075" i="9" s="1"/>
  <c r="L4076" i="9"/>
  <c r="M4076" i="9" s="1"/>
  <c r="P4076" i="9"/>
  <c r="Q4076" i="9" s="1"/>
  <c r="T4076" i="9"/>
  <c r="U4076" i="9" s="1"/>
  <c r="L4077" i="9"/>
  <c r="M4077" i="9" s="1"/>
  <c r="P4077" i="9"/>
  <c r="Q4077" i="9" s="1"/>
  <c r="T4077" i="9"/>
  <c r="U4077" i="9" s="1"/>
  <c r="B4078" i="9"/>
  <c r="L4078" i="9"/>
  <c r="M4078" i="9" s="1"/>
  <c r="P4078" i="9"/>
  <c r="Q4078" i="9" s="1"/>
  <c r="V4078" i="9" s="1"/>
  <c r="T4078" i="9"/>
  <c r="U4078" i="9" s="1"/>
  <c r="L4079" i="9"/>
  <c r="M4079" i="9" s="1"/>
  <c r="P4079" i="9"/>
  <c r="Q4079" i="9" s="1"/>
  <c r="T4079" i="9"/>
  <c r="U4079" i="9" s="1"/>
  <c r="L4080" i="9"/>
  <c r="M4080" i="9" s="1"/>
  <c r="P4080" i="9"/>
  <c r="Q4080" i="9" s="1"/>
  <c r="V4080" i="9" s="1"/>
  <c r="T4080" i="9"/>
  <c r="U4080" i="9" s="1"/>
  <c r="L4081" i="9"/>
  <c r="M4081" i="9" s="1"/>
  <c r="P4081" i="9"/>
  <c r="Q4081" i="9" s="1"/>
  <c r="T4081" i="9"/>
  <c r="U4081" i="9" s="1"/>
  <c r="L4082" i="9"/>
  <c r="M4082" i="9" s="1"/>
  <c r="P4082" i="9"/>
  <c r="Q4082" i="9" s="1"/>
  <c r="V4082" i="9" s="1"/>
  <c r="T4082" i="9"/>
  <c r="U4082" i="9" s="1"/>
  <c r="L4083" i="9"/>
  <c r="M4083" i="9" s="1"/>
  <c r="P4083" i="9"/>
  <c r="Q4083" i="9" s="1"/>
  <c r="T4083" i="9"/>
  <c r="U4083" i="9" s="1"/>
  <c r="B4084" i="9"/>
  <c r="L4084" i="9"/>
  <c r="M4084" i="9" s="1"/>
  <c r="P4084" i="9"/>
  <c r="Q4084" i="9" s="1"/>
  <c r="T4084" i="9"/>
  <c r="U4084" i="9" s="1"/>
  <c r="L4085" i="9"/>
  <c r="M4085" i="9" s="1"/>
  <c r="P4085" i="9"/>
  <c r="Q4085" i="9" s="1"/>
  <c r="V4085" i="9" s="1"/>
  <c r="T4085" i="9"/>
  <c r="U4085" i="9" s="1"/>
  <c r="B4086" i="9"/>
  <c r="L4086" i="9"/>
  <c r="M4086" i="9" s="1"/>
  <c r="P4086" i="9"/>
  <c r="Q4086" i="9" s="1"/>
  <c r="V4086" i="9" s="1"/>
  <c r="T4086" i="9"/>
  <c r="U4086" i="9" s="1"/>
  <c r="B4087" i="9"/>
  <c r="L4087" i="9"/>
  <c r="M4087" i="9"/>
  <c r="P4087" i="9"/>
  <c r="Q4087" i="9"/>
  <c r="T4087" i="9"/>
  <c r="U4087" i="9"/>
  <c r="L4088" i="9"/>
  <c r="M4088" i="9"/>
  <c r="P4088" i="9"/>
  <c r="Q4088" i="9"/>
  <c r="T4088" i="9"/>
  <c r="U4088" i="9"/>
  <c r="B4089" i="9"/>
  <c r="L4089" i="9"/>
  <c r="M4089" i="9" s="1"/>
  <c r="P4089" i="9"/>
  <c r="Q4089" i="9" s="1"/>
  <c r="T4089" i="9"/>
  <c r="U4089" i="9" s="1"/>
  <c r="B4090" i="9"/>
  <c r="L4090" i="9"/>
  <c r="M4090" i="9" s="1"/>
  <c r="P4090" i="9"/>
  <c r="Q4090" i="9" s="1"/>
  <c r="T4090" i="9"/>
  <c r="U4090" i="9" s="1"/>
  <c r="B4091" i="9"/>
  <c r="L4091" i="9"/>
  <c r="M4091" i="9" s="1"/>
  <c r="P4091" i="9"/>
  <c r="Q4091" i="9" s="1"/>
  <c r="T4091" i="9"/>
  <c r="U4091" i="9" s="1"/>
  <c r="B4092" i="9"/>
  <c r="L4092" i="9"/>
  <c r="M4092" i="9" s="1"/>
  <c r="P4092" i="9"/>
  <c r="Q4092" i="9" s="1"/>
  <c r="T4092" i="9"/>
  <c r="U4092" i="9" s="1"/>
  <c r="L4093" i="9"/>
  <c r="M4093" i="9" s="1"/>
  <c r="P4093" i="9"/>
  <c r="Q4093" i="9" s="1"/>
  <c r="T4093" i="9"/>
  <c r="U4093" i="9" s="1"/>
  <c r="B4094" i="9"/>
  <c r="L4094" i="9"/>
  <c r="M4094" i="9" s="1"/>
  <c r="P4094" i="9"/>
  <c r="Q4094" i="9" s="1"/>
  <c r="T4094" i="9"/>
  <c r="U4094" i="9" s="1"/>
  <c r="L4095" i="9"/>
  <c r="M4095" i="9" s="1"/>
  <c r="P4095" i="9"/>
  <c r="Q4095" i="9" s="1"/>
  <c r="T4095" i="9"/>
  <c r="U4095" i="9" s="1"/>
  <c r="B4096" i="9"/>
  <c r="L4096" i="9"/>
  <c r="M4096" i="9" s="1"/>
  <c r="P4096" i="9"/>
  <c r="Q4096" i="9" s="1"/>
  <c r="T4096" i="9"/>
  <c r="U4096" i="9" s="1"/>
  <c r="B4097" i="9"/>
  <c r="L4097" i="9"/>
  <c r="M4097" i="9" s="1"/>
  <c r="P4097" i="9"/>
  <c r="Q4097" i="9" s="1"/>
  <c r="T4097" i="9"/>
  <c r="U4097" i="9" s="1"/>
  <c r="B4098" i="9"/>
  <c r="L4098" i="9"/>
  <c r="M4098" i="9" s="1"/>
  <c r="P4098" i="9"/>
  <c r="Q4098" i="9" s="1"/>
  <c r="T4098" i="9"/>
  <c r="U4098" i="9" s="1"/>
  <c r="L4099" i="9"/>
  <c r="M4099" i="9" s="1"/>
  <c r="P4099" i="9"/>
  <c r="Q4099" i="9" s="1"/>
  <c r="T4099" i="9"/>
  <c r="U4099" i="9" s="1"/>
  <c r="L4100" i="9"/>
  <c r="M4100" i="9" s="1"/>
  <c r="P4100" i="9"/>
  <c r="Q4100" i="9" s="1"/>
  <c r="T4100" i="9"/>
  <c r="U4100" i="9" s="1"/>
  <c r="L4101" i="9"/>
  <c r="M4101" i="9" s="1"/>
  <c r="P4101" i="9"/>
  <c r="Q4101" i="9" s="1"/>
  <c r="S4101" i="9"/>
  <c r="T4101" i="9"/>
  <c r="L4102" i="9"/>
  <c r="M4102" i="9" s="1"/>
  <c r="P4102" i="9"/>
  <c r="Q4102" i="9" s="1"/>
  <c r="T4102" i="9"/>
  <c r="U4102" i="9" s="1"/>
  <c r="L4103" i="9"/>
  <c r="M4103" i="9" s="1"/>
  <c r="P4103" i="9"/>
  <c r="Q4103" i="9" s="1"/>
  <c r="T4103" i="9"/>
  <c r="U4103" i="9" s="1"/>
  <c r="B4104" i="9"/>
  <c r="L4104" i="9"/>
  <c r="M4104" i="9" s="1"/>
  <c r="P4104" i="9"/>
  <c r="Q4104" i="9" s="1"/>
  <c r="T4104" i="9"/>
  <c r="U4104" i="9" s="1"/>
  <c r="L4105" i="9"/>
  <c r="M4105" i="9" s="1"/>
  <c r="P4105" i="9"/>
  <c r="Q4105" i="9" s="1"/>
  <c r="T4105" i="9"/>
  <c r="U4105" i="9" s="1"/>
  <c r="L4106" i="9"/>
  <c r="M4106" i="9" s="1"/>
  <c r="P4106" i="9"/>
  <c r="Q4106" i="9" s="1"/>
  <c r="T4106" i="9"/>
  <c r="U4106" i="9" s="1"/>
  <c r="L4107" i="9"/>
  <c r="M4107" i="9" s="1"/>
  <c r="P4107" i="9"/>
  <c r="Q4107" i="9" s="1"/>
  <c r="T4107" i="9"/>
  <c r="U4107" i="9" s="1"/>
  <c r="L4108" i="9"/>
  <c r="M4108" i="9" s="1"/>
  <c r="P4108" i="9"/>
  <c r="Q4108" i="9" s="1"/>
  <c r="T4108" i="9"/>
  <c r="U4108" i="9" s="1"/>
  <c r="L4109" i="9"/>
  <c r="M4109" i="9" s="1"/>
  <c r="P4109" i="9"/>
  <c r="Q4109" i="9" s="1"/>
  <c r="T4109" i="9"/>
  <c r="U4109" i="9" s="1"/>
  <c r="L4110" i="9"/>
  <c r="M4110" i="9" s="1"/>
  <c r="P4110" i="9"/>
  <c r="Q4110" i="9" s="1"/>
  <c r="T4110" i="9"/>
  <c r="U4110" i="9" s="1"/>
  <c r="L4111" i="9"/>
  <c r="M4111" i="9" s="1"/>
  <c r="P4111" i="9"/>
  <c r="Q4111" i="9" s="1"/>
  <c r="T4111" i="9"/>
  <c r="U4111" i="9" s="1"/>
  <c r="L4112" i="9"/>
  <c r="M4112" i="9" s="1"/>
  <c r="P4112" i="9"/>
  <c r="Q4112" i="9" s="1"/>
  <c r="T4112" i="9"/>
  <c r="U4112" i="9" s="1"/>
  <c r="L4113" i="9"/>
  <c r="M4113" i="9" s="1"/>
  <c r="P4113" i="9"/>
  <c r="Q4113" i="9" s="1"/>
  <c r="T4113" i="9"/>
  <c r="U4113" i="9" s="1"/>
  <c r="L4114" i="9"/>
  <c r="M4114" i="9" s="1"/>
  <c r="P4114" i="9"/>
  <c r="Q4114" i="9" s="1"/>
  <c r="T4114" i="9"/>
  <c r="U4114" i="9" s="1"/>
  <c r="L4115" i="9"/>
  <c r="M4115" i="9" s="1"/>
  <c r="P4115" i="9"/>
  <c r="Q4115" i="9" s="1"/>
  <c r="T4115" i="9"/>
  <c r="U4115" i="9" s="1"/>
  <c r="L4116" i="9"/>
  <c r="M4116" i="9" s="1"/>
  <c r="P4116" i="9"/>
  <c r="Q4116" i="9" s="1"/>
  <c r="T4116" i="9"/>
  <c r="U4116" i="9" s="1"/>
  <c r="L4117" i="9"/>
  <c r="M4117" i="9" s="1"/>
  <c r="P4117" i="9"/>
  <c r="Q4117" i="9" s="1"/>
  <c r="T4117" i="9"/>
  <c r="U4117" i="9" s="1"/>
  <c r="L4118" i="9"/>
  <c r="M4118" i="9" s="1"/>
  <c r="P4118" i="9"/>
  <c r="Q4118" i="9" s="1"/>
  <c r="T4118" i="9"/>
  <c r="U4118" i="9" s="1"/>
  <c r="L4119" i="9"/>
  <c r="M4119" i="9" s="1"/>
  <c r="P4119" i="9"/>
  <c r="Q4119" i="9" s="1"/>
  <c r="T4119" i="9"/>
  <c r="U4119" i="9" s="1"/>
  <c r="L4120" i="9"/>
  <c r="M4120" i="9" s="1"/>
  <c r="P4120" i="9"/>
  <c r="Q4120" i="9" s="1"/>
  <c r="T4120" i="9"/>
  <c r="U4120" i="9" s="1"/>
  <c r="L4121" i="9"/>
  <c r="M4121" i="9" s="1"/>
  <c r="P4121" i="9"/>
  <c r="Q4121" i="9" s="1"/>
  <c r="T4121" i="9"/>
  <c r="U4121" i="9" s="1"/>
  <c r="L4122" i="9"/>
  <c r="M4122" i="9" s="1"/>
  <c r="P4122" i="9"/>
  <c r="Q4122" i="9" s="1"/>
  <c r="T4122" i="9"/>
  <c r="U4122" i="9" s="1"/>
  <c r="L4123" i="9"/>
  <c r="M4123" i="9" s="1"/>
  <c r="P4123" i="9"/>
  <c r="Q4123" i="9" s="1"/>
  <c r="T4123" i="9"/>
  <c r="U4123" i="9" s="1"/>
  <c r="L4124" i="9"/>
  <c r="M4124" i="9" s="1"/>
  <c r="P4124" i="9"/>
  <c r="Q4124" i="9" s="1"/>
  <c r="T4124" i="9"/>
  <c r="U4124" i="9" s="1"/>
  <c r="L4125" i="9"/>
  <c r="M4125" i="9" s="1"/>
  <c r="P4125" i="9"/>
  <c r="Q4125" i="9" s="1"/>
  <c r="T4125" i="9"/>
  <c r="U4125" i="9" s="1"/>
  <c r="L4126" i="9"/>
  <c r="M4126" i="9" s="1"/>
  <c r="P4126" i="9"/>
  <c r="Q4126" i="9" s="1"/>
  <c r="T4126" i="9"/>
  <c r="U4126" i="9" s="1"/>
  <c r="L4127" i="9"/>
  <c r="M4127" i="9" s="1"/>
  <c r="P4127" i="9"/>
  <c r="Q4127" i="9" s="1"/>
  <c r="T4127" i="9"/>
  <c r="U4127" i="9" s="1"/>
  <c r="L4128" i="9"/>
  <c r="M4128" i="9" s="1"/>
  <c r="P4128" i="9"/>
  <c r="Q4128" i="9" s="1"/>
  <c r="T4128" i="9"/>
  <c r="U4128" i="9" s="1"/>
  <c r="L4129" i="9"/>
  <c r="M4129" i="9" s="1"/>
  <c r="P4129" i="9"/>
  <c r="Q4129" i="9" s="1"/>
  <c r="T4129" i="9"/>
  <c r="U4129" i="9" s="1"/>
  <c r="L4130" i="9"/>
  <c r="M4130" i="9" s="1"/>
  <c r="P4130" i="9"/>
  <c r="Q4130" i="9" s="1"/>
  <c r="T4130" i="9"/>
  <c r="U4130" i="9" s="1"/>
  <c r="L4131" i="9"/>
  <c r="M4131" i="9" s="1"/>
  <c r="P4131" i="9"/>
  <c r="Q4131" i="9" s="1"/>
  <c r="T4131" i="9"/>
  <c r="U4131" i="9" s="1"/>
  <c r="L4132" i="9"/>
  <c r="M4132" i="9" s="1"/>
  <c r="P4132" i="9"/>
  <c r="Q4132" i="9" s="1"/>
  <c r="S4132" i="9"/>
  <c r="T4132" i="9"/>
  <c r="L4133" i="9"/>
  <c r="M4133" i="9" s="1"/>
  <c r="P4133" i="9"/>
  <c r="Q4133" i="9" s="1"/>
  <c r="T4133" i="9"/>
  <c r="U4133" i="9" s="1"/>
  <c r="L4134" i="9"/>
  <c r="M4134" i="9" s="1"/>
  <c r="P4134" i="9"/>
  <c r="Q4134" i="9" s="1"/>
  <c r="T4134" i="9"/>
  <c r="U4134" i="9" s="1"/>
  <c r="L4135" i="9"/>
  <c r="M4135" i="9" s="1"/>
  <c r="P4135" i="9"/>
  <c r="Q4135" i="9" s="1"/>
  <c r="T4135" i="9"/>
  <c r="U4135" i="9" s="1"/>
  <c r="L4136" i="9"/>
  <c r="M4136" i="9" s="1"/>
  <c r="P4136" i="9"/>
  <c r="Q4136" i="9" s="1"/>
  <c r="T4136" i="9"/>
  <c r="U4136" i="9" s="1"/>
  <c r="L4137" i="9"/>
  <c r="M4137" i="9" s="1"/>
  <c r="P4137" i="9"/>
  <c r="Q4137" i="9" s="1"/>
  <c r="T4137" i="9"/>
  <c r="U4137" i="9" s="1"/>
  <c r="L4138" i="9"/>
  <c r="M4138" i="9" s="1"/>
  <c r="P4138" i="9"/>
  <c r="Q4138" i="9" s="1"/>
  <c r="T4138" i="9"/>
  <c r="U4138" i="9" s="1"/>
  <c r="L4139" i="9"/>
  <c r="M4139" i="9" s="1"/>
  <c r="P4139" i="9"/>
  <c r="Q4139" i="9" s="1"/>
  <c r="T4139" i="9"/>
  <c r="U4139" i="9" s="1"/>
  <c r="L4140" i="9"/>
  <c r="M4140" i="9" s="1"/>
  <c r="P4140" i="9"/>
  <c r="Q4140" i="9" s="1"/>
  <c r="T4140" i="9"/>
  <c r="U4140" i="9" s="1"/>
  <c r="L4141" i="9"/>
  <c r="M4141" i="9" s="1"/>
  <c r="P4141" i="9"/>
  <c r="Q4141" i="9" s="1"/>
  <c r="T4141" i="9"/>
  <c r="U4141" i="9" s="1"/>
  <c r="L4142" i="9"/>
  <c r="M4142" i="9" s="1"/>
  <c r="P4142" i="9"/>
  <c r="Q4142" i="9" s="1"/>
  <c r="T4142" i="9"/>
  <c r="U4142" i="9" s="1"/>
  <c r="L4143" i="9"/>
  <c r="M4143" i="9" s="1"/>
  <c r="P4143" i="9"/>
  <c r="Q4143" i="9" s="1"/>
  <c r="T4143" i="9"/>
  <c r="U4143" i="9" s="1"/>
  <c r="L4144" i="9"/>
  <c r="M4144" i="9" s="1"/>
  <c r="P4144" i="9"/>
  <c r="Q4144" i="9" s="1"/>
  <c r="T4144" i="9"/>
  <c r="U4144" i="9" s="1"/>
  <c r="L4145" i="9"/>
  <c r="M4145" i="9" s="1"/>
  <c r="P4145" i="9"/>
  <c r="Q4145" i="9" s="1"/>
  <c r="T4145" i="9"/>
  <c r="U4145" i="9" s="1"/>
  <c r="L4146" i="9"/>
  <c r="M4146" i="9" s="1"/>
  <c r="P4146" i="9"/>
  <c r="Q4146" i="9" s="1"/>
  <c r="T4146" i="9"/>
  <c r="U4146" i="9" s="1"/>
  <c r="L4147" i="9"/>
  <c r="M4147" i="9" s="1"/>
  <c r="P4147" i="9"/>
  <c r="Q4147" i="9" s="1"/>
  <c r="T4147" i="9"/>
  <c r="U4147" i="9" s="1"/>
  <c r="L4148" i="9"/>
  <c r="M4148" i="9" s="1"/>
  <c r="P4148" i="9"/>
  <c r="Q4148" i="9" s="1"/>
  <c r="T4148" i="9"/>
  <c r="U4148" i="9" s="1"/>
  <c r="L4149" i="9"/>
  <c r="M4149" i="9" s="1"/>
  <c r="P4149" i="9"/>
  <c r="Q4149" i="9" s="1"/>
  <c r="T4149" i="9"/>
  <c r="U4149" i="9" s="1"/>
  <c r="L4150" i="9"/>
  <c r="M4150" i="9" s="1"/>
  <c r="P4150" i="9"/>
  <c r="Q4150" i="9" s="1"/>
  <c r="T4150" i="9"/>
  <c r="U4150" i="9" s="1"/>
  <c r="L4151" i="9"/>
  <c r="M4151" i="9" s="1"/>
  <c r="P4151" i="9"/>
  <c r="Q4151" i="9" s="1"/>
  <c r="T4151" i="9"/>
  <c r="U4151" i="9" s="1"/>
  <c r="L4152" i="9"/>
  <c r="M4152" i="9" s="1"/>
  <c r="P4152" i="9"/>
  <c r="Q4152" i="9" s="1"/>
  <c r="S4152" i="9"/>
  <c r="T4152" i="9"/>
  <c r="U4152" i="9" s="1"/>
  <c r="B4153" i="9"/>
  <c r="L4153" i="9"/>
  <c r="M4153" i="9" s="1"/>
  <c r="P4153" i="9"/>
  <c r="Q4153" i="9" s="1"/>
  <c r="T4153" i="9"/>
  <c r="U4153" i="9" s="1"/>
  <c r="L4154" i="9"/>
  <c r="M4154" i="9" s="1"/>
  <c r="P4154" i="9"/>
  <c r="Q4154" i="9" s="1"/>
  <c r="T4154" i="9"/>
  <c r="U4154" i="9" s="1"/>
  <c r="L4155" i="9"/>
  <c r="M4155" i="9" s="1"/>
  <c r="P4155" i="9"/>
  <c r="Q4155" i="9" s="1"/>
  <c r="T4155" i="9"/>
  <c r="U4155" i="9" s="1"/>
  <c r="L4156" i="9"/>
  <c r="M4156" i="9" s="1"/>
  <c r="P4156" i="9"/>
  <c r="Q4156" i="9" s="1"/>
  <c r="T4156" i="9"/>
  <c r="U4156" i="9" s="1"/>
  <c r="L4157" i="9"/>
  <c r="M4157" i="9" s="1"/>
  <c r="P4157" i="9"/>
  <c r="Q4157" i="9" s="1"/>
  <c r="T4157" i="9"/>
  <c r="U4157" i="9" s="1"/>
  <c r="L4158" i="9"/>
  <c r="M4158" i="9" s="1"/>
  <c r="P4158" i="9"/>
  <c r="Q4158" i="9" s="1"/>
  <c r="T4158" i="9"/>
  <c r="U4158" i="9" s="1"/>
  <c r="L4159" i="9"/>
  <c r="M4159" i="9" s="1"/>
  <c r="P4159" i="9"/>
  <c r="Q4159" i="9" s="1"/>
  <c r="T4159" i="9"/>
  <c r="U4159" i="9" s="1"/>
  <c r="L4160" i="9"/>
  <c r="M4160" i="9" s="1"/>
  <c r="P4160" i="9"/>
  <c r="Q4160" i="9" s="1"/>
  <c r="T4160" i="9"/>
  <c r="U4160" i="9" s="1"/>
  <c r="L4161" i="9"/>
  <c r="M4161" i="9" s="1"/>
  <c r="P4161" i="9"/>
  <c r="Q4161" i="9" s="1"/>
  <c r="T4161" i="9"/>
  <c r="U4161" i="9" s="1"/>
  <c r="L4162" i="9"/>
  <c r="M4162" i="9" s="1"/>
  <c r="P4162" i="9"/>
  <c r="Q4162" i="9" s="1"/>
  <c r="T4162" i="9"/>
  <c r="U4162" i="9" s="1"/>
  <c r="L4163" i="9"/>
  <c r="M4163" i="9" s="1"/>
  <c r="P4163" i="9"/>
  <c r="Q4163" i="9" s="1"/>
  <c r="T4163" i="9"/>
  <c r="U4163" i="9" s="1"/>
  <c r="L4164" i="9"/>
  <c r="M4164" i="9" s="1"/>
  <c r="P4164" i="9"/>
  <c r="Q4164" i="9" s="1"/>
  <c r="S4164" i="9"/>
  <c r="T4164" i="9"/>
  <c r="L4165" i="9"/>
  <c r="M4165" i="9" s="1"/>
  <c r="P4165" i="9"/>
  <c r="Q4165" i="9" s="1"/>
  <c r="T4165" i="9"/>
  <c r="U4165" i="9" s="1"/>
  <c r="L4166" i="9"/>
  <c r="M4166" i="9" s="1"/>
  <c r="P4166" i="9"/>
  <c r="Q4166" i="9" s="1"/>
  <c r="T4166" i="9"/>
  <c r="U4166" i="9" s="1"/>
  <c r="L4167" i="9"/>
  <c r="M4167" i="9" s="1"/>
  <c r="P4167" i="9"/>
  <c r="Q4167" i="9" s="1"/>
  <c r="T4167" i="9"/>
  <c r="U4167" i="9" s="1"/>
  <c r="L4168" i="9"/>
  <c r="M4168" i="9" s="1"/>
  <c r="P4168" i="9"/>
  <c r="Q4168" i="9" s="1"/>
  <c r="T4168" i="9"/>
  <c r="U4168" i="9" s="1"/>
  <c r="L4169" i="9"/>
  <c r="M4169" i="9" s="1"/>
  <c r="P4169" i="9"/>
  <c r="Q4169" i="9" s="1"/>
  <c r="T4169" i="9"/>
  <c r="U4169" i="9" s="1"/>
  <c r="L4170" i="9"/>
  <c r="M4170" i="9" s="1"/>
  <c r="P4170" i="9"/>
  <c r="Q4170" i="9" s="1"/>
  <c r="T4170" i="9"/>
  <c r="U4170" i="9" s="1"/>
  <c r="L4171" i="9"/>
  <c r="M4171" i="9" s="1"/>
  <c r="P4171" i="9"/>
  <c r="Q4171" i="9" s="1"/>
  <c r="T4171" i="9"/>
  <c r="U4171" i="9" s="1"/>
  <c r="L4172" i="9"/>
  <c r="M4172" i="9" s="1"/>
  <c r="P4172" i="9"/>
  <c r="Q4172" i="9" s="1"/>
  <c r="T4172" i="9"/>
  <c r="U4172" i="9" s="1"/>
  <c r="L4173" i="9"/>
  <c r="M4173" i="9" s="1"/>
  <c r="P4173" i="9"/>
  <c r="Q4173" i="9" s="1"/>
  <c r="T4173" i="9"/>
  <c r="U4173" i="9" s="1"/>
  <c r="L4174" i="9"/>
  <c r="M4174" i="9" s="1"/>
  <c r="P4174" i="9"/>
  <c r="Q4174" i="9" s="1"/>
  <c r="T4174" i="9"/>
  <c r="U4174" i="9" s="1"/>
  <c r="L4175" i="9"/>
  <c r="M4175" i="9" s="1"/>
  <c r="P4175" i="9"/>
  <c r="Q4175" i="9" s="1"/>
  <c r="T4175" i="9"/>
  <c r="U4175" i="9" s="1"/>
  <c r="L4176" i="9"/>
  <c r="M4176" i="9" s="1"/>
  <c r="P4176" i="9"/>
  <c r="Q4176" i="9" s="1"/>
  <c r="T4176" i="9"/>
  <c r="U4176" i="9" s="1"/>
  <c r="L4177" i="9"/>
  <c r="M4177" i="9" s="1"/>
  <c r="P4177" i="9"/>
  <c r="Q4177" i="9" s="1"/>
  <c r="T4177" i="9"/>
  <c r="U4177" i="9" s="1"/>
  <c r="L4178" i="9"/>
  <c r="M4178" i="9" s="1"/>
  <c r="P4178" i="9"/>
  <c r="Q4178" i="9" s="1"/>
  <c r="T4178" i="9"/>
  <c r="U4178" i="9" s="1"/>
  <c r="L4179" i="9"/>
  <c r="M4179" i="9" s="1"/>
  <c r="P4179" i="9"/>
  <c r="Q4179" i="9" s="1"/>
  <c r="T4179" i="9"/>
  <c r="U4179" i="9" s="1"/>
  <c r="L4180" i="9"/>
  <c r="M4180" i="9" s="1"/>
  <c r="P4180" i="9"/>
  <c r="Q4180" i="9" s="1"/>
  <c r="T4180" i="9"/>
  <c r="U4180" i="9" s="1"/>
  <c r="L4181" i="9"/>
  <c r="M4181" i="9" s="1"/>
  <c r="P4181" i="9"/>
  <c r="Q4181" i="9" s="1"/>
  <c r="T4181" i="9"/>
  <c r="U4181" i="9" s="1"/>
  <c r="L4182" i="9"/>
  <c r="M4182" i="9" s="1"/>
  <c r="P4182" i="9"/>
  <c r="Q4182" i="9" s="1"/>
  <c r="T4182" i="9"/>
  <c r="U4182" i="9" s="1"/>
  <c r="L4183" i="9"/>
  <c r="M4183" i="9" s="1"/>
  <c r="P4183" i="9"/>
  <c r="Q4183" i="9" s="1"/>
  <c r="T4183" i="9"/>
  <c r="U4183" i="9" s="1"/>
  <c r="L4184" i="9"/>
  <c r="M4184" i="9" s="1"/>
  <c r="P4184" i="9"/>
  <c r="Q4184" i="9" s="1"/>
  <c r="T4184" i="9"/>
  <c r="U4184" i="9" s="1"/>
  <c r="L4185" i="9"/>
  <c r="M4185" i="9" s="1"/>
  <c r="P4185" i="9"/>
  <c r="Q4185" i="9" s="1"/>
  <c r="T4185" i="9"/>
  <c r="U4185" i="9" s="1"/>
  <c r="L4186" i="9"/>
  <c r="M4186" i="9" s="1"/>
  <c r="P4186" i="9"/>
  <c r="Q4186" i="9" s="1"/>
  <c r="T4186" i="9"/>
  <c r="U4186" i="9" s="1"/>
  <c r="B4187" i="9"/>
  <c r="L4187" i="9"/>
  <c r="M4187" i="9" s="1"/>
  <c r="P4187" i="9"/>
  <c r="Q4187" i="9" s="1"/>
  <c r="T4187" i="9"/>
  <c r="U4187" i="9" s="1"/>
  <c r="L4188" i="9"/>
  <c r="M4188" i="9" s="1"/>
  <c r="P4188" i="9"/>
  <c r="Q4188" i="9" s="1"/>
  <c r="T4188" i="9"/>
  <c r="U4188" i="9" s="1"/>
  <c r="L4189" i="9"/>
  <c r="M4189" i="9" s="1"/>
  <c r="P4189" i="9"/>
  <c r="Q4189" i="9" s="1"/>
  <c r="T4189" i="9"/>
  <c r="U4189" i="9" s="1"/>
  <c r="B4190" i="9"/>
  <c r="L4190" i="9"/>
  <c r="M4190" i="9" s="1"/>
  <c r="P4190" i="9"/>
  <c r="Q4190" i="9" s="1"/>
  <c r="T4190" i="9"/>
  <c r="U4190" i="9" s="1"/>
  <c r="B4191" i="9"/>
  <c r="L4191" i="9"/>
  <c r="M4191" i="9" s="1"/>
  <c r="P4191" i="9"/>
  <c r="Q4191" i="9" s="1"/>
  <c r="T4191" i="9"/>
  <c r="U4191" i="9" s="1"/>
  <c r="B4192" i="9"/>
  <c r="L4192" i="9"/>
  <c r="M4192" i="9" s="1"/>
  <c r="P4192" i="9"/>
  <c r="Q4192" i="9" s="1"/>
  <c r="T4192" i="9"/>
  <c r="U4192" i="9" s="1"/>
  <c r="B4193" i="9"/>
  <c r="L4193" i="9"/>
  <c r="M4193" i="9" s="1"/>
  <c r="P4193" i="9"/>
  <c r="Q4193" i="9" s="1"/>
  <c r="T4193" i="9"/>
  <c r="U4193" i="9" s="1"/>
  <c r="B4194" i="9"/>
  <c r="L4194" i="9"/>
  <c r="M4194" i="9" s="1"/>
  <c r="P4194" i="9"/>
  <c r="Q4194" i="9" s="1"/>
  <c r="T4194" i="9"/>
  <c r="U4194" i="9" s="1"/>
  <c r="L4195" i="9"/>
  <c r="M4195" i="9" s="1"/>
  <c r="P4195" i="9"/>
  <c r="Q4195" i="9" s="1"/>
  <c r="T4195" i="9"/>
  <c r="U4195" i="9" s="1"/>
  <c r="L4196" i="9"/>
  <c r="M4196" i="9" s="1"/>
  <c r="P4196" i="9"/>
  <c r="Q4196" i="9" s="1"/>
  <c r="T4196" i="9"/>
  <c r="U4196" i="9" s="1"/>
  <c r="L4197" i="9"/>
  <c r="M4197" i="9" s="1"/>
  <c r="P4197" i="9"/>
  <c r="Q4197" i="9" s="1"/>
  <c r="T4197" i="9"/>
  <c r="U4197" i="9" s="1"/>
  <c r="L4198" i="9"/>
  <c r="M4198" i="9" s="1"/>
  <c r="P4198" i="9"/>
  <c r="Q4198" i="9" s="1"/>
  <c r="T4198" i="9"/>
  <c r="U4198" i="9" s="1"/>
  <c r="B4199" i="9"/>
  <c r="L4199" i="9"/>
  <c r="M4199" i="9" s="1"/>
  <c r="P4199" i="9"/>
  <c r="Q4199" i="9" s="1"/>
  <c r="T4199" i="9"/>
  <c r="U4199" i="9" s="1"/>
  <c r="L4200" i="9"/>
  <c r="M4200" i="9" s="1"/>
  <c r="P4200" i="9"/>
  <c r="Q4200" i="9" s="1"/>
  <c r="T4200" i="9"/>
  <c r="U4200" i="9" s="1"/>
  <c r="L4201" i="9"/>
  <c r="M4201" i="9" s="1"/>
  <c r="P4201" i="9"/>
  <c r="Q4201" i="9" s="1"/>
  <c r="T4201" i="9"/>
  <c r="U4201" i="9" s="1"/>
  <c r="B4202" i="9"/>
  <c r="L4202" i="9"/>
  <c r="M4202" i="9" s="1"/>
  <c r="P4202" i="9"/>
  <c r="Q4202" i="9" s="1"/>
  <c r="T4202" i="9"/>
  <c r="U4202" i="9" s="1"/>
  <c r="B4203" i="9"/>
  <c r="L4203" i="9"/>
  <c r="M4203" i="9" s="1"/>
  <c r="P4203" i="9"/>
  <c r="Q4203" i="9" s="1"/>
  <c r="T4203" i="9"/>
  <c r="U4203" i="9" s="1"/>
  <c r="L4204" i="9"/>
  <c r="M4204" i="9" s="1"/>
  <c r="P4204" i="9"/>
  <c r="Q4204" i="9" s="1"/>
  <c r="T4204" i="9"/>
  <c r="U4204" i="9" s="1"/>
  <c r="B4205" i="9"/>
  <c r="L4205" i="9"/>
  <c r="M4205" i="9" s="1"/>
  <c r="P4205" i="9"/>
  <c r="Q4205" i="9" s="1"/>
  <c r="T4205" i="9"/>
  <c r="U4205" i="9" s="1"/>
  <c r="L4206" i="9"/>
  <c r="M4206" i="9" s="1"/>
  <c r="P4206" i="9"/>
  <c r="Q4206" i="9" s="1"/>
  <c r="T4206" i="9"/>
  <c r="U4206" i="9" s="1"/>
  <c r="L4207" i="9"/>
  <c r="M4207" i="9" s="1"/>
  <c r="P4207" i="9"/>
  <c r="Q4207" i="9" s="1"/>
  <c r="T4207" i="9"/>
  <c r="U4207" i="9" s="1"/>
  <c r="B4208" i="9"/>
  <c r="L4208" i="9"/>
  <c r="M4208" i="9" s="1"/>
  <c r="P4208" i="9"/>
  <c r="Q4208" i="9" s="1"/>
  <c r="T4208" i="9"/>
  <c r="U4208" i="9" s="1"/>
  <c r="L4209" i="9"/>
  <c r="M4209" i="9" s="1"/>
  <c r="P4209" i="9"/>
  <c r="Q4209" i="9" s="1"/>
  <c r="T4209" i="9"/>
  <c r="U4209" i="9" s="1"/>
  <c r="L4210" i="9"/>
  <c r="M4210" i="9" s="1"/>
  <c r="P4210" i="9"/>
  <c r="Q4210" i="9" s="1"/>
  <c r="T4210" i="9"/>
  <c r="U4210" i="9" s="1"/>
  <c r="B4211" i="9"/>
  <c r="L4211" i="9"/>
  <c r="M4211" i="9" s="1"/>
  <c r="P4211" i="9"/>
  <c r="Q4211" i="9" s="1"/>
  <c r="T4211" i="9"/>
  <c r="U4211" i="9" s="1"/>
  <c r="L4212" i="9"/>
  <c r="M4212" i="9" s="1"/>
  <c r="P4212" i="9"/>
  <c r="Q4212" i="9" s="1"/>
  <c r="T4212" i="9"/>
  <c r="U4212" i="9" s="1"/>
  <c r="B4213" i="9"/>
  <c r="L4213" i="9"/>
  <c r="M4213" i="9" s="1"/>
  <c r="P4213" i="9"/>
  <c r="Q4213" i="9" s="1"/>
  <c r="T4213" i="9"/>
  <c r="U4213" i="9" s="1"/>
  <c r="L4214" i="9"/>
  <c r="M4214" i="9" s="1"/>
  <c r="P4214" i="9"/>
  <c r="Q4214" i="9" s="1"/>
  <c r="T4214" i="9"/>
  <c r="U4214" i="9" s="1"/>
  <c r="L4215" i="9"/>
  <c r="M4215" i="9" s="1"/>
  <c r="P4215" i="9"/>
  <c r="Q4215" i="9" s="1"/>
  <c r="T4215" i="9"/>
  <c r="U4215" i="9" s="1"/>
  <c r="L4216" i="9"/>
  <c r="M4216" i="9" s="1"/>
  <c r="P4216" i="9"/>
  <c r="Q4216" i="9" s="1"/>
  <c r="T4216" i="9"/>
  <c r="U4216" i="9" s="1"/>
  <c r="L4217" i="9"/>
  <c r="M4217" i="9" s="1"/>
  <c r="P4217" i="9"/>
  <c r="Q4217" i="9" s="1"/>
  <c r="T4217" i="9"/>
  <c r="U4217" i="9" s="1"/>
  <c r="L4218" i="9"/>
  <c r="M4218" i="9" s="1"/>
  <c r="P4218" i="9"/>
  <c r="Q4218" i="9" s="1"/>
  <c r="T4218" i="9"/>
  <c r="U4218" i="9" s="1"/>
  <c r="L4219" i="9"/>
  <c r="M4219" i="9" s="1"/>
  <c r="P4219" i="9"/>
  <c r="Q4219" i="9" s="1"/>
  <c r="T4219" i="9"/>
  <c r="U4219" i="9" s="1"/>
  <c r="L4220" i="9"/>
  <c r="M4220" i="9" s="1"/>
  <c r="P4220" i="9"/>
  <c r="Q4220" i="9" s="1"/>
  <c r="T4220" i="9"/>
  <c r="U4220" i="9" s="1"/>
  <c r="L4221" i="9"/>
  <c r="M4221" i="9" s="1"/>
  <c r="P4221" i="9"/>
  <c r="Q4221" i="9" s="1"/>
  <c r="T4221" i="9"/>
  <c r="U4221" i="9" s="1"/>
  <c r="L4222" i="9"/>
  <c r="M4222" i="9" s="1"/>
  <c r="P4222" i="9"/>
  <c r="Q4222" i="9" s="1"/>
  <c r="T4222" i="9"/>
  <c r="U4222" i="9" s="1"/>
  <c r="L4223" i="9"/>
  <c r="M4223" i="9" s="1"/>
  <c r="P4223" i="9"/>
  <c r="Q4223" i="9" s="1"/>
  <c r="T4223" i="9"/>
  <c r="U4223" i="9" s="1"/>
  <c r="L4224" i="9"/>
  <c r="M4224" i="9" s="1"/>
  <c r="P4224" i="9"/>
  <c r="Q4224" i="9" s="1"/>
  <c r="T4224" i="9"/>
  <c r="U4224" i="9" s="1"/>
  <c r="L4225" i="9"/>
  <c r="M4225" i="9" s="1"/>
  <c r="P4225" i="9"/>
  <c r="Q4225" i="9" s="1"/>
  <c r="T4225" i="9"/>
  <c r="U4225" i="9" s="1"/>
  <c r="L4226" i="9"/>
  <c r="M4226" i="9" s="1"/>
  <c r="P4226" i="9"/>
  <c r="Q4226" i="9" s="1"/>
  <c r="T4226" i="9"/>
  <c r="U4226" i="9" s="1"/>
  <c r="L4227" i="9"/>
  <c r="M4227" i="9" s="1"/>
  <c r="P4227" i="9"/>
  <c r="Q4227" i="9" s="1"/>
  <c r="T4227" i="9"/>
  <c r="U4227" i="9" s="1"/>
  <c r="L4228" i="9"/>
  <c r="M4228" i="9" s="1"/>
  <c r="P4228" i="9"/>
  <c r="Q4228" i="9" s="1"/>
  <c r="T4228" i="9"/>
  <c r="U4228" i="9" s="1"/>
  <c r="L4229" i="9"/>
  <c r="M4229" i="9" s="1"/>
  <c r="P4229" i="9"/>
  <c r="Q4229" i="9" s="1"/>
  <c r="T4229" i="9"/>
  <c r="U4229" i="9" s="1"/>
  <c r="L4230" i="9"/>
  <c r="M4230" i="9" s="1"/>
  <c r="P4230" i="9"/>
  <c r="Q4230" i="9" s="1"/>
  <c r="T4230" i="9"/>
  <c r="U4230" i="9" s="1"/>
  <c r="L4231" i="9"/>
  <c r="M4231" i="9" s="1"/>
  <c r="P4231" i="9"/>
  <c r="Q4231" i="9" s="1"/>
  <c r="T4231" i="9"/>
  <c r="U4231" i="9" s="1"/>
  <c r="L4232" i="9"/>
  <c r="M4232" i="9" s="1"/>
  <c r="P4232" i="9"/>
  <c r="Q4232" i="9" s="1"/>
  <c r="T4232" i="9"/>
  <c r="U4232" i="9" s="1"/>
  <c r="L4233" i="9"/>
  <c r="M4233" i="9" s="1"/>
  <c r="P4233" i="9"/>
  <c r="Q4233" i="9" s="1"/>
  <c r="T4233" i="9"/>
  <c r="U4233" i="9" s="1"/>
  <c r="L4234" i="9"/>
  <c r="M4234" i="9" s="1"/>
  <c r="P4234" i="9"/>
  <c r="Q4234" i="9" s="1"/>
  <c r="T4234" i="9"/>
  <c r="U4234" i="9" s="1"/>
  <c r="L4235" i="9"/>
  <c r="M4235" i="9" s="1"/>
  <c r="P4235" i="9"/>
  <c r="Q4235" i="9" s="1"/>
  <c r="T4235" i="9"/>
  <c r="U4235" i="9" s="1"/>
  <c r="L4236" i="9"/>
  <c r="M4236" i="9" s="1"/>
  <c r="P4236" i="9"/>
  <c r="Q4236" i="9" s="1"/>
  <c r="T4236" i="9"/>
  <c r="U4236" i="9" s="1"/>
  <c r="L4237" i="9"/>
  <c r="M4237" i="9" s="1"/>
  <c r="P4237" i="9"/>
  <c r="Q4237" i="9" s="1"/>
  <c r="T4237" i="9"/>
  <c r="U4237" i="9" s="1"/>
  <c r="L4238" i="9"/>
  <c r="M4238" i="9" s="1"/>
  <c r="P4238" i="9"/>
  <c r="Q4238" i="9" s="1"/>
  <c r="T4238" i="9"/>
  <c r="U4238" i="9" s="1"/>
  <c r="L4239" i="9"/>
  <c r="M4239" i="9" s="1"/>
  <c r="P4239" i="9"/>
  <c r="Q4239" i="9" s="1"/>
  <c r="T4239" i="9"/>
  <c r="U4239" i="9" s="1"/>
  <c r="L4240" i="9"/>
  <c r="M4240" i="9" s="1"/>
  <c r="P4240" i="9"/>
  <c r="Q4240" i="9" s="1"/>
  <c r="T4240" i="9"/>
  <c r="U4240" i="9" s="1"/>
  <c r="L4241" i="9"/>
  <c r="M4241" i="9" s="1"/>
  <c r="P4241" i="9"/>
  <c r="Q4241" i="9" s="1"/>
  <c r="T4241" i="9"/>
  <c r="U4241" i="9" s="1"/>
  <c r="L4242" i="9"/>
  <c r="M4242" i="9" s="1"/>
  <c r="P4242" i="9"/>
  <c r="Q4242" i="9" s="1"/>
  <c r="T4242" i="9"/>
  <c r="U4242" i="9" s="1"/>
  <c r="L4243" i="9"/>
  <c r="M4243" i="9" s="1"/>
  <c r="P4243" i="9"/>
  <c r="Q4243" i="9" s="1"/>
  <c r="T4243" i="9"/>
  <c r="U4243" i="9" s="1"/>
  <c r="L4244" i="9"/>
  <c r="M4244" i="9" s="1"/>
  <c r="P4244" i="9"/>
  <c r="Q4244" i="9" s="1"/>
  <c r="T4244" i="9"/>
  <c r="U4244" i="9" s="1"/>
  <c r="L4245" i="9"/>
  <c r="M4245" i="9" s="1"/>
  <c r="P4245" i="9"/>
  <c r="Q4245" i="9" s="1"/>
  <c r="T4245" i="9"/>
  <c r="U4245" i="9" s="1"/>
  <c r="L4246" i="9"/>
  <c r="M4246" i="9" s="1"/>
  <c r="P4246" i="9"/>
  <c r="Q4246" i="9" s="1"/>
  <c r="T4246" i="9"/>
  <c r="U4246" i="9" s="1"/>
  <c r="B4247" i="9"/>
  <c r="L4247" i="9"/>
  <c r="M4247" i="9" s="1"/>
  <c r="P4247" i="9"/>
  <c r="Q4247" i="9" s="1"/>
  <c r="T4247" i="9"/>
  <c r="U4247" i="9" s="1"/>
  <c r="L4248" i="9"/>
  <c r="M4248" i="9" s="1"/>
  <c r="P4248" i="9"/>
  <c r="Q4248" i="9" s="1"/>
  <c r="T4248" i="9"/>
  <c r="U4248" i="9" s="1"/>
  <c r="L4249" i="9"/>
  <c r="M4249" i="9" s="1"/>
  <c r="P4249" i="9"/>
  <c r="Q4249" i="9" s="1"/>
  <c r="T4249" i="9"/>
  <c r="U4249" i="9" s="1"/>
  <c r="L4250" i="9"/>
  <c r="M4250" i="9" s="1"/>
  <c r="P4250" i="9"/>
  <c r="Q4250" i="9" s="1"/>
  <c r="T4250" i="9"/>
  <c r="U4250" i="9" s="1"/>
  <c r="L4251" i="9"/>
  <c r="M4251" i="9" s="1"/>
  <c r="P4251" i="9"/>
  <c r="Q4251" i="9" s="1"/>
  <c r="T4251" i="9"/>
  <c r="U4251" i="9" s="1"/>
  <c r="L4252" i="9"/>
  <c r="M4252" i="9" s="1"/>
  <c r="P4252" i="9"/>
  <c r="Q4252" i="9" s="1"/>
  <c r="T4252" i="9"/>
  <c r="U4252" i="9" s="1"/>
  <c r="L4253" i="9"/>
  <c r="M4253" i="9" s="1"/>
  <c r="P4253" i="9"/>
  <c r="Q4253" i="9" s="1"/>
  <c r="T4253" i="9"/>
  <c r="U4253" i="9" s="1"/>
  <c r="L4254" i="9"/>
  <c r="M4254" i="9" s="1"/>
  <c r="P4254" i="9"/>
  <c r="Q4254" i="9" s="1"/>
  <c r="T4254" i="9"/>
  <c r="U4254" i="9" s="1"/>
  <c r="L4255" i="9"/>
  <c r="M4255" i="9" s="1"/>
  <c r="P4255" i="9"/>
  <c r="Q4255" i="9" s="1"/>
  <c r="T4255" i="9"/>
  <c r="U4255" i="9" s="1"/>
  <c r="L4256" i="9"/>
  <c r="M4256" i="9" s="1"/>
  <c r="P4256" i="9"/>
  <c r="Q4256" i="9" s="1"/>
  <c r="T4256" i="9"/>
  <c r="U4256" i="9" s="1"/>
  <c r="L4257" i="9"/>
  <c r="M4257" i="9" s="1"/>
  <c r="P4257" i="9"/>
  <c r="Q4257" i="9" s="1"/>
  <c r="T4257" i="9"/>
  <c r="U4257" i="9" s="1"/>
  <c r="L4258" i="9"/>
  <c r="M4258" i="9" s="1"/>
  <c r="P4258" i="9"/>
  <c r="Q4258" i="9" s="1"/>
  <c r="T4258" i="9"/>
  <c r="U4258" i="9" s="1"/>
  <c r="L4259" i="9"/>
  <c r="M4259" i="9" s="1"/>
  <c r="P4259" i="9"/>
  <c r="Q4259" i="9" s="1"/>
  <c r="T4259" i="9"/>
  <c r="U4259" i="9" s="1"/>
  <c r="L4260" i="9"/>
  <c r="M4260" i="9" s="1"/>
  <c r="P4260" i="9"/>
  <c r="Q4260" i="9" s="1"/>
  <c r="T4260" i="9"/>
  <c r="U4260" i="9" s="1"/>
  <c r="L4261" i="9"/>
  <c r="M4261" i="9" s="1"/>
  <c r="P4261" i="9"/>
  <c r="Q4261" i="9" s="1"/>
  <c r="T4261" i="9"/>
  <c r="U4261" i="9" s="1"/>
  <c r="L4262" i="9"/>
  <c r="M4262" i="9" s="1"/>
  <c r="P4262" i="9"/>
  <c r="Q4262" i="9" s="1"/>
  <c r="T4262" i="9"/>
  <c r="U4262" i="9" s="1"/>
  <c r="L4263" i="9"/>
  <c r="M4263" i="9" s="1"/>
  <c r="P4263" i="9"/>
  <c r="Q4263" i="9" s="1"/>
  <c r="T4263" i="9"/>
  <c r="U4263" i="9" s="1"/>
  <c r="L4264" i="9"/>
  <c r="M4264" i="9" s="1"/>
  <c r="P4264" i="9"/>
  <c r="Q4264" i="9" s="1"/>
  <c r="T4264" i="9"/>
  <c r="U4264" i="9" s="1"/>
  <c r="L4265" i="9"/>
  <c r="M4265" i="9" s="1"/>
  <c r="P4265" i="9"/>
  <c r="Q4265" i="9" s="1"/>
  <c r="T4265" i="9"/>
  <c r="U4265" i="9" s="1"/>
  <c r="L4266" i="9"/>
  <c r="M4266" i="9" s="1"/>
  <c r="P4266" i="9"/>
  <c r="Q4266" i="9" s="1"/>
  <c r="T4266" i="9"/>
  <c r="U4266" i="9" s="1"/>
  <c r="L4267" i="9"/>
  <c r="M4267" i="9" s="1"/>
  <c r="P4267" i="9"/>
  <c r="Q4267" i="9" s="1"/>
  <c r="T4267" i="9"/>
  <c r="U4267" i="9" s="1"/>
  <c r="L4268" i="9"/>
  <c r="M4268" i="9" s="1"/>
  <c r="P4268" i="9"/>
  <c r="Q4268" i="9" s="1"/>
  <c r="T4268" i="9"/>
  <c r="U4268" i="9" s="1"/>
  <c r="L4269" i="9"/>
  <c r="M4269" i="9" s="1"/>
  <c r="P4269" i="9"/>
  <c r="Q4269" i="9" s="1"/>
  <c r="T4269" i="9"/>
  <c r="U4269" i="9" s="1"/>
  <c r="B4270" i="9"/>
  <c r="L4270" i="9"/>
  <c r="M4270" i="9" s="1"/>
  <c r="P4270" i="9"/>
  <c r="Q4270" i="9" s="1"/>
  <c r="T4270" i="9"/>
  <c r="U4270" i="9" s="1"/>
  <c r="L4271" i="9"/>
  <c r="M4271" i="9" s="1"/>
  <c r="P4271" i="9"/>
  <c r="Q4271" i="9" s="1"/>
  <c r="T4271" i="9"/>
  <c r="U4271" i="9" s="1"/>
  <c r="L4272" i="9"/>
  <c r="M4272" i="9" s="1"/>
  <c r="P4272" i="9"/>
  <c r="Q4272" i="9" s="1"/>
  <c r="T4272" i="9"/>
  <c r="U4272" i="9" s="1"/>
  <c r="L4273" i="9"/>
  <c r="M4273" i="9" s="1"/>
  <c r="P4273" i="9"/>
  <c r="Q4273" i="9" s="1"/>
  <c r="T4273" i="9"/>
  <c r="U4273" i="9" s="1"/>
  <c r="L4274" i="9"/>
  <c r="M4274" i="9" s="1"/>
  <c r="P4274" i="9"/>
  <c r="Q4274" i="9" s="1"/>
  <c r="T4274" i="9"/>
  <c r="U4274" i="9" s="1"/>
  <c r="L4275" i="9"/>
  <c r="M4275" i="9" s="1"/>
  <c r="P4275" i="9"/>
  <c r="Q4275" i="9" s="1"/>
  <c r="T4275" i="9"/>
  <c r="U4275" i="9" s="1"/>
  <c r="B4276" i="9"/>
  <c r="L4276" i="9"/>
  <c r="M4276" i="9" s="1"/>
  <c r="P4276" i="9"/>
  <c r="Q4276" i="9" s="1"/>
  <c r="T4276" i="9"/>
  <c r="U4276" i="9" s="1"/>
  <c r="L4277" i="9"/>
  <c r="M4277" i="9" s="1"/>
  <c r="P4277" i="9"/>
  <c r="Q4277" i="9" s="1"/>
  <c r="T4277" i="9"/>
  <c r="U4277" i="9" s="1"/>
  <c r="B4278" i="9"/>
  <c r="L4278" i="9"/>
  <c r="M4278" i="9" s="1"/>
  <c r="P4278" i="9"/>
  <c r="Q4278" i="9" s="1"/>
  <c r="T4278" i="9"/>
  <c r="U4278" i="9" s="1"/>
  <c r="L4279" i="9"/>
  <c r="M4279" i="9" s="1"/>
  <c r="P4279" i="9"/>
  <c r="Q4279" i="9" s="1"/>
  <c r="T4279" i="9"/>
  <c r="U4279" i="9" s="1"/>
  <c r="L4280" i="9"/>
  <c r="M4280" i="9"/>
  <c r="P4280" i="9"/>
  <c r="Q4280" i="9" s="1"/>
  <c r="T4280" i="9"/>
  <c r="U4280" i="9" s="1"/>
  <c r="B4281" i="9"/>
  <c r="L4281" i="9"/>
  <c r="M4281" i="9" s="1"/>
  <c r="P4281" i="9"/>
  <c r="Q4281" i="9" s="1"/>
  <c r="T4281" i="9"/>
  <c r="U4281" i="9" s="1"/>
  <c r="B4282" i="9"/>
  <c r="L4282" i="9"/>
  <c r="M4282" i="9" s="1"/>
  <c r="P4282" i="9"/>
  <c r="Q4282" i="9" s="1"/>
  <c r="T4282" i="9"/>
  <c r="U4282" i="9" s="1"/>
  <c r="L4283" i="9"/>
  <c r="M4283" i="9" s="1"/>
  <c r="P4283" i="9"/>
  <c r="Q4283" i="9" s="1"/>
  <c r="T4283" i="9"/>
  <c r="U4283" i="9" s="1"/>
  <c r="L4284" i="9"/>
  <c r="M4284" i="9" s="1"/>
  <c r="P4284" i="9"/>
  <c r="Q4284" i="9" s="1"/>
  <c r="T4284" i="9"/>
  <c r="U4284" i="9" s="1"/>
  <c r="L4285" i="9"/>
  <c r="M4285" i="9" s="1"/>
  <c r="P4285" i="9"/>
  <c r="Q4285" i="9" s="1"/>
  <c r="T4285" i="9"/>
  <c r="U4285" i="9" s="1"/>
  <c r="L4286" i="9"/>
  <c r="M4286" i="9" s="1"/>
  <c r="P4286" i="9"/>
  <c r="Q4286" i="9" s="1"/>
  <c r="T4286" i="9"/>
  <c r="U4286" i="9" s="1"/>
  <c r="L4287" i="9"/>
  <c r="M4287" i="9" s="1"/>
  <c r="P4287" i="9"/>
  <c r="Q4287" i="9" s="1"/>
  <c r="T4287" i="9"/>
  <c r="U4287" i="9" s="1"/>
  <c r="L4288" i="9"/>
  <c r="M4288" i="9" s="1"/>
  <c r="P4288" i="9"/>
  <c r="Q4288" i="9" s="1"/>
  <c r="T4288" i="9"/>
  <c r="U4288" i="9" s="1"/>
  <c r="L4289" i="9"/>
  <c r="M4289" i="9" s="1"/>
  <c r="P4289" i="9"/>
  <c r="Q4289" i="9" s="1"/>
  <c r="T4289" i="9"/>
  <c r="U4289" i="9" s="1"/>
  <c r="L4290" i="9"/>
  <c r="M4290" i="9" s="1"/>
  <c r="P4290" i="9"/>
  <c r="Q4290" i="9" s="1"/>
  <c r="T4290" i="9"/>
  <c r="U4290" i="9" s="1"/>
  <c r="L4291" i="9"/>
  <c r="M4291" i="9" s="1"/>
  <c r="P4291" i="9"/>
  <c r="Q4291" i="9" s="1"/>
  <c r="T4291" i="9"/>
  <c r="U4291" i="9" s="1"/>
  <c r="L4292" i="9"/>
  <c r="M4292" i="9" s="1"/>
  <c r="P4292" i="9"/>
  <c r="Q4292" i="9" s="1"/>
  <c r="T4292" i="9"/>
  <c r="U4292" i="9" s="1"/>
  <c r="L4293" i="9"/>
  <c r="M4293" i="9" s="1"/>
  <c r="P4293" i="9"/>
  <c r="Q4293" i="9" s="1"/>
  <c r="T4293" i="9"/>
  <c r="U4293" i="9" s="1"/>
  <c r="L4294" i="9"/>
  <c r="M4294" i="9" s="1"/>
  <c r="P4294" i="9"/>
  <c r="Q4294" i="9" s="1"/>
  <c r="T4294" i="9"/>
  <c r="U4294" i="9" s="1"/>
  <c r="L4295" i="9"/>
  <c r="M4295" i="9" s="1"/>
  <c r="P4295" i="9"/>
  <c r="Q4295" i="9" s="1"/>
  <c r="T4295" i="9"/>
  <c r="U4295" i="9" s="1"/>
  <c r="L4296" i="9"/>
  <c r="M4296" i="9" s="1"/>
  <c r="P4296" i="9"/>
  <c r="Q4296" i="9" s="1"/>
  <c r="T4296" i="9"/>
  <c r="U4296" i="9" s="1"/>
  <c r="L4297" i="9"/>
  <c r="M4297" i="9" s="1"/>
  <c r="P4297" i="9"/>
  <c r="Q4297" i="9" s="1"/>
  <c r="T4297" i="9"/>
  <c r="U4297" i="9" s="1"/>
  <c r="L4298" i="9"/>
  <c r="M4298" i="9" s="1"/>
  <c r="P4298" i="9"/>
  <c r="Q4298" i="9" s="1"/>
  <c r="T4298" i="9"/>
  <c r="U4298" i="9" s="1"/>
  <c r="L4299" i="9"/>
  <c r="M4299" i="9" s="1"/>
  <c r="P4299" i="9"/>
  <c r="Q4299" i="9" s="1"/>
  <c r="T4299" i="9"/>
  <c r="U4299" i="9" s="1"/>
  <c r="L4300" i="9"/>
  <c r="M4300" i="9" s="1"/>
  <c r="P4300" i="9"/>
  <c r="Q4300" i="9" s="1"/>
  <c r="T4300" i="9"/>
  <c r="U4300" i="9" s="1"/>
  <c r="L4301" i="9"/>
  <c r="M4301" i="9" s="1"/>
  <c r="P4301" i="9"/>
  <c r="Q4301" i="9" s="1"/>
  <c r="T4301" i="9"/>
  <c r="U4301" i="9" s="1"/>
  <c r="L4302" i="9"/>
  <c r="M4302" i="9" s="1"/>
  <c r="P4302" i="9"/>
  <c r="Q4302" i="9" s="1"/>
  <c r="T4302" i="9"/>
  <c r="U4302" i="9" s="1"/>
  <c r="L4303" i="9"/>
  <c r="M4303" i="9" s="1"/>
  <c r="P4303" i="9"/>
  <c r="Q4303" i="9" s="1"/>
  <c r="T4303" i="9"/>
  <c r="U4303" i="9" s="1"/>
  <c r="B4304" i="9"/>
  <c r="L4304" i="9"/>
  <c r="M4304" i="9" s="1"/>
  <c r="P4304" i="9"/>
  <c r="Q4304" i="9" s="1"/>
  <c r="T4304" i="9"/>
  <c r="U4304" i="9" s="1"/>
  <c r="L4305" i="9"/>
  <c r="M4305" i="9" s="1"/>
  <c r="P4305" i="9"/>
  <c r="Q4305" i="9" s="1"/>
  <c r="T4305" i="9"/>
  <c r="U4305" i="9" s="1"/>
  <c r="L4306" i="9"/>
  <c r="M4306" i="9" s="1"/>
  <c r="P4306" i="9"/>
  <c r="Q4306" i="9" s="1"/>
  <c r="T4306" i="9"/>
  <c r="U4306" i="9" s="1"/>
  <c r="L4307" i="9"/>
  <c r="M4307" i="9" s="1"/>
  <c r="P4307" i="9"/>
  <c r="Q4307" i="9" s="1"/>
  <c r="T4307" i="9"/>
  <c r="U4307" i="9" s="1"/>
  <c r="L4308" i="9"/>
  <c r="M4308" i="9" s="1"/>
  <c r="P4308" i="9"/>
  <c r="Q4308" i="9" s="1"/>
  <c r="T4308" i="9"/>
  <c r="U4308" i="9" s="1"/>
  <c r="B4309" i="9"/>
  <c r="L4309" i="9"/>
  <c r="M4309" i="9" s="1"/>
  <c r="P4309" i="9"/>
  <c r="Q4309" i="9" s="1"/>
  <c r="T4309" i="9"/>
  <c r="U4309" i="9" s="1"/>
  <c r="L4310" i="9"/>
  <c r="M4310" i="9" s="1"/>
  <c r="P4310" i="9"/>
  <c r="Q4310" i="9" s="1"/>
  <c r="T4310" i="9"/>
  <c r="U4310" i="9" s="1"/>
  <c r="B4311" i="9"/>
  <c r="L4311" i="9"/>
  <c r="M4311" i="9" s="1"/>
  <c r="P4311" i="9"/>
  <c r="Q4311" i="9" s="1"/>
  <c r="T4311" i="9"/>
  <c r="U4311" i="9" s="1"/>
  <c r="L4312" i="9"/>
  <c r="M4312" i="9" s="1"/>
  <c r="P4312" i="9"/>
  <c r="Q4312" i="9" s="1"/>
  <c r="T4312" i="9"/>
  <c r="U4312" i="9" s="1"/>
  <c r="B4313" i="9"/>
  <c r="L4313" i="9"/>
  <c r="M4313" i="9" s="1"/>
  <c r="P4313" i="9"/>
  <c r="Q4313" i="9" s="1"/>
  <c r="T4313" i="9"/>
  <c r="U4313" i="9" s="1"/>
  <c r="L4314" i="9"/>
  <c r="M4314" i="9" s="1"/>
  <c r="P4314" i="9"/>
  <c r="Q4314" i="9" s="1"/>
  <c r="T4314" i="9"/>
  <c r="U4314" i="9" s="1"/>
  <c r="B4315" i="9"/>
  <c r="L4315" i="9"/>
  <c r="M4315" i="9" s="1"/>
  <c r="P4315" i="9"/>
  <c r="Q4315" i="9" s="1"/>
  <c r="T4315" i="9"/>
  <c r="U4315" i="9" s="1"/>
  <c r="L4316" i="9"/>
  <c r="M4316" i="9" s="1"/>
  <c r="P4316" i="9"/>
  <c r="Q4316" i="9" s="1"/>
  <c r="T4316" i="9"/>
  <c r="U4316" i="9" s="1"/>
  <c r="L4317" i="9"/>
  <c r="M4317" i="9" s="1"/>
  <c r="P4317" i="9"/>
  <c r="Q4317" i="9" s="1"/>
  <c r="T4317" i="9"/>
  <c r="U4317" i="9" s="1"/>
  <c r="L4318" i="9"/>
  <c r="M4318" i="9" s="1"/>
  <c r="P4318" i="9"/>
  <c r="Q4318" i="9" s="1"/>
  <c r="T4318" i="9"/>
  <c r="U4318" i="9" s="1"/>
  <c r="L4319" i="9"/>
  <c r="M4319" i="9" s="1"/>
  <c r="P4319" i="9"/>
  <c r="Q4319" i="9" s="1"/>
  <c r="T4319" i="9"/>
  <c r="U4319" i="9" s="1"/>
  <c r="L4320" i="9"/>
  <c r="M4320" i="9" s="1"/>
  <c r="P4320" i="9"/>
  <c r="Q4320" i="9" s="1"/>
  <c r="T4320" i="9"/>
  <c r="U4320" i="9" s="1"/>
  <c r="L4321" i="9"/>
  <c r="M4321" i="9" s="1"/>
  <c r="P4321" i="9"/>
  <c r="Q4321" i="9" s="1"/>
  <c r="T4321" i="9"/>
  <c r="U4321" i="9" s="1"/>
  <c r="L4322" i="9"/>
  <c r="M4322" i="9" s="1"/>
  <c r="P4322" i="9"/>
  <c r="Q4322" i="9" s="1"/>
  <c r="T4322" i="9"/>
  <c r="U4322" i="9" s="1"/>
  <c r="L4323" i="9"/>
  <c r="M4323" i="9" s="1"/>
  <c r="P4323" i="9"/>
  <c r="Q4323" i="9" s="1"/>
  <c r="T4323" i="9"/>
  <c r="U4323" i="9" s="1"/>
  <c r="L4324" i="9"/>
  <c r="M4324" i="9" s="1"/>
  <c r="P4324" i="9"/>
  <c r="Q4324" i="9" s="1"/>
  <c r="T4324" i="9"/>
  <c r="U4324" i="9" s="1"/>
  <c r="B4325" i="9"/>
  <c r="L4325" i="9"/>
  <c r="M4325" i="9" s="1"/>
  <c r="P4325" i="9"/>
  <c r="Q4325" i="9" s="1"/>
  <c r="T4325" i="9"/>
  <c r="U4325" i="9" s="1"/>
  <c r="L4326" i="9"/>
  <c r="M4326" i="9" s="1"/>
  <c r="P4326" i="9"/>
  <c r="Q4326" i="9" s="1"/>
  <c r="T4326" i="9"/>
  <c r="U4326" i="9" s="1"/>
  <c r="L4327" i="9"/>
  <c r="M4327" i="9" s="1"/>
  <c r="P4327" i="9"/>
  <c r="Q4327" i="9" s="1"/>
  <c r="T4327" i="9"/>
  <c r="U4327" i="9" s="1"/>
  <c r="L4328" i="9"/>
  <c r="M4328" i="9" s="1"/>
  <c r="P4328" i="9"/>
  <c r="Q4328" i="9" s="1"/>
  <c r="T4328" i="9"/>
  <c r="U4328" i="9" s="1"/>
  <c r="L4329" i="9"/>
  <c r="M4329" i="9" s="1"/>
  <c r="P4329" i="9"/>
  <c r="Q4329" i="9" s="1"/>
  <c r="T4329" i="9"/>
  <c r="U4329" i="9" s="1"/>
  <c r="L4330" i="9"/>
  <c r="M4330" i="9" s="1"/>
  <c r="P4330" i="9"/>
  <c r="Q4330" i="9" s="1"/>
  <c r="T4330" i="9"/>
  <c r="U4330" i="9" s="1"/>
  <c r="B4331" i="9"/>
  <c r="L4331" i="9"/>
  <c r="M4331" i="9" s="1"/>
  <c r="P4331" i="9"/>
  <c r="Q4331" i="9" s="1"/>
  <c r="T4331" i="9"/>
  <c r="U4331" i="9" s="1"/>
  <c r="B4332" i="9"/>
  <c r="L4332" i="9"/>
  <c r="M4332" i="9" s="1"/>
  <c r="P4332" i="9"/>
  <c r="Q4332" i="9" s="1"/>
  <c r="T4332" i="9"/>
  <c r="U4332" i="9" s="1"/>
  <c r="L4333" i="9"/>
  <c r="M4333" i="9" s="1"/>
  <c r="P4333" i="9"/>
  <c r="Q4333" i="9" s="1"/>
  <c r="T4333" i="9"/>
  <c r="U4333" i="9" s="1"/>
  <c r="L4334" i="9"/>
  <c r="M4334" i="9" s="1"/>
  <c r="P4334" i="9"/>
  <c r="Q4334" i="9" s="1"/>
  <c r="T4334" i="9"/>
  <c r="U4334" i="9" s="1"/>
  <c r="L4335" i="9"/>
  <c r="M4335" i="9" s="1"/>
  <c r="P4335" i="9"/>
  <c r="Q4335" i="9" s="1"/>
  <c r="T4335" i="9"/>
  <c r="U4335" i="9" s="1"/>
  <c r="L4336" i="9"/>
  <c r="M4336" i="9" s="1"/>
  <c r="P4336" i="9"/>
  <c r="Q4336" i="9" s="1"/>
  <c r="T4336" i="9"/>
  <c r="U4336" i="9" s="1"/>
  <c r="B4337" i="9"/>
  <c r="L4337" i="9"/>
  <c r="M4337" i="9"/>
  <c r="P4337" i="9"/>
  <c r="Q4337" i="9" s="1"/>
  <c r="S4337" i="9"/>
  <c r="T4337" i="9"/>
  <c r="L4338" i="9"/>
  <c r="M4338" i="9" s="1"/>
  <c r="P4338" i="9"/>
  <c r="Q4338" i="9" s="1"/>
  <c r="T4338" i="9"/>
  <c r="U4338" i="9" s="1"/>
  <c r="L4339" i="9"/>
  <c r="M4339" i="9" s="1"/>
  <c r="P4339" i="9"/>
  <c r="Q4339" i="9" s="1"/>
  <c r="T4339" i="9"/>
  <c r="U4339" i="9" s="1"/>
  <c r="B4340" i="9"/>
  <c r="L4340" i="9"/>
  <c r="M4340" i="9" s="1"/>
  <c r="P4340" i="9"/>
  <c r="Q4340" i="9" s="1"/>
  <c r="T4340" i="9"/>
  <c r="U4340" i="9" s="1"/>
  <c r="L4341" i="9"/>
  <c r="M4341" i="9" s="1"/>
  <c r="P4341" i="9"/>
  <c r="Q4341" i="9" s="1"/>
  <c r="T4341" i="9"/>
  <c r="U4341" i="9" s="1"/>
  <c r="B4342" i="9"/>
  <c r="L4342" i="9"/>
  <c r="M4342" i="9" s="1"/>
  <c r="P4342" i="9"/>
  <c r="Q4342" i="9" s="1"/>
  <c r="T4342" i="9"/>
  <c r="U4342" i="9" s="1"/>
  <c r="L4343" i="9"/>
  <c r="M4343" i="9" s="1"/>
  <c r="P4343" i="9"/>
  <c r="Q4343" i="9" s="1"/>
  <c r="T4343" i="9"/>
  <c r="U4343" i="9" s="1"/>
  <c r="L4344" i="9"/>
  <c r="M4344" i="9" s="1"/>
  <c r="P4344" i="9"/>
  <c r="Q4344" i="9" s="1"/>
  <c r="T4344" i="9"/>
  <c r="U4344" i="9" s="1"/>
  <c r="L4345" i="9"/>
  <c r="M4345" i="9" s="1"/>
  <c r="P4345" i="9"/>
  <c r="Q4345" i="9" s="1"/>
  <c r="T4345" i="9"/>
  <c r="U4345" i="9" s="1"/>
  <c r="L4346" i="9"/>
  <c r="M4346" i="9" s="1"/>
  <c r="P4346" i="9"/>
  <c r="Q4346" i="9" s="1"/>
  <c r="T4346" i="9"/>
  <c r="U4346" i="9" s="1"/>
  <c r="B4347" i="9"/>
  <c r="L4347" i="9"/>
  <c r="M4347" i="9" s="1"/>
  <c r="P4347" i="9"/>
  <c r="Q4347" i="9" s="1"/>
  <c r="T4347" i="9"/>
  <c r="U4347" i="9" s="1"/>
  <c r="B4348" i="9"/>
  <c r="L4348" i="9"/>
  <c r="M4348" i="9" s="1"/>
  <c r="P4348" i="9"/>
  <c r="Q4348" i="9" s="1"/>
  <c r="T4348" i="9"/>
  <c r="U4348" i="9" s="1"/>
  <c r="L4349" i="9"/>
  <c r="M4349" i="9" s="1"/>
  <c r="P4349" i="9"/>
  <c r="Q4349" i="9" s="1"/>
  <c r="T4349" i="9"/>
  <c r="U4349" i="9" s="1"/>
  <c r="B4350" i="9"/>
  <c r="L4350" i="9"/>
  <c r="M4350" i="9" s="1"/>
  <c r="P4350" i="9"/>
  <c r="Q4350" i="9" s="1"/>
  <c r="S4350" i="9"/>
  <c r="T4350" i="9"/>
  <c r="L4351" i="9"/>
  <c r="M4351" i="9" s="1"/>
  <c r="P4351" i="9"/>
  <c r="Q4351" i="9" s="1"/>
  <c r="T4351" i="9"/>
  <c r="U4351" i="9" s="1"/>
  <c r="L4352" i="9"/>
  <c r="M4352" i="9" s="1"/>
  <c r="P4352" i="9"/>
  <c r="Q4352" i="9" s="1"/>
  <c r="T4352" i="9"/>
  <c r="U4352" i="9" s="1"/>
  <c r="L4353" i="9"/>
  <c r="M4353" i="9" s="1"/>
  <c r="P4353" i="9"/>
  <c r="Q4353" i="9" s="1"/>
  <c r="T4353" i="9"/>
  <c r="U4353" i="9" s="1"/>
  <c r="L4354" i="9"/>
  <c r="M4354" i="9" s="1"/>
  <c r="P4354" i="9"/>
  <c r="Q4354" i="9" s="1"/>
  <c r="T4354" i="9"/>
  <c r="U4354" i="9" s="1"/>
  <c r="L4355" i="9"/>
  <c r="M4355" i="9" s="1"/>
  <c r="P4355" i="9"/>
  <c r="Q4355" i="9" s="1"/>
  <c r="T4355" i="9"/>
  <c r="U4355" i="9" s="1"/>
  <c r="L4356" i="9"/>
  <c r="M4356" i="9" s="1"/>
  <c r="P4356" i="9"/>
  <c r="Q4356" i="9" s="1"/>
  <c r="T4356" i="9"/>
  <c r="U4356" i="9" s="1"/>
  <c r="L4357" i="9"/>
  <c r="M4357" i="9" s="1"/>
  <c r="P4357" i="9"/>
  <c r="Q4357" i="9" s="1"/>
  <c r="T4357" i="9"/>
  <c r="U4357" i="9" s="1"/>
  <c r="L4358" i="9"/>
  <c r="M4358" i="9" s="1"/>
  <c r="P4358" i="9"/>
  <c r="Q4358" i="9" s="1"/>
  <c r="T4358" i="9"/>
  <c r="U4358" i="9" s="1"/>
  <c r="L4359" i="9"/>
  <c r="M4359" i="9" s="1"/>
  <c r="P4359" i="9"/>
  <c r="Q4359" i="9" s="1"/>
  <c r="S4359" i="9"/>
  <c r="T4359" i="9"/>
  <c r="L4360" i="9"/>
  <c r="M4360" i="9" s="1"/>
  <c r="P4360" i="9"/>
  <c r="Q4360" i="9" s="1"/>
  <c r="T4360" i="9"/>
  <c r="U4360" i="9" s="1"/>
  <c r="B4361" i="9"/>
  <c r="L4361" i="9"/>
  <c r="M4361" i="9" s="1"/>
  <c r="P4361" i="9"/>
  <c r="Q4361" i="9" s="1"/>
  <c r="T4361" i="9"/>
  <c r="U4361" i="9" s="1"/>
  <c r="L4362" i="9"/>
  <c r="M4362" i="9" s="1"/>
  <c r="P4362" i="9"/>
  <c r="Q4362" i="9" s="1"/>
  <c r="T4362" i="9"/>
  <c r="U4362" i="9" s="1"/>
  <c r="L4363" i="9"/>
  <c r="M4363" i="9" s="1"/>
  <c r="P4363" i="9"/>
  <c r="Q4363" i="9" s="1"/>
  <c r="S4363" i="9"/>
  <c r="T4363" i="9"/>
  <c r="L4364" i="9"/>
  <c r="M4364" i="9" s="1"/>
  <c r="P4364" i="9"/>
  <c r="Q4364" i="9" s="1"/>
  <c r="T4364" i="9"/>
  <c r="U4364" i="9" s="1"/>
  <c r="L4365" i="9"/>
  <c r="M4365" i="9" s="1"/>
  <c r="P4365" i="9"/>
  <c r="Q4365" i="9" s="1"/>
  <c r="T4365" i="9"/>
  <c r="U4365" i="9" s="1"/>
  <c r="L4366" i="9"/>
  <c r="M4366" i="9" s="1"/>
  <c r="P4366" i="9"/>
  <c r="Q4366" i="9" s="1"/>
  <c r="T4366" i="9"/>
  <c r="U4366" i="9" s="1"/>
  <c r="L4367" i="9"/>
  <c r="M4367" i="9" s="1"/>
  <c r="P4367" i="9"/>
  <c r="Q4367" i="9" s="1"/>
  <c r="T4367" i="9"/>
  <c r="U4367" i="9" s="1"/>
  <c r="L4368" i="9"/>
  <c r="M4368" i="9" s="1"/>
  <c r="P4368" i="9"/>
  <c r="Q4368" i="9" s="1"/>
  <c r="S4368" i="9"/>
  <c r="T4368" i="9"/>
  <c r="L4369" i="9"/>
  <c r="M4369" i="9" s="1"/>
  <c r="P4369" i="9"/>
  <c r="Q4369" i="9" s="1"/>
  <c r="T4369" i="9"/>
  <c r="U4369" i="9" s="1"/>
  <c r="L4370" i="9"/>
  <c r="M4370" i="9" s="1"/>
  <c r="P4370" i="9"/>
  <c r="Q4370" i="9" s="1"/>
  <c r="T4370" i="9"/>
  <c r="U4370" i="9" s="1"/>
  <c r="L4371" i="9"/>
  <c r="M4371" i="9" s="1"/>
  <c r="P4371" i="9"/>
  <c r="Q4371" i="9" s="1"/>
  <c r="T4371" i="9"/>
  <c r="U4371" i="9" s="1"/>
  <c r="L4372" i="9"/>
  <c r="M4372" i="9" s="1"/>
  <c r="P4372" i="9"/>
  <c r="Q4372" i="9" s="1"/>
  <c r="T4372" i="9"/>
  <c r="U4372" i="9" s="1"/>
  <c r="L4373" i="9"/>
  <c r="M4373" i="9" s="1"/>
  <c r="P4373" i="9"/>
  <c r="Q4373" i="9" s="1"/>
  <c r="T4373" i="9"/>
  <c r="U4373" i="9" s="1"/>
  <c r="B4374" i="9"/>
  <c r="L4374" i="9"/>
  <c r="M4374" i="9" s="1"/>
  <c r="P4374" i="9"/>
  <c r="Q4374" i="9" s="1"/>
  <c r="T4374" i="9"/>
  <c r="U4374" i="9" s="1"/>
  <c r="L4375" i="9"/>
  <c r="M4375" i="9"/>
  <c r="P4375" i="9"/>
  <c r="Q4375" i="9" s="1"/>
  <c r="T4375" i="9"/>
  <c r="U4375" i="9" s="1"/>
  <c r="B4376" i="9"/>
  <c r="L4376" i="9"/>
  <c r="M4376" i="9" s="1"/>
  <c r="P4376" i="9"/>
  <c r="Q4376" i="9" s="1"/>
  <c r="T4376" i="9"/>
  <c r="U4376" i="9" s="1"/>
  <c r="L4377" i="9"/>
  <c r="M4377" i="9" s="1"/>
  <c r="P4377" i="9"/>
  <c r="Q4377" i="9" s="1"/>
  <c r="T4377" i="9"/>
  <c r="U4377" i="9" s="1"/>
  <c r="L4378" i="9"/>
  <c r="M4378" i="9" s="1"/>
  <c r="P4378" i="9"/>
  <c r="Q4378" i="9" s="1"/>
  <c r="T4378" i="9"/>
  <c r="U4378" i="9" s="1"/>
  <c r="B4379" i="9"/>
  <c r="L4379" i="9"/>
  <c r="M4379" i="9" s="1"/>
  <c r="P4379" i="9"/>
  <c r="Q4379" i="9" s="1"/>
  <c r="T4379" i="9"/>
  <c r="U4379" i="9" s="1"/>
  <c r="B4380" i="9"/>
  <c r="L4380" i="9"/>
  <c r="M4380" i="9" s="1"/>
  <c r="P4380" i="9"/>
  <c r="Q4380" i="9" s="1"/>
  <c r="T4380" i="9"/>
  <c r="U4380" i="9" s="1"/>
  <c r="L4381" i="9"/>
  <c r="M4381" i="9" s="1"/>
  <c r="P4381" i="9"/>
  <c r="Q4381" i="9" s="1"/>
  <c r="T4381" i="9"/>
  <c r="U4381" i="9" s="1"/>
  <c r="L4382" i="9"/>
  <c r="M4382" i="9" s="1"/>
  <c r="P4382" i="9"/>
  <c r="Q4382" i="9" s="1"/>
  <c r="T4382" i="9"/>
  <c r="U4382" i="9" s="1"/>
  <c r="L4383" i="9"/>
  <c r="M4383" i="9" s="1"/>
  <c r="P4383" i="9"/>
  <c r="Q4383" i="9" s="1"/>
  <c r="T4383" i="9"/>
  <c r="U4383" i="9" s="1"/>
  <c r="B4384" i="9"/>
  <c r="L4384" i="9"/>
  <c r="M4384" i="9" s="1"/>
  <c r="P4384" i="9"/>
  <c r="Q4384" i="9" s="1"/>
  <c r="T4384" i="9"/>
  <c r="U4384" i="9" s="1"/>
  <c r="L4385" i="9"/>
  <c r="M4385" i="9" s="1"/>
  <c r="P4385" i="9"/>
  <c r="Q4385" i="9" s="1"/>
  <c r="T4385" i="9"/>
  <c r="U4385" i="9" s="1"/>
  <c r="L4386" i="9"/>
  <c r="M4386" i="9" s="1"/>
  <c r="P4386" i="9"/>
  <c r="Q4386" i="9" s="1"/>
  <c r="T4386" i="9"/>
  <c r="U4386" i="9" s="1"/>
  <c r="B4387" i="9"/>
  <c r="L4387" i="9"/>
  <c r="M4387" i="9" s="1"/>
  <c r="P4387" i="9"/>
  <c r="Q4387" i="9" s="1"/>
  <c r="T4387" i="9"/>
  <c r="U4387" i="9" s="1"/>
  <c r="L4388" i="9"/>
  <c r="M4388" i="9" s="1"/>
  <c r="P4388" i="9"/>
  <c r="Q4388" i="9" s="1"/>
  <c r="T4388" i="9"/>
  <c r="U4388" i="9" s="1"/>
  <c r="L4389" i="9"/>
  <c r="M4389" i="9" s="1"/>
  <c r="P4389" i="9"/>
  <c r="Q4389" i="9" s="1"/>
  <c r="T4389" i="9"/>
  <c r="U4389" i="9" s="1"/>
  <c r="L4390" i="9"/>
  <c r="M4390" i="9" s="1"/>
  <c r="P4390" i="9"/>
  <c r="Q4390" i="9" s="1"/>
  <c r="T4390" i="9"/>
  <c r="U4390" i="9" s="1"/>
  <c r="L4391" i="9"/>
  <c r="M4391" i="9"/>
  <c r="P4391" i="9"/>
  <c r="Q4391" i="9" s="1"/>
  <c r="T4391" i="9"/>
  <c r="U4391" i="9" s="1"/>
  <c r="L4392" i="9"/>
  <c r="M4392" i="9" s="1"/>
  <c r="P4392" i="9"/>
  <c r="Q4392" i="9" s="1"/>
  <c r="T4392" i="9"/>
  <c r="U4392" i="9" s="1"/>
  <c r="L4393" i="9"/>
  <c r="M4393" i="9" s="1"/>
  <c r="P4393" i="9"/>
  <c r="Q4393" i="9" s="1"/>
  <c r="T4393" i="9"/>
  <c r="U4393" i="9" s="1"/>
  <c r="B4394" i="9"/>
  <c r="L4394" i="9"/>
  <c r="M4394" i="9" s="1"/>
  <c r="P4394" i="9"/>
  <c r="Q4394" i="9" s="1"/>
  <c r="T4394" i="9"/>
  <c r="U4394" i="9" s="1"/>
  <c r="L4395" i="9"/>
  <c r="M4395" i="9" s="1"/>
  <c r="P4395" i="9"/>
  <c r="Q4395" i="9" s="1"/>
  <c r="S4395" i="9"/>
  <c r="T4395" i="9"/>
  <c r="L4396" i="9"/>
  <c r="M4396" i="9" s="1"/>
  <c r="P4396" i="9"/>
  <c r="Q4396" i="9" s="1"/>
  <c r="T4396" i="9"/>
  <c r="U4396" i="9" s="1"/>
  <c r="B4397" i="9"/>
  <c r="L4397" i="9"/>
  <c r="M4397" i="9"/>
  <c r="P4397" i="9"/>
  <c r="Q4397" i="9" s="1"/>
  <c r="T4397" i="9"/>
  <c r="U4397" i="9" s="1"/>
  <c r="L4398" i="9"/>
  <c r="M4398" i="9" s="1"/>
  <c r="P4398" i="9"/>
  <c r="Q4398" i="9" s="1"/>
  <c r="T4398" i="9"/>
  <c r="U4398" i="9" s="1"/>
  <c r="L4399" i="9"/>
  <c r="M4399" i="9" s="1"/>
  <c r="P4399" i="9"/>
  <c r="Q4399" i="9" s="1"/>
  <c r="T4399" i="9"/>
  <c r="U4399" i="9" s="1"/>
  <c r="L4400" i="9"/>
  <c r="M4400" i="9" s="1"/>
  <c r="P4400" i="9"/>
  <c r="Q4400" i="9" s="1"/>
  <c r="T4400" i="9"/>
  <c r="U4400" i="9" s="1"/>
  <c r="L4401" i="9"/>
  <c r="M4401" i="9" s="1"/>
  <c r="P4401" i="9"/>
  <c r="Q4401" i="9" s="1"/>
  <c r="T4401" i="9"/>
  <c r="U4401" i="9" s="1"/>
  <c r="L4402" i="9"/>
  <c r="M4402" i="9" s="1"/>
  <c r="P4402" i="9"/>
  <c r="Q4402" i="9" s="1"/>
  <c r="T4402" i="9"/>
  <c r="U4402" i="9" s="1"/>
  <c r="L4403" i="9"/>
  <c r="M4403" i="9" s="1"/>
  <c r="P4403" i="9"/>
  <c r="Q4403" i="9" s="1"/>
  <c r="T4403" i="9"/>
  <c r="U4403" i="9" s="1"/>
  <c r="B4404" i="9"/>
  <c r="L4404" i="9"/>
  <c r="M4404" i="9" s="1"/>
  <c r="P4404" i="9"/>
  <c r="Q4404" i="9" s="1"/>
  <c r="T4404" i="9"/>
  <c r="U4404" i="9" s="1"/>
  <c r="L4405" i="9"/>
  <c r="M4405" i="9" s="1"/>
  <c r="P4405" i="9"/>
  <c r="Q4405" i="9" s="1"/>
  <c r="T4405" i="9"/>
  <c r="U4405" i="9" s="1"/>
  <c r="L4406" i="9"/>
  <c r="M4406" i="9"/>
  <c r="P4406" i="9"/>
  <c r="Q4406" i="9" s="1"/>
  <c r="T4406" i="9"/>
  <c r="U4406" i="9" s="1"/>
  <c r="L4407" i="9"/>
  <c r="M4407" i="9" s="1"/>
  <c r="P4407" i="9"/>
  <c r="Q4407" i="9" s="1"/>
  <c r="T4407" i="9"/>
  <c r="U4407" i="9" s="1"/>
  <c r="L4408" i="9"/>
  <c r="M4408" i="9" s="1"/>
  <c r="P4408" i="9"/>
  <c r="Q4408" i="9" s="1"/>
  <c r="T4408" i="9"/>
  <c r="U4408" i="9" s="1"/>
  <c r="L4409" i="9"/>
  <c r="M4409" i="9" s="1"/>
  <c r="P4409" i="9"/>
  <c r="Q4409" i="9" s="1"/>
  <c r="T4409" i="9"/>
  <c r="U4409" i="9" s="1"/>
  <c r="L4410" i="9"/>
  <c r="M4410" i="9" s="1"/>
  <c r="P4410" i="9"/>
  <c r="Q4410" i="9" s="1"/>
  <c r="T4410" i="9"/>
  <c r="U4410" i="9" s="1"/>
  <c r="L4411" i="9"/>
  <c r="M4411" i="9" s="1"/>
  <c r="P4411" i="9"/>
  <c r="Q4411" i="9" s="1"/>
  <c r="T4411" i="9"/>
  <c r="U4411" i="9" s="1"/>
  <c r="B4412" i="9"/>
  <c r="L4412" i="9"/>
  <c r="M4412" i="9" s="1"/>
  <c r="P4412" i="9"/>
  <c r="Q4412" i="9" s="1"/>
  <c r="T4412" i="9"/>
  <c r="U4412" i="9" s="1"/>
  <c r="L4413" i="9"/>
  <c r="M4413" i="9" s="1"/>
  <c r="P4413" i="9"/>
  <c r="Q4413" i="9" s="1"/>
  <c r="T4413" i="9"/>
  <c r="U4413" i="9" s="1"/>
  <c r="L4414" i="9"/>
  <c r="M4414" i="9" s="1"/>
  <c r="P4414" i="9"/>
  <c r="Q4414" i="9" s="1"/>
  <c r="T4414" i="9"/>
  <c r="U4414" i="9" s="1"/>
  <c r="B4415" i="9"/>
  <c r="L4415" i="9"/>
  <c r="M4415" i="9" s="1"/>
  <c r="P4415" i="9"/>
  <c r="Q4415" i="9" s="1"/>
  <c r="T4415" i="9"/>
  <c r="U4415" i="9" s="1"/>
  <c r="L4416" i="9"/>
  <c r="M4416" i="9" s="1"/>
  <c r="P4416" i="9"/>
  <c r="Q4416" i="9" s="1"/>
  <c r="T4416" i="9"/>
  <c r="U4416" i="9" s="1"/>
  <c r="L4417" i="9"/>
  <c r="M4417" i="9" s="1"/>
  <c r="P4417" i="9"/>
  <c r="Q4417" i="9" s="1"/>
  <c r="T4417" i="9"/>
  <c r="U4417" i="9" s="1"/>
  <c r="B4418" i="9"/>
  <c r="L4418" i="9"/>
  <c r="M4418" i="9" s="1"/>
  <c r="P4418" i="9"/>
  <c r="Q4418" i="9" s="1"/>
  <c r="T4418" i="9"/>
  <c r="U4418" i="9" s="1"/>
  <c r="L4419" i="9"/>
  <c r="M4419" i="9" s="1"/>
  <c r="P4419" i="9"/>
  <c r="Q4419" i="9" s="1"/>
  <c r="T4419" i="9"/>
  <c r="U4419" i="9" s="1"/>
  <c r="L4420" i="9"/>
  <c r="M4420" i="9" s="1"/>
  <c r="P4420" i="9"/>
  <c r="Q4420" i="9" s="1"/>
  <c r="T4420" i="9"/>
  <c r="U4420" i="9" s="1"/>
  <c r="B4421" i="9"/>
  <c r="L4421" i="9"/>
  <c r="M4421" i="9" s="1"/>
  <c r="P4421" i="9"/>
  <c r="Q4421" i="9" s="1"/>
  <c r="T4421" i="9"/>
  <c r="U4421" i="9" s="1"/>
  <c r="L4422" i="9"/>
  <c r="M4422" i="9" s="1"/>
  <c r="P4422" i="9"/>
  <c r="Q4422" i="9" s="1"/>
  <c r="T4422" i="9"/>
  <c r="U4422" i="9" s="1"/>
  <c r="L4423" i="9"/>
  <c r="M4423" i="9" s="1"/>
  <c r="P4423" i="9"/>
  <c r="Q4423" i="9" s="1"/>
  <c r="T4423" i="9"/>
  <c r="U4423" i="9" s="1"/>
  <c r="L4424" i="9"/>
  <c r="M4424" i="9" s="1"/>
  <c r="P4424" i="9"/>
  <c r="Q4424" i="9" s="1"/>
  <c r="T4424" i="9"/>
  <c r="U4424" i="9" s="1"/>
  <c r="L4425" i="9"/>
  <c r="M4425" i="9" s="1"/>
  <c r="P4425" i="9"/>
  <c r="Q4425" i="9" s="1"/>
  <c r="T4425" i="9"/>
  <c r="U4425" i="9" s="1"/>
  <c r="L4426" i="9"/>
  <c r="M4426" i="9" s="1"/>
  <c r="P4426" i="9"/>
  <c r="Q4426" i="9" s="1"/>
  <c r="T4426" i="9"/>
  <c r="U4426" i="9" s="1"/>
  <c r="L4427" i="9"/>
  <c r="M4427" i="9" s="1"/>
  <c r="P4427" i="9"/>
  <c r="Q4427" i="9" s="1"/>
  <c r="T4427" i="9"/>
  <c r="U4427" i="9" s="1"/>
  <c r="L4428" i="9"/>
  <c r="M4428" i="9" s="1"/>
  <c r="P4428" i="9"/>
  <c r="Q4428" i="9" s="1"/>
  <c r="T4428" i="9"/>
  <c r="U4428" i="9" s="1"/>
  <c r="L4429" i="9"/>
  <c r="M4429" i="9" s="1"/>
  <c r="P4429" i="9"/>
  <c r="Q4429" i="9" s="1"/>
  <c r="T4429" i="9"/>
  <c r="U4429" i="9" s="1"/>
  <c r="L4430" i="9"/>
  <c r="M4430" i="9" s="1"/>
  <c r="P4430" i="9"/>
  <c r="Q4430" i="9" s="1"/>
  <c r="T4430" i="9"/>
  <c r="U4430" i="9" s="1"/>
  <c r="L4431" i="9"/>
  <c r="M4431" i="9" s="1"/>
  <c r="P4431" i="9"/>
  <c r="Q4431" i="9" s="1"/>
  <c r="T4431" i="9"/>
  <c r="U4431" i="9" s="1"/>
  <c r="L4432" i="9"/>
  <c r="M4432" i="9" s="1"/>
  <c r="P4432" i="9"/>
  <c r="Q4432" i="9" s="1"/>
  <c r="T4432" i="9"/>
  <c r="U4432" i="9" s="1"/>
  <c r="L4433" i="9"/>
  <c r="M4433" i="9" s="1"/>
  <c r="P4433" i="9"/>
  <c r="Q4433" i="9" s="1"/>
  <c r="T4433" i="9"/>
  <c r="U4433" i="9" s="1"/>
  <c r="L4434" i="9"/>
  <c r="M4434" i="9" s="1"/>
  <c r="P4434" i="9"/>
  <c r="Q4434" i="9" s="1"/>
  <c r="T4434" i="9"/>
  <c r="U4434" i="9" s="1"/>
  <c r="B4435" i="9"/>
  <c r="L4435" i="9"/>
  <c r="M4435" i="9" s="1"/>
  <c r="P4435" i="9"/>
  <c r="Q4435" i="9" s="1"/>
  <c r="T4435" i="9"/>
  <c r="U4435" i="9" s="1"/>
  <c r="L4436" i="9"/>
  <c r="M4436" i="9" s="1"/>
  <c r="P4436" i="9"/>
  <c r="Q4436" i="9" s="1"/>
  <c r="T4436" i="9"/>
  <c r="U4436" i="9" s="1"/>
  <c r="L4437" i="9"/>
  <c r="M4437" i="9" s="1"/>
  <c r="P4437" i="9"/>
  <c r="Q4437" i="9" s="1"/>
  <c r="T4437" i="9"/>
  <c r="U4437" i="9" s="1"/>
  <c r="L4438" i="9"/>
  <c r="M4438" i="9" s="1"/>
  <c r="P4438" i="9"/>
  <c r="Q4438" i="9" s="1"/>
  <c r="T4438" i="9"/>
  <c r="U4438" i="9" s="1"/>
  <c r="L4439" i="9"/>
  <c r="M4439" i="9" s="1"/>
  <c r="P4439" i="9"/>
  <c r="Q4439" i="9" s="1"/>
  <c r="T4439" i="9"/>
  <c r="U4439" i="9" s="1"/>
  <c r="L4440" i="9"/>
  <c r="M4440" i="9" s="1"/>
  <c r="P4440" i="9"/>
  <c r="Q4440" i="9" s="1"/>
  <c r="T4440" i="9"/>
  <c r="U4440" i="9" s="1"/>
  <c r="L4441" i="9"/>
  <c r="M4441" i="9" s="1"/>
  <c r="P4441" i="9"/>
  <c r="Q4441" i="9" s="1"/>
  <c r="T4441" i="9"/>
  <c r="U4441" i="9" s="1"/>
  <c r="L4442" i="9"/>
  <c r="M4442" i="9" s="1"/>
  <c r="P4442" i="9"/>
  <c r="Q4442" i="9" s="1"/>
  <c r="T4442" i="9"/>
  <c r="U4442" i="9" s="1"/>
  <c r="L4443" i="9"/>
  <c r="M4443" i="9" s="1"/>
  <c r="P4443" i="9"/>
  <c r="Q4443" i="9" s="1"/>
  <c r="T4443" i="9"/>
  <c r="U4443" i="9" s="1"/>
  <c r="L4444" i="9"/>
  <c r="M4444" i="9" s="1"/>
  <c r="P4444" i="9"/>
  <c r="Q4444" i="9" s="1"/>
  <c r="T4444" i="9"/>
  <c r="U4444" i="9" s="1"/>
  <c r="L4445" i="9"/>
  <c r="M4445" i="9" s="1"/>
  <c r="P4445" i="9"/>
  <c r="Q4445" i="9" s="1"/>
  <c r="T4445" i="9"/>
  <c r="U4445" i="9" s="1"/>
  <c r="L4446" i="9"/>
  <c r="M4446" i="9" s="1"/>
  <c r="P4446" i="9"/>
  <c r="Q4446" i="9" s="1"/>
  <c r="T4446" i="9"/>
  <c r="U4446" i="9" s="1"/>
  <c r="L4447" i="9"/>
  <c r="M4447" i="9" s="1"/>
  <c r="P4447" i="9"/>
  <c r="Q4447" i="9" s="1"/>
  <c r="T4447" i="9"/>
  <c r="U4447" i="9" s="1"/>
  <c r="L4448" i="9"/>
  <c r="M4448" i="9" s="1"/>
  <c r="P4448" i="9"/>
  <c r="Q4448" i="9" s="1"/>
  <c r="T4448" i="9"/>
  <c r="U4448" i="9" s="1"/>
  <c r="L4449" i="9"/>
  <c r="M4449" i="9" s="1"/>
  <c r="P4449" i="9"/>
  <c r="Q4449" i="9" s="1"/>
  <c r="T4449" i="9"/>
  <c r="U4449" i="9" s="1"/>
  <c r="L4450" i="9"/>
  <c r="M4450" i="9" s="1"/>
  <c r="P4450" i="9"/>
  <c r="Q4450" i="9" s="1"/>
  <c r="T4450" i="9"/>
  <c r="U4450" i="9" s="1"/>
  <c r="L4451" i="9"/>
  <c r="M4451" i="9" s="1"/>
  <c r="P4451" i="9"/>
  <c r="Q4451" i="9" s="1"/>
  <c r="T4451" i="9"/>
  <c r="U4451" i="9" s="1"/>
  <c r="B4452" i="9"/>
  <c r="L4452" i="9"/>
  <c r="M4452" i="9" s="1"/>
  <c r="P4452" i="9"/>
  <c r="Q4452" i="9" s="1"/>
  <c r="S4452" i="9"/>
  <c r="U4452" i="9" s="1"/>
  <c r="L4453" i="9"/>
  <c r="M4453" i="9" s="1"/>
  <c r="P4453" i="9"/>
  <c r="Q4453" i="9" s="1"/>
  <c r="T4453" i="9"/>
  <c r="U4453" i="9" s="1"/>
  <c r="L4454" i="9"/>
  <c r="M4454" i="9" s="1"/>
  <c r="P4454" i="9"/>
  <c r="Q4454" i="9" s="1"/>
  <c r="T4454" i="9"/>
  <c r="U4454" i="9" s="1"/>
  <c r="L4455" i="9"/>
  <c r="M4455" i="9" s="1"/>
  <c r="P4455" i="9"/>
  <c r="Q4455" i="9" s="1"/>
  <c r="T4455" i="9"/>
  <c r="U4455" i="9" s="1"/>
  <c r="L4456" i="9"/>
  <c r="M4456" i="9" s="1"/>
  <c r="P4456" i="9"/>
  <c r="Q4456" i="9" s="1"/>
  <c r="T4456" i="9"/>
  <c r="U4456" i="9" s="1"/>
  <c r="L4457" i="9"/>
  <c r="M4457" i="9" s="1"/>
  <c r="P4457" i="9"/>
  <c r="Q4457" i="9" s="1"/>
  <c r="T4457" i="9"/>
  <c r="U4457" i="9" s="1"/>
  <c r="B4458" i="9"/>
  <c r="L4458" i="9"/>
  <c r="M4458" i="9" s="1"/>
  <c r="P4458" i="9"/>
  <c r="Q4458" i="9" s="1"/>
  <c r="T4458" i="9"/>
  <c r="U4458" i="9" s="1"/>
  <c r="B4459" i="9"/>
  <c r="L4459" i="9"/>
  <c r="M4459" i="9" s="1"/>
  <c r="P4459" i="9"/>
  <c r="Q4459" i="9" s="1"/>
  <c r="T4459" i="9"/>
  <c r="U4459" i="9" s="1"/>
  <c r="L4460" i="9"/>
  <c r="M4460" i="9" s="1"/>
  <c r="P4460" i="9"/>
  <c r="Q4460" i="9" s="1"/>
  <c r="T4460" i="9"/>
  <c r="U4460" i="9" s="1"/>
  <c r="L4461" i="9"/>
  <c r="M4461" i="9" s="1"/>
  <c r="P4461" i="9"/>
  <c r="Q4461" i="9" s="1"/>
  <c r="T4461" i="9"/>
  <c r="U4461" i="9" s="1"/>
  <c r="L4462" i="9"/>
  <c r="M4462" i="9" s="1"/>
  <c r="P4462" i="9"/>
  <c r="Q4462" i="9" s="1"/>
  <c r="T4462" i="9"/>
  <c r="U4462" i="9" s="1"/>
  <c r="L4463" i="9"/>
  <c r="M4463" i="9" s="1"/>
  <c r="P4463" i="9"/>
  <c r="Q4463" i="9" s="1"/>
  <c r="T4463" i="9"/>
  <c r="U4463" i="9" s="1"/>
  <c r="L4464" i="9"/>
  <c r="M4464" i="9" s="1"/>
  <c r="P4464" i="9"/>
  <c r="Q4464" i="9" s="1"/>
  <c r="T4464" i="9"/>
  <c r="U4464" i="9" s="1"/>
  <c r="L4465" i="9"/>
  <c r="M4465" i="9" s="1"/>
  <c r="P4465" i="9"/>
  <c r="Q4465" i="9" s="1"/>
  <c r="T4465" i="9"/>
  <c r="U4465" i="9" s="1"/>
  <c r="L4466" i="9"/>
  <c r="M4466" i="9" s="1"/>
  <c r="P4466" i="9"/>
  <c r="Q4466" i="9" s="1"/>
  <c r="T4466" i="9"/>
  <c r="U4466" i="9" s="1"/>
  <c r="L4467" i="9"/>
  <c r="M4467" i="9" s="1"/>
  <c r="P4467" i="9"/>
  <c r="Q4467" i="9" s="1"/>
  <c r="T4467" i="9"/>
  <c r="U4467" i="9" s="1"/>
  <c r="L4468" i="9"/>
  <c r="M4468" i="9" s="1"/>
  <c r="P4468" i="9"/>
  <c r="Q4468" i="9" s="1"/>
  <c r="T4468" i="9"/>
  <c r="U4468" i="9" s="1"/>
  <c r="L4469" i="9"/>
  <c r="M4469" i="9" s="1"/>
  <c r="P4469" i="9"/>
  <c r="Q4469" i="9" s="1"/>
  <c r="T4469" i="9"/>
  <c r="U4469" i="9" s="1"/>
  <c r="L4470" i="9"/>
  <c r="M4470" i="9" s="1"/>
  <c r="P4470" i="9"/>
  <c r="Q4470" i="9" s="1"/>
  <c r="T4470" i="9"/>
  <c r="U4470" i="9" s="1"/>
  <c r="L4471" i="9"/>
  <c r="M4471" i="9" s="1"/>
  <c r="P4471" i="9"/>
  <c r="Q4471" i="9" s="1"/>
  <c r="T4471" i="9"/>
  <c r="U4471" i="9" s="1"/>
  <c r="L4472" i="9"/>
  <c r="M4472" i="9" s="1"/>
  <c r="P4472" i="9"/>
  <c r="Q4472" i="9" s="1"/>
  <c r="T4472" i="9"/>
  <c r="U4472" i="9" s="1"/>
  <c r="L4473" i="9"/>
  <c r="M4473" i="9" s="1"/>
  <c r="P4473" i="9"/>
  <c r="Q4473" i="9" s="1"/>
  <c r="T4473" i="9"/>
  <c r="U4473" i="9" s="1"/>
  <c r="L4474" i="9"/>
  <c r="M4474" i="9" s="1"/>
  <c r="P4474" i="9"/>
  <c r="Q4474" i="9" s="1"/>
  <c r="T4474" i="9"/>
  <c r="U4474" i="9" s="1"/>
  <c r="L4475" i="9"/>
  <c r="M4475" i="9" s="1"/>
  <c r="P4475" i="9"/>
  <c r="Q4475" i="9" s="1"/>
  <c r="T4475" i="9"/>
  <c r="U4475" i="9" s="1"/>
  <c r="B4476" i="9"/>
  <c r="L4476" i="9"/>
  <c r="M4476" i="9" s="1"/>
  <c r="P4476" i="9"/>
  <c r="Q4476" i="9" s="1"/>
  <c r="T4476" i="9"/>
  <c r="U4476" i="9" s="1"/>
  <c r="L4477" i="9"/>
  <c r="M4477" i="9" s="1"/>
  <c r="P4477" i="9"/>
  <c r="Q4477" i="9" s="1"/>
  <c r="T4477" i="9"/>
  <c r="U4477" i="9" s="1"/>
  <c r="L4478" i="9"/>
  <c r="M4478" i="9" s="1"/>
  <c r="P4478" i="9"/>
  <c r="Q4478" i="9" s="1"/>
  <c r="T4478" i="9"/>
  <c r="U4478" i="9" s="1"/>
  <c r="L4479" i="9"/>
  <c r="M4479" i="9"/>
  <c r="P4479" i="9"/>
  <c r="Q4479" i="9" s="1"/>
  <c r="T4479" i="9"/>
  <c r="U4479" i="9" s="1"/>
  <c r="L4480" i="9"/>
  <c r="M4480" i="9" s="1"/>
  <c r="P4480" i="9"/>
  <c r="Q4480" i="9" s="1"/>
  <c r="T4480" i="9"/>
  <c r="U4480" i="9" s="1"/>
  <c r="L4481" i="9"/>
  <c r="M4481" i="9" s="1"/>
  <c r="P4481" i="9"/>
  <c r="Q4481" i="9" s="1"/>
  <c r="T4481" i="9"/>
  <c r="U4481" i="9" s="1"/>
  <c r="L4482" i="9"/>
  <c r="M4482" i="9" s="1"/>
  <c r="P4482" i="9"/>
  <c r="Q4482" i="9" s="1"/>
  <c r="T4482" i="9"/>
  <c r="U4482" i="9" s="1"/>
  <c r="L4483" i="9"/>
  <c r="M4483" i="9" s="1"/>
  <c r="P4483" i="9"/>
  <c r="Q4483" i="9" s="1"/>
  <c r="T4483" i="9"/>
  <c r="U4483" i="9" s="1"/>
  <c r="L4484" i="9"/>
  <c r="M4484" i="9" s="1"/>
  <c r="P4484" i="9"/>
  <c r="Q4484" i="9" s="1"/>
  <c r="T4484" i="9"/>
  <c r="U4484" i="9" s="1"/>
  <c r="L4485" i="9"/>
  <c r="M4485" i="9" s="1"/>
  <c r="P4485" i="9"/>
  <c r="Q4485" i="9" s="1"/>
  <c r="T4485" i="9"/>
  <c r="U4485" i="9" s="1"/>
  <c r="L4486" i="9"/>
  <c r="M4486" i="9" s="1"/>
  <c r="P4486" i="9"/>
  <c r="Q4486" i="9" s="1"/>
  <c r="T4486" i="9"/>
  <c r="U4486" i="9" s="1"/>
  <c r="L4487" i="9"/>
  <c r="M4487" i="9" s="1"/>
  <c r="P4487" i="9"/>
  <c r="Q4487" i="9" s="1"/>
  <c r="T4487" i="9"/>
  <c r="U4487" i="9" s="1"/>
  <c r="L4488" i="9"/>
  <c r="M4488" i="9" s="1"/>
  <c r="P4488" i="9"/>
  <c r="Q4488" i="9" s="1"/>
  <c r="T4488" i="9"/>
  <c r="U4488" i="9" s="1"/>
  <c r="L4489" i="9"/>
  <c r="M4489" i="9"/>
  <c r="P4489" i="9"/>
  <c r="Q4489" i="9" s="1"/>
  <c r="T4489" i="9"/>
  <c r="U4489" i="9" s="1"/>
  <c r="L4490" i="9"/>
  <c r="M4490" i="9" s="1"/>
  <c r="P4490" i="9"/>
  <c r="Q4490" i="9" s="1"/>
  <c r="T4490" i="9"/>
  <c r="U4490" i="9" s="1"/>
  <c r="L4491" i="9"/>
  <c r="M4491" i="9" s="1"/>
  <c r="P4491" i="9"/>
  <c r="Q4491" i="9" s="1"/>
  <c r="T4491" i="9"/>
  <c r="U4491" i="9" s="1"/>
  <c r="L4492" i="9"/>
  <c r="M4492" i="9" s="1"/>
  <c r="P4492" i="9"/>
  <c r="Q4492" i="9" s="1"/>
  <c r="T4492" i="9"/>
  <c r="U4492" i="9" s="1"/>
  <c r="L4493" i="9"/>
  <c r="M4493" i="9" s="1"/>
  <c r="P4493" i="9"/>
  <c r="Q4493" i="9" s="1"/>
  <c r="T4493" i="9"/>
  <c r="U4493" i="9" s="1"/>
  <c r="L4494" i="9"/>
  <c r="M4494" i="9" s="1"/>
  <c r="P4494" i="9"/>
  <c r="Q4494" i="9" s="1"/>
  <c r="T4494" i="9"/>
  <c r="U4494" i="9" s="1"/>
  <c r="L4495" i="9"/>
  <c r="M4495" i="9" s="1"/>
  <c r="P4495" i="9"/>
  <c r="Q4495" i="9" s="1"/>
  <c r="T4495" i="9"/>
  <c r="U4495" i="9" s="1"/>
  <c r="L4496" i="9"/>
  <c r="M4496" i="9" s="1"/>
  <c r="P4496" i="9"/>
  <c r="Q4496" i="9" s="1"/>
  <c r="T4496" i="9"/>
  <c r="U4496" i="9" s="1"/>
  <c r="L4497" i="9"/>
  <c r="M4497" i="9" s="1"/>
  <c r="P4497" i="9"/>
  <c r="Q4497" i="9" s="1"/>
  <c r="S4497" i="9"/>
  <c r="T4497" i="9"/>
  <c r="L4498" i="9"/>
  <c r="M4498" i="9" s="1"/>
  <c r="P4498" i="9"/>
  <c r="Q4498" i="9" s="1"/>
  <c r="T4498" i="9"/>
  <c r="U4498" i="9" s="1"/>
  <c r="L4499" i="9"/>
  <c r="M4499" i="9" s="1"/>
  <c r="P4499" i="9"/>
  <c r="Q4499" i="9" s="1"/>
  <c r="T4499" i="9"/>
  <c r="U4499" i="9" s="1"/>
  <c r="L4500" i="9"/>
  <c r="M4500" i="9" s="1"/>
  <c r="P4500" i="9"/>
  <c r="Q4500" i="9" s="1"/>
  <c r="T4500" i="9"/>
  <c r="U4500" i="9" s="1"/>
  <c r="L4501" i="9"/>
  <c r="M4501" i="9" s="1"/>
  <c r="P4501" i="9"/>
  <c r="Q4501" i="9" s="1"/>
  <c r="T4501" i="9"/>
  <c r="U4501" i="9" s="1"/>
  <c r="L4502" i="9"/>
  <c r="M4502" i="9" s="1"/>
  <c r="P4502" i="9"/>
  <c r="Q4502" i="9" s="1"/>
  <c r="T4502" i="9"/>
  <c r="U4502" i="9" s="1"/>
  <c r="L4503" i="9"/>
  <c r="M4503" i="9" s="1"/>
  <c r="P4503" i="9"/>
  <c r="Q4503" i="9" s="1"/>
  <c r="T4503" i="9"/>
  <c r="U4503" i="9" s="1"/>
  <c r="L4504" i="9"/>
  <c r="M4504" i="9" s="1"/>
  <c r="P4504" i="9"/>
  <c r="Q4504" i="9" s="1"/>
  <c r="T4504" i="9"/>
  <c r="U4504" i="9" s="1"/>
  <c r="L4505" i="9"/>
  <c r="M4505" i="9" s="1"/>
  <c r="P4505" i="9"/>
  <c r="Q4505" i="9" s="1"/>
  <c r="T4505" i="9"/>
  <c r="U4505" i="9" s="1"/>
  <c r="L4506" i="9"/>
  <c r="M4506" i="9" s="1"/>
  <c r="P4506" i="9"/>
  <c r="Q4506" i="9" s="1"/>
  <c r="T4506" i="9"/>
  <c r="U4506" i="9" s="1"/>
  <c r="L4507" i="9"/>
  <c r="M4507" i="9" s="1"/>
  <c r="P4507" i="9"/>
  <c r="Q4507" i="9" s="1"/>
  <c r="T4507" i="9"/>
  <c r="U4507" i="9" s="1"/>
  <c r="L4508" i="9"/>
  <c r="M4508" i="9" s="1"/>
  <c r="P4508" i="9"/>
  <c r="Q4508" i="9" s="1"/>
  <c r="T4508" i="9"/>
  <c r="U4508" i="9" s="1"/>
  <c r="L4509" i="9"/>
  <c r="M4509" i="9" s="1"/>
  <c r="P4509" i="9"/>
  <c r="Q4509" i="9" s="1"/>
  <c r="T4509" i="9"/>
  <c r="U4509" i="9" s="1"/>
  <c r="L4510" i="9"/>
  <c r="M4510" i="9" s="1"/>
  <c r="P4510" i="9"/>
  <c r="Q4510" i="9" s="1"/>
  <c r="T4510" i="9"/>
  <c r="U4510" i="9" s="1"/>
  <c r="L4511" i="9"/>
  <c r="M4511" i="9" s="1"/>
  <c r="P4511" i="9"/>
  <c r="Q4511" i="9" s="1"/>
  <c r="T4511" i="9"/>
  <c r="U4511" i="9" s="1"/>
  <c r="L4512" i="9"/>
  <c r="M4512" i="9" s="1"/>
  <c r="P4512" i="9"/>
  <c r="Q4512" i="9" s="1"/>
  <c r="T4512" i="9"/>
  <c r="U4512" i="9" s="1"/>
  <c r="L4513" i="9"/>
  <c r="M4513" i="9" s="1"/>
  <c r="P4513" i="9"/>
  <c r="Q4513" i="9" s="1"/>
  <c r="T4513" i="9"/>
  <c r="U4513" i="9" s="1"/>
  <c r="L4514" i="9"/>
  <c r="M4514" i="9" s="1"/>
  <c r="P4514" i="9"/>
  <c r="Q4514" i="9" s="1"/>
  <c r="T4514" i="9"/>
  <c r="U4514" i="9" s="1"/>
  <c r="L4515" i="9"/>
  <c r="M4515" i="9" s="1"/>
  <c r="P4515" i="9"/>
  <c r="Q4515" i="9" s="1"/>
  <c r="T4515" i="9"/>
  <c r="U4515" i="9" s="1"/>
  <c r="L4516" i="9"/>
  <c r="M4516" i="9" s="1"/>
  <c r="P4516" i="9"/>
  <c r="Q4516" i="9" s="1"/>
  <c r="T4516" i="9"/>
  <c r="U4516" i="9" s="1"/>
  <c r="L4517" i="9"/>
  <c r="M4517" i="9" s="1"/>
  <c r="P4517" i="9"/>
  <c r="Q4517" i="9" s="1"/>
  <c r="T4517" i="9"/>
  <c r="U4517" i="9" s="1"/>
  <c r="L4518" i="9"/>
  <c r="M4518" i="9" s="1"/>
  <c r="P4518" i="9"/>
  <c r="Q4518" i="9" s="1"/>
  <c r="T4518" i="9"/>
  <c r="U4518" i="9" s="1"/>
  <c r="L4519" i="9"/>
  <c r="M4519" i="9" s="1"/>
  <c r="P4519" i="9"/>
  <c r="Q4519" i="9" s="1"/>
  <c r="T4519" i="9"/>
  <c r="U4519" i="9" s="1"/>
  <c r="L4520" i="9"/>
  <c r="M4520" i="9" s="1"/>
  <c r="P4520" i="9"/>
  <c r="Q4520" i="9" s="1"/>
  <c r="T4520" i="9"/>
  <c r="U4520" i="9" s="1"/>
  <c r="L4521" i="9"/>
  <c r="M4521" i="9" s="1"/>
  <c r="P4521" i="9"/>
  <c r="Q4521" i="9" s="1"/>
  <c r="T4521" i="9"/>
  <c r="U4521" i="9" s="1"/>
  <c r="L4522" i="9"/>
  <c r="M4522" i="9" s="1"/>
  <c r="P4522" i="9"/>
  <c r="Q4522" i="9" s="1"/>
  <c r="T4522" i="9"/>
  <c r="U4522" i="9" s="1"/>
  <c r="L4523" i="9"/>
  <c r="M4523" i="9" s="1"/>
  <c r="P4523" i="9"/>
  <c r="Q4523" i="9" s="1"/>
  <c r="T4523" i="9"/>
  <c r="U4523" i="9" s="1"/>
  <c r="L4524" i="9"/>
  <c r="M4524" i="9" s="1"/>
  <c r="P4524" i="9"/>
  <c r="Q4524" i="9" s="1"/>
  <c r="T4524" i="9"/>
  <c r="U4524" i="9" s="1"/>
  <c r="L4525" i="9"/>
  <c r="M4525" i="9" s="1"/>
  <c r="P4525" i="9"/>
  <c r="Q4525" i="9" s="1"/>
  <c r="T4525" i="9"/>
  <c r="U4525" i="9" s="1"/>
  <c r="L4526" i="9"/>
  <c r="M4526" i="9" s="1"/>
  <c r="P4526" i="9"/>
  <c r="Q4526" i="9" s="1"/>
  <c r="T4526" i="9"/>
  <c r="U4526" i="9" s="1"/>
  <c r="L4527" i="9"/>
  <c r="M4527" i="9" s="1"/>
  <c r="P4527" i="9"/>
  <c r="Q4527" i="9" s="1"/>
  <c r="T4527" i="9"/>
  <c r="U4527" i="9" s="1"/>
  <c r="L4528" i="9"/>
  <c r="M4528" i="9" s="1"/>
  <c r="P4528" i="9"/>
  <c r="Q4528" i="9" s="1"/>
  <c r="S4528" i="9"/>
  <c r="T4528" i="9"/>
  <c r="L4529" i="9"/>
  <c r="M4529" i="9" s="1"/>
  <c r="P4529" i="9"/>
  <c r="Q4529" i="9" s="1"/>
  <c r="T4529" i="9"/>
  <c r="U4529" i="9" s="1"/>
  <c r="L4530" i="9"/>
  <c r="M4530" i="9" s="1"/>
  <c r="P4530" i="9"/>
  <c r="Q4530" i="9" s="1"/>
  <c r="T4530" i="9"/>
  <c r="U4530" i="9" s="1"/>
  <c r="L4531" i="9"/>
  <c r="M4531" i="9" s="1"/>
  <c r="P4531" i="9"/>
  <c r="Q4531" i="9" s="1"/>
  <c r="T4531" i="9"/>
  <c r="U4531" i="9" s="1"/>
  <c r="L4532" i="9"/>
  <c r="M4532" i="9" s="1"/>
  <c r="P4532" i="9"/>
  <c r="Q4532" i="9" s="1"/>
  <c r="T4532" i="9"/>
  <c r="U4532" i="9" s="1"/>
  <c r="L4533" i="9"/>
  <c r="M4533" i="9" s="1"/>
  <c r="P4533" i="9"/>
  <c r="Q4533" i="9" s="1"/>
  <c r="T4533" i="9"/>
  <c r="U4533" i="9" s="1"/>
  <c r="L4534" i="9"/>
  <c r="M4534" i="9" s="1"/>
  <c r="P4534" i="9"/>
  <c r="Q4534" i="9" s="1"/>
  <c r="T4534" i="9"/>
  <c r="U4534" i="9" s="1"/>
  <c r="L4535" i="9"/>
  <c r="M4535" i="9" s="1"/>
  <c r="P4535" i="9"/>
  <c r="Q4535" i="9" s="1"/>
  <c r="T4535" i="9"/>
  <c r="U4535" i="9" s="1"/>
  <c r="L4536" i="9"/>
  <c r="M4536" i="9" s="1"/>
  <c r="P4536" i="9"/>
  <c r="Q4536" i="9" s="1"/>
  <c r="T4536" i="9"/>
  <c r="U4536" i="9" s="1"/>
  <c r="L4537" i="9"/>
  <c r="M4537" i="9" s="1"/>
  <c r="P4537" i="9"/>
  <c r="Q4537" i="9" s="1"/>
  <c r="T4537" i="9"/>
  <c r="U4537" i="9" s="1"/>
  <c r="L4538" i="9"/>
  <c r="M4538" i="9" s="1"/>
  <c r="P4538" i="9"/>
  <c r="Q4538" i="9" s="1"/>
  <c r="T4538" i="9"/>
  <c r="U4538" i="9" s="1"/>
  <c r="L4539" i="9"/>
  <c r="M4539" i="9" s="1"/>
  <c r="P4539" i="9"/>
  <c r="Q4539" i="9" s="1"/>
  <c r="T4539" i="9"/>
  <c r="U4539" i="9" s="1"/>
  <c r="L4540" i="9"/>
  <c r="M4540" i="9" s="1"/>
  <c r="P4540" i="9"/>
  <c r="Q4540" i="9" s="1"/>
  <c r="T4540" i="9"/>
  <c r="U4540" i="9" s="1"/>
  <c r="L4541" i="9"/>
  <c r="M4541" i="9" s="1"/>
  <c r="P4541" i="9"/>
  <c r="Q4541" i="9" s="1"/>
  <c r="T4541" i="9"/>
  <c r="U4541" i="9" s="1"/>
  <c r="L4542" i="9"/>
  <c r="M4542" i="9" s="1"/>
  <c r="P4542" i="9"/>
  <c r="Q4542" i="9" s="1"/>
  <c r="T4542" i="9"/>
  <c r="U4542" i="9" s="1"/>
  <c r="L4543" i="9"/>
  <c r="M4543" i="9" s="1"/>
  <c r="P4543" i="9"/>
  <c r="Q4543" i="9" s="1"/>
  <c r="T4543" i="9"/>
  <c r="U4543" i="9" s="1"/>
  <c r="L4544" i="9"/>
  <c r="M4544" i="9" s="1"/>
  <c r="P4544" i="9"/>
  <c r="Q4544" i="9" s="1"/>
  <c r="T4544" i="9"/>
  <c r="U4544" i="9" s="1"/>
  <c r="L4545" i="9"/>
  <c r="M4545" i="9" s="1"/>
  <c r="P4545" i="9"/>
  <c r="Q4545" i="9" s="1"/>
  <c r="T4545" i="9"/>
  <c r="U4545" i="9" s="1"/>
  <c r="L4546" i="9"/>
  <c r="M4546" i="9" s="1"/>
  <c r="P4546" i="9"/>
  <c r="Q4546" i="9" s="1"/>
  <c r="T4546" i="9"/>
  <c r="U4546" i="9" s="1"/>
  <c r="L4547" i="9"/>
  <c r="M4547" i="9" s="1"/>
  <c r="P4547" i="9"/>
  <c r="Q4547" i="9" s="1"/>
  <c r="T4547" i="9"/>
  <c r="U4547" i="9" s="1"/>
  <c r="L4548" i="9"/>
  <c r="M4548" i="9" s="1"/>
  <c r="P4548" i="9"/>
  <c r="Q4548" i="9" s="1"/>
  <c r="T4548" i="9"/>
  <c r="U4548" i="9" s="1"/>
  <c r="L4549" i="9"/>
  <c r="M4549" i="9" s="1"/>
  <c r="P4549" i="9"/>
  <c r="Q4549" i="9" s="1"/>
  <c r="T4549" i="9"/>
  <c r="U4549" i="9" s="1"/>
  <c r="L4550" i="9"/>
  <c r="M4550" i="9" s="1"/>
  <c r="P4550" i="9"/>
  <c r="Q4550" i="9" s="1"/>
  <c r="T4550" i="9"/>
  <c r="U4550" i="9" s="1"/>
  <c r="L4551" i="9"/>
  <c r="M4551" i="9" s="1"/>
  <c r="P4551" i="9"/>
  <c r="Q4551" i="9" s="1"/>
  <c r="T4551" i="9"/>
  <c r="U4551" i="9" s="1"/>
  <c r="L4552" i="9"/>
  <c r="M4552" i="9" s="1"/>
  <c r="P4552" i="9"/>
  <c r="Q4552" i="9" s="1"/>
  <c r="T4552" i="9"/>
  <c r="U4552" i="9" s="1"/>
  <c r="L4553" i="9"/>
  <c r="M4553" i="9" s="1"/>
  <c r="P4553" i="9"/>
  <c r="Q4553" i="9" s="1"/>
  <c r="T4553" i="9"/>
  <c r="U4553" i="9" s="1"/>
  <c r="L4554" i="9"/>
  <c r="M4554" i="9" s="1"/>
  <c r="P4554" i="9"/>
  <c r="Q4554" i="9" s="1"/>
  <c r="T4554" i="9"/>
  <c r="U4554" i="9" s="1"/>
  <c r="L4555" i="9"/>
  <c r="M4555" i="9" s="1"/>
  <c r="P4555" i="9"/>
  <c r="Q4555" i="9" s="1"/>
  <c r="T4555" i="9"/>
  <c r="U4555" i="9" s="1"/>
  <c r="L4556" i="9"/>
  <c r="M4556" i="9" s="1"/>
  <c r="P4556" i="9"/>
  <c r="Q4556" i="9" s="1"/>
  <c r="T4556" i="9"/>
  <c r="U4556" i="9" s="1"/>
  <c r="L4557" i="9"/>
  <c r="M4557" i="9" s="1"/>
  <c r="P4557" i="9"/>
  <c r="Q4557" i="9" s="1"/>
  <c r="T4557" i="9"/>
  <c r="U4557" i="9" s="1"/>
  <c r="L4558" i="9"/>
  <c r="M4558" i="9" s="1"/>
  <c r="P4558" i="9"/>
  <c r="Q4558" i="9" s="1"/>
  <c r="T4558" i="9"/>
  <c r="U4558" i="9" s="1"/>
  <c r="L4559" i="9"/>
  <c r="M4559" i="9" s="1"/>
  <c r="P4559" i="9"/>
  <c r="Q4559" i="9" s="1"/>
  <c r="T4559" i="9"/>
  <c r="U4559" i="9" s="1"/>
  <c r="L4560" i="9"/>
  <c r="M4560" i="9" s="1"/>
  <c r="P4560" i="9"/>
  <c r="Q4560" i="9" s="1"/>
  <c r="T4560" i="9"/>
  <c r="U4560" i="9" s="1"/>
  <c r="L4561" i="9"/>
  <c r="M4561" i="9" s="1"/>
  <c r="P4561" i="9"/>
  <c r="Q4561" i="9" s="1"/>
  <c r="T4561" i="9"/>
  <c r="U4561" i="9" s="1"/>
  <c r="L4562" i="9"/>
  <c r="M4562" i="9" s="1"/>
  <c r="P4562" i="9"/>
  <c r="Q4562" i="9" s="1"/>
  <c r="T4562" i="9"/>
  <c r="U4562" i="9" s="1"/>
  <c r="L4563" i="9"/>
  <c r="M4563" i="9" s="1"/>
  <c r="P4563" i="9"/>
  <c r="Q4563" i="9" s="1"/>
  <c r="T4563" i="9"/>
  <c r="U4563" i="9" s="1"/>
  <c r="L4564" i="9"/>
  <c r="M4564" i="9" s="1"/>
  <c r="P4564" i="9"/>
  <c r="Q4564" i="9" s="1"/>
  <c r="T4564" i="9"/>
  <c r="U4564" i="9" s="1"/>
  <c r="L4565" i="9"/>
  <c r="M4565" i="9" s="1"/>
  <c r="P4565" i="9"/>
  <c r="Q4565" i="9" s="1"/>
  <c r="T4565" i="9"/>
  <c r="U4565" i="9" s="1"/>
  <c r="L4566" i="9"/>
  <c r="M4566" i="9" s="1"/>
  <c r="P4566" i="9"/>
  <c r="Q4566" i="9" s="1"/>
  <c r="T4566" i="9"/>
  <c r="U4566" i="9" s="1"/>
  <c r="L4567" i="9"/>
  <c r="M4567" i="9" s="1"/>
  <c r="P4567" i="9"/>
  <c r="Q4567" i="9" s="1"/>
  <c r="T4567" i="9"/>
  <c r="U4567" i="9" s="1"/>
  <c r="L4568" i="9"/>
  <c r="M4568" i="9" s="1"/>
  <c r="P4568" i="9"/>
  <c r="Q4568" i="9" s="1"/>
  <c r="T4568" i="9"/>
  <c r="U4568" i="9" s="1"/>
  <c r="L4569" i="9"/>
  <c r="M4569" i="9" s="1"/>
  <c r="P4569" i="9"/>
  <c r="Q4569" i="9" s="1"/>
  <c r="T4569" i="9"/>
  <c r="U4569" i="9" s="1"/>
  <c r="L4570" i="9"/>
  <c r="M4570" i="9" s="1"/>
  <c r="P4570" i="9"/>
  <c r="Q4570" i="9" s="1"/>
  <c r="T4570" i="9"/>
  <c r="U4570" i="9" s="1"/>
  <c r="L4571" i="9"/>
  <c r="M4571" i="9" s="1"/>
  <c r="P4571" i="9"/>
  <c r="Q4571" i="9" s="1"/>
  <c r="T4571" i="9"/>
  <c r="U4571" i="9" s="1"/>
  <c r="L4572" i="9"/>
  <c r="M4572" i="9" s="1"/>
  <c r="P4572" i="9"/>
  <c r="Q4572" i="9" s="1"/>
  <c r="T4572" i="9"/>
  <c r="U4572" i="9" s="1"/>
  <c r="L4573" i="9"/>
  <c r="M4573" i="9" s="1"/>
  <c r="P4573" i="9"/>
  <c r="Q4573" i="9" s="1"/>
  <c r="T4573" i="9"/>
  <c r="U4573" i="9" s="1"/>
  <c r="L4574" i="9"/>
  <c r="M4574" i="9" s="1"/>
  <c r="P4574" i="9"/>
  <c r="Q4574" i="9" s="1"/>
  <c r="T4574" i="9"/>
  <c r="U4574" i="9" s="1"/>
  <c r="L4575" i="9"/>
  <c r="M4575" i="9" s="1"/>
  <c r="P4575" i="9"/>
  <c r="Q4575" i="9" s="1"/>
  <c r="T4575" i="9"/>
  <c r="U4575" i="9" s="1"/>
  <c r="L4576" i="9"/>
  <c r="M4576" i="9" s="1"/>
  <c r="P4576" i="9"/>
  <c r="Q4576" i="9" s="1"/>
  <c r="T4576" i="9"/>
  <c r="U4576" i="9" s="1"/>
  <c r="L4577" i="9"/>
  <c r="M4577" i="9" s="1"/>
  <c r="P4577" i="9"/>
  <c r="Q4577" i="9" s="1"/>
  <c r="T4577" i="9"/>
  <c r="U4577" i="9" s="1"/>
  <c r="L4578" i="9"/>
  <c r="M4578" i="9" s="1"/>
  <c r="P4578" i="9"/>
  <c r="Q4578" i="9" s="1"/>
  <c r="T4578" i="9"/>
  <c r="U4578" i="9" s="1"/>
  <c r="L4579" i="9"/>
  <c r="M4579" i="9" s="1"/>
  <c r="P4579" i="9"/>
  <c r="Q4579" i="9" s="1"/>
  <c r="T4579" i="9"/>
  <c r="U4579" i="9" s="1"/>
  <c r="L4580" i="9"/>
  <c r="M4580" i="9" s="1"/>
  <c r="P4580" i="9"/>
  <c r="Q4580" i="9" s="1"/>
  <c r="T4580" i="9"/>
  <c r="U4580" i="9" s="1"/>
  <c r="L4581" i="9"/>
  <c r="M4581" i="9" s="1"/>
  <c r="P4581" i="9"/>
  <c r="Q4581" i="9" s="1"/>
  <c r="T4581" i="9"/>
  <c r="U4581" i="9" s="1"/>
  <c r="L4582" i="9"/>
  <c r="M4582" i="9" s="1"/>
  <c r="P4582" i="9"/>
  <c r="Q4582" i="9" s="1"/>
  <c r="T4582" i="9"/>
  <c r="U4582" i="9" s="1"/>
  <c r="L4583" i="9"/>
  <c r="M4583" i="9" s="1"/>
  <c r="P4583" i="9"/>
  <c r="Q4583" i="9" s="1"/>
  <c r="T4583" i="9"/>
  <c r="U4583" i="9" s="1"/>
  <c r="L4584" i="9"/>
  <c r="M4584" i="9" s="1"/>
  <c r="P4584" i="9"/>
  <c r="Q4584" i="9" s="1"/>
  <c r="T4584" i="9"/>
  <c r="U4584" i="9" s="1"/>
  <c r="L4585" i="9"/>
  <c r="M4585" i="9" s="1"/>
  <c r="P4585" i="9"/>
  <c r="Q4585" i="9" s="1"/>
  <c r="T4585" i="9"/>
  <c r="U4585" i="9" s="1"/>
  <c r="L4586" i="9"/>
  <c r="M4586" i="9" s="1"/>
  <c r="P4586" i="9"/>
  <c r="Q4586" i="9" s="1"/>
  <c r="T4586" i="9"/>
  <c r="U4586" i="9" s="1"/>
  <c r="L4587" i="9"/>
  <c r="M4587" i="9" s="1"/>
  <c r="P4587" i="9"/>
  <c r="Q4587" i="9" s="1"/>
  <c r="T4587" i="9"/>
  <c r="U4587" i="9" s="1"/>
  <c r="L4588" i="9"/>
  <c r="M4588" i="9" s="1"/>
  <c r="P4588" i="9"/>
  <c r="Q4588" i="9" s="1"/>
  <c r="V4588" i="9" s="1"/>
  <c r="T4588" i="9"/>
  <c r="U4588" i="9" s="1"/>
  <c r="L4589" i="9"/>
  <c r="M4589" i="9" s="1"/>
  <c r="P4589" i="9"/>
  <c r="Q4589" i="9" s="1"/>
  <c r="T4589" i="9"/>
  <c r="U4589" i="9" s="1"/>
  <c r="L4590" i="9"/>
  <c r="M4590" i="9" s="1"/>
  <c r="P4590" i="9"/>
  <c r="Q4590" i="9" s="1"/>
  <c r="V4590" i="9" s="1"/>
  <c r="T4590" i="9"/>
  <c r="U4590" i="9" s="1"/>
  <c r="L4591" i="9"/>
  <c r="M4591" i="9" s="1"/>
  <c r="P4591" i="9"/>
  <c r="Q4591" i="9" s="1"/>
  <c r="T4591" i="9"/>
  <c r="U4591" i="9" s="1"/>
  <c r="L4592" i="9"/>
  <c r="M4592" i="9" s="1"/>
  <c r="P4592" i="9"/>
  <c r="Q4592" i="9" s="1"/>
  <c r="V4592" i="9" s="1"/>
  <c r="T4592" i="9"/>
  <c r="U4592" i="9" s="1"/>
  <c r="L4593" i="9"/>
  <c r="M4593" i="9" s="1"/>
  <c r="P4593" i="9"/>
  <c r="Q4593" i="9" s="1"/>
  <c r="T4593" i="9"/>
  <c r="U4593" i="9" s="1"/>
  <c r="L4594" i="9"/>
  <c r="M4594" i="9" s="1"/>
  <c r="P4594" i="9"/>
  <c r="Q4594" i="9" s="1"/>
  <c r="V4594" i="9" s="1"/>
  <c r="T4594" i="9"/>
  <c r="U4594" i="9" s="1"/>
  <c r="L4595" i="9"/>
  <c r="M4595" i="9" s="1"/>
  <c r="P4595" i="9"/>
  <c r="Q4595" i="9" s="1"/>
  <c r="T4595" i="9"/>
  <c r="U4595" i="9" s="1"/>
  <c r="L4596" i="9"/>
  <c r="M4596" i="9" s="1"/>
  <c r="P4596" i="9"/>
  <c r="Q4596" i="9" s="1"/>
  <c r="V4596" i="9" s="1"/>
  <c r="T4596" i="9"/>
  <c r="U4596" i="9" s="1"/>
  <c r="L4597" i="9"/>
  <c r="M4597" i="9" s="1"/>
  <c r="P4597" i="9"/>
  <c r="Q4597" i="9" s="1"/>
  <c r="T4597" i="9"/>
  <c r="U4597" i="9" s="1"/>
  <c r="L4598" i="9"/>
  <c r="M4598" i="9" s="1"/>
  <c r="P4598" i="9"/>
  <c r="Q4598" i="9" s="1"/>
  <c r="V4598" i="9" s="1"/>
  <c r="T4598" i="9"/>
  <c r="U4598" i="9" s="1"/>
  <c r="L4599" i="9"/>
  <c r="M4599" i="9" s="1"/>
  <c r="P4599" i="9"/>
  <c r="Q4599" i="9" s="1"/>
  <c r="T4599" i="9"/>
  <c r="U4599" i="9" s="1"/>
  <c r="L4600" i="9"/>
  <c r="M4600" i="9" s="1"/>
  <c r="P4600" i="9"/>
  <c r="Q4600" i="9" s="1"/>
  <c r="V4600" i="9" s="1"/>
  <c r="T4600" i="9"/>
  <c r="U4600" i="9" s="1"/>
  <c r="L4601" i="9"/>
  <c r="M4601" i="9" s="1"/>
  <c r="P4601" i="9"/>
  <c r="Q4601" i="9" s="1"/>
  <c r="T4601" i="9"/>
  <c r="U4601" i="9" s="1"/>
  <c r="L4602" i="9"/>
  <c r="M4602" i="9" s="1"/>
  <c r="P4602" i="9"/>
  <c r="Q4602" i="9" s="1"/>
  <c r="V4602" i="9" s="1"/>
  <c r="T4602" i="9"/>
  <c r="U4602" i="9" s="1"/>
  <c r="L4603" i="9"/>
  <c r="M4603" i="9" s="1"/>
  <c r="P4603" i="9"/>
  <c r="Q4603" i="9" s="1"/>
  <c r="T4603" i="9"/>
  <c r="U4603" i="9" s="1"/>
  <c r="L4604" i="9"/>
  <c r="M4604" i="9" s="1"/>
  <c r="P4604" i="9"/>
  <c r="Q4604" i="9" s="1"/>
  <c r="V4604" i="9" s="1"/>
  <c r="T4604" i="9"/>
  <c r="U4604" i="9" s="1"/>
  <c r="L4605" i="9"/>
  <c r="M4605" i="9" s="1"/>
  <c r="P4605" i="9"/>
  <c r="Q4605" i="9" s="1"/>
  <c r="T4605" i="9"/>
  <c r="U4605" i="9" s="1"/>
  <c r="L4606" i="9"/>
  <c r="M4606" i="9" s="1"/>
  <c r="P4606" i="9"/>
  <c r="Q4606" i="9" s="1"/>
  <c r="V4606" i="9" s="1"/>
  <c r="T4606" i="9"/>
  <c r="U4606" i="9" s="1"/>
  <c r="L4607" i="9"/>
  <c r="M4607" i="9" s="1"/>
  <c r="P4607" i="9"/>
  <c r="Q4607" i="9" s="1"/>
  <c r="T4607" i="9"/>
  <c r="U4607" i="9" s="1"/>
  <c r="L4608" i="9"/>
  <c r="M4608" i="9" s="1"/>
  <c r="P4608" i="9"/>
  <c r="Q4608" i="9" s="1"/>
  <c r="S4608" i="9"/>
  <c r="T4608" i="9"/>
  <c r="U4608" i="9" s="1"/>
  <c r="L4609" i="9"/>
  <c r="M4609" i="9" s="1"/>
  <c r="P4609" i="9"/>
  <c r="Q4609" i="9" s="1"/>
  <c r="S4609" i="9"/>
  <c r="T4609" i="9"/>
  <c r="L4610" i="9"/>
  <c r="M4610" i="9" s="1"/>
  <c r="P4610" i="9"/>
  <c r="Q4610" i="9" s="1"/>
  <c r="T4610" i="9"/>
  <c r="U4610" i="9" s="1"/>
  <c r="L4611" i="9"/>
  <c r="M4611" i="9" s="1"/>
  <c r="P4611" i="9"/>
  <c r="Q4611" i="9" s="1"/>
  <c r="S4611" i="9"/>
  <c r="T4611" i="9"/>
  <c r="L4612" i="9"/>
  <c r="M4612" i="9" s="1"/>
  <c r="P4612" i="9"/>
  <c r="Q4612" i="9" s="1"/>
  <c r="T4612" i="9"/>
  <c r="U4612" i="9" s="1"/>
  <c r="L4613" i="9"/>
  <c r="M4613" i="9" s="1"/>
  <c r="P4613" i="9"/>
  <c r="Q4613" i="9" s="1"/>
  <c r="V4613" i="9" s="1"/>
  <c r="T4613" i="9"/>
  <c r="U4613" i="9" s="1"/>
  <c r="L4614" i="9"/>
  <c r="M4614" i="9" s="1"/>
  <c r="P4614" i="9"/>
  <c r="Q4614" i="9" s="1"/>
  <c r="T4614" i="9"/>
  <c r="U4614" i="9" s="1"/>
  <c r="L4615" i="9"/>
  <c r="M4615" i="9" s="1"/>
  <c r="P4615" i="9"/>
  <c r="Q4615" i="9" s="1"/>
  <c r="S4615" i="9"/>
  <c r="T4615" i="9"/>
  <c r="L4616" i="9"/>
  <c r="M4616" i="9" s="1"/>
  <c r="P4616" i="9"/>
  <c r="Q4616" i="9" s="1"/>
  <c r="T4616" i="9"/>
  <c r="U4616" i="9" s="1"/>
  <c r="L4617" i="9"/>
  <c r="M4617" i="9" s="1"/>
  <c r="P4617" i="9"/>
  <c r="Q4617" i="9" s="1"/>
  <c r="T4617" i="9"/>
  <c r="U4617" i="9" s="1"/>
  <c r="L4618" i="9"/>
  <c r="M4618" i="9" s="1"/>
  <c r="P4618" i="9"/>
  <c r="Q4618" i="9" s="1"/>
  <c r="T4618" i="9"/>
  <c r="U4618" i="9" s="1"/>
  <c r="L4619" i="9"/>
  <c r="M4619" i="9" s="1"/>
  <c r="P4619" i="9"/>
  <c r="Q4619" i="9" s="1"/>
  <c r="T4619" i="9"/>
  <c r="U4619" i="9" s="1"/>
  <c r="L4620" i="9"/>
  <c r="M4620" i="9" s="1"/>
  <c r="P4620" i="9"/>
  <c r="Q4620" i="9" s="1"/>
  <c r="T4620" i="9"/>
  <c r="U4620" i="9" s="1"/>
  <c r="L4621" i="9"/>
  <c r="M4621" i="9" s="1"/>
  <c r="P4621" i="9"/>
  <c r="Q4621" i="9" s="1"/>
  <c r="T4621" i="9"/>
  <c r="U4621" i="9" s="1"/>
  <c r="L4622" i="9"/>
  <c r="M4622" i="9" s="1"/>
  <c r="P4622" i="9"/>
  <c r="Q4622" i="9" s="1"/>
  <c r="T4622" i="9"/>
  <c r="U4622" i="9" s="1"/>
  <c r="L4623" i="9"/>
  <c r="M4623" i="9" s="1"/>
  <c r="P4623" i="9"/>
  <c r="Q4623" i="9" s="1"/>
  <c r="T4623" i="9"/>
  <c r="U4623" i="9" s="1"/>
  <c r="L4624" i="9"/>
  <c r="M4624" i="9" s="1"/>
  <c r="P4624" i="9"/>
  <c r="Q4624" i="9" s="1"/>
  <c r="T4624" i="9"/>
  <c r="U4624" i="9" s="1"/>
  <c r="L4625" i="9"/>
  <c r="M4625" i="9" s="1"/>
  <c r="P4625" i="9"/>
  <c r="Q4625" i="9" s="1"/>
  <c r="T4625" i="9"/>
  <c r="U4625" i="9" s="1"/>
  <c r="L4626" i="9"/>
  <c r="M4626" i="9" s="1"/>
  <c r="P4626" i="9"/>
  <c r="Q4626" i="9" s="1"/>
  <c r="T4626" i="9"/>
  <c r="U4626" i="9" s="1"/>
  <c r="L4627" i="9"/>
  <c r="M4627" i="9" s="1"/>
  <c r="P4627" i="9"/>
  <c r="Q4627" i="9" s="1"/>
  <c r="T4627" i="9"/>
  <c r="U4627" i="9" s="1"/>
  <c r="L4628" i="9"/>
  <c r="M4628" i="9" s="1"/>
  <c r="P4628" i="9"/>
  <c r="Q4628" i="9" s="1"/>
  <c r="T4628" i="9"/>
  <c r="U4628" i="9" s="1"/>
  <c r="L4629" i="9"/>
  <c r="M4629" i="9" s="1"/>
  <c r="P4629" i="9"/>
  <c r="Q4629" i="9" s="1"/>
  <c r="T4629" i="9"/>
  <c r="U4629" i="9" s="1"/>
  <c r="L4630" i="9"/>
  <c r="M4630" i="9" s="1"/>
  <c r="P4630" i="9"/>
  <c r="Q4630" i="9" s="1"/>
  <c r="T4630" i="9"/>
  <c r="U4630" i="9" s="1"/>
  <c r="L4631" i="9"/>
  <c r="M4631" i="9" s="1"/>
  <c r="P4631" i="9"/>
  <c r="Q4631" i="9" s="1"/>
  <c r="T4631" i="9"/>
  <c r="U4631" i="9" s="1"/>
  <c r="L4632" i="9"/>
  <c r="M4632" i="9" s="1"/>
  <c r="P4632" i="9"/>
  <c r="Q4632" i="9" s="1"/>
  <c r="T4632" i="9"/>
  <c r="U4632" i="9" s="1"/>
  <c r="L4633" i="9"/>
  <c r="M4633" i="9" s="1"/>
  <c r="P4633" i="9"/>
  <c r="Q4633" i="9" s="1"/>
  <c r="T4633" i="9"/>
  <c r="U4633" i="9" s="1"/>
  <c r="L4634" i="9"/>
  <c r="M4634" i="9" s="1"/>
  <c r="P4634" i="9"/>
  <c r="Q4634" i="9" s="1"/>
  <c r="T4634" i="9"/>
  <c r="U4634" i="9" s="1"/>
  <c r="L4635" i="9"/>
  <c r="M4635" i="9" s="1"/>
  <c r="P4635" i="9"/>
  <c r="Q4635" i="9" s="1"/>
  <c r="T4635" i="9"/>
  <c r="U4635" i="9" s="1"/>
  <c r="L4636" i="9"/>
  <c r="M4636" i="9" s="1"/>
  <c r="P4636" i="9"/>
  <c r="Q4636" i="9" s="1"/>
  <c r="T4636" i="9"/>
  <c r="U4636" i="9" s="1"/>
  <c r="L4637" i="9"/>
  <c r="M4637" i="9" s="1"/>
  <c r="P4637" i="9"/>
  <c r="Q4637" i="9" s="1"/>
  <c r="T4637" i="9"/>
  <c r="U4637" i="9" s="1"/>
  <c r="L4638" i="9"/>
  <c r="M4638" i="9" s="1"/>
  <c r="P4638" i="9"/>
  <c r="Q4638" i="9" s="1"/>
  <c r="T4638" i="9"/>
  <c r="U4638" i="9" s="1"/>
  <c r="L4639" i="9"/>
  <c r="M4639" i="9" s="1"/>
  <c r="P4639" i="9"/>
  <c r="Q4639" i="9" s="1"/>
  <c r="T4639" i="9"/>
  <c r="U4639" i="9" s="1"/>
  <c r="L4640" i="9"/>
  <c r="M4640" i="9" s="1"/>
  <c r="P4640" i="9"/>
  <c r="Q4640" i="9" s="1"/>
  <c r="T4640" i="9"/>
  <c r="U4640" i="9" s="1"/>
  <c r="L4641" i="9"/>
  <c r="M4641" i="9" s="1"/>
  <c r="P4641" i="9"/>
  <c r="Q4641" i="9" s="1"/>
  <c r="T4641" i="9"/>
  <c r="U4641" i="9" s="1"/>
  <c r="L4642" i="9"/>
  <c r="M4642" i="9" s="1"/>
  <c r="P4642" i="9"/>
  <c r="Q4642" i="9" s="1"/>
  <c r="T4642" i="9"/>
  <c r="U4642" i="9" s="1"/>
  <c r="L4643" i="9"/>
  <c r="M4643" i="9" s="1"/>
  <c r="P4643" i="9"/>
  <c r="Q4643" i="9" s="1"/>
  <c r="T4643" i="9"/>
  <c r="U4643" i="9" s="1"/>
  <c r="L4644" i="9"/>
  <c r="M4644" i="9" s="1"/>
  <c r="P4644" i="9"/>
  <c r="Q4644" i="9" s="1"/>
  <c r="T4644" i="9"/>
  <c r="U4644" i="9" s="1"/>
  <c r="L4645" i="9"/>
  <c r="M4645" i="9" s="1"/>
  <c r="P4645" i="9"/>
  <c r="Q4645" i="9" s="1"/>
  <c r="T4645" i="9"/>
  <c r="U4645" i="9" s="1"/>
  <c r="L4646" i="9"/>
  <c r="M4646" i="9" s="1"/>
  <c r="P4646" i="9"/>
  <c r="Q4646" i="9" s="1"/>
  <c r="T4646" i="9"/>
  <c r="U4646" i="9" s="1"/>
  <c r="L4647" i="9"/>
  <c r="M4647" i="9" s="1"/>
  <c r="P4647" i="9"/>
  <c r="Q4647" i="9" s="1"/>
  <c r="T4647" i="9"/>
  <c r="U4647" i="9" s="1"/>
  <c r="L4648" i="9"/>
  <c r="M4648" i="9" s="1"/>
  <c r="P4648" i="9"/>
  <c r="Q4648" i="9" s="1"/>
  <c r="S4648" i="9"/>
  <c r="T4648" i="9"/>
  <c r="U4648" i="9" s="1"/>
  <c r="L4649" i="9"/>
  <c r="M4649" i="9" s="1"/>
  <c r="P4649" i="9"/>
  <c r="Q4649" i="9" s="1"/>
  <c r="T4649" i="9"/>
  <c r="U4649" i="9" s="1"/>
  <c r="L4650" i="9"/>
  <c r="M4650" i="9" s="1"/>
  <c r="P4650" i="9"/>
  <c r="Q4650" i="9" s="1"/>
  <c r="T4650" i="9"/>
  <c r="U4650" i="9" s="1"/>
  <c r="L4651" i="9"/>
  <c r="M4651" i="9" s="1"/>
  <c r="P4651" i="9"/>
  <c r="Q4651" i="9" s="1"/>
  <c r="T4651" i="9"/>
  <c r="U4651" i="9" s="1"/>
  <c r="L4652" i="9"/>
  <c r="M4652" i="9" s="1"/>
  <c r="P4652" i="9"/>
  <c r="Q4652" i="9" s="1"/>
  <c r="T4652" i="9"/>
  <c r="U4652" i="9" s="1"/>
  <c r="L4653" i="9"/>
  <c r="M4653" i="9" s="1"/>
  <c r="P4653" i="9"/>
  <c r="Q4653" i="9" s="1"/>
  <c r="T4653" i="9"/>
  <c r="U4653" i="9" s="1"/>
  <c r="L4654" i="9"/>
  <c r="M4654" i="9" s="1"/>
  <c r="P4654" i="9"/>
  <c r="Q4654" i="9" s="1"/>
  <c r="T4654" i="9"/>
  <c r="U4654" i="9" s="1"/>
  <c r="L4655" i="9"/>
  <c r="M4655" i="9" s="1"/>
  <c r="P4655" i="9"/>
  <c r="Q4655" i="9" s="1"/>
  <c r="T4655" i="9"/>
  <c r="U4655" i="9" s="1"/>
  <c r="L4656" i="9"/>
  <c r="M4656" i="9" s="1"/>
  <c r="P4656" i="9"/>
  <c r="Q4656" i="9" s="1"/>
  <c r="T4656" i="9"/>
  <c r="U4656" i="9" s="1"/>
  <c r="L4657" i="9"/>
  <c r="M4657" i="9" s="1"/>
  <c r="P4657" i="9"/>
  <c r="Q4657" i="9" s="1"/>
  <c r="T4657" i="9"/>
  <c r="U4657" i="9" s="1"/>
  <c r="L4658" i="9"/>
  <c r="M4658" i="9" s="1"/>
  <c r="P4658" i="9"/>
  <c r="Q4658" i="9" s="1"/>
  <c r="T4658" i="9"/>
  <c r="U4658" i="9" s="1"/>
  <c r="L4659" i="9"/>
  <c r="M4659" i="9" s="1"/>
  <c r="P4659" i="9"/>
  <c r="Q4659" i="9" s="1"/>
  <c r="T4659" i="9"/>
  <c r="U4659" i="9" s="1"/>
  <c r="L4660" i="9"/>
  <c r="M4660" i="9" s="1"/>
  <c r="P4660" i="9"/>
  <c r="Q4660" i="9" s="1"/>
  <c r="T4660" i="9"/>
  <c r="U4660" i="9" s="1"/>
  <c r="L4661" i="9"/>
  <c r="M4661" i="9" s="1"/>
  <c r="P4661" i="9"/>
  <c r="Q4661" i="9" s="1"/>
  <c r="T4661" i="9"/>
  <c r="U4661" i="9" s="1"/>
  <c r="L4662" i="9"/>
  <c r="M4662" i="9" s="1"/>
  <c r="P4662" i="9"/>
  <c r="Q4662" i="9" s="1"/>
  <c r="T4662" i="9"/>
  <c r="U4662" i="9" s="1"/>
  <c r="L4663" i="9"/>
  <c r="M4663" i="9" s="1"/>
  <c r="P4663" i="9"/>
  <c r="Q4663" i="9" s="1"/>
  <c r="T4663" i="9"/>
  <c r="U4663" i="9" s="1"/>
  <c r="L4664" i="9"/>
  <c r="M4664" i="9" s="1"/>
  <c r="P4664" i="9"/>
  <c r="Q4664" i="9" s="1"/>
  <c r="T4664" i="9"/>
  <c r="U4664" i="9" s="1"/>
  <c r="L4665" i="9"/>
  <c r="M4665" i="9" s="1"/>
  <c r="P4665" i="9"/>
  <c r="Q4665" i="9" s="1"/>
  <c r="T4665" i="9"/>
  <c r="U4665" i="9" s="1"/>
  <c r="L4666" i="9"/>
  <c r="M4666" i="9" s="1"/>
  <c r="P4666" i="9"/>
  <c r="Q4666" i="9" s="1"/>
  <c r="T4666" i="9"/>
  <c r="U4666" i="9" s="1"/>
  <c r="L4667" i="9"/>
  <c r="M4667" i="9" s="1"/>
  <c r="P4667" i="9"/>
  <c r="Q4667" i="9" s="1"/>
  <c r="T4667" i="9"/>
  <c r="U4667" i="9" s="1"/>
  <c r="L4668" i="9"/>
  <c r="M4668" i="9" s="1"/>
  <c r="P4668" i="9"/>
  <c r="Q4668" i="9" s="1"/>
  <c r="T4668" i="9"/>
  <c r="U4668" i="9" s="1"/>
  <c r="L4669" i="9"/>
  <c r="M4669" i="9" s="1"/>
  <c r="P4669" i="9"/>
  <c r="Q4669" i="9" s="1"/>
  <c r="T4669" i="9"/>
  <c r="U4669" i="9" s="1"/>
  <c r="L4670" i="9"/>
  <c r="M4670" i="9" s="1"/>
  <c r="P4670" i="9"/>
  <c r="Q4670" i="9" s="1"/>
  <c r="T4670" i="9"/>
  <c r="U4670" i="9" s="1"/>
  <c r="L4671" i="9"/>
  <c r="M4671" i="9" s="1"/>
  <c r="P4671" i="9"/>
  <c r="Q4671" i="9" s="1"/>
  <c r="T4671" i="9"/>
  <c r="U4671" i="9" s="1"/>
  <c r="L4672" i="9"/>
  <c r="M4672" i="9" s="1"/>
  <c r="P4672" i="9"/>
  <c r="Q4672" i="9" s="1"/>
  <c r="T4672" i="9"/>
  <c r="U4672" i="9" s="1"/>
  <c r="L4673" i="9"/>
  <c r="M4673" i="9" s="1"/>
  <c r="P4673" i="9"/>
  <c r="Q4673" i="9" s="1"/>
  <c r="T4673" i="9"/>
  <c r="U4673" i="9" s="1"/>
  <c r="L4674" i="9"/>
  <c r="M4674" i="9" s="1"/>
  <c r="P4674" i="9"/>
  <c r="Q4674" i="9" s="1"/>
  <c r="T4674" i="9"/>
  <c r="U4674" i="9" s="1"/>
  <c r="L4675" i="9"/>
  <c r="M4675" i="9" s="1"/>
  <c r="P4675" i="9"/>
  <c r="Q4675" i="9" s="1"/>
  <c r="T4675" i="9"/>
  <c r="U4675" i="9" s="1"/>
  <c r="L4676" i="9"/>
  <c r="M4676" i="9" s="1"/>
  <c r="P4676" i="9"/>
  <c r="Q4676" i="9" s="1"/>
  <c r="T4676" i="9"/>
  <c r="U4676" i="9" s="1"/>
  <c r="L4677" i="9"/>
  <c r="M4677" i="9" s="1"/>
  <c r="P4677" i="9"/>
  <c r="Q4677" i="9" s="1"/>
  <c r="T4677" i="9"/>
  <c r="U4677" i="9" s="1"/>
  <c r="L4678" i="9"/>
  <c r="M4678" i="9" s="1"/>
  <c r="P4678" i="9"/>
  <c r="Q4678" i="9" s="1"/>
  <c r="T4678" i="9"/>
  <c r="U4678" i="9" s="1"/>
  <c r="L4679" i="9"/>
  <c r="M4679" i="9" s="1"/>
  <c r="P4679" i="9"/>
  <c r="Q4679" i="9" s="1"/>
  <c r="T4679" i="9"/>
  <c r="U4679" i="9" s="1"/>
  <c r="L4680" i="9"/>
  <c r="M4680" i="9" s="1"/>
  <c r="P4680" i="9"/>
  <c r="Q4680" i="9" s="1"/>
  <c r="T4680" i="9"/>
  <c r="U4680" i="9" s="1"/>
  <c r="L4681" i="9"/>
  <c r="M4681" i="9" s="1"/>
  <c r="P4681" i="9"/>
  <c r="Q4681" i="9" s="1"/>
  <c r="T4681" i="9"/>
  <c r="U4681" i="9" s="1"/>
  <c r="L4682" i="9"/>
  <c r="M4682" i="9" s="1"/>
  <c r="P4682" i="9"/>
  <c r="Q4682" i="9" s="1"/>
  <c r="T4682" i="9"/>
  <c r="U4682" i="9" s="1"/>
  <c r="L4683" i="9"/>
  <c r="M4683" i="9" s="1"/>
  <c r="P4683" i="9"/>
  <c r="Q4683" i="9" s="1"/>
  <c r="T4683" i="9"/>
  <c r="U4683" i="9" s="1"/>
  <c r="L4684" i="9"/>
  <c r="M4684" i="9" s="1"/>
  <c r="P4684" i="9"/>
  <c r="Q4684" i="9" s="1"/>
  <c r="T4684" i="9"/>
  <c r="U4684" i="9" s="1"/>
  <c r="L4685" i="9"/>
  <c r="M4685" i="9" s="1"/>
  <c r="P4685" i="9"/>
  <c r="Q4685" i="9" s="1"/>
  <c r="T4685" i="9"/>
  <c r="U4685" i="9" s="1"/>
  <c r="L4686" i="9"/>
  <c r="M4686" i="9" s="1"/>
  <c r="P4686" i="9"/>
  <c r="Q4686" i="9" s="1"/>
  <c r="T4686" i="9"/>
  <c r="U4686" i="9" s="1"/>
  <c r="L4687" i="9"/>
  <c r="M4687" i="9" s="1"/>
  <c r="P4687" i="9"/>
  <c r="Q4687" i="9" s="1"/>
  <c r="T4687" i="9"/>
  <c r="U4687" i="9" s="1"/>
  <c r="L4688" i="9"/>
  <c r="M4688" i="9" s="1"/>
  <c r="P4688" i="9"/>
  <c r="Q4688" i="9" s="1"/>
  <c r="T4688" i="9"/>
  <c r="U4688" i="9" s="1"/>
  <c r="L4689" i="9"/>
  <c r="M4689" i="9" s="1"/>
  <c r="P4689" i="9"/>
  <c r="Q4689" i="9" s="1"/>
  <c r="T4689" i="9"/>
  <c r="U4689" i="9" s="1"/>
  <c r="L4690" i="9"/>
  <c r="M4690" i="9" s="1"/>
  <c r="P4690" i="9"/>
  <c r="Q4690" i="9" s="1"/>
  <c r="T4690" i="9"/>
  <c r="U4690" i="9" s="1"/>
  <c r="L4691" i="9"/>
  <c r="M4691" i="9" s="1"/>
  <c r="P4691" i="9"/>
  <c r="Q4691" i="9" s="1"/>
  <c r="T4691" i="9"/>
  <c r="U4691" i="9" s="1"/>
  <c r="L4692" i="9"/>
  <c r="M4692" i="9" s="1"/>
  <c r="P4692" i="9"/>
  <c r="Q4692" i="9" s="1"/>
  <c r="T4692" i="9"/>
  <c r="U4692" i="9" s="1"/>
  <c r="L4693" i="9"/>
  <c r="M4693" i="9" s="1"/>
  <c r="P4693" i="9"/>
  <c r="Q4693" i="9" s="1"/>
  <c r="T4693" i="9"/>
  <c r="U4693" i="9" s="1"/>
  <c r="L4694" i="9"/>
  <c r="M4694" i="9" s="1"/>
  <c r="P4694" i="9"/>
  <c r="Q4694" i="9" s="1"/>
  <c r="T4694" i="9"/>
  <c r="U4694" i="9" s="1"/>
  <c r="L4695" i="9"/>
  <c r="M4695" i="9" s="1"/>
  <c r="P4695" i="9"/>
  <c r="Q4695" i="9" s="1"/>
  <c r="T4695" i="9"/>
  <c r="U4695" i="9" s="1"/>
  <c r="L4696" i="9"/>
  <c r="M4696" i="9" s="1"/>
  <c r="P4696" i="9"/>
  <c r="Q4696" i="9" s="1"/>
  <c r="T4696" i="9"/>
  <c r="U4696" i="9" s="1"/>
  <c r="L4697" i="9"/>
  <c r="M4697" i="9" s="1"/>
  <c r="P4697" i="9"/>
  <c r="Q4697" i="9" s="1"/>
  <c r="S4697" i="9"/>
  <c r="T4697" i="9"/>
  <c r="L4698" i="9"/>
  <c r="M4698" i="9" s="1"/>
  <c r="P4698" i="9"/>
  <c r="Q4698" i="9" s="1"/>
  <c r="T4698" i="9"/>
  <c r="U4698" i="9" s="1"/>
  <c r="L4699" i="9"/>
  <c r="M4699" i="9" s="1"/>
  <c r="P4699" i="9"/>
  <c r="Q4699" i="9" s="1"/>
  <c r="T4699" i="9"/>
  <c r="U4699" i="9" s="1"/>
  <c r="L4700" i="9"/>
  <c r="M4700" i="9" s="1"/>
  <c r="P4700" i="9"/>
  <c r="Q4700" i="9" s="1"/>
  <c r="T4700" i="9"/>
  <c r="U4700" i="9" s="1"/>
  <c r="L4701" i="9"/>
  <c r="M4701" i="9" s="1"/>
  <c r="P4701" i="9"/>
  <c r="Q4701" i="9" s="1"/>
  <c r="T4701" i="9"/>
  <c r="U4701" i="9" s="1"/>
  <c r="L4702" i="9"/>
  <c r="M4702" i="9" s="1"/>
  <c r="P4702" i="9"/>
  <c r="Q4702" i="9" s="1"/>
  <c r="T4702" i="9"/>
  <c r="U4702" i="9" s="1"/>
  <c r="L4703" i="9"/>
  <c r="M4703" i="9" s="1"/>
  <c r="P4703" i="9"/>
  <c r="Q4703" i="9" s="1"/>
  <c r="T4703" i="9"/>
  <c r="U4703" i="9" s="1"/>
  <c r="L4704" i="9"/>
  <c r="M4704" i="9" s="1"/>
  <c r="P4704" i="9"/>
  <c r="Q4704" i="9" s="1"/>
  <c r="T4704" i="9"/>
  <c r="U4704" i="9" s="1"/>
  <c r="L4705" i="9"/>
  <c r="M4705" i="9" s="1"/>
  <c r="P4705" i="9"/>
  <c r="Q4705" i="9" s="1"/>
  <c r="T4705" i="9"/>
  <c r="U4705" i="9" s="1"/>
  <c r="L4706" i="9"/>
  <c r="M4706" i="9" s="1"/>
  <c r="P4706" i="9"/>
  <c r="Q4706" i="9" s="1"/>
  <c r="T4706" i="9"/>
  <c r="U4706" i="9" s="1"/>
  <c r="L4707" i="9"/>
  <c r="M4707" i="9" s="1"/>
  <c r="P4707" i="9"/>
  <c r="Q4707" i="9" s="1"/>
  <c r="T4707" i="9"/>
  <c r="U4707" i="9" s="1"/>
  <c r="L4708" i="9"/>
  <c r="M4708" i="9" s="1"/>
  <c r="P4708" i="9"/>
  <c r="Q4708" i="9" s="1"/>
  <c r="S4708" i="9"/>
  <c r="T4708" i="9"/>
  <c r="U4708" i="9" s="1"/>
  <c r="L4709" i="9"/>
  <c r="M4709" i="9" s="1"/>
  <c r="P4709" i="9"/>
  <c r="Q4709" i="9" s="1"/>
  <c r="T4709" i="9"/>
  <c r="U4709" i="9" s="1"/>
  <c r="L4710" i="9"/>
  <c r="M4710" i="9" s="1"/>
  <c r="P4710" i="9"/>
  <c r="Q4710" i="9" s="1"/>
  <c r="S4710" i="9"/>
  <c r="T4710" i="9"/>
  <c r="L4711" i="9"/>
  <c r="M4711" i="9" s="1"/>
  <c r="P4711" i="9"/>
  <c r="Q4711" i="9" s="1"/>
  <c r="T4711" i="9"/>
  <c r="U4711" i="9" s="1"/>
  <c r="L4712" i="9"/>
  <c r="M4712" i="9" s="1"/>
  <c r="P4712" i="9"/>
  <c r="Q4712" i="9" s="1"/>
  <c r="T4712" i="9"/>
  <c r="U4712" i="9" s="1"/>
  <c r="L4713" i="9"/>
  <c r="M4713" i="9" s="1"/>
  <c r="P4713" i="9"/>
  <c r="Q4713" i="9" s="1"/>
  <c r="S4713" i="9"/>
  <c r="T4713" i="9"/>
  <c r="L4714" i="9"/>
  <c r="M4714" i="9" s="1"/>
  <c r="P4714" i="9"/>
  <c r="Q4714" i="9" s="1"/>
  <c r="T4714" i="9"/>
  <c r="U4714" i="9" s="1"/>
  <c r="L4715" i="9"/>
  <c r="M4715" i="9" s="1"/>
  <c r="P4715" i="9"/>
  <c r="Q4715" i="9" s="1"/>
  <c r="T4715" i="9"/>
  <c r="U4715" i="9" s="1"/>
  <c r="L4716" i="9"/>
  <c r="M4716" i="9" s="1"/>
  <c r="P4716" i="9"/>
  <c r="Q4716" i="9" s="1"/>
  <c r="T4716" i="9"/>
  <c r="U4716" i="9" s="1"/>
  <c r="L4717" i="9"/>
  <c r="M4717" i="9" s="1"/>
  <c r="P4717" i="9"/>
  <c r="Q4717" i="9" s="1"/>
  <c r="T4717" i="9"/>
  <c r="U4717" i="9" s="1"/>
  <c r="L4718" i="9"/>
  <c r="M4718" i="9" s="1"/>
  <c r="P4718" i="9"/>
  <c r="Q4718" i="9" s="1"/>
  <c r="T4718" i="9"/>
  <c r="U4718" i="9" s="1"/>
  <c r="L4719" i="9"/>
  <c r="M4719" i="9" s="1"/>
  <c r="P4719" i="9"/>
  <c r="Q4719" i="9" s="1"/>
  <c r="T4719" i="9"/>
  <c r="U4719" i="9" s="1"/>
  <c r="L4720" i="9"/>
  <c r="M4720" i="9" s="1"/>
  <c r="P4720" i="9"/>
  <c r="Q4720" i="9" s="1"/>
  <c r="T4720" i="9"/>
  <c r="U4720" i="9" s="1"/>
  <c r="L4721" i="9"/>
  <c r="M4721" i="9" s="1"/>
  <c r="P4721" i="9"/>
  <c r="Q4721" i="9" s="1"/>
  <c r="T4721" i="9"/>
  <c r="U4721" i="9" s="1"/>
  <c r="L4722" i="9"/>
  <c r="M4722" i="9" s="1"/>
  <c r="P4722" i="9"/>
  <c r="Q4722" i="9" s="1"/>
  <c r="T4722" i="9"/>
  <c r="U4722" i="9" s="1"/>
  <c r="L4723" i="9"/>
  <c r="M4723" i="9" s="1"/>
  <c r="P4723" i="9"/>
  <c r="Q4723" i="9" s="1"/>
  <c r="T4723" i="9"/>
  <c r="U4723" i="9" s="1"/>
  <c r="L4724" i="9"/>
  <c r="M4724" i="9" s="1"/>
  <c r="P4724" i="9"/>
  <c r="Q4724" i="9" s="1"/>
  <c r="T4724" i="9"/>
  <c r="U4724" i="9" s="1"/>
  <c r="L4725" i="9"/>
  <c r="M4725" i="9" s="1"/>
  <c r="P4725" i="9"/>
  <c r="Q4725" i="9" s="1"/>
  <c r="T4725" i="9"/>
  <c r="U4725" i="9" s="1"/>
  <c r="L4726" i="9"/>
  <c r="M4726" i="9" s="1"/>
  <c r="P4726" i="9"/>
  <c r="Q4726" i="9" s="1"/>
  <c r="T4726" i="9"/>
  <c r="U4726" i="9" s="1"/>
  <c r="L4727" i="9"/>
  <c r="M4727" i="9" s="1"/>
  <c r="P4727" i="9"/>
  <c r="Q4727" i="9" s="1"/>
  <c r="T4727" i="9"/>
  <c r="U4727" i="9" s="1"/>
  <c r="L4728" i="9"/>
  <c r="M4728" i="9" s="1"/>
  <c r="P4728" i="9"/>
  <c r="Q4728" i="9" s="1"/>
  <c r="T4728" i="9"/>
  <c r="U4728" i="9" s="1"/>
  <c r="L4729" i="9"/>
  <c r="M4729" i="9" s="1"/>
  <c r="P4729" i="9"/>
  <c r="Q4729" i="9" s="1"/>
  <c r="T4729" i="9"/>
  <c r="U4729" i="9" s="1"/>
  <c r="L4730" i="9"/>
  <c r="M4730" i="9" s="1"/>
  <c r="P4730" i="9"/>
  <c r="Q4730" i="9" s="1"/>
  <c r="T4730" i="9"/>
  <c r="U4730" i="9" s="1"/>
  <c r="L4731" i="9"/>
  <c r="M4731" i="9" s="1"/>
  <c r="P4731" i="9"/>
  <c r="Q4731" i="9" s="1"/>
  <c r="T4731" i="9"/>
  <c r="U4731" i="9" s="1"/>
  <c r="L4732" i="9"/>
  <c r="M4732" i="9" s="1"/>
  <c r="P4732" i="9"/>
  <c r="Q4732" i="9" s="1"/>
  <c r="T4732" i="9"/>
  <c r="U4732" i="9" s="1"/>
  <c r="L4733" i="9"/>
  <c r="M4733" i="9" s="1"/>
  <c r="P4733" i="9"/>
  <c r="Q4733" i="9" s="1"/>
  <c r="T4733" i="9"/>
  <c r="U4733" i="9" s="1"/>
  <c r="L4734" i="9"/>
  <c r="M4734" i="9" s="1"/>
  <c r="P4734" i="9"/>
  <c r="Q4734" i="9" s="1"/>
  <c r="T4734" i="9"/>
  <c r="U4734" i="9" s="1"/>
  <c r="L4735" i="9"/>
  <c r="M4735" i="9" s="1"/>
  <c r="P4735" i="9"/>
  <c r="Q4735" i="9" s="1"/>
  <c r="T4735" i="9"/>
  <c r="U4735" i="9" s="1"/>
  <c r="L4736" i="9"/>
  <c r="M4736" i="9" s="1"/>
  <c r="P4736" i="9"/>
  <c r="Q4736" i="9" s="1"/>
  <c r="T4736" i="9"/>
  <c r="U4736" i="9" s="1"/>
  <c r="L4737" i="9"/>
  <c r="M4737" i="9" s="1"/>
  <c r="P4737" i="9"/>
  <c r="Q4737" i="9" s="1"/>
  <c r="T4737" i="9"/>
  <c r="U4737" i="9" s="1"/>
  <c r="L4738" i="9"/>
  <c r="M4738" i="9" s="1"/>
  <c r="P4738" i="9"/>
  <c r="Q4738" i="9" s="1"/>
  <c r="T4738" i="9"/>
  <c r="U4738" i="9" s="1"/>
  <c r="L4739" i="9"/>
  <c r="M4739" i="9" s="1"/>
  <c r="P4739" i="9"/>
  <c r="Q4739" i="9" s="1"/>
  <c r="T4739" i="9"/>
  <c r="U4739" i="9" s="1"/>
  <c r="L4740" i="9"/>
  <c r="M4740" i="9" s="1"/>
  <c r="P4740" i="9"/>
  <c r="Q4740" i="9" s="1"/>
  <c r="T4740" i="9"/>
  <c r="U4740" i="9" s="1"/>
  <c r="L4741" i="9"/>
  <c r="M4741" i="9" s="1"/>
  <c r="P4741" i="9"/>
  <c r="Q4741" i="9" s="1"/>
  <c r="T4741" i="9"/>
  <c r="U4741" i="9" s="1"/>
  <c r="L4742" i="9"/>
  <c r="M4742" i="9" s="1"/>
  <c r="P4742" i="9"/>
  <c r="Q4742" i="9" s="1"/>
  <c r="T4742" i="9"/>
  <c r="U4742" i="9" s="1"/>
  <c r="L4743" i="9"/>
  <c r="M4743" i="9" s="1"/>
  <c r="P4743" i="9"/>
  <c r="Q4743" i="9" s="1"/>
  <c r="T4743" i="9"/>
  <c r="U4743" i="9" s="1"/>
  <c r="L4744" i="9"/>
  <c r="M4744" i="9" s="1"/>
  <c r="P4744" i="9"/>
  <c r="Q4744" i="9" s="1"/>
  <c r="S4744" i="9"/>
  <c r="T4744" i="9"/>
  <c r="L4745" i="9"/>
  <c r="M4745" i="9" s="1"/>
  <c r="P4745" i="9"/>
  <c r="Q4745" i="9" s="1"/>
  <c r="T4745" i="9"/>
  <c r="U4745" i="9" s="1"/>
  <c r="L4746" i="9"/>
  <c r="M4746" i="9" s="1"/>
  <c r="P4746" i="9"/>
  <c r="Q4746" i="9" s="1"/>
  <c r="T4746" i="9"/>
  <c r="U4746" i="9" s="1"/>
  <c r="L4747" i="9"/>
  <c r="M4747" i="9" s="1"/>
  <c r="P4747" i="9"/>
  <c r="Q4747" i="9" s="1"/>
  <c r="T4747" i="9"/>
  <c r="U4747" i="9" s="1"/>
  <c r="L4748" i="9"/>
  <c r="M4748" i="9" s="1"/>
  <c r="P4748" i="9"/>
  <c r="Q4748" i="9" s="1"/>
  <c r="T4748" i="9"/>
  <c r="U4748" i="9" s="1"/>
  <c r="L4749" i="9"/>
  <c r="M4749" i="9" s="1"/>
  <c r="P4749" i="9"/>
  <c r="Q4749" i="9" s="1"/>
  <c r="T4749" i="9"/>
  <c r="U4749" i="9" s="1"/>
  <c r="L4750" i="9"/>
  <c r="M4750" i="9" s="1"/>
  <c r="P4750" i="9"/>
  <c r="Q4750" i="9" s="1"/>
  <c r="T4750" i="9"/>
  <c r="U4750" i="9" s="1"/>
  <c r="L4751" i="9"/>
  <c r="M4751" i="9" s="1"/>
  <c r="P4751" i="9"/>
  <c r="Q4751" i="9" s="1"/>
  <c r="T4751" i="9"/>
  <c r="U4751" i="9" s="1"/>
  <c r="L4752" i="9"/>
  <c r="M4752" i="9" s="1"/>
  <c r="P4752" i="9"/>
  <c r="Q4752" i="9" s="1"/>
  <c r="T4752" i="9"/>
  <c r="U4752" i="9" s="1"/>
  <c r="L4753" i="9"/>
  <c r="M4753" i="9" s="1"/>
  <c r="P4753" i="9"/>
  <c r="Q4753" i="9" s="1"/>
  <c r="T4753" i="9"/>
  <c r="U4753" i="9" s="1"/>
  <c r="L4754" i="9"/>
  <c r="M4754" i="9" s="1"/>
  <c r="P4754" i="9"/>
  <c r="Q4754" i="9" s="1"/>
  <c r="T4754" i="9"/>
  <c r="U4754" i="9" s="1"/>
  <c r="L4755" i="9"/>
  <c r="M4755" i="9" s="1"/>
  <c r="P4755" i="9"/>
  <c r="Q4755" i="9" s="1"/>
  <c r="T4755" i="9"/>
  <c r="U4755" i="9" s="1"/>
  <c r="L4756" i="9"/>
  <c r="M4756" i="9" s="1"/>
  <c r="P4756" i="9"/>
  <c r="Q4756" i="9" s="1"/>
  <c r="T4756" i="9"/>
  <c r="U4756" i="9" s="1"/>
  <c r="L4757" i="9"/>
  <c r="M4757" i="9" s="1"/>
  <c r="P4757" i="9"/>
  <c r="Q4757" i="9" s="1"/>
  <c r="T4757" i="9"/>
  <c r="U4757" i="9" s="1"/>
  <c r="L4758" i="9"/>
  <c r="M4758" i="9" s="1"/>
  <c r="P4758" i="9"/>
  <c r="Q4758" i="9" s="1"/>
  <c r="T4758" i="9"/>
  <c r="U4758" i="9" s="1"/>
  <c r="L4759" i="9"/>
  <c r="M4759" i="9" s="1"/>
  <c r="P4759" i="9"/>
  <c r="Q4759" i="9" s="1"/>
  <c r="T4759" i="9"/>
  <c r="U4759" i="9" s="1"/>
  <c r="L4760" i="9"/>
  <c r="M4760" i="9" s="1"/>
  <c r="P4760" i="9"/>
  <c r="Q4760" i="9" s="1"/>
  <c r="T4760" i="9"/>
  <c r="U4760" i="9" s="1"/>
  <c r="L4761" i="9"/>
  <c r="M4761" i="9" s="1"/>
  <c r="P4761" i="9"/>
  <c r="Q4761" i="9" s="1"/>
  <c r="T4761" i="9"/>
  <c r="U4761" i="9" s="1"/>
  <c r="L4762" i="9"/>
  <c r="M4762" i="9" s="1"/>
  <c r="P4762" i="9"/>
  <c r="Q4762" i="9" s="1"/>
  <c r="T4762" i="9"/>
  <c r="U4762" i="9" s="1"/>
  <c r="L4763" i="9"/>
  <c r="M4763" i="9" s="1"/>
  <c r="P4763" i="9"/>
  <c r="Q4763" i="9" s="1"/>
  <c r="T4763" i="9"/>
  <c r="U4763" i="9" s="1"/>
  <c r="L4764" i="9"/>
  <c r="M4764" i="9" s="1"/>
  <c r="P4764" i="9"/>
  <c r="Q4764" i="9" s="1"/>
  <c r="T4764" i="9"/>
  <c r="U4764" i="9" s="1"/>
  <c r="L4765" i="9"/>
  <c r="M4765" i="9" s="1"/>
  <c r="P4765" i="9"/>
  <c r="Q4765" i="9" s="1"/>
  <c r="T4765" i="9"/>
  <c r="U4765" i="9" s="1"/>
  <c r="L4766" i="9"/>
  <c r="M4766" i="9" s="1"/>
  <c r="P4766" i="9"/>
  <c r="Q4766" i="9" s="1"/>
  <c r="T4766" i="9"/>
  <c r="U4766" i="9" s="1"/>
  <c r="L4767" i="9"/>
  <c r="M4767" i="9" s="1"/>
  <c r="P4767" i="9"/>
  <c r="Q4767" i="9" s="1"/>
  <c r="T4767" i="9"/>
  <c r="U4767" i="9" s="1"/>
  <c r="L4768" i="9"/>
  <c r="M4768" i="9" s="1"/>
  <c r="P4768" i="9"/>
  <c r="Q4768" i="9" s="1"/>
  <c r="T4768" i="9"/>
  <c r="U4768" i="9" s="1"/>
  <c r="L4769" i="9"/>
  <c r="M4769" i="9" s="1"/>
  <c r="P4769" i="9"/>
  <c r="Q4769" i="9" s="1"/>
  <c r="T4769" i="9"/>
  <c r="U4769" i="9" s="1"/>
  <c r="L4770" i="9"/>
  <c r="M4770" i="9" s="1"/>
  <c r="P4770" i="9"/>
  <c r="Q4770" i="9" s="1"/>
  <c r="T4770" i="9"/>
  <c r="U4770" i="9" s="1"/>
  <c r="L4771" i="9"/>
  <c r="M4771" i="9" s="1"/>
  <c r="P4771" i="9"/>
  <c r="Q4771" i="9" s="1"/>
  <c r="T4771" i="9"/>
  <c r="U4771" i="9" s="1"/>
  <c r="L4772" i="9"/>
  <c r="M4772" i="9" s="1"/>
  <c r="P4772" i="9"/>
  <c r="Q4772" i="9" s="1"/>
  <c r="T4772" i="9"/>
  <c r="U4772" i="9" s="1"/>
  <c r="L4773" i="9"/>
  <c r="M4773" i="9" s="1"/>
  <c r="P4773" i="9"/>
  <c r="Q4773" i="9" s="1"/>
  <c r="T4773" i="9"/>
  <c r="U4773" i="9" s="1"/>
  <c r="L4774" i="9"/>
  <c r="M4774" i="9" s="1"/>
  <c r="P4774" i="9"/>
  <c r="Q4774" i="9" s="1"/>
  <c r="T4774" i="9"/>
  <c r="U4774" i="9" s="1"/>
  <c r="L4775" i="9"/>
  <c r="M4775" i="9" s="1"/>
  <c r="P4775" i="9"/>
  <c r="Q4775" i="9" s="1"/>
  <c r="T4775" i="9"/>
  <c r="U4775" i="9" s="1"/>
  <c r="L4776" i="9"/>
  <c r="M4776" i="9" s="1"/>
  <c r="P4776" i="9"/>
  <c r="Q4776" i="9" s="1"/>
  <c r="T4776" i="9"/>
  <c r="U4776" i="9" s="1"/>
  <c r="L4777" i="9"/>
  <c r="M4777" i="9" s="1"/>
  <c r="P4777" i="9"/>
  <c r="Q4777" i="9" s="1"/>
  <c r="T4777" i="9"/>
  <c r="U4777" i="9" s="1"/>
  <c r="L4778" i="9"/>
  <c r="M4778" i="9" s="1"/>
  <c r="P4778" i="9"/>
  <c r="Q4778" i="9" s="1"/>
  <c r="T4778" i="9"/>
  <c r="U4778" i="9" s="1"/>
  <c r="L4779" i="9"/>
  <c r="M4779" i="9" s="1"/>
  <c r="P4779" i="9"/>
  <c r="Q4779" i="9" s="1"/>
  <c r="T4779" i="9"/>
  <c r="U4779" i="9" s="1"/>
  <c r="L4780" i="9"/>
  <c r="M4780" i="9" s="1"/>
  <c r="P4780" i="9"/>
  <c r="Q4780" i="9" s="1"/>
  <c r="T4780" i="9"/>
  <c r="U4780" i="9" s="1"/>
  <c r="L4781" i="9"/>
  <c r="M4781" i="9" s="1"/>
  <c r="P4781" i="9"/>
  <c r="Q4781" i="9" s="1"/>
  <c r="T4781" i="9"/>
  <c r="U4781" i="9" s="1"/>
  <c r="L4782" i="9"/>
  <c r="M4782" i="9" s="1"/>
  <c r="P4782" i="9"/>
  <c r="Q4782" i="9" s="1"/>
  <c r="T4782" i="9"/>
  <c r="U4782" i="9" s="1"/>
  <c r="L4783" i="9"/>
  <c r="M4783" i="9" s="1"/>
  <c r="P4783" i="9"/>
  <c r="Q4783" i="9" s="1"/>
  <c r="T4783" i="9"/>
  <c r="U4783" i="9" s="1"/>
  <c r="V4783" i="9" s="1"/>
  <c r="L4784" i="9"/>
  <c r="M4784" i="9" s="1"/>
  <c r="P4784" i="9"/>
  <c r="Q4784" i="9" s="1"/>
  <c r="T4784" i="9"/>
  <c r="U4784" i="9" s="1"/>
  <c r="L4785" i="9"/>
  <c r="M4785" i="9" s="1"/>
  <c r="P4785" i="9"/>
  <c r="Q4785" i="9" s="1"/>
  <c r="T4785" i="9"/>
  <c r="U4785" i="9" s="1"/>
  <c r="L4786" i="9"/>
  <c r="M4786" i="9" s="1"/>
  <c r="P4786" i="9"/>
  <c r="Q4786" i="9" s="1"/>
  <c r="T4786" i="9"/>
  <c r="U4786" i="9" s="1"/>
  <c r="L4787" i="9"/>
  <c r="M4787" i="9" s="1"/>
  <c r="P4787" i="9"/>
  <c r="Q4787" i="9" s="1"/>
  <c r="T4787" i="9"/>
  <c r="U4787" i="9" s="1"/>
  <c r="V4787" i="9" s="1"/>
  <c r="L4788" i="9"/>
  <c r="M4788" i="9" s="1"/>
  <c r="P4788" i="9"/>
  <c r="Q4788" i="9" s="1"/>
  <c r="T4788" i="9"/>
  <c r="U4788" i="9" s="1"/>
  <c r="L4789" i="9"/>
  <c r="M4789" i="9" s="1"/>
  <c r="P4789" i="9"/>
  <c r="Q4789" i="9" s="1"/>
  <c r="T4789" i="9"/>
  <c r="U4789" i="9" s="1"/>
  <c r="V4789" i="9" s="1"/>
  <c r="L4790" i="9"/>
  <c r="M4790" i="9" s="1"/>
  <c r="P4790" i="9"/>
  <c r="Q4790" i="9" s="1"/>
  <c r="T4790" i="9"/>
  <c r="U4790" i="9" s="1"/>
  <c r="L4791" i="9"/>
  <c r="M4791" i="9" s="1"/>
  <c r="P4791" i="9"/>
  <c r="Q4791" i="9" s="1"/>
  <c r="T4791" i="9"/>
  <c r="U4791" i="9" s="1"/>
  <c r="V4791" i="9" s="1"/>
  <c r="L4792" i="9"/>
  <c r="M4792" i="9" s="1"/>
  <c r="P4792" i="9"/>
  <c r="Q4792" i="9" s="1"/>
  <c r="T4792" i="9"/>
  <c r="U4792" i="9" s="1"/>
  <c r="L4793" i="9"/>
  <c r="M4793" i="9" s="1"/>
  <c r="P4793" i="9"/>
  <c r="Q4793" i="9" s="1"/>
  <c r="T4793" i="9"/>
  <c r="U4793" i="9" s="1"/>
  <c r="L4794" i="9"/>
  <c r="M4794" i="9" s="1"/>
  <c r="P4794" i="9"/>
  <c r="Q4794" i="9" s="1"/>
  <c r="T4794" i="9"/>
  <c r="U4794" i="9" s="1"/>
  <c r="L4795" i="9"/>
  <c r="M4795" i="9" s="1"/>
  <c r="P4795" i="9"/>
  <c r="Q4795" i="9" s="1"/>
  <c r="T4795" i="9"/>
  <c r="U4795" i="9" s="1"/>
  <c r="L4796" i="9"/>
  <c r="M4796" i="9" s="1"/>
  <c r="P4796" i="9"/>
  <c r="Q4796" i="9" s="1"/>
  <c r="T4796" i="9"/>
  <c r="U4796" i="9" s="1"/>
  <c r="L4797" i="9"/>
  <c r="M4797" i="9" s="1"/>
  <c r="P4797" i="9"/>
  <c r="Q4797" i="9" s="1"/>
  <c r="T4797" i="9"/>
  <c r="U4797" i="9" s="1"/>
  <c r="V4797" i="9" s="1"/>
  <c r="L4798" i="9"/>
  <c r="M4798" i="9" s="1"/>
  <c r="P4798" i="9"/>
  <c r="Q4798" i="9" s="1"/>
  <c r="T4798" i="9"/>
  <c r="U4798" i="9" s="1"/>
  <c r="L4799" i="9"/>
  <c r="M4799" i="9"/>
  <c r="P4799" i="9"/>
  <c r="Q4799" i="9" s="1"/>
  <c r="T4799" i="9"/>
  <c r="U4799" i="9" s="1"/>
  <c r="L4800" i="9"/>
  <c r="M4800" i="9"/>
  <c r="P4800" i="9"/>
  <c r="Q4800" i="9" s="1"/>
  <c r="T4800" i="9"/>
  <c r="U4800" i="9" s="1"/>
  <c r="L4801" i="9"/>
  <c r="M4801" i="9" s="1"/>
  <c r="P4801" i="9"/>
  <c r="Q4801" i="9" s="1"/>
  <c r="T4801" i="9"/>
  <c r="U4801" i="9" s="1"/>
  <c r="L4802" i="9"/>
  <c r="M4802" i="9" s="1"/>
  <c r="P4802" i="9"/>
  <c r="Q4802" i="9" s="1"/>
  <c r="T4802" i="9"/>
  <c r="U4802" i="9" s="1"/>
  <c r="L4803" i="9"/>
  <c r="M4803" i="9" s="1"/>
  <c r="P4803" i="9"/>
  <c r="Q4803" i="9" s="1"/>
  <c r="T4803" i="9"/>
  <c r="U4803" i="9" s="1"/>
  <c r="V4803" i="9" s="1"/>
  <c r="L4804" i="9"/>
  <c r="M4804" i="9"/>
  <c r="P4804" i="9"/>
  <c r="Q4804" i="9"/>
  <c r="T4804" i="9"/>
  <c r="U4804" i="9"/>
  <c r="L4805" i="9"/>
  <c r="M4805" i="9"/>
  <c r="P4805" i="9"/>
  <c r="Q4805" i="9"/>
  <c r="T4805" i="9"/>
  <c r="U4805" i="9"/>
  <c r="L4806" i="9"/>
  <c r="M4806" i="9"/>
  <c r="P4806" i="9"/>
  <c r="Q4806" i="9"/>
  <c r="T4806" i="9"/>
  <c r="U4806" i="9"/>
  <c r="L4807" i="9"/>
  <c r="M4807" i="9"/>
  <c r="P4807" i="9"/>
  <c r="Q4807" i="9"/>
  <c r="T4807" i="9"/>
  <c r="U4807" i="9"/>
  <c r="L4808" i="9"/>
  <c r="M4808" i="9" s="1"/>
  <c r="P4808" i="9"/>
  <c r="Q4808" i="9" s="1"/>
  <c r="T4808" i="9"/>
  <c r="U4808" i="9" s="1"/>
  <c r="V4808" i="9"/>
  <c r="L4809" i="9"/>
  <c r="M4809" i="9"/>
  <c r="P4809" i="9"/>
  <c r="Q4809" i="9"/>
  <c r="T4809" i="9"/>
  <c r="U4809" i="9"/>
  <c r="L4810" i="9"/>
  <c r="M4810" i="9"/>
  <c r="P4810" i="9"/>
  <c r="Q4810" i="9"/>
  <c r="T4810" i="9"/>
  <c r="U4810" i="9"/>
  <c r="L4811" i="9"/>
  <c r="M4811" i="9" s="1"/>
  <c r="P4811" i="9"/>
  <c r="Q4811" i="9"/>
  <c r="T4811" i="9"/>
  <c r="U4811" i="9"/>
  <c r="L4812" i="9"/>
  <c r="M4812" i="9" s="1"/>
  <c r="P4812" i="9"/>
  <c r="Q4812" i="9" s="1"/>
  <c r="V4812" i="9" s="1"/>
  <c r="T4812" i="9"/>
  <c r="U4812" i="9" s="1"/>
  <c r="L4813" i="9"/>
  <c r="M4813" i="9" s="1"/>
  <c r="P4813" i="9"/>
  <c r="Q4813" i="9" s="1"/>
  <c r="T4813" i="9"/>
  <c r="U4813" i="9" s="1"/>
  <c r="L4814" i="9"/>
  <c r="M4814" i="9" s="1"/>
  <c r="P4814" i="9"/>
  <c r="Q4814" i="9" s="1"/>
  <c r="V4814" i="9" s="1"/>
  <c r="T4814" i="9"/>
  <c r="U4814" i="9" s="1"/>
  <c r="L4815" i="9"/>
  <c r="M4815" i="9" s="1"/>
  <c r="P4815" i="9"/>
  <c r="Q4815" i="9" s="1"/>
  <c r="T4815" i="9"/>
  <c r="U4815" i="9" s="1"/>
  <c r="L4816" i="9"/>
  <c r="M4816" i="9" s="1"/>
  <c r="P4816" i="9"/>
  <c r="Q4816" i="9" s="1"/>
  <c r="V4816" i="9" s="1"/>
  <c r="T4816" i="9"/>
  <c r="U4816" i="9" s="1"/>
  <c r="L4817" i="9"/>
  <c r="M4817" i="9" s="1"/>
  <c r="P4817" i="9"/>
  <c r="Q4817" i="9" s="1"/>
  <c r="T4817" i="9"/>
  <c r="U4817" i="9" s="1"/>
  <c r="L4818" i="9"/>
  <c r="M4818" i="9" s="1"/>
  <c r="P4818" i="9"/>
  <c r="Q4818" i="9" s="1"/>
  <c r="T4818" i="9"/>
  <c r="U4818" i="9" s="1"/>
  <c r="L4819" i="9"/>
  <c r="M4819" i="9" s="1"/>
  <c r="P4819" i="9"/>
  <c r="Q4819" i="9" s="1"/>
  <c r="T4819" i="9"/>
  <c r="U4819" i="9" s="1"/>
  <c r="L4820" i="9"/>
  <c r="M4820" i="9" s="1"/>
  <c r="P4820" i="9"/>
  <c r="Q4820" i="9" s="1"/>
  <c r="T4820" i="9"/>
  <c r="U4820" i="9" s="1"/>
  <c r="L4821" i="9"/>
  <c r="M4821" i="9" s="1"/>
  <c r="P4821" i="9"/>
  <c r="Q4821" i="9" s="1"/>
  <c r="T4821" i="9"/>
  <c r="U4821" i="9" s="1"/>
  <c r="L4822" i="9"/>
  <c r="M4822" i="9" s="1"/>
  <c r="P4822" i="9"/>
  <c r="Q4822" i="9" s="1"/>
  <c r="T4822" i="9"/>
  <c r="U4822" i="9" s="1"/>
  <c r="L4823" i="9"/>
  <c r="M4823" i="9" s="1"/>
  <c r="P4823" i="9"/>
  <c r="Q4823" i="9" s="1"/>
  <c r="T4823" i="9"/>
  <c r="U4823" i="9" s="1"/>
  <c r="L4824" i="9"/>
  <c r="M4824" i="9" s="1"/>
  <c r="P4824" i="9"/>
  <c r="Q4824" i="9" s="1"/>
  <c r="T4824" i="9"/>
  <c r="U4824" i="9" s="1"/>
  <c r="L4825" i="9"/>
  <c r="M4825" i="9" s="1"/>
  <c r="P4825" i="9"/>
  <c r="Q4825" i="9" s="1"/>
  <c r="T4825" i="9"/>
  <c r="U4825" i="9" s="1"/>
  <c r="L4826" i="9"/>
  <c r="M4826" i="9" s="1"/>
  <c r="P4826" i="9"/>
  <c r="Q4826" i="9" s="1"/>
  <c r="T4826" i="9"/>
  <c r="U4826" i="9" s="1"/>
  <c r="L4827" i="9"/>
  <c r="M4827" i="9" s="1"/>
  <c r="P4827" i="9"/>
  <c r="Q4827" i="9" s="1"/>
  <c r="T4827" i="9"/>
  <c r="U4827" i="9" s="1"/>
  <c r="L4828" i="9"/>
  <c r="M4828" i="9" s="1"/>
  <c r="P4828" i="9"/>
  <c r="Q4828" i="9" s="1"/>
  <c r="T4828" i="9"/>
  <c r="U4828" i="9" s="1"/>
  <c r="L4829" i="9"/>
  <c r="M4829" i="9"/>
  <c r="P4829" i="9"/>
  <c r="Q4829" i="9" s="1"/>
  <c r="T4829" i="9"/>
  <c r="U4829" i="9" s="1"/>
  <c r="L4830" i="9"/>
  <c r="M4830" i="9" s="1"/>
  <c r="P4830" i="9"/>
  <c r="Q4830" i="9" s="1"/>
  <c r="T4830" i="9"/>
  <c r="U4830" i="9" s="1"/>
  <c r="L4831" i="9"/>
  <c r="M4831" i="9" s="1"/>
  <c r="P4831" i="9"/>
  <c r="Q4831" i="9" s="1"/>
  <c r="T4831" i="9"/>
  <c r="U4831" i="9" s="1"/>
  <c r="L4832" i="9"/>
  <c r="M4832" i="9" s="1"/>
  <c r="P4832" i="9"/>
  <c r="Q4832" i="9" s="1"/>
  <c r="T4832" i="9"/>
  <c r="U4832" i="9" s="1"/>
  <c r="L4833" i="9"/>
  <c r="M4833" i="9" s="1"/>
  <c r="P4833" i="9"/>
  <c r="Q4833" i="9" s="1"/>
  <c r="T4833" i="9"/>
  <c r="U4833" i="9" s="1"/>
  <c r="L4834" i="9"/>
  <c r="M4834" i="9" s="1"/>
  <c r="P4834" i="9"/>
  <c r="Q4834" i="9" s="1"/>
  <c r="T4834" i="9"/>
  <c r="U4834" i="9" s="1"/>
  <c r="L4835" i="9"/>
  <c r="M4835" i="9" s="1"/>
  <c r="P4835" i="9"/>
  <c r="Q4835" i="9" s="1"/>
  <c r="T4835" i="9"/>
  <c r="U4835" i="9" s="1"/>
  <c r="L4836" i="9"/>
  <c r="M4836" i="9" s="1"/>
  <c r="P4836" i="9"/>
  <c r="Q4836" i="9" s="1"/>
  <c r="T4836" i="9"/>
  <c r="U4836" i="9" s="1"/>
  <c r="L4837" i="9"/>
  <c r="M4837" i="9" s="1"/>
  <c r="P4837" i="9"/>
  <c r="Q4837" i="9" s="1"/>
  <c r="T4837" i="9"/>
  <c r="U4837" i="9" s="1"/>
  <c r="L4838" i="9"/>
  <c r="M4838" i="9"/>
  <c r="P4838" i="9"/>
  <c r="Q4838" i="9" s="1"/>
  <c r="T4838" i="9"/>
  <c r="U4838" i="9" s="1"/>
  <c r="L4839" i="9"/>
  <c r="M4839" i="9" s="1"/>
  <c r="P4839" i="9"/>
  <c r="Q4839" i="9" s="1"/>
  <c r="T4839" i="9"/>
  <c r="U4839" i="9" s="1"/>
  <c r="L4840" i="9"/>
  <c r="M4840" i="9" s="1"/>
  <c r="P4840" i="9"/>
  <c r="Q4840" i="9" s="1"/>
  <c r="T4840" i="9"/>
  <c r="U4840" i="9" s="1"/>
  <c r="L4841" i="9"/>
  <c r="M4841" i="9" s="1"/>
  <c r="P4841" i="9"/>
  <c r="Q4841" i="9" s="1"/>
  <c r="T4841" i="9"/>
  <c r="U4841" i="9" s="1"/>
  <c r="L4842" i="9"/>
  <c r="M4842" i="9" s="1"/>
  <c r="P4842" i="9"/>
  <c r="Q4842" i="9" s="1"/>
  <c r="T4842" i="9"/>
  <c r="U4842" i="9" s="1"/>
  <c r="L4843" i="9"/>
  <c r="M4843" i="9" s="1"/>
  <c r="P4843" i="9"/>
  <c r="Q4843" i="9" s="1"/>
  <c r="T4843" i="9"/>
  <c r="U4843" i="9" s="1"/>
  <c r="L4844" i="9"/>
  <c r="M4844" i="9" s="1"/>
  <c r="P4844" i="9"/>
  <c r="Q4844" i="9" s="1"/>
  <c r="T4844" i="9"/>
  <c r="U4844" i="9" s="1"/>
  <c r="L4845" i="9"/>
  <c r="M4845" i="9" s="1"/>
  <c r="P4845" i="9"/>
  <c r="Q4845" i="9" s="1"/>
  <c r="T4845" i="9"/>
  <c r="U4845" i="9" s="1"/>
  <c r="L4846" i="9"/>
  <c r="M4846" i="9" s="1"/>
  <c r="P4846" i="9"/>
  <c r="Q4846" i="9" s="1"/>
  <c r="T4846" i="9"/>
  <c r="U4846" i="9" s="1"/>
  <c r="L4847" i="9"/>
  <c r="M4847" i="9" s="1"/>
  <c r="P4847" i="9"/>
  <c r="Q4847" i="9" s="1"/>
  <c r="T4847" i="9"/>
  <c r="U4847" i="9" s="1"/>
  <c r="L4848" i="9"/>
  <c r="M4848" i="9" s="1"/>
  <c r="P4848" i="9"/>
  <c r="Q4848" i="9" s="1"/>
  <c r="T4848" i="9"/>
  <c r="U4848" i="9" s="1"/>
  <c r="L4849" i="9"/>
  <c r="M4849" i="9" s="1"/>
  <c r="P4849" i="9"/>
  <c r="Q4849" i="9" s="1"/>
  <c r="T4849" i="9"/>
  <c r="U4849" i="9" s="1"/>
  <c r="L4850" i="9"/>
  <c r="M4850" i="9" s="1"/>
  <c r="P4850" i="9"/>
  <c r="Q4850" i="9" s="1"/>
  <c r="T4850" i="9"/>
  <c r="U4850" i="9" s="1"/>
  <c r="L4851" i="9"/>
  <c r="M4851" i="9" s="1"/>
  <c r="P4851" i="9"/>
  <c r="Q4851" i="9" s="1"/>
  <c r="T4851" i="9"/>
  <c r="U4851" i="9" s="1"/>
  <c r="L4852" i="9"/>
  <c r="M4852" i="9" s="1"/>
  <c r="P4852" i="9"/>
  <c r="Q4852" i="9" s="1"/>
  <c r="T4852" i="9"/>
  <c r="U4852" i="9" s="1"/>
  <c r="L4853" i="9"/>
  <c r="M4853" i="9" s="1"/>
  <c r="P4853" i="9"/>
  <c r="Q4853" i="9" s="1"/>
  <c r="T4853" i="9"/>
  <c r="U4853" i="9" s="1"/>
  <c r="L4854" i="9"/>
  <c r="M4854" i="9" s="1"/>
  <c r="P4854" i="9"/>
  <c r="Q4854" i="9" s="1"/>
  <c r="T4854" i="9"/>
  <c r="U4854" i="9" s="1"/>
  <c r="L4855" i="9"/>
  <c r="M4855" i="9" s="1"/>
  <c r="P4855" i="9"/>
  <c r="Q4855" i="9" s="1"/>
  <c r="T4855" i="9"/>
  <c r="U4855" i="9" s="1"/>
  <c r="L4856" i="9"/>
  <c r="M4856" i="9" s="1"/>
  <c r="P4856" i="9"/>
  <c r="Q4856" i="9" s="1"/>
  <c r="S4856" i="9"/>
  <c r="T4856" i="9"/>
  <c r="L4857" i="9"/>
  <c r="M4857" i="9" s="1"/>
  <c r="P4857" i="9"/>
  <c r="Q4857" i="9" s="1"/>
  <c r="T4857" i="9"/>
  <c r="U4857" i="9" s="1"/>
  <c r="L4858" i="9"/>
  <c r="M4858" i="9" s="1"/>
  <c r="P4858" i="9"/>
  <c r="Q4858" i="9" s="1"/>
  <c r="T4858" i="9"/>
  <c r="U4858" i="9" s="1"/>
  <c r="L4859" i="9"/>
  <c r="M4859" i="9" s="1"/>
  <c r="P4859" i="9"/>
  <c r="Q4859" i="9" s="1"/>
  <c r="T4859" i="9"/>
  <c r="U4859" i="9" s="1"/>
  <c r="L4860" i="9"/>
  <c r="M4860" i="9" s="1"/>
  <c r="P4860" i="9"/>
  <c r="Q4860" i="9" s="1"/>
  <c r="S4860" i="9"/>
  <c r="T4860" i="9"/>
  <c r="L4861" i="9"/>
  <c r="M4861" i="9" s="1"/>
  <c r="P4861" i="9"/>
  <c r="Q4861" i="9" s="1"/>
  <c r="T4861" i="9"/>
  <c r="U4861" i="9" s="1"/>
  <c r="L4862" i="9"/>
  <c r="M4862" i="9" s="1"/>
  <c r="P4862" i="9"/>
  <c r="Q4862" i="9" s="1"/>
  <c r="T4862" i="9"/>
  <c r="U4862" i="9" s="1"/>
  <c r="L4863" i="9"/>
  <c r="M4863" i="9" s="1"/>
  <c r="P4863" i="9"/>
  <c r="Q4863" i="9" s="1"/>
  <c r="T4863" i="9"/>
  <c r="U4863" i="9" s="1"/>
  <c r="L4864" i="9"/>
  <c r="M4864" i="9" s="1"/>
  <c r="P4864" i="9"/>
  <c r="Q4864" i="9" s="1"/>
  <c r="T4864" i="9"/>
  <c r="U4864" i="9" s="1"/>
  <c r="L4865" i="9"/>
  <c r="M4865" i="9" s="1"/>
  <c r="P4865" i="9"/>
  <c r="Q4865" i="9" s="1"/>
  <c r="T4865" i="9"/>
  <c r="U4865" i="9" s="1"/>
  <c r="L4866" i="9"/>
  <c r="M4866" i="9" s="1"/>
  <c r="P4866" i="9"/>
  <c r="Q4866" i="9" s="1"/>
  <c r="T4866" i="9"/>
  <c r="U4866" i="9" s="1"/>
  <c r="L4867" i="9"/>
  <c r="M4867" i="9" s="1"/>
  <c r="P4867" i="9"/>
  <c r="Q4867" i="9" s="1"/>
  <c r="T4867" i="9"/>
  <c r="U4867" i="9" s="1"/>
  <c r="L4868" i="9"/>
  <c r="M4868" i="9" s="1"/>
  <c r="P4868" i="9"/>
  <c r="Q4868" i="9" s="1"/>
  <c r="T4868" i="9"/>
  <c r="U4868" i="9" s="1"/>
  <c r="L4869" i="9"/>
  <c r="M4869" i="9" s="1"/>
  <c r="P4869" i="9"/>
  <c r="Q4869" i="9" s="1"/>
  <c r="T4869" i="9"/>
  <c r="U4869" i="9" s="1"/>
  <c r="L4870" i="9"/>
  <c r="M4870" i="9" s="1"/>
  <c r="P4870" i="9"/>
  <c r="Q4870" i="9" s="1"/>
  <c r="T4870" i="9"/>
  <c r="U4870" i="9" s="1"/>
  <c r="L4871" i="9"/>
  <c r="M4871" i="9" s="1"/>
  <c r="P4871" i="9"/>
  <c r="Q4871" i="9" s="1"/>
  <c r="T4871" i="9"/>
  <c r="U4871" i="9" s="1"/>
  <c r="L4872" i="9"/>
  <c r="M4872" i="9" s="1"/>
  <c r="P4872" i="9"/>
  <c r="Q4872" i="9" s="1"/>
  <c r="T4872" i="9"/>
  <c r="U4872" i="9" s="1"/>
  <c r="L4873" i="9"/>
  <c r="M4873" i="9" s="1"/>
  <c r="P4873" i="9"/>
  <c r="Q4873" i="9" s="1"/>
  <c r="T4873" i="9"/>
  <c r="U4873" i="9" s="1"/>
  <c r="L4874" i="9"/>
  <c r="M4874" i="9" s="1"/>
  <c r="P4874" i="9"/>
  <c r="Q4874" i="9" s="1"/>
  <c r="T4874" i="9"/>
  <c r="U4874" i="9" s="1"/>
  <c r="L4875" i="9"/>
  <c r="M4875" i="9" s="1"/>
  <c r="P4875" i="9"/>
  <c r="Q4875" i="9" s="1"/>
  <c r="T4875" i="9"/>
  <c r="U4875" i="9" s="1"/>
  <c r="L4876" i="9"/>
  <c r="M4876" i="9" s="1"/>
  <c r="P4876" i="9"/>
  <c r="Q4876" i="9" s="1"/>
  <c r="T4876" i="9"/>
  <c r="U4876" i="9" s="1"/>
  <c r="L4877" i="9"/>
  <c r="M4877" i="9" s="1"/>
  <c r="P4877" i="9"/>
  <c r="Q4877" i="9" s="1"/>
  <c r="T4877" i="9"/>
  <c r="U4877" i="9" s="1"/>
  <c r="L4878" i="9"/>
  <c r="M4878" i="9" s="1"/>
  <c r="P4878" i="9"/>
  <c r="Q4878" i="9" s="1"/>
  <c r="T4878" i="9"/>
  <c r="U4878" i="9" s="1"/>
  <c r="L4879" i="9"/>
  <c r="M4879" i="9" s="1"/>
  <c r="P4879" i="9"/>
  <c r="Q4879" i="9" s="1"/>
  <c r="T4879" i="9"/>
  <c r="U4879" i="9" s="1"/>
  <c r="L4880" i="9"/>
  <c r="M4880" i="9" s="1"/>
  <c r="P4880" i="9"/>
  <c r="Q4880" i="9" s="1"/>
  <c r="T4880" i="9"/>
  <c r="U4880" i="9" s="1"/>
  <c r="L4881" i="9"/>
  <c r="M4881" i="9" s="1"/>
  <c r="P4881" i="9"/>
  <c r="Q4881" i="9" s="1"/>
  <c r="T4881" i="9"/>
  <c r="U4881" i="9" s="1"/>
  <c r="L4882" i="9"/>
  <c r="M4882" i="9" s="1"/>
  <c r="P4882" i="9"/>
  <c r="Q4882" i="9" s="1"/>
  <c r="T4882" i="9"/>
  <c r="U4882" i="9" s="1"/>
  <c r="L4883" i="9"/>
  <c r="M4883" i="9" s="1"/>
  <c r="P4883" i="9"/>
  <c r="Q4883" i="9" s="1"/>
  <c r="T4883" i="9"/>
  <c r="U4883" i="9" s="1"/>
  <c r="L4884" i="9"/>
  <c r="M4884" i="9" s="1"/>
  <c r="P4884" i="9"/>
  <c r="Q4884" i="9" s="1"/>
  <c r="T4884" i="9"/>
  <c r="U4884" i="9" s="1"/>
  <c r="L4885" i="9"/>
  <c r="M4885" i="9" s="1"/>
  <c r="P4885" i="9"/>
  <c r="Q4885" i="9" s="1"/>
  <c r="T4885" i="9"/>
  <c r="U4885" i="9" s="1"/>
  <c r="L4886" i="9"/>
  <c r="M4886" i="9" s="1"/>
  <c r="P4886" i="9"/>
  <c r="Q4886" i="9" s="1"/>
  <c r="T4886" i="9"/>
  <c r="U4886" i="9" s="1"/>
  <c r="L4887" i="9"/>
  <c r="M4887" i="9" s="1"/>
  <c r="P4887" i="9"/>
  <c r="Q4887" i="9" s="1"/>
  <c r="S4887" i="9"/>
  <c r="T4887" i="9"/>
  <c r="L4888" i="9"/>
  <c r="M4888" i="9" s="1"/>
  <c r="P4888" i="9"/>
  <c r="Q4888" i="9" s="1"/>
  <c r="T4888" i="9"/>
  <c r="U4888" i="9" s="1"/>
  <c r="L4889" i="9"/>
  <c r="M4889" i="9" s="1"/>
  <c r="P4889" i="9"/>
  <c r="Q4889" i="9" s="1"/>
  <c r="T4889" i="9"/>
  <c r="U4889" i="9" s="1"/>
  <c r="L4890" i="9"/>
  <c r="M4890" i="9" s="1"/>
  <c r="P4890" i="9"/>
  <c r="Q4890" i="9" s="1"/>
  <c r="T4890" i="9"/>
  <c r="U4890" i="9" s="1"/>
  <c r="L4891" i="9"/>
  <c r="M4891" i="9" s="1"/>
  <c r="P4891" i="9"/>
  <c r="Q4891" i="9" s="1"/>
  <c r="T4891" i="9"/>
  <c r="U4891" i="9" s="1"/>
  <c r="L4892" i="9"/>
  <c r="M4892" i="9" s="1"/>
  <c r="P4892" i="9"/>
  <c r="Q4892" i="9" s="1"/>
  <c r="T4892" i="9"/>
  <c r="U4892" i="9" s="1"/>
  <c r="L4893" i="9"/>
  <c r="M4893" i="9" s="1"/>
  <c r="P4893" i="9"/>
  <c r="Q4893" i="9" s="1"/>
  <c r="T4893" i="9"/>
  <c r="U4893" i="9" s="1"/>
  <c r="L4894" i="9"/>
  <c r="M4894" i="9" s="1"/>
  <c r="P4894" i="9"/>
  <c r="Q4894" i="9" s="1"/>
  <c r="T4894" i="9"/>
  <c r="U4894" i="9" s="1"/>
  <c r="L4895" i="9"/>
  <c r="M4895" i="9" s="1"/>
  <c r="P4895" i="9"/>
  <c r="Q4895" i="9" s="1"/>
  <c r="T4895" i="9"/>
  <c r="U4895" i="9" s="1"/>
  <c r="L4896" i="9"/>
  <c r="M4896" i="9" s="1"/>
  <c r="P4896" i="9"/>
  <c r="Q4896" i="9" s="1"/>
  <c r="T4896" i="9"/>
  <c r="U4896" i="9" s="1"/>
  <c r="L4897" i="9"/>
  <c r="M4897" i="9" s="1"/>
  <c r="P4897" i="9"/>
  <c r="Q4897" i="9" s="1"/>
  <c r="T4897" i="9"/>
  <c r="U4897" i="9" s="1"/>
  <c r="L4898" i="9"/>
  <c r="M4898" i="9" s="1"/>
  <c r="P4898" i="9"/>
  <c r="Q4898" i="9" s="1"/>
  <c r="T4898" i="9"/>
  <c r="U4898" i="9" s="1"/>
  <c r="L4899" i="9"/>
  <c r="M4899" i="9" s="1"/>
  <c r="P4899" i="9"/>
  <c r="Q4899" i="9" s="1"/>
  <c r="T4899" i="9"/>
  <c r="U4899" i="9" s="1"/>
  <c r="L4900" i="9"/>
  <c r="M4900" i="9" s="1"/>
  <c r="P4900" i="9"/>
  <c r="Q4900" i="9" s="1"/>
  <c r="T4900" i="9"/>
  <c r="U4900" i="9" s="1"/>
  <c r="L4901" i="9"/>
  <c r="M4901" i="9" s="1"/>
  <c r="P4901" i="9"/>
  <c r="Q4901" i="9" s="1"/>
  <c r="T4901" i="9"/>
  <c r="U4901" i="9" s="1"/>
  <c r="L4902" i="9"/>
  <c r="M4902" i="9" s="1"/>
  <c r="P4902" i="9"/>
  <c r="Q4902" i="9" s="1"/>
  <c r="T4902" i="9"/>
  <c r="U4902" i="9" s="1"/>
  <c r="L4903" i="9"/>
  <c r="M4903" i="9" s="1"/>
  <c r="P4903" i="9"/>
  <c r="Q4903" i="9" s="1"/>
  <c r="T4903" i="9"/>
  <c r="U4903" i="9" s="1"/>
  <c r="L4904" i="9"/>
  <c r="M4904" i="9" s="1"/>
  <c r="P4904" i="9"/>
  <c r="Q4904" i="9" s="1"/>
  <c r="T4904" i="9"/>
  <c r="U4904" i="9" s="1"/>
  <c r="L4905" i="9"/>
  <c r="M4905" i="9" s="1"/>
  <c r="P4905" i="9"/>
  <c r="Q4905" i="9" s="1"/>
  <c r="T4905" i="9"/>
  <c r="U4905" i="9" s="1"/>
  <c r="L4906" i="9"/>
  <c r="M4906" i="9" s="1"/>
  <c r="P4906" i="9"/>
  <c r="Q4906" i="9" s="1"/>
  <c r="T4906" i="9"/>
  <c r="U4906" i="9" s="1"/>
  <c r="L4907" i="9"/>
  <c r="M4907" i="9" s="1"/>
  <c r="P4907" i="9"/>
  <c r="Q4907" i="9" s="1"/>
  <c r="T4907" i="9"/>
  <c r="U4907" i="9" s="1"/>
  <c r="L4908" i="9"/>
  <c r="M4908" i="9" s="1"/>
  <c r="P4908" i="9"/>
  <c r="Q4908" i="9" s="1"/>
  <c r="T4908" i="9"/>
  <c r="U4908" i="9" s="1"/>
  <c r="L4909" i="9"/>
  <c r="M4909" i="9" s="1"/>
  <c r="P4909" i="9"/>
  <c r="Q4909" i="9" s="1"/>
  <c r="T4909" i="9"/>
  <c r="U4909" i="9" s="1"/>
  <c r="L4910" i="9"/>
  <c r="M4910" i="9" s="1"/>
  <c r="P4910" i="9"/>
  <c r="Q4910" i="9" s="1"/>
  <c r="T4910" i="9"/>
  <c r="U4910" i="9" s="1"/>
  <c r="L4911" i="9"/>
  <c r="M4911" i="9" s="1"/>
  <c r="P4911" i="9"/>
  <c r="Q4911" i="9" s="1"/>
  <c r="T4911" i="9"/>
  <c r="U4911" i="9" s="1"/>
  <c r="L4912" i="9"/>
  <c r="M4912" i="9" s="1"/>
  <c r="P4912" i="9"/>
  <c r="Q4912" i="9" s="1"/>
  <c r="T4912" i="9"/>
  <c r="U4912" i="9" s="1"/>
  <c r="L4913" i="9"/>
  <c r="M4913" i="9" s="1"/>
  <c r="P4913" i="9"/>
  <c r="Q4913" i="9" s="1"/>
  <c r="T4913" i="9"/>
  <c r="U4913" i="9" s="1"/>
  <c r="L4914" i="9"/>
  <c r="M4914" i="9" s="1"/>
  <c r="P4914" i="9"/>
  <c r="Q4914" i="9" s="1"/>
  <c r="T4914" i="9"/>
  <c r="U4914" i="9" s="1"/>
  <c r="L4915" i="9"/>
  <c r="M4915" i="9" s="1"/>
  <c r="P4915" i="9"/>
  <c r="Q4915" i="9" s="1"/>
  <c r="T4915" i="9"/>
  <c r="U4915" i="9" s="1"/>
  <c r="L4916" i="9"/>
  <c r="M4916" i="9" s="1"/>
  <c r="P4916" i="9"/>
  <c r="Q4916" i="9" s="1"/>
  <c r="T4916" i="9"/>
  <c r="U4916" i="9" s="1"/>
  <c r="L4917" i="9"/>
  <c r="M4917" i="9" s="1"/>
  <c r="P4917" i="9"/>
  <c r="Q4917" i="9" s="1"/>
  <c r="T4917" i="9"/>
  <c r="U4917" i="9" s="1"/>
  <c r="L4918" i="9"/>
  <c r="M4918" i="9" s="1"/>
  <c r="P4918" i="9"/>
  <c r="Q4918" i="9" s="1"/>
  <c r="T4918" i="9"/>
  <c r="U4918" i="9" s="1"/>
  <c r="L4919" i="9"/>
  <c r="M4919" i="9" s="1"/>
  <c r="P4919" i="9"/>
  <c r="Q4919" i="9" s="1"/>
  <c r="T4919" i="9"/>
  <c r="U4919" i="9" s="1"/>
  <c r="L4920" i="9"/>
  <c r="M4920" i="9" s="1"/>
  <c r="P4920" i="9"/>
  <c r="Q4920" i="9" s="1"/>
  <c r="T4920" i="9"/>
  <c r="U4920" i="9" s="1"/>
  <c r="L4921" i="9"/>
  <c r="M4921" i="9" s="1"/>
  <c r="P4921" i="9"/>
  <c r="Q4921" i="9" s="1"/>
  <c r="T4921" i="9"/>
  <c r="U4921" i="9" s="1"/>
  <c r="L4922" i="9"/>
  <c r="M4922" i="9" s="1"/>
  <c r="P4922" i="9"/>
  <c r="Q4922" i="9" s="1"/>
  <c r="T4922" i="9"/>
  <c r="U4922" i="9" s="1"/>
  <c r="L4923" i="9"/>
  <c r="M4923" i="9" s="1"/>
  <c r="P4923" i="9"/>
  <c r="Q4923" i="9" s="1"/>
  <c r="T4923" i="9"/>
  <c r="U4923" i="9" s="1"/>
  <c r="L4924" i="9"/>
  <c r="M4924" i="9" s="1"/>
  <c r="P4924" i="9"/>
  <c r="Q4924" i="9" s="1"/>
  <c r="T4924" i="9"/>
  <c r="U4924" i="9" s="1"/>
  <c r="L4925" i="9"/>
  <c r="M4925" i="9" s="1"/>
  <c r="P4925" i="9"/>
  <c r="Q4925" i="9" s="1"/>
  <c r="T4925" i="9"/>
  <c r="U4925" i="9" s="1"/>
  <c r="L4926" i="9"/>
  <c r="M4926" i="9" s="1"/>
  <c r="P4926" i="9"/>
  <c r="Q4926" i="9" s="1"/>
  <c r="T4926" i="9"/>
  <c r="U4926" i="9" s="1"/>
  <c r="L4927" i="9"/>
  <c r="M4927" i="9" s="1"/>
  <c r="P4927" i="9"/>
  <c r="Q4927" i="9" s="1"/>
  <c r="T4927" i="9"/>
  <c r="U4927" i="9" s="1"/>
  <c r="L4928" i="9"/>
  <c r="M4928" i="9" s="1"/>
  <c r="P4928" i="9"/>
  <c r="Q4928" i="9" s="1"/>
  <c r="T4928" i="9"/>
  <c r="U4928" i="9" s="1"/>
  <c r="L4929" i="9"/>
  <c r="M4929" i="9" s="1"/>
  <c r="P4929" i="9"/>
  <c r="Q4929" i="9" s="1"/>
  <c r="T4929" i="9"/>
  <c r="U4929" i="9" s="1"/>
  <c r="L4930" i="9"/>
  <c r="M4930" i="9" s="1"/>
  <c r="P4930" i="9"/>
  <c r="Q4930" i="9" s="1"/>
  <c r="T4930" i="9"/>
  <c r="U4930" i="9" s="1"/>
  <c r="L4931" i="9"/>
  <c r="M4931" i="9" s="1"/>
  <c r="P4931" i="9"/>
  <c r="Q4931" i="9" s="1"/>
  <c r="T4931" i="9"/>
  <c r="U4931" i="9" s="1"/>
  <c r="L4932" i="9"/>
  <c r="M4932" i="9" s="1"/>
  <c r="P4932" i="9"/>
  <c r="Q4932" i="9" s="1"/>
  <c r="T4932" i="9"/>
  <c r="U4932" i="9" s="1"/>
  <c r="L4933" i="9"/>
  <c r="M4933" i="9" s="1"/>
  <c r="P4933" i="9"/>
  <c r="Q4933" i="9" s="1"/>
  <c r="T4933" i="9"/>
  <c r="U4933" i="9" s="1"/>
  <c r="L4934" i="9"/>
  <c r="M4934" i="9" s="1"/>
  <c r="P4934" i="9"/>
  <c r="Q4934" i="9" s="1"/>
  <c r="T4934" i="9"/>
  <c r="U4934" i="9" s="1"/>
  <c r="L4935" i="9"/>
  <c r="M4935" i="9" s="1"/>
  <c r="P4935" i="9"/>
  <c r="Q4935" i="9" s="1"/>
  <c r="T4935" i="9"/>
  <c r="U4935" i="9" s="1"/>
  <c r="L4936" i="9"/>
  <c r="M4936" i="9" s="1"/>
  <c r="P4936" i="9"/>
  <c r="Q4936" i="9" s="1"/>
  <c r="T4936" i="9"/>
  <c r="U4936" i="9" s="1"/>
  <c r="L4937" i="9"/>
  <c r="M4937" i="9" s="1"/>
  <c r="P4937" i="9"/>
  <c r="Q4937" i="9" s="1"/>
  <c r="T4937" i="9"/>
  <c r="U4937" i="9" s="1"/>
  <c r="L4938" i="9"/>
  <c r="M4938" i="9" s="1"/>
  <c r="P4938" i="9"/>
  <c r="Q4938" i="9" s="1"/>
  <c r="T4938" i="9"/>
  <c r="U4938" i="9" s="1"/>
  <c r="L4939" i="9"/>
  <c r="M4939" i="9" s="1"/>
  <c r="P4939" i="9"/>
  <c r="Q4939" i="9" s="1"/>
  <c r="T4939" i="9"/>
  <c r="U4939" i="9" s="1"/>
  <c r="L4940" i="9"/>
  <c r="M4940" i="9" s="1"/>
  <c r="P4940" i="9"/>
  <c r="Q4940" i="9" s="1"/>
  <c r="T4940" i="9"/>
  <c r="U4940" i="9" s="1"/>
  <c r="L4941" i="9"/>
  <c r="M4941" i="9" s="1"/>
  <c r="P4941" i="9"/>
  <c r="Q4941" i="9" s="1"/>
  <c r="T4941" i="9"/>
  <c r="U4941" i="9" s="1"/>
  <c r="L4942" i="9"/>
  <c r="M4942" i="9" s="1"/>
  <c r="P4942" i="9"/>
  <c r="Q4942" i="9" s="1"/>
  <c r="T4942" i="9"/>
  <c r="U4942" i="9" s="1"/>
  <c r="L4943" i="9"/>
  <c r="M4943" i="9" s="1"/>
  <c r="P4943" i="9"/>
  <c r="Q4943" i="9" s="1"/>
  <c r="T4943" i="9"/>
  <c r="U4943" i="9" s="1"/>
  <c r="L4944" i="9"/>
  <c r="M4944" i="9" s="1"/>
  <c r="P4944" i="9"/>
  <c r="Q4944" i="9" s="1"/>
  <c r="T4944" i="9"/>
  <c r="U4944" i="9" s="1"/>
  <c r="L4945" i="9"/>
  <c r="M4945" i="9" s="1"/>
  <c r="P4945" i="9"/>
  <c r="Q4945" i="9" s="1"/>
  <c r="T4945" i="9"/>
  <c r="U4945" i="9" s="1"/>
  <c r="L4946" i="9"/>
  <c r="M4946" i="9" s="1"/>
  <c r="P4946" i="9"/>
  <c r="Q4946" i="9" s="1"/>
  <c r="T4946" i="9"/>
  <c r="U4946" i="9" s="1"/>
  <c r="L4947" i="9"/>
  <c r="M4947" i="9" s="1"/>
  <c r="P4947" i="9"/>
  <c r="Q4947" i="9" s="1"/>
  <c r="T4947" i="9"/>
  <c r="U4947" i="9" s="1"/>
  <c r="L4948" i="9"/>
  <c r="M4948" i="9" s="1"/>
  <c r="P4948" i="9"/>
  <c r="Q4948" i="9" s="1"/>
  <c r="T4948" i="9"/>
  <c r="U4948" i="9" s="1"/>
  <c r="L4949" i="9"/>
  <c r="M4949" i="9" s="1"/>
  <c r="P4949" i="9"/>
  <c r="Q4949" i="9" s="1"/>
  <c r="T4949" i="9"/>
  <c r="U4949" i="9" s="1"/>
  <c r="L4950" i="9"/>
  <c r="M4950" i="9" s="1"/>
  <c r="P4950" i="9"/>
  <c r="Q4950" i="9" s="1"/>
  <c r="T4950" i="9"/>
  <c r="U4950" i="9" s="1"/>
  <c r="L4951" i="9"/>
  <c r="M4951" i="9" s="1"/>
  <c r="P4951" i="9"/>
  <c r="Q4951" i="9" s="1"/>
  <c r="T4951" i="9"/>
  <c r="U4951" i="9" s="1"/>
  <c r="L4952" i="9"/>
  <c r="M4952" i="9" s="1"/>
  <c r="P4952" i="9"/>
  <c r="Q4952" i="9" s="1"/>
  <c r="T4952" i="9"/>
  <c r="U4952" i="9" s="1"/>
  <c r="L4953" i="9"/>
  <c r="M4953" i="9" s="1"/>
  <c r="P4953" i="9"/>
  <c r="Q4953" i="9" s="1"/>
  <c r="T4953" i="9"/>
  <c r="U4953" i="9" s="1"/>
  <c r="L4954" i="9"/>
  <c r="M4954" i="9" s="1"/>
  <c r="P4954" i="9"/>
  <c r="Q4954" i="9" s="1"/>
  <c r="T4954" i="9"/>
  <c r="U4954" i="9" s="1"/>
  <c r="L4955" i="9"/>
  <c r="M4955" i="9" s="1"/>
  <c r="P4955" i="9"/>
  <c r="Q4955" i="9" s="1"/>
  <c r="T4955" i="9"/>
  <c r="U4955" i="9" s="1"/>
  <c r="L4956" i="9"/>
  <c r="M4956" i="9" s="1"/>
  <c r="P4956" i="9"/>
  <c r="Q4956" i="9" s="1"/>
  <c r="T4956" i="9"/>
  <c r="U4956" i="9" s="1"/>
  <c r="L4957" i="9"/>
  <c r="M4957" i="9" s="1"/>
  <c r="P4957" i="9"/>
  <c r="Q4957" i="9" s="1"/>
  <c r="T4957" i="9"/>
  <c r="U4957" i="9" s="1"/>
  <c r="L4958" i="9"/>
  <c r="M4958" i="9" s="1"/>
  <c r="P4958" i="9"/>
  <c r="Q4958" i="9" s="1"/>
  <c r="T4958" i="9"/>
  <c r="U4958" i="9" s="1"/>
  <c r="L4959" i="9"/>
  <c r="M4959" i="9" s="1"/>
  <c r="P4959" i="9"/>
  <c r="Q4959" i="9" s="1"/>
  <c r="T4959" i="9"/>
  <c r="U4959" i="9" s="1"/>
  <c r="L4960" i="9"/>
  <c r="M4960" i="9" s="1"/>
  <c r="P4960" i="9"/>
  <c r="Q4960" i="9" s="1"/>
  <c r="T4960" i="9"/>
  <c r="U4960" i="9" s="1"/>
  <c r="L4961" i="9"/>
  <c r="M4961" i="9" s="1"/>
  <c r="P4961" i="9"/>
  <c r="Q4961" i="9" s="1"/>
  <c r="T4961" i="9"/>
  <c r="U4961" i="9" s="1"/>
  <c r="L4962" i="9"/>
  <c r="M4962" i="9" s="1"/>
  <c r="P4962" i="9"/>
  <c r="Q4962" i="9" s="1"/>
  <c r="T4962" i="9"/>
  <c r="U4962" i="9" s="1"/>
  <c r="L4963" i="9"/>
  <c r="M4963" i="9" s="1"/>
  <c r="P4963" i="9"/>
  <c r="Q4963" i="9" s="1"/>
  <c r="T4963" i="9"/>
  <c r="U4963" i="9" s="1"/>
  <c r="L4964" i="9"/>
  <c r="M4964" i="9" s="1"/>
  <c r="P4964" i="9"/>
  <c r="Q4964" i="9" s="1"/>
  <c r="T4964" i="9"/>
  <c r="U4964" i="9" s="1"/>
  <c r="L4965" i="9"/>
  <c r="M4965" i="9" s="1"/>
  <c r="P4965" i="9"/>
  <c r="Q4965" i="9" s="1"/>
  <c r="T4965" i="9"/>
  <c r="U4965" i="9" s="1"/>
  <c r="L4966" i="9"/>
  <c r="M4966" i="9" s="1"/>
  <c r="P4966" i="9"/>
  <c r="Q4966" i="9" s="1"/>
  <c r="T4966" i="9"/>
  <c r="U4966" i="9" s="1"/>
  <c r="L4967" i="9"/>
  <c r="M4967" i="9" s="1"/>
  <c r="P4967" i="9"/>
  <c r="Q4967" i="9" s="1"/>
  <c r="T4967" i="9"/>
  <c r="U4967" i="9" s="1"/>
  <c r="L4968" i="9"/>
  <c r="M4968" i="9" s="1"/>
  <c r="P4968" i="9"/>
  <c r="Q4968" i="9" s="1"/>
  <c r="T4968" i="9"/>
  <c r="U4968" i="9" s="1"/>
  <c r="L4969" i="9"/>
  <c r="M4969" i="9" s="1"/>
  <c r="P4969" i="9"/>
  <c r="Q4969" i="9" s="1"/>
  <c r="T4969" i="9"/>
  <c r="U4969" i="9" s="1"/>
  <c r="L4970" i="9"/>
  <c r="M4970" i="9" s="1"/>
  <c r="P4970" i="9"/>
  <c r="Q4970" i="9" s="1"/>
  <c r="T4970" i="9"/>
  <c r="U4970" i="9" s="1"/>
  <c r="L4971" i="9"/>
  <c r="M4971" i="9" s="1"/>
  <c r="P4971" i="9"/>
  <c r="Q4971" i="9" s="1"/>
  <c r="T4971" i="9"/>
  <c r="U4971" i="9" s="1"/>
  <c r="L4972" i="9"/>
  <c r="M4972" i="9" s="1"/>
  <c r="P4972" i="9"/>
  <c r="Q4972" i="9" s="1"/>
  <c r="T4972" i="9"/>
  <c r="U4972" i="9" s="1"/>
  <c r="L4973" i="9"/>
  <c r="M4973" i="9" s="1"/>
  <c r="P4973" i="9"/>
  <c r="Q4973" i="9" s="1"/>
  <c r="S4973" i="9"/>
  <c r="T4973" i="9"/>
  <c r="L4974" i="9"/>
  <c r="M4974" i="9" s="1"/>
  <c r="P4974" i="9"/>
  <c r="Q4974" i="9" s="1"/>
  <c r="T4974" i="9"/>
  <c r="U4974" i="9" s="1"/>
  <c r="L4975" i="9"/>
  <c r="M4975" i="9" s="1"/>
  <c r="P4975" i="9"/>
  <c r="Q4975" i="9" s="1"/>
  <c r="T4975" i="9"/>
  <c r="U4975" i="9" s="1"/>
  <c r="L4976" i="9"/>
  <c r="M4976" i="9" s="1"/>
  <c r="P4976" i="9"/>
  <c r="Q4976" i="9" s="1"/>
  <c r="T4976" i="9"/>
  <c r="U4976" i="9" s="1"/>
  <c r="L4977" i="9"/>
  <c r="M4977" i="9" s="1"/>
  <c r="P4977" i="9"/>
  <c r="Q4977" i="9" s="1"/>
  <c r="T4977" i="9"/>
  <c r="U4977" i="9" s="1"/>
  <c r="L4978" i="9"/>
  <c r="M4978" i="9" s="1"/>
  <c r="P4978" i="9"/>
  <c r="Q4978" i="9" s="1"/>
  <c r="T4978" i="9"/>
  <c r="U4978" i="9" s="1"/>
  <c r="L4979" i="9"/>
  <c r="M4979" i="9" s="1"/>
  <c r="P4979" i="9"/>
  <c r="Q4979" i="9" s="1"/>
  <c r="T4979" i="9"/>
  <c r="U4979" i="9" s="1"/>
  <c r="L4980" i="9"/>
  <c r="M4980" i="9" s="1"/>
  <c r="P4980" i="9"/>
  <c r="Q4980" i="9" s="1"/>
  <c r="T4980" i="9"/>
  <c r="U4980" i="9" s="1"/>
  <c r="L4981" i="9"/>
  <c r="M4981" i="9" s="1"/>
  <c r="P4981" i="9"/>
  <c r="Q4981" i="9" s="1"/>
  <c r="T4981" i="9"/>
  <c r="U4981" i="9" s="1"/>
  <c r="L4982" i="9"/>
  <c r="M4982" i="9" s="1"/>
  <c r="P4982" i="9"/>
  <c r="Q4982" i="9" s="1"/>
  <c r="T4982" i="9"/>
  <c r="U4982" i="9" s="1"/>
  <c r="L4983" i="9"/>
  <c r="M4983" i="9" s="1"/>
  <c r="P4983" i="9"/>
  <c r="Q4983" i="9" s="1"/>
  <c r="T4983" i="9"/>
  <c r="U4983" i="9" s="1"/>
  <c r="L4984" i="9"/>
  <c r="M4984" i="9" s="1"/>
  <c r="P4984" i="9"/>
  <c r="Q4984" i="9" s="1"/>
  <c r="T4984" i="9"/>
  <c r="U4984" i="9" s="1"/>
  <c r="L4985" i="9"/>
  <c r="M4985" i="9" s="1"/>
  <c r="P4985" i="9"/>
  <c r="Q4985" i="9" s="1"/>
  <c r="T4985" i="9"/>
  <c r="U4985" i="9" s="1"/>
  <c r="L4986" i="9"/>
  <c r="M4986" i="9" s="1"/>
  <c r="P4986" i="9"/>
  <c r="Q4986" i="9" s="1"/>
  <c r="T4986" i="9"/>
  <c r="U4986" i="9" s="1"/>
  <c r="L4987" i="9"/>
  <c r="M4987" i="9" s="1"/>
  <c r="P4987" i="9"/>
  <c r="Q4987" i="9" s="1"/>
  <c r="T4987" i="9"/>
  <c r="U4987" i="9" s="1"/>
  <c r="L4988" i="9"/>
  <c r="M4988" i="9" s="1"/>
  <c r="P4988" i="9"/>
  <c r="Q4988" i="9" s="1"/>
  <c r="T4988" i="9"/>
  <c r="U4988" i="9" s="1"/>
  <c r="L4989" i="9"/>
  <c r="M4989" i="9" s="1"/>
  <c r="P4989" i="9"/>
  <c r="Q4989" i="9" s="1"/>
  <c r="T4989" i="9"/>
  <c r="U4989" i="9" s="1"/>
  <c r="L4990" i="9"/>
  <c r="M4990" i="9" s="1"/>
  <c r="P4990" i="9"/>
  <c r="Q4990" i="9" s="1"/>
  <c r="T4990" i="9"/>
  <c r="U4990" i="9" s="1"/>
  <c r="L4991" i="9"/>
  <c r="M4991" i="9" s="1"/>
  <c r="P4991" i="9"/>
  <c r="Q4991" i="9" s="1"/>
  <c r="T4991" i="9"/>
  <c r="U4991" i="9" s="1"/>
  <c r="L4992" i="9"/>
  <c r="M4992" i="9" s="1"/>
  <c r="P4992" i="9"/>
  <c r="Q4992" i="9" s="1"/>
  <c r="T4992" i="9"/>
  <c r="U4992" i="9" s="1"/>
  <c r="L4993" i="9"/>
  <c r="M4993" i="9" s="1"/>
  <c r="P4993" i="9"/>
  <c r="Q4993" i="9" s="1"/>
  <c r="T4993" i="9"/>
  <c r="U4993" i="9" s="1"/>
  <c r="L4994" i="9"/>
  <c r="M4994" i="9" s="1"/>
  <c r="P4994" i="9"/>
  <c r="Q4994" i="9" s="1"/>
  <c r="T4994" i="9"/>
  <c r="U4994" i="9" s="1"/>
  <c r="L4995" i="9"/>
  <c r="M4995" i="9" s="1"/>
  <c r="P4995" i="9"/>
  <c r="Q4995" i="9" s="1"/>
  <c r="T4995" i="9"/>
  <c r="U4995" i="9" s="1"/>
  <c r="L4996" i="9"/>
  <c r="M4996" i="9" s="1"/>
  <c r="P4996" i="9"/>
  <c r="Q4996" i="9" s="1"/>
  <c r="T4996" i="9"/>
  <c r="U4996" i="9" s="1"/>
  <c r="L4997" i="9"/>
  <c r="M4997" i="9" s="1"/>
  <c r="P4997" i="9"/>
  <c r="Q4997" i="9" s="1"/>
  <c r="T4997" i="9"/>
  <c r="U4997" i="9" s="1"/>
  <c r="L4998" i="9"/>
  <c r="M4998" i="9" s="1"/>
  <c r="P4998" i="9"/>
  <c r="Q4998" i="9" s="1"/>
  <c r="T4998" i="9"/>
  <c r="U4998" i="9" s="1"/>
  <c r="L4999" i="9"/>
  <c r="M4999" i="9" s="1"/>
  <c r="P4999" i="9"/>
  <c r="Q4999" i="9" s="1"/>
  <c r="T4999" i="9"/>
  <c r="U4999" i="9" s="1"/>
  <c r="L5000" i="9"/>
  <c r="M5000" i="9" s="1"/>
  <c r="P5000" i="9"/>
  <c r="Q5000" i="9" s="1"/>
  <c r="T5000" i="9"/>
  <c r="U5000" i="9" s="1"/>
  <c r="L5001" i="9"/>
  <c r="M5001" i="9" s="1"/>
  <c r="P5001" i="9"/>
  <c r="Q5001" i="9" s="1"/>
  <c r="T5001" i="9"/>
  <c r="U5001" i="9" s="1"/>
  <c r="L5002" i="9"/>
  <c r="M5002" i="9" s="1"/>
  <c r="P5002" i="9"/>
  <c r="Q5002" i="9" s="1"/>
  <c r="T5002" i="9"/>
  <c r="U5002" i="9" s="1"/>
  <c r="L5003" i="9"/>
  <c r="M5003" i="9" s="1"/>
  <c r="P5003" i="9"/>
  <c r="Q5003" i="9" s="1"/>
  <c r="T5003" i="9"/>
  <c r="U5003" i="9" s="1"/>
  <c r="L5004" i="9"/>
  <c r="M5004" i="9" s="1"/>
  <c r="P5004" i="9"/>
  <c r="Q5004" i="9" s="1"/>
  <c r="T5004" i="9"/>
  <c r="U5004" i="9" s="1"/>
  <c r="L5005" i="9"/>
  <c r="M5005" i="9" s="1"/>
  <c r="P5005" i="9"/>
  <c r="Q5005" i="9" s="1"/>
  <c r="T5005" i="9"/>
  <c r="U5005" i="9" s="1"/>
  <c r="L5006" i="9"/>
  <c r="M5006" i="9" s="1"/>
  <c r="P5006" i="9"/>
  <c r="Q5006" i="9" s="1"/>
  <c r="T5006" i="9"/>
  <c r="U5006" i="9" s="1"/>
  <c r="L5007" i="9"/>
  <c r="M5007" i="9" s="1"/>
  <c r="P5007" i="9"/>
  <c r="Q5007" i="9" s="1"/>
  <c r="T5007" i="9"/>
  <c r="U5007" i="9" s="1"/>
  <c r="L5008" i="9"/>
  <c r="M5008" i="9" s="1"/>
  <c r="P5008" i="9"/>
  <c r="Q5008" i="9" s="1"/>
  <c r="T5008" i="9"/>
  <c r="U5008" i="9" s="1"/>
  <c r="L5009" i="9"/>
  <c r="M5009" i="9" s="1"/>
  <c r="P5009" i="9"/>
  <c r="Q5009" i="9" s="1"/>
  <c r="T5009" i="9"/>
  <c r="U5009" i="9" s="1"/>
  <c r="L5010" i="9"/>
  <c r="M5010" i="9" s="1"/>
  <c r="P5010" i="9"/>
  <c r="Q5010" i="9" s="1"/>
  <c r="T5010" i="9"/>
  <c r="U5010" i="9" s="1"/>
  <c r="L5011" i="9"/>
  <c r="M5011" i="9" s="1"/>
  <c r="P5011" i="9"/>
  <c r="Q5011" i="9" s="1"/>
  <c r="T5011" i="9"/>
  <c r="U5011" i="9" s="1"/>
  <c r="L5012" i="9"/>
  <c r="M5012" i="9" s="1"/>
  <c r="P5012" i="9"/>
  <c r="Q5012" i="9" s="1"/>
  <c r="T5012" i="9"/>
  <c r="U5012" i="9" s="1"/>
  <c r="L5013" i="9"/>
  <c r="M5013" i="9" s="1"/>
  <c r="P5013" i="9"/>
  <c r="Q5013" i="9" s="1"/>
  <c r="T5013" i="9"/>
  <c r="U5013" i="9" s="1"/>
  <c r="L5014" i="9"/>
  <c r="M5014" i="9" s="1"/>
  <c r="P5014" i="9"/>
  <c r="Q5014" i="9" s="1"/>
  <c r="T5014" i="9"/>
  <c r="U5014" i="9" s="1"/>
  <c r="L5015" i="9"/>
  <c r="M5015" i="9" s="1"/>
  <c r="P5015" i="9"/>
  <c r="Q5015" i="9" s="1"/>
  <c r="T5015" i="9"/>
  <c r="U5015" i="9" s="1"/>
  <c r="L5016" i="9"/>
  <c r="M5016" i="9" s="1"/>
  <c r="P5016" i="9"/>
  <c r="Q5016" i="9" s="1"/>
  <c r="T5016" i="9"/>
  <c r="U5016" i="9" s="1"/>
  <c r="L5017" i="9"/>
  <c r="M5017" i="9" s="1"/>
  <c r="P5017" i="9"/>
  <c r="Q5017" i="9" s="1"/>
  <c r="T5017" i="9"/>
  <c r="U5017" i="9" s="1"/>
  <c r="L5018" i="9"/>
  <c r="M5018" i="9" s="1"/>
  <c r="P5018" i="9"/>
  <c r="Q5018" i="9" s="1"/>
  <c r="T5018" i="9"/>
  <c r="U5018" i="9" s="1"/>
  <c r="L5019" i="9"/>
  <c r="M5019" i="9" s="1"/>
  <c r="P5019" i="9"/>
  <c r="Q5019" i="9" s="1"/>
  <c r="T5019" i="9"/>
  <c r="U5019" i="9" s="1"/>
  <c r="L5020" i="9"/>
  <c r="M5020" i="9" s="1"/>
  <c r="P5020" i="9"/>
  <c r="Q5020" i="9" s="1"/>
  <c r="T5020" i="9"/>
  <c r="U5020" i="9" s="1"/>
  <c r="L5021" i="9"/>
  <c r="M5021" i="9" s="1"/>
  <c r="P5021" i="9"/>
  <c r="Q5021" i="9" s="1"/>
  <c r="T5021" i="9"/>
  <c r="U5021" i="9" s="1"/>
  <c r="L5022" i="9"/>
  <c r="M5022" i="9" s="1"/>
  <c r="P5022" i="9"/>
  <c r="Q5022" i="9" s="1"/>
  <c r="T5022" i="9"/>
  <c r="U5022" i="9" s="1"/>
  <c r="L5023" i="9"/>
  <c r="M5023" i="9" s="1"/>
  <c r="P5023" i="9"/>
  <c r="Q5023" i="9" s="1"/>
  <c r="T5023" i="9"/>
  <c r="U5023" i="9" s="1"/>
  <c r="L5024" i="9"/>
  <c r="M5024" i="9" s="1"/>
  <c r="P5024" i="9"/>
  <c r="Q5024" i="9" s="1"/>
  <c r="T5024" i="9"/>
  <c r="U5024" i="9" s="1"/>
  <c r="L5025" i="9"/>
  <c r="M5025" i="9" s="1"/>
  <c r="P5025" i="9"/>
  <c r="Q5025" i="9" s="1"/>
  <c r="T5025" i="9"/>
  <c r="U5025" i="9" s="1"/>
  <c r="L5026" i="9"/>
  <c r="M5026" i="9" s="1"/>
  <c r="P5026" i="9"/>
  <c r="Q5026" i="9" s="1"/>
  <c r="T5026" i="9"/>
  <c r="U5026" i="9" s="1"/>
  <c r="L5027" i="9"/>
  <c r="M5027" i="9" s="1"/>
  <c r="P5027" i="9"/>
  <c r="Q5027" i="9" s="1"/>
  <c r="T5027" i="9"/>
  <c r="U5027" i="9" s="1"/>
  <c r="L5028" i="9"/>
  <c r="M5028" i="9" s="1"/>
  <c r="P5028" i="9"/>
  <c r="Q5028" i="9" s="1"/>
  <c r="T5028" i="9"/>
  <c r="U5028" i="9" s="1"/>
  <c r="L5029" i="9"/>
  <c r="M5029" i="9" s="1"/>
  <c r="P5029" i="9"/>
  <c r="Q5029" i="9" s="1"/>
  <c r="T5029" i="9"/>
  <c r="U5029" i="9" s="1"/>
  <c r="L5030" i="9"/>
  <c r="M5030" i="9" s="1"/>
  <c r="P5030" i="9"/>
  <c r="Q5030" i="9" s="1"/>
  <c r="T5030" i="9"/>
  <c r="U5030" i="9" s="1"/>
  <c r="L5031" i="9"/>
  <c r="M5031" i="9" s="1"/>
  <c r="P5031" i="9"/>
  <c r="Q5031" i="9" s="1"/>
  <c r="T5031" i="9"/>
  <c r="U5031" i="9" s="1"/>
  <c r="L5032" i="9"/>
  <c r="M5032" i="9" s="1"/>
  <c r="P5032" i="9"/>
  <c r="Q5032" i="9" s="1"/>
  <c r="T5032" i="9"/>
  <c r="U5032" i="9" s="1"/>
  <c r="L5033" i="9"/>
  <c r="M5033" i="9" s="1"/>
  <c r="P5033" i="9"/>
  <c r="Q5033" i="9" s="1"/>
  <c r="T5033" i="9"/>
  <c r="U5033" i="9" s="1"/>
  <c r="L5034" i="9"/>
  <c r="M5034" i="9" s="1"/>
  <c r="P5034" i="9"/>
  <c r="Q5034" i="9" s="1"/>
  <c r="T5034" i="9"/>
  <c r="U5034" i="9" s="1"/>
  <c r="L5035" i="9"/>
  <c r="M5035" i="9" s="1"/>
  <c r="P5035" i="9"/>
  <c r="Q5035" i="9" s="1"/>
  <c r="T5035" i="9"/>
  <c r="U5035" i="9" s="1"/>
  <c r="L5036" i="9"/>
  <c r="M5036" i="9" s="1"/>
  <c r="P5036" i="9"/>
  <c r="Q5036" i="9" s="1"/>
  <c r="T5036" i="9"/>
  <c r="U5036" i="9" s="1"/>
  <c r="L5037" i="9"/>
  <c r="M5037" i="9" s="1"/>
  <c r="P5037" i="9"/>
  <c r="Q5037" i="9" s="1"/>
  <c r="T5037" i="9"/>
  <c r="U5037" i="9" s="1"/>
  <c r="L5038" i="9"/>
  <c r="M5038" i="9" s="1"/>
  <c r="P5038" i="9"/>
  <c r="Q5038" i="9" s="1"/>
  <c r="T5038" i="9"/>
  <c r="U5038" i="9" s="1"/>
  <c r="L5039" i="9"/>
  <c r="M5039" i="9" s="1"/>
  <c r="P5039" i="9"/>
  <c r="Q5039" i="9" s="1"/>
  <c r="T5039" i="9"/>
  <c r="U5039" i="9" s="1"/>
  <c r="L5040" i="9"/>
  <c r="M5040" i="9" s="1"/>
  <c r="P5040" i="9"/>
  <c r="Q5040" i="9" s="1"/>
  <c r="T5040" i="9"/>
  <c r="U5040" i="9" s="1"/>
  <c r="L5041" i="9"/>
  <c r="M5041" i="9" s="1"/>
  <c r="P5041" i="9"/>
  <c r="Q5041" i="9" s="1"/>
  <c r="S5041" i="9"/>
  <c r="T5041" i="9"/>
  <c r="U5041" i="9" s="1"/>
  <c r="L5042" i="9"/>
  <c r="M5042" i="9" s="1"/>
  <c r="P5042" i="9"/>
  <c r="Q5042" i="9" s="1"/>
  <c r="T5042" i="9"/>
  <c r="U5042" i="9" s="1"/>
  <c r="L5043" i="9"/>
  <c r="M5043" i="9" s="1"/>
  <c r="P5043" i="9"/>
  <c r="Q5043" i="9" s="1"/>
  <c r="T5043" i="9"/>
  <c r="U5043" i="9" s="1"/>
  <c r="L5044" i="9"/>
  <c r="M5044" i="9" s="1"/>
  <c r="P5044" i="9"/>
  <c r="Q5044" i="9" s="1"/>
  <c r="T5044" i="9"/>
  <c r="U5044" i="9" s="1"/>
  <c r="L5045" i="9"/>
  <c r="M5045" i="9" s="1"/>
  <c r="P5045" i="9"/>
  <c r="Q5045" i="9" s="1"/>
  <c r="T5045" i="9"/>
  <c r="U5045" i="9" s="1"/>
  <c r="L5046" i="9"/>
  <c r="M5046" i="9" s="1"/>
  <c r="P5046" i="9"/>
  <c r="Q5046" i="9" s="1"/>
  <c r="T5046" i="9"/>
  <c r="U5046" i="9" s="1"/>
  <c r="L5047" i="9"/>
  <c r="M5047" i="9" s="1"/>
  <c r="P5047" i="9"/>
  <c r="Q5047" i="9" s="1"/>
  <c r="T5047" i="9"/>
  <c r="U5047" i="9" s="1"/>
  <c r="L5048" i="9"/>
  <c r="M5048" i="9" s="1"/>
  <c r="P5048" i="9"/>
  <c r="Q5048" i="9" s="1"/>
  <c r="T5048" i="9"/>
  <c r="U5048" i="9" s="1"/>
  <c r="L5049" i="9"/>
  <c r="M5049" i="9" s="1"/>
  <c r="P5049" i="9"/>
  <c r="Q5049" i="9" s="1"/>
  <c r="T5049" i="9"/>
  <c r="U5049" i="9" s="1"/>
  <c r="L5050" i="9"/>
  <c r="M5050" i="9" s="1"/>
  <c r="P5050" i="9"/>
  <c r="Q5050" i="9" s="1"/>
  <c r="T5050" i="9"/>
  <c r="U5050" i="9" s="1"/>
  <c r="L5051" i="9"/>
  <c r="M5051" i="9" s="1"/>
  <c r="P5051" i="9"/>
  <c r="Q5051" i="9" s="1"/>
  <c r="T5051" i="9"/>
  <c r="U5051" i="9" s="1"/>
  <c r="L5052" i="9"/>
  <c r="M5052" i="9" s="1"/>
  <c r="P5052" i="9"/>
  <c r="Q5052" i="9" s="1"/>
  <c r="T5052" i="9"/>
  <c r="U5052" i="9" s="1"/>
  <c r="L5053" i="9"/>
  <c r="M5053" i="9" s="1"/>
  <c r="P5053" i="9"/>
  <c r="Q5053" i="9" s="1"/>
  <c r="T5053" i="9"/>
  <c r="U5053" i="9" s="1"/>
  <c r="L5054" i="9"/>
  <c r="M5054" i="9" s="1"/>
  <c r="P5054" i="9"/>
  <c r="Q5054" i="9" s="1"/>
  <c r="T5054" i="9"/>
  <c r="U5054" i="9" s="1"/>
  <c r="L5055" i="9"/>
  <c r="M5055" i="9" s="1"/>
  <c r="P5055" i="9"/>
  <c r="Q5055" i="9" s="1"/>
  <c r="T5055" i="9"/>
  <c r="U5055" i="9" s="1"/>
  <c r="L5056" i="9"/>
  <c r="M5056" i="9" s="1"/>
  <c r="P5056" i="9"/>
  <c r="Q5056" i="9" s="1"/>
  <c r="T5056" i="9"/>
  <c r="U5056" i="9" s="1"/>
  <c r="L5057" i="9"/>
  <c r="M5057" i="9" s="1"/>
  <c r="P5057" i="9"/>
  <c r="Q5057" i="9" s="1"/>
  <c r="T5057" i="9"/>
  <c r="U5057" i="9" s="1"/>
  <c r="L5058" i="9"/>
  <c r="M5058" i="9" s="1"/>
  <c r="P5058" i="9"/>
  <c r="Q5058" i="9" s="1"/>
  <c r="T5058" i="9"/>
  <c r="U5058" i="9" s="1"/>
  <c r="L5059" i="9"/>
  <c r="M5059" i="9" s="1"/>
  <c r="P5059" i="9"/>
  <c r="Q5059" i="9" s="1"/>
  <c r="T5059" i="9"/>
  <c r="U5059" i="9" s="1"/>
  <c r="L5060" i="9"/>
  <c r="M5060" i="9" s="1"/>
  <c r="P5060" i="9"/>
  <c r="Q5060" i="9" s="1"/>
  <c r="T5060" i="9"/>
  <c r="U5060" i="9" s="1"/>
  <c r="L5061" i="9"/>
  <c r="M5061" i="9" s="1"/>
  <c r="P5061" i="9"/>
  <c r="Q5061" i="9" s="1"/>
  <c r="T5061" i="9"/>
  <c r="U5061" i="9" s="1"/>
  <c r="L5062" i="9"/>
  <c r="M5062" i="9" s="1"/>
  <c r="P5062" i="9"/>
  <c r="Q5062" i="9" s="1"/>
  <c r="T5062" i="9"/>
  <c r="U5062" i="9" s="1"/>
  <c r="L5063" i="9"/>
  <c r="M5063" i="9" s="1"/>
  <c r="P5063" i="9"/>
  <c r="Q5063" i="9" s="1"/>
  <c r="T5063" i="9"/>
  <c r="U5063" i="9" s="1"/>
  <c r="L5064" i="9"/>
  <c r="M5064" i="9" s="1"/>
  <c r="P5064" i="9"/>
  <c r="Q5064" i="9" s="1"/>
  <c r="T5064" i="9"/>
  <c r="U5064" i="9" s="1"/>
  <c r="L5065" i="9"/>
  <c r="M5065" i="9" s="1"/>
  <c r="P5065" i="9"/>
  <c r="Q5065" i="9" s="1"/>
  <c r="T5065" i="9"/>
  <c r="U5065" i="9" s="1"/>
  <c r="L5066" i="9"/>
  <c r="M5066" i="9" s="1"/>
  <c r="P5066" i="9"/>
  <c r="Q5066" i="9" s="1"/>
  <c r="T5066" i="9"/>
  <c r="U5066" i="9" s="1"/>
  <c r="L5067" i="9"/>
  <c r="M5067" i="9" s="1"/>
  <c r="P5067" i="9"/>
  <c r="Q5067" i="9" s="1"/>
  <c r="T5067" i="9"/>
  <c r="U5067" i="9" s="1"/>
  <c r="L5068" i="9"/>
  <c r="M5068" i="9" s="1"/>
  <c r="P5068" i="9"/>
  <c r="Q5068" i="9" s="1"/>
  <c r="T5068" i="9"/>
  <c r="U5068" i="9" s="1"/>
  <c r="L5069" i="9"/>
  <c r="M5069" i="9" s="1"/>
  <c r="P5069" i="9"/>
  <c r="Q5069" i="9" s="1"/>
  <c r="T5069" i="9"/>
  <c r="U5069" i="9" s="1"/>
  <c r="L5070" i="9"/>
  <c r="M5070" i="9" s="1"/>
  <c r="P5070" i="9"/>
  <c r="Q5070" i="9" s="1"/>
  <c r="T5070" i="9"/>
  <c r="U5070" i="9" s="1"/>
  <c r="L5071" i="9"/>
  <c r="M5071" i="9" s="1"/>
  <c r="P5071" i="9"/>
  <c r="Q5071" i="9" s="1"/>
  <c r="T5071" i="9"/>
  <c r="U5071" i="9" s="1"/>
  <c r="L5072" i="9"/>
  <c r="M5072" i="9" s="1"/>
  <c r="P5072" i="9"/>
  <c r="Q5072" i="9" s="1"/>
  <c r="T5072" i="9"/>
  <c r="U5072" i="9" s="1"/>
  <c r="L5073" i="9"/>
  <c r="M5073" i="9" s="1"/>
  <c r="P5073" i="9"/>
  <c r="Q5073" i="9" s="1"/>
  <c r="T5073" i="9"/>
  <c r="U5073" i="9" s="1"/>
  <c r="L5074" i="9"/>
  <c r="M5074" i="9" s="1"/>
  <c r="P5074" i="9"/>
  <c r="Q5074" i="9" s="1"/>
  <c r="T5074" i="9"/>
  <c r="U5074" i="9" s="1"/>
  <c r="L5075" i="9"/>
  <c r="M5075" i="9" s="1"/>
  <c r="P5075" i="9"/>
  <c r="Q5075" i="9" s="1"/>
  <c r="T5075" i="9"/>
  <c r="U5075" i="9" s="1"/>
  <c r="L5076" i="9"/>
  <c r="M5076" i="9" s="1"/>
  <c r="P5076" i="9"/>
  <c r="Q5076" i="9" s="1"/>
  <c r="T5076" i="9"/>
  <c r="U5076" i="9" s="1"/>
  <c r="L5077" i="9"/>
  <c r="M5077" i="9" s="1"/>
  <c r="P5077" i="9"/>
  <c r="Q5077" i="9" s="1"/>
  <c r="T5077" i="9"/>
  <c r="U5077" i="9" s="1"/>
  <c r="L5078" i="9"/>
  <c r="M5078" i="9" s="1"/>
  <c r="P5078" i="9"/>
  <c r="Q5078" i="9" s="1"/>
  <c r="T5078" i="9"/>
  <c r="U5078" i="9" s="1"/>
  <c r="L5079" i="9"/>
  <c r="M5079" i="9" s="1"/>
  <c r="P5079" i="9"/>
  <c r="Q5079" i="9" s="1"/>
  <c r="T5079" i="9"/>
  <c r="U5079" i="9" s="1"/>
  <c r="L5080" i="9"/>
  <c r="M5080" i="9" s="1"/>
  <c r="P5080" i="9"/>
  <c r="Q5080" i="9" s="1"/>
  <c r="T5080" i="9"/>
  <c r="U5080" i="9" s="1"/>
  <c r="L5081" i="9"/>
  <c r="M5081" i="9" s="1"/>
  <c r="P5081" i="9"/>
  <c r="Q5081" i="9" s="1"/>
  <c r="T5081" i="9"/>
  <c r="U5081" i="9" s="1"/>
  <c r="L5082" i="9"/>
  <c r="M5082" i="9" s="1"/>
  <c r="P5082" i="9"/>
  <c r="Q5082" i="9" s="1"/>
  <c r="T5082" i="9"/>
  <c r="U5082" i="9" s="1"/>
  <c r="L5083" i="9"/>
  <c r="M5083" i="9" s="1"/>
  <c r="P5083" i="9"/>
  <c r="Q5083" i="9" s="1"/>
  <c r="T5083" i="9"/>
  <c r="U5083" i="9" s="1"/>
  <c r="L5084" i="9"/>
  <c r="M5084" i="9" s="1"/>
  <c r="P5084" i="9"/>
  <c r="Q5084" i="9" s="1"/>
  <c r="T5084" i="9"/>
  <c r="U5084" i="9" s="1"/>
  <c r="L5085" i="9"/>
  <c r="M5085" i="9" s="1"/>
  <c r="P5085" i="9"/>
  <c r="Q5085" i="9" s="1"/>
  <c r="T5085" i="9"/>
  <c r="U5085" i="9" s="1"/>
  <c r="L5086" i="9"/>
  <c r="M5086" i="9" s="1"/>
  <c r="P5086" i="9"/>
  <c r="Q5086" i="9" s="1"/>
  <c r="T5086" i="9"/>
  <c r="U5086" i="9" s="1"/>
  <c r="L5087" i="9"/>
  <c r="M5087" i="9" s="1"/>
  <c r="P5087" i="9"/>
  <c r="Q5087" i="9" s="1"/>
  <c r="T5087" i="9"/>
  <c r="U5087" i="9" s="1"/>
  <c r="L5088" i="9"/>
  <c r="M5088" i="9" s="1"/>
  <c r="P5088" i="9"/>
  <c r="Q5088" i="9" s="1"/>
  <c r="T5088" i="9"/>
  <c r="U5088" i="9" s="1"/>
  <c r="L5089" i="9"/>
  <c r="M5089" i="9" s="1"/>
  <c r="P5089" i="9"/>
  <c r="Q5089" i="9" s="1"/>
  <c r="T5089" i="9"/>
  <c r="U5089" i="9" s="1"/>
  <c r="L5090" i="9"/>
  <c r="M5090" i="9" s="1"/>
  <c r="P5090" i="9"/>
  <c r="Q5090" i="9" s="1"/>
  <c r="T5090" i="9"/>
  <c r="U5090" i="9" s="1"/>
  <c r="L5091" i="9"/>
  <c r="M5091" i="9" s="1"/>
  <c r="P5091" i="9"/>
  <c r="Q5091" i="9" s="1"/>
  <c r="T5091" i="9"/>
  <c r="U5091" i="9" s="1"/>
  <c r="L5092" i="9"/>
  <c r="M5092" i="9" s="1"/>
  <c r="P5092" i="9"/>
  <c r="Q5092" i="9" s="1"/>
  <c r="T5092" i="9"/>
  <c r="U5092" i="9" s="1"/>
  <c r="L5093" i="9"/>
  <c r="M5093" i="9" s="1"/>
  <c r="P5093" i="9"/>
  <c r="Q5093" i="9" s="1"/>
  <c r="T5093" i="9"/>
  <c r="U5093" i="9" s="1"/>
  <c r="L5094" i="9"/>
  <c r="M5094" i="9" s="1"/>
  <c r="P5094" i="9"/>
  <c r="Q5094" i="9" s="1"/>
  <c r="T5094" i="9"/>
  <c r="U5094" i="9" s="1"/>
  <c r="L5095" i="9"/>
  <c r="M5095" i="9" s="1"/>
  <c r="P5095" i="9"/>
  <c r="Q5095" i="9" s="1"/>
  <c r="T5095" i="9"/>
  <c r="U5095" i="9" s="1"/>
  <c r="L5096" i="9"/>
  <c r="M5096" i="9" s="1"/>
  <c r="P5096" i="9"/>
  <c r="Q5096" i="9" s="1"/>
  <c r="T5096" i="9"/>
  <c r="U5096" i="9" s="1"/>
  <c r="L5097" i="9"/>
  <c r="M5097" i="9" s="1"/>
  <c r="P5097" i="9"/>
  <c r="Q5097" i="9" s="1"/>
  <c r="T5097" i="9"/>
  <c r="U5097" i="9" s="1"/>
  <c r="L5098" i="9"/>
  <c r="M5098" i="9" s="1"/>
  <c r="P5098" i="9"/>
  <c r="Q5098" i="9" s="1"/>
  <c r="T5098" i="9"/>
  <c r="U5098" i="9" s="1"/>
  <c r="L5099" i="9"/>
  <c r="M5099" i="9" s="1"/>
  <c r="P5099" i="9"/>
  <c r="Q5099" i="9" s="1"/>
  <c r="T5099" i="9"/>
  <c r="U5099" i="9" s="1"/>
  <c r="L5100" i="9"/>
  <c r="M5100" i="9" s="1"/>
  <c r="P5100" i="9"/>
  <c r="Q5100" i="9" s="1"/>
  <c r="T5100" i="9"/>
  <c r="U5100" i="9" s="1"/>
  <c r="L5101" i="9"/>
  <c r="M5101" i="9" s="1"/>
  <c r="P5101" i="9"/>
  <c r="Q5101" i="9" s="1"/>
  <c r="T5101" i="9"/>
  <c r="U5101" i="9" s="1"/>
  <c r="L5102" i="9"/>
  <c r="M5102" i="9" s="1"/>
  <c r="P5102" i="9"/>
  <c r="Q5102" i="9" s="1"/>
  <c r="T5102" i="9"/>
  <c r="U5102" i="9" s="1"/>
  <c r="L5103" i="9"/>
  <c r="M5103" i="9" s="1"/>
  <c r="P5103" i="9"/>
  <c r="Q5103" i="9" s="1"/>
  <c r="T5103" i="9"/>
  <c r="U5103" i="9" s="1"/>
  <c r="L5104" i="9"/>
  <c r="M5104" i="9" s="1"/>
  <c r="P5104" i="9"/>
  <c r="Q5104" i="9" s="1"/>
  <c r="T5104" i="9"/>
  <c r="U5104" i="9" s="1"/>
  <c r="L5105" i="9"/>
  <c r="M5105" i="9" s="1"/>
  <c r="P5105" i="9"/>
  <c r="Q5105" i="9" s="1"/>
  <c r="T5105" i="9"/>
  <c r="U5105" i="9" s="1"/>
  <c r="L5106" i="9"/>
  <c r="M5106" i="9" s="1"/>
  <c r="P5106" i="9"/>
  <c r="Q5106" i="9" s="1"/>
  <c r="T5106" i="9"/>
  <c r="U5106" i="9" s="1"/>
  <c r="L5107" i="9"/>
  <c r="M5107" i="9" s="1"/>
  <c r="P5107" i="9"/>
  <c r="Q5107" i="9" s="1"/>
  <c r="T5107" i="9"/>
  <c r="U5107" i="9" s="1"/>
  <c r="L5108" i="9"/>
  <c r="M5108" i="9" s="1"/>
  <c r="P5108" i="9"/>
  <c r="Q5108" i="9" s="1"/>
  <c r="T5108" i="9"/>
  <c r="U5108" i="9" s="1"/>
  <c r="L5109" i="9"/>
  <c r="M5109" i="9" s="1"/>
  <c r="P5109" i="9"/>
  <c r="Q5109" i="9" s="1"/>
  <c r="T5109" i="9"/>
  <c r="U5109" i="9" s="1"/>
  <c r="L5110" i="9"/>
  <c r="M5110" i="9" s="1"/>
  <c r="P5110" i="9"/>
  <c r="Q5110" i="9" s="1"/>
  <c r="T5110" i="9"/>
  <c r="U5110" i="9" s="1"/>
  <c r="L5111" i="9"/>
  <c r="M5111" i="9" s="1"/>
  <c r="P5111" i="9"/>
  <c r="Q5111" i="9" s="1"/>
  <c r="T5111" i="9"/>
  <c r="U5111" i="9" s="1"/>
  <c r="L5112" i="9"/>
  <c r="M5112" i="9" s="1"/>
  <c r="P5112" i="9"/>
  <c r="Q5112" i="9" s="1"/>
  <c r="T5112" i="9"/>
  <c r="U5112" i="9" s="1"/>
  <c r="L5113" i="9"/>
  <c r="M5113" i="9" s="1"/>
  <c r="P5113" i="9"/>
  <c r="Q5113" i="9" s="1"/>
  <c r="T5113" i="9"/>
  <c r="U5113" i="9" s="1"/>
  <c r="L5114" i="9"/>
  <c r="M5114" i="9" s="1"/>
  <c r="P5114" i="9"/>
  <c r="Q5114" i="9" s="1"/>
  <c r="T5114" i="9"/>
  <c r="U5114" i="9" s="1"/>
  <c r="L5115" i="9"/>
  <c r="M5115" i="9" s="1"/>
  <c r="P5115" i="9"/>
  <c r="Q5115" i="9" s="1"/>
  <c r="T5115" i="9"/>
  <c r="U5115" i="9" s="1"/>
  <c r="L5116" i="9"/>
  <c r="M5116" i="9" s="1"/>
  <c r="P5116" i="9"/>
  <c r="Q5116" i="9" s="1"/>
  <c r="T5116" i="9"/>
  <c r="U5116" i="9" s="1"/>
  <c r="L5117" i="9"/>
  <c r="M5117" i="9" s="1"/>
  <c r="P5117" i="9"/>
  <c r="Q5117" i="9" s="1"/>
  <c r="T5117" i="9"/>
  <c r="U5117" i="9" s="1"/>
  <c r="L5118" i="9"/>
  <c r="M5118" i="9" s="1"/>
  <c r="P5118" i="9"/>
  <c r="Q5118" i="9" s="1"/>
  <c r="T5118" i="9"/>
  <c r="U5118" i="9" s="1"/>
  <c r="L5119" i="9"/>
  <c r="M5119" i="9" s="1"/>
  <c r="P5119" i="9"/>
  <c r="Q5119" i="9" s="1"/>
  <c r="T5119" i="9"/>
  <c r="U5119" i="9" s="1"/>
  <c r="L5120" i="9"/>
  <c r="M5120" i="9" s="1"/>
  <c r="P5120" i="9"/>
  <c r="Q5120" i="9" s="1"/>
  <c r="T5120" i="9"/>
  <c r="U5120" i="9" s="1"/>
  <c r="L5121" i="9"/>
  <c r="M5121" i="9" s="1"/>
  <c r="P5121" i="9"/>
  <c r="Q5121" i="9" s="1"/>
  <c r="T5121" i="9"/>
  <c r="U5121" i="9" s="1"/>
  <c r="L5122" i="9"/>
  <c r="M5122" i="9" s="1"/>
  <c r="P5122" i="9"/>
  <c r="Q5122" i="9" s="1"/>
  <c r="T5122" i="9"/>
  <c r="U5122" i="9" s="1"/>
  <c r="L5123" i="9"/>
  <c r="M5123" i="9" s="1"/>
  <c r="P5123" i="9"/>
  <c r="Q5123" i="9" s="1"/>
  <c r="T5123" i="9"/>
  <c r="U5123" i="9" s="1"/>
  <c r="L5124" i="9"/>
  <c r="M5124" i="9" s="1"/>
  <c r="P5124" i="9"/>
  <c r="Q5124" i="9" s="1"/>
  <c r="T5124" i="9"/>
  <c r="U5124" i="9" s="1"/>
  <c r="L5125" i="9"/>
  <c r="M5125" i="9" s="1"/>
  <c r="P5125" i="9"/>
  <c r="Q5125" i="9" s="1"/>
  <c r="T5125" i="9"/>
  <c r="U5125" i="9" s="1"/>
  <c r="L5126" i="9"/>
  <c r="M5126" i="9" s="1"/>
  <c r="P5126" i="9"/>
  <c r="Q5126" i="9" s="1"/>
  <c r="T5126" i="9"/>
  <c r="U5126" i="9" s="1"/>
  <c r="L5127" i="9"/>
  <c r="M5127" i="9" s="1"/>
  <c r="P5127" i="9"/>
  <c r="Q5127" i="9" s="1"/>
  <c r="T5127" i="9"/>
  <c r="U5127" i="9" s="1"/>
  <c r="L5128" i="9"/>
  <c r="M5128" i="9" s="1"/>
  <c r="P5128" i="9"/>
  <c r="Q5128" i="9" s="1"/>
  <c r="T5128" i="9"/>
  <c r="U5128" i="9" s="1"/>
  <c r="L5129" i="9"/>
  <c r="M5129" i="9" s="1"/>
  <c r="P5129" i="9"/>
  <c r="Q5129" i="9" s="1"/>
  <c r="T5129" i="9"/>
  <c r="U5129" i="9" s="1"/>
  <c r="L5130" i="9"/>
  <c r="M5130" i="9" s="1"/>
  <c r="P5130" i="9"/>
  <c r="Q5130" i="9" s="1"/>
  <c r="T5130" i="9"/>
  <c r="U5130" i="9" s="1"/>
  <c r="L5131" i="9"/>
  <c r="M5131" i="9" s="1"/>
  <c r="P5131" i="9"/>
  <c r="Q5131" i="9" s="1"/>
  <c r="T5131" i="9"/>
  <c r="U5131" i="9" s="1"/>
  <c r="L5132" i="9"/>
  <c r="M5132" i="9" s="1"/>
  <c r="P5132" i="9"/>
  <c r="Q5132" i="9" s="1"/>
  <c r="T5132" i="9"/>
  <c r="U5132" i="9" s="1"/>
  <c r="L5133" i="9"/>
  <c r="M5133" i="9"/>
  <c r="P5133" i="9"/>
  <c r="Q5133" i="9" s="1"/>
  <c r="T5133" i="9"/>
  <c r="U5133" i="9" s="1"/>
  <c r="L5134" i="9"/>
  <c r="M5134" i="9" s="1"/>
  <c r="P5134" i="9"/>
  <c r="Q5134" i="9" s="1"/>
  <c r="T5134" i="9"/>
  <c r="U5134" i="9" s="1"/>
  <c r="L5135" i="9"/>
  <c r="M5135" i="9" s="1"/>
  <c r="P5135" i="9"/>
  <c r="Q5135" i="9" s="1"/>
  <c r="T5135" i="9"/>
  <c r="U5135" i="9" s="1"/>
  <c r="L5136" i="9"/>
  <c r="M5136" i="9" s="1"/>
  <c r="P5136" i="9"/>
  <c r="Q5136" i="9" s="1"/>
  <c r="T5136" i="9"/>
  <c r="U5136" i="9" s="1"/>
  <c r="L5137" i="9"/>
  <c r="M5137" i="9" s="1"/>
  <c r="P5137" i="9"/>
  <c r="Q5137" i="9" s="1"/>
  <c r="T5137" i="9"/>
  <c r="U5137" i="9" s="1"/>
  <c r="L5138" i="9"/>
  <c r="M5138" i="9" s="1"/>
  <c r="P5138" i="9"/>
  <c r="Q5138" i="9" s="1"/>
  <c r="T5138" i="9"/>
  <c r="U5138" i="9" s="1"/>
  <c r="L5139" i="9"/>
  <c r="M5139" i="9"/>
  <c r="P5139" i="9"/>
  <c r="Q5139" i="9" s="1"/>
  <c r="T5139" i="9"/>
  <c r="U5139" i="9" s="1"/>
  <c r="L5140" i="9"/>
  <c r="M5140" i="9" s="1"/>
  <c r="P5140" i="9"/>
  <c r="Q5140" i="9" s="1"/>
  <c r="T5140" i="9"/>
  <c r="U5140" i="9" s="1"/>
  <c r="L5141" i="9"/>
  <c r="M5141" i="9" s="1"/>
  <c r="P5141" i="9"/>
  <c r="Q5141" i="9" s="1"/>
  <c r="T5141" i="9"/>
  <c r="U5141" i="9" s="1"/>
  <c r="L5142" i="9"/>
  <c r="M5142" i="9" s="1"/>
  <c r="P5142" i="9"/>
  <c r="Q5142" i="9" s="1"/>
  <c r="T5142" i="9"/>
  <c r="U5142" i="9" s="1"/>
  <c r="L5143" i="9"/>
  <c r="M5143" i="9" s="1"/>
  <c r="P5143" i="9"/>
  <c r="Q5143" i="9" s="1"/>
  <c r="T5143" i="9"/>
  <c r="U5143" i="9" s="1"/>
  <c r="L5144" i="9"/>
  <c r="M5144" i="9" s="1"/>
  <c r="P5144" i="9"/>
  <c r="Q5144" i="9" s="1"/>
  <c r="T5144" i="9"/>
  <c r="U5144" i="9" s="1"/>
  <c r="L5145" i="9"/>
  <c r="M5145" i="9" s="1"/>
  <c r="P5145" i="9"/>
  <c r="Q5145" i="9" s="1"/>
  <c r="T5145" i="9"/>
  <c r="U5145" i="9" s="1"/>
  <c r="L5146" i="9"/>
  <c r="M5146" i="9" s="1"/>
  <c r="P5146" i="9"/>
  <c r="Q5146" i="9" s="1"/>
  <c r="T5146" i="9"/>
  <c r="U5146" i="9" s="1"/>
  <c r="L5147" i="9"/>
  <c r="M5147" i="9" s="1"/>
  <c r="P5147" i="9"/>
  <c r="Q5147" i="9" s="1"/>
  <c r="T5147" i="9"/>
  <c r="U5147" i="9" s="1"/>
  <c r="L5148" i="9"/>
  <c r="M5148" i="9" s="1"/>
  <c r="P5148" i="9"/>
  <c r="Q5148" i="9" s="1"/>
  <c r="T5148" i="9"/>
  <c r="U5148" i="9" s="1"/>
  <c r="L5149" i="9"/>
  <c r="M5149" i="9" s="1"/>
  <c r="P5149" i="9"/>
  <c r="Q5149" i="9" s="1"/>
  <c r="T5149" i="9"/>
  <c r="U5149" i="9" s="1"/>
  <c r="L5150" i="9"/>
  <c r="M5150" i="9" s="1"/>
  <c r="P5150" i="9"/>
  <c r="Q5150" i="9" s="1"/>
  <c r="T5150" i="9"/>
  <c r="U5150" i="9" s="1"/>
  <c r="L5151" i="9"/>
  <c r="M5151" i="9" s="1"/>
  <c r="P5151" i="9"/>
  <c r="Q5151" i="9" s="1"/>
  <c r="T5151" i="9"/>
  <c r="U5151" i="9" s="1"/>
  <c r="L5152" i="9"/>
  <c r="M5152" i="9" s="1"/>
  <c r="P5152" i="9"/>
  <c r="Q5152" i="9" s="1"/>
  <c r="T5152" i="9"/>
  <c r="U5152" i="9" s="1"/>
  <c r="L5153" i="9"/>
  <c r="M5153" i="9" s="1"/>
  <c r="P5153" i="9"/>
  <c r="Q5153" i="9" s="1"/>
  <c r="T5153" i="9"/>
  <c r="U5153" i="9" s="1"/>
  <c r="L5154" i="9"/>
  <c r="M5154" i="9" s="1"/>
  <c r="P5154" i="9"/>
  <c r="Q5154" i="9" s="1"/>
  <c r="T5154" i="9"/>
  <c r="U5154" i="9" s="1"/>
  <c r="L5155" i="9"/>
  <c r="M5155" i="9"/>
  <c r="P5155" i="9"/>
  <c r="Q5155" i="9" s="1"/>
  <c r="T5155" i="9"/>
  <c r="U5155" i="9" s="1"/>
  <c r="L5156" i="9"/>
  <c r="M5156" i="9" s="1"/>
  <c r="P5156" i="9"/>
  <c r="Q5156" i="9" s="1"/>
  <c r="T5156" i="9"/>
  <c r="U5156" i="9" s="1"/>
  <c r="L5157" i="9"/>
  <c r="M5157" i="9" s="1"/>
  <c r="P5157" i="9"/>
  <c r="Q5157" i="9" s="1"/>
  <c r="T5157" i="9"/>
  <c r="U5157" i="9" s="1"/>
  <c r="L5158" i="9"/>
  <c r="M5158" i="9" s="1"/>
  <c r="P5158" i="9"/>
  <c r="Q5158" i="9" s="1"/>
  <c r="T5158" i="9"/>
  <c r="U5158" i="9" s="1"/>
  <c r="L5159" i="9"/>
  <c r="M5159" i="9" s="1"/>
  <c r="P5159" i="9"/>
  <c r="Q5159" i="9" s="1"/>
  <c r="T5159" i="9"/>
  <c r="U5159" i="9" s="1"/>
  <c r="L5160" i="9"/>
  <c r="M5160" i="9" s="1"/>
  <c r="P5160" i="9"/>
  <c r="Q5160" i="9" s="1"/>
  <c r="T5160" i="9"/>
  <c r="U5160" i="9" s="1"/>
  <c r="L5161" i="9"/>
  <c r="M5161" i="9" s="1"/>
  <c r="P5161" i="9"/>
  <c r="Q5161" i="9" s="1"/>
  <c r="T5161" i="9"/>
  <c r="U5161" i="9" s="1"/>
  <c r="L5162" i="9"/>
  <c r="M5162" i="9" s="1"/>
  <c r="P5162" i="9"/>
  <c r="Q5162" i="9" s="1"/>
  <c r="T5162" i="9"/>
  <c r="U5162" i="9" s="1"/>
  <c r="L5163" i="9"/>
  <c r="M5163" i="9" s="1"/>
  <c r="P5163" i="9"/>
  <c r="Q5163" i="9" s="1"/>
  <c r="T5163" i="9"/>
  <c r="U5163" i="9" s="1"/>
  <c r="L5164" i="9"/>
  <c r="M5164" i="9" s="1"/>
  <c r="P5164" i="9"/>
  <c r="Q5164" i="9" s="1"/>
  <c r="T5164" i="9"/>
  <c r="U5164" i="9" s="1"/>
  <c r="L5165" i="9"/>
  <c r="M5165" i="9" s="1"/>
  <c r="P5165" i="9"/>
  <c r="Q5165" i="9" s="1"/>
  <c r="T5165" i="9"/>
  <c r="U5165" i="9" s="1"/>
  <c r="L5166" i="9"/>
  <c r="M5166" i="9" s="1"/>
  <c r="P5166" i="9"/>
  <c r="Q5166" i="9" s="1"/>
  <c r="T5166" i="9"/>
  <c r="U5166" i="9" s="1"/>
  <c r="L5167" i="9"/>
  <c r="M5167" i="9" s="1"/>
  <c r="P5167" i="9"/>
  <c r="Q5167" i="9" s="1"/>
  <c r="T5167" i="9"/>
  <c r="U5167" i="9" s="1"/>
  <c r="L5168" i="9"/>
  <c r="M5168" i="9" s="1"/>
  <c r="P5168" i="9"/>
  <c r="Q5168" i="9" s="1"/>
  <c r="S5168" i="9"/>
  <c r="T5168" i="9"/>
  <c r="L5169" i="9"/>
  <c r="M5169" i="9" s="1"/>
  <c r="P5169" i="9"/>
  <c r="Q5169" i="9" s="1"/>
  <c r="T5169" i="9"/>
  <c r="U5169" i="9" s="1"/>
  <c r="L5170" i="9"/>
  <c r="M5170" i="9" s="1"/>
  <c r="P5170" i="9"/>
  <c r="Q5170" i="9" s="1"/>
  <c r="T5170" i="9"/>
  <c r="U5170" i="9" s="1"/>
  <c r="L5171" i="9"/>
  <c r="M5171" i="9" s="1"/>
  <c r="P5171" i="9"/>
  <c r="Q5171" i="9" s="1"/>
  <c r="T5171" i="9"/>
  <c r="U5171" i="9" s="1"/>
  <c r="L5172" i="9"/>
  <c r="M5172" i="9" s="1"/>
  <c r="P5172" i="9"/>
  <c r="Q5172" i="9" s="1"/>
  <c r="S5172" i="9"/>
  <c r="T5172" i="9"/>
  <c r="L5173" i="9"/>
  <c r="M5173" i="9" s="1"/>
  <c r="P5173" i="9"/>
  <c r="Q5173" i="9" s="1"/>
  <c r="T5173" i="9"/>
  <c r="U5173" i="9" s="1"/>
  <c r="L5174" i="9"/>
  <c r="M5174" i="9" s="1"/>
  <c r="P5174" i="9"/>
  <c r="Q5174" i="9" s="1"/>
  <c r="T5174" i="9"/>
  <c r="U5174" i="9" s="1"/>
  <c r="L5175" i="9"/>
  <c r="M5175" i="9" s="1"/>
  <c r="P5175" i="9"/>
  <c r="Q5175" i="9" s="1"/>
  <c r="T5175" i="9"/>
  <c r="U5175" i="9" s="1"/>
  <c r="L5176" i="9"/>
  <c r="M5176" i="9" s="1"/>
  <c r="P5176" i="9"/>
  <c r="Q5176" i="9" s="1"/>
  <c r="T5176" i="9"/>
  <c r="U5176" i="9" s="1"/>
  <c r="L5177" i="9"/>
  <c r="M5177" i="9" s="1"/>
  <c r="P5177" i="9"/>
  <c r="Q5177" i="9" s="1"/>
  <c r="T5177" i="9"/>
  <c r="U5177" i="9" s="1"/>
  <c r="L5178" i="9"/>
  <c r="M5178" i="9" s="1"/>
  <c r="P5178" i="9"/>
  <c r="Q5178" i="9" s="1"/>
  <c r="T5178" i="9"/>
  <c r="U5178" i="9" s="1"/>
  <c r="L5179" i="9"/>
  <c r="M5179" i="9" s="1"/>
  <c r="P5179" i="9"/>
  <c r="Q5179" i="9" s="1"/>
  <c r="T5179" i="9"/>
  <c r="U5179" i="9" s="1"/>
  <c r="L5180" i="9"/>
  <c r="M5180" i="9" s="1"/>
  <c r="P5180" i="9"/>
  <c r="Q5180" i="9" s="1"/>
  <c r="T5180" i="9"/>
  <c r="U5180" i="9" s="1"/>
  <c r="L5181" i="9"/>
  <c r="M5181" i="9" s="1"/>
  <c r="P5181" i="9"/>
  <c r="Q5181" i="9" s="1"/>
  <c r="T5181" i="9"/>
  <c r="U5181" i="9" s="1"/>
  <c r="L5182" i="9"/>
  <c r="M5182" i="9" s="1"/>
  <c r="P5182" i="9"/>
  <c r="Q5182" i="9" s="1"/>
  <c r="T5182" i="9"/>
  <c r="U5182" i="9" s="1"/>
  <c r="L5183" i="9"/>
  <c r="M5183" i="9"/>
  <c r="P5183" i="9"/>
  <c r="Q5183" i="9" s="1"/>
  <c r="T5183" i="9"/>
  <c r="U5183" i="9" s="1"/>
  <c r="L5184" i="9"/>
  <c r="M5184" i="9" s="1"/>
  <c r="P5184" i="9"/>
  <c r="Q5184" i="9" s="1"/>
  <c r="T5184" i="9"/>
  <c r="U5184" i="9" s="1"/>
  <c r="L5185" i="9"/>
  <c r="M5185" i="9" s="1"/>
  <c r="P5185" i="9"/>
  <c r="Q5185" i="9" s="1"/>
  <c r="T5185" i="9"/>
  <c r="U5185" i="9" s="1"/>
  <c r="L5186" i="9"/>
  <c r="M5186" i="9" s="1"/>
  <c r="P5186" i="9"/>
  <c r="Q5186" i="9" s="1"/>
  <c r="T5186" i="9"/>
  <c r="U5186" i="9" s="1"/>
  <c r="L5187" i="9"/>
  <c r="M5187" i="9" s="1"/>
  <c r="P5187" i="9"/>
  <c r="Q5187" i="9" s="1"/>
  <c r="T5187" i="9"/>
  <c r="U5187" i="9" s="1"/>
  <c r="L5188" i="9"/>
  <c r="M5188" i="9" s="1"/>
  <c r="P5188" i="9"/>
  <c r="Q5188" i="9" s="1"/>
  <c r="T5188" i="9"/>
  <c r="U5188" i="9" s="1"/>
  <c r="L5189" i="9"/>
  <c r="M5189" i="9" s="1"/>
  <c r="P5189" i="9"/>
  <c r="Q5189" i="9" s="1"/>
  <c r="T5189" i="9"/>
  <c r="U5189" i="9" s="1"/>
  <c r="L5190" i="9"/>
  <c r="M5190" i="9"/>
  <c r="P5190" i="9"/>
  <c r="Q5190" i="9" s="1"/>
  <c r="T5190" i="9"/>
  <c r="U5190" i="9" s="1"/>
  <c r="L5191" i="9"/>
  <c r="M5191" i="9" s="1"/>
  <c r="P5191" i="9"/>
  <c r="Q5191" i="9" s="1"/>
  <c r="T5191" i="9"/>
  <c r="U5191" i="9" s="1"/>
  <c r="L5192" i="9"/>
  <c r="M5192" i="9" s="1"/>
  <c r="P5192" i="9"/>
  <c r="Q5192" i="9" s="1"/>
  <c r="T5192" i="9"/>
  <c r="U5192" i="9" s="1"/>
  <c r="L5193" i="9"/>
  <c r="M5193" i="9"/>
  <c r="P5193" i="9"/>
  <c r="Q5193" i="9" s="1"/>
  <c r="T5193" i="9"/>
  <c r="U5193" i="9" s="1"/>
  <c r="L5194" i="9"/>
  <c r="M5194" i="9" s="1"/>
  <c r="P5194" i="9"/>
  <c r="Q5194" i="9" s="1"/>
  <c r="T5194" i="9"/>
  <c r="U5194" i="9" s="1"/>
  <c r="L5195" i="9"/>
  <c r="M5195" i="9" s="1"/>
  <c r="P5195" i="9"/>
  <c r="Q5195" i="9" s="1"/>
  <c r="T5195" i="9"/>
  <c r="U5195" i="9" s="1"/>
  <c r="L5196" i="9"/>
  <c r="M5196" i="9" s="1"/>
  <c r="P5196" i="9"/>
  <c r="Q5196" i="9" s="1"/>
  <c r="T5196" i="9"/>
  <c r="U5196" i="9" s="1"/>
  <c r="L5197" i="9"/>
  <c r="M5197" i="9"/>
  <c r="P5197" i="9"/>
  <c r="Q5197" i="9" s="1"/>
  <c r="T5197" i="9"/>
  <c r="U5197" i="9" s="1"/>
  <c r="L5198" i="9"/>
  <c r="M5198" i="9" s="1"/>
  <c r="P5198" i="9"/>
  <c r="Q5198" i="9" s="1"/>
  <c r="S5198" i="9"/>
  <c r="T5198" i="9"/>
  <c r="L5199" i="9"/>
  <c r="M5199" i="9" s="1"/>
  <c r="P5199" i="9"/>
  <c r="Q5199" i="9" s="1"/>
  <c r="T5199" i="9"/>
  <c r="U5199" i="9" s="1"/>
  <c r="L5200" i="9"/>
  <c r="M5200" i="9" s="1"/>
  <c r="P5200" i="9"/>
  <c r="Q5200" i="9" s="1"/>
  <c r="T5200" i="9"/>
  <c r="U5200" i="9" s="1"/>
  <c r="L5201" i="9"/>
  <c r="M5201" i="9" s="1"/>
  <c r="P5201" i="9"/>
  <c r="Q5201" i="9" s="1"/>
  <c r="T5201" i="9"/>
  <c r="U5201" i="9" s="1"/>
  <c r="L5202" i="9"/>
  <c r="M5202" i="9"/>
  <c r="P5202" i="9"/>
  <c r="Q5202" i="9" s="1"/>
  <c r="T5202" i="9"/>
  <c r="U5202" i="9" s="1"/>
  <c r="L5203" i="9"/>
  <c r="M5203" i="9" s="1"/>
  <c r="P5203" i="9"/>
  <c r="Q5203" i="9" s="1"/>
  <c r="T5203" i="9"/>
  <c r="U5203" i="9" s="1"/>
  <c r="L5204" i="9"/>
  <c r="M5204" i="9" s="1"/>
  <c r="P5204" i="9"/>
  <c r="Q5204" i="9" s="1"/>
  <c r="T5204" i="9"/>
  <c r="U5204" i="9" s="1"/>
  <c r="L5205" i="9"/>
  <c r="M5205" i="9" s="1"/>
  <c r="P5205" i="9"/>
  <c r="Q5205" i="9" s="1"/>
  <c r="T5205" i="9"/>
  <c r="U5205" i="9" s="1"/>
  <c r="L5206" i="9"/>
  <c r="M5206" i="9"/>
  <c r="P5206" i="9"/>
  <c r="Q5206" i="9" s="1"/>
  <c r="T5206" i="9"/>
  <c r="U5206" i="9" s="1"/>
  <c r="L5207" i="9"/>
  <c r="M5207" i="9" s="1"/>
  <c r="P5207" i="9"/>
  <c r="Q5207" i="9" s="1"/>
  <c r="T5207" i="9"/>
  <c r="U5207" i="9" s="1"/>
  <c r="L5208" i="9"/>
  <c r="M5208" i="9" s="1"/>
  <c r="P5208" i="9"/>
  <c r="Q5208" i="9" s="1"/>
  <c r="T5208" i="9"/>
  <c r="U5208" i="9" s="1"/>
  <c r="L5209" i="9"/>
  <c r="M5209" i="9" s="1"/>
  <c r="P5209" i="9"/>
  <c r="Q5209" i="9" s="1"/>
  <c r="T5209" i="9"/>
  <c r="U5209" i="9" s="1"/>
  <c r="L5210" i="9"/>
  <c r="M5210" i="9" s="1"/>
  <c r="P5210" i="9"/>
  <c r="Q5210" i="9" s="1"/>
  <c r="T5210" i="9"/>
  <c r="U5210" i="9" s="1"/>
  <c r="L5211" i="9"/>
  <c r="M5211" i="9"/>
  <c r="P5211" i="9"/>
  <c r="Q5211" i="9" s="1"/>
  <c r="T5211" i="9"/>
  <c r="U5211" i="9" s="1"/>
  <c r="L5212" i="9"/>
  <c r="M5212" i="9" s="1"/>
  <c r="P5212" i="9"/>
  <c r="Q5212" i="9" s="1"/>
  <c r="T5212" i="9"/>
  <c r="U5212" i="9" s="1"/>
  <c r="L5213" i="9"/>
  <c r="M5213" i="9" s="1"/>
  <c r="P5213" i="9"/>
  <c r="Q5213" i="9" s="1"/>
  <c r="T5213" i="9"/>
  <c r="U5213" i="9" s="1"/>
  <c r="L5214" i="9"/>
  <c r="M5214" i="9" s="1"/>
  <c r="P5214" i="9"/>
  <c r="Q5214" i="9" s="1"/>
  <c r="T5214" i="9"/>
  <c r="U5214" i="9" s="1"/>
  <c r="L5215" i="9"/>
  <c r="M5215" i="9" s="1"/>
  <c r="P5215" i="9"/>
  <c r="Q5215" i="9" s="1"/>
  <c r="T5215" i="9"/>
  <c r="U5215" i="9" s="1"/>
  <c r="L5216" i="9"/>
  <c r="M5216" i="9" s="1"/>
  <c r="P5216" i="9"/>
  <c r="Q5216" i="9" s="1"/>
  <c r="T5216" i="9"/>
  <c r="U5216" i="9" s="1"/>
  <c r="L5217" i="9"/>
  <c r="M5217" i="9" s="1"/>
  <c r="P5217" i="9"/>
  <c r="Q5217" i="9" s="1"/>
  <c r="T5217" i="9"/>
  <c r="U5217" i="9" s="1"/>
  <c r="L5218" i="9"/>
  <c r="M5218" i="9" s="1"/>
  <c r="P5218" i="9"/>
  <c r="Q5218" i="9" s="1"/>
  <c r="T5218" i="9"/>
  <c r="U5218" i="9" s="1"/>
  <c r="L5219" i="9"/>
  <c r="M5219" i="9" s="1"/>
  <c r="P5219" i="9"/>
  <c r="Q5219" i="9" s="1"/>
  <c r="T5219" i="9"/>
  <c r="U5219" i="9" s="1"/>
  <c r="L5220" i="9"/>
  <c r="M5220" i="9" s="1"/>
  <c r="P5220" i="9"/>
  <c r="Q5220" i="9" s="1"/>
  <c r="S5220" i="9"/>
  <c r="T5220" i="9"/>
  <c r="L5221" i="9"/>
  <c r="M5221" i="9" s="1"/>
  <c r="P5221" i="9"/>
  <c r="Q5221" i="9" s="1"/>
  <c r="T5221" i="9"/>
  <c r="U5221" i="9" s="1"/>
  <c r="L5222" i="9"/>
  <c r="M5222" i="9" s="1"/>
  <c r="P5222" i="9"/>
  <c r="Q5222" i="9" s="1"/>
  <c r="T5222" i="9"/>
  <c r="U5222" i="9" s="1"/>
  <c r="L5223" i="9"/>
  <c r="M5223" i="9" s="1"/>
  <c r="P5223" i="9"/>
  <c r="Q5223" i="9" s="1"/>
  <c r="T5223" i="9"/>
  <c r="U5223" i="9" s="1"/>
  <c r="L5224" i="9"/>
  <c r="M5224" i="9" s="1"/>
  <c r="P5224" i="9"/>
  <c r="Q5224" i="9" s="1"/>
  <c r="T5224" i="9"/>
  <c r="U5224" i="9" s="1"/>
  <c r="L5225" i="9"/>
  <c r="M5225" i="9" s="1"/>
  <c r="P5225" i="9"/>
  <c r="Q5225" i="9" s="1"/>
  <c r="T5225" i="9"/>
  <c r="U5225" i="9" s="1"/>
  <c r="L5226" i="9"/>
  <c r="M5226" i="9"/>
  <c r="P5226" i="9"/>
  <c r="Q5226" i="9" s="1"/>
  <c r="T5226" i="9"/>
  <c r="U5226" i="9" s="1"/>
  <c r="L5227" i="9"/>
  <c r="M5227" i="9" s="1"/>
  <c r="P5227" i="9"/>
  <c r="Q5227" i="9" s="1"/>
  <c r="T5227" i="9"/>
  <c r="U5227" i="9" s="1"/>
  <c r="L5228" i="9"/>
  <c r="M5228" i="9" s="1"/>
  <c r="P5228" i="9"/>
  <c r="Q5228" i="9" s="1"/>
  <c r="T5228" i="9"/>
  <c r="U5228" i="9" s="1"/>
  <c r="L5229" i="9"/>
  <c r="M5229" i="9" s="1"/>
  <c r="P5229" i="9"/>
  <c r="Q5229" i="9" s="1"/>
  <c r="T5229" i="9"/>
  <c r="U5229" i="9" s="1"/>
  <c r="L5230" i="9"/>
  <c r="M5230" i="9" s="1"/>
  <c r="P5230" i="9"/>
  <c r="Q5230" i="9" s="1"/>
  <c r="T5230" i="9"/>
  <c r="U5230" i="9" s="1"/>
  <c r="L5231" i="9"/>
  <c r="M5231" i="9" s="1"/>
  <c r="P5231" i="9"/>
  <c r="Q5231" i="9" s="1"/>
  <c r="T5231" i="9"/>
  <c r="U5231" i="9" s="1"/>
  <c r="L5232" i="9"/>
  <c r="M5232" i="9" s="1"/>
  <c r="P5232" i="9"/>
  <c r="Q5232" i="9" s="1"/>
  <c r="T5232" i="9"/>
  <c r="U5232" i="9" s="1"/>
  <c r="L5233" i="9"/>
  <c r="M5233" i="9" s="1"/>
  <c r="P5233" i="9"/>
  <c r="Q5233" i="9" s="1"/>
  <c r="T5233" i="9"/>
  <c r="U5233" i="9" s="1"/>
  <c r="L5234" i="9"/>
  <c r="M5234" i="9" s="1"/>
  <c r="P5234" i="9"/>
  <c r="Q5234" i="9" s="1"/>
  <c r="T5234" i="9"/>
  <c r="U5234" i="9" s="1"/>
  <c r="L5235" i="9"/>
  <c r="M5235" i="9" s="1"/>
  <c r="P5235" i="9"/>
  <c r="Q5235" i="9" s="1"/>
  <c r="T5235" i="9"/>
  <c r="U5235" i="9" s="1"/>
  <c r="L5236" i="9"/>
  <c r="M5236" i="9" s="1"/>
  <c r="P5236" i="9"/>
  <c r="Q5236" i="9" s="1"/>
  <c r="T5236" i="9"/>
  <c r="U5236" i="9" s="1"/>
  <c r="L5237" i="9"/>
  <c r="M5237" i="9" s="1"/>
  <c r="P5237" i="9"/>
  <c r="Q5237" i="9" s="1"/>
  <c r="T5237" i="9"/>
  <c r="U5237" i="9" s="1"/>
  <c r="L5238" i="9"/>
  <c r="M5238" i="9" s="1"/>
  <c r="P5238" i="9"/>
  <c r="Q5238" i="9" s="1"/>
  <c r="T5238" i="9"/>
  <c r="U5238" i="9" s="1"/>
  <c r="L5239" i="9"/>
  <c r="M5239" i="9" s="1"/>
  <c r="P5239" i="9"/>
  <c r="Q5239" i="9" s="1"/>
  <c r="T5239" i="9"/>
  <c r="U5239" i="9" s="1"/>
  <c r="L5240" i="9"/>
  <c r="M5240" i="9" s="1"/>
  <c r="P5240" i="9"/>
  <c r="Q5240" i="9" s="1"/>
  <c r="T5240" i="9"/>
  <c r="U5240" i="9" s="1"/>
  <c r="L5241" i="9"/>
  <c r="M5241" i="9" s="1"/>
  <c r="P5241" i="9"/>
  <c r="Q5241" i="9" s="1"/>
  <c r="S5241" i="9"/>
  <c r="T5241" i="9"/>
  <c r="L5242" i="9"/>
  <c r="M5242" i="9" s="1"/>
  <c r="P5242" i="9"/>
  <c r="Q5242" i="9" s="1"/>
  <c r="T5242" i="9"/>
  <c r="U5242" i="9" s="1"/>
  <c r="L5243" i="9"/>
  <c r="M5243" i="9" s="1"/>
  <c r="P5243" i="9"/>
  <c r="Q5243" i="9" s="1"/>
  <c r="T5243" i="9"/>
  <c r="U5243" i="9" s="1"/>
  <c r="L5244" i="9"/>
  <c r="M5244" i="9" s="1"/>
  <c r="P5244" i="9"/>
  <c r="Q5244" i="9" s="1"/>
  <c r="T5244" i="9"/>
  <c r="U5244" i="9" s="1"/>
  <c r="L5245" i="9"/>
  <c r="M5245" i="9" s="1"/>
  <c r="P5245" i="9"/>
  <c r="Q5245" i="9" s="1"/>
  <c r="S5245" i="9"/>
  <c r="T5245" i="9"/>
  <c r="L5246" i="9"/>
  <c r="M5246" i="9"/>
  <c r="P5246" i="9"/>
  <c r="Q5246" i="9" s="1"/>
  <c r="T5246" i="9"/>
  <c r="U5246" i="9" s="1"/>
  <c r="L5247" i="9"/>
  <c r="M5247" i="9"/>
  <c r="P5247" i="9"/>
  <c r="Q5247" i="9" s="1"/>
  <c r="T5247" i="9"/>
  <c r="U5247" i="9" s="1"/>
  <c r="L5248" i="9"/>
  <c r="M5248" i="9" s="1"/>
  <c r="P5248" i="9"/>
  <c r="Q5248" i="9" s="1"/>
  <c r="T5248" i="9"/>
  <c r="U5248" i="9" s="1"/>
  <c r="L5249" i="9"/>
  <c r="M5249" i="9" s="1"/>
  <c r="P5249" i="9"/>
  <c r="Q5249" i="9" s="1"/>
  <c r="T5249" i="9"/>
  <c r="U5249" i="9" s="1"/>
  <c r="L5250" i="9"/>
  <c r="M5250" i="9" s="1"/>
  <c r="P5250" i="9"/>
  <c r="Q5250" i="9" s="1"/>
  <c r="T5250" i="9"/>
  <c r="U5250" i="9" s="1"/>
  <c r="L5251" i="9"/>
  <c r="M5251" i="9" s="1"/>
  <c r="P5251" i="9"/>
  <c r="Q5251" i="9" s="1"/>
  <c r="T5251" i="9"/>
  <c r="U5251" i="9" s="1"/>
  <c r="L5252" i="9"/>
  <c r="M5252" i="9" s="1"/>
  <c r="P5252" i="9"/>
  <c r="Q5252" i="9" s="1"/>
  <c r="T5252" i="9"/>
  <c r="U5252" i="9" s="1"/>
  <c r="L5253" i="9"/>
  <c r="M5253" i="9" s="1"/>
  <c r="P5253" i="9"/>
  <c r="Q5253" i="9" s="1"/>
  <c r="T5253" i="9"/>
  <c r="U5253" i="9" s="1"/>
  <c r="L5254" i="9"/>
  <c r="M5254" i="9" s="1"/>
  <c r="P5254" i="9"/>
  <c r="Q5254" i="9" s="1"/>
  <c r="T5254" i="9"/>
  <c r="U5254" i="9" s="1"/>
  <c r="L5255" i="9"/>
  <c r="M5255" i="9"/>
  <c r="P5255" i="9"/>
  <c r="Q5255" i="9" s="1"/>
  <c r="T5255" i="9"/>
  <c r="U5255" i="9" s="1"/>
  <c r="L5256" i="9"/>
  <c r="M5256" i="9" s="1"/>
  <c r="P5256" i="9"/>
  <c r="Q5256" i="9" s="1"/>
  <c r="T5256" i="9"/>
  <c r="U5256" i="9" s="1"/>
  <c r="L5257" i="9"/>
  <c r="M5257" i="9" s="1"/>
  <c r="P5257" i="9"/>
  <c r="Q5257" i="9" s="1"/>
  <c r="S5257" i="9"/>
  <c r="U5257" i="9" s="1"/>
  <c r="L5258" i="9"/>
  <c r="M5258" i="9" s="1"/>
  <c r="P5258" i="9"/>
  <c r="Q5258" i="9" s="1"/>
  <c r="T5258" i="9"/>
  <c r="U5258" i="9" s="1"/>
  <c r="L5259" i="9"/>
  <c r="M5259" i="9" s="1"/>
  <c r="P5259" i="9"/>
  <c r="Q5259" i="9" s="1"/>
  <c r="T5259" i="9"/>
  <c r="U5259" i="9" s="1"/>
  <c r="L5260" i="9"/>
  <c r="M5260" i="9" s="1"/>
  <c r="P5260" i="9"/>
  <c r="Q5260" i="9" s="1"/>
  <c r="T5260" i="9"/>
  <c r="U5260" i="9" s="1"/>
  <c r="L5261" i="9"/>
  <c r="M5261" i="9" s="1"/>
  <c r="P5261" i="9"/>
  <c r="Q5261" i="9" s="1"/>
  <c r="T5261" i="9"/>
  <c r="U5261" i="9" s="1"/>
  <c r="L5262" i="9"/>
  <c r="M5262" i="9" s="1"/>
  <c r="P5262" i="9"/>
  <c r="Q5262" i="9" s="1"/>
  <c r="T5262" i="9"/>
  <c r="U5262" i="9" s="1"/>
  <c r="L5263" i="9"/>
  <c r="M5263" i="9"/>
  <c r="P5263" i="9"/>
  <c r="Q5263" i="9" s="1"/>
  <c r="T5263" i="9"/>
  <c r="U5263" i="9" s="1"/>
  <c r="L5264" i="9"/>
  <c r="M5264" i="9" s="1"/>
  <c r="P5264" i="9"/>
  <c r="Q5264" i="9" s="1"/>
  <c r="T5264" i="9"/>
  <c r="U5264" i="9" s="1"/>
  <c r="L5265" i="9"/>
  <c r="M5265" i="9" s="1"/>
  <c r="P5265" i="9"/>
  <c r="Q5265" i="9" s="1"/>
  <c r="T5265" i="9"/>
  <c r="U5265" i="9" s="1"/>
  <c r="L5266" i="9"/>
  <c r="M5266" i="9" s="1"/>
  <c r="P5266" i="9"/>
  <c r="Q5266" i="9" s="1"/>
  <c r="T5266" i="9"/>
  <c r="U5266" i="9" s="1"/>
  <c r="L5267" i="9"/>
  <c r="M5267" i="9" s="1"/>
  <c r="P5267" i="9"/>
  <c r="Q5267" i="9" s="1"/>
  <c r="T5267" i="9"/>
  <c r="U5267" i="9" s="1"/>
  <c r="L5268" i="9"/>
  <c r="M5268" i="9" s="1"/>
  <c r="P5268" i="9"/>
  <c r="Q5268" i="9" s="1"/>
  <c r="T5268" i="9"/>
  <c r="U5268" i="9" s="1"/>
  <c r="L5269" i="9"/>
  <c r="M5269" i="9" s="1"/>
  <c r="P5269" i="9"/>
  <c r="Q5269" i="9" s="1"/>
  <c r="T5269" i="9"/>
  <c r="U5269" i="9" s="1"/>
  <c r="L5270" i="9"/>
  <c r="M5270" i="9"/>
  <c r="P5270" i="9"/>
  <c r="Q5270" i="9" s="1"/>
  <c r="T5270" i="9"/>
  <c r="U5270" i="9" s="1"/>
  <c r="L5271" i="9"/>
  <c r="M5271" i="9" s="1"/>
  <c r="P5271" i="9"/>
  <c r="Q5271" i="9" s="1"/>
  <c r="T5271" i="9"/>
  <c r="U5271" i="9" s="1"/>
  <c r="L5272" i="9"/>
  <c r="M5272" i="9"/>
  <c r="P5272" i="9"/>
  <c r="Q5272" i="9" s="1"/>
  <c r="T5272" i="9"/>
  <c r="U5272" i="9" s="1"/>
  <c r="L5273" i="9"/>
  <c r="M5273" i="9" s="1"/>
  <c r="P5273" i="9"/>
  <c r="Q5273" i="9" s="1"/>
  <c r="T5273" i="9"/>
  <c r="U5273" i="9" s="1"/>
  <c r="L5274" i="9"/>
  <c r="M5274" i="9" s="1"/>
  <c r="P5274" i="9"/>
  <c r="Q5274" i="9" s="1"/>
  <c r="T5274" i="9"/>
  <c r="U5274" i="9" s="1"/>
  <c r="L5275" i="9"/>
  <c r="M5275" i="9" s="1"/>
  <c r="P5275" i="9"/>
  <c r="Q5275" i="9" s="1"/>
  <c r="T5275" i="9"/>
  <c r="U5275" i="9" s="1"/>
  <c r="L5276" i="9"/>
  <c r="M5276" i="9" s="1"/>
  <c r="P5276" i="9"/>
  <c r="Q5276" i="9" s="1"/>
  <c r="T5276" i="9"/>
  <c r="U5276" i="9" s="1"/>
  <c r="L5277" i="9"/>
  <c r="M5277" i="9"/>
  <c r="P5277" i="9"/>
  <c r="Q5277" i="9" s="1"/>
  <c r="T5277" i="9"/>
  <c r="U5277" i="9" s="1"/>
  <c r="L5278" i="9"/>
  <c r="M5278" i="9" s="1"/>
  <c r="P5278" i="9"/>
  <c r="Q5278" i="9" s="1"/>
  <c r="T5278" i="9"/>
  <c r="U5278" i="9" s="1"/>
  <c r="L5279" i="9"/>
  <c r="M5279" i="9" s="1"/>
  <c r="P5279" i="9"/>
  <c r="Q5279" i="9" s="1"/>
  <c r="T5279" i="9"/>
  <c r="U5279" i="9" s="1"/>
  <c r="L5280" i="9"/>
  <c r="M5280" i="9" s="1"/>
  <c r="P5280" i="9"/>
  <c r="Q5280" i="9" s="1"/>
  <c r="T5280" i="9"/>
  <c r="U5280" i="9" s="1"/>
  <c r="L5281" i="9"/>
  <c r="M5281" i="9" s="1"/>
  <c r="P5281" i="9"/>
  <c r="Q5281" i="9" s="1"/>
  <c r="T5281" i="9"/>
  <c r="U5281" i="9" s="1"/>
  <c r="L5282" i="9"/>
  <c r="M5282" i="9" s="1"/>
  <c r="P5282" i="9"/>
  <c r="Q5282" i="9" s="1"/>
  <c r="T5282" i="9"/>
  <c r="U5282" i="9" s="1"/>
  <c r="L5283" i="9"/>
  <c r="M5283" i="9" s="1"/>
  <c r="P5283" i="9"/>
  <c r="Q5283" i="9" s="1"/>
  <c r="T5283" i="9"/>
  <c r="U5283" i="9" s="1"/>
  <c r="L5284" i="9"/>
  <c r="M5284" i="9" s="1"/>
  <c r="P5284" i="9"/>
  <c r="Q5284" i="9" s="1"/>
  <c r="T5284" i="9"/>
  <c r="U5284" i="9" s="1"/>
  <c r="L5285" i="9"/>
  <c r="M5285" i="9" s="1"/>
  <c r="P5285" i="9"/>
  <c r="Q5285" i="9" s="1"/>
  <c r="T5285" i="9"/>
  <c r="U5285" i="9" s="1"/>
  <c r="L5286" i="9"/>
  <c r="M5286" i="9" s="1"/>
  <c r="P5286" i="9"/>
  <c r="Q5286" i="9" s="1"/>
  <c r="T5286" i="9"/>
  <c r="U5286" i="9" s="1"/>
  <c r="L5287" i="9"/>
  <c r="M5287" i="9" s="1"/>
  <c r="P5287" i="9"/>
  <c r="Q5287" i="9" s="1"/>
  <c r="T5287" i="9"/>
  <c r="U5287" i="9" s="1"/>
  <c r="L5288" i="9"/>
  <c r="M5288" i="9" s="1"/>
  <c r="P5288" i="9"/>
  <c r="Q5288" i="9" s="1"/>
  <c r="T5288" i="9"/>
  <c r="U5288" i="9" s="1"/>
  <c r="L5289" i="9"/>
  <c r="M5289" i="9" s="1"/>
  <c r="P5289" i="9"/>
  <c r="Q5289" i="9" s="1"/>
  <c r="T5289" i="9"/>
  <c r="U5289" i="9" s="1"/>
  <c r="L5290" i="9"/>
  <c r="M5290" i="9" s="1"/>
  <c r="P5290" i="9"/>
  <c r="Q5290" i="9" s="1"/>
  <c r="T5290" i="9"/>
  <c r="U5290" i="9" s="1"/>
  <c r="L5291" i="9"/>
  <c r="M5291" i="9" s="1"/>
  <c r="P5291" i="9"/>
  <c r="Q5291" i="9" s="1"/>
  <c r="T5291" i="9"/>
  <c r="U5291" i="9" s="1"/>
  <c r="L5292" i="9"/>
  <c r="M5292" i="9" s="1"/>
  <c r="P5292" i="9"/>
  <c r="Q5292" i="9" s="1"/>
  <c r="T5292" i="9"/>
  <c r="U5292" i="9" s="1"/>
  <c r="L5293" i="9"/>
  <c r="M5293" i="9" s="1"/>
  <c r="P5293" i="9"/>
  <c r="Q5293" i="9" s="1"/>
  <c r="T5293" i="9"/>
  <c r="U5293" i="9" s="1"/>
  <c r="L5294" i="9"/>
  <c r="M5294" i="9" s="1"/>
  <c r="P5294" i="9"/>
  <c r="Q5294" i="9" s="1"/>
  <c r="T5294" i="9"/>
  <c r="U5294" i="9" s="1"/>
  <c r="L5295" i="9"/>
  <c r="M5295" i="9" s="1"/>
  <c r="P5295" i="9"/>
  <c r="Q5295" i="9" s="1"/>
  <c r="T5295" i="9"/>
  <c r="U5295" i="9" s="1"/>
  <c r="L5296" i="9"/>
  <c r="M5296" i="9" s="1"/>
  <c r="P5296" i="9"/>
  <c r="Q5296" i="9" s="1"/>
  <c r="T5296" i="9"/>
  <c r="U5296" i="9" s="1"/>
  <c r="L5297" i="9"/>
  <c r="M5297" i="9" s="1"/>
  <c r="P5297" i="9"/>
  <c r="Q5297" i="9" s="1"/>
  <c r="T5297" i="9"/>
  <c r="U5297" i="9" s="1"/>
  <c r="L5298" i="9"/>
  <c r="M5298" i="9" s="1"/>
  <c r="P5298" i="9"/>
  <c r="Q5298" i="9" s="1"/>
  <c r="T5298" i="9"/>
  <c r="U5298" i="9" s="1"/>
  <c r="L5299" i="9"/>
  <c r="M5299" i="9" s="1"/>
  <c r="P5299" i="9"/>
  <c r="Q5299" i="9" s="1"/>
  <c r="T5299" i="9"/>
  <c r="U5299" i="9" s="1"/>
  <c r="L5300" i="9"/>
  <c r="M5300" i="9" s="1"/>
  <c r="P5300" i="9"/>
  <c r="Q5300" i="9" s="1"/>
  <c r="T5300" i="9"/>
  <c r="U5300" i="9" s="1"/>
  <c r="L5301" i="9"/>
  <c r="M5301" i="9" s="1"/>
  <c r="P5301" i="9"/>
  <c r="Q5301" i="9" s="1"/>
  <c r="T5301" i="9"/>
  <c r="U5301" i="9" s="1"/>
  <c r="L5302" i="9"/>
  <c r="M5302" i="9" s="1"/>
  <c r="P5302" i="9"/>
  <c r="Q5302" i="9" s="1"/>
  <c r="T5302" i="9"/>
  <c r="U5302" i="9" s="1"/>
  <c r="L5303" i="9"/>
  <c r="M5303" i="9" s="1"/>
  <c r="P5303" i="9"/>
  <c r="Q5303" i="9" s="1"/>
  <c r="T5303" i="9"/>
  <c r="U5303" i="9" s="1"/>
  <c r="L5304" i="9"/>
  <c r="M5304" i="9" s="1"/>
  <c r="P5304" i="9"/>
  <c r="Q5304" i="9" s="1"/>
  <c r="T5304" i="9"/>
  <c r="U5304" i="9" s="1"/>
  <c r="L5305" i="9"/>
  <c r="M5305" i="9" s="1"/>
  <c r="P5305" i="9"/>
  <c r="Q5305" i="9" s="1"/>
  <c r="T5305" i="9"/>
  <c r="U5305" i="9" s="1"/>
  <c r="L5306" i="9"/>
  <c r="M5306" i="9" s="1"/>
  <c r="P5306" i="9"/>
  <c r="Q5306" i="9" s="1"/>
  <c r="T5306" i="9"/>
  <c r="U5306" i="9" s="1"/>
  <c r="L5307" i="9"/>
  <c r="M5307" i="9" s="1"/>
  <c r="P5307" i="9"/>
  <c r="Q5307" i="9" s="1"/>
  <c r="T5307" i="9"/>
  <c r="U5307" i="9" s="1"/>
  <c r="L5308" i="9"/>
  <c r="M5308" i="9" s="1"/>
  <c r="P5308" i="9"/>
  <c r="Q5308" i="9" s="1"/>
  <c r="T5308" i="9"/>
  <c r="U5308" i="9" s="1"/>
  <c r="L5309" i="9"/>
  <c r="M5309" i="9" s="1"/>
  <c r="P5309" i="9"/>
  <c r="Q5309" i="9" s="1"/>
  <c r="T5309" i="9"/>
  <c r="U5309" i="9" s="1"/>
  <c r="L5310" i="9"/>
  <c r="M5310" i="9" s="1"/>
  <c r="P5310" i="9"/>
  <c r="Q5310" i="9" s="1"/>
  <c r="T5310" i="9"/>
  <c r="U5310" i="9" s="1"/>
  <c r="L5311" i="9"/>
  <c r="M5311" i="9" s="1"/>
  <c r="P5311" i="9"/>
  <c r="Q5311" i="9" s="1"/>
  <c r="T5311" i="9"/>
  <c r="U5311" i="9" s="1"/>
  <c r="L5312" i="9"/>
  <c r="M5312" i="9" s="1"/>
  <c r="P5312" i="9"/>
  <c r="Q5312" i="9" s="1"/>
  <c r="T5312" i="9"/>
  <c r="U5312" i="9" s="1"/>
  <c r="L5313" i="9"/>
  <c r="M5313" i="9" s="1"/>
  <c r="P5313" i="9"/>
  <c r="Q5313" i="9" s="1"/>
  <c r="T5313" i="9"/>
  <c r="U5313" i="9" s="1"/>
  <c r="L5314" i="9"/>
  <c r="M5314" i="9" s="1"/>
  <c r="P5314" i="9"/>
  <c r="Q5314" i="9" s="1"/>
  <c r="T5314" i="9"/>
  <c r="U5314" i="9" s="1"/>
  <c r="L5315" i="9"/>
  <c r="M5315" i="9" s="1"/>
  <c r="P5315" i="9"/>
  <c r="Q5315" i="9" s="1"/>
  <c r="T5315" i="9"/>
  <c r="U5315" i="9" s="1"/>
  <c r="L5316" i="9"/>
  <c r="M5316" i="9" s="1"/>
  <c r="P5316" i="9"/>
  <c r="Q5316" i="9" s="1"/>
  <c r="T5316" i="9"/>
  <c r="U5316" i="9" s="1"/>
  <c r="L5317" i="9"/>
  <c r="M5317" i="9" s="1"/>
  <c r="P5317" i="9"/>
  <c r="Q5317" i="9" s="1"/>
  <c r="T5317" i="9"/>
  <c r="U5317" i="9" s="1"/>
  <c r="L5318" i="9"/>
  <c r="M5318" i="9" s="1"/>
  <c r="P5318" i="9"/>
  <c r="Q5318" i="9" s="1"/>
  <c r="T5318" i="9"/>
  <c r="U5318" i="9" s="1"/>
  <c r="L5319" i="9"/>
  <c r="M5319" i="9" s="1"/>
  <c r="P5319" i="9"/>
  <c r="Q5319" i="9" s="1"/>
  <c r="T5319" i="9"/>
  <c r="U5319" i="9" s="1"/>
  <c r="L5320" i="9"/>
  <c r="M5320" i="9" s="1"/>
  <c r="P5320" i="9"/>
  <c r="Q5320" i="9" s="1"/>
  <c r="T5320" i="9"/>
  <c r="U5320" i="9" s="1"/>
  <c r="L5321" i="9"/>
  <c r="M5321" i="9" s="1"/>
  <c r="P5321" i="9"/>
  <c r="Q5321" i="9" s="1"/>
  <c r="T5321" i="9"/>
  <c r="U5321" i="9" s="1"/>
  <c r="L5322" i="9"/>
  <c r="M5322" i="9" s="1"/>
  <c r="P5322" i="9"/>
  <c r="Q5322" i="9" s="1"/>
  <c r="T5322" i="9"/>
  <c r="U5322" i="9" s="1"/>
  <c r="L5323" i="9"/>
  <c r="M5323" i="9" s="1"/>
  <c r="P5323" i="9"/>
  <c r="Q5323" i="9" s="1"/>
  <c r="T5323" i="9"/>
  <c r="U5323" i="9" s="1"/>
  <c r="L5324" i="9"/>
  <c r="M5324" i="9" s="1"/>
  <c r="P5324" i="9"/>
  <c r="Q5324" i="9" s="1"/>
  <c r="T5324" i="9"/>
  <c r="U5324" i="9" s="1"/>
  <c r="L5325" i="9"/>
  <c r="M5325" i="9" s="1"/>
  <c r="P5325" i="9"/>
  <c r="Q5325" i="9" s="1"/>
  <c r="T5325" i="9"/>
  <c r="U5325" i="9" s="1"/>
  <c r="L5326" i="9"/>
  <c r="M5326" i="9" s="1"/>
  <c r="P5326" i="9"/>
  <c r="Q5326" i="9" s="1"/>
  <c r="T5326" i="9"/>
  <c r="U5326" i="9" s="1"/>
  <c r="L5327" i="9"/>
  <c r="M5327" i="9" s="1"/>
  <c r="P5327" i="9"/>
  <c r="Q5327" i="9" s="1"/>
  <c r="T5327" i="9"/>
  <c r="U5327" i="9" s="1"/>
  <c r="L5328" i="9"/>
  <c r="M5328" i="9" s="1"/>
  <c r="P5328" i="9"/>
  <c r="Q5328" i="9" s="1"/>
  <c r="T5328" i="9"/>
  <c r="U5328" i="9" s="1"/>
  <c r="L5329" i="9"/>
  <c r="M5329" i="9" s="1"/>
  <c r="P5329" i="9"/>
  <c r="Q5329" i="9" s="1"/>
  <c r="T5329" i="9"/>
  <c r="U5329" i="9" s="1"/>
  <c r="L5330" i="9"/>
  <c r="M5330" i="9" s="1"/>
  <c r="P5330" i="9"/>
  <c r="Q5330" i="9" s="1"/>
  <c r="T5330" i="9"/>
  <c r="U5330" i="9" s="1"/>
  <c r="L5331" i="9"/>
  <c r="M5331" i="9" s="1"/>
  <c r="P5331" i="9"/>
  <c r="Q5331" i="9" s="1"/>
  <c r="T5331" i="9"/>
  <c r="U5331" i="9" s="1"/>
  <c r="L5332" i="9"/>
  <c r="M5332" i="9" s="1"/>
  <c r="P5332" i="9"/>
  <c r="Q5332" i="9" s="1"/>
  <c r="T5332" i="9"/>
  <c r="U5332" i="9" s="1"/>
  <c r="L5333" i="9"/>
  <c r="M5333" i="9" s="1"/>
  <c r="P5333" i="9"/>
  <c r="Q5333" i="9" s="1"/>
  <c r="T5333" i="9"/>
  <c r="U5333" i="9" s="1"/>
  <c r="L5334" i="9"/>
  <c r="M5334" i="9" s="1"/>
  <c r="P5334" i="9"/>
  <c r="Q5334" i="9" s="1"/>
  <c r="V5334" i="9" s="1"/>
  <c r="T5334" i="9"/>
  <c r="U5334" i="9" s="1"/>
  <c r="L5335" i="9"/>
  <c r="M5335" i="9" s="1"/>
  <c r="P5335" i="9"/>
  <c r="Q5335" i="9" s="1"/>
  <c r="T5335" i="9"/>
  <c r="U5335" i="9" s="1"/>
  <c r="L5336" i="9"/>
  <c r="M5336" i="9" s="1"/>
  <c r="P5336" i="9"/>
  <c r="Q5336" i="9" s="1"/>
  <c r="V5336" i="9" s="1"/>
  <c r="T5336" i="9"/>
  <c r="U5336" i="9" s="1"/>
  <c r="L5337" i="9"/>
  <c r="M5337" i="9" s="1"/>
  <c r="P5337" i="9"/>
  <c r="Q5337" i="9" s="1"/>
  <c r="T5337" i="9"/>
  <c r="U5337" i="9" s="1"/>
  <c r="L5338" i="9"/>
  <c r="M5338" i="9" s="1"/>
  <c r="P5338" i="9"/>
  <c r="Q5338" i="9" s="1"/>
  <c r="V5338" i="9" s="1"/>
  <c r="T5338" i="9"/>
  <c r="U5338" i="9" s="1"/>
  <c r="L5339" i="9"/>
  <c r="M5339" i="9" s="1"/>
  <c r="P5339" i="9"/>
  <c r="Q5339" i="9" s="1"/>
  <c r="T5339" i="9"/>
  <c r="U5339" i="9" s="1"/>
  <c r="L5340" i="9"/>
  <c r="M5340" i="9" s="1"/>
  <c r="P5340" i="9"/>
  <c r="Q5340" i="9" s="1"/>
  <c r="V5340" i="9" s="1"/>
  <c r="T5340" i="9"/>
  <c r="U5340" i="9" s="1"/>
  <c r="L5341" i="9"/>
  <c r="M5341" i="9" s="1"/>
  <c r="P5341" i="9"/>
  <c r="Q5341" i="9" s="1"/>
  <c r="T5341" i="9"/>
  <c r="U5341" i="9" s="1"/>
  <c r="L5342" i="9"/>
  <c r="M5342" i="9" s="1"/>
  <c r="P5342" i="9"/>
  <c r="Q5342" i="9" s="1"/>
  <c r="V5342" i="9" s="1"/>
  <c r="T5342" i="9"/>
  <c r="U5342" i="9" s="1"/>
  <c r="L5343" i="9"/>
  <c r="M5343" i="9" s="1"/>
  <c r="P5343" i="9"/>
  <c r="Q5343" i="9" s="1"/>
  <c r="T5343" i="9"/>
  <c r="U5343" i="9" s="1"/>
  <c r="L5344" i="9"/>
  <c r="M5344" i="9" s="1"/>
  <c r="P5344" i="9"/>
  <c r="Q5344" i="9" s="1"/>
  <c r="V5344" i="9" s="1"/>
  <c r="T5344" i="9"/>
  <c r="U5344" i="9" s="1"/>
  <c r="L5345" i="9"/>
  <c r="M5345" i="9" s="1"/>
  <c r="P5345" i="9"/>
  <c r="Q5345" i="9" s="1"/>
  <c r="T5345" i="9"/>
  <c r="U5345" i="9" s="1"/>
  <c r="L5346" i="9"/>
  <c r="M5346" i="9" s="1"/>
  <c r="P5346" i="9"/>
  <c r="Q5346" i="9" s="1"/>
  <c r="V5346" i="9" s="1"/>
  <c r="T5346" i="9"/>
  <c r="U5346" i="9" s="1"/>
  <c r="L5347" i="9"/>
  <c r="M5347" i="9" s="1"/>
  <c r="P5347" i="9"/>
  <c r="Q5347" i="9" s="1"/>
  <c r="T5347" i="9"/>
  <c r="U5347" i="9" s="1"/>
  <c r="L5348" i="9"/>
  <c r="M5348" i="9" s="1"/>
  <c r="P5348" i="9"/>
  <c r="Q5348" i="9" s="1"/>
  <c r="V5348" i="9" s="1"/>
  <c r="T5348" i="9"/>
  <c r="U5348" i="9" s="1"/>
  <c r="L5349" i="9"/>
  <c r="M5349" i="9" s="1"/>
  <c r="P5349" i="9"/>
  <c r="Q5349" i="9" s="1"/>
  <c r="T5349" i="9"/>
  <c r="U5349" i="9" s="1"/>
  <c r="L5350" i="9"/>
  <c r="M5350" i="9" s="1"/>
  <c r="P5350" i="9"/>
  <c r="Q5350" i="9" s="1"/>
  <c r="V5350" i="9" s="1"/>
  <c r="T5350" i="9"/>
  <c r="U5350" i="9" s="1"/>
  <c r="L5351" i="9"/>
  <c r="M5351" i="9" s="1"/>
  <c r="P5351" i="9"/>
  <c r="Q5351" i="9" s="1"/>
  <c r="T5351" i="9"/>
  <c r="U5351" i="9" s="1"/>
  <c r="L5352" i="9"/>
  <c r="M5352" i="9" s="1"/>
  <c r="P5352" i="9"/>
  <c r="Q5352" i="9" s="1"/>
  <c r="S5352" i="9"/>
  <c r="T5352" i="9"/>
  <c r="U5352" i="9" s="1"/>
  <c r="L5353" i="9"/>
  <c r="M5353" i="9" s="1"/>
  <c r="P5353" i="9"/>
  <c r="Q5353" i="9" s="1"/>
  <c r="V5353" i="9" s="1"/>
  <c r="T5353" i="9"/>
  <c r="U5353" i="9" s="1"/>
  <c r="L5354" i="9"/>
  <c r="M5354" i="9" s="1"/>
  <c r="P5354" i="9"/>
  <c r="Q5354" i="9" s="1"/>
  <c r="T5354" i="9"/>
  <c r="U5354" i="9" s="1"/>
  <c r="L5355" i="9"/>
  <c r="M5355" i="9" s="1"/>
  <c r="P5355" i="9"/>
  <c r="Q5355" i="9" s="1"/>
  <c r="V5355" i="9" s="1"/>
  <c r="T5355" i="9"/>
  <c r="U5355" i="9" s="1"/>
  <c r="L5356" i="9"/>
  <c r="M5356" i="9" s="1"/>
  <c r="P5356" i="9"/>
  <c r="Q5356" i="9" s="1"/>
  <c r="T5356" i="9"/>
  <c r="U5356" i="9" s="1"/>
  <c r="L5357" i="9"/>
  <c r="M5357" i="9" s="1"/>
  <c r="P5357" i="9"/>
  <c r="Q5357" i="9" s="1"/>
  <c r="V5357" i="9" s="1"/>
  <c r="T5357" i="9"/>
  <c r="U5357" i="9" s="1"/>
  <c r="L5358" i="9"/>
  <c r="M5358" i="9" s="1"/>
  <c r="P5358" i="9"/>
  <c r="Q5358" i="9" s="1"/>
  <c r="T5358" i="9"/>
  <c r="U5358" i="9" s="1"/>
  <c r="L5359" i="9"/>
  <c r="M5359" i="9" s="1"/>
  <c r="P5359" i="9"/>
  <c r="Q5359" i="9" s="1"/>
  <c r="V5359" i="9" s="1"/>
  <c r="T5359" i="9"/>
  <c r="U5359" i="9" s="1"/>
  <c r="L5360" i="9"/>
  <c r="M5360" i="9" s="1"/>
  <c r="P5360" i="9"/>
  <c r="Q5360" i="9" s="1"/>
  <c r="T5360" i="9"/>
  <c r="U5360" i="9" s="1"/>
  <c r="L5361" i="9"/>
  <c r="M5361" i="9" s="1"/>
  <c r="P5361" i="9"/>
  <c r="Q5361" i="9" s="1"/>
  <c r="V5361" i="9" s="1"/>
  <c r="T5361" i="9"/>
  <c r="U5361" i="9" s="1"/>
  <c r="L5362" i="9"/>
  <c r="M5362" i="9" s="1"/>
  <c r="P5362" i="9"/>
  <c r="Q5362" i="9" s="1"/>
  <c r="T5362" i="9"/>
  <c r="U5362" i="9" s="1"/>
  <c r="L5363" i="9"/>
  <c r="M5363" i="9" s="1"/>
  <c r="P5363" i="9"/>
  <c r="Q5363" i="9" s="1"/>
  <c r="V5363" i="9" s="1"/>
  <c r="T5363" i="9"/>
  <c r="U5363" i="9" s="1"/>
  <c r="L5364" i="9"/>
  <c r="M5364" i="9" s="1"/>
  <c r="P5364" i="9"/>
  <c r="Q5364" i="9" s="1"/>
  <c r="T5364" i="9"/>
  <c r="U5364" i="9" s="1"/>
  <c r="L5365" i="9"/>
  <c r="M5365" i="9" s="1"/>
  <c r="P5365" i="9"/>
  <c r="Q5365" i="9" s="1"/>
  <c r="V5365" i="9" s="1"/>
  <c r="T5365" i="9"/>
  <c r="U5365" i="9" s="1"/>
  <c r="L5366" i="9"/>
  <c r="M5366" i="9" s="1"/>
  <c r="P5366" i="9"/>
  <c r="Q5366" i="9" s="1"/>
  <c r="T5366" i="9"/>
  <c r="U5366" i="9" s="1"/>
  <c r="L5367" i="9"/>
  <c r="M5367" i="9" s="1"/>
  <c r="P5367" i="9"/>
  <c r="Q5367" i="9" s="1"/>
  <c r="V5367" i="9" s="1"/>
  <c r="T5367" i="9"/>
  <c r="U5367" i="9" s="1"/>
  <c r="L5368" i="9"/>
  <c r="M5368" i="9" s="1"/>
  <c r="P5368" i="9"/>
  <c r="Q5368" i="9" s="1"/>
  <c r="T5368" i="9"/>
  <c r="U5368" i="9" s="1"/>
  <c r="L5369" i="9"/>
  <c r="M5369" i="9" s="1"/>
  <c r="P5369" i="9"/>
  <c r="Q5369" i="9" s="1"/>
  <c r="V5369" i="9" s="1"/>
  <c r="T5369" i="9"/>
  <c r="U5369" i="9" s="1"/>
  <c r="L5370" i="9"/>
  <c r="M5370" i="9" s="1"/>
  <c r="P5370" i="9"/>
  <c r="Q5370" i="9" s="1"/>
  <c r="T5370" i="9"/>
  <c r="U5370" i="9" s="1"/>
  <c r="L5371" i="9"/>
  <c r="M5371" i="9" s="1"/>
  <c r="P5371" i="9"/>
  <c r="Q5371" i="9" s="1"/>
  <c r="V5371" i="9" s="1"/>
  <c r="T5371" i="9"/>
  <c r="U5371" i="9" s="1"/>
  <c r="L5372" i="9"/>
  <c r="M5372" i="9" s="1"/>
  <c r="P5372" i="9"/>
  <c r="Q5372" i="9" s="1"/>
  <c r="T5372" i="9"/>
  <c r="U5372" i="9" s="1"/>
  <c r="L5373" i="9"/>
  <c r="M5373" i="9" s="1"/>
  <c r="P5373" i="9"/>
  <c r="Q5373" i="9" s="1"/>
  <c r="V5373" i="9" s="1"/>
  <c r="T5373" i="9"/>
  <c r="U5373" i="9" s="1"/>
  <c r="L5374" i="9"/>
  <c r="M5374" i="9" s="1"/>
  <c r="P5374" i="9"/>
  <c r="Q5374" i="9" s="1"/>
  <c r="T5374" i="9"/>
  <c r="U5374" i="9" s="1"/>
  <c r="L5375" i="9"/>
  <c r="M5375" i="9" s="1"/>
  <c r="P5375" i="9"/>
  <c r="Q5375" i="9" s="1"/>
  <c r="V5375" i="9" s="1"/>
  <c r="T5375" i="9"/>
  <c r="U5375" i="9" s="1"/>
  <c r="L5376" i="9"/>
  <c r="M5376" i="9" s="1"/>
  <c r="P5376" i="9"/>
  <c r="Q5376" i="9" s="1"/>
  <c r="T5376" i="9"/>
  <c r="U5376" i="9" s="1"/>
  <c r="L5377" i="9"/>
  <c r="M5377" i="9" s="1"/>
  <c r="P5377" i="9"/>
  <c r="Q5377" i="9" s="1"/>
  <c r="V5377" i="9" s="1"/>
  <c r="T5377" i="9"/>
  <c r="U5377" i="9" s="1"/>
  <c r="L5378" i="9"/>
  <c r="M5378" i="9" s="1"/>
  <c r="P5378" i="9"/>
  <c r="Q5378" i="9" s="1"/>
  <c r="T5378" i="9"/>
  <c r="U5378" i="9" s="1"/>
  <c r="L5379" i="9"/>
  <c r="M5379" i="9" s="1"/>
  <c r="P5379" i="9"/>
  <c r="Q5379" i="9" s="1"/>
  <c r="V5379" i="9" s="1"/>
  <c r="T5379" i="9"/>
  <c r="U5379" i="9" s="1"/>
  <c r="L5380" i="9"/>
  <c r="M5380" i="9" s="1"/>
  <c r="P5380" i="9"/>
  <c r="Q5380" i="9" s="1"/>
  <c r="T5380" i="9"/>
  <c r="U5380" i="9" s="1"/>
  <c r="L5381" i="9"/>
  <c r="M5381" i="9" s="1"/>
  <c r="P5381" i="9"/>
  <c r="Q5381" i="9" s="1"/>
  <c r="V5381" i="9" s="1"/>
  <c r="T5381" i="9"/>
  <c r="U5381" i="9" s="1"/>
  <c r="L5382" i="9"/>
  <c r="M5382" i="9" s="1"/>
  <c r="P5382" i="9"/>
  <c r="Q5382" i="9" s="1"/>
  <c r="T5382" i="9"/>
  <c r="U5382" i="9" s="1"/>
  <c r="L5383" i="9"/>
  <c r="M5383" i="9" s="1"/>
  <c r="P5383" i="9"/>
  <c r="Q5383" i="9" s="1"/>
  <c r="V5383" i="9" s="1"/>
  <c r="S5383" i="9"/>
  <c r="U5383" i="9" s="1"/>
  <c r="L5384" i="9"/>
  <c r="M5384" i="9" s="1"/>
  <c r="P5384" i="9"/>
  <c r="Q5384" i="9" s="1"/>
  <c r="T5384" i="9"/>
  <c r="U5384" i="9" s="1"/>
  <c r="L5385" i="9"/>
  <c r="M5385" i="9" s="1"/>
  <c r="P5385" i="9"/>
  <c r="Q5385" i="9" s="1"/>
  <c r="V5385" i="9" s="1"/>
  <c r="T5385" i="9"/>
  <c r="U5385" i="9" s="1"/>
  <c r="L5386" i="9"/>
  <c r="M5386" i="9" s="1"/>
  <c r="P5386" i="9"/>
  <c r="Q5386" i="9" s="1"/>
  <c r="T5386" i="9"/>
  <c r="U5386" i="9" s="1"/>
  <c r="L5387" i="9"/>
  <c r="M5387" i="9" s="1"/>
  <c r="P5387" i="9"/>
  <c r="Q5387" i="9" s="1"/>
  <c r="V5387" i="9" s="1"/>
  <c r="T5387" i="9"/>
  <c r="U5387" i="9" s="1"/>
  <c r="L5388" i="9"/>
  <c r="M5388" i="9" s="1"/>
  <c r="P5388" i="9"/>
  <c r="Q5388" i="9" s="1"/>
  <c r="T5388" i="9"/>
  <c r="U5388" i="9" s="1"/>
  <c r="L5389" i="9"/>
  <c r="M5389" i="9" s="1"/>
  <c r="P5389" i="9"/>
  <c r="Q5389" i="9" s="1"/>
  <c r="V5389" i="9" s="1"/>
  <c r="T5389" i="9"/>
  <c r="U5389" i="9" s="1"/>
  <c r="L5390" i="9"/>
  <c r="M5390" i="9" s="1"/>
  <c r="P5390" i="9"/>
  <c r="Q5390" i="9" s="1"/>
  <c r="T5390" i="9"/>
  <c r="U5390" i="9" s="1"/>
  <c r="L5391" i="9"/>
  <c r="M5391" i="9" s="1"/>
  <c r="P5391" i="9"/>
  <c r="Q5391" i="9" s="1"/>
  <c r="V5391" i="9" s="1"/>
  <c r="T5391" i="9"/>
  <c r="U5391" i="9" s="1"/>
  <c r="L5392" i="9"/>
  <c r="M5392" i="9" s="1"/>
  <c r="P5392" i="9"/>
  <c r="Q5392" i="9" s="1"/>
  <c r="T5392" i="9"/>
  <c r="U5392" i="9" s="1"/>
  <c r="L5393" i="9"/>
  <c r="M5393" i="9" s="1"/>
  <c r="P5393" i="9"/>
  <c r="Q5393" i="9" s="1"/>
  <c r="V5393" i="9" s="1"/>
  <c r="T5393" i="9"/>
  <c r="U5393" i="9" s="1"/>
  <c r="L5394" i="9"/>
  <c r="M5394" i="9" s="1"/>
  <c r="P5394" i="9"/>
  <c r="Q5394" i="9" s="1"/>
  <c r="T5394" i="9"/>
  <c r="U5394" i="9" s="1"/>
  <c r="L5395" i="9"/>
  <c r="M5395" i="9" s="1"/>
  <c r="P5395" i="9"/>
  <c r="Q5395" i="9" s="1"/>
  <c r="V5395" i="9" s="1"/>
  <c r="T5395" i="9"/>
  <c r="U5395" i="9" s="1"/>
  <c r="L5396" i="9"/>
  <c r="M5396" i="9" s="1"/>
  <c r="P5396" i="9"/>
  <c r="Q5396" i="9" s="1"/>
  <c r="T5396" i="9"/>
  <c r="U5396" i="9" s="1"/>
  <c r="L5397" i="9"/>
  <c r="M5397" i="9" s="1"/>
  <c r="P5397" i="9"/>
  <c r="Q5397" i="9" s="1"/>
  <c r="V5397" i="9" s="1"/>
  <c r="T5397" i="9"/>
  <c r="U5397" i="9" s="1"/>
  <c r="L5398" i="9"/>
  <c r="M5398" i="9" s="1"/>
  <c r="P5398" i="9"/>
  <c r="Q5398" i="9" s="1"/>
  <c r="T5398" i="9"/>
  <c r="U5398" i="9" s="1"/>
  <c r="L5399" i="9"/>
  <c r="M5399" i="9" s="1"/>
  <c r="P5399" i="9"/>
  <c r="Q5399" i="9" s="1"/>
  <c r="V5399" i="9" s="1"/>
  <c r="T5399" i="9"/>
  <c r="U5399" i="9" s="1"/>
  <c r="L5400" i="9"/>
  <c r="M5400" i="9" s="1"/>
  <c r="P5400" i="9"/>
  <c r="Q5400" i="9" s="1"/>
  <c r="T5400" i="9"/>
  <c r="U5400" i="9" s="1"/>
  <c r="L5401" i="9"/>
  <c r="M5401" i="9" s="1"/>
  <c r="P5401" i="9"/>
  <c r="Q5401" i="9" s="1"/>
  <c r="V5401" i="9" s="1"/>
  <c r="T5401" i="9"/>
  <c r="U5401" i="9" s="1"/>
  <c r="L5402" i="9"/>
  <c r="M5402" i="9" s="1"/>
  <c r="P5402" i="9"/>
  <c r="Q5402" i="9" s="1"/>
  <c r="T5402" i="9"/>
  <c r="U5402" i="9" s="1"/>
  <c r="L5403" i="9"/>
  <c r="M5403" i="9" s="1"/>
  <c r="P5403" i="9"/>
  <c r="Q5403" i="9" s="1"/>
  <c r="V5403" i="9" s="1"/>
  <c r="T5403" i="9"/>
  <c r="U5403" i="9" s="1"/>
  <c r="L5404" i="9"/>
  <c r="M5404" i="9" s="1"/>
  <c r="P5404" i="9"/>
  <c r="Q5404" i="9" s="1"/>
  <c r="T5404" i="9"/>
  <c r="U5404" i="9" s="1"/>
  <c r="L5405" i="9"/>
  <c r="M5405" i="9" s="1"/>
  <c r="P5405" i="9"/>
  <c r="Q5405" i="9" s="1"/>
  <c r="V5405" i="9" s="1"/>
  <c r="T5405" i="9"/>
  <c r="U5405" i="9" s="1"/>
  <c r="L5406" i="9"/>
  <c r="M5406" i="9" s="1"/>
  <c r="P5406" i="9"/>
  <c r="Q5406" i="9" s="1"/>
  <c r="T5406" i="9"/>
  <c r="U5406" i="9" s="1"/>
  <c r="L5407" i="9"/>
  <c r="M5407" i="9" s="1"/>
  <c r="P5407" i="9"/>
  <c r="Q5407" i="9" s="1"/>
  <c r="V5407" i="9" s="1"/>
  <c r="T5407" i="9"/>
  <c r="U5407" i="9" s="1"/>
  <c r="L5408" i="9"/>
  <c r="M5408" i="9" s="1"/>
  <c r="P5408" i="9"/>
  <c r="Q5408" i="9" s="1"/>
  <c r="T5408" i="9"/>
  <c r="U5408" i="9" s="1"/>
  <c r="L5409" i="9"/>
  <c r="M5409" i="9" s="1"/>
  <c r="P5409" i="9"/>
  <c r="Q5409" i="9" s="1"/>
  <c r="V5409" i="9" s="1"/>
  <c r="T5409" i="9"/>
  <c r="U5409" i="9" s="1"/>
  <c r="L5410" i="9"/>
  <c r="M5410" i="9" s="1"/>
  <c r="P5410" i="9"/>
  <c r="Q5410" i="9" s="1"/>
  <c r="T5410" i="9"/>
  <c r="U5410" i="9" s="1"/>
  <c r="L5411" i="9"/>
  <c r="M5411" i="9" s="1"/>
  <c r="P5411" i="9"/>
  <c r="Q5411" i="9" s="1"/>
  <c r="V5411" i="9" s="1"/>
  <c r="T5411" i="9"/>
  <c r="U5411" i="9" s="1"/>
  <c r="L5412" i="9"/>
  <c r="M5412" i="9" s="1"/>
  <c r="P5412" i="9"/>
  <c r="Q5412" i="9" s="1"/>
  <c r="T5412" i="9"/>
  <c r="U5412" i="9" s="1"/>
  <c r="L5413" i="9"/>
  <c r="M5413" i="9" s="1"/>
  <c r="P5413" i="9"/>
  <c r="Q5413" i="9" s="1"/>
  <c r="V5413" i="9" s="1"/>
  <c r="T5413" i="9"/>
  <c r="U5413" i="9" s="1"/>
  <c r="L5414" i="9"/>
  <c r="M5414" i="9" s="1"/>
  <c r="P5414" i="9"/>
  <c r="Q5414" i="9" s="1"/>
  <c r="T5414" i="9"/>
  <c r="U5414" i="9" s="1"/>
  <c r="L5415" i="9"/>
  <c r="M5415" i="9" s="1"/>
  <c r="P5415" i="9"/>
  <c r="Q5415" i="9" s="1"/>
  <c r="V5415" i="9" s="1"/>
  <c r="T5415" i="9"/>
  <c r="U5415" i="9" s="1"/>
  <c r="L5416" i="9"/>
  <c r="M5416" i="9" s="1"/>
  <c r="P5416" i="9"/>
  <c r="Q5416" i="9" s="1"/>
  <c r="T5416" i="9"/>
  <c r="U5416" i="9" s="1"/>
  <c r="L5417" i="9"/>
  <c r="M5417" i="9" s="1"/>
  <c r="P5417" i="9"/>
  <c r="Q5417" i="9" s="1"/>
  <c r="S5417" i="9"/>
  <c r="T5417" i="9"/>
  <c r="L5418" i="9"/>
  <c r="M5418" i="9" s="1"/>
  <c r="P5418" i="9"/>
  <c r="Q5418" i="9" s="1"/>
  <c r="T5418" i="9"/>
  <c r="U5418" i="9" s="1"/>
  <c r="L5419" i="9"/>
  <c r="M5419" i="9" s="1"/>
  <c r="P5419" i="9"/>
  <c r="Q5419" i="9" s="1"/>
  <c r="T5419" i="9"/>
  <c r="U5419" i="9" s="1"/>
  <c r="L5420" i="9"/>
  <c r="M5420" i="9" s="1"/>
  <c r="P5420" i="9"/>
  <c r="Q5420" i="9" s="1"/>
  <c r="T5420" i="9"/>
  <c r="U5420" i="9" s="1"/>
  <c r="L5421" i="9"/>
  <c r="M5421" i="9" s="1"/>
  <c r="P5421" i="9"/>
  <c r="Q5421" i="9" s="1"/>
  <c r="T5421" i="9"/>
  <c r="U5421" i="9" s="1"/>
  <c r="L5422" i="9"/>
  <c r="M5422" i="9" s="1"/>
  <c r="P5422" i="9"/>
  <c r="Q5422" i="9" s="1"/>
  <c r="T5422" i="9"/>
  <c r="U5422" i="9" s="1"/>
  <c r="L5423" i="9"/>
  <c r="M5423" i="9" s="1"/>
  <c r="P5423" i="9"/>
  <c r="Q5423" i="9" s="1"/>
  <c r="T5423" i="9"/>
  <c r="U5423" i="9" s="1"/>
  <c r="L5424" i="9"/>
  <c r="M5424" i="9" s="1"/>
  <c r="P5424" i="9"/>
  <c r="Q5424" i="9" s="1"/>
  <c r="T5424" i="9"/>
  <c r="U5424" i="9" s="1"/>
  <c r="L5425" i="9"/>
  <c r="M5425" i="9" s="1"/>
  <c r="P5425" i="9"/>
  <c r="Q5425" i="9" s="1"/>
  <c r="T5425" i="9"/>
  <c r="U5425" i="9" s="1"/>
  <c r="L5426" i="9"/>
  <c r="M5426" i="9" s="1"/>
  <c r="P5426" i="9"/>
  <c r="Q5426" i="9" s="1"/>
  <c r="T5426" i="9"/>
  <c r="U5426" i="9" s="1"/>
  <c r="L5427" i="9"/>
  <c r="M5427" i="9" s="1"/>
  <c r="P5427" i="9"/>
  <c r="Q5427" i="9" s="1"/>
  <c r="T5427" i="9"/>
  <c r="U5427" i="9" s="1"/>
  <c r="L5428" i="9"/>
  <c r="M5428" i="9" s="1"/>
  <c r="P5428" i="9"/>
  <c r="Q5428" i="9" s="1"/>
  <c r="T5428" i="9"/>
  <c r="U5428" i="9" s="1"/>
  <c r="L5429" i="9"/>
  <c r="M5429" i="9" s="1"/>
  <c r="P5429" i="9"/>
  <c r="Q5429" i="9" s="1"/>
  <c r="T5429" i="9"/>
  <c r="U5429" i="9" s="1"/>
  <c r="L5430" i="9"/>
  <c r="M5430" i="9" s="1"/>
  <c r="P5430" i="9"/>
  <c r="Q5430" i="9" s="1"/>
  <c r="T5430" i="9"/>
  <c r="U5430" i="9" s="1"/>
  <c r="L5431" i="9"/>
  <c r="M5431" i="9" s="1"/>
  <c r="P5431" i="9"/>
  <c r="Q5431" i="9" s="1"/>
  <c r="T5431" i="9"/>
  <c r="U5431" i="9" s="1"/>
  <c r="L5432" i="9"/>
  <c r="M5432" i="9" s="1"/>
  <c r="P5432" i="9"/>
  <c r="Q5432" i="9" s="1"/>
  <c r="T5432" i="9"/>
  <c r="U5432" i="9" s="1"/>
  <c r="L5433" i="9"/>
  <c r="M5433" i="9" s="1"/>
  <c r="P5433" i="9"/>
  <c r="Q5433" i="9" s="1"/>
  <c r="T5433" i="9"/>
  <c r="U5433" i="9" s="1"/>
  <c r="L5434" i="9"/>
  <c r="M5434" i="9" s="1"/>
  <c r="P5434" i="9"/>
  <c r="Q5434" i="9" s="1"/>
  <c r="T5434" i="9"/>
  <c r="U5434" i="9" s="1"/>
  <c r="L5435" i="9"/>
  <c r="M5435" i="9" s="1"/>
  <c r="P5435" i="9"/>
  <c r="Q5435" i="9" s="1"/>
  <c r="T5435" i="9"/>
  <c r="U5435" i="9" s="1"/>
  <c r="L5436" i="9"/>
  <c r="M5436" i="9" s="1"/>
  <c r="P5436" i="9"/>
  <c r="Q5436" i="9" s="1"/>
  <c r="S5436" i="9"/>
  <c r="T5436" i="9"/>
  <c r="U5436" i="9" s="1"/>
  <c r="L5437" i="9"/>
  <c r="M5437" i="9" s="1"/>
  <c r="P5437" i="9"/>
  <c r="Q5437" i="9" s="1"/>
  <c r="T5437" i="9"/>
  <c r="U5437" i="9" s="1"/>
  <c r="L5438" i="9"/>
  <c r="M5438" i="9" s="1"/>
  <c r="P5438" i="9"/>
  <c r="Q5438" i="9" s="1"/>
  <c r="T5438" i="9"/>
  <c r="U5438" i="9" s="1"/>
  <c r="L5439" i="9"/>
  <c r="M5439" i="9" s="1"/>
  <c r="P5439" i="9"/>
  <c r="Q5439" i="9" s="1"/>
  <c r="T5439" i="9"/>
  <c r="U5439" i="9" s="1"/>
  <c r="L5440" i="9"/>
  <c r="M5440" i="9" s="1"/>
  <c r="P5440" i="9"/>
  <c r="Q5440" i="9" s="1"/>
  <c r="T5440" i="9"/>
  <c r="U5440" i="9" s="1"/>
  <c r="L5441" i="9"/>
  <c r="M5441" i="9" s="1"/>
  <c r="P5441" i="9"/>
  <c r="Q5441" i="9" s="1"/>
  <c r="T5441" i="9"/>
  <c r="U5441" i="9" s="1"/>
  <c r="L5442" i="9"/>
  <c r="M5442" i="9" s="1"/>
  <c r="P5442" i="9"/>
  <c r="Q5442" i="9" s="1"/>
  <c r="T5442" i="9"/>
  <c r="U5442" i="9" s="1"/>
  <c r="L5443" i="9"/>
  <c r="M5443" i="9" s="1"/>
  <c r="P5443" i="9"/>
  <c r="Q5443" i="9" s="1"/>
  <c r="T5443" i="9"/>
  <c r="U5443" i="9" s="1"/>
  <c r="L5444" i="9"/>
  <c r="M5444" i="9" s="1"/>
  <c r="P5444" i="9"/>
  <c r="Q5444" i="9" s="1"/>
  <c r="T5444" i="9"/>
  <c r="U5444" i="9" s="1"/>
  <c r="L5445" i="9"/>
  <c r="M5445" i="9" s="1"/>
  <c r="P5445" i="9"/>
  <c r="Q5445" i="9" s="1"/>
  <c r="T5445" i="9"/>
  <c r="U5445" i="9" s="1"/>
  <c r="L5446" i="9"/>
  <c r="M5446" i="9" s="1"/>
  <c r="P5446" i="9"/>
  <c r="Q5446" i="9" s="1"/>
  <c r="T5446" i="9"/>
  <c r="U5446" i="9" s="1"/>
  <c r="L5447" i="9"/>
  <c r="M5447" i="9" s="1"/>
  <c r="P5447" i="9"/>
  <c r="Q5447" i="9" s="1"/>
  <c r="T5447" i="9"/>
  <c r="U5447" i="9" s="1"/>
  <c r="L5448" i="9"/>
  <c r="M5448" i="9" s="1"/>
  <c r="P5448" i="9"/>
  <c r="Q5448" i="9" s="1"/>
  <c r="T5448" i="9"/>
  <c r="U5448" i="9" s="1"/>
  <c r="L5449" i="9"/>
  <c r="M5449" i="9" s="1"/>
  <c r="P5449" i="9"/>
  <c r="Q5449" i="9" s="1"/>
  <c r="T5449" i="9"/>
  <c r="U5449" i="9" s="1"/>
  <c r="L5450" i="9"/>
  <c r="M5450" i="9" s="1"/>
  <c r="P5450" i="9"/>
  <c r="Q5450" i="9" s="1"/>
  <c r="T5450" i="9"/>
  <c r="U5450" i="9" s="1"/>
  <c r="L5451" i="9"/>
  <c r="M5451" i="9" s="1"/>
  <c r="P5451" i="9"/>
  <c r="Q5451" i="9" s="1"/>
  <c r="T5451" i="9"/>
  <c r="U5451" i="9" s="1"/>
  <c r="L5452" i="9"/>
  <c r="M5452" i="9" s="1"/>
  <c r="P5452" i="9"/>
  <c r="Q5452" i="9" s="1"/>
  <c r="T5452" i="9"/>
  <c r="U5452" i="9" s="1"/>
  <c r="L5453" i="9"/>
  <c r="M5453" i="9" s="1"/>
  <c r="P5453" i="9"/>
  <c r="Q5453" i="9" s="1"/>
  <c r="T5453" i="9"/>
  <c r="U5453" i="9" s="1"/>
  <c r="L5454" i="9"/>
  <c r="M5454" i="9" s="1"/>
  <c r="P5454" i="9"/>
  <c r="Q5454" i="9" s="1"/>
  <c r="T5454" i="9"/>
  <c r="U5454" i="9" s="1"/>
  <c r="L5455" i="9"/>
  <c r="M5455" i="9" s="1"/>
  <c r="P5455" i="9"/>
  <c r="Q5455" i="9" s="1"/>
  <c r="T5455" i="9"/>
  <c r="U5455" i="9" s="1"/>
  <c r="L5456" i="9"/>
  <c r="M5456" i="9" s="1"/>
  <c r="P5456" i="9"/>
  <c r="Q5456" i="9" s="1"/>
  <c r="T5456" i="9"/>
  <c r="U5456" i="9" s="1"/>
  <c r="L5457" i="9"/>
  <c r="M5457" i="9" s="1"/>
  <c r="P5457" i="9"/>
  <c r="Q5457" i="9" s="1"/>
  <c r="T5457" i="9"/>
  <c r="U5457" i="9" s="1"/>
  <c r="L5458" i="9"/>
  <c r="M5458" i="9" s="1"/>
  <c r="P5458" i="9"/>
  <c r="Q5458" i="9" s="1"/>
  <c r="T5458" i="9"/>
  <c r="U5458" i="9" s="1"/>
  <c r="L5459" i="9"/>
  <c r="M5459" i="9"/>
  <c r="P5459" i="9"/>
  <c r="Q5459" i="9" s="1"/>
  <c r="T5459" i="9"/>
  <c r="U5459" i="9" s="1"/>
  <c r="L5460" i="9"/>
  <c r="M5460" i="9" s="1"/>
  <c r="P5460" i="9"/>
  <c r="Q5460" i="9" s="1"/>
  <c r="T5460" i="9"/>
  <c r="U5460" i="9" s="1"/>
  <c r="L5461" i="9"/>
  <c r="M5461" i="9" s="1"/>
  <c r="P5461" i="9"/>
  <c r="Q5461" i="9" s="1"/>
  <c r="T5461" i="9"/>
  <c r="U5461" i="9" s="1"/>
  <c r="L5462" i="9"/>
  <c r="M5462" i="9" s="1"/>
  <c r="P5462" i="9"/>
  <c r="Q5462" i="9" s="1"/>
  <c r="T5462" i="9"/>
  <c r="U5462" i="9" s="1"/>
  <c r="L5463" i="9"/>
  <c r="M5463" i="9" s="1"/>
  <c r="P5463" i="9"/>
  <c r="Q5463" i="9" s="1"/>
  <c r="T5463" i="9"/>
  <c r="U5463" i="9" s="1"/>
  <c r="L5464" i="9"/>
  <c r="M5464" i="9" s="1"/>
  <c r="P5464" i="9"/>
  <c r="Q5464" i="9" s="1"/>
  <c r="T5464" i="9"/>
  <c r="U5464" i="9" s="1"/>
  <c r="L5465" i="9"/>
  <c r="M5465" i="9" s="1"/>
  <c r="P5465" i="9"/>
  <c r="Q5465" i="9" s="1"/>
  <c r="T5465" i="9"/>
  <c r="U5465" i="9" s="1"/>
  <c r="L5466" i="9"/>
  <c r="M5466" i="9" s="1"/>
  <c r="P5466" i="9"/>
  <c r="Q5466" i="9" s="1"/>
  <c r="T5466" i="9"/>
  <c r="U5466" i="9" s="1"/>
  <c r="L5467" i="9"/>
  <c r="M5467" i="9" s="1"/>
  <c r="P5467" i="9"/>
  <c r="Q5467" i="9" s="1"/>
  <c r="T5467" i="9"/>
  <c r="U5467" i="9" s="1"/>
  <c r="L5468" i="9"/>
  <c r="M5468" i="9" s="1"/>
  <c r="P5468" i="9"/>
  <c r="Q5468" i="9" s="1"/>
  <c r="T5468" i="9"/>
  <c r="U5468" i="9" s="1"/>
  <c r="L5469" i="9"/>
  <c r="M5469" i="9" s="1"/>
  <c r="P5469" i="9"/>
  <c r="Q5469" i="9" s="1"/>
  <c r="T5469" i="9"/>
  <c r="U5469" i="9" s="1"/>
  <c r="L5470" i="9"/>
  <c r="M5470" i="9" s="1"/>
  <c r="P5470" i="9"/>
  <c r="Q5470" i="9" s="1"/>
  <c r="T5470" i="9"/>
  <c r="U5470" i="9" s="1"/>
  <c r="L5471" i="9"/>
  <c r="M5471" i="9" s="1"/>
  <c r="P5471" i="9"/>
  <c r="Q5471" i="9" s="1"/>
  <c r="T5471" i="9"/>
  <c r="U5471" i="9" s="1"/>
  <c r="L5472" i="9"/>
  <c r="M5472" i="9" s="1"/>
  <c r="P5472" i="9"/>
  <c r="Q5472" i="9" s="1"/>
  <c r="T5472" i="9"/>
  <c r="U5472" i="9" s="1"/>
  <c r="L5473" i="9"/>
  <c r="M5473" i="9" s="1"/>
  <c r="P5473" i="9"/>
  <c r="Q5473" i="9" s="1"/>
  <c r="T5473" i="9"/>
  <c r="U5473" i="9" s="1"/>
  <c r="L5474" i="9"/>
  <c r="M5474" i="9" s="1"/>
  <c r="P5474" i="9"/>
  <c r="Q5474" i="9" s="1"/>
  <c r="T5474" i="9"/>
  <c r="U5474" i="9" s="1"/>
  <c r="L5475" i="9"/>
  <c r="M5475" i="9" s="1"/>
  <c r="P5475" i="9"/>
  <c r="Q5475" i="9" s="1"/>
  <c r="T5475" i="9"/>
  <c r="U5475" i="9" s="1"/>
  <c r="L5476" i="9"/>
  <c r="M5476" i="9" s="1"/>
  <c r="P5476" i="9"/>
  <c r="Q5476" i="9" s="1"/>
  <c r="T5476" i="9"/>
  <c r="U5476" i="9" s="1"/>
  <c r="L5477" i="9"/>
  <c r="M5477" i="9" s="1"/>
  <c r="P5477" i="9"/>
  <c r="Q5477" i="9" s="1"/>
  <c r="T5477" i="9"/>
  <c r="U5477" i="9" s="1"/>
  <c r="L5478" i="9"/>
  <c r="M5478" i="9" s="1"/>
  <c r="P5478" i="9"/>
  <c r="Q5478" i="9" s="1"/>
  <c r="T5478" i="9"/>
  <c r="U5478" i="9" s="1"/>
  <c r="L5479" i="9"/>
  <c r="M5479" i="9" s="1"/>
  <c r="P5479" i="9"/>
  <c r="Q5479" i="9" s="1"/>
  <c r="T5479" i="9"/>
  <c r="U5479" i="9" s="1"/>
  <c r="L5480" i="9"/>
  <c r="M5480" i="9" s="1"/>
  <c r="P5480" i="9"/>
  <c r="Q5480" i="9" s="1"/>
  <c r="T5480" i="9"/>
  <c r="U5480" i="9" s="1"/>
  <c r="L5481" i="9"/>
  <c r="M5481" i="9" s="1"/>
  <c r="P5481" i="9"/>
  <c r="Q5481" i="9" s="1"/>
  <c r="T5481" i="9"/>
  <c r="U5481" i="9" s="1"/>
  <c r="L5482" i="9"/>
  <c r="M5482" i="9" s="1"/>
  <c r="P5482" i="9"/>
  <c r="Q5482" i="9" s="1"/>
  <c r="T5482" i="9"/>
  <c r="U5482" i="9" s="1"/>
  <c r="L5483" i="9"/>
  <c r="M5483" i="9" s="1"/>
  <c r="P5483" i="9"/>
  <c r="Q5483" i="9" s="1"/>
  <c r="T5483" i="9"/>
  <c r="U5483" i="9" s="1"/>
  <c r="L5484" i="9"/>
  <c r="M5484" i="9" s="1"/>
  <c r="P5484" i="9"/>
  <c r="Q5484" i="9" s="1"/>
  <c r="T5484" i="9"/>
  <c r="U5484" i="9" s="1"/>
  <c r="L5485" i="9"/>
  <c r="M5485" i="9" s="1"/>
  <c r="P5485" i="9"/>
  <c r="Q5485" i="9" s="1"/>
  <c r="T5485" i="9"/>
  <c r="U5485" i="9" s="1"/>
  <c r="L5486" i="9"/>
  <c r="M5486" i="9" s="1"/>
  <c r="P5486" i="9"/>
  <c r="Q5486" i="9" s="1"/>
  <c r="T5486" i="9"/>
  <c r="U5486" i="9" s="1"/>
  <c r="L5487" i="9"/>
  <c r="M5487" i="9" s="1"/>
  <c r="P5487" i="9"/>
  <c r="Q5487" i="9" s="1"/>
  <c r="T5487" i="9"/>
  <c r="U5487" i="9" s="1"/>
  <c r="L5488" i="9"/>
  <c r="M5488" i="9" s="1"/>
  <c r="P5488" i="9"/>
  <c r="Q5488" i="9" s="1"/>
  <c r="T5488" i="9"/>
  <c r="U5488" i="9" s="1"/>
  <c r="L5489" i="9"/>
  <c r="M5489" i="9" s="1"/>
  <c r="P5489" i="9"/>
  <c r="Q5489" i="9" s="1"/>
  <c r="T5489" i="9"/>
  <c r="U5489" i="9" s="1"/>
  <c r="L5490" i="9"/>
  <c r="M5490" i="9" s="1"/>
  <c r="P5490" i="9"/>
  <c r="Q5490" i="9" s="1"/>
  <c r="S5490" i="9"/>
  <c r="T5490" i="9"/>
  <c r="U5490" i="9" s="1"/>
  <c r="L5491" i="9"/>
  <c r="M5491" i="9" s="1"/>
  <c r="P5491" i="9"/>
  <c r="Q5491" i="9" s="1"/>
  <c r="T5491" i="9"/>
  <c r="U5491" i="9" s="1"/>
  <c r="L5492" i="9"/>
  <c r="M5492" i="9" s="1"/>
  <c r="P5492" i="9"/>
  <c r="Q5492" i="9" s="1"/>
  <c r="T5492" i="9"/>
  <c r="U5492" i="9" s="1"/>
  <c r="L5493" i="9"/>
  <c r="M5493" i="9" s="1"/>
  <c r="P5493" i="9"/>
  <c r="Q5493" i="9" s="1"/>
  <c r="T5493" i="9"/>
  <c r="U5493" i="9" s="1"/>
  <c r="L5494" i="9"/>
  <c r="M5494" i="9" s="1"/>
  <c r="P5494" i="9"/>
  <c r="Q5494" i="9" s="1"/>
  <c r="T5494" i="9"/>
  <c r="U5494" i="9" s="1"/>
  <c r="L5495" i="9"/>
  <c r="M5495" i="9" s="1"/>
  <c r="P5495" i="9"/>
  <c r="Q5495" i="9" s="1"/>
  <c r="T5495" i="9"/>
  <c r="U5495" i="9" s="1"/>
  <c r="L5496" i="9"/>
  <c r="M5496" i="9" s="1"/>
  <c r="P5496" i="9"/>
  <c r="Q5496" i="9" s="1"/>
  <c r="T5496" i="9"/>
  <c r="U5496" i="9" s="1"/>
  <c r="L5497" i="9"/>
  <c r="M5497" i="9" s="1"/>
  <c r="P5497" i="9"/>
  <c r="Q5497" i="9" s="1"/>
  <c r="T5497" i="9"/>
  <c r="U5497" i="9" s="1"/>
  <c r="L5498" i="9"/>
  <c r="M5498" i="9" s="1"/>
  <c r="P5498" i="9"/>
  <c r="Q5498" i="9" s="1"/>
  <c r="T5498" i="9"/>
  <c r="U5498" i="9" s="1"/>
  <c r="L5499" i="9"/>
  <c r="M5499" i="9" s="1"/>
  <c r="P5499" i="9"/>
  <c r="Q5499" i="9" s="1"/>
  <c r="T5499" i="9"/>
  <c r="U5499" i="9" s="1"/>
  <c r="L5500" i="9"/>
  <c r="M5500" i="9" s="1"/>
  <c r="P5500" i="9"/>
  <c r="Q5500" i="9" s="1"/>
  <c r="T5500" i="9"/>
  <c r="U5500" i="9" s="1"/>
  <c r="L5501" i="9"/>
  <c r="M5501" i="9" s="1"/>
  <c r="P5501" i="9"/>
  <c r="Q5501" i="9" s="1"/>
  <c r="T5501" i="9"/>
  <c r="U5501" i="9" s="1"/>
  <c r="L5502" i="9"/>
  <c r="M5502" i="9" s="1"/>
  <c r="P5502" i="9"/>
  <c r="Q5502" i="9" s="1"/>
  <c r="T5502" i="9"/>
  <c r="U5502" i="9" s="1"/>
  <c r="L5503" i="9"/>
  <c r="M5503" i="9" s="1"/>
  <c r="P5503" i="9"/>
  <c r="Q5503" i="9" s="1"/>
  <c r="T5503" i="9"/>
  <c r="U5503" i="9" s="1"/>
  <c r="L5504" i="9"/>
  <c r="M5504" i="9" s="1"/>
  <c r="P5504" i="9"/>
  <c r="Q5504" i="9" s="1"/>
  <c r="T5504" i="9"/>
  <c r="U5504" i="9" s="1"/>
  <c r="L5505" i="9"/>
  <c r="M5505" i="9" s="1"/>
  <c r="P5505" i="9"/>
  <c r="Q5505" i="9" s="1"/>
  <c r="T5505" i="9"/>
  <c r="U5505" i="9" s="1"/>
  <c r="L5506" i="9"/>
  <c r="M5506" i="9" s="1"/>
  <c r="P5506" i="9"/>
  <c r="Q5506" i="9" s="1"/>
  <c r="T5506" i="9"/>
  <c r="U5506" i="9" s="1"/>
  <c r="L5507" i="9"/>
  <c r="M5507" i="9" s="1"/>
  <c r="P5507" i="9"/>
  <c r="Q5507" i="9" s="1"/>
  <c r="T5507" i="9"/>
  <c r="U5507" i="9" s="1"/>
  <c r="L5508" i="9"/>
  <c r="M5508" i="9" s="1"/>
  <c r="P5508" i="9"/>
  <c r="Q5508" i="9" s="1"/>
  <c r="T5508" i="9"/>
  <c r="U5508" i="9" s="1"/>
  <c r="L5509" i="9"/>
  <c r="M5509" i="9" s="1"/>
  <c r="P5509" i="9"/>
  <c r="Q5509" i="9" s="1"/>
  <c r="T5509" i="9"/>
  <c r="U5509" i="9" s="1"/>
  <c r="L5510" i="9"/>
  <c r="M5510" i="9" s="1"/>
  <c r="P5510" i="9"/>
  <c r="Q5510" i="9" s="1"/>
  <c r="T5510" i="9"/>
  <c r="U5510" i="9" s="1"/>
  <c r="L5511" i="9"/>
  <c r="M5511" i="9" s="1"/>
  <c r="P5511" i="9"/>
  <c r="Q5511" i="9" s="1"/>
  <c r="T5511" i="9"/>
  <c r="U5511" i="9" s="1"/>
  <c r="L5512" i="9"/>
  <c r="M5512" i="9" s="1"/>
  <c r="P5512" i="9"/>
  <c r="Q5512" i="9" s="1"/>
  <c r="T5512" i="9"/>
  <c r="U5512" i="9" s="1"/>
  <c r="L5513" i="9"/>
  <c r="M5513" i="9" s="1"/>
  <c r="P5513" i="9"/>
  <c r="Q5513" i="9" s="1"/>
  <c r="T5513" i="9"/>
  <c r="U5513" i="9" s="1"/>
  <c r="L5514" i="9"/>
  <c r="M5514" i="9"/>
  <c r="P5514" i="9"/>
  <c r="Q5514" i="9" s="1"/>
  <c r="T5514" i="9"/>
  <c r="U5514" i="9" s="1"/>
  <c r="L5515" i="9"/>
  <c r="M5515" i="9" s="1"/>
  <c r="P5515" i="9"/>
  <c r="Q5515" i="9" s="1"/>
  <c r="T5515" i="9"/>
  <c r="U5515" i="9" s="1"/>
  <c r="L5516" i="9"/>
  <c r="M5516" i="9" s="1"/>
  <c r="P5516" i="9"/>
  <c r="Q5516" i="9" s="1"/>
  <c r="T5516" i="9"/>
  <c r="U5516" i="9" s="1"/>
  <c r="L5517" i="9"/>
  <c r="M5517" i="9"/>
  <c r="P5517" i="9"/>
  <c r="Q5517" i="9" s="1"/>
  <c r="T5517" i="9"/>
  <c r="U5517" i="9" s="1"/>
  <c r="L5518" i="9"/>
  <c r="M5518" i="9" s="1"/>
  <c r="P5518" i="9"/>
  <c r="Q5518" i="9" s="1"/>
  <c r="T5518" i="9"/>
  <c r="U5518" i="9" s="1"/>
  <c r="L5519" i="9"/>
  <c r="M5519" i="9" s="1"/>
  <c r="P5519" i="9"/>
  <c r="Q5519" i="9" s="1"/>
  <c r="T5519" i="9"/>
  <c r="U5519" i="9" s="1"/>
  <c r="L5520" i="9"/>
  <c r="M5520" i="9" s="1"/>
  <c r="P5520" i="9"/>
  <c r="Q5520" i="9" s="1"/>
  <c r="T5520" i="9"/>
  <c r="U5520" i="9" s="1"/>
  <c r="L5521" i="9"/>
  <c r="M5521" i="9" s="1"/>
  <c r="P5521" i="9"/>
  <c r="Q5521" i="9" s="1"/>
  <c r="T5521" i="9"/>
  <c r="U5521" i="9" s="1"/>
  <c r="L5522" i="9"/>
  <c r="M5522" i="9" s="1"/>
  <c r="P5522" i="9"/>
  <c r="Q5522" i="9" s="1"/>
  <c r="T5522" i="9"/>
  <c r="U5522" i="9" s="1"/>
  <c r="L5523" i="9"/>
  <c r="M5523" i="9"/>
  <c r="P5523" i="9"/>
  <c r="Q5523" i="9" s="1"/>
  <c r="T5523" i="9"/>
  <c r="U5523" i="9" s="1"/>
  <c r="L5524" i="9"/>
  <c r="M5524" i="9" s="1"/>
  <c r="P5524" i="9"/>
  <c r="Q5524" i="9" s="1"/>
  <c r="T5524" i="9"/>
  <c r="U5524" i="9" s="1"/>
  <c r="L5525" i="9"/>
  <c r="M5525" i="9" s="1"/>
  <c r="P5525" i="9"/>
  <c r="Q5525" i="9" s="1"/>
  <c r="T5525" i="9"/>
  <c r="U5525" i="9" s="1"/>
  <c r="L5526" i="9"/>
  <c r="M5526" i="9" s="1"/>
  <c r="P5526" i="9"/>
  <c r="Q5526" i="9" s="1"/>
  <c r="T5526" i="9"/>
  <c r="U5526" i="9" s="1"/>
  <c r="L5527" i="9"/>
  <c r="M5527" i="9" s="1"/>
  <c r="P5527" i="9"/>
  <c r="Q5527" i="9" s="1"/>
  <c r="T5527" i="9"/>
  <c r="U5527" i="9" s="1"/>
  <c r="L5528" i="9"/>
  <c r="M5528" i="9" s="1"/>
  <c r="P5528" i="9"/>
  <c r="Q5528" i="9" s="1"/>
  <c r="T5528" i="9"/>
  <c r="U5528" i="9" s="1"/>
  <c r="L5529" i="9"/>
  <c r="M5529" i="9" s="1"/>
  <c r="P5529" i="9"/>
  <c r="Q5529" i="9" s="1"/>
  <c r="T5529" i="9"/>
  <c r="U5529" i="9" s="1"/>
  <c r="L5530" i="9"/>
  <c r="M5530" i="9" s="1"/>
  <c r="P5530" i="9"/>
  <c r="Q5530" i="9" s="1"/>
  <c r="S5530" i="9"/>
  <c r="U5530" i="9" s="1"/>
  <c r="L5531" i="9"/>
  <c r="M5531" i="9" s="1"/>
  <c r="P5531" i="9"/>
  <c r="Q5531" i="9" s="1"/>
  <c r="T5531" i="9"/>
  <c r="U5531" i="9" s="1"/>
  <c r="L5532" i="9"/>
  <c r="M5532" i="9" s="1"/>
  <c r="P5532" i="9"/>
  <c r="Q5532" i="9" s="1"/>
  <c r="T5532" i="9"/>
  <c r="U5532" i="9" s="1"/>
  <c r="L5533" i="9"/>
  <c r="M5533" i="9" s="1"/>
  <c r="P5533" i="9"/>
  <c r="Q5533" i="9" s="1"/>
  <c r="T5533" i="9"/>
  <c r="U5533" i="9" s="1"/>
  <c r="L5534" i="9"/>
  <c r="M5534" i="9" s="1"/>
  <c r="P5534" i="9"/>
  <c r="Q5534" i="9" s="1"/>
  <c r="T5534" i="9"/>
  <c r="U5534" i="9" s="1"/>
  <c r="L5535" i="9"/>
  <c r="M5535" i="9" s="1"/>
  <c r="P5535" i="9"/>
  <c r="Q5535" i="9" s="1"/>
  <c r="T5535" i="9"/>
  <c r="U5535" i="9" s="1"/>
  <c r="L5536" i="9"/>
  <c r="M5536" i="9" s="1"/>
  <c r="P5536" i="9"/>
  <c r="Q5536" i="9" s="1"/>
  <c r="T5536" i="9"/>
  <c r="U5536" i="9" s="1"/>
  <c r="L5537" i="9"/>
  <c r="M5537" i="9" s="1"/>
  <c r="P5537" i="9"/>
  <c r="Q5537" i="9" s="1"/>
  <c r="T5537" i="9"/>
  <c r="U5537" i="9" s="1"/>
  <c r="L5538" i="9"/>
  <c r="M5538" i="9" s="1"/>
  <c r="P5538" i="9"/>
  <c r="Q5538" i="9" s="1"/>
  <c r="T5538" i="9"/>
  <c r="U5538" i="9" s="1"/>
  <c r="L5539" i="9"/>
  <c r="M5539" i="9" s="1"/>
  <c r="P5539" i="9"/>
  <c r="Q5539" i="9" s="1"/>
  <c r="T5539" i="9"/>
  <c r="U5539" i="9" s="1"/>
  <c r="L5540" i="9"/>
  <c r="M5540" i="9"/>
  <c r="P5540" i="9"/>
  <c r="Q5540" i="9" s="1"/>
  <c r="T5540" i="9"/>
  <c r="U5540" i="9" s="1"/>
  <c r="L5541" i="9"/>
  <c r="M5541" i="9" s="1"/>
  <c r="P5541" i="9"/>
  <c r="Q5541" i="9" s="1"/>
  <c r="T5541" i="9"/>
  <c r="U5541" i="9" s="1"/>
  <c r="L5542" i="9"/>
  <c r="M5542" i="9" s="1"/>
  <c r="P5542" i="9"/>
  <c r="Q5542" i="9" s="1"/>
  <c r="T5542" i="9"/>
  <c r="U5542" i="9" s="1"/>
  <c r="L5543" i="9"/>
  <c r="M5543" i="9" s="1"/>
  <c r="P5543" i="9"/>
  <c r="Q5543" i="9" s="1"/>
  <c r="T5543" i="9"/>
  <c r="U5543" i="9" s="1"/>
  <c r="L5544" i="9"/>
  <c r="M5544" i="9" s="1"/>
  <c r="P5544" i="9"/>
  <c r="Q5544" i="9" s="1"/>
  <c r="T5544" i="9"/>
  <c r="U5544" i="9" s="1"/>
  <c r="L5545" i="9"/>
  <c r="M5545" i="9" s="1"/>
  <c r="P5545" i="9"/>
  <c r="Q5545" i="9" s="1"/>
  <c r="T5545" i="9"/>
  <c r="U5545" i="9" s="1"/>
  <c r="L5546" i="9"/>
  <c r="M5546" i="9" s="1"/>
  <c r="P5546" i="9"/>
  <c r="Q5546" i="9" s="1"/>
  <c r="T5546" i="9"/>
  <c r="U5546" i="9" s="1"/>
  <c r="L5547" i="9"/>
  <c r="M5547" i="9" s="1"/>
  <c r="P5547" i="9"/>
  <c r="Q5547" i="9" s="1"/>
  <c r="T5547" i="9"/>
  <c r="U5547" i="9" s="1"/>
  <c r="L5548" i="9"/>
  <c r="M5548" i="9"/>
  <c r="P5548" i="9"/>
  <c r="Q5548" i="9" s="1"/>
  <c r="T5548" i="9"/>
  <c r="U5548" i="9" s="1"/>
  <c r="L5549" i="9"/>
  <c r="M5549" i="9" s="1"/>
  <c r="P5549" i="9"/>
  <c r="Q5549" i="9" s="1"/>
  <c r="T5549" i="9"/>
  <c r="U5549" i="9" s="1"/>
  <c r="L5550" i="9"/>
  <c r="M5550" i="9" s="1"/>
  <c r="P5550" i="9"/>
  <c r="Q5550" i="9" s="1"/>
  <c r="T5550" i="9"/>
  <c r="U5550" i="9" s="1"/>
  <c r="L5551" i="9"/>
  <c r="M5551" i="9" s="1"/>
  <c r="P5551" i="9"/>
  <c r="Q5551" i="9" s="1"/>
  <c r="T5551" i="9"/>
  <c r="U5551" i="9" s="1"/>
  <c r="L5552" i="9"/>
  <c r="M5552" i="9" s="1"/>
  <c r="P5552" i="9"/>
  <c r="Q5552" i="9" s="1"/>
  <c r="T5552" i="9"/>
  <c r="U5552" i="9" s="1"/>
  <c r="L5553" i="9"/>
  <c r="M5553" i="9" s="1"/>
  <c r="P5553" i="9"/>
  <c r="Q5553" i="9" s="1"/>
  <c r="T5553" i="9"/>
  <c r="U5553" i="9" s="1"/>
  <c r="L5554" i="9"/>
  <c r="M5554" i="9" s="1"/>
  <c r="P5554" i="9"/>
  <c r="Q5554" i="9" s="1"/>
  <c r="V5554" i="9" s="1"/>
  <c r="T5554" i="9"/>
  <c r="U5554" i="9" s="1"/>
  <c r="L5555" i="9"/>
  <c r="M5555" i="9" s="1"/>
  <c r="P5555" i="9"/>
  <c r="Q5555" i="9" s="1"/>
  <c r="T5555" i="9"/>
  <c r="U5555" i="9" s="1"/>
  <c r="L5556" i="9"/>
  <c r="M5556" i="9" s="1"/>
  <c r="P5556" i="9"/>
  <c r="Q5556" i="9" s="1"/>
  <c r="V5556" i="9" s="1"/>
  <c r="T5556" i="9"/>
  <c r="U5556" i="9" s="1"/>
  <c r="L5557" i="9"/>
  <c r="M5557" i="9" s="1"/>
  <c r="P5557" i="9"/>
  <c r="Q5557" i="9" s="1"/>
  <c r="T5557" i="9"/>
  <c r="U5557" i="9" s="1"/>
  <c r="L5558" i="9"/>
  <c r="M5558" i="9" s="1"/>
  <c r="P5558" i="9"/>
  <c r="Q5558" i="9" s="1"/>
  <c r="V5558" i="9" s="1"/>
  <c r="T5558" i="9"/>
  <c r="U5558" i="9" s="1"/>
  <c r="L5559" i="9"/>
  <c r="M5559" i="9" s="1"/>
  <c r="P5559" i="9"/>
  <c r="Q5559" i="9" s="1"/>
  <c r="T5559" i="9"/>
  <c r="U5559" i="9" s="1"/>
  <c r="L5560" i="9"/>
  <c r="M5560" i="9" s="1"/>
  <c r="P5560" i="9"/>
  <c r="Q5560" i="9" s="1"/>
  <c r="V5560" i="9" s="1"/>
  <c r="T5560" i="9"/>
  <c r="U5560" i="9" s="1"/>
  <c r="L5561" i="9"/>
  <c r="M5561" i="9" s="1"/>
  <c r="P5561" i="9"/>
  <c r="Q5561" i="9" s="1"/>
  <c r="T5561" i="9"/>
  <c r="U5561" i="9" s="1"/>
  <c r="L5562" i="9"/>
  <c r="M5562" i="9" s="1"/>
  <c r="P5562" i="9"/>
  <c r="Q5562" i="9" s="1"/>
  <c r="V5562" i="9" s="1"/>
  <c r="T5562" i="9"/>
  <c r="U5562" i="9" s="1"/>
  <c r="L5563" i="9"/>
  <c r="M5563" i="9" s="1"/>
  <c r="P5563" i="9"/>
  <c r="Q5563" i="9" s="1"/>
  <c r="T5563" i="9"/>
  <c r="U5563" i="9" s="1"/>
  <c r="L5564" i="9"/>
  <c r="M5564" i="9" s="1"/>
  <c r="P5564" i="9"/>
  <c r="Q5564" i="9" s="1"/>
  <c r="T5564" i="9"/>
  <c r="U5564" i="9" s="1"/>
  <c r="L5565" i="9"/>
  <c r="M5565" i="9" s="1"/>
  <c r="P5565" i="9"/>
  <c r="Q5565" i="9" s="1"/>
  <c r="T5565" i="9"/>
  <c r="U5565" i="9" s="1"/>
  <c r="L5566" i="9"/>
  <c r="M5566" i="9" s="1"/>
  <c r="P5566" i="9"/>
  <c r="Q5566" i="9" s="1"/>
  <c r="T5566" i="9"/>
  <c r="U5566" i="9" s="1"/>
  <c r="L5567" i="9"/>
  <c r="M5567" i="9" s="1"/>
  <c r="P5567" i="9"/>
  <c r="Q5567" i="9" s="1"/>
  <c r="T5567" i="9"/>
  <c r="U5567" i="9" s="1"/>
  <c r="L5568" i="9"/>
  <c r="M5568" i="9" s="1"/>
  <c r="P5568" i="9"/>
  <c r="Q5568" i="9" s="1"/>
  <c r="T5568" i="9"/>
  <c r="U5568" i="9" s="1"/>
  <c r="L5569" i="9"/>
  <c r="M5569" i="9" s="1"/>
  <c r="P5569" i="9"/>
  <c r="Q5569" i="9" s="1"/>
  <c r="T5569" i="9"/>
  <c r="U5569" i="9" s="1"/>
  <c r="L5570" i="9"/>
  <c r="M5570" i="9" s="1"/>
  <c r="P5570" i="9"/>
  <c r="Q5570" i="9" s="1"/>
  <c r="T5570" i="9"/>
  <c r="U5570" i="9" s="1"/>
  <c r="L5571" i="9"/>
  <c r="M5571" i="9" s="1"/>
  <c r="P5571" i="9"/>
  <c r="Q5571" i="9" s="1"/>
  <c r="T5571" i="9"/>
  <c r="U5571" i="9" s="1"/>
  <c r="L5572" i="9"/>
  <c r="M5572" i="9" s="1"/>
  <c r="P5572" i="9"/>
  <c r="Q5572" i="9" s="1"/>
  <c r="T5572" i="9"/>
  <c r="U5572" i="9" s="1"/>
  <c r="L5573" i="9"/>
  <c r="M5573" i="9" s="1"/>
  <c r="P5573" i="9"/>
  <c r="Q5573" i="9" s="1"/>
  <c r="T5573" i="9"/>
  <c r="U5573" i="9" s="1"/>
  <c r="L5574" i="9"/>
  <c r="M5574" i="9" s="1"/>
  <c r="P5574" i="9"/>
  <c r="Q5574" i="9" s="1"/>
  <c r="T5574" i="9"/>
  <c r="U5574" i="9" s="1"/>
  <c r="L5575" i="9"/>
  <c r="M5575" i="9" s="1"/>
  <c r="P5575" i="9"/>
  <c r="Q5575" i="9" s="1"/>
  <c r="T5575" i="9"/>
  <c r="U5575" i="9" s="1"/>
  <c r="L5576" i="9"/>
  <c r="M5576" i="9" s="1"/>
  <c r="P5576" i="9"/>
  <c r="Q5576" i="9" s="1"/>
  <c r="T5576" i="9"/>
  <c r="U5576" i="9" s="1"/>
  <c r="L5577" i="9"/>
  <c r="M5577" i="9" s="1"/>
  <c r="P5577" i="9"/>
  <c r="Q5577" i="9" s="1"/>
  <c r="T5577" i="9"/>
  <c r="U5577" i="9" s="1"/>
  <c r="L5578" i="9"/>
  <c r="M5578" i="9" s="1"/>
  <c r="P5578" i="9"/>
  <c r="Q5578" i="9" s="1"/>
  <c r="T5578" i="9"/>
  <c r="U5578" i="9" s="1"/>
  <c r="L5579" i="9"/>
  <c r="M5579" i="9" s="1"/>
  <c r="P5579" i="9"/>
  <c r="Q5579" i="9" s="1"/>
  <c r="S5579" i="9"/>
  <c r="T5579" i="9"/>
  <c r="L5580" i="9"/>
  <c r="M5580" i="9" s="1"/>
  <c r="P5580" i="9"/>
  <c r="Q5580" i="9" s="1"/>
  <c r="T5580" i="9"/>
  <c r="U5580" i="9" s="1"/>
  <c r="L5581" i="9"/>
  <c r="M5581" i="9" s="1"/>
  <c r="P5581" i="9"/>
  <c r="Q5581" i="9" s="1"/>
  <c r="T5581" i="9"/>
  <c r="U5581" i="9" s="1"/>
  <c r="L5582" i="9"/>
  <c r="M5582" i="9" s="1"/>
  <c r="P5582" i="9"/>
  <c r="Q5582" i="9" s="1"/>
  <c r="T5582" i="9"/>
  <c r="U5582" i="9" s="1"/>
  <c r="L5583" i="9"/>
  <c r="M5583" i="9" s="1"/>
  <c r="P5583" i="9"/>
  <c r="Q5583" i="9" s="1"/>
  <c r="T5583" i="9"/>
  <c r="U5583" i="9" s="1"/>
  <c r="L5584" i="9"/>
  <c r="M5584" i="9" s="1"/>
  <c r="P5584" i="9"/>
  <c r="Q5584" i="9" s="1"/>
  <c r="T5584" i="9"/>
  <c r="U5584" i="9" s="1"/>
  <c r="L5585" i="9"/>
  <c r="M5585" i="9" s="1"/>
  <c r="P5585" i="9"/>
  <c r="Q5585" i="9" s="1"/>
  <c r="T5585" i="9"/>
  <c r="U5585" i="9" s="1"/>
  <c r="L5586" i="9"/>
  <c r="M5586" i="9" s="1"/>
  <c r="P5586" i="9"/>
  <c r="Q5586" i="9" s="1"/>
  <c r="T5586" i="9"/>
  <c r="U5586" i="9" s="1"/>
  <c r="L5587" i="9"/>
  <c r="M5587" i="9" s="1"/>
  <c r="P5587" i="9"/>
  <c r="Q5587" i="9" s="1"/>
  <c r="T5587" i="9"/>
  <c r="U5587" i="9" s="1"/>
  <c r="L5588" i="9"/>
  <c r="M5588" i="9" s="1"/>
  <c r="P5588" i="9"/>
  <c r="Q5588" i="9" s="1"/>
  <c r="T5588" i="9"/>
  <c r="U5588" i="9" s="1"/>
  <c r="L5589" i="9"/>
  <c r="M5589" i="9" s="1"/>
  <c r="P5589" i="9"/>
  <c r="Q5589" i="9" s="1"/>
  <c r="T5589" i="9"/>
  <c r="U5589" i="9" s="1"/>
  <c r="L5590" i="9"/>
  <c r="M5590" i="9"/>
  <c r="P5590" i="9"/>
  <c r="Q5590" i="9" s="1"/>
  <c r="T5590" i="9"/>
  <c r="U5590" i="9" s="1"/>
  <c r="L5591" i="9"/>
  <c r="M5591" i="9" s="1"/>
  <c r="P5591" i="9"/>
  <c r="Q5591" i="9" s="1"/>
  <c r="T5591" i="9"/>
  <c r="U5591" i="9" s="1"/>
  <c r="L5592" i="9"/>
  <c r="M5592" i="9" s="1"/>
  <c r="P5592" i="9"/>
  <c r="Q5592" i="9" s="1"/>
  <c r="T5592" i="9"/>
  <c r="U5592" i="9" s="1"/>
  <c r="L5593" i="9"/>
  <c r="M5593" i="9"/>
  <c r="P5593" i="9"/>
  <c r="Q5593" i="9" s="1"/>
  <c r="V5593" i="9" s="1"/>
  <c r="T5593" i="9"/>
  <c r="U5593" i="9" s="1"/>
  <c r="L5594" i="9"/>
  <c r="M5594" i="9" s="1"/>
  <c r="P5594" i="9"/>
  <c r="Q5594" i="9" s="1"/>
  <c r="T5594" i="9"/>
  <c r="U5594" i="9" s="1"/>
  <c r="L5595" i="9"/>
  <c r="M5595" i="9"/>
  <c r="P5595" i="9"/>
  <c r="Q5595" i="9"/>
  <c r="T5595" i="9"/>
  <c r="U5595" i="9"/>
  <c r="L5596" i="9"/>
  <c r="M5596" i="9" s="1"/>
  <c r="P5596" i="9"/>
  <c r="Q5596" i="9" s="1"/>
  <c r="T5596" i="9"/>
  <c r="U5596" i="9" s="1"/>
  <c r="L5597" i="9"/>
  <c r="M5597" i="9" s="1"/>
  <c r="P5597" i="9"/>
  <c r="Q5597" i="9" s="1"/>
  <c r="T5597" i="9"/>
  <c r="U5597" i="9" s="1"/>
  <c r="L5598" i="9"/>
  <c r="M5598" i="9" s="1"/>
  <c r="P5598" i="9"/>
  <c r="Q5598" i="9" s="1"/>
  <c r="T5598" i="9"/>
  <c r="U5598" i="9" s="1"/>
  <c r="L5599" i="9"/>
  <c r="M5599" i="9" s="1"/>
  <c r="P5599" i="9"/>
  <c r="Q5599" i="9" s="1"/>
  <c r="T5599" i="9"/>
  <c r="U5599" i="9" s="1"/>
  <c r="L5600" i="9"/>
  <c r="M5600" i="9" s="1"/>
  <c r="P5600" i="9"/>
  <c r="Q5600" i="9" s="1"/>
  <c r="T5600" i="9"/>
  <c r="U5600" i="9" s="1"/>
  <c r="L5601" i="9"/>
  <c r="M5601" i="9" s="1"/>
  <c r="P5601" i="9"/>
  <c r="Q5601" i="9" s="1"/>
  <c r="T5601" i="9"/>
  <c r="U5601" i="9" s="1"/>
  <c r="L5602" i="9"/>
  <c r="M5602" i="9"/>
  <c r="P5602" i="9"/>
  <c r="Q5602" i="9" s="1"/>
  <c r="T5602" i="9"/>
  <c r="U5602" i="9" s="1"/>
  <c r="L5603" i="9"/>
  <c r="M5603" i="9" s="1"/>
  <c r="P5603" i="9"/>
  <c r="Q5603" i="9" s="1"/>
  <c r="T5603" i="9"/>
  <c r="U5603" i="9" s="1"/>
  <c r="L5604" i="9"/>
  <c r="M5604" i="9" s="1"/>
  <c r="P5604" i="9"/>
  <c r="Q5604" i="9" s="1"/>
  <c r="T5604" i="9"/>
  <c r="U5604" i="9" s="1"/>
  <c r="L5605" i="9"/>
  <c r="M5605" i="9" s="1"/>
  <c r="P5605" i="9"/>
  <c r="Q5605" i="9" s="1"/>
  <c r="T5605" i="9"/>
  <c r="U5605" i="9" s="1"/>
  <c r="L5606" i="9"/>
  <c r="M5606" i="9" s="1"/>
  <c r="P5606" i="9"/>
  <c r="Q5606" i="9" s="1"/>
  <c r="T5606" i="9"/>
  <c r="U5606" i="9" s="1"/>
  <c r="L5607" i="9"/>
  <c r="M5607" i="9" s="1"/>
  <c r="P5607" i="9"/>
  <c r="Q5607" i="9" s="1"/>
  <c r="T5607" i="9"/>
  <c r="U5607" i="9" s="1"/>
  <c r="L5608" i="9"/>
  <c r="M5608" i="9"/>
  <c r="P5608" i="9"/>
  <c r="Q5608" i="9" s="1"/>
  <c r="T5608" i="9"/>
  <c r="U5608" i="9" s="1"/>
  <c r="L5609" i="9"/>
  <c r="M5609" i="9" s="1"/>
  <c r="P5609" i="9"/>
  <c r="Q5609" i="9" s="1"/>
  <c r="T5609" i="9"/>
  <c r="U5609" i="9" s="1"/>
  <c r="L5610" i="9"/>
  <c r="M5610" i="9" s="1"/>
  <c r="P5610" i="9"/>
  <c r="Q5610" i="9" s="1"/>
  <c r="T5610" i="9"/>
  <c r="U5610" i="9" s="1"/>
  <c r="L5611" i="9"/>
  <c r="M5611" i="9" s="1"/>
  <c r="P5611" i="9"/>
  <c r="Q5611" i="9" s="1"/>
  <c r="T5611" i="9"/>
  <c r="U5611" i="9" s="1"/>
  <c r="L5612" i="9"/>
  <c r="M5612" i="9"/>
  <c r="P5612" i="9"/>
  <c r="Q5612" i="9" s="1"/>
  <c r="T5612" i="9"/>
  <c r="U5612" i="9" s="1"/>
  <c r="L5613" i="9"/>
  <c r="M5613" i="9"/>
  <c r="P5613" i="9"/>
  <c r="Q5613" i="9" s="1"/>
  <c r="T5613" i="9"/>
  <c r="U5613" i="9" s="1"/>
  <c r="L5614" i="9"/>
  <c r="M5614" i="9" s="1"/>
  <c r="P5614" i="9"/>
  <c r="Q5614" i="9" s="1"/>
  <c r="T5614" i="9"/>
  <c r="U5614" i="9" s="1"/>
  <c r="L5615" i="9"/>
  <c r="M5615" i="9" s="1"/>
  <c r="P5615" i="9"/>
  <c r="Q5615" i="9" s="1"/>
  <c r="T5615" i="9"/>
  <c r="U5615" i="9" s="1"/>
  <c r="L5616" i="9"/>
  <c r="M5616" i="9" s="1"/>
  <c r="P5616" i="9"/>
  <c r="Q5616" i="9" s="1"/>
  <c r="T5616" i="9"/>
  <c r="U5616" i="9" s="1"/>
  <c r="L5617" i="9"/>
  <c r="M5617" i="9" s="1"/>
  <c r="P5617" i="9"/>
  <c r="Q5617" i="9" s="1"/>
  <c r="T5617" i="9"/>
  <c r="U5617" i="9" s="1"/>
  <c r="L5618" i="9"/>
  <c r="M5618" i="9" s="1"/>
  <c r="P5618" i="9"/>
  <c r="Q5618" i="9" s="1"/>
  <c r="T5618" i="9"/>
  <c r="U5618" i="9" s="1"/>
  <c r="L5619" i="9"/>
  <c r="M5619" i="9" s="1"/>
  <c r="P5619" i="9"/>
  <c r="Q5619" i="9" s="1"/>
  <c r="T5619" i="9"/>
  <c r="U5619" i="9" s="1"/>
  <c r="L5620" i="9"/>
  <c r="M5620" i="9" s="1"/>
  <c r="P5620" i="9"/>
  <c r="Q5620" i="9" s="1"/>
  <c r="T5620" i="9"/>
  <c r="U5620" i="9" s="1"/>
  <c r="L5621" i="9"/>
  <c r="M5621" i="9" s="1"/>
  <c r="P5621" i="9"/>
  <c r="Q5621" i="9" s="1"/>
  <c r="T5621" i="9"/>
  <c r="U5621" i="9" s="1"/>
  <c r="L5622" i="9"/>
  <c r="M5622" i="9" s="1"/>
  <c r="P5622" i="9"/>
  <c r="Q5622" i="9" s="1"/>
  <c r="T5622" i="9"/>
  <c r="U5622" i="9" s="1"/>
  <c r="L5623" i="9"/>
  <c r="M5623" i="9"/>
  <c r="P5623" i="9"/>
  <c r="Q5623" i="9" s="1"/>
  <c r="T5623" i="9"/>
  <c r="U5623" i="9" s="1"/>
  <c r="L5624" i="9"/>
  <c r="M5624" i="9" s="1"/>
  <c r="P5624" i="9"/>
  <c r="Q5624" i="9" s="1"/>
  <c r="T5624" i="9"/>
  <c r="U5624" i="9" s="1"/>
  <c r="L5625" i="9"/>
  <c r="M5625" i="9"/>
  <c r="P5625" i="9"/>
  <c r="Q5625" i="9" s="1"/>
  <c r="T5625" i="9"/>
  <c r="U5625" i="9" s="1"/>
  <c r="L5626" i="9"/>
  <c r="M5626" i="9" s="1"/>
  <c r="P5626" i="9"/>
  <c r="Q5626" i="9" s="1"/>
  <c r="T5626" i="9"/>
  <c r="U5626" i="9" s="1"/>
  <c r="L5627" i="9"/>
  <c r="M5627" i="9"/>
  <c r="P5627" i="9"/>
  <c r="Q5627" i="9"/>
  <c r="T5627" i="9"/>
  <c r="U5627" i="9" s="1"/>
  <c r="L5628" i="9"/>
  <c r="M5628" i="9" s="1"/>
  <c r="P5628" i="9"/>
  <c r="Q5628" i="9" s="1"/>
  <c r="T5628" i="9"/>
  <c r="U5628" i="9" s="1"/>
  <c r="L5629" i="9"/>
  <c r="M5629" i="9" s="1"/>
  <c r="P5629" i="9"/>
  <c r="Q5629" i="9" s="1"/>
  <c r="T5629" i="9"/>
  <c r="U5629" i="9" s="1"/>
  <c r="L5630" i="9"/>
  <c r="M5630" i="9" s="1"/>
  <c r="P5630" i="9"/>
  <c r="Q5630" i="9" s="1"/>
  <c r="T5630" i="9"/>
  <c r="U5630" i="9" s="1"/>
  <c r="L5631" i="9"/>
  <c r="M5631" i="9"/>
  <c r="P5631" i="9"/>
  <c r="Q5631" i="9" s="1"/>
  <c r="T5631" i="9"/>
  <c r="U5631" i="9" s="1"/>
  <c r="L5632" i="9"/>
  <c r="M5632" i="9" s="1"/>
  <c r="P5632" i="9"/>
  <c r="Q5632" i="9" s="1"/>
  <c r="T5632" i="9"/>
  <c r="U5632" i="9" s="1"/>
  <c r="L5633" i="9"/>
  <c r="M5633" i="9" s="1"/>
  <c r="P5633" i="9"/>
  <c r="Q5633" i="9" s="1"/>
  <c r="T5633" i="9"/>
  <c r="U5633" i="9" s="1"/>
  <c r="L5634" i="9"/>
  <c r="M5634" i="9"/>
  <c r="P5634" i="9"/>
  <c r="Q5634" i="9" s="1"/>
  <c r="T5634" i="9"/>
  <c r="U5634" i="9" s="1"/>
  <c r="L5635" i="9"/>
  <c r="M5635" i="9" s="1"/>
  <c r="P5635" i="9"/>
  <c r="Q5635" i="9" s="1"/>
  <c r="T5635" i="9"/>
  <c r="U5635" i="9" s="1"/>
  <c r="L5636" i="9"/>
  <c r="M5636" i="9" s="1"/>
  <c r="P5636" i="9"/>
  <c r="Q5636" i="9" s="1"/>
  <c r="T5636" i="9"/>
  <c r="U5636" i="9" s="1"/>
  <c r="L5637" i="9"/>
  <c r="M5637" i="9" s="1"/>
  <c r="P5637" i="9"/>
  <c r="Q5637" i="9" s="1"/>
  <c r="T5637" i="9"/>
  <c r="U5637" i="9" s="1"/>
  <c r="L5638" i="9"/>
  <c r="M5638" i="9" s="1"/>
  <c r="P5638" i="9"/>
  <c r="Q5638" i="9" s="1"/>
  <c r="T5638" i="9"/>
  <c r="U5638" i="9" s="1"/>
  <c r="L5639" i="9"/>
  <c r="M5639" i="9"/>
  <c r="P5639" i="9"/>
  <c r="Q5639" i="9" s="1"/>
  <c r="T5639" i="9"/>
  <c r="U5639" i="9" s="1"/>
  <c r="L5640" i="9"/>
  <c r="M5640" i="9" s="1"/>
  <c r="P5640" i="9"/>
  <c r="Q5640" i="9" s="1"/>
  <c r="T5640" i="9"/>
  <c r="U5640" i="9" s="1"/>
  <c r="L5641" i="9"/>
  <c r="M5641" i="9" s="1"/>
  <c r="P5641" i="9"/>
  <c r="Q5641" i="9" s="1"/>
  <c r="S5641" i="9"/>
  <c r="U5641" i="9" s="1"/>
  <c r="L5642" i="9"/>
  <c r="M5642" i="9" s="1"/>
  <c r="P5642" i="9"/>
  <c r="Q5642" i="9" s="1"/>
  <c r="T5642" i="9"/>
  <c r="U5642" i="9" s="1"/>
  <c r="L5643" i="9"/>
  <c r="M5643" i="9" s="1"/>
  <c r="P5643" i="9"/>
  <c r="Q5643" i="9" s="1"/>
  <c r="T5643" i="9"/>
  <c r="U5643" i="9" s="1"/>
  <c r="L5644" i="9"/>
  <c r="M5644" i="9" s="1"/>
  <c r="P5644" i="9"/>
  <c r="Q5644" i="9" s="1"/>
  <c r="T5644" i="9"/>
  <c r="U5644" i="9" s="1"/>
  <c r="L5645" i="9"/>
  <c r="M5645" i="9"/>
  <c r="P5645" i="9"/>
  <c r="Q5645" i="9" s="1"/>
  <c r="T5645" i="9"/>
  <c r="U5645" i="9" s="1"/>
  <c r="L5646" i="9"/>
  <c r="M5646" i="9" s="1"/>
  <c r="P5646" i="9"/>
  <c r="Q5646" i="9" s="1"/>
  <c r="T5646" i="9"/>
  <c r="U5646" i="9" s="1"/>
  <c r="L5647" i="9"/>
  <c r="M5647" i="9" s="1"/>
  <c r="P5647" i="9"/>
  <c r="Q5647" i="9" s="1"/>
  <c r="S5647" i="9"/>
  <c r="T5647" i="9"/>
  <c r="L5648" i="9"/>
  <c r="M5648" i="9" s="1"/>
  <c r="P5648" i="9"/>
  <c r="Q5648" i="9" s="1"/>
  <c r="T5648" i="9"/>
  <c r="U5648" i="9" s="1"/>
  <c r="L5649" i="9"/>
  <c r="M5649" i="9" s="1"/>
  <c r="P5649" i="9"/>
  <c r="Q5649" i="9" s="1"/>
  <c r="T5649" i="9"/>
  <c r="U5649" i="9" s="1"/>
  <c r="L5650" i="9"/>
  <c r="M5650" i="9"/>
  <c r="P5650" i="9"/>
  <c r="Q5650" i="9" s="1"/>
  <c r="T5650" i="9"/>
  <c r="U5650" i="9" s="1"/>
  <c r="L5651" i="9"/>
  <c r="M5651" i="9" s="1"/>
  <c r="P5651" i="9"/>
  <c r="Q5651" i="9" s="1"/>
  <c r="T5651" i="9"/>
  <c r="U5651" i="9" s="1"/>
  <c r="L5652" i="9"/>
  <c r="M5652" i="9"/>
  <c r="P5652" i="9"/>
  <c r="Q5652" i="9" s="1"/>
  <c r="T5652" i="9"/>
  <c r="U5652" i="9" s="1"/>
  <c r="L5653" i="9"/>
  <c r="M5653" i="9" s="1"/>
  <c r="P5653" i="9"/>
  <c r="Q5653" i="9" s="1"/>
  <c r="T5653" i="9"/>
  <c r="U5653" i="9" s="1"/>
  <c r="L5654" i="9"/>
  <c r="M5654" i="9"/>
  <c r="P5654" i="9"/>
  <c r="Q5654" i="9" s="1"/>
  <c r="T5654" i="9"/>
  <c r="U5654" i="9" s="1"/>
  <c r="L5655" i="9"/>
  <c r="M5655" i="9" s="1"/>
  <c r="P5655" i="9"/>
  <c r="Q5655" i="9" s="1"/>
  <c r="T5655" i="9"/>
  <c r="U5655" i="9" s="1"/>
  <c r="L5656" i="9"/>
  <c r="M5656" i="9"/>
  <c r="O5656" i="9"/>
  <c r="Q5656" i="9" s="1"/>
  <c r="T5656" i="9"/>
  <c r="U5656" i="9" s="1"/>
  <c r="L5657" i="9"/>
  <c r="M5657" i="9" s="1"/>
  <c r="P5657" i="9"/>
  <c r="Q5657" i="9" s="1"/>
  <c r="T5657" i="9"/>
  <c r="U5657" i="9" s="1"/>
  <c r="L5658" i="9"/>
  <c r="M5658" i="9" s="1"/>
  <c r="P5658" i="9"/>
  <c r="Q5658" i="9" s="1"/>
  <c r="T5658" i="9"/>
  <c r="U5658" i="9" s="1"/>
  <c r="L5659" i="9"/>
  <c r="M5659" i="9" s="1"/>
  <c r="P5659" i="9"/>
  <c r="Q5659" i="9" s="1"/>
  <c r="T5659" i="9"/>
  <c r="U5659" i="9" s="1"/>
  <c r="L5660" i="9"/>
  <c r="M5660" i="9"/>
  <c r="P5660" i="9"/>
  <c r="Q5660" i="9" s="1"/>
  <c r="T5660" i="9"/>
  <c r="U5660" i="9" s="1"/>
  <c r="L5661" i="9"/>
  <c r="M5661" i="9" s="1"/>
  <c r="P5661" i="9"/>
  <c r="Q5661" i="9" s="1"/>
  <c r="T5661" i="9"/>
  <c r="U5661" i="9" s="1"/>
  <c r="L5662" i="9"/>
  <c r="M5662" i="9" s="1"/>
  <c r="P5662" i="9"/>
  <c r="Q5662" i="9" s="1"/>
  <c r="T5662" i="9"/>
  <c r="U5662" i="9" s="1"/>
  <c r="L5663" i="9"/>
  <c r="M5663" i="9" s="1"/>
  <c r="P5663" i="9"/>
  <c r="Q5663" i="9" s="1"/>
  <c r="T5663" i="9"/>
  <c r="U5663" i="9" s="1"/>
  <c r="L5664" i="9"/>
  <c r="M5664" i="9"/>
  <c r="P5664" i="9"/>
  <c r="Q5664" i="9" s="1"/>
  <c r="T5664" i="9"/>
  <c r="U5664" i="9" s="1"/>
  <c r="L5665" i="9"/>
  <c r="M5665" i="9" s="1"/>
  <c r="P5665" i="9"/>
  <c r="Q5665" i="9" s="1"/>
  <c r="T5665" i="9"/>
  <c r="U5665" i="9" s="1"/>
  <c r="L5666" i="9"/>
  <c r="M5666" i="9"/>
  <c r="P5666" i="9"/>
  <c r="Q5666" i="9" s="1"/>
  <c r="T5666" i="9"/>
  <c r="U5666" i="9" s="1"/>
  <c r="L5667" i="9"/>
  <c r="M5667" i="9" s="1"/>
  <c r="P5667" i="9"/>
  <c r="Q5667" i="9" s="1"/>
  <c r="T5667" i="9"/>
  <c r="U5667" i="9" s="1"/>
  <c r="L5668" i="9"/>
  <c r="M5668" i="9" s="1"/>
  <c r="P5668" i="9"/>
  <c r="Q5668" i="9" s="1"/>
  <c r="S5668" i="9"/>
  <c r="T5668" i="9"/>
  <c r="L5669" i="9"/>
  <c r="M5669" i="9" s="1"/>
  <c r="P5669" i="9"/>
  <c r="Q5669" i="9" s="1"/>
  <c r="T5669" i="9"/>
  <c r="U5669" i="9" s="1"/>
  <c r="L5670" i="9"/>
  <c r="M5670" i="9" s="1"/>
  <c r="P5670" i="9"/>
  <c r="Q5670" i="9" s="1"/>
  <c r="T5670" i="9"/>
  <c r="U5670" i="9" s="1"/>
  <c r="L5671" i="9"/>
  <c r="M5671" i="9" s="1"/>
  <c r="P5671" i="9"/>
  <c r="Q5671" i="9" s="1"/>
  <c r="T5671" i="9"/>
  <c r="U5671" i="9" s="1"/>
  <c r="L5672" i="9"/>
  <c r="M5672" i="9" s="1"/>
  <c r="P5672" i="9"/>
  <c r="Q5672" i="9" s="1"/>
  <c r="T5672" i="9"/>
  <c r="U5672" i="9" s="1"/>
  <c r="L5673" i="9"/>
  <c r="M5673" i="9" s="1"/>
  <c r="P5673" i="9"/>
  <c r="Q5673" i="9" s="1"/>
  <c r="T5673" i="9"/>
  <c r="U5673" i="9" s="1"/>
  <c r="L5674" i="9"/>
  <c r="M5674" i="9" s="1"/>
  <c r="P5674" i="9"/>
  <c r="Q5674" i="9" s="1"/>
  <c r="T5674" i="9"/>
  <c r="U5674" i="9" s="1"/>
  <c r="L5675" i="9"/>
  <c r="M5675" i="9"/>
  <c r="P5675" i="9"/>
  <c r="Q5675" i="9" s="1"/>
  <c r="T5675" i="9"/>
  <c r="U5675" i="9" s="1"/>
  <c r="L5676" i="9"/>
  <c r="M5676" i="9" s="1"/>
  <c r="P5676" i="9"/>
  <c r="Q5676" i="9" s="1"/>
  <c r="T5676" i="9"/>
  <c r="U5676" i="9" s="1"/>
  <c r="L5677" i="9"/>
  <c r="M5677" i="9" s="1"/>
  <c r="P5677" i="9"/>
  <c r="Q5677" i="9" s="1"/>
  <c r="T5677" i="9"/>
  <c r="U5677" i="9" s="1"/>
  <c r="L5678" i="9"/>
  <c r="M5678" i="9"/>
  <c r="P5678" i="9"/>
  <c r="Q5678" i="9" s="1"/>
  <c r="T5678" i="9"/>
  <c r="U5678" i="9" s="1"/>
  <c r="L5679" i="9"/>
  <c r="M5679" i="9" s="1"/>
  <c r="P5679" i="9"/>
  <c r="Q5679" i="9" s="1"/>
  <c r="T5679" i="9"/>
  <c r="U5679" i="9" s="1"/>
  <c r="L5680" i="9"/>
  <c r="M5680" i="9" s="1"/>
  <c r="P5680" i="9"/>
  <c r="Q5680" i="9" s="1"/>
  <c r="T5680" i="9"/>
  <c r="U5680" i="9" s="1"/>
  <c r="L5681" i="9"/>
  <c r="M5681" i="9" s="1"/>
  <c r="P5681" i="9"/>
  <c r="Q5681" i="9" s="1"/>
  <c r="T5681" i="9"/>
  <c r="U5681" i="9" s="1"/>
  <c r="L5682" i="9"/>
  <c r="M5682" i="9" s="1"/>
  <c r="P5682" i="9"/>
  <c r="Q5682" i="9" s="1"/>
  <c r="T5682" i="9"/>
  <c r="U5682" i="9" s="1"/>
  <c r="L5683" i="9"/>
  <c r="M5683" i="9" s="1"/>
  <c r="P5683" i="9"/>
  <c r="Q5683" i="9" s="1"/>
  <c r="T5683" i="9"/>
  <c r="U5683" i="9" s="1"/>
  <c r="L5684" i="9"/>
  <c r="M5684" i="9" s="1"/>
  <c r="P5684" i="9"/>
  <c r="Q5684" i="9" s="1"/>
  <c r="S5684" i="9"/>
  <c r="U5684" i="9" s="1"/>
  <c r="L5685" i="9"/>
  <c r="M5685" i="9" s="1"/>
  <c r="P5685" i="9"/>
  <c r="Q5685" i="9" s="1"/>
  <c r="T5685" i="9"/>
  <c r="U5685" i="9" s="1"/>
  <c r="L5686" i="9"/>
  <c r="M5686" i="9"/>
  <c r="P5686" i="9"/>
  <c r="Q5686" i="9" s="1"/>
  <c r="T5686" i="9"/>
  <c r="U5686" i="9" s="1"/>
  <c r="L5687" i="9"/>
  <c r="M5687" i="9" s="1"/>
  <c r="P5687" i="9"/>
  <c r="Q5687" i="9" s="1"/>
  <c r="T5687" i="9"/>
  <c r="U5687" i="9" s="1"/>
  <c r="L5688" i="9"/>
  <c r="M5688" i="9" s="1"/>
  <c r="P5688" i="9"/>
  <c r="Q5688" i="9" s="1"/>
  <c r="S5688" i="9"/>
  <c r="U5688" i="9" s="1"/>
  <c r="L5689" i="9"/>
  <c r="M5689" i="9" s="1"/>
  <c r="P5689" i="9"/>
  <c r="Q5689" i="9" s="1"/>
  <c r="T5689" i="9"/>
  <c r="U5689" i="9" s="1"/>
  <c r="L5690" i="9"/>
  <c r="M5690" i="9"/>
  <c r="P5690" i="9"/>
  <c r="Q5690" i="9" s="1"/>
  <c r="T5690" i="9"/>
  <c r="U5690" i="9" s="1"/>
  <c r="L5691" i="9"/>
  <c r="M5691" i="9" s="1"/>
  <c r="P5691" i="9"/>
  <c r="Q5691" i="9" s="1"/>
  <c r="T5691" i="9"/>
  <c r="U5691" i="9" s="1"/>
  <c r="L5692" i="9"/>
  <c r="M5692" i="9"/>
  <c r="P5692" i="9"/>
  <c r="Q5692" i="9" s="1"/>
  <c r="T5692" i="9"/>
  <c r="U5692" i="9" s="1"/>
  <c r="L5693" i="9"/>
  <c r="M5693" i="9" s="1"/>
  <c r="P5693" i="9"/>
  <c r="Q5693" i="9" s="1"/>
  <c r="T5693" i="9"/>
  <c r="U5693" i="9" s="1"/>
  <c r="L5694" i="9"/>
  <c r="M5694" i="9" s="1"/>
  <c r="P5694" i="9"/>
  <c r="Q5694" i="9" s="1"/>
  <c r="T5694" i="9"/>
  <c r="U5694" i="9" s="1"/>
  <c r="L5695" i="9"/>
  <c r="M5695" i="9"/>
  <c r="P5695" i="9"/>
  <c r="Q5695" i="9" s="1"/>
  <c r="T5695" i="9"/>
  <c r="U5695" i="9" s="1"/>
  <c r="L5696" i="9"/>
  <c r="M5696" i="9" s="1"/>
  <c r="P5696" i="9"/>
  <c r="Q5696" i="9" s="1"/>
  <c r="T5696" i="9"/>
  <c r="U5696" i="9" s="1"/>
  <c r="L5697" i="9"/>
  <c r="M5697" i="9"/>
  <c r="P5697" i="9"/>
  <c r="Q5697" i="9" s="1"/>
  <c r="T5697" i="9"/>
  <c r="U5697" i="9" s="1"/>
  <c r="L5698" i="9"/>
  <c r="M5698" i="9"/>
  <c r="P5698" i="9"/>
  <c r="Q5698" i="9" s="1"/>
  <c r="T5698" i="9"/>
  <c r="U5698" i="9" s="1"/>
  <c r="L5699" i="9"/>
  <c r="M5699" i="9" s="1"/>
  <c r="P5699" i="9"/>
  <c r="Q5699" i="9" s="1"/>
  <c r="T5699" i="9"/>
  <c r="U5699" i="9" s="1"/>
  <c r="L5700" i="9"/>
  <c r="M5700" i="9" s="1"/>
  <c r="P5700" i="9"/>
  <c r="Q5700" i="9" s="1"/>
  <c r="T5700" i="9"/>
  <c r="U5700" i="9" s="1"/>
  <c r="L5701" i="9"/>
  <c r="M5701" i="9" s="1"/>
  <c r="P5701" i="9"/>
  <c r="Q5701" i="9" s="1"/>
  <c r="T5701" i="9"/>
  <c r="U5701" i="9" s="1"/>
  <c r="L5702" i="9"/>
  <c r="M5702" i="9"/>
  <c r="P5702" i="9"/>
  <c r="Q5702" i="9" s="1"/>
  <c r="T5702" i="9"/>
  <c r="U5702" i="9" s="1"/>
  <c r="L5703" i="9"/>
  <c r="M5703" i="9" s="1"/>
  <c r="P5703" i="9"/>
  <c r="Q5703" i="9" s="1"/>
  <c r="T5703" i="9"/>
  <c r="U5703" i="9" s="1"/>
  <c r="L5704" i="9"/>
  <c r="M5704" i="9"/>
  <c r="P5704" i="9"/>
  <c r="Q5704" i="9" s="1"/>
  <c r="T5704" i="9"/>
  <c r="U5704" i="9" s="1"/>
  <c r="L5705" i="9"/>
  <c r="M5705" i="9" s="1"/>
  <c r="P5705" i="9"/>
  <c r="Q5705" i="9" s="1"/>
  <c r="T5705" i="9"/>
  <c r="U5705" i="9" s="1"/>
  <c r="L5706" i="9"/>
  <c r="M5706" i="9"/>
  <c r="P5706" i="9"/>
  <c r="Q5706" i="9" s="1"/>
  <c r="T5706" i="9"/>
  <c r="U5706" i="9" s="1"/>
  <c r="L5707" i="9"/>
  <c r="M5707" i="9" s="1"/>
  <c r="P5707" i="9"/>
  <c r="Q5707" i="9" s="1"/>
  <c r="T5707" i="9"/>
  <c r="U5707" i="9" s="1"/>
  <c r="L5708" i="9"/>
  <c r="M5708" i="9" s="1"/>
  <c r="P5708" i="9"/>
  <c r="Q5708" i="9" s="1"/>
  <c r="T5708" i="9"/>
  <c r="U5708" i="9" s="1"/>
  <c r="L5709" i="9"/>
  <c r="M5709" i="9"/>
  <c r="P5709" i="9"/>
  <c r="Q5709" i="9" s="1"/>
  <c r="T5709" i="9"/>
  <c r="U5709" i="9" s="1"/>
  <c r="L5710" i="9"/>
  <c r="M5710" i="9"/>
  <c r="P5710" i="9"/>
  <c r="Q5710" i="9" s="1"/>
  <c r="T5710" i="9"/>
  <c r="U5710" i="9" s="1"/>
  <c r="L5711" i="9"/>
  <c r="M5711" i="9"/>
  <c r="P5711" i="9"/>
  <c r="Q5711" i="9" s="1"/>
  <c r="S5711" i="9"/>
  <c r="U5711" i="9" s="1"/>
  <c r="L5712" i="9"/>
  <c r="M5712" i="9"/>
  <c r="P5712" i="9"/>
  <c r="Q5712" i="9" s="1"/>
  <c r="T5712" i="9"/>
  <c r="U5712" i="9" s="1"/>
  <c r="L5713" i="9"/>
  <c r="M5713" i="9" s="1"/>
  <c r="P5713" i="9"/>
  <c r="Q5713" i="9" s="1"/>
  <c r="T5713" i="9"/>
  <c r="U5713" i="9" s="1"/>
  <c r="L5714" i="9"/>
  <c r="M5714" i="9"/>
  <c r="P5714" i="9"/>
  <c r="Q5714" i="9" s="1"/>
  <c r="T5714" i="9"/>
  <c r="U5714" i="9" s="1"/>
  <c r="L5715" i="9"/>
  <c r="M5715" i="9"/>
  <c r="P5715" i="9"/>
  <c r="Q5715" i="9" s="1"/>
  <c r="T5715" i="9"/>
  <c r="U5715" i="9" s="1"/>
  <c r="L5716" i="9"/>
  <c r="M5716" i="9" s="1"/>
  <c r="P5716" i="9"/>
  <c r="Q5716" i="9" s="1"/>
  <c r="T5716" i="9"/>
  <c r="U5716" i="9" s="1"/>
  <c r="L5717" i="9"/>
  <c r="M5717" i="9" s="1"/>
  <c r="P5717" i="9"/>
  <c r="Q5717" i="9" s="1"/>
  <c r="T5717" i="9"/>
  <c r="U5717" i="9" s="1"/>
  <c r="L5718" i="9"/>
  <c r="M5718" i="9" s="1"/>
  <c r="P5718" i="9"/>
  <c r="Q5718" i="9" s="1"/>
  <c r="T5718" i="9"/>
  <c r="U5718" i="9" s="1"/>
  <c r="L5719" i="9"/>
  <c r="M5719" i="9" s="1"/>
  <c r="P5719" i="9"/>
  <c r="Q5719" i="9" s="1"/>
  <c r="T5719" i="9"/>
  <c r="U5719" i="9" s="1"/>
  <c r="L5720" i="9"/>
  <c r="M5720" i="9" s="1"/>
  <c r="P5720" i="9"/>
  <c r="Q5720" i="9" s="1"/>
  <c r="T5720" i="9"/>
  <c r="U5720" i="9" s="1"/>
  <c r="L5721" i="9"/>
  <c r="M5721" i="9" s="1"/>
  <c r="P5721" i="9"/>
  <c r="Q5721" i="9" s="1"/>
  <c r="T5721" i="9"/>
  <c r="U5721" i="9" s="1"/>
  <c r="L5722" i="9"/>
  <c r="M5722" i="9" s="1"/>
  <c r="P5722" i="9"/>
  <c r="Q5722" i="9" s="1"/>
  <c r="T5722" i="9"/>
  <c r="U5722" i="9" s="1"/>
  <c r="L5723" i="9"/>
  <c r="M5723" i="9" s="1"/>
  <c r="P5723" i="9"/>
  <c r="Q5723" i="9" s="1"/>
  <c r="T5723" i="9"/>
  <c r="U5723" i="9" s="1"/>
  <c r="L5724" i="9"/>
  <c r="M5724" i="9" s="1"/>
  <c r="P5724" i="9"/>
  <c r="Q5724" i="9" s="1"/>
  <c r="T5724" i="9"/>
  <c r="U5724" i="9" s="1"/>
  <c r="L5725" i="9"/>
  <c r="M5725" i="9" s="1"/>
  <c r="P5725" i="9"/>
  <c r="Q5725" i="9" s="1"/>
  <c r="S5725" i="9"/>
  <c r="T5725" i="9"/>
  <c r="L5726" i="9"/>
  <c r="M5726" i="9" s="1"/>
  <c r="P5726" i="9"/>
  <c r="Q5726" i="9" s="1"/>
  <c r="T5726" i="9"/>
  <c r="U5726" i="9" s="1"/>
  <c r="L5727" i="9"/>
  <c r="M5727" i="9" s="1"/>
  <c r="P5727" i="9"/>
  <c r="Q5727" i="9" s="1"/>
  <c r="T5727" i="9"/>
  <c r="U5727" i="9" s="1"/>
  <c r="L5728" i="9"/>
  <c r="M5728" i="9" s="1"/>
  <c r="P5728" i="9"/>
  <c r="Q5728" i="9" s="1"/>
  <c r="T5728" i="9"/>
  <c r="U5728" i="9" s="1"/>
  <c r="L5729" i="9"/>
  <c r="M5729" i="9" s="1"/>
  <c r="P5729" i="9"/>
  <c r="Q5729" i="9" s="1"/>
  <c r="T5729" i="9"/>
  <c r="U5729" i="9" s="1"/>
  <c r="L5730" i="9"/>
  <c r="M5730" i="9" s="1"/>
  <c r="P5730" i="9"/>
  <c r="Q5730" i="9" s="1"/>
  <c r="T5730" i="9"/>
  <c r="U5730" i="9" s="1"/>
  <c r="L5731" i="9"/>
  <c r="M5731" i="9" s="1"/>
  <c r="P5731" i="9"/>
  <c r="Q5731" i="9" s="1"/>
  <c r="S5731" i="9"/>
  <c r="T5731" i="9"/>
  <c r="U5731" i="9" s="1"/>
  <c r="L5732" i="9"/>
  <c r="M5732" i="9" s="1"/>
  <c r="P5732" i="9"/>
  <c r="Q5732" i="9" s="1"/>
  <c r="S5732" i="9"/>
  <c r="T5732" i="9"/>
  <c r="U5732" i="9" s="1"/>
  <c r="L5733" i="9"/>
  <c r="M5733" i="9" s="1"/>
  <c r="P5733" i="9"/>
  <c r="Q5733" i="9" s="1"/>
  <c r="V5733" i="9" s="1"/>
  <c r="T5733" i="9"/>
  <c r="U5733" i="9" s="1"/>
  <c r="L5734" i="9"/>
  <c r="M5734" i="9" s="1"/>
  <c r="P5734" i="9"/>
  <c r="Q5734" i="9" s="1"/>
  <c r="T5734" i="9"/>
  <c r="U5734" i="9" s="1"/>
  <c r="L5735" i="9"/>
  <c r="M5735" i="9" s="1"/>
  <c r="P5735" i="9"/>
  <c r="Q5735" i="9" s="1"/>
  <c r="V5735" i="9" s="1"/>
  <c r="T5735" i="9"/>
  <c r="U5735" i="9" s="1"/>
  <c r="L5736" i="9"/>
  <c r="M5736" i="9" s="1"/>
  <c r="P5736" i="9"/>
  <c r="Q5736" i="9" s="1"/>
  <c r="T5736" i="9"/>
  <c r="U5736" i="9" s="1"/>
  <c r="L5737" i="9"/>
  <c r="M5737" i="9" s="1"/>
  <c r="P5737" i="9"/>
  <c r="Q5737" i="9" s="1"/>
  <c r="V5737" i="9" s="1"/>
  <c r="T5737" i="9"/>
  <c r="U5737" i="9" s="1"/>
  <c r="L5738" i="9"/>
  <c r="M5738" i="9" s="1"/>
  <c r="P5738" i="9"/>
  <c r="Q5738" i="9" s="1"/>
  <c r="T5738" i="9"/>
  <c r="U5738" i="9" s="1"/>
  <c r="L5739" i="9"/>
  <c r="M5739" i="9" s="1"/>
  <c r="P5739" i="9"/>
  <c r="Q5739" i="9" s="1"/>
  <c r="V5739" i="9" s="1"/>
  <c r="T5739" i="9"/>
  <c r="U5739" i="9" s="1"/>
  <c r="L5740" i="9"/>
  <c r="M5740" i="9" s="1"/>
  <c r="P5740" i="9"/>
  <c r="Q5740" i="9" s="1"/>
  <c r="T5740" i="9"/>
  <c r="U5740" i="9" s="1"/>
  <c r="L5741" i="9"/>
  <c r="M5741" i="9" s="1"/>
  <c r="P5741" i="9"/>
  <c r="Q5741" i="9" s="1"/>
  <c r="V5741" i="9" s="1"/>
  <c r="T5741" i="9"/>
  <c r="U5741" i="9" s="1"/>
  <c r="L5742" i="9"/>
  <c r="M5742" i="9" s="1"/>
  <c r="P5742" i="9"/>
  <c r="Q5742" i="9" s="1"/>
  <c r="T5742" i="9"/>
  <c r="U5742" i="9" s="1"/>
  <c r="L5743" i="9"/>
  <c r="M5743" i="9" s="1"/>
  <c r="P5743" i="9"/>
  <c r="Q5743" i="9" s="1"/>
  <c r="S5743" i="9"/>
  <c r="T5743" i="9"/>
  <c r="L5744" i="9"/>
  <c r="M5744" i="9" s="1"/>
  <c r="P5744" i="9"/>
  <c r="Q5744" i="9" s="1"/>
  <c r="T5744" i="9"/>
  <c r="U5744" i="9" s="1"/>
  <c r="L5745" i="9"/>
  <c r="M5745" i="9" s="1"/>
  <c r="P5745" i="9"/>
  <c r="Q5745" i="9" s="1"/>
  <c r="T5745" i="9"/>
  <c r="U5745" i="9" s="1"/>
  <c r="L5746" i="9"/>
  <c r="M5746" i="9" s="1"/>
  <c r="P5746" i="9"/>
  <c r="Q5746" i="9" s="1"/>
  <c r="T5746" i="9"/>
  <c r="U5746" i="9" s="1"/>
  <c r="L5747" i="9"/>
  <c r="M5747" i="9" s="1"/>
  <c r="P5747" i="9"/>
  <c r="Q5747" i="9" s="1"/>
  <c r="T5747" i="9"/>
  <c r="U5747" i="9" s="1"/>
  <c r="L5748" i="9"/>
  <c r="M5748" i="9" s="1"/>
  <c r="P5748" i="9"/>
  <c r="Q5748" i="9" s="1"/>
  <c r="T5748" i="9"/>
  <c r="U5748" i="9" s="1"/>
  <c r="L5749" i="9"/>
  <c r="M5749" i="9" s="1"/>
  <c r="P5749" i="9"/>
  <c r="Q5749" i="9" s="1"/>
  <c r="T5749" i="9"/>
  <c r="U5749" i="9" s="1"/>
  <c r="L5750" i="9"/>
  <c r="M5750" i="9" s="1"/>
  <c r="P5750" i="9"/>
  <c r="Q5750" i="9" s="1"/>
  <c r="T5750" i="9"/>
  <c r="U5750" i="9" s="1"/>
  <c r="L5751" i="9"/>
  <c r="M5751" i="9" s="1"/>
  <c r="P5751" i="9"/>
  <c r="Q5751" i="9" s="1"/>
  <c r="T5751" i="9"/>
  <c r="U5751" i="9" s="1"/>
  <c r="L5752" i="9"/>
  <c r="M5752" i="9" s="1"/>
  <c r="P5752" i="9"/>
  <c r="Q5752" i="9" s="1"/>
  <c r="T5752" i="9"/>
  <c r="U5752" i="9" s="1"/>
  <c r="L5753" i="9"/>
  <c r="M5753" i="9" s="1"/>
  <c r="P5753" i="9"/>
  <c r="Q5753" i="9" s="1"/>
  <c r="T5753" i="9"/>
  <c r="U5753" i="9" s="1"/>
  <c r="L5754" i="9"/>
  <c r="M5754" i="9" s="1"/>
  <c r="P5754" i="9"/>
  <c r="Q5754" i="9" s="1"/>
  <c r="T5754" i="9"/>
  <c r="U5754" i="9" s="1"/>
  <c r="L5755" i="9"/>
  <c r="M5755" i="9" s="1"/>
  <c r="P5755" i="9"/>
  <c r="Q5755" i="9" s="1"/>
  <c r="T5755" i="9"/>
  <c r="U5755" i="9" s="1"/>
  <c r="L5756" i="9"/>
  <c r="M5756" i="9" s="1"/>
  <c r="P5756" i="9"/>
  <c r="Q5756" i="9" s="1"/>
  <c r="T5756" i="9"/>
  <c r="U5756" i="9" s="1"/>
  <c r="L5757" i="9"/>
  <c r="M5757" i="9" s="1"/>
  <c r="P5757" i="9"/>
  <c r="Q5757" i="9" s="1"/>
  <c r="T5757" i="9"/>
  <c r="U5757" i="9" s="1"/>
  <c r="L5758" i="9"/>
  <c r="M5758" i="9" s="1"/>
  <c r="P5758" i="9"/>
  <c r="Q5758" i="9" s="1"/>
  <c r="T5758" i="9"/>
  <c r="U5758" i="9" s="1"/>
  <c r="L5759" i="9"/>
  <c r="M5759" i="9" s="1"/>
  <c r="P5759" i="9"/>
  <c r="Q5759" i="9" s="1"/>
  <c r="T5759" i="9"/>
  <c r="U5759" i="9" s="1"/>
  <c r="L5760" i="9"/>
  <c r="M5760" i="9" s="1"/>
  <c r="P5760" i="9"/>
  <c r="Q5760" i="9" s="1"/>
  <c r="T5760" i="9"/>
  <c r="U5760" i="9" s="1"/>
  <c r="L5761" i="9"/>
  <c r="M5761" i="9" s="1"/>
  <c r="P5761" i="9"/>
  <c r="Q5761" i="9" s="1"/>
  <c r="T5761" i="9"/>
  <c r="U5761" i="9" s="1"/>
  <c r="L5762" i="9"/>
  <c r="M5762" i="9" s="1"/>
  <c r="P5762" i="9"/>
  <c r="Q5762" i="9" s="1"/>
  <c r="T5762" i="9"/>
  <c r="U5762" i="9" s="1"/>
  <c r="L5763" i="9"/>
  <c r="M5763" i="9" s="1"/>
  <c r="P5763" i="9"/>
  <c r="Q5763" i="9" s="1"/>
  <c r="T5763" i="9"/>
  <c r="U5763" i="9" s="1"/>
  <c r="L5764" i="9"/>
  <c r="M5764" i="9" s="1"/>
  <c r="P5764" i="9"/>
  <c r="Q5764" i="9" s="1"/>
  <c r="T5764" i="9"/>
  <c r="U5764" i="9" s="1"/>
  <c r="L5765" i="9"/>
  <c r="M5765" i="9" s="1"/>
  <c r="P5765" i="9"/>
  <c r="Q5765" i="9" s="1"/>
  <c r="T5765" i="9"/>
  <c r="U5765" i="9" s="1"/>
  <c r="L5766" i="9"/>
  <c r="M5766" i="9" s="1"/>
  <c r="P5766" i="9"/>
  <c r="Q5766" i="9" s="1"/>
  <c r="T5766" i="9"/>
  <c r="U5766" i="9" s="1"/>
  <c r="L5767" i="9"/>
  <c r="M5767" i="9" s="1"/>
  <c r="P5767" i="9"/>
  <c r="Q5767" i="9" s="1"/>
  <c r="T5767" i="9"/>
  <c r="U5767" i="9" s="1"/>
  <c r="L5768" i="9"/>
  <c r="M5768" i="9" s="1"/>
  <c r="P5768" i="9"/>
  <c r="Q5768" i="9" s="1"/>
  <c r="T5768" i="9"/>
  <c r="U5768" i="9" s="1"/>
  <c r="L5769" i="9"/>
  <c r="M5769" i="9" s="1"/>
  <c r="P5769" i="9"/>
  <c r="Q5769" i="9" s="1"/>
  <c r="T5769" i="9"/>
  <c r="U5769" i="9" s="1"/>
  <c r="L5770" i="9"/>
  <c r="M5770" i="9" s="1"/>
  <c r="P5770" i="9"/>
  <c r="Q5770" i="9" s="1"/>
  <c r="T5770" i="9"/>
  <c r="U5770" i="9" s="1"/>
  <c r="L5771" i="9"/>
  <c r="M5771" i="9" s="1"/>
  <c r="P5771" i="9"/>
  <c r="Q5771" i="9" s="1"/>
  <c r="T5771" i="9"/>
  <c r="U5771" i="9" s="1"/>
  <c r="L5772" i="9"/>
  <c r="M5772" i="9" s="1"/>
  <c r="P5772" i="9"/>
  <c r="Q5772" i="9" s="1"/>
  <c r="T5772" i="9"/>
  <c r="U5772" i="9" s="1"/>
  <c r="L5773" i="9"/>
  <c r="M5773" i="9" s="1"/>
  <c r="P5773" i="9"/>
  <c r="Q5773" i="9" s="1"/>
  <c r="T5773" i="9"/>
  <c r="U5773" i="9" s="1"/>
  <c r="L5774" i="9"/>
  <c r="M5774" i="9" s="1"/>
  <c r="P5774" i="9"/>
  <c r="Q5774" i="9" s="1"/>
  <c r="T5774" i="9"/>
  <c r="U5774" i="9" s="1"/>
  <c r="L5775" i="9"/>
  <c r="M5775" i="9" s="1"/>
  <c r="P5775" i="9"/>
  <c r="Q5775" i="9" s="1"/>
  <c r="T5775" i="9"/>
  <c r="U5775" i="9" s="1"/>
  <c r="L5776" i="9"/>
  <c r="M5776" i="9" s="1"/>
  <c r="P5776" i="9"/>
  <c r="Q5776" i="9" s="1"/>
  <c r="T5776" i="9"/>
  <c r="U5776" i="9" s="1"/>
  <c r="L5777" i="9"/>
  <c r="M5777" i="9" s="1"/>
  <c r="P5777" i="9"/>
  <c r="Q5777" i="9" s="1"/>
  <c r="T5777" i="9"/>
  <c r="U5777" i="9" s="1"/>
  <c r="L5778" i="9"/>
  <c r="M5778" i="9" s="1"/>
  <c r="P5778" i="9"/>
  <c r="Q5778" i="9" s="1"/>
  <c r="V5778" i="9" s="1"/>
  <c r="T5778" i="9"/>
  <c r="U5778" i="9" s="1"/>
  <c r="L5779" i="9"/>
  <c r="M5779" i="9" s="1"/>
  <c r="P5779" i="9"/>
  <c r="Q5779" i="9" s="1"/>
  <c r="T5779" i="9"/>
  <c r="U5779" i="9" s="1"/>
  <c r="L5780" i="9"/>
  <c r="M5780" i="9" s="1"/>
  <c r="P5780" i="9"/>
  <c r="Q5780" i="9" s="1"/>
  <c r="V5780" i="9" s="1"/>
  <c r="T5780" i="9"/>
  <c r="U5780" i="9" s="1"/>
  <c r="L5781" i="9"/>
  <c r="M5781" i="9" s="1"/>
  <c r="P5781" i="9"/>
  <c r="Q5781" i="9" s="1"/>
  <c r="T5781" i="9"/>
  <c r="U5781" i="9" s="1"/>
  <c r="L5782" i="9"/>
  <c r="M5782" i="9" s="1"/>
  <c r="P5782" i="9"/>
  <c r="Q5782" i="9" s="1"/>
  <c r="V5782" i="9" s="1"/>
  <c r="T5782" i="9"/>
  <c r="U5782" i="9" s="1"/>
  <c r="L5783" i="9"/>
  <c r="M5783" i="9" s="1"/>
  <c r="P5783" i="9"/>
  <c r="Q5783" i="9" s="1"/>
  <c r="S5783" i="9"/>
  <c r="U5783" i="9" s="1"/>
  <c r="L5784" i="9"/>
  <c r="M5784" i="9" s="1"/>
  <c r="P5784" i="9"/>
  <c r="Q5784" i="9" s="1"/>
  <c r="V5784" i="9" s="1"/>
  <c r="T5784" i="9"/>
  <c r="U5784" i="9" s="1"/>
  <c r="L5785" i="9"/>
  <c r="M5785" i="9" s="1"/>
  <c r="P5785" i="9"/>
  <c r="Q5785" i="9" s="1"/>
  <c r="T5785" i="9"/>
  <c r="U5785" i="9" s="1"/>
  <c r="L5786" i="9"/>
  <c r="M5786" i="9" s="1"/>
  <c r="P5786" i="9"/>
  <c r="Q5786" i="9" s="1"/>
  <c r="V5786" i="9" s="1"/>
  <c r="T5786" i="9"/>
  <c r="U5786" i="9" s="1"/>
  <c r="L5787" i="9"/>
  <c r="M5787" i="9" s="1"/>
  <c r="P5787" i="9"/>
  <c r="Q5787" i="9" s="1"/>
  <c r="T5787" i="9"/>
  <c r="U5787" i="9" s="1"/>
  <c r="L5788" i="9"/>
  <c r="M5788" i="9" s="1"/>
  <c r="P5788" i="9"/>
  <c r="Q5788" i="9" s="1"/>
  <c r="V5788" i="9" s="1"/>
  <c r="T5788" i="9"/>
  <c r="U5788" i="9" s="1"/>
  <c r="L5789" i="9"/>
  <c r="M5789" i="9" s="1"/>
  <c r="P5789" i="9"/>
  <c r="Q5789" i="9" s="1"/>
  <c r="T5789" i="9"/>
  <c r="U5789" i="9" s="1"/>
  <c r="L5790" i="9"/>
  <c r="M5790" i="9" s="1"/>
  <c r="P5790" i="9"/>
  <c r="Q5790" i="9" s="1"/>
  <c r="V5790" i="9" s="1"/>
  <c r="T5790" i="9"/>
  <c r="U5790" i="9" s="1"/>
  <c r="L5791" i="9"/>
  <c r="M5791" i="9" s="1"/>
  <c r="P5791" i="9"/>
  <c r="Q5791" i="9" s="1"/>
  <c r="T5791" i="9"/>
  <c r="U5791" i="9" s="1"/>
  <c r="L5792" i="9"/>
  <c r="M5792" i="9" s="1"/>
  <c r="P5792" i="9"/>
  <c r="Q5792" i="9" s="1"/>
  <c r="V5792" i="9" s="1"/>
  <c r="T5792" i="9"/>
  <c r="U5792" i="9" s="1"/>
  <c r="L5793" i="9"/>
  <c r="M5793" i="9" s="1"/>
  <c r="P5793" i="9"/>
  <c r="Q5793" i="9" s="1"/>
  <c r="T5793" i="9"/>
  <c r="U5793" i="9" s="1"/>
  <c r="L5794" i="9"/>
  <c r="M5794" i="9" s="1"/>
  <c r="P5794" i="9"/>
  <c r="Q5794" i="9" s="1"/>
  <c r="V5794" i="9" s="1"/>
  <c r="T5794" i="9"/>
  <c r="U5794" i="9" s="1"/>
  <c r="L5795" i="9"/>
  <c r="M5795" i="9" s="1"/>
  <c r="P5795" i="9"/>
  <c r="Q5795" i="9" s="1"/>
  <c r="T5795" i="9"/>
  <c r="U5795" i="9" s="1"/>
  <c r="L5796" i="9"/>
  <c r="M5796" i="9" s="1"/>
  <c r="P5796" i="9"/>
  <c r="Q5796" i="9" s="1"/>
  <c r="T5796" i="9"/>
  <c r="U5796" i="9" s="1"/>
  <c r="L5797" i="9"/>
  <c r="M5797" i="9" s="1"/>
  <c r="P5797" i="9"/>
  <c r="Q5797" i="9" s="1"/>
  <c r="T5797" i="9"/>
  <c r="U5797" i="9" s="1"/>
  <c r="L5798" i="9"/>
  <c r="M5798" i="9"/>
  <c r="P5798" i="9"/>
  <c r="Q5798" i="9"/>
  <c r="T5798" i="9"/>
  <c r="U5798" i="9"/>
  <c r="L5799" i="9"/>
  <c r="M5799" i="9"/>
  <c r="P5799" i="9"/>
  <c r="Q5799" i="9"/>
  <c r="T5799" i="9"/>
  <c r="U5799" i="9"/>
  <c r="L5800" i="9"/>
  <c r="M5800" i="9"/>
  <c r="P5800" i="9"/>
  <c r="Q5800" i="9"/>
  <c r="T5800" i="9"/>
  <c r="U5800" i="9"/>
  <c r="L5801" i="9"/>
  <c r="M5801" i="9"/>
  <c r="P5801" i="9"/>
  <c r="Q5801" i="9"/>
  <c r="T5801" i="9"/>
  <c r="U5801" i="9"/>
  <c r="L5802" i="9"/>
  <c r="M5802" i="9"/>
  <c r="P5802" i="9"/>
  <c r="Q5802" i="9"/>
  <c r="T5802" i="9"/>
  <c r="U5802" i="9"/>
  <c r="L5803" i="9"/>
  <c r="M5803" i="9" s="1"/>
  <c r="P5803" i="9"/>
  <c r="Q5803" i="9" s="1"/>
  <c r="V5803" i="9" s="1"/>
  <c r="T5803" i="9"/>
  <c r="U5803" i="9" s="1"/>
  <c r="L5804" i="9"/>
  <c r="M5804" i="9"/>
  <c r="P5804" i="9"/>
  <c r="Q5804" i="9" s="1"/>
  <c r="V5804" i="9" s="1"/>
  <c r="T5804" i="9"/>
  <c r="U5804" i="9" s="1"/>
  <c r="L5805" i="9"/>
  <c r="M5805" i="9" s="1"/>
  <c r="P5805" i="9"/>
  <c r="Q5805" i="9" s="1"/>
  <c r="T5805" i="9"/>
  <c r="U5805" i="9" s="1"/>
  <c r="L5806" i="9"/>
  <c r="M5806" i="9"/>
  <c r="P5806" i="9"/>
  <c r="Q5806" i="9"/>
  <c r="T5806" i="9"/>
  <c r="U5806" i="9"/>
  <c r="L5807" i="9"/>
  <c r="M5807" i="9"/>
  <c r="P5807" i="9"/>
  <c r="Q5807" i="9"/>
  <c r="T5807" i="9"/>
  <c r="U5807" i="9"/>
  <c r="L5808" i="9"/>
  <c r="M5808" i="9"/>
  <c r="P5808" i="9"/>
  <c r="Q5808" i="9"/>
  <c r="T5808" i="9"/>
  <c r="U5808" i="9"/>
  <c r="L5809" i="9"/>
  <c r="M5809" i="9"/>
  <c r="P5809" i="9"/>
  <c r="Q5809" i="9"/>
  <c r="T5809" i="9"/>
  <c r="U5809" i="9"/>
  <c r="L5810" i="9"/>
  <c r="M5810" i="9"/>
  <c r="P5810" i="9"/>
  <c r="Q5810" i="9"/>
  <c r="T5810" i="9"/>
  <c r="U5810" i="9" s="1"/>
  <c r="L5811" i="9"/>
  <c r="M5811" i="9" s="1"/>
  <c r="P5811" i="9"/>
  <c r="Q5811" i="9" s="1"/>
  <c r="T5811" i="9"/>
  <c r="U5811" i="9" s="1"/>
  <c r="L5812" i="9"/>
  <c r="M5812" i="9" s="1"/>
  <c r="P5812" i="9"/>
  <c r="Q5812" i="9" s="1"/>
  <c r="T5812" i="9"/>
  <c r="U5812" i="9" s="1"/>
  <c r="L5813" i="9"/>
  <c r="M5813" i="9" s="1"/>
  <c r="P5813" i="9"/>
  <c r="Q5813" i="9" s="1"/>
  <c r="T5813" i="9"/>
  <c r="U5813" i="9" s="1"/>
  <c r="L5814" i="9"/>
  <c r="M5814" i="9" s="1"/>
  <c r="P5814" i="9"/>
  <c r="Q5814" i="9" s="1"/>
  <c r="T5814" i="9"/>
  <c r="U5814" i="9" s="1"/>
  <c r="L5815" i="9"/>
  <c r="M5815" i="9" s="1"/>
  <c r="P5815" i="9"/>
  <c r="Q5815" i="9" s="1"/>
  <c r="T5815" i="9"/>
  <c r="U5815" i="9" s="1"/>
  <c r="L5816" i="9"/>
  <c r="M5816" i="9" s="1"/>
  <c r="P5816" i="9"/>
  <c r="Q5816" i="9" s="1"/>
  <c r="T5816" i="9"/>
  <c r="U5816" i="9" s="1"/>
  <c r="L5817" i="9"/>
  <c r="M5817" i="9" s="1"/>
  <c r="P5817" i="9"/>
  <c r="Q5817" i="9" s="1"/>
  <c r="T5817" i="9"/>
  <c r="U5817" i="9" s="1"/>
  <c r="L5818" i="9"/>
  <c r="M5818" i="9" s="1"/>
  <c r="P5818" i="9"/>
  <c r="Q5818" i="9" s="1"/>
  <c r="S5818" i="9"/>
  <c r="T5818" i="9"/>
  <c r="L5819" i="9"/>
  <c r="M5819" i="9" s="1"/>
  <c r="P5819" i="9"/>
  <c r="Q5819" i="9" s="1"/>
  <c r="T5819" i="9"/>
  <c r="U5819" i="9" s="1"/>
  <c r="L5820" i="9"/>
  <c r="M5820" i="9" s="1"/>
  <c r="P5820" i="9"/>
  <c r="Q5820" i="9" s="1"/>
  <c r="T5820" i="9"/>
  <c r="U5820" i="9" s="1"/>
  <c r="L5821" i="9"/>
  <c r="M5821" i="9"/>
  <c r="P5821" i="9"/>
  <c r="Q5821" i="9" s="1"/>
  <c r="T5821" i="9"/>
  <c r="U5821" i="9" s="1"/>
  <c r="L5822" i="9"/>
  <c r="M5822" i="9" s="1"/>
  <c r="P5822" i="9"/>
  <c r="Q5822" i="9" s="1"/>
  <c r="T5822" i="9"/>
  <c r="U5822" i="9" s="1"/>
  <c r="L5823" i="9"/>
  <c r="M5823" i="9" s="1"/>
  <c r="P5823" i="9"/>
  <c r="Q5823" i="9" s="1"/>
  <c r="T5823" i="9"/>
  <c r="U5823" i="9" s="1"/>
  <c r="L5824" i="9"/>
  <c r="M5824" i="9" s="1"/>
  <c r="P5824" i="9"/>
  <c r="Q5824" i="9" s="1"/>
  <c r="T5824" i="9"/>
  <c r="U5824" i="9" s="1"/>
  <c r="L5825" i="9"/>
  <c r="M5825" i="9" s="1"/>
  <c r="P5825" i="9"/>
  <c r="Q5825" i="9" s="1"/>
  <c r="T5825" i="9"/>
  <c r="U5825" i="9" s="1"/>
  <c r="L5826" i="9"/>
  <c r="M5826" i="9" s="1"/>
  <c r="P5826" i="9"/>
  <c r="Q5826" i="9" s="1"/>
  <c r="T5826" i="9"/>
  <c r="U5826" i="9" s="1"/>
  <c r="L5827" i="9"/>
  <c r="M5827" i="9" s="1"/>
  <c r="P5827" i="9"/>
  <c r="Q5827" i="9" s="1"/>
  <c r="T5827" i="9"/>
  <c r="U5827" i="9" s="1"/>
  <c r="L5828" i="9"/>
  <c r="M5828" i="9" s="1"/>
  <c r="P5828" i="9"/>
  <c r="Q5828" i="9" s="1"/>
  <c r="T5828" i="9"/>
  <c r="U5828" i="9" s="1"/>
  <c r="L5829" i="9"/>
  <c r="M5829" i="9" s="1"/>
  <c r="P5829" i="9"/>
  <c r="Q5829" i="9" s="1"/>
  <c r="T5829" i="9"/>
  <c r="U5829" i="9" s="1"/>
  <c r="L5830" i="9"/>
  <c r="M5830" i="9" s="1"/>
  <c r="P5830" i="9"/>
  <c r="Q5830" i="9" s="1"/>
  <c r="T5830" i="9"/>
  <c r="U5830" i="9" s="1"/>
  <c r="L5831" i="9"/>
  <c r="M5831" i="9" s="1"/>
  <c r="P5831" i="9"/>
  <c r="Q5831" i="9" s="1"/>
  <c r="T5831" i="9"/>
  <c r="U5831" i="9" s="1"/>
  <c r="L5832" i="9"/>
  <c r="M5832" i="9" s="1"/>
  <c r="P5832" i="9"/>
  <c r="Q5832" i="9" s="1"/>
  <c r="T5832" i="9"/>
  <c r="U5832" i="9" s="1"/>
  <c r="L5833" i="9"/>
  <c r="M5833" i="9" s="1"/>
  <c r="P5833" i="9"/>
  <c r="Q5833" i="9" s="1"/>
  <c r="T5833" i="9"/>
  <c r="U5833" i="9" s="1"/>
  <c r="L5834" i="9"/>
  <c r="M5834" i="9" s="1"/>
  <c r="P5834" i="9"/>
  <c r="Q5834" i="9" s="1"/>
  <c r="S5834" i="9"/>
  <c r="T5834" i="9"/>
  <c r="L5835" i="9"/>
  <c r="M5835" i="9" s="1"/>
  <c r="P5835" i="9"/>
  <c r="Q5835" i="9" s="1"/>
  <c r="T5835" i="9"/>
  <c r="U5835" i="9" s="1"/>
  <c r="L5836" i="9"/>
  <c r="M5836" i="9" s="1"/>
  <c r="P5836" i="9"/>
  <c r="Q5836" i="9" s="1"/>
  <c r="T5836" i="9"/>
  <c r="U5836" i="9" s="1"/>
  <c r="L5837" i="9"/>
  <c r="M5837" i="9" s="1"/>
  <c r="P5837" i="9"/>
  <c r="Q5837" i="9" s="1"/>
  <c r="S5837" i="9"/>
  <c r="U5837" i="9" s="1"/>
  <c r="L5838" i="9"/>
  <c r="M5838" i="9" s="1"/>
  <c r="P5838" i="9"/>
  <c r="Q5838" i="9" s="1"/>
  <c r="T5838" i="9"/>
  <c r="U5838" i="9" s="1"/>
  <c r="L5839" i="9"/>
  <c r="M5839" i="9" s="1"/>
  <c r="P5839" i="9"/>
  <c r="Q5839" i="9" s="1"/>
  <c r="T5839" i="9"/>
  <c r="U5839" i="9" s="1"/>
  <c r="L5840" i="9"/>
  <c r="M5840" i="9" s="1"/>
  <c r="P5840" i="9"/>
  <c r="Q5840" i="9" s="1"/>
  <c r="T5840" i="9"/>
  <c r="U5840" i="9" s="1"/>
  <c r="L5841" i="9"/>
  <c r="M5841" i="9" s="1"/>
  <c r="P5841" i="9"/>
  <c r="Q5841" i="9" s="1"/>
  <c r="T5841" i="9"/>
  <c r="U5841" i="9" s="1"/>
  <c r="L5842" i="9"/>
  <c r="M5842" i="9" s="1"/>
  <c r="P5842" i="9"/>
  <c r="Q5842" i="9" s="1"/>
  <c r="T5842" i="9"/>
  <c r="U5842" i="9" s="1"/>
  <c r="L5843" i="9"/>
  <c r="M5843" i="9" s="1"/>
  <c r="P5843" i="9"/>
  <c r="Q5843" i="9" s="1"/>
  <c r="T5843" i="9"/>
  <c r="U5843" i="9" s="1"/>
  <c r="L5844" i="9"/>
  <c r="M5844" i="9" s="1"/>
  <c r="P5844" i="9"/>
  <c r="Q5844" i="9" s="1"/>
  <c r="T5844" i="9"/>
  <c r="U5844" i="9" s="1"/>
  <c r="L5845" i="9"/>
  <c r="M5845" i="9" s="1"/>
  <c r="P5845" i="9"/>
  <c r="Q5845" i="9" s="1"/>
  <c r="T5845" i="9"/>
  <c r="U5845" i="9" s="1"/>
  <c r="L5846" i="9"/>
  <c r="M5846" i="9" s="1"/>
  <c r="P5846" i="9"/>
  <c r="Q5846" i="9" s="1"/>
  <c r="T5846" i="9"/>
  <c r="U5846" i="9" s="1"/>
  <c r="L5847" i="9"/>
  <c r="M5847" i="9" s="1"/>
  <c r="P5847" i="9"/>
  <c r="Q5847" i="9" s="1"/>
  <c r="T5847" i="9"/>
  <c r="U5847" i="9" s="1"/>
  <c r="L5848" i="9"/>
  <c r="M5848" i="9" s="1"/>
  <c r="P5848" i="9"/>
  <c r="Q5848" i="9" s="1"/>
  <c r="T5848" i="9"/>
  <c r="U5848" i="9" s="1"/>
  <c r="L5849" i="9"/>
  <c r="M5849" i="9" s="1"/>
  <c r="P5849" i="9"/>
  <c r="Q5849" i="9" s="1"/>
  <c r="T5849" i="9"/>
  <c r="U5849" i="9" s="1"/>
  <c r="L5850" i="9"/>
  <c r="M5850" i="9" s="1"/>
  <c r="P5850" i="9"/>
  <c r="Q5850" i="9" s="1"/>
  <c r="T5850" i="9"/>
  <c r="U5850" i="9" s="1"/>
  <c r="L5851" i="9"/>
  <c r="M5851" i="9" s="1"/>
  <c r="P5851" i="9"/>
  <c r="Q5851" i="9" s="1"/>
  <c r="T5851" i="9"/>
  <c r="U5851" i="9" s="1"/>
  <c r="L5852" i="9"/>
  <c r="M5852" i="9" s="1"/>
  <c r="P5852" i="9"/>
  <c r="Q5852" i="9" s="1"/>
  <c r="T5852" i="9"/>
  <c r="U5852" i="9" s="1"/>
  <c r="L5853" i="9"/>
  <c r="M5853" i="9" s="1"/>
  <c r="P5853" i="9"/>
  <c r="Q5853" i="9" s="1"/>
  <c r="T5853" i="9"/>
  <c r="U5853" i="9" s="1"/>
  <c r="L5854" i="9"/>
  <c r="M5854" i="9" s="1"/>
  <c r="P5854" i="9"/>
  <c r="Q5854" i="9" s="1"/>
  <c r="T5854" i="9"/>
  <c r="U5854" i="9" s="1"/>
  <c r="L5855" i="9"/>
  <c r="M5855" i="9" s="1"/>
  <c r="P5855" i="9"/>
  <c r="Q5855" i="9" s="1"/>
  <c r="T5855" i="9"/>
  <c r="U5855" i="9" s="1"/>
  <c r="L5856" i="9"/>
  <c r="M5856" i="9" s="1"/>
  <c r="P5856" i="9"/>
  <c r="Q5856" i="9" s="1"/>
  <c r="T5856" i="9"/>
  <c r="U5856" i="9" s="1"/>
  <c r="L5857" i="9"/>
  <c r="M5857" i="9" s="1"/>
  <c r="P5857" i="9"/>
  <c r="Q5857" i="9" s="1"/>
  <c r="T5857" i="9"/>
  <c r="U5857" i="9" s="1"/>
  <c r="L5858" i="9"/>
  <c r="M5858" i="9" s="1"/>
  <c r="P5858" i="9"/>
  <c r="Q5858" i="9" s="1"/>
  <c r="T5858" i="9"/>
  <c r="U5858" i="9" s="1"/>
  <c r="L5859" i="9"/>
  <c r="M5859" i="9" s="1"/>
  <c r="P5859" i="9"/>
  <c r="Q5859" i="9" s="1"/>
  <c r="S5859" i="9"/>
  <c r="U5859" i="9" s="1"/>
  <c r="L5860" i="9"/>
  <c r="M5860" i="9" s="1"/>
  <c r="P5860" i="9"/>
  <c r="Q5860" i="9" s="1"/>
  <c r="T5860" i="9"/>
  <c r="U5860" i="9" s="1"/>
  <c r="L5861" i="9"/>
  <c r="M5861" i="9" s="1"/>
  <c r="P5861" i="9"/>
  <c r="Q5861" i="9" s="1"/>
  <c r="T5861" i="9"/>
  <c r="U5861" i="9" s="1"/>
  <c r="L5862" i="9"/>
  <c r="M5862" i="9" s="1"/>
  <c r="P5862" i="9"/>
  <c r="Q5862" i="9" s="1"/>
  <c r="T5862" i="9"/>
  <c r="U5862" i="9" s="1"/>
  <c r="L5863" i="9"/>
  <c r="M5863" i="9" s="1"/>
  <c r="P5863" i="9"/>
  <c r="Q5863" i="9" s="1"/>
  <c r="T5863" i="9"/>
  <c r="U5863" i="9" s="1"/>
  <c r="L5864" i="9"/>
  <c r="M5864" i="9" s="1"/>
  <c r="P5864" i="9"/>
  <c r="Q5864" i="9" s="1"/>
  <c r="T5864" i="9"/>
  <c r="U5864" i="9" s="1"/>
  <c r="L5865" i="9"/>
  <c r="M5865" i="9" s="1"/>
  <c r="P5865" i="9"/>
  <c r="Q5865" i="9" s="1"/>
  <c r="T5865" i="9"/>
  <c r="U5865" i="9" s="1"/>
  <c r="L5866" i="9"/>
  <c r="M5866" i="9" s="1"/>
  <c r="P5866" i="9"/>
  <c r="Q5866" i="9" s="1"/>
  <c r="T5866" i="9"/>
  <c r="U5866" i="9" s="1"/>
  <c r="L5867" i="9"/>
  <c r="M5867" i="9" s="1"/>
  <c r="P5867" i="9"/>
  <c r="Q5867" i="9" s="1"/>
  <c r="T5867" i="9"/>
  <c r="U5867" i="9" s="1"/>
  <c r="L5868" i="9"/>
  <c r="M5868" i="9" s="1"/>
  <c r="P5868" i="9"/>
  <c r="Q5868" i="9" s="1"/>
  <c r="T5868" i="9"/>
  <c r="U5868" i="9" s="1"/>
  <c r="L5869" i="9"/>
  <c r="M5869" i="9" s="1"/>
  <c r="P5869" i="9"/>
  <c r="Q5869" i="9" s="1"/>
  <c r="T5869" i="9"/>
  <c r="U5869" i="9" s="1"/>
  <c r="L5870" i="9"/>
  <c r="M5870" i="9" s="1"/>
  <c r="P5870" i="9"/>
  <c r="Q5870" i="9" s="1"/>
  <c r="T5870" i="9"/>
  <c r="U5870" i="9" s="1"/>
  <c r="L5871" i="9"/>
  <c r="M5871" i="9" s="1"/>
  <c r="P5871" i="9"/>
  <c r="Q5871" i="9" s="1"/>
  <c r="T5871" i="9"/>
  <c r="U5871" i="9" s="1"/>
  <c r="L5872" i="9"/>
  <c r="M5872" i="9" s="1"/>
  <c r="P5872" i="9"/>
  <c r="Q5872" i="9" s="1"/>
  <c r="T5872" i="9"/>
  <c r="U5872" i="9" s="1"/>
  <c r="L5873" i="9"/>
  <c r="M5873" i="9" s="1"/>
  <c r="P5873" i="9"/>
  <c r="Q5873" i="9" s="1"/>
  <c r="T5873" i="9"/>
  <c r="U5873" i="9" s="1"/>
  <c r="L5874" i="9"/>
  <c r="M5874" i="9" s="1"/>
  <c r="P5874" i="9"/>
  <c r="Q5874" i="9" s="1"/>
  <c r="T5874" i="9"/>
  <c r="U5874" i="9" s="1"/>
  <c r="L5875" i="9"/>
  <c r="M5875" i="9" s="1"/>
  <c r="P5875" i="9"/>
  <c r="Q5875" i="9" s="1"/>
  <c r="T5875" i="9"/>
  <c r="U5875" i="9" s="1"/>
  <c r="L5876" i="9"/>
  <c r="M5876" i="9" s="1"/>
  <c r="P5876" i="9"/>
  <c r="Q5876" i="9" s="1"/>
  <c r="T5876" i="9"/>
  <c r="U5876" i="9" s="1"/>
  <c r="L5877" i="9"/>
  <c r="M5877" i="9" s="1"/>
  <c r="P5877" i="9"/>
  <c r="Q5877" i="9" s="1"/>
  <c r="T5877" i="9"/>
  <c r="U5877" i="9" s="1"/>
  <c r="L5878" i="9"/>
  <c r="M5878" i="9" s="1"/>
  <c r="P5878" i="9"/>
  <c r="Q5878" i="9" s="1"/>
  <c r="T5878" i="9"/>
  <c r="U5878" i="9" s="1"/>
  <c r="L5879" i="9"/>
  <c r="M5879" i="9" s="1"/>
  <c r="P5879" i="9"/>
  <c r="Q5879" i="9" s="1"/>
  <c r="T5879" i="9"/>
  <c r="U5879" i="9" s="1"/>
  <c r="L5880" i="9"/>
  <c r="M5880" i="9" s="1"/>
  <c r="P5880" i="9"/>
  <c r="Q5880" i="9" s="1"/>
  <c r="T5880" i="9"/>
  <c r="U5880" i="9" s="1"/>
  <c r="L5881" i="9"/>
  <c r="M5881" i="9" s="1"/>
  <c r="P5881" i="9"/>
  <c r="Q5881" i="9" s="1"/>
  <c r="T5881" i="9"/>
  <c r="U5881" i="9" s="1"/>
  <c r="L5882" i="9"/>
  <c r="M5882" i="9" s="1"/>
  <c r="P5882" i="9"/>
  <c r="Q5882" i="9" s="1"/>
  <c r="T5882" i="9"/>
  <c r="U5882" i="9" s="1"/>
  <c r="L5883" i="9"/>
  <c r="M5883" i="9" s="1"/>
  <c r="P5883" i="9"/>
  <c r="Q5883" i="9" s="1"/>
  <c r="T5883" i="9"/>
  <c r="U5883" i="9" s="1"/>
  <c r="L5884" i="9"/>
  <c r="M5884" i="9" s="1"/>
  <c r="P5884" i="9"/>
  <c r="Q5884" i="9" s="1"/>
  <c r="T5884" i="9"/>
  <c r="U5884" i="9" s="1"/>
  <c r="L5885" i="9"/>
  <c r="M5885" i="9" s="1"/>
  <c r="P5885" i="9"/>
  <c r="Q5885" i="9" s="1"/>
  <c r="T5885" i="9"/>
  <c r="U5885" i="9" s="1"/>
  <c r="L5886" i="9"/>
  <c r="M5886" i="9" s="1"/>
  <c r="P5886" i="9"/>
  <c r="Q5886" i="9" s="1"/>
  <c r="T5886" i="9"/>
  <c r="U5886" i="9" s="1"/>
  <c r="L5887" i="9"/>
  <c r="M5887" i="9" s="1"/>
  <c r="P5887" i="9"/>
  <c r="Q5887" i="9" s="1"/>
  <c r="T5887" i="9"/>
  <c r="U5887" i="9" s="1"/>
  <c r="L5888" i="9"/>
  <c r="M5888" i="9" s="1"/>
  <c r="P5888" i="9"/>
  <c r="Q5888" i="9" s="1"/>
  <c r="T5888" i="9"/>
  <c r="U5888" i="9" s="1"/>
  <c r="L5889" i="9"/>
  <c r="M5889" i="9" s="1"/>
  <c r="P5889" i="9"/>
  <c r="Q5889" i="9" s="1"/>
  <c r="T5889" i="9"/>
  <c r="U5889" i="9" s="1"/>
  <c r="L5890" i="9"/>
  <c r="M5890" i="9" s="1"/>
  <c r="P5890" i="9"/>
  <c r="Q5890" i="9" s="1"/>
  <c r="T5890" i="9"/>
  <c r="U5890" i="9" s="1"/>
  <c r="L5891" i="9"/>
  <c r="M5891" i="9" s="1"/>
  <c r="P5891" i="9"/>
  <c r="Q5891" i="9" s="1"/>
  <c r="T5891" i="9"/>
  <c r="U5891" i="9" s="1"/>
  <c r="L5892" i="9"/>
  <c r="M5892" i="9"/>
  <c r="P5892" i="9"/>
  <c r="Q5892" i="9" s="1"/>
  <c r="T5892" i="9"/>
  <c r="U5892" i="9" s="1"/>
  <c r="L5893" i="9"/>
  <c r="M5893" i="9" s="1"/>
  <c r="P5893" i="9"/>
  <c r="Q5893" i="9" s="1"/>
  <c r="T5893" i="9"/>
  <c r="U5893" i="9" s="1"/>
  <c r="L5894" i="9"/>
  <c r="M5894" i="9" s="1"/>
  <c r="P5894" i="9"/>
  <c r="Q5894" i="9" s="1"/>
  <c r="T5894" i="9"/>
  <c r="U5894" i="9" s="1"/>
  <c r="L5895" i="9"/>
  <c r="M5895" i="9" s="1"/>
  <c r="P5895" i="9"/>
  <c r="Q5895" i="9" s="1"/>
  <c r="T5895" i="9"/>
  <c r="U5895" i="9" s="1"/>
  <c r="L5896" i="9"/>
  <c r="M5896" i="9" s="1"/>
  <c r="P5896" i="9"/>
  <c r="Q5896" i="9" s="1"/>
  <c r="T5896" i="9"/>
  <c r="U5896" i="9" s="1"/>
  <c r="L5897" i="9"/>
  <c r="M5897" i="9" s="1"/>
  <c r="P5897" i="9"/>
  <c r="Q5897" i="9" s="1"/>
  <c r="T5897" i="9"/>
  <c r="U5897" i="9" s="1"/>
  <c r="L5898" i="9"/>
  <c r="M5898" i="9" s="1"/>
  <c r="P5898" i="9"/>
  <c r="Q5898" i="9" s="1"/>
  <c r="T5898" i="9"/>
  <c r="U5898" i="9" s="1"/>
  <c r="L5899" i="9"/>
  <c r="M5899" i="9" s="1"/>
  <c r="P5899" i="9"/>
  <c r="Q5899" i="9" s="1"/>
  <c r="T5899" i="9"/>
  <c r="U5899" i="9" s="1"/>
  <c r="L5900" i="9"/>
  <c r="M5900" i="9" s="1"/>
  <c r="P5900" i="9"/>
  <c r="Q5900" i="9" s="1"/>
  <c r="T5900" i="9"/>
  <c r="U5900" i="9" s="1"/>
  <c r="L5901" i="9"/>
  <c r="M5901" i="9" s="1"/>
  <c r="P5901" i="9"/>
  <c r="Q5901" i="9" s="1"/>
  <c r="T5901" i="9"/>
  <c r="U5901" i="9" s="1"/>
  <c r="L5902" i="9"/>
  <c r="M5902" i="9" s="1"/>
  <c r="P5902" i="9"/>
  <c r="Q5902" i="9" s="1"/>
  <c r="T5902" i="9"/>
  <c r="U5902" i="9" s="1"/>
  <c r="L5903" i="9"/>
  <c r="M5903" i="9" s="1"/>
  <c r="P5903" i="9"/>
  <c r="Q5903" i="9" s="1"/>
  <c r="T5903" i="9"/>
  <c r="U5903" i="9" s="1"/>
  <c r="L5904" i="9"/>
  <c r="M5904" i="9" s="1"/>
  <c r="P5904" i="9"/>
  <c r="Q5904" i="9" s="1"/>
  <c r="T5904" i="9"/>
  <c r="U5904" i="9" s="1"/>
  <c r="L5905" i="9"/>
  <c r="M5905" i="9" s="1"/>
  <c r="P5905" i="9"/>
  <c r="Q5905" i="9" s="1"/>
  <c r="T5905" i="9"/>
  <c r="U5905" i="9" s="1"/>
  <c r="L5906" i="9"/>
  <c r="M5906" i="9" s="1"/>
  <c r="P5906" i="9"/>
  <c r="Q5906" i="9" s="1"/>
  <c r="T5906" i="9"/>
  <c r="U5906" i="9" s="1"/>
  <c r="L5907" i="9"/>
  <c r="M5907" i="9" s="1"/>
  <c r="P5907" i="9"/>
  <c r="Q5907" i="9" s="1"/>
  <c r="T5907" i="9"/>
  <c r="U5907" i="9" s="1"/>
  <c r="L5908" i="9"/>
  <c r="M5908" i="9" s="1"/>
  <c r="P5908" i="9"/>
  <c r="Q5908" i="9" s="1"/>
  <c r="S5908" i="9"/>
  <c r="T5908" i="9"/>
  <c r="L5909" i="9"/>
  <c r="M5909" i="9" s="1"/>
  <c r="P5909" i="9"/>
  <c r="Q5909" i="9" s="1"/>
  <c r="T5909" i="9"/>
  <c r="U5909" i="9" s="1"/>
  <c r="L5910" i="9"/>
  <c r="M5910" i="9" s="1"/>
  <c r="P5910" i="9"/>
  <c r="Q5910" i="9" s="1"/>
  <c r="T5910" i="9"/>
  <c r="U5910" i="9" s="1"/>
  <c r="L5911" i="9"/>
  <c r="M5911" i="9" s="1"/>
  <c r="P5911" i="9"/>
  <c r="Q5911" i="9" s="1"/>
  <c r="T5911" i="9"/>
  <c r="U5911" i="9" s="1"/>
  <c r="L5912" i="9"/>
  <c r="M5912" i="9" s="1"/>
  <c r="P5912" i="9"/>
  <c r="Q5912" i="9" s="1"/>
  <c r="T5912" i="9"/>
  <c r="U5912" i="9" s="1"/>
  <c r="L5913" i="9"/>
  <c r="M5913" i="9" s="1"/>
  <c r="P5913" i="9"/>
  <c r="Q5913" i="9" s="1"/>
  <c r="T5913" i="9"/>
  <c r="U5913" i="9" s="1"/>
  <c r="L5914" i="9"/>
  <c r="M5914" i="9" s="1"/>
  <c r="P5914" i="9"/>
  <c r="Q5914" i="9" s="1"/>
  <c r="T5914" i="9"/>
  <c r="U5914" i="9" s="1"/>
  <c r="L5915" i="9"/>
  <c r="M5915" i="9" s="1"/>
  <c r="P5915" i="9"/>
  <c r="Q5915" i="9" s="1"/>
  <c r="T5915" i="9"/>
  <c r="U5915" i="9" s="1"/>
  <c r="L5916" i="9"/>
  <c r="M5916" i="9" s="1"/>
  <c r="P5916" i="9"/>
  <c r="Q5916" i="9" s="1"/>
  <c r="S5916" i="9"/>
  <c r="T5916" i="9"/>
  <c r="L5917" i="9"/>
  <c r="M5917" i="9" s="1"/>
  <c r="P5917" i="9"/>
  <c r="Q5917" i="9" s="1"/>
  <c r="T5917" i="9"/>
  <c r="U5917" i="9" s="1"/>
  <c r="L5918" i="9"/>
  <c r="M5918" i="9" s="1"/>
  <c r="P5918" i="9"/>
  <c r="Q5918" i="9" s="1"/>
  <c r="S5918" i="9"/>
  <c r="U5918" i="9" s="1"/>
  <c r="L5919" i="9"/>
  <c r="M5919" i="9" s="1"/>
  <c r="P5919" i="9"/>
  <c r="Q5919" i="9" s="1"/>
  <c r="T5919" i="9"/>
  <c r="U5919" i="9" s="1"/>
  <c r="L5920" i="9"/>
  <c r="M5920" i="9" s="1"/>
  <c r="P5920" i="9"/>
  <c r="Q5920" i="9" s="1"/>
  <c r="T5920" i="9"/>
  <c r="U5920" i="9" s="1"/>
  <c r="L5921" i="9"/>
  <c r="M5921" i="9" s="1"/>
  <c r="P5921" i="9"/>
  <c r="Q5921" i="9" s="1"/>
  <c r="S5921" i="9"/>
  <c r="U5921" i="9" s="1"/>
  <c r="L5922" i="9"/>
  <c r="M5922" i="9" s="1"/>
  <c r="P5922" i="9"/>
  <c r="Q5922" i="9" s="1"/>
  <c r="T5922" i="9"/>
  <c r="U5922" i="9" s="1"/>
  <c r="L5923" i="9"/>
  <c r="M5923" i="9" s="1"/>
  <c r="P5923" i="9"/>
  <c r="Q5923" i="9" s="1"/>
  <c r="T5923" i="9"/>
  <c r="U5923" i="9" s="1"/>
  <c r="L5924" i="9"/>
  <c r="M5924" i="9" s="1"/>
  <c r="P5924" i="9"/>
  <c r="Q5924" i="9" s="1"/>
  <c r="T5924" i="9"/>
  <c r="U5924" i="9" s="1"/>
  <c r="L5925" i="9"/>
  <c r="M5925" i="9" s="1"/>
  <c r="P5925" i="9"/>
  <c r="Q5925" i="9" s="1"/>
  <c r="S5925" i="9"/>
  <c r="U5925" i="9" s="1"/>
  <c r="L5926" i="9"/>
  <c r="M5926" i="9" s="1"/>
  <c r="P5926" i="9"/>
  <c r="Q5926" i="9" s="1"/>
  <c r="T5926" i="9"/>
  <c r="U5926" i="9" s="1"/>
  <c r="L5927" i="9"/>
  <c r="M5927" i="9" s="1"/>
  <c r="P5927" i="9"/>
  <c r="Q5927" i="9" s="1"/>
  <c r="T5927" i="9"/>
  <c r="U5927" i="9" s="1"/>
  <c r="L5928" i="9"/>
  <c r="M5928" i="9" s="1"/>
  <c r="P5928" i="9"/>
  <c r="Q5928" i="9" s="1"/>
  <c r="T5928" i="9"/>
  <c r="U5928" i="9" s="1"/>
  <c r="L5929" i="9"/>
  <c r="M5929" i="9" s="1"/>
  <c r="P5929" i="9"/>
  <c r="Q5929" i="9" s="1"/>
  <c r="T5929" i="9"/>
  <c r="U5929" i="9" s="1"/>
  <c r="L5930" i="9"/>
  <c r="M5930" i="9" s="1"/>
  <c r="P5930" i="9"/>
  <c r="Q5930" i="9" s="1"/>
  <c r="T5930" i="9"/>
  <c r="U5930" i="9" s="1"/>
  <c r="L5931" i="9"/>
  <c r="M5931" i="9" s="1"/>
  <c r="P5931" i="9"/>
  <c r="Q5931" i="9" s="1"/>
  <c r="T5931" i="9"/>
  <c r="U5931" i="9" s="1"/>
  <c r="L5932" i="9"/>
  <c r="M5932" i="9" s="1"/>
  <c r="P5932" i="9"/>
  <c r="Q5932" i="9" s="1"/>
  <c r="T5932" i="9"/>
  <c r="U5932" i="9" s="1"/>
  <c r="L5933" i="9"/>
  <c r="M5933" i="9" s="1"/>
  <c r="P5933" i="9"/>
  <c r="Q5933" i="9" s="1"/>
  <c r="T5933" i="9"/>
  <c r="U5933" i="9" s="1"/>
  <c r="L5934" i="9"/>
  <c r="M5934" i="9" s="1"/>
  <c r="P5934" i="9"/>
  <c r="Q5934" i="9" s="1"/>
  <c r="T5934" i="9"/>
  <c r="U5934" i="9" s="1"/>
  <c r="L5935" i="9"/>
  <c r="M5935" i="9" s="1"/>
  <c r="P5935" i="9"/>
  <c r="Q5935" i="9" s="1"/>
  <c r="T5935" i="9"/>
  <c r="U5935" i="9" s="1"/>
  <c r="L5936" i="9"/>
  <c r="M5936" i="9" s="1"/>
  <c r="P5936" i="9"/>
  <c r="Q5936" i="9" s="1"/>
  <c r="T5936" i="9"/>
  <c r="U5936" i="9" s="1"/>
  <c r="L5937" i="9"/>
  <c r="M5937" i="9" s="1"/>
  <c r="P5937" i="9"/>
  <c r="Q5937" i="9" s="1"/>
  <c r="T5937" i="9"/>
  <c r="U5937" i="9" s="1"/>
  <c r="L5938" i="9"/>
  <c r="M5938" i="9" s="1"/>
  <c r="P5938" i="9"/>
  <c r="Q5938" i="9" s="1"/>
  <c r="T5938" i="9"/>
  <c r="U5938" i="9" s="1"/>
  <c r="L5939" i="9"/>
  <c r="M5939" i="9" s="1"/>
  <c r="P5939" i="9"/>
  <c r="Q5939" i="9" s="1"/>
  <c r="T5939" i="9"/>
  <c r="U5939" i="9" s="1"/>
  <c r="L5940" i="9"/>
  <c r="M5940" i="9" s="1"/>
  <c r="P5940" i="9"/>
  <c r="Q5940" i="9" s="1"/>
  <c r="T5940" i="9"/>
  <c r="U5940" i="9" s="1"/>
  <c r="L5941" i="9"/>
  <c r="M5941" i="9" s="1"/>
  <c r="P5941" i="9"/>
  <c r="Q5941" i="9" s="1"/>
  <c r="T5941" i="9"/>
  <c r="U5941" i="9" s="1"/>
  <c r="L5942" i="9"/>
  <c r="M5942" i="9" s="1"/>
  <c r="P5942" i="9"/>
  <c r="Q5942" i="9" s="1"/>
  <c r="T5942" i="9"/>
  <c r="U5942" i="9" s="1"/>
  <c r="L5943" i="9"/>
  <c r="M5943" i="9" s="1"/>
  <c r="P5943" i="9"/>
  <c r="Q5943" i="9" s="1"/>
  <c r="T5943" i="9"/>
  <c r="U5943" i="9" s="1"/>
  <c r="L5944" i="9"/>
  <c r="M5944" i="9" s="1"/>
  <c r="P5944" i="9"/>
  <c r="Q5944" i="9" s="1"/>
  <c r="T5944" i="9"/>
  <c r="U5944" i="9" s="1"/>
  <c r="L5945" i="9"/>
  <c r="M5945" i="9" s="1"/>
  <c r="P5945" i="9"/>
  <c r="Q5945" i="9" s="1"/>
  <c r="T5945" i="9"/>
  <c r="U5945" i="9" s="1"/>
  <c r="L5946" i="9"/>
  <c r="M5946" i="9" s="1"/>
  <c r="P5946" i="9"/>
  <c r="Q5946" i="9" s="1"/>
  <c r="T5946" i="9"/>
  <c r="U5946" i="9" s="1"/>
  <c r="L5947" i="9"/>
  <c r="M5947" i="9" s="1"/>
  <c r="P5947" i="9"/>
  <c r="Q5947" i="9" s="1"/>
  <c r="T5947" i="9"/>
  <c r="U5947" i="9" s="1"/>
  <c r="L5948" i="9"/>
  <c r="M5948" i="9" s="1"/>
  <c r="P5948" i="9"/>
  <c r="Q5948" i="9" s="1"/>
  <c r="T5948" i="9"/>
  <c r="U5948" i="9" s="1"/>
  <c r="L5949" i="9"/>
  <c r="M5949" i="9" s="1"/>
  <c r="P5949" i="9"/>
  <c r="Q5949" i="9" s="1"/>
  <c r="T5949" i="9"/>
  <c r="U5949" i="9" s="1"/>
  <c r="L5950" i="9"/>
  <c r="M5950" i="9" s="1"/>
  <c r="P5950" i="9"/>
  <c r="Q5950" i="9" s="1"/>
  <c r="T5950" i="9"/>
  <c r="U5950" i="9" s="1"/>
  <c r="L5951" i="9"/>
  <c r="M5951" i="9" s="1"/>
  <c r="P5951" i="9"/>
  <c r="Q5951" i="9" s="1"/>
  <c r="T5951" i="9"/>
  <c r="U5951" i="9" s="1"/>
  <c r="L5952" i="9"/>
  <c r="M5952" i="9" s="1"/>
  <c r="P5952" i="9"/>
  <c r="Q5952" i="9" s="1"/>
  <c r="T5952" i="9"/>
  <c r="U5952" i="9" s="1"/>
  <c r="L5953" i="9"/>
  <c r="M5953" i="9" s="1"/>
  <c r="P5953" i="9"/>
  <c r="Q5953" i="9" s="1"/>
  <c r="T5953" i="9"/>
  <c r="U5953" i="9" s="1"/>
  <c r="L5954" i="9"/>
  <c r="M5954" i="9" s="1"/>
  <c r="P5954" i="9"/>
  <c r="Q5954" i="9" s="1"/>
  <c r="T5954" i="9"/>
  <c r="U5954" i="9" s="1"/>
  <c r="L5955" i="9"/>
  <c r="M5955" i="9" s="1"/>
  <c r="P5955" i="9"/>
  <c r="Q5955" i="9" s="1"/>
  <c r="T5955" i="9"/>
  <c r="U5955" i="9" s="1"/>
  <c r="L5956" i="9"/>
  <c r="M5956" i="9" s="1"/>
  <c r="P5956" i="9"/>
  <c r="Q5956" i="9" s="1"/>
  <c r="T5956" i="9"/>
  <c r="U5956" i="9" s="1"/>
  <c r="L5957" i="9"/>
  <c r="M5957" i="9" s="1"/>
  <c r="P5957" i="9"/>
  <c r="Q5957" i="9" s="1"/>
  <c r="T5957" i="9"/>
  <c r="U5957" i="9" s="1"/>
  <c r="L5958" i="9"/>
  <c r="M5958" i="9" s="1"/>
  <c r="P5958" i="9"/>
  <c r="Q5958" i="9" s="1"/>
  <c r="T5958" i="9"/>
  <c r="U5958" i="9" s="1"/>
  <c r="L5959" i="9"/>
  <c r="M5959" i="9" s="1"/>
  <c r="P5959" i="9"/>
  <c r="Q5959" i="9" s="1"/>
  <c r="T5959" i="9"/>
  <c r="U5959" i="9" s="1"/>
  <c r="L5960" i="9"/>
  <c r="M5960" i="9" s="1"/>
  <c r="P5960" i="9"/>
  <c r="Q5960" i="9" s="1"/>
  <c r="T5960" i="9"/>
  <c r="U5960" i="9" s="1"/>
  <c r="L5961" i="9"/>
  <c r="M5961" i="9" s="1"/>
  <c r="P5961" i="9"/>
  <c r="Q5961" i="9" s="1"/>
  <c r="T5961" i="9"/>
  <c r="U5961" i="9" s="1"/>
  <c r="L5962" i="9"/>
  <c r="M5962" i="9" s="1"/>
  <c r="P5962" i="9"/>
  <c r="Q5962" i="9" s="1"/>
  <c r="T5962" i="9"/>
  <c r="U5962" i="9" s="1"/>
  <c r="L5963" i="9"/>
  <c r="M5963" i="9" s="1"/>
  <c r="P5963" i="9"/>
  <c r="Q5963" i="9" s="1"/>
  <c r="T5963" i="9"/>
  <c r="U5963" i="9" s="1"/>
  <c r="L5964" i="9"/>
  <c r="M5964" i="9" s="1"/>
  <c r="P5964" i="9"/>
  <c r="Q5964" i="9" s="1"/>
  <c r="T5964" i="9"/>
  <c r="U5964" i="9" s="1"/>
  <c r="L5965" i="9"/>
  <c r="M5965" i="9" s="1"/>
  <c r="P5965" i="9"/>
  <c r="Q5965" i="9" s="1"/>
  <c r="T5965" i="9"/>
  <c r="U5965" i="9" s="1"/>
  <c r="L5966" i="9"/>
  <c r="M5966" i="9" s="1"/>
  <c r="P5966" i="9"/>
  <c r="Q5966" i="9" s="1"/>
  <c r="T5966" i="9"/>
  <c r="U5966" i="9" s="1"/>
  <c r="L5967" i="9"/>
  <c r="M5967" i="9" s="1"/>
  <c r="P5967" i="9"/>
  <c r="Q5967" i="9" s="1"/>
  <c r="T5967" i="9"/>
  <c r="U5967" i="9" s="1"/>
  <c r="L5968" i="9"/>
  <c r="M5968" i="9" s="1"/>
  <c r="P5968" i="9"/>
  <c r="Q5968" i="9" s="1"/>
  <c r="T5968" i="9"/>
  <c r="U5968" i="9" s="1"/>
  <c r="L5969" i="9"/>
  <c r="M5969" i="9" s="1"/>
  <c r="P5969" i="9"/>
  <c r="Q5969" i="9" s="1"/>
  <c r="T5969" i="9"/>
  <c r="U5969" i="9" s="1"/>
  <c r="L5970" i="9"/>
  <c r="M5970" i="9" s="1"/>
  <c r="P5970" i="9"/>
  <c r="Q5970" i="9" s="1"/>
  <c r="T5970" i="9"/>
  <c r="U5970" i="9" s="1"/>
  <c r="L5971" i="9"/>
  <c r="M5971" i="9" s="1"/>
  <c r="P5971" i="9"/>
  <c r="Q5971" i="9" s="1"/>
  <c r="T5971" i="9"/>
  <c r="U5971" i="9" s="1"/>
  <c r="L5972" i="9"/>
  <c r="M5972" i="9" s="1"/>
  <c r="P5972" i="9"/>
  <c r="Q5972" i="9" s="1"/>
  <c r="T5972" i="9"/>
  <c r="U5972" i="9" s="1"/>
  <c r="L5973" i="9"/>
  <c r="M5973" i="9" s="1"/>
  <c r="P5973" i="9"/>
  <c r="Q5973" i="9" s="1"/>
  <c r="T5973" i="9"/>
  <c r="U5973" i="9" s="1"/>
  <c r="L5974" i="9"/>
  <c r="M5974" i="9" s="1"/>
  <c r="P5974" i="9"/>
  <c r="Q5974" i="9" s="1"/>
  <c r="T5974" i="9"/>
  <c r="U5974" i="9" s="1"/>
  <c r="L5975" i="9"/>
  <c r="M5975" i="9" s="1"/>
  <c r="P5975" i="9"/>
  <c r="Q5975" i="9" s="1"/>
  <c r="T5975" i="9"/>
  <c r="U5975" i="9" s="1"/>
  <c r="L5976" i="9"/>
  <c r="M5976" i="9" s="1"/>
  <c r="P5976" i="9"/>
  <c r="Q5976" i="9" s="1"/>
  <c r="T5976" i="9"/>
  <c r="U5976" i="9" s="1"/>
  <c r="L5977" i="9"/>
  <c r="M5977" i="9" s="1"/>
  <c r="P5977" i="9"/>
  <c r="Q5977" i="9" s="1"/>
  <c r="T5977" i="9"/>
  <c r="U5977" i="9" s="1"/>
  <c r="L5978" i="9"/>
  <c r="M5978" i="9" s="1"/>
  <c r="P5978" i="9"/>
  <c r="Q5978" i="9" s="1"/>
  <c r="T5978" i="9"/>
  <c r="U5978" i="9" s="1"/>
  <c r="L5979" i="9"/>
  <c r="M5979" i="9" s="1"/>
  <c r="P5979" i="9"/>
  <c r="Q5979" i="9" s="1"/>
  <c r="T5979" i="9"/>
  <c r="U5979" i="9" s="1"/>
  <c r="L5980" i="9"/>
  <c r="M5980" i="9" s="1"/>
  <c r="P5980" i="9"/>
  <c r="Q5980" i="9" s="1"/>
  <c r="T5980" i="9"/>
  <c r="U5980" i="9" s="1"/>
  <c r="L5981" i="9"/>
  <c r="M5981" i="9" s="1"/>
  <c r="P5981" i="9"/>
  <c r="Q5981" i="9" s="1"/>
  <c r="T5981" i="9"/>
  <c r="U5981" i="9" s="1"/>
  <c r="L5982" i="9"/>
  <c r="M5982" i="9" s="1"/>
  <c r="P5982" i="9"/>
  <c r="Q5982" i="9" s="1"/>
  <c r="T5982" i="9"/>
  <c r="U5982" i="9" s="1"/>
  <c r="L5983" i="9"/>
  <c r="M5983" i="9" s="1"/>
  <c r="P5983" i="9"/>
  <c r="Q5983" i="9" s="1"/>
  <c r="T5983" i="9"/>
  <c r="U5983" i="9" s="1"/>
  <c r="L5984" i="9"/>
  <c r="M5984" i="9" s="1"/>
  <c r="P5984" i="9"/>
  <c r="Q5984" i="9" s="1"/>
  <c r="T5984" i="9"/>
  <c r="U5984" i="9" s="1"/>
  <c r="L5985" i="9"/>
  <c r="M5985" i="9" s="1"/>
  <c r="P5985" i="9"/>
  <c r="Q5985" i="9" s="1"/>
  <c r="T5985" i="9"/>
  <c r="U5985" i="9" s="1"/>
  <c r="L5986" i="9"/>
  <c r="M5986" i="9" s="1"/>
  <c r="P5986" i="9"/>
  <c r="Q5986" i="9" s="1"/>
  <c r="T5986" i="9"/>
  <c r="U5986" i="9" s="1"/>
  <c r="L5987" i="9"/>
  <c r="M5987" i="9" s="1"/>
  <c r="P5987" i="9"/>
  <c r="Q5987" i="9" s="1"/>
  <c r="T5987" i="9"/>
  <c r="U5987" i="9" s="1"/>
  <c r="L5988" i="9"/>
  <c r="M5988" i="9" s="1"/>
  <c r="P5988" i="9"/>
  <c r="Q5988" i="9" s="1"/>
  <c r="T5988" i="9"/>
  <c r="U5988" i="9" s="1"/>
  <c r="L5989" i="9"/>
  <c r="M5989" i="9" s="1"/>
  <c r="P5989" i="9"/>
  <c r="Q5989" i="9" s="1"/>
  <c r="T5989" i="9"/>
  <c r="U5989" i="9" s="1"/>
  <c r="L5990" i="9"/>
  <c r="M5990" i="9" s="1"/>
  <c r="P5990" i="9"/>
  <c r="Q5990" i="9" s="1"/>
  <c r="T5990" i="9"/>
  <c r="U5990" i="9" s="1"/>
  <c r="L5991" i="9"/>
  <c r="M5991" i="9" s="1"/>
  <c r="P5991" i="9"/>
  <c r="Q5991" i="9" s="1"/>
  <c r="T5991" i="9"/>
  <c r="U5991" i="9" s="1"/>
  <c r="L5992" i="9"/>
  <c r="M5992" i="9" s="1"/>
  <c r="P5992" i="9"/>
  <c r="Q5992" i="9" s="1"/>
  <c r="T5992" i="9"/>
  <c r="U5992" i="9" s="1"/>
  <c r="L5993" i="9"/>
  <c r="M5993" i="9" s="1"/>
  <c r="P5993" i="9"/>
  <c r="Q5993" i="9" s="1"/>
  <c r="S5993" i="9"/>
  <c r="U5993" i="9" s="1"/>
  <c r="L5994" i="9"/>
  <c r="M5994" i="9" s="1"/>
  <c r="P5994" i="9"/>
  <c r="Q5994" i="9" s="1"/>
  <c r="T5994" i="9"/>
  <c r="U5994" i="9" s="1"/>
  <c r="L5995" i="9"/>
  <c r="M5995" i="9" s="1"/>
  <c r="P5995" i="9"/>
  <c r="Q5995" i="9" s="1"/>
  <c r="T5995" i="9"/>
  <c r="U5995" i="9" s="1"/>
  <c r="L5996" i="9"/>
  <c r="M5996" i="9" s="1"/>
  <c r="P5996" i="9"/>
  <c r="Q5996" i="9" s="1"/>
  <c r="T5996" i="9"/>
  <c r="U5996" i="9" s="1"/>
  <c r="L5997" i="9"/>
  <c r="M5997" i="9" s="1"/>
  <c r="P5997" i="9"/>
  <c r="Q5997" i="9" s="1"/>
  <c r="T5997" i="9"/>
  <c r="U5997" i="9" s="1"/>
  <c r="L5998" i="9"/>
  <c r="M5998" i="9" s="1"/>
  <c r="P5998" i="9"/>
  <c r="Q5998" i="9" s="1"/>
  <c r="T5998" i="9"/>
  <c r="U5998" i="9" s="1"/>
  <c r="L5999" i="9"/>
  <c r="M5999" i="9" s="1"/>
  <c r="P5999" i="9"/>
  <c r="Q5999" i="9" s="1"/>
  <c r="T5999" i="9"/>
  <c r="U5999" i="9" s="1"/>
  <c r="L6000" i="9"/>
  <c r="M6000" i="9" s="1"/>
  <c r="P6000" i="9"/>
  <c r="Q6000" i="9" s="1"/>
  <c r="T6000" i="9"/>
  <c r="U6000" i="9" s="1"/>
  <c r="L6001" i="9"/>
  <c r="M6001" i="9" s="1"/>
  <c r="P6001" i="9"/>
  <c r="Q6001" i="9" s="1"/>
  <c r="T6001" i="9"/>
  <c r="U6001" i="9" s="1"/>
  <c r="L6002" i="9"/>
  <c r="M6002" i="9" s="1"/>
  <c r="P6002" i="9"/>
  <c r="Q6002" i="9" s="1"/>
  <c r="T6002" i="9"/>
  <c r="U6002" i="9" s="1"/>
  <c r="L6003" i="9"/>
  <c r="M6003" i="9" s="1"/>
  <c r="P6003" i="9"/>
  <c r="Q6003" i="9" s="1"/>
  <c r="S6003" i="9"/>
  <c r="U6003" i="9" s="1"/>
  <c r="L6004" i="9"/>
  <c r="M6004" i="9" s="1"/>
  <c r="P6004" i="9"/>
  <c r="Q6004" i="9" s="1"/>
  <c r="T6004" i="9"/>
  <c r="U6004" i="9" s="1"/>
  <c r="L6005" i="9"/>
  <c r="M6005" i="9" s="1"/>
  <c r="P6005" i="9"/>
  <c r="Q6005" i="9" s="1"/>
  <c r="T6005" i="9"/>
  <c r="U6005" i="9" s="1"/>
  <c r="L6006" i="9"/>
  <c r="M6006" i="9" s="1"/>
  <c r="P6006" i="9"/>
  <c r="Q6006" i="9" s="1"/>
  <c r="T6006" i="9"/>
  <c r="U6006" i="9" s="1"/>
  <c r="L6007" i="9"/>
  <c r="M6007" i="9" s="1"/>
  <c r="P6007" i="9"/>
  <c r="Q6007" i="9" s="1"/>
  <c r="T6007" i="9"/>
  <c r="U6007" i="9" s="1"/>
  <c r="L6008" i="9"/>
  <c r="M6008" i="9" s="1"/>
  <c r="P6008" i="9"/>
  <c r="Q6008" i="9" s="1"/>
  <c r="T6008" i="9"/>
  <c r="U6008" i="9" s="1"/>
  <c r="L6009" i="9"/>
  <c r="M6009" i="9" s="1"/>
  <c r="P6009" i="9"/>
  <c r="Q6009" i="9" s="1"/>
  <c r="T6009" i="9"/>
  <c r="U6009" i="9" s="1"/>
  <c r="L6010" i="9"/>
  <c r="M6010" i="9" s="1"/>
  <c r="P6010" i="9"/>
  <c r="Q6010" i="9" s="1"/>
  <c r="T6010" i="9"/>
  <c r="U6010" i="9" s="1"/>
  <c r="L6011" i="9"/>
  <c r="M6011" i="9" s="1"/>
  <c r="P6011" i="9"/>
  <c r="Q6011" i="9" s="1"/>
  <c r="T6011" i="9"/>
  <c r="U6011" i="9" s="1"/>
  <c r="L6012" i="9"/>
  <c r="M6012" i="9" s="1"/>
  <c r="P6012" i="9"/>
  <c r="Q6012" i="9" s="1"/>
  <c r="T6012" i="9"/>
  <c r="U6012" i="9" s="1"/>
  <c r="L6013" i="9"/>
  <c r="M6013" i="9" s="1"/>
  <c r="P6013" i="9"/>
  <c r="Q6013" i="9" s="1"/>
  <c r="T6013" i="9"/>
  <c r="U6013" i="9" s="1"/>
  <c r="L6014" i="9"/>
  <c r="M6014" i="9" s="1"/>
  <c r="P6014" i="9"/>
  <c r="Q6014" i="9" s="1"/>
  <c r="T6014" i="9"/>
  <c r="U6014" i="9" s="1"/>
  <c r="L6015" i="9"/>
  <c r="M6015" i="9" s="1"/>
  <c r="P6015" i="9"/>
  <c r="Q6015" i="9" s="1"/>
  <c r="T6015" i="9"/>
  <c r="U6015" i="9" s="1"/>
  <c r="L6016" i="9"/>
  <c r="M6016" i="9" s="1"/>
  <c r="P6016" i="9"/>
  <c r="Q6016" i="9" s="1"/>
  <c r="T6016" i="9"/>
  <c r="U6016" i="9" s="1"/>
  <c r="L6017" i="9"/>
  <c r="M6017" i="9" s="1"/>
  <c r="P6017" i="9"/>
  <c r="Q6017" i="9" s="1"/>
  <c r="T6017" i="9"/>
  <c r="U6017" i="9" s="1"/>
  <c r="L6018" i="9"/>
  <c r="M6018" i="9" s="1"/>
  <c r="P6018" i="9"/>
  <c r="Q6018" i="9" s="1"/>
  <c r="T6018" i="9"/>
  <c r="U6018" i="9" s="1"/>
  <c r="L6019" i="9"/>
  <c r="M6019" i="9" s="1"/>
  <c r="P6019" i="9"/>
  <c r="Q6019" i="9" s="1"/>
  <c r="T6019" i="9"/>
  <c r="U6019" i="9" s="1"/>
  <c r="L6020" i="9"/>
  <c r="M6020" i="9" s="1"/>
  <c r="P6020" i="9"/>
  <c r="Q6020" i="9" s="1"/>
  <c r="T6020" i="9"/>
  <c r="U6020" i="9" s="1"/>
  <c r="L6021" i="9"/>
  <c r="M6021" i="9" s="1"/>
  <c r="P6021" i="9"/>
  <c r="Q6021" i="9" s="1"/>
  <c r="T6021" i="9"/>
  <c r="U6021" i="9" s="1"/>
  <c r="L6022" i="9"/>
  <c r="M6022" i="9" s="1"/>
  <c r="P6022" i="9"/>
  <c r="Q6022" i="9" s="1"/>
  <c r="T6022" i="9"/>
  <c r="U6022" i="9" s="1"/>
  <c r="L6023" i="9"/>
  <c r="M6023" i="9" s="1"/>
  <c r="P6023" i="9"/>
  <c r="Q6023" i="9" s="1"/>
  <c r="T6023" i="9"/>
  <c r="U6023" i="9" s="1"/>
  <c r="L6024" i="9"/>
  <c r="M6024" i="9" s="1"/>
  <c r="P6024" i="9"/>
  <c r="Q6024" i="9" s="1"/>
  <c r="S6024" i="9"/>
  <c r="T6024" i="9"/>
  <c r="L6025" i="9"/>
  <c r="M6025" i="9" s="1"/>
  <c r="P6025" i="9"/>
  <c r="Q6025" i="9" s="1"/>
  <c r="T6025" i="9"/>
  <c r="U6025" i="9" s="1"/>
  <c r="L6026" i="9"/>
  <c r="M6026" i="9" s="1"/>
  <c r="P6026" i="9"/>
  <c r="Q6026" i="9" s="1"/>
  <c r="T6026" i="9"/>
  <c r="U6026" i="9" s="1"/>
  <c r="L6027" i="9"/>
  <c r="M6027" i="9" s="1"/>
  <c r="P6027" i="9"/>
  <c r="Q6027" i="9" s="1"/>
  <c r="T6027" i="9"/>
  <c r="U6027" i="9" s="1"/>
  <c r="L6028" i="9"/>
  <c r="M6028" i="9" s="1"/>
  <c r="P6028" i="9"/>
  <c r="Q6028" i="9" s="1"/>
  <c r="T6028" i="9"/>
  <c r="U6028" i="9" s="1"/>
  <c r="L6029" i="9"/>
  <c r="M6029" i="9" s="1"/>
  <c r="P6029" i="9"/>
  <c r="Q6029" i="9" s="1"/>
  <c r="T6029" i="9"/>
  <c r="U6029" i="9" s="1"/>
  <c r="L6030" i="9"/>
  <c r="M6030" i="9" s="1"/>
  <c r="P6030" i="9"/>
  <c r="Q6030" i="9" s="1"/>
  <c r="T6030" i="9"/>
  <c r="U6030" i="9" s="1"/>
  <c r="L6031" i="9"/>
  <c r="M6031" i="9" s="1"/>
  <c r="P6031" i="9"/>
  <c r="Q6031" i="9" s="1"/>
  <c r="T6031" i="9"/>
  <c r="U6031" i="9" s="1"/>
  <c r="L6032" i="9"/>
  <c r="M6032" i="9" s="1"/>
  <c r="P6032" i="9"/>
  <c r="Q6032" i="9" s="1"/>
  <c r="T6032" i="9"/>
  <c r="U6032" i="9" s="1"/>
  <c r="L6033" i="9"/>
  <c r="M6033" i="9" s="1"/>
  <c r="P6033" i="9"/>
  <c r="Q6033" i="9" s="1"/>
  <c r="T6033" i="9"/>
  <c r="U6033" i="9" s="1"/>
  <c r="L6034" i="9"/>
  <c r="M6034" i="9" s="1"/>
  <c r="P6034" i="9"/>
  <c r="Q6034" i="9" s="1"/>
  <c r="T6034" i="9"/>
  <c r="U6034" i="9" s="1"/>
  <c r="L6035" i="9"/>
  <c r="M6035" i="9" s="1"/>
  <c r="P6035" i="9"/>
  <c r="Q6035" i="9" s="1"/>
  <c r="T6035" i="9"/>
  <c r="U6035" i="9" s="1"/>
  <c r="L6036" i="9"/>
  <c r="M6036" i="9" s="1"/>
  <c r="P6036" i="9"/>
  <c r="Q6036" i="9" s="1"/>
  <c r="T6036" i="9"/>
  <c r="U6036" i="9" s="1"/>
  <c r="L6037" i="9"/>
  <c r="M6037" i="9" s="1"/>
  <c r="P6037" i="9"/>
  <c r="Q6037" i="9" s="1"/>
  <c r="T6037" i="9"/>
  <c r="U6037" i="9" s="1"/>
  <c r="L6038" i="9"/>
  <c r="M6038" i="9" s="1"/>
  <c r="P6038" i="9"/>
  <c r="Q6038" i="9" s="1"/>
  <c r="T6038" i="9"/>
  <c r="U6038" i="9" s="1"/>
  <c r="L6039" i="9"/>
  <c r="M6039" i="9" s="1"/>
  <c r="P6039" i="9"/>
  <c r="Q6039" i="9" s="1"/>
  <c r="T6039" i="9"/>
  <c r="U6039" i="9" s="1"/>
  <c r="L6040" i="9"/>
  <c r="M6040" i="9" s="1"/>
  <c r="P6040" i="9"/>
  <c r="Q6040" i="9" s="1"/>
  <c r="T6040" i="9"/>
  <c r="U6040" i="9" s="1"/>
  <c r="L6041" i="9"/>
  <c r="M6041" i="9" s="1"/>
  <c r="P6041" i="9"/>
  <c r="Q6041" i="9" s="1"/>
  <c r="T6041" i="9"/>
  <c r="U6041" i="9" s="1"/>
  <c r="L6042" i="9"/>
  <c r="M6042" i="9" s="1"/>
  <c r="P6042" i="9"/>
  <c r="Q6042" i="9" s="1"/>
  <c r="T6042" i="9"/>
  <c r="U6042" i="9" s="1"/>
  <c r="L6043" i="9"/>
  <c r="M6043" i="9" s="1"/>
  <c r="P6043" i="9"/>
  <c r="Q6043" i="9" s="1"/>
  <c r="T6043" i="9"/>
  <c r="U6043" i="9" s="1"/>
  <c r="L6044" i="9"/>
  <c r="M6044" i="9" s="1"/>
  <c r="P6044" i="9"/>
  <c r="Q6044" i="9" s="1"/>
  <c r="T6044" i="9"/>
  <c r="U6044" i="9" s="1"/>
  <c r="L6045" i="9"/>
  <c r="M6045" i="9" s="1"/>
  <c r="P6045" i="9"/>
  <c r="Q6045" i="9" s="1"/>
  <c r="T6045" i="9"/>
  <c r="U6045" i="9" s="1"/>
  <c r="L6046" i="9"/>
  <c r="M6046" i="9" s="1"/>
  <c r="P6046" i="9"/>
  <c r="Q6046" i="9" s="1"/>
  <c r="T6046" i="9"/>
  <c r="U6046" i="9" s="1"/>
  <c r="L6047" i="9"/>
  <c r="M6047" i="9" s="1"/>
  <c r="P6047" i="9"/>
  <c r="Q6047" i="9" s="1"/>
  <c r="T6047" i="9"/>
  <c r="U6047" i="9" s="1"/>
  <c r="L6048" i="9"/>
  <c r="M6048" i="9" s="1"/>
  <c r="P6048" i="9"/>
  <c r="Q6048" i="9" s="1"/>
  <c r="T6048" i="9"/>
  <c r="U6048" i="9" s="1"/>
  <c r="L6049" i="9"/>
  <c r="M6049" i="9" s="1"/>
  <c r="P6049" i="9"/>
  <c r="Q6049" i="9" s="1"/>
  <c r="T6049" i="9"/>
  <c r="U6049" i="9" s="1"/>
  <c r="L6050" i="9"/>
  <c r="M6050" i="9" s="1"/>
  <c r="P6050" i="9"/>
  <c r="Q6050" i="9" s="1"/>
  <c r="T6050" i="9"/>
  <c r="U6050" i="9" s="1"/>
  <c r="L6051" i="9"/>
  <c r="M6051" i="9" s="1"/>
  <c r="P6051" i="9"/>
  <c r="Q6051" i="9" s="1"/>
  <c r="T6051" i="9"/>
  <c r="U6051" i="9" s="1"/>
  <c r="L6052" i="9"/>
  <c r="M6052" i="9" s="1"/>
  <c r="P6052" i="9"/>
  <c r="Q6052" i="9" s="1"/>
  <c r="T6052" i="9"/>
  <c r="U6052" i="9" s="1"/>
  <c r="L6053" i="9"/>
  <c r="M6053" i="9" s="1"/>
  <c r="P6053" i="9"/>
  <c r="Q6053" i="9" s="1"/>
  <c r="T6053" i="9"/>
  <c r="U6053" i="9" s="1"/>
  <c r="L6054" i="9"/>
  <c r="M6054" i="9" s="1"/>
  <c r="P6054" i="9"/>
  <c r="Q6054" i="9" s="1"/>
  <c r="T6054" i="9"/>
  <c r="U6054" i="9" s="1"/>
  <c r="L6055" i="9"/>
  <c r="M6055" i="9" s="1"/>
  <c r="P6055" i="9"/>
  <c r="Q6055" i="9" s="1"/>
  <c r="T6055" i="9"/>
  <c r="U6055" i="9" s="1"/>
  <c r="L6056" i="9"/>
  <c r="M6056" i="9" s="1"/>
  <c r="P6056" i="9"/>
  <c r="Q6056" i="9" s="1"/>
  <c r="T6056" i="9"/>
  <c r="U6056" i="9" s="1"/>
  <c r="L6057" i="9"/>
  <c r="M6057" i="9" s="1"/>
  <c r="P6057" i="9"/>
  <c r="Q6057" i="9" s="1"/>
  <c r="T6057" i="9"/>
  <c r="U6057" i="9" s="1"/>
  <c r="L6058" i="9"/>
  <c r="M6058" i="9" s="1"/>
  <c r="P6058" i="9"/>
  <c r="Q6058" i="9" s="1"/>
  <c r="T6058" i="9"/>
  <c r="U6058" i="9" s="1"/>
  <c r="L6059" i="9"/>
  <c r="M6059" i="9" s="1"/>
  <c r="P6059" i="9"/>
  <c r="Q6059" i="9" s="1"/>
  <c r="T6059" i="9"/>
  <c r="U6059" i="9" s="1"/>
  <c r="L6060" i="9"/>
  <c r="M6060" i="9" s="1"/>
  <c r="P6060" i="9"/>
  <c r="Q6060" i="9" s="1"/>
  <c r="T6060" i="9"/>
  <c r="U6060" i="9" s="1"/>
  <c r="L6061" i="9"/>
  <c r="M6061" i="9" s="1"/>
  <c r="P6061" i="9"/>
  <c r="Q6061" i="9" s="1"/>
  <c r="T6061" i="9"/>
  <c r="U6061" i="9" s="1"/>
  <c r="L6062" i="9"/>
  <c r="M6062" i="9" s="1"/>
  <c r="P6062" i="9"/>
  <c r="Q6062" i="9" s="1"/>
  <c r="T6062" i="9"/>
  <c r="U6062" i="9" s="1"/>
  <c r="L6063" i="9"/>
  <c r="M6063" i="9" s="1"/>
  <c r="P6063" i="9"/>
  <c r="Q6063" i="9" s="1"/>
  <c r="T6063" i="9"/>
  <c r="U6063" i="9" s="1"/>
  <c r="L6064" i="9"/>
  <c r="M6064" i="9" s="1"/>
  <c r="P6064" i="9"/>
  <c r="Q6064" i="9" s="1"/>
  <c r="T6064" i="9"/>
  <c r="U6064" i="9" s="1"/>
  <c r="L6065" i="9"/>
  <c r="M6065" i="9" s="1"/>
  <c r="P6065" i="9"/>
  <c r="Q6065" i="9" s="1"/>
  <c r="T6065" i="9"/>
  <c r="U6065" i="9" s="1"/>
  <c r="L6066" i="9"/>
  <c r="M6066" i="9" s="1"/>
  <c r="P6066" i="9"/>
  <c r="Q6066" i="9" s="1"/>
  <c r="T6066" i="9"/>
  <c r="U6066" i="9" s="1"/>
  <c r="L6067" i="9"/>
  <c r="M6067" i="9" s="1"/>
  <c r="P6067" i="9"/>
  <c r="Q6067" i="9" s="1"/>
  <c r="T6067" i="9"/>
  <c r="U6067" i="9" s="1"/>
  <c r="L6068" i="9"/>
  <c r="M6068" i="9" s="1"/>
  <c r="P6068" i="9"/>
  <c r="Q6068" i="9" s="1"/>
  <c r="T6068" i="9"/>
  <c r="U6068" i="9" s="1"/>
  <c r="L6069" i="9"/>
  <c r="M6069" i="9" s="1"/>
  <c r="P6069" i="9"/>
  <c r="Q6069" i="9" s="1"/>
  <c r="T6069" i="9"/>
  <c r="U6069" i="9" s="1"/>
  <c r="L6070" i="9"/>
  <c r="M6070" i="9" s="1"/>
  <c r="P6070" i="9"/>
  <c r="Q6070" i="9" s="1"/>
  <c r="S6070" i="9"/>
  <c r="T6070" i="9"/>
  <c r="L6071" i="9"/>
  <c r="M6071" i="9" s="1"/>
  <c r="P6071" i="9"/>
  <c r="Q6071" i="9" s="1"/>
  <c r="T6071" i="9"/>
  <c r="U6071" i="9" s="1"/>
  <c r="L6072" i="9"/>
  <c r="M6072" i="9" s="1"/>
  <c r="P6072" i="9"/>
  <c r="Q6072" i="9" s="1"/>
  <c r="T6072" i="9"/>
  <c r="U6072" i="9" s="1"/>
  <c r="L6073" i="9"/>
  <c r="M6073" i="9" s="1"/>
  <c r="P6073" i="9"/>
  <c r="Q6073" i="9" s="1"/>
  <c r="T6073" i="9"/>
  <c r="U6073" i="9" s="1"/>
  <c r="L6074" i="9"/>
  <c r="M6074" i="9" s="1"/>
  <c r="P6074" i="9"/>
  <c r="Q6074" i="9" s="1"/>
  <c r="T6074" i="9"/>
  <c r="U6074" i="9" s="1"/>
  <c r="L6075" i="9"/>
  <c r="M6075" i="9" s="1"/>
  <c r="P6075" i="9"/>
  <c r="Q6075" i="9" s="1"/>
  <c r="T6075" i="9"/>
  <c r="U6075" i="9" s="1"/>
  <c r="L6076" i="9"/>
  <c r="M6076" i="9" s="1"/>
  <c r="P6076" i="9"/>
  <c r="Q6076" i="9" s="1"/>
  <c r="T6076" i="9"/>
  <c r="U6076" i="9" s="1"/>
  <c r="L6077" i="9"/>
  <c r="M6077" i="9" s="1"/>
  <c r="P6077" i="9"/>
  <c r="Q6077" i="9" s="1"/>
  <c r="T6077" i="9"/>
  <c r="U6077" i="9" s="1"/>
  <c r="L6078" i="9"/>
  <c r="M6078" i="9" s="1"/>
  <c r="P6078" i="9"/>
  <c r="Q6078" i="9" s="1"/>
  <c r="T6078" i="9"/>
  <c r="U6078" i="9" s="1"/>
  <c r="L6079" i="9"/>
  <c r="M6079" i="9" s="1"/>
  <c r="P6079" i="9"/>
  <c r="Q6079" i="9" s="1"/>
  <c r="T6079" i="9"/>
  <c r="U6079" i="9" s="1"/>
  <c r="L6080" i="9"/>
  <c r="M6080" i="9" s="1"/>
  <c r="P6080" i="9"/>
  <c r="Q6080" i="9" s="1"/>
  <c r="T6080" i="9"/>
  <c r="U6080" i="9" s="1"/>
  <c r="L6081" i="9"/>
  <c r="M6081" i="9" s="1"/>
  <c r="P6081" i="9"/>
  <c r="Q6081" i="9" s="1"/>
  <c r="T6081" i="9"/>
  <c r="U6081" i="9" s="1"/>
  <c r="L6082" i="9"/>
  <c r="M6082" i="9" s="1"/>
  <c r="P6082" i="9"/>
  <c r="Q6082" i="9" s="1"/>
  <c r="T6082" i="9"/>
  <c r="U6082" i="9" s="1"/>
  <c r="L6083" i="9"/>
  <c r="M6083" i="9" s="1"/>
  <c r="P6083" i="9"/>
  <c r="Q6083" i="9" s="1"/>
  <c r="T6083" i="9"/>
  <c r="U6083" i="9" s="1"/>
  <c r="L6084" i="9"/>
  <c r="M6084" i="9" s="1"/>
  <c r="P6084" i="9"/>
  <c r="Q6084" i="9" s="1"/>
  <c r="T6084" i="9"/>
  <c r="U6084" i="9" s="1"/>
  <c r="L6085" i="9"/>
  <c r="M6085" i="9" s="1"/>
  <c r="P6085" i="9"/>
  <c r="Q6085" i="9" s="1"/>
  <c r="T6085" i="9"/>
  <c r="U6085" i="9" s="1"/>
  <c r="L6086" i="9"/>
  <c r="M6086" i="9" s="1"/>
  <c r="P6086" i="9"/>
  <c r="Q6086" i="9" s="1"/>
  <c r="T6086" i="9"/>
  <c r="U6086" i="9" s="1"/>
  <c r="L6087" i="9"/>
  <c r="M6087" i="9" s="1"/>
  <c r="P6087" i="9"/>
  <c r="Q6087" i="9" s="1"/>
  <c r="T6087" i="9"/>
  <c r="U6087" i="9" s="1"/>
  <c r="L6088" i="9"/>
  <c r="M6088" i="9" s="1"/>
  <c r="P6088" i="9"/>
  <c r="Q6088" i="9" s="1"/>
  <c r="T6088" i="9"/>
  <c r="U6088" i="9" s="1"/>
  <c r="L6089" i="9"/>
  <c r="M6089" i="9" s="1"/>
  <c r="P6089" i="9"/>
  <c r="Q6089" i="9" s="1"/>
  <c r="S6089" i="9"/>
  <c r="T6089" i="9"/>
  <c r="L6090" i="9"/>
  <c r="M6090" i="9" s="1"/>
  <c r="P6090" i="9"/>
  <c r="Q6090" i="9" s="1"/>
  <c r="T6090" i="9"/>
  <c r="U6090" i="9" s="1"/>
  <c r="L6091" i="9"/>
  <c r="M6091" i="9" s="1"/>
  <c r="P6091" i="9"/>
  <c r="Q6091" i="9" s="1"/>
  <c r="T6091" i="9"/>
  <c r="U6091" i="9" s="1"/>
  <c r="L6092" i="9"/>
  <c r="M6092" i="9" s="1"/>
  <c r="P6092" i="9"/>
  <c r="Q6092" i="9" s="1"/>
  <c r="T6092" i="9"/>
  <c r="U6092" i="9" s="1"/>
  <c r="L6093" i="9"/>
  <c r="M6093" i="9" s="1"/>
  <c r="P6093" i="9"/>
  <c r="Q6093" i="9" s="1"/>
  <c r="T6093" i="9"/>
  <c r="U6093" i="9" s="1"/>
  <c r="L6094" i="9"/>
  <c r="M6094" i="9" s="1"/>
  <c r="P6094" i="9"/>
  <c r="Q6094" i="9" s="1"/>
  <c r="T6094" i="9"/>
  <c r="U6094" i="9" s="1"/>
  <c r="L6095" i="9"/>
  <c r="M6095" i="9" s="1"/>
  <c r="P6095" i="9"/>
  <c r="Q6095" i="9" s="1"/>
  <c r="T6095" i="9"/>
  <c r="U6095" i="9" s="1"/>
  <c r="L6096" i="9"/>
  <c r="M6096" i="9" s="1"/>
  <c r="P6096" i="9"/>
  <c r="Q6096" i="9" s="1"/>
  <c r="T6096" i="9"/>
  <c r="U6096" i="9" s="1"/>
  <c r="L6097" i="9"/>
  <c r="M6097" i="9" s="1"/>
  <c r="P6097" i="9"/>
  <c r="Q6097" i="9" s="1"/>
  <c r="T6097" i="9"/>
  <c r="U6097" i="9" s="1"/>
  <c r="L6098" i="9"/>
  <c r="M6098" i="9" s="1"/>
  <c r="P6098" i="9"/>
  <c r="Q6098" i="9" s="1"/>
  <c r="T6098" i="9"/>
  <c r="U6098" i="9" s="1"/>
  <c r="L6099" i="9"/>
  <c r="M6099" i="9" s="1"/>
  <c r="P6099" i="9"/>
  <c r="Q6099" i="9" s="1"/>
  <c r="S6099" i="9"/>
  <c r="T6099" i="9"/>
  <c r="L6100" i="9"/>
  <c r="M6100" i="9" s="1"/>
  <c r="P6100" i="9"/>
  <c r="Q6100" i="9" s="1"/>
  <c r="T6100" i="9"/>
  <c r="U6100" i="9" s="1"/>
  <c r="L6101" i="9"/>
  <c r="M6101" i="9" s="1"/>
  <c r="P6101" i="9"/>
  <c r="Q6101" i="9" s="1"/>
  <c r="T6101" i="9"/>
  <c r="U6101" i="9" s="1"/>
  <c r="L6102" i="9"/>
  <c r="M6102" i="9" s="1"/>
  <c r="P6102" i="9"/>
  <c r="Q6102" i="9" s="1"/>
  <c r="T6102" i="9"/>
  <c r="U6102" i="9" s="1"/>
  <c r="L6103" i="9"/>
  <c r="M6103" i="9" s="1"/>
  <c r="P6103" i="9"/>
  <c r="Q6103" i="9" s="1"/>
  <c r="T6103" i="9"/>
  <c r="U6103" i="9" s="1"/>
  <c r="L6104" i="9"/>
  <c r="M6104" i="9" s="1"/>
  <c r="P6104" i="9"/>
  <c r="Q6104" i="9" s="1"/>
  <c r="T6104" i="9"/>
  <c r="U6104" i="9" s="1"/>
  <c r="L6105" i="9"/>
  <c r="M6105" i="9" s="1"/>
  <c r="P6105" i="9"/>
  <c r="Q6105" i="9" s="1"/>
  <c r="T6105" i="9"/>
  <c r="U6105" i="9" s="1"/>
  <c r="L6106" i="9"/>
  <c r="M6106" i="9" s="1"/>
  <c r="P6106" i="9"/>
  <c r="Q6106" i="9" s="1"/>
  <c r="T6106" i="9"/>
  <c r="U6106" i="9" s="1"/>
  <c r="L6107" i="9"/>
  <c r="M6107" i="9" s="1"/>
  <c r="P6107" i="9"/>
  <c r="Q6107" i="9" s="1"/>
  <c r="T6107" i="9"/>
  <c r="U6107" i="9" s="1"/>
  <c r="L6108" i="9"/>
  <c r="M6108" i="9" s="1"/>
  <c r="P6108" i="9"/>
  <c r="Q6108" i="9" s="1"/>
  <c r="T6108" i="9"/>
  <c r="U6108" i="9" s="1"/>
  <c r="L6109" i="9"/>
  <c r="M6109" i="9" s="1"/>
  <c r="P6109" i="9"/>
  <c r="Q6109" i="9" s="1"/>
  <c r="T6109" i="9"/>
  <c r="U6109" i="9" s="1"/>
  <c r="L6110" i="9"/>
  <c r="M6110" i="9" s="1"/>
  <c r="P6110" i="9"/>
  <c r="Q6110" i="9" s="1"/>
  <c r="T6110" i="9"/>
  <c r="U6110" i="9" s="1"/>
  <c r="L6111" i="9"/>
  <c r="M6111" i="9" s="1"/>
  <c r="P6111" i="9"/>
  <c r="Q6111" i="9" s="1"/>
  <c r="T6111" i="9"/>
  <c r="U6111" i="9" s="1"/>
  <c r="L6112" i="9"/>
  <c r="M6112" i="9" s="1"/>
  <c r="P6112" i="9"/>
  <c r="Q6112" i="9" s="1"/>
  <c r="T6112" i="9"/>
  <c r="U6112" i="9" s="1"/>
  <c r="L6113" i="9"/>
  <c r="M6113" i="9" s="1"/>
  <c r="P6113" i="9"/>
  <c r="Q6113" i="9" s="1"/>
  <c r="T6113" i="9"/>
  <c r="U6113" i="9" s="1"/>
  <c r="L6114" i="9"/>
  <c r="M6114" i="9" s="1"/>
  <c r="P6114" i="9"/>
  <c r="Q6114" i="9" s="1"/>
  <c r="T6114" i="9"/>
  <c r="U6114" i="9" s="1"/>
  <c r="L6115" i="9"/>
  <c r="M6115" i="9" s="1"/>
  <c r="P6115" i="9"/>
  <c r="Q6115" i="9" s="1"/>
  <c r="T6115" i="9"/>
  <c r="U6115" i="9" s="1"/>
  <c r="L6116" i="9"/>
  <c r="M6116" i="9" s="1"/>
  <c r="P6116" i="9"/>
  <c r="Q6116" i="9" s="1"/>
  <c r="T6116" i="9"/>
  <c r="U6116" i="9" s="1"/>
  <c r="L6117" i="9"/>
  <c r="M6117" i="9" s="1"/>
  <c r="P6117" i="9"/>
  <c r="Q6117" i="9" s="1"/>
  <c r="T6117" i="9"/>
  <c r="U6117" i="9" s="1"/>
  <c r="L6118" i="9"/>
  <c r="M6118" i="9" s="1"/>
  <c r="P6118" i="9"/>
  <c r="Q6118" i="9" s="1"/>
  <c r="T6118" i="9"/>
  <c r="U6118" i="9" s="1"/>
  <c r="L6119" i="9"/>
  <c r="M6119" i="9" s="1"/>
  <c r="P6119" i="9"/>
  <c r="Q6119" i="9" s="1"/>
  <c r="T6119" i="9"/>
  <c r="U6119" i="9" s="1"/>
  <c r="L6120" i="9"/>
  <c r="M6120" i="9" s="1"/>
  <c r="P6120" i="9"/>
  <c r="Q6120" i="9" s="1"/>
  <c r="T6120" i="9"/>
  <c r="U6120" i="9" s="1"/>
  <c r="L6121" i="9"/>
  <c r="M6121" i="9" s="1"/>
  <c r="P6121" i="9"/>
  <c r="Q6121" i="9" s="1"/>
  <c r="T6121" i="9"/>
  <c r="U6121" i="9" s="1"/>
  <c r="L6122" i="9"/>
  <c r="M6122" i="9" s="1"/>
  <c r="P6122" i="9"/>
  <c r="Q6122" i="9" s="1"/>
  <c r="T6122" i="9"/>
  <c r="U6122" i="9" s="1"/>
  <c r="L6123" i="9"/>
  <c r="M6123" i="9" s="1"/>
  <c r="P6123" i="9"/>
  <c r="Q6123" i="9" s="1"/>
  <c r="T6123" i="9"/>
  <c r="U6123" i="9" s="1"/>
  <c r="L6124" i="9"/>
  <c r="M6124" i="9" s="1"/>
  <c r="P6124" i="9"/>
  <c r="Q6124" i="9" s="1"/>
  <c r="S6124" i="9"/>
  <c r="T6124" i="9"/>
  <c r="L6125" i="9"/>
  <c r="M6125" i="9" s="1"/>
  <c r="P6125" i="9"/>
  <c r="Q6125" i="9" s="1"/>
  <c r="T6125" i="9"/>
  <c r="U6125" i="9" s="1"/>
  <c r="L6126" i="9"/>
  <c r="M6126" i="9" s="1"/>
  <c r="P6126" i="9"/>
  <c r="Q6126" i="9" s="1"/>
  <c r="T6126" i="9"/>
  <c r="U6126" i="9" s="1"/>
  <c r="L6127" i="9"/>
  <c r="M6127" i="9" s="1"/>
  <c r="P6127" i="9"/>
  <c r="Q6127" i="9" s="1"/>
  <c r="T6127" i="9"/>
  <c r="U6127" i="9" s="1"/>
  <c r="L6128" i="9"/>
  <c r="M6128" i="9" s="1"/>
  <c r="P6128" i="9"/>
  <c r="Q6128" i="9" s="1"/>
  <c r="T6128" i="9"/>
  <c r="U6128" i="9" s="1"/>
  <c r="L6129" i="9"/>
  <c r="M6129" i="9" s="1"/>
  <c r="P6129" i="9"/>
  <c r="Q6129" i="9" s="1"/>
  <c r="T6129" i="9"/>
  <c r="U6129" i="9" s="1"/>
  <c r="L6130" i="9"/>
  <c r="M6130" i="9" s="1"/>
  <c r="P6130" i="9"/>
  <c r="Q6130" i="9" s="1"/>
  <c r="T6130" i="9"/>
  <c r="U6130" i="9" s="1"/>
  <c r="L6131" i="9"/>
  <c r="M6131" i="9" s="1"/>
  <c r="P6131" i="9"/>
  <c r="Q6131" i="9" s="1"/>
  <c r="T6131" i="9"/>
  <c r="U6131" i="9" s="1"/>
  <c r="L6132" i="9"/>
  <c r="M6132" i="9" s="1"/>
  <c r="P6132" i="9"/>
  <c r="Q6132" i="9" s="1"/>
  <c r="T6132" i="9"/>
  <c r="U6132" i="9" s="1"/>
  <c r="L6133" i="9"/>
  <c r="M6133" i="9" s="1"/>
  <c r="P6133" i="9"/>
  <c r="Q6133" i="9" s="1"/>
  <c r="T6133" i="9"/>
  <c r="U6133" i="9" s="1"/>
  <c r="L6134" i="9"/>
  <c r="M6134" i="9" s="1"/>
  <c r="P6134" i="9"/>
  <c r="Q6134" i="9" s="1"/>
  <c r="T6134" i="9"/>
  <c r="U6134" i="9" s="1"/>
  <c r="L6135" i="9"/>
  <c r="M6135" i="9" s="1"/>
  <c r="P6135" i="9"/>
  <c r="Q6135" i="9" s="1"/>
  <c r="T6135" i="9"/>
  <c r="U6135" i="9" s="1"/>
  <c r="L6136" i="9"/>
  <c r="M6136" i="9" s="1"/>
  <c r="P6136" i="9"/>
  <c r="Q6136" i="9" s="1"/>
  <c r="T6136" i="9"/>
  <c r="U6136" i="9" s="1"/>
  <c r="L6137" i="9"/>
  <c r="M6137" i="9" s="1"/>
  <c r="P6137" i="9"/>
  <c r="Q6137" i="9" s="1"/>
  <c r="S6137" i="9"/>
  <c r="U6137" i="9" s="1"/>
  <c r="L6138" i="9"/>
  <c r="M6138" i="9" s="1"/>
  <c r="P6138" i="9"/>
  <c r="Q6138" i="9" s="1"/>
  <c r="T6138" i="9"/>
  <c r="U6138" i="9" s="1"/>
  <c r="L6139" i="9"/>
  <c r="M6139" i="9" s="1"/>
  <c r="P6139" i="9"/>
  <c r="Q6139" i="9" s="1"/>
  <c r="T6139" i="9"/>
  <c r="U6139" i="9" s="1"/>
  <c r="L6140" i="9"/>
  <c r="M6140" i="9" s="1"/>
  <c r="P6140" i="9"/>
  <c r="Q6140" i="9" s="1"/>
  <c r="T6140" i="9"/>
  <c r="U6140" i="9" s="1"/>
  <c r="L6141" i="9"/>
  <c r="M6141" i="9" s="1"/>
  <c r="P6141" i="9"/>
  <c r="Q6141" i="9" s="1"/>
  <c r="T6141" i="9"/>
  <c r="U6141" i="9" s="1"/>
  <c r="L6142" i="9"/>
  <c r="M6142" i="9" s="1"/>
  <c r="P6142" i="9"/>
  <c r="Q6142" i="9" s="1"/>
  <c r="T6142" i="9"/>
  <c r="U6142" i="9" s="1"/>
  <c r="L6143" i="9"/>
  <c r="M6143" i="9" s="1"/>
  <c r="P6143" i="9"/>
  <c r="Q6143" i="9" s="1"/>
  <c r="T6143" i="9"/>
  <c r="U6143" i="9" s="1"/>
  <c r="L6144" i="9"/>
  <c r="M6144" i="9" s="1"/>
  <c r="P6144" i="9"/>
  <c r="Q6144" i="9" s="1"/>
  <c r="T6144" i="9"/>
  <c r="U6144" i="9" s="1"/>
  <c r="L6145" i="9"/>
  <c r="M6145" i="9" s="1"/>
  <c r="P6145" i="9"/>
  <c r="Q6145" i="9" s="1"/>
  <c r="T6145" i="9"/>
  <c r="U6145" i="9" s="1"/>
  <c r="L6146" i="9"/>
  <c r="M6146" i="9" s="1"/>
  <c r="P6146" i="9"/>
  <c r="Q6146" i="9" s="1"/>
  <c r="T6146" i="9"/>
  <c r="U6146" i="9" s="1"/>
  <c r="L6147" i="9"/>
  <c r="M6147" i="9" s="1"/>
  <c r="P6147" i="9"/>
  <c r="Q6147" i="9" s="1"/>
  <c r="T6147" i="9"/>
  <c r="U6147" i="9" s="1"/>
  <c r="L6148" i="9"/>
  <c r="M6148" i="9" s="1"/>
  <c r="P6148" i="9"/>
  <c r="Q6148" i="9" s="1"/>
  <c r="T6148" i="9"/>
  <c r="U6148" i="9" s="1"/>
  <c r="L6149" i="9"/>
  <c r="M6149" i="9" s="1"/>
  <c r="P6149" i="9"/>
  <c r="Q6149" i="9" s="1"/>
  <c r="T6149" i="9"/>
  <c r="U6149" i="9" s="1"/>
  <c r="L6150" i="9"/>
  <c r="M6150" i="9" s="1"/>
  <c r="P6150" i="9"/>
  <c r="Q6150" i="9" s="1"/>
  <c r="T6150" i="9"/>
  <c r="U6150" i="9" s="1"/>
  <c r="L6151" i="9"/>
  <c r="M6151" i="9" s="1"/>
  <c r="P6151" i="9"/>
  <c r="Q6151" i="9" s="1"/>
  <c r="T6151" i="9"/>
  <c r="U6151" i="9" s="1"/>
  <c r="L6152" i="9"/>
  <c r="M6152" i="9" s="1"/>
  <c r="P6152" i="9"/>
  <c r="Q6152" i="9" s="1"/>
  <c r="T6152" i="9"/>
  <c r="U6152" i="9" s="1"/>
  <c r="L6153" i="9"/>
  <c r="M6153" i="9" s="1"/>
  <c r="P6153" i="9"/>
  <c r="Q6153" i="9" s="1"/>
  <c r="T6153" i="9"/>
  <c r="U6153" i="9" s="1"/>
  <c r="L6154" i="9"/>
  <c r="M6154" i="9" s="1"/>
  <c r="P6154" i="9"/>
  <c r="Q6154" i="9" s="1"/>
  <c r="T6154" i="9"/>
  <c r="U6154" i="9" s="1"/>
  <c r="L6155" i="9"/>
  <c r="M6155" i="9" s="1"/>
  <c r="P6155" i="9"/>
  <c r="Q6155" i="9" s="1"/>
  <c r="T6155" i="9"/>
  <c r="U6155" i="9" s="1"/>
  <c r="L6156" i="9"/>
  <c r="M6156" i="9" s="1"/>
  <c r="P6156" i="9"/>
  <c r="Q6156" i="9" s="1"/>
  <c r="T6156" i="9"/>
  <c r="U6156" i="9" s="1"/>
  <c r="L6157" i="9"/>
  <c r="M6157" i="9" s="1"/>
  <c r="P6157" i="9"/>
  <c r="Q6157" i="9" s="1"/>
  <c r="T6157" i="9"/>
  <c r="U6157" i="9" s="1"/>
  <c r="L6158" i="9"/>
  <c r="M6158" i="9" s="1"/>
  <c r="P6158" i="9"/>
  <c r="Q6158" i="9" s="1"/>
  <c r="T6158" i="9"/>
  <c r="U6158" i="9" s="1"/>
  <c r="L6159" i="9"/>
  <c r="M6159" i="9" s="1"/>
  <c r="P6159" i="9"/>
  <c r="Q6159" i="9" s="1"/>
  <c r="T6159" i="9"/>
  <c r="U6159" i="9" s="1"/>
  <c r="L6160" i="9"/>
  <c r="M6160" i="9" s="1"/>
  <c r="P6160" i="9"/>
  <c r="Q6160" i="9" s="1"/>
  <c r="T6160" i="9"/>
  <c r="U6160" i="9" s="1"/>
  <c r="L6161" i="9"/>
  <c r="M6161" i="9" s="1"/>
  <c r="P6161" i="9"/>
  <c r="Q6161" i="9" s="1"/>
  <c r="T6161" i="9"/>
  <c r="U6161" i="9" s="1"/>
  <c r="L6162" i="9"/>
  <c r="M6162" i="9" s="1"/>
  <c r="P6162" i="9"/>
  <c r="Q6162" i="9" s="1"/>
  <c r="T6162" i="9"/>
  <c r="U6162" i="9" s="1"/>
  <c r="L6163" i="9"/>
  <c r="M6163" i="9" s="1"/>
  <c r="P6163" i="9"/>
  <c r="Q6163" i="9" s="1"/>
  <c r="T6163" i="9"/>
  <c r="U6163" i="9" s="1"/>
  <c r="L6164" i="9"/>
  <c r="M6164" i="9" s="1"/>
  <c r="P6164" i="9"/>
  <c r="Q6164" i="9" s="1"/>
  <c r="T6164" i="9"/>
  <c r="U6164" i="9" s="1"/>
  <c r="L6165" i="9"/>
  <c r="M6165" i="9" s="1"/>
  <c r="P6165" i="9"/>
  <c r="Q6165" i="9" s="1"/>
  <c r="T6165" i="9"/>
  <c r="U6165" i="9" s="1"/>
  <c r="L6166" i="9"/>
  <c r="M6166" i="9" s="1"/>
  <c r="P6166" i="9"/>
  <c r="Q6166" i="9" s="1"/>
  <c r="T6166" i="9"/>
  <c r="U6166" i="9" s="1"/>
  <c r="L6167" i="9"/>
  <c r="M6167" i="9" s="1"/>
  <c r="P6167" i="9"/>
  <c r="Q6167" i="9" s="1"/>
  <c r="S6167" i="9"/>
  <c r="T6167" i="9"/>
  <c r="L6168" i="9"/>
  <c r="M6168" i="9" s="1"/>
  <c r="P6168" i="9"/>
  <c r="Q6168" i="9" s="1"/>
  <c r="T6168" i="9"/>
  <c r="U6168" i="9" s="1"/>
  <c r="L6169" i="9"/>
  <c r="M6169" i="9" s="1"/>
  <c r="P6169" i="9"/>
  <c r="Q6169" i="9" s="1"/>
  <c r="T6169" i="9"/>
  <c r="U6169" i="9" s="1"/>
  <c r="L6170" i="9"/>
  <c r="M6170" i="9" s="1"/>
  <c r="P6170" i="9"/>
  <c r="Q6170" i="9" s="1"/>
  <c r="T6170" i="9"/>
  <c r="U6170" i="9" s="1"/>
  <c r="L6171" i="9"/>
  <c r="M6171" i="9" s="1"/>
  <c r="P6171" i="9"/>
  <c r="Q6171" i="9" s="1"/>
  <c r="T6171" i="9"/>
  <c r="U6171" i="9" s="1"/>
  <c r="L6172" i="9"/>
  <c r="M6172" i="9" s="1"/>
  <c r="P6172" i="9"/>
  <c r="Q6172" i="9" s="1"/>
  <c r="T6172" i="9"/>
  <c r="U6172" i="9" s="1"/>
  <c r="L6173" i="9"/>
  <c r="M6173" i="9" s="1"/>
  <c r="P6173" i="9"/>
  <c r="Q6173" i="9" s="1"/>
  <c r="T6173" i="9"/>
  <c r="U6173" i="9" s="1"/>
  <c r="L6174" i="9"/>
  <c r="M6174" i="9" s="1"/>
  <c r="P6174" i="9"/>
  <c r="Q6174" i="9" s="1"/>
  <c r="T6174" i="9"/>
  <c r="U6174" i="9" s="1"/>
  <c r="L6175" i="9"/>
  <c r="M6175" i="9" s="1"/>
  <c r="P6175" i="9"/>
  <c r="Q6175" i="9" s="1"/>
  <c r="T6175" i="9"/>
  <c r="U6175" i="9" s="1"/>
  <c r="L6176" i="9"/>
  <c r="M6176" i="9" s="1"/>
  <c r="P6176" i="9"/>
  <c r="Q6176" i="9" s="1"/>
  <c r="T6176" i="9"/>
  <c r="U6176" i="9" s="1"/>
  <c r="L6177" i="9"/>
  <c r="M6177" i="9" s="1"/>
  <c r="P6177" i="9"/>
  <c r="Q6177" i="9" s="1"/>
  <c r="S6177" i="9"/>
  <c r="T6177" i="9"/>
  <c r="L6178" i="9"/>
  <c r="M6178" i="9" s="1"/>
  <c r="P6178" i="9"/>
  <c r="Q6178" i="9" s="1"/>
  <c r="T6178" i="9"/>
  <c r="U6178" i="9" s="1"/>
  <c r="L6179" i="9"/>
  <c r="M6179" i="9" s="1"/>
  <c r="P6179" i="9"/>
  <c r="Q6179" i="9" s="1"/>
  <c r="T6179" i="9"/>
  <c r="U6179" i="9" s="1"/>
  <c r="L6180" i="9"/>
  <c r="M6180" i="9" s="1"/>
  <c r="P6180" i="9"/>
  <c r="Q6180" i="9" s="1"/>
  <c r="T6180" i="9"/>
  <c r="U6180" i="9" s="1"/>
  <c r="L6181" i="9"/>
  <c r="M6181" i="9" s="1"/>
  <c r="P6181" i="9"/>
  <c r="Q6181" i="9" s="1"/>
  <c r="T6181" i="9"/>
  <c r="U6181" i="9" s="1"/>
  <c r="L6182" i="9"/>
  <c r="M6182" i="9" s="1"/>
  <c r="P6182" i="9"/>
  <c r="Q6182" i="9" s="1"/>
  <c r="T6182" i="9"/>
  <c r="U6182" i="9" s="1"/>
  <c r="L6183" i="9"/>
  <c r="M6183" i="9" s="1"/>
  <c r="P6183" i="9"/>
  <c r="Q6183" i="9" s="1"/>
  <c r="T6183" i="9"/>
  <c r="U6183" i="9" s="1"/>
  <c r="L6184" i="9"/>
  <c r="M6184" i="9" s="1"/>
  <c r="P6184" i="9"/>
  <c r="Q6184" i="9" s="1"/>
  <c r="S6184" i="9"/>
  <c r="T6184" i="9"/>
  <c r="L6185" i="9"/>
  <c r="M6185" i="9" s="1"/>
  <c r="P6185" i="9"/>
  <c r="Q6185" i="9" s="1"/>
  <c r="T6185" i="9"/>
  <c r="U6185" i="9" s="1"/>
  <c r="L6186" i="9"/>
  <c r="M6186" i="9" s="1"/>
  <c r="P6186" i="9"/>
  <c r="Q6186" i="9" s="1"/>
  <c r="T6186" i="9"/>
  <c r="U6186" i="9" s="1"/>
  <c r="L6187" i="9"/>
  <c r="M6187" i="9" s="1"/>
  <c r="P6187" i="9"/>
  <c r="Q6187" i="9" s="1"/>
  <c r="T6187" i="9"/>
  <c r="U6187" i="9" s="1"/>
  <c r="L6188" i="9"/>
  <c r="M6188" i="9" s="1"/>
  <c r="P6188" i="9"/>
  <c r="Q6188" i="9" s="1"/>
  <c r="T6188" i="9"/>
  <c r="U6188" i="9" s="1"/>
  <c r="L6189" i="9"/>
  <c r="M6189" i="9" s="1"/>
  <c r="P6189" i="9"/>
  <c r="Q6189" i="9" s="1"/>
  <c r="T6189" i="9"/>
  <c r="U6189" i="9" s="1"/>
  <c r="L6190" i="9"/>
  <c r="M6190" i="9" s="1"/>
  <c r="P6190" i="9"/>
  <c r="Q6190" i="9" s="1"/>
  <c r="T6190" i="9"/>
  <c r="U6190" i="9" s="1"/>
  <c r="L6191" i="9"/>
  <c r="M6191" i="9" s="1"/>
  <c r="P6191" i="9"/>
  <c r="Q6191" i="9" s="1"/>
  <c r="T6191" i="9"/>
  <c r="U6191" i="9" s="1"/>
  <c r="L6192" i="9"/>
  <c r="M6192" i="9" s="1"/>
  <c r="P6192" i="9"/>
  <c r="Q6192" i="9" s="1"/>
  <c r="T6192" i="9"/>
  <c r="U6192" i="9" s="1"/>
  <c r="L6193" i="9"/>
  <c r="M6193" i="9" s="1"/>
  <c r="P6193" i="9"/>
  <c r="Q6193" i="9" s="1"/>
  <c r="T6193" i="9"/>
  <c r="U6193" i="9" s="1"/>
  <c r="L6194" i="9"/>
  <c r="M6194" i="9" s="1"/>
  <c r="P6194" i="9"/>
  <c r="Q6194" i="9" s="1"/>
  <c r="T6194" i="9"/>
  <c r="U6194" i="9" s="1"/>
  <c r="L6195" i="9"/>
  <c r="M6195" i="9" s="1"/>
  <c r="P6195" i="9"/>
  <c r="Q6195" i="9" s="1"/>
  <c r="T6195" i="9"/>
  <c r="U6195" i="9" s="1"/>
  <c r="L6196" i="9"/>
  <c r="M6196" i="9" s="1"/>
  <c r="P6196" i="9"/>
  <c r="Q6196" i="9" s="1"/>
  <c r="T6196" i="9"/>
  <c r="U6196" i="9" s="1"/>
  <c r="L6197" i="9"/>
  <c r="M6197" i="9" s="1"/>
  <c r="P6197" i="9"/>
  <c r="Q6197" i="9" s="1"/>
  <c r="T6197" i="9"/>
  <c r="U6197" i="9" s="1"/>
  <c r="L6198" i="9"/>
  <c r="M6198" i="9" s="1"/>
  <c r="P6198" i="9"/>
  <c r="Q6198" i="9" s="1"/>
  <c r="T6198" i="9"/>
  <c r="U6198" i="9" s="1"/>
  <c r="L6199" i="9"/>
  <c r="M6199" i="9" s="1"/>
  <c r="P6199" i="9"/>
  <c r="Q6199" i="9" s="1"/>
  <c r="T6199" i="9"/>
  <c r="U6199" i="9" s="1"/>
  <c r="L6200" i="9"/>
  <c r="M6200" i="9" s="1"/>
  <c r="P6200" i="9"/>
  <c r="Q6200" i="9" s="1"/>
  <c r="T6200" i="9"/>
  <c r="U6200" i="9" s="1"/>
  <c r="L6201" i="9"/>
  <c r="M6201" i="9" s="1"/>
  <c r="P6201" i="9"/>
  <c r="Q6201" i="9" s="1"/>
  <c r="T6201" i="9"/>
  <c r="U6201" i="9" s="1"/>
  <c r="L6202" i="9"/>
  <c r="M6202" i="9" s="1"/>
  <c r="P6202" i="9"/>
  <c r="Q6202" i="9" s="1"/>
  <c r="T6202" i="9"/>
  <c r="U6202" i="9" s="1"/>
  <c r="L6203" i="9"/>
  <c r="M6203" i="9" s="1"/>
  <c r="P6203" i="9"/>
  <c r="Q6203" i="9" s="1"/>
  <c r="T6203" i="9"/>
  <c r="U6203" i="9" s="1"/>
  <c r="L6204" i="9"/>
  <c r="M6204" i="9" s="1"/>
  <c r="P6204" i="9"/>
  <c r="Q6204" i="9" s="1"/>
  <c r="T6204" i="9"/>
  <c r="U6204" i="9" s="1"/>
  <c r="L6205" i="9"/>
  <c r="M6205" i="9" s="1"/>
  <c r="P6205" i="9"/>
  <c r="Q6205" i="9" s="1"/>
  <c r="T6205" i="9"/>
  <c r="U6205" i="9" s="1"/>
  <c r="L6206" i="9"/>
  <c r="M6206" i="9" s="1"/>
  <c r="P6206" i="9"/>
  <c r="Q6206" i="9" s="1"/>
  <c r="T6206" i="9"/>
  <c r="U6206" i="9" s="1"/>
  <c r="L6207" i="9"/>
  <c r="M6207" i="9" s="1"/>
  <c r="P6207" i="9"/>
  <c r="Q6207" i="9" s="1"/>
  <c r="T6207" i="9"/>
  <c r="U6207" i="9" s="1"/>
  <c r="L6208" i="9"/>
  <c r="M6208" i="9" s="1"/>
  <c r="P6208" i="9"/>
  <c r="Q6208" i="9" s="1"/>
  <c r="T6208" i="9"/>
  <c r="U6208" i="9" s="1"/>
  <c r="L6209" i="9"/>
  <c r="M6209" i="9" s="1"/>
  <c r="P6209" i="9"/>
  <c r="Q6209" i="9" s="1"/>
  <c r="T6209" i="9"/>
  <c r="U6209" i="9" s="1"/>
  <c r="L6210" i="9"/>
  <c r="M6210" i="9" s="1"/>
  <c r="P6210" i="9"/>
  <c r="Q6210" i="9" s="1"/>
  <c r="T6210" i="9"/>
  <c r="U6210" i="9" s="1"/>
  <c r="L6211" i="9"/>
  <c r="M6211" i="9" s="1"/>
  <c r="P6211" i="9"/>
  <c r="Q6211" i="9" s="1"/>
  <c r="T6211" i="9"/>
  <c r="U6211" i="9" s="1"/>
  <c r="L6212" i="9"/>
  <c r="M6212" i="9" s="1"/>
  <c r="P6212" i="9"/>
  <c r="Q6212" i="9" s="1"/>
  <c r="T6212" i="9"/>
  <c r="U6212" i="9" s="1"/>
  <c r="L6213" i="9"/>
  <c r="M6213" i="9" s="1"/>
  <c r="P6213" i="9"/>
  <c r="Q6213" i="9" s="1"/>
  <c r="T6213" i="9"/>
  <c r="U6213" i="9" s="1"/>
  <c r="L6214" i="9"/>
  <c r="M6214" i="9" s="1"/>
  <c r="P6214" i="9"/>
  <c r="Q6214" i="9" s="1"/>
  <c r="T6214" i="9"/>
  <c r="U6214" i="9" s="1"/>
  <c r="L6215" i="9"/>
  <c r="M6215" i="9" s="1"/>
  <c r="P6215" i="9"/>
  <c r="Q6215" i="9" s="1"/>
  <c r="T6215" i="9"/>
  <c r="U6215" i="9" s="1"/>
  <c r="L6216" i="9"/>
  <c r="M6216" i="9" s="1"/>
  <c r="P6216" i="9"/>
  <c r="Q6216" i="9" s="1"/>
  <c r="T6216" i="9"/>
  <c r="U6216" i="9" s="1"/>
  <c r="L6217" i="9"/>
  <c r="M6217" i="9" s="1"/>
  <c r="P6217" i="9"/>
  <c r="Q6217" i="9" s="1"/>
  <c r="T6217" i="9"/>
  <c r="U6217" i="9" s="1"/>
  <c r="L6218" i="9"/>
  <c r="M6218" i="9" s="1"/>
  <c r="P6218" i="9"/>
  <c r="Q6218" i="9" s="1"/>
  <c r="T6218" i="9"/>
  <c r="U6218" i="9" s="1"/>
  <c r="L6219" i="9"/>
  <c r="M6219" i="9" s="1"/>
  <c r="P6219" i="9"/>
  <c r="Q6219" i="9" s="1"/>
  <c r="T6219" i="9"/>
  <c r="U6219" i="9" s="1"/>
  <c r="L6220" i="9"/>
  <c r="M6220" i="9" s="1"/>
  <c r="P6220" i="9"/>
  <c r="Q6220" i="9" s="1"/>
  <c r="T6220" i="9"/>
  <c r="U6220" i="9" s="1"/>
  <c r="L6221" i="9"/>
  <c r="M6221" i="9" s="1"/>
  <c r="P6221" i="9"/>
  <c r="Q6221" i="9" s="1"/>
  <c r="T6221" i="9"/>
  <c r="U6221" i="9" s="1"/>
  <c r="L6222" i="9"/>
  <c r="M6222" i="9" s="1"/>
  <c r="P6222" i="9"/>
  <c r="Q6222" i="9" s="1"/>
  <c r="T6222" i="9"/>
  <c r="U6222" i="9" s="1"/>
  <c r="L6223" i="9"/>
  <c r="M6223" i="9" s="1"/>
  <c r="P6223" i="9"/>
  <c r="Q6223" i="9" s="1"/>
  <c r="T6223" i="9"/>
  <c r="U6223" i="9" s="1"/>
  <c r="L6224" i="9"/>
  <c r="M6224" i="9" s="1"/>
  <c r="P6224" i="9"/>
  <c r="Q6224" i="9" s="1"/>
  <c r="T6224" i="9"/>
  <c r="U6224" i="9" s="1"/>
  <c r="L6225" i="9"/>
  <c r="M6225" i="9" s="1"/>
  <c r="P6225" i="9"/>
  <c r="Q6225" i="9" s="1"/>
  <c r="T6225" i="9"/>
  <c r="U6225" i="9" s="1"/>
  <c r="L6226" i="9"/>
  <c r="M6226" i="9" s="1"/>
  <c r="P6226" i="9"/>
  <c r="Q6226" i="9" s="1"/>
  <c r="T6226" i="9"/>
  <c r="U6226" i="9" s="1"/>
  <c r="L6227" i="9"/>
  <c r="M6227" i="9" s="1"/>
  <c r="P6227" i="9"/>
  <c r="Q6227" i="9" s="1"/>
  <c r="T6227" i="9"/>
  <c r="U6227" i="9" s="1"/>
  <c r="L6228" i="9"/>
  <c r="M6228" i="9" s="1"/>
  <c r="P6228" i="9"/>
  <c r="Q6228" i="9" s="1"/>
  <c r="T6228" i="9"/>
  <c r="U6228" i="9" s="1"/>
  <c r="L6229" i="9"/>
  <c r="M6229" i="9" s="1"/>
  <c r="P6229" i="9"/>
  <c r="Q6229" i="9" s="1"/>
  <c r="T6229" i="9"/>
  <c r="U6229" i="9" s="1"/>
  <c r="L6230" i="9"/>
  <c r="M6230" i="9" s="1"/>
  <c r="P6230" i="9"/>
  <c r="Q6230" i="9" s="1"/>
  <c r="T6230" i="9"/>
  <c r="U6230" i="9" s="1"/>
  <c r="L6231" i="9"/>
  <c r="M6231" i="9" s="1"/>
  <c r="P6231" i="9"/>
  <c r="Q6231" i="9" s="1"/>
  <c r="T6231" i="9"/>
  <c r="U6231" i="9" s="1"/>
  <c r="L6232" i="9"/>
  <c r="M6232" i="9" s="1"/>
  <c r="P6232" i="9"/>
  <c r="Q6232" i="9" s="1"/>
  <c r="T6232" i="9"/>
  <c r="U6232" i="9" s="1"/>
  <c r="L6233" i="9"/>
  <c r="M6233" i="9" s="1"/>
  <c r="P6233" i="9"/>
  <c r="Q6233" i="9" s="1"/>
  <c r="T6233" i="9"/>
  <c r="U6233" i="9" s="1"/>
  <c r="L6234" i="9"/>
  <c r="M6234" i="9" s="1"/>
  <c r="P6234" i="9"/>
  <c r="Q6234" i="9" s="1"/>
  <c r="T6234" i="9"/>
  <c r="U6234" i="9" s="1"/>
  <c r="L6235" i="9"/>
  <c r="M6235" i="9" s="1"/>
  <c r="P6235" i="9"/>
  <c r="Q6235" i="9" s="1"/>
  <c r="T6235" i="9"/>
  <c r="U6235" i="9" s="1"/>
  <c r="L6236" i="9"/>
  <c r="M6236" i="9" s="1"/>
  <c r="P6236" i="9"/>
  <c r="Q6236" i="9" s="1"/>
  <c r="T6236" i="9"/>
  <c r="U6236" i="9" s="1"/>
  <c r="L6237" i="9"/>
  <c r="M6237" i="9" s="1"/>
  <c r="P6237" i="9"/>
  <c r="Q6237" i="9" s="1"/>
  <c r="T6237" i="9"/>
  <c r="U6237" i="9" s="1"/>
  <c r="L6238" i="9"/>
  <c r="M6238" i="9" s="1"/>
  <c r="P6238" i="9"/>
  <c r="Q6238" i="9" s="1"/>
  <c r="T6238" i="9"/>
  <c r="U6238" i="9" s="1"/>
  <c r="L6239" i="9"/>
  <c r="M6239" i="9" s="1"/>
  <c r="P6239" i="9"/>
  <c r="Q6239" i="9"/>
  <c r="T6239" i="9"/>
  <c r="U6239" i="9"/>
  <c r="L6240" i="9"/>
  <c r="M6240" i="9"/>
  <c r="P6240" i="9"/>
  <c r="Q6240" i="9"/>
  <c r="T6240" i="9"/>
  <c r="U6240" i="9"/>
  <c r="L6241" i="9"/>
  <c r="M6241" i="9"/>
  <c r="P6241" i="9"/>
  <c r="Q6241" i="9" s="1"/>
  <c r="T6241" i="9"/>
  <c r="U6241" i="9" s="1"/>
  <c r="L6242" i="9"/>
  <c r="M6242" i="9" s="1"/>
  <c r="P6242" i="9"/>
  <c r="Q6242" i="9" s="1"/>
  <c r="T6242" i="9"/>
  <c r="U6242" i="9" s="1"/>
  <c r="L6243" i="9"/>
  <c r="M6243" i="9" s="1"/>
  <c r="P6243" i="9"/>
  <c r="Q6243" i="9" s="1"/>
  <c r="T6243" i="9"/>
  <c r="U6243" i="9" s="1"/>
  <c r="L6244" i="9"/>
  <c r="M6244" i="9" s="1"/>
  <c r="P6244" i="9"/>
  <c r="Q6244" i="9" s="1"/>
  <c r="T6244" i="9"/>
  <c r="U6244" i="9" s="1"/>
  <c r="L6245" i="9"/>
  <c r="M6245" i="9" s="1"/>
  <c r="P6245" i="9"/>
  <c r="Q6245" i="9" s="1"/>
  <c r="T6245" i="9"/>
  <c r="U6245" i="9" s="1"/>
  <c r="L6246" i="9"/>
  <c r="M6246" i="9" s="1"/>
  <c r="P6246" i="9"/>
  <c r="Q6246" i="9" s="1"/>
  <c r="T6246" i="9"/>
  <c r="U6246" i="9" s="1"/>
  <c r="L6247" i="9"/>
  <c r="M6247" i="9" s="1"/>
  <c r="P6247" i="9"/>
  <c r="Q6247" i="9" s="1"/>
  <c r="T6247" i="9"/>
  <c r="U6247" i="9" s="1"/>
  <c r="L6248" i="9"/>
  <c r="M6248" i="9" s="1"/>
  <c r="P6248" i="9"/>
  <c r="Q6248" i="9" s="1"/>
  <c r="T6248" i="9"/>
  <c r="U6248" i="9" s="1"/>
  <c r="L6249" i="9"/>
  <c r="M6249" i="9" s="1"/>
  <c r="P6249" i="9"/>
  <c r="Q6249" i="9" s="1"/>
  <c r="T6249" i="9"/>
  <c r="U6249" i="9" s="1"/>
  <c r="L6250" i="9"/>
  <c r="M6250" i="9" s="1"/>
  <c r="P6250" i="9"/>
  <c r="Q6250" i="9" s="1"/>
  <c r="T6250" i="9"/>
  <c r="U6250" i="9" s="1"/>
  <c r="L6251" i="9"/>
  <c r="M6251" i="9" s="1"/>
  <c r="P6251" i="9"/>
  <c r="Q6251" i="9" s="1"/>
  <c r="T6251" i="9"/>
  <c r="U6251" i="9" s="1"/>
  <c r="L6252" i="9"/>
  <c r="M6252" i="9" s="1"/>
  <c r="P6252" i="9"/>
  <c r="Q6252" i="9" s="1"/>
  <c r="T6252" i="9"/>
  <c r="U6252" i="9" s="1"/>
  <c r="L6253" i="9"/>
  <c r="M6253" i="9" s="1"/>
  <c r="P6253" i="9"/>
  <c r="Q6253" i="9" s="1"/>
  <c r="T6253" i="9"/>
  <c r="U6253" i="9" s="1"/>
  <c r="L6254" i="9"/>
  <c r="M6254" i="9" s="1"/>
  <c r="P6254" i="9"/>
  <c r="Q6254" i="9" s="1"/>
  <c r="T6254" i="9"/>
  <c r="U6254" i="9" s="1"/>
  <c r="L6255" i="9"/>
  <c r="M6255" i="9" s="1"/>
  <c r="P6255" i="9"/>
  <c r="Q6255" i="9" s="1"/>
  <c r="T6255" i="9"/>
  <c r="U6255" i="9" s="1"/>
  <c r="L6256" i="9"/>
  <c r="M6256" i="9" s="1"/>
  <c r="P6256" i="9"/>
  <c r="Q6256" i="9" s="1"/>
  <c r="T6256" i="9"/>
  <c r="U6256" i="9" s="1"/>
  <c r="L6257" i="9"/>
  <c r="M6257" i="9" s="1"/>
  <c r="P6257" i="9"/>
  <c r="Q6257" i="9" s="1"/>
  <c r="T6257" i="9"/>
  <c r="U6257" i="9" s="1"/>
  <c r="L6258" i="9"/>
  <c r="M6258" i="9" s="1"/>
  <c r="P6258" i="9"/>
  <c r="Q6258" i="9" s="1"/>
  <c r="T6258" i="9"/>
  <c r="U6258" i="9" s="1"/>
  <c r="L6259" i="9"/>
  <c r="M6259" i="9" s="1"/>
  <c r="P6259" i="9"/>
  <c r="Q6259" i="9" s="1"/>
  <c r="T6259" i="9"/>
  <c r="U6259" i="9" s="1"/>
  <c r="L6260" i="9"/>
  <c r="M6260" i="9" s="1"/>
  <c r="P6260" i="9"/>
  <c r="Q6260" i="9" s="1"/>
  <c r="T6260" i="9"/>
  <c r="U6260" i="9" s="1"/>
  <c r="L6261" i="9"/>
  <c r="M6261" i="9" s="1"/>
  <c r="P6261" i="9"/>
  <c r="Q6261" i="9" s="1"/>
  <c r="T6261" i="9"/>
  <c r="U6261" i="9" s="1"/>
  <c r="L6262" i="9"/>
  <c r="M6262" i="9" s="1"/>
  <c r="P6262" i="9"/>
  <c r="Q6262" i="9" s="1"/>
  <c r="T6262" i="9"/>
  <c r="U6262" i="9" s="1"/>
  <c r="L6263" i="9"/>
  <c r="M6263" i="9" s="1"/>
  <c r="P6263" i="9"/>
  <c r="Q6263" i="9" s="1"/>
  <c r="T6263" i="9"/>
  <c r="U6263" i="9" s="1"/>
  <c r="L6264" i="9"/>
  <c r="M6264" i="9" s="1"/>
  <c r="P6264" i="9"/>
  <c r="Q6264" i="9" s="1"/>
  <c r="S6264" i="9"/>
  <c r="T6264" i="9"/>
  <c r="L6265" i="9"/>
  <c r="M6265" i="9" s="1"/>
  <c r="P6265" i="9"/>
  <c r="Q6265" i="9" s="1"/>
  <c r="T6265" i="9"/>
  <c r="U6265" i="9" s="1"/>
  <c r="L6266" i="9"/>
  <c r="M6266" i="9" s="1"/>
  <c r="P6266" i="9"/>
  <c r="Q6266" i="9" s="1"/>
  <c r="T6266" i="9"/>
  <c r="U6266" i="9" s="1"/>
  <c r="L6267" i="9"/>
  <c r="M6267" i="9" s="1"/>
  <c r="P6267" i="9"/>
  <c r="Q6267" i="9" s="1"/>
  <c r="T6267" i="9"/>
  <c r="U6267" i="9" s="1"/>
  <c r="L6268" i="9"/>
  <c r="M6268" i="9" s="1"/>
  <c r="P6268" i="9"/>
  <c r="Q6268" i="9" s="1"/>
  <c r="T6268" i="9"/>
  <c r="U6268" i="9" s="1"/>
  <c r="L6269" i="9"/>
  <c r="M6269" i="9" s="1"/>
  <c r="P6269" i="9"/>
  <c r="Q6269" i="9" s="1"/>
  <c r="T6269" i="9"/>
  <c r="U6269" i="9" s="1"/>
  <c r="L6270" i="9"/>
  <c r="M6270" i="9" s="1"/>
  <c r="P6270" i="9"/>
  <c r="Q6270" i="9" s="1"/>
  <c r="T6270" i="9"/>
  <c r="U6270" i="9" s="1"/>
  <c r="L6271" i="9"/>
  <c r="M6271" i="9" s="1"/>
  <c r="P6271" i="9"/>
  <c r="Q6271" i="9" s="1"/>
  <c r="T6271" i="9"/>
  <c r="U6271" i="9" s="1"/>
  <c r="L6272" i="9"/>
  <c r="M6272" i="9" s="1"/>
  <c r="P6272" i="9"/>
  <c r="Q6272" i="9" s="1"/>
  <c r="T6272" i="9"/>
  <c r="U6272" i="9" s="1"/>
  <c r="L6273" i="9"/>
  <c r="M6273" i="9" s="1"/>
  <c r="P6273" i="9"/>
  <c r="Q6273" i="9" s="1"/>
  <c r="T6273" i="9"/>
  <c r="U6273" i="9" s="1"/>
  <c r="L6274" i="9"/>
  <c r="M6274" i="9" s="1"/>
  <c r="P6274" i="9"/>
  <c r="Q6274" i="9" s="1"/>
  <c r="T6274" i="9"/>
  <c r="U6274" i="9" s="1"/>
  <c r="L6275" i="9"/>
  <c r="M6275" i="9" s="1"/>
  <c r="P6275" i="9"/>
  <c r="Q6275" i="9" s="1"/>
  <c r="T6275" i="9"/>
  <c r="U6275" i="9" s="1"/>
  <c r="L6276" i="9"/>
  <c r="M6276" i="9" s="1"/>
  <c r="P6276" i="9"/>
  <c r="Q6276" i="9" s="1"/>
  <c r="T6276" i="9"/>
  <c r="U6276" i="9" s="1"/>
  <c r="L6277" i="9"/>
  <c r="M6277" i="9" s="1"/>
  <c r="P6277" i="9"/>
  <c r="Q6277" i="9" s="1"/>
  <c r="T6277" i="9"/>
  <c r="U6277" i="9" s="1"/>
  <c r="L6278" i="9"/>
  <c r="M6278" i="9" s="1"/>
  <c r="P6278" i="9"/>
  <c r="Q6278" i="9" s="1"/>
  <c r="T6278" i="9"/>
  <c r="U6278" i="9" s="1"/>
  <c r="L6279" i="9"/>
  <c r="M6279" i="9" s="1"/>
  <c r="P6279" i="9"/>
  <c r="Q6279" i="9" s="1"/>
  <c r="T6279" i="9"/>
  <c r="U6279" i="9" s="1"/>
  <c r="L6280" i="9"/>
  <c r="M6280" i="9" s="1"/>
  <c r="P6280" i="9"/>
  <c r="Q6280" i="9" s="1"/>
  <c r="T6280" i="9"/>
  <c r="U6280" i="9" s="1"/>
  <c r="L6281" i="9"/>
  <c r="M6281" i="9" s="1"/>
  <c r="P6281" i="9"/>
  <c r="Q6281" i="9" s="1"/>
  <c r="V6281" i="9" s="1"/>
  <c r="T6281" i="9"/>
  <c r="U6281" i="9" s="1"/>
  <c r="L6282" i="9"/>
  <c r="M6282" i="9" s="1"/>
  <c r="P6282" i="9"/>
  <c r="Q6282" i="9" s="1"/>
  <c r="T6282" i="9"/>
  <c r="U6282" i="9" s="1"/>
  <c r="L6283" i="9"/>
  <c r="M6283" i="9" s="1"/>
  <c r="P6283" i="9"/>
  <c r="Q6283" i="9" s="1"/>
  <c r="V6283" i="9" s="1"/>
  <c r="T6283" i="9"/>
  <c r="U6283" i="9" s="1"/>
  <c r="L6284" i="9"/>
  <c r="M6284" i="9" s="1"/>
  <c r="P6284" i="9"/>
  <c r="Q6284" i="9" s="1"/>
  <c r="T6284" i="9"/>
  <c r="U6284" i="9" s="1"/>
  <c r="L6285" i="9"/>
  <c r="M6285" i="9" s="1"/>
  <c r="P6285" i="9"/>
  <c r="Q6285" i="9" s="1"/>
  <c r="V6285" i="9" s="1"/>
  <c r="T6285" i="9"/>
  <c r="U6285" i="9" s="1"/>
  <c r="L6286" i="9"/>
  <c r="M6286" i="9" s="1"/>
  <c r="P6286" i="9"/>
  <c r="Q6286" i="9" s="1"/>
  <c r="T6286" i="9"/>
  <c r="U6286" i="9" s="1"/>
  <c r="L6287" i="9"/>
  <c r="M6287" i="9" s="1"/>
  <c r="P6287" i="9"/>
  <c r="Q6287" i="9" s="1"/>
  <c r="V6287" i="9" s="1"/>
  <c r="T6287" i="9"/>
  <c r="U6287" i="9" s="1"/>
  <c r="L6288" i="9"/>
  <c r="M6288" i="9" s="1"/>
  <c r="P6288" i="9"/>
  <c r="Q6288" i="9" s="1"/>
  <c r="T6288" i="9"/>
  <c r="U6288" i="9" s="1"/>
  <c r="L6289" i="9"/>
  <c r="M6289" i="9" s="1"/>
  <c r="P6289" i="9"/>
  <c r="Q6289" i="9" s="1"/>
  <c r="V6289" i="9" s="1"/>
  <c r="T6289" i="9"/>
  <c r="U6289" i="9" s="1"/>
  <c r="L6290" i="9"/>
  <c r="M6290" i="9" s="1"/>
  <c r="P6290" i="9"/>
  <c r="Q6290" i="9" s="1"/>
  <c r="T6290" i="9"/>
  <c r="U6290" i="9" s="1"/>
  <c r="L6291" i="9"/>
  <c r="M6291" i="9" s="1"/>
  <c r="P6291" i="9"/>
  <c r="Q6291" i="9" s="1"/>
  <c r="V6291" i="9" s="1"/>
  <c r="T6291" i="9"/>
  <c r="U6291" i="9" s="1"/>
  <c r="L6292" i="9"/>
  <c r="M6292" i="9" s="1"/>
  <c r="P6292" i="9"/>
  <c r="Q6292" i="9" s="1"/>
  <c r="T6292" i="9"/>
  <c r="U6292" i="9" s="1"/>
  <c r="L6293" i="9"/>
  <c r="M6293" i="9" s="1"/>
  <c r="P6293" i="9"/>
  <c r="Q6293" i="9" s="1"/>
  <c r="V6293" i="9" s="1"/>
  <c r="T6293" i="9"/>
  <c r="U6293" i="9" s="1"/>
  <c r="L6294" i="9"/>
  <c r="M6294" i="9" s="1"/>
  <c r="P6294" i="9"/>
  <c r="Q6294" i="9" s="1"/>
  <c r="T6294" i="9"/>
  <c r="U6294" i="9" s="1"/>
  <c r="L6295" i="9"/>
  <c r="M6295" i="9" s="1"/>
  <c r="P6295" i="9"/>
  <c r="Q6295" i="9" s="1"/>
  <c r="T6295" i="9"/>
  <c r="U6295" i="9" s="1"/>
  <c r="L6296" i="9"/>
  <c r="M6296" i="9" s="1"/>
  <c r="P6296" i="9"/>
  <c r="Q6296" i="9" s="1"/>
  <c r="T6296" i="9"/>
  <c r="U6296" i="9" s="1"/>
  <c r="L6297" i="9"/>
  <c r="M6297" i="9" s="1"/>
  <c r="P6297" i="9"/>
  <c r="Q6297" i="9" s="1"/>
  <c r="T6297" i="9"/>
  <c r="U6297" i="9" s="1"/>
  <c r="L6298" i="9"/>
  <c r="M6298" i="9" s="1"/>
  <c r="P6298" i="9"/>
  <c r="Q6298" i="9" s="1"/>
  <c r="T6298" i="9"/>
  <c r="U6298" i="9" s="1"/>
  <c r="L6299" i="9"/>
  <c r="M6299" i="9" s="1"/>
  <c r="P6299" i="9"/>
  <c r="Q6299" i="9" s="1"/>
  <c r="V6299" i="9" s="1"/>
  <c r="T6299" i="9"/>
  <c r="U6299" i="9" s="1"/>
  <c r="L6300" i="9"/>
  <c r="M6300" i="9" s="1"/>
  <c r="P6300" i="9"/>
  <c r="Q6300" i="9" s="1"/>
  <c r="T6300" i="9"/>
  <c r="U6300" i="9" s="1"/>
  <c r="L6301" i="9"/>
  <c r="M6301" i="9" s="1"/>
  <c r="P6301" i="9"/>
  <c r="Q6301" i="9" s="1"/>
  <c r="V6301" i="9" s="1"/>
  <c r="T6301" i="9"/>
  <c r="U6301" i="9" s="1"/>
  <c r="L6302" i="9"/>
  <c r="M6302" i="9" s="1"/>
  <c r="P6302" i="9"/>
  <c r="Q6302" i="9" s="1"/>
  <c r="T6302" i="9"/>
  <c r="U6302" i="9" s="1"/>
  <c r="L6303" i="9"/>
  <c r="M6303" i="9" s="1"/>
  <c r="P6303" i="9"/>
  <c r="Q6303" i="9" s="1"/>
  <c r="V6303" i="9" s="1"/>
  <c r="T6303" i="9"/>
  <c r="U6303" i="9" s="1"/>
  <c r="L6304" i="9"/>
  <c r="M6304" i="9" s="1"/>
  <c r="P6304" i="9"/>
  <c r="Q6304" i="9" s="1"/>
  <c r="T6304" i="9"/>
  <c r="U6304" i="9" s="1"/>
  <c r="L6305" i="9"/>
  <c r="M6305" i="9" s="1"/>
  <c r="P6305" i="9"/>
  <c r="Q6305" i="9" s="1"/>
  <c r="T6305" i="9"/>
  <c r="U6305" i="9" s="1"/>
  <c r="L6306" i="9"/>
  <c r="M6306" i="9" s="1"/>
  <c r="P6306" i="9"/>
  <c r="Q6306" i="9" s="1"/>
  <c r="T6306" i="9"/>
  <c r="U6306" i="9" s="1"/>
  <c r="L6307" i="9"/>
  <c r="M6307" i="9" s="1"/>
  <c r="P6307" i="9"/>
  <c r="Q6307" i="9" s="1"/>
  <c r="T6307" i="9"/>
  <c r="U6307" i="9" s="1"/>
  <c r="L6308" i="9"/>
  <c r="M6308" i="9" s="1"/>
  <c r="P6308" i="9"/>
  <c r="Q6308" i="9" s="1"/>
  <c r="T6308" i="9"/>
  <c r="U6308" i="9" s="1"/>
  <c r="L6309" i="9"/>
  <c r="M6309" i="9" s="1"/>
  <c r="P6309" i="9"/>
  <c r="Q6309" i="9" s="1"/>
  <c r="T6309" i="9"/>
  <c r="U6309" i="9" s="1"/>
  <c r="L6310" i="9"/>
  <c r="M6310" i="9" s="1"/>
  <c r="P6310" i="9"/>
  <c r="Q6310" i="9" s="1"/>
  <c r="T6310" i="9"/>
  <c r="U6310" i="9" s="1"/>
  <c r="L6311" i="9"/>
  <c r="M6311" i="9" s="1"/>
  <c r="P6311" i="9"/>
  <c r="Q6311" i="9" s="1"/>
  <c r="S6311" i="9"/>
  <c r="T6311" i="9"/>
  <c r="L6312" i="9"/>
  <c r="M6312" i="9" s="1"/>
  <c r="P6312" i="9"/>
  <c r="Q6312" i="9" s="1"/>
  <c r="T6312" i="9"/>
  <c r="U6312" i="9" s="1"/>
  <c r="L6313" i="9"/>
  <c r="M6313" i="9" s="1"/>
  <c r="P6313" i="9"/>
  <c r="Q6313" i="9" s="1"/>
  <c r="T6313" i="9"/>
  <c r="U6313" i="9" s="1"/>
  <c r="L6314" i="9"/>
  <c r="M6314" i="9" s="1"/>
  <c r="P6314" i="9"/>
  <c r="Q6314" i="9" s="1"/>
  <c r="T6314" i="9"/>
  <c r="U6314" i="9" s="1"/>
  <c r="L6315" i="9"/>
  <c r="M6315" i="9" s="1"/>
  <c r="P6315" i="9"/>
  <c r="Q6315" i="9" s="1"/>
  <c r="T6315" i="9"/>
  <c r="U6315" i="9" s="1"/>
  <c r="L6316" i="9"/>
  <c r="M6316" i="9" s="1"/>
  <c r="P6316" i="9"/>
  <c r="Q6316" i="9" s="1"/>
  <c r="T6316" i="9"/>
  <c r="U6316" i="9" s="1"/>
  <c r="L6317" i="9"/>
  <c r="M6317" i="9" s="1"/>
  <c r="P6317" i="9"/>
  <c r="Q6317" i="9" s="1"/>
  <c r="T6317" i="9"/>
  <c r="U6317" i="9" s="1"/>
  <c r="L6318" i="9"/>
  <c r="M6318" i="9" s="1"/>
  <c r="P6318" i="9"/>
  <c r="Q6318" i="9" s="1"/>
  <c r="T6318" i="9"/>
  <c r="U6318" i="9" s="1"/>
  <c r="L6319" i="9"/>
  <c r="M6319" i="9" s="1"/>
  <c r="P6319" i="9"/>
  <c r="Q6319" i="9" s="1"/>
  <c r="T6319" i="9"/>
  <c r="U6319" i="9" s="1"/>
  <c r="L6320" i="9"/>
  <c r="M6320" i="9" s="1"/>
  <c r="P6320" i="9"/>
  <c r="Q6320" i="9" s="1"/>
  <c r="T6320" i="9"/>
  <c r="U6320" i="9" s="1"/>
  <c r="L6321" i="9"/>
  <c r="M6321" i="9" s="1"/>
  <c r="P6321" i="9"/>
  <c r="Q6321" i="9" s="1"/>
  <c r="T6321" i="9"/>
  <c r="U6321" i="9" s="1"/>
  <c r="L6322" i="9"/>
  <c r="M6322" i="9" s="1"/>
  <c r="P6322" i="9"/>
  <c r="Q6322" i="9" s="1"/>
  <c r="T6322" i="9"/>
  <c r="U6322" i="9" s="1"/>
  <c r="L6323" i="9"/>
  <c r="M6323" i="9" s="1"/>
  <c r="P6323" i="9"/>
  <c r="Q6323" i="9" s="1"/>
  <c r="S6323" i="9"/>
  <c r="T6323" i="9"/>
  <c r="L6324" i="9"/>
  <c r="M6324" i="9" s="1"/>
  <c r="P6324" i="9"/>
  <c r="Q6324" i="9" s="1"/>
  <c r="T6324" i="9"/>
  <c r="U6324" i="9" s="1"/>
  <c r="L6325" i="9"/>
  <c r="M6325" i="9" s="1"/>
  <c r="P6325" i="9"/>
  <c r="Q6325" i="9" s="1"/>
  <c r="T6325" i="9"/>
  <c r="U6325" i="9" s="1"/>
  <c r="L6326" i="9"/>
  <c r="M6326" i="9" s="1"/>
  <c r="P6326" i="9"/>
  <c r="Q6326" i="9" s="1"/>
  <c r="T6326" i="9"/>
  <c r="U6326" i="9" s="1"/>
  <c r="L6327" i="9"/>
  <c r="M6327" i="9" s="1"/>
  <c r="P6327" i="9"/>
  <c r="Q6327" i="9" s="1"/>
  <c r="T6327" i="9"/>
  <c r="U6327" i="9" s="1"/>
  <c r="L6328" i="9"/>
  <c r="M6328" i="9" s="1"/>
  <c r="P6328" i="9"/>
  <c r="Q6328" i="9" s="1"/>
  <c r="T6328" i="9"/>
  <c r="U6328" i="9" s="1"/>
  <c r="L6329" i="9"/>
  <c r="M6329" i="9" s="1"/>
  <c r="P6329" i="9"/>
  <c r="Q6329" i="9" s="1"/>
  <c r="T6329" i="9"/>
  <c r="U6329" i="9" s="1"/>
  <c r="L6330" i="9"/>
  <c r="M6330" i="9" s="1"/>
  <c r="P6330" i="9"/>
  <c r="Q6330" i="9" s="1"/>
  <c r="T6330" i="9"/>
  <c r="U6330" i="9" s="1"/>
  <c r="L6331" i="9"/>
  <c r="M6331" i="9" s="1"/>
  <c r="P6331" i="9"/>
  <c r="Q6331" i="9" s="1"/>
  <c r="T6331" i="9"/>
  <c r="U6331" i="9" s="1"/>
  <c r="L6332" i="9"/>
  <c r="M6332" i="9" s="1"/>
  <c r="P6332" i="9"/>
  <c r="Q6332" i="9" s="1"/>
  <c r="T6332" i="9"/>
  <c r="U6332" i="9" s="1"/>
  <c r="L6333" i="9"/>
  <c r="M6333" i="9" s="1"/>
  <c r="P6333" i="9"/>
  <c r="Q6333" i="9" s="1"/>
  <c r="S6333" i="9"/>
  <c r="T6333" i="9"/>
  <c r="L6334" i="9"/>
  <c r="M6334" i="9" s="1"/>
  <c r="P6334" i="9"/>
  <c r="Q6334" i="9" s="1"/>
  <c r="T6334" i="9"/>
  <c r="U6334" i="9" s="1"/>
  <c r="L6335" i="9"/>
  <c r="M6335" i="9" s="1"/>
  <c r="P6335" i="9"/>
  <c r="Q6335" i="9" s="1"/>
  <c r="T6335" i="9"/>
  <c r="U6335" i="9" s="1"/>
  <c r="L6336" i="9"/>
  <c r="M6336" i="9" s="1"/>
  <c r="P6336" i="9"/>
  <c r="Q6336" i="9" s="1"/>
  <c r="S6336" i="9"/>
  <c r="T6336" i="9"/>
  <c r="U6336" i="9" s="1"/>
  <c r="L6337" i="9"/>
  <c r="M6337" i="9" s="1"/>
  <c r="P6337" i="9"/>
  <c r="Q6337" i="9" s="1"/>
  <c r="T6337" i="9"/>
  <c r="U6337" i="9" s="1"/>
  <c r="L6338" i="9"/>
  <c r="M6338" i="9" s="1"/>
  <c r="P6338" i="9"/>
  <c r="Q6338" i="9" s="1"/>
  <c r="T6338" i="9"/>
  <c r="U6338" i="9" s="1"/>
  <c r="L6339" i="9"/>
  <c r="M6339" i="9" s="1"/>
  <c r="P6339" i="9"/>
  <c r="Q6339" i="9" s="1"/>
  <c r="T6339" i="9"/>
  <c r="U6339" i="9" s="1"/>
  <c r="L6340" i="9"/>
  <c r="M6340" i="9" s="1"/>
  <c r="P6340" i="9"/>
  <c r="Q6340" i="9" s="1"/>
  <c r="T6340" i="9"/>
  <c r="U6340" i="9" s="1"/>
  <c r="L6341" i="9"/>
  <c r="M6341" i="9" s="1"/>
  <c r="P6341" i="9"/>
  <c r="Q6341" i="9" s="1"/>
  <c r="T6341" i="9"/>
  <c r="U6341" i="9" s="1"/>
  <c r="L6342" i="9"/>
  <c r="M6342" i="9" s="1"/>
  <c r="P6342" i="9"/>
  <c r="Q6342" i="9" s="1"/>
  <c r="T6342" i="9"/>
  <c r="U6342" i="9" s="1"/>
  <c r="L6343" i="9"/>
  <c r="M6343" i="9" s="1"/>
  <c r="P6343" i="9"/>
  <c r="Q6343" i="9" s="1"/>
  <c r="T6343" i="9"/>
  <c r="U6343" i="9" s="1"/>
  <c r="L6344" i="9"/>
  <c r="M6344" i="9" s="1"/>
  <c r="P6344" i="9"/>
  <c r="Q6344" i="9" s="1"/>
  <c r="T6344" i="9"/>
  <c r="U6344" i="9" s="1"/>
  <c r="L6345" i="9"/>
  <c r="M6345" i="9" s="1"/>
  <c r="P6345" i="9"/>
  <c r="Q6345" i="9" s="1"/>
  <c r="T6345" i="9"/>
  <c r="U6345" i="9" s="1"/>
  <c r="L6346" i="9"/>
  <c r="M6346" i="9" s="1"/>
  <c r="P6346" i="9"/>
  <c r="Q6346" i="9" s="1"/>
  <c r="T6346" i="9"/>
  <c r="U6346" i="9" s="1"/>
  <c r="L6347" i="9"/>
  <c r="M6347" i="9" s="1"/>
  <c r="P6347" i="9"/>
  <c r="Q6347" i="9" s="1"/>
  <c r="T6347" i="9"/>
  <c r="U6347" i="9" s="1"/>
  <c r="L6348" i="9"/>
  <c r="M6348" i="9" s="1"/>
  <c r="P6348" i="9"/>
  <c r="Q6348" i="9" s="1"/>
  <c r="T6348" i="9"/>
  <c r="U6348" i="9" s="1"/>
  <c r="L6349" i="9"/>
  <c r="M6349" i="9" s="1"/>
  <c r="P6349" i="9"/>
  <c r="Q6349" i="9" s="1"/>
  <c r="T6349" i="9"/>
  <c r="U6349" i="9" s="1"/>
  <c r="L6350" i="9"/>
  <c r="M6350" i="9" s="1"/>
  <c r="P6350" i="9"/>
  <c r="Q6350" i="9" s="1"/>
  <c r="T6350" i="9"/>
  <c r="U6350" i="9" s="1"/>
  <c r="L6351" i="9"/>
  <c r="M6351" i="9" s="1"/>
  <c r="P6351" i="9"/>
  <c r="Q6351" i="9" s="1"/>
  <c r="S6351" i="9"/>
  <c r="T6351" i="9"/>
  <c r="L6352" i="9"/>
  <c r="M6352" i="9" s="1"/>
  <c r="P6352" i="9"/>
  <c r="Q6352" i="9" s="1"/>
  <c r="T6352" i="9"/>
  <c r="U6352" i="9" s="1"/>
  <c r="L6353" i="9"/>
  <c r="M6353" i="9" s="1"/>
  <c r="P6353" i="9"/>
  <c r="Q6353" i="9" s="1"/>
  <c r="S6353" i="9"/>
  <c r="T6353" i="9"/>
  <c r="L6354" i="9"/>
  <c r="M6354" i="9"/>
  <c r="P6354" i="9"/>
  <c r="Q6354" i="9" s="1"/>
  <c r="T6354" i="9"/>
  <c r="U6354" i="9" s="1"/>
  <c r="L6355" i="9"/>
  <c r="M6355" i="9" s="1"/>
  <c r="P6355" i="9"/>
  <c r="Q6355" i="9" s="1"/>
  <c r="T6355" i="9"/>
  <c r="U6355" i="9" s="1"/>
  <c r="L6356" i="9"/>
  <c r="M6356" i="9" s="1"/>
  <c r="P6356" i="9"/>
  <c r="Q6356" i="9" s="1"/>
  <c r="S6356" i="9"/>
  <c r="U6356" i="9" s="1"/>
  <c r="L6357" i="9"/>
  <c r="M6357" i="9" s="1"/>
  <c r="P6357" i="9"/>
  <c r="Q6357" i="9" s="1"/>
  <c r="T6357" i="9"/>
  <c r="U6357" i="9" s="1"/>
  <c r="L6358" i="9"/>
  <c r="M6358" i="9" s="1"/>
  <c r="P6358" i="9"/>
  <c r="Q6358" i="9" s="1"/>
  <c r="T6358" i="9"/>
  <c r="U6358" i="9" s="1"/>
  <c r="L6359" i="9"/>
  <c r="M6359" i="9"/>
  <c r="P6359" i="9"/>
  <c r="Q6359" i="9" s="1"/>
  <c r="T6359" i="9"/>
  <c r="U6359" i="9" s="1"/>
  <c r="L6360" i="9"/>
  <c r="M6360" i="9" s="1"/>
  <c r="P6360" i="9"/>
  <c r="Q6360" i="9" s="1"/>
  <c r="T6360" i="9"/>
  <c r="U6360" i="9" s="1"/>
  <c r="L6361" i="9"/>
  <c r="M6361" i="9" s="1"/>
  <c r="P6361" i="9"/>
  <c r="Q6361" i="9" s="1"/>
  <c r="T6361" i="9"/>
  <c r="U6361" i="9" s="1"/>
  <c r="L6362" i="9"/>
  <c r="M6362" i="9" s="1"/>
  <c r="P6362" i="9"/>
  <c r="Q6362" i="9" s="1"/>
  <c r="T6362" i="9"/>
  <c r="U6362" i="9" s="1"/>
  <c r="L6363" i="9"/>
  <c r="M6363" i="9" s="1"/>
  <c r="P6363" i="9"/>
  <c r="Q6363" i="9" s="1"/>
  <c r="T6363" i="9"/>
  <c r="U6363" i="9" s="1"/>
  <c r="L6364" i="9"/>
  <c r="M6364" i="9"/>
  <c r="P6364" i="9"/>
  <c r="Q6364" i="9" s="1"/>
  <c r="T6364" i="9"/>
  <c r="U6364" i="9" s="1"/>
  <c r="L6365" i="9"/>
  <c r="M6365" i="9"/>
  <c r="P6365" i="9"/>
  <c r="Q6365" i="9" s="1"/>
  <c r="T6365" i="9"/>
  <c r="U6365" i="9" s="1"/>
  <c r="L6366" i="9"/>
  <c r="M6366" i="9" s="1"/>
  <c r="P6366" i="9"/>
  <c r="Q6366" i="9" s="1"/>
  <c r="T6366" i="9"/>
  <c r="U6366" i="9" s="1"/>
  <c r="L6367" i="9"/>
  <c r="M6367" i="9" s="1"/>
  <c r="P6367" i="9"/>
  <c r="Q6367" i="9" s="1"/>
  <c r="T6367" i="9"/>
  <c r="U6367" i="9" s="1"/>
  <c r="L6368" i="9"/>
  <c r="M6368" i="9" s="1"/>
  <c r="P6368" i="9"/>
  <c r="Q6368" i="9" s="1"/>
  <c r="T6368" i="9"/>
  <c r="U6368" i="9" s="1"/>
  <c r="L6369" i="9"/>
  <c r="M6369" i="9"/>
  <c r="P6369" i="9"/>
  <c r="Q6369" i="9" s="1"/>
  <c r="T6369" i="9"/>
  <c r="U6369" i="9" s="1"/>
  <c r="L6370" i="9"/>
  <c r="M6370" i="9" s="1"/>
  <c r="P6370" i="9"/>
  <c r="Q6370" i="9" s="1"/>
  <c r="T6370" i="9"/>
  <c r="U6370" i="9" s="1"/>
  <c r="L6371" i="9"/>
  <c r="M6371" i="9" s="1"/>
  <c r="P6371" i="9"/>
  <c r="Q6371" i="9" s="1"/>
  <c r="S6371" i="9"/>
  <c r="T6371" i="9"/>
  <c r="U6371" i="9" s="1"/>
  <c r="L6372" i="9"/>
  <c r="M6372" i="9" s="1"/>
  <c r="P6372" i="9"/>
  <c r="Q6372" i="9" s="1"/>
  <c r="T6372" i="9"/>
  <c r="U6372" i="9" s="1"/>
  <c r="L6373" i="9"/>
  <c r="M6373" i="9" s="1"/>
  <c r="P6373" i="9"/>
  <c r="Q6373" i="9" s="1"/>
  <c r="T6373" i="9"/>
  <c r="U6373" i="9" s="1"/>
  <c r="L6374" i="9"/>
  <c r="M6374" i="9" s="1"/>
  <c r="P6374" i="9"/>
  <c r="Q6374" i="9" s="1"/>
  <c r="T6374" i="9"/>
  <c r="U6374" i="9" s="1"/>
  <c r="L6375" i="9"/>
  <c r="M6375" i="9" s="1"/>
  <c r="P6375" i="9"/>
  <c r="Q6375" i="9" s="1"/>
  <c r="V6375" i="9" s="1"/>
  <c r="T6375" i="9"/>
  <c r="U6375" i="9" s="1"/>
  <c r="L6376" i="9"/>
  <c r="M6376" i="9" s="1"/>
  <c r="P6376" i="9"/>
  <c r="Q6376" i="9" s="1"/>
  <c r="T6376" i="9"/>
  <c r="U6376" i="9" s="1"/>
  <c r="L6377" i="9"/>
  <c r="M6377" i="9" s="1"/>
  <c r="P6377" i="9"/>
  <c r="Q6377" i="9" s="1"/>
  <c r="V6377" i="9" s="1"/>
  <c r="T6377" i="9"/>
  <c r="U6377" i="9" s="1"/>
  <c r="L6378" i="9"/>
  <c r="M6378" i="9" s="1"/>
  <c r="P6378" i="9"/>
  <c r="Q6378" i="9" s="1"/>
  <c r="T6378" i="9"/>
  <c r="U6378" i="9" s="1"/>
  <c r="L6379" i="9"/>
  <c r="M6379" i="9" s="1"/>
  <c r="P6379" i="9"/>
  <c r="Q6379" i="9" s="1"/>
  <c r="V6379" i="9" s="1"/>
  <c r="T6379" i="9"/>
  <c r="U6379" i="9" s="1"/>
  <c r="L6380" i="9"/>
  <c r="M6380" i="9" s="1"/>
  <c r="P6380" i="9"/>
  <c r="Q6380" i="9" s="1"/>
  <c r="T6380" i="9"/>
  <c r="U6380" i="9" s="1"/>
  <c r="L6381" i="9"/>
  <c r="M6381" i="9" s="1"/>
  <c r="P6381" i="9"/>
  <c r="Q6381" i="9" s="1"/>
  <c r="V6381" i="9" s="1"/>
  <c r="T6381" i="9"/>
  <c r="U6381" i="9" s="1"/>
  <c r="L6382" i="9"/>
  <c r="M6382" i="9" s="1"/>
  <c r="P6382" i="9"/>
  <c r="Q6382" i="9" s="1"/>
  <c r="T6382" i="9"/>
  <c r="U6382" i="9" s="1"/>
  <c r="L6383" i="9"/>
  <c r="M6383" i="9" s="1"/>
  <c r="P6383" i="9"/>
  <c r="Q6383" i="9" s="1"/>
  <c r="V6383" i="9" s="1"/>
  <c r="T6383" i="9"/>
  <c r="U6383" i="9" s="1"/>
  <c r="L6384" i="9"/>
  <c r="M6384" i="9" s="1"/>
  <c r="P6384" i="9"/>
  <c r="Q6384" i="9" s="1"/>
  <c r="T6384" i="9"/>
  <c r="U6384" i="9" s="1"/>
  <c r="L6385" i="9"/>
  <c r="M6385" i="9" s="1"/>
  <c r="P6385" i="9"/>
  <c r="Q6385" i="9" s="1"/>
  <c r="V6385" i="9" s="1"/>
  <c r="T6385" i="9"/>
  <c r="U6385" i="9" s="1"/>
  <c r="L6386" i="9"/>
  <c r="M6386" i="9" s="1"/>
  <c r="P6386" i="9"/>
  <c r="Q6386" i="9" s="1"/>
  <c r="S6386" i="9"/>
  <c r="U6386" i="9" s="1"/>
  <c r="L6387" i="9"/>
  <c r="M6387" i="9" s="1"/>
  <c r="P6387" i="9"/>
  <c r="Q6387" i="9" s="1"/>
  <c r="V6387" i="9" s="1"/>
  <c r="T6387" i="9"/>
  <c r="U6387" i="9" s="1"/>
  <c r="L6388" i="9"/>
  <c r="M6388" i="9" s="1"/>
  <c r="P6388" i="9"/>
  <c r="Q6388" i="9" s="1"/>
  <c r="T6388" i="9"/>
  <c r="U6388" i="9" s="1"/>
  <c r="L6389" i="9"/>
  <c r="M6389" i="9" s="1"/>
  <c r="P6389" i="9"/>
  <c r="Q6389" i="9" s="1"/>
  <c r="S6389" i="9"/>
  <c r="T6389" i="9"/>
  <c r="U6389" i="9" s="1"/>
  <c r="L6390" i="9"/>
  <c r="M6390" i="9" s="1"/>
  <c r="P6390" i="9"/>
  <c r="Q6390" i="9" s="1"/>
  <c r="V6390" i="9" s="1"/>
  <c r="T6390" i="9"/>
  <c r="U6390" i="9" s="1"/>
  <c r="L6391" i="9"/>
  <c r="M6391" i="9" s="1"/>
  <c r="P6391" i="9"/>
  <c r="Q6391" i="9" s="1"/>
  <c r="T6391" i="9"/>
  <c r="U6391" i="9" s="1"/>
  <c r="L6392" i="9"/>
  <c r="M6392" i="9" s="1"/>
  <c r="P6392" i="9"/>
  <c r="Q6392" i="9" s="1"/>
  <c r="V6392" i="9" s="1"/>
  <c r="T6392" i="9"/>
  <c r="U6392" i="9" s="1"/>
  <c r="L6393" i="9"/>
  <c r="M6393" i="9" s="1"/>
  <c r="P6393" i="9"/>
  <c r="Q6393" i="9" s="1"/>
  <c r="T6393" i="9"/>
  <c r="U6393" i="9" s="1"/>
  <c r="L6394" i="9"/>
  <c r="M6394" i="9" s="1"/>
  <c r="P6394" i="9"/>
  <c r="Q6394" i="9" s="1"/>
  <c r="V6394" i="9" s="1"/>
  <c r="T6394" i="9"/>
  <c r="U6394" i="9" s="1"/>
  <c r="L6395" i="9"/>
  <c r="M6395" i="9" s="1"/>
  <c r="P6395" i="9"/>
  <c r="Q6395" i="9" s="1"/>
  <c r="T6395" i="9"/>
  <c r="U6395" i="9" s="1"/>
  <c r="L6396" i="9"/>
  <c r="M6396" i="9" s="1"/>
  <c r="P6396" i="9"/>
  <c r="Q6396" i="9" s="1"/>
  <c r="V6396" i="9" s="1"/>
  <c r="T6396" i="9"/>
  <c r="U6396" i="9" s="1"/>
  <c r="L6397" i="9"/>
  <c r="M6397" i="9" s="1"/>
  <c r="P6397" i="9"/>
  <c r="Q6397" i="9" s="1"/>
  <c r="T6397" i="9"/>
  <c r="U6397" i="9" s="1"/>
  <c r="L6398" i="9"/>
  <c r="M6398" i="9" s="1"/>
  <c r="P6398" i="9"/>
  <c r="Q6398" i="9" s="1"/>
  <c r="V6398" i="9" s="1"/>
  <c r="T6398" i="9"/>
  <c r="U6398" i="9" s="1"/>
  <c r="L6399" i="9"/>
  <c r="M6399" i="9" s="1"/>
  <c r="P6399" i="9"/>
  <c r="Q6399" i="9" s="1"/>
  <c r="S6399" i="9"/>
  <c r="T6399" i="9"/>
  <c r="L6400" i="9"/>
  <c r="M6400" i="9" s="1"/>
  <c r="P6400" i="9"/>
  <c r="Q6400" i="9" s="1"/>
  <c r="T6400" i="9"/>
  <c r="U6400" i="9" s="1"/>
  <c r="L6401" i="9"/>
  <c r="M6401" i="9" s="1"/>
  <c r="P6401" i="9"/>
  <c r="Q6401" i="9" s="1"/>
  <c r="V6401" i="9" s="1"/>
  <c r="T6401" i="9"/>
  <c r="U6401" i="9" s="1"/>
  <c r="L6402" i="9"/>
  <c r="M6402" i="9" s="1"/>
  <c r="P6402" i="9"/>
  <c r="Q6402" i="9" s="1"/>
  <c r="T6402" i="9"/>
  <c r="U6402" i="9" s="1"/>
  <c r="L6403" i="9"/>
  <c r="M6403" i="9" s="1"/>
  <c r="P6403" i="9"/>
  <c r="Q6403" i="9" s="1"/>
  <c r="V6403" i="9" s="1"/>
  <c r="T6403" i="9"/>
  <c r="U6403" i="9" s="1"/>
  <c r="L6404" i="9"/>
  <c r="M6404" i="9" s="1"/>
  <c r="P6404" i="9"/>
  <c r="Q6404" i="9" s="1"/>
  <c r="T6404" i="9"/>
  <c r="U6404" i="9" s="1"/>
  <c r="L6405" i="9"/>
  <c r="M6405" i="9" s="1"/>
  <c r="P6405" i="9"/>
  <c r="Q6405" i="9" s="1"/>
  <c r="V6405" i="9" s="1"/>
  <c r="T6405" i="9"/>
  <c r="U6405" i="9" s="1"/>
  <c r="L6406" i="9"/>
  <c r="M6406" i="9" s="1"/>
  <c r="P6406" i="9"/>
  <c r="Q6406" i="9" s="1"/>
  <c r="T6406" i="9"/>
  <c r="U6406" i="9" s="1"/>
  <c r="L6407" i="9"/>
  <c r="M6407" i="9" s="1"/>
  <c r="P6407" i="9"/>
  <c r="Q6407" i="9" s="1"/>
  <c r="V6407" i="9" s="1"/>
  <c r="T6407" i="9"/>
  <c r="U6407" i="9" s="1"/>
  <c r="L6408" i="9"/>
  <c r="M6408" i="9" s="1"/>
  <c r="P6408" i="9"/>
  <c r="Q6408" i="9" s="1"/>
  <c r="T6408" i="9"/>
  <c r="U6408" i="9" s="1"/>
  <c r="L6409" i="9"/>
  <c r="M6409" i="9" s="1"/>
  <c r="P6409" i="9"/>
  <c r="Q6409" i="9" s="1"/>
  <c r="V6409" i="9" s="1"/>
  <c r="T6409" i="9"/>
  <c r="U6409" i="9" s="1"/>
  <c r="L6410" i="9"/>
  <c r="M6410" i="9" s="1"/>
  <c r="P6410" i="9"/>
  <c r="Q6410" i="9" s="1"/>
  <c r="T6410" i="9"/>
  <c r="U6410" i="9" s="1"/>
  <c r="L6411" i="9"/>
  <c r="M6411" i="9" s="1"/>
  <c r="P6411" i="9"/>
  <c r="Q6411" i="9" s="1"/>
  <c r="V6411" i="9" s="1"/>
  <c r="T6411" i="9"/>
  <c r="U6411" i="9" s="1"/>
  <c r="L6412" i="9"/>
  <c r="M6412" i="9" s="1"/>
  <c r="P6412" i="9"/>
  <c r="Q6412" i="9" s="1"/>
  <c r="T6412" i="9"/>
  <c r="U6412" i="9" s="1"/>
  <c r="L6413" i="9"/>
  <c r="M6413" i="9" s="1"/>
  <c r="P6413" i="9"/>
  <c r="Q6413" i="9" s="1"/>
  <c r="V6413" i="9" s="1"/>
  <c r="T6413" i="9"/>
  <c r="U6413" i="9" s="1"/>
  <c r="L6414" i="9"/>
  <c r="M6414" i="9" s="1"/>
  <c r="P6414" i="9"/>
  <c r="Q6414" i="9" s="1"/>
  <c r="T6414" i="9"/>
  <c r="U6414" i="9" s="1"/>
  <c r="L6415" i="9"/>
  <c r="M6415" i="9" s="1"/>
  <c r="P6415" i="9"/>
  <c r="Q6415" i="9" s="1"/>
  <c r="V6415" i="9" s="1"/>
  <c r="T6415" i="9"/>
  <c r="U6415" i="9" s="1"/>
  <c r="L6416" i="9"/>
  <c r="M6416" i="9" s="1"/>
  <c r="P6416" i="9"/>
  <c r="Q6416" i="9" s="1"/>
  <c r="T6416" i="9"/>
  <c r="U6416" i="9" s="1"/>
  <c r="L6417" i="9"/>
  <c r="M6417" i="9" s="1"/>
  <c r="P6417" i="9"/>
  <c r="Q6417" i="9" s="1"/>
  <c r="V6417" i="9" s="1"/>
  <c r="T6417" i="9"/>
  <c r="U6417" i="9" s="1"/>
  <c r="L6418" i="9"/>
  <c r="M6418" i="9" s="1"/>
  <c r="P6418" i="9"/>
  <c r="Q6418" i="9" s="1"/>
  <c r="T6418" i="9"/>
  <c r="U6418" i="9" s="1"/>
  <c r="L6419" i="9"/>
  <c r="M6419" i="9" s="1"/>
  <c r="P6419" i="9"/>
  <c r="Q6419" i="9" s="1"/>
  <c r="V6419" i="9" s="1"/>
  <c r="T6419" i="9"/>
  <c r="U6419" i="9" s="1"/>
  <c r="L6420" i="9"/>
  <c r="M6420" i="9" s="1"/>
  <c r="P6420" i="9"/>
  <c r="Q6420" i="9" s="1"/>
  <c r="T6420" i="9"/>
  <c r="U6420" i="9" s="1"/>
  <c r="L6421" i="9"/>
  <c r="M6421" i="9" s="1"/>
  <c r="P6421" i="9"/>
  <c r="Q6421" i="9" s="1"/>
  <c r="V6421" i="9" s="1"/>
  <c r="T6421" i="9"/>
  <c r="U6421" i="9" s="1"/>
  <c r="L6422" i="9"/>
  <c r="M6422" i="9" s="1"/>
  <c r="P6422" i="9"/>
  <c r="Q6422" i="9" s="1"/>
  <c r="T6422" i="9"/>
  <c r="U6422" i="9" s="1"/>
  <c r="L6423" i="9"/>
  <c r="M6423" i="9" s="1"/>
  <c r="P6423" i="9"/>
  <c r="Q6423" i="9" s="1"/>
  <c r="V6423" i="9" s="1"/>
  <c r="T6423" i="9"/>
  <c r="U6423" i="9" s="1"/>
  <c r="L6424" i="9"/>
  <c r="M6424" i="9" s="1"/>
  <c r="P6424" i="9"/>
  <c r="Q6424" i="9" s="1"/>
  <c r="T6424" i="9"/>
  <c r="U6424" i="9" s="1"/>
  <c r="L6425" i="9"/>
  <c r="M6425" i="9" s="1"/>
  <c r="P6425" i="9"/>
  <c r="Q6425" i="9" s="1"/>
  <c r="V6425" i="9" s="1"/>
  <c r="T6425" i="9"/>
  <c r="U6425" i="9" s="1"/>
  <c r="L6426" i="9"/>
  <c r="M6426" i="9" s="1"/>
  <c r="P6426" i="9"/>
  <c r="Q6426" i="9" s="1"/>
  <c r="T6426" i="9"/>
  <c r="U6426" i="9" s="1"/>
  <c r="L6427" i="9"/>
  <c r="M6427" i="9" s="1"/>
  <c r="P6427" i="9"/>
  <c r="Q6427" i="9" s="1"/>
  <c r="V6427" i="9" s="1"/>
  <c r="T6427" i="9"/>
  <c r="U6427" i="9" s="1"/>
  <c r="L6428" i="9"/>
  <c r="M6428" i="9" s="1"/>
  <c r="P6428" i="9"/>
  <c r="Q6428" i="9" s="1"/>
  <c r="T6428" i="9"/>
  <c r="U6428" i="9" s="1"/>
  <c r="L6429" i="9"/>
  <c r="M6429" i="9" s="1"/>
  <c r="P6429" i="9"/>
  <c r="Q6429" i="9" s="1"/>
  <c r="V6429" i="9" s="1"/>
  <c r="T6429" i="9"/>
  <c r="U6429" i="9" s="1"/>
  <c r="L6430" i="9"/>
  <c r="M6430" i="9" s="1"/>
  <c r="P6430" i="9"/>
  <c r="Q6430" i="9" s="1"/>
  <c r="T6430" i="9"/>
  <c r="U6430" i="9" s="1"/>
  <c r="L6431" i="9"/>
  <c r="M6431" i="9" s="1"/>
  <c r="P6431" i="9"/>
  <c r="Q6431" i="9" s="1"/>
  <c r="V6431" i="9" s="1"/>
  <c r="T6431" i="9"/>
  <c r="U6431" i="9" s="1"/>
  <c r="L6432" i="9"/>
  <c r="M6432" i="9" s="1"/>
  <c r="P6432" i="9"/>
  <c r="Q6432" i="9" s="1"/>
  <c r="T6432" i="9"/>
  <c r="U6432" i="9" s="1"/>
  <c r="L6433" i="9"/>
  <c r="M6433" i="9" s="1"/>
  <c r="P6433" i="9"/>
  <c r="Q6433" i="9" s="1"/>
  <c r="V6433" i="9" s="1"/>
  <c r="T6433" i="9"/>
  <c r="U6433" i="9" s="1"/>
  <c r="L6434" i="9"/>
  <c r="M6434" i="9" s="1"/>
  <c r="P6434" i="9"/>
  <c r="Q6434" i="9" s="1"/>
  <c r="T6434" i="9"/>
  <c r="U6434" i="9" s="1"/>
  <c r="L6435" i="9"/>
  <c r="M6435" i="9" s="1"/>
  <c r="P6435" i="9"/>
  <c r="Q6435" i="9" s="1"/>
  <c r="V6435" i="9" s="1"/>
  <c r="T6435" i="9"/>
  <c r="U6435" i="9" s="1"/>
  <c r="L6436" i="9"/>
  <c r="M6436" i="9" s="1"/>
  <c r="P6436" i="9"/>
  <c r="Q6436" i="9" s="1"/>
  <c r="T6436" i="9"/>
  <c r="U6436" i="9" s="1"/>
  <c r="L6437" i="9"/>
  <c r="M6437" i="9" s="1"/>
  <c r="P6437" i="9"/>
  <c r="Q6437" i="9" s="1"/>
  <c r="V6437" i="9" s="1"/>
  <c r="T6437" i="9"/>
  <c r="U6437" i="9" s="1"/>
  <c r="L6438" i="9"/>
  <c r="M6438" i="9" s="1"/>
  <c r="P6438" i="9"/>
  <c r="Q6438" i="9" s="1"/>
  <c r="T6438" i="9"/>
  <c r="U6438" i="9" s="1"/>
  <c r="L6439" i="9"/>
  <c r="M6439" i="9" s="1"/>
  <c r="P6439" i="9"/>
  <c r="Q6439" i="9" s="1"/>
  <c r="V6439" i="9" s="1"/>
  <c r="T6439" i="9"/>
  <c r="U6439" i="9" s="1"/>
  <c r="L6440" i="9"/>
  <c r="M6440" i="9" s="1"/>
  <c r="P6440" i="9"/>
  <c r="Q6440" i="9" s="1"/>
  <c r="S6440" i="9"/>
  <c r="T6440" i="9"/>
  <c r="L6441" i="9"/>
  <c r="M6441" i="9" s="1"/>
  <c r="P6441" i="9"/>
  <c r="Q6441" i="9" s="1"/>
  <c r="T6441" i="9"/>
  <c r="U6441" i="9" s="1"/>
  <c r="L6442" i="9"/>
  <c r="M6442" i="9" s="1"/>
  <c r="P6442" i="9"/>
  <c r="Q6442" i="9" s="1"/>
  <c r="V6442" i="9" s="1"/>
  <c r="T6442" i="9"/>
  <c r="U6442" i="9" s="1"/>
  <c r="L6443" i="9"/>
  <c r="M6443" i="9" s="1"/>
  <c r="P6443" i="9"/>
  <c r="Q6443" i="9" s="1"/>
  <c r="T6443" i="9"/>
  <c r="U6443" i="9" s="1"/>
  <c r="L6444" i="9"/>
  <c r="M6444" i="9" s="1"/>
  <c r="P6444" i="9"/>
  <c r="Q6444" i="9" s="1"/>
  <c r="V6444" i="9" s="1"/>
  <c r="T6444" i="9"/>
  <c r="U6444" i="9" s="1"/>
  <c r="L6445" i="9"/>
  <c r="M6445" i="9" s="1"/>
  <c r="P6445" i="9"/>
  <c r="Q6445" i="9" s="1"/>
  <c r="T6445" i="9"/>
  <c r="U6445" i="9" s="1"/>
  <c r="L6446" i="9"/>
  <c r="M6446" i="9" s="1"/>
  <c r="P6446" i="9"/>
  <c r="Q6446" i="9" s="1"/>
  <c r="V6446" i="9" s="1"/>
  <c r="T6446" i="9"/>
  <c r="U6446" i="9" s="1"/>
  <c r="L6447" i="9"/>
  <c r="M6447" i="9" s="1"/>
  <c r="P6447" i="9"/>
  <c r="Q6447" i="9" s="1"/>
  <c r="T6447" i="9"/>
  <c r="U6447" i="9" s="1"/>
  <c r="L6448" i="9"/>
  <c r="M6448" i="9" s="1"/>
  <c r="P6448" i="9"/>
  <c r="Q6448" i="9" s="1"/>
  <c r="V6448" i="9" s="1"/>
  <c r="T6448" i="9"/>
  <c r="U6448" i="9" s="1"/>
  <c r="L6449" i="9"/>
  <c r="M6449" i="9" s="1"/>
  <c r="P6449" i="9"/>
  <c r="Q6449" i="9" s="1"/>
  <c r="T6449" i="9"/>
  <c r="U6449" i="9" s="1"/>
  <c r="L6450" i="9"/>
  <c r="M6450" i="9" s="1"/>
  <c r="P6450" i="9"/>
  <c r="Q6450" i="9" s="1"/>
  <c r="V6450" i="9" s="1"/>
  <c r="T6450" i="9"/>
  <c r="U6450" i="9" s="1"/>
  <c r="L6451" i="9"/>
  <c r="M6451" i="9" s="1"/>
  <c r="P6451" i="9"/>
  <c r="Q6451" i="9" s="1"/>
  <c r="T6451" i="9"/>
  <c r="U6451" i="9" s="1"/>
  <c r="L6452" i="9"/>
  <c r="M6452" i="9" s="1"/>
  <c r="P6452" i="9"/>
  <c r="Q6452" i="9" s="1"/>
  <c r="V6452" i="9" s="1"/>
  <c r="T6452" i="9"/>
  <c r="U6452" i="9" s="1"/>
  <c r="L6453" i="9"/>
  <c r="M6453" i="9" s="1"/>
  <c r="P6453" i="9"/>
  <c r="Q6453" i="9" s="1"/>
  <c r="T6453" i="9"/>
  <c r="U6453" i="9" s="1"/>
  <c r="L6454" i="9"/>
  <c r="M6454" i="9" s="1"/>
  <c r="P6454" i="9"/>
  <c r="Q6454" i="9" s="1"/>
  <c r="V6454" i="9" s="1"/>
  <c r="T6454" i="9"/>
  <c r="U6454" i="9" s="1"/>
  <c r="L6455" i="9"/>
  <c r="M6455" i="9" s="1"/>
  <c r="P6455" i="9"/>
  <c r="Q6455" i="9" s="1"/>
  <c r="T6455" i="9"/>
  <c r="U6455" i="9" s="1"/>
  <c r="L6456" i="9"/>
  <c r="M6456" i="9" s="1"/>
  <c r="P6456" i="9"/>
  <c r="Q6456" i="9" s="1"/>
  <c r="V6456" i="9" s="1"/>
  <c r="T6456" i="9"/>
  <c r="U6456" i="9" s="1"/>
  <c r="L6457" i="9"/>
  <c r="M6457" i="9" s="1"/>
  <c r="P6457" i="9"/>
  <c r="Q6457" i="9" s="1"/>
  <c r="T6457" i="9"/>
  <c r="U6457" i="9" s="1"/>
  <c r="L6458" i="9"/>
  <c r="M6458" i="9" s="1"/>
  <c r="P6458" i="9"/>
  <c r="Q6458" i="9" s="1"/>
  <c r="V6458" i="9" s="1"/>
  <c r="T6458" i="9"/>
  <c r="U6458" i="9" s="1"/>
  <c r="L6459" i="9"/>
  <c r="M6459" i="9" s="1"/>
  <c r="P6459" i="9"/>
  <c r="Q6459" i="9" s="1"/>
  <c r="T6459" i="9"/>
  <c r="U6459" i="9" s="1"/>
  <c r="L6460" i="9"/>
  <c r="M6460" i="9" s="1"/>
  <c r="P6460" i="9"/>
  <c r="Q6460" i="9" s="1"/>
  <c r="V6460" i="9" s="1"/>
  <c r="T6460" i="9"/>
  <c r="U6460" i="9" s="1"/>
  <c r="L6461" i="9"/>
  <c r="M6461" i="9" s="1"/>
  <c r="P6461" i="9"/>
  <c r="Q6461" i="9" s="1"/>
  <c r="T6461" i="9"/>
  <c r="U6461" i="9" s="1"/>
  <c r="L6462" i="9"/>
  <c r="M6462" i="9" s="1"/>
  <c r="P6462" i="9"/>
  <c r="Q6462" i="9" s="1"/>
  <c r="V6462" i="9" s="1"/>
  <c r="T6462" i="9"/>
  <c r="U6462" i="9" s="1"/>
  <c r="L6463" i="9"/>
  <c r="M6463" i="9" s="1"/>
  <c r="P6463" i="9"/>
  <c r="Q6463" i="9" s="1"/>
  <c r="T6463" i="9"/>
  <c r="U6463" i="9" s="1"/>
  <c r="L6464" i="9"/>
  <c r="M6464" i="9" s="1"/>
  <c r="P6464" i="9"/>
  <c r="Q6464" i="9" s="1"/>
  <c r="V6464" i="9" s="1"/>
  <c r="T6464" i="9"/>
  <c r="U6464" i="9" s="1"/>
  <c r="L6465" i="9"/>
  <c r="M6465" i="9" s="1"/>
  <c r="P6465" i="9"/>
  <c r="Q6465" i="9" s="1"/>
  <c r="T6465" i="9"/>
  <c r="U6465" i="9" s="1"/>
  <c r="L6466" i="9"/>
  <c r="M6466" i="9" s="1"/>
  <c r="P6466" i="9"/>
  <c r="Q6466" i="9" s="1"/>
  <c r="V6466" i="9" s="1"/>
  <c r="T6466" i="9"/>
  <c r="U6466" i="9" s="1"/>
  <c r="L6467" i="9"/>
  <c r="M6467" i="9" s="1"/>
  <c r="P6467" i="9"/>
  <c r="Q6467" i="9" s="1"/>
  <c r="T6467" i="9"/>
  <c r="U6467" i="9" s="1"/>
  <c r="L6468" i="9"/>
  <c r="M6468" i="9" s="1"/>
  <c r="P6468" i="9"/>
  <c r="Q6468" i="9" s="1"/>
  <c r="V6468" i="9" s="1"/>
  <c r="T6468" i="9"/>
  <c r="U6468" i="9" s="1"/>
  <c r="L6469" i="9"/>
  <c r="M6469" i="9" s="1"/>
  <c r="P6469" i="9"/>
  <c r="Q6469" i="9" s="1"/>
  <c r="T6469" i="9"/>
  <c r="U6469" i="9" s="1"/>
  <c r="L6470" i="9"/>
  <c r="M6470" i="9" s="1"/>
  <c r="P6470" i="9"/>
  <c r="Q6470" i="9" s="1"/>
  <c r="V6470" i="9" s="1"/>
  <c r="T6470" i="9"/>
  <c r="U6470" i="9" s="1"/>
  <c r="L6471" i="9"/>
  <c r="M6471" i="9" s="1"/>
  <c r="P6471" i="9"/>
  <c r="Q6471" i="9" s="1"/>
  <c r="T6471" i="9"/>
  <c r="U6471" i="9" s="1"/>
  <c r="L6472" i="9"/>
  <c r="M6472" i="9" s="1"/>
  <c r="P6472" i="9"/>
  <c r="Q6472" i="9" s="1"/>
  <c r="V6472" i="9" s="1"/>
  <c r="T6472" i="9"/>
  <c r="U6472" i="9" s="1"/>
  <c r="L6473" i="9"/>
  <c r="M6473" i="9" s="1"/>
  <c r="P6473" i="9"/>
  <c r="Q6473" i="9" s="1"/>
  <c r="T6473" i="9"/>
  <c r="U6473" i="9" s="1"/>
  <c r="L6474" i="9"/>
  <c r="M6474" i="9" s="1"/>
  <c r="P6474" i="9"/>
  <c r="Q6474" i="9" s="1"/>
  <c r="V6474" i="9" s="1"/>
  <c r="T6474" i="9"/>
  <c r="U6474" i="9" s="1"/>
  <c r="L6475" i="9"/>
  <c r="M6475" i="9" s="1"/>
  <c r="P6475" i="9"/>
  <c r="Q6475" i="9" s="1"/>
  <c r="T6475" i="9"/>
  <c r="U6475" i="9" s="1"/>
  <c r="L6476" i="9"/>
  <c r="M6476" i="9" s="1"/>
  <c r="P6476" i="9"/>
  <c r="Q6476" i="9" s="1"/>
  <c r="V6476" i="9" s="1"/>
  <c r="T6476" i="9"/>
  <c r="U6476" i="9" s="1"/>
  <c r="L6477" i="9"/>
  <c r="M6477" i="9" s="1"/>
  <c r="P6477" i="9"/>
  <c r="Q6477" i="9" s="1"/>
  <c r="T6477" i="9"/>
  <c r="U6477" i="9" s="1"/>
  <c r="L6478" i="9"/>
  <c r="M6478" i="9" s="1"/>
  <c r="P6478" i="9"/>
  <c r="Q6478" i="9" s="1"/>
  <c r="V6478" i="9" s="1"/>
  <c r="T6478" i="9"/>
  <c r="U6478" i="9" s="1"/>
  <c r="L6479" i="9"/>
  <c r="M6479" i="9" s="1"/>
  <c r="P6479" i="9"/>
  <c r="Q6479" i="9" s="1"/>
  <c r="T6479" i="9"/>
  <c r="U6479" i="9" s="1"/>
  <c r="L6480" i="9"/>
  <c r="M6480" i="9" s="1"/>
  <c r="P6480" i="9"/>
  <c r="Q6480" i="9" s="1"/>
  <c r="V6480" i="9" s="1"/>
  <c r="T6480" i="9"/>
  <c r="U6480" i="9" s="1"/>
  <c r="L6481" i="9"/>
  <c r="M6481" i="9" s="1"/>
  <c r="P6481" i="9"/>
  <c r="Q6481" i="9" s="1"/>
  <c r="T6481" i="9"/>
  <c r="U6481" i="9" s="1"/>
  <c r="L6482" i="9"/>
  <c r="M6482" i="9" s="1"/>
  <c r="P6482" i="9"/>
  <c r="Q6482" i="9" s="1"/>
  <c r="V6482" i="9" s="1"/>
  <c r="T6482" i="9"/>
  <c r="U6482" i="9" s="1"/>
  <c r="L6483" i="9"/>
  <c r="M6483" i="9" s="1"/>
  <c r="P6483" i="9"/>
  <c r="Q6483" i="9" s="1"/>
  <c r="T6483" i="9"/>
  <c r="U6483" i="9" s="1"/>
  <c r="L6484" i="9"/>
  <c r="M6484" i="9" s="1"/>
  <c r="P6484" i="9"/>
  <c r="Q6484" i="9" s="1"/>
  <c r="V6484" i="9" s="1"/>
  <c r="T6484" i="9"/>
  <c r="U6484" i="9" s="1"/>
  <c r="L6485" i="9"/>
  <c r="M6485" i="9" s="1"/>
  <c r="P6485" i="9"/>
  <c r="Q6485" i="9" s="1"/>
  <c r="T6485" i="9"/>
  <c r="U6485" i="9" s="1"/>
  <c r="L6486" i="9"/>
  <c r="M6486" i="9" s="1"/>
  <c r="P6486" i="9"/>
  <c r="Q6486" i="9" s="1"/>
  <c r="V6486" i="9" s="1"/>
  <c r="T6486" i="9"/>
  <c r="U6486" i="9" s="1"/>
  <c r="L6487" i="9"/>
  <c r="M6487" i="9" s="1"/>
  <c r="P6487" i="9"/>
  <c r="Q6487" i="9" s="1"/>
  <c r="T6487" i="9"/>
  <c r="U6487" i="9" s="1"/>
  <c r="L6488" i="9"/>
  <c r="M6488" i="9" s="1"/>
  <c r="P6488" i="9"/>
  <c r="Q6488" i="9" s="1"/>
  <c r="V6488" i="9" s="1"/>
  <c r="T6488" i="9"/>
  <c r="U6488" i="9" s="1"/>
  <c r="L6489" i="9"/>
  <c r="M6489" i="9" s="1"/>
  <c r="P6489" i="9"/>
  <c r="Q6489" i="9" s="1"/>
  <c r="T6489" i="9"/>
  <c r="U6489" i="9" s="1"/>
  <c r="L6490" i="9"/>
  <c r="M6490" i="9" s="1"/>
  <c r="P6490" i="9"/>
  <c r="Q6490" i="9" s="1"/>
  <c r="V6490" i="9" s="1"/>
  <c r="T6490" i="9"/>
  <c r="U6490" i="9" s="1"/>
  <c r="L6491" i="9"/>
  <c r="M6491" i="9" s="1"/>
  <c r="P6491" i="9"/>
  <c r="Q6491" i="9" s="1"/>
  <c r="T6491" i="9"/>
  <c r="U6491" i="9" s="1"/>
  <c r="L6492" i="9"/>
  <c r="M6492" i="9" s="1"/>
  <c r="P6492" i="9"/>
  <c r="Q6492" i="9" s="1"/>
  <c r="V6492" i="9" s="1"/>
  <c r="T6492" i="9"/>
  <c r="U6492" i="9" s="1"/>
  <c r="L6493" i="9"/>
  <c r="M6493" i="9" s="1"/>
  <c r="P6493" i="9"/>
  <c r="Q6493" i="9" s="1"/>
  <c r="T6493" i="9"/>
  <c r="U6493" i="9" s="1"/>
  <c r="L6494" i="9"/>
  <c r="M6494" i="9" s="1"/>
  <c r="P6494" i="9"/>
  <c r="Q6494" i="9" s="1"/>
  <c r="V6494" i="9" s="1"/>
  <c r="T6494" i="9"/>
  <c r="U6494" i="9" s="1"/>
  <c r="L6495" i="9"/>
  <c r="M6495" i="9" s="1"/>
  <c r="P6495" i="9"/>
  <c r="Q6495" i="9" s="1"/>
  <c r="T6495" i="9"/>
  <c r="U6495" i="9" s="1"/>
  <c r="L6496" i="9"/>
  <c r="M6496" i="9" s="1"/>
  <c r="P6496" i="9"/>
  <c r="Q6496" i="9" s="1"/>
  <c r="V6496" i="9" s="1"/>
  <c r="T6496" i="9"/>
  <c r="U6496" i="9" s="1"/>
  <c r="L6497" i="9"/>
  <c r="M6497" i="9" s="1"/>
  <c r="P6497" i="9"/>
  <c r="Q6497" i="9" s="1"/>
  <c r="S6497" i="9"/>
  <c r="T6497" i="9"/>
  <c r="U6497" i="9"/>
  <c r="L6498" i="9"/>
  <c r="M6498" i="9"/>
  <c r="P6498" i="9"/>
  <c r="Q6498" i="9"/>
  <c r="T6498" i="9"/>
  <c r="U6498" i="9"/>
  <c r="L6499" i="9"/>
  <c r="M6499" i="9"/>
  <c r="P6499" i="9"/>
  <c r="Q6499" i="9"/>
  <c r="T6499" i="9"/>
  <c r="U6499" i="9"/>
  <c r="L6500" i="9"/>
  <c r="M6500" i="9"/>
  <c r="P6500" i="9"/>
  <c r="Q6500" i="9"/>
  <c r="T6500" i="9"/>
  <c r="U6500" i="9"/>
  <c r="L6501" i="9"/>
  <c r="M6501" i="9"/>
  <c r="P6501" i="9"/>
  <c r="Q6501" i="9"/>
  <c r="T6501" i="9"/>
  <c r="U6501" i="9"/>
  <c r="L6502" i="9"/>
  <c r="M6502" i="9"/>
  <c r="P6502" i="9"/>
  <c r="Q6502" i="9"/>
  <c r="T6502" i="9"/>
  <c r="U6502" i="9"/>
  <c r="L6503" i="9"/>
  <c r="M6503" i="9"/>
  <c r="P6503" i="9"/>
  <c r="Q6503" i="9"/>
  <c r="T6503" i="9"/>
  <c r="U6503" i="9"/>
  <c r="L6504" i="9"/>
  <c r="M6504" i="9"/>
  <c r="P6504" i="9"/>
  <c r="Q6504" i="9"/>
  <c r="T6504" i="9"/>
  <c r="U6504" i="9"/>
  <c r="L6505" i="9"/>
  <c r="M6505" i="9"/>
  <c r="P6505" i="9"/>
  <c r="Q6505" i="9"/>
  <c r="T6505" i="9"/>
  <c r="U6505" i="9"/>
  <c r="L6506" i="9"/>
  <c r="M6506" i="9"/>
  <c r="P6506" i="9"/>
  <c r="Q6506" i="9"/>
  <c r="T6506" i="9"/>
  <c r="U6506" i="9"/>
  <c r="L6507" i="9"/>
  <c r="M6507" i="9"/>
  <c r="P6507" i="9"/>
  <c r="Q6507" i="9"/>
  <c r="T6507" i="9"/>
  <c r="U6507" i="9"/>
  <c r="L6508" i="9"/>
  <c r="M6508" i="9"/>
  <c r="P6508" i="9"/>
  <c r="Q6508" i="9"/>
  <c r="T6508" i="9"/>
  <c r="U6508" i="9"/>
  <c r="L6509" i="9"/>
  <c r="M6509" i="9"/>
  <c r="P6509" i="9"/>
  <c r="Q6509" i="9"/>
  <c r="T6509" i="9"/>
  <c r="U6509" i="9"/>
  <c r="L6510" i="9"/>
  <c r="M6510" i="9"/>
  <c r="P6510" i="9"/>
  <c r="Q6510" i="9"/>
  <c r="T6510" i="9"/>
  <c r="U6510" i="9"/>
  <c r="L6511" i="9"/>
  <c r="M6511" i="9"/>
  <c r="P6511" i="9"/>
  <c r="Q6511" i="9"/>
  <c r="T6511" i="9"/>
  <c r="U6511" i="9"/>
  <c r="L6512" i="9"/>
  <c r="M6512" i="9"/>
  <c r="P6512" i="9"/>
  <c r="Q6512" i="9"/>
  <c r="T6512" i="9"/>
  <c r="U6512" i="9"/>
  <c r="L6513" i="9"/>
  <c r="M6513" i="9"/>
  <c r="P6513" i="9"/>
  <c r="Q6513" i="9"/>
  <c r="T6513" i="9"/>
  <c r="U6513" i="9"/>
  <c r="L6514" i="9"/>
  <c r="M6514" i="9"/>
  <c r="P6514" i="9"/>
  <c r="Q6514" i="9"/>
  <c r="T6514" i="9"/>
  <c r="U6514" i="9"/>
  <c r="L6515" i="9"/>
  <c r="M6515" i="9"/>
  <c r="P6515" i="9"/>
  <c r="Q6515" i="9"/>
  <c r="T6515" i="9"/>
  <c r="U6515" i="9"/>
  <c r="L6516" i="9"/>
  <c r="M6516" i="9"/>
  <c r="P6516" i="9"/>
  <c r="Q6516" i="9"/>
  <c r="T6516" i="9"/>
  <c r="U6516" i="9"/>
  <c r="L6517" i="9"/>
  <c r="M6517" i="9"/>
  <c r="P6517" i="9"/>
  <c r="Q6517" i="9"/>
  <c r="T6517" i="9"/>
  <c r="U6517" i="9"/>
  <c r="L6518" i="9"/>
  <c r="M6518" i="9"/>
  <c r="P6518" i="9"/>
  <c r="Q6518" i="9"/>
  <c r="T6518" i="9"/>
  <c r="U6518" i="9"/>
  <c r="L6519" i="9"/>
  <c r="M6519" i="9"/>
  <c r="P6519" i="9"/>
  <c r="Q6519" i="9"/>
  <c r="T6519" i="9"/>
  <c r="U6519" i="9"/>
  <c r="L6520" i="9"/>
  <c r="M6520" i="9"/>
  <c r="P6520" i="9"/>
  <c r="Q6520" i="9"/>
  <c r="T6520" i="9"/>
  <c r="U6520" i="9"/>
  <c r="L6521" i="9"/>
  <c r="M6521" i="9"/>
  <c r="P6521" i="9"/>
  <c r="Q6521" i="9"/>
  <c r="T6521" i="9"/>
  <c r="U6521" i="9"/>
  <c r="L6522" i="9"/>
  <c r="M6522" i="9"/>
  <c r="P6522" i="9"/>
  <c r="Q6522" i="9"/>
  <c r="T6522" i="9"/>
  <c r="U6522" i="9"/>
  <c r="L6523" i="9"/>
  <c r="M6523" i="9"/>
  <c r="P6523" i="9"/>
  <c r="Q6523" i="9"/>
  <c r="T6523" i="9"/>
  <c r="U6523" i="9"/>
  <c r="L6524" i="9"/>
  <c r="M6524" i="9"/>
  <c r="P6524" i="9"/>
  <c r="Q6524" i="9"/>
  <c r="T6524" i="9"/>
  <c r="U6524" i="9"/>
  <c r="L6525" i="9"/>
  <c r="M6525" i="9"/>
  <c r="P6525" i="9"/>
  <c r="Q6525" i="9"/>
  <c r="T6525" i="9"/>
  <c r="U6525" i="9"/>
  <c r="L6526" i="9"/>
  <c r="M6526" i="9"/>
  <c r="P6526" i="9"/>
  <c r="Q6526" i="9"/>
  <c r="T6526" i="9"/>
  <c r="U6526" i="9"/>
  <c r="L6527" i="9"/>
  <c r="M6527" i="9"/>
  <c r="P6527" i="9"/>
  <c r="Q6527" i="9"/>
  <c r="S6527" i="9"/>
  <c r="T6527" i="9"/>
  <c r="U6527" i="9" s="1"/>
  <c r="V6527" i="9" s="1"/>
  <c r="L6528" i="9"/>
  <c r="M6528" i="9" s="1"/>
  <c r="P6528" i="9"/>
  <c r="Q6528" i="9" s="1"/>
  <c r="V6528" i="9" s="1"/>
  <c r="T6528" i="9"/>
  <c r="U6528" i="9" s="1"/>
  <c r="L6529" i="9"/>
  <c r="M6529" i="9" s="1"/>
  <c r="P6529" i="9"/>
  <c r="Q6529" i="9" s="1"/>
  <c r="T6529" i="9"/>
  <c r="U6529" i="9" s="1"/>
  <c r="L6530" i="9"/>
  <c r="M6530" i="9" s="1"/>
  <c r="P6530" i="9"/>
  <c r="Q6530" i="9" s="1"/>
  <c r="V6530" i="9" s="1"/>
  <c r="T6530" i="9"/>
  <c r="U6530" i="9" s="1"/>
  <c r="L6531" i="9"/>
  <c r="M6531" i="9" s="1"/>
  <c r="P6531" i="9"/>
  <c r="Q6531" i="9" s="1"/>
  <c r="T6531" i="9"/>
  <c r="U6531" i="9" s="1"/>
  <c r="L6532" i="9"/>
  <c r="M6532" i="9" s="1"/>
  <c r="P6532" i="9"/>
  <c r="Q6532" i="9" s="1"/>
  <c r="V6532" i="9" s="1"/>
  <c r="T6532" i="9"/>
  <c r="U6532" i="9" s="1"/>
  <c r="L6533" i="9"/>
  <c r="M6533" i="9" s="1"/>
  <c r="P6533" i="9"/>
  <c r="Q6533" i="9" s="1"/>
  <c r="T6533" i="9"/>
  <c r="U6533" i="9" s="1"/>
  <c r="L6534" i="9"/>
  <c r="M6534" i="9" s="1"/>
  <c r="P6534" i="9"/>
  <c r="Q6534" i="9" s="1"/>
  <c r="V6534" i="9" s="1"/>
  <c r="T6534" i="9"/>
  <c r="U6534" i="9" s="1"/>
  <c r="L6535" i="9"/>
  <c r="M6535" i="9" s="1"/>
  <c r="P6535" i="9"/>
  <c r="Q6535" i="9" s="1"/>
  <c r="T6535" i="9"/>
  <c r="U6535" i="9" s="1"/>
  <c r="L6536" i="9"/>
  <c r="M6536" i="9" s="1"/>
  <c r="P6536" i="9"/>
  <c r="Q6536" i="9" s="1"/>
  <c r="V6536" i="9" s="1"/>
  <c r="T6536" i="9"/>
  <c r="U6536" i="9" s="1"/>
  <c r="L6537" i="9"/>
  <c r="M6537" i="9" s="1"/>
  <c r="P6537" i="9"/>
  <c r="Q6537" i="9" s="1"/>
  <c r="T6537" i="9"/>
  <c r="U6537" i="9" s="1"/>
  <c r="L6538" i="9"/>
  <c r="M6538" i="9" s="1"/>
  <c r="P6538" i="9"/>
  <c r="Q6538" i="9" s="1"/>
  <c r="V6538" i="9" s="1"/>
  <c r="T6538" i="9"/>
  <c r="U6538" i="9" s="1"/>
  <c r="L6539" i="9"/>
  <c r="M6539" i="9"/>
  <c r="P6539" i="9"/>
  <c r="Q6539" i="9" s="1"/>
  <c r="V6539" i="9" s="1"/>
  <c r="T6539" i="9"/>
  <c r="U6539" i="9" s="1"/>
  <c r="L6540" i="9"/>
  <c r="M6540" i="9" s="1"/>
  <c r="P6540" i="9"/>
  <c r="Q6540" i="9" s="1"/>
  <c r="T6540" i="9"/>
  <c r="U6540" i="9" s="1"/>
  <c r="L6541" i="9"/>
  <c r="M6541" i="9" s="1"/>
  <c r="P6541" i="9"/>
  <c r="Q6541" i="9" s="1"/>
  <c r="V6541" i="9" s="1"/>
  <c r="T6541" i="9"/>
  <c r="U6541" i="9" s="1"/>
  <c r="L6542" i="9"/>
  <c r="M6542" i="9" s="1"/>
  <c r="P6542" i="9"/>
  <c r="Q6542" i="9" s="1"/>
  <c r="T6542" i="9"/>
  <c r="U6542" i="9" s="1"/>
  <c r="L6543" i="9"/>
  <c r="M6543" i="9" s="1"/>
  <c r="P6543" i="9"/>
  <c r="Q6543" i="9" s="1"/>
  <c r="V6543" i="9" s="1"/>
  <c r="T6543" i="9"/>
  <c r="U6543" i="9" s="1"/>
  <c r="L6544" i="9"/>
  <c r="M6544" i="9" s="1"/>
  <c r="P6544" i="9"/>
  <c r="Q6544" i="9" s="1"/>
  <c r="T6544" i="9"/>
  <c r="U6544" i="9" s="1"/>
  <c r="L6545" i="9"/>
  <c r="M6545" i="9" s="1"/>
  <c r="P6545" i="9"/>
  <c r="Q6545" i="9" s="1"/>
  <c r="V6545" i="9" s="1"/>
  <c r="T6545" i="9"/>
  <c r="U6545" i="9" s="1"/>
  <c r="L6546" i="9"/>
  <c r="M6546" i="9" s="1"/>
  <c r="P6546" i="9"/>
  <c r="Q6546" i="9" s="1"/>
  <c r="T6546" i="9"/>
  <c r="U6546" i="9" s="1"/>
  <c r="L6547" i="9"/>
  <c r="M6547" i="9" s="1"/>
  <c r="P6547" i="9"/>
  <c r="Q6547" i="9" s="1"/>
  <c r="V6547" i="9" s="1"/>
  <c r="T6547" i="9"/>
  <c r="U6547" i="9" s="1"/>
  <c r="L6548" i="9"/>
  <c r="M6548" i="9" s="1"/>
  <c r="P6548" i="9"/>
  <c r="Q6548" i="9" s="1"/>
  <c r="T6548" i="9"/>
  <c r="U6548" i="9" s="1"/>
  <c r="L6549" i="9"/>
  <c r="M6549" i="9" s="1"/>
  <c r="P6549" i="9"/>
  <c r="Q6549" i="9" s="1"/>
  <c r="V6549" i="9" s="1"/>
  <c r="T6549" i="9"/>
  <c r="U6549" i="9" s="1"/>
  <c r="L6550" i="9"/>
  <c r="M6550" i="9" s="1"/>
  <c r="P6550" i="9"/>
  <c r="Q6550" i="9" s="1"/>
  <c r="T6550" i="9"/>
  <c r="U6550" i="9" s="1"/>
  <c r="L6551" i="9"/>
  <c r="M6551" i="9" s="1"/>
  <c r="P6551" i="9"/>
  <c r="Q6551" i="9" s="1"/>
  <c r="V6551" i="9" s="1"/>
  <c r="T6551" i="9"/>
  <c r="U6551" i="9" s="1"/>
  <c r="L6552" i="9"/>
  <c r="M6552" i="9" s="1"/>
  <c r="P6552" i="9"/>
  <c r="Q6552" i="9" s="1"/>
  <c r="T6552" i="9"/>
  <c r="U6552" i="9" s="1"/>
  <c r="L6553" i="9"/>
  <c r="M6553" i="9" s="1"/>
  <c r="P6553" i="9"/>
  <c r="Q6553" i="9" s="1"/>
  <c r="V6553" i="9" s="1"/>
  <c r="T6553" i="9"/>
  <c r="U6553" i="9" s="1"/>
  <c r="L6554" i="9"/>
  <c r="M6554" i="9" s="1"/>
  <c r="P6554" i="9"/>
  <c r="Q6554" i="9" s="1"/>
  <c r="S6554" i="9"/>
  <c r="T6554" i="9"/>
  <c r="U6554" i="9"/>
  <c r="L6555" i="9"/>
  <c r="M6555" i="9"/>
  <c r="P6555" i="9"/>
  <c r="Q6555" i="9"/>
  <c r="T6555" i="9"/>
  <c r="U6555" i="9"/>
  <c r="L6556" i="9"/>
  <c r="M6556" i="9"/>
  <c r="P6556" i="9"/>
  <c r="Q6556" i="9"/>
  <c r="T6556" i="9"/>
  <c r="U6556" i="9"/>
  <c r="L6557" i="9"/>
  <c r="M6557" i="9"/>
  <c r="P6557" i="9"/>
  <c r="Q6557" i="9"/>
  <c r="T6557" i="9"/>
  <c r="U6557" i="9"/>
  <c r="L6558" i="9"/>
  <c r="M6558" i="9"/>
  <c r="P6558" i="9"/>
  <c r="Q6558" i="9"/>
  <c r="T6558" i="9"/>
  <c r="U6558" i="9"/>
  <c r="L6559" i="9"/>
  <c r="M6559" i="9"/>
  <c r="P6559" i="9"/>
  <c r="Q6559" i="9"/>
  <c r="T6559" i="9"/>
  <c r="U6559" i="9"/>
  <c r="L6560" i="9"/>
  <c r="M6560" i="9"/>
  <c r="P6560" i="9"/>
  <c r="Q6560" i="9"/>
  <c r="T6560" i="9"/>
  <c r="U6560" i="9"/>
  <c r="L6561" i="9"/>
  <c r="M6561" i="9"/>
  <c r="P6561" i="9"/>
  <c r="Q6561" i="9"/>
  <c r="T6561" i="9"/>
  <c r="U6561" i="9"/>
  <c r="L6562" i="9"/>
  <c r="M6562" i="9"/>
  <c r="P6562" i="9"/>
  <c r="Q6562" i="9"/>
  <c r="T6562" i="9"/>
  <c r="U6562" i="9"/>
  <c r="L6563" i="9"/>
  <c r="M6563" i="9"/>
  <c r="P6563" i="9"/>
  <c r="Q6563" i="9"/>
  <c r="T6563" i="9"/>
  <c r="U6563" i="9"/>
  <c r="L6564" i="9"/>
  <c r="M6564" i="9"/>
  <c r="P6564" i="9"/>
  <c r="Q6564" i="9"/>
  <c r="T6564" i="9"/>
  <c r="U6564" i="9"/>
  <c r="L6565" i="9"/>
  <c r="M6565" i="9"/>
  <c r="P6565" i="9"/>
  <c r="Q6565" i="9"/>
  <c r="T6565" i="9"/>
  <c r="U6565" i="9"/>
  <c r="L6566" i="9"/>
  <c r="M6566" i="9"/>
  <c r="P6566" i="9"/>
  <c r="Q6566" i="9"/>
  <c r="T6566" i="9"/>
  <c r="U6566" i="9"/>
  <c r="L6567" i="9"/>
  <c r="M6567" i="9"/>
  <c r="P6567" i="9"/>
  <c r="Q6567" i="9"/>
  <c r="T6567" i="9"/>
  <c r="U6567" i="9"/>
  <c r="L6568" i="9"/>
  <c r="M6568" i="9"/>
  <c r="P6568" i="9"/>
  <c r="Q6568" i="9"/>
  <c r="T6568" i="9"/>
  <c r="U6568" i="9"/>
  <c r="L6569" i="9"/>
  <c r="M6569" i="9"/>
  <c r="P6569" i="9"/>
  <c r="Q6569" i="9"/>
  <c r="T6569" i="9"/>
  <c r="U6569" i="9"/>
  <c r="L6570" i="9"/>
  <c r="M6570" i="9"/>
  <c r="P6570" i="9"/>
  <c r="Q6570" i="9"/>
  <c r="T6570" i="9"/>
  <c r="U6570" i="9"/>
  <c r="L6571" i="9"/>
  <c r="M6571" i="9"/>
  <c r="P6571" i="9"/>
  <c r="Q6571" i="9"/>
  <c r="T6571" i="9"/>
  <c r="U6571" i="9"/>
  <c r="L6572" i="9"/>
  <c r="M6572" i="9"/>
  <c r="P6572" i="9"/>
  <c r="Q6572" i="9"/>
  <c r="T6572" i="9"/>
  <c r="U6572" i="9"/>
  <c r="L6573" i="9"/>
  <c r="M6573" i="9"/>
  <c r="P6573" i="9"/>
  <c r="Q6573" i="9"/>
  <c r="T6573" i="9"/>
  <c r="U6573" i="9"/>
  <c r="L6574" i="9"/>
  <c r="M6574" i="9"/>
  <c r="P6574" i="9"/>
  <c r="Q6574" i="9"/>
  <c r="T6574" i="9"/>
  <c r="U6574" i="9"/>
  <c r="L6575" i="9"/>
  <c r="M6575" i="9"/>
  <c r="P6575" i="9"/>
  <c r="Q6575" i="9"/>
  <c r="T6575" i="9"/>
  <c r="U6575" i="9"/>
  <c r="L6576" i="9"/>
  <c r="M6576" i="9"/>
  <c r="P6576" i="9"/>
  <c r="Q6576" i="9"/>
  <c r="T6576" i="9"/>
  <c r="U6576" i="9"/>
  <c r="L6577" i="9"/>
  <c r="M6577" i="9"/>
  <c r="P6577" i="9"/>
  <c r="Q6577" i="9"/>
  <c r="T6577" i="9"/>
  <c r="U6577" i="9"/>
  <c r="L6578" i="9"/>
  <c r="M6578" i="9"/>
  <c r="P6578" i="9"/>
  <c r="Q6578" i="9"/>
  <c r="T6578" i="9"/>
  <c r="U6578" i="9"/>
  <c r="L6579" i="9"/>
  <c r="M6579" i="9"/>
  <c r="P6579" i="9"/>
  <c r="Q6579" i="9"/>
  <c r="T6579" i="9"/>
  <c r="U6579" i="9"/>
  <c r="L6580" i="9"/>
  <c r="M6580" i="9"/>
  <c r="P6580" i="9"/>
  <c r="Q6580" i="9"/>
  <c r="T6580" i="9"/>
  <c r="U6580" i="9"/>
  <c r="L6581" i="9"/>
  <c r="M6581" i="9"/>
  <c r="P6581" i="9"/>
  <c r="Q6581" i="9"/>
  <c r="T6581" i="9"/>
  <c r="U6581" i="9"/>
  <c r="L6582" i="9"/>
  <c r="M6582" i="9"/>
  <c r="P6582" i="9"/>
  <c r="Q6582" i="9"/>
  <c r="T6582" i="9"/>
  <c r="U6582" i="9"/>
  <c r="L6583" i="9"/>
  <c r="M6583" i="9"/>
  <c r="P6583" i="9"/>
  <c r="Q6583" i="9"/>
  <c r="T6583" i="9"/>
  <c r="U6583" i="9"/>
  <c r="L6584" i="9"/>
  <c r="M6584" i="9"/>
  <c r="P6584" i="9"/>
  <c r="Q6584" i="9"/>
  <c r="T6584" i="9"/>
  <c r="U6584" i="9"/>
  <c r="L6585" i="9"/>
  <c r="M6585" i="9"/>
  <c r="P6585" i="9"/>
  <c r="Q6585" i="9"/>
  <c r="T6585" i="9"/>
  <c r="U6585" i="9"/>
  <c r="L6586" i="9"/>
  <c r="M6586" i="9"/>
  <c r="P6586" i="9"/>
  <c r="Q6586" i="9"/>
  <c r="T6586" i="9"/>
  <c r="U6586" i="9"/>
  <c r="L6587" i="9"/>
  <c r="M6587" i="9"/>
  <c r="P6587" i="9"/>
  <c r="Q6587" i="9"/>
  <c r="T6587" i="9"/>
  <c r="U6587" i="9"/>
  <c r="L6588" i="9"/>
  <c r="M6588" i="9"/>
  <c r="P6588" i="9"/>
  <c r="Q6588" i="9"/>
  <c r="T6588" i="9"/>
  <c r="U6588" i="9"/>
  <c r="L6589" i="9"/>
  <c r="M6589" i="9" s="1"/>
  <c r="P6589" i="9"/>
  <c r="Q6589" i="9" s="1"/>
  <c r="V6589" i="9" s="1"/>
  <c r="T6589" i="9"/>
  <c r="U6589" i="9" s="1"/>
  <c r="L6590" i="9"/>
  <c r="M6590" i="9" s="1"/>
  <c r="P6590" i="9"/>
  <c r="Q6590" i="9" s="1"/>
  <c r="T6590" i="9"/>
  <c r="U6590" i="9" s="1"/>
  <c r="L6591" i="9"/>
  <c r="M6591" i="9" s="1"/>
  <c r="P6591" i="9"/>
  <c r="Q6591" i="9" s="1"/>
  <c r="S6591" i="9"/>
  <c r="T6591" i="9"/>
  <c r="U6591" i="9" s="1"/>
  <c r="L6592" i="9"/>
  <c r="M6592" i="9" s="1"/>
  <c r="P6592" i="9"/>
  <c r="Q6592" i="9" s="1"/>
  <c r="V6592" i="9" s="1"/>
  <c r="T6592" i="9"/>
  <c r="U6592" i="9" s="1"/>
  <c r="L6593" i="9"/>
  <c r="M6593" i="9" s="1"/>
  <c r="P6593" i="9"/>
  <c r="Q6593" i="9" s="1"/>
  <c r="T6593" i="9"/>
  <c r="U6593" i="9" s="1"/>
  <c r="L6594" i="9"/>
  <c r="M6594" i="9" s="1"/>
  <c r="P6594" i="9"/>
  <c r="Q6594" i="9" s="1"/>
  <c r="V6594" i="9" s="1"/>
  <c r="T6594" i="9"/>
  <c r="U6594" i="9" s="1"/>
  <c r="L6595" i="9"/>
  <c r="M6595" i="9" s="1"/>
  <c r="P6595" i="9"/>
  <c r="Q6595" i="9" s="1"/>
  <c r="T6595" i="9"/>
  <c r="U6595" i="9" s="1"/>
  <c r="L6596" i="9"/>
  <c r="M6596" i="9" s="1"/>
  <c r="P6596" i="9"/>
  <c r="Q6596" i="9" s="1"/>
  <c r="V6596" i="9" s="1"/>
  <c r="T6596" i="9"/>
  <c r="U6596" i="9" s="1"/>
  <c r="L6597" i="9"/>
  <c r="M6597" i="9" s="1"/>
  <c r="P6597" i="9"/>
  <c r="Q6597" i="9" s="1"/>
  <c r="T6597" i="9"/>
  <c r="U6597" i="9" s="1"/>
  <c r="L6598" i="9"/>
  <c r="M6598" i="9" s="1"/>
  <c r="P6598" i="9"/>
  <c r="Q6598" i="9" s="1"/>
  <c r="V6598" i="9" s="1"/>
  <c r="T6598" i="9"/>
  <c r="U6598" i="9" s="1"/>
  <c r="L6599" i="9"/>
  <c r="M6599" i="9" s="1"/>
  <c r="P6599" i="9"/>
  <c r="Q6599" i="9" s="1"/>
  <c r="T6599" i="9"/>
  <c r="U6599" i="9" s="1"/>
  <c r="L6600" i="9"/>
  <c r="M6600" i="9" s="1"/>
  <c r="P6600" i="9"/>
  <c r="Q6600" i="9" s="1"/>
  <c r="V6600" i="9" s="1"/>
  <c r="T6600" i="9"/>
  <c r="U6600" i="9" s="1"/>
  <c r="L6601" i="9"/>
  <c r="M6601" i="9" s="1"/>
  <c r="P6601" i="9"/>
  <c r="Q6601" i="9" s="1"/>
  <c r="T6601" i="9"/>
  <c r="U6601" i="9" s="1"/>
  <c r="L6602" i="9"/>
  <c r="M6602" i="9" s="1"/>
  <c r="P6602" i="9"/>
  <c r="Q6602" i="9" s="1"/>
  <c r="V6602" i="9" s="1"/>
  <c r="T6602" i="9"/>
  <c r="U6602" i="9" s="1"/>
  <c r="L6603" i="9"/>
  <c r="M6603" i="9" s="1"/>
  <c r="P6603" i="9"/>
  <c r="Q6603" i="9" s="1"/>
  <c r="S6603" i="9"/>
  <c r="T6603" i="9"/>
  <c r="U6603" i="9"/>
  <c r="L6604" i="9"/>
  <c r="M6604" i="9"/>
  <c r="P6604" i="9"/>
  <c r="Q6604" i="9"/>
  <c r="T6604" i="9"/>
  <c r="U6604" i="9"/>
  <c r="L6605" i="9"/>
  <c r="M6605" i="9" s="1"/>
  <c r="P6605" i="9"/>
  <c r="Q6605" i="9" s="1"/>
  <c r="V6605" i="9" s="1"/>
  <c r="T6605" i="9"/>
  <c r="U6605" i="9" s="1"/>
  <c r="L6606" i="9"/>
  <c r="M6606" i="9"/>
  <c r="P6606" i="9"/>
  <c r="Q6606" i="9" s="1"/>
  <c r="S6606" i="9"/>
  <c r="T6606" i="9"/>
  <c r="L6607" i="9"/>
  <c r="M6607" i="9"/>
  <c r="P6607" i="9"/>
  <c r="Q6607" i="9" s="1"/>
  <c r="S6607" i="9"/>
  <c r="T6607" i="9"/>
  <c r="L6608" i="9"/>
  <c r="M6608" i="9"/>
  <c r="P6608" i="9"/>
  <c r="Q6608" i="9" s="1"/>
  <c r="V6608" i="9" s="1"/>
  <c r="T6608" i="9"/>
  <c r="U6608" i="9" s="1"/>
  <c r="L6609" i="9"/>
  <c r="M6609" i="9" s="1"/>
  <c r="P6609" i="9"/>
  <c r="Q6609" i="9" s="1"/>
  <c r="T6609" i="9"/>
  <c r="U6609" i="9" s="1"/>
  <c r="L6610" i="9"/>
  <c r="M6610" i="9" s="1"/>
  <c r="P6610" i="9"/>
  <c r="Q6610" i="9" s="1"/>
  <c r="V6610" i="9" s="1"/>
  <c r="T6610" i="9"/>
  <c r="U6610" i="9" s="1"/>
  <c r="L6611" i="9"/>
  <c r="M6611" i="9" s="1"/>
  <c r="P6611" i="9"/>
  <c r="Q6611" i="9" s="1"/>
  <c r="T6611" i="9"/>
  <c r="U6611" i="9" s="1"/>
  <c r="L6612" i="9"/>
  <c r="M6612" i="9" s="1"/>
  <c r="P6612" i="9"/>
  <c r="Q6612" i="9" s="1"/>
  <c r="V6612" i="9" s="1"/>
  <c r="T6612" i="9"/>
  <c r="U6612" i="9" s="1"/>
  <c r="L6613" i="9"/>
  <c r="M6613" i="9"/>
  <c r="P6613" i="9"/>
  <c r="Q6613" i="9" s="1"/>
  <c r="V6613" i="9" s="1"/>
  <c r="T6613" i="9"/>
  <c r="U6613" i="9" s="1"/>
  <c r="L6614" i="9"/>
  <c r="M6614" i="9" s="1"/>
  <c r="P6614" i="9"/>
  <c r="Q6614" i="9" s="1"/>
  <c r="T6614" i="9"/>
  <c r="U6614" i="9" s="1"/>
  <c r="L6615" i="9"/>
  <c r="M6615" i="9" s="1"/>
  <c r="P6615" i="9"/>
  <c r="Q6615" i="9" s="1"/>
  <c r="V6615" i="9" s="1"/>
  <c r="T6615" i="9"/>
  <c r="U6615" i="9" s="1"/>
  <c r="L6616" i="9"/>
  <c r="M6616" i="9" s="1"/>
  <c r="P6616" i="9"/>
  <c r="Q6616" i="9" s="1"/>
  <c r="T6616" i="9"/>
  <c r="U6616" i="9" s="1"/>
  <c r="L6617" i="9"/>
  <c r="M6617" i="9" s="1"/>
  <c r="P6617" i="9"/>
  <c r="Q6617" i="9" s="1"/>
  <c r="V6617" i="9" s="1"/>
  <c r="T6617" i="9"/>
  <c r="U6617" i="9" s="1"/>
  <c r="L6618" i="9"/>
  <c r="M6618" i="9" s="1"/>
  <c r="P6618" i="9"/>
  <c r="Q6618" i="9" s="1"/>
  <c r="T6618" i="9"/>
  <c r="U6618" i="9" s="1"/>
  <c r="L6619" i="9"/>
  <c r="M6619" i="9" s="1"/>
  <c r="P6619" i="9"/>
  <c r="Q6619" i="9" s="1"/>
  <c r="V6619" i="9" s="1"/>
  <c r="T6619" i="9"/>
  <c r="U6619" i="9" s="1"/>
  <c r="L6620" i="9"/>
  <c r="M6620" i="9" s="1"/>
  <c r="P6620" i="9"/>
  <c r="Q6620" i="9" s="1"/>
  <c r="T6620" i="9"/>
  <c r="U6620" i="9" s="1"/>
  <c r="L6621" i="9"/>
  <c r="M6621" i="9" s="1"/>
  <c r="P6621" i="9"/>
  <c r="Q6621" i="9" s="1"/>
  <c r="V6621" i="9" s="1"/>
  <c r="T6621" i="9"/>
  <c r="U6621" i="9" s="1"/>
  <c r="L6622" i="9"/>
  <c r="M6622" i="9" s="1"/>
  <c r="P6622" i="9"/>
  <c r="Q6622" i="9" s="1"/>
  <c r="T6622" i="9"/>
  <c r="U6622" i="9" s="1"/>
  <c r="L6623" i="9"/>
  <c r="M6623" i="9" s="1"/>
  <c r="P6623" i="9"/>
  <c r="Q6623" i="9" s="1"/>
  <c r="V6623" i="9" s="1"/>
  <c r="T6623" i="9"/>
  <c r="U6623" i="9" s="1"/>
  <c r="L6624" i="9"/>
  <c r="M6624" i="9" s="1"/>
  <c r="P6624" i="9"/>
  <c r="Q6624" i="9" s="1"/>
  <c r="T6624" i="9"/>
  <c r="U6624" i="9" s="1"/>
  <c r="L6625" i="9"/>
  <c r="M6625" i="9"/>
  <c r="P6625" i="9"/>
  <c r="Q6625" i="9"/>
  <c r="T6625" i="9"/>
  <c r="U6625" i="9"/>
  <c r="L6626" i="9"/>
  <c r="M6626" i="9"/>
  <c r="P6626" i="9"/>
  <c r="Q6626" i="9"/>
  <c r="T6626" i="9"/>
  <c r="U6626" i="9"/>
  <c r="L6627" i="9"/>
  <c r="M6627" i="9"/>
  <c r="P6627" i="9"/>
  <c r="Q6627" i="9"/>
  <c r="T6627" i="9"/>
  <c r="U6627" i="9"/>
  <c r="L6628" i="9"/>
  <c r="M6628" i="9"/>
  <c r="P6628" i="9"/>
  <c r="Q6628" i="9"/>
  <c r="T6628" i="9"/>
  <c r="U6628" i="9"/>
  <c r="L6629" i="9"/>
  <c r="M6629" i="9"/>
  <c r="P6629" i="9"/>
  <c r="Q6629" i="9"/>
  <c r="T6629" i="9"/>
  <c r="U6629" i="9"/>
  <c r="L6630" i="9"/>
  <c r="M6630" i="9"/>
  <c r="P6630" i="9"/>
  <c r="Q6630" i="9"/>
  <c r="T6630" i="9"/>
  <c r="U6630" i="9"/>
  <c r="L6631" i="9"/>
  <c r="M6631" i="9"/>
  <c r="P6631" i="9"/>
  <c r="Q6631" i="9"/>
  <c r="T6631" i="9"/>
  <c r="U6631" i="9"/>
  <c r="L6632" i="9"/>
  <c r="M6632" i="9" s="1"/>
  <c r="P6632" i="9"/>
  <c r="Q6632" i="9" s="1"/>
  <c r="V6632" i="9" s="1"/>
  <c r="T6632" i="9"/>
  <c r="U6632" i="9" s="1"/>
  <c r="L6633" i="9"/>
  <c r="M6633" i="9"/>
  <c r="P6633" i="9"/>
  <c r="Q6633" i="9" s="1"/>
  <c r="V6633" i="9" s="1"/>
  <c r="T6633" i="9"/>
  <c r="U6633" i="9" s="1"/>
  <c r="L6634" i="9"/>
  <c r="M6634" i="9"/>
  <c r="P6634" i="9"/>
  <c r="Q6634" i="9" s="1"/>
  <c r="V6634" i="9" s="1"/>
  <c r="T6634" i="9"/>
  <c r="U6634" i="9" s="1"/>
  <c r="L6635" i="9"/>
  <c r="M6635" i="9" s="1"/>
  <c r="P6635" i="9"/>
  <c r="Q6635" i="9" s="1"/>
  <c r="T6635" i="9"/>
  <c r="U6635" i="9" s="1"/>
  <c r="L6636" i="9"/>
  <c r="M6636" i="9" s="1"/>
  <c r="P6636" i="9"/>
  <c r="Q6636" i="9" s="1"/>
  <c r="T6636" i="9"/>
  <c r="U6636" i="9" s="1"/>
  <c r="L6637" i="9"/>
  <c r="M6637" i="9" s="1"/>
  <c r="P6637" i="9"/>
  <c r="Q6637" i="9" s="1"/>
  <c r="T6637" i="9"/>
  <c r="U6637" i="9" s="1"/>
  <c r="L6638" i="9"/>
  <c r="M6638" i="9" s="1"/>
  <c r="P6638" i="9"/>
  <c r="Q6638" i="9" s="1"/>
  <c r="T6638" i="9"/>
  <c r="U6638" i="9" s="1"/>
  <c r="L6639" i="9"/>
  <c r="M6639" i="9" s="1"/>
  <c r="P6639" i="9"/>
  <c r="Q6639" i="9" s="1"/>
  <c r="T6639" i="9"/>
  <c r="U6639" i="9" s="1"/>
  <c r="L6640" i="9"/>
  <c r="M6640" i="9"/>
  <c r="P6640" i="9"/>
  <c r="Q6640" i="9" s="1"/>
  <c r="T6640" i="9"/>
  <c r="U6640" i="9" s="1"/>
  <c r="L6641" i="9"/>
  <c r="M6641" i="9" s="1"/>
  <c r="P6641" i="9"/>
  <c r="Q6641" i="9" s="1"/>
  <c r="T6641" i="9"/>
  <c r="U6641" i="9" s="1"/>
  <c r="L6642" i="9"/>
  <c r="M6642" i="9" s="1"/>
  <c r="P6642" i="9"/>
  <c r="Q6642" i="9" s="1"/>
  <c r="T6642" i="9"/>
  <c r="U6642" i="9" s="1"/>
  <c r="L6643" i="9"/>
  <c r="M6643" i="9"/>
  <c r="P6643" i="9"/>
  <c r="Q6643" i="9" s="1"/>
  <c r="T6643" i="9"/>
  <c r="U6643" i="9" s="1"/>
  <c r="L6644" i="9"/>
  <c r="M6644" i="9" s="1"/>
  <c r="P6644" i="9"/>
  <c r="Q6644" i="9" s="1"/>
  <c r="T6644" i="9"/>
  <c r="U6644" i="9" s="1"/>
  <c r="L6645" i="9"/>
  <c r="M6645" i="9" s="1"/>
  <c r="P6645" i="9"/>
  <c r="Q6645" i="9" s="1"/>
  <c r="T6645" i="9"/>
  <c r="U6645" i="9" s="1"/>
  <c r="L6646" i="9"/>
  <c r="M6646" i="9"/>
  <c r="P6646" i="9"/>
  <c r="Q6646" i="9" s="1"/>
  <c r="T6646" i="9"/>
  <c r="U6646" i="9" s="1"/>
  <c r="L6647" i="9"/>
  <c r="M6647" i="9" s="1"/>
  <c r="P6647" i="9"/>
  <c r="Q6647" i="9" s="1"/>
  <c r="T6647" i="9"/>
  <c r="U6647" i="9" s="1"/>
  <c r="L6648" i="9"/>
  <c r="M6648" i="9"/>
  <c r="P6648" i="9"/>
  <c r="Q6648" i="9" s="1"/>
  <c r="T6648" i="9"/>
  <c r="U6648" i="9" s="1"/>
  <c r="L6649" i="9"/>
  <c r="M6649" i="9" s="1"/>
  <c r="P6649" i="9"/>
  <c r="Q6649" i="9" s="1"/>
  <c r="T6649" i="9"/>
  <c r="U6649" i="9" s="1"/>
  <c r="L6650" i="9"/>
  <c r="M6650" i="9" s="1"/>
  <c r="P6650" i="9"/>
  <c r="Q6650" i="9" s="1"/>
  <c r="T6650" i="9"/>
  <c r="U6650" i="9" s="1"/>
  <c r="L6651" i="9"/>
  <c r="M6651" i="9"/>
  <c r="P6651" i="9"/>
  <c r="Q6651" i="9" s="1"/>
  <c r="T6651" i="9"/>
  <c r="U6651" i="9" s="1"/>
  <c r="L6652" i="9"/>
  <c r="M6652" i="9" s="1"/>
  <c r="P6652" i="9"/>
  <c r="Q6652" i="9" s="1"/>
  <c r="S6652" i="9"/>
  <c r="T6652" i="9"/>
  <c r="L6653" i="9"/>
  <c r="M6653" i="9" s="1"/>
  <c r="P6653" i="9"/>
  <c r="Q6653" i="9" s="1"/>
  <c r="T6653" i="9"/>
  <c r="U6653" i="9" s="1"/>
  <c r="L6654" i="9"/>
  <c r="M6654" i="9" s="1"/>
  <c r="P6654" i="9"/>
  <c r="Q6654" i="9" s="1"/>
  <c r="T6654" i="9"/>
  <c r="U6654" i="9" s="1"/>
  <c r="L6655" i="9"/>
  <c r="M6655" i="9" s="1"/>
  <c r="P6655" i="9"/>
  <c r="Q6655" i="9" s="1"/>
  <c r="T6655" i="9"/>
  <c r="U6655" i="9" s="1"/>
  <c r="L6656" i="9"/>
  <c r="M6656" i="9" s="1"/>
  <c r="P6656" i="9"/>
  <c r="Q6656" i="9" s="1"/>
  <c r="T6656" i="9"/>
  <c r="U6656" i="9" s="1"/>
  <c r="L6657" i="9"/>
  <c r="M6657" i="9" s="1"/>
  <c r="P6657" i="9"/>
  <c r="Q6657" i="9" s="1"/>
  <c r="T6657" i="9"/>
  <c r="U6657" i="9" s="1"/>
  <c r="L6658" i="9"/>
  <c r="M6658" i="9" s="1"/>
  <c r="P6658" i="9"/>
  <c r="Q6658" i="9" s="1"/>
  <c r="T6658" i="9"/>
  <c r="U6658" i="9" s="1"/>
  <c r="L6659" i="9"/>
  <c r="M6659" i="9" s="1"/>
  <c r="P6659" i="9"/>
  <c r="Q6659" i="9" s="1"/>
  <c r="T6659" i="9"/>
  <c r="U6659" i="9" s="1"/>
  <c r="L6660" i="9"/>
  <c r="M6660" i="9" s="1"/>
  <c r="P6660" i="9"/>
  <c r="Q6660" i="9" s="1"/>
  <c r="T6660" i="9"/>
  <c r="U6660" i="9" s="1"/>
  <c r="L6661" i="9"/>
  <c r="M6661" i="9" s="1"/>
  <c r="P6661" i="9"/>
  <c r="Q6661" i="9" s="1"/>
  <c r="T6661" i="9"/>
  <c r="U6661" i="9" s="1"/>
  <c r="L6662" i="9"/>
  <c r="M6662" i="9" s="1"/>
  <c r="P6662" i="9"/>
  <c r="Q6662" i="9" s="1"/>
  <c r="T6662" i="9"/>
  <c r="U6662" i="9" s="1"/>
  <c r="L6663" i="9"/>
  <c r="M6663" i="9" s="1"/>
  <c r="P6663" i="9"/>
  <c r="Q6663" i="9" s="1"/>
  <c r="S6663" i="9"/>
  <c r="T6663" i="9"/>
  <c r="L6664" i="9"/>
  <c r="M6664" i="9" s="1"/>
  <c r="P6664" i="9"/>
  <c r="Q6664" i="9" s="1"/>
  <c r="T6664" i="9"/>
  <c r="U6664" i="9" s="1"/>
  <c r="L6665" i="9"/>
  <c r="M6665" i="9" s="1"/>
  <c r="P6665" i="9"/>
  <c r="Q6665" i="9" s="1"/>
  <c r="T6665" i="9"/>
  <c r="U6665" i="9" s="1"/>
  <c r="L6666" i="9"/>
  <c r="M6666" i="9" s="1"/>
  <c r="P6666" i="9"/>
  <c r="Q6666" i="9" s="1"/>
  <c r="T6666" i="9"/>
  <c r="U6666" i="9" s="1"/>
  <c r="L6667" i="9"/>
  <c r="M6667" i="9" s="1"/>
  <c r="P6667" i="9"/>
  <c r="Q6667" i="9" s="1"/>
  <c r="T6667" i="9"/>
  <c r="U6667" i="9" s="1"/>
  <c r="L6668" i="9"/>
  <c r="M6668" i="9" s="1"/>
  <c r="P6668" i="9"/>
  <c r="Q6668" i="9" s="1"/>
  <c r="T6668" i="9"/>
  <c r="U6668" i="9" s="1"/>
  <c r="L6669" i="9"/>
  <c r="M6669" i="9" s="1"/>
  <c r="P6669" i="9"/>
  <c r="Q6669" i="9" s="1"/>
  <c r="T6669" i="9"/>
  <c r="U6669" i="9" s="1"/>
  <c r="L6670" i="9"/>
  <c r="M6670" i="9" s="1"/>
  <c r="P6670" i="9"/>
  <c r="Q6670" i="9" s="1"/>
  <c r="T6670" i="9"/>
  <c r="U6670" i="9" s="1"/>
  <c r="L6671" i="9"/>
  <c r="M6671" i="9" s="1"/>
  <c r="P6671" i="9"/>
  <c r="Q6671" i="9" s="1"/>
  <c r="T6671" i="9"/>
  <c r="U6671" i="9" s="1"/>
  <c r="L6672" i="9"/>
  <c r="M6672" i="9" s="1"/>
  <c r="P6672" i="9"/>
  <c r="Q6672" i="9" s="1"/>
  <c r="T6672" i="9"/>
  <c r="U6672" i="9" s="1"/>
  <c r="L6673" i="9"/>
  <c r="M6673" i="9" s="1"/>
  <c r="P6673" i="9"/>
  <c r="Q6673" i="9" s="1"/>
  <c r="T6673" i="9"/>
  <c r="U6673" i="9" s="1"/>
  <c r="L6674" i="9"/>
  <c r="M6674" i="9" s="1"/>
  <c r="P6674" i="9"/>
  <c r="Q6674" i="9" s="1"/>
  <c r="T6674" i="9"/>
  <c r="U6674" i="9" s="1"/>
  <c r="L6675" i="9"/>
  <c r="M6675" i="9" s="1"/>
  <c r="P6675" i="9"/>
  <c r="Q6675" i="9" s="1"/>
  <c r="T6675" i="9"/>
  <c r="U6675" i="9" s="1"/>
  <c r="L6676" i="9"/>
  <c r="M6676" i="9" s="1"/>
  <c r="P6676" i="9"/>
  <c r="Q6676" i="9" s="1"/>
  <c r="T6676" i="9"/>
  <c r="U6676" i="9" s="1"/>
  <c r="L6677" i="9"/>
  <c r="M6677" i="9" s="1"/>
  <c r="P6677" i="9"/>
  <c r="Q6677" i="9" s="1"/>
  <c r="T6677" i="9"/>
  <c r="U6677" i="9" s="1"/>
  <c r="L6678" i="9"/>
  <c r="M6678" i="9" s="1"/>
  <c r="P6678" i="9"/>
  <c r="Q6678" i="9" s="1"/>
  <c r="S6678" i="9"/>
  <c r="T6678" i="9"/>
  <c r="L6679" i="9"/>
  <c r="M6679" i="9" s="1"/>
  <c r="P6679" i="9"/>
  <c r="Q6679" i="9" s="1"/>
  <c r="T6679" i="9"/>
  <c r="U6679" i="9" s="1"/>
  <c r="L6680" i="9"/>
  <c r="M6680" i="9" s="1"/>
  <c r="P6680" i="9"/>
  <c r="Q6680" i="9" s="1"/>
  <c r="T6680" i="9"/>
  <c r="U6680" i="9" s="1"/>
  <c r="L6681" i="9"/>
  <c r="M6681" i="9" s="1"/>
  <c r="P6681" i="9"/>
  <c r="Q6681" i="9" s="1"/>
  <c r="T6681" i="9"/>
  <c r="U6681" i="9" s="1"/>
  <c r="L6682" i="9"/>
  <c r="M6682" i="9" s="1"/>
  <c r="P6682" i="9"/>
  <c r="Q6682" i="9" s="1"/>
  <c r="T6682" i="9"/>
  <c r="U6682" i="9" s="1"/>
  <c r="L6683" i="9"/>
  <c r="M6683" i="9" s="1"/>
  <c r="P6683" i="9"/>
  <c r="Q6683" i="9" s="1"/>
  <c r="T6683" i="9"/>
  <c r="U6683" i="9" s="1"/>
  <c r="L6684" i="9"/>
  <c r="M6684" i="9" s="1"/>
  <c r="P6684" i="9"/>
  <c r="Q6684" i="9" s="1"/>
  <c r="T6684" i="9"/>
  <c r="U6684" i="9" s="1"/>
  <c r="L6685" i="9"/>
  <c r="M6685" i="9" s="1"/>
  <c r="P6685" i="9"/>
  <c r="Q6685" i="9" s="1"/>
  <c r="T6685" i="9"/>
  <c r="U6685" i="9" s="1"/>
  <c r="L6686" i="9"/>
  <c r="M6686" i="9" s="1"/>
  <c r="P6686" i="9"/>
  <c r="Q6686" i="9" s="1"/>
  <c r="T6686" i="9"/>
  <c r="U6686" i="9" s="1"/>
  <c r="L6687" i="9"/>
  <c r="M6687" i="9" s="1"/>
  <c r="P6687" i="9"/>
  <c r="Q6687" i="9" s="1"/>
  <c r="T6687" i="9"/>
  <c r="U6687" i="9" s="1"/>
  <c r="L6688" i="9"/>
  <c r="M6688" i="9" s="1"/>
  <c r="P6688" i="9"/>
  <c r="Q6688" i="9" s="1"/>
  <c r="T6688" i="9"/>
  <c r="U6688" i="9" s="1"/>
  <c r="L6689" i="9"/>
  <c r="M6689" i="9" s="1"/>
  <c r="P6689" i="9"/>
  <c r="Q6689" i="9" s="1"/>
  <c r="T6689" i="9"/>
  <c r="U6689" i="9" s="1"/>
  <c r="L6690" i="9"/>
  <c r="M6690" i="9" s="1"/>
  <c r="P6690" i="9"/>
  <c r="Q6690" i="9" s="1"/>
  <c r="T6690" i="9"/>
  <c r="U6690" i="9" s="1"/>
  <c r="L6691" i="9"/>
  <c r="M6691" i="9" s="1"/>
  <c r="P6691" i="9"/>
  <c r="Q6691" i="9" s="1"/>
  <c r="T6691" i="9"/>
  <c r="U6691" i="9" s="1"/>
  <c r="L6692" i="9"/>
  <c r="M6692" i="9" s="1"/>
  <c r="P6692" i="9"/>
  <c r="Q6692" i="9" s="1"/>
  <c r="T6692" i="9"/>
  <c r="U6692" i="9" s="1"/>
  <c r="L6693" i="9"/>
  <c r="M6693" i="9" s="1"/>
  <c r="P6693" i="9"/>
  <c r="Q6693" i="9" s="1"/>
  <c r="T6693" i="9"/>
  <c r="U6693" i="9" s="1"/>
  <c r="B6694" i="9"/>
  <c r="L6694" i="9"/>
  <c r="M6694" i="9" s="1"/>
  <c r="P6694" i="9"/>
  <c r="Q6694" i="9" s="1"/>
  <c r="T6694" i="9"/>
  <c r="U6694" i="9" s="1"/>
  <c r="L6695" i="9"/>
  <c r="M6695" i="9" s="1"/>
  <c r="P6695" i="9"/>
  <c r="Q6695" i="9" s="1"/>
  <c r="T6695" i="9"/>
  <c r="U6695" i="9" s="1"/>
  <c r="L6696" i="9"/>
  <c r="M6696" i="9"/>
  <c r="P6696" i="9"/>
  <c r="Q6696" i="9" s="1"/>
  <c r="T6696" i="9"/>
  <c r="U6696" i="9" s="1"/>
  <c r="L6697" i="9"/>
  <c r="M6697" i="9"/>
  <c r="P6697" i="9"/>
  <c r="Q6697" i="9" s="1"/>
  <c r="T6697" i="9"/>
  <c r="U6697" i="9" s="1"/>
  <c r="L6698" i="9"/>
  <c r="M6698" i="9"/>
  <c r="P6698" i="9"/>
  <c r="Q6698" i="9" s="1"/>
  <c r="T6698" i="9"/>
  <c r="U6698" i="9" s="1"/>
  <c r="L6699" i="9"/>
  <c r="M6699" i="9"/>
  <c r="P6699" i="9"/>
  <c r="Q6699" i="9" s="1"/>
  <c r="T6699" i="9"/>
  <c r="U6699" i="9" s="1"/>
  <c r="L6700" i="9"/>
  <c r="M6700" i="9" s="1"/>
  <c r="P6700" i="9"/>
  <c r="Q6700" i="9" s="1"/>
  <c r="T6700" i="9"/>
  <c r="U6700" i="9" s="1"/>
  <c r="L6701" i="9"/>
  <c r="M6701" i="9" s="1"/>
  <c r="P6701" i="9"/>
  <c r="Q6701" i="9" s="1"/>
  <c r="T6701" i="9"/>
  <c r="U6701" i="9" s="1"/>
  <c r="L6702" i="9"/>
  <c r="M6702" i="9" s="1"/>
  <c r="P6702" i="9"/>
  <c r="Q6702" i="9" s="1"/>
  <c r="T6702" i="9"/>
  <c r="U6702" i="9" s="1"/>
  <c r="L6703" i="9"/>
  <c r="M6703" i="9" s="1"/>
  <c r="P6703" i="9"/>
  <c r="Q6703" i="9" s="1"/>
  <c r="T6703" i="9"/>
  <c r="U6703" i="9" s="1"/>
  <c r="L6704" i="9"/>
  <c r="M6704" i="9" s="1"/>
  <c r="P6704" i="9"/>
  <c r="Q6704" i="9" s="1"/>
  <c r="T6704" i="9"/>
  <c r="U6704" i="9" s="1"/>
  <c r="L6705" i="9"/>
  <c r="M6705" i="9" s="1"/>
  <c r="P6705" i="9"/>
  <c r="Q6705" i="9" s="1"/>
  <c r="T6705" i="9"/>
  <c r="U6705" i="9" s="1"/>
  <c r="L6706" i="9"/>
  <c r="M6706" i="9" s="1"/>
  <c r="P6706" i="9"/>
  <c r="Q6706" i="9" s="1"/>
  <c r="T6706" i="9"/>
  <c r="U6706" i="9" s="1"/>
  <c r="L6707" i="9"/>
  <c r="M6707" i="9" s="1"/>
  <c r="P6707" i="9"/>
  <c r="Q6707" i="9" s="1"/>
  <c r="T6707" i="9"/>
  <c r="U6707" i="9" s="1"/>
  <c r="L6708" i="9"/>
  <c r="M6708" i="9" s="1"/>
  <c r="P6708" i="9"/>
  <c r="Q6708" i="9" s="1"/>
  <c r="T6708" i="9"/>
  <c r="U6708" i="9" s="1"/>
  <c r="L6709" i="9"/>
  <c r="M6709" i="9" s="1"/>
  <c r="P6709" i="9"/>
  <c r="Q6709" i="9" s="1"/>
  <c r="T6709" i="9"/>
  <c r="U6709" i="9" s="1"/>
  <c r="L6710" i="9"/>
  <c r="M6710" i="9" s="1"/>
  <c r="P6710" i="9"/>
  <c r="Q6710" i="9" s="1"/>
  <c r="T6710" i="9"/>
  <c r="U6710" i="9" s="1"/>
  <c r="L6711" i="9"/>
  <c r="M6711" i="9" s="1"/>
  <c r="P6711" i="9"/>
  <c r="Q6711" i="9" s="1"/>
  <c r="T6711" i="9"/>
  <c r="U6711" i="9" s="1"/>
  <c r="L6712" i="9"/>
  <c r="M6712" i="9" s="1"/>
  <c r="P6712" i="9"/>
  <c r="Q6712" i="9" s="1"/>
  <c r="T6712" i="9"/>
  <c r="U6712" i="9" s="1"/>
  <c r="L6713" i="9"/>
  <c r="M6713" i="9" s="1"/>
  <c r="P6713" i="9"/>
  <c r="Q6713" i="9" s="1"/>
  <c r="T6713" i="9"/>
  <c r="U6713" i="9" s="1"/>
  <c r="L6714" i="9"/>
  <c r="M6714" i="9" s="1"/>
  <c r="P6714" i="9"/>
  <c r="Q6714" i="9" s="1"/>
  <c r="T6714" i="9"/>
  <c r="U6714" i="9" s="1"/>
  <c r="L6715" i="9"/>
  <c r="M6715" i="9" s="1"/>
  <c r="P6715" i="9"/>
  <c r="Q6715" i="9" s="1"/>
  <c r="T6715" i="9"/>
  <c r="U6715" i="9" s="1"/>
  <c r="L6716" i="9"/>
  <c r="M6716" i="9" s="1"/>
  <c r="P6716" i="9"/>
  <c r="Q6716" i="9" s="1"/>
  <c r="T6716" i="9"/>
  <c r="U6716" i="9" s="1"/>
  <c r="L6717" i="9"/>
  <c r="M6717" i="9" s="1"/>
  <c r="P6717" i="9"/>
  <c r="Q6717" i="9" s="1"/>
  <c r="T6717" i="9"/>
  <c r="U6717" i="9" s="1"/>
  <c r="L6718" i="9"/>
  <c r="M6718" i="9" s="1"/>
  <c r="P6718" i="9"/>
  <c r="Q6718" i="9" s="1"/>
  <c r="T6718" i="9"/>
  <c r="U6718" i="9" s="1"/>
  <c r="L6719" i="9"/>
  <c r="M6719" i="9" s="1"/>
  <c r="P6719" i="9"/>
  <c r="Q6719" i="9" s="1"/>
  <c r="T6719" i="9"/>
  <c r="U6719" i="9" s="1"/>
  <c r="L6720" i="9"/>
  <c r="M6720" i="9" s="1"/>
  <c r="P6720" i="9"/>
  <c r="Q6720" i="9" s="1"/>
  <c r="T6720" i="9"/>
  <c r="U6720" i="9" s="1"/>
  <c r="L6721" i="9"/>
  <c r="M6721" i="9"/>
  <c r="P6721" i="9"/>
  <c r="Q6721" i="9" s="1"/>
  <c r="T6721" i="9"/>
  <c r="U6721" i="9" s="1"/>
  <c r="L6722" i="9"/>
  <c r="M6722" i="9"/>
  <c r="P6722" i="9"/>
  <c r="Q6722" i="9" s="1"/>
  <c r="T6722" i="9"/>
  <c r="U6722" i="9" s="1"/>
  <c r="L6723" i="9"/>
  <c r="M6723" i="9" s="1"/>
  <c r="P6723" i="9"/>
  <c r="Q6723" i="9" s="1"/>
  <c r="T6723" i="9"/>
  <c r="U6723" i="9" s="1"/>
  <c r="L6724" i="9"/>
  <c r="M6724" i="9" s="1"/>
  <c r="P6724" i="9"/>
  <c r="Q6724" i="9" s="1"/>
  <c r="T6724" i="9"/>
  <c r="U6724" i="9" s="1"/>
  <c r="L6725" i="9"/>
  <c r="M6725" i="9" s="1"/>
  <c r="P6725" i="9"/>
  <c r="Q6725" i="9" s="1"/>
  <c r="T6725" i="9"/>
  <c r="U6725" i="9" s="1"/>
  <c r="L6726" i="9"/>
  <c r="M6726" i="9" s="1"/>
  <c r="P6726" i="9"/>
  <c r="Q6726" i="9" s="1"/>
  <c r="T6726" i="9"/>
  <c r="U6726" i="9" s="1"/>
  <c r="L6727" i="9"/>
  <c r="M6727" i="9"/>
  <c r="P6727" i="9"/>
  <c r="Q6727" i="9" s="1"/>
  <c r="T6727" i="9"/>
  <c r="U6727" i="9" s="1"/>
  <c r="L6728" i="9"/>
  <c r="M6728" i="9" s="1"/>
  <c r="P6728" i="9"/>
  <c r="Q6728" i="9" s="1"/>
  <c r="T6728" i="9"/>
  <c r="U6728" i="9" s="1"/>
  <c r="L6729" i="9"/>
  <c r="M6729" i="9" s="1"/>
  <c r="P6729" i="9"/>
  <c r="Q6729" i="9" s="1"/>
  <c r="T6729" i="9"/>
  <c r="U6729" i="9" s="1"/>
  <c r="L6730" i="9"/>
  <c r="M6730" i="9" s="1"/>
  <c r="P6730" i="9"/>
  <c r="Q6730" i="9" s="1"/>
  <c r="T6730" i="9"/>
  <c r="U6730" i="9" s="1"/>
  <c r="L6731" i="9"/>
  <c r="M6731" i="9" s="1"/>
  <c r="P6731" i="9"/>
  <c r="Q6731" i="9" s="1"/>
  <c r="T6731" i="9"/>
  <c r="U6731" i="9" s="1"/>
  <c r="L6732" i="9"/>
  <c r="M6732" i="9" s="1"/>
  <c r="P6732" i="9"/>
  <c r="Q6732" i="9" s="1"/>
  <c r="T6732" i="9"/>
  <c r="U6732" i="9" s="1"/>
  <c r="L6733" i="9"/>
  <c r="M6733" i="9" s="1"/>
  <c r="P6733" i="9"/>
  <c r="Q6733" i="9" s="1"/>
  <c r="T6733" i="9"/>
  <c r="U6733" i="9" s="1"/>
  <c r="L6734" i="9"/>
  <c r="M6734" i="9" s="1"/>
  <c r="P6734" i="9"/>
  <c r="Q6734" i="9" s="1"/>
  <c r="T6734" i="9"/>
  <c r="U6734" i="9" s="1"/>
  <c r="L6735" i="9"/>
  <c r="M6735" i="9" s="1"/>
  <c r="P6735" i="9"/>
  <c r="Q6735" i="9" s="1"/>
  <c r="T6735" i="9"/>
  <c r="U6735" i="9" s="1"/>
  <c r="L6736" i="9"/>
  <c r="M6736" i="9" s="1"/>
  <c r="P6736" i="9"/>
  <c r="Q6736" i="9" s="1"/>
  <c r="T6736" i="9"/>
  <c r="U6736" i="9" s="1"/>
  <c r="L6737" i="9"/>
  <c r="M6737" i="9" s="1"/>
  <c r="P6737" i="9"/>
  <c r="Q6737" i="9" s="1"/>
  <c r="T6737" i="9"/>
  <c r="U6737" i="9" s="1"/>
  <c r="L6738" i="9"/>
  <c r="M6738" i="9" s="1"/>
  <c r="P6738" i="9"/>
  <c r="Q6738" i="9" s="1"/>
  <c r="T6738" i="9"/>
  <c r="U6738" i="9" s="1"/>
  <c r="L6739" i="9"/>
  <c r="M6739" i="9" s="1"/>
  <c r="P6739" i="9"/>
  <c r="Q6739" i="9" s="1"/>
  <c r="T6739" i="9"/>
  <c r="U6739" i="9" s="1"/>
  <c r="L6740" i="9"/>
  <c r="M6740" i="9" s="1"/>
  <c r="P6740" i="9"/>
  <c r="Q6740" i="9" s="1"/>
  <c r="T6740" i="9"/>
  <c r="U6740" i="9" s="1"/>
  <c r="L6741" i="9"/>
  <c r="M6741" i="9" s="1"/>
  <c r="P6741" i="9"/>
  <c r="Q6741" i="9" s="1"/>
  <c r="T6741" i="9"/>
  <c r="U6741" i="9" s="1"/>
  <c r="L6742" i="9"/>
  <c r="M6742" i="9" s="1"/>
  <c r="P6742" i="9"/>
  <c r="Q6742" i="9" s="1"/>
  <c r="T6742" i="9"/>
  <c r="U6742" i="9" s="1"/>
  <c r="L6743" i="9"/>
  <c r="M6743" i="9" s="1"/>
  <c r="P6743" i="9"/>
  <c r="Q6743" i="9" s="1"/>
  <c r="S6743" i="9"/>
  <c r="T6743" i="9"/>
  <c r="L6744" i="9"/>
  <c r="M6744" i="9" s="1"/>
  <c r="P6744" i="9"/>
  <c r="Q6744" i="9" s="1"/>
  <c r="T6744" i="9"/>
  <c r="U6744" i="9" s="1"/>
  <c r="L6745" i="9"/>
  <c r="M6745" i="9" s="1"/>
  <c r="P6745" i="9"/>
  <c r="Q6745" i="9" s="1"/>
  <c r="T6745" i="9"/>
  <c r="U6745" i="9" s="1"/>
  <c r="L6746" i="9"/>
  <c r="M6746" i="9" s="1"/>
  <c r="P6746" i="9"/>
  <c r="Q6746" i="9" s="1"/>
  <c r="T6746" i="9"/>
  <c r="U6746" i="9" s="1"/>
  <c r="L6747" i="9"/>
  <c r="M6747" i="9" s="1"/>
  <c r="P6747" i="9"/>
  <c r="Q6747" i="9" s="1"/>
  <c r="T6747" i="9"/>
  <c r="U6747" i="9" s="1"/>
  <c r="L6748" i="9"/>
  <c r="M6748" i="9" s="1"/>
  <c r="P6748" i="9"/>
  <c r="Q6748" i="9" s="1"/>
  <c r="T6748" i="9"/>
  <c r="U6748" i="9" s="1"/>
  <c r="L6749" i="9"/>
  <c r="M6749" i="9" s="1"/>
  <c r="P6749" i="9"/>
  <c r="Q6749" i="9" s="1"/>
  <c r="T6749" i="9"/>
  <c r="U6749" i="9" s="1"/>
  <c r="L6750" i="9"/>
  <c r="M6750" i="9" s="1"/>
  <c r="P6750" i="9"/>
  <c r="Q6750" i="9" s="1"/>
  <c r="T6750" i="9"/>
  <c r="U6750" i="9" s="1"/>
  <c r="L6751" i="9"/>
  <c r="M6751" i="9" s="1"/>
  <c r="P6751" i="9"/>
  <c r="Q6751" i="9" s="1"/>
  <c r="S6751" i="9"/>
  <c r="U6751" i="9" s="1"/>
  <c r="L6752" i="9"/>
  <c r="M6752" i="9" s="1"/>
  <c r="P6752" i="9"/>
  <c r="Q6752" i="9" s="1"/>
  <c r="T6752" i="9"/>
  <c r="U6752" i="9" s="1"/>
  <c r="L6753" i="9"/>
  <c r="M6753" i="9" s="1"/>
  <c r="P6753" i="9"/>
  <c r="Q6753" i="9" s="1"/>
  <c r="T6753" i="9"/>
  <c r="U6753" i="9" s="1"/>
  <c r="L6754" i="9"/>
  <c r="M6754" i="9" s="1"/>
  <c r="P6754" i="9"/>
  <c r="Q6754" i="9" s="1"/>
  <c r="T6754" i="9"/>
  <c r="U6754" i="9" s="1"/>
  <c r="L6755" i="9"/>
  <c r="M6755" i="9" s="1"/>
  <c r="P6755" i="9"/>
  <c r="Q6755" i="9" s="1"/>
  <c r="T6755" i="9"/>
  <c r="U6755" i="9" s="1"/>
  <c r="L6756" i="9"/>
  <c r="M6756" i="9" s="1"/>
  <c r="P6756" i="9"/>
  <c r="Q6756" i="9" s="1"/>
  <c r="T6756" i="9"/>
  <c r="U6756" i="9" s="1"/>
  <c r="L6757" i="9"/>
  <c r="M6757" i="9" s="1"/>
  <c r="P6757" i="9"/>
  <c r="Q6757" i="9" s="1"/>
  <c r="T6757" i="9"/>
  <c r="U6757" i="9" s="1"/>
  <c r="L6758" i="9"/>
  <c r="M6758" i="9" s="1"/>
  <c r="P6758" i="9"/>
  <c r="Q6758" i="9" s="1"/>
  <c r="T6758" i="9"/>
  <c r="U6758" i="9" s="1"/>
  <c r="L6759" i="9"/>
  <c r="M6759" i="9" s="1"/>
  <c r="P6759" i="9"/>
  <c r="Q6759" i="9" s="1"/>
  <c r="T6759" i="9"/>
  <c r="U6759" i="9" s="1"/>
  <c r="L6760" i="9"/>
  <c r="M6760" i="9" s="1"/>
  <c r="P6760" i="9"/>
  <c r="Q6760" i="9" s="1"/>
  <c r="T6760" i="9"/>
  <c r="U6760" i="9" s="1"/>
  <c r="L6761" i="9"/>
  <c r="M6761" i="9" s="1"/>
  <c r="P6761" i="9"/>
  <c r="Q6761" i="9" s="1"/>
  <c r="T6761" i="9"/>
  <c r="U6761" i="9" s="1"/>
  <c r="L6762" i="9"/>
  <c r="M6762" i="9" s="1"/>
  <c r="P6762" i="9"/>
  <c r="Q6762" i="9" s="1"/>
  <c r="T6762" i="9"/>
  <c r="U6762" i="9" s="1"/>
  <c r="L6763" i="9"/>
  <c r="M6763" i="9" s="1"/>
  <c r="P6763" i="9"/>
  <c r="Q6763" i="9" s="1"/>
  <c r="T6763" i="9"/>
  <c r="U6763" i="9" s="1"/>
  <c r="L6764" i="9"/>
  <c r="M6764" i="9" s="1"/>
  <c r="P6764" i="9"/>
  <c r="Q6764" i="9" s="1"/>
  <c r="T6764" i="9"/>
  <c r="U6764" i="9" s="1"/>
  <c r="L6765" i="9"/>
  <c r="M6765" i="9" s="1"/>
  <c r="P6765" i="9"/>
  <c r="Q6765" i="9" s="1"/>
  <c r="T6765" i="9"/>
  <c r="U6765" i="9" s="1"/>
  <c r="L6766" i="9"/>
  <c r="M6766" i="9" s="1"/>
  <c r="P6766" i="9"/>
  <c r="Q6766" i="9" s="1"/>
  <c r="T6766" i="9"/>
  <c r="U6766" i="9" s="1"/>
  <c r="L6767" i="9"/>
  <c r="M6767" i="9" s="1"/>
  <c r="P6767" i="9"/>
  <c r="Q6767" i="9" s="1"/>
  <c r="T6767" i="9"/>
  <c r="U6767" i="9" s="1"/>
  <c r="L6768" i="9"/>
  <c r="M6768" i="9" s="1"/>
  <c r="P6768" i="9"/>
  <c r="Q6768" i="9" s="1"/>
  <c r="T6768" i="9"/>
  <c r="U6768" i="9" s="1"/>
  <c r="L6769" i="9"/>
  <c r="M6769" i="9" s="1"/>
  <c r="P6769" i="9"/>
  <c r="Q6769" i="9" s="1"/>
  <c r="T6769" i="9"/>
  <c r="U6769" i="9" s="1"/>
  <c r="L6770" i="9"/>
  <c r="M6770" i="9" s="1"/>
  <c r="P6770" i="9"/>
  <c r="Q6770" i="9" s="1"/>
  <c r="T6770" i="9"/>
  <c r="U6770" i="9" s="1"/>
  <c r="L6771" i="9"/>
  <c r="M6771" i="9" s="1"/>
  <c r="P6771" i="9"/>
  <c r="Q6771" i="9" s="1"/>
  <c r="T6771" i="9"/>
  <c r="U6771" i="9" s="1"/>
  <c r="L6772" i="9"/>
  <c r="M6772" i="9" s="1"/>
  <c r="P6772" i="9"/>
  <c r="Q6772" i="9" s="1"/>
  <c r="T6772" i="9"/>
  <c r="U6772" i="9" s="1"/>
  <c r="L6773" i="9"/>
  <c r="M6773" i="9" s="1"/>
  <c r="P6773" i="9"/>
  <c r="Q6773" i="9" s="1"/>
  <c r="T6773" i="9"/>
  <c r="U6773" i="9" s="1"/>
  <c r="L6774" i="9"/>
  <c r="M6774" i="9" s="1"/>
  <c r="P6774" i="9"/>
  <c r="Q6774" i="9" s="1"/>
  <c r="T6774" i="9"/>
  <c r="U6774" i="9" s="1"/>
  <c r="L6775" i="9"/>
  <c r="M6775" i="9" s="1"/>
  <c r="P6775" i="9"/>
  <c r="Q6775" i="9" s="1"/>
  <c r="T6775" i="9"/>
  <c r="U6775" i="9" s="1"/>
  <c r="L6776" i="9"/>
  <c r="M6776" i="9" s="1"/>
  <c r="P6776" i="9"/>
  <c r="Q6776" i="9" s="1"/>
  <c r="T6776" i="9"/>
  <c r="U6776" i="9" s="1"/>
  <c r="L6777" i="9"/>
  <c r="M6777" i="9" s="1"/>
  <c r="P6777" i="9"/>
  <c r="Q6777" i="9" s="1"/>
  <c r="T6777" i="9"/>
  <c r="U6777" i="9" s="1"/>
  <c r="L6778" i="9"/>
  <c r="M6778" i="9" s="1"/>
  <c r="P6778" i="9"/>
  <c r="Q6778" i="9" s="1"/>
  <c r="T6778" i="9"/>
  <c r="U6778" i="9" s="1"/>
  <c r="L6779" i="9"/>
  <c r="M6779" i="9" s="1"/>
  <c r="P6779" i="9"/>
  <c r="Q6779" i="9" s="1"/>
  <c r="T6779" i="9"/>
  <c r="U6779" i="9" s="1"/>
  <c r="L6780" i="9"/>
  <c r="M6780" i="9" s="1"/>
  <c r="P6780" i="9"/>
  <c r="Q6780" i="9" s="1"/>
  <c r="T6780" i="9"/>
  <c r="U6780" i="9" s="1"/>
  <c r="L6781" i="9"/>
  <c r="M6781" i="9" s="1"/>
  <c r="P6781" i="9"/>
  <c r="Q6781" i="9" s="1"/>
  <c r="T6781" i="9"/>
  <c r="U6781" i="9" s="1"/>
  <c r="L6782" i="9"/>
  <c r="M6782" i="9" s="1"/>
  <c r="P6782" i="9"/>
  <c r="Q6782" i="9" s="1"/>
  <c r="T6782" i="9"/>
  <c r="U6782" i="9" s="1"/>
  <c r="L6783" i="9"/>
  <c r="M6783" i="9" s="1"/>
  <c r="P6783" i="9"/>
  <c r="Q6783" i="9" s="1"/>
  <c r="T6783" i="9"/>
  <c r="U6783" i="9" s="1"/>
  <c r="L6784" i="9"/>
  <c r="M6784" i="9" s="1"/>
  <c r="P6784" i="9"/>
  <c r="Q6784" i="9" s="1"/>
  <c r="T6784" i="9"/>
  <c r="U6784" i="9" s="1"/>
  <c r="L6785" i="9"/>
  <c r="M6785" i="9" s="1"/>
  <c r="P6785" i="9"/>
  <c r="Q6785" i="9" s="1"/>
  <c r="T6785" i="9"/>
  <c r="U6785" i="9" s="1"/>
  <c r="L6786" i="9"/>
  <c r="M6786" i="9" s="1"/>
  <c r="P6786" i="9"/>
  <c r="Q6786" i="9" s="1"/>
  <c r="T6786" i="9"/>
  <c r="U6786" i="9" s="1"/>
  <c r="L6787" i="9"/>
  <c r="M6787" i="9" s="1"/>
  <c r="P6787" i="9"/>
  <c r="Q6787" i="9" s="1"/>
  <c r="T6787" i="9"/>
  <c r="U6787" i="9" s="1"/>
  <c r="L6788" i="9"/>
  <c r="M6788" i="9" s="1"/>
  <c r="P6788" i="9"/>
  <c r="Q6788" i="9" s="1"/>
  <c r="T6788" i="9"/>
  <c r="U6788" i="9" s="1"/>
  <c r="L6789" i="9"/>
  <c r="M6789" i="9" s="1"/>
  <c r="P6789" i="9"/>
  <c r="Q6789" i="9" s="1"/>
  <c r="T6789" i="9"/>
  <c r="U6789" i="9" s="1"/>
  <c r="L6790" i="9"/>
  <c r="M6790" i="9" s="1"/>
  <c r="P6790" i="9"/>
  <c r="Q6790" i="9" s="1"/>
  <c r="T6790" i="9"/>
  <c r="U6790" i="9" s="1"/>
  <c r="L6791" i="9"/>
  <c r="M6791" i="9" s="1"/>
  <c r="P6791" i="9"/>
  <c r="Q6791" i="9" s="1"/>
  <c r="T6791" i="9"/>
  <c r="U6791" i="9" s="1"/>
  <c r="L6792" i="9"/>
  <c r="M6792" i="9" s="1"/>
  <c r="P6792" i="9"/>
  <c r="Q6792" i="9" s="1"/>
  <c r="T6792" i="9"/>
  <c r="U6792" i="9" s="1"/>
  <c r="L6793" i="9"/>
  <c r="M6793" i="9" s="1"/>
  <c r="P6793" i="9"/>
  <c r="Q6793" i="9" s="1"/>
  <c r="T6793" i="9"/>
  <c r="U6793" i="9" s="1"/>
  <c r="L6794" i="9"/>
  <c r="M6794" i="9" s="1"/>
  <c r="P6794" i="9"/>
  <c r="Q6794" i="9" s="1"/>
  <c r="T6794" i="9"/>
  <c r="U6794" i="9" s="1"/>
  <c r="L6795" i="9"/>
  <c r="M6795" i="9" s="1"/>
  <c r="P6795" i="9"/>
  <c r="Q6795" i="9" s="1"/>
  <c r="T6795" i="9"/>
  <c r="U6795" i="9" s="1"/>
  <c r="L6796" i="9"/>
  <c r="M6796" i="9" s="1"/>
  <c r="P6796" i="9"/>
  <c r="Q6796" i="9" s="1"/>
  <c r="T6796" i="9"/>
  <c r="U6796" i="9" s="1"/>
  <c r="L6797" i="9"/>
  <c r="M6797" i="9" s="1"/>
  <c r="P6797" i="9"/>
  <c r="Q6797" i="9" s="1"/>
  <c r="T6797" i="9"/>
  <c r="U6797" i="9" s="1"/>
  <c r="L6798" i="9"/>
  <c r="M6798" i="9" s="1"/>
  <c r="P6798" i="9"/>
  <c r="Q6798" i="9" s="1"/>
  <c r="T6798" i="9"/>
  <c r="U6798" i="9" s="1"/>
  <c r="L6799" i="9"/>
  <c r="M6799" i="9" s="1"/>
  <c r="P6799" i="9"/>
  <c r="Q6799" i="9" s="1"/>
  <c r="T6799" i="9"/>
  <c r="U6799" i="9" s="1"/>
  <c r="L6800" i="9"/>
  <c r="M6800" i="9" s="1"/>
  <c r="P6800" i="9"/>
  <c r="Q6800" i="9" s="1"/>
  <c r="T6800" i="9"/>
  <c r="U6800" i="9" s="1"/>
  <c r="L6801" i="9"/>
  <c r="M6801" i="9" s="1"/>
  <c r="P6801" i="9"/>
  <c r="Q6801" i="9" s="1"/>
  <c r="T6801" i="9"/>
  <c r="U6801" i="9" s="1"/>
  <c r="L6802" i="9"/>
  <c r="M6802" i="9"/>
  <c r="P6802" i="9"/>
  <c r="Q6802" i="9" s="1"/>
  <c r="T6802" i="9"/>
  <c r="U6802" i="9" s="1"/>
  <c r="L6803" i="9"/>
  <c r="M6803" i="9" s="1"/>
  <c r="P6803" i="9"/>
  <c r="Q6803" i="9" s="1"/>
  <c r="T6803" i="9"/>
  <c r="U6803" i="9" s="1"/>
  <c r="L6804" i="9"/>
  <c r="M6804" i="9" s="1"/>
  <c r="P6804" i="9"/>
  <c r="Q6804" i="9" s="1"/>
  <c r="T6804" i="9"/>
  <c r="U6804" i="9" s="1"/>
  <c r="L6805" i="9"/>
  <c r="M6805" i="9" s="1"/>
  <c r="P6805" i="9"/>
  <c r="Q6805" i="9" s="1"/>
  <c r="T6805" i="9"/>
  <c r="U6805" i="9" s="1"/>
  <c r="L6806" i="9"/>
  <c r="M6806" i="9" s="1"/>
  <c r="P6806" i="9"/>
  <c r="Q6806" i="9" s="1"/>
  <c r="T6806" i="9"/>
  <c r="U6806" i="9" s="1"/>
  <c r="L6807" i="9"/>
  <c r="M6807" i="9" s="1"/>
  <c r="P6807" i="9"/>
  <c r="Q6807" i="9" s="1"/>
  <c r="T6807" i="9"/>
  <c r="U6807" i="9" s="1"/>
  <c r="L6808" i="9"/>
  <c r="M6808" i="9" s="1"/>
  <c r="P6808" i="9"/>
  <c r="Q6808" i="9" s="1"/>
  <c r="T6808" i="9"/>
  <c r="U6808" i="9" s="1"/>
  <c r="L6809" i="9"/>
  <c r="M6809" i="9" s="1"/>
  <c r="P6809" i="9"/>
  <c r="Q6809" i="9" s="1"/>
  <c r="T6809" i="9"/>
  <c r="U6809" i="9" s="1"/>
  <c r="L6810" i="9"/>
  <c r="M6810" i="9" s="1"/>
  <c r="P6810" i="9"/>
  <c r="Q6810" i="9" s="1"/>
  <c r="T6810" i="9"/>
  <c r="U6810" i="9" s="1"/>
  <c r="L6811" i="9"/>
  <c r="M6811" i="9" s="1"/>
  <c r="P6811" i="9"/>
  <c r="Q6811" i="9" s="1"/>
  <c r="T6811" i="9"/>
  <c r="U6811" i="9" s="1"/>
  <c r="L6812" i="9"/>
  <c r="M6812" i="9" s="1"/>
  <c r="P6812" i="9"/>
  <c r="Q6812" i="9" s="1"/>
  <c r="T6812" i="9"/>
  <c r="U6812" i="9" s="1"/>
  <c r="L6813" i="9"/>
  <c r="M6813" i="9" s="1"/>
  <c r="P6813" i="9"/>
  <c r="Q6813" i="9" s="1"/>
  <c r="T6813" i="9"/>
  <c r="U6813" i="9" s="1"/>
  <c r="L6814" i="9"/>
  <c r="M6814" i="9" s="1"/>
  <c r="P6814" i="9"/>
  <c r="Q6814" i="9" s="1"/>
  <c r="T6814" i="9"/>
  <c r="U6814" i="9" s="1"/>
  <c r="L6815" i="9"/>
  <c r="M6815" i="9" s="1"/>
  <c r="P6815" i="9"/>
  <c r="Q6815" i="9" s="1"/>
  <c r="T6815" i="9"/>
  <c r="U6815" i="9" s="1"/>
  <c r="L6816" i="9"/>
  <c r="M6816" i="9" s="1"/>
  <c r="P6816" i="9"/>
  <c r="Q6816" i="9" s="1"/>
  <c r="S6816" i="9"/>
  <c r="T6816" i="9"/>
  <c r="L6817" i="9"/>
  <c r="M6817" i="9" s="1"/>
  <c r="P6817" i="9"/>
  <c r="Q6817" i="9" s="1"/>
  <c r="T6817" i="9"/>
  <c r="U6817" i="9" s="1"/>
  <c r="L6818" i="9"/>
  <c r="M6818" i="9" s="1"/>
  <c r="P6818" i="9"/>
  <c r="Q6818" i="9" s="1"/>
  <c r="T6818" i="9"/>
  <c r="U6818" i="9" s="1"/>
  <c r="L6819" i="9"/>
  <c r="M6819" i="9" s="1"/>
  <c r="P6819" i="9"/>
  <c r="Q6819" i="9" s="1"/>
  <c r="T6819" i="9"/>
  <c r="U6819" i="9" s="1"/>
  <c r="L6820" i="9"/>
  <c r="M6820" i="9" s="1"/>
  <c r="P6820" i="9"/>
  <c r="Q6820" i="9" s="1"/>
  <c r="T6820" i="9"/>
  <c r="U6820" i="9" s="1"/>
  <c r="L6821" i="9"/>
  <c r="M6821" i="9" s="1"/>
  <c r="P6821" i="9"/>
  <c r="Q6821" i="9" s="1"/>
  <c r="T6821" i="9"/>
  <c r="U6821" i="9" s="1"/>
  <c r="L6822" i="9"/>
  <c r="M6822" i="9" s="1"/>
  <c r="P6822" i="9"/>
  <c r="Q6822" i="9" s="1"/>
  <c r="T6822" i="9"/>
  <c r="U6822" i="9" s="1"/>
  <c r="L6823" i="9"/>
  <c r="M6823" i="9" s="1"/>
  <c r="P6823" i="9"/>
  <c r="Q6823" i="9" s="1"/>
  <c r="S6823" i="9"/>
  <c r="T6823" i="9"/>
  <c r="L6824" i="9"/>
  <c r="M6824" i="9" s="1"/>
  <c r="P6824" i="9"/>
  <c r="Q6824" i="9" s="1"/>
  <c r="T6824" i="9"/>
  <c r="U6824" i="9" s="1"/>
  <c r="L6825" i="9"/>
  <c r="M6825" i="9" s="1"/>
  <c r="P6825" i="9"/>
  <c r="Q6825" i="9" s="1"/>
  <c r="T6825" i="9"/>
  <c r="U6825" i="9" s="1"/>
  <c r="L6826" i="9"/>
  <c r="M6826" i="9" s="1"/>
  <c r="P6826" i="9"/>
  <c r="Q6826" i="9" s="1"/>
  <c r="T6826" i="9"/>
  <c r="U6826" i="9" s="1"/>
  <c r="L6827" i="9"/>
  <c r="M6827" i="9" s="1"/>
  <c r="P6827" i="9"/>
  <c r="Q6827" i="9" s="1"/>
  <c r="T6827" i="9"/>
  <c r="U6827" i="9" s="1"/>
  <c r="L6828" i="9"/>
  <c r="M6828" i="9" s="1"/>
  <c r="P6828" i="9"/>
  <c r="Q6828" i="9" s="1"/>
  <c r="T6828" i="9"/>
  <c r="U6828" i="9" s="1"/>
  <c r="L6829" i="9"/>
  <c r="M6829" i="9" s="1"/>
  <c r="P6829" i="9"/>
  <c r="Q6829" i="9" s="1"/>
  <c r="T6829" i="9"/>
  <c r="U6829" i="9" s="1"/>
  <c r="L6830" i="9"/>
  <c r="M6830" i="9" s="1"/>
  <c r="P6830" i="9"/>
  <c r="Q6830" i="9" s="1"/>
  <c r="T6830" i="9"/>
  <c r="U6830" i="9" s="1"/>
  <c r="L6831" i="9"/>
  <c r="M6831" i="9" s="1"/>
  <c r="P6831" i="9"/>
  <c r="Q6831" i="9" s="1"/>
  <c r="T6831" i="9"/>
  <c r="U6831" i="9" s="1"/>
  <c r="L6832" i="9"/>
  <c r="M6832" i="9" s="1"/>
  <c r="P6832" i="9"/>
  <c r="Q6832" i="9" s="1"/>
  <c r="T6832" i="9"/>
  <c r="U6832" i="9" s="1"/>
  <c r="L6833" i="9"/>
  <c r="M6833" i="9" s="1"/>
  <c r="P6833" i="9"/>
  <c r="Q6833" i="9" s="1"/>
  <c r="T6833" i="9"/>
  <c r="U6833" i="9" s="1"/>
  <c r="L6834" i="9"/>
  <c r="M6834" i="9" s="1"/>
  <c r="P6834" i="9"/>
  <c r="Q6834" i="9" s="1"/>
  <c r="T6834" i="9"/>
  <c r="U6834" i="9" s="1"/>
  <c r="L6835" i="9"/>
  <c r="M6835" i="9" s="1"/>
  <c r="P6835" i="9"/>
  <c r="Q6835" i="9" s="1"/>
  <c r="T6835" i="9"/>
  <c r="U6835" i="9" s="1"/>
  <c r="L6836" i="9"/>
  <c r="M6836" i="9" s="1"/>
  <c r="P6836" i="9"/>
  <c r="Q6836" i="9" s="1"/>
  <c r="T6836" i="9"/>
  <c r="U6836" i="9" s="1"/>
  <c r="L6837" i="9"/>
  <c r="M6837" i="9" s="1"/>
  <c r="P6837" i="9"/>
  <c r="Q6837" i="9" s="1"/>
  <c r="T6837" i="9"/>
  <c r="U6837" i="9" s="1"/>
  <c r="L6838" i="9"/>
  <c r="M6838" i="9" s="1"/>
  <c r="P6838" i="9"/>
  <c r="Q6838" i="9" s="1"/>
  <c r="T6838" i="9"/>
  <c r="U6838" i="9" s="1"/>
  <c r="L6839" i="9"/>
  <c r="M6839" i="9" s="1"/>
  <c r="P6839" i="9"/>
  <c r="Q6839" i="9" s="1"/>
  <c r="T6839" i="9"/>
  <c r="U6839" i="9" s="1"/>
  <c r="L6840" i="9"/>
  <c r="M6840" i="9" s="1"/>
  <c r="P6840" i="9"/>
  <c r="Q6840" i="9" s="1"/>
  <c r="T6840" i="9"/>
  <c r="U6840" i="9" s="1"/>
  <c r="L6841" i="9"/>
  <c r="M6841" i="9" s="1"/>
  <c r="P6841" i="9"/>
  <c r="Q6841" i="9" s="1"/>
  <c r="T6841" i="9"/>
  <c r="U6841" i="9" s="1"/>
  <c r="L6842" i="9"/>
  <c r="M6842" i="9" s="1"/>
  <c r="P6842" i="9"/>
  <c r="Q6842" i="9" s="1"/>
  <c r="T6842" i="9"/>
  <c r="U6842" i="9" s="1"/>
  <c r="L6843" i="9"/>
  <c r="M6843" i="9" s="1"/>
  <c r="P6843" i="9"/>
  <c r="Q6843" i="9" s="1"/>
  <c r="T6843" i="9"/>
  <c r="U6843" i="9" s="1"/>
  <c r="L6844" i="9"/>
  <c r="M6844" i="9" s="1"/>
  <c r="P6844" i="9"/>
  <c r="Q6844" i="9" s="1"/>
  <c r="T6844" i="9"/>
  <c r="U6844" i="9" s="1"/>
  <c r="L6845" i="9"/>
  <c r="M6845" i="9" s="1"/>
  <c r="P6845" i="9"/>
  <c r="Q6845" i="9" s="1"/>
  <c r="T6845" i="9"/>
  <c r="U6845" i="9" s="1"/>
  <c r="L6846" i="9"/>
  <c r="M6846" i="9" s="1"/>
  <c r="P6846" i="9"/>
  <c r="Q6846" i="9" s="1"/>
  <c r="T6846" i="9"/>
  <c r="U6846" i="9" s="1"/>
  <c r="L6847" i="9"/>
  <c r="M6847" i="9" s="1"/>
  <c r="P6847" i="9"/>
  <c r="Q6847" i="9" s="1"/>
  <c r="T6847" i="9"/>
  <c r="U6847" i="9" s="1"/>
  <c r="L6848" i="9"/>
  <c r="M6848" i="9" s="1"/>
  <c r="P6848" i="9"/>
  <c r="Q6848" i="9" s="1"/>
  <c r="T6848" i="9"/>
  <c r="U6848" i="9" s="1"/>
  <c r="L6849" i="9"/>
  <c r="M6849" i="9" s="1"/>
  <c r="P6849" i="9"/>
  <c r="Q6849" i="9" s="1"/>
  <c r="T6849" i="9"/>
  <c r="U6849" i="9" s="1"/>
  <c r="L6850" i="9"/>
  <c r="M6850" i="9" s="1"/>
  <c r="P6850" i="9"/>
  <c r="Q6850" i="9" s="1"/>
  <c r="T6850" i="9"/>
  <c r="U6850" i="9" s="1"/>
  <c r="L6851" i="9"/>
  <c r="M6851" i="9" s="1"/>
  <c r="P6851" i="9"/>
  <c r="Q6851" i="9" s="1"/>
  <c r="T6851" i="9"/>
  <c r="U6851" i="9" s="1"/>
  <c r="L6852" i="9"/>
  <c r="M6852" i="9" s="1"/>
  <c r="P6852" i="9"/>
  <c r="Q6852" i="9" s="1"/>
  <c r="T6852" i="9"/>
  <c r="U6852" i="9" s="1"/>
  <c r="L6853" i="9"/>
  <c r="M6853" i="9" s="1"/>
  <c r="P6853" i="9"/>
  <c r="Q6853" i="9" s="1"/>
  <c r="T6853" i="9"/>
  <c r="U6853" i="9" s="1"/>
  <c r="L6854" i="9"/>
  <c r="M6854" i="9" s="1"/>
  <c r="P6854" i="9"/>
  <c r="Q6854" i="9" s="1"/>
  <c r="T6854" i="9"/>
  <c r="U6854" i="9" s="1"/>
  <c r="L6855" i="9"/>
  <c r="M6855" i="9" s="1"/>
  <c r="P6855" i="9"/>
  <c r="Q6855" i="9" s="1"/>
  <c r="T6855" i="9"/>
  <c r="U6855" i="9" s="1"/>
  <c r="L6856" i="9"/>
  <c r="M6856" i="9" s="1"/>
  <c r="P6856" i="9"/>
  <c r="Q6856" i="9" s="1"/>
  <c r="T6856" i="9"/>
  <c r="U6856" i="9" s="1"/>
  <c r="L6857" i="9"/>
  <c r="M6857" i="9" s="1"/>
  <c r="P6857" i="9"/>
  <c r="Q6857" i="9" s="1"/>
  <c r="T6857" i="9"/>
  <c r="U6857" i="9" s="1"/>
  <c r="L6858" i="9"/>
  <c r="M6858" i="9" s="1"/>
  <c r="P6858" i="9"/>
  <c r="Q6858" i="9" s="1"/>
  <c r="T6858" i="9"/>
  <c r="U6858" i="9" s="1"/>
  <c r="L6859" i="9"/>
  <c r="M6859" i="9" s="1"/>
  <c r="P6859" i="9"/>
  <c r="Q6859" i="9" s="1"/>
  <c r="T6859" i="9"/>
  <c r="U6859" i="9" s="1"/>
  <c r="L6860" i="9"/>
  <c r="M6860" i="9" s="1"/>
  <c r="P6860" i="9"/>
  <c r="Q6860" i="9" s="1"/>
  <c r="T6860" i="9"/>
  <c r="U6860" i="9" s="1"/>
  <c r="L6861" i="9"/>
  <c r="M6861" i="9" s="1"/>
  <c r="P6861" i="9"/>
  <c r="Q6861" i="9" s="1"/>
  <c r="T6861" i="9"/>
  <c r="U6861" i="9" s="1"/>
  <c r="L6862" i="9"/>
  <c r="M6862" i="9" s="1"/>
  <c r="P6862" i="9"/>
  <c r="Q6862" i="9" s="1"/>
  <c r="T6862" i="9"/>
  <c r="U6862" i="9" s="1"/>
  <c r="L6863" i="9"/>
  <c r="M6863" i="9" s="1"/>
  <c r="P6863" i="9"/>
  <c r="Q6863" i="9" s="1"/>
  <c r="T6863" i="9"/>
  <c r="U6863" i="9" s="1"/>
  <c r="L6864" i="9"/>
  <c r="M6864" i="9" s="1"/>
  <c r="P6864" i="9"/>
  <c r="Q6864" i="9" s="1"/>
  <c r="T6864" i="9"/>
  <c r="U6864" i="9" s="1"/>
  <c r="L6865" i="9"/>
  <c r="M6865" i="9" s="1"/>
  <c r="P6865" i="9"/>
  <c r="Q6865" i="9" s="1"/>
  <c r="T6865" i="9"/>
  <c r="U6865" i="9" s="1"/>
  <c r="L6866" i="9"/>
  <c r="M6866" i="9" s="1"/>
  <c r="P6866" i="9"/>
  <c r="Q6866" i="9" s="1"/>
  <c r="T6866" i="9"/>
  <c r="U6866" i="9" s="1"/>
  <c r="L6867" i="9"/>
  <c r="M6867" i="9" s="1"/>
  <c r="P6867" i="9"/>
  <c r="Q6867" i="9" s="1"/>
  <c r="T6867" i="9"/>
  <c r="U6867" i="9" s="1"/>
  <c r="L6868" i="9"/>
  <c r="M6868" i="9" s="1"/>
  <c r="P6868" i="9"/>
  <c r="Q6868" i="9" s="1"/>
  <c r="T6868" i="9"/>
  <c r="U6868" i="9" s="1"/>
  <c r="L6869" i="9"/>
  <c r="M6869" i="9" s="1"/>
  <c r="P6869" i="9"/>
  <c r="Q6869" i="9" s="1"/>
  <c r="T6869" i="9"/>
  <c r="U6869" i="9" s="1"/>
  <c r="L6870" i="9"/>
  <c r="M6870" i="9" s="1"/>
  <c r="P6870" i="9"/>
  <c r="Q6870" i="9" s="1"/>
  <c r="T6870" i="9"/>
  <c r="U6870" i="9" s="1"/>
  <c r="L6871" i="9"/>
  <c r="M6871" i="9" s="1"/>
  <c r="P6871" i="9"/>
  <c r="Q6871" i="9" s="1"/>
  <c r="T6871" i="9"/>
  <c r="U6871" i="9" s="1"/>
  <c r="L6872" i="9"/>
  <c r="M6872" i="9" s="1"/>
  <c r="P6872" i="9"/>
  <c r="Q6872" i="9" s="1"/>
  <c r="T6872" i="9"/>
  <c r="U6872" i="9" s="1"/>
  <c r="L6873" i="9"/>
  <c r="M6873" i="9" s="1"/>
  <c r="P6873" i="9"/>
  <c r="Q6873" i="9" s="1"/>
  <c r="T6873" i="9"/>
  <c r="U6873" i="9" s="1"/>
  <c r="L6874" i="9"/>
  <c r="M6874" i="9" s="1"/>
  <c r="P6874" i="9"/>
  <c r="Q6874" i="9" s="1"/>
  <c r="T6874" i="9"/>
  <c r="U6874" i="9" s="1"/>
  <c r="L6875" i="9"/>
  <c r="M6875" i="9" s="1"/>
  <c r="P6875" i="9"/>
  <c r="Q6875" i="9" s="1"/>
  <c r="T6875" i="9"/>
  <c r="U6875" i="9" s="1"/>
  <c r="L6876" i="9"/>
  <c r="M6876" i="9" s="1"/>
  <c r="P6876" i="9"/>
  <c r="Q6876" i="9" s="1"/>
  <c r="T6876" i="9"/>
  <c r="U6876" i="9" s="1"/>
  <c r="L6877" i="9"/>
  <c r="M6877" i="9" s="1"/>
  <c r="P6877" i="9"/>
  <c r="Q6877" i="9" s="1"/>
  <c r="T6877" i="9"/>
  <c r="U6877" i="9" s="1"/>
  <c r="L6878" i="9"/>
  <c r="M6878" i="9" s="1"/>
  <c r="P6878" i="9"/>
  <c r="Q6878" i="9" s="1"/>
  <c r="T6878" i="9"/>
  <c r="U6878" i="9" s="1"/>
  <c r="L6879" i="9"/>
  <c r="M6879" i="9" s="1"/>
  <c r="P6879" i="9"/>
  <c r="Q6879" i="9" s="1"/>
  <c r="T6879" i="9"/>
  <c r="U6879" i="9" s="1"/>
  <c r="L6880" i="9"/>
  <c r="M6880" i="9" s="1"/>
  <c r="P6880" i="9"/>
  <c r="Q6880" i="9" s="1"/>
  <c r="T6880" i="9"/>
  <c r="U6880" i="9" s="1"/>
  <c r="L6881" i="9"/>
  <c r="M6881" i="9" s="1"/>
  <c r="P6881" i="9"/>
  <c r="Q6881" i="9" s="1"/>
  <c r="T6881" i="9"/>
  <c r="U6881" i="9" s="1"/>
  <c r="L6882" i="9"/>
  <c r="M6882" i="9" s="1"/>
  <c r="P6882" i="9"/>
  <c r="Q6882" i="9" s="1"/>
  <c r="T6882" i="9"/>
  <c r="U6882" i="9" s="1"/>
  <c r="L6883" i="9"/>
  <c r="M6883" i="9" s="1"/>
  <c r="P6883" i="9"/>
  <c r="Q6883" i="9" s="1"/>
  <c r="T6883" i="9"/>
  <c r="U6883" i="9" s="1"/>
  <c r="L6884" i="9"/>
  <c r="M6884" i="9" s="1"/>
  <c r="P6884" i="9"/>
  <c r="Q6884" i="9" s="1"/>
  <c r="T6884" i="9"/>
  <c r="U6884" i="9" s="1"/>
  <c r="L6885" i="9"/>
  <c r="M6885" i="9" s="1"/>
  <c r="P6885" i="9"/>
  <c r="Q6885" i="9" s="1"/>
  <c r="T6885" i="9"/>
  <c r="U6885" i="9" s="1"/>
  <c r="L6886" i="9"/>
  <c r="M6886" i="9" s="1"/>
  <c r="P6886" i="9"/>
  <c r="Q6886" i="9" s="1"/>
  <c r="T6886" i="9"/>
  <c r="U6886" i="9" s="1"/>
  <c r="L6887" i="9"/>
  <c r="M6887" i="9" s="1"/>
  <c r="P6887" i="9"/>
  <c r="Q6887" i="9" s="1"/>
  <c r="T6887" i="9"/>
  <c r="U6887" i="9" s="1"/>
  <c r="L6888" i="9"/>
  <c r="M6888" i="9" s="1"/>
  <c r="P6888" i="9"/>
  <c r="Q6888" i="9" s="1"/>
  <c r="T6888" i="9"/>
  <c r="U6888" i="9" s="1"/>
  <c r="L6889" i="9"/>
  <c r="M6889" i="9" s="1"/>
  <c r="P6889" i="9"/>
  <c r="Q6889" i="9" s="1"/>
  <c r="T6889" i="9"/>
  <c r="U6889" i="9" s="1"/>
  <c r="L6890" i="9"/>
  <c r="M6890" i="9" s="1"/>
  <c r="P6890" i="9"/>
  <c r="Q6890" i="9" s="1"/>
  <c r="T6890" i="9"/>
  <c r="U6890" i="9" s="1"/>
  <c r="L6891" i="9"/>
  <c r="M6891" i="9" s="1"/>
  <c r="P6891" i="9"/>
  <c r="Q6891" i="9" s="1"/>
  <c r="T6891" i="9"/>
  <c r="U6891" i="9" s="1"/>
  <c r="L6892" i="9"/>
  <c r="M6892" i="9" s="1"/>
  <c r="P6892" i="9"/>
  <c r="Q6892" i="9" s="1"/>
  <c r="T6892" i="9"/>
  <c r="U6892" i="9" s="1"/>
  <c r="L6893" i="9"/>
  <c r="M6893" i="9" s="1"/>
  <c r="P6893" i="9"/>
  <c r="Q6893" i="9" s="1"/>
  <c r="T6893" i="9"/>
  <c r="U6893" i="9" s="1"/>
  <c r="L6894" i="9"/>
  <c r="M6894" i="9" s="1"/>
  <c r="P6894" i="9"/>
  <c r="Q6894" i="9" s="1"/>
  <c r="T6894" i="9"/>
  <c r="U6894" i="9" s="1"/>
  <c r="L6895" i="9"/>
  <c r="M6895" i="9" s="1"/>
  <c r="P6895" i="9"/>
  <c r="Q6895" i="9" s="1"/>
  <c r="T6895" i="9"/>
  <c r="U6895" i="9" s="1"/>
  <c r="L6896" i="9"/>
  <c r="M6896" i="9" s="1"/>
  <c r="P6896" i="9"/>
  <c r="Q6896" i="9" s="1"/>
  <c r="T6896" i="9"/>
  <c r="U6896" i="9" s="1"/>
  <c r="L6897" i="9"/>
  <c r="M6897" i="9" s="1"/>
  <c r="P6897" i="9"/>
  <c r="Q6897" i="9" s="1"/>
  <c r="T6897" i="9"/>
  <c r="U6897" i="9" s="1"/>
  <c r="L6898" i="9"/>
  <c r="M6898" i="9" s="1"/>
  <c r="P6898" i="9"/>
  <c r="Q6898" i="9" s="1"/>
  <c r="T6898" i="9"/>
  <c r="U6898" i="9" s="1"/>
  <c r="L6899" i="9"/>
  <c r="M6899" i="9" s="1"/>
  <c r="P6899" i="9"/>
  <c r="Q6899" i="9" s="1"/>
  <c r="T6899" i="9"/>
  <c r="U6899" i="9" s="1"/>
  <c r="L6900" i="9"/>
  <c r="M6900" i="9" s="1"/>
  <c r="P6900" i="9"/>
  <c r="Q6900" i="9" s="1"/>
  <c r="T6900" i="9"/>
  <c r="U6900" i="9" s="1"/>
  <c r="L6901" i="9"/>
  <c r="M6901" i="9" s="1"/>
  <c r="P6901" i="9"/>
  <c r="Q6901" i="9" s="1"/>
  <c r="T6901" i="9"/>
  <c r="U6901" i="9" s="1"/>
  <c r="L6902" i="9"/>
  <c r="M6902" i="9" s="1"/>
  <c r="P6902" i="9"/>
  <c r="Q6902" i="9" s="1"/>
  <c r="T6902" i="9"/>
  <c r="U6902" i="9" s="1"/>
  <c r="L6903" i="9"/>
  <c r="M6903" i="9" s="1"/>
  <c r="P6903" i="9"/>
  <c r="Q6903" i="9" s="1"/>
  <c r="T6903" i="9"/>
  <c r="U6903" i="9" s="1"/>
  <c r="L6904" i="9"/>
  <c r="M6904" i="9" s="1"/>
  <c r="P6904" i="9"/>
  <c r="Q6904" i="9" s="1"/>
  <c r="T6904" i="9"/>
  <c r="U6904" i="9" s="1"/>
  <c r="L6905" i="9"/>
  <c r="M6905" i="9" s="1"/>
  <c r="P6905" i="9"/>
  <c r="Q6905" i="9" s="1"/>
  <c r="T6905" i="9"/>
  <c r="U6905" i="9" s="1"/>
  <c r="V6905" i="9" s="1"/>
  <c r="L6906" i="9"/>
  <c r="M6906" i="9" s="1"/>
  <c r="P6906" i="9"/>
  <c r="Q6906" i="9" s="1"/>
  <c r="T6906" i="9"/>
  <c r="U6906" i="9" s="1"/>
  <c r="L6907" i="9"/>
  <c r="M6907" i="9" s="1"/>
  <c r="P6907" i="9"/>
  <c r="Q6907" i="9" s="1"/>
  <c r="T6907" i="9"/>
  <c r="U6907" i="9" s="1"/>
  <c r="V6907" i="9" s="1"/>
  <c r="L6908" i="9"/>
  <c r="M6908" i="9" s="1"/>
  <c r="P6908" i="9"/>
  <c r="Q6908" i="9" s="1"/>
  <c r="T6908" i="9"/>
  <c r="U6908" i="9" s="1"/>
  <c r="L6909" i="9"/>
  <c r="M6909" i="9" s="1"/>
  <c r="P6909" i="9"/>
  <c r="Q6909" i="9" s="1"/>
  <c r="T6909" i="9"/>
  <c r="U6909" i="9" s="1"/>
  <c r="V6909" i="9" s="1"/>
  <c r="L6910" i="9"/>
  <c r="M6910" i="9" s="1"/>
  <c r="P6910" i="9"/>
  <c r="Q6910" i="9" s="1"/>
  <c r="T6910" i="9"/>
  <c r="U6910" i="9" s="1"/>
  <c r="L6911" i="9"/>
  <c r="M6911" i="9" s="1"/>
  <c r="P6911" i="9"/>
  <c r="Q6911" i="9" s="1"/>
  <c r="T6911" i="9"/>
  <c r="U6911" i="9" s="1"/>
  <c r="V6911" i="9" s="1"/>
  <c r="L6912" i="9"/>
  <c r="M6912" i="9" s="1"/>
  <c r="P6912" i="9"/>
  <c r="Q6912" i="9" s="1"/>
  <c r="T6912" i="9"/>
  <c r="U6912" i="9" s="1"/>
  <c r="L6913" i="9"/>
  <c r="M6913" i="9" s="1"/>
  <c r="P6913" i="9"/>
  <c r="Q6913" i="9" s="1"/>
  <c r="T6913" i="9"/>
  <c r="U6913" i="9" s="1"/>
  <c r="V6913" i="9" s="1"/>
  <c r="L6914" i="9"/>
  <c r="M6914" i="9" s="1"/>
  <c r="P6914" i="9"/>
  <c r="Q6914" i="9" s="1"/>
  <c r="T6914" i="9"/>
  <c r="U6914" i="9" s="1"/>
  <c r="L6915" i="9"/>
  <c r="M6915" i="9" s="1"/>
  <c r="P6915" i="9"/>
  <c r="Q6915" i="9" s="1"/>
  <c r="T6915" i="9"/>
  <c r="U6915" i="9" s="1"/>
  <c r="V6915" i="9" s="1"/>
  <c r="L6916" i="9"/>
  <c r="M6916" i="9" s="1"/>
  <c r="P6916" i="9"/>
  <c r="Q6916" i="9" s="1"/>
  <c r="T6916" i="9"/>
  <c r="U6916" i="9" s="1"/>
  <c r="L6917" i="9"/>
  <c r="M6917" i="9" s="1"/>
  <c r="P6917" i="9"/>
  <c r="Q6917" i="9" s="1"/>
  <c r="T6917" i="9"/>
  <c r="U6917" i="9" s="1"/>
  <c r="V6917" i="9" s="1"/>
  <c r="L6918" i="9"/>
  <c r="M6918" i="9" s="1"/>
  <c r="P6918" i="9"/>
  <c r="Q6918" i="9" s="1"/>
  <c r="T6918" i="9"/>
  <c r="U6918" i="9" s="1"/>
  <c r="L6919" i="9"/>
  <c r="M6919" i="9" s="1"/>
  <c r="P6919" i="9"/>
  <c r="Q6919" i="9" s="1"/>
  <c r="T6919" i="9"/>
  <c r="U6919" i="9" s="1"/>
  <c r="L6920" i="9"/>
  <c r="M6920" i="9" s="1"/>
  <c r="P6920" i="9"/>
  <c r="Q6920" i="9" s="1"/>
  <c r="T6920" i="9"/>
  <c r="U6920" i="9" s="1"/>
  <c r="L6921" i="9"/>
  <c r="M6921" i="9" s="1"/>
  <c r="P6921" i="9"/>
  <c r="Q6921" i="9" s="1"/>
  <c r="T6921" i="9"/>
  <c r="U6921" i="9" s="1"/>
  <c r="L6922" i="9"/>
  <c r="M6922" i="9" s="1"/>
  <c r="P6922" i="9"/>
  <c r="Q6922" i="9" s="1"/>
  <c r="T6922" i="9"/>
  <c r="U6922" i="9" s="1"/>
  <c r="L6923" i="9"/>
  <c r="M6923" i="9" s="1"/>
  <c r="P6923" i="9"/>
  <c r="Q6923" i="9" s="1"/>
  <c r="T6923" i="9"/>
  <c r="U6923" i="9" s="1"/>
  <c r="V6923" i="9" s="1"/>
  <c r="L6924" i="9"/>
  <c r="M6924" i="9" s="1"/>
  <c r="P6924" i="9"/>
  <c r="Q6924" i="9" s="1"/>
  <c r="T6924" i="9"/>
  <c r="U6924" i="9" s="1"/>
  <c r="L6925" i="9"/>
  <c r="M6925" i="9" s="1"/>
  <c r="P6925" i="9"/>
  <c r="Q6925" i="9" s="1"/>
  <c r="T6925" i="9"/>
  <c r="U6925" i="9" s="1"/>
  <c r="V6925" i="9" s="1"/>
  <c r="L6926" i="9"/>
  <c r="M6926" i="9" s="1"/>
  <c r="P6926" i="9"/>
  <c r="Q6926" i="9" s="1"/>
  <c r="T6926" i="9"/>
  <c r="U6926" i="9" s="1"/>
  <c r="L6927" i="9"/>
  <c r="M6927" i="9" s="1"/>
  <c r="P6927" i="9"/>
  <c r="Q6927" i="9" s="1"/>
  <c r="T6927" i="9"/>
  <c r="U6927" i="9" s="1"/>
  <c r="L6928" i="9"/>
  <c r="M6928" i="9" s="1"/>
  <c r="P6928" i="9"/>
  <c r="Q6928" i="9" s="1"/>
  <c r="T6928" i="9"/>
  <c r="U6928" i="9" s="1"/>
  <c r="L6929" i="9"/>
  <c r="M6929" i="9" s="1"/>
  <c r="P6929" i="9"/>
  <c r="Q6929" i="9" s="1"/>
  <c r="T6929" i="9"/>
  <c r="U6929" i="9" s="1"/>
  <c r="L6930" i="9"/>
  <c r="M6930" i="9" s="1"/>
  <c r="P6930" i="9"/>
  <c r="Q6930" i="9" s="1"/>
  <c r="T6930" i="9"/>
  <c r="U6930" i="9" s="1"/>
  <c r="L6931" i="9"/>
  <c r="M6931" i="9" s="1"/>
  <c r="P6931" i="9"/>
  <c r="Q6931" i="9" s="1"/>
  <c r="T6931" i="9"/>
  <c r="U6931" i="9" s="1"/>
  <c r="L6932" i="9"/>
  <c r="M6932" i="9" s="1"/>
  <c r="P6932" i="9"/>
  <c r="Q6932" i="9" s="1"/>
  <c r="T6932" i="9"/>
  <c r="U6932" i="9" s="1"/>
  <c r="L6933" i="9"/>
  <c r="M6933" i="9" s="1"/>
  <c r="P6933" i="9"/>
  <c r="Q6933" i="9" s="1"/>
  <c r="T6933" i="9"/>
  <c r="U6933" i="9" s="1"/>
  <c r="L6934" i="9"/>
  <c r="M6934" i="9" s="1"/>
  <c r="P6934" i="9"/>
  <c r="Q6934" i="9" s="1"/>
  <c r="T6934" i="9"/>
  <c r="U6934" i="9" s="1"/>
  <c r="V6934" i="9" s="1"/>
  <c r="L6935" i="9"/>
  <c r="M6935" i="9" s="1"/>
  <c r="P6935" i="9"/>
  <c r="Q6935" i="9" s="1"/>
  <c r="T6935" i="9"/>
  <c r="U6935" i="9" s="1"/>
  <c r="L6936" i="9"/>
  <c r="M6936" i="9" s="1"/>
  <c r="P6936" i="9"/>
  <c r="Q6936" i="9" s="1"/>
  <c r="T6936" i="9"/>
  <c r="U6936" i="9" s="1"/>
  <c r="V6936" i="9" s="1"/>
  <c r="L6937" i="9"/>
  <c r="M6937" i="9" s="1"/>
  <c r="P6937" i="9"/>
  <c r="Q6937" i="9" s="1"/>
  <c r="T6937" i="9"/>
  <c r="U6937" i="9" s="1"/>
  <c r="L6938" i="9"/>
  <c r="M6938" i="9" s="1"/>
  <c r="P6938" i="9"/>
  <c r="Q6938" i="9" s="1"/>
  <c r="T6938" i="9"/>
  <c r="U6938" i="9" s="1"/>
  <c r="V6938" i="9" s="1"/>
  <c r="L6939" i="9"/>
  <c r="M6939" i="9" s="1"/>
  <c r="P6939" i="9"/>
  <c r="Q6939" i="9" s="1"/>
  <c r="T6939" i="9"/>
  <c r="U6939" i="9" s="1"/>
  <c r="L6940" i="9"/>
  <c r="M6940" i="9" s="1"/>
  <c r="P6940" i="9"/>
  <c r="Q6940" i="9" s="1"/>
  <c r="T6940" i="9"/>
  <c r="U6940" i="9" s="1"/>
  <c r="V6940" i="9" s="1"/>
  <c r="L6941" i="9"/>
  <c r="M6941" i="9" s="1"/>
  <c r="P6941" i="9"/>
  <c r="Q6941" i="9" s="1"/>
  <c r="T6941" i="9"/>
  <c r="U6941" i="9" s="1"/>
  <c r="L6942" i="9"/>
  <c r="M6942" i="9" s="1"/>
  <c r="P6942" i="9"/>
  <c r="Q6942" i="9" s="1"/>
  <c r="T6942" i="9"/>
  <c r="U6942" i="9" s="1"/>
  <c r="V6942" i="9" s="1"/>
  <c r="L6943" i="9"/>
  <c r="M6943" i="9" s="1"/>
  <c r="P6943" i="9"/>
  <c r="Q6943" i="9" s="1"/>
  <c r="T6943" i="9"/>
  <c r="U6943" i="9" s="1"/>
  <c r="L6944" i="9"/>
  <c r="M6944" i="9" s="1"/>
  <c r="P6944" i="9"/>
  <c r="Q6944" i="9" s="1"/>
  <c r="T6944" i="9"/>
  <c r="U6944" i="9" s="1"/>
  <c r="V6944" i="9" s="1"/>
  <c r="L6945" i="9"/>
  <c r="M6945" i="9" s="1"/>
  <c r="P6945" i="9"/>
  <c r="Q6945" i="9" s="1"/>
  <c r="T6945" i="9"/>
  <c r="U6945" i="9" s="1"/>
  <c r="L6946" i="9"/>
  <c r="M6946" i="9" s="1"/>
  <c r="P6946" i="9"/>
  <c r="Q6946" i="9" s="1"/>
  <c r="T6946" i="9"/>
  <c r="U6946" i="9" s="1"/>
  <c r="V6946" i="9" s="1"/>
  <c r="L6947" i="9"/>
  <c r="M6947" i="9" s="1"/>
  <c r="P6947" i="9"/>
  <c r="Q6947" i="9" s="1"/>
  <c r="T6947" i="9"/>
  <c r="U6947" i="9" s="1"/>
  <c r="L6948" i="9"/>
  <c r="M6948" i="9" s="1"/>
  <c r="P6948" i="9"/>
  <c r="Q6948" i="9" s="1"/>
  <c r="T6948" i="9"/>
  <c r="U6948" i="9" s="1"/>
  <c r="V6948" i="9" s="1"/>
  <c r="L6949" i="9"/>
  <c r="M6949" i="9" s="1"/>
  <c r="P6949" i="9"/>
  <c r="Q6949" i="9" s="1"/>
  <c r="T6949" i="9"/>
  <c r="U6949" i="9" s="1"/>
  <c r="L6950" i="9"/>
  <c r="M6950" i="9" s="1"/>
  <c r="P6950" i="9"/>
  <c r="Q6950" i="9" s="1"/>
  <c r="T6950" i="9"/>
  <c r="U6950" i="9" s="1"/>
  <c r="V6950" i="9" s="1"/>
  <c r="L6951" i="9"/>
  <c r="M6951" i="9" s="1"/>
  <c r="P6951" i="9"/>
  <c r="Q6951" i="9" s="1"/>
  <c r="T6951" i="9"/>
  <c r="U6951" i="9" s="1"/>
  <c r="V6951" i="9"/>
  <c r="L6952" i="9"/>
  <c r="M6952" i="9" s="1"/>
  <c r="P6952" i="9"/>
  <c r="Q6952" i="9" s="1"/>
  <c r="T6952" i="9"/>
  <c r="U6952" i="9" s="1"/>
  <c r="V6952" i="9"/>
  <c r="L6953" i="9"/>
  <c r="M6953" i="9" s="1"/>
  <c r="P6953" i="9"/>
  <c r="Q6953" i="9" s="1"/>
  <c r="T6953" i="9"/>
  <c r="U6953" i="9" s="1"/>
  <c r="V6953" i="9"/>
  <c r="L6954" i="9"/>
  <c r="M6954" i="9" s="1"/>
  <c r="P6954" i="9"/>
  <c r="Q6954" i="9" s="1"/>
  <c r="T6954" i="9"/>
  <c r="U6954" i="9" s="1"/>
  <c r="V6954" i="9"/>
  <c r="L6955" i="9"/>
  <c r="M6955" i="9" s="1"/>
  <c r="P6955" i="9"/>
  <c r="Q6955" i="9" s="1"/>
  <c r="T6955" i="9"/>
  <c r="U6955" i="9" s="1"/>
  <c r="V6955" i="9"/>
  <c r="L6956" i="9"/>
  <c r="M6956" i="9" s="1"/>
  <c r="P6956" i="9"/>
  <c r="Q6956" i="9" s="1"/>
  <c r="T6956" i="9"/>
  <c r="U6956" i="9" s="1"/>
  <c r="V6956" i="9"/>
  <c r="L6957" i="9"/>
  <c r="M6957" i="9" s="1"/>
  <c r="P6957" i="9"/>
  <c r="Q6957" i="9" s="1"/>
  <c r="T6957" i="9"/>
  <c r="U6957" i="9" s="1"/>
  <c r="L6958" i="9"/>
  <c r="M6958" i="9" s="1"/>
  <c r="P6958" i="9"/>
  <c r="Q6958" i="9" s="1"/>
  <c r="T6958" i="9"/>
  <c r="U6958" i="9" s="1"/>
  <c r="V6958" i="9" s="1"/>
  <c r="L6959" i="9"/>
  <c r="M6959" i="9" s="1"/>
  <c r="P6959" i="9"/>
  <c r="Q6959" i="9" s="1"/>
  <c r="T6959" i="9"/>
  <c r="U6959" i="9" s="1"/>
  <c r="L6960" i="9"/>
  <c r="M6960" i="9" s="1"/>
  <c r="P6960" i="9"/>
  <c r="Q6960" i="9" s="1"/>
  <c r="T6960" i="9"/>
  <c r="U6960" i="9" s="1"/>
  <c r="V6960" i="9" s="1"/>
  <c r="L6961" i="9"/>
  <c r="M6961" i="9" s="1"/>
  <c r="P6961" i="9"/>
  <c r="Q6961" i="9" s="1"/>
  <c r="T6961" i="9"/>
  <c r="U6961" i="9" s="1"/>
  <c r="L6962" i="9"/>
  <c r="M6962" i="9" s="1"/>
  <c r="P6962" i="9"/>
  <c r="Q6962" i="9" s="1"/>
  <c r="T6962" i="9"/>
  <c r="U6962" i="9" s="1"/>
  <c r="V6962" i="9" s="1"/>
  <c r="L6963" i="9"/>
  <c r="M6963" i="9" s="1"/>
  <c r="P6963" i="9"/>
  <c r="Q6963" i="9" s="1"/>
  <c r="S6963" i="9"/>
  <c r="T6963" i="9"/>
  <c r="L6964" i="9"/>
  <c r="M6964" i="9" s="1"/>
  <c r="P6964" i="9"/>
  <c r="Q6964" i="9" s="1"/>
  <c r="T6964" i="9"/>
  <c r="U6964" i="9" s="1"/>
  <c r="L6965" i="9"/>
  <c r="M6965" i="9" s="1"/>
  <c r="P6965" i="9"/>
  <c r="Q6965" i="9" s="1"/>
  <c r="T6965" i="9"/>
  <c r="U6965" i="9" s="1"/>
  <c r="L6966" i="9"/>
  <c r="M6966" i="9" s="1"/>
  <c r="P6966" i="9"/>
  <c r="Q6966" i="9" s="1"/>
  <c r="T6966" i="9"/>
  <c r="U6966" i="9" s="1"/>
  <c r="L6967" i="9"/>
  <c r="M6967" i="9" s="1"/>
  <c r="P6967" i="9"/>
  <c r="Q6967" i="9" s="1"/>
  <c r="T6967" i="9"/>
  <c r="U6967" i="9" s="1"/>
  <c r="L6968" i="9"/>
  <c r="M6968" i="9" s="1"/>
  <c r="P6968" i="9"/>
  <c r="Q6968" i="9" s="1"/>
  <c r="T6968" i="9"/>
  <c r="U6968" i="9" s="1"/>
  <c r="L6969" i="9"/>
  <c r="M6969" i="9" s="1"/>
  <c r="P6969" i="9"/>
  <c r="Q6969" i="9" s="1"/>
  <c r="T6969" i="9"/>
  <c r="U6969" i="9" s="1"/>
  <c r="L6970" i="9"/>
  <c r="M6970" i="9" s="1"/>
  <c r="P6970" i="9"/>
  <c r="Q6970" i="9" s="1"/>
  <c r="T6970" i="9"/>
  <c r="U6970" i="9" s="1"/>
  <c r="L6971" i="9"/>
  <c r="M6971" i="9" s="1"/>
  <c r="P6971" i="9"/>
  <c r="Q6971" i="9" s="1"/>
  <c r="T6971" i="9"/>
  <c r="U6971" i="9" s="1"/>
  <c r="L6972" i="9"/>
  <c r="M6972" i="9" s="1"/>
  <c r="P6972" i="9"/>
  <c r="Q6972" i="9" s="1"/>
  <c r="T6972" i="9"/>
  <c r="U6972" i="9" s="1"/>
  <c r="L6973" i="9"/>
  <c r="M6973" i="9" s="1"/>
  <c r="P6973" i="9"/>
  <c r="Q6973" i="9" s="1"/>
  <c r="T6973" i="9"/>
  <c r="U6973" i="9" s="1"/>
  <c r="L6974" i="9"/>
  <c r="M6974" i="9" s="1"/>
  <c r="P6974" i="9"/>
  <c r="Q6974" i="9" s="1"/>
  <c r="T6974" i="9"/>
  <c r="U6974" i="9" s="1"/>
  <c r="L6975" i="9"/>
  <c r="M6975" i="9" s="1"/>
  <c r="P6975" i="9"/>
  <c r="Q6975" i="9" s="1"/>
  <c r="T6975" i="9"/>
  <c r="U6975" i="9" s="1"/>
  <c r="L6976" i="9"/>
  <c r="M6976" i="9" s="1"/>
  <c r="P6976" i="9"/>
  <c r="Q6976" i="9" s="1"/>
  <c r="T6976" i="9"/>
  <c r="U6976" i="9" s="1"/>
  <c r="L6977" i="9"/>
  <c r="M6977" i="9" s="1"/>
  <c r="P6977" i="9"/>
  <c r="Q6977" i="9" s="1"/>
  <c r="T6977" i="9"/>
  <c r="U6977" i="9" s="1"/>
  <c r="L6978" i="9"/>
  <c r="M6978" i="9" s="1"/>
  <c r="P6978" i="9"/>
  <c r="Q6978" i="9" s="1"/>
  <c r="T6978" i="9"/>
  <c r="U6978" i="9" s="1"/>
  <c r="L6979" i="9"/>
  <c r="M6979" i="9" s="1"/>
  <c r="P6979" i="9"/>
  <c r="Q6979" i="9" s="1"/>
  <c r="T6979" i="9"/>
  <c r="U6979" i="9" s="1"/>
  <c r="L6980" i="9"/>
  <c r="M6980" i="9" s="1"/>
  <c r="P6980" i="9"/>
  <c r="Q6980" i="9" s="1"/>
  <c r="T6980" i="9"/>
  <c r="U6980" i="9" s="1"/>
  <c r="L6981" i="9"/>
  <c r="M6981" i="9" s="1"/>
  <c r="P6981" i="9"/>
  <c r="Q6981" i="9" s="1"/>
  <c r="T6981" i="9"/>
  <c r="U6981" i="9" s="1"/>
  <c r="L6982" i="9"/>
  <c r="M6982" i="9" s="1"/>
  <c r="P6982" i="9"/>
  <c r="Q6982" i="9" s="1"/>
  <c r="T6982" i="9"/>
  <c r="U6982" i="9" s="1"/>
  <c r="L6983" i="9"/>
  <c r="M6983" i="9" s="1"/>
  <c r="P6983" i="9"/>
  <c r="Q6983" i="9" s="1"/>
  <c r="T6983" i="9"/>
  <c r="U6983" i="9" s="1"/>
  <c r="L6984" i="9"/>
  <c r="M6984" i="9" s="1"/>
  <c r="P6984" i="9"/>
  <c r="Q6984" i="9" s="1"/>
  <c r="T6984" i="9"/>
  <c r="U6984" i="9" s="1"/>
  <c r="L6985" i="9"/>
  <c r="M6985" i="9" s="1"/>
  <c r="P6985" i="9"/>
  <c r="Q6985" i="9" s="1"/>
  <c r="T6985" i="9"/>
  <c r="U6985" i="9" s="1"/>
  <c r="L6986" i="9"/>
  <c r="M6986" i="9" s="1"/>
  <c r="P6986" i="9"/>
  <c r="Q6986" i="9" s="1"/>
  <c r="T6986" i="9"/>
  <c r="U6986" i="9" s="1"/>
  <c r="L6987" i="9"/>
  <c r="M6987" i="9" s="1"/>
  <c r="P6987" i="9"/>
  <c r="Q6987" i="9" s="1"/>
  <c r="T6987" i="9"/>
  <c r="U6987" i="9" s="1"/>
  <c r="L6988" i="9"/>
  <c r="M6988" i="9" s="1"/>
  <c r="P6988" i="9"/>
  <c r="Q6988" i="9" s="1"/>
  <c r="T6988" i="9"/>
  <c r="U6988" i="9" s="1"/>
  <c r="L6989" i="9"/>
  <c r="M6989" i="9" s="1"/>
  <c r="P6989" i="9"/>
  <c r="Q6989" i="9" s="1"/>
  <c r="T6989" i="9"/>
  <c r="U6989" i="9" s="1"/>
  <c r="L6990" i="9"/>
  <c r="M6990" i="9" s="1"/>
  <c r="P6990" i="9"/>
  <c r="Q6990" i="9" s="1"/>
  <c r="T6990" i="9"/>
  <c r="U6990" i="9" s="1"/>
  <c r="L6991" i="9"/>
  <c r="M6991" i="9" s="1"/>
  <c r="P6991" i="9"/>
  <c r="Q6991" i="9" s="1"/>
  <c r="T6991" i="9"/>
  <c r="U6991" i="9" s="1"/>
  <c r="L6992" i="9"/>
  <c r="M6992" i="9" s="1"/>
  <c r="P6992" i="9"/>
  <c r="Q6992" i="9" s="1"/>
  <c r="T6992" i="9"/>
  <c r="U6992" i="9" s="1"/>
  <c r="L6993" i="9"/>
  <c r="M6993" i="9" s="1"/>
  <c r="P6993" i="9"/>
  <c r="Q6993" i="9" s="1"/>
  <c r="T6993" i="9"/>
  <c r="U6993" i="9" s="1"/>
  <c r="L6994" i="9"/>
  <c r="M6994" i="9" s="1"/>
  <c r="P6994" i="9"/>
  <c r="Q6994" i="9" s="1"/>
  <c r="T6994" i="9"/>
  <c r="U6994" i="9" s="1"/>
  <c r="L6995" i="9"/>
  <c r="M6995" i="9" s="1"/>
  <c r="P6995" i="9"/>
  <c r="Q6995" i="9" s="1"/>
  <c r="T6995" i="9"/>
  <c r="U6995" i="9" s="1"/>
  <c r="L6996" i="9"/>
  <c r="M6996" i="9" s="1"/>
  <c r="P6996" i="9"/>
  <c r="Q6996" i="9" s="1"/>
  <c r="T6996" i="9"/>
  <c r="U6996" i="9" s="1"/>
  <c r="L6997" i="9"/>
  <c r="M6997" i="9" s="1"/>
  <c r="P6997" i="9"/>
  <c r="Q6997" i="9" s="1"/>
  <c r="S6997" i="9"/>
  <c r="T6997" i="9"/>
  <c r="L6998" i="9"/>
  <c r="M6998" i="9" s="1"/>
  <c r="P6998" i="9"/>
  <c r="Q6998" i="9" s="1"/>
  <c r="T6998" i="9"/>
  <c r="U6998" i="9" s="1"/>
  <c r="V6998" i="9" s="1"/>
  <c r="L6999" i="9"/>
  <c r="M6999" i="9" s="1"/>
  <c r="P6999" i="9"/>
  <c r="Q6999" i="9" s="1"/>
  <c r="T6999" i="9"/>
  <c r="U6999" i="9" s="1"/>
  <c r="V6999" i="9"/>
  <c r="L7000" i="9"/>
  <c r="M7000" i="9" s="1"/>
  <c r="P7000" i="9"/>
  <c r="Q7000" i="9" s="1"/>
  <c r="T7000" i="9"/>
  <c r="U7000" i="9" s="1"/>
  <c r="V7000" i="9"/>
  <c r="L7001" i="9"/>
  <c r="M7001" i="9" s="1"/>
  <c r="P7001" i="9"/>
  <c r="Q7001" i="9" s="1"/>
  <c r="T7001" i="9"/>
  <c r="U7001" i="9" s="1"/>
  <c r="V7001" i="9"/>
  <c r="L7002" i="9"/>
  <c r="M7002" i="9" s="1"/>
  <c r="P7002" i="9"/>
  <c r="Q7002" i="9" s="1"/>
  <c r="T7002" i="9"/>
  <c r="U7002" i="9" s="1"/>
  <c r="L7003" i="9"/>
  <c r="M7003" i="9" s="1"/>
  <c r="P7003" i="9"/>
  <c r="Q7003" i="9" s="1"/>
  <c r="T7003" i="9"/>
  <c r="U7003" i="9" s="1"/>
  <c r="V7003" i="9" s="1"/>
  <c r="L7004" i="9"/>
  <c r="M7004" i="9" s="1"/>
  <c r="P7004" i="9"/>
  <c r="Q7004" i="9" s="1"/>
  <c r="T7004" i="9"/>
  <c r="U7004" i="9" s="1"/>
  <c r="L7005" i="9"/>
  <c r="M7005" i="9" s="1"/>
  <c r="P7005" i="9"/>
  <c r="Q7005" i="9" s="1"/>
  <c r="T7005" i="9"/>
  <c r="U7005" i="9" s="1"/>
  <c r="V7005" i="9" s="1"/>
  <c r="L7006" i="9"/>
  <c r="M7006" i="9" s="1"/>
  <c r="P7006" i="9"/>
  <c r="Q7006" i="9" s="1"/>
  <c r="T7006" i="9"/>
  <c r="U7006" i="9" s="1"/>
  <c r="L7007" i="9"/>
  <c r="M7007" i="9" s="1"/>
  <c r="P7007" i="9"/>
  <c r="Q7007" i="9" s="1"/>
  <c r="T7007" i="9"/>
  <c r="U7007" i="9" s="1"/>
  <c r="V7007" i="9" s="1"/>
  <c r="L7008" i="9"/>
  <c r="M7008" i="9" s="1"/>
  <c r="P7008" i="9"/>
  <c r="Q7008" i="9" s="1"/>
  <c r="T7008" i="9"/>
  <c r="U7008" i="9" s="1"/>
  <c r="L7009" i="9"/>
  <c r="M7009" i="9" s="1"/>
  <c r="P7009" i="9"/>
  <c r="Q7009" i="9" s="1"/>
  <c r="T7009" i="9"/>
  <c r="U7009" i="9" s="1"/>
  <c r="V7009" i="9" s="1"/>
  <c r="L7010" i="9"/>
  <c r="M7010" i="9" s="1"/>
  <c r="P7010" i="9"/>
  <c r="Q7010" i="9" s="1"/>
  <c r="T7010" i="9"/>
  <c r="U7010" i="9" s="1"/>
  <c r="L7011" i="9"/>
  <c r="M7011" i="9" s="1"/>
  <c r="P7011" i="9"/>
  <c r="Q7011" i="9" s="1"/>
  <c r="T7011" i="9"/>
  <c r="U7011" i="9" s="1"/>
  <c r="V7011" i="9" s="1"/>
  <c r="L7012" i="9"/>
  <c r="M7012" i="9" s="1"/>
  <c r="P7012" i="9"/>
  <c r="Q7012" i="9" s="1"/>
  <c r="T7012" i="9"/>
  <c r="U7012" i="9" s="1"/>
  <c r="L7013" i="9"/>
  <c r="M7013" i="9" s="1"/>
  <c r="P7013" i="9"/>
  <c r="Q7013" i="9" s="1"/>
  <c r="T7013" i="9"/>
  <c r="U7013" i="9" s="1"/>
  <c r="V7013" i="9" s="1"/>
  <c r="L7014" i="9"/>
  <c r="M7014" i="9" s="1"/>
  <c r="P7014" i="9"/>
  <c r="Q7014" i="9" s="1"/>
  <c r="T7014" i="9"/>
  <c r="U7014" i="9" s="1"/>
  <c r="L7015" i="9"/>
  <c r="M7015" i="9" s="1"/>
  <c r="P7015" i="9"/>
  <c r="Q7015" i="9" s="1"/>
  <c r="T7015" i="9"/>
  <c r="U7015" i="9" s="1"/>
  <c r="V7015" i="9" s="1"/>
  <c r="L7016" i="9"/>
  <c r="M7016" i="9" s="1"/>
  <c r="P7016" i="9"/>
  <c r="Q7016" i="9" s="1"/>
  <c r="T7016" i="9"/>
  <c r="U7016" i="9" s="1"/>
  <c r="L7017" i="9"/>
  <c r="M7017" i="9" s="1"/>
  <c r="P7017" i="9"/>
  <c r="Q7017" i="9" s="1"/>
  <c r="T7017" i="9"/>
  <c r="U7017" i="9" s="1"/>
  <c r="V7017" i="9" s="1"/>
  <c r="L7018" i="9"/>
  <c r="M7018" i="9" s="1"/>
  <c r="P7018" i="9"/>
  <c r="Q7018" i="9" s="1"/>
  <c r="T7018" i="9"/>
  <c r="U7018" i="9" s="1"/>
  <c r="L7019" i="9"/>
  <c r="M7019" i="9" s="1"/>
  <c r="P7019" i="9"/>
  <c r="Q7019" i="9" s="1"/>
  <c r="T7019" i="9"/>
  <c r="U7019" i="9" s="1"/>
  <c r="V7019" i="9" s="1"/>
  <c r="L7020" i="9"/>
  <c r="M7020" i="9" s="1"/>
  <c r="P7020" i="9"/>
  <c r="Q7020" i="9" s="1"/>
  <c r="T7020" i="9"/>
  <c r="U7020" i="9" s="1"/>
  <c r="L7021" i="9"/>
  <c r="M7021" i="9" s="1"/>
  <c r="P7021" i="9"/>
  <c r="Q7021" i="9" s="1"/>
  <c r="T7021" i="9"/>
  <c r="U7021" i="9" s="1"/>
  <c r="V7021" i="9" s="1"/>
  <c r="L7022" i="9"/>
  <c r="M7022" i="9" s="1"/>
  <c r="P7022" i="9"/>
  <c r="Q7022" i="9" s="1"/>
  <c r="T7022" i="9"/>
  <c r="U7022" i="9" s="1"/>
  <c r="L7023" i="9"/>
  <c r="M7023" i="9" s="1"/>
  <c r="P7023" i="9"/>
  <c r="Q7023" i="9" s="1"/>
  <c r="T7023" i="9"/>
  <c r="U7023" i="9" s="1"/>
  <c r="V7023" i="9" s="1"/>
  <c r="L7024" i="9"/>
  <c r="M7024" i="9" s="1"/>
  <c r="P7024" i="9"/>
  <c r="Q7024" i="9" s="1"/>
  <c r="T7024" i="9"/>
  <c r="U7024" i="9" s="1"/>
  <c r="L7025" i="9"/>
  <c r="M7025" i="9" s="1"/>
  <c r="P7025" i="9"/>
  <c r="Q7025" i="9" s="1"/>
  <c r="T7025" i="9"/>
  <c r="U7025" i="9" s="1"/>
  <c r="V7025" i="9" s="1"/>
  <c r="L7026" i="9"/>
  <c r="M7026" i="9" s="1"/>
  <c r="P7026" i="9"/>
  <c r="Q7026" i="9" s="1"/>
  <c r="T7026" i="9"/>
  <c r="U7026" i="9" s="1"/>
  <c r="L7027" i="9"/>
  <c r="M7027" i="9"/>
  <c r="P7027" i="9"/>
  <c r="Q7027" i="9" s="1"/>
  <c r="T7027" i="9"/>
  <c r="U7027" i="9" s="1"/>
  <c r="L7028" i="9"/>
  <c r="M7028" i="9" s="1"/>
  <c r="P7028" i="9"/>
  <c r="Q7028" i="9" s="1"/>
  <c r="T7028" i="9"/>
  <c r="U7028" i="9" s="1"/>
  <c r="L7029" i="9"/>
  <c r="M7029" i="9" s="1"/>
  <c r="P7029" i="9"/>
  <c r="Q7029" i="9" s="1"/>
  <c r="T7029" i="9"/>
  <c r="U7029" i="9" s="1"/>
  <c r="L7030" i="9"/>
  <c r="M7030" i="9" s="1"/>
  <c r="P7030" i="9"/>
  <c r="Q7030" i="9" s="1"/>
  <c r="T7030" i="9"/>
  <c r="U7030" i="9" s="1"/>
  <c r="L7031" i="9"/>
  <c r="M7031" i="9" s="1"/>
  <c r="P7031" i="9"/>
  <c r="Q7031" i="9" s="1"/>
  <c r="T7031" i="9"/>
  <c r="U7031" i="9" s="1"/>
  <c r="L7032" i="9"/>
  <c r="M7032" i="9" s="1"/>
  <c r="P7032" i="9"/>
  <c r="Q7032" i="9" s="1"/>
  <c r="T7032" i="9"/>
  <c r="U7032" i="9" s="1"/>
  <c r="L7033" i="9"/>
  <c r="M7033" i="9" s="1"/>
  <c r="P7033" i="9"/>
  <c r="Q7033" i="9" s="1"/>
  <c r="T7033" i="9"/>
  <c r="U7033" i="9" s="1"/>
  <c r="L7034" i="9"/>
  <c r="M7034" i="9" s="1"/>
  <c r="P7034" i="9"/>
  <c r="Q7034" i="9" s="1"/>
  <c r="T7034" i="9"/>
  <c r="U7034" i="9" s="1"/>
  <c r="L7035" i="9"/>
  <c r="M7035" i="9" s="1"/>
  <c r="P7035" i="9"/>
  <c r="Q7035" i="9" s="1"/>
  <c r="T7035" i="9"/>
  <c r="U7035" i="9" s="1"/>
  <c r="L7036" i="9"/>
  <c r="M7036" i="9" s="1"/>
  <c r="P7036" i="9"/>
  <c r="Q7036" i="9" s="1"/>
  <c r="T7036" i="9"/>
  <c r="U7036" i="9" s="1"/>
  <c r="L7037" i="9"/>
  <c r="M7037" i="9" s="1"/>
  <c r="P7037" i="9"/>
  <c r="Q7037" i="9" s="1"/>
  <c r="V7037" i="9" s="1"/>
  <c r="T7037" i="9"/>
  <c r="U7037" i="9" s="1"/>
  <c r="L7038" i="9"/>
  <c r="M7038" i="9" s="1"/>
  <c r="P7038" i="9"/>
  <c r="Q7038" i="9" s="1"/>
  <c r="T7038" i="9"/>
  <c r="U7038" i="9" s="1"/>
  <c r="L7039" i="9"/>
  <c r="M7039" i="9" s="1"/>
  <c r="P7039" i="9"/>
  <c r="Q7039" i="9" s="1"/>
  <c r="V7039" i="9" s="1"/>
  <c r="T7039" i="9"/>
  <c r="U7039" i="9" s="1"/>
  <c r="L7040" i="9"/>
  <c r="M7040" i="9" s="1"/>
  <c r="P7040" i="9"/>
  <c r="Q7040" i="9" s="1"/>
  <c r="T7040" i="9"/>
  <c r="U7040" i="9" s="1"/>
  <c r="L7041" i="9"/>
  <c r="M7041" i="9" s="1"/>
  <c r="P7041" i="9"/>
  <c r="Q7041" i="9" s="1"/>
  <c r="V7041" i="9" s="1"/>
  <c r="T7041" i="9"/>
  <c r="U7041" i="9" s="1"/>
  <c r="L7042" i="9"/>
  <c r="M7042" i="9" s="1"/>
  <c r="P7042" i="9"/>
  <c r="Q7042" i="9" s="1"/>
  <c r="T7042" i="9"/>
  <c r="U7042" i="9" s="1"/>
  <c r="L7043" i="9"/>
  <c r="M7043" i="9" s="1"/>
  <c r="P7043" i="9"/>
  <c r="Q7043" i="9" s="1"/>
  <c r="V7043" i="9" s="1"/>
  <c r="T7043" i="9"/>
  <c r="U7043" i="9" s="1"/>
  <c r="L7044" i="9"/>
  <c r="M7044" i="9" s="1"/>
  <c r="P7044" i="9"/>
  <c r="Q7044" i="9" s="1"/>
  <c r="T7044" i="9"/>
  <c r="U7044" i="9" s="1"/>
  <c r="L7045" i="9"/>
  <c r="M7045" i="9" s="1"/>
  <c r="P7045" i="9"/>
  <c r="Q7045" i="9" s="1"/>
  <c r="V7045" i="9" s="1"/>
  <c r="T7045" i="9"/>
  <c r="U7045" i="9" s="1"/>
  <c r="L7046" i="9"/>
  <c r="M7046" i="9" s="1"/>
  <c r="P7046" i="9"/>
  <c r="Q7046" i="9" s="1"/>
  <c r="T7046" i="9"/>
  <c r="U7046" i="9" s="1"/>
  <c r="L7047" i="9"/>
  <c r="M7047" i="9" s="1"/>
  <c r="P7047" i="9"/>
  <c r="Q7047" i="9" s="1"/>
  <c r="V7047" i="9" s="1"/>
  <c r="T7047" i="9"/>
  <c r="U7047" i="9" s="1"/>
  <c r="L7048" i="9"/>
  <c r="M7048" i="9" s="1"/>
  <c r="P7048" i="9"/>
  <c r="Q7048" i="9" s="1"/>
  <c r="T7048" i="9"/>
  <c r="U7048" i="9" s="1"/>
  <c r="L7049" i="9"/>
  <c r="M7049" i="9" s="1"/>
  <c r="P7049" i="9"/>
  <c r="Q7049" i="9" s="1"/>
  <c r="V7049" i="9" s="1"/>
  <c r="T7049" i="9"/>
  <c r="U7049" i="9" s="1"/>
  <c r="L7050" i="9"/>
  <c r="M7050" i="9" s="1"/>
  <c r="P7050" i="9"/>
  <c r="Q7050" i="9" s="1"/>
  <c r="T7050" i="9"/>
  <c r="U7050" i="9" s="1"/>
  <c r="L7051" i="9"/>
  <c r="M7051" i="9" s="1"/>
  <c r="P7051" i="9"/>
  <c r="Q7051" i="9" s="1"/>
  <c r="V7051" i="9" s="1"/>
  <c r="T7051" i="9"/>
  <c r="U7051" i="9" s="1"/>
  <c r="L7052" i="9"/>
  <c r="M7052" i="9" s="1"/>
  <c r="P7052" i="9"/>
  <c r="Q7052" i="9" s="1"/>
  <c r="T7052" i="9"/>
  <c r="U7052" i="9" s="1"/>
  <c r="L7053" i="9"/>
  <c r="M7053" i="9" s="1"/>
  <c r="P7053" i="9"/>
  <c r="Q7053" i="9" s="1"/>
  <c r="V7053" i="9" s="1"/>
  <c r="T7053" i="9"/>
  <c r="U7053" i="9" s="1"/>
  <c r="L7054" i="9"/>
  <c r="M7054" i="9" s="1"/>
  <c r="P7054" i="9"/>
  <c r="Q7054" i="9" s="1"/>
  <c r="T7054" i="9"/>
  <c r="U7054" i="9" s="1"/>
  <c r="L7055" i="9"/>
  <c r="M7055" i="9" s="1"/>
  <c r="P7055" i="9"/>
  <c r="Q7055" i="9" s="1"/>
  <c r="V7055" i="9" s="1"/>
  <c r="T7055" i="9"/>
  <c r="U7055" i="9" s="1"/>
  <c r="L7056" i="9"/>
  <c r="M7056" i="9" s="1"/>
  <c r="P7056" i="9"/>
  <c r="Q7056" i="9" s="1"/>
  <c r="T7056" i="9"/>
  <c r="U7056" i="9" s="1"/>
  <c r="L7057" i="9"/>
  <c r="M7057" i="9" s="1"/>
  <c r="P7057" i="9"/>
  <c r="Q7057" i="9" s="1"/>
  <c r="V7057" i="9" s="1"/>
  <c r="T7057" i="9"/>
  <c r="U7057" i="9" s="1"/>
  <c r="L7058" i="9"/>
  <c r="M7058" i="9" s="1"/>
  <c r="P7058" i="9"/>
  <c r="Q7058" i="9" s="1"/>
  <c r="T7058" i="9"/>
  <c r="U7058" i="9" s="1"/>
  <c r="L7059" i="9"/>
  <c r="M7059" i="9"/>
  <c r="P7059" i="9"/>
  <c r="Q7059" i="9" s="1"/>
  <c r="T7059" i="9"/>
  <c r="U7059" i="9" s="1"/>
  <c r="L7060" i="9"/>
  <c r="M7060" i="9" s="1"/>
  <c r="P7060" i="9"/>
  <c r="Q7060" i="9" s="1"/>
  <c r="V7060" i="9" s="1"/>
  <c r="T7060" i="9"/>
  <c r="U7060" i="9" s="1"/>
  <c r="L7061" i="9"/>
  <c r="M7061" i="9" s="1"/>
  <c r="P7061" i="9"/>
  <c r="Q7061" i="9" s="1"/>
  <c r="T7061" i="9"/>
  <c r="U7061" i="9" s="1"/>
  <c r="L7062" i="9"/>
  <c r="M7062" i="9" s="1"/>
  <c r="P7062" i="9"/>
  <c r="Q7062" i="9" s="1"/>
  <c r="V7062" i="9" s="1"/>
  <c r="T7062" i="9"/>
  <c r="U7062" i="9" s="1"/>
  <c r="L7063" i="9"/>
  <c r="M7063" i="9" s="1"/>
  <c r="P7063" i="9"/>
  <c r="Q7063" i="9" s="1"/>
  <c r="T7063" i="9"/>
  <c r="U7063" i="9" s="1"/>
  <c r="L7064" i="9"/>
  <c r="M7064" i="9" s="1"/>
  <c r="P7064" i="9"/>
  <c r="Q7064" i="9" s="1"/>
  <c r="T7064" i="9"/>
  <c r="U7064" i="9" s="1"/>
  <c r="L7065" i="9"/>
  <c r="M7065" i="9" s="1"/>
  <c r="P7065" i="9"/>
  <c r="Q7065" i="9" s="1"/>
  <c r="T7065" i="9"/>
  <c r="U7065" i="9" s="1"/>
  <c r="L7066" i="9"/>
  <c r="M7066" i="9" s="1"/>
  <c r="P7066" i="9"/>
  <c r="Q7066" i="9" s="1"/>
  <c r="T7066" i="9"/>
  <c r="U7066" i="9" s="1"/>
  <c r="L7067" i="9"/>
  <c r="M7067" i="9" s="1"/>
  <c r="P7067" i="9"/>
  <c r="Q7067" i="9" s="1"/>
  <c r="T7067" i="9"/>
  <c r="U7067" i="9" s="1"/>
  <c r="L7068" i="9"/>
  <c r="M7068" i="9" s="1"/>
  <c r="P7068" i="9"/>
  <c r="Q7068" i="9" s="1"/>
  <c r="T7068" i="9"/>
  <c r="U7068" i="9" s="1"/>
  <c r="L7069" i="9"/>
  <c r="M7069" i="9" s="1"/>
  <c r="P7069" i="9"/>
  <c r="Q7069" i="9" s="1"/>
  <c r="T7069" i="9"/>
  <c r="U7069" i="9" s="1"/>
  <c r="L7070" i="9"/>
  <c r="M7070" i="9" s="1"/>
  <c r="P7070" i="9"/>
  <c r="Q7070" i="9" s="1"/>
  <c r="T7070" i="9"/>
  <c r="U7070" i="9" s="1"/>
  <c r="L7071" i="9"/>
  <c r="M7071" i="9" s="1"/>
  <c r="P7071" i="9"/>
  <c r="Q7071" i="9" s="1"/>
  <c r="T7071" i="9"/>
  <c r="U7071" i="9" s="1"/>
  <c r="L7072" i="9"/>
  <c r="M7072" i="9" s="1"/>
  <c r="P7072" i="9"/>
  <c r="Q7072" i="9" s="1"/>
  <c r="T7072" i="9"/>
  <c r="U7072" i="9" s="1"/>
  <c r="L7073" i="9"/>
  <c r="M7073" i="9" s="1"/>
  <c r="P7073" i="9"/>
  <c r="Q7073" i="9" s="1"/>
  <c r="T7073" i="9"/>
  <c r="U7073" i="9" s="1"/>
  <c r="L7074" i="9"/>
  <c r="M7074" i="9" s="1"/>
  <c r="P7074" i="9"/>
  <c r="Q7074" i="9" s="1"/>
  <c r="T7074" i="9"/>
  <c r="U7074" i="9" s="1"/>
  <c r="L7075" i="9"/>
  <c r="M7075" i="9" s="1"/>
  <c r="P7075" i="9"/>
  <c r="Q7075" i="9" s="1"/>
  <c r="T7075" i="9"/>
  <c r="U7075" i="9" s="1"/>
  <c r="L7076" i="9"/>
  <c r="M7076" i="9" s="1"/>
  <c r="P7076" i="9"/>
  <c r="Q7076" i="9" s="1"/>
  <c r="T7076" i="9"/>
  <c r="U7076" i="9" s="1"/>
  <c r="L7077" i="9"/>
  <c r="M7077" i="9" s="1"/>
  <c r="P7077" i="9"/>
  <c r="Q7077" i="9" s="1"/>
  <c r="T7077" i="9"/>
  <c r="U7077" i="9" s="1"/>
  <c r="L7078" i="9"/>
  <c r="M7078" i="9" s="1"/>
  <c r="P7078" i="9"/>
  <c r="Q7078" i="9" s="1"/>
  <c r="T7078" i="9"/>
  <c r="U7078" i="9" s="1"/>
  <c r="L7079" i="9"/>
  <c r="M7079" i="9" s="1"/>
  <c r="P7079" i="9"/>
  <c r="Q7079" i="9" s="1"/>
  <c r="T7079" i="9"/>
  <c r="U7079" i="9" s="1"/>
  <c r="L7080" i="9"/>
  <c r="M7080" i="9" s="1"/>
  <c r="P7080" i="9"/>
  <c r="Q7080" i="9" s="1"/>
  <c r="T7080" i="9"/>
  <c r="U7080" i="9" s="1"/>
  <c r="L7081" i="9"/>
  <c r="M7081" i="9" s="1"/>
  <c r="P7081" i="9"/>
  <c r="Q7081" i="9" s="1"/>
  <c r="T7081" i="9"/>
  <c r="U7081" i="9" s="1"/>
  <c r="L7082" i="9"/>
  <c r="M7082" i="9" s="1"/>
  <c r="P7082" i="9"/>
  <c r="Q7082" i="9" s="1"/>
  <c r="T7082" i="9"/>
  <c r="U7082" i="9" s="1"/>
  <c r="L7083" i="9"/>
  <c r="M7083" i="9" s="1"/>
  <c r="P7083" i="9"/>
  <c r="Q7083" i="9" s="1"/>
  <c r="T7083" i="9"/>
  <c r="U7083" i="9" s="1"/>
  <c r="L7084" i="9"/>
  <c r="M7084" i="9" s="1"/>
  <c r="P7084" i="9"/>
  <c r="Q7084" i="9" s="1"/>
  <c r="T7084" i="9"/>
  <c r="U7084" i="9" s="1"/>
  <c r="L7085" i="9"/>
  <c r="M7085" i="9" s="1"/>
  <c r="P7085" i="9"/>
  <c r="Q7085" i="9" s="1"/>
  <c r="T7085" i="9"/>
  <c r="U7085" i="9" s="1"/>
  <c r="L7086" i="9"/>
  <c r="M7086" i="9" s="1"/>
  <c r="P7086" i="9"/>
  <c r="Q7086" i="9" s="1"/>
  <c r="T7086" i="9"/>
  <c r="U7086" i="9" s="1"/>
  <c r="L7087" i="9"/>
  <c r="M7087" i="9" s="1"/>
  <c r="P7087" i="9"/>
  <c r="Q7087" i="9" s="1"/>
  <c r="T7087" i="9"/>
  <c r="U7087" i="9" s="1"/>
  <c r="L7088" i="9"/>
  <c r="M7088" i="9" s="1"/>
  <c r="P7088" i="9"/>
  <c r="Q7088" i="9" s="1"/>
  <c r="T7088" i="9"/>
  <c r="U7088" i="9" s="1"/>
  <c r="L7089" i="9"/>
  <c r="M7089" i="9" s="1"/>
  <c r="P7089" i="9"/>
  <c r="Q7089" i="9" s="1"/>
  <c r="T7089" i="9"/>
  <c r="U7089" i="9" s="1"/>
  <c r="L7090" i="9"/>
  <c r="M7090" i="9" s="1"/>
  <c r="P7090" i="9"/>
  <c r="Q7090" i="9" s="1"/>
  <c r="T7090" i="9"/>
  <c r="U7090" i="9" s="1"/>
  <c r="L7091" i="9"/>
  <c r="M7091" i="9" s="1"/>
  <c r="P7091" i="9"/>
  <c r="Q7091" i="9" s="1"/>
  <c r="T7091" i="9"/>
  <c r="U7091" i="9" s="1"/>
  <c r="L7092" i="9"/>
  <c r="M7092" i="9" s="1"/>
  <c r="P7092" i="9"/>
  <c r="Q7092" i="9" s="1"/>
  <c r="T7092" i="9"/>
  <c r="U7092" i="9" s="1"/>
  <c r="L7093" i="9"/>
  <c r="M7093" i="9" s="1"/>
  <c r="P7093" i="9"/>
  <c r="Q7093" i="9" s="1"/>
  <c r="T7093" i="9"/>
  <c r="U7093" i="9" s="1"/>
  <c r="L7094" i="9"/>
  <c r="M7094" i="9" s="1"/>
  <c r="P7094" i="9"/>
  <c r="Q7094" i="9" s="1"/>
  <c r="T7094" i="9"/>
  <c r="U7094" i="9" s="1"/>
  <c r="L7095" i="9"/>
  <c r="M7095" i="9" s="1"/>
  <c r="P7095" i="9"/>
  <c r="Q7095" i="9" s="1"/>
  <c r="T7095" i="9"/>
  <c r="U7095" i="9" s="1"/>
  <c r="L7096" i="9"/>
  <c r="M7096" i="9" s="1"/>
  <c r="P7096" i="9"/>
  <c r="Q7096" i="9" s="1"/>
  <c r="T7096" i="9"/>
  <c r="U7096" i="9" s="1"/>
  <c r="L7097" i="9"/>
  <c r="M7097" i="9" s="1"/>
  <c r="P7097" i="9"/>
  <c r="Q7097" i="9" s="1"/>
  <c r="T7097" i="9"/>
  <c r="U7097" i="9" s="1"/>
  <c r="L7098" i="9"/>
  <c r="M7098" i="9" s="1"/>
  <c r="P7098" i="9"/>
  <c r="Q7098" i="9" s="1"/>
  <c r="T7098" i="9"/>
  <c r="U7098" i="9" s="1"/>
  <c r="L7099" i="9"/>
  <c r="M7099" i="9" s="1"/>
  <c r="P7099" i="9"/>
  <c r="Q7099" i="9" s="1"/>
  <c r="T7099" i="9"/>
  <c r="U7099" i="9" s="1"/>
  <c r="L7100" i="9"/>
  <c r="M7100" i="9" s="1"/>
  <c r="P7100" i="9"/>
  <c r="Q7100" i="9" s="1"/>
  <c r="T7100" i="9"/>
  <c r="U7100" i="9" s="1"/>
  <c r="L7101" i="9"/>
  <c r="M7101" i="9" s="1"/>
  <c r="P7101" i="9"/>
  <c r="Q7101" i="9" s="1"/>
  <c r="T7101" i="9"/>
  <c r="U7101" i="9" s="1"/>
  <c r="L7102" i="9"/>
  <c r="M7102" i="9" s="1"/>
  <c r="P7102" i="9"/>
  <c r="Q7102" i="9" s="1"/>
  <c r="T7102" i="9"/>
  <c r="U7102" i="9" s="1"/>
  <c r="L7103" i="9"/>
  <c r="M7103" i="9" s="1"/>
  <c r="P7103" i="9"/>
  <c r="Q7103" i="9" s="1"/>
  <c r="T7103" i="9"/>
  <c r="U7103" i="9" s="1"/>
  <c r="L7104" i="9"/>
  <c r="M7104" i="9" s="1"/>
  <c r="P7104" i="9"/>
  <c r="Q7104" i="9" s="1"/>
  <c r="T7104" i="9"/>
  <c r="U7104" i="9" s="1"/>
  <c r="L7105" i="9"/>
  <c r="M7105" i="9" s="1"/>
  <c r="P7105" i="9"/>
  <c r="Q7105" i="9" s="1"/>
  <c r="T7105" i="9"/>
  <c r="U7105" i="9" s="1"/>
  <c r="L7106" i="9"/>
  <c r="M7106" i="9"/>
  <c r="P7106" i="9"/>
  <c r="Q7106" i="9"/>
  <c r="T7106" i="9"/>
  <c r="U7106" i="9"/>
  <c r="L7107" i="9"/>
  <c r="M7107" i="9"/>
  <c r="P7107" i="9"/>
  <c r="Q7107" i="9"/>
  <c r="T7107" i="9"/>
  <c r="U7107" i="9"/>
  <c r="L7108" i="9"/>
  <c r="M7108" i="9"/>
  <c r="P7108" i="9"/>
  <c r="Q7108" i="9"/>
  <c r="T7108" i="9"/>
  <c r="U7108" i="9"/>
  <c r="L7109" i="9"/>
  <c r="M7109" i="9"/>
  <c r="P7109" i="9"/>
  <c r="Q7109" i="9" s="1"/>
  <c r="T7109" i="9"/>
  <c r="U7109" i="9" s="1"/>
  <c r="L7110" i="9"/>
  <c r="M7110" i="9" s="1"/>
  <c r="P7110" i="9"/>
  <c r="Q7110" i="9" s="1"/>
  <c r="T7110" i="9"/>
  <c r="U7110" i="9" s="1"/>
  <c r="L7111" i="9"/>
  <c r="M7111" i="9" s="1"/>
  <c r="P7111" i="9"/>
  <c r="Q7111" i="9" s="1"/>
  <c r="T7111" i="9"/>
  <c r="U7111" i="9" s="1"/>
  <c r="L7112" i="9"/>
  <c r="M7112" i="9" s="1"/>
  <c r="P7112" i="9"/>
  <c r="Q7112" i="9" s="1"/>
  <c r="T7112" i="9"/>
  <c r="U7112" i="9" s="1"/>
  <c r="L7113" i="9"/>
  <c r="M7113" i="9"/>
  <c r="P7113" i="9"/>
  <c r="Q7113" i="9" s="1"/>
  <c r="T7113" i="9"/>
  <c r="U7113" i="9" s="1"/>
  <c r="L7114" i="9"/>
  <c r="M7114" i="9" s="1"/>
  <c r="P7114" i="9"/>
  <c r="Q7114" i="9" s="1"/>
  <c r="T7114" i="9"/>
  <c r="U7114" i="9" s="1"/>
  <c r="L7115" i="9"/>
  <c r="M7115" i="9" s="1"/>
  <c r="P7115" i="9"/>
  <c r="Q7115" i="9" s="1"/>
  <c r="T7115" i="9"/>
  <c r="U7115" i="9" s="1"/>
  <c r="L7116" i="9"/>
  <c r="M7116" i="9" s="1"/>
  <c r="P7116" i="9"/>
  <c r="Q7116" i="9" s="1"/>
  <c r="T7116" i="9"/>
  <c r="U7116" i="9" s="1"/>
  <c r="L7117" i="9"/>
  <c r="M7117" i="9" s="1"/>
  <c r="P7117" i="9"/>
  <c r="Q7117" i="9" s="1"/>
  <c r="T7117" i="9"/>
  <c r="U7117" i="9" s="1"/>
  <c r="L7118" i="9"/>
  <c r="M7118" i="9" s="1"/>
  <c r="P7118" i="9"/>
  <c r="Q7118" i="9" s="1"/>
  <c r="T7118" i="9"/>
  <c r="U7118" i="9" s="1"/>
  <c r="L7119" i="9"/>
  <c r="M7119" i="9" s="1"/>
  <c r="P7119" i="9"/>
  <c r="Q7119" i="9" s="1"/>
  <c r="T7119" i="9"/>
  <c r="U7119" i="9" s="1"/>
  <c r="L7120" i="9"/>
  <c r="M7120" i="9" s="1"/>
  <c r="P7120" i="9"/>
  <c r="Q7120" i="9" s="1"/>
  <c r="T7120" i="9"/>
  <c r="U7120" i="9" s="1"/>
  <c r="L7121" i="9"/>
  <c r="M7121" i="9" s="1"/>
  <c r="P7121" i="9"/>
  <c r="Q7121" i="9" s="1"/>
  <c r="T7121" i="9"/>
  <c r="U7121" i="9" s="1"/>
  <c r="L7122" i="9"/>
  <c r="M7122" i="9" s="1"/>
  <c r="P7122" i="9"/>
  <c r="Q7122" i="9" s="1"/>
  <c r="T7122" i="9"/>
  <c r="U7122" i="9" s="1"/>
  <c r="L7123" i="9"/>
  <c r="M7123" i="9" s="1"/>
  <c r="P7123" i="9"/>
  <c r="Q7123" i="9" s="1"/>
  <c r="T7123" i="9"/>
  <c r="U7123" i="9" s="1"/>
  <c r="L7124" i="9"/>
  <c r="M7124" i="9" s="1"/>
  <c r="P7124" i="9"/>
  <c r="Q7124" i="9" s="1"/>
  <c r="T7124" i="9"/>
  <c r="U7124" i="9" s="1"/>
  <c r="L7125" i="9"/>
  <c r="M7125" i="9" s="1"/>
  <c r="P7125" i="9"/>
  <c r="Q7125" i="9" s="1"/>
  <c r="T7125" i="9"/>
  <c r="U7125" i="9" s="1"/>
  <c r="L7126" i="9"/>
  <c r="M7126" i="9" s="1"/>
  <c r="P7126" i="9"/>
  <c r="Q7126" i="9" s="1"/>
  <c r="T7126" i="9"/>
  <c r="U7126" i="9" s="1"/>
  <c r="L7127" i="9"/>
  <c r="M7127" i="9" s="1"/>
  <c r="P7127" i="9"/>
  <c r="Q7127" i="9" s="1"/>
  <c r="T7127" i="9"/>
  <c r="U7127" i="9" s="1"/>
  <c r="L7128" i="9"/>
  <c r="M7128" i="9" s="1"/>
  <c r="P7128" i="9"/>
  <c r="Q7128" i="9" s="1"/>
  <c r="S7128" i="9"/>
  <c r="U7128" i="9" s="1"/>
  <c r="L7129" i="9"/>
  <c r="M7129" i="9" s="1"/>
  <c r="P7129" i="9"/>
  <c r="Q7129" i="9" s="1"/>
  <c r="T7129" i="9"/>
  <c r="U7129" i="9" s="1"/>
  <c r="L7130" i="9"/>
  <c r="M7130" i="9" s="1"/>
  <c r="P7130" i="9"/>
  <c r="Q7130" i="9" s="1"/>
  <c r="T7130" i="9"/>
  <c r="U7130" i="9" s="1"/>
  <c r="L7131" i="9"/>
  <c r="M7131" i="9" s="1"/>
  <c r="P7131" i="9"/>
  <c r="Q7131" i="9" s="1"/>
  <c r="T7131" i="9"/>
  <c r="U7131" i="9" s="1"/>
  <c r="L7132" i="9"/>
  <c r="M7132" i="9" s="1"/>
  <c r="P7132" i="9"/>
  <c r="Q7132" i="9" s="1"/>
  <c r="T7132" i="9"/>
  <c r="U7132" i="9" s="1"/>
  <c r="L7133" i="9"/>
  <c r="M7133" i="9" s="1"/>
  <c r="P7133" i="9"/>
  <c r="Q7133" i="9" s="1"/>
  <c r="T7133" i="9"/>
  <c r="U7133" i="9" s="1"/>
  <c r="L7134" i="9"/>
  <c r="M7134" i="9" s="1"/>
  <c r="P7134" i="9"/>
  <c r="Q7134" i="9" s="1"/>
  <c r="T7134" i="9"/>
  <c r="U7134" i="9" s="1"/>
  <c r="L7135" i="9"/>
  <c r="M7135" i="9" s="1"/>
  <c r="P7135" i="9"/>
  <c r="Q7135" i="9" s="1"/>
  <c r="T7135" i="9"/>
  <c r="U7135" i="9" s="1"/>
  <c r="L7136" i="9"/>
  <c r="M7136" i="9" s="1"/>
  <c r="P7136" i="9"/>
  <c r="Q7136" i="9" s="1"/>
  <c r="T7136" i="9"/>
  <c r="U7136" i="9" s="1"/>
  <c r="L7137" i="9"/>
  <c r="M7137" i="9"/>
  <c r="P7137" i="9"/>
  <c r="Q7137" i="9" s="1"/>
  <c r="T7137" i="9"/>
  <c r="U7137" i="9" s="1"/>
  <c r="L7138" i="9"/>
  <c r="M7138" i="9" s="1"/>
  <c r="P7138" i="9"/>
  <c r="Q7138" i="9" s="1"/>
  <c r="T7138" i="9"/>
  <c r="U7138" i="9" s="1"/>
  <c r="L7139" i="9"/>
  <c r="M7139" i="9" s="1"/>
  <c r="P7139" i="9"/>
  <c r="Q7139" i="9" s="1"/>
  <c r="T7139" i="9"/>
  <c r="U7139" i="9" s="1"/>
  <c r="L7140" i="9"/>
  <c r="M7140" i="9" s="1"/>
  <c r="P7140" i="9"/>
  <c r="Q7140" i="9" s="1"/>
  <c r="T7140" i="9"/>
  <c r="U7140" i="9" s="1"/>
  <c r="L7141" i="9"/>
  <c r="M7141" i="9" s="1"/>
  <c r="P7141" i="9"/>
  <c r="Q7141" i="9" s="1"/>
  <c r="T7141" i="9"/>
  <c r="U7141" i="9" s="1"/>
  <c r="L7142" i="9"/>
  <c r="M7142" i="9" s="1"/>
  <c r="P7142" i="9"/>
  <c r="Q7142" i="9" s="1"/>
  <c r="T7142" i="9"/>
  <c r="U7142" i="9" s="1"/>
  <c r="L7143" i="9"/>
  <c r="M7143" i="9" s="1"/>
  <c r="P7143" i="9"/>
  <c r="Q7143" i="9" s="1"/>
  <c r="T7143" i="9"/>
  <c r="U7143" i="9" s="1"/>
  <c r="L7144" i="9"/>
  <c r="M7144" i="9" s="1"/>
  <c r="P7144" i="9"/>
  <c r="Q7144" i="9" s="1"/>
  <c r="T7144" i="9"/>
  <c r="U7144" i="9" s="1"/>
  <c r="L7145" i="9"/>
  <c r="M7145" i="9" s="1"/>
  <c r="P7145" i="9"/>
  <c r="Q7145" i="9" s="1"/>
  <c r="T7145" i="9"/>
  <c r="U7145" i="9" s="1"/>
  <c r="L7146" i="9"/>
  <c r="M7146" i="9" s="1"/>
  <c r="P7146" i="9"/>
  <c r="Q7146" i="9" s="1"/>
  <c r="T7146" i="9"/>
  <c r="U7146" i="9" s="1"/>
  <c r="L7147" i="9"/>
  <c r="M7147" i="9" s="1"/>
  <c r="P7147" i="9"/>
  <c r="Q7147" i="9" s="1"/>
  <c r="T7147" i="9"/>
  <c r="U7147" i="9" s="1"/>
  <c r="L7148" i="9"/>
  <c r="M7148" i="9" s="1"/>
  <c r="P7148" i="9"/>
  <c r="Q7148" i="9" s="1"/>
  <c r="T7148" i="9"/>
  <c r="U7148" i="9" s="1"/>
  <c r="L7149" i="9"/>
  <c r="M7149" i="9" s="1"/>
  <c r="P7149" i="9"/>
  <c r="Q7149" i="9" s="1"/>
  <c r="T7149" i="9"/>
  <c r="U7149" i="9" s="1"/>
  <c r="L7150" i="9"/>
  <c r="M7150" i="9" s="1"/>
  <c r="P7150" i="9"/>
  <c r="Q7150" i="9" s="1"/>
  <c r="T7150" i="9"/>
  <c r="U7150" i="9" s="1"/>
  <c r="L7151" i="9"/>
  <c r="M7151" i="9" s="1"/>
  <c r="P7151" i="9"/>
  <c r="Q7151" i="9" s="1"/>
  <c r="T7151" i="9"/>
  <c r="U7151" i="9" s="1"/>
  <c r="L7152" i="9"/>
  <c r="M7152" i="9" s="1"/>
  <c r="P7152" i="9"/>
  <c r="Q7152" i="9" s="1"/>
  <c r="T7152" i="9"/>
  <c r="U7152" i="9" s="1"/>
  <c r="L7153" i="9"/>
  <c r="M7153" i="9" s="1"/>
  <c r="P7153" i="9"/>
  <c r="Q7153" i="9" s="1"/>
  <c r="T7153" i="9"/>
  <c r="U7153" i="9" s="1"/>
  <c r="L7154" i="9"/>
  <c r="M7154" i="9" s="1"/>
  <c r="P7154" i="9"/>
  <c r="Q7154" i="9" s="1"/>
  <c r="T7154" i="9"/>
  <c r="U7154" i="9" s="1"/>
  <c r="L7155" i="9"/>
  <c r="M7155" i="9" s="1"/>
  <c r="P7155" i="9"/>
  <c r="Q7155" i="9" s="1"/>
  <c r="T7155" i="9"/>
  <c r="U7155" i="9" s="1"/>
  <c r="L7156" i="9"/>
  <c r="M7156" i="9" s="1"/>
  <c r="P7156" i="9"/>
  <c r="Q7156" i="9" s="1"/>
  <c r="T7156" i="9"/>
  <c r="U7156" i="9" s="1"/>
  <c r="L7157" i="9"/>
  <c r="M7157" i="9" s="1"/>
  <c r="P7157" i="9"/>
  <c r="Q7157" i="9" s="1"/>
  <c r="T7157" i="9"/>
  <c r="U7157" i="9" s="1"/>
  <c r="L7158" i="9"/>
  <c r="M7158" i="9" s="1"/>
  <c r="P7158" i="9"/>
  <c r="Q7158" i="9" s="1"/>
  <c r="T7158" i="9"/>
  <c r="U7158" i="9" s="1"/>
  <c r="L7159" i="9"/>
  <c r="M7159" i="9" s="1"/>
  <c r="P7159" i="9"/>
  <c r="Q7159" i="9" s="1"/>
  <c r="T7159" i="9"/>
  <c r="U7159" i="9" s="1"/>
  <c r="L7160" i="9"/>
  <c r="M7160" i="9" s="1"/>
  <c r="P7160" i="9"/>
  <c r="Q7160" i="9" s="1"/>
  <c r="T7160" i="9"/>
  <c r="U7160" i="9" s="1"/>
  <c r="L7161" i="9"/>
  <c r="M7161" i="9" s="1"/>
  <c r="P7161" i="9"/>
  <c r="Q7161" i="9" s="1"/>
  <c r="T7161" i="9"/>
  <c r="U7161" i="9" s="1"/>
  <c r="L7162" i="9"/>
  <c r="M7162" i="9" s="1"/>
  <c r="P7162" i="9"/>
  <c r="Q7162" i="9" s="1"/>
  <c r="T7162" i="9"/>
  <c r="U7162" i="9" s="1"/>
  <c r="L7163" i="9"/>
  <c r="M7163" i="9" s="1"/>
  <c r="P7163" i="9"/>
  <c r="Q7163" i="9" s="1"/>
  <c r="S7163" i="9"/>
  <c r="U7163" i="9" s="1"/>
  <c r="L7164" i="9"/>
  <c r="M7164" i="9"/>
  <c r="P7164" i="9"/>
  <c r="Q7164" i="9" s="1"/>
  <c r="T7164" i="9"/>
  <c r="U7164" i="9" s="1"/>
  <c r="L7165" i="9"/>
  <c r="M7165" i="9" s="1"/>
  <c r="P7165" i="9"/>
  <c r="Q7165" i="9" s="1"/>
  <c r="T7165" i="9"/>
  <c r="U7165" i="9" s="1"/>
  <c r="L7166" i="9"/>
  <c r="M7166" i="9" s="1"/>
  <c r="P7166" i="9"/>
  <c r="Q7166" i="9" s="1"/>
  <c r="S7166" i="9"/>
  <c r="T7166" i="9"/>
  <c r="L7167" i="9"/>
  <c r="M7167" i="9" s="1"/>
  <c r="P7167" i="9"/>
  <c r="Q7167" i="9" s="1"/>
  <c r="T7167" i="9"/>
  <c r="U7167" i="9" s="1"/>
  <c r="L7168" i="9"/>
  <c r="M7168" i="9"/>
  <c r="P7168" i="9"/>
  <c r="Q7168" i="9" s="1"/>
  <c r="T7168" i="9"/>
  <c r="U7168" i="9" s="1"/>
  <c r="L7169" i="9"/>
  <c r="M7169" i="9" s="1"/>
  <c r="P7169" i="9"/>
  <c r="Q7169" i="9" s="1"/>
  <c r="T7169" i="9"/>
  <c r="U7169" i="9" s="1"/>
  <c r="L7170" i="9"/>
  <c r="M7170" i="9"/>
  <c r="P7170" i="9"/>
  <c r="Q7170" i="9" s="1"/>
  <c r="S7170" i="9"/>
  <c r="U7170" i="9" s="1"/>
  <c r="L7171" i="9"/>
  <c r="M7171" i="9" s="1"/>
  <c r="P7171" i="9"/>
  <c r="Q7171" i="9" s="1"/>
  <c r="T7171" i="9"/>
  <c r="U7171" i="9" s="1"/>
  <c r="L7172" i="9"/>
  <c r="M7172" i="9" s="1"/>
  <c r="P7172" i="9"/>
  <c r="Q7172" i="9" s="1"/>
  <c r="T7172" i="9"/>
  <c r="U7172" i="9" s="1"/>
  <c r="L7173" i="9"/>
  <c r="M7173" i="9" s="1"/>
  <c r="P7173" i="9"/>
  <c r="Q7173" i="9" s="1"/>
  <c r="T7173" i="9"/>
  <c r="U7173" i="9" s="1"/>
  <c r="L7174" i="9"/>
  <c r="M7174" i="9" s="1"/>
  <c r="P7174" i="9"/>
  <c r="Q7174" i="9" s="1"/>
  <c r="T7174" i="9"/>
  <c r="U7174" i="9" s="1"/>
  <c r="L7175" i="9"/>
  <c r="M7175" i="9" s="1"/>
  <c r="P7175" i="9"/>
  <c r="Q7175" i="9" s="1"/>
  <c r="T7175" i="9"/>
  <c r="U7175" i="9" s="1"/>
  <c r="L7176" i="9"/>
  <c r="M7176" i="9"/>
  <c r="P7176" i="9"/>
  <c r="Q7176" i="9"/>
  <c r="T7176" i="9"/>
  <c r="U7176" i="9" s="1"/>
  <c r="L7177" i="9"/>
  <c r="M7177" i="9" s="1"/>
  <c r="P7177" i="9"/>
  <c r="Q7177" i="9" s="1"/>
  <c r="T7177" i="9"/>
  <c r="U7177" i="9" s="1"/>
  <c r="L7178" i="9"/>
  <c r="M7178" i="9" s="1"/>
  <c r="P7178" i="9"/>
  <c r="Q7178" i="9" s="1"/>
  <c r="T7178" i="9"/>
  <c r="U7178" i="9" s="1"/>
  <c r="L7179" i="9"/>
  <c r="M7179" i="9"/>
  <c r="P7179" i="9"/>
  <c r="Q7179" i="9" s="1"/>
  <c r="T7179" i="9"/>
  <c r="U7179" i="9" s="1"/>
  <c r="L7180" i="9"/>
  <c r="M7180" i="9"/>
  <c r="P7180" i="9"/>
  <c r="Q7180" i="9" s="1"/>
  <c r="V7180" i="9" s="1"/>
  <c r="T7180" i="9"/>
  <c r="U7180" i="9" s="1"/>
  <c r="L7181" i="9"/>
  <c r="M7181" i="9"/>
  <c r="P7181" i="9"/>
  <c r="Q7181" i="9" s="1"/>
  <c r="V7181" i="9" s="1"/>
  <c r="T7181" i="9"/>
  <c r="U7181" i="9" s="1"/>
  <c r="L7182" i="9"/>
  <c r="M7182" i="9" s="1"/>
  <c r="P7182" i="9"/>
  <c r="Q7182" i="9" s="1"/>
  <c r="T7182" i="9"/>
  <c r="U7182" i="9" s="1"/>
  <c r="L7183" i="9"/>
  <c r="M7183" i="9" s="1"/>
  <c r="P7183" i="9"/>
  <c r="Q7183" i="9" s="1"/>
  <c r="T7183" i="9"/>
  <c r="U7183" i="9" s="1"/>
  <c r="L7184" i="9"/>
  <c r="M7184" i="9" s="1"/>
  <c r="P7184" i="9"/>
  <c r="Q7184" i="9" s="1"/>
  <c r="T7184" i="9"/>
  <c r="U7184" i="9" s="1"/>
  <c r="L7185" i="9"/>
  <c r="M7185" i="9" s="1"/>
  <c r="P7185" i="9"/>
  <c r="Q7185" i="9" s="1"/>
  <c r="T7185" i="9"/>
  <c r="U7185" i="9" s="1"/>
  <c r="L7186" i="9"/>
  <c r="M7186" i="9" s="1"/>
  <c r="P7186" i="9"/>
  <c r="Q7186" i="9" s="1"/>
  <c r="T7186" i="9"/>
  <c r="U7186" i="9" s="1"/>
  <c r="L7187" i="9"/>
  <c r="M7187" i="9" s="1"/>
  <c r="P7187" i="9"/>
  <c r="Q7187" i="9" s="1"/>
  <c r="T7187" i="9"/>
  <c r="U7187" i="9" s="1"/>
  <c r="L7188" i="9"/>
  <c r="M7188" i="9" s="1"/>
  <c r="P7188" i="9"/>
  <c r="Q7188" i="9" s="1"/>
  <c r="T7188" i="9"/>
  <c r="U7188" i="9" s="1"/>
  <c r="L7189" i="9"/>
  <c r="M7189" i="9" s="1"/>
  <c r="P7189" i="9"/>
  <c r="Q7189" i="9" s="1"/>
  <c r="S7189" i="9"/>
  <c r="U7189" i="9" s="1"/>
  <c r="L7190" i="9"/>
  <c r="M7190" i="9" s="1"/>
  <c r="P7190" i="9"/>
  <c r="Q7190" i="9" s="1"/>
  <c r="T7190" i="9"/>
  <c r="U7190" i="9" s="1"/>
  <c r="L7191" i="9"/>
  <c r="M7191" i="9" s="1"/>
  <c r="P7191" i="9"/>
  <c r="Q7191" i="9" s="1"/>
  <c r="T7191" i="9"/>
  <c r="U7191" i="9" s="1"/>
  <c r="L7192" i="9"/>
  <c r="M7192" i="9" s="1"/>
  <c r="P7192" i="9"/>
  <c r="Q7192" i="9" s="1"/>
  <c r="T7192" i="9"/>
  <c r="U7192" i="9" s="1"/>
  <c r="L7193" i="9"/>
  <c r="M7193" i="9" s="1"/>
  <c r="P7193" i="9"/>
  <c r="Q7193" i="9" s="1"/>
  <c r="T7193" i="9"/>
  <c r="U7193" i="9" s="1"/>
  <c r="L7194" i="9"/>
  <c r="M7194" i="9" s="1"/>
  <c r="P7194" i="9"/>
  <c r="Q7194" i="9" s="1"/>
  <c r="T7194" i="9"/>
  <c r="U7194" i="9" s="1"/>
  <c r="L7195" i="9"/>
  <c r="M7195" i="9" s="1"/>
  <c r="P7195" i="9"/>
  <c r="Q7195" i="9" s="1"/>
  <c r="T7195" i="9"/>
  <c r="U7195" i="9" s="1"/>
  <c r="L7196" i="9"/>
  <c r="M7196" i="9" s="1"/>
  <c r="P7196" i="9"/>
  <c r="Q7196" i="9" s="1"/>
  <c r="T7196" i="9"/>
  <c r="U7196" i="9" s="1"/>
  <c r="L7197" i="9"/>
  <c r="M7197" i="9" s="1"/>
  <c r="P7197" i="9"/>
  <c r="Q7197" i="9" s="1"/>
  <c r="T7197" i="9"/>
  <c r="U7197" i="9" s="1"/>
  <c r="L7198" i="9"/>
  <c r="M7198" i="9" s="1"/>
  <c r="P7198" i="9"/>
  <c r="Q7198" i="9" s="1"/>
  <c r="T7198" i="9"/>
  <c r="U7198" i="9" s="1"/>
  <c r="L7199" i="9"/>
  <c r="M7199" i="9" s="1"/>
  <c r="P7199" i="9"/>
  <c r="Q7199" i="9" s="1"/>
  <c r="T7199" i="9"/>
  <c r="U7199" i="9" s="1"/>
  <c r="L7200" i="9"/>
  <c r="M7200" i="9" s="1"/>
  <c r="P7200" i="9"/>
  <c r="Q7200" i="9" s="1"/>
  <c r="T7200" i="9"/>
  <c r="U7200" i="9" s="1"/>
  <c r="L7201" i="9"/>
  <c r="M7201" i="9" s="1"/>
  <c r="P7201" i="9"/>
  <c r="Q7201" i="9" s="1"/>
  <c r="T7201" i="9"/>
  <c r="U7201" i="9" s="1"/>
  <c r="L7202" i="9"/>
  <c r="M7202" i="9" s="1"/>
  <c r="P7202" i="9"/>
  <c r="Q7202" i="9" s="1"/>
  <c r="T7202" i="9"/>
  <c r="U7202" i="9" s="1"/>
  <c r="L7203" i="9"/>
  <c r="M7203" i="9" s="1"/>
  <c r="P7203" i="9"/>
  <c r="Q7203" i="9" s="1"/>
  <c r="T7203" i="9"/>
  <c r="U7203" i="9" s="1"/>
  <c r="L7204" i="9"/>
  <c r="M7204" i="9" s="1"/>
  <c r="P7204" i="9"/>
  <c r="Q7204" i="9" s="1"/>
  <c r="T7204" i="9"/>
  <c r="U7204" i="9" s="1"/>
  <c r="L7205" i="9"/>
  <c r="M7205" i="9" s="1"/>
  <c r="P7205" i="9"/>
  <c r="Q7205" i="9" s="1"/>
  <c r="T7205" i="9"/>
  <c r="U7205" i="9" s="1"/>
  <c r="L7206" i="9"/>
  <c r="M7206" i="9" s="1"/>
  <c r="P7206" i="9"/>
  <c r="Q7206" i="9" s="1"/>
  <c r="T7206" i="9"/>
  <c r="U7206" i="9" s="1"/>
  <c r="L7207" i="9"/>
  <c r="M7207" i="9" s="1"/>
  <c r="P7207" i="9"/>
  <c r="Q7207" i="9" s="1"/>
  <c r="T7207" i="9"/>
  <c r="U7207" i="9" s="1"/>
  <c r="L7208" i="9"/>
  <c r="M7208" i="9" s="1"/>
  <c r="P7208" i="9"/>
  <c r="Q7208" i="9" s="1"/>
  <c r="T7208" i="9"/>
  <c r="U7208" i="9" s="1"/>
  <c r="L7209" i="9"/>
  <c r="M7209" i="9" s="1"/>
  <c r="P7209" i="9"/>
  <c r="Q7209" i="9" s="1"/>
  <c r="T7209" i="9"/>
  <c r="U7209" i="9" s="1"/>
  <c r="L7210" i="9"/>
  <c r="M7210" i="9" s="1"/>
  <c r="P7210" i="9"/>
  <c r="Q7210" i="9" s="1"/>
  <c r="T7210" i="9"/>
  <c r="U7210" i="9" s="1"/>
  <c r="L7211" i="9"/>
  <c r="M7211" i="9" s="1"/>
  <c r="P7211" i="9"/>
  <c r="Q7211" i="9" s="1"/>
  <c r="T7211" i="9"/>
  <c r="U7211" i="9" s="1"/>
  <c r="L7212" i="9"/>
  <c r="M7212" i="9" s="1"/>
  <c r="P7212" i="9"/>
  <c r="Q7212" i="9" s="1"/>
  <c r="S7212" i="9"/>
  <c r="T7212" i="9"/>
  <c r="U7212" i="9" s="1"/>
  <c r="L7213" i="9"/>
  <c r="M7213" i="9" s="1"/>
  <c r="P7213" i="9"/>
  <c r="Q7213" i="9" s="1"/>
  <c r="T7213" i="9"/>
  <c r="U7213" i="9" s="1"/>
  <c r="L7214" i="9"/>
  <c r="M7214" i="9" s="1"/>
  <c r="P7214" i="9"/>
  <c r="Q7214" i="9" s="1"/>
  <c r="T7214" i="9"/>
  <c r="U7214" i="9" s="1"/>
  <c r="L7215" i="9"/>
  <c r="M7215" i="9" s="1"/>
  <c r="P7215" i="9"/>
  <c r="Q7215" i="9" s="1"/>
  <c r="T7215" i="9"/>
  <c r="U7215" i="9" s="1"/>
  <c r="L7216" i="9"/>
  <c r="M7216" i="9" s="1"/>
  <c r="P7216" i="9"/>
  <c r="Q7216" i="9" s="1"/>
  <c r="T7216" i="9"/>
  <c r="U7216" i="9" s="1"/>
  <c r="L7217" i="9"/>
  <c r="M7217" i="9" s="1"/>
  <c r="P7217" i="9"/>
  <c r="Q7217" i="9" s="1"/>
  <c r="T7217" i="9"/>
  <c r="U7217" i="9" s="1"/>
  <c r="L7218" i="9"/>
  <c r="M7218" i="9" s="1"/>
  <c r="P7218" i="9"/>
  <c r="Q7218" i="9" s="1"/>
  <c r="T7218" i="9"/>
  <c r="U7218" i="9" s="1"/>
  <c r="L7219" i="9"/>
  <c r="M7219" i="9" s="1"/>
  <c r="P7219" i="9"/>
  <c r="Q7219" i="9" s="1"/>
  <c r="T7219" i="9"/>
  <c r="U7219" i="9" s="1"/>
  <c r="L7220" i="9"/>
  <c r="M7220" i="9" s="1"/>
  <c r="P7220" i="9"/>
  <c r="Q7220" i="9" s="1"/>
  <c r="T7220" i="9"/>
  <c r="U7220" i="9" s="1"/>
  <c r="L7221" i="9"/>
  <c r="M7221" i="9" s="1"/>
  <c r="P7221" i="9"/>
  <c r="Q7221" i="9" s="1"/>
  <c r="T7221" i="9"/>
  <c r="U7221" i="9" s="1"/>
  <c r="L7222" i="9"/>
  <c r="M7222" i="9" s="1"/>
  <c r="P7222" i="9"/>
  <c r="Q7222" i="9" s="1"/>
  <c r="T7222" i="9"/>
  <c r="U7222" i="9" s="1"/>
  <c r="L7223" i="9"/>
  <c r="M7223" i="9" s="1"/>
  <c r="P7223" i="9"/>
  <c r="Q7223" i="9" s="1"/>
  <c r="T7223" i="9"/>
  <c r="U7223" i="9" s="1"/>
  <c r="L7224" i="9"/>
  <c r="M7224" i="9" s="1"/>
  <c r="P7224" i="9"/>
  <c r="Q7224" i="9" s="1"/>
  <c r="T7224" i="9"/>
  <c r="U7224" i="9" s="1"/>
  <c r="L7225" i="9"/>
  <c r="M7225" i="9" s="1"/>
  <c r="P7225" i="9"/>
  <c r="Q7225" i="9" s="1"/>
  <c r="T7225" i="9"/>
  <c r="U7225" i="9" s="1"/>
  <c r="L7226" i="9"/>
  <c r="M7226" i="9" s="1"/>
  <c r="P7226" i="9"/>
  <c r="Q7226" i="9" s="1"/>
  <c r="T7226" i="9"/>
  <c r="U7226" i="9" s="1"/>
  <c r="L7227" i="9"/>
  <c r="M7227" i="9" s="1"/>
  <c r="P7227" i="9"/>
  <c r="Q7227" i="9" s="1"/>
  <c r="T7227" i="9"/>
  <c r="U7227" i="9" s="1"/>
  <c r="L7228" i="9"/>
  <c r="M7228" i="9" s="1"/>
  <c r="P7228" i="9"/>
  <c r="Q7228" i="9" s="1"/>
  <c r="T7228" i="9"/>
  <c r="U7228" i="9" s="1"/>
  <c r="L7229" i="9"/>
  <c r="M7229" i="9" s="1"/>
  <c r="P7229" i="9"/>
  <c r="Q7229" i="9" s="1"/>
  <c r="T7229" i="9"/>
  <c r="U7229" i="9" s="1"/>
  <c r="L7230" i="9"/>
  <c r="M7230" i="9" s="1"/>
  <c r="P7230" i="9"/>
  <c r="Q7230" i="9" s="1"/>
  <c r="T7230" i="9"/>
  <c r="U7230" i="9" s="1"/>
  <c r="L7231" i="9"/>
  <c r="M7231" i="9" s="1"/>
  <c r="P7231" i="9"/>
  <c r="Q7231" i="9" s="1"/>
  <c r="S7231" i="9"/>
  <c r="T7231" i="9"/>
  <c r="L7232" i="9"/>
  <c r="M7232" i="9" s="1"/>
  <c r="P7232" i="9"/>
  <c r="Q7232" i="9" s="1"/>
  <c r="T7232" i="9"/>
  <c r="U7232" i="9" s="1"/>
  <c r="L7233" i="9"/>
  <c r="M7233" i="9" s="1"/>
  <c r="P7233" i="9"/>
  <c r="Q7233" i="9" s="1"/>
  <c r="T7233" i="9"/>
  <c r="U7233" i="9" s="1"/>
  <c r="L7234" i="9"/>
  <c r="M7234" i="9" s="1"/>
  <c r="P7234" i="9"/>
  <c r="Q7234" i="9" s="1"/>
  <c r="T7234" i="9"/>
  <c r="U7234" i="9" s="1"/>
  <c r="L7235" i="9"/>
  <c r="M7235" i="9" s="1"/>
  <c r="P7235" i="9"/>
  <c r="Q7235" i="9" s="1"/>
  <c r="T7235" i="9"/>
  <c r="U7235" i="9" s="1"/>
  <c r="L7236" i="9"/>
  <c r="M7236" i="9" s="1"/>
  <c r="P7236" i="9"/>
  <c r="Q7236" i="9" s="1"/>
  <c r="T7236" i="9"/>
  <c r="U7236" i="9" s="1"/>
  <c r="L7237" i="9"/>
  <c r="M7237" i="9" s="1"/>
  <c r="P7237" i="9"/>
  <c r="Q7237" i="9" s="1"/>
  <c r="T7237" i="9"/>
  <c r="U7237" i="9" s="1"/>
  <c r="L7238" i="9"/>
  <c r="M7238" i="9" s="1"/>
  <c r="P7238" i="9"/>
  <c r="Q7238" i="9" s="1"/>
  <c r="T7238" i="9"/>
  <c r="U7238" i="9" s="1"/>
  <c r="L7239" i="9"/>
  <c r="M7239" i="9" s="1"/>
  <c r="P7239" i="9"/>
  <c r="Q7239" i="9" s="1"/>
  <c r="T7239" i="9"/>
  <c r="U7239" i="9" s="1"/>
  <c r="L7240" i="9"/>
  <c r="M7240" i="9" s="1"/>
  <c r="P7240" i="9"/>
  <c r="Q7240" i="9" s="1"/>
  <c r="T7240" i="9"/>
  <c r="U7240" i="9" s="1"/>
  <c r="L7241" i="9"/>
  <c r="M7241" i="9" s="1"/>
  <c r="P7241" i="9"/>
  <c r="Q7241" i="9" s="1"/>
  <c r="T7241" i="9"/>
  <c r="U7241" i="9" s="1"/>
  <c r="L7242" i="9"/>
  <c r="M7242" i="9" s="1"/>
  <c r="P7242" i="9"/>
  <c r="Q7242" i="9" s="1"/>
  <c r="T7242" i="9"/>
  <c r="U7242" i="9" s="1"/>
  <c r="L7243" i="9"/>
  <c r="M7243" i="9" s="1"/>
  <c r="P7243" i="9"/>
  <c r="Q7243" i="9" s="1"/>
  <c r="T7243" i="9"/>
  <c r="U7243" i="9" s="1"/>
  <c r="L7244" i="9"/>
  <c r="M7244" i="9" s="1"/>
  <c r="P7244" i="9"/>
  <c r="Q7244" i="9" s="1"/>
  <c r="T7244" i="9"/>
  <c r="U7244" i="9" s="1"/>
  <c r="L7245" i="9"/>
  <c r="M7245" i="9" s="1"/>
  <c r="P7245" i="9"/>
  <c r="Q7245" i="9" s="1"/>
  <c r="T7245" i="9"/>
  <c r="U7245" i="9" s="1"/>
  <c r="L7246" i="9"/>
  <c r="M7246" i="9"/>
  <c r="P7246" i="9"/>
  <c r="Q7246" i="9" s="1"/>
  <c r="T7246" i="9"/>
  <c r="U7246" i="9" s="1"/>
  <c r="L7247" i="9"/>
  <c r="M7247" i="9" s="1"/>
  <c r="P7247" i="9"/>
  <c r="Q7247" i="9" s="1"/>
  <c r="T7247" i="9"/>
  <c r="U7247" i="9" s="1"/>
  <c r="L7248" i="9"/>
  <c r="M7248" i="9" s="1"/>
  <c r="P7248" i="9"/>
  <c r="Q7248" i="9" s="1"/>
  <c r="T7248" i="9"/>
  <c r="U7248" i="9" s="1"/>
  <c r="L7249" i="9"/>
  <c r="M7249" i="9" s="1"/>
  <c r="P7249" i="9"/>
  <c r="Q7249" i="9" s="1"/>
  <c r="T7249" i="9"/>
  <c r="U7249" i="9" s="1"/>
  <c r="L7250" i="9"/>
  <c r="M7250" i="9" s="1"/>
  <c r="P7250" i="9"/>
  <c r="Q7250" i="9" s="1"/>
  <c r="T7250" i="9"/>
  <c r="U7250" i="9" s="1"/>
  <c r="L7251" i="9"/>
  <c r="M7251" i="9" s="1"/>
  <c r="P7251" i="9"/>
  <c r="Q7251" i="9" s="1"/>
  <c r="T7251" i="9"/>
  <c r="U7251" i="9" s="1"/>
  <c r="L7252" i="9"/>
  <c r="M7252" i="9" s="1"/>
  <c r="P7252" i="9"/>
  <c r="Q7252" i="9" s="1"/>
  <c r="T7252" i="9"/>
  <c r="U7252" i="9" s="1"/>
  <c r="L7253" i="9"/>
  <c r="M7253" i="9" s="1"/>
  <c r="P7253" i="9"/>
  <c r="Q7253" i="9" s="1"/>
  <c r="T7253" i="9"/>
  <c r="U7253" i="9" s="1"/>
  <c r="L7254" i="9"/>
  <c r="M7254" i="9" s="1"/>
  <c r="P7254" i="9"/>
  <c r="Q7254" i="9" s="1"/>
  <c r="T7254" i="9"/>
  <c r="U7254" i="9" s="1"/>
  <c r="L7255" i="9"/>
  <c r="M7255" i="9" s="1"/>
  <c r="P7255" i="9"/>
  <c r="Q7255" i="9" s="1"/>
  <c r="T7255" i="9"/>
  <c r="U7255" i="9" s="1"/>
  <c r="L7256" i="9"/>
  <c r="M7256" i="9" s="1"/>
  <c r="P7256" i="9"/>
  <c r="Q7256" i="9" s="1"/>
  <c r="T7256" i="9"/>
  <c r="U7256" i="9" s="1"/>
  <c r="L7257" i="9"/>
  <c r="M7257" i="9" s="1"/>
  <c r="P7257" i="9"/>
  <c r="Q7257" i="9" s="1"/>
  <c r="T7257" i="9"/>
  <c r="U7257" i="9" s="1"/>
  <c r="L7258" i="9"/>
  <c r="M7258" i="9" s="1"/>
  <c r="P7258" i="9"/>
  <c r="Q7258" i="9" s="1"/>
  <c r="T7258" i="9"/>
  <c r="U7258" i="9" s="1"/>
  <c r="L7259" i="9"/>
  <c r="M7259" i="9" s="1"/>
  <c r="P7259" i="9"/>
  <c r="Q7259" i="9" s="1"/>
  <c r="T7259" i="9"/>
  <c r="U7259" i="9" s="1"/>
  <c r="L7260" i="9"/>
  <c r="M7260" i="9" s="1"/>
  <c r="P7260" i="9"/>
  <c r="Q7260" i="9" s="1"/>
  <c r="T7260" i="9"/>
  <c r="U7260" i="9" s="1"/>
  <c r="L7261" i="9"/>
  <c r="M7261" i="9" s="1"/>
  <c r="P7261" i="9"/>
  <c r="Q7261" i="9" s="1"/>
  <c r="T7261" i="9"/>
  <c r="U7261" i="9" s="1"/>
  <c r="L7262" i="9"/>
  <c r="M7262" i="9" s="1"/>
  <c r="P7262" i="9"/>
  <c r="Q7262" i="9" s="1"/>
  <c r="T7262" i="9"/>
  <c r="U7262" i="9" s="1"/>
  <c r="L7263" i="9"/>
  <c r="M7263" i="9" s="1"/>
  <c r="P7263" i="9"/>
  <c r="Q7263" i="9" s="1"/>
  <c r="T7263" i="9"/>
  <c r="U7263" i="9" s="1"/>
  <c r="L7264" i="9"/>
  <c r="M7264" i="9" s="1"/>
  <c r="P7264" i="9"/>
  <c r="Q7264" i="9" s="1"/>
  <c r="T7264" i="9"/>
  <c r="U7264" i="9" s="1"/>
  <c r="L7265" i="9"/>
  <c r="M7265" i="9" s="1"/>
  <c r="P7265" i="9"/>
  <c r="Q7265" i="9" s="1"/>
  <c r="T7265" i="9"/>
  <c r="U7265" i="9" s="1"/>
  <c r="L7266" i="9"/>
  <c r="M7266" i="9" s="1"/>
  <c r="P7266" i="9"/>
  <c r="Q7266" i="9" s="1"/>
  <c r="T7266" i="9"/>
  <c r="U7266" i="9" s="1"/>
  <c r="L7267" i="9"/>
  <c r="M7267" i="9" s="1"/>
  <c r="P7267" i="9"/>
  <c r="Q7267" i="9" s="1"/>
  <c r="T7267" i="9"/>
  <c r="U7267" i="9" s="1"/>
  <c r="L7268" i="9"/>
  <c r="M7268" i="9" s="1"/>
  <c r="P7268" i="9"/>
  <c r="Q7268" i="9" s="1"/>
  <c r="T7268" i="9"/>
  <c r="U7268" i="9" s="1"/>
  <c r="L7269" i="9"/>
  <c r="M7269" i="9" s="1"/>
  <c r="P7269" i="9"/>
  <c r="Q7269" i="9" s="1"/>
  <c r="T7269" i="9"/>
  <c r="U7269" i="9" s="1"/>
  <c r="L7270" i="9"/>
  <c r="M7270" i="9" s="1"/>
  <c r="O7270" i="9"/>
  <c r="P7270" i="9"/>
  <c r="S7270" i="9"/>
  <c r="T7270" i="9"/>
  <c r="L7271" i="9"/>
  <c r="M7271" i="9" s="1"/>
  <c r="P7271" i="9"/>
  <c r="Q7271" i="9" s="1"/>
  <c r="T7271" i="9"/>
  <c r="U7271" i="9" s="1"/>
  <c r="L7272" i="9"/>
  <c r="M7272" i="9" s="1"/>
  <c r="P7272" i="9"/>
  <c r="Q7272" i="9" s="1"/>
  <c r="T7272" i="9"/>
  <c r="U7272" i="9" s="1"/>
  <c r="L7273" i="9"/>
  <c r="M7273" i="9" s="1"/>
  <c r="P7273" i="9"/>
  <c r="Q7273" i="9" s="1"/>
  <c r="T7273" i="9"/>
  <c r="U7273" i="9" s="1"/>
  <c r="L7274" i="9"/>
  <c r="M7274" i="9" s="1"/>
  <c r="P7274" i="9"/>
  <c r="Q7274" i="9" s="1"/>
  <c r="T7274" i="9"/>
  <c r="U7274" i="9" s="1"/>
  <c r="L7275" i="9"/>
  <c r="M7275" i="9" s="1"/>
  <c r="P7275" i="9"/>
  <c r="Q7275" i="9" s="1"/>
  <c r="T7275" i="9"/>
  <c r="U7275" i="9" s="1"/>
  <c r="L7276" i="9"/>
  <c r="M7276" i="9" s="1"/>
  <c r="P7276" i="9"/>
  <c r="Q7276" i="9" s="1"/>
  <c r="T7276" i="9"/>
  <c r="U7276" i="9" s="1"/>
  <c r="L7277" i="9"/>
  <c r="M7277" i="9" s="1"/>
  <c r="P7277" i="9"/>
  <c r="Q7277" i="9" s="1"/>
  <c r="T7277" i="9"/>
  <c r="U7277" i="9" s="1"/>
  <c r="L7278" i="9"/>
  <c r="M7278" i="9" s="1"/>
  <c r="P7278" i="9"/>
  <c r="Q7278" i="9" s="1"/>
  <c r="T7278" i="9"/>
  <c r="U7278" i="9" s="1"/>
  <c r="L7279" i="9"/>
  <c r="M7279" i="9" s="1"/>
  <c r="P7279" i="9"/>
  <c r="Q7279" i="9" s="1"/>
  <c r="T7279" i="9"/>
  <c r="U7279" i="9" s="1"/>
  <c r="L7280" i="9"/>
  <c r="M7280" i="9" s="1"/>
  <c r="P7280" i="9"/>
  <c r="Q7280" i="9" s="1"/>
  <c r="T7280" i="9"/>
  <c r="U7280" i="9" s="1"/>
  <c r="L7281" i="9"/>
  <c r="M7281" i="9" s="1"/>
  <c r="P7281" i="9"/>
  <c r="Q7281" i="9" s="1"/>
  <c r="T7281" i="9"/>
  <c r="U7281" i="9" s="1"/>
  <c r="L7282" i="9"/>
  <c r="M7282" i="9" s="1"/>
  <c r="P7282" i="9"/>
  <c r="Q7282" i="9" s="1"/>
  <c r="T7282" i="9"/>
  <c r="U7282" i="9" s="1"/>
  <c r="L7283" i="9"/>
  <c r="M7283" i="9" s="1"/>
  <c r="P7283" i="9"/>
  <c r="Q7283" i="9" s="1"/>
  <c r="T7283" i="9"/>
  <c r="U7283" i="9" s="1"/>
  <c r="L7284" i="9"/>
  <c r="M7284" i="9" s="1"/>
  <c r="P7284" i="9"/>
  <c r="Q7284" i="9" s="1"/>
  <c r="T7284" i="9"/>
  <c r="U7284" i="9" s="1"/>
  <c r="L7285" i="9"/>
  <c r="M7285" i="9" s="1"/>
  <c r="P7285" i="9"/>
  <c r="Q7285" i="9" s="1"/>
  <c r="T7285" i="9"/>
  <c r="U7285" i="9" s="1"/>
  <c r="L7286" i="9"/>
  <c r="M7286" i="9" s="1"/>
  <c r="P7286" i="9"/>
  <c r="Q7286" i="9" s="1"/>
  <c r="T7286" i="9"/>
  <c r="U7286" i="9" s="1"/>
  <c r="L7287" i="9"/>
  <c r="M7287" i="9" s="1"/>
  <c r="P7287" i="9"/>
  <c r="Q7287" i="9" s="1"/>
  <c r="T7287" i="9"/>
  <c r="U7287" i="9" s="1"/>
  <c r="L7288" i="9"/>
  <c r="M7288" i="9" s="1"/>
  <c r="P7288" i="9"/>
  <c r="Q7288" i="9" s="1"/>
  <c r="T7288" i="9"/>
  <c r="U7288" i="9" s="1"/>
  <c r="L7289" i="9"/>
  <c r="M7289" i="9" s="1"/>
  <c r="P7289" i="9"/>
  <c r="Q7289" i="9" s="1"/>
  <c r="T7289" i="9"/>
  <c r="U7289" i="9" s="1"/>
  <c r="L7290" i="9"/>
  <c r="M7290" i="9" s="1"/>
  <c r="P7290" i="9"/>
  <c r="Q7290" i="9" s="1"/>
  <c r="T7290" i="9"/>
  <c r="U7290" i="9" s="1"/>
  <c r="L7291" i="9"/>
  <c r="M7291" i="9" s="1"/>
  <c r="P7291" i="9"/>
  <c r="Q7291" i="9" s="1"/>
  <c r="S7291" i="9"/>
  <c r="U7291" i="9" s="1"/>
  <c r="L7292" i="9"/>
  <c r="M7292" i="9" s="1"/>
  <c r="P7292" i="9"/>
  <c r="Q7292" i="9" s="1"/>
  <c r="T7292" i="9"/>
  <c r="U7292" i="9" s="1"/>
  <c r="L7293" i="9"/>
  <c r="M7293" i="9" s="1"/>
  <c r="P7293" i="9"/>
  <c r="Q7293" i="9" s="1"/>
  <c r="S7293" i="9"/>
  <c r="T7293" i="9"/>
  <c r="L7294" i="9"/>
  <c r="M7294" i="9" s="1"/>
  <c r="P7294" i="9"/>
  <c r="Q7294" i="9" s="1"/>
  <c r="T7294" i="9"/>
  <c r="U7294" i="9" s="1"/>
  <c r="L7295" i="9"/>
  <c r="M7295" i="9" s="1"/>
  <c r="P7295" i="9"/>
  <c r="Q7295" i="9" s="1"/>
  <c r="T7295" i="9"/>
  <c r="U7295" i="9" s="1"/>
  <c r="L7296" i="9"/>
  <c r="M7296" i="9" s="1"/>
  <c r="P7296" i="9"/>
  <c r="Q7296" i="9" s="1"/>
  <c r="T7296" i="9"/>
  <c r="U7296" i="9" s="1"/>
  <c r="L7297" i="9"/>
  <c r="M7297" i="9" s="1"/>
  <c r="P7297" i="9"/>
  <c r="Q7297" i="9" s="1"/>
  <c r="T7297" i="9"/>
  <c r="U7297" i="9" s="1"/>
  <c r="L7298" i="9"/>
  <c r="M7298" i="9" s="1"/>
  <c r="P7298" i="9"/>
  <c r="Q7298" i="9" s="1"/>
  <c r="T7298" i="9"/>
  <c r="U7298" i="9" s="1"/>
  <c r="L7299" i="9"/>
  <c r="M7299" i="9" s="1"/>
  <c r="P7299" i="9"/>
  <c r="Q7299" i="9" s="1"/>
  <c r="T7299" i="9"/>
  <c r="U7299" i="9" s="1"/>
  <c r="L7300" i="9"/>
  <c r="M7300" i="9"/>
  <c r="P7300" i="9"/>
  <c r="Q7300" i="9" s="1"/>
  <c r="T7300" i="9"/>
  <c r="U7300" i="9" s="1"/>
  <c r="L7301" i="9"/>
  <c r="M7301" i="9" s="1"/>
  <c r="P7301" i="9"/>
  <c r="Q7301" i="9" s="1"/>
  <c r="T7301" i="9"/>
  <c r="U7301" i="9" s="1"/>
  <c r="L7302" i="9"/>
  <c r="M7302" i="9" s="1"/>
  <c r="P7302" i="9"/>
  <c r="Q7302" i="9" s="1"/>
  <c r="T7302" i="9"/>
  <c r="U7302" i="9" s="1"/>
  <c r="L7303" i="9"/>
  <c r="M7303" i="9" s="1"/>
  <c r="P7303" i="9"/>
  <c r="Q7303" i="9" s="1"/>
  <c r="T7303" i="9"/>
  <c r="U7303" i="9" s="1"/>
  <c r="L7304" i="9"/>
  <c r="M7304" i="9" s="1"/>
  <c r="P7304" i="9"/>
  <c r="Q7304" i="9" s="1"/>
  <c r="T7304" i="9"/>
  <c r="U7304" i="9" s="1"/>
  <c r="L7305" i="9"/>
  <c r="M7305" i="9" s="1"/>
  <c r="P7305" i="9"/>
  <c r="Q7305" i="9" s="1"/>
  <c r="T7305" i="9"/>
  <c r="U7305" i="9" s="1"/>
  <c r="L7306" i="9"/>
  <c r="M7306" i="9" s="1"/>
  <c r="P7306" i="9"/>
  <c r="Q7306" i="9" s="1"/>
  <c r="T7306" i="9"/>
  <c r="U7306" i="9" s="1"/>
  <c r="L7307" i="9"/>
  <c r="M7307" i="9" s="1"/>
  <c r="P7307" i="9"/>
  <c r="Q7307" i="9" s="1"/>
  <c r="T7307" i="9"/>
  <c r="U7307" i="9" s="1"/>
  <c r="L7308" i="9"/>
  <c r="M7308" i="9" s="1"/>
  <c r="P7308" i="9"/>
  <c r="Q7308" i="9" s="1"/>
  <c r="T7308" i="9"/>
  <c r="U7308" i="9" s="1"/>
  <c r="L7309" i="9"/>
  <c r="M7309" i="9" s="1"/>
  <c r="P7309" i="9"/>
  <c r="Q7309" i="9" s="1"/>
  <c r="T7309" i="9"/>
  <c r="U7309" i="9" s="1"/>
  <c r="L7310" i="9"/>
  <c r="M7310" i="9" s="1"/>
  <c r="P7310" i="9"/>
  <c r="Q7310" i="9" s="1"/>
  <c r="T7310" i="9"/>
  <c r="U7310" i="9" s="1"/>
  <c r="L7311" i="9"/>
  <c r="M7311" i="9" s="1"/>
  <c r="P7311" i="9"/>
  <c r="Q7311" i="9" s="1"/>
  <c r="T7311" i="9"/>
  <c r="U7311" i="9" s="1"/>
  <c r="L7312" i="9"/>
  <c r="M7312" i="9" s="1"/>
  <c r="P7312" i="9"/>
  <c r="Q7312" i="9" s="1"/>
  <c r="T7312" i="9"/>
  <c r="U7312" i="9" s="1"/>
  <c r="L7313" i="9"/>
  <c r="M7313" i="9" s="1"/>
  <c r="O7313" i="9"/>
  <c r="P7313" i="9"/>
  <c r="T7313" i="9"/>
  <c r="U7313" i="9" s="1"/>
  <c r="L7314" i="9"/>
  <c r="M7314" i="9" s="1"/>
  <c r="P7314" i="9"/>
  <c r="Q7314" i="9" s="1"/>
  <c r="T7314" i="9"/>
  <c r="U7314" i="9" s="1"/>
  <c r="L7315" i="9"/>
  <c r="M7315" i="9" s="1"/>
  <c r="P7315" i="9"/>
  <c r="Q7315" i="9" s="1"/>
  <c r="T7315" i="9"/>
  <c r="U7315" i="9" s="1"/>
  <c r="L7316" i="9"/>
  <c r="M7316" i="9" s="1"/>
  <c r="P7316" i="9"/>
  <c r="Q7316" i="9" s="1"/>
  <c r="T7316" i="9"/>
  <c r="U7316" i="9" s="1"/>
  <c r="L7317" i="9"/>
  <c r="M7317" i="9" s="1"/>
  <c r="P7317" i="9"/>
  <c r="Q7317" i="9" s="1"/>
  <c r="T7317" i="9"/>
  <c r="U7317" i="9" s="1"/>
  <c r="L7318" i="9"/>
  <c r="M7318" i="9" s="1"/>
  <c r="P7318" i="9"/>
  <c r="Q7318" i="9" s="1"/>
  <c r="T7318" i="9"/>
  <c r="U7318" i="9" s="1"/>
  <c r="L7319" i="9"/>
  <c r="M7319" i="9" s="1"/>
  <c r="P7319" i="9"/>
  <c r="Q7319" i="9" s="1"/>
  <c r="T7319" i="9"/>
  <c r="U7319" i="9" s="1"/>
  <c r="L7320" i="9"/>
  <c r="M7320" i="9" s="1"/>
  <c r="P7320" i="9"/>
  <c r="Q7320" i="9" s="1"/>
  <c r="T7320" i="9"/>
  <c r="U7320" i="9" s="1"/>
  <c r="L7321" i="9"/>
  <c r="M7321" i="9" s="1"/>
  <c r="P7321" i="9"/>
  <c r="Q7321" i="9" s="1"/>
  <c r="T7321" i="9"/>
  <c r="U7321" i="9" s="1"/>
  <c r="L7322" i="9"/>
  <c r="M7322" i="9" s="1"/>
  <c r="P7322" i="9"/>
  <c r="Q7322" i="9" s="1"/>
  <c r="T7322" i="9"/>
  <c r="U7322" i="9" s="1"/>
  <c r="L7323" i="9"/>
  <c r="M7323" i="9" s="1"/>
  <c r="P7323" i="9"/>
  <c r="Q7323" i="9" s="1"/>
  <c r="T7323" i="9"/>
  <c r="U7323" i="9" s="1"/>
  <c r="L7324" i="9"/>
  <c r="M7324" i="9" s="1"/>
  <c r="P7324" i="9"/>
  <c r="Q7324" i="9" s="1"/>
  <c r="T7324" i="9"/>
  <c r="U7324" i="9" s="1"/>
  <c r="L7325" i="9"/>
  <c r="M7325" i="9" s="1"/>
  <c r="P7325" i="9"/>
  <c r="Q7325" i="9" s="1"/>
  <c r="T7325" i="9"/>
  <c r="U7325" i="9" s="1"/>
  <c r="L7326" i="9"/>
  <c r="M7326" i="9" s="1"/>
  <c r="P7326" i="9"/>
  <c r="Q7326" i="9" s="1"/>
  <c r="T7326" i="9"/>
  <c r="U7326" i="9" s="1"/>
  <c r="L7327" i="9"/>
  <c r="M7327" i="9" s="1"/>
  <c r="P7327" i="9"/>
  <c r="Q7327" i="9" s="1"/>
  <c r="T7327" i="9"/>
  <c r="U7327" i="9" s="1"/>
  <c r="L7328" i="9"/>
  <c r="M7328" i="9" s="1"/>
  <c r="P7328" i="9"/>
  <c r="Q7328" i="9" s="1"/>
  <c r="T7328" i="9"/>
  <c r="U7328" i="9" s="1"/>
  <c r="L7329" i="9"/>
  <c r="M7329" i="9" s="1"/>
  <c r="P7329" i="9"/>
  <c r="Q7329" i="9" s="1"/>
  <c r="T7329" i="9"/>
  <c r="U7329" i="9" s="1"/>
  <c r="L7330" i="9"/>
  <c r="M7330" i="9" s="1"/>
  <c r="P7330" i="9"/>
  <c r="Q7330" i="9" s="1"/>
  <c r="T7330" i="9"/>
  <c r="U7330" i="9" s="1"/>
  <c r="L7331" i="9"/>
  <c r="M7331" i="9" s="1"/>
  <c r="P7331" i="9"/>
  <c r="Q7331" i="9" s="1"/>
  <c r="S7331" i="9"/>
  <c r="T7331" i="9"/>
  <c r="L7332" i="9"/>
  <c r="M7332" i="9" s="1"/>
  <c r="P7332" i="9"/>
  <c r="Q7332" i="9" s="1"/>
  <c r="S7332" i="9"/>
  <c r="T7332" i="9"/>
  <c r="L7333" i="9"/>
  <c r="M7333" i="9" s="1"/>
  <c r="P7333" i="9"/>
  <c r="Q7333" i="9" s="1"/>
  <c r="T7333" i="9"/>
  <c r="U7333" i="9" s="1"/>
  <c r="L7334" i="9"/>
  <c r="M7334" i="9" s="1"/>
  <c r="P7334" i="9"/>
  <c r="Q7334" i="9" s="1"/>
  <c r="T7334" i="9"/>
  <c r="U7334" i="9" s="1"/>
  <c r="L7335" i="9"/>
  <c r="M7335" i="9" s="1"/>
  <c r="P7335" i="9"/>
  <c r="Q7335" i="9" s="1"/>
  <c r="T7335" i="9"/>
  <c r="U7335" i="9" s="1"/>
  <c r="L7336" i="9"/>
  <c r="M7336" i="9" s="1"/>
  <c r="P7336" i="9"/>
  <c r="Q7336" i="9" s="1"/>
  <c r="T7336" i="9"/>
  <c r="U7336" i="9" s="1"/>
  <c r="L7337" i="9"/>
  <c r="M7337" i="9" s="1"/>
  <c r="P7337" i="9"/>
  <c r="Q7337" i="9" s="1"/>
  <c r="T7337" i="9"/>
  <c r="U7337" i="9" s="1"/>
  <c r="L7338" i="9"/>
  <c r="M7338" i="9" s="1"/>
  <c r="P7338" i="9"/>
  <c r="Q7338" i="9" s="1"/>
  <c r="T7338" i="9"/>
  <c r="U7338" i="9" s="1"/>
  <c r="L7339" i="9"/>
  <c r="M7339" i="9" s="1"/>
  <c r="P7339" i="9"/>
  <c r="Q7339" i="9" s="1"/>
  <c r="T7339" i="9"/>
  <c r="U7339" i="9" s="1"/>
  <c r="L7340" i="9"/>
  <c r="M7340" i="9" s="1"/>
  <c r="P7340" i="9"/>
  <c r="Q7340" i="9" s="1"/>
  <c r="T7340" i="9"/>
  <c r="U7340" i="9" s="1"/>
  <c r="L7341" i="9"/>
  <c r="M7341" i="9" s="1"/>
  <c r="P7341" i="9"/>
  <c r="Q7341" i="9" s="1"/>
  <c r="T7341" i="9"/>
  <c r="U7341" i="9" s="1"/>
  <c r="L7342" i="9"/>
  <c r="M7342" i="9" s="1"/>
  <c r="P7342" i="9"/>
  <c r="Q7342" i="9" s="1"/>
  <c r="T7342" i="9"/>
  <c r="U7342" i="9" s="1"/>
  <c r="L7343" i="9"/>
  <c r="M7343" i="9" s="1"/>
  <c r="P7343" i="9"/>
  <c r="Q7343" i="9" s="1"/>
  <c r="T7343" i="9"/>
  <c r="U7343" i="9" s="1"/>
  <c r="L7344" i="9"/>
  <c r="M7344" i="9" s="1"/>
  <c r="P7344" i="9"/>
  <c r="Q7344" i="9" s="1"/>
  <c r="T7344" i="9"/>
  <c r="U7344" i="9" s="1"/>
  <c r="L7345" i="9"/>
  <c r="M7345" i="9" s="1"/>
  <c r="P7345" i="9"/>
  <c r="Q7345" i="9" s="1"/>
  <c r="T7345" i="9"/>
  <c r="U7345" i="9" s="1"/>
  <c r="L7346" i="9"/>
  <c r="M7346" i="9" s="1"/>
  <c r="P7346" i="9"/>
  <c r="Q7346" i="9" s="1"/>
  <c r="T7346" i="9"/>
  <c r="U7346" i="9" s="1"/>
  <c r="L7347" i="9"/>
  <c r="M7347" i="9" s="1"/>
  <c r="P7347" i="9"/>
  <c r="Q7347" i="9" s="1"/>
  <c r="T7347" i="9"/>
  <c r="U7347" i="9" s="1"/>
  <c r="L7348" i="9"/>
  <c r="M7348" i="9" s="1"/>
  <c r="P7348" i="9"/>
  <c r="Q7348" i="9" s="1"/>
  <c r="T7348" i="9"/>
  <c r="U7348" i="9" s="1"/>
  <c r="L7349" i="9"/>
  <c r="M7349" i="9" s="1"/>
  <c r="P7349" i="9"/>
  <c r="Q7349" i="9" s="1"/>
  <c r="T7349" i="9"/>
  <c r="U7349" i="9" s="1"/>
  <c r="L7350" i="9"/>
  <c r="M7350" i="9" s="1"/>
  <c r="P7350" i="9"/>
  <c r="Q7350" i="9" s="1"/>
  <c r="T7350" i="9"/>
  <c r="U7350" i="9" s="1"/>
  <c r="L7351" i="9"/>
  <c r="M7351" i="9" s="1"/>
  <c r="P7351" i="9"/>
  <c r="Q7351" i="9" s="1"/>
  <c r="T7351" i="9"/>
  <c r="U7351" i="9" s="1"/>
  <c r="L7352" i="9"/>
  <c r="M7352" i="9" s="1"/>
  <c r="P7352" i="9"/>
  <c r="Q7352" i="9" s="1"/>
  <c r="T7352" i="9"/>
  <c r="U7352" i="9" s="1"/>
  <c r="L7353" i="9"/>
  <c r="M7353" i="9" s="1"/>
  <c r="P7353" i="9"/>
  <c r="Q7353" i="9" s="1"/>
  <c r="T7353" i="9"/>
  <c r="U7353" i="9" s="1"/>
  <c r="L7354" i="9"/>
  <c r="M7354" i="9" s="1"/>
  <c r="P7354" i="9"/>
  <c r="Q7354" i="9" s="1"/>
  <c r="T7354" i="9"/>
  <c r="U7354" i="9" s="1"/>
  <c r="L7355" i="9"/>
  <c r="M7355" i="9" s="1"/>
  <c r="P7355" i="9"/>
  <c r="Q7355" i="9" s="1"/>
  <c r="T7355" i="9"/>
  <c r="U7355" i="9" s="1"/>
  <c r="L7356" i="9"/>
  <c r="M7356" i="9" s="1"/>
  <c r="P7356" i="9"/>
  <c r="Q7356" i="9" s="1"/>
  <c r="T7356" i="9"/>
  <c r="U7356" i="9" s="1"/>
  <c r="L7357" i="9"/>
  <c r="M7357" i="9" s="1"/>
  <c r="P7357" i="9"/>
  <c r="Q7357" i="9" s="1"/>
  <c r="T7357" i="9"/>
  <c r="U7357" i="9" s="1"/>
  <c r="L7358" i="9"/>
  <c r="M7358" i="9" s="1"/>
  <c r="P7358" i="9"/>
  <c r="Q7358" i="9" s="1"/>
  <c r="T7358" i="9"/>
  <c r="U7358" i="9" s="1"/>
  <c r="L7359" i="9"/>
  <c r="M7359" i="9" s="1"/>
  <c r="P7359" i="9"/>
  <c r="Q7359" i="9" s="1"/>
  <c r="T7359" i="9"/>
  <c r="U7359" i="9" s="1"/>
  <c r="L7360" i="9"/>
  <c r="M7360" i="9" s="1"/>
  <c r="P7360" i="9"/>
  <c r="Q7360" i="9" s="1"/>
  <c r="T7360" i="9"/>
  <c r="U7360" i="9" s="1"/>
  <c r="L7361" i="9"/>
  <c r="M7361" i="9" s="1"/>
  <c r="P7361" i="9"/>
  <c r="Q7361" i="9" s="1"/>
  <c r="T7361" i="9"/>
  <c r="U7361" i="9" s="1"/>
  <c r="L7362" i="9"/>
  <c r="M7362" i="9" s="1"/>
  <c r="P7362" i="9"/>
  <c r="Q7362" i="9" s="1"/>
  <c r="T7362" i="9"/>
  <c r="U7362" i="9" s="1"/>
  <c r="L7363" i="9"/>
  <c r="M7363" i="9" s="1"/>
  <c r="P7363" i="9"/>
  <c r="Q7363" i="9" s="1"/>
  <c r="T7363" i="9"/>
  <c r="U7363" i="9" s="1"/>
  <c r="L7364" i="9"/>
  <c r="M7364" i="9" s="1"/>
  <c r="P7364" i="9"/>
  <c r="Q7364" i="9" s="1"/>
  <c r="T7364" i="9"/>
  <c r="U7364" i="9" s="1"/>
  <c r="L7365" i="9"/>
  <c r="M7365" i="9" s="1"/>
  <c r="P7365" i="9"/>
  <c r="Q7365" i="9" s="1"/>
  <c r="T7365" i="9"/>
  <c r="U7365" i="9" s="1"/>
  <c r="L7366" i="9"/>
  <c r="M7366" i="9" s="1"/>
  <c r="P7366" i="9"/>
  <c r="Q7366" i="9" s="1"/>
  <c r="T7366" i="9"/>
  <c r="U7366" i="9" s="1"/>
  <c r="L7367" i="9"/>
  <c r="M7367" i="9" s="1"/>
  <c r="P7367" i="9"/>
  <c r="Q7367" i="9" s="1"/>
  <c r="T7367" i="9"/>
  <c r="U7367" i="9" s="1"/>
  <c r="L7368" i="9"/>
  <c r="M7368" i="9" s="1"/>
  <c r="P7368" i="9"/>
  <c r="Q7368" i="9" s="1"/>
  <c r="T7368" i="9"/>
  <c r="U7368" i="9" s="1"/>
  <c r="L7369" i="9"/>
  <c r="M7369" i="9" s="1"/>
  <c r="P7369" i="9"/>
  <c r="Q7369" i="9" s="1"/>
  <c r="T7369" i="9"/>
  <c r="U7369" i="9" s="1"/>
  <c r="L7370" i="9"/>
  <c r="M7370" i="9" s="1"/>
  <c r="P7370" i="9"/>
  <c r="Q7370" i="9" s="1"/>
  <c r="T7370" i="9"/>
  <c r="U7370" i="9" s="1"/>
  <c r="L7371" i="9"/>
  <c r="M7371" i="9" s="1"/>
  <c r="P7371" i="9"/>
  <c r="Q7371" i="9" s="1"/>
  <c r="T7371" i="9"/>
  <c r="U7371" i="9" s="1"/>
  <c r="L7372" i="9"/>
  <c r="M7372" i="9" s="1"/>
  <c r="P7372" i="9"/>
  <c r="Q7372" i="9" s="1"/>
  <c r="T7372" i="9"/>
  <c r="U7372" i="9" s="1"/>
  <c r="L7373" i="9"/>
  <c r="M7373" i="9" s="1"/>
  <c r="P7373" i="9"/>
  <c r="Q7373" i="9" s="1"/>
  <c r="T7373" i="9"/>
  <c r="U7373" i="9" s="1"/>
  <c r="L7374" i="9"/>
  <c r="M7374" i="9" s="1"/>
  <c r="P7374" i="9"/>
  <c r="Q7374" i="9" s="1"/>
  <c r="T7374" i="9"/>
  <c r="U7374" i="9" s="1"/>
  <c r="L7375" i="9"/>
  <c r="M7375" i="9" s="1"/>
  <c r="P7375" i="9"/>
  <c r="Q7375" i="9" s="1"/>
  <c r="T7375" i="9"/>
  <c r="U7375" i="9" s="1"/>
  <c r="L7376" i="9"/>
  <c r="M7376" i="9" s="1"/>
  <c r="P7376" i="9"/>
  <c r="Q7376" i="9" s="1"/>
  <c r="T7376" i="9"/>
  <c r="U7376" i="9" s="1"/>
  <c r="L7377" i="9"/>
  <c r="M7377" i="9" s="1"/>
  <c r="P7377" i="9"/>
  <c r="Q7377" i="9" s="1"/>
  <c r="S7377" i="9"/>
  <c r="T7377" i="9"/>
  <c r="L7378" i="9"/>
  <c r="M7378" i="9" s="1"/>
  <c r="P7378" i="9"/>
  <c r="Q7378" i="9" s="1"/>
  <c r="T7378" i="9"/>
  <c r="U7378" i="9" s="1"/>
  <c r="L7379" i="9"/>
  <c r="M7379" i="9" s="1"/>
  <c r="P7379" i="9"/>
  <c r="Q7379" i="9" s="1"/>
  <c r="T7379" i="9"/>
  <c r="U7379" i="9" s="1"/>
  <c r="L7380" i="9"/>
  <c r="M7380" i="9" s="1"/>
  <c r="P7380" i="9"/>
  <c r="Q7380" i="9" s="1"/>
  <c r="T7380" i="9"/>
  <c r="U7380" i="9" s="1"/>
  <c r="L7381" i="9"/>
  <c r="M7381" i="9" s="1"/>
  <c r="P7381" i="9"/>
  <c r="Q7381" i="9" s="1"/>
  <c r="T7381" i="9"/>
  <c r="U7381" i="9" s="1"/>
  <c r="L7382" i="9"/>
  <c r="M7382" i="9" s="1"/>
  <c r="P7382" i="9"/>
  <c r="Q7382" i="9" s="1"/>
  <c r="T7382" i="9"/>
  <c r="U7382" i="9" s="1"/>
  <c r="L7383" i="9"/>
  <c r="M7383" i="9" s="1"/>
  <c r="P7383" i="9"/>
  <c r="Q7383" i="9" s="1"/>
  <c r="T7383" i="9"/>
  <c r="U7383" i="9" s="1"/>
  <c r="L7384" i="9"/>
  <c r="M7384" i="9" s="1"/>
  <c r="P7384" i="9"/>
  <c r="Q7384" i="9" s="1"/>
  <c r="T7384" i="9"/>
  <c r="U7384" i="9" s="1"/>
  <c r="L7385" i="9"/>
  <c r="M7385" i="9" s="1"/>
  <c r="P7385" i="9"/>
  <c r="Q7385" i="9" s="1"/>
  <c r="T7385" i="9"/>
  <c r="U7385" i="9" s="1"/>
  <c r="L7386" i="9"/>
  <c r="M7386" i="9" s="1"/>
  <c r="P7386" i="9"/>
  <c r="Q7386" i="9" s="1"/>
  <c r="T7386" i="9"/>
  <c r="U7386" i="9" s="1"/>
  <c r="L7387" i="9"/>
  <c r="M7387" i="9" s="1"/>
  <c r="P7387" i="9"/>
  <c r="Q7387" i="9" s="1"/>
  <c r="T7387" i="9"/>
  <c r="U7387" i="9" s="1"/>
  <c r="L7388" i="9"/>
  <c r="M7388" i="9" s="1"/>
  <c r="P7388" i="9"/>
  <c r="Q7388" i="9" s="1"/>
  <c r="T7388" i="9"/>
  <c r="U7388" i="9" s="1"/>
  <c r="L7389" i="9"/>
  <c r="M7389" i="9" s="1"/>
  <c r="P7389" i="9"/>
  <c r="Q7389" i="9" s="1"/>
  <c r="T7389" i="9"/>
  <c r="U7389" i="9" s="1"/>
  <c r="L7390" i="9"/>
  <c r="M7390" i="9" s="1"/>
  <c r="P7390" i="9"/>
  <c r="Q7390" i="9" s="1"/>
  <c r="T7390" i="9"/>
  <c r="U7390" i="9" s="1"/>
  <c r="L7391" i="9"/>
  <c r="M7391" i="9" s="1"/>
  <c r="P7391" i="9"/>
  <c r="Q7391" i="9" s="1"/>
  <c r="T7391" i="9"/>
  <c r="U7391" i="9" s="1"/>
  <c r="L7392" i="9"/>
  <c r="M7392" i="9" s="1"/>
  <c r="P7392" i="9"/>
  <c r="Q7392" i="9" s="1"/>
  <c r="T7392" i="9"/>
  <c r="U7392" i="9" s="1"/>
  <c r="L7393" i="9"/>
  <c r="M7393" i="9" s="1"/>
  <c r="P7393" i="9"/>
  <c r="Q7393" i="9" s="1"/>
  <c r="T7393" i="9"/>
  <c r="U7393" i="9" s="1"/>
  <c r="L7394" i="9"/>
  <c r="M7394" i="9" s="1"/>
  <c r="P7394" i="9"/>
  <c r="Q7394" i="9" s="1"/>
  <c r="T7394" i="9"/>
  <c r="U7394" i="9" s="1"/>
  <c r="L7395" i="9"/>
  <c r="M7395" i="9" s="1"/>
  <c r="P7395" i="9"/>
  <c r="Q7395" i="9" s="1"/>
  <c r="T7395" i="9"/>
  <c r="U7395" i="9" s="1"/>
  <c r="L7396" i="9"/>
  <c r="M7396" i="9" s="1"/>
  <c r="P7396" i="9"/>
  <c r="Q7396" i="9" s="1"/>
  <c r="T7396" i="9"/>
  <c r="U7396" i="9" s="1"/>
  <c r="L7397" i="9"/>
  <c r="M7397" i="9" s="1"/>
  <c r="P7397" i="9"/>
  <c r="Q7397" i="9" s="1"/>
  <c r="T7397" i="9"/>
  <c r="U7397" i="9" s="1"/>
  <c r="L7398" i="9"/>
  <c r="M7398" i="9" s="1"/>
  <c r="P7398" i="9"/>
  <c r="Q7398" i="9" s="1"/>
  <c r="T7398" i="9"/>
  <c r="U7398" i="9" s="1"/>
  <c r="L7399" i="9"/>
  <c r="M7399" i="9" s="1"/>
  <c r="P7399" i="9"/>
  <c r="Q7399" i="9" s="1"/>
  <c r="T7399" i="9"/>
  <c r="U7399" i="9" s="1"/>
  <c r="L7400" i="9"/>
  <c r="M7400" i="9" s="1"/>
  <c r="P7400" i="9"/>
  <c r="Q7400" i="9" s="1"/>
  <c r="T7400" i="9"/>
  <c r="U7400" i="9" s="1"/>
  <c r="L7401" i="9"/>
  <c r="M7401" i="9" s="1"/>
  <c r="P7401" i="9"/>
  <c r="Q7401" i="9" s="1"/>
  <c r="T7401" i="9"/>
  <c r="U7401" i="9" s="1"/>
  <c r="L7402" i="9"/>
  <c r="M7402" i="9" s="1"/>
  <c r="P7402" i="9"/>
  <c r="Q7402" i="9" s="1"/>
  <c r="T7402" i="9"/>
  <c r="U7402" i="9" s="1"/>
  <c r="L7403" i="9"/>
  <c r="M7403" i="9" s="1"/>
  <c r="P7403" i="9"/>
  <c r="Q7403" i="9" s="1"/>
  <c r="T7403" i="9"/>
  <c r="U7403" i="9" s="1"/>
  <c r="L7404" i="9"/>
  <c r="M7404" i="9" s="1"/>
  <c r="P7404" i="9"/>
  <c r="Q7404" i="9" s="1"/>
  <c r="T7404" i="9"/>
  <c r="U7404" i="9" s="1"/>
  <c r="L7405" i="9"/>
  <c r="M7405" i="9" s="1"/>
  <c r="P7405" i="9"/>
  <c r="Q7405" i="9" s="1"/>
  <c r="T7405" i="9"/>
  <c r="U7405" i="9" s="1"/>
  <c r="L7406" i="9"/>
  <c r="M7406" i="9" s="1"/>
  <c r="P7406" i="9"/>
  <c r="Q7406" i="9" s="1"/>
  <c r="T7406" i="9"/>
  <c r="U7406" i="9" s="1"/>
  <c r="L7407" i="9"/>
  <c r="M7407" i="9" s="1"/>
  <c r="P7407" i="9"/>
  <c r="Q7407" i="9" s="1"/>
  <c r="T7407" i="9"/>
  <c r="U7407" i="9" s="1"/>
  <c r="L7408" i="9"/>
  <c r="M7408" i="9" s="1"/>
  <c r="P7408" i="9"/>
  <c r="Q7408" i="9" s="1"/>
  <c r="T7408" i="9"/>
  <c r="U7408" i="9" s="1"/>
  <c r="L7409" i="9"/>
  <c r="M7409" i="9" s="1"/>
  <c r="P7409" i="9"/>
  <c r="Q7409" i="9" s="1"/>
  <c r="T7409" i="9"/>
  <c r="U7409" i="9" s="1"/>
  <c r="L7410" i="9"/>
  <c r="M7410" i="9" s="1"/>
  <c r="P7410" i="9"/>
  <c r="Q7410" i="9" s="1"/>
  <c r="T7410" i="9"/>
  <c r="U7410" i="9" s="1"/>
  <c r="L7411" i="9"/>
  <c r="M7411" i="9" s="1"/>
  <c r="P7411" i="9"/>
  <c r="Q7411" i="9" s="1"/>
  <c r="T7411" i="9"/>
  <c r="U7411" i="9" s="1"/>
  <c r="L7412" i="9"/>
  <c r="M7412" i="9" s="1"/>
  <c r="P7412" i="9"/>
  <c r="Q7412" i="9" s="1"/>
  <c r="T7412" i="9"/>
  <c r="U7412" i="9" s="1"/>
  <c r="L7413" i="9"/>
  <c r="M7413" i="9" s="1"/>
  <c r="P7413" i="9"/>
  <c r="Q7413" i="9" s="1"/>
  <c r="T7413" i="9"/>
  <c r="U7413" i="9" s="1"/>
  <c r="L7414" i="9"/>
  <c r="M7414" i="9" s="1"/>
  <c r="P7414" i="9"/>
  <c r="Q7414" i="9" s="1"/>
  <c r="T7414" i="9"/>
  <c r="U7414" i="9" s="1"/>
  <c r="L7415" i="9"/>
  <c r="M7415" i="9" s="1"/>
  <c r="P7415" i="9"/>
  <c r="Q7415" i="9" s="1"/>
  <c r="T7415" i="9"/>
  <c r="U7415" i="9" s="1"/>
  <c r="L7416" i="9"/>
  <c r="M7416" i="9" s="1"/>
  <c r="P7416" i="9"/>
  <c r="Q7416" i="9" s="1"/>
  <c r="T7416" i="9"/>
  <c r="U7416" i="9" s="1"/>
  <c r="L7417" i="9"/>
  <c r="M7417" i="9" s="1"/>
  <c r="P7417" i="9"/>
  <c r="Q7417" i="9" s="1"/>
  <c r="T7417" i="9"/>
  <c r="U7417" i="9" s="1"/>
  <c r="L7418" i="9"/>
  <c r="M7418" i="9" s="1"/>
  <c r="P7418" i="9"/>
  <c r="Q7418" i="9" s="1"/>
  <c r="T7418" i="9"/>
  <c r="U7418" i="9" s="1"/>
  <c r="L7419" i="9"/>
  <c r="M7419" i="9" s="1"/>
  <c r="P7419" i="9"/>
  <c r="Q7419" i="9" s="1"/>
  <c r="T7419" i="9"/>
  <c r="U7419" i="9" s="1"/>
  <c r="L7420" i="9"/>
  <c r="M7420" i="9" s="1"/>
  <c r="P7420" i="9"/>
  <c r="Q7420" i="9" s="1"/>
  <c r="T7420" i="9"/>
  <c r="U7420" i="9" s="1"/>
  <c r="L7421" i="9"/>
  <c r="M7421" i="9" s="1"/>
  <c r="P7421" i="9"/>
  <c r="Q7421" i="9" s="1"/>
  <c r="T7421" i="9"/>
  <c r="U7421" i="9" s="1"/>
  <c r="L7422" i="9"/>
  <c r="M7422" i="9" s="1"/>
  <c r="P7422" i="9"/>
  <c r="Q7422" i="9" s="1"/>
  <c r="S7422" i="9"/>
  <c r="T7422" i="9"/>
  <c r="L7423" i="9"/>
  <c r="M7423" i="9" s="1"/>
  <c r="P7423" i="9"/>
  <c r="Q7423" i="9" s="1"/>
  <c r="T7423" i="9"/>
  <c r="U7423" i="9" s="1"/>
  <c r="L7424" i="9"/>
  <c r="M7424" i="9" s="1"/>
  <c r="P7424" i="9"/>
  <c r="Q7424" i="9" s="1"/>
  <c r="T7424" i="9"/>
  <c r="U7424" i="9" s="1"/>
  <c r="L7425" i="9"/>
  <c r="M7425" i="9" s="1"/>
  <c r="P7425" i="9"/>
  <c r="Q7425" i="9" s="1"/>
  <c r="T7425" i="9"/>
  <c r="U7425" i="9" s="1"/>
  <c r="L7426" i="9"/>
  <c r="M7426" i="9" s="1"/>
  <c r="P7426" i="9"/>
  <c r="Q7426" i="9" s="1"/>
  <c r="T7426" i="9"/>
  <c r="U7426" i="9" s="1"/>
  <c r="L7427" i="9"/>
  <c r="M7427" i="9" s="1"/>
  <c r="P7427" i="9"/>
  <c r="Q7427" i="9" s="1"/>
  <c r="T7427" i="9"/>
  <c r="U7427" i="9" s="1"/>
  <c r="L7428" i="9"/>
  <c r="M7428" i="9" s="1"/>
  <c r="P7428" i="9"/>
  <c r="Q7428" i="9" s="1"/>
  <c r="V7428" i="9" s="1"/>
  <c r="T7428" i="9"/>
  <c r="U7428" i="9" s="1"/>
  <c r="L7429" i="9"/>
  <c r="M7429" i="9" s="1"/>
  <c r="P7429" i="9"/>
  <c r="Q7429" i="9" s="1"/>
  <c r="T7429" i="9"/>
  <c r="U7429" i="9" s="1"/>
  <c r="L7430" i="9"/>
  <c r="M7430" i="9" s="1"/>
  <c r="P7430" i="9"/>
  <c r="Q7430" i="9" s="1"/>
  <c r="V7430" i="9" s="1"/>
  <c r="T7430" i="9"/>
  <c r="U7430" i="9" s="1"/>
  <c r="L7431" i="9"/>
  <c r="M7431" i="9" s="1"/>
  <c r="P7431" i="9"/>
  <c r="Q7431" i="9" s="1"/>
  <c r="T7431" i="9"/>
  <c r="U7431" i="9" s="1"/>
  <c r="L7432" i="9"/>
  <c r="M7432" i="9" s="1"/>
  <c r="P7432" i="9"/>
  <c r="Q7432" i="9" s="1"/>
  <c r="V7432" i="9" s="1"/>
  <c r="T7432" i="9"/>
  <c r="U7432" i="9" s="1"/>
  <c r="L7433" i="9"/>
  <c r="M7433" i="9" s="1"/>
  <c r="P7433" i="9"/>
  <c r="Q7433" i="9" s="1"/>
  <c r="T7433" i="9"/>
  <c r="U7433" i="9" s="1"/>
  <c r="L7434" i="9"/>
  <c r="M7434" i="9" s="1"/>
  <c r="P7434" i="9"/>
  <c r="Q7434" i="9" s="1"/>
  <c r="V7434" i="9" s="1"/>
  <c r="T7434" i="9"/>
  <c r="U7434" i="9" s="1"/>
  <c r="L7435" i="9"/>
  <c r="M7435" i="9" s="1"/>
  <c r="P7435" i="9"/>
  <c r="Q7435" i="9" s="1"/>
  <c r="T7435" i="9"/>
  <c r="U7435" i="9" s="1"/>
  <c r="L7436" i="9"/>
  <c r="M7436" i="9" s="1"/>
  <c r="P7436" i="9"/>
  <c r="Q7436" i="9" s="1"/>
  <c r="V7436" i="9" s="1"/>
  <c r="T7436" i="9"/>
  <c r="U7436" i="9" s="1"/>
  <c r="L7437" i="9"/>
  <c r="M7437" i="9" s="1"/>
  <c r="P7437" i="9"/>
  <c r="Q7437" i="9" s="1"/>
  <c r="T7437" i="9"/>
  <c r="U7437" i="9" s="1"/>
  <c r="L7438" i="9"/>
  <c r="M7438" i="9" s="1"/>
  <c r="P7438" i="9"/>
  <c r="Q7438" i="9" s="1"/>
  <c r="V7438" i="9" s="1"/>
  <c r="T7438" i="9"/>
  <c r="U7438" i="9" s="1"/>
  <c r="L7439" i="9"/>
  <c r="M7439" i="9" s="1"/>
  <c r="P7439" i="9"/>
  <c r="Q7439" i="9" s="1"/>
  <c r="T7439" i="9"/>
  <c r="U7439" i="9" s="1"/>
  <c r="L7440" i="9"/>
  <c r="M7440" i="9" s="1"/>
  <c r="P7440" i="9"/>
  <c r="Q7440" i="9" s="1"/>
  <c r="V7440" i="9" s="1"/>
  <c r="T7440" i="9"/>
  <c r="U7440" i="9" s="1"/>
  <c r="L7441" i="9"/>
  <c r="M7441" i="9" s="1"/>
  <c r="P7441" i="9"/>
  <c r="Q7441" i="9" s="1"/>
  <c r="T7441" i="9"/>
  <c r="U7441" i="9" s="1"/>
  <c r="L7442" i="9"/>
  <c r="M7442" i="9" s="1"/>
  <c r="P7442" i="9"/>
  <c r="Q7442" i="9" s="1"/>
  <c r="V7442" i="9" s="1"/>
  <c r="T7442" i="9"/>
  <c r="U7442" i="9" s="1"/>
  <c r="L7443" i="9"/>
  <c r="M7443" i="9" s="1"/>
  <c r="P7443" i="9"/>
  <c r="Q7443" i="9" s="1"/>
  <c r="T7443" i="9"/>
  <c r="U7443" i="9" s="1"/>
  <c r="L7444" i="9"/>
  <c r="M7444" i="9" s="1"/>
  <c r="P7444" i="9"/>
  <c r="Q7444" i="9" s="1"/>
  <c r="V7444" i="9" s="1"/>
  <c r="T7444" i="9"/>
  <c r="U7444" i="9" s="1"/>
  <c r="L7445" i="9"/>
  <c r="M7445" i="9" s="1"/>
  <c r="P7445" i="9"/>
  <c r="Q7445" i="9" s="1"/>
  <c r="T7445" i="9"/>
  <c r="U7445" i="9" s="1"/>
  <c r="L7446" i="9"/>
  <c r="M7446" i="9" s="1"/>
  <c r="P7446" i="9"/>
  <c r="Q7446" i="9" s="1"/>
  <c r="V7446" i="9" s="1"/>
  <c r="T7446" i="9"/>
  <c r="U7446" i="9" s="1"/>
  <c r="L7447" i="9"/>
  <c r="M7447" i="9" s="1"/>
  <c r="P7447" i="9"/>
  <c r="Q7447" i="9" s="1"/>
  <c r="T7447" i="9"/>
  <c r="U7447" i="9" s="1"/>
  <c r="L7448" i="9"/>
  <c r="M7448" i="9" s="1"/>
  <c r="P7448" i="9"/>
  <c r="Q7448" i="9" s="1"/>
  <c r="V7448" i="9" s="1"/>
  <c r="T7448" i="9"/>
  <c r="U7448" i="9" s="1"/>
  <c r="L7449" i="9"/>
  <c r="M7449" i="9" s="1"/>
  <c r="P7449" i="9"/>
  <c r="Q7449" i="9" s="1"/>
  <c r="T7449" i="9"/>
  <c r="U7449" i="9" s="1"/>
  <c r="L7450" i="9"/>
  <c r="M7450" i="9" s="1"/>
  <c r="P7450" i="9"/>
  <c r="Q7450" i="9" s="1"/>
  <c r="V7450" i="9" s="1"/>
  <c r="T7450" i="9"/>
  <c r="U7450" i="9" s="1"/>
  <c r="L7451" i="9"/>
  <c r="M7451" i="9" s="1"/>
  <c r="P7451" i="9"/>
  <c r="Q7451" i="9" s="1"/>
  <c r="T7451" i="9"/>
  <c r="U7451" i="9" s="1"/>
  <c r="L7452" i="9"/>
  <c r="M7452" i="9" s="1"/>
  <c r="P7452" i="9"/>
  <c r="Q7452" i="9" s="1"/>
  <c r="V7452" i="9" s="1"/>
  <c r="T7452" i="9"/>
  <c r="U7452" i="9" s="1"/>
  <c r="L7453" i="9"/>
  <c r="M7453" i="9"/>
  <c r="P7453" i="9"/>
  <c r="Q7453" i="9" s="1"/>
  <c r="V7453" i="9" s="1"/>
  <c r="T7453" i="9"/>
  <c r="U7453" i="9" s="1"/>
  <c r="L7454" i="9"/>
  <c r="M7454" i="9" s="1"/>
  <c r="P7454" i="9"/>
  <c r="Q7454" i="9" s="1"/>
  <c r="T7454" i="9"/>
  <c r="U7454" i="9" s="1"/>
  <c r="L7455" i="9"/>
  <c r="M7455" i="9" s="1"/>
  <c r="P7455" i="9"/>
  <c r="Q7455" i="9" s="1"/>
  <c r="V7455" i="9" s="1"/>
  <c r="T7455" i="9"/>
  <c r="U7455" i="9" s="1"/>
  <c r="L7456" i="9"/>
  <c r="M7456" i="9" s="1"/>
  <c r="P7456" i="9"/>
  <c r="Q7456" i="9" s="1"/>
  <c r="T7456" i="9"/>
  <c r="U7456" i="9" s="1"/>
  <c r="L7457" i="9"/>
  <c r="M7457" i="9" s="1"/>
  <c r="P7457" i="9"/>
  <c r="Q7457" i="9" s="1"/>
  <c r="V7457" i="9" s="1"/>
  <c r="T7457" i="9"/>
  <c r="U7457" i="9" s="1"/>
  <c r="L7458" i="9"/>
  <c r="M7458" i="9" s="1"/>
  <c r="P7458" i="9"/>
  <c r="Q7458" i="9" s="1"/>
  <c r="T7458" i="9"/>
  <c r="U7458" i="9" s="1"/>
  <c r="L7459" i="9"/>
  <c r="M7459" i="9" s="1"/>
  <c r="P7459" i="9"/>
  <c r="Q7459" i="9" s="1"/>
  <c r="V7459" i="9" s="1"/>
  <c r="T7459" i="9"/>
  <c r="U7459" i="9" s="1"/>
  <c r="L7460" i="9"/>
  <c r="M7460" i="9" s="1"/>
  <c r="P7460" i="9"/>
  <c r="Q7460" i="9" s="1"/>
  <c r="T7460" i="9"/>
  <c r="U7460" i="9" s="1"/>
  <c r="L7461" i="9"/>
  <c r="M7461" i="9" s="1"/>
  <c r="P7461" i="9"/>
  <c r="Q7461" i="9" s="1"/>
  <c r="V7461" i="9" s="1"/>
  <c r="T7461" i="9"/>
  <c r="U7461" i="9" s="1"/>
  <c r="L7462" i="9"/>
  <c r="M7462" i="9" s="1"/>
  <c r="P7462" i="9"/>
  <c r="Q7462" i="9" s="1"/>
  <c r="T7462" i="9"/>
  <c r="U7462" i="9" s="1"/>
  <c r="L7463" i="9"/>
  <c r="M7463" i="9" s="1"/>
  <c r="P7463" i="9"/>
  <c r="Q7463" i="9" s="1"/>
  <c r="V7463" i="9" s="1"/>
  <c r="T7463" i="9"/>
  <c r="U7463" i="9" s="1"/>
  <c r="L7464" i="9"/>
  <c r="M7464" i="9" s="1"/>
  <c r="P7464" i="9"/>
  <c r="Q7464" i="9" s="1"/>
  <c r="T7464" i="9"/>
  <c r="U7464" i="9" s="1"/>
  <c r="L7465" i="9"/>
  <c r="M7465" i="9" s="1"/>
  <c r="P7465" i="9"/>
  <c r="Q7465" i="9" s="1"/>
  <c r="V7465" i="9" s="1"/>
  <c r="T7465" i="9"/>
  <c r="U7465" i="9" s="1"/>
  <c r="L7466" i="9"/>
  <c r="M7466" i="9" s="1"/>
  <c r="P7466" i="9"/>
  <c r="Q7466" i="9" s="1"/>
  <c r="T7466" i="9"/>
  <c r="U7466" i="9" s="1"/>
  <c r="L7467" i="9"/>
  <c r="M7467" i="9" s="1"/>
  <c r="P7467" i="9"/>
  <c r="Q7467" i="9" s="1"/>
  <c r="V7467" i="9" s="1"/>
  <c r="T7467" i="9"/>
  <c r="U7467" i="9" s="1"/>
  <c r="L7468" i="9"/>
  <c r="M7468" i="9" s="1"/>
  <c r="P7468" i="9"/>
  <c r="Q7468" i="9" s="1"/>
  <c r="T7468" i="9"/>
  <c r="U7468" i="9" s="1"/>
  <c r="L7469" i="9"/>
  <c r="M7469" i="9" s="1"/>
  <c r="P7469" i="9"/>
  <c r="Q7469" i="9" s="1"/>
  <c r="V7469" i="9" s="1"/>
  <c r="T7469" i="9"/>
  <c r="U7469" i="9" s="1"/>
  <c r="L7470" i="9"/>
  <c r="M7470" i="9" s="1"/>
  <c r="P7470" i="9"/>
  <c r="Q7470" i="9" s="1"/>
  <c r="T7470" i="9"/>
  <c r="U7470" i="9" s="1"/>
  <c r="L7471" i="9"/>
  <c r="M7471" i="9" s="1"/>
  <c r="P7471" i="9"/>
  <c r="Q7471" i="9" s="1"/>
  <c r="V7471" i="9" s="1"/>
  <c r="T7471" i="9"/>
  <c r="U7471" i="9" s="1"/>
  <c r="L7472" i="9"/>
  <c r="M7472" i="9" s="1"/>
  <c r="P7472" i="9"/>
  <c r="Q7472" i="9" s="1"/>
  <c r="T7472" i="9"/>
  <c r="U7472" i="9" s="1"/>
  <c r="L7473" i="9"/>
  <c r="M7473" i="9" s="1"/>
  <c r="P7473" i="9"/>
  <c r="Q7473" i="9" s="1"/>
  <c r="V7473" i="9" s="1"/>
  <c r="T7473" i="9"/>
  <c r="U7473" i="9" s="1"/>
  <c r="L7474" i="9"/>
  <c r="M7474" i="9" s="1"/>
  <c r="P7474" i="9"/>
  <c r="Q7474" i="9" s="1"/>
  <c r="T7474" i="9"/>
  <c r="U7474" i="9" s="1"/>
  <c r="L7475" i="9"/>
  <c r="M7475" i="9" s="1"/>
  <c r="P7475" i="9"/>
  <c r="Q7475" i="9" s="1"/>
  <c r="V7475" i="9" s="1"/>
  <c r="T7475" i="9"/>
  <c r="U7475" i="9" s="1"/>
  <c r="L7476" i="9"/>
  <c r="M7476" i="9" s="1"/>
  <c r="P7476" i="9"/>
  <c r="Q7476" i="9" s="1"/>
  <c r="T7476" i="9"/>
  <c r="U7476" i="9" s="1"/>
  <c r="L7477" i="9"/>
  <c r="M7477" i="9" s="1"/>
  <c r="P7477" i="9"/>
  <c r="Q7477" i="9" s="1"/>
  <c r="V7477" i="9" s="1"/>
  <c r="T7477" i="9"/>
  <c r="U7477" i="9" s="1"/>
  <c r="L7478" i="9"/>
  <c r="M7478" i="9" s="1"/>
  <c r="P7478" i="9"/>
  <c r="Q7478" i="9" s="1"/>
  <c r="T7478" i="9"/>
  <c r="U7478" i="9" s="1"/>
  <c r="L7479" i="9"/>
  <c r="M7479" i="9" s="1"/>
  <c r="P7479" i="9"/>
  <c r="Q7479" i="9" s="1"/>
  <c r="V7479" i="9" s="1"/>
  <c r="T7479" i="9"/>
  <c r="U7479" i="9" s="1"/>
  <c r="L7480" i="9"/>
  <c r="M7480" i="9" s="1"/>
  <c r="P7480" i="9"/>
  <c r="Q7480" i="9" s="1"/>
  <c r="T7480" i="9"/>
  <c r="U7480" i="9" s="1"/>
  <c r="L7481" i="9"/>
  <c r="M7481" i="9" s="1"/>
  <c r="P7481" i="9"/>
  <c r="Q7481" i="9" s="1"/>
  <c r="V7481" i="9" s="1"/>
  <c r="T7481" i="9"/>
  <c r="U7481" i="9" s="1"/>
  <c r="L7482" i="9"/>
  <c r="M7482" i="9" s="1"/>
  <c r="P7482" i="9"/>
  <c r="Q7482" i="9" s="1"/>
  <c r="T7482" i="9"/>
  <c r="U7482" i="9" s="1"/>
  <c r="L7483" i="9"/>
  <c r="M7483" i="9" s="1"/>
  <c r="P7483" i="9"/>
  <c r="Q7483" i="9" s="1"/>
  <c r="V7483" i="9" s="1"/>
  <c r="T7483" i="9"/>
  <c r="U7483" i="9" s="1"/>
  <c r="L7484" i="9"/>
  <c r="M7484" i="9" s="1"/>
  <c r="P7484" i="9"/>
  <c r="Q7484" i="9" s="1"/>
  <c r="T7484" i="9"/>
  <c r="U7484" i="9" s="1"/>
  <c r="L7485" i="9"/>
  <c r="M7485" i="9" s="1"/>
  <c r="P7485" i="9"/>
  <c r="Q7485" i="9" s="1"/>
  <c r="V7485" i="9" s="1"/>
  <c r="T7485" i="9"/>
  <c r="U7485" i="9" s="1"/>
  <c r="L7486" i="9"/>
  <c r="M7486" i="9" s="1"/>
  <c r="P7486" i="9"/>
  <c r="Q7486" i="9" s="1"/>
  <c r="T7486" i="9"/>
  <c r="U7486" i="9" s="1"/>
  <c r="L7487" i="9"/>
  <c r="M7487" i="9" s="1"/>
  <c r="P7487" i="9"/>
  <c r="Q7487" i="9" s="1"/>
  <c r="V7487" i="9" s="1"/>
  <c r="T7487" i="9"/>
  <c r="U7487" i="9" s="1"/>
  <c r="L7488" i="9"/>
  <c r="M7488" i="9" s="1"/>
  <c r="P7488" i="9"/>
  <c r="Q7488" i="9" s="1"/>
  <c r="T7488" i="9"/>
  <c r="U7488" i="9" s="1"/>
  <c r="L7489" i="9"/>
  <c r="M7489" i="9" s="1"/>
  <c r="P7489" i="9"/>
  <c r="Q7489" i="9" s="1"/>
  <c r="V7489" i="9" s="1"/>
  <c r="T7489" i="9"/>
  <c r="U7489" i="9" s="1"/>
  <c r="L7490" i="9"/>
  <c r="M7490" i="9" s="1"/>
  <c r="P7490" i="9"/>
  <c r="Q7490" i="9" s="1"/>
  <c r="T7490" i="9"/>
  <c r="U7490" i="9" s="1"/>
  <c r="L7491" i="9"/>
  <c r="M7491" i="9" s="1"/>
  <c r="P7491" i="9"/>
  <c r="Q7491" i="9" s="1"/>
  <c r="V7491" i="9" s="1"/>
  <c r="T7491" i="9"/>
  <c r="U7491" i="9" s="1"/>
  <c r="L7492" i="9"/>
  <c r="M7492" i="9" s="1"/>
  <c r="P7492" i="9"/>
  <c r="Q7492" i="9" s="1"/>
  <c r="T7492" i="9"/>
  <c r="U7492" i="9" s="1"/>
  <c r="L7493" i="9"/>
  <c r="M7493" i="9" s="1"/>
  <c r="P7493" i="9"/>
  <c r="Q7493" i="9" s="1"/>
  <c r="V7493" i="9" s="1"/>
  <c r="T7493" i="9"/>
  <c r="U7493" i="9" s="1"/>
  <c r="L7494" i="9"/>
  <c r="M7494" i="9" s="1"/>
  <c r="P7494" i="9"/>
  <c r="Q7494" i="9" s="1"/>
  <c r="T7494" i="9"/>
  <c r="U7494" i="9" s="1"/>
  <c r="L7495" i="9"/>
  <c r="M7495" i="9" s="1"/>
  <c r="P7495" i="9"/>
  <c r="Q7495" i="9" s="1"/>
  <c r="V7495" i="9" s="1"/>
  <c r="T7495" i="9"/>
  <c r="U7495" i="9" s="1"/>
  <c r="L7496" i="9"/>
  <c r="M7496" i="9" s="1"/>
  <c r="P7496" i="9"/>
  <c r="Q7496" i="9" s="1"/>
  <c r="T7496" i="9"/>
  <c r="U7496" i="9" s="1"/>
  <c r="L7497" i="9"/>
  <c r="M7497" i="9" s="1"/>
  <c r="P7497" i="9"/>
  <c r="Q7497" i="9" s="1"/>
  <c r="V7497" i="9" s="1"/>
  <c r="T7497" i="9"/>
  <c r="U7497" i="9" s="1"/>
  <c r="L7498" i="9"/>
  <c r="M7498" i="9" s="1"/>
  <c r="P7498" i="9"/>
  <c r="Q7498" i="9" s="1"/>
  <c r="T7498" i="9"/>
  <c r="U7498" i="9" s="1"/>
  <c r="L7499" i="9"/>
  <c r="M7499" i="9" s="1"/>
  <c r="P7499" i="9"/>
  <c r="Q7499" i="9" s="1"/>
  <c r="V7499" i="9" s="1"/>
  <c r="T7499" i="9"/>
  <c r="U7499" i="9" s="1"/>
  <c r="L7500" i="9"/>
  <c r="M7500" i="9" s="1"/>
  <c r="P7500" i="9"/>
  <c r="Q7500" i="9" s="1"/>
  <c r="T7500" i="9"/>
  <c r="U7500" i="9" s="1"/>
  <c r="L7501" i="9"/>
  <c r="M7501" i="9" s="1"/>
  <c r="P7501" i="9"/>
  <c r="Q7501" i="9" s="1"/>
  <c r="V7501" i="9" s="1"/>
  <c r="T7501" i="9"/>
  <c r="U7501" i="9" s="1"/>
  <c r="L7502" i="9"/>
  <c r="M7502" i="9" s="1"/>
  <c r="P7502" i="9"/>
  <c r="Q7502" i="9" s="1"/>
  <c r="T7502" i="9"/>
  <c r="U7502" i="9" s="1"/>
  <c r="L7503" i="9"/>
  <c r="M7503" i="9" s="1"/>
  <c r="P7503" i="9"/>
  <c r="Q7503" i="9" s="1"/>
  <c r="V7503" i="9" s="1"/>
  <c r="T7503" i="9"/>
  <c r="U7503" i="9" s="1"/>
  <c r="L7504" i="9"/>
  <c r="M7504" i="9" s="1"/>
  <c r="P7504" i="9"/>
  <c r="Q7504" i="9" s="1"/>
  <c r="T7504" i="9"/>
  <c r="U7504" i="9" s="1"/>
  <c r="L7505" i="9"/>
  <c r="M7505" i="9" s="1"/>
  <c r="P7505" i="9"/>
  <c r="Q7505" i="9" s="1"/>
  <c r="V7505" i="9" s="1"/>
  <c r="T7505" i="9"/>
  <c r="U7505" i="9" s="1"/>
  <c r="L7506" i="9"/>
  <c r="M7506" i="9" s="1"/>
  <c r="P7506" i="9"/>
  <c r="Q7506" i="9" s="1"/>
  <c r="T7506" i="9"/>
  <c r="U7506" i="9" s="1"/>
  <c r="L7507" i="9"/>
  <c r="M7507" i="9" s="1"/>
  <c r="P7507" i="9"/>
  <c r="Q7507" i="9" s="1"/>
  <c r="V7507" i="9" s="1"/>
  <c r="T7507" i="9"/>
  <c r="U7507" i="9" s="1"/>
  <c r="L7508" i="9"/>
  <c r="M7508" i="9" s="1"/>
  <c r="P7508" i="9"/>
  <c r="Q7508" i="9" s="1"/>
  <c r="T7508" i="9"/>
  <c r="U7508" i="9" s="1"/>
  <c r="L7509" i="9"/>
  <c r="M7509" i="9" s="1"/>
  <c r="P7509" i="9"/>
  <c r="Q7509" i="9" s="1"/>
  <c r="V7509" i="9" s="1"/>
  <c r="T7509" i="9"/>
  <c r="U7509" i="9" s="1"/>
  <c r="L7510" i="9"/>
  <c r="M7510" i="9" s="1"/>
  <c r="P7510" i="9"/>
  <c r="Q7510" i="9" s="1"/>
  <c r="T7510" i="9"/>
  <c r="U7510" i="9" s="1"/>
  <c r="L7511" i="9"/>
  <c r="M7511" i="9" s="1"/>
  <c r="P7511" i="9"/>
  <c r="Q7511" i="9" s="1"/>
  <c r="V7511" i="9" s="1"/>
  <c r="T7511" i="9"/>
  <c r="U7511" i="9" s="1"/>
  <c r="L7512" i="9"/>
  <c r="M7512" i="9" s="1"/>
  <c r="P7512" i="9"/>
  <c r="Q7512" i="9" s="1"/>
  <c r="T7512" i="9"/>
  <c r="U7512" i="9" s="1"/>
  <c r="L7513" i="9"/>
  <c r="M7513" i="9"/>
  <c r="P7513" i="9"/>
  <c r="Q7513" i="9"/>
  <c r="T7513" i="9"/>
  <c r="U7513" i="9"/>
  <c r="L7514" i="9"/>
  <c r="M7514" i="9"/>
  <c r="P7514" i="9"/>
  <c r="Q7514" i="9"/>
  <c r="T7514" i="9"/>
  <c r="U7514" i="9"/>
  <c r="L7515" i="9"/>
  <c r="M7515" i="9"/>
  <c r="P7515" i="9"/>
  <c r="Q7515" i="9"/>
  <c r="T7515" i="9"/>
  <c r="U7515" i="9"/>
  <c r="L7516" i="9"/>
  <c r="M7516" i="9"/>
  <c r="P7516" i="9"/>
  <c r="Q7516" i="9"/>
  <c r="T7516" i="9"/>
  <c r="U7516" i="9"/>
  <c r="L7517" i="9"/>
  <c r="M7517" i="9"/>
  <c r="P7517" i="9"/>
  <c r="Q7517" i="9"/>
  <c r="T7517" i="9"/>
  <c r="U7517" i="9"/>
  <c r="L7518" i="9"/>
  <c r="M7518" i="9"/>
  <c r="P7518" i="9"/>
  <c r="Q7518" i="9"/>
  <c r="T7518" i="9"/>
  <c r="U7518" i="9"/>
  <c r="L7519" i="9"/>
  <c r="M7519" i="9"/>
  <c r="P7519" i="9"/>
  <c r="Q7519" i="9"/>
  <c r="T7519" i="9"/>
  <c r="U7519" i="9"/>
  <c r="L7520" i="9"/>
  <c r="M7520" i="9"/>
  <c r="P7520" i="9"/>
  <c r="Q7520" i="9"/>
  <c r="T7520" i="9"/>
  <c r="U7520" i="9"/>
  <c r="L7521" i="9"/>
  <c r="M7521" i="9"/>
  <c r="P7521" i="9"/>
  <c r="Q7521" i="9"/>
  <c r="T7521" i="9"/>
  <c r="U7521" i="9"/>
  <c r="L7522" i="9"/>
  <c r="M7522" i="9"/>
  <c r="P7522" i="9"/>
  <c r="Q7522" i="9"/>
  <c r="T7522" i="9"/>
  <c r="U7522" i="9"/>
  <c r="L7523" i="9"/>
  <c r="M7523" i="9"/>
  <c r="P7523" i="9"/>
  <c r="Q7523" i="9"/>
  <c r="T7523" i="9"/>
  <c r="U7523" i="9"/>
  <c r="L7524" i="9"/>
  <c r="M7524" i="9"/>
  <c r="P7524" i="9"/>
  <c r="Q7524" i="9"/>
  <c r="T7524" i="9"/>
  <c r="U7524" i="9"/>
  <c r="L7525" i="9"/>
  <c r="M7525" i="9"/>
  <c r="P7525" i="9"/>
  <c r="Q7525" i="9"/>
  <c r="T7525" i="9"/>
  <c r="U7525" i="9"/>
  <c r="L7526" i="9"/>
  <c r="M7526" i="9"/>
  <c r="P7526" i="9"/>
  <c r="Q7526" i="9"/>
  <c r="T7526" i="9"/>
  <c r="U7526" i="9"/>
  <c r="L7527" i="9"/>
  <c r="M7527" i="9"/>
  <c r="P7527" i="9"/>
  <c r="Q7527" i="9"/>
  <c r="T7527" i="9"/>
  <c r="U7527" i="9"/>
  <c r="L7528" i="9"/>
  <c r="M7528" i="9"/>
  <c r="P7528" i="9"/>
  <c r="Q7528" i="9"/>
  <c r="T7528" i="9"/>
  <c r="U7528" i="9"/>
  <c r="L7529" i="9"/>
  <c r="M7529" i="9"/>
  <c r="P7529" i="9"/>
  <c r="Q7529" i="9"/>
  <c r="T7529" i="9"/>
  <c r="U7529" i="9"/>
  <c r="L7530" i="9"/>
  <c r="M7530" i="9"/>
  <c r="P7530" i="9"/>
  <c r="Q7530" i="9"/>
  <c r="T7530" i="9"/>
  <c r="U7530" i="9"/>
  <c r="L7531" i="9"/>
  <c r="M7531" i="9"/>
  <c r="P7531" i="9"/>
  <c r="Q7531" i="9"/>
  <c r="T7531" i="9"/>
  <c r="U7531" i="9"/>
  <c r="L7532" i="9"/>
  <c r="M7532" i="9"/>
  <c r="P7532" i="9"/>
  <c r="Q7532" i="9"/>
  <c r="S7532" i="9"/>
  <c r="T7532" i="9"/>
  <c r="U7532" i="9" s="1"/>
  <c r="V7532" i="9" s="1"/>
  <c r="L7533" i="9"/>
  <c r="M7533" i="9" s="1"/>
  <c r="P7533" i="9"/>
  <c r="Q7533" i="9" s="1"/>
  <c r="V7533" i="9" s="1"/>
  <c r="T7533" i="9"/>
  <c r="U7533" i="9" s="1"/>
  <c r="L7534" i="9"/>
  <c r="M7534" i="9" s="1"/>
  <c r="P7534" i="9"/>
  <c r="Q7534" i="9" s="1"/>
  <c r="T7534" i="9"/>
  <c r="U7534" i="9" s="1"/>
  <c r="L7535" i="9"/>
  <c r="M7535" i="9" s="1"/>
  <c r="P7535" i="9"/>
  <c r="Q7535" i="9" s="1"/>
  <c r="V7535" i="9" s="1"/>
  <c r="T7535" i="9"/>
  <c r="U7535" i="9" s="1"/>
  <c r="L7536" i="9"/>
  <c r="M7536" i="9" s="1"/>
  <c r="P7536" i="9"/>
  <c r="Q7536" i="9" s="1"/>
  <c r="T7536" i="9"/>
  <c r="U7536" i="9" s="1"/>
  <c r="L7537" i="9"/>
  <c r="M7537" i="9" s="1"/>
  <c r="P7537" i="9"/>
  <c r="Q7537" i="9" s="1"/>
  <c r="V7537" i="9" s="1"/>
  <c r="T7537" i="9"/>
  <c r="U7537" i="9" s="1"/>
  <c r="L7538" i="9"/>
  <c r="M7538" i="9"/>
  <c r="P7538" i="9"/>
  <c r="Q7538" i="9" s="1"/>
  <c r="V7538" i="9" s="1"/>
  <c r="T7538" i="9"/>
  <c r="U7538" i="9" s="1"/>
  <c r="L7539" i="9"/>
  <c r="M7539" i="9" s="1"/>
  <c r="P7539" i="9"/>
  <c r="Q7539" i="9" s="1"/>
  <c r="T7539" i="9"/>
  <c r="U7539" i="9" s="1"/>
  <c r="L7540" i="9"/>
  <c r="M7540" i="9"/>
  <c r="P7540" i="9"/>
  <c r="Q7540" i="9"/>
  <c r="T7540" i="9"/>
  <c r="U7540" i="9"/>
  <c r="L7541" i="9"/>
  <c r="M7541" i="9"/>
  <c r="P7541" i="9"/>
  <c r="Q7541" i="9"/>
  <c r="T7541" i="9"/>
  <c r="U7541" i="9"/>
  <c r="L7542" i="9"/>
  <c r="M7542" i="9"/>
  <c r="P7542" i="9"/>
  <c r="Q7542" i="9"/>
  <c r="T7542" i="9"/>
  <c r="U7542" i="9"/>
  <c r="L7543" i="9"/>
  <c r="M7543" i="9"/>
  <c r="P7543" i="9"/>
  <c r="Q7543" i="9"/>
  <c r="T7543" i="9"/>
  <c r="U7543" i="9"/>
  <c r="L7544" i="9"/>
  <c r="M7544" i="9"/>
  <c r="P7544" i="9"/>
  <c r="Q7544" i="9"/>
  <c r="T7544" i="9"/>
  <c r="U7544" i="9"/>
  <c r="L7545" i="9"/>
  <c r="M7545" i="9"/>
  <c r="P7545" i="9"/>
  <c r="Q7545" i="9"/>
  <c r="T7545" i="9"/>
  <c r="U7545" i="9"/>
  <c r="L7546" i="9"/>
  <c r="M7546" i="9"/>
  <c r="P7546" i="9"/>
  <c r="Q7546" i="9"/>
  <c r="T7546" i="9"/>
  <c r="U7546" i="9"/>
  <c r="L7547" i="9"/>
  <c r="M7547" i="9"/>
  <c r="P7547" i="9"/>
  <c r="Q7547" i="9"/>
  <c r="T7547" i="9"/>
  <c r="U7547" i="9"/>
  <c r="L7548" i="9"/>
  <c r="M7548" i="9"/>
  <c r="P7548" i="9"/>
  <c r="Q7548" i="9"/>
  <c r="T7548" i="9"/>
  <c r="U7548" i="9"/>
  <c r="L7549" i="9"/>
  <c r="M7549" i="9" s="1"/>
  <c r="P7549" i="9"/>
  <c r="Q7549" i="9" s="1"/>
  <c r="V7549" i="9" s="1"/>
  <c r="T7549" i="9"/>
  <c r="U7549" i="9" s="1"/>
  <c r="L7550" i="9"/>
  <c r="M7550" i="9"/>
  <c r="P7550" i="9"/>
  <c r="Q7550" i="9" s="1"/>
  <c r="V7550" i="9" s="1"/>
  <c r="T7550" i="9"/>
  <c r="U7550" i="9" s="1"/>
  <c r="L7551" i="9"/>
  <c r="M7551" i="9" s="1"/>
  <c r="P7551" i="9"/>
  <c r="Q7551" i="9" s="1"/>
  <c r="T7551" i="9"/>
  <c r="U7551" i="9" s="1"/>
  <c r="L7552" i="9"/>
  <c r="M7552" i="9" s="1"/>
  <c r="P7552" i="9"/>
  <c r="Q7552" i="9" s="1"/>
  <c r="V7552" i="9" s="1"/>
  <c r="T7552" i="9"/>
  <c r="U7552" i="9" s="1"/>
  <c r="L7553" i="9"/>
  <c r="M7553" i="9" s="1"/>
  <c r="P7553" i="9"/>
  <c r="Q7553" i="9" s="1"/>
  <c r="T7553" i="9"/>
  <c r="U7553" i="9" s="1"/>
  <c r="L7554" i="9"/>
  <c r="M7554" i="9" s="1"/>
  <c r="P7554" i="9"/>
  <c r="Q7554" i="9" s="1"/>
  <c r="S7554" i="9"/>
  <c r="T7554" i="9"/>
  <c r="L7555" i="9"/>
  <c r="M7555" i="9" s="1"/>
  <c r="P7555" i="9"/>
  <c r="Q7555" i="9" s="1"/>
  <c r="T7555" i="9"/>
  <c r="U7555" i="9" s="1"/>
  <c r="L7556" i="9"/>
  <c r="M7556" i="9" s="1"/>
  <c r="P7556" i="9"/>
  <c r="Q7556" i="9" s="1"/>
  <c r="T7556" i="9"/>
  <c r="U7556" i="9" s="1"/>
  <c r="L7557" i="9"/>
  <c r="M7557" i="9" s="1"/>
  <c r="P7557" i="9"/>
  <c r="Q7557" i="9" s="1"/>
  <c r="T7557" i="9"/>
  <c r="U7557" i="9" s="1"/>
  <c r="L7558" i="9"/>
  <c r="M7558" i="9" s="1"/>
  <c r="P7558" i="9"/>
  <c r="Q7558" i="9" s="1"/>
  <c r="T7558" i="9"/>
  <c r="U7558" i="9" s="1"/>
  <c r="L7559" i="9"/>
  <c r="M7559" i="9" s="1"/>
  <c r="P7559" i="9"/>
  <c r="Q7559" i="9" s="1"/>
  <c r="T7559" i="9"/>
  <c r="U7559" i="9" s="1"/>
  <c r="L7560" i="9"/>
  <c r="M7560" i="9" s="1"/>
  <c r="P7560" i="9"/>
  <c r="Q7560" i="9" s="1"/>
  <c r="T7560" i="9"/>
  <c r="U7560" i="9" s="1"/>
  <c r="L7561" i="9"/>
  <c r="M7561" i="9" s="1"/>
  <c r="P7561" i="9"/>
  <c r="Q7561" i="9" s="1"/>
  <c r="T7561" i="9"/>
  <c r="U7561" i="9" s="1"/>
  <c r="L7562" i="9"/>
  <c r="M7562" i="9" s="1"/>
  <c r="P7562" i="9"/>
  <c r="Q7562" i="9" s="1"/>
  <c r="T7562" i="9"/>
  <c r="U7562" i="9" s="1"/>
  <c r="L7563" i="9"/>
  <c r="M7563" i="9" s="1"/>
  <c r="P7563" i="9"/>
  <c r="Q7563" i="9" s="1"/>
  <c r="T7563" i="9"/>
  <c r="U7563" i="9" s="1"/>
  <c r="L7564" i="9"/>
  <c r="M7564" i="9" s="1"/>
  <c r="P7564" i="9"/>
  <c r="Q7564" i="9" s="1"/>
  <c r="T7564" i="9"/>
  <c r="U7564" i="9" s="1"/>
  <c r="L7565" i="9"/>
  <c r="M7565" i="9" s="1"/>
  <c r="P7565" i="9"/>
  <c r="Q7565" i="9" s="1"/>
  <c r="T7565" i="9"/>
  <c r="U7565" i="9" s="1"/>
  <c r="L7566" i="9"/>
  <c r="M7566" i="9" s="1"/>
  <c r="P7566" i="9"/>
  <c r="Q7566" i="9" s="1"/>
  <c r="T7566" i="9"/>
  <c r="U7566" i="9" s="1"/>
  <c r="L7567" i="9"/>
  <c r="M7567" i="9" s="1"/>
  <c r="P7567" i="9"/>
  <c r="Q7567" i="9" s="1"/>
  <c r="T7567" i="9"/>
  <c r="U7567" i="9" s="1"/>
  <c r="L7568" i="9"/>
  <c r="M7568" i="9" s="1"/>
  <c r="P7568" i="9"/>
  <c r="Q7568" i="9" s="1"/>
  <c r="T7568" i="9"/>
  <c r="U7568" i="9" s="1"/>
  <c r="L7569" i="9"/>
  <c r="M7569" i="9"/>
  <c r="P7569" i="9"/>
  <c r="Q7569" i="9" s="1"/>
  <c r="T7569" i="9"/>
  <c r="U7569" i="9" s="1"/>
  <c r="L7570" i="9"/>
  <c r="M7570" i="9" s="1"/>
  <c r="P7570" i="9"/>
  <c r="Q7570" i="9" s="1"/>
  <c r="V7570" i="9" s="1"/>
  <c r="T7570" i="9"/>
  <c r="U7570" i="9" s="1"/>
  <c r="L7571" i="9"/>
  <c r="M7571" i="9" s="1"/>
  <c r="P7571" i="9"/>
  <c r="Q7571" i="9" s="1"/>
  <c r="T7571" i="9"/>
  <c r="U7571" i="9" s="1"/>
  <c r="L7572" i="9"/>
  <c r="M7572" i="9" s="1"/>
  <c r="P7572" i="9"/>
  <c r="Q7572" i="9" s="1"/>
  <c r="V7572" i="9" s="1"/>
  <c r="T7572" i="9"/>
  <c r="U7572" i="9" s="1"/>
  <c r="L7573" i="9"/>
  <c r="M7573" i="9" s="1"/>
  <c r="P7573" i="9"/>
  <c r="Q7573" i="9" s="1"/>
  <c r="T7573" i="9"/>
  <c r="U7573" i="9" s="1"/>
  <c r="L7574" i="9"/>
  <c r="M7574" i="9" s="1"/>
  <c r="P7574" i="9"/>
  <c r="Q7574" i="9" s="1"/>
  <c r="V7574" i="9" s="1"/>
  <c r="T7574" i="9"/>
  <c r="U7574" i="9" s="1"/>
  <c r="L7575" i="9"/>
  <c r="M7575" i="9" s="1"/>
  <c r="P7575" i="9"/>
  <c r="Q7575" i="9" s="1"/>
  <c r="T7575" i="9"/>
  <c r="U7575" i="9" s="1"/>
  <c r="L7576" i="9"/>
  <c r="M7576" i="9" s="1"/>
  <c r="P7576" i="9"/>
  <c r="Q7576" i="9" s="1"/>
  <c r="V7576" i="9" s="1"/>
  <c r="T7576" i="9"/>
  <c r="U7576" i="9" s="1"/>
  <c r="L7577" i="9"/>
  <c r="M7577" i="9" s="1"/>
  <c r="P7577" i="9"/>
  <c r="Q7577" i="9" s="1"/>
  <c r="T7577" i="9"/>
  <c r="U7577" i="9" s="1"/>
  <c r="L7578" i="9"/>
  <c r="M7578" i="9"/>
  <c r="P7578" i="9"/>
  <c r="Q7578" i="9"/>
  <c r="T7578" i="9"/>
  <c r="U7578" i="9"/>
  <c r="L7579" i="9"/>
  <c r="M7579" i="9"/>
  <c r="P7579" i="9"/>
  <c r="Q7579" i="9"/>
  <c r="T7579" i="9"/>
  <c r="U7579" i="9"/>
  <c r="L7580" i="9"/>
  <c r="M7580" i="9" s="1"/>
  <c r="P7580" i="9"/>
  <c r="Q7580" i="9" s="1"/>
  <c r="V7580" i="9" s="1"/>
  <c r="T7580" i="9"/>
  <c r="U7580" i="9" s="1"/>
  <c r="L7581" i="9"/>
  <c r="M7581" i="9" s="1"/>
  <c r="P7581" i="9"/>
  <c r="Q7581" i="9" s="1"/>
  <c r="T7581" i="9"/>
  <c r="U7581" i="9" s="1"/>
  <c r="L7582" i="9"/>
  <c r="M7582" i="9" s="1"/>
  <c r="P7582" i="9"/>
  <c r="Q7582" i="9" s="1"/>
  <c r="T7582" i="9"/>
  <c r="U7582" i="9" s="1"/>
  <c r="L7583" i="9"/>
  <c r="M7583" i="9"/>
  <c r="P7583" i="9"/>
  <c r="Q7583" i="9" s="1"/>
  <c r="T7583" i="9"/>
  <c r="U7583" i="9" s="1"/>
  <c r="L7584" i="9"/>
  <c r="M7584" i="9" s="1"/>
  <c r="P7584" i="9"/>
  <c r="Q7584" i="9" s="1"/>
  <c r="T7584" i="9"/>
  <c r="U7584" i="9" s="1"/>
  <c r="L7585" i="9"/>
  <c r="M7585" i="9" s="1"/>
  <c r="P7585" i="9"/>
  <c r="Q7585" i="9" s="1"/>
  <c r="T7585" i="9"/>
  <c r="U7585" i="9" s="1"/>
  <c r="L7586" i="9"/>
  <c r="M7586" i="9" s="1"/>
  <c r="P7586" i="9"/>
  <c r="Q7586" i="9" s="1"/>
  <c r="T7586" i="9"/>
  <c r="U7586" i="9" s="1"/>
  <c r="L7587" i="9"/>
  <c r="M7587" i="9" s="1"/>
  <c r="P7587" i="9"/>
  <c r="Q7587" i="9" s="1"/>
  <c r="T7587" i="9"/>
  <c r="U7587" i="9" s="1"/>
  <c r="L7588" i="9"/>
  <c r="M7588" i="9" s="1"/>
  <c r="P7588" i="9"/>
  <c r="Q7588" i="9" s="1"/>
  <c r="T7588" i="9"/>
  <c r="U7588" i="9" s="1"/>
  <c r="L7589" i="9"/>
  <c r="M7589" i="9" s="1"/>
  <c r="P7589" i="9"/>
  <c r="Q7589" i="9" s="1"/>
  <c r="T7589" i="9"/>
  <c r="U7589" i="9" s="1"/>
  <c r="L7590" i="9"/>
  <c r="M7590" i="9" s="1"/>
  <c r="P7590" i="9"/>
  <c r="Q7590" i="9" s="1"/>
  <c r="T7590" i="9"/>
  <c r="U7590" i="9" s="1"/>
  <c r="L7591" i="9"/>
  <c r="M7591" i="9" s="1"/>
  <c r="P7591" i="9"/>
  <c r="Q7591" i="9" s="1"/>
  <c r="T7591" i="9"/>
  <c r="U7591" i="9" s="1"/>
  <c r="L7592" i="9"/>
  <c r="M7592" i="9" s="1"/>
  <c r="P7592" i="9"/>
  <c r="Q7592" i="9" s="1"/>
  <c r="T7592" i="9"/>
  <c r="U7592" i="9" s="1"/>
  <c r="L7593" i="9"/>
  <c r="M7593" i="9" s="1"/>
  <c r="P7593" i="9"/>
  <c r="Q7593" i="9" s="1"/>
  <c r="T7593" i="9"/>
  <c r="U7593" i="9" s="1"/>
  <c r="L7594" i="9"/>
  <c r="M7594" i="9" s="1"/>
  <c r="P7594" i="9"/>
  <c r="Q7594" i="9" s="1"/>
  <c r="T7594" i="9"/>
  <c r="U7594" i="9" s="1"/>
  <c r="L7595" i="9"/>
  <c r="M7595" i="9" s="1"/>
  <c r="P7595" i="9"/>
  <c r="Q7595" i="9" s="1"/>
  <c r="T7595" i="9"/>
  <c r="U7595" i="9" s="1"/>
  <c r="L7596" i="9"/>
  <c r="M7596" i="9" s="1"/>
  <c r="P7596" i="9"/>
  <c r="Q7596" i="9" s="1"/>
  <c r="T7596" i="9"/>
  <c r="U7596" i="9" s="1"/>
  <c r="L7597" i="9"/>
  <c r="M7597" i="9" s="1"/>
  <c r="P7597" i="9"/>
  <c r="Q7597" i="9" s="1"/>
  <c r="T7597" i="9"/>
  <c r="U7597" i="9" s="1"/>
  <c r="L7598" i="9"/>
  <c r="M7598" i="9" s="1"/>
  <c r="P7598" i="9"/>
  <c r="Q7598" i="9" s="1"/>
  <c r="T7598" i="9"/>
  <c r="U7598" i="9" s="1"/>
  <c r="L7599" i="9"/>
  <c r="M7599" i="9" s="1"/>
  <c r="P7599" i="9"/>
  <c r="Q7599" i="9" s="1"/>
  <c r="T7599" i="9"/>
  <c r="U7599" i="9" s="1"/>
  <c r="L7600" i="9"/>
  <c r="M7600" i="9" s="1"/>
  <c r="P7600" i="9"/>
  <c r="Q7600" i="9" s="1"/>
  <c r="T7600" i="9"/>
  <c r="U7600" i="9" s="1"/>
  <c r="L7601" i="9"/>
  <c r="M7601" i="9" s="1"/>
  <c r="P7601" i="9"/>
  <c r="Q7601" i="9" s="1"/>
  <c r="T7601" i="9"/>
  <c r="U7601" i="9" s="1"/>
  <c r="L7602" i="9"/>
  <c r="M7602" i="9" s="1"/>
  <c r="P7602" i="9"/>
  <c r="Q7602" i="9" s="1"/>
  <c r="T7602" i="9"/>
  <c r="U7602" i="9" s="1"/>
  <c r="L7603" i="9"/>
  <c r="M7603" i="9" s="1"/>
  <c r="P7603" i="9"/>
  <c r="Q7603" i="9" s="1"/>
  <c r="T7603" i="9"/>
  <c r="U7603" i="9" s="1"/>
  <c r="L7604" i="9"/>
  <c r="M7604" i="9" s="1"/>
  <c r="P7604" i="9"/>
  <c r="Q7604" i="9" s="1"/>
  <c r="T7604" i="9"/>
  <c r="U7604" i="9" s="1"/>
  <c r="L7605" i="9"/>
  <c r="M7605" i="9" s="1"/>
  <c r="P7605" i="9"/>
  <c r="Q7605" i="9" s="1"/>
  <c r="T7605" i="9"/>
  <c r="U7605" i="9" s="1"/>
  <c r="L7606" i="9"/>
  <c r="M7606" i="9" s="1"/>
  <c r="P7606" i="9"/>
  <c r="Q7606" i="9" s="1"/>
  <c r="T7606" i="9"/>
  <c r="U7606" i="9" s="1"/>
  <c r="L7607" i="9"/>
  <c r="M7607" i="9" s="1"/>
  <c r="P7607" i="9"/>
  <c r="Q7607" i="9" s="1"/>
  <c r="S7607" i="9"/>
  <c r="T7607" i="9"/>
  <c r="L7608" i="9"/>
  <c r="M7608" i="9" s="1"/>
  <c r="P7608" i="9"/>
  <c r="Q7608" i="9" s="1"/>
  <c r="T7608" i="9"/>
  <c r="U7608" i="9" s="1"/>
  <c r="L7609" i="9"/>
  <c r="M7609" i="9" s="1"/>
  <c r="P7609" i="9"/>
  <c r="Q7609" i="9" s="1"/>
  <c r="T7609" i="9"/>
  <c r="U7609" i="9" s="1"/>
  <c r="L7610" i="9"/>
  <c r="M7610" i="9" s="1"/>
  <c r="P7610" i="9"/>
  <c r="Q7610" i="9" s="1"/>
  <c r="T7610" i="9"/>
  <c r="U7610" i="9" s="1"/>
  <c r="L7611" i="9"/>
  <c r="M7611" i="9" s="1"/>
  <c r="P7611" i="9"/>
  <c r="Q7611" i="9" s="1"/>
  <c r="T7611" i="9"/>
  <c r="U7611" i="9" s="1"/>
  <c r="L7612" i="9"/>
  <c r="M7612" i="9" s="1"/>
  <c r="P7612" i="9"/>
  <c r="Q7612" i="9" s="1"/>
  <c r="T7612" i="9"/>
  <c r="U7612" i="9" s="1"/>
  <c r="L7613" i="9"/>
  <c r="M7613" i="9" s="1"/>
  <c r="P7613" i="9"/>
  <c r="Q7613" i="9" s="1"/>
  <c r="T7613" i="9"/>
  <c r="U7613" i="9" s="1"/>
  <c r="L7614" i="9"/>
  <c r="M7614" i="9" s="1"/>
  <c r="P7614" i="9"/>
  <c r="Q7614" i="9" s="1"/>
  <c r="S7614" i="9"/>
  <c r="T7614" i="9"/>
  <c r="L7615" i="9"/>
  <c r="M7615" i="9" s="1"/>
  <c r="P7615" i="9"/>
  <c r="Q7615" i="9" s="1"/>
  <c r="T7615" i="9"/>
  <c r="U7615" i="9" s="1"/>
  <c r="L7616" i="9"/>
  <c r="M7616" i="9" s="1"/>
  <c r="P7616" i="9"/>
  <c r="Q7616" i="9" s="1"/>
  <c r="T7616" i="9"/>
  <c r="U7616" i="9" s="1"/>
  <c r="L7617" i="9"/>
  <c r="M7617" i="9" s="1"/>
  <c r="P7617" i="9"/>
  <c r="Q7617" i="9" s="1"/>
  <c r="S7617" i="9"/>
  <c r="T7617" i="9"/>
  <c r="L7618" i="9"/>
  <c r="M7618" i="9" s="1"/>
  <c r="P7618" i="9"/>
  <c r="Q7618" i="9" s="1"/>
  <c r="T7618" i="9"/>
  <c r="U7618" i="9" s="1"/>
  <c r="L7619" i="9"/>
  <c r="M7619" i="9" s="1"/>
  <c r="P7619" i="9"/>
  <c r="Q7619" i="9" s="1"/>
  <c r="T7619" i="9"/>
  <c r="U7619" i="9" s="1"/>
  <c r="L7620" i="9"/>
  <c r="M7620" i="9" s="1"/>
  <c r="P7620" i="9"/>
  <c r="Q7620" i="9" s="1"/>
  <c r="T7620" i="9"/>
  <c r="U7620" i="9" s="1"/>
  <c r="L7621" i="9"/>
  <c r="M7621" i="9" s="1"/>
  <c r="P7621" i="9"/>
  <c r="Q7621" i="9" s="1"/>
  <c r="T7621" i="9"/>
  <c r="U7621" i="9" s="1"/>
  <c r="L7622" i="9"/>
  <c r="M7622" i="9" s="1"/>
  <c r="P7622" i="9"/>
  <c r="Q7622" i="9" s="1"/>
  <c r="T7622" i="9"/>
  <c r="U7622" i="9" s="1"/>
  <c r="L7623" i="9"/>
  <c r="M7623" i="9" s="1"/>
  <c r="P7623" i="9"/>
  <c r="Q7623" i="9" s="1"/>
  <c r="T7623" i="9"/>
  <c r="U7623" i="9" s="1"/>
  <c r="L7624" i="9"/>
  <c r="M7624" i="9" s="1"/>
  <c r="P7624" i="9"/>
  <c r="Q7624" i="9" s="1"/>
  <c r="T7624" i="9"/>
  <c r="U7624" i="9" s="1"/>
  <c r="L7625" i="9"/>
  <c r="M7625" i="9" s="1"/>
  <c r="P7625" i="9"/>
  <c r="Q7625" i="9" s="1"/>
  <c r="T7625" i="9"/>
  <c r="U7625" i="9" s="1"/>
  <c r="L7626" i="9"/>
  <c r="M7626" i="9" s="1"/>
  <c r="P7626" i="9"/>
  <c r="Q7626" i="9" s="1"/>
  <c r="T7626" i="9"/>
  <c r="U7626" i="9" s="1"/>
  <c r="L7627" i="9"/>
  <c r="M7627" i="9" s="1"/>
  <c r="P7627" i="9"/>
  <c r="Q7627" i="9" s="1"/>
  <c r="T7627" i="9"/>
  <c r="U7627" i="9" s="1"/>
  <c r="L7628" i="9"/>
  <c r="M7628" i="9" s="1"/>
  <c r="P7628" i="9"/>
  <c r="Q7628" i="9" s="1"/>
  <c r="T7628" i="9"/>
  <c r="U7628" i="9" s="1"/>
  <c r="L7629" i="9"/>
  <c r="M7629" i="9" s="1"/>
  <c r="P7629" i="9"/>
  <c r="Q7629" i="9" s="1"/>
  <c r="T7629" i="9"/>
  <c r="U7629" i="9" s="1"/>
  <c r="L7630" i="9"/>
  <c r="M7630" i="9" s="1"/>
  <c r="P7630" i="9"/>
  <c r="Q7630" i="9" s="1"/>
  <c r="T7630" i="9"/>
  <c r="U7630" i="9" s="1"/>
  <c r="L7631" i="9"/>
  <c r="M7631" i="9" s="1"/>
  <c r="P7631" i="9"/>
  <c r="Q7631" i="9" s="1"/>
  <c r="T7631" i="9"/>
  <c r="U7631" i="9" s="1"/>
  <c r="L7632" i="9"/>
  <c r="M7632" i="9" s="1"/>
  <c r="P7632" i="9"/>
  <c r="Q7632" i="9" s="1"/>
  <c r="T7632" i="9"/>
  <c r="U7632" i="9" s="1"/>
  <c r="L7633" i="9"/>
  <c r="M7633" i="9" s="1"/>
  <c r="P7633" i="9"/>
  <c r="Q7633" i="9" s="1"/>
  <c r="T7633" i="9"/>
  <c r="U7633" i="9" s="1"/>
  <c r="L7634" i="9"/>
  <c r="M7634" i="9" s="1"/>
  <c r="P7634" i="9"/>
  <c r="Q7634" i="9" s="1"/>
  <c r="T7634" i="9"/>
  <c r="U7634" i="9" s="1"/>
  <c r="L7635" i="9"/>
  <c r="M7635" i="9" s="1"/>
  <c r="P7635" i="9"/>
  <c r="Q7635" i="9" s="1"/>
  <c r="T7635" i="9"/>
  <c r="U7635" i="9" s="1"/>
  <c r="L7636" i="9"/>
  <c r="M7636" i="9" s="1"/>
  <c r="P7636" i="9"/>
  <c r="Q7636" i="9" s="1"/>
  <c r="T7636" i="9"/>
  <c r="U7636" i="9" s="1"/>
  <c r="L7637" i="9"/>
  <c r="M7637" i="9" s="1"/>
  <c r="P7637" i="9"/>
  <c r="Q7637" i="9" s="1"/>
  <c r="T7637" i="9"/>
  <c r="U7637" i="9" s="1"/>
  <c r="L7638" i="9"/>
  <c r="M7638" i="9" s="1"/>
  <c r="P7638" i="9"/>
  <c r="Q7638" i="9" s="1"/>
  <c r="T7638" i="9"/>
  <c r="U7638" i="9" s="1"/>
  <c r="L7639" i="9"/>
  <c r="M7639" i="9"/>
  <c r="P7639" i="9"/>
  <c r="Q7639" i="9" s="1"/>
  <c r="T7639" i="9"/>
  <c r="U7639" i="9" s="1"/>
  <c r="L7640" i="9"/>
  <c r="M7640" i="9" s="1"/>
  <c r="P7640" i="9"/>
  <c r="Q7640" i="9" s="1"/>
  <c r="T7640" i="9"/>
  <c r="U7640" i="9" s="1"/>
  <c r="L7641" i="9"/>
  <c r="M7641" i="9" s="1"/>
  <c r="P7641" i="9"/>
  <c r="Q7641" i="9" s="1"/>
  <c r="T7641" i="9"/>
  <c r="U7641" i="9" s="1"/>
  <c r="L7642" i="9"/>
  <c r="M7642" i="9" s="1"/>
  <c r="P7642" i="9"/>
  <c r="Q7642" i="9" s="1"/>
  <c r="T7642" i="9"/>
  <c r="U7642" i="9" s="1"/>
  <c r="L7643" i="9"/>
  <c r="M7643" i="9" s="1"/>
  <c r="P7643" i="9"/>
  <c r="Q7643" i="9" s="1"/>
  <c r="T7643" i="9"/>
  <c r="U7643" i="9" s="1"/>
  <c r="L7644" i="9"/>
  <c r="M7644" i="9" s="1"/>
  <c r="P7644" i="9"/>
  <c r="Q7644" i="9" s="1"/>
  <c r="T7644" i="9"/>
  <c r="U7644" i="9" s="1"/>
  <c r="L7645" i="9"/>
  <c r="M7645" i="9" s="1"/>
  <c r="P7645" i="9"/>
  <c r="Q7645" i="9" s="1"/>
  <c r="T7645" i="9"/>
  <c r="U7645" i="9" s="1"/>
  <c r="L7646" i="9"/>
  <c r="M7646" i="9" s="1"/>
  <c r="P7646" i="9"/>
  <c r="Q7646" i="9" s="1"/>
  <c r="T7646" i="9"/>
  <c r="U7646" i="9" s="1"/>
  <c r="L7647" i="9"/>
  <c r="M7647" i="9" s="1"/>
  <c r="P7647" i="9"/>
  <c r="Q7647" i="9" s="1"/>
  <c r="T7647" i="9"/>
  <c r="U7647" i="9" s="1"/>
  <c r="L7648" i="9"/>
  <c r="M7648" i="9" s="1"/>
  <c r="P7648" i="9"/>
  <c r="Q7648" i="9" s="1"/>
  <c r="T7648" i="9"/>
  <c r="U7648" i="9" s="1"/>
  <c r="L7649" i="9"/>
  <c r="M7649" i="9" s="1"/>
  <c r="P7649" i="9"/>
  <c r="Q7649" i="9" s="1"/>
  <c r="T7649" i="9"/>
  <c r="U7649" i="9" s="1"/>
  <c r="L7650" i="9"/>
  <c r="M7650" i="9" s="1"/>
  <c r="P7650" i="9"/>
  <c r="Q7650" i="9" s="1"/>
  <c r="T7650" i="9"/>
  <c r="U7650" i="9" s="1"/>
  <c r="L7651" i="9"/>
  <c r="M7651" i="9" s="1"/>
  <c r="P7651" i="9"/>
  <c r="Q7651" i="9" s="1"/>
  <c r="T7651" i="9"/>
  <c r="U7651" i="9" s="1"/>
  <c r="L7652" i="9"/>
  <c r="M7652" i="9" s="1"/>
  <c r="P7652" i="9"/>
  <c r="Q7652" i="9" s="1"/>
  <c r="T7652" i="9"/>
  <c r="U7652" i="9" s="1"/>
  <c r="L7653" i="9"/>
  <c r="M7653" i="9" s="1"/>
  <c r="P7653" i="9"/>
  <c r="Q7653" i="9" s="1"/>
  <c r="T7653" i="9"/>
  <c r="U7653" i="9" s="1"/>
  <c r="L7654" i="9"/>
  <c r="M7654" i="9" s="1"/>
  <c r="P7654" i="9"/>
  <c r="Q7654" i="9" s="1"/>
  <c r="T7654" i="9"/>
  <c r="U7654" i="9" s="1"/>
  <c r="L7655" i="9"/>
  <c r="M7655" i="9" s="1"/>
  <c r="P7655" i="9"/>
  <c r="Q7655" i="9" s="1"/>
  <c r="T7655" i="9"/>
  <c r="U7655" i="9" s="1"/>
  <c r="L7656" i="9"/>
  <c r="M7656" i="9" s="1"/>
  <c r="P7656" i="9"/>
  <c r="Q7656" i="9" s="1"/>
  <c r="T7656" i="9"/>
  <c r="U7656" i="9" s="1"/>
  <c r="L7657" i="9"/>
  <c r="M7657" i="9" s="1"/>
  <c r="P7657" i="9"/>
  <c r="Q7657" i="9" s="1"/>
  <c r="T7657" i="9"/>
  <c r="U7657" i="9" s="1"/>
  <c r="L7658" i="9"/>
  <c r="M7658" i="9" s="1"/>
  <c r="P7658" i="9"/>
  <c r="Q7658" i="9" s="1"/>
  <c r="T7658" i="9"/>
  <c r="U7658" i="9" s="1"/>
  <c r="L7659" i="9"/>
  <c r="M7659" i="9" s="1"/>
  <c r="P7659" i="9"/>
  <c r="Q7659" i="9" s="1"/>
  <c r="T7659" i="9"/>
  <c r="U7659" i="9" s="1"/>
  <c r="L7660" i="9"/>
  <c r="M7660" i="9" s="1"/>
  <c r="P7660" i="9"/>
  <c r="Q7660" i="9" s="1"/>
  <c r="T7660" i="9"/>
  <c r="U7660" i="9" s="1"/>
  <c r="L7661" i="9"/>
  <c r="M7661" i="9" s="1"/>
  <c r="P7661" i="9"/>
  <c r="Q7661" i="9" s="1"/>
  <c r="T7661" i="9"/>
  <c r="U7661" i="9" s="1"/>
  <c r="L7662" i="9"/>
  <c r="M7662" i="9" s="1"/>
  <c r="P7662" i="9"/>
  <c r="Q7662" i="9" s="1"/>
  <c r="T7662" i="9"/>
  <c r="U7662" i="9" s="1"/>
  <c r="L7663" i="9"/>
  <c r="M7663" i="9" s="1"/>
  <c r="P7663" i="9"/>
  <c r="Q7663" i="9" s="1"/>
  <c r="T7663" i="9"/>
  <c r="U7663" i="9" s="1"/>
  <c r="L7664" i="9"/>
  <c r="M7664" i="9" s="1"/>
  <c r="P7664" i="9"/>
  <c r="Q7664" i="9" s="1"/>
  <c r="T7664" i="9"/>
  <c r="U7664" i="9" s="1"/>
  <c r="L7665" i="9"/>
  <c r="M7665" i="9" s="1"/>
  <c r="P7665" i="9"/>
  <c r="Q7665" i="9" s="1"/>
  <c r="T7665" i="9"/>
  <c r="U7665" i="9" s="1"/>
  <c r="L7666" i="9"/>
  <c r="M7666" i="9" s="1"/>
  <c r="P7666" i="9"/>
  <c r="Q7666" i="9" s="1"/>
  <c r="T7666" i="9"/>
  <c r="U7666" i="9" s="1"/>
  <c r="L7667" i="9"/>
  <c r="M7667" i="9" s="1"/>
  <c r="P7667" i="9"/>
  <c r="Q7667" i="9" s="1"/>
  <c r="T7667" i="9"/>
  <c r="U7667" i="9" s="1"/>
  <c r="L7668" i="9"/>
  <c r="M7668" i="9" s="1"/>
  <c r="P7668" i="9"/>
  <c r="Q7668" i="9" s="1"/>
  <c r="T7668" i="9"/>
  <c r="U7668" i="9" s="1"/>
  <c r="L7669" i="9"/>
  <c r="M7669" i="9" s="1"/>
  <c r="P7669" i="9"/>
  <c r="Q7669" i="9" s="1"/>
  <c r="T7669" i="9"/>
  <c r="U7669" i="9" s="1"/>
  <c r="L7670" i="9"/>
  <c r="M7670" i="9" s="1"/>
  <c r="P7670" i="9"/>
  <c r="Q7670" i="9" s="1"/>
  <c r="T7670" i="9"/>
  <c r="U7670" i="9" s="1"/>
  <c r="L7671" i="9"/>
  <c r="M7671" i="9" s="1"/>
  <c r="P7671" i="9"/>
  <c r="Q7671" i="9" s="1"/>
  <c r="T7671" i="9"/>
  <c r="U7671" i="9" s="1"/>
  <c r="L7672" i="9"/>
  <c r="M7672" i="9" s="1"/>
  <c r="P7672" i="9"/>
  <c r="Q7672" i="9" s="1"/>
  <c r="T7672" i="9"/>
  <c r="U7672" i="9" s="1"/>
  <c r="L7673" i="9"/>
  <c r="M7673" i="9" s="1"/>
  <c r="P7673" i="9"/>
  <c r="Q7673" i="9" s="1"/>
  <c r="T7673" i="9"/>
  <c r="U7673" i="9" s="1"/>
  <c r="L7674" i="9"/>
  <c r="M7674" i="9" s="1"/>
  <c r="P7674" i="9"/>
  <c r="Q7674" i="9" s="1"/>
  <c r="T7674" i="9"/>
  <c r="U7674" i="9" s="1"/>
  <c r="L7675" i="9"/>
  <c r="M7675" i="9" s="1"/>
  <c r="P7675" i="9"/>
  <c r="Q7675" i="9" s="1"/>
  <c r="T7675" i="9"/>
  <c r="U7675" i="9" s="1"/>
  <c r="L7676" i="9"/>
  <c r="M7676" i="9" s="1"/>
  <c r="P7676" i="9"/>
  <c r="Q7676" i="9" s="1"/>
  <c r="T7676" i="9"/>
  <c r="U7676" i="9" s="1"/>
  <c r="L7677" i="9"/>
  <c r="M7677" i="9" s="1"/>
  <c r="P7677" i="9"/>
  <c r="Q7677" i="9" s="1"/>
  <c r="T7677" i="9"/>
  <c r="U7677" i="9" s="1"/>
  <c r="L7678" i="9"/>
  <c r="M7678" i="9" s="1"/>
  <c r="P7678" i="9"/>
  <c r="Q7678" i="9" s="1"/>
  <c r="T7678" i="9"/>
  <c r="U7678" i="9" s="1"/>
  <c r="L7679" i="9"/>
  <c r="M7679" i="9" s="1"/>
  <c r="P7679" i="9"/>
  <c r="Q7679" i="9" s="1"/>
  <c r="T7679" i="9"/>
  <c r="U7679" i="9" s="1"/>
  <c r="L7680" i="9"/>
  <c r="M7680" i="9" s="1"/>
  <c r="P7680" i="9"/>
  <c r="Q7680" i="9" s="1"/>
  <c r="T7680" i="9"/>
  <c r="U7680" i="9" s="1"/>
  <c r="L7681" i="9"/>
  <c r="M7681" i="9" s="1"/>
  <c r="P7681" i="9"/>
  <c r="Q7681" i="9" s="1"/>
  <c r="T7681" i="9"/>
  <c r="U7681" i="9" s="1"/>
  <c r="L7682" i="9"/>
  <c r="M7682" i="9" s="1"/>
  <c r="P7682" i="9"/>
  <c r="Q7682" i="9" s="1"/>
  <c r="T7682" i="9"/>
  <c r="U7682" i="9" s="1"/>
  <c r="L7683" i="9"/>
  <c r="M7683" i="9" s="1"/>
  <c r="P7683" i="9"/>
  <c r="Q7683" i="9" s="1"/>
  <c r="T7683" i="9"/>
  <c r="U7683" i="9" s="1"/>
  <c r="L7684" i="9"/>
  <c r="M7684" i="9" s="1"/>
  <c r="P7684" i="9"/>
  <c r="Q7684" i="9" s="1"/>
  <c r="T7684" i="9"/>
  <c r="U7684" i="9" s="1"/>
  <c r="L7685" i="9"/>
  <c r="M7685" i="9" s="1"/>
  <c r="P7685" i="9"/>
  <c r="Q7685" i="9" s="1"/>
  <c r="T7685" i="9"/>
  <c r="U7685" i="9" s="1"/>
  <c r="L7686" i="9"/>
  <c r="M7686" i="9" s="1"/>
  <c r="P7686" i="9"/>
  <c r="Q7686" i="9" s="1"/>
  <c r="T7686" i="9"/>
  <c r="U7686" i="9" s="1"/>
  <c r="L7687" i="9"/>
  <c r="M7687" i="9" s="1"/>
  <c r="P7687" i="9"/>
  <c r="Q7687" i="9" s="1"/>
  <c r="T7687" i="9"/>
  <c r="U7687" i="9" s="1"/>
  <c r="L7688" i="9"/>
  <c r="M7688" i="9" s="1"/>
  <c r="P7688" i="9"/>
  <c r="Q7688" i="9" s="1"/>
  <c r="T7688" i="9"/>
  <c r="U7688" i="9" s="1"/>
  <c r="L7689" i="9"/>
  <c r="M7689" i="9" s="1"/>
  <c r="P7689" i="9"/>
  <c r="Q7689" i="9" s="1"/>
  <c r="T7689" i="9"/>
  <c r="U7689" i="9" s="1"/>
  <c r="L7690" i="9"/>
  <c r="M7690" i="9" s="1"/>
  <c r="P7690" i="9"/>
  <c r="Q7690" i="9" s="1"/>
  <c r="T7690" i="9"/>
  <c r="U7690" i="9" s="1"/>
  <c r="L7691" i="9"/>
  <c r="M7691" i="9" s="1"/>
  <c r="P7691" i="9"/>
  <c r="Q7691" i="9" s="1"/>
  <c r="T7691" i="9"/>
  <c r="U7691" i="9" s="1"/>
  <c r="L7692" i="9"/>
  <c r="M7692" i="9" s="1"/>
  <c r="P7692" i="9"/>
  <c r="Q7692" i="9" s="1"/>
  <c r="T7692" i="9"/>
  <c r="U7692" i="9" s="1"/>
  <c r="L7693" i="9"/>
  <c r="M7693" i="9" s="1"/>
  <c r="P7693" i="9"/>
  <c r="Q7693" i="9" s="1"/>
  <c r="T7693" i="9"/>
  <c r="U7693" i="9" s="1"/>
  <c r="L7694" i="9"/>
  <c r="M7694" i="9" s="1"/>
  <c r="P7694" i="9"/>
  <c r="Q7694" i="9" s="1"/>
  <c r="T7694" i="9"/>
  <c r="U7694" i="9" s="1"/>
  <c r="L7695" i="9"/>
  <c r="M7695" i="9" s="1"/>
  <c r="P7695" i="9"/>
  <c r="Q7695" i="9" s="1"/>
  <c r="T7695" i="9"/>
  <c r="U7695" i="9" s="1"/>
  <c r="L7696" i="9"/>
  <c r="M7696" i="9" s="1"/>
  <c r="P7696" i="9"/>
  <c r="Q7696" i="9" s="1"/>
  <c r="S7696" i="9"/>
  <c r="T7696" i="9"/>
  <c r="L7697" i="9"/>
  <c r="M7697" i="9" s="1"/>
  <c r="P7697" i="9"/>
  <c r="Q7697" i="9" s="1"/>
  <c r="T7697" i="9"/>
  <c r="U7697" i="9" s="1"/>
  <c r="L7698" i="9"/>
  <c r="M7698" i="9" s="1"/>
  <c r="P7698" i="9"/>
  <c r="Q7698" i="9" s="1"/>
  <c r="T7698" i="9"/>
  <c r="U7698" i="9" s="1"/>
  <c r="L7699" i="9"/>
  <c r="M7699" i="9" s="1"/>
  <c r="P7699" i="9"/>
  <c r="Q7699" i="9" s="1"/>
  <c r="T7699" i="9"/>
  <c r="U7699" i="9" s="1"/>
  <c r="L7700" i="9"/>
  <c r="M7700" i="9" s="1"/>
  <c r="P7700" i="9"/>
  <c r="Q7700" i="9" s="1"/>
  <c r="T7700" i="9"/>
  <c r="U7700" i="9" s="1"/>
  <c r="L7701" i="9"/>
  <c r="M7701" i="9" s="1"/>
  <c r="P7701" i="9"/>
  <c r="Q7701" i="9" s="1"/>
  <c r="T7701" i="9"/>
  <c r="U7701" i="9" s="1"/>
  <c r="L7702" i="9"/>
  <c r="M7702" i="9" s="1"/>
  <c r="P7702" i="9"/>
  <c r="Q7702" i="9" s="1"/>
  <c r="T7702" i="9"/>
  <c r="U7702" i="9" s="1"/>
  <c r="L7703" i="9"/>
  <c r="M7703" i="9" s="1"/>
  <c r="P7703" i="9"/>
  <c r="Q7703" i="9" s="1"/>
  <c r="T7703" i="9"/>
  <c r="U7703" i="9" s="1"/>
  <c r="L7704" i="9"/>
  <c r="M7704" i="9" s="1"/>
  <c r="P7704" i="9"/>
  <c r="Q7704" i="9" s="1"/>
  <c r="T7704" i="9"/>
  <c r="U7704" i="9" s="1"/>
  <c r="L7705" i="9"/>
  <c r="M7705" i="9" s="1"/>
  <c r="P7705" i="9"/>
  <c r="Q7705" i="9" s="1"/>
  <c r="T7705" i="9"/>
  <c r="U7705" i="9" s="1"/>
  <c r="L7706" i="9"/>
  <c r="M7706" i="9" s="1"/>
  <c r="P7706" i="9"/>
  <c r="Q7706" i="9" s="1"/>
  <c r="T7706" i="9"/>
  <c r="U7706" i="9" s="1"/>
  <c r="L7707" i="9"/>
  <c r="M7707" i="9" s="1"/>
  <c r="P7707" i="9"/>
  <c r="Q7707" i="9" s="1"/>
  <c r="T7707" i="9"/>
  <c r="U7707" i="9" s="1"/>
  <c r="L7708" i="9"/>
  <c r="M7708" i="9" s="1"/>
  <c r="P7708" i="9"/>
  <c r="Q7708" i="9" s="1"/>
  <c r="T7708" i="9"/>
  <c r="U7708" i="9" s="1"/>
  <c r="L7709" i="9"/>
  <c r="M7709" i="9" s="1"/>
  <c r="P7709" i="9"/>
  <c r="Q7709" i="9" s="1"/>
  <c r="T7709" i="9"/>
  <c r="U7709" i="9" s="1"/>
  <c r="L7710" i="9"/>
  <c r="M7710" i="9" s="1"/>
  <c r="P7710" i="9"/>
  <c r="Q7710" i="9" s="1"/>
  <c r="T7710" i="9"/>
  <c r="U7710" i="9" s="1"/>
  <c r="L7711" i="9"/>
  <c r="M7711" i="9" s="1"/>
  <c r="P7711" i="9"/>
  <c r="Q7711" i="9" s="1"/>
  <c r="T7711" i="9"/>
  <c r="U7711" i="9" s="1"/>
  <c r="L7712" i="9"/>
  <c r="M7712" i="9" s="1"/>
  <c r="P7712" i="9"/>
  <c r="Q7712" i="9" s="1"/>
  <c r="T7712" i="9"/>
  <c r="U7712" i="9" s="1"/>
  <c r="L7713" i="9"/>
  <c r="M7713" i="9" s="1"/>
  <c r="P7713" i="9"/>
  <c r="Q7713" i="9" s="1"/>
  <c r="T7713" i="9"/>
  <c r="U7713" i="9" s="1"/>
  <c r="L7714" i="9"/>
  <c r="M7714" i="9" s="1"/>
  <c r="P7714" i="9"/>
  <c r="Q7714" i="9" s="1"/>
  <c r="S7714" i="9"/>
  <c r="T7714" i="9"/>
  <c r="L7715" i="9"/>
  <c r="M7715" i="9" s="1"/>
  <c r="P7715" i="9"/>
  <c r="Q7715" i="9" s="1"/>
  <c r="T7715" i="9"/>
  <c r="U7715" i="9" s="1"/>
  <c r="L7716" i="9"/>
  <c r="M7716" i="9" s="1"/>
  <c r="P7716" i="9"/>
  <c r="Q7716" i="9" s="1"/>
  <c r="T7716" i="9"/>
  <c r="U7716" i="9" s="1"/>
  <c r="L7717" i="9"/>
  <c r="M7717" i="9" s="1"/>
  <c r="P7717" i="9"/>
  <c r="Q7717" i="9" s="1"/>
  <c r="T7717" i="9"/>
  <c r="U7717" i="9" s="1"/>
  <c r="L7718" i="9"/>
  <c r="M7718" i="9" s="1"/>
  <c r="P7718" i="9"/>
  <c r="Q7718" i="9" s="1"/>
  <c r="T7718" i="9"/>
  <c r="U7718" i="9" s="1"/>
  <c r="L7719" i="9"/>
  <c r="M7719" i="9" s="1"/>
  <c r="P7719" i="9"/>
  <c r="Q7719" i="9" s="1"/>
  <c r="T7719" i="9"/>
  <c r="U7719" i="9" s="1"/>
  <c r="L7720" i="9"/>
  <c r="M7720" i="9" s="1"/>
  <c r="P7720" i="9"/>
  <c r="Q7720" i="9" s="1"/>
  <c r="T7720" i="9"/>
  <c r="U7720" i="9" s="1"/>
  <c r="L7721" i="9"/>
  <c r="M7721" i="9" s="1"/>
  <c r="P7721" i="9"/>
  <c r="Q7721" i="9" s="1"/>
  <c r="T7721" i="9"/>
  <c r="U7721" i="9" s="1"/>
  <c r="L7722" i="9"/>
  <c r="M7722" i="9" s="1"/>
  <c r="P7722" i="9"/>
  <c r="Q7722" i="9" s="1"/>
  <c r="T7722" i="9"/>
  <c r="U7722" i="9" s="1"/>
  <c r="L7723" i="9"/>
  <c r="M7723" i="9" s="1"/>
  <c r="P7723" i="9"/>
  <c r="Q7723" i="9" s="1"/>
  <c r="T7723" i="9"/>
  <c r="U7723" i="9" s="1"/>
  <c r="L7724" i="9"/>
  <c r="M7724" i="9" s="1"/>
  <c r="P7724" i="9"/>
  <c r="Q7724" i="9" s="1"/>
  <c r="T7724" i="9"/>
  <c r="U7724" i="9" s="1"/>
  <c r="L7725" i="9"/>
  <c r="M7725" i="9" s="1"/>
  <c r="P7725" i="9"/>
  <c r="Q7725" i="9" s="1"/>
  <c r="T7725" i="9"/>
  <c r="U7725" i="9" s="1"/>
  <c r="L7726" i="9"/>
  <c r="M7726" i="9" s="1"/>
  <c r="P7726" i="9"/>
  <c r="Q7726" i="9" s="1"/>
  <c r="T7726" i="9"/>
  <c r="U7726" i="9" s="1"/>
  <c r="L7727" i="9"/>
  <c r="M7727" i="9" s="1"/>
  <c r="P7727" i="9"/>
  <c r="Q7727" i="9" s="1"/>
  <c r="T7727" i="9"/>
  <c r="U7727" i="9" s="1"/>
  <c r="L7728" i="9"/>
  <c r="M7728" i="9" s="1"/>
  <c r="P7728" i="9"/>
  <c r="Q7728" i="9" s="1"/>
  <c r="T7728" i="9"/>
  <c r="U7728" i="9" s="1"/>
  <c r="L7729" i="9"/>
  <c r="M7729" i="9" s="1"/>
  <c r="P7729" i="9"/>
  <c r="Q7729" i="9" s="1"/>
  <c r="T7729" i="9"/>
  <c r="U7729" i="9" s="1"/>
  <c r="L7730" i="9"/>
  <c r="M7730" i="9" s="1"/>
  <c r="P7730" i="9"/>
  <c r="Q7730" i="9" s="1"/>
  <c r="T7730" i="9"/>
  <c r="U7730" i="9" s="1"/>
  <c r="L7731" i="9"/>
  <c r="M7731" i="9" s="1"/>
  <c r="P7731" i="9"/>
  <c r="Q7731" i="9" s="1"/>
  <c r="T7731" i="9"/>
  <c r="U7731" i="9" s="1"/>
  <c r="L7732" i="9"/>
  <c r="M7732" i="9" s="1"/>
  <c r="P7732" i="9"/>
  <c r="Q7732" i="9" s="1"/>
  <c r="T7732" i="9"/>
  <c r="U7732" i="9" s="1"/>
  <c r="L7733" i="9"/>
  <c r="M7733" i="9" s="1"/>
  <c r="P7733" i="9"/>
  <c r="Q7733" i="9" s="1"/>
  <c r="T7733" i="9"/>
  <c r="U7733" i="9" s="1"/>
  <c r="L7734" i="9"/>
  <c r="M7734" i="9" s="1"/>
  <c r="P7734" i="9"/>
  <c r="Q7734" i="9" s="1"/>
  <c r="T7734" i="9"/>
  <c r="U7734" i="9" s="1"/>
  <c r="L7735" i="9"/>
  <c r="M7735" i="9" s="1"/>
  <c r="P7735" i="9"/>
  <c r="Q7735" i="9" s="1"/>
  <c r="T7735" i="9"/>
  <c r="U7735" i="9" s="1"/>
  <c r="L7736" i="9"/>
  <c r="M7736" i="9" s="1"/>
  <c r="P7736" i="9"/>
  <c r="Q7736" i="9" s="1"/>
  <c r="T7736" i="9"/>
  <c r="U7736" i="9" s="1"/>
  <c r="L7737" i="9"/>
  <c r="M7737" i="9" s="1"/>
  <c r="P7737" i="9"/>
  <c r="Q7737" i="9" s="1"/>
  <c r="T7737" i="9"/>
  <c r="U7737" i="9" s="1"/>
  <c r="L7738" i="9"/>
  <c r="M7738" i="9" s="1"/>
  <c r="P7738" i="9"/>
  <c r="Q7738" i="9" s="1"/>
  <c r="T7738" i="9"/>
  <c r="U7738" i="9" s="1"/>
  <c r="L7739" i="9"/>
  <c r="M7739" i="9" s="1"/>
  <c r="P7739" i="9"/>
  <c r="Q7739" i="9" s="1"/>
  <c r="T7739" i="9"/>
  <c r="U7739" i="9" s="1"/>
  <c r="L7740" i="9"/>
  <c r="M7740" i="9" s="1"/>
  <c r="P7740" i="9"/>
  <c r="Q7740" i="9" s="1"/>
  <c r="T7740" i="9"/>
  <c r="U7740" i="9" s="1"/>
  <c r="L7741" i="9"/>
  <c r="M7741" i="9" s="1"/>
  <c r="P7741" i="9"/>
  <c r="Q7741" i="9" s="1"/>
  <c r="T7741" i="9"/>
  <c r="U7741" i="9" s="1"/>
  <c r="L7742" i="9"/>
  <c r="M7742" i="9" s="1"/>
  <c r="P7742" i="9"/>
  <c r="Q7742" i="9" s="1"/>
  <c r="T7742" i="9"/>
  <c r="U7742" i="9" s="1"/>
  <c r="L7743" i="9"/>
  <c r="M7743" i="9" s="1"/>
  <c r="P7743" i="9"/>
  <c r="Q7743" i="9" s="1"/>
  <c r="T7743" i="9"/>
  <c r="U7743" i="9" s="1"/>
  <c r="L7744" i="9"/>
  <c r="M7744" i="9" s="1"/>
  <c r="P7744" i="9"/>
  <c r="Q7744" i="9" s="1"/>
  <c r="T7744" i="9"/>
  <c r="U7744" i="9" s="1"/>
  <c r="L7745" i="9"/>
  <c r="M7745" i="9" s="1"/>
  <c r="P7745" i="9"/>
  <c r="Q7745" i="9" s="1"/>
  <c r="T7745" i="9"/>
  <c r="U7745" i="9" s="1"/>
  <c r="L7746" i="9"/>
  <c r="M7746" i="9" s="1"/>
  <c r="P7746" i="9"/>
  <c r="Q7746" i="9" s="1"/>
  <c r="T7746" i="9"/>
  <c r="U7746" i="9" s="1"/>
  <c r="L7747" i="9"/>
  <c r="M7747" i="9" s="1"/>
  <c r="P7747" i="9"/>
  <c r="Q7747" i="9" s="1"/>
  <c r="T7747" i="9"/>
  <c r="U7747" i="9" s="1"/>
  <c r="L7748" i="9"/>
  <c r="M7748" i="9" s="1"/>
  <c r="P7748" i="9"/>
  <c r="Q7748" i="9" s="1"/>
  <c r="T7748" i="9"/>
  <c r="U7748" i="9" s="1"/>
  <c r="L7749" i="9"/>
  <c r="M7749" i="9" s="1"/>
  <c r="P7749" i="9"/>
  <c r="Q7749" i="9" s="1"/>
  <c r="T7749" i="9"/>
  <c r="U7749" i="9" s="1"/>
  <c r="L7750" i="9"/>
  <c r="M7750" i="9" s="1"/>
  <c r="P7750" i="9"/>
  <c r="Q7750" i="9" s="1"/>
  <c r="T7750" i="9"/>
  <c r="U7750" i="9" s="1"/>
  <c r="L7751" i="9"/>
  <c r="M7751" i="9" s="1"/>
  <c r="P7751" i="9"/>
  <c r="Q7751" i="9" s="1"/>
  <c r="T7751" i="9"/>
  <c r="U7751" i="9" s="1"/>
  <c r="L7752" i="9"/>
  <c r="M7752" i="9" s="1"/>
  <c r="P7752" i="9"/>
  <c r="Q7752" i="9" s="1"/>
  <c r="T7752" i="9"/>
  <c r="U7752" i="9" s="1"/>
  <c r="L7753" i="9"/>
  <c r="M7753" i="9" s="1"/>
  <c r="P7753" i="9"/>
  <c r="Q7753" i="9" s="1"/>
  <c r="T7753" i="9"/>
  <c r="U7753" i="9" s="1"/>
  <c r="L7754" i="9"/>
  <c r="M7754" i="9" s="1"/>
  <c r="P7754" i="9"/>
  <c r="Q7754" i="9" s="1"/>
  <c r="T7754" i="9"/>
  <c r="U7754" i="9" s="1"/>
  <c r="L7755" i="9"/>
  <c r="M7755" i="9" s="1"/>
  <c r="P7755" i="9"/>
  <c r="Q7755" i="9" s="1"/>
  <c r="T7755" i="9"/>
  <c r="U7755" i="9" s="1"/>
  <c r="L7756" i="9"/>
  <c r="M7756" i="9" s="1"/>
  <c r="P7756" i="9"/>
  <c r="Q7756" i="9" s="1"/>
  <c r="T7756" i="9"/>
  <c r="U7756" i="9" s="1"/>
  <c r="L7757" i="9"/>
  <c r="M7757" i="9" s="1"/>
  <c r="P7757" i="9"/>
  <c r="Q7757" i="9" s="1"/>
  <c r="T7757" i="9"/>
  <c r="U7757" i="9" s="1"/>
  <c r="L7758" i="9"/>
  <c r="M7758" i="9" s="1"/>
  <c r="O7758" i="9"/>
  <c r="P7758" i="9"/>
  <c r="Q7758" i="9" s="1"/>
  <c r="T7758" i="9"/>
  <c r="U7758" i="9" s="1"/>
  <c r="L7759" i="9"/>
  <c r="M7759" i="9" s="1"/>
  <c r="P7759" i="9"/>
  <c r="Q7759" i="9" s="1"/>
  <c r="T7759" i="9"/>
  <c r="U7759" i="9" s="1"/>
  <c r="L7760" i="9"/>
  <c r="M7760" i="9" s="1"/>
  <c r="P7760" i="9"/>
  <c r="Q7760" i="9" s="1"/>
  <c r="T7760" i="9"/>
  <c r="U7760" i="9" s="1"/>
  <c r="L7761" i="9"/>
  <c r="M7761" i="9" s="1"/>
  <c r="P7761" i="9"/>
  <c r="Q7761" i="9" s="1"/>
  <c r="T7761" i="9"/>
  <c r="U7761" i="9" s="1"/>
  <c r="L7762" i="9"/>
  <c r="M7762" i="9" s="1"/>
  <c r="P7762" i="9"/>
  <c r="Q7762" i="9" s="1"/>
  <c r="T7762" i="9"/>
  <c r="U7762" i="9" s="1"/>
  <c r="L7763" i="9"/>
  <c r="M7763" i="9" s="1"/>
  <c r="P7763" i="9"/>
  <c r="Q7763" i="9" s="1"/>
  <c r="T7763" i="9"/>
  <c r="U7763" i="9" s="1"/>
  <c r="L7764" i="9"/>
  <c r="M7764" i="9" s="1"/>
  <c r="P7764" i="9"/>
  <c r="Q7764" i="9" s="1"/>
  <c r="T7764" i="9"/>
  <c r="U7764" i="9" s="1"/>
  <c r="L7765" i="9"/>
  <c r="M7765" i="9" s="1"/>
  <c r="P7765" i="9"/>
  <c r="Q7765" i="9" s="1"/>
  <c r="T7765" i="9"/>
  <c r="U7765" i="9" s="1"/>
  <c r="L7766" i="9"/>
  <c r="M7766" i="9" s="1"/>
  <c r="P7766" i="9"/>
  <c r="Q7766" i="9" s="1"/>
  <c r="T7766" i="9"/>
  <c r="U7766" i="9" s="1"/>
  <c r="L7767" i="9"/>
  <c r="M7767" i="9" s="1"/>
  <c r="P7767" i="9"/>
  <c r="Q7767" i="9" s="1"/>
  <c r="T7767" i="9"/>
  <c r="U7767" i="9" s="1"/>
  <c r="L7768" i="9"/>
  <c r="M7768" i="9" s="1"/>
  <c r="P7768" i="9"/>
  <c r="Q7768" i="9" s="1"/>
  <c r="T7768" i="9"/>
  <c r="U7768" i="9" s="1"/>
  <c r="L7769" i="9"/>
  <c r="M7769" i="9" s="1"/>
  <c r="P7769" i="9"/>
  <c r="Q7769" i="9" s="1"/>
  <c r="T7769" i="9"/>
  <c r="U7769" i="9" s="1"/>
  <c r="L7770" i="9"/>
  <c r="M7770" i="9" s="1"/>
  <c r="P7770" i="9"/>
  <c r="Q7770" i="9" s="1"/>
  <c r="S7770" i="9"/>
  <c r="T7770" i="9"/>
  <c r="L7771" i="9"/>
  <c r="M7771" i="9" s="1"/>
  <c r="P7771" i="9"/>
  <c r="Q7771" i="9" s="1"/>
  <c r="T7771" i="9"/>
  <c r="U7771" i="9" s="1"/>
  <c r="L7772" i="9"/>
  <c r="M7772" i="9" s="1"/>
  <c r="P7772" i="9"/>
  <c r="Q7772" i="9" s="1"/>
  <c r="T7772" i="9"/>
  <c r="U7772" i="9" s="1"/>
  <c r="L7773" i="9"/>
  <c r="M7773" i="9" s="1"/>
  <c r="P7773" i="9"/>
  <c r="Q7773" i="9" s="1"/>
  <c r="T7773" i="9"/>
  <c r="U7773" i="9" s="1"/>
  <c r="L7774" i="9"/>
  <c r="M7774" i="9" s="1"/>
  <c r="P7774" i="9"/>
  <c r="Q7774" i="9" s="1"/>
  <c r="T7774" i="9"/>
  <c r="U7774" i="9" s="1"/>
  <c r="L7775" i="9"/>
  <c r="M7775" i="9" s="1"/>
  <c r="P7775" i="9"/>
  <c r="Q7775" i="9" s="1"/>
  <c r="T7775" i="9"/>
  <c r="U7775" i="9" s="1"/>
  <c r="L7776" i="9"/>
  <c r="M7776" i="9" s="1"/>
  <c r="P7776" i="9"/>
  <c r="Q7776" i="9" s="1"/>
  <c r="T7776" i="9"/>
  <c r="U7776" i="9" s="1"/>
  <c r="L7777" i="9"/>
  <c r="M7777" i="9" s="1"/>
  <c r="P7777" i="9"/>
  <c r="Q7777" i="9" s="1"/>
  <c r="T7777" i="9"/>
  <c r="U7777" i="9" s="1"/>
  <c r="L7778" i="9"/>
  <c r="M7778" i="9" s="1"/>
  <c r="P7778" i="9"/>
  <c r="Q7778" i="9" s="1"/>
  <c r="T7778" i="9"/>
  <c r="U7778" i="9" s="1"/>
  <c r="L7779" i="9"/>
  <c r="M7779" i="9" s="1"/>
  <c r="P7779" i="9"/>
  <c r="Q7779" i="9" s="1"/>
  <c r="T7779" i="9"/>
  <c r="U7779" i="9" s="1"/>
  <c r="L7780" i="9"/>
  <c r="M7780" i="9" s="1"/>
  <c r="P7780" i="9"/>
  <c r="Q7780" i="9" s="1"/>
  <c r="T7780" i="9"/>
  <c r="U7780" i="9" s="1"/>
  <c r="L7781" i="9"/>
  <c r="M7781" i="9" s="1"/>
  <c r="P7781" i="9"/>
  <c r="Q7781" i="9" s="1"/>
  <c r="T7781" i="9"/>
  <c r="U7781" i="9" s="1"/>
  <c r="L7782" i="9"/>
  <c r="M7782" i="9" s="1"/>
  <c r="P7782" i="9"/>
  <c r="Q7782" i="9" s="1"/>
  <c r="T7782" i="9"/>
  <c r="U7782" i="9" s="1"/>
  <c r="L7783" i="9"/>
  <c r="M7783" i="9" s="1"/>
  <c r="P7783" i="9"/>
  <c r="Q7783" i="9" s="1"/>
  <c r="T7783" i="9"/>
  <c r="U7783" i="9" s="1"/>
  <c r="L7784" i="9"/>
  <c r="M7784" i="9" s="1"/>
  <c r="P7784" i="9"/>
  <c r="Q7784" i="9" s="1"/>
  <c r="T7784" i="9"/>
  <c r="U7784" i="9" s="1"/>
  <c r="L7785" i="9"/>
  <c r="M7785" i="9" s="1"/>
  <c r="P7785" i="9"/>
  <c r="Q7785" i="9" s="1"/>
  <c r="T7785" i="9"/>
  <c r="U7785" i="9" s="1"/>
  <c r="L7786" i="9"/>
  <c r="M7786" i="9" s="1"/>
  <c r="P7786" i="9"/>
  <c r="Q7786" i="9" s="1"/>
  <c r="T7786" i="9"/>
  <c r="U7786" i="9" s="1"/>
  <c r="L7787" i="9"/>
  <c r="M7787" i="9" s="1"/>
  <c r="P7787" i="9"/>
  <c r="Q7787" i="9" s="1"/>
  <c r="T7787" i="9"/>
  <c r="U7787" i="9" s="1"/>
  <c r="L7788" i="9"/>
  <c r="M7788" i="9" s="1"/>
  <c r="P7788" i="9"/>
  <c r="Q7788" i="9" s="1"/>
  <c r="T7788" i="9"/>
  <c r="U7788" i="9" s="1"/>
  <c r="L7789" i="9"/>
  <c r="M7789" i="9" s="1"/>
  <c r="P7789" i="9"/>
  <c r="Q7789" i="9" s="1"/>
  <c r="T7789" i="9"/>
  <c r="U7789" i="9" s="1"/>
  <c r="L7790" i="9"/>
  <c r="M7790" i="9" s="1"/>
  <c r="P7790" i="9"/>
  <c r="Q7790" i="9" s="1"/>
  <c r="T7790" i="9"/>
  <c r="U7790" i="9" s="1"/>
  <c r="L7791" i="9"/>
  <c r="M7791" i="9" s="1"/>
  <c r="P7791" i="9"/>
  <c r="Q7791" i="9" s="1"/>
  <c r="T7791" i="9"/>
  <c r="U7791" i="9" s="1"/>
  <c r="L7792" i="9"/>
  <c r="M7792" i="9" s="1"/>
  <c r="P7792" i="9"/>
  <c r="Q7792" i="9" s="1"/>
  <c r="T7792" i="9"/>
  <c r="U7792" i="9" s="1"/>
  <c r="L7793" i="9"/>
  <c r="M7793" i="9" s="1"/>
  <c r="P7793" i="9"/>
  <c r="Q7793" i="9" s="1"/>
  <c r="T7793" i="9"/>
  <c r="U7793" i="9" s="1"/>
  <c r="L7794" i="9"/>
  <c r="M7794" i="9" s="1"/>
  <c r="P7794" i="9"/>
  <c r="Q7794" i="9" s="1"/>
  <c r="T7794" i="9"/>
  <c r="U7794" i="9" s="1"/>
  <c r="L7795" i="9"/>
  <c r="M7795" i="9" s="1"/>
  <c r="P7795" i="9"/>
  <c r="Q7795" i="9" s="1"/>
  <c r="T7795" i="9"/>
  <c r="U7795" i="9" s="1"/>
  <c r="L7796" i="9"/>
  <c r="M7796" i="9" s="1"/>
  <c r="P7796" i="9"/>
  <c r="Q7796" i="9" s="1"/>
  <c r="T7796" i="9"/>
  <c r="U7796" i="9" s="1"/>
  <c r="L7797" i="9"/>
  <c r="M7797" i="9" s="1"/>
  <c r="P7797" i="9"/>
  <c r="Q7797" i="9" s="1"/>
  <c r="T7797" i="9"/>
  <c r="U7797" i="9" s="1"/>
  <c r="L7798" i="9"/>
  <c r="M7798" i="9" s="1"/>
  <c r="P7798" i="9"/>
  <c r="Q7798" i="9" s="1"/>
  <c r="T7798" i="9"/>
  <c r="U7798" i="9" s="1"/>
  <c r="L7799" i="9"/>
  <c r="M7799" i="9" s="1"/>
  <c r="P7799" i="9"/>
  <c r="Q7799" i="9" s="1"/>
  <c r="T7799" i="9"/>
  <c r="U7799" i="9" s="1"/>
  <c r="L7800" i="9"/>
  <c r="M7800" i="9" s="1"/>
  <c r="P7800" i="9"/>
  <c r="Q7800" i="9" s="1"/>
  <c r="T7800" i="9"/>
  <c r="U7800" i="9" s="1"/>
  <c r="L7801" i="9"/>
  <c r="M7801" i="9" s="1"/>
  <c r="P7801" i="9"/>
  <c r="Q7801" i="9" s="1"/>
  <c r="T7801" i="9"/>
  <c r="U7801" i="9" s="1"/>
  <c r="L7802" i="9"/>
  <c r="M7802" i="9" s="1"/>
  <c r="P7802" i="9"/>
  <c r="Q7802" i="9" s="1"/>
  <c r="T7802" i="9"/>
  <c r="U7802" i="9" s="1"/>
  <c r="L7803" i="9"/>
  <c r="M7803" i="9" s="1"/>
  <c r="P7803" i="9"/>
  <c r="Q7803" i="9" s="1"/>
  <c r="T7803" i="9"/>
  <c r="U7803" i="9" s="1"/>
  <c r="L7804" i="9"/>
  <c r="M7804" i="9" s="1"/>
  <c r="P7804" i="9"/>
  <c r="Q7804" i="9" s="1"/>
  <c r="T7804" i="9"/>
  <c r="U7804" i="9" s="1"/>
  <c r="L7805" i="9"/>
  <c r="M7805" i="9" s="1"/>
  <c r="P7805" i="9"/>
  <c r="Q7805" i="9" s="1"/>
  <c r="S7805" i="9"/>
  <c r="T7805" i="9"/>
  <c r="L7806" i="9"/>
  <c r="M7806" i="9" s="1"/>
  <c r="P7806" i="9"/>
  <c r="Q7806" i="9" s="1"/>
  <c r="T7806" i="9"/>
  <c r="U7806" i="9" s="1"/>
  <c r="L7807" i="9"/>
  <c r="M7807" i="9" s="1"/>
  <c r="P7807" i="9"/>
  <c r="Q7807" i="9" s="1"/>
  <c r="T7807" i="9"/>
  <c r="U7807" i="9" s="1"/>
  <c r="L7808" i="9"/>
  <c r="M7808" i="9" s="1"/>
  <c r="P7808" i="9"/>
  <c r="Q7808" i="9" s="1"/>
  <c r="T7808" i="9"/>
  <c r="U7808" i="9" s="1"/>
  <c r="L7809" i="9"/>
  <c r="M7809" i="9" s="1"/>
  <c r="P7809" i="9"/>
  <c r="Q7809" i="9" s="1"/>
  <c r="T7809" i="9"/>
  <c r="U7809" i="9" s="1"/>
  <c r="L7810" i="9"/>
  <c r="M7810" i="9" s="1"/>
  <c r="P7810" i="9"/>
  <c r="Q7810" i="9" s="1"/>
  <c r="T7810" i="9"/>
  <c r="U7810" i="9" s="1"/>
  <c r="L7811" i="9"/>
  <c r="M7811" i="9" s="1"/>
  <c r="P7811" i="9"/>
  <c r="Q7811" i="9" s="1"/>
  <c r="T7811" i="9"/>
  <c r="U7811" i="9" s="1"/>
  <c r="L7812" i="9"/>
  <c r="M7812" i="9" s="1"/>
  <c r="P7812" i="9"/>
  <c r="Q7812" i="9" s="1"/>
  <c r="S7812" i="9"/>
  <c r="T7812" i="9"/>
  <c r="L7813" i="9"/>
  <c r="M7813" i="9" s="1"/>
  <c r="P7813" i="9"/>
  <c r="Q7813" i="9" s="1"/>
  <c r="T7813" i="9"/>
  <c r="U7813" i="9" s="1"/>
  <c r="L7814" i="9"/>
  <c r="M7814" i="9" s="1"/>
  <c r="P7814" i="9"/>
  <c r="Q7814" i="9" s="1"/>
  <c r="T7814" i="9"/>
  <c r="U7814" i="9" s="1"/>
  <c r="L7815" i="9"/>
  <c r="M7815" i="9" s="1"/>
  <c r="P7815" i="9"/>
  <c r="Q7815" i="9" s="1"/>
  <c r="T7815" i="9"/>
  <c r="U7815" i="9" s="1"/>
  <c r="L7816" i="9"/>
  <c r="M7816" i="9" s="1"/>
  <c r="P7816" i="9"/>
  <c r="Q7816" i="9" s="1"/>
  <c r="T7816" i="9"/>
  <c r="U7816" i="9" s="1"/>
  <c r="L7817" i="9"/>
  <c r="M7817" i="9" s="1"/>
  <c r="P7817" i="9"/>
  <c r="Q7817" i="9" s="1"/>
  <c r="T7817" i="9"/>
  <c r="U7817" i="9" s="1"/>
  <c r="L7818" i="9"/>
  <c r="M7818" i="9" s="1"/>
  <c r="P7818" i="9"/>
  <c r="Q7818" i="9" s="1"/>
  <c r="T7818" i="9"/>
  <c r="U7818" i="9" s="1"/>
  <c r="L7819" i="9"/>
  <c r="M7819" i="9" s="1"/>
  <c r="P7819" i="9"/>
  <c r="Q7819" i="9" s="1"/>
  <c r="T7819" i="9"/>
  <c r="U7819" i="9" s="1"/>
  <c r="L7820" i="9"/>
  <c r="M7820" i="9" s="1"/>
  <c r="P7820" i="9"/>
  <c r="Q7820" i="9" s="1"/>
  <c r="S7820" i="9"/>
  <c r="T7820" i="9"/>
  <c r="L7821" i="9"/>
  <c r="M7821" i="9" s="1"/>
  <c r="P7821" i="9"/>
  <c r="Q7821" i="9" s="1"/>
  <c r="T7821" i="9"/>
  <c r="U7821" i="9" s="1"/>
  <c r="L7822" i="9"/>
  <c r="M7822" i="9" s="1"/>
  <c r="P7822" i="9"/>
  <c r="Q7822" i="9" s="1"/>
  <c r="T7822" i="9"/>
  <c r="U7822" i="9" s="1"/>
  <c r="L7823" i="9"/>
  <c r="M7823" i="9" s="1"/>
  <c r="P7823" i="9"/>
  <c r="Q7823" i="9" s="1"/>
  <c r="T7823" i="9"/>
  <c r="U7823" i="9" s="1"/>
  <c r="L7824" i="9"/>
  <c r="M7824" i="9" s="1"/>
  <c r="P7824" i="9"/>
  <c r="Q7824" i="9" s="1"/>
  <c r="T7824" i="9"/>
  <c r="U7824" i="9" s="1"/>
  <c r="L7825" i="9"/>
  <c r="M7825" i="9" s="1"/>
  <c r="P7825" i="9"/>
  <c r="Q7825" i="9" s="1"/>
  <c r="T7825" i="9"/>
  <c r="U7825" i="9" s="1"/>
  <c r="L7826" i="9"/>
  <c r="M7826" i="9" s="1"/>
  <c r="P7826" i="9"/>
  <c r="Q7826" i="9" s="1"/>
  <c r="T7826" i="9"/>
  <c r="U7826" i="9" s="1"/>
  <c r="L7827" i="9"/>
  <c r="M7827" i="9" s="1"/>
  <c r="P7827" i="9"/>
  <c r="Q7827" i="9" s="1"/>
  <c r="T7827" i="9"/>
  <c r="U7827" i="9" s="1"/>
  <c r="L7828" i="9"/>
  <c r="M7828" i="9" s="1"/>
  <c r="P7828" i="9"/>
  <c r="Q7828" i="9" s="1"/>
  <c r="T7828" i="9"/>
  <c r="U7828" i="9" s="1"/>
  <c r="L7829" i="9"/>
  <c r="M7829" i="9" s="1"/>
  <c r="P7829" i="9"/>
  <c r="Q7829" i="9" s="1"/>
  <c r="T7829" i="9"/>
  <c r="U7829" i="9" s="1"/>
  <c r="L7830" i="9"/>
  <c r="M7830" i="9" s="1"/>
  <c r="P7830" i="9"/>
  <c r="Q7830" i="9" s="1"/>
  <c r="T7830" i="9"/>
  <c r="U7830" i="9" s="1"/>
  <c r="L7831" i="9"/>
  <c r="M7831" i="9" s="1"/>
  <c r="P7831" i="9"/>
  <c r="Q7831" i="9" s="1"/>
  <c r="T7831" i="9"/>
  <c r="U7831" i="9" s="1"/>
  <c r="L7832" i="9"/>
  <c r="M7832" i="9" s="1"/>
  <c r="P7832" i="9"/>
  <c r="Q7832" i="9" s="1"/>
  <c r="S7832" i="9"/>
  <c r="T7832" i="9"/>
  <c r="L7833" i="9"/>
  <c r="M7833" i="9" s="1"/>
  <c r="P7833" i="9"/>
  <c r="Q7833" i="9" s="1"/>
  <c r="T7833" i="9"/>
  <c r="U7833" i="9" s="1"/>
  <c r="L7834" i="9"/>
  <c r="M7834" i="9" s="1"/>
  <c r="P7834" i="9"/>
  <c r="Q7834" i="9" s="1"/>
  <c r="T7834" i="9"/>
  <c r="U7834" i="9" s="1"/>
  <c r="L7835" i="9"/>
  <c r="M7835" i="9" s="1"/>
  <c r="P7835" i="9"/>
  <c r="Q7835" i="9" s="1"/>
  <c r="T7835" i="9"/>
  <c r="U7835" i="9" s="1"/>
  <c r="L7836" i="9"/>
  <c r="M7836" i="9" s="1"/>
  <c r="P7836" i="9"/>
  <c r="Q7836" i="9" s="1"/>
  <c r="S7836" i="9"/>
  <c r="T7836" i="9"/>
  <c r="L7837" i="9"/>
  <c r="M7837" i="9" s="1"/>
  <c r="P7837" i="9"/>
  <c r="Q7837" i="9" s="1"/>
  <c r="T7837" i="9"/>
  <c r="U7837" i="9" s="1"/>
  <c r="L7838" i="9"/>
  <c r="M7838" i="9" s="1"/>
  <c r="P7838" i="9"/>
  <c r="Q7838" i="9" s="1"/>
  <c r="T7838" i="9"/>
  <c r="U7838" i="9" s="1"/>
  <c r="L7839" i="9"/>
  <c r="M7839" i="9" s="1"/>
  <c r="P7839" i="9"/>
  <c r="Q7839" i="9" s="1"/>
  <c r="T7839" i="9"/>
  <c r="U7839" i="9" s="1"/>
  <c r="L7840" i="9"/>
  <c r="M7840" i="9" s="1"/>
  <c r="P7840" i="9"/>
  <c r="Q7840" i="9" s="1"/>
  <c r="T7840" i="9"/>
  <c r="U7840" i="9" s="1"/>
  <c r="L7841" i="9"/>
  <c r="M7841" i="9" s="1"/>
  <c r="P7841" i="9"/>
  <c r="Q7841" i="9" s="1"/>
  <c r="T7841" i="9"/>
  <c r="U7841" i="9" s="1"/>
  <c r="L7842" i="9"/>
  <c r="M7842" i="9" s="1"/>
  <c r="P7842" i="9"/>
  <c r="Q7842" i="9" s="1"/>
  <c r="T7842" i="9"/>
  <c r="U7842" i="9" s="1"/>
  <c r="L7843" i="9"/>
  <c r="M7843" i="9" s="1"/>
  <c r="P7843" i="9"/>
  <c r="Q7843" i="9" s="1"/>
  <c r="T7843" i="9"/>
  <c r="U7843" i="9" s="1"/>
  <c r="L7844" i="9"/>
  <c r="M7844" i="9" s="1"/>
  <c r="P7844" i="9"/>
  <c r="Q7844" i="9" s="1"/>
  <c r="T7844" i="9"/>
  <c r="U7844" i="9" s="1"/>
  <c r="L7845" i="9"/>
  <c r="M7845" i="9" s="1"/>
  <c r="P7845" i="9"/>
  <c r="Q7845" i="9" s="1"/>
  <c r="T7845" i="9"/>
  <c r="U7845" i="9" s="1"/>
  <c r="L7846" i="9"/>
  <c r="M7846" i="9" s="1"/>
  <c r="P7846" i="9"/>
  <c r="Q7846" i="9" s="1"/>
  <c r="T7846" i="9"/>
  <c r="U7846" i="9" s="1"/>
  <c r="L7847" i="9"/>
  <c r="M7847" i="9" s="1"/>
  <c r="P7847" i="9"/>
  <c r="Q7847" i="9" s="1"/>
  <c r="V7847" i="9" s="1"/>
  <c r="T7847" i="9"/>
  <c r="U7847" i="9" s="1"/>
  <c r="L7848" i="9"/>
  <c r="M7848" i="9" s="1"/>
  <c r="P7848" i="9"/>
  <c r="Q7848" i="9" s="1"/>
  <c r="T7848" i="9"/>
  <c r="U7848" i="9" s="1"/>
  <c r="L7849" i="9"/>
  <c r="M7849" i="9" s="1"/>
  <c r="P7849" i="9"/>
  <c r="Q7849" i="9" s="1"/>
  <c r="V7849" i="9" s="1"/>
  <c r="T7849" i="9"/>
  <c r="U7849" i="9" s="1"/>
  <c r="L7850" i="9"/>
  <c r="M7850" i="9" s="1"/>
  <c r="P7850" i="9"/>
  <c r="Q7850" i="9" s="1"/>
  <c r="T7850" i="9"/>
  <c r="U7850" i="9" s="1"/>
  <c r="L7851" i="9"/>
  <c r="M7851" i="9" s="1"/>
  <c r="P7851" i="9"/>
  <c r="Q7851" i="9" s="1"/>
  <c r="V7851" i="9" s="1"/>
  <c r="T7851" i="9"/>
  <c r="U7851" i="9" s="1"/>
  <c r="L7852" i="9"/>
  <c r="M7852" i="9" s="1"/>
  <c r="P7852" i="9"/>
  <c r="Q7852" i="9" s="1"/>
  <c r="T7852" i="9"/>
  <c r="U7852" i="9" s="1"/>
  <c r="L7853" i="9"/>
  <c r="M7853" i="9" s="1"/>
  <c r="P7853" i="9"/>
  <c r="Q7853" i="9" s="1"/>
  <c r="V7853" i="9" s="1"/>
  <c r="T7853" i="9"/>
  <c r="U7853" i="9" s="1"/>
  <c r="L7854" i="9"/>
  <c r="M7854" i="9" s="1"/>
  <c r="P7854" i="9"/>
  <c r="Q7854" i="9" s="1"/>
  <c r="T7854" i="9"/>
  <c r="U7854" i="9" s="1"/>
  <c r="L7855" i="9"/>
  <c r="M7855" i="9" s="1"/>
  <c r="P7855" i="9"/>
  <c r="Q7855" i="9" s="1"/>
  <c r="V7855" i="9" s="1"/>
  <c r="T7855" i="9"/>
  <c r="U7855" i="9" s="1"/>
  <c r="L7856" i="9"/>
  <c r="M7856" i="9" s="1"/>
  <c r="P7856" i="9"/>
  <c r="Q7856" i="9" s="1"/>
  <c r="T7856" i="9"/>
  <c r="U7856" i="9" s="1"/>
  <c r="L7857" i="9"/>
  <c r="M7857" i="9" s="1"/>
  <c r="P7857" i="9"/>
  <c r="Q7857" i="9" s="1"/>
  <c r="V7857" i="9" s="1"/>
  <c r="T7857" i="9"/>
  <c r="U7857" i="9" s="1"/>
  <c r="L7858" i="9"/>
  <c r="M7858" i="9" s="1"/>
  <c r="P7858" i="9"/>
  <c r="Q7858" i="9" s="1"/>
  <c r="T7858" i="9"/>
  <c r="U7858" i="9" s="1"/>
  <c r="L7859" i="9"/>
  <c r="M7859" i="9" s="1"/>
  <c r="P7859" i="9"/>
  <c r="Q7859" i="9" s="1"/>
  <c r="V7859" i="9" s="1"/>
  <c r="T7859" i="9"/>
  <c r="U7859" i="9" s="1"/>
  <c r="L7860" i="9"/>
  <c r="M7860" i="9" s="1"/>
  <c r="P7860" i="9"/>
  <c r="Q7860" i="9" s="1"/>
  <c r="T7860" i="9"/>
  <c r="U7860" i="9" s="1"/>
  <c r="L7861" i="9"/>
  <c r="M7861" i="9" s="1"/>
  <c r="P7861" i="9"/>
  <c r="Q7861" i="9" s="1"/>
  <c r="V7861" i="9" s="1"/>
  <c r="T7861" i="9"/>
  <c r="U7861" i="9" s="1"/>
  <c r="L7862" i="9"/>
  <c r="M7862" i="9" s="1"/>
  <c r="P7862" i="9"/>
  <c r="Q7862" i="9" s="1"/>
  <c r="T7862" i="9"/>
  <c r="U7862" i="9" s="1"/>
  <c r="L7863" i="9"/>
  <c r="M7863" i="9" s="1"/>
  <c r="P7863" i="9"/>
  <c r="Q7863" i="9" s="1"/>
  <c r="V7863" i="9" s="1"/>
  <c r="T7863" i="9"/>
  <c r="U7863" i="9" s="1"/>
  <c r="L7864" i="9"/>
  <c r="M7864" i="9" s="1"/>
  <c r="P7864" i="9"/>
  <c r="Q7864" i="9" s="1"/>
  <c r="T7864" i="9"/>
  <c r="U7864" i="9" s="1"/>
  <c r="L7865" i="9"/>
  <c r="M7865" i="9" s="1"/>
  <c r="P7865" i="9"/>
  <c r="Q7865" i="9" s="1"/>
  <c r="V7865" i="9" s="1"/>
  <c r="T7865" i="9"/>
  <c r="U7865" i="9" s="1"/>
  <c r="L7866" i="9"/>
  <c r="M7866" i="9" s="1"/>
  <c r="P7866" i="9"/>
  <c r="Q7866" i="9" s="1"/>
  <c r="T7866" i="9"/>
  <c r="U7866" i="9" s="1"/>
  <c r="L7867" i="9"/>
  <c r="M7867" i="9" s="1"/>
  <c r="P7867" i="9"/>
  <c r="Q7867" i="9" s="1"/>
  <c r="V7867" i="9" s="1"/>
  <c r="T7867" i="9"/>
  <c r="U7867" i="9" s="1"/>
  <c r="L7868" i="9"/>
  <c r="M7868" i="9" s="1"/>
  <c r="P7868" i="9"/>
  <c r="Q7868" i="9" s="1"/>
  <c r="T7868" i="9"/>
  <c r="U7868" i="9" s="1"/>
  <c r="L7869" i="9"/>
  <c r="M7869" i="9" s="1"/>
  <c r="P7869" i="9"/>
  <c r="Q7869" i="9" s="1"/>
  <c r="V7869" i="9" s="1"/>
  <c r="T7869" i="9"/>
  <c r="U7869" i="9" s="1"/>
  <c r="L7870" i="9"/>
  <c r="M7870" i="9" s="1"/>
  <c r="P7870" i="9"/>
  <c r="Q7870" i="9" s="1"/>
  <c r="T7870" i="9"/>
  <c r="U7870" i="9" s="1"/>
  <c r="L7871" i="9"/>
  <c r="M7871" i="9" s="1"/>
  <c r="P7871" i="9"/>
  <c r="Q7871" i="9" s="1"/>
  <c r="V7871" i="9" s="1"/>
  <c r="T7871" i="9"/>
  <c r="U7871" i="9" s="1"/>
  <c r="L7872" i="9"/>
  <c r="M7872" i="9" s="1"/>
  <c r="P7872" i="9"/>
  <c r="Q7872" i="9" s="1"/>
  <c r="T7872" i="9"/>
  <c r="U7872" i="9" s="1"/>
  <c r="L7873" i="9"/>
  <c r="M7873" i="9" s="1"/>
  <c r="P7873" i="9"/>
  <c r="Q7873" i="9" s="1"/>
  <c r="V7873" i="9" s="1"/>
  <c r="T7873" i="9"/>
  <c r="U7873" i="9" s="1"/>
  <c r="L7874" i="9"/>
  <c r="M7874" i="9" s="1"/>
  <c r="P7874" i="9"/>
  <c r="Q7874" i="9" s="1"/>
  <c r="T7874" i="9"/>
  <c r="U7874" i="9" s="1"/>
  <c r="L7875" i="9"/>
  <c r="M7875" i="9" s="1"/>
  <c r="P7875" i="9"/>
  <c r="Q7875" i="9" s="1"/>
  <c r="V7875" i="9" s="1"/>
  <c r="T7875" i="9"/>
  <c r="U7875" i="9" s="1"/>
  <c r="L7876" i="9"/>
  <c r="M7876" i="9" s="1"/>
  <c r="P7876" i="9"/>
  <c r="Q7876" i="9" s="1"/>
  <c r="T7876" i="9"/>
  <c r="U7876" i="9" s="1"/>
  <c r="L7877" i="9"/>
  <c r="M7877" i="9" s="1"/>
  <c r="P7877" i="9"/>
  <c r="Q7877" i="9" s="1"/>
  <c r="V7877" i="9" s="1"/>
  <c r="T7877" i="9"/>
  <c r="U7877" i="9" s="1"/>
  <c r="L7878" i="9"/>
  <c r="M7878" i="9" s="1"/>
  <c r="P7878" i="9"/>
  <c r="Q7878" i="9" s="1"/>
  <c r="T7878" i="9"/>
  <c r="U7878" i="9" s="1"/>
  <c r="L7879" i="9"/>
  <c r="M7879" i="9" s="1"/>
  <c r="P7879" i="9"/>
  <c r="Q7879" i="9" s="1"/>
  <c r="V7879" i="9" s="1"/>
  <c r="T7879" i="9"/>
  <c r="U7879" i="9" s="1"/>
  <c r="L7880" i="9"/>
  <c r="M7880" i="9" s="1"/>
  <c r="P7880" i="9"/>
  <c r="Q7880" i="9" s="1"/>
  <c r="T7880" i="9"/>
  <c r="U7880" i="9" s="1"/>
  <c r="L7881" i="9"/>
  <c r="M7881" i="9" s="1"/>
  <c r="P7881" i="9"/>
  <c r="Q7881" i="9" s="1"/>
  <c r="V7881" i="9" s="1"/>
  <c r="T7881" i="9"/>
  <c r="U7881" i="9" s="1"/>
  <c r="L7882" i="9"/>
  <c r="M7882" i="9" s="1"/>
  <c r="P7882" i="9"/>
  <c r="Q7882" i="9" s="1"/>
  <c r="T7882" i="9"/>
  <c r="U7882" i="9" s="1"/>
  <c r="L7883" i="9"/>
  <c r="M7883" i="9" s="1"/>
  <c r="P7883" i="9"/>
  <c r="Q7883" i="9" s="1"/>
  <c r="V7883" i="9" s="1"/>
  <c r="T7883" i="9"/>
  <c r="U7883" i="9" s="1"/>
  <c r="L7884" i="9"/>
  <c r="M7884" i="9" s="1"/>
  <c r="P7884" i="9"/>
  <c r="Q7884" i="9" s="1"/>
  <c r="T7884" i="9"/>
  <c r="U7884" i="9" s="1"/>
  <c r="L7885" i="9"/>
  <c r="M7885" i="9" s="1"/>
  <c r="P7885" i="9"/>
  <c r="Q7885" i="9" s="1"/>
  <c r="V7885" i="9" s="1"/>
  <c r="T7885" i="9"/>
  <c r="U7885" i="9" s="1"/>
  <c r="L7886" i="9"/>
  <c r="M7886" i="9" s="1"/>
  <c r="P7886" i="9"/>
  <c r="Q7886" i="9" s="1"/>
  <c r="S7886" i="9"/>
  <c r="T7886" i="9"/>
  <c r="U7886" i="9"/>
  <c r="L7887" i="9"/>
  <c r="M7887" i="9"/>
  <c r="P7887" i="9"/>
  <c r="Q7887" i="9"/>
  <c r="T7887" i="9"/>
  <c r="U7887" i="9"/>
  <c r="L7888" i="9"/>
  <c r="M7888" i="9"/>
  <c r="P7888" i="9"/>
  <c r="Q7888" i="9"/>
  <c r="T7888" i="9"/>
  <c r="U7888" i="9"/>
  <c r="L7889" i="9"/>
  <c r="M7889" i="9"/>
  <c r="P7889" i="9"/>
  <c r="Q7889" i="9"/>
  <c r="T7889" i="9"/>
  <c r="U7889" i="9"/>
  <c r="L7890" i="9"/>
  <c r="M7890" i="9"/>
  <c r="P7890" i="9"/>
  <c r="Q7890" i="9"/>
  <c r="T7890" i="9"/>
  <c r="U7890" i="9"/>
  <c r="L7891" i="9"/>
  <c r="M7891" i="9"/>
  <c r="P7891" i="9"/>
  <c r="Q7891" i="9"/>
  <c r="T7891" i="9"/>
  <c r="U7891" i="9"/>
  <c r="L7892" i="9"/>
  <c r="M7892" i="9"/>
  <c r="P7892" i="9"/>
  <c r="Q7892" i="9"/>
  <c r="T7892" i="9"/>
  <c r="U7892" i="9"/>
  <c r="L7893" i="9"/>
  <c r="M7893" i="9"/>
  <c r="P7893" i="9"/>
  <c r="Q7893" i="9"/>
  <c r="T7893" i="9"/>
  <c r="U7893" i="9"/>
  <c r="L7894" i="9"/>
  <c r="M7894" i="9"/>
  <c r="P7894" i="9"/>
  <c r="Q7894" i="9"/>
  <c r="T7894" i="9"/>
  <c r="U7894" i="9"/>
  <c r="L7895" i="9"/>
  <c r="M7895" i="9"/>
  <c r="P7895" i="9"/>
  <c r="Q7895" i="9"/>
  <c r="T7895" i="9"/>
  <c r="U7895" i="9"/>
  <c r="L7896" i="9"/>
  <c r="M7896" i="9"/>
  <c r="P7896" i="9"/>
  <c r="Q7896" i="9"/>
  <c r="T7896" i="9"/>
  <c r="U7896" i="9"/>
  <c r="L7897" i="9"/>
  <c r="M7897" i="9"/>
  <c r="P7897" i="9"/>
  <c r="Q7897" i="9"/>
  <c r="T7897" i="9"/>
  <c r="U7897" i="9"/>
  <c r="L7898" i="9"/>
  <c r="M7898" i="9"/>
  <c r="P7898" i="9"/>
  <c r="Q7898" i="9"/>
  <c r="T7898" i="9"/>
  <c r="U7898" i="9"/>
  <c r="L7899" i="9"/>
  <c r="M7899" i="9"/>
  <c r="P7899" i="9"/>
  <c r="Q7899" i="9"/>
  <c r="T7899" i="9"/>
  <c r="U7899" i="9"/>
  <c r="L7900" i="9"/>
  <c r="M7900" i="9"/>
  <c r="P7900" i="9"/>
  <c r="Q7900" i="9"/>
  <c r="T7900" i="9"/>
  <c r="U7900" i="9"/>
  <c r="L7901" i="9"/>
  <c r="M7901" i="9"/>
  <c r="P7901" i="9"/>
  <c r="Q7901" i="9"/>
  <c r="T7901" i="9"/>
  <c r="U7901" i="9"/>
  <c r="L7902" i="9"/>
  <c r="M7902" i="9"/>
  <c r="P7902" i="9"/>
  <c r="Q7902" i="9"/>
  <c r="T7902" i="9"/>
  <c r="U7902" i="9"/>
  <c r="L7903" i="9"/>
  <c r="M7903" i="9"/>
  <c r="P7903" i="9"/>
  <c r="Q7903" i="9"/>
  <c r="T7903" i="9"/>
  <c r="U7903" i="9"/>
  <c r="L7904" i="9"/>
  <c r="M7904" i="9"/>
  <c r="P7904" i="9"/>
  <c r="Q7904" i="9"/>
  <c r="T7904" i="9"/>
  <c r="U7904" i="9"/>
  <c r="L7905" i="9"/>
  <c r="M7905" i="9"/>
  <c r="P7905" i="9"/>
  <c r="Q7905" i="9"/>
  <c r="T7905" i="9"/>
  <c r="U7905" i="9"/>
  <c r="L7906" i="9"/>
  <c r="M7906" i="9"/>
  <c r="P7906" i="9"/>
  <c r="Q7906" i="9"/>
  <c r="T7906" i="9"/>
  <c r="U7906" i="9"/>
  <c r="L7907" i="9"/>
  <c r="M7907" i="9"/>
  <c r="P7907" i="9"/>
  <c r="Q7907" i="9"/>
  <c r="T7907" i="9"/>
  <c r="U7907" i="9"/>
  <c r="L7908" i="9"/>
  <c r="M7908" i="9"/>
  <c r="P7908" i="9"/>
  <c r="Q7908" i="9"/>
  <c r="T7908" i="9"/>
  <c r="U7908" i="9"/>
  <c r="L7909" i="9"/>
  <c r="M7909" i="9"/>
  <c r="P7909" i="9"/>
  <c r="Q7909" i="9"/>
  <c r="T7909" i="9"/>
  <c r="U7909" i="9"/>
  <c r="L7910" i="9"/>
  <c r="M7910" i="9"/>
  <c r="P7910" i="9"/>
  <c r="Q7910" i="9"/>
  <c r="T7910" i="9"/>
  <c r="U7910" i="9"/>
  <c r="L7911" i="9"/>
  <c r="M7911" i="9"/>
  <c r="P7911" i="9"/>
  <c r="Q7911" i="9"/>
  <c r="T7911" i="9"/>
  <c r="U7911" i="9"/>
  <c r="L7912" i="9"/>
  <c r="M7912" i="9"/>
  <c r="P7912" i="9"/>
  <c r="Q7912" i="9"/>
  <c r="T7912" i="9"/>
  <c r="U7912" i="9"/>
  <c r="L7913" i="9"/>
  <c r="M7913" i="9"/>
  <c r="P7913" i="9"/>
  <c r="Q7913" i="9"/>
  <c r="S7913" i="9"/>
  <c r="T7913" i="9"/>
  <c r="U7913" i="9" s="1"/>
  <c r="V7913" i="9" s="1"/>
  <c r="L7914" i="9"/>
  <c r="M7914" i="9" s="1"/>
  <c r="P7914" i="9"/>
  <c r="Q7914" i="9" s="1"/>
  <c r="V7914" i="9" s="1"/>
  <c r="T7914" i="9"/>
  <c r="U7914" i="9" s="1"/>
  <c r="L7915" i="9"/>
  <c r="M7915" i="9" s="1"/>
  <c r="P7915" i="9"/>
  <c r="Q7915" i="9" s="1"/>
  <c r="S7915" i="9"/>
  <c r="T7915" i="9"/>
  <c r="L7916" i="9"/>
  <c r="M7916" i="9" s="1"/>
  <c r="P7916" i="9"/>
  <c r="Q7916" i="9" s="1"/>
  <c r="T7916" i="9"/>
  <c r="U7916" i="9" s="1"/>
  <c r="L7917" i="9"/>
  <c r="M7917" i="9" s="1"/>
  <c r="P7917" i="9"/>
  <c r="Q7917" i="9" s="1"/>
  <c r="V7917" i="9" s="1"/>
  <c r="T7917" i="9"/>
  <c r="U7917" i="9" s="1"/>
  <c r="L7918" i="9"/>
  <c r="M7918" i="9" s="1"/>
  <c r="P7918" i="9"/>
  <c r="Q7918" i="9" s="1"/>
  <c r="T7918" i="9"/>
  <c r="U7918" i="9" s="1"/>
  <c r="L7919" i="9"/>
  <c r="M7919" i="9" s="1"/>
  <c r="P7919" i="9"/>
  <c r="Q7919" i="9" s="1"/>
  <c r="V7919" i="9" s="1"/>
  <c r="T7919" i="9"/>
  <c r="U7919" i="9" s="1"/>
  <c r="L7920" i="9"/>
  <c r="M7920" i="9" s="1"/>
  <c r="P7920" i="9"/>
  <c r="Q7920" i="9" s="1"/>
  <c r="S7920" i="9"/>
  <c r="T7920" i="9"/>
  <c r="U7920" i="9"/>
  <c r="L7921" i="9"/>
  <c r="M7921" i="9"/>
  <c r="P7921" i="9"/>
  <c r="Q7921" i="9"/>
  <c r="T7921" i="9"/>
  <c r="U7921" i="9"/>
  <c r="L7922" i="9"/>
  <c r="M7922" i="9"/>
  <c r="P7922" i="9"/>
  <c r="Q7922" i="9"/>
  <c r="T7922" i="9"/>
  <c r="U7922" i="9"/>
  <c r="L7923" i="9"/>
  <c r="M7923" i="9"/>
  <c r="P7923" i="9"/>
  <c r="Q7923" i="9"/>
  <c r="T7923" i="9"/>
  <c r="U7923" i="9"/>
  <c r="L7924" i="9"/>
  <c r="M7924" i="9"/>
  <c r="P7924" i="9"/>
  <c r="Q7924" i="9"/>
  <c r="T7924" i="9"/>
  <c r="U7924" i="9"/>
  <c r="L7925" i="9"/>
  <c r="M7925" i="9"/>
  <c r="P7925" i="9"/>
  <c r="Q7925" i="9"/>
  <c r="T7925" i="9"/>
  <c r="U7925" i="9"/>
  <c r="L7926" i="9"/>
  <c r="M7926" i="9"/>
  <c r="P7926" i="9"/>
  <c r="Q7926" i="9"/>
  <c r="T7926" i="9"/>
  <c r="U7926" i="9"/>
  <c r="L7927" i="9"/>
  <c r="M7927" i="9"/>
  <c r="P7927" i="9"/>
  <c r="Q7927" i="9"/>
  <c r="T7927" i="9"/>
  <c r="U7927" i="9"/>
  <c r="L7928" i="9"/>
  <c r="M7928" i="9"/>
  <c r="P7928" i="9"/>
  <c r="Q7928" i="9"/>
  <c r="T7928" i="9"/>
  <c r="U7928" i="9"/>
  <c r="L7929" i="9"/>
  <c r="M7929" i="9"/>
  <c r="P7929" i="9"/>
  <c r="Q7929" i="9"/>
  <c r="T7929" i="9"/>
  <c r="U7929" i="9"/>
  <c r="L7930" i="9"/>
  <c r="M7930" i="9"/>
  <c r="P7930" i="9"/>
  <c r="Q7930" i="9"/>
  <c r="T7930" i="9"/>
  <c r="U7930" i="9"/>
  <c r="L7931" i="9"/>
  <c r="M7931" i="9"/>
  <c r="P7931" i="9"/>
  <c r="Q7931" i="9"/>
  <c r="T7931" i="9"/>
  <c r="U7931" i="9"/>
  <c r="L7932" i="9"/>
  <c r="M7932" i="9"/>
  <c r="P7932" i="9"/>
  <c r="Q7932" i="9"/>
  <c r="T7932" i="9"/>
  <c r="U7932" i="9"/>
  <c r="L7933" i="9"/>
  <c r="M7933" i="9"/>
  <c r="P7933" i="9"/>
  <c r="Q7933" i="9"/>
  <c r="T7933" i="9"/>
  <c r="U7933" i="9"/>
  <c r="L7934" i="9"/>
  <c r="M7934" i="9"/>
  <c r="P7934" i="9"/>
  <c r="Q7934" i="9"/>
  <c r="T7934" i="9"/>
  <c r="U7934" i="9"/>
  <c r="L7935" i="9"/>
  <c r="M7935" i="9"/>
  <c r="P7935" i="9"/>
  <c r="Q7935" i="9"/>
  <c r="T7935" i="9"/>
  <c r="U7935" i="9"/>
  <c r="L7936" i="9"/>
  <c r="M7936" i="9"/>
  <c r="P7936" i="9"/>
  <c r="Q7936" i="9"/>
  <c r="T7936" i="9"/>
  <c r="U7936" i="9"/>
  <c r="L7937" i="9"/>
  <c r="M7937" i="9"/>
  <c r="P7937" i="9"/>
  <c r="Q7937" i="9"/>
  <c r="T7937" i="9"/>
  <c r="U7937" i="9"/>
  <c r="L7938" i="9"/>
  <c r="M7938" i="9"/>
  <c r="P7938" i="9"/>
  <c r="Q7938" i="9"/>
  <c r="T7938" i="9"/>
  <c r="U7938" i="9"/>
  <c r="L7939" i="9"/>
  <c r="M7939" i="9"/>
  <c r="P7939" i="9"/>
  <c r="Q7939" i="9"/>
  <c r="T7939" i="9"/>
  <c r="U7939" i="9"/>
  <c r="L7940" i="9"/>
  <c r="M7940" i="9"/>
  <c r="P7940" i="9"/>
  <c r="Q7940" i="9"/>
  <c r="T7940" i="9"/>
  <c r="U7940" i="9"/>
  <c r="L7941" i="9"/>
  <c r="M7941" i="9"/>
  <c r="P7941" i="9"/>
  <c r="Q7941" i="9"/>
  <c r="T7941" i="9"/>
  <c r="U7941" i="9"/>
  <c r="L7942" i="9"/>
  <c r="M7942" i="9"/>
  <c r="P7942" i="9"/>
  <c r="Q7942" i="9"/>
  <c r="S7942" i="9"/>
  <c r="T7942" i="9"/>
  <c r="U7942" i="9" s="1"/>
  <c r="V7942" i="9" s="1"/>
  <c r="L7943" i="9"/>
  <c r="M7943" i="9" s="1"/>
  <c r="P7943" i="9"/>
  <c r="Q7943" i="9" s="1"/>
  <c r="T7943" i="9"/>
  <c r="U7943" i="9" s="1"/>
  <c r="L7944" i="9"/>
  <c r="M7944" i="9" s="1"/>
  <c r="P7944" i="9"/>
  <c r="Q7944" i="9" s="1"/>
  <c r="T7944" i="9"/>
  <c r="U7944" i="9" s="1"/>
  <c r="L7945" i="9"/>
  <c r="M7945" i="9" s="1"/>
  <c r="P7945" i="9"/>
  <c r="Q7945" i="9" s="1"/>
  <c r="T7945" i="9"/>
  <c r="U7945" i="9" s="1"/>
  <c r="L7946" i="9"/>
  <c r="M7946" i="9" s="1"/>
  <c r="P7946" i="9"/>
  <c r="Q7946" i="9" s="1"/>
  <c r="T7946" i="9"/>
  <c r="U7946" i="9" s="1"/>
  <c r="L7947" i="9"/>
  <c r="M7947" i="9" s="1"/>
  <c r="P7947" i="9"/>
  <c r="Q7947" i="9" s="1"/>
  <c r="T7947" i="9"/>
  <c r="U7947" i="9" s="1"/>
  <c r="L7948" i="9"/>
  <c r="M7948" i="9" s="1"/>
  <c r="P7948" i="9"/>
  <c r="Q7948" i="9" s="1"/>
  <c r="T7948" i="9"/>
  <c r="U7948" i="9" s="1"/>
  <c r="L7949" i="9"/>
  <c r="M7949" i="9" s="1"/>
  <c r="P7949" i="9"/>
  <c r="Q7949" i="9" s="1"/>
  <c r="V7949" i="9" s="1"/>
  <c r="T7949" i="9"/>
  <c r="U7949" i="9" s="1"/>
  <c r="L7950" i="9"/>
  <c r="M7950" i="9" s="1"/>
  <c r="P7950" i="9"/>
  <c r="Q7950" i="9" s="1"/>
  <c r="T7950" i="9"/>
  <c r="U7950" i="9" s="1"/>
  <c r="L7951" i="9"/>
  <c r="M7951" i="9" s="1"/>
  <c r="P7951" i="9"/>
  <c r="Q7951" i="9" s="1"/>
  <c r="V7951" i="9" s="1"/>
  <c r="T7951" i="9"/>
  <c r="U7951" i="9" s="1"/>
  <c r="L7952" i="9"/>
  <c r="M7952" i="9" s="1"/>
  <c r="P7952" i="9"/>
  <c r="Q7952" i="9" s="1"/>
  <c r="T7952" i="9"/>
  <c r="U7952" i="9" s="1"/>
  <c r="L7953" i="9"/>
  <c r="M7953" i="9" s="1"/>
  <c r="P7953" i="9"/>
  <c r="Q7953" i="9" s="1"/>
  <c r="V7953" i="9" s="1"/>
  <c r="T7953" i="9"/>
  <c r="U7953" i="9" s="1"/>
  <c r="L7954" i="9"/>
  <c r="M7954" i="9" s="1"/>
  <c r="P7954" i="9"/>
  <c r="Q7954" i="9" s="1"/>
  <c r="T7954" i="9"/>
  <c r="U7954" i="9" s="1"/>
  <c r="L7955" i="9"/>
  <c r="M7955" i="9" s="1"/>
  <c r="P7955" i="9"/>
  <c r="Q7955" i="9" s="1"/>
  <c r="V7955" i="9" s="1"/>
  <c r="T7955" i="9"/>
  <c r="U7955" i="9" s="1"/>
  <c r="L7956" i="9"/>
  <c r="M7956" i="9" s="1"/>
  <c r="P7956" i="9"/>
  <c r="Q7956" i="9" s="1"/>
  <c r="T7956" i="9"/>
  <c r="U7956" i="9" s="1"/>
  <c r="L7957" i="9"/>
  <c r="M7957" i="9" s="1"/>
  <c r="P7957" i="9"/>
  <c r="Q7957" i="9" s="1"/>
  <c r="V7957" i="9" s="1"/>
  <c r="T7957" i="9"/>
  <c r="U7957" i="9" s="1"/>
  <c r="L7958" i="9"/>
  <c r="M7958" i="9" s="1"/>
  <c r="P7958" i="9"/>
  <c r="Q7958" i="9" s="1"/>
  <c r="T7958" i="9"/>
  <c r="U7958" i="9" s="1"/>
  <c r="L7959" i="9"/>
  <c r="M7959" i="9" s="1"/>
  <c r="P7959" i="9"/>
  <c r="Q7959" i="9" s="1"/>
  <c r="V7959" i="9" s="1"/>
  <c r="T7959" i="9"/>
  <c r="U7959" i="9" s="1"/>
  <c r="L7960" i="9"/>
  <c r="M7960" i="9"/>
  <c r="P7960" i="9"/>
  <c r="Q7960" i="9" s="1"/>
  <c r="V7960" i="9" s="1"/>
  <c r="T7960" i="9"/>
  <c r="U7960" i="9" s="1"/>
  <c r="L7961" i="9"/>
  <c r="M7961" i="9" s="1"/>
  <c r="P7961" i="9"/>
  <c r="Q7961" i="9" s="1"/>
  <c r="T7961" i="9"/>
  <c r="U7961" i="9" s="1"/>
  <c r="L7962" i="9"/>
  <c r="M7962" i="9" s="1"/>
  <c r="P7962" i="9"/>
  <c r="Q7962" i="9" s="1"/>
  <c r="V7962" i="9" s="1"/>
  <c r="T7962" i="9"/>
  <c r="U7962" i="9" s="1"/>
  <c r="L7963" i="9"/>
  <c r="M7963" i="9" s="1"/>
  <c r="P7963" i="9"/>
  <c r="Q7963" i="9" s="1"/>
  <c r="T7963" i="9"/>
  <c r="U7963" i="9" s="1"/>
  <c r="L7964" i="9"/>
  <c r="M7964" i="9" s="1"/>
  <c r="P7964" i="9"/>
  <c r="Q7964" i="9" s="1"/>
  <c r="V7964" i="9" s="1"/>
  <c r="T7964" i="9"/>
  <c r="U7964" i="9" s="1"/>
  <c r="L7965" i="9"/>
  <c r="M7965" i="9" s="1"/>
  <c r="P7965" i="9"/>
  <c r="Q7965" i="9" s="1"/>
  <c r="T7965" i="9"/>
  <c r="U7965" i="9" s="1"/>
  <c r="L7966" i="9"/>
  <c r="M7966" i="9" s="1"/>
  <c r="P7966" i="9"/>
  <c r="Q7966" i="9" s="1"/>
  <c r="V7966" i="9" s="1"/>
  <c r="T7966" i="9"/>
  <c r="U7966" i="9" s="1"/>
  <c r="L7967" i="9"/>
  <c r="M7967" i="9" s="1"/>
  <c r="P7967" i="9"/>
  <c r="Q7967" i="9" s="1"/>
  <c r="T7967" i="9"/>
  <c r="U7967" i="9" s="1"/>
  <c r="L7968" i="9"/>
  <c r="M7968" i="9" s="1"/>
  <c r="P7968" i="9"/>
  <c r="Q7968" i="9" s="1"/>
  <c r="V7968" i="9" s="1"/>
  <c r="T7968" i="9"/>
  <c r="U7968" i="9" s="1"/>
  <c r="L7969" i="9"/>
  <c r="M7969" i="9" s="1"/>
  <c r="P7969" i="9"/>
  <c r="Q7969" i="9" s="1"/>
  <c r="T7969" i="9"/>
  <c r="U7969" i="9" s="1"/>
  <c r="L7970" i="9"/>
  <c r="M7970" i="9" s="1"/>
  <c r="P7970" i="9"/>
  <c r="Q7970" i="9" s="1"/>
  <c r="V7970" i="9" s="1"/>
  <c r="T7970" i="9"/>
  <c r="U7970" i="9" s="1"/>
  <c r="L7971" i="9"/>
  <c r="M7971" i="9" s="1"/>
  <c r="P7971" i="9"/>
  <c r="Q7971" i="9" s="1"/>
  <c r="T7971" i="9"/>
  <c r="U7971" i="9" s="1"/>
  <c r="L7972" i="9"/>
  <c r="M7972" i="9" s="1"/>
  <c r="P7972" i="9"/>
  <c r="Q7972" i="9" s="1"/>
  <c r="V7972" i="9" s="1"/>
  <c r="T7972" i="9"/>
  <c r="U7972" i="9" s="1"/>
  <c r="L7973" i="9"/>
  <c r="M7973" i="9" s="1"/>
  <c r="P7973" i="9"/>
  <c r="Q7973" i="9" s="1"/>
  <c r="T7973" i="9"/>
  <c r="U7973" i="9" s="1"/>
  <c r="L7974" i="9"/>
  <c r="M7974" i="9" s="1"/>
  <c r="P7974" i="9"/>
  <c r="Q7974" i="9" s="1"/>
  <c r="V7974" i="9" s="1"/>
  <c r="T7974" i="9"/>
  <c r="U7974" i="9" s="1"/>
  <c r="L7975" i="9"/>
  <c r="M7975" i="9" s="1"/>
  <c r="P7975" i="9"/>
  <c r="Q7975" i="9" s="1"/>
  <c r="T7975" i="9"/>
  <c r="U7975" i="9" s="1"/>
  <c r="L7976" i="9"/>
  <c r="M7976" i="9" s="1"/>
  <c r="P7976" i="9"/>
  <c r="Q7976" i="9" s="1"/>
  <c r="T7976" i="9"/>
  <c r="U7976" i="9" s="1"/>
  <c r="L7977" i="9"/>
  <c r="M7977" i="9" s="1"/>
  <c r="P7977" i="9"/>
  <c r="Q7977" i="9" s="1"/>
  <c r="T7977" i="9"/>
  <c r="U7977" i="9" s="1"/>
  <c r="L7978" i="9"/>
  <c r="M7978" i="9" s="1"/>
  <c r="P7978" i="9"/>
  <c r="Q7978" i="9" s="1"/>
  <c r="T7978" i="9"/>
  <c r="U7978" i="9" s="1"/>
  <c r="L7979" i="9"/>
  <c r="M7979" i="9"/>
  <c r="P7979" i="9"/>
  <c r="Q7979" i="9" s="1"/>
  <c r="T7979" i="9"/>
  <c r="U7979" i="9" s="1"/>
  <c r="L7980" i="9"/>
  <c r="M7980" i="9" s="1"/>
  <c r="P7980" i="9"/>
  <c r="Q7980" i="9" s="1"/>
  <c r="T7980" i="9"/>
  <c r="U7980" i="9" s="1"/>
  <c r="L7981" i="9"/>
  <c r="M7981" i="9" s="1"/>
  <c r="P7981" i="9"/>
  <c r="Q7981" i="9" s="1"/>
  <c r="T7981" i="9"/>
  <c r="U7981" i="9" s="1"/>
  <c r="L7982" i="9"/>
  <c r="M7982" i="9" s="1"/>
  <c r="P7982" i="9"/>
  <c r="Q7982" i="9" s="1"/>
  <c r="T7982" i="9"/>
  <c r="U7982" i="9" s="1"/>
  <c r="L7983" i="9"/>
  <c r="M7983" i="9" s="1"/>
  <c r="P7983" i="9"/>
  <c r="Q7983" i="9" s="1"/>
  <c r="T7983" i="9"/>
  <c r="U7983" i="9" s="1"/>
  <c r="L7984" i="9"/>
  <c r="M7984" i="9" s="1"/>
  <c r="P7984" i="9"/>
  <c r="Q7984" i="9" s="1"/>
  <c r="T7984" i="9"/>
  <c r="U7984" i="9" s="1"/>
  <c r="L7985" i="9"/>
  <c r="M7985" i="9" s="1"/>
  <c r="P7985" i="9"/>
  <c r="Q7985" i="9" s="1"/>
  <c r="T7985" i="9"/>
  <c r="U7985" i="9" s="1"/>
  <c r="L7986" i="9"/>
  <c r="M7986" i="9" s="1"/>
  <c r="P7986" i="9"/>
  <c r="Q7986" i="9" s="1"/>
  <c r="T7986" i="9"/>
  <c r="U7986" i="9" s="1"/>
  <c r="L7987" i="9"/>
  <c r="M7987" i="9" s="1"/>
  <c r="P7987" i="9"/>
  <c r="Q7987" i="9" s="1"/>
  <c r="T7987" i="9"/>
  <c r="U7987" i="9" s="1"/>
  <c r="L7988" i="9"/>
  <c r="M7988" i="9" s="1"/>
  <c r="P7988" i="9"/>
  <c r="Q7988" i="9" s="1"/>
  <c r="T7988" i="9"/>
  <c r="U7988" i="9" s="1"/>
  <c r="L7989" i="9"/>
  <c r="M7989" i="9" s="1"/>
  <c r="P7989" i="9"/>
  <c r="Q7989" i="9" s="1"/>
  <c r="T7989" i="9"/>
  <c r="U7989" i="9" s="1"/>
  <c r="L7990" i="9"/>
  <c r="M7990" i="9" s="1"/>
  <c r="P7990" i="9"/>
  <c r="Q7990" i="9" s="1"/>
  <c r="S7990" i="9"/>
  <c r="T7990" i="9"/>
  <c r="U7990" i="9"/>
  <c r="L7991" i="9"/>
  <c r="M7991" i="9" s="1"/>
  <c r="P7991" i="9"/>
  <c r="Q7991" i="9" s="1"/>
  <c r="T7991" i="9"/>
  <c r="U7991" i="9" s="1"/>
  <c r="L7992" i="9"/>
  <c r="M7992" i="9" s="1"/>
  <c r="O7992" i="9"/>
  <c r="P7992" i="9"/>
  <c r="T7992" i="9"/>
  <c r="U7992" i="9" s="1"/>
  <c r="L7993" i="9"/>
  <c r="M7993" i="9" s="1"/>
  <c r="P7993" i="9"/>
  <c r="Q7993" i="9" s="1"/>
  <c r="T7993" i="9"/>
  <c r="U7993" i="9" s="1"/>
  <c r="L7994" i="9"/>
  <c r="M7994" i="9" s="1"/>
  <c r="P7994" i="9"/>
  <c r="Q7994" i="9" s="1"/>
  <c r="T7994" i="9"/>
  <c r="U7994" i="9" s="1"/>
  <c r="L7995" i="9"/>
  <c r="M7995" i="9" s="1"/>
  <c r="P7995" i="9"/>
  <c r="Q7995" i="9" s="1"/>
  <c r="T7995" i="9"/>
  <c r="U7995" i="9" s="1"/>
  <c r="L7996" i="9"/>
  <c r="M7996" i="9" s="1"/>
  <c r="P7996" i="9"/>
  <c r="Q7996" i="9" s="1"/>
  <c r="T7996" i="9"/>
  <c r="U7996" i="9" s="1"/>
  <c r="L7997" i="9"/>
  <c r="M7997" i="9" s="1"/>
  <c r="P7997" i="9"/>
  <c r="Q7997" i="9" s="1"/>
  <c r="T7997" i="9"/>
  <c r="U7997" i="9" s="1"/>
  <c r="L7998" i="9"/>
  <c r="M7998" i="9"/>
  <c r="P7998" i="9"/>
  <c r="Q7998" i="9" s="1"/>
  <c r="T7998" i="9"/>
  <c r="U7998" i="9" s="1"/>
  <c r="L7999" i="9"/>
  <c r="M7999" i="9" s="1"/>
  <c r="P7999" i="9"/>
  <c r="Q7999" i="9" s="1"/>
  <c r="T7999" i="9"/>
  <c r="U7999" i="9" s="1"/>
  <c r="L8000" i="9"/>
  <c r="M8000" i="9" s="1"/>
  <c r="P8000" i="9"/>
  <c r="Q8000" i="9" s="1"/>
  <c r="T8000" i="9"/>
  <c r="U8000" i="9" s="1"/>
  <c r="L8001" i="9"/>
  <c r="M8001" i="9" s="1"/>
  <c r="P8001" i="9"/>
  <c r="Q8001" i="9" s="1"/>
  <c r="S8001" i="9"/>
  <c r="T8001" i="9"/>
  <c r="L8002" i="9"/>
  <c r="M8002" i="9" s="1"/>
  <c r="P8002" i="9"/>
  <c r="Q8002" i="9" s="1"/>
  <c r="T8002" i="9"/>
  <c r="U8002" i="9" s="1"/>
  <c r="L8003" i="9"/>
  <c r="M8003" i="9" s="1"/>
  <c r="P8003" i="9"/>
  <c r="Q8003" i="9" s="1"/>
  <c r="T8003" i="9"/>
  <c r="U8003" i="9" s="1"/>
  <c r="L8004" i="9"/>
  <c r="M8004" i="9" s="1"/>
  <c r="P8004" i="9"/>
  <c r="Q8004" i="9" s="1"/>
  <c r="T8004" i="9"/>
  <c r="U8004" i="9" s="1"/>
  <c r="L8005" i="9"/>
  <c r="M8005" i="9" s="1"/>
  <c r="P8005" i="9"/>
  <c r="Q8005" i="9" s="1"/>
  <c r="T8005" i="9"/>
  <c r="U8005" i="9" s="1"/>
  <c r="L8006" i="9"/>
  <c r="M8006" i="9" s="1"/>
  <c r="P8006" i="9"/>
  <c r="Q8006" i="9" s="1"/>
  <c r="T8006" i="9"/>
  <c r="U8006" i="9" s="1"/>
  <c r="L8007" i="9"/>
  <c r="M8007" i="9" s="1"/>
  <c r="P8007" i="9"/>
  <c r="Q8007" i="9" s="1"/>
  <c r="T8007" i="9"/>
  <c r="U8007" i="9" s="1"/>
  <c r="L8008" i="9"/>
  <c r="M8008" i="9" s="1"/>
  <c r="P8008" i="9"/>
  <c r="Q8008" i="9" s="1"/>
  <c r="T8008" i="9"/>
  <c r="U8008" i="9" s="1"/>
  <c r="L8009" i="9"/>
  <c r="M8009" i="9" s="1"/>
  <c r="P8009" i="9"/>
  <c r="Q8009" i="9" s="1"/>
  <c r="T8009" i="9"/>
  <c r="U8009" i="9" s="1"/>
  <c r="L8010" i="9"/>
  <c r="M8010" i="9" s="1"/>
  <c r="P8010" i="9"/>
  <c r="Q8010" i="9" s="1"/>
  <c r="T8010" i="9"/>
  <c r="U8010" i="9" s="1"/>
  <c r="L8011" i="9"/>
  <c r="M8011" i="9" s="1"/>
  <c r="P8011" i="9"/>
  <c r="Q8011" i="9" s="1"/>
  <c r="T8011" i="9"/>
  <c r="U8011" i="9" s="1"/>
  <c r="L8012" i="9"/>
  <c r="M8012" i="9" s="1"/>
  <c r="P8012" i="9"/>
  <c r="Q8012" i="9" s="1"/>
  <c r="T8012" i="9"/>
  <c r="U8012" i="9" s="1"/>
  <c r="L8013" i="9"/>
  <c r="M8013" i="9" s="1"/>
  <c r="P8013" i="9"/>
  <c r="Q8013" i="9" s="1"/>
  <c r="T8013" i="9"/>
  <c r="U8013" i="9" s="1"/>
  <c r="L8014" i="9"/>
  <c r="M8014" i="9" s="1"/>
  <c r="P8014" i="9"/>
  <c r="Q8014" i="9" s="1"/>
  <c r="T8014" i="9"/>
  <c r="U8014" i="9" s="1"/>
  <c r="L8015" i="9"/>
  <c r="M8015" i="9" s="1"/>
  <c r="P8015" i="9"/>
  <c r="Q8015" i="9" s="1"/>
  <c r="T8015" i="9"/>
  <c r="U8015" i="9" s="1"/>
  <c r="L8016" i="9"/>
  <c r="M8016" i="9" s="1"/>
  <c r="P8016" i="9"/>
  <c r="Q8016" i="9" s="1"/>
  <c r="S8016" i="9"/>
  <c r="T8016" i="9"/>
  <c r="L8017" i="9"/>
  <c r="M8017" i="9" s="1"/>
  <c r="P8017" i="9"/>
  <c r="Q8017" i="9" s="1"/>
  <c r="T8017" i="9"/>
  <c r="U8017" i="9" s="1"/>
  <c r="L8018" i="9"/>
  <c r="M8018" i="9" s="1"/>
  <c r="P8018" i="9"/>
  <c r="Q8018" i="9" s="1"/>
  <c r="T8018" i="9"/>
  <c r="U8018" i="9" s="1"/>
  <c r="L8019" i="9"/>
  <c r="M8019" i="9" s="1"/>
  <c r="P8019" i="9"/>
  <c r="Q8019" i="9" s="1"/>
  <c r="T8019" i="9"/>
  <c r="U8019" i="9" s="1"/>
  <c r="L8020" i="9"/>
  <c r="M8020" i="9" s="1"/>
  <c r="P8020" i="9"/>
  <c r="Q8020" i="9" s="1"/>
  <c r="T8020" i="9"/>
  <c r="U8020" i="9" s="1"/>
  <c r="L8021" i="9"/>
  <c r="M8021" i="9" s="1"/>
  <c r="P8021" i="9"/>
  <c r="Q8021" i="9" s="1"/>
  <c r="T8021" i="9"/>
  <c r="U8021" i="9" s="1"/>
  <c r="L8022" i="9"/>
  <c r="M8022" i="9" s="1"/>
  <c r="P8022" i="9"/>
  <c r="Q8022" i="9" s="1"/>
  <c r="T8022" i="9"/>
  <c r="U8022" i="9" s="1"/>
  <c r="L8023" i="9"/>
  <c r="M8023" i="9" s="1"/>
  <c r="P8023" i="9"/>
  <c r="Q8023" i="9" s="1"/>
  <c r="T8023" i="9"/>
  <c r="U8023" i="9" s="1"/>
  <c r="L8024" i="9"/>
  <c r="M8024" i="9" s="1"/>
  <c r="P8024" i="9"/>
  <c r="Q8024" i="9" s="1"/>
  <c r="T8024" i="9"/>
  <c r="U8024" i="9" s="1"/>
  <c r="L8025" i="9"/>
  <c r="M8025" i="9" s="1"/>
  <c r="P8025" i="9"/>
  <c r="Q8025" i="9" s="1"/>
  <c r="T8025" i="9"/>
  <c r="U8025" i="9" s="1"/>
  <c r="L8026" i="9"/>
  <c r="M8026" i="9" s="1"/>
  <c r="P8026" i="9"/>
  <c r="Q8026" i="9" s="1"/>
  <c r="T8026" i="9"/>
  <c r="U8026" i="9" s="1"/>
  <c r="L8027" i="9"/>
  <c r="M8027" i="9" s="1"/>
  <c r="P8027" i="9"/>
  <c r="Q8027" i="9" s="1"/>
  <c r="T8027" i="9"/>
  <c r="U8027" i="9" s="1"/>
  <c r="L8028" i="9"/>
  <c r="M8028" i="9" s="1"/>
  <c r="P8028" i="9"/>
  <c r="Q8028" i="9" s="1"/>
  <c r="T8028" i="9"/>
  <c r="U8028" i="9" s="1"/>
  <c r="L8029" i="9"/>
  <c r="M8029" i="9"/>
  <c r="P8029" i="9"/>
  <c r="Q8029" i="9" s="1"/>
  <c r="T8029" i="9"/>
  <c r="U8029" i="9" s="1"/>
  <c r="L8030" i="9"/>
  <c r="M8030" i="9" s="1"/>
  <c r="P8030" i="9"/>
  <c r="Q8030" i="9" s="1"/>
  <c r="T8030" i="9"/>
  <c r="U8030" i="9" s="1"/>
  <c r="L8031" i="9"/>
  <c r="M8031" i="9" s="1"/>
  <c r="P8031" i="9"/>
  <c r="Q8031" i="9" s="1"/>
  <c r="T8031" i="9"/>
  <c r="U8031" i="9" s="1"/>
  <c r="L8032" i="9"/>
  <c r="M8032" i="9"/>
  <c r="P8032" i="9"/>
  <c r="Q8032" i="9"/>
  <c r="T8032" i="9"/>
  <c r="U8032" i="9"/>
  <c r="L8033" i="9"/>
  <c r="M8033" i="9" s="1"/>
  <c r="P8033" i="9"/>
  <c r="Q8033" i="9" s="1"/>
  <c r="T8033" i="9"/>
  <c r="U8033" i="9" s="1"/>
  <c r="L8034" i="9"/>
  <c r="M8034" i="9" s="1"/>
  <c r="P8034" i="9"/>
  <c r="Q8034" i="9" s="1"/>
  <c r="T8034" i="9"/>
  <c r="U8034" i="9" s="1"/>
  <c r="L8035" i="9"/>
  <c r="M8035" i="9" s="1"/>
  <c r="P8035" i="9"/>
  <c r="Q8035" i="9" s="1"/>
  <c r="T8035" i="9"/>
  <c r="U8035" i="9" s="1"/>
  <c r="L8036" i="9"/>
  <c r="M8036" i="9" s="1"/>
  <c r="P8036" i="9"/>
  <c r="Q8036" i="9" s="1"/>
  <c r="T8036" i="9"/>
  <c r="U8036" i="9" s="1"/>
  <c r="L8037" i="9"/>
  <c r="M8037" i="9" s="1"/>
  <c r="P8037" i="9"/>
  <c r="Q8037" i="9" s="1"/>
  <c r="T8037" i="9"/>
  <c r="U8037" i="9" s="1"/>
  <c r="L8038" i="9"/>
  <c r="M8038" i="9" s="1"/>
  <c r="P8038" i="9"/>
  <c r="Q8038" i="9" s="1"/>
  <c r="T8038" i="9"/>
  <c r="U8038" i="9" s="1"/>
  <c r="L8039" i="9"/>
  <c r="M8039" i="9" s="1"/>
  <c r="P8039" i="9"/>
  <c r="Q8039" i="9" s="1"/>
  <c r="T8039" i="9"/>
  <c r="U8039" i="9" s="1"/>
  <c r="L8040" i="9"/>
  <c r="M8040" i="9"/>
  <c r="P8040" i="9"/>
  <c r="Q8040" i="9" s="1"/>
  <c r="T8040" i="9"/>
  <c r="U8040" i="9" s="1"/>
  <c r="L8041" i="9"/>
  <c r="M8041" i="9" s="1"/>
  <c r="P8041" i="9"/>
  <c r="Q8041" i="9" s="1"/>
  <c r="T8041" i="9"/>
  <c r="U8041" i="9" s="1"/>
  <c r="L8042" i="9"/>
  <c r="M8042" i="9" s="1"/>
  <c r="P8042" i="9"/>
  <c r="Q8042" i="9" s="1"/>
  <c r="T8042" i="9"/>
  <c r="U8042" i="9" s="1"/>
  <c r="L8043" i="9"/>
  <c r="M8043" i="9" s="1"/>
  <c r="P8043" i="9"/>
  <c r="Q8043" i="9" s="1"/>
  <c r="T8043" i="9"/>
  <c r="U8043" i="9" s="1"/>
  <c r="L8044" i="9"/>
  <c r="M8044" i="9" s="1"/>
  <c r="P8044" i="9"/>
  <c r="Q8044" i="9" s="1"/>
  <c r="T8044" i="9"/>
  <c r="U8044" i="9" s="1"/>
  <c r="L8045" i="9"/>
  <c r="M8045" i="9" s="1"/>
  <c r="P8045" i="9"/>
  <c r="Q8045" i="9" s="1"/>
  <c r="T8045" i="9"/>
  <c r="U8045" i="9" s="1"/>
  <c r="L8046" i="9"/>
  <c r="M8046" i="9" s="1"/>
  <c r="P8046" i="9"/>
  <c r="Q8046" i="9" s="1"/>
  <c r="T8046" i="9"/>
  <c r="U8046" i="9" s="1"/>
  <c r="L8047" i="9"/>
  <c r="M8047" i="9" s="1"/>
  <c r="P8047" i="9"/>
  <c r="Q8047" i="9" s="1"/>
  <c r="T8047" i="9"/>
  <c r="U8047" i="9" s="1"/>
  <c r="L8048" i="9"/>
  <c r="M8048" i="9" s="1"/>
  <c r="P8048" i="9"/>
  <c r="Q8048" i="9" s="1"/>
  <c r="T8048" i="9"/>
  <c r="U8048" i="9" s="1"/>
  <c r="L8049" i="9"/>
  <c r="M8049" i="9" s="1"/>
  <c r="P8049" i="9"/>
  <c r="Q8049" i="9" s="1"/>
  <c r="T8049" i="9"/>
  <c r="U8049" i="9" s="1"/>
  <c r="L8050" i="9"/>
  <c r="M8050" i="9" s="1"/>
  <c r="P8050" i="9"/>
  <c r="Q8050" i="9" s="1"/>
  <c r="T8050" i="9"/>
  <c r="U8050" i="9" s="1"/>
  <c r="L8051" i="9"/>
  <c r="M8051" i="9" s="1"/>
  <c r="P8051" i="9"/>
  <c r="Q8051" i="9" s="1"/>
  <c r="T8051" i="9"/>
  <c r="U8051" i="9" s="1"/>
  <c r="L8052" i="9"/>
  <c r="M8052" i="9" s="1"/>
  <c r="P8052" i="9"/>
  <c r="Q8052" i="9" s="1"/>
  <c r="T8052" i="9"/>
  <c r="U8052" i="9" s="1"/>
  <c r="L8053" i="9"/>
  <c r="M8053" i="9" s="1"/>
  <c r="P8053" i="9"/>
  <c r="Q8053" i="9" s="1"/>
  <c r="T8053" i="9"/>
  <c r="U8053" i="9" s="1"/>
  <c r="L8054" i="9"/>
  <c r="M8054" i="9" s="1"/>
  <c r="P8054" i="9"/>
  <c r="Q8054" i="9" s="1"/>
  <c r="T8054" i="9"/>
  <c r="U8054" i="9" s="1"/>
  <c r="L8055" i="9"/>
  <c r="M8055" i="9" s="1"/>
  <c r="P8055" i="9"/>
  <c r="Q8055" i="9" s="1"/>
  <c r="T8055" i="9"/>
  <c r="U8055" i="9" s="1"/>
  <c r="L8056" i="9"/>
  <c r="M8056" i="9" s="1"/>
  <c r="P8056" i="9"/>
  <c r="Q8056" i="9" s="1"/>
  <c r="T8056" i="9"/>
  <c r="U8056" i="9" s="1"/>
  <c r="L8057" i="9"/>
  <c r="M8057" i="9" s="1"/>
  <c r="P8057" i="9"/>
  <c r="Q8057" i="9" s="1"/>
  <c r="T8057" i="9"/>
  <c r="U8057" i="9" s="1"/>
  <c r="L8058" i="9"/>
  <c r="M8058" i="9" s="1"/>
  <c r="P8058" i="9"/>
  <c r="Q8058" i="9" s="1"/>
  <c r="T8058" i="9"/>
  <c r="U8058" i="9" s="1"/>
  <c r="L8059" i="9"/>
  <c r="M8059" i="9" s="1"/>
  <c r="P8059" i="9"/>
  <c r="Q8059" i="9" s="1"/>
  <c r="T8059" i="9"/>
  <c r="U8059" i="9" s="1"/>
  <c r="L8060" i="9"/>
  <c r="M8060" i="9" s="1"/>
  <c r="P8060" i="9"/>
  <c r="Q8060" i="9" s="1"/>
  <c r="T8060" i="9"/>
  <c r="U8060" i="9" s="1"/>
  <c r="L8061" i="9"/>
  <c r="M8061" i="9" s="1"/>
  <c r="P8061" i="9"/>
  <c r="Q8061" i="9" s="1"/>
  <c r="T8061" i="9"/>
  <c r="U8061" i="9" s="1"/>
  <c r="L8062" i="9"/>
  <c r="M8062" i="9" s="1"/>
  <c r="P8062" i="9"/>
  <c r="Q8062" i="9" s="1"/>
  <c r="T8062" i="9"/>
  <c r="U8062" i="9" s="1"/>
  <c r="L8063" i="9"/>
  <c r="M8063" i="9" s="1"/>
  <c r="P8063" i="9"/>
  <c r="Q8063" i="9" s="1"/>
  <c r="T8063" i="9"/>
  <c r="U8063" i="9" s="1"/>
  <c r="L8064" i="9"/>
  <c r="M8064" i="9" s="1"/>
  <c r="P8064" i="9"/>
  <c r="Q8064" i="9" s="1"/>
  <c r="T8064" i="9"/>
  <c r="U8064" i="9" s="1"/>
  <c r="L8065" i="9"/>
  <c r="M8065" i="9" s="1"/>
  <c r="P8065" i="9"/>
  <c r="Q8065" i="9" s="1"/>
  <c r="T8065" i="9"/>
  <c r="U8065" i="9" s="1"/>
  <c r="L8066" i="9"/>
  <c r="M8066" i="9" s="1"/>
  <c r="P8066" i="9"/>
  <c r="Q8066" i="9" s="1"/>
  <c r="T8066" i="9"/>
  <c r="U8066" i="9" s="1"/>
  <c r="L8067" i="9"/>
  <c r="M8067" i="9" s="1"/>
  <c r="P8067" i="9"/>
  <c r="Q8067" i="9" s="1"/>
  <c r="T8067" i="9"/>
  <c r="U8067" i="9" s="1"/>
  <c r="L8068" i="9"/>
  <c r="M8068" i="9" s="1"/>
  <c r="P8068" i="9"/>
  <c r="Q8068" i="9" s="1"/>
  <c r="T8068" i="9"/>
  <c r="U8068" i="9" s="1"/>
  <c r="L8069" i="9"/>
  <c r="M8069" i="9" s="1"/>
  <c r="O8069" i="9"/>
  <c r="P8069" i="9"/>
  <c r="S8069" i="9"/>
  <c r="T8069" i="9"/>
  <c r="L8070" i="9"/>
  <c r="M8070" i="9" s="1"/>
  <c r="P8070" i="9"/>
  <c r="Q8070" i="9" s="1"/>
  <c r="T8070" i="9"/>
  <c r="U8070" i="9" s="1"/>
  <c r="L8071" i="9"/>
  <c r="M8071" i="9" s="1"/>
  <c r="P8071" i="9"/>
  <c r="Q8071" i="9" s="1"/>
  <c r="T8071" i="9"/>
  <c r="U8071" i="9" s="1"/>
  <c r="L8072" i="9"/>
  <c r="M8072" i="9" s="1"/>
  <c r="P8072" i="9"/>
  <c r="Q8072" i="9" s="1"/>
  <c r="T8072" i="9"/>
  <c r="U8072" i="9" s="1"/>
  <c r="L8073" i="9"/>
  <c r="M8073" i="9" s="1"/>
  <c r="P8073" i="9"/>
  <c r="Q8073" i="9" s="1"/>
  <c r="T8073" i="9"/>
  <c r="U8073" i="9" s="1"/>
  <c r="L8074" i="9"/>
  <c r="M8074" i="9" s="1"/>
  <c r="P8074" i="9"/>
  <c r="Q8074" i="9" s="1"/>
  <c r="T8074" i="9"/>
  <c r="U8074" i="9" s="1"/>
  <c r="L8075" i="9"/>
  <c r="M8075" i="9" s="1"/>
  <c r="P8075" i="9"/>
  <c r="Q8075" i="9" s="1"/>
  <c r="T8075" i="9"/>
  <c r="U8075" i="9" s="1"/>
  <c r="L8076" i="9"/>
  <c r="M8076" i="9" s="1"/>
  <c r="P8076" i="9"/>
  <c r="Q8076" i="9" s="1"/>
  <c r="T8076" i="9"/>
  <c r="U8076" i="9" s="1"/>
  <c r="L8077" i="9"/>
  <c r="M8077" i="9" s="1"/>
  <c r="P8077" i="9"/>
  <c r="Q8077" i="9" s="1"/>
  <c r="T8077" i="9"/>
  <c r="U8077" i="9" s="1"/>
  <c r="L8078" i="9"/>
  <c r="M8078" i="9" s="1"/>
  <c r="P8078" i="9"/>
  <c r="Q8078" i="9" s="1"/>
  <c r="T8078" i="9"/>
  <c r="U8078" i="9" s="1"/>
  <c r="L8079" i="9"/>
  <c r="M8079" i="9" s="1"/>
  <c r="P8079" i="9"/>
  <c r="Q8079" i="9" s="1"/>
  <c r="T8079" i="9"/>
  <c r="U8079" i="9" s="1"/>
  <c r="L8080" i="9"/>
  <c r="M8080" i="9" s="1"/>
  <c r="P8080" i="9"/>
  <c r="Q8080" i="9" s="1"/>
  <c r="T8080" i="9"/>
  <c r="U8080" i="9" s="1"/>
  <c r="L8081" i="9"/>
  <c r="M8081" i="9" s="1"/>
  <c r="P8081" i="9"/>
  <c r="Q8081" i="9" s="1"/>
  <c r="T8081" i="9"/>
  <c r="U8081" i="9" s="1"/>
  <c r="L8082" i="9"/>
  <c r="M8082" i="9" s="1"/>
  <c r="P8082" i="9"/>
  <c r="Q8082" i="9" s="1"/>
  <c r="T8082" i="9"/>
  <c r="U8082" i="9" s="1"/>
  <c r="L8083" i="9"/>
  <c r="M8083" i="9" s="1"/>
  <c r="P8083" i="9"/>
  <c r="Q8083" i="9" s="1"/>
  <c r="T8083" i="9"/>
  <c r="U8083" i="9" s="1"/>
  <c r="L8084" i="9"/>
  <c r="M8084" i="9" s="1"/>
  <c r="P8084" i="9"/>
  <c r="Q8084" i="9" s="1"/>
  <c r="T8084" i="9"/>
  <c r="U8084" i="9" s="1"/>
  <c r="L8085" i="9"/>
  <c r="M8085" i="9"/>
  <c r="P8085" i="9"/>
  <c r="Q8085" i="9" s="1"/>
  <c r="T8085" i="9"/>
  <c r="U8085" i="9" s="1"/>
  <c r="L8086" i="9"/>
  <c r="M8086" i="9" s="1"/>
  <c r="P8086" i="9"/>
  <c r="Q8086" i="9" s="1"/>
  <c r="T8086" i="9"/>
  <c r="U8086" i="9" s="1"/>
  <c r="L8087" i="9"/>
  <c r="M8087" i="9" s="1"/>
  <c r="P8087" i="9"/>
  <c r="Q8087" i="9" s="1"/>
  <c r="T8087" i="9"/>
  <c r="U8087" i="9" s="1"/>
  <c r="L8088" i="9"/>
  <c r="M8088" i="9" s="1"/>
  <c r="P8088" i="9"/>
  <c r="Q8088" i="9" s="1"/>
  <c r="T8088" i="9"/>
  <c r="U8088" i="9" s="1"/>
  <c r="L8089" i="9"/>
  <c r="M8089" i="9" s="1"/>
  <c r="P8089" i="9"/>
  <c r="Q8089" i="9" s="1"/>
  <c r="T8089" i="9"/>
  <c r="U8089" i="9" s="1"/>
  <c r="L8090" i="9"/>
  <c r="M8090" i="9"/>
  <c r="P8090" i="9"/>
  <c r="Q8090" i="9" s="1"/>
  <c r="T8090" i="9"/>
  <c r="U8090" i="9" s="1"/>
  <c r="L8091" i="9"/>
  <c r="M8091" i="9" s="1"/>
  <c r="P8091" i="9"/>
  <c r="Q8091" i="9" s="1"/>
  <c r="T8091" i="9"/>
  <c r="U8091" i="9" s="1"/>
  <c r="L8092" i="9"/>
  <c r="M8092" i="9" s="1"/>
  <c r="P8092" i="9"/>
  <c r="Q8092" i="9" s="1"/>
  <c r="T8092" i="9"/>
  <c r="U8092" i="9" s="1"/>
  <c r="L8093" i="9"/>
  <c r="M8093" i="9" s="1"/>
  <c r="P8093" i="9"/>
  <c r="Q8093" i="9" s="1"/>
  <c r="T8093" i="9"/>
  <c r="U8093" i="9" s="1"/>
  <c r="L8094" i="9"/>
  <c r="M8094" i="9" s="1"/>
  <c r="P8094" i="9"/>
  <c r="Q8094" i="9" s="1"/>
  <c r="T8094" i="9"/>
  <c r="U8094" i="9" s="1"/>
  <c r="L8095" i="9"/>
  <c r="M8095" i="9" s="1"/>
  <c r="P8095" i="9"/>
  <c r="Q8095" i="9" s="1"/>
  <c r="T8095" i="9"/>
  <c r="U8095" i="9" s="1"/>
  <c r="L8096" i="9"/>
  <c r="M8096" i="9" s="1"/>
  <c r="P8096" i="9"/>
  <c r="Q8096" i="9" s="1"/>
  <c r="T8096" i="9"/>
  <c r="U8096" i="9" s="1"/>
  <c r="L8097" i="9"/>
  <c r="M8097" i="9" s="1"/>
  <c r="P8097" i="9"/>
  <c r="Q8097" i="9" s="1"/>
  <c r="T8097" i="9"/>
  <c r="U8097" i="9" s="1"/>
  <c r="L8098" i="9"/>
  <c r="M8098" i="9" s="1"/>
  <c r="P8098" i="9"/>
  <c r="Q8098" i="9" s="1"/>
  <c r="T8098" i="9"/>
  <c r="U8098" i="9" s="1"/>
  <c r="L8099" i="9"/>
  <c r="M8099" i="9" s="1"/>
  <c r="P8099" i="9"/>
  <c r="Q8099" i="9" s="1"/>
  <c r="T8099" i="9"/>
  <c r="U8099" i="9" s="1"/>
  <c r="L8100" i="9"/>
  <c r="M8100" i="9" s="1"/>
  <c r="P8100" i="9"/>
  <c r="Q8100" i="9" s="1"/>
  <c r="T8100" i="9"/>
  <c r="U8100" i="9" s="1"/>
  <c r="L8101" i="9"/>
  <c r="M8101" i="9" s="1"/>
  <c r="P8101" i="9"/>
  <c r="Q8101" i="9" s="1"/>
  <c r="T8101" i="9"/>
  <c r="U8101" i="9" s="1"/>
  <c r="L8102" i="9"/>
  <c r="M8102" i="9" s="1"/>
  <c r="P8102" i="9"/>
  <c r="Q8102" i="9" s="1"/>
  <c r="T8102" i="9"/>
  <c r="U8102" i="9" s="1"/>
  <c r="L8103" i="9"/>
  <c r="M8103" i="9" s="1"/>
  <c r="P8103" i="9"/>
  <c r="Q8103" i="9" s="1"/>
  <c r="T8103" i="9"/>
  <c r="U8103" i="9" s="1"/>
  <c r="L8104" i="9"/>
  <c r="M8104" i="9" s="1"/>
  <c r="P8104" i="9"/>
  <c r="Q8104" i="9" s="1"/>
  <c r="T8104" i="9"/>
  <c r="U8104" i="9" s="1"/>
  <c r="L8105" i="9"/>
  <c r="M8105" i="9" s="1"/>
  <c r="P8105" i="9"/>
  <c r="Q8105" i="9" s="1"/>
  <c r="T8105" i="9"/>
  <c r="U8105" i="9" s="1"/>
  <c r="L8106" i="9"/>
  <c r="M8106" i="9" s="1"/>
  <c r="P8106" i="9"/>
  <c r="Q8106" i="9" s="1"/>
  <c r="T8106" i="9"/>
  <c r="U8106" i="9" s="1"/>
  <c r="L8107" i="9"/>
  <c r="M8107" i="9" s="1"/>
  <c r="P8107" i="9"/>
  <c r="Q8107" i="9" s="1"/>
  <c r="T8107" i="9"/>
  <c r="U8107" i="9" s="1"/>
  <c r="L8108" i="9"/>
  <c r="M8108" i="9" s="1"/>
  <c r="P8108" i="9"/>
  <c r="Q8108" i="9" s="1"/>
  <c r="T8108" i="9"/>
  <c r="U8108" i="9" s="1"/>
  <c r="L8109" i="9"/>
  <c r="M8109" i="9" s="1"/>
  <c r="P8109" i="9"/>
  <c r="Q8109" i="9" s="1"/>
  <c r="T8109" i="9"/>
  <c r="U8109" i="9" s="1"/>
  <c r="L8110" i="9"/>
  <c r="M8110" i="9" s="1"/>
  <c r="P8110" i="9"/>
  <c r="Q8110" i="9" s="1"/>
  <c r="T8110" i="9"/>
  <c r="U8110" i="9" s="1"/>
  <c r="L8111" i="9"/>
  <c r="M8111" i="9" s="1"/>
  <c r="P8111" i="9"/>
  <c r="Q8111" i="9" s="1"/>
  <c r="T8111" i="9"/>
  <c r="U8111" i="9" s="1"/>
  <c r="L8112" i="9"/>
  <c r="M8112" i="9" s="1"/>
  <c r="P8112" i="9"/>
  <c r="Q8112" i="9" s="1"/>
  <c r="T8112" i="9"/>
  <c r="U8112" i="9" s="1"/>
  <c r="L8113" i="9"/>
  <c r="M8113" i="9" s="1"/>
  <c r="P8113" i="9"/>
  <c r="Q8113" i="9" s="1"/>
  <c r="T8113" i="9"/>
  <c r="U8113" i="9" s="1"/>
  <c r="L8114" i="9"/>
  <c r="M8114" i="9" s="1"/>
  <c r="P8114" i="9"/>
  <c r="Q8114" i="9" s="1"/>
  <c r="T8114" i="9"/>
  <c r="U8114" i="9" s="1"/>
  <c r="L8115" i="9"/>
  <c r="M8115" i="9" s="1"/>
  <c r="P8115" i="9"/>
  <c r="Q8115" i="9" s="1"/>
  <c r="T8115" i="9"/>
  <c r="U8115" i="9" s="1"/>
  <c r="L8116" i="9"/>
  <c r="M8116" i="9" s="1"/>
  <c r="P8116" i="9"/>
  <c r="Q8116" i="9" s="1"/>
  <c r="T8116" i="9"/>
  <c r="U8116" i="9" s="1"/>
  <c r="L8117" i="9"/>
  <c r="M8117" i="9" s="1"/>
  <c r="P8117" i="9"/>
  <c r="Q8117" i="9" s="1"/>
  <c r="T8117" i="9"/>
  <c r="U8117" i="9" s="1"/>
  <c r="L8118" i="9"/>
  <c r="M8118" i="9" s="1"/>
  <c r="P8118" i="9"/>
  <c r="Q8118" i="9" s="1"/>
  <c r="T8118" i="9"/>
  <c r="U8118" i="9" s="1"/>
  <c r="L8119" i="9"/>
  <c r="M8119" i="9" s="1"/>
  <c r="P8119" i="9"/>
  <c r="Q8119" i="9" s="1"/>
  <c r="T8119" i="9"/>
  <c r="U8119" i="9" s="1"/>
  <c r="L8120" i="9"/>
  <c r="M8120" i="9" s="1"/>
  <c r="P8120" i="9"/>
  <c r="Q8120" i="9" s="1"/>
  <c r="T8120" i="9"/>
  <c r="U8120" i="9" s="1"/>
  <c r="L8121" i="9"/>
  <c r="M8121" i="9" s="1"/>
  <c r="P8121" i="9"/>
  <c r="Q8121" i="9" s="1"/>
  <c r="T8121" i="9"/>
  <c r="U8121" i="9" s="1"/>
  <c r="L8122" i="9"/>
  <c r="M8122" i="9" s="1"/>
  <c r="P8122" i="9"/>
  <c r="Q8122" i="9" s="1"/>
  <c r="T8122" i="9"/>
  <c r="U8122" i="9" s="1"/>
  <c r="L8123" i="9"/>
  <c r="M8123" i="9" s="1"/>
  <c r="P8123" i="9"/>
  <c r="Q8123" i="9" s="1"/>
  <c r="T8123" i="9"/>
  <c r="U8123" i="9" s="1"/>
  <c r="L8124" i="9"/>
  <c r="M8124" i="9" s="1"/>
  <c r="P8124" i="9"/>
  <c r="Q8124" i="9" s="1"/>
  <c r="T8124" i="9"/>
  <c r="U8124" i="9" s="1"/>
  <c r="L8125" i="9"/>
  <c r="M8125" i="9" s="1"/>
  <c r="P8125" i="9"/>
  <c r="Q8125" i="9" s="1"/>
  <c r="T8125" i="9"/>
  <c r="U8125" i="9" s="1"/>
  <c r="L8126" i="9"/>
  <c r="M8126" i="9" s="1"/>
  <c r="P8126" i="9"/>
  <c r="Q8126" i="9" s="1"/>
  <c r="T8126" i="9"/>
  <c r="U8126" i="9" s="1"/>
  <c r="L8127" i="9"/>
  <c r="M8127" i="9" s="1"/>
  <c r="P8127" i="9"/>
  <c r="Q8127" i="9" s="1"/>
  <c r="T8127" i="9"/>
  <c r="U8127" i="9" s="1"/>
  <c r="L8128" i="9"/>
  <c r="M8128" i="9" s="1"/>
  <c r="P8128" i="9"/>
  <c r="Q8128" i="9" s="1"/>
  <c r="T8128" i="9"/>
  <c r="U8128" i="9" s="1"/>
  <c r="L8129" i="9"/>
  <c r="M8129" i="9"/>
  <c r="P8129" i="9"/>
  <c r="Q8129" i="9" s="1"/>
  <c r="T8129" i="9"/>
  <c r="U8129" i="9" s="1"/>
  <c r="L8130" i="9"/>
  <c r="M8130" i="9" s="1"/>
  <c r="P8130" i="9"/>
  <c r="Q8130" i="9" s="1"/>
  <c r="T8130" i="9"/>
  <c r="U8130" i="9" s="1"/>
  <c r="L8131" i="9"/>
  <c r="M8131" i="9" s="1"/>
  <c r="P8131" i="9"/>
  <c r="Q8131" i="9" s="1"/>
  <c r="T8131" i="9"/>
  <c r="U8131" i="9" s="1"/>
  <c r="L8132" i="9"/>
  <c r="M8132" i="9" s="1"/>
  <c r="P8132" i="9"/>
  <c r="Q8132" i="9" s="1"/>
  <c r="T8132" i="9"/>
  <c r="U8132" i="9" s="1"/>
  <c r="L8133" i="9"/>
  <c r="M8133" i="9" s="1"/>
  <c r="P8133" i="9"/>
  <c r="Q8133" i="9" s="1"/>
  <c r="T8133" i="9"/>
  <c r="U8133" i="9" s="1"/>
  <c r="L8134" i="9"/>
  <c r="M8134" i="9" s="1"/>
  <c r="P8134" i="9"/>
  <c r="Q8134" i="9" s="1"/>
  <c r="T8134" i="9"/>
  <c r="U8134" i="9" s="1"/>
  <c r="L8135" i="9"/>
  <c r="M8135" i="9" s="1"/>
  <c r="P8135" i="9"/>
  <c r="Q8135" i="9" s="1"/>
  <c r="T8135" i="9"/>
  <c r="U8135" i="9" s="1"/>
  <c r="L8136" i="9"/>
  <c r="M8136" i="9" s="1"/>
  <c r="P8136" i="9"/>
  <c r="Q8136" i="9" s="1"/>
  <c r="T8136" i="9"/>
  <c r="U8136" i="9" s="1"/>
  <c r="L8137" i="9"/>
  <c r="M8137" i="9" s="1"/>
  <c r="P8137" i="9"/>
  <c r="Q8137" i="9" s="1"/>
  <c r="T8137" i="9"/>
  <c r="U8137" i="9" s="1"/>
  <c r="L8138" i="9"/>
  <c r="M8138" i="9" s="1"/>
  <c r="P8138" i="9"/>
  <c r="Q8138" i="9" s="1"/>
  <c r="T8138" i="9"/>
  <c r="U8138" i="9" s="1"/>
  <c r="L8139" i="9"/>
  <c r="M8139" i="9" s="1"/>
  <c r="P8139" i="9"/>
  <c r="Q8139" i="9" s="1"/>
  <c r="T8139" i="9"/>
  <c r="U8139" i="9" s="1"/>
  <c r="L8140" i="9"/>
  <c r="M8140" i="9" s="1"/>
  <c r="P8140" i="9"/>
  <c r="Q8140" i="9" s="1"/>
  <c r="T8140" i="9"/>
  <c r="U8140" i="9" s="1"/>
  <c r="L8141" i="9"/>
  <c r="M8141" i="9" s="1"/>
  <c r="P8141" i="9"/>
  <c r="Q8141" i="9" s="1"/>
  <c r="T8141" i="9"/>
  <c r="U8141" i="9" s="1"/>
  <c r="L8142" i="9"/>
  <c r="M8142" i="9" s="1"/>
  <c r="P8142" i="9"/>
  <c r="Q8142" i="9" s="1"/>
  <c r="T8142" i="9"/>
  <c r="U8142" i="9" s="1"/>
  <c r="L8143" i="9"/>
  <c r="M8143" i="9" s="1"/>
  <c r="P8143" i="9"/>
  <c r="Q8143" i="9" s="1"/>
  <c r="T8143" i="9"/>
  <c r="U8143" i="9" s="1"/>
  <c r="L8144" i="9"/>
  <c r="M8144" i="9" s="1"/>
  <c r="P8144" i="9"/>
  <c r="Q8144" i="9" s="1"/>
  <c r="T8144" i="9"/>
  <c r="U8144" i="9" s="1"/>
  <c r="L8145" i="9"/>
  <c r="M8145" i="9" s="1"/>
  <c r="P8145" i="9"/>
  <c r="Q8145" i="9" s="1"/>
  <c r="T8145" i="9"/>
  <c r="U8145" i="9" s="1"/>
  <c r="L8146" i="9"/>
  <c r="M8146" i="9" s="1"/>
  <c r="P8146" i="9"/>
  <c r="Q8146" i="9" s="1"/>
  <c r="T8146" i="9"/>
  <c r="U8146" i="9" s="1"/>
  <c r="L8147" i="9"/>
  <c r="M8147" i="9" s="1"/>
  <c r="P8147" i="9"/>
  <c r="Q8147" i="9" s="1"/>
  <c r="T8147" i="9"/>
  <c r="U8147" i="9" s="1"/>
  <c r="L8148" i="9"/>
  <c r="M8148" i="9" s="1"/>
  <c r="P8148" i="9"/>
  <c r="Q8148" i="9" s="1"/>
  <c r="T8148" i="9"/>
  <c r="U8148" i="9" s="1"/>
  <c r="L8149" i="9"/>
  <c r="M8149" i="9" s="1"/>
  <c r="P8149" i="9"/>
  <c r="Q8149" i="9" s="1"/>
  <c r="T8149" i="9"/>
  <c r="U8149" i="9" s="1"/>
  <c r="L8150" i="9"/>
  <c r="M8150" i="9" s="1"/>
  <c r="P8150" i="9"/>
  <c r="Q8150" i="9" s="1"/>
  <c r="T8150" i="9"/>
  <c r="U8150" i="9" s="1"/>
  <c r="L8151" i="9"/>
  <c r="M8151" i="9" s="1"/>
  <c r="P8151" i="9"/>
  <c r="Q8151" i="9" s="1"/>
  <c r="T8151" i="9"/>
  <c r="U8151" i="9" s="1"/>
  <c r="L8152" i="9"/>
  <c r="M8152" i="9" s="1"/>
  <c r="P8152" i="9"/>
  <c r="Q8152" i="9" s="1"/>
  <c r="T8152" i="9"/>
  <c r="U8152" i="9" s="1"/>
  <c r="L8153" i="9"/>
  <c r="M8153" i="9" s="1"/>
  <c r="P8153" i="9"/>
  <c r="Q8153" i="9" s="1"/>
  <c r="T8153" i="9"/>
  <c r="U8153" i="9" s="1"/>
  <c r="L8154" i="9"/>
  <c r="M8154" i="9" s="1"/>
  <c r="P8154" i="9"/>
  <c r="Q8154" i="9" s="1"/>
  <c r="T8154" i="9"/>
  <c r="U8154" i="9" s="1"/>
  <c r="L8155" i="9"/>
  <c r="M8155" i="9" s="1"/>
  <c r="P8155" i="9"/>
  <c r="Q8155" i="9" s="1"/>
  <c r="T8155" i="9"/>
  <c r="U8155" i="9" s="1"/>
  <c r="L8156" i="9"/>
  <c r="M8156" i="9" s="1"/>
  <c r="P8156" i="9"/>
  <c r="Q8156" i="9" s="1"/>
  <c r="T8156" i="9"/>
  <c r="U8156" i="9" s="1"/>
  <c r="L8157" i="9"/>
  <c r="M8157" i="9" s="1"/>
  <c r="P8157" i="9"/>
  <c r="Q8157" i="9" s="1"/>
  <c r="T8157" i="9"/>
  <c r="U8157" i="9" s="1"/>
  <c r="L8158" i="9"/>
  <c r="M8158" i="9" s="1"/>
  <c r="P8158" i="9"/>
  <c r="Q8158" i="9" s="1"/>
  <c r="T8158" i="9"/>
  <c r="U8158" i="9" s="1"/>
  <c r="L8159" i="9"/>
  <c r="M8159" i="9" s="1"/>
  <c r="P8159" i="9"/>
  <c r="Q8159" i="9" s="1"/>
  <c r="T8159" i="9"/>
  <c r="U8159" i="9" s="1"/>
  <c r="L8160" i="9"/>
  <c r="M8160" i="9" s="1"/>
  <c r="P8160" i="9"/>
  <c r="Q8160" i="9" s="1"/>
  <c r="T8160" i="9"/>
  <c r="U8160" i="9" s="1"/>
  <c r="L8161" i="9"/>
  <c r="M8161" i="9" s="1"/>
  <c r="P8161" i="9"/>
  <c r="Q8161" i="9" s="1"/>
  <c r="T8161" i="9"/>
  <c r="U8161" i="9" s="1"/>
  <c r="L8162" i="9"/>
  <c r="M8162" i="9" s="1"/>
  <c r="P8162" i="9"/>
  <c r="Q8162" i="9" s="1"/>
  <c r="T8162" i="9"/>
  <c r="U8162" i="9" s="1"/>
  <c r="L8163" i="9"/>
  <c r="M8163" i="9" s="1"/>
  <c r="P8163" i="9"/>
  <c r="Q8163" i="9" s="1"/>
  <c r="T8163" i="9"/>
  <c r="U8163" i="9" s="1"/>
  <c r="L8164" i="9"/>
  <c r="M8164" i="9" s="1"/>
  <c r="P8164" i="9"/>
  <c r="Q8164" i="9" s="1"/>
  <c r="T8164" i="9"/>
  <c r="U8164" i="9" s="1"/>
  <c r="L8165" i="9"/>
  <c r="M8165" i="9" s="1"/>
  <c r="P8165" i="9"/>
  <c r="Q8165" i="9" s="1"/>
  <c r="T8165" i="9"/>
  <c r="U8165" i="9" s="1"/>
  <c r="L8166" i="9"/>
  <c r="M8166" i="9" s="1"/>
  <c r="P8166" i="9"/>
  <c r="Q8166" i="9" s="1"/>
  <c r="T8166" i="9"/>
  <c r="U8166" i="9" s="1"/>
  <c r="L8167" i="9"/>
  <c r="M8167" i="9" s="1"/>
  <c r="P8167" i="9"/>
  <c r="Q8167" i="9" s="1"/>
  <c r="T8167" i="9"/>
  <c r="U8167" i="9" s="1"/>
  <c r="L8168" i="9"/>
  <c r="M8168" i="9" s="1"/>
  <c r="P8168" i="9"/>
  <c r="Q8168" i="9" s="1"/>
  <c r="T8168" i="9"/>
  <c r="U8168" i="9" s="1"/>
  <c r="L8169" i="9"/>
  <c r="M8169" i="9" s="1"/>
  <c r="P8169" i="9"/>
  <c r="Q8169" i="9" s="1"/>
  <c r="T8169" i="9"/>
  <c r="U8169" i="9" s="1"/>
  <c r="L8170" i="9"/>
  <c r="M8170" i="9" s="1"/>
  <c r="P8170" i="9"/>
  <c r="Q8170" i="9" s="1"/>
  <c r="T8170" i="9"/>
  <c r="U8170" i="9" s="1"/>
  <c r="L8171" i="9"/>
  <c r="M8171" i="9" s="1"/>
  <c r="P8171" i="9"/>
  <c r="Q8171" i="9" s="1"/>
  <c r="T8171" i="9"/>
  <c r="U8171" i="9" s="1"/>
  <c r="L8172" i="9"/>
  <c r="M8172" i="9" s="1"/>
  <c r="P8172" i="9"/>
  <c r="Q8172" i="9" s="1"/>
  <c r="T8172" i="9"/>
  <c r="U8172" i="9" s="1"/>
  <c r="L8173" i="9"/>
  <c r="M8173" i="9" s="1"/>
  <c r="P8173" i="9"/>
  <c r="Q8173" i="9" s="1"/>
  <c r="T8173" i="9"/>
  <c r="U8173" i="9" s="1"/>
  <c r="L8174" i="9"/>
  <c r="M8174" i="9" s="1"/>
  <c r="P8174" i="9"/>
  <c r="Q8174" i="9" s="1"/>
  <c r="T8174" i="9"/>
  <c r="U8174" i="9" s="1"/>
  <c r="L8175" i="9"/>
  <c r="M8175" i="9" s="1"/>
  <c r="P8175" i="9"/>
  <c r="Q8175" i="9" s="1"/>
  <c r="T8175" i="9"/>
  <c r="U8175" i="9" s="1"/>
  <c r="L8176" i="9"/>
  <c r="M8176" i="9" s="1"/>
  <c r="P8176" i="9"/>
  <c r="Q8176" i="9" s="1"/>
  <c r="T8176" i="9"/>
  <c r="U8176" i="9" s="1"/>
  <c r="L8177" i="9"/>
  <c r="M8177" i="9" s="1"/>
  <c r="P8177" i="9"/>
  <c r="Q8177" i="9" s="1"/>
  <c r="T8177" i="9"/>
  <c r="U8177" i="9" s="1"/>
  <c r="L8178" i="9"/>
  <c r="M8178" i="9" s="1"/>
  <c r="P8178" i="9"/>
  <c r="Q8178" i="9" s="1"/>
  <c r="T8178" i="9"/>
  <c r="U8178" i="9" s="1"/>
  <c r="L8179" i="9"/>
  <c r="M8179" i="9" s="1"/>
  <c r="P8179" i="9"/>
  <c r="Q8179" i="9" s="1"/>
  <c r="T8179" i="9"/>
  <c r="U8179" i="9" s="1"/>
  <c r="L8180" i="9"/>
  <c r="M8180" i="9" s="1"/>
  <c r="P8180" i="9"/>
  <c r="Q8180" i="9" s="1"/>
  <c r="T8180" i="9"/>
  <c r="U8180" i="9" s="1"/>
  <c r="L8181" i="9"/>
  <c r="M8181" i="9" s="1"/>
  <c r="P8181" i="9"/>
  <c r="Q8181" i="9" s="1"/>
  <c r="T8181" i="9"/>
  <c r="U8181" i="9" s="1"/>
  <c r="L8182" i="9"/>
  <c r="M8182" i="9" s="1"/>
  <c r="P8182" i="9"/>
  <c r="Q8182" i="9" s="1"/>
  <c r="T8182" i="9"/>
  <c r="U8182" i="9" s="1"/>
  <c r="L8183" i="9"/>
  <c r="M8183" i="9" s="1"/>
  <c r="P8183" i="9"/>
  <c r="Q8183" i="9" s="1"/>
  <c r="T8183" i="9"/>
  <c r="U8183" i="9" s="1"/>
  <c r="L8184" i="9"/>
  <c r="M8184" i="9" s="1"/>
  <c r="P8184" i="9"/>
  <c r="Q8184" i="9" s="1"/>
  <c r="T8184" i="9"/>
  <c r="U8184" i="9" s="1"/>
  <c r="L8185" i="9"/>
  <c r="M8185" i="9" s="1"/>
  <c r="P8185" i="9"/>
  <c r="Q8185" i="9" s="1"/>
  <c r="T8185" i="9"/>
  <c r="U8185" i="9" s="1"/>
  <c r="L8186" i="9"/>
  <c r="M8186" i="9" s="1"/>
  <c r="P8186" i="9"/>
  <c r="Q8186" i="9" s="1"/>
  <c r="T8186" i="9"/>
  <c r="U8186" i="9" s="1"/>
  <c r="L8187" i="9"/>
  <c r="M8187" i="9" s="1"/>
  <c r="P8187" i="9"/>
  <c r="Q8187" i="9" s="1"/>
  <c r="T8187" i="9"/>
  <c r="U8187" i="9" s="1"/>
  <c r="L8188" i="9"/>
  <c r="M8188" i="9" s="1"/>
  <c r="P8188" i="9"/>
  <c r="Q8188" i="9" s="1"/>
  <c r="T8188" i="9"/>
  <c r="U8188" i="9" s="1"/>
  <c r="L8189" i="9"/>
  <c r="M8189" i="9" s="1"/>
  <c r="P8189" i="9"/>
  <c r="Q8189" i="9" s="1"/>
  <c r="T8189" i="9"/>
  <c r="U8189" i="9" s="1"/>
  <c r="L8190" i="9"/>
  <c r="M8190" i="9" s="1"/>
  <c r="P8190" i="9"/>
  <c r="Q8190" i="9" s="1"/>
  <c r="T8190" i="9"/>
  <c r="U8190" i="9" s="1"/>
  <c r="L8191" i="9"/>
  <c r="M8191" i="9" s="1"/>
  <c r="P8191" i="9"/>
  <c r="Q8191" i="9" s="1"/>
  <c r="T8191" i="9"/>
  <c r="U8191" i="9" s="1"/>
  <c r="L8192" i="9"/>
  <c r="M8192" i="9" s="1"/>
  <c r="P8192" i="9"/>
  <c r="Q8192" i="9" s="1"/>
  <c r="T8192" i="9"/>
  <c r="U8192" i="9" s="1"/>
  <c r="L8193" i="9"/>
  <c r="M8193" i="9" s="1"/>
  <c r="P8193" i="9"/>
  <c r="Q8193" i="9" s="1"/>
  <c r="T8193" i="9"/>
  <c r="U8193" i="9" s="1"/>
  <c r="L8194" i="9"/>
  <c r="M8194" i="9" s="1"/>
  <c r="P8194" i="9"/>
  <c r="Q8194" i="9" s="1"/>
  <c r="T8194" i="9"/>
  <c r="U8194" i="9" s="1"/>
  <c r="L8195" i="9"/>
  <c r="M8195" i="9" s="1"/>
  <c r="P8195" i="9"/>
  <c r="Q8195" i="9" s="1"/>
  <c r="T8195" i="9"/>
  <c r="U8195" i="9" s="1"/>
  <c r="L8196" i="9"/>
  <c r="M8196" i="9" s="1"/>
  <c r="P8196" i="9"/>
  <c r="Q8196" i="9" s="1"/>
  <c r="T8196" i="9"/>
  <c r="U8196" i="9" s="1"/>
  <c r="L8197" i="9"/>
  <c r="M8197" i="9" s="1"/>
  <c r="P8197" i="9"/>
  <c r="Q8197" i="9" s="1"/>
  <c r="T8197" i="9"/>
  <c r="U8197" i="9" s="1"/>
  <c r="L8198" i="9"/>
  <c r="M8198" i="9" s="1"/>
  <c r="P8198" i="9"/>
  <c r="Q8198" i="9" s="1"/>
  <c r="T8198" i="9"/>
  <c r="U8198" i="9" s="1"/>
  <c r="L8199" i="9"/>
  <c r="M8199" i="9" s="1"/>
  <c r="P8199" i="9"/>
  <c r="Q8199" i="9" s="1"/>
  <c r="T8199" i="9"/>
  <c r="U8199" i="9" s="1"/>
  <c r="L8200" i="9"/>
  <c r="M8200" i="9" s="1"/>
  <c r="P8200" i="9"/>
  <c r="Q8200" i="9" s="1"/>
  <c r="T8200" i="9"/>
  <c r="U8200" i="9" s="1"/>
  <c r="L8201" i="9"/>
  <c r="M8201" i="9" s="1"/>
  <c r="P8201" i="9"/>
  <c r="Q8201" i="9" s="1"/>
  <c r="T8201" i="9"/>
  <c r="U8201" i="9" s="1"/>
  <c r="L8202" i="9"/>
  <c r="M8202" i="9" s="1"/>
  <c r="P8202" i="9"/>
  <c r="Q8202" i="9" s="1"/>
  <c r="T8202" i="9"/>
  <c r="U8202" i="9" s="1"/>
  <c r="L8203" i="9"/>
  <c r="M8203" i="9" s="1"/>
  <c r="P8203" i="9"/>
  <c r="Q8203" i="9" s="1"/>
  <c r="T8203" i="9"/>
  <c r="U8203" i="9" s="1"/>
  <c r="L8204" i="9"/>
  <c r="M8204" i="9" s="1"/>
  <c r="P8204" i="9"/>
  <c r="Q8204" i="9" s="1"/>
  <c r="T8204" i="9"/>
  <c r="U8204" i="9" s="1"/>
  <c r="L8205" i="9"/>
  <c r="M8205" i="9" s="1"/>
  <c r="P8205" i="9"/>
  <c r="Q8205" i="9" s="1"/>
  <c r="T8205" i="9"/>
  <c r="U8205" i="9" s="1"/>
  <c r="L8206" i="9"/>
  <c r="M8206" i="9" s="1"/>
  <c r="P8206" i="9"/>
  <c r="Q8206" i="9" s="1"/>
  <c r="T8206" i="9"/>
  <c r="U8206" i="9" s="1"/>
  <c r="L8207" i="9"/>
  <c r="M8207" i="9" s="1"/>
  <c r="P8207" i="9"/>
  <c r="Q8207" i="9" s="1"/>
  <c r="T8207" i="9"/>
  <c r="U8207" i="9" s="1"/>
  <c r="L8208" i="9"/>
  <c r="M8208" i="9" s="1"/>
  <c r="P8208" i="9"/>
  <c r="Q8208" i="9" s="1"/>
  <c r="T8208" i="9"/>
  <c r="U8208" i="9" s="1"/>
  <c r="L8209" i="9"/>
  <c r="M8209" i="9" s="1"/>
  <c r="P8209" i="9"/>
  <c r="Q8209" i="9" s="1"/>
  <c r="T8209" i="9"/>
  <c r="U8209" i="9" s="1"/>
  <c r="L8210" i="9"/>
  <c r="M8210" i="9" s="1"/>
  <c r="P8210" i="9"/>
  <c r="Q8210" i="9" s="1"/>
  <c r="T8210" i="9"/>
  <c r="U8210" i="9" s="1"/>
  <c r="L8211" i="9"/>
  <c r="M8211" i="9" s="1"/>
  <c r="P8211" i="9"/>
  <c r="Q8211" i="9" s="1"/>
  <c r="T8211" i="9"/>
  <c r="U8211" i="9" s="1"/>
  <c r="L8212" i="9"/>
  <c r="M8212" i="9" s="1"/>
  <c r="P8212" i="9"/>
  <c r="Q8212" i="9" s="1"/>
  <c r="T8212" i="9"/>
  <c r="U8212" i="9" s="1"/>
  <c r="L8213" i="9"/>
  <c r="M8213" i="9" s="1"/>
  <c r="P8213" i="9"/>
  <c r="Q8213" i="9" s="1"/>
  <c r="T8213" i="9"/>
  <c r="U8213" i="9" s="1"/>
  <c r="L8214" i="9"/>
  <c r="M8214" i="9" s="1"/>
  <c r="P8214" i="9"/>
  <c r="Q8214" i="9" s="1"/>
  <c r="T8214" i="9"/>
  <c r="U8214" i="9" s="1"/>
  <c r="L8215" i="9"/>
  <c r="M8215" i="9" s="1"/>
  <c r="P8215" i="9"/>
  <c r="Q8215" i="9" s="1"/>
  <c r="T8215" i="9"/>
  <c r="U8215" i="9" s="1"/>
  <c r="L8216" i="9"/>
  <c r="M8216" i="9" s="1"/>
  <c r="P8216" i="9"/>
  <c r="Q8216" i="9" s="1"/>
  <c r="T8216" i="9"/>
  <c r="U8216" i="9" s="1"/>
  <c r="L8217" i="9"/>
  <c r="M8217" i="9" s="1"/>
  <c r="P8217" i="9"/>
  <c r="Q8217" i="9" s="1"/>
  <c r="T8217" i="9"/>
  <c r="U8217" i="9" s="1"/>
  <c r="L8218" i="9"/>
  <c r="M8218" i="9" s="1"/>
  <c r="P8218" i="9"/>
  <c r="Q8218" i="9" s="1"/>
  <c r="T8218" i="9"/>
  <c r="U8218" i="9" s="1"/>
  <c r="L8219" i="9"/>
  <c r="M8219" i="9" s="1"/>
  <c r="P8219" i="9"/>
  <c r="Q8219" i="9" s="1"/>
  <c r="T8219" i="9"/>
  <c r="U8219" i="9" s="1"/>
  <c r="L8220" i="9"/>
  <c r="M8220" i="9" s="1"/>
  <c r="P8220" i="9"/>
  <c r="Q8220" i="9" s="1"/>
  <c r="T8220" i="9"/>
  <c r="U8220" i="9" s="1"/>
  <c r="L8221" i="9"/>
  <c r="M8221" i="9" s="1"/>
  <c r="P8221" i="9"/>
  <c r="Q8221" i="9" s="1"/>
  <c r="T8221" i="9"/>
  <c r="U8221" i="9" s="1"/>
  <c r="L8222" i="9"/>
  <c r="M8222" i="9" s="1"/>
  <c r="P8222" i="9"/>
  <c r="Q8222" i="9" s="1"/>
  <c r="T8222" i="9"/>
  <c r="U8222" i="9" s="1"/>
  <c r="L8223" i="9"/>
  <c r="M8223" i="9" s="1"/>
  <c r="P8223" i="9"/>
  <c r="Q8223" i="9" s="1"/>
  <c r="T8223" i="9"/>
  <c r="U8223" i="9" s="1"/>
  <c r="L8224" i="9"/>
  <c r="M8224" i="9" s="1"/>
  <c r="P8224" i="9"/>
  <c r="Q8224" i="9" s="1"/>
  <c r="T8224" i="9"/>
  <c r="U8224" i="9" s="1"/>
  <c r="L8225" i="9"/>
  <c r="M8225" i="9" s="1"/>
  <c r="P8225" i="9"/>
  <c r="Q8225" i="9" s="1"/>
  <c r="T8225" i="9"/>
  <c r="U8225" i="9" s="1"/>
  <c r="L8226" i="9"/>
  <c r="M8226" i="9" s="1"/>
  <c r="P8226" i="9"/>
  <c r="Q8226" i="9" s="1"/>
  <c r="T8226" i="9"/>
  <c r="U8226" i="9" s="1"/>
  <c r="L8227" i="9"/>
  <c r="M8227" i="9" s="1"/>
  <c r="P8227" i="9"/>
  <c r="Q8227" i="9" s="1"/>
  <c r="T8227" i="9"/>
  <c r="U8227" i="9" s="1"/>
  <c r="L8228" i="9"/>
  <c r="M8228" i="9" s="1"/>
  <c r="P8228" i="9"/>
  <c r="Q8228" i="9" s="1"/>
  <c r="T8228" i="9"/>
  <c r="U8228" i="9" s="1"/>
  <c r="L8229" i="9"/>
  <c r="M8229" i="9" s="1"/>
  <c r="P8229" i="9"/>
  <c r="Q8229" i="9" s="1"/>
  <c r="T8229" i="9"/>
  <c r="U8229" i="9" s="1"/>
  <c r="L8230" i="9"/>
  <c r="M8230" i="9" s="1"/>
  <c r="P8230" i="9"/>
  <c r="Q8230" i="9" s="1"/>
  <c r="T8230" i="9"/>
  <c r="U8230" i="9" s="1"/>
  <c r="L8231" i="9"/>
  <c r="M8231" i="9" s="1"/>
  <c r="P8231" i="9"/>
  <c r="Q8231" i="9" s="1"/>
  <c r="T8231" i="9"/>
  <c r="U8231" i="9" s="1"/>
  <c r="L8232" i="9"/>
  <c r="M8232" i="9" s="1"/>
  <c r="P8232" i="9"/>
  <c r="Q8232" i="9" s="1"/>
  <c r="T8232" i="9"/>
  <c r="U8232" i="9" s="1"/>
  <c r="L8233" i="9"/>
  <c r="M8233" i="9" s="1"/>
  <c r="P8233" i="9"/>
  <c r="Q8233" i="9" s="1"/>
  <c r="T8233" i="9"/>
  <c r="U8233" i="9" s="1"/>
  <c r="L8234" i="9"/>
  <c r="M8234" i="9" s="1"/>
  <c r="P8234" i="9"/>
  <c r="Q8234" i="9" s="1"/>
  <c r="T8234" i="9"/>
  <c r="U8234" i="9" s="1"/>
  <c r="L8235" i="9"/>
  <c r="M8235" i="9" s="1"/>
  <c r="P8235" i="9"/>
  <c r="Q8235" i="9" s="1"/>
  <c r="T8235" i="9"/>
  <c r="U8235" i="9" s="1"/>
  <c r="L8236" i="9"/>
  <c r="M8236" i="9" s="1"/>
  <c r="P8236" i="9"/>
  <c r="Q8236" i="9" s="1"/>
  <c r="T8236" i="9"/>
  <c r="U8236" i="9" s="1"/>
  <c r="L8237" i="9"/>
  <c r="M8237" i="9" s="1"/>
  <c r="P8237" i="9"/>
  <c r="Q8237" i="9" s="1"/>
  <c r="T8237" i="9"/>
  <c r="U8237" i="9" s="1"/>
  <c r="L8238" i="9"/>
  <c r="M8238" i="9" s="1"/>
  <c r="P8238" i="9"/>
  <c r="Q8238" i="9" s="1"/>
  <c r="T8238" i="9"/>
  <c r="U8238" i="9" s="1"/>
  <c r="L8239" i="9"/>
  <c r="M8239" i="9" s="1"/>
  <c r="P8239" i="9"/>
  <c r="Q8239" i="9" s="1"/>
  <c r="T8239" i="9"/>
  <c r="U8239" i="9" s="1"/>
  <c r="L8240" i="9"/>
  <c r="M8240" i="9" s="1"/>
  <c r="P8240" i="9"/>
  <c r="Q8240" i="9" s="1"/>
  <c r="T8240" i="9"/>
  <c r="U8240" i="9" s="1"/>
  <c r="L8241" i="9"/>
  <c r="M8241" i="9" s="1"/>
  <c r="P8241" i="9"/>
  <c r="Q8241" i="9" s="1"/>
  <c r="T8241" i="9"/>
  <c r="U8241" i="9" s="1"/>
  <c r="L8242" i="9"/>
  <c r="M8242" i="9" s="1"/>
  <c r="P8242" i="9"/>
  <c r="Q8242" i="9" s="1"/>
  <c r="T8242" i="9"/>
  <c r="U8242" i="9" s="1"/>
  <c r="L8243" i="9"/>
  <c r="M8243" i="9" s="1"/>
  <c r="P8243" i="9"/>
  <c r="Q8243" i="9" s="1"/>
  <c r="T8243" i="9"/>
  <c r="U8243" i="9" s="1"/>
  <c r="L8244" i="9"/>
  <c r="M8244" i="9" s="1"/>
  <c r="P8244" i="9"/>
  <c r="Q8244" i="9" s="1"/>
  <c r="T8244" i="9"/>
  <c r="U8244" i="9" s="1"/>
  <c r="L8245" i="9"/>
  <c r="M8245" i="9" s="1"/>
  <c r="P8245" i="9"/>
  <c r="Q8245" i="9" s="1"/>
  <c r="T8245" i="9"/>
  <c r="U8245" i="9" s="1"/>
  <c r="L8246" i="9"/>
  <c r="M8246" i="9" s="1"/>
  <c r="P8246" i="9"/>
  <c r="Q8246" i="9" s="1"/>
  <c r="T8246" i="9"/>
  <c r="U8246" i="9" s="1"/>
  <c r="L8247" i="9"/>
  <c r="M8247" i="9" s="1"/>
  <c r="P8247" i="9"/>
  <c r="Q8247" i="9" s="1"/>
  <c r="T8247" i="9"/>
  <c r="U8247" i="9" s="1"/>
  <c r="L8248" i="9"/>
  <c r="M8248" i="9" s="1"/>
  <c r="P8248" i="9"/>
  <c r="Q8248" i="9" s="1"/>
  <c r="T8248" i="9"/>
  <c r="U8248" i="9" s="1"/>
  <c r="L8249" i="9"/>
  <c r="M8249" i="9" s="1"/>
  <c r="P8249" i="9"/>
  <c r="Q8249" i="9" s="1"/>
  <c r="T8249" i="9"/>
  <c r="U8249" i="9" s="1"/>
  <c r="L8250" i="9"/>
  <c r="M8250" i="9" s="1"/>
  <c r="P8250" i="9"/>
  <c r="Q8250" i="9" s="1"/>
  <c r="T8250" i="9"/>
  <c r="U8250" i="9" s="1"/>
  <c r="L8251" i="9"/>
  <c r="M8251" i="9" s="1"/>
  <c r="P8251" i="9"/>
  <c r="Q8251" i="9" s="1"/>
  <c r="T8251" i="9"/>
  <c r="U8251" i="9" s="1"/>
  <c r="L8252" i="9"/>
  <c r="M8252" i="9" s="1"/>
  <c r="P8252" i="9"/>
  <c r="Q8252" i="9" s="1"/>
  <c r="T8252" i="9"/>
  <c r="U8252" i="9" s="1"/>
  <c r="L8253" i="9"/>
  <c r="M8253" i="9" s="1"/>
  <c r="P8253" i="9"/>
  <c r="Q8253" i="9" s="1"/>
  <c r="T8253" i="9"/>
  <c r="U8253" i="9" s="1"/>
  <c r="L8254" i="9"/>
  <c r="M8254" i="9" s="1"/>
  <c r="P8254" i="9"/>
  <c r="Q8254" i="9" s="1"/>
  <c r="T8254" i="9"/>
  <c r="U8254" i="9" s="1"/>
  <c r="L8255" i="9"/>
  <c r="M8255" i="9" s="1"/>
  <c r="P8255" i="9"/>
  <c r="Q8255" i="9" s="1"/>
  <c r="T8255" i="9"/>
  <c r="U8255" i="9" s="1"/>
  <c r="L8256" i="9"/>
  <c r="M8256" i="9" s="1"/>
  <c r="P8256" i="9"/>
  <c r="Q8256" i="9" s="1"/>
  <c r="T8256" i="9"/>
  <c r="U8256" i="9" s="1"/>
  <c r="L8257" i="9"/>
  <c r="M8257" i="9" s="1"/>
  <c r="P8257" i="9"/>
  <c r="Q8257" i="9" s="1"/>
  <c r="T8257" i="9"/>
  <c r="U8257" i="9" s="1"/>
  <c r="L8258" i="9"/>
  <c r="M8258" i="9" s="1"/>
  <c r="P8258" i="9"/>
  <c r="Q8258" i="9" s="1"/>
  <c r="T8258" i="9"/>
  <c r="U8258" i="9" s="1"/>
  <c r="L8259" i="9"/>
  <c r="M8259" i="9" s="1"/>
  <c r="P8259" i="9"/>
  <c r="Q8259" i="9" s="1"/>
  <c r="T8259" i="9"/>
  <c r="U8259" i="9" s="1"/>
  <c r="L8260" i="9"/>
  <c r="M8260" i="9" s="1"/>
  <c r="P8260" i="9"/>
  <c r="Q8260" i="9" s="1"/>
  <c r="T8260" i="9"/>
  <c r="U8260" i="9" s="1"/>
  <c r="L8261" i="9"/>
  <c r="M8261" i="9" s="1"/>
  <c r="P8261" i="9"/>
  <c r="Q8261" i="9" s="1"/>
  <c r="T8261" i="9"/>
  <c r="U8261" i="9" s="1"/>
  <c r="L8262" i="9"/>
  <c r="M8262" i="9" s="1"/>
  <c r="P8262" i="9"/>
  <c r="Q8262" i="9" s="1"/>
  <c r="T8262" i="9"/>
  <c r="U8262" i="9" s="1"/>
  <c r="L8263" i="9"/>
  <c r="M8263" i="9" s="1"/>
  <c r="P8263" i="9"/>
  <c r="Q8263" i="9" s="1"/>
  <c r="T8263" i="9"/>
  <c r="U8263" i="9" s="1"/>
  <c r="L8264" i="9"/>
  <c r="M8264" i="9" s="1"/>
  <c r="P8264" i="9"/>
  <c r="Q8264" i="9" s="1"/>
  <c r="T8264" i="9"/>
  <c r="U8264" i="9" s="1"/>
  <c r="L8265" i="9"/>
  <c r="M8265" i="9" s="1"/>
  <c r="P8265" i="9"/>
  <c r="Q8265" i="9" s="1"/>
  <c r="T8265" i="9"/>
  <c r="U8265" i="9" s="1"/>
  <c r="L8266" i="9"/>
  <c r="M8266" i="9" s="1"/>
  <c r="P8266" i="9"/>
  <c r="Q8266" i="9" s="1"/>
  <c r="T8266" i="9"/>
  <c r="U8266" i="9" s="1"/>
  <c r="L8267" i="9"/>
  <c r="M8267" i="9" s="1"/>
  <c r="P8267" i="9"/>
  <c r="Q8267" i="9" s="1"/>
  <c r="T8267" i="9"/>
  <c r="U8267" i="9" s="1"/>
  <c r="L8268" i="9"/>
  <c r="M8268" i="9" s="1"/>
  <c r="P8268" i="9"/>
  <c r="Q8268" i="9" s="1"/>
  <c r="T8268" i="9"/>
  <c r="U8268" i="9" s="1"/>
  <c r="L8269" i="9"/>
  <c r="M8269" i="9" s="1"/>
  <c r="P8269" i="9"/>
  <c r="Q8269" i="9" s="1"/>
  <c r="T8269" i="9"/>
  <c r="U8269" i="9" s="1"/>
  <c r="L8270" i="9"/>
  <c r="M8270" i="9" s="1"/>
  <c r="P8270" i="9"/>
  <c r="Q8270" i="9" s="1"/>
  <c r="T8270" i="9"/>
  <c r="U8270" i="9" s="1"/>
  <c r="L8271" i="9"/>
  <c r="M8271" i="9" s="1"/>
  <c r="P8271" i="9"/>
  <c r="Q8271" i="9" s="1"/>
  <c r="T8271" i="9"/>
  <c r="U8271" i="9" s="1"/>
  <c r="L8272" i="9"/>
  <c r="M8272" i="9" s="1"/>
  <c r="P8272" i="9"/>
  <c r="Q8272" i="9" s="1"/>
  <c r="T8272" i="9"/>
  <c r="U8272" i="9" s="1"/>
  <c r="L8273" i="9"/>
  <c r="M8273" i="9" s="1"/>
  <c r="P8273" i="9"/>
  <c r="Q8273" i="9" s="1"/>
  <c r="T8273" i="9"/>
  <c r="U8273" i="9" s="1"/>
  <c r="L8274" i="9"/>
  <c r="M8274" i="9" s="1"/>
  <c r="P8274" i="9"/>
  <c r="Q8274" i="9" s="1"/>
  <c r="T8274" i="9"/>
  <c r="U8274" i="9" s="1"/>
  <c r="L8275" i="9"/>
  <c r="M8275" i="9" s="1"/>
  <c r="P8275" i="9"/>
  <c r="Q8275" i="9" s="1"/>
  <c r="T8275" i="9"/>
  <c r="U8275" i="9" s="1"/>
  <c r="L8276" i="9"/>
  <c r="M8276" i="9" s="1"/>
  <c r="P8276" i="9"/>
  <c r="Q8276" i="9" s="1"/>
  <c r="T8276" i="9"/>
  <c r="U8276" i="9" s="1"/>
  <c r="L8277" i="9"/>
  <c r="M8277" i="9" s="1"/>
  <c r="P8277" i="9"/>
  <c r="Q8277" i="9" s="1"/>
  <c r="T8277" i="9"/>
  <c r="U8277" i="9" s="1"/>
  <c r="L8278" i="9"/>
  <c r="M8278" i="9" s="1"/>
  <c r="P8278" i="9"/>
  <c r="Q8278" i="9" s="1"/>
  <c r="T8278" i="9"/>
  <c r="U8278" i="9" s="1"/>
  <c r="L8279" i="9"/>
  <c r="M8279" i="9" s="1"/>
  <c r="P8279" i="9"/>
  <c r="Q8279" i="9" s="1"/>
  <c r="T8279" i="9"/>
  <c r="U8279" i="9" s="1"/>
  <c r="L8280" i="9"/>
  <c r="M8280" i="9" s="1"/>
  <c r="P8280" i="9"/>
  <c r="Q8280" i="9" s="1"/>
  <c r="T8280" i="9"/>
  <c r="U8280" i="9" s="1"/>
  <c r="L8281" i="9"/>
  <c r="M8281" i="9" s="1"/>
  <c r="P8281" i="9"/>
  <c r="Q8281" i="9" s="1"/>
  <c r="T8281" i="9"/>
  <c r="U8281" i="9" s="1"/>
  <c r="L8282" i="9"/>
  <c r="M8282" i="9"/>
  <c r="P8282" i="9"/>
  <c r="Q8282" i="9" s="1"/>
  <c r="T8282" i="9"/>
  <c r="U8282" i="9" s="1"/>
  <c r="L8283" i="9"/>
  <c r="M8283" i="9" s="1"/>
  <c r="P8283" i="9"/>
  <c r="Q8283" i="9" s="1"/>
  <c r="T8283" i="9"/>
  <c r="U8283" i="9" s="1"/>
  <c r="L8284" i="9"/>
  <c r="M8284" i="9" s="1"/>
  <c r="P8284" i="9"/>
  <c r="Q8284" i="9" s="1"/>
  <c r="T8284" i="9"/>
  <c r="U8284" i="9" s="1"/>
  <c r="L8285" i="9"/>
  <c r="M8285" i="9"/>
  <c r="P8285" i="9"/>
  <c r="Q8285" i="9" s="1"/>
  <c r="T8285" i="9"/>
  <c r="U8285" i="9" s="1"/>
  <c r="L8286" i="9"/>
  <c r="M8286" i="9" s="1"/>
  <c r="P8286" i="9"/>
  <c r="Q8286" i="9" s="1"/>
  <c r="T8286" i="9"/>
  <c r="U8286" i="9" s="1"/>
  <c r="L8287" i="9"/>
  <c r="M8287" i="9" s="1"/>
  <c r="P8287" i="9"/>
  <c r="Q8287" i="9" s="1"/>
  <c r="T8287" i="9"/>
  <c r="U8287" i="9" s="1"/>
  <c r="L8288" i="9"/>
  <c r="M8288" i="9"/>
  <c r="P8288" i="9"/>
  <c r="Q8288" i="9" s="1"/>
  <c r="T8288" i="9"/>
  <c r="U8288" i="9" s="1"/>
  <c r="L8289" i="9"/>
  <c r="M8289" i="9" s="1"/>
  <c r="P8289" i="9"/>
  <c r="Q8289" i="9" s="1"/>
  <c r="T8289" i="9"/>
  <c r="U8289" i="9" s="1"/>
  <c r="L8290" i="9"/>
  <c r="M8290" i="9" s="1"/>
  <c r="P8290" i="9"/>
  <c r="Q8290" i="9" s="1"/>
  <c r="T8290" i="9"/>
  <c r="U8290" i="9" s="1"/>
  <c r="L8291" i="9"/>
  <c r="M8291" i="9" s="1"/>
  <c r="P8291" i="9"/>
  <c r="Q8291" i="9" s="1"/>
  <c r="T8291" i="9"/>
  <c r="U8291" i="9" s="1"/>
  <c r="L8292" i="9"/>
  <c r="M8292" i="9" s="1"/>
  <c r="P8292" i="9"/>
  <c r="Q8292" i="9" s="1"/>
  <c r="T8292" i="9"/>
  <c r="U8292" i="9" s="1"/>
  <c r="L8293" i="9"/>
  <c r="M8293" i="9" s="1"/>
  <c r="P8293" i="9"/>
  <c r="Q8293" i="9" s="1"/>
  <c r="T8293" i="9"/>
  <c r="U8293" i="9" s="1"/>
  <c r="L8294" i="9"/>
  <c r="M8294" i="9" s="1"/>
  <c r="P8294" i="9"/>
  <c r="Q8294" i="9" s="1"/>
  <c r="T8294" i="9"/>
  <c r="U8294" i="9" s="1"/>
  <c r="L8295" i="9"/>
  <c r="M8295" i="9" s="1"/>
  <c r="P8295" i="9"/>
  <c r="Q8295" i="9" s="1"/>
  <c r="T8295" i="9"/>
  <c r="U8295" i="9" s="1"/>
  <c r="L8296" i="9"/>
  <c r="M8296" i="9" s="1"/>
  <c r="P8296" i="9"/>
  <c r="Q8296" i="9" s="1"/>
  <c r="T8296" i="9"/>
  <c r="U8296" i="9" s="1"/>
  <c r="L8297" i="9"/>
  <c r="M8297" i="9" s="1"/>
  <c r="P8297" i="9"/>
  <c r="Q8297" i="9" s="1"/>
  <c r="T8297" i="9"/>
  <c r="U8297" i="9" s="1"/>
  <c r="L8298" i="9"/>
  <c r="M8298" i="9"/>
  <c r="P8298" i="9"/>
  <c r="Q8298" i="9" s="1"/>
  <c r="T8298" i="9"/>
  <c r="U8298" i="9" s="1"/>
  <c r="L8299" i="9"/>
  <c r="M8299" i="9" s="1"/>
  <c r="P8299" i="9"/>
  <c r="Q8299" i="9" s="1"/>
  <c r="T8299" i="9"/>
  <c r="U8299" i="9" s="1"/>
  <c r="L8300" i="9"/>
  <c r="M8300" i="9" s="1"/>
  <c r="P8300" i="9"/>
  <c r="Q8300" i="9" s="1"/>
  <c r="T8300" i="9"/>
  <c r="U8300" i="9" s="1"/>
  <c r="L8301" i="9"/>
  <c r="M8301" i="9" s="1"/>
  <c r="P8301" i="9"/>
  <c r="Q8301" i="9" s="1"/>
  <c r="T8301" i="9"/>
  <c r="U8301" i="9" s="1"/>
  <c r="L8302" i="9"/>
  <c r="M8302" i="9" s="1"/>
  <c r="P8302" i="9"/>
  <c r="Q8302" i="9" s="1"/>
  <c r="T8302" i="9"/>
  <c r="U8302" i="9" s="1"/>
  <c r="L8303" i="9"/>
  <c r="M8303" i="9"/>
  <c r="P8303" i="9"/>
  <c r="Q8303" i="9" s="1"/>
  <c r="T8303" i="9"/>
  <c r="U8303" i="9" s="1"/>
  <c r="L8304" i="9"/>
  <c r="M8304" i="9" s="1"/>
  <c r="P8304" i="9"/>
  <c r="Q8304" i="9" s="1"/>
  <c r="T8304" i="9"/>
  <c r="U8304" i="9" s="1"/>
  <c r="L8305" i="9"/>
  <c r="M8305" i="9" s="1"/>
  <c r="P8305" i="9"/>
  <c r="Q8305" i="9" s="1"/>
  <c r="T8305" i="9"/>
  <c r="U8305" i="9" s="1"/>
  <c r="L8306" i="9"/>
  <c r="M8306" i="9" s="1"/>
  <c r="P8306" i="9"/>
  <c r="Q8306" i="9" s="1"/>
  <c r="T8306" i="9"/>
  <c r="U8306" i="9" s="1"/>
  <c r="L8307" i="9"/>
  <c r="M8307" i="9" s="1"/>
  <c r="P8307" i="9"/>
  <c r="Q8307" i="9" s="1"/>
  <c r="T8307" i="9"/>
  <c r="U8307" i="9" s="1"/>
  <c r="L8308" i="9"/>
  <c r="M8308" i="9" s="1"/>
  <c r="P8308" i="9"/>
  <c r="Q8308" i="9" s="1"/>
  <c r="T8308" i="9"/>
  <c r="U8308" i="9" s="1"/>
  <c r="L8309" i="9"/>
  <c r="M8309" i="9" s="1"/>
  <c r="P8309" i="9"/>
  <c r="Q8309" i="9" s="1"/>
  <c r="T8309" i="9"/>
  <c r="U8309" i="9" s="1"/>
  <c r="L8310" i="9"/>
  <c r="M8310" i="9" s="1"/>
  <c r="P8310" i="9"/>
  <c r="Q8310" i="9" s="1"/>
  <c r="T8310" i="9"/>
  <c r="U8310" i="9" s="1"/>
  <c r="L8311" i="9"/>
  <c r="M8311" i="9" s="1"/>
  <c r="P8311" i="9"/>
  <c r="Q8311" i="9" s="1"/>
  <c r="S8311" i="9"/>
  <c r="T8311" i="9"/>
  <c r="L8312" i="9"/>
  <c r="M8312" i="9" s="1"/>
  <c r="P8312" i="9"/>
  <c r="Q8312" i="9" s="1"/>
  <c r="T8312" i="9"/>
  <c r="U8312" i="9" s="1"/>
  <c r="L8313" i="9"/>
  <c r="M8313" i="9"/>
  <c r="P8313" i="9"/>
  <c r="Q8313" i="9" s="1"/>
  <c r="T8313" i="9"/>
  <c r="U8313" i="9" s="1"/>
  <c r="L8314" i="9"/>
  <c r="M8314" i="9" s="1"/>
  <c r="P8314" i="9"/>
  <c r="Q8314" i="9" s="1"/>
  <c r="T8314" i="9"/>
  <c r="U8314" i="9" s="1"/>
  <c r="L8315" i="9"/>
  <c r="M8315" i="9" s="1"/>
  <c r="P8315" i="9"/>
  <c r="Q8315" i="9" s="1"/>
  <c r="T8315" i="9"/>
  <c r="U8315" i="9" s="1"/>
  <c r="L8316" i="9"/>
  <c r="M8316" i="9" s="1"/>
  <c r="P8316" i="9"/>
  <c r="Q8316" i="9" s="1"/>
  <c r="T8316" i="9"/>
  <c r="U8316" i="9" s="1"/>
  <c r="L8317" i="9"/>
  <c r="M8317" i="9" s="1"/>
  <c r="P8317" i="9"/>
  <c r="Q8317" i="9" s="1"/>
  <c r="T8317" i="9"/>
  <c r="U8317" i="9" s="1"/>
  <c r="L8318" i="9"/>
  <c r="M8318" i="9" s="1"/>
  <c r="P8318" i="9"/>
  <c r="Q8318" i="9" s="1"/>
  <c r="T8318" i="9"/>
  <c r="U8318" i="9" s="1"/>
  <c r="L8319" i="9"/>
  <c r="M8319" i="9" s="1"/>
  <c r="P8319" i="9"/>
  <c r="Q8319" i="9" s="1"/>
  <c r="T8319" i="9"/>
  <c r="U8319" i="9" s="1"/>
  <c r="L8320" i="9"/>
  <c r="M8320" i="9" s="1"/>
  <c r="P8320" i="9"/>
  <c r="Q8320" i="9" s="1"/>
  <c r="T8320" i="9"/>
  <c r="U8320" i="9" s="1"/>
  <c r="L8321" i="9"/>
  <c r="M8321" i="9" s="1"/>
  <c r="P8321" i="9"/>
  <c r="Q8321" i="9" s="1"/>
  <c r="T8321" i="9"/>
  <c r="U8321" i="9" s="1"/>
  <c r="L8322" i="9"/>
  <c r="M8322" i="9" s="1"/>
  <c r="P8322" i="9"/>
  <c r="Q8322" i="9" s="1"/>
  <c r="T8322" i="9"/>
  <c r="U8322" i="9" s="1"/>
  <c r="L8323" i="9"/>
  <c r="M8323" i="9" s="1"/>
  <c r="P8323" i="9"/>
  <c r="Q8323" i="9" s="1"/>
  <c r="T8323" i="9"/>
  <c r="U8323" i="9" s="1"/>
  <c r="L8324" i="9"/>
  <c r="M8324" i="9" s="1"/>
  <c r="P8324" i="9"/>
  <c r="Q8324" i="9" s="1"/>
  <c r="T8324" i="9"/>
  <c r="U8324" i="9" s="1"/>
  <c r="L8325" i="9"/>
  <c r="M8325" i="9" s="1"/>
  <c r="P8325" i="9"/>
  <c r="Q8325" i="9" s="1"/>
  <c r="T8325" i="9"/>
  <c r="U8325" i="9" s="1"/>
  <c r="L8326" i="9"/>
  <c r="M8326" i="9" s="1"/>
  <c r="P8326" i="9"/>
  <c r="Q8326" i="9" s="1"/>
  <c r="T8326" i="9"/>
  <c r="U8326" i="9" s="1"/>
  <c r="L8327" i="9"/>
  <c r="M8327" i="9" s="1"/>
  <c r="P8327" i="9"/>
  <c r="Q8327" i="9" s="1"/>
  <c r="T8327" i="9"/>
  <c r="U8327" i="9" s="1"/>
  <c r="L8328" i="9"/>
  <c r="M8328" i="9" s="1"/>
  <c r="P8328" i="9"/>
  <c r="Q8328" i="9" s="1"/>
  <c r="T8328" i="9"/>
  <c r="U8328" i="9" s="1"/>
  <c r="L8329" i="9"/>
  <c r="M8329" i="9" s="1"/>
  <c r="P8329" i="9"/>
  <c r="Q8329" i="9" s="1"/>
  <c r="T8329" i="9"/>
  <c r="U8329" i="9" s="1"/>
  <c r="L8330" i="9"/>
  <c r="M8330" i="9" s="1"/>
  <c r="P8330" i="9"/>
  <c r="Q8330" i="9" s="1"/>
  <c r="T8330" i="9"/>
  <c r="U8330" i="9" s="1"/>
  <c r="L8331" i="9"/>
  <c r="M8331" i="9" s="1"/>
  <c r="P8331" i="9"/>
  <c r="Q8331" i="9" s="1"/>
  <c r="T8331" i="9"/>
  <c r="U8331" i="9" s="1"/>
  <c r="L8332" i="9"/>
  <c r="M8332" i="9" s="1"/>
  <c r="P8332" i="9"/>
  <c r="Q8332" i="9" s="1"/>
  <c r="T8332" i="9"/>
  <c r="U8332" i="9" s="1"/>
  <c r="L8333" i="9"/>
  <c r="M8333" i="9" s="1"/>
  <c r="P8333" i="9"/>
  <c r="Q8333" i="9" s="1"/>
  <c r="T8333" i="9"/>
  <c r="U8333" i="9" s="1"/>
  <c r="L8334" i="9"/>
  <c r="M8334" i="9" s="1"/>
  <c r="P8334" i="9"/>
  <c r="Q8334" i="9" s="1"/>
  <c r="T8334" i="9"/>
  <c r="U8334" i="9" s="1"/>
  <c r="L8335" i="9"/>
  <c r="M8335" i="9" s="1"/>
  <c r="P8335" i="9"/>
  <c r="Q8335" i="9" s="1"/>
  <c r="T8335" i="9"/>
  <c r="U8335" i="9" s="1"/>
  <c r="L8336" i="9"/>
  <c r="M8336" i="9" s="1"/>
  <c r="P8336" i="9"/>
  <c r="Q8336" i="9" s="1"/>
  <c r="T8336" i="9"/>
  <c r="U8336" i="9" s="1"/>
  <c r="L8337" i="9"/>
  <c r="M8337" i="9" s="1"/>
  <c r="P8337" i="9"/>
  <c r="Q8337" i="9" s="1"/>
  <c r="T8337" i="9"/>
  <c r="U8337" i="9" s="1"/>
  <c r="L8338" i="9"/>
  <c r="M8338" i="9" s="1"/>
  <c r="P8338" i="9"/>
  <c r="Q8338" i="9" s="1"/>
  <c r="S8338" i="9"/>
  <c r="T8338" i="9"/>
  <c r="U8338" i="9"/>
  <c r="L8339" i="9"/>
  <c r="M8339" i="9"/>
  <c r="P8339" i="9"/>
  <c r="Q8339" i="9"/>
  <c r="T8339" i="9"/>
  <c r="U8339" i="9"/>
  <c r="L8340" i="9"/>
  <c r="M8340" i="9"/>
  <c r="P8340" i="9"/>
  <c r="Q8340" i="9"/>
  <c r="T8340" i="9"/>
  <c r="U8340" i="9"/>
  <c r="L8341" i="9"/>
  <c r="M8341" i="9"/>
  <c r="P8341" i="9"/>
  <c r="Q8341" i="9"/>
  <c r="T8341" i="9"/>
  <c r="U8341" i="9"/>
  <c r="L8342" i="9"/>
  <c r="M8342" i="9" s="1"/>
  <c r="P8342" i="9"/>
  <c r="Q8342" i="9" s="1"/>
  <c r="V8342" i="9" s="1"/>
  <c r="T8342" i="9"/>
  <c r="U8342" i="9" s="1"/>
  <c r="L8343" i="9"/>
  <c r="M8343" i="9" s="1"/>
  <c r="P8343" i="9"/>
  <c r="Q8343" i="9" s="1"/>
  <c r="T8343" i="9"/>
  <c r="U8343" i="9" s="1"/>
  <c r="L8344" i="9"/>
  <c r="M8344" i="9" s="1"/>
  <c r="P8344" i="9"/>
  <c r="Q8344" i="9" s="1"/>
  <c r="V8344" i="9" s="1"/>
  <c r="T8344" i="9"/>
  <c r="U8344" i="9" s="1"/>
  <c r="L8345" i="9"/>
  <c r="M8345" i="9" s="1"/>
  <c r="P8345" i="9"/>
  <c r="Q8345" i="9" s="1"/>
  <c r="T8345" i="9"/>
  <c r="U8345" i="9" s="1"/>
  <c r="L8346" i="9"/>
  <c r="M8346" i="9"/>
  <c r="P8346" i="9"/>
  <c r="Q8346" i="9"/>
  <c r="T8346" i="9"/>
  <c r="U8346" i="9"/>
  <c r="L8347" i="9"/>
  <c r="M8347" i="9"/>
  <c r="P8347" i="9"/>
  <c r="Q8347" i="9"/>
  <c r="T8347" i="9"/>
  <c r="U8347" i="9"/>
  <c r="L8348" i="9"/>
  <c r="M8348" i="9" s="1"/>
  <c r="P8348" i="9"/>
  <c r="Q8348" i="9" s="1"/>
  <c r="V8348" i="9" s="1"/>
  <c r="T8348" i="9"/>
  <c r="U8348" i="9" s="1"/>
  <c r="L8349" i="9"/>
  <c r="M8349" i="9" s="1"/>
  <c r="P8349" i="9"/>
  <c r="Q8349" i="9" s="1"/>
  <c r="T8349" i="9"/>
  <c r="U8349" i="9" s="1"/>
  <c r="L8350" i="9"/>
  <c r="M8350" i="9" s="1"/>
  <c r="P8350" i="9"/>
  <c r="Q8350" i="9" s="1"/>
  <c r="V8350" i="9" s="1"/>
  <c r="T8350" i="9"/>
  <c r="U8350" i="9" s="1"/>
  <c r="L8351" i="9"/>
  <c r="M8351" i="9" s="1"/>
  <c r="P8351" i="9"/>
  <c r="Q8351" i="9" s="1"/>
  <c r="T8351" i="9"/>
  <c r="U8351" i="9" s="1"/>
  <c r="L8352" i="9"/>
  <c r="M8352" i="9" s="1"/>
  <c r="P8352" i="9"/>
  <c r="Q8352" i="9" s="1"/>
  <c r="V8352" i="9" s="1"/>
  <c r="T8352" i="9"/>
  <c r="U8352" i="9" s="1"/>
  <c r="L8353" i="9"/>
  <c r="M8353" i="9" s="1"/>
  <c r="P8353" i="9"/>
  <c r="Q8353" i="9" s="1"/>
  <c r="T8353" i="9"/>
  <c r="U8353" i="9" s="1"/>
  <c r="L8354" i="9"/>
  <c r="M8354" i="9" s="1"/>
  <c r="P8354" i="9"/>
  <c r="Q8354" i="9" s="1"/>
  <c r="V8354" i="9" s="1"/>
  <c r="T8354" i="9"/>
  <c r="U8354" i="9" s="1"/>
  <c r="L8355" i="9"/>
  <c r="M8355" i="9" s="1"/>
  <c r="P8355" i="9"/>
  <c r="Q8355" i="9" s="1"/>
  <c r="T8355" i="9"/>
  <c r="U8355" i="9" s="1"/>
  <c r="L8356" i="9"/>
  <c r="M8356" i="9" s="1"/>
  <c r="P8356" i="9"/>
  <c r="Q8356" i="9" s="1"/>
  <c r="V8356" i="9" s="1"/>
  <c r="T8356" i="9"/>
  <c r="U8356" i="9" s="1"/>
  <c r="L8357" i="9"/>
  <c r="M8357" i="9" s="1"/>
  <c r="P8357" i="9"/>
  <c r="Q8357" i="9" s="1"/>
  <c r="S8357" i="9"/>
  <c r="T8357" i="9"/>
  <c r="L8358" i="9"/>
  <c r="M8358" i="9" s="1"/>
  <c r="P8358" i="9"/>
  <c r="Q8358" i="9" s="1"/>
  <c r="T8358" i="9"/>
  <c r="U8358" i="9" s="1"/>
  <c r="L8359" i="9"/>
  <c r="M8359" i="9"/>
  <c r="P8359" i="9"/>
  <c r="Q8359" i="9"/>
  <c r="T8359" i="9"/>
  <c r="U8359" i="9"/>
  <c r="L8360" i="9"/>
  <c r="M8360" i="9"/>
  <c r="P8360" i="9"/>
  <c r="Q8360" i="9"/>
  <c r="T8360" i="9"/>
  <c r="U8360" i="9"/>
  <c r="L8361" i="9"/>
  <c r="M8361" i="9"/>
  <c r="P8361" i="9"/>
  <c r="Q8361" i="9"/>
  <c r="T8361" i="9"/>
  <c r="U8361" i="9"/>
  <c r="L8362" i="9"/>
  <c r="M8362" i="9"/>
  <c r="P8362" i="9"/>
  <c r="Q8362" i="9"/>
  <c r="T8362" i="9"/>
  <c r="U8362" i="9"/>
  <c r="L8363" i="9"/>
  <c r="M8363" i="9"/>
  <c r="P8363" i="9"/>
  <c r="Q8363" i="9"/>
  <c r="T8363" i="9"/>
  <c r="U8363" i="9"/>
  <c r="L8364" i="9"/>
  <c r="M8364" i="9"/>
  <c r="P8364" i="9"/>
  <c r="Q8364" i="9"/>
  <c r="T8364" i="9"/>
  <c r="U8364" i="9"/>
  <c r="L8365" i="9"/>
  <c r="M8365" i="9"/>
  <c r="P8365" i="9"/>
  <c r="Q8365" i="9"/>
  <c r="T8365" i="9"/>
  <c r="U8365" i="9"/>
  <c r="L8366" i="9"/>
  <c r="M8366" i="9"/>
  <c r="P8366" i="9"/>
  <c r="Q8366" i="9"/>
  <c r="T8366" i="9"/>
  <c r="U8366" i="9"/>
  <c r="L8367" i="9"/>
  <c r="M8367" i="9" s="1"/>
  <c r="P8367" i="9"/>
  <c r="Q8367" i="9" s="1"/>
  <c r="T8367" i="9"/>
  <c r="U8367" i="9" s="1"/>
  <c r="L8368" i="9"/>
  <c r="M8368" i="9" s="1"/>
  <c r="P8368" i="9"/>
  <c r="Q8368" i="9" s="1"/>
  <c r="T8368" i="9"/>
  <c r="U8368" i="9" s="1"/>
  <c r="L8369" i="9"/>
  <c r="M8369" i="9" s="1"/>
  <c r="P8369" i="9"/>
  <c r="Q8369" i="9" s="1"/>
  <c r="T8369" i="9"/>
  <c r="U8369" i="9" s="1"/>
  <c r="L8370" i="9"/>
  <c r="M8370" i="9" s="1"/>
  <c r="P8370" i="9"/>
  <c r="Q8370" i="9" s="1"/>
  <c r="T8370" i="9"/>
  <c r="U8370" i="9" s="1"/>
  <c r="L8371" i="9"/>
  <c r="M8371" i="9" s="1"/>
  <c r="P8371" i="9"/>
  <c r="Q8371" i="9" s="1"/>
  <c r="T8371" i="9"/>
  <c r="U8371" i="9" s="1"/>
  <c r="L8372" i="9"/>
  <c r="M8372" i="9"/>
  <c r="P8372" i="9"/>
  <c r="Q8372" i="9" s="1"/>
  <c r="T8372" i="9"/>
  <c r="U8372" i="9" s="1"/>
  <c r="L8373" i="9"/>
  <c r="M8373" i="9" s="1"/>
  <c r="P8373" i="9"/>
  <c r="Q8373" i="9" s="1"/>
  <c r="T8373" i="9"/>
  <c r="U8373" i="9" s="1"/>
  <c r="L8374" i="9"/>
  <c r="M8374" i="9" s="1"/>
  <c r="P8374" i="9"/>
  <c r="Q8374" i="9" s="1"/>
  <c r="T8374" i="9"/>
  <c r="U8374" i="9" s="1"/>
  <c r="L8375" i="9"/>
  <c r="M8375" i="9" s="1"/>
  <c r="P8375" i="9"/>
  <c r="Q8375" i="9" s="1"/>
  <c r="T8375" i="9"/>
  <c r="U8375" i="9" s="1"/>
  <c r="L8376" i="9"/>
  <c r="M8376" i="9" s="1"/>
  <c r="P8376" i="9"/>
  <c r="Q8376" i="9" s="1"/>
  <c r="T8376" i="9"/>
  <c r="U8376" i="9" s="1"/>
  <c r="L8377" i="9"/>
  <c r="M8377" i="9" s="1"/>
  <c r="P8377" i="9"/>
  <c r="Q8377" i="9" s="1"/>
  <c r="T8377" i="9"/>
  <c r="U8377" i="9" s="1"/>
  <c r="L8378" i="9"/>
  <c r="M8378" i="9"/>
  <c r="P8378" i="9"/>
  <c r="Q8378" i="9" s="1"/>
  <c r="T8378" i="9"/>
  <c r="U8378" i="9" s="1"/>
  <c r="L8379" i="9"/>
  <c r="M8379" i="9" s="1"/>
  <c r="P8379" i="9"/>
  <c r="Q8379" i="9" s="1"/>
  <c r="T8379" i="9"/>
  <c r="U8379" i="9" s="1"/>
  <c r="L8380" i="9"/>
  <c r="M8380" i="9" s="1"/>
  <c r="P8380" i="9"/>
  <c r="Q8380" i="9" s="1"/>
  <c r="T8380" i="9"/>
  <c r="U8380" i="9" s="1"/>
  <c r="L8381" i="9"/>
  <c r="M8381" i="9" s="1"/>
  <c r="P8381" i="9"/>
  <c r="Q8381" i="9" s="1"/>
  <c r="T8381" i="9"/>
  <c r="U8381" i="9" s="1"/>
  <c r="L8382" i="9"/>
  <c r="M8382" i="9" s="1"/>
  <c r="P8382" i="9"/>
  <c r="Q8382" i="9" s="1"/>
  <c r="T8382" i="9"/>
  <c r="U8382" i="9" s="1"/>
  <c r="L8383" i="9"/>
  <c r="M8383" i="9" s="1"/>
  <c r="P8383" i="9"/>
  <c r="Q8383" i="9" s="1"/>
  <c r="T8383" i="9"/>
  <c r="U8383" i="9" s="1"/>
  <c r="L8384" i="9"/>
  <c r="M8384" i="9"/>
  <c r="P8384" i="9"/>
  <c r="Q8384" i="9" s="1"/>
  <c r="T8384" i="9"/>
  <c r="U8384" i="9" s="1"/>
  <c r="L8385" i="9"/>
  <c r="M8385" i="9" s="1"/>
  <c r="P8385" i="9"/>
  <c r="Q8385" i="9" s="1"/>
  <c r="T8385" i="9"/>
  <c r="U8385" i="9" s="1"/>
  <c r="L8386" i="9"/>
  <c r="M8386" i="9" s="1"/>
  <c r="P8386" i="9"/>
  <c r="Q8386" i="9" s="1"/>
  <c r="T8386" i="9"/>
  <c r="U8386" i="9" s="1"/>
  <c r="L8387" i="9"/>
  <c r="M8387" i="9" s="1"/>
  <c r="P8387" i="9"/>
  <c r="Q8387" i="9" s="1"/>
  <c r="T8387" i="9"/>
  <c r="U8387" i="9" s="1"/>
  <c r="L8388" i="9"/>
  <c r="M8388" i="9"/>
  <c r="P8388" i="9"/>
  <c r="Q8388" i="9" s="1"/>
  <c r="T8388" i="9"/>
  <c r="U8388" i="9" s="1"/>
  <c r="L8389" i="9"/>
  <c r="M8389" i="9" s="1"/>
  <c r="P8389" i="9"/>
  <c r="Q8389" i="9" s="1"/>
  <c r="T8389" i="9"/>
  <c r="U8389" i="9" s="1"/>
  <c r="L8390" i="9"/>
  <c r="M8390" i="9" s="1"/>
  <c r="P8390" i="9"/>
  <c r="Q8390" i="9" s="1"/>
  <c r="T8390" i="9"/>
  <c r="U8390" i="9" s="1"/>
  <c r="L8391" i="9"/>
  <c r="M8391" i="9" s="1"/>
  <c r="P8391" i="9"/>
  <c r="Q8391" i="9" s="1"/>
  <c r="T8391" i="9"/>
  <c r="U8391" i="9" s="1"/>
  <c r="L8392" i="9"/>
  <c r="M8392" i="9" s="1"/>
  <c r="P8392" i="9"/>
  <c r="Q8392" i="9" s="1"/>
  <c r="T8392" i="9"/>
  <c r="U8392" i="9" s="1"/>
  <c r="L8393" i="9"/>
  <c r="M8393" i="9" s="1"/>
  <c r="P8393" i="9"/>
  <c r="Q8393" i="9" s="1"/>
  <c r="T8393" i="9"/>
  <c r="U8393" i="9" s="1"/>
  <c r="L8394" i="9"/>
  <c r="M8394" i="9" s="1"/>
  <c r="P8394" i="9"/>
  <c r="Q8394" i="9" s="1"/>
  <c r="T8394" i="9"/>
  <c r="U8394" i="9" s="1"/>
  <c r="L8395" i="9"/>
  <c r="M8395" i="9" s="1"/>
  <c r="P8395" i="9"/>
  <c r="Q8395" i="9" s="1"/>
  <c r="T8395" i="9"/>
  <c r="U8395" i="9" s="1"/>
  <c r="L8396" i="9"/>
  <c r="M8396" i="9" s="1"/>
  <c r="P8396" i="9"/>
  <c r="Q8396" i="9" s="1"/>
  <c r="T8396" i="9"/>
  <c r="U8396" i="9" s="1"/>
  <c r="L8397" i="9"/>
  <c r="M8397" i="9" s="1"/>
  <c r="P8397" i="9"/>
  <c r="Q8397" i="9" s="1"/>
  <c r="T8397" i="9"/>
  <c r="U8397" i="9" s="1"/>
  <c r="L8398" i="9"/>
  <c r="M8398" i="9" s="1"/>
  <c r="P8398" i="9"/>
  <c r="Q8398" i="9" s="1"/>
  <c r="T8398" i="9"/>
  <c r="U8398" i="9" s="1"/>
  <c r="L8399" i="9"/>
  <c r="M8399" i="9" s="1"/>
  <c r="P8399" i="9"/>
  <c r="Q8399" i="9" s="1"/>
  <c r="T8399" i="9"/>
  <c r="U8399" i="9" s="1"/>
  <c r="L8400" i="9"/>
  <c r="M8400" i="9" s="1"/>
  <c r="P8400" i="9"/>
  <c r="Q8400" i="9" s="1"/>
  <c r="T8400" i="9"/>
  <c r="U8400" i="9" s="1"/>
  <c r="L8401" i="9"/>
  <c r="M8401" i="9" s="1"/>
  <c r="P8401" i="9"/>
  <c r="Q8401" i="9" s="1"/>
  <c r="T8401" i="9"/>
  <c r="U8401" i="9" s="1"/>
  <c r="L8402" i="9"/>
  <c r="M8402" i="9" s="1"/>
  <c r="P8402" i="9"/>
  <c r="Q8402" i="9" s="1"/>
  <c r="T8402" i="9"/>
  <c r="U8402" i="9" s="1"/>
  <c r="L8403" i="9"/>
  <c r="M8403" i="9" s="1"/>
  <c r="P8403" i="9"/>
  <c r="Q8403" i="9" s="1"/>
  <c r="T8403" i="9"/>
  <c r="U8403" i="9" s="1"/>
  <c r="L8404" i="9"/>
  <c r="M8404" i="9" s="1"/>
  <c r="P8404" i="9"/>
  <c r="Q8404" i="9" s="1"/>
  <c r="T8404" i="9"/>
  <c r="U8404" i="9" s="1"/>
  <c r="L8405" i="9"/>
  <c r="M8405" i="9" s="1"/>
  <c r="P8405" i="9"/>
  <c r="Q8405" i="9" s="1"/>
  <c r="T8405" i="9"/>
  <c r="U8405" i="9" s="1"/>
  <c r="L8406" i="9"/>
  <c r="M8406" i="9" s="1"/>
  <c r="P8406" i="9"/>
  <c r="Q8406" i="9" s="1"/>
  <c r="T8406" i="9"/>
  <c r="U8406" i="9" s="1"/>
  <c r="L8407" i="9"/>
  <c r="M8407" i="9" s="1"/>
  <c r="P8407" i="9"/>
  <c r="Q8407" i="9" s="1"/>
  <c r="T8407" i="9"/>
  <c r="U8407" i="9" s="1"/>
  <c r="L8408" i="9"/>
  <c r="M8408" i="9" s="1"/>
  <c r="P8408" i="9"/>
  <c r="Q8408" i="9" s="1"/>
  <c r="T8408" i="9"/>
  <c r="U8408" i="9" s="1"/>
  <c r="L8409" i="9"/>
  <c r="M8409" i="9" s="1"/>
  <c r="P8409" i="9"/>
  <c r="Q8409" i="9" s="1"/>
  <c r="T8409" i="9"/>
  <c r="U8409" i="9" s="1"/>
  <c r="L8410" i="9"/>
  <c r="M8410" i="9" s="1"/>
  <c r="P8410" i="9"/>
  <c r="Q8410" i="9" s="1"/>
  <c r="T8410" i="9"/>
  <c r="U8410" i="9" s="1"/>
  <c r="L8411" i="9"/>
  <c r="M8411" i="9" s="1"/>
  <c r="P8411" i="9"/>
  <c r="Q8411" i="9" s="1"/>
  <c r="T8411" i="9"/>
  <c r="U8411" i="9" s="1"/>
  <c r="L8412" i="9"/>
  <c r="M8412" i="9" s="1"/>
  <c r="P8412" i="9"/>
  <c r="Q8412" i="9" s="1"/>
  <c r="T8412" i="9"/>
  <c r="U8412" i="9" s="1"/>
  <c r="L8413" i="9"/>
  <c r="M8413" i="9" s="1"/>
  <c r="P8413" i="9"/>
  <c r="Q8413" i="9" s="1"/>
  <c r="T8413" i="9"/>
  <c r="U8413" i="9" s="1"/>
  <c r="L8414" i="9"/>
  <c r="M8414" i="9" s="1"/>
  <c r="P8414" i="9"/>
  <c r="Q8414" i="9" s="1"/>
  <c r="T8414" i="9"/>
  <c r="U8414" i="9" s="1"/>
  <c r="L8415" i="9"/>
  <c r="M8415" i="9" s="1"/>
  <c r="P8415" i="9"/>
  <c r="Q8415" i="9" s="1"/>
  <c r="T8415" i="9"/>
  <c r="U8415" i="9" s="1"/>
  <c r="L8416" i="9"/>
  <c r="M8416" i="9" s="1"/>
  <c r="P8416" i="9"/>
  <c r="Q8416" i="9" s="1"/>
  <c r="T8416" i="9"/>
  <c r="U8416" i="9" s="1"/>
  <c r="L8417" i="9"/>
  <c r="M8417" i="9" s="1"/>
  <c r="P8417" i="9"/>
  <c r="Q8417" i="9" s="1"/>
  <c r="T8417" i="9"/>
  <c r="U8417" i="9" s="1"/>
  <c r="L8418" i="9"/>
  <c r="M8418" i="9" s="1"/>
  <c r="P8418" i="9"/>
  <c r="Q8418" i="9" s="1"/>
  <c r="T8418" i="9"/>
  <c r="U8418" i="9" s="1"/>
  <c r="L8419" i="9"/>
  <c r="M8419" i="9" s="1"/>
  <c r="P8419" i="9"/>
  <c r="Q8419" i="9" s="1"/>
  <c r="V8419" i="9" s="1"/>
  <c r="T8419" i="9"/>
  <c r="U8419" i="9" s="1"/>
  <c r="L8420" i="9"/>
  <c r="M8420" i="9" s="1"/>
  <c r="P8420" i="9"/>
  <c r="Q8420" i="9" s="1"/>
  <c r="T8420" i="9"/>
  <c r="U8420" i="9" s="1"/>
  <c r="L8421" i="9"/>
  <c r="M8421" i="9" s="1"/>
  <c r="O8421" i="9"/>
  <c r="P8421" i="9"/>
  <c r="Q8421" i="9"/>
  <c r="T8421" i="9"/>
  <c r="U8421" i="9"/>
  <c r="L8422" i="9"/>
  <c r="M8422" i="9"/>
  <c r="P8422" i="9"/>
  <c r="Q8422" i="9"/>
  <c r="T8422" i="9"/>
  <c r="U8422" i="9"/>
  <c r="L8423" i="9"/>
  <c r="M8423" i="9"/>
  <c r="P8423" i="9"/>
  <c r="Q8423" i="9"/>
  <c r="T8423" i="9"/>
  <c r="U8423" i="9"/>
  <c r="L8424" i="9"/>
  <c r="M8424" i="9"/>
  <c r="P8424" i="9"/>
  <c r="Q8424" i="9"/>
  <c r="T8424" i="9"/>
  <c r="U8424" i="9"/>
  <c r="L8425" i="9"/>
  <c r="M8425" i="9"/>
  <c r="P8425" i="9"/>
  <c r="Q8425" i="9"/>
  <c r="T8425" i="9"/>
  <c r="U8425" i="9"/>
  <c r="L8426" i="9"/>
  <c r="M8426" i="9"/>
  <c r="P8426" i="9"/>
  <c r="Q8426" i="9"/>
  <c r="T8426" i="9"/>
  <c r="U8426" i="9"/>
  <c r="L8427" i="9"/>
  <c r="M8427" i="9"/>
  <c r="P8427" i="9"/>
  <c r="Q8427" i="9"/>
  <c r="T8427" i="9"/>
  <c r="U8427" i="9"/>
  <c r="L8428" i="9"/>
  <c r="M8428" i="9"/>
  <c r="P8428" i="9"/>
  <c r="Q8428" i="9"/>
  <c r="T8428" i="9"/>
  <c r="U8428" i="9"/>
  <c r="L8429" i="9"/>
  <c r="M8429" i="9"/>
  <c r="P8429" i="9"/>
  <c r="Q8429" i="9"/>
  <c r="T8429" i="9"/>
  <c r="U8429" i="9"/>
  <c r="L8430" i="9"/>
  <c r="M8430" i="9"/>
  <c r="P8430" i="9"/>
  <c r="Q8430" i="9"/>
  <c r="T8430" i="9"/>
  <c r="U8430" i="9"/>
  <c r="L8431" i="9"/>
  <c r="M8431" i="9"/>
  <c r="P8431" i="9"/>
  <c r="Q8431" i="9"/>
  <c r="T8431" i="9"/>
  <c r="U8431" i="9"/>
  <c r="L8432" i="9"/>
  <c r="M8432" i="9"/>
  <c r="P8432" i="9"/>
  <c r="Q8432" i="9"/>
  <c r="T8432" i="9"/>
  <c r="U8432" i="9"/>
  <c r="L8433" i="9"/>
  <c r="M8433" i="9"/>
  <c r="P8433" i="9"/>
  <c r="Q8433" i="9"/>
  <c r="T8433" i="9"/>
  <c r="U8433" i="9"/>
  <c r="L8434" i="9"/>
  <c r="M8434" i="9"/>
  <c r="P8434" i="9"/>
  <c r="Q8434" i="9"/>
  <c r="T8434" i="9"/>
  <c r="U8434" i="9"/>
  <c r="L8435" i="9"/>
  <c r="M8435" i="9"/>
  <c r="P8435" i="9"/>
  <c r="Q8435" i="9"/>
  <c r="T8435" i="9"/>
  <c r="U8435" i="9"/>
  <c r="L8436" i="9"/>
  <c r="M8436" i="9"/>
  <c r="P8436" i="9"/>
  <c r="Q8436" i="9"/>
  <c r="T8436" i="9"/>
  <c r="U8436" i="9"/>
  <c r="L8437" i="9"/>
  <c r="M8437" i="9"/>
  <c r="P8437" i="9"/>
  <c r="Q8437" i="9"/>
  <c r="T8437" i="9"/>
  <c r="U8437" i="9"/>
  <c r="L8438" i="9"/>
  <c r="M8438" i="9"/>
  <c r="P8438" i="9"/>
  <c r="Q8438" i="9"/>
  <c r="T8438" i="9"/>
  <c r="U8438" i="9"/>
  <c r="L8439" i="9"/>
  <c r="M8439" i="9"/>
  <c r="P8439" i="9"/>
  <c r="Q8439" i="9"/>
  <c r="T8439" i="9"/>
  <c r="U8439" i="9"/>
  <c r="L8440" i="9"/>
  <c r="M8440" i="9"/>
  <c r="P8440" i="9"/>
  <c r="Q8440" i="9"/>
  <c r="S8440" i="9"/>
  <c r="T8440" i="9"/>
  <c r="U8440" i="9" s="1"/>
  <c r="V8440" i="9" s="1"/>
  <c r="L8441" i="9"/>
  <c r="M8441" i="9" s="1"/>
  <c r="P8441" i="9"/>
  <c r="Q8441" i="9" s="1"/>
  <c r="V8441" i="9" s="1"/>
  <c r="T8441" i="9"/>
  <c r="U8441" i="9" s="1"/>
  <c r="L8442" i="9"/>
  <c r="M8442" i="9" s="1"/>
  <c r="P8442" i="9"/>
  <c r="Q8442" i="9" s="1"/>
  <c r="T8442" i="9"/>
  <c r="U8442" i="9" s="1"/>
  <c r="L8443" i="9"/>
  <c r="M8443" i="9" s="1"/>
  <c r="P8443" i="9"/>
  <c r="Q8443" i="9" s="1"/>
  <c r="V8443" i="9" s="1"/>
  <c r="T8443" i="9"/>
  <c r="U8443" i="9" s="1"/>
  <c r="L8444" i="9"/>
  <c r="M8444" i="9" s="1"/>
  <c r="P8444" i="9"/>
  <c r="Q8444" i="9" s="1"/>
  <c r="T8444" i="9"/>
  <c r="U8444" i="9" s="1"/>
  <c r="L8445" i="9"/>
  <c r="M8445" i="9" s="1"/>
  <c r="P8445" i="9"/>
  <c r="Q8445" i="9" s="1"/>
  <c r="V8445" i="9" s="1"/>
  <c r="T8445" i="9"/>
  <c r="U8445" i="9" s="1"/>
  <c r="L8446" i="9"/>
  <c r="M8446" i="9" s="1"/>
  <c r="P8446" i="9"/>
  <c r="Q8446" i="9" s="1"/>
  <c r="T8446" i="9"/>
  <c r="U8446" i="9" s="1"/>
  <c r="L8447" i="9"/>
  <c r="M8447" i="9" s="1"/>
  <c r="P8447" i="9"/>
  <c r="Q8447" i="9" s="1"/>
  <c r="V8447" i="9" s="1"/>
  <c r="T8447" i="9"/>
  <c r="U8447" i="9" s="1"/>
  <c r="L8448" i="9"/>
  <c r="M8448" i="9" s="1"/>
  <c r="P8448" i="9"/>
  <c r="Q8448" i="9" s="1"/>
  <c r="T8448" i="9"/>
  <c r="U8448" i="9" s="1"/>
  <c r="L8449" i="9"/>
  <c r="M8449" i="9" s="1"/>
  <c r="P8449" i="9"/>
  <c r="Q8449" i="9" s="1"/>
  <c r="V8449" i="9" s="1"/>
  <c r="T8449" i="9"/>
  <c r="U8449" i="9" s="1"/>
  <c r="L8450" i="9"/>
  <c r="M8450" i="9" s="1"/>
  <c r="P8450" i="9"/>
  <c r="Q8450" i="9" s="1"/>
  <c r="T8450" i="9"/>
  <c r="U8450" i="9" s="1"/>
  <c r="L8451" i="9"/>
  <c r="M8451" i="9" s="1"/>
  <c r="P8451" i="9"/>
  <c r="Q8451" i="9" s="1"/>
  <c r="V8451" i="9" s="1"/>
  <c r="T8451" i="9"/>
  <c r="U8451" i="9" s="1"/>
  <c r="L8452" i="9"/>
  <c r="M8452" i="9" s="1"/>
  <c r="P8452" i="9"/>
  <c r="Q8452" i="9" s="1"/>
  <c r="T8452" i="9"/>
  <c r="U8452" i="9" s="1"/>
  <c r="L8453" i="9"/>
  <c r="M8453" i="9" s="1"/>
  <c r="P8453" i="9"/>
  <c r="Q8453" i="9" s="1"/>
  <c r="V8453" i="9" s="1"/>
  <c r="T8453" i="9"/>
  <c r="U8453" i="9" s="1"/>
  <c r="L8454" i="9"/>
  <c r="M8454" i="9" s="1"/>
  <c r="P8454" i="9"/>
  <c r="Q8454" i="9" s="1"/>
  <c r="T8454" i="9"/>
  <c r="U8454" i="9" s="1"/>
  <c r="L8455" i="9"/>
  <c r="M8455" i="9" s="1"/>
  <c r="P8455" i="9"/>
  <c r="Q8455" i="9" s="1"/>
  <c r="V8455" i="9" s="1"/>
  <c r="T8455" i="9"/>
  <c r="U8455" i="9" s="1"/>
  <c r="L8456" i="9"/>
  <c r="M8456" i="9" s="1"/>
  <c r="P8456" i="9"/>
  <c r="Q8456" i="9" s="1"/>
  <c r="T8456" i="9"/>
  <c r="U8456" i="9" s="1"/>
  <c r="L8457" i="9"/>
  <c r="M8457" i="9" s="1"/>
  <c r="P8457" i="9"/>
  <c r="Q8457" i="9" s="1"/>
  <c r="V8457" i="9" s="1"/>
  <c r="T8457" i="9"/>
  <c r="U8457" i="9" s="1"/>
  <c r="L8458" i="9"/>
  <c r="M8458" i="9" s="1"/>
  <c r="P8458" i="9"/>
  <c r="Q8458" i="9" s="1"/>
  <c r="T8458" i="9"/>
  <c r="U8458" i="9" s="1"/>
  <c r="L8459" i="9"/>
  <c r="M8459" i="9" s="1"/>
  <c r="P8459" i="9"/>
  <c r="Q8459" i="9" s="1"/>
  <c r="V8459" i="9" s="1"/>
  <c r="T8459" i="9"/>
  <c r="U8459" i="9" s="1"/>
  <c r="L8460" i="9"/>
  <c r="M8460" i="9" s="1"/>
  <c r="P8460" i="9"/>
  <c r="Q8460" i="9" s="1"/>
  <c r="T8460" i="9"/>
  <c r="U8460" i="9" s="1"/>
  <c r="L8461" i="9"/>
  <c r="M8461" i="9" s="1"/>
  <c r="P8461" i="9"/>
  <c r="Q8461" i="9" s="1"/>
  <c r="V8461" i="9" s="1"/>
  <c r="T8461" i="9"/>
  <c r="U8461" i="9" s="1"/>
  <c r="L8462" i="9"/>
  <c r="M8462" i="9" s="1"/>
  <c r="P8462" i="9"/>
  <c r="Q8462" i="9" s="1"/>
  <c r="T8462" i="9"/>
  <c r="U8462" i="9" s="1"/>
  <c r="L8463" i="9"/>
  <c r="M8463" i="9" s="1"/>
  <c r="P8463" i="9"/>
  <c r="Q8463" i="9" s="1"/>
  <c r="V8463" i="9" s="1"/>
  <c r="T8463" i="9"/>
  <c r="U8463" i="9" s="1"/>
  <c r="L8464" i="9"/>
  <c r="M8464" i="9" s="1"/>
  <c r="P8464" i="9"/>
  <c r="Q8464" i="9" s="1"/>
  <c r="T8464" i="9"/>
  <c r="U8464" i="9" s="1"/>
  <c r="L8465" i="9"/>
  <c r="M8465" i="9" s="1"/>
  <c r="P8465" i="9"/>
  <c r="Q8465" i="9" s="1"/>
  <c r="V8465" i="9" s="1"/>
  <c r="T8465" i="9"/>
  <c r="U8465" i="9" s="1"/>
  <c r="L8466" i="9"/>
  <c r="M8466" i="9" s="1"/>
  <c r="P8466" i="9"/>
  <c r="Q8466" i="9" s="1"/>
  <c r="T8466" i="9"/>
  <c r="U8466" i="9" s="1"/>
  <c r="L8467" i="9"/>
  <c r="M8467" i="9" s="1"/>
  <c r="P8467" i="9"/>
  <c r="Q8467" i="9" s="1"/>
  <c r="V8467" i="9" s="1"/>
  <c r="T8467" i="9"/>
  <c r="U8467" i="9" s="1"/>
  <c r="L8468" i="9"/>
  <c r="M8468" i="9" s="1"/>
  <c r="P8468" i="9"/>
  <c r="Q8468" i="9" s="1"/>
  <c r="T8468" i="9"/>
  <c r="U8468" i="9" s="1"/>
  <c r="L8469" i="9"/>
  <c r="M8469" i="9" s="1"/>
  <c r="P8469" i="9"/>
  <c r="Q8469" i="9" s="1"/>
  <c r="V8469" i="9" s="1"/>
  <c r="T8469" i="9"/>
  <c r="U8469" i="9" s="1"/>
  <c r="L8470" i="9"/>
  <c r="M8470" i="9" s="1"/>
  <c r="P8470" i="9"/>
  <c r="Q8470" i="9" s="1"/>
  <c r="T8470" i="9"/>
  <c r="U8470" i="9" s="1"/>
  <c r="L8471" i="9"/>
  <c r="M8471" i="9" s="1"/>
  <c r="P8471" i="9"/>
  <c r="Q8471" i="9" s="1"/>
  <c r="V8471" i="9" s="1"/>
  <c r="T8471" i="9"/>
  <c r="U8471" i="9" s="1"/>
  <c r="L8472" i="9"/>
  <c r="M8472" i="9" s="1"/>
  <c r="P8472" i="9"/>
  <c r="Q8472" i="9" s="1"/>
  <c r="T8472" i="9"/>
  <c r="U8472" i="9" s="1"/>
  <c r="L8473" i="9"/>
  <c r="M8473" i="9" s="1"/>
  <c r="P8473" i="9"/>
  <c r="Q8473" i="9" s="1"/>
  <c r="V8473" i="9" s="1"/>
  <c r="T8473" i="9"/>
  <c r="U8473" i="9" s="1"/>
  <c r="L8474" i="9"/>
  <c r="M8474" i="9" s="1"/>
  <c r="P8474" i="9"/>
  <c r="Q8474" i="9" s="1"/>
  <c r="T8474" i="9"/>
  <c r="U8474" i="9" s="1"/>
  <c r="L8475" i="9"/>
  <c r="M8475" i="9" s="1"/>
  <c r="P8475" i="9"/>
  <c r="Q8475" i="9" s="1"/>
  <c r="V8475" i="9" s="1"/>
  <c r="T8475" i="9"/>
  <c r="U8475" i="9" s="1"/>
  <c r="L8476" i="9"/>
  <c r="M8476" i="9" s="1"/>
  <c r="P8476" i="9"/>
  <c r="Q8476" i="9" s="1"/>
  <c r="T8476" i="9"/>
  <c r="U8476" i="9" s="1"/>
  <c r="L8477" i="9"/>
  <c r="M8477" i="9" s="1"/>
  <c r="P8477" i="9"/>
  <c r="Q8477" i="9" s="1"/>
  <c r="V8477" i="9" s="1"/>
  <c r="T8477" i="9"/>
  <c r="U8477" i="9" s="1"/>
  <c r="L8478" i="9"/>
  <c r="M8478" i="9" s="1"/>
  <c r="P8478" i="9"/>
  <c r="Q8478" i="9" s="1"/>
  <c r="T8478" i="9"/>
  <c r="U8478" i="9" s="1"/>
  <c r="L8479" i="9"/>
  <c r="M8479" i="9" s="1"/>
  <c r="P8479" i="9"/>
  <c r="Q8479" i="9" s="1"/>
  <c r="V8479" i="9" s="1"/>
  <c r="T8479" i="9"/>
  <c r="U8479" i="9" s="1"/>
  <c r="L8480" i="9"/>
  <c r="M8480" i="9" s="1"/>
  <c r="P8480" i="9"/>
  <c r="Q8480" i="9" s="1"/>
  <c r="T8480" i="9"/>
  <c r="U8480" i="9" s="1"/>
  <c r="L8481" i="9"/>
  <c r="M8481" i="9" s="1"/>
  <c r="P8481" i="9"/>
  <c r="Q8481" i="9" s="1"/>
  <c r="V8481" i="9" s="1"/>
  <c r="T8481" i="9"/>
  <c r="U8481" i="9" s="1"/>
  <c r="L8482" i="9"/>
  <c r="M8482" i="9" s="1"/>
  <c r="P8482" i="9"/>
  <c r="Q8482" i="9" s="1"/>
  <c r="T8482" i="9"/>
  <c r="U8482" i="9" s="1"/>
  <c r="L8483" i="9"/>
  <c r="M8483" i="9" s="1"/>
  <c r="P8483" i="9"/>
  <c r="Q8483" i="9" s="1"/>
  <c r="V8483" i="9" s="1"/>
  <c r="T8483" i="9"/>
  <c r="U8483" i="9" s="1"/>
  <c r="L8484" i="9"/>
  <c r="M8484" i="9" s="1"/>
  <c r="P8484" i="9"/>
  <c r="Q8484" i="9" s="1"/>
  <c r="T8484" i="9"/>
  <c r="U8484" i="9" s="1"/>
  <c r="L8485" i="9"/>
  <c r="M8485" i="9" s="1"/>
  <c r="P8485" i="9"/>
  <c r="Q8485" i="9" s="1"/>
  <c r="V8485" i="9" s="1"/>
  <c r="T8485" i="9"/>
  <c r="U8485" i="9" s="1"/>
  <c r="L8486" i="9"/>
  <c r="M8486" i="9" s="1"/>
  <c r="P8486" i="9"/>
  <c r="Q8486" i="9" s="1"/>
  <c r="T8486" i="9"/>
  <c r="U8486" i="9" s="1"/>
  <c r="L8487" i="9"/>
  <c r="M8487" i="9" s="1"/>
  <c r="P8487" i="9"/>
  <c r="Q8487" i="9" s="1"/>
  <c r="V8487" i="9" s="1"/>
  <c r="T8487" i="9"/>
  <c r="U8487" i="9" s="1"/>
  <c r="L8488" i="9"/>
  <c r="M8488" i="9" s="1"/>
  <c r="P8488" i="9"/>
  <c r="Q8488" i="9" s="1"/>
  <c r="T8488" i="9"/>
  <c r="U8488" i="9" s="1"/>
  <c r="L8489" i="9"/>
  <c r="M8489" i="9" s="1"/>
  <c r="P8489" i="9"/>
  <c r="Q8489" i="9" s="1"/>
  <c r="V8489" i="9" s="1"/>
  <c r="T8489" i="9"/>
  <c r="U8489" i="9" s="1"/>
  <c r="L8490" i="9"/>
  <c r="M8490" i="9" s="1"/>
  <c r="P8490" i="9"/>
  <c r="Q8490" i="9" s="1"/>
  <c r="T8490" i="9"/>
  <c r="U8490" i="9" s="1"/>
  <c r="L8491" i="9"/>
  <c r="M8491" i="9" s="1"/>
  <c r="P8491" i="9"/>
  <c r="Q8491" i="9" s="1"/>
  <c r="V8491" i="9" s="1"/>
  <c r="T8491" i="9"/>
  <c r="U8491" i="9" s="1"/>
  <c r="L8492" i="9"/>
  <c r="M8492" i="9" s="1"/>
  <c r="P8492" i="9"/>
  <c r="Q8492" i="9" s="1"/>
  <c r="T8492" i="9"/>
  <c r="U8492" i="9" s="1"/>
  <c r="L8493" i="9"/>
  <c r="M8493" i="9" s="1"/>
  <c r="P8493" i="9"/>
  <c r="Q8493" i="9" s="1"/>
  <c r="V8493" i="9" s="1"/>
  <c r="T8493" i="9"/>
  <c r="U8493" i="9" s="1"/>
  <c r="L8494" i="9"/>
  <c r="M8494" i="9" s="1"/>
  <c r="P8494" i="9"/>
  <c r="Q8494" i="9" s="1"/>
  <c r="T8494" i="9"/>
  <c r="U8494" i="9" s="1"/>
  <c r="L8495" i="9"/>
  <c r="M8495" i="9" s="1"/>
  <c r="P8495" i="9"/>
  <c r="Q8495" i="9" s="1"/>
  <c r="V8495" i="9" s="1"/>
  <c r="T8495" i="9"/>
  <c r="U8495" i="9" s="1"/>
  <c r="L8496" i="9"/>
  <c r="M8496" i="9" s="1"/>
  <c r="P8496" i="9"/>
  <c r="Q8496" i="9" s="1"/>
  <c r="T8496" i="9"/>
  <c r="U8496" i="9" s="1"/>
  <c r="L8497" i="9"/>
  <c r="M8497" i="9" s="1"/>
  <c r="P8497" i="9"/>
  <c r="Q8497" i="9" s="1"/>
  <c r="V8497" i="9" s="1"/>
  <c r="T8497" i="9"/>
  <c r="U8497" i="9" s="1"/>
  <c r="L8498" i="9"/>
  <c r="M8498" i="9" s="1"/>
  <c r="P8498" i="9"/>
  <c r="Q8498" i="9" s="1"/>
  <c r="T8498" i="9"/>
  <c r="U8498" i="9" s="1"/>
  <c r="L8499" i="9"/>
  <c r="M8499" i="9" s="1"/>
  <c r="P8499" i="9"/>
  <c r="Q8499" i="9" s="1"/>
  <c r="V8499" i="9" s="1"/>
  <c r="T8499" i="9"/>
  <c r="U8499" i="9" s="1"/>
  <c r="L8500" i="9"/>
  <c r="M8500" i="9" s="1"/>
  <c r="P8500" i="9"/>
  <c r="Q8500" i="9" s="1"/>
  <c r="T8500" i="9"/>
  <c r="U8500" i="9" s="1"/>
  <c r="L8501" i="9"/>
  <c r="M8501" i="9" s="1"/>
  <c r="P8501" i="9"/>
  <c r="Q8501" i="9" s="1"/>
  <c r="V8501" i="9" s="1"/>
  <c r="T8501" i="9"/>
  <c r="U8501" i="9" s="1"/>
  <c r="L8502" i="9"/>
  <c r="M8502" i="9" s="1"/>
  <c r="P8502" i="9"/>
  <c r="Q8502" i="9" s="1"/>
  <c r="T8502" i="9"/>
  <c r="U8502" i="9" s="1"/>
  <c r="L8503" i="9"/>
  <c r="M8503" i="9" s="1"/>
  <c r="P8503" i="9"/>
  <c r="Q8503" i="9" s="1"/>
  <c r="V8503" i="9" s="1"/>
  <c r="T8503" i="9"/>
  <c r="U8503" i="9" s="1"/>
  <c r="L8504" i="9"/>
  <c r="M8504" i="9" s="1"/>
  <c r="P8504" i="9"/>
  <c r="Q8504" i="9" s="1"/>
  <c r="T8504" i="9"/>
  <c r="U8504" i="9" s="1"/>
  <c r="L8505" i="9"/>
  <c r="M8505" i="9" s="1"/>
  <c r="P8505" i="9"/>
  <c r="Q8505" i="9" s="1"/>
  <c r="V8505" i="9" s="1"/>
  <c r="T8505" i="9"/>
  <c r="U8505" i="9" s="1"/>
  <c r="L8506" i="9"/>
  <c r="M8506" i="9" s="1"/>
  <c r="P8506" i="9"/>
  <c r="Q8506" i="9" s="1"/>
  <c r="T8506" i="9"/>
  <c r="U8506" i="9" s="1"/>
  <c r="L8507" i="9"/>
  <c r="M8507" i="9" s="1"/>
  <c r="P8507" i="9"/>
  <c r="Q8507" i="9" s="1"/>
  <c r="V8507" i="9" s="1"/>
  <c r="T8507" i="9"/>
  <c r="U8507" i="9" s="1"/>
  <c r="L8508" i="9"/>
  <c r="M8508" i="9" s="1"/>
  <c r="P8508" i="9"/>
  <c r="Q8508" i="9" s="1"/>
  <c r="T8508" i="9"/>
  <c r="U8508" i="9" s="1"/>
  <c r="L8509" i="9"/>
  <c r="M8509" i="9" s="1"/>
  <c r="P8509" i="9"/>
  <c r="Q8509" i="9" s="1"/>
  <c r="V8509" i="9" s="1"/>
  <c r="T8509" i="9"/>
  <c r="U8509" i="9" s="1"/>
  <c r="L8510" i="9"/>
  <c r="M8510" i="9" s="1"/>
  <c r="P8510" i="9"/>
  <c r="Q8510" i="9" s="1"/>
  <c r="T8510" i="9"/>
  <c r="U8510" i="9" s="1"/>
  <c r="L8511" i="9"/>
  <c r="M8511" i="9" s="1"/>
  <c r="P8511" i="9"/>
  <c r="Q8511" i="9" s="1"/>
  <c r="V8511" i="9" s="1"/>
  <c r="T8511" i="9"/>
  <c r="U8511" i="9" s="1"/>
  <c r="L8512" i="9"/>
  <c r="M8512" i="9" s="1"/>
  <c r="P8512" i="9"/>
  <c r="Q8512" i="9" s="1"/>
  <c r="T8512" i="9"/>
  <c r="U8512" i="9" s="1"/>
  <c r="L8513" i="9"/>
  <c r="M8513" i="9" s="1"/>
  <c r="P8513" i="9"/>
  <c r="Q8513" i="9" s="1"/>
  <c r="V8513" i="9" s="1"/>
  <c r="T8513" i="9"/>
  <c r="U8513" i="9" s="1"/>
  <c r="L8514" i="9"/>
  <c r="M8514" i="9" s="1"/>
  <c r="P8514" i="9"/>
  <c r="Q8514" i="9" s="1"/>
  <c r="T8514" i="9"/>
  <c r="U8514" i="9" s="1"/>
  <c r="L8515" i="9"/>
  <c r="M8515" i="9" s="1"/>
  <c r="P8515" i="9"/>
  <c r="Q8515" i="9" s="1"/>
  <c r="V8515" i="9" s="1"/>
  <c r="T8515" i="9"/>
  <c r="U8515" i="9" s="1"/>
  <c r="L8516" i="9"/>
  <c r="M8516" i="9" s="1"/>
  <c r="P8516" i="9"/>
  <c r="Q8516" i="9" s="1"/>
  <c r="T8516" i="9"/>
  <c r="U8516" i="9" s="1"/>
  <c r="L8517" i="9"/>
  <c r="M8517" i="9" s="1"/>
  <c r="P8517" i="9"/>
  <c r="Q8517" i="9" s="1"/>
  <c r="V8517" i="9" s="1"/>
  <c r="T8517" i="9"/>
  <c r="U8517" i="9" s="1"/>
  <c r="L8518" i="9"/>
  <c r="M8518" i="9" s="1"/>
  <c r="P8518" i="9"/>
  <c r="Q8518" i="9" s="1"/>
  <c r="T8518" i="9"/>
  <c r="U8518" i="9" s="1"/>
  <c r="L8519" i="9"/>
  <c r="M8519" i="9"/>
  <c r="P8519" i="9"/>
  <c r="Q8519" i="9"/>
  <c r="S8519" i="9"/>
  <c r="U8519" i="9"/>
  <c r="L8520" i="9"/>
  <c r="M8520" i="9"/>
  <c r="P8520" i="9"/>
  <c r="Q8520" i="9"/>
  <c r="T8520" i="9"/>
  <c r="U8520" i="9"/>
  <c r="L8521" i="9"/>
  <c r="M8521" i="9"/>
  <c r="P8521" i="9"/>
  <c r="Q8521" i="9"/>
  <c r="T8521" i="9"/>
  <c r="U8521" i="9"/>
  <c r="L8522" i="9"/>
  <c r="M8522" i="9"/>
  <c r="P8522" i="9"/>
  <c r="Q8522" i="9"/>
  <c r="T8522" i="9"/>
  <c r="U8522" i="9"/>
  <c r="L8523" i="9"/>
  <c r="M8523" i="9"/>
  <c r="P8523" i="9"/>
  <c r="Q8523" i="9"/>
  <c r="T8523" i="9"/>
  <c r="U8523" i="9"/>
  <c r="L8524" i="9"/>
  <c r="M8524" i="9"/>
  <c r="P8524" i="9"/>
  <c r="Q8524" i="9"/>
  <c r="T8524" i="9"/>
  <c r="U8524" i="9"/>
  <c r="L8525" i="9"/>
  <c r="M8525" i="9"/>
  <c r="P8525" i="9"/>
  <c r="Q8525" i="9"/>
  <c r="T8525" i="9"/>
  <c r="U8525" i="9"/>
  <c r="L8526" i="9"/>
  <c r="M8526" i="9"/>
  <c r="P8526" i="9"/>
  <c r="Q8526" i="9"/>
  <c r="T8526" i="9"/>
  <c r="U8526" i="9"/>
  <c r="L8527" i="9"/>
  <c r="M8527" i="9"/>
  <c r="P8527" i="9"/>
  <c r="Q8527" i="9"/>
  <c r="T8527" i="9"/>
  <c r="U8527" i="9"/>
  <c r="L8528" i="9"/>
  <c r="M8528" i="9"/>
  <c r="P8528" i="9"/>
  <c r="Q8528" i="9"/>
  <c r="T8528" i="9"/>
  <c r="U8528" i="9"/>
  <c r="L8529" i="9"/>
  <c r="M8529" i="9"/>
  <c r="P8529" i="9"/>
  <c r="Q8529" i="9"/>
  <c r="T8529" i="9"/>
  <c r="U8529" i="9" s="1"/>
  <c r="L8530" i="9"/>
  <c r="M8530" i="9" s="1"/>
  <c r="P8530" i="9"/>
  <c r="Q8530" i="9" s="1"/>
  <c r="T8530" i="9"/>
  <c r="U8530" i="9" s="1"/>
  <c r="L8531" i="9"/>
  <c r="M8531" i="9" s="1"/>
  <c r="P8531" i="9"/>
  <c r="Q8531" i="9" s="1"/>
  <c r="T8531" i="9"/>
  <c r="U8531" i="9" s="1"/>
  <c r="L8532" i="9"/>
  <c r="M8532" i="9" s="1"/>
  <c r="P8532" i="9"/>
  <c r="Q8532" i="9" s="1"/>
  <c r="T8532" i="9"/>
  <c r="U8532" i="9" s="1"/>
  <c r="L8533" i="9"/>
  <c r="M8533" i="9" s="1"/>
  <c r="P8533" i="9"/>
  <c r="Q8533" i="9" s="1"/>
  <c r="T8533" i="9"/>
  <c r="U8533" i="9" s="1"/>
  <c r="L8534" i="9"/>
  <c r="M8534" i="9" s="1"/>
  <c r="P8534" i="9"/>
  <c r="Q8534" i="9" s="1"/>
  <c r="T8534" i="9"/>
  <c r="U8534" i="9" s="1"/>
  <c r="L8535" i="9"/>
  <c r="M8535" i="9" s="1"/>
  <c r="P8535" i="9"/>
  <c r="Q8535" i="9" s="1"/>
  <c r="T8535" i="9"/>
  <c r="U8535" i="9" s="1"/>
  <c r="L8536" i="9"/>
  <c r="M8536" i="9" s="1"/>
  <c r="P8536" i="9"/>
  <c r="Q8536" i="9" s="1"/>
  <c r="T8536" i="9"/>
  <c r="U8536" i="9" s="1"/>
  <c r="L8537" i="9"/>
  <c r="M8537" i="9" s="1"/>
  <c r="P8537" i="9"/>
  <c r="Q8537" i="9" s="1"/>
  <c r="T8537" i="9"/>
  <c r="U8537" i="9" s="1"/>
  <c r="L8538" i="9"/>
  <c r="M8538" i="9" s="1"/>
  <c r="P8538" i="9"/>
  <c r="Q8538" i="9" s="1"/>
  <c r="T8538" i="9"/>
  <c r="U8538" i="9" s="1"/>
  <c r="L8539" i="9"/>
  <c r="M8539" i="9" s="1"/>
  <c r="P8539" i="9"/>
  <c r="Q8539" i="9" s="1"/>
  <c r="T8539" i="9"/>
  <c r="U8539" i="9" s="1"/>
  <c r="L8540" i="9"/>
  <c r="M8540" i="9" s="1"/>
  <c r="P8540" i="9"/>
  <c r="Q8540" i="9" s="1"/>
  <c r="T8540" i="9"/>
  <c r="U8540" i="9" s="1"/>
  <c r="L8541" i="9"/>
  <c r="M8541" i="9" s="1"/>
  <c r="P8541" i="9"/>
  <c r="Q8541" i="9" s="1"/>
  <c r="T8541" i="9"/>
  <c r="U8541" i="9" s="1"/>
  <c r="L8542" i="9"/>
  <c r="M8542" i="9" s="1"/>
  <c r="P8542" i="9"/>
  <c r="Q8542" i="9" s="1"/>
  <c r="T8542" i="9"/>
  <c r="U8542" i="9" s="1"/>
  <c r="L8543" i="9"/>
  <c r="M8543" i="9" s="1"/>
  <c r="P8543" i="9"/>
  <c r="Q8543" i="9" s="1"/>
  <c r="T8543" i="9"/>
  <c r="U8543" i="9" s="1"/>
  <c r="L8544" i="9"/>
  <c r="M8544" i="9" s="1"/>
  <c r="P8544" i="9"/>
  <c r="Q8544" i="9" s="1"/>
  <c r="T8544" i="9"/>
  <c r="U8544" i="9" s="1"/>
  <c r="L8545" i="9"/>
  <c r="M8545" i="9" s="1"/>
  <c r="P8545" i="9"/>
  <c r="Q8545" i="9" s="1"/>
  <c r="T8545" i="9"/>
  <c r="U8545" i="9" s="1"/>
  <c r="L8546" i="9"/>
  <c r="M8546" i="9" s="1"/>
  <c r="P8546" i="9"/>
  <c r="Q8546" i="9" s="1"/>
  <c r="T8546" i="9"/>
  <c r="U8546" i="9" s="1"/>
  <c r="L8547" i="9"/>
  <c r="M8547" i="9" s="1"/>
  <c r="P8547" i="9"/>
  <c r="Q8547" i="9" s="1"/>
  <c r="T8547" i="9"/>
  <c r="U8547" i="9" s="1"/>
  <c r="L8548" i="9"/>
  <c r="M8548" i="9" s="1"/>
  <c r="P8548" i="9"/>
  <c r="Q8548" i="9" s="1"/>
  <c r="T8548" i="9"/>
  <c r="U8548" i="9" s="1"/>
  <c r="L8549" i="9"/>
  <c r="M8549" i="9" s="1"/>
  <c r="P8549" i="9"/>
  <c r="Q8549" i="9" s="1"/>
  <c r="T8549" i="9"/>
  <c r="U8549" i="9" s="1"/>
  <c r="L8550" i="9"/>
  <c r="M8550" i="9" s="1"/>
  <c r="P8550" i="9"/>
  <c r="Q8550" i="9" s="1"/>
  <c r="T8550" i="9"/>
  <c r="U8550" i="9" s="1"/>
  <c r="L8551" i="9"/>
  <c r="M8551" i="9"/>
  <c r="P8551" i="9"/>
  <c r="Q8551" i="9"/>
  <c r="T8551" i="9"/>
  <c r="U8551" i="9"/>
  <c r="L8552" i="9"/>
  <c r="M8552" i="9"/>
  <c r="P8552" i="9"/>
  <c r="Q8552" i="9"/>
  <c r="T8552" i="9"/>
  <c r="U8552" i="9"/>
  <c r="L8553" i="9"/>
  <c r="M8553" i="9"/>
  <c r="P8553" i="9"/>
  <c r="Q8553" i="9"/>
  <c r="T8553" i="9"/>
  <c r="U8553" i="9"/>
  <c r="L8554" i="9"/>
  <c r="M8554" i="9"/>
  <c r="P8554" i="9"/>
  <c r="Q8554" i="9"/>
  <c r="T8554" i="9"/>
  <c r="U8554" i="9"/>
  <c r="L8555" i="9"/>
  <c r="M8555" i="9"/>
  <c r="P8555" i="9"/>
  <c r="Q8555" i="9"/>
  <c r="T8555" i="9"/>
  <c r="U8555" i="9"/>
  <c r="L8556" i="9"/>
  <c r="M8556" i="9"/>
  <c r="P8556" i="9"/>
  <c r="Q8556" i="9"/>
  <c r="T8556" i="9"/>
  <c r="U8556" i="9"/>
  <c r="L8557" i="9"/>
  <c r="M8557" i="9"/>
  <c r="P8557" i="9"/>
  <c r="Q8557" i="9"/>
  <c r="T8557" i="9"/>
  <c r="U8557" i="9"/>
  <c r="L8558" i="9"/>
  <c r="M8558" i="9"/>
  <c r="P8558" i="9"/>
  <c r="Q8558" i="9"/>
  <c r="T8558" i="9"/>
  <c r="U8558" i="9"/>
  <c r="L8559" i="9"/>
  <c r="M8559" i="9"/>
  <c r="P8559" i="9"/>
  <c r="Q8559" i="9"/>
  <c r="T8559" i="9"/>
  <c r="U8559" i="9"/>
  <c r="L8560" i="9"/>
  <c r="M8560" i="9"/>
  <c r="P8560" i="9"/>
  <c r="Q8560" i="9"/>
  <c r="T8560" i="9"/>
  <c r="U8560" i="9"/>
  <c r="L8561" i="9"/>
  <c r="M8561" i="9"/>
  <c r="P8561" i="9"/>
  <c r="Q8561" i="9"/>
  <c r="T8561" i="9"/>
  <c r="U8561" i="9"/>
  <c r="L8562" i="9"/>
  <c r="M8562" i="9"/>
  <c r="P8562" i="9"/>
  <c r="Q8562" i="9"/>
  <c r="T8562" i="9"/>
  <c r="U8562" i="9"/>
  <c r="L8563" i="9"/>
  <c r="M8563" i="9"/>
  <c r="P8563" i="9"/>
  <c r="Q8563" i="9"/>
  <c r="S8563" i="9"/>
  <c r="U8563" i="9"/>
  <c r="L8564" i="9"/>
  <c r="M8564" i="9"/>
  <c r="P8564" i="9"/>
  <c r="Q8564" i="9"/>
  <c r="T8564" i="9"/>
  <c r="U8564" i="9"/>
  <c r="L8565" i="9"/>
  <c r="M8565" i="9"/>
  <c r="P8565" i="9"/>
  <c r="Q8565" i="9"/>
  <c r="T8565" i="9"/>
  <c r="U8565" i="9"/>
  <c r="L8566" i="9"/>
  <c r="M8566" i="9"/>
  <c r="P8566" i="9"/>
  <c r="Q8566" i="9"/>
  <c r="T8566" i="9"/>
  <c r="U8566" i="9"/>
  <c r="L8567" i="9"/>
  <c r="M8567" i="9"/>
  <c r="P8567" i="9"/>
  <c r="Q8567" i="9"/>
  <c r="T8567" i="9"/>
  <c r="U8567" i="9"/>
  <c r="L8568" i="9"/>
  <c r="M8568" i="9"/>
  <c r="P8568" i="9"/>
  <c r="Q8568" i="9"/>
  <c r="T8568" i="9"/>
  <c r="U8568" i="9"/>
  <c r="L8569" i="9"/>
  <c r="M8569" i="9"/>
  <c r="P8569" i="9"/>
  <c r="Q8569" i="9"/>
  <c r="T8569" i="9"/>
  <c r="U8569" i="9"/>
  <c r="L8570" i="9"/>
  <c r="M8570" i="9"/>
  <c r="P8570" i="9"/>
  <c r="Q8570" i="9"/>
  <c r="T8570" i="9"/>
  <c r="U8570" i="9"/>
  <c r="L8571" i="9"/>
  <c r="M8571" i="9"/>
  <c r="P8571" i="9"/>
  <c r="Q8571" i="9"/>
  <c r="T8571" i="9"/>
  <c r="U8571" i="9"/>
  <c r="L8572" i="9"/>
  <c r="M8572" i="9"/>
  <c r="P8572" i="9"/>
  <c r="Q8572" i="9"/>
  <c r="T8572" i="9"/>
  <c r="U8572" i="9"/>
  <c r="L8573" i="9"/>
  <c r="M8573" i="9"/>
  <c r="P8573" i="9"/>
  <c r="Q8573" i="9"/>
  <c r="T8573" i="9"/>
  <c r="U8573" i="9"/>
  <c r="L8574" i="9"/>
  <c r="M8574" i="9"/>
  <c r="P8574" i="9"/>
  <c r="Q8574" i="9"/>
  <c r="T8574" i="9"/>
  <c r="U8574" i="9"/>
  <c r="L8575" i="9"/>
  <c r="M8575" i="9"/>
  <c r="P8575" i="9"/>
  <c r="Q8575" i="9"/>
  <c r="T8575" i="9"/>
  <c r="U8575" i="9"/>
  <c r="L8576" i="9"/>
  <c r="M8576" i="9"/>
  <c r="P8576" i="9"/>
  <c r="Q8576" i="9"/>
  <c r="T8576" i="9"/>
  <c r="U8576" i="9"/>
  <c r="L8577" i="9"/>
  <c r="M8577" i="9"/>
  <c r="P8577" i="9"/>
  <c r="Q8577" i="9"/>
  <c r="T8577" i="9"/>
  <c r="U8577" i="9"/>
  <c r="L8578" i="9"/>
  <c r="M8578" i="9"/>
  <c r="P8578" i="9"/>
  <c r="Q8578" i="9"/>
  <c r="T8578" i="9"/>
  <c r="U8578" i="9"/>
  <c r="L8579" i="9"/>
  <c r="M8579" i="9"/>
  <c r="P8579" i="9"/>
  <c r="Q8579" i="9"/>
  <c r="T8579" i="9"/>
  <c r="U8579" i="9"/>
  <c r="L8580" i="9"/>
  <c r="M8580" i="9"/>
  <c r="P8580" i="9"/>
  <c r="Q8580" i="9"/>
  <c r="T8580" i="9"/>
  <c r="U8580" i="9"/>
  <c r="L8581" i="9"/>
  <c r="M8581" i="9"/>
  <c r="P8581" i="9"/>
  <c r="Q8581" i="9"/>
  <c r="T8581" i="9"/>
  <c r="U8581" i="9"/>
  <c r="L8582" i="9"/>
  <c r="M8582" i="9"/>
  <c r="P8582" i="9"/>
  <c r="Q8582" i="9"/>
  <c r="T8582" i="9"/>
  <c r="U8582" i="9"/>
  <c r="L8583" i="9"/>
  <c r="M8583" i="9"/>
  <c r="P8583" i="9"/>
  <c r="Q8583" i="9"/>
  <c r="T8583" i="9"/>
  <c r="U8583" i="9"/>
  <c r="L8584" i="9"/>
  <c r="M8584" i="9"/>
  <c r="P8584" i="9"/>
  <c r="Q8584" i="9"/>
  <c r="T8584" i="9"/>
  <c r="U8584" i="9"/>
  <c r="L8585" i="9"/>
  <c r="M8585" i="9"/>
  <c r="P8585" i="9"/>
  <c r="Q8585" i="9"/>
  <c r="T8585" i="9"/>
  <c r="U8585" i="9"/>
  <c r="L8586" i="9"/>
  <c r="M8586" i="9"/>
  <c r="P8586" i="9"/>
  <c r="Q8586" i="9"/>
  <c r="T8586" i="9"/>
  <c r="U8586" i="9"/>
  <c r="L8587" i="9"/>
  <c r="M8587" i="9"/>
  <c r="P8587" i="9"/>
  <c r="Q8587" i="9"/>
  <c r="T8587" i="9"/>
  <c r="U8587" i="9"/>
  <c r="L8588" i="9"/>
  <c r="M8588" i="9"/>
  <c r="P8588" i="9"/>
  <c r="Q8588" i="9"/>
  <c r="T8588" i="9"/>
  <c r="U8588" i="9"/>
  <c r="L8589" i="9"/>
  <c r="M8589" i="9"/>
  <c r="P8589" i="9"/>
  <c r="Q8589" i="9"/>
  <c r="T8589" i="9"/>
  <c r="U8589" i="9"/>
  <c r="L8590" i="9"/>
  <c r="M8590" i="9"/>
  <c r="P8590" i="9"/>
  <c r="Q8590" i="9"/>
  <c r="T8590" i="9"/>
  <c r="U8590" i="9"/>
  <c r="L8591" i="9"/>
  <c r="M8591" i="9"/>
  <c r="P8591" i="9"/>
  <c r="Q8591" i="9"/>
  <c r="T8591" i="9"/>
  <c r="U8591" i="9"/>
  <c r="L8592" i="9"/>
  <c r="M8592" i="9"/>
  <c r="P8592" i="9"/>
  <c r="Q8592" i="9"/>
  <c r="T8592" i="9"/>
  <c r="U8592" i="9"/>
  <c r="L8593" i="9"/>
  <c r="M8593" i="9"/>
  <c r="P8593" i="9"/>
  <c r="Q8593" i="9"/>
  <c r="T8593" i="9"/>
  <c r="U8593" i="9"/>
  <c r="L8594" i="9"/>
  <c r="M8594" i="9"/>
  <c r="P8594" i="9"/>
  <c r="Q8594" i="9"/>
  <c r="T8594" i="9"/>
  <c r="U8594" i="9"/>
  <c r="L8595" i="9"/>
  <c r="M8595" i="9"/>
  <c r="P8595" i="9"/>
  <c r="Q8595" i="9"/>
  <c r="T8595" i="9"/>
  <c r="U8595" i="9"/>
  <c r="L8596" i="9"/>
  <c r="M8596" i="9"/>
  <c r="P8596" i="9"/>
  <c r="Q8596" i="9"/>
  <c r="T8596" i="9"/>
  <c r="U8596" i="9"/>
  <c r="L8597" i="9"/>
  <c r="M8597" i="9"/>
  <c r="P8597" i="9"/>
  <c r="Q8597" i="9"/>
  <c r="T8597" i="9"/>
  <c r="U8597" i="9"/>
  <c r="L8598" i="9"/>
  <c r="M8598" i="9"/>
  <c r="P8598" i="9"/>
  <c r="Q8598" i="9"/>
  <c r="T8598" i="9"/>
  <c r="U8598" i="9"/>
  <c r="L8599" i="9"/>
  <c r="M8599" i="9"/>
  <c r="P8599" i="9"/>
  <c r="Q8599" i="9"/>
  <c r="T8599" i="9"/>
  <c r="U8599" i="9"/>
  <c r="L8600" i="9"/>
  <c r="M8600" i="9"/>
  <c r="P8600" i="9"/>
  <c r="Q8600" i="9"/>
  <c r="T8600" i="9"/>
  <c r="U8600" i="9"/>
  <c r="L8601" i="9"/>
  <c r="M8601" i="9"/>
  <c r="P8601" i="9"/>
  <c r="Q8601" i="9"/>
  <c r="T8601" i="9"/>
  <c r="U8601" i="9"/>
  <c r="L8602" i="9"/>
  <c r="M8602" i="9"/>
  <c r="P8602" i="9"/>
  <c r="Q8602" i="9"/>
  <c r="T8602" i="9"/>
  <c r="U8602" i="9"/>
  <c r="L8603" i="9"/>
  <c r="M8603" i="9"/>
  <c r="P8603" i="9"/>
  <c r="Q8603" i="9"/>
  <c r="T8603" i="9"/>
  <c r="U8603" i="9"/>
  <c r="L8604" i="9"/>
  <c r="M8604" i="9"/>
  <c r="P8604" i="9"/>
  <c r="Q8604" i="9"/>
  <c r="T8604" i="9"/>
  <c r="U8604" i="9"/>
  <c r="L8605" i="9"/>
  <c r="M8605" i="9"/>
  <c r="P8605" i="9"/>
  <c r="Q8605" i="9"/>
  <c r="T8605" i="9"/>
  <c r="U8605" i="9"/>
  <c r="L8606" i="9"/>
  <c r="M8606" i="9"/>
  <c r="P8606" i="9"/>
  <c r="Q8606" i="9"/>
  <c r="T8606" i="9"/>
  <c r="U8606" i="9"/>
  <c r="L8607" i="9"/>
  <c r="M8607" i="9"/>
  <c r="P8607" i="9"/>
  <c r="Q8607" i="9"/>
  <c r="T8607" i="9"/>
  <c r="U8607" i="9"/>
  <c r="L8608" i="9"/>
  <c r="M8608" i="9"/>
  <c r="P8608" i="9"/>
  <c r="Q8608" i="9"/>
  <c r="T8608" i="9"/>
  <c r="U8608" i="9"/>
  <c r="L8609" i="9"/>
  <c r="M8609" i="9"/>
  <c r="P8609" i="9"/>
  <c r="Q8609" i="9"/>
  <c r="T8609" i="9"/>
  <c r="U8609" i="9"/>
  <c r="L8610" i="9"/>
  <c r="M8610" i="9"/>
  <c r="P8610" i="9"/>
  <c r="Q8610" i="9"/>
  <c r="T8610" i="9"/>
  <c r="U8610" i="9"/>
  <c r="L8611" i="9"/>
  <c r="M8611" i="9"/>
  <c r="P8611" i="9"/>
  <c r="Q8611" i="9"/>
  <c r="T8611" i="9"/>
  <c r="U8611" i="9"/>
  <c r="L8612" i="9"/>
  <c r="M8612" i="9"/>
  <c r="P8612" i="9"/>
  <c r="Q8612" i="9"/>
  <c r="T8612" i="9"/>
  <c r="U8612" i="9"/>
  <c r="L8613" i="9"/>
  <c r="M8613" i="9"/>
  <c r="P8613" i="9"/>
  <c r="Q8613" i="9"/>
  <c r="T8613" i="9"/>
  <c r="U8613" i="9"/>
  <c r="L8614" i="9"/>
  <c r="M8614" i="9"/>
  <c r="P8614" i="9"/>
  <c r="Q8614" i="9"/>
  <c r="T8614" i="9"/>
  <c r="U8614" i="9"/>
  <c r="L8615" i="9"/>
  <c r="M8615" i="9"/>
  <c r="P8615" i="9"/>
  <c r="Q8615" i="9"/>
  <c r="T8615" i="9"/>
  <c r="U8615" i="9"/>
  <c r="L8616" i="9"/>
  <c r="M8616" i="9"/>
  <c r="P8616" i="9"/>
  <c r="Q8616" i="9"/>
  <c r="T8616" i="9"/>
  <c r="U8616" i="9"/>
  <c r="L8617" i="9"/>
  <c r="M8617" i="9"/>
  <c r="P8617" i="9"/>
  <c r="Q8617" i="9"/>
  <c r="T8617" i="9"/>
  <c r="U8617" i="9"/>
  <c r="L8618" i="9"/>
  <c r="M8618" i="9"/>
  <c r="P8618" i="9"/>
  <c r="Q8618" i="9"/>
  <c r="T8618" i="9"/>
  <c r="U8618" i="9"/>
  <c r="L8619" i="9"/>
  <c r="M8619" i="9"/>
  <c r="P8619" i="9"/>
  <c r="Q8619" i="9"/>
  <c r="T8619" i="9"/>
  <c r="U8619" i="9"/>
  <c r="L8620" i="9"/>
  <c r="M8620" i="9"/>
  <c r="P8620" i="9"/>
  <c r="Q8620" i="9"/>
  <c r="T8620" i="9"/>
  <c r="U8620" i="9"/>
  <c r="L8621" i="9"/>
  <c r="M8621" i="9"/>
  <c r="P8621" i="9"/>
  <c r="Q8621" i="9"/>
  <c r="T8621" i="9"/>
  <c r="U8621" i="9"/>
  <c r="L8622" i="9"/>
  <c r="M8622" i="9"/>
  <c r="P8622" i="9"/>
  <c r="Q8622" i="9"/>
  <c r="T8622" i="9"/>
  <c r="U8622" i="9"/>
  <c r="L8623" i="9"/>
  <c r="M8623" i="9"/>
  <c r="P8623" i="9"/>
  <c r="Q8623" i="9"/>
  <c r="T8623" i="9"/>
  <c r="U8623" i="9"/>
  <c r="L8624" i="9"/>
  <c r="M8624" i="9"/>
  <c r="P8624" i="9"/>
  <c r="Q8624" i="9"/>
  <c r="T8624" i="9"/>
  <c r="U8624" i="9"/>
  <c r="L8625" i="9"/>
  <c r="M8625" i="9"/>
  <c r="P8625" i="9"/>
  <c r="Q8625" i="9"/>
  <c r="T8625" i="9"/>
  <c r="U8625" i="9"/>
  <c r="L8626" i="9"/>
  <c r="M8626" i="9"/>
  <c r="P8626" i="9"/>
  <c r="Q8626" i="9"/>
  <c r="T8626" i="9"/>
  <c r="U8626" i="9"/>
  <c r="L8627" i="9"/>
  <c r="M8627" i="9"/>
  <c r="P8627" i="9"/>
  <c r="Q8627" i="9"/>
  <c r="T8627" i="9"/>
  <c r="U8627" i="9"/>
  <c r="L8628" i="9"/>
  <c r="M8628" i="9"/>
  <c r="P8628" i="9"/>
  <c r="Q8628" i="9"/>
  <c r="T8628" i="9"/>
  <c r="U8628" i="9"/>
  <c r="L8629" i="9"/>
  <c r="M8629" i="9"/>
  <c r="P8629" i="9"/>
  <c r="Q8629" i="9"/>
  <c r="T8629" i="9"/>
  <c r="U8629" i="9"/>
  <c r="L8630" i="9"/>
  <c r="M8630" i="9"/>
  <c r="P8630" i="9"/>
  <c r="Q8630" i="9"/>
  <c r="T8630" i="9"/>
  <c r="U8630" i="9"/>
  <c r="L8631" i="9"/>
  <c r="M8631" i="9"/>
  <c r="P8631" i="9"/>
  <c r="Q8631" i="9"/>
  <c r="T8631" i="9"/>
  <c r="U8631" i="9"/>
  <c r="L8632" i="9"/>
  <c r="M8632" i="9"/>
  <c r="P8632" i="9"/>
  <c r="Q8632" i="9"/>
  <c r="T8632" i="9"/>
  <c r="U8632" i="9"/>
  <c r="L8633" i="9"/>
  <c r="M8633" i="9"/>
  <c r="P8633" i="9"/>
  <c r="Q8633" i="9"/>
  <c r="T8633" i="9"/>
  <c r="U8633" i="9"/>
  <c r="L8634" i="9"/>
  <c r="M8634" i="9"/>
  <c r="P8634" i="9"/>
  <c r="Q8634" i="9"/>
  <c r="T8634" i="9"/>
  <c r="U8634" i="9"/>
  <c r="L8635" i="9"/>
  <c r="M8635" i="9"/>
  <c r="P8635" i="9"/>
  <c r="Q8635" i="9"/>
  <c r="T8635" i="9"/>
  <c r="U8635" i="9"/>
  <c r="L8636" i="9"/>
  <c r="M8636" i="9"/>
  <c r="P8636" i="9"/>
  <c r="Q8636" i="9"/>
  <c r="T8636" i="9"/>
  <c r="U8636" i="9"/>
  <c r="L8637" i="9"/>
  <c r="M8637" i="9"/>
  <c r="P8637" i="9"/>
  <c r="Q8637" i="9"/>
  <c r="T8637" i="9"/>
  <c r="U8637" i="9"/>
  <c r="L8638" i="9"/>
  <c r="M8638" i="9"/>
  <c r="P8638" i="9"/>
  <c r="Q8638" i="9"/>
  <c r="T8638" i="9"/>
  <c r="U8638" i="9"/>
  <c r="L8639" i="9"/>
  <c r="M8639" i="9"/>
  <c r="P8639" i="9"/>
  <c r="Q8639" i="9"/>
  <c r="T8639" i="9"/>
  <c r="U8639" i="9"/>
  <c r="L8640" i="9"/>
  <c r="M8640" i="9"/>
  <c r="P8640" i="9"/>
  <c r="Q8640" i="9"/>
  <c r="S8640" i="9"/>
  <c r="T8640" i="9"/>
  <c r="U8640" i="9" s="1"/>
  <c r="L8641" i="9"/>
  <c r="M8641" i="9" s="1"/>
  <c r="P8641" i="9"/>
  <c r="Q8641" i="9" s="1"/>
  <c r="T8641" i="9"/>
  <c r="U8641" i="9" s="1"/>
  <c r="L8642" i="9"/>
  <c r="M8642" i="9" s="1"/>
  <c r="P8642" i="9"/>
  <c r="Q8642" i="9" s="1"/>
  <c r="T8642" i="9"/>
  <c r="U8642" i="9" s="1"/>
  <c r="V8642" i="9" s="1"/>
  <c r="L8643" i="9"/>
  <c r="M8643" i="9" s="1"/>
  <c r="P8643" i="9"/>
  <c r="Q8643" i="9" s="1"/>
  <c r="T8643" i="9"/>
  <c r="U8643" i="9" s="1"/>
  <c r="L8644" i="9"/>
  <c r="M8644" i="9" s="1"/>
  <c r="P8644" i="9"/>
  <c r="Q8644" i="9" s="1"/>
  <c r="T8644" i="9"/>
  <c r="U8644" i="9" s="1"/>
  <c r="V8644" i="9" s="1"/>
  <c r="L8645" i="9"/>
  <c r="M8645" i="9" s="1"/>
  <c r="P8645" i="9"/>
  <c r="Q8645" i="9" s="1"/>
  <c r="T8645" i="9"/>
  <c r="U8645" i="9" s="1"/>
  <c r="L8646" i="9"/>
  <c r="M8646" i="9" s="1"/>
  <c r="P8646" i="9"/>
  <c r="Q8646" i="9" s="1"/>
  <c r="T8646" i="9"/>
  <c r="U8646" i="9" s="1"/>
  <c r="V8646" i="9" s="1"/>
  <c r="L8647" i="9"/>
  <c r="M8647" i="9" s="1"/>
  <c r="P8647" i="9"/>
  <c r="Q8647" i="9" s="1"/>
  <c r="T8647" i="9"/>
  <c r="U8647" i="9" s="1"/>
  <c r="L8648" i="9"/>
  <c r="M8648" i="9" s="1"/>
  <c r="P8648" i="9"/>
  <c r="Q8648" i="9" s="1"/>
  <c r="T8648" i="9"/>
  <c r="U8648" i="9" s="1"/>
  <c r="V8648" i="9" s="1"/>
  <c r="L8649" i="9"/>
  <c r="M8649" i="9" s="1"/>
  <c r="P8649" i="9"/>
  <c r="Q8649" i="9" s="1"/>
  <c r="T8649" i="9"/>
  <c r="U8649" i="9" s="1"/>
  <c r="L8650" i="9"/>
  <c r="M8650" i="9" s="1"/>
  <c r="P8650" i="9"/>
  <c r="Q8650" i="9" s="1"/>
  <c r="T8650" i="9"/>
  <c r="U8650" i="9" s="1"/>
  <c r="V8650" i="9" s="1"/>
  <c r="L8651" i="9"/>
  <c r="M8651" i="9" s="1"/>
  <c r="P8651" i="9"/>
  <c r="Q8651" i="9" s="1"/>
  <c r="T8651" i="9"/>
  <c r="U8651" i="9" s="1"/>
  <c r="L8652" i="9"/>
  <c r="M8652" i="9" s="1"/>
  <c r="P8652" i="9"/>
  <c r="Q8652" i="9" s="1"/>
  <c r="T8652" i="9"/>
  <c r="U8652" i="9" s="1"/>
  <c r="V8652" i="9" s="1"/>
  <c r="L8653" i="9"/>
  <c r="M8653" i="9" s="1"/>
  <c r="P8653" i="9"/>
  <c r="Q8653" i="9" s="1"/>
  <c r="T8653" i="9"/>
  <c r="U8653" i="9" s="1"/>
  <c r="L8654" i="9"/>
  <c r="M8654" i="9" s="1"/>
  <c r="P8654" i="9"/>
  <c r="Q8654" i="9" s="1"/>
  <c r="T8654" i="9"/>
  <c r="U8654" i="9" s="1"/>
  <c r="V8654" i="9" s="1"/>
  <c r="L8655" i="9"/>
  <c r="M8655" i="9" s="1"/>
  <c r="P8655" i="9"/>
  <c r="Q8655" i="9" s="1"/>
  <c r="T8655" i="9"/>
  <c r="U8655" i="9" s="1"/>
  <c r="L8656" i="9"/>
  <c r="M8656" i="9" s="1"/>
  <c r="P8656" i="9"/>
  <c r="Q8656" i="9" s="1"/>
  <c r="T8656" i="9"/>
  <c r="U8656" i="9" s="1"/>
  <c r="V8656" i="9" s="1"/>
  <c r="L8657" i="9"/>
  <c r="M8657" i="9" s="1"/>
  <c r="P8657" i="9"/>
  <c r="Q8657" i="9" s="1"/>
  <c r="T8657" i="9"/>
  <c r="U8657" i="9" s="1"/>
  <c r="L8658" i="9"/>
  <c r="M8658" i="9" s="1"/>
  <c r="P8658" i="9"/>
  <c r="Q8658" i="9" s="1"/>
  <c r="S8658" i="9"/>
  <c r="U8658" i="9" s="1"/>
  <c r="V8658" i="9" s="1"/>
  <c r="L8659" i="9"/>
  <c r="M8659" i="9" s="1"/>
  <c r="P8659" i="9"/>
  <c r="Q8659" i="9" s="1"/>
  <c r="T8659" i="9"/>
  <c r="U8659" i="9" s="1"/>
  <c r="L8660" i="9"/>
  <c r="M8660" i="9" s="1"/>
  <c r="P8660" i="9"/>
  <c r="Q8660" i="9" s="1"/>
  <c r="T8660" i="9"/>
  <c r="U8660" i="9" s="1"/>
  <c r="V8660" i="9" s="1"/>
  <c r="L8661" i="9"/>
  <c r="M8661" i="9" s="1"/>
  <c r="P8661" i="9"/>
  <c r="Q8661" i="9" s="1"/>
  <c r="T8661" i="9"/>
  <c r="U8661" i="9" s="1"/>
  <c r="L8662" i="9"/>
  <c r="M8662" i="9" s="1"/>
  <c r="P8662" i="9"/>
  <c r="Q8662" i="9" s="1"/>
  <c r="T8662" i="9"/>
  <c r="U8662" i="9" s="1"/>
  <c r="V8662" i="9" s="1"/>
  <c r="L8663" i="9"/>
  <c r="M8663" i="9" s="1"/>
  <c r="P8663" i="9"/>
  <c r="Q8663" i="9" s="1"/>
  <c r="T8663" i="9"/>
  <c r="U8663" i="9" s="1"/>
  <c r="L8664" i="9"/>
  <c r="M8664" i="9" s="1"/>
  <c r="P8664" i="9"/>
  <c r="Q8664" i="9" s="1"/>
  <c r="T8664" i="9"/>
  <c r="U8664" i="9" s="1"/>
  <c r="V8664" i="9" s="1"/>
  <c r="L8665" i="9"/>
  <c r="M8665" i="9" s="1"/>
  <c r="P8665" i="9"/>
  <c r="Q8665" i="9" s="1"/>
  <c r="S8665" i="9"/>
  <c r="U8665" i="9" s="1"/>
  <c r="L8666" i="9"/>
  <c r="M8666" i="9" s="1"/>
  <c r="P8666" i="9"/>
  <c r="Q8666" i="9" s="1"/>
  <c r="T8666" i="9"/>
  <c r="U8666" i="9" s="1"/>
  <c r="V8666" i="9" s="1"/>
  <c r="L8667" i="9"/>
  <c r="M8667" i="9" s="1"/>
  <c r="P8667" i="9"/>
  <c r="Q8667" i="9" s="1"/>
  <c r="T8667" i="9"/>
  <c r="U8667" i="9" s="1"/>
  <c r="L8668" i="9"/>
  <c r="M8668" i="9"/>
  <c r="P8668" i="9"/>
  <c r="Q8668" i="9" s="1"/>
  <c r="T8668" i="9"/>
  <c r="U8668" i="9" s="1"/>
  <c r="L8669" i="9"/>
  <c r="M8669" i="9" s="1"/>
  <c r="P8669" i="9"/>
  <c r="Q8669" i="9" s="1"/>
  <c r="T8669" i="9"/>
  <c r="U8669" i="9" s="1"/>
  <c r="L8670" i="9"/>
  <c r="M8670" i="9" s="1"/>
  <c r="P8670" i="9"/>
  <c r="Q8670" i="9" s="1"/>
  <c r="T8670" i="9"/>
  <c r="U8670" i="9" s="1"/>
  <c r="L8671" i="9"/>
  <c r="M8671" i="9" s="1"/>
  <c r="P8671" i="9"/>
  <c r="Q8671" i="9" s="1"/>
  <c r="T8671" i="9"/>
  <c r="U8671" i="9" s="1"/>
  <c r="L8672" i="9"/>
  <c r="M8672" i="9" s="1"/>
  <c r="P8672" i="9"/>
  <c r="Q8672" i="9" s="1"/>
  <c r="T8672" i="9"/>
  <c r="U8672" i="9" s="1"/>
  <c r="L8673" i="9"/>
  <c r="M8673" i="9" s="1"/>
  <c r="P8673" i="9"/>
  <c r="Q8673" i="9" s="1"/>
  <c r="T8673" i="9"/>
  <c r="U8673" i="9" s="1"/>
  <c r="L8674" i="9"/>
  <c r="M8674" i="9" s="1"/>
  <c r="P8674" i="9"/>
  <c r="Q8674" i="9" s="1"/>
  <c r="T8674" i="9"/>
  <c r="U8674" i="9" s="1"/>
  <c r="L8675" i="9"/>
  <c r="M8675" i="9" s="1"/>
  <c r="P8675" i="9"/>
  <c r="Q8675" i="9" s="1"/>
  <c r="T8675" i="9"/>
  <c r="U8675" i="9" s="1"/>
  <c r="L8676" i="9"/>
  <c r="M8676" i="9" s="1"/>
  <c r="P8676" i="9"/>
  <c r="Q8676" i="9" s="1"/>
  <c r="T8676" i="9"/>
  <c r="U8676" i="9" s="1"/>
  <c r="L8677" i="9"/>
  <c r="M8677" i="9" s="1"/>
  <c r="P8677" i="9"/>
  <c r="Q8677" i="9" s="1"/>
  <c r="T8677" i="9"/>
  <c r="U8677" i="9" s="1"/>
  <c r="L8678" i="9"/>
  <c r="M8678" i="9" s="1"/>
  <c r="P8678" i="9"/>
  <c r="Q8678" i="9" s="1"/>
  <c r="T8678" i="9"/>
  <c r="U8678" i="9" s="1"/>
  <c r="L8679" i="9"/>
  <c r="M8679" i="9" s="1"/>
  <c r="P8679" i="9"/>
  <c r="Q8679" i="9" s="1"/>
  <c r="T8679" i="9"/>
  <c r="U8679" i="9" s="1"/>
  <c r="L8680" i="9"/>
  <c r="M8680" i="9" s="1"/>
  <c r="P8680" i="9"/>
  <c r="Q8680" i="9" s="1"/>
  <c r="T8680" i="9"/>
  <c r="U8680" i="9" s="1"/>
  <c r="L8681" i="9"/>
  <c r="M8681" i="9" s="1"/>
  <c r="P8681" i="9"/>
  <c r="Q8681" i="9" s="1"/>
  <c r="T8681" i="9"/>
  <c r="U8681" i="9" s="1"/>
  <c r="L8682" i="9"/>
  <c r="M8682" i="9" s="1"/>
  <c r="P8682" i="9"/>
  <c r="Q8682" i="9" s="1"/>
  <c r="T8682" i="9"/>
  <c r="U8682" i="9" s="1"/>
  <c r="L8683" i="9"/>
  <c r="M8683" i="9" s="1"/>
  <c r="P8683" i="9"/>
  <c r="Q8683" i="9" s="1"/>
  <c r="T8683" i="9"/>
  <c r="U8683" i="9" s="1"/>
  <c r="L8684" i="9"/>
  <c r="M8684" i="9" s="1"/>
  <c r="P8684" i="9"/>
  <c r="Q8684" i="9" s="1"/>
  <c r="T8684" i="9"/>
  <c r="U8684" i="9" s="1"/>
  <c r="L8685" i="9"/>
  <c r="M8685" i="9" s="1"/>
  <c r="P8685" i="9"/>
  <c r="Q8685" i="9" s="1"/>
  <c r="T8685" i="9"/>
  <c r="U8685" i="9" s="1"/>
  <c r="L8686" i="9"/>
  <c r="M8686" i="9" s="1"/>
  <c r="P8686" i="9"/>
  <c r="Q8686" i="9" s="1"/>
  <c r="T8686" i="9"/>
  <c r="U8686" i="9" s="1"/>
  <c r="L8687" i="9"/>
  <c r="M8687" i="9" s="1"/>
  <c r="P8687" i="9"/>
  <c r="Q8687" i="9" s="1"/>
  <c r="T8687" i="9"/>
  <c r="U8687" i="9" s="1"/>
  <c r="L8688" i="9"/>
  <c r="M8688" i="9" s="1"/>
  <c r="P8688" i="9"/>
  <c r="Q8688" i="9" s="1"/>
  <c r="T8688" i="9"/>
  <c r="U8688" i="9" s="1"/>
  <c r="L8689" i="9"/>
  <c r="M8689" i="9" s="1"/>
  <c r="P8689" i="9"/>
  <c r="Q8689" i="9" s="1"/>
  <c r="T8689" i="9"/>
  <c r="U8689" i="9" s="1"/>
  <c r="L8690" i="9"/>
  <c r="M8690" i="9" s="1"/>
  <c r="P8690" i="9"/>
  <c r="Q8690" i="9" s="1"/>
  <c r="T8690" i="9"/>
  <c r="U8690" i="9" s="1"/>
  <c r="L8691" i="9"/>
  <c r="M8691" i="9" s="1"/>
  <c r="P8691" i="9"/>
  <c r="Q8691" i="9" s="1"/>
  <c r="T8691" i="9"/>
  <c r="U8691" i="9" s="1"/>
  <c r="L8692" i="9"/>
  <c r="M8692" i="9" s="1"/>
  <c r="P8692" i="9"/>
  <c r="Q8692" i="9" s="1"/>
  <c r="T8692" i="9"/>
  <c r="U8692" i="9" s="1"/>
  <c r="L8693" i="9"/>
  <c r="M8693" i="9" s="1"/>
  <c r="P8693" i="9"/>
  <c r="Q8693" i="9" s="1"/>
  <c r="T8693" i="9"/>
  <c r="U8693" i="9" s="1"/>
  <c r="L8694" i="9"/>
  <c r="M8694" i="9" s="1"/>
  <c r="P8694" i="9"/>
  <c r="Q8694" i="9" s="1"/>
  <c r="T8694" i="9"/>
  <c r="U8694" i="9" s="1"/>
  <c r="L8695" i="9"/>
  <c r="M8695" i="9" s="1"/>
  <c r="P8695" i="9"/>
  <c r="Q8695" i="9" s="1"/>
  <c r="T8695" i="9"/>
  <c r="U8695" i="9" s="1"/>
  <c r="L8696" i="9"/>
  <c r="M8696" i="9" s="1"/>
  <c r="P8696" i="9"/>
  <c r="Q8696" i="9" s="1"/>
  <c r="T8696" i="9"/>
  <c r="U8696" i="9" s="1"/>
  <c r="L8697" i="9"/>
  <c r="M8697" i="9" s="1"/>
  <c r="P8697" i="9"/>
  <c r="Q8697" i="9" s="1"/>
  <c r="T8697" i="9"/>
  <c r="U8697" i="9" s="1"/>
  <c r="L8698" i="9"/>
  <c r="M8698" i="9" s="1"/>
  <c r="P8698" i="9"/>
  <c r="Q8698" i="9" s="1"/>
  <c r="T8698" i="9"/>
  <c r="U8698" i="9" s="1"/>
  <c r="L8699" i="9"/>
  <c r="M8699" i="9" s="1"/>
  <c r="P8699" i="9"/>
  <c r="Q8699" i="9" s="1"/>
  <c r="T8699" i="9"/>
  <c r="U8699" i="9" s="1"/>
  <c r="L8700" i="9"/>
  <c r="M8700" i="9" s="1"/>
  <c r="P8700" i="9"/>
  <c r="Q8700" i="9" s="1"/>
  <c r="T8700" i="9"/>
  <c r="U8700" i="9" s="1"/>
  <c r="L8701" i="9"/>
  <c r="M8701" i="9" s="1"/>
  <c r="P8701" i="9"/>
  <c r="Q8701" i="9" s="1"/>
  <c r="T8701" i="9"/>
  <c r="U8701" i="9" s="1"/>
  <c r="L8702" i="9"/>
  <c r="M8702" i="9" s="1"/>
  <c r="P8702" i="9"/>
  <c r="Q8702" i="9" s="1"/>
  <c r="T8702" i="9"/>
  <c r="U8702" i="9" s="1"/>
  <c r="L8703" i="9"/>
  <c r="M8703" i="9" s="1"/>
  <c r="P8703" i="9"/>
  <c r="Q8703" i="9" s="1"/>
  <c r="T8703" i="9"/>
  <c r="U8703" i="9" s="1"/>
  <c r="L8704" i="9"/>
  <c r="M8704" i="9" s="1"/>
  <c r="P8704" i="9"/>
  <c r="Q8704" i="9" s="1"/>
  <c r="T8704" i="9"/>
  <c r="U8704" i="9" s="1"/>
  <c r="L8705" i="9"/>
  <c r="M8705" i="9" s="1"/>
  <c r="P8705" i="9"/>
  <c r="Q8705" i="9" s="1"/>
  <c r="T8705" i="9"/>
  <c r="U8705" i="9" s="1"/>
  <c r="L8706" i="9"/>
  <c r="M8706" i="9" s="1"/>
  <c r="P8706" i="9"/>
  <c r="Q8706" i="9" s="1"/>
  <c r="T8706" i="9"/>
  <c r="U8706" i="9" s="1"/>
  <c r="L8707" i="9"/>
  <c r="M8707" i="9" s="1"/>
  <c r="P8707" i="9"/>
  <c r="Q8707" i="9" s="1"/>
  <c r="T8707" i="9"/>
  <c r="U8707" i="9" s="1"/>
  <c r="L8708" i="9"/>
  <c r="M8708" i="9" s="1"/>
  <c r="P8708" i="9"/>
  <c r="Q8708" i="9" s="1"/>
  <c r="T8708" i="9"/>
  <c r="U8708" i="9" s="1"/>
  <c r="L8709" i="9"/>
  <c r="M8709" i="9" s="1"/>
  <c r="P8709" i="9"/>
  <c r="Q8709" i="9" s="1"/>
  <c r="T8709" i="9"/>
  <c r="U8709" i="9" s="1"/>
  <c r="L8710" i="9"/>
  <c r="M8710" i="9" s="1"/>
  <c r="P8710" i="9"/>
  <c r="Q8710" i="9" s="1"/>
  <c r="T8710" i="9"/>
  <c r="U8710" i="9" s="1"/>
  <c r="L8711" i="9"/>
  <c r="M8711" i="9" s="1"/>
  <c r="P8711" i="9"/>
  <c r="Q8711" i="9" s="1"/>
  <c r="T8711" i="9"/>
  <c r="U8711" i="9" s="1"/>
  <c r="L8712" i="9"/>
  <c r="M8712" i="9" s="1"/>
  <c r="P8712" i="9"/>
  <c r="Q8712" i="9" s="1"/>
  <c r="T8712" i="9"/>
  <c r="U8712" i="9" s="1"/>
  <c r="L8713" i="9"/>
  <c r="M8713" i="9" s="1"/>
  <c r="P8713" i="9"/>
  <c r="Q8713" i="9" s="1"/>
  <c r="T8713" i="9"/>
  <c r="U8713" i="9" s="1"/>
  <c r="L8714" i="9"/>
  <c r="M8714" i="9" s="1"/>
  <c r="P8714" i="9"/>
  <c r="Q8714" i="9" s="1"/>
  <c r="T8714" i="9"/>
  <c r="U8714" i="9" s="1"/>
  <c r="L8715" i="9"/>
  <c r="M8715" i="9" s="1"/>
  <c r="P8715" i="9"/>
  <c r="Q8715" i="9" s="1"/>
  <c r="T8715" i="9"/>
  <c r="U8715" i="9" s="1"/>
  <c r="L8716" i="9"/>
  <c r="M8716" i="9" s="1"/>
  <c r="P8716" i="9"/>
  <c r="Q8716" i="9" s="1"/>
  <c r="T8716" i="9"/>
  <c r="U8716" i="9" s="1"/>
  <c r="L8717" i="9"/>
  <c r="M8717" i="9" s="1"/>
  <c r="P8717" i="9"/>
  <c r="Q8717" i="9" s="1"/>
  <c r="T8717" i="9"/>
  <c r="U8717" i="9" s="1"/>
  <c r="L8718" i="9"/>
  <c r="M8718" i="9" s="1"/>
  <c r="P8718" i="9"/>
  <c r="Q8718" i="9" s="1"/>
  <c r="T8718" i="9"/>
  <c r="U8718" i="9" s="1"/>
  <c r="L8719" i="9"/>
  <c r="M8719" i="9" s="1"/>
  <c r="P8719" i="9"/>
  <c r="Q8719" i="9" s="1"/>
  <c r="T8719" i="9"/>
  <c r="U8719" i="9" s="1"/>
  <c r="L8720" i="9"/>
  <c r="M8720" i="9" s="1"/>
  <c r="P8720" i="9"/>
  <c r="Q8720" i="9" s="1"/>
  <c r="T8720" i="9"/>
  <c r="U8720" i="9" s="1"/>
  <c r="L8721" i="9"/>
  <c r="M8721" i="9" s="1"/>
  <c r="P8721" i="9"/>
  <c r="Q8721" i="9" s="1"/>
  <c r="T8721" i="9"/>
  <c r="U8721" i="9" s="1"/>
  <c r="L8722" i="9"/>
  <c r="M8722" i="9" s="1"/>
  <c r="P8722" i="9"/>
  <c r="Q8722" i="9" s="1"/>
  <c r="T8722" i="9"/>
  <c r="U8722" i="9" s="1"/>
  <c r="L8723" i="9"/>
  <c r="M8723" i="9" s="1"/>
  <c r="P8723" i="9"/>
  <c r="Q8723" i="9" s="1"/>
  <c r="T8723" i="9"/>
  <c r="U8723" i="9" s="1"/>
  <c r="L8724" i="9"/>
  <c r="M8724" i="9" s="1"/>
  <c r="P8724" i="9"/>
  <c r="Q8724" i="9" s="1"/>
  <c r="S8724" i="9"/>
  <c r="T8724" i="9"/>
  <c r="U8724" i="9" s="1"/>
  <c r="L8725" i="9"/>
  <c r="M8725" i="9" s="1"/>
  <c r="P8725" i="9"/>
  <c r="Q8725" i="9" s="1"/>
  <c r="T8725" i="9"/>
  <c r="U8725" i="9" s="1"/>
  <c r="L8726" i="9"/>
  <c r="M8726" i="9"/>
  <c r="P8726" i="9"/>
  <c r="Q8726" i="9" s="1"/>
  <c r="T8726" i="9"/>
  <c r="U8726" i="9" s="1"/>
  <c r="L8727" i="9"/>
  <c r="M8727" i="9" s="1"/>
  <c r="P8727" i="9"/>
  <c r="Q8727" i="9" s="1"/>
  <c r="T8727" i="9"/>
  <c r="U8727" i="9" s="1"/>
  <c r="V8727" i="9" s="1"/>
  <c r="L8728" i="9"/>
  <c r="M8728" i="9"/>
  <c r="P8728" i="9"/>
  <c r="Q8728" i="9" s="1"/>
  <c r="T8728" i="9"/>
  <c r="U8728" i="9" s="1"/>
  <c r="L8729" i="9"/>
  <c r="M8729" i="9" s="1"/>
  <c r="P8729" i="9"/>
  <c r="Q8729" i="9" s="1"/>
  <c r="T8729" i="9"/>
  <c r="U8729" i="9" s="1"/>
  <c r="L8730" i="9"/>
  <c r="M8730" i="9" s="1"/>
  <c r="P8730" i="9"/>
  <c r="Q8730" i="9" s="1"/>
  <c r="T8730" i="9"/>
  <c r="U8730" i="9" s="1"/>
  <c r="L8731" i="9"/>
  <c r="M8731" i="9" s="1"/>
  <c r="P8731" i="9"/>
  <c r="Q8731" i="9" s="1"/>
  <c r="T8731" i="9"/>
  <c r="U8731" i="9" s="1"/>
  <c r="L8732" i="9"/>
  <c r="M8732" i="9" s="1"/>
  <c r="P8732" i="9"/>
  <c r="Q8732" i="9" s="1"/>
  <c r="T8732" i="9"/>
  <c r="U8732" i="9" s="1"/>
  <c r="L8733" i="9"/>
  <c r="M8733" i="9" s="1"/>
  <c r="P8733" i="9"/>
  <c r="Q8733" i="9" s="1"/>
  <c r="T8733" i="9"/>
  <c r="U8733" i="9" s="1"/>
  <c r="L8734" i="9"/>
  <c r="M8734" i="9" s="1"/>
  <c r="P8734" i="9"/>
  <c r="Q8734" i="9" s="1"/>
  <c r="T8734" i="9"/>
  <c r="U8734" i="9" s="1"/>
  <c r="L8735" i="9"/>
  <c r="M8735" i="9" s="1"/>
  <c r="P8735" i="9"/>
  <c r="Q8735" i="9" s="1"/>
  <c r="T8735" i="9"/>
  <c r="U8735" i="9" s="1"/>
  <c r="L8736" i="9"/>
  <c r="M8736" i="9" s="1"/>
  <c r="P8736" i="9"/>
  <c r="Q8736" i="9" s="1"/>
  <c r="T8736" i="9"/>
  <c r="U8736" i="9" s="1"/>
  <c r="L8737" i="9"/>
  <c r="M8737" i="9" s="1"/>
  <c r="P8737" i="9"/>
  <c r="Q8737" i="9" s="1"/>
  <c r="T8737" i="9"/>
  <c r="U8737" i="9" s="1"/>
  <c r="L8738" i="9"/>
  <c r="M8738" i="9" s="1"/>
  <c r="P8738" i="9"/>
  <c r="Q8738" i="9" s="1"/>
  <c r="T8738" i="9"/>
  <c r="U8738" i="9" s="1"/>
  <c r="L8739" i="9"/>
  <c r="M8739" i="9" s="1"/>
  <c r="P8739" i="9"/>
  <c r="Q8739" i="9" s="1"/>
  <c r="T8739" i="9"/>
  <c r="U8739" i="9" s="1"/>
  <c r="L8740" i="9"/>
  <c r="M8740" i="9" s="1"/>
  <c r="P8740" i="9"/>
  <c r="Q8740" i="9" s="1"/>
  <c r="T8740" i="9"/>
  <c r="U8740" i="9" s="1"/>
  <c r="L8741" i="9"/>
  <c r="M8741" i="9" s="1"/>
  <c r="P8741" i="9"/>
  <c r="Q8741" i="9" s="1"/>
  <c r="T8741" i="9"/>
  <c r="U8741" i="9" s="1"/>
  <c r="L8742" i="9"/>
  <c r="M8742" i="9" s="1"/>
  <c r="P8742" i="9"/>
  <c r="Q8742" i="9" s="1"/>
  <c r="T8742" i="9"/>
  <c r="U8742" i="9" s="1"/>
  <c r="L8743" i="9"/>
  <c r="M8743" i="9" s="1"/>
  <c r="P8743" i="9"/>
  <c r="Q8743" i="9" s="1"/>
  <c r="T8743" i="9"/>
  <c r="U8743" i="9" s="1"/>
  <c r="L8744" i="9"/>
  <c r="M8744" i="9" s="1"/>
  <c r="P8744" i="9"/>
  <c r="Q8744" i="9" s="1"/>
  <c r="T8744" i="9"/>
  <c r="U8744" i="9" s="1"/>
  <c r="L8745" i="9"/>
  <c r="M8745" i="9" s="1"/>
  <c r="P8745" i="9"/>
  <c r="Q8745" i="9" s="1"/>
  <c r="T8745" i="9"/>
  <c r="U8745" i="9" s="1"/>
  <c r="L8746" i="9"/>
  <c r="M8746" i="9" s="1"/>
  <c r="P8746" i="9"/>
  <c r="Q8746" i="9" s="1"/>
  <c r="T8746" i="9"/>
  <c r="U8746" i="9" s="1"/>
  <c r="L8747" i="9"/>
  <c r="M8747" i="9" s="1"/>
  <c r="P8747" i="9"/>
  <c r="Q8747" i="9" s="1"/>
  <c r="T8747" i="9"/>
  <c r="U8747" i="9" s="1"/>
  <c r="L8748" i="9"/>
  <c r="M8748" i="9" s="1"/>
  <c r="P8748" i="9"/>
  <c r="Q8748" i="9" s="1"/>
  <c r="T8748" i="9"/>
  <c r="U8748" i="9" s="1"/>
  <c r="L8749" i="9"/>
  <c r="M8749" i="9" s="1"/>
  <c r="P8749" i="9"/>
  <c r="Q8749" i="9" s="1"/>
  <c r="T8749" i="9"/>
  <c r="U8749" i="9" s="1"/>
  <c r="L8750" i="9"/>
  <c r="M8750" i="9" s="1"/>
  <c r="P8750" i="9"/>
  <c r="Q8750" i="9" s="1"/>
  <c r="T8750" i="9"/>
  <c r="U8750" i="9" s="1"/>
  <c r="L8751" i="9"/>
  <c r="M8751" i="9" s="1"/>
  <c r="P8751" i="9"/>
  <c r="Q8751" i="9" s="1"/>
  <c r="T8751" i="9"/>
  <c r="U8751" i="9" s="1"/>
  <c r="L8752" i="9"/>
  <c r="M8752" i="9" s="1"/>
  <c r="P8752" i="9"/>
  <c r="Q8752" i="9" s="1"/>
  <c r="T8752" i="9"/>
  <c r="U8752" i="9" s="1"/>
  <c r="L8753" i="9"/>
  <c r="M8753" i="9" s="1"/>
  <c r="P8753" i="9"/>
  <c r="Q8753" i="9" s="1"/>
  <c r="T8753" i="9"/>
  <c r="U8753" i="9" s="1"/>
  <c r="L8754" i="9"/>
  <c r="M8754" i="9" s="1"/>
  <c r="P8754" i="9"/>
  <c r="Q8754" i="9" s="1"/>
  <c r="T8754" i="9"/>
  <c r="U8754" i="9" s="1"/>
  <c r="L8755" i="9"/>
  <c r="M8755" i="9"/>
  <c r="P8755" i="9"/>
  <c r="Q8755" i="9" s="1"/>
  <c r="T8755" i="9"/>
  <c r="U8755" i="9" s="1"/>
  <c r="L8756" i="9"/>
  <c r="M8756" i="9" s="1"/>
  <c r="P8756" i="9"/>
  <c r="Q8756" i="9" s="1"/>
  <c r="T8756" i="9"/>
  <c r="U8756" i="9" s="1"/>
  <c r="L8757" i="9"/>
  <c r="M8757" i="9" s="1"/>
  <c r="P8757" i="9"/>
  <c r="Q8757" i="9" s="1"/>
  <c r="T8757" i="9"/>
  <c r="U8757" i="9" s="1"/>
  <c r="L8758" i="9"/>
  <c r="M8758" i="9" s="1"/>
  <c r="P8758" i="9"/>
  <c r="Q8758" i="9" s="1"/>
  <c r="T8758" i="9"/>
  <c r="U8758" i="9" s="1"/>
  <c r="L8759" i="9"/>
  <c r="M8759" i="9" s="1"/>
  <c r="P8759" i="9"/>
  <c r="Q8759" i="9" s="1"/>
  <c r="T8759" i="9"/>
  <c r="U8759" i="9" s="1"/>
  <c r="L8760" i="9"/>
  <c r="M8760" i="9" s="1"/>
  <c r="P8760" i="9"/>
  <c r="Q8760" i="9" s="1"/>
  <c r="T8760" i="9"/>
  <c r="U8760" i="9" s="1"/>
  <c r="L8761" i="9"/>
  <c r="M8761" i="9" s="1"/>
  <c r="P8761" i="9"/>
  <c r="Q8761" i="9" s="1"/>
  <c r="T8761" i="9"/>
  <c r="U8761" i="9" s="1"/>
  <c r="V8761" i="9" s="1"/>
  <c r="L8762" i="9"/>
  <c r="M8762" i="9"/>
  <c r="P8762" i="9"/>
  <c r="Q8762" i="9" s="1"/>
  <c r="T8762" i="9"/>
  <c r="U8762" i="9" s="1"/>
  <c r="L8763" i="9"/>
  <c r="M8763" i="9" s="1"/>
  <c r="P8763" i="9"/>
  <c r="Q8763" i="9" s="1"/>
  <c r="T8763" i="9"/>
  <c r="U8763" i="9" s="1"/>
  <c r="L8764" i="9"/>
  <c r="M8764" i="9" s="1"/>
  <c r="P8764" i="9"/>
  <c r="Q8764" i="9" s="1"/>
  <c r="T8764" i="9"/>
  <c r="U8764" i="9" s="1"/>
  <c r="L8765" i="9"/>
  <c r="M8765" i="9" s="1"/>
  <c r="P8765" i="9"/>
  <c r="Q8765" i="9" s="1"/>
  <c r="T8765" i="9"/>
  <c r="U8765" i="9" s="1"/>
  <c r="L8766" i="9"/>
  <c r="M8766" i="9" s="1"/>
  <c r="P8766" i="9"/>
  <c r="Q8766" i="9" s="1"/>
  <c r="T8766" i="9"/>
  <c r="U8766" i="9" s="1"/>
  <c r="L8767" i="9"/>
  <c r="M8767" i="9" s="1"/>
  <c r="P8767" i="9"/>
  <c r="Q8767" i="9" s="1"/>
  <c r="T8767" i="9"/>
  <c r="U8767" i="9" s="1"/>
  <c r="L8768" i="9"/>
  <c r="M8768" i="9"/>
  <c r="P8768" i="9"/>
  <c r="Q8768" i="9" s="1"/>
  <c r="T8768" i="9"/>
  <c r="U8768" i="9" s="1"/>
  <c r="L8769" i="9"/>
  <c r="M8769" i="9" s="1"/>
  <c r="P8769" i="9"/>
  <c r="Q8769" i="9" s="1"/>
  <c r="T8769" i="9"/>
  <c r="U8769" i="9" s="1"/>
  <c r="L8770" i="9"/>
  <c r="M8770" i="9" s="1"/>
  <c r="P8770" i="9"/>
  <c r="Q8770" i="9" s="1"/>
  <c r="T8770" i="9"/>
  <c r="U8770" i="9" s="1"/>
  <c r="L8771" i="9"/>
  <c r="M8771" i="9"/>
  <c r="P8771" i="9"/>
  <c r="Q8771" i="9" s="1"/>
  <c r="T8771" i="9"/>
  <c r="U8771" i="9" s="1"/>
  <c r="L8772" i="9"/>
  <c r="M8772" i="9"/>
  <c r="P8772" i="9"/>
  <c r="Q8772" i="9" s="1"/>
  <c r="T8772" i="9"/>
  <c r="U8772" i="9" s="1"/>
  <c r="L8773" i="9"/>
  <c r="M8773" i="9" s="1"/>
  <c r="P8773" i="9"/>
  <c r="Q8773" i="9" s="1"/>
  <c r="T8773" i="9"/>
  <c r="U8773" i="9" s="1"/>
  <c r="V8773" i="9" s="1"/>
  <c r="L8774" i="9"/>
  <c r="M8774" i="9"/>
  <c r="P8774" i="9"/>
  <c r="Q8774" i="9" s="1"/>
  <c r="T8774" i="9"/>
  <c r="U8774" i="9" s="1"/>
  <c r="L8775" i="9"/>
  <c r="M8775" i="9" s="1"/>
  <c r="P8775" i="9"/>
  <c r="Q8775" i="9" s="1"/>
  <c r="T8775" i="9"/>
  <c r="U8775" i="9" s="1"/>
  <c r="L8776" i="9"/>
  <c r="M8776" i="9" s="1"/>
  <c r="P8776" i="9"/>
  <c r="Q8776" i="9" s="1"/>
  <c r="T8776" i="9"/>
  <c r="U8776" i="9" s="1"/>
  <c r="L8777" i="9"/>
  <c r="M8777" i="9" s="1"/>
  <c r="P8777" i="9"/>
  <c r="Q8777" i="9" s="1"/>
  <c r="T8777" i="9"/>
  <c r="U8777" i="9" s="1"/>
  <c r="L8778" i="9"/>
  <c r="M8778" i="9"/>
  <c r="P8778" i="9"/>
  <c r="Q8778" i="9" s="1"/>
  <c r="T8778" i="9"/>
  <c r="U8778" i="9" s="1"/>
  <c r="L8779" i="9"/>
  <c r="M8779" i="9" s="1"/>
  <c r="P8779" i="9"/>
  <c r="Q8779" i="9" s="1"/>
  <c r="T8779" i="9"/>
  <c r="U8779" i="9" s="1"/>
  <c r="V8779" i="9" s="1"/>
  <c r="L8780" i="9"/>
  <c r="M8780" i="9" s="1"/>
  <c r="P8780" i="9"/>
  <c r="Q8780" i="9" s="1"/>
  <c r="T8780" i="9"/>
  <c r="U8780" i="9" s="1"/>
  <c r="L8781" i="9"/>
  <c r="M8781" i="9" s="1"/>
  <c r="P8781" i="9"/>
  <c r="Q8781" i="9" s="1"/>
  <c r="T8781" i="9"/>
  <c r="U8781" i="9" s="1"/>
  <c r="V8781" i="9" s="1"/>
  <c r="L8782" i="9"/>
  <c r="M8782" i="9" s="1"/>
  <c r="P8782" i="9"/>
  <c r="Q8782" i="9" s="1"/>
  <c r="T8782" i="9"/>
  <c r="U8782" i="9" s="1"/>
  <c r="L8783" i="9"/>
  <c r="M8783" i="9" s="1"/>
  <c r="P8783" i="9"/>
  <c r="Q8783" i="9" s="1"/>
  <c r="T8783" i="9"/>
  <c r="U8783" i="9" s="1"/>
  <c r="V8783" i="9" s="1"/>
  <c r="L8784" i="9"/>
  <c r="M8784" i="9" s="1"/>
  <c r="P8784" i="9"/>
  <c r="Q8784" i="9" s="1"/>
  <c r="T8784" i="9"/>
  <c r="U8784" i="9" s="1"/>
  <c r="L8785" i="9"/>
  <c r="M8785" i="9"/>
  <c r="P8785" i="9"/>
  <c r="Q8785" i="9" s="1"/>
  <c r="T8785" i="9"/>
  <c r="U8785" i="9" s="1"/>
  <c r="L8786" i="9"/>
  <c r="M8786" i="9" s="1"/>
  <c r="P8786" i="9"/>
  <c r="Q8786" i="9" s="1"/>
  <c r="T8786" i="9"/>
  <c r="U8786" i="9" s="1"/>
  <c r="V8786" i="9" s="1"/>
  <c r="L8787" i="9"/>
  <c r="M8787" i="9" s="1"/>
  <c r="P8787" i="9"/>
  <c r="Q8787" i="9" s="1"/>
  <c r="T8787" i="9"/>
  <c r="U8787" i="9" s="1"/>
  <c r="L8788" i="9"/>
  <c r="M8788" i="9"/>
  <c r="P8788" i="9"/>
  <c r="Q8788" i="9" s="1"/>
  <c r="T8788" i="9"/>
  <c r="U8788" i="9" s="1"/>
  <c r="L8789" i="9"/>
  <c r="M8789" i="9" s="1"/>
  <c r="P8789" i="9"/>
  <c r="Q8789" i="9" s="1"/>
  <c r="T8789" i="9"/>
  <c r="U8789" i="9" s="1"/>
  <c r="V8789" i="9" s="1"/>
  <c r="L8790" i="9"/>
  <c r="M8790" i="9"/>
  <c r="P8790" i="9"/>
  <c r="Q8790" i="9" s="1"/>
  <c r="T8790" i="9"/>
  <c r="U8790" i="9" s="1"/>
  <c r="L8791" i="9"/>
  <c r="M8791" i="9" s="1"/>
  <c r="P8791" i="9"/>
  <c r="Q8791" i="9" s="1"/>
  <c r="T8791" i="9"/>
  <c r="U8791" i="9" s="1"/>
  <c r="L8792" i="9"/>
  <c r="M8792" i="9" s="1"/>
  <c r="P8792" i="9"/>
  <c r="Q8792" i="9" s="1"/>
  <c r="T8792" i="9"/>
  <c r="U8792" i="9" s="1"/>
  <c r="V8792" i="9" s="1"/>
  <c r="L8793" i="9"/>
  <c r="M8793" i="9" s="1"/>
  <c r="P8793" i="9"/>
  <c r="Q8793" i="9" s="1"/>
  <c r="T8793" i="9"/>
  <c r="U8793" i="9" s="1"/>
  <c r="L8794" i="9"/>
  <c r="M8794" i="9"/>
  <c r="P8794" i="9"/>
  <c r="Q8794" i="9" s="1"/>
  <c r="T8794" i="9"/>
  <c r="U8794" i="9" s="1"/>
  <c r="L8795" i="9"/>
  <c r="M8795" i="9"/>
  <c r="P8795" i="9"/>
  <c r="Q8795" i="9" s="1"/>
  <c r="T8795" i="9"/>
  <c r="U8795" i="9" s="1"/>
  <c r="L8796" i="9"/>
  <c r="M8796" i="9" s="1"/>
  <c r="P8796" i="9"/>
  <c r="Q8796" i="9" s="1"/>
  <c r="T8796" i="9"/>
  <c r="U8796" i="9" s="1"/>
  <c r="L8797" i="9"/>
  <c r="M8797" i="9"/>
  <c r="P8797" i="9"/>
  <c r="Q8797" i="9" s="1"/>
  <c r="T8797" i="9"/>
  <c r="U8797" i="9" s="1"/>
  <c r="L8798" i="9"/>
  <c r="M8798" i="9" s="1"/>
  <c r="P8798" i="9"/>
  <c r="Q8798" i="9" s="1"/>
  <c r="T8798" i="9"/>
  <c r="U8798" i="9" s="1"/>
  <c r="L8799" i="9"/>
  <c r="M8799" i="9" s="1"/>
  <c r="P8799" i="9"/>
  <c r="Q8799" i="9" s="1"/>
  <c r="T8799" i="9"/>
  <c r="U8799" i="9" s="1"/>
  <c r="L8800" i="9"/>
  <c r="M8800" i="9" s="1"/>
  <c r="P8800" i="9"/>
  <c r="Q8800" i="9" s="1"/>
  <c r="T8800" i="9"/>
  <c r="U8800" i="9" s="1"/>
  <c r="L8801" i="9"/>
  <c r="M8801" i="9" s="1"/>
  <c r="P8801" i="9"/>
  <c r="Q8801" i="9" s="1"/>
  <c r="T8801" i="9"/>
  <c r="U8801" i="9" s="1"/>
  <c r="L8802" i="9"/>
  <c r="M8802" i="9" s="1"/>
  <c r="P8802" i="9"/>
  <c r="Q8802" i="9" s="1"/>
  <c r="T8802" i="9"/>
  <c r="U8802" i="9" s="1"/>
  <c r="L8803" i="9"/>
  <c r="M8803" i="9" s="1"/>
  <c r="P8803" i="9"/>
  <c r="Q8803" i="9" s="1"/>
  <c r="T8803" i="9"/>
  <c r="U8803" i="9" s="1"/>
  <c r="L8804" i="9"/>
  <c r="M8804" i="9" s="1"/>
  <c r="P8804" i="9"/>
  <c r="Q8804" i="9" s="1"/>
  <c r="T8804" i="9"/>
  <c r="U8804" i="9" s="1"/>
  <c r="L8805" i="9"/>
  <c r="M8805" i="9"/>
  <c r="P8805" i="9"/>
  <c r="Q8805" i="9" s="1"/>
  <c r="T8805" i="9"/>
  <c r="U8805" i="9" s="1"/>
  <c r="L8806" i="9"/>
  <c r="M8806" i="9" s="1"/>
  <c r="P8806" i="9"/>
  <c r="Q8806" i="9" s="1"/>
  <c r="T8806" i="9"/>
  <c r="U8806" i="9" s="1"/>
  <c r="L8807" i="9"/>
  <c r="M8807" i="9"/>
  <c r="P8807" i="9"/>
  <c r="Q8807" i="9" s="1"/>
  <c r="T8807" i="9"/>
  <c r="U8807" i="9" s="1"/>
  <c r="L8808" i="9"/>
  <c r="M8808" i="9" s="1"/>
  <c r="P8808" i="9"/>
  <c r="Q8808" i="9" s="1"/>
  <c r="T8808" i="9"/>
  <c r="U8808" i="9" s="1"/>
  <c r="L8809" i="9"/>
  <c r="M8809" i="9" s="1"/>
  <c r="P8809" i="9"/>
  <c r="Q8809" i="9" s="1"/>
  <c r="T8809" i="9"/>
  <c r="U8809" i="9" s="1"/>
  <c r="L8810" i="9"/>
  <c r="M8810" i="9" s="1"/>
  <c r="P8810" i="9"/>
  <c r="Q8810" i="9" s="1"/>
  <c r="T8810" i="9"/>
  <c r="U8810" i="9" s="1"/>
  <c r="L8811" i="9"/>
  <c r="M8811" i="9"/>
  <c r="P8811" i="9"/>
  <c r="Q8811" i="9" s="1"/>
  <c r="T8811" i="9"/>
  <c r="U8811" i="9" s="1"/>
  <c r="L8812" i="9"/>
  <c r="M8812" i="9" s="1"/>
  <c r="P8812" i="9"/>
  <c r="Q8812" i="9" s="1"/>
  <c r="T8812" i="9"/>
  <c r="U8812" i="9" s="1"/>
  <c r="L8813" i="9"/>
  <c r="M8813" i="9" s="1"/>
  <c r="P8813" i="9"/>
  <c r="Q8813" i="9" s="1"/>
  <c r="T8813" i="9"/>
  <c r="U8813" i="9" s="1"/>
  <c r="L8814" i="9"/>
  <c r="M8814" i="9" s="1"/>
  <c r="P8814" i="9"/>
  <c r="Q8814" i="9" s="1"/>
  <c r="T8814" i="9"/>
  <c r="U8814" i="9" s="1"/>
  <c r="L8815" i="9"/>
  <c r="M8815" i="9"/>
  <c r="P8815" i="9"/>
  <c r="Q8815" i="9" s="1"/>
  <c r="T8815" i="9"/>
  <c r="U8815" i="9" s="1"/>
  <c r="L8816" i="9"/>
  <c r="M8816" i="9" s="1"/>
  <c r="P8816" i="9"/>
  <c r="Q8816" i="9" s="1"/>
  <c r="T8816" i="9"/>
  <c r="U8816" i="9" s="1"/>
  <c r="L8817" i="9"/>
  <c r="M8817" i="9" s="1"/>
  <c r="P8817" i="9"/>
  <c r="Q8817" i="9" s="1"/>
  <c r="T8817" i="9"/>
  <c r="U8817" i="9" s="1"/>
  <c r="L8818" i="9"/>
  <c r="M8818" i="9" s="1"/>
  <c r="P8818" i="9"/>
  <c r="Q8818" i="9" s="1"/>
  <c r="T8818" i="9"/>
  <c r="U8818" i="9" s="1"/>
  <c r="L8819" i="9"/>
  <c r="M8819" i="9" s="1"/>
  <c r="P8819" i="9"/>
  <c r="Q8819" i="9" s="1"/>
  <c r="T8819" i="9"/>
  <c r="U8819" i="9" s="1"/>
  <c r="L8820" i="9"/>
  <c r="M8820" i="9" s="1"/>
  <c r="P8820" i="9"/>
  <c r="Q8820" i="9" s="1"/>
  <c r="T8820" i="9"/>
  <c r="U8820" i="9" s="1"/>
  <c r="L8821" i="9"/>
  <c r="M8821" i="9"/>
  <c r="P8821" i="9"/>
  <c r="Q8821" i="9" s="1"/>
  <c r="T8821" i="9"/>
  <c r="U8821" i="9" s="1"/>
  <c r="L8822" i="9"/>
  <c r="M8822" i="9" s="1"/>
  <c r="P8822" i="9"/>
  <c r="Q8822" i="9" s="1"/>
  <c r="T8822" i="9"/>
  <c r="U8822" i="9" s="1"/>
  <c r="L8823" i="9"/>
  <c r="M8823" i="9" s="1"/>
  <c r="P8823" i="9"/>
  <c r="Q8823" i="9" s="1"/>
  <c r="T8823" i="9"/>
  <c r="U8823" i="9" s="1"/>
  <c r="L8824" i="9"/>
  <c r="M8824" i="9" s="1"/>
  <c r="P8824" i="9"/>
  <c r="Q8824" i="9" s="1"/>
  <c r="T8824" i="9"/>
  <c r="U8824" i="9" s="1"/>
  <c r="L8825" i="9"/>
  <c r="M8825" i="9" s="1"/>
  <c r="P8825" i="9"/>
  <c r="Q8825" i="9" s="1"/>
  <c r="T8825" i="9"/>
  <c r="U8825" i="9" s="1"/>
  <c r="L8826" i="9"/>
  <c r="M8826" i="9"/>
  <c r="P8826" i="9"/>
  <c r="Q8826" i="9" s="1"/>
  <c r="T8826" i="9"/>
  <c r="U8826" i="9" s="1"/>
  <c r="L8827" i="9"/>
  <c r="M8827" i="9" s="1"/>
  <c r="P8827" i="9"/>
  <c r="Q8827" i="9" s="1"/>
  <c r="T8827" i="9"/>
  <c r="U8827" i="9" s="1"/>
  <c r="L8828" i="9"/>
  <c r="M8828" i="9" s="1"/>
  <c r="P8828" i="9"/>
  <c r="Q8828" i="9" s="1"/>
  <c r="T8828" i="9"/>
  <c r="U8828" i="9" s="1"/>
  <c r="L8829" i="9"/>
  <c r="M8829" i="9" s="1"/>
  <c r="P8829" i="9"/>
  <c r="Q8829" i="9" s="1"/>
  <c r="T8829" i="9"/>
  <c r="U8829" i="9" s="1"/>
  <c r="L8830" i="9"/>
  <c r="M8830" i="9"/>
  <c r="P8830" i="9"/>
  <c r="Q8830" i="9" s="1"/>
  <c r="T8830" i="9"/>
  <c r="U8830" i="9" s="1"/>
  <c r="L8831" i="9"/>
  <c r="M8831" i="9" s="1"/>
  <c r="P8831" i="9"/>
  <c r="Q8831" i="9" s="1"/>
  <c r="T8831" i="9"/>
  <c r="U8831" i="9" s="1"/>
  <c r="L8832" i="9"/>
  <c r="M8832" i="9" s="1"/>
  <c r="P8832" i="9"/>
  <c r="Q8832" i="9" s="1"/>
  <c r="T8832" i="9"/>
  <c r="U8832" i="9" s="1"/>
  <c r="L8833" i="9"/>
  <c r="M8833" i="9" s="1"/>
  <c r="P8833" i="9"/>
  <c r="Q8833" i="9" s="1"/>
  <c r="T8833" i="9"/>
  <c r="U8833" i="9" s="1"/>
  <c r="L8834" i="9"/>
  <c r="M8834" i="9"/>
  <c r="P8834" i="9"/>
  <c r="Q8834" i="9" s="1"/>
  <c r="T8834" i="9"/>
  <c r="U8834" i="9" s="1"/>
  <c r="L8835" i="9"/>
  <c r="M8835" i="9" s="1"/>
  <c r="P8835" i="9"/>
  <c r="Q8835" i="9" s="1"/>
  <c r="T8835" i="9"/>
  <c r="U8835" i="9" s="1"/>
  <c r="L8836" i="9"/>
  <c r="M8836" i="9" s="1"/>
  <c r="P8836" i="9"/>
  <c r="Q8836" i="9" s="1"/>
  <c r="T8836" i="9"/>
  <c r="U8836" i="9" s="1"/>
  <c r="L8837" i="9"/>
  <c r="M8837" i="9" s="1"/>
  <c r="P8837" i="9"/>
  <c r="Q8837" i="9" s="1"/>
  <c r="T8837" i="9"/>
  <c r="U8837" i="9" s="1"/>
  <c r="L8838" i="9"/>
  <c r="M8838" i="9" s="1"/>
  <c r="P8838" i="9"/>
  <c r="Q8838" i="9" s="1"/>
  <c r="T8838" i="9"/>
  <c r="U8838" i="9" s="1"/>
  <c r="L8839" i="9"/>
  <c r="M8839" i="9" s="1"/>
  <c r="P8839" i="9"/>
  <c r="Q8839" i="9" s="1"/>
  <c r="T8839" i="9"/>
  <c r="U8839" i="9" s="1"/>
  <c r="L8840" i="9"/>
  <c r="M8840" i="9" s="1"/>
  <c r="P8840" i="9"/>
  <c r="Q8840" i="9" s="1"/>
  <c r="T8840" i="9"/>
  <c r="U8840" i="9" s="1"/>
  <c r="L8841" i="9"/>
  <c r="M8841" i="9" s="1"/>
  <c r="P8841" i="9"/>
  <c r="Q8841" i="9" s="1"/>
  <c r="T8841" i="9"/>
  <c r="U8841" i="9" s="1"/>
  <c r="L8842" i="9"/>
  <c r="M8842" i="9" s="1"/>
  <c r="P8842" i="9"/>
  <c r="Q8842" i="9" s="1"/>
  <c r="T8842" i="9"/>
  <c r="U8842" i="9" s="1"/>
  <c r="L8843" i="9"/>
  <c r="M8843" i="9" s="1"/>
  <c r="P8843" i="9"/>
  <c r="Q8843" i="9" s="1"/>
  <c r="T8843" i="9"/>
  <c r="U8843" i="9" s="1"/>
  <c r="L8844" i="9"/>
  <c r="M8844" i="9" s="1"/>
  <c r="P8844" i="9"/>
  <c r="Q8844" i="9" s="1"/>
  <c r="T8844" i="9"/>
  <c r="U8844" i="9" s="1"/>
  <c r="L8845" i="9"/>
  <c r="M8845" i="9" s="1"/>
  <c r="P8845" i="9"/>
  <c r="Q8845" i="9" s="1"/>
  <c r="T8845" i="9"/>
  <c r="U8845" i="9" s="1"/>
  <c r="L8846" i="9"/>
  <c r="M8846" i="9" s="1"/>
  <c r="P8846" i="9"/>
  <c r="Q8846" i="9" s="1"/>
  <c r="T8846" i="9"/>
  <c r="U8846" i="9" s="1"/>
  <c r="L8847" i="9"/>
  <c r="M8847" i="9" s="1"/>
  <c r="P8847" i="9"/>
  <c r="Q8847" i="9" s="1"/>
  <c r="T8847" i="9"/>
  <c r="U8847" i="9" s="1"/>
  <c r="L8848" i="9"/>
  <c r="M8848" i="9" s="1"/>
  <c r="P8848" i="9"/>
  <c r="Q8848" i="9" s="1"/>
  <c r="T8848" i="9"/>
  <c r="U8848" i="9" s="1"/>
  <c r="L8849" i="9"/>
  <c r="M8849" i="9" s="1"/>
  <c r="P8849" i="9"/>
  <c r="Q8849" i="9" s="1"/>
  <c r="T8849" i="9"/>
  <c r="U8849" i="9" s="1"/>
  <c r="L8850" i="9"/>
  <c r="M8850" i="9" s="1"/>
  <c r="P8850" i="9"/>
  <c r="Q8850" i="9" s="1"/>
  <c r="T8850" i="9"/>
  <c r="U8850" i="9" s="1"/>
  <c r="L8851" i="9"/>
  <c r="M8851" i="9" s="1"/>
  <c r="P8851" i="9"/>
  <c r="Q8851" i="9" s="1"/>
  <c r="T8851" i="9"/>
  <c r="U8851" i="9" s="1"/>
  <c r="L8852" i="9"/>
  <c r="M8852" i="9" s="1"/>
  <c r="P8852" i="9"/>
  <c r="Q8852" i="9" s="1"/>
  <c r="T8852" i="9"/>
  <c r="U8852" i="9" s="1"/>
  <c r="L8853" i="9"/>
  <c r="M8853" i="9" s="1"/>
  <c r="P8853" i="9"/>
  <c r="Q8853" i="9" s="1"/>
  <c r="T8853" i="9"/>
  <c r="U8853" i="9" s="1"/>
  <c r="L8854" i="9"/>
  <c r="M8854" i="9" s="1"/>
  <c r="P8854" i="9"/>
  <c r="Q8854" i="9" s="1"/>
  <c r="T8854" i="9"/>
  <c r="U8854" i="9" s="1"/>
  <c r="L8855" i="9"/>
  <c r="M8855" i="9" s="1"/>
  <c r="P8855" i="9"/>
  <c r="Q8855" i="9" s="1"/>
  <c r="T8855" i="9"/>
  <c r="U8855" i="9" s="1"/>
  <c r="L8856" i="9"/>
  <c r="M8856" i="9" s="1"/>
  <c r="P8856" i="9"/>
  <c r="Q8856" i="9" s="1"/>
  <c r="T8856" i="9"/>
  <c r="U8856" i="9" s="1"/>
  <c r="L8857" i="9"/>
  <c r="M8857" i="9" s="1"/>
  <c r="P8857" i="9"/>
  <c r="Q8857" i="9" s="1"/>
  <c r="T8857" i="9"/>
  <c r="U8857" i="9" s="1"/>
  <c r="L8858" i="9"/>
  <c r="M8858" i="9"/>
  <c r="P8858" i="9"/>
  <c r="Q8858" i="9" s="1"/>
  <c r="T8858" i="9"/>
  <c r="U8858" i="9" s="1"/>
  <c r="L8859" i="9"/>
  <c r="M8859" i="9" s="1"/>
  <c r="P8859" i="9"/>
  <c r="Q8859" i="9" s="1"/>
  <c r="T8859" i="9"/>
  <c r="U8859" i="9" s="1"/>
  <c r="L8860" i="9"/>
  <c r="M8860" i="9" s="1"/>
  <c r="P8860" i="9"/>
  <c r="Q8860" i="9" s="1"/>
  <c r="T8860" i="9"/>
  <c r="U8860" i="9" s="1"/>
  <c r="L8861" i="9"/>
  <c r="M8861" i="9" s="1"/>
  <c r="P8861" i="9"/>
  <c r="Q8861" i="9" s="1"/>
  <c r="T8861" i="9"/>
  <c r="U8861" i="9" s="1"/>
  <c r="L8862" i="9"/>
  <c r="M8862" i="9" s="1"/>
  <c r="P8862" i="9"/>
  <c r="Q8862" i="9" s="1"/>
  <c r="T8862" i="9"/>
  <c r="U8862" i="9" s="1"/>
  <c r="L8863" i="9"/>
  <c r="M8863" i="9" s="1"/>
  <c r="P8863" i="9"/>
  <c r="Q8863" i="9" s="1"/>
  <c r="T8863" i="9"/>
  <c r="U8863" i="9" s="1"/>
  <c r="L8864" i="9"/>
  <c r="M8864" i="9" s="1"/>
  <c r="P8864" i="9"/>
  <c r="Q8864" i="9" s="1"/>
  <c r="T8864" i="9"/>
  <c r="U8864" i="9" s="1"/>
  <c r="L8865" i="9"/>
  <c r="M8865" i="9" s="1"/>
  <c r="P8865" i="9"/>
  <c r="Q8865" i="9" s="1"/>
  <c r="T8865" i="9"/>
  <c r="U8865" i="9" s="1"/>
  <c r="L8866" i="9"/>
  <c r="M8866" i="9" s="1"/>
  <c r="P8866" i="9"/>
  <c r="Q8866" i="9" s="1"/>
  <c r="T8866" i="9"/>
  <c r="U8866" i="9" s="1"/>
  <c r="L8867" i="9"/>
  <c r="M8867" i="9" s="1"/>
  <c r="P8867" i="9"/>
  <c r="Q8867" i="9" s="1"/>
  <c r="T8867" i="9"/>
  <c r="U8867" i="9" s="1"/>
  <c r="L8868" i="9"/>
  <c r="M8868" i="9" s="1"/>
  <c r="P8868" i="9"/>
  <c r="Q8868" i="9" s="1"/>
  <c r="T8868" i="9"/>
  <c r="U8868" i="9" s="1"/>
  <c r="L8869" i="9"/>
  <c r="M8869" i="9" s="1"/>
  <c r="P8869" i="9"/>
  <c r="Q8869" i="9" s="1"/>
  <c r="T8869" i="9"/>
  <c r="U8869" i="9" s="1"/>
  <c r="L8870" i="9"/>
  <c r="M8870" i="9" s="1"/>
  <c r="P8870" i="9"/>
  <c r="Q8870" i="9" s="1"/>
  <c r="T8870" i="9"/>
  <c r="U8870" i="9" s="1"/>
  <c r="L8871" i="9"/>
  <c r="M8871" i="9" s="1"/>
  <c r="P8871" i="9"/>
  <c r="Q8871" i="9" s="1"/>
  <c r="T8871" i="9"/>
  <c r="U8871" i="9" s="1"/>
  <c r="L8872" i="9"/>
  <c r="M8872" i="9" s="1"/>
  <c r="P8872" i="9"/>
  <c r="Q8872" i="9" s="1"/>
  <c r="T8872" i="9"/>
  <c r="U8872" i="9" s="1"/>
  <c r="L8873" i="9"/>
  <c r="M8873" i="9" s="1"/>
  <c r="P8873" i="9"/>
  <c r="Q8873" i="9" s="1"/>
  <c r="T8873" i="9"/>
  <c r="U8873" i="9" s="1"/>
  <c r="L8874" i="9"/>
  <c r="M8874" i="9" s="1"/>
  <c r="P8874" i="9"/>
  <c r="Q8874" i="9" s="1"/>
  <c r="T8874" i="9"/>
  <c r="U8874" i="9" s="1"/>
  <c r="L8875" i="9"/>
  <c r="M8875" i="9" s="1"/>
  <c r="P8875" i="9"/>
  <c r="Q8875" i="9" s="1"/>
  <c r="T8875" i="9"/>
  <c r="U8875" i="9" s="1"/>
  <c r="L8876" i="9"/>
  <c r="M8876" i="9" s="1"/>
  <c r="P8876" i="9"/>
  <c r="Q8876" i="9" s="1"/>
  <c r="T8876" i="9"/>
  <c r="U8876" i="9" s="1"/>
  <c r="L8877" i="9"/>
  <c r="M8877" i="9" s="1"/>
  <c r="P8877" i="9"/>
  <c r="Q8877" i="9" s="1"/>
  <c r="T8877" i="9"/>
  <c r="U8877" i="9" s="1"/>
  <c r="L8878" i="9"/>
  <c r="M8878" i="9"/>
  <c r="P8878" i="9"/>
  <c r="Q8878" i="9" s="1"/>
  <c r="T8878" i="9"/>
  <c r="U8878" i="9" s="1"/>
  <c r="L8879" i="9"/>
  <c r="M8879" i="9" s="1"/>
  <c r="P8879" i="9"/>
  <c r="Q8879" i="9" s="1"/>
  <c r="T8879" i="9"/>
  <c r="U8879" i="9" s="1"/>
  <c r="L8880" i="9"/>
  <c r="M8880" i="9" s="1"/>
  <c r="P8880" i="9"/>
  <c r="Q8880" i="9" s="1"/>
  <c r="T8880" i="9"/>
  <c r="U8880" i="9" s="1"/>
  <c r="L8881" i="9"/>
  <c r="M8881" i="9" s="1"/>
  <c r="P8881" i="9"/>
  <c r="Q8881" i="9" s="1"/>
  <c r="T8881" i="9"/>
  <c r="U8881" i="9" s="1"/>
  <c r="L8882" i="9"/>
  <c r="M8882" i="9" s="1"/>
  <c r="P8882" i="9"/>
  <c r="Q8882" i="9" s="1"/>
  <c r="T8882" i="9"/>
  <c r="U8882" i="9" s="1"/>
  <c r="L8883" i="9"/>
  <c r="M8883" i="9" s="1"/>
  <c r="P8883" i="9"/>
  <c r="Q8883" i="9" s="1"/>
  <c r="T8883" i="9"/>
  <c r="U8883" i="9" s="1"/>
  <c r="L8884" i="9"/>
  <c r="M8884" i="9" s="1"/>
  <c r="P8884" i="9"/>
  <c r="Q8884" i="9" s="1"/>
  <c r="T8884" i="9"/>
  <c r="U8884" i="9" s="1"/>
  <c r="L8885" i="9"/>
  <c r="M8885" i="9" s="1"/>
  <c r="P8885" i="9"/>
  <c r="Q8885" i="9" s="1"/>
  <c r="T8885" i="9"/>
  <c r="U8885" i="9" s="1"/>
  <c r="L8886" i="9"/>
  <c r="M8886" i="9" s="1"/>
  <c r="P8886" i="9"/>
  <c r="Q8886" i="9" s="1"/>
  <c r="T8886" i="9"/>
  <c r="U8886" i="9" s="1"/>
  <c r="L8887" i="9"/>
  <c r="M8887" i="9" s="1"/>
  <c r="P8887" i="9"/>
  <c r="Q8887" i="9" s="1"/>
  <c r="T8887" i="9"/>
  <c r="U8887" i="9" s="1"/>
  <c r="L8888" i="9"/>
  <c r="M8888" i="9" s="1"/>
  <c r="P8888" i="9"/>
  <c r="Q8888" i="9" s="1"/>
  <c r="T8888" i="9"/>
  <c r="U8888" i="9" s="1"/>
  <c r="L8889" i="9"/>
  <c r="M8889" i="9" s="1"/>
  <c r="P8889" i="9"/>
  <c r="Q8889" i="9" s="1"/>
  <c r="T8889" i="9"/>
  <c r="U8889" i="9" s="1"/>
  <c r="L8890" i="9"/>
  <c r="M8890" i="9" s="1"/>
  <c r="P8890" i="9"/>
  <c r="Q8890" i="9" s="1"/>
  <c r="T8890" i="9"/>
  <c r="U8890" i="9" s="1"/>
  <c r="L8891" i="9"/>
  <c r="M8891" i="9" s="1"/>
  <c r="P8891" i="9"/>
  <c r="Q8891" i="9" s="1"/>
  <c r="T8891" i="9"/>
  <c r="U8891" i="9" s="1"/>
  <c r="L8892" i="9"/>
  <c r="M8892" i="9" s="1"/>
  <c r="P8892" i="9"/>
  <c r="Q8892" i="9" s="1"/>
  <c r="S8892" i="9"/>
  <c r="T8892" i="9"/>
  <c r="U8892" i="9" s="1"/>
  <c r="L8893" i="9"/>
  <c r="M8893" i="9" s="1"/>
  <c r="P8893" i="9"/>
  <c r="Q8893" i="9" s="1"/>
  <c r="T8893" i="9"/>
  <c r="U8893" i="9" s="1"/>
  <c r="L8894" i="9"/>
  <c r="M8894" i="9" s="1"/>
  <c r="P8894" i="9"/>
  <c r="Q8894" i="9" s="1"/>
  <c r="T8894" i="9"/>
  <c r="U8894" i="9" s="1"/>
  <c r="L8895" i="9"/>
  <c r="M8895" i="9" s="1"/>
  <c r="P8895" i="9"/>
  <c r="Q8895" i="9" s="1"/>
  <c r="T8895" i="9"/>
  <c r="U8895" i="9" s="1"/>
  <c r="L8896" i="9"/>
  <c r="M8896" i="9" s="1"/>
  <c r="P8896" i="9"/>
  <c r="Q8896" i="9" s="1"/>
  <c r="T8896" i="9"/>
  <c r="U8896" i="9" s="1"/>
  <c r="L8897" i="9"/>
  <c r="M8897" i="9" s="1"/>
  <c r="P8897" i="9"/>
  <c r="Q8897" i="9" s="1"/>
  <c r="T8897" i="9"/>
  <c r="U8897" i="9" s="1"/>
  <c r="L8898" i="9"/>
  <c r="M8898" i="9" s="1"/>
  <c r="P8898" i="9"/>
  <c r="Q8898" i="9" s="1"/>
  <c r="T8898" i="9"/>
  <c r="U8898" i="9" s="1"/>
  <c r="L8899" i="9"/>
  <c r="M8899" i="9" s="1"/>
  <c r="P8899" i="9"/>
  <c r="Q8899" i="9" s="1"/>
  <c r="T8899" i="9"/>
  <c r="U8899" i="9" s="1"/>
  <c r="L8900" i="9"/>
  <c r="M8900" i="9" s="1"/>
  <c r="P8900" i="9"/>
  <c r="Q8900" i="9" s="1"/>
  <c r="T8900" i="9"/>
  <c r="U8900" i="9" s="1"/>
  <c r="L8901" i="9"/>
  <c r="M8901" i="9" s="1"/>
  <c r="P8901" i="9"/>
  <c r="Q8901" i="9" s="1"/>
  <c r="T8901" i="9"/>
  <c r="U8901" i="9" s="1"/>
  <c r="L8902" i="9"/>
  <c r="M8902" i="9" s="1"/>
  <c r="P8902" i="9"/>
  <c r="Q8902" i="9" s="1"/>
  <c r="T8902" i="9"/>
  <c r="U8902" i="9" s="1"/>
  <c r="L8903" i="9"/>
  <c r="M8903" i="9" s="1"/>
  <c r="P8903" i="9"/>
  <c r="Q8903" i="9" s="1"/>
  <c r="T8903" i="9"/>
  <c r="U8903" i="9" s="1"/>
  <c r="L8904" i="9"/>
  <c r="M8904" i="9" s="1"/>
  <c r="P8904" i="9"/>
  <c r="Q8904" i="9" s="1"/>
  <c r="T8904" i="9"/>
  <c r="U8904" i="9" s="1"/>
  <c r="L8905" i="9"/>
  <c r="M8905" i="9" s="1"/>
  <c r="P8905" i="9"/>
  <c r="Q8905" i="9" s="1"/>
  <c r="T8905" i="9"/>
  <c r="U8905" i="9" s="1"/>
  <c r="L8906" i="9"/>
  <c r="M8906" i="9" s="1"/>
  <c r="P8906" i="9"/>
  <c r="Q8906" i="9" s="1"/>
  <c r="T8906" i="9"/>
  <c r="U8906" i="9" s="1"/>
  <c r="L8907" i="9"/>
  <c r="M8907" i="9" s="1"/>
  <c r="P8907" i="9"/>
  <c r="Q8907" i="9" s="1"/>
  <c r="T8907" i="9"/>
  <c r="U8907" i="9" s="1"/>
  <c r="L8908" i="9"/>
  <c r="M8908" i="9" s="1"/>
  <c r="P8908" i="9"/>
  <c r="Q8908" i="9" s="1"/>
  <c r="T8908" i="9"/>
  <c r="U8908" i="9" s="1"/>
  <c r="L8909" i="9"/>
  <c r="M8909" i="9" s="1"/>
  <c r="P8909" i="9"/>
  <c r="Q8909" i="9" s="1"/>
  <c r="T8909" i="9"/>
  <c r="U8909" i="9" s="1"/>
  <c r="L8910" i="9"/>
  <c r="M8910" i="9" s="1"/>
  <c r="P8910" i="9"/>
  <c r="Q8910" i="9" s="1"/>
  <c r="T8910" i="9"/>
  <c r="U8910" i="9" s="1"/>
  <c r="L8911" i="9"/>
  <c r="M8911" i="9" s="1"/>
  <c r="P8911" i="9"/>
  <c r="Q8911" i="9" s="1"/>
  <c r="T8911" i="9"/>
  <c r="U8911" i="9" s="1"/>
  <c r="L8912" i="9"/>
  <c r="M8912" i="9" s="1"/>
  <c r="P8912" i="9"/>
  <c r="Q8912" i="9" s="1"/>
  <c r="T8912" i="9"/>
  <c r="U8912" i="9" s="1"/>
  <c r="L8913" i="9"/>
  <c r="M8913" i="9" s="1"/>
  <c r="P8913" i="9"/>
  <c r="Q8913" i="9" s="1"/>
  <c r="T8913" i="9"/>
  <c r="U8913" i="9" s="1"/>
  <c r="L8914" i="9"/>
  <c r="M8914" i="9" s="1"/>
  <c r="P8914" i="9"/>
  <c r="Q8914" i="9" s="1"/>
  <c r="T8914" i="9"/>
  <c r="U8914" i="9" s="1"/>
  <c r="L8915" i="9"/>
  <c r="M8915" i="9" s="1"/>
  <c r="P8915" i="9"/>
  <c r="Q8915" i="9" s="1"/>
  <c r="T8915" i="9"/>
  <c r="U8915" i="9" s="1"/>
  <c r="L8916" i="9"/>
  <c r="M8916" i="9" s="1"/>
  <c r="P8916" i="9"/>
  <c r="Q8916" i="9" s="1"/>
  <c r="T8916" i="9"/>
  <c r="U8916" i="9" s="1"/>
  <c r="L8917" i="9"/>
  <c r="M8917" i="9" s="1"/>
  <c r="P8917" i="9"/>
  <c r="Q8917" i="9" s="1"/>
  <c r="T8917" i="9"/>
  <c r="U8917" i="9" s="1"/>
  <c r="L8918" i="9"/>
  <c r="M8918" i="9" s="1"/>
  <c r="P8918" i="9"/>
  <c r="Q8918" i="9" s="1"/>
  <c r="T8918" i="9"/>
  <c r="U8918" i="9" s="1"/>
  <c r="L8919" i="9"/>
  <c r="M8919" i="9" s="1"/>
  <c r="P8919" i="9"/>
  <c r="Q8919" i="9" s="1"/>
  <c r="T8919" i="9"/>
  <c r="U8919" i="9" s="1"/>
  <c r="L8920" i="9"/>
  <c r="M8920" i="9" s="1"/>
  <c r="P8920" i="9"/>
  <c r="Q8920" i="9" s="1"/>
  <c r="T8920" i="9"/>
  <c r="U8920" i="9" s="1"/>
  <c r="L8921" i="9"/>
  <c r="M8921" i="9"/>
  <c r="P8921" i="9"/>
  <c r="Q8921" i="9" s="1"/>
  <c r="T8921" i="9"/>
  <c r="U8921" i="9" s="1"/>
  <c r="L8922" i="9"/>
  <c r="M8922" i="9" s="1"/>
  <c r="P8922" i="9"/>
  <c r="Q8922" i="9" s="1"/>
  <c r="T8922" i="9"/>
  <c r="U8922" i="9" s="1"/>
  <c r="L8923" i="9"/>
  <c r="M8923" i="9" s="1"/>
  <c r="P8923" i="9"/>
  <c r="Q8923" i="9" s="1"/>
  <c r="T8923" i="9"/>
  <c r="U8923" i="9" s="1"/>
  <c r="L8924" i="9"/>
  <c r="M8924" i="9" s="1"/>
  <c r="P8924" i="9"/>
  <c r="Q8924" i="9" s="1"/>
  <c r="T8924" i="9"/>
  <c r="U8924" i="9" s="1"/>
  <c r="L8925" i="9"/>
  <c r="M8925" i="9" s="1"/>
  <c r="P8925" i="9"/>
  <c r="Q8925" i="9" s="1"/>
  <c r="T8925" i="9"/>
  <c r="U8925" i="9" s="1"/>
  <c r="L8926" i="9"/>
  <c r="M8926" i="9" s="1"/>
  <c r="P8926" i="9"/>
  <c r="Q8926" i="9" s="1"/>
  <c r="T8926" i="9"/>
  <c r="U8926" i="9" s="1"/>
  <c r="L8927" i="9"/>
  <c r="M8927" i="9" s="1"/>
  <c r="P8927" i="9"/>
  <c r="Q8927" i="9" s="1"/>
  <c r="T8927" i="9"/>
  <c r="U8927" i="9" s="1"/>
  <c r="L8928" i="9"/>
  <c r="M8928" i="9" s="1"/>
  <c r="P8928" i="9"/>
  <c r="Q8928" i="9" s="1"/>
  <c r="T8928" i="9"/>
  <c r="U8928" i="9" s="1"/>
  <c r="L8929" i="9"/>
  <c r="M8929" i="9" s="1"/>
  <c r="P8929" i="9"/>
  <c r="Q8929" i="9" s="1"/>
  <c r="T8929" i="9"/>
  <c r="U8929" i="9" s="1"/>
  <c r="L8930" i="9"/>
  <c r="M8930" i="9" s="1"/>
  <c r="P8930" i="9"/>
  <c r="Q8930" i="9" s="1"/>
  <c r="S8930" i="9"/>
  <c r="U8930" i="9" s="1"/>
  <c r="L8931" i="9"/>
  <c r="M8931" i="9" s="1"/>
  <c r="P8931" i="9"/>
  <c r="Q8931" i="9" s="1"/>
  <c r="T8931" i="9"/>
  <c r="U8931" i="9" s="1"/>
  <c r="L8932" i="9"/>
  <c r="M8932" i="9" s="1"/>
  <c r="P8932" i="9"/>
  <c r="Q8932" i="9" s="1"/>
  <c r="S8932" i="9"/>
  <c r="U8932" i="9" s="1"/>
  <c r="L8933" i="9"/>
  <c r="M8933" i="9" s="1"/>
  <c r="P8933" i="9"/>
  <c r="Q8933" i="9" s="1"/>
  <c r="T8933" i="9"/>
  <c r="U8933" i="9" s="1"/>
  <c r="L8934" i="9"/>
  <c r="M8934" i="9" s="1"/>
  <c r="P8934" i="9"/>
  <c r="Q8934" i="9" s="1"/>
  <c r="T8934" i="9"/>
  <c r="U8934" i="9" s="1"/>
  <c r="L8935" i="9"/>
  <c r="M8935" i="9" s="1"/>
  <c r="P8935" i="9"/>
  <c r="Q8935" i="9" s="1"/>
  <c r="T8935" i="9"/>
  <c r="U8935" i="9" s="1"/>
  <c r="L8936" i="9"/>
  <c r="M8936" i="9" s="1"/>
  <c r="P8936" i="9"/>
  <c r="Q8936" i="9" s="1"/>
  <c r="T8936" i="9"/>
  <c r="U8936" i="9" s="1"/>
  <c r="L8937" i="9"/>
  <c r="M8937" i="9" s="1"/>
  <c r="P8937" i="9"/>
  <c r="Q8937" i="9" s="1"/>
  <c r="T8937" i="9"/>
  <c r="U8937" i="9" s="1"/>
  <c r="L8938" i="9"/>
  <c r="M8938" i="9" s="1"/>
  <c r="P8938" i="9"/>
  <c r="Q8938" i="9" s="1"/>
  <c r="T8938" i="9"/>
  <c r="U8938" i="9" s="1"/>
  <c r="L8939" i="9"/>
  <c r="M8939" i="9" s="1"/>
  <c r="P8939" i="9"/>
  <c r="Q8939" i="9" s="1"/>
  <c r="T8939" i="9"/>
  <c r="U8939" i="9" s="1"/>
  <c r="L8940" i="9"/>
  <c r="M8940" i="9" s="1"/>
  <c r="P8940" i="9"/>
  <c r="Q8940" i="9" s="1"/>
  <c r="T8940" i="9"/>
  <c r="U8940" i="9" s="1"/>
  <c r="L8941" i="9"/>
  <c r="M8941" i="9" s="1"/>
  <c r="P8941" i="9"/>
  <c r="Q8941" i="9" s="1"/>
  <c r="T8941" i="9"/>
  <c r="U8941" i="9" s="1"/>
  <c r="L8942" i="9"/>
  <c r="M8942" i="9" s="1"/>
  <c r="P8942" i="9"/>
  <c r="Q8942" i="9" s="1"/>
  <c r="T8942" i="9"/>
  <c r="U8942" i="9" s="1"/>
  <c r="L8943" i="9"/>
  <c r="M8943" i="9" s="1"/>
  <c r="P8943" i="9"/>
  <c r="Q8943" i="9" s="1"/>
  <c r="T8943" i="9"/>
  <c r="U8943" i="9" s="1"/>
  <c r="L8944" i="9"/>
  <c r="M8944" i="9"/>
  <c r="P8944" i="9"/>
  <c r="Q8944" i="9" s="1"/>
  <c r="T8944" i="9"/>
  <c r="U8944" i="9" s="1"/>
  <c r="L8945" i="9"/>
  <c r="M8945" i="9" s="1"/>
  <c r="P8945" i="9"/>
  <c r="Q8945" i="9" s="1"/>
  <c r="T8945" i="9"/>
  <c r="U8945" i="9" s="1"/>
  <c r="L8946" i="9"/>
  <c r="M8946" i="9" s="1"/>
  <c r="P8946" i="9"/>
  <c r="Q8946" i="9" s="1"/>
  <c r="T8946" i="9"/>
  <c r="U8946" i="9" s="1"/>
  <c r="L8947" i="9"/>
  <c r="M8947" i="9" s="1"/>
  <c r="P8947" i="9"/>
  <c r="Q8947" i="9" s="1"/>
  <c r="T8947" i="9"/>
  <c r="U8947" i="9" s="1"/>
  <c r="L8948" i="9"/>
  <c r="M8948" i="9" s="1"/>
  <c r="P8948" i="9"/>
  <c r="Q8948" i="9" s="1"/>
  <c r="T8948" i="9"/>
  <c r="U8948" i="9" s="1"/>
  <c r="L8949" i="9"/>
  <c r="M8949" i="9" s="1"/>
  <c r="P8949" i="9"/>
  <c r="Q8949" i="9" s="1"/>
  <c r="S8949" i="9"/>
  <c r="T8949" i="9"/>
  <c r="L8950" i="9"/>
  <c r="M8950" i="9" s="1"/>
  <c r="P8950" i="9"/>
  <c r="Q8950" i="9" s="1"/>
  <c r="T8950" i="9"/>
  <c r="U8950" i="9" s="1"/>
  <c r="L8951" i="9"/>
  <c r="M8951" i="9" s="1"/>
  <c r="P8951" i="9"/>
  <c r="Q8951" i="9" s="1"/>
  <c r="T8951" i="9"/>
  <c r="U8951" i="9" s="1"/>
  <c r="L8952" i="9"/>
  <c r="M8952" i="9" s="1"/>
  <c r="P8952" i="9"/>
  <c r="Q8952" i="9" s="1"/>
  <c r="T8952" i="9"/>
  <c r="U8952" i="9" s="1"/>
  <c r="L8953" i="9"/>
  <c r="M8953" i="9" s="1"/>
  <c r="P8953" i="9"/>
  <c r="Q8953" i="9" s="1"/>
  <c r="S8953" i="9"/>
  <c r="U8953" i="9" s="1"/>
  <c r="L8954" i="9"/>
  <c r="M8954" i="9" s="1"/>
  <c r="P8954" i="9"/>
  <c r="Q8954" i="9" s="1"/>
  <c r="T8954" i="9"/>
  <c r="U8954" i="9" s="1"/>
  <c r="L8955" i="9"/>
  <c r="M8955" i="9" s="1"/>
  <c r="P8955" i="9"/>
  <c r="Q8955" i="9" s="1"/>
  <c r="T8955" i="9"/>
  <c r="U8955" i="9" s="1"/>
  <c r="L8956" i="9"/>
  <c r="M8956" i="9" s="1"/>
  <c r="P8956" i="9"/>
  <c r="Q8956" i="9" s="1"/>
  <c r="S8956" i="9"/>
  <c r="T8956" i="9"/>
  <c r="U8956" i="9" s="1"/>
  <c r="L8957" i="9"/>
  <c r="M8957" i="9" s="1"/>
  <c r="P8957" i="9"/>
  <c r="Q8957" i="9" s="1"/>
  <c r="T8957" i="9"/>
  <c r="U8957" i="9" s="1"/>
  <c r="L8958" i="9"/>
  <c r="M8958" i="9" s="1"/>
  <c r="P8958" i="9"/>
  <c r="Q8958" i="9" s="1"/>
  <c r="T8958" i="9"/>
  <c r="U8958" i="9" s="1"/>
  <c r="L8959" i="9"/>
  <c r="M8959" i="9" s="1"/>
  <c r="P8959" i="9"/>
  <c r="Q8959" i="9" s="1"/>
  <c r="T8959" i="9"/>
  <c r="U8959" i="9" s="1"/>
  <c r="L8960" i="9"/>
  <c r="M8960" i="9" s="1"/>
  <c r="P8960" i="9"/>
  <c r="Q8960" i="9" s="1"/>
  <c r="T8960" i="9"/>
  <c r="U8960" i="9" s="1"/>
  <c r="L8961" i="9"/>
  <c r="M8961" i="9" s="1"/>
  <c r="P8961" i="9"/>
  <c r="Q8961" i="9" s="1"/>
  <c r="T8961" i="9"/>
  <c r="U8961" i="9" s="1"/>
  <c r="L8962" i="9"/>
  <c r="M8962" i="9" s="1"/>
  <c r="P8962" i="9"/>
  <c r="Q8962" i="9" s="1"/>
  <c r="T8962" i="9"/>
  <c r="U8962" i="9" s="1"/>
  <c r="L8963" i="9"/>
  <c r="M8963" i="9" s="1"/>
  <c r="P8963" i="9"/>
  <c r="Q8963" i="9" s="1"/>
  <c r="T8963" i="9"/>
  <c r="U8963" i="9" s="1"/>
  <c r="L8964" i="9"/>
  <c r="M8964" i="9" s="1"/>
  <c r="P8964" i="9"/>
  <c r="Q8964" i="9" s="1"/>
  <c r="T8964" i="9"/>
  <c r="U8964" i="9" s="1"/>
  <c r="L8965" i="9"/>
  <c r="M8965" i="9" s="1"/>
  <c r="P8965" i="9"/>
  <c r="Q8965" i="9" s="1"/>
  <c r="T8965" i="9"/>
  <c r="U8965" i="9" s="1"/>
  <c r="L8966" i="9"/>
  <c r="M8966" i="9" s="1"/>
  <c r="P8966" i="9"/>
  <c r="Q8966" i="9" s="1"/>
  <c r="T8966" i="9"/>
  <c r="U8966" i="9" s="1"/>
  <c r="L8967" i="9"/>
  <c r="M8967" i="9" s="1"/>
  <c r="P8967" i="9"/>
  <c r="Q8967" i="9" s="1"/>
  <c r="T8967" i="9"/>
  <c r="U8967" i="9" s="1"/>
  <c r="L8968" i="9"/>
  <c r="M8968" i="9" s="1"/>
  <c r="P8968" i="9"/>
  <c r="Q8968" i="9" s="1"/>
  <c r="T8968" i="9"/>
  <c r="U8968" i="9" s="1"/>
  <c r="L8969" i="9"/>
  <c r="M8969" i="9" s="1"/>
  <c r="P8969" i="9"/>
  <c r="Q8969" i="9" s="1"/>
  <c r="T8969" i="9"/>
  <c r="U8969" i="9" s="1"/>
  <c r="L8970" i="9"/>
  <c r="M8970" i="9" s="1"/>
  <c r="P8970" i="9"/>
  <c r="Q8970" i="9" s="1"/>
  <c r="T8970" i="9"/>
  <c r="U8970" i="9" s="1"/>
  <c r="L8971" i="9"/>
  <c r="M8971" i="9" s="1"/>
  <c r="P8971" i="9"/>
  <c r="Q8971" i="9" s="1"/>
  <c r="T8971" i="9"/>
  <c r="U8971" i="9" s="1"/>
  <c r="L8972" i="9"/>
  <c r="M8972" i="9" s="1"/>
  <c r="P8972" i="9"/>
  <c r="Q8972" i="9" s="1"/>
  <c r="T8972" i="9"/>
  <c r="U8972" i="9" s="1"/>
  <c r="L8973" i="9"/>
  <c r="M8973" i="9" s="1"/>
  <c r="P8973" i="9"/>
  <c r="Q8973" i="9" s="1"/>
  <c r="T8973" i="9"/>
  <c r="U8973" i="9" s="1"/>
  <c r="L8974" i="9"/>
  <c r="M8974" i="9" s="1"/>
  <c r="P8974" i="9"/>
  <c r="Q8974" i="9" s="1"/>
  <c r="T8974" i="9"/>
  <c r="U8974" i="9" s="1"/>
  <c r="L8975" i="9"/>
  <c r="M8975" i="9" s="1"/>
  <c r="P8975" i="9"/>
  <c r="Q8975" i="9" s="1"/>
  <c r="T8975" i="9"/>
  <c r="U8975" i="9" s="1"/>
  <c r="L8976" i="9"/>
  <c r="M8976" i="9" s="1"/>
  <c r="P8976" i="9"/>
  <c r="Q8976" i="9" s="1"/>
  <c r="T8976" i="9"/>
  <c r="U8976" i="9" s="1"/>
  <c r="L8977" i="9"/>
  <c r="M8977" i="9" s="1"/>
  <c r="P8977" i="9"/>
  <c r="Q8977" i="9" s="1"/>
  <c r="T8977" i="9"/>
  <c r="U8977" i="9" s="1"/>
  <c r="L8978" i="9"/>
  <c r="M8978" i="9" s="1"/>
  <c r="P8978" i="9"/>
  <c r="Q8978" i="9" s="1"/>
  <c r="T8978" i="9"/>
  <c r="U8978" i="9" s="1"/>
  <c r="L8979" i="9"/>
  <c r="M8979" i="9" s="1"/>
  <c r="P8979" i="9"/>
  <c r="Q8979" i="9" s="1"/>
  <c r="T8979" i="9"/>
  <c r="U8979" i="9" s="1"/>
  <c r="L8980" i="9"/>
  <c r="M8980" i="9" s="1"/>
  <c r="P8980" i="9"/>
  <c r="Q8980" i="9" s="1"/>
  <c r="T8980" i="9"/>
  <c r="U8980" i="9" s="1"/>
  <c r="L8981" i="9"/>
  <c r="M8981" i="9" s="1"/>
  <c r="P8981" i="9"/>
  <c r="Q8981" i="9" s="1"/>
  <c r="S8981" i="9"/>
  <c r="T8981" i="9"/>
  <c r="L8982" i="9"/>
  <c r="M8982" i="9" s="1"/>
  <c r="P8982" i="9"/>
  <c r="Q8982" i="9" s="1"/>
  <c r="T8982" i="9"/>
  <c r="U8982" i="9" s="1"/>
  <c r="L8983" i="9"/>
  <c r="M8983" i="9" s="1"/>
  <c r="P8983" i="9"/>
  <c r="Q8983" i="9" s="1"/>
  <c r="T8983" i="9"/>
  <c r="U8983" i="9" s="1"/>
  <c r="L8984" i="9"/>
  <c r="M8984" i="9" s="1"/>
  <c r="P8984" i="9"/>
  <c r="Q8984" i="9" s="1"/>
  <c r="T8984" i="9"/>
  <c r="U8984" i="9" s="1"/>
  <c r="L8985" i="9"/>
  <c r="M8985" i="9" s="1"/>
  <c r="P8985" i="9"/>
  <c r="Q8985" i="9" s="1"/>
  <c r="T8985" i="9"/>
  <c r="U8985" i="9" s="1"/>
  <c r="L8986" i="9"/>
  <c r="M8986" i="9" s="1"/>
  <c r="P8986" i="9"/>
  <c r="Q8986" i="9" s="1"/>
  <c r="T8986" i="9"/>
  <c r="U8986" i="9" s="1"/>
  <c r="L8987" i="9"/>
  <c r="M8987" i="9" s="1"/>
  <c r="P8987" i="9"/>
  <c r="Q8987" i="9" s="1"/>
  <c r="T8987" i="9"/>
  <c r="U8987" i="9" s="1"/>
  <c r="L8988" i="9"/>
  <c r="M8988" i="9" s="1"/>
  <c r="P8988" i="9"/>
  <c r="Q8988" i="9" s="1"/>
  <c r="T8988" i="9"/>
  <c r="U8988" i="9" s="1"/>
  <c r="L8989" i="9"/>
  <c r="M8989" i="9" s="1"/>
  <c r="P8989" i="9"/>
  <c r="Q8989" i="9" s="1"/>
  <c r="T8989" i="9"/>
  <c r="U8989" i="9" s="1"/>
  <c r="L8990" i="9"/>
  <c r="M8990" i="9" s="1"/>
  <c r="P8990" i="9"/>
  <c r="Q8990" i="9" s="1"/>
  <c r="T8990" i="9"/>
  <c r="U8990" i="9" s="1"/>
  <c r="L8991" i="9"/>
  <c r="M8991" i="9" s="1"/>
  <c r="P8991" i="9"/>
  <c r="Q8991" i="9" s="1"/>
  <c r="T8991" i="9"/>
  <c r="U8991" i="9" s="1"/>
  <c r="L8992" i="9"/>
  <c r="M8992" i="9" s="1"/>
  <c r="P8992" i="9"/>
  <c r="Q8992" i="9" s="1"/>
  <c r="T8992" i="9"/>
  <c r="U8992" i="9" s="1"/>
  <c r="L8993" i="9"/>
  <c r="M8993" i="9" s="1"/>
  <c r="P8993" i="9"/>
  <c r="Q8993" i="9" s="1"/>
  <c r="T8993" i="9"/>
  <c r="U8993" i="9" s="1"/>
  <c r="L8994" i="9"/>
  <c r="M8994" i="9" s="1"/>
  <c r="P8994" i="9"/>
  <c r="Q8994" i="9" s="1"/>
  <c r="T8994" i="9"/>
  <c r="U8994" i="9" s="1"/>
  <c r="L8995" i="9"/>
  <c r="M8995" i="9" s="1"/>
  <c r="P8995" i="9"/>
  <c r="Q8995" i="9" s="1"/>
  <c r="T8995" i="9"/>
  <c r="U8995" i="9" s="1"/>
  <c r="L8996" i="9"/>
  <c r="M8996" i="9" s="1"/>
  <c r="P8996" i="9"/>
  <c r="Q8996" i="9" s="1"/>
  <c r="T8996" i="9"/>
  <c r="U8996" i="9" s="1"/>
  <c r="L8997" i="9"/>
  <c r="M8997" i="9" s="1"/>
  <c r="P8997" i="9"/>
  <c r="Q8997" i="9" s="1"/>
  <c r="T8997" i="9"/>
  <c r="U8997" i="9" s="1"/>
  <c r="L8998" i="9"/>
  <c r="M8998" i="9" s="1"/>
  <c r="P8998" i="9"/>
  <c r="Q8998" i="9" s="1"/>
  <c r="S8998" i="9"/>
  <c r="T8998" i="9"/>
  <c r="L8999" i="9"/>
  <c r="M8999" i="9" s="1"/>
  <c r="P8999" i="9"/>
  <c r="Q8999" i="9" s="1"/>
  <c r="T8999" i="9"/>
  <c r="U8999" i="9" s="1"/>
  <c r="L9000" i="9"/>
  <c r="M9000" i="9" s="1"/>
  <c r="P9000" i="9"/>
  <c r="Q9000" i="9" s="1"/>
  <c r="T9000" i="9"/>
  <c r="U9000" i="9" s="1"/>
  <c r="L9001" i="9"/>
  <c r="M9001" i="9" s="1"/>
  <c r="P9001" i="9"/>
  <c r="Q9001" i="9" s="1"/>
  <c r="T9001" i="9"/>
  <c r="U9001" i="9" s="1"/>
  <c r="L9002" i="9"/>
  <c r="M9002" i="9" s="1"/>
  <c r="P9002" i="9"/>
  <c r="Q9002" i="9" s="1"/>
  <c r="T9002" i="9"/>
  <c r="U9002" i="9" s="1"/>
  <c r="L9003" i="9"/>
  <c r="M9003" i="9" s="1"/>
  <c r="P9003" i="9"/>
  <c r="Q9003" i="9" s="1"/>
  <c r="T9003" i="9"/>
  <c r="U9003" i="9" s="1"/>
  <c r="L9004" i="9"/>
  <c r="M9004" i="9" s="1"/>
  <c r="P9004" i="9"/>
  <c r="Q9004" i="9" s="1"/>
  <c r="T9004" i="9"/>
  <c r="U9004" i="9" s="1"/>
  <c r="L9005" i="9"/>
  <c r="M9005" i="9" s="1"/>
  <c r="P9005" i="9"/>
  <c r="Q9005" i="9" s="1"/>
  <c r="T9005" i="9"/>
  <c r="U9005" i="9" s="1"/>
  <c r="L9006" i="9"/>
  <c r="M9006" i="9" s="1"/>
  <c r="P9006" i="9"/>
  <c r="Q9006" i="9" s="1"/>
  <c r="S9006" i="9"/>
  <c r="U9006" i="9" s="1"/>
  <c r="L9007" i="9"/>
  <c r="M9007" i="9" s="1"/>
  <c r="P9007" i="9"/>
  <c r="Q9007" i="9" s="1"/>
  <c r="T9007" i="9"/>
  <c r="U9007" i="9" s="1"/>
  <c r="L9008" i="9"/>
  <c r="M9008" i="9" s="1"/>
  <c r="P9008" i="9"/>
  <c r="Q9008" i="9" s="1"/>
  <c r="T9008" i="9"/>
  <c r="U9008" i="9" s="1"/>
  <c r="L9009" i="9"/>
  <c r="M9009" i="9" s="1"/>
  <c r="P9009" i="9"/>
  <c r="Q9009" i="9" s="1"/>
  <c r="T9009" i="9"/>
  <c r="U9009" i="9" s="1"/>
  <c r="L9010" i="9"/>
  <c r="M9010" i="9" s="1"/>
  <c r="P9010" i="9"/>
  <c r="Q9010" i="9" s="1"/>
  <c r="T9010" i="9"/>
  <c r="U9010" i="9" s="1"/>
  <c r="L9011" i="9"/>
  <c r="M9011" i="9" s="1"/>
  <c r="P9011" i="9"/>
  <c r="Q9011" i="9" s="1"/>
  <c r="T9011" i="9"/>
  <c r="U9011" i="9" s="1"/>
  <c r="L9012" i="9"/>
  <c r="M9012" i="9" s="1"/>
  <c r="P9012" i="9"/>
  <c r="Q9012" i="9" s="1"/>
  <c r="T9012" i="9"/>
  <c r="U9012" i="9" s="1"/>
  <c r="L9013" i="9"/>
  <c r="M9013" i="9" s="1"/>
  <c r="P9013" i="9"/>
  <c r="Q9013" i="9" s="1"/>
  <c r="T9013" i="9"/>
  <c r="U9013" i="9" s="1"/>
  <c r="L9014" i="9"/>
  <c r="M9014" i="9" s="1"/>
  <c r="P9014" i="9"/>
  <c r="Q9014" i="9" s="1"/>
  <c r="T9014" i="9"/>
  <c r="U9014" i="9" s="1"/>
  <c r="L9015" i="9"/>
  <c r="M9015" i="9" s="1"/>
  <c r="P9015" i="9"/>
  <c r="Q9015" i="9" s="1"/>
  <c r="T9015" i="9"/>
  <c r="U9015" i="9" s="1"/>
  <c r="L9016" i="9"/>
  <c r="M9016" i="9" s="1"/>
  <c r="P9016" i="9"/>
  <c r="Q9016" i="9" s="1"/>
  <c r="T9016" i="9"/>
  <c r="U9016" i="9" s="1"/>
  <c r="L9017" i="9"/>
  <c r="M9017" i="9" s="1"/>
  <c r="P9017" i="9"/>
  <c r="Q9017" i="9" s="1"/>
  <c r="T9017" i="9"/>
  <c r="U9017" i="9" s="1"/>
  <c r="L9018" i="9"/>
  <c r="M9018" i="9" s="1"/>
  <c r="P9018" i="9"/>
  <c r="Q9018" i="9" s="1"/>
  <c r="T9018" i="9"/>
  <c r="U9018" i="9" s="1"/>
  <c r="L9019" i="9"/>
  <c r="M9019" i="9" s="1"/>
  <c r="P9019" i="9"/>
  <c r="Q9019" i="9" s="1"/>
  <c r="T9019" i="9"/>
  <c r="U9019" i="9" s="1"/>
  <c r="L9020" i="9"/>
  <c r="M9020" i="9" s="1"/>
  <c r="P9020" i="9"/>
  <c r="Q9020" i="9" s="1"/>
  <c r="T9020" i="9"/>
  <c r="U9020" i="9" s="1"/>
  <c r="L9021" i="9"/>
  <c r="M9021" i="9" s="1"/>
  <c r="P9021" i="9"/>
  <c r="Q9021" i="9" s="1"/>
  <c r="T9021" i="9"/>
  <c r="U9021" i="9" s="1"/>
  <c r="L9022" i="9"/>
  <c r="M9022" i="9" s="1"/>
  <c r="P9022" i="9"/>
  <c r="Q9022" i="9" s="1"/>
  <c r="T9022" i="9"/>
  <c r="U9022" i="9" s="1"/>
  <c r="L9023" i="9"/>
  <c r="M9023" i="9" s="1"/>
  <c r="P9023" i="9"/>
  <c r="Q9023" i="9" s="1"/>
  <c r="T9023" i="9"/>
  <c r="U9023" i="9" s="1"/>
  <c r="L9024" i="9"/>
  <c r="M9024" i="9" s="1"/>
  <c r="P9024" i="9"/>
  <c r="Q9024" i="9" s="1"/>
  <c r="T9024" i="9"/>
  <c r="U9024" i="9" s="1"/>
  <c r="L9025" i="9"/>
  <c r="M9025" i="9" s="1"/>
  <c r="P9025" i="9"/>
  <c r="Q9025" i="9" s="1"/>
  <c r="T9025" i="9"/>
  <c r="U9025" i="9" s="1"/>
  <c r="L9026" i="9"/>
  <c r="M9026" i="9" s="1"/>
  <c r="P9026" i="9"/>
  <c r="Q9026" i="9" s="1"/>
  <c r="T9026" i="9"/>
  <c r="U9026" i="9" s="1"/>
  <c r="L9027" i="9"/>
  <c r="M9027" i="9" s="1"/>
  <c r="P9027" i="9"/>
  <c r="Q9027" i="9" s="1"/>
  <c r="T9027" i="9"/>
  <c r="U9027" i="9" s="1"/>
  <c r="L9028" i="9"/>
  <c r="M9028" i="9" s="1"/>
  <c r="P9028" i="9"/>
  <c r="Q9028" i="9" s="1"/>
  <c r="T9028" i="9"/>
  <c r="U9028" i="9" s="1"/>
  <c r="L9029" i="9"/>
  <c r="M9029" i="9" s="1"/>
  <c r="P9029" i="9"/>
  <c r="Q9029" i="9" s="1"/>
  <c r="T9029" i="9"/>
  <c r="U9029" i="9" s="1"/>
  <c r="L9030" i="9"/>
  <c r="M9030" i="9" s="1"/>
  <c r="P9030" i="9"/>
  <c r="Q9030" i="9" s="1"/>
  <c r="T9030" i="9"/>
  <c r="U9030" i="9" s="1"/>
  <c r="L9031" i="9"/>
  <c r="M9031" i="9" s="1"/>
  <c r="P9031" i="9"/>
  <c r="Q9031" i="9" s="1"/>
  <c r="T9031" i="9"/>
  <c r="U9031" i="9" s="1"/>
  <c r="L9032" i="9"/>
  <c r="M9032" i="9" s="1"/>
  <c r="P9032" i="9"/>
  <c r="Q9032" i="9" s="1"/>
  <c r="T9032" i="9"/>
  <c r="U9032" i="9" s="1"/>
  <c r="L9033" i="9"/>
  <c r="M9033" i="9" s="1"/>
  <c r="P9033" i="9"/>
  <c r="Q9033" i="9" s="1"/>
  <c r="T9033" i="9"/>
  <c r="U9033" i="9" s="1"/>
  <c r="L9034" i="9"/>
  <c r="M9034" i="9" s="1"/>
  <c r="P9034" i="9"/>
  <c r="Q9034" i="9" s="1"/>
  <c r="T9034" i="9"/>
  <c r="U9034" i="9" s="1"/>
  <c r="L9035" i="9"/>
  <c r="M9035" i="9" s="1"/>
  <c r="P9035" i="9"/>
  <c r="Q9035" i="9" s="1"/>
  <c r="T9035" i="9"/>
  <c r="U9035" i="9" s="1"/>
  <c r="L9036" i="9"/>
  <c r="M9036" i="9" s="1"/>
  <c r="P9036" i="9"/>
  <c r="Q9036" i="9" s="1"/>
  <c r="T9036" i="9"/>
  <c r="U9036" i="9" s="1"/>
  <c r="L9037" i="9"/>
  <c r="M9037" i="9" s="1"/>
  <c r="P9037" i="9"/>
  <c r="Q9037" i="9" s="1"/>
  <c r="T9037" i="9"/>
  <c r="U9037" i="9" s="1"/>
  <c r="L9038" i="9"/>
  <c r="M9038" i="9" s="1"/>
  <c r="P9038" i="9"/>
  <c r="Q9038" i="9" s="1"/>
  <c r="T9038" i="9"/>
  <c r="U9038" i="9" s="1"/>
  <c r="L9039" i="9"/>
  <c r="M9039" i="9" s="1"/>
  <c r="P9039" i="9"/>
  <c r="Q9039" i="9" s="1"/>
  <c r="T9039" i="9"/>
  <c r="U9039" i="9" s="1"/>
  <c r="L9040" i="9"/>
  <c r="M9040" i="9" s="1"/>
  <c r="P9040" i="9"/>
  <c r="Q9040" i="9" s="1"/>
  <c r="T9040" i="9"/>
  <c r="U9040" i="9" s="1"/>
  <c r="L9041" i="9"/>
  <c r="M9041" i="9" s="1"/>
  <c r="P9041" i="9"/>
  <c r="Q9041" i="9" s="1"/>
  <c r="T9041" i="9"/>
  <c r="U9041" i="9" s="1"/>
  <c r="L9042" i="9"/>
  <c r="M9042" i="9" s="1"/>
  <c r="P9042" i="9"/>
  <c r="Q9042" i="9" s="1"/>
  <c r="T9042" i="9"/>
  <c r="U9042" i="9" s="1"/>
  <c r="L9043" i="9"/>
  <c r="M9043" i="9" s="1"/>
  <c r="P9043" i="9"/>
  <c r="Q9043" i="9" s="1"/>
  <c r="T9043" i="9"/>
  <c r="U9043" i="9" s="1"/>
  <c r="L9044" i="9"/>
  <c r="M9044" i="9" s="1"/>
  <c r="P9044" i="9"/>
  <c r="Q9044" i="9" s="1"/>
  <c r="T9044" i="9"/>
  <c r="U9044" i="9" s="1"/>
  <c r="L9045" i="9"/>
  <c r="M9045" i="9" s="1"/>
  <c r="P9045" i="9"/>
  <c r="Q9045" i="9" s="1"/>
  <c r="T9045" i="9"/>
  <c r="U9045" i="9" s="1"/>
  <c r="L9046" i="9"/>
  <c r="M9046" i="9" s="1"/>
  <c r="P9046" i="9"/>
  <c r="Q9046" i="9" s="1"/>
  <c r="T9046" i="9"/>
  <c r="U9046" i="9" s="1"/>
  <c r="L9047" i="9"/>
  <c r="M9047" i="9" s="1"/>
  <c r="P9047" i="9"/>
  <c r="Q9047" i="9" s="1"/>
  <c r="T9047" i="9"/>
  <c r="U9047" i="9" s="1"/>
  <c r="L9048" i="9"/>
  <c r="M9048" i="9" s="1"/>
  <c r="P9048" i="9"/>
  <c r="Q9048" i="9" s="1"/>
  <c r="T9048" i="9"/>
  <c r="U9048" i="9" s="1"/>
  <c r="L9049" i="9"/>
  <c r="M9049" i="9" s="1"/>
  <c r="P9049" i="9"/>
  <c r="Q9049" i="9" s="1"/>
  <c r="T9049" i="9"/>
  <c r="U9049" i="9" s="1"/>
  <c r="L9050" i="9"/>
  <c r="M9050" i="9" s="1"/>
  <c r="P9050" i="9"/>
  <c r="Q9050" i="9" s="1"/>
  <c r="T9050" i="9"/>
  <c r="U9050" i="9" s="1"/>
  <c r="L9051" i="9"/>
  <c r="M9051" i="9" s="1"/>
  <c r="P9051" i="9"/>
  <c r="Q9051" i="9" s="1"/>
  <c r="T9051" i="9"/>
  <c r="U9051" i="9" s="1"/>
  <c r="L9052" i="9"/>
  <c r="M9052" i="9" s="1"/>
  <c r="P9052" i="9"/>
  <c r="Q9052" i="9" s="1"/>
  <c r="T9052" i="9"/>
  <c r="U9052" i="9" s="1"/>
  <c r="L9053" i="9"/>
  <c r="M9053" i="9" s="1"/>
  <c r="P9053" i="9"/>
  <c r="Q9053" i="9" s="1"/>
  <c r="T9053" i="9"/>
  <c r="U9053" i="9" s="1"/>
  <c r="L9054" i="9"/>
  <c r="M9054" i="9" s="1"/>
  <c r="P9054" i="9"/>
  <c r="Q9054" i="9" s="1"/>
  <c r="T9054" i="9"/>
  <c r="U9054" i="9" s="1"/>
  <c r="L9055" i="9"/>
  <c r="M9055" i="9" s="1"/>
  <c r="P9055" i="9"/>
  <c r="Q9055" i="9" s="1"/>
  <c r="T9055" i="9"/>
  <c r="U9055" i="9" s="1"/>
  <c r="L9056" i="9"/>
  <c r="M9056" i="9" s="1"/>
  <c r="P9056" i="9"/>
  <c r="Q9056" i="9" s="1"/>
  <c r="T9056" i="9"/>
  <c r="U9056" i="9" s="1"/>
  <c r="L9057" i="9"/>
  <c r="M9057" i="9" s="1"/>
  <c r="P9057" i="9"/>
  <c r="Q9057" i="9" s="1"/>
  <c r="T9057" i="9"/>
  <c r="U9057" i="9" s="1"/>
  <c r="L9058" i="9"/>
  <c r="M9058" i="9" s="1"/>
  <c r="P9058" i="9"/>
  <c r="Q9058" i="9" s="1"/>
  <c r="T9058" i="9"/>
  <c r="U9058" i="9" s="1"/>
  <c r="L9059" i="9"/>
  <c r="M9059" i="9" s="1"/>
  <c r="P9059" i="9"/>
  <c r="Q9059" i="9" s="1"/>
  <c r="T9059" i="9"/>
  <c r="U9059" i="9" s="1"/>
  <c r="L9060" i="9"/>
  <c r="M9060" i="9" s="1"/>
  <c r="P9060" i="9"/>
  <c r="Q9060" i="9" s="1"/>
  <c r="T9060" i="9"/>
  <c r="U9060" i="9" s="1"/>
  <c r="L9061" i="9"/>
  <c r="M9061" i="9" s="1"/>
  <c r="P9061" i="9"/>
  <c r="Q9061" i="9" s="1"/>
  <c r="T9061" i="9"/>
  <c r="U9061" i="9" s="1"/>
  <c r="L9062" i="9"/>
  <c r="M9062" i="9" s="1"/>
  <c r="P9062" i="9"/>
  <c r="Q9062" i="9" s="1"/>
  <c r="T9062" i="9"/>
  <c r="U9062" i="9" s="1"/>
  <c r="L9063" i="9"/>
  <c r="M9063" i="9" s="1"/>
  <c r="P9063" i="9"/>
  <c r="Q9063" i="9" s="1"/>
  <c r="T9063" i="9"/>
  <c r="U9063" i="9" s="1"/>
  <c r="L9064" i="9"/>
  <c r="M9064" i="9"/>
  <c r="P9064" i="9"/>
  <c r="Q9064" i="9" s="1"/>
  <c r="T9064" i="9"/>
  <c r="U9064" i="9" s="1"/>
  <c r="L9065" i="9"/>
  <c r="M9065" i="9" s="1"/>
  <c r="P9065" i="9"/>
  <c r="Q9065" i="9" s="1"/>
  <c r="T9065" i="9"/>
  <c r="U9065" i="9" s="1"/>
  <c r="L9066" i="9"/>
  <c r="M9066" i="9" s="1"/>
  <c r="P9066" i="9"/>
  <c r="Q9066" i="9" s="1"/>
  <c r="T9066" i="9"/>
  <c r="U9066" i="9" s="1"/>
  <c r="L9067" i="9"/>
  <c r="M9067" i="9" s="1"/>
  <c r="P9067" i="9"/>
  <c r="Q9067" i="9" s="1"/>
  <c r="T9067" i="9"/>
  <c r="U9067" i="9" s="1"/>
  <c r="L9068" i="9"/>
  <c r="M9068" i="9" s="1"/>
  <c r="P9068" i="9"/>
  <c r="Q9068" i="9" s="1"/>
  <c r="T9068" i="9"/>
  <c r="U9068" i="9" s="1"/>
  <c r="L9069" i="9"/>
  <c r="M9069" i="9" s="1"/>
  <c r="P9069" i="9"/>
  <c r="Q9069" i="9" s="1"/>
  <c r="T9069" i="9"/>
  <c r="U9069" i="9" s="1"/>
  <c r="L9070" i="9"/>
  <c r="M9070" i="9" s="1"/>
  <c r="P9070" i="9"/>
  <c r="Q9070" i="9" s="1"/>
  <c r="T9070" i="9"/>
  <c r="U9070" i="9" s="1"/>
  <c r="L9071" i="9"/>
  <c r="M9071" i="9" s="1"/>
  <c r="P9071" i="9"/>
  <c r="Q9071" i="9" s="1"/>
  <c r="T9071" i="9"/>
  <c r="U9071" i="9" s="1"/>
  <c r="L9072" i="9"/>
  <c r="M9072" i="9" s="1"/>
  <c r="P9072" i="9"/>
  <c r="Q9072" i="9" s="1"/>
  <c r="T9072" i="9"/>
  <c r="U9072" i="9" s="1"/>
  <c r="L9073" i="9"/>
  <c r="M9073" i="9" s="1"/>
  <c r="P9073" i="9"/>
  <c r="Q9073" i="9" s="1"/>
  <c r="T9073" i="9"/>
  <c r="U9073" i="9" s="1"/>
  <c r="L9074" i="9"/>
  <c r="M9074" i="9" s="1"/>
  <c r="P9074" i="9"/>
  <c r="Q9074" i="9" s="1"/>
  <c r="T9074" i="9"/>
  <c r="U9074" i="9" s="1"/>
  <c r="L9075" i="9"/>
  <c r="M9075" i="9" s="1"/>
  <c r="P9075" i="9"/>
  <c r="Q9075" i="9" s="1"/>
  <c r="T9075" i="9"/>
  <c r="U9075" i="9" s="1"/>
  <c r="L9076" i="9"/>
  <c r="M9076" i="9" s="1"/>
  <c r="P9076" i="9"/>
  <c r="Q9076" i="9" s="1"/>
  <c r="T9076" i="9"/>
  <c r="U9076" i="9" s="1"/>
  <c r="L9077" i="9"/>
  <c r="M9077" i="9" s="1"/>
  <c r="P9077" i="9"/>
  <c r="Q9077" i="9" s="1"/>
  <c r="T9077" i="9"/>
  <c r="U9077" i="9" s="1"/>
  <c r="L9078" i="9"/>
  <c r="M9078" i="9" s="1"/>
  <c r="P9078" i="9"/>
  <c r="Q9078" i="9" s="1"/>
  <c r="T9078" i="9"/>
  <c r="U9078" i="9" s="1"/>
  <c r="L9079" i="9"/>
  <c r="M9079" i="9" s="1"/>
  <c r="P9079" i="9"/>
  <c r="Q9079" i="9" s="1"/>
  <c r="T9079" i="9"/>
  <c r="U9079" i="9" s="1"/>
  <c r="L9080" i="9"/>
  <c r="M9080" i="9" s="1"/>
  <c r="P9080" i="9"/>
  <c r="Q9080" i="9" s="1"/>
  <c r="T9080" i="9"/>
  <c r="U9080" i="9" s="1"/>
  <c r="L9081" i="9"/>
  <c r="M9081" i="9" s="1"/>
  <c r="P9081" i="9"/>
  <c r="Q9081" i="9" s="1"/>
  <c r="T9081" i="9"/>
  <c r="U9081" i="9" s="1"/>
  <c r="L9082" i="9"/>
  <c r="M9082" i="9" s="1"/>
  <c r="P9082" i="9"/>
  <c r="Q9082" i="9" s="1"/>
  <c r="T9082" i="9"/>
  <c r="U9082" i="9" s="1"/>
  <c r="L9083" i="9"/>
  <c r="M9083" i="9" s="1"/>
  <c r="P9083" i="9"/>
  <c r="Q9083" i="9" s="1"/>
  <c r="T9083" i="9"/>
  <c r="U9083" i="9" s="1"/>
  <c r="L9084" i="9"/>
  <c r="M9084" i="9" s="1"/>
  <c r="P9084" i="9"/>
  <c r="Q9084" i="9" s="1"/>
  <c r="T9084" i="9"/>
  <c r="U9084" i="9" s="1"/>
  <c r="L9085" i="9"/>
  <c r="M9085" i="9" s="1"/>
  <c r="P9085" i="9"/>
  <c r="Q9085" i="9" s="1"/>
  <c r="T9085" i="9"/>
  <c r="U9085" i="9" s="1"/>
  <c r="L9086" i="9"/>
  <c r="M9086" i="9" s="1"/>
  <c r="P9086" i="9"/>
  <c r="Q9086" i="9" s="1"/>
  <c r="T9086" i="9"/>
  <c r="U9086" i="9" s="1"/>
  <c r="L9087" i="9"/>
  <c r="M9087" i="9" s="1"/>
  <c r="P9087" i="9"/>
  <c r="Q9087" i="9" s="1"/>
  <c r="T9087" i="9"/>
  <c r="U9087" i="9" s="1"/>
  <c r="L9088" i="9"/>
  <c r="M9088" i="9" s="1"/>
  <c r="P9088" i="9"/>
  <c r="Q9088" i="9" s="1"/>
  <c r="T9088" i="9"/>
  <c r="U9088" i="9" s="1"/>
  <c r="L9089" i="9"/>
  <c r="M9089" i="9" s="1"/>
  <c r="P9089" i="9"/>
  <c r="Q9089" i="9" s="1"/>
  <c r="T9089" i="9"/>
  <c r="U9089" i="9" s="1"/>
  <c r="L9090" i="9"/>
  <c r="M9090" i="9" s="1"/>
  <c r="P9090" i="9"/>
  <c r="Q9090" i="9" s="1"/>
  <c r="T9090" i="9"/>
  <c r="U9090" i="9" s="1"/>
  <c r="L9091" i="9"/>
  <c r="M9091" i="9" s="1"/>
  <c r="P9091" i="9"/>
  <c r="Q9091" i="9" s="1"/>
  <c r="T9091" i="9"/>
  <c r="U9091" i="9" s="1"/>
  <c r="L9092" i="9"/>
  <c r="M9092" i="9" s="1"/>
  <c r="P9092" i="9"/>
  <c r="Q9092" i="9" s="1"/>
  <c r="T9092" i="9"/>
  <c r="U9092" i="9" s="1"/>
  <c r="L9093" i="9"/>
  <c r="M9093" i="9" s="1"/>
  <c r="P9093" i="9"/>
  <c r="Q9093" i="9" s="1"/>
  <c r="T9093" i="9"/>
  <c r="U9093" i="9" s="1"/>
  <c r="L9094" i="9"/>
  <c r="M9094" i="9" s="1"/>
  <c r="P9094" i="9"/>
  <c r="Q9094" i="9" s="1"/>
  <c r="T9094" i="9"/>
  <c r="U9094" i="9" s="1"/>
  <c r="L9095" i="9"/>
  <c r="M9095" i="9" s="1"/>
  <c r="P9095" i="9"/>
  <c r="Q9095" i="9" s="1"/>
  <c r="T9095" i="9"/>
  <c r="U9095" i="9" s="1"/>
  <c r="L9096" i="9"/>
  <c r="M9096" i="9" s="1"/>
  <c r="P9096" i="9"/>
  <c r="Q9096" i="9" s="1"/>
  <c r="T9096" i="9"/>
  <c r="U9096" i="9" s="1"/>
  <c r="L9097" i="9"/>
  <c r="M9097" i="9" s="1"/>
  <c r="P9097" i="9"/>
  <c r="Q9097" i="9" s="1"/>
  <c r="T9097" i="9"/>
  <c r="U9097" i="9" s="1"/>
  <c r="L9098" i="9"/>
  <c r="M9098" i="9" s="1"/>
  <c r="P9098" i="9"/>
  <c r="Q9098" i="9" s="1"/>
  <c r="T9098" i="9"/>
  <c r="U9098" i="9" s="1"/>
  <c r="L9099" i="9"/>
  <c r="M9099" i="9" s="1"/>
  <c r="P9099" i="9"/>
  <c r="Q9099" i="9" s="1"/>
  <c r="T9099" i="9"/>
  <c r="U9099" i="9" s="1"/>
  <c r="L9100" i="9"/>
  <c r="M9100" i="9" s="1"/>
  <c r="P9100" i="9"/>
  <c r="Q9100" i="9" s="1"/>
  <c r="T9100" i="9"/>
  <c r="U9100" i="9" s="1"/>
  <c r="L9101" i="9"/>
  <c r="M9101" i="9" s="1"/>
  <c r="P9101" i="9"/>
  <c r="Q9101" i="9" s="1"/>
  <c r="T9101" i="9"/>
  <c r="U9101" i="9" s="1"/>
  <c r="L9102" i="9"/>
  <c r="M9102" i="9" s="1"/>
  <c r="P9102" i="9"/>
  <c r="Q9102" i="9" s="1"/>
  <c r="T9102" i="9"/>
  <c r="U9102" i="9" s="1"/>
  <c r="L9103" i="9"/>
  <c r="M9103" i="9" s="1"/>
  <c r="P9103" i="9"/>
  <c r="Q9103" i="9" s="1"/>
  <c r="T9103" i="9"/>
  <c r="U9103" i="9" s="1"/>
  <c r="L9104" i="9"/>
  <c r="M9104" i="9" s="1"/>
  <c r="P9104" i="9"/>
  <c r="Q9104" i="9" s="1"/>
  <c r="T9104" i="9"/>
  <c r="U9104" i="9" s="1"/>
  <c r="L9105" i="9"/>
  <c r="M9105" i="9" s="1"/>
  <c r="P9105" i="9"/>
  <c r="Q9105" i="9" s="1"/>
  <c r="T9105" i="9"/>
  <c r="U9105" i="9" s="1"/>
  <c r="L9106" i="9"/>
  <c r="M9106" i="9" s="1"/>
  <c r="P9106" i="9"/>
  <c r="Q9106" i="9" s="1"/>
  <c r="T9106" i="9"/>
  <c r="U9106" i="9" s="1"/>
  <c r="L9107" i="9"/>
  <c r="M9107" i="9" s="1"/>
  <c r="P9107" i="9"/>
  <c r="Q9107" i="9" s="1"/>
  <c r="T9107" i="9"/>
  <c r="U9107" i="9" s="1"/>
  <c r="L9108" i="9"/>
  <c r="M9108" i="9" s="1"/>
  <c r="P9108" i="9"/>
  <c r="Q9108" i="9" s="1"/>
  <c r="T9108" i="9"/>
  <c r="U9108" i="9" s="1"/>
  <c r="L9109" i="9"/>
  <c r="M9109" i="9" s="1"/>
  <c r="P9109" i="9"/>
  <c r="Q9109" i="9" s="1"/>
  <c r="T9109" i="9"/>
  <c r="U9109" i="9" s="1"/>
  <c r="L9110" i="9"/>
  <c r="M9110" i="9" s="1"/>
  <c r="P9110" i="9"/>
  <c r="Q9110" i="9" s="1"/>
  <c r="T9110" i="9"/>
  <c r="U9110" i="9" s="1"/>
  <c r="L9111" i="9"/>
  <c r="M9111" i="9" s="1"/>
  <c r="P9111" i="9"/>
  <c r="Q9111" i="9" s="1"/>
  <c r="T9111" i="9"/>
  <c r="U9111" i="9" s="1"/>
  <c r="L9112" i="9"/>
  <c r="M9112" i="9" s="1"/>
  <c r="P9112" i="9"/>
  <c r="Q9112" i="9" s="1"/>
  <c r="T9112" i="9"/>
  <c r="U9112" i="9" s="1"/>
  <c r="L9113" i="9"/>
  <c r="M9113" i="9" s="1"/>
  <c r="P9113" i="9"/>
  <c r="Q9113" i="9" s="1"/>
  <c r="T9113" i="9"/>
  <c r="U9113" i="9" s="1"/>
  <c r="L9114" i="9"/>
  <c r="M9114" i="9" s="1"/>
  <c r="P9114" i="9"/>
  <c r="Q9114" i="9" s="1"/>
  <c r="T9114" i="9"/>
  <c r="U9114" i="9" s="1"/>
  <c r="L9115" i="9"/>
  <c r="M9115" i="9" s="1"/>
  <c r="P9115" i="9"/>
  <c r="Q9115" i="9" s="1"/>
  <c r="T9115" i="9"/>
  <c r="U9115" i="9" s="1"/>
  <c r="L9116" i="9"/>
  <c r="M9116" i="9" s="1"/>
  <c r="P9116" i="9"/>
  <c r="Q9116" i="9" s="1"/>
  <c r="T9116" i="9"/>
  <c r="U9116" i="9" s="1"/>
  <c r="L9117" i="9"/>
  <c r="M9117" i="9" s="1"/>
  <c r="P9117" i="9"/>
  <c r="Q9117" i="9" s="1"/>
  <c r="T9117" i="9"/>
  <c r="U9117" i="9" s="1"/>
  <c r="L9118" i="9"/>
  <c r="M9118" i="9" s="1"/>
  <c r="P9118" i="9"/>
  <c r="Q9118" i="9" s="1"/>
  <c r="T9118" i="9"/>
  <c r="U9118" i="9" s="1"/>
  <c r="L9119" i="9"/>
  <c r="M9119" i="9" s="1"/>
  <c r="P9119" i="9"/>
  <c r="Q9119" i="9" s="1"/>
  <c r="T9119" i="9"/>
  <c r="U9119" i="9" s="1"/>
  <c r="L9120" i="9"/>
  <c r="M9120" i="9" s="1"/>
  <c r="P9120" i="9"/>
  <c r="Q9120" i="9" s="1"/>
  <c r="T9120" i="9"/>
  <c r="U9120" i="9" s="1"/>
  <c r="L9121" i="9"/>
  <c r="M9121" i="9" s="1"/>
  <c r="P9121" i="9"/>
  <c r="Q9121" i="9" s="1"/>
  <c r="T9121" i="9"/>
  <c r="U9121" i="9" s="1"/>
  <c r="L9122" i="9"/>
  <c r="M9122" i="9" s="1"/>
  <c r="P9122" i="9"/>
  <c r="Q9122" i="9" s="1"/>
  <c r="T9122" i="9"/>
  <c r="U9122" i="9" s="1"/>
  <c r="L9123" i="9"/>
  <c r="M9123" i="9" s="1"/>
  <c r="P9123" i="9"/>
  <c r="Q9123" i="9" s="1"/>
  <c r="T9123" i="9"/>
  <c r="U9123" i="9" s="1"/>
  <c r="L9124" i="9"/>
  <c r="M9124" i="9" s="1"/>
  <c r="P9124" i="9"/>
  <c r="Q9124" i="9" s="1"/>
  <c r="T9124" i="9"/>
  <c r="U9124" i="9" s="1"/>
  <c r="L9125" i="9"/>
  <c r="M9125" i="9" s="1"/>
  <c r="P9125" i="9"/>
  <c r="Q9125" i="9" s="1"/>
  <c r="T9125" i="9"/>
  <c r="U9125" i="9" s="1"/>
  <c r="L9126" i="9"/>
  <c r="M9126" i="9" s="1"/>
  <c r="P9126" i="9"/>
  <c r="Q9126" i="9" s="1"/>
  <c r="T9126" i="9"/>
  <c r="U9126" i="9" s="1"/>
  <c r="L9127" i="9"/>
  <c r="M9127" i="9" s="1"/>
  <c r="P9127" i="9"/>
  <c r="Q9127" i="9" s="1"/>
  <c r="T9127" i="9"/>
  <c r="U9127" i="9" s="1"/>
  <c r="L9128" i="9"/>
  <c r="M9128" i="9" s="1"/>
  <c r="P9128" i="9"/>
  <c r="Q9128" i="9" s="1"/>
  <c r="T9128" i="9"/>
  <c r="U9128" i="9" s="1"/>
  <c r="L9129" i="9"/>
  <c r="M9129" i="9" s="1"/>
  <c r="P9129" i="9"/>
  <c r="Q9129" i="9" s="1"/>
  <c r="T9129" i="9"/>
  <c r="U9129" i="9" s="1"/>
  <c r="L9130" i="9"/>
  <c r="M9130" i="9" s="1"/>
  <c r="P9130" i="9"/>
  <c r="Q9130" i="9" s="1"/>
  <c r="T9130" i="9"/>
  <c r="U9130" i="9" s="1"/>
  <c r="L9131" i="9"/>
  <c r="M9131" i="9" s="1"/>
  <c r="P9131" i="9"/>
  <c r="Q9131" i="9" s="1"/>
  <c r="T9131" i="9"/>
  <c r="U9131" i="9" s="1"/>
  <c r="L9132" i="9"/>
  <c r="M9132" i="9" s="1"/>
  <c r="P9132" i="9"/>
  <c r="Q9132" i="9" s="1"/>
  <c r="T9132" i="9"/>
  <c r="U9132" i="9" s="1"/>
  <c r="L9133" i="9"/>
  <c r="M9133" i="9" s="1"/>
  <c r="P9133" i="9"/>
  <c r="Q9133" i="9" s="1"/>
  <c r="T9133" i="9"/>
  <c r="U9133" i="9" s="1"/>
  <c r="L9134" i="9"/>
  <c r="M9134" i="9" s="1"/>
  <c r="P9134" i="9"/>
  <c r="Q9134" i="9" s="1"/>
  <c r="T9134" i="9"/>
  <c r="U9134" i="9" s="1"/>
  <c r="L9135" i="9"/>
  <c r="M9135" i="9" s="1"/>
  <c r="P9135" i="9"/>
  <c r="Q9135" i="9" s="1"/>
  <c r="T9135" i="9"/>
  <c r="U9135" i="9" s="1"/>
  <c r="L9136" i="9"/>
  <c r="M9136" i="9" s="1"/>
  <c r="P9136" i="9"/>
  <c r="Q9136" i="9" s="1"/>
  <c r="T9136" i="9"/>
  <c r="U9136" i="9" s="1"/>
  <c r="L9137" i="9"/>
  <c r="M9137" i="9" s="1"/>
  <c r="P9137" i="9"/>
  <c r="Q9137" i="9" s="1"/>
  <c r="T9137" i="9"/>
  <c r="U9137" i="9" s="1"/>
  <c r="L9138" i="9"/>
  <c r="M9138" i="9" s="1"/>
  <c r="P9138" i="9"/>
  <c r="Q9138" i="9" s="1"/>
  <c r="T9138" i="9"/>
  <c r="U9138" i="9" s="1"/>
  <c r="L9139" i="9"/>
  <c r="M9139" i="9" s="1"/>
  <c r="P9139" i="9"/>
  <c r="Q9139" i="9" s="1"/>
  <c r="T9139" i="9"/>
  <c r="U9139" i="9" s="1"/>
  <c r="L9140" i="9"/>
  <c r="M9140" i="9" s="1"/>
  <c r="P9140" i="9"/>
  <c r="Q9140" i="9" s="1"/>
  <c r="T9140" i="9"/>
  <c r="U9140" i="9" s="1"/>
  <c r="L9141" i="9"/>
  <c r="M9141" i="9" s="1"/>
  <c r="P9141" i="9"/>
  <c r="Q9141" i="9" s="1"/>
  <c r="T9141" i="9"/>
  <c r="U9141" i="9" s="1"/>
  <c r="L9142" i="9"/>
  <c r="M9142" i="9" s="1"/>
  <c r="P9142" i="9"/>
  <c r="Q9142" i="9" s="1"/>
  <c r="T9142" i="9"/>
  <c r="U9142" i="9" s="1"/>
  <c r="L9143" i="9"/>
  <c r="M9143" i="9" s="1"/>
  <c r="P9143" i="9"/>
  <c r="Q9143" i="9" s="1"/>
  <c r="T9143" i="9"/>
  <c r="U9143" i="9" s="1"/>
  <c r="L9144" i="9"/>
  <c r="M9144" i="9" s="1"/>
  <c r="P9144" i="9"/>
  <c r="Q9144" i="9" s="1"/>
  <c r="T9144" i="9"/>
  <c r="U9144" i="9" s="1"/>
  <c r="L9145" i="9"/>
  <c r="M9145" i="9" s="1"/>
  <c r="P9145" i="9"/>
  <c r="Q9145" i="9" s="1"/>
  <c r="T9145" i="9"/>
  <c r="U9145" i="9" s="1"/>
  <c r="L9146" i="9"/>
  <c r="M9146" i="9" s="1"/>
  <c r="P9146" i="9"/>
  <c r="Q9146" i="9" s="1"/>
  <c r="T9146" i="9"/>
  <c r="U9146" i="9" s="1"/>
  <c r="L9147" i="9"/>
  <c r="M9147" i="9" s="1"/>
  <c r="P9147" i="9"/>
  <c r="Q9147" i="9" s="1"/>
  <c r="T9147" i="9"/>
  <c r="U9147" i="9" s="1"/>
  <c r="L9148" i="9"/>
  <c r="M9148" i="9" s="1"/>
  <c r="P9148" i="9"/>
  <c r="Q9148" i="9" s="1"/>
  <c r="T9148" i="9"/>
  <c r="U9148" i="9" s="1"/>
  <c r="L9149" i="9"/>
  <c r="M9149" i="9" s="1"/>
  <c r="P9149" i="9"/>
  <c r="Q9149" i="9" s="1"/>
  <c r="T9149" i="9"/>
  <c r="U9149" i="9" s="1"/>
  <c r="L9150" i="9"/>
  <c r="M9150" i="9" s="1"/>
  <c r="P9150" i="9"/>
  <c r="Q9150" i="9" s="1"/>
  <c r="T9150" i="9"/>
  <c r="U9150" i="9" s="1"/>
  <c r="L9151" i="9"/>
  <c r="M9151" i="9" s="1"/>
  <c r="P9151" i="9"/>
  <c r="Q9151" i="9" s="1"/>
  <c r="T9151" i="9"/>
  <c r="U9151" i="9" s="1"/>
  <c r="L9152" i="9"/>
  <c r="M9152" i="9" s="1"/>
  <c r="P9152" i="9"/>
  <c r="Q9152" i="9" s="1"/>
  <c r="T9152" i="9"/>
  <c r="U9152" i="9" s="1"/>
  <c r="L9153" i="9"/>
  <c r="M9153" i="9" s="1"/>
  <c r="P9153" i="9"/>
  <c r="Q9153" i="9" s="1"/>
  <c r="T9153" i="9"/>
  <c r="U9153" i="9" s="1"/>
  <c r="L9154" i="9"/>
  <c r="M9154" i="9" s="1"/>
  <c r="P9154" i="9"/>
  <c r="Q9154" i="9" s="1"/>
  <c r="T9154" i="9"/>
  <c r="U9154" i="9" s="1"/>
  <c r="L9155" i="9"/>
  <c r="M9155" i="9" s="1"/>
  <c r="P9155" i="9"/>
  <c r="Q9155" i="9" s="1"/>
  <c r="T9155" i="9"/>
  <c r="U9155" i="9" s="1"/>
  <c r="L9156" i="9"/>
  <c r="M9156" i="9" s="1"/>
  <c r="P9156" i="9"/>
  <c r="Q9156" i="9" s="1"/>
  <c r="T9156" i="9"/>
  <c r="U9156" i="9" s="1"/>
  <c r="L9157" i="9"/>
  <c r="M9157" i="9" s="1"/>
  <c r="P9157" i="9"/>
  <c r="Q9157" i="9" s="1"/>
  <c r="T9157" i="9"/>
  <c r="U9157" i="9" s="1"/>
  <c r="L9158" i="9"/>
  <c r="M9158" i="9" s="1"/>
  <c r="P9158" i="9"/>
  <c r="Q9158" i="9" s="1"/>
  <c r="T9158" i="9"/>
  <c r="U9158" i="9" s="1"/>
  <c r="L9159" i="9"/>
  <c r="M9159" i="9" s="1"/>
  <c r="P9159" i="9"/>
  <c r="Q9159" i="9" s="1"/>
  <c r="T9159" i="9"/>
  <c r="U9159" i="9" s="1"/>
  <c r="L9160" i="9"/>
  <c r="M9160" i="9" s="1"/>
  <c r="P9160" i="9"/>
  <c r="Q9160" i="9" s="1"/>
  <c r="T9160" i="9"/>
  <c r="U9160" i="9" s="1"/>
  <c r="L9161" i="9"/>
  <c r="M9161" i="9" s="1"/>
  <c r="P9161" i="9"/>
  <c r="Q9161" i="9" s="1"/>
  <c r="T9161" i="9"/>
  <c r="U9161" i="9" s="1"/>
  <c r="L9162" i="9"/>
  <c r="M9162" i="9" s="1"/>
  <c r="P9162" i="9"/>
  <c r="Q9162" i="9" s="1"/>
  <c r="T9162" i="9"/>
  <c r="U9162" i="9" s="1"/>
  <c r="L9163" i="9"/>
  <c r="M9163" i="9" s="1"/>
  <c r="P9163" i="9"/>
  <c r="Q9163" i="9" s="1"/>
  <c r="T9163" i="9"/>
  <c r="U9163" i="9" s="1"/>
  <c r="L9164" i="9"/>
  <c r="M9164" i="9" s="1"/>
  <c r="P9164" i="9"/>
  <c r="Q9164" i="9" s="1"/>
  <c r="T9164" i="9"/>
  <c r="U9164" i="9" s="1"/>
  <c r="L9165" i="9"/>
  <c r="M9165" i="9" s="1"/>
  <c r="P9165" i="9"/>
  <c r="Q9165" i="9" s="1"/>
  <c r="T9165" i="9"/>
  <c r="U9165" i="9" s="1"/>
  <c r="L9166" i="9"/>
  <c r="M9166" i="9" s="1"/>
  <c r="P9166" i="9"/>
  <c r="Q9166" i="9" s="1"/>
  <c r="T9166" i="9"/>
  <c r="U9166" i="9" s="1"/>
  <c r="L9167" i="9"/>
  <c r="M9167" i="9" s="1"/>
  <c r="P9167" i="9"/>
  <c r="Q9167" i="9" s="1"/>
  <c r="T9167" i="9"/>
  <c r="U9167" i="9" s="1"/>
  <c r="L9168" i="9"/>
  <c r="M9168" i="9" s="1"/>
  <c r="P9168" i="9"/>
  <c r="Q9168" i="9" s="1"/>
  <c r="T9168" i="9"/>
  <c r="U9168" i="9" s="1"/>
  <c r="L9169" i="9"/>
  <c r="M9169" i="9" s="1"/>
  <c r="P9169" i="9"/>
  <c r="Q9169" i="9" s="1"/>
  <c r="T9169" i="9"/>
  <c r="U9169" i="9" s="1"/>
  <c r="L9170" i="9"/>
  <c r="M9170" i="9" s="1"/>
  <c r="P9170" i="9"/>
  <c r="Q9170" i="9" s="1"/>
  <c r="T9170" i="9"/>
  <c r="U9170" i="9" s="1"/>
  <c r="L9171" i="9"/>
  <c r="M9171" i="9" s="1"/>
  <c r="P9171" i="9"/>
  <c r="Q9171" i="9" s="1"/>
  <c r="T9171" i="9"/>
  <c r="U9171" i="9" s="1"/>
  <c r="L9172" i="9"/>
  <c r="M9172" i="9" s="1"/>
  <c r="P9172" i="9"/>
  <c r="Q9172" i="9" s="1"/>
  <c r="T9172" i="9"/>
  <c r="U9172" i="9" s="1"/>
  <c r="L9173" i="9"/>
  <c r="M9173" i="9" s="1"/>
  <c r="P9173" i="9"/>
  <c r="Q9173" i="9" s="1"/>
  <c r="S9173" i="9"/>
  <c r="U9173" i="9" s="1"/>
  <c r="L9174" i="9"/>
  <c r="M9174" i="9" s="1"/>
  <c r="P9174" i="9"/>
  <c r="Q9174" i="9" s="1"/>
  <c r="T9174" i="9"/>
  <c r="U9174" i="9" s="1"/>
  <c r="L9175" i="9"/>
  <c r="M9175" i="9" s="1"/>
  <c r="P9175" i="9"/>
  <c r="Q9175" i="9" s="1"/>
  <c r="T9175" i="9"/>
  <c r="U9175" i="9" s="1"/>
  <c r="L9176" i="9"/>
  <c r="M9176" i="9" s="1"/>
  <c r="P9176" i="9"/>
  <c r="Q9176" i="9" s="1"/>
  <c r="T9176" i="9"/>
  <c r="U9176" i="9" s="1"/>
  <c r="L9177" i="9"/>
  <c r="M9177" i="9" s="1"/>
  <c r="P9177" i="9"/>
  <c r="Q9177" i="9" s="1"/>
  <c r="T9177" i="9"/>
  <c r="U9177" i="9" s="1"/>
  <c r="L9178" i="9"/>
  <c r="M9178" i="9" s="1"/>
  <c r="P9178" i="9"/>
  <c r="Q9178" i="9" s="1"/>
  <c r="T9178" i="9"/>
  <c r="U9178" i="9" s="1"/>
  <c r="L9179" i="9"/>
  <c r="M9179" i="9" s="1"/>
  <c r="P9179" i="9"/>
  <c r="Q9179" i="9" s="1"/>
  <c r="T9179" i="9"/>
  <c r="U9179" i="9" s="1"/>
  <c r="L9180" i="9"/>
  <c r="M9180" i="9" s="1"/>
  <c r="P9180" i="9"/>
  <c r="Q9180" i="9" s="1"/>
  <c r="T9180" i="9"/>
  <c r="U9180" i="9" s="1"/>
  <c r="L9181" i="9"/>
  <c r="M9181" i="9" s="1"/>
  <c r="P9181" i="9"/>
  <c r="Q9181" i="9" s="1"/>
  <c r="T9181" i="9"/>
  <c r="U9181" i="9" s="1"/>
  <c r="L9182" i="9"/>
  <c r="M9182" i="9" s="1"/>
  <c r="P9182" i="9"/>
  <c r="Q9182" i="9" s="1"/>
  <c r="T9182" i="9"/>
  <c r="U9182" i="9" s="1"/>
  <c r="L9183" i="9"/>
  <c r="M9183" i="9" s="1"/>
  <c r="P9183" i="9"/>
  <c r="Q9183" i="9" s="1"/>
  <c r="T9183" i="9"/>
  <c r="U9183" i="9" s="1"/>
  <c r="L9184" i="9"/>
  <c r="M9184" i="9" s="1"/>
  <c r="P9184" i="9"/>
  <c r="Q9184" i="9" s="1"/>
  <c r="T9184" i="9"/>
  <c r="U9184" i="9" s="1"/>
  <c r="L9185" i="9"/>
  <c r="M9185" i="9" s="1"/>
  <c r="P9185" i="9"/>
  <c r="Q9185" i="9" s="1"/>
  <c r="T9185" i="9"/>
  <c r="U9185" i="9" s="1"/>
  <c r="L9186" i="9"/>
  <c r="M9186" i="9" s="1"/>
  <c r="P9186" i="9"/>
  <c r="Q9186" i="9" s="1"/>
  <c r="T9186" i="9"/>
  <c r="U9186" i="9" s="1"/>
  <c r="L9187" i="9"/>
  <c r="M9187" i="9" s="1"/>
  <c r="P9187" i="9"/>
  <c r="Q9187" i="9" s="1"/>
  <c r="T9187" i="9"/>
  <c r="U9187" i="9" s="1"/>
  <c r="L9188" i="9"/>
  <c r="M9188" i="9" s="1"/>
  <c r="P9188" i="9"/>
  <c r="Q9188" i="9" s="1"/>
  <c r="T9188" i="9"/>
  <c r="U9188" i="9" s="1"/>
  <c r="L9189" i="9"/>
  <c r="M9189" i="9" s="1"/>
  <c r="P9189" i="9"/>
  <c r="Q9189" i="9" s="1"/>
  <c r="T9189" i="9"/>
  <c r="U9189" i="9" s="1"/>
  <c r="L9190" i="9"/>
  <c r="M9190" i="9" s="1"/>
  <c r="P9190" i="9"/>
  <c r="Q9190" i="9" s="1"/>
  <c r="T9190" i="9"/>
  <c r="U9190" i="9" s="1"/>
  <c r="L9191" i="9"/>
  <c r="M9191" i="9" s="1"/>
  <c r="P9191" i="9"/>
  <c r="Q9191" i="9" s="1"/>
  <c r="T9191" i="9"/>
  <c r="U9191" i="9" s="1"/>
  <c r="L9192" i="9"/>
  <c r="M9192" i="9" s="1"/>
  <c r="P9192" i="9"/>
  <c r="Q9192" i="9" s="1"/>
  <c r="T9192" i="9"/>
  <c r="U9192" i="9" s="1"/>
  <c r="L9193" i="9"/>
  <c r="M9193" i="9" s="1"/>
  <c r="P9193" i="9"/>
  <c r="Q9193" i="9" s="1"/>
  <c r="T9193" i="9"/>
  <c r="U9193" i="9" s="1"/>
  <c r="L9194" i="9"/>
  <c r="M9194" i="9" s="1"/>
  <c r="P9194" i="9"/>
  <c r="Q9194" i="9" s="1"/>
  <c r="T9194" i="9"/>
  <c r="U9194" i="9" s="1"/>
  <c r="L9195" i="9"/>
  <c r="M9195" i="9" s="1"/>
  <c r="P9195" i="9"/>
  <c r="Q9195" i="9" s="1"/>
  <c r="T9195" i="9"/>
  <c r="U9195" i="9" s="1"/>
  <c r="L9196" i="9"/>
  <c r="M9196" i="9" s="1"/>
  <c r="P9196" i="9"/>
  <c r="Q9196" i="9" s="1"/>
  <c r="T9196" i="9"/>
  <c r="U9196" i="9" s="1"/>
  <c r="L9197" i="9"/>
  <c r="M9197" i="9" s="1"/>
  <c r="P9197" i="9"/>
  <c r="Q9197" i="9" s="1"/>
  <c r="T9197" i="9"/>
  <c r="U9197" i="9" s="1"/>
  <c r="L9198" i="9"/>
  <c r="M9198" i="9" s="1"/>
  <c r="P9198" i="9"/>
  <c r="Q9198" i="9" s="1"/>
  <c r="T9198" i="9"/>
  <c r="U9198" i="9" s="1"/>
  <c r="L9199" i="9"/>
  <c r="M9199" i="9" s="1"/>
  <c r="P9199" i="9"/>
  <c r="Q9199" i="9" s="1"/>
  <c r="T9199" i="9"/>
  <c r="U9199" i="9" s="1"/>
  <c r="L9200" i="9"/>
  <c r="M9200" i="9" s="1"/>
  <c r="P9200" i="9"/>
  <c r="Q9200" i="9" s="1"/>
  <c r="T9200" i="9"/>
  <c r="U9200" i="9" s="1"/>
  <c r="L9201" i="9"/>
  <c r="M9201" i="9" s="1"/>
  <c r="P9201" i="9"/>
  <c r="Q9201" i="9" s="1"/>
  <c r="T9201" i="9"/>
  <c r="U9201" i="9" s="1"/>
  <c r="L9202" i="9"/>
  <c r="M9202" i="9" s="1"/>
  <c r="P9202" i="9"/>
  <c r="Q9202" i="9" s="1"/>
  <c r="T9202" i="9"/>
  <c r="U9202" i="9" s="1"/>
  <c r="L9203" i="9"/>
  <c r="M9203" i="9" s="1"/>
  <c r="P9203" i="9"/>
  <c r="Q9203" i="9" s="1"/>
  <c r="T9203" i="9"/>
  <c r="U9203" i="9" s="1"/>
  <c r="L9204" i="9"/>
  <c r="M9204" i="9" s="1"/>
  <c r="P9204" i="9"/>
  <c r="Q9204" i="9" s="1"/>
  <c r="T9204" i="9"/>
  <c r="U9204" i="9" s="1"/>
  <c r="L9205" i="9"/>
  <c r="M9205" i="9"/>
  <c r="P9205" i="9"/>
  <c r="Q9205" i="9" s="1"/>
  <c r="T9205" i="9"/>
  <c r="U9205" i="9" s="1"/>
  <c r="L9206" i="9"/>
  <c r="M9206" i="9" s="1"/>
  <c r="P9206" i="9"/>
  <c r="Q9206" i="9" s="1"/>
  <c r="T9206" i="9"/>
  <c r="U9206" i="9" s="1"/>
  <c r="L9207" i="9"/>
  <c r="M9207" i="9" s="1"/>
  <c r="P9207" i="9"/>
  <c r="Q9207" i="9" s="1"/>
  <c r="T9207" i="9"/>
  <c r="U9207" i="9" s="1"/>
  <c r="L9208" i="9"/>
  <c r="M9208" i="9" s="1"/>
  <c r="P9208" i="9"/>
  <c r="Q9208" i="9" s="1"/>
  <c r="T9208" i="9"/>
  <c r="U9208" i="9" s="1"/>
  <c r="L9209" i="9"/>
  <c r="M9209" i="9" s="1"/>
  <c r="P9209" i="9"/>
  <c r="Q9209" i="9" s="1"/>
  <c r="T9209" i="9"/>
  <c r="U9209" i="9" s="1"/>
  <c r="L9210" i="9"/>
  <c r="M9210" i="9" s="1"/>
  <c r="P9210" i="9"/>
  <c r="Q9210" i="9" s="1"/>
  <c r="T9210" i="9"/>
  <c r="U9210" i="9" s="1"/>
  <c r="L9211" i="9"/>
  <c r="M9211" i="9" s="1"/>
  <c r="P9211" i="9"/>
  <c r="Q9211" i="9" s="1"/>
  <c r="T9211" i="9"/>
  <c r="U9211" i="9" s="1"/>
  <c r="L9212" i="9"/>
  <c r="M9212" i="9" s="1"/>
  <c r="P9212" i="9"/>
  <c r="Q9212" i="9" s="1"/>
  <c r="T9212" i="9"/>
  <c r="U9212" i="9" s="1"/>
  <c r="L9213" i="9"/>
  <c r="M9213" i="9" s="1"/>
  <c r="P9213" i="9"/>
  <c r="Q9213" i="9" s="1"/>
  <c r="T9213" i="9"/>
  <c r="U9213" i="9" s="1"/>
  <c r="L9214" i="9"/>
  <c r="M9214" i="9" s="1"/>
  <c r="P9214" i="9"/>
  <c r="Q9214" i="9" s="1"/>
  <c r="S9214" i="9"/>
  <c r="T9214" i="9"/>
  <c r="L9215" i="9"/>
  <c r="M9215" i="9" s="1"/>
  <c r="P9215" i="9"/>
  <c r="Q9215" i="9" s="1"/>
  <c r="T9215" i="9"/>
  <c r="U9215" i="9" s="1"/>
  <c r="L9216" i="9"/>
  <c r="M9216" i="9" s="1"/>
  <c r="P9216" i="9"/>
  <c r="Q9216" i="9" s="1"/>
  <c r="T9216" i="9"/>
  <c r="U9216" i="9" s="1"/>
  <c r="L9217" i="9"/>
  <c r="M9217" i="9" s="1"/>
  <c r="P9217" i="9"/>
  <c r="Q9217" i="9" s="1"/>
  <c r="T9217" i="9"/>
  <c r="U9217" i="9" s="1"/>
  <c r="L9218" i="9"/>
  <c r="M9218" i="9" s="1"/>
  <c r="P9218" i="9"/>
  <c r="Q9218" i="9" s="1"/>
  <c r="T9218" i="9"/>
  <c r="U9218" i="9" s="1"/>
  <c r="L9219" i="9"/>
  <c r="M9219" i="9" s="1"/>
  <c r="P9219" i="9"/>
  <c r="Q9219" i="9" s="1"/>
  <c r="T9219" i="9"/>
  <c r="U9219" i="9" s="1"/>
  <c r="L9220" i="9"/>
  <c r="M9220" i="9" s="1"/>
  <c r="P9220" i="9"/>
  <c r="Q9220" i="9" s="1"/>
  <c r="T9220" i="9"/>
  <c r="U9220" i="9" s="1"/>
  <c r="L9221" i="9"/>
  <c r="M9221" i="9" s="1"/>
  <c r="P9221" i="9"/>
  <c r="Q9221" i="9" s="1"/>
  <c r="T9221" i="9"/>
  <c r="U9221" i="9" s="1"/>
  <c r="L9222" i="9"/>
  <c r="M9222" i="9" s="1"/>
  <c r="P9222" i="9"/>
  <c r="Q9222" i="9" s="1"/>
  <c r="T9222" i="9"/>
  <c r="U9222" i="9" s="1"/>
  <c r="L9223" i="9"/>
  <c r="M9223" i="9" s="1"/>
  <c r="P9223" i="9"/>
  <c r="Q9223" i="9" s="1"/>
  <c r="T9223" i="9"/>
  <c r="U9223" i="9" s="1"/>
  <c r="L9224" i="9"/>
  <c r="M9224" i="9" s="1"/>
  <c r="P9224" i="9"/>
  <c r="Q9224" i="9" s="1"/>
  <c r="T9224" i="9"/>
  <c r="U9224" i="9" s="1"/>
  <c r="L9225" i="9"/>
  <c r="M9225" i="9" s="1"/>
  <c r="P9225" i="9"/>
  <c r="Q9225" i="9" s="1"/>
  <c r="T9225" i="9"/>
  <c r="U9225" i="9" s="1"/>
  <c r="L9226" i="9"/>
  <c r="M9226" i="9" s="1"/>
  <c r="P9226" i="9"/>
  <c r="Q9226" i="9" s="1"/>
  <c r="T9226" i="9"/>
  <c r="U9226" i="9" s="1"/>
  <c r="L9227" i="9"/>
  <c r="M9227" i="9" s="1"/>
  <c r="P9227" i="9"/>
  <c r="Q9227" i="9" s="1"/>
  <c r="T9227" i="9"/>
  <c r="U9227" i="9" s="1"/>
  <c r="L9228" i="9"/>
  <c r="M9228" i="9" s="1"/>
  <c r="P9228" i="9"/>
  <c r="Q9228" i="9" s="1"/>
  <c r="T9228" i="9"/>
  <c r="U9228" i="9" s="1"/>
  <c r="L9229" i="9"/>
  <c r="M9229" i="9" s="1"/>
  <c r="P9229" i="9"/>
  <c r="Q9229" i="9" s="1"/>
  <c r="T9229" i="9"/>
  <c r="U9229" i="9" s="1"/>
  <c r="L9230" i="9"/>
  <c r="M9230" i="9" s="1"/>
  <c r="P9230" i="9"/>
  <c r="Q9230" i="9" s="1"/>
  <c r="T9230" i="9"/>
  <c r="U9230" i="9" s="1"/>
  <c r="L9231" i="9"/>
  <c r="M9231" i="9" s="1"/>
  <c r="P9231" i="9"/>
  <c r="Q9231" i="9" s="1"/>
  <c r="T9231" i="9"/>
  <c r="U9231" i="9" s="1"/>
  <c r="L9232" i="9"/>
  <c r="M9232" i="9" s="1"/>
  <c r="P9232" i="9"/>
  <c r="Q9232" i="9" s="1"/>
  <c r="T9232" i="9"/>
  <c r="U9232" i="9" s="1"/>
  <c r="L9233" i="9"/>
  <c r="M9233" i="9" s="1"/>
  <c r="P9233" i="9"/>
  <c r="Q9233" i="9" s="1"/>
  <c r="T9233" i="9"/>
  <c r="U9233" i="9" s="1"/>
  <c r="L9234" i="9"/>
  <c r="M9234" i="9" s="1"/>
  <c r="P9234" i="9"/>
  <c r="Q9234" i="9" s="1"/>
  <c r="T9234" i="9"/>
  <c r="U9234" i="9" s="1"/>
  <c r="L9235" i="9"/>
  <c r="M9235" i="9" s="1"/>
  <c r="P9235" i="9"/>
  <c r="Q9235" i="9" s="1"/>
  <c r="T9235" i="9"/>
  <c r="U9235" i="9" s="1"/>
  <c r="L9236" i="9"/>
  <c r="M9236" i="9" s="1"/>
  <c r="P9236" i="9"/>
  <c r="Q9236" i="9" s="1"/>
  <c r="T9236" i="9"/>
  <c r="U9236" i="9" s="1"/>
  <c r="L9237" i="9"/>
  <c r="M9237" i="9" s="1"/>
  <c r="P9237" i="9"/>
  <c r="Q9237" i="9" s="1"/>
  <c r="T9237" i="9"/>
  <c r="U9237" i="9" s="1"/>
  <c r="L9238" i="9"/>
  <c r="M9238" i="9" s="1"/>
  <c r="P9238" i="9"/>
  <c r="Q9238" i="9" s="1"/>
  <c r="T9238" i="9"/>
  <c r="U9238" i="9" s="1"/>
  <c r="L9239" i="9"/>
  <c r="M9239" i="9" s="1"/>
  <c r="P9239" i="9"/>
  <c r="Q9239" i="9" s="1"/>
  <c r="T9239" i="9"/>
  <c r="U9239" i="9" s="1"/>
  <c r="L9240" i="9"/>
  <c r="M9240" i="9" s="1"/>
  <c r="P9240" i="9"/>
  <c r="Q9240" i="9" s="1"/>
  <c r="T9240" i="9"/>
  <c r="U9240" i="9" s="1"/>
  <c r="L9241" i="9"/>
  <c r="M9241" i="9" s="1"/>
  <c r="P9241" i="9"/>
  <c r="Q9241" i="9" s="1"/>
  <c r="S9241" i="9"/>
  <c r="T9241" i="9"/>
  <c r="L9242" i="9"/>
  <c r="M9242" i="9" s="1"/>
  <c r="P9242" i="9"/>
  <c r="Q9242" i="9" s="1"/>
  <c r="S9242" i="9"/>
  <c r="U9242" i="9" s="1"/>
  <c r="L9243" i="9"/>
  <c r="M9243" i="9" s="1"/>
  <c r="P9243" i="9"/>
  <c r="Q9243" i="9" s="1"/>
  <c r="T9243" i="9"/>
  <c r="U9243" i="9" s="1"/>
  <c r="L9244" i="9"/>
  <c r="M9244" i="9" s="1"/>
  <c r="P9244" i="9"/>
  <c r="Q9244" i="9" s="1"/>
  <c r="T9244" i="9"/>
  <c r="U9244" i="9" s="1"/>
  <c r="L9245" i="9"/>
  <c r="M9245" i="9" s="1"/>
  <c r="P9245" i="9"/>
  <c r="Q9245" i="9" s="1"/>
  <c r="T9245" i="9"/>
  <c r="U9245" i="9" s="1"/>
  <c r="L9246" i="9"/>
  <c r="M9246" i="9" s="1"/>
  <c r="P9246" i="9"/>
  <c r="Q9246" i="9" s="1"/>
  <c r="T9246" i="9"/>
  <c r="U9246" i="9" s="1"/>
  <c r="L9247" i="9"/>
  <c r="M9247" i="9" s="1"/>
  <c r="P9247" i="9"/>
  <c r="Q9247" i="9" s="1"/>
  <c r="T9247" i="9"/>
  <c r="U9247" i="9" s="1"/>
  <c r="L9248" i="9"/>
  <c r="M9248" i="9" s="1"/>
  <c r="P9248" i="9"/>
  <c r="Q9248" i="9" s="1"/>
  <c r="T9248" i="9"/>
  <c r="U9248" i="9" s="1"/>
  <c r="L9249" i="9"/>
  <c r="M9249" i="9" s="1"/>
  <c r="P9249" i="9"/>
  <c r="Q9249" i="9" s="1"/>
  <c r="T9249" i="9"/>
  <c r="U9249" i="9" s="1"/>
  <c r="L9250" i="9"/>
  <c r="M9250" i="9" s="1"/>
  <c r="P9250" i="9"/>
  <c r="Q9250" i="9" s="1"/>
  <c r="T9250" i="9"/>
  <c r="U9250" i="9" s="1"/>
  <c r="L9251" i="9"/>
  <c r="M9251" i="9" s="1"/>
  <c r="P9251" i="9"/>
  <c r="Q9251" i="9" s="1"/>
  <c r="T9251" i="9"/>
  <c r="U9251" i="9" s="1"/>
  <c r="L9252" i="9"/>
  <c r="M9252" i="9" s="1"/>
  <c r="P9252" i="9"/>
  <c r="Q9252" i="9" s="1"/>
  <c r="T9252" i="9"/>
  <c r="U9252" i="9" s="1"/>
  <c r="L9253" i="9"/>
  <c r="M9253" i="9" s="1"/>
  <c r="P9253" i="9"/>
  <c r="Q9253" i="9" s="1"/>
  <c r="S9253" i="9"/>
  <c r="U9253" i="9" s="1"/>
  <c r="L9254" i="9"/>
  <c r="M9254" i="9" s="1"/>
  <c r="P9254" i="9"/>
  <c r="Q9254" i="9" s="1"/>
  <c r="T9254" i="9"/>
  <c r="U9254" i="9" s="1"/>
  <c r="L9255" i="9"/>
  <c r="M9255" i="9" s="1"/>
  <c r="P9255" i="9"/>
  <c r="Q9255" i="9" s="1"/>
  <c r="T9255" i="9"/>
  <c r="U9255" i="9" s="1"/>
  <c r="L9256" i="9"/>
  <c r="M9256" i="9" s="1"/>
  <c r="P9256" i="9"/>
  <c r="Q9256" i="9" s="1"/>
  <c r="T9256" i="9"/>
  <c r="U9256" i="9" s="1"/>
  <c r="L9257" i="9"/>
  <c r="M9257" i="9" s="1"/>
  <c r="P9257" i="9"/>
  <c r="Q9257" i="9" s="1"/>
  <c r="T9257" i="9"/>
  <c r="U9257" i="9" s="1"/>
  <c r="L9258" i="9"/>
  <c r="M9258" i="9" s="1"/>
  <c r="P9258" i="9"/>
  <c r="Q9258" i="9" s="1"/>
  <c r="T9258" i="9"/>
  <c r="U9258" i="9" s="1"/>
  <c r="L9259" i="9"/>
  <c r="M9259" i="9" s="1"/>
  <c r="P9259" i="9"/>
  <c r="Q9259" i="9" s="1"/>
  <c r="T9259" i="9"/>
  <c r="U9259" i="9" s="1"/>
  <c r="L9260" i="9"/>
  <c r="M9260" i="9" s="1"/>
  <c r="P9260" i="9"/>
  <c r="Q9260" i="9" s="1"/>
  <c r="T9260" i="9"/>
  <c r="U9260" i="9" s="1"/>
  <c r="L9261" i="9"/>
  <c r="M9261" i="9" s="1"/>
  <c r="P9261" i="9"/>
  <c r="Q9261" i="9" s="1"/>
  <c r="T9261" i="9"/>
  <c r="U9261" i="9" s="1"/>
  <c r="L9262" i="9"/>
  <c r="M9262" i="9" s="1"/>
  <c r="P9262" i="9"/>
  <c r="Q9262" i="9" s="1"/>
  <c r="T9262" i="9"/>
  <c r="U9262" i="9" s="1"/>
  <c r="L9263" i="9"/>
  <c r="M9263" i="9" s="1"/>
  <c r="P9263" i="9"/>
  <c r="Q9263" i="9" s="1"/>
  <c r="T9263" i="9"/>
  <c r="U9263" i="9" s="1"/>
  <c r="L9264" i="9"/>
  <c r="M9264" i="9" s="1"/>
  <c r="P9264" i="9"/>
  <c r="Q9264" i="9" s="1"/>
  <c r="T9264" i="9"/>
  <c r="U9264" i="9" s="1"/>
  <c r="L9265" i="9"/>
  <c r="M9265" i="9" s="1"/>
  <c r="P9265" i="9"/>
  <c r="Q9265" i="9" s="1"/>
  <c r="T9265" i="9"/>
  <c r="U9265" i="9" s="1"/>
  <c r="L9266" i="9"/>
  <c r="M9266" i="9" s="1"/>
  <c r="P9266" i="9"/>
  <c r="Q9266" i="9" s="1"/>
  <c r="T9266" i="9"/>
  <c r="U9266" i="9" s="1"/>
  <c r="L9267" i="9"/>
  <c r="M9267" i="9" s="1"/>
  <c r="P9267" i="9"/>
  <c r="Q9267" i="9" s="1"/>
  <c r="T9267" i="9"/>
  <c r="U9267" i="9" s="1"/>
  <c r="L9268" i="9"/>
  <c r="M9268" i="9" s="1"/>
  <c r="P9268" i="9"/>
  <c r="Q9268" i="9" s="1"/>
  <c r="T9268" i="9"/>
  <c r="U9268" i="9" s="1"/>
  <c r="L9269" i="9"/>
  <c r="M9269" i="9" s="1"/>
  <c r="P9269" i="9"/>
  <c r="Q9269" i="9" s="1"/>
  <c r="T9269" i="9"/>
  <c r="U9269" i="9" s="1"/>
  <c r="L9270" i="9"/>
  <c r="M9270" i="9" s="1"/>
  <c r="P9270" i="9"/>
  <c r="Q9270" i="9" s="1"/>
  <c r="T9270" i="9"/>
  <c r="U9270" i="9" s="1"/>
  <c r="L9271" i="9"/>
  <c r="M9271" i="9" s="1"/>
  <c r="P9271" i="9"/>
  <c r="Q9271" i="9" s="1"/>
  <c r="T9271" i="9"/>
  <c r="U9271" i="9" s="1"/>
  <c r="L9272" i="9"/>
  <c r="M9272" i="9" s="1"/>
  <c r="P9272" i="9"/>
  <c r="Q9272" i="9" s="1"/>
  <c r="T9272" i="9"/>
  <c r="U9272" i="9" s="1"/>
  <c r="L9273" i="9"/>
  <c r="M9273" i="9" s="1"/>
  <c r="P9273" i="9"/>
  <c r="Q9273" i="9" s="1"/>
  <c r="T9273" i="9"/>
  <c r="U9273" i="9" s="1"/>
  <c r="L9274" i="9"/>
  <c r="M9274" i="9" s="1"/>
  <c r="P9274" i="9"/>
  <c r="Q9274" i="9" s="1"/>
  <c r="T9274" i="9"/>
  <c r="U9274" i="9" s="1"/>
  <c r="L9275" i="9"/>
  <c r="M9275" i="9" s="1"/>
  <c r="P9275" i="9"/>
  <c r="Q9275" i="9" s="1"/>
  <c r="T9275" i="9"/>
  <c r="U9275" i="9" s="1"/>
  <c r="L9276" i="9"/>
  <c r="M9276" i="9" s="1"/>
  <c r="P9276" i="9"/>
  <c r="Q9276" i="9" s="1"/>
  <c r="T9276" i="9"/>
  <c r="U9276" i="9" s="1"/>
  <c r="L9277" i="9"/>
  <c r="M9277" i="9" s="1"/>
  <c r="P9277" i="9"/>
  <c r="Q9277" i="9" s="1"/>
  <c r="T9277" i="9"/>
  <c r="U9277" i="9" s="1"/>
  <c r="L9278" i="9"/>
  <c r="M9278" i="9" s="1"/>
  <c r="P9278" i="9"/>
  <c r="Q9278" i="9" s="1"/>
  <c r="T9278" i="9"/>
  <c r="U9278" i="9" s="1"/>
  <c r="L9279" i="9"/>
  <c r="M9279" i="9" s="1"/>
  <c r="P9279" i="9"/>
  <c r="Q9279" i="9" s="1"/>
  <c r="T9279" i="9"/>
  <c r="U9279" i="9" s="1"/>
  <c r="L9280" i="9"/>
  <c r="M9280" i="9" s="1"/>
  <c r="P9280" i="9"/>
  <c r="Q9280" i="9" s="1"/>
  <c r="T9280" i="9"/>
  <c r="U9280" i="9" s="1"/>
  <c r="L9281" i="9"/>
  <c r="M9281" i="9" s="1"/>
  <c r="P9281" i="9"/>
  <c r="Q9281" i="9" s="1"/>
  <c r="T9281" i="9"/>
  <c r="U9281" i="9" s="1"/>
  <c r="L9282" i="9"/>
  <c r="M9282" i="9" s="1"/>
  <c r="P9282" i="9"/>
  <c r="Q9282" i="9" s="1"/>
  <c r="T9282" i="9"/>
  <c r="U9282" i="9" s="1"/>
  <c r="L9283" i="9"/>
  <c r="M9283" i="9" s="1"/>
  <c r="P9283" i="9"/>
  <c r="Q9283" i="9" s="1"/>
  <c r="T9283" i="9"/>
  <c r="U9283" i="9" s="1"/>
  <c r="L9284" i="9"/>
  <c r="M9284" i="9" s="1"/>
  <c r="P9284" i="9"/>
  <c r="Q9284" i="9" s="1"/>
  <c r="T9284" i="9"/>
  <c r="U9284" i="9" s="1"/>
  <c r="L9285" i="9"/>
  <c r="M9285" i="9" s="1"/>
  <c r="P9285" i="9"/>
  <c r="Q9285" i="9" s="1"/>
  <c r="T9285" i="9"/>
  <c r="U9285" i="9" s="1"/>
  <c r="L9286" i="9"/>
  <c r="M9286" i="9" s="1"/>
  <c r="P9286" i="9"/>
  <c r="Q9286" i="9" s="1"/>
  <c r="S9286" i="9"/>
  <c r="T9286" i="9"/>
  <c r="L9287" i="9"/>
  <c r="M9287" i="9" s="1"/>
  <c r="P9287" i="9"/>
  <c r="Q9287" i="9" s="1"/>
  <c r="T9287" i="9"/>
  <c r="U9287" i="9" s="1"/>
  <c r="L9288" i="9"/>
  <c r="M9288" i="9" s="1"/>
  <c r="P9288" i="9"/>
  <c r="Q9288" i="9" s="1"/>
  <c r="T9288" i="9"/>
  <c r="U9288" i="9" s="1"/>
  <c r="L9289" i="9"/>
  <c r="M9289" i="9" s="1"/>
  <c r="P9289" i="9"/>
  <c r="Q9289" i="9" s="1"/>
  <c r="T9289" i="9"/>
  <c r="U9289" i="9" s="1"/>
  <c r="L9290" i="9"/>
  <c r="M9290" i="9" s="1"/>
  <c r="P9290" i="9"/>
  <c r="Q9290" i="9" s="1"/>
  <c r="T9290" i="9"/>
  <c r="U9290" i="9" s="1"/>
  <c r="L9291" i="9"/>
  <c r="M9291" i="9"/>
  <c r="P9291" i="9"/>
  <c r="Q9291" i="9" s="1"/>
  <c r="T9291" i="9"/>
  <c r="U9291" i="9" s="1"/>
  <c r="L9292" i="9"/>
  <c r="M9292" i="9" s="1"/>
  <c r="P9292" i="9"/>
  <c r="Q9292" i="9" s="1"/>
  <c r="T9292" i="9"/>
  <c r="U9292" i="9" s="1"/>
  <c r="L9293" i="9"/>
  <c r="M9293" i="9" s="1"/>
  <c r="P9293" i="9"/>
  <c r="Q9293" i="9" s="1"/>
  <c r="T9293" i="9"/>
  <c r="U9293" i="9" s="1"/>
  <c r="L9294" i="9"/>
  <c r="M9294" i="9" s="1"/>
  <c r="P9294" i="9"/>
  <c r="Q9294" i="9" s="1"/>
  <c r="T9294" i="9"/>
  <c r="U9294" i="9" s="1"/>
  <c r="L9295" i="9"/>
  <c r="M9295" i="9" s="1"/>
  <c r="P9295" i="9"/>
  <c r="Q9295" i="9" s="1"/>
  <c r="T9295" i="9"/>
  <c r="U9295" i="9" s="1"/>
  <c r="L9296" i="9"/>
  <c r="M9296" i="9"/>
  <c r="P9296" i="9"/>
  <c r="Q9296" i="9" s="1"/>
  <c r="T9296" i="9"/>
  <c r="U9296" i="9" s="1"/>
  <c r="L9297" i="9"/>
  <c r="M9297" i="9" s="1"/>
  <c r="P9297" i="9"/>
  <c r="Q9297" i="9" s="1"/>
  <c r="T9297" i="9"/>
  <c r="U9297" i="9" s="1"/>
  <c r="L9298" i="9"/>
  <c r="M9298" i="9" s="1"/>
  <c r="P9298" i="9"/>
  <c r="Q9298" i="9" s="1"/>
  <c r="T9298" i="9"/>
  <c r="U9298" i="9" s="1"/>
  <c r="L9299" i="9"/>
  <c r="M9299" i="9" s="1"/>
  <c r="P9299" i="9"/>
  <c r="Q9299" i="9" s="1"/>
  <c r="T9299" i="9"/>
  <c r="U9299" i="9" s="1"/>
  <c r="L9300" i="9"/>
  <c r="M9300" i="9" s="1"/>
  <c r="P9300" i="9"/>
  <c r="Q9300" i="9" s="1"/>
  <c r="T9300" i="9"/>
  <c r="U9300" i="9" s="1"/>
  <c r="L9301" i="9"/>
  <c r="M9301" i="9" s="1"/>
  <c r="P9301" i="9"/>
  <c r="Q9301" i="9" s="1"/>
  <c r="T9301" i="9"/>
  <c r="U9301" i="9" s="1"/>
  <c r="L9302" i="9"/>
  <c r="M9302" i="9" s="1"/>
  <c r="P9302" i="9"/>
  <c r="Q9302" i="9" s="1"/>
  <c r="T9302" i="9"/>
  <c r="U9302" i="9" s="1"/>
  <c r="L9303" i="9"/>
  <c r="M9303" i="9" s="1"/>
  <c r="P9303" i="9"/>
  <c r="Q9303" i="9" s="1"/>
  <c r="T9303" i="9"/>
  <c r="U9303" i="9" s="1"/>
  <c r="L9304" i="9"/>
  <c r="M9304" i="9" s="1"/>
  <c r="P9304" i="9"/>
  <c r="Q9304" i="9" s="1"/>
  <c r="T9304" i="9"/>
  <c r="U9304" i="9" s="1"/>
  <c r="L9305" i="9"/>
  <c r="M9305" i="9" s="1"/>
  <c r="P9305" i="9"/>
  <c r="Q9305" i="9" s="1"/>
  <c r="T9305" i="9"/>
  <c r="U9305" i="9" s="1"/>
  <c r="L9306" i="9"/>
  <c r="M9306" i="9" s="1"/>
  <c r="P9306" i="9"/>
  <c r="Q9306" i="9" s="1"/>
  <c r="T9306" i="9"/>
  <c r="U9306" i="9" s="1"/>
  <c r="L9307" i="9"/>
  <c r="M9307" i="9" s="1"/>
  <c r="P9307" i="9"/>
  <c r="Q9307" i="9" s="1"/>
  <c r="T9307" i="9"/>
  <c r="U9307" i="9" s="1"/>
  <c r="L9308" i="9"/>
  <c r="M9308" i="9" s="1"/>
  <c r="P9308" i="9"/>
  <c r="Q9308" i="9" s="1"/>
  <c r="T9308" i="9"/>
  <c r="U9308" i="9" s="1"/>
  <c r="L9309" i="9"/>
  <c r="M9309" i="9" s="1"/>
  <c r="P9309" i="9"/>
  <c r="Q9309" i="9" s="1"/>
  <c r="T9309" i="9"/>
  <c r="U9309" i="9" s="1"/>
  <c r="L9310" i="9"/>
  <c r="M9310" i="9" s="1"/>
  <c r="P9310" i="9"/>
  <c r="Q9310" i="9" s="1"/>
  <c r="T9310" i="9"/>
  <c r="U9310" i="9" s="1"/>
  <c r="L9311" i="9"/>
  <c r="M9311" i="9" s="1"/>
  <c r="P9311" i="9"/>
  <c r="Q9311" i="9" s="1"/>
  <c r="T9311" i="9"/>
  <c r="U9311" i="9" s="1"/>
  <c r="L9312" i="9"/>
  <c r="M9312" i="9" s="1"/>
  <c r="P9312" i="9"/>
  <c r="Q9312" i="9" s="1"/>
  <c r="T9312" i="9"/>
  <c r="U9312" i="9" s="1"/>
  <c r="L9313" i="9"/>
  <c r="M9313" i="9" s="1"/>
  <c r="P9313" i="9"/>
  <c r="Q9313" i="9" s="1"/>
  <c r="T9313" i="9"/>
  <c r="U9313" i="9" s="1"/>
  <c r="L9314" i="9"/>
  <c r="M9314" i="9" s="1"/>
  <c r="P9314" i="9"/>
  <c r="Q9314" i="9" s="1"/>
  <c r="T9314" i="9"/>
  <c r="U9314" i="9" s="1"/>
  <c r="L9315" i="9"/>
  <c r="M9315" i="9" s="1"/>
  <c r="P9315" i="9"/>
  <c r="Q9315" i="9" s="1"/>
  <c r="T9315" i="9"/>
  <c r="U9315" i="9" s="1"/>
  <c r="L9316" i="9"/>
  <c r="M9316" i="9" s="1"/>
  <c r="P9316" i="9"/>
  <c r="Q9316" i="9" s="1"/>
  <c r="T9316" i="9"/>
  <c r="U9316" i="9" s="1"/>
  <c r="L9317" i="9"/>
  <c r="M9317" i="9"/>
  <c r="P9317" i="9"/>
  <c r="Q9317" i="9" s="1"/>
  <c r="T9317" i="9"/>
  <c r="U9317" i="9" s="1"/>
  <c r="L9318" i="9"/>
  <c r="M9318" i="9" s="1"/>
  <c r="P9318" i="9"/>
  <c r="Q9318" i="9" s="1"/>
  <c r="T9318" i="9"/>
  <c r="U9318" i="9" s="1"/>
  <c r="L9319" i="9"/>
  <c r="M9319" i="9"/>
  <c r="P9319" i="9"/>
  <c r="Q9319" i="9" s="1"/>
  <c r="T9319" i="9"/>
  <c r="U9319" i="9" s="1"/>
  <c r="L9320" i="9"/>
  <c r="M9320" i="9" s="1"/>
  <c r="P9320" i="9"/>
  <c r="Q9320" i="9" s="1"/>
  <c r="T9320" i="9"/>
  <c r="U9320" i="9" s="1"/>
  <c r="L9321" i="9"/>
  <c r="M9321" i="9" s="1"/>
  <c r="P9321" i="9"/>
  <c r="Q9321" i="9" s="1"/>
  <c r="T9321" i="9"/>
  <c r="U9321" i="9" s="1"/>
  <c r="L9322" i="9"/>
  <c r="M9322" i="9" s="1"/>
  <c r="P9322" i="9"/>
  <c r="Q9322" i="9" s="1"/>
  <c r="T9322" i="9"/>
  <c r="U9322" i="9" s="1"/>
  <c r="L9323" i="9"/>
  <c r="M9323" i="9" s="1"/>
  <c r="P9323" i="9"/>
  <c r="Q9323" i="9" s="1"/>
  <c r="T9323" i="9"/>
  <c r="U9323" i="9" s="1"/>
  <c r="L9324" i="9"/>
  <c r="M9324" i="9" s="1"/>
  <c r="P9324" i="9"/>
  <c r="Q9324" i="9" s="1"/>
  <c r="T9324" i="9"/>
  <c r="U9324" i="9" s="1"/>
  <c r="L9325" i="9"/>
  <c r="M9325" i="9" s="1"/>
  <c r="P9325" i="9"/>
  <c r="Q9325" i="9" s="1"/>
  <c r="T9325" i="9"/>
  <c r="U9325" i="9" s="1"/>
  <c r="L9326" i="9"/>
  <c r="M9326" i="9" s="1"/>
  <c r="P9326" i="9"/>
  <c r="Q9326" i="9" s="1"/>
  <c r="T9326" i="9"/>
  <c r="U9326" i="9" s="1"/>
  <c r="L9327" i="9"/>
  <c r="M9327" i="9" s="1"/>
  <c r="P9327" i="9"/>
  <c r="Q9327" i="9" s="1"/>
  <c r="T9327" i="9"/>
  <c r="U9327" i="9" s="1"/>
  <c r="L9328" i="9"/>
  <c r="M9328" i="9" s="1"/>
  <c r="P9328" i="9"/>
  <c r="Q9328" i="9" s="1"/>
  <c r="T9328" i="9"/>
  <c r="U9328" i="9" s="1"/>
  <c r="L9329" i="9"/>
  <c r="M9329" i="9" s="1"/>
  <c r="P9329" i="9"/>
  <c r="Q9329" i="9" s="1"/>
  <c r="T9329" i="9"/>
  <c r="U9329" i="9" s="1"/>
  <c r="L9330" i="9"/>
  <c r="M9330" i="9" s="1"/>
  <c r="P9330" i="9"/>
  <c r="Q9330" i="9" s="1"/>
  <c r="T9330" i="9"/>
  <c r="U9330" i="9" s="1"/>
  <c r="L9331" i="9"/>
  <c r="M9331" i="9"/>
  <c r="P9331" i="9"/>
  <c r="Q9331" i="9" s="1"/>
  <c r="T9331" i="9"/>
  <c r="U9331" i="9" s="1"/>
  <c r="L9332" i="9"/>
  <c r="M9332" i="9" s="1"/>
  <c r="P9332" i="9"/>
  <c r="Q9332" i="9" s="1"/>
  <c r="T9332" i="9"/>
  <c r="U9332" i="9" s="1"/>
  <c r="L9333" i="9"/>
  <c r="M9333" i="9" s="1"/>
  <c r="P9333" i="9"/>
  <c r="Q9333" i="9" s="1"/>
  <c r="T9333" i="9"/>
  <c r="U9333" i="9" s="1"/>
  <c r="L9334" i="9"/>
  <c r="M9334" i="9" s="1"/>
  <c r="P9334" i="9"/>
  <c r="Q9334" i="9" s="1"/>
  <c r="T9334" i="9"/>
  <c r="U9334" i="9" s="1"/>
  <c r="L9335" i="9"/>
  <c r="M9335" i="9" s="1"/>
  <c r="P9335" i="9"/>
  <c r="Q9335" i="9" s="1"/>
  <c r="T9335" i="9"/>
  <c r="U9335" i="9" s="1"/>
  <c r="L9336" i="9"/>
  <c r="M9336" i="9" s="1"/>
  <c r="P9336" i="9"/>
  <c r="Q9336" i="9" s="1"/>
  <c r="T9336" i="9"/>
  <c r="U9336" i="9" s="1"/>
  <c r="L9337" i="9"/>
  <c r="M9337" i="9" s="1"/>
  <c r="P9337" i="9"/>
  <c r="Q9337" i="9" s="1"/>
  <c r="T9337" i="9"/>
  <c r="U9337" i="9" s="1"/>
  <c r="L9338" i="9"/>
  <c r="M9338" i="9" s="1"/>
  <c r="P9338" i="9"/>
  <c r="Q9338" i="9" s="1"/>
  <c r="T9338" i="9"/>
  <c r="U9338" i="9" s="1"/>
  <c r="L9339" i="9"/>
  <c r="M9339" i="9"/>
  <c r="P9339" i="9"/>
  <c r="Q9339" i="9" s="1"/>
  <c r="T9339" i="9"/>
  <c r="U9339" i="9" s="1"/>
  <c r="L9340" i="9"/>
  <c r="M9340" i="9" s="1"/>
  <c r="P9340" i="9"/>
  <c r="Q9340" i="9" s="1"/>
  <c r="T9340" i="9"/>
  <c r="U9340" i="9" s="1"/>
  <c r="L9341" i="9"/>
  <c r="M9341" i="9" s="1"/>
  <c r="P9341" i="9"/>
  <c r="Q9341" i="9" s="1"/>
  <c r="T9341" i="9"/>
  <c r="U9341" i="9" s="1"/>
  <c r="L9342" i="9"/>
  <c r="M9342" i="9" s="1"/>
  <c r="P9342" i="9"/>
  <c r="Q9342" i="9" s="1"/>
  <c r="S9342" i="9"/>
  <c r="T9342" i="9"/>
  <c r="L9343" i="9"/>
  <c r="M9343" i="9" s="1"/>
  <c r="P9343" i="9"/>
  <c r="Q9343" i="9" s="1"/>
  <c r="T9343" i="9"/>
  <c r="U9343" i="9" s="1"/>
  <c r="L9344" i="9"/>
  <c r="M9344" i="9" s="1"/>
  <c r="P9344" i="9"/>
  <c r="Q9344" i="9" s="1"/>
  <c r="T9344" i="9"/>
  <c r="U9344" i="9" s="1"/>
  <c r="L9345" i="9"/>
  <c r="M9345" i="9" s="1"/>
  <c r="P9345" i="9"/>
  <c r="Q9345" i="9" s="1"/>
  <c r="T9345" i="9"/>
  <c r="U9345" i="9" s="1"/>
  <c r="L9346" i="9"/>
  <c r="M9346" i="9" s="1"/>
  <c r="P9346" i="9"/>
  <c r="Q9346" i="9" s="1"/>
  <c r="T9346" i="9"/>
  <c r="U9346" i="9" s="1"/>
  <c r="L9347" i="9"/>
  <c r="M9347" i="9" s="1"/>
  <c r="P9347" i="9"/>
  <c r="Q9347" i="9" s="1"/>
  <c r="T9347" i="9"/>
  <c r="U9347" i="9" s="1"/>
  <c r="L9348" i="9"/>
  <c r="M9348" i="9" s="1"/>
  <c r="P9348" i="9"/>
  <c r="Q9348" i="9" s="1"/>
  <c r="T9348" i="9"/>
  <c r="U9348" i="9" s="1"/>
  <c r="L9349" i="9"/>
  <c r="M9349" i="9"/>
  <c r="P9349" i="9"/>
  <c r="Q9349" i="9" s="1"/>
  <c r="T9349" i="9"/>
  <c r="U9349" i="9" s="1"/>
  <c r="L9350" i="9"/>
  <c r="M9350" i="9" s="1"/>
  <c r="P9350" i="9"/>
  <c r="Q9350" i="9" s="1"/>
  <c r="T9350" i="9"/>
  <c r="U9350" i="9" s="1"/>
  <c r="L9351" i="9"/>
  <c r="M9351" i="9"/>
  <c r="P9351" i="9"/>
  <c r="Q9351" i="9" s="1"/>
  <c r="T9351" i="9"/>
  <c r="U9351" i="9" s="1"/>
  <c r="L9352" i="9"/>
  <c r="M9352" i="9" s="1"/>
  <c r="P9352" i="9"/>
  <c r="Q9352" i="9" s="1"/>
  <c r="T9352" i="9"/>
  <c r="U9352" i="9" s="1"/>
  <c r="L9353" i="9"/>
  <c r="M9353" i="9" s="1"/>
  <c r="P9353" i="9"/>
  <c r="Q9353" i="9" s="1"/>
  <c r="T9353" i="9"/>
  <c r="U9353" i="9" s="1"/>
  <c r="L9354" i="9"/>
  <c r="M9354" i="9" s="1"/>
  <c r="P9354" i="9"/>
  <c r="Q9354" i="9" s="1"/>
  <c r="T9354" i="9"/>
  <c r="U9354" i="9" s="1"/>
  <c r="L9355" i="9"/>
  <c r="M9355" i="9" s="1"/>
  <c r="O9355" i="9"/>
  <c r="P9355" i="9"/>
  <c r="S9355" i="9"/>
  <c r="T9355" i="9"/>
  <c r="L9356" i="9"/>
  <c r="M9356" i="9"/>
  <c r="P9356" i="9"/>
  <c r="Q9356" i="9" s="1"/>
  <c r="T9356" i="9"/>
  <c r="U9356" i="9" s="1"/>
  <c r="L9357" i="9"/>
  <c r="M9357" i="9" s="1"/>
  <c r="P9357" i="9"/>
  <c r="Q9357" i="9" s="1"/>
  <c r="T9357" i="9"/>
  <c r="U9357" i="9" s="1"/>
  <c r="L9358" i="9"/>
  <c r="M9358" i="9" s="1"/>
  <c r="P9358" i="9"/>
  <c r="Q9358" i="9" s="1"/>
  <c r="T9358" i="9"/>
  <c r="U9358" i="9" s="1"/>
  <c r="L9359" i="9"/>
  <c r="M9359" i="9" s="1"/>
  <c r="P9359" i="9"/>
  <c r="Q9359" i="9" s="1"/>
  <c r="T9359" i="9"/>
  <c r="U9359" i="9" s="1"/>
  <c r="L9360" i="9"/>
  <c r="M9360" i="9" s="1"/>
  <c r="P9360" i="9"/>
  <c r="Q9360" i="9" s="1"/>
  <c r="T9360" i="9"/>
  <c r="U9360" i="9" s="1"/>
  <c r="L9361" i="9"/>
  <c r="M9361" i="9" s="1"/>
  <c r="P9361" i="9"/>
  <c r="Q9361" i="9" s="1"/>
  <c r="S9361" i="9"/>
  <c r="T9361" i="9"/>
  <c r="L9362" i="9"/>
  <c r="M9362" i="9" s="1"/>
  <c r="P9362" i="9"/>
  <c r="Q9362" i="9" s="1"/>
  <c r="T9362" i="9"/>
  <c r="U9362" i="9" s="1"/>
  <c r="L9363" i="9"/>
  <c r="M9363" i="9" s="1"/>
  <c r="P9363" i="9"/>
  <c r="Q9363" i="9" s="1"/>
  <c r="T9363" i="9"/>
  <c r="U9363" i="9" s="1"/>
  <c r="L9364" i="9"/>
  <c r="M9364" i="9" s="1"/>
  <c r="P9364" i="9"/>
  <c r="Q9364" i="9" s="1"/>
  <c r="T9364" i="9"/>
  <c r="U9364" i="9" s="1"/>
  <c r="L9365" i="9"/>
  <c r="M9365" i="9" s="1"/>
  <c r="P9365" i="9"/>
  <c r="Q9365" i="9" s="1"/>
  <c r="T9365" i="9"/>
  <c r="U9365" i="9" s="1"/>
  <c r="L9366" i="9"/>
  <c r="M9366" i="9" s="1"/>
  <c r="P9366" i="9"/>
  <c r="Q9366" i="9" s="1"/>
  <c r="S9366" i="9"/>
  <c r="T9366" i="9"/>
  <c r="L9367" i="9"/>
  <c r="M9367" i="9" s="1"/>
  <c r="P9367" i="9"/>
  <c r="Q9367" i="9" s="1"/>
  <c r="T9367" i="9"/>
  <c r="U9367" i="9" s="1"/>
  <c r="L9368" i="9"/>
  <c r="M9368" i="9" s="1"/>
  <c r="P9368" i="9"/>
  <c r="Q9368" i="9" s="1"/>
  <c r="T9368" i="9"/>
  <c r="U9368" i="9" s="1"/>
  <c r="L9369" i="9"/>
  <c r="M9369" i="9" s="1"/>
  <c r="P9369" i="9"/>
  <c r="Q9369" i="9" s="1"/>
  <c r="T9369" i="9"/>
  <c r="U9369" i="9" s="1"/>
  <c r="L9370" i="9"/>
  <c r="M9370" i="9" s="1"/>
  <c r="P9370" i="9"/>
  <c r="Q9370" i="9" s="1"/>
  <c r="T9370" i="9"/>
  <c r="U9370" i="9" s="1"/>
  <c r="L9371" i="9"/>
  <c r="M9371" i="9" s="1"/>
  <c r="P9371" i="9"/>
  <c r="Q9371" i="9" s="1"/>
  <c r="T9371" i="9"/>
  <c r="U9371" i="9" s="1"/>
  <c r="L9372" i="9"/>
  <c r="M9372" i="9" s="1"/>
  <c r="P9372" i="9"/>
  <c r="Q9372" i="9" s="1"/>
  <c r="T9372" i="9"/>
  <c r="U9372" i="9" s="1"/>
  <c r="L9373" i="9"/>
  <c r="M9373" i="9" s="1"/>
  <c r="P9373" i="9"/>
  <c r="Q9373" i="9" s="1"/>
  <c r="T9373" i="9"/>
  <c r="U9373" i="9" s="1"/>
  <c r="L9374" i="9"/>
  <c r="M9374" i="9" s="1"/>
  <c r="P9374" i="9"/>
  <c r="Q9374" i="9" s="1"/>
  <c r="T9374" i="9"/>
  <c r="U9374" i="9" s="1"/>
  <c r="L9375" i="9"/>
  <c r="M9375" i="9" s="1"/>
  <c r="P9375" i="9"/>
  <c r="Q9375" i="9" s="1"/>
  <c r="T9375" i="9"/>
  <c r="U9375" i="9" s="1"/>
  <c r="L9376" i="9"/>
  <c r="M9376" i="9"/>
  <c r="P9376" i="9"/>
  <c r="Q9376" i="9" s="1"/>
  <c r="T9376" i="9"/>
  <c r="U9376" i="9" s="1"/>
  <c r="L9377" i="9"/>
  <c r="M9377" i="9" s="1"/>
  <c r="P9377" i="9"/>
  <c r="Q9377" i="9" s="1"/>
  <c r="T9377" i="9"/>
  <c r="U9377" i="9" s="1"/>
  <c r="L9378" i="9"/>
  <c r="M9378" i="9" s="1"/>
  <c r="P9378" i="9"/>
  <c r="Q9378" i="9" s="1"/>
  <c r="T9378" i="9"/>
  <c r="U9378" i="9" s="1"/>
  <c r="L9379" i="9"/>
  <c r="M9379" i="9" s="1"/>
  <c r="P9379" i="9"/>
  <c r="Q9379" i="9" s="1"/>
  <c r="T9379" i="9"/>
  <c r="U9379" i="9" s="1"/>
  <c r="L9380" i="9"/>
  <c r="M9380" i="9" s="1"/>
  <c r="P9380" i="9"/>
  <c r="Q9380" i="9" s="1"/>
  <c r="T9380" i="9"/>
  <c r="U9380" i="9" s="1"/>
  <c r="L9381" i="9"/>
  <c r="M9381" i="9" s="1"/>
  <c r="P9381" i="9"/>
  <c r="Q9381" i="9" s="1"/>
  <c r="T9381" i="9"/>
  <c r="U9381" i="9" s="1"/>
  <c r="L9382" i="9"/>
  <c r="M9382" i="9"/>
  <c r="P9382" i="9"/>
  <c r="Q9382" i="9" s="1"/>
  <c r="T9382" i="9"/>
  <c r="U9382" i="9" s="1"/>
  <c r="L9383" i="9"/>
  <c r="M9383" i="9" s="1"/>
  <c r="P9383" i="9"/>
  <c r="Q9383" i="9" s="1"/>
  <c r="T9383" i="9"/>
  <c r="U9383" i="9" s="1"/>
  <c r="L9384" i="9"/>
  <c r="M9384" i="9" s="1"/>
  <c r="P9384" i="9"/>
  <c r="Q9384" i="9" s="1"/>
  <c r="T9384" i="9"/>
  <c r="U9384" i="9" s="1"/>
  <c r="L9385" i="9"/>
  <c r="M9385" i="9" s="1"/>
  <c r="P9385" i="9"/>
  <c r="Q9385" i="9" s="1"/>
  <c r="T9385" i="9"/>
  <c r="U9385" i="9" s="1"/>
  <c r="L9386" i="9"/>
  <c r="M9386" i="9" s="1"/>
  <c r="P9386" i="9"/>
  <c r="Q9386" i="9" s="1"/>
  <c r="T9386" i="9"/>
  <c r="U9386" i="9" s="1"/>
  <c r="L9387" i="9"/>
  <c r="M9387" i="9" s="1"/>
  <c r="P9387" i="9"/>
  <c r="Q9387" i="9" s="1"/>
  <c r="T9387" i="9"/>
  <c r="U9387" i="9" s="1"/>
  <c r="L9388" i="9"/>
  <c r="M9388" i="9" s="1"/>
  <c r="P9388" i="9"/>
  <c r="Q9388" i="9" s="1"/>
  <c r="T9388" i="9"/>
  <c r="U9388" i="9" s="1"/>
  <c r="L9389" i="9"/>
  <c r="M9389" i="9" s="1"/>
  <c r="P9389" i="9"/>
  <c r="Q9389" i="9" s="1"/>
  <c r="T9389" i="9"/>
  <c r="U9389" i="9" s="1"/>
  <c r="L9390" i="9"/>
  <c r="M9390" i="9" s="1"/>
  <c r="P9390" i="9"/>
  <c r="Q9390" i="9" s="1"/>
  <c r="T9390" i="9"/>
  <c r="U9390" i="9" s="1"/>
  <c r="L9391" i="9"/>
  <c r="M9391" i="9"/>
  <c r="P9391" i="9"/>
  <c r="Q9391" i="9" s="1"/>
  <c r="T9391" i="9"/>
  <c r="U9391" i="9" s="1"/>
  <c r="L9392" i="9"/>
  <c r="M9392" i="9" s="1"/>
  <c r="P9392" i="9"/>
  <c r="Q9392" i="9" s="1"/>
  <c r="T9392" i="9"/>
  <c r="U9392" i="9" s="1"/>
  <c r="L9393" i="9"/>
  <c r="M9393" i="9" s="1"/>
  <c r="P9393" i="9"/>
  <c r="Q9393" i="9" s="1"/>
  <c r="S9393" i="9"/>
  <c r="U9393" i="9" s="1"/>
  <c r="L9394" i="9"/>
  <c r="M9394" i="9" s="1"/>
  <c r="P9394" i="9"/>
  <c r="Q9394" i="9" s="1"/>
  <c r="T9394" i="9"/>
  <c r="U9394" i="9" s="1"/>
  <c r="L9395" i="9"/>
  <c r="M9395" i="9" s="1"/>
  <c r="P9395" i="9"/>
  <c r="Q9395" i="9" s="1"/>
  <c r="T9395" i="9"/>
  <c r="U9395" i="9" s="1"/>
  <c r="L9396" i="9"/>
  <c r="M9396" i="9" s="1"/>
  <c r="P9396" i="9"/>
  <c r="Q9396" i="9" s="1"/>
  <c r="T9396" i="9"/>
  <c r="U9396" i="9" s="1"/>
  <c r="L9397" i="9"/>
  <c r="M9397" i="9" s="1"/>
  <c r="P9397" i="9"/>
  <c r="Q9397" i="9" s="1"/>
  <c r="T9397" i="9"/>
  <c r="U9397" i="9" s="1"/>
  <c r="L9398" i="9"/>
  <c r="M9398" i="9" s="1"/>
  <c r="P9398" i="9"/>
  <c r="Q9398" i="9" s="1"/>
  <c r="T9398" i="9"/>
  <c r="U9398" i="9" s="1"/>
  <c r="L9399" i="9"/>
  <c r="M9399" i="9" s="1"/>
  <c r="P9399" i="9"/>
  <c r="Q9399" i="9" s="1"/>
  <c r="T9399" i="9"/>
  <c r="U9399" i="9" s="1"/>
  <c r="L9400" i="9"/>
  <c r="M9400" i="9"/>
  <c r="P9400" i="9"/>
  <c r="Q9400" i="9" s="1"/>
  <c r="T9400" i="9"/>
  <c r="U9400" i="9" s="1"/>
  <c r="L9401" i="9"/>
  <c r="M9401" i="9" s="1"/>
  <c r="P9401" i="9"/>
  <c r="Q9401" i="9" s="1"/>
  <c r="T9401" i="9"/>
  <c r="U9401" i="9" s="1"/>
  <c r="L9402" i="9"/>
  <c r="M9402" i="9"/>
  <c r="P9402" i="9"/>
  <c r="Q9402" i="9" s="1"/>
  <c r="S9402" i="9"/>
  <c r="T9402" i="9"/>
  <c r="L9403" i="9"/>
  <c r="M9403" i="9"/>
  <c r="P9403" i="9"/>
  <c r="Q9403" i="9" s="1"/>
  <c r="T9403" i="9"/>
  <c r="U9403" i="9" s="1"/>
  <c r="L9404" i="9"/>
  <c r="M9404" i="9"/>
  <c r="P9404" i="9"/>
  <c r="Q9404" i="9" s="1"/>
  <c r="T9404" i="9"/>
  <c r="U9404" i="9" s="1"/>
  <c r="L9405" i="9"/>
  <c r="M9405" i="9" s="1"/>
  <c r="P9405" i="9"/>
  <c r="Q9405" i="9" s="1"/>
  <c r="T9405" i="9"/>
  <c r="U9405" i="9" s="1"/>
  <c r="L9406" i="9"/>
  <c r="M9406" i="9" s="1"/>
  <c r="P9406" i="9"/>
  <c r="Q9406" i="9" s="1"/>
  <c r="T9406" i="9"/>
  <c r="U9406" i="9" s="1"/>
  <c r="L9407" i="9"/>
  <c r="M9407" i="9" s="1"/>
  <c r="P9407" i="9"/>
  <c r="Q9407" i="9" s="1"/>
  <c r="T9407" i="9"/>
  <c r="U9407" i="9" s="1"/>
  <c r="L9408" i="9"/>
  <c r="M9408" i="9" s="1"/>
  <c r="P9408" i="9"/>
  <c r="Q9408" i="9" s="1"/>
  <c r="T9408" i="9"/>
  <c r="U9408" i="9" s="1"/>
  <c r="L9409" i="9"/>
  <c r="M9409" i="9" s="1"/>
  <c r="P9409" i="9"/>
  <c r="Q9409" i="9" s="1"/>
  <c r="T9409" i="9"/>
  <c r="U9409" i="9" s="1"/>
  <c r="L9410" i="9"/>
  <c r="M9410" i="9"/>
  <c r="P9410" i="9"/>
  <c r="Q9410" i="9" s="1"/>
  <c r="T9410" i="9"/>
  <c r="U9410" i="9" s="1"/>
  <c r="L9411" i="9"/>
  <c r="M9411" i="9" s="1"/>
  <c r="P9411" i="9"/>
  <c r="Q9411" i="9" s="1"/>
  <c r="T9411" i="9"/>
  <c r="U9411" i="9" s="1"/>
  <c r="L9412" i="9"/>
  <c r="M9412" i="9" s="1"/>
  <c r="P9412" i="9"/>
  <c r="Q9412" i="9" s="1"/>
  <c r="T9412" i="9"/>
  <c r="U9412" i="9" s="1"/>
  <c r="L9413" i="9"/>
  <c r="M9413" i="9" s="1"/>
  <c r="P9413" i="9"/>
  <c r="Q9413" i="9" s="1"/>
  <c r="T9413" i="9"/>
  <c r="U9413" i="9" s="1"/>
  <c r="L9414" i="9"/>
  <c r="M9414" i="9" s="1"/>
  <c r="P9414" i="9"/>
  <c r="Q9414" i="9" s="1"/>
  <c r="T9414" i="9"/>
  <c r="U9414" i="9" s="1"/>
  <c r="L9415" i="9"/>
  <c r="M9415" i="9" s="1"/>
  <c r="P9415" i="9"/>
  <c r="Q9415" i="9" s="1"/>
  <c r="T9415" i="9"/>
  <c r="U9415" i="9" s="1"/>
  <c r="L9416" i="9"/>
  <c r="M9416" i="9" s="1"/>
  <c r="P9416" i="9"/>
  <c r="Q9416" i="9" s="1"/>
  <c r="T9416" i="9"/>
  <c r="U9416" i="9" s="1"/>
  <c r="L9417" i="9"/>
  <c r="M9417" i="9" s="1"/>
  <c r="P9417" i="9"/>
  <c r="Q9417" i="9" s="1"/>
  <c r="T9417" i="9"/>
  <c r="U9417" i="9" s="1"/>
  <c r="L9418" i="9"/>
  <c r="M9418" i="9" s="1"/>
  <c r="P9418" i="9"/>
  <c r="Q9418" i="9" s="1"/>
  <c r="T9418" i="9"/>
  <c r="U9418" i="9" s="1"/>
  <c r="L9419" i="9"/>
  <c r="M9419" i="9" s="1"/>
  <c r="P9419" i="9"/>
  <c r="Q9419" i="9" s="1"/>
  <c r="T9419" i="9"/>
  <c r="U9419" i="9" s="1"/>
  <c r="L9420" i="9"/>
  <c r="M9420" i="9" s="1"/>
  <c r="P9420" i="9"/>
  <c r="Q9420" i="9" s="1"/>
  <c r="T9420" i="9"/>
  <c r="U9420" i="9" s="1"/>
  <c r="L9421" i="9"/>
  <c r="M9421" i="9" s="1"/>
  <c r="P9421" i="9"/>
  <c r="Q9421" i="9" s="1"/>
  <c r="T9421" i="9"/>
  <c r="U9421" i="9" s="1"/>
  <c r="L9422" i="9"/>
  <c r="M9422" i="9" s="1"/>
  <c r="P9422" i="9"/>
  <c r="Q9422" i="9" s="1"/>
  <c r="T9422" i="9"/>
  <c r="U9422" i="9" s="1"/>
  <c r="L9423" i="9"/>
  <c r="M9423" i="9" s="1"/>
  <c r="P9423" i="9"/>
  <c r="Q9423" i="9" s="1"/>
  <c r="T9423" i="9"/>
  <c r="U9423" i="9" s="1"/>
  <c r="L9424" i="9"/>
  <c r="M9424" i="9" s="1"/>
  <c r="P9424" i="9"/>
  <c r="Q9424" i="9" s="1"/>
  <c r="T9424" i="9"/>
  <c r="U9424" i="9" s="1"/>
  <c r="L9425" i="9"/>
  <c r="M9425" i="9" s="1"/>
  <c r="P9425" i="9"/>
  <c r="Q9425" i="9" s="1"/>
  <c r="T9425" i="9"/>
  <c r="U9425" i="9" s="1"/>
  <c r="L9426" i="9"/>
  <c r="M9426" i="9" s="1"/>
  <c r="P9426" i="9"/>
  <c r="Q9426" i="9" s="1"/>
  <c r="T9426" i="9"/>
  <c r="U9426" i="9" s="1"/>
  <c r="L9427" i="9"/>
  <c r="M9427" i="9" s="1"/>
  <c r="P9427" i="9"/>
  <c r="Q9427" i="9" s="1"/>
  <c r="T9427" i="9"/>
  <c r="U9427" i="9" s="1"/>
  <c r="L9428" i="9"/>
  <c r="M9428" i="9" s="1"/>
  <c r="P9428" i="9"/>
  <c r="Q9428" i="9" s="1"/>
  <c r="T9428" i="9"/>
  <c r="U9428" i="9" s="1"/>
  <c r="L9429" i="9"/>
  <c r="M9429" i="9" s="1"/>
  <c r="P9429" i="9"/>
  <c r="Q9429" i="9" s="1"/>
  <c r="T9429" i="9"/>
  <c r="U9429" i="9" s="1"/>
  <c r="L9430" i="9"/>
  <c r="M9430" i="9" s="1"/>
  <c r="P9430" i="9"/>
  <c r="Q9430" i="9" s="1"/>
  <c r="T9430" i="9"/>
  <c r="U9430" i="9" s="1"/>
  <c r="L9431" i="9"/>
  <c r="M9431" i="9" s="1"/>
  <c r="P9431" i="9"/>
  <c r="Q9431" i="9" s="1"/>
  <c r="T9431" i="9"/>
  <c r="U9431" i="9" s="1"/>
  <c r="L9432" i="9"/>
  <c r="M9432" i="9" s="1"/>
  <c r="P9432" i="9"/>
  <c r="Q9432" i="9" s="1"/>
  <c r="T9432" i="9"/>
  <c r="U9432" i="9" s="1"/>
  <c r="L9433" i="9"/>
  <c r="M9433" i="9" s="1"/>
  <c r="P9433" i="9"/>
  <c r="Q9433" i="9" s="1"/>
  <c r="T9433" i="9"/>
  <c r="U9433" i="9" s="1"/>
  <c r="L9434" i="9"/>
  <c r="M9434" i="9" s="1"/>
  <c r="P9434" i="9"/>
  <c r="Q9434" i="9" s="1"/>
  <c r="T9434" i="9"/>
  <c r="U9434" i="9" s="1"/>
  <c r="L9435" i="9"/>
  <c r="M9435" i="9" s="1"/>
  <c r="P9435" i="9"/>
  <c r="Q9435" i="9" s="1"/>
  <c r="T9435" i="9"/>
  <c r="U9435" i="9" s="1"/>
  <c r="L9436" i="9"/>
  <c r="M9436" i="9" s="1"/>
  <c r="P9436" i="9"/>
  <c r="Q9436" i="9" s="1"/>
  <c r="T9436" i="9"/>
  <c r="U9436" i="9" s="1"/>
  <c r="L9437" i="9"/>
  <c r="M9437" i="9" s="1"/>
  <c r="P9437" i="9"/>
  <c r="Q9437" i="9" s="1"/>
  <c r="T9437" i="9"/>
  <c r="U9437" i="9" s="1"/>
  <c r="L9438" i="9"/>
  <c r="M9438" i="9" s="1"/>
  <c r="P9438" i="9"/>
  <c r="Q9438" i="9" s="1"/>
  <c r="T9438" i="9"/>
  <c r="U9438" i="9" s="1"/>
  <c r="L9439" i="9"/>
  <c r="M9439" i="9" s="1"/>
  <c r="P9439" i="9"/>
  <c r="Q9439" i="9" s="1"/>
  <c r="T9439" i="9"/>
  <c r="U9439" i="9" s="1"/>
  <c r="L9440" i="9"/>
  <c r="M9440" i="9" s="1"/>
  <c r="P9440" i="9"/>
  <c r="Q9440" i="9" s="1"/>
  <c r="T9440" i="9"/>
  <c r="U9440" i="9" s="1"/>
  <c r="L9441" i="9"/>
  <c r="M9441" i="9" s="1"/>
  <c r="P9441" i="9"/>
  <c r="Q9441" i="9" s="1"/>
  <c r="T9441" i="9"/>
  <c r="U9441" i="9" s="1"/>
  <c r="L9442" i="9"/>
  <c r="M9442" i="9" s="1"/>
  <c r="P9442" i="9"/>
  <c r="Q9442" i="9" s="1"/>
  <c r="T9442" i="9"/>
  <c r="U9442" i="9" s="1"/>
  <c r="L9443" i="9"/>
  <c r="M9443" i="9" s="1"/>
  <c r="P9443" i="9"/>
  <c r="Q9443" i="9" s="1"/>
  <c r="T9443" i="9"/>
  <c r="U9443" i="9" s="1"/>
  <c r="L9444" i="9"/>
  <c r="M9444" i="9" s="1"/>
  <c r="P9444" i="9"/>
  <c r="Q9444" i="9" s="1"/>
  <c r="T9444" i="9"/>
  <c r="U9444" i="9" s="1"/>
  <c r="L9445" i="9"/>
  <c r="M9445" i="9" s="1"/>
  <c r="P9445" i="9"/>
  <c r="Q9445" i="9" s="1"/>
  <c r="T9445" i="9"/>
  <c r="U9445" i="9" s="1"/>
  <c r="L9446" i="9"/>
  <c r="M9446" i="9" s="1"/>
  <c r="P9446" i="9"/>
  <c r="Q9446" i="9" s="1"/>
  <c r="T9446" i="9"/>
  <c r="U9446" i="9" s="1"/>
  <c r="L9447" i="9"/>
  <c r="M9447" i="9" s="1"/>
  <c r="P9447" i="9"/>
  <c r="Q9447" i="9" s="1"/>
  <c r="T9447" i="9"/>
  <c r="U9447" i="9" s="1"/>
  <c r="L9448" i="9"/>
  <c r="M9448" i="9" s="1"/>
  <c r="P9448" i="9"/>
  <c r="Q9448" i="9" s="1"/>
  <c r="T9448" i="9"/>
  <c r="U9448" i="9" s="1"/>
  <c r="L9449" i="9"/>
  <c r="M9449" i="9" s="1"/>
  <c r="P9449" i="9"/>
  <c r="Q9449" i="9" s="1"/>
  <c r="T9449" i="9"/>
  <c r="U9449" i="9" s="1"/>
  <c r="L9450" i="9"/>
  <c r="M9450" i="9" s="1"/>
  <c r="P9450" i="9"/>
  <c r="Q9450" i="9" s="1"/>
  <c r="T9450" i="9"/>
  <c r="U9450" i="9" s="1"/>
  <c r="L9451" i="9"/>
  <c r="M9451" i="9" s="1"/>
  <c r="P9451" i="9"/>
  <c r="Q9451" i="9" s="1"/>
  <c r="T9451" i="9"/>
  <c r="U9451" i="9" s="1"/>
  <c r="L9452" i="9"/>
  <c r="M9452" i="9" s="1"/>
  <c r="P9452" i="9"/>
  <c r="Q9452" i="9" s="1"/>
  <c r="T9452" i="9"/>
  <c r="U9452" i="9" s="1"/>
  <c r="L9453" i="9"/>
  <c r="M9453" i="9" s="1"/>
  <c r="P9453" i="9"/>
  <c r="Q9453" i="9" s="1"/>
  <c r="T9453" i="9"/>
  <c r="U9453" i="9" s="1"/>
  <c r="L9454" i="9"/>
  <c r="M9454" i="9" s="1"/>
  <c r="P9454" i="9"/>
  <c r="Q9454" i="9" s="1"/>
  <c r="T9454" i="9"/>
  <c r="U9454" i="9" s="1"/>
  <c r="L9455" i="9"/>
  <c r="M9455" i="9" s="1"/>
  <c r="P9455" i="9"/>
  <c r="Q9455" i="9" s="1"/>
  <c r="T9455" i="9"/>
  <c r="U9455" i="9" s="1"/>
  <c r="L9456" i="9"/>
  <c r="M9456" i="9" s="1"/>
  <c r="P9456" i="9"/>
  <c r="Q9456" i="9" s="1"/>
  <c r="T9456" i="9"/>
  <c r="U9456" i="9" s="1"/>
  <c r="L9457" i="9"/>
  <c r="M9457" i="9" s="1"/>
  <c r="P9457" i="9"/>
  <c r="Q9457" i="9" s="1"/>
  <c r="T9457" i="9"/>
  <c r="U9457" i="9" s="1"/>
  <c r="L9458" i="9"/>
  <c r="M9458" i="9" s="1"/>
  <c r="P9458" i="9"/>
  <c r="Q9458" i="9" s="1"/>
  <c r="T9458" i="9"/>
  <c r="U9458" i="9" s="1"/>
  <c r="L9459" i="9"/>
  <c r="M9459" i="9" s="1"/>
  <c r="P9459" i="9"/>
  <c r="Q9459" i="9" s="1"/>
  <c r="T9459" i="9"/>
  <c r="U9459" i="9" s="1"/>
  <c r="L9460" i="9"/>
  <c r="M9460" i="9" s="1"/>
  <c r="P9460" i="9"/>
  <c r="Q9460" i="9" s="1"/>
  <c r="T9460" i="9"/>
  <c r="U9460" i="9" s="1"/>
  <c r="L9461" i="9"/>
  <c r="M9461" i="9" s="1"/>
  <c r="P9461" i="9"/>
  <c r="Q9461" i="9" s="1"/>
  <c r="T9461" i="9"/>
  <c r="U9461" i="9" s="1"/>
  <c r="L9462" i="9"/>
  <c r="M9462" i="9" s="1"/>
  <c r="P9462" i="9"/>
  <c r="Q9462" i="9" s="1"/>
  <c r="T9462" i="9"/>
  <c r="U9462" i="9" s="1"/>
  <c r="L9463" i="9"/>
  <c r="M9463" i="9" s="1"/>
  <c r="P9463" i="9"/>
  <c r="Q9463" i="9" s="1"/>
  <c r="T9463" i="9"/>
  <c r="U9463" i="9" s="1"/>
  <c r="L9464" i="9"/>
  <c r="M9464" i="9" s="1"/>
  <c r="P9464" i="9"/>
  <c r="Q9464" i="9" s="1"/>
  <c r="T9464" i="9"/>
  <c r="U9464" i="9" s="1"/>
  <c r="L9465" i="9"/>
  <c r="M9465" i="9" s="1"/>
  <c r="P9465" i="9"/>
  <c r="Q9465" i="9" s="1"/>
  <c r="T9465" i="9"/>
  <c r="U9465" i="9" s="1"/>
  <c r="L9466" i="9"/>
  <c r="M9466" i="9" s="1"/>
  <c r="P9466" i="9"/>
  <c r="Q9466" i="9" s="1"/>
  <c r="T9466" i="9"/>
  <c r="U9466" i="9" s="1"/>
  <c r="L9467" i="9"/>
  <c r="M9467" i="9" s="1"/>
  <c r="P9467" i="9"/>
  <c r="Q9467" i="9" s="1"/>
  <c r="T9467" i="9"/>
  <c r="U9467" i="9" s="1"/>
  <c r="L9468" i="9"/>
  <c r="M9468" i="9" s="1"/>
  <c r="P9468" i="9"/>
  <c r="Q9468" i="9" s="1"/>
  <c r="T9468" i="9"/>
  <c r="U9468" i="9" s="1"/>
  <c r="L9469" i="9"/>
  <c r="M9469" i="9" s="1"/>
  <c r="P9469" i="9"/>
  <c r="Q9469" i="9" s="1"/>
  <c r="T9469" i="9"/>
  <c r="U9469" i="9" s="1"/>
  <c r="L9470" i="9"/>
  <c r="M9470" i="9" s="1"/>
  <c r="P9470" i="9"/>
  <c r="Q9470" i="9" s="1"/>
  <c r="S9470" i="9"/>
  <c r="T9470" i="9"/>
  <c r="L9471" i="9"/>
  <c r="M9471" i="9" s="1"/>
  <c r="P9471" i="9"/>
  <c r="Q9471" i="9" s="1"/>
  <c r="T9471" i="9"/>
  <c r="U9471" i="9" s="1"/>
  <c r="L9472" i="9"/>
  <c r="M9472" i="9" s="1"/>
  <c r="P9472" i="9"/>
  <c r="Q9472" i="9" s="1"/>
  <c r="T9472" i="9"/>
  <c r="U9472" i="9" s="1"/>
  <c r="L9473" i="9"/>
  <c r="M9473" i="9" s="1"/>
  <c r="P9473" i="9"/>
  <c r="Q9473" i="9" s="1"/>
  <c r="T9473" i="9"/>
  <c r="U9473" i="9" s="1"/>
  <c r="L9474" i="9"/>
  <c r="M9474" i="9" s="1"/>
  <c r="P9474" i="9"/>
  <c r="Q9474" i="9" s="1"/>
  <c r="T9474" i="9"/>
  <c r="U9474" i="9" s="1"/>
  <c r="L9475" i="9"/>
  <c r="M9475" i="9" s="1"/>
  <c r="P9475" i="9"/>
  <c r="Q9475" i="9" s="1"/>
  <c r="T9475" i="9"/>
  <c r="U9475" i="9" s="1"/>
  <c r="L9476" i="9"/>
  <c r="M9476" i="9" s="1"/>
  <c r="P9476" i="9"/>
  <c r="Q9476" i="9" s="1"/>
  <c r="T9476" i="9"/>
  <c r="U9476" i="9" s="1"/>
  <c r="L9477" i="9"/>
  <c r="M9477" i="9" s="1"/>
  <c r="P9477" i="9"/>
  <c r="Q9477" i="9" s="1"/>
  <c r="T9477" i="9"/>
  <c r="U9477" i="9" s="1"/>
  <c r="L9478" i="9"/>
  <c r="M9478" i="9" s="1"/>
  <c r="P9478" i="9"/>
  <c r="Q9478" i="9" s="1"/>
  <c r="T9478" i="9"/>
  <c r="U9478" i="9" s="1"/>
  <c r="L9479" i="9"/>
  <c r="M9479" i="9" s="1"/>
  <c r="P9479" i="9"/>
  <c r="Q9479" i="9" s="1"/>
  <c r="T9479" i="9"/>
  <c r="U9479" i="9" s="1"/>
  <c r="L9480" i="9"/>
  <c r="M9480" i="9" s="1"/>
  <c r="P9480" i="9"/>
  <c r="Q9480" i="9" s="1"/>
  <c r="T9480" i="9"/>
  <c r="U9480" i="9" s="1"/>
  <c r="L9481" i="9"/>
  <c r="M9481" i="9" s="1"/>
  <c r="P9481" i="9"/>
  <c r="Q9481" i="9" s="1"/>
  <c r="T9481" i="9"/>
  <c r="U9481" i="9" s="1"/>
  <c r="L9482" i="9"/>
  <c r="M9482" i="9" s="1"/>
  <c r="P9482" i="9"/>
  <c r="Q9482" i="9" s="1"/>
  <c r="T9482" i="9"/>
  <c r="U9482" i="9" s="1"/>
  <c r="L9483" i="9"/>
  <c r="M9483" i="9" s="1"/>
  <c r="P9483" i="9"/>
  <c r="Q9483" i="9" s="1"/>
  <c r="T9483" i="9"/>
  <c r="U9483" i="9" s="1"/>
  <c r="L9484" i="9"/>
  <c r="M9484" i="9" s="1"/>
  <c r="P9484" i="9"/>
  <c r="Q9484" i="9" s="1"/>
  <c r="T9484" i="9"/>
  <c r="U9484" i="9" s="1"/>
  <c r="L9485" i="9"/>
  <c r="M9485" i="9" s="1"/>
  <c r="P9485" i="9"/>
  <c r="Q9485" i="9" s="1"/>
  <c r="T9485" i="9"/>
  <c r="U9485" i="9" s="1"/>
  <c r="L9486" i="9"/>
  <c r="M9486" i="9" s="1"/>
  <c r="P9486" i="9"/>
  <c r="Q9486" i="9" s="1"/>
  <c r="T9486" i="9"/>
  <c r="U9486" i="9" s="1"/>
  <c r="L9487" i="9"/>
  <c r="M9487" i="9" s="1"/>
  <c r="P9487" i="9"/>
  <c r="Q9487" i="9" s="1"/>
  <c r="T9487" i="9"/>
  <c r="U9487" i="9" s="1"/>
  <c r="L9488" i="9"/>
  <c r="M9488" i="9" s="1"/>
  <c r="P9488" i="9"/>
  <c r="Q9488" i="9" s="1"/>
  <c r="T9488" i="9"/>
  <c r="U9488" i="9" s="1"/>
  <c r="L9489" i="9"/>
  <c r="M9489" i="9" s="1"/>
  <c r="P9489" i="9"/>
  <c r="Q9489" i="9" s="1"/>
  <c r="T9489" i="9"/>
  <c r="U9489" i="9" s="1"/>
  <c r="L9490" i="9"/>
  <c r="M9490" i="9" s="1"/>
  <c r="P9490" i="9"/>
  <c r="Q9490" i="9" s="1"/>
  <c r="T9490" i="9"/>
  <c r="U9490" i="9" s="1"/>
  <c r="L9491" i="9"/>
  <c r="M9491" i="9" s="1"/>
  <c r="P9491" i="9"/>
  <c r="Q9491" i="9" s="1"/>
  <c r="T9491" i="9"/>
  <c r="U9491" i="9" s="1"/>
  <c r="L9492" i="9"/>
  <c r="M9492" i="9" s="1"/>
  <c r="P9492" i="9"/>
  <c r="Q9492" i="9" s="1"/>
  <c r="T9492" i="9"/>
  <c r="U9492" i="9" s="1"/>
  <c r="L9493" i="9"/>
  <c r="M9493" i="9" s="1"/>
  <c r="P9493" i="9"/>
  <c r="Q9493" i="9" s="1"/>
  <c r="S9493" i="9"/>
  <c r="T9493" i="9"/>
  <c r="L9494" i="9"/>
  <c r="M9494" i="9" s="1"/>
  <c r="P9494" i="9"/>
  <c r="Q9494" i="9" s="1"/>
  <c r="T9494" i="9"/>
  <c r="U9494" i="9" s="1"/>
  <c r="L9495" i="9"/>
  <c r="M9495" i="9" s="1"/>
  <c r="P9495" i="9"/>
  <c r="Q9495" i="9" s="1"/>
  <c r="T9495" i="9"/>
  <c r="U9495" i="9" s="1"/>
  <c r="L9496" i="9"/>
  <c r="M9496" i="9" s="1"/>
  <c r="P9496" i="9"/>
  <c r="Q9496" i="9" s="1"/>
  <c r="T9496" i="9"/>
  <c r="U9496" i="9" s="1"/>
  <c r="L9497" i="9"/>
  <c r="M9497" i="9" s="1"/>
  <c r="P9497" i="9"/>
  <c r="Q9497" i="9" s="1"/>
  <c r="T9497" i="9"/>
  <c r="U9497" i="9" s="1"/>
  <c r="L9498" i="9"/>
  <c r="M9498" i="9" s="1"/>
  <c r="P9498" i="9"/>
  <c r="Q9498" i="9" s="1"/>
  <c r="T9498" i="9"/>
  <c r="U9498" i="9" s="1"/>
  <c r="L9499" i="9"/>
  <c r="M9499" i="9" s="1"/>
  <c r="P9499" i="9"/>
  <c r="Q9499" i="9" s="1"/>
  <c r="T9499" i="9"/>
  <c r="U9499" i="9" s="1"/>
  <c r="L9500" i="9"/>
  <c r="M9500" i="9" s="1"/>
  <c r="P9500" i="9"/>
  <c r="Q9500" i="9" s="1"/>
  <c r="T9500" i="9"/>
  <c r="U9500" i="9" s="1"/>
  <c r="L9501" i="9"/>
  <c r="M9501" i="9" s="1"/>
  <c r="P9501" i="9"/>
  <c r="Q9501" i="9" s="1"/>
  <c r="T9501" i="9"/>
  <c r="U9501" i="9" s="1"/>
  <c r="L9502" i="9"/>
  <c r="M9502" i="9" s="1"/>
  <c r="P9502" i="9"/>
  <c r="Q9502" i="9" s="1"/>
  <c r="T9502" i="9"/>
  <c r="U9502" i="9" s="1"/>
  <c r="L9503" i="9"/>
  <c r="M9503" i="9" s="1"/>
  <c r="P9503" i="9"/>
  <c r="Q9503" i="9" s="1"/>
  <c r="T9503" i="9"/>
  <c r="U9503" i="9" s="1"/>
  <c r="L9504" i="9"/>
  <c r="M9504" i="9" s="1"/>
  <c r="P9504" i="9"/>
  <c r="Q9504" i="9" s="1"/>
  <c r="T9504" i="9"/>
  <c r="U9504" i="9" s="1"/>
  <c r="L9505" i="9"/>
  <c r="M9505" i="9" s="1"/>
  <c r="P9505" i="9"/>
  <c r="Q9505" i="9" s="1"/>
  <c r="T9505" i="9"/>
  <c r="U9505" i="9" s="1"/>
  <c r="L9506" i="9"/>
  <c r="M9506" i="9" s="1"/>
  <c r="P9506" i="9"/>
  <c r="Q9506" i="9" s="1"/>
  <c r="T9506" i="9"/>
  <c r="U9506" i="9" s="1"/>
  <c r="L9507" i="9"/>
  <c r="M9507" i="9" s="1"/>
  <c r="P9507" i="9"/>
  <c r="Q9507" i="9" s="1"/>
  <c r="T9507" i="9"/>
  <c r="U9507" i="9" s="1"/>
  <c r="L9508" i="9"/>
  <c r="M9508" i="9" s="1"/>
  <c r="P9508" i="9"/>
  <c r="Q9508" i="9" s="1"/>
  <c r="T9508" i="9"/>
  <c r="U9508" i="9" s="1"/>
  <c r="L9509" i="9"/>
  <c r="M9509" i="9" s="1"/>
  <c r="P9509" i="9"/>
  <c r="Q9509" i="9" s="1"/>
  <c r="T9509" i="9"/>
  <c r="U9509" i="9" s="1"/>
  <c r="L9510" i="9"/>
  <c r="M9510" i="9" s="1"/>
  <c r="P9510" i="9"/>
  <c r="Q9510" i="9" s="1"/>
  <c r="T9510" i="9"/>
  <c r="U9510" i="9" s="1"/>
  <c r="L9511" i="9"/>
  <c r="M9511" i="9" s="1"/>
  <c r="P9511" i="9"/>
  <c r="Q9511" i="9" s="1"/>
  <c r="T9511" i="9"/>
  <c r="U9511" i="9" s="1"/>
  <c r="L9512" i="9"/>
  <c r="M9512" i="9" s="1"/>
  <c r="P9512" i="9"/>
  <c r="Q9512" i="9" s="1"/>
  <c r="T9512" i="9"/>
  <c r="U9512" i="9" s="1"/>
  <c r="L9513" i="9"/>
  <c r="M9513" i="9" s="1"/>
  <c r="P9513" i="9"/>
  <c r="Q9513" i="9" s="1"/>
  <c r="T9513" i="9"/>
  <c r="U9513" i="9" s="1"/>
  <c r="L9514" i="9"/>
  <c r="M9514" i="9" s="1"/>
  <c r="P9514" i="9"/>
  <c r="Q9514" i="9" s="1"/>
  <c r="T9514" i="9"/>
  <c r="U9514" i="9" s="1"/>
  <c r="L9515" i="9"/>
  <c r="M9515" i="9" s="1"/>
  <c r="P9515" i="9"/>
  <c r="Q9515" i="9" s="1"/>
  <c r="T9515" i="9"/>
  <c r="U9515" i="9" s="1"/>
  <c r="L9516" i="9"/>
  <c r="M9516" i="9" s="1"/>
  <c r="P9516" i="9"/>
  <c r="Q9516" i="9" s="1"/>
  <c r="T9516" i="9"/>
  <c r="U9516" i="9" s="1"/>
  <c r="L9517" i="9"/>
  <c r="M9517" i="9" s="1"/>
  <c r="P9517" i="9"/>
  <c r="Q9517" i="9" s="1"/>
  <c r="T9517" i="9"/>
  <c r="U9517" i="9" s="1"/>
  <c r="L9518" i="9"/>
  <c r="M9518" i="9" s="1"/>
  <c r="P9518" i="9"/>
  <c r="Q9518" i="9" s="1"/>
  <c r="T9518" i="9"/>
  <c r="U9518" i="9" s="1"/>
  <c r="L9519" i="9"/>
  <c r="M9519" i="9" s="1"/>
  <c r="P9519" i="9"/>
  <c r="Q9519" i="9" s="1"/>
  <c r="T9519" i="9"/>
  <c r="U9519" i="9" s="1"/>
  <c r="L9520" i="9"/>
  <c r="M9520" i="9" s="1"/>
  <c r="P9520" i="9"/>
  <c r="Q9520" i="9" s="1"/>
  <c r="T9520" i="9"/>
  <c r="U9520" i="9" s="1"/>
  <c r="L9521" i="9"/>
  <c r="M9521" i="9" s="1"/>
  <c r="P9521" i="9"/>
  <c r="Q9521" i="9" s="1"/>
  <c r="T9521" i="9"/>
  <c r="U9521" i="9" s="1"/>
  <c r="L9522" i="9"/>
  <c r="M9522" i="9" s="1"/>
  <c r="P9522" i="9"/>
  <c r="Q9522" i="9" s="1"/>
  <c r="T9522" i="9"/>
  <c r="U9522" i="9" s="1"/>
  <c r="L9523" i="9"/>
  <c r="M9523" i="9"/>
  <c r="P9523" i="9"/>
  <c r="Q9523" i="9" s="1"/>
  <c r="T9523" i="9"/>
  <c r="U9523" i="9" s="1"/>
  <c r="L9524" i="9"/>
  <c r="M9524" i="9" s="1"/>
  <c r="P9524" i="9"/>
  <c r="Q9524" i="9" s="1"/>
  <c r="T9524" i="9"/>
  <c r="U9524" i="9" s="1"/>
  <c r="L9525" i="9"/>
  <c r="M9525" i="9" s="1"/>
  <c r="P9525" i="9"/>
  <c r="Q9525" i="9" s="1"/>
  <c r="T9525" i="9"/>
  <c r="U9525" i="9" s="1"/>
  <c r="L9526" i="9"/>
  <c r="M9526" i="9" s="1"/>
  <c r="P9526" i="9"/>
  <c r="Q9526" i="9" s="1"/>
  <c r="T9526" i="9"/>
  <c r="U9526" i="9" s="1"/>
  <c r="L9527" i="9"/>
  <c r="M9527" i="9" s="1"/>
  <c r="P9527" i="9"/>
  <c r="Q9527" i="9" s="1"/>
  <c r="T9527" i="9"/>
  <c r="U9527" i="9" s="1"/>
  <c r="L9528" i="9"/>
  <c r="M9528" i="9" s="1"/>
  <c r="P9528" i="9"/>
  <c r="Q9528" i="9" s="1"/>
  <c r="T9528" i="9"/>
  <c r="U9528" i="9" s="1"/>
  <c r="L9529" i="9"/>
  <c r="M9529" i="9" s="1"/>
  <c r="P9529" i="9"/>
  <c r="Q9529" i="9" s="1"/>
  <c r="T9529" i="9"/>
  <c r="U9529" i="9" s="1"/>
  <c r="L9530" i="9"/>
  <c r="M9530" i="9" s="1"/>
  <c r="P9530" i="9"/>
  <c r="Q9530" i="9" s="1"/>
  <c r="T9530" i="9"/>
  <c r="U9530" i="9" s="1"/>
  <c r="L9531" i="9"/>
  <c r="M9531" i="9" s="1"/>
  <c r="P9531" i="9"/>
  <c r="Q9531" i="9" s="1"/>
  <c r="T9531" i="9"/>
  <c r="U9531" i="9" s="1"/>
  <c r="L9532" i="9"/>
  <c r="M9532" i="9" s="1"/>
  <c r="P9532" i="9"/>
  <c r="Q9532" i="9" s="1"/>
  <c r="T9532" i="9"/>
  <c r="U9532" i="9" s="1"/>
  <c r="L9533" i="9"/>
  <c r="M9533" i="9" s="1"/>
  <c r="P9533" i="9"/>
  <c r="Q9533" i="9" s="1"/>
  <c r="T9533" i="9"/>
  <c r="U9533" i="9" s="1"/>
  <c r="L9534" i="9"/>
  <c r="M9534" i="9" s="1"/>
  <c r="P9534" i="9"/>
  <c r="Q9534" i="9" s="1"/>
  <c r="T9534" i="9"/>
  <c r="U9534" i="9" s="1"/>
  <c r="L9535" i="9"/>
  <c r="M9535" i="9" s="1"/>
  <c r="P9535" i="9"/>
  <c r="Q9535" i="9" s="1"/>
  <c r="T9535" i="9"/>
  <c r="U9535" i="9" s="1"/>
  <c r="L9536" i="9"/>
  <c r="M9536" i="9" s="1"/>
  <c r="P9536" i="9"/>
  <c r="Q9536" i="9" s="1"/>
  <c r="T9536" i="9"/>
  <c r="U9536" i="9" s="1"/>
  <c r="L9537" i="9"/>
  <c r="M9537" i="9" s="1"/>
  <c r="P9537" i="9"/>
  <c r="Q9537" i="9" s="1"/>
  <c r="T9537" i="9"/>
  <c r="U9537" i="9" s="1"/>
  <c r="L9538" i="9"/>
  <c r="M9538" i="9" s="1"/>
  <c r="P9538" i="9"/>
  <c r="Q9538" i="9" s="1"/>
  <c r="T9538" i="9"/>
  <c r="U9538" i="9" s="1"/>
  <c r="L9539" i="9"/>
  <c r="M9539" i="9" s="1"/>
  <c r="P9539" i="9"/>
  <c r="Q9539" i="9" s="1"/>
  <c r="T9539" i="9"/>
  <c r="U9539" i="9" s="1"/>
  <c r="L9540" i="9"/>
  <c r="M9540" i="9" s="1"/>
  <c r="P9540" i="9"/>
  <c r="Q9540" i="9" s="1"/>
  <c r="T9540" i="9"/>
  <c r="U9540" i="9" s="1"/>
  <c r="L9541" i="9"/>
  <c r="M9541" i="9" s="1"/>
  <c r="P9541" i="9"/>
  <c r="Q9541" i="9" s="1"/>
  <c r="T9541" i="9"/>
  <c r="U9541" i="9" s="1"/>
  <c r="L9542" i="9"/>
  <c r="M9542" i="9" s="1"/>
  <c r="P9542" i="9"/>
  <c r="Q9542" i="9" s="1"/>
  <c r="T9542" i="9"/>
  <c r="U9542" i="9" s="1"/>
  <c r="L9543" i="9"/>
  <c r="M9543" i="9" s="1"/>
  <c r="P9543" i="9"/>
  <c r="Q9543" i="9" s="1"/>
  <c r="T9543" i="9"/>
  <c r="U9543" i="9" s="1"/>
  <c r="L9544" i="9"/>
  <c r="M9544" i="9" s="1"/>
  <c r="P9544" i="9"/>
  <c r="Q9544" i="9" s="1"/>
  <c r="T9544" i="9"/>
  <c r="U9544" i="9" s="1"/>
  <c r="L9545" i="9"/>
  <c r="M9545" i="9" s="1"/>
  <c r="P9545" i="9"/>
  <c r="Q9545" i="9" s="1"/>
  <c r="T9545" i="9"/>
  <c r="U9545" i="9" s="1"/>
  <c r="L9546" i="9"/>
  <c r="M9546" i="9" s="1"/>
  <c r="P9546" i="9"/>
  <c r="Q9546" i="9" s="1"/>
  <c r="T9546" i="9"/>
  <c r="U9546" i="9" s="1"/>
  <c r="L9547" i="9"/>
  <c r="M9547" i="9" s="1"/>
  <c r="P9547" i="9"/>
  <c r="Q9547" i="9" s="1"/>
  <c r="T9547" i="9"/>
  <c r="U9547" i="9" s="1"/>
  <c r="L9548" i="9"/>
  <c r="M9548" i="9" s="1"/>
  <c r="P9548" i="9"/>
  <c r="Q9548" i="9" s="1"/>
  <c r="T9548" i="9"/>
  <c r="U9548" i="9" s="1"/>
  <c r="L9549" i="9"/>
  <c r="M9549" i="9" s="1"/>
  <c r="P9549" i="9"/>
  <c r="Q9549" i="9" s="1"/>
  <c r="T9549" i="9"/>
  <c r="U9549" i="9" s="1"/>
  <c r="L9550" i="9"/>
  <c r="M9550" i="9" s="1"/>
  <c r="P9550" i="9"/>
  <c r="Q9550" i="9" s="1"/>
  <c r="T9550" i="9"/>
  <c r="U9550" i="9" s="1"/>
  <c r="L9551" i="9"/>
  <c r="M9551" i="9" s="1"/>
  <c r="P9551" i="9"/>
  <c r="Q9551" i="9" s="1"/>
  <c r="T9551" i="9"/>
  <c r="U9551" i="9" s="1"/>
  <c r="L9552" i="9"/>
  <c r="M9552" i="9" s="1"/>
  <c r="P9552" i="9"/>
  <c r="Q9552" i="9" s="1"/>
  <c r="T9552" i="9"/>
  <c r="U9552" i="9" s="1"/>
  <c r="L9553" i="9"/>
  <c r="M9553" i="9" s="1"/>
  <c r="P9553" i="9"/>
  <c r="Q9553" i="9" s="1"/>
  <c r="T9553" i="9"/>
  <c r="U9553" i="9" s="1"/>
  <c r="L9554" i="9"/>
  <c r="M9554" i="9" s="1"/>
  <c r="P9554" i="9"/>
  <c r="Q9554" i="9" s="1"/>
  <c r="T9554" i="9"/>
  <c r="U9554" i="9" s="1"/>
  <c r="L9555" i="9"/>
  <c r="M9555" i="9" s="1"/>
  <c r="P9555" i="9"/>
  <c r="Q9555" i="9" s="1"/>
  <c r="T9555" i="9"/>
  <c r="U9555" i="9" s="1"/>
  <c r="L9556" i="9"/>
  <c r="M9556" i="9" s="1"/>
  <c r="P9556" i="9"/>
  <c r="Q9556" i="9" s="1"/>
  <c r="T9556" i="9"/>
  <c r="U9556" i="9" s="1"/>
  <c r="L9557" i="9"/>
  <c r="M9557" i="9" s="1"/>
  <c r="P9557" i="9"/>
  <c r="Q9557" i="9" s="1"/>
  <c r="T9557" i="9"/>
  <c r="U9557" i="9" s="1"/>
  <c r="L9558" i="9"/>
  <c r="M9558" i="9" s="1"/>
  <c r="P9558" i="9"/>
  <c r="Q9558" i="9" s="1"/>
  <c r="T9558" i="9"/>
  <c r="U9558" i="9" s="1"/>
  <c r="L9559" i="9"/>
  <c r="M9559" i="9" s="1"/>
  <c r="P9559" i="9"/>
  <c r="Q9559" i="9" s="1"/>
  <c r="T9559" i="9"/>
  <c r="U9559" i="9" s="1"/>
  <c r="L9560" i="9"/>
  <c r="M9560" i="9" s="1"/>
  <c r="P9560" i="9"/>
  <c r="Q9560" i="9" s="1"/>
  <c r="T9560" i="9"/>
  <c r="U9560" i="9" s="1"/>
  <c r="L9561" i="9"/>
  <c r="M9561" i="9" s="1"/>
  <c r="P9561" i="9"/>
  <c r="Q9561" i="9" s="1"/>
  <c r="T9561" i="9"/>
  <c r="U9561" i="9" s="1"/>
  <c r="L9562" i="9"/>
  <c r="M9562" i="9" s="1"/>
  <c r="P9562" i="9"/>
  <c r="Q9562" i="9" s="1"/>
  <c r="T9562" i="9"/>
  <c r="U9562" i="9" s="1"/>
  <c r="L9563" i="9"/>
  <c r="M9563" i="9" s="1"/>
  <c r="P9563" i="9"/>
  <c r="Q9563" i="9" s="1"/>
  <c r="T9563" i="9"/>
  <c r="U9563" i="9" s="1"/>
  <c r="L9564" i="9"/>
  <c r="M9564" i="9" s="1"/>
  <c r="P9564" i="9"/>
  <c r="Q9564" i="9" s="1"/>
  <c r="T9564" i="9"/>
  <c r="U9564" i="9" s="1"/>
  <c r="L9565" i="9"/>
  <c r="M9565" i="9" s="1"/>
  <c r="P9565" i="9"/>
  <c r="Q9565" i="9" s="1"/>
  <c r="T9565" i="9"/>
  <c r="U9565" i="9" s="1"/>
  <c r="L9566" i="9"/>
  <c r="M9566" i="9" s="1"/>
  <c r="P9566" i="9"/>
  <c r="Q9566" i="9" s="1"/>
  <c r="T9566" i="9"/>
  <c r="U9566" i="9" s="1"/>
  <c r="L9567" i="9"/>
  <c r="M9567" i="9" s="1"/>
  <c r="P9567" i="9"/>
  <c r="Q9567" i="9" s="1"/>
  <c r="T9567" i="9"/>
  <c r="U9567" i="9" s="1"/>
  <c r="L9568" i="9"/>
  <c r="M9568" i="9" s="1"/>
  <c r="P9568" i="9"/>
  <c r="Q9568" i="9" s="1"/>
  <c r="T9568" i="9"/>
  <c r="U9568" i="9" s="1"/>
  <c r="L9569" i="9"/>
  <c r="M9569" i="9" s="1"/>
  <c r="P9569" i="9"/>
  <c r="Q9569" i="9" s="1"/>
  <c r="T9569" i="9"/>
  <c r="U9569" i="9" s="1"/>
  <c r="L9570" i="9"/>
  <c r="M9570" i="9" s="1"/>
  <c r="P9570" i="9"/>
  <c r="Q9570" i="9" s="1"/>
  <c r="T9570" i="9"/>
  <c r="U9570" i="9" s="1"/>
  <c r="L9571" i="9"/>
  <c r="M9571" i="9" s="1"/>
  <c r="P9571" i="9"/>
  <c r="Q9571" i="9" s="1"/>
  <c r="T9571" i="9"/>
  <c r="U9571" i="9" s="1"/>
  <c r="L9572" i="9"/>
  <c r="M9572" i="9" s="1"/>
  <c r="P9572" i="9"/>
  <c r="Q9572" i="9" s="1"/>
  <c r="T9572" i="9"/>
  <c r="U9572" i="9" s="1"/>
  <c r="L9573" i="9"/>
  <c r="M9573" i="9" s="1"/>
  <c r="P9573" i="9"/>
  <c r="Q9573" i="9" s="1"/>
  <c r="T9573" i="9"/>
  <c r="U9573" i="9" s="1"/>
  <c r="L9574" i="9"/>
  <c r="M9574" i="9" s="1"/>
  <c r="P9574" i="9"/>
  <c r="Q9574" i="9" s="1"/>
  <c r="T9574" i="9"/>
  <c r="U9574" i="9" s="1"/>
  <c r="L9575" i="9"/>
  <c r="M9575" i="9" s="1"/>
  <c r="P9575" i="9"/>
  <c r="Q9575" i="9" s="1"/>
  <c r="T9575" i="9"/>
  <c r="U9575" i="9" s="1"/>
  <c r="L9576" i="9"/>
  <c r="M9576" i="9" s="1"/>
  <c r="P9576" i="9"/>
  <c r="Q9576" i="9" s="1"/>
  <c r="T9576" i="9"/>
  <c r="U9576" i="9" s="1"/>
  <c r="L9577" i="9"/>
  <c r="M9577" i="9" s="1"/>
  <c r="P9577" i="9"/>
  <c r="Q9577" i="9" s="1"/>
  <c r="T9577" i="9"/>
  <c r="U9577" i="9" s="1"/>
  <c r="L9578" i="9"/>
  <c r="M9578" i="9" s="1"/>
  <c r="P9578" i="9"/>
  <c r="Q9578" i="9" s="1"/>
  <c r="T9578" i="9"/>
  <c r="U9578" i="9" s="1"/>
  <c r="L9579" i="9"/>
  <c r="M9579" i="9" s="1"/>
  <c r="P9579" i="9"/>
  <c r="Q9579" i="9" s="1"/>
  <c r="T9579" i="9"/>
  <c r="U9579" i="9" s="1"/>
  <c r="L9580" i="9"/>
  <c r="M9580" i="9" s="1"/>
  <c r="P9580" i="9"/>
  <c r="Q9580" i="9" s="1"/>
  <c r="T9580" i="9"/>
  <c r="U9580" i="9" s="1"/>
  <c r="L9581" i="9"/>
  <c r="M9581" i="9" s="1"/>
  <c r="P9581" i="9"/>
  <c r="Q9581" i="9" s="1"/>
  <c r="T9581" i="9"/>
  <c r="U9581" i="9" s="1"/>
  <c r="L9582" i="9"/>
  <c r="M9582" i="9" s="1"/>
  <c r="P9582" i="9"/>
  <c r="Q9582" i="9" s="1"/>
  <c r="T9582" i="9"/>
  <c r="U9582" i="9" s="1"/>
  <c r="L9583" i="9"/>
  <c r="M9583" i="9" s="1"/>
  <c r="P9583" i="9"/>
  <c r="Q9583" i="9" s="1"/>
  <c r="T9583" i="9"/>
  <c r="U9583" i="9" s="1"/>
  <c r="L9584" i="9"/>
  <c r="M9584" i="9" s="1"/>
  <c r="P9584" i="9"/>
  <c r="Q9584" i="9" s="1"/>
  <c r="T9584" i="9"/>
  <c r="U9584" i="9" s="1"/>
  <c r="L9585" i="9"/>
  <c r="M9585" i="9" s="1"/>
  <c r="P9585" i="9"/>
  <c r="Q9585" i="9" s="1"/>
  <c r="T9585" i="9"/>
  <c r="U9585" i="9" s="1"/>
  <c r="L9586" i="9"/>
  <c r="M9586" i="9" s="1"/>
  <c r="P9586" i="9"/>
  <c r="Q9586" i="9" s="1"/>
  <c r="T9586" i="9"/>
  <c r="U9586" i="9" s="1"/>
  <c r="L9587" i="9"/>
  <c r="M9587" i="9" s="1"/>
  <c r="P9587" i="9"/>
  <c r="Q9587" i="9" s="1"/>
  <c r="T9587" i="9"/>
  <c r="U9587" i="9" s="1"/>
  <c r="L9588" i="9"/>
  <c r="M9588" i="9" s="1"/>
  <c r="P9588" i="9"/>
  <c r="Q9588" i="9" s="1"/>
  <c r="T9588" i="9"/>
  <c r="U9588" i="9" s="1"/>
  <c r="L9589" i="9"/>
  <c r="M9589" i="9" s="1"/>
  <c r="P9589" i="9"/>
  <c r="Q9589" i="9" s="1"/>
  <c r="T9589" i="9"/>
  <c r="U9589" i="9" s="1"/>
  <c r="L9590" i="9"/>
  <c r="M9590" i="9" s="1"/>
  <c r="P9590" i="9"/>
  <c r="Q9590" i="9" s="1"/>
  <c r="T9590" i="9"/>
  <c r="U9590" i="9" s="1"/>
  <c r="L9591" i="9"/>
  <c r="M9591" i="9" s="1"/>
  <c r="P9591" i="9"/>
  <c r="Q9591" i="9" s="1"/>
  <c r="T9591" i="9"/>
  <c r="U9591" i="9" s="1"/>
  <c r="L9592" i="9"/>
  <c r="M9592" i="9" s="1"/>
  <c r="P9592" i="9"/>
  <c r="Q9592" i="9" s="1"/>
  <c r="T9592" i="9"/>
  <c r="U9592" i="9" s="1"/>
  <c r="L9593" i="9"/>
  <c r="M9593" i="9" s="1"/>
  <c r="P9593" i="9"/>
  <c r="Q9593" i="9" s="1"/>
  <c r="S9593" i="9"/>
  <c r="T9593" i="9"/>
  <c r="L9594" i="9"/>
  <c r="M9594" i="9" s="1"/>
  <c r="P9594" i="9"/>
  <c r="Q9594" i="9" s="1"/>
  <c r="T9594" i="9"/>
  <c r="U9594" i="9" s="1"/>
  <c r="L9595" i="9"/>
  <c r="M9595" i="9" s="1"/>
  <c r="P9595" i="9"/>
  <c r="Q9595" i="9" s="1"/>
  <c r="T9595" i="9"/>
  <c r="U9595" i="9" s="1"/>
  <c r="L9596" i="9"/>
  <c r="M9596" i="9" s="1"/>
  <c r="P9596" i="9"/>
  <c r="Q9596" i="9" s="1"/>
  <c r="T9596" i="9"/>
  <c r="U9596" i="9" s="1"/>
  <c r="L9597" i="9"/>
  <c r="M9597" i="9" s="1"/>
  <c r="P9597" i="9"/>
  <c r="Q9597" i="9" s="1"/>
  <c r="T9597" i="9"/>
  <c r="U9597" i="9" s="1"/>
  <c r="L9598" i="9"/>
  <c r="M9598" i="9" s="1"/>
  <c r="P9598" i="9"/>
  <c r="Q9598" i="9" s="1"/>
  <c r="T9598" i="9"/>
  <c r="U9598" i="9" s="1"/>
  <c r="L9599" i="9"/>
  <c r="M9599" i="9" s="1"/>
  <c r="P9599" i="9"/>
  <c r="Q9599" i="9" s="1"/>
  <c r="T9599" i="9"/>
  <c r="U9599" i="9" s="1"/>
  <c r="L9600" i="9"/>
  <c r="M9600" i="9" s="1"/>
  <c r="P9600" i="9"/>
  <c r="Q9600" i="9" s="1"/>
  <c r="T9600" i="9"/>
  <c r="U9600" i="9" s="1"/>
  <c r="L9601" i="9"/>
  <c r="M9601" i="9" s="1"/>
  <c r="P9601" i="9"/>
  <c r="Q9601" i="9" s="1"/>
  <c r="T9601" i="9"/>
  <c r="U9601" i="9" s="1"/>
  <c r="L9602" i="9"/>
  <c r="M9602" i="9" s="1"/>
  <c r="P9602" i="9"/>
  <c r="Q9602" i="9" s="1"/>
  <c r="T9602" i="9"/>
  <c r="U9602" i="9" s="1"/>
  <c r="L9603" i="9"/>
  <c r="M9603" i="9" s="1"/>
  <c r="P9603" i="9"/>
  <c r="Q9603" i="9" s="1"/>
  <c r="T9603" i="9"/>
  <c r="U9603" i="9" s="1"/>
  <c r="L9604" i="9"/>
  <c r="M9604" i="9" s="1"/>
  <c r="P9604" i="9"/>
  <c r="Q9604" i="9" s="1"/>
  <c r="T9604" i="9"/>
  <c r="U9604" i="9" s="1"/>
  <c r="L9605" i="9"/>
  <c r="M9605" i="9" s="1"/>
  <c r="P9605" i="9"/>
  <c r="Q9605" i="9" s="1"/>
  <c r="T9605" i="9"/>
  <c r="U9605" i="9" s="1"/>
  <c r="L9606" i="9"/>
  <c r="M9606" i="9" s="1"/>
  <c r="P9606" i="9"/>
  <c r="Q9606" i="9" s="1"/>
  <c r="T9606" i="9"/>
  <c r="U9606" i="9" s="1"/>
  <c r="L9607" i="9"/>
  <c r="M9607" i="9" s="1"/>
  <c r="P9607" i="9"/>
  <c r="Q9607" i="9" s="1"/>
  <c r="T9607" i="9"/>
  <c r="U9607" i="9" s="1"/>
  <c r="L9608" i="9"/>
  <c r="M9608" i="9" s="1"/>
  <c r="P9608" i="9"/>
  <c r="Q9608" i="9" s="1"/>
  <c r="T9608" i="9"/>
  <c r="U9608" i="9" s="1"/>
  <c r="L9609" i="9"/>
  <c r="M9609" i="9" s="1"/>
  <c r="P9609" i="9"/>
  <c r="Q9609" i="9" s="1"/>
  <c r="T9609" i="9"/>
  <c r="U9609" i="9" s="1"/>
  <c r="L9610" i="9"/>
  <c r="M9610" i="9" s="1"/>
  <c r="P9610" i="9"/>
  <c r="Q9610" i="9" s="1"/>
  <c r="T9610" i="9"/>
  <c r="U9610" i="9" s="1"/>
  <c r="L9611" i="9"/>
  <c r="M9611" i="9" s="1"/>
  <c r="P9611" i="9"/>
  <c r="Q9611" i="9" s="1"/>
  <c r="T9611" i="9"/>
  <c r="U9611" i="9" s="1"/>
  <c r="L9612" i="9"/>
  <c r="M9612" i="9" s="1"/>
  <c r="P9612" i="9"/>
  <c r="Q9612" i="9" s="1"/>
  <c r="S9612" i="9"/>
  <c r="T9612" i="9"/>
  <c r="L9613" i="9"/>
  <c r="M9613" i="9" s="1"/>
  <c r="P9613" i="9"/>
  <c r="Q9613" i="9" s="1"/>
  <c r="T9613" i="9"/>
  <c r="U9613" i="9" s="1"/>
  <c r="L9614" i="9"/>
  <c r="M9614" i="9" s="1"/>
  <c r="P9614" i="9"/>
  <c r="Q9614" i="9" s="1"/>
  <c r="T9614" i="9"/>
  <c r="U9614" i="9" s="1"/>
  <c r="L9615" i="9"/>
  <c r="M9615" i="9" s="1"/>
  <c r="P9615" i="9"/>
  <c r="Q9615" i="9" s="1"/>
  <c r="T9615" i="9"/>
  <c r="U9615" i="9" s="1"/>
  <c r="L9616" i="9"/>
  <c r="M9616" i="9" s="1"/>
  <c r="P9616" i="9"/>
  <c r="Q9616" i="9" s="1"/>
  <c r="T9616" i="9"/>
  <c r="U9616" i="9" s="1"/>
  <c r="L9617" i="9"/>
  <c r="M9617" i="9" s="1"/>
  <c r="P9617" i="9"/>
  <c r="Q9617" i="9" s="1"/>
  <c r="T9617" i="9"/>
  <c r="U9617" i="9" s="1"/>
  <c r="L9618" i="9"/>
  <c r="M9618" i="9" s="1"/>
  <c r="P9618" i="9"/>
  <c r="Q9618" i="9" s="1"/>
  <c r="T9618" i="9"/>
  <c r="U9618" i="9" s="1"/>
  <c r="L9619" i="9"/>
  <c r="M9619" i="9" s="1"/>
  <c r="P9619" i="9"/>
  <c r="Q9619" i="9" s="1"/>
  <c r="T9619" i="9"/>
  <c r="U9619" i="9" s="1"/>
  <c r="L9620" i="9"/>
  <c r="M9620" i="9" s="1"/>
  <c r="P9620" i="9"/>
  <c r="Q9620" i="9" s="1"/>
  <c r="T9620" i="9"/>
  <c r="U9620" i="9" s="1"/>
  <c r="L9621" i="9"/>
  <c r="M9621" i="9" s="1"/>
  <c r="P9621" i="9"/>
  <c r="Q9621" i="9" s="1"/>
  <c r="T9621" i="9"/>
  <c r="U9621" i="9" s="1"/>
  <c r="L9622" i="9"/>
  <c r="M9622" i="9" s="1"/>
  <c r="P9622" i="9"/>
  <c r="Q9622" i="9" s="1"/>
  <c r="T9622" i="9"/>
  <c r="U9622" i="9" s="1"/>
  <c r="L9623" i="9"/>
  <c r="M9623" i="9" s="1"/>
  <c r="P9623" i="9"/>
  <c r="Q9623" i="9" s="1"/>
  <c r="T9623" i="9"/>
  <c r="U9623" i="9" s="1"/>
  <c r="L9624" i="9"/>
  <c r="M9624" i="9" s="1"/>
  <c r="P9624" i="9"/>
  <c r="Q9624" i="9" s="1"/>
  <c r="T9624" i="9"/>
  <c r="U9624" i="9" s="1"/>
  <c r="L9625" i="9"/>
  <c r="M9625" i="9" s="1"/>
  <c r="P9625" i="9"/>
  <c r="Q9625" i="9" s="1"/>
  <c r="T9625" i="9"/>
  <c r="U9625" i="9" s="1"/>
  <c r="L9626" i="9"/>
  <c r="M9626" i="9" s="1"/>
  <c r="P9626" i="9"/>
  <c r="Q9626" i="9" s="1"/>
  <c r="T9626" i="9"/>
  <c r="U9626" i="9" s="1"/>
  <c r="L9627" i="9"/>
  <c r="M9627" i="9" s="1"/>
  <c r="P9627" i="9"/>
  <c r="Q9627" i="9" s="1"/>
  <c r="T9627" i="9"/>
  <c r="U9627" i="9" s="1"/>
  <c r="L9628" i="9"/>
  <c r="M9628" i="9" s="1"/>
  <c r="P9628" i="9"/>
  <c r="Q9628" i="9" s="1"/>
  <c r="T9628" i="9"/>
  <c r="U9628" i="9" s="1"/>
  <c r="L9629" i="9"/>
  <c r="M9629" i="9" s="1"/>
  <c r="P9629" i="9"/>
  <c r="Q9629" i="9" s="1"/>
  <c r="T9629" i="9"/>
  <c r="U9629" i="9" s="1"/>
  <c r="L9630" i="9"/>
  <c r="M9630" i="9" s="1"/>
  <c r="P9630" i="9"/>
  <c r="Q9630" i="9" s="1"/>
  <c r="T9630" i="9"/>
  <c r="U9630" i="9" s="1"/>
  <c r="L9631" i="9"/>
  <c r="M9631" i="9" s="1"/>
  <c r="P9631" i="9"/>
  <c r="Q9631" i="9" s="1"/>
  <c r="T9631" i="9"/>
  <c r="U9631" i="9" s="1"/>
  <c r="L9632" i="9"/>
  <c r="M9632" i="9" s="1"/>
  <c r="P9632" i="9"/>
  <c r="Q9632" i="9" s="1"/>
  <c r="T9632" i="9"/>
  <c r="U9632" i="9" s="1"/>
  <c r="L9633" i="9"/>
  <c r="M9633" i="9" s="1"/>
  <c r="P9633" i="9"/>
  <c r="Q9633" i="9" s="1"/>
  <c r="T9633" i="9"/>
  <c r="U9633" i="9" s="1"/>
  <c r="L9634" i="9"/>
  <c r="M9634" i="9" s="1"/>
  <c r="P9634" i="9"/>
  <c r="Q9634" i="9" s="1"/>
  <c r="T9634" i="9"/>
  <c r="U9634" i="9" s="1"/>
  <c r="L9635" i="9"/>
  <c r="M9635" i="9" s="1"/>
  <c r="P9635" i="9"/>
  <c r="Q9635" i="9" s="1"/>
  <c r="T9635" i="9"/>
  <c r="U9635" i="9" s="1"/>
  <c r="L9636" i="9"/>
  <c r="M9636" i="9" s="1"/>
  <c r="P9636" i="9"/>
  <c r="Q9636" i="9" s="1"/>
  <c r="T9636" i="9"/>
  <c r="U9636" i="9" s="1"/>
  <c r="L9637" i="9"/>
  <c r="M9637" i="9" s="1"/>
  <c r="P9637" i="9"/>
  <c r="Q9637" i="9" s="1"/>
  <c r="T9637" i="9"/>
  <c r="U9637" i="9" s="1"/>
  <c r="L9638" i="9"/>
  <c r="M9638" i="9" s="1"/>
  <c r="P9638" i="9"/>
  <c r="Q9638" i="9" s="1"/>
  <c r="T9638" i="9"/>
  <c r="U9638" i="9" s="1"/>
  <c r="L9639" i="9"/>
  <c r="M9639" i="9" s="1"/>
  <c r="P9639" i="9"/>
  <c r="Q9639" i="9" s="1"/>
  <c r="T9639" i="9"/>
  <c r="U9639" i="9" s="1"/>
  <c r="L9640" i="9"/>
  <c r="M9640" i="9" s="1"/>
  <c r="P9640" i="9"/>
  <c r="Q9640" i="9" s="1"/>
  <c r="T9640" i="9"/>
  <c r="U9640" i="9" s="1"/>
  <c r="L9641" i="9"/>
  <c r="M9641" i="9" s="1"/>
  <c r="P9641" i="9"/>
  <c r="Q9641" i="9" s="1"/>
  <c r="T9641" i="9"/>
  <c r="U9641" i="9" s="1"/>
  <c r="L9642" i="9"/>
  <c r="M9642" i="9" s="1"/>
  <c r="P9642" i="9"/>
  <c r="Q9642" i="9" s="1"/>
  <c r="T9642" i="9"/>
  <c r="U9642" i="9" s="1"/>
  <c r="L9643" i="9"/>
  <c r="M9643" i="9" s="1"/>
  <c r="P9643" i="9"/>
  <c r="Q9643" i="9" s="1"/>
  <c r="T9643" i="9"/>
  <c r="U9643" i="9" s="1"/>
  <c r="L9644" i="9"/>
  <c r="M9644" i="9" s="1"/>
  <c r="P9644" i="9"/>
  <c r="Q9644" i="9" s="1"/>
  <c r="T9644" i="9"/>
  <c r="U9644" i="9" s="1"/>
  <c r="L9645" i="9"/>
  <c r="M9645" i="9" s="1"/>
  <c r="P9645" i="9"/>
  <c r="Q9645" i="9" s="1"/>
  <c r="T9645" i="9"/>
  <c r="U9645" i="9" s="1"/>
  <c r="L9646" i="9"/>
  <c r="M9646" i="9" s="1"/>
  <c r="P9646" i="9"/>
  <c r="Q9646" i="9" s="1"/>
  <c r="T9646" i="9"/>
  <c r="U9646" i="9" s="1"/>
  <c r="L9647" i="9"/>
  <c r="M9647" i="9" s="1"/>
  <c r="P9647" i="9"/>
  <c r="Q9647" i="9" s="1"/>
  <c r="T9647" i="9"/>
  <c r="U9647" i="9" s="1"/>
  <c r="L9648" i="9"/>
  <c r="M9648" i="9" s="1"/>
  <c r="P9648" i="9"/>
  <c r="Q9648" i="9" s="1"/>
  <c r="T9648" i="9"/>
  <c r="U9648" i="9" s="1"/>
  <c r="L9649" i="9"/>
  <c r="M9649" i="9" s="1"/>
  <c r="P9649" i="9"/>
  <c r="Q9649" i="9" s="1"/>
  <c r="T9649" i="9"/>
  <c r="U9649" i="9" s="1"/>
  <c r="L9650" i="9"/>
  <c r="M9650" i="9" s="1"/>
  <c r="P9650" i="9"/>
  <c r="Q9650" i="9" s="1"/>
  <c r="T9650" i="9"/>
  <c r="U9650" i="9" s="1"/>
  <c r="L9651" i="9"/>
  <c r="M9651" i="9" s="1"/>
  <c r="P9651" i="9"/>
  <c r="Q9651" i="9" s="1"/>
  <c r="T9651" i="9"/>
  <c r="U9651" i="9" s="1"/>
  <c r="L9652" i="9"/>
  <c r="M9652" i="9" s="1"/>
  <c r="P9652" i="9"/>
  <c r="Q9652" i="9" s="1"/>
  <c r="T9652" i="9"/>
  <c r="U9652" i="9" s="1"/>
  <c r="L9653" i="9"/>
  <c r="M9653" i="9" s="1"/>
  <c r="P9653" i="9"/>
  <c r="Q9653" i="9" s="1"/>
  <c r="T9653" i="9"/>
  <c r="U9653" i="9" s="1"/>
  <c r="L9654" i="9"/>
  <c r="M9654" i="9" s="1"/>
  <c r="P9654" i="9"/>
  <c r="Q9654" i="9" s="1"/>
  <c r="T9654" i="9"/>
  <c r="U9654" i="9" s="1"/>
  <c r="L9655" i="9"/>
  <c r="M9655" i="9" s="1"/>
  <c r="P9655" i="9"/>
  <c r="Q9655" i="9" s="1"/>
  <c r="T9655" i="9"/>
  <c r="U9655" i="9" s="1"/>
  <c r="L9656" i="9"/>
  <c r="M9656" i="9" s="1"/>
  <c r="P9656" i="9"/>
  <c r="Q9656" i="9" s="1"/>
  <c r="T9656" i="9"/>
  <c r="U9656" i="9" s="1"/>
  <c r="L9657" i="9"/>
  <c r="M9657" i="9" s="1"/>
  <c r="P9657" i="9"/>
  <c r="Q9657" i="9" s="1"/>
  <c r="T9657" i="9"/>
  <c r="U9657" i="9" s="1"/>
  <c r="L9658" i="9"/>
  <c r="M9658" i="9" s="1"/>
  <c r="P9658" i="9"/>
  <c r="Q9658" i="9" s="1"/>
  <c r="T9658" i="9"/>
  <c r="U9658" i="9" s="1"/>
  <c r="L9659" i="9"/>
  <c r="M9659" i="9" s="1"/>
  <c r="P9659" i="9"/>
  <c r="Q9659" i="9" s="1"/>
  <c r="T9659" i="9"/>
  <c r="U9659" i="9" s="1"/>
  <c r="L9660" i="9"/>
  <c r="M9660" i="9" s="1"/>
  <c r="P9660" i="9"/>
  <c r="Q9660" i="9" s="1"/>
  <c r="T9660" i="9"/>
  <c r="U9660" i="9" s="1"/>
  <c r="L9661" i="9"/>
  <c r="M9661" i="9" s="1"/>
  <c r="P9661" i="9"/>
  <c r="Q9661" i="9" s="1"/>
  <c r="T9661" i="9"/>
  <c r="U9661" i="9" s="1"/>
  <c r="L9662" i="9"/>
  <c r="M9662" i="9" s="1"/>
  <c r="P9662" i="9"/>
  <c r="Q9662" i="9" s="1"/>
  <c r="T9662" i="9"/>
  <c r="U9662" i="9" s="1"/>
  <c r="L9663" i="9"/>
  <c r="M9663" i="9" s="1"/>
  <c r="P9663" i="9"/>
  <c r="Q9663" i="9" s="1"/>
  <c r="T9663" i="9"/>
  <c r="U9663" i="9" s="1"/>
  <c r="L9664" i="9"/>
  <c r="M9664" i="9" s="1"/>
  <c r="P9664" i="9"/>
  <c r="Q9664" i="9" s="1"/>
  <c r="T9664" i="9"/>
  <c r="U9664" i="9" s="1"/>
  <c r="L9665" i="9"/>
  <c r="M9665" i="9" s="1"/>
  <c r="P9665" i="9"/>
  <c r="Q9665" i="9" s="1"/>
  <c r="T9665" i="9"/>
  <c r="U9665" i="9" s="1"/>
  <c r="L9666" i="9"/>
  <c r="M9666" i="9" s="1"/>
  <c r="P9666" i="9"/>
  <c r="Q9666" i="9" s="1"/>
  <c r="T9666" i="9"/>
  <c r="U9666" i="9" s="1"/>
  <c r="L9667" i="9"/>
  <c r="M9667" i="9" s="1"/>
  <c r="P9667" i="9"/>
  <c r="Q9667" i="9" s="1"/>
  <c r="T9667" i="9"/>
  <c r="U9667" i="9" s="1"/>
  <c r="L9668" i="9"/>
  <c r="M9668" i="9" s="1"/>
  <c r="P9668" i="9"/>
  <c r="Q9668" i="9" s="1"/>
  <c r="T9668" i="9"/>
  <c r="U9668" i="9" s="1"/>
  <c r="L9669" i="9"/>
  <c r="M9669" i="9" s="1"/>
  <c r="P9669" i="9"/>
  <c r="Q9669" i="9" s="1"/>
  <c r="T9669" i="9"/>
  <c r="U9669" i="9" s="1"/>
  <c r="L9670" i="9"/>
  <c r="M9670" i="9" s="1"/>
  <c r="P9670" i="9"/>
  <c r="Q9670" i="9" s="1"/>
  <c r="T9670" i="9"/>
  <c r="U9670" i="9" s="1"/>
  <c r="L9671" i="9"/>
  <c r="M9671" i="9" s="1"/>
  <c r="P9671" i="9"/>
  <c r="Q9671" i="9" s="1"/>
  <c r="T9671" i="9"/>
  <c r="U9671" i="9" s="1"/>
  <c r="L9672" i="9"/>
  <c r="M9672" i="9" s="1"/>
  <c r="P9672" i="9"/>
  <c r="Q9672" i="9" s="1"/>
  <c r="T9672" i="9"/>
  <c r="U9672" i="9" s="1"/>
  <c r="L9673" i="9"/>
  <c r="M9673" i="9" s="1"/>
  <c r="P9673" i="9"/>
  <c r="Q9673" i="9" s="1"/>
  <c r="T9673" i="9"/>
  <c r="U9673" i="9" s="1"/>
  <c r="L9674" i="9"/>
  <c r="M9674" i="9" s="1"/>
  <c r="P9674" i="9"/>
  <c r="Q9674" i="9" s="1"/>
  <c r="T9674" i="9"/>
  <c r="U9674" i="9" s="1"/>
  <c r="L9675" i="9"/>
  <c r="M9675" i="9" s="1"/>
  <c r="P9675" i="9"/>
  <c r="Q9675" i="9" s="1"/>
  <c r="T9675" i="9"/>
  <c r="U9675" i="9" s="1"/>
  <c r="L9676" i="9"/>
  <c r="M9676" i="9" s="1"/>
  <c r="P9676" i="9"/>
  <c r="Q9676" i="9" s="1"/>
  <c r="T9676" i="9"/>
  <c r="U9676" i="9" s="1"/>
  <c r="L9677" i="9"/>
  <c r="M9677" i="9" s="1"/>
  <c r="P9677" i="9"/>
  <c r="Q9677" i="9" s="1"/>
  <c r="T9677" i="9"/>
  <c r="U9677" i="9" s="1"/>
  <c r="L9678" i="9"/>
  <c r="M9678" i="9" s="1"/>
  <c r="P9678" i="9"/>
  <c r="Q9678" i="9" s="1"/>
  <c r="T9678" i="9"/>
  <c r="U9678" i="9" s="1"/>
  <c r="L9679" i="9"/>
  <c r="M9679" i="9" s="1"/>
  <c r="P9679" i="9"/>
  <c r="Q9679" i="9" s="1"/>
  <c r="T9679" i="9"/>
  <c r="U9679" i="9" s="1"/>
  <c r="L9680" i="9"/>
  <c r="M9680" i="9" s="1"/>
  <c r="P9680" i="9"/>
  <c r="Q9680" i="9" s="1"/>
  <c r="T9680" i="9"/>
  <c r="U9680" i="9" s="1"/>
  <c r="L9681" i="9"/>
  <c r="M9681" i="9" s="1"/>
  <c r="P9681" i="9"/>
  <c r="Q9681" i="9" s="1"/>
  <c r="T9681" i="9"/>
  <c r="U9681" i="9" s="1"/>
  <c r="L9682" i="9"/>
  <c r="M9682" i="9" s="1"/>
  <c r="P9682" i="9"/>
  <c r="Q9682" i="9" s="1"/>
  <c r="T9682" i="9"/>
  <c r="U9682" i="9" s="1"/>
  <c r="L9683" i="9"/>
  <c r="M9683" i="9" s="1"/>
  <c r="P9683" i="9"/>
  <c r="Q9683" i="9" s="1"/>
  <c r="T9683" i="9"/>
  <c r="U9683" i="9" s="1"/>
  <c r="L9684" i="9"/>
  <c r="M9684" i="9" s="1"/>
  <c r="P9684" i="9"/>
  <c r="Q9684" i="9" s="1"/>
  <c r="T9684" i="9"/>
  <c r="U9684" i="9" s="1"/>
  <c r="L9685" i="9"/>
  <c r="M9685" i="9" s="1"/>
  <c r="P9685" i="9"/>
  <c r="Q9685" i="9" s="1"/>
  <c r="T9685" i="9"/>
  <c r="U9685" i="9" s="1"/>
  <c r="L9686" i="9"/>
  <c r="M9686" i="9" s="1"/>
  <c r="P9686" i="9"/>
  <c r="Q9686" i="9" s="1"/>
  <c r="T9686" i="9"/>
  <c r="U9686" i="9" s="1"/>
  <c r="L9687" i="9"/>
  <c r="M9687" i="9" s="1"/>
  <c r="P9687" i="9"/>
  <c r="Q9687" i="9" s="1"/>
  <c r="T9687" i="9"/>
  <c r="U9687" i="9" s="1"/>
  <c r="L9688" i="9"/>
  <c r="M9688" i="9" s="1"/>
  <c r="P9688" i="9"/>
  <c r="Q9688" i="9" s="1"/>
  <c r="T9688" i="9"/>
  <c r="U9688" i="9" s="1"/>
  <c r="L9689" i="9"/>
  <c r="M9689" i="9" s="1"/>
  <c r="P9689" i="9"/>
  <c r="Q9689" i="9" s="1"/>
  <c r="T9689" i="9"/>
  <c r="U9689" i="9" s="1"/>
  <c r="L9690" i="9"/>
  <c r="M9690" i="9" s="1"/>
  <c r="P9690" i="9"/>
  <c r="Q9690" i="9" s="1"/>
  <c r="T9690" i="9"/>
  <c r="U9690" i="9" s="1"/>
  <c r="L9691" i="9"/>
  <c r="M9691" i="9" s="1"/>
  <c r="P9691" i="9"/>
  <c r="Q9691" i="9" s="1"/>
  <c r="T9691" i="9"/>
  <c r="U9691" i="9" s="1"/>
  <c r="L9692" i="9"/>
  <c r="M9692" i="9" s="1"/>
  <c r="P9692" i="9"/>
  <c r="Q9692" i="9" s="1"/>
  <c r="T9692" i="9"/>
  <c r="U9692" i="9" s="1"/>
  <c r="L9693" i="9"/>
  <c r="M9693" i="9" s="1"/>
  <c r="P9693" i="9"/>
  <c r="Q9693" i="9" s="1"/>
  <c r="T9693" i="9"/>
  <c r="U9693" i="9" s="1"/>
  <c r="L9694" i="9"/>
  <c r="M9694" i="9" s="1"/>
  <c r="P9694" i="9"/>
  <c r="Q9694" i="9" s="1"/>
  <c r="T9694" i="9"/>
  <c r="U9694" i="9" s="1"/>
  <c r="L9695" i="9"/>
  <c r="M9695" i="9" s="1"/>
  <c r="P9695" i="9"/>
  <c r="Q9695" i="9" s="1"/>
  <c r="T9695" i="9"/>
  <c r="U9695" i="9" s="1"/>
  <c r="L9696" i="9"/>
  <c r="M9696" i="9" s="1"/>
  <c r="P9696" i="9"/>
  <c r="Q9696" i="9" s="1"/>
  <c r="T9696" i="9"/>
  <c r="U9696" i="9" s="1"/>
  <c r="L9697" i="9"/>
  <c r="M9697" i="9" s="1"/>
  <c r="P9697" i="9"/>
  <c r="Q9697" i="9" s="1"/>
  <c r="T9697" i="9"/>
  <c r="U9697" i="9" s="1"/>
  <c r="L9698" i="9"/>
  <c r="M9698" i="9" s="1"/>
  <c r="P9698" i="9"/>
  <c r="Q9698" i="9" s="1"/>
  <c r="T9698" i="9"/>
  <c r="U9698" i="9" s="1"/>
  <c r="L9699" i="9"/>
  <c r="M9699" i="9" s="1"/>
  <c r="P9699" i="9"/>
  <c r="Q9699" i="9" s="1"/>
  <c r="T9699" i="9"/>
  <c r="U9699" i="9" s="1"/>
  <c r="L9700" i="9"/>
  <c r="M9700" i="9" s="1"/>
  <c r="P9700" i="9"/>
  <c r="Q9700" i="9" s="1"/>
  <c r="T9700" i="9"/>
  <c r="U9700" i="9" s="1"/>
  <c r="L9701" i="9"/>
  <c r="M9701" i="9" s="1"/>
  <c r="P9701" i="9"/>
  <c r="Q9701" i="9" s="1"/>
  <c r="T9701" i="9"/>
  <c r="U9701" i="9" s="1"/>
  <c r="L9702" i="9"/>
  <c r="M9702" i="9" s="1"/>
  <c r="P9702" i="9"/>
  <c r="Q9702" i="9" s="1"/>
  <c r="T9702" i="9"/>
  <c r="U9702" i="9" s="1"/>
  <c r="L9703" i="9"/>
  <c r="M9703" i="9" s="1"/>
  <c r="P9703" i="9"/>
  <c r="Q9703" i="9" s="1"/>
  <c r="S9703" i="9"/>
  <c r="T9703" i="9"/>
  <c r="L9704" i="9"/>
  <c r="M9704" i="9" s="1"/>
  <c r="P9704" i="9"/>
  <c r="Q9704" i="9" s="1"/>
  <c r="T9704" i="9"/>
  <c r="U9704" i="9" s="1"/>
  <c r="L9705" i="9"/>
  <c r="M9705" i="9" s="1"/>
  <c r="P9705" i="9"/>
  <c r="Q9705" i="9" s="1"/>
  <c r="T9705" i="9"/>
  <c r="U9705" i="9" s="1"/>
  <c r="L9706" i="9"/>
  <c r="M9706" i="9" s="1"/>
  <c r="P9706" i="9"/>
  <c r="Q9706" i="9" s="1"/>
  <c r="T9706" i="9"/>
  <c r="U9706" i="9" s="1"/>
  <c r="L9707" i="9"/>
  <c r="M9707" i="9" s="1"/>
  <c r="P9707" i="9"/>
  <c r="Q9707" i="9" s="1"/>
  <c r="T9707" i="9"/>
  <c r="U9707" i="9" s="1"/>
  <c r="L9708" i="9"/>
  <c r="M9708" i="9" s="1"/>
  <c r="P9708" i="9"/>
  <c r="Q9708" i="9" s="1"/>
  <c r="T9708" i="9"/>
  <c r="U9708" i="9" s="1"/>
  <c r="L9709" i="9"/>
  <c r="M9709" i="9" s="1"/>
  <c r="P9709" i="9"/>
  <c r="Q9709" i="9" s="1"/>
  <c r="T9709" i="9"/>
  <c r="U9709" i="9" s="1"/>
  <c r="L9710" i="9"/>
  <c r="M9710" i="9" s="1"/>
  <c r="P9710" i="9"/>
  <c r="Q9710" i="9" s="1"/>
  <c r="T9710" i="9"/>
  <c r="U9710" i="9" s="1"/>
  <c r="L9711" i="9"/>
  <c r="M9711" i="9" s="1"/>
  <c r="P9711" i="9"/>
  <c r="Q9711" i="9" s="1"/>
  <c r="T9711" i="9"/>
  <c r="U9711" i="9" s="1"/>
  <c r="L9712" i="9"/>
  <c r="M9712" i="9" s="1"/>
  <c r="P9712" i="9"/>
  <c r="Q9712" i="9" s="1"/>
  <c r="T9712" i="9"/>
  <c r="U9712" i="9" s="1"/>
  <c r="L9713" i="9"/>
  <c r="M9713" i="9" s="1"/>
  <c r="P9713" i="9"/>
  <c r="Q9713" i="9" s="1"/>
  <c r="T9713" i="9"/>
  <c r="U9713" i="9" s="1"/>
  <c r="L9714" i="9"/>
  <c r="M9714" i="9"/>
  <c r="P9714" i="9"/>
  <c r="Q9714" i="9" s="1"/>
  <c r="T9714" i="9"/>
  <c r="U9714" i="9" s="1"/>
  <c r="L9715" i="9"/>
  <c r="M9715" i="9"/>
  <c r="P9715" i="9"/>
  <c r="Q9715" i="9" s="1"/>
  <c r="T9715" i="9"/>
  <c r="U9715" i="9" s="1"/>
  <c r="L9716" i="9"/>
  <c r="M9716" i="9" s="1"/>
  <c r="P9716" i="9"/>
  <c r="Q9716" i="9" s="1"/>
  <c r="T9716" i="9"/>
  <c r="U9716" i="9" s="1"/>
  <c r="L9717" i="9"/>
  <c r="M9717" i="9" s="1"/>
  <c r="P9717" i="9"/>
  <c r="Q9717" i="9" s="1"/>
  <c r="T9717" i="9"/>
  <c r="U9717" i="9" s="1"/>
  <c r="L9718" i="9"/>
  <c r="M9718" i="9" s="1"/>
  <c r="P9718" i="9"/>
  <c r="Q9718" i="9" s="1"/>
  <c r="T9718" i="9"/>
  <c r="U9718" i="9" s="1"/>
  <c r="L9719" i="9"/>
  <c r="M9719" i="9" s="1"/>
  <c r="P9719" i="9"/>
  <c r="Q9719" i="9" s="1"/>
  <c r="T9719" i="9"/>
  <c r="U9719" i="9" s="1"/>
  <c r="L9720" i="9"/>
  <c r="M9720" i="9" s="1"/>
  <c r="P9720" i="9"/>
  <c r="Q9720" i="9" s="1"/>
  <c r="T9720" i="9"/>
  <c r="U9720" i="9" s="1"/>
  <c r="L9721" i="9"/>
  <c r="M9721" i="9" s="1"/>
  <c r="P9721" i="9"/>
  <c r="Q9721" i="9" s="1"/>
  <c r="T9721" i="9"/>
  <c r="U9721" i="9" s="1"/>
  <c r="L9722" i="9"/>
  <c r="M9722" i="9" s="1"/>
  <c r="P9722" i="9"/>
  <c r="Q9722" i="9" s="1"/>
  <c r="T9722" i="9"/>
  <c r="U9722" i="9" s="1"/>
  <c r="L9723" i="9"/>
  <c r="M9723" i="9" s="1"/>
  <c r="P9723" i="9"/>
  <c r="Q9723" i="9" s="1"/>
  <c r="T9723" i="9"/>
  <c r="U9723" i="9" s="1"/>
  <c r="L9724" i="9"/>
  <c r="M9724" i="9" s="1"/>
  <c r="P9724" i="9"/>
  <c r="Q9724" i="9" s="1"/>
  <c r="T9724" i="9"/>
  <c r="U9724" i="9" s="1"/>
  <c r="L9725" i="9"/>
  <c r="M9725" i="9" s="1"/>
  <c r="P9725" i="9"/>
  <c r="Q9725" i="9" s="1"/>
  <c r="T9725" i="9"/>
  <c r="U9725" i="9" s="1"/>
  <c r="L9726" i="9"/>
  <c r="M9726" i="9" s="1"/>
  <c r="P9726" i="9"/>
  <c r="Q9726" i="9" s="1"/>
  <c r="T9726" i="9"/>
  <c r="U9726" i="9" s="1"/>
  <c r="L9727" i="9"/>
  <c r="M9727" i="9" s="1"/>
  <c r="P9727" i="9"/>
  <c r="Q9727" i="9" s="1"/>
  <c r="T9727" i="9"/>
  <c r="U9727" i="9" s="1"/>
  <c r="L9728" i="9"/>
  <c r="M9728" i="9"/>
  <c r="P9728" i="9"/>
  <c r="Q9728" i="9" s="1"/>
  <c r="T9728" i="9"/>
  <c r="U9728" i="9" s="1"/>
  <c r="L9729" i="9"/>
  <c r="M9729" i="9" s="1"/>
  <c r="P9729" i="9"/>
  <c r="Q9729" i="9" s="1"/>
  <c r="T9729" i="9"/>
  <c r="U9729" i="9" s="1"/>
  <c r="L9730" i="9"/>
  <c r="M9730" i="9"/>
  <c r="P9730" i="9"/>
  <c r="Q9730" i="9" s="1"/>
  <c r="T9730" i="9"/>
  <c r="U9730" i="9" s="1"/>
  <c r="L9731" i="9"/>
  <c r="M9731" i="9" s="1"/>
  <c r="P9731" i="9"/>
  <c r="Q9731" i="9" s="1"/>
  <c r="T9731" i="9"/>
  <c r="U9731" i="9" s="1"/>
  <c r="L9732" i="9"/>
  <c r="M9732" i="9" s="1"/>
  <c r="P9732" i="9"/>
  <c r="Q9732" i="9" s="1"/>
  <c r="T9732" i="9"/>
  <c r="U9732" i="9" s="1"/>
  <c r="L9733" i="9"/>
  <c r="M9733" i="9" s="1"/>
  <c r="P9733" i="9"/>
  <c r="Q9733" i="9" s="1"/>
  <c r="T9733" i="9"/>
  <c r="U9733" i="9" s="1"/>
  <c r="L9734" i="9"/>
  <c r="M9734" i="9" s="1"/>
  <c r="P9734" i="9"/>
  <c r="Q9734" i="9" s="1"/>
  <c r="T9734" i="9"/>
  <c r="U9734" i="9" s="1"/>
  <c r="L9735" i="9"/>
  <c r="M9735" i="9" s="1"/>
  <c r="P9735" i="9"/>
  <c r="Q9735" i="9" s="1"/>
  <c r="T9735" i="9"/>
  <c r="U9735" i="9" s="1"/>
  <c r="L9736" i="9"/>
  <c r="M9736" i="9" s="1"/>
  <c r="P9736" i="9"/>
  <c r="Q9736" i="9" s="1"/>
  <c r="T9736" i="9"/>
  <c r="U9736" i="9" s="1"/>
  <c r="L9737" i="9"/>
  <c r="M9737" i="9" s="1"/>
  <c r="P9737" i="9"/>
  <c r="Q9737" i="9" s="1"/>
  <c r="T9737" i="9"/>
  <c r="U9737" i="9" s="1"/>
  <c r="L9738" i="9"/>
  <c r="M9738" i="9" s="1"/>
  <c r="P9738" i="9"/>
  <c r="Q9738" i="9" s="1"/>
  <c r="T9738" i="9"/>
  <c r="U9738" i="9" s="1"/>
  <c r="L9739" i="9"/>
  <c r="M9739" i="9" s="1"/>
  <c r="P9739" i="9"/>
  <c r="Q9739" i="9" s="1"/>
  <c r="T9739" i="9"/>
  <c r="U9739" i="9" s="1"/>
  <c r="L9740" i="9"/>
  <c r="M9740" i="9" s="1"/>
  <c r="P9740" i="9"/>
  <c r="Q9740" i="9" s="1"/>
  <c r="T9740" i="9"/>
  <c r="U9740" i="9" s="1"/>
  <c r="L9741" i="9"/>
  <c r="M9741" i="9" s="1"/>
  <c r="P9741" i="9"/>
  <c r="Q9741" i="9" s="1"/>
  <c r="T9741" i="9"/>
  <c r="U9741" i="9" s="1"/>
  <c r="L9742" i="9"/>
  <c r="M9742" i="9" s="1"/>
  <c r="P9742" i="9"/>
  <c r="Q9742" i="9" s="1"/>
  <c r="T9742" i="9"/>
  <c r="U9742" i="9" s="1"/>
  <c r="L9743" i="9"/>
  <c r="M9743" i="9" s="1"/>
  <c r="P9743" i="9"/>
  <c r="Q9743" i="9" s="1"/>
  <c r="S9743" i="9"/>
  <c r="T9743" i="9"/>
  <c r="L9744" i="9"/>
  <c r="M9744" i="9" s="1"/>
  <c r="P9744" i="9"/>
  <c r="Q9744" i="9" s="1"/>
  <c r="T9744" i="9"/>
  <c r="U9744" i="9" s="1"/>
  <c r="L9745" i="9"/>
  <c r="M9745" i="9" s="1"/>
  <c r="P9745" i="9"/>
  <c r="Q9745" i="9" s="1"/>
  <c r="T9745" i="9"/>
  <c r="U9745" i="9" s="1"/>
  <c r="L9746" i="9"/>
  <c r="M9746" i="9" s="1"/>
  <c r="P9746" i="9"/>
  <c r="Q9746" i="9" s="1"/>
  <c r="T9746" i="9"/>
  <c r="U9746" i="9" s="1"/>
  <c r="L9747" i="9"/>
  <c r="M9747" i="9" s="1"/>
  <c r="P9747" i="9"/>
  <c r="Q9747" i="9" s="1"/>
  <c r="T9747" i="9"/>
  <c r="U9747" i="9" s="1"/>
  <c r="L9748" i="9"/>
  <c r="M9748" i="9" s="1"/>
  <c r="P9748" i="9"/>
  <c r="Q9748" i="9" s="1"/>
  <c r="T9748" i="9"/>
  <c r="U9748" i="9" s="1"/>
  <c r="L9749" i="9"/>
  <c r="M9749" i="9" s="1"/>
  <c r="P9749" i="9"/>
  <c r="Q9749" i="9" s="1"/>
  <c r="T9749" i="9"/>
  <c r="U9749" i="9" s="1"/>
  <c r="L9750" i="9"/>
  <c r="M9750" i="9" s="1"/>
  <c r="P9750" i="9"/>
  <c r="Q9750" i="9" s="1"/>
  <c r="T9750" i="9"/>
  <c r="U9750" i="9" s="1"/>
  <c r="L9751" i="9"/>
  <c r="M9751" i="9" s="1"/>
  <c r="P9751" i="9"/>
  <c r="Q9751" i="9" s="1"/>
  <c r="T9751" i="9"/>
  <c r="U9751" i="9" s="1"/>
  <c r="L9752" i="9"/>
  <c r="M9752" i="9" s="1"/>
  <c r="P9752" i="9"/>
  <c r="Q9752" i="9" s="1"/>
  <c r="T9752" i="9"/>
  <c r="U9752" i="9" s="1"/>
  <c r="L9753" i="9"/>
  <c r="M9753" i="9" s="1"/>
  <c r="P9753" i="9"/>
  <c r="Q9753" i="9" s="1"/>
  <c r="T9753" i="9"/>
  <c r="U9753" i="9" s="1"/>
  <c r="L9754" i="9"/>
  <c r="M9754" i="9" s="1"/>
  <c r="P9754" i="9"/>
  <c r="Q9754" i="9" s="1"/>
  <c r="T9754" i="9"/>
  <c r="U9754" i="9" s="1"/>
  <c r="L9755" i="9"/>
  <c r="M9755" i="9" s="1"/>
  <c r="P9755" i="9"/>
  <c r="Q9755" i="9" s="1"/>
  <c r="T9755" i="9"/>
  <c r="U9755" i="9" s="1"/>
  <c r="L9756" i="9"/>
  <c r="M9756" i="9" s="1"/>
  <c r="P9756" i="9"/>
  <c r="Q9756" i="9" s="1"/>
  <c r="T9756" i="9"/>
  <c r="U9756" i="9" s="1"/>
  <c r="L9757" i="9"/>
  <c r="M9757" i="9" s="1"/>
  <c r="P9757" i="9"/>
  <c r="Q9757" i="9" s="1"/>
  <c r="T9757" i="9"/>
  <c r="U9757" i="9" s="1"/>
  <c r="L9758" i="9"/>
  <c r="M9758" i="9" s="1"/>
  <c r="P9758" i="9"/>
  <c r="Q9758" i="9" s="1"/>
  <c r="T9758" i="9"/>
  <c r="U9758" i="9" s="1"/>
  <c r="L9759" i="9"/>
  <c r="M9759" i="9" s="1"/>
  <c r="P9759" i="9"/>
  <c r="Q9759" i="9" s="1"/>
  <c r="T9759" i="9"/>
  <c r="U9759" i="9" s="1"/>
  <c r="L9760" i="9"/>
  <c r="M9760" i="9" s="1"/>
  <c r="P9760" i="9"/>
  <c r="Q9760" i="9" s="1"/>
  <c r="T9760" i="9"/>
  <c r="U9760" i="9" s="1"/>
  <c r="L9761" i="9"/>
  <c r="M9761" i="9"/>
  <c r="P9761" i="9"/>
  <c r="Q9761" i="9" s="1"/>
  <c r="T9761" i="9"/>
  <c r="U9761" i="9" s="1"/>
  <c r="L9762" i="9"/>
  <c r="M9762" i="9" s="1"/>
  <c r="P9762" i="9"/>
  <c r="Q9762" i="9" s="1"/>
  <c r="T9762" i="9"/>
  <c r="U9762" i="9" s="1"/>
  <c r="L9763" i="9"/>
  <c r="M9763" i="9" s="1"/>
  <c r="P9763" i="9"/>
  <c r="Q9763" i="9" s="1"/>
  <c r="T9763" i="9"/>
  <c r="U9763" i="9" s="1"/>
  <c r="L9764" i="9"/>
  <c r="M9764" i="9" s="1"/>
  <c r="P9764" i="9"/>
  <c r="Q9764" i="9" s="1"/>
  <c r="T9764" i="9"/>
  <c r="U9764" i="9" s="1"/>
  <c r="L9765" i="9"/>
  <c r="M9765" i="9"/>
  <c r="P9765" i="9"/>
  <c r="Q9765" i="9" s="1"/>
  <c r="T9765" i="9"/>
  <c r="U9765" i="9" s="1"/>
  <c r="L9766" i="9"/>
  <c r="M9766" i="9"/>
  <c r="P9766" i="9"/>
  <c r="Q9766" i="9" s="1"/>
  <c r="T9766" i="9"/>
  <c r="U9766" i="9" s="1"/>
  <c r="L9767" i="9"/>
  <c r="M9767" i="9"/>
  <c r="P9767" i="9"/>
  <c r="Q9767" i="9" s="1"/>
  <c r="T9767" i="9"/>
  <c r="U9767" i="9" s="1"/>
  <c r="L9768" i="9"/>
  <c r="M9768" i="9" s="1"/>
  <c r="P9768" i="9"/>
  <c r="Q9768" i="9" s="1"/>
  <c r="T9768" i="9"/>
  <c r="U9768" i="9" s="1"/>
  <c r="L9769" i="9"/>
  <c r="M9769" i="9" s="1"/>
  <c r="P9769" i="9"/>
  <c r="Q9769" i="9" s="1"/>
  <c r="T9769" i="9"/>
  <c r="U9769" i="9" s="1"/>
  <c r="L9770" i="9"/>
  <c r="M9770" i="9" s="1"/>
  <c r="P9770" i="9"/>
  <c r="Q9770" i="9" s="1"/>
  <c r="T9770" i="9"/>
  <c r="U9770" i="9" s="1"/>
  <c r="L9771" i="9"/>
  <c r="M9771" i="9"/>
  <c r="P9771" i="9"/>
  <c r="Q9771" i="9" s="1"/>
  <c r="T9771" i="9"/>
  <c r="U9771" i="9" s="1"/>
  <c r="L9772" i="9"/>
  <c r="M9772" i="9" s="1"/>
  <c r="P9772" i="9"/>
  <c r="Q9772" i="9" s="1"/>
  <c r="T9772" i="9"/>
  <c r="U9772" i="9" s="1"/>
  <c r="L9773" i="9"/>
  <c r="M9773" i="9" s="1"/>
  <c r="P9773" i="9"/>
  <c r="Q9773" i="9" s="1"/>
  <c r="T9773" i="9"/>
  <c r="U9773" i="9" s="1"/>
  <c r="L9774" i="9"/>
  <c r="M9774" i="9" s="1"/>
  <c r="P9774" i="9"/>
  <c r="Q9774" i="9" s="1"/>
  <c r="S9774" i="9"/>
  <c r="T9774" i="9"/>
  <c r="L9775" i="9"/>
  <c r="M9775" i="9" s="1"/>
  <c r="P9775" i="9"/>
  <c r="Q9775" i="9" s="1"/>
  <c r="T9775" i="9"/>
  <c r="U9775" i="9" s="1"/>
  <c r="L9776" i="9"/>
  <c r="M9776" i="9" s="1"/>
  <c r="P9776" i="9"/>
  <c r="Q9776" i="9" s="1"/>
  <c r="T9776" i="9"/>
  <c r="U9776" i="9" s="1"/>
  <c r="L9777" i="9"/>
  <c r="M9777" i="9" s="1"/>
  <c r="P9777" i="9"/>
  <c r="Q9777" i="9" s="1"/>
  <c r="T9777" i="9"/>
  <c r="U9777" i="9" s="1"/>
  <c r="L9778" i="9"/>
  <c r="M9778" i="9" s="1"/>
  <c r="P9778" i="9"/>
  <c r="Q9778" i="9" s="1"/>
  <c r="V9778" i="9" s="1"/>
  <c r="T9778" i="9"/>
  <c r="U9778" i="9" s="1"/>
  <c r="L9779" i="9"/>
  <c r="M9779" i="9"/>
  <c r="P9779" i="9"/>
  <c r="Q9779" i="9" s="1"/>
  <c r="V9779" i="9" s="1"/>
  <c r="T9779" i="9"/>
  <c r="U9779" i="9" s="1"/>
  <c r="L9780" i="9"/>
  <c r="M9780" i="9" s="1"/>
  <c r="P9780" i="9"/>
  <c r="Q9780" i="9" s="1"/>
  <c r="T9780" i="9"/>
  <c r="U9780" i="9" s="1"/>
  <c r="L9781" i="9"/>
  <c r="M9781" i="9" s="1"/>
  <c r="P9781" i="9"/>
  <c r="Q9781" i="9" s="1"/>
  <c r="T9781" i="9"/>
  <c r="U9781" i="9" s="1"/>
  <c r="L9782" i="9"/>
  <c r="M9782" i="9" s="1"/>
  <c r="P9782" i="9"/>
  <c r="Q9782" i="9" s="1"/>
  <c r="S9782" i="9"/>
  <c r="T9782" i="9"/>
  <c r="L9783" i="9"/>
  <c r="M9783" i="9" s="1"/>
  <c r="P9783" i="9"/>
  <c r="Q9783" i="9" s="1"/>
  <c r="T9783" i="9"/>
  <c r="U9783" i="9" s="1"/>
  <c r="L9784" i="9"/>
  <c r="M9784" i="9" s="1"/>
  <c r="P9784" i="9"/>
  <c r="Q9784" i="9" s="1"/>
  <c r="T9784" i="9"/>
  <c r="U9784" i="9" s="1"/>
  <c r="L9785" i="9"/>
  <c r="M9785" i="9" s="1"/>
  <c r="P9785" i="9"/>
  <c r="Q9785" i="9" s="1"/>
  <c r="T9785" i="9"/>
  <c r="U9785" i="9" s="1"/>
  <c r="L9786" i="9"/>
  <c r="M9786" i="9"/>
  <c r="P9786" i="9"/>
  <c r="Q9786" i="9"/>
  <c r="T9786" i="9"/>
  <c r="U9786" i="9"/>
  <c r="L9787" i="9"/>
  <c r="M9787" i="9"/>
  <c r="P9787" i="9"/>
  <c r="Q9787" i="9"/>
  <c r="T9787" i="9"/>
  <c r="U9787" i="9"/>
  <c r="L9788" i="9"/>
  <c r="M9788" i="9" s="1"/>
  <c r="P9788" i="9"/>
  <c r="Q9788" i="9" s="1"/>
  <c r="V9788" i="9" s="1"/>
  <c r="T9788" i="9"/>
  <c r="U9788" i="9" s="1"/>
  <c r="L9789" i="9"/>
  <c r="M9789" i="9" s="1"/>
  <c r="P9789" i="9"/>
  <c r="Q9789" i="9" s="1"/>
  <c r="T9789" i="9"/>
  <c r="U9789" i="9" s="1"/>
  <c r="L9790" i="9"/>
  <c r="M9790" i="9" s="1"/>
  <c r="P9790" i="9"/>
  <c r="Q9790" i="9" s="1"/>
  <c r="V9790" i="9" s="1"/>
  <c r="T9790" i="9"/>
  <c r="U9790" i="9" s="1"/>
  <c r="L9791" i="9"/>
  <c r="M9791" i="9"/>
  <c r="P9791" i="9"/>
  <c r="Q9791" i="9" s="1"/>
  <c r="V9791" i="9" s="1"/>
  <c r="T9791" i="9"/>
  <c r="U9791" i="9" s="1"/>
  <c r="L9792" i="9"/>
  <c r="M9792" i="9" s="1"/>
  <c r="P9792" i="9"/>
  <c r="Q9792" i="9" s="1"/>
  <c r="T9792" i="9"/>
  <c r="U9792" i="9" s="1"/>
  <c r="L9793" i="9"/>
  <c r="M9793" i="9" s="1"/>
  <c r="P9793" i="9"/>
  <c r="Q9793" i="9" s="1"/>
  <c r="V9793" i="9" s="1"/>
  <c r="T9793" i="9"/>
  <c r="U9793" i="9" s="1"/>
  <c r="L9794" i="9"/>
  <c r="M9794" i="9" s="1"/>
  <c r="P9794" i="9"/>
  <c r="Q9794" i="9" s="1"/>
  <c r="T9794" i="9"/>
  <c r="U9794" i="9" s="1"/>
  <c r="L9795" i="9"/>
  <c r="M9795" i="9" s="1"/>
  <c r="P9795" i="9"/>
  <c r="Q9795" i="9" s="1"/>
  <c r="V9795" i="9" s="1"/>
  <c r="T9795" i="9"/>
  <c r="U9795" i="9" s="1"/>
  <c r="L9796" i="9"/>
  <c r="M9796" i="9" s="1"/>
  <c r="P9796" i="9"/>
  <c r="Q9796" i="9" s="1"/>
  <c r="T9796" i="9"/>
  <c r="U9796" i="9" s="1"/>
  <c r="L9797" i="9"/>
  <c r="M9797" i="9" s="1"/>
  <c r="P9797" i="9"/>
  <c r="Q9797" i="9" s="1"/>
  <c r="V9797" i="9" s="1"/>
  <c r="T9797" i="9"/>
  <c r="U9797" i="9" s="1"/>
  <c r="L9798" i="9"/>
  <c r="M9798" i="9" s="1"/>
  <c r="P9798" i="9"/>
  <c r="Q9798" i="9" s="1"/>
  <c r="T9798" i="9"/>
  <c r="U9798" i="9" s="1"/>
  <c r="L9799" i="9"/>
  <c r="M9799" i="9" s="1"/>
  <c r="P9799" i="9"/>
  <c r="Q9799" i="9" s="1"/>
  <c r="V9799" i="9" s="1"/>
  <c r="T9799" i="9"/>
  <c r="U9799" i="9" s="1"/>
  <c r="L9800" i="9"/>
  <c r="M9800" i="9" s="1"/>
  <c r="P9800" i="9"/>
  <c r="Q9800" i="9" s="1"/>
  <c r="T9800" i="9"/>
  <c r="U9800" i="9" s="1"/>
  <c r="L9801" i="9"/>
  <c r="M9801" i="9" s="1"/>
  <c r="P9801" i="9"/>
  <c r="Q9801" i="9" s="1"/>
  <c r="V9801" i="9" s="1"/>
  <c r="T9801" i="9"/>
  <c r="U9801" i="9" s="1"/>
  <c r="L9802" i="9"/>
  <c r="M9802" i="9" s="1"/>
  <c r="P9802" i="9"/>
  <c r="Q9802" i="9" s="1"/>
  <c r="T9802" i="9"/>
  <c r="U9802" i="9" s="1"/>
  <c r="L9803" i="9"/>
  <c r="M9803" i="9" s="1"/>
  <c r="P9803" i="9"/>
  <c r="Q9803" i="9" s="1"/>
  <c r="S9803" i="9"/>
  <c r="T9803" i="9"/>
  <c r="U9803" i="9" s="1"/>
  <c r="L9804" i="9"/>
  <c r="M9804" i="9"/>
  <c r="P9804" i="9"/>
  <c r="Q9804" i="9" s="1"/>
  <c r="T9804" i="9"/>
  <c r="U9804" i="9" s="1"/>
  <c r="L9805" i="9"/>
  <c r="M9805" i="9" s="1"/>
  <c r="P9805" i="9"/>
  <c r="Q9805" i="9" s="1"/>
  <c r="V9805" i="9" s="1"/>
  <c r="T9805" i="9"/>
  <c r="U9805" i="9" s="1"/>
  <c r="L9806" i="9"/>
  <c r="M9806" i="9" s="1"/>
  <c r="P9806" i="9"/>
  <c r="Q9806" i="9" s="1"/>
  <c r="T9806" i="9"/>
  <c r="U9806" i="9" s="1"/>
  <c r="L9807" i="9"/>
  <c r="M9807" i="9" s="1"/>
  <c r="P9807" i="9"/>
  <c r="Q9807" i="9" s="1"/>
  <c r="V9807" i="9" s="1"/>
  <c r="T9807" i="9"/>
  <c r="U9807" i="9" s="1"/>
  <c r="L9808" i="9"/>
  <c r="M9808" i="9" s="1"/>
  <c r="P9808" i="9"/>
  <c r="Q9808" i="9" s="1"/>
  <c r="T9808" i="9"/>
  <c r="U9808" i="9" s="1"/>
  <c r="L9809" i="9"/>
  <c r="M9809" i="9" s="1"/>
  <c r="P9809" i="9"/>
  <c r="Q9809" i="9" s="1"/>
  <c r="T9809" i="9"/>
  <c r="U9809" i="9" s="1"/>
  <c r="L9810" i="9"/>
  <c r="M9810" i="9" s="1"/>
  <c r="P9810" i="9"/>
  <c r="Q9810" i="9" s="1"/>
  <c r="T9810" i="9"/>
  <c r="U9810" i="9" s="1"/>
  <c r="L9811" i="9"/>
  <c r="M9811" i="9" s="1"/>
  <c r="P9811" i="9"/>
  <c r="Q9811" i="9" s="1"/>
  <c r="T9811" i="9"/>
  <c r="U9811" i="9" s="1"/>
  <c r="L9812" i="9"/>
  <c r="M9812" i="9" s="1"/>
  <c r="P9812" i="9"/>
  <c r="Q9812" i="9" s="1"/>
  <c r="T9812" i="9"/>
  <c r="U9812" i="9" s="1"/>
  <c r="L9813" i="9"/>
  <c r="M9813" i="9"/>
  <c r="P9813" i="9"/>
  <c r="Q9813" i="9" s="1"/>
  <c r="T9813" i="9"/>
  <c r="U9813" i="9" s="1"/>
  <c r="L9814" i="9"/>
  <c r="M9814" i="9" s="1"/>
  <c r="P9814" i="9"/>
  <c r="Q9814" i="9" s="1"/>
  <c r="T9814" i="9"/>
  <c r="U9814" i="9" s="1"/>
  <c r="L9815" i="9"/>
  <c r="M9815" i="9" s="1"/>
  <c r="P9815" i="9"/>
  <c r="Q9815" i="9" s="1"/>
  <c r="T9815" i="9"/>
  <c r="U9815" i="9" s="1"/>
  <c r="L9816" i="9"/>
  <c r="M9816" i="9" s="1"/>
  <c r="P9816" i="9"/>
  <c r="Q9816" i="9" s="1"/>
  <c r="T9816" i="9"/>
  <c r="U9816" i="9" s="1"/>
  <c r="L9817" i="9"/>
  <c r="M9817" i="9" s="1"/>
  <c r="P9817" i="9"/>
  <c r="Q9817" i="9" s="1"/>
  <c r="T9817" i="9"/>
  <c r="U9817" i="9" s="1"/>
  <c r="L9818" i="9"/>
  <c r="M9818" i="9" s="1"/>
  <c r="P9818" i="9"/>
  <c r="Q9818" i="9" s="1"/>
  <c r="T9818" i="9"/>
  <c r="U9818" i="9" s="1"/>
  <c r="L9819" i="9"/>
  <c r="M9819" i="9" s="1"/>
  <c r="P9819" i="9"/>
  <c r="Q9819" i="9" s="1"/>
  <c r="T9819" i="9"/>
  <c r="U9819" i="9" s="1"/>
  <c r="L9820" i="9"/>
  <c r="M9820" i="9" s="1"/>
  <c r="P9820" i="9"/>
  <c r="Q9820" i="9" s="1"/>
  <c r="T9820" i="9"/>
  <c r="U9820" i="9" s="1"/>
  <c r="L9821" i="9"/>
  <c r="M9821" i="9" s="1"/>
  <c r="P9821" i="9"/>
  <c r="Q9821" i="9" s="1"/>
  <c r="T9821" i="9"/>
  <c r="U9821" i="9" s="1"/>
  <c r="L9822" i="9"/>
  <c r="M9822" i="9" s="1"/>
  <c r="P9822" i="9"/>
  <c r="Q9822" i="9" s="1"/>
  <c r="T9822" i="9"/>
  <c r="U9822" i="9" s="1"/>
  <c r="L9823" i="9"/>
  <c r="M9823" i="9" s="1"/>
  <c r="P9823" i="9"/>
  <c r="Q9823" i="9" s="1"/>
  <c r="T9823" i="9"/>
  <c r="U9823" i="9" s="1"/>
  <c r="L9824" i="9"/>
  <c r="M9824" i="9" s="1"/>
  <c r="P9824" i="9"/>
  <c r="Q9824" i="9" s="1"/>
  <c r="T9824" i="9"/>
  <c r="U9824" i="9" s="1"/>
  <c r="L9825" i="9"/>
  <c r="M9825" i="9" s="1"/>
  <c r="P9825" i="9"/>
  <c r="Q9825" i="9" s="1"/>
  <c r="T9825" i="9"/>
  <c r="U9825" i="9" s="1"/>
  <c r="L9826" i="9"/>
  <c r="M9826" i="9" s="1"/>
  <c r="P9826" i="9"/>
  <c r="Q9826" i="9" s="1"/>
  <c r="T9826" i="9"/>
  <c r="U9826" i="9" s="1"/>
  <c r="L9827" i="9"/>
  <c r="M9827" i="9"/>
  <c r="P9827" i="9"/>
  <c r="Q9827" i="9" s="1"/>
  <c r="T9827" i="9"/>
  <c r="U9827" i="9" s="1"/>
  <c r="L9828" i="9"/>
  <c r="M9828" i="9" s="1"/>
  <c r="P9828" i="9"/>
  <c r="Q9828" i="9" s="1"/>
  <c r="T9828" i="9"/>
  <c r="U9828" i="9" s="1"/>
  <c r="L9829" i="9"/>
  <c r="M9829" i="9"/>
  <c r="P9829" i="9"/>
  <c r="Q9829" i="9" s="1"/>
  <c r="T9829" i="9"/>
  <c r="U9829" i="9" s="1"/>
  <c r="L9830" i="9"/>
  <c r="M9830" i="9" s="1"/>
  <c r="P9830" i="9"/>
  <c r="Q9830" i="9" s="1"/>
  <c r="T9830" i="9"/>
  <c r="U9830" i="9" s="1"/>
  <c r="L9831" i="9"/>
  <c r="M9831" i="9" s="1"/>
  <c r="P9831" i="9"/>
  <c r="Q9831" i="9" s="1"/>
  <c r="T9831" i="9"/>
  <c r="U9831" i="9" s="1"/>
  <c r="L9832" i="9"/>
  <c r="M9832" i="9" s="1"/>
  <c r="P9832" i="9"/>
  <c r="Q9832" i="9" s="1"/>
  <c r="T9832" i="9"/>
  <c r="U9832" i="9" s="1"/>
  <c r="L9833" i="9"/>
  <c r="M9833" i="9" s="1"/>
  <c r="P9833" i="9"/>
  <c r="Q9833" i="9" s="1"/>
  <c r="T9833" i="9"/>
  <c r="U9833" i="9" s="1"/>
  <c r="L9834" i="9"/>
  <c r="M9834" i="9" s="1"/>
  <c r="P9834" i="9"/>
  <c r="Q9834" i="9" s="1"/>
  <c r="T9834" i="9"/>
  <c r="U9834" i="9" s="1"/>
  <c r="L9835" i="9"/>
  <c r="M9835" i="9" s="1"/>
  <c r="P9835" i="9"/>
  <c r="Q9835" i="9" s="1"/>
  <c r="T9835" i="9"/>
  <c r="U9835" i="9" s="1"/>
  <c r="L9836" i="9"/>
  <c r="M9836" i="9" s="1"/>
  <c r="P9836" i="9"/>
  <c r="Q9836" i="9" s="1"/>
  <c r="T9836" i="9"/>
  <c r="U9836" i="9" s="1"/>
  <c r="L9837" i="9"/>
  <c r="M9837" i="9" s="1"/>
  <c r="P9837" i="9"/>
  <c r="Q9837" i="9" s="1"/>
  <c r="T9837" i="9"/>
  <c r="U9837" i="9" s="1"/>
  <c r="L9838" i="9"/>
  <c r="M9838" i="9" s="1"/>
  <c r="P9838" i="9"/>
  <c r="Q9838" i="9" s="1"/>
  <c r="T9838" i="9"/>
  <c r="U9838" i="9" s="1"/>
  <c r="L9839" i="9"/>
  <c r="M9839" i="9" s="1"/>
  <c r="P9839" i="9"/>
  <c r="Q9839" i="9" s="1"/>
  <c r="T9839" i="9"/>
  <c r="U9839" i="9" s="1"/>
  <c r="L9840" i="9"/>
  <c r="M9840" i="9" s="1"/>
  <c r="P9840" i="9"/>
  <c r="Q9840" i="9" s="1"/>
  <c r="T9840" i="9"/>
  <c r="U9840" i="9" s="1"/>
  <c r="L9841" i="9"/>
  <c r="M9841" i="9" s="1"/>
  <c r="P9841" i="9"/>
  <c r="Q9841" i="9" s="1"/>
  <c r="T9841" i="9"/>
  <c r="U9841" i="9" s="1"/>
  <c r="L9842" i="9"/>
  <c r="M9842" i="9" s="1"/>
  <c r="P9842" i="9"/>
  <c r="Q9842" i="9" s="1"/>
  <c r="T9842" i="9"/>
  <c r="U9842" i="9" s="1"/>
  <c r="L9843" i="9"/>
  <c r="M9843" i="9" s="1"/>
  <c r="P9843" i="9"/>
  <c r="Q9843" i="9" s="1"/>
  <c r="T9843" i="9"/>
  <c r="U9843" i="9" s="1"/>
  <c r="L9844" i="9"/>
  <c r="M9844" i="9" s="1"/>
  <c r="P9844" i="9"/>
  <c r="Q9844" i="9" s="1"/>
  <c r="T9844" i="9"/>
  <c r="U9844" i="9" s="1"/>
  <c r="L9845" i="9"/>
  <c r="M9845" i="9" s="1"/>
  <c r="P9845" i="9"/>
  <c r="Q9845" i="9" s="1"/>
  <c r="T9845" i="9"/>
  <c r="U9845" i="9" s="1"/>
  <c r="L9846" i="9"/>
  <c r="M9846" i="9" s="1"/>
  <c r="P9846" i="9"/>
  <c r="Q9846" i="9" s="1"/>
  <c r="T9846" i="9"/>
  <c r="U9846" i="9" s="1"/>
  <c r="L9847" i="9"/>
  <c r="M9847" i="9" s="1"/>
  <c r="P9847" i="9"/>
  <c r="Q9847" i="9" s="1"/>
  <c r="T9847" i="9"/>
  <c r="U9847" i="9" s="1"/>
  <c r="L9848" i="9"/>
  <c r="M9848" i="9" s="1"/>
  <c r="P9848" i="9"/>
  <c r="Q9848" i="9" s="1"/>
  <c r="S9848" i="9"/>
  <c r="U9848" i="9" s="1"/>
  <c r="L9849" i="9"/>
  <c r="M9849" i="9" s="1"/>
  <c r="P9849" i="9"/>
  <c r="Q9849" i="9" s="1"/>
  <c r="T9849" i="9"/>
  <c r="U9849" i="9" s="1"/>
  <c r="L9850" i="9"/>
  <c r="M9850" i="9" s="1"/>
  <c r="P9850" i="9"/>
  <c r="Q9850" i="9" s="1"/>
  <c r="T9850" i="9"/>
  <c r="U9850" i="9" s="1"/>
  <c r="L9851" i="9"/>
  <c r="M9851" i="9" s="1"/>
  <c r="P9851" i="9"/>
  <c r="Q9851" i="9" s="1"/>
  <c r="T9851" i="9"/>
  <c r="U9851" i="9" s="1"/>
  <c r="L9852" i="9"/>
  <c r="M9852" i="9" s="1"/>
  <c r="P9852" i="9"/>
  <c r="Q9852" i="9" s="1"/>
  <c r="T9852" i="9"/>
  <c r="U9852" i="9" s="1"/>
  <c r="L9853" i="9"/>
  <c r="M9853" i="9" s="1"/>
  <c r="P9853" i="9"/>
  <c r="Q9853" i="9" s="1"/>
  <c r="T9853" i="9"/>
  <c r="U9853" i="9" s="1"/>
  <c r="L9854" i="9"/>
  <c r="M9854" i="9" s="1"/>
  <c r="P9854" i="9"/>
  <c r="Q9854" i="9" s="1"/>
  <c r="T9854" i="9"/>
  <c r="U9854" i="9" s="1"/>
  <c r="L9855" i="9"/>
  <c r="M9855" i="9" s="1"/>
  <c r="P9855" i="9"/>
  <c r="Q9855" i="9" s="1"/>
  <c r="T9855" i="9"/>
  <c r="U9855" i="9" s="1"/>
  <c r="L9856" i="9"/>
  <c r="M9856" i="9" s="1"/>
  <c r="P9856" i="9"/>
  <c r="Q9856" i="9" s="1"/>
  <c r="T9856" i="9"/>
  <c r="U9856" i="9" s="1"/>
  <c r="L9857" i="9"/>
  <c r="M9857" i="9" s="1"/>
  <c r="P9857" i="9"/>
  <c r="Q9857" i="9" s="1"/>
  <c r="T9857" i="9"/>
  <c r="U9857" i="9" s="1"/>
  <c r="L9858" i="9"/>
  <c r="M9858" i="9" s="1"/>
  <c r="P9858" i="9"/>
  <c r="Q9858" i="9" s="1"/>
  <c r="T9858" i="9"/>
  <c r="U9858" i="9" s="1"/>
  <c r="L9859" i="9"/>
  <c r="M9859" i="9" s="1"/>
  <c r="P9859" i="9"/>
  <c r="Q9859" i="9" s="1"/>
  <c r="T9859" i="9"/>
  <c r="U9859" i="9" s="1"/>
  <c r="L9860" i="9"/>
  <c r="M9860" i="9" s="1"/>
  <c r="P9860" i="9"/>
  <c r="Q9860" i="9" s="1"/>
  <c r="T9860" i="9"/>
  <c r="U9860" i="9" s="1"/>
  <c r="L9861" i="9"/>
  <c r="M9861" i="9" s="1"/>
  <c r="P9861" i="9"/>
  <c r="Q9861" i="9" s="1"/>
  <c r="T9861" i="9"/>
  <c r="U9861" i="9" s="1"/>
  <c r="L9862" i="9"/>
  <c r="M9862" i="9" s="1"/>
  <c r="P9862" i="9"/>
  <c r="Q9862" i="9" s="1"/>
  <c r="T9862" i="9"/>
  <c r="U9862" i="9" s="1"/>
  <c r="L9863" i="9"/>
  <c r="M9863" i="9" s="1"/>
  <c r="P9863" i="9"/>
  <c r="Q9863" i="9" s="1"/>
  <c r="T9863" i="9"/>
  <c r="U9863" i="9" s="1"/>
  <c r="L9864" i="9"/>
  <c r="M9864" i="9" s="1"/>
  <c r="P9864" i="9"/>
  <c r="Q9864" i="9" s="1"/>
  <c r="T9864" i="9"/>
  <c r="U9864" i="9" s="1"/>
  <c r="L9865" i="9"/>
  <c r="M9865" i="9"/>
  <c r="P9865" i="9"/>
  <c r="Q9865" i="9" s="1"/>
  <c r="T9865" i="9"/>
  <c r="U9865" i="9" s="1"/>
  <c r="L9866" i="9"/>
  <c r="M9866" i="9" s="1"/>
  <c r="P9866" i="9"/>
  <c r="Q9866" i="9" s="1"/>
  <c r="T9866" i="9"/>
  <c r="U9866" i="9" s="1"/>
  <c r="L9867" i="9"/>
  <c r="M9867" i="9" s="1"/>
  <c r="P9867" i="9"/>
  <c r="Q9867" i="9" s="1"/>
  <c r="T9867" i="9"/>
  <c r="U9867" i="9" s="1"/>
  <c r="L9868" i="9"/>
  <c r="M9868" i="9" s="1"/>
  <c r="P9868" i="9"/>
  <c r="Q9868" i="9" s="1"/>
  <c r="T9868" i="9"/>
  <c r="U9868" i="9" s="1"/>
  <c r="L9869" i="9"/>
  <c r="M9869" i="9" s="1"/>
  <c r="P9869" i="9"/>
  <c r="Q9869" i="9" s="1"/>
  <c r="T9869" i="9"/>
  <c r="U9869" i="9" s="1"/>
  <c r="L9870" i="9"/>
  <c r="M9870" i="9" s="1"/>
  <c r="P9870" i="9"/>
  <c r="Q9870" i="9" s="1"/>
  <c r="T9870" i="9"/>
  <c r="U9870" i="9" s="1"/>
  <c r="L9871" i="9"/>
  <c r="M9871" i="9" s="1"/>
  <c r="P9871" i="9"/>
  <c r="Q9871" i="9" s="1"/>
  <c r="T9871" i="9"/>
  <c r="U9871" i="9" s="1"/>
  <c r="L9872" i="9"/>
  <c r="M9872" i="9" s="1"/>
  <c r="P9872" i="9"/>
  <c r="Q9872" i="9" s="1"/>
  <c r="T9872" i="9"/>
  <c r="U9872" i="9" s="1"/>
  <c r="L9873" i="9"/>
  <c r="M9873" i="9" s="1"/>
  <c r="P9873" i="9"/>
  <c r="Q9873" i="9" s="1"/>
  <c r="T9873" i="9"/>
  <c r="U9873" i="9" s="1"/>
  <c r="L9874" i="9"/>
  <c r="M9874" i="9" s="1"/>
  <c r="P9874" i="9"/>
  <c r="Q9874" i="9" s="1"/>
  <c r="T9874" i="9"/>
  <c r="U9874" i="9" s="1"/>
  <c r="L9875" i="9"/>
  <c r="M9875" i="9" s="1"/>
  <c r="P9875" i="9"/>
  <c r="Q9875" i="9" s="1"/>
  <c r="T9875" i="9"/>
  <c r="U9875" i="9" s="1"/>
  <c r="L9876" i="9"/>
  <c r="M9876" i="9" s="1"/>
  <c r="P9876" i="9"/>
  <c r="Q9876" i="9" s="1"/>
  <c r="T9876" i="9"/>
  <c r="U9876" i="9" s="1"/>
  <c r="L9877" i="9"/>
  <c r="M9877" i="9" s="1"/>
  <c r="P9877" i="9"/>
  <c r="Q9877" i="9" s="1"/>
  <c r="T9877" i="9"/>
  <c r="U9877" i="9" s="1"/>
  <c r="L9878" i="9"/>
  <c r="M9878" i="9" s="1"/>
  <c r="P9878" i="9"/>
  <c r="Q9878" i="9" s="1"/>
  <c r="T9878" i="9"/>
  <c r="U9878" i="9" s="1"/>
  <c r="L9879" i="9"/>
  <c r="M9879" i="9" s="1"/>
  <c r="P9879" i="9"/>
  <c r="Q9879" i="9" s="1"/>
  <c r="T9879" i="9"/>
  <c r="U9879" i="9" s="1"/>
  <c r="L9880" i="9"/>
  <c r="M9880" i="9" s="1"/>
  <c r="P9880" i="9"/>
  <c r="Q9880" i="9" s="1"/>
  <c r="T9880" i="9"/>
  <c r="U9880" i="9" s="1"/>
  <c r="L9881" i="9"/>
  <c r="M9881" i="9" s="1"/>
  <c r="P9881" i="9"/>
  <c r="Q9881" i="9" s="1"/>
  <c r="S9881" i="9"/>
  <c r="T9881" i="9"/>
  <c r="L9882" i="9"/>
  <c r="M9882" i="9" s="1"/>
  <c r="P9882" i="9"/>
  <c r="Q9882" i="9" s="1"/>
  <c r="T9882" i="9"/>
  <c r="U9882" i="9" s="1"/>
  <c r="L9883" i="9"/>
  <c r="M9883" i="9" s="1"/>
  <c r="P9883" i="9"/>
  <c r="Q9883" i="9" s="1"/>
  <c r="S9883" i="9"/>
  <c r="T9883" i="9"/>
  <c r="L9884" i="9"/>
  <c r="M9884" i="9" s="1"/>
  <c r="P9884" i="9"/>
  <c r="Q9884" i="9" s="1"/>
  <c r="T9884" i="9"/>
  <c r="U9884" i="9" s="1"/>
  <c r="L9885" i="9"/>
  <c r="M9885" i="9" s="1"/>
  <c r="P9885" i="9"/>
  <c r="Q9885" i="9" s="1"/>
  <c r="T9885" i="9"/>
  <c r="U9885" i="9" s="1"/>
  <c r="L9886" i="9"/>
  <c r="M9886" i="9" s="1"/>
  <c r="P9886" i="9"/>
  <c r="Q9886" i="9" s="1"/>
  <c r="T9886" i="9"/>
  <c r="U9886" i="9" s="1"/>
  <c r="L9887" i="9"/>
  <c r="M9887" i="9" s="1"/>
  <c r="P9887" i="9"/>
  <c r="Q9887" i="9" s="1"/>
  <c r="T9887" i="9"/>
  <c r="U9887" i="9" s="1"/>
  <c r="L9888" i="9"/>
  <c r="M9888" i="9" s="1"/>
  <c r="P9888" i="9"/>
  <c r="Q9888" i="9" s="1"/>
  <c r="T9888" i="9"/>
  <c r="U9888" i="9" s="1"/>
  <c r="L9889" i="9"/>
  <c r="M9889" i="9" s="1"/>
  <c r="P9889" i="9"/>
  <c r="Q9889" i="9" s="1"/>
  <c r="T9889" i="9"/>
  <c r="U9889" i="9" s="1"/>
  <c r="L9890" i="9"/>
  <c r="M9890" i="9" s="1"/>
  <c r="P9890" i="9"/>
  <c r="Q9890" i="9" s="1"/>
  <c r="T9890" i="9"/>
  <c r="U9890" i="9" s="1"/>
  <c r="L9891" i="9"/>
  <c r="M9891" i="9" s="1"/>
  <c r="P9891" i="9"/>
  <c r="Q9891" i="9" s="1"/>
  <c r="T9891" i="9"/>
  <c r="U9891" i="9" s="1"/>
  <c r="L9892" i="9"/>
  <c r="M9892" i="9" s="1"/>
  <c r="P9892" i="9"/>
  <c r="Q9892" i="9" s="1"/>
  <c r="T9892" i="9"/>
  <c r="U9892" i="9" s="1"/>
  <c r="L9893" i="9"/>
  <c r="M9893" i="9" s="1"/>
  <c r="P9893" i="9"/>
  <c r="Q9893" i="9" s="1"/>
  <c r="T9893" i="9"/>
  <c r="U9893" i="9" s="1"/>
  <c r="L9894" i="9"/>
  <c r="M9894" i="9" s="1"/>
  <c r="P9894" i="9"/>
  <c r="Q9894" i="9" s="1"/>
  <c r="T9894" i="9"/>
  <c r="U9894" i="9" s="1"/>
  <c r="L9895" i="9"/>
  <c r="M9895" i="9" s="1"/>
  <c r="P9895" i="9"/>
  <c r="Q9895" i="9" s="1"/>
  <c r="T9895" i="9"/>
  <c r="U9895" i="9" s="1"/>
  <c r="L9896" i="9"/>
  <c r="M9896" i="9" s="1"/>
  <c r="P9896" i="9"/>
  <c r="Q9896" i="9" s="1"/>
  <c r="T9896" i="9"/>
  <c r="U9896" i="9" s="1"/>
  <c r="L9897" i="9"/>
  <c r="M9897" i="9" s="1"/>
  <c r="P9897" i="9"/>
  <c r="Q9897" i="9" s="1"/>
  <c r="T9897" i="9"/>
  <c r="U9897" i="9" s="1"/>
  <c r="L9898" i="9"/>
  <c r="M9898" i="9" s="1"/>
  <c r="P9898" i="9"/>
  <c r="Q9898" i="9" s="1"/>
  <c r="T9898" i="9"/>
  <c r="U9898" i="9" s="1"/>
  <c r="L9899" i="9"/>
  <c r="M9899" i="9" s="1"/>
  <c r="P9899" i="9"/>
  <c r="Q9899" i="9" s="1"/>
  <c r="T9899" i="9"/>
  <c r="U9899" i="9" s="1"/>
  <c r="L9900" i="9"/>
  <c r="M9900" i="9" s="1"/>
  <c r="P9900" i="9"/>
  <c r="Q9900" i="9" s="1"/>
  <c r="T9900" i="9"/>
  <c r="U9900" i="9" s="1"/>
  <c r="L9901" i="9"/>
  <c r="M9901" i="9" s="1"/>
  <c r="P9901" i="9"/>
  <c r="Q9901" i="9" s="1"/>
  <c r="T9901" i="9"/>
  <c r="U9901" i="9" s="1"/>
  <c r="L9902" i="9"/>
  <c r="M9902" i="9" s="1"/>
  <c r="P9902" i="9"/>
  <c r="Q9902" i="9" s="1"/>
  <c r="T9902" i="9"/>
  <c r="U9902" i="9" s="1"/>
  <c r="L9903" i="9"/>
  <c r="M9903" i="9" s="1"/>
  <c r="P9903" i="9"/>
  <c r="Q9903" i="9" s="1"/>
  <c r="T9903" i="9"/>
  <c r="U9903" i="9" s="1"/>
  <c r="L9904" i="9"/>
  <c r="M9904" i="9" s="1"/>
  <c r="P9904" i="9"/>
  <c r="Q9904" i="9" s="1"/>
  <c r="T9904" i="9"/>
  <c r="U9904" i="9" s="1"/>
  <c r="L9905" i="9"/>
  <c r="M9905" i="9" s="1"/>
  <c r="P9905" i="9"/>
  <c r="Q9905" i="9" s="1"/>
  <c r="T9905" i="9"/>
  <c r="U9905" i="9" s="1"/>
  <c r="L9906" i="9"/>
  <c r="M9906" i="9" s="1"/>
  <c r="P9906" i="9"/>
  <c r="Q9906" i="9" s="1"/>
  <c r="T9906" i="9"/>
  <c r="U9906" i="9" s="1"/>
  <c r="L9907" i="9"/>
  <c r="M9907" i="9" s="1"/>
  <c r="P9907" i="9"/>
  <c r="Q9907" i="9" s="1"/>
  <c r="T9907" i="9"/>
  <c r="U9907" i="9" s="1"/>
  <c r="L9908" i="9"/>
  <c r="M9908" i="9" s="1"/>
  <c r="P9908" i="9"/>
  <c r="Q9908" i="9" s="1"/>
  <c r="T9908" i="9"/>
  <c r="U9908" i="9" s="1"/>
  <c r="L9909" i="9"/>
  <c r="M9909" i="9" s="1"/>
  <c r="P9909" i="9"/>
  <c r="Q9909" i="9" s="1"/>
  <c r="T9909" i="9"/>
  <c r="U9909" i="9" s="1"/>
  <c r="L9910" i="9"/>
  <c r="M9910" i="9" s="1"/>
  <c r="P9910" i="9"/>
  <c r="Q9910" i="9" s="1"/>
  <c r="T9910" i="9"/>
  <c r="U9910" i="9" s="1"/>
  <c r="L9911" i="9"/>
  <c r="M9911" i="9" s="1"/>
  <c r="P9911" i="9"/>
  <c r="Q9911" i="9" s="1"/>
  <c r="T9911" i="9"/>
  <c r="U9911" i="9" s="1"/>
  <c r="L9912" i="9"/>
  <c r="M9912" i="9" s="1"/>
  <c r="P9912" i="9"/>
  <c r="Q9912" i="9" s="1"/>
  <c r="T9912" i="9"/>
  <c r="U9912" i="9" s="1"/>
  <c r="L9913" i="9"/>
  <c r="M9913" i="9" s="1"/>
  <c r="P9913" i="9"/>
  <c r="Q9913" i="9" s="1"/>
  <c r="T9913" i="9"/>
  <c r="U9913" i="9" s="1"/>
  <c r="L9914" i="9"/>
  <c r="M9914" i="9" s="1"/>
  <c r="P9914" i="9"/>
  <c r="Q9914" i="9" s="1"/>
  <c r="T9914" i="9"/>
  <c r="U9914" i="9" s="1"/>
  <c r="L9915" i="9"/>
  <c r="M9915" i="9" s="1"/>
  <c r="P9915" i="9"/>
  <c r="Q9915" i="9" s="1"/>
  <c r="T9915" i="9"/>
  <c r="U9915" i="9" s="1"/>
  <c r="L9916" i="9"/>
  <c r="M9916" i="9" s="1"/>
  <c r="P9916" i="9"/>
  <c r="Q9916" i="9" s="1"/>
  <c r="T9916" i="9"/>
  <c r="U9916" i="9" s="1"/>
  <c r="L9917" i="9"/>
  <c r="M9917" i="9" s="1"/>
  <c r="P9917" i="9"/>
  <c r="Q9917" i="9" s="1"/>
  <c r="T9917" i="9"/>
  <c r="U9917" i="9" s="1"/>
  <c r="L9918" i="9"/>
  <c r="M9918" i="9" s="1"/>
  <c r="P9918" i="9"/>
  <c r="Q9918" i="9" s="1"/>
  <c r="T9918" i="9"/>
  <c r="U9918" i="9" s="1"/>
  <c r="L9919" i="9"/>
  <c r="M9919" i="9" s="1"/>
  <c r="P9919" i="9"/>
  <c r="Q9919" i="9" s="1"/>
  <c r="T9919" i="9"/>
  <c r="U9919" i="9" s="1"/>
  <c r="L9920" i="9"/>
  <c r="M9920" i="9" s="1"/>
  <c r="P9920" i="9"/>
  <c r="Q9920" i="9" s="1"/>
  <c r="T9920" i="9"/>
  <c r="U9920" i="9" s="1"/>
  <c r="L9921" i="9"/>
  <c r="M9921" i="9" s="1"/>
  <c r="P9921" i="9"/>
  <c r="Q9921" i="9" s="1"/>
  <c r="T9921" i="9"/>
  <c r="U9921" i="9" s="1"/>
  <c r="L9922" i="9"/>
  <c r="M9922" i="9" s="1"/>
  <c r="P9922" i="9"/>
  <c r="Q9922" i="9" s="1"/>
  <c r="T9922" i="9"/>
  <c r="U9922" i="9" s="1"/>
  <c r="L9923" i="9"/>
  <c r="M9923" i="9" s="1"/>
  <c r="P9923" i="9"/>
  <c r="Q9923" i="9" s="1"/>
  <c r="T9923" i="9"/>
  <c r="U9923" i="9" s="1"/>
  <c r="L9924" i="9"/>
  <c r="M9924" i="9" s="1"/>
  <c r="P9924" i="9"/>
  <c r="Q9924" i="9" s="1"/>
  <c r="T9924" i="9"/>
  <c r="U9924" i="9" s="1"/>
  <c r="L9925" i="9"/>
  <c r="M9925" i="9" s="1"/>
  <c r="P9925" i="9"/>
  <c r="Q9925" i="9" s="1"/>
  <c r="T9925" i="9"/>
  <c r="U9925" i="9" s="1"/>
  <c r="L9926" i="9"/>
  <c r="M9926" i="9" s="1"/>
  <c r="P9926" i="9"/>
  <c r="Q9926" i="9" s="1"/>
  <c r="T9926" i="9"/>
  <c r="U9926" i="9" s="1"/>
  <c r="L9927" i="9"/>
  <c r="M9927" i="9" s="1"/>
  <c r="P9927" i="9"/>
  <c r="Q9927" i="9" s="1"/>
  <c r="T9927" i="9"/>
  <c r="U9927" i="9" s="1"/>
  <c r="L9928" i="9"/>
  <c r="M9928" i="9" s="1"/>
  <c r="P9928" i="9"/>
  <c r="Q9928" i="9" s="1"/>
  <c r="T9928" i="9"/>
  <c r="U9928" i="9" s="1"/>
  <c r="L9929" i="9"/>
  <c r="M9929" i="9" s="1"/>
  <c r="P9929" i="9"/>
  <c r="Q9929" i="9" s="1"/>
  <c r="T9929" i="9"/>
  <c r="U9929" i="9" s="1"/>
  <c r="L9930" i="9"/>
  <c r="M9930" i="9" s="1"/>
  <c r="P9930" i="9"/>
  <c r="Q9930" i="9" s="1"/>
  <c r="T9930" i="9"/>
  <c r="U9930" i="9" s="1"/>
  <c r="L9931" i="9"/>
  <c r="M9931" i="9" s="1"/>
  <c r="P9931" i="9"/>
  <c r="Q9931" i="9" s="1"/>
  <c r="T9931" i="9"/>
  <c r="U9931" i="9" s="1"/>
  <c r="L9932" i="9"/>
  <c r="M9932" i="9" s="1"/>
  <c r="P9932" i="9"/>
  <c r="Q9932" i="9" s="1"/>
  <c r="T9932" i="9"/>
  <c r="U9932" i="9" s="1"/>
  <c r="L9933" i="9"/>
  <c r="M9933" i="9" s="1"/>
  <c r="P9933" i="9"/>
  <c r="Q9933" i="9" s="1"/>
  <c r="T9933" i="9"/>
  <c r="U9933" i="9" s="1"/>
  <c r="L9934" i="9"/>
  <c r="M9934" i="9" s="1"/>
  <c r="P9934" i="9"/>
  <c r="Q9934" i="9" s="1"/>
  <c r="T9934" i="9"/>
  <c r="U9934" i="9" s="1"/>
  <c r="L9935" i="9"/>
  <c r="M9935" i="9" s="1"/>
  <c r="P9935" i="9"/>
  <c r="Q9935" i="9" s="1"/>
  <c r="T9935" i="9"/>
  <c r="U9935" i="9" s="1"/>
  <c r="L9936" i="9"/>
  <c r="M9936" i="9" s="1"/>
  <c r="P9936" i="9"/>
  <c r="Q9936" i="9" s="1"/>
  <c r="T9936" i="9"/>
  <c r="U9936" i="9" s="1"/>
  <c r="L9937" i="9"/>
  <c r="M9937" i="9" s="1"/>
  <c r="P9937" i="9"/>
  <c r="Q9937" i="9" s="1"/>
  <c r="T9937" i="9"/>
  <c r="U9937" i="9" s="1"/>
  <c r="L9938" i="9"/>
  <c r="M9938" i="9" s="1"/>
  <c r="P9938" i="9"/>
  <c r="Q9938" i="9" s="1"/>
  <c r="T9938" i="9"/>
  <c r="U9938" i="9" s="1"/>
  <c r="L9939" i="9"/>
  <c r="M9939" i="9" s="1"/>
  <c r="P9939" i="9"/>
  <c r="Q9939" i="9" s="1"/>
  <c r="T9939" i="9"/>
  <c r="U9939" i="9" s="1"/>
  <c r="L9940" i="9"/>
  <c r="M9940" i="9" s="1"/>
  <c r="P9940" i="9"/>
  <c r="Q9940" i="9" s="1"/>
  <c r="T9940" i="9"/>
  <c r="U9940" i="9" s="1"/>
  <c r="L9941" i="9"/>
  <c r="M9941" i="9" s="1"/>
  <c r="P9941" i="9"/>
  <c r="Q9941" i="9" s="1"/>
  <c r="T9941" i="9"/>
  <c r="U9941" i="9" s="1"/>
  <c r="L9942" i="9"/>
  <c r="M9942" i="9" s="1"/>
  <c r="P9942" i="9"/>
  <c r="Q9942" i="9" s="1"/>
  <c r="T9942" i="9"/>
  <c r="U9942" i="9" s="1"/>
  <c r="L9943" i="9"/>
  <c r="M9943" i="9" s="1"/>
  <c r="P9943" i="9"/>
  <c r="Q9943" i="9" s="1"/>
  <c r="T9943" i="9"/>
  <c r="U9943" i="9" s="1"/>
  <c r="L9944" i="9"/>
  <c r="M9944" i="9" s="1"/>
  <c r="P9944" i="9"/>
  <c r="Q9944" i="9" s="1"/>
  <c r="T9944" i="9"/>
  <c r="U9944" i="9" s="1"/>
  <c r="L9945" i="9"/>
  <c r="M9945" i="9" s="1"/>
  <c r="P9945" i="9"/>
  <c r="Q9945" i="9" s="1"/>
  <c r="T9945" i="9"/>
  <c r="U9945" i="9" s="1"/>
  <c r="L9946" i="9"/>
  <c r="M9946" i="9" s="1"/>
  <c r="P9946" i="9"/>
  <c r="Q9946" i="9" s="1"/>
  <c r="T9946" i="9"/>
  <c r="U9946" i="9" s="1"/>
  <c r="L9947" i="9"/>
  <c r="M9947" i="9" s="1"/>
  <c r="P9947" i="9"/>
  <c r="Q9947" i="9" s="1"/>
  <c r="T9947" i="9"/>
  <c r="U9947" i="9" s="1"/>
  <c r="L9948" i="9"/>
  <c r="M9948" i="9" s="1"/>
  <c r="P9948" i="9"/>
  <c r="Q9948" i="9" s="1"/>
  <c r="T9948" i="9"/>
  <c r="U9948" i="9" s="1"/>
  <c r="L9949" i="9"/>
  <c r="M9949" i="9" s="1"/>
  <c r="P9949" i="9"/>
  <c r="Q9949" i="9" s="1"/>
  <c r="T9949" i="9"/>
  <c r="U9949" i="9" s="1"/>
  <c r="L9950" i="9"/>
  <c r="M9950" i="9" s="1"/>
  <c r="P9950" i="9"/>
  <c r="Q9950" i="9" s="1"/>
  <c r="T9950" i="9"/>
  <c r="U9950" i="9" s="1"/>
  <c r="L9951" i="9"/>
  <c r="M9951" i="9" s="1"/>
  <c r="P9951" i="9"/>
  <c r="Q9951" i="9" s="1"/>
  <c r="T9951" i="9"/>
  <c r="U9951" i="9" s="1"/>
  <c r="L9952" i="9"/>
  <c r="M9952" i="9" s="1"/>
  <c r="P9952" i="9"/>
  <c r="Q9952" i="9" s="1"/>
  <c r="T9952" i="9"/>
  <c r="U9952" i="9" s="1"/>
  <c r="L9953" i="9"/>
  <c r="M9953" i="9" s="1"/>
  <c r="P9953" i="9"/>
  <c r="Q9953" i="9" s="1"/>
  <c r="T9953" i="9"/>
  <c r="U9953" i="9" s="1"/>
  <c r="L9954" i="9"/>
  <c r="M9954" i="9" s="1"/>
  <c r="P9954" i="9"/>
  <c r="Q9954" i="9" s="1"/>
  <c r="T9954" i="9"/>
  <c r="U9954" i="9" s="1"/>
  <c r="L9955" i="9"/>
  <c r="M9955" i="9" s="1"/>
  <c r="P9955" i="9"/>
  <c r="Q9955" i="9" s="1"/>
  <c r="T9955" i="9"/>
  <c r="U9955" i="9" s="1"/>
  <c r="L9956" i="9"/>
  <c r="M9956" i="9" s="1"/>
  <c r="P9956" i="9"/>
  <c r="Q9956" i="9" s="1"/>
  <c r="T9956" i="9"/>
  <c r="U9956" i="9" s="1"/>
  <c r="L9957" i="9"/>
  <c r="M9957" i="9" s="1"/>
  <c r="P9957" i="9"/>
  <c r="Q9957" i="9" s="1"/>
  <c r="T9957" i="9"/>
  <c r="U9957" i="9" s="1"/>
  <c r="L9958" i="9"/>
  <c r="M9958" i="9" s="1"/>
  <c r="P9958" i="9"/>
  <c r="Q9958" i="9" s="1"/>
  <c r="T9958" i="9"/>
  <c r="U9958" i="9" s="1"/>
  <c r="L9959" i="9"/>
  <c r="M9959" i="9" s="1"/>
  <c r="P9959" i="9"/>
  <c r="Q9959" i="9" s="1"/>
  <c r="T9959" i="9"/>
  <c r="U9959" i="9" s="1"/>
  <c r="L9960" i="9"/>
  <c r="M9960" i="9" s="1"/>
  <c r="P9960" i="9"/>
  <c r="Q9960" i="9" s="1"/>
  <c r="T9960" i="9"/>
  <c r="U9960" i="9" s="1"/>
  <c r="L9961" i="9"/>
  <c r="M9961" i="9" s="1"/>
  <c r="P9961" i="9"/>
  <c r="Q9961" i="9" s="1"/>
  <c r="T9961" i="9"/>
  <c r="U9961" i="9" s="1"/>
  <c r="L9962" i="9"/>
  <c r="M9962" i="9" s="1"/>
  <c r="P9962" i="9"/>
  <c r="Q9962" i="9" s="1"/>
  <c r="T9962" i="9"/>
  <c r="U9962" i="9" s="1"/>
  <c r="L9963" i="9"/>
  <c r="M9963" i="9" s="1"/>
  <c r="P9963" i="9"/>
  <c r="Q9963" i="9" s="1"/>
  <c r="T9963" i="9"/>
  <c r="U9963" i="9" s="1"/>
  <c r="L9964" i="9"/>
  <c r="M9964" i="9" s="1"/>
  <c r="P9964" i="9"/>
  <c r="Q9964" i="9" s="1"/>
  <c r="T9964" i="9"/>
  <c r="U9964" i="9" s="1"/>
  <c r="L9965" i="9"/>
  <c r="M9965" i="9" s="1"/>
  <c r="P9965" i="9"/>
  <c r="Q9965" i="9" s="1"/>
  <c r="T9965" i="9"/>
  <c r="U9965" i="9" s="1"/>
  <c r="L9966" i="9"/>
  <c r="M9966" i="9" s="1"/>
  <c r="P9966" i="9"/>
  <c r="Q9966" i="9" s="1"/>
  <c r="T9966" i="9"/>
  <c r="U9966" i="9" s="1"/>
  <c r="L9967" i="9"/>
  <c r="M9967" i="9" s="1"/>
  <c r="P9967" i="9"/>
  <c r="Q9967" i="9" s="1"/>
  <c r="T9967" i="9"/>
  <c r="U9967" i="9" s="1"/>
  <c r="L9968" i="9"/>
  <c r="M9968" i="9" s="1"/>
  <c r="P9968" i="9"/>
  <c r="Q9968" i="9" s="1"/>
  <c r="T9968" i="9"/>
  <c r="U9968" i="9" s="1"/>
  <c r="L9969" i="9"/>
  <c r="M9969" i="9" s="1"/>
  <c r="P9969" i="9"/>
  <c r="Q9969" i="9" s="1"/>
  <c r="T9969" i="9"/>
  <c r="U9969" i="9" s="1"/>
  <c r="L9970" i="9"/>
  <c r="M9970" i="9" s="1"/>
  <c r="P9970" i="9"/>
  <c r="Q9970" i="9" s="1"/>
  <c r="T9970" i="9"/>
  <c r="U9970" i="9" s="1"/>
  <c r="L9971" i="9"/>
  <c r="M9971" i="9" s="1"/>
  <c r="P9971" i="9"/>
  <c r="Q9971" i="9" s="1"/>
  <c r="T9971" i="9"/>
  <c r="U9971" i="9" s="1"/>
  <c r="L9972" i="9"/>
  <c r="M9972" i="9" s="1"/>
  <c r="P9972" i="9"/>
  <c r="Q9972" i="9" s="1"/>
  <c r="T9972" i="9"/>
  <c r="U9972" i="9" s="1"/>
  <c r="L9973" i="9"/>
  <c r="M9973" i="9" s="1"/>
  <c r="P9973" i="9"/>
  <c r="Q9973" i="9" s="1"/>
  <c r="T9973" i="9"/>
  <c r="U9973" i="9" s="1"/>
  <c r="L9974" i="9"/>
  <c r="M9974" i="9" s="1"/>
  <c r="P9974" i="9"/>
  <c r="Q9974" i="9" s="1"/>
  <c r="T9974" i="9"/>
  <c r="U9974" i="9" s="1"/>
  <c r="L9975" i="9"/>
  <c r="M9975" i="9" s="1"/>
  <c r="P9975" i="9"/>
  <c r="Q9975" i="9" s="1"/>
  <c r="S9975" i="9"/>
  <c r="U9975" i="9" s="1"/>
  <c r="L9976" i="9"/>
  <c r="M9976" i="9" s="1"/>
  <c r="P9976" i="9"/>
  <c r="Q9976" i="9" s="1"/>
  <c r="T9976" i="9"/>
  <c r="U9976" i="9" s="1"/>
  <c r="L9977" i="9"/>
  <c r="M9977" i="9" s="1"/>
  <c r="P9977" i="9"/>
  <c r="Q9977" i="9" s="1"/>
  <c r="T9977" i="9"/>
  <c r="U9977" i="9" s="1"/>
  <c r="L9978" i="9"/>
  <c r="M9978" i="9" s="1"/>
  <c r="P9978" i="9"/>
  <c r="Q9978" i="9" s="1"/>
  <c r="T9978" i="9"/>
  <c r="U9978" i="9" s="1"/>
  <c r="L9979" i="9"/>
  <c r="M9979" i="9" s="1"/>
  <c r="P9979" i="9"/>
  <c r="Q9979" i="9" s="1"/>
  <c r="T9979" i="9"/>
  <c r="U9979" i="9" s="1"/>
  <c r="L9980" i="9"/>
  <c r="M9980" i="9" s="1"/>
  <c r="P9980" i="9"/>
  <c r="Q9980" i="9" s="1"/>
  <c r="T9980" i="9"/>
  <c r="U9980" i="9" s="1"/>
  <c r="L9981" i="9"/>
  <c r="M9981" i="9" s="1"/>
  <c r="P9981" i="9"/>
  <c r="Q9981" i="9" s="1"/>
  <c r="T9981" i="9"/>
  <c r="U9981" i="9" s="1"/>
  <c r="L9982" i="9"/>
  <c r="M9982" i="9" s="1"/>
  <c r="P9982" i="9"/>
  <c r="Q9982" i="9" s="1"/>
  <c r="T9982" i="9"/>
  <c r="U9982" i="9" s="1"/>
  <c r="L9983" i="9"/>
  <c r="M9983" i="9" s="1"/>
  <c r="P9983" i="9"/>
  <c r="Q9983" i="9" s="1"/>
  <c r="T9983" i="9"/>
  <c r="U9983" i="9" s="1"/>
  <c r="L9984" i="9"/>
  <c r="M9984" i="9" s="1"/>
  <c r="P9984" i="9"/>
  <c r="Q9984" i="9" s="1"/>
  <c r="T9984" i="9"/>
  <c r="U9984" i="9" s="1"/>
  <c r="L9985" i="9"/>
  <c r="M9985" i="9" s="1"/>
  <c r="P9985" i="9"/>
  <c r="Q9985" i="9" s="1"/>
  <c r="T9985" i="9"/>
  <c r="U9985" i="9" s="1"/>
  <c r="L9986" i="9"/>
  <c r="M9986" i="9" s="1"/>
  <c r="P9986" i="9"/>
  <c r="Q9986" i="9" s="1"/>
  <c r="T9986" i="9"/>
  <c r="U9986" i="9" s="1"/>
  <c r="L9987" i="9"/>
  <c r="M9987" i="9" s="1"/>
  <c r="P9987" i="9"/>
  <c r="Q9987" i="9" s="1"/>
  <c r="T9987" i="9"/>
  <c r="U9987" i="9" s="1"/>
  <c r="L9988" i="9"/>
  <c r="M9988" i="9" s="1"/>
  <c r="P9988" i="9"/>
  <c r="Q9988" i="9" s="1"/>
  <c r="T9988" i="9"/>
  <c r="U9988" i="9" s="1"/>
  <c r="L9989" i="9"/>
  <c r="M9989" i="9" s="1"/>
  <c r="P9989" i="9"/>
  <c r="Q9989" i="9" s="1"/>
  <c r="T9989" i="9"/>
  <c r="U9989" i="9" s="1"/>
  <c r="L9990" i="9"/>
  <c r="M9990" i="9" s="1"/>
  <c r="P9990" i="9"/>
  <c r="Q9990" i="9" s="1"/>
  <c r="T9990" i="9"/>
  <c r="U9990" i="9" s="1"/>
  <c r="L9991" i="9"/>
  <c r="M9991" i="9" s="1"/>
  <c r="P9991" i="9"/>
  <c r="Q9991" i="9" s="1"/>
  <c r="T9991" i="9"/>
  <c r="U9991" i="9" s="1"/>
  <c r="L9992" i="9"/>
  <c r="M9992" i="9" s="1"/>
  <c r="P9992" i="9"/>
  <c r="Q9992" i="9" s="1"/>
  <c r="T9992" i="9"/>
  <c r="U9992" i="9" s="1"/>
  <c r="L9993" i="9"/>
  <c r="M9993" i="9" s="1"/>
  <c r="P9993" i="9"/>
  <c r="Q9993" i="9" s="1"/>
  <c r="T9993" i="9"/>
  <c r="U9993" i="9" s="1"/>
  <c r="L9994" i="9"/>
  <c r="M9994" i="9" s="1"/>
  <c r="P9994" i="9"/>
  <c r="Q9994" i="9" s="1"/>
  <c r="T9994" i="9"/>
  <c r="U9994" i="9" s="1"/>
  <c r="L9995" i="9"/>
  <c r="M9995" i="9" s="1"/>
  <c r="P9995" i="9"/>
  <c r="Q9995" i="9" s="1"/>
  <c r="T9995" i="9"/>
  <c r="U9995" i="9" s="1"/>
  <c r="L9996" i="9"/>
  <c r="M9996" i="9" s="1"/>
  <c r="P9996" i="9"/>
  <c r="Q9996" i="9" s="1"/>
  <c r="T9996" i="9"/>
  <c r="U9996" i="9" s="1"/>
  <c r="L9997" i="9"/>
  <c r="M9997" i="9" s="1"/>
  <c r="P9997" i="9"/>
  <c r="Q9997" i="9" s="1"/>
  <c r="T9997" i="9"/>
  <c r="U9997" i="9" s="1"/>
  <c r="L9998" i="9"/>
  <c r="M9998" i="9" s="1"/>
  <c r="P9998" i="9"/>
  <c r="Q9998" i="9" s="1"/>
  <c r="T9998" i="9"/>
  <c r="U9998" i="9" s="1"/>
  <c r="L9999" i="9"/>
  <c r="M9999" i="9" s="1"/>
  <c r="P9999" i="9"/>
  <c r="Q9999" i="9" s="1"/>
  <c r="T9999" i="9"/>
  <c r="U9999" i="9" s="1"/>
  <c r="L10000" i="9"/>
  <c r="M10000" i="9" s="1"/>
  <c r="P10000" i="9"/>
  <c r="Q10000" i="9" s="1"/>
  <c r="T10000" i="9"/>
  <c r="U10000" i="9" s="1"/>
  <c r="L10001" i="9"/>
  <c r="M10001" i="9" s="1"/>
  <c r="P10001" i="9"/>
  <c r="Q10001" i="9" s="1"/>
  <c r="T10001" i="9"/>
  <c r="U10001" i="9" s="1"/>
  <c r="L10002" i="9"/>
  <c r="M10002" i="9" s="1"/>
  <c r="P10002" i="9"/>
  <c r="Q10002" i="9" s="1"/>
  <c r="T10002" i="9"/>
  <c r="U10002" i="9" s="1"/>
  <c r="L10003" i="9"/>
  <c r="M10003" i="9" s="1"/>
  <c r="P10003" i="9"/>
  <c r="Q10003" i="9" s="1"/>
  <c r="T10003" i="9"/>
  <c r="U10003" i="9" s="1"/>
  <c r="L10004" i="9"/>
  <c r="M10004" i="9" s="1"/>
  <c r="P10004" i="9"/>
  <c r="Q10004" i="9" s="1"/>
  <c r="T10004" i="9"/>
  <c r="U10004" i="9" s="1"/>
  <c r="L10005" i="9"/>
  <c r="M10005" i="9" s="1"/>
  <c r="P10005" i="9"/>
  <c r="Q10005" i="9" s="1"/>
  <c r="T10005" i="9"/>
  <c r="U10005" i="9" s="1"/>
  <c r="L10006" i="9"/>
  <c r="M10006" i="9" s="1"/>
  <c r="P10006" i="9"/>
  <c r="Q10006" i="9" s="1"/>
  <c r="T10006" i="9"/>
  <c r="U10006" i="9" s="1"/>
  <c r="L10007" i="9"/>
  <c r="M10007" i="9" s="1"/>
  <c r="P10007" i="9"/>
  <c r="Q10007" i="9" s="1"/>
  <c r="T10007" i="9"/>
  <c r="U10007" i="9" s="1"/>
  <c r="L10008" i="9"/>
  <c r="M10008" i="9" s="1"/>
  <c r="P10008" i="9"/>
  <c r="Q10008" i="9" s="1"/>
  <c r="T10008" i="9"/>
  <c r="U10008" i="9" s="1"/>
  <c r="L10009" i="9"/>
  <c r="M10009" i="9" s="1"/>
  <c r="P10009" i="9"/>
  <c r="Q10009" i="9" s="1"/>
  <c r="T10009" i="9"/>
  <c r="U10009" i="9" s="1"/>
  <c r="L10010" i="9"/>
  <c r="M10010" i="9" s="1"/>
  <c r="P10010" i="9"/>
  <c r="Q10010" i="9" s="1"/>
  <c r="T10010" i="9"/>
  <c r="U10010" i="9" s="1"/>
  <c r="L10011" i="9"/>
  <c r="M10011" i="9" s="1"/>
  <c r="P10011" i="9"/>
  <c r="Q10011" i="9" s="1"/>
  <c r="T10011" i="9"/>
  <c r="U10011" i="9" s="1"/>
  <c r="L10012" i="9"/>
  <c r="M10012" i="9" s="1"/>
  <c r="P10012" i="9"/>
  <c r="Q10012" i="9" s="1"/>
  <c r="T10012" i="9"/>
  <c r="U10012" i="9" s="1"/>
  <c r="L10013" i="9"/>
  <c r="M10013" i="9" s="1"/>
  <c r="P10013" i="9"/>
  <c r="Q10013" i="9" s="1"/>
  <c r="T10013" i="9"/>
  <c r="U10013" i="9" s="1"/>
  <c r="L10014" i="9"/>
  <c r="M10014" i="9" s="1"/>
  <c r="P10014" i="9"/>
  <c r="Q10014" i="9" s="1"/>
  <c r="T10014" i="9"/>
  <c r="U10014" i="9" s="1"/>
  <c r="L10015" i="9"/>
  <c r="M10015" i="9" s="1"/>
  <c r="P10015" i="9"/>
  <c r="Q10015" i="9" s="1"/>
  <c r="T10015" i="9"/>
  <c r="U10015" i="9" s="1"/>
  <c r="L10016" i="9"/>
  <c r="M10016" i="9" s="1"/>
  <c r="P10016" i="9"/>
  <c r="Q10016" i="9" s="1"/>
  <c r="T10016" i="9"/>
  <c r="U10016" i="9" s="1"/>
  <c r="L10017" i="9"/>
  <c r="M10017" i="9" s="1"/>
  <c r="P10017" i="9"/>
  <c r="Q10017" i="9" s="1"/>
  <c r="T10017" i="9"/>
  <c r="U10017" i="9" s="1"/>
  <c r="L10018" i="9"/>
  <c r="M10018" i="9" s="1"/>
  <c r="P10018" i="9"/>
  <c r="Q10018" i="9" s="1"/>
  <c r="T10018" i="9"/>
  <c r="U10018" i="9" s="1"/>
  <c r="L10019" i="9"/>
  <c r="M10019" i="9" s="1"/>
  <c r="P10019" i="9"/>
  <c r="Q10019" i="9" s="1"/>
  <c r="T10019" i="9"/>
  <c r="U10019" i="9" s="1"/>
  <c r="L10020" i="9"/>
  <c r="M10020" i="9" s="1"/>
  <c r="P10020" i="9"/>
  <c r="Q10020" i="9" s="1"/>
  <c r="T10020" i="9"/>
  <c r="U10020" i="9" s="1"/>
  <c r="L10021" i="9"/>
  <c r="M10021" i="9" s="1"/>
  <c r="P10021" i="9"/>
  <c r="Q10021" i="9" s="1"/>
  <c r="T10021" i="9"/>
  <c r="U10021" i="9" s="1"/>
  <c r="L10022" i="9"/>
  <c r="M10022" i="9" s="1"/>
  <c r="P10022" i="9"/>
  <c r="Q10022" i="9" s="1"/>
  <c r="T10022" i="9"/>
  <c r="U10022" i="9" s="1"/>
  <c r="L10023" i="9"/>
  <c r="M10023" i="9" s="1"/>
  <c r="P10023" i="9"/>
  <c r="Q10023" i="9" s="1"/>
  <c r="T10023" i="9"/>
  <c r="U10023" i="9" s="1"/>
  <c r="L10024" i="9"/>
  <c r="M10024" i="9" s="1"/>
  <c r="P10024" i="9"/>
  <c r="Q10024" i="9" s="1"/>
  <c r="T10024" i="9"/>
  <c r="U10024" i="9" s="1"/>
  <c r="L10025" i="9"/>
  <c r="M10025" i="9" s="1"/>
  <c r="P10025" i="9"/>
  <c r="Q10025" i="9" s="1"/>
  <c r="T10025" i="9"/>
  <c r="U10025" i="9" s="1"/>
  <c r="L10026" i="9"/>
  <c r="M10026" i="9" s="1"/>
  <c r="P10026" i="9"/>
  <c r="Q10026" i="9" s="1"/>
  <c r="T10026" i="9"/>
  <c r="U10026" i="9" s="1"/>
  <c r="L10027" i="9"/>
  <c r="M10027" i="9" s="1"/>
  <c r="P10027" i="9"/>
  <c r="Q10027" i="9" s="1"/>
  <c r="T10027" i="9"/>
  <c r="U10027" i="9" s="1"/>
  <c r="L10028" i="9"/>
  <c r="M10028" i="9" s="1"/>
  <c r="P10028" i="9"/>
  <c r="Q10028" i="9" s="1"/>
  <c r="T10028" i="9"/>
  <c r="U10028" i="9" s="1"/>
  <c r="L10029" i="9"/>
  <c r="M10029" i="9" s="1"/>
  <c r="P10029" i="9"/>
  <c r="Q10029" i="9" s="1"/>
  <c r="T10029" i="9"/>
  <c r="U10029" i="9" s="1"/>
  <c r="L10030" i="9"/>
  <c r="M10030" i="9" s="1"/>
  <c r="P10030" i="9"/>
  <c r="Q10030" i="9" s="1"/>
  <c r="T10030" i="9"/>
  <c r="U10030" i="9" s="1"/>
  <c r="L10031" i="9"/>
  <c r="M10031" i="9" s="1"/>
  <c r="P10031" i="9"/>
  <c r="Q10031" i="9" s="1"/>
  <c r="T10031" i="9"/>
  <c r="U10031" i="9" s="1"/>
  <c r="L10032" i="9"/>
  <c r="M10032" i="9" s="1"/>
  <c r="P10032" i="9"/>
  <c r="Q10032" i="9" s="1"/>
  <c r="T10032" i="9"/>
  <c r="U10032" i="9" s="1"/>
  <c r="L10033" i="9"/>
  <c r="M10033" i="9" s="1"/>
  <c r="P10033" i="9"/>
  <c r="Q10033" i="9" s="1"/>
  <c r="T10033" i="9"/>
  <c r="U10033" i="9" s="1"/>
  <c r="L10034" i="9"/>
  <c r="M10034" i="9" s="1"/>
  <c r="P10034" i="9"/>
  <c r="Q10034" i="9" s="1"/>
  <c r="T10034" i="9"/>
  <c r="U10034" i="9" s="1"/>
  <c r="L10035" i="9"/>
  <c r="M10035" i="9" s="1"/>
  <c r="P10035" i="9"/>
  <c r="Q10035" i="9" s="1"/>
  <c r="T10035" i="9"/>
  <c r="U10035" i="9" s="1"/>
  <c r="L10036" i="9"/>
  <c r="M10036" i="9" s="1"/>
  <c r="P10036" i="9"/>
  <c r="Q10036" i="9" s="1"/>
  <c r="T10036" i="9"/>
  <c r="U10036" i="9" s="1"/>
  <c r="L10037" i="9"/>
  <c r="M10037" i="9" s="1"/>
  <c r="P10037" i="9"/>
  <c r="Q10037" i="9" s="1"/>
  <c r="T10037" i="9"/>
  <c r="U10037" i="9" s="1"/>
  <c r="L10038" i="9"/>
  <c r="M10038" i="9" s="1"/>
  <c r="P10038" i="9"/>
  <c r="Q10038" i="9" s="1"/>
  <c r="T10038" i="9"/>
  <c r="U10038" i="9" s="1"/>
  <c r="L10039" i="9"/>
  <c r="M10039" i="9" s="1"/>
  <c r="P10039" i="9"/>
  <c r="Q10039" i="9" s="1"/>
  <c r="T10039" i="9"/>
  <c r="U10039" i="9" s="1"/>
  <c r="L10040" i="9"/>
  <c r="M10040" i="9" s="1"/>
  <c r="P10040" i="9"/>
  <c r="Q10040" i="9" s="1"/>
  <c r="T10040" i="9"/>
  <c r="U10040" i="9" s="1"/>
  <c r="L10041" i="9"/>
  <c r="M10041" i="9" s="1"/>
  <c r="P10041" i="9"/>
  <c r="Q10041" i="9" s="1"/>
  <c r="T10041" i="9"/>
  <c r="U10041" i="9" s="1"/>
  <c r="L10042" i="9"/>
  <c r="M10042" i="9" s="1"/>
  <c r="P10042" i="9"/>
  <c r="Q10042" i="9" s="1"/>
  <c r="T10042" i="9"/>
  <c r="U10042" i="9" s="1"/>
  <c r="L10043" i="9"/>
  <c r="M10043" i="9" s="1"/>
  <c r="P10043" i="9"/>
  <c r="Q10043" i="9" s="1"/>
  <c r="T10043" i="9"/>
  <c r="U10043" i="9" s="1"/>
  <c r="L10044" i="9"/>
  <c r="M10044" i="9" s="1"/>
  <c r="P10044" i="9"/>
  <c r="Q10044" i="9" s="1"/>
  <c r="T10044" i="9"/>
  <c r="U10044" i="9" s="1"/>
  <c r="L10045" i="9"/>
  <c r="M10045" i="9" s="1"/>
  <c r="P10045" i="9"/>
  <c r="Q10045" i="9" s="1"/>
  <c r="T10045" i="9"/>
  <c r="U10045" i="9" s="1"/>
  <c r="L10046" i="9"/>
  <c r="M10046" i="9" s="1"/>
  <c r="P10046" i="9"/>
  <c r="Q10046" i="9" s="1"/>
  <c r="S10046" i="9"/>
  <c r="T10046" i="9"/>
  <c r="L10047" i="9"/>
  <c r="M10047" i="9" s="1"/>
  <c r="P10047" i="9"/>
  <c r="Q10047" i="9" s="1"/>
  <c r="T10047" i="9"/>
  <c r="U10047" i="9" s="1"/>
  <c r="L10048" i="9"/>
  <c r="M10048" i="9" s="1"/>
  <c r="P10048" i="9"/>
  <c r="Q10048" i="9" s="1"/>
  <c r="T10048" i="9"/>
  <c r="U10048" i="9" s="1"/>
  <c r="L10049" i="9"/>
  <c r="M10049" i="9" s="1"/>
  <c r="P10049" i="9"/>
  <c r="Q10049" i="9" s="1"/>
  <c r="T10049" i="9"/>
  <c r="U10049" i="9" s="1"/>
  <c r="L10050" i="9"/>
  <c r="M10050" i="9" s="1"/>
  <c r="P10050" i="9"/>
  <c r="Q10050" i="9" s="1"/>
  <c r="T10050" i="9"/>
  <c r="U10050" i="9" s="1"/>
  <c r="L10051" i="9"/>
  <c r="M10051" i="9" s="1"/>
  <c r="P10051" i="9"/>
  <c r="Q10051" i="9" s="1"/>
  <c r="T10051" i="9"/>
  <c r="U10051" i="9" s="1"/>
  <c r="L10052" i="9"/>
  <c r="M10052" i="9" s="1"/>
  <c r="P10052" i="9"/>
  <c r="Q10052" i="9" s="1"/>
  <c r="T10052" i="9"/>
  <c r="U10052" i="9" s="1"/>
  <c r="L10053" i="9"/>
  <c r="M10053" i="9" s="1"/>
  <c r="P10053" i="9"/>
  <c r="Q10053" i="9" s="1"/>
  <c r="T10053" i="9"/>
  <c r="U10053" i="9" s="1"/>
  <c r="L10054" i="9"/>
  <c r="M10054" i="9" s="1"/>
  <c r="P10054" i="9"/>
  <c r="Q10054" i="9" s="1"/>
  <c r="T10054" i="9"/>
  <c r="U10054" i="9" s="1"/>
  <c r="L10055" i="9"/>
  <c r="M10055" i="9" s="1"/>
  <c r="P10055" i="9"/>
  <c r="Q10055" i="9" s="1"/>
  <c r="T10055" i="9"/>
  <c r="U10055" i="9" s="1"/>
  <c r="L10056" i="9"/>
  <c r="M10056" i="9" s="1"/>
  <c r="P10056" i="9"/>
  <c r="Q10056" i="9" s="1"/>
  <c r="T10056" i="9"/>
  <c r="U10056" i="9" s="1"/>
  <c r="L10057" i="9"/>
  <c r="M10057" i="9" s="1"/>
  <c r="P10057" i="9"/>
  <c r="Q10057" i="9" s="1"/>
  <c r="T10057" i="9"/>
  <c r="U10057" i="9" s="1"/>
  <c r="L10058" i="9"/>
  <c r="M10058" i="9" s="1"/>
  <c r="P10058" i="9"/>
  <c r="Q10058" i="9" s="1"/>
  <c r="T10058" i="9"/>
  <c r="U10058" i="9" s="1"/>
  <c r="L10059" i="9"/>
  <c r="M10059" i="9" s="1"/>
  <c r="P10059" i="9"/>
  <c r="Q10059" i="9" s="1"/>
  <c r="T10059" i="9"/>
  <c r="U10059" i="9" s="1"/>
  <c r="L10060" i="9"/>
  <c r="M10060" i="9" s="1"/>
  <c r="P10060" i="9"/>
  <c r="Q10060" i="9" s="1"/>
  <c r="T10060" i="9"/>
  <c r="U10060" i="9" s="1"/>
  <c r="L10061" i="9"/>
  <c r="M10061" i="9" s="1"/>
  <c r="P10061" i="9"/>
  <c r="Q10061" i="9" s="1"/>
  <c r="T10061" i="9"/>
  <c r="U10061" i="9" s="1"/>
  <c r="L10062" i="9"/>
  <c r="M10062" i="9" s="1"/>
  <c r="P10062" i="9"/>
  <c r="Q10062" i="9" s="1"/>
  <c r="T10062" i="9"/>
  <c r="U10062" i="9" s="1"/>
  <c r="L10063" i="9"/>
  <c r="M10063" i="9" s="1"/>
  <c r="P10063" i="9"/>
  <c r="Q10063" i="9" s="1"/>
  <c r="T10063" i="9"/>
  <c r="U10063" i="9" s="1"/>
  <c r="L10064" i="9"/>
  <c r="M10064" i="9" s="1"/>
  <c r="P10064" i="9"/>
  <c r="Q10064" i="9" s="1"/>
  <c r="T10064" i="9"/>
  <c r="U10064" i="9" s="1"/>
  <c r="L10065" i="9"/>
  <c r="M10065" i="9" s="1"/>
  <c r="P10065" i="9"/>
  <c r="Q10065" i="9" s="1"/>
  <c r="T10065" i="9"/>
  <c r="U10065" i="9" s="1"/>
  <c r="L10066" i="9"/>
  <c r="M10066" i="9" s="1"/>
  <c r="P10066" i="9"/>
  <c r="Q10066" i="9" s="1"/>
  <c r="T10066" i="9"/>
  <c r="U10066" i="9" s="1"/>
  <c r="L10067" i="9"/>
  <c r="M10067" i="9" s="1"/>
  <c r="P10067" i="9"/>
  <c r="Q10067" i="9" s="1"/>
  <c r="T10067" i="9"/>
  <c r="U10067" i="9" s="1"/>
  <c r="L10068" i="9"/>
  <c r="M10068" i="9" s="1"/>
  <c r="P10068" i="9"/>
  <c r="Q10068" i="9" s="1"/>
  <c r="T10068" i="9"/>
  <c r="U10068" i="9" s="1"/>
  <c r="L10069" i="9"/>
  <c r="M10069" i="9" s="1"/>
  <c r="P10069" i="9"/>
  <c r="Q10069" i="9" s="1"/>
  <c r="T10069" i="9"/>
  <c r="U10069" i="9" s="1"/>
  <c r="L10070" i="9"/>
  <c r="M10070" i="9" s="1"/>
  <c r="P10070" i="9"/>
  <c r="Q10070" i="9" s="1"/>
  <c r="T10070" i="9"/>
  <c r="U10070" i="9" s="1"/>
  <c r="L10071" i="9"/>
  <c r="M10071" i="9" s="1"/>
  <c r="P10071" i="9"/>
  <c r="Q10071" i="9" s="1"/>
  <c r="T10071" i="9"/>
  <c r="U10071" i="9" s="1"/>
  <c r="L10072" i="9"/>
  <c r="M10072" i="9" s="1"/>
  <c r="P10072" i="9"/>
  <c r="Q10072" i="9" s="1"/>
  <c r="T10072" i="9"/>
  <c r="U10072" i="9" s="1"/>
  <c r="L10073" i="9"/>
  <c r="M10073" i="9" s="1"/>
  <c r="P10073" i="9"/>
  <c r="Q10073" i="9" s="1"/>
  <c r="T10073" i="9"/>
  <c r="U10073" i="9" s="1"/>
  <c r="L10074" i="9"/>
  <c r="M10074" i="9" s="1"/>
  <c r="P10074" i="9"/>
  <c r="Q10074" i="9" s="1"/>
  <c r="T10074" i="9"/>
  <c r="U10074" i="9" s="1"/>
  <c r="L10075" i="9"/>
  <c r="M10075" i="9" s="1"/>
  <c r="P10075" i="9"/>
  <c r="Q10075" i="9" s="1"/>
  <c r="T10075" i="9"/>
  <c r="U10075" i="9" s="1"/>
  <c r="L10076" i="9"/>
  <c r="M10076" i="9" s="1"/>
  <c r="P10076" i="9"/>
  <c r="Q10076" i="9" s="1"/>
  <c r="T10076" i="9"/>
  <c r="U10076" i="9" s="1"/>
  <c r="L10077" i="9"/>
  <c r="M10077" i="9" s="1"/>
  <c r="P10077" i="9"/>
  <c r="Q10077" i="9" s="1"/>
  <c r="T10077" i="9"/>
  <c r="U10077" i="9" s="1"/>
  <c r="L10078" i="9"/>
  <c r="M10078" i="9" s="1"/>
  <c r="P10078" i="9"/>
  <c r="Q10078" i="9" s="1"/>
  <c r="T10078" i="9"/>
  <c r="U10078" i="9" s="1"/>
  <c r="L10079" i="9"/>
  <c r="M10079" i="9" s="1"/>
  <c r="P10079" i="9"/>
  <c r="Q10079" i="9" s="1"/>
  <c r="T10079" i="9"/>
  <c r="U10079" i="9" s="1"/>
  <c r="L10080" i="9"/>
  <c r="M10080" i="9" s="1"/>
  <c r="P10080" i="9"/>
  <c r="Q10080" i="9" s="1"/>
  <c r="T10080" i="9"/>
  <c r="U10080" i="9" s="1"/>
  <c r="L10081" i="9"/>
  <c r="M10081" i="9" s="1"/>
  <c r="P10081" i="9"/>
  <c r="Q10081" i="9" s="1"/>
  <c r="T10081" i="9"/>
  <c r="U10081" i="9" s="1"/>
  <c r="L10082" i="9"/>
  <c r="M10082" i="9" s="1"/>
  <c r="P10082" i="9"/>
  <c r="Q10082" i="9" s="1"/>
  <c r="T10082" i="9"/>
  <c r="U10082" i="9" s="1"/>
  <c r="L10083" i="9"/>
  <c r="M10083" i="9" s="1"/>
  <c r="P10083" i="9"/>
  <c r="Q10083" i="9" s="1"/>
  <c r="T10083" i="9"/>
  <c r="U10083" i="9" s="1"/>
  <c r="L10084" i="9"/>
  <c r="M10084" i="9" s="1"/>
  <c r="P10084" i="9"/>
  <c r="Q10084" i="9" s="1"/>
  <c r="T10084" i="9"/>
  <c r="U10084" i="9" s="1"/>
  <c r="L10085" i="9"/>
  <c r="M10085" i="9" s="1"/>
  <c r="P10085" i="9"/>
  <c r="Q10085" i="9" s="1"/>
  <c r="T10085" i="9"/>
  <c r="U10085" i="9" s="1"/>
  <c r="L10086" i="9"/>
  <c r="M10086" i="9" s="1"/>
  <c r="P10086" i="9"/>
  <c r="Q10086" i="9" s="1"/>
  <c r="T10086" i="9"/>
  <c r="U10086" i="9" s="1"/>
  <c r="L10087" i="9"/>
  <c r="M10087" i="9" s="1"/>
  <c r="P10087" i="9"/>
  <c r="Q10087" i="9" s="1"/>
  <c r="T10087" i="9"/>
  <c r="U10087" i="9" s="1"/>
  <c r="L10088" i="9"/>
  <c r="M10088" i="9" s="1"/>
  <c r="P10088" i="9"/>
  <c r="Q10088" i="9" s="1"/>
  <c r="T10088" i="9"/>
  <c r="U10088" i="9" s="1"/>
  <c r="L10089" i="9"/>
  <c r="M10089" i="9" s="1"/>
  <c r="P10089" i="9"/>
  <c r="Q10089" i="9" s="1"/>
  <c r="T10089" i="9"/>
  <c r="U10089" i="9" s="1"/>
  <c r="L10090" i="9"/>
  <c r="M10090" i="9" s="1"/>
  <c r="P10090" i="9"/>
  <c r="Q10090" i="9" s="1"/>
  <c r="T10090" i="9"/>
  <c r="U10090" i="9" s="1"/>
  <c r="L10091" i="9"/>
  <c r="M10091" i="9" s="1"/>
  <c r="P10091" i="9"/>
  <c r="Q10091" i="9" s="1"/>
  <c r="T10091" i="9"/>
  <c r="U10091" i="9" s="1"/>
  <c r="L10092" i="9"/>
  <c r="M10092" i="9" s="1"/>
  <c r="P10092" i="9"/>
  <c r="Q10092" i="9" s="1"/>
  <c r="T10092" i="9"/>
  <c r="U10092" i="9" s="1"/>
  <c r="L10093" i="9"/>
  <c r="M10093" i="9" s="1"/>
  <c r="P10093" i="9"/>
  <c r="Q10093" i="9" s="1"/>
  <c r="T10093" i="9"/>
  <c r="U10093" i="9" s="1"/>
  <c r="L10094" i="9"/>
  <c r="M10094" i="9" s="1"/>
  <c r="P10094" i="9"/>
  <c r="Q10094" i="9" s="1"/>
  <c r="T10094" i="9"/>
  <c r="U10094" i="9" s="1"/>
  <c r="L10095" i="9"/>
  <c r="M10095" i="9" s="1"/>
  <c r="P10095" i="9"/>
  <c r="Q10095" i="9" s="1"/>
  <c r="T10095" i="9"/>
  <c r="U10095" i="9" s="1"/>
  <c r="L10096" i="9"/>
  <c r="M10096" i="9" s="1"/>
  <c r="P10096" i="9"/>
  <c r="Q10096" i="9" s="1"/>
  <c r="T10096" i="9"/>
  <c r="U10096" i="9" s="1"/>
  <c r="L10097" i="9"/>
  <c r="M10097" i="9" s="1"/>
  <c r="P10097" i="9"/>
  <c r="Q10097" i="9" s="1"/>
  <c r="T10097" i="9"/>
  <c r="U10097" i="9" s="1"/>
  <c r="L10098" i="9"/>
  <c r="M10098" i="9" s="1"/>
  <c r="P10098" i="9"/>
  <c r="Q10098" i="9" s="1"/>
  <c r="T10098" i="9"/>
  <c r="U10098" i="9" s="1"/>
  <c r="L10099" i="9"/>
  <c r="M10099" i="9" s="1"/>
  <c r="P10099" i="9"/>
  <c r="Q10099" i="9" s="1"/>
  <c r="T10099" i="9"/>
  <c r="U10099" i="9" s="1"/>
  <c r="L10100" i="9"/>
  <c r="M10100" i="9" s="1"/>
  <c r="P10100" i="9"/>
  <c r="Q10100" i="9" s="1"/>
  <c r="T10100" i="9"/>
  <c r="U10100" i="9" s="1"/>
  <c r="L10101" i="9"/>
  <c r="M10101" i="9" s="1"/>
  <c r="P10101" i="9"/>
  <c r="Q10101" i="9" s="1"/>
  <c r="T10101" i="9"/>
  <c r="U10101" i="9" s="1"/>
  <c r="L10102" i="9"/>
  <c r="M10102" i="9" s="1"/>
  <c r="P10102" i="9"/>
  <c r="Q10102" i="9" s="1"/>
  <c r="T10102" i="9"/>
  <c r="U10102" i="9" s="1"/>
  <c r="L10103" i="9"/>
  <c r="M10103" i="9" s="1"/>
  <c r="P10103" i="9"/>
  <c r="Q10103" i="9" s="1"/>
  <c r="T10103" i="9"/>
  <c r="U10103" i="9" s="1"/>
  <c r="L10104" i="9"/>
  <c r="M10104" i="9" s="1"/>
  <c r="P10104" i="9"/>
  <c r="Q10104" i="9" s="1"/>
  <c r="T10104" i="9"/>
  <c r="U10104" i="9" s="1"/>
  <c r="L10105" i="9"/>
  <c r="M10105" i="9" s="1"/>
  <c r="P10105" i="9"/>
  <c r="Q10105" i="9" s="1"/>
  <c r="T10105" i="9"/>
  <c r="U10105" i="9" s="1"/>
  <c r="L10106" i="9"/>
  <c r="M10106" i="9" s="1"/>
  <c r="P10106" i="9"/>
  <c r="Q10106" i="9" s="1"/>
  <c r="T10106" i="9"/>
  <c r="U10106" i="9" s="1"/>
  <c r="L10107" i="9"/>
  <c r="M10107" i="9" s="1"/>
  <c r="P10107" i="9"/>
  <c r="Q10107" i="9" s="1"/>
  <c r="T10107" i="9"/>
  <c r="U10107" i="9" s="1"/>
  <c r="L10108" i="9"/>
  <c r="M10108" i="9" s="1"/>
  <c r="P10108" i="9"/>
  <c r="Q10108" i="9" s="1"/>
  <c r="T10108" i="9"/>
  <c r="U10108" i="9" s="1"/>
  <c r="L10109" i="9"/>
  <c r="M10109" i="9" s="1"/>
  <c r="P10109" i="9"/>
  <c r="Q10109" i="9" s="1"/>
  <c r="T10109" i="9"/>
  <c r="U10109" i="9" s="1"/>
  <c r="L10110" i="9"/>
  <c r="M10110" i="9" s="1"/>
  <c r="P10110" i="9"/>
  <c r="Q10110" i="9" s="1"/>
  <c r="T10110" i="9"/>
  <c r="U10110" i="9" s="1"/>
  <c r="L10111" i="9"/>
  <c r="M10111" i="9" s="1"/>
  <c r="P10111" i="9"/>
  <c r="Q10111" i="9" s="1"/>
  <c r="T10111" i="9"/>
  <c r="U10111" i="9" s="1"/>
  <c r="L10112" i="9"/>
  <c r="M10112" i="9" s="1"/>
  <c r="P10112" i="9"/>
  <c r="Q10112" i="9" s="1"/>
  <c r="T10112" i="9"/>
  <c r="U10112" i="9" s="1"/>
  <c r="L10113" i="9"/>
  <c r="M10113" i="9" s="1"/>
  <c r="P10113" i="9"/>
  <c r="Q10113" i="9" s="1"/>
  <c r="T10113" i="9"/>
  <c r="U10113" i="9" s="1"/>
  <c r="L10114" i="9"/>
  <c r="M10114" i="9" s="1"/>
  <c r="P10114" i="9"/>
  <c r="Q10114" i="9" s="1"/>
  <c r="T10114" i="9"/>
  <c r="U10114" i="9" s="1"/>
  <c r="L10115" i="9"/>
  <c r="M10115" i="9" s="1"/>
  <c r="P10115" i="9"/>
  <c r="Q10115" i="9" s="1"/>
  <c r="T10115" i="9"/>
  <c r="U10115" i="9" s="1"/>
  <c r="L10116" i="9"/>
  <c r="M10116" i="9" s="1"/>
  <c r="P10116" i="9"/>
  <c r="Q10116" i="9" s="1"/>
  <c r="T10116" i="9"/>
  <c r="U10116" i="9" s="1"/>
  <c r="L10117" i="9"/>
  <c r="M10117" i="9" s="1"/>
  <c r="P10117" i="9"/>
  <c r="Q10117" i="9" s="1"/>
  <c r="T10117" i="9"/>
  <c r="U10117" i="9" s="1"/>
  <c r="L10118" i="9"/>
  <c r="M10118" i="9" s="1"/>
  <c r="P10118" i="9"/>
  <c r="Q10118" i="9" s="1"/>
  <c r="T10118" i="9"/>
  <c r="U10118" i="9" s="1"/>
  <c r="L10119" i="9"/>
  <c r="M10119" i="9" s="1"/>
  <c r="P10119" i="9"/>
  <c r="Q10119" i="9" s="1"/>
  <c r="T10119" i="9"/>
  <c r="U10119" i="9" s="1"/>
  <c r="L10120" i="9"/>
  <c r="M10120" i="9" s="1"/>
  <c r="P10120" i="9"/>
  <c r="Q10120" i="9" s="1"/>
  <c r="T10120" i="9"/>
  <c r="U10120" i="9" s="1"/>
  <c r="L10121" i="9"/>
  <c r="M10121" i="9" s="1"/>
  <c r="P10121" i="9"/>
  <c r="Q10121" i="9" s="1"/>
  <c r="T10121" i="9"/>
  <c r="U10121" i="9" s="1"/>
  <c r="L10122" i="9"/>
  <c r="M10122" i="9" s="1"/>
  <c r="P10122" i="9"/>
  <c r="Q10122" i="9" s="1"/>
  <c r="T10122" i="9"/>
  <c r="U10122" i="9" s="1"/>
  <c r="L10123" i="9"/>
  <c r="M10123" i="9" s="1"/>
  <c r="P10123" i="9"/>
  <c r="Q10123" i="9" s="1"/>
  <c r="T10123" i="9"/>
  <c r="U10123" i="9" s="1"/>
  <c r="L10124" i="9"/>
  <c r="M10124" i="9" s="1"/>
  <c r="P10124" i="9"/>
  <c r="Q10124" i="9" s="1"/>
  <c r="T10124" i="9"/>
  <c r="U10124" i="9" s="1"/>
  <c r="L10125" i="9"/>
  <c r="M10125" i="9" s="1"/>
  <c r="P10125" i="9"/>
  <c r="Q10125" i="9" s="1"/>
  <c r="T10125" i="9"/>
  <c r="U10125" i="9" s="1"/>
  <c r="L10126" i="9"/>
  <c r="M10126" i="9" s="1"/>
  <c r="P10126" i="9"/>
  <c r="Q10126" i="9" s="1"/>
  <c r="T10126" i="9"/>
  <c r="U10126" i="9" s="1"/>
  <c r="L10127" i="9"/>
  <c r="M10127" i="9" s="1"/>
  <c r="P10127" i="9"/>
  <c r="Q10127" i="9" s="1"/>
  <c r="T10127" i="9"/>
  <c r="U10127" i="9" s="1"/>
  <c r="L10128" i="9"/>
  <c r="M10128" i="9" s="1"/>
  <c r="P10128" i="9"/>
  <c r="Q10128" i="9" s="1"/>
  <c r="T10128" i="9"/>
  <c r="U10128" i="9" s="1"/>
  <c r="L10129" i="9"/>
  <c r="M10129" i="9" s="1"/>
  <c r="P10129" i="9"/>
  <c r="Q10129" i="9" s="1"/>
  <c r="T10129" i="9"/>
  <c r="U10129" i="9" s="1"/>
  <c r="L10130" i="9"/>
  <c r="M10130" i="9" s="1"/>
  <c r="P10130" i="9"/>
  <c r="Q10130" i="9" s="1"/>
  <c r="T10130" i="9"/>
  <c r="U10130" i="9" s="1"/>
  <c r="L10131" i="9"/>
  <c r="M10131" i="9" s="1"/>
  <c r="P10131" i="9"/>
  <c r="Q10131" i="9" s="1"/>
  <c r="T10131" i="9"/>
  <c r="U10131" i="9" s="1"/>
  <c r="L10132" i="9"/>
  <c r="M10132" i="9" s="1"/>
  <c r="P10132" i="9"/>
  <c r="Q10132" i="9" s="1"/>
  <c r="T10132" i="9"/>
  <c r="U10132" i="9" s="1"/>
  <c r="L10133" i="9"/>
  <c r="M10133" i="9" s="1"/>
  <c r="P10133" i="9"/>
  <c r="Q10133" i="9" s="1"/>
  <c r="T10133" i="9"/>
  <c r="U10133" i="9" s="1"/>
  <c r="L10134" i="9"/>
  <c r="M10134" i="9" s="1"/>
  <c r="P10134" i="9"/>
  <c r="Q10134" i="9" s="1"/>
  <c r="T10134" i="9"/>
  <c r="U10134" i="9" s="1"/>
  <c r="L10135" i="9"/>
  <c r="M10135" i="9" s="1"/>
  <c r="P10135" i="9"/>
  <c r="Q10135" i="9" s="1"/>
  <c r="T10135" i="9"/>
  <c r="U10135" i="9" s="1"/>
  <c r="L10136" i="9"/>
  <c r="M10136" i="9" s="1"/>
  <c r="P10136" i="9"/>
  <c r="Q10136" i="9" s="1"/>
  <c r="T10136" i="9"/>
  <c r="U10136" i="9" s="1"/>
  <c r="L10137" i="9"/>
  <c r="M10137" i="9" s="1"/>
  <c r="P10137" i="9"/>
  <c r="Q10137" i="9" s="1"/>
  <c r="T10137" i="9"/>
  <c r="U10137" i="9" s="1"/>
  <c r="L10138" i="9"/>
  <c r="M10138" i="9" s="1"/>
  <c r="P10138" i="9"/>
  <c r="Q10138" i="9" s="1"/>
  <c r="T10138" i="9"/>
  <c r="U10138" i="9" s="1"/>
  <c r="L10139" i="9"/>
  <c r="M10139" i="9" s="1"/>
  <c r="P10139" i="9"/>
  <c r="Q10139" i="9" s="1"/>
  <c r="T10139" i="9"/>
  <c r="U10139" i="9" s="1"/>
  <c r="L10140" i="9"/>
  <c r="M10140" i="9" s="1"/>
  <c r="P10140" i="9"/>
  <c r="Q10140" i="9" s="1"/>
  <c r="T10140" i="9"/>
  <c r="U10140" i="9" s="1"/>
  <c r="L10141" i="9"/>
  <c r="M10141" i="9" s="1"/>
  <c r="P10141" i="9"/>
  <c r="Q10141" i="9" s="1"/>
  <c r="T10141" i="9"/>
  <c r="U10141" i="9" s="1"/>
  <c r="L10142" i="9"/>
  <c r="M10142" i="9" s="1"/>
  <c r="P10142" i="9"/>
  <c r="Q10142" i="9" s="1"/>
  <c r="T10142" i="9"/>
  <c r="U10142" i="9" s="1"/>
  <c r="L10143" i="9"/>
  <c r="M10143" i="9" s="1"/>
  <c r="P10143" i="9"/>
  <c r="Q10143" i="9" s="1"/>
  <c r="T10143" i="9"/>
  <c r="U10143" i="9" s="1"/>
  <c r="L10144" i="9"/>
  <c r="M10144" i="9" s="1"/>
  <c r="P10144" i="9"/>
  <c r="Q10144" i="9" s="1"/>
  <c r="T10144" i="9"/>
  <c r="U10144" i="9" s="1"/>
  <c r="L10145" i="9"/>
  <c r="M10145" i="9" s="1"/>
  <c r="P10145" i="9"/>
  <c r="Q10145" i="9" s="1"/>
  <c r="T10145" i="9"/>
  <c r="U10145" i="9" s="1"/>
  <c r="L10146" i="9"/>
  <c r="M10146" i="9" s="1"/>
  <c r="P10146" i="9"/>
  <c r="Q10146" i="9" s="1"/>
  <c r="T10146" i="9"/>
  <c r="U10146" i="9" s="1"/>
  <c r="L10147" i="9"/>
  <c r="M10147" i="9" s="1"/>
  <c r="P10147" i="9"/>
  <c r="Q10147" i="9" s="1"/>
  <c r="T10147" i="9"/>
  <c r="U10147" i="9" s="1"/>
  <c r="L10148" i="9"/>
  <c r="M10148" i="9" s="1"/>
  <c r="P10148" i="9"/>
  <c r="Q10148" i="9" s="1"/>
  <c r="T10148" i="9"/>
  <c r="U10148" i="9" s="1"/>
  <c r="L10149" i="9"/>
  <c r="M10149" i="9" s="1"/>
  <c r="P10149" i="9"/>
  <c r="Q10149" i="9" s="1"/>
  <c r="T10149" i="9"/>
  <c r="U10149" i="9" s="1"/>
  <c r="L10150" i="9"/>
  <c r="M10150" i="9" s="1"/>
  <c r="P10150" i="9"/>
  <c r="Q10150" i="9" s="1"/>
  <c r="T10150" i="9"/>
  <c r="U10150" i="9" s="1"/>
  <c r="L10151" i="9"/>
  <c r="M10151" i="9" s="1"/>
  <c r="P10151" i="9"/>
  <c r="Q10151" i="9" s="1"/>
  <c r="T10151" i="9"/>
  <c r="U10151" i="9" s="1"/>
  <c r="L10152" i="9"/>
  <c r="M10152" i="9" s="1"/>
  <c r="P10152" i="9"/>
  <c r="Q10152" i="9" s="1"/>
  <c r="T10152" i="9"/>
  <c r="U10152" i="9" s="1"/>
  <c r="L10153" i="9"/>
  <c r="M10153" i="9" s="1"/>
  <c r="P10153" i="9"/>
  <c r="Q10153" i="9" s="1"/>
  <c r="T10153" i="9"/>
  <c r="U10153" i="9" s="1"/>
  <c r="L10154" i="9"/>
  <c r="M10154" i="9" s="1"/>
  <c r="P10154" i="9"/>
  <c r="Q10154" i="9" s="1"/>
  <c r="T10154" i="9"/>
  <c r="U10154" i="9" s="1"/>
  <c r="L10155" i="9"/>
  <c r="M10155" i="9" s="1"/>
  <c r="P10155" i="9"/>
  <c r="Q10155" i="9" s="1"/>
  <c r="T10155" i="9"/>
  <c r="U10155" i="9" s="1"/>
  <c r="L10156" i="9"/>
  <c r="M10156" i="9" s="1"/>
  <c r="P10156" i="9"/>
  <c r="Q10156" i="9" s="1"/>
  <c r="T10156" i="9"/>
  <c r="U10156" i="9" s="1"/>
  <c r="L10157" i="9"/>
  <c r="M10157" i="9" s="1"/>
  <c r="P10157" i="9"/>
  <c r="Q10157" i="9" s="1"/>
  <c r="T10157" i="9"/>
  <c r="U10157" i="9" s="1"/>
  <c r="L10158" i="9"/>
  <c r="M10158" i="9" s="1"/>
  <c r="P10158" i="9"/>
  <c r="Q10158" i="9" s="1"/>
  <c r="T10158" i="9"/>
  <c r="U10158" i="9" s="1"/>
  <c r="L10159" i="9"/>
  <c r="M10159" i="9" s="1"/>
  <c r="P10159" i="9"/>
  <c r="Q10159" i="9" s="1"/>
  <c r="T10159" i="9"/>
  <c r="U10159" i="9" s="1"/>
  <c r="L10160" i="9"/>
  <c r="M10160" i="9" s="1"/>
  <c r="P10160" i="9"/>
  <c r="Q10160" i="9" s="1"/>
  <c r="T10160" i="9"/>
  <c r="U10160" i="9" s="1"/>
  <c r="L10161" i="9"/>
  <c r="M10161" i="9" s="1"/>
  <c r="P10161" i="9"/>
  <c r="Q10161" i="9" s="1"/>
  <c r="S10161" i="9"/>
  <c r="T10161" i="9"/>
  <c r="L10162" i="9"/>
  <c r="M10162" i="9" s="1"/>
  <c r="P10162" i="9"/>
  <c r="Q10162" i="9" s="1"/>
  <c r="T10162" i="9"/>
  <c r="U10162" i="9" s="1"/>
  <c r="L10163" i="9"/>
  <c r="M10163" i="9" s="1"/>
  <c r="P10163" i="9"/>
  <c r="Q10163" i="9" s="1"/>
  <c r="T10163" i="9"/>
  <c r="U10163" i="9" s="1"/>
  <c r="L10164" i="9"/>
  <c r="M10164" i="9" s="1"/>
  <c r="P10164" i="9"/>
  <c r="Q10164" i="9" s="1"/>
  <c r="T10164" i="9"/>
  <c r="U10164" i="9" s="1"/>
  <c r="L10165" i="9"/>
  <c r="M10165" i="9" s="1"/>
  <c r="P10165" i="9"/>
  <c r="Q10165" i="9" s="1"/>
  <c r="T10165" i="9"/>
  <c r="U10165" i="9" s="1"/>
  <c r="L10166" i="9"/>
  <c r="M10166" i="9" s="1"/>
  <c r="P10166" i="9"/>
  <c r="Q10166" i="9" s="1"/>
  <c r="T10166" i="9"/>
  <c r="U10166" i="9" s="1"/>
  <c r="L10167" i="9"/>
  <c r="M10167" i="9" s="1"/>
  <c r="P10167" i="9"/>
  <c r="Q10167" i="9" s="1"/>
  <c r="T10167" i="9"/>
  <c r="U10167" i="9" s="1"/>
  <c r="L10168" i="9"/>
  <c r="M10168" i="9" s="1"/>
  <c r="P10168" i="9"/>
  <c r="Q10168" i="9" s="1"/>
  <c r="T10168" i="9"/>
  <c r="U10168" i="9" s="1"/>
  <c r="L10169" i="9"/>
  <c r="M10169" i="9" s="1"/>
  <c r="P10169" i="9"/>
  <c r="Q10169" i="9" s="1"/>
  <c r="T10169" i="9"/>
  <c r="U10169" i="9" s="1"/>
  <c r="L10170" i="9"/>
  <c r="M10170" i="9" s="1"/>
  <c r="P10170" i="9"/>
  <c r="Q10170" i="9" s="1"/>
  <c r="T10170" i="9"/>
  <c r="U10170" i="9" s="1"/>
  <c r="L10171" i="9"/>
  <c r="M10171" i="9" s="1"/>
  <c r="P10171" i="9"/>
  <c r="Q10171" i="9" s="1"/>
  <c r="T10171" i="9"/>
  <c r="U10171" i="9" s="1"/>
  <c r="L10172" i="9"/>
  <c r="M10172" i="9" s="1"/>
  <c r="P10172" i="9"/>
  <c r="Q10172" i="9" s="1"/>
  <c r="T10172" i="9"/>
  <c r="U10172" i="9" s="1"/>
  <c r="L10173" i="9"/>
  <c r="M10173" i="9" s="1"/>
  <c r="P10173" i="9"/>
  <c r="Q10173" i="9" s="1"/>
  <c r="T10173" i="9"/>
  <c r="U10173" i="9" s="1"/>
  <c r="L10174" i="9"/>
  <c r="M10174" i="9" s="1"/>
  <c r="P10174" i="9"/>
  <c r="Q10174" i="9" s="1"/>
  <c r="T10174" i="9"/>
  <c r="U10174" i="9" s="1"/>
  <c r="L10175" i="9"/>
  <c r="M10175" i="9" s="1"/>
  <c r="P10175" i="9"/>
  <c r="Q10175" i="9" s="1"/>
  <c r="T10175" i="9"/>
  <c r="U10175" i="9" s="1"/>
  <c r="L10176" i="9"/>
  <c r="M10176" i="9" s="1"/>
  <c r="P10176" i="9"/>
  <c r="Q10176" i="9" s="1"/>
  <c r="T10176" i="9"/>
  <c r="U10176" i="9" s="1"/>
  <c r="L10177" i="9"/>
  <c r="M10177" i="9" s="1"/>
  <c r="P10177" i="9"/>
  <c r="Q10177" i="9" s="1"/>
  <c r="T10177" i="9"/>
  <c r="U10177" i="9" s="1"/>
  <c r="L10178" i="9"/>
  <c r="M10178" i="9" s="1"/>
  <c r="P10178" i="9"/>
  <c r="Q10178" i="9" s="1"/>
  <c r="T10178" i="9"/>
  <c r="U10178" i="9" s="1"/>
  <c r="L10179" i="9"/>
  <c r="M10179" i="9" s="1"/>
  <c r="P10179" i="9"/>
  <c r="Q10179" i="9" s="1"/>
  <c r="T10179" i="9"/>
  <c r="U10179" i="9" s="1"/>
  <c r="L10180" i="9"/>
  <c r="M10180" i="9" s="1"/>
  <c r="P10180" i="9"/>
  <c r="Q10180" i="9" s="1"/>
  <c r="T10180" i="9"/>
  <c r="U10180" i="9" s="1"/>
  <c r="L10181" i="9"/>
  <c r="M10181" i="9" s="1"/>
  <c r="P10181" i="9"/>
  <c r="Q10181" i="9" s="1"/>
  <c r="T10181" i="9"/>
  <c r="U10181" i="9" s="1"/>
  <c r="L10182" i="9"/>
  <c r="M10182" i="9" s="1"/>
  <c r="P10182" i="9"/>
  <c r="Q10182" i="9" s="1"/>
  <c r="T10182" i="9"/>
  <c r="U10182" i="9" s="1"/>
  <c r="L10183" i="9"/>
  <c r="M10183" i="9" s="1"/>
  <c r="P10183" i="9"/>
  <c r="Q10183" i="9" s="1"/>
  <c r="V10183" i="9" s="1"/>
  <c r="T10183" i="9"/>
  <c r="U10183" i="9" s="1"/>
  <c r="L10184" i="9"/>
  <c r="M10184" i="9" s="1"/>
  <c r="P10184" i="9"/>
  <c r="Q10184" i="9" s="1"/>
  <c r="T10184" i="9"/>
  <c r="U10184" i="9" s="1"/>
  <c r="L10185" i="9"/>
  <c r="M10185" i="9" s="1"/>
  <c r="P10185" i="9"/>
  <c r="Q10185" i="9" s="1"/>
  <c r="T10185" i="9"/>
  <c r="U10185" i="9" s="1"/>
  <c r="L10186" i="9"/>
  <c r="M10186" i="9" s="1"/>
  <c r="P10186" i="9"/>
  <c r="Q10186" i="9" s="1"/>
  <c r="T10186" i="9"/>
  <c r="U10186" i="9" s="1"/>
  <c r="L10187" i="9"/>
  <c r="M10187" i="9" s="1"/>
  <c r="P10187" i="9"/>
  <c r="Q10187" i="9" s="1"/>
  <c r="T10187" i="9"/>
  <c r="U10187" i="9" s="1"/>
  <c r="L10188" i="9"/>
  <c r="M10188" i="9" s="1"/>
  <c r="P10188" i="9"/>
  <c r="Q10188" i="9" s="1"/>
  <c r="T10188" i="9"/>
  <c r="U10188" i="9" s="1"/>
  <c r="L10189" i="9"/>
  <c r="M10189" i="9" s="1"/>
  <c r="P10189" i="9"/>
  <c r="Q10189" i="9" s="1"/>
  <c r="T10189" i="9"/>
  <c r="U10189" i="9" s="1"/>
  <c r="L10190" i="9"/>
  <c r="M10190" i="9" s="1"/>
  <c r="P10190" i="9"/>
  <c r="Q10190" i="9" s="1"/>
  <c r="T10190" i="9"/>
  <c r="U10190" i="9" s="1"/>
  <c r="L10191" i="9"/>
  <c r="M10191" i="9" s="1"/>
  <c r="P10191" i="9"/>
  <c r="Q10191" i="9" s="1"/>
  <c r="T10191" i="9"/>
  <c r="U10191" i="9" s="1"/>
  <c r="L10192" i="9"/>
  <c r="M10192" i="9" s="1"/>
  <c r="P10192" i="9"/>
  <c r="Q10192" i="9" s="1"/>
  <c r="T10192" i="9"/>
  <c r="U10192" i="9" s="1"/>
  <c r="L10193" i="9"/>
  <c r="M10193" i="9" s="1"/>
  <c r="P10193" i="9"/>
  <c r="Q10193" i="9" s="1"/>
  <c r="T10193" i="9"/>
  <c r="U10193" i="9" s="1"/>
  <c r="L10194" i="9"/>
  <c r="M10194" i="9" s="1"/>
  <c r="P10194" i="9"/>
  <c r="Q10194" i="9" s="1"/>
  <c r="T10194" i="9"/>
  <c r="U10194" i="9" s="1"/>
  <c r="L10195" i="9"/>
  <c r="M10195" i="9" s="1"/>
  <c r="P10195" i="9"/>
  <c r="Q10195" i="9" s="1"/>
  <c r="T10195" i="9"/>
  <c r="U10195" i="9" s="1"/>
  <c r="L10196" i="9"/>
  <c r="M10196" i="9" s="1"/>
  <c r="P10196" i="9"/>
  <c r="Q10196" i="9" s="1"/>
  <c r="T10196" i="9"/>
  <c r="U10196" i="9" s="1"/>
  <c r="L10197" i="9"/>
  <c r="M10197" i="9" s="1"/>
  <c r="P10197" i="9"/>
  <c r="Q10197" i="9" s="1"/>
  <c r="T10197" i="9"/>
  <c r="U10197" i="9" s="1"/>
  <c r="L10198" i="9"/>
  <c r="M10198" i="9" s="1"/>
  <c r="P10198" i="9"/>
  <c r="Q10198" i="9" s="1"/>
  <c r="T10198" i="9"/>
  <c r="U10198" i="9" s="1"/>
  <c r="L10199" i="9"/>
  <c r="M10199" i="9" s="1"/>
  <c r="P10199" i="9"/>
  <c r="Q10199" i="9" s="1"/>
  <c r="T10199" i="9"/>
  <c r="U10199" i="9" s="1"/>
  <c r="L10200" i="9"/>
  <c r="M10200" i="9" s="1"/>
  <c r="P10200" i="9"/>
  <c r="Q10200" i="9" s="1"/>
  <c r="T10200" i="9"/>
  <c r="U10200" i="9" s="1"/>
  <c r="L10201" i="9"/>
  <c r="M10201" i="9" s="1"/>
  <c r="P10201" i="9"/>
  <c r="Q10201" i="9" s="1"/>
  <c r="S10201" i="9"/>
  <c r="T10201" i="9"/>
  <c r="L10202" i="9"/>
  <c r="M10202" i="9" s="1"/>
  <c r="P10202" i="9"/>
  <c r="Q10202" i="9" s="1"/>
  <c r="T10202" i="9"/>
  <c r="U10202" i="9" s="1"/>
  <c r="L10203" i="9"/>
  <c r="M10203" i="9" s="1"/>
  <c r="P10203" i="9"/>
  <c r="Q10203" i="9" s="1"/>
  <c r="T10203" i="9"/>
  <c r="U10203" i="9" s="1"/>
  <c r="L10204" i="9"/>
  <c r="M10204" i="9" s="1"/>
  <c r="P10204" i="9"/>
  <c r="Q10204" i="9" s="1"/>
  <c r="T10204" i="9"/>
  <c r="U10204" i="9" s="1"/>
  <c r="L10205" i="9"/>
  <c r="M10205" i="9" s="1"/>
  <c r="P10205" i="9"/>
  <c r="Q10205" i="9" s="1"/>
  <c r="T10205" i="9"/>
  <c r="U10205" i="9" s="1"/>
  <c r="L10206" i="9"/>
  <c r="M10206" i="9" s="1"/>
  <c r="P10206" i="9"/>
  <c r="Q10206" i="9" s="1"/>
  <c r="T10206" i="9"/>
  <c r="U10206" i="9" s="1"/>
  <c r="L10207" i="9"/>
  <c r="M10207" i="9" s="1"/>
  <c r="P10207" i="9"/>
  <c r="Q10207" i="9" s="1"/>
  <c r="T10207" i="9"/>
  <c r="U10207" i="9" s="1"/>
  <c r="L10208" i="9"/>
  <c r="M10208" i="9" s="1"/>
  <c r="P10208" i="9"/>
  <c r="Q10208" i="9" s="1"/>
  <c r="T10208" i="9"/>
  <c r="U10208" i="9" s="1"/>
  <c r="L10209" i="9"/>
  <c r="M10209" i="9" s="1"/>
  <c r="P10209" i="9"/>
  <c r="Q10209" i="9" s="1"/>
  <c r="T10209" i="9"/>
  <c r="U10209" i="9" s="1"/>
  <c r="L10210" i="9"/>
  <c r="M10210" i="9" s="1"/>
  <c r="P10210" i="9"/>
  <c r="Q10210" i="9" s="1"/>
  <c r="S10210" i="9"/>
  <c r="U10210" i="9" s="1"/>
  <c r="L10211" i="9"/>
  <c r="M10211" i="9" s="1"/>
  <c r="P10211" i="9"/>
  <c r="Q10211" i="9" s="1"/>
  <c r="T10211" i="9"/>
  <c r="U10211" i="9" s="1"/>
  <c r="L10212" i="9"/>
  <c r="M10212" i="9" s="1"/>
  <c r="P10212" i="9"/>
  <c r="Q10212" i="9" s="1"/>
  <c r="T10212" i="9"/>
  <c r="U10212" i="9" s="1"/>
  <c r="L10213" i="9"/>
  <c r="M10213" i="9" s="1"/>
  <c r="P10213" i="9"/>
  <c r="Q10213" i="9" s="1"/>
  <c r="T10213" i="9"/>
  <c r="U10213" i="9" s="1"/>
  <c r="L10214" i="9"/>
  <c r="M10214" i="9" s="1"/>
  <c r="P10214" i="9"/>
  <c r="Q10214" i="9" s="1"/>
  <c r="T10214" i="9"/>
  <c r="U10214" i="9" s="1"/>
  <c r="L10215" i="9"/>
  <c r="M10215" i="9" s="1"/>
  <c r="P10215" i="9"/>
  <c r="Q10215" i="9" s="1"/>
  <c r="T10215" i="9"/>
  <c r="U10215" i="9" s="1"/>
  <c r="L10216" i="9"/>
  <c r="M10216" i="9" s="1"/>
  <c r="P10216" i="9"/>
  <c r="Q10216" i="9" s="1"/>
  <c r="T10216" i="9"/>
  <c r="U10216" i="9" s="1"/>
  <c r="L10217" i="9"/>
  <c r="M10217" i="9" s="1"/>
  <c r="P10217" i="9"/>
  <c r="Q10217" i="9" s="1"/>
  <c r="T10217" i="9"/>
  <c r="U10217" i="9" s="1"/>
  <c r="L10218" i="9"/>
  <c r="M10218" i="9" s="1"/>
  <c r="P10218" i="9"/>
  <c r="Q10218" i="9" s="1"/>
  <c r="T10218" i="9"/>
  <c r="U10218" i="9" s="1"/>
  <c r="L10219" i="9"/>
  <c r="M10219" i="9" s="1"/>
  <c r="P10219" i="9"/>
  <c r="Q10219" i="9" s="1"/>
  <c r="T10219" i="9"/>
  <c r="U10219" i="9" s="1"/>
  <c r="L10220" i="9"/>
  <c r="M10220" i="9" s="1"/>
  <c r="P10220" i="9"/>
  <c r="Q10220" i="9" s="1"/>
  <c r="S10220" i="9"/>
  <c r="T10220" i="9"/>
  <c r="U10220" i="9" s="1"/>
  <c r="L10221" i="9"/>
  <c r="M10221" i="9" s="1"/>
  <c r="P10221" i="9"/>
  <c r="Q10221" i="9" s="1"/>
  <c r="T10221" i="9"/>
  <c r="U10221" i="9" s="1"/>
  <c r="L10222" i="9"/>
  <c r="M10222" i="9" s="1"/>
  <c r="P10222" i="9"/>
  <c r="Q10222" i="9" s="1"/>
  <c r="T10222" i="9"/>
  <c r="U10222" i="9" s="1"/>
  <c r="L10223" i="9"/>
  <c r="M10223" i="9"/>
  <c r="P10223" i="9"/>
  <c r="Q10223" i="9" s="1"/>
  <c r="T10223" i="9"/>
  <c r="U10223" i="9" s="1"/>
  <c r="L10224" i="9"/>
  <c r="M10224" i="9" s="1"/>
  <c r="P10224" i="9"/>
  <c r="Q10224" i="9" s="1"/>
  <c r="T10224" i="9"/>
  <c r="U10224" i="9" s="1"/>
  <c r="L10225" i="9"/>
  <c r="M10225" i="9" s="1"/>
  <c r="P10225" i="9"/>
  <c r="Q10225" i="9" s="1"/>
  <c r="T10225" i="9"/>
  <c r="U10225" i="9" s="1"/>
  <c r="L10226" i="9"/>
  <c r="M10226" i="9" s="1"/>
  <c r="P10226" i="9"/>
  <c r="Q10226" i="9" s="1"/>
  <c r="T10226" i="9"/>
  <c r="U10226" i="9" s="1"/>
  <c r="L10227" i="9"/>
  <c r="M10227" i="9" s="1"/>
  <c r="P10227" i="9"/>
  <c r="Q10227" i="9" s="1"/>
  <c r="T10227" i="9"/>
  <c r="U10227" i="9" s="1"/>
  <c r="L10228" i="9"/>
  <c r="M10228" i="9" s="1"/>
  <c r="P10228" i="9"/>
  <c r="Q10228" i="9" s="1"/>
  <c r="S10228" i="9"/>
  <c r="T10228" i="9"/>
  <c r="U10228" i="9" s="1"/>
  <c r="L10229" i="9"/>
  <c r="M10229" i="9" s="1"/>
  <c r="P10229" i="9"/>
  <c r="Q10229" i="9" s="1"/>
  <c r="T10229" i="9"/>
  <c r="U10229" i="9" s="1"/>
  <c r="L10230" i="9"/>
  <c r="M10230" i="9" s="1"/>
  <c r="P10230" i="9"/>
  <c r="Q10230" i="9" s="1"/>
  <c r="T10230" i="9"/>
  <c r="U10230" i="9" s="1"/>
  <c r="L10231" i="9"/>
  <c r="M10231" i="9" s="1"/>
  <c r="P10231" i="9"/>
  <c r="Q10231" i="9" s="1"/>
  <c r="T10231" i="9"/>
  <c r="U10231" i="9" s="1"/>
  <c r="L10232" i="9"/>
  <c r="M10232" i="9" s="1"/>
  <c r="P10232" i="9"/>
  <c r="Q10232" i="9" s="1"/>
  <c r="T10232" i="9"/>
  <c r="U10232" i="9" s="1"/>
  <c r="L10233" i="9"/>
  <c r="M10233" i="9" s="1"/>
  <c r="P10233" i="9"/>
  <c r="Q10233" i="9" s="1"/>
  <c r="T10233" i="9"/>
  <c r="U10233" i="9" s="1"/>
  <c r="L10234" i="9"/>
  <c r="M10234" i="9" s="1"/>
  <c r="P10234" i="9"/>
  <c r="Q10234" i="9" s="1"/>
  <c r="T10234" i="9"/>
  <c r="U10234" i="9" s="1"/>
  <c r="L10235" i="9"/>
  <c r="M10235" i="9" s="1"/>
  <c r="P10235" i="9"/>
  <c r="Q10235" i="9" s="1"/>
  <c r="T10235" i="9"/>
  <c r="U10235" i="9" s="1"/>
  <c r="L10236" i="9"/>
  <c r="M10236" i="9" s="1"/>
  <c r="P10236" i="9"/>
  <c r="Q10236" i="9" s="1"/>
  <c r="T10236" i="9"/>
  <c r="U10236" i="9" s="1"/>
  <c r="L10237" i="9"/>
  <c r="M10237" i="9" s="1"/>
  <c r="P10237" i="9"/>
  <c r="Q10237" i="9" s="1"/>
  <c r="T10237" i="9"/>
  <c r="U10237" i="9" s="1"/>
  <c r="L10238" i="9"/>
  <c r="M10238" i="9" s="1"/>
  <c r="P10238" i="9"/>
  <c r="Q10238" i="9" s="1"/>
  <c r="T10238" i="9"/>
  <c r="U10238" i="9" s="1"/>
  <c r="L10239" i="9"/>
  <c r="M10239" i="9" s="1"/>
  <c r="P10239" i="9"/>
  <c r="Q10239" i="9" s="1"/>
  <c r="T10239" i="9"/>
  <c r="U10239" i="9" s="1"/>
  <c r="L10240" i="9"/>
  <c r="M10240" i="9" s="1"/>
  <c r="P10240" i="9"/>
  <c r="Q10240" i="9" s="1"/>
  <c r="T10240" i="9"/>
  <c r="U10240" i="9" s="1"/>
  <c r="L10241" i="9"/>
  <c r="M10241" i="9" s="1"/>
  <c r="P10241" i="9"/>
  <c r="Q10241" i="9" s="1"/>
  <c r="T10241" i="9"/>
  <c r="U10241" i="9" s="1"/>
  <c r="L10242" i="9"/>
  <c r="M10242" i="9" s="1"/>
  <c r="P10242" i="9"/>
  <c r="Q10242" i="9" s="1"/>
  <c r="T10242" i="9"/>
  <c r="U10242" i="9" s="1"/>
  <c r="L10243" i="9"/>
  <c r="M10243" i="9" s="1"/>
  <c r="P10243" i="9"/>
  <c r="Q10243" i="9" s="1"/>
  <c r="T10243" i="9"/>
  <c r="U10243" i="9" s="1"/>
  <c r="L10244" i="9"/>
  <c r="M10244" i="9" s="1"/>
  <c r="P10244" i="9"/>
  <c r="Q10244" i="9" s="1"/>
  <c r="T10244" i="9"/>
  <c r="U10244" i="9" s="1"/>
  <c r="L10245" i="9"/>
  <c r="M10245" i="9" s="1"/>
  <c r="P10245" i="9"/>
  <c r="Q10245" i="9" s="1"/>
  <c r="T10245" i="9"/>
  <c r="U10245" i="9" s="1"/>
  <c r="L10246" i="9"/>
  <c r="M10246" i="9" s="1"/>
  <c r="P10246" i="9"/>
  <c r="Q10246" i="9" s="1"/>
  <c r="T10246" i="9"/>
  <c r="U10246" i="9" s="1"/>
  <c r="L10247" i="9"/>
  <c r="M10247" i="9" s="1"/>
  <c r="P10247" i="9"/>
  <c r="Q10247" i="9" s="1"/>
  <c r="T10247" i="9"/>
  <c r="U10247" i="9" s="1"/>
  <c r="L10248" i="9"/>
  <c r="M10248" i="9" s="1"/>
  <c r="P10248" i="9"/>
  <c r="Q10248" i="9" s="1"/>
  <c r="T10248" i="9"/>
  <c r="U10248" i="9" s="1"/>
  <c r="L10249" i="9"/>
  <c r="M10249" i="9" s="1"/>
  <c r="P10249" i="9"/>
  <c r="Q10249" i="9" s="1"/>
  <c r="T10249" i="9"/>
  <c r="U10249" i="9" s="1"/>
  <c r="L10250" i="9"/>
  <c r="M10250" i="9" s="1"/>
  <c r="P10250" i="9"/>
  <c r="Q10250" i="9" s="1"/>
  <c r="T10250" i="9"/>
  <c r="U10250" i="9" s="1"/>
  <c r="L10251" i="9"/>
  <c r="M10251" i="9" s="1"/>
  <c r="P10251" i="9"/>
  <c r="Q10251" i="9" s="1"/>
  <c r="T10251" i="9"/>
  <c r="U10251" i="9" s="1"/>
  <c r="L10252" i="9"/>
  <c r="M10252" i="9" s="1"/>
  <c r="P10252" i="9"/>
  <c r="Q10252" i="9" s="1"/>
  <c r="T10252" i="9"/>
  <c r="U10252" i="9" s="1"/>
  <c r="L10253" i="9"/>
  <c r="M10253" i="9" s="1"/>
  <c r="P10253" i="9"/>
  <c r="Q10253" i="9" s="1"/>
  <c r="T10253" i="9"/>
  <c r="U10253" i="9" s="1"/>
  <c r="L10254" i="9"/>
  <c r="M10254" i="9" s="1"/>
  <c r="P10254" i="9"/>
  <c r="Q10254" i="9" s="1"/>
  <c r="T10254" i="9"/>
  <c r="U10254" i="9" s="1"/>
  <c r="L10255" i="9"/>
  <c r="M10255" i="9" s="1"/>
  <c r="P10255" i="9"/>
  <c r="Q10255" i="9" s="1"/>
  <c r="T10255" i="9"/>
  <c r="U10255" i="9" s="1"/>
  <c r="L10256" i="9"/>
  <c r="M10256" i="9" s="1"/>
  <c r="P10256" i="9"/>
  <c r="Q10256" i="9" s="1"/>
  <c r="T10256" i="9"/>
  <c r="U10256" i="9" s="1"/>
  <c r="L10257" i="9"/>
  <c r="M10257" i="9" s="1"/>
  <c r="P10257" i="9"/>
  <c r="Q10257" i="9" s="1"/>
  <c r="T10257" i="9"/>
  <c r="U10257" i="9" s="1"/>
  <c r="L10258" i="9"/>
  <c r="M10258" i="9" s="1"/>
  <c r="P10258" i="9"/>
  <c r="Q10258" i="9" s="1"/>
  <c r="T10258" i="9"/>
  <c r="U10258" i="9" s="1"/>
  <c r="L10259" i="9"/>
  <c r="M10259" i="9" s="1"/>
  <c r="P10259" i="9"/>
  <c r="Q10259" i="9" s="1"/>
  <c r="T10259" i="9"/>
  <c r="U10259" i="9" s="1"/>
  <c r="L10260" i="9"/>
  <c r="M10260" i="9" s="1"/>
  <c r="P10260" i="9"/>
  <c r="Q10260" i="9" s="1"/>
  <c r="T10260" i="9"/>
  <c r="U10260" i="9" s="1"/>
  <c r="L10261" i="9"/>
  <c r="M10261" i="9" s="1"/>
  <c r="P10261" i="9"/>
  <c r="Q10261" i="9" s="1"/>
  <c r="T10261" i="9"/>
  <c r="U10261" i="9" s="1"/>
  <c r="L10262" i="9"/>
  <c r="M10262" i="9" s="1"/>
  <c r="P10262" i="9"/>
  <c r="Q10262" i="9" s="1"/>
  <c r="T10262" i="9"/>
  <c r="U10262" i="9" s="1"/>
  <c r="L10263" i="9"/>
  <c r="M10263" i="9" s="1"/>
  <c r="P10263" i="9"/>
  <c r="Q10263" i="9" s="1"/>
  <c r="T10263" i="9"/>
  <c r="U10263" i="9" s="1"/>
  <c r="L10264" i="9"/>
  <c r="M10264" i="9" s="1"/>
  <c r="P10264" i="9"/>
  <c r="Q10264" i="9" s="1"/>
  <c r="T10264" i="9"/>
  <c r="U10264" i="9" s="1"/>
  <c r="L10265" i="9"/>
  <c r="M10265" i="9" s="1"/>
  <c r="P10265" i="9"/>
  <c r="Q10265" i="9" s="1"/>
  <c r="T10265" i="9"/>
  <c r="U10265" i="9" s="1"/>
  <c r="L10266" i="9"/>
  <c r="M10266" i="9" s="1"/>
  <c r="P10266" i="9"/>
  <c r="Q10266" i="9" s="1"/>
  <c r="T10266" i="9"/>
  <c r="U10266" i="9" s="1"/>
  <c r="L10267" i="9"/>
  <c r="M10267" i="9" s="1"/>
  <c r="P10267" i="9"/>
  <c r="Q10267" i="9" s="1"/>
  <c r="T10267" i="9"/>
  <c r="U10267" i="9" s="1"/>
  <c r="L10268" i="9"/>
  <c r="M10268" i="9" s="1"/>
  <c r="P10268" i="9"/>
  <c r="Q10268" i="9" s="1"/>
  <c r="T10268" i="9"/>
  <c r="U10268" i="9" s="1"/>
  <c r="L10269" i="9"/>
  <c r="M10269" i="9" s="1"/>
  <c r="P10269" i="9"/>
  <c r="Q10269" i="9" s="1"/>
  <c r="T10269" i="9"/>
  <c r="U10269" i="9" s="1"/>
  <c r="L10270" i="9"/>
  <c r="M10270" i="9" s="1"/>
  <c r="P10270" i="9"/>
  <c r="Q10270" i="9" s="1"/>
  <c r="T10270" i="9"/>
  <c r="U10270" i="9" s="1"/>
  <c r="L10271" i="9"/>
  <c r="M10271" i="9" s="1"/>
  <c r="P10271" i="9"/>
  <c r="Q10271" i="9" s="1"/>
  <c r="T10271" i="9"/>
  <c r="U10271" i="9" s="1"/>
  <c r="L10272" i="9"/>
  <c r="M10272" i="9" s="1"/>
  <c r="P10272" i="9"/>
  <c r="Q10272" i="9" s="1"/>
  <c r="T10272" i="9"/>
  <c r="U10272" i="9" s="1"/>
  <c r="L10273" i="9"/>
  <c r="M10273" i="9" s="1"/>
  <c r="P10273" i="9"/>
  <c r="Q10273" i="9" s="1"/>
  <c r="T10273" i="9"/>
  <c r="U10273" i="9" s="1"/>
  <c r="L10274" i="9"/>
  <c r="M10274" i="9" s="1"/>
  <c r="P10274" i="9"/>
  <c r="Q10274" i="9" s="1"/>
  <c r="T10274" i="9"/>
  <c r="U10274" i="9" s="1"/>
  <c r="L10275" i="9"/>
  <c r="M10275" i="9" s="1"/>
  <c r="P10275" i="9"/>
  <c r="Q10275" i="9" s="1"/>
  <c r="T10275" i="9"/>
  <c r="U10275" i="9" s="1"/>
  <c r="L10276" i="9"/>
  <c r="M10276" i="9" s="1"/>
  <c r="P10276" i="9"/>
  <c r="Q10276" i="9" s="1"/>
  <c r="T10276" i="9"/>
  <c r="U10276" i="9" s="1"/>
  <c r="L10277" i="9"/>
  <c r="M10277" i="9" s="1"/>
  <c r="P10277" i="9"/>
  <c r="Q10277" i="9" s="1"/>
  <c r="T10277" i="9"/>
  <c r="U10277" i="9" s="1"/>
  <c r="L10278" i="9"/>
  <c r="M10278" i="9" s="1"/>
  <c r="P10278" i="9"/>
  <c r="Q10278" i="9" s="1"/>
  <c r="T10278" i="9"/>
  <c r="U10278" i="9" s="1"/>
  <c r="L10279" i="9"/>
  <c r="M10279" i="9" s="1"/>
  <c r="P10279" i="9"/>
  <c r="Q10279" i="9" s="1"/>
  <c r="T10279" i="9"/>
  <c r="U10279" i="9" s="1"/>
  <c r="L10280" i="9"/>
  <c r="M10280" i="9" s="1"/>
  <c r="P10280" i="9"/>
  <c r="Q10280" i="9" s="1"/>
  <c r="T10280" i="9"/>
  <c r="U10280" i="9" s="1"/>
  <c r="L10281" i="9"/>
  <c r="M10281" i="9" s="1"/>
  <c r="P10281" i="9"/>
  <c r="Q10281" i="9" s="1"/>
  <c r="T10281" i="9"/>
  <c r="U10281" i="9" s="1"/>
  <c r="L10282" i="9"/>
  <c r="M10282" i="9" s="1"/>
  <c r="P10282" i="9"/>
  <c r="Q10282" i="9" s="1"/>
  <c r="T10282" i="9"/>
  <c r="U10282" i="9" s="1"/>
  <c r="L10283" i="9"/>
  <c r="M10283" i="9" s="1"/>
  <c r="P10283" i="9"/>
  <c r="Q10283" i="9" s="1"/>
  <c r="T10283" i="9"/>
  <c r="U10283" i="9" s="1"/>
  <c r="L10284" i="9"/>
  <c r="M10284" i="9" s="1"/>
  <c r="P10284" i="9"/>
  <c r="Q10284" i="9" s="1"/>
  <c r="T10284" i="9"/>
  <c r="U10284" i="9" s="1"/>
  <c r="L10285" i="9"/>
  <c r="M10285" i="9" s="1"/>
  <c r="P10285" i="9"/>
  <c r="Q10285" i="9" s="1"/>
  <c r="T10285" i="9"/>
  <c r="U10285" i="9" s="1"/>
  <c r="L10286" i="9"/>
  <c r="M10286" i="9"/>
  <c r="P10286" i="9"/>
  <c r="Q10286" i="9" s="1"/>
  <c r="T10286" i="9"/>
  <c r="U10286" i="9" s="1"/>
  <c r="L10287" i="9"/>
  <c r="M10287" i="9" s="1"/>
  <c r="P10287" i="9"/>
  <c r="Q10287" i="9" s="1"/>
  <c r="T10287" i="9"/>
  <c r="U10287" i="9" s="1"/>
  <c r="L10288" i="9"/>
  <c r="M10288" i="9" s="1"/>
  <c r="P10288" i="9"/>
  <c r="Q10288" i="9" s="1"/>
  <c r="T10288" i="9"/>
  <c r="U10288" i="9" s="1"/>
  <c r="L10289" i="9"/>
  <c r="M10289" i="9" s="1"/>
  <c r="P10289" i="9"/>
  <c r="Q10289" i="9" s="1"/>
  <c r="T10289" i="9"/>
  <c r="U10289" i="9" s="1"/>
  <c r="L10290" i="9"/>
  <c r="M10290" i="9"/>
  <c r="P10290" i="9"/>
  <c r="Q10290" i="9" s="1"/>
  <c r="T10290" i="9"/>
  <c r="U10290" i="9" s="1"/>
  <c r="L10291" i="9"/>
  <c r="M10291" i="9" s="1"/>
  <c r="P10291" i="9"/>
  <c r="Q10291" i="9" s="1"/>
  <c r="T10291" i="9"/>
  <c r="U10291" i="9" s="1"/>
  <c r="L10292" i="9"/>
  <c r="M10292" i="9" s="1"/>
  <c r="P10292" i="9"/>
  <c r="Q10292" i="9" s="1"/>
  <c r="T10292" i="9"/>
  <c r="U10292" i="9" s="1"/>
  <c r="L10293" i="9"/>
  <c r="M10293" i="9"/>
  <c r="P10293" i="9"/>
  <c r="Q10293" i="9" s="1"/>
  <c r="T10293" i="9"/>
  <c r="U10293" i="9" s="1"/>
  <c r="L10294" i="9"/>
  <c r="M10294" i="9" s="1"/>
  <c r="P10294" i="9"/>
  <c r="Q10294" i="9" s="1"/>
  <c r="T10294" i="9"/>
  <c r="U10294" i="9" s="1"/>
  <c r="L10295" i="9"/>
  <c r="M10295" i="9" s="1"/>
  <c r="P10295" i="9"/>
  <c r="Q10295" i="9" s="1"/>
  <c r="T10295" i="9"/>
  <c r="U10295" i="9" s="1"/>
  <c r="L10296" i="9"/>
  <c r="M10296" i="9"/>
  <c r="P10296" i="9"/>
  <c r="Q10296" i="9" s="1"/>
  <c r="T10296" i="9"/>
  <c r="U10296" i="9" s="1"/>
  <c r="L10297" i="9"/>
  <c r="M10297" i="9" s="1"/>
  <c r="P10297" i="9"/>
  <c r="Q10297" i="9" s="1"/>
  <c r="T10297" i="9"/>
  <c r="U10297" i="9" s="1"/>
  <c r="L10298" i="9"/>
  <c r="M10298" i="9" s="1"/>
  <c r="P10298" i="9"/>
  <c r="Q10298" i="9" s="1"/>
  <c r="T10298" i="9"/>
  <c r="U10298" i="9" s="1"/>
  <c r="L10299" i="9"/>
  <c r="M10299" i="9" s="1"/>
  <c r="P10299" i="9"/>
  <c r="Q10299" i="9" s="1"/>
  <c r="T10299" i="9"/>
  <c r="U10299" i="9" s="1"/>
  <c r="L10300" i="9"/>
  <c r="M10300" i="9"/>
  <c r="P10300" i="9"/>
  <c r="Q10300" i="9" s="1"/>
  <c r="T10300" i="9"/>
  <c r="U10300" i="9" s="1"/>
  <c r="L10301" i="9"/>
  <c r="M10301" i="9" s="1"/>
  <c r="P10301" i="9"/>
  <c r="Q10301" i="9" s="1"/>
  <c r="T10301" i="9"/>
  <c r="U10301" i="9" s="1"/>
  <c r="L10302" i="9"/>
  <c r="M10302" i="9" s="1"/>
  <c r="P10302" i="9"/>
  <c r="Q10302" i="9" s="1"/>
  <c r="T10302" i="9"/>
  <c r="U10302" i="9" s="1"/>
  <c r="L10303" i="9"/>
  <c r="M10303" i="9" s="1"/>
  <c r="P10303" i="9"/>
  <c r="Q10303" i="9" s="1"/>
  <c r="T10303" i="9"/>
  <c r="U10303" i="9" s="1"/>
  <c r="L10304" i="9"/>
  <c r="M10304" i="9" s="1"/>
  <c r="P10304" i="9"/>
  <c r="Q10304" i="9" s="1"/>
  <c r="T10304" i="9"/>
  <c r="U10304" i="9" s="1"/>
  <c r="L10305" i="9"/>
  <c r="M10305" i="9"/>
  <c r="P10305" i="9"/>
  <c r="Q10305" i="9" s="1"/>
  <c r="T10305" i="9"/>
  <c r="U10305" i="9" s="1"/>
  <c r="L10306" i="9"/>
  <c r="M10306" i="9" s="1"/>
  <c r="P10306" i="9"/>
  <c r="Q10306" i="9" s="1"/>
  <c r="T10306" i="9"/>
  <c r="U10306" i="9" s="1"/>
  <c r="L10307" i="9"/>
  <c r="M10307" i="9" s="1"/>
  <c r="P10307" i="9"/>
  <c r="Q10307" i="9" s="1"/>
  <c r="T10307" i="9"/>
  <c r="U10307" i="9" s="1"/>
  <c r="L10308" i="9"/>
  <c r="M10308" i="9" s="1"/>
  <c r="P10308" i="9"/>
  <c r="Q10308" i="9" s="1"/>
  <c r="T10308" i="9"/>
  <c r="U10308" i="9" s="1"/>
  <c r="L10309" i="9"/>
  <c r="M10309" i="9" s="1"/>
  <c r="P10309" i="9"/>
  <c r="Q10309" i="9" s="1"/>
  <c r="T10309" i="9"/>
  <c r="U10309" i="9" s="1"/>
  <c r="L10310" i="9"/>
  <c r="M10310" i="9" s="1"/>
  <c r="P10310" i="9"/>
  <c r="Q10310" i="9" s="1"/>
  <c r="S10310" i="9"/>
  <c r="U10310" i="9" s="1"/>
  <c r="L10311" i="9"/>
  <c r="M10311" i="9" s="1"/>
  <c r="P10311" i="9"/>
  <c r="Q10311" i="9" s="1"/>
  <c r="T10311" i="9"/>
  <c r="U10311" i="9" s="1"/>
  <c r="L10312" i="9"/>
  <c r="M10312" i="9" s="1"/>
  <c r="P10312" i="9"/>
  <c r="Q10312" i="9" s="1"/>
  <c r="T10312" i="9"/>
  <c r="U10312" i="9" s="1"/>
  <c r="L10313" i="9"/>
  <c r="M10313" i="9" s="1"/>
  <c r="P10313" i="9"/>
  <c r="Q10313" i="9" s="1"/>
  <c r="T10313" i="9"/>
  <c r="U10313" i="9" s="1"/>
  <c r="L10314" i="9"/>
  <c r="M10314" i="9" s="1"/>
  <c r="P10314" i="9"/>
  <c r="Q10314" i="9" s="1"/>
  <c r="T10314" i="9"/>
  <c r="U10314" i="9" s="1"/>
  <c r="L10315" i="9"/>
  <c r="M10315" i="9" s="1"/>
  <c r="P10315" i="9"/>
  <c r="Q10315" i="9" s="1"/>
  <c r="T10315" i="9"/>
  <c r="U10315" i="9" s="1"/>
  <c r="L10316" i="9"/>
  <c r="M10316" i="9"/>
  <c r="P10316" i="9"/>
  <c r="Q10316" i="9" s="1"/>
  <c r="T10316" i="9"/>
  <c r="U10316" i="9" s="1"/>
  <c r="L10317" i="9"/>
  <c r="M10317" i="9" s="1"/>
  <c r="P10317" i="9"/>
  <c r="Q10317" i="9" s="1"/>
  <c r="T10317" i="9"/>
  <c r="U10317" i="9" s="1"/>
  <c r="L10318" i="9"/>
  <c r="M10318" i="9" s="1"/>
  <c r="P10318" i="9"/>
  <c r="Q10318" i="9" s="1"/>
  <c r="T10318" i="9"/>
  <c r="U10318" i="9" s="1"/>
  <c r="L10319" i="9"/>
  <c r="M10319" i="9" s="1"/>
  <c r="P10319" i="9"/>
  <c r="Q10319" i="9" s="1"/>
  <c r="T10319" i="9"/>
  <c r="U10319" i="9" s="1"/>
  <c r="L10320" i="9"/>
  <c r="M10320" i="9"/>
  <c r="P10320" i="9"/>
  <c r="Q10320" i="9" s="1"/>
  <c r="T10320" i="9"/>
  <c r="U10320" i="9" s="1"/>
  <c r="L10321" i="9"/>
  <c r="M10321" i="9" s="1"/>
  <c r="P10321" i="9"/>
  <c r="Q10321" i="9" s="1"/>
  <c r="T10321" i="9"/>
  <c r="U10321" i="9" s="1"/>
  <c r="L10322" i="9"/>
  <c r="M10322" i="9" s="1"/>
  <c r="P10322" i="9"/>
  <c r="Q10322" i="9" s="1"/>
  <c r="T10322" i="9"/>
  <c r="U10322" i="9" s="1"/>
  <c r="L10323" i="9"/>
  <c r="M10323" i="9" s="1"/>
  <c r="P10323" i="9"/>
  <c r="Q10323" i="9" s="1"/>
  <c r="T10323" i="9"/>
  <c r="U10323" i="9" s="1"/>
  <c r="L10324" i="9"/>
  <c r="M10324" i="9" s="1"/>
  <c r="P10324" i="9"/>
  <c r="Q10324" i="9" s="1"/>
  <c r="T10324" i="9"/>
  <c r="U10324" i="9" s="1"/>
  <c r="L10325" i="9"/>
  <c r="M10325" i="9" s="1"/>
  <c r="P10325" i="9"/>
  <c r="Q10325" i="9" s="1"/>
  <c r="T10325" i="9"/>
  <c r="U10325" i="9" s="1"/>
  <c r="L10326" i="9"/>
  <c r="M10326" i="9"/>
  <c r="P10326" i="9"/>
  <c r="Q10326" i="9" s="1"/>
  <c r="T10326" i="9"/>
  <c r="U10326" i="9" s="1"/>
  <c r="L10327" i="9"/>
  <c r="M10327" i="9"/>
  <c r="P10327" i="9"/>
  <c r="Q10327" i="9" s="1"/>
  <c r="S10327" i="9"/>
  <c r="U10327" i="9" s="1"/>
  <c r="L10328" i="9"/>
  <c r="M10328" i="9" s="1"/>
  <c r="P10328" i="9"/>
  <c r="Q10328" i="9" s="1"/>
  <c r="T10328" i="9"/>
  <c r="U10328" i="9" s="1"/>
  <c r="L10329" i="9"/>
  <c r="M10329" i="9"/>
  <c r="P10329" i="9"/>
  <c r="Q10329" i="9" s="1"/>
  <c r="T10329" i="9"/>
  <c r="U10329" i="9" s="1"/>
  <c r="L10330" i="9"/>
  <c r="M10330" i="9" s="1"/>
  <c r="P10330" i="9"/>
  <c r="Q10330" i="9" s="1"/>
  <c r="T10330" i="9"/>
  <c r="U10330" i="9" s="1"/>
  <c r="L10331" i="9"/>
  <c r="M10331" i="9"/>
  <c r="P10331" i="9"/>
  <c r="Q10331" i="9" s="1"/>
  <c r="T10331" i="9"/>
  <c r="U10331" i="9" s="1"/>
  <c r="L10332" i="9"/>
  <c r="M10332" i="9" s="1"/>
  <c r="P10332" i="9"/>
  <c r="Q10332" i="9" s="1"/>
  <c r="T10332" i="9"/>
  <c r="U10332" i="9" s="1"/>
  <c r="L10333" i="9"/>
  <c r="M10333" i="9"/>
  <c r="P10333" i="9"/>
  <c r="Q10333" i="9" s="1"/>
  <c r="T10333" i="9"/>
  <c r="U10333" i="9" s="1"/>
  <c r="L10334" i="9"/>
  <c r="M10334" i="9" s="1"/>
  <c r="P10334" i="9"/>
  <c r="Q10334" i="9" s="1"/>
  <c r="T10334" i="9"/>
  <c r="U10334" i="9" s="1"/>
  <c r="L10335" i="9"/>
  <c r="M10335" i="9"/>
  <c r="P10335" i="9"/>
  <c r="Q10335" i="9" s="1"/>
  <c r="T10335" i="9"/>
  <c r="U10335" i="9" s="1"/>
  <c r="L10336" i="9"/>
  <c r="M10336" i="9" s="1"/>
  <c r="P10336" i="9"/>
  <c r="Q10336" i="9" s="1"/>
  <c r="T10336" i="9"/>
  <c r="U10336" i="9" s="1"/>
  <c r="L10337" i="9"/>
  <c r="M10337" i="9"/>
  <c r="P10337" i="9"/>
  <c r="Q10337" i="9" s="1"/>
  <c r="T10337" i="9"/>
  <c r="U10337" i="9" s="1"/>
  <c r="L10338" i="9"/>
  <c r="M10338" i="9" s="1"/>
  <c r="P10338" i="9"/>
  <c r="Q10338" i="9" s="1"/>
  <c r="T10338" i="9"/>
  <c r="U10338" i="9" s="1"/>
  <c r="L10339" i="9"/>
  <c r="M10339" i="9" s="1"/>
  <c r="O10339" i="9"/>
  <c r="Q10339" i="9" s="1"/>
  <c r="T10339" i="9"/>
  <c r="U10339" i="9" s="1"/>
  <c r="L10340" i="9"/>
  <c r="M10340" i="9"/>
  <c r="P10340" i="9"/>
  <c r="Q10340" i="9" s="1"/>
  <c r="T10340" i="9"/>
  <c r="U10340" i="9" s="1"/>
  <c r="L10341" i="9"/>
  <c r="M10341" i="9" s="1"/>
  <c r="P10341" i="9"/>
  <c r="Q10341" i="9" s="1"/>
  <c r="T10341" i="9"/>
  <c r="U10341" i="9" s="1"/>
  <c r="L10342" i="9"/>
  <c r="M10342" i="9" s="1"/>
  <c r="P10342" i="9"/>
  <c r="Q10342" i="9" s="1"/>
  <c r="T10342" i="9"/>
  <c r="U10342" i="9" s="1"/>
  <c r="L10343" i="9"/>
  <c r="M10343" i="9" s="1"/>
  <c r="P10343" i="9"/>
  <c r="Q10343" i="9" s="1"/>
  <c r="T10343" i="9"/>
  <c r="U10343" i="9" s="1"/>
  <c r="L10344" i="9"/>
  <c r="M10344" i="9"/>
  <c r="P10344" i="9"/>
  <c r="Q10344" i="9" s="1"/>
  <c r="T10344" i="9"/>
  <c r="U10344" i="9" s="1"/>
  <c r="L10345" i="9"/>
  <c r="M10345" i="9" s="1"/>
  <c r="P10345" i="9"/>
  <c r="Q10345" i="9" s="1"/>
  <c r="T10345" i="9"/>
  <c r="U10345" i="9" s="1"/>
  <c r="L10346" i="9"/>
  <c r="M10346" i="9" s="1"/>
  <c r="P10346" i="9"/>
  <c r="Q10346" i="9" s="1"/>
  <c r="T10346" i="9"/>
  <c r="U10346" i="9" s="1"/>
  <c r="L10347" i="9"/>
  <c r="M10347" i="9"/>
  <c r="P10347" i="9"/>
  <c r="Q10347" i="9" s="1"/>
  <c r="T10347" i="9"/>
  <c r="U10347" i="9" s="1"/>
  <c r="L10348" i="9"/>
  <c r="M10348" i="9" s="1"/>
  <c r="P10348" i="9"/>
  <c r="Q10348" i="9" s="1"/>
  <c r="T10348" i="9"/>
  <c r="U10348" i="9" s="1"/>
  <c r="L10349" i="9"/>
  <c r="M10349" i="9"/>
  <c r="P10349" i="9"/>
  <c r="Q10349" i="9" s="1"/>
  <c r="T10349" i="9"/>
  <c r="U10349" i="9" s="1"/>
  <c r="L10350" i="9"/>
  <c r="M10350" i="9" s="1"/>
  <c r="P10350" i="9"/>
  <c r="Q10350" i="9" s="1"/>
  <c r="T10350" i="9"/>
  <c r="U10350" i="9" s="1"/>
  <c r="L10351" i="9"/>
  <c r="M10351" i="9"/>
  <c r="P10351" i="9"/>
  <c r="Q10351" i="9" s="1"/>
  <c r="T10351" i="9"/>
  <c r="U10351" i="9" s="1"/>
  <c r="L10352" i="9"/>
  <c r="M10352" i="9" s="1"/>
  <c r="P10352" i="9"/>
  <c r="Q10352" i="9" s="1"/>
  <c r="T10352" i="9"/>
  <c r="U10352" i="9" s="1"/>
  <c r="L10353" i="9"/>
  <c r="M10353" i="9" s="1"/>
  <c r="P10353" i="9"/>
  <c r="Q10353" i="9" s="1"/>
  <c r="T10353" i="9"/>
  <c r="U10353" i="9" s="1"/>
  <c r="L10354" i="9"/>
  <c r="M10354" i="9"/>
  <c r="P10354" i="9"/>
  <c r="Q10354" i="9" s="1"/>
  <c r="T10354" i="9"/>
  <c r="U10354" i="9" s="1"/>
  <c r="L10355" i="9"/>
  <c r="M10355" i="9"/>
  <c r="P10355" i="9"/>
  <c r="Q10355" i="9" s="1"/>
  <c r="T10355" i="9"/>
  <c r="U10355" i="9" s="1"/>
  <c r="L10356" i="9"/>
  <c r="M10356" i="9" s="1"/>
  <c r="P10356" i="9"/>
  <c r="Q10356" i="9" s="1"/>
  <c r="T10356" i="9"/>
  <c r="U10356" i="9" s="1"/>
  <c r="L10357" i="9"/>
  <c r="M10357" i="9" s="1"/>
  <c r="P10357" i="9"/>
  <c r="Q10357" i="9" s="1"/>
  <c r="T10357" i="9"/>
  <c r="U10357" i="9" s="1"/>
  <c r="L10358" i="9"/>
  <c r="M10358" i="9" s="1"/>
  <c r="P10358" i="9"/>
  <c r="Q10358" i="9" s="1"/>
  <c r="T10358" i="9"/>
  <c r="U10358" i="9" s="1"/>
  <c r="L10359" i="9"/>
  <c r="M10359" i="9" s="1"/>
  <c r="P10359" i="9"/>
  <c r="Q10359" i="9" s="1"/>
  <c r="T10359" i="9"/>
  <c r="U10359" i="9" s="1"/>
  <c r="L10360" i="9"/>
  <c r="M10360" i="9"/>
  <c r="P10360" i="9"/>
  <c r="Q10360" i="9" s="1"/>
  <c r="T10360" i="9"/>
  <c r="U10360" i="9" s="1"/>
  <c r="L10361" i="9"/>
  <c r="M10361" i="9" s="1"/>
  <c r="P10361" i="9"/>
  <c r="Q10361" i="9" s="1"/>
  <c r="T10361" i="9"/>
  <c r="U10361" i="9" s="1"/>
  <c r="L10362" i="9"/>
  <c r="M10362" i="9" s="1"/>
  <c r="P10362" i="9"/>
  <c r="Q10362" i="9" s="1"/>
  <c r="S10362" i="9"/>
  <c r="U10362" i="9" s="1"/>
  <c r="L10363" i="9"/>
  <c r="M10363" i="9"/>
  <c r="P10363" i="9"/>
  <c r="Q10363" i="9" s="1"/>
  <c r="T10363" i="9"/>
  <c r="U10363" i="9" s="1"/>
  <c r="L10364" i="9"/>
  <c r="M10364" i="9" s="1"/>
  <c r="P10364" i="9"/>
  <c r="Q10364" i="9" s="1"/>
  <c r="T10364" i="9"/>
  <c r="U10364" i="9" s="1"/>
  <c r="L10365" i="9"/>
  <c r="M10365" i="9"/>
  <c r="P10365" i="9"/>
  <c r="Q10365" i="9" s="1"/>
  <c r="T10365" i="9"/>
  <c r="U10365" i="9" s="1"/>
  <c r="L10366" i="9"/>
  <c r="M10366" i="9" s="1"/>
  <c r="P10366" i="9"/>
  <c r="Q10366" i="9" s="1"/>
  <c r="T10366" i="9"/>
  <c r="U10366" i="9" s="1"/>
  <c r="L10367" i="9"/>
  <c r="M10367" i="9"/>
  <c r="P10367" i="9"/>
  <c r="Q10367" i="9" s="1"/>
  <c r="T10367" i="9"/>
  <c r="U10367" i="9" s="1"/>
  <c r="L10368" i="9"/>
  <c r="M10368" i="9" s="1"/>
  <c r="P10368" i="9"/>
  <c r="Q10368" i="9" s="1"/>
  <c r="T10368" i="9"/>
  <c r="U10368" i="9" s="1"/>
  <c r="L10369" i="9"/>
  <c r="M10369" i="9"/>
  <c r="P10369" i="9"/>
  <c r="Q10369" i="9" s="1"/>
  <c r="T10369" i="9"/>
  <c r="U10369" i="9" s="1"/>
  <c r="L10370" i="9"/>
  <c r="M10370" i="9" s="1"/>
  <c r="P10370" i="9"/>
  <c r="Q10370" i="9" s="1"/>
  <c r="T10370" i="9"/>
  <c r="U10370" i="9" s="1"/>
  <c r="L10371" i="9"/>
  <c r="M10371" i="9" s="1"/>
  <c r="P10371" i="9"/>
  <c r="Q10371" i="9" s="1"/>
  <c r="T10371" i="9"/>
  <c r="U10371" i="9" s="1"/>
  <c r="L10372" i="9"/>
  <c r="M10372" i="9" s="1"/>
  <c r="P10372" i="9"/>
  <c r="Q10372" i="9" s="1"/>
  <c r="T10372" i="9"/>
  <c r="U10372" i="9" s="1"/>
  <c r="L10373" i="9"/>
  <c r="M10373" i="9"/>
  <c r="P10373" i="9"/>
  <c r="Q10373" i="9" s="1"/>
  <c r="T10373" i="9"/>
  <c r="U10373" i="9" s="1"/>
  <c r="L10374" i="9"/>
  <c r="M10374" i="9" s="1"/>
  <c r="P10374" i="9"/>
  <c r="Q10374" i="9" s="1"/>
  <c r="T10374" i="9"/>
  <c r="U10374" i="9" s="1"/>
  <c r="L10375" i="9"/>
  <c r="M10375" i="9" s="1"/>
  <c r="P10375" i="9"/>
  <c r="Q10375" i="9" s="1"/>
  <c r="T10375" i="9"/>
  <c r="U10375" i="9" s="1"/>
  <c r="L10376" i="9"/>
  <c r="M10376" i="9" s="1"/>
  <c r="P10376" i="9"/>
  <c r="Q10376" i="9" s="1"/>
  <c r="T10376" i="9"/>
  <c r="U10376" i="9" s="1"/>
  <c r="L10377" i="9"/>
  <c r="M10377" i="9"/>
  <c r="P10377" i="9"/>
  <c r="Q10377" i="9" s="1"/>
  <c r="T10377" i="9"/>
  <c r="U10377" i="9" s="1"/>
  <c r="L10378" i="9"/>
  <c r="M10378" i="9" s="1"/>
  <c r="P10378" i="9"/>
  <c r="Q10378" i="9" s="1"/>
  <c r="T10378" i="9"/>
  <c r="U10378" i="9" s="1"/>
  <c r="L10379" i="9"/>
  <c r="M10379" i="9"/>
  <c r="P10379" i="9"/>
  <c r="Q10379" i="9" s="1"/>
  <c r="T10379" i="9"/>
  <c r="U10379" i="9" s="1"/>
  <c r="L10380" i="9"/>
  <c r="M10380" i="9" s="1"/>
  <c r="P10380" i="9"/>
  <c r="Q10380" i="9" s="1"/>
  <c r="T10380" i="9"/>
  <c r="U10380" i="9" s="1"/>
  <c r="L10381" i="9"/>
  <c r="M10381" i="9" s="1"/>
  <c r="P10381" i="9"/>
  <c r="Q10381" i="9" s="1"/>
  <c r="T10381" i="9"/>
  <c r="U10381" i="9" s="1"/>
  <c r="L10382" i="9"/>
  <c r="M10382" i="9"/>
  <c r="P10382" i="9"/>
  <c r="Q10382" i="9" s="1"/>
  <c r="T10382" i="9"/>
  <c r="U10382" i="9" s="1"/>
  <c r="L10383" i="9"/>
  <c r="M10383" i="9"/>
  <c r="P10383" i="9"/>
  <c r="Q10383" i="9" s="1"/>
  <c r="T10383" i="9"/>
  <c r="U10383" i="9" s="1"/>
  <c r="L10384" i="9"/>
  <c r="M10384" i="9" s="1"/>
  <c r="P10384" i="9"/>
  <c r="Q10384" i="9" s="1"/>
  <c r="T10384" i="9"/>
  <c r="U10384" i="9" s="1"/>
  <c r="L10385" i="9"/>
  <c r="M10385" i="9" s="1"/>
  <c r="P10385" i="9"/>
  <c r="Q10385" i="9" s="1"/>
  <c r="T10385" i="9"/>
  <c r="U10385" i="9" s="1"/>
  <c r="L10386" i="9"/>
  <c r="M10386" i="9" s="1"/>
  <c r="P10386" i="9"/>
  <c r="Q10386" i="9" s="1"/>
  <c r="T10386" i="9"/>
  <c r="U10386" i="9" s="1"/>
  <c r="L10387" i="9"/>
  <c r="M10387" i="9"/>
  <c r="P10387" i="9"/>
  <c r="Q10387" i="9" s="1"/>
  <c r="T10387" i="9"/>
  <c r="U10387" i="9" s="1"/>
  <c r="L10388" i="9"/>
  <c r="M10388" i="9" s="1"/>
  <c r="P10388" i="9"/>
  <c r="Q10388" i="9" s="1"/>
  <c r="T10388" i="9"/>
  <c r="U10388" i="9" s="1"/>
  <c r="L10389" i="9"/>
  <c r="M10389" i="9" s="1"/>
  <c r="P10389" i="9"/>
  <c r="Q10389" i="9" s="1"/>
  <c r="T10389" i="9"/>
  <c r="U10389" i="9" s="1"/>
  <c r="L10390" i="9"/>
  <c r="M10390" i="9" s="1"/>
  <c r="P10390" i="9"/>
  <c r="Q10390" i="9" s="1"/>
  <c r="T10390" i="9"/>
  <c r="U10390" i="9" s="1"/>
  <c r="L10391" i="9"/>
  <c r="M10391" i="9" s="1"/>
  <c r="P10391" i="9"/>
  <c r="Q10391" i="9" s="1"/>
  <c r="T10391" i="9"/>
  <c r="U10391" i="9" s="1"/>
  <c r="L10392" i="9"/>
  <c r="M10392" i="9" s="1"/>
  <c r="P10392" i="9"/>
  <c r="Q10392" i="9" s="1"/>
  <c r="T10392" i="9"/>
  <c r="U10392" i="9" s="1"/>
  <c r="L10393" i="9"/>
  <c r="M10393" i="9" s="1"/>
  <c r="P10393" i="9"/>
  <c r="Q10393" i="9" s="1"/>
  <c r="T10393" i="9"/>
  <c r="U10393" i="9" s="1"/>
  <c r="L10394" i="9"/>
  <c r="M10394" i="9" s="1"/>
  <c r="P10394" i="9"/>
  <c r="Q10394" i="9" s="1"/>
  <c r="T10394" i="9"/>
  <c r="U10394" i="9" s="1"/>
  <c r="L10395" i="9"/>
  <c r="M10395" i="9" s="1"/>
  <c r="P10395" i="9"/>
  <c r="Q10395" i="9" s="1"/>
  <c r="T10395" i="9"/>
  <c r="U10395" i="9" s="1"/>
  <c r="L10396" i="9"/>
  <c r="M10396" i="9" s="1"/>
  <c r="P10396" i="9"/>
  <c r="Q10396" i="9" s="1"/>
  <c r="S10396" i="9"/>
  <c r="T10396" i="9"/>
  <c r="L10397" i="9"/>
  <c r="M10397" i="9" s="1"/>
  <c r="P10397" i="9"/>
  <c r="Q10397" i="9" s="1"/>
  <c r="T10397" i="9"/>
  <c r="U10397" i="9" s="1"/>
  <c r="L10398" i="9"/>
  <c r="M10398" i="9" s="1"/>
  <c r="P10398" i="9"/>
  <c r="Q10398" i="9" s="1"/>
  <c r="T10398" i="9"/>
  <c r="U10398" i="9" s="1"/>
  <c r="L10399" i="9"/>
  <c r="M10399" i="9"/>
  <c r="P10399" i="9"/>
  <c r="Q10399" i="9" s="1"/>
  <c r="T10399" i="9"/>
  <c r="U10399" i="9" s="1"/>
  <c r="L10400" i="9"/>
  <c r="M10400" i="9" s="1"/>
  <c r="P10400" i="9"/>
  <c r="Q10400" i="9" s="1"/>
  <c r="T10400" i="9"/>
  <c r="U10400" i="9" s="1"/>
  <c r="L10401" i="9"/>
  <c r="M10401" i="9" s="1"/>
  <c r="P10401" i="9"/>
  <c r="Q10401" i="9" s="1"/>
  <c r="T10401" i="9"/>
  <c r="U10401" i="9" s="1"/>
  <c r="L10402" i="9"/>
  <c r="M10402" i="9" s="1"/>
  <c r="P10402" i="9"/>
  <c r="Q10402" i="9" s="1"/>
  <c r="T10402" i="9"/>
  <c r="U10402" i="9" s="1"/>
  <c r="L10403" i="9"/>
  <c r="M10403" i="9" s="1"/>
  <c r="P10403" i="9"/>
  <c r="Q10403" i="9" s="1"/>
  <c r="T10403" i="9"/>
  <c r="U10403" i="9" s="1"/>
  <c r="L10404" i="9"/>
  <c r="M10404" i="9" s="1"/>
  <c r="P10404" i="9"/>
  <c r="Q10404" i="9" s="1"/>
  <c r="T10404" i="9"/>
  <c r="U10404" i="9" s="1"/>
  <c r="L10405" i="9"/>
  <c r="M10405" i="9" s="1"/>
  <c r="P10405" i="9"/>
  <c r="Q10405" i="9" s="1"/>
  <c r="T10405" i="9"/>
  <c r="U10405" i="9" s="1"/>
  <c r="L10406" i="9"/>
  <c r="M10406" i="9" s="1"/>
  <c r="P10406" i="9"/>
  <c r="Q10406" i="9" s="1"/>
  <c r="T10406" i="9"/>
  <c r="U10406" i="9" s="1"/>
  <c r="L10407" i="9"/>
  <c r="M10407" i="9" s="1"/>
  <c r="P10407" i="9"/>
  <c r="Q10407" i="9" s="1"/>
  <c r="T10407" i="9"/>
  <c r="U10407" i="9" s="1"/>
  <c r="L10408" i="9"/>
  <c r="M10408" i="9"/>
  <c r="P10408" i="9"/>
  <c r="Q10408" i="9" s="1"/>
  <c r="T10408" i="9"/>
  <c r="U10408" i="9" s="1"/>
  <c r="L10409" i="9"/>
  <c r="M10409" i="9" s="1"/>
  <c r="P10409" i="9"/>
  <c r="Q10409" i="9" s="1"/>
  <c r="T10409" i="9"/>
  <c r="U10409" i="9" s="1"/>
  <c r="L10410" i="9"/>
  <c r="M10410" i="9" s="1"/>
  <c r="P10410" i="9"/>
  <c r="Q10410" i="9" s="1"/>
  <c r="S10410" i="9"/>
  <c r="U10410" i="9" s="1"/>
  <c r="L10411" i="9"/>
  <c r="M10411" i="9" s="1"/>
  <c r="P10411" i="9"/>
  <c r="Q10411" i="9" s="1"/>
  <c r="T10411" i="9"/>
  <c r="U10411" i="9" s="1"/>
  <c r="L10412" i="9"/>
  <c r="M10412" i="9"/>
  <c r="P10412" i="9"/>
  <c r="Q10412" i="9" s="1"/>
  <c r="T10412" i="9"/>
  <c r="U10412" i="9" s="1"/>
  <c r="L10413" i="9"/>
  <c r="M10413" i="9" s="1"/>
  <c r="P10413" i="9"/>
  <c r="Q10413" i="9" s="1"/>
  <c r="T10413" i="9"/>
  <c r="U10413" i="9" s="1"/>
  <c r="L10414" i="9"/>
  <c r="M10414" i="9" s="1"/>
  <c r="P10414" i="9"/>
  <c r="Q10414" i="9" s="1"/>
  <c r="T10414" i="9"/>
  <c r="U10414" i="9" s="1"/>
  <c r="L10415" i="9"/>
  <c r="M10415" i="9" s="1"/>
  <c r="P10415" i="9"/>
  <c r="Q10415" i="9" s="1"/>
  <c r="T10415" i="9"/>
  <c r="U10415" i="9" s="1"/>
  <c r="L10416" i="9"/>
  <c r="M10416" i="9"/>
  <c r="P10416" i="9"/>
  <c r="Q10416" i="9" s="1"/>
  <c r="T10416" i="9"/>
  <c r="U10416" i="9" s="1"/>
  <c r="L10417" i="9"/>
  <c r="M10417" i="9" s="1"/>
  <c r="P10417" i="9"/>
  <c r="Q10417" i="9" s="1"/>
  <c r="T10417" i="9"/>
  <c r="U10417" i="9" s="1"/>
  <c r="L10418" i="9"/>
  <c r="M10418" i="9" s="1"/>
  <c r="P10418" i="9"/>
  <c r="Q10418" i="9" s="1"/>
  <c r="T10418" i="9"/>
  <c r="U10418" i="9" s="1"/>
  <c r="L10419" i="9"/>
  <c r="M10419" i="9" s="1"/>
  <c r="P10419" i="9"/>
  <c r="Q10419" i="9" s="1"/>
  <c r="T10419" i="9"/>
  <c r="U10419" i="9" s="1"/>
  <c r="L10420" i="9"/>
  <c r="M10420" i="9" s="1"/>
  <c r="P10420" i="9"/>
  <c r="Q10420" i="9" s="1"/>
  <c r="S10420" i="9"/>
  <c r="U10420" i="9" s="1"/>
  <c r="L10421" i="9"/>
  <c r="M10421" i="9" s="1"/>
  <c r="P10421" i="9"/>
  <c r="Q10421" i="9" s="1"/>
  <c r="T10421" i="9"/>
  <c r="U10421" i="9" s="1"/>
  <c r="L10422" i="9"/>
  <c r="M10422" i="9" s="1"/>
  <c r="P10422" i="9"/>
  <c r="Q10422" i="9" s="1"/>
  <c r="T10422" i="9"/>
  <c r="U10422" i="9" s="1"/>
  <c r="L10423" i="9"/>
  <c r="M10423" i="9"/>
  <c r="P10423" i="9"/>
  <c r="Q10423" i="9" s="1"/>
  <c r="T10423" i="9"/>
  <c r="U10423" i="9" s="1"/>
  <c r="L10424" i="9"/>
  <c r="M10424" i="9" s="1"/>
  <c r="P10424" i="9"/>
  <c r="Q10424" i="9" s="1"/>
  <c r="T10424" i="9"/>
  <c r="U10424" i="9" s="1"/>
  <c r="L10425" i="9"/>
  <c r="M10425" i="9" s="1"/>
  <c r="P10425" i="9"/>
  <c r="Q10425" i="9" s="1"/>
  <c r="T10425" i="9"/>
  <c r="U10425" i="9" s="1"/>
  <c r="L10426" i="9"/>
  <c r="M10426" i="9" s="1"/>
  <c r="P10426" i="9"/>
  <c r="Q10426" i="9" s="1"/>
  <c r="T10426" i="9"/>
  <c r="U10426" i="9" s="1"/>
  <c r="L10427" i="9"/>
  <c r="M10427" i="9" s="1"/>
  <c r="P10427" i="9"/>
  <c r="Q10427" i="9" s="1"/>
  <c r="T10427" i="9"/>
  <c r="U10427" i="9" s="1"/>
  <c r="L10428" i="9"/>
  <c r="M10428" i="9"/>
  <c r="P10428" i="9"/>
  <c r="Q10428" i="9" s="1"/>
  <c r="T10428" i="9"/>
  <c r="U10428" i="9" s="1"/>
  <c r="L10429" i="9"/>
  <c r="M10429" i="9" s="1"/>
  <c r="P10429" i="9"/>
  <c r="Q10429" i="9" s="1"/>
  <c r="S10429" i="9"/>
  <c r="U10429" i="9" s="1"/>
  <c r="L10430" i="9"/>
  <c r="M10430" i="9"/>
  <c r="P10430" i="9"/>
  <c r="Q10430" i="9" s="1"/>
  <c r="T10430" i="9"/>
  <c r="U10430" i="9" s="1"/>
  <c r="L10431" i="9"/>
  <c r="M10431" i="9" s="1"/>
  <c r="P10431" i="9"/>
  <c r="Q10431" i="9" s="1"/>
  <c r="T10431" i="9"/>
  <c r="U10431" i="9" s="1"/>
  <c r="L10432" i="9"/>
  <c r="M10432" i="9" s="1"/>
  <c r="P10432" i="9"/>
  <c r="Q10432" i="9" s="1"/>
  <c r="T10432" i="9"/>
  <c r="U10432" i="9" s="1"/>
  <c r="L10433" i="9"/>
  <c r="M10433" i="9" s="1"/>
  <c r="P10433" i="9"/>
  <c r="Q10433" i="9" s="1"/>
  <c r="T10433" i="9"/>
  <c r="U10433" i="9" s="1"/>
  <c r="L10434" i="9"/>
  <c r="M10434" i="9"/>
  <c r="P10434" i="9"/>
  <c r="Q10434" i="9" s="1"/>
  <c r="T10434" i="9"/>
  <c r="U10434" i="9" s="1"/>
  <c r="L10435" i="9"/>
  <c r="M10435" i="9" s="1"/>
  <c r="P10435" i="9"/>
  <c r="Q10435" i="9" s="1"/>
  <c r="T10435" i="9"/>
  <c r="U10435" i="9" s="1"/>
  <c r="L10436" i="9"/>
  <c r="M10436" i="9" s="1"/>
  <c r="P10436" i="9"/>
  <c r="Q10436" i="9" s="1"/>
  <c r="T10436" i="9"/>
  <c r="U10436" i="9" s="1"/>
  <c r="L10437" i="9"/>
  <c r="M10437" i="9" s="1"/>
  <c r="P10437" i="9"/>
  <c r="Q10437" i="9" s="1"/>
  <c r="T10437" i="9"/>
  <c r="U10437" i="9" s="1"/>
  <c r="L10438" i="9"/>
  <c r="M10438" i="9" s="1"/>
  <c r="P10438" i="9"/>
  <c r="Q10438" i="9" s="1"/>
  <c r="T10438" i="9"/>
  <c r="U10438" i="9" s="1"/>
  <c r="L10439" i="9"/>
  <c r="M10439" i="9" s="1"/>
  <c r="P10439" i="9"/>
  <c r="Q10439" i="9" s="1"/>
  <c r="T10439" i="9"/>
  <c r="U10439" i="9" s="1"/>
  <c r="L10440" i="9"/>
  <c r="M10440" i="9" s="1"/>
  <c r="P10440" i="9"/>
  <c r="Q10440" i="9" s="1"/>
  <c r="T10440" i="9"/>
  <c r="U10440" i="9" s="1"/>
  <c r="L10441" i="9"/>
  <c r="M10441" i="9" s="1"/>
  <c r="P10441" i="9"/>
  <c r="Q10441" i="9" s="1"/>
  <c r="T10441" i="9"/>
  <c r="U10441" i="9" s="1"/>
  <c r="L10442" i="9"/>
  <c r="M10442" i="9" s="1"/>
  <c r="P10442" i="9"/>
  <c r="Q10442" i="9" s="1"/>
  <c r="T10442" i="9"/>
  <c r="U10442" i="9" s="1"/>
  <c r="L10443" i="9"/>
  <c r="M10443" i="9" s="1"/>
  <c r="P10443" i="9"/>
  <c r="Q10443" i="9" s="1"/>
  <c r="T10443" i="9"/>
  <c r="U10443" i="9" s="1"/>
  <c r="L10444" i="9"/>
  <c r="M10444" i="9" s="1"/>
  <c r="P10444" i="9"/>
  <c r="Q10444" i="9" s="1"/>
  <c r="T10444" i="9"/>
  <c r="U10444" i="9" s="1"/>
  <c r="L10445" i="9"/>
  <c r="M10445" i="9" s="1"/>
  <c r="P10445" i="9"/>
  <c r="Q10445" i="9" s="1"/>
  <c r="T10445" i="9"/>
  <c r="U10445" i="9" s="1"/>
  <c r="L10446" i="9"/>
  <c r="M10446" i="9" s="1"/>
  <c r="P10446" i="9"/>
  <c r="Q10446" i="9" s="1"/>
  <c r="T10446" i="9"/>
  <c r="U10446" i="9" s="1"/>
  <c r="L10447" i="9"/>
  <c r="M10447" i="9"/>
  <c r="P10447" i="9"/>
  <c r="Q10447" i="9" s="1"/>
  <c r="T10447" i="9"/>
  <c r="U10447" i="9" s="1"/>
  <c r="L10448" i="9"/>
  <c r="M10448" i="9"/>
  <c r="P10448" i="9"/>
  <c r="Q10448" i="9" s="1"/>
  <c r="T10448" i="9"/>
  <c r="U10448" i="9" s="1"/>
  <c r="L10449" i="9"/>
  <c r="M10449" i="9" s="1"/>
  <c r="P10449" i="9"/>
  <c r="Q10449" i="9" s="1"/>
  <c r="T10449" i="9"/>
  <c r="U10449" i="9" s="1"/>
  <c r="L10450" i="9"/>
  <c r="M10450" i="9" s="1"/>
  <c r="P10450" i="9"/>
  <c r="Q10450" i="9" s="1"/>
  <c r="T10450" i="9"/>
  <c r="U10450" i="9" s="1"/>
  <c r="L10451" i="9"/>
  <c r="M10451" i="9" s="1"/>
  <c r="P10451" i="9"/>
  <c r="Q10451" i="9" s="1"/>
  <c r="T10451" i="9"/>
  <c r="U10451" i="9" s="1"/>
  <c r="L10452" i="9"/>
  <c r="M10452" i="9" s="1"/>
  <c r="P10452" i="9"/>
  <c r="Q10452" i="9" s="1"/>
  <c r="S10452" i="9"/>
  <c r="T10452" i="9"/>
  <c r="L10453" i="9"/>
  <c r="M10453" i="9" s="1"/>
  <c r="P10453" i="9"/>
  <c r="Q10453" i="9" s="1"/>
  <c r="T10453" i="9"/>
  <c r="U10453" i="9" s="1"/>
  <c r="L10454" i="9"/>
  <c r="M10454" i="9" s="1"/>
  <c r="P10454" i="9"/>
  <c r="Q10454" i="9" s="1"/>
  <c r="T10454" i="9"/>
  <c r="U10454" i="9" s="1"/>
  <c r="L10455" i="9"/>
  <c r="M10455" i="9" s="1"/>
  <c r="P10455" i="9"/>
  <c r="Q10455" i="9" s="1"/>
  <c r="T10455" i="9"/>
  <c r="U10455" i="9" s="1"/>
  <c r="L10456" i="9"/>
  <c r="M10456" i="9" s="1"/>
  <c r="P10456" i="9"/>
  <c r="Q10456" i="9" s="1"/>
  <c r="T10456" i="9"/>
  <c r="U10456" i="9" s="1"/>
  <c r="L10457" i="9"/>
  <c r="M10457" i="9" s="1"/>
  <c r="P10457" i="9"/>
  <c r="Q10457" i="9" s="1"/>
  <c r="T10457" i="9"/>
  <c r="U10457" i="9" s="1"/>
  <c r="L10458" i="9"/>
  <c r="M10458" i="9" s="1"/>
  <c r="P10458" i="9"/>
  <c r="Q10458" i="9" s="1"/>
  <c r="T10458" i="9"/>
  <c r="U10458" i="9" s="1"/>
  <c r="L10459" i="9"/>
  <c r="M10459" i="9" s="1"/>
  <c r="P10459" i="9"/>
  <c r="Q10459" i="9" s="1"/>
  <c r="T10459" i="9"/>
  <c r="U10459" i="9" s="1"/>
  <c r="L10460" i="9"/>
  <c r="M10460" i="9" s="1"/>
  <c r="P10460" i="9"/>
  <c r="Q10460" i="9" s="1"/>
  <c r="S10460" i="9"/>
  <c r="T10460" i="9"/>
  <c r="L10461" i="9"/>
  <c r="M10461" i="9" s="1"/>
  <c r="P10461" i="9"/>
  <c r="Q10461" i="9" s="1"/>
  <c r="T10461" i="9"/>
  <c r="U10461" i="9" s="1"/>
  <c r="L10462" i="9"/>
  <c r="M10462" i="9" s="1"/>
  <c r="P10462" i="9"/>
  <c r="Q10462" i="9" s="1"/>
  <c r="T10462" i="9"/>
  <c r="U10462" i="9" s="1"/>
  <c r="L10463" i="9"/>
  <c r="M10463" i="9" s="1"/>
  <c r="P10463" i="9"/>
  <c r="Q10463" i="9" s="1"/>
  <c r="T10463" i="9"/>
  <c r="U10463" i="9" s="1"/>
  <c r="L10464" i="9"/>
  <c r="M10464" i="9" s="1"/>
  <c r="P10464" i="9"/>
  <c r="Q10464" i="9" s="1"/>
  <c r="T10464" i="9"/>
  <c r="U10464" i="9" s="1"/>
  <c r="L10465" i="9"/>
  <c r="M10465" i="9" s="1"/>
  <c r="P10465" i="9"/>
  <c r="Q10465" i="9" s="1"/>
  <c r="T10465" i="9"/>
  <c r="U10465" i="9" s="1"/>
  <c r="L10466" i="9"/>
  <c r="M10466" i="9" s="1"/>
  <c r="P10466" i="9"/>
  <c r="Q10466" i="9" s="1"/>
  <c r="T10466" i="9"/>
  <c r="U10466" i="9" s="1"/>
  <c r="L10467" i="9"/>
  <c r="M10467" i="9" s="1"/>
  <c r="P10467" i="9"/>
  <c r="Q10467" i="9" s="1"/>
  <c r="T10467" i="9"/>
  <c r="U10467" i="9" s="1"/>
  <c r="L10468" i="9"/>
  <c r="M10468" i="9" s="1"/>
  <c r="P10468" i="9"/>
  <c r="Q10468" i="9" s="1"/>
  <c r="T10468" i="9"/>
  <c r="U10468" i="9" s="1"/>
  <c r="L10469" i="9"/>
  <c r="M10469" i="9" s="1"/>
  <c r="P10469" i="9"/>
  <c r="Q10469" i="9" s="1"/>
  <c r="T10469" i="9"/>
  <c r="U10469" i="9" s="1"/>
  <c r="L10470" i="9"/>
  <c r="M10470" i="9" s="1"/>
  <c r="P10470" i="9"/>
  <c r="Q10470" i="9" s="1"/>
  <c r="T10470" i="9"/>
  <c r="U10470" i="9" s="1"/>
  <c r="L10471" i="9"/>
  <c r="M10471" i="9" s="1"/>
  <c r="P10471" i="9"/>
  <c r="Q10471" i="9" s="1"/>
  <c r="T10471" i="9"/>
  <c r="U10471" i="9" s="1"/>
  <c r="L10472" i="9"/>
  <c r="M10472" i="9" s="1"/>
  <c r="P10472" i="9"/>
  <c r="Q10472" i="9" s="1"/>
  <c r="T10472" i="9"/>
  <c r="U10472" i="9" s="1"/>
  <c r="L10473" i="9"/>
  <c r="M10473" i="9" s="1"/>
  <c r="P10473" i="9"/>
  <c r="Q10473" i="9" s="1"/>
  <c r="T10473" i="9"/>
  <c r="U10473" i="9" s="1"/>
  <c r="L10474" i="9"/>
  <c r="M10474" i="9" s="1"/>
  <c r="P10474" i="9"/>
  <c r="Q10474" i="9" s="1"/>
  <c r="T10474" i="9"/>
  <c r="U10474" i="9" s="1"/>
  <c r="L10475" i="9"/>
  <c r="M10475" i="9" s="1"/>
  <c r="P10475" i="9"/>
  <c r="Q10475" i="9" s="1"/>
  <c r="T10475" i="9"/>
  <c r="U10475" i="9" s="1"/>
  <c r="L10476" i="9"/>
  <c r="M10476" i="9" s="1"/>
  <c r="P10476" i="9"/>
  <c r="Q10476" i="9" s="1"/>
  <c r="T10476" i="9"/>
  <c r="U10476" i="9" s="1"/>
  <c r="L10477" i="9"/>
  <c r="M10477" i="9" s="1"/>
  <c r="P10477" i="9"/>
  <c r="Q10477" i="9" s="1"/>
  <c r="T10477" i="9"/>
  <c r="U10477" i="9" s="1"/>
  <c r="L10478" i="9"/>
  <c r="M10478" i="9" s="1"/>
  <c r="P10478" i="9"/>
  <c r="Q10478" i="9" s="1"/>
  <c r="T10478" i="9"/>
  <c r="U10478" i="9" s="1"/>
  <c r="L10479" i="9"/>
  <c r="M10479" i="9" s="1"/>
  <c r="P10479" i="9"/>
  <c r="Q10479" i="9" s="1"/>
  <c r="T10479" i="9"/>
  <c r="U10479" i="9" s="1"/>
  <c r="L10480" i="9"/>
  <c r="M10480" i="9" s="1"/>
  <c r="P10480" i="9"/>
  <c r="Q10480" i="9" s="1"/>
  <c r="T10480" i="9"/>
  <c r="U10480" i="9" s="1"/>
  <c r="L10481" i="9"/>
  <c r="M10481" i="9" s="1"/>
  <c r="P10481" i="9"/>
  <c r="Q10481" i="9" s="1"/>
  <c r="T10481" i="9"/>
  <c r="U10481" i="9" s="1"/>
  <c r="L10482" i="9"/>
  <c r="M10482" i="9" s="1"/>
  <c r="P10482" i="9"/>
  <c r="Q10482" i="9" s="1"/>
  <c r="T10482" i="9"/>
  <c r="U10482" i="9" s="1"/>
  <c r="L10483" i="9"/>
  <c r="M10483" i="9" s="1"/>
  <c r="P10483" i="9"/>
  <c r="Q10483" i="9" s="1"/>
  <c r="T10483" i="9"/>
  <c r="U10483" i="9" s="1"/>
  <c r="L10484" i="9"/>
  <c r="M10484" i="9" s="1"/>
  <c r="P10484" i="9"/>
  <c r="Q10484" i="9" s="1"/>
  <c r="T10484" i="9"/>
  <c r="U10484" i="9" s="1"/>
  <c r="L10485" i="9"/>
  <c r="M10485" i="9" s="1"/>
  <c r="P10485" i="9"/>
  <c r="Q10485" i="9" s="1"/>
  <c r="T10485" i="9"/>
  <c r="U10485" i="9" s="1"/>
  <c r="L10486" i="9"/>
  <c r="M10486" i="9" s="1"/>
  <c r="P10486" i="9"/>
  <c r="Q10486" i="9" s="1"/>
  <c r="S10486" i="9"/>
  <c r="U10486" i="9" s="1"/>
  <c r="L10487" i="9"/>
  <c r="M10487" i="9" s="1"/>
  <c r="P10487" i="9"/>
  <c r="Q10487" i="9" s="1"/>
  <c r="T10487" i="9"/>
  <c r="U10487" i="9" s="1"/>
  <c r="L10488" i="9"/>
  <c r="M10488" i="9" s="1"/>
  <c r="P10488" i="9"/>
  <c r="Q10488" i="9" s="1"/>
  <c r="T10488" i="9"/>
  <c r="U10488" i="9" s="1"/>
  <c r="L10489" i="9"/>
  <c r="M10489" i="9" s="1"/>
  <c r="P10489" i="9"/>
  <c r="Q10489" i="9" s="1"/>
  <c r="S10489" i="9"/>
  <c r="U10489" i="9" s="1"/>
  <c r="L10490" i="9"/>
  <c r="M10490" i="9" s="1"/>
  <c r="P10490" i="9"/>
  <c r="Q10490" i="9" s="1"/>
  <c r="T10490" i="9"/>
  <c r="U10490" i="9" s="1"/>
  <c r="L10491" i="9"/>
  <c r="M10491" i="9" s="1"/>
  <c r="P10491" i="9"/>
  <c r="Q10491" i="9" s="1"/>
  <c r="T10491" i="9"/>
  <c r="U10491" i="9" s="1"/>
  <c r="L10492" i="9"/>
  <c r="M10492" i="9" s="1"/>
  <c r="P10492" i="9"/>
  <c r="Q10492" i="9" s="1"/>
  <c r="T10492" i="9"/>
  <c r="U10492" i="9" s="1"/>
  <c r="L10493" i="9"/>
  <c r="M10493" i="9" s="1"/>
  <c r="P10493" i="9"/>
  <c r="Q10493" i="9" s="1"/>
  <c r="T10493" i="9"/>
  <c r="U10493" i="9" s="1"/>
  <c r="L10494" i="9"/>
  <c r="M10494" i="9" s="1"/>
  <c r="P10494" i="9"/>
  <c r="Q10494" i="9" s="1"/>
  <c r="T10494" i="9"/>
  <c r="U10494" i="9" s="1"/>
  <c r="L10495" i="9"/>
  <c r="M10495" i="9" s="1"/>
  <c r="P10495" i="9"/>
  <c r="Q10495" i="9" s="1"/>
  <c r="T10495" i="9"/>
  <c r="U10495" i="9" s="1"/>
  <c r="L10496" i="9"/>
  <c r="M10496" i="9" s="1"/>
  <c r="P10496" i="9"/>
  <c r="Q10496" i="9" s="1"/>
  <c r="T10496" i="9"/>
  <c r="U10496" i="9" s="1"/>
  <c r="L10497" i="9"/>
  <c r="M10497" i="9" s="1"/>
  <c r="P10497" i="9"/>
  <c r="Q10497" i="9" s="1"/>
  <c r="T10497" i="9"/>
  <c r="U10497" i="9" s="1"/>
  <c r="L10498" i="9"/>
  <c r="M10498" i="9" s="1"/>
  <c r="P10498" i="9"/>
  <c r="Q10498" i="9" s="1"/>
  <c r="T10498" i="9"/>
  <c r="U10498" i="9" s="1"/>
  <c r="L10499" i="9"/>
  <c r="M10499" i="9" s="1"/>
  <c r="P10499" i="9"/>
  <c r="Q10499" i="9" s="1"/>
  <c r="T10499" i="9"/>
  <c r="U10499" i="9" s="1"/>
  <c r="L10500" i="9"/>
  <c r="M10500" i="9" s="1"/>
  <c r="P10500" i="9"/>
  <c r="Q10500" i="9" s="1"/>
  <c r="T10500" i="9"/>
  <c r="U10500" i="9" s="1"/>
  <c r="L10501" i="9"/>
  <c r="M10501" i="9" s="1"/>
  <c r="P10501" i="9"/>
  <c r="Q10501" i="9" s="1"/>
  <c r="T10501" i="9"/>
  <c r="U10501" i="9" s="1"/>
  <c r="L10502" i="9"/>
  <c r="M10502" i="9" s="1"/>
  <c r="P10502" i="9"/>
  <c r="Q10502" i="9" s="1"/>
  <c r="T10502" i="9"/>
  <c r="U10502" i="9" s="1"/>
  <c r="L10503" i="9"/>
  <c r="M10503" i="9" s="1"/>
  <c r="P10503" i="9"/>
  <c r="Q10503" i="9" s="1"/>
  <c r="T10503" i="9"/>
  <c r="U10503" i="9" s="1"/>
  <c r="L10504" i="9"/>
  <c r="M10504" i="9" s="1"/>
  <c r="P10504" i="9"/>
  <c r="Q10504" i="9" s="1"/>
  <c r="T10504" i="9"/>
  <c r="U10504" i="9" s="1"/>
  <c r="L10505" i="9"/>
  <c r="M10505" i="9" s="1"/>
  <c r="P10505" i="9"/>
  <c r="Q10505" i="9" s="1"/>
  <c r="T10505" i="9"/>
  <c r="U10505" i="9" s="1"/>
  <c r="L10506" i="9"/>
  <c r="M10506" i="9" s="1"/>
  <c r="P10506" i="9"/>
  <c r="Q10506" i="9" s="1"/>
  <c r="T10506" i="9"/>
  <c r="U10506" i="9" s="1"/>
  <c r="L10507" i="9"/>
  <c r="M10507" i="9" s="1"/>
  <c r="P10507" i="9"/>
  <c r="Q10507" i="9" s="1"/>
  <c r="T10507" i="9"/>
  <c r="U10507" i="9" s="1"/>
  <c r="L10508" i="9"/>
  <c r="M10508" i="9" s="1"/>
  <c r="P10508" i="9"/>
  <c r="Q10508" i="9" s="1"/>
  <c r="T10508" i="9"/>
  <c r="U10508" i="9" s="1"/>
  <c r="L10509" i="9"/>
  <c r="M10509" i="9" s="1"/>
  <c r="P10509" i="9"/>
  <c r="Q10509" i="9" s="1"/>
  <c r="T10509" i="9"/>
  <c r="U10509" i="9" s="1"/>
  <c r="L10510" i="9"/>
  <c r="M10510" i="9" s="1"/>
  <c r="P10510" i="9"/>
  <c r="Q10510" i="9" s="1"/>
  <c r="T10510" i="9"/>
  <c r="U10510" i="9" s="1"/>
  <c r="L10511" i="9"/>
  <c r="M10511" i="9" s="1"/>
  <c r="P10511" i="9"/>
  <c r="Q10511" i="9" s="1"/>
  <c r="T10511" i="9"/>
  <c r="U10511" i="9" s="1"/>
  <c r="L10512" i="9"/>
  <c r="M10512" i="9" s="1"/>
  <c r="P10512" i="9"/>
  <c r="Q10512" i="9" s="1"/>
  <c r="T10512" i="9"/>
  <c r="U10512" i="9" s="1"/>
  <c r="L10513" i="9"/>
  <c r="M10513" i="9" s="1"/>
  <c r="P10513" i="9"/>
  <c r="Q10513" i="9" s="1"/>
  <c r="T10513" i="9"/>
  <c r="U10513" i="9" s="1"/>
  <c r="L10514" i="9"/>
  <c r="M10514" i="9" s="1"/>
  <c r="P10514" i="9"/>
  <c r="Q10514" i="9" s="1"/>
  <c r="T10514" i="9"/>
  <c r="U10514" i="9" s="1"/>
  <c r="L10515" i="9"/>
  <c r="M10515" i="9" s="1"/>
  <c r="P10515" i="9"/>
  <c r="Q10515" i="9" s="1"/>
  <c r="T10515" i="9"/>
  <c r="U10515" i="9" s="1"/>
  <c r="L10516" i="9"/>
  <c r="M10516" i="9" s="1"/>
  <c r="P10516" i="9"/>
  <c r="Q10516" i="9" s="1"/>
  <c r="T10516" i="9"/>
  <c r="U10516" i="9" s="1"/>
  <c r="L10517" i="9"/>
  <c r="M10517" i="9" s="1"/>
  <c r="P10517" i="9"/>
  <c r="Q10517" i="9" s="1"/>
  <c r="T10517" i="9"/>
  <c r="U10517" i="9" s="1"/>
  <c r="L10518" i="9"/>
  <c r="M10518" i="9" s="1"/>
  <c r="P10518" i="9"/>
  <c r="Q10518" i="9" s="1"/>
  <c r="T10518" i="9"/>
  <c r="U10518" i="9" s="1"/>
  <c r="L10519" i="9"/>
  <c r="M10519" i="9" s="1"/>
  <c r="P10519" i="9"/>
  <c r="Q10519" i="9" s="1"/>
  <c r="T10519" i="9"/>
  <c r="U10519" i="9" s="1"/>
  <c r="L10520" i="9"/>
  <c r="M10520" i="9" s="1"/>
  <c r="P10520" i="9"/>
  <c r="Q10520" i="9" s="1"/>
  <c r="T10520" i="9"/>
  <c r="U10520" i="9" s="1"/>
  <c r="L10521" i="9"/>
  <c r="M10521" i="9" s="1"/>
  <c r="P10521" i="9"/>
  <c r="Q10521" i="9" s="1"/>
  <c r="T10521" i="9"/>
  <c r="U10521" i="9" s="1"/>
  <c r="L10522" i="9"/>
  <c r="M10522" i="9" s="1"/>
  <c r="P10522" i="9"/>
  <c r="Q10522" i="9" s="1"/>
  <c r="T10522" i="9"/>
  <c r="U10522" i="9" s="1"/>
  <c r="L10523" i="9"/>
  <c r="M10523" i="9"/>
  <c r="P10523" i="9"/>
  <c r="Q10523" i="9" s="1"/>
  <c r="T10523" i="9"/>
  <c r="U10523" i="9" s="1"/>
  <c r="L10524" i="9"/>
  <c r="M10524" i="9" s="1"/>
  <c r="P10524" i="9"/>
  <c r="Q10524" i="9" s="1"/>
  <c r="T10524" i="9"/>
  <c r="U10524" i="9" s="1"/>
  <c r="L10525" i="9"/>
  <c r="M10525" i="9" s="1"/>
  <c r="P10525" i="9"/>
  <c r="Q10525" i="9" s="1"/>
  <c r="T10525" i="9"/>
  <c r="U10525" i="9" s="1"/>
  <c r="L10526" i="9"/>
  <c r="M10526" i="9" s="1"/>
  <c r="P10526" i="9"/>
  <c r="Q10526" i="9" s="1"/>
  <c r="T10526" i="9"/>
  <c r="U10526" i="9" s="1"/>
  <c r="L10527" i="9"/>
  <c r="M10527" i="9" s="1"/>
  <c r="P10527" i="9"/>
  <c r="Q10527" i="9" s="1"/>
  <c r="T10527" i="9"/>
  <c r="U10527" i="9" s="1"/>
  <c r="L10528" i="9"/>
  <c r="M10528" i="9" s="1"/>
  <c r="P10528" i="9"/>
  <c r="Q10528" i="9" s="1"/>
  <c r="T10528" i="9"/>
  <c r="U10528" i="9" s="1"/>
  <c r="L10529" i="9"/>
  <c r="M10529" i="9" s="1"/>
  <c r="P10529" i="9"/>
  <c r="Q10529" i="9" s="1"/>
  <c r="T10529" i="9"/>
  <c r="U10529" i="9" s="1"/>
  <c r="L10530" i="9"/>
  <c r="M10530" i="9" s="1"/>
  <c r="P10530" i="9"/>
  <c r="Q10530" i="9" s="1"/>
  <c r="T10530" i="9"/>
  <c r="U10530" i="9" s="1"/>
  <c r="L10531" i="9"/>
  <c r="M10531" i="9" s="1"/>
  <c r="P10531" i="9"/>
  <c r="Q10531" i="9" s="1"/>
  <c r="T10531" i="9"/>
  <c r="U10531" i="9" s="1"/>
  <c r="L10532" i="9"/>
  <c r="M10532" i="9" s="1"/>
  <c r="P10532" i="9"/>
  <c r="Q10532" i="9" s="1"/>
  <c r="T10532" i="9"/>
  <c r="U10532" i="9" s="1"/>
  <c r="L10533" i="9"/>
  <c r="M10533" i="9" s="1"/>
  <c r="P10533" i="9"/>
  <c r="Q10533" i="9" s="1"/>
  <c r="T10533" i="9"/>
  <c r="U10533" i="9" s="1"/>
  <c r="L10534" i="9"/>
  <c r="M10534" i="9" s="1"/>
  <c r="P10534" i="9"/>
  <c r="Q10534" i="9" s="1"/>
  <c r="T10534" i="9"/>
  <c r="U10534" i="9" s="1"/>
  <c r="L10535" i="9"/>
  <c r="M10535" i="9" s="1"/>
  <c r="P10535" i="9"/>
  <c r="Q10535" i="9" s="1"/>
  <c r="T10535" i="9"/>
  <c r="U10535" i="9" s="1"/>
  <c r="L10536" i="9"/>
  <c r="M10536" i="9" s="1"/>
  <c r="P10536" i="9"/>
  <c r="Q10536" i="9" s="1"/>
  <c r="T10536" i="9"/>
  <c r="U10536" i="9" s="1"/>
  <c r="L10537" i="9"/>
  <c r="M10537" i="9" s="1"/>
  <c r="P10537" i="9"/>
  <c r="Q10537" i="9" s="1"/>
  <c r="T10537" i="9"/>
  <c r="U10537" i="9" s="1"/>
  <c r="L10538" i="9"/>
  <c r="M10538" i="9" s="1"/>
  <c r="P10538" i="9"/>
  <c r="Q10538" i="9" s="1"/>
  <c r="T10538" i="9"/>
  <c r="U10538" i="9" s="1"/>
  <c r="L10539" i="9"/>
  <c r="M10539" i="9" s="1"/>
  <c r="P10539" i="9"/>
  <c r="Q10539" i="9" s="1"/>
  <c r="T10539" i="9"/>
  <c r="U10539" i="9" s="1"/>
  <c r="L10540" i="9"/>
  <c r="M10540" i="9" s="1"/>
  <c r="P10540" i="9"/>
  <c r="Q10540" i="9" s="1"/>
  <c r="T10540" i="9"/>
  <c r="U10540" i="9" s="1"/>
  <c r="L10541" i="9"/>
  <c r="M10541" i="9" s="1"/>
  <c r="P10541" i="9"/>
  <c r="Q10541" i="9" s="1"/>
  <c r="T10541" i="9"/>
  <c r="U10541" i="9" s="1"/>
  <c r="L10542" i="9"/>
  <c r="M10542" i="9" s="1"/>
  <c r="P10542" i="9"/>
  <c r="Q10542" i="9" s="1"/>
  <c r="T10542" i="9"/>
  <c r="U10542" i="9" s="1"/>
  <c r="L10543" i="9"/>
  <c r="M10543" i="9" s="1"/>
  <c r="P10543" i="9"/>
  <c r="Q10543" i="9" s="1"/>
  <c r="T10543" i="9"/>
  <c r="U10543" i="9" s="1"/>
  <c r="L10544" i="9"/>
  <c r="M10544" i="9" s="1"/>
  <c r="P10544" i="9"/>
  <c r="Q10544" i="9" s="1"/>
  <c r="T10544" i="9"/>
  <c r="U10544" i="9" s="1"/>
  <c r="L10545" i="9"/>
  <c r="M10545" i="9" s="1"/>
  <c r="P10545" i="9"/>
  <c r="Q10545" i="9" s="1"/>
  <c r="T10545" i="9"/>
  <c r="U10545" i="9" s="1"/>
  <c r="L10546" i="9"/>
  <c r="M10546" i="9" s="1"/>
  <c r="P10546" i="9"/>
  <c r="Q10546" i="9" s="1"/>
  <c r="T10546" i="9"/>
  <c r="U10546" i="9" s="1"/>
  <c r="L10547" i="9"/>
  <c r="M10547" i="9" s="1"/>
  <c r="P10547" i="9"/>
  <c r="Q10547" i="9" s="1"/>
  <c r="S10547" i="9"/>
  <c r="T10547" i="9"/>
  <c r="L10548" i="9"/>
  <c r="M10548" i="9" s="1"/>
  <c r="P10548" i="9"/>
  <c r="Q10548" i="9" s="1"/>
  <c r="T10548" i="9"/>
  <c r="U10548" i="9" s="1"/>
  <c r="L10549" i="9"/>
  <c r="M10549" i="9" s="1"/>
  <c r="P10549" i="9"/>
  <c r="Q10549" i="9" s="1"/>
  <c r="T10549" i="9"/>
  <c r="U10549" i="9" s="1"/>
  <c r="L10550" i="9"/>
  <c r="M10550" i="9" s="1"/>
  <c r="P10550" i="9"/>
  <c r="Q10550" i="9" s="1"/>
  <c r="T10550" i="9"/>
  <c r="U10550" i="9" s="1"/>
  <c r="L10551" i="9"/>
  <c r="M10551" i="9" s="1"/>
  <c r="P10551" i="9"/>
  <c r="Q10551" i="9" s="1"/>
  <c r="T10551" i="9"/>
  <c r="U10551" i="9" s="1"/>
  <c r="L10552" i="9"/>
  <c r="M10552" i="9" s="1"/>
  <c r="P10552" i="9"/>
  <c r="Q10552" i="9" s="1"/>
  <c r="T10552" i="9"/>
  <c r="U10552" i="9" s="1"/>
  <c r="L10553" i="9"/>
  <c r="M10553" i="9" s="1"/>
  <c r="P10553" i="9"/>
  <c r="Q10553" i="9" s="1"/>
  <c r="T10553" i="9"/>
  <c r="U10553" i="9" s="1"/>
  <c r="L10554" i="9"/>
  <c r="M10554" i="9" s="1"/>
  <c r="P10554" i="9"/>
  <c r="Q10554" i="9" s="1"/>
  <c r="T10554" i="9"/>
  <c r="U10554" i="9" s="1"/>
  <c r="L10555" i="9"/>
  <c r="M10555" i="9" s="1"/>
  <c r="P10555" i="9"/>
  <c r="Q10555" i="9" s="1"/>
  <c r="T10555" i="9"/>
  <c r="U10555" i="9" s="1"/>
  <c r="L10556" i="9"/>
  <c r="M10556" i="9" s="1"/>
  <c r="P10556" i="9"/>
  <c r="Q10556" i="9" s="1"/>
  <c r="T10556" i="9"/>
  <c r="U10556" i="9" s="1"/>
  <c r="L10557" i="9"/>
  <c r="M10557" i="9" s="1"/>
  <c r="P10557" i="9"/>
  <c r="Q10557" i="9" s="1"/>
  <c r="T10557" i="9"/>
  <c r="U10557" i="9" s="1"/>
  <c r="L10558" i="9"/>
  <c r="M10558" i="9" s="1"/>
  <c r="P10558" i="9"/>
  <c r="Q10558" i="9" s="1"/>
  <c r="S10558" i="9"/>
  <c r="T10558" i="9"/>
  <c r="L10559" i="9"/>
  <c r="M10559" i="9" s="1"/>
  <c r="P10559" i="9"/>
  <c r="Q10559" i="9" s="1"/>
  <c r="T10559" i="9"/>
  <c r="U10559" i="9" s="1"/>
  <c r="L10560" i="9"/>
  <c r="M10560" i="9" s="1"/>
  <c r="P10560" i="9"/>
  <c r="Q10560" i="9" s="1"/>
  <c r="T10560" i="9"/>
  <c r="U10560" i="9" s="1"/>
  <c r="L10561" i="9"/>
  <c r="M10561" i="9" s="1"/>
  <c r="P10561" i="9"/>
  <c r="Q10561" i="9" s="1"/>
  <c r="T10561" i="9"/>
  <c r="U10561" i="9" s="1"/>
  <c r="L10562" i="9"/>
  <c r="M10562" i="9" s="1"/>
  <c r="P10562" i="9"/>
  <c r="Q10562" i="9" s="1"/>
  <c r="T10562" i="9"/>
  <c r="U10562" i="9" s="1"/>
  <c r="L10563" i="9"/>
  <c r="M10563" i="9" s="1"/>
  <c r="P10563" i="9"/>
  <c r="Q10563" i="9" s="1"/>
  <c r="T10563" i="9"/>
  <c r="U10563" i="9" s="1"/>
  <c r="L10564" i="9"/>
  <c r="M10564" i="9" s="1"/>
  <c r="P10564" i="9"/>
  <c r="Q10564" i="9" s="1"/>
  <c r="T10564" i="9"/>
  <c r="U10564" i="9" s="1"/>
  <c r="L10565" i="9"/>
  <c r="M10565" i="9" s="1"/>
  <c r="P10565" i="9"/>
  <c r="Q10565" i="9" s="1"/>
  <c r="T10565" i="9"/>
  <c r="U10565" i="9" s="1"/>
  <c r="L10566" i="9"/>
  <c r="M10566" i="9" s="1"/>
  <c r="P10566" i="9"/>
  <c r="Q10566" i="9" s="1"/>
  <c r="T10566" i="9"/>
  <c r="U10566" i="9" s="1"/>
  <c r="L10567" i="9"/>
  <c r="M10567" i="9" s="1"/>
  <c r="P10567" i="9"/>
  <c r="Q10567" i="9" s="1"/>
  <c r="T10567" i="9"/>
  <c r="U10567" i="9" s="1"/>
  <c r="L10568" i="9"/>
  <c r="M10568" i="9" s="1"/>
  <c r="P10568" i="9"/>
  <c r="Q10568" i="9" s="1"/>
  <c r="T10568" i="9"/>
  <c r="U10568" i="9" s="1"/>
  <c r="L10569" i="9"/>
  <c r="M10569" i="9" s="1"/>
  <c r="P10569" i="9"/>
  <c r="Q10569" i="9" s="1"/>
  <c r="T10569" i="9"/>
  <c r="U10569" i="9" s="1"/>
  <c r="L10570" i="9"/>
  <c r="M10570" i="9" s="1"/>
  <c r="P10570" i="9"/>
  <c r="Q10570" i="9" s="1"/>
  <c r="T10570" i="9"/>
  <c r="U10570" i="9" s="1"/>
  <c r="L10571" i="9"/>
  <c r="M10571" i="9" s="1"/>
  <c r="P10571" i="9"/>
  <c r="Q10571" i="9" s="1"/>
  <c r="T10571" i="9"/>
  <c r="U10571" i="9" s="1"/>
  <c r="L10572" i="9"/>
  <c r="M10572" i="9" s="1"/>
  <c r="P10572" i="9"/>
  <c r="Q10572" i="9" s="1"/>
  <c r="T10572" i="9"/>
  <c r="U10572" i="9" s="1"/>
  <c r="L10573" i="9"/>
  <c r="M10573" i="9" s="1"/>
  <c r="P10573" i="9"/>
  <c r="Q10573" i="9" s="1"/>
  <c r="T10573" i="9"/>
  <c r="U10573" i="9" s="1"/>
  <c r="L10574" i="9"/>
  <c r="M10574" i="9" s="1"/>
  <c r="P10574" i="9"/>
  <c r="Q10574" i="9" s="1"/>
  <c r="T10574" i="9"/>
  <c r="U10574" i="9" s="1"/>
  <c r="L10575" i="9"/>
  <c r="M10575" i="9" s="1"/>
  <c r="P10575" i="9"/>
  <c r="Q10575" i="9" s="1"/>
  <c r="T10575" i="9"/>
  <c r="U10575" i="9" s="1"/>
  <c r="L10576" i="9"/>
  <c r="M10576" i="9" s="1"/>
  <c r="P10576" i="9"/>
  <c r="Q10576" i="9" s="1"/>
  <c r="T10576" i="9"/>
  <c r="U10576" i="9" s="1"/>
  <c r="L10577" i="9"/>
  <c r="M10577" i="9" s="1"/>
  <c r="P10577" i="9"/>
  <c r="Q10577" i="9" s="1"/>
  <c r="T10577" i="9"/>
  <c r="U10577" i="9" s="1"/>
  <c r="L10578" i="9"/>
  <c r="M10578" i="9" s="1"/>
  <c r="P10578" i="9"/>
  <c r="Q10578" i="9" s="1"/>
  <c r="T10578" i="9"/>
  <c r="U10578" i="9" s="1"/>
  <c r="L10579" i="9"/>
  <c r="M10579" i="9" s="1"/>
  <c r="P10579" i="9"/>
  <c r="Q10579" i="9" s="1"/>
  <c r="T10579" i="9"/>
  <c r="U10579" i="9" s="1"/>
  <c r="L10580" i="9"/>
  <c r="M10580" i="9" s="1"/>
  <c r="P10580" i="9"/>
  <c r="Q10580" i="9" s="1"/>
  <c r="T10580" i="9"/>
  <c r="U10580" i="9" s="1"/>
  <c r="L10581" i="9"/>
  <c r="M10581" i="9" s="1"/>
  <c r="P10581" i="9"/>
  <c r="Q10581" i="9" s="1"/>
  <c r="T10581" i="9"/>
  <c r="U10581" i="9" s="1"/>
  <c r="L10582" i="9"/>
  <c r="M10582" i="9" s="1"/>
  <c r="P10582" i="9"/>
  <c r="Q10582" i="9" s="1"/>
  <c r="T10582" i="9"/>
  <c r="U10582" i="9" s="1"/>
  <c r="L10583" i="9"/>
  <c r="M10583" i="9" s="1"/>
  <c r="P10583" i="9"/>
  <c r="Q10583" i="9" s="1"/>
  <c r="T10583" i="9"/>
  <c r="U10583" i="9" s="1"/>
  <c r="L10584" i="9"/>
  <c r="M10584" i="9" s="1"/>
  <c r="P10584" i="9"/>
  <c r="Q10584" i="9" s="1"/>
  <c r="T10584" i="9"/>
  <c r="U10584" i="9" s="1"/>
  <c r="L10585" i="9"/>
  <c r="M10585" i="9" s="1"/>
  <c r="P10585" i="9"/>
  <c r="Q10585" i="9" s="1"/>
  <c r="T10585" i="9"/>
  <c r="U10585" i="9" s="1"/>
  <c r="L10586" i="9"/>
  <c r="M10586" i="9" s="1"/>
  <c r="P10586" i="9"/>
  <c r="Q10586" i="9" s="1"/>
  <c r="T10586" i="9"/>
  <c r="U10586" i="9" s="1"/>
  <c r="L10587" i="9"/>
  <c r="M10587" i="9" s="1"/>
  <c r="P10587" i="9"/>
  <c r="Q10587" i="9" s="1"/>
  <c r="S10587" i="9"/>
  <c r="U10587" i="9" s="1"/>
  <c r="L10588" i="9"/>
  <c r="M10588" i="9" s="1"/>
  <c r="P10588" i="9"/>
  <c r="Q10588" i="9" s="1"/>
  <c r="T10588" i="9"/>
  <c r="U10588" i="9" s="1"/>
  <c r="L10589" i="9"/>
  <c r="M10589" i="9" s="1"/>
  <c r="P10589" i="9"/>
  <c r="Q10589" i="9" s="1"/>
  <c r="T10589" i="9"/>
  <c r="U10589" i="9" s="1"/>
  <c r="L10590" i="9"/>
  <c r="M10590" i="9" s="1"/>
  <c r="P10590" i="9"/>
  <c r="Q10590" i="9" s="1"/>
  <c r="T10590" i="9"/>
  <c r="U10590" i="9" s="1"/>
  <c r="L10591" i="9"/>
  <c r="M10591" i="9"/>
  <c r="P10591" i="9"/>
  <c r="Q10591" i="9" s="1"/>
  <c r="T10591" i="9"/>
  <c r="U10591" i="9" s="1"/>
  <c r="L10592" i="9"/>
  <c r="M10592" i="9" s="1"/>
  <c r="P10592" i="9"/>
  <c r="Q10592" i="9" s="1"/>
  <c r="T10592" i="9"/>
  <c r="U10592" i="9" s="1"/>
  <c r="L10593" i="9"/>
  <c r="M10593" i="9" s="1"/>
  <c r="P10593" i="9"/>
  <c r="Q10593" i="9" s="1"/>
  <c r="T10593" i="9"/>
  <c r="U10593" i="9" s="1"/>
  <c r="L10594" i="9"/>
  <c r="M10594" i="9" s="1"/>
  <c r="P10594" i="9"/>
  <c r="Q10594" i="9" s="1"/>
  <c r="T10594" i="9"/>
  <c r="U10594" i="9" s="1"/>
  <c r="L10595" i="9"/>
  <c r="M10595" i="9" s="1"/>
  <c r="P10595" i="9"/>
  <c r="Q10595" i="9" s="1"/>
  <c r="T10595" i="9"/>
  <c r="U10595" i="9" s="1"/>
  <c r="L10596" i="9"/>
  <c r="M10596" i="9" s="1"/>
  <c r="P10596" i="9"/>
  <c r="Q10596" i="9" s="1"/>
  <c r="T10596" i="9"/>
  <c r="U10596" i="9" s="1"/>
  <c r="L10597" i="9"/>
  <c r="M10597" i="9" s="1"/>
  <c r="P10597" i="9"/>
  <c r="Q10597" i="9" s="1"/>
  <c r="T10597" i="9"/>
  <c r="U10597" i="9" s="1"/>
  <c r="L10598" i="9"/>
  <c r="M10598" i="9" s="1"/>
  <c r="P10598" i="9"/>
  <c r="Q10598" i="9" s="1"/>
  <c r="T10598" i="9"/>
  <c r="U10598" i="9" s="1"/>
  <c r="L10599" i="9"/>
  <c r="M10599" i="9" s="1"/>
  <c r="P10599" i="9"/>
  <c r="Q10599" i="9" s="1"/>
  <c r="T10599" i="9"/>
  <c r="U10599" i="9" s="1"/>
  <c r="L10600" i="9"/>
  <c r="M10600" i="9" s="1"/>
  <c r="P10600" i="9"/>
  <c r="Q10600" i="9" s="1"/>
  <c r="T10600" i="9"/>
  <c r="U10600" i="9" s="1"/>
  <c r="L10601" i="9"/>
  <c r="M10601" i="9" s="1"/>
  <c r="P10601" i="9"/>
  <c r="Q10601" i="9" s="1"/>
  <c r="T10601" i="9"/>
  <c r="U10601" i="9" s="1"/>
  <c r="L10602" i="9"/>
  <c r="M10602" i="9" s="1"/>
  <c r="P10602" i="9"/>
  <c r="Q10602" i="9" s="1"/>
  <c r="T10602" i="9"/>
  <c r="U10602" i="9" s="1"/>
  <c r="L10603" i="9"/>
  <c r="M10603" i="9" s="1"/>
  <c r="P10603" i="9"/>
  <c r="Q10603" i="9" s="1"/>
  <c r="S10603" i="9"/>
  <c r="T10603" i="9"/>
  <c r="L10604" i="9"/>
  <c r="M10604" i="9" s="1"/>
  <c r="P10604" i="9"/>
  <c r="Q10604" i="9" s="1"/>
  <c r="T10604" i="9"/>
  <c r="U10604" i="9" s="1"/>
  <c r="L10605" i="9"/>
  <c r="M10605" i="9" s="1"/>
  <c r="P10605" i="9"/>
  <c r="Q10605" i="9" s="1"/>
  <c r="T10605" i="9"/>
  <c r="U10605" i="9" s="1"/>
  <c r="L10606" i="9"/>
  <c r="M10606" i="9" s="1"/>
  <c r="P10606" i="9"/>
  <c r="Q10606" i="9" s="1"/>
  <c r="T10606" i="9"/>
  <c r="U10606" i="9" s="1"/>
  <c r="L10607" i="9"/>
  <c r="M10607" i="9" s="1"/>
  <c r="P10607" i="9"/>
  <c r="Q10607" i="9" s="1"/>
  <c r="T10607" i="9"/>
  <c r="U10607" i="9" s="1"/>
  <c r="L10608" i="9"/>
  <c r="M10608" i="9" s="1"/>
  <c r="P10608" i="9"/>
  <c r="Q10608" i="9" s="1"/>
  <c r="T10608" i="9"/>
  <c r="U10608" i="9" s="1"/>
  <c r="L10609" i="9"/>
  <c r="M10609" i="9" s="1"/>
  <c r="P10609" i="9"/>
  <c r="Q10609" i="9" s="1"/>
  <c r="T10609" i="9"/>
  <c r="U10609" i="9" s="1"/>
  <c r="L10610" i="9"/>
  <c r="M10610" i="9" s="1"/>
  <c r="P10610" i="9"/>
  <c r="Q10610" i="9" s="1"/>
  <c r="T10610" i="9"/>
  <c r="U10610" i="9" s="1"/>
  <c r="L10611" i="9"/>
  <c r="M10611" i="9" s="1"/>
  <c r="P10611" i="9"/>
  <c r="Q10611" i="9" s="1"/>
  <c r="T10611" i="9"/>
  <c r="U10611" i="9" s="1"/>
  <c r="L10612" i="9"/>
  <c r="M10612" i="9" s="1"/>
  <c r="P10612" i="9"/>
  <c r="Q10612" i="9" s="1"/>
  <c r="T10612" i="9"/>
  <c r="U10612" i="9" s="1"/>
  <c r="L10613" i="9"/>
  <c r="M10613" i="9" s="1"/>
  <c r="P10613" i="9"/>
  <c r="Q10613" i="9" s="1"/>
  <c r="T10613" i="9"/>
  <c r="U10613" i="9" s="1"/>
  <c r="L10614" i="9"/>
  <c r="M10614" i="9" s="1"/>
  <c r="P10614" i="9"/>
  <c r="Q10614" i="9" s="1"/>
  <c r="T10614" i="9"/>
  <c r="U10614" i="9" s="1"/>
  <c r="L10615" i="9"/>
  <c r="M10615" i="9" s="1"/>
  <c r="P10615" i="9"/>
  <c r="Q10615" i="9" s="1"/>
  <c r="T10615" i="9"/>
  <c r="U10615" i="9" s="1"/>
  <c r="L10616" i="9"/>
  <c r="M10616" i="9" s="1"/>
  <c r="P10616" i="9"/>
  <c r="Q10616" i="9" s="1"/>
  <c r="T10616" i="9"/>
  <c r="U10616" i="9" s="1"/>
  <c r="L10617" i="9"/>
  <c r="M10617" i="9" s="1"/>
  <c r="P10617" i="9"/>
  <c r="Q10617" i="9" s="1"/>
  <c r="T10617" i="9"/>
  <c r="U10617" i="9" s="1"/>
  <c r="L10618" i="9"/>
  <c r="M10618" i="9" s="1"/>
  <c r="P10618" i="9"/>
  <c r="Q10618" i="9" s="1"/>
  <c r="T10618" i="9"/>
  <c r="U10618" i="9" s="1"/>
  <c r="L10619" i="9"/>
  <c r="M10619" i="9" s="1"/>
  <c r="P10619" i="9"/>
  <c r="Q10619" i="9" s="1"/>
  <c r="T10619" i="9"/>
  <c r="U10619" i="9" s="1"/>
  <c r="L10620" i="9"/>
  <c r="M10620" i="9" s="1"/>
  <c r="P10620" i="9"/>
  <c r="Q10620" i="9" s="1"/>
  <c r="T10620" i="9"/>
  <c r="U10620" i="9" s="1"/>
  <c r="L10621" i="9"/>
  <c r="M10621" i="9" s="1"/>
  <c r="P10621" i="9"/>
  <c r="Q10621" i="9" s="1"/>
  <c r="T10621" i="9"/>
  <c r="U10621" i="9" s="1"/>
  <c r="L10622" i="9"/>
  <c r="M10622" i="9" s="1"/>
  <c r="P10622" i="9"/>
  <c r="Q10622" i="9" s="1"/>
  <c r="T10622" i="9"/>
  <c r="U10622" i="9" s="1"/>
  <c r="L10623" i="9"/>
  <c r="M10623" i="9" s="1"/>
  <c r="P10623" i="9"/>
  <c r="Q10623" i="9" s="1"/>
  <c r="T10623" i="9"/>
  <c r="U10623" i="9" s="1"/>
  <c r="L10624" i="9"/>
  <c r="M10624" i="9" s="1"/>
  <c r="P10624" i="9"/>
  <c r="Q10624" i="9" s="1"/>
  <c r="T10624" i="9"/>
  <c r="U10624" i="9" s="1"/>
  <c r="L10625" i="9"/>
  <c r="M10625" i="9" s="1"/>
  <c r="P10625" i="9"/>
  <c r="Q10625" i="9" s="1"/>
  <c r="T10625" i="9"/>
  <c r="U10625" i="9" s="1"/>
  <c r="L10626" i="9"/>
  <c r="M10626" i="9" s="1"/>
  <c r="P10626" i="9"/>
  <c r="Q10626" i="9" s="1"/>
  <c r="T10626" i="9"/>
  <c r="U10626" i="9" s="1"/>
  <c r="L10627" i="9"/>
  <c r="M10627" i="9" s="1"/>
  <c r="P10627" i="9"/>
  <c r="Q10627" i="9" s="1"/>
  <c r="T10627" i="9"/>
  <c r="U10627" i="9" s="1"/>
  <c r="L10628" i="9"/>
  <c r="M10628" i="9" s="1"/>
  <c r="P10628" i="9"/>
  <c r="Q10628" i="9" s="1"/>
  <c r="T10628" i="9"/>
  <c r="U10628" i="9" s="1"/>
  <c r="L10629" i="9"/>
  <c r="M10629" i="9" s="1"/>
  <c r="P10629" i="9"/>
  <c r="Q10629" i="9" s="1"/>
  <c r="T10629" i="9"/>
  <c r="U10629" i="9" s="1"/>
  <c r="L10630" i="9"/>
  <c r="M10630" i="9" s="1"/>
  <c r="P10630" i="9"/>
  <c r="Q10630" i="9" s="1"/>
  <c r="T10630" i="9"/>
  <c r="U10630" i="9" s="1"/>
  <c r="L10631" i="9"/>
  <c r="M10631" i="9" s="1"/>
  <c r="P10631" i="9"/>
  <c r="Q10631" i="9" s="1"/>
  <c r="T10631" i="9"/>
  <c r="U10631" i="9" s="1"/>
  <c r="L10632" i="9"/>
  <c r="M10632" i="9" s="1"/>
  <c r="P10632" i="9"/>
  <c r="Q10632" i="9" s="1"/>
  <c r="T10632" i="9"/>
  <c r="U10632" i="9" s="1"/>
  <c r="L10633" i="9"/>
  <c r="M10633" i="9" s="1"/>
  <c r="P10633" i="9"/>
  <c r="Q10633" i="9" s="1"/>
  <c r="S10633" i="9"/>
  <c r="U10633" i="9" s="1"/>
  <c r="L10634" i="9"/>
  <c r="M10634" i="9" s="1"/>
  <c r="P10634" i="9"/>
  <c r="Q10634" i="9" s="1"/>
  <c r="T10634" i="9"/>
  <c r="U10634" i="9" s="1"/>
  <c r="L10635" i="9"/>
  <c r="M10635" i="9" s="1"/>
  <c r="P10635" i="9"/>
  <c r="Q10635" i="9" s="1"/>
  <c r="T10635" i="9"/>
  <c r="U10635" i="9" s="1"/>
  <c r="L10636" i="9"/>
  <c r="M10636" i="9" s="1"/>
  <c r="P10636" i="9"/>
  <c r="Q10636" i="9" s="1"/>
  <c r="T10636" i="9"/>
  <c r="U10636" i="9" s="1"/>
  <c r="L10637" i="9"/>
  <c r="M10637" i="9" s="1"/>
  <c r="P10637" i="9"/>
  <c r="Q10637" i="9" s="1"/>
  <c r="S10637" i="9"/>
  <c r="T10637" i="9"/>
  <c r="L10638" i="9"/>
  <c r="M10638" i="9" s="1"/>
  <c r="P10638" i="9"/>
  <c r="Q10638" i="9" s="1"/>
  <c r="T10638" i="9"/>
  <c r="U10638" i="9" s="1"/>
  <c r="L10639" i="9"/>
  <c r="M10639" i="9" s="1"/>
  <c r="P10639" i="9"/>
  <c r="Q10639" i="9" s="1"/>
  <c r="T10639" i="9"/>
  <c r="U10639" i="9" s="1"/>
  <c r="L10640" i="9"/>
  <c r="M10640" i="9" s="1"/>
  <c r="P10640" i="9"/>
  <c r="Q10640" i="9" s="1"/>
  <c r="T10640" i="9"/>
  <c r="U10640" i="9" s="1"/>
  <c r="L10641" i="9"/>
  <c r="M10641" i="9" s="1"/>
  <c r="P10641" i="9"/>
  <c r="Q10641" i="9" s="1"/>
  <c r="T10641" i="9"/>
  <c r="U10641" i="9" s="1"/>
  <c r="L10642" i="9"/>
  <c r="M10642" i="9" s="1"/>
  <c r="P10642" i="9"/>
  <c r="Q10642" i="9" s="1"/>
  <c r="T10642" i="9"/>
  <c r="U10642" i="9" s="1"/>
  <c r="L10643" i="9"/>
  <c r="M10643" i="9" s="1"/>
  <c r="P10643" i="9"/>
  <c r="Q10643" i="9" s="1"/>
  <c r="T10643" i="9"/>
  <c r="U10643" i="9" s="1"/>
  <c r="L10644" i="9"/>
  <c r="M10644" i="9" s="1"/>
  <c r="P10644" i="9"/>
  <c r="Q10644" i="9" s="1"/>
  <c r="T10644" i="9"/>
  <c r="U10644" i="9" s="1"/>
  <c r="L10645" i="9"/>
  <c r="M10645" i="9" s="1"/>
  <c r="P10645" i="9"/>
  <c r="Q10645" i="9" s="1"/>
  <c r="T10645" i="9"/>
  <c r="U10645" i="9" s="1"/>
  <c r="L10646" i="9"/>
  <c r="M10646" i="9" s="1"/>
  <c r="P10646" i="9"/>
  <c r="Q10646" i="9" s="1"/>
  <c r="T10646" i="9"/>
  <c r="U10646" i="9" s="1"/>
  <c r="L10647" i="9"/>
  <c r="M10647" i="9" s="1"/>
  <c r="P10647" i="9"/>
  <c r="Q10647" i="9" s="1"/>
  <c r="T10647" i="9"/>
  <c r="U10647" i="9" s="1"/>
  <c r="L10648" i="9"/>
  <c r="M10648" i="9" s="1"/>
  <c r="P10648" i="9"/>
  <c r="Q10648" i="9" s="1"/>
  <c r="T10648" i="9"/>
  <c r="U10648" i="9" s="1"/>
  <c r="L10649" i="9"/>
  <c r="M10649" i="9" s="1"/>
  <c r="P10649" i="9"/>
  <c r="Q10649" i="9" s="1"/>
  <c r="T10649" i="9"/>
  <c r="U10649" i="9" s="1"/>
  <c r="L10650" i="9"/>
  <c r="M10650" i="9" s="1"/>
  <c r="P10650" i="9"/>
  <c r="Q10650" i="9" s="1"/>
  <c r="T10650" i="9"/>
  <c r="U10650" i="9" s="1"/>
  <c r="L10651" i="9"/>
  <c r="M10651" i="9" s="1"/>
  <c r="P10651" i="9"/>
  <c r="Q10651" i="9" s="1"/>
  <c r="T10651" i="9"/>
  <c r="U10651" i="9" s="1"/>
  <c r="L10652" i="9"/>
  <c r="M10652" i="9" s="1"/>
  <c r="P10652" i="9"/>
  <c r="Q10652" i="9" s="1"/>
  <c r="T10652" i="9"/>
  <c r="U10652" i="9" s="1"/>
  <c r="L10653" i="9"/>
  <c r="M10653" i="9" s="1"/>
  <c r="P10653" i="9"/>
  <c r="Q10653" i="9" s="1"/>
  <c r="T10653" i="9"/>
  <c r="U10653" i="9" s="1"/>
  <c r="L10654" i="9"/>
  <c r="M10654" i="9" s="1"/>
  <c r="P10654" i="9"/>
  <c r="Q10654" i="9" s="1"/>
  <c r="T10654" i="9"/>
  <c r="U10654" i="9" s="1"/>
  <c r="L10655" i="9"/>
  <c r="M10655" i="9" s="1"/>
  <c r="P10655" i="9"/>
  <c r="Q10655" i="9" s="1"/>
  <c r="T10655" i="9"/>
  <c r="U10655" i="9" s="1"/>
  <c r="L10656" i="9"/>
  <c r="M10656" i="9" s="1"/>
  <c r="P10656" i="9"/>
  <c r="Q10656" i="9" s="1"/>
  <c r="T10656" i="9"/>
  <c r="U10656" i="9" s="1"/>
  <c r="L10657" i="9"/>
  <c r="M10657" i="9" s="1"/>
  <c r="P10657" i="9"/>
  <c r="Q10657" i="9" s="1"/>
  <c r="T10657" i="9"/>
  <c r="U10657" i="9" s="1"/>
  <c r="L10658" i="9"/>
  <c r="M10658" i="9" s="1"/>
  <c r="P10658" i="9"/>
  <c r="Q10658" i="9" s="1"/>
  <c r="T10658" i="9"/>
  <c r="U10658" i="9" s="1"/>
  <c r="L10659" i="9"/>
  <c r="M10659" i="9" s="1"/>
  <c r="P10659" i="9"/>
  <c r="Q10659" i="9" s="1"/>
  <c r="T10659" i="9"/>
  <c r="U10659" i="9" s="1"/>
  <c r="L10660" i="9"/>
  <c r="M10660" i="9" s="1"/>
  <c r="P10660" i="9"/>
  <c r="Q10660" i="9" s="1"/>
  <c r="T10660" i="9"/>
  <c r="U10660" i="9" s="1"/>
  <c r="L10661" i="9"/>
  <c r="M10661" i="9" s="1"/>
  <c r="P10661" i="9"/>
  <c r="Q10661" i="9" s="1"/>
  <c r="T10661" i="9"/>
  <c r="U10661" i="9" s="1"/>
  <c r="L10662" i="9"/>
  <c r="M10662" i="9" s="1"/>
  <c r="P10662" i="9"/>
  <c r="Q10662" i="9" s="1"/>
  <c r="T10662" i="9"/>
  <c r="U10662" i="9" s="1"/>
  <c r="L10663" i="9"/>
  <c r="M10663" i="9" s="1"/>
  <c r="P10663" i="9"/>
  <c r="Q10663" i="9" s="1"/>
  <c r="T10663" i="9"/>
  <c r="U10663" i="9" s="1"/>
  <c r="L10664" i="9"/>
  <c r="M10664" i="9" s="1"/>
  <c r="P10664" i="9"/>
  <c r="Q10664" i="9" s="1"/>
  <c r="T10664" i="9"/>
  <c r="U10664" i="9" s="1"/>
  <c r="L10665" i="9"/>
  <c r="M10665" i="9" s="1"/>
  <c r="P10665" i="9"/>
  <c r="Q10665" i="9" s="1"/>
  <c r="T10665" i="9"/>
  <c r="U10665" i="9" s="1"/>
  <c r="L10666" i="9"/>
  <c r="M10666" i="9" s="1"/>
  <c r="P10666" i="9"/>
  <c r="Q10666" i="9" s="1"/>
  <c r="T10666" i="9"/>
  <c r="U10666" i="9" s="1"/>
  <c r="L10667" i="9"/>
  <c r="M10667" i="9" s="1"/>
  <c r="P10667" i="9"/>
  <c r="Q10667" i="9" s="1"/>
  <c r="T10667" i="9"/>
  <c r="U10667" i="9" s="1"/>
  <c r="L10668" i="9"/>
  <c r="M10668" i="9" s="1"/>
  <c r="P10668" i="9"/>
  <c r="Q10668" i="9" s="1"/>
  <c r="T10668" i="9"/>
  <c r="U10668" i="9" s="1"/>
  <c r="L10669" i="9"/>
  <c r="M10669" i="9" s="1"/>
  <c r="P10669" i="9"/>
  <c r="Q10669" i="9" s="1"/>
  <c r="T10669" i="9"/>
  <c r="U10669" i="9" s="1"/>
  <c r="L10670" i="9"/>
  <c r="M10670" i="9" s="1"/>
  <c r="P10670" i="9"/>
  <c r="Q10670" i="9" s="1"/>
  <c r="T10670" i="9"/>
  <c r="U10670" i="9" s="1"/>
  <c r="L10671" i="9"/>
  <c r="M10671" i="9" s="1"/>
  <c r="P10671" i="9"/>
  <c r="Q10671" i="9" s="1"/>
  <c r="T10671" i="9"/>
  <c r="U10671" i="9" s="1"/>
  <c r="L10672" i="9"/>
  <c r="M10672" i="9" s="1"/>
  <c r="P10672" i="9"/>
  <c r="Q10672" i="9" s="1"/>
  <c r="T10672" i="9"/>
  <c r="U10672" i="9" s="1"/>
  <c r="L10673" i="9"/>
  <c r="M10673" i="9" s="1"/>
  <c r="P10673" i="9"/>
  <c r="Q10673" i="9" s="1"/>
  <c r="T10673" i="9"/>
  <c r="U10673" i="9" s="1"/>
  <c r="L10674" i="9"/>
  <c r="M10674" i="9" s="1"/>
  <c r="P10674" i="9"/>
  <c r="Q10674" i="9" s="1"/>
  <c r="T10674" i="9"/>
  <c r="U10674" i="9" s="1"/>
  <c r="L10675" i="9"/>
  <c r="M10675" i="9" s="1"/>
  <c r="P10675" i="9"/>
  <c r="Q10675" i="9" s="1"/>
  <c r="T10675" i="9"/>
  <c r="U10675" i="9" s="1"/>
  <c r="L10676" i="9"/>
  <c r="M10676" i="9"/>
  <c r="P10676" i="9"/>
  <c r="Q10676" i="9" s="1"/>
  <c r="T10676" i="9"/>
  <c r="U10676" i="9" s="1"/>
  <c r="L10677" i="9"/>
  <c r="M10677" i="9" s="1"/>
  <c r="P10677" i="9"/>
  <c r="Q10677" i="9" s="1"/>
  <c r="T10677" i="9"/>
  <c r="U10677" i="9" s="1"/>
  <c r="L10678" i="9"/>
  <c r="M10678" i="9" s="1"/>
  <c r="P10678" i="9"/>
  <c r="Q10678" i="9" s="1"/>
  <c r="T10678" i="9"/>
  <c r="U10678" i="9" s="1"/>
  <c r="L10679" i="9"/>
  <c r="M10679" i="9" s="1"/>
  <c r="P10679" i="9"/>
  <c r="Q10679" i="9" s="1"/>
  <c r="S10679" i="9"/>
  <c r="U10679" i="9" s="1"/>
  <c r="L10680" i="9"/>
  <c r="M10680" i="9" s="1"/>
  <c r="P10680" i="9"/>
  <c r="Q10680" i="9" s="1"/>
  <c r="T10680" i="9"/>
  <c r="U10680" i="9" s="1"/>
  <c r="L10681" i="9"/>
  <c r="M10681" i="9" s="1"/>
  <c r="P10681" i="9"/>
  <c r="Q10681" i="9" s="1"/>
  <c r="T10681" i="9"/>
  <c r="U10681" i="9" s="1"/>
  <c r="L10682" i="9"/>
  <c r="M10682" i="9" s="1"/>
  <c r="P10682" i="9"/>
  <c r="Q10682" i="9" s="1"/>
  <c r="T10682" i="9"/>
  <c r="U10682" i="9" s="1"/>
  <c r="L10683" i="9"/>
  <c r="M10683" i="9" s="1"/>
  <c r="P10683" i="9"/>
  <c r="Q10683" i="9" s="1"/>
  <c r="T10683" i="9"/>
  <c r="U10683" i="9" s="1"/>
  <c r="L10684" i="9"/>
  <c r="M10684" i="9" s="1"/>
  <c r="P10684" i="9"/>
  <c r="Q10684" i="9" s="1"/>
  <c r="T10684" i="9"/>
  <c r="U10684" i="9" s="1"/>
  <c r="L10685" i="9"/>
  <c r="M10685" i="9" s="1"/>
  <c r="P10685" i="9"/>
  <c r="Q10685" i="9" s="1"/>
  <c r="T10685" i="9"/>
  <c r="U10685" i="9" s="1"/>
  <c r="L10686" i="9"/>
  <c r="M10686" i="9" s="1"/>
  <c r="P10686" i="9"/>
  <c r="Q10686" i="9" s="1"/>
  <c r="T10686" i="9"/>
  <c r="U10686" i="9" s="1"/>
  <c r="L10687" i="9"/>
  <c r="M10687" i="9" s="1"/>
  <c r="P10687" i="9"/>
  <c r="Q10687" i="9" s="1"/>
  <c r="S10687" i="9"/>
  <c r="T10687" i="9"/>
  <c r="L10688" i="9"/>
  <c r="M10688" i="9" s="1"/>
  <c r="P10688" i="9"/>
  <c r="Q10688" i="9" s="1"/>
  <c r="T10688" i="9"/>
  <c r="U10688" i="9" s="1"/>
  <c r="L10689" i="9"/>
  <c r="M10689" i="9" s="1"/>
  <c r="P10689" i="9"/>
  <c r="Q10689" i="9" s="1"/>
  <c r="T10689" i="9"/>
  <c r="U10689" i="9" s="1"/>
  <c r="L10690" i="9"/>
  <c r="M10690" i="9" s="1"/>
  <c r="P10690" i="9"/>
  <c r="Q10690" i="9" s="1"/>
  <c r="T10690" i="9"/>
  <c r="U10690" i="9" s="1"/>
  <c r="L10691" i="9"/>
  <c r="M10691" i="9" s="1"/>
  <c r="P10691" i="9"/>
  <c r="Q10691" i="9" s="1"/>
  <c r="T10691" i="9"/>
  <c r="U10691" i="9" s="1"/>
  <c r="L10692" i="9"/>
  <c r="M10692" i="9" s="1"/>
  <c r="P10692" i="9"/>
  <c r="Q10692" i="9" s="1"/>
  <c r="S10692" i="9"/>
  <c r="U10692" i="9" s="1"/>
  <c r="L10693" i="9"/>
  <c r="M10693" i="9" s="1"/>
  <c r="P10693" i="9"/>
  <c r="Q10693" i="9" s="1"/>
  <c r="T10693" i="9"/>
  <c r="U10693" i="9" s="1"/>
  <c r="L10694" i="9"/>
  <c r="M10694" i="9"/>
  <c r="P10694" i="9"/>
  <c r="Q10694" i="9" s="1"/>
  <c r="T10694" i="9"/>
  <c r="U10694" i="9" s="1"/>
  <c r="L10695" i="9"/>
  <c r="M10695" i="9" s="1"/>
  <c r="P10695" i="9"/>
  <c r="Q10695" i="9" s="1"/>
  <c r="T10695" i="9"/>
  <c r="U10695" i="9" s="1"/>
  <c r="L10696" i="9"/>
  <c r="M10696" i="9" s="1"/>
  <c r="P10696" i="9"/>
  <c r="Q10696" i="9" s="1"/>
  <c r="T10696" i="9"/>
  <c r="U10696" i="9" s="1"/>
  <c r="L10697" i="9"/>
  <c r="M10697" i="9" s="1"/>
  <c r="P10697" i="9"/>
  <c r="Q10697" i="9" s="1"/>
  <c r="T10697" i="9"/>
  <c r="U10697" i="9" s="1"/>
  <c r="L10698" i="9"/>
  <c r="M10698" i="9" s="1"/>
  <c r="P10698" i="9"/>
  <c r="Q10698" i="9" s="1"/>
  <c r="T10698" i="9"/>
  <c r="U10698" i="9" s="1"/>
  <c r="L10699" i="9"/>
  <c r="M10699" i="9"/>
  <c r="P10699" i="9"/>
  <c r="Q10699" i="9" s="1"/>
  <c r="T10699" i="9"/>
  <c r="U10699" i="9" s="1"/>
  <c r="L10700" i="9"/>
  <c r="M10700" i="9" s="1"/>
  <c r="P10700" i="9"/>
  <c r="Q10700" i="9" s="1"/>
  <c r="T10700" i="9"/>
  <c r="U10700" i="9" s="1"/>
  <c r="L10701" i="9"/>
  <c r="M10701" i="9" s="1"/>
  <c r="P10701" i="9"/>
  <c r="Q10701" i="9" s="1"/>
  <c r="T10701" i="9"/>
  <c r="U10701" i="9" s="1"/>
  <c r="L10702" i="9"/>
  <c r="M10702" i="9"/>
  <c r="P10702" i="9"/>
  <c r="Q10702" i="9" s="1"/>
  <c r="T10702" i="9"/>
  <c r="U10702" i="9" s="1"/>
  <c r="L10703" i="9"/>
  <c r="M10703" i="9"/>
  <c r="P10703" i="9"/>
  <c r="Q10703" i="9" s="1"/>
  <c r="T10703" i="9"/>
  <c r="U10703" i="9" s="1"/>
  <c r="L10704" i="9"/>
  <c r="M10704" i="9" s="1"/>
  <c r="P10704" i="9"/>
  <c r="Q10704" i="9" s="1"/>
  <c r="T10704" i="9"/>
  <c r="U10704" i="9" s="1"/>
  <c r="L10705" i="9"/>
  <c r="M10705" i="9"/>
  <c r="P10705" i="9"/>
  <c r="Q10705" i="9" s="1"/>
  <c r="T10705" i="9"/>
  <c r="U10705" i="9" s="1"/>
  <c r="L10706" i="9"/>
  <c r="M10706" i="9" s="1"/>
  <c r="P10706" i="9"/>
  <c r="Q10706" i="9" s="1"/>
  <c r="T10706" i="9"/>
  <c r="U10706" i="9" s="1"/>
  <c r="L10707" i="9"/>
  <c r="M10707" i="9"/>
  <c r="P10707" i="9"/>
  <c r="Q10707" i="9" s="1"/>
  <c r="T10707" i="9"/>
  <c r="U10707" i="9" s="1"/>
  <c r="L10708" i="9"/>
  <c r="M10708" i="9" s="1"/>
  <c r="P10708" i="9"/>
  <c r="Q10708" i="9" s="1"/>
  <c r="T10708" i="9"/>
  <c r="U10708" i="9" s="1"/>
  <c r="L10709" i="9"/>
  <c r="M10709" i="9"/>
  <c r="P10709" i="9"/>
  <c r="Q10709" i="9" s="1"/>
  <c r="T10709" i="9"/>
  <c r="U10709" i="9" s="1"/>
  <c r="L10710" i="9"/>
  <c r="M10710" i="9" s="1"/>
  <c r="P10710" i="9"/>
  <c r="Q10710" i="9" s="1"/>
  <c r="T10710" i="9"/>
  <c r="U10710" i="9" s="1"/>
  <c r="L10711" i="9"/>
  <c r="M10711" i="9"/>
  <c r="P10711" i="9"/>
  <c r="Q10711" i="9" s="1"/>
  <c r="T10711" i="9"/>
  <c r="U10711" i="9" s="1"/>
  <c r="L10712" i="9"/>
  <c r="M10712" i="9" s="1"/>
  <c r="P10712" i="9"/>
  <c r="Q10712" i="9" s="1"/>
  <c r="T10712" i="9"/>
  <c r="U10712" i="9" s="1"/>
  <c r="L10713" i="9"/>
  <c r="M10713" i="9" s="1"/>
  <c r="P10713" i="9"/>
  <c r="Q10713" i="9" s="1"/>
  <c r="T10713" i="9"/>
  <c r="U10713" i="9" s="1"/>
  <c r="L10714" i="9"/>
  <c r="M10714" i="9" s="1"/>
  <c r="P10714" i="9"/>
  <c r="Q10714" i="9" s="1"/>
  <c r="T10714" i="9"/>
  <c r="U10714" i="9" s="1"/>
  <c r="L10715" i="9"/>
  <c r="M10715" i="9"/>
  <c r="P10715" i="9"/>
  <c r="Q10715" i="9" s="1"/>
  <c r="T10715" i="9"/>
  <c r="U10715" i="9" s="1"/>
  <c r="L10716" i="9"/>
  <c r="M10716" i="9"/>
  <c r="P10716" i="9"/>
  <c r="Q10716" i="9" s="1"/>
  <c r="T10716" i="9"/>
  <c r="U10716" i="9" s="1"/>
  <c r="L10717" i="9"/>
  <c r="M10717" i="9" s="1"/>
  <c r="P10717" i="9"/>
  <c r="Q10717" i="9" s="1"/>
  <c r="T10717" i="9"/>
  <c r="U10717" i="9" s="1"/>
  <c r="L10718" i="9"/>
  <c r="M10718" i="9" s="1"/>
  <c r="P10718" i="9"/>
  <c r="Q10718" i="9" s="1"/>
  <c r="T10718" i="9"/>
  <c r="U10718" i="9" s="1"/>
  <c r="L10719" i="9"/>
  <c r="M10719" i="9"/>
  <c r="P10719" i="9"/>
  <c r="Q10719" i="9" s="1"/>
  <c r="T10719" i="9"/>
  <c r="U10719" i="9" s="1"/>
  <c r="L10720" i="9"/>
  <c r="M10720" i="9" s="1"/>
  <c r="P10720" i="9"/>
  <c r="Q10720" i="9" s="1"/>
  <c r="T10720" i="9"/>
  <c r="U10720" i="9" s="1"/>
  <c r="L10721" i="9"/>
  <c r="M10721" i="9"/>
  <c r="P10721" i="9"/>
  <c r="Q10721" i="9" s="1"/>
  <c r="T10721" i="9"/>
  <c r="U10721" i="9" s="1"/>
  <c r="L10722" i="9"/>
  <c r="M10722" i="9" s="1"/>
  <c r="P10722" i="9"/>
  <c r="Q10722" i="9" s="1"/>
  <c r="T10722" i="9"/>
  <c r="U10722" i="9" s="1"/>
  <c r="L10723" i="9"/>
  <c r="M10723" i="9" s="1"/>
  <c r="P10723" i="9"/>
  <c r="Q10723" i="9" s="1"/>
  <c r="T10723" i="9"/>
  <c r="U10723" i="9" s="1"/>
  <c r="L10724" i="9"/>
  <c r="M10724" i="9"/>
  <c r="P10724" i="9"/>
  <c r="Q10724" i="9" s="1"/>
  <c r="T10724" i="9"/>
  <c r="U10724" i="9" s="1"/>
  <c r="L10725" i="9"/>
  <c r="M10725" i="9"/>
  <c r="P10725" i="9"/>
  <c r="Q10725" i="9" s="1"/>
  <c r="T10725" i="9"/>
  <c r="U10725" i="9" s="1"/>
  <c r="L10726" i="9"/>
  <c r="M10726" i="9" s="1"/>
  <c r="P10726" i="9"/>
  <c r="Q10726" i="9" s="1"/>
  <c r="T10726" i="9"/>
  <c r="U10726" i="9" s="1"/>
  <c r="L10727" i="9"/>
  <c r="M10727" i="9"/>
  <c r="P10727" i="9"/>
  <c r="Q10727" i="9" s="1"/>
  <c r="T10727" i="9"/>
  <c r="U10727" i="9" s="1"/>
  <c r="L10728" i="9"/>
  <c r="M10728" i="9" s="1"/>
  <c r="P10728" i="9"/>
  <c r="Q10728" i="9" s="1"/>
  <c r="T10728" i="9"/>
  <c r="U10728" i="9" s="1"/>
  <c r="L10729" i="9"/>
  <c r="M10729" i="9" s="1"/>
  <c r="P10729" i="9"/>
  <c r="Q10729" i="9" s="1"/>
  <c r="T10729" i="9"/>
  <c r="U10729" i="9" s="1"/>
  <c r="L10730" i="9"/>
  <c r="M10730" i="9" s="1"/>
  <c r="P10730" i="9"/>
  <c r="Q10730" i="9" s="1"/>
  <c r="T10730" i="9"/>
  <c r="U10730" i="9" s="1"/>
  <c r="L10731" i="9"/>
  <c r="M10731" i="9"/>
  <c r="P10731" i="9"/>
  <c r="Q10731" i="9" s="1"/>
  <c r="T10731" i="9"/>
  <c r="U10731" i="9" s="1"/>
  <c r="L10732" i="9"/>
  <c r="M10732" i="9" s="1"/>
  <c r="P10732" i="9"/>
  <c r="Q10732" i="9" s="1"/>
  <c r="T10732" i="9"/>
  <c r="U10732" i="9" s="1"/>
  <c r="L10733" i="9"/>
  <c r="M10733" i="9"/>
  <c r="P10733" i="9"/>
  <c r="Q10733" i="9" s="1"/>
  <c r="T10733" i="9"/>
  <c r="U10733" i="9" s="1"/>
  <c r="L10734" i="9"/>
  <c r="M10734" i="9" s="1"/>
  <c r="P10734" i="9"/>
  <c r="Q10734" i="9" s="1"/>
  <c r="T10734" i="9"/>
  <c r="U10734" i="9" s="1"/>
  <c r="L10735" i="9"/>
  <c r="M10735" i="9" s="1"/>
  <c r="P10735" i="9"/>
  <c r="Q10735" i="9" s="1"/>
  <c r="T10735" i="9"/>
  <c r="U10735" i="9" s="1"/>
  <c r="L10736" i="9"/>
  <c r="M10736" i="9"/>
  <c r="P10736" i="9"/>
  <c r="Q10736" i="9" s="1"/>
  <c r="T10736" i="9"/>
  <c r="U10736" i="9" s="1"/>
  <c r="L10737" i="9"/>
  <c r="M10737" i="9" s="1"/>
  <c r="P10737" i="9"/>
  <c r="Q10737" i="9" s="1"/>
  <c r="T10737" i="9"/>
  <c r="U10737" i="9" s="1"/>
  <c r="L10738" i="9"/>
  <c r="M10738" i="9" s="1"/>
  <c r="P10738" i="9"/>
  <c r="Q10738" i="9" s="1"/>
  <c r="T10738" i="9"/>
  <c r="U10738" i="9" s="1"/>
  <c r="L10739" i="9"/>
  <c r="M10739" i="9"/>
  <c r="P10739" i="9"/>
  <c r="Q10739" i="9" s="1"/>
  <c r="S10739" i="9"/>
  <c r="U10739" i="9" s="1"/>
  <c r="L10740" i="9"/>
  <c r="M10740" i="9" s="1"/>
  <c r="P10740" i="9"/>
  <c r="Q10740" i="9" s="1"/>
  <c r="T10740" i="9"/>
  <c r="U10740" i="9" s="1"/>
  <c r="L10741" i="9"/>
  <c r="M10741" i="9"/>
  <c r="P10741" i="9"/>
  <c r="Q10741" i="9" s="1"/>
  <c r="T10741" i="9"/>
  <c r="U10741" i="9" s="1"/>
  <c r="L10742" i="9"/>
  <c r="M10742" i="9" s="1"/>
  <c r="P10742" i="9"/>
  <c r="Q10742" i="9" s="1"/>
  <c r="T10742" i="9"/>
  <c r="U10742" i="9" s="1"/>
  <c r="L10743" i="9"/>
  <c r="M10743" i="9"/>
  <c r="P10743" i="9"/>
  <c r="Q10743" i="9" s="1"/>
  <c r="T10743" i="9"/>
  <c r="U10743" i="9" s="1"/>
  <c r="L10744" i="9"/>
  <c r="M10744" i="9" s="1"/>
  <c r="P10744" i="9"/>
  <c r="Q10744" i="9" s="1"/>
  <c r="T10744" i="9"/>
  <c r="U10744" i="9" s="1"/>
  <c r="L10745" i="9"/>
  <c r="M10745" i="9"/>
  <c r="P10745" i="9"/>
  <c r="Q10745" i="9" s="1"/>
  <c r="T10745" i="9"/>
  <c r="U10745" i="9" s="1"/>
  <c r="L10746" i="9"/>
  <c r="M10746" i="9" s="1"/>
  <c r="P10746" i="9"/>
  <c r="Q10746" i="9" s="1"/>
  <c r="T10746" i="9"/>
  <c r="U10746" i="9" s="1"/>
  <c r="L10747" i="9"/>
  <c r="M10747" i="9" s="1"/>
  <c r="P10747" i="9"/>
  <c r="Q10747" i="9" s="1"/>
  <c r="T10747" i="9"/>
  <c r="U10747" i="9" s="1"/>
  <c r="L10748" i="9"/>
  <c r="M10748" i="9"/>
  <c r="P10748" i="9"/>
  <c r="Q10748" i="9" s="1"/>
  <c r="T10748" i="9"/>
  <c r="U10748" i="9" s="1"/>
  <c r="L10749" i="9"/>
  <c r="M10749" i="9" s="1"/>
  <c r="P10749" i="9"/>
  <c r="Q10749" i="9" s="1"/>
  <c r="T10749" i="9"/>
  <c r="U10749" i="9" s="1"/>
  <c r="L10750" i="9"/>
  <c r="M10750" i="9" s="1"/>
  <c r="P10750" i="9"/>
  <c r="Q10750" i="9" s="1"/>
  <c r="T10750" i="9"/>
  <c r="U10750" i="9" s="1"/>
  <c r="L10751" i="9"/>
  <c r="M10751" i="9" s="1"/>
  <c r="P10751" i="9"/>
  <c r="Q10751" i="9" s="1"/>
  <c r="S10751" i="9"/>
  <c r="U10751" i="9" s="1"/>
  <c r="L10752" i="9"/>
  <c r="M10752" i="9" s="1"/>
  <c r="P10752" i="9"/>
  <c r="Q10752" i="9" s="1"/>
  <c r="T10752" i="9"/>
  <c r="U10752" i="9" s="1"/>
  <c r="L10753" i="9"/>
  <c r="M10753" i="9" s="1"/>
  <c r="P10753" i="9"/>
  <c r="Q10753" i="9" s="1"/>
  <c r="T10753" i="9"/>
  <c r="U10753" i="9" s="1"/>
  <c r="L10754" i="9"/>
  <c r="M10754" i="9"/>
  <c r="P10754" i="9"/>
  <c r="Q10754" i="9" s="1"/>
  <c r="T10754" i="9"/>
  <c r="U10754" i="9" s="1"/>
  <c r="L10755" i="9"/>
  <c r="M10755" i="9" s="1"/>
  <c r="P10755" i="9"/>
  <c r="Q10755" i="9" s="1"/>
  <c r="T10755" i="9"/>
  <c r="U10755" i="9" s="1"/>
  <c r="L10756" i="9"/>
  <c r="M10756" i="9"/>
  <c r="P10756" i="9"/>
  <c r="Q10756" i="9" s="1"/>
  <c r="T10756" i="9"/>
  <c r="U10756" i="9" s="1"/>
  <c r="L10757" i="9"/>
  <c r="M10757" i="9" s="1"/>
  <c r="P10757" i="9"/>
  <c r="Q10757" i="9" s="1"/>
  <c r="T10757" i="9"/>
  <c r="U10757" i="9" s="1"/>
  <c r="L10758" i="9"/>
  <c r="M10758" i="9"/>
  <c r="P10758" i="9"/>
  <c r="Q10758" i="9" s="1"/>
  <c r="T10758" i="9"/>
  <c r="U10758" i="9" s="1"/>
  <c r="L10759" i="9"/>
  <c r="M10759" i="9" s="1"/>
  <c r="P10759" i="9"/>
  <c r="Q10759" i="9" s="1"/>
  <c r="T10759" i="9"/>
  <c r="U10759" i="9" s="1"/>
  <c r="L10760" i="9"/>
  <c r="M10760" i="9"/>
  <c r="P10760" i="9"/>
  <c r="Q10760" i="9" s="1"/>
  <c r="T10760" i="9"/>
  <c r="U10760" i="9" s="1"/>
  <c r="L10761" i="9"/>
  <c r="M10761" i="9"/>
  <c r="P10761" i="9"/>
  <c r="Q10761" i="9" s="1"/>
  <c r="T10761" i="9"/>
  <c r="U10761" i="9" s="1"/>
  <c r="L10762" i="9"/>
  <c r="M10762" i="9" s="1"/>
  <c r="P10762" i="9"/>
  <c r="Q10762" i="9" s="1"/>
  <c r="T10762" i="9"/>
  <c r="U10762" i="9" s="1"/>
  <c r="L10763" i="9"/>
  <c r="M10763" i="9"/>
  <c r="P10763" i="9"/>
  <c r="Q10763" i="9" s="1"/>
  <c r="T10763" i="9"/>
  <c r="U10763" i="9" s="1"/>
  <c r="L10764" i="9"/>
  <c r="M10764" i="9" s="1"/>
  <c r="P10764" i="9"/>
  <c r="Q10764" i="9" s="1"/>
  <c r="T10764" i="9"/>
  <c r="U10764" i="9" s="1"/>
  <c r="L10765" i="9"/>
  <c r="M10765" i="9" s="1"/>
  <c r="P10765" i="9"/>
  <c r="Q10765" i="9" s="1"/>
  <c r="S10765" i="9"/>
  <c r="T10765" i="9"/>
  <c r="U10765" i="9" s="1"/>
  <c r="L10766" i="9"/>
  <c r="M10766" i="9" s="1"/>
  <c r="P10766" i="9"/>
  <c r="Q10766" i="9" s="1"/>
  <c r="T10766" i="9"/>
  <c r="U10766" i="9" s="1"/>
  <c r="L10767" i="9"/>
  <c r="M10767" i="9"/>
  <c r="P10767" i="9"/>
  <c r="Q10767" i="9" s="1"/>
  <c r="T10767" i="9"/>
  <c r="U10767" i="9" s="1"/>
  <c r="L10768" i="9"/>
  <c r="M10768" i="9" s="1"/>
  <c r="P10768" i="9"/>
  <c r="Q10768" i="9" s="1"/>
  <c r="T10768" i="9"/>
  <c r="U10768" i="9" s="1"/>
  <c r="L10769" i="9"/>
  <c r="M10769" i="9"/>
  <c r="P10769" i="9"/>
  <c r="Q10769" i="9" s="1"/>
  <c r="T10769" i="9"/>
  <c r="U10769" i="9" s="1"/>
  <c r="L10770" i="9"/>
  <c r="M10770" i="9" s="1"/>
  <c r="P10770" i="9"/>
  <c r="Q10770" i="9" s="1"/>
  <c r="T10770" i="9"/>
  <c r="U10770" i="9" s="1"/>
  <c r="L10771" i="9"/>
  <c r="M10771" i="9"/>
  <c r="P10771" i="9"/>
  <c r="Q10771" i="9" s="1"/>
  <c r="T10771" i="9"/>
  <c r="U10771" i="9" s="1"/>
  <c r="L10772" i="9"/>
  <c r="M10772" i="9" s="1"/>
  <c r="P10772" i="9"/>
  <c r="Q10772" i="9" s="1"/>
  <c r="T10772" i="9"/>
  <c r="U10772" i="9" s="1"/>
  <c r="L10773" i="9"/>
  <c r="M10773" i="9" s="1"/>
  <c r="P10773" i="9"/>
  <c r="Q10773" i="9" s="1"/>
  <c r="T10773" i="9"/>
  <c r="U10773" i="9" s="1"/>
  <c r="L10774" i="9"/>
  <c r="M10774" i="9"/>
  <c r="P10774" i="9"/>
  <c r="Q10774" i="9" s="1"/>
  <c r="T10774" i="9"/>
  <c r="U10774" i="9" s="1"/>
  <c r="L10775" i="9"/>
  <c r="M10775" i="9" s="1"/>
  <c r="P10775" i="9"/>
  <c r="Q10775" i="9" s="1"/>
  <c r="T10775" i="9"/>
  <c r="U10775" i="9" s="1"/>
  <c r="L10776" i="9"/>
  <c r="M10776" i="9"/>
  <c r="P10776" i="9"/>
  <c r="Q10776" i="9" s="1"/>
  <c r="T10776" i="9"/>
  <c r="U10776" i="9" s="1"/>
  <c r="L10777" i="9"/>
  <c r="M10777" i="9" s="1"/>
  <c r="P10777" i="9"/>
  <c r="Q10777" i="9" s="1"/>
  <c r="T10777" i="9"/>
  <c r="U10777" i="9" s="1"/>
  <c r="L10778" i="9"/>
  <c r="M10778" i="9" s="1"/>
  <c r="P10778" i="9"/>
  <c r="Q10778" i="9" s="1"/>
  <c r="T10778" i="9"/>
  <c r="U10778" i="9" s="1"/>
  <c r="L10779" i="9"/>
  <c r="M10779" i="9"/>
  <c r="P10779" i="9"/>
  <c r="Q10779" i="9" s="1"/>
  <c r="T10779" i="9"/>
  <c r="U10779" i="9" s="1"/>
  <c r="L10780" i="9"/>
  <c r="M10780" i="9" s="1"/>
  <c r="P10780" i="9"/>
  <c r="Q10780" i="9" s="1"/>
  <c r="T10780" i="9"/>
  <c r="U10780" i="9" s="1"/>
  <c r="L10781" i="9"/>
  <c r="M10781" i="9"/>
  <c r="P10781" i="9"/>
  <c r="Q10781" i="9" s="1"/>
  <c r="T10781" i="9"/>
  <c r="U10781" i="9" s="1"/>
  <c r="L10782" i="9"/>
  <c r="M10782" i="9" s="1"/>
  <c r="P10782" i="9"/>
  <c r="Q10782" i="9" s="1"/>
  <c r="T10782" i="9"/>
  <c r="U10782" i="9" s="1"/>
  <c r="L10783" i="9"/>
  <c r="M10783" i="9" s="1"/>
  <c r="P10783" i="9"/>
  <c r="Q10783" i="9" s="1"/>
  <c r="T10783" i="9"/>
  <c r="U10783" i="9" s="1"/>
  <c r="L10784" i="9"/>
  <c r="M10784" i="9" s="1"/>
  <c r="P10784" i="9"/>
  <c r="Q10784" i="9" s="1"/>
  <c r="T10784" i="9"/>
  <c r="U10784" i="9" s="1"/>
  <c r="L10785" i="9"/>
  <c r="M10785" i="9" s="1"/>
  <c r="P10785" i="9"/>
  <c r="Q10785" i="9" s="1"/>
  <c r="T10785" i="9"/>
  <c r="U10785" i="9" s="1"/>
  <c r="L10786" i="9"/>
  <c r="M10786" i="9" s="1"/>
  <c r="P10786" i="9"/>
  <c r="Q10786" i="9" s="1"/>
  <c r="S10786" i="9"/>
  <c r="U10786" i="9" s="1"/>
  <c r="L10787" i="9"/>
  <c r="M10787" i="9" s="1"/>
  <c r="P10787" i="9"/>
  <c r="Q10787" i="9" s="1"/>
  <c r="T10787" i="9"/>
  <c r="U10787" i="9" s="1"/>
  <c r="L10788" i="9"/>
  <c r="M10788" i="9" s="1"/>
  <c r="P10788" i="9"/>
  <c r="Q10788" i="9" s="1"/>
  <c r="T10788" i="9"/>
  <c r="U10788" i="9" s="1"/>
  <c r="L10789" i="9"/>
  <c r="M10789" i="9" s="1"/>
  <c r="P10789" i="9"/>
  <c r="Q10789" i="9" s="1"/>
  <c r="T10789" i="9"/>
  <c r="U10789" i="9" s="1"/>
  <c r="L10790" i="9"/>
  <c r="M10790" i="9" s="1"/>
  <c r="P10790" i="9"/>
  <c r="Q10790" i="9" s="1"/>
  <c r="T10790" i="9"/>
  <c r="U10790" i="9" s="1"/>
  <c r="L10791" i="9"/>
  <c r="M10791" i="9" s="1"/>
  <c r="P10791" i="9"/>
  <c r="Q10791" i="9" s="1"/>
  <c r="T10791" i="9"/>
  <c r="U10791" i="9" s="1"/>
  <c r="L10792" i="9"/>
  <c r="M10792" i="9" s="1"/>
  <c r="P10792" i="9"/>
  <c r="Q10792" i="9" s="1"/>
  <c r="T10792" i="9"/>
  <c r="U10792" i="9" s="1"/>
  <c r="L10793" i="9"/>
  <c r="M10793" i="9" s="1"/>
  <c r="P10793" i="9"/>
  <c r="Q10793" i="9" s="1"/>
  <c r="T10793" i="9"/>
  <c r="U10793" i="9" s="1"/>
  <c r="L10794" i="9"/>
  <c r="M10794" i="9" s="1"/>
  <c r="P10794" i="9"/>
  <c r="Q10794" i="9" s="1"/>
  <c r="T10794" i="9"/>
  <c r="U10794" i="9" s="1"/>
  <c r="L10795" i="9"/>
  <c r="M10795" i="9" s="1"/>
  <c r="P10795" i="9"/>
  <c r="Q10795" i="9" s="1"/>
  <c r="T10795" i="9"/>
  <c r="U10795" i="9" s="1"/>
  <c r="L10796" i="9"/>
  <c r="M10796" i="9" s="1"/>
  <c r="P10796" i="9"/>
  <c r="Q10796" i="9" s="1"/>
  <c r="T10796" i="9"/>
  <c r="U10796" i="9" s="1"/>
  <c r="L10797" i="9"/>
  <c r="M10797" i="9" s="1"/>
  <c r="P10797" i="9"/>
  <c r="Q10797" i="9" s="1"/>
  <c r="T10797" i="9"/>
  <c r="U10797" i="9" s="1"/>
  <c r="L10798" i="9"/>
  <c r="M10798" i="9" s="1"/>
  <c r="P10798" i="9"/>
  <c r="Q10798" i="9" s="1"/>
  <c r="T10798" i="9"/>
  <c r="U10798" i="9" s="1"/>
  <c r="L10799" i="9"/>
  <c r="M10799" i="9" s="1"/>
  <c r="P10799" i="9"/>
  <c r="Q10799" i="9" s="1"/>
  <c r="T10799" i="9"/>
  <c r="U10799" i="9" s="1"/>
  <c r="L10800" i="9"/>
  <c r="M10800" i="9" s="1"/>
  <c r="P10800" i="9"/>
  <c r="Q10800" i="9" s="1"/>
  <c r="T10800" i="9"/>
  <c r="U10800" i="9" s="1"/>
  <c r="L10801" i="9"/>
  <c r="M10801" i="9" s="1"/>
  <c r="P10801" i="9"/>
  <c r="Q10801" i="9" s="1"/>
  <c r="T10801" i="9"/>
  <c r="U10801" i="9" s="1"/>
  <c r="L10802" i="9"/>
  <c r="M10802" i="9" s="1"/>
  <c r="P10802" i="9"/>
  <c r="Q10802" i="9" s="1"/>
  <c r="T10802" i="9"/>
  <c r="U10802" i="9" s="1"/>
  <c r="L10803" i="9"/>
  <c r="M10803" i="9" s="1"/>
  <c r="P10803" i="9"/>
  <c r="Q10803" i="9" s="1"/>
  <c r="T10803" i="9"/>
  <c r="U10803" i="9" s="1"/>
  <c r="L10804" i="9"/>
  <c r="M10804" i="9" s="1"/>
  <c r="P10804" i="9"/>
  <c r="Q10804" i="9" s="1"/>
  <c r="T10804" i="9"/>
  <c r="U10804" i="9" s="1"/>
  <c r="L10805" i="9"/>
  <c r="M10805" i="9" s="1"/>
  <c r="P10805" i="9"/>
  <c r="Q10805" i="9" s="1"/>
  <c r="T10805" i="9"/>
  <c r="U10805" i="9" s="1"/>
  <c r="L10806" i="9"/>
  <c r="M10806" i="9" s="1"/>
  <c r="P10806" i="9"/>
  <c r="Q10806" i="9" s="1"/>
  <c r="T10806" i="9"/>
  <c r="U10806" i="9" s="1"/>
  <c r="L10807" i="9"/>
  <c r="M10807" i="9" s="1"/>
  <c r="P10807" i="9"/>
  <c r="Q10807" i="9" s="1"/>
  <c r="T10807" i="9"/>
  <c r="U10807" i="9" s="1"/>
  <c r="L10808" i="9"/>
  <c r="M10808" i="9" s="1"/>
  <c r="P10808" i="9"/>
  <c r="Q10808" i="9" s="1"/>
  <c r="T10808" i="9"/>
  <c r="U10808" i="9" s="1"/>
  <c r="L10809" i="9"/>
  <c r="M10809" i="9" s="1"/>
  <c r="P10809" i="9"/>
  <c r="Q10809" i="9" s="1"/>
  <c r="T10809" i="9"/>
  <c r="U10809" i="9" s="1"/>
  <c r="L10810" i="9"/>
  <c r="M10810" i="9" s="1"/>
  <c r="P10810" i="9"/>
  <c r="Q10810" i="9" s="1"/>
  <c r="T10810" i="9"/>
  <c r="U10810" i="9" s="1"/>
  <c r="L10811" i="9"/>
  <c r="M10811" i="9" s="1"/>
  <c r="P10811" i="9"/>
  <c r="Q10811" i="9" s="1"/>
  <c r="T10811" i="9"/>
  <c r="U10811" i="9" s="1"/>
  <c r="L10812" i="9"/>
  <c r="M10812" i="9" s="1"/>
  <c r="P10812" i="9"/>
  <c r="Q10812" i="9" s="1"/>
  <c r="T10812" i="9"/>
  <c r="U10812" i="9" s="1"/>
  <c r="L10813" i="9"/>
  <c r="M10813" i="9" s="1"/>
  <c r="P10813" i="9"/>
  <c r="Q10813" i="9" s="1"/>
  <c r="T10813" i="9"/>
  <c r="U10813" i="9" s="1"/>
  <c r="L10814" i="9"/>
  <c r="M10814" i="9" s="1"/>
  <c r="P10814" i="9"/>
  <c r="Q10814" i="9" s="1"/>
  <c r="T10814" i="9"/>
  <c r="U10814" i="9" s="1"/>
  <c r="L10815" i="9"/>
  <c r="M10815" i="9" s="1"/>
  <c r="P10815" i="9"/>
  <c r="Q10815" i="9" s="1"/>
  <c r="T10815" i="9"/>
  <c r="U10815" i="9" s="1"/>
  <c r="L10816" i="9"/>
  <c r="M10816" i="9" s="1"/>
  <c r="P10816" i="9"/>
  <c r="Q10816" i="9" s="1"/>
  <c r="T10816" i="9"/>
  <c r="U10816" i="9" s="1"/>
  <c r="L10817" i="9"/>
  <c r="M10817" i="9" s="1"/>
  <c r="P10817" i="9"/>
  <c r="Q10817" i="9" s="1"/>
  <c r="T10817" i="9"/>
  <c r="U10817" i="9" s="1"/>
  <c r="L10818" i="9"/>
  <c r="M10818" i="9" s="1"/>
  <c r="P10818" i="9"/>
  <c r="Q10818" i="9" s="1"/>
  <c r="T10818" i="9"/>
  <c r="U10818" i="9" s="1"/>
  <c r="L10819" i="9"/>
  <c r="M10819" i="9" s="1"/>
  <c r="P10819" i="9"/>
  <c r="Q10819" i="9" s="1"/>
  <c r="T10819" i="9"/>
  <c r="U10819" i="9" s="1"/>
  <c r="L10820" i="9"/>
  <c r="M10820" i="9" s="1"/>
  <c r="P10820" i="9"/>
  <c r="Q10820" i="9" s="1"/>
  <c r="T10820" i="9"/>
  <c r="U10820" i="9" s="1"/>
  <c r="L10821" i="9"/>
  <c r="M10821" i="9" s="1"/>
  <c r="P10821" i="9"/>
  <c r="Q10821" i="9" s="1"/>
  <c r="T10821" i="9"/>
  <c r="U10821" i="9" s="1"/>
  <c r="L10822" i="9"/>
  <c r="M10822" i="9" s="1"/>
  <c r="P10822" i="9"/>
  <c r="Q10822" i="9" s="1"/>
  <c r="T10822" i="9"/>
  <c r="U10822" i="9" s="1"/>
  <c r="L10823" i="9"/>
  <c r="M10823" i="9" s="1"/>
  <c r="P10823" i="9"/>
  <c r="Q10823" i="9" s="1"/>
  <c r="T10823" i="9"/>
  <c r="U10823" i="9" s="1"/>
  <c r="L10824" i="9"/>
  <c r="M10824" i="9" s="1"/>
  <c r="P10824" i="9"/>
  <c r="Q10824" i="9" s="1"/>
  <c r="T10824" i="9"/>
  <c r="U10824" i="9" s="1"/>
  <c r="L10825" i="9"/>
  <c r="M10825" i="9" s="1"/>
  <c r="P10825" i="9"/>
  <c r="Q10825" i="9" s="1"/>
  <c r="T10825" i="9"/>
  <c r="U10825" i="9" s="1"/>
  <c r="L10826" i="9"/>
  <c r="M10826" i="9" s="1"/>
  <c r="P10826" i="9"/>
  <c r="Q10826" i="9" s="1"/>
  <c r="T10826" i="9"/>
  <c r="U10826" i="9" s="1"/>
  <c r="L10827" i="9"/>
  <c r="M10827" i="9" s="1"/>
  <c r="P10827" i="9"/>
  <c r="Q10827" i="9" s="1"/>
  <c r="T10827" i="9"/>
  <c r="U10827" i="9" s="1"/>
  <c r="L10828" i="9"/>
  <c r="M10828" i="9" s="1"/>
  <c r="P10828" i="9"/>
  <c r="Q10828" i="9" s="1"/>
  <c r="T10828" i="9"/>
  <c r="U10828" i="9" s="1"/>
  <c r="L10829" i="9"/>
  <c r="M10829" i="9" s="1"/>
  <c r="P10829" i="9"/>
  <c r="Q10829" i="9" s="1"/>
  <c r="T10829" i="9"/>
  <c r="U10829" i="9" s="1"/>
  <c r="L10830" i="9"/>
  <c r="M10830" i="9" s="1"/>
  <c r="P10830" i="9"/>
  <c r="Q10830" i="9" s="1"/>
  <c r="T10830" i="9"/>
  <c r="U10830" i="9" s="1"/>
  <c r="L10831" i="9"/>
  <c r="M10831" i="9" s="1"/>
  <c r="P10831" i="9"/>
  <c r="Q10831" i="9" s="1"/>
  <c r="T10831" i="9"/>
  <c r="U10831" i="9" s="1"/>
  <c r="L10832" i="9"/>
  <c r="M10832" i="9" s="1"/>
  <c r="P10832" i="9"/>
  <c r="Q10832" i="9" s="1"/>
  <c r="T10832" i="9"/>
  <c r="U10832" i="9" s="1"/>
  <c r="L10833" i="9"/>
  <c r="M10833" i="9" s="1"/>
  <c r="P10833" i="9"/>
  <c r="Q10833" i="9" s="1"/>
  <c r="T10833" i="9"/>
  <c r="U10833" i="9" s="1"/>
  <c r="L10834" i="9"/>
  <c r="M10834" i="9" s="1"/>
  <c r="P10834" i="9"/>
  <c r="Q10834" i="9" s="1"/>
  <c r="T10834" i="9"/>
  <c r="U10834" i="9" s="1"/>
  <c r="L10835" i="9"/>
  <c r="M10835" i="9" s="1"/>
  <c r="P10835" i="9"/>
  <c r="Q10835" i="9" s="1"/>
  <c r="T10835" i="9"/>
  <c r="U10835" i="9" s="1"/>
  <c r="L10836" i="9"/>
  <c r="M10836" i="9" s="1"/>
  <c r="P10836" i="9"/>
  <c r="Q10836" i="9" s="1"/>
  <c r="T10836" i="9"/>
  <c r="U10836" i="9" s="1"/>
  <c r="L10837" i="9"/>
  <c r="M10837" i="9" s="1"/>
  <c r="P10837" i="9"/>
  <c r="Q10837" i="9" s="1"/>
  <c r="T10837" i="9"/>
  <c r="U10837" i="9" s="1"/>
  <c r="L10838" i="9"/>
  <c r="M10838" i="9" s="1"/>
  <c r="P10838" i="9"/>
  <c r="Q10838" i="9" s="1"/>
  <c r="T10838" i="9"/>
  <c r="U10838" i="9" s="1"/>
  <c r="L10839" i="9"/>
  <c r="M10839" i="9" s="1"/>
  <c r="P10839" i="9"/>
  <c r="Q10839" i="9" s="1"/>
  <c r="T10839" i="9"/>
  <c r="U10839" i="9" s="1"/>
  <c r="L10840" i="9"/>
  <c r="M10840" i="9" s="1"/>
  <c r="P10840" i="9"/>
  <c r="Q10840" i="9" s="1"/>
  <c r="T10840" i="9"/>
  <c r="U10840" i="9" s="1"/>
  <c r="L10841" i="9"/>
  <c r="M10841" i="9" s="1"/>
  <c r="P10841" i="9"/>
  <c r="Q10841" i="9" s="1"/>
  <c r="T10841" i="9"/>
  <c r="U10841" i="9" s="1"/>
  <c r="L10842" i="9"/>
  <c r="M10842" i="9" s="1"/>
  <c r="P10842" i="9"/>
  <c r="Q10842" i="9" s="1"/>
  <c r="T10842" i="9"/>
  <c r="U10842" i="9" s="1"/>
  <c r="L10843" i="9"/>
  <c r="M10843" i="9" s="1"/>
  <c r="P10843" i="9"/>
  <c r="Q10843" i="9" s="1"/>
  <c r="T10843" i="9"/>
  <c r="U10843" i="9" s="1"/>
  <c r="L10844" i="9"/>
  <c r="M10844" i="9" s="1"/>
  <c r="P10844" i="9"/>
  <c r="Q10844" i="9" s="1"/>
  <c r="T10844" i="9"/>
  <c r="U10844" i="9" s="1"/>
  <c r="L10845" i="9"/>
  <c r="M10845" i="9" s="1"/>
  <c r="P10845" i="9"/>
  <c r="Q10845" i="9" s="1"/>
  <c r="T10845" i="9"/>
  <c r="U10845" i="9" s="1"/>
  <c r="L10846" i="9"/>
  <c r="M10846" i="9" s="1"/>
  <c r="P10846" i="9"/>
  <c r="Q10846" i="9" s="1"/>
  <c r="T10846" i="9"/>
  <c r="U10846" i="9" s="1"/>
  <c r="L10847" i="9"/>
  <c r="M10847" i="9" s="1"/>
  <c r="P10847" i="9"/>
  <c r="Q10847" i="9" s="1"/>
  <c r="T10847" i="9"/>
  <c r="U10847" i="9" s="1"/>
  <c r="L10848" i="9"/>
  <c r="M10848" i="9" s="1"/>
  <c r="P10848" i="9"/>
  <c r="Q10848" i="9" s="1"/>
  <c r="T10848" i="9"/>
  <c r="U10848" i="9" s="1"/>
  <c r="L10849" i="9"/>
  <c r="M10849" i="9" s="1"/>
  <c r="P10849" i="9"/>
  <c r="Q10849" i="9" s="1"/>
  <c r="T10849" i="9"/>
  <c r="U10849" i="9" s="1"/>
  <c r="L10850" i="9"/>
  <c r="M10850" i="9" s="1"/>
  <c r="P10850" i="9"/>
  <c r="Q10850" i="9" s="1"/>
  <c r="T10850" i="9"/>
  <c r="U10850" i="9" s="1"/>
  <c r="L10851" i="9"/>
  <c r="M10851" i="9" s="1"/>
  <c r="P10851" i="9"/>
  <c r="Q10851" i="9" s="1"/>
  <c r="T10851" i="9"/>
  <c r="U10851" i="9" s="1"/>
  <c r="L10852" i="9"/>
  <c r="M10852" i="9" s="1"/>
  <c r="P10852" i="9"/>
  <c r="Q10852" i="9" s="1"/>
  <c r="T10852" i="9"/>
  <c r="U10852" i="9" s="1"/>
  <c r="L10853" i="9"/>
  <c r="M10853" i="9" s="1"/>
  <c r="P10853" i="9"/>
  <c r="Q10853" i="9" s="1"/>
  <c r="T10853" i="9"/>
  <c r="U10853" i="9" s="1"/>
  <c r="L10854" i="9"/>
  <c r="M10854" i="9" s="1"/>
  <c r="P10854" i="9"/>
  <c r="Q10854" i="9" s="1"/>
  <c r="T10854" i="9"/>
  <c r="U10854" i="9" s="1"/>
  <c r="L10855" i="9"/>
  <c r="M10855" i="9" s="1"/>
  <c r="P10855" i="9"/>
  <c r="Q10855" i="9" s="1"/>
  <c r="T10855" i="9"/>
  <c r="U10855" i="9" s="1"/>
  <c r="L10856" i="9"/>
  <c r="M10856" i="9" s="1"/>
  <c r="P10856" i="9"/>
  <c r="Q10856" i="9" s="1"/>
  <c r="T10856" i="9"/>
  <c r="U10856" i="9" s="1"/>
  <c r="L10857" i="9"/>
  <c r="M10857" i="9" s="1"/>
  <c r="P10857" i="9"/>
  <c r="Q10857" i="9" s="1"/>
  <c r="T10857" i="9"/>
  <c r="U10857" i="9" s="1"/>
  <c r="L10858" i="9"/>
  <c r="M10858" i="9" s="1"/>
  <c r="P10858" i="9"/>
  <c r="Q10858" i="9" s="1"/>
  <c r="T10858" i="9"/>
  <c r="U10858" i="9" s="1"/>
  <c r="L10859" i="9"/>
  <c r="M10859" i="9" s="1"/>
  <c r="P10859" i="9"/>
  <c r="Q10859" i="9" s="1"/>
  <c r="T10859" i="9"/>
  <c r="U10859" i="9" s="1"/>
  <c r="L10860" i="9"/>
  <c r="M10860" i="9" s="1"/>
  <c r="P10860" i="9"/>
  <c r="Q10860" i="9" s="1"/>
  <c r="T10860" i="9"/>
  <c r="U10860" i="9" s="1"/>
  <c r="L10861" i="9"/>
  <c r="M10861" i="9" s="1"/>
  <c r="P10861" i="9"/>
  <c r="Q10861" i="9" s="1"/>
  <c r="T10861" i="9"/>
  <c r="U10861" i="9" s="1"/>
  <c r="L10862" i="9"/>
  <c r="M10862" i="9" s="1"/>
  <c r="P10862" i="9"/>
  <c r="Q10862" i="9" s="1"/>
  <c r="T10862" i="9"/>
  <c r="U10862" i="9" s="1"/>
  <c r="L10863" i="9"/>
  <c r="M10863" i="9" s="1"/>
  <c r="P10863" i="9"/>
  <c r="Q10863" i="9" s="1"/>
  <c r="T10863" i="9"/>
  <c r="U10863" i="9" s="1"/>
  <c r="L10864" i="9"/>
  <c r="M10864" i="9" s="1"/>
  <c r="P10864" i="9"/>
  <c r="Q10864" i="9" s="1"/>
  <c r="T10864" i="9"/>
  <c r="U10864" i="9" s="1"/>
  <c r="L10865" i="9"/>
  <c r="M10865" i="9" s="1"/>
  <c r="P10865" i="9"/>
  <c r="Q10865" i="9" s="1"/>
  <c r="T10865" i="9"/>
  <c r="U10865" i="9" s="1"/>
  <c r="L10866" i="9"/>
  <c r="M10866" i="9" s="1"/>
  <c r="P10866" i="9"/>
  <c r="Q10866" i="9" s="1"/>
  <c r="T10866" i="9"/>
  <c r="U10866" i="9" s="1"/>
  <c r="L10867" i="9"/>
  <c r="M10867" i="9" s="1"/>
  <c r="P10867" i="9"/>
  <c r="Q10867" i="9" s="1"/>
  <c r="T10867" i="9"/>
  <c r="U10867" i="9" s="1"/>
  <c r="L10868" i="9"/>
  <c r="M10868" i="9" s="1"/>
  <c r="P10868" i="9"/>
  <c r="Q10868" i="9" s="1"/>
  <c r="T10868" i="9"/>
  <c r="U10868" i="9" s="1"/>
  <c r="L10869" i="9"/>
  <c r="M10869" i="9" s="1"/>
  <c r="P10869" i="9"/>
  <c r="Q10869" i="9" s="1"/>
  <c r="T10869" i="9"/>
  <c r="U10869" i="9" s="1"/>
  <c r="L10870" i="9"/>
  <c r="M10870" i="9" s="1"/>
  <c r="P10870" i="9"/>
  <c r="Q10870" i="9" s="1"/>
  <c r="T10870" i="9"/>
  <c r="U10870" i="9" s="1"/>
  <c r="L10871" i="9"/>
  <c r="M10871" i="9" s="1"/>
  <c r="P10871" i="9"/>
  <c r="Q10871" i="9" s="1"/>
  <c r="T10871" i="9"/>
  <c r="U10871" i="9" s="1"/>
  <c r="L10872" i="9"/>
  <c r="M10872" i="9" s="1"/>
  <c r="P10872" i="9"/>
  <c r="Q10872" i="9" s="1"/>
  <c r="T10872" i="9"/>
  <c r="U10872" i="9" s="1"/>
  <c r="L10873" i="9"/>
  <c r="M10873" i="9" s="1"/>
  <c r="P10873" i="9"/>
  <c r="Q10873" i="9" s="1"/>
  <c r="T10873" i="9"/>
  <c r="U10873" i="9" s="1"/>
  <c r="L10874" i="9"/>
  <c r="M10874" i="9" s="1"/>
  <c r="P10874" i="9"/>
  <c r="Q10874" i="9" s="1"/>
  <c r="T10874" i="9"/>
  <c r="U10874" i="9" s="1"/>
  <c r="L10875" i="9"/>
  <c r="M10875" i="9" s="1"/>
  <c r="P10875" i="9"/>
  <c r="Q10875" i="9" s="1"/>
  <c r="T10875" i="9"/>
  <c r="U10875" i="9" s="1"/>
  <c r="L10876" i="9"/>
  <c r="M10876" i="9" s="1"/>
  <c r="P10876" i="9"/>
  <c r="Q10876" i="9" s="1"/>
  <c r="T10876" i="9"/>
  <c r="U10876" i="9" s="1"/>
  <c r="L10877" i="9"/>
  <c r="M10877" i="9" s="1"/>
  <c r="P10877" i="9"/>
  <c r="Q10877" i="9" s="1"/>
  <c r="T10877" i="9"/>
  <c r="U10877" i="9" s="1"/>
  <c r="L10878" i="9"/>
  <c r="M10878" i="9" s="1"/>
  <c r="P10878" i="9"/>
  <c r="Q10878" i="9" s="1"/>
  <c r="T10878" i="9"/>
  <c r="U10878" i="9" s="1"/>
  <c r="L10879" i="9"/>
  <c r="M10879" i="9" s="1"/>
  <c r="P10879" i="9"/>
  <c r="Q10879" i="9" s="1"/>
  <c r="T10879" i="9"/>
  <c r="U10879" i="9" s="1"/>
  <c r="L10880" i="9"/>
  <c r="M10880" i="9" s="1"/>
  <c r="P10880" i="9"/>
  <c r="Q10880" i="9" s="1"/>
  <c r="T10880" i="9"/>
  <c r="U10880" i="9" s="1"/>
  <c r="L10881" i="9"/>
  <c r="M10881" i="9" s="1"/>
  <c r="P10881" i="9"/>
  <c r="Q10881" i="9" s="1"/>
  <c r="T10881" i="9"/>
  <c r="U10881" i="9" s="1"/>
  <c r="L10882" i="9"/>
  <c r="M10882" i="9" s="1"/>
  <c r="P10882" i="9"/>
  <c r="Q10882" i="9" s="1"/>
  <c r="T10882" i="9"/>
  <c r="U10882" i="9" s="1"/>
  <c r="L10883" i="9"/>
  <c r="M10883" i="9" s="1"/>
  <c r="P10883" i="9"/>
  <c r="Q10883" i="9" s="1"/>
  <c r="T10883" i="9"/>
  <c r="U10883" i="9" s="1"/>
  <c r="L10884" i="9"/>
  <c r="M10884" i="9" s="1"/>
  <c r="P10884" i="9"/>
  <c r="Q10884" i="9" s="1"/>
  <c r="T10884" i="9"/>
  <c r="U10884" i="9" s="1"/>
  <c r="L10885" i="9"/>
  <c r="M10885" i="9" s="1"/>
  <c r="P10885" i="9"/>
  <c r="Q10885" i="9" s="1"/>
  <c r="T10885" i="9"/>
  <c r="U10885" i="9" s="1"/>
  <c r="L10886" i="9"/>
  <c r="M10886" i="9" s="1"/>
  <c r="P10886" i="9"/>
  <c r="Q10886" i="9" s="1"/>
  <c r="T10886" i="9"/>
  <c r="U10886" i="9" s="1"/>
  <c r="L10887" i="9"/>
  <c r="M10887" i="9" s="1"/>
  <c r="P10887" i="9"/>
  <c r="Q10887" i="9" s="1"/>
  <c r="T10887" i="9"/>
  <c r="U10887" i="9" s="1"/>
  <c r="L10888" i="9"/>
  <c r="M10888" i="9" s="1"/>
  <c r="P10888" i="9"/>
  <c r="Q10888" i="9" s="1"/>
  <c r="T10888" i="9"/>
  <c r="U10888" i="9" s="1"/>
  <c r="L10889" i="9"/>
  <c r="M10889" i="9" s="1"/>
  <c r="P10889" i="9"/>
  <c r="Q10889" i="9" s="1"/>
  <c r="T10889" i="9"/>
  <c r="U10889" i="9" s="1"/>
  <c r="L10890" i="9"/>
  <c r="M10890" i="9" s="1"/>
  <c r="P10890" i="9"/>
  <c r="Q10890" i="9" s="1"/>
  <c r="T10890" i="9"/>
  <c r="U10890" i="9" s="1"/>
  <c r="L10891" i="9"/>
  <c r="M10891" i="9" s="1"/>
  <c r="P10891" i="9"/>
  <c r="Q10891" i="9" s="1"/>
  <c r="T10891" i="9"/>
  <c r="U10891" i="9" s="1"/>
  <c r="L10892" i="9"/>
  <c r="M10892" i="9" s="1"/>
  <c r="P10892" i="9"/>
  <c r="Q10892" i="9" s="1"/>
  <c r="T10892" i="9"/>
  <c r="U10892" i="9" s="1"/>
  <c r="L10893" i="9"/>
  <c r="M10893" i="9" s="1"/>
  <c r="P10893" i="9"/>
  <c r="Q10893" i="9" s="1"/>
  <c r="T10893" i="9"/>
  <c r="U10893" i="9" s="1"/>
  <c r="L10894" i="9"/>
  <c r="M10894" i="9" s="1"/>
  <c r="P10894" i="9"/>
  <c r="Q10894" i="9" s="1"/>
  <c r="T10894" i="9"/>
  <c r="U10894" i="9" s="1"/>
  <c r="L10895" i="9"/>
  <c r="M10895" i="9" s="1"/>
  <c r="P10895" i="9"/>
  <c r="Q10895" i="9" s="1"/>
  <c r="T10895" i="9"/>
  <c r="U10895" i="9" s="1"/>
  <c r="L10896" i="9"/>
  <c r="M10896" i="9" s="1"/>
  <c r="P10896" i="9"/>
  <c r="Q10896" i="9" s="1"/>
  <c r="T10896" i="9"/>
  <c r="U10896" i="9" s="1"/>
  <c r="L10897" i="9"/>
  <c r="M10897" i="9" s="1"/>
  <c r="P10897" i="9"/>
  <c r="Q10897" i="9" s="1"/>
  <c r="T10897" i="9"/>
  <c r="U10897" i="9" s="1"/>
  <c r="L10898" i="9"/>
  <c r="M10898" i="9" s="1"/>
  <c r="P10898" i="9"/>
  <c r="Q10898" i="9" s="1"/>
  <c r="T10898" i="9"/>
  <c r="U10898" i="9" s="1"/>
  <c r="L10899" i="9"/>
  <c r="M10899" i="9" s="1"/>
  <c r="P10899" i="9"/>
  <c r="Q10899" i="9" s="1"/>
  <c r="T10899" i="9"/>
  <c r="U10899" i="9" s="1"/>
  <c r="L10900" i="9"/>
  <c r="M10900" i="9" s="1"/>
  <c r="P10900" i="9"/>
  <c r="Q10900" i="9" s="1"/>
  <c r="T10900" i="9"/>
  <c r="U10900" i="9" s="1"/>
  <c r="L10901" i="9"/>
  <c r="M10901" i="9" s="1"/>
  <c r="P10901" i="9"/>
  <c r="Q10901" i="9" s="1"/>
  <c r="T10901" i="9"/>
  <c r="U10901" i="9" s="1"/>
  <c r="L10902" i="9"/>
  <c r="M10902" i="9" s="1"/>
  <c r="P10902" i="9"/>
  <c r="Q10902" i="9" s="1"/>
  <c r="T10902" i="9"/>
  <c r="U10902" i="9" s="1"/>
  <c r="L10903" i="9"/>
  <c r="M10903" i="9" s="1"/>
  <c r="P10903" i="9"/>
  <c r="Q10903" i="9" s="1"/>
  <c r="T10903" i="9"/>
  <c r="U10903" i="9" s="1"/>
  <c r="L10904" i="9"/>
  <c r="M10904" i="9" s="1"/>
  <c r="P10904" i="9"/>
  <c r="Q10904" i="9" s="1"/>
  <c r="T10904" i="9"/>
  <c r="U10904" i="9" s="1"/>
  <c r="L10905" i="9"/>
  <c r="M10905" i="9" s="1"/>
  <c r="P10905" i="9"/>
  <c r="Q10905" i="9" s="1"/>
  <c r="T10905" i="9"/>
  <c r="U10905" i="9" s="1"/>
  <c r="L10906" i="9"/>
  <c r="M10906" i="9" s="1"/>
  <c r="P10906" i="9"/>
  <c r="Q10906" i="9" s="1"/>
  <c r="T10906" i="9"/>
  <c r="U10906" i="9" s="1"/>
  <c r="L10907" i="9"/>
  <c r="M10907" i="9" s="1"/>
  <c r="P10907" i="9"/>
  <c r="Q10907" i="9" s="1"/>
  <c r="T10907" i="9"/>
  <c r="U10907" i="9" s="1"/>
  <c r="L10908" i="9"/>
  <c r="M10908" i="9" s="1"/>
  <c r="P10908" i="9"/>
  <c r="Q10908" i="9" s="1"/>
  <c r="T10908" i="9"/>
  <c r="U10908" i="9" s="1"/>
  <c r="L10909" i="9"/>
  <c r="M10909" i="9" s="1"/>
  <c r="P10909" i="9"/>
  <c r="Q10909" i="9" s="1"/>
  <c r="T10909" i="9"/>
  <c r="U10909" i="9" s="1"/>
  <c r="L10910" i="9"/>
  <c r="M10910" i="9" s="1"/>
  <c r="P10910" i="9"/>
  <c r="Q10910" i="9" s="1"/>
  <c r="T10910" i="9"/>
  <c r="U10910" i="9" s="1"/>
  <c r="L10911" i="9"/>
  <c r="M10911" i="9" s="1"/>
  <c r="P10911" i="9"/>
  <c r="Q10911" i="9" s="1"/>
  <c r="T10911" i="9"/>
  <c r="U10911" i="9" s="1"/>
  <c r="L10912" i="9"/>
  <c r="M10912" i="9" s="1"/>
  <c r="P10912" i="9"/>
  <c r="Q10912" i="9" s="1"/>
  <c r="T10912" i="9"/>
  <c r="U10912" i="9" s="1"/>
  <c r="L10913" i="9"/>
  <c r="M10913" i="9" s="1"/>
  <c r="P10913" i="9"/>
  <c r="Q10913" i="9" s="1"/>
  <c r="T10913" i="9"/>
  <c r="U10913" i="9" s="1"/>
  <c r="L10914" i="9"/>
  <c r="M10914" i="9" s="1"/>
  <c r="P10914" i="9"/>
  <c r="Q10914" i="9" s="1"/>
  <c r="T10914" i="9"/>
  <c r="U10914" i="9" s="1"/>
  <c r="L10915" i="9"/>
  <c r="M10915" i="9" s="1"/>
  <c r="P10915" i="9"/>
  <c r="Q10915" i="9" s="1"/>
  <c r="T10915" i="9"/>
  <c r="U10915" i="9" s="1"/>
  <c r="L10916" i="9"/>
  <c r="M10916" i="9" s="1"/>
  <c r="P10916" i="9"/>
  <c r="Q10916" i="9" s="1"/>
  <c r="T10916" i="9"/>
  <c r="U10916" i="9" s="1"/>
  <c r="L10917" i="9"/>
  <c r="M10917" i="9" s="1"/>
  <c r="P10917" i="9"/>
  <c r="Q10917" i="9" s="1"/>
  <c r="T10917" i="9"/>
  <c r="U10917" i="9" s="1"/>
  <c r="L10918" i="9"/>
  <c r="M10918" i="9" s="1"/>
  <c r="P10918" i="9"/>
  <c r="Q10918" i="9" s="1"/>
  <c r="T10918" i="9"/>
  <c r="U10918" i="9" s="1"/>
  <c r="L10919" i="9"/>
  <c r="M10919" i="9" s="1"/>
  <c r="P10919" i="9"/>
  <c r="Q10919" i="9" s="1"/>
  <c r="T10919" i="9"/>
  <c r="U10919" i="9" s="1"/>
  <c r="L10920" i="9"/>
  <c r="M10920" i="9" s="1"/>
  <c r="P10920" i="9"/>
  <c r="Q10920" i="9" s="1"/>
  <c r="T10920" i="9"/>
  <c r="U10920" i="9" s="1"/>
  <c r="L10921" i="9"/>
  <c r="M10921" i="9" s="1"/>
  <c r="P10921" i="9"/>
  <c r="Q10921" i="9" s="1"/>
  <c r="T10921" i="9"/>
  <c r="U10921" i="9" s="1"/>
  <c r="L10922" i="9"/>
  <c r="M10922" i="9" s="1"/>
  <c r="P10922" i="9"/>
  <c r="Q10922" i="9" s="1"/>
  <c r="T10922" i="9"/>
  <c r="U10922" i="9" s="1"/>
  <c r="L10923" i="9"/>
  <c r="M10923" i="9" s="1"/>
  <c r="P10923" i="9"/>
  <c r="Q10923" i="9" s="1"/>
  <c r="T10923" i="9"/>
  <c r="U10923" i="9" s="1"/>
  <c r="L10924" i="9"/>
  <c r="M10924" i="9" s="1"/>
  <c r="P10924" i="9"/>
  <c r="Q10924" i="9" s="1"/>
  <c r="T10924" i="9"/>
  <c r="U10924" i="9" s="1"/>
  <c r="L10925" i="9"/>
  <c r="M10925" i="9" s="1"/>
  <c r="P10925" i="9"/>
  <c r="Q10925" i="9" s="1"/>
  <c r="T10925" i="9"/>
  <c r="U10925" i="9" s="1"/>
  <c r="L10926" i="9"/>
  <c r="M10926" i="9" s="1"/>
  <c r="P10926" i="9"/>
  <c r="Q10926" i="9" s="1"/>
  <c r="T10926" i="9"/>
  <c r="U10926" i="9" s="1"/>
  <c r="L10927" i="9"/>
  <c r="M10927" i="9" s="1"/>
  <c r="P10927" i="9"/>
  <c r="Q10927" i="9" s="1"/>
  <c r="S10927" i="9"/>
  <c r="T10927" i="9"/>
  <c r="L10928" i="9"/>
  <c r="M10928" i="9" s="1"/>
  <c r="P10928" i="9"/>
  <c r="Q10928" i="9" s="1"/>
  <c r="T10928" i="9"/>
  <c r="U10928" i="9" s="1"/>
  <c r="L10929" i="9"/>
  <c r="M10929" i="9" s="1"/>
  <c r="P10929" i="9"/>
  <c r="Q10929" i="9" s="1"/>
  <c r="T10929" i="9"/>
  <c r="U10929" i="9" s="1"/>
  <c r="L10930" i="9"/>
  <c r="M10930" i="9" s="1"/>
  <c r="P10930" i="9"/>
  <c r="Q10930" i="9" s="1"/>
  <c r="T10930" i="9"/>
  <c r="U10930" i="9" s="1"/>
  <c r="L10931" i="9"/>
  <c r="M10931" i="9" s="1"/>
  <c r="P10931" i="9"/>
  <c r="Q10931" i="9" s="1"/>
  <c r="T10931" i="9"/>
  <c r="U10931" i="9" s="1"/>
  <c r="L10932" i="9"/>
  <c r="M10932" i="9" s="1"/>
  <c r="P10932" i="9"/>
  <c r="Q10932" i="9" s="1"/>
  <c r="T10932" i="9"/>
  <c r="U10932" i="9" s="1"/>
  <c r="L10933" i="9"/>
  <c r="M10933" i="9" s="1"/>
  <c r="P10933" i="9"/>
  <c r="Q10933" i="9" s="1"/>
  <c r="T10933" i="9"/>
  <c r="U10933" i="9" s="1"/>
  <c r="L10934" i="9"/>
  <c r="M10934" i="9" s="1"/>
  <c r="P10934" i="9"/>
  <c r="Q10934" i="9" s="1"/>
  <c r="T10934" i="9"/>
  <c r="U10934" i="9" s="1"/>
  <c r="L10935" i="9"/>
  <c r="M10935" i="9" s="1"/>
  <c r="P10935" i="9"/>
  <c r="Q10935" i="9" s="1"/>
  <c r="T10935" i="9"/>
  <c r="U10935" i="9" s="1"/>
  <c r="L10936" i="9"/>
  <c r="M10936" i="9" s="1"/>
  <c r="P10936" i="9"/>
  <c r="Q10936" i="9" s="1"/>
  <c r="T10936" i="9"/>
  <c r="U10936" i="9" s="1"/>
  <c r="L10937" i="9"/>
  <c r="M10937" i="9" s="1"/>
  <c r="P10937" i="9"/>
  <c r="Q10937" i="9" s="1"/>
  <c r="T10937" i="9"/>
  <c r="U10937" i="9" s="1"/>
  <c r="L10938" i="9"/>
  <c r="M10938" i="9" s="1"/>
  <c r="P10938" i="9"/>
  <c r="Q10938" i="9" s="1"/>
  <c r="T10938" i="9"/>
  <c r="U10938" i="9" s="1"/>
  <c r="L10939" i="9"/>
  <c r="M10939" i="9" s="1"/>
  <c r="P10939" i="9"/>
  <c r="Q10939" i="9" s="1"/>
  <c r="T10939" i="9"/>
  <c r="U10939" i="9" s="1"/>
  <c r="L10940" i="9"/>
  <c r="M10940" i="9" s="1"/>
  <c r="P10940" i="9"/>
  <c r="Q10940" i="9" s="1"/>
  <c r="T10940" i="9"/>
  <c r="U10940" i="9" s="1"/>
  <c r="L10941" i="9"/>
  <c r="M10941" i="9" s="1"/>
  <c r="P10941" i="9"/>
  <c r="Q10941" i="9" s="1"/>
  <c r="T10941" i="9"/>
  <c r="U10941" i="9" s="1"/>
  <c r="L10942" i="9"/>
  <c r="M10942" i="9" s="1"/>
  <c r="P10942" i="9"/>
  <c r="Q10942" i="9" s="1"/>
  <c r="T10942" i="9"/>
  <c r="U10942" i="9" s="1"/>
  <c r="L10943" i="9"/>
  <c r="M10943" i="9" s="1"/>
  <c r="P10943" i="9"/>
  <c r="Q10943" i="9" s="1"/>
  <c r="T10943" i="9"/>
  <c r="U10943" i="9" s="1"/>
  <c r="L10944" i="9"/>
  <c r="M10944" i="9" s="1"/>
  <c r="P10944" i="9"/>
  <c r="Q10944" i="9" s="1"/>
  <c r="T10944" i="9"/>
  <c r="U10944" i="9" s="1"/>
  <c r="L10945" i="9"/>
  <c r="M10945" i="9" s="1"/>
  <c r="P10945" i="9"/>
  <c r="Q10945" i="9" s="1"/>
  <c r="T10945" i="9"/>
  <c r="U10945" i="9" s="1"/>
  <c r="L10946" i="9"/>
  <c r="M10946" i="9" s="1"/>
  <c r="P10946" i="9"/>
  <c r="Q10946" i="9" s="1"/>
  <c r="T10946" i="9"/>
  <c r="U10946" i="9" s="1"/>
  <c r="L10947" i="9"/>
  <c r="M10947" i="9" s="1"/>
  <c r="P10947" i="9"/>
  <c r="Q10947" i="9" s="1"/>
  <c r="T10947" i="9"/>
  <c r="U10947" i="9" s="1"/>
  <c r="L10948" i="9"/>
  <c r="M10948" i="9" s="1"/>
  <c r="P10948" i="9"/>
  <c r="Q10948" i="9" s="1"/>
  <c r="T10948" i="9"/>
  <c r="U10948" i="9" s="1"/>
  <c r="L10949" i="9"/>
  <c r="M10949" i="9" s="1"/>
  <c r="P10949" i="9"/>
  <c r="Q10949" i="9" s="1"/>
  <c r="T10949" i="9"/>
  <c r="U10949" i="9" s="1"/>
  <c r="L10950" i="9"/>
  <c r="M10950" i="9" s="1"/>
  <c r="P10950" i="9"/>
  <c r="Q10950" i="9" s="1"/>
  <c r="S10950" i="9"/>
  <c r="U10950" i="9" s="1"/>
  <c r="L10951" i="9"/>
  <c r="M10951" i="9" s="1"/>
  <c r="P10951" i="9"/>
  <c r="Q10951" i="9" s="1"/>
  <c r="T10951" i="9"/>
  <c r="U10951" i="9" s="1"/>
  <c r="L10952" i="9"/>
  <c r="M10952" i="9" s="1"/>
  <c r="P10952" i="9"/>
  <c r="Q10952" i="9" s="1"/>
  <c r="T10952" i="9"/>
  <c r="U10952" i="9" s="1"/>
  <c r="L10953" i="9"/>
  <c r="M10953" i="9" s="1"/>
  <c r="P10953" i="9"/>
  <c r="Q10953" i="9" s="1"/>
  <c r="T10953" i="9"/>
  <c r="U10953" i="9" s="1"/>
  <c r="L10954" i="9"/>
  <c r="M10954" i="9" s="1"/>
  <c r="P10954" i="9"/>
  <c r="Q10954" i="9" s="1"/>
  <c r="T10954" i="9"/>
  <c r="U10954" i="9" s="1"/>
  <c r="L10955" i="9"/>
  <c r="M10955" i="9" s="1"/>
  <c r="P10955" i="9"/>
  <c r="Q10955" i="9" s="1"/>
  <c r="T10955" i="9"/>
  <c r="U10955" i="9" s="1"/>
  <c r="L10956" i="9"/>
  <c r="M10956" i="9" s="1"/>
  <c r="P10956" i="9"/>
  <c r="Q10956" i="9" s="1"/>
  <c r="T10956" i="9"/>
  <c r="U10956" i="9" s="1"/>
  <c r="L10957" i="9"/>
  <c r="M10957" i="9" s="1"/>
  <c r="P10957" i="9"/>
  <c r="Q10957" i="9" s="1"/>
  <c r="T10957" i="9"/>
  <c r="U10957" i="9" s="1"/>
  <c r="L10958" i="9"/>
  <c r="M10958" i="9" s="1"/>
  <c r="P10958" i="9"/>
  <c r="Q10958" i="9" s="1"/>
  <c r="T10958" i="9"/>
  <c r="U10958" i="9" s="1"/>
  <c r="L10959" i="9"/>
  <c r="M10959" i="9" s="1"/>
  <c r="P10959" i="9"/>
  <c r="Q10959" i="9" s="1"/>
  <c r="T10959" i="9"/>
  <c r="U10959" i="9" s="1"/>
  <c r="L10960" i="9"/>
  <c r="M10960" i="9" s="1"/>
  <c r="P10960" i="9"/>
  <c r="Q10960" i="9" s="1"/>
  <c r="T10960" i="9"/>
  <c r="U10960" i="9" s="1"/>
  <c r="L10961" i="9"/>
  <c r="M10961" i="9" s="1"/>
  <c r="P10961" i="9"/>
  <c r="Q10961" i="9" s="1"/>
  <c r="T10961" i="9"/>
  <c r="U10961" i="9" s="1"/>
  <c r="L10962" i="9"/>
  <c r="M10962" i="9" s="1"/>
  <c r="P10962" i="9"/>
  <c r="Q10962" i="9" s="1"/>
  <c r="T10962" i="9"/>
  <c r="U10962" i="9" s="1"/>
  <c r="L10963" i="9"/>
  <c r="M10963" i="9" s="1"/>
  <c r="P10963" i="9"/>
  <c r="Q10963" i="9" s="1"/>
  <c r="T10963" i="9"/>
  <c r="U10963" i="9" s="1"/>
  <c r="L10964" i="9"/>
  <c r="M10964" i="9" s="1"/>
  <c r="P10964" i="9"/>
  <c r="Q10964" i="9" s="1"/>
  <c r="T10964" i="9"/>
  <c r="U10964" i="9" s="1"/>
  <c r="L10965" i="9"/>
  <c r="M10965" i="9" s="1"/>
  <c r="P10965" i="9"/>
  <c r="Q10965" i="9" s="1"/>
  <c r="T10965" i="9"/>
  <c r="U10965" i="9" s="1"/>
  <c r="L10966" i="9"/>
  <c r="M10966" i="9" s="1"/>
  <c r="P10966" i="9"/>
  <c r="Q10966" i="9" s="1"/>
  <c r="T10966" i="9"/>
  <c r="U10966" i="9" s="1"/>
  <c r="L10967" i="9"/>
  <c r="M10967" i="9" s="1"/>
  <c r="P10967" i="9"/>
  <c r="Q10967" i="9" s="1"/>
  <c r="T10967" i="9"/>
  <c r="U10967" i="9" s="1"/>
  <c r="L10968" i="9"/>
  <c r="M10968" i="9" s="1"/>
  <c r="P10968" i="9"/>
  <c r="Q10968" i="9" s="1"/>
  <c r="T10968" i="9"/>
  <c r="U10968" i="9" s="1"/>
  <c r="L10969" i="9"/>
  <c r="M10969" i="9" s="1"/>
  <c r="P10969" i="9"/>
  <c r="Q10969" i="9" s="1"/>
  <c r="T10969" i="9"/>
  <c r="U10969" i="9" s="1"/>
  <c r="L10970" i="9"/>
  <c r="M10970" i="9" s="1"/>
  <c r="P10970" i="9"/>
  <c r="Q10970" i="9" s="1"/>
  <c r="T10970" i="9"/>
  <c r="U10970" i="9" s="1"/>
  <c r="L10971" i="9"/>
  <c r="M10971" i="9" s="1"/>
  <c r="P10971" i="9"/>
  <c r="Q10971" i="9" s="1"/>
  <c r="T10971" i="9"/>
  <c r="U10971" i="9" s="1"/>
  <c r="L10972" i="9"/>
  <c r="M10972" i="9" s="1"/>
  <c r="P10972" i="9"/>
  <c r="Q10972" i="9" s="1"/>
  <c r="T10972" i="9"/>
  <c r="U10972" i="9" s="1"/>
  <c r="L10973" i="9"/>
  <c r="M10973" i="9" s="1"/>
  <c r="P10973" i="9"/>
  <c r="Q10973" i="9" s="1"/>
  <c r="T10973" i="9"/>
  <c r="U10973" i="9" s="1"/>
  <c r="L10974" i="9"/>
  <c r="M10974" i="9" s="1"/>
  <c r="P10974" i="9"/>
  <c r="Q10974" i="9" s="1"/>
  <c r="T10974" i="9"/>
  <c r="U10974" i="9" s="1"/>
  <c r="L10975" i="9"/>
  <c r="M10975" i="9" s="1"/>
  <c r="P10975" i="9"/>
  <c r="Q10975" i="9" s="1"/>
  <c r="T10975" i="9"/>
  <c r="U10975" i="9" s="1"/>
  <c r="L10976" i="9"/>
  <c r="M10976" i="9" s="1"/>
  <c r="P10976" i="9"/>
  <c r="Q10976" i="9" s="1"/>
  <c r="T10976" i="9"/>
  <c r="U10976" i="9" s="1"/>
  <c r="L10977" i="9"/>
  <c r="M10977" i="9" s="1"/>
  <c r="P10977" i="9"/>
  <c r="Q10977" i="9" s="1"/>
  <c r="T10977" i="9"/>
  <c r="U10977" i="9" s="1"/>
  <c r="L10978" i="9"/>
  <c r="M10978" i="9" s="1"/>
  <c r="P10978" i="9"/>
  <c r="Q10978" i="9" s="1"/>
  <c r="T10978" i="9"/>
  <c r="U10978" i="9" s="1"/>
  <c r="L10979" i="9"/>
  <c r="M10979" i="9" s="1"/>
  <c r="P10979" i="9"/>
  <c r="Q10979" i="9" s="1"/>
  <c r="T10979" i="9"/>
  <c r="U10979" i="9" s="1"/>
  <c r="L10980" i="9"/>
  <c r="M10980" i="9" s="1"/>
  <c r="P10980" i="9"/>
  <c r="Q10980" i="9" s="1"/>
  <c r="T10980" i="9"/>
  <c r="U10980" i="9" s="1"/>
  <c r="L10981" i="9"/>
  <c r="M10981" i="9" s="1"/>
  <c r="P10981" i="9"/>
  <c r="Q10981" i="9" s="1"/>
  <c r="T10981" i="9"/>
  <c r="U10981" i="9" s="1"/>
  <c r="L10982" i="9"/>
  <c r="M10982" i="9" s="1"/>
  <c r="P10982" i="9"/>
  <c r="Q10982" i="9" s="1"/>
  <c r="T10982" i="9"/>
  <c r="U10982" i="9" s="1"/>
  <c r="L10983" i="9"/>
  <c r="M10983" i="9" s="1"/>
  <c r="P10983" i="9"/>
  <c r="Q10983" i="9" s="1"/>
  <c r="T10983" i="9"/>
  <c r="U10983" i="9" s="1"/>
  <c r="L10984" i="9"/>
  <c r="M10984" i="9" s="1"/>
  <c r="P10984" i="9"/>
  <c r="Q10984" i="9" s="1"/>
  <c r="T10984" i="9"/>
  <c r="U10984" i="9" s="1"/>
  <c r="L10985" i="9"/>
  <c r="M10985" i="9" s="1"/>
  <c r="P10985" i="9"/>
  <c r="Q10985" i="9" s="1"/>
  <c r="T10985" i="9"/>
  <c r="U10985" i="9" s="1"/>
  <c r="L10986" i="9"/>
  <c r="M10986" i="9" s="1"/>
  <c r="P10986" i="9"/>
  <c r="Q10986" i="9" s="1"/>
  <c r="T10986" i="9"/>
  <c r="U10986" i="9" s="1"/>
  <c r="L10987" i="9"/>
  <c r="M10987" i="9" s="1"/>
  <c r="P10987" i="9"/>
  <c r="Q10987" i="9" s="1"/>
  <c r="T10987" i="9"/>
  <c r="U10987" i="9" s="1"/>
  <c r="L10988" i="9"/>
  <c r="M10988" i="9" s="1"/>
  <c r="P10988" i="9"/>
  <c r="Q10988" i="9" s="1"/>
  <c r="T10988" i="9"/>
  <c r="U10988" i="9" s="1"/>
  <c r="L10989" i="9"/>
  <c r="M10989" i="9" s="1"/>
  <c r="P10989" i="9"/>
  <c r="Q10989" i="9" s="1"/>
  <c r="T10989" i="9"/>
  <c r="U10989" i="9" s="1"/>
  <c r="L10990" i="9"/>
  <c r="M10990" i="9" s="1"/>
  <c r="P10990" i="9"/>
  <c r="Q10990" i="9" s="1"/>
  <c r="T10990" i="9"/>
  <c r="U10990" i="9" s="1"/>
  <c r="L10991" i="9"/>
  <c r="M10991" i="9" s="1"/>
  <c r="P10991" i="9"/>
  <c r="Q10991" i="9" s="1"/>
  <c r="T10991" i="9"/>
  <c r="U10991" i="9" s="1"/>
  <c r="L10992" i="9"/>
  <c r="M10992" i="9" s="1"/>
  <c r="P10992" i="9"/>
  <c r="Q10992" i="9" s="1"/>
  <c r="T10992" i="9"/>
  <c r="U10992" i="9" s="1"/>
  <c r="L10993" i="9"/>
  <c r="M10993" i="9" s="1"/>
  <c r="P10993" i="9"/>
  <c r="Q10993" i="9" s="1"/>
  <c r="T10993" i="9"/>
  <c r="U10993" i="9" s="1"/>
  <c r="L10994" i="9"/>
  <c r="M10994" i="9" s="1"/>
  <c r="P10994" i="9"/>
  <c r="Q10994" i="9" s="1"/>
  <c r="T10994" i="9"/>
  <c r="U10994" i="9" s="1"/>
  <c r="L10995" i="9"/>
  <c r="M10995" i="9" s="1"/>
  <c r="P10995" i="9"/>
  <c r="Q10995" i="9" s="1"/>
  <c r="T10995" i="9"/>
  <c r="U10995" i="9" s="1"/>
  <c r="L10996" i="9"/>
  <c r="M10996" i="9" s="1"/>
  <c r="P10996" i="9"/>
  <c r="Q10996" i="9" s="1"/>
  <c r="T10996" i="9"/>
  <c r="U10996" i="9" s="1"/>
  <c r="L10997" i="9"/>
  <c r="M10997" i="9" s="1"/>
  <c r="P10997" i="9"/>
  <c r="Q10997" i="9" s="1"/>
  <c r="T10997" i="9"/>
  <c r="U10997" i="9" s="1"/>
  <c r="L10998" i="9"/>
  <c r="M10998" i="9" s="1"/>
  <c r="P10998" i="9"/>
  <c r="Q10998" i="9" s="1"/>
  <c r="T10998" i="9"/>
  <c r="U10998" i="9" s="1"/>
  <c r="L10999" i="9"/>
  <c r="M10999" i="9" s="1"/>
  <c r="P10999" i="9"/>
  <c r="Q10999" i="9" s="1"/>
  <c r="T10999" i="9"/>
  <c r="U10999" i="9" s="1"/>
  <c r="L11000" i="9"/>
  <c r="M11000" i="9" s="1"/>
  <c r="P11000" i="9"/>
  <c r="Q11000" i="9" s="1"/>
  <c r="T11000" i="9"/>
  <c r="U11000" i="9" s="1"/>
  <c r="L11001" i="9"/>
  <c r="M11001" i="9" s="1"/>
  <c r="P11001" i="9"/>
  <c r="Q11001" i="9" s="1"/>
  <c r="T11001" i="9"/>
  <c r="U11001" i="9" s="1"/>
  <c r="L11002" i="9"/>
  <c r="M11002" i="9" s="1"/>
  <c r="P11002" i="9"/>
  <c r="Q11002" i="9" s="1"/>
  <c r="T11002" i="9"/>
  <c r="U11002" i="9" s="1"/>
  <c r="L11003" i="9"/>
  <c r="M11003" i="9" s="1"/>
  <c r="P11003" i="9"/>
  <c r="Q11003" i="9" s="1"/>
  <c r="T11003" i="9"/>
  <c r="U11003" i="9" s="1"/>
  <c r="L11004" i="9"/>
  <c r="M11004" i="9" s="1"/>
  <c r="P11004" i="9"/>
  <c r="Q11004" i="9" s="1"/>
  <c r="T11004" i="9"/>
  <c r="U11004" i="9" s="1"/>
  <c r="L11005" i="9"/>
  <c r="M11005" i="9" s="1"/>
  <c r="P11005" i="9"/>
  <c r="Q11005" i="9" s="1"/>
  <c r="T11005" i="9"/>
  <c r="U11005" i="9" s="1"/>
  <c r="L11006" i="9"/>
  <c r="M11006" i="9" s="1"/>
  <c r="P11006" i="9"/>
  <c r="Q11006" i="9" s="1"/>
  <c r="T11006" i="9"/>
  <c r="U11006" i="9" s="1"/>
  <c r="L11007" i="9"/>
  <c r="M11007" i="9" s="1"/>
  <c r="P11007" i="9"/>
  <c r="Q11007" i="9" s="1"/>
  <c r="T11007" i="9"/>
  <c r="U11007" i="9" s="1"/>
  <c r="L11008" i="9"/>
  <c r="M11008" i="9" s="1"/>
  <c r="P11008" i="9"/>
  <c r="Q11008" i="9" s="1"/>
  <c r="T11008" i="9"/>
  <c r="U11008" i="9" s="1"/>
  <c r="L11009" i="9"/>
  <c r="M11009" i="9" s="1"/>
  <c r="P11009" i="9"/>
  <c r="Q11009" i="9" s="1"/>
  <c r="T11009" i="9"/>
  <c r="U11009" i="9" s="1"/>
  <c r="L11010" i="9"/>
  <c r="M11010" i="9" s="1"/>
  <c r="P11010" i="9"/>
  <c r="Q11010" i="9" s="1"/>
  <c r="T11010" i="9"/>
  <c r="U11010" i="9" s="1"/>
  <c r="L11011" i="9"/>
  <c r="M11011" i="9" s="1"/>
  <c r="P11011" i="9"/>
  <c r="Q11011" i="9" s="1"/>
  <c r="T11011" i="9"/>
  <c r="U11011" i="9" s="1"/>
  <c r="L11012" i="9"/>
  <c r="M11012" i="9" s="1"/>
  <c r="P11012" i="9"/>
  <c r="Q11012" i="9" s="1"/>
  <c r="T11012" i="9"/>
  <c r="U11012" i="9" s="1"/>
  <c r="L11013" i="9"/>
  <c r="M11013" i="9" s="1"/>
  <c r="P11013" i="9"/>
  <c r="Q11013" i="9" s="1"/>
  <c r="T11013" i="9"/>
  <c r="U11013" i="9" s="1"/>
  <c r="L11014" i="9"/>
  <c r="M11014" i="9" s="1"/>
  <c r="P11014" i="9"/>
  <c r="Q11014" i="9" s="1"/>
  <c r="T11014" i="9"/>
  <c r="U11014" i="9" s="1"/>
  <c r="L11015" i="9"/>
  <c r="M11015" i="9" s="1"/>
  <c r="P11015" i="9"/>
  <c r="Q11015" i="9" s="1"/>
  <c r="T11015" i="9"/>
  <c r="U11015" i="9" s="1"/>
  <c r="L11016" i="9"/>
  <c r="M11016" i="9" s="1"/>
  <c r="P11016" i="9"/>
  <c r="Q11016" i="9" s="1"/>
  <c r="T11016" i="9"/>
  <c r="U11016" i="9" s="1"/>
  <c r="L11017" i="9"/>
  <c r="M11017" i="9" s="1"/>
  <c r="P11017" i="9"/>
  <c r="Q11017" i="9" s="1"/>
  <c r="T11017" i="9"/>
  <c r="U11017" i="9" s="1"/>
  <c r="L11018" i="9"/>
  <c r="M11018" i="9" s="1"/>
  <c r="P11018" i="9"/>
  <c r="Q11018" i="9" s="1"/>
  <c r="S11018" i="9"/>
  <c r="T11018" i="9"/>
  <c r="L11019" i="9"/>
  <c r="M11019" i="9" s="1"/>
  <c r="P11019" i="9"/>
  <c r="Q11019" i="9" s="1"/>
  <c r="T11019" i="9"/>
  <c r="U11019" i="9" s="1"/>
  <c r="L11020" i="9"/>
  <c r="M11020" i="9" s="1"/>
  <c r="P11020" i="9"/>
  <c r="Q11020" i="9" s="1"/>
  <c r="T11020" i="9"/>
  <c r="U11020" i="9" s="1"/>
  <c r="L11021" i="9"/>
  <c r="M11021" i="9" s="1"/>
  <c r="P11021" i="9"/>
  <c r="Q11021" i="9" s="1"/>
  <c r="T11021" i="9"/>
  <c r="U11021" i="9" s="1"/>
  <c r="L11022" i="9"/>
  <c r="M11022" i="9" s="1"/>
  <c r="P11022" i="9"/>
  <c r="Q11022" i="9" s="1"/>
  <c r="T11022" i="9"/>
  <c r="U11022" i="9" s="1"/>
  <c r="L11023" i="9"/>
  <c r="M11023" i="9" s="1"/>
  <c r="P11023" i="9"/>
  <c r="Q11023" i="9" s="1"/>
  <c r="T11023" i="9"/>
  <c r="U11023" i="9" s="1"/>
  <c r="L11024" i="9"/>
  <c r="M11024" i="9" s="1"/>
  <c r="P11024" i="9"/>
  <c r="Q11024" i="9" s="1"/>
  <c r="T11024" i="9"/>
  <c r="U11024" i="9" s="1"/>
  <c r="L11025" i="9"/>
  <c r="M11025" i="9" s="1"/>
  <c r="P11025" i="9"/>
  <c r="Q11025" i="9" s="1"/>
  <c r="T11025" i="9"/>
  <c r="U11025" i="9" s="1"/>
  <c r="L11026" i="9"/>
  <c r="M11026" i="9" s="1"/>
  <c r="P11026" i="9"/>
  <c r="Q11026" i="9" s="1"/>
  <c r="T11026" i="9"/>
  <c r="U11026" i="9" s="1"/>
  <c r="L11027" i="9"/>
  <c r="M11027" i="9" s="1"/>
  <c r="P11027" i="9"/>
  <c r="Q11027" i="9" s="1"/>
  <c r="T11027" i="9"/>
  <c r="U11027" i="9" s="1"/>
  <c r="L11028" i="9"/>
  <c r="M11028" i="9" s="1"/>
  <c r="P11028" i="9"/>
  <c r="Q11028" i="9" s="1"/>
  <c r="T11028" i="9"/>
  <c r="U11028" i="9" s="1"/>
  <c r="L11029" i="9"/>
  <c r="M11029" i="9" s="1"/>
  <c r="P11029" i="9"/>
  <c r="Q11029" i="9" s="1"/>
  <c r="T11029" i="9"/>
  <c r="U11029" i="9" s="1"/>
  <c r="L11030" i="9"/>
  <c r="M11030" i="9" s="1"/>
  <c r="P11030" i="9"/>
  <c r="Q11030" i="9" s="1"/>
  <c r="T11030" i="9"/>
  <c r="U11030" i="9" s="1"/>
  <c r="L11031" i="9"/>
  <c r="M11031" i="9" s="1"/>
  <c r="P11031" i="9"/>
  <c r="Q11031" i="9" s="1"/>
  <c r="T11031" i="9"/>
  <c r="U11031" i="9" s="1"/>
  <c r="L11032" i="9"/>
  <c r="M11032" i="9" s="1"/>
  <c r="P11032" i="9"/>
  <c r="Q11032" i="9" s="1"/>
  <c r="T11032" i="9"/>
  <c r="U11032" i="9" s="1"/>
  <c r="L11033" i="9"/>
  <c r="M11033" i="9" s="1"/>
  <c r="P11033" i="9"/>
  <c r="Q11033" i="9" s="1"/>
  <c r="T11033" i="9"/>
  <c r="U11033" i="9" s="1"/>
  <c r="L11034" i="9"/>
  <c r="M11034" i="9" s="1"/>
  <c r="P11034" i="9"/>
  <c r="Q11034" i="9" s="1"/>
  <c r="T11034" i="9"/>
  <c r="U11034" i="9" s="1"/>
  <c r="L11035" i="9"/>
  <c r="M11035" i="9" s="1"/>
  <c r="P11035" i="9"/>
  <c r="Q11035" i="9" s="1"/>
  <c r="T11035" i="9"/>
  <c r="U11035" i="9" s="1"/>
  <c r="L11036" i="9"/>
  <c r="M11036" i="9" s="1"/>
  <c r="P11036" i="9"/>
  <c r="Q11036" i="9" s="1"/>
  <c r="T11036" i="9"/>
  <c r="U11036" i="9" s="1"/>
  <c r="L11037" i="9"/>
  <c r="M11037" i="9" s="1"/>
  <c r="P11037" i="9"/>
  <c r="Q11037" i="9" s="1"/>
  <c r="T11037" i="9"/>
  <c r="U11037" i="9" s="1"/>
  <c r="L11038" i="9"/>
  <c r="M11038" i="9" s="1"/>
  <c r="P11038" i="9"/>
  <c r="Q11038" i="9" s="1"/>
  <c r="T11038" i="9"/>
  <c r="U11038" i="9" s="1"/>
  <c r="L11039" i="9"/>
  <c r="M11039" i="9" s="1"/>
  <c r="P11039" i="9"/>
  <c r="Q11039" i="9" s="1"/>
  <c r="T11039" i="9"/>
  <c r="U11039" i="9" s="1"/>
  <c r="L11040" i="9"/>
  <c r="M11040" i="9" s="1"/>
  <c r="P11040" i="9"/>
  <c r="Q11040" i="9" s="1"/>
  <c r="T11040" i="9"/>
  <c r="U11040" i="9" s="1"/>
  <c r="L11041" i="9"/>
  <c r="M11041" i="9" s="1"/>
  <c r="P11041" i="9"/>
  <c r="Q11041" i="9" s="1"/>
  <c r="S11041" i="9"/>
  <c r="T11041" i="9"/>
  <c r="L11042" i="9"/>
  <c r="M11042" i="9" s="1"/>
  <c r="P11042" i="9"/>
  <c r="Q11042" i="9" s="1"/>
  <c r="T11042" i="9"/>
  <c r="U11042" i="9" s="1"/>
  <c r="L11043" i="9"/>
  <c r="M11043" i="9" s="1"/>
  <c r="P11043" i="9"/>
  <c r="Q11043" i="9" s="1"/>
  <c r="T11043" i="9"/>
  <c r="U11043" i="9" s="1"/>
  <c r="L11044" i="9"/>
  <c r="M11044" i="9" s="1"/>
  <c r="P11044" i="9"/>
  <c r="Q11044" i="9" s="1"/>
  <c r="T11044" i="9"/>
  <c r="U11044" i="9" s="1"/>
  <c r="L11045" i="9"/>
  <c r="M11045" i="9" s="1"/>
  <c r="P11045" i="9"/>
  <c r="Q11045" i="9" s="1"/>
  <c r="T11045" i="9"/>
  <c r="U11045" i="9" s="1"/>
  <c r="L11046" i="9"/>
  <c r="M11046" i="9" s="1"/>
  <c r="P11046" i="9"/>
  <c r="Q11046" i="9" s="1"/>
  <c r="T11046" i="9"/>
  <c r="U11046" i="9" s="1"/>
  <c r="L11047" i="9"/>
  <c r="M11047" i="9" s="1"/>
  <c r="P11047" i="9"/>
  <c r="Q11047" i="9" s="1"/>
  <c r="T11047" i="9"/>
  <c r="U11047" i="9" s="1"/>
  <c r="L11048" i="9"/>
  <c r="M11048" i="9" s="1"/>
  <c r="P11048" i="9"/>
  <c r="Q11048" i="9" s="1"/>
  <c r="T11048" i="9"/>
  <c r="U11048" i="9" s="1"/>
  <c r="L11049" i="9"/>
  <c r="M11049" i="9" s="1"/>
  <c r="P11049" i="9"/>
  <c r="Q11049" i="9" s="1"/>
  <c r="T11049" i="9"/>
  <c r="U11049" i="9" s="1"/>
  <c r="L11050" i="9"/>
  <c r="M11050" i="9" s="1"/>
  <c r="P11050" i="9"/>
  <c r="Q11050" i="9" s="1"/>
  <c r="T11050" i="9"/>
  <c r="U11050" i="9" s="1"/>
  <c r="L11051" i="9"/>
  <c r="M11051" i="9" s="1"/>
  <c r="P11051" i="9"/>
  <c r="Q11051" i="9" s="1"/>
  <c r="T11051" i="9"/>
  <c r="U11051" i="9" s="1"/>
  <c r="L11052" i="9"/>
  <c r="M11052" i="9" s="1"/>
  <c r="P11052" i="9"/>
  <c r="Q11052" i="9" s="1"/>
  <c r="T11052" i="9"/>
  <c r="U11052" i="9" s="1"/>
  <c r="L11053" i="9"/>
  <c r="M11053" i="9" s="1"/>
  <c r="P11053" i="9"/>
  <c r="Q11053" i="9" s="1"/>
  <c r="T11053" i="9"/>
  <c r="U11053" i="9" s="1"/>
  <c r="L11054" i="9"/>
  <c r="M11054" i="9" s="1"/>
  <c r="P11054" i="9"/>
  <c r="Q11054" i="9" s="1"/>
  <c r="T11054" i="9"/>
  <c r="U11054" i="9" s="1"/>
  <c r="L11055" i="9"/>
  <c r="M11055" i="9" s="1"/>
  <c r="P11055" i="9"/>
  <c r="Q11055" i="9" s="1"/>
  <c r="T11055" i="9"/>
  <c r="U11055" i="9" s="1"/>
  <c r="L11056" i="9"/>
  <c r="M11056" i="9" s="1"/>
  <c r="P11056" i="9"/>
  <c r="Q11056" i="9" s="1"/>
  <c r="T11056" i="9"/>
  <c r="U11056" i="9" s="1"/>
  <c r="L11057" i="9"/>
  <c r="M11057" i="9" s="1"/>
  <c r="P11057" i="9"/>
  <c r="Q11057" i="9" s="1"/>
  <c r="T11057" i="9"/>
  <c r="U11057" i="9" s="1"/>
  <c r="L11058" i="9"/>
  <c r="M11058" i="9" s="1"/>
  <c r="P11058" i="9"/>
  <c r="Q11058" i="9" s="1"/>
  <c r="T11058" i="9"/>
  <c r="U11058" i="9" s="1"/>
  <c r="L11059" i="9"/>
  <c r="M11059" i="9" s="1"/>
  <c r="P11059" i="9"/>
  <c r="Q11059" i="9" s="1"/>
  <c r="T11059" i="9"/>
  <c r="U11059" i="9" s="1"/>
  <c r="L11060" i="9"/>
  <c r="M11060" i="9" s="1"/>
  <c r="P11060" i="9"/>
  <c r="Q11060" i="9" s="1"/>
  <c r="T11060" i="9"/>
  <c r="U11060" i="9" s="1"/>
  <c r="L11061" i="9"/>
  <c r="M11061" i="9" s="1"/>
  <c r="P11061" i="9"/>
  <c r="Q11061" i="9" s="1"/>
  <c r="T11061" i="9"/>
  <c r="U11061" i="9" s="1"/>
  <c r="L11062" i="9"/>
  <c r="M11062" i="9" s="1"/>
  <c r="P11062" i="9"/>
  <c r="Q11062" i="9" s="1"/>
  <c r="T11062" i="9"/>
  <c r="U11062" i="9" s="1"/>
  <c r="L11063" i="9"/>
  <c r="M11063" i="9" s="1"/>
  <c r="P11063" i="9"/>
  <c r="Q11063" i="9" s="1"/>
  <c r="T11063" i="9"/>
  <c r="U11063" i="9" s="1"/>
  <c r="L11064" i="9"/>
  <c r="M11064" i="9" s="1"/>
  <c r="P11064" i="9"/>
  <c r="Q11064" i="9" s="1"/>
  <c r="T11064" i="9"/>
  <c r="U11064" i="9" s="1"/>
  <c r="L11065" i="9"/>
  <c r="M11065" i="9" s="1"/>
  <c r="P11065" i="9"/>
  <c r="Q11065" i="9" s="1"/>
  <c r="T11065" i="9"/>
  <c r="U11065" i="9" s="1"/>
  <c r="L11066" i="9"/>
  <c r="M11066" i="9" s="1"/>
  <c r="P11066" i="9"/>
  <c r="Q11066" i="9" s="1"/>
  <c r="T11066" i="9"/>
  <c r="U11066" i="9" s="1"/>
  <c r="L11067" i="9"/>
  <c r="M11067" i="9" s="1"/>
  <c r="P11067" i="9"/>
  <c r="Q11067" i="9" s="1"/>
  <c r="T11067" i="9"/>
  <c r="U11067" i="9" s="1"/>
  <c r="L11068" i="9"/>
  <c r="M11068" i="9" s="1"/>
  <c r="P11068" i="9"/>
  <c r="Q11068" i="9" s="1"/>
  <c r="T11068" i="9"/>
  <c r="U11068" i="9" s="1"/>
  <c r="L11069" i="9"/>
  <c r="M11069" i="9" s="1"/>
  <c r="P11069" i="9"/>
  <c r="Q11069" i="9" s="1"/>
  <c r="S11069" i="9"/>
  <c r="U11069" i="9" s="1"/>
  <c r="L11070" i="9"/>
  <c r="M11070" i="9" s="1"/>
  <c r="P11070" i="9"/>
  <c r="Q11070" i="9" s="1"/>
  <c r="T11070" i="9"/>
  <c r="U11070" i="9" s="1"/>
  <c r="L11071" i="9"/>
  <c r="M11071" i="9" s="1"/>
  <c r="P11071" i="9"/>
  <c r="Q11071" i="9" s="1"/>
  <c r="T11071" i="9"/>
  <c r="U11071" i="9" s="1"/>
  <c r="L11072" i="9"/>
  <c r="M11072" i="9" s="1"/>
  <c r="P11072" i="9"/>
  <c r="Q11072" i="9" s="1"/>
  <c r="T11072" i="9"/>
  <c r="U11072" i="9" s="1"/>
  <c r="L11073" i="9"/>
  <c r="M11073" i="9" s="1"/>
  <c r="P11073" i="9"/>
  <c r="Q11073" i="9" s="1"/>
  <c r="T11073" i="9"/>
  <c r="U11073" i="9" s="1"/>
  <c r="L11074" i="9"/>
  <c r="M11074" i="9" s="1"/>
  <c r="P11074" i="9"/>
  <c r="Q11074" i="9" s="1"/>
  <c r="T11074" i="9"/>
  <c r="U11074" i="9" s="1"/>
  <c r="L11075" i="9"/>
  <c r="M11075" i="9" s="1"/>
  <c r="O11075" i="9"/>
  <c r="Q11075" i="9" s="1"/>
  <c r="T11075" i="9"/>
  <c r="U11075" i="9" s="1"/>
  <c r="L11076" i="9"/>
  <c r="M11076" i="9" s="1"/>
  <c r="P11076" i="9"/>
  <c r="Q11076" i="9" s="1"/>
  <c r="T11076" i="9"/>
  <c r="U11076" i="9" s="1"/>
  <c r="L11077" i="9"/>
  <c r="M11077" i="9" s="1"/>
  <c r="P11077" i="9"/>
  <c r="Q11077" i="9" s="1"/>
  <c r="T11077" i="9"/>
  <c r="U11077" i="9" s="1"/>
  <c r="L11078" i="9"/>
  <c r="M11078" i="9" s="1"/>
  <c r="P11078" i="9"/>
  <c r="Q11078" i="9" s="1"/>
  <c r="T11078" i="9"/>
  <c r="U11078" i="9" s="1"/>
  <c r="L11079" i="9"/>
  <c r="M11079" i="9" s="1"/>
  <c r="P11079" i="9"/>
  <c r="Q11079" i="9" s="1"/>
  <c r="T11079" i="9"/>
  <c r="U11079" i="9" s="1"/>
  <c r="L11080" i="9"/>
  <c r="M11080" i="9" s="1"/>
  <c r="P11080" i="9"/>
  <c r="Q11080" i="9" s="1"/>
  <c r="T11080" i="9"/>
  <c r="U11080" i="9" s="1"/>
  <c r="L11081" i="9"/>
  <c r="M11081" i="9" s="1"/>
  <c r="P11081" i="9"/>
  <c r="Q11081" i="9" s="1"/>
  <c r="T11081" i="9"/>
  <c r="U11081" i="9" s="1"/>
  <c r="L11082" i="9"/>
  <c r="M11082" i="9" s="1"/>
  <c r="P11082" i="9"/>
  <c r="Q11082" i="9" s="1"/>
  <c r="T11082" i="9"/>
  <c r="U11082" i="9" s="1"/>
  <c r="L11083" i="9"/>
  <c r="M11083" i="9" s="1"/>
  <c r="P11083" i="9"/>
  <c r="Q11083" i="9" s="1"/>
  <c r="T11083" i="9"/>
  <c r="U11083" i="9" s="1"/>
  <c r="L11084" i="9"/>
  <c r="M11084" i="9" s="1"/>
  <c r="P11084" i="9"/>
  <c r="Q11084" i="9" s="1"/>
  <c r="T11084" i="9"/>
  <c r="U11084" i="9" s="1"/>
  <c r="L11085" i="9"/>
  <c r="M11085" i="9" s="1"/>
  <c r="P11085" i="9"/>
  <c r="Q11085" i="9" s="1"/>
  <c r="T11085" i="9"/>
  <c r="U11085" i="9" s="1"/>
  <c r="L11086" i="9"/>
  <c r="M11086" i="9" s="1"/>
  <c r="P11086" i="9"/>
  <c r="Q11086" i="9" s="1"/>
  <c r="T11086" i="9"/>
  <c r="U11086" i="9" s="1"/>
  <c r="L11087" i="9"/>
  <c r="M11087" i="9" s="1"/>
  <c r="P11087" i="9"/>
  <c r="Q11087" i="9" s="1"/>
  <c r="T11087" i="9"/>
  <c r="U11087" i="9" s="1"/>
  <c r="L11088" i="9"/>
  <c r="M11088" i="9" s="1"/>
  <c r="P11088" i="9"/>
  <c r="Q11088" i="9" s="1"/>
  <c r="T11088" i="9"/>
  <c r="U11088" i="9" s="1"/>
  <c r="L11089" i="9"/>
  <c r="M11089" i="9" s="1"/>
  <c r="P11089" i="9"/>
  <c r="Q11089" i="9" s="1"/>
  <c r="T11089" i="9"/>
  <c r="U11089" i="9" s="1"/>
  <c r="L11090" i="9"/>
  <c r="M11090" i="9" s="1"/>
  <c r="P11090" i="9"/>
  <c r="Q11090" i="9" s="1"/>
  <c r="T11090" i="9"/>
  <c r="U11090" i="9" s="1"/>
  <c r="L11091" i="9"/>
  <c r="M11091" i="9" s="1"/>
  <c r="P11091" i="9"/>
  <c r="Q11091" i="9" s="1"/>
  <c r="T11091" i="9"/>
  <c r="U11091" i="9" s="1"/>
  <c r="L11092" i="9"/>
  <c r="M11092" i="9" s="1"/>
  <c r="P11092" i="9"/>
  <c r="Q11092" i="9" s="1"/>
  <c r="T11092" i="9"/>
  <c r="U11092" i="9" s="1"/>
  <c r="L11093" i="9"/>
  <c r="M11093" i="9" s="1"/>
  <c r="P11093" i="9"/>
  <c r="Q11093" i="9" s="1"/>
  <c r="T11093" i="9"/>
  <c r="U11093" i="9" s="1"/>
  <c r="L11094" i="9"/>
  <c r="M11094" i="9" s="1"/>
  <c r="P11094" i="9"/>
  <c r="Q11094" i="9" s="1"/>
  <c r="T11094" i="9"/>
  <c r="U11094" i="9" s="1"/>
  <c r="L11095" i="9"/>
  <c r="M11095" i="9" s="1"/>
  <c r="P11095" i="9"/>
  <c r="Q11095" i="9" s="1"/>
  <c r="T11095" i="9"/>
  <c r="U11095" i="9" s="1"/>
  <c r="L11096" i="9"/>
  <c r="M11096" i="9" s="1"/>
  <c r="P11096" i="9"/>
  <c r="Q11096" i="9" s="1"/>
  <c r="T11096" i="9"/>
  <c r="U11096" i="9" s="1"/>
  <c r="L11097" i="9"/>
  <c r="M11097" i="9" s="1"/>
  <c r="P11097" i="9"/>
  <c r="Q11097" i="9" s="1"/>
  <c r="T11097" i="9"/>
  <c r="U11097" i="9" s="1"/>
  <c r="L11098" i="9"/>
  <c r="M11098" i="9" s="1"/>
  <c r="P11098" i="9"/>
  <c r="Q11098" i="9" s="1"/>
  <c r="T11098" i="9"/>
  <c r="U11098" i="9" s="1"/>
  <c r="L11099" i="9"/>
  <c r="M11099" i="9"/>
  <c r="P11099" i="9"/>
  <c r="Q11099" i="9" s="1"/>
  <c r="T11099" i="9"/>
  <c r="U11099" i="9" s="1"/>
  <c r="L11100" i="9"/>
  <c r="M11100" i="9" s="1"/>
  <c r="P11100" i="9"/>
  <c r="Q11100" i="9" s="1"/>
  <c r="T11100" i="9"/>
  <c r="U11100" i="9" s="1"/>
  <c r="L11101" i="9"/>
  <c r="M11101" i="9" s="1"/>
  <c r="P11101" i="9"/>
  <c r="Q11101" i="9" s="1"/>
  <c r="T11101" i="9"/>
  <c r="U11101" i="9" s="1"/>
  <c r="L11102" i="9"/>
  <c r="M11102" i="9" s="1"/>
  <c r="P11102" i="9"/>
  <c r="Q11102" i="9" s="1"/>
  <c r="T11102" i="9"/>
  <c r="U11102" i="9" s="1"/>
  <c r="L11103" i="9"/>
  <c r="M11103" i="9" s="1"/>
  <c r="P11103" i="9"/>
  <c r="Q11103" i="9" s="1"/>
  <c r="T11103" i="9"/>
  <c r="U11103" i="9" s="1"/>
  <c r="L11104" i="9"/>
  <c r="M11104" i="9" s="1"/>
  <c r="P11104" i="9"/>
  <c r="Q11104" i="9" s="1"/>
  <c r="T11104" i="9"/>
  <c r="U11104" i="9" s="1"/>
  <c r="L11105" i="9"/>
  <c r="M11105" i="9" s="1"/>
  <c r="P11105" i="9"/>
  <c r="Q11105" i="9" s="1"/>
  <c r="T11105" i="9"/>
  <c r="U11105" i="9" s="1"/>
  <c r="L11106" i="9"/>
  <c r="M11106" i="9" s="1"/>
  <c r="P11106" i="9"/>
  <c r="Q11106" i="9" s="1"/>
  <c r="T11106" i="9"/>
  <c r="U11106" i="9" s="1"/>
  <c r="L11107" i="9"/>
  <c r="M11107" i="9" s="1"/>
  <c r="P11107" i="9"/>
  <c r="Q11107" i="9" s="1"/>
  <c r="T11107" i="9"/>
  <c r="U11107" i="9" s="1"/>
  <c r="L11108" i="9"/>
  <c r="M11108" i="9" s="1"/>
  <c r="P11108" i="9"/>
  <c r="Q11108" i="9" s="1"/>
  <c r="S11108" i="9"/>
  <c r="T11108" i="9"/>
  <c r="L11109" i="9"/>
  <c r="M11109" i="9" s="1"/>
  <c r="P11109" i="9"/>
  <c r="Q11109" i="9" s="1"/>
  <c r="T11109" i="9"/>
  <c r="U11109" i="9" s="1"/>
  <c r="L11110" i="9"/>
  <c r="M11110" i="9" s="1"/>
  <c r="P11110" i="9"/>
  <c r="Q11110" i="9" s="1"/>
  <c r="T11110" i="9"/>
  <c r="U11110" i="9" s="1"/>
  <c r="L11111" i="9"/>
  <c r="M11111" i="9" s="1"/>
  <c r="P11111" i="9"/>
  <c r="Q11111" i="9" s="1"/>
  <c r="T11111" i="9"/>
  <c r="U11111" i="9" s="1"/>
  <c r="L11112" i="9"/>
  <c r="M11112" i="9" s="1"/>
  <c r="P11112" i="9"/>
  <c r="Q11112" i="9" s="1"/>
  <c r="T11112" i="9"/>
  <c r="U11112" i="9" s="1"/>
  <c r="L11113" i="9"/>
  <c r="M11113" i="9"/>
  <c r="P11113" i="9"/>
  <c r="Q11113" i="9" s="1"/>
  <c r="T11113" i="9"/>
  <c r="U11113" i="9" s="1"/>
  <c r="L11114" i="9"/>
  <c r="M11114" i="9" s="1"/>
  <c r="P11114" i="9"/>
  <c r="Q11114" i="9" s="1"/>
  <c r="T11114" i="9"/>
  <c r="U11114" i="9" s="1"/>
  <c r="L11115" i="9"/>
  <c r="M11115" i="9" s="1"/>
  <c r="P11115" i="9"/>
  <c r="Q11115" i="9" s="1"/>
  <c r="T11115" i="9"/>
  <c r="U11115" i="9" s="1"/>
  <c r="L11116" i="9"/>
  <c r="M11116" i="9" s="1"/>
  <c r="P11116" i="9"/>
  <c r="Q11116" i="9" s="1"/>
  <c r="T11116" i="9"/>
  <c r="U11116" i="9" s="1"/>
  <c r="L11117" i="9"/>
  <c r="M11117" i="9" s="1"/>
  <c r="P11117" i="9"/>
  <c r="Q11117" i="9" s="1"/>
  <c r="T11117" i="9"/>
  <c r="U11117" i="9" s="1"/>
  <c r="L11118" i="9"/>
  <c r="M11118" i="9" s="1"/>
  <c r="P11118" i="9"/>
  <c r="Q11118" i="9" s="1"/>
  <c r="T11118" i="9"/>
  <c r="U11118" i="9" s="1"/>
  <c r="L11119" i="9"/>
  <c r="M11119" i="9"/>
  <c r="P11119" i="9"/>
  <c r="Q11119" i="9" s="1"/>
  <c r="T11119" i="9"/>
  <c r="U11119" i="9" s="1"/>
  <c r="L11120" i="9"/>
  <c r="M11120" i="9" s="1"/>
  <c r="P11120" i="9"/>
  <c r="Q11120" i="9" s="1"/>
  <c r="T11120" i="9"/>
  <c r="U11120" i="9" s="1"/>
  <c r="L11121" i="9"/>
  <c r="M11121" i="9" s="1"/>
  <c r="P11121" i="9"/>
  <c r="Q11121" i="9" s="1"/>
  <c r="T11121" i="9"/>
  <c r="U11121" i="9" s="1"/>
  <c r="L11122" i="9"/>
  <c r="M11122" i="9" s="1"/>
  <c r="P11122" i="9"/>
  <c r="Q11122" i="9" s="1"/>
  <c r="T11122" i="9"/>
  <c r="U11122" i="9" s="1"/>
  <c r="L11123" i="9"/>
  <c r="M11123" i="9" s="1"/>
  <c r="P11123" i="9"/>
  <c r="Q11123" i="9" s="1"/>
  <c r="T11123" i="9"/>
  <c r="U11123" i="9" s="1"/>
  <c r="L11124" i="9"/>
  <c r="M11124" i="9" s="1"/>
  <c r="P11124" i="9"/>
  <c r="Q11124" i="9" s="1"/>
  <c r="T11124" i="9"/>
  <c r="U11124" i="9" s="1"/>
  <c r="L11125" i="9"/>
  <c r="M11125" i="9" s="1"/>
  <c r="P11125" i="9"/>
  <c r="Q11125" i="9" s="1"/>
  <c r="T11125" i="9"/>
  <c r="U11125" i="9" s="1"/>
  <c r="L11126" i="9"/>
  <c r="M11126" i="9" s="1"/>
  <c r="P11126" i="9"/>
  <c r="Q11126" i="9" s="1"/>
  <c r="T11126" i="9"/>
  <c r="U11126" i="9" s="1"/>
  <c r="L11127" i="9"/>
  <c r="M11127" i="9" s="1"/>
  <c r="P11127" i="9"/>
  <c r="Q11127" i="9" s="1"/>
  <c r="T11127" i="9"/>
  <c r="U11127" i="9" s="1"/>
  <c r="L11128" i="9"/>
  <c r="M11128" i="9" s="1"/>
  <c r="P11128" i="9"/>
  <c r="Q11128" i="9" s="1"/>
  <c r="T11128" i="9"/>
  <c r="U11128" i="9" s="1"/>
  <c r="L11129" i="9"/>
  <c r="M11129" i="9" s="1"/>
  <c r="P11129" i="9"/>
  <c r="Q11129" i="9" s="1"/>
  <c r="T11129" i="9"/>
  <c r="U11129" i="9" s="1"/>
  <c r="L11130" i="9"/>
  <c r="M11130" i="9" s="1"/>
  <c r="P11130" i="9"/>
  <c r="Q11130" i="9" s="1"/>
  <c r="T11130" i="9"/>
  <c r="U11130" i="9" s="1"/>
  <c r="L11131" i="9"/>
  <c r="M11131" i="9" s="1"/>
  <c r="P11131" i="9"/>
  <c r="Q11131" i="9" s="1"/>
  <c r="T11131" i="9"/>
  <c r="U11131" i="9" s="1"/>
  <c r="L11132" i="9"/>
  <c r="M11132" i="9" s="1"/>
  <c r="P11132" i="9"/>
  <c r="Q11132" i="9" s="1"/>
  <c r="T11132" i="9"/>
  <c r="U11132" i="9" s="1"/>
  <c r="L11133" i="9"/>
  <c r="M11133" i="9" s="1"/>
  <c r="P11133" i="9"/>
  <c r="Q11133" i="9" s="1"/>
  <c r="T11133" i="9"/>
  <c r="U11133" i="9" s="1"/>
  <c r="L11134" i="9"/>
  <c r="M11134" i="9"/>
  <c r="P11134" i="9"/>
  <c r="Q11134" i="9" s="1"/>
  <c r="T11134" i="9"/>
  <c r="U11134" i="9" s="1"/>
  <c r="L11135" i="9"/>
  <c r="M11135" i="9" s="1"/>
  <c r="P11135" i="9"/>
  <c r="Q11135" i="9" s="1"/>
  <c r="T11135" i="9"/>
  <c r="U11135" i="9" s="1"/>
  <c r="L11136" i="9"/>
  <c r="M11136" i="9" s="1"/>
  <c r="P11136" i="9"/>
  <c r="Q11136" i="9" s="1"/>
  <c r="T11136" i="9"/>
  <c r="U11136" i="9" s="1"/>
  <c r="L11137" i="9"/>
  <c r="M11137" i="9" s="1"/>
  <c r="P11137" i="9"/>
  <c r="Q11137" i="9" s="1"/>
  <c r="T11137" i="9"/>
  <c r="U11137" i="9" s="1"/>
  <c r="L11138" i="9"/>
  <c r="M11138" i="9" s="1"/>
  <c r="P11138" i="9"/>
  <c r="Q11138" i="9" s="1"/>
  <c r="T11138" i="9"/>
  <c r="U11138" i="9" s="1"/>
  <c r="L11139" i="9"/>
  <c r="M11139" i="9" s="1"/>
  <c r="P11139" i="9"/>
  <c r="Q11139" i="9" s="1"/>
  <c r="T11139" i="9"/>
  <c r="U11139" i="9" s="1"/>
  <c r="L11140" i="9"/>
  <c r="M11140" i="9" s="1"/>
  <c r="P11140" i="9"/>
  <c r="Q11140" i="9" s="1"/>
  <c r="T11140" i="9"/>
  <c r="U11140" i="9" s="1"/>
  <c r="L11141" i="9"/>
  <c r="M11141" i="9" s="1"/>
  <c r="P11141" i="9"/>
  <c r="Q11141" i="9" s="1"/>
  <c r="T11141" i="9"/>
  <c r="U11141" i="9" s="1"/>
  <c r="L11142" i="9"/>
  <c r="M11142" i="9" s="1"/>
  <c r="P11142" i="9"/>
  <c r="Q11142" i="9" s="1"/>
  <c r="T11142" i="9"/>
  <c r="U11142" i="9" s="1"/>
  <c r="L11143" i="9"/>
  <c r="M11143" i="9" s="1"/>
  <c r="P11143" i="9"/>
  <c r="Q11143" i="9" s="1"/>
  <c r="T11143" i="9"/>
  <c r="U11143" i="9" s="1"/>
  <c r="L11144" i="9"/>
  <c r="M11144" i="9" s="1"/>
  <c r="P11144" i="9"/>
  <c r="Q11144" i="9" s="1"/>
  <c r="T11144" i="9"/>
  <c r="U11144" i="9" s="1"/>
  <c r="L11145" i="9"/>
  <c r="M11145" i="9" s="1"/>
  <c r="P11145" i="9"/>
  <c r="Q11145" i="9" s="1"/>
  <c r="T11145" i="9"/>
  <c r="U11145" i="9" s="1"/>
  <c r="L11146" i="9"/>
  <c r="M11146" i="9" s="1"/>
  <c r="P11146" i="9"/>
  <c r="Q11146" i="9" s="1"/>
  <c r="T11146" i="9"/>
  <c r="U11146" i="9" s="1"/>
  <c r="L11147" i="9"/>
  <c r="M11147" i="9" s="1"/>
  <c r="P11147" i="9"/>
  <c r="Q11147" i="9" s="1"/>
  <c r="T11147" i="9"/>
  <c r="U11147" i="9" s="1"/>
  <c r="L11148" i="9"/>
  <c r="M11148" i="9"/>
  <c r="P11148" i="9"/>
  <c r="Q11148" i="9" s="1"/>
  <c r="T11148" i="9"/>
  <c r="U11148" i="9" s="1"/>
  <c r="L11149" i="9"/>
  <c r="M11149" i="9" s="1"/>
  <c r="P11149" i="9"/>
  <c r="Q11149" i="9" s="1"/>
  <c r="T11149" i="9"/>
  <c r="U11149" i="9" s="1"/>
  <c r="L11150" i="9"/>
  <c r="M11150" i="9" s="1"/>
  <c r="P11150" i="9"/>
  <c r="Q11150" i="9" s="1"/>
  <c r="T11150" i="9"/>
  <c r="U11150" i="9" s="1"/>
  <c r="L11151" i="9"/>
  <c r="M11151" i="9" s="1"/>
  <c r="P11151" i="9"/>
  <c r="Q11151" i="9" s="1"/>
  <c r="T11151" i="9"/>
  <c r="U11151" i="9" s="1"/>
  <c r="L11152" i="9"/>
  <c r="M11152" i="9" s="1"/>
  <c r="P11152" i="9"/>
  <c r="Q11152" i="9" s="1"/>
  <c r="T11152" i="9"/>
  <c r="U11152" i="9" s="1"/>
  <c r="L11153" i="9"/>
  <c r="M11153" i="9" s="1"/>
  <c r="P11153" i="9"/>
  <c r="Q11153" i="9" s="1"/>
  <c r="T11153" i="9"/>
  <c r="U11153" i="9" s="1"/>
  <c r="L11154" i="9"/>
  <c r="M11154" i="9" s="1"/>
  <c r="P11154" i="9"/>
  <c r="Q11154" i="9" s="1"/>
  <c r="T11154" i="9"/>
  <c r="U11154" i="9" s="1"/>
  <c r="L11155" i="9"/>
  <c r="M11155" i="9" s="1"/>
  <c r="P11155" i="9"/>
  <c r="Q11155" i="9" s="1"/>
  <c r="T11155" i="9"/>
  <c r="U11155" i="9" s="1"/>
  <c r="L11156" i="9"/>
  <c r="M11156" i="9" s="1"/>
  <c r="P11156" i="9"/>
  <c r="Q11156" i="9" s="1"/>
  <c r="T11156" i="9"/>
  <c r="U11156" i="9" s="1"/>
  <c r="L11157" i="9"/>
  <c r="M11157" i="9" s="1"/>
  <c r="P11157" i="9"/>
  <c r="Q11157" i="9" s="1"/>
  <c r="T11157" i="9"/>
  <c r="U11157" i="9" s="1"/>
  <c r="L11158" i="9"/>
  <c r="M11158" i="9" s="1"/>
  <c r="P11158" i="9"/>
  <c r="Q11158" i="9" s="1"/>
  <c r="T11158" i="9"/>
  <c r="U11158" i="9" s="1"/>
  <c r="L11159" i="9"/>
  <c r="M11159" i="9" s="1"/>
  <c r="P11159" i="9"/>
  <c r="Q11159" i="9" s="1"/>
  <c r="T11159" i="9"/>
  <c r="U11159" i="9" s="1"/>
  <c r="L11160" i="9"/>
  <c r="M11160" i="9" s="1"/>
  <c r="P11160" i="9"/>
  <c r="Q11160" i="9" s="1"/>
  <c r="T11160" i="9"/>
  <c r="U11160" i="9" s="1"/>
  <c r="L11161" i="9"/>
  <c r="M11161" i="9" s="1"/>
  <c r="P11161" i="9"/>
  <c r="Q11161" i="9" s="1"/>
  <c r="T11161" i="9"/>
  <c r="U11161" i="9" s="1"/>
  <c r="L11162" i="9"/>
  <c r="M11162" i="9" s="1"/>
  <c r="P11162" i="9"/>
  <c r="Q11162" i="9" s="1"/>
  <c r="T11162" i="9"/>
  <c r="U11162" i="9" s="1"/>
  <c r="L11163" i="9"/>
  <c r="M11163" i="9" s="1"/>
  <c r="P11163" i="9"/>
  <c r="Q11163" i="9" s="1"/>
  <c r="T11163" i="9"/>
  <c r="U11163" i="9" s="1"/>
  <c r="L11164" i="9"/>
  <c r="M11164" i="9" s="1"/>
  <c r="P11164" i="9"/>
  <c r="Q11164" i="9" s="1"/>
  <c r="T11164" i="9"/>
  <c r="U11164" i="9" s="1"/>
  <c r="L11165" i="9"/>
  <c r="M11165" i="9" s="1"/>
  <c r="P11165" i="9"/>
  <c r="Q11165" i="9" s="1"/>
  <c r="T11165" i="9"/>
  <c r="U11165" i="9" s="1"/>
  <c r="L11166" i="9"/>
  <c r="M11166" i="9" s="1"/>
  <c r="P11166" i="9"/>
  <c r="Q11166" i="9" s="1"/>
  <c r="T11166" i="9"/>
  <c r="U11166" i="9" s="1"/>
  <c r="L11167" i="9"/>
  <c r="M11167" i="9" s="1"/>
  <c r="P11167" i="9"/>
  <c r="Q11167" i="9" s="1"/>
  <c r="T11167" i="9"/>
  <c r="U11167" i="9" s="1"/>
  <c r="L11168" i="9"/>
  <c r="M11168" i="9" s="1"/>
  <c r="P11168" i="9"/>
  <c r="Q11168" i="9" s="1"/>
  <c r="T11168" i="9"/>
  <c r="U11168" i="9" s="1"/>
  <c r="L11169" i="9"/>
  <c r="M11169" i="9" s="1"/>
  <c r="P11169" i="9"/>
  <c r="Q11169" i="9" s="1"/>
  <c r="T11169" i="9"/>
  <c r="U11169" i="9" s="1"/>
  <c r="L11170" i="9"/>
  <c r="M11170" i="9" s="1"/>
  <c r="P11170" i="9"/>
  <c r="Q11170" i="9" s="1"/>
  <c r="T11170" i="9"/>
  <c r="U11170" i="9" s="1"/>
  <c r="L11171" i="9"/>
  <c r="M11171" i="9" s="1"/>
  <c r="P11171" i="9"/>
  <c r="Q11171" i="9" s="1"/>
  <c r="T11171" i="9"/>
  <c r="U11171" i="9" s="1"/>
  <c r="L11172" i="9"/>
  <c r="M11172" i="9" s="1"/>
  <c r="P11172" i="9"/>
  <c r="Q11172" i="9" s="1"/>
  <c r="T11172" i="9"/>
  <c r="U11172" i="9" s="1"/>
  <c r="L11173" i="9"/>
  <c r="M11173" i="9" s="1"/>
  <c r="P11173" i="9"/>
  <c r="Q11173" i="9" s="1"/>
  <c r="S11173" i="9"/>
  <c r="U11173" i="9" s="1"/>
  <c r="L11174" i="9"/>
  <c r="M11174" i="9" s="1"/>
  <c r="P11174" i="9"/>
  <c r="Q11174" i="9" s="1"/>
  <c r="T11174" i="9"/>
  <c r="U11174" i="9" s="1"/>
  <c r="L11175" i="9"/>
  <c r="M11175" i="9" s="1"/>
  <c r="P11175" i="9"/>
  <c r="Q11175" i="9" s="1"/>
  <c r="T11175" i="9"/>
  <c r="U11175" i="9" s="1"/>
  <c r="L11176" i="9"/>
  <c r="M11176" i="9" s="1"/>
  <c r="P11176" i="9"/>
  <c r="Q11176" i="9" s="1"/>
  <c r="T11176" i="9"/>
  <c r="U11176" i="9" s="1"/>
  <c r="L11177" i="9"/>
  <c r="M11177" i="9" s="1"/>
  <c r="P11177" i="9"/>
  <c r="Q11177" i="9" s="1"/>
  <c r="T11177" i="9"/>
  <c r="U11177" i="9" s="1"/>
  <c r="L11178" i="9"/>
  <c r="M11178" i="9" s="1"/>
  <c r="P11178" i="9"/>
  <c r="Q11178" i="9" s="1"/>
  <c r="T11178" i="9"/>
  <c r="U11178" i="9" s="1"/>
  <c r="L11179" i="9"/>
  <c r="M11179" i="9" s="1"/>
  <c r="P11179" i="9"/>
  <c r="Q11179" i="9" s="1"/>
  <c r="T11179" i="9"/>
  <c r="U11179" i="9" s="1"/>
  <c r="L11180" i="9"/>
  <c r="M11180" i="9" s="1"/>
  <c r="P11180" i="9"/>
  <c r="Q11180" i="9" s="1"/>
  <c r="T11180" i="9"/>
  <c r="U11180" i="9" s="1"/>
  <c r="L11181" i="9"/>
  <c r="M11181" i="9" s="1"/>
  <c r="O11181" i="9"/>
  <c r="P11181" i="9"/>
  <c r="T11181" i="9"/>
  <c r="U11181" i="9" s="1"/>
  <c r="L11182" i="9"/>
  <c r="M11182" i="9" s="1"/>
  <c r="P11182" i="9"/>
  <c r="Q11182" i="9" s="1"/>
  <c r="T11182" i="9"/>
  <c r="U11182" i="9" s="1"/>
  <c r="L11183" i="9"/>
  <c r="M11183" i="9" s="1"/>
  <c r="P11183" i="9"/>
  <c r="Q11183" i="9" s="1"/>
  <c r="T11183" i="9"/>
  <c r="U11183" i="9" s="1"/>
  <c r="L11184" i="9"/>
  <c r="M11184" i="9" s="1"/>
  <c r="P11184" i="9"/>
  <c r="Q11184" i="9" s="1"/>
  <c r="T11184" i="9"/>
  <c r="U11184" i="9" s="1"/>
  <c r="L11185" i="9"/>
  <c r="M11185" i="9" s="1"/>
  <c r="P11185" i="9"/>
  <c r="Q11185" i="9" s="1"/>
  <c r="T11185" i="9"/>
  <c r="U11185" i="9" s="1"/>
  <c r="L11186" i="9"/>
  <c r="M11186" i="9" s="1"/>
  <c r="P11186" i="9"/>
  <c r="Q11186" i="9" s="1"/>
  <c r="T11186" i="9"/>
  <c r="U11186" i="9" s="1"/>
  <c r="L11187" i="9"/>
  <c r="M11187" i="9" s="1"/>
  <c r="P11187" i="9"/>
  <c r="Q11187" i="9" s="1"/>
  <c r="T11187" i="9"/>
  <c r="U11187" i="9" s="1"/>
  <c r="L11188" i="9"/>
  <c r="M11188" i="9" s="1"/>
  <c r="P11188" i="9"/>
  <c r="Q11188" i="9" s="1"/>
  <c r="T11188" i="9"/>
  <c r="U11188" i="9" s="1"/>
  <c r="L11189" i="9"/>
  <c r="M11189" i="9" s="1"/>
  <c r="P11189" i="9"/>
  <c r="Q11189" i="9" s="1"/>
  <c r="T11189" i="9"/>
  <c r="U11189" i="9" s="1"/>
  <c r="L11190" i="9"/>
  <c r="M11190" i="9" s="1"/>
  <c r="P11190" i="9"/>
  <c r="Q11190" i="9" s="1"/>
  <c r="T11190" i="9"/>
  <c r="U11190" i="9" s="1"/>
  <c r="L11191" i="9"/>
  <c r="M11191" i="9" s="1"/>
  <c r="P11191" i="9"/>
  <c r="Q11191" i="9" s="1"/>
  <c r="T11191" i="9"/>
  <c r="U11191" i="9" s="1"/>
  <c r="L11192" i="9"/>
  <c r="M11192" i="9"/>
  <c r="P11192" i="9"/>
  <c r="Q11192" i="9" s="1"/>
  <c r="T11192" i="9"/>
  <c r="U11192" i="9" s="1"/>
  <c r="L11193" i="9"/>
  <c r="M11193" i="9" s="1"/>
  <c r="P11193" i="9"/>
  <c r="Q11193" i="9" s="1"/>
  <c r="T11193" i="9"/>
  <c r="U11193" i="9" s="1"/>
  <c r="L11194" i="9"/>
  <c r="M11194" i="9" s="1"/>
  <c r="P11194" i="9"/>
  <c r="Q11194" i="9" s="1"/>
  <c r="T11194" i="9"/>
  <c r="U11194" i="9" s="1"/>
  <c r="L11195" i="9"/>
  <c r="M11195" i="9" s="1"/>
  <c r="P11195" i="9"/>
  <c r="Q11195" i="9" s="1"/>
  <c r="T11195" i="9"/>
  <c r="U11195" i="9" s="1"/>
  <c r="L11196" i="9"/>
  <c r="M11196" i="9" s="1"/>
  <c r="P11196" i="9"/>
  <c r="Q11196" i="9" s="1"/>
  <c r="T11196" i="9"/>
  <c r="U11196" i="9" s="1"/>
  <c r="L11197" i="9"/>
  <c r="M11197" i="9" s="1"/>
  <c r="P11197" i="9"/>
  <c r="Q11197" i="9" s="1"/>
  <c r="T11197" i="9"/>
  <c r="U11197" i="9" s="1"/>
  <c r="L11198" i="9"/>
  <c r="M11198" i="9" s="1"/>
  <c r="P11198" i="9"/>
  <c r="Q11198" i="9" s="1"/>
  <c r="T11198" i="9"/>
  <c r="U11198" i="9" s="1"/>
  <c r="L11199" i="9"/>
  <c r="M11199" i="9" s="1"/>
  <c r="P11199" i="9"/>
  <c r="Q11199" i="9" s="1"/>
  <c r="T11199" i="9"/>
  <c r="U11199" i="9" s="1"/>
  <c r="L11200" i="9"/>
  <c r="M11200" i="9" s="1"/>
  <c r="P11200" i="9"/>
  <c r="Q11200" i="9" s="1"/>
  <c r="T11200" i="9"/>
  <c r="U11200" i="9" s="1"/>
  <c r="L11201" i="9"/>
  <c r="M11201" i="9" s="1"/>
  <c r="P11201" i="9"/>
  <c r="Q11201" i="9" s="1"/>
  <c r="T11201" i="9"/>
  <c r="U11201" i="9" s="1"/>
  <c r="L11202" i="9"/>
  <c r="M11202" i="9" s="1"/>
  <c r="P11202" i="9"/>
  <c r="Q11202" i="9" s="1"/>
  <c r="T11202" i="9"/>
  <c r="U11202" i="9" s="1"/>
  <c r="L11203" i="9"/>
  <c r="M11203" i="9" s="1"/>
  <c r="P11203" i="9"/>
  <c r="Q11203" i="9" s="1"/>
  <c r="T11203" i="9"/>
  <c r="U11203" i="9" s="1"/>
  <c r="L11204" i="9"/>
  <c r="M11204" i="9"/>
  <c r="P11204" i="9"/>
  <c r="Q11204" i="9" s="1"/>
  <c r="T11204" i="9"/>
  <c r="U11204" i="9" s="1"/>
  <c r="L11205" i="9"/>
  <c r="M11205" i="9" s="1"/>
  <c r="P11205" i="9"/>
  <c r="Q11205" i="9" s="1"/>
  <c r="T11205" i="9"/>
  <c r="U11205" i="9" s="1"/>
  <c r="L11206" i="9"/>
  <c r="M11206" i="9" s="1"/>
  <c r="P11206" i="9"/>
  <c r="Q11206" i="9" s="1"/>
  <c r="T11206" i="9"/>
  <c r="U11206" i="9" s="1"/>
  <c r="L11207" i="9"/>
  <c r="M11207" i="9" s="1"/>
  <c r="P11207" i="9"/>
  <c r="Q11207" i="9" s="1"/>
  <c r="T11207" i="9"/>
  <c r="U11207" i="9" s="1"/>
  <c r="L11208" i="9"/>
  <c r="M11208" i="9" s="1"/>
  <c r="P11208" i="9"/>
  <c r="Q11208" i="9" s="1"/>
  <c r="T11208" i="9"/>
  <c r="U11208" i="9" s="1"/>
  <c r="L11209" i="9"/>
  <c r="M11209" i="9"/>
  <c r="P11209" i="9"/>
  <c r="Q11209" i="9" s="1"/>
  <c r="T11209" i="9"/>
  <c r="U11209" i="9" s="1"/>
  <c r="L11210" i="9"/>
  <c r="M11210" i="9" s="1"/>
  <c r="P11210" i="9"/>
  <c r="Q11210" i="9" s="1"/>
  <c r="T11210" i="9"/>
  <c r="U11210" i="9" s="1"/>
  <c r="L11211" i="9"/>
  <c r="M11211" i="9" s="1"/>
  <c r="P11211" i="9"/>
  <c r="Q11211" i="9" s="1"/>
  <c r="T11211" i="9"/>
  <c r="U11211" i="9" s="1"/>
  <c r="L11212" i="9"/>
  <c r="M11212" i="9" s="1"/>
  <c r="P11212" i="9"/>
  <c r="Q11212" i="9" s="1"/>
  <c r="T11212" i="9"/>
  <c r="U11212" i="9" s="1"/>
  <c r="L11213" i="9"/>
  <c r="M11213" i="9"/>
  <c r="P11213" i="9"/>
  <c r="Q11213" i="9" s="1"/>
  <c r="T11213" i="9"/>
  <c r="U11213" i="9" s="1"/>
  <c r="L11214" i="9"/>
  <c r="M11214" i="9" s="1"/>
  <c r="P11214" i="9"/>
  <c r="Q11214" i="9" s="1"/>
  <c r="T11214" i="9"/>
  <c r="U11214" i="9" s="1"/>
  <c r="L11215" i="9"/>
  <c r="M11215" i="9" s="1"/>
  <c r="P11215" i="9"/>
  <c r="Q11215" i="9" s="1"/>
  <c r="T11215" i="9"/>
  <c r="U11215" i="9" s="1"/>
  <c r="L11216" i="9"/>
  <c r="M11216" i="9" s="1"/>
  <c r="P11216" i="9"/>
  <c r="Q11216" i="9" s="1"/>
  <c r="T11216" i="9"/>
  <c r="U11216" i="9" s="1"/>
  <c r="L11217" i="9"/>
  <c r="M11217" i="9" s="1"/>
  <c r="P11217" i="9"/>
  <c r="Q11217" i="9" s="1"/>
  <c r="T11217" i="9"/>
  <c r="U11217" i="9" s="1"/>
  <c r="L11218" i="9"/>
  <c r="M11218" i="9" s="1"/>
  <c r="P11218" i="9"/>
  <c r="Q11218" i="9" s="1"/>
  <c r="T11218" i="9"/>
  <c r="U11218" i="9" s="1"/>
  <c r="L11219" i="9"/>
  <c r="M11219" i="9" s="1"/>
  <c r="P11219" i="9"/>
  <c r="Q11219" i="9" s="1"/>
  <c r="T11219" i="9"/>
  <c r="U11219" i="9" s="1"/>
  <c r="L11220" i="9"/>
  <c r="M11220" i="9" s="1"/>
  <c r="P11220" i="9"/>
  <c r="Q11220" i="9" s="1"/>
  <c r="T11220" i="9"/>
  <c r="U11220" i="9" s="1"/>
  <c r="L11221" i="9"/>
  <c r="M11221" i="9"/>
  <c r="P11221" i="9"/>
  <c r="Q11221" i="9" s="1"/>
  <c r="T11221" i="9"/>
  <c r="U11221" i="9" s="1"/>
  <c r="L11222" i="9"/>
  <c r="M11222" i="9" s="1"/>
  <c r="P11222" i="9"/>
  <c r="Q11222" i="9" s="1"/>
  <c r="T11222" i="9"/>
  <c r="U11222" i="9" s="1"/>
  <c r="L11223" i="9"/>
  <c r="M11223" i="9" s="1"/>
  <c r="P11223" i="9"/>
  <c r="Q11223" i="9" s="1"/>
  <c r="T11223" i="9"/>
  <c r="U11223" i="9" s="1"/>
  <c r="L11224" i="9"/>
  <c r="M11224" i="9" s="1"/>
  <c r="P11224" i="9"/>
  <c r="Q11224" i="9" s="1"/>
  <c r="T11224" i="9"/>
  <c r="U11224" i="9" s="1"/>
  <c r="L11225" i="9"/>
  <c r="M11225" i="9" s="1"/>
  <c r="P11225" i="9"/>
  <c r="Q11225" i="9" s="1"/>
  <c r="T11225" i="9"/>
  <c r="U11225" i="9" s="1"/>
  <c r="L11226" i="9"/>
  <c r="M11226" i="9" s="1"/>
  <c r="P11226" i="9"/>
  <c r="Q11226" i="9" s="1"/>
  <c r="T11226" i="9"/>
  <c r="U11226" i="9" s="1"/>
  <c r="L11227" i="9"/>
  <c r="M11227" i="9" s="1"/>
  <c r="P11227" i="9"/>
  <c r="Q11227" i="9" s="1"/>
  <c r="T11227" i="9"/>
  <c r="U11227" i="9" s="1"/>
  <c r="L11228" i="9"/>
  <c r="M11228" i="9" s="1"/>
  <c r="P11228" i="9"/>
  <c r="Q11228" i="9" s="1"/>
  <c r="T11228" i="9"/>
  <c r="U11228" i="9" s="1"/>
  <c r="L11229" i="9"/>
  <c r="M11229" i="9" s="1"/>
  <c r="P11229" i="9"/>
  <c r="Q11229" i="9" s="1"/>
  <c r="T11229" i="9"/>
  <c r="U11229" i="9" s="1"/>
  <c r="L11230" i="9"/>
  <c r="M11230" i="9"/>
  <c r="P11230" i="9"/>
  <c r="Q11230" i="9" s="1"/>
  <c r="T11230" i="9"/>
  <c r="U11230" i="9" s="1"/>
  <c r="L11231" i="9"/>
  <c r="M11231" i="9"/>
  <c r="P11231" i="9"/>
  <c r="Q11231" i="9" s="1"/>
  <c r="T11231" i="9"/>
  <c r="U11231" i="9" s="1"/>
  <c r="L11232" i="9"/>
  <c r="M11232" i="9" s="1"/>
  <c r="P11232" i="9"/>
  <c r="Q11232" i="9" s="1"/>
  <c r="T11232" i="9"/>
  <c r="U11232" i="9" s="1"/>
  <c r="L11233" i="9"/>
  <c r="M11233" i="9" s="1"/>
  <c r="P11233" i="9"/>
  <c r="Q11233" i="9" s="1"/>
  <c r="T11233" i="9"/>
  <c r="U11233" i="9" s="1"/>
  <c r="L11234" i="9"/>
  <c r="M11234" i="9" s="1"/>
  <c r="P11234" i="9"/>
  <c r="Q11234" i="9" s="1"/>
  <c r="T11234" i="9"/>
  <c r="U11234" i="9" s="1"/>
  <c r="L11235" i="9"/>
  <c r="M11235" i="9" s="1"/>
  <c r="P11235" i="9"/>
  <c r="Q11235" i="9" s="1"/>
  <c r="T11235" i="9"/>
  <c r="U11235" i="9" s="1"/>
  <c r="L11236" i="9"/>
  <c r="M11236" i="9" s="1"/>
  <c r="P11236" i="9"/>
  <c r="Q11236" i="9" s="1"/>
  <c r="T11236" i="9"/>
  <c r="U11236" i="9" s="1"/>
  <c r="L11237" i="9"/>
  <c r="M11237" i="9" s="1"/>
  <c r="P11237" i="9"/>
  <c r="Q11237" i="9" s="1"/>
  <c r="T11237" i="9"/>
  <c r="U11237" i="9" s="1"/>
  <c r="L11238" i="9"/>
  <c r="M11238" i="9" s="1"/>
  <c r="P11238" i="9"/>
  <c r="Q11238" i="9" s="1"/>
  <c r="T11238" i="9"/>
  <c r="U11238" i="9" s="1"/>
  <c r="L11239" i="9"/>
  <c r="M11239" i="9" s="1"/>
  <c r="P11239" i="9"/>
  <c r="Q11239" i="9" s="1"/>
  <c r="T11239" i="9"/>
  <c r="U11239" i="9" s="1"/>
  <c r="L11240" i="9"/>
  <c r="M11240" i="9" s="1"/>
  <c r="P11240" i="9"/>
  <c r="Q11240" i="9" s="1"/>
  <c r="T11240" i="9"/>
  <c r="U11240" i="9" s="1"/>
  <c r="L11241" i="9"/>
  <c r="M11241" i="9" s="1"/>
  <c r="P11241" i="9"/>
  <c r="Q11241" i="9" s="1"/>
  <c r="T11241" i="9"/>
  <c r="U11241" i="9" s="1"/>
  <c r="L11242" i="9"/>
  <c r="M11242" i="9" s="1"/>
  <c r="P11242" i="9"/>
  <c r="Q11242" i="9" s="1"/>
  <c r="T11242" i="9"/>
  <c r="U11242" i="9" s="1"/>
  <c r="L11243" i="9"/>
  <c r="M11243" i="9"/>
  <c r="P11243" i="9"/>
  <c r="Q11243" i="9" s="1"/>
  <c r="T11243" i="9"/>
  <c r="U11243" i="9" s="1"/>
  <c r="L11244" i="9"/>
  <c r="M11244" i="9" s="1"/>
  <c r="P11244" i="9"/>
  <c r="Q11244" i="9" s="1"/>
  <c r="T11244" i="9"/>
  <c r="U11244" i="9" s="1"/>
  <c r="L11245" i="9"/>
  <c r="M11245" i="9" s="1"/>
  <c r="P11245" i="9"/>
  <c r="Q11245" i="9" s="1"/>
  <c r="T11245" i="9"/>
  <c r="U11245" i="9" s="1"/>
  <c r="L11246" i="9"/>
  <c r="M11246" i="9" s="1"/>
  <c r="P11246" i="9"/>
  <c r="Q11246" i="9" s="1"/>
  <c r="T11246" i="9"/>
  <c r="U11246" i="9" s="1"/>
  <c r="L11247" i="9"/>
  <c r="M11247" i="9" s="1"/>
  <c r="P11247" i="9"/>
  <c r="Q11247" i="9" s="1"/>
  <c r="T11247" i="9"/>
  <c r="U11247" i="9" s="1"/>
  <c r="L11248" i="9"/>
  <c r="M11248" i="9" s="1"/>
  <c r="P11248" i="9"/>
  <c r="Q11248" i="9" s="1"/>
  <c r="T11248" i="9"/>
  <c r="U11248" i="9" s="1"/>
  <c r="L11249" i="9"/>
  <c r="M11249" i="9" s="1"/>
  <c r="P11249" i="9"/>
  <c r="Q11249" i="9" s="1"/>
  <c r="T11249" i="9"/>
  <c r="U11249" i="9" s="1"/>
  <c r="L11250" i="9"/>
  <c r="M11250" i="9" s="1"/>
  <c r="P11250" i="9"/>
  <c r="Q11250" i="9" s="1"/>
  <c r="T11250" i="9"/>
  <c r="U11250" i="9" s="1"/>
  <c r="L11251" i="9"/>
  <c r="M11251" i="9" s="1"/>
  <c r="P11251" i="9"/>
  <c r="Q11251" i="9" s="1"/>
  <c r="T11251" i="9"/>
  <c r="U11251" i="9" s="1"/>
  <c r="L11252" i="9"/>
  <c r="M11252" i="9" s="1"/>
  <c r="P11252" i="9"/>
  <c r="Q11252" i="9" s="1"/>
  <c r="T11252" i="9"/>
  <c r="U11252" i="9" s="1"/>
  <c r="L11253" i="9"/>
  <c r="M11253" i="9" s="1"/>
  <c r="P11253" i="9"/>
  <c r="Q11253" i="9" s="1"/>
  <c r="T11253" i="9"/>
  <c r="U11253" i="9" s="1"/>
  <c r="L11254" i="9"/>
  <c r="M11254" i="9" s="1"/>
  <c r="P11254" i="9"/>
  <c r="Q11254" i="9" s="1"/>
  <c r="T11254" i="9"/>
  <c r="U11254" i="9" s="1"/>
  <c r="L11255" i="9"/>
  <c r="M11255" i="9" s="1"/>
  <c r="P11255" i="9"/>
  <c r="Q11255" i="9" s="1"/>
  <c r="S11255" i="9"/>
  <c r="T11255" i="9"/>
  <c r="L11256" i="9"/>
  <c r="M11256" i="9" s="1"/>
  <c r="P11256" i="9"/>
  <c r="Q11256" i="9" s="1"/>
  <c r="T11256" i="9"/>
  <c r="U11256" i="9" s="1"/>
  <c r="L11257" i="9"/>
  <c r="M11257" i="9" s="1"/>
  <c r="P11257" i="9"/>
  <c r="Q11257" i="9" s="1"/>
  <c r="T11257" i="9"/>
  <c r="U11257" i="9" s="1"/>
  <c r="L11258" i="9"/>
  <c r="M11258" i="9" s="1"/>
  <c r="P11258" i="9"/>
  <c r="Q11258" i="9" s="1"/>
  <c r="T11258" i="9"/>
  <c r="U11258" i="9" s="1"/>
  <c r="L11259" i="9"/>
  <c r="M11259" i="9" s="1"/>
  <c r="P11259" i="9"/>
  <c r="Q11259" i="9" s="1"/>
  <c r="T11259" i="9"/>
  <c r="U11259" i="9" s="1"/>
  <c r="L11260" i="9"/>
  <c r="M11260" i="9" s="1"/>
  <c r="P11260" i="9"/>
  <c r="Q11260" i="9" s="1"/>
  <c r="T11260" i="9"/>
  <c r="U11260" i="9" s="1"/>
  <c r="L11261" i="9"/>
  <c r="M11261" i="9" s="1"/>
  <c r="P11261" i="9"/>
  <c r="Q11261" i="9" s="1"/>
  <c r="S11261" i="9"/>
  <c r="U11261" i="9" s="1"/>
  <c r="L11262" i="9"/>
  <c r="M11262" i="9" s="1"/>
  <c r="P11262" i="9"/>
  <c r="Q11262" i="9" s="1"/>
  <c r="T11262" i="9"/>
  <c r="U11262" i="9" s="1"/>
  <c r="L11263" i="9"/>
  <c r="M11263" i="9" s="1"/>
  <c r="P11263" i="9"/>
  <c r="Q11263" i="9" s="1"/>
  <c r="T11263" i="9"/>
  <c r="U11263" i="9" s="1"/>
  <c r="L11264" i="9"/>
  <c r="M11264" i="9"/>
  <c r="P11264" i="9"/>
  <c r="Q11264" i="9" s="1"/>
  <c r="T11264" i="9"/>
  <c r="U11264" i="9" s="1"/>
  <c r="L11265" i="9"/>
  <c r="M11265" i="9"/>
  <c r="P11265" i="9"/>
  <c r="Q11265" i="9" s="1"/>
  <c r="T11265" i="9"/>
  <c r="U11265" i="9" s="1"/>
  <c r="L11266" i="9"/>
  <c r="M11266" i="9" s="1"/>
  <c r="P11266" i="9"/>
  <c r="Q11266" i="9" s="1"/>
  <c r="T11266" i="9"/>
  <c r="U11266" i="9" s="1"/>
  <c r="L11267" i="9"/>
  <c r="M11267" i="9" s="1"/>
  <c r="P11267" i="9"/>
  <c r="Q11267" i="9" s="1"/>
  <c r="T11267" i="9"/>
  <c r="U11267" i="9" s="1"/>
  <c r="L11268" i="9"/>
  <c r="M11268" i="9" s="1"/>
  <c r="P11268" i="9"/>
  <c r="Q11268" i="9" s="1"/>
  <c r="T11268" i="9"/>
  <c r="U11268" i="9" s="1"/>
  <c r="L11269" i="9"/>
  <c r="M11269" i="9" s="1"/>
  <c r="P11269" i="9"/>
  <c r="Q11269" i="9" s="1"/>
  <c r="T11269" i="9"/>
  <c r="U11269" i="9" s="1"/>
  <c r="L11270" i="9"/>
  <c r="M11270" i="9" s="1"/>
  <c r="P11270" i="9"/>
  <c r="Q11270" i="9" s="1"/>
  <c r="T11270" i="9"/>
  <c r="U11270" i="9" s="1"/>
  <c r="L11271" i="9"/>
  <c r="M11271" i="9" s="1"/>
  <c r="P11271" i="9"/>
  <c r="Q11271" i="9" s="1"/>
  <c r="T11271" i="9"/>
  <c r="U11271" i="9" s="1"/>
  <c r="L11272" i="9"/>
  <c r="M11272" i="9" s="1"/>
  <c r="P11272" i="9"/>
  <c r="Q11272" i="9" s="1"/>
  <c r="T11272" i="9"/>
  <c r="U11272" i="9" s="1"/>
  <c r="L11273" i="9"/>
  <c r="M11273" i="9" s="1"/>
  <c r="P11273" i="9"/>
  <c r="Q11273" i="9" s="1"/>
  <c r="T11273" i="9"/>
  <c r="U11273" i="9" s="1"/>
  <c r="L11274" i="9"/>
  <c r="M11274" i="9" s="1"/>
  <c r="P11274" i="9"/>
  <c r="Q11274" i="9" s="1"/>
  <c r="T11274" i="9"/>
  <c r="U11274" i="9" s="1"/>
  <c r="L11275" i="9"/>
  <c r="M11275" i="9" s="1"/>
  <c r="P11275" i="9"/>
  <c r="Q11275" i="9" s="1"/>
  <c r="T11275" i="9"/>
  <c r="U11275" i="9" s="1"/>
  <c r="L11276" i="9"/>
  <c r="M11276" i="9" s="1"/>
  <c r="P11276" i="9"/>
  <c r="Q11276" i="9" s="1"/>
  <c r="T11276" i="9"/>
  <c r="U11276" i="9" s="1"/>
  <c r="L11277" i="9"/>
  <c r="M11277" i="9" s="1"/>
  <c r="P11277" i="9"/>
  <c r="Q11277" i="9" s="1"/>
  <c r="T11277" i="9"/>
  <c r="U11277" i="9" s="1"/>
  <c r="L11278" i="9"/>
  <c r="M11278" i="9" s="1"/>
  <c r="P11278" i="9"/>
  <c r="Q11278" i="9" s="1"/>
  <c r="T11278" i="9"/>
  <c r="U11278" i="9" s="1"/>
  <c r="L11279" i="9"/>
  <c r="M11279" i="9" s="1"/>
  <c r="P11279" i="9"/>
  <c r="Q11279" i="9" s="1"/>
  <c r="T11279" i="9"/>
  <c r="U11279" i="9" s="1"/>
  <c r="L11280" i="9"/>
  <c r="M11280" i="9" s="1"/>
  <c r="P11280" i="9"/>
  <c r="Q11280" i="9" s="1"/>
  <c r="T11280" i="9"/>
  <c r="U11280" i="9" s="1"/>
  <c r="L11281" i="9"/>
  <c r="M11281" i="9" s="1"/>
  <c r="P11281" i="9"/>
  <c r="Q11281" i="9" s="1"/>
  <c r="S11281" i="9"/>
  <c r="U11281" i="9" s="1"/>
  <c r="L11282" i="9"/>
  <c r="M11282" i="9" s="1"/>
  <c r="P11282" i="9"/>
  <c r="Q11282" i="9" s="1"/>
  <c r="T11282" i="9"/>
  <c r="U11282" i="9" s="1"/>
  <c r="L11283" i="9"/>
  <c r="M11283" i="9" s="1"/>
  <c r="P11283" i="9"/>
  <c r="Q11283" i="9" s="1"/>
  <c r="T11283" i="9"/>
  <c r="U11283" i="9" s="1"/>
  <c r="L11284" i="9"/>
  <c r="M11284" i="9"/>
  <c r="P11284" i="9"/>
  <c r="Q11284" i="9" s="1"/>
  <c r="T11284" i="9"/>
  <c r="U11284" i="9" s="1"/>
  <c r="L11285" i="9"/>
  <c r="M11285" i="9" s="1"/>
  <c r="P11285" i="9"/>
  <c r="Q11285" i="9" s="1"/>
  <c r="T11285" i="9"/>
  <c r="U11285" i="9" s="1"/>
  <c r="L11286" i="9"/>
  <c r="M11286" i="9" s="1"/>
  <c r="P11286" i="9"/>
  <c r="Q11286" i="9" s="1"/>
  <c r="T11286" i="9"/>
  <c r="U11286" i="9" s="1"/>
  <c r="L11287" i="9"/>
  <c r="M11287" i="9" s="1"/>
  <c r="P11287" i="9"/>
  <c r="Q11287" i="9" s="1"/>
  <c r="T11287" i="9"/>
  <c r="U11287" i="9" s="1"/>
  <c r="L11288" i="9"/>
  <c r="M11288" i="9" s="1"/>
  <c r="P11288" i="9"/>
  <c r="Q11288" i="9" s="1"/>
  <c r="T11288" i="9"/>
  <c r="U11288" i="9" s="1"/>
  <c r="L11289" i="9"/>
  <c r="M11289" i="9" s="1"/>
  <c r="P11289" i="9"/>
  <c r="Q11289" i="9" s="1"/>
  <c r="T11289" i="9"/>
  <c r="U11289" i="9" s="1"/>
  <c r="L11290" i="9"/>
  <c r="M11290" i="9" s="1"/>
  <c r="P11290" i="9"/>
  <c r="Q11290" i="9" s="1"/>
  <c r="T11290" i="9"/>
  <c r="U11290" i="9" s="1"/>
  <c r="L11291" i="9"/>
  <c r="M11291" i="9" s="1"/>
  <c r="P11291" i="9"/>
  <c r="Q11291" i="9" s="1"/>
  <c r="T11291" i="9"/>
  <c r="U11291" i="9" s="1"/>
  <c r="L11292" i="9"/>
  <c r="M11292" i="9" s="1"/>
  <c r="P11292" i="9"/>
  <c r="Q11292" i="9" s="1"/>
  <c r="T11292" i="9"/>
  <c r="U11292" i="9" s="1"/>
  <c r="L11293" i="9"/>
  <c r="M11293" i="9" s="1"/>
  <c r="P11293" i="9"/>
  <c r="Q11293" i="9" s="1"/>
  <c r="T11293" i="9"/>
  <c r="U11293" i="9" s="1"/>
  <c r="L11294" i="9"/>
  <c r="M11294" i="9" s="1"/>
  <c r="P11294" i="9"/>
  <c r="Q11294" i="9" s="1"/>
  <c r="T11294" i="9"/>
  <c r="U11294" i="9" s="1"/>
  <c r="L11295" i="9"/>
  <c r="M11295" i="9" s="1"/>
  <c r="P11295" i="9"/>
  <c r="Q11295" i="9" s="1"/>
  <c r="S11295" i="9"/>
  <c r="T11295" i="9"/>
  <c r="L11296" i="9"/>
  <c r="M11296" i="9" s="1"/>
  <c r="P11296" i="9"/>
  <c r="Q11296" i="9" s="1"/>
  <c r="T11296" i="9"/>
  <c r="U11296" i="9" s="1"/>
  <c r="L11297" i="9"/>
  <c r="M11297" i="9"/>
  <c r="P11297" i="9"/>
  <c r="Q11297" i="9" s="1"/>
  <c r="T11297" i="9"/>
  <c r="U11297" i="9" s="1"/>
  <c r="L11298" i="9"/>
  <c r="M11298" i="9" s="1"/>
  <c r="P11298" i="9"/>
  <c r="Q11298" i="9" s="1"/>
  <c r="T11298" i="9"/>
  <c r="U11298" i="9" s="1"/>
  <c r="L11299" i="9"/>
  <c r="M11299" i="9" s="1"/>
  <c r="P11299" i="9"/>
  <c r="Q11299" i="9" s="1"/>
  <c r="T11299" i="9"/>
  <c r="U11299" i="9" s="1"/>
  <c r="L11300" i="9"/>
  <c r="M11300" i="9" s="1"/>
  <c r="P11300" i="9"/>
  <c r="Q11300" i="9" s="1"/>
  <c r="T11300" i="9"/>
  <c r="U11300" i="9" s="1"/>
  <c r="L11301" i="9"/>
  <c r="M11301" i="9" s="1"/>
  <c r="P11301" i="9"/>
  <c r="Q11301" i="9" s="1"/>
  <c r="T11301" i="9"/>
  <c r="U11301" i="9" s="1"/>
  <c r="L11302" i="9"/>
  <c r="M11302" i="9" s="1"/>
  <c r="P11302" i="9"/>
  <c r="Q11302" i="9" s="1"/>
  <c r="T11302" i="9"/>
  <c r="U11302" i="9" s="1"/>
  <c r="L11303" i="9"/>
  <c r="M11303" i="9" s="1"/>
  <c r="P11303" i="9"/>
  <c r="Q11303" i="9" s="1"/>
  <c r="T11303" i="9"/>
  <c r="U11303" i="9" s="1"/>
  <c r="L11304" i="9"/>
  <c r="M11304" i="9" s="1"/>
  <c r="P11304" i="9"/>
  <c r="Q11304" i="9" s="1"/>
  <c r="T11304" i="9"/>
  <c r="U11304" i="9" s="1"/>
  <c r="L11305" i="9"/>
  <c r="M11305" i="9" s="1"/>
  <c r="P11305" i="9"/>
  <c r="Q11305" i="9" s="1"/>
  <c r="T11305" i="9"/>
  <c r="U11305" i="9" s="1"/>
  <c r="L11306" i="9"/>
  <c r="M11306" i="9" s="1"/>
  <c r="O11306" i="9"/>
  <c r="P11306" i="9"/>
  <c r="S11306" i="9"/>
  <c r="T11306" i="9"/>
  <c r="L11307" i="9"/>
  <c r="M11307" i="9" s="1"/>
  <c r="P11307" i="9"/>
  <c r="Q11307" i="9" s="1"/>
  <c r="T11307" i="9"/>
  <c r="U11307" i="9" s="1"/>
  <c r="L11308" i="9"/>
  <c r="M11308" i="9" s="1"/>
  <c r="P11308" i="9"/>
  <c r="Q11308" i="9" s="1"/>
  <c r="T11308" i="9"/>
  <c r="U11308" i="9" s="1"/>
  <c r="L11309" i="9"/>
  <c r="M11309" i="9" s="1"/>
  <c r="P11309" i="9"/>
  <c r="Q11309" i="9" s="1"/>
  <c r="T11309" i="9"/>
  <c r="U11309" i="9" s="1"/>
  <c r="L11310" i="9"/>
  <c r="M11310" i="9"/>
  <c r="P11310" i="9"/>
  <c r="Q11310" i="9" s="1"/>
  <c r="T11310" i="9"/>
  <c r="U11310" i="9" s="1"/>
  <c r="L11311" i="9"/>
  <c r="M11311" i="9" s="1"/>
  <c r="P11311" i="9"/>
  <c r="Q11311" i="9" s="1"/>
  <c r="T11311" i="9"/>
  <c r="U11311" i="9" s="1"/>
  <c r="L11312" i="9"/>
  <c r="M11312" i="9"/>
  <c r="P11312" i="9"/>
  <c r="Q11312" i="9" s="1"/>
  <c r="T11312" i="9"/>
  <c r="U11312" i="9" s="1"/>
  <c r="L11313" i="9"/>
  <c r="M11313" i="9" s="1"/>
  <c r="P11313" i="9"/>
  <c r="Q11313" i="9" s="1"/>
  <c r="T11313" i="9"/>
  <c r="U11313" i="9" s="1"/>
  <c r="L11314" i="9"/>
  <c r="M11314" i="9" s="1"/>
  <c r="P11314" i="9"/>
  <c r="Q11314" i="9" s="1"/>
  <c r="T11314" i="9"/>
  <c r="U11314" i="9" s="1"/>
  <c r="L11315" i="9"/>
  <c r="M11315" i="9" s="1"/>
  <c r="P11315" i="9"/>
  <c r="Q11315" i="9" s="1"/>
  <c r="T11315" i="9"/>
  <c r="U11315" i="9" s="1"/>
  <c r="L11316" i="9"/>
  <c r="M11316" i="9" s="1"/>
  <c r="P11316" i="9"/>
  <c r="Q11316" i="9" s="1"/>
  <c r="T11316" i="9"/>
  <c r="U11316" i="9" s="1"/>
  <c r="L11317" i="9"/>
  <c r="M11317" i="9" s="1"/>
  <c r="P11317" i="9"/>
  <c r="Q11317" i="9" s="1"/>
  <c r="T11317" i="9"/>
  <c r="U11317" i="9" s="1"/>
  <c r="L11318" i="9"/>
  <c r="M11318" i="9" s="1"/>
  <c r="P11318" i="9"/>
  <c r="Q11318" i="9" s="1"/>
  <c r="T11318" i="9"/>
  <c r="U11318" i="9" s="1"/>
  <c r="L11319" i="9"/>
  <c r="M11319" i="9" s="1"/>
  <c r="P11319" i="9"/>
  <c r="Q11319" i="9" s="1"/>
  <c r="T11319" i="9"/>
  <c r="U11319" i="9" s="1"/>
  <c r="L11320" i="9"/>
  <c r="M11320" i="9" s="1"/>
  <c r="P11320" i="9"/>
  <c r="Q11320" i="9" s="1"/>
  <c r="T11320" i="9"/>
  <c r="U11320" i="9" s="1"/>
  <c r="L11321" i="9"/>
  <c r="M11321" i="9" s="1"/>
  <c r="P11321" i="9"/>
  <c r="Q11321" i="9" s="1"/>
  <c r="T11321" i="9"/>
  <c r="U11321" i="9" s="1"/>
  <c r="L11322" i="9"/>
  <c r="M11322" i="9" s="1"/>
  <c r="P11322" i="9"/>
  <c r="Q11322" i="9" s="1"/>
  <c r="T11322" i="9"/>
  <c r="U11322" i="9" s="1"/>
  <c r="L11323" i="9"/>
  <c r="M11323" i="9" s="1"/>
  <c r="P11323" i="9"/>
  <c r="Q11323" i="9" s="1"/>
  <c r="T11323" i="9"/>
  <c r="U11323" i="9" s="1"/>
  <c r="L11324" i="9"/>
  <c r="M11324" i="9" s="1"/>
  <c r="P11324" i="9"/>
  <c r="Q11324" i="9" s="1"/>
  <c r="T11324" i="9"/>
  <c r="U11324" i="9" s="1"/>
  <c r="L11325" i="9"/>
  <c r="M11325" i="9" s="1"/>
  <c r="P11325" i="9"/>
  <c r="Q11325" i="9" s="1"/>
  <c r="T11325" i="9"/>
  <c r="U11325" i="9" s="1"/>
  <c r="L11326" i="9"/>
  <c r="M11326" i="9" s="1"/>
  <c r="P11326" i="9"/>
  <c r="Q11326" i="9" s="1"/>
  <c r="T11326" i="9"/>
  <c r="U11326" i="9" s="1"/>
  <c r="L11327" i="9"/>
  <c r="M11327" i="9" s="1"/>
  <c r="P11327" i="9"/>
  <c r="Q11327" i="9" s="1"/>
  <c r="T11327" i="9"/>
  <c r="U11327" i="9" s="1"/>
  <c r="L11328" i="9"/>
  <c r="M11328" i="9" s="1"/>
  <c r="P11328" i="9"/>
  <c r="Q11328" i="9" s="1"/>
  <c r="T11328" i="9"/>
  <c r="U11328" i="9" s="1"/>
  <c r="L11329" i="9"/>
  <c r="M11329" i="9" s="1"/>
  <c r="P11329" i="9"/>
  <c r="Q11329" i="9" s="1"/>
  <c r="T11329" i="9"/>
  <c r="U11329" i="9" s="1"/>
  <c r="L11330" i="9"/>
  <c r="M11330" i="9" s="1"/>
  <c r="P11330" i="9"/>
  <c r="Q11330" i="9" s="1"/>
  <c r="T11330" i="9"/>
  <c r="U11330" i="9" s="1"/>
  <c r="L11331" i="9"/>
  <c r="M11331" i="9" s="1"/>
  <c r="P11331" i="9"/>
  <c r="Q11331" i="9" s="1"/>
  <c r="T11331" i="9"/>
  <c r="U11331" i="9" s="1"/>
  <c r="L11332" i="9"/>
  <c r="M11332" i="9" s="1"/>
  <c r="P11332" i="9"/>
  <c r="Q11332" i="9" s="1"/>
  <c r="T11332" i="9"/>
  <c r="U11332" i="9" s="1"/>
  <c r="L11333" i="9"/>
  <c r="M11333" i="9" s="1"/>
  <c r="P11333" i="9"/>
  <c r="Q11333" i="9" s="1"/>
  <c r="T11333" i="9"/>
  <c r="U11333" i="9" s="1"/>
  <c r="L11334" i="9"/>
  <c r="M11334" i="9" s="1"/>
  <c r="P11334" i="9"/>
  <c r="Q11334" i="9" s="1"/>
  <c r="T11334" i="9"/>
  <c r="U11334" i="9" s="1"/>
  <c r="L11335" i="9"/>
  <c r="M11335" i="9" s="1"/>
  <c r="P11335" i="9"/>
  <c r="Q11335" i="9" s="1"/>
  <c r="T11335" i="9"/>
  <c r="U11335" i="9" s="1"/>
  <c r="L11336" i="9"/>
  <c r="M11336" i="9" s="1"/>
  <c r="P11336" i="9"/>
  <c r="Q11336" i="9" s="1"/>
  <c r="T11336" i="9"/>
  <c r="U11336" i="9" s="1"/>
  <c r="L11337" i="9"/>
  <c r="M11337" i="9" s="1"/>
  <c r="P11337" i="9"/>
  <c r="Q11337" i="9" s="1"/>
  <c r="T11337" i="9"/>
  <c r="U11337" i="9" s="1"/>
  <c r="L11338" i="9"/>
  <c r="M11338" i="9" s="1"/>
  <c r="P11338" i="9"/>
  <c r="Q11338" i="9" s="1"/>
  <c r="T11338" i="9"/>
  <c r="U11338" i="9" s="1"/>
  <c r="L11339" i="9"/>
  <c r="M11339" i="9" s="1"/>
  <c r="P11339" i="9"/>
  <c r="Q11339" i="9" s="1"/>
  <c r="T11339" i="9"/>
  <c r="U11339" i="9" s="1"/>
  <c r="L11340" i="9"/>
  <c r="M11340" i="9" s="1"/>
  <c r="P11340" i="9"/>
  <c r="Q11340" i="9" s="1"/>
  <c r="T11340" i="9"/>
  <c r="U11340" i="9" s="1"/>
  <c r="L11341" i="9"/>
  <c r="M11341" i="9" s="1"/>
  <c r="P11341" i="9"/>
  <c r="Q11341" i="9" s="1"/>
  <c r="T11341" i="9"/>
  <c r="U11341" i="9" s="1"/>
  <c r="L11342" i="9"/>
  <c r="M11342" i="9" s="1"/>
  <c r="P11342" i="9"/>
  <c r="Q11342" i="9" s="1"/>
  <c r="T11342" i="9"/>
  <c r="U11342" i="9" s="1"/>
  <c r="L11343" i="9"/>
  <c r="M11343" i="9" s="1"/>
  <c r="P11343" i="9"/>
  <c r="Q11343" i="9" s="1"/>
  <c r="T11343" i="9"/>
  <c r="U11343" i="9" s="1"/>
  <c r="L11344" i="9"/>
  <c r="M11344" i="9" s="1"/>
  <c r="P11344" i="9"/>
  <c r="Q11344" i="9" s="1"/>
  <c r="T11344" i="9"/>
  <c r="U11344" i="9" s="1"/>
  <c r="L11345" i="9"/>
  <c r="M11345" i="9" s="1"/>
  <c r="P11345" i="9"/>
  <c r="Q11345" i="9" s="1"/>
  <c r="S11345" i="9"/>
  <c r="U11345" i="9" s="1"/>
  <c r="L11346" i="9"/>
  <c r="M11346" i="9" s="1"/>
  <c r="P11346" i="9"/>
  <c r="Q11346" i="9" s="1"/>
  <c r="T11346" i="9"/>
  <c r="U11346" i="9" s="1"/>
  <c r="L11347" i="9"/>
  <c r="M11347" i="9" s="1"/>
  <c r="P11347" i="9"/>
  <c r="Q11347" i="9" s="1"/>
  <c r="T11347" i="9"/>
  <c r="U11347" i="9" s="1"/>
  <c r="L11348" i="9"/>
  <c r="M11348" i="9" s="1"/>
  <c r="P11348" i="9"/>
  <c r="Q11348" i="9" s="1"/>
  <c r="T11348" i="9"/>
  <c r="U11348" i="9" s="1"/>
  <c r="L11349" i="9"/>
  <c r="M11349" i="9" s="1"/>
  <c r="P11349" i="9"/>
  <c r="Q11349" i="9" s="1"/>
  <c r="T11349" i="9"/>
  <c r="U11349" i="9" s="1"/>
  <c r="L11350" i="9"/>
  <c r="M11350" i="9" s="1"/>
  <c r="P11350" i="9"/>
  <c r="Q11350" i="9" s="1"/>
  <c r="T11350" i="9"/>
  <c r="U11350" i="9" s="1"/>
  <c r="L11351" i="9"/>
  <c r="M11351" i="9" s="1"/>
  <c r="P11351" i="9"/>
  <c r="Q11351" i="9" s="1"/>
  <c r="T11351" i="9"/>
  <c r="U11351" i="9" s="1"/>
  <c r="L11352" i="9"/>
  <c r="M11352" i="9" s="1"/>
  <c r="P11352" i="9"/>
  <c r="Q11352" i="9" s="1"/>
  <c r="T11352" i="9"/>
  <c r="U11352" i="9" s="1"/>
  <c r="L11353" i="9"/>
  <c r="M11353" i="9" s="1"/>
  <c r="P11353" i="9"/>
  <c r="Q11353" i="9" s="1"/>
  <c r="T11353" i="9"/>
  <c r="U11353" i="9" s="1"/>
  <c r="L11354" i="9"/>
  <c r="M11354" i="9" s="1"/>
  <c r="P11354" i="9"/>
  <c r="Q11354" i="9" s="1"/>
  <c r="T11354" i="9"/>
  <c r="U11354" i="9" s="1"/>
  <c r="L11355" i="9"/>
  <c r="M11355" i="9" s="1"/>
  <c r="P11355" i="9"/>
  <c r="Q11355" i="9" s="1"/>
  <c r="T11355" i="9"/>
  <c r="U11355" i="9" s="1"/>
  <c r="L11356" i="9"/>
  <c r="M11356" i="9" s="1"/>
  <c r="P11356" i="9"/>
  <c r="Q11356" i="9" s="1"/>
  <c r="T11356" i="9"/>
  <c r="U11356" i="9" s="1"/>
  <c r="L11357" i="9"/>
  <c r="M11357" i="9" s="1"/>
  <c r="P11357" i="9"/>
  <c r="Q11357" i="9" s="1"/>
  <c r="T11357" i="9"/>
  <c r="U11357" i="9" s="1"/>
  <c r="L11358" i="9"/>
  <c r="M11358" i="9" s="1"/>
  <c r="P11358" i="9"/>
  <c r="Q11358" i="9" s="1"/>
  <c r="T11358" i="9"/>
  <c r="U11358" i="9" s="1"/>
  <c r="L11359" i="9"/>
  <c r="M11359" i="9" s="1"/>
  <c r="P11359" i="9"/>
  <c r="Q11359" i="9" s="1"/>
  <c r="T11359" i="9"/>
  <c r="U11359" i="9" s="1"/>
  <c r="L11360" i="9"/>
  <c r="M11360" i="9" s="1"/>
  <c r="P11360" i="9"/>
  <c r="Q11360" i="9" s="1"/>
  <c r="T11360" i="9"/>
  <c r="U11360" i="9" s="1"/>
  <c r="L11361" i="9"/>
  <c r="M11361" i="9" s="1"/>
  <c r="P11361" i="9"/>
  <c r="Q11361" i="9" s="1"/>
  <c r="T11361" i="9"/>
  <c r="U11361" i="9" s="1"/>
  <c r="L11362" i="9"/>
  <c r="M11362" i="9" s="1"/>
  <c r="P11362" i="9"/>
  <c r="Q11362" i="9" s="1"/>
  <c r="T11362" i="9"/>
  <c r="U11362" i="9" s="1"/>
  <c r="L11363" i="9"/>
  <c r="M11363" i="9" s="1"/>
  <c r="P11363" i="9"/>
  <c r="Q11363" i="9" s="1"/>
  <c r="T11363" i="9"/>
  <c r="U11363" i="9" s="1"/>
  <c r="L11364" i="9"/>
  <c r="M11364" i="9" s="1"/>
  <c r="P11364" i="9"/>
  <c r="Q11364" i="9" s="1"/>
  <c r="T11364" i="9"/>
  <c r="U11364" i="9" s="1"/>
  <c r="L11365" i="9"/>
  <c r="M11365" i="9" s="1"/>
  <c r="P11365" i="9"/>
  <c r="Q11365" i="9" s="1"/>
  <c r="T11365" i="9"/>
  <c r="U11365" i="9" s="1"/>
  <c r="L11366" i="9"/>
  <c r="M11366" i="9" s="1"/>
  <c r="P11366" i="9"/>
  <c r="Q11366" i="9" s="1"/>
  <c r="T11366" i="9"/>
  <c r="U11366" i="9" s="1"/>
  <c r="L11367" i="9"/>
  <c r="M11367" i="9" s="1"/>
  <c r="P11367" i="9"/>
  <c r="Q11367" i="9" s="1"/>
  <c r="T11367" i="9"/>
  <c r="U11367" i="9" s="1"/>
  <c r="L11368" i="9"/>
  <c r="M11368" i="9" s="1"/>
  <c r="P11368" i="9"/>
  <c r="Q11368" i="9" s="1"/>
  <c r="T11368" i="9"/>
  <c r="U11368" i="9" s="1"/>
  <c r="L11369" i="9"/>
  <c r="M11369" i="9" s="1"/>
  <c r="P11369" i="9"/>
  <c r="Q11369" i="9" s="1"/>
  <c r="T11369" i="9"/>
  <c r="U11369" i="9" s="1"/>
  <c r="L11370" i="9"/>
  <c r="M11370" i="9" s="1"/>
  <c r="P11370" i="9"/>
  <c r="Q11370" i="9" s="1"/>
  <c r="T11370" i="9"/>
  <c r="U11370" i="9" s="1"/>
  <c r="L11371" i="9"/>
  <c r="M11371" i="9" s="1"/>
  <c r="P11371" i="9"/>
  <c r="Q11371" i="9" s="1"/>
  <c r="T11371" i="9"/>
  <c r="U11371" i="9" s="1"/>
  <c r="L11372" i="9"/>
  <c r="M11372" i="9" s="1"/>
  <c r="P11372" i="9"/>
  <c r="Q11372" i="9" s="1"/>
  <c r="T11372" i="9"/>
  <c r="U11372" i="9" s="1"/>
  <c r="L11373" i="9"/>
  <c r="M11373" i="9" s="1"/>
  <c r="P11373" i="9"/>
  <c r="Q11373" i="9" s="1"/>
  <c r="T11373" i="9"/>
  <c r="U11373" i="9" s="1"/>
  <c r="L11374" i="9"/>
  <c r="M11374" i="9" s="1"/>
  <c r="P11374" i="9"/>
  <c r="Q11374" i="9" s="1"/>
  <c r="T11374" i="9"/>
  <c r="U11374" i="9" s="1"/>
  <c r="L11375" i="9"/>
  <c r="M11375" i="9" s="1"/>
  <c r="P11375" i="9"/>
  <c r="Q11375" i="9" s="1"/>
  <c r="T11375" i="9"/>
  <c r="U11375" i="9" s="1"/>
  <c r="L11376" i="9"/>
  <c r="M11376" i="9" s="1"/>
  <c r="P11376" i="9"/>
  <c r="Q11376" i="9" s="1"/>
  <c r="T11376" i="9"/>
  <c r="U11376" i="9" s="1"/>
  <c r="L11377" i="9"/>
  <c r="M11377" i="9" s="1"/>
  <c r="P11377" i="9"/>
  <c r="Q11377" i="9" s="1"/>
  <c r="T11377" i="9"/>
  <c r="U11377" i="9" s="1"/>
  <c r="L11378" i="9"/>
  <c r="M11378" i="9" s="1"/>
  <c r="P11378" i="9"/>
  <c r="Q11378" i="9" s="1"/>
  <c r="T11378" i="9"/>
  <c r="U11378" i="9" s="1"/>
  <c r="L11379" i="9"/>
  <c r="M11379" i="9" s="1"/>
  <c r="P11379" i="9"/>
  <c r="Q11379" i="9" s="1"/>
  <c r="T11379" i="9"/>
  <c r="U11379" i="9" s="1"/>
  <c r="L11380" i="9"/>
  <c r="M11380" i="9" s="1"/>
  <c r="P11380" i="9"/>
  <c r="Q11380" i="9" s="1"/>
  <c r="T11380" i="9"/>
  <c r="U11380" i="9" s="1"/>
  <c r="L11381" i="9"/>
  <c r="M11381" i="9" s="1"/>
  <c r="P11381" i="9"/>
  <c r="Q11381" i="9" s="1"/>
  <c r="T11381" i="9"/>
  <c r="U11381" i="9" s="1"/>
  <c r="L11382" i="9"/>
  <c r="M11382" i="9" s="1"/>
  <c r="P11382" i="9"/>
  <c r="Q11382" i="9" s="1"/>
  <c r="T11382" i="9"/>
  <c r="U11382" i="9" s="1"/>
  <c r="L11383" i="9"/>
  <c r="M11383" i="9" s="1"/>
  <c r="P11383" i="9"/>
  <c r="Q11383" i="9" s="1"/>
  <c r="T11383" i="9"/>
  <c r="U11383" i="9" s="1"/>
  <c r="L11384" i="9"/>
  <c r="M11384" i="9" s="1"/>
  <c r="P11384" i="9"/>
  <c r="Q11384" i="9" s="1"/>
  <c r="T11384" i="9"/>
  <c r="U11384" i="9" s="1"/>
  <c r="L11385" i="9"/>
  <c r="M11385" i="9" s="1"/>
  <c r="P11385" i="9"/>
  <c r="Q11385" i="9" s="1"/>
  <c r="T11385" i="9"/>
  <c r="U11385" i="9" s="1"/>
  <c r="L11386" i="9"/>
  <c r="M11386" i="9" s="1"/>
  <c r="P11386" i="9"/>
  <c r="Q11386" i="9" s="1"/>
  <c r="T11386" i="9"/>
  <c r="U11386" i="9" s="1"/>
  <c r="L11387" i="9"/>
  <c r="M11387" i="9" s="1"/>
  <c r="P11387" i="9"/>
  <c r="Q11387" i="9" s="1"/>
  <c r="T11387" i="9"/>
  <c r="U11387" i="9" s="1"/>
  <c r="L11388" i="9"/>
  <c r="M11388" i="9" s="1"/>
  <c r="P11388" i="9"/>
  <c r="Q11388" i="9" s="1"/>
  <c r="T11388" i="9"/>
  <c r="U11388" i="9" s="1"/>
  <c r="L11389" i="9"/>
  <c r="M11389" i="9" s="1"/>
  <c r="P11389" i="9"/>
  <c r="Q11389" i="9" s="1"/>
  <c r="T11389" i="9"/>
  <c r="U11389" i="9" s="1"/>
  <c r="L11390" i="9"/>
  <c r="M11390" i="9" s="1"/>
  <c r="P11390" i="9"/>
  <c r="Q11390" i="9" s="1"/>
  <c r="T11390" i="9"/>
  <c r="U11390" i="9" s="1"/>
  <c r="L11391" i="9"/>
  <c r="M11391" i="9" s="1"/>
  <c r="P11391" i="9"/>
  <c r="Q11391" i="9" s="1"/>
  <c r="T11391" i="9"/>
  <c r="U11391" i="9" s="1"/>
  <c r="L11392" i="9"/>
  <c r="M11392" i="9" s="1"/>
  <c r="P11392" i="9"/>
  <c r="Q11392" i="9" s="1"/>
  <c r="T11392" i="9"/>
  <c r="U11392" i="9" s="1"/>
  <c r="L11393" i="9"/>
  <c r="M11393" i="9" s="1"/>
  <c r="P11393" i="9"/>
  <c r="Q11393" i="9" s="1"/>
  <c r="T11393" i="9"/>
  <c r="U11393" i="9" s="1"/>
  <c r="L11394" i="9"/>
  <c r="M11394" i="9" s="1"/>
  <c r="P11394" i="9"/>
  <c r="Q11394" i="9" s="1"/>
  <c r="T11394" i="9"/>
  <c r="U11394" i="9" s="1"/>
  <c r="L11395" i="9"/>
  <c r="M11395" i="9" s="1"/>
  <c r="P11395" i="9"/>
  <c r="Q11395" i="9" s="1"/>
  <c r="T11395" i="9"/>
  <c r="U11395" i="9" s="1"/>
  <c r="L11396" i="9"/>
  <c r="M11396" i="9" s="1"/>
  <c r="P11396" i="9"/>
  <c r="Q11396" i="9" s="1"/>
  <c r="T11396" i="9"/>
  <c r="U11396" i="9" s="1"/>
  <c r="L11397" i="9"/>
  <c r="M11397" i="9" s="1"/>
  <c r="P11397" i="9"/>
  <c r="Q11397" i="9" s="1"/>
  <c r="T11397" i="9"/>
  <c r="U11397" i="9" s="1"/>
  <c r="L11398" i="9"/>
  <c r="M11398" i="9" s="1"/>
  <c r="P11398" i="9"/>
  <c r="Q11398" i="9" s="1"/>
  <c r="T11398" i="9"/>
  <c r="U11398" i="9" s="1"/>
  <c r="L11399" i="9"/>
  <c r="M11399" i="9" s="1"/>
  <c r="P11399" i="9"/>
  <c r="Q11399" i="9" s="1"/>
  <c r="T11399" i="9"/>
  <c r="U11399" i="9" s="1"/>
  <c r="L11400" i="9"/>
  <c r="M11400" i="9" s="1"/>
  <c r="P11400" i="9"/>
  <c r="Q11400" i="9" s="1"/>
  <c r="T11400" i="9"/>
  <c r="U11400" i="9" s="1"/>
  <c r="L11401" i="9"/>
  <c r="M11401" i="9" s="1"/>
  <c r="P11401" i="9"/>
  <c r="Q11401" i="9" s="1"/>
  <c r="T11401" i="9"/>
  <c r="U11401" i="9" s="1"/>
  <c r="L11402" i="9"/>
  <c r="M11402" i="9" s="1"/>
  <c r="P11402" i="9"/>
  <c r="Q11402" i="9" s="1"/>
  <c r="T11402" i="9"/>
  <c r="U11402" i="9" s="1"/>
  <c r="L11403" i="9"/>
  <c r="M11403" i="9" s="1"/>
  <c r="P11403" i="9"/>
  <c r="Q11403" i="9" s="1"/>
  <c r="T11403" i="9"/>
  <c r="U11403" i="9" s="1"/>
  <c r="L11404" i="9"/>
  <c r="M11404" i="9" s="1"/>
  <c r="P11404" i="9"/>
  <c r="Q11404" i="9" s="1"/>
  <c r="T11404" i="9"/>
  <c r="U11404" i="9" s="1"/>
  <c r="L11405" i="9"/>
  <c r="M11405" i="9" s="1"/>
  <c r="P11405" i="9"/>
  <c r="Q11405" i="9" s="1"/>
  <c r="T11405" i="9"/>
  <c r="U11405" i="9" s="1"/>
  <c r="L11406" i="9"/>
  <c r="M11406" i="9" s="1"/>
  <c r="P11406" i="9"/>
  <c r="Q11406" i="9" s="1"/>
  <c r="T11406" i="9"/>
  <c r="U11406" i="9" s="1"/>
  <c r="L11407" i="9"/>
  <c r="M11407" i="9" s="1"/>
  <c r="P11407" i="9"/>
  <c r="Q11407" i="9" s="1"/>
  <c r="T11407" i="9"/>
  <c r="U11407" i="9" s="1"/>
  <c r="L11408" i="9"/>
  <c r="M11408" i="9" s="1"/>
  <c r="P11408" i="9"/>
  <c r="Q11408" i="9" s="1"/>
  <c r="T11408" i="9"/>
  <c r="U11408" i="9" s="1"/>
  <c r="L11409" i="9"/>
  <c r="M11409" i="9" s="1"/>
  <c r="P11409" i="9"/>
  <c r="Q11409" i="9" s="1"/>
  <c r="T11409" i="9"/>
  <c r="U11409" i="9" s="1"/>
  <c r="L11410" i="9"/>
  <c r="M11410" i="9" s="1"/>
  <c r="P11410" i="9"/>
  <c r="Q11410" i="9" s="1"/>
  <c r="T11410" i="9"/>
  <c r="U11410" i="9" s="1"/>
  <c r="L11411" i="9"/>
  <c r="M11411" i="9" s="1"/>
  <c r="P11411" i="9"/>
  <c r="Q11411" i="9" s="1"/>
  <c r="T11411" i="9"/>
  <c r="U11411" i="9" s="1"/>
  <c r="L11412" i="9"/>
  <c r="M11412" i="9" s="1"/>
  <c r="P11412" i="9"/>
  <c r="Q11412" i="9" s="1"/>
  <c r="T11412" i="9"/>
  <c r="U11412" i="9" s="1"/>
  <c r="L11413" i="9"/>
  <c r="M11413" i="9" s="1"/>
  <c r="P11413" i="9"/>
  <c r="Q11413" i="9" s="1"/>
  <c r="T11413" i="9"/>
  <c r="U11413" i="9" s="1"/>
  <c r="L11414" i="9"/>
  <c r="M11414" i="9" s="1"/>
  <c r="P11414" i="9"/>
  <c r="Q11414" i="9" s="1"/>
  <c r="T11414" i="9"/>
  <c r="U11414" i="9" s="1"/>
  <c r="L11415" i="9"/>
  <c r="M11415" i="9" s="1"/>
  <c r="P11415" i="9"/>
  <c r="Q11415" i="9" s="1"/>
  <c r="T11415" i="9"/>
  <c r="U11415" i="9" s="1"/>
  <c r="L11416" i="9"/>
  <c r="M11416" i="9" s="1"/>
  <c r="P11416" i="9"/>
  <c r="Q11416" i="9" s="1"/>
  <c r="T11416" i="9"/>
  <c r="U11416" i="9" s="1"/>
  <c r="L11417" i="9"/>
  <c r="M11417" i="9" s="1"/>
  <c r="P11417" i="9"/>
  <c r="Q11417" i="9" s="1"/>
  <c r="T11417" i="9"/>
  <c r="U11417" i="9" s="1"/>
  <c r="L11418" i="9"/>
  <c r="M11418" i="9" s="1"/>
  <c r="P11418" i="9"/>
  <c r="Q11418" i="9" s="1"/>
  <c r="T11418" i="9"/>
  <c r="U11418" i="9" s="1"/>
  <c r="L11419" i="9"/>
  <c r="M11419" i="9" s="1"/>
  <c r="P11419" i="9"/>
  <c r="Q11419" i="9" s="1"/>
  <c r="T11419" i="9"/>
  <c r="U11419" i="9" s="1"/>
  <c r="L11420" i="9"/>
  <c r="M11420" i="9" s="1"/>
  <c r="P11420" i="9"/>
  <c r="Q11420" i="9" s="1"/>
  <c r="T11420" i="9"/>
  <c r="U11420" i="9" s="1"/>
  <c r="L11421" i="9"/>
  <c r="M11421" i="9" s="1"/>
  <c r="P11421" i="9"/>
  <c r="Q11421" i="9" s="1"/>
  <c r="T11421" i="9"/>
  <c r="U11421" i="9" s="1"/>
  <c r="L11422" i="9"/>
  <c r="M11422" i="9" s="1"/>
  <c r="P11422" i="9"/>
  <c r="Q11422" i="9" s="1"/>
  <c r="T11422" i="9"/>
  <c r="U11422" i="9" s="1"/>
  <c r="L11423" i="9"/>
  <c r="M11423" i="9" s="1"/>
  <c r="P11423" i="9"/>
  <c r="Q11423" i="9" s="1"/>
  <c r="T11423" i="9"/>
  <c r="U11423" i="9" s="1"/>
  <c r="L11424" i="9"/>
  <c r="M11424" i="9" s="1"/>
  <c r="P11424" i="9"/>
  <c r="Q11424" i="9" s="1"/>
  <c r="T11424" i="9"/>
  <c r="U11424" i="9" s="1"/>
  <c r="L11425" i="9"/>
  <c r="M11425" i="9" s="1"/>
  <c r="P11425" i="9"/>
  <c r="Q11425" i="9" s="1"/>
  <c r="T11425" i="9"/>
  <c r="U11425" i="9" s="1"/>
  <c r="L11426" i="9"/>
  <c r="M11426" i="9" s="1"/>
  <c r="P11426" i="9"/>
  <c r="Q11426" i="9" s="1"/>
  <c r="T11426" i="9"/>
  <c r="U11426" i="9" s="1"/>
  <c r="L11427" i="9"/>
  <c r="M11427" i="9" s="1"/>
  <c r="P11427" i="9"/>
  <c r="Q11427" i="9" s="1"/>
  <c r="T11427" i="9"/>
  <c r="U11427" i="9" s="1"/>
  <c r="L11428" i="9"/>
  <c r="M11428" i="9"/>
  <c r="P11428" i="9"/>
  <c r="Q11428" i="9" s="1"/>
  <c r="T11428" i="9"/>
  <c r="U11428" i="9" s="1"/>
  <c r="L11429" i="9"/>
  <c r="M11429" i="9" s="1"/>
  <c r="P11429" i="9"/>
  <c r="Q11429" i="9" s="1"/>
  <c r="T11429" i="9"/>
  <c r="U11429" i="9" s="1"/>
  <c r="L11430" i="9"/>
  <c r="M11430" i="9" s="1"/>
  <c r="P11430" i="9"/>
  <c r="Q11430" i="9" s="1"/>
  <c r="T11430" i="9"/>
  <c r="U11430" i="9" s="1"/>
  <c r="L11431" i="9"/>
  <c r="M11431" i="9" s="1"/>
  <c r="P11431" i="9"/>
  <c r="Q11431" i="9" s="1"/>
  <c r="T11431" i="9"/>
  <c r="U11431" i="9" s="1"/>
  <c r="L11432" i="9"/>
  <c r="M11432" i="9" s="1"/>
  <c r="P11432" i="9"/>
  <c r="Q11432" i="9" s="1"/>
  <c r="T11432" i="9"/>
  <c r="U11432" i="9" s="1"/>
  <c r="L11433" i="9"/>
  <c r="M11433" i="9" s="1"/>
  <c r="P11433" i="9"/>
  <c r="Q11433" i="9" s="1"/>
  <c r="T11433" i="9"/>
  <c r="U11433" i="9" s="1"/>
  <c r="L11434" i="9"/>
  <c r="M11434" i="9" s="1"/>
  <c r="P11434" i="9"/>
  <c r="Q11434" i="9" s="1"/>
  <c r="T11434" i="9"/>
  <c r="U11434" i="9" s="1"/>
  <c r="L11435" i="9"/>
  <c r="M11435" i="9" s="1"/>
  <c r="P11435" i="9"/>
  <c r="Q11435" i="9" s="1"/>
  <c r="T11435" i="9"/>
  <c r="U11435" i="9" s="1"/>
  <c r="L11436" i="9"/>
  <c r="M11436" i="9" s="1"/>
  <c r="P11436" i="9"/>
  <c r="Q11436" i="9" s="1"/>
  <c r="S11436" i="9"/>
  <c r="U11436" i="9" s="1"/>
  <c r="L11437" i="9"/>
  <c r="M11437" i="9" s="1"/>
  <c r="O11437" i="9"/>
  <c r="P11437" i="9"/>
  <c r="T11437" i="9"/>
  <c r="U11437" i="9" s="1"/>
  <c r="L11438" i="9"/>
  <c r="M11438" i="9" s="1"/>
  <c r="P11438" i="9"/>
  <c r="Q11438" i="9" s="1"/>
  <c r="T11438" i="9"/>
  <c r="U11438" i="9" s="1"/>
  <c r="L11439" i="9"/>
  <c r="M11439" i="9" s="1"/>
  <c r="P11439" i="9"/>
  <c r="Q11439" i="9" s="1"/>
  <c r="T11439" i="9"/>
  <c r="U11439" i="9" s="1"/>
  <c r="L11440" i="9"/>
  <c r="M11440" i="9" s="1"/>
  <c r="P11440" i="9"/>
  <c r="Q11440" i="9" s="1"/>
  <c r="T11440" i="9"/>
  <c r="U11440" i="9" s="1"/>
  <c r="L11441" i="9"/>
  <c r="M11441" i="9" s="1"/>
  <c r="P11441" i="9"/>
  <c r="Q11441" i="9" s="1"/>
  <c r="T11441" i="9"/>
  <c r="U11441" i="9" s="1"/>
  <c r="L11442" i="9"/>
  <c r="M11442" i="9" s="1"/>
  <c r="P11442" i="9"/>
  <c r="Q11442" i="9" s="1"/>
  <c r="T11442" i="9"/>
  <c r="U11442" i="9" s="1"/>
  <c r="L11443" i="9"/>
  <c r="M11443" i="9" s="1"/>
  <c r="P11443" i="9"/>
  <c r="Q11443" i="9" s="1"/>
  <c r="T11443" i="9"/>
  <c r="U11443" i="9" s="1"/>
  <c r="L11444" i="9"/>
  <c r="M11444" i="9" s="1"/>
  <c r="P11444" i="9"/>
  <c r="Q11444" i="9" s="1"/>
  <c r="T11444" i="9"/>
  <c r="U11444" i="9" s="1"/>
  <c r="L11445" i="9"/>
  <c r="M11445" i="9" s="1"/>
  <c r="P11445" i="9"/>
  <c r="Q11445" i="9" s="1"/>
  <c r="T11445" i="9"/>
  <c r="U11445" i="9" s="1"/>
  <c r="L11446" i="9"/>
  <c r="M11446" i="9" s="1"/>
  <c r="P11446" i="9"/>
  <c r="Q11446" i="9" s="1"/>
  <c r="T11446" i="9"/>
  <c r="U11446" i="9" s="1"/>
  <c r="L11447" i="9"/>
  <c r="M11447" i="9" s="1"/>
  <c r="P11447" i="9"/>
  <c r="Q11447" i="9" s="1"/>
  <c r="T11447" i="9"/>
  <c r="U11447" i="9" s="1"/>
  <c r="L11448" i="9"/>
  <c r="M11448" i="9" s="1"/>
  <c r="P11448" i="9"/>
  <c r="Q11448" i="9" s="1"/>
  <c r="T11448" i="9"/>
  <c r="U11448" i="9" s="1"/>
  <c r="L11449" i="9"/>
  <c r="M11449" i="9" s="1"/>
  <c r="P11449" i="9"/>
  <c r="Q11449" i="9" s="1"/>
  <c r="T11449" i="9"/>
  <c r="U11449" i="9" s="1"/>
  <c r="L11450" i="9"/>
  <c r="M11450" i="9" s="1"/>
  <c r="P11450" i="9"/>
  <c r="Q11450" i="9" s="1"/>
  <c r="T11450" i="9"/>
  <c r="U11450" i="9" s="1"/>
  <c r="L11451" i="9"/>
  <c r="M11451" i="9" s="1"/>
  <c r="P11451" i="9"/>
  <c r="Q11451" i="9" s="1"/>
  <c r="S11451" i="9"/>
  <c r="U11451" i="9" s="1"/>
  <c r="L11452" i="9"/>
  <c r="M11452" i="9" s="1"/>
  <c r="P11452" i="9"/>
  <c r="Q11452" i="9" s="1"/>
  <c r="T11452" i="9"/>
  <c r="U11452" i="9" s="1"/>
  <c r="L11453" i="9"/>
  <c r="M11453" i="9" s="1"/>
  <c r="P11453" i="9"/>
  <c r="Q11453" i="9" s="1"/>
  <c r="S11453" i="9"/>
  <c r="U11453" i="9" s="1"/>
  <c r="L11454" i="9"/>
  <c r="M11454" i="9" s="1"/>
  <c r="P11454" i="9"/>
  <c r="Q11454" i="9" s="1"/>
  <c r="T11454" i="9"/>
  <c r="U11454" i="9" s="1"/>
  <c r="L11455" i="9"/>
  <c r="M11455" i="9" s="1"/>
  <c r="P11455" i="9"/>
  <c r="Q11455" i="9" s="1"/>
  <c r="T11455" i="9"/>
  <c r="U11455" i="9" s="1"/>
  <c r="L11456" i="9"/>
  <c r="M11456" i="9" s="1"/>
  <c r="P11456" i="9"/>
  <c r="Q11456" i="9" s="1"/>
  <c r="T11456" i="9"/>
  <c r="U11456" i="9" s="1"/>
  <c r="L11457" i="9"/>
  <c r="M11457" i="9" s="1"/>
  <c r="P11457" i="9"/>
  <c r="Q11457" i="9" s="1"/>
  <c r="T11457" i="9"/>
  <c r="U11457" i="9" s="1"/>
  <c r="L11458" i="9"/>
  <c r="M11458" i="9" s="1"/>
  <c r="P11458" i="9"/>
  <c r="Q11458" i="9" s="1"/>
  <c r="T11458" i="9"/>
  <c r="U11458" i="9" s="1"/>
  <c r="L11459" i="9"/>
  <c r="M11459" i="9"/>
  <c r="P11459" i="9"/>
  <c r="Q11459" i="9" s="1"/>
  <c r="T11459" i="9"/>
  <c r="U11459" i="9" s="1"/>
  <c r="L11460" i="9"/>
  <c r="M11460" i="9"/>
  <c r="P11460" i="9"/>
  <c r="Q11460" i="9" s="1"/>
  <c r="T11460" i="9"/>
  <c r="U11460" i="9" s="1"/>
  <c r="L11461" i="9"/>
  <c r="M11461" i="9" s="1"/>
  <c r="P11461" i="9"/>
  <c r="Q11461" i="9" s="1"/>
  <c r="T11461" i="9"/>
  <c r="U11461" i="9" s="1"/>
  <c r="L11462" i="9"/>
  <c r="M11462" i="9" s="1"/>
  <c r="P11462" i="9"/>
  <c r="Q11462" i="9" s="1"/>
  <c r="T11462" i="9"/>
  <c r="U11462" i="9" s="1"/>
  <c r="L11463" i="9"/>
  <c r="M11463" i="9" s="1"/>
  <c r="P11463" i="9"/>
  <c r="Q11463" i="9" s="1"/>
  <c r="T11463" i="9"/>
  <c r="U11463" i="9" s="1"/>
  <c r="L11464" i="9"/>
  <c r="M11464" i="9" s="1"/>
  <c r="P11464" i="9"/>
  <c r="Q11464" i="9" s="1"/>
  <c r="T11464" i="9"/>
  <c r="U11464" i="9" s="1"/>
  <c r="L11465" i="9"/>
  <c r="M11465" i="9" s="1"/>
  <c r="P11465" i="9"/>
  <c r="Q11465" i="9" s="1"/>
  <c r="T11465" i="9"/>
  <c r="U11465" i="9" s="1"/>
  <c r="L11466" i="9"/>
  <c r="M11466" i="9" s="1"/>
  <c r="P11466" i="9"/>
  <c r="Q11466" i="9" s="1"/>
  <c r="T11466" i="9"/>
  <c r="U11466" i="9" s="1"/>
  <c r="L11467" i="9"/>
  <c r="M11467" i="9" s="1"/>
  <c r="P11467" i="9"/>
  <c r="Q11467" i="9" s="1"/>
  <c r="T11467" i="9"/>
  <c r="U11467" i="9" s="1"/>
  <c r="L11468" i="9"/>
  <c r="M11468" i="9" s="1"/>
  <c r="P11468" i="9"/>
  <c r="Q11468" i="9" s="1"/>
  <c r="T11468" i="9"/>
  <c r="U11468" i="9" s="1"/>
  <c r="L11469" i="9"/>
  <c r="M11469" i="9" s="1"/>
  <c r="P11469" i="9"/>
  <c r="Q11469" i="9" s="1"/>
  <c r="T11469" i="9"/>
  <c r="U11469" i="9" s="1"/>
  <c r="L11470" i="9"/>
  <c r="M11470" i="9" s="1"/>
  <c r="P11470" i="9"/>
  <c r="Q11470" i="9" s="1"/>
  <c r="T11470" i="9"/>
  <c r="U11470" i="9" s="1"/>
  <c r="L11471" i="9"/>
  <c r="M11471" i="9" s="1"/>
  <c r="P11471" i="9"/>
  <c r="Q11471" i="9" s="1"/>
  <c r="T11471" i="9"/>
  <c r="U11471" i="9" s="1"/>
  <c r="L11472" i="9"/>
  <c r="M11472" i="9" s="1"/>
  <c r="P11472" i="9"/>
  <c r="Q11472" i="9" s="1"/>
  <c r="T11472" i="9"/>
  <c r="U11472" i="9" s="1"/>
  <c r="L11473" i="9"/>
  <c r="M11473" i="9" s="1"/>
  <c r="P11473" i="9"/>
  <c r="Q11473" i="9" s="1"/>
  <c r="T11473" i="9"/>
  <c r="U11473" i="9" s="1"/>
  <c r="L11474" i="9"/>
  <c r="M11474" i="9" s="1"/>
  <c r="P11474" i="9"/>
  <c r="Q11474" i="9" s="1"/>
  <c r="T11474" i="9"/>
  <c r="U11474" i="9" s="1"/>
  <c r="L11475" i="9"/>
  <c r="M11475" i="9" s="1"/>
  <c r="P11475" i="9"/>
  <c r="Q11475" i="9" s="1"/>
  <c r="T11475" i="9"/>
  <c r="U11475" i="9" s="1"/>
  <c r="L11476" i="9"/>
  <c r="M11476" i="9" s="1"/>
  <c r="P11476" i="9"/>
  <c r="Q11476" i="9" s="1"/>
  <c r="T11476" i="9"/>
  <c r="U11476" i="9" s="1"/>
  <c r="L11477" i="9"/>
  <c r="M11477" i="9" s="1"/>
  <c r="P11477" i="9"/>
  <c r="Q11477" i="9" s="1"/>
  <c r="T11477" i="9"/>
  <c r="U11477" i="9" s="1"/>
  <c r="L11478" i="9"/>
  <c r="M11478" i="9" s="1"/>
  <c r="P11478" i="9"/>
  <c r="Q11478" i="9" s="1"/>
  <c r="T11478" i="9"/>
  <c r="U11478" i="9" s="1"/>
  <c r="L11479" i="9"/>
  <c r="M11479" i="9" s="1"/>
  <c r="P11479" i="9"/>
  <c r="Q11479" i="9" s="1"/>
  <c r="T11479" i="9"/>
  <c r="U11479" i="9" s="1"/>
  <c r="L11480" i="9"/>
  <c r="M11480" i="9" s="1"/>
  <c r="P11480" i="9"/>
  <c r="Q11480" i="9" s="1"/>
  <c r="T11480" i="9"/>
  <c r="U11480" i="9" s="1"/>
  <c r="L11481" i="9"/>
  <c r="M11481" i="9" s="1"/>
  <c r="P11481" i="9"/>
  <c r="Q11481" i="9" s="1"/>
  <c r="T11481" i="9"/>
  <c r="U11481" i="9" s="1"/>
  <c r="L11482" i="9"/>
  <c r="M11482" i="9" s="1"/>
  <c r="P11482" i="9"/>
  <c r="Q11482" i="9" s="1"/>
  <c r="T11482" i="9"/>
  <c r="U11482" i="9" s="1"/>
  <c r="L11483" i="9"/>
  <c r="M11483" i="9" s="1"/>
  <c r="P11483" i="9"/>
  <c r="Q11483" i="9" s="1"/>
  <c r="T11483" i="9"/>
  <c r="U11483" i="9" s="1"/>
  <c r="L11484" i="9"/>
  <c r="M11484" i="9" s="1"/>
  <c r="P11484" i="9"/>
  <c r="Q11484" i="9" s="1"/>
  <c r="T11484" i="9"/>
  <c r="U11484" i="9" s="1"/>
  <c r="L11485" i="9"/>
  <c r="M11485" i="9" s="1"/>
  <c r="P11485" i="9"/>
  <c r="Q11485" i="9" s="1"/>
  <c r="T11485" i="9"/>
  <c r="U11485" i="9" s="1"/>
  <c r="L11486" i="9"/>
  <c r="M11486" i="9" s="1"/>
  <c r="P11486" i="9"/>
  <c r="Q11486" i="9" s="1"/>
  <c r="T11486" i="9"/>
  <c r="U11486" i="9" s="1"/>
  <c r="L11487" i="9"/>
  <c r="M11487" i="9" s="1"/>
  <c r="P11487" i="9"/>
  <c r="Q11487" i="9" s="1"/>
  <c r="T11487" i="9"/>
  <c r="U11487" i="9" s="1"/>
  <c r="L11488" i="9"/>
  <c r="M11488" i="9" s="1"/>
  <c r="P11488" i="9"/>
  <c r="Q11488" i="9" s="1"/>
  <c r="T11488" i="9"/>
  <c r="U11488" i="9" s="1"/>
  <c r="L11489" i="9"/>
  <c r="M11489" i="9" s="1"/>
  <c r="P11489" i="9"/>
  <c r="Q11489" i="9" s="1"/>
  <c r="T11489" i="9"/>
  <c r="U11489" i="9" s="1"/>
  <c r="L11490" i="9"/>
  <c r="M11490" i="9" s="1"/>
  <c r="P11490" i="9"/>
  <c r="Q11490" i="9" s="1"/>
  <c r="T11490" i="9"/>
  <c r="U11490" i="9" s="1"/>
  <c r="L11491" i="9"/>
  <c r="M11491" i="9" s="1"/>
  <c r="P11491" i="9"/>
  <c r="Q11491" i="9" s="1"/>
  <c r="T11491" i="9"/>
  <c r="U11491" i="9" s="1"/>
  <c r="L11492" i="9"/>
  <c r="M11492" i="9" s="1"/>
  <c r="P11492" i="9"/>
  <c r="Q11492" i="9" s="1"/>
  <c r="T11492" i="9"/>
  <c r="U11492" i="9" s="1"/>
  <c r="L11493" i="9"/>
  <c r="M11493" i="9" s="1"/>
  <c r="P11493" i="9"/>
  <c r="Q11493" i="9" s="1"/>
  <c r="T11493" i="9"/>
  <c r="U11493" i="9" s="1"/>
  <c r="L11494" i="9"/>
  <c r="M11494" i="9" s="1"/>
  <c r="P11494" i="9"/>
  <c r="Q11494" i="9" s="1"/>
  <c r="T11494" i="9"/>
  <c r="U11494" i="9" s="1"/>
  <c r="L11495" i="9"/>
  <c r="M11495" i="9" s="1"/>
  <c r="P11495" i="9"/>
  <c r="Q11495" i="9" s="1"/>
  <c r="T11495" i="9"/>
  <c r="U11495" i="9" s="1"/>
  <c r="L11496" i="9"/>
  <c r="M11496" i="9" s="1"/>
  <c r="P11496" i="9"/>
  <c r="Q11496" i="9" s="1"/>
  <c r="T11496" i="9"/>
  <c r="U11496" i="9" s="1"/>
  <c r="L11497" i="9"/>
  <c r="M11497" i="9" s="1"/>
  <c r="P11497" i="9"/>
  <c r="Q11497" i="9" s="1"/>
  <c r="T11497" i="9"/>
  <c r="U11497" i="9" s="1"/>
  <c r="L11498" i="9"/>
  <c r="M11498" i="9" s="1"/>
  <c r="P11498" i="9"/>
  <c r="Q11498" i="9" s="1"/>
  <c r="T11498" i="9"/>
  <c r="U11498" i="9" s="1"/>
  <c r="L11499" i="9"/>
  <c r="M11499" i="9" s="1"/>
  <c r="P11499" i="9"/>
  <c r="Q11499" i="9" s="1"/>
  <c r="T11499" i="9"/>
  <c r="U11499" i="9" s="1"/>
  <c r="L11500" i="9"/>
  <c r="M11500" i="9" s="1"/>
  <c r="P11500" i="9"/>
  <c r="Q11500" i="9" s="1"/>
  <c r="T11500" i="9"/>
  <c r="U11500" i="9" s="1"/>
  <c r="L11501" i="9"/>
  <c r="M11501" i="9" s="1"/>
  <c r="P11501" i="9"/>
  <c r="Q11501" i="9" s="1"/>
  <c r="T11501" i="9"/>
  <c r="U11501" i="9" s="1"/>
  <c r="L11502" i="9"/>
  <c r="M11502" i="9" s="1"/>
  <c r="P11502" i="9"/>
  <c r="Q11502" i="9" s="1"/>
  <c r="S11502" i="9"/>
  <c r="U11502" i="9" s="1"/>
  <c r="L11503" i="9"/>
  <c r="M11503" i="9" s="1"/>
  <c r="P11503" i="9"/>
  <c r="Q11503" i="9" s="1"/>
  <c r="S11503" i="9"/>
  <c r="U11503" i="9" s="1"/>
  <c r="L11504" i="9"/>
  <c r="M11504" i="9" s="1"/>
  <c r="P11504" i="9"/>
  <c r="Q11504" i="9" s="1"/>
  <c r="S11504" i="9"/>
  <c r="U11504" i="9" s="1"/>
  <c r="L11505" i="9"/>
  <c r="M11505" i="9" s="1"/>
  <c r="P11505" i="9"/>
  <c r="Q11505" i="9" s="1"/>
  <c r="T11505" i="9"/>
  <c r="U11505" i="9" s="1"/>
  <c r="L11506" i="9"/>
  <c r="M11506" i="9"/>
  <c r="P11506" i="9"/>
  <c r="Q11506" i="9" s="1"/>
  <c r="T11506" i="9"/>
  <c r="U11506" i="9" s="1"/>
  <c r="L11507" i="9"/>
  <c r="M11507" i="9" s="1"/>
  <c r="P11507" i="9"/>
  <c r="Q11507" i="9" s="1"/>
  <c r="T11507" i="9"/>
  <c r="U11507" i="9" s="1"/>
  <c r="L11508" i="9"/>
  <c r="M11508" i="9" s="1"/>
  <c r="P11508" i="9"/>
  <c r="Q11508" i="9" s="1"/>
  <c r="T11508" i="9"/>
  <c r="U11508" i="9" s="1"/>
  <c r="L11509" i="9"/>
  <c r="M11509" i="9" s="1"/>
  <c r="P11509" i="9"/>
  <c r="Q11509" i="9" s="1"/>
  <c r="T11509" i="9"/>
  <c r="U11509" i="9" s="1"/>
  <c r="L11510" i="9"/>
  <c r="M11510" i="9" s="1"/>
  <c r="P11510" i="9"/>
  <c r="Q11510" i="9" s="1"/>
  <c r="T11510" i="9"/>
  <c r="U11510" i="9" s="1"/>
  <c r="L11511" i="9"/>
  <c r="M11511" i="9" s="1"/>
  <c r="P11511" i="9"/>
  <c r="Q11511" i="9" s="1"/>
  <c r="T11511" i="9"/>
  <c r="U11511" i="9" s="1"/>
  <c r="L11512" i="9"/>
  <c r="M11512" i="9" s="1"/>
  <c r="P11512" i="9"/>
  <c r="Q11512" i="9" s="1"/>
  <c r="T11512" i="9"/>
  <c r="U11512" i="9" s="1"/>
  <c r="L11513" i="9"/>
  <c r="M11513" i="9" s="1"/>
  <c r="P11513" i="9"/>
  <c r="Q11513" i="9" s="1"/>
  <c r="T11513" i="9"/>
  <c r="U11513" i="9" s="1"/>
  <c r="L11514" i="9"/>
  <c r="M11514" i="9" s="1"/>
  <c r="P11514" i="9"/>
  <c r="Q11514" i="9" s="1"/>
  <c r="T11514" i="9"/>
  <c r="U11514" i="9" s="1"/>
  <c r="L11515" i="9"/>
  <c r="M11515" i="9" s="1"/>
  <c r="P11515" i="9"/>
  <c r="Q11515" i="9" s="1"/>
  <c r="T11515" i="9"/>
  <c r="U11515" i="9" s="1"/>
  <c r="L11516" i="9"/>
  <c r="M11516" i="9" s="1"/>
  <c r="P11516" i="9"/>
  <c r="Q11516" i="9" s="1"/>
  <c r="T11516" i="9"/>
  <c r="U11516" i="9" s="1"/>
  <c r="L11517" i="9"/>
  <c r="M11517" i="9" s="1"/>
  <c r="P11517" i="9"/>
  <c r="Q11517" i="9" s="1"/>
  <c r="T11517" i="9"/>
  <c r="U11517" i="9" s="1"/>
  <c r="L11518" i="9"/>
  <c r="M11518" i="9" s="1"/>
  <c r="P11518" i="9"/>
  <c r="Q11518" i="9" s="1"/>
  <c r="S11518" i="9"/>
  <c r="T11518" i="9"/>
  <c r="L11519" i="9"/>
  <c r="M11519" i="9" s="1"/>
  <c r="P11519" i="9"/>
  <c r="Q11519" i="9" s="1"/>
  <c r="T11519" i="9"/>
  <c r="U11519" i="9" s="1"/>
  <c r="L11520" i="9"/>
  <c r="M11520" i="9" s="1"/>
  <c r="P11520" i="9"/>
  <c r="Q11520" i="9" s="1"/>
  <c r="T11520" i="9"/>
  <c r="U11520" i="9" s="1"/>
  <c r="L11521" i="9"/>
  <c r="M11521" i="9" s="1"/>
  <c r="P11521" i="9"/>
  <c r="Q11521" i="9" s="1"/>
  <c r="T11521" i="9"/>
  <c r="U11521" i="9" s="1"/>
  <c r="L11522" i="9"/>
  <c r="M11522" i="9" s="1"/>
  <c r="P11522" i="9"/>
  <c r="Q11522" i="9" s="1"/>
  <c r="T11522" i="9"/>
  <c r="U11522" i="9" s="1"/>
  <c r="L11523" i="9"/>
  <c r="M11523" i="9" s="1"/>
  <c r="P11523" i="9"/>
  <c r="Q11523" i="9" s="1"/>
  <c r="T11523" i="9"/>
  <c r="U11523" i="9" s="1"/>
  <c r="L11524" i="9"/>
  <c r="M11524" i="9" s="1"/>
  <c r="P11524" i="9"/>
  <c r="Q11524" i="9" s="1"/>
  <c r="T11524" i="9"/>
  <c r="U11524" i="9" s="1"/>
  <c r="L11525" i="9"/>
  <c r="M11525" i="9" s="1"/>
  <c r="P11525" i="9"/>
  <c r="Q11525" i="9" s="1"/>
  <c r="T11525" i="9"/>
  <c r="U11525" i="9" s="1"/>
  <c r="L11526" i="9"/>
  <c r="M11526" i="9" s="1"/>
  <c r="P11526" i="9"/>
  <c r="Q11526" i="9" s="1"/>
  <c r="S11526" i="9"/>
  <c r="U11526" i="9" s="1"/>
  <c r="L11527" i="9"/>
  <c r="M11527" i="9" s="1"/>
  <c r="P11527" i="9"/>
  <c r="Q11527" i="9" s="1"/>
  <c r="T11527" i="9"/>
  <c r="U11527" i="9" s="1"/>
  <c r="L11528" i="9"/>
  <c r="M11528" i="9" s="1"/>
  <c r="P11528" i="9"/>
  <c r="Q11528" i="9" s="1"/>
  <c r="T11528" i="9"/>
  <c r="U11528" i="9" s="1"/>
  <c r="L11529" i="9"/>
  <c r="M11529" i="9" s="1"/>
  <c r="P11529" i="9"/>
  <c r="Q11529" i="9" s="1"/>
  <c r="S11529" i="9"/>
  <c r="U11529" i="9" s="1"/>
  <c r="L11530" i="9"/>
  <c r="M11530" i="9" s="1"/>
  <c r="P11530" i="9"/>
  <c r="Q11530" i="9" s="1"/>
  <c r="T11530" i="9"/>
  <c r="U11530" i="9" s="1"/>
  <c r="L11531" i="9"/>
  <c r="M11531" i="9" s="1"/>
  <c r="O11531" i="9"/>
  <c r="Q11531" i="9" s="1"/>
  <c r="T11531" i="9"/>
  <c r="U11531" i="9" s="1"/>
  <c r="L11532" i="9"/>
  <c r="M11532" i="9" s="1"/>
  <c r="P11532" i="9"/>
  <c r="Q11532" i="9" s="1"/>
  <c r="T11532" i="9"/>
  <c r="U11532" i="9" s="1"/>
  <c r="L11533" i="9"/>
  <c r="M11533" i="9" s="1"/>
  <c r="P11533" i="9"/>
  <c r="Q11533" i="9" s="1"/>
  <c r="T11533" i="9"/>
  <c r="U11533" i="9" s="1"/>
  <c r="L11534" i="9"/>
  <c r="M11534" i="9" s="1"/>
  <c r="P11534" i="9"/>
  <c r="Q11534" i="9" s="1"/>
  <c r="S11534" i="9"/>
  <c r="U11534" i="9" s="1"/>
  <c r="L11535" i="9"/>
  <c r="M11535" i="9" s="1"/>
  <c r="P11535" i="9"/>
  <c r="Q11535" i="9" s="1"/>
  <c r="T11535" i="9"/>
  <c r="U11535" i="9" s="1"/>
  <c r="L11536" i="9"/>
  <c r="M11536" i="9" s="1"/>
  <c r="P11536" i="9"/>
  <c r="Q11536" i="9" s="1"/>
  <c r="S11536" i="9"/>
  <c r="U11536" i="9" s="1"/>
  <c r="L11537" i="9"/>
  <c r="M11537" i="9" s="1"/>
  <c r="P11537" i="9"/>
  <c r="Q11537" i="9" s="1"/>
  <c r="T11537" i="9"/>
  <c r="U11537" i="9" s="1"/>
  <c r="L11538" i="9"/>
  <c r="M11538" i="9" s="1"/>
  <c r="P11538" i="9"/>
  <c r="Q11538" i="9" s="1"/>
  <c r="T11538" i="9"/>
  <c r="U11538" i="9" s="1"/>
  <c r="L11539" i="9"/>
  <c r="M11539" i="9" s="1"/>
  <c r="P11539" i="9"/>
  <c r="Q11539" i="9" s="1"/>
  <c r="T11539" i="9"/>
  <c r="U11539" i="9" s="1"/>
  <c r="L11540" i="9"/>
  <c r="M11540" i="9" s="1"/>
  <c r="P11540" i="9"/>
  <c r="Q11540" i="9" s="1"/>
  <c r="T11540" i="9"/>
  <c r="U11540" i="9" s="1"/>
  <c r="L11541" i="9"/>
  <c r="M11541" i="9" s="1"/>
  <c r="P11541" i="9"/>
  <c r="Q11541" i="9" s="1"/>
  <c r="T11541" i="9"/>
  <c r="U11541" i="9" s="1"/>
  <c r="L11542" i="9"/>
  <c r="M11542" i="9" s="1"/>
  <c r="P11542" i="9"/>
  <c r="Q11542" i="9" s="1"/>
  <c r="T11542" i="9"/>
  <c r="U11542" i="9" s="1"/>
  <c r="L11543" i="9"/>
  <c r="M11543" i="9" s="1"/>
  <c r="O11543" i="9"/>
  <c r="Q11543" i="9" s="1"/>
  <c r="S11543" i="9"/>
  <c r="U11543" i="9" s="1"/>
  <c r="L11544" i="9"/>
  <c r="M11544" i="9" s="1"/>
  <c r="P11544" i="9"/>
  <c r="Q11544" i="9" s="1"/>
  <c r="T11544" i="9"/>
  <c r="U11544" i="9" s="1"/>
  <c r="L11545" i="9"/>
  <c r="M11545" i="9" s="1"/>
  <c r="P11545" i="9"/>
  <c r="Q11545" i="9" s="1"/>
  <c r="T11545" i="9"/>
  <c r="U11545" i="9" s="1"/>
  <c r="L11546" i="9"/>
  <c r="M11546" i="9" s="1"/>
  <c r="P11546" i="9"/>
  <c r="Q11546" i="9" s="1"/>
  <c r="T11546" i="9"/>
  <c r="U11546" i="9" s="1"/>
  <c r="L11547" i="9"/>
  <c r="M11547" i="9" s="1"/>
  <c r="P11547" i="9"/>
  <c r="Q11547" i="9" s="1"/>
  <c r="T11547" i="9"/>
  <c r="U11547" i="9" s="1"/>
  <c r="L11548" i="9"/>
  <c r="M11548" i="9" s="1"/>
  <c r="P11548" i="9"/>
  <c r="Q11548" i="9" s="1"/>
  <c r="T11548" i="9"/>
  <c r="U11548" i="9" s="1"/>
  <c r="L11549" i="9"/>
  <c r="M11549" i="9" s="1"/>
  <c r="P11549" i="9"/>
  <c r="Q11549" i="9" s="1"/>
  <c r="T11549" i="9"/>
  <c r="U11549" i="9" s="1"/>
  <c r="L11550" i="9"/>
  <c r="M11550" i="9" s="1"/>
  <c r="P11550" i="9"/>
  <c r="Q11550" i="9" s="1"/>
  <c r="T11550" i="9"/>
  <c r="U11550" i="9" s="1"/>
  <c r="L11551" i="9"/>
  <c r="M11551" i="9" s="1"/>
  <c r="P11551" i="9"/>
  <c r="Q11551" i="9" s="1"/>
  <c r="S11551" i="9"/>
  <c r="U11551" i="9" s="1"/>
  <c r="L11552" i="9"/>
  <c r="M11552" i="9" s="1"/>
  <c r="P11552" i="9"/>
  <c r="Q11552" i="9" s="1"/>
  <c r="T11552" i="9"/>
  <c r="U11552" i="9" s="1"/>
  <c r="L11553" i="9"/>
  <c r="M11553" i="9" s="1"/>
  <c r="P11553" i="9"/>
  <c r="Q11553" i="9" s="1"/>
  <c r="T11553" i="9"/>
  <c r="U11553" i="9" s="1"/>
  <c r="L11554" i="9"/>
  <c r="M11554" i="9" s="1"/>
  <c r="P11554" i="9"/>
  <c r="Q11554" i="9" s="1"/>
  <c r="T11554" i="9"/>
  <c r="U11554" i="9" s="1"/>
  <c r="L11555" i="9"/>
  <c r="M11555" i="9" s="1"/>
  <c r="P11555" i="9"/>
  <c r="Q11555" i="9" s="1"/>
  <c r="T11555" i="9"/>
  <c r="U11555" i="9" s="1"/>
  <c r="L11556" i="9"/>
  <c r="M11556" i="9" s="1"/>
  <c r="P11556" i="9"/>
  <c r="Q11556" i="9" s="1"/>
  <c r="T11556" i="9"/>
  <c r="U11556" i="9" s="1"/>
  <c r="L11557" i="9"/>
  <c r="M11557" i="9" s="1"/>
  <c r="P11557" i="9"/>
  <c r="Q11557" i="9" s="1"/>
  <c r="T11557" i="9"/>
  <c r="U11557" i="9" s="1"/>
  <c r="L11558" i="9"/>
  <c r="M11558" i="9" s="1"/>
  <c r="P11558" i="9"/>
  <c r="Q11558" i="9" s="1"/>
  <c r="T11558" i="9"/>
  <c r="U11558" i="9" s="1"/>
  <c r="L11559" i="9"/>
  <c r="M11559" i="9" s="1"/>
  <c r="P11559" i="9"/>
  <c r="Q11559" i="9" s="1"/>
  <c r="T11559" i="9"/>
  <c r="U11559" i="9" s="1"/>
  <c r="L11560" i="9"/>
  <c r="M11560" i="9" s="1"/>
  <c r="P11560" i="9"/>
  <c r="Q11560" i="9" s="1"/>
  <c r="T11560" i="9"/>
  <c r="U11560" i="9" s="1"/>
  <c r="L11561" i="9"/>
  <c r="M11561" i="9" s="1"/>
  <c r="P11561" i="9"/>
  <c r="Q11561" i="9" s="1"/>
  <c r="T11561" i="9"/>
  <c r="U11561" i="9" s="1"/>
  <c r="L11562" i="9"/>
  <c r="M11562" i="9" s="1"/>
  <c r="P11562" i="9"/>
  <c r="Q11562" i="9" s="1"/>
  <c r="T11562" i="9"/>
  <c r="U11562" i="9" s="1"/>
  <c r="L11563" i="9"/>
  <c r="M11563" i="9" s="1"/>
  <c r="P11563" i="9"/>
  <c r="Q11563" i="9" s="1"/>
  <c r="T11563" i="9"/>
  <c r="U11563" i="9" s="1"/>
  <c r="L11564" i="9"/>
  <c r="M11564" i="9" s="1"/>
  <c r="P11564" i="9"/>
  <c r="Q11564" i="9" s="1"/>
  <c r="T11564" i="9"/>
  <c r="U11564" i="9" s="1"/>
  <c r="L11565" i="9"/>
  <c r="M11565" i="9" s="1"/>
  <c r="P11565" i="9"/>
  <c r="Q11565" i="9" s="1"/>
  <c r="T11565" i="9"/>
  <c r="U11565" i="9" s="1"/>
  <c r="L11566" i="9"/>
  <c r="M11566" i="9" s="1"/>
  <c r="P11566" i="9"/>
  <c r="Q11566" i="9" s="1"/>
  <c r="T11566" i="9"/>
  <c r="U11566" i="9" s="1"/>
  <c r="L11567" i="9"/>
  <c r="M11567" i="9" s="1"/>
  <c r="P11567" i="9"/>
  <c r="Q11567" i="9" s="1"/>
  <c r="T11567" i="9"/>
  <c r="U11567" i="9" s="1"/>
  <c r="L11568" i="9"/>
  <c r="M11568" i="9" s="1"/>
  <c r="P11568" i="9"/>
  <c r="Q11568" i="9" s="1"/>
  <c r="T11568" i="9"/>
  <c r="U11568" i="9" s="1"/>
  <c r="L11569" i="9"/>
  <c r="M11569" i="9" s="1"/>
  <c r="P11569" i="9"/>
  <c r="Q11569" i="9" s="1"/>
  <c r="T11569" i="9"/>
  <c r="U11569" i="9" s="1"/>
  <c r="L11570" i="9"/>
  <c r="M11570" i="9" s="1"/>
  <c r="P11570" i="9"/>
  <c r="Q11570" i="9" s="1"/>
  <c r="T11570" i="9"/>
  <c r="U11570" i="9" s="1"/>
  <c r="L11571" i="9"/>
  <c r="M11571" i="9" s="1"/>
  <c r="P11571" i="9"/>
  <c r="Q11571" i="9" s="1"/>
  <c r="T11571" i="9"/>
  <c r="U11571" i="9" s="1"/>
  <c r="L11572" i="9"/>
  <c r="M11572" i="9" s="1"/>
  <c r="P11572" i="9"/>
  <c r="Q11572" i="9" s="1"/>
  <c r="T11572" i="9"/>
  <c r="U11572" i="9" s="1"/>
  <c r="L11573" i="9"/>
  <c r="M11573" i="9" s="1"/>
  <c r="P11573" i="9"/>
  <c r="Q11573" i="9" s="1"/>
  <c r="T11573" i="9"/>
  <c r="U11573" i="9" s="1"/>
  <c r="L11574" i="9"/>
  <c r="M11574" i="9" s="1"/>
  <c r="P11574" i="9"/>
  <c r="Q11574" i="9" s="1"/>
  <c r="T11574" i="9"/>
  <c r="U11574" i="9" s="1"/>
  <c r="L11575" i="9"/>
  <c r="M11575" i="9" s="1"/>
  <c r="P11575" i="9"/>
  <c r="Q11575" i="9" s="1"/>
  <c r="T11575" i="9"/>
  <c r="U11575" i="9" s="1"/>
  <c r="L11576" i="9"/>
  <c r="M11576" i="9" s="1"/>
  <c r="P11576" i="9"/>
  <c r="Q11576" i="9" s="1"/>
  <c r="T11576" i="9"/>
  <c r="U11576" i="9" s="1"/>
  <c r="L11577" i="9"/>
  <c r="M11577" i="9" s="1"/>
  <c r="P11577" i="9"/>
  <c r="Q11577" i="9" s="1"/>
  <c r="T11577" i="9"/>
  <c r="U11577" i="9" s="1"/>
  <c r="L11578" i="9"/>
  <c r="M11578" i="9" s="1"/>
  <c r="P11578" i="9"/>
  <c r="Q11578" i="9" s="1"/>
  <c r="T11578" i="9"/>
  <c r="U11578" i="9" s="1"/>
  <c r="L11579" i="9"/>
  <c r="M11579" i="9" s="1"/>
  <c r="P11579" i="9"/>
  <c r="Q11579" i="9" s="1"/>
  <c r="T11579" i="9"/>
  <c r="U11579" i="9" s="1"/>
  <c r="L11580" i="9"/>
  <c r="M11580" i="9" s="1"/>
  <c r="P11580" i="9"/>
  <c r="Q11580" i="9" s="1"/>
  <c r="T11580" i="9"/>
  <c r="U11580" i="9" s="1"/>
  <c r="L11581" i="9"/>
  <c r="M11581" i="9" s="1"/>
  <c r="P11581" i="9"/>
  <c r="Q11581" i="9" s="1"/>
  <c r="T11581" i="9"/>
  <c r="U11581" i="9" s="1"/>
  <c r="L11582" i="9"/>
  <c r="M11582" i="9" s="1"/>
  <c r="P11582" i="9"/>
  <c r="Q11582" i="9" s="1"/>
  <c r="T11582" i="9"/>
  <c r="U11582" i="9" s="1"/>
  <c r="L11583" i="9"/>
  <c r="M11583" i="9" s="1"/>
  <c r="P11583" i="9"/>
  <c r="Q11583" i="9" s="1"/>
  <c r="T11583" i="9"/>
  <c r="U11583" i="9" s="1"/>
  <c r="L11584" i="9"/>
  <c r="M11584" i="9"/>
  <c r="P11584" i="9"/>
  <c r="Q11584" i="9" s="1"/>
  <c r="T11584" i="9"/>
  <c r="U11584" i="9" s="1"/>
  <c r="L11585" i="9"/>
  <c r="M11585" i="9" s="1"/>
  <c r="P11585" i="9"/>
  <c r="Q11585" i="9" s="1"/>
  <c r="T11585" i="9"/>
  <c r="U11585" i="9" s="1"/>
  <c r="L11586" i="9"/>
  <c r="M11586" i="9" s="1"/>
  <c r="P11586" i="9"/>
  <c r="Q11586" i="9" s="1"/>
  <c r="T11586" i="9"/>
  <c r="U11586" i="9" s="1"/>
  <c r="L11587" i="9"/>
  <c r="M11587" i="9" s="1"/>
  <c r="P11587" i="9"/>
  <c r="Q11587" i="9" s="1"/>
  <c r="S11587" i="9"/>
  <c r="U11587" i="9" s="1"/>
  <c r="L11588" i="9"/>
  <c r="M11588" i="9" s="1"/>
  <c r="P11588" i="9"/>
  <c r="Q11588" i="9" s="1"/>
  <c r="T11588" i="9"/>
  <c r="U11588" i="9" s="1"/>
  <c r="L11589" i="9"/>
  <c r="M11589" i="9" s="1"/>
  <c r="P11589" i="9"/>
  <c r="Q11589" i="9" s="1"/>
  <c r="T11589" i="9"/>
  <c r="U11589" i="9" s="1"/>
  <c r="L11590" i="9"/>
  <c r="M11590" i="9" s="1"/>
  <c r="P11590" i="9"/>
  <c r="Q11590" i="9" s="1"/>
  <c r="T11590" i="9"/>
  <c r="U11590" i="9" s="1"/>
  <c r="L11591" i="9"/>
  <c r="M11591" i="9" s="1"/>
  <c r="P11591" i="9"/>
  <c r="Q11591" i="9" s="1"/>
  <c r="S11591" i="9"/>
  <c r="U11591" i="9" s="1"/>
  <c r="L11592" i="9"/>
  <c r="M11592" i="9" s="1"/>
  <c r="P11592" i="9"/>
  <c r="Q11592" i="9" s="1"/>
  <c r="T11592" i="9"/>
  <c r="U11592" i="9" s="1"/>
  <c r="L11593" i="9"/>
  <c r="M11593" i="9" s="1"/>
  <c r="P11593" i="9"/>
  <c r="Q11593" i="9" s="1"/>
  <c r="T11593" i="9"/>
  <c r="U11593" i="9" s="1"/>
  <c r="L11594" i="9"/>
  <c r="M11594" i="9" s="1"/>
  <c r="P11594" i="9"/>
  <c r="Q11594" i="9" s="1"/>
  <c r="T11594" i="9"/>
  <c r="U11594" i="9" s="1"/>
  <c r="L11595" i="9"/>
  <c r="M11595" i="9" s="1"/>
  <c r="P11595" i="9"/>
  <c r="Q11595" i="9" s="1"/>
  <c r="T11595" i="9"/>
  <c r="U11595" i="9" s="1"/>
  <c r="L11596" i="9"/>
  <c r="M11596" i="9" s="1"/>
  <c r="P11596" i="9"/>
  <c r="Q11596" i="9" s="1"/>
  <c r="T11596" i="9"/>
  <c r="U11596" i="9" s="1"/>
  <c r="L11597" i="9"/>
  <c r="M11597" i="9" s="1"/>
  <c r="P11597" i="9"/>
  <c r="Q11597" i="9" s="1"/>
  <c r="T11597" i="9"/>
  <c r="U11597" i="9" s="1"/>
  <c r="L11598" i="9"/>
  <c r="M11598" i="9" s="1"/>
  <c r="P11598" i="9"/>
  <c r="Q11598" i="9" s="1"/>
  <c r="T11598" i="9"/>
  <c r="U11598" i="9" s="1"/>
  <c r="L11599" i="9"/>
  <c r="M11599" i="9" s="1"/>
  <c r="P11599" i="9"/>
  <c r="Q11599" i="9" s="1"/>
  <c r="T11599" i="9"/>
  <c r="U11599" i="9" s="1"/>
  <c r="L11600" i="9"/>
  <c r="M11600" i="9"/>
  <c r="P11600" i="9"/>
  <c r="Q11600" i="9" s="1"/>
  <c r="T11600" i="9"/>
  <c r="U11600" i="9" s="1"/>
  <c r="L11601" i="9"/>
  <c r="M11601" i="9" s="1"/>
  <c r="P11601" i="9"/>
  <c r="Q11601" i="9" s="1"/>
  <c r="T11601" i="9"/>
  <c r="U11601" i="9" s="1"/>
  <c r="L11602" i="9"/>
  <c r="M11602" i="9"/>
  <c r="P11602" i="9"/>
  <c r="Q11602" i="9" s="1"/>
  <c r="T11602" i="9"/>
  <c r="U11602" i="9" s="1"/>
  <c r="L11603" i="9"/>
  <c r="M11603" i="9" s="1"/>
  <c r="P11603" i="9"/>
  <c r="Q11603" i="9" s="1"/>
  <c r="T11603" i="9"/>
  <c r="U11603" i="9" s="1"/>
  <c r="L11604" i="9"/>
  <c r="M11604" i="9" s="1"/>
  <c r="P11604" i="9"/>
  <c r="Q11604" i="9" s="1"/>
  <c r="T11604" i="9"/>
  <c r="U11604" i="9" s="1"/>
  <c r="L11605" i="9"/>
  <c r="M11605" i="9" s="1"/>
  <c r="P11605" i="9"/>
  <c r="Q11605" i="9" s="1"/>
  <c r="T11605" i="9"/>
  <c r="U11605" i="9" s="1"/>
  <c r="L11606" i="9"/>
  <c r="M11606" i="9" s="1"/>
  <c r="P11606" i="9"/>
  <c r="Q11606" i="9" s="1"/>
  <c r="T11606" i="9"/>
  <c r="U11606" i="9" s="1"/>
  <c r="L11607" i="9"/>
  <c r="M11607" i="9" s="1"/>
  <c r="P11607" i="9"/>
  <c r="Q11607" i="9" s="1"/>
  <c r="T11607" i="9"/>
  <c r="U11607" i="9" s="1"/>
  <c r="L11608" i="9"/>
  <c r="M11608" i="9"/>
  <c r="P11608" i="9"/>
  <c r="Q11608" i="9" s="1"/>
  <c r="T11608" i="9"/>
  <c r="U11608" i="9" s="1"/>
  <c r="L11609" i="9"/>
  <c r="M11609" i="9" s="1"/>
  <c r="P11609" i="9"/>
  <c r="Q11609" i="9" s="1"/>
  <c r="T11609" i="9"/>
  <c r="U11609" i="9" s="1"/>
  <c r="L11610" i="9"/>
  <c r="M11610" i="9" s="1"/>
  <c r="P11610" i="9"/>
  <c r="Q11610" i="9" s="1"/>
  <c r="T11610" i="9"/>
  <c r="U11610" i="9" s="1"/>
  <c r="L11611" i="9"/>
  <c r="M11611" i="9" s="1"/>
  <c r="P11611" i="9"/>
  <c r="Q11611" i="9" s="1"/>
  <c r="T11611" i="9"/>
  <c r="U11611" i="9" s="1"/>
  <c r="L11612" i="9"/>
  <c r="M11612" i="9" s="1"/>
  <c r="P11612" i="9"/>
  <c r="Q11612" i="9" s="1"/>
  <c r="T11612" i="9"/>
  <c r="U11612" i="9" s="1"/>
  <c r="L11613" i="9"/>
  <c r="M11613" i="9" s="1"/>
  <c r="P11613" i="9"/>
  <c r="Q11613" i="9" s="1"/>
  <c r="T11613" i="9"/>
  <c r="U11613" i="9" s="1"/>
  <c r="L11614" i="9"/>
  <c r="M11614" i="9" s="1"/>
  <c r="P11614" i="9"/>
  <c r="Q11614" i="9" s="1"/>
  <c r="T11614" i="9"/>
  <c r="U11614" i="9" s="1"/>
  <c r="L11615" i="9"/>
  <c r="M11615" i="9" s="1"/>
  <c r="P11615" i="9"/>
  <c r="Q11615" i="9" s="1"/>
  <c r="T11615" i="9"/>
  <c r="U11615" i="9" s="1"/>
  <c r="L11616" i="9"/>
  <c r="M11616" i="9" s="1"/>
  <c r="P11616" i="9"/>
  <c r="Q11616" i="9" s="1"/>
  <c r="T11616" i="9"/>
  <c r="U11616" i="9" s="1"/>
  <c r="L11617" i="9"/>
  <c r="M11617" i="9"/>
  <c r="P11617" i="9"/>
  <c r="Q11617" i="9" s="1"/>
  <c r="T11617" i="9"/>
  <c r="U11617" i="9" s="1"/>
  <c r="L11618" i="9"/>
  <c r="M11618" i="9" s="1"/>
  <c r="P11618" i="9"/>
  <c r="Q11618" i="9" s="1"/>
  <c r="T11618" i="9"/>
  <c r="U11618" i="9" s="1"/>
  <c r="L11619" i="9"/>
  <c r="M11619" i="9" s="1"/>
  <c r="P11619" i="9"/>
  <c r="Q11619" i="9" s="1"/>
  <c r="T11619" i="9"/>
  <c r="U11619" i="9" s="1"/>
  <c r="L11620" i="9"/>
  <c r="M11620" i="9" s="1"/>
  <c r="P11620" i="9"/>
  <c r="Q11620" i="9" s="1"/>
  <c r="T11620" i="9"/>
  <c r="U11620" i="9" s="1"/>
  <c r="L11621" i="9"/>
  <c r="M11621" i="9" s="1"/>
  <c r="P11621" i="9"/>
  <c r="Q11621" i="9" s="1"/>
  <c r="T11621" i="9"/>
  <c r="U11621" i="9" s="1"/>
  <c r="L11622" i="9"/>
  <c r="M11622" i="9" s="1"/>
  <c r="P11622" i="9"/>
  <c r="Q11622" i="9" s="1"/>
  <c r="T11622" i="9"/>
  <c r="U11622" i="9" s="1"/>
  <c r="L11623" i="9"/>
  <c r="M11623" i="9" s="1"/>
  <c r="P11623" i="9"/>
  <c r="Q11623" i="9" s="1"/>
  <c r="T11623" i="9"/>
  <c r="U11623" i="9" s="1"/>
  <c r="L11624" i="9"/>
  <c r="M11624" i="9" s="1"/>
  <c r="P11624" i="9"/>
  <c r="Q11624" i="9" s="1"/>
  <c r="T11624" i="9"/>
  <c r="U11624" i="9" s="1"/>
  <c r="L11625" i="9"/>
  <c r="M11625" i="9" s="1"/>
  <c r="P11625" i="9"/>
  <c r="Q11625" i="9" s="1"/>
  <c r="T11625" i="9"/>
  <c r="U11625" i="9" s="1"/>
  <c r="L11626" i="9"/>
  <c r="M11626" i="9" s="1"/>
  <c r="P11626" i="9"/>
  <c r="Q11626" i="9" s="1"/>
  <c r="T11626" i="9"/>
  <c r="U11626" i="9" s="1"/>
  <c r="L11627" i="9"/>
  <c r="M11627" i="9" s="1"/>
  <c r="P11627" i="9"/>
  <c r="Q11627" i="9" s="1"/>
  <c r="T11627" i="9"/>
  <c r="U11627" i="9" s="1"/>
  <c r="L11628" i="9"/>
  <c r="M11628" i="9" s="1"/>
  <c r="P11628" i="9"/>
  <c r="Q11628" i="9" s="1"/>
  <c r="T11628" i="9"/>
  <c r="U11628" i="9" s="1"/>
  <c r="L11629" i="9"/>
  <c r="M11629" i="9" s="1"/>
  <c r="P11629" i="9"/>
  <c r="Q11629" i="9" s="1"/>
  <c r="T11629" i="9"/>
  <c r="U11629" i="9" s="1"/>
  <c r="L11630" i="9"/>
  <c r="M11630" i="9" s="1"/>
  <c r="P11630" i="9"/>
  <c r="Q11630" i="9" s="1"/>
  <c r="T11630" i="9"/>
  <c r="U11630" i="9" s="1"/>
  <c r="L11631" i="9"/>
  <c r="M11631" i="9" s="1"/>
  <c r="P11631" i="9"/>
  <c r="Q11631" i="9" s="1"/>
  <c r="T11631" i="9"/>
  <c r="U11631" i="9" s="1"/>
  <c r="L11632" i="9"/>
  <c r="M11632" i="9" s="1"/>
  <c r="P11632" i="9"/>
  <c r="Q11632" i="9" s="1"/>
  <c r="T11632" i="9"/>
  <c r="U11632" i="9" s="1"/>
  <c r="L11633" i="9"/>
  <c r="M11633" i="9" s="1"/>
  <c r="P11633" i="9"/>
  <c r="Q11633" i="9" s="1"/>
  <c r="T11633" i="9"/>
  <c r="U11633" i="9" s="1"/>
  <c r="L11634" i="9"/>
  <c r="M11634" i="9" s="1"/>
  <c r="P11634" i="9"/>
  <c r="Q11634" i="9" s="1"/>
  <c r="T11634" i="9"/>
  <c r="U11634" i="9" s="1"/>
  <c r="L11635" i="9"/>
  <c r="M11635" i="9" s="1"/>
  <c r="P11635" i="9"/>
  <c r="Q11635" i="9" s="1"/>
  <c r="T11635" i="9"/>
  <c r="U11635" i="9" s="1"/>
  <c r="L11636" i="9"/>
  <c r="M11636" i="9" s="1"/>
  <c r="P11636" i="9"/>
  <c r="Q11636" i="9" s="1"/>
  <c r="T11636" i="9"/>
  <c r="U11636" i="9" s="1"/>
  <c r="L11637" i="9"/>
  <c r="M11637" i="9" s="1"/>
  <c r="P11637" i="9"/>
  <c r="Q11637" i="9" s="1"/>
  <c r="T11637" i="9"/>
  <c r="U11637" i="9" s="1"/>
  <c r="L11638" i="9"/>
  <c r="M11638" i="9" s="1"/>
  <c r="P11638" i="9"/>
  <c r="Q11638" i="9" s="1"/>
  <c r="T11638" i="9"/>
  <c r="U11638" i="9" s="1"/>
  <c r="L11639" i="9"/>
  <c r="M11639" i="9" s="1"/>
  <c r="P11639" i="9"/>
  <c r="Q11639" i="9" s="1"/>
  <c r="T11639" i="9"/>
  <c r="U11639" i="9" s="1"/>
  <c r="L11640" i="9"/>
  <c r="M11640" i="9" s="1"/>
  <c r="P11640" i="9"/>
  <c r="Q11640" i="9" s="1"/>
  <c r="T11640" i="9"/>
  <c r="U11640" i="9" s="1"/>
  <c r="L11641" i="9"/>
  <c r="M11641" i="9" s="1"/>
  <c r="P11641" i="9"/>
  <c r="Q11641" i="9" s="1"/>
  <c r="T11641" i="9"/>
  <c r="U11641" i="9" s="1"/>
  <c r="L11642" i="9"/>
  <c r="M11642" i="9" s="1"/>
  <c r="P11642" i="9"/>
  <c r="Q11642" i="9" s="1"/>
  <c r="T11642" i="9"/>
  <c r="U11642" i="9" s="1"/>
  <c r="L11643" i="9"/>
  <c r="M11643" i="9" s="1"/>
  <c r="P11643" i="9"/>
  <c r="Q11643" i="9" s="1"/>
  <c r="T11643" i="9"/>
  <c r="U11643" i="9" s="1"/>
  <c r="L11644" i="9"/>
  <c r="M11644" i="9" s="1"/>
  <c r="P11644" i="9"/>
  <c r="Q11644" i="9" s="1"/>
  <c r="T11644" i="9"/>
  <c r="U11644" i="9" s="1"/>
  <c r="L11645" i="9"/>
  <c r="M11645" i="9" s="1"/>
  <c r="P11645" i="9"/>
  <c r="Q11645" i="9" s="1"/>
  <c r="T11645" i="9"/>
  <c r="U11645" i="9" s="1"/>
  <c r="L11646" i="9"/>
  <c r="M11646" i="9" s="1"/>
  <c r="P11646" i="9"/>
  <c r="Q11646" i="9" s="1"/>
  <c r="T11646" i="9"/>
  <c r="U11646" i="9" s="1"/>
  <c r="L11647" i="9"/>
  <c r="M11647" i="9" s="1"/>
  <c r="P11647" i="9"/>
  <c r="Q11647" i="9" s="1"/>
  <c r="T11647" i="9"/>
  <c r="U11647" i="9" s="1"/>
  <c r="L11648" i="9"/>
  <c r="M11648" i="9" s="1"/>
  <c r="P11648" i="9"/>
  <c r="Q11648" i="9" s="1"/>
  <c r="T11648" i="9"/>
  <c r="U11648" i="9" s="1"/>
  <c r="L11649" i="9"/>
  <c r="M11649" i="9" s="1"/>
  <c r="P11649" i="9"/>
  <c r="Q11649" i="9" s="1"/>
  <c r="T11649" i="9"/>
  <c r="U11649" i="9" s="1"/>
  <c r="L11650" i="9"/>
  <c r="M11650" i="9" s="1"/>
  <c r="P11650" i="9"/>
  <c r="Q11650" i="9" s="1"/>
  <c r="T11650" i="9"/>
  <c r="U11650" i="9" s="1"/>
  <c r="L11651" i="9"/>
  <c r="M11651" i="9" s="1"/>
  <c r="P11651" i="9"/>
  <c r="Q11651" i="9" s="1"/>
  <c r="T11651" i="9"/>
  <c r="U11651" i="9" s="1"/>
  <c r="L11652" i="9"/>
  <c r="M11652" i="9" s="1"/>
  <c r="P11652" i="9"/>
  <c r="Q11652" i="9" s="1"/>
  <c r="T11652" i="9"/>
  <c r="U11652" i="9" s="1"/>
  <c r="L11653" i="9"/>
  <c r="M11653" i="9" s="1"/>
  <c r="P11653" i="9"/>
  <c r="Q11653" i="9" s="1"/>
  <c r="T11653" i="9"/>
  <c r="U11653" i="9" s="1"/>
  <c r="L11654" i="9"/>
  <c r="M11654" i="9" s="1"/>
  <c r="P11654" i="9"/>
  <c r="Q11654" i="9" s="1"/>
  <c r="T11654" i="9"/>
  <c r="U11654" i="9" s="1"/>
  <c r="L11655" i="9"/>
  <c r="M11655" i="9" s="1"/>
  <c r="P11655" i="9"/>
  <c r="Q11655" i="9" s="1"/>
  <c r="T11655" i="9"/>
  <c r="U11655" i="9" s="1"/>
  <c r="L11656" i="9"/>
  <c r="M11656" i="9" s="1"/>
  <c r="P11656" i="9"/>
  <c r="Q11656" i="9" s="1"/>
  <c r="T11656" i="9"/>
  <c r="U11656" i="9" s="1"/>
  <c r="L11657" i="9"/>
  <c r="M11657" i="9" s="1"/>
  <c r="P11657" i="9"/>
  <c r="Q11657" i="9" s="1"/>
  <c r="T11657" i="9"/>
  <c r="U11657" i="9" s="1"/>
  <c r="L11658" i="9"/>
  <c r="M11658" i="9" s="1"/>
  <c r="P11658" i="9"/>
  <c r="Q11658" i="9" s="1"/>
  <c r="T11658" i="9"/>
  <c r="U11658" i="9" s="1"/>
  <c r="L11659" i="9"/>
  <c r="M11659" i="9" s="1"/>
  <c r="P11659" i="9"/>
  <c r="Q11659" i="9" s="1"/>
  <c r="T11659" i="9"/>
  <c r="U11659" i="9" s="1"/>
  <c r="L11660" i="9"/>
  <c r="M11660" i="9" s="1"/>
  <c r="P11660" i="9"/>
  <c r="Q11660" i="9" s="1"/>
  <c r="S11660" i="9"/>
  <c r="T11660" i="9"/>
  <c r="L11661" i="9"/>
  <c r="M11661" i="9" s="1"/>
  <c r="P11661" i="9"/>
  <c r="Q11661" i="9" s="1"/>
  <c r="T11661" i="9"/>
  <c r="U11661" i="9" s="1"/>
  <c r="L11662" i="9"/>
  <c r="M11662" i="9" s="1"/>
  <c r="P11662" i="9"/>
  <c r="Q11662" i="9" s="1"/>
  <c r="T11662" i="9"/>
  <c r="U11662" i="9" s="1"/>
  <c r="L11663" i="9"/>
  <c r="M11663" i="9" s="1"/>
  <c r="P11663" i="9"/>
  <c r="Q11663" i="9" s="1"/>
  <c r="T11663" i="9"/>
  <c r="U11663" i="9" s="1"/>
  <c r="L11664" i="9"/>
  <c r="M11664" i="9" s="1"/>
  <c r="P11664" i="9"/>
  <c r="Q11664" i="9" s="1"/>
  <c r="T11664" i="9"/>
  <c r="U11664" i="9" s="1"/>
  <c r="L11665" i="9"/>
  <c r="M11665" i="9" s="1"/>
  <c r="P11665" i="9"/>
  <c r="Q11665" i="9" s="1"/>
  <c r="T11665" i="9"/>
  <c r="U11665" i="9" s="1"/>
  <c r="L11666" i="9"/>
  <c r="M11666" i="9" s="1"/>
  <c r="P11666" i="9"/>
  <c r="Q11666" i="9" s="1"/>
  <c r="S11666" i="9"/>
  <c r="T11666" i="9"/>
  <c r="L11667" i="9"/>
  <c r="M11667" i="9" s="1"/>
  <c r="P11667" i="9"/>
  <c r="Q11667" i="9" s="1"/>
  <c r="T11667" i="9"/>
  <c r="U11667" i="9" s="1"/>
  <c r="L11668" i="9"/>
  <c r="M11668" i="9" s="1"/>
  <c r="P11668" i="9"/>
  <c r="Q11668" i="9" s="1"/>
  <c r="T11668" i="9"/>
  <c r="U11668" i="9" s="1"/>
  <c r="L11669" i="9"/>
  <c r="M11669" i="9" s="1"/>
  <c r="P11669" i="9"/>
  <c r="Q11669" i="9" s="1"/>
  <c r="T11669" i="9"/>
  <c r="U11669" i="9" s="1"/>
  <c r="L11670" i="9"/>
  <c r="M11670" i="9" s="1"/>
  <c r="P11670" i="9"/>
  <c r="Q11670" i="9" s="1"/>
  <c r="T11670" i="9"/>
  <c r="U11670" i="9" s="1"/>
  <c r="L11671" i="9"/>
  <c r="M11671" i="9" s="1"/>
  <c r="P11671" i="9"/>
  <c r="Q11671" i="9" s="1"/>
  <c r="T11671" i="9"/>
  <c r="U11671" i="9" s="1"/>
  <c r="L11672" i="9"/>
  <c r="M11672" i="9" s="1"/>
  <c r="P11672" i="9"/>
  <c r="Q11672" i="9" s="1"/>
  <c r="T11672" i="9"/>
  <c r="U11672" i="9" s="1"/>
  <c r="L11673" i="9"/>
  <c r="M11673" i="9" s="1"/>
  <c r="P11673" i="9"/>
  <c r="Q11673" i="9" s="1"/>
  <c r="T11673" i="9"/>
  <c r="U11673" i="9" s="1"/>
  <c r="L11674" i="9"/>
  <c r="M11674" i="9" s="1"/>
  <c r="P11674" i="9"/>
  <c r="Q11674" i="9" s="1"/>
  <c r="T11674" i="9"/>
  <c r="U11674" i="9" s="1"/>
  <c r="L11675" i="9"/>
  <c r="M11675" i="9" s="1"/>
  <c r="P11675" i="9"/>
  <c r="Q11675" i="9" s="1"/>
  <c r="T11675" i="9"/>
  <c r="U11675" i="9" s="1"/>
  <c r="L11676" i="9"/>
  <c r="M11676" i="9" s="1"/>
  <c r="P11676" i="9"/>
  <c r="Q11676" i="9" s="1"/>
  <c r="T11676" i="9"/>
  <c r="U11676" i="9" s="1"/>
  <c r="L11677" i="9"/>
  <c r="M11677" i="9" s="1"/>
  <c r="P11677" i="9"/>
  <c r="Q11677" i="9" s="1"/>
  <c r="T11677" i="9"/>
  <c r="U11677" i="9" s="1"/>
  <c r="L11678" i="9"/>
  <c r="M11678" i="9" s="1"/>
  <c r="P11678" i="9"/>
  <c r="Q11678" i="9" s="1"/>
  <c r="T11678" i="9"/>
  <c r="U11678" i="9" s="1"/>
  <c r="L11679" i="9"/>
  <c r="M11679" i="9" s="1"/>
  <c r="P11679" i="9"/>
  <c r="Q11679" i="9" s="1"/>
  <c r="T11679" i="9"/>
  <c r="U11679" i="9" s="1"/>
  <c r="L11680" i="9"/>
  <c r="M11680" i="9" s="1"/>
  <c r="P11680" i="9"/>
  <c r="Q11680" i="9" s="1"/>
  <c r="T11680" i="9"/>
  <c r="U11680" i="9" s="1"/>
  <c r="L11681" i="9"/>
  <c r="M11681" i="9" s="1"/>
  <c r="P11681" i="9"/>
  <c r="Q11681" i="9" s="1"/>
  <c r="T11681" i="9"/>
  <c r="U11681" i="9" s="1"/>
  <c r="L11682" i="9"/>
  <c r="M11682" i="9" s="1"/>
  <c r="P11682" i="9"/>
  <c r="Q11682" i="9" s="1"/>
  <c r="T11682" i="9"/>
  <c r="U11682" i="9" s="1"/>
  <c r="L11683" i="9"/>
  <c r="M11683" i="9" s="1"/>
  <c r="P11683" i="9"/>
  <c r="Q11683" i="9" s="1"/>
  <c r="T11683" i="9"/>
  <c r="U11683" i="9" s="1"/>
  <c r="L11684" i="9"/>
  <c r="M11684" i="9" s="1"/>
  <c r="P11684" i="9"/>
  <c r="Q11684" i="9" s="1"/>
  <c r="T11684" i="9"/>
  <c r="U11684" i="9" s="1"/>
  <c r="L11685" i="9"/>
  <c r="M11685" i="9" s="1"/>
  <c r="P11685" i="9"/>
  <c r="Q11685" i="9" s="1"/>
  <c r="T11685" i="9"/>
  <c r="U11685" i="9" s="1"/>
  <c r="L11686" i="9"/>
  <c r="M11686" i="9" s="1"/>
  <c r="P11686" i="9"/>
  <c r="Q11686" i="9" s="1"/>
  <c r="T11686" i="9"/>
  <c r="U11686" i="9" s="1"/>
  <c r="L11687" i="9"/>
  <c r="M11687" i="9" s="1"/>
  <c r="P11687" i="9"/>
  <c r="Q11687" i="9" s="1"/>
  <c r="T11687" i="9"/>
  <c r="U11687" i="9" s="1"/>
  <c r="L11688" i="9"/>
  <c r="M11688" i="9" s="1"/>
  <c r="P11688" i="9"/>
  <c r="Q11688" i="9" s="1"/>
  <c r="T11688" i="9"/>
  <c r="U11688" i="9" s="1"/>
  <c r="L11689" i="9"/>
  <c r="M11689" i="9" s="1"/>
  <c r="P11689" i="9"/>
  <c r="Q11689" i="9" s="1"/>
  <c r="T11689" i="9"/>
  <c r="U11689" i="9" s="1"/>
  <c r="L11690" i="9"/>
  <c r="M11690" i="9" s="1"/>
  <c r="P11690" i="9"/>
  <c r="Q11690" i="9" s="1"/>
  <c r="T11690" i="9"/>
  <c r="U11690" i="9" s="1"/>
  <c r="L11691" i="9"/>
  <c r="M11691" i="9" s="1"/>
  <c r="P11691" i="9"/>
  <c r="Q11691" i="9" s="1"/>
  <c r="T11691" i="9"/>
  <c r="U11691" i="9" s="1"/>
  <c r="L11692" i="9"/>
  <c r="M11692" i="9" s="1"/>
  <c r="P11692" i="9"/>
  <c r="Q11692" i="9" s="1"/>
  <c r="T11692" i="9"/>
  <c r="U11692" i="9" s="1"/>
  <c r="L11693" i="9"/>
  <c r="M11693" i="9" s="1"/>
  <c r="P11693" i="9"/>
  <c r="Q11693" i="9" s="1"/>
  <c r="T11693" i="9"/>
  <c r="U11693" i="9" s="1"/>
  <c r="L11694" i="9"/>
  <c r="M11694" i="9" s="1"/>
  <c r="P11694" i="9"/>
  <c r="Q11694" i="9" s="1"/>
  <c r="T11694" i="9"/>
  <c r="U11694" i="9" s="1"/>
  <c r="L11695" i="9"/>
  <c r="M11695" i="9" s="1"/>
  <c r="P11695" i="9"/>
  <c r="Q11695" i="9" s="1"/>
  <c r="T11695" i="9"/>
  <c r="U11695" i="9" s="1"/>
  <c r="L11696" i="9"/>
  <c r="M11696" i="9" s="1"/>
  <c r="P11696" i="9"/>
  <c r="Q11696" i="9" s="1"/>
  <c r="T11696" i="9"/>
  <c r="U11696" i="9" s="1"/>
  <c r="L11697" i="9"/>
  <c r="M11697" i="9" s="1"/>
  <c r="P11697" i="9"/>
  <c r="Q11697" i="9" s="1"/>
  <c r="T11697" i="9"/>
  <c r="U11697" i="9" s="1"/>
  <c r="L11698" i="9"/>
  <c r="M11698" i="9" s="1"/>
  <c r="P11698" i="9"/>
  <c r="Q11698" i="9" s="1"/>
  <c r="T11698" i="9"/>
  <c r="U11698" i="9" s="1"/>
  <c r="L11699" i="9"/>
  <c r="M11699" i="9" s="1"/>
  <c r="P11699" i="9"/>
  <c r="Q11699" i="9" s="1"/>
  <c r="T11699" i="9"/>
  <c r="U11699" i="9" s="1"/>
  <c r="L11700" i="9"/>
  <c r="M11700" i="9" s="1"/>
  <c r="P11700" i="9"/>
  <c r="Q11700" i="9" s="1"/>
  <c r="T11700" i="9"/>
  <c r="U11700" i="9" s="1"/>
  <c r="L11701" i="9"/>
  <c r="M11701" i="9" s="1"/>
  <c r="P11701" i="9"/>
  <c r="Q11701" i="9" s="1"/>
  <c r="T11701" i="9"/>
  <c r="U11701" i="9" s="1"/>
  <c r="L11702" i="9"/>
  <c r="M11702" i="9" s="1"/>
  <c r="P11702" i="9"/>
  <c r="Q11702" i="9" s="1"/>
  <c r="T11702" i="9"/>
  <c r="U11702" i="9" s="1"/>
  <c r="L11703" i="9"/>
  <c r="M11703" i="9" s="1"/>
  <c r="P11703" i="9"/>
  <c r="Q11703" i="9" s="1"/>
  <c r="T11703" i="9"/>
  <c r="U11703" i="9" s="1"/>
  <c r="L11704" i="9"/>
  <c r="M11704" i="9" s="1"/>
  <c r="P11704" i="9"/>
  <c r="Q11704" i="9" s="1"/>
  <c r="T11704" i="9"/>
  <c r="U11704" i="9" s="1"/>
  <c r="L11705" i="9"/>
  <c r="M11705" i="9" s="1"/>
  <c r="P11705" i="9"/>
  <c r="Q11705" i="9" s="1"/>
  <c r="T11705" i="9"/>
  <c r="U11705" i="9" s="1"/>
  <c r="L11706" i="9"/>
  <c r="M11706" i="9" s="1"/>
  <c r="P11706" i="9"/>
  <c r="Q11706" i="9" s="1"/>
  <c r="T11706" i="9"/>
  <c r="U11706" i="9" s="1"/>
  <c r="L11707" i="9"/>
  <c r="M11707" i="9" s="1"/>
  <c r="P11707" i="9"/>
  <c r="Q11707" i="9" s="1"/>
  <c r="T11707" i="9"/>
  <c r="U11707" i="9" s="1"/>
  <c r="L11708" i="9"/>
  <c r="M11708" i="9" s="1"/>
  <c r="P11708" i="9"/>
  <c r="Q11708" i="9" s="1"/>
  <c r="T11708" i="9"/>
  <c r="U11708" i="9" s="1"/>
  <c r="L11709" i="9"/>
  <c r="M11709" i="9" s="1"/>
  <c r="P11709" i="9"/>
  <c r="Q11709" i="9" s="1"/>
  <c r="T11709" i="9"/>
  <c r="U11709" i="9" s="1"/>
  <c r="L11710" i="9"/>
  <c r="M11710" i="9" s="1"/>
  <c r="P11710" i="9"/>
  <c r="Q11710" i="9" s="1"/>
  <c r="T11710" i="9"/>
  <c r="U11710" i="9" s="1"/>
  <c r="L11711" i="9"/>
  <c r="M11711" i="9" s="1"/>
  <c r="P11711" i="9"/>
  <c r="Q11711" i="9" s="1"/>
  <c r="T11711" i="9"/>
  <c r="U11711" i="9" s="1"/>
  <c r="L11712" i="9"/>
  <c r="M11712" i="9" s="1"/>
  <c r="P11712" i="9"/>
  <c r="Q11712" i="9" s="1"/>
  <c r="T11712" i="9"/>
  <c r="U11712" i="9" s="1"/>
  <c r="L11713" i="9"/>
  <c r="M11713" i="9" s="1"/>
  <c r="P11713" i="9"/>
  <c r="Q11713" i="9" s="1"/>
  <c r="T11713" i="9"/>
  <c r="U11713" i="9" s="1"/>
  <c r="L11714" i="9"/>
  <c r="M11714" i="9" s="1"/>
  <c r="P11714" i="9"/>
  <c r="Q11714" i="9" s="1"/>
  <c r="T11714" i="9"/>
  <c r="U11714" i="9" s="1"/>
  <c r="L11715" i="9"/>
  <c r="M11715" i="9" s="1"/>
  <c r="P11715" i="9"/>
  <c r="Q11715" i="9" s="1"/>
  <c r="T11715" i="9"/>
  <c r="U11715" i="9" s="1"/>
  <c r="L11716" i="9"/>
  <c r="M11716" i="9" s="1"/>
  <c r="P11716" i="9"/>
  <c r="Q11716" i="9" s="1"/>
  <c r="T11716" i="9"/>
  <c r="U11716" i="9" s="1"/>
  <c r="L11717" i="9"/>
  <c r="M11717" i="9" s="1"/>
  <c r="P11717" i="9"/>
  <c r="Q11717" i="9" s="1"/>
  <c r="T11717" i="9"/>
  <c r="U11717" i="9" s="1"/>
  <c r="L11718" i="9"/>
  <c r="M11718" i="9" s="1"/>
  <c r="P11718" i="9"/>
  <c r="Q11718" i="9" s="1"/>
  <c r="T11718" i="9"/>
  <c r="U11718" i="9" s="1"/>
  <c r="L11719" i="9"/>
  <c r="M11719" i="9" s="1"/>
  <c r="P11719" i="9"/>
  <c r="Q11719" i="9" s="1"/>
  <c r="T11719" i="9"/>
  <c r="U11719" i="9" s="1"/>
  <c r="L11720" i="9"/>
  <c r="M11720" i="9" s="1"/>
  <c r="P11720" i="9"/>
  <c r="Q11720" i="9" s="1"/>
  <c r="T11720" i="9"/>
  <c r="U11720" i="9" s="1"/>
  <c r="L11721" i="9"/>
  <c r="M11721" i="9" s="1"/>
  <c r="P11721" i="9"/>
  <c r="Q11721" i="9" s="1"/>
  <c r="T11721" i="9"/>
  <c r="U11721" i="9" s="1"/>
  <c r="L11722" i="9"/>
  <c r="M11722" i="9" s="1"/>
  <c r="P11722" i="9"/>
  <c r="Q11722" i="9" s="1"/>
  <c r="T11722" i="9"/>
  <c r="U11722" i="9" s="1"/>
  <c r="L11723" i="9"/>
  <c r="M11723" i="9" s="1"/>
  <c r="P11723" i="9"/>
  <c r="Q11723" i="9" s="1"/>
  <c r="T11723" i="9"/>
  <c r="U11723" i="9" s="1"/>
  <c r="L11724" i="9"/>
  <c r="M11724" i="9" s="1"/>
  <c r="P11724" i="9"/>
  <c r="Q11724" i="9" s="1"/>
  <c r="T11724" i="9"/>
  <c r="U11724" i="9" s="1"/>
  <c r="L11725" i="9"/>
  <c r="M11725" i="9" s="1"/>
  <c r="P11725" i="9"/>
  <c r="Q11725" i="9" s="1"/>
  <c r="T11725" i="9"/>
  <c r="U11725" i="9" s="1"/>
  <c r="L11726" i="9"/>
  <c r="M11726" i="9" s="1"/>
  <c r="P11726" i="9"/>
  <c r="Q11726" i="9" s="1"/>
  <c r="T11726" i="9"/>
  <c r="U11726" i="9" s="1"/>
  <c r="L11727" i="9"/>
  <c r="M11727" i="9" s="1"/>
  <c r="P11727" i="9"/>
  <c r="Q11727" i="9" s="1"/>
  <c r="T11727" i="9"/>
  <c r="U11727" i="9" s="1"/>
  <c r="L11728" i="9"/>
  <c r="M11728" i="9" s="1"/>
  <c r="P11728" i="9"/>
  <c r="Q11728" i="9" s="1"/>
  <c r="T11728" i="9"/>
  <c r="U11728" i="9" s="1"/>
  <c r="L11729" i="9"/>
  <c r="M11729" i="9" s="1"/>
  <c r="P11729" i="9"/>
  <c r="Q11729" i="9" s="1"/>
  <c r="T11729" i="9"/>
  <c r="U11729" i="9" s="1"/>
  <c r="L11730" i="9"/>
  <c r="M11730" i="9" s="1"/>
  <c r="P11730" i="9"/>
  <c r="Q11730" i="9" s="1"/>
  <c r="T11730" i="9"/>
  <c r="U11730" i="9" s="1"/>
  <c r="L11731" i="9"/>
  <c r="M11731" i="9" s="1"/>
  <c r="P11731" i="9"/>
  <c r="Q11731" i="9" s="1"/>
  <c r="T11731" i="9"/>
  <c r="U11731" i="9" s="1"/>
  <c r="L11732" i="9"/>
  <c r="M11732" i="9" s="1"/>
  <c r="P11732" i="9"/>
  <c r="Q11732" i="9" s="1"/>
  <c r="T11732" i="9"/>
  <c r="U11732" i="9" s="1"/>
  <c r="L11733" i="9"/>
  <c r="M11733" i="9" s="1"/>
  <c r="P11733" i="9"/>
  <c r="Q11733" i="9" s="1"/>
  <c r="T11733" i="9"/>
  <c r="U11733" i="9" s="1"/>
  <c r="L11734" i="9"/>
  <c r="M11734" i="9" s="1"/>
  <c r="P11734" i="9"/>
  <c r="Q11734" i="9" s="1"/>
  <c r="T11734" i="9"/>
  <c r="U11734" i="9" s="1"/>
  <c r="L11735" i="9"/>
  <c r="M11735" i="9" s="1"/>
  <c r="P11735" i="9"/>
  <c r="Q11735" i="9" s="1"/>
  <c r="T11735" i="9"/>
  <c r="U11735" i="9" s="1"/>
  <c r="L11736" i="9"/>
  <c r="M11736" i="9" s="1"/>
  <c r="P11736" i="9"/>
  <c r="Q11736" i="9" s="1"/>
  <c r="T11736" i="9"/>
  <c r="U11736" i="9" s="1"/>
  <c r="L11737" i="9"/>
  <c r="M11737" i="9" s="1"/>
  <c r="P11737" i="9"/>
  <c r="Q11737" i="9" s="1"/>
  <c r="T11737" i="9"/>
  <c r="U11737" i="9" s="1"/>
  <c r="L11738" i="9"/>
  <c r="M11738" i="9" s="1"/>
  <c r="P11738" i="9"/>
  <c r="Q11738" i="9" s="1"/>
  <c r="T11738" i="9"/>
  <c r="U11738" i="9" s="1"/>
  <c r="L11739" i="9"/>
  <c r="M11739" i="9" s="1"/>
  <c r="P11739" i="9"/>
  <c r="Q11739" i="9" s="1"/>
  <c r="T11739" i="9"/>
  <c r="U11739" i="9" s="1"/>
  <c r="L11740" i="9"/>
  <c r="M11740" i="9" s="1"/>
  <c r="P11740" i="9"/>
  <c r="Q11740" i="9" s="1"/>
  <c r="T11740" i="9"/>
  <c r="U11740" i="9" s="1"/>
  <c r="L11741" i="9"/>
  <c r="M11741" i="9" s="1"/>
  <c r="P11741" i="9"/>
  <c r="Q11741" i="9" s="1"/>
  <c r="T11741" i="9"/>
  <c r="U11741" i="9" s="1"/>
  <c r="L11742" i="9"/>
  <c r="M11742" i="9" s="1"/>
  <c r="P11742" i="9"/>
  <c r="Q11742" i="9" s="1"/>
  <c r="T11742" i="9"/>
  <c r="U11742" i="9" s="1"/>
  <c r="L11743" i="9"/>
  <c r="M11743" i="9" s="1"/>
  <c r="P11743" i="9"/>
  <c r="Q11743" i="9" s="1"/>
  <c r="T11743" i="9"/>
  <c r="U11743" i="9" s="1"/>
  <c r="L11744" i="9"/>
  <c r="M11744" i="9" s="1"/>
  <c r="P11744" i="9"/>
  <c r="Q11744" i="9" s="1"/>
  <c r="T11744" i="9"/>
  <c r="U11744" i="9" s="1"/>
  <c r="L11745" i="9"/>
  <c r="M11745" i="9" s="1"/>
  <c r="P11745" i="9"/>
  <c r="Q11745" i="9" s="1"/>
  <c r="T11745" i="9"/>
  <c r="U11745" i="9" s="1"/>
  <c r="L11746" i="9"/>
  <c r="M11746" i="9" s="1"/>
  <c r="P11746" i="9"/>
  <c r="Q11746" i="9" s="1"/>
  <c r="T11746" i="9"/>
  <c r="U11746" i="9" s="1"/>
  <c r="L11747" i="9"/>
  <c r="M11747" i="9" s="1"/>
  <c r="P11747" i="9"/>
  <c r="Q11747" i="9" s="1"/>
  <c r="T11747" i="9"/>
  <c r="U11747" i="9" s="1"/>
  <c r="L11748" i="9"/>
  <c r="M11748" i="9" s="1"/>
  <c r="P11748" i="9"/>
  <c r="Q11748" i="9" s="1"/>
  <c r="T11748" i="9"/>
  <c r="U11748" i="9" s="1"/>
  <c r="L11749" i="9"/>
  <c r="M11749" i="9" s="1"/>
  <c r="P11749" i="9"/>
  <c r="Q11749" i="9" s="1"/>
  <c r="T11749" i="9"/>
  <c r="U11749" i="9" s="1"/>
  <c r="L11750" i="9"/>
  <c r="M11750" i="9" s="1"/>
  <c r="P11750" i="9"/>
  <c r="Q11750" i="9" s="1"/>
  <c r="T11750" i="9"/>
  <c r="U11750" i="9" s="1"/>
  <c r="L11751" i="9"/>
  <c r="M11751" i="9" s="1"/>
  <c r="P11751" i="9"/>
  <c r="Q11751" i="9" s="1"/>
  <c r="T11751" i="9"/>
  <c r="U11751" i="9" s="1"/>
  <c r="L11752" i="9"/>
  <c r="M11752" i="9" s="1"/>
  <c r="P11752" i="9"/>
  <c r="Q11752" i="9" s="1"/>
  <c r="T11752" i="9"/>
  <c r="U11752" i="9" s="1"/>
  <c r="L11753" i="9"/>
  <c r="M11753" i="9" s="1"/>
  <c r="P11753" i="9"/>
  <c r="Q11753" i="9" s="1"/>
  <c r="T11753" i="9"/>
  <c r="U11753" i="9" s="1"/>
  <c r="L11754" i="9"/>
  <c r="M11754" i="9" s="1"/>
  <c r="P11754" i="9"/>
  <c r="Q11754" i="9" s="1"/>
  <c r="T11754" i="9"/>
  <c r="U11754" i="9" s="1"/>
  <c r="L11755" i="9"/>
  <c r="M11755" i="9" s="1"/>
  <c r="P11755" i="9"/>
  <c r="Q11755" i="9" s="1"/>
  <c r="T11755" i="9"/>
  <c r="U11755" i="9" s="1"/>
  <c r="L11756" i="9"/>
  <c r="M11756" i="9" s="1"/>
  <c r="P11756" i="9"/>
  <c r="Q11756" i="9" s="1"/>
  <c r="T11756" i="9"/>
  <c r="U11756" i="9" s="1"/>
  <c r="L11757" i="9"/>
  <c r="M11757" i="9" s="1"/>
  <c r="P11757" i="9"/>
  <c r="Q11757" i="9" s="1"/>
  <c r="T11757" i="9"/>
  <c r="U11757" i="9" s="1"/>
  <c r="L11758" i="9"/>
  <c r="M11758" i="9" s="1"/>
  <c r="P11758" i="9"/>
  <c r="Q11758" i="9" s="1"/>
  <c r="T11758" i="9"/>
  <c r="U11758" i="9" s="1"/>
  <c r="L11759" i="9"/>
  <c r="M11759" i="9" s="1"/>
  <c r="P11759" i="9"/>
  <c r="Q11759" i="9" s="1"/>
  <c r="T11759" i="9"/>
  <c r="U11759" i="9" s="1"/>
  <c r="L11760" i="9"/>
  <c r="M11760" i="9" s="1"/>
  <c r="P11760" i="9"/>
  <c r="Q11760" i="9" s="1"/>
  <c r="T11760" i="9"/>
  <c r="U11760" i="9" s="1"/>
  <c r="L11761" i="9"/>
  <c r="M11761" i="9" s="1"/>
  <c r="P11761" i="9"/>
  <c r="Q11761" i="9" s="1"/>
  <c r="T11761" i="9"/>
  <c r="U11761" i="9" s="1"/>
  <c r="L11762" i="9"/>
  <c r="M11762" i="9" s="1"/>
  <c r="P11762" i="9"/>
  <c r="Q11762" i="9" s="1"/>
  <c r="T11762" i="9"/>
  <c r="U11762" i="9" s="1"/>
  <c r="L11763" i="9"/>
  <c r="M11763" i="9" s="1"/>
  <c r="P11763" i="9"/>
  <c r="Q11763" i="9" s="1"/>
  <c r="T11763" i="9"/>
  <c r="U11763" i="9" s="1"/>
  <c r="L11764" i="9"/>
  <c r="M11764" i="9" s="1"/>
  <c r="P11764" i="9"/>
  <c r="Q11764" i="9" s="1"/>
  <c r="T11764" i="9"/>
  <c r="U11764" i="9" s="1"/>
  <c r="L11765" i="9"/>
  <c r="M11765" i="9" s="1"/>
  <c r="P11765" i="9"/>
  <c r="Q11765" i="9" s="1"/>
  <c r="T11765" i="9"/>
  <c r="U11765" i="9" s="1"/>
  <c r="L11766" i="9"/>
  <c r="M11766" i="9" s="1"/>
  <c r="P11766" i="9"/>
  <c r="Q11766" i="9" s="1"/>
  <c r="T11766" i="9"/>
  <c r="U11766" i="9" s="1"/>
  <c r="L11767" i="9"/>
  <c r="M11767" i="9" s="1"/>
  <c r="P11767" i="9"/>
  <c r="Q11767" i="9" s="1"/>
  <c r="T11767" i="9"/>
  <c r="U11767" i="9" s="1"/>
  <c r="L11768" i="9"/>
  <c r="M11768" i="9" s="1"/>
  <c r="P11768" i="9"/>
  <c r="Q11768" i="9" s="1"/>
  <c r="T11768" i="9"/>
  <c r="U11768" i="9" s="1"/>
  <c r="L11769" i="9"/>
  <c r="M11769" i="9" s="1"/>
  <c r="P11769" i="9"/>
  <c r="Q11769" i="9" s="1"/>
  <c r="T11769" i="9"/>
  <c r="U11769" i="9" s="1"/>
  <c r="L11770" i="9"/>
  <c r="M11770" i="9" s="1"/>
  <c r="P11770" i="9"/>
  <c r="Q11770" i="9" s="1"/>
  <c r="T11770" i="9"/>
  <c r="U11770" i="9" s="1"/>
  <c r="L11771" i="9"/>
  <c r="M11771" i="9" s="1"/>
  <c r="P11771" i="9"/>
  <c r="Q11771" i="9" s="1"/>
  <c r="T11771" i="9"/>
  <c r="U11771" i="9" s="1"/>
  <c r="L11772" i="9"/>
  <c r="M11772" i="9" s="1"/>
  <c r="P11772" i="9"/>
  <c r="Q11772" i="9" s="1"/>
  <c r="T11772" i="9"/>
  <c r="U11772" i="9" s="1"/>
  <c r="L11773" i="9"/>
  <c r="M11773" i="9" s="1"/>
  <c r="P11773" i="9"/>
  <c r="Q11773" i="9" s="1"/>
  <c r="T11773" i="9"/>
  <c r="U11773" i="9" s="1"/>
  <c r="L11774" i="9"/>
  <c r="M11774" i="9" s="1"/>
  <c r="P11774" i="9"/>
  <c r="Q11774" i="9" s="1"/>
  <c r="T11774" i="9"/>
  <c r="U11774" i="9" s="1"/>
  <c r="L11775" i="9"/>
  <c r="M11775" i="9" s="1"/>
  <c r="P11775" i="9"/>
  <c r="Q11775" i="9" s="1"/>
  <c r="T11775" i="9"/>
  <c r="U11775" i="9" s="1"/>
  <c r="L11776" i="9"/>
  <c r="M11776" i="9" s="1"/>
  <c r="P11776" i="9"/>
  <c r="Q11776" i="9" s="1"/>
  <c r="T11776" i="9"/>
  <c r="U11776" i="9" s="1"/>
  <c r="L11777" i="9"/>
  <c r="M11777" i="9" s="1"/>
  <c r="P11777" i="9"/>
  <c r="Q11777" i="9" s="1"/>
  <c r="T11777" i="9"/>
  <c r="U11777" i="9" s="1"/>
  <c r="L11778" i="9"/>
  <c r="M11778" i="9" s="1"/>
  <c r="P11778" i="9"/>
  <c r="Q11778" i="9" s="1"/>
  <c r="T11778" i="9"/>
  <c r="U11778" i="9" s="1"/>
  <c r="L11779" i="9"/>
  <c r="M11779" i="9" s="1"/>
  <c r="P11779" i="9"/>
  <c r="Q11779" i="9" s="1"/>
  <c r="T11779" i="9"/>
  <c r="U11779" i="9" s="1"/>
  <c r="L11780" i="9"/>
  <c r="M11780" i="9" s="1"/>
  <c r="P11780" i="9"/>
  <c r="Q11780" i="9" s="1"/>
  <c r="T11780" i="9"/>
  <c r="U11780" i="9" s="1"/>
  <c r="L11781" i="9"/>
  <c r="M11781" i="9" s="1"/>
  <c r="P11781" i="9"/>
  <c r="Q11781" i="9" s="1"/>
  <c r="T11781" i="9"/>
  <c r="U11781" i="9" s="1"/>
  <c r="L11782" i="9"/>
  <c r="M11782" i="9" s="1"/>
  <c r="P11782" i="9"/>
  <c r="Q11782" i="9" s="1"/>
  <c r="T11782" i="9"/>
  <c r="U11782" i="9" s="1"/>
  <c r="L11783" i="9"/>
  <c r="M11783" i="9" s="1"/>
  <c r="P11783" i="9"/>
  <c r="Q11783" i="9" s="1"/>
  <c r="T11783" i="9"/>
  <c r="U11783" i="9" s="1"/>
  <c r="L11784" i="9"/>
  <c r="M11784" i="9" s="1"/>
  <c r="P11784" i="9"/>
  <c r="Q11784" i="9" s="1"/>
  <c r="T11784" i="9"/>
  <c r="U11784" i="9" s="1"/>
  <c r="L11785" i="9"/>
  <c r="M11785" i="9" s="1"/>
  <c r="P11785" i="9"/>
  <c r="Q11785" i="9" s="1"/>
  <c r="T11785" i="9"/>
  <c r="U11785" i="9" s="1"/>
  <c r="L11786" i="9"/>
  <c r="M11786" i="9" s="1"/>
  <c r="P11786" i="9"/>
  <c r="Q11786" i="9" s="1"/>
  <c r="T11786" i="9"/>
  <c r="U11786" i="9" s="1"/>
  <c r="L11787" i="9"/>
  <c r="M11787" i="9" s="1"/>
  <c r="P11787" i="9"/>
  <c r="Q11787" i="9" s="1"/>
  <c r="T11787" i="9"/>
  <c r="U11787" i="9" s="1"/>
  <c r="L11788" i="9"/>
  <c r="M11788" i="9" s="1"/>
  <c r="P11788" i="9"/>
  <c r="Q11788" i="9" s="1"/>
  <c r="T11788" i="9"/>
  <c r="U11788" i="9" s="1"/>
  <c r="L11789" i="9"/>
  <c r="M11789" i="9" s="1"/>
  <c r="P11789" i="9"/>
  <c r="Q11789" i="9" s="1"/>
  <c r="T11789" i="9"/>
  <c r="U11789" i="9" s="1"/>
  <c r="L11790" i="9"/>
  <c r="M11790" i="9" s="1"/>
  <c r="P11790" i="9"/>
  <c r="Q11790" i="9" s="1"/>
  <c r="T11790" i="9"/>
  <c r="U11790" i="9" s="1"/>
  <c r="L11791" i="9"/>
  <c r="M11791" i="9" s="1"/>
  <c r="P11791" i="9"/>
  <c r="Q11791" i="9" s="1"/>
  <c r="T11791" i="9"/>
  <c r="U11791" i="9" s="1"/>
  <c r="L11792" i="9"/>
  <c r="M11792" i="9" s="1"/>
  <c r="P11792" i="9"/>
  <c r="Q11792" i="9" s="1"/>
  <c r="T11792" i="9"/>
  <c r="U11792" i="9" s="1"/>
  <c r="L11793" i="9"/>
  <c r="M11793" i="9" s="1"/>
  <c r="P11793" i="9"/>
  <c r="Q11793" i="9" s="1"/>
  <c r="T11793" i="9"/>
  <c r="U11793" i="9" s="1"/>
  <c r="L11794" i="9"/>
  <c r="M11794" i="9" s="1"/>
  <c r="P11794" i="9"/>
  <c r="Q11794" i="9" s="1"/>
  <c r="T11794" i="9"/>
  <c r="U11794" i="9" s="1"/>
  <c r="L11795" i="9"/>
  <c r="M11795" i="9" s="1"/>
  <c r="P11795" i="9"/>
  <c r="Q11795" i="9" s="1"/>
  <c r="S11795" i="9"/>
  <c r="T11795" i="9"/>
  <c r="L11796" i="9"/>
  <c r="M11796" i="9" s="1"/>
  <c r="P11796" i="9"/>
  <c r="Q11796" i="9" s="1"/>
  <c r="T11796" i="9"/>
  <c r="U11796" i="9" s="1"/>
  <c r="L11797" i="9"/>
  <c r="M11797" i="9" s="1"/>
  <c r="P11797" i="9"/>
  <c r="Q11797" i="9" s="1"/>
  <c r="T11797" i="9"/>
  <c r="U11797" i="9" s="1"/>
  <c r="L11798" i="9"/>
  <c r="M11798" i="9" s="1"/>
  <c r="P11798" i="9"/>
  <c r="Q11798" i="9" s="1"/>
  <c r="T11798" i="9"/>
  <c r="U11798" i="9" s="1"/>
  <c r="L11799" i="9"/>
  <c r="M11799" i="9" s="1"/>
  <c r="P11799" i="9"/>
  <c r="Q11799" i="9" s="1"/>
  <c r="T11799" i="9"/>
  <c r="U11799" i="9" s="1"/>
  <c r="L11800" i="9"/>
  <c r="M11800" i="9" s="1"/>
  <c r="P11800" i="9"/>
  <c r="Q11800" i="9" s="1"/>
  <c r="T11800" i="9"/>
  <c r="U11800" i="9" s="1"/>
  <c r="L11801" i="9"/>
  <c r="M11801" i="9" s="1"/>
  <c r="P11801" i="9"/>
  <c r="Q11801" i="9" s="1"/>
  <c r="T11801" i="9"/>
  <c r="U11801" i="9" s="1"/>
  <c r="L11802" i="9"/>
  <c r="M11802" i="9" s="1"/>
  <c r="P11802" i="9"/>
  <c r="Q11802" i="9" s="1"/>
  <c r="T11802" i="9"/>
  <c r="U11802" i="9" s="1"/>
  <c r="L11803" i="9"/>
  <c r="M11803" i="9" s="1"/>
  <c r="P11803" i="9"/>
  <c r="Q11803" i="9" s="1"/>
  <c r="T11803" i="9"/>
  <c r="U11803" i="9" s="1"/>
  <c r="L11804" i="9"/>
  <c r="M11804" i="9" s="1"/>
  <c r="P11804" i="9"/>
  <c r="Q11804" i="9" s="1"/>
  <c r="T11804" i="9"/>
  <c r="U11804" i="9" s="1"/>
  <c r="L11805" i="9"/>
  <c r="M11805" i="9" s="1"/>
  <c r="P11805" i="9"/>
  <c r="Q11805" i="9" s="1"/>
  <c r="T11805" i="9"/>
  <c r="U11805" i="9" s="1"/>
  <c r="L11806" i="9"/>
  <c r="M11806" i="9" s="1"/>
  <c r="P11806" i="9"/>
  <c r="Q11806" i="9" s="1"/>
  <c r="T11806" i="9"/>
  <c r="U11806" i="9" s="1"/>
  <c r="L11807" i="9"/>
  <c r="M11807" i="9" s="1"/>
  <c r="P11807" i="9"/>
  <c r="Q11807" i="9" s="1"/>
  <c r="T11807" i="9"/>
  <c r="U11807" i="9" s="1"/>
  <c r="L11808" i="9"/>
  <c r="M11808" i="9" s="1"/>
  <c r="P11808" i="9"/>
  <c r="Q11808" i="9" s="1"/>
  <c r="T11808" i="9"/>
  <c r="U11808" i="9" s="1"/>
  <c r="L11809" i="9"/>
  <c r="M11809" i="9" s="1"/>
  <c r="P11809" i="9"/>
  <c r="Q11809" i="9" s="1"/>
  <c r="T11809" i="9"/>
  <c r="U11809" i="9" s="1"/>
  <c r="L11810" i="9"/>
  <c r="M11810" i="9" s="1"/>
  <c r="P11810" i="9"/>
  <c r="Q11810" i="9" s="1"/>
  <c r="T11810" i="9"/>
  <c r="U11810" i="9" s="1"/>
  <c r="L11811" i="9"/>
  <c r="M11811" i="9" s="1"/>
  <c r="P11811" i="9"/>
  <c r="Q11811" i="9" s="1"/>
  <c r="T11811" i="9"/>
  <c r="U11811" i="9" s="1"/>
  <c r="L11812" i="9"/>
  <c r="M11812" i="9" s="1"/>
  <c r="P11812" i="9"/>
  <c r="Q11812" i="9" s="1"/>
  <c r="S11812" i="9"/>
  <c r="T11812" i="9"/>
  <c r="L11813" i="9"/>
  <c r="M11813" i="9" s="1"/>
  <c r="P11813" i="9"/>
  <c r="Q11813" i="9" s="1"/>
  <c r="S11813" i="9"/>
  <c r="T11813" i="9"/>
  <c r="L11814" i="9"/>
  <c r="M11814" i="9" s="1"/>
  <c r="P11814" i="9"/>
  <c r="Q11814" i="9" s="1"/>
  <c r="T11814" i="9"/>
  <c r="U11814" i="9" s="1"/>
  <c r="L11815" i="9"/>
  <c r="M11815" i="9" s="1"/>
  <c r="P11815" i="9"/>
  <c r="Q11815" i="9" s="1"/>
  <c r="T11815" i="9"/>
  <c r="U11815" i="9" s="1"/>
  <c r="L11816" i="9"/>
  <c r="M11816" i="9" s="1"/>
  <c r="P11816" i="9"/>
  <c r="Q11816" i="9" s="1"/>
  <c r="T11816" i="9"/>
  <c r="U11816" i="9" s="1"/>
  <c r="L11817" i="9"/>
  <c r="M11817" i="9" s="1"/>
  <c r="P11817" i="9"/>
  <c r="Q11817" i="9" s="1"/>
  <c r="T11817" i="9"/>
  <c r="U11817" i="9" s="1"/>
  <c r="L11818" i="9"/>
  <c r="M11818" i="9" s="1"/>
  <c r="P11818" i="9"/>
  <c r="Q11818" i="9" s="1"/>
  <c r="T11818" i="9"/>
  <c r="U11818" i="9" s="1"/>
  <c r="L11819" i="9"/>
  <c r="M11819" i="9" s="1"/>
  <c r="P11819" i="9"/>
  <c r="Q11819" i="9" s="1"/>
  <c r="T11819" i="9"/>
  <c r="U11819" i="9" s="1"/>
  <c r="L11820" i="9"/>
  <c r="M11820" i="9" s="1"/>
  <c r="P11820" i="9"/>
  <c r="Q11820" i="9" s="1"/>
  <c r="T11820" i="9"/>
  <c r="U11820" i="9" s="1"/>
  <c r="L11821" i="9"/>
  <c r="M11821" i="9" s="1"/>
  <c r="P11821" i="9"/>
  <c r="Q11821" i="9" s="1"/>
  <c r="T11821" i="9"/>
  <c r="U11821" i="9" s="1"/>
  <c r="L11822" i="9"/>
  <c r="M11822" i="9" s="1"/>
  <c r="P11822" i="9"/>
  <c r="Q11822" i="9" s="1"/>
  <c r="T11822" i="9"/>
  <c r="U11822" i="9" s="1"/>
  <c r="L11823" i="9"/>
  <c r="M11823" i="9" s="1"/>
  <c r="P11823" i="9"/>
  <c r="Q11823" i="9" s="1"/>
  <c r="T11823" i="9"/>
  <c r="U11823" i="9" s="1"/>
  <c r="L11824" i="9"/>
  <c r="M11824" i="9" s="1"/>
  <c r="P11824" i="9"/>
  <c r="Q11824" i="9" s="1"/>
  <c r="T11824" i="9"/>
  <c r="U11824" i="9" s="1"/>
  <c r="L11825" i="9"/>
  <c r="M11825" i="9" s="1"/>
  <c r="P11825" i="9"/>
  <c r="Q11825" i="9" s="1"/>
  <c r="T11825" i="9"/>
  <c r="U11825" i="9" s="1"/>
  <c r="L11826" i="9"/>
  <c r="M11826" i="9" s="1"/>
  <c r="P11826" i="9"/>
  <c r="Q11826" i="9" s="1"/>
  <c r="T11826" i="9"/>
  <c r="U11826" i="9" s="1"/>
  <c r="L11827" i="9"/>
  <c r="M11827" i="9" s="1"/>
  <c r="P11827" i="9"/>
  <c r="Q11827" i="9" s="1"/>
  <c r="T11827" i="9"/>
  <c r="U11827" i="9" s="1"/>
  <c r="L11828" i="9"/>
  <c r="M11828" i="9" s="1"/>
  <c r="P11828" i="9"/>
  <c r="Q11828" i="9" s="1"/>
  <c r="T11828" i="9"/>
  <c r="U11828" i="9" s="1"/>
  <c r="L11829" i="9"/>
  <c r="M11829" i="9" s="1"/>
  <c r="P11829" i="9"/>
  <c r="Q11829" i="9" s="1"/>
  <c r="T11829" i="9"/>
  <c r="U11829" i="9" s="1"/>
  <c r="L11830" i="9"/>
  <c r="M11830" i="9" s="1"/>
  <c r="P11830" i="9"/>
  <c r="Q11830" i="9" s="1"/>
  <c r="T11830" i="9"/>
  <c r="U11830" i="9" s="1"/>
  <c r="L11831" i="9"/>
  <c r="M11831" i="9" s="1"/>
  <c r="P11831" i="9"/>
  <c r="Q11831" i="9" s="1"/>
  <c r="T11831" i="9"/>
  <c r="U11831" i="9" s="1"/>
  <c r="L11832" i="9"/>
  <c r="M11832" i="9" s="1"/>
  <c r="P11832" i="9"/>
  <c r="Q11832" i="9" s="1"/>
  <c r="T11832" i="9"/>
  <c r="U11832" i="9" s="1"/>
  <c r="L11833" i="9"/>
  <c r="M11833" i="9" s="1"/>
  <c r="P11833" i="9"/>
  <c r="Q11833" i="9" s="1"/>
  <c r="T11833" i="9"/>
  <c r="U11833" i="9" s="1"/>
  <c r="L11834" i="9"/>
  <c r="M11834" i="9" s="1"/>
  <c r="P11834" i="9"/>
  <c r="Q11834" i="9" s="1"/>
  <c r="T11834" i="9"/>
  <c r="U11834" i="9" s="1"/>
  <c r="L11835" i="9"/>
  <c r="M11835" i="9" s="1"/>
  <c r="P11835" i="9"/>
  <c r="Q11835" i="9" s="1"/>
  <c r="T11835" i="9"/>
  <c r="U11835" i="9" s="1"/>
  <c r="L11836" i="9"/>
  <c r="M11836" i="9" s="1"/>
  <c r="P11836" i="9"/>
  <c r="Q11836" i="9" s="1"/>
  <c r="T11836" i="9"/>
  <c r="U11836" i="9" s="1"/>
  <c r="L11837" i="9"/>
  <c r="M11837" i="9" s="1"/>
  <c r="P11837" i="9"/>
  <c r="Q11837" i="9" s="1"/>
  <c r="T11837" i="9"/>
  <c r="U11837" i="9" s="1"/>
  <c r="L11838" i="9"/>
  <c r="M11838" i="9" s="1"/>
  <c r="P11838" i="9"/>
  <c r="Q11838" i="9" s="1"/>
  <c r="T11838" i="9"/>
  <c r="U11838" i="9" s="1"/>
  <c r="L11839" i="9"/>
  <c r="M11839" i="9" s="1"/>
  <c r="P11839" i="9"/>
  <c r="Q11839" i="9" s="1"/>
  <c r="T11839" i="9"/>
  <c r="U11839" i="9" s="1"/>
  <c r="L11840" i="9"/>
  <c r="M11840" i="9" s="1"/>
  <c r="P11840" i="9"/>
  <c r="Q11840" i="9" s="1"/>
  <c r="T11840" i="9"/>
  <c r="U11840" i="9" s="1"/>
  <c r="L11841" i="9"/>
  <c r="M11841" i="9" s="1"/>
  <c r="P11841" i="9"/>
  <c r="Q11841" i="9" s="1"/>
  <c r="T11841" i="9"/>
  <c r="U11841" i="9" s="1"/>
  <c r="L11842" i="9"/>
  <c r="M11842" i="9" s="1"/>
  <c r="P11842" i="9"/>
  <c r="Q11842" i="9" s="1"/>
  <c r="T11842" i="9"/>
  <c r="U11842" i="9" s="1"/>
  <c r="L11843" i="9"/>
  <c r="M11843" i="9" s="1"/>
  <c r="P11843" i="9"/>
  <c r="Q11843" i="9" s="1"/>
  <c r="T11843" i="9"/>
  <c r="U11843" i="9" s="1"/>
  <c r="L11844" i="9"/>
  <c r="M11844" i="9" s="1"/>
  <c r="P11844" i="9"/>
  <c r="Q11844" i="9" s="1"/>
  <c r="T11844" i="9"/>
  <c r="U11844" i="9" s="1"/>
  <c r="L11845" i="9"/>
  <c r="M11845" i="9" s="1"/>
  <c r="P11845" i="9"/>
  <c r="Q11845" i="9" s="1"/>
  <c r="T11845" i="9"/>
  <c r="U11845" i="9" s="1"/>
  <c r="L11846" i="9"/>
  <c r="M11846" i="9" s="1"/>
  <c r="P11846" i="9"/>
  <c r="Q11846" i="9" s="1"/>
  <c r="T11846" i="9"/>
  <c r="U11846" i="9" s="1"/>
  <c r="L11847" i="9"/>
  <c r="M11847" i="9" s="1"/>
  <c r="P11847" i="9"/>
  <c r="Q11847" i="9" s="1"/>
  <c r="T11847" i="9"/>
  <c r="U11847" i="9" s="1"/>
  <c r="L11848" i="9"/>
  <c r="M11848" i="9" s="1"/>
  <c r="P11848" i="9"/>
  <c r="Q11848" i="9" s="1"/>
  <c r="T11848" i="9"/>
  <c r="U11848" i="9" s="1"/>
  <c r="L11849" i="9"/>
  <c r="M11849" i="9" s="1"/>
  <c r="P11849" i="9"/>
  <c r="Q11849" i="9" s="1"/>
  <c r="T11849" i="9"/>
  <c r="U11849" i="9" s="1"/>
  <c r="L11850" i="9"/>
  <c r="M11850" i="9" s="1"/>
  <c r="P11850" i="9"/>
  <c r="Q11850" i="9" s="1"/>
  <c r="T11850" i="9"/>
  <c r="U11850" i="9" s="1"/>
  <c r="L11851" i="9"/>
  <c r="M11851" i="9" s="1"/>
  <c r="P11851" i="9"/>
  <c r="Q11851" i="9" s="1"/>
  <c r="T11851" i="9"/>
  <c r="U11851" i="9" s="1"/>
  <c r="L11852" i="9"/>
  <c r="M11852" i="9" s="1"/>
  <c r="P11852" i="9"/>
  <c r="Q11852" i="9" s="1"/>
  <c r="T11852" i="9"/>
  <c r="U11852" i="9" s="1"/>
  <c r="L11853" i="9"/>
  <c r="M11853" i="9" s="1"/>
  <c r="P11853" i="9"/>
  <c r="Q11853" i="9" s="1"/>
  <c r="T11853" i="9"/>
  <c r="U11853" i="9" s="1"/>
  <c r="L11854" i="9"/>
  <c r="M11854" i="9" s="1"/>
  <c r="P11854" i="9"/>
  <c r="Q11854" i="9" s="1"/>
  <c r="T11854" i="9"/>
  <c r="U11854" i="9" s="1"/>
  <c r="L11855" i="9"/>
  <c r="M11855" i="9" s="1"/>
  <c r="P11855" i="9"/>
  <c r="Q11855" i="9" s="1"/>
  <c r="T11855" i="9"/>
  <c r="U11855" i="9" s="1"/>
  <c r="L11856" i="9"/>
  <c r="M11856" i="9" s="1"/>
  <c r="P11856" i="9"/>
  <c r="Q11856" i="9" s="1"/>
  <c r="T11856" i="9"/>
  <c r="U11856" i="9" s="1"/>
  <c r="L11857" i="9"/>
  <c r="M11857" i="9" s="1"/>
  <c r="P11857" i="9"/>
  <c r="Q11857" i="9" s="1"/>
  <c r="T11857" i="9"/>
  <c r="U11857" i="9" s="1"/>
  <c r="L11858" i="9"/>
  <c r="M11858" i="9" s="1"/>
  <c r="P11858" i="9"/>
  <c r="Q11858" i="9" s="1"/>
  <c r="T11858" i="9"/>
  <c r="U11858" i="9" s="1"/>
  <c r="L11859" i="9"/>
  <c r="M11859" i="9" s="1"/>
  <c r="P11859" i="9"/>
  <c r="Q11859" i="9" s="1"/>
  <c r="T11859" i="9"/>
  <c r="U11859" i="9" s="1"/>
  <c r="L11860" i="9"/>
  <c r="M11860" i="9" s="1"/>
  <c r="P11860" i="9"/>
  <c r="Q11860" i="9" s="1"/>
  <c r="T11860" i="9"/>
  <c r="U11860" i="9" s="1"/>
  <c r="L11861" i="9"/>
  <c r="M11861" i="9" s="1"/>
  <c r="P11861" i="9"/>
  <c r="Q11861" i="9" s="1"/>
  <c r="T11861" i="9"/>
  <c r="U11861" i="9" s="1"/>
  <c r="L11862" i="9"/>
  <c r="M11862" i="9" s="1"/>
  <c r="P11862" i="9"/>
  <c r="Q11862" i="9" s="1"/>
  <c r="T11862" i="9"/>
  <c r="U11862" i="9" s="1"/>
  <c r="L11863" i="9"/>
  <c r="M11863" i="9" s="1"/>
  <c r="P11863" i="9"/>
  <c r="Q11863" i="9" s="1"/>
  <c r="T11863" i="9"/>
  <c r="U11863" i="9" s="1"/>
  <c r="L11864" i="9"/>
  <c r="M11864" i="9" s="1"/>
  <c r="P11864" i="9"/>
  <c r="Q11864" i="9" s="1"/>
  <c r="T11864" i="9"/>
  <c r="U11864" i="9" s="1"/>
  <c r="L11865" i="9"/>
  <c r="M11865" i="9" s="1"/>
  <c r="P11865" i="9"/>
  <c r="Q11865" i="9" s="1"/>
  <c r="T11865" i="9"/>
  <c r="U11865" i="9" s="1"/>
  <c r="L11866" i="9"/>
  <c r="M11866" i="9" s="1"/>
  <c r="P11866" i="9"/>
  <c r="Q11866" i="9" s="1"/>
  <c r="T11866" i="9"/>
  <c r="U11866" i="9" s="1"/>
  <c r="L11867" i="9"/>
  <c r="M11867" i="9" s="1"/>
  <c r="P11867" i="9"/>
  <c r="Q11867" i="9" s="1"/>
  <c r="T11867" i="9"/>
  <c r="U11867" i="9" s="1"/>
  <c r="L11868" i="9"/>
  <c r="M11868" i="9" s="1"/>
  <c r="P11868" i="9"/>
  <c r="Q11868" i="9" s="1"/>
  <c r="T11868" i="9"/>
  <c r="U11868" i="9" s="1"/>
  <c r="L11869" i="9"/>
  <c r="M11869" i="9" s="1"/>
  <c r="P11869" i="9"/>
  <c r="Q11869" i="9" s="1"/>
  <c r="T11869" i="9"/>
  <c r="U11869" i="9" s="1"/>
  <c r="L11870" i="9"/>
  <c r="M11870" i="9" s="1"/>
  <c r="P11870" i="9"/>
  <c r="Q11870" i="9" s="1"/>
  <c r="T11870" i="9"/>
  <c r="U11870" i="9" s="1"/>
  <c r="L11871" i="9"/>
  <c r="M11871" i="9" s="1"/>
  <c r="P11871" i="9"/>
  <c r="Q11871" i="9" s="1"/>
  <c r="T11871" i="9"/>
  <c r="U11871" i="9" s="1"/>
  <c r="L11872" i="9"/>
  <c r="M11872" i="9" s="1"/>
  <c r="P11872" i="9"/>
  <c r="Q11872" i="9" s="1"/>
  <c r="T11872" i="9"/>
  <c r="U11872" i="9" s="1"/>
  <c r="L11873" i="9"/>
  <c r="M11873" i="9" s="1"/>
  <c r="P11873" i="9"/>
  <c r="Q11873" i="9" s="1"/>
  <c r="T11873" i="9"/>
  <c r="U11873" i="9" s="1"/>
  <c r="L11874" i="9"/>
  <c r="M11874" i="9" s="1"/>
  <c r="P11874" i="9"/>
  <c r="Q11874" i="9" s="1"/>
  <c r="T11874" i="9"/>
  <c r="U11874" i="9" s="1"/>
  <c r="L11875" i="9"/>
  <c r="M11875" i="9" s="1"/>
  <c r="P11875" i="9"/>
  <c r="Q11875" i="9" s="1"/>
  <c r="T11875" i="9"/>
  <c r="U11875" i="9" s="1"/>
  <c r="L11876" i="9"/>
  <c r="M11876" i="9" s="1"/>
  <c r="P11876" i="9"/>
  <c r="Q11876" i="9" s="1"/>
  <c r="T11876" i="9"/>
  <c r="U11876" i="9" s="1"/>
  <c r="L11877" i="9"/>
  <c r="M11877" i="9" s="1"/>
  <c r="P11877" i="9"/>
  <c r="Q11877" i="9" s="1"/>
  <c r="T11877" i="9"/>
  <c r="U11877" i="9" s="1"/>
  <c r="L11878" i="9"/>
  <c r="M11878" i="9" s="1"/>
  <c r="P11878" i="9"/>
  <c r="Q11878" i="9" s="1"/>
  <c r="T11878" i="9"/>
  <c r="U11878" i="9" s="1"/>
  <c r="L11879" i="9"/>
  <c r="M11879" i="9" s="1"/>
  <c r="P11879" i="9"/>
  <c r="Q11879" i="9" s="1"/>
  <c r="T11879" i="9"/>
  <c r="U11879" i="9" s="1"/>
  <c r="L11880" i="9"/>
  <c r="M11880" i="9" s="1"/>
  <c r="P11880" i="9"/>
  <c r="Q11880" i="9" s="1"/>
  <c r="T11880" i="9"/>
  <c r="U11880" i="9" s="1"/>
  <c r="L11881" i="9"/>
  <c r="M11881" i="9" s="1"/>
  <c r="P11881" i="9"/>
  <c r="Q11881" i="9" s="1"/>
  <c r="T11881" i="9"/>
  <c r="U11881" i="9" s="1"/>
  <c r="L11882" i="9"/>
  <c r="M11882" i="9" s="1"/>
  <c r="P11882" i="9"/>
  <c r="Q11882" i="9" s="1"/>
  <c r="T11882" i="9"/>
  <c r="U11882" i="9" s="1"/>
  <c r="L11883" i="9"/>
  <c r="M11883" i="9" s="1"/>
  <c r="P11883" i="9"/>
  <c r="Q11883" i="9" s="1"/>
  <c r="T11883" i="9"/>
  <c r="U11883" i="9" s="1"/>
  <c r="L11884" i="9"/>
  <c r="M11884" i="9" s="1"/>
  <c r="P11884" i="9"/>
  <c r="Q11884" i="9" s="1"/>
  <c r="T11884" i="9"/>
  <c r="U11884" i="9" s="1"/>
  <c r="L11885" i="9"/>
  <c r="M11885" i="9" s="1"/>
  <c r="P11885" i="9"/>
  <c r="Q11885" i="9" s="1"/>
  <c r="T11885" i="9"/>
  <c r="U11885" i="9" s="1"/>
  <c r="L11886" i="9"/>
  <c r="M11886" i="9" s="1"/>
  <c r="P11886" i="9"/>
  <c r="Q11886" i="9" s="1"/>
  <c r="T11886" i="9"/>
  <c r="U11886" i="9" s="1"/>
  <c r="L11887" i="9"/>
  <c r="M11887" i="9" s="1"/>
  <c r="P11887" i="9"/>
  <c r="Q11887" i="9" s="1"/>
  <c r="T11887" i="9"/>
  <c r="U11887" i="9" s="1"/>
  <c r="L11888" i="9"/>
  <c r="M11888" i="9" s="1"/>
  <c r="P11888" i="9"/>
  <c r="Q11888" i="9" s="1"/>
  <c r="T11888" i="9"/>
  <c r="U11888" i="9" s="1"/>
  <c r="L11889" i="9"/>
  <c r="M11889" i="9" s="1"/>
  <c r="P11889" i="9"/>
  <c r="Q11889" i="9" s="1"/>
  <c r="T11889" i="9"/>
  <c r="U11889" i="9" s="1"/>
  <c r="L11890" i="9"/>
  <c r="M11890" i="9" s="1"/>
  <c r="P11890" i="9"/>
  <c r="Q11890" i="9" s="1"/>
  <c r="S11890" i="9"/>
  <c r="T11890" i="9"/>
  <c r="L11891" i="9"/>
  <c r="M11891" i="9" s="1"/>
  <c r="P11891" i="9"/>
  <c r="Q11891" i="9" s="1"/>
  <c r="T11891" i="9"/>
  <c r="U11891" i="9" s="1"/>
  <c r="L11892" i="9"/>
  <c r="M11892" i="9" s="1"/>
  <c r="P11892" i="9"/>
  <c r="Q11892" i="9" s="1"/>
  <c r="T11892" i="9"/>
  <c r="U11892" i="9" s="1"/>
  <c r="L11893" i="9"/>
  <c r="M11893" i="9" s="1"/>
  <c r="P11893" i="9"/>
  <c r="Q11893" i="9" s="1"/>
  <c r="T11893" i="9"/>
  <c r="U11893" i="9" s="1"/>
  <c r="L11894" i="9"/>
  <c r="M11894" i="9" s="1"/>
  <c r="P11894" i="9"/>
  <c r="Q11894" i="9" s="1"/>
  <c r="T11894" i="9"/>
  <c r="U11894" i="9" s="1"/>
  <c r="L11895" i="9"/>
  <c r="M11895" i="9" s="1"/>
  <c r="P11895" i="9"/>
  <c r="Q11895" i="9" s="1"/>
  <c r="T11895" i="9"/>
  <c r="U11895" i="9" s="1"/>
  <c r="L11896" i="9"/>
  <c r="M11896" i="9" s="1"/>
  <c r="P11896" i="9"/>
  <c r="Q11896" i="9" s="1"/>
  <c r="S11896" i="9"/>
  <c r="U11896" i="9" s="1"/>
  <c r="L11897" i="9"/>
  <c r="M11897" i="9" s="1"/>
  <c r="P11897" i="9"/>
  <c r="Q11897" i="9" s="1"/>
  <c r="T11897" i="9"/>
  <c r="U11897" i="9" s="1"/>
  <c r="L11898" i="9"/>
  <c r="M11898" i="9" s="1"/>
  <c r="P11898" i="9"/>
  <c r="Q11898" i="9" s="1"/>
  <c r="T11898" i="9"/>
  <c r="U11898" i="9" s="1"/>
  <c r="L11899" i="9"/>
  <c r="M11899" i="9" s="1"/>
  <c r="P11899" i="9"/>
  <c r="Q11899" i="9" s="1"/>
  <c r="T11899" i="9"/>
  <c r="U11899" i="9" s="1"/>
  <c r="L11900" i="9"/>
  <c r="M11900" i="9" s="1"/>
  <c r="P11900" i="9"/>
  <c r="Q11900" i="9" s="1"/>
  <c r="T11900" i="9"/>
  <c r="U11900" i="9" s="1"/>
  <c r="L11901" i="9"/>
  <c r="M11901" i="9" s="1"/>
  <c r="P11901" i="9"/>
  <c r="Q11901" i="9" s="1"/>
  <c r="T11901" i="9"/>
  <c r="U11901" i="9" s="1"/>
  <c r="L11902" i="9"/>
  <c r="M11902" i="9" s="1"/>
  <c r="P11902" i="9"/>
  <c r="Q11902" i="9" s="1"/>
  <c r="T11902" i="9"/>
  <c r="U11902" i="9" s="1"/>
  <c r="L11903" i="9"/>
  <c r="M11903" i="9" s="1"/>
  <c r="P11903" i="9"/>
  <c r="Q11903" i="9" s="1"/>
  <c r="T11903" i="9"/>
  <c r="U11903" i="9" s="1"/>
  <c r="L11904" i="9"/>
  <c r="M11904" i="9" s="1"/>
  <c r="P11904" i="9"/>
  <c r="Q11904" i="9" s="1"/>
  <c r="T11904" i="9"/>
  <c r="U11904" i="9" s="1"/>
  <c r="L11905" i="9"/>
  <c r="M11905" i="9" s="1"/>
  <c r="P11905" i="9"/>
  <c r="Q11905" i="9" s="1"/>
  <c r="T11905" i="9"/>
  <c r="U11905" i="9" s="1"/>
  <c r="L11906" i="9"/>
  <c r="M11906" i="9" s="1"/>
  <c r="P11906" i="9"/>
  <c r="Q11906" i="9" s="1"/>
  <c r="T11906" i="9"/>
  <c r="U11906" i="9" s="1"/>
  <c r="L11907" i="9"/>
  <c r="M11907" i="9" s="1"/>
  <c r="P11907" i="9"/>
  <c r="Q11907" i="9" s="1"/>
  <c r="T11907" i="9"/>
  <c r="U11907" i="9" s="1"/>
  <c r="L11908" i="9"/>
  <c r="M11908" i="9" s="1"/>
  <c r="P11908" i="9"/>
  <c r="Q11908" i="9" s="1"/>
  <c r="T11908" i="9"/>
  <c r="U11908" i="9" s="1"/>
  <c r="L11909" i="9"/>
  <c r="M11909" i="9" s="1"/>
  <c r="P11909" i="9"/>
  <c r="Q11909" i="9" s="1"/>
  <c r="T11909" i="9"/>
  <c r="U11909" i="9" s="1"/>
  <c r="L11910" i="9"/>
  <c r="M11910" i="9" s="1"/>
  <c r="P11910" i="9"/>
  <c r="Q11910" i="9" s="1"/>
  <c r="T11910" i="9"/>
  <c r="U11910" i="9" s="1"/>
  <c r="L11911" i="9"/>
  <c r="M11911" i="9" s="1"/>
  <c r="P11911" i="9"/>
  <c r="Q11911" i="9" s="1"/>
  <c r="T11911" i="9"/>
  <c r="U11911" i="9" s="1"/>
  <c r="L11912" i="9"/>
  <c r="M11912" i="9" s="1"/>
  <c r="P11912" i="9"/>
  <c r="Q11912" i="9" s="1"/>
  <c r="T11912" i="9"/>
  <c r="U11912" i="9" s="1"/>
  <c r="L11913" i="9"/>
  <c r="M11913" i="9" s="1"/>
  <c r="P11913" i="9"/>
  <c r="Q11913" i="9" s="1"/>
  <c r="T11913" i="9"/>
  <c r="U11913" i="9" s="1"/>
  <c r="L11914" i="9"/>
  <c r="M11914" i="9" s="1"/>
  <c r="P11914" i="9"/>
  <c r="Q11914" i="9" s="1"/>
  <c r="T11914" i="9"/>
  <c r="U11914" i="9" s="1"/>
  <c r="L11915" i="9"/>
  <c r="M11915" i="9" s="1"/>
  <c r="P11915" i="9"/>
  <c r="Q11915" i="9" s="1"/>
  <c r="T11915" i="9"/>
  <c r="U11915" i="9" s="1"/>
  <c r="L11916" i="9"/>
  <c r="M11916" i="9" s="1"/>
  <c r="P11916" i="9"/>
  <c r="Q11916" i="9" s="1"/>
  <c r="T11916" i="9"/>
  <c r="U11916" i="9" s="1"/>
  <c r="L11917" i="9"/>
  <c r="M11917" i="9" s="1"/>
  <c r="P11917" i="9"/>
  <c r="Q11917" i="9" s="1"/>
  <c r="T11917" i="9"/>
  <c r="U11917" i="9" s="1"/>
  <c r="L11918" i="9"/>
  <c r="M11918" i="9" s="1"/>
  <c r="P11918" i="9"/>
  <c r="Q11918" i="9" s="1"/>
  <c r="T11918" i="9"/>
  <c r="U11918" i="9" s="1"/>
  <c r="L11919" i="9"/>
  <c r="M11919" i="9" s="1"/>
  <c r="P11919" i="9"/>
  <c r="Q11919" i="9" s="1"/>
  <c r="T11919" i="9"/>
  <c r="U11919" i="9" s="1"/>
  <c r="L11920" i="9"/>
  <c r="M11920" i="9" s="1"/>
  <c r="P11920" i="9"/>
  <c r="Q11920" i="9" s="1"/>
  <c r="T11920" i="9"/>
  <c r="U11920" i="9" s="1"/>
  <c r="L11921" i="9"/>
  <c r="M11921" i="9" s="1"/>
  <c r="P11921" i="9"/>
  <c r="Q11921" i="9" s="1"/>
  <c r="T11921" i="9"/>
  <c r="U11921" i="9" s="1"/>
  <c r="L11922" i="9"/>
  <c r="M11922" i="9" s="1"/>
  <c r="P11922" i="9"/>
  <c r="Q11922" i="9" s="1"/>
  <c r="T11922" i="9"/>
  <c r="U11922" i="9" s="1"/>
  <c r="L11923" i="9"/>
  <c r="M11923" i="9" s="1"/>
  <c r="P11923" i="9"/>
  <c r="Q11923" i="9" s="1"/>
  <c r="T11923" i="9"/>
  <c r="U11923" i="9" s="1"/>
  <c r="L11924" i="9"/>
  <c r="M11924" i="9" s="1"/>
  <c r="P11924" i="9"/>
  <c r="Q11924" i="9" s="1"/>
  <c r="T11924" i="9"/>
  <c r="U11924" i="9" s="1"/>
  <c r="L11925" i="9"/>
  <c r="M11925" i="9" s="1"/>
  <c r="P11925" i="9"/>
  <c r="Q11925" i="9" s="1"/>
  <c r="T11925" i="9"/>
  <c r="U11925" i="9" s="1"/>
  <c r="L11926" i="9"/>
  <c r="M11926" i="9" s="1"/>
  <c r="P11926" i="9"/>
  <c r="Q11926" i="9" s="1"/>
  <c r="T11926" i="9"/>
  <c r="U11926" i="9" s="1"/>
  <c r="L11927" i="9"/>
  <c r="M11927" i="9" s="1"/>
  <c r="P11927" i="9"/>
  <c r="Q11927" i="9" s="1"/>
  <c r="T11927" i="9"/>
  <c r="U11927" i="9" s="1"/>
  <c r="L11928" i="9"/>
  <c r="M11928" i="9" s="1"/>
  <c r="P11928" i="9"/>
  <c r="Q11928" i="9" s="1"/>
  <c r="T11928" i="9"/>
  <c r="U11928" i="9" s="1"/>
  <c r="L11929" i="9"/>
  <c r="M11929" i="9" s="1"/>
  <c r="P11929" i="9"/>
  <c r="Q11929" i="9" s="1"/>
  <c r="T11929" i="9"/>
  <c r="U11929" i="9" s="1"/>
  <c r="L11930" i="9"/>
  <c r="M11930" i="9" s="1"/>
  <c r="P11930" i="9"/>
  <c r="Q11930" i="9" s="1"/>
  <c r="T11930" i="9"/>
  <c r="U11930" i="9" s="1"/>
  <c r="L11931" i="9"/>
  <c r="M11931" i="9" s="1"/>
  <c r="P11931" i="9"/>
  <c r="Q11931" i="9" s="1"/>
  <c r="T11931" i="9"/>
  <c r="U11931" i="9" s="1"/>
  <c r="L11932" i="9"/>
  <c r="M11932" i="9" s="1"/>
  <c r="P11932" i="9"/>
  <c r="Q11932" i="9" s="1"/>
  <c r="T11932" i="9"/>
  <c r="U11932" i="9" s="1"/>
  <c r="L11933" i="9"/>
  <c r="M11933" i="9" s="1"/>
  <c r="P11933" i="9"/>
  <c r="Q11933" i="9" s="1"/>
  <c r="T11933" i="9"/>
  <c r="U11933" i="9" s="1"/>
  <c r="L11934" i="9"/>
  <c r="M11934" i="9" s="1"/>
  <c r="P11934" i="9"/>
  <c r="Q11934" i="9" s="1"/>
  <c r="T11934" i="9"/>
  <c r="U11934" i="9" s="1"/>
  <c r="L11935" i="9"/>
  <c r="M11935" i="9" s="1"/>
  <c r="P11935" i="9"/>
  <c r="Q11935" i="9" s="1"/>
  <c r="T11935" i="9"/>
  <c r="U11935" i="9" s="1"/>
  <c r="L11936" i="9"/>
  <c r="M11936" i="9" s="1"/>
  <c r="P11936" i="9"/>
  <c r="Q11936" i="9" s="1"/>
  <c r="T11936" i="9"/>
  <c r="U11936" i="9" s="1"/>
  <c r="L11937" i="9"/>
  <c r="M11937" i="9" s="1"/>
  <c r="P11937" i="9"/>
  <c r="Q11937" i="9" s="1"/>
  <c r="T11937" i="9"/>
  <c r="U11937" i="9" s="1"/>
  <c r="L11938" i="9"/>
  <c r="M11938" i="9" s="1"/>
  <c r="P11938" i="9"/>
  <c r="Q11938" i="9" s="1"/>
  <c r="T11938" i="9"/>
  <c r="U11938" i="9" s="1"/>
  <c r="L11939" i="9"/>
  <c r="M11939" i="9" s="1"/>
  <c r="P11939" i="9"/>
  <c r="Q11939" i="9" s="1"/>
  <c r="T11939" i="9"/>
  <c r="U11939" i="9" s="1"/>
  <c r="L11940" i="9"/>
  <c r="M11940" i="9" s="1"/>
  <c r="P11940" i="9"/>
  <c r="Q11940" i="9" s="1"/>
  <c r="T11940" i="9"/>
  <c r="U11940" i="9" s="1"/>
  <c r="L11941" i="9"/>
  <c r="M11941" i="9" s="1"/>
  <c r="P11941" i="9"/>
  <c r="Q11941" i="9" s="1"/>
  <c r="T11941" i="9"/>
  <c r="U11941" i="9" s="1"/>
  <c r="L11942" i="9"/>
  <c r="M11942" i="9" s="1"/>
  <c r="P11942" i="9"/>
  <c r="Q11942" i="9" s="1"/>
  <c r="T11942" i="9"/>
  <c r="U11942" i="9" s="1"/>
  <c r="L11943" i="9"/>
  <c r="M11943" i="9" s="1"/>
  <c r="P11943" i="9"/>
  <c r="Q11943" i="9" s="1"/>
  <c r="T11943" i="9"/>
  <c r="U11943" i="9" s="1"/>
  <c r="L11944" i="9"/>
  <c r="M11944" i="9" s="1"/>
  <c r="P11944" i="9"/>
  <c r="Q11944" i="9" s="1"/>
  <c r="T11944" i="9"/>
  <c r="U11944" i="9" s="1"/>
  <c r="L11945" i="9"/>
  <c r="M11945" i="9" s="1"/>
  <c r="P11945" i="9"/>
  <c r="Q11945" i="9" s="1"/>
  <c r="T11945" i="9"/>
  <c r="U11945" i="9" s="1"/>
  <c r="L11946" i="9"/>
  <c r="M11946" i="9" s="1"/>
  <c r="P11946" i="9"/>
  <c r="Q11946" i="9" s="1"/>
  <c r="S11946" i="9"/>
  <c r="T11946" i="9"/>
  <c r="L11947" i="9"/>
  <c r="M11947" i="9" s="1"/>
  <c r="P11947" i="9"/>
  <c r="Q11947" i="9" s="1"/>
  <c r="T11947" i="9"/>
  <c r="U11947" i="9" s="1"/>
  <c r="L11948" i="9"/>
  <c r="M11948" i="9" s="1"/>
  <c r="P11948" i="9"/>
  <c r="Q11948" i="9" s="1"/>
  <c r="T11948" i="9"/>
  <c r="U11948" i="9" s="1"/>
  <c r="L11949" i="9"/>
  <c r="M11949" i="9" s="1"/>
  <c r="P11949" i="9"/>
  <c r="Q11949" i="9" s="1"/>
  <c r="T11949" i="9"/>
  <c r="U11949" i="9" s="1"/>
  <c r="L11950" i="9"/>
  <c r="M11950" i="9" s="1"/>
  <c r="P11950" i="9"/>
  <c r="Q11950" i="9" s="1"/>
  <c r="T11950" i="9"/>
  <c r="U11950" i="9" s="1"/>
  <c r="L11951" i="9"/>
  <c r="M11951" i="9" s="1"/>
  <c r="P11951" i="9"/>
  <c r="Q11951" i="9" s="1"/>
  <c r="T11951" i="9"/>
  <c r="U11951" i="9" s="1"/>
  <c r="L11952" i="9"/>
  <c r="M11952" i="9" s="1"/>
  <c r="P11952" i="9"/>
  <c r="Q11952" i="9" s="1"/>
  <c r="T11952" i="9"/>
  <c r="U11952" i="9" s="1"/>
  <c r="L11953" i="9"/>
  <c r="M11953" i="9" s="1"/>
  <c r="P11953" i="9"/>
  <c r="Q11953" i="9" s="1"/>
  <c r="T11953" i="9"/>
  <c r="U11953" i="9" s="1"/>
  <c r="L11954" i="9"/>
  <c r="M11954" i="9" s="1"/>
  <c r="P11954" i="9"/>
  <c r="Q11954" i="9" s="1"/>
  <c r="T11954" i="9"/>
  <c r="U11954" i="9" s="1"/>
  <c r="L11955" i="9"/>
  <c r="M11955" i="9" s="1"/>
  <c r="P11955" i="9"/>
  <c r="Q11955" i="9" s="1"/>
  <c r="T11955" i="9"/>
  <c r="U11955" i="9" s="1"/>
  <c r="L11956" i="9"/>
  <c r="M11956" i="9" s="1"/>
  <c r="P11956" i="9"/>
  <c r="Q11956" i="9" s="1"/>
  <c r="T11956" i="9"/>
  <c r="U11956" i="9" s="1"/>
  <c r="L11957" i="9"/>
  <c r="M11957" i="9" s="1"/>
  <c r="P11957" i="9"/>
  <c r="Q11957" i="9" s="1"/>
  <c r="T11957" i="9"/>
  <c r="U11957" i="9" s="1"/>
  <c r="L11958" i="9"/>
  <c r="M11958" i="9" s="1"/>
  <c r="P11958" i="9"/>
  <c r="Q11958" i="9" s="1"/>
  <c r="T11958" i="9"/>
  <c r="U11958" i="9" s="1"/>
  <c r="L11959" i="9"/>
  <c r="M11959" i="9" s="1"/>
  <c r="P11959" i="9"/>
  <c r="Q11959" i="9" s="1"/>
  <c r="T11959" i="9"/>
  <c r="U11959" i="9" s="1"/>
  <c r="L11960" i="9"/>
  <c r="M11960" i="9" s="1"/>
  <c r="P11960" i="9"/>
  <c r="Q11960" i="9" s="1"/>
  <c r="T11960" i="9"/>
  <c r="U11960" i="9" s="1"/>
  <c r="L11961" i="9"/>
  <c r="M11961" i="9" s="1"/>
  <c r="P11961" i="9"/>
  <c r="Q11961" i="9" s="1"/>
  <c r="T11961" i="9"/>
  <c r="U11961" i="9" s="1"/>
  <c r="L11962" i="9"/>
  <c r="M11962" i="9" s="1"/>
  <c r="P11962" i="9"/>
  <c r="Q11962" i="9" s="1"/>
  <c r="T11962" i="9"/>
  <c r="U11962" i="9" s="1"/>
  <c r="L11963" i="9"/>
  <c r="M11963" i="9" s="1"/>
  <c r="P11963" i="9"/>
  <c r="Q11963" i="9" s="1"/>
  <c r="T11963" i="9"/>
  <c r="U11963" i="9" s="1"/>
  <c r="L11964" i="9"/>
  <c r="M11964" i="9" s="1"/>
  <c r="P11964" i="9"/>
  <c r="Q11964" i="9" s="1"/>
  <c r="T11964" i="9"/>
  <c r="U11964" i="9" s="1"/>
  <c r="L11965" i="9"/>
  <c r="M11965" i="9" s="1"/>
  <c r="P11965" i="9"/>
  <c r="Q11965" i="9" s="1"/>
  <c r="T11965" i="9"/>
  <c r="U11965" i="9" s="1"/>
  <c r="L11966" i="9"/>
  <c r="M11966" i="9" s="1"/>
  <c r="P11966" i="9"/>
  <c r="Q11966" i="9" s="1"/>
  <c r="T11966" i="9"/>
  <c r="U11966" i="9" s="1"/>
  <c r="L11967" i="9"/>
  <c r="M11967" i="9" s="1"/>
  <c r="P11967" i="9"/>
  <c r="Q11967" i="9" s="1"/>
  <c r="S11967" i="9"/>
  <c r="T11967" i="9"/>
  <c r="L11968" i="9"/>
  <c r="M11968" i="9" s="1"/>
  <c r="P11968" i="9"/>
  <c r="Q11968" i="9" s="1"/>
  <c r="T11968" i="9"/>
  <c r="U11968" i="9" s="1"/>
  <c r="L11969" i="9"/>
  <c r="M11969" i="9" s="1"/>
  <c r="P11969" i="9"/>
  <c r="Q11969" i="9" s="1"/>
  <c r="T11969" i="9"/>
  <c r="U11969" i="9" s="1"/>
  <c r="L11970" i="9"/>
  <c r="M11970" i="9" s="1"/>
  <c r="P11970" i="9"/>
  <c r="Q11970" i="9" s="1"/>
  <c r="T11970" i="9"/>
  <c r="U11970" i="9" s="1"/>
  <c r="L11971" i="9"/>
  <c r="M11971" i="9" s="1"/>
  <c r="P11971" i="9"/>
  <c r="Q11971" i="9" s="1"/>
  <c r="T11971" i="9"/>
  <c r="U11971" i="9" s="1"/>
  <c r="L11972" i="9"/>
  <c r="M11972" i="9"/>
  <c r="P11972" i="9"/>
  <c r="Q11972" i="9" s="1"/>
  <c r="T11972" i="9"/>
  <c r="U11972" i="9" s="1"/>
  <c r="L11973" i="9"/>
  <c r="M11973" i="9" s="1"/>
  <c r="P11973" i="9"/>
  <c r="Q11973" i="9" s="1"/>
  <c r="T11973" i="9"/>
  <c r="U11973" i="9" s="1"/>
  <c r="L11974" i="9"/>
  <c r="M11974" i="9" s="1"/>
  <c r="P11974" i="9"/>
  <c r="Q11974" i="9" s="1"/>
  <c r="T11974" i="9"/>
  <c r="U11974" i="9" s="1"/>
  <c r="L11975" i="9"/>
  <c r="M11975" i="9"/>
  <c r="P11975" i="9"/>
  <c r="Q11975" i="9" s="1"/>
  <c r="T11975" i="9"/>
  <c r="U11975" i="9" s="1"/>
  <c r="L11976" i="9"/>
  <c r="M11976" i="9" s="1"/>
  <c r="P11976" i="9"/>
  <c r="Q11976" i="9" s="1"/>
  <c r="T11976" i="9"/>
  <c r="U11976" i="9" s="1"/>
  <c r="L11977" i="9"/>
  <c r="M11977" i="9" s="1"/>
  <c r="P11977" i="9"/>
  <c r="Q11977" i="9" s="1"/>
  <c r="T11977" i="9"/>
  <c r="U11977" i="9" s="1"/>
  <c r="L11978" i="9"/>
  <c r="M11978" i="9" s="1"/>
  <c r="P11978" i="9"/>
  <c r="Q11978" i="9" s="1"/>
  <c r="T11978" i="9"/>
  <c r="U11978" i="9" s="1"/>
  <c r="L11979" i="9"/>
  <c r="M11979" i="9" s="1"/>
  <c r="P11979" i="9"/>
  <c r="Q11979" i="9" s="1"/>
  <c r="T11979" i="9"/>
  <c r="U11979" i="9" s="1"/>
  <c r="L11980" i="9"/>
  <c r="M11980" i="9" s="1"/>
  <c r="P11980" i="9"/>
  <c r="Q11980" i="9" s="1"/>
  <c r="T11980" i="9"/>
  <c r="U11980" i="9" s="1"/>
  <c r="L11981" i="9"/>
  <c r="M11981" i="9" s="1"/>
  <c r="P11981" i="9"/>
  <c r="Q11981" i="9" s="1"/>
  <c r="T11981" i="9"/>
  <c r="U11981" i="9" s="1"/>
  <c r="L11982" i="9"/>
  <c r="M11982" i="9" s="1"/>
  <c r="P11982" i="9"/>
  <c r="Q11982" i="9" s="1"/>
  <c r="T11982" i="9"/>
  <c r="U11982" i="9" s="1"/>
  <c r="L11983" i="9"/>
  <c r="M11983" i="9" s="1"/>
  <c r="P11983" i="9"/>
  <c r="Q11983" i="9" s="1"/>
  <c r="T11983" i="9"/>
  <c r="U11983" i="9" s="1"/>
  <c r="L11984" i="9"/>
  <c r="M11984" i="9" s="1"/>
  <c r="P11984" i="9"/>
  <c r="Q11984" i="9" s="1"/>
  <c r="T11984" i="9"/>
  <c r="U11984" i="9" s="1"/>
  <c r="L11985" i="9"/>
  <c r="M11985" i="9" s="1"/>
  <c r="P11985" i="9"/>
  <c r="Q11985" i="9" s="1"/>
  <c r="T11985" i="9"/>
  <c r="U11985" i="9" s="1"/>
  <c r="L11986" i="9"/>
  <c r="M11986" i="9" s="1"/>
  <c r="P11986" i="9"/>
  <c r="Q11986" i="9" s="1"/>
  <c r="T11986" i="9"/>
  <c r="U11986" i="9" s="1"/>
  <c r="L11987" i="9"/>
  <c r="M11987" i="9" s="1"/>
  <c r="P11987" i="9"/>
  <c r="Q11987" i="9" s="1"/>
  <c r="T11987" i="9"/>
  <c r="U11987" i="9" s="1"/>
  <c r="L11988" i="9"/>
  <c r="M11988" i="9" s="1"/>
  <c r="P11988" i="9"/>
  <c r="Q11988" i="9" s="1"/>
  <c r="T11988" i="9"/>
  <c r="U11988" i="9" s="1"/>
  <c r="L11989" i="9"/>
  <c r="M11989" i="9" s="1"/>
  <c r="P11989" i="9"/>
  <c r="Q11989" i="9" s="1"/>
  <c r="T11989" i="9"/>
  <c r="U11989" i="9" s="1"/>
  <c r="L11990" i="9"/>
  <c r="M11990" i="9" s="1"/>
  <c r="P11990" i="9"/>
  <c r="Q11990" i="9" s="1"/>
  <c r="T11990" i="9"/>
  <c r="U11990" i="9" s="1"/>
  <c r="L11991" i="9"/>
  <c r="M11991" i="9" s="1"/>
  <c r="P11991" i="9"/>
  <c r="Q11991" i="9" s="1"/>
  <c r="T11991" i="9"/>
  <c r="U11991" i="9" s="1"/>
  <c r="L11992" i="9"/>
  <c r="M11992" i="9" s="1"/>
  <c r="P11992" i="9"/>
  <c r="Q11992" i="9" s="1"/>
  <c r="T11992" i="9"/>
  <c r="U11992" i="9" s="1"/>
  <c r="L11993" i="9"/>
  <c r="M11993" i="9" s="1"/>
  <c r="P11993" i="9"/>
  <c r="Q11993" i="9" s="1"/>
  <c r="T11993" i="9"/>
  <c r="U11993" i="9" s="1"/>
  <c r="L11994" i="9"/>
  <c r="M11994" i="9" s="1"/>
  <c r="P11994" i="9"/>
  <c r="Q11994" i="9" s="1"/>
  <c r="T11994" i="9"/>
  <c r="U11994" i="9" s="1"/>
  <c r="L11995" i="9"/>
  <c r="M11995" i="9" s="1"/>
  <c r="P11995" i="9"/>
  <c r="Q11995" i="9" s="1"/>
  <c r="T11995" i="9"/>
  <c r="U11995" i="9" s="1"/>
  <c r="L11996" i="9"/>
  <c r="M11996" i="9"/>
  <c r="P11996" i="9"/>
  <c r="Q11996" i="9" s="1"/>
  <c r="T11996" i="9"/>
  <c r="U11996" i="9" s="1"/>
  <c r="L11997" i="9"/>
  <c r="M11997" i="9" s="1"/>
  <c r="P11997" i="9"/>
  <c r="Q11997" i="9" s="1"/>
  <c r="T11997" i="9"/>
  <c r="U11997" i="9" s="1"/>
  <c r="L11998" i="9"/>
  <c r="M11998" i="9" s="1"/>
  <c r="P11998" i="9"/>
  <c r="Q11998" i="9" s="1"/>
  <c r="T11998" i="9"/>
  <c r="U11998" i="9" s="1"/>
  <c r="L11999" i="9"/>
  <c r="M11999" i="9"/>
  <c r="P11999" i="9"/>
  <c r="Q11999" i="9" s="1"/>
  <c r="T11999" i="9"/>
  <c r="U11999" i="9" s="1"/>
  <c r="L12000" i="9"/>
  <c r="M12000" i="9" s="1"/>
  <c r="P12000" i="9"/>
  <c r="Q12000" i="9" s="1"/>
  <c r="T12000" i="9"/>
  <c r="U12000" i="9" s="1"/>
  <c r="L12001" i="9"/>
  <c r="M12001" i="9" s="1"/>
  <c r="P12001" i="9"/>
  <c r="Q12001" i="9" s="1"/>
  <c r="T12001" i="9"/>
  <c r="U12001" i="9" s="1"/>
  <c r="L12002" i="9"/>
  <c r="M12002" i="9" s="1"/>
  <c r="P12002" i="9"/>
  <c r="Q12002" i="9" s="1"/>
  <c r="T12002" i="9"/>
  <c r="U12002" i="9" s="1"/>
  <c r="L12003" i="9"/>
  <c r="M12003" i="9" s="1"/>
  <c r="P12003" i="9"/>
  <c r="Q12003" i="9" s="1"/>
  <c r="T12003" i="9"/>
  <c r="U12003" i="9" s="1"/>
  <c r="L12004" i="9"/>
  <c r="M12004" i="9" s="1"/>
  <c r="P12004" i="9"/>
  <c r="Q12004" i="9" s="1"/>
  <c r="T12004" i="9"/>
  <c r="U12004" i="9" s="1"/>
  <c r="L12005" i="9"/>
  <c r="M12005" i="9" s="1"/>
  <c r="P12005" i="9"/>
  <c r="Q12005" i="9" s="1"/>
  <c r="T12005" i="9"/>
  <c r="U12005" i="9" s="1"/>
  <c r="L12006" i="9"/>
  <c r="M12006" i="9" s="1"/>
  <c r="P12006" i="9"/>
  <c r="Q12006" i="9" s="1"/>
  <c r="T12006" i="9"/>
  <c r="U12006" i="9" s="1"/>
  <c r="L12007" i="9"/>
  <c r="M12007" i="9" s="1"/>
  <c r="P12007" i="9"/>
  <c r="Q12007" i="9" s="1"/>
  <c r="T12007" i="9"/>
  <c r="U12007" i="9" s="1"/>
  <c r="L12008" i="9"/>
  <c r="M12008" i="9" s="1"/>
  <c r="P12008" i="9"/>
  <c r="Q12008" i="9" s="1"/>
  <c r="T12008" i="9"/>
  <c r="U12008" i="9" s="1"/>
  <c r="L12009" i="9"/>
  <c r="M12009" i="9" s="1"/>
  <c r="P12009" i="9"/>
  <c r="Q12009" i="9" s="1"/>
  <c r="T12009" i="9"/>
  <c r="U12009" i="9" s="1"/>
  <c r="L12010" i="9"/>
  <c r="M12010" i="9" s="1"/>
  <c r="P12010" i="9"/>
  <c r="Q12010" i="9" s="1"/>
  <c r="T12010" i="9"/>
  <c r="U12010" i="9" s="1"/>
  <c r="L12011" i="9"/>
  <c r="M12011" i="9" s="1"/>
  <c r="P12011" i="9"/>
  <c r="Q12011" i="9" s="1"/>
  <c r="T12011" i="9"/>
  <c r="U12011" i="9" s="1"/>
  <c r="L12012" i="9"/>
  <c r="M12012" i="9" s="1"/>
  <c r="P12012" i="9"/>
  <c r="Q12012" i="9" s="1"/>
  <c r="T12012" i="9"/>
  <c r="U12012" i="9" s="1"/>
  <c r="L12013" i="9"/>
  <c r="M12013" i="9" s="1"/>
  <c r="P12013" i="9"/>
  <c r="Q12013" i="9" s="1"/>
  <c r="T12013" i="9"/>
  <c r="U12013" i="9" s="1"/>
  <c r="L12014" i="9"/>
  <c r="M12014" i="9"/>
  <c r="P12014" i="9"/>
  <c r="Q12014" i="9" s="1"/>
  <c r="T12014" i="9"/>
  <c r="U12014" i="9" s="1"/>
  <c r="L12015" i="9"/>
  <c r="M12015" i="9" s="1"/>
  <c r="P12015" i="9"/>
  <c r="Q12015" i="9" s="1"/>
  <c r="T12015" i="9"/>
  <c r="U12015" i="9" s="1"/>
  <c r="L12016" i="9"/>
  <c r="M12016" i="9" s="1"/>
  <c r="P12016" i="9"/>
  <c r="Q12016" i="9" s="1"/>
  <c r="T12016" i="9"/>
  <c r="U12016" i="9" s="1"/>
  <c r="L12017" i="9"/>
  <c r="M12017" i="9" s="1"/>
  <c r="P12017" i="9"/>
  <c r="Q12017" i="9" s="1"/>
  <c r="T12017" i="9"/>
  <c r="U12017" i="9" s="1"/>
  <c r="L12018" i="9"/>
  <c r="M12018" i="9" s="1"/>
  <c r="P12018" i="9"/>
  <c r="Q12018" i="9" s="1"/>
  <c r="T12018" i="9"/>
  <c r="U12018" i="9" s="1"/>
  <c r="L12019" i="9"/>
  <c r="M12019" i="9" s="1"/>
  <c r="P12019" i="9"/>
  <c r="Q12019" i="9" s="1"/>
  <c r="T12019" i="9"/>
  <c r="U12019" i="9" s="1"/>
  <c r="L12020" i="9"/>
  <c r="M12020" i="9"/>
  <c r="P12020" i="9"/>
  <c r="Q12020" i="9" s="1"/>
  <c r="T12020" i="9"/>
  <c r="U12020" i="9" s="1"/>
  <c r="L12021" i="9"/>
  <c r="M12021" i="9" s="1"/>
  <c r="P12021" i="9"/>
  <c r="Q12021" i="9" s="1"/>
  <c r="T12021" i="9"/>
  <c r="U12021" i="9" s="1"/>
  <c r="L12022" i="9"/>
  <c r="M12022" i="9" s="1"/>
  <c r="P12022" i="9"/>
  <c r="Q12022" i="9" s="1"/>
  <c r="T12022" i="9"/>
  <c r="U12022" i="9" s="1"/>
  <c r="L12023" i="9"/>
  <c r="M12023" i="9" s="1"/>
  <c r="P12023" i="9"/>
  <c r="Q12023" i="9" s="1"/>
  <c r="T12023" i="9"/>
  <c r="U12023" i="9" s="1"/>
  <c r="L12024" i="9"/>
  <c r="M12024" i="9" s="1"/>
  <c r="P12024" i="9"/>
  <c r="Q12024" i="9" s="1"/>
  <c r="T12024" i="9"/>
  <c r="U12024" i="9" s="1"/>
  <c r="L12025" i="9"/>
  <c r="M12025" i="9" s="1"/>
  <c r="P12025" i="9"/>
  <c r="Q12025" i="9" s="1"/>
  <c r="T12025" i="9"/>
  <c r="U12025" i="9" s="1"/>
  <c r="L12026" i="9"/>
  <c r="M12026" i="9" s="1"/>
  <c r="P12026" i="9"/>
  <c r="Q12026" i="9" s="1"/>
  <c r="T12026" i="9"/>
  <c r="U12026" i="9" s="1"/>
  <c r="L12027" i="9"/>
  <c r="M12027" i="9" s="1"/>
  <c r="P12027" i="9"/>
  <c r="Q12027" i="9" s="1"/>
  <c r="T12027" i="9"/>
  <c r="U12027" i="9" s="1"/>
  <c r="L12028" i="9"/>
  <c r="M12028" i="9" s="1"/>
  <c r="P12028" i="9"/>
  <c r="Q12028" i="9" s="1"/>
  <c r="T12028" i="9"/>
  <c r="U12028" i="9" s="1"/>
  <c r="L12029" i="9"/>
  <c r="M12029" i="9" s="1"/>
  <c r="P12029" i="9"/>
  <c r="Q12029" i="9" s="1"/>
  <c r="T12029" i="9"/>
  <c r="U12029" i="9" s="1"/>
  <c r="L12030" i="9"/>
  <c r="M12030" i="9" s="1"/>
  <c r="P12030" i="9"/>
  <c r="Q12030" i="9" s="1"/>
  <c r="T12030" i="9"/>
  <c r="U12030" i="9" s="1"/>
  <c r="L12031" i="9"/>
  <c r="M12031" i="9" s="1"/>
  <c r="P12031" i="9"/>
  <c r="Q12031" i="9" s="1"/>
  <c r="T12031" i="9"/>
  <c r="U12031" i="9" s="1"/>
  <c r="L12032" i="9"/>
  <c r="M12032" i="9" s="1"/>
  <c r="P12032" i="9"/>
  <c r="Q12032" i="9" s="1"/>
  <c r="T12032" i="9"/>
  <c r="U12032" i="9" s="1"/>
  <c r="L12033" i="9"/>
  <c r="M12033" i="9" s="1"/>
  <c r="P12033" i="9"/>
  <c r="Q12033" i="9" s="1"/>
  <c r="T12033" i="9"/>
  <c r="U12033" i="9" s="1"/>
  <c r="L12034" i="9"/>
  <c r="M12034" i="9" s="1"/>
  <c r="P12034" i="9"/>
  <c r="Q12034" i="9" s="1"/>
  <c r="T12034" i="9"/>
  <c r="U12034" i="9" s="1"/>
  <c r="L12035" i="9"/>
  <c r="M12035" i="9" s="1"/>
  <c r="P12035" i="9"/>
  <c r="Q12035" i="9" s="1"/>
  <c r="T12035" i="9"/>
  <c r="U12035" i="9" s="1"/>
  <c r="L12036" i="9"/>
  <c r="M12036" i="9" s="1"/>
  <c r="P12036" i="9"/>
  <c r="Q12036" i="9" s="1"/>
  <c r="T12036" i="9"/>
  <c r="U12036" i="9" s="1"/>
  <c r="L12037" i="9"/>
  <c r="M12037" i="9"/>
  <c r="P12037" i="9"/>
  <c r="Q12037" i="9" s="1"/>
  <c r="T12037" i="9"/>
  <c r="U12037" i="9" s="1"/>
  <c r="L12038" i="9"/>
  <c r="M12038" i="9"/>
  <c r="P12038" i="9"/>
  <c r="Q12038" i="9" s="1"/>
  <c r="T12038" i="9"/>
  <c r="U12038" i="9" s="1"/>
  <c r="L12039" i="9"/>
  <c r="M12039" i="9" s="1"/>
  <c r="P12039" i="9"/>
  <c r="Q12039" i="9" s="1"/>
  <c r="T12039" i="9"/>
  <c r="U12039" i="9" s="1"/>
  <c r="L12040" i="9"/>
  <c r="M12040" i="9" s="1"/>
  <c r="P12040" i="9"/>
  <c r="Q12040" i="9" s="1"/>
  <c r="T12040" i="9"/>
  <c r="U12040" i="9" s="1"/>
  <c r="L12041" i="9"/>
  <c r="M12041" i="9" s="1"/>
  <c r="P12041" i="9"/>
  <c r="Q12041" i="9" s="1"/>
  <c r="T12041" i="9"/>
  <c r="U12041" i="9" s="1"/>
  <c r="L12042" i="9"/>
  <c r="M12042" i="9" s="1"/>
  <c r="P12042" i="9"/>
  <c r="Q12042" i="9" s="1"/>
  <c r="S12042" i="9"/>
  <c r="U12042" i="9" s="1"/>
  <c r="L12043" i="9"/>
  <c r="M12043" i="9" s="1"/>
  <c r="P12043" i="9"/>
  <c r="Q12043" i="9" s="1"/>
  <c r="T12043" i="9"/>
  <c r="U12043" i="9" s="1"/>
  <c r="L12044" i="9"/>
  <c r="M12044" i="9" s="1"/>
  <c r="P12044" i="9"/>
  <c r="Q12044" i="9" s="1"/>
  <c r="T12044" i="9"/>
  <c r="U12044" i="9" s="1"/>
  <c r="L12045" i="9"/>
  <c r="M12045" i="9" s="1"/>
  <c r="P12045" i="9"/>
  <c r="Q12045" i="9" s="1"/>
  <c r="T12045" i="9"/>
  <c r="U12045" i="9" s="1"/>
  <c r="L12046" i="9"/>
  <c r="M12046" i="9" s="1"/>
  <c r="P12046" i="9"/>
  <c r="Q12046" i="9" s="1"/>
  <c r="T12046" i="9"/>
  <c r="U12046" i="9" s="1"/>
  <c r="L12047" i="9"/>
  <c r="M12047" i="9" s="1"/>
  <c r="P12047" i="9"/>
  <c r="Q12047" i="9" s="1"/>
  <c r="T12047" i="9"/>
  <c r="U12047" i="9" s="1"/>
  <c r="L12048" i="9"/>
  <c r="M12048" i="9" s="1"/>
  <c r="P12048" i="9"/>
  <c r="Q12048" i="9" s="1"/>
  <c r="T12048" i="9"/>
  <c r="U12048" i="9" s="1"/>
  <c r="L12049" i="9"/>
  <c r="M12049" i="9" s="1"/>
  <c r="P12049" i="9"/>
  <c r="Q12049" i="9" s="1"/>
  <c r="T12049" i="9"/>
  <c r="U12049" i="9" s="1"/>
  <c r="L12050" i="9"/>
  <c r="M12050" i="9"/>
  <c r="P12050" i="9"/>
  <c r="Q12050" i="9" s="1"/>
  <c r="T12050" i="9"/>
  <c r="U12050" i="9" s="1"/>
  <c r="L12051" i="9"/>
  <c r="M12051" i="9" s="1"/>
  <c r="P12051" i="9"/>
  <c r="Q12051" i="9" s="1"/>
  <c r="T12051" i="9"/>
  <c r="U12051" i="9" s="1"/>
  <c r="L12052" i="9"/>
  <c r="M12052" i="9" s="1"/>
  <c r="P12052" i="9"/>
  <c r="Q12052" i="9" s="1"/>
  <c r="T12052" i="9"/>
  <c r="U12052" i="9" s="1"/>
  <c r="L12053" i="9"/>
  <c r="M12053" i="9" s="1"/>
  <c r="P12053" i="9"/>
  <c r="Q12053" i="9" s="1"/>
  <c r="T12053" i="9"/>
  <c r="U12053" i="9" s="1"/>
  <c r="L12054" i="9"/>
  <c r="M12054" i="9" s="1"/>
  <c r="P12054" i="9"/>
  <c r="Q12054" i="9" s="1"/>
  <c r="T12054" i="9"/>
  <c r="U12054" i="9" s="1"/>
  <c r="L12055" i="9"/>
  <c r="M12055" i="9" s="1"/>
  <c r="P12055" i="9"/>
  <c r="Q12055" i="9" s="1"/>
  <c r="T12055" i="9"/>
  <c r="U12055" i="9" s="1"/>
  <c r="L12056" i="9"/>
  <c r="M12056" i="9" s="1"/>
  <c r="P12056" i="9"/>
  <c r="Q12056" i="9" s="1"/>
  <c r="T12056" i="9"/>
  <c r="U12056" i="9" s="1"/>
  <c r="L12057" i="9"/>
  <c r="M12057" i="9"/>
  <c r="P12057" i="9"/>
  <c r="Q12057" i="9" s="1"/>
  <c r="T12057" i="9"/>
  <c r="U12057" i="9" s="1"/>
  <c r="L12058" i="9"/>
  <c r="M12058" i="9"/>
  <c r="P12058" i="9"/>
  <c r="Q12058" i="9" s="1"/>
  <c r="T12058" i="9"/>
  <c r="U12058" i="9" s="1"/>
  <c r="L12059" i="9"/>
  <c r="M12059" i="9" s="1"/>
  <c r="P12059" i="9"/>
  <c r="Q12059" i="9" s="1"/>
  <c r="T12059" i="9"/>
  <c r="U12059" i="9" s="1"/>
  <c r="L12060" i="9"/>
  <c r="M12060" i="9" s="1"/>
  <c r="P12060" i="9"/>
  <c r="Q12060" i="9" s="1"/>
  <c r="T12060" i="9"/>
  <c r="U12060" i="9" s="1"/>
  <c r="L12061" i="9"/>
  <c r="M12061" i="9" s="1"/>
  <c r="P12061" i="9"/>
  <c r="Q12061" i="9" s="1"/>
  <c r="T12061" i="9"/>
  <c r="U12061" i="9" s="1"/>
  <c r="L12062" i="9"/>
  <c r="M12062" i="9" s="1"/>
  <c r="P12062" i="9"/>
  <c r="Q12062" i="9" s="1"/>
  <c r="T12062" i="9"/>
  <c r="U12062" i="9" s="1"/>
  <c r="L12063" i="9"/>
  <c r="M12063" i="9" s="1"/>
  <c r="P12063" i="9"/>
  <c r="Q12063" i="9" s="1"/>
  <c r="T12063" i="9"/>
  <c r="U12063" i="9" s="1"/>
  <c r="L12064" i="9"/>
  <c r="M12064" i="9" s="1"/>
  <c r="P12064" i="9"/>
  <c r="Q12064" i="9" s="1"/>
  <c r="T12064" i="9"/>
  <c r="U12064" i="9" s="1"/>
  <c r="L12065" i="9"/>
  <c r="M12065" i="9"/>
  <c r="P12065" i="9"/>
  <c r="Q12065" i="9" s="1"/>
  <c r="T12065" i="9"/>
  <c r="U12065" i="9" s="1"/>
  <c r="L12066" i="9"/>
  <c r="M12066" i="9" s="1"/>
  <c r="P12066" i="9"/>
  <c r="Q12066" i="9" s="1"/>
  <c r="T12066" i="9"/>
  <c r="U12066" i="9" s="1"/>
  <c r="L12067" i="9"/>
  <c r="M12067" i="9"/>
  <c r="P12067" i="9"/>
  <c r="Q12067" i="9" s="1"/>
  <c r="T12067" i="9"/>
  <c r="U12067" i="9" s="1"/>
  <c r="L12068" i="9"/>
  <c r="M12068" i="9" s="1"/>
  <c r="P12068" i="9"/>
  <c r="Q12068" i="9" s="1"/>
  <c r="T12068" i="9"/>
  <c r="U12068" i="9" s="1"/>
  <c r="L12069" i="9"/>
  <c r="M12069" i="9" s="1"/>
  <c r="P12069" i="9"/>
  <c r="Q12069" i="9" s="1"/>
  <c r="T12069" i="9"/>
  <c r="U12069" i="9" s="1"/>
  <c r="L12070" i="9"/>
  <c r="M12070" i="9" s="1"/>
  <c r="P12070" i="9"/>
  <c r="Q12070" i="9" s="1"/>
  <c r="T12070" i="9"/>
  <c r="U12070" i="9" s="1"/>
  <c r="L12071" i="9"/>
  <c r="M12071" i="9"/>
  <c r="P12071" i="9"/>
  <c r="Q12071" i="9" s="1"/>
  <c r="T12071" i="9"/>
  <c r="U12071" i="9" s="1"/>
  <c r="L12072" i="9"/>
  <c r="M12072" i="9" s="1"/>
  <c r="P12072" i="9"/>
  <c r="Q12072" i="9" s="1"/>
  <c r="T12072" i="9"/>
  <c r="U12072" i="9" s="1"/>
  <c r="L12073" i="9"/>
  <c r="M12073" i="9" s="1"/>
  <c r="P12073" i="9"/>
  <c r="Q12073" i="9" s="1"/>
  <c r="T12073" i="9"/>
  <c r="U12073" i="9" s="1"/>
  <c r="L12074" i="9"/>
  <c r="M12074" i="9" s="1"/>
  <c r="P12074" i="9"/>
  <c r="Q12074" i="9" s="1"/>
  <c r="T12074" i="9"/>
  <c r="U12074" i="9" s="1"/>
  <c r="L12075" i="9"/>
  <c r="M12075" i="9" s="1"/>
  <c r="P12075" i="9"/>
  <c r="Q12075" i="9" s="1"/>
  <c r="T12075" i="9"/>
  <c r="U12075" i="9" s="1"/>
  <c r="L12076" i="9"/>
  <c r="M12076" i="9" s="1"/>
  <c r="P12076" i="9"/>
  <c r="Q12076" i="9" s="1"/>
  <c r="T12076" i="9"/>
  <c r="U12076" i="9" s="1"/>
  <c r="L12077" i="9"/>
  <c r="M12077" i="9" s="1"/>
  <c r="P12077" i="9"/>
  <c r="Q12077" i="9" s="1"/>
  <c r="T12077" i="9"/>
  <c r="U12077" i="9" s="1"/>
  <c r="L12078" i="9"/>
  <c r="M12078" i="9" s="1"/>
  <c r="P12078" i="9"/>
  <c r="Q12078" i="9" s="1"/>
  <c r="T12078" i="9"/>
  <c r="U12078" i="9" s="1"/>
  <c r="L12079" i="9"/>
  <c r="M12079" i="9" s="1"/>
  <c r="P12079" i="9"/>
  <c r="Q12079" i="9" s="1"/>
  <c r="T12079" i="9"/>
  <c r="U12079" i="9" s="1"/>
  <c r="L12080" i="9"/>
  <c r="M12080" i="9" s="1"/>
  <c r="P12080" i="9"/>
  <c r="Q12080" i="9" s="1"/>
  <c r="T12080" i="9"/>
  <c r="U12080" i="9" s="1"/>
  <c r="L12081" i="9"/>
  <c r="M12081" i="9" s="1"/>
  <c r="P12081" i="9"/>
  <c r="Q12081" i="9" s="1"/>
  <c r="T12081" i="9"/>
  <c r="U12081" i="9" s="1"/>
  <c r="L12082" i="9"/>
  <c r="M12082" i="9" s="1"/>
  <c r="P12082" i="9"/>
  <c r="Q12082" i="9" s="1"/>
  <c r="T12082" i="9"/>
  <c r="U12082" i="9" s="1"/>
  <c r="L12083" i="9"/>
  <c r="M12083" i="9" s="1"/>
  <c r="P12083" i="9"/>
  <c r="Q12083" i="9" s="1"/>
  <c r="T12083" i="9"/>
  <c r="U12083" i="9" s="1"/>
  <c r="L12084" i="9"/>
  <c r="M12084" i="9" s="1"/>
  <c r="P12084" i="9"/>
  <c r="Q12084" i="9" s="1"/>
  <c r="T12084" i="9"/>
  <c r="U12084" i="9" s="1"/>
  <c r="L12085" i="9"/>
  <c r="M12085" i="9" s="1"/>
  <c r="P12085" i="9"/>
  <c r="Q12085" i="9" s="1"/>
  <c r="T12085" i="9"/>
  <c r="U12085" i="9" s="1"/>
  <c r="L12086" i="9"/>
  <c r="M12086" i="9" s="1"/>
  <c r="P12086" i="9"/>
  <c r="Q12086" i="9" s="1"/>
  <c r="T12086" i="9"/>
  <c r="U12086" i="9" s="1"/>
  <c r="L12087" i="9"/>
  <c r="M12087" i="9" s="1"/>
  <c r="P12087" i="9"/>
  <c r="Q12087" i="9" s="1"/>
  <c r="T12087" i="9"/>
  <c r="U12087" i="9" s="1"/>
  <c r="L12088" i="9"/>
  <c r="M12088" i="9" s="1"/>
  <c r="P12088" i="9"/>
  <c r="Q12088" i="9" s="1"/>
  <c r="T12088" i="9"/>
  <c r="U12088" i="9" s="1"/>
  <c r="L12089" i="9"/>
  <c r="M12089" i="9" s="1"/>
  <c r="P12089" i="9"/>
  <c r="Q12089" i="9" s="1"/>
  <c r="T12089" i="9"/>
  <c r="U12089" i="9" s="1"/>
  <c r="L12090" i="9"/>
  <c r="M12090" i="9" s="1"/>
  <c r="P12090" i="9"/>
  <c r="Q12090" i="9" s="1"/>
  <c r="T12090" i="9"/>
  <c r="U12090" i="9" s="1"/>
  <c r="L12091" i="9"/>
  <c r="M12091" i="9" s="1"/>
  <c r="P12091" i="9"/>
  <c r="Q12091" i="9" s="1"/>
  <c r="T12091" i="9"/>
  <c r="U12091" i="9" s="1"/>
  <c r="L12092" i="9"/>
  <c r="M12092" i="9" s="1"/>
  <c r="P12092" i="9"/>
  <c r="Q12092" i="9" s="1"/>
  <c r="T12092" i="9"/>
  <c r="U12092" i="9" s="1"/>
  <c r="L12093" i="9"/>
  <c r="M12093" i="9" s="1"/>
  <c r="P12093" i="9"/>
  <c r="Q12093" i="9" s="1"/>
  <c r="T12093" i="9"/>
  <c r="U12093" i="9" s="1"/>
  <c r="L12094" i="9"/>
  <c r="M12094" i="9" s="1"/>
  <c r="P12094" i="9"/>
  <c r="Q12094" i="9" s="1"/>
  <c r="T12094" i="9"/>
  <c r="U12094" i="9" s="1"/>
  <c r="L12095" i="9"/>
  <c r="M12095" i="9" s="1"/>
  <c r="P12095" i="9"/>
  <c r="Q12095" i="9" s="1"/>
  <c r="T12095" i="9"/>
  <c r="U12095" i="9" s="1"/>
  <c r="L12096" i="9"/>
  <c r="M12096" i="9" s="1"/>
  <c r="P12096" i="9"/>
  <c r="Q12096" i="9" s="1"/>
  <c r="T12096" i="9"/>
  <c r="U12096" i="9" s="1"/>
  <c r="L12097" i="9"/>
  <c r="M12097" i="9" s="1"/>
  <c r="P12097" i="9"/>
  <c r="Q12097" i="9" s="1"/>
  <c r="T12097" i="9"/>
  <c r="U12097" i="9" s="1"/>
  <c r="L12098" i="9"/>
  <c r="M12098" i="9" s="1"/>
  <c r="P12098" i="9"/>
  <c r="Q12098" i="9" s="1"/>
  <c r="T12098" i="9"/>
  <c r="U12098" i="9" s="1"/>
  <c r="L12099" i="9"/>
  <c r="M12099" i="9" s="1"/>
  <c r="P12099" i="9"/>
  <c r="Q12099" i="9" s="1"/>
  <c r="T12099" i="9"/>
  <c r="U12099" i="9" s="1"/>
  <c r="L12100" i="9"/>
  <c r="M12100" i="9" s="1"/>
  <c r="P12100" i="9"/>
  <c r="Q12100" i="9" s="1"/>
  <c r="T12100" i="9"/>
  <c r="U12100" i="9" s="1"/>
  <c r="L12101" i="9"/>
  <c r="M12101" i="9" s="1"/>
  <c r="P12101" i="9"/>
  <c r="Q12101" i="9" s="1"/>
  <c r="S12101" i="9"/>
  <c r="U12101" i="9" s="1"/>
  <c r="L12102" i="9"/>
  <c r="M12102" i="9" s="1"/>
  <c r="P12102" i="9"/>
  <c r="Q12102" i="9" s="1"/>
  <c r="T12102" i="9"/>
  <c r="U12102" i="9" s="1"/>
  <c r="L12103" i="9"/>
  <c r="M12103" i="9" s="1"/>
  <c r="P12103" i="9"/>
  <c r="Q12103" i="9" s="1"/>
  <c r="T12103" i="9"/>
  <c r="U12103" i="9" s="1"/>
  <c r="L12104" i="9"/>
  <c r="M12104" i="9" s="1"/>
  <c r="P12104" i="9"/>
  <c r="Q12104" i="9" s="1"/>
  <c r="T12104" i="9"/>
  <c r="U12104" i="9" s="1"/>
  <c r="L12105" i="9"/>
  <c r="M12105" i="9" s="1"/>
  <c r="P12105" i="9"/>
  <c r="Q12105" i="9" s="1"/>
  <c r="T12105" i="9"/>
  <c r="U12105" i="9" s="1"/>
  <c r="L12106" i="9"/>
  <c r="M12106" i="9" s="1"/>
  <c r="P12106" i="9"/>
  <c r="Q12106" i="9" s="1"/>
  <c r="T12106" i="9"/>
  <c r="U12106" i="9" s="1"/>
  <c r="L12107" i="9"/>
  <c r="M12107" i="9" s="1"/>
  <c r="P12107" i="9"/>
  <c r="Q12107" i="9" s="1"/>
  <c r="T12107" i="9"/>
  <c r="U12107" i="9" s="1"/>
  <c r="L12108" i="9"/>
  <c r="M12108" i="9" s="1"/>
  <c r="P12108" i="9"/>
  <c r="Q12108" i="9" s="1"/>
  <c r="T12108" i="9"/>
  <c r="U12108" i="9" s="1"/>
  <c r="L12109" i="9"/>
  <c r="M12109" i="9" s="1"/>
  <c r="P12109" i="9"/>
  <c r="Q12109" i="9" s="1"/>
  <c r="T12109" i="9"/>
  <c r="U12109" i="9" s="1"/>
  <c r="L12110" i="9"/>
  <c r="M12110" i="9" s="1"/>
  <c r="P12110" i="9"/>
  <c r="Q12110" i="9" s="1"/>
  <c r="T12110" i="9"/>
  <c r="U12110" i="9" s="1"/>
  <c r="L12111" i="9"/>
  <c r="M12111" i="9" s="1"/>
  <c r="P12111" i="9"/>
  <c r="Q12111" i="9" s="1"/>
  <c r="T12111" i="9"/>
  <c r="U12111" i="9" s="1"/>
  <c r="L12112" i="9"/>
  <c r="M12112" i="9" s="1"/>
  <c r="P12112" i="9"/>
  <c r="Q12112" i="9" s="1"/>
  <c r="T12112" i="9"/>
  <c r="U12112" i="9" s="1"/>
  <c r="L12113" i="9"/>
  <c r="M12113" i="9" s="1"/>
  <c r="P12113" i="9"/>
  <c r="Q12113" i="9" s="1"/>
  <c r="T12113" i="9"/>
  <c r="U12113" i="9" s="1"/>
  <c r="L12114" i="9"/>
  <c r="M12114" i="9" s="1"/>
  <c r="P12114" i="9"/>
  <c r="Q12114" i="9" s="1"/>
  <c r="T12114" i="9"/>
  <c r="U12114" i="9" s="1"/>
  <c r="L12115" i="9"/>
  <c r="M12115" i="9" s="1"/>
  <c r="P12115" i="9"/>
  <c r="Q12115" i="9" s="1"/>
  <c r="T12115" i="9"/>
  <c r="U12115" i="9" s="1"/>
  <c r="L12116" i="9"/>
  <c r="M12116" i="9" s="1"/>
  <c r="P12116" i="9"/>
  <c r="Q12116" i="9" s="1"/>
  <c r="T12116" i="9"/>
  <c r="U12116" i="9" s="1"/>
  <c r="L12117" i="9"/>
  <c r="M12117" i="9" s="1"/>
  <c r="P12117" i="9"/>
  <c r="Q12117" i="9" s="1"/>
  <c r="T12117" i="9"/>
  <c r="U12117" i="9" s="1"/>
  <c r="L12118" i="9"/>
  <c r="M12118" i="9" s="1"/>
  <c r="P12118" i="9"/>
  <c r="Q12118" i="9" s="1"/>
  <c r="T12118" i="9"/>
  <c r="U12118" i="9" s="1"/>
  <c r="L12119" i="9"/>
  <c r="M12119" i="9" s="1"/>
  <c r="P12119" i="9"/>
  <c r="Q12119" i="9" s="1"/>
  <c r="T12119" i="9"/>
  <c r="U12119" i="9" s="1"/>
  <c r="L12120" i="9"/>
  <c r="M12120" i="9" s="1"/>
  <c r="P12120" i="9"/>
  <c r="Q12120" i="9" s="1"/>
  <c r="T12120" i="9"/>
  <c r="U12120" i="9" s="1"/>
  <c r="L12121" i="9"/>
  <c r="M12121" i="9" s="1"/>
  <c r="P12121" i="9"/>
  <c r="Q12121" i="9" s="1"/>
  <c r="T12121" i="9"/>
  <c r="U12121" i="9" s="1"/>
  <c r="L12122" i="9"/>
  <c r="M12122" i="9" s="1"/>
  <c r="P12122" i="9"/>
  <c r="Q12122" i="9" s="1"/>
  <c r="T12122" i="9"/>
  <c r="U12122" i="9" s="1"/>
  <c r="L12123" i="9"/>
  <c r="M12123" i="9" s="1"/>
  <c r="P12123" i="9"/>
  <c r="Q12123" i="9" s="1"/>
  <c r="T12123" i="9"/>
  <c r="U12123" i="9" s="1"/>
  <c r="L12124" i="9"/>
  <c r="M12124" i="9" s="1"/>
  <c r="P12124" i="9"/>
  <c r="Q12124" i="9" s="1"/>
  <c r="T12124" i="9"/>
  <c r="U12124" i="9" s="1"/>
  <c r="L12125" i="9"/>
  <c r="M12125" i="9" s="1"/>
  <c r="P12125" i="9"/>
  <c r="Q12125" i="9" s="1"/>
  <c r="T12125" i="9"/>
  <c r="U12125" i="9" s="1"/>
  <c r="L12126" i="9"/>
  <c r="M12126" i="9" s="1"/>
  <c r="P12126" i="9"/>
  <c r="Q12126" i="9" s="1"/>
  <c r="T12126" i="9"/>
  <c r="U12126" i="9" s="1"/>
  <c r="L12127" i="9"/>
  <c r="M12127" i="9" s="1"/>
  <c r="P12127" i="9"/>
  <c r="Q12127" i="9" s="1"/>
  <c r="T12127" i="9"/>
  <c r="U12127" i="9" s="1"/>
  <c r="L12128" i="9"/>
  <c r="M12128" i="9" s="1"/>
  <c r="P12128" i="9"/>
  <c r="Q12128" i="9" s="1"/>
  <c r="T12128" i="9"/>
  <c r="U12128" i="9" s="1"/>
  <c r="L12129" i="9"/>
  <c r="M12129" i="9" s="1"/>
  <c r="P12129" i="9"/>
  <c r="Q12129" i="9" s="1"/>
  <c r="T12129" i="9"/>
  <c r="U12129" i="9" s="1"/>
  <c r="L12130" i="9"/>
  <c r="M12130" i="9" s="1"/>
  <c r="P12130" i="9"/>
  <c r="Q12130" i="9" s="1"/>
  <c r="T12130" i="9"/>
  <c r="U12130" i="9" s="1"/>
  <c r="L12131" i="9"/>
  <c r="M12131" i="9" s="1"/>
  <c r="P12131" i="9"/>
  <c r="Q12131" i="9" s="1"/>
  <c r="T12131" i="9"/>
  <c r="U12131" i="9" s="1"/>
  <c r="L12132" i="9"/>
  <c r="M12132" i="9" s="1"/>
  <c r="P12132" i="9"/>
  <c r="Q12132" i="9" s="1"/>
  <c r="T12132" i="9"/>
  <c r="U12132" i="9" s="1"/>
  <c r="L12133" i="9"/>
  <c r="M12133" i="9"/>
  <c r="P12133" i="9"/>
  <c r="Q12133" i="9" s="1"/>
  <c r="T12133" i="9"/>
  <c r="U12133" i="9" s="1"/>
  <c r="L12134" i="9"/>
  <c r="M12134" i="9" s="1"/>
  <c r="P12134" i="9"/>
  <c r="Q12134" i="9" s="1"/>
  <c r="T12134" i="9"/>
  <c r="U12134" i="9" s="1"/>
  <c r="L12135" i="9"/>
  <c r="M12135" i="9" s="1"/>
  <c r="P12135" i="9"/>
  <c r="Q12135" i="9" s="1"/>
  <c r="T12135" i="9"/>
  <c r="U12135" i="9" s="1"/>
  <c r="L12136" i="9"/>
  <c r="M12136" i="9" s="1"/>
  <c r="P12136" i="9"/>
  <c r="Q12136" i="9" s="1"/>
  <c r="T12136" i="9"/>
  <c r="U12136" i="9" s="1"/>
  <c r="L12137" i="9"/>
  <c r="M12137" i="9" s="1"/>
  <c r="P12137" i="9"/>
  <c r="Q12137" i="9" s="1"/>
  <c r="T12137" i="9"/>
  <c r="U12137" i="9" s="1"/>
  <c r="L12138" i="9"/>
  <c r="M12138" i="9" s="1"/>
  <c r="P12138" i="9"/>
  <c r="Q12138" i="9" s="1"/>
  <c r="T12138" i="9"/>
  <c r="U12138" i="9" s="1"/>
  <c r="L12139" i="9"/>
  <c r="M12139" i="9" s="1"/>
  <c r="P12139" i="9"/>
  <c r="Q12139" i="9" s="1"/>
  <c r="T12139" i="9"/>
  <c r="U12139" i="9" s="1"/>
  <c r="L12140" i="9"/>
  <c r="M12140" i="9" s="1"/>
  <c r="P12140" i="9"/>
  <c r="Q12140" i="9" s="1"/>
  <c r="T12140" i="9"/>
  <c r="U12140" i="9" s="1"/>
  <c r="L12141" i="9"/>
  <c r="M12141" i="9" s="1"/>
  <c r="P12141" i="9"/>
  <c r="Q12141" i="9" s="1"/>
  <c r="T12141" i="9"/>
  <c r="U12141" i="9" s="1"/>
  <c r="L12142" i="9"/>
  <c r="M12142" i="9" s="1"/>
  <c r="P12142" i="9"/>
  <c r="Q12142" i="9" s="1"/>
  <c r="T12142" i="9"/>
  <c r="U12142" i="9" s="1"/>
  <c r="L12143" i="9"/>
  <c r="M12143" i="9" s="1"/>
  <c r="P12143" i="9"/>
  <c r="Q12143" i="9" s="1"/>
  <c r="T12143" i="9"/>
  <c r="U12143" i="9" s="1"/>
  <c r="L12144" i="9"/>
  <c r="M12144" i="9" s="1"/>
  <c r="P12144" i="9"/>
  <c r="Q12144" i="9" s="1"/>
  <c r="T12144" i="9"/>
  <c r="U12144" i="9" s="1"/>
  <c r="L12145" i="9"/>
  <c r="M12145" i="9" s="1"/>
  <c r="P12145" i="9"/>
  <c r="Q12145" i="9" s="1"/>
  <c r="T12145" i="9"/>
  <c r="U12145" i="9" s="1"/>
  <c r="L12146" i="9"/>
  <c r="M12146" i="9" s="1"/>
  <c r="P12146" i="9"/>
  <c r="Q12146" i="9" s="1"/>
  <c r="T12146" i="9"/>
  <c r="U12146" i="9" s="1"/>
  <c r="L12147" i="9"/>
  <c r="M12147" i="9" s="1"/>
  <c r="P12147" i="9"/>
  <c r="Q12147" i="9" s="1"/>
  <c r="T12147" i="9"/>
  <c r="U12147" i="9" s="1"/>
  <c r="L12148" i="9"/>
  <c r="M12148" i="9" s="1"/>
  <c r="P12148" i="9"/>
  <c r="Q12148" i="9" s="1"/>
  <c r="T12148" i="9"/>
  <c r="U12148" i="9" s="1"/>
  <c r="L12149" i="9"/>
  <c r="M12149" i="9" s="1"/>
  <c r="P12149" i="9"/>
  <c r="Q12149" i="9" s="1"/>
  <c r="V12149" i="9" s="1"/>
  <c r="T12149" i="9"/>
  <c r="U12149" i="9" s="1"/>
  <c r="L12150" i="9"/>
  <c r="M12150" i="9" s="1"/>
  <c r="P12150" i="9"/>
  <c r="Q12150" i="9" s="1"/>
  <c r="T12150" i="9"/>
  <c r="U12150" i="9" s="1"/>
  <c r="L12151" i="9"/>
  <c r="M12151" i="9" s="1"/>
  <c r="P12151" i="9"/>
  <c r="Q12151" i="9" s="1"/>
  <c r="T12151" i="9"/>
  <c r="U12151" i="9" s="1"/>
  <c r="L12152" i="9"/>
  <c r="M12152" i="9" s="1"/>
  <c r="P12152" i="9"/>
  <c r="Q12152" i="9" s="1"/>
  <c r="T12152" i="9"/>
  <c r="U12152" i="9" s="1"/>
  <c r="L12153" i="9"/>
  <c r="M12153" i="9" s="1"/>
  <c r="P12153" i="9"/>
  <c r="Q12153" i="9" s="1"/>
  <c r="T12153" i="9"/>
  <c r="U12153" i="9" s="1"/>
  <c r="L12154" i="9"/>
  <c r="M12154" i="9" s="1"/>
  <c r="P12154" i="9"/>
  <c r="Q12154" i="9" s="1"/>
  <c r="T12154" i="9"/>
  <c r="U12154" i="9" s="1"/>
  <c r="L12155" i="9"/>
  <c r="M12155" i="9" s="1"/>
  <c r="P12155" i="9"/>
  <c r="Q12155" i="9" s="1"/>
  <c r="T12155" i="9"/>
  <c r="U12155" i="9" s="1"/>
  <c r="L12156" i="9"/>
  <c r="M12156" i="9" s="1"/>
  <c r="P12156" i="9"/>
  <c r="Q12156" i="9" s="1"/>
  <c r="T12156" i="9"/>
  <c r="U12156" i="9" s="1"/>
  <c r="L12157" i="9"/>
  <c r="M12157" i="9" s="1"/>
  <c r="P12157" i="9"/>
  <c r="Q12157" i="9" s="1"/>
  <c r="T12157" i="9"/>
  <c r="U12157" i="9" s="1"/>
  <c r="L12158" i="9"/>
  <c r="M12158" i="9" s="1"/>
  <c r="P12158" i="9"/>
  <c r="Q12158" i="9" s="1"/>
  <c r="T12158" i="9"/>
  <c r="U12158" i="9" s="1"/>
  <c r="L12159" i="9"/>
  <c r="M12159" i="9" s="1"/>
  <c r="P12159" i="9"/>
  <c r="Q12159" i="9" s="1"/>
  <c r="T12159" i="9"/>
  <c r="U12159" i="9" s="1"/>
  <c r="L12160" i="9"/>
  <c r="M12160" i="9" s="1"/>
  <c r="P12160" i="9"/>
  <c r="Q12160" i="9" s="1"/>
  <c r="T12160" i="9"/>
  <c r="U12160" i="9" s="1"/>
  <c r="L12161" i="9"/>
  <c r="M12161" i="9" s="1"/>
  <c r="P12161" i="9"/>
  <c r="Q12161" i="9" s="1"/>
  <c r="T12161" i="9"/>
  <c r="U12161" i="9" s="1"/>
  <c r="L12162" i="9"/>
  <c r="M12162" i="9"/>
  <c r="P12162" i="9"/>
  <c r="Q12162" i="9" s="1"/>
  <c r="T12162" i="9"/>
  <c r="U12162" i="9" s="1"/>
  <c r="L12163" i="9"/>
  <c r="M12163" i="9" s="1"/>
  <c r="P12163" i="9"/>
  <c r="Q12163" i="9" s="1"/>
  <c r="T12163" i="9"/>
  <c r="U12163" i="9" s="1"/>
  <c r="L12164" i="9"/>
  <c r="M12164" i="9" s="1"/>
  <c r="P12164" i="9"/>
  <c r="Q12164" i="9" s="1"/>
  <c r="T12164" i="9"/>
  <c r="U12164" i="9" s="1"/>
  <c r="L12165" i="9"/>
  <c r="M12165" i="9" s="1"/>
  <c r="P12165" i="9"/>
  <c r="Q12165" i="9" s="1"/>
  <c r="T12165" i="9"/>
  <c r="U12165" i="9" s="1"/>
  <c r="L12166" i="9"/>
  <c r="M12166" i="9" s="1"/>
  <c r="P12166" i="9"/>
  <c r="Q12166" i="9" s="1"/>
  <c r="T12166" i="9"/>
  <c r="U12166" i="9" s="1"/>
  <c r="L12167" i="9"/>
  <c r="M12167" i="9" s="1"/>
  <c r="P12167" i="9"/>
  <c r="Q12167" i="9" s="1"/>
  <c r="T12167" i="9"/>
  <c r="U12167" i="9" s="1"/>
  <c r="L12168" i="9"/>
  <c r="M12168" i="9" s="1"/>
  <c r="P12168" i="9"/>
  <c r="Q12168" i="9" s="1"/>
  <c r="T12168" i="9"/>
  <c r="U12168" i="9" s="1"/>
  <c r="L12169" i="9"/>
  <c r="M12169" i="9" s="1"/>
  <c r="P12169" i="9"/>
  <c r="Q12169" i="9" s="1"/>
  <c r="T12169" i="9"/>
  <c r="U12169" i="9" s="1"/>
  <c r="L12170" i="9"/>
  <c r="M12170" i="9" s="1"/>
  <c r="P12170" i="9"/>
  <c r="Q12170" i="9" s="1"/>
  <c r="T12170" i="9"/>
  <c r="U12170" i="9" s="1"/>
  <c r="L12171" i="9"/>
  <c r="M12171" i="9" s="1"/>
  <c r="P12171" i="9"/>
  <c r="Q12171" i="9" s="1"/>
  <c r="T12171" i="9"/>
  <c r="U12171" i="9" s="1"/>
  <c r="L12172" i="9"/>
  <c r="M12172" i="9" s="1"/>
  <c r="P12172" i="9"/>
  <c r="Q12172" i="9" s="1"/>
  <c r="T12172" i="9"/>
  <c r="U12172" i="9" s="1"/>
  <c r="L12173" i="9"/>
  <c r="M12173" i="9" s="1"/>
  <c r="P12173" i="9"/>
  <c r="Q12173" i="9" s="1"/>
  <c r="T12173" i="9"/>
  <c r="U12173" i="9" s="1"/>
  <c r="L12174" i="9"/>
  <c r="M12174" i="9" s="1"/>
  <c r="P12174" i="9"/>
  <c r="Q12174" i="9" s="1"/>
  <c r="T12174" i="9"/>
  <c r="U12174" i="9" s="1"/>
  <c r="L12175" i="9"/>
  <c r="M12175" i="9" s="1"/>
  <c r="P12175" i="9"/>
  <c r="Q12175" i="9" s="1"/>
  <c r="T12175" i="9"/>
  <c r="U12175" i="9" s="1"/>
  <c r="L12176" i="9"/>
  <c r="M12176" i="9" s="1"/>
  <c r="P12176" i="9"/>
  <c r="Q12176" i="9" s="1"/>
  <c r="T12176" i="9"/>
  <c r="U12176" i="9" s="1"/>
  <c r="L12177" i="9"/>
  <c r="M12177" i="9"/>
  <c r="P12177" i="9"/>
  <c r="Q12177" i="9" s="1"/>
  <c r="T12177" i="9"/>
  <c r="U12177" i="9" s="1"/>
  <c r="L12178" i="9"/>
  <c r="M12178" i="9" s="1"/>
  <c r="P12178" i="9"/>
  <c r="Q12178" i="9" s="1"/>
  <c r="T12178" i="9"/>
  <c r="U12178" i="9" s="1"/>
  <c r="L12179" i="9"/>
  <c r="M12179" i="9" s="1"/>
  <c r="P12179" i="9"/>
  <c r="Q12179" i="9" s="1"/>
  <c r="T12179" i="9"/>
  <c r="U12179" i="9" s="1"/>
  <c r="L12180" i="9"/>
  <c r="M12180" i="9" s="1"/>
  <c r="P12180" i="9"/>
  <c r="Q12180" i="9" s="1"/>
  <c r="T12180" i="9"/>
  <c r="U12180" i="9" s="1"/>
  <c r="L12181" i="9"/>
  <c r="M12181" i="9" s="1"/>
  <c r="P12181" i="9"/>
  <c r="Q12181" i="9" s="1"/>
  <c r="T12181" i="9"/>
  <c r="U12181" i="9" s="1"/>
  <c r="L12182" i="9"/>
  <c r="M12182" i="9" s="1"/>
  <c r="P12182" i="9"/>
  <c r="Q12182" i="9" s="1"/>
  <c r="T12182" i="9"/>
  <c r="U12182" i="9" s="1"/>
  <c r="L12183" i="9"/>
  <c r="M12183" i="9" s="1"/>
  <c r="P12183" i="9"/>
  <c r="Q12183" i="9" s="1"/>
  <c r="T12183" i="9"/>
  <c r="U12183" i="9" s="1"/>
  <c r="L12184" i="9"/>
  <c r="M12184" i="9" s="1"/>
  <c r="P12184" i="9"/>
  <c r="Q12184" i="9" s="1"/>
  <c r="T12184" i="9"/>
  <c r="U12184" i="9" s="1"/>
  <c r="L12185" i="9"/>
  <c r="M12185" i="9" s="1"/>
  <c r="P12185" i="9"/>
  <c r="Q12185" i="9" s="1"/>
  <c r="T12185" i="9"/>
  <c r="U12185" i="9" s="1"/>
  <c r="L12186" i="9"/>
  <c r="M12186" i="9" s="1"/>
  <c r="P12186" i="9"/>
  <c r="Q12186" i="9" s="1"/>
  <c r="T12186" i="9"/>
  <c r="U12186" i="9" s="1"/>
  <c r="L12187" i="9"/>
  <c r="M12187" i="9" s="1"/>
  <c r="P12187" i="9"/>
  <c r="Q12187" i="9" s="1"/>
  <c r="T12187" i="9"/>
  <c r="U12187" i="9" s="1"/>
  <c r="L12188" i="9"/>
  <c r="M12188" i="9" s="1"/>
  <c r="P12188" i="9"/>
  <c r="Q12188" i="9" s="1"/>
  <c r="T12188" i="9"/>
  <c r="U12188" i="9" s="1"/>
  <c r="L12189" i="9"/>
  <c r="M12189" i="9" s="1"/>
  <c r="P12189" i="9"/>
  <c r="Q12189" i="9" s="1"/>
  <c r="T12189" i="9"/>
  <c r="U12189" i="9" s="1"/>
  <c r="L12190" i="9"/>
  <c r="M12190" i="9" s="1"/>
  <c r="P12190" i="9"/>
  <c r="Q12190" i="9" s="1"/>
  <c r="T12190" i="9"/>
  <c r="U12190" i="9" s="1"/>
  <c r="L12191" i="9"/>
  <c r="M12191" i="9" s="1"/>
  <c r="P12191" i="9"/>
  <c r="Q12191" i="9" s="1"/>
  <c r="T12191" i="9"/>
  <c r="U12191" i="9" s="1"/>
  <c r="L12192" i="9"/>
  <c r="M12192" i="9" s="1"/>
  <c r="P12192" i="9"/>
  <c r="Q12192" i="9" s="1"/>
  <c r="T12192" i="9"/>
  <c r="U12192" i="9" s="1"/>
  <c r="L12193" i="9"/>
  <c r="M12193" i="9" s="1"/>
  <c r="P12193" i="9"/>
  <c r="Q12193" i="9" s="1"/>
  <c r="T12193" i="9"/>
  <c r="U12193" i="9" s="1"/>
  <c r="L12194" i="9"/>
  <c r="M12194" i="9" s="1"/>
  <c r="P12194" i="9"/>
  <c r="Q12194" i="9" s="1"/>
  <c r="T12194" i="9"/>
  <c r="U12194" i="9" s="1"/>
  <c r="L12195" i="9"/>
  <c r="M12195" i="9" s="1"/>
  <c r="P12195" i="9"/>
  <c r="Q12195" i="9" s="1"/>
  <c r="T12195" i="9"/>
  <c r="U12195" i="9" s="1"/>
  <c r="L12196" i="9"/>
  <c r="M12196" i="9" s="1"/>
  <c r="P12196" i="9"/>
  <c r="Q12196" i="9" s="1"/>
  <c r="T12196" i="9"/>
  <c r="U12196" i="9" s="1"/>
  <c r="L12197" i="9"/>
  <c r="M12197" i="9" s="1"/>
  <c r="P12197" i="9"/>
  <c r="Q12197" i="9" s="1"/>
  <c r="T12197" i="9"/>
  <c r="U12197" i="9" s="1"/>
  <c r="L12198" i="9"/>
  <c r="M12198" i="9" s="1"/>
  <c r="P12198" i="9"/>
  <c r="Q12198" i="9" s="1"/>
  <c r="T12198" i="9"/>
  <c r="U12198" i="9" s="1"/>
  <c r="L12199" i="9"/>
  <c r="M12199" i="9" s="1"/>
  <c r="P12199" i="9"/>
  <c r="Q12199" i="9" s="1"/>
  <c r="T12199" i="9"/>
  <c r="U12199" i="9" s="1"/>
  <c r="L12200" i="9"/>
  <c r="M12200" i="9" s="1"/>
  <c r="P12200" i="9"/>
  <c r="Q12200" i="9" s="1"/>
  <c r="T12200" i="9"/>
  <c r="U12200" i="9" s="1"/>
  <c r="L12201" i="9"/>
  <c r="M12201" i="9" s="1"/>
  <c r="P12201" i="9"/>
  <c r="Q12201" i="9" s="1"/>
  <c r="T12201" i="9"/>
  <c r="U12201" i="9" s="1"/>
  <c r="L12202" i="9"/>
  <c r="M12202" i="9" s="1"/>
  <c r="P12202" i="9"/>
  <c r="Q12202" i="9" s="1"/>
  <c r="T12202" i="9"/>
  <c r="U12202" i="9" s="1"/>
  <c r="L12203" i="9"/>
  <c r="M12203" i="9" s="1"/>
  <c r="P12203" i="9"/>
  <c r="Q12203" i="9" s="1"/>
  <c r="T12203" i="9"/>
  <c r="U12203" i="9" s="1"/>
  <c r="L12204" i="9"/>
  <c r="M12204" i="9" s="1"/>
  <c r="P12204" i="9"/>
  <c r="Q12204" i="9" s="1"/>
  <c r="T12204" i="9"/>
  <c r="U12204" i="9" s="1"/>
  <c r="L12205" i="9"/>
  <c r="M12205" i="9" s="1"/>
  <c r="P12205" i="9"/>
  <c r="Q12205" i="9" s="1"/>
  <c r="T12205" i="9"/>
  <c r="U12205" i="9" s="1"/>
  <c r="L12206" i="9"/>
  <c r="M12206" i="9" s="1"/>
  <c r="P12206" i="9"/>
  <c r="Q12206" i="9" s="1"/>
  <c r="T12206" i="9"/>
  <c r="U12206" i="9" s="1"/>
  <c r="L12207" i="9"/>
  <c r="M12207" i="9" s="1"/>
  <c r="P12207" i="9"/>
  <c r="Q12207" i="9" s="1"/>
  <c r="T12207" i="9"/>
  <c r="U12207" i="9" s="1"/>
  <c r="L12208" i="9"/>
  <c r="M12208" i="9" s="1"/>
  <c r="P12208" i="9"/>
  <c r="Q12208" i="9" s="1"/>
  <c r="T12208" i="9"/>
  <c r="U12208" i="9" s="1"/>
  <c r="L12209" i="9"/>
  <c r="M12209" i="9" s="1"/>
  <c r="P12209" i="9"/>
  <c r="Q12209" i="9" s="1"/>
  <c r="T12209" i="9"/>
  <c r="U12209" i="9" s="1"/>
  <c r="L12210" i="9"/>
  <c r="M12210" i="9" s="1"/>
  <c r="P12210" i="9"/>
  <c r="Q12210" i="9" s="1"/>
  <c r="T12210" i="9"/>
  <c r="U12210" i="9" s="1"/>
  <c r="L12211" i="9"/>
  <c r="M12211" i="9" s="1"/>
  <c r="P12211" i="9"/>
  <c r="Q12211" i="9" s="1"/>
  <c r="T12211" i="9"/>
  <c r="U12211" i="9" s="1"/>
  <c r="L12212" i="9"/>
  <c r="M12212" i="9" s="1"/>
  <c r="P12212" i="9"/>
  <c r="Q12212" i="9" s="1"/>
  <c r="T12212" i="9"/>
  <c r="U12212" i="9" s="1"/>
  <c r="L12213" i="9"/>
  <c r="M12213" i="9" s="1"/>
  <c r="P12213" i="9"/>
  <c r="Q12213" i="9" s="1"/>
  <c r="T12213" i="9"/>
  <c r="U12213" i="9" s="1"/>
  <c r="L12214" i="9"/>
  <c r="M12214" i="9" s="1"/>
  <c r="P12214" i="9"/>
  <c r="Q12214" i="9" s="1"/>
  <c r="T12214" i="9"/>
  <c r="U12214" i="9" s="1"/>
  <c r="L12215" i="9"/>
  <c r="M12215" i="9" s="1"/>
  <c r="P12215" i="9"/>
  <c r="Q12215" i="9" s="1"/>
  <c r="T12215" i="9"/>
  <c r="U12215" i="9" s="1"/>
  <c r="L12216" i="9"/>
  <c r="M12216" i="9" s="1"/>
  <c r="P12216" i="9"/>
  <c r="Q12216" i="9" s="1"/>
  <c r="T12216" i="9"/>
  <c r="U12216" i="9" s="1"/>
  <c r="L12217" i="9"/>
  <c r="M12217" i="9" s="1"/>
  <c r="P12217" i="9"/>
  <c r="Q12217" i="9" s="1"/>
  <c r="T12217" i="9"/>
  <c r="U12217" i="9" s="1"/>
  <c r="L12218" i="9"/>
  <c r="M12218" i="9" s="1"/>
  <c r="P12218" i="9"/>
  <c r="Q12218" i="9" s="1"/>
  <c r="T12218" i="9"/>
  <c r="U12218" i="9" s="1"/>
  <c r="L12219" i="9"/>
  <c r="M12219" i="9" s="1"/>
  <c r="P12219" i="9"/>
  <c r="Q12219" i="9" s="1"/>
  <c r="T12219" i="9"/>
  <c r="U12219" i="9" s="1"/>
  <c r="L12220" i="9"/>
  <c r="M12220" i="9" s="1"/>
  <c r="P12220" i="9"/>
  <c r="Q12220" i="9" s="1"/>
  <c r="T12220" i="9"/>
  <c r="U12220" i="9" s="1"/>
  <c r="L12221" i="9"/>
  <c r="M12221" i="9" s="1"/>
  <c r="P12221" i="9"/>
  <c r="Q12221" i="9" s="1"/>
  <c r="T12221" i="9"/>
  <c r="U12221" i="9" s="1"/>
  <c r="L12222" i="9"/>
  <c r="M12222" i="9" s="1"/>
  <c r="P12222" i="9"/>
  <c r="Q12222" i="9" s="1"/>
  <c r="T12222" i="9"/>
  <c r="U12222" i="9" s="1"/>
  <c r="L12223" i="9"/>
  <c r="M12223" i="9" s="1"/>
  <c r="P12223" i="9"/>
  <c r="Q12223" i="9" s="1"/>
  <c r="S12223" i="9"/>
  <c r="T12223" i="9"/>
  <c r="L12224" i="9"/>
  <c r="M12224" i="9" s="1"/>
  <c r="P12224" i="9"/>
  <c r="Q12224" i="9" s="1"/>
  <c r="T12224" i="9"/>
  <c r="U12224" i="9" s="1"/>
  <c r="L12225" i="9"/>
  <c r="M12225" i="9" s="1"/>
  <c r="P12225" i="9"/>
  <c r="Q12225" i="9" s="1"/>
  <c r="T12225" i="9"/>
  <c r="U12225" i="9" s="1"/>
  <c r="L12226" i="9"/>
  <c r="M12226" i="9" s="1"/>
  <c r="P12226" i="9"/>
  <c r="Q12226" i="9" s="1"/>
  <c r="T12226" i="9"/>
  <c r="U12226" i="9" s="1"/>
  <c r="L12227" i="9"/>
  <c r="M12227" i="9" s="1"/>
  <c r="P12227" i="9"/>
  <c r="Q12227" i="9" s="1"/>
  <c r="T12227" i="9"/>
  <c r="U12227" i="9" s="1"/>
  <c r="L12228" i="9"/>
  <c r="M12228" i="9" s="1"/>
  <c r="P12228" i="9"/>
  <c r="Q12228" i="9" s="1"/>
  <c r="T12228" i="9"/>
  <c r="U12228" i="9" s="1"/>
  <c r="L12229" i="9"/>
  <c r="M12229" i="9" s="1"/>
  <c r="P12229" i="9"/>
  <c r="Q12229" i="9" s="1"/>
  <c r="T12229" i="9"/>
  <c r="U12229" i="9" s="1"/>
  <c r="L12230" i="9"/>
  <c r="M12230" i="9" s="1"/>
  <c r="P12230" i="9"/>
  <c r="Q12230" i="9" s="1"/>
  <c r="T12230" i="9"/>
  <c r="U12230" i="9" s="1"/>
  <c r="L12231" i="9"/>
  <c r="M12231" i="9" s="1"/>
  <c r="P12231" i="9"/>
  <c r="Q12231" i="9" s="1"/>
  <c r="T12231" i="9"/>
  <c r="U12231" i="9" s="1"/>
  <c r="L12232" i="9"/>
  <c r="M12232" i="9" s="1"/>
  <c r="P12232" i="9"/>
  <c r="Q12232" i="9" s="1"/>
  <c r="T12232" i="9"/>
  <c r="U12232" i="9" s="1"/>
  <c r="L12233" i="9"/>
  <c r="M12233" i="9" s="1"/>
  <c r="P12233" i="9"/>
  <c r="Q12233" i="9" s="1"/>
  <c r="T12233" i="9"/>
  <c r="U12233" i="9" s="1"/>
  <c r="B12234" i="9"/>
  <c r="L12234" i="9"/>
  <c r="M12234" i="9" s="1"/>
  <c r="P12234" i="9"/>
  <c r="Q12234" i="9" s="1"/>
  <c r="T12234" i="9"/>
  <c r="U12234" i="9" s="1"/>
  <c r="L12235" i="9"/>
  <c r="M12235" i="9" s="1"/>
  <c r="P12235" i="9"/>
  <c r="Q12235" i="9" s="1"/>
  <c r="T12235" i="9"/>
  <c r="U12235" i="9" s="1"/>
  <c r="L12236" i="9"/>
  <c r="M12236" i="9" s="1"/>
  <c r="P12236" i="9"/>
  <c r="Q12236" i="9" s="1"/>
  <c r="T12236" i="9"/>
  <c r="U12236" i="9" s="1"/>
  <c r="B12237" i="9"/>
  <c r="L12237" i="9"/>
  <c r="M12237" i="9" s="1"/>
  <c r="P12237" i="9"/>
  <c r="Q12237" i="9" s="1"/>
  <c r="T12237" i="9"/>
  <c r="U12237" i="9" s="1"/>
  <c r="L12238" i="9"/>
  <c r="M12238" i="9" s="1"/>
  <c r="P12238" i="9"/>
  <c r="Q12238" i="9" s="1"/>
  <c r="T12238" i="9"/>
  <c r="U12238" i="9" s="1"/>
  <c r="L12239" i="9"/>
  <c r="M12239" i="9" s="1"/>
  <c r="P12239" i="9"/>
  <c r="Q12239" i="9" s="1"/>
  <c r="T12239" i="9"/>
  <c r="U12239" i="9" s="1"/>
  <c r="L12240" i="9"/>
  <c r="M12240" i="9" s="1"/>
  <c r="P12240" i="9"/>
  <c r="Q12240" i="9" s="1"/>
  <c r="T12240" i="9"/>
  <c r="U12240" i="9" s="1"/>
  <c r="L12241" i="9"/>
  <c r="M12241" i="9" s="1"/>
  <c r="P12241" i="9"/>
  <c r="Q12241" i="9" s="1"/>
  <c r="T12241" i="9"/>
  <c r="U12241" i="9" s="1"/>
  <c r="L12242" i="9"/>
  <c r="M12242" i="9" s="1"/>
  <c r="P12242" i="9"/>
  <c r="Q12242" i="9" s="1"/>
  <c r="T12242" i="9"/>
  <c r="U12242" i="9" s="1"/>
  <c r="L12243" i="9"/>
  <c r="M12243" i="9" s="1"/>
  <c r="P12243" i="9"/>
  <c r="Q12243" i="9" s="1"/>
  <c r="T12243" i="9"/>
  <c r="U12243" i="9" s="1"/>
  <c r="L12244" i="9"/>
  <c r="M12244" i="9" s="1"/>
  <c r="P12244" i="9"/>
  <c r="Q12244" i="9" s="1"/>
  <c r="T12244" i="9"/>
  <c r="U12244" i="9" s="1"/>
  <c r="L12245" i="9"/>
  <c r="M12245" i="9" s="1"/>
  <c r="P12245" i="9"/>
  <c r="Q12245" i="9" s="1"/>
  <c r="T12245" i="9"/>
  <c r="U12245" i="9" s="1"/>
  <c r="L12246" i="9"/>
  <c r="M12246" i="9" s="1"/>
  <c r="P12246" i="9"/>
  <c r="Q12246" i="9" s="1"/>
  <c r="T12246" i="9"/>
  <c r="U12246" i="9" s="1"/>
  <c r="L12247" i="9"/>
  <c r="M12247" i="9" s="1"/>
  <c r="P12247" i="9"/>
  <c r="Q12247" i="9" s="1"/>
  <c r="T12247" i="9"/>
  <c r="U12247" i="9" s="1"/>
  <c r="L12248" i="9"/>
  <c r="M12248" i="9" s="1"/>
  <c r="P12248" i="9"/>
  <c r="Q12248" i="9" s="1"/>
  <c r="T12248" i="9"/>
  <c r="U12248" i="9" s="1"/>
  <c r="L12249" i="9"/>
  <c r="M12249" i="9" s="1"/>
  <c r="P12249" i="9"/>
  <c r="Q12249" i="9" s="1"/>
  <c r="T12249" i="9"/>
  <c r="U12249" i="9" s="1"/>
  <c r="L12250" i="9"/>
  <c r="M12250" i="9" s="1"/>
  <c r="P12250" i="9"/>
  <c r="Q12250" i="9" s="1"/>
  <c r="T12250" i="9"/>
  <c r="U12250" i="9" s="1"/>
  <c r="L12251" i="9"/>
  <c r="M12251" i="9" s="1"/>
  <c r="P12251" i="9"/>
  <c r="Q12251" i="9" s="1"/>
  <c r="T12251" i="9"/>
  <c r="U12251" i="9" s="1"/>
  <c r="L12252" i="9"/>
  <c r="M12252" i="9" s="1"/>
  <c r="P12252" i="9"/>
  <c r="Q12252" i="9" s="1"/>
  <c r="T12252" i="9"/>
  <c r="U12252" i="9" s="1"/>
  <c r="L12253" i="9"/>
  <c r="M12253" i="9" s="1"/>
  <c r="P12253" i="9"/>
  <c r="Q12253" i="9" s="1"/>
  <c r="T12253" i="9"/>
  <c r="U12253" i="9" s="1"/>
  <c r="L12254" i="9"/>
  <c r="M12254" i="9"/>
  <c r="P12254" i="9"/>
  <c r="Q12254" i="9" s="1"/>
  <c r="T12254" i="9"/>
  <c r="U12254" i="9" s="1"/>
  <c r="L12255" i="9"/>
  <c r="M12255" i="9" s="1"/>
  <c r="P12255" i="9"/>
  <c r="Q12255" i="9" s="1"/>
  <c r="T12255" i="9"/>
  <c r="U12255" i="9" s="1"/>
  <c r="L12256" i="9"/>
  <c r="M12256" i="9"/>
  <c r="P12256" i="9"/>
  <c r="Q12256" i="9" s="1"/>
  <c r="T12256" i="9"/>
  <c r="U12256" i="9" s="1"/>
  <c r="L12257" i="9"/>
  <c r="M12257" i="9" s="1"/>
  <c r="P12257" i="9"/>
  <c r="Q12257" i="9" s="1"/>
  <c r="T12257" i="9"/>
  <c r="U12257" i="9" s="1"/>
  <c r="L12258" i="9"/>
  <c r="M12258" i="9" s="1"/>
  <c r="P12258" i="9"/>
  <c r="Q12258" i="9" s="1"/>
  <c r="T12258" i="9"/>
  <c r="U12258" i="9" s="1"/>
  <c r="L12259" i="9"/>
  <c r="M12259" i="9" s="1"/>
  <c r="P12259" i="9"/>
  <c r="Q12259" i="9" s="1"/>
  <c r="T12259" i="9"/>
  <c r="U12259" i="9" s="1"/>
  <c r="L12260" i="9"/>
  <c r="M12260" i="9" s="1"/>
  <c r="P12260" i="9"/>
  <c r="Q12260" i="9" s="1"/>
  <c r="T12260" i="9"/>
  <c r="U12260" i="9" s="1"/>
  <c r="L12261" i="9"/>
  <c r="M12261" i="9" s="1"/>
  <c r="P12261" i="9"/>
  <c r="Q12261" i="9" s="1"/>
  <c r="T12261" i="9"/>
  <c r="U12261" i="9" s="1"/>
  <c r="L12262" i="9"/>
  <c r="M12262" i="9" s="1"/>
  <c r="P12262" i="9"/>
  <c r="Q12262" i="9" s="1"/>
  <c r="T12262" i="9"/>
  <c r="U12262" i="9" s="1"/>
  <c r="L12263" i="9"/>
  <c r="M12263" i="9" s="1"/>
  <c r="P12263" i="9"/>
  <c r="Q12263" i="9" s="1"/>
  <c r="T12263" i="9"/>
  <c r="U12263" i="9" s="1"/>
  <c r="L12264" i="9"/>
  <c r="M12264" i="9" s="1"/>
  <c r="P12264" i="9"/>
  <c r="Q12264" i="9" s="1"/>
  <c r="T12264" i="9"/>
  <c r="U12264" i="9" s="1"/>
  <c r="L12265" i="9"/>
  <c r="M12265" i="9" s="1"/>
  <c r="P12265" i="9"/>
  <c r="Q12265" i="9" s="1"/>
  <c r="T12265" i="9"/>
  <c r="U12265" i="9" s="1"/>
  <c r="L12266" i="9"/>
  <c r="M12266" i="9" s="1"/>
  <c r="P12266" i="9"/>
  <c r="Q12266" i="9" s="1"/>
  <c r="T12266" i="9"/>
  <c r="U12266" i="9" s="1"/>
  <c r="L12267" i="9"/>
  <c r="M12267" i="9" s="1"/>
  <c r="P12267" i="9"/>
  <c r="Q12267" i="9" s="1"/>
  <c r="T12267" i="9"/>
  <c r="U12267" i="9" s="1"/>
  <c r="L12268" i="9"/>
  <c r="M12268" i="9" s="1"/>
  <c r="P12268" i="9"/>
  <c r="Q12268" i="9" s="1"/>
  <c r="T12268" i="9"/>
  <c r="U12268" i="9" s="1"/>
  <c r="L12269" i="9"/>
  <c r="M12269" i="9" s="1"/>
  <c r="P12269" i="9"/>
  <c r="Q12269" i="9" s="1"/>
  <c r="T12269" i="9"/>
  <c r="U12269" i="9" s="1"/>
  <c r="L12270" i="9"/>
  <c r="M12270" i="9" s="1"/>
  <c r="P12270" i="9"/>
  <c r="Q12270" i="9" s="1"/>
  <c r="T12270" i="9"/>
  <c r="U12270" i="9" s="1"/>
  <c r="L12271" i="9"/>
  <c r="M12271" i="9" s="1"/>
  <c r="P12271" i="9"/>
  <c r="Q12271" i="9" s="1"/>
  <c r="T12271" i="9"/>
  <c r="U12271" i="9" s="1"/>
  <c r="L12272" i="9"/>
  <c r="M12272" i="9" s="1"/>
  <c r="P12272" i="9"/>
  <c r="Q12272" i="9" s="1"/>
  <c r="T12272" i="9"/>
  <c r="U12272" i="9" s="1"/>
  <c r="L12273" i="9"/>
  <c r="M12273" i="9" s="1"/>
  <c r="P12273" i="9"/>
  <c r="Q12273" i="9" s="1"/>
  <c r="T12273" i="9"/>
  <c r="U12273" i="9" s="1"/>
  <c r="L12274" i="9"/>
  <c r="M12274" i="9" s="1"/>
  <c r="P12274" i="9"/>
  <c r="Q12274" i="9" s="1"/>
  <c r="T12274" i="9"/>
  <c r="U12274" i="9" s="1"/>
  <c r="L12275" i="9"/>
  <c r="M12275" i="9" s="1"/>
  <c r="P12275" i="9"/>
  <c r="Q12275" i="9" s="1"/>
  <c r="T12275" i="9"/>
  <c r="U12275" i="9" s="1"/>
  <c r="L12276" i="9"/>
  <c r="M12276" i="9" s="1"/>
  <c r="P12276" i="9"/>
  <c r="Q12276" i="9" s="1"/>
  <c r="T12276" i="9"/>
  <c r="U12276" i="9" s="1"/>
  <c r="L12277" i="9"/>
  <c r="M12277" i="9" s="1"/>
  <c r="P12277" i="9"/>
  <c r="Q12277" i="9" s="1"/>
  <c r="T12277" i="9"/>
  <c r="U12277" i="9" s="1"/>
  <c r="L12278" i="9"/>
  <c r="M12278" i="9" s="1"/>
  <c r="P12278" i="9"/>
  <c r="Q12278" i="9" s="1"/>
  <c r="T12278" i="9"/>
  <c r="U12278" i="9" s="1"/>
  <c r="L12279" i="9"/>
  <c r="M12279" i="9" s="1"/>
  <c r="P12279" i="9"/>
  <c r="Q12279" i="9" s="1"/>
  <c r="T12279" i="9"/>
  <c r="U12279" i="9" s="1"/>
  <c r="L12280" i="9"/>
  <c r="M12280" i="9" s="1"/>
  <c r="P12280" i="9"/>
  <c r="Q12280" i="9" s="1"/>
  <c r="T12280" i="9"/>
  <c r="U12280" i="9" s="1"/>
  <c r="L12281" i="9"/>
  <c r="M12281" i="9" s="1"/>
  <c r="P12281" i="9"/>
  <c r="Q12281" i="9" s="1"/>
  <c r="T12281" i="9"/>
  <c r="U12281" i="9" s="1"/>
  <c r="L12282" i="9"/>
  <c r="M12282" i="9" s="1"/>
  <c r="P12282" i="9"/>
  <c r="Q12282" i="9" s="1"/>
  <c r="T12282" i="9"/>
  <c r="U12282" i="9" s="1"/>
  <c r="L12283" i="9"/>
  <c r="M12283" i="9" s="1"/>
  <c r="P12283" i="9"/>
  <c r="Q12283" i="9" s="1"/>
  <c r="T12283" i="9"/>
  <c r="U12283" i="9" s="1"/>
  <c r="L12284" i="9"/>
  <c r="M12284" i="9" s="1"/>
  <c r="P12284" i="9"/>
  <c r="Q12284" i="9" s="1"/>
  <c r="T12284" i="9"/>
  <c r="U12284" i="9" s="1"/>
  <c r="L12285" i="9"/>
  <c r="M12285" i="9" s="1"/>
  <c r="P12285" i="9"/>
  <c r="Q12285" i="9" s="1"/>
  <c r="T12285" i="9"/>
  <c r="U12285" i="9" s="1"/>
  <c r="L12286" i="9"/>
  <c r="M12286" i="9" s="1"/>
  <c r="P12286" i="9"/>
  <c r="Q12286" i="9" s="1"/>
  <c r="T12286" i="9"/>
  <c r="U12286" i="9" s="1"/>
  <c r="L12287" i="9"/>
  <c r="M12287" i="9" s="1"/>
  <c r="P12287" i="9"/>
  <c r="Q12287" i="9" s="1"/>
  <c r="T12287" i="9"/>
  <c r="U12287" i="9" s="1"/>
  <c r="L12288" i="9"/>
  <c r="M12288" i="9" s="1"/>
  <c r="P12288" i="9"/>
  <c r="Q12288" i="9" s="1"/>
  <c r="T12288" i="9"/>
  <c r="U12288" i="9" s="1"/>
  <c r="L12289" i="9"/>
  <c r="M12289" i="9" s="1"/>
  <c r="P12289" i="9"/>
  <c r="Q12289" i="9" s="1"/>
  <c r="T12289" i="9"/>
  <c r="U12289" i="9" s="1"/>
  <c r="L12290" i="9"/>
  <c r="M12290" i="9" s="1"/>
  <c r="P12290" i="9"/>
  <c r="Q12290" i="9" s="1"/>
  <c r="T12290" i="9"/>
  <c r="U12290" i="9" s="1"/>
  <c r="L12291" i="9"/>
  <c r="M12291" i="9" s="1"/>
  <c r="P12291" i="9"/>
  <c r="Q12291" i="9" s="1"/>
  <c r="S12291" i="9"/>
  <c r="T12291" i="9"/>
  <c r="L12292" i="9"/>
  <c r="M12292" i="9" s="1"/>
  <c r="P12292" i="9"/>
  <c r="Q12292" i="9" s="1"/>
  <c r="T12292" i="9"/>
  <c r="U12292" i="9" s="1"/>
  <c r="L12293" i="9"/>
  <c r="M12293" i="9" s="1"/>
  <c r="P12293" i="9"/>
  <c r="Q12293" i="9" s="1"/>
  <c r="T12293" i="9"/>
  <c r="U12293" i="9" s="1"/>
  <c r="L12294" i="9"/>
  <c r="M12294" i="9" s="1"/>
  <c r="P12294" i="9"/>
  <c r="Q12294" i="9" s="1"/>
  <c r="T12294" i="9"/>
  <c r="U12294" i="9" s="1"/>
  <c r="L12295" i="9"/>
  <c r="M12295" i="9" s="1"/>
  <c r="P12295" i="9"/>
  <c r="Q12295" i="9" s="1"/>
  <c r="T12295" i="9"/>
  <c r="U12295" i="9" s="1"/>
  <c r="L12296" i="9"/>
  <c r="M12296" i="9" s="1"/>
  <c r="P12296" i="9"/>
  <c r="Q12296" i="9" s="1"/>
  <c r="T12296" i="9"/>
  <c r="U12296" i="9" s="1"/>
  <c r="L12297" i="9"/>
  <c r="M12297" i="9" s="1"/>
  <c r="P12297" i="9"/>
  <c r="Q12297" i="9" s="1"/>
  <c r="T12297" i="9"/>
  <c r="U12297" i="9" s="1"/>
  <c r="L12298" i="9"/>
  <c r="M12298" i="9" s="1"/>
  <c r="P12298" i="9"/>
  <c r="Q12298" i="9" s="1"/>
  <c r="T12298" i="9"/>
  <c r="U12298" i="9" s="1"/>
  <c r="L12299" i="9"/>
  <c r="M12299" i="9" s="1"/>
  <c r="P12299" i="9"/>
  <c r="Q12299" i="9" s="1"/>
  <c r="T12299" i="9"/>
  <c r="U12299" i="9" s="1"/>
  <c r="L12300" i="9"/>
  <c r="M12300" i="9" s="1"/>
  <c r="P12300" i="9"/>
  <c r="Q12300" i="9" s="1"/>
  <c r="T12300" i="9"/>
  <c r="U12300" i="9" s="1"/>
  <c r="L12301" i="9"/>
  <c r="M12301" i="9" s="1"/>
  <c r="P12301" i="9"/>
  <c r="Q12301" i="9" s="1"/>
  <c r="T12301" i="9"/>
  <c r="U12301" i="9" s="1"/>
  <c r="L12302" i="9"/>
  <c r="M12302" i="9" s="1"/>
  <c r="P12302" i="9"/>
  <c r="Q12302" i="9" s="1"/>
  <c r="T12302" i="9"/>
  <c r="U12302" i="9" s="1"/>
  <c r="L12303" i="9"/>
  <c r="M12303" i="9" s="1"/>
  <c r="P12303" i="9"/>
  <c r="Q12303" i="9" s="1"/>
  <c r="T12303" i="9"/>
  <c r="U12303" i="9" s="1"/>
  <c r="L12304" i="9"/>
  <c r="M12304" i="9" s="1"/>
  <c r="P12304" i="9"/>
  <c r="Q12304" i="9" s="1"/>
  <c r="T12304" i="9"/>
  <c r="U12304" i="9" s="1"/>
  <c r="L12305" i="9"/>
  <c r="M12305" i="9" s="1"/>
  <c r="P12305" i="9"/>
  <c r="Q12305" i="9" s="1"/>
  <c r="T12305" i="9"/>
  <c r="U12305" i="9" s="1"/>
  <c r="L12306" i="9"/>
  <c r="M12306" i="9" s="1"/>
  <c r="P12306" i="9"/>
  <c r="Q12306" i="9" s="1"/>
  <c r="T12306" i="9"/>
  <c r="U12306" i="9" s="1"/>
  <c r="L12307" i="9"/>
  <c r="M12307" i="9" s="1"/>
  <c r="P12307" i="9"/>
  <c r="Q12307" i="9" s="1"/>
  <c r="T12307" i="9"/>
  <c r="U12307" i="9" s="1"/>
  <c r="L12308" i="9"/>
  <c r="M12308" i="9" s="1"/>
  <c r="P12308" i="9"/>
  <c r="Q12308" i="9" s="1"/>
  <c r="T12308" i="9"/>
  <c r="U12308" i="9" s="1"/>
  <c r="L12309" i="9"/>
  <c r="M12309" i="9" s="1"/>
  <c r="P12309" i="9"/>
  <c r="Q12309" i="9" s="1"/>
  <c r="T12309" i="9"/>
  <c r="U12309" i="9" s="1"/>
  <c r="L12310" i="9"/>
  <c r="M12310" i="9" s="1"/>
  <c r="P12310" i="9"/>
  <c r="Q12310" i="9" s="1"/>
  <c r="T12310" i="9"/>
  <c r="U12310" i="9" s="1"/>
  <c r="L12311" i="9"/>
  <c r="M12311" i="9" s="1"/>
  <c r="P12311" i="9"/>
  <c r="Q12311" i="9" s="1"/>
  <c r="T12311" i="9"/>
  <c r="U12311" i="9" s="1"/>
  <c r="L12312" i="9"/>
  <c r="M12312" i="9" s="1"/>
  <c r="P12312" i="9"/>
  <c r="Q12312" i="9" s="1"/>
  <c r="T12312" i="9"/>
  <c r="U12312" i="9" s="1"/>
  <c r="L12313" i="9"/>
  <c r="M12313" i="9" s="1"/>
  <c r="P12313" i="9"/>
  <c r="Q12313" i="9" s="1"/>
  <c r="T12313" i="9"/>
  <c r="U12313" i="9" s="1"/>
  <c r="L12314" i="9"/>
  <c r="M12314" i="9" s="1"/>
  <c r="P12314" i="9"/>
  <c r="Q12314" i="9" s="1"/>
  <c r="T12314" i="9"/>
  <c r="U12314" i="9" s="1"/>
  <c r="L12315" i="9"/>
  <c r="M12315" i="9" s="1"/>
  <c r="P12315" i="9"/>
  <c r="Q12315" i="9" s="1"/>
  <c r="T12315" i="9"/>
  <c r="U12315" i="9" s="1"/>
  <c r="L12316" i="9"/>
  <c r="M12316" i="9" s="1"/>
  <c r="P12316" i="9"/>
  <c r="Q12316" i="9" s="1"/>
  <c r="T12316" i="9"/>
  <c r="U12316" i="9" s="1"/>
  <c r="L12317" i="9"/>
  <c r="M12317" i="9" s="1"/>
  <c r="P12317" i="9"/>
  <c r="Q12317" i="9" s="1"/>
  <c r="T12317" i="9"/>
  <c r="U12317" i="9" s="1"/>
  <c r="L12318" i="9"/>
  <c r="M12318" i="9" s="1"/>
  <c r="P12318" i="9"/>
  <c r="Q12318" i="9" s="1"/>
  <c r="T12318" i="9"/>
  <c r="U12318" i="9" s="1"/>
  <c r="L12319" i="9"/>
  <c r="M12319" i="9" s="1"/>
  <c r="P12319" i="9"/>
  <c r="Q12319" i="9" s="1"/>
  <c r="T12319" i="9"/>
  <c r="U12319" i="9" s="1"/>
  <c r="L12320" i="9"/>
  <c r="M12320" i="9" s="1"/>
  <c r="P12320" i="9"/>
  <c r="Q12320" i="9" s="1"/>
  <c r="T12320" i="9"/>
  <c r="U12320" i="9" s="1"/>
  <c r="L12321" i="9"/>
  <c r="M12321" i="9" s="1"/>
  <c r="P12321" i="9"/>
  <c r="Q12321" i="9" s="1"/>
  <c r="T12321" i="9"/>
  <c r="U12321" i="9" s="1"/>
  <c r="L12322" i="9"/>
  <c r="M12322" i="9" s="1"/>
  <c r="P12322" i="9"/>
  <c r="Q12322" i="9" s="1"/>
  <c r="T12322" i="9"/>
  <c r="U12322" i="9" s="1"/>
  <c r="L12323" i="9"/>
  <c r="M12323" i="9" s="1"/>
  <c r="P12323" i="9"/>
  <c r="Q12323" i="9" s="1"/>
  <c r="S12323" i="9"/>
  <c r="U12323" i="9" s="1"/>
  <c r="L12324" i="9"/>
  <c r="M12324" i="9" s="1"/>
  <c r="P12324" i="9"/>
  <c r="Q12324" i="9" s="1"/>
  <c r="T12324" i="9"/>
  <c r="U12324" i="9" s="1"/>
  <c r="L12325" i="9"/>
  <c r="M12325" i="9" s="1"/>
  <c r="P12325" i="9"/>
  <c r="Q12325" i="9" s="1"/>
  <c r="T12325" i="9"/>
  <c r="U12325" i="9" s="1"/>
  <c r="L12326" i="9"/>
  <c r="M12326" i="9" s="1"/>
  <c r="P12326" i="9"/>
  <c r="Q12326" i="9" s="1"/>
  <c r="T12326" i="9"/>
  <c r="U12326" i="9" s="1"/>
  <c r="L12327" i="9"/>
  <c r="M12327" i="9" s="1"/>
  <c r="P12327" i="9"/>
  <c r="Q12327" i="9" s="1"/>
  <c r="T12327" i="9"/>
  <c r="U12327" i="9" s="1"/>
  <c r="L12328" i="9"/>
  <c r="M12328" i="9" s="1"/>
  <c r="P12328" i="9"/>
  <c r="Q12328" i="9" s="1"/>
  <c r="T12328" i="9"/>
  <c r="U12328" i="9" s="1"/>
  <c r="L12329" i="9"/>
  <c r="M12329" i="9" s="1"/>
  <c r="P12329" i="9"/>
  <c r="Q12329" i="9" s="1"/>
  <c r="T12329" i="9"/>
  <c r="U12329" i="9" s="1"/>
  <c r="L12330" i="9"/>
  <c r="M12330" i="9" s="1"/>
  <c r="P12330" i="9"/>
  <c r="Q12330" i="9" s="1"/>
  <c r="T12330" i="9"/>
  <c r="U12330" i="9" s="1"/>
  <c r="L12331" i="9"/>
  <c r="M12331" i="9" s="1"/>
  <c r="P12331" i="9"/>
  <c r="Q12331" i="9" s="1"/>
  <c r="T12331" i="9"/>
  <c r="U12331" i="9" s="1"/>
  <c r="L12332" i="9"/>
  <c r="M12332" i="9" s="1"/>
  <c r="P12332" i="9"/>
  <c r="Q12332" i="9" s="1"/>
  <c r="T12332" i="9"/>
  <c r="U12332" i="9" s="1"/>
  <c r="L12333" i="9"/>
  <c r="M12333" i="9" s="1"/>
  <c r="P12333" i="9"/>
  <c r="Q12333" i="9" s="1"/>
  <c r="T12333" i="9"/>
  <c r="U12333" i="9" s="1"/>
  <c r="L12334" i="9"/>
  <c r="M12334" i="9" s="1"/>
  <c r="P12334" i="9"/>
  <c r="Q12334" i="9" s="1"/>
  <c r="T12334" i="9"/>
  <c r="U12334" i="9" s="1"/>
  <c r="L12335" i="9"/>
  <c r="M12335" i="9" s="1"/>
  <c r="P12335" i="9"/>
  <c r="Q12335" i="9" s="1"/>
  <c r="T12335" i="9"/>
  <c r="U12335" i="9" s="1"/>
  <c r="L12336" i="9"/>
  <c r="M12336" i="9" s="1"/>
  <c r="P12336" i="9"/>
  <c r="Q12336" i="9" s="1"/>
  <c r="T12336" i="9"/>
  <c r="U12336" i="9" s="1"/>
  <c r="L12337" i="9"/>
  <c r="M12337" i="9" s="1"/>
  <c r="P12337" i="9"/>
  <c r="Q12337" i="9" s="1"/>
  <c r="T12337" i="9"/>
  <c r="U12337" i="9" s="1"/>
  <c r="L12338" i="9"/>
  <c r="M12338" i="9" s="1"/>
  <c r="P12338" i="9"/>
  <c r="Q12338" i="9" s="1"/>
  <c r="T12338" i="9"/>
  <c r="U12338" i="9" s="1"/>
  <c r="L12339" i="9"/>
  <c r="M12339" i="9" s="1"/>
  <c r="P12339" i="9"/>
  <c r="Q12339" i="9" s="1"/>
  <c r="T12339" i="9"/>
  <c r="U12339" i="9" s="1"/>
  <c r="L12340" i="9"/>
  <c r="M12340" i="9" s="1"/>
  <c r="P12340" i="9"/>
  <c r="Q12340" i="9" s="1"/>
  <c r="T12340" i="9"/>
  <c r="U12340" i="9" s="1"/>
  <c r="L12341" i="9"/>
  <c r="M12341" i="9" s="1"/>
  <c r="P12341" i="9"/>
  <c r="Q12341" i="9" s="1"/>
  <c r="T12341" i="9"/>
  <c r="U12341" i="9" s="1"/>
  <c r="L12342" i="9"/>
  <c r="M12342" i="9" s="1"/>
  <c r="P12342" i="9"/>
  <c r="Q12342" i="9" s="1"/>
  <c r="T12342" i="9"/>
  <c r="U12342" i="9" s="1"/>
  <c r="L12343" i="9"/>
  <c r="M12343" i="9" s="1"/>
  <c r="P12343" i="9"/>
  <c r="Q12343" i="9" s="1"/>
  <c r="T12343" i="9"/>
  <c r="U12343" i="9" s="1"/>
  <c r="L12344" i="9"/>
  <c r="M12344" i="9" s="1"/>
  <c r="P12344" i="9"/>
  <c r="Q12344" i="9" s="1"/>
  <c r="T12344" i="9"/>
  <c r="U12344" i="9" s="1"/>
  <c r="L12345" i="9"/>
  <c r="M12345" i="9" s="1"/>
  <c r="P12345" i="9"/>
  <c r="Q12345" i="9" s="1"/>
  <c r="T12345" i="9"/>
  <c r="U12345" i="9" s="1"/>
  <c r="L12346" i="9"/>
  <c r="M12346" i="9" s="1"/>
  <c r="P12346" i="9"/>
  <c r="Q12346" i="9" s="1"/>
  <c r="T12346" i="9"/>
  <c r="U12346" i="9" s="1"/>
  <c r="L12347" i="9"/>
  <c r="M12347" i="9" s="1"/>
  <c r="P12347" i="9"/>
  <c r="Q12347" i="9" s="1"/>
  <c r="T12347" i="9"/>
  <c r="U12347" i="9" s="1"/>
  <c r="L12348" i="9"/>
  <c r="M12348" i="9" s="1"/>
  <c r="P12348" i="9"/>
  <c r="Q12348" i="9" s="1"/>
  <c r="T12348" i="9"/>
  <c r="U12348" i="9" s="1"/>
  <c r="L12349" i="9"/>
  <c r="M12349" i="9" s="1"/>
  <c r="P12349" i="9"/>
  <c r="Q12349" i="9" s="1"/>
  <c r="T12349" i="9"/>
  <c r="U12349" i="9" s="1"/>
  <c r="L12350" i="9"/>
  <c r="M12350" i="9" s="1"/>
  <c r="P12350" i="9"/>
  <c r="Q12350" i="9" s="1"/>
  <c r="T12350" i="9"/>
  <c r="U12350" i="9" s="1"/>
  <c r="L12351" i="9"/>
  <c r="M12351" i="9" s="1"/>
  <c r="P12351" i="9"/>
  <c r="Q12351" i="9" s="1"/>
  <c r="T12351" i="9"/>
  <c r="U12351" i="9" s="1"/>
  <c r="L12352" i="9"/>
  <c r="M12352" i="9" s="1"/>
  <c r="P12352" i="9"/>
  <c r="Q12352" i="9" s="1"/>
  <c r="T12352" i="9"/>
  <c r="U12352" i="9" s="1"/>
  <c r="L12353" i="9"/>
  <c r="M12353" i="9" s="1"/>
  <c r="P12353" i="9"/>
  <c r="Q12353" i="9" s="1"/>
  <c r="T12353" i="9"/>
  <c r="U12353" i="9" s="1"/>
  <c r="L12354" i="9"/>
  <c r="M12354" i="9" s="1"/>
  <c r="P12354" i="9"/>
  <c r="Q12354" i="9" s="1"/>
  <c r="T12354" i="9"/>
  <c r="U12354" i="9" s="1"/>
  <c r="L12355" i="9"/>
  <c r="M12355" i="9" s="1"/>
  <c r="P12355" i="9"/>
  <c r="Q12355" i="9" s="1"/>
  <c r="T12355" i="9"/>
  <c r="U12355" i="9" s="1"/>
  <c r="L12356" i="9"/>
  <c r="M12356" i="9" s="1"/>
  <c r="P12356" i="9"/>
  <c r="Q12356" i="9" s="1"/>
  <c r="T12356" i="9"/>
  <c r="U12356" i="9" s="1"/>
  <c r="L12357" i="9"/>
  <c r="M12357" i="9" s="1"/>
  <c r="P12357" i="9"/>
  <c r="Q12357" i="9" s="1"/>
  <c r="T12357" i="9"/>
  <c r="U12357" i="9" s="1"/>
  <c r="L12358" i="9"/>
  <c r="M12358" i="9" s="1"/>
  <c r="P12358" i="9"/>
  <c r="Q12358" i="9" s="1"/>
  <c r="T12358" i="9"/>
  <c r="U12358" i="9" s="1"/>
  <c r="L12359" i="9"/>
  <c r="M12359" i="9" s="1"/>
  <c r="P12359" i="9"/>
  <c r="Q12359" i="9" s="1"/>
  <c r="T12359" i="9"/>
  <c r="U12359" i="9" s="1"/>
  <c r="L12360" i="9"/>
  <c r="M12360" i="9" s="1"/>
  <c r="P12360" i="9"/>
  <c r="Q12360" i="9" s="1"/>
  <c r="T12360" i="9"/>
  <c r="U12360" i="9" s="1"/>
  <c r="L12361" i="9"/>
  <c r="M12361" i="9" s="1"/>
  <c r="P12361" i="9"/>
  <c r="Q12361" i="9" s="1"/>
  <c r="T12361" i="9"/>
  <c r="U12361" i="9" s="1"/>
  <c r="L12362" i="9"/>
  <c r="M12362" i="9" s="1"/>
  <c r="P12362" i="9"/>
  <c r="Q12362" i="9" s="1"/>
  <c r="T12362" i="9"/>
  <c r="U12362" i="9" s="1"/>
  <c r="L12363" i="9"/>
  <c r="M12363" i="9" s="1"/>
  <c r="P12363" i="9"/>
  <c r="Q12363" i="9" s="1"/>
  <c r="T12363" i="9"/>
  <c r="U12363" i="9" s="1"/>
  <c r="L12364" i="9"/>
  <c r="M12364" i="9" s="1"/>
  <c r="P12364" i="9"/>
  <c r="Q12364" i="9" s="1"/>
  <c r="T12364" i="9"/>
  <c r="U12364" i="9" s="1"/>
  <c r="L12365" i="9"/>
  <c r="M12365" i="9" s="1"/>
  <c r="P12365" i="9"/>
  <c r="Q12365" i="9" s="1"/>
  <c r="T12365" i="9"/>
  <c r="U12365" i="9" s="1"/>
  <c r="L12366" i="9"/>
  <c r="M12366" i="9" s="1"/>
  <c r="P12366" i="9"/>
  <c r="Q12366" i="9" s="1"/>
  <c r="T12366" i="9"/>
  <c r="U12366" i="9" s="1"/>
  <c r="L12367" i="9"/>
  <c r="M12367" i="9" s="1"/>
  <c r="P12367" i="9"/>
  <c r="Q12367" i="9" s="1"/>
  <c r="T12367" i="9"/>
  <c r="U12367" i="9" s="1"/>
  <c r="L12368" i="9"/>
  <c r="M12368" i="9" s="1"/>
  <c r="P12368" i="9"/>
  <c r="Q12368" i="9" s="1"/>
  <c r="T12368" i="9"/>
  <c r="U12368" i="9" s="1"/>
  <c r="L12369" i="9"/>
  <c r="M12369" i="9" s="1"/>
  <c r="P12369" i="9"/>
  <c r="Q12369" i="9" s="1"/>
  <c r="T12369" i="9"/>
  <c r="U12369" i="9" s="1"/>
  <c r="L12370" i="9"/>
  <c r="M12370" i="9" s="1"/>
  <c r="P12370" i="9"/>
  <c r="Q12370" i="9" s="1"/>
  <c r="T12370" i="9"/>
  <c r="U12370" i="9" s="1"/>
  <c r="L12371" i="9"/>
  <c r="M12371" i="9" s="1"/>
  <c r="P12371" i="9"/>
  <c r="Q12371" i="9" s="1"/>
  <c r="T12371" i="9"/>
  <c r="U12371" i="9" s="1"/>
  <c r="L12372" i="9"/>
  <c r="M12372" i="9" s="1"/>
  <c r="P12372" i="9"/>
  <c r="Q12372" i="9" s="1"/>
  <c r="T12372" i="9"/>
  <c r="U12372" i="9" s="1"/>
  <c r="L12373" i="9"/>
  <c r="M12373" i="9" s="1"/>
  <c r="P12373" i="9"/>
  <c r="Q12373" i="9" s="1"/>
  <c r="T12373" i="9"/>
  <c r="U12373" i="9" s="1"/>
  <c r="L12374" i="9"/>
  <c r="M12374" i="9" s="1"/>
  <c r="P12374" i="9"/>
  <c r="Q12374" i="9" s="1"/>
  <c r="T12374" i="9"/>
  <c r="U12374" i="9" s="1"/>
  <c r="L12375" i="9"/>
  <c r="M12375" i="9" s="1"/>
  <c r="P12375" i="9"/>
  <c r="Q12375" i="9" s="1"/>
  <c r="T12375" i="9"/>
  <c r="U12375" i="9" s="1"/>
  <c r="L12376" i="9"/>
  <c r="M12376" i="9" s="1"/>
  <c r="P12376" i="9"/>
  <c r="Q12376" i="9" s="1"/>
  <c r="T12376" i="9"/>
  <c r="U12376" i="9" s="1"/>
  <c r="L12377" i="9"/>
  <c r="M12377" i="9" s="1"/>
  <c r="P12377" i="9"/>
  <c r="Q12377" i="9" s="1"/>
  <c r="T12377" i="9"/>
  <c r="U12377" i="9" s="1"/>
  <c r="L12378" i="9"/>
  <c r="M12378" i="9" s="1"/>
  <c r="P12378" i="9"/>
  <c r="Q12378" i="9" s="1"/>
  <c r="T12378" i="9"/>
  <c r="U12378" i="9" s="1"/>
  <c r="L12379" i="9"/>
  <c r="M12379" i="9" s="1"/>
  <c r="P12379" i="9"/>
  <c r="Q12379" i="9" s="1"/>
  <c r="T12379" i="9"/>
  <c r="U12379" i="9" s="1"/>
  <c r="L12380" i="9"/>
  <c r="M12380" i="9" s="1"/>
  <c r="P12380" i="9"/>
  <c r="Q12380" i="9" s="1"/>
  <c r="T12380" i="9"/>
  <c r="U12380" i="9" s="1"/>
  <c r="L12381" i="9"/>
  <c r="M12381" i="9" s="1"/>
  <c r="P12381" i="9"/>
  <c r="Q12381" i="9" s="1"/>
  <c r="T12381" i="9"/>
  <c r="U12381" i="9" s="1"/>
  <c r="L12382" i="9"/>
  <c r="M12382" i="9" s="1"/>
  <c r="P12382" i="9"/>
  <c r="Q12382" i="9" s="1"/>
  <c r="T12382" i="9"/>
  <c r="U12382" i="9" s="1"/>
  <c r="L12383" i="9"/>
  <c r="M12383" i="9" s="1"/>
  <c r="P12383" i="9"/>
  <c r="Q12383" i="9" s="1"/>
  <c r="T12383" i="9"/>
  <c r="U12383" i="9" s="1"/>
  <c r="L12384" i="9"/>
  <c r="M12384" i="9" s="1"/>
  <c r="P12384" i="9"/>
  <c r="Q12384" i="9" s="1"/>
  <c r="T12384" i="9"/>
  <c r="U12384" i="9" s="1"/>
  <c r="L12385" i="9"/>
  <c r="M12385" i="9" s="1"/>
  <c r="P12385" i="9"/>
  <c r="Q12385" i="9" s="1"/>
  <c r="T12385" i="9"/>
  <c r="U12385" i="9" s="1"/>
  <c r="L12386" i="9"/>
  <c r="M12386" i="9" s="1"/>
  <c r="P12386" i="9"/>
  <c r="Q12386" i="9" s="1"/>
  <c r="T12386" i="9"/>
  <c r="U12386" i="9" s="1"/>
  <c r="L12387" i="9"/>
  <c r="M12387" i="9" s="1"/>
  <c r="P12387" i="9"/>
  <c r="Q12387" i="9" s="1"/>
  <c r="T12387" i="9"/>
  <c r="U12387" i="9" s="1"/>
  <c r="L12388" i="9"/>
  <c r="M12388" i="9" s="1"/>
  <c r="P12388" i="9"/>
  <c r="Q12388" i="9" s="1"/>
  <c r="T12388" i="9"/>
  <c r="U12388" i="9" s="1"/>
  <c r="L12389" i="9"/>
  <c r="M12389" i="9" s="1"/>
  <c r="P12389" i="9"/>
  <c r="Q12389" i="9" s="1"/>
  <c r="T12389" i="9"/>
  <c r="U12389" i="9" s="1"/>
  <c r="L12390" i="9"/>
  <c r="M12390" i="9" s="1"/>
  <c r="P12390" i="9"/>
  <c r="Q12390" i="9" s="1"/>
  <c r="T12390" i="9"/>
  <c r="U12390" i="9" s="1"/>
  <c r="L12391" i="9"/>
  <c r="M12391" i="9" s="1"/>
  <c r="O12391" i="9"/>
  <c r="P12391" i="9"/>
  <c r="S12391" i="9"/>
  <c r="T12391" i="9"/>
  <c r="L12392" i="9"/>
  <c r="M12392" i="9" s="1"/>
  <c r="P12392" i="9"/>
  <c r="Q12392" i="9" s="1"/>
  <c r="T12392" i="9"/>
  <c r="U12392" i="9" s="1"/>
  <c r="L12393" i="9"/>
  <c r="M12393" i="9" s="1"/>
  <c r="P12393" i="9"/>
  <c r="Q12393" i="9" s="1"/>
  <c r="T12393" i="9"/>
  <c r="U12393" i="9" s="1"/>
  <c r="L12394" i="9"/>
  <c r="M12394" i="9" s="1"/>
  <c r="P12394" i="9"/>
  <c r="Q12394" i="9" s="1"/>
  <c r="T12394" i="9"/>
  <c r="U12394" i="9" s="1"/>
  <c r="L12395" i="9"/>
  <c r="M12395" i="9" s="1"/>
  <c r="P12395" i="9"/>
  <c r="Q12395" i="9" s="1"/>
  <c r="T12395" i="9"/>
  <c r="U12395" i="9" s="1"/>
  <c r="L12396" i="9"/>
  <c r="M12396" i="9" s="1"/>
  <c r="P12396" i="9"/>
  <c r="Q12396" i="9" s="1"/>
  <c r="T12396" i="9"/>
  <c r="U12396" i="9" s="1"/>
  <c r="L12397" i="9"/>
  <c r="M12397" i="9" s="1"/>
  <c r="P12397" i="9"/>
  <c r="Q12397" i="9" s="1"/>
  <c r="T12397" i="9"/>
  <c r="U12397" i="9" s="1"/>
  <c r="L12398" i="9"/>
  <c r="M12398" i="9" s="1"/>
  <c r="P12398" i="9"/>
  <c r="Q12398" i="9" s="1"/>
  <c r="T12398" i="9"/>
  <c r="U12398" i="9" s="1"/>
  <c r="L12399" i="9"/>
  <c r="M12399" i="9" s="1"/>
  <c r="P12399" i="9"/>
  <c r="Q12399" i="9" s="1"/>
  <c r="T12399" i="9"/>
  <c r="U12399" i="9" s="1"/>
  <c r="L12400" i="9"/>
  <c r="M12400" i="9" s="1"/>
  <c r="P12400" i="9"/>
  <c r="Q12400" i="9" s="1"/>
  <c r="T12400" i="9"/>
  <c r="U12400" i="9" s="1"/>
  <c r="L12401" i="9"/>
  <c r="M12401" i="9" s="1"/>
  <c r="P12401" i="9"/>
  <c r="Q12401" i="9" s="1"/>
  <c r="T12401" i="9"/>
  <c r="U12401" i="9" s="1"/>
  <c r="L12402" i="9"/>
  <c r="M12402" i="9" s="1"/>
  <c r="P12402" i="9"/>
  <c r="Q12402" i="9" s="1"/>
  <c r="T12402" i="9"/>
  <c r="U12402" i="9" s="1"/>
  <c r="L12403" i="9"/>
  <c r="M12403" i="9" s="1"/>
  <c r="P12403" i="9"/>
  <c r="Q12403" i="9" s="1"/>
  <c r="T12403" i="9"/>
  <c r="U12403" i="9" s="1"/>
  <c r="L12404" i="9"/>
  <c r="M12404" i="9" s="1"/>
  <c r="P12404" i="9"/>
  <c r="Q12404" i="9" s="1"/>
  <c r="T12404" i="9"/>
  <c r="U12404" i="9" s="1"/>
  <c r="L12405" i="9"/>
  <c r="M12405" i="9" s="1"/>
  <c r="P12405" i="9"/>
  <c r="Q12405" i="9" s="1"/>
  <c r="S12405" i="9"/>
  <c r="U12405" i="9" s="1"/>
  <c r="L12406" i="9"/>
  <c r="M12406" i="9" s="1"/>
  <c r="P12406" i="9"/>
  <c r="Q12406" i="9" s="1"/>
  <c r="T12406" i="9"/>
  <c r="U12406" i="9" s="1"/>
  <c r="L12407" i="9"/>
  <c r="M12407" i="9" s="1"/>
  <c r="P12407" i="9"/>
  <c r="Q12407" i="9" s="1"/>
  <c r="T12407" i="9"/>
  <c r="U12407" i="9" s="1"/>
  <c r="L12408" i="9"/>
  <c r="M12408" i="9" s="1"/>
  <c r="P12408" i="9"/>
  <c r="Q12408" i="9" s="1"/>
  <c r="T12408" i="9"/>
  <c r="U12408" i="9" s="1"/>
  <c r="L12409" i="9"/>
  <c r="M12409" i="9" s="1"/>
  <c r="P12409" i="9"/>
  <c r="Q12409" i="9" s="1"/>
  <c r="T12409" i="9"/>
  <c r="U12409" i="9" s="1"/>
  <c r="L12410" i="9"/>
  <c r="M12410" i="9" s="1"/>
  <c r="P12410" i="9"/>
  <c r="Q12410" i="9" s="1"/>
  <c r="T12410" i="9"/>
  <c r="U12410" i="9" s="1"/>
  <c r="L12411" i="9"/>
  <c r="M12411" i="9" s="1"/>
  <c r="P12411" i="9"/>
  <c r="Q12411" i="9" s="1"/>
  <c r="T12411" i="9"/>
  <c r="U12411" i="9" s="1"/>
  <c r="L12412" i="9"/>
  <c r="M12412" i="9" s="1"/>
  <c r="P12412" i="9"/>
  <c r="Q12412" i="9" s="1"/>
  <c r="T12412" i="9"/>
  <c r="U12412" i="9" s="1"/>
  <c r="L12413" i="9"/>
  <c r="M12413" i="9" s="1"/>
  <c r="P12413" i="9"/>
  <c r="Q12413" i="9" s="1"/>
  <c r="T12413" i="9"/>
  <c r="U12413" i="9" s="1"/>
  <c r="L12414" i="9"/>
  <c r="M12414" i="9" s="1"/>
  <c r="P12414" i="9"/>
  <c r="Q12414" i="9" s="1"/>
  <c r="T12414" i="9"/>
  <c r="U12414" i="9" s="1"/>
  <c r="L12415" i="9"/>
  <c r="M12415" i="9" s="1"/>
  <c r="P12415" i="9"/>
  <c r="Q12415" i="9" s="1"/>
  <c r="T12415" i="9"/>
  <c r="U12415" i="9" s="1"/>
  <c r="L12416" i="9"/>
  <c r="M12416" i="9" s="1"/>
  <c r="P12416" i="9"/>
  <c r="Q12416" i="9" s="1"/>
  <c r="T12416" i="9"/>
  <c r="U12416" i="9" s="1"/>
  <c r="L12417" i="9"/>
  <c r="M12417" i="9" s="1"/>
  <c r="P12417" i="9"/>
  <c r="Q12417" i="9" s="1"/>
  <c r="T12417" i="9"/>
  <c r="U12417" i="9" s="1"/>
  <c r="L12418" i="9"/>
  <c r="M12418" i="9" s="1"/>
  <c r="P12418" i="9"/>
  <c r="Q12418" i="9" s="1"/>
  <c r="T12418" i="9"/>
  <c r="U12418" i="9" s="1"/>
  <c r="L12419" i="9"/>
  <c r="M12419" i="9" s="1"/>
  <c r="P12419" i="9"/>
  <c r="Q12419" i="9" s="1"/>
  <c r="T12419" i="9"/>
  <c r="U12419" i="9" s="1"/>
  <c r="L12420" i="9"/>
  <c r="M12420" i="9" s="1"/>
  <c r="P12420" i="9"/>
  <c r="Q12420" i="9" s="1"/>
  <c r="S12420" i="9"/>
  <c r="U12420" i="9" s="1"/>
  <c r="L12421" i="9"/>
  <c r="M12421" i="9" s="1"/>
  <c r="P12421" i="9"/>
  <c r="Q12421" i="9" s="1"/>
  <c r="T12421" i="9"/>
  <c r="U12421" i="9" s="1"/>
  <c r="L12422" i="9"/>
  <c r="M12422" i="9" s="1"/>
  <c r="P12422" i="9"/>
  <c r="Q12422" i="9" s="1"/>
  <c r="T12422" i="9"/>
  <c r="U12422" i="9" s="1"/>
  <c r="L12423" i="9"/>
  <c r="M12423" i="9" s="1"/>
  <c r="P12423" i="9"/>
  <c r="Q12423" i="9" s="1"/>
  <c r="T12423" i="9"/>
  <c r="U12423" i="9" s="1"/>
  <c r="L12424" i="9"/>
  <c r="M12424" i="9" s="1"/>
  <c r="P12424" i="9"/>
  <c r="Q12424" i="9" s="1"/>
  <c r="T12424" i="9"/>
  <c r="U12424" i="9" s="1"/>
  <c r="L12425" i="9"/>
  <c r="M12425" i="9" s="1"/>
  <c r="P12425" i="9"/>
  <c r="Q12425" i="9" s="1"/>
  <c r="T12425" i="9"/>
  <c r="U12425" i="9" s="1"/>
  <c r="L12426" i="9"/>
  <c r="M12426" i="9" s="1"/>
  <c r="P12426" i="9"/>
  <c r="Q12426" i="9" s="1"/>
  <c r="T12426" i="9"/>
  <c r="U12426" i="9" s="1"/>
  <c r="L12427" i="9"/>
  <c r="M12427" i="9" s="1"/>
  <c r="P12427" i="9"/>
  <c r="Q12427" i="9" s="1"/>
  <c r="T12427" i="9"/>
  <c r="U12427" i="9" s="1"/>
  <c r="L12428" i="9"/>
  <c r="M12428" i="9" s="1"/>
  <c r="P12428" i="9"/>
  <c r="Q12428" i="9" s="1"/>
  <c r="T12428" i="9"/>
  <c r="U12428" i="9" s="1"/>
  <c r="L12429" i="9"/>
  <c r="M12429" i="9" s="1"/>
  <c r="P12429" i="9"/>
  <c r="Q12429" i="9" s="1"/>
  <c r="T12429" i="9"/>
  <c r="U12429" i="9" s="1"/>
  <c r="L12430" i="9"/>
  <c r="M12430" i="9" s="1"/>
  <c r="P12430" i="9"/>
  <c r="Q12430" i="9" s="1"/>
  <c r="T12430" i="9"/>
  <c r="U12430" i="9" s="1"/>
  <c r="L12431" i="9"/>
  <c r="M12431" i="9" s="1"/>
  <c r="P12431" i="9"/>
  <c r="Q12431" i="9" s="1"/>
  <c r="T12431" i="9"/>
  <c r="U12431" i="9" s="1"/>
  <c r="L12432" i="9"/>
  <c r="M12432" i="9" s="1"/>
  <c r="P12432" i="9"/>
  <c r="Q12432" i="9" s="1"/>
  <c r="T12432" i="9"/>
  <c r="U12432" i="9" s="1"/>
  <c r="L12433" i="9"/>
  <c r="M12433" i="9" s="1"/>
  <c r="P12433" i="9"/>
  <c r="Q12433" i="9" s="1"/>
  <c r="T12433" i="9"/>
  <c r="U12433" i="9" s="1"/>
  <c r="L12434" i="9"/>
  <c r="M12434" i="9" s="1"/>
  <c r="P12434" i="9"/>
  <c r="Q12434" i="9" s="1"/>
  <c r="T12434" i="9"/>
  <c r="U12434" i="9" s="1"/>
  <c r="L12435" i="9"/>
  <c r="M12435" i="9" s="1"/>
  <c r="P12435" i="9"/>
  <c r="Q12435" i="9" s="1"/>
  <c r="T12435" i="9"/>
  <c r="U12435" i="9" s="1"/>
  <c r="L12436" i="9"/>
  <c r="M12436" i="9" s="1"/>
  <c r="P12436" i="9"/>
  <c r="Q12436" i="9" s="1"/>
  <c r="T12436" i="9"/>
  <c r="U12436" i="9" s="1"/>
  <c r="L12437" i="9"/>
  <c r="M12437" i="9" s="1"/>
  <c r="P12437" i="9"/>
  <c r="Q12437" i="9" s="1"/>
  <c r="S12437" i="9"/>
  <c r="T12437" i="9"/>
  <c r="L12438" i="9"/>
  <c r="M12438" i="9" s="1"/>
  <c r="P12438" i="9"/>
  <c r="Q12438" i="9" s="1"/>
  <c r="T12438" i="9"/>
  <c r="U12438" i="9" s="1"/>
  <c r="L12439" i="9"/>
  <c r="M12439" i="9" s="1"/>
  <c r="P12439" i="9"/>
  <c r="Q12439" i="9" s="1"/>
  <c r="T12439" i="9"/>
  <c r="U12439" i="9" s="1"/>
  <c r="L12440" i="9"/>
  <c r="M12440" i="9" s="1"/>
  <c r="P12440" i="9"/>
  <c r="Q12440" i="9" s="1"/>
  <c r="T12440" i="9"/>
  <c r="U12440" i="9" s="1"/>
  <c r="L12441" i="9"/>
  <c r="M12441" i="9" s="1"/>
  <c r="P12441" i="9"/>
  <c r="Q12441" i="9" s="1"/>
  <c r="T12441" i="9"/>
  <c r="U12441" i="9" s="1"/>
  <c r="L12442" i="9"/>
  <c r="M12442" i="9" s="1"/>
  <c r="P12442" i="9"/>
  <c r="Q12442" i="9" s="1"/>
  <c r="T12442" i="9"/>
  <c r="U12442" i="9" s="1"/>
  <c r="L12443" i="9"/>
  <c r="M12443" i="9" s="1"/>
  <c r="P12443" i="9"/>
  <c r="Q12443" i="9" s="1"/>
  <c r="T12443" i="9"/>
  <c r="U12443" i="9" s="1"/>
  <c r="L12444" i="9"/>
  <c r="M12444" i="9" s="1"/>
  <c r="P12444" i="9"/>
  <c r="Q12444" i="9" s="1"/>
  <c r="T12444" i="9"/>
  <c r="U12444" i="9" s="1"/>
  <c r="L12445" i="9"/>
  <c r="M12445" i="9" s="1"/>
  <c r="P12445" i="9"/>
  <c r="Q12445" i="9" s="1"/>
  <c r="T12445" i="9"/>
  <c r="U12445" i="9" s="1"/>
  <c r="L12446" i="9"/>
  <c r="M12446" i="9" s="1"/>
  <c r="P12446" i="9"/>
  <c r="Q12446" i="9" s="1"/>
  <c r="T12446" i="9"/>
  <c r="U12446" i="9" s="1"/>
  <c r="L12447" i="9"/>
  <c r="M12447" i="9" s="1"/>
  <c r="P12447" i="9"/>
  <c r="Q12447" i="9" s="1"/>
  <c r="T12447" i="9"/>
  <c r="U12447" i="9" s="1"/>
  <c r="L12448" i="9"/>
  <c r="M12448" i="9" s="1"/>
  <c r="P12448" i="9"/>
  <c r="Q12448" i="9" s="1"/>
  <c r="T12448" i="9"/>
  <c r="U12448" i="9" s="1"/>
  <c r="L12449" i="9"/>
  <c r="M12449" i="9" s="1"/>
  <c r="P12449" i="9"/>
  <c r="Q12449" i="9" s="1"/>
  <c r="T12449" i="9"/>
  <c r="U12449" i="9" s="1"/>
  <c r="L12450" i="9"/>
  <c r="M12450" i="9" s="1"/>
  <c r="P12450" i="9"/>
  <c r="Q12450" i="9" s="1"/>
  <c r="S12450" i="9"/>
  <c r="T12450" i="9"/>
  <c r="L12451" i="9"/>
  <c r="M12451" i="9" s="1"/>
  <c r="P12451" i="9"/>
  <c r="Q12451" i="9" s="1"/>
  <c r="T12451" i="9"/>
  <c r="U12451" i="9" s="1"/>
  <c r="L12452" i="9"/>
  <c r="M12452" i="9" s="1"/>
  <c r="P12452" i="9"/>
  <c r="Q12452" i="9" s="1"/>
  <c r="T12452" i="9"/>
  <c r="U12452" i="9" s="1"/>
  <c r="L12453" i="9"/>
  <c r="M12453" i="9" s="1"/>
  <c r="P12453" i="9"/>
  <c r="Q12453" i="9" s="1"/>
  <c r="T12453" i="9"/>
  <c r="U12453" i="9" s="1"/>
  <c r="L12454" i="9"/>
  <c r="M12454" i="9" s="1"/>
  <c r="P12454" i="9"/>
  <c r="Q12454" i="9" s="1"/>
  <c r="T12454" i="9"/>
  <c r="U12454" i="9" s="1"/>
  <c r="L12455" i="9"/>
  <c r="M12455" i="9" s="1"/>
  <c r="P12455" i="9"/>
  <c r="Q12455" i="9" s="1"/>
  <c r="T12455" i="9"/>
  <c r="U12455" i="9" s="1"/>
  <c r="L12456" i="9"/>
  <c r="M12456" i="9" s="1"/>
  <c r="P12456" i="9"/>
  <c r="Q12456" i="9" s="1"/>
  <c r="T12456" i="9"/>
  <c r="U12456" i="9" s="1"/>
  <c r="L12457" i="9"/>
  <c r="M12457" i="9" s="1"/>
  <c r="P12457" i="9"/>
  <c r="Q12457" i="9" s="1"/>
  <c r="T12457" i="9"/>
  <c r="U12457" i="9" s="1"/>
  <c r="L12458" i="9"/>
  <c r="M12458" i="9" s="1"/>
  <c r="P12458" i="9"/>
  <c r="Q12458" i="9" s="1"/>
  <c r="T12458" i="9"/>
  <c r="U12458" i="9" s="1"/>
  <c r="L12459" i="9"/>
  <c r="M12459" i="9" s="1"/>
  <c r="P12459" i="9"/>
  <c r="Q12459" i="9" s="1"/>
  <c r="T12459" i="9"/>
  <c r="U12459" i="9" s="1"/>
  <c r="L12460" i="9"/>
  <c r="M12460" i="9" s="1"/>
  <c r="P12460" i="9"/>
  <c r="Q12460" i="9" s="1"/>
  <c r="T12460" i="9"/>
  <c r="U12460" i="9" s="1"/>
  <c r="L12461" i="9"/>
  <c r="M12461" i="9" s="1"/>
  <c r="P12461" i="9"/>
  <c r="Q12461" i="9" s="1"/>
  <c r="T12461" i="9"/>
  <c r="U12461" i="9" s="1"/>
  <c r="L12462" i="9"/>
  <c r="M12462" i="9" s="1"/>
  <c r="P12462" i="9"/>
  <c r="Q12462" i="9" s="1"/>
  <c r="T12462" i="9"/>
  <c r="U12462" i="9" s="1"/>
  <c r="L12463" i="9"/>
  <c r="M12463" i="9" s="1"/>
  <c r="P12463" i="9"/>
  <c r="Q12463" i="9" s="1"/>
  <c r="T12463" i="9"/>
  <c r="U12463" i="9" s="1"/>
  <c r="L12464" i="9"/>
  <c r="M12464" i="9" s="1"/>
  <c r="P12464" i="9"/>
  <c r="Q12464" i="9" s="1"/>
  <c r="T12464" i="9"/>
  <c r="U12464" i="9" s="1"/>
  <c r="L12465" i="9"/>
  <c r="M12465" i="9" s="1"/>
  <c r="P12465" i="9"/>
  <c r="Q12465" i="9" s="1"/>
  <c r="T12465" i="9"/>
  <c r="U12465" i="9" s="1"/>
  <c r="L12466" i="9"/>
  <c r="M12466" i="9" s="1"/>
  <c r="P12466" i="9"/>
  <c r="Q12466" i="9" s="1"/>
  <c r="T12466" i="9"/>
  <c r="U12466" i="9" s="1"/>
  <c r="L12467" i="9"/>
  <c r="M12467" i="9" s="1"/>
  <c r="P12467" i="9"/>
  <c r="Q12467" i="9" s="1"/>
  <c r="T12467" i="9"/>
  <c r="U12467" i="9" s="1"/>
  <c r="L12468" i="9"/>
  <c r="M12468" i="9" s="1"/>
  <c r="P12468" i="9"/>
  <c r="Q12468" i="9" s="1"/>
  <c r="T12468" i="9"/>
  <c r="U12468" i="9" s="1"/>
  <c r="L12469" i="9"/>
  <c r="M12469" i="9" s="1"/>
  <c r="P12469" i="9"/>
  <c r="Q12469" i="9" s="1"/>
  <c r="T12469" i="9"/>
  <c r="U12469" i="9" s="1"/>
  <c r="L12470" i="9"/>
  <c r="M12470" i="9" s="1"/>
  <c r="P12470" i="9"/>
  <c r="Q12470" i="9" s="1"/>
  <c r="T12470" i="9"/>
  <c r="U12470" i="9" s="1"/>
  <c r="L12471" i="9"/>
  <c r="M12471" i="9" s="1"/>
  <c r="P12471" i="9"/>
  <c r="Q12471" i="9" s="1"/>
  <c r="T12471" i="9"/>
  <c r="U12471" i="9" s="1"/>
  <c r="L12472" i="9"/>
  <c r="M12472" i="9" s="1"/>
  <c r="P12472" i="9"/>
  <c r="Q12472" i="9" s="1"/>
  <c r="T12472" i="9"/>
  <c r="U12472" i="9" s="1"/>
  <c r="L12473" i="9"/>
  <c r="M12473" i="9" s="1"/>
  <c r="P12473" i="9"/>
  <c r="Q12473" i="9" s="1"/>
  <c r="T12473" i="9"/>
  <c r="U12473" i="9" s="1"/>
  <c r="L12474" i="9"/>
  <c r="M12474" i="9" s="1"/>
  <c r="P12474" i="9"/>
  <c r="Q12474" i="9" s="1"/>
  <c r="T12474" i="9"/>
  <c r="U12474" i="9" s="1"/>
  <c r="L12475" i="9"/>
  <c r="M12475" i="9" s="1"/>
  <c r="P12475" i="9"/>
  <c r="Q12475" i="9" s="1"/>
  <c r="T12475" i="9"/>
  <c r="U12475" i="9" s="1"/>
  <c r="L12476" i="9"/>
  <c r="M12476" i="9" s="1"/>
  <c r="P12476" i="9"/>
  <c r="Q12476" i="9" s="1"/>
  <c r="T12476" i="9"/>
  <c r="U12476" i="9" s="1"/>
  <c r="L12477" i="9"/>
  <c r="M12477" i="9" s="1"/>
  <c r="P12477" i="9"/>
  <c r="Q12477" i="9" s="1"/>
  <c r="T12477" i="9"/>
  <c r="U12477" i="9" s="1"/>
  <c r="L12478" i="9"/>
  <c r="M12478" i="9" s="1"/>
  <c r="P12478" i="9"/>
  <c r="Q12478" i="9" s="1"/>
  <c r="T12478" i="9"/>
  <c r="U12478" i="9" s="1"/>
  <c r="L12479" i="9"/>
  <c r="M12479" i="9" s="1"/>
  <c r="P12479" i="9"/>
  <c r="Q12479" i="9" s="1"/>
  <c r="T12479" i="9"/>
  <c r="U12479" i="9" s="1"/>
  <c r="L12480" i="9"/>
  <c r="M12480" i="9" s="1"/>
  <c r="P12480" i="9"/>
  <c r="Q12480" i="9" s="1"/>
  <c r="T12480" i="9"/>
  <c r="U12480" i="9" s="1"/>
  <c r="L12481" i="9"/>
  <c r="M12481" i="9" s="1"/>
  <c r="P12481" i="9"/>
  <c r="Q12481" i="9" s="1"/>
  <c r="T12481" i="9"/>
  <c r="U12481" i="9" s="1"/>
  <c r="L12482" i="9"/>
  <c r="M12482" i="9" s="1"/>
  <c r="P12482" i="9"/>
  <c r="Q12482" i="9" s="1"/>
  <c r="T12482" i="9"/>
  <c r="U12482" i="9" s="1"/>
  <c r="L12483" i="9"/>
  <c r="M12483" i="9" s="1"/>
  <c r="P12483" i="9"/>
  <c r="Q12483" i="9" s="1"/>
  <c r="T12483" i="9"/>
  <c r="U12483" i="9" s="1"/>
  <c r="L12484" i="9"/>
  <c r="M12484" i="9" s="1"/>
  <c r="P12484" i="9"/>
  <c r="Q12484" i="9" s="1"/>
  <c r="T12484" i="9"/>
  <c r="U12484" i="9" s="1"/>
  <c r="L12485" i="9"/>
  <c r="M12485" i="9" s="1"/>
  <c r="P12485" i="9"/>
  <c r="Q12485" i="9" s="1"/>
  <c r="T12485" i="9"/>
  <c r="U12485" i="9" s="1"/>
  <c r="L12486" i="9"/>
  <c r="M12486" i="9" s="1"/>
  <c r="P12486" i="9"/>
  <c r="Q12486" i="9" s="1"/>
  <c r="T12486" i="9"/>
  <c r="U12486" i="9" s="1"/>
  <c r="L12487" i="9"/>
  <c r="M12487" i="9" s="1"/>
  <c r="P12487" i="9"/>
  <c r="Q12487" i="9" s="1"/>
  <c r="T12487" i="9"/>
  <c r="U12487" i="9" s="1"/>
  <c r="L12488" i="9"/>
  <c r="M12488" i="9" s="1"/>
  <c r="P12488" i="9"/>
  <c r="Q12488" i="9" s="1"/>
  <c r="T12488" i="9"/>
  <c r="U12488" i="9" s="1"/>
  <c r="L12489" i="9"/>
  <c r="M12489" i="9" s="1"/>
  <c r="P12489" i="9"/>
  <c r="Q12489" i="9" s="1"/>
  <c r="T12489" i="9"/>
  <c r="U12489" i="9" s="1"/>
  <c r="L12490" i="9"/>
  <c r="M12490" i="9" s="1"/>
  <c r="P12490" i="9"/>
  <c r="Q12490" i="9" s="1"/>
  <c r="T12490" i="9"/>
  <c r="U12490" i="9" s="1"/>
  <c r="L12491" i="9"/>
  <c r="M12491" i="9" s="1"/>
  <c r="P12491" i="9"/>
  <c r="Q12491" i="9" s="1"/>
  <c r="T12491" i="9"/>
  <c r="U12491" i="9" s="1"/>
  <c r="L12492" i="9"/>
  <c r="M12492" i="9" s="1"/>
  <c r="P12492" i="9"/>
  <c r="Q12492" i="9" s="1"/>
  <c r="T12492" i="9"/>
  <c r="U12492" i="9" s="1"/>
  <c r="L12493" i="9"/>
  <c r="M12493" i="9" s="1"/>
  <c r="P12493" i="9"/>
  <c r="Q12493" i="9" s="1"/>
  <c r="T12493" i="9"/>
  <c r="U12493" i="9" s="1"/>
  <c r="L12494" i="9"/>
  <c r="M12494" i="9" s="1"/>
  <c r="P12494" i="9"/>
  <c r="Q12494" i="9" s="1"/>
  <c r="T12494" i="9"/>
  <c r="U12494" i="9" s="1"/>
  <c r="L12495" i="9"/>
  <c r="M12495" i="9" s="1"/>
  <c r="P12495" i="9"/>
  <c r="Q12495" i="9" s="1"/>
  <c r="T12495" i="9"/>
  <c r="U12495" i="9" s="1"/>
  <c r="L12496" i="9"/>
  <c r="M12496" i="9" s="1"/>
  <c r="P12496" i="9"/>
  <c r="Q12496" i="9" s="1"/>
  <c r="T12496" i="9"/>
  <c r="U12496" i="9" s="1"/>
  <c r="L12497" i="9"/>
  <c r="M12497" i="9" s="1"/>
  <c r="P12497" i="9"/>
  <c r="Q12497" i="9" s="1"/>
  <c r="S12497" i="9"/>
  <c r="T12497" i="9"/>
  <c r="U12497" i="9" s="1"/>
  <c r="L12498" i="9"/>
  <c r="M12498" i="9" s="1"/>
  <c r="P12498" i="9"/>
  <c r="Q12498" i="9" s="1"/>
  <c r="T12498" i="9"/>
  <c r="U12498" i="9" s="1"/>
  <c r="L12499" i="9"/>
  <c r="M12499" i="9" s="1"/>
  <c r="P12499" i="9"/>
  <c r="Q12499" i="9" s="1"/>
  <c r="T12499" i="9"/>
  <c r="U12499" i="9" s="1"/>
  <c r="L12500" i="9"/>
  <c r="M12500" i="9" s="1"/>
  <c r="P12500" i="9"/>
  <c r="Q12500" i="9" s="1"/>
  <c r="T12500" i="9"/>
  <c r="U12500" i="9" s="1"/>
  <c r="L12501" i="9"/>
  <c r="M12501" i="9" s="1"/>
  <c r="P12501" i="9"/>
  <c r="Q12501" i="9" s="1"/>
  <c r="T12501" i="9"/>
  <c r="U12501" i="9" s="1"/>
  <c r="L12502" i="9"/>
  <c r="M12502" i="9" s="1"/>
  <c r="P12502" i="9"/>
  <c r="Q12502" i="9" s="1"/>
  <c r="T12502" i="9"/>
  <c r="U12502" i="9" s="1"/>
  <c r="L12503" i="9"/>
  <c r="M12503" i="9" s="1"/>
  <c r="P12503" i="9"/>
  <c r="Q12503" i="9" s="1"/>
  <c r="T12503" i="9"/>
  <c r="U12503" i="9" s="1"/>
  <c r="L12504" i="9"/>
  <c r="M12504" i="9" s="1"/>
  <c r="P12504" i="9"/>
  <c r="Q12504" i="9" s="1"/>
  <c r="T12504" i="9"/>
  <c r="U12504" i="9" s="1"/>
  <c r="L12505" i="9"/>
  <c r="M12505" i="9" s="1"/>
  <c r="P12505" i="9"/>
  <c r="Q12505" i="9" s="1"/>
  <c r="T12505" i="9"/>
  <c r="U12505" i="9" s="1"/>
  <c r="L12506" i="9"/>
  <c r="M12506" i="9" s="1"/>
  <c r="P12506" i="9"/>
  <c r="Q12506" i="9" s="1"/>
  <c r="T12506" i="9"/>
  <c r="U12506" i="9" s="1"/>
  <c r="L12507" i="9"/>
  <c r="M12507" i="9" s="1"/>
  <c r="P12507" i="9"/>
  <c r="Q12507" i="9" s="1"/>
  <c r="T12507" i="9"/>
  <c r="U12507" i="9" s="1"/>
  <c r="L12508" i="9"/>
  <c r="M12508" i="9" s="1"/>
  <c r="P12508" i="9"/>
  <c r="Q12508" i="9" s="1"/>
  <c r="T12508" i="9"/>
  <c r="U12508" i="9" s="1"/>
  <c r="L12509" i="9"/>
  <c r="M12509" i="9" s="1"/>
  <c r="P12509" i="9"/>
  <c r="Q12509" i="9" s="1"/>
  <c r="T12509" i="9"/>
  <c r="U12509" i="9" s="1"/>
  <c r="L12510" i="9"/>
  <c r="M12510" i="9" s="1"/>
  <c r="P12510" i="9"/>
  <c r="Q12510" i="9" s="1"/>
  <c r="T12510" i="9"/>
  <c r="U12510" i="9" s="1"/>
  <c r="L12511" i="9"/>
  <c r="M12511" i="9" s="1"/>
  <c r="P12511" i="9"/>
  <c r="Q12511" i="9" s="1"/>
  <c r="T12511" i="9"/>
  <c r="U12511" i="9" s="1"/>
  <c r="L12512" i="9"/>
  <c r="M12512" i="9" s="1"/>
  <c r="P12512" i="9"/>
  <c r="Q12512" i="9" s="1"/>
  <c r="T12512" i="9"/>
  <c r="U12512" i="9" s="1"/>
  <c r="L12513" i="9"/>
  <c r="M12513" i="9" s="1"/>
  <c r="P12513" i="9"/>
  <c r="Q12513" i="9" s="1"/>
  <c r="T12513" i="9"/>
  <c r="U12513" i="9" s="1"/>
  <c r="L12514" i="9"/>
  <c r="M12514" i="9" s="1"/>
  <c r="P12514" i="9"/>
  <c r="Q12514" i="9" s="1"/>
  <c r="T12514" i="9"/>
  <c r="U12514" i="9" s="1"/>
  <c r="L12515" i="9"/>
  <c r="M12515" i="9" s="1"/>
  <c r="P12515" i="9"/>
  <c r="Q12515" i="9" s="1"/>
  <c r="T12515" i="9"/>
  <c r="U12515" i="9" s="1"/>
  <c r="L12516" i="9"/>
  <c r="M12516" i="9" s="1"/>
  <c r="P12516" i="9"/>
  <c r="Q12516" i="9" s="1"/>
  <c r="T12516" i="9"/>
  <c r="U12516" i="9" s="1"/>
  <c r="L12517" i="9"/>
  <c r="M12517" i="9" s="1"/>
  <c r="P12517" i="9"/>
  <c r="Q12517" i="9" s="1"/>
  <c r="T12517" i="9"/>
  <c r="U12517" i="9" s="1"/>
  <c r="L12518" i="9"/>
  <c r="M12518" i="9" s="1"/>
  <c r="P12518" i="9"/>
  <c r="Q12518" i="9" s="1"/>
  <c r="T12518" i="9"/>
  <c r="U12518" i="9" s="1"/>
  <c r="L12519" i="9"/>
  <c r="M12519" i="9" s="1"/>
  <c r="P12519" i="9"/>
  <c r="Q12519" i="9" s="1"/>
  <c r="T12519" i="9"/>
  <c r="U12519" i="9" s="1"/>
  <c r="L12520" i="9"/>
  <c r="M12520" i="9" s="1"/>
  <c r="P12520" i="9"/>
  <c r="Q12520" i="9" s="1"/>
  <c r="T12520" i="9"/>
  <c r="U12520" i="9" s="1"/>
  <c r="L12521" i="9"/>
  <c r="M12521" i="9" s="1"/>
  <c r="P12521" i="9"/>
  <c r="Q12521" i="9" s="1"/>
  <c r="T12521" i="9"/>
  <c r="U12521" i="9" s="1"/>
  <c r="L12522" i="9"/>
  <c r="M12522" i="9" s="1"/>
  <c r="P12522" i="9"/>
  <c r="Q12522" i="9" s="1"/>
  <c r="T12522" i="9"/>
  <c r="U12522" i="9" s="1"/>
  <c r="L12523" i="9"/>
  <c r="M12523" i="9" s="1"/>
  <c r="P12523" i="9"/>
  <c r="Q12523" i="9" s="1"/>
  <c r="T12523" i="9"/>
  <c r="U12523" i="9" s="1"/>
  <c r="L12524" i="9"/>
  <c r="M12524" i="9" s="1"/>
  <c r="P12524" i="9"/>
  <c r="Q12524" i="9" s="1"/>
  <c r="T12524" i="9"/>
  <c r="U12524" i="9" s="1"/>
  <c r="L12525" i="9"/>
  <c r="M12525" i="9" s="1"/>
  <c r="P12525" i="9"/>
  <c r="Q12525" i="9" s="1"/>
  <c r="T12525" i="9"/>
  <c r="U12525" i="9" s="1"/>
  <c r="L12526" i="9"/>
  <c r="M12526" i="9" s="1"/>
  <c r="P12526" i="9"/>
  <c r="Q12526" i="9" s="1"/>
  <c r="T12526" i="9"/>
  <c r="U12526" i="9" s="1"/>
  <c r="L12527" i="9"/>
  <c r="M12527" i="9" s="1"/>
  <c r="P12527" i="9"/>
  <c r="Q12527" i="9" s="1"/>
  <c r="T12527" i="9"/>
  <c r="U12527" i="9" s="1"/>
  <c r="L12528" i="9"/>
  <c r="M12528" i="9" s="1"/>
  <c r="P12528" i="9"/>
  <c r="Q12528" i="9" s="1"/>
  <c r="T12528" i="9"/>
  <c r="U12528" i="9" s="1"/>
  <c r="L12529" i="9"/>
  <c r="M12529" i="9" s="1"/>
  <c r="P12529" i="9"/>
  <c r="Q12529" i="9" s="1"/>
  <c r="S12529" i="9"/>
  <c r="T12529" i="9"/>
  <c r="L12530" i="9"/>
  <c r="M12530" i="9" s="1"/>
  <c r="P12530" i="9"/>
  <c r="Q12530" i="9" s="1"/>
  <c r="T12530" i="9"/>
  <c r="U12530" i="9" s="1"/>
  <c r="L12531" i="9"/>
  <c r="M12531" i="9" s="1"/>
  <c r="P12531" i="9"/>
  <c r="Q12531" i="9" s="1"/>
  <c r="T12531" i="9"/>
  <c r="U12531" i="9" s="1"/>
  <c r="L12532" i="9"/>
  <c r="M12532" i="9" s="1"/>
  <c r="P12532" i="9"/>
  <c r="Q12532" i="9" s="1"/>
  <c r="T12532" i="9"/>
  <c r="U12532" i="9" s="1"/>
  <c r="L12533" i="9"/>
  <c r="M12533" i="9" s="1"/>
  <c r="P12533" i="9"/>
  <c r="Q12533" i="9" s="1"/>
  <c r="T12533" i="9"/>
  <c r="U12533" i="9" s="1"/>
  <c r="L12534" i="9"/>
  <c r="M12534" i="9" s="1"/>
  <c r="P12534" i="9"/>
  <c r="Q12534" i="9" s="1"/>
  <c r="T12534" i="9"/>
  <c r="U12534" i="9" s="1"/>
  <c r="L12535" i="9"/>
  <c r="M12535" i="9" s="1"/>
  <c r="P12535" i="9"/>
  <c r="Q12535" i="9" s="1"/>
  <c r="T12535" i="9"/>
  <c r="U12535" i="9" s="1"/>
  <c r="L12536" i="9"/>
  <c r="M12536" i="9" s="1"/>
  <c r="P12536" i="9"/>
  <c r="Q12536" i="9" s="1"/>
  <c r="T12536" i="9"/>
  <c r="U12536" i="9" s="1"/>
  <c r="L12537" i="9"/>
  <c r="M12537" i="9" s="1"/>
  <c r="P12537" i="9"/>
  <c r="Q12537" i="9" s="1"/>
  <c r="T12537" i="9"/>
  <c r="U12537" i="9" s="1"/>
  <c r="L12538" i="9"/>
  <c r="M12538" i="9" s="1"/>
  <c r="P12538" i="9"/>
  <c r="Q12538" i="9" s="1"/>
  <c r="T12538" i="9"/>
  <c r="U12538" i="9" s="1"/>
  <c r="L12539" i="9"/>
  <c r="M12539" i="9" s="1"/>
  <c r="P12539" i="9"/>
  <c r="Q12539" i="9" s="1"/>
  <c r="T12539" i="9"/>
  <c r="U12539" i="9" s="1"/>
  <c r="L12540" i="9"/>
  <c r="M12540" i="9" s="1"/>
  <c r="P12540" i="9"/>
  <c r="Q12540" i="9" s="1"/>
  <c r="T12540" i="9"/>
  <c r="U12540" i="9" s="1"/>
  <c r="L12541" i="9"/>
  <c r="M12541" i="9" s="1"/>
  <c r="P12541" i="9"/>
  <c r="Q12541" i="9" s="1"/>
  <c r="T12541" i="9"/>
  <c r="U12541" i="9" s="1"/>
  <c r="L12542" i="9"/>
  <c r="M12542" i="9" s="1"/>
  <c r="P12542" i="9"/>
  <c r="Q12542" i="9" s="1"/>
  <c r="T12542" i="9"/>
  <c r="U12542" i="9" s="1"/>
  <c r="L12543" i="9"/>
  <c r="M12543" i="9" s="1"/>
  <c r="P12543" i="9"/>
  <c r="Q12543" i="9" s="1"/>
  <c r="T12543" i="9"/>
  <c r="U12543" i="9" s="1"/>
  <c r="L12544" i="9"/>
  <c r="M12544" i="9" s="1"/>
  <c r="P12544" i="9"/>
  <c r="Q12544" i="9" s="1"/>
  <c r="T12544" i="9"/>
  <c r="U12544" i="9" s="1"/>
  <c r="L12545" i="9"/>
  <c r="M12545" i="9" s="1"/>
  <c r="P12545" i="9"/>
  <c r="Q12545" i="9" s="1"/>
  <c r="T12545" i="9"/>
  <c r="U12545" i="9" s="1"/>
  <c r="L12546" i="9"/>
  <c r="M12546" i="9" s="1"/>
  <c r="P12546" i="9"/>
  <c r="Q12546" i="9" s="1"/>
  <c r="T12546" i="9"/>
  <c r="U12546" i="9" s="1"/>
  <c r="L12547" i="9"/>
  <c r="M12547" i="9" s="1"/>
  <c r="P12547" i="9"/>
  <c r="Q12547" i="9" s="1"/>
  <c r="T12547" i="9"/>
  <c r="U12547" i="9" s="1"/>
  <c r="L12548" i="9"/>
  <c r="M12548" i="9" s="1"/>
  <c r="P12548" i="9"/>
  <c r="Q12548" i="9" s="1"/>
  <c r="T12548" i="9"/>
  <c r="U12548" i="9" s="1"/>
  <c r="L12549" i="9"/>
  <c r="M12549" i="9" s="1"/>
  <c r="P12549" i="9"/>
  <c r="Q12549" i="9" s="1"/>
  <c r="T12549" i="9"/>
  <c r="U12549" i="9" s="1"/>
  <c r="L12550" i="9"/>
  <c r="M12550" i="9" s="1"/>
  <c r="P12550" i="9"/>
  <c r="Q12550" i="9" s="1"/>
  <c r="T12550" i="9"/>
  <c r="U12550" i="9" s="1"/>
  <c r="L12551" i="9"/>
  <c r="M12551" i="9" s="1"/>
  <c r="P12551" i="9"/>
  <c r="Q12551" i="9" s="1"/>
  <c r="T12551" i="9"/>
  <c r="U12551" i="9" s="1"/>
  <c r="L12552" i="9"/>
  <c r="M12552" i="9" s="1"/>
  <c r="P12552" i="9"/>
  <c r="Q12552" i="9" s="1"/>
  <c r="T12552" i="9"/>
  <c r="U12552" i="9" s="1"/>
  <c r="L12553" i="9"/>
  <c r="M12553" i="9" s="1"/>
  <c r="P12553" i="9"/>
  <c r="Q12553" i="9" s="1"/>
  <c r="T12553" i="9"/>
  <c r="U12553" i="9" s="1"/>
  <c r="L12554" i="9"/>
  <c r="M12554" i="9" s="1"/>
  <c r="P12554" i="9"/>
  <c r="Q12554" i="9" s="1"/>
  <c r="T12554" i="9"/>
  <c r="U12554" i="9" s="1"/>
  <c r="L12555" i="9"/>
  <c r="M12555" i="9" s="1"/>
  <c r="P12555" i="9"/>
  <c r="Q12555" i="9" s="1"/>
  <c r="T12555" i="9"/>
  <c r="U12555" i="9" s="1"/>
  <c r="L12556" i="9"/>
  <c r="M12556" i="9" s="1"/>
  <c r="P12556" i="9"/>
  <c r="Q12556" i="9" s="1"/>
  <c r="T12556" i="9"/>
  <c r="U12556" i="9" s="1"/>
  <c r="L12557" i="9"/>
  <c r="M12557" i="9" s="1"/>
  <c r="P12557" i="9"/>
  <c r="Q12557" i="9" s="1"/>
  <c r="T12557" i="9"/>
  <c r="U12557" i="9" s="1"/>
  <c r="L12558" i="9"/>
  <c r="M12558" i="9" s="1"/>
  <c r="P12558" i="9"/>
  <c r="Q12558" i="9" s="1"/>
  <c r="T12558" i="9"/>
  <c r="U12558" i="9" s="1"/>
  <c r="L12559" i="9"/>
  <c r="M12559" i="9" s="1"/>
  <c r="P12559" i="9"/>
  <c r="Q12559" i="9" s="1"/>
  <c r="T12559" i="9"/>
  <c r="U12559" i="9" s="1"/>
  <c r="L12560" i="9"/>
  <c r="M12560" i="9" s="1"/>
  <c r="P12560" i="9"/>
  <c r="Q12560" i="9" s="1"/>
  <c r="T12560" i="9"/>
  <c r="U12560" i="9" s="1"/>
  <c r="L12561" i="9"/>
  <c r="M12561" i="9" s="1"/>
  <c r="P12561" i="9"/>
  <c r="Q12561" i="9" s="1"/>
  <c r="T12561" i="9"/>
  <c r="U12561" i="9" s="1"/>
  <c r="L12562" i="9"/>
  <c r="M12562" i="9" s="1"/>
  <c r="P12562" i="9"/>
  <c r="Q12562" i="9" s="1"/>
  <c r="T12562" i="9"/>
  <c r="U12562" i="9" s="1"/>
  <c r="L12563" i="9"/>
  <c r="M12563" i="9" s="1"/>
  <c r="P12563" i="9"/>
  <c r="Q12563" i="9" s="1"/>
  <c r="T12563" i="9"/>
  <c r="U12563" i="9" s="1"/>
  <c r="L12564" i="9"/>
  <c r="M12564" i="9" s="1"/>
  <c r="P12564" i="9"/>
  <c r="Q12564" i="9" s="1"/>
  <c r="T12564" i="9"/>
  <c r="U12564" i="9" s="1"/>
  <c r="L12565" i="9"/>
  <c r="M12565" i="9" s="1"/>
  <c r="P12565" i="9"/>
  <c r="Q12565" i="9" s="1"/>
  <c r="T12565" i="9"/>
  <c r="U12565" i="9" s="1"/>
  <c r="L12566" i="9"/>
  <c r="M12566" i="9" s="1"/>
  <c r="P12566" i="9"/>
  <c r="Q12566" i="9" s="1"/>
  <c r="T12566" i="9"/>
  <c r="U12566" i="9" s="1"/>
  <c r="L12567" i="9"/>
  <c r="M12567" i="9" s="1"/>
  <c r="P12567" i="9"/>
  <c r="Q12567" i="9" s="1"/>
  <c r="T12567" i="9"/>
  <c r="U12567" i="9" s="1"/>
  <c r="L12568" i="9"/>
  <c r="M12568" i="9" s="1"/>
  <c r="P12568" i="9"/>
  <c r="Q12568" i="9" s="1"/>
  <c r="T12568" i="9"/>
  <c r="U12568" i="9" s="1"/>
  <c r="L12569" i="9"/>
  <c r="M12569" i="9" s="1"/>
  <c r="P12569" i="9"/>
  <c r="Q12569" i="9" s="1"/>
  <c r="T12569" i="9"/>
  <c r="U12569" i="9" s="1"/>
  <c r="L12570" i="9"/>
  <c r="M12570" i="9" s="1"/>
  <c r="P12570" i="9"/>
  <c r="Q12570" i="9" s="1"/>
  <c r="T12570" i="9"/>
  <c r="U12570" i="9" s="1"/>
  <c r="L12571" i="9"/>
  <c r="M12571" i="9" s="1"/>
  <c r="P12571" i="9"/>
  <c r="Q12571" i="9" s="1"/>
  <c r="T12571" i="9"/>
  <c r="U12571" i="9" s="1"/>
  <c r="L12572" i="9"/>
  <c r="M12572" i="9" s="1"/>
  <c r="P12572" i="9"/>
  <c r="Q12572" i="9" s="1"/>
  <c r="T12572" i="9"/>
  <c r="U12572" i="9" s="1"/>
  <c r="L12573" i="9"/>
  <c r="M12573" i="9" s="1"/>
  <c r="P12573" i="9"/>
  <c r="Q12573" i="9" s="1"/>
  <c r="T12573" i="9"/>
  <c r="U12573" i="9" s="1"/>
  <c r="L12574" i="9"/>
  <c r="M12574" i="9" s="1"/>
  <c r="P12574" i="9"/>
  <c r="Q12574" i="9" s="1"/>
  <c r="T12574" i="9"/>
  <c r="U12574" i="9" s="1"/>
  <c r="L12575" i="9"/>
  <c r="M12575" i="9" s="1"/>
  <c r="P12575" i="9"/>
  <c r="Q12575" i="9" s="1"/>
  <c r="T12575" i="9"/>
  <c r="U12575" i="9" s="1"/>
  <c r="L12576" i="9"/>
  <c r="M12576" i="9" s="1"/>
  <c r="P12576" i="9"/>
  <c r="Q12576" i="9" s="1"/>
  <c r="T12576" i="9"/>
  <c r="U12576" i="9" s="1"/>
  <c r="L12577" i="9"/>
  <c r="M12577" i="9" s="1"/>
  <c r="P12577" i="9"/>
  <c r="Q12577" i="9" s="1"/>
  <c r="T12577" i="9"/>
  <c r="U12577" i="9" s="1"/>
  <c r="L12578" i="9"/>
  <c r="M12578" i="9" s="1"/>
  <c r="P12578" i="9"/>
  <c r="Q12578" i="9" s="1"/>
  <c r="T12578" i="9"/>
  <c r="U12578" i="9" s="1"/>
  <c r="L12579" i="9"/>
  <c r="M12579" i="9" s="1"/>
  <c r="P12579" i="9"/>
  <c r="Q12579" i="9" s="1"/>
  <c r="T12579" i="9"/>
  <c r="U12579" i="9" s="1"/>
  <c r="L12580" i="9"/>
  <c r="M12580" i="9" s="1"/>
  <c r="P12580" i="9"/>
  <c r="Q12580" i="9" s="1"/>
  <c r="T12580" i="9"/>
  <c r="U12580" i="9" s="1"/>
  <c r="L12581" i="9"/>
  <c r="M12581" i="9" s="1"/>
  <c r="P12581" i="9"/>
  <c r="Q12581" i="9" s="1"/>
  <c r="T12581" i="9"/>
  <c r="U12581" i="9" s="1"/>
  <c r="L12582" i="9"/>
  <c r="M12582" i="9" s="1"/>
  <c r="P12582" i="9"/>
  <c r="Q12582" i="9" s="1"/>
  <c r="T12582" i="9"/>
  <c r="U12582" i="9" s="1"/>
  <c r="L12583" i="9"/>
  <c r="M12583" i="9" s="1"/>
  <c r="P12583" i="9"/>
  <c r="Q12583" i="9" s="1"/>
  <c r="T12583" i="9"/>
  <c r="U12583" i="9" s="1"/>
  <c r="L12584" i="9"/>
  <c r="M12584" i="9" s="1"/>
  <c r="P12584" i="9"/>
  <c r="Q12584" i="9" s="1"/>
  <c r="T12584" i="9"/>
  <c r="U12584" i="9" s="1"/>
  <c r="L12585" i="9"/>
  <c r="M12585" i="9" s="1"/>
  <c r="P12585" i="9"/>
  <c r="Q12585" i="9" s="1"/>
  <c r="T12585" i="9"/>
  <c r="U12585" i="9" s="1"/>
  <c r="L12586" i="9"/>
  <c r="M12586" i="9" s="1"/>
  <c r="P12586" i="9"/>
  <c r="Q12586" i="9" s="1"/>
  <c r="T12586" i="9"/>
  <c r="U12586" i="9" s="1"/>
  <c r="L12587" i="9"/>
  <c r="M12587" i="9" s="1"/>
  <c r="P12587" i="9"/>
  <c r="Q12587" i="9" s="1"/>
  <c r="T12587" i="9"/>
  <c r="U12587" i="9" s="1"/>
  <c r="L12588" i="9"/>
  <c r="M12588" i="9" s="1"/>
  <c r="P12588" i="9"/>
  <c r="Q12588" i="9" s="1"/>
  <c r="T12588" i="9"/>
  <c r="U12588" i="9" s="1"/>
  <c r="L12589" i="9"/>
  <c r="M12589" i="9" s="1"/>
  <c r="P12589" i="9"/>
  <c r="Q12589" i="9" s="1"/>
  <c r="T12589" i="9"/>
  <c r="U12589" i="9" s="1"/>
  <c r="L12590" i="9"/>
  <c r="M12590" i="9" s="1"/>
  <c r="P12590" i="9"/>
  <c r="Q12590" i="9" s="1"/>
  <c r="T12590" i="9"/>
  <c r="U12590" i="9" s="1"/>
  <c r="L12591" i="9"/>
  <c r="M12591" i="9" s="1"/>
  <c r="P12591" i="9"/>
  <c r="Q12591" i="9" s="1"/>
  <c r="T12591" i="9"/>
  <c r="U12591" i="9" s="1"/>
  <c r="L12592" i="9"/>
  <c r="M12592" i="9" s="1"/>
  <c r="P12592" i="9"/>
  <c r="Q12592" i="9" s="1"/>
  <c r="T12592" i="9"/>
  <c r="U12592" i="9" s="1"/>
  <c r="L12593" i="9"/>
  <c r="M12593" i="9" s="1"/>
  <c r="P12593" i="9"/>
  <c r="Q12593" i="9" s="1"/>
  <c r="T12593" i="9"/>
  <c r="U12593" i="9" s="1"/>
  <c r="L12594" i="9"/>
  <c r="M12594" i="9" s="1"/>
  <c r="P12594" i="9"/>
  <c r="Q12594" i="9" s="1"/>
  <c r="T12594" i="9"/>
  <c r="U12594" i="9" s="1"/>
  <c r="L12595" i="9"/>
  <c r="M12595" i="9" s="1"/>
  <c r="P12595" i="9"/>
  <c r="Q12595" i="9" s="1"/>
  <c r="T12595" i="9"/>
  <c r="U12595" i="9" s="1"/>
  <c r="L12596" i="9"/>
  <c r="M12596" i="9" s="1"/>
  <c r="P12596" i="9"/>
  <c r="Q12596" i="9" s="1"/>
  <c r="T12596" i="9"/>
  <c r="U12596" i="9" s="1"/>
  <c r="L12597" i="9"/>
  <c r="M12597" i="9" s="1"/>
  <c r="P12597" i="9"/>
  <c r="Q12597" i="9" s="1"/>
  <c r="T12597" i="9"/>
  <c r="U12597" i="9" s="1"/>
  <c r="L12598" i="9"/>
  <c r="M12598" i="9" s="1"/>
  <c r="P12598" i="9"/>
  <c r="Q12598" i="9" s="1"/>
  <c r="T12598" i="9"/>
  <c r="U12598" i="9" s="1"/>
  <c r="L12599" i="9"/>
  <c r="M12599" i="9" s="1"/>
  <c r="P12599" i="9"/>
  <c r="Q12599" i="9" s="1"/>
  <c r="T12599" i="9"/>
  <c r="U12599" i="9" s="1"/>
  <c r="L12600" i="9"/>
  <c r="M12600" i="9" s="1"/>
  <c r="P12600" i="9"/>
  <c r="Q12600" i="9" s="1"/>
  <c r="T12600" i="9"/>
  <c r="U12600" i="9" s="1"/>
  <c r="L12601" i="9"/>
  <c r="M12601" i="9" s="1"/>
  <c r="P12601" i="9"/>
  <c r="Q12601" i="9" s="1"/>
  <c r="T12601" i="9"/>
  <c r="U12601" i="9" s="1"/>
  <c r="L12602" i="9"/>
  <c r="M12602" i="9" s="1"/>
  <c r="P12602" i="9"/>
  <c r="Q12602" i="9" s="1"/>
  <c r="T12602" i="9"/>
  <c r="U12602" i="9" s="1"/>
  <c r="L12603" i="9"/>
  <c r="M12603" i="9" s="1"/>
  <c r="P12603" i="9"/>
  <c r="Q12603" i="9" s="1"/>
  <c r="T12603" i="9"/>
  <c r="U12603" i="9" s="1"/>
  <c r="L12604" i="9"/>
  <c r="M12604" i="9" s="1"/>
  <c r="P12604" i="9"/>
  <c r="Q12604" i="9" s="1"/>
  <c r="T12604" i="9"/>
  <c r="U12604" i="9" s="1"/>
  <c r="L12605" i="9"/>
  <c r="M12605" i="9" s="1"/>
  <c r="P12605" i="9"/>
  <c r="Q12605" i="9" s="1"/>
  <c r="T12605" i="9"/>
  <c r="U12605" i="9" s="1"/>
  <c r="L12606" i="9"/>
  <c r="M12606" i="9" s="1"/>
  <c r="P12606" i="9"/>
  <c r="Q12606" i="9" s="1"/>
  <c r="T12606" i="9"/>
  <c r="U12606" i="9" s="1"/>
  <c r="L12607" i="9"/>
  <c r="M12607" i="9" s="1"/>
  <c r="P12607" i="9"/>
  <c r="Q12607" i="9" s="1"/>
  <c r="T12607" i="9"/>
  <c r="U12607" i="9" s="1"/>
  <c r="L12608" i="9"/>
  <c r="M12608" i="9" s="1"/>
  <c r="P12608" i="9"/>
  <c r="Q12608" i="9" s="1"/>
  <c r="T12608" i="9"/>
  <c r="U12608" i="9" s="1"/>
  <c r="L12609" i="9"/>
  <c r="M12609" i="9" s="1"/>
  <c r="P12609" i="9"/>
  <c r="Q12609" i="9" s="1"/>
  <c r="T12609" i="9"/>
  <c r="U12609" i="9" s="1"/>
  <c r="L12610" i="9"/>
  <c r="M12610" i="9" s="1"/>
  <c r="P12610" i="9"/>
  <c r="Q12610" i="9" s="1"/>
  <c r="T12610" i="9"/>
  <c r="U12610" i="9" s="1"/>
  <c r="L12611" i="9"/>
  <c r="M12611" i="9" s="1"/>
  <c r="P12611" i="9"/>
  <c r="Q12611" i="9" s="1"/>
  <c r="T12611" i="9"/>
  <c r="U12611" i="9" s="1"/>
  <c r="L12612" i="9"/>
  <c r="M12612" i="9" s="1"/>
  <c r="P12612" i="9"/>
  <c r="Q12612" i="9" s="1"/>
  <c r="T12612" i="9"/>
  <c r="U12612" i="9" s="1"/>
  <c r="L12613" i="9"/>
  <c r="M12613" i="9" s="1"/>
  <c r="P12613" i="9"/>
  <c r="Q12613" i="9" s="1"/>
  <c r="T12613" i="9"/>
  <c r="U12613" i="9" s="1"/>
  <c r="L12614" i="9"/>
  <c r="M12614" i="9" s="1"/>
  <c r="P12614" i="9"/>
  <c r="Q12614" i="9" s="1"/>
  <c r="T12614" i="9"/>
  <c r="U12614" i="9" s="1"/>
  <c r="L12615" i="9"/>
  <c r="M12615" i="9" s="1"/>
  <c r="P12615" i="9"/>
  <c r="Q12615" i="9" s="1"/>
  <c r="T12615" i="9"/>
  <c r="U12615" i="9" s="1"/>
  <c r="L12616" i="9"/>
  <c r="M12616" i="9" s="1"/>
  <c r="P12616" i="9"/>
  <c r="Q12616" i="9" s="1"/>
  <c r="T12616" i="9"/>
  <c r="U12616" i="9" s="1"/>
  <c r="L12617" i="9"/>
  <c r="M12617" i="9" s="1"/>
  <c r="P12617" i="9"/>
  <c r="Q12617" i="9" s="1"/>
  <c r="T12617" i="9"/>
  <c r="U12617" i="9" s="1"/>
  <c r="L12618" i="9"/>
  <c r="M12618" i="9" s="1"/>
  <c r="P12618" i="9"/>
  <c r="Q12618" i="9" s="1"/>
  <c r="T12618" i="9"/>
  <c r="U12618" i="9" s="1"/>
  <c r="L12619" i="9"/>
  <c r="M12619" i="9" s="1"/>
  <c r="P12619" i="9"/>
  <c r="Q12619" i="9" s="1"/>
  <c r="T12619" i="9"/>
  <c r="U12619" i="9" s="1"/>
  <c r="L12620" i="9"/>
  <c r="M12620" i="9" s="1"/>
  <c r="P12620" i="9"/>
  <c r="Q12620" i="9" s="1"/>
  <c r="T12620" i="9"/>
  <c r="U12620" i="9" s="1"/>
  <c r="L12621" i="9"/>
  <c r="M12621" i="9" s="1"/>
  <c r="P12621" i="9"/>
  <c r="Q12621" i="9" s="1"/>
  <c r="T12621" i="9"/>
  <c r="U12621" i="9" s="1"/>
  <c r="L12622" i="9"/>
  <c r="M12622" i="9" s="1"/>
  <c r="P12622" i="9"/>
  <c r="Q12622" i="9" s="1"/>
  <c r="T12622" i="9"/>
  <c r="U12622" i="9" s="1"/>
  <c r="L12623" i="9"/>
  <c r="M12623" i="9" s="1"/>
  <c r="P12623" i="9"/>
  <c r="Q12623" i="9" s="1"/>
  <c r="T12623" i="9"/>
  <c r="U12623" i="9" s="1"/>
  <c r="L12624" i="9"/>
  <c r="M12624" i="9" s="1"/>
  <c r="P12624" i="9"/>
  <c r="Q12624" i="9" s="1"/>
  <c r="T12624" i="9"/>
  <c r="U12624" i="9" s="1"/>
  <c r="L12625" i="9"/>
  <c r="M12625" i="9" s="1"/>
  <c r="P12625" i="9"/>
  <c r="Q12625" i="9" s="1"/>
  <c r="T12625" i="9"/>
  <c r="U12625" i="9" s="1"/>
  <c r="L12626" i="9"/>
  <c r="M12626" i="9" s="1"/>
  <c r="P12626" i="9"/>
  <c r="Q12626" i="9" s="1"/>
  <c r="T12626" i="9"/>
  <c r="U12626" i="9" s="1"/>
  <c r="L12627" i="9"/>
  <c r="M12627" i="9" s="1"/>
  <c r="P12627" i="9"/>
  <c r="Q12627" i="9" s="1"/>
  <c r="T12627" i="9"/>
  <c r="U12627" i="9" s="1"/>
  <c r="L12628" i="9"/>
  <c r="M12628" i="9" s="1"/>
  <c r="P12628" i="9"/>
  <c r="Q12628" i="9" s="1"/>
  <c r="T12628" i="9"/>
  <c r="U12628" i="9" s="1"/>
  <c r="L12629" i="9"/>
  <c r="M12629" i="9" s="1"/>
  <c r="P12629" i="9"/>
  <c r="Q12629" i="9" s="1"/>
  <c r="T12629" i="9"/>
  <c r="U12629" i="9" s="1"/>
  <c r="L12630" i="9"/>
  <c r="M12630" i="9" s="1"/>
  <c r="P12630" i="9"/>
  <c r="Q12630" i="9" s="1"/>
  <c r="T12630" i="9"/>
  <c r="U12630" i="9" s="1"/>
  <c r="L12631" i="9"/>
  <c r="M12631" i="9" s="1"/>
  <c r="P12631" i="9"/>
  <c r="Q12631" i="9" s="1"/>
  <c r="T12631" i="9"/>
  <c r="U12631" i="9" s="1"/>
  <c r="L12632" i="9"/>
  <c r="M12632" i="9" s="1"/>
  <c r="P12632" i="9"/>
  <c r="Q12632" i="9" s="1"/>
  <c r="T12632" i="9"/>
  <c r="U12632" i="9" s="1"/>
  <c r="L12633" i="9"/>
  <c r="M12633" i="9"/>
  <c r="P12633" i="9"/>
  <c r="Q12633" i="9" s="1"/>
  <c r="T12633" i="9"/>
  <c r="U12633" i="9" s="1"/>
  <c r="L12634" i="9"/>
  <c r="M12634" i="9" s="1"/>
  <c r="P12634" i="9"/>
  <c r="Q12634" i="9" s="1"/>
  <c r="T12634" i="9"/>
  <c r="U12634" i="9" s="1"/>
  <c r="L12635" i="9"/>
  <c r="M12635" i="9" s="1"/>
  <c r="P12635" i="9"/>
  <c r="Q12635" i="9" s="1"/>
  <c r="T12635" i="9"/>
  <c r="U12635" i="9" s="1"/>
  <c r="L12636" i="9"/>
  <c r="M12636" i="9" s="1"/>
  <c r="P12636" i="9"/>
  <c r="Q12636" i="9" s="1"/>
  <c r="T12636" i="9"/>
  <c r="U12636" i="9" s="1"/>
  <c r="L12637" i="9"/>
  <c r="M12637" i="9" s="1"/>
  <c r="P12637" i="9"/>
  <c r="Q12637" i="9" s="1"/>
  <c r="T12637" i="9"/>
  <c r="U12637" i="9" s="1"/>
  <c r="L12638" i="9"/>
  <c r="M12638" i="9"/>
  <c r="P12638" i="9"/>
  <c r="Q12638" i="9" s="1"/>
  <c r="T12638" i="9"/>
  <c r="U12638" i="9" s="1"/>
  <c r="L12639" i="9"/>
  <c r="M12639" i="9" s="1"/>
  <c r="P12639" i="9"/>
  <c r="Q12639" i="9" s="1"/>
  <c r="T12639" i="9"/>
  <c r="U12639" i="9" s="1"/>
  <c r="L12640" i="9"/>
  <c r="M12640" i="9" s="1"/>
  <c r="P12640" i="9"/>
  <c r="Q12640" i="9" s="1"/>
  <c r="T12640" i="9"/>
  <c r="U12640" i="9" s="1"/>
  <c r="L12641" i="9"/>
  <c r="M12641" i="9"/>
  <c r="P12641" i="9"/>
  <c r="Q12641" i="9" s="1"/>
  <c r="T12641" i="9"/>
  <c r="U12641" i="9" s="1"/>
  <c r="L12642" i="9"/>
  <c r="M12642" i="9" s="1"/>
  <c r="P12642" i="9"/>
  <c r="Q12642" i="9" s="1"/>
  <c r="T12642" i="9"/>
  <c r="U12642" i="9" s="1"/>
  <c r="L12643" i="9"/>
  <c r="M12643" i="9" s="1"/>
  <c r="P12643" i="9"/>
  <c r="Q12643" i="9" s="1"/>
  <c r="T12643" i="9"/>
  <c r="U12643" i="9" s="1"/>
  <c r="L12644" i="9"/>
  <c r="M12644" i="9"/>
  <c r="P12644" i="9"/>
  <c r="Q12644" i="9" s="1"/>
  <c r="T12644" i="9"/>
  <c r="U12644" i="9" s="1"/>
  <c r="L12645" i="9"/>
  <c r="M12645" i="9" s="1"/>
  <c r="P12645" i="9"/>
  <c r="Q12645" i="9" s="1"/>
  <c r="T12645" i="9"/>
  <c r="U12645" i="9" s="1"/>
  <c r="L12646" i="9"/>
  <c r="M12646" i="9" s="1"/>
  <c r="P12646" i="9"/>
  <c r="Q12646" i="9" s="1"/>
  <c r="T12646" i="9"/>
  <c r="U12646" i="9" s="1"/>
  <c r="L12647" i="9"/>
  <c r="M12647" i="9" s="1"/>
  <c r="P12647" i="9"/>
  <c r="Q12647" i="9" s="1"/>
  <c r="T12647" i="9"/>
  <c r="U12647" i="9" s="1"/>
  <c r="L12648" i="9"/>
  <c r="M12648" i="9" s="1"/>
  <c r="P12648" i="9"/>
  <c r="Q12648" i="9" s="1"/>
  <c r="T12648" i="9"/>
  <c r="U12648" i="9" s="1"/>
  <c r="L12649" i="9"/>
  <c r="M12649" i="9" s="1"/>
  <c r="P12649" i="9"/>
  <c r="Q12649" i="9" s="1"/>
  <c r="T12649" i="9"/>
  <c r="U12649" i="9" s="1"/>
  <c r="L12650" i="9"/>
  <c r="M12650" i="9" s="1"/>
  <c r="P12650" i="9"/>
  <c r="Q12650" i="9" s="1"/>
  <c r="T12650" i="9"/>
  <c r="U12650" i="9" s="1"/>
  <c r="L12651" i="9"/>
  <c r="M12651" i="9" s="1"/>
  <c r="P12651" i="9"/>
  <c r="Q12651" i="9" s="1"/>
  <c r="T12651" i="9"/>
  <c r="U12651" i="9" s="1"/>
  <c r="L12652" i="9"/>
  <c r="M12652" i="9" s="1"/>
  <c r="P12652" i="9"/>
  <c r="Q12652" i="9" s="1"/>
  <c r="T12652" i="9"/>
  <c r="U12652" i="9" s="1"/>
  <c r="L12653" i="9"/>
  <c r="M12653" i="9" s="1"/>
  <c r="P12653" i="9"/>
  <c r="Q12653" i="9" s="1"/>
  <c r="T12653" i="9"/>
  <c r="U12653" i="9" s="1"/>
  <c r="L12654" i="9"/>
  <c r="M12654" i="9" s="1"/>
  <c r="P12654" i="9"/>
  <c r="Q12654" i="9" s="1"/>
  <c r="T12654" i="9"/>
  <c r="U12654" i="9" s="1"/>
  <c r="L12655" i="9"/>
  <c r="M12655" i="9" s="1"/>
  <c r="P12655" i="9"/>
  <c r="Q12655" i="9" s="1"/>
  <c r="T12655" i="9"/>
  <c r="U12655" i="9" s="1"/>
  <c r="L12656" i="9"/>
  <c r="M12656" i="9" s="1"/>
  <c r="P12656" i="9"/>
  <c r="Q12656" i="9" s="1"/>
  <c r="T12656" i="9"/>
  <c r="U12656" i="9" s="1"/>
  <c r="L12657" i="9"/>
  <c r="M12657" i="9" s="1"/>
  <c r="P12657" i="9"/>
  <c r="Q12657" i="9" s="1"/>
  <c r="T12657" i="9"/>
  <c r="U12657" i="9" s="1"/>
  <c r="L12658" i="9"/>
  <c r="M12658" i="9" s="1"/>
  <c r="P12658" i="9"/>
  <c r="Q12658" i="9" s="1"/>
  <c r="T12658" i="9"/>
  <c r="U12658" i="9" s="1"/>
  <c r="L12659" i="9"/>
  <c r="M12659" i="9" s="1"/>
  <c r="P12659" i="9"/>
  <c r="Q12659" i="9" s="1"/>
  <c r="T12659" i="9"/>
  <c r="U12659" i="9" s="1"/>
  <c r="L12660" i="9"/>
  <c r="M12660" i="9" s="1"/>
  <c r="P12660" i="9"/>
  <c r="Q12660" i="9" s="1"/>
  <c r="T12660" i="9"/>
  <c r="U12660" i="9" s="1"/>
  <c r="L12661" i="9"/>
  <c r="M12661" i="9" s="1"/>
  <c r="P12661" i="9"/>
  <c r="Q12661" i="9" s="1"/>
  <c r="T12661" i="9"/>
  <c r="U12661" i="9" s="1"/>
  <c r="L12662" i="9"/>
  <c r="M12662" i="9" s="1"/>
  <c r="P12662" i="9"/>
  <c r="Q12662" i="9" s="1"/>
  <c r="T12662" i="9"/>
  <c r="U12662" i="9" s="1"/>
  <c r="L12663" i="9"/>
  <c r="M12663" i="9" s="1"/>
  <c r="P12663" i="9"/>
  <c r="Q12663" i="9" s="1"/>
  <c r="T12663" i="9"/>
  <c r="U12663" i="9" s="1"/>
  <c r="L12664" i="9"/>
  <c r="M12664" i="9" s="1"/>
  <c r="P12664" i="9"/>
  <c r="Q12664" i="9" s="1"/>
  <c r="T12664" i="9"/>
  <c r="U12664" i="9" s="1"/>
  <c r="L12665" i="9"/>
  <c r="M12665" i="9" s="1"/>
  <c r="P12665" i="9"/>
  <c r="Q12665" i="9" s="1"/>
  <c r="T12665" i="9"/>
  <c r="U12665" i="9" s="1"/>
  <c r="L12666" i="9"/>
  <c r="M12666" i="9" s="1"/>
  <c r="P12666" i="9"/>
  <c r="Q12666" i="9" s="1"/>
  <c r="T12666" i="9"/>
  <c r="U12666" i="9" s="1"/>
  <c r="L12667" i="9"/>
  <c r="M12667" i="9" s="1"/>
  <c r="P12667" i="9"/>
  <c r="Q12667" i="9" s="1"/>
  <c r="T12667" i="9"/>
  <c r="U12667" i="9" s="1"/>
  <c r="L12668" i="9"/>
  <c r="M12668" i="9" s="1"/>
  <c r="P12668" i="9"/>
  <c r="Q12668" i="9" s="1"/>
  <c r="T12668" i="9"/>
  <c r="U12668" i="9" s="1"/>
  <c r="L12669" i="9"/>
  <c r="M12669" i="9" s="1"/>
  <c r="P12669" i="9"/>
  <c r="Q12669" i="9" s="1"/>
  <c r="T12669" i="9"/>
  <c r="U12669" i="9" s="1"/>
  <c r="L12670" i="9"/>
  <c r="M12670" i="9" s="1"/>
  <c r="P12670" i="9"/>
  <c r="Q12670" i="9" s="1"/>
  <c r="T12670" i="9"/>
  <c r="U12670" i="9" s="1"/>
  <c r="L12671" i="9"/>
  <c r="M12671" i="9" s="1"/>
  <c r="P12671" i="9"/>
  <c r="Q12671" i="9" s="1"/>
  <c r="T12671" i="9"/>
  <c r="U12671" i="9" s="1"/>
  <c r="L12672" i="9"/>
  <c r="M12672" i="9" s="1"/>
  <c r="P12672" i="9"/>
  <c r="Q12672" i="9" s="1"/>
  <c r="T12672" i="9"/>
  <c r="U12672" i="9" s="1"/>
  <c r="L12673" i="9"/>
  <c r="M12673" i="9" s="1"/>
  <c r="P12673" i="9"/>
  <c r="Q12673" i="9" s="1"/>
  <c r="T12673" i="9"/>
  <c r="U12673" i="9" s="1"/>
  <c r="L12674" i="9"/>
  <c r="M12674" i="9" s="1"/>
  <c r="P12674" i="9"/>
  <c r="Q12674" i="9" s="1"/>
  <c r="T12674" i="9"/>
  <c r="U12674" i="9" s="1"/>
  <c r="L12675" i="9"/>
  <c r="M12675" i="9" s="1"/>
  <c r="P12675" i="9"/>
  <c r="Q12675" i="9" s="1"/>
  <c r="T12675" i="9"/>
  <c r="U12675" i="9" s="1"/>
  <c r="L12676" i="9"/>
  <c r="M12676" i="9" s="1"/>
  <c r="P12676" i="9"/>
  <c r="Q12676" i="9" s="1"/>
  <c r="T12676" i="9"/>
  <c r="U12676" i="9" s="1"/>
  <c r="L12677" i="9"/>
  <c r="M12677" i="9" s="1"/>
  <c r="P12677" i="9"/>
  <c r="Q12677" i="9" s="1"/>
  <c r="T12677" i="9"/>
  <c r="U12677" i="9" s="1"/>
  <c r="L12678" i="9"/>
  <c r="M12678" i="9" s="1"/>
  <c r="P12678" i="9"/>
  <c r="Q12678" i="9" s="1"/>
  <c r="T12678" i="9"/>
  <c r="U12678" i="9" s="1"/>
  <c r="L12679" i="9"/>
  <c r="M12679" i="9" s="1"/>
  <c r="P12679" i="9"/>
  <c r="Q12679" i="9" s="1"/>
  <c r="T12679" i="9"/>
  <c r="U12679" i="9" s="1"/>
  <c r="L12680" i="9"/>
  <c r="M12680" i="9"/>
  <c r="P12680" i="9"/>
  <c r="Q12680" i="9" s="1"/>
  <c r="T12680" i="9"/>
  <c r="U12680" i="9" s="1"/>
  <c r="L12681" i="9"/>
  <c r="M12681" i="9" s="1"/>
  <c r="P12681" i="9"/>
  <c r="Q12681" i="9" s="1"/>
  <c r="T12681" i="9"/>
  <c r="U12681" i="9" s="1"/>
  <c r="L12682" i="9"/>
  <c r="M12682" i="9" s="1"/>
  <c r="P12682" i="9"/>
  <c r="Q12682" i="9" s="1"/>
  <c r="T12682" i="9"/>
  <c r="U12682" i="9" s="1"/>
  <c r="L12683" i="9"/>
  <c r="M12683" i="9" s="1"/>
  <c r="P12683" i="9"/>
  <c r="Q12683" i="9" s="1"/>
  <c r="T12683" i="9"/>
  <c r="U12683" i="9" s="1"/>
  <c r="L12684" i="9"/>
  <c r="M12684" i="9" s="1"/>
  <c r="P12684" i="9"/>
  <c r="Q12684" i="9" s="1"/>
  <c r="S12684" i="9"/>
  <c r="T12684" i="9"/>
  <c r="L12685" i="9"/>
  <c r="M12685" i="9" s="1"/>
  <c r="P12685" i="9"/>
  <c r="Q12685" i="9" s="1"/>
  <c r="T12685" i="9"/>
  <c r="U12685" i="9" s="1"/>
  <c r="L12686" i="9"/>
  <c r="M12686" i="9"/>
  <c r="P12686" i="9"/>
  <c r="Q12686" i="9" s="1"/>
  <c r="T12686" i="9"/>
  <c r="U12686" i="9" s="1"/>
  <c r="L12687" i="9"/>
  <c r="M12687" i="9" s="1"/>
  <c r="P12687" i="9"/>
  <c r="Q12687" i="9" s="1"/>
  <c r="T12687" i="9"/>
  <c r="U12687" i="9" s="1"/>
  <c r="L12688" i="9"/>
  <c r="M12688" i="9" s="1"/>
  <c r="P12688" i="9"/>
  <c r="Q12688" i="9" s="1"/>
  <c r="T12688" i="9"/>
  <c r="U12688" i="9" s="1"/>
  <c r="L12689" i="9"/>
  <c r="M12689" i="9" s="1"/>
  <c r="P12689" i="9"/>
  <c r="Q12689" i="9" s="1"/>
  <c r="T12689" i="9"/>
  <c r="U12689" i="9" s="1"/>
  <c r="L12690" i="9"/>
  <c r="M12690" i="9"/>
  <c r="P12690" i="9"/>
  <c r="Q12690" i="9" s="1"/>
  <c r="T12690" i="9"/>
  <c r="U12690" i="9" s="1"/>
  <c r="L12691" i="9"/>
  <c r="M12691" i="9" s="1"/>
  <c r="P12691" i="9"/>
  <c r="Q12691" i="9" s="1"/>
  <c r="T12691" i="9"/>
  <c r="U12691" i="9" s="1"/>
  <c r="L12692" i="9"/>
  <c r="M12692" i="9" s="1"/>
  <c r="P12692" i="9"/>
  <c r="Q12692" i="9" s="1"/>
  <c r="T12692" i="9"/>
  <c r="U12692" i="9" s="1"/>
  <c r="L12693" i="9"/>
  <c r="M12693" i="9" s="1"/>
  <c r="P12693" i="9"/>
  <c r="Q12693" i="9" s="1"/>
  <c r="T12693" i="9"/>
  <c r="U12693" i="9" s="1"/>
  <c r="L12694" i="9"/>
  <c r="M12694" i="9" s="1"/>
  <c r="P12694" i="9"/>
  <c r="Q12694" i="9" s="1"/>
  <c r="T12694" i="9"/>
  <c r="U12694" i="9" s="1"/>
  <c r="L12695" i="9"/>
  <c r="M12695" i="9" s="1"/>
  <c r="P12695" i="9"/>
  <c r="Q12695" i="9" s="1"/>
  <c r="T12695" i="9"/>
  <c r="U12695" i="9" s="1"/>
  <c r="L12696" i="9"/>
  <c r="M12696" i="9" s="1"/>
  <c r="P12696" i="9"/>
  <c r="Q12696" i="9" s="1"/>
  <c r="T12696" i="9"/>
  <c r="U12696" i="9" s="1"/>
  <c r="L12697" i="9"/>
  <c r="M12697" i="9" s="1"/>
  <c r="P12697" i="9"/>
  <c r="Q12697" i="9" s="1"/>
  <c r="T12697" i="9"/>
  <c r="U12697" i="9" s="1"/>
  <c r="L12698" i="9"/>
  <c r="M12698" i="9" s="1"/>
  <c r="P12698" i="9"/>
  <c r="Q12698" i="9" s="1"/>
  <c r="T12698" i="9"/>
  <c r="U12698" i="9" s="1"/>
  <c r="L12699" i="9"/>
  <c r="M12699" i="9" s="1"/>
  <c r="P12699" i="9"/>
  <c r="Q12699" i="9" s="1"/>
  <c r="T12699" i="9"/>
  <c r="U12699" i="9" s="1"/>
  <c r="L12700" i="9"/>
  <c r="M12700" i="9" s="1"/>
  <c r="P12700" i="9"/>
  <c r="Q12700" i="9" s="1"/>
  <c r="T12700" i="9"/>
  <c r="U12700" i="9" s="1"/>
  <c r="L12701" i="9"/>
  <c r="M12701" i="9" s="1"/>
  <c r="P12701" i="9"/>
  <c r="Q12701" i="9" s="1"/>
  <c r="T12701" i="9"/>
  <c r="U12701" i="9" s="1"/>
  <c r="L12702" i="9"/>
  <c r="M12702" i="9" s="1"/>
  <c r="P12702" i="9"/>
  <c r="Q12702" i="9" s="1"/>
  <c r="T12702" i="9"/>
  <c r="U12702" i="9" s="1"/>
  <c r="L12703" i="9"/>
  <c r="M12703" i="9" s="1"/>
  <c r="P12703" i="9"/>
  <c r="Q12703" i="9" s="1"/>
  <c r="T12703" i="9"/>
  <c r="U12703" i="9" s="1"/>
  <c r="L12704" i="9"/>
  <c r="M12704" i="9" s="1"/>
  <c r="P12704" i="9"/>
  <c r="Q12704" i="9" s="1"/>
  <c r="S12704" i="9"/>
  <c r="T12704" i="9"/>
  <c r="L12705" i="9"/>
  <c r="M12705" i="9" s="1"/>
  <c r="P12705" i="9"/>
  <c r="Q12705" i="9" s="1"/>
  <c r="T12705" i="9"/>
  <c r="U12705" i="9" s="1"/>
  <c r="L12706" i="9"/>
  <c r="M12706" i="9" s="1"/>
  <c r="P12706" i="9"/>
  <c r="Q12706" i="9" s="1"/>
  <c r="T12706" i="9"/>
  <c r="U12706" i="9" s="1"/>
  <c r="L12707" i="9"/>
  <c r="M12707" i="9" s="1"/>
  <c r="P12707" i="9"/>
  <c r="Q12707" i="9" s="1"/>
  <c r="T12707" i="9"/>
  <c r="U12707" i="9" s="1"/>
  <c r="L12708" i="9"/>
  <c r="M12708" i="9" s="1"/>
  <c r="P12708" i="9"/>
  <c r="Q12708" i="9" s="1"/>
  <c r="T12708" i="9"/>
  <c r="U12708" i="9" s="1"/>
  <c r="L12709" i="9"/>
  <c r="M12709" i="9" s="1"/>
  <c r="P12709" i="9"/>
  <c r="Q12709" i="9" s="1"/>
  <c r="T12709" i="9"/>
  <c r="U12709" i="9" s="1"/>
  <c r="L12710" i="9"/>
  <c r="M12710" i="9" s="1"/>
  <c r="P12710" i="9"/>
  <c r="Q12710" i="9" s="1"/>
  <c r="T12710" i="9"/>
  <c r="U12710" i="9" s="1"/>
  <c r="L12711" i="9"/>
  <c r="M12711" i="9" s="1"/>
  <c r="P12711" i="9"/>
  <c r="Q12711" i="9" s="1"/>
  <c r="T12711" i="9"/>
  <c r="U12711" i="9" s="1"/>
  <c r="L12712" i="9"/>
  <c r="M12712" i="9" s="1"/>
  <c r="P12712" i="9"/>
  <c r="Q12712" i="9" s="1"/>
  <c r="T12712" i="9"/>
  <c r="U12712" i="9" s="1"/>
  <c r="L12713" i="9"/>
  <c r="M12713" i="9" s="1"/>
  <c r="P12713" i="9"/>
  <c r="Q12713" i="9" s="1"/>
  <c r="T12713" i="9"/>
  <c r="U12713" i="9" s="1"/>
  <c r="L12714" i="9"/>
  <c r="M12714" i="9" s="1"/>
  <c r="P12714" i="9"/>
  <c r="Q12714" i="9" s="1"/>
  <c r="T12714" i="9"/>
  <c r="U12714" i="9" s="1"/>
  <c r="L12715" i="9"/>
  <c r="M12715" i="9" s="1"/>
  <c r="P12715" i="9"/>
  <c r="Q12715" i="9" s="1"/>
  <c r="T12715" i="9"/>
  <c r="U12715" i="9" s="1"/>
  <c r="L12716" i="9"/>
  <c r="M12716" i="9" s="1"/>
  <c r="P12716" i="9"/>
  <c r="Q12716" i="9" s="1"/>
  <c r="T12716" i="9"/>
  <c r="U12716" i="9" s="1"/>
  <c r="L12717" i="9"/>
  <c r="M12717" i="9" s="1"/>
  <c r="P12717" i="9"/>
  <c r="Q12717" i="9" s="1"/>
  <c r="T12717" i="9"/>
  <c r="U12717" i="9" s="1"/>
  <c r="L12718" i="9"/>
  <c r="M12718" i="9" s="1"/>
  <c r="P12718" i="9"/>
  <c r="Q12718" i="9" s="1"/>
  <c r="T12718" i="9"/>
  <c r="U12718" i="9" s="1"/>
  <c r="L12719" i="9"/>
  <c r="M12719" i="9" s="1"/>
  <c r="P12719" i="9"/>
  <c r="Q12719" i="9" s="1"/>
  <c r="T12719" i="9"/>
  <c r="U12719" i="9" s="1"/>
  <c r="L12720" i="9"/>
  <c r="M12720" i="9" s="1"/>
  <c r="P12720" i="9"/>
  <c r="Q12720" i="9" s="1"/>
  <c r="T12720" i="9"/>
  <c r="U12720" i="9" s="1"/>
  <c r="L12721" i="9"/>
  <c r="M12721" i="9" s="1"/>
  <c r="P12721" i="9"/>
  <c r="Q12721" i="9" s="1"/>
  <c r="T12721" i="9"/>
  <c r="U12721" i="9" s="1"/>
  <c r="L12722" i="9"/>
  <c r="M12722" i="9" s="1"/>
  <c r="P12722" i="9"/>
  <c r="Q12722" i="9" s="1"/>
  <c r="T12722" i="9"/>
  <c r="U12722" i="9" s="1"/>
  <c r="L12723" i="9"/>
  <c r="M12723" i="9" s="1"/>
  <c r="P12723" i="9"/>
  <c r="Q12723" i="9" s="1"/>
  <c r="T12723" i="9"/>
  <c r="U12723" i="9" s="1"/>
  <c r="L12724" i="9"/>
  <c r="M12724" i="9" s="1"/>
  <c r="P12724" i="9"/>
  <c r="Q12724" i="9" s="1"/>
  <c r="T12724" i="9"/>
  <c r="U12724" i="9" s="1"/>
  <c r="L12725" i="9"/>
  <c r="M12725" i="9" s="1"/>
  <c r="P12725" i="9"/>
  <c r="Q12725" i="9" s="1"/>
  <c r="T12725" i="9"/>
  <c r="U12725" i="9" s="1"/>
  <c r="L12726" i="9"/>
  <c r="M12726" i="9" s="1"/>
  <c r="P12726" i="9"/>
  <c r="Q12726" i="9" s="1"/>
  <c r="T12726" i="9"/>
  <c r="U12726" i="9" s="1"/>
  <c r="L12727" i="9"/>
  <c r="M12727" i="9" s="1"/>
  <c r="P12727" i="9"/>
  <c r="Q12727" i="9" s="1"/>
  <c r="T12727" i="9"/>
  <c r="U12727" i="9" s="1"/>
  <c r="L12728" i="9"/>
  <c r="M12728" i="9" s="1"/>
  <c r="P12728" i="9"/>
  <c r="Q12728" i="9" s="1"/>
  <c r="T12728" i="9"/>
  <c r="U12728" i="9" s="1"/>
  <c r="L12729" i="9"/>
  <c r="M12729" i="9" s="1"/>
  <c r="P12729" i="9"/>
  <c r="Q12729" i="9" s="1"/>
  <c r="T12729" i="9"/>
  <c r="U12729" i="9" s="1"/>
  <c r="L12730" i="9"/>
  <c r="M12730" i="9" s="1"/>
  <c r="P12730" i="9"/>
  <c r="Q12730" i="9" s="1"/>
  <c r="T12730" i="9"/>
  <c r="U12730" i="9" s="1"/>
  <c r="L12731" i="9"/>
  <c r="M12731" i="9" s="1"/>
  <c r="P12731" i="9"/>
  <c r="Q12731" i="9" s="1"/>
  <c r="T12731" i="9"/>
  <c r="U12731" i="9" s="1"/>
  <c r="L12732" i="9"/>
  <c r="M12732" i="9" s="1"/>
  <c r="P12732" i="9"/>
  <c r="Q12732" i="9" s="1"/>
  <c r="T12732" i="9"/>
  <c r="U12732" i="9" s="1"/>
  <c r="L12733" i="9"/>
  <c r="M12733" i="9" s="1"/>
  <c r="P12733" i="9"/>
  <c r="Q12733" i="9" s="1"/>
  <c r="T12733" i="9"/>
  <c r="U12733" i="9" s="1"/>
  <c r="L12734" i="9"/>
  <c r="M12734" i="9" s="1"/>
  <c r="P12734" i="9"/>
  <c r="Q12734" i="9" s="1"/>
  <c r="T12734" i="9"/>
  <c r="U12734" i="9" s="1"/>
  <c r="L12735" i="9"/>
  <c r="M12735" i="9" s="1"/>
  <c r="P12735" i="9"/>
  <c r="Q12735" i="9" s="1"/>
  <c r="T12735" i="9"/>
  <c r="U12735" i="9" s="1"/>
  <c r="L12736" i="9"/>
  <c r="M12736" i="9" s="1"/>
  <c r="P12736" i="9"/>
  <c r="Q12736" i="9" s="1"/>
  <c r="T12736" i="9"/>
  <c r="U12736" i="9" s="1"/>
  <c r="L12737" i="9"/>
  <c r="M12737" i="9" s="1"/>
  <c r="P12737" i="9"/>
  <c r="Q12737" i="9" s="1"/>
  <c r="T12737" i="9"/>
  <c r="U12737" i="9" s="1"/>
  <c r="L12738" i="9"/>
  <c r="M12738" i="9" s="1"/>
  <c r="P12738" i="9"/>
  <c r="Q12738" i="9" s="1"/>
  <c r="S12738" i="9"/>
  <c r="T12738" i="9"/>
  <c r="L12739" i="9"/>
  <c r="M12739" i="9" s="1"/>
  <c r="P12739" i="9"/>
  <c r="Q12739" i="9" s="1"/>
  <c r="T12739" i="9"/>
  <c r="U12739" i="9" s="1"/>
  <c r="L12740" i="9"/>
  <c r="M12740" i="9" s="1"/>
  <c r="P12740" i="9"/>
  <c r="Q12740" i="9" s="1"/>
  <c r="T12740" i="9"/>
  <c r="U12740" i="9" s="1"/>
  <c r="L12741" i="9"/>
  <c r="M12741" i="9" s="1"/>
  <c r="P12741" i="9"/>
  <c r="Q12741" i="9" s="1"/>
  <c r="T12741" i="9"/>
  <c r="U12741" i="9" s="1"/>
  <c r="L12742" i="9"/>
  <c r="M12742" i="9" s="1"/>
  <c r="P12742" i="9"/>
  <c r="Q12742" i="9" s="1"/>
  <c r="T12742" i="9"/>
  <c r="U12742" i="9" s="1"/>
  <c r="L12743" i="9"/>
  <c r="M12743" i="9" s="1"/>
  <c r="P12743" i="9"/>
  <c r="Q12743" i="9" s="1"/>
  <c r="T12743" i="9"/>
  <c r="U12743" i="9" s="1"/>
  <c r="L12744" i="9"/>
  <c r="M12744" i="9" s="1"/>
  <c r="P12744" i="9"/>
  <c r="Q12744" i="9" s="1"/>
  <c r="T12744" i="9"/>
  <c r="U12744" i="9" s="1"/>
  <c r="L12745" i="9"/>
  <c r="M12745" i="9" s="1"/>
  <c r="P12745" i="9"/>
  <c r="Q12745" i="9" s="1"/>
  <c r="T12745" i="9"/>
  <c r="U12745" i="9" s="1"/>
  <c r="L12746" i="9"/>
  <c r="M12746" i="9" s="1"/>
  <c r="P12746" i="9"/>
  <c r="Q12746" i="9" s="1"/>
  <c r="T12746" i="9"/>
  <c r="U12746" i="9" s="1"/>
  <c r="L12747" i="9"/>
  <c r="M12747" i="9" s="1"/>
  <c r="P12747" i="9"/>
  <c r="Q12747" i="9" s="1"/>
  <c r="T12747" i="9"/>
  <c r="U12747" i="9" s="1"/>
  <c r="L12748" i="9"/>
  <c r="M12748" i="9" s="1"/>
  <c r="P12748" i="9"/>
  <c r="Q12748" i="9" s="1"/>
  <c r="T12748" i="9"/>
  <c r="U12748" i="9" s="1"/>
  <c r="L12749" i="9"/>
  <c r="M12749" i="9" s="1"/>
  <c r="P12749" i="9"/>
  <c r="Q12749" i="9" s="1"/>
  <c r="T12749" i="9"/>
  <c r="U12749" i="9" s="1"/>
  <c r="L12750" i="9"/>
  <c r="M12750" i="9" s="1"/>
  <c r="P12750" i="9"/>
  <c r="Q12750" i="9" s="1"/>
  <c r="T12750" i="9"/>
  <c r="U12750" i="9" s="1"/>
  <c r="L12751" i="9"/>
  <c r="M12751" i="9" s="1"/>
  <c r="P12751" i="9"/>
  <c r="Q12751" i="9" s="1"/>
  <c r="T12751" i="9"/>
  <c r="U12751" i="9" s="1"/>
  <c r="L12752" i="9"/>
  <c r="M12752" i="9" s="1"/>
  <c r="P12752" i="9"/>
  <c r="Q12752" i="9" s="1"/>
  <c r="T12752" i="9"/>
  <c r="U12752" i="9" s="1"/>
  <c r="L12753" i="9"/>
  <c r="M12753" i="9" s="1"/>
  <c r="P12753" i="9"/>
  <c r="Q12753" i="9" s="1"/>
  <c r="T12753" i="9"/>
  <c r="U12753" i="9" s="1"/>
  <c r="L12754" i="9"/>
  <c r="M12754" i="9" s="1"/>
  <c r="P12754" i="9"/>
  <c r="Q12754" i="9" s="1"/>
  <c r="T12754" i="9"/>
  <c r="U12754" i="9" s="1"/>
  <c r="L12755" i="9"/>
  <c r="M12755" i="9" s="1"/>
  <c r="P12755" i="9"/>
  <c r="Q12755" i="9" s="1"/>
  <c r="T12755" i="9"/>
  <c r="U12755" i="9" s="1"/>
  <c r="L12756" i="9"/>
  <c r="M12756" i="9" s="1"/>
  <c r="P12756" i="9"/>
  <c r="Q12756" i="9" s="1"/>
  <c r="T12756" i="9"/>
  <c r="U12756" i="9" s="1"/>
  <c r="L12757" i="9"/>
  <c r="M12757" i="9" s="1"/>
  <c r="P12757" i="9"/>
  <c r="Q12757" i="9" s="1"/>
  <c r="T12757" i="9"/>
  <c r="U12757" i="9" s="1"/>
  <c r="L12758" i="9"/>
  <c r="M12758" i="9" s="1"/>
  <c r="P12758" i="9"/>
  <c r="Q12758" i="9" s="1"/>
  <c r="T12758" i="9"/>
  <c r="U12758" i="9" s="1"/>
  <c r="L12759" i="9"/>
  <c r="M12759" i="9" s="1"/>
  <c r="P12759" i="9"/>
  <c r="Q12759" i="9" s="1"/>
  <c r="T12759" i="9"/>
  <c r="U12759" i="9" s="1"/>
  <c r="L12760" i="9"/>
  <c r="M12760" i="9" s="1"/>
  <c r="P12760" i="9"/>
  <c r="Q12760" i="9" s="1"/>
  <c r="T12760" i="9"/>
  <c r="U12760" i="9" s="1"/>
  <c r="L12761" i="9"/>
  <c r="M12761" i="9" s="1"/>
  <c r="P12761" i="9"/>
  <c r="Q12761" i="9" s="1"/>
  <c r="T12761" i="9"/>
  <c r="U12761" i="9" s="1"/>
  <c r="L12762" i="9"/>
  <c r="M12762" i="9" s="1"/>
  <c r="P12762" i="9"/>
  <c r="Q12762" i="9" s="1"/>
  <c r="T12762" i="9"/>
  <c r="U12762" i="9" s="1"/>
  <c r="L12763" i="9"/>
  <c r="M12763" i="9" s="1"/>
  <c r="P12763" i="9"/>
  <c r="Q12763" i="9" s="1"/>
  <c r="T12763" i="9"/>
  <c r="U12763" i="9" s="1"/>
  <c r="L12764" i="9"/>
  <c r="M12764" i="9" s="1"/>
  <c r="P12764" i="9"/>
  <c r="Q12764" i="9" s="1"/>
  <c r="T12764" i="9"/>
  <c r="U12764" i="9" s="1"/>
  <c r="L12765" i="9"/>
  <c r="M12765" i="9" s="1"/>
  <c r="P12765" i="9"/>
  <c r="Q12765" i="9" s="1"/>
  <c r="T12765" i="9"/>
  <c r="U12765" i="9" s="1"/>
  <c r="L12766" i="9"/>
  <c r="M12766" i="9" s="1"/>
  <c r="P12766" i="9"/>
  <c r="Q12766" i="9" s="1"/>
  <c r="T12766" i="9"/>
  <c r="U12766" i="9" s="1"/>
  <c r="L12767" i="9"/>
  <c r="M12767" i="9" s="1"/>
  <c r="P12767" i="9"/>
  <c r="Q12767" i="9" s="1"/>
  <c r="T12767" i="9"/>
  <c r="U12767" i="9" s="1"/>
  <c r="L12768" i="9"/>
  <c r="M12768" i="9" s="1"/>
  <c r="P12768" i="9"/>
  <c r="Q12768" i="9" s="1"/>
  <c r="T12768" i="9"/>
  <c r="U12768" i="9" s="1"/>
  <c r="L12769" i="9"/>
  <c r="M12769" i="9" s="1"/>
  <c r="P12769" i="9"/>
  <c r="Q12769" i="9" s="1"/>
  <c r="T12769" i="9"/>
  <c r="U12769" i="9" s="1"/>
  <c r="L12770" i="9"/>
  <c r="M12770" i="9" s="1"/>
  <c r="P12770" i="9"/>
  <c r="Q12770" i="9" s="1"/>
  <c r="T12770" i="9"/>
  <c r="U12770" i="9" s="1"/>
  <c r="L12771" i="9"/>
  <c r="M12771" i="9" s="1"/>
  <c r="P12771" i="9"/>
  <c r="Q12771" i="9" s="1"/>
  <c r="T12771" i="9"/>
  <c r="U12771" i="9" s="1"/>
  <c r="L12772" i="9"/>
  <c r="M12772" i="9" s="1"/>
  <c r="P12772" i="9"/>
  <c r="Q12772" i="9" s="1"/>
  <c r="T12772" i="9"/>
  <c r="U12772" i="9" s="1"/>
  <c r="L12773" i="9"/>
  <c r="M12773" i="9" s="1"/>
  <c r="P12773" i="9"/>
  <c r="Q12773" i="9" s="1"/>
  <c r="T12773" i="9"/>
  <c r="U12773" i="9" s="1"/>
  <c r="L12774" i="9"/>
  <c r="M12774" i="9" s="1"/>
  <c r="P12774" i="9"/>
  <c r="Q12774" i="9" s="1"/>
  <c r="T12774" i="9"/>
  <c r="U12774" i="9" s="1"/>
  <c r="L12775" i="9"/>
  <c r="M12775" i="9" s="1"/>
  <c r="P12775" i="9"/>
  <c r="Q12775" i="9" s="1"/>
  <c r="T12775" i="9"/>
  <c r="U12775" i="9" s="1"/>
  <c r="L12776" i="9"/>
  <c r="M12776" i="9" s="1"/>
  <c r="P12776" i="9"/>
  <c r="Q12776" i="9" s="1"/>
  <c r="T12776" i="9"/>
  <c r="U12776" i="9" s="1"/>
  <c r="L12777" i="9"/>
  <c r="M12777" i="9" s="1"/>
  <c r="P12777" i="9"/>
  <c r="Q12777" i="9" s="1"/>
  <c r="T12777" i="9"/>
  <c r="U12777" i="9" s="1"/>
  <c r="L12778" i="9"/>
  <c r="M12778" i="9" s="1"/>
  <c r="P12778" i="9"/>
  <c r="Q12778" i="9" s="1"/>
  <c r="T12778" i="9"/>
  <c r="U12778" i="9" s="1"/>
  <c r="L12779" i="9"/>
  <c r="M12779" i="9" s="1"/>
  <c r="P12779" i="9"/>
  <c r="Q12779" i="9" s="1"/>
  <c r="T12779" i="9"/>
  <c r="U12779" i="9" s="1"/>
  <c r="L12780" i="9"/>
  <c r="M12780" i="9" s="1"/>
  <c r="P12780" i="9"/>
  <c r="Q12780" i="9" s="1"/>
  <c r="T12780" i="9"/>
  <c r="U12780" i="9" s="1"/>
  <c r="L12781" i="9"/>
  <c r="M12781" i="9" s="1"/>
  <c r="P12781" i="9"/>
  <c r="Q12781" i="9" s="1"/>
  <c r="T12781" i="9"/>
  <c r="U12781" i="9" s="1"/>
  <c r="L12782" i="9"/>
  <c r="M12782" i="9" s="1"/>
  <c r="P12782" i="9"/>
  <c r="Q12782" i="9" s="1"/>
  <c r="T12782" i="9"/>
  <c r="U12782" i="9" s="1"/>
  <c r="L12783" i="9"/>
  <c r="M12783" i="9" s="1"/>
  <c r="P12783" i="9"/>
  <c r="Q12783" i="9" s="1"/>
  <c r="T12783" i="9"/>
  <c r="U12783" i="9" s="1"/>
  <c r="L12784" i="9"/>
  <c r="M12784" i="9" s="1"/>
  <c r="P12784" i="9"/>
  <c r="Q12784" i="9" s="1"/>
  <c r="T12784" i="9"/>
  <c r="U12784" i="9" s="1"/>
  <c r="L12785" i="9"/>
  <c r="M12785" i="9" s="1"/>
  <c r="P12785" i="9"/>
  <c r="Q12785" i="9" s="1"/>
  <c r="T12785" i="9"/>
  <c r="U12785" i="9" s="1"/>
  <c r="L12786" i="9"/>
  <c r="M12786" i="9" s="1"/>
  <c r="P12786" i="9"/>
  <c r="Q12786" i="9" s="1"/>
  <c r="T12786" i="9"/>
  <c r="U12786" i="9" s="1"/>
  <c r="L12787" i="9"/>
  <c r="M12787" i="9" s="1"/>
  <c r="P12787" i="9"/>
  <c r="Q12787" i="9" s="1"/>
  <c r="T12787" i="9"/>
  <c r="U12787" i="9" s="1"/>
  <c r="L12788" i="9"/>
  <c r="M12788" i="9" s="1"/>
  <c r="P12788" i="9"/>
  <c r="Q12788" i="9" s="1"/>
  <c r="T12788" i="9"/>
  <c r="U12788" i="9" s="1"/>
  <c r="L12789" i="9"/>
  <c r="M12789" i="9" s="1"/>
  <c r="P12789" i="9"/>
  <c r="Q12789" i="9" s="1"/>
  <c r="T12789" i="9"/>
  <c r="U12789" i="9" s="1"/>
  <c r="L12790" i="9"/>
  <c r="M12790" i="9" s="1"/>
  <c r="P12790" i="9"/>
  <c r="Q12790" i="9" s="1"/>
  <c r="T12790" i="9"/>
  <c r="U12790" i="9" s="1"/>
  <c r="L12791" i="9"/>
  <c r="M12791" i="9" s="1"/>
  <c r="P12791" i="9"/>
  <c r="Q12791" i="9" s="1"/>
  <c r="T12791" i="9"/>
  <c r="U12791" i="9" s="1"/>
  <c r="L12792" i="9"/>
  <c r="M12792" i="9" s="1"/>
  <c r="P12792" i="9"/>
  <c r="Q12792" i="9" s="1"/>
  <c r="T12792" i="9"/>
  <c r="U12792" i="9" s="1"/>
  <c r="L12793" i="9"/>
  <c r="M12793" i="9"/>
  <c r="P12793" i="9"/>
  <c r="Q12793" i="9" s="1"/>
  <c r="T12793" i="9"/>
  <c r="U12793" i="9" s="1"/>
  <c r="L12794" i="9"/>
  <c r="M12794" i="9" s="1"/>
  <c r="P12794" i="9"/>
  <c r="Q12794" i="9" s="1"/>
  <c r="T12794" i="9"/>
  <c r="U12794" i="9" s="1"/>
  <c r="L12795" i="9"/>
  <c r="M12795" i="9" s="1"/>
  <c r="P12795" i="9"/>
  <c r="Q12795" i="9" s="1"/>
  <c r="T12795" i="9"/>
  <c r="U12795" i="9" s="1"/>
  <c r="L12796" i="9"/>
  <c r="M12796" i="9" s="1"/>
  <c r="P12796" i="9"/>
  <c r="Q12796" i="9" s="1"/>
  <c r="T12796" i="9"/>
  <c r="U12796" i="9" s="1"/>
  <c r="L12797" i="9"/>
  <c r="M12797" i="9"/>
  <c r="P12797" i="9"/>
  <c r="Q12797" i="9" s="1"/>
  <c r="T12797" i="9"/>
  <c r="U12797" i="9" s="1"/>
  <c r="L12798" i="9"/>
  <c r="M12798" i="9"/>
  <c r="P12798" i="9"/>
  <c r="Q12798" i="9" s="1"/>
  <c r="T12798" i="9"/>
  <c r="U12798" i="9" s="1"/>
  <c r="L12799" i="9"/>
  <c r="M12799" i="9" s="1"/>
  <c r="P12799" i="9"/>
  <c r="Q12799" i="9" s="1"/>
  <c r="T12799" i="9"/>
  <c r="U12799" i="9" s="1"/>
  <c r="L12800" i="9"/>
  <c r="M12800" i="9"/>
  <c r="P12800" i="9"/>
  <c r="Q12800" i="9" s="1"/>
  <c r="T12800" i="9"/>
  <c r="U12800" i="9" s="1"/>
  <c r="L12801" i="9"/>
  <c r="M12801" i="9" s="1"/>
  <c r="P12801" i="9"/>
  <c r="Q12801" i="9" s="1"/>
  <c r="T12801" i="9"/>
  <c r="U12801" i="9" s="1"/>
  <c r="L12802" i="9"/>
  <c r="M12802" i="9" s="1"/>
  <c r="P12802" i="9"/>
  <c r="Q12802" i="9" s="1"/>
  <c r="T12802" i="9"/>
  <c r="U12802" i="9" s="1"/>
  <c r="L12803" i="9"/>
  <c r="M12803" i="9" s="1"/>
  <c r="P12803" i="9"/>
  <c r="Q12803" i="9" s="1"/>
  <c r="T12803" i="9"/>
  <c r="U12803" i="9" s="1"/>
  <c r="L12804" i="9"/>
  <c r="M12804" i="9"/>
  <c r="P12804" i="9"/>
  <c r="Q12804" i="9" s="1"/>
  <c r="S12804" i="9"/>
  <c r="T12804" i="9"/>
  <c r="L12805" i="9"/>
  <c r="M12805" i="9" s="1"/>
  <c r="P12805" i="9"/>
  <c r="Q12805" i="9" s="1"/>
  <c r="T12805" i="9"/>
  <c r="U12805" i="9" s="1"/>
  <c r="L12806" i="9"/>
  <c r="M12806" i="9" s="1"/>
  <c r="P12806" i="9"/>
  <c r="Q12806" i="9" s="1"/>
  <c r="T12806" i="9"/>
  <c r="U12806" i="9" s="1"/>
  <c r="L12807" i="9"/>
  <c r="M12807" i="9" s="1"/>
  <c r="P12807" i="9"/>
  <c r="Q12807" i="9" s="1"/>
  <c r="T12807" i="9"/>
  <c r="U12807" i="9" s="1"/>
  <c r="L12808" i="9"/>
  <c r="M12808" i="9" s="1"/>
  <c r="P12808" i="9"/>
  <c r="Q12808" i="9" s="1"/>
  <c r="T12808" i="9"/>
  <c r="U12808" i="9" s="1"/>
  <c r="L12809" i="9"/>
  <c r="M12809" i="9" s="1"/>
  <c r="P12809" i="9"/>
  <c r="Q12809" i="9" s="1"/>
  <c r="T12809" i="9"/>
  <c r="U12809" i="9" s="1"/>
  <c r="L12810" i="9"/>
  <c r="M12810" i="9" s="1"/>
  <c r="P12810" i="9"/>
  <c r="Q12810" i="9" s="1"/>
  <c r="T12810" i="9"/>
  <c r="U12810" i="9" s="1"/>
  <c r="L12811" i="9"/>
  <c r="M12811" i="9" s="1"/>
  <c r="P12811" i="9"/>
  <c r="Q12811" i="9" s="1"/>
  <c r="T12811" i="9"/>
  <c r="U12811" i="9" s="1"/>
  <c r="L12812" i="9"/>
  <c r="M12812" i="9" s="1"/>
  <c r="P12812" i="9"/>
  <c r="Q12812" i="9" s="1"/>
  <c r="T12812" i="9"/>
  <c r="U12812" i="9" s="1"/>
  <c r="L12813" i="9"/>
  <c r="M12813" i="9" s="1"/>
  <c r="P12813" i="9"/>
  <c r="Q12813" i="9" s="1"/>
  <c r="T12813" i="9"/>
  <c r="U12813" i="9" s="1"/>
  <c r="L12814" i="9"/>
  <c r="M12814" i="9" s="1"/>
  <c r="P12814" i="9"/>
  <c r="Q12814" i="9" s="1"/>
  <c r="T12814" i="9"/>
  <c r="U12814" i="9" s="1"/>
  <c r="L12815" i="9"/>
  <c r="M12815" i="9" s="1"/>
  <c r="P12815" i="9"/>
  <c r="Q12815" i="9" s="1"/>
  <c r="T12815" i="9"/>
  <c r="U12815" i="9" s="1"/>
  <c r="L12816" i="9"/>
  <c r="M12816" i="9" s="1"/>
  <c r="P12816" i="9"/>
  <c r="Q12816" i="9" s="1"/>
  <c r="T12816" i="9"/>
  <c r="U12816" i="9" s="1"/>
  <c r="L12817" i="9"/>
  <c r="M12817" i="9" s="1"/>
  <c r="P12817" i="9"/>
  <c r="Q12817" i="9" s="1"/>
  <c r="T12817" i="9"/>
  <c r="U12817" i="9" s="1"/>
  <c r="L12818" i="9"/>
  <c r="M12818" i="9" s="1"/>
  <c r="P12818" i="9"/>
  <c r="Q12818" i="9" s="1"/>
  <c r="T12818" i="9"/>
  <c r="U12818" i="9" s="1"/>
  <c r="L12819" i="9"/>
  <c r="M12819" i="9" s="1"/>
  <c r="P12819" i="9"/>
  <c r="Q12819" i="9" s="1"/>
  <c r="T12819" i="9"/>
  <c r="U12819" i="9" s="1"/>
  <c r="L12820" i="9"/>
  <c r="M12820" i="9" s="1"/>
  <c r="P12820" i="9"/>
  <c r="Q12820" i="9" s="1"/>
  <c r="T12820" i="9"/>
  <c r="U12820" i="9" s="1"/>
  <c r="L12821" i="9"/>
  <c r="M12821" i="9" s="1"/>
  <c r="P12821" i="9"/>
  <c r="Q12821" i="9" s="1"/>
  <c r="T12821" i="9"/>
  <c r="U12821" i="9" s="1"/>
  <c r="L12822" i="9"/>
  <c r="M12822" i="9" s="1"/>
  <c r="P12822" i="9"/>
  <c r="Q12822" i="9" s="1"/>
  <c r="T12822" i="9"/>
  <c r="U12822" i="9" s="1"/>
  <c r="L12823" i="9"/>
  <c r="M12823" i="9" s="1"/>
  <c r="P12823" i="9"/>
  <c r="Q12823" i="9" s="1"/>
  <c r="T12823" i="9"/>
  <c r="U12823" i="9" s="1"/>
  <c r="L12824" i="9"/>
  <c r="M12824" i="9" s="1"/>
  <c r="P12824" i="9"/>
  <c r="Q12824" i="9" s="1"/>
  <c r="T12824" i="9"/>
  <c r="U12824" i="9" s="1"/>
  <c r="L12825" i="9"/>
  <c r="M12825" i="9" s="1"/>
  <c r="P12825" i="9"/>
  <c r="Q12825" i="9" s="1"/>
  <c r="T12825" i="9"/>
  <c r="U12825" i="9" s="1"/>
  <c r="L12826" i="9"/>
  <c r="M12826" i="9" s="1"/>
  <c r="P12826" i="9"/>
  <c r="Q12826" i="9" s="1"/>
  <c r="T12826" i="9"/>
  <c r="U12826" i="9" s="1"/>
  <c r="L12827" i="9"/>
  <c r="M12827" i="9" s="1"/>
  <c r="P12827" i="9"/>
  <c r="Q12827" i="9" s="1"/>
  <c r="T12827" i="9"/>
  <c r="U12827" i="9" s="1"/>
  <c r="L12828" i="9"/>
  <c r="M12828" i="9" s="1"/>
  <c r="P12828" i="9"/>
  <c r="Q12828" i="9" s="1"/>
  <c r="T12828" i="9"/>
  <c r="U12828" i="9" s="1"/>
  <c r="L12829" i="9"/>
  <c r="M12829" i="9" s="1"/>
  <c r="P12829" i="9"/>
  <c r="Q12829" i="9" s="1"/>
  <c r="T12829" i="9"/>
  <c r="U12829" i="9" s="1"/>
  <c r="L12830" i="9"/>
  <c r="M12830" i="9" s="1"/>
  <c r="P12830" i="9"/>
  <c r="Q12830" i="9" s="1"/>
  <c r="T12830" i="9"/>
  <c r="U12830" i="9" s="1"/>
  <c r="L12831" i="9"/>
  <c r="M12831" i="9" s="1"/>
  <c r="P12831" i="9"/>
  <c r="Q12831" i="9" s="1"/>
  <c r="T12831" i="9"/>
  <c r="U12831" i="9" s="1"/>
  <c r="L12832" i="9"/>
  <c r="M12832" i="9" s="1"/>
  <c r="P12832" i="9"/>
  <c r="Q12832" i="9" s="1"/>
  <c r="T12832" i="9"/>
  <c r="U12832" i="9" s="1"/>
  <c r="L12833" i="9"/>
  <c r="M12833" i="9" s="1"/>
  <c r="P12833" i="9"/>
  <c r="Q12833" i="9" s="1"/>
  <c r="T12833" i="9"/>
  <c r="U12833" i="9" s="1"/>
  <c r="L12834" i="9"/>
  <c r="M12834" i="9" s="1"/>
  <c r="P12834" i="9"/>
  <c r="Q12834" i="9" s="1"/>
  <c r="T12834" i="9"/>
  <c r="U12834" i="9" s="1"/>
  <c r="L12835" i="9"/>
  <c r="M12835" i="9" s="1"/>
  <c r="P12835" i="9"/>
  <c r="Q12835" i="9" s="1"/>
  <c r="T12835" i="9"/>
  <c r="U12835" i="9" s="1"/>
  <c r="L12836" i="9"/>
  <c r="M12836" i="9" s="1"/>
  <c r="P12836" i="9"/>
  <c r="Q12836" i="9" s="1"/>
  <c r="T12836" i="9"/>
  <c r="U12836" i="9" s="1"/>
  <c r="L12837" i="9"/>
  <c r="M12837" i="9" s="1"/>
  <c r="P12837" i="9"/>
  <c r="Q12837" i="9" s="1"/>
  <c r="T12837" i="9"/>
  <c r="U12837" i="9" s="1"/>
  <c r="L12838" i="9"/>
  <c r="M12838" i="9" s="1"/>
  <c r="P12838" i="9"/>
  <c r="Q12838" i="9" s="1"/>
  <c r="T12838" i="9"/>
  <c r="U12838" i="9" s="1"/>
  <c r="L12839" i="9"/>
  <c r="M12839" i="9" s="1"/>
  <c r="P12839" i="9"/>
  <c r="Q12839" i="9" s="1"/>
  <c r="T12839" i="9"/>
  <c r="U12839" i="9" s="1"/>
  <c r="L12840" i="9"/>
  <c r="M12840" i="9" s="1"/>
  <c r="P12840" i="9"/>
  <c r="Q12840" i="9" s="1"/>
  <c r="T12840" i="9"/>
  <c r="U12840" i="9" s="1"/>
  <c r="L12841" i="9"/>
  <c r="M12841" i="9" s="1"/>
  <c r="P12841" i="9"/>
  <c r="Q12841" i="9" s="1"/>
  <c r="T12841" i="9"/>
  <c r="U12841" i="9" s="1"/>
  <c r="L12842" i="9"/>
  <c r="M12842" i="9" s="1"/>
  <c r="P12842" i="9"/>
  <c r="Q12842" i="9" s="1"/>
  <c r="T12842" i="9"/>
  <c r="U12842" i="9" s="1"/>
  <c r="L12843" i="9"/>
  <c r="M12843" i="9" s="1"/>
  <c r="P12843" i="9"/>
  <c r="Q12843" i="9" s="1"/>
  <c r="T12843" i="9"/>
  <c r="U12843" i="9" s="1"/>
  <c r="L12844" i="9"/>
  <c r="M12844" i="9" s="1"/>
  <c r="P12844" i="9"/>
  <c r="Q12844" i="9" s="1"/>
  <c r="T12844" i="9"/>
  <c r="U12844" i="9" s="1"/>
  <c r="L12845" i="9"/>
  <c r="M12845" i="9" s="1"/>
  <c r="P12845" i="9"/>
  <c r="Q12845" i="9" s="1"/>
  <c r="T12845" i="9"/>
  <c r="U12845" i="9" s="1"/>
  <c r="L12846" i="9"/>
  <c r="M12846" i="9" s="1"/>
  <c r="P12846" i="9"/>
  <c r="Q12846" i="9" s="1"/>
  <c r="T12846" i="9"/>
  <c r="U12846" i="9" s="1"/>
  <c r="L12847" i="9"/>
  <c r="M12847" i="9" s="1"/>
  <c r="P12847" i="9"/>
  <c r="Q12847" i="9" s="1"/>
  <c r="T12847" i="9"/>
  <c r="U12847" i="9" s="1"/>
  <c r="L12848" i="9"/>
  <c r="M12848" i="9" s="1"/>
  <c r="P12848" i="9"/>
  <c r="Q12848" i="9" s="1"/>
  <c r="T12848" i="9"/>
  <c r="U12848" i="9" s="1"/>
  <c r="L12849" i="9"/>
  <c r="M12849" i="9" s="1"/>
  <c r="P12849" i="9"/>
  <c r="Q12849" i="9" s="1"/>
  <c r="T12849" i="9"/>
  <c r="U12849" i="9" s="1"/>
  <c r="L12850" i="9"/>
  <c r="M12850" i="9" s="1"/>
  <c r="P12850" i="9"/>
  <c r="Q12850" i="9" s="1"/>
  <c r="T12850" i="9"/>
  <c r="U12850" i="9" s="1"/>
  <c r="L12851" i="9"/>
  <c r="M12851" i="9" s="1"/>
  <c r="P12851" i="9"/>
  <c r="Q12851" i="9" s="1"/>
  <c r="T12851" i="9"/>
  <c r="U12851" i="9" s="1"/>
  <c r="L12852" i="9"/>
  <c r="M12852" i="9" s="1"/>
  <c r="P12852" i="9"/>
  <c r="Q12852" i="9" s="1"/>
  <c r="T12852" i="9"/>
  <c r="U12852" i="9" s="1"/>
  <c r="L12853" i="9"/>
  <c r="M12853" i="9" s="1"/>
  <c r="P12853" i="9"/>
  <c r="Q12853" i="9" s="1"/>
  <c r="T12853" i="9"/>
  <c r="U12853" i="9" s="1"/>
  <c r="L12854" i="9"/>
  <c r="M12854" i="9" s="1"/>
  <c r="P12854" i="9"/>
  <c r="Q12854" i="9" s="1"/>
  <c r="T12854" i="9"/>
  <c r="U12854" i="9" s="1"/>
  <c r="L12855" i="9"/>
  <c r="M12855" i="9" s="1"/>
  <c r="P12855" i="9"/>
  <c r="Q12855" i="9" s="1"/>
  <c r="T12855" i="9"/>
  <c r="U12855" i="9" s="1"/>
  <c r="L12856" i="9"/>
  <c r="M12856" i="9" s="1"/>
  <c r="P12856" i="9"/>
  <c r="Q12856" i="9" s="1"/>
  <c r="T12856" i="9"/>
  <c r="U12856" i="9" s="1"/>
  <c r="L12857" i="9"/>
  <c r="M12857" i="9" s="1"/>
  <c r="P12857" i="9"/>
  <c r="Q12857" i="9" s="1"/>
  <c r="T12857" i="9"/>
  <c r="U12857" i="9" s="1"/>
  <c r="L12858" i="9"/>
  <c r="M12858" i="9" s="1"/>
  <c r="P12858" i="9"/>
  <c r="Q12858" i="9" s="1"/>
  <c r="T12858" i="9"/>
  <c r="U12858" i="9" s="1"/>
  <c r="L12859" i="9"/>
  <c r="M12859" i="9" s="1"/>
  <c r="P12859" i="9"/>
  <c r="Q12859" i="9" s="1"/>
  <c r="T12859" i="9"/>
  <c r="U12859" i="9" s="1"/>
  <c r="L12860" i="9"/>
  <c r="M12860" i="9" s="1"/>
  <c r="P12860" i="9"/>
  <c r="Q12860" i="9" s="1"/>
  <c r="T12860" i="9"/>
  <c r="U12860" i="9" s="1"/>
  <c r="L12861" i="9"/>
  <c r="M12861" i="9" s="1"/>
  <c r="P12861" i="9"/>
  <c r="Q12861" i="9" s="1"/>
  <c r="T12861" i="9"/>
  <c r="U12861" i="9" s="1"/>
  <c r="L12862" i="9"/>
  <c r="M12862" i="9" s="1"/>
  <c r="P12862" i="9"/>
  <c r="Q12862" i="9" s="1"/>
  <c r="T12862" i="9"/>
  <c r="U12862" i="9" s="1"/>
  <c r="L12863" i="9"/>
  <c r="M12863" i="9" s="1"/>
  <c r="P12863" i="9"/>
  <c r="Q12863" i="9" s="1"/>
  <c r="T12863" i="9"/>
  <c r="U12863" i="9" s="1"/>
  <c r="L12864" i="9"/>
  <c r="M12864" i="9" s="1"/>
  <c r="P12864" i="9"/>
  <c r="Q12864" i="9" s="1"/>
  <c r="T12864" i="9"/>
  <c r="U12864" i="9" s="1"/>
  <c r="L12865" i="9"/>
  <c r="M12865" i="9"/>
  <c r="P12865" i="9"/>
  <c r="Q12865" i="9" s="1"/>
  <c r="T12865" i="9"/>
  <c r="U12865" i="9" s="1"/>
  <c r="L12866" i="9"/>
  <c r="M12866" i="9" s="1"/>
  <c r="P12866" i="9"/>
  <c r="Q12866" i="9" s="1"/>
  <c r="T12866" i="9"/>
  <c r="U12866" i="9" s="1"/>
  <c r="L12867" i="9"/>
  <c r="M12867" i="9" s="1"/>
  <c r="P12867" i="9"/>
  <c r="Q12867" i="9" s="1"/>
  <c r="T12867" i="9"/>
  <c r="U12867" i="9" s="1"/>
  <c r="L12868" i="9"/>
  <c r="M12868" i="9" s="1"/>
  <c r="P12868" i="9"/>
  <c r="Q12868" i="9" s="1"/>
  <c r="T12868" i="9"/>
  <c r="U12868" i="9" s="1"/>
  <c r="L12869" i="9"/>
  <c r="M12869" i="9" s="1"/>
  <c r="P12869" i="9"/>
  <c r="Q12869" i="9" s="1"/>
  <c r="T12869" i="9"/>
  <c r="U12869" i="9" s="1"/>
  <c r="L12870" i="9"/>
  <c r="M12870" i="9" s="1"/>
  <c r="P12870" i="9"/>
  <c r="Q12870" i="9" s="1"/>
  <c r="T12870" i="9"/>
  <c r="U12870" i="9" s="1"/>
  <c r="L12871" i="9"/>
  <c r="M12871" i="9" s="1"/>
  <c r="P12871" i="9"/>
  <c r="Q12871" i="9" s="1"/>
  <c r="T12871" i="9"/>
  <c r="U12871" i="9" s="1"/>
  <c r="L12872" i="9"/>
  <c r="M12872" i="9" s="1"/>
  <c r="P12872" i="9"/>
  <c r="Q12872" i="9" s="1"/>
  <c r="T12872" i="9"/>
  <c r="U12872" i="9" s="1"/>
  <c r="L12873" i="9"/>
  <c r="M12873" i="9" s="1"/>
  <c r="P12873" i="9"/>
  <c r="Q12873" i="9" s="1"/>
  <c r="T12873" i="9"/>
  <c r="U12873" i="9" s="1"/>
  <c r="L12874" i="9"/>
  <c r="M12874" i="9" s="1"/>
  <c r="P12874" i="9"/>
  <c r="Q12874" i="9" s="1"/>
  <c r="T12874" i="9"/>
  <c r="U12874" i="9" s="1"/>
  <c r="L12875" i="9"/>
  <c r="M12875" i="9" s="1"/>
  <c r="P12875" i="9"/>
  <c r="Q12875" i="9" s="1"/>
  <c r="T12875" i="9"/>
  <c r="U12875" i="9" s="1"/>
  <c r="L12876" i="9"/>
  <c r="M12876" i="9" s="1"/>
  <c r="P12876" i="9"/>
  <c r="Q12876" i="9" s="1"/>
  <c r="T12876" i="9"/>
  <c r="U12876" i="9" s="1"/>
  <c r="L12877" i="9"/>
  <c r="M12877" i="9" s="1"/>
  <c r="O12877" i="9"/>
  <c r="Q12877" i="9" s="1"/>
  <c r="T12877" i="9"/>
  <c r="U12877" i="9" s="1"/>
  <c r="L12878" i="9"/>
  <c r="M12878" i="9" s="1"/>
  <c r="P12878" i="9"/>
  <c r="Q12878" i="9" s="1"/>
  <c r="T12878" i="9"/>
  <c r="U12878" i="9" s="1"/>
  <c r="L12879" i="9"/>
  <c r="M12879" i="9" s="1"/>
  <c r="O12879" i="9"/>
  <c r="Q12879" i="9" s="1"/>
  <c r="T12879" i="9"/>
  <c r="U12879" i="9" s="1"/>
  <c r="L12880" i="9"/>
  <c r="M12880" i="9" s="1"/>
  <c r="P12880" i="9"/>
  <c r="Q12880" i="9" s="1"/>
  <c r="T12880" i="9"/>
  <c r="U12880" i="9" s="1"/>
  <c r="L12881" i="9"/>
  <c r="M12881" i="9" s="1"/>
  <c r="P12881" i="9"/>
  <c r="Q12881" i="9" s="1"/>
  <c r="T12881" i="9"/>
  <c r="U12881" i="9" s="1"/>
  <c r="L12882" i="9"/>
  <c r="M12882" i="9" s="1"/>
  <c r="P12882" i="9"/>
  <c r="Q12882" i="9" s="1"/>
  <c r="T12882" i="9"/>
  <c r="U12882" i="9" s="1"/>
  <c r="L12883" i="9"/>
  <c r="M12883" i="9" s="1"/>
  <c r="P12883" i="9"/>
  <c r="Q12883" i="9" s="1"/>
  <c r="T12883" i="9"/>
  <c r="U12883" i="9" s="1"/>
  <c r="L12884" i="9"/>
  <c r="M12884" i="9" s="1"/>
  <c r="P12884" i="9"/>
  <c r="Q12884" i="9" s="1"/>
  <c r="T12884" i="9"/>
  <c r="U12884" i="9" s="1"/>
  <c r="L12885" i="9"/>
  <c r="M12885" i="9" s="1"/>
  <c r="P12885" i="9"/>
  <c r="Q12885" i="9" s="1"/>
  <c r="T12885" i="9"/>
  <c r="U12885" i="9" s="1"/>
  <c r="L12886" i="9"/>
  <c r="M12886" i="9" s="1"/>
  <c r="P12886" i="9"/>
  <c r="Q12886" i="9" s="1"/>
  <c r="T12886" i="9"/>
  <c r="U12886" i="9" s="1"/>
  <c r="L12887" i="9"/>
  <c r="M12887" i="9" s="1"/>
  <c r="P12887" i="9"/>
  <c r="Q12887" i="9" s="1"/>
  <c r="T12887" i="9"/>
  <c r="U12887" i="9" s="1"/>
  <c r="L12888" i="9"/>
  <c r="M12888" i="9" s="1"/>
  <c r="P12888" i="9"/>
  <c r="Q12888" i="9" s="1"/>
  <c r="T12888" i="9"/>
  <c r="U12888" i="9" s="1"/>
  <c r="L12889" i="9"/>
  <c r="M12889" i="9" s="1"/>
  <c r="P12889" i="9"/>
  <c r="Q12889" i="9" s="1"/>
  <c r="T12889" i="9"/>
  <c r="U12889" i="9" s="1"/>
  <c r="L12890" i="9"/>
  <c r="M12890" i="9" s="1"/>
  <c r="P12890" i="9"/>
  <c r="Q12890" i="9" s="1"/>
  <c r="T12890" i="9"/>
  <c r="U12890" i="9" s="1"/>
  <c r="L12891" i="9"/>
  <c r="M12891" i="9" s="1"/>
  <c r="P12891" i="9"/>
  <c r="Q12891" i="9" s="1"/>
  <c r="T12891" i="9"/>
  <c r="U12891" i="9" s="1"/>
  <c r="L12892" i="9"/>
  <c r="M12892" i="9" s="1"/>
  <c r="P12892" i="9"/>
  <c r="Q12892" i="9" s="1"/>
  <c r="T12892" i="9"/>
  <c r="U12892" i="9" s="1"/>
  <c r="L12893" i="9"/>
  <c r="M12893" i="9" s="1"/>
  <c r="P12893" i="9"/>
  <c r="Q12893" i="9" s="1"/>
  <c r="S12893" i="9"/>
  <c r="U12893" i="9" s="1"/>
  <c r="L12894" i="9"/>
  <c r="M12894" i="9" s="1"/>
  <c r="P12894" i="9"/>
  <c r="Q12894" i="9" s="1"/>
  <c r="T12894" i="9"/>
  <c r="U12894" i="9" s="1"/>
  <c r="L12895" i="9"/>
  <c r="M12895" i="9" s="1"/>
  <c r="P12895" i="9"/>
  <c r="Q12895" i="9" s="1"/>
  <c r="T12895" i="9"/>
  <c r="U12895" i="9" s="1"/>
  <c r="L12896" i="9"/>
  <c r="M12896" i="9" s="1"/>
  <c r="P12896" i="9"/>
  <c r="Q12896" i="9" s="1"/>
  <c r="T12896" i="9"/>
  <c r="U12896" i="9" s="1"/>
  <c r="L12897" i="9"/>
  <c r="M12897" i="9"/>
  <c r="P12897" i="9"/>
  <c r="Q12897" i="9" s="1"/>
  <c r="T12897" i="9"/>
  <c r="U12897" i="9" s="1"/>
  <c r="L12898" i="9"/>
  <c r="M12898" i="9" s="1"/>
  <c r="P12898" i="9"/>
  <c r="Q12898" i="9" s="1"/>
  <c r="T12898" i="9"/>
  <c r="U12898" i="9" s="1"/>
  <c r="L12899" i="9"/>
  <c r="M12899" i="9"/>
  <c r="P12899" i="9"/>
  <c r="Q12899" i="9" s="1"/>
  <c r="T12899" i="9"/>
  <c r="U12899" i="9" s="1"/>
  <c r="L12900" i="9"/>
  <c r="M12900" i="9" s="1"/>
  <c r="P12900" i="9"/>
  <c r="Q12900" i="9" s="1"/>
  <c r="T12900" i="9"/>
  <c r="U12900" i="9" s="1"/>
  <c r="L12901" i="9"/>
  <c r="M12901" i="9"/>
  <c r="P12901" i="9"/>
  <c r="Q12901" i="9" s="1"/>
  <c r="T12901" i="9"/>
  <c r="U12901" i="9" s="1"/>
  <c r="L12902" i="9"/>
  <c r="M12902" i="9" s="1"/>
  <c r="P12902" i="9"/>
  <c r="Q12902" i="9" s="1"/>
  <c r="T12902" i="9"/>
  <c r="U12902" i="9" s="1"/>
  <c r="L12903" i="9"/>
  <c r="M12903" i="9" s="1"/>
  <c r="P12903" i="9"/>
  <c r="Q12903" i="9" s="1"/>
  <c r="T12903" i="9"/>
  <c r="U12903" i="9" s="1"/>
  <c r="L12904" i="9"/>
  <c r="M12904" i="9" s="1"/>
  <c r="P12904" i="9"/>
  <c r="Q12904" i="9" s="1"/>
  <c r="T12904" i="9"/>
  <c r="U12904" i="9" s="1"/>
  <c r="L12905" i="9"/>
  <c r="M12905" i="9" s="1"/>
  <c r="P12905" i="9"/>
  <c r="Q12905" i="9" s="1"/>
  <c r="T12905" i="9"/>
  <c r="U12905" i="9" s="1"/>
  <c r="L12906" i="9"/>
  <c r="M12906" i="9" s="1"/>
  <c r="P12906" i="9"/>
  <c r="Q12906" i="9" s="1"/>
  <c r="T12906" i="9"/>
  <c r="U12906" i="9" s="1"/>
  <c r="L12907" i="9"/>
  <c r="M12907" i="9"/>
  <c r="P12907" i="9"/>
  <c r="Q12907" i="9" s="1"/>
  <c r="T12907" i="9"/>
  <c r="U12907" i="9" s="1"/>
  <c r="L12908" i="9"/>
  <c r="M12908" i="9"/>
  <c r="P12908" i="9"/>
  <c r="Q12908" i="9" s="1"/>
  <c r="S12908" i="9"/>
  <c r="U12908" i="9" s="1"/>
  <c r="L12909" i="9"/>
  <c r="M12909" i="9" s="1"/>
  <c r="P12909" i="9"/>
  <c r="Q12909" i="9" s="1"/>
  <c r="T12909" i="9"/>
  <c r="U12909" i="9" s="1"/>
  <c r="L12910" i="9"/>
  <c r="M12910" i="9" s="1"/>
  <c r="P12910" i="9"/>
  <c r="Q12910" i="9" s="1"/>
  <c r="T12910" i="9"/>
  <c r="U12910" i="9" s="1"/>
  <c r="L12911" i="9"/>
  <c r="M12911" i="9" s="1"/>
  <c r="P12911" i="9"/>
  <c r="Q12911" i="9" s="1"/>
  <c r="T12911" i="9"/>
  <c r="U12911" i="9" s="1"/>
  <c r="L12912" i="9"/>
  <c r="M12912" i="9" s="1"/>
  <c r="P12912" i="9"/>
  <c r="Q12912" i="9" s="1"/>
  <c r="T12912" i="9"/>
  <c r="U12912" i="9" s="1"/>
  <c r="L12913" i="9"/>
  <c r="M12913" i="9" s="1"/>
  <c r="P12913" i="9"/>
  <c r="Q12913" i="9" s="1"/>
  <c r="T12913" i="9"/>
  <c r="U12913" i="9" s="1"/>
  <c r="L12914" i="9"/>
  <c r="M12914" i="9" s="1"/>
  <c r="P12914" i="9"/>
  <c r="Q12914" i="9" s="1"/>
  <c r="T12914" i="9"/>
  <c r="U12914" i="9" s="1"/>
  <c r="L12915" i="9"/>
  <c r="M12915" i="9" s="1"/>
  <c r="P12915" i="9"/>
  <c r="Q12915" i="9" s="1"/>
  <c r="T12915" i="9"/>
  <c r="U12915" i="9" s="1"/>
  <c r="L12916" i="9"/>
  <c r="M12916" i="9"/>
  <c r="P12916" i="9"/>
  <c r="Q12916" i="9" s="1"/>
  <c r="T12916" i="9"/>
  <c r="U12916" i="9" s="1"/>
  <c r="L12917" i="9"/>
  <c r="M12917" i="9"/>
  <c r="P12917" i="9"/>
  <c r="Q12917" i="9" s="1"/>
  <c r="T12917" i="9"/>
  <c r="U12917" i="9" s="1"/>
  <c r="L12918" i="9"/>
  <c r="M12918" i="9" s="1"/>
  <c r="P12918" i="9"/>
  <c r="Q12918" i="9" s="1"/>
  <c r="T12918" i="9"/>
  <c r="U12918" i="9" s="1"/>
  <c r="L12919" i="9"/>
  <c r="M12919" i="9"/>
  <c r="P12919" i="9"/>
  <c r="Q12919" i="9" s="1"/>
  <c r="T12919" i="9"/>
  <c r="U12919" i="9" s="1"/>
  <c r="L12920" i="9"/>
  <c r="M12920" i="9" s="1"/>
  <c r="P12920" i="9"/>
  <c r="Q12920" i="9" s="1"/>
  <c r="T12920" i="9"/>
  <c r="U12920" i="9" s="1"/>
  <c r="L12921" i="9"/>
  <c r="M12921" i="9" s="1"/>
  <c r="P12921" i="9"/>
  <c r="Q12921" i="9" s="1"/>
  <c r="T12921" i="9"/>
  <c r="U12921" i="9" s="1"/>
  <c r="L12922" i="9"/>
  <c r="M12922" i="9" s="1"/>
  <c r="P12922" i="9"/>
  <c r="Q12922" i="9" s="1"/>
  <c r="T12922" i="9"/>
  <c r="U12922" i="9" s="1"/>
  <c r="L12923" i="9"/>
  <c r="M12923" i="9" s="1"/>
  <c r="P12923" i="9"/>
  <c r="Q12923" i="9" s="1"/>
  <c r="T12923" i="9"/>
  <c r="U12923" i="9" s="1"/>
  <c r="L12924" i="9"/>
  <c r="M12924" i="9" s="1"/>
  <c r="P12924" i="9"/>
  <c r="Q12924" i="9" s="1"/>
  <c r="T12924" i="9"/>
  <c r="U12924" i="9" s="1"/>
  <c r="L12925" i="9"/>
  <c r="M12925" i="9" s="1"/>
  <c r="P12925" i="9"/>
  <c r="Q12925" i="9" s="1"/>
  <c r="T12925" i="9"/>
  <c r="U12925" i="9" s="1"/>
  <c r="L12926" i="9"/>
  <c r="M12926" i="9" s="1"/>
  <c r="P12926" i="9"/>
  <c r="Q12926" i="9" s="1"/>
  <c r="S12926" i="9"/>
  <c r="U12926" i="9" s="1"/>
  <c r="L12927" i="9"/>
  <c r="M12927" i="9" s="1"/>
  <c r="P12927" i="9"/>
  <c r="Q12927" i="9" s="1"/>
  <c r="T12927" i="9"/>
  <c r="U12927" i="9" s="1"/>
  <c r="L12928" i="9"/>
  <c r="M12928" i="9" s="1"/>
  <c r="P12928" i="9"/>
  <c r="Q12928" i="9" s="1"/>
  <c r="T12928" i="9"/>
  <c r="U12928" i="9" s="1"/>
  <c r="L12929" i="9"/>
  <c r="M12929" i="9" s="1"/>
  <c r="P12929" i="9"/>
  <c r="Q12929" i="9" s="1"/>
  <c r="T12929" i="9"/>
  <c r="U12929" i="9" s="1"/>
  <c r="L12930" i="9"/>
  <c r="M12930" i="9" s="1"/>
  <c r="P12930" i="9"/>
  <c r="Q12930" i="9" s="1"/>
  <c r="T12930" i="9"/>
  <c r="U12930" i="9" s="1"/>
  <c r="L12931" i="9"/>
  <c r="M12931" i="9" s="1"/>
  <c r="P12931" i="9"/>
  <c r="Q12931" i="9" s="1"/>
  <c r="T12931" i="9"/>
  <c r="U12931" i="9" s="1"/>
  <c r="L12932" i="9"/>
  <c r="M12932" i="9" s="1"/>
  <c r="P12932" i="9"/>
  <c r="Q12932" i="9" s="1"/>
  <c r="T12932" i="9"/>
  <c r="U12932" i="9" s="1"/>
  <c r="L12933" i="9"/>
  <c r="M12933" i="9" s="1"/>
  <c r="P12933" i="9"/>
  <c r="Q12933" i="9" s="1"/>
  <c r="S12933" i="9"/>
  <c r="U12933" i="9" s="1"/>
  <c r="L12934" i="9"/>
  <c r="M12934" i="9" s="1"/>
  <c r="P12934" i="9"/>
  <c r="Q12934" i="9" s="1"/>
  <c r="T12934" i="9"/>
  <c r="U12934" i="9" s="1"/>
  <c r="L12935" i="9"/>
  <c r="M12935" i="9" s="1"/>
  <c r="P12935" i="9"/>
  <c r="Q12935" i="9" s="1"/>
  <c r="T12935" i="9"/>
  <c r="U12935" i="9" s="1"/>
  <c r="L12936" i="9"/>
  <c r="M12936" i="9" s="1"/>
  <c r="P12936" i="9"/>
  <c r="Q12936" i="9" s="1"/>
  <c r="T12936" i="9"/>
  <c r="U12936" i="9" s="1"/>
  <c r="L12937" i="9"/>
  <c r="M12937" i="9" s="1"/>
  <c r="P12937" i="9"/>
  <c r="Q12937" i="9" s="1"/>
  <c r="T12937" i="9"/>
  <c r="U12937" i="9" s="1"/>
  <c r="L12938" i="9"/>
  <c r="M12938" i="9" s="1"/>
  <c r="P12938" i="9"/>
  <c r="Q12938" i="9" s="1"/>
  <c r="T12938" i="9"/>
  <c r="U12938" i="9" s="1"/>
  <c r="L12939" i="9"/>
  <c r="M12939" i="9" s="1"/>
  <c r="P12939" i="9"/>
  <c r="Q12939" i="9" s="1"/>
  <c r="T12939" i="9"/>
  <c r="U12939" i="9" s="1"/>
  <c r="L12940" i="9"/>
  <c r="M12940" i="9" s="1"/>
  <c r="P12940" i="9"/>
  <c r="Q12940" i="9" s="1"/>
  <c r="T12940" i="9"/>
  <c r="U12940" i="9" s="1"/>
  <c r="L12941" i="9"/>
  <c r="M12941" i="9" s="1"/>
  <c r="P12941" i="9"/>
  <c r="Q12941" i="9" s="1"/>
  <c r="T12941" i="9"/>
  <c r="U12941" i="9" s="1"/>
  <c r="L12942" i="9"/>
  <c r="M12942" i="9" s="1"/>
  <c r="P12942" i="9"/>
  <c r="Q12942" i="9" s="1"/>
  <c r="T12942" i="9"/>
  <c r="U12942" i="9" s="1"/>
  <c r="L12943" i="9"/>
  <c r="M12943" i="9" s="1"/>
  <c r="P12943" i="9"/>
  <c r="Q12943" i="9" s="1"/>
  <c r="T12943" i="9"/>
  <c r="U12943" i="9" s="1"/>
  <c r="L12944" i="9"/>
  <c r="M12944" i="9" s="1"/>
  <c r="P12944" i="9"/>
  <c r="Q12944" i="9" s="1"/>
  <c r="T12944" i="9"/>
  <c r="U12944" i="9" s="1"/>
  <c r="L12945" i="9"/>
  <c r="M12945" i="9" s="1"/>
  <c r="P12945" i="9"/>
  <c r="Q12945" i="9" s="1"/>
  <c r="T12945" i="9"/>
  <c r="U12945" i="9" s="1"/>
  <c r="L12946" i="9"/>
  <c r="M12946" i="9" s="1"/>
  <c r="P12946" i="9"/>
  <c r="Q12946" i="9" s="1"/>
  <c r="T12946" i="9"/>
  <c r="U12946" i="9" s="1"/>
  <c r="L12947" i="9"/>
  <c r="M12947" i="9" s="1"/>
  <c r="P12947" i="9"/>
  <c r="Q12947" i="9" s="1"/>
  <c r="T12947" i="9"/>
  <c r="U12947" i="9" s="1"/>
  <c r="L12948" i="9"/>
  <c r="M12948" i="9" s="1"/>
  <c r="P12948" i="9"/>
  <c r="Q12948" i="9" s="1"/>
  <c r="T12948" i="9"/>
  <c r="U12948" i="9" s="1"/>
  <c r="L12949" i="9"/>
  <c r="M12949" i="9" s="1"/>
  <c r="P12949" i="9"/>
  <c r="Q12949" i="9" s="1"/>
  <c r="T12949" i="9"/>
  <c r="U12949" i="9" s="1"/>
  <c r="L12950" i="9"/>
  <c r="M12950" i="9" s="1"/>
  <c r="P12950" i="9"/>
  <c r="Q12950" i="9" s="1"/>
  <c r="T12950" i="9"/>
  <c r="U12950" i="9" s="1"/>
  <c r="L12951" i="9"/>
  <c r="M12951" i="9" s="1"/>
  <c r="P12951" i="9"/>
  <c r="Q12951" i="9" s="1"/>
  <c r="T12951" i="9"/>
  <c r="U12951" i="9" s="1"/>
  <c r="L12952" i="9"/>
  <c r="M12952" i="9" s="1"/>
  <c r="P12952" i="9"/>
  <c r="Q12952" i="9" s="1"/>
  <c r="T12952" i="9"/>
  <c r="U12952" i="9" s="1"/>
  <c r="L12953" i="9"/>
  <c r="M12953" i="9" s="1"/>
  <c r="P12953" i="9"/>
  <c r="Q12953" i="9" s="1"/>
  <c r="T12953" i="9"/>
  <c r="U12953" i="9" s="1"/>
  <c r="L12954" i="9"/>
  <c r="M12954" i="9" s="1"/>
  <c r="P12954" i="9"/>
  <c r="Q12954" i="9" s="1"/>
  <c r="T12954" i="9"/>
  <c r="U12954" i="9" s="1"/>
  <c r="L12955" i="9"/>
  <c r="M12955" i="9" s="1"/>
  <c r="P12955" i="9"/>
  <c r="Q12955" i="9" s="1"/>
  <c r="T12955" i="9"/>
  <c r="U12955" i="9" s="1"/>
  <c r="L12956" i="9"/>
  <c r="M12956" i="9" s="1"/>
  <c r="P12956" i="9"/>
  <c r="Q12956" i="9" s="1"/>
  <c r="T12956" i="9"/>
  <c r="U12956" i="9" s="1"/>
  <c r="L12957" i="9"/>
  <c r="M12957" i="9" s="1"/>
  <c r="P12957" i="9"/>
  <c r="Q12957" i="9" s="1"/>
  <c r="S12957" i="9"/>
  <c r="U12957" i="9" s="1"/>
  <c r="L12958" i="9"/>
  <c r="M12958" i="9" s="1"/>
  <c r="P12958" i="9"/>
  <c r="Q12958" i="9" s="1"/>
  <c r="T12958" i="9"/>
  <c r="U12958" i="9" s="1"/>
  <c r="L12959" i="9"/>
  <c r="M12959" i="9" s="1"/>
  <c r="P12959" i="9"/>
  <c r="Q12959" i="9" s="1"/>
  <c r="T12959" i="9"/>
  <c r="U12959" i="9" s="1"/>
  <c r="L12960" i="9"/>
  <c r="M12960" i="9" s="1"/>
  <c r="P12960" i="9"/>
  <c r="Q12960" i="9" s="1"/>
  <c r="T12960" i="9"/>
  <c r="U12960" i="9" s="1"/>
  <c r="L12961" i="9"/>
  <c r="M12961" i="9" s="1"/>
  <c r="P12961" i="9"/>
  <c r="Q12961" i="9" s="1"/>
  <c r="T12961" i="9"/>
  <c r="U12961" i="9" s="1"/>
  <c r="L12962" i="9"/>
  <c r="M12962" i="9" s="1"/>
  <c r="P12962" i="9"/>
  <c r="Q12962" i="9" s="1"/>
  <c r="T12962" i="9"/>
  <c r="U12962" i="9" s="1"/>
  <c r="L12963" i="9"/>
  <c r="M12963" i="9" s="1"/>
  <c r="P12963" i="9"/>
  <c r="Q12963" i="9" s="1"/>
  <c r="T12963" i="9"/>
  <c r="U12963" i="9" s="1"/>
  <c r="L12964" i="9"/>
  <c r="M12964" i="9" s="1"/>
  <c r="P12964" i="9"/>
  <c r="Q12964" i="9" s="1"/>
  <c r="S12964" i="9"/>
  <c r="T12964" i="9"/>
  <c r="L12965" i="9"/>
  <c r="M12965" i="9" s="1"/>
  <c r="P12965" i="9"/>
  <c r="Q12965" i="9" s="1"/>
  <c r="T12965" i="9"/>
  <c r="U12965" i="9" s="1"/>
  <c r="L12966" i="9"/>
  <c r="M12966" i="9" s="1"/>
  <c r="P12966" i="9"/>
  <c r="Q12966" i="9" s="1"/>
  <c r="T12966" i="9"/>
  <c r="U12966" i="9" s="1"/>
  <c r="L12967" i="9"/>
  <c r="M12967" i="9" s="1"/>
  <c r="P12967" i="9"/>
  <c r="Q12967" i="9" s="1"/>
  <c r="T12967" i="9"/>
  <c r="U12967" i="9" s="1"/>
  <c r="L12968" i="9"/>
  <c r="M12968" i="9" s="1"/>
  <c r="P12968" i="9"/>
  <c r="Q12968" i="9" s="1"/>
  <c r="T12968" i="9"/>
  <c r="U12968" i="9" s="1"/>
  <c r="L12969" i="9"/>
  <c r="M12969" i="9" s="1"/>
  <c r="P12969" i="9"/>
  <c r="Q12969" i="9" s="1"/>
  <c r="T12969" i="9"/>
  <c r="U12969" i="9" s="1"/>
  <c r="L12970" i="9"/>
  <c r="M12970" i="9" s="1"/>
  <c r="P12970" i="9"/>
  <c r="Q12970" i="9" s="1"/>
  <c r="T12970" i="9"/>
  <c r="U12970" i="9" s="1"/>
  <c r="L12971" i="9"/>
  <c r="M12971" i="9" s="1"/>
  <c r="P12971" i="9"/>
  <c r="Q12971" i="9" s="1"/>
  <c r="T12971" i="9"/>
  <c r="U12971" i="9" s="1"/>
  <c r="L12972" i="9"/>
  <c r="M12972" i="9" s="1"/>
  <c r="P12972" i="9"/>
  <c r="Q12972" i="9" s="1"/>
  <c r="T12972" i="9"/>
  <c r="U12972" i="9" s="1"/>
  <c r="L12973" i="9"/>
  <c r="M12973" i="9" s="1"/>
  <c r="P12973" i="9"/>
  <c r="Q12973" i="9" s="1"/>
  <c r="T12973" i="9"/>
  <c r="U12973" i="9" s="1"/>
  <c r="L12974" i="9"/>
  <c r="M12974" i="9" s="1"/>
  <c r="P12974" i="9"/>
  <c r="Q12974" i="9" s="1"/>
  <c r="T12974" i="9"/>
  <c r="U12974" i="9" s="1"/>
  <c r="L12975" i="9"/>
  <c r="M12975" i="9" s="1"/>
  <c r="P12975" i="9"/>
  <c r="Q12975" i="9" s="1"/>
  <c r="T12975" i="9"/>
  <c r="U12975" i="9" s="1"/>
  <c r="L12976" i="9"/>
  <c r="M12976" i="9" s="1"/>
  <c r="P12976" i="9"/>
  <c r="Q12976" i="9" s="1"/>
  <c r="T12976" i="9"/>
  <c r="U12976" i="9" s="1"/>
  <c r="L12977" i="9"/>
  <c r="M12977" i="9" s="1"/>
  <c r="P12977" i="9"/>
  <c r="Q12977" i="9" s="1"/>
  <c r="T12977" i="9"/>
  <c r="U12977" i="9" s="1"/>
  <c r="L12978" i="9"/>
  <c r="M12978" i="9" s="1"/>
  <c r="P12978" i="9"/>
  <c r="Q12978" i="9" s="1"/>
  <c r="T12978" i="9"/>
  <c r="U12978" i="9" s="1"/>
  <c r="L12979" i="9"/>
  <c r="M12979" i="9" s="1"/>
  <c r="P12979" i="9"/>
  <c r="Q12979" i="9" s="1"/>
  <c r="T12979" i="9"/>
  <c r="U12979" i="9" s="1"/>
  <c r="L12980" i="9"/>
  <c r="M12980" i="9" s="1"/>
  <c r="P12980" i="9"/>
  <c r="Q12980" i="9" s="1"/>
  <c r="T12980" i="9"/>
  <c r="U12980" i="9" s="1"/>
  <c r="L12981" i="9"/>
  <c r="M12981" i="9" s="1"/>
  <c r="P12981" i="9"/>
  <c r="Q12981" i="9" s="1"/>
  <c r="T12981" i="9"/>
  <c r="U12981" i="9" s="1"/>
  <c r="L12982" i="9"/>
  <c r="M12982" i="9" s="1"/>
  <c r="P12982" i="9"/>
  <c r="Q12982" i="9" s="1"/>
  <c r="T12982" i="9"/>
  <c r="U12982" i="9" s="1"/>
  <c r="L12983" i="9"/>
  <c r="M12983" i="9" s="1"/>
  <c r="P12983" i="9"/>
  <c r="Q12983" i="9" s="1"/>
  <c r="T12983" i="9"/>
  <c r="U12983" i="9" s="1"/>
  <c r="L12984" i="9"/>
  <c r="M12984" i="9" s="1"/>
  <c r="P12984" i="9"/>
  <c r="Q12984" i="9" s="1"/>
  <c r="T12984" i="9"/>
  <c r="U12984" i="9" s="1"/>
  <c r="L12985" i="9"/>
  <c r="M12985" i="9" s="1"/>
  <c r="P12985" i="9"/>
  <c r="Q12985" i="9" s="1"/>
  <c r="T12985" i="9"/>
  <c r="U12985" i="9" s="1"/>
  <c r="L12986" i="9"/>
  <c r="M12986" i="9" s="1"/>
  <c r="P12986" i="9"/>
  <c r="Q12986" i="9" s="1"/>
  <c r="T12986" i="9"/>
  <c r="U12986" i="9" s="1"/>
  <c r="L12987" i="9"/>
  <c r="M12987" i="9" s="1"/>
  <c r="P12987" i="9"/>
  <c r="Q12987" i="9" s="1"/>
  <c r="T12987" i="9"/>
  <c r="U12987" i="9" s="1"/>
  <c r="L12988" i="9"/>
  <c r="M12988" i="9" s="1"/>
  <c r="P12988" i="9"/>
  <c r="Q12988" i="9" s="1"/>
  <c r="T12988" i="9"/>
  <c r="U12988" i="9" s="1"/>
  <c r="L12989" i="9"/>
  <c r="M12989" i="9" s="1"/>
  <c r="P12989" i="9"/>
  <c r="Q12989" i="9" s="1"/>
  <c r="S12989" i="9"/>
  <c r="U12989" i="9" s="1"/>
  <c r="L12990" i="9"/>
  <c r="M12990" i="9" s="1"/>
  <c r="P12990" i="9"/>
  <c r="Q12990" i="9" s="1"/>
  <c r="T12990" i="9"/>
  <c r="U12990" i="9" s="1"/>
  <c r="L12991" i="9"/>
  <c r="M12991" i="9" s="1"/>
  <c r="P12991" i="9"/>
  <c r="Q12991" i="9" s="1"/>
  <c r="T12991" i="9"/>
  <c r="U12991" i="9" s="1"/>
  <c r="L12992" i="9"/>
  <c r="M12992" i="9" s="1"/>
  <c r="P12992" i="9"/>
  <c r="Q12992" i="9" s="1"/>
  <c r="T12992" i="9"/>
  <c r="U12992" i="9" s="1"/>
  <c r="L12993" i="9"/>
  <c r="M12993" i="9" s="1"/>
  <c r="P12993" i="9"/>
  <c r="Q12993" i="9" s="1"/>
  <c r="T12993" i="9"/>
  <c r="U12993" i="9" s="1"/>
  <c r="L12994" i="9"/>
  <c r="M12994" i="9" s="1"/>
  <c r="P12994" i="9"/>
  <c r="Q12994" i="9" s="1"/>
  <c r="T12994" i="9"/>
  <c r="U12994" i="9" s="1"/>
  <c r="L12995" i="9"/>
  <c r="M12995" i="9" s="1"/>
  <c r="P12995" i="9"/>
  <c r="Q12995" i="9" s="1"/>
  <c r="S12995" i="9"/>
  <c r="U12995" i="9" s="1"/>
  <c r="L12996" i="9"/>
  <c r="M12996" i="9" s="1"/>
  <c r="P12996" i="9"/>
  <c r="Q12996" i="9" s="1"/>
  <c r="T12996" i="9"/>
  <c r="U12996" i="9" s="1"/>
  <c r="L12997" i="9"/>
  <c r="M12997" i="9" s="1"/>
  <c r="P12997" i="9"/>
  <c r="Q12997" i="9" s="1"/>
  <c r="T12997" i="9"/>
  <c r="U12997" i="9" s="1"/>
  <c r="L12998" i="9"/>
  <c r="M12998" i="9"/>
  <c r="P12998" i="9"/>
  <c r="Q12998" i="9" s="1"/>
  <c r="T12998" i="9"/>
  <c r="U12998" i="9" s="1"/>
  <c r="L12999" i="9"/>
  <c r="M12999" i="9" s="1"/>
  <c r="P12999" i="9"/>
  <c r="Q12999" i="9" s="1"/>
  <c r="T12999" i="9"/>
  <c r="U12999" i="9" s="1"/>
  <c r="L13000" i="9"/>
  <c r="M13000" i="9" s="1"/>
  <c r="P13000" i="9"/>
  <c r="Q13000" i="9" s="1"/>
  <c r="T13000" i="9"/>
  <c r="U13000" i="9" s="1"/>
  <c r="L13001" i="9"/>
  <c r="M13001" i="9" s="1"/>
  <c r="P13001" i="9"/>
  <c r="Q13001" i="9" s="1"/>
  <c r="T13001" i="9"/>
  <c r="U13001" i="9" s="1"/>
  <c r="L13002" i="9"/>
  <c r="M13002" i="9" s="1"/>
  <c r="P13002" i="9"/>
  <c r="Q13002" i="9" s="1"/>
  <c r="T13002" i="9"/>
  <c r="U13002" i="9" s="1"/>
  <c r="L13003" i="9"/>
  <c r="M13003" i="9" s="1"/>
  <c r="P13003" i="9"/>
  <c r="Q13003" i="9" s="1"/>
  <c r="T13003" i="9"/>
  <c r="U13003" i="9" s="1"/>
  <c r="L13004" i="9"/>
  <c r="M13004" i="9" s="1"/>
  <c r="P13004" i="9"/>
  <c r="Q13004" i="9" s="1"/>
  <c r="T13004" i="9"/>
  <c r="U13004" i="9" s="1"/>
  <c r="L13005" i="9"/>
  <c r="M13005" i="9" s="1"/>
  <c r="P13005" i="9"/>
  <c r="Q13005" i="9" s="1"/>
  <c r="T13005" i="9"/>
  <c r="U13005" i="9" s="1"/>
  <c r="L13006" i="9"/>
  <c r="M13006" i="9" s="1"/>
  <c r="P13006" i="9"/>
  <c r="Q13006" i="9" s="1"/>
  <c r="T13006" i="9"/>
  <c r="U13006" i="9" s="1"/>
  <c r="L13007" i="9"/>
  <c r="M13007" i="9" s="1"/>
  <c r="P13007" i="9"/>
  <c r="Q13007" i="9" s="1"/>
  <c r="T13007" i="9"/>
  <c r="U13007" i="9" s="1"/>
  <c r="L13008" i="9"/>
  <c r="M13008" i="9" s="1"/>
  <c r="P13008" i="9"/>
  <c r="Q13008" i="9" s="1"/>
  <c r="T13008" i="9"/>
  <c r="U13008" i="9" s="1"/>
  <c r="L13009" i="9"/>
  <c r="M13009" i="9" s="1"/>
  <c r="P13009" i="9"/>
  <c r="Q13009" i="9" s="1"/>
  <c r="T13009" i="9"/>
  <c r="U13009" i="9" s="1"/>
  <c r="L13010" i="9"/>
  <c r="M13010" i="9" s="1"/>
  <c r="P13010" i="9"/>
  <c r="Q13010" i="9" s="1"/>
  <c r="T13010" i="9"/>
  <c r="U13010" i="9" s="1"/>
  <c r="L13011" i="9"/>
  <c r="M13011" i="9" s="1"/>
  <c r="P13011" i="9"/>
  <c r="Q13011" i="9" s="1"/>
  <c r="T13011" i="9"/>
  <c r="U13011" i="9" s="1"/>
  <c r="L13012" i="9"/>
  <c r="M13012" i="9" s="1"/>
  <c r="P13012" i="9"/>
  <c r="Q13012" i="9" s="1"/>
  <c r="T13012" i="9"/>
  <c r="U13012" i="9" s="1"/>
  <c r="L13013" i="9"/>
  <c r="M13013" i="9"/>
  <c r="P13013" i="9"/>
  <c r="Q13013" i="9" s="1"/>
  <c r="T13013" i="9"/>
  <c r="U13013" i="9" s="1"/>
  <c r="L13014" i="9"/>
  <c r="M13014" i="9" s="1"/>
  <c r="P13014" i="9"/>
  <c r="Q13014" i="9" s="1"/>
  <c r="T13014" i="9"/>
  <c r="U13014" i="9" s="1"/>
  <c r="L13015" i="9"/>
  <c r="M13015" i="9" s="1"/>
  <c r="P13015" i="9"/>
  <c r="Q13015" i="9" s="1"/>
  <c r="T13015" i="9"/>
  <c r="U13015" i="9" s="1"/>
  <c r="L13016" i="9"/>
  <c r="M13016" i="9" s="1"/>
  <c r="P13016" i="9"/>
  <c r="Q13016" i="9" s="1"/>
  <c r="T13016" i="9"/>
  <c r="U13016" i="9" s="1"/>
  <c r="L13017" i="9"/>
  <c r="M13017" i="9" s="1"/>
  <c r="P13017" i="9"/>
  <c r="Q13017" i="9" s="1"/>
  <c r="T13017" i="9"/>
  <c r="U13017" i="9" s="1"/>
  <c r="L13018" i="9"/>
  <c r="M13018" i="9"/>
  <c r="P13018" i="9"/>
  <c r="Q13018" i="9" s="1"/>
  <c r="T13018" i="9"/>
  <c r="U13018" i="9" s="1"/>
  <c r="L13019" i="9"/>
  <c r="M13019" i="9" s="1"/>
  <c r="P13019" i="9"/>
  <c r="Q13019" i="9" s="1"/>
  <c r="T13019" i="9"/>
  <c r="U13019" i="9" s="1"/>
  <c r="L13020" i="9"/>
  <c r="M13020" i="9" s="1"/>
  <c r="P13020" i="9"/>
  <c r="Q13020" i="9" s="1"/>
  <c r="T13020" i="9"/>
  <c r="U13020" i="9" s="1"/>
  <c r="L13021" i="9"/>
  <c r="M13021" i="9" s="1"/>
  <c r="P13021" i="9"/>
  <c r="Q13021" i="9" s="1"/>
  <c r="T13021" i="9"/>
  <c r="U13021" i="9" s="1"/>
  <c r="L13022" i="9"/>
  <c r="M13022" i="9" s="1"/>
  <c r="P13022" i="9"/>
  <c r="Q13022" i="9" s="1"/>
  <c r="T13022" i="9"/>
  <c r="U13022" i="9" s="1"/>
  <c r="L13023" i="9"/>
  <c r="M13023" i="9" s="1"/>
  <c r="P13023" i="9"/>
  <c r="Q13023" i="9" s="1"/>
  <c r="T13023" i="9"/>
  <c r="U13023" i="9" s="1"/>
  <c r="L13024" i="9"/>
  <c r="M13024" i="9" s="1"/>
  <c r="P13024" i="9"/>
  <c r="Q13024" i="9" s="1"/>
  <c r="T13024" i="9"/>
  <c r="U13024" i="9" s="1"/>
  <c r="L13025" i="9"/>
  <c r="M13025" i="9" s="1"/>
  <c r="P13025" i="9"/>
  <c r="Q13025" i="9" s="1"/>
  <c r="T13025" i="9"/>
  <c r="U13025" i="9" s="1"/>
  <c r="L13026" i="9"/>
  <c r="M13026" i="9" s="1"/>
  <c r="P13026" i="9"/>
  <c r="Q13026" i="9" s="1"/>
  <c r="T13026" i="9"/>
  <c r="U13026" i="9" s="1"/>
  <c r="L13027" i="9"/>
  <c r="M13027" i="9" s="1"/>
  <c r="P13027" i="9"/>
  <c r="Q13027" i="9" s="1"/>
  <c r="T13027" i="9"/>
  <c r="U13027" i="9" s="1"/>
  <c r="L13028" i="9"/>
  <c r="M13028" i="9" s="1"/>
  <c r="P13028" i="9"/>
  <c r="Q13028" i="9" s="1"/>
  <c r="T13028" i="9"/>
  <c r="U13028" i="9" s="1"/>
  <c r="L13029" i="9"/>
  <c r="M13029" i="9" s="1"/>
  <c r="P13029" i="9"/>
  <c r="Q13029" i="9" s="1"/>
  <c r="T13029" i="9"/>
  <c r="U13029" i="9" s="1"/>
  <c r="L13030" i="9"/>
  <c r="M13030" i="9" s="1"/>
  <c r="P13030" i="9"/>
  <c r="Q13030" i="9" s="1"/>
  <c r="T13030" i="9"/>
  <c r="U13030" i="9" s="1"/>
  <c r="L13031" i="9"/>
  <c r="M13031" i="9" s="1"/>
  <c r="P13031" i="9"/>
  <c r="Q13031" i="9" s="1"/>
  <c r="T13031" i="9"/>
  <c r="U13031" i="9" s="1"/>
  <c r="L13032" i="9"/>
  <c r="M13032" i="9"/>
  <c r="P13032" i="9"/>
  <c r="Q13032" i="9" s="1"/>
  <c r="T13032" i="9"/>
  <c r="U13032" i="9" s="1"/>
  <c r="L13033" i="9"/>
  <c r="M13033" i="9" s="1"/>
  <c r="P13033" i="9"/>
  <c r="Q13033" i="9" s="1"/>
  <c r="T13033" i="9"/>
  <c r="U13033" i="9" s="1"/>
  <c r="L13034" i="9"/>
  <c r="M13034" i="9" s="1"/>
  <c r="P13034" i="9"/>
  <c r="Q13034" i="9" s="1"/>
  <c r="T13034" i="9"/>
  <c r="U13034" i="9" s="1"/>
  <c r="L13035" i="9"/>
  <c r="M13035" i="9" s="1"/>
  <c r="P13035" i="9"/>
  <c r="Q13035" i="9" s="1"/>
  <c r="T13035" i="9"/>
  <c r="U13035" i="9" s="1"/>
  <c r="L13036" i="9"/>
  <c r="M13036" i="9" s="1"/>
  <c r="P13036" i="9"/>
  <c r="Q13036" i="9" s="1"/>
  <c r="T13036" i="9"/>
  <c r="U13036" i="9" s="1"/>
  <c r="L13037" i="9"/>
  <c r="M13037" i="9" s="1"/>
  <c r="P13037" i="9"/>
  <c r="Q13037" i="9" s="1"/>
  <c r="T13037" i="9"/>
  <c r="U13037" i="9" s="1"/>
  <c r="L13038" i="9"/>
  <c r="M13038" i="9" s="1"/>
  <c r="P13038" i="9"/>
  <c r="Q13038" i="9" s="1"/>
  <c r="T13038" i="9"/>
  <c r="U13038" i="9" s="1"/>
  <c r="L13039" i="9"/>
  <c r="M13039" i="9" s="1"/>
  <c r="P13039" i="9"/>
  <c r="Q13039" i="9" s="1"/>
  <c r="R13039" i="9"/>
  <c r="S13039" i="9"/>
  <c r="U13039" i="9" s="1"/>
  <c r="L13040" i="9"/>
  <c r="M13040" i="9" s="1"/>
  <c r="P13040" i="9"/>
  <c r="Q13040" i="9" s="1"/>
  <c r="T13040" i="9"/>
  <c r="U13040" i="9" s="1"/>
  <c r="L13041" i="9"/>
  <c r="M13041" i="9" s="1"/>
  <c r="P13041" i="9"/>
  <c r="Q13041" i="9" s="1"/>
  <c r="T13041" i="9"/>
  <c r="U13041" i="9" s="1"/>
  <c r="L13042" i="9"/>
  <c r="M13042" i="9" s="1"/>
  <c r="P13042" i="9"/>
  <c r="Q13042" i="9" s="1"/>
  <c r="T13042" i="9"/>
  <c r="U13042" i="9" s="1"/>
  <c r="L13043" i="9"/>
  <c r="M13043" i="9" s="1"/>
  <c r="P13043" i="9"/>
  <c r="Q13043" i="9" s="1"/>
  <c r="T13043" i="9"/>
  <c r="U13043" i="9" s="1"/>
  <c r="L13044" i="9"/>
  <c r="M13044" i="9" s="1"/>
  <c r="P13044" i="9"/>
  <c r="Q13044" i="9" s="1"/>
  <c r="T13044" i="9"/>
  <c r="U13044" i="9" s="1"/>
  <c r="L13045" i="9"/>
  <c r="M13045" i="9" s="1"/>
  <c r="P13045" i="9"/>
  <c r="Q13045" i="9" s="1"/>
  <c r="T13045" i="9"/>
  <c r="U13045" i="9" s="1"/>
  <c r="L13046" i="9"/>
  <c r="M13046" i="9" s="1"/>
  <c r="P13046" i="9"/>
  <c r="Q13046" i="9" s="1"/>
  <c r="T13046" i="9"/>
  <c r="U13046" i="9" s="1"/>
  <c r="L13047" i="9"/>
  <c r="M13047" i="9" s="1"/>
  <c r="P13047" i="9"/>
  <c r="Q13047" i="9" s="1"/>
  <c r="T13047" i="9"/>
  <c r="U13047" i="9" s="1"/>
  <c r="L13048" i="9"/>
  <c r="M13048" i="9" s="1"/>
  <c r="P13048" i="9"/>
  <c r="Q13048" i="9" s="1"/>
  <c r="T13048" i="9"/>
  <c r="U13048" i="9" s="1"/>
  <c r="L13049" i="9"/>
  <c r="M13049" i="9" s="1"/>
  <c r="P13049" i="9"/>
  <c r="Q13049" i="9" s="1"/>
  <c r="T13049" i="9"/>
  <c r="U13049" i="9" s="1"/>
  <c r="L13050" i="9"/>
  <c r="M13050" i="9" s="1"/>
  <c r="P13050" i="9"/>
  <c r="Q13050" i="9" s="1"/>
  <c r="T13050" i="9"/>
  <c r="U13050" i="9" s="1"/>
  <c r="L13051" i="9"/>
  <c r="M13051" i="9" s="1"/>
  <c r="P13051" i="9"/>
  <c r="Q13051" i="9" s="1"/>
  <c r="T13051" i="9"/>
  <c r="U13051" i="9" s="1"/>
  <c r="L13052" i="9"/>
  <c r="M13052" i="9" s="1"/>
  <c r="P13052" i="9"/>
  <c r="Q13052" i="9" s="1"/>
  <c r="T13052" i="9"/>
  <c r="U13052" i="9" s="1"/>
  <c r="L13053" i="9"/>
  <c r="M13053" i="9" s="1"/>
  <c r="P13053" i="9"/>
  <c r="Q13053" i="9" s="1"/>
  <c r="T13053" i="9"/>
  <c r="U13053" i="9" s="1"/>
  <c r="L13054" i="9"/>
  <c r="M13054" i="9" s="1"/>
  <c r="P13054" i="9"/>
  <c r="Q13054" i="9" s="1"/>
  <c r="T13054" i="9"/>
  <c r="U13054" i="9" s="1"/>
  <c r="L13055" i="9"/>
  <c r="M13055" i="9" s="1"/>
  <c r="P13055" i="9"/>
  <c r="Q13055" i="9" s="1"/>
  <c r="S13055" i="9"/>
  <c r="U13055" i="9" s="1"/>
  <c r="L13056" i="9"/>
  <c r="M13056" i="9" s="1"/>
  <c r="P13056" i="9"/>
  <c r="Q13056" i="9" s="1"/>
  <c r="T13056" i="9"/>
  <c r="U13056" i="9" s="1"/>
  <c r="L13057" i="9"/>
  <c r="M13057" i="9" s="1"/>
  <c r="P13057" i="9"/>
  <c r="Q13057" i="9" s="1"/>
  <c r="T13057" i="9"/>
  <c r="U13057" i="9" s="1"/>
  <c r="L13058" i="9"/>
  <c r="M13058" i="9" s="1"/>
  <c r="P13058" i="9"/>
  <c r="Q13058" i="9" s="1"/>
  <c r="T13058" i="9"/>
  <c r="U13058" i="9" s="1"/>
  <c r="L13059" i="9"/>
  <c r="M13059" i="9" s="1"/>
  <c r="P13059" i="9"/>
  <c r="Q13059" i="9" s="1"/>
  <c r="T13059" i="9"/>
  <c r="U13059" i="9" s="1"/>
  <c r="L13060" i="9"/>
  <c r="M13060" i="9" s="1"/>
  <c r="P13060" i="9"/>
  <c r="Q13060" i="9" s="1"/>
  <c r="T13060" i="9"/>
  <c r="U13060" i="9" s="1"/>
  <c r="L13061" i="9"/>
  <c r="M13061" i="9"/>
  <c r="P13061" i="9"/>
  <c r="Q13061" i="9" s="1"/>
  <c r="T13061" i="9"/>
  <c r="U13061" i="9" s="1"/>
  <c r="L13062" i="9"/>
  <c r="M13062" i="9" s="1"/>
  <c r="P13062" i="9"/>
  <c r="Q13062" i="9" s="1"/>
  <c r="T13062" i="9"/>
  <c r="U13062" i="9" s="1"/>
  <c r="L13063" i="9"/>
  <c r="M13063" i="9" s="1"/>
  <c r="P13063" i="9"/>
  <c r="Q13063" i="9" s="1"/>
  <c r="T13063" i="9"/>
  <c r="U13063" i="9" s="1"/>
  <c r="L13064" i="9"/>
  <c r="M13064" i="9" s="1"/>
  <c r="P13064" i="9"/>
  <c r="Q13064" i="9" s="1"/>
  <c r="T13064" i="9"/>
  <c r="U13064" i="9" s="1"/>
  <c r="L13065" i="9"/>
  <c r="M13065" i="9" s="1"/>
  <c r="P13065" i="9"/>
  <c r="Q13065" i="9" s="1"/>
  <c r="T13065" i="9"/>
  <c r="U13065" i="9" s="1"/>
  <c r="L13066" i="9"/>
  <c r="M13066" i="9" s="1"/>
  <c r="P13066" i="9"/>
  <c r="Q13066" i="9" s="1"/>
  <c r="T13066" i="9"/>
  <c r="U13066" i="9" s="1"/>
  <c r="L13067" i="9"/>
  <c r="M13067" i="9" s="1"/>
  <c r="P13067" i="9"/>
  <c r="Q13067" i="9" s="1"/>
  <c r="T13067" i="9"/>
  <c r="U13067" i="9" s="1"/>
  <c r="L13068" i="9"/>
  <c r="M13068" i="9" s="1"/>
  <c r="P13068" i="9"/>
  <c r="Q13068" i="9" s="1"/>
  <c r="T13068" i="9"/>
  <c r="U13068" i="9" s="1"/>
  <c r="L13069" i="9"/>
  <c r="M13069" i="9" s="1"/>
  <c r="P13069" i="9"/>
  <c r="Q13069" i="9" s="1"/>
  <c r="T13069" i="9"/>
  <c r="U13069" i="9" s="1"/>
  <c r="L13070" i="9"/>
  <c r="M13070" i="9" s="1"/>
  <c r="P13070" i="9"/>
  <c r="Q13070" i="9" s="1"/>
  <c r="T13070" i="9"/>
  <c r="U13070" i="9" s="1"/>
  <c r="L13071" i="9"/>
  <c r="M13071" i="9" s="1"/>
  <c r="P13071" i="9"/>
  <c r="Q13071" i="9" s="1"/>
  <c r="T13071" i="9"/>
  <c r="U13071" i="9" s="1"/>
  <c r="L13072" i="9"/>
  <c r="M13072" i="9" s="1"/>
  <c r="P13072" i="9"/>
  <c r="Q13072" i="9" s="1"/>
  <c r="T13072" i="9"/>
  <c r="U13072" i="9" s="1"/>
  <c r="L13073" i="9"/>
  <c r="M13073" i="9" s="1"/>
  <c r="P13073" i="9"/>
  <c r="Q13073" i="9" s="1"/>
  <c r="T13073" i="9"/>
  <c r="U13073" i="9" s="1"/>
  <c r="L13074" i="9"/>
  <c r="M13074" i="9"/>
  <c r="P13074" i="9"/>
  <c r="Q13074" i="9" s="1"/>
  <c r="T13074" i="9"/>
  <c r="U13074" i="9" s="1"/>
  <c r="L13075" i="9"/>
  <c r="M13075" i="9"/>
  <c r="P13075" i="9"/>
  <c r="Q13075" i="9" s="1"/>
  <c r="T13075" i="9"/>
  <c r="U13075" i="9" s="1"/>
  <c r="L13076" i="9"/>
  <c r="M13076" i="9" s="1"/>
  <c r="P13076" i="9"/>
  <c r="Q13076" i="9" s="1"/>
  <c r="T13076" i="9"/>
  <c r="U13076" i="9" s="1"/>
  <c r="L13077" i="9"/>
  <c r="M13077" i="9" s="1"/>
  <c r="P13077" i="9"/>
  <c r="Q13077" i="9" s="1"/>
  <c r="T13077" i="9"/>
  <c r="U13077" i="9" s="1"/>
  <c r="L13078" i="9"/>
  <c r="M13078" i="9"/>
  <c r="P13078" i="9"/>
  <c r="Q13078" i="9" s="1"/>
  <c r="T13078" i="9"/>
  <c r="U13078" i="9" s="1"/>
  <c r="L13079" i="9"/>
  <c r="M13079" i="9"/>
  <c r="P13079" i="9"/>
  <c r="Q13079" i="9" s="1"/>
  <c r="T13079" i="9"/>
  <c r="U13079" i="9" s="1"/>
  <c r="L13080" i="9"/>
  <c r="M13080" i="9" s="1"/>
  <c r="P13080" i="9"/>
  <c r="Q13080" i="9" s="1"/>
  <c r="T13080" i="9"/>
  <c r="U13080" i="9" s="1"/>
  <c r="L13081" i="9"/>
  <c r="M13081" i="9" s="1"/>
  <c r="P13081" i="9"/>
  <c r="Q13081" i="9" s="1"/>
  <c r="T13081" i="9"/>
  <c r="U13081" i="9" s="1"/>
  <c r="L13082" i="9"/>
  <c r="M13082" i="9" s="1"/>
  <c r="P13082" i="9"/>
  <c r="Q13082" i="9" s="1"/>
  <c r="T13082" i="9"/>
  <c r="U13082" i="9" s="1"/>
  <c r="L13083" i="9"/>
  <c r="M13083" i="9" s="1"/>
  <c r="P13083" i="9"/>
  <c r="Q13083" i="9" s="1"/>
  <c r="T13083" i="9"/>
  <c r="U13083" i="9" s="1"/>
  <c r="L13084" i="9"/>
  <c r="M13084" i="9" s="1"/>
  <c r="P13084" i="9"/>
  <c r="Q13084" i="9" s="1"/>
  <c r="T13084" i="9"/>
  <c r="U13084" i="9" s="1"/>
  <c r="L13085" i="9"/>
  <c r="M13085" i="9" s="1"/>
  <c r="P13085" i="9"/>
  <c r="Q13085" i="9" s="1"/>
  <c r="T13085" i="9"/>
  <c r="U13085" i="9" s="1"/>
  <c r="L13086" i="9"/>
  <c r="M13086" i="9" s="1"/>
  <c r="P13086" i="9"/>
  <c r="Q13086" i="9" s="1"/>
  <c r="S13086" i="9"/>
  <c r="U13086" i="9" s="1"/>
  <c r="L13087" i="9"/>
  <c r="M13087" i="9" s="1"/>
  <c r="P13087" i="9"/>
  <c r="Q13087" i="9" s="1"/>
  <c r="T13087" i="9"/>
  <c r="U13087" i="9" s="1"/>
  <c r="L13088" i="9"/>
  <c r="M13088" i="9" s="1"/>
  <c r="P13088" i="9"/>
  <c r="Q13088" i="9" s="1"/>
  <c r="T13088" i="9"/>
  <c r="U13088" i="9" s="1"/>
  <c r="L13089" i="9"/>
  <c r="M13089" i="9" s="1"/>
  <c r="P13089" i="9"/>
  <c r="Q13089" i="9" s="1"/>
  <c r="T13089" i="9"/>
  <c r="U13089" i="9" s="1"/>
  <c r="L13090" i="9"/>
  <c r="M13090" i="9" s="1"/>
  <c r="P13090" i="9"/>
  <c r="Q13090" i="9" s="1"/>
  <c r="S13090" i="9"/>
  <c r="U13090" i="9" s="1"/>
  <c r="L13091" i="9"/>
  <c r="M13091" i="9" s="1"/>
  <c r="P13091" i="9"/>
  <c r="Q13091" i="9" s="1"/>
  <c r="T13091" i="9"/>
  <c r="U13091" i="9" s="1"/>
  <c r="L13092" i="9"/>
  <c r="M13092" i="9" s="1"/>
  <c r="P13092" i="9"/>
  <c r="Q13092" i="9" s="1"/>
  <c r="T13092" i="9"/>
  <c r="U13092" i="9" s="1"/>
  <c r="L13093" i="9"/>
  <c r="M13093" i="9"/>
  <c r="P13093" i="9"/>
  <c r="Q13093" i="9" s="1"/>
  <c r="S13093" i="9"/>
  <c r="U13093" i="9" s="1"/>
  <c r="L13094" i="9"/>
  <c r="M13094" i="9" s="1"/>
  <c r="P13094" i="9"/>
  <c r="Q13094" i="9" s="1"/>
  <c r="T13094" i="9"/>
  <c r="U13094" i="9" s="1"/>
  <c r="L13095" i="9"/>
  <c r="M13095" i="9" s="1"/>
  <c r="P13095" i="9"/>
  <c r="Q13095" i="9" s="1"/>
  <c r="T13095" i="9"/>
  <c r="U13095" i="9" s="1"/>
  <c r="L13096" i="9"/>
  <c r="M13096" i="9" s="1"/>
  <c r="P13096" i="9"/>
  <c r="Q13096" i="9" s="1"/>
  <c r="T13096" i="9"/>
  <c r="U13096" i="9" s="1"/>
  <c r="L13097" i="9"/>
  <c r="M13097" i="9" s="1"/>
  <c r="P13097" i="9"/>
  <c r="Q13097" i="9" s="1"/>
  <c r="S13097" i="9"/>
  <c r="T13097" i="9"/>
  <c r="L13098" i="9"/>
  <c r="M13098" i="9" s="1"/>
  <c r="P13098" i="9"/>
  <c r="Q13098" i="9" s="1"/>
  <c r="T13098" i="9"/>
  <c r="U13098" i="9" s="1"/>
  <c r="L13099" i="9"/>
  <c r="M13099" i="9" s="1"/>
  <c r="P13099" i="9"/>
  <c r="Q13099" i="9" s="1"/>
  <c r="T13099" i="9"/>
  <c r="U13099" i="9" s="1"/>
  <c r="L13100" i="9"/>
  <c r="M13100" i="9"/>
  <c r="P13100" i="9"/>
  <c r="Q13100" i="9" s="1"/>
  <c r="T13100" i="9"/>
  <c r="U13100" i="9" s="1"/>
  <c r="L13101" i="9"/>
  <c r="M13101" i="9" s="1"/>
  <c r="P13101" i="9"/>
  <c r="Q13101" i="9" s="1"/>
  <c r="T13101" i="9"/>
  <c r="U13101" i="9" s="1"/>
  <c r="L13102" i="9"/>
  <c r="M13102" i="9" s="1"/>
  <c r="P13102" i="9"/>
  <c r="Q13102" i="9" s="1"/>
  <c r="T13102" i="9"/>
  <c r="U13102" i="9" s="1"/>
  <c r="L13103" i="9"/>
  <c r="M13103" i="9" s="1"/>
  <c r="P13103" i="9"/>
  <c r="Q13103" i="9" s="1"/>
  <c r="T13103" i="9"/>
  <c r="U13103" i="9" s="1"/>
  <c r="L13104" i="9"/>
  <c r="M13104" i="9" s="1"/>
  <c r="P13104" i="9"/>
  <c r="Q13104" i="9" s="1"/>
  <c r="T13104" i="9"/>
  <c r="U13104" i="9" s="1"/>
  <c r="L13105" i="9"/>
  <c r="M13105" i="9" s="1"/>
  <c r="P13105" i="9"/>
  <c r="Q13105" i="9" s="1"/>
  <c r="T13105" i="9"/>
  <c r="U13105" i="9" s="1"/>
  <c r="L13106" i="9"/>
  <c r="M13106" i="9" s="1"/>
  <c r="P13106" i="9"/>
  <c r="Q13106" i="9" s="1"/>
  <c r="T13106" i="9"/>
  <c r="U13106" i="9" s="1"/>
  <c r="L13107" i="9"/>
  <c r="M13107" i="9" s="1"/>
  <c r="P13107" i="9"/>
  <c r="Q13107" i="9" s="1"/>
  <c r="T13107" i="9"/>
  <c r="U13107" i="9" s="1"/>
  <c r="L13108" i="9"/>
  <c r="M13108" i="9" s="1"/>
  <c r="P13108" i="9"/>
  <c r="Q13108" i="9" s="1"/>
  <c r="T13108" i="9"/>
  <c r="U13108" i="9" s="1"/>
  <c r="L13109" i="9"/>
  <c r="M13109" i="9" s="1"/>
  <c r="P13109" i="9"/>
  <c r="Q13109" i="9" s="1"/>
  <c r="T13109" i="9"/>
  <c r="U13109" i="9" s="1"/>
  <c r="L13110" i="9"/>
  <c r="M13110" i="9" s="1"/>
  <c r="P13110" i="9"/>
  <c r="Q13110" i="9" s="1"/>
  <c r="T13110" i="9"/>
  <c r="U13110" i="9" s="1"/>
  <c r="L13111" i="9"/>
  <c r="M13111" i="9" s="1"/>
  <c r="P13111" i="9"/>
  <c r="Q13111" i="9" s="1"/>
  <c r="T13111" i="9"/>
  <c r="U13111" i="9" s="1"/>
  <c r="L13112" i="9"/>
  <c r="M13112" i="9" s="1"/>
  <c r="P13112" i="9"/>
  <c r="Q13112" i="9" s="1"/>
  <c r="T13112" i="9"/>
  <c r="U13112" i="9" s="1"/>
  <c r="L13113" i="9"/>
  <c r="M13113" i="9" s="1"/>
  <c r="P13113" i="9"/>
  <c r="Q13113" i="9" s="1"/>
  <c r="T13113" i="9"/>
  <c r="U13113" i="9" s="1"/>
  <c r="L13114" i="9"/>
  <c r="M13114" i="9" s="1"/>
  <c r="P13114" i="9"/>
  <c r="Q13114" i="9" s="1"/>
  <c r="T13114" i="9"/>
  <c r="U13114" i="9" s="1"/>
  <c r="L13115" i="9"/>
  <c r="M13115" i="9" s="1"/>
  <c r="P13115" i="9"/>
  <c r="Q13115" i="9" s="1"/>
  <c r="T13115" i="9"/>
  <c r="U13115" i="9" s="1"/>
  <c r="L13116" i="9"/>
  <c r="M13116" i="9" s="1"/>
  <c r="P13116" i="9"/>
  <c r="Q13116" i="9" s="1"/>
  <c r="T13116" i="9"/>
  <c r="U13116" i="9" s="1"/>
  <c r="L13117" i="9"/>
  <c r="M13117" i="9" s="1"/>
  <c r="P13117" i="9"/>
  <c r="Q13117" i="9" s="1"/>
  <c r="T13117" i="9"/>
  <c r="U13117" i="9" s="1"/>
  <c r="L13118" i="9"/>
  <c r="M13118" i="9" s="1"/>
  <c r="P13118" i="9"/>
  <c r="Q13118" i="9" s="1"/>
  <c r="T13118" i="9"/>
  <c r="U13118" i="9" s="1"/>
  <c r="B13119" i="9"/>
  <c r="L13119" i="9"/>
  <c r="M13119" i="9" s="1"/>
  <c r="P13119" i="9"/>
  <c r="Q13119" i="9" s="1"/>
  <c r="T13119" i="9"/>
  <c r="U13119" i="9" s="1"/>
  <c r="L13120" i="9"/>
  <c r="M13120" i="9" s="1"/>
  <c r="P13120" i="9"/>
  <c r="Q13120" i="9" s="1"/>
  <c r="T13120" i="9"/>
  <c r="U13120" i="9" s="1"/>
  <c r="L13121" i="9"/>
  <c r="M13121" i="9" s="1"/>
  <c r="P13121" i="9"/>
  <c r="Q13121" i="9" s="1"/>
  <c r="T13121" i="9"/>
  <c r="U13121" i="9" s="1"/>
  <c r="L13122" i="9"/>
  <c r="M13122" i="9" s="1"/>
  <c r="P13122" i="9"/>
  <c r="Q13122" i="9" s="1"/>
  <c r="T13122" i="9"/>
  <c r="U13122" i="9" s="1"/>
  <c r="L13123" i="9"/>
  <c r="M13123" i="9"/>
  <c r="P13123" i="9"/>
  <c r="Q13123" i="9" s="1"/>
  <c r="T13123" i="9"/>
  <c r="U13123" i="9" s="1"/>
  <c r="L13124" i="9"/>
  <c r="M13124" i="9" s="1"/>
  <c r="P13124" i="9"/>
  <c r="Q13124" i="9" s="1"/>
  <c r="T13124" i="9"/>
  <c r="U13124" i="9" s="1"/>
  <c r="L13125" i="9"/>
  <c r="M13125" i="9"/>
  <c r="P13125" i="9"/>
  <c r="Q13125" i="9" s="1"/>
  <c r="T13125" i="9"/>
  <c r="U13125" i="9" s="1"/>
  <c r="L13126" i="9"/>
  <c r="M13126" i="9" s="1"/>
  <c r="P13126" i="9"/>
  <c r="Q13126" i="9" s="1"/>
  <c r="T13126" i="9"/>
  <c r="U13126" i="9" s="1"/>
  <c r="L13127" i="9"/>
  <c r="M13127" i="9" s="1"/>
  <c r="P13127" i="9"/>
  <c r="Q13127" i="9" s="1"/>
  <c r="T13127" i="9"/>
  <c r="U13127" i="9" s="1"/>
  <c r="L13128" i="9"/>
  <c r="M13128" i="9" s="1"/>
  <c r="P13128" i="9"/>
  <c r="Q13128" i="9" s="1"/>
  <c r="T13128" i="9"/>
  <c r="U13128" i="9" s="1"/>
  <c r="L13129" i="9"/>
  <c r="M13129" i="9" s="1"/>
  <c r="P13129" i="9"/>
  <c r="Q13129" i="9" s="1"/>
  <c r="T13129" i="9"/>
  <c r="U13129" i="9" s="1"/>
  <c r="L13130" i="9"/>
  <c r="M13130" i="9"/>
  <c r="P13130" i="9"/>
  <c r="Q13130" i="9" s="1"/>
  <c r="T13130" i="9"/>
  <c r="U13130" i="9" s="1"/>
  <c r="L13131" i="9"/>
  <c r="M13131" i="9" s="1"/>
  <c r="P13131" i="9"/>
  <c r="Q13131" i="9" s="1"/>
  <c r="T13131" i="9"/>
  <c r="U13131" i="9" s="1"/>
  <c r="L13132" i="9"/>
  <c r="M13132" i="9" s="1"/>
  <c r="P13132" i="9"/>
  <c r="Q13132" i="9" s="1"/>
  <c r="T13132" i="9"/>
  <c r="U13132" i="9" s="1"/>
  <c r="L13133" i="9"/>
  <c r="M13133" i="9" s="1"/>
  <c r="P13133" i="9"/>
  <c r="Q13133" i="9" s="1"/>
  <c r="T13133" i="9"/>
  <c r="U13133" i="9" s="1"/>
  <c r="L13134" i="9"/>
  <c r="M13134" i="9" s="1"/>
  <c r="P13134" i="9"/>
  <c r="Q13134" i="9" s="1"/>
  <c r="T13134" i="9"/>
  <c r="U13134" i="9" s="1"/>
  <c r="L13135" i="9"/>
  <c r="M13135" i="9" s="1"/>
  <c r="P13135" i="9"/>
  <c r="Q13135" i="9" s="1"/>
  <c r="T13135" i="9"/>
  <c r="U13135" i="9" s="1"/>
  <c r="L13136" i="9"/>
  <c r="M13136" i="9" s="1"/>
  <c r="P13136" i="9"/>
  <c r="Q13136" i="9" s="1"/>
  <c r="T13136" i="9"/>
  <c r="U13136" i="9" s="1"/>
  <c r="L13137" i="9"/>
  <c r="M13137" i="9" s="1"/>
  <c r="P13137" i="9"/>
  <c r="Q13137" i="9" s="1"/>
  <c r="T13137" i="9"/>
  <c r="U13137" i="9" s="1"/>
  <c r="L13138" i="9"/>
  <c r="M13138" i="9" s="1"/>
  <c r="P13138" i="9"/>
  <c r="Q13138" i="9" s="1"/>
  <c r="T13138" i="9"/>
  <c r="U13138" i="9" s="1"/>
  <c r="L13139" i="9"/>
  <c r="M13139" i="9" s="1"/>
  <c r="P13139" i="9"/>
  <c r="Q13139" i="9" s="1"/>
  <c r="T13139" i="9"/>
  <c r="U13139" i="9" s="1"/>
  <c r="L13140" i="9"/>
  <c r="M13140" i="9" s="1"/>
  <c r="P13140" i="9"/>
  <c r="Q13140" i="9" s="1"/>
  <c r="T13140" i="9"/>
  <c r="U13140" i="9" s="1"/>
  <c r="L13141" i="9"/>
  <c r="M13141" i="9" s="1"/>
  <c r="P13141" i="9"/>
  <c r="Q13141" i="9" s="1"/>
  <c r="T13141" i="9"/>
  <c r="U13141" i="9" s="1"/>
  <c r="L13142" i="9"/>
  <c r="M13142" i="9" s="1"/>
  <c r="P13142" i="9"/>
  <c r="Q13142" i="9" s="1"/>
  <c r="T13142" i="9"/>
  <c r="U13142" i="9" s="1"/>
  <c r="L13143" i="9"/>
  <c r="M13143" i="9" s="1"/>
  <c r="P13143" i="9"/>
  <c r="Q13143" i="9" s="1"/>
  <c r="T13143" i="9"/>
  <c r="U13143" i="9" s="1"/>
  <c r="L13144" i="9"/>
  <c r="M13144" i="9" s="1"/>
  <c r="P13144" i="9"/>
  <c r="Q13144" i="9" s="1"/>
  <c r="T13144" i="9"/>
  <c r="U13144" i="9" s="1"/>
  <c r="L13145" i="9"/>
  <c r="M13145" i="9" s="1"/>
  <c r="P13145" i="9"/>
  <c r="Q13145" i="9" s="1"/>
  <c r="T13145" i="9"/>
  <c r="U13145" i="9" s="1"/>
  <c r="L13146" i="9"/>
  <c r="M13146" i="9" s="1"/>
  <c r="P13146" i="9"/>
  <c r="Q13146" i="9" s="1"/>
  <c r="T13146" i="9"/>
  <c r="U13146" i="9" s="1"/>
  <c r="L13147" i="9"/>
  <c r="M13147" i="9" s="1"/>
  <c r="P13147" i="9"/>
  <c r="Q13147" i="9" s="1"/>
  <c r="T13147" i="9"/>
  <c r="U13147" i="9" s="1"/>
  <c r="L13148" i="9"/>
  <c r="M13148" i="9" s="1"/>
  <c r="P13148" i="9"/>
  <c r="Q13148" i="9" s="1"/>
  <c r="T13148" i="9"/>
  <c r="U13148" i="9" s="1"/>
  <c r="L13149" i="9"/>
  <c r="M13149" i="9" s="1"/>
  <c r="P13149" i="9"/>
  <c r="Q13149" i="9" s="1"/>
  <c r="T13149" i="9"/>
  <c r="U13149" i="9" s="1"/>
  <c r="L13150" i="9"/>
  <c r="M13150" i="9" s="1"/>
  <c r="P13150" i="9"/>
  <c r="Q13150" i="9" s="1"/>
  <c r="T13150" i="9"/>
  <c r="U13150" i="9" s="1"/>
  <c r="L13151" i="9"/>
  <c r="M13151" i="9" s="1"/>
  <c r="P13151" i="9"/>
  <c r="Q13151" i="9" s="1"/>
  <c r="T13151" i="9"/>
  <c r="U13151" i="9" s="1"/>
  <c r="L13152" i="9"/>
  <c r="M13152" i="9" s="1"/>
  <c r="P13152" i="9"/>
  <c r="Q13152" i="9" s="1"/>
  <c r="T13152" i="9"/>
  <c r="U13152" i="9" s="1"/>
  <c r="L13153" i="9"/>
  <c r="M13153" i="9" s="1"/>
  <c r="P13153" i="9"/>
  <c r="Q13153" i="9" s="1"/>
  <c r="T13153" i="9"/>
  <c r="U13153" i="9" s="1"/>
  <c r="L13154" i="9"/>
  <c r="M13154" i="9" s="1"/>
  <c r="P13154" i="9"/>
  <c r="Q13154" i="9" s="1"/>
  <c r="T13154" i="9"/>
  <c r="U13154" i="9" s="1"/>
  <c r="L13155" i="9"/>
  <c r="M13155" i="9" s="1"/>
  <c r="P13155" i="9"/>
  <c r="Q13155" i="9" s="1"/>
  <c r="T13155" i="9"/>
  <c r="U13155" i="9" s="1"/>
  <c r="L13156" i="9"/>
  <c r="M13156" i="9" s="1"/>
  <c r="P13156" i="9"/>
  <c r="Q13156" i="9" s="1"/>
  <c r="T13156" i="9"/>
  <c r="U13156" i="9" s="1"/>
  <c r="L13157" i="9"/>
  <c r="M13157" i="9" s="1"/>
  <c r="P13157" i="9"/>
  <c r="Q13157" i="9" s="1"/>
  <c r="T13157" i="9"/>
  <c r="U13157" i="9" s="1"/>
  <c r="L13158" i="9"/>
  <c r="M13158" i="9" s="1"/>
  <c r="P13158" i="9"/>
  <c r="Q13158" i="9" s="1"/>
  <c r="T13158" i="9"/>
  <c r="U13158" i="9" s="1"/>
  <c r="L13159" i="9"/>
  <c r="M13159" i="9" s="1"/>
  <c r="P13159" i="9"/>
  <c r="Q13159" i="9" s="1"/>
  <c r="T13159" i="9"/>
  <c r="U13159" i="9" s="1"/>
  <c r="L13160" i="9"/>
  <c r="M13160" i="9" s="1"/>
  <c r="P13160" i="9"/>
  <c r="Q13160" i="9" s="1"/>
  <c r="T13160" i="9"/>
  <c r="U13160" i="9" s="1"/>
  <c r="L13161" i="9"/>
  <c r="M13161" i="9" s="1"/>
  <c r="P13161" i="9"/>
  <c r="Q13161" i="9" s="1"/>
  <c r="T13161" i="9"/>
  <c r="U13161" i="9" s="1"/>
  <c r="L13162" i="9"/>
  <c r="M13162" i="9" s="1"/>
  <c r="P13162" i="9"/>
  <c r="Q13162" i="9" s="1"/>
  <c r="T13162" i="9"/>
  <c r="U13162" i="9" s="1"/>
  <c r="L13163" i="9"/>
  <c r="M13163" i="9" s="1"/>
  <c r="P13163" i="9"/>
  <c r="Q13163" i="9" s="1"/>
  <c r="T13163" i="9"/>
  <c r="U13163" i="9" s="1"/>
  <c r="L13164" i="9"/>
  <c r="M13164" i="9" s="1"/>
  <c r="P13164" i="9"/>
  <c r="Q13164" i="9" s="1"/>
  <c r="T13164" i="9"/>
  <c r="U13164" i="9" s="1"/>
  <c r="L13165" i="9"/>
  <c r="M13165" i="9" s="1"/>
  <c r="P13165" i="9"/>
  <c r="Q13165" i="9" s="1"/>
  <c r="T13165" i="9"/>
  <c r="U13165" i="9" s="1"/>
  <c r="L13166" i="9"/>
  <c r="M13166" i="9" s="1"/>
  <c r="P13166" i="9"/>
  <c r="Q13166" i="9" s="1"/>
  <c r="T13166" i="9"/>
  <c r="U13166" i="9" s="1"/>
  <c r="L13167" i="9"/>
  <c r="M13167" i="9" s="1"/>
  <c r="P13167" i="9"/>
  <c r="Q13167" i="9" s="1"/>
  <c r="T13167" i="9"/>
  <c r="U13167" i="9" s="1"/>
  <c r="L13168" i="9"/>
  <c r="M13168" i="9" s="1"/>
  <c r="P13168" i="9"/>
  <c r="Q13168" i="9" s="1"/>
  <c r="T13168" i="9"/>
  <c r="U13168" i="9" s="1"/>
  <c r="L13169" i="9"/>
  <c r="M13169" i="9" s="1"/>
  <c r="P13169" i="9"/>
  <c r="Q13169" i="9" s="1"/>
  <c r="T13169" i="9"/>
  <c r="U13169" i="9" s="1"/>
  <c r="L13170" i="9"/>
  <c r="M13170" i="9" s="1"/>
  <c r="P13170" i="9"/>
  <c r="Q13170" i="9" s="1"/>
  <c r="T13170" i="9"/>
  <c r="U13170" i="9" s="1"/>
  <c r="L13171" i="9"/>
  <c r="M13171" i="9" s="1"/>
  <c r="P13171" i="9"/>
  <c r="Q13171" i="9" s="1"/>
  <c r="T13171" i="9"/>
  <c r="U13171" i="9" s="1"/>
  <c r="L13172" i="9"/>
  <c r="M13172" i="9" s="1"/>
  <c r="P13172" i="9"/>
  <c r="Q13172" i="9" s="1"/>
  <c r="T13172" i="9"/>
  <c r="U13172" i="9" s="1"/>
  <c r="L13173" i="9"/>
  <c r="M13173" i="9" s="1"/>
  <c r="P13173" i="9"/>
  <c r="Q13173" i="9" s="1"/>
  <c r="T13173" i="9"/>
  <c r="U13173" i="9" s="1"/>
  <c r="L13174" i="9"/>
  <c r="M13174" i="9" s="1"/>
  <c r="P13174" i="9"/>
  <c r="Q13174" i="9" s="1"/>
  <c r="T13174" i="9"/>
  <c r="U13174" i="9" s="1"/>
  <c r="L13175" i="9"/>
  <c r="M13175" i="9" s="1"/>
  <c r="P13175" i="9"/>
  <c r="Q13175" i="9" s="1"/>
  <c r="T13175" i="9"/>
  <c r="U13175" i="9" s="1"/>
  <c r="L13176" i="9"/>
  <c r="M13176" i="9" s="1"/>
  <c r="P13176" i="9"/>
  <c r="Q13176" i="9" s="1"/>
  <c r="T13176" i="9"/>
  <c r="U13176" i="9" s="1"/>
  <c r="L13177" i="9"/>
  <c r="M13177" i="9" s="1"/>
  <c r="P13177" i="9"/>
  <c r="Q13177" i="9" s="1"/>
  <c r="T13177" i="9"/>
  <c r="U13177" i="9" s="1"/>
  <c r="L13178" i="9"/>
  <c r="M13178" i="9" s="1"/>
  <c r="P13178" i="9"/>
  <c r="Q13178" i="9" s="1"/>
  <c r="T13178" i="9"/>
  <c r="U13178" i="9" s="1"/>
  <c r="L13179" i="9"/>
  <c r="M13179" i="9" s="1"/>
  <c r="P13179" i="9"/>
  <c r="Q13179" i="9" s="1"/>
  <c r="T13179" i="9"/>
  <c r="U13179" i="9" s="1"/>
  <c r="L13180" i="9"/>
  <c r="M13180" i="9" s="1"/>
  <c r="P13180" i="9"/>
  <c r="Q13180" i="9" s="1"/>
  <c r="T13180" i="9"/>
  <c r="U13180" i="9" s="1"/>
  <c r="L13181" i="9"/>
  <c r="M13181" i="9" s="1"/>
  <c r="P13181" i="9"/>
  <c r="Q13181" i="9" s="1"/>
  <c r="T13181" i="9"/>
  <c r="U13181" i="9" s="1"/>
  <c r="L13182" i="9"/>
  <c r="M13182" i="9" s="1"/>
  <c r="P13182" i="9"/>
  <c r="Q13182" i="9" s="1"/>
  <c r="T13182" i="9"/>
  <c r="U13182" i="9" s="1"/>
  <c r="L13183" i="9"/>
  <c r="M13183" i="9" s="1"/>
  <c r="P13183" i="9"/>
  <c r="Q13183" i="9" s="1"/>
  <c r="T13183" i="9"/>
  <c r="U13183" i="9" s="1"/>
  <c r="L13184" i="9"/>
  <c r="M13184" i="9" s="1"/>
  <c r="P13184" i="9"/>
  <c r="Q13184" i="9" s="1"/>
  <c r="T13184" i="9"/>
  <c r="U13184" i="9" s="1"/>
  <c r="L13185" i="9"/>
  <c r="M13185" i="9" s="1"/>
  <c r="P13185" i="9"/>
  <c r="Q13185" i="9" s="1"/>
  <c r="T13185" i="9"/>
  <c r="U13185" i="9" s="1"/>
  <c r="L13186" i="9"/>
  <c r="M13186" i="9" s="1"/>
  <c r="P13186" i="9"/>
  <c r="Q13186" i="9" s="1"/>
  <c r="T13186" i="9"/>
  <c r="U13186" i="9" s="1"/>
  <c r="L13187" i="9"/>
  <c r="M13187" i="9" s="1"/>
  <c r="P13187" i="9"/>
  <c r="Q13187" i="9" s="1"/>
  <c r="T13187" i="9"/>
  <c r="U13187" i="9" s="1"/>
  <c r="L13188" i="9"/>
  <c r="M13188" i="9" s="1"/>
  <c r="P13188" i="9"/>
  <c r="Q13188" i="9" s="1"/>
  <c r="T13188" i="9"/>
  <c r="U13188" i="9" s="1"/>
  <c r="L13189" i="9"/>
  <c r="M13189" i="9" s="1"/>
  <c r="P13189" i="9"/>
  <c r="Q13189" i="9" s="1"/>
  <c r="T13189" i="9"/>
  <c r="U13189" i="9" s="1"/>
  <c r="L13190" i="9"/>
  <c r="M13190" i="9" s="1"/>
  <c r="P13190" i="9"/>
  <c r="Q13190" i="9" s="1"/>
  <c r="T13190" i="9"/>
  <c r="U13190" i="9" s="1"/>
  <c r="L13191" i="9"/>
  <c r="M13191" i="9" s="1"/>
  <c r="P13191" i="9"/>
  <c r="Q13191" i="9" s="1"/>
  <c r="T13191" i="9"/>
  <c r="U13191" i="9" s="1"/>
  <c r="L13192" i="9"/>
  <c r="M13192" i="9" s="1"/>
  <c r="P13192" i="9"/>
  <c r="Q13192" i="9" s="1"/>
  <c r="T13192" i="9"/>
  <c r="U13192" i="9" s="1"/>
  <c r="L13193" i="9"/>
  <c r="M13193" i="9" s="1"/>
  <c r="P13193" i="9"/>
  <c r="Q13193" i="9" s="1"/>
  <c r="T13193" i="9"/>
  <c r="U13193" i="9" s="1"/>
  <c r="L13194" i="9"/>
  <c r="M13194" i="9" s="1"/>
  <c r="P13194" i="9"/>
  <c r="Q13194" i="9" s="1"/>
  <c r="T13194" i="9"/>
  <c r="U13194" i="9" s="1"/>
  <c r="L13195" i="9"/>
  <c r="M13195" i="9" s="1"/>
  <c r="P13195" i="9"/>
  <c r="Q13195" i="9" s="1"/>
  <c r="T13195" i="9"/>
  <c r="U13195" i="9" s="1"/>
  <c r="L13196" i="9"/>
  <c r="M13196" i="9" s="1"/>
  <c r="P13196" i="9"/>
  <c r="Q13196" i="9" s="1"/>
  <c r="T13196" i="9"/>
  <c r="U13196" i="9" s="1"/>
  <c r="L13197" i="9"/>
  <c r="M13197" i="9" s="1"/>
  <c r="P13197" i="9"/>
  <c r="Q13197" i="9" s="1"/>
  <c r="T13197" i="9"/>
  <c r="U13197" i="9" s="1"/>
  <c r="L13198" i="9"/>
  <c r="M13198" i="9" s="1"/>
  <c r="P13198" i="9"/>
  <c r="Q13198" i="9" s="1"/>
  <c r="T13198" i="9"/>
  <c r="U13198" i="9" s="1"/>
  <c r="L13199" i="9"/>
  <c r="M13199" i="9" s="1"/>
  <c r="P13199" i="9"/>
  <c r="Q13199" i="9" s="1"/>
  <c r="T13199" i="9"/>
  <c r="U13199" i="9" s="1"/>
  <c r="L13200" i="9"/>
  <c r="M13200" i="9" s="1"/>
  <c r="P13200" i="9"/>
  <c r="Q13200" i="9" s="1"/>
  <c r="T13200" i="9"/>
  <c r="U13200" i="9" s="1"/>
  <c r="L13201" i="9"/>
  <c r="M13201" i="9" s="1"/>
  <c r="P13201" i="9"/>
  <c r="Q13201" i="9" s="1"/>
  <c r="T13201" i="9"/>
  <c r="U13201" i="9" s="1"/>
  <c r="L13202" i="9"/>
  <c r="M13202" i="9" s="1"/>
  <c r="P13202" i="9"/>
  <c r="Q13202" i="9" s="1"/>
  <c r="T13202" i="9"/>
  <c r="U13202" i="9" s="1"/>
  <c r="L13203" i="9"/>
  <c r="M13203" i="9" s="1"/>
  <c r="P13203" i="9"/>
  <c r="Q13203" i="9" s="1"/>
  <c r="T13203" i="9"/>
  <c r="U13203" i="9" s="1"/>
  <c r="L13204" i="9"/>
  <c r="M13204" i="9" s="1"/>
  <c r="P13204" i="9"/>
  <c r="Q13204" i="9" s="1"/>
  <c r="T13204" i="9"/>
  <c r="U13204" i="9" s="1"/>
  <c r="L13205" i="9"/>
  <c r="M13205" i="9" s="1"/>
  <c r="P13205" i="9"/>
  <c r="Q13205" i="9" s="1"/>
  <c r="T13205" i="9"/>
  <c r="U13205" i="9" s="1"/>
  <c r="L13206" i="9"/>
  <c r="M13206" i="9" s="1"/>
  <c r="P13206" i="9"/>
  <c r="Q13206" i="9" s="1"/>
  <c r="T13206" i="9"/>
  <c r="U13206" i="9" s="1"/>
  <c r="L13207" i="9"/>
  <c r="M13207" i="9" s="1"/>
  <c r="P13207" i="9"/>
  <c r="Q13207" i="9" s="1"/>
  <c r="T13207" i="9"/>
  <c r="U13207" i="9" s="1"/>
  <c r="L13208" i="9"/>
  <c r="M13208" i="9" s="1"/>
  <c r="P13208" i="9"/>
  <c r="Q13208" i="9" s="1"/>
  <c r="T13208" i="9"/>
  <c r="U13208" i="9" s="1"/>
  <c r="L13209" i="9"/>
  <c r="M13209" i="9" s="1"/>
  <c r="P13209" i="9"/>
  <c r="Q13209" i="9" s="1"/>
  <c r="T13209" i="9"/>
  <c r="U13209" i="9" s="1"/>
  <c r="L13210" i="9"/>
  <c r="M13210" i="9" s="1"/>
  <c r="P13210" i="9"/>
  <c r="Q13210" i="9" s="1"/>
  <c r="T13210" i="9"/>
  <c r="U13210" i="9" s="1"/>
  <c r="L13211" i="9"/>
  <c r="M13211" i="9" s="1"/>
  <c r="P13211" i="9"/>
  <c r="Q13211" i="9" s="1"/>
  <c r="T13211" i="9"/>
  <c r="U13211" i="9" s="1"/>
  <c r="L13212" i="9"/>
  <c r="M13212" i="9" s="1"/>
  <c r="P13212" i="9"/>
  <c r="Q13212" i="9" s="1"/>
  <c r="T13212" i="9"/>
  <c r="U13212" i="9" s="1"/>
  <c r="L13213" i="9"/>
  <c r="M13213" i="9" s="1"/>
  <c r="P13213" i="9"/>
  <c r="Q13213" i="9" s="1"/>
  <c r="T13213" i="9"/>
  <c r="U13213" i="9" s="1"/>
  <c r="L13214" i="9"/>
  <c r="M13214" i="9" s="1"/>
  <c r="P13214" i="9"/>
  <c r="Q13214" i="9" s="1"/>
  <c r="T13214" i="9"/>
  <c r="U13214" i="9" s="1"/>
  <c r="L13215" i="9"/>
  <c r="M13215" i="9" s="1"/>
  <c r="P13215" i="9"/>
  <c r="Q13215" i="9" s="1"/>
  <c r="T13215" i="9"/>
  <c r="U13215" i="9" s="1"/>
  <c r="L13216" i="9"/>
  <c r="M13216" i="9" s="1"/>
  <c r="P13216" i="9"/>
  <c r="Q13216" i="9" s="1"/>
  <c r="T13216" i="9"/>
  <c r="U13216" i="9" s="1"/>
  <c r="L13217" i="9"/>
  <c r="M13217" i="9" s="1"/>
  <c r="P13217" i="9"/>
  <c r="Q13217" i="9" s="1"/>
  <c r="T13217" i="9"/>
  <c r="U13217" i="9" s="1"/>
  <c r="L13218" i="9"/>
  <c r="M13218" i="9" s="1"/>
  <c r="P13218" i="9"/>
  <c r="Q13218" i="9" s="1"/>
  <c r="T13218" i="9"/>
  <c r="U13218" i="9" s="1"/>
  <c r="L13219" i="9"/>
  <c r="M13219" i="9" s="1"/>
  <c r="P13219" i="9"/>
  <c r="Q13219" i="9" s="1"/>
  <c r="T13219" i="9"/>
  <c r="U13219" i="9" s="1"/>
  <c r="L13220" i="9"/>
  <c r="M13220" i="9" s="1"/>
  <c r="P13220" i="9"/>
  <c r="Q13220" i="9" s="1"/>
  <c r="T13220" i="9"/>
  <c r="U13220" i="9" s="1"/>
  <c r="L13221" i="9"/>
  <c r="M13221" i="9" s="1"/>
  <c r="P13221" i="9"/>
  <c r="Q13221" i="9" s="1"/>
  <c r="T13221" i="9"/>
  <c r="U13221" i="9" s="1"/>
  <c r="L13222" i="9"/>
  <c r="M13222" i="9" s="1"/>
  <c r="P13222" i="9"/>
  <c r="Q13222" i="9" s="1"/>
  <c r="T13222" i="9"/>
  <c r="U13222" i="9" s="1"/>
  <c r="L13223" i="9"/>
  <c r="M13223" i="9" s="1"/>
  <c r="P13223" i="9"/>
  <c r="Q13223" i="9" s="1"/>
  <c r="T13223" i="9"/>
  <c r="U13223" i="9" s="1"/>
  <c r="L13224" i="9"/>
  <c r="M13224" i="9" s="1"/>
  <c r="P13224" i="9"/>
  <c r="Q13224" i="9" s="1"/>
  <c r="T13224" i="9"/>
  <c r="U13224" i="9" s="1"/>
  <c r="L13225" i="9"/>
  <c r="M13225" i="9" s="1"/>
  <c r="P13225" i="9"/>
  <c r="Q13225" i="9" s="1"/>
  <c r="T13225" i="9"/>
  <c r="U13225" i="9" s="1"/>
  <c r="L13226" i="9"/>
  <c r="M13226" i="9" s="1"/>
  <c r="P13226" i="9"/>
  <c r="Q13226" i="9" s="1"/>
  <c r="T13226" i="9"/>
  <c r="U13226" i="9" s="1"/>
  <c r="L13227" i="9"/>
  <c r="M13227" i="9" s="1"/>
  <c r="P13227" i="9"/>
  <c r="Q13227" i="9" s="1"/>
  <c r="T13227" i="9"/>
  <c r="U13227" i="9" s="1"/>
  <c r="L13228" i="9"/>
  <c r="M13228" i="9" s="1"/>
  <c r="P13228" i="9"/>
  <c r="Q13228" i="9" s="1"/>
  <c r="T13228" i="9"/>
  <c r="U13228" i="9" s="1"/>
  <c r="L13229" i="9"/>
  <c r="M13229" i="9" s="1"/>
  <c r="P13229" i="9"/>
  <c r="Q13229" i="9" s="1"/>
  <c r="T13229" i="9"/>
  <c r="U13229" i="9" s="1"/>
  <c r="L13230" i="9"/>
  <c r="M13230" i="9" s="1"/>
  <c r="P13230" i="9"/>
  <c r="Q13230" i="9" s="1"/>
  <c r="T13230" i="9"/>
  <c r="U13230" i="9" s="1"/>
  <c r="L13231" i="9"/>
  <c r="M13231" i="9" s="1"/>
  <c r="P13231" i="9"/>
  <c r="Q13231" i="9" s="1"/>
  <c r="T13231" i="9"/>
  <c r="U13231" i="9" s="1"/>
  <c r="L13232" i="9"/>
  <c r="M13232" i="9" s="1"/>
  <c r="P13232" i="9"/>
  <c r="Q13232" i="9" s="1"/>
  <c r="T13232" i="9"/>
  <c r="U13232" i="9" s="1"/>
  <c r="L13233" i="9"/>
  <c r="M13233" i="9" s="1"/>
  <c r="P13233" i="9"/>
  <c r="Q13233" i="9" s="1"/>
  <c r="T13233" i="9"/>
  <c r="U13233" i="9" s="1"/>
  <c r="L13234" i="9"/>
  <c r="M13234" i="9" s="1"/>
  <c r="P13234" i="9"/>
  <c r="Q13234" i="9" s="1"/>
  <c r="T13234" i="9"/>
  <c r="U13234" i="9" s="1"/>
  <c r="L13235" i="9"/>
  <c r="M13235" i="9" s="1"/>
  <c r="P13235" i="9"/>
  <c r="Q13235" i="9" s="1"/>
  <c r="T13235" i="9"/>
  <c r="U13235" i="9" s="1"/>
  <c r="L13236" i="9"/>
  <c r="M13236" i="9" s="1"/>
  <c r="P13236" i="9"/>
  <c r="Q13236" i="9" s="1"/>
  <c r="T13236" i="9"/>
  <c r="U13236" i="9" s="1"/>
  <c r="L13237" i="9"/>
  <c r="M13237" i="9" s="1"/>
  <c r="P13237" i="9"/>
  <c r="Q13237" i="9" s="1"/>
  <c r="T13237" i="9"/>
  <c r="U13237" i="9" s="1"/>
  <c r="L13238" i="9"/>
  <c r="M13238" i="9" s="1"/>
  <c r="P13238" i="9"/>
  <c r="Q13238" i="9" s="1"/>
  <c r="T13238" i="9"/>
  <c r="U13238" i="9" s="1"/>
  <c r="L13239" i="9"/>
  <c r="M13239" i="9" s="1"/>
  <c r="P13239" i="9"/>
  <c r="Q13239" i="9" s="1"/>
  <c r="T13239" i="9"/>
  <c r="U13239" i="9" s="1"/>
  <c r="L13240" i="9"/>
  <c r="M13240" i="9" s="1"/>
  <c r="P13240" i="9"/>
  <c r="Q13240" i="9" s="1"/>
  <c r="T13240" i="9"/>
  <c r="U13240" i="9" s="1"/>
  <c r="L13241" i="9"/>
  <c r="M13241" i="9" s="1"/>
  <c r="P13241" i="9"/>
  <c r="Q13241" i="9" s="1"/>
  <c r="T13241" i="9"/>
  <c r="U13241" i="9" s="1"/>
  <c r="L13242" i="9"/>
  <c r="M13242" i="9" s="1"/>
  <c r="P13242" i="9"/>
  <c r="Q13242" i="9" s="1"/>
  <c r="T13242" i="9"/>
  <c r="U13242" i="9" s="1"/>
  <c r="L13243" i="9"/>
  <c r="M13243" i="9" s="1"/>
  <c r="P13243" i="9"/>
  <c r="Q13243" i="9" s="1"/>
  <c r="T13243" i="9"/>
  <c r="U13243" i="9" s="1"/>
  <c r="L13244" i="9"/>
  <c r="M13244" i="9" s="1"/>
  <c r="P13244" i="9"/>
  <c r="Q13244" i="9" s="1"/>
  <c r="T13244" i="9"/>
  <c r="U13244" i="9" s="1"/>
  <c r="L13245" i="9"/>
  <c r="M13245" i="9" s="1"/>
  <c r="P13245" i="9"/>
  <c r="Q13245" i="9" s="1"/>
  <c r="T13245" i="9"/>
  <c r="U13245" i="9" s="1"/>
  <c r="L13246" i="9"/>
  <c r="M13246" i="9" s="1"/>
  <c r="P13246" i="9"/>
  <c r="Q13246" i="9" s="1"/>
  <c r="T13246" i="9"/>
  <c r="U13246" i="9" s="1"/>
  <c r="L13247" i="9"/>
  <c r="M13247" i="9" s="1"/>
  <c r="P13247" i="9"/>
  <c r="Q13247" i="9" s="1"/>
  <c r="T13247" i="9"/>
  <c r="U13247" i="9" s="1"/>
  <c r="L13248" i="9"/>
  <c r="M13248" i="9" s="1"/>
  <c r="P13248" i="9"/>
  <c r="Q13248" i="9" s="1"/>
  <c r="T13248" i="9"/>
  <c r="U13248" i="9" s="1"/>
  <c r="L13249" i="9"/>
  <c r="M13249" i="9" s="1"/>
  <c r="P13249" i="9"/>
  <c r="Q13249" i="9" s="1"/>
  <c r="T13249" i="9"/>
  <c r="U13249" i="9" s="1"/>
  <c r="L13250" i="9"/>
  <c r="M13250" i="9" s="1"/>
  <c r="P13250" i="9"/>
  <c r="Q13250" i="9" s="1"/>
  <c r="T13250" i="9"/>
  <c r="U13250" i="9" s="1"/>
  <c r="L13251" i="9"/>
  <c r="M13251" i="9" s="1"/>
  <c r="P13251" i="9"/>
  <c r="Q13251" i="9" s="1"/>
  <c r="T13251" i="9"/>
  <c r="U13251" i="9" s="1"/>
  <c r="L13252" i="9"/>
  <c r="M13252" i="9" s="1"/>
  <c r="P13252" i="9"/>
  <c r="Q13252" i="9" s="1"/>
  <c r="T13252" i="9"/>
  <c r="U13252" i="9" s="1"/>
  <c r="L13253" i="9"/>
  <c r="M13253" i="9" s="1"/>
  <c r="P13253" i="9"/>
  <c r="Q13253" i="9" s="1"/>
  <c r="T13253" i="9"/>
  <c r="U13253" i="9" s="1"/>
  <c r="L13254" i="9"/>
  <c r="M13254" i="9" s="1"/>
  <c r="P13254" i="9"/>
  <c r="Q13254" i="9" s="1"/>
  <c r="T13254" i="9"/>
  <c r="U13254" i="9" s="1"/>
  <c r="L13255" i="9"/>
  <c r="M13255" i="9" s="1"/>
  <c r="P13255" i="9"/>
  <c r="Q13255" i="9" s="1"/>
  <c r="T13255" i="9"/>
  <c r="U13255" i="9" s="1"/>
  <c r="L13256" i="9"/>
  <c r="M13256" i="9" s="1"/>
  <c r="P13256" i="9"/>
  <c r="Q13256" i="9" s="1"/>
  <c r="T13256" i="9"/>
  <c r="U13256" i="9" s="1"/>
  <c r="L13257" i="9"/>
  <c r="M13257" i="9" s="1"/>
  <c r="P13257" i="9"/>
  <c r="Q13257" i="9" s="1"/>
  <c r="T13257" i="9"/>
  <c r="U13257" i="9" s="1"/>
  <c r="L13258" i="9"/>
  <c r="M13258" i="9" s="1"/>
  <c r="P13258" i="9"/>
  <c r="Q13258" i="9" s="1"/>
  <c r="T13258" i="9"/>
  <c r="U13258" i="9" s="1"/>
  <c r="L13259" i="9"/>
  <c r="M13259" i="9" s="1"/>
  <c r="P13259" i="9"/>
  <c r="Q13259" i="9" s="1"/>
  <c r="T13259" i="9"/>
  <c r="U13259" i="9" s="1"/>
  <c r="L13260" i="9"/>
  <c r="M13260" i="9" s="1"/>
  <c r="P13260" i="9"/>
  <c r="Q13260" i="9" s="1"/>
  <c r="T13260" i="9"/>
  <c r="U13260" i="9" s="1"/>
  <c r="L13261" i="9"/>
  <c r="M13261" i="9" s="1"/>
  <c r="P13261" i="9"/>
  <c r="Q13261" i="9" s="1"/>
  <c r="T13261" i="9"/>
  <c r="U13261" i="9" s="1"/>
  <c r="L13262" i="9"/>
  <c r="M13262" i="9" s="1"/>
  <c r="P13262" i="9"/>
  <c r="Q13262" i="9" s="1"/>
  <c r="T13262" i="9"/>
  <c r="U13262" i="9" s="1"/>
  <c r="L13263" i="9"/>
  <c r="M13263" i="9" s="1"/>
  <c r="P13263" i="9"/>
  <c r="Q13263" i="9" s="1"/>
  <c r="T13263" i="9"/>
  <c r="U13263" i="9" s="1"/>
  <c r="L13264" i="9"/>
  <c r="M13264" i="9" s="1"/>
  <c r="P13264" i="9"/>
  <c r="Q13264" i="9" s="1"/>
  <c r="T13264" i="9"/>
  <c r="U13264" i="9" s="1"/>
  <c r="L13265" i="9"/>
  <c r="M13265" i="9" s="1"/>
  <c r="P13265" i="9"/>
  <c r="Q13265" i="9" s="1"/>
  <c r="T13265" i="9"/>
  <c r="U13265" i="9" s="1"/>
  <c r="L13266" i="9"/>
  <c r="M13266" i="9" s="1"/>
  <c r="P13266" i="9"/>
  <c r="Q13266" i="9" s="1"/>
  <c r="T13266" i="9"/>
  <c r="U13266" i="9" s="1"/>
  <c r="L13267" i="9"/>
  <c r="M13267" i="9" s="1"/>
  <c r="P13267" i="9"/>
  <c r="Q13267" i="9" s="1"/>
  <c r="T13267" i="9"/>
  <c r="U13267" i="9" s="1"/>
  <c r="L13268" i="9"/>
  <c r="M13268" i="9" s="1"/>
  <c r="P13268" i="9"/>
  <c r="Q13268" i="9" s="1"/>
  <c r="T13268" i="9"/>
  <c r="U13268" i="9" s="1"/>
  <c r="L13269" i="9"/>
  <c r="M13269" i="9" s="1"/>
  <c r="P13269" i="9"/>
  <c r="Q13269" i="9" s="1"/>
  <c r="T13269" i="9"/>
  <c r="U13269" i="9" s="1"/>
  <c r="L13270" i="9"/>
  <c r="M13270" i="9" s="1"/>
  <c r="P13270" i="9"/>
  <c r="Q13270" i="9" s="1"/>
  <c r="T13270" i="9"/>
  <c r="U13270" i="9" s="1"/>
  <c r="L13271" i="9"/>
  <c r="M13271" i="9" s="1"/>
  <c r="P13271" i="9"/>
  <c r="Q13271" i="9" s="1"/>
  <c r="T13271" i="9"/>
  <c r="U13271" i="9" s="1"/>
  <c r="L13272" i="9"/>
  <c r="M13272" i="9" s="1"/>
  <c r="P13272" i="9"/>
  <c r="Q13272" i="9" s="1"/>
  <c r="T13272" i="9"/>
  <c r="U13272" i="9" s="1"/>
  <c r="L13273" i="9"/>
  <c r="M13273" i="9" s="1"/>
  <c r="P13273" i="9"/>
  <c r="Q13273" i="9" s="1"/>
  <c r="T13273" i="9"/>
  <c r="U13273" i="9" s="1"/>
  <c r="L13274" i="9"/>
  <c r="M13274" i="9" s="1"/>
  <c r="P13274" i="9"/>
  <c r="Q13274" i="9" s="1"/>
  <c r="T13274" i="9"/>
  <c r="U13274" i="9" s="1"/>
  <c r="L13275" i="9"/>
  <c r="M13275" i="9" s="1"/>
  <c r="P13275" i="9"/>
  <c r="Q13275" i="9" s="1"/>
  <c r="T13275" i="9"/>
  <c r="U13275" i="9" s="1"/>
  <c r="L13276" i="9"/>
  <c r="M13276" i="9" s="1"/>
  <c r="P13276" i="9"/>
  <c r="Q13276" i="9" s="1"/>
  <c r="T13276" i="9"/>
  <c r="U13276" i="9" s="1"/>
  <c r="L13277" i="9"/>
  <c r="M13277" i="9" s="1"/>
  <c r="P13277" i="9"/>
  <c r="Q13277" i="9" s="1"/>
  <c r="T13277" i="9"/>
  <c r="U13277" i="9" s="1"/>
  <c r="L13278" i="9"/>
  <c r="M13278" i="9" s="1"/>
  <c r="P13278" i="9"/>
  <c r="Q13278" i="9" s="1"/>
  <c r="T13278" i="9"/>
  <c r="U13278" i="9" s="1"/>
  <c r="L13279" i="9"/>
  <c r="M13279" i="9" s="1"/>
  <c r="P13279" i="9"/>
  <c r="Q13279" i="9" s="1"/>
  <c r="T13279" i="9"/>
  <c r="U13279" i="9" s="1"/>
  <c r="L13280" i="9"/>
  <c r="M13280" i="9" s="1"/>
  <c r="P13280" i="9"/>
  <c r="Q13280" i="9" s="1"/>
  <c r="T13280" i="9"/>
  <c r="U13280" i="9" s="1"/>
  <c r="L13281" i="9"/>
  <c r="M13281" i="9" s="1"/>
  <c r="P13281" i="9"/>
  <c r="Q13281" i="9" s="1"/>
  <c r="T13281" i="9"/>
  <c r="U13281" i="9" s="1"/>
  <c r="L13282" i="9"/>
  <c r="M13282" i="9" s="1"/>
  <c r="P13282" i="9"/>
  <c r="Q13282" i="9" s="1"/>
  <c r="T13282" i="9"/>
  <c r="U13282" i="9" s="1"/>
  <c r="L13283" i="9"/>
  <c r="M13283" i="9" s="1"/>
  <c r="P13283" i="9"/>
  <c r="Q13283" i="9" s="1"/>
  <c r="T13283" i="9"/>
  <c r="U13283" i="9" s="1"/>
  <c r="L13284" i="9"/>
  <c r="M13284" i="9" s="1"/>
  <c r="P13284" i="9"/>
  <c r="Q13284" i="9" s="1"/>
  <c r="T13284" i="9"/>
  <c r="U13284" i="9" s="1"/>
  <c r="L13285" i="9"/>
  <c r="M13285" i="9" s="1"/>
  <c r="P13285" i="9"/>
  <c r="Q13285" i="9" s="1"/>
  <c r="T13285" i="9"/>
  <c r="U13285" i="9" s="1"/>
  <c r="L13286" i="9"/>
  <c r="M13286" i="9" s="1"/>
  <c r="P13286" i="9"/>
  <c r="Q13286" i="9" s="1"/>
  <c r="T13286" i="9"/>
  <c r="U13286" i="9" s="1"/>
  <c r="L13287" i="9"/>
  <c r="M13287" i="9" s="1"/>
  <c r="P13287" i="9"/>
  <c r="Q13287" i="9" s="1"/>
  <c r="T13287" i="9"/>
  <c r="U13287" i="9" s="1"/>
  <c r="L13288" i="9"/>
  <c r="M13288" i="9" s="1"/>
  <c r="P13288" i="9"/>
  <c r="Q13288" i="9" s="1"/>
  <c r="T13288" i="9"/>
  <c r="U13288" i="9" s="1"/>
  <c r="L13289" i="9"/>
  <c r="M13289" i="9" s="1"/>
  <c r="P13289" i="9"/>
  <c r="Q13289" i="9" s="1"/>
  <c r="T13289" i="9"/>
  <c r="U13289" i="9" s="1"/>
  <c r="L13290" i="9"/>
  <c r="M13290" i="9" s="1"/>
  <c r="P13290" i="9"/>
  <c r="Q13290" i="9" s="1"/>
  <c r="T13290" i="9"/>
  <c r="U13290" i="9" s="1"/>
  <c r="L13291" i="9"/>
  <c r="M13291" i="9" s="1"/>
  <c r="P13291" i="9"/>
  <c r="Q13291" i="9" s="1"/>
  <c r="T13291" i="9"/>
  <c r="U13291" i="9" s="1"/>
  <c r="L13292" i="9"/>
  <c r="M13292" i="9" s="1"/>
  <c r="P13292" i="9"/>
  <c r="Q13292" i="9" s="1"/>
  <c r="T13292" i="9"/>
  <c r="U13292" i="9" s="1"/>
  <c r="L13293" i="9"/>
  <c r="M13293" i="9" s="1"/>
  <c r="P13293" i="9"/>
  <c r="Q13293" i="9" s="1"/>
  <c r="T13293" i="9"/>
  <c r="U13293" i="9" s="1"/>
  <c r="L13294" i="9"/>
  <c r="M13294" i="9" s="1"/>
  <c r="P13294" i="9"/>
  <c r="Q13294" i="9" s="1"/>
  <c r="T13294" i="9"/>
  <c r="U13294" i="9" s="1"/>
  <c r="L13295" i="9"/>
  <c r="M13295" i="9" s="1"/>
  <c r="P13295" i="9"/>
  <c r="Q13295" i="9" s="1"/>
  <c r="T13295" i="9"/>
  <c r="U13295" i="9" s="1"/>
  <c r="L13296" i="9"/>
  <c r="M13296" i="9" s="1"/>
  <c r="P13296" i="9"/>
  <c r="Q13296" i="9" s="1"/>
  <c r="T13296" i="9"/>
  <c r="U13296" i="9" s="1"/>
  <c r="L13297" i="9"/>
  <c r="M13297" i="9" s="1"/>
  <c r="P13297" i="9"/>
  <c r="Q13297" i="9" s="1"/>
  <c r="T13297" i="9"/>
  <c r="U13297" i="9" s="1"/>
  <c r="L13298" i="9"/>
  <c r="M13298" i="9" s="1"/>
  <c r="P13298" i="9"/>
  <c r="Q13298" i="9" s="1"/>
  <c r="T13298" i="9"/>
  <c r="U13298" i="9" s="1"/>
  <c r="L13299" i="9"/>
  <c r="M13299" i="9" s="1"/>
  <c r="P13299" i="9"/>
  <c r="Q13299" i="9" s="1"/>
  <c r="T13299" i="9"/>
  <c r="U13299" i="9" s="1"/>
  <c r="L13300" i="9"/>
  <c r="M13300" i="9" s="1"/>
  <c r="P13300" i="9"/>
  <c r="Q13300" i="9" s="1"/>
  <c r="S13300" i="9"/>
  <c r="T13300" i="9"/>
  <c r="L13301" i="9"/>
  <c r="M13301" i="9" s="1"/>
  <c r="P13301" i="9"/>
  <c r="Q13301" i="9" s="1"/>
  <c r="T13301" i="9"/>
  <c r="U13301" i="9" s="1"/>
  <c r="L13302" i="9"/>
  <c r="M13302" i="9" s="1"/>
  <c r="P13302" i="9"/>
  <c r="Q13302" i="9" s="1"/>
  <c r="T13302" i="9"/>
  <c r="U13302" i="9" s="1"/>
  <c r="L13303" i="9"/>
  <c r="M13303" i="9" s="1"/>
  <c r="P13303" i="9"/>
  <c r="Q13303" i="9" s="1"/>
  <c r="T13303" i="9"/>
  <c r="U13303" i="9" s="1"/>
  <c r="L13304" i="9"/>
  <c r="M13304" i="9" s="1"/>
  <c r="P13304" i="9"/>
  <c r="Q13304" i="9" s="1"/>
  <c r="T13304" i="9"/>
  <c r="U13304" i="9" s="1"/>
  <c r="L13305" i="9"/>
  <c r="M13305" i="9" s="1"/>
  <c r="P13305" i="9"/>
  <c r="Q13305" i="9" s="1"/>
  <c r="T13305" i="9"/>
  <c r="U13305" i="9" s="1"/>
  <c r="L13306" i="9"/>
  <c r="M13306" i="9" s="1"/>
  <c r="P13306" i="9"/>
  <c r="Q13306" i="9" s="1"/>
  <c r="T13306" i="9"/>
  <c r="U13306" i="9" s="1"/>
  <c r="L13307" i="9"/>
  <c r="M13307" i="9" s="1"/>
  <c r="P13307" i="9"/>
  <c r="Q13307" i="9" s="1"/>
  <c r="T13307" i="9"/>
  <c r="U13307" i="9" s="1"/>
  <c r="L13308" i="9"/>
  <c r="M13308" i="9" s="1"/>
  <c r="P13308" i="9"/>
  <c r="Q13308" i="9" s="1"/>
  <c r="T13308" i="9"/>
  <c r="U13308" i="9" s="1"/>
  <c r="L13309" i="9"/>
  <c r="M13309" i="9" s="1"/>
  <c r="P13309" i="9"/>
  <c r="Q13309" i="9" s="1"/>
  <c r="T13309" i="9"/>
  <c r="U13309" i="9" s="1"/>
  <c r="L13310" i="9"/>
  <c r="M13310" i="9" s="1"/>
  <c r="P13310" i="9"/>
  <c r="Q13310" i="9" s="1"/>
  <c r="T13310" i="9"/>
  <c r="U13310" i="9" s="1"/>
  <c r="L13311" i="9"/>
  <c r="M13311" i="9" s="1"/>
  <c r="P13311" i="9"/>
  <c r="Q13311" i="9" s="1"/>
  <c r="T13311" i="9"/>
  <c r="U13311" i="9" s="1"/>
  <c r="L13312" i="9"/>
  <c r="M13312" i="9" s="1"/>
  <c r="P13312" i="9"/>
  <c r="Q13312" i="9" s="1"/>
  <c r="T13312" i="9"/>
  <c r="U13312" i="9" s="1"/>
  <c r="L13313" i="9"/>
  <c r="M13313" i="9" s="1"/>
  <c r="P13313" i="9"/>
  <c r="Q13313" i="9" s="1"/>
  <c r="T13313" i="9"/>
  <c r="U13313" i="9" s="1"/>
  <c r="L13314" i="9"/>
  <c r="M13314" i="9" s="1"/>
  <c r="P13314" i="9"/>
  <c r="Q13314" i="9" s="1"/>
  <c r="T13314" i="9"/>
  <c r="U13314" i="9" s="1"/>
  <c r="L13315" i="9"/>
  <c r="M13315" i="9" s="1"/>
  <c r="P13315" i="9"/>
  <c r="Q13315" i="9" s="1"/>
  <c r="T13315" i="9"/>
  <c r="U13315" i="9" s="1"/>
  <c r="L13316" i="9"/>
  <c r="M13316" i="9" s="1"/>
  <c r="P13316" i="9"/>
  <c r="Q13316" i="9" s="1"/>
  <c r="T13316" i="9"/>
  <c r="U13316" i="9" s="1"/>
  <c r="L13317" i="9"/>
  <c r="M13317" i="9" s="1"/>
  <c r="P13317" i="9"/>
  <c r="Q13317" i="9" s="1"/>
  <c r="T13317" i="9"/>
  <c r="U13317" i="9" s="1"/>
  <c r="L13318" i="9"/>
  <c r="M13318" i="9" s="1"/>
  <c r="P13318" i="9"/>
  <c r="Q13318" i="9" s="1"/>
  <c r="T13318" i="9"/>
  <c r="U13318" i="9" s="1"/>
  <c r="L13319" i="9"/>
  <c r="M13319" i="9" s="1"/>
  <c r="P13319" i="9"/>
  <c r="Q13319" i="9" s="1"/>
  <c r="T13319" i="9"/>
  <c r="U13319" i="9" s="1"/>
  <c r="L13320" i="9"/>
  <c r="M13320" i="9" s="1"/>
  <c r="P13320" i="9"/>
  <c r="Q13320" i="9" s="1"/>
  <c r="T13320" i="9"/>
  <c r="U13320" i="9" s="1"/>
  <c r="L13321" i="9"/>
  <c r="M13321" i="9" s="1"/>
  <c r="P13321" i="9"/>
  <c r="Q13321" i="9" s="1"/>
  <c r="T13321" i="9"/>
  <c r="U13321" i="9" s="1"/>
  <c r="L13322" i="9"/>
  <c r="M13322" i="9" s="1"/>
  <c r="P13322" i="9"/>
  <c r="Q13322" i="9" s="1"/>
  <c r="T13322" i="9"/>
  <c r="U13322" i="9" s="1"/>
  <c r="L13323" i="9"/>
  <c r="M13323" i="9" s="1"/>
  <c r="P13323" i="9"/>
  <c r="Q13323" i="9" s="1"/>
  <c r="S13323" i="9"/>
  <c r="T13323" i="9"/>
  <c r="L13324" i="9"/>
  <c r="M13324" i="9" s="1"/>
  <c r="P13324" i="9"/>
  <c r="Q13324" i="9" s="1"/>
  <c r="T13324" i="9"/>
  <c r="U13324" i="9" s="1"/>
  <c r="L13325" i="9"/>
  <c r="M13325" i="9" s="1"/>
  <c r="P13325" i="9"/>
  <c r="Q13325" i="9" s="1"/>
  <c r="T13325" i="9"/>
  <c r="U13325" i="9" s="1"/>
  <c r="L13326" i="9"/>
  <c r="M13326" i="9" s="1"/>
  <c r="P13326" i="9"/>
  <c r="Q13326" i="9" s="1"/>
  <c r="T13326" i="9"/>
  <c r="U13326" i="9" s="1"/>
  <c r="L13327" i="9"/>
  <c r="M13327" i="9" s="1"/>
  <c r="P13327" i="9"/>
  <c r="Q13327" i="9" s="1"/>
  <c r="T13327" i="9"/>
  <c r="U13327" i="9" s="1"/>
  <c r="L13328" i="9"/>
  <c r="M13328" i="9" s="1"/>
  <c r="P13328" i="9"/>
  <c r="Q13328" i="9" s="1"/>
  <c r="T13328" i="9"/>
  <c r="U13328" i="9" s="1"/>
  <c r="L13329" i="9"/>
  <c r="M13329" i="9" s="1"/>
  <c r="P13329" i="9"/>
  <c r="Q13329" i="9" s="1"/>
  <c r="T13329" i="9"/>
  <c r="U13329" i="9" s="1"/>
  <c r="L13330" i="9"/>
  <c r="M13330" i="9" s="1"/>
  <c r="P13330" i="9"/>
  <c r="Q13330" i="9" s="1"/>
  <c r="T13330" i="9"/>
  <c r="U13330" i="9" s="1"/>
  <c r="L13331" i="9"/>
  <c r="M13331" i="9" s="1"/>
  <c r="O13331" i="9"/>
  <c r="P13331" i="9"/>
  <c r="S13331" i="9"/>
  <c r="T13331" i="9"/>
  <c r="L13332" i="9"/>
  <c r="M13332" i="9" s="1"/>
  <c r="P13332" i="9"/>
  <c r="Q13332" i="9" s="1"/>
  <c r="T13332" i="9"/>
  <c r="U13332" i="9" s="1"/>
  <c r="L13333" i="9"/>
  <c r="M13333" i="9" s="1"/>
  <c r="P13333" i="9"/>
  <c r="Q13333" i="9" s="1"/>
  <c r="T13333" i="9"/>
  <c r="U13333" i="9" s="1"/>
  <c r="L13334" i="9"/>
  <c r="M13334" i="9" s="1"/>
  <c r="P13334" i="9"/>
  <c r="Q13334" i="9" s="1"/>
  <c r="T13334" i="9"/>
  <c r="U13334" i="9" s="1"/>
  <c r="L13335" i="9"/>
  <c r="M13335" i="9" s="1"/>
  <c r="P13335" i="9"/>
  <c r="Q13335" i="9" s="1"/>
  <c r="T13335" i="9"/>
  <c r="U13335" i="9" s="1"/>
  <c r="L13336" i="9"/>
  <c r="M13336" i="9" s="1"/>
  <c r="P13336" i="9"/>
  <c r="Q13336" i="9" s="1"/>
  <c r="T13336" i="9"/>
  <c r="U13336" i="9" s="1"/>
  <c r="L13337" i="9"/>
  <c r="M13337" i="9" s="1"/>
  <c r="P13337" i="9"/>
  <c r="Q13337" i="9" s="1"/>
  <c r="T13337" i="9"/>
  <c r="U13337" i="9" s="1"/>
  <c r="L13338" i="9"/>
  <c r="M13338" i="9" s="1"/>
  <c r="P13338" i="9"/>
  <c r="Q13338" i="9" s="1"/>
  <c r="T13338" i="9"/>
  <c r="U13338" i="9" s="1"/>
  <c r="L13339" i="9"/>
  <c r="M13339" i="9" s="1"/>
  <c r="P13339" i="9"/>
  <c r="Q13339" i="9" s="1"/>
  <c r="T13339" i="9"/>
  <c r="U13339" i="9" s="1"/>
  <c r="L13340" i="9"/>
  <c r="M13340" i="9" s="1"/>
  <c r="P13340" i="9"/>
  <c r="Q13340" i="9" s="1"/>
  <c r="T13340" i="9"/>
  <c r="U13340" i="9" s="1"/>
  <c r="L13341" i="9"/>
  <c r="M13341" i="9" s="1"/>
  <c r="P13341" i="9"/>
  <c r="Q13341" i="9" s="1"/>
  <c r="T13341" i="9"/>
  <c r="U13341" i="9" s="1"/>
  <c r="L13342" i="9"/>
  <c r="M13342" i="9" s="1"/>
  <c r="P13342" i="9"/>
  <c r="Q13342" i="9" s="1"/>
  <c r="T13342" i="9"/>
  <c r="U13342" i="9" s="1"/>
  <c r="L13343" i="9"/>
  <c r="M13343" i="9" s="1"/>
  <c r="P13343" i="9"/>
  <c r="Q13343" i="9" s="1"/>
  <c r="T13343" i="9"/>
  <c r="U13343" i="9" s="1"/>
  <c r="L13344" i="9"/>
  <c r="M13344" i="9" s="1"/>
  <c r="P13344" i="9"/>
  <c r="Q13344" i="9" s="1"/>
  <c r="T13344" i="9"/>
  <c r="U13344" i="9" s="1"/>
  <c r="L13345" i="9"/>
  <c r="M13345" i="9" s="1"/>
  <c r="P13345" i="9"/>
  <c r="Q13345" i="9" s="1"/>
  <c r="T13345" i="9"/>
  <c r="U13345" i="9" s="1"/>
  <c r="L13346" i="9"/>
  <c r="M13346" i="9" s="1"/>
  <c r="P13346" i="9"/>
  <c r="Q13346" i="9" s="1"/>
  <c r="T13346" i="9"/>
  <c r="U13346" i="9" s="1"/>
  <c r="L13347" i="9"/>
  <c r="M13347" i="9" s="1"/>
  <c r="P13347" i="9"/>
  <c r="Q13347" i="9" s="1"/>
  <c r="T13347" i="9"/>
  <c r="U13347" i="9" s="1"/>
  <c r="L13348" i="9"/>
  <c r="M13348" i="9" s="1"/>
  <c r="P13348" i="9"/>
  <c r="Q13348" i="9" s="1"/>
  <c r="T13348" i="9"/>
  <c r="U13348" i="9" s="1"/>
  <c r="L13349" i="9"/>
  <c r="M13349" i="9" s="1"/>
  <c r="P13349" i="9"/>
  <c r="Q13349" i="9" s="1"/>
  <c r="T13349" i="9"/>
  <c r="U13349" i="9" s="1"/>
  <c r="L13350" i="9"/>
  <c r="M13350" i="9" s="1"/>
  <c r="P13350" i="9"/>
  <c r="Q13350" i="9" s="1"/>
  <c r="T13350" i="9"/>
  <c r="U13350" i="9" s="1"/>
  <c r="L13351" i="9"/>
  <c r="M13351" i="9" s="1"/>
  <c r="P13351" i="9"/>
  <c r="Q13351" i="9" s="1"/>
  <c r="T13351" i="9"/>
  <c r="U13351" i="9" s="1"/>
  <c r="L13352" i="9"/>
  <c r="M13352" i="9" s="1"/>
  <c r="P13352" i="9"/>
  <c r="Q13352" i="9" s="1"/>
  <c r="T13352" i="9"/>
  <c r="U13352" i="9" s="1"/>
  <c r="L13353" i="9"/>
  <c r="M13353" i="9" s="1"/>
  <c r="P13353" i="9"/>
  <c r="Q13353" i="9" s="1"/>
  <c r="T13353" i="9"/>
  <c r="U13353" i="9" s="1"/>
  <c r="L13354" i="9"/>
  <c r="M13354" i="9" s="1"/>
  <c r="P13354" i="9"/>
  <c r="Q13354" i="9" s="1"/>
  <c r="T13354" i="9"/>
  <c r="U13354" i="9" s="1"/>
  <c r="L13355" i="9"/>
  <c r="M13355" i="9" s="1"/>
  <c r="P13355" i="9"/>
  <c r="Q13355" i="9" s="1"/>
  <c r="T13355" i="9"/>
  <c r="U13355" i="9" s="1"/>
  <c r="L13356" i="9"/>
  <c r="M13356" i="9" s="1"/>
  <c r="P13356" i="9"/>
  <c r="Q13356" i="9" s="1"/>
  <c r="T13356" i="9"/>
  <c r="U13356" i="9" s="1"/>
  <c r="L13357" i="9"/>
  <c r="M13357" i="9" s="1"/>
  <c r="P13357" i="9"/>
  <c r="Q13357" i="9" s="1"/>
  <c r="T13357" i="9"/>
  <c r="U13357" i="9" s="1"/>
  <c r="L13358" i="9"/>
  <c r="M13358" i="9" s="1"/>
  <c r="P13358" i="9"/>
  <c r="Q13358" i="9" s="1"/>
  <c r="T13358" i="9"/>
  <c r="U13358" i="9" s="1"/>
  <c r="L13359" i="9"/>
  <c r="M13359" i="9" s="1"/>
  <c r="P13359" i="9"/>
  <c r="Q13359" i="9" s="1"/>
  <c r="T13359" i="9"/>
  <c r="U13359" i="9" s="1"/>
  <c r="L13360" i="9"/>
  <c r="M13360" i="9" s="1"/>
  <c r="P13360" i="9"/>
  <c r="Q13360" i="9" s="1"/>
  <c r="T13360" i="9"/>
  <c r="U13360" i="9" s="1"/>
  <c r="L13361" i="9"/>
  <c r="M13361" i="9" s="1"/>
  <c r="P13361" i="9"/>
  <c r="Q13361" i="9" s="1"/>
  <c r="T13361" i="9"/>
  <c r="U13361" i="9" s="1"/>
  <c r="L13362" i="9"/>
  <c r="M13362" i="9" s="1"/>
  <c r="P13362" i="9"/>
  <c r="Q13362" i="9" s="1"/>
  <c r="T13362" i="9"/>
  <c r="U13362" i="9" s="1"/>
  <c r="L13363" i="9"/>
  <c r="M13363" i="9" s="1"/>
  <c r="P13363" i="9"/>
  <c r="Q13363" i="9" s="1"/>
  <c r="T13363" i="9"/>
  <c r="U13363" i="9" s="1"/>
  <c r="L13364" i="9"/>
  <c r="M13364" i="9" s="1"/>
  <c r="P13364" i="9"/>
  <c r="Q13364" i="9" s="1"/>
  <c r="T13364" i="9"/>
  <c r="U13364" i="9" s="1"/>
  <c r="L13365" i="9"/>
  <c r="M13365" i="9" s="1"/>
  <c r="P13365" i="9"/>
  <c r="Q13365" i="9" s="1"/>
  <c r="T13365" i="9"/>
  <c r="U13365" i="9" s="1"/>
  <c r="L13366" i="9"/>
  <c r="M13366" i="9" s="1"/>
  <c r="P13366" i="9"/>
  <c r="Q13366" i="9" s="1"/>
  <c r="T13366" i="9"/>
  <c r="U13366" i="9" s="1"/>
  <c r="L13367" i="9"/>
  <c r="M13367" i="9" s="1"/>
  <c r="P13367" i="9"/>
  <c r="Q13367" i="9" s="1"/>
  <c r="T13367" i="9"/>
  <c r="U13367" i="9" s="1"/>
  <c r="L13368" i="9"/>
  <c r="M13368" i="9" s="1"/>
  <c r="P13368" i="9"/>
  <c r="Q13368" i="9" s="1"/>
  <c r="T13368" i="9"/>
  <c r="U13368" i="9" s="1"/>
  <c r="L13369" i="9"/>
  <c r="M13369" i="9" s="1"/>
  <c r="P13369" i="9"/>
  <c r="Q13369" i="9" s="1"/>
  <c r="T13369" i="9"/>
  <c r="U13369" i="9" s="1"/>
  <c r="L13370" i="9"/>
  <c r="M13370" i="9" s="1"/>
  <c r="P13370" i="9"/>
  <c r="Q13370" i="9" s="1"/>
  <c r="T13370" i="9"/>
  <c r="U13370" i="9" s="1"/>
  <c r="L13371" i="9"/>
  <c r="M13371" i="9" s="1"/>
  <c r="P13371" i="9"/>
  <c r="Q13371" i="9" s="1"/>
  <c r="T13371" i="9"/>
  <c r="U13371" i="9" s="1"/>
  <c r="L13372" i="9"/>
  <c r="M13372" i="9"/>
  <c r="P13372" i="9"/>
  <c r="Q13372" i="9" s="1"/>
  <c r="T13372" i="9"/>
  <c r="U13372" i="9" s="1"/>
  <c r="L13373" i="9"/>
  <c r="M13373" i="9" s="1"/>
  <c r="P13373" i="9"/>
  <c r="Q13373" i="9" s="1"/>
  <c r="T13373" i="9"/>
  <c r="U13373" i="9" s="1"/>
  <c r="L13374" i="9"/>
  <c r="M13374" i="9"/>
  <c r="P13374" i="9"/>
  <c r="Q13374" i="9" s="1"/>
  <c r="T13374" i="9"/>
  <c r="U13374" i="9" s="1"/>
  <c r="L13375" i="9"/>
  <c r="M13375" i="9" s="1"/>
  <c r="P13375" i="9"/>
  <c r="Q13375" i="9" s="1"/>
  <c r="T13375" i="9"/>
  <c r="U13375" i="9" s="1"/>
  <c r="L13376" i="9"/>
  <c r="M13376" i="9" s="1"/>
  <c r="P13376" i="9"/>
  <c r="Q13376" i="9" s="1"/>
  <c r="T13376" i="9"/>
  <c r="U13376" i="9" s="1"/>
  <c r="L13377" i="9"/>
  <c r="M13377" i="9" s="1"/>
  <c r="P13377" i="9"/>
  <c r="Q13377" i="9" s="1"/>
  <c r="T13377" i="9"/>
  <c r="U13377" i="9" s="1"/>
  <c r="L13378" i="9"/>
  <c r="M13378" i="9" s="1"/>
  <c r="P13378" i="9"/>
  <c r="Q13378" i="9" s="1"/>
  <c r="T13378" i="9"/>
  <c r="U13378" i="9" s="1"/>
  <c r="L13379" i="9"/>
  <c r="M13379" i="9" s="1"/>
  <c r="P13379" i="9"/>
  <c r="Q13379" i="9" s="1"/>
  <c r="T13379" i="9"/>
  <c r="U13379" i="9" s="1"/>
  <c r="L13380" i="9"/>
  <c r="M13380" i="9" s="1"/>
  <c r="P13380" i="9"/>
  <c r="Q13380" i="9" s="1"/>
  <c r="T13380" i="9"/>
  <c r="U13380" i="9" s="1"/>
  <c r="L13381" i="9"/>
  <c r="M13381" i="9" s="1"/>
  <c r="P13381" i="9"/>
  <c r="Q13381" i="9" s="1"/>
  <c r="T13381" i="9"/>
  <c r="U13381" i="9" s="1"/>
  <c r="L13382" i="9"/>
  <c r="M13382" i="9" s="1"/>
  <c r="P13382" i="9"/>
  <c r="Q13382" i="9" s="1"/>
  <c r="T13382" i="9"/>
  <c r="U13382" i="9" s="1"/>
  <c r="L13383" i="9"/>
  <c r="M13383" i="9" s="1"/>
  <c r="P13383" i="9"/>
  <c r="Q13383" i="9" s="1"/>
  <c r="T13383" i="9"/>
  <c r="U13383" i="9" s="1"/>
  <c r="L13384" i="9"/>
  <c r="M13384" i="9" s="1"/>
  <c r="P13384" i="9"/>
  <c r="Q13384" i="9" s="1"/>
  <c r="T13384" i="9"/>
  <c r="U13384" i="9" s="1"/>
  <c r="L13385" i="9"/>
  <c r="M13385" i="9" s="1"/>
  <c r="P13385" i="9"/>
  <c r="Q13385" i="9" s="1"/>
  <c r="T13385" i="9"/>
  <c r="U13385" i="9" s="1"/>
  <c r="L13386" i="9"/>
  <c r="M13386" i="9" s="1"/>
  <c r="P13386" i="9"/>
  <c r="Q13386" i="9" s="1"/>
  <c r="S13386" i="9"/>
  <c r="T13386" i="9"/>
  <c r="L13387" i="9"/>
  <c r="M13387" i="9" s="1"/>
  <c r="P13387" i="9"/>
  <c r="Q13387" i="9" s="1"/>
  <c r="T13387" i="9"/>
  <c r="U13387" i="9" s="1"/>
  <c r="L13388" i="9"/>
  <c r="M13388" i="9" s="1"/>
  <c r="P13388" i="9"/>
  <c r="Q13388" i="9" s="1"/>
  <c r="T13388" i="9"/>
  <c r="U13388" i="9" s="1"/>
  <c r="L13389" i="9"/>
  <c r="M13389" i="9" s="1"/>
  <c r="P13389" i="9"/>
  <c r="Q13389" i="9" s="1"/>
  <c r="T13389" i="9"/>
  <c r="U13389" i="9" s="1"/>
  <c r="L13390" i="9"/>
  <c r="M13390" i="9" s="1"/>
  <c r="P13390" i="9"/>
  <c r="Q13390" i="9" s="1"/>
  <c r="T13390" i="9"/>
  <c r="U13390" i="9" s="1"/>
  <c r="L13391" i="9"/>
  <c r="M13391" i="9" s="1"/>
  <c r="P13391" i="9"/>
  <c r="Q13391" i="9" s="1"/>
  <c r="T13391" i="9"/>
  <c r="U13391" i="9" s="1"/>
  <c r="L13392" i="9"/>
  <c r="M13392" i="9" s="1"/>
  <c r="P13392" i="9"/>
  <c r="Q13392" i="9" s="1"/>
  <c r="T13392" i="9"/>
  <c r="U13392" i="9" s="1"/>
  <c r="L13393" i="9"/>
  <c r="M13393" i="9" s="1"/>
  <c r="P13393" i="9"/>
  <c r="Q13393" i="9" s="1"/>
  <c r="T13393" i="9"/>
  <c r="U13393" i="9" s="1"/>
  <c r="L13394" i="9"/>
  <c r="M13394" i="9" s="1"/>
  <c r="P13394" i="9"/>
  <c r="Q13394" i="9" s="1"/>
  <c r="T13394" i="9"/>
  <c r="U13394" i="9" s="1"/>
  <c r="L13395" i="9"/>
  <c r="M13395" i="9" s="1"/>
  <c r="P13395" i="9"/>
  <c r="Q13395" i="9" s="1"/>
  <c r="T13395" i="9"/>
  <c r="U13395" i="9" s="1"/>
  <c r="L13396" i="9"/>
  <c r="M13396" i="9" s="1"/>
  <c r="P13396" i="9"/>
  <c r="Q13396" i="9" s="1"/>
  <c r="T13396" i="9"/>
  <c r="U13396" i="9" s="1"/>
  <c r="L13397" i="9"/>
  <c r="M13397" i="9" s="1"/>
  <c r="P13397" i="9"/>
  <c r="Q13397" i="9" s="1"/>
  <c r="T13397" i="9"/>
  <c r="U13397" i="9" s="1"/>
  <c r="L13398" i="9"/>
  <c r="M13398" i="9" s="1"/>
  <c r="P13398" i="9"/>
  <c r="Q13398" i="9" s="1"/>
  <c r="T13398" i="9"/>
  <c r="U13398" i="9" s="1"/>
  <c r="L13399" i="9"/>
  <c r="M13399" i="9" s="1"/>
  <c r="P13399" i="9"/>
  <c r="Q13399" i="9" s="1"/>
  <c r="T13399" i="9"/>
  <c r="U13399" i="9" s="1"/>
  <c r="L13400" i="9"/>
  <c r="M13400" i="9" s="1"/>
  <c r="P13400" i="9"/>
  <c r="Q13400" i="9" s="1"/>
  <c r="T13400" i="9"/>
  <c r="U13400" i="9" s="1"/>
  <c r="L13401" i="9"/>
  <c r="M13401" i="9" s="1"/>
  <c r="P13401" i="9"/>
  <c r="Q13401" i="9" s="1"/>
  <c r="T13401" i="9"/>
  <c r="U13401" i="9" s="1"/>
  <c r="L13402" i="9"/>
  <c r="M13402" i="9" s="1"/>
  <c r="P13402" i="9"/>
  <c r="Q13402" i="9" s="1"/>
  <c r="T13402" i="9"/>
  <c r="U13402" i="9" s="1"/>
  <c r="L13403" i="9"/>
  <c r="M13403" i="9" s="1"/>
  <c r="P13403" i="9"/>
  <c r="Q13403" i="9" s="1"/>
  <c r="T13403" i="9"/>
  <c r="U13403" i="9" s="1"/>
  <c r="L13404" i="9"/>
  <c r="M13404" i="9" s="1"/>
  <c r="P13404" i="9"/>
  <c r="Q13404" i="9" s="1"/>
  <c r="T13404" i="9"/>
  <c r="U13404" i="9" s="1"/>
  <c r="L13405" i="9"/>
  <c r="M13405" i="9" s="1"/>
  <c r="P13405" i="9"/>
  <c r="Q13405" i="9" s="1"/>
  <c r="T13405" i="9"/>
  <c r="U13405" i="9" s="1"/>
  <c r="L13406" i="9"/>
  <c r="M13406" i="9" s="1"/>
  <c r="P13406" i="9"/>
  <c r="Q13406" i="9" s="1"/>
  <c r="T13406" i="9"/>
  <c r="U13406" i="9" s="1"/>
  <c r="L13407" i="9"/>
  <c r="M13407" i="9" s="1"/>
  <c r="P13407" i="9"/>
  <c r="Q13407" i="9" s="1"/>
  <c r="T13407" i="9"/>
  <c r="U13407" i="9" s="1"/>
  <c r="L13408" i="9"/>
  <c r="M13408" i="9" s="1"/>
  <c r="P13408" i="9"/>
  <c r="Q13408" i="9" s="1"/>
  <c r="T13408" i="9"/>
  <c r="U13408" i="9" s="1"/>
  <c r="L13409" i="9"/>
  <c r="M13409" i="9" s="1"/>
  <c r="P13409" i="9"/>
  <c r="Q13409" i="9" s="1"/>
  <c r="T13409" i="9"/>
  <c r="U13409" i="9" s="1"/>
  <c r="L13410" i="9"/>
  <c r="M13410" i="9" s="1"/>
  <c r="P13410" i="9"/>
  <c r="Q13410" i="9" s="1"/>
  <c r="T13410" i="9"/>
  <c r="U13410" i="9" s="1"/>
  <c r="L13411" i="9"/>
  <c r="M13411" i="9" s="1"/>
  <c r="P13411" i="9"/>
  <c r="Q13411" i="9" s="1"/>
  <c r="T13411" i="9"/>
  <c r="U13411" i="9" s="1"/>
  <c r="L13412" i="9"/>
  <c r="M13412" i="9" s="1"/>
  <c r="P13412" i="9"/>
  <c r="Q13412" i="9" s="1"/>
  <c r="T13412" i="9"/>
  <c r="U13412" i="9" s="1"/>
  <c r="L13413" i="9"/>
  <c r="M13413" i="9" s="1"/>
  <c r="P13413" i="9"/>
  <c r="Q13413" i="9" s="1"/>
  <c r="T13413" i="9"/>
  <c r="U13413" i="9" s="1"/>
  <c r="L13414" i="9"/>
  <c r="M13414" i="9" s="1"/>
  <c r="P13414" i="9"/>
  <c r="Q13414" i="9" s="1"/>
  <c r="T13414" i="9"/>
  <c r="U13414" i="9" s="1"/>
  <c r="L13415" i="9"/>
  <c r="M13415" i="9" s="1"/>
  <c r="P13415" i="9"/>
  <c r="Q13415" i="9" s="1"/>
  <c r="T13415" i="9"/>
  <c r="U13415" i="9" s="1"/>
  <c r="L13416" i="9"/>
  <c r="M13416" i="9" s="1"/>
  <c r="P13416" i="9"/>
  <c r="Q13416" i="9" s="1"/>
  <c r="T13416" i="9"/>
  <c r="U13416" i="9" s="1"/>
  <c r="L13417" i="9"/>
  <c r="M13417" i="9" s="1"/>
  <c r="P13417" i="9"/>
  <c r="Q13417" i="9" s="1"/>
  <c r="T13417" i="9"/>
  <c r="U13417" i="9" s="1"/>
  <c r="L13418" i="9"/>
  <c r="M13418" i="9" s="1"/>
  <c r="P13418" i="9"/>
  <c r="Q13418" i="9" s="1"/>
  <c r="T13418" i="9"/>
  <c r="U13418" i="9" s="1"/>
  <c r="L13419" i="9"/>
  <c r="M13419" i="9" s="1"/>
  <c r="P13419" i="9"/>
  <c r="Q13419" i="9" s="1"/>
  <c r="T13419" i="9"/>
  <c r="U13419" i="9" s="1"/>
  <c r="L13420" i="9"/>
  <c r="M13420" i="9" s="1"/>
  <c r="P13420" i="9"/>
  <c r="Q13420" i="9" s="1"/>
  <c r="T13420" i="9"/>
  <c r="U13420" i="9" s="1"/>
  <c r="L13421" i="9"/>
  <c r="M13421" i="9" s="1"/>
  <c r="P13421" i="9"/>
  <c r="Q13421" i="9" s="1"/>
  <c r="T13421" i="9"/>
  <c r="U13421" i="9" s="1"/>
  <c r="L13422" i="9"/>
  <c r="M13422" i="9" s="1"/>
  <c r="P13422" i="9"/>
  <c r="Q13422" i="9" s="1"/>
  <c r="T13422" i="9"/>
  <c r="U13422" i="9" s="1"/>
  <c r="L13423" i="9"/>
  <c r="M13423" i="9" s="1"/>
  <c r="P13423" i="9"/>
  <c r="Q13423" i="9" s="1"/>
  <c r="T13423" i="9"/>
  <c r="U13423" i="9" s="1"/>
  <c r="L13424" i="9"/>
  <c r="M13424" i="9" s="1"/>
  <c r="P13424" i="9"/>
  <c r="Q13424" i="9" s="1"/>
  <c r="T13424" i="9"/>
  <c r="U13424" i="9" s="1"/>
  <c r="L13425" i="9"/>
  <c r="M13425" i="9" s="1"/>
  <c r="P13425" i="9"/>
  <c r="Q13425" i="9" s="1"/>
  <c r="T13425" i="9"/>
  <c r="U13425" i="9" s="1"/>
  <c r="L13426" i="9"/>
  <c r="M13426" i="9" s="1"/>
  <c r="P13426" i="9"/>
  <c r="Q13426" i="9" s="1"/>
  <c r="T13426" i="9"/>
  <c r="U13426" i="9" s="1"/>
  <c r="L13427" i="9"/>
  <c r="M13427" i="9" s="1"/>
  <c r="P13427" i="9"/>
  <c r="Q13427" i="9" s="1"/>
  <c r="T13427" i="9"/>
  <c r="U13427" i="9" s="1"/>
  <c r="L13428" i="9"/>
  <c r="M13428" i="9" s="1"/>
  <c r="P13428" i="9"/>
  <c r="Q13428" i="9" s="1"/>
  <c r="T13428" i="9"/>
  <c r="U13428" i="9" s="1"/>
  <c r="L13429" i="9"/>
  <c r="M13429" i="9" s="1"/>
  <c r="P13429" i="9"/>
  <c r="Q13429" i="9" s="1"/>
  <c r="T13429" i="9"/>
  <c r="U13429" i="9" s="1"/>
  <c r="L13430" i="9"/>
  <c r="M13430" i="9" s="1"/>
  <c r="P13430" i="9"/>
  <c r="Q13430" i="9" s="1"/>
  <c r="T13430" i="9"/>
  <c r="U13430" i="9" s="1"/>
  <c r="L13431" i="9"/>
  <c r="M13431" i="9" s="1"/>
  <c r="P13431" i="9"/>
  <c r="Q13431" i="9" s="1"/>
  <c r="T13431" i="9"/>
  <c r="U13431" i="9" s="1"/>
  <c r="L13432" i="9"/>
  <c r="M13432" i="9" s="1"/>
  <c r="P13432" i="9"/>
  <c r="Q13432" i="9" s="1"/>
  <c r="T13432" i="9"/>
  <c r="U13432" i="9" s="1"/>
  <c r="L13433" i="9"/>
  <c r="M13433" i="9" s="1"/>
  <c r="P13433" i="9"/>
  <c r="Q13433" i="9" s="1"/>
  <c r="T13433" i="9"/>
  <c r="U13433" i="9" s="1"/>
  <c r="L13434" i="9"/>
  <c r="M13434" i="9" s="1"/>
  <c r="P13434" i="9"/>
  <c r="Q13434" i="9" s="1"/>
  <c r="T13434" i="9"/>
  <c r="U13434" i="9" s="1"/>
  <c r="L13435" i="9"/>
  <c r="M13435" i="9" s="1"/>
  <c r="P13435" i="9"/>
  <c r="Q13435" i="9" s="1"/>
  <c r="T13435" i="9"/>
  <c r="U13435" i="9" s="1"/>
  <c r="L13436" i="9"/>
  <c r="M13436" i="9" s="1"/>
  <c r="P13436" i="9"/>
  <c r="Q13436" i="9" s="1"/>
  <c r="T13436" i="9"/>
  <c r="U13436" i="9" s="1"/>
  <c r="L13437" i="9"/>
  <c r="M13437" i="9" s="1"/>
  <c r="P13437" i="9"/>
  <c r="Q13437" i="9" s="1"/>
  <c r="T13437" i="9"/>
  <c r="U13437" i="9" s="1"/>
  <c r="L13438" i="9"/>
  <c r="M13438" i="9" s="1"/>
  <c r="P13438" i="9"/>
  <c r="Q13438" i="9" s="1"/>
  <c r="T13438" i="9"/>
  <c r="U13438" i="9" s="1"/>
  <c r="L13439" i="9"/>
  <c r="M13439" i="9" s="1"/>
  <c r="P13439" i="9"/>
  <c r="Q13439" i="9" s="1"/>
  <c r="T13439" i="9"/>
  <c r="U13439" i="9" s="1"/>
  <c r="L13440" i="9"/>
  <c r="M13440" i="9" s="1"/>
  <c r="P13440" i="9"/>
  <c r="Q13440" i="9" s="1"/>
  <c r="T13440" i="9"/>
  <c r="U13440" i="9" s="1"/>
  <c r="L13441" i="9"/>
  <c r="M13441" i="9" s="1"/>
  <c r="P13441" i="9"/>
  <c r="Q13441" i="9" s="1"/>
  <c r="T13441" i="9"/>
  <c r="U13441" i="9" s="1"/>
  <c r="L13442" i="9"/>
  <c r="M13442" i="9" s="1"/>
  <c r="P13442" i="9"/>
  <c r="Q13442" i="9" s="1"/>
  <c r="T13442" i="9"/>
  <c r="U13442" i="9" s="1"/>
  <c r="L13443" i="9"/>
  <c r="M13443" i="9" s="1"/>
  <c r="P13443" i="9"/>
  <c r="Q13443" i="9" s="1"/>
  <c r="T13443" i="9"/>
  <c r="U13443" i="9" s="1"/>
  <c r="L13444" i="9"/>
  <c r="M13444" i="9" s="1"/>
  <c r="P13444" i="9"/>
  <c r="Q13444" i="9" s="1"/>
  <c r="T13444" i="9"/>
  <c r="U13444" i="9" s="1"/>
  <c r="L13445" i="9"/>
  <c r="M13445" i="9" s="1"/>
  <c r="P13445" i="9"/>
  <c r="Q13445" i="9" s="1"/>
  <c r="T13445" i="9"/>
  <c r="U13445" i="9" s="1"/>
  <c r="L13446" i="9"/>
  <c r="M13446" i="9" s="1"/>
  <c r="P13446" i="9"/>
  <c r="Q13446" i="9" s="1"/>
  <c r="S13446" i="9"/>
  <c r="U13446" i="9" s="1"/>
  <c r="L13447" i="9"/>
  <c r="M13447" i="9" s="1"/>
  <c r="P13447" i="9"/>
  <c r="Q13447" i="9" s="1"/>
  <c r="T13447" i="9"/>
  <c r="U13447" i="9" s="1"/>
  <c r="L13448" i="9"/>
  <c r="M13448" i="9" s="1"/>
  <c r="P13448" i="9"/>
  <c r="Q13448" i="9" s="1"/>
  <c r="T13448" i="9"/>
  <c r="U13448" i="9" s="1"/>
  <c r="L13449" i="9"/>
  <c r="M13449" i="9" s="1"/>
  <c r="P13449" i="9"/>
  <c r="Q13449" i="9" s="1"/>
  <c r="T13449" i="9"/>
  <c r="U13449" i="9" s="1"/>
  <c r="L13450" i="9"/>
  <c r="M13450" i="9" s="1"/>
  <c r="P13450" i="9"/>
  <c r="Q13450" i="9" s="1"/>
  <c r="S13450" i="9"/>
  <c r="T13450" i="9"/>
  <c r="L13451" i="9"/>
  <c r="M13451" i="9" s="1"/>
  <c r="P13451" i="9"/>
  <c r="Q13451" i="9" s="1"/>
  <c r="T13451" i="9"/>
  <c r="U13451" i="9" s="1"/>
  <c r="L13452" i="9"/>
  <c r="M13452" i="9" s="1"/>
  <c r="P13452" i="9"/>
  <c r="Q13452" i="9" s="1"/>
  <c r="T13452" i="9"/>
  <c r="U13452" i="9" s="1"/>
  <c r="L13453" i="9"/>
  <c r="M13453" i="9" s="1"/>
  <c r="P13453" i="9"/>
  <c r="Q13453" i="9" s="1"/>
  <c r="T13453" i="9"/>
  <c r="U13453" i="9" s="1"/>
  <c r="L13454" i="9"/>
  <c r="M13454" i="9" s="1"/>
  <c r="P13454" i="9"/>
  <c r="Q13454" i="9" s="1"/>
  <c r="T13454" i="9"/>
  <c r="U13454" i="9" s="1"/>
  <c r="L13455" i="9"/>
  <c r="M13455" i="9" s="1"/>
  <c r="P13455" i="9"/>
  <c r="Q13455" i="9" s="1"/>
  <c r="T13455" i="9"/>
  <c r="U13455" i="9" s="1"/>
  <c r="L13456" i="9"/>
  <c r="M13456" i="9" s="1"/>
  <c r="P13456" i="9"/>
  <c r="Q13456" i="9" s="1"/>
  <c r="T13456" i="9"/>
  <c r="U13456" i="9" s="1"/>
  <c r="L13457" i="9"/>
  <c r="M13457" i="9" s="1"/>
  <c r="P13457" i="9"/>
  <c r="Q13457" i="9" s="1"/>
  <c r="T13457" i="9"/>
  <c r="U13457" i="9" s="1"/>
  <c r="L13458" i="9"/>
  <c r="M13458" i="9" s="1"/>
  <c r="P13458" i="9"/>
  <c r="Q13458" i="9" s="1"/>
  <c r="T13458" i="9"/>
  <c r="U13458" i="9" s="1"/>
  <c r="L13459" i="9"/>
  <c r="M13459" i="9"/>
  <c r="P13459" i="9"/>
  <c r="Q13459" i="9" s="1"/>
  <c r="T13459" i="9"/>
  <c r="U13459" i="9"/>
  <c r="L13460" i="9"/>
  <c r="M13460" i="9"/>
  <c r="P13460" i="9"/>
  <c r="Q13460" i="9"/>
  <c r="T13460" i="9"/>
  <c r="U13460" i="9"/>
  <c r="L13461" i="9"/>
  <c r="M13461" i="9"/>
  <c r="P13461" i="9"/>
  <c r="Q13461" i="9"/>
  <c r="T13461" i="9"/>
  <c r="U13461" i="9"/>
  <c r="L13462" i="9"/>
  <c r="M13462" i="9"/>
  <c r="P13462" i="9"/>
  <c r="Q13462" i="9"/>
  <c r="T13462" i="9"/>
  <c r="U13462" i="9"/>
  <c r="L13463" i="9"/>
  <c r="M13463" i="9"/>
  <c r="P13463" i="9"/>
  <c r="Q13463" i="9"/>
  <c r="T13463" i="9"/>
  <c r="U13463" i="9"/>
  <c r="L13464" i="9"/>
  <c r="M13464" i="9"/>
  <c r="P13464" i="9"/>
  <c r="Q13464" i="9"/>
  <c r="S13464" i="9"/>
  <c r="T13464" i="9"/>
  <c r="U13464" i="9" s="1"/>
  <c r="V13464" i="9" s="1"/>
  <c r="L13465" i="9"/>
  <c r="M13465" i="9"/>
  <c r="P13465" i="9"/>
  <c r="Q13465" i="9"/>
  <c r="T13465" i="9"/>
  <c r="U13465" i="9"/>
  <c r="L13466" i="9"/>
  <c r="M13466" i="9"/>
  <c r="P13466" i="9"/>
  <c r="Q13466" i="9"/>
  <c r="T13466" i="9"/>
  <c r="U13466" i="9"/>
  <c r="L13467" i="9"/>
  <c r="M13467" i="9" s="1"/>
  <c r="P13467" i="9"/>
  <c r="Q13467" i="9" s="1"/>
  <c r="T13467" i="9"/>
  <c r="U13467" i="9" s="1"/>
  <c r="L13468" i="9"/>
  <c r="M13468" i="9" s="1"/>
  <c r="P13468" i="9"/>
  <c r="Q13468" i="9" s="1"/>
  <c r="T13468" i="9"/>
  <c r="U13468" i="9" s="1"/>
  <c r="L13469" i="9"/>
  <c r="M13469" i="9" s="1"/>
  <c r="P13469" i="9"/>
  <c r="Q13469" i="9" s="1"/>
  <c r="T13469" i="9"/>
  <c r="U13469" i="9" s="1"/>
  <c r="L13470" i="9"/>
  <c r="M13470" i="9"/>
  <c r="P13470" i="9"/>
  <c r="Q13470" i="9" s="1"/>
  <c r="T13470" i="9"/>
  <c r="U13470" i="9" s="1"/>
  <c r="L13471" i="9"/>
  <c r="M13471" i="9" s="1"/>
  <c r="P13471" i="9"/>
  <c r="Q13471" i="9" s="1"/>
  <c r="T13471" i="9"/>
  <c r="U13471" i="9" s="1"/>
  <c r="L13472" i="9"/>
  <c r="M13472" i="9" s="1"/>
  <c r="P13472" i="9"/>
  <c r="Q13472" i="9" s="1"/>
  <c r="T13472" i="9"/>
  <c r="U13472" i="9" s="1"/>
  <c r="L13473" i="9"/>
  <c r="M13473" i="9" s="1"/>
  <c r="P13473" i="9"/>
  <c r="Q13473" i="9" s="1"/>
  <c r="T13473" i="9"/>
  <c r="U13473" i="9" s="1"/>
  <c r="L13474" i="9"/>
  <c r="M13474" i="9" s="1"/>
  <c r="P13474" i="9"/>
  <c r="Q13474" i="9" s="1"/>
  <c r="T13474" i="9"/>
  <c r="U13474" i="9" s="1"/>
  <c r="L13475" i="9"/>
  <c r="M13475" i="9" s="1"/>
  <c r="P13475" i="9"/>
  <c r="Q13475" i="9" s="1"/>
  <c r="T13475" i="9"/>
  <c r="U13475" i="9" s="1"/>
  <c r="L13476" i="9"/>
  <c r="M13476" i="9" s="1"/>
  <c r="P13476" i="9"/>
  <c r="Q13476" i="9" s="1"/>
  <c r="T13476" i="9"/>
  <c r="U13476" i="9" s="1"/>
  <c r="L13477" i="9"/>
  <c r="M13477" i="9" s="1"/>
  <c r="P13477" i="9"/>
  <c r="Q13477" i="9" s="1"/>
  <c r="T13477" i="9"/>
  <c r="U13477" i="9" s="1"/>
  <c r="L13478" i="9"/>
  <c r="M13478" i="9" s="1"/>
  <c r="P13478" i="9"/>
  <c r="Q13478" i="9" s="1"/>
  <c r="T13478" i="9"/>
  <c r="U13478" i="9" s="1"/>
  <c r="L13479" i="9"/>
  <c r="M13479" i="9" s="1"/>
  <c r="P13479" i="9"/>
  <c r="Q13479" i="9" s="1"/>
  <c r="T13479" i="9"/>
  <c r="U13479" i="9" s="1"/>
  <c r="L13480" i="9"/>
  <c r="M13480" i="9" s="1"/>
  <c r="P13480" i="9"/>
  <c r="Q13480" i="9" s="1"/>
  <c r="T13480" i="9"/>
  <c r="U13480" i="9" s="1"/>
  <c r="L13481" i="9"/>
  <c r="M13481" i="9" s="1"/>
  <c r="P13481" i="9"/>
  <c r="Q13481" i="9" s="1"/>
  <c r="S13481" i="9"/>
  <c r="T13481" i="9"/>
  <c r="L13482" i="9"/>
  <c r="M13482" i="9" s="1"/>
  <c r="P13482" i="9"/>
  <c r="Q13482" i="9" s="1"/>
  <c r="T13482" i="9"/>
  <c r="U13482" i="9" s="1"/>
  <c r="L13483" i="9"/>
  <c r="M13483" i="9" s="1"/>
  <c r="P13483" i="9"/>
  <c r="Q13483" i="9" s="1"/>
  <c r="S13483" i="9"/>
  <c r="T13483" i="9"/>
  <c r="L13484" i="9"/>
  <c r="M13484" i="9" s="1"/>
  <c r="P13484" i="9"/>
  <c r="Q13484" i="9" s="1"/>
  <c r="T13484" i="9"/>
  <c r="U13484" i="9" s="1"/>
  <c r="L13485" i="9"/>
  <c r="M13485" i="9" s="1"/>
  <c r="P13485" i="9"/>
  <c r="Q13485" i="9" s="1"/>
  <c r="T13485" i="9"/>
  <c r="U13485" i="9" s="1"/>
  <c r="L13486" i="9"/>
  <c r="M13486" i="9" s="1"/>
  <c r="P13486" i="9"/>
  <c r="Q13486" i="9" s="1"/>
  <c r="T13486" i="9"/>
  <c r="U13486" i="9" s="1"/>
  <c r="L13487" i="9"/>
  <c r="M13487" i="9" s="1"/>
  <c r="P13487" i="9"/>
  <c r="Q13487" i="9" s="1"/>
  <c r="S13487" i="9"/>
  <c r="U13487" i="9" s="1"/>
  <c r="L13488" i="9"/>
  <c r="M13488" i="9" s="1"/>
  <c r="P13488" i="9"/>
  <c r="Q13488" i="9" s="1"/>
  <c r="T13488" i="9"/>
  <c r="U13488" i="9" s="1"/>
  <c r="L13489" i="9"/>
  <c r="M13489" i="9" s="1"/>
  <c r="P13489" i="9"/>
  <c r="Q13489" i="9" s="1"/>
  <c r="T13489" i="9"/>
  <c r="U13489" i="9" s="1"/>
  <c r="L13490" i="9"/>
  <c r="M13490" i="9" s="1"/>
  <c r="P13490" i="9"/>
  <c r="Q13490" i="9" s="1"/>
  <c r="T13490" i="9"/>
  <c r="U13490" i="9" s="1"/>
  <c r="L13491" i="9"/>
  <c r="M13491" i="9" s="1"/>
  <c r="P13491" i="9"/>
  <c r="Q13491" i="9" s="1"/>
  <c r="S13491" i="9"/>
  <c r="U13491" i="9" s="1"/>
  <c r="L13492" i="9"/>
  <c r="M13492" i="9"/>
  <c r="P13492" i="9"/>
  <c r="Q13492" i="9" s="1"/>
  <c r="T13492" i="9"/>
  <c r="U13492" i="9" s="1"/>
  <c r="L13493" i="9"/>
  <c r="M13493" i="9" s="1"/>
  <c r="P13493" i="9"/>
  <c r="Q13493" i="9" s="1"/>
  <c r="T13493" i="9"/>
  <c r="U13493" i="9" s="1"/>
  <c r="L13494" i="9"/>
  <c r="M13494" i="9" s="1"/>
  <c r="P13494" i="9"/>
  <c r="Q13494" i="9" s="1"/>
  <c r="T13494" i="9"/>
  <c r="U13494" i="9" s="1"/>
  <c r="L13495" i="9"/>
  <c r="M13495" i="9"/>
  <c r="P13495" i="9"/>
  <c r="Q13495" i="9" s="1"/>
  <c r="T13495" i="9"/>
  <c r="U13495" i="9" s="1"/>
  <c r="L13496" i="9"/>
  <c r="M13496" i="9" s="1"/>
  <c r="P13496" i="9"/>
  <c r="Q13496" i="9" s="1"/>
  <c r="T13496" i="9"/>
  <c r="U13496" i="9" s="1"/>
  <c r="L13497" i="9"/>
  <c r="M13497" i="9" s="1"/>
  <c r="P13497" i="9"/>
  <c r="Q13497" i="9" s="1"/>
  <c r="T13497" i="9"/>
  <c r="U13497" i="9" s="1"/>
  <c r="L13498" i="9"/>
  <c r="M13498" i="9" s="1"/>
  <c r="P13498" i="9"/>
  <c r="Q13498" i="9" s="1"/>
  <c r="T13498" i="9"/>
  <c r="U13498" i="9" s="1"/>
  <c r="L13499" i="9"/>
  <c r="M13499" i="9" s="1"/>
  <c r="P13499" i="9"/>
  <c r="Q13499" i="9" s="1"/>
  <c r="T13499" i="9"/>
  <c r="U13499" i="9" s="1"/>
  <c r="L13500" i="9"/>
  <c r="M13500" i="9" s="1"/>
  <c r="P13500" i="9"/>
  <c r="Q13500" i="9" s="1"/>
  <c r="T13500" i="9"/>
  <c r="U13500" i="9" s="1"/>
  <c r="L13501" i="9"/>
  <c r="M13501" i="9" s="1"/>
  <c r="P13501" i="9"/>
  <c r="Q13501" i="9" s="1"/>
  <c r="T13501" i="9"/>
  <c r="U13501" i="9" s="1"/>
  <c r="L13502" i="9"/>
  <c r="M13502" i="9" s="1"/>
  <c r="P13502" i="9"/>
  <c r="Q13502" i="9" s="1"/>
  <c r="T13502" i="9"/>
  <c r="U13502" i="9" s="1"/>
  <c r="L13503" i="9"/>
  <c r="M13503" i="9" s="1"/>
  <c r="P13503" i="9"/>
  <c r="Q13503" i="9" s="1"/>
  <c r="T13503" i="9"/>
  <c r="U13503" i="9" s="1"/>
  <c r="L13504" i="9"/>
  <c r="M13504" i="9" s="1"/>
  <c r="P13504" i="9"/>
  <c r="Q13504" i="9" s="1"/>
  <c r="T13504" i="9"/>
  <c r="U13504" i="9" s="1"/>
  <c r="L13505" i="9"/>
  <c r="M13505" i="9" s="1"/>
  <c r="P13505" i="9"/>
  <c r="Q13505" i="9" s="1"/>
  <c r="T13505" i="9"/>
  <c r="U13505" i="9" s="1"/>
  <c r="L13506" i="9"/>
  <c r="M13506" i="9" s="1"/>
  <c r="P13506" i="9"/>
  <c r="Q13506" i="9" s="1"/>
  <c r="T13506" i="9"/>
  <c r="U13506" i="9" s="1"/>
  <c r="L13507" i="9"/>
  <c r="M13507" i="9" s="1"/>
  <c r="P13507" i="9"/>
  <c r="Q13507" i="9" s="1"/>
  <c r="T13507" i="9"/>
  <c r="U13507" i="9" s="1"/>
  <c r="L13508" i="9"/>
  <c r="M13508" i="9" s="1"/>
  <c r="P13508" i="9"/>
  <c r="Q13508" i="9" s="1"/>
  <c r="T13508" i="9"/>
  <c r="U13508" i="9" s="1"/>
  <c r="L13509" i="9"/>
  <c r="M13509" i="9" s="1"/>
  <c r="P13509" i="9"/>
  <c r="Q13509" i="9" s="1"/>
  <c r="T13509" i="9"/>
  <c r="U13509" i="9" s="1"/>
  <c r="L13510" i="9"/>
  <c r="M13510" i="9" s="1"/>
  <c r="P13510" i="9"/>
  <c r="Q13510" i="9" s="1"/>
  <c r="T13510" i="9"/>
  <c r="U13510" i="9" s="1"/>
  <c r="L13511" i="9"/>
  <c r="M13511" i="9" s="1"/>
  <c r="P13511" i="9"/>
  <c r="Q13511" i="9" s="1"/>
  <c r="S13511" i="9"/>
  <c r="U13511" i="9" s="1"/>
  <c r="L13512" i="9"/>
  <c r="M13512" i="9" s="1"/>
  <c r="P13512" i="9"/>
  <c r="Q13512" i="9" s="1"/>
  <c r="T13512" i="9"/>
  <c r="U13512" i="9" s="1"/>
  <c r="L13513" i="9"/>
  <c r="M13513" i="9" s="1"/>
  <c r="P13513" i="9"/>
  <c r="Q13513" i="9" s="1"/>
  <c r="T13513" i="9"/>
  <c r="U13513" i="9" s="1"/>
  <c r="L13514" i="9"/>
  <c r="M13514" i="9" s="1"/>
  <c r="P13514" i="9"/>
  <c r="Q13514" i="9" s="1"/>
  <c r="S13514" i="9"/>
  <c r="U13514" i="9" s="1"/>
  <c r="L13515" i="9"/>
  <c r="M13515" i="9" s="1"/>
  <c r="P13515" i="9"/>
  <c r="Q13515" i="9" s="1"/>
  <c r="T13515" i="9"/>
  <c r="U13515" i="9" s="1"/>
  <c r="L13516" i="9"/>
  <c r="M13516" i="9" s="1"/>
  <c r="P13516" i="9"/>
  <c r="Q13516" i="9" s="1"/>
  <c r="T13516" i="9"/>
  <c r="U13516" i="9" s="1"/>
  <c r="L13517" i="9"/>
  <c r="M13517" i="9" s="1"/>
  <c r="P13517" i="9"/>
  <c r="Q13517" i="9" s="1"/>
  <c r="T13517" i="9"/>
  <c r="U13517" i="9" s="1"/>
  <c r="L13518" i="9"/>
  <c r="M13518" i="9" s="1"/>
  <c r="P13518" i="9"/>
  <c r="Q13518" i="9" s="1"/>
  <c r="T13518" i="9"/>
  <c r="U13518" i="9" s="1"/>
  <c r="L13519" i="9"/>
  <c r="M13519" i="9" s="1"/>
  <c r="P13519" i="9"/>
  <c r="Q13519" i="9" s="1"/>
  <c r="T13519" i="9"/>
  <c r="U13519" i="9" s="1"/>
  <c r="L13520" i="9"/>
  <c r="M13520" i="9" s="1"/>
  <c r="P13520" i="9"/>
  <c r="Q13520" i="9" s="1"/>
  <c r="T13520" i="9"/>
  <c r="U13520" i="9" s="1"/>
  <c r="L13521" i="9"/>
  <c r="M13521" i="9" s="1"/>
  <c r="P13521" i="9"/>
  <c r="Q13521" i="9" s="1"/>
  <c r="T13521" i="9"/>
  <c r="U13521" i="9" s="1"/>
  <c r="L13522" i="9"/>
  <c r="M13522" i="9" s="1"/>
  <c r="P13522" i="9"/>
  <c r="Q13522" i="9" s="1"/>
  <c r="S13522" i="9"/>
  <c r="U13522" i="9" s="1"/>
  <c r="L13523" i="9"/>
  <c r="M13523" i="9" s="1"/>
  <c r="P13523" i="9"/>
  <c r="Q13523" i="9" s="1"/>
  <c r="T13523" i="9"/>
  <c r="U13523" i="9" s="1"/>
  <c r="L13524" i="9"/>
  <c r="M13524" i="9" s="1"/>
  <c r="P13524" i="9"/>
  <c r="Q13524" i="9" s="1"/>
  <c r="T13524" i="9"/>
  <c r="U13524" i="9" s="1"/>
  <c r="L13525" i="9"/>
  <c r="M13525" i="9" s="1"/>
  <c r="P13525" i="9"/>
  <c r="Q13525" i="9" s="1"/>
  <c r="T13525" i="9"/>
  <c r="U13525" i="9" s="1"/>
  <c r="L13526" i="9"/>
  <c r="M13526" i="9" s="1"/>
  <c r="P13526" i="9"/>
  <c r="Q13526" i="9" s="1"/>
  <c r="T13526" i="9"/>
  <c r="U13526" i="9" s="1"/>
  <c r="L13527" i="9"/>
  <c r="M13527" i="9" s="1"/>
  <c r="P13527" i="9"/>
  <c r="Q13527" i="9" s="1"/>
  <c r="S13527" i="9"/>
  <c r="U13527" i="9" s="1"/>
  <c r="L13528" i="9"/>
  <c r="M13528" i="9" s="1"/>
  <c r="P13528" i="9"/>
  <c r="Q13528" i="9" s="1"/>
  <c r="T13528" i="9"/>
  <c r="U13528" i="9" s="1"/>
  <c r="L13529" i="9"/>
  <c r="M13529" i="9" s="1"/>
  <c r="P13529" i="9"/>
  <c r="Q13529" i="9" s="1"/>
  <c r="S13529" i="9"/>
  <c r="U13529" i="9" s="1"/>
  <c r="L13530" i="9"/>
  <c r="M13530" i="9" s="1"/>
  <c r="P13530" i="9"/>
  <c r="Q13530" i="9" s="1"/>
  <c r="T13530" i="9"/>
  <c r="U13530" i="9" s="1"/>
  <c r="L13531" i="9"/>
  <c r="M13531" i="9" s="1"/>
  <c r="P13531" i="9"/>
  <c r="Q13531" i="9" s="1"/>
  <c r="T13531" i="9"/>
  <c r="U13531" i="9" s="1"/>
  <c r="L13532" i="9"/>
  <c r="M13532" i="9" s="1"/>
  <c r="P13532" i="9"/>
  <c r="Q13532" i="9" s="1"/>
  <c r="T13532" i="9"/>
  <c r="U13532" i="9" s="1"/>
  <c r="L13533" i="9"/>
  <c r="M13533" i="9" s="1"/>
  <c r="P13533" i="9"/>
  <c r="Q13533" i="9" s="1"/>
  <c r="T13533" i="9"/>
  <c r="U13533" i="9" s="1"/>
  <c r="L13534" i="9"/>
  <c r="M13534" i="9" s="1"/>
  <c r="P13534" i="9"/>
  <c r="Q13534" i="9" s="1"/>
  <c r="T13534" i="9"/>
  <c r="U13534" i="9" s="1"/>
  <c r="L13535" i="9"/>
  <c r="M13535" i="9" s="1"/>
  <c r="P13535" i="9"/>
  <c r="Q13535" i="9" s="1"/>
  <c r="T13535" i="9"/>
  <c r="U13535" i="9" s="1"/>
  <c r="L13536" i="9"/>
  <c r="M13536" i="9" s="1"/>
  <c r="P13536" i="9"/>
  <c r="Q13536" i="9" s="1"/>
  <c r="T13536" i="9"/>
  <c r="U13536" i="9" s="1"/>
  <c r="L13537" i="9"/>
  <c r="M13537" i="9" s="1"/>
  <c r="P13537" i="9"/>
  <c r="Q13537" i="9" s="1"/>
  <c r="T13537" i="9"/>
  <c r="U13537" i="9" s="1"/>
  <c r="L13538" i="9"/>
  <c r="M13538" i="9" s="1"/>
  <c r="P13538" i="9"/>
  <c r="Q13538" i="9" s="1"/>
  <c r="T13538" i="9"/>
  <c r="U13538" i="9" s="1"/>
  <c r="L13539" i="9"/>
  <c r="M13539" i="9" s="1"/>
  <c r="P13539" i="9"/>
  <c r="Q13539" i="9" s="1"/>
  <c r="T13539" i="9"/>
  <c r="U13539" i="9" s="1"/>
  <c r="L13540" i="9"/>
  <c r="M13540" i="9" s="1"/>
  <c r="P13540" i="9"/>
  <c r="Q13540" i="9" s="1"/>
  <c r="T13540" i="9"/>
  <c r="U13540" i="9" s="1"/>
  <c r="L13541" i="9"/>
  <c r="M13541" i="9" s="1"/>
  <c r="P13541" i="9"/>
  <c r="Q13541" i="9" s="1"/>
  <c r="T13541" i="9"/>
  <c r="U13541" i="9" s="1"/>
  <c r="L13542" i="9"/>
  <c r="M13542" i="9" s="1"/>
  <c r="P13542" i="9"/>
  <c r="Q13542" i="9" s="1"/>
  <c r="T13542" i="9"/>
  <c r="U13542" i="9" s="1"/>
  <c r="L13543" i="9"/>
  <c r="M13543" i="9" s="1"/>
  <c r="P13543" i="9"/>
  <c r="Q13543" i="9" s="1"/>
  <c r="S13543" i="9"/>
  <c r="U13543" i="9" s="1"/>
  <c r="L13544" i="9"/>
  <c r="M13544" i="9" s="1"/>
  <c r="P13544" i="9"/>
  <c r="Q13544" i="9" s="1"/>
  <c r="T13544" i="9"/>
  <c r="U13544" i="9" s="1"/>
  <c r="L13545" i="9"/>
  <c r="M13545" i="9" s="1"/>
  <c r="P13545" i="9"/>
  <c r="Q13545" i="9" s="1"/>
  <c r="S13545" i="9"/>
  <c r="U13545" i="9" s="1"/>
  <c r="L13546" i="9"/>
  <c r="M13546" i="9" s="1"/>
  <c r="P13546" i="9"/>
  <c r="Q13546" i="9" s="1"/>
  <c r="T13546" i="9"/>
  <c r="U13546" i="9" s="1"/>
  <c r="L13547" i="9"/>
  <c r="M13547" i="9" s="1"/>
  <c r="P13547" i="9"/>
  <c r="Q13547" i="9" s="1"/>
  <c r="T13547" i="9"/>
  <c r="U13547" i="9" s="1"/>
  <c r="L13548" i="9"/>
  <c r="M13548" i="9" s="1"/>
  <c r="P13548" i="9"/>
  <c r="Q13548" i="9" s="1"/>
  <c r="T13548" i="9"/>
  <c r="U13548" i="9" s="1"/>
  <c r="L13549" i="9"/>
  <c r="M13549" i="9" s="1"/>
  <c r="P13549" i="9"/>
  <c r="Q13549" i="9" s="1"/>
  <c r="T13549" i="9"/>
  <c r="U13549" i="9" s="1"/>
  <c r="L13550" i="9"/>
  <c r="M13550" i="9" s="1"/>
  <c r="P13550" i="9"/>
  <c r="Q13550" i="9" s="1"/>
  <c r="T13550" i="9"/>
  <c r="U13550" i="9" s="1"/>
  <c r="L13551" i="9"/>
  <c r="M13551" i="9" s="1"/>
  <c r="P13551" i="9"/>
  <c r="Q13551" i="9" s="1"/>
  <c r="T13551" i="9"/>
  <c r="U13551" i="9" s="1"/>
  <c r="L13552" i="9"/>
  <c r="M13552" i="9" s="1"/>
  <c r="P13552" i="9"/>
  <c r="Q13552" i="9" s="1"/>
  <c r="T13552" i="9"/>
  <c r="U13552" i="9" s="1"/>
  <c r="L13553" i="9"/>
  <c r="M13553" i="9" s="1"/>
  <c r="P13553" i="9"/>
  <c r="Q13553" i="9" s="1"/>
  <c r="T13553" i="9"/>
  <c r="U13553" i="9" s="1"/>
  <c r="L13554" i="9"/>
  <c r="M13554" i="9" s="1"/>
  <c r="P13554" i="9"/>
  <c r="Q13554" i="9" s="1"/>
  <c r="T13554" i="9"/>
  <c r="U13554" i="9" s="1"/>
  <c r="L13555" i="9"/>
  <c r="M13555" i="9" s="1"/>
  <c r="P13555" i="9"/>
  <c r="Q13555" i="9" s="1"/>
  <c r="T13555" i="9"/>
  <c r="U13555" i="9" s="1"/>
  <c r="L13556" i="9"/>
  <c r="M13556" i="9" s="1"/>
  <c r="P13556" i="9"/>
  <c r="Q13556" i="9" s="1"/>
  <c r="T13556" i="9"/>
  <c r="U13556" i="9" s="1"/>
  <c r="L13557" i="9"/>
  <c r="M13557" i="9" s="1"/>
  <c r="P13557" i="9"/>
  <c r="Q13557" i="9" s="1"/>
  <c r="T13557" i="9"/>
  <c r="U13557" i="9" s="1"/>
  <c r="L13558" i="9"/>
  <c r="M13558" i="9" s="1"/>
  <c r="P13558" i="9"/>
  <c r="Q13558" i="9" s="1"/>
  <c r="T13558" i="9"/>
  <c r="U13558" i="9" s="1"/>
  <c r="L13559" i="9"/>
  <c r="M13559" i="9" s="1"/>
  <c r="P13559" i="9"/>
  <c r="Q13559" i="9" s="1"/>
  <c r="T13559" i="9"/>
  <c r="U13559" i="9" s="1"/>
  <c r="L13560" i="9"/>
  <c r="M13560" i="9" s="1"/>
  <c r="P13560" i="9"/>
  <c r="Q13560" i="9" s="1"/>
  <c r="T13560" i="9"/>
  <c r="U13560" i="9" s="1"/>
  <c r="L13561" i="9"/>
  <c r="M13561" i="9" s="1"/>
  <c r="P13561" i="9"/>
  <c r="Q13561" i="9" s="1"/>
  <c r="T13561" i="9"/>
  <c r="U13561" i="9" s="1"/>
  <c r="L13562" i="9"/>
  <c r="M13562" i="9" s="1"/>
  <c r="P13562" i="9"/>
  <c r="Q13562" i="9" s="1"/>
  <c r="T13562" i="9"/>
  <c r="U13562" i="9" s="1"/>
  <c r="L13563" i="9"/>
  <c r="M13563" i="9" s="1"/>
  <c r="O13563" i="9"/>
  <c r="Q13563" i="9" s="1"/>
  <c r="S13563" i="9"/>
  <c r="U13563" i="9" s="1"/>
  <c r="L13564" i="9"/>
  <c r="M13564" i="9" s="1"/>
  <c r="P13564" i="9"/>
  <c r="Q13564" i="9" s="1"/>
  <c r="T13564" i="9"/>
  <c r="U13564" i="9" s="1"/>
  <c r="L13565" i="9"/>
  <c r="M13565" i="9" s="1"/>
  <c r="P13565" i="9"/>
  <c r="Q13565" i="9" s="1"/>
  <c r="T13565" i="9"/>
  <c r="U13565" i="9" s="1"/>
  <c r="L13566" i="9"/>
  <c r="M13566" i="9" s="1"/>
  <c r="P13566" i="9"/>
  <c r="Q13566" i="9" s="1"/>
  <c r="S13566" i="9"/>
  <c r="U13566" i="9" s="1"/>
  <c r="L13567" i="9"/>
  <c r="M13567" i="9" s="1"/>
  <c r="P13567" i="9"/>
  <c r="Q13567" i="9" s="1"/>
  <c r="T13567" i="9"/>
  <c r="U13567" i="9" s="1"/>
  <c r="L13568" i="9"/>
  <c r="M13568" i="9" s="1"/>
  <c r="P13568" i="9"/>
  <c r="Q13568" i="9" s="1"/>
  <c r="T13568" i="9"/>
  <c r="U13568" i="9" s="1"/>
  <c r="L13569" i="9"/>
  <c r="M13569" i="9" s="1"/>
  <c r="P13569" i="9"/>
  <c r="Q13569" i="9" s="1"/>
  <c r="T13569" i="9"/>
  <c r="U13569" i="9" s="1"/>
  <c r="L13570" i="9"/>
  <c r="M13570" i="9"/>
  <c r="P13570" i="9"/>
  <c r="Q13570" i="9" s="1"/>
  <c r="T13570" i="9"/>
  <c r="U13570" i="9" s="1"/>
  <c r="L13571" i="9"/>
  <c r="M13571" i="9" s="1"/>
  <c r="P13571" i="9"/>
  <c r="Q13571" i="9"/>
  <c r="T13571" i="9"/>
  <c r="U13571" i="9"/>
  <c r="L13572" i="9"/>
  <c r="M13572" i="9"/>
  <c r="P13572" i="9"/>
  <c r="Q13572" i="9"/>
  <c r="T13572" i="9"/>
  <c r="U13572" i="9"/>
  <c r="L13573" i="9"/>
  <c r="M13573" i="9"/>
  <c r="P13573" i="9"/>
  <c r="Q13573" i="9"/>
  <c r="T13573" i="9"/>
  <c r="U13573" i="9"/>
  <c r="L13574" i="9"/>
  <c r="M13574" i="9"/>
  <c r="P13574" i="9"/>
  <c r="Q13574" i="9"/>
  <c r="T13574" i="9"/>
  <c r="U13574" i="9"/>
  <c r="L13575" i="9"/>
  <c r="M13575" i="9"/>
  <c r="P13575" i="9"/>
  <c r="Q13575" i="9"/>
  <c r="T13575" i="9"/>
  <c r="U13575" i="9"/>
  <c r="L13576" i="9"/>
  <c r="M13576" i="9"/>
  <c r="P13576" i="9"/>
  <c r="Q13576" i="9"/>
  <c r="S13576" i="9"/>
  <c r="T13576" i="9"/>
  <c r="U13576" i="9" s="1"/>
  <c r="V13576" i="9" s="1"/>
  <c r="L13577" i="9"/>
  <c r="M13577" i="9" s="1"/>
  <c r="P13577" i="9"/>
  <c r="Q13577" i="9" s="1"/>
  <c r="S13577" i="9"/>
  <c r="U13577" i="9" s="1"/>
  <c r="L13578" i="9"/>
  <c r="M13578" i="9" s="1"/>
  <c r="P13578" i="9"/>
  <c r="Q13578" i="9" s="1"/>
  <c r="T13578" i="9"/>
  <c r="U13578" i="9" s="1"/>
  <c r="L13579" i="9"/>
  <c r="M13579" i="9" s="1"/>
  <c r="P13579" i="9"/>
  <c r="Q13579" i="9" s="1"/>
  <c r="S13579" i="9"/>
  <c r="U13579" i="9" s="1"/>
  <c r="L13580" i="9"/>
  <c r="M13580" i="9" s="1"/>
  <c r="P13580" i="9"/>
  <c r="Q13580" i="9" s="1"/>
  <c r="T13580" i="9"/>
  <c r="U13580" i="9" s="1"/>
  <c r="L13581" i="9"/>
  <c r="M13581" i="9" s="1"/>
  <c r="P13581" i="9"/>
  <c r="Q13581" i="9" s="1"/>
  <c r="T13581" i="9"/>
  <c r="U13581" i="9" s="1"/>
  <c r="L13582" i="9"/>
  <c r="M13582" i="9" s="1"/>
  <c r="P13582" i="9"/>
  <c r="Q13582" i="9" s="1"/>
  <c r="S13582" i="9"/>
  <c r="U13582" i="9" s="1"/>
  <c r="L13583" i="9"/>
  <c r="M13583" i="9" s="1"/>
  <c r="P13583" i="9"/>
  <c r="Q13583" i="9" s="1"/>
  <c r="T13583" i="9"/>
  <c r="U13583" i="9" s="1"/>
  <c r="L13584" i="9"/>
  <c r="M13584" i="9" s="1"/>
  <c r="P13584" i="9"/>
  <c r="Q13584" i="9" s="1"/>
  <c r="T13584" i="9"/>
  <c r="U13584" i="9" s="1"/>
  <c r="L13585" i="9"/>
  <c r="M13585" i="9"/>
  <c r="P13585" i="9"/>
  <c r="Q13585" i="9"/>
  <c r="T13585" i="9"/>
  <c r="U13585" i="9"/>
  <c r="L13586" i="9"/>
  <c r="M13586" i="9"/>
  <c r="P13586" i="9"/>
  <c r="Q13586" i="9"/>
  <c r="T13586" i="9"/>
  <c r="U13586" i="9"/>
  <c r="L13587" i="9"/>
  <c r="M13587" i="9" s="1"/>
  <c r="P13587" i="9"/>
  <c r="Q13587" i="9" s="1"/>
  <c r="T13587" i="9"/>
  <c r="U13587" i="9" s="1"/>
  <c r="L13588" i="9"/>
  <c r="M13588" i="9" s="1"/>
  <c r="P13588" i="9"/>
  <c r="Q13588" i="9"/>
  <c r="T13588" i="9"/>
  <c r="U13588" i="9"/>
  <c r="L13589" i="9"/>
  <c r="M13589" i="9"/>
  <c r="P13589" i="9"/>
  <c r="Q13589" i="9"/>
  <c r="S13589" i="9"/>
  <c r="U13589" i="9"/>
  <c r="L13590" i="9"/>
  <c r="M13590" i="9" s="1"/>
  <c r="P13590" i="9"/>
  <c r="Q13590" i="9" s="1"/>
  <c r="T13590" i="9"/>
  <c r="U13590" i="9" s="1"/>
  <c r="L13591" i="9"/>
  <c r="M13591" i="9" s="1"/>
  <c r="P13591" i="9"/>
  <c r="Q13591" i="9"/>
  <c r="S13591" i="9"/>
  <c r="T13591" i="9"/>
  <c r="U13591" i="9" s="1"/>
  <c r="V13591" i="9" s="1"/>
  <c r="L13592" i="9"/>
  <c r="M13592" i="9" s="1"/>
  <c r="P13592" i="9"/>
  <c r="Q13592" i="9" s="1"/>
  <c r="T13592" i="9"/>
  <c r="U13592" i="9" s="1"/>
  <c r="L13593" i="9"/>
  <c r="M13593" i="9" s="1"/>
  <c r="P13593" i="9"/>
  <c r="Q13593" i="9" s="1"/>
  <c r="T13593" i="9"/>
  <c r="U13593" i="9" s="1"/>
  <c r="L13594" i="9"/>
  <c r="M13594" i="9" s="1"/>
  <c r="P13594" i="9"/>
  <c r="Q13594" i="9" s="1"/>
  <c r="T13594" i="9"/>
  <c r="U13594" i="9" s="1"/>
  <c r="L13595" i="9"/>
  <c r="M13595" i="9" s="1"/>
  <c r="P13595" i="9"/>
  <c r="Q13595" i="9" s="1"/>
  <c r="T13595" i="9"/>
  <c r="U13595" i="9" s="1"/>
  <c r="L13596" i="9"/>
  <c r="M13596" i="9" s="1"/>
  <c r="P13596" i="9"/>
  <c r="Q13596" i="9" s="1"/>
  <c r="S13596" i="9"/>
  <c r="U13596" i="9" s="1"/>
  <c r="L13597" i="9"/>
  <c r="M13597" i="9" s="1"/>
  <c r="P13597" i="9"/>
  <c r="Q13597" i="9" s="1"/>
  <c r="T13597" i="9"/>
  <c r="U13597" i="9" s="1"/>
  <c r="L13598" i="9"/>
  <c r="M13598" i="9" s="1"/>
  <c r="P13598" i="9"/>
  <c r="Q13598" i="9" s="1"/>
  <c r="T13598" i="9"/>
  <c r="U13598" i="9" s="1"/>
  <c r="L13599" i="9"/>
  <c r="M13599" i="9" s="1"/>
  <c r="P13599" i="9"/>
  <c r="Q13599" i="9" s="1"/>
  <c r="T13599" i="9"/>
  <c r="U13599" i="9" s="1"/>
  <c r="L13600" i="9"/>
  <c r="M13600" i="9" s="1"/>
  <c r="P13600" i="9"/>
  <c r="Q13600" i="9" s="1"/>
  <c r="T13600" i="9"/>
  <c r="U13600" i="9" s="1"/>
  <c r="L13601" i="9"/>
  <c r="M13601" i="9" s="1"/>
  <c r="P13601" i="9"/>
  <c r="Q13601" i="9" s="1"/>
  <c r="T13601" i="9"/>
  <c r="U13601" i="9" s="1"/>
  <c r="L13602" i="9"/>
  <c r="M13602" i="9" s="1"/>
  <c r="P13602" i="9"/>
  <c r="Q13602" i="9" s="1"/>
  <c r="T13602" i="9"/>
  <c r="U13602" i="9" s="1"/>
  <c r="L13603" i="9"/>
  <c r="M13603" i="9" s="1"/>
  <c r="P13603" i="9"/>
  <c r="Q13603" i="9" s="1"/>
  <c r="T13603" i="9"/>
  <c r="U13603" i="9" s="1"/>
  <c r="L13604" i="9"/>
  <c r="M13604" i="9" s="1"/>
  <c r="P13604" i="9"/>
  <c r="Q13604" i="9" s="1"/>
  <c r="T13604" i="9"/>
  <c r="U13604" i="9" s="1"/>
  <c r="L13605" i="9"/>
  <c r="M13605" i="9" s="1"/>
  <c r="P13605" i="9"/>
  <c r="Q13605" i="9" s="1"/>
  <c r="T13605" i="9"/>
  <c r="U13605" i="9" s="1"/>
  <c r="L13606" i="9"/>
  <c r="M13606" i="9" s="1"/>
  <c r="P13606" i="9"/>
  <c r="Q13606" i="9" s="1"/>
  <c r="T13606" i="9"/>
  <c r="U13606" i="9" s="1"/>
  <c r="L13607" i="9"/>
  <c r="M13607" i="9" s="1"/>
  <c r="P13607" i="9"/>
  <c r="Q13607" i="9" s="1"/>
  <c r="T13607" i="9"/>
  <c r="U13607" i="9" s="1"/>
  <c r="U10452" i="9" l="1"/>
  <c r="U13483" i="9"/>
  <c r="V13483" i="9" s="1"/>
  <c r="U13481" i="9"/>
  <c r="U13450" i="9"/>
  <c r="U11795" i="9"/>
  <c r="V11705" i="9"/>
  <c r="V11703" i="9"/>
  <c r="V11701" i="9"/>
  <c r="V11699" i="9"/>
  <c r="V11697" i="9"/>
  <c r="V11695" i="9"/>
  <c r="V11693" i="9"/>
  <c r="V11691" i="9"/>
  <c r="V11689" i="9"/>
  <c r="V11687" i="9"/>
  <c r="V11685" i="9"/>
  <c r="V11683" i="9"/>
  <c r="V11681" i="9"/>
  <c r="V11679" i="9"/>
  <c r="V11677" i="9"/>
  <c r="V11675" i="9"/>
  <c r="V11673" i="9"/>
  <c r="V11617" i="9"/>
  <c r="V11479" i="9"/>
  <c r="V11472" i="9"/>
  <c r="Q11437" i="9"/>
  <c r="V11265" i="9"/>
  <c r="V11264" i="9"/>
  <c r="V11263" i="9"/>
  <c r="V11261" i="9"/>
  <c r="V11259" i="9"/>
  <c r="V11254" i="9"/>
  <c r="V11252" i="9"/>
  <c r="V11250" i="9"/>
  <c r="V11223" i="9"/>
  <c r="V11221" i="9"/>
  <c r="V11179" i="9"/>
  <c r="V9784" i="9"/>
  <c r="U8001" i="9"/>
  <c r="V7845" i="9"/>
  <c r="V7843" i="9"/>
  <c r="V7841" i="9"/>
  <c r="V7839" i="9"/>
  <c r="V7837" i="9"/>
  <c r="V7179" i="9"/>
  <c r="V7174" i="9"/>
  <c r="V6932" i="9"/>
  <c r="V6930" i="9"/>
  <c r="V6918" i="9"/>
  <c r="V6916" i="9"/>
  <c r="V6914" i="9"/>
  <c r="V6912" i="9"/>
  <c r="V6910" i="9"/>
  <c r="V6908" i="9"/>
  <c r="V6906" i="9"/>
  <c r="U6070" i="9"/>
  <c r="U5725" i="9"/>
  <c r="U4363" i="9"/>
  <c r="U4359" i="9"/>
  <c r="V8337" i="9"/>
  <c r="V6279" i="9"/>
  <c r="V5332" i="9"/>
  <c r="V4077" i="9"/>
  <c r="V2662" i="9"/>
  <c r="V2660" i="9"/>
  <c r="V2658" i="9"/>
  <c r="V2656" i="9"/>
  <c r="V2654" i="9"/>
  <c r="V2652" i="9"/>
  <c r="V2650" i="9"/>
  <c r="V2648" i="9"/>
  <c r="V2646" i="9"/>
  <c r="V2644" i="9"/>
  <c r="Q2625" i="9"/>
  <c r="V2624" i="9"/>
  <c r="V2622" i="9"/>
  <c r="V2620" i="9"/>
  <c r="V2618" i="9"/>
  <c r="V2616" i="9"/>
  <c r="V2614" i="9"/>
  <c r="V2612" i="9"/>
  <c r="V2610" i="9"/>
  <c r="V2608" i="9"/>
  <c r="V2606" i="9"/>
  <c r="V2604" i="9"/>
  <c r="V2602" i="9"/>
  <c r="V2600" i="9"/>
  <c r="V2598" i="9"/>
  <c r="V2596" i="9"/>
  <c r="V2594" i="9"/>
  <c r="V2592" i="9"/>
  <c r="V2590" i="9"/>
  <c r="V2588" i="9"/>
  <c r="V2586" i="9"/>
  <c r="V2584" i="9"/>
  <c r="V2582" i="9"/>
  <c r="V2580" i="9"/>
  <c r="V2578" i="9"/>
  <c r="V2576" i="9"/>
  <c r="V2574" i="9"/>
  <c r="V2572" i="9"/>
  <c r="V2570" i="9"/>
  <c r="V2568" i="9"/>
  <c r="V2566" i="9"/>
  <c r="U2565" i="9"/>
  <c r="V2565" i="9" s="1"/>
  <c r="V2535" i="9"/>
  <c r="V2533" i="9"/>
  <c r="V2531" i="9"/>
  <c r="V2529" i="9"/>
  <c r="V2527" i="9"/>
  <c r="V2525" i="9"/>
  <c r="V2523" i="9"/>
  <c r="V2521" i="9"/>
  <c r="V2519" i="9"/>
  <c r="V2517" i="9"/>
  <c r="V2515" i="9"/>
  <c r="V2508" i="9"/>
  <c r="V2506" i="9"/>
  <c r="V2504" i="9"/>
  <c r="V2501" i="9"/>
  <c r="V2495" i="9"/>
  <c r="V2493" i="9"/>
  <c r="V2486" i="9"/>
  <c r="V2484" i="9"/>
  <c r="V2482" i="9"/>
  <c r="V2480" i="9"/>
  <c r="V2478" i="9"/>
  <c r="V2476" i="9"/>
  <c r="V2474" i="9"/>
  <c r="V2472" i="9"/>
  <c r="V2470" i="9"/>
  <c r="V2468" i="9"/>
  <c r="V2466" i="9"/>
  <c r="U2465" i="9"/>
  <c r="V2465" i="9" s="1"/>
  <c r="V2433" i="9"/>
  <c r="V2431" i="9"/>
  <c r="V2429" i="9"/>
  <c r="V2427" i="9"/>
  <c r="V2425" i="9"/>
  <c r="V2423" i="9"/>
  <c r="V2355" i="9"/>
  <c r="V2353" i="9"/>
  <c r="V2351" i="9"/>
  <c r="U2350" i="9"/>
  <c r="V2350" i="9" s="1"/>
  <c r="U2317" i="9"/>
  <c r="V2317" i="9" s="1"/>
  <c r="V1917" i="9"/>
  <c r="V1915" i="9"/>
  <c r="V1913" i="9"/>
  <c r="V1911" i="9"/>
  <c r="V1909" i="9"/>
  <c r="V1903" i="9"/>
  <c r="V1901" i="9"/>
  <c r="Q910" i="9"/>
  <c r="V834" i="9"/>
  <c r="V831" i="9"/>
  <c r="V820" i="9"/>
  <c r="V27" i="9"/>
  <c r="V25" i="9"/>
  <c r="U12964" i="9"/>
  <c r="U12223" i="9"/>
  <c r="U11946" i="9"/>
  <c r="U11306" i="9"/>
  <c r="U10558" i="9"/>
  <c r="U10547" i="9"/>
  <c r="V10413" i="9"/>
  <c r="V10408" i="9"/>
  <c r="V10407" i="9"/>
  <c r="V10405" i="9"/>
  <c r="V10384" i="9"/>
  <c r="V10380" i="9"/>
  <c r="U9470" i="9"/>
  <c r="U9361" i="9"/>
  <c r="Q9355" i="9"/>
  <c r="V8417" i="9"/>
  <c r="V8415" i="9"/>
  <c r="V8413" i="9"/>
  <c r="V8411" i="9"/>
  <c r="V8409" i="9"/>
  <c r="V8407" i="9"/>
  <c r="V8405" i="9"/>
  <c r="V8403" i="9"/>
  <c r="V8401" i="9"/>
  <c r="V8399" i="9"/>
  <c r="V8397" i="9"/>
  <c r="V8395" i="9"/>
  <c r="V8393" i="9"/>
  <c r="V8391" i="9"/>
  <c r="V8389" i="9"/>
  <c r="V8386" i="9"/>
  <c r="V8382" i="9"/>
  <c r="V8380" i="9"/>
  <c r="V8378" i="9"/>
  <c r="V8377" i="9"/>
  <c r="V8375" i="9"/>
  <c r="V8372" i="9"/>
  <c r="V8371" i="9"/>
  <c r="V8369" i="9"/>
  <c r="V8367" i="9"/>
  <c r="V8335" i="9"/>
  <c r="V7426" i="9"/>
  <c r="V7424" i="9"/>
  <c r="V7421" i="9"/>
  <c r="V7419" i="9"/>
  <c r="V7417" i="9"/>
  <c r="V7415" i="9"/>
  <c r="V7413" i="9"/>
  <c r="V7411" i="9"/>
  <c r="V7409" i="9"/>
  <c r="V7407" i="9"/>
  <c r="V7405" i="9"/>
  <c r="V7403" i="9"/>
  <c r="V7401" i="9"/>
  <c r="V7399" i="9"/>
  <c r="V7397" i="9"/>
  <c r="V7395" i="9"/>
  <c r="V7393" i="9"/>
  <c r="V7391" i="9"/>
  <c r="V7389" i="9"/>
  <c r="V7387" i="9"/>
  <c r="V7385" i="9"/>
  <c r="V7383" i="9"/>
  <c r="V7298" i="9"/>
  <c r="V7291" i="9"/>
  <c r="V7289" i="9"/>
  <c r="V7287" i="9"/>
  <c r="V7285" i="9"/>
  <c r="V7283" i="9"/>
  <c r="V7281" i="9"/>
  <c r="V7279" i="9"/>
  <c r="V7277" i="9"/>
  <c r="V7275" i="9"/>
  <c r="V7273" i="9"/>
  <c r="V7271" i="9"/>
  <c r="U7270" i="9"/>
  <c r="Q7270" i="9"/>
  <c r="V7244" i="9"/>
  <c r="V7242" i="9"/>
  <c r="V7240" i="9"/>
  <c r="V7238" i="9"/>
  <c r="V7236" i="9"/>
  <c r="V7234" i="9"/>
  <c r="V7232" i="9"/>
  <c r="U7231" i="9"/>
  <c r="V7231" i="9" s="1"/>
  <c r="V7211" i="9"/>
  <c r="V7209" i="9"/>
  <c r="V7207" i="9"/>
  <c r="V7205" i="9"/>
  <c r="V7199" i="9"/>
  <c r="V7172" i="9"/>
  <c r="V7035" i="9"/>
  <c r="V7033" i="9"/>
  <c r="V6928" i="9"/>
  <c r="V6926" i="9"/>
  <c r="V6924" i="9"/>
  <c r="V6922" i="9"/>
  <c r="V6920" i="9"/>
  <c r="V6903" i="9"/>
  <c r="V6901" i="9"/>
  <c r="V6899" i="9"/>
  <c r="V6897" i="9"/>
  <c r="V6895" i="9"/>
  <c r="V6893" i="9"/>
  <c r="V6891" i="9"/>
  <c r="V6889" i="9"/>
  <c r="V6887" i="9"/>
  <c r="V6885" i="9"/>
  <c r="V6883" i="9"/>
  <c r="V6881" i="9"/>
  <c r="V6879" i="9"/>
  <c r="V6877" i="9"/>
  <c r="V6875" i="9"/>
  <c r="V6873" i="9"/>
  <c r="V6871" i="9"/>
  <c r="U6663" i="9"/>
  <c r="U6099" i="9"/>
  <c r="V5841" i="9"/>
  <c r="V5839" i="9"/>
  <c r="V5837" i="9"/>
  <c r="V5835" i="9"/>
  <c r="U5834" i="9"/>
  <c r="V5832" i="9"/>
  <c r="V5830" i="9"/>
  <c r="V5828" i="9"/>
  <c r="V5826" i="9"/>
  <c r="V5819" i="9"/>
  <c r="U5818" i="9"/>
  <c r="V5818" i="9" s="1"/>
  <c r="U7836" i="9"/>
  <c r="V6277" i="9"/>
  <c r="V5330" i="9"/>
  <c r="U4860" i="9"/>
  <c r="V4416" i="9"/>
  <c r="V4413" i="9"/>
  <c r="V4396" i="9"/>
  <c r="U4395" i="9"/>
  <c r="V4391" i="9"/>
  <c r="V4390" i="9"/>
  <c r="V4388" i="9"/>
  <c r="V4383" i="9"/>
  <c r="V4381" i="9"/>
  <c r="V4378" i="9"/>
  <c r="V4376" i="9"/>
  <c r="V4375" i="9"/>
  <c r="V4374" i="9"/>
  <c r="V4373" i="9"/>
  <c r="V4371" i="9"/>
  <c r="V4369" i="9"/>
  <c r="U4368" i="9"/>
  <c r="V4366" i="9"/>
  <c r="V4364" i="9"/>
  <c r="V4362" i="9"/>
  <c r="V4358" i="9"/>
  <c r="V4356" i="9"/>
  <c r="V4354" i="9"/>
  <c r="V4352" i="9"/>
  <c r="V4348" i="9"/>
  <c r="V4347" i="9"/>
  <c r="V4335" i="9"/>
  <c r="V4333" i="9"/>
  <c r="V4330" i="9"/>
  <c r="V4328" i="9"/>
  <c r="V4326" i="9"/>
  <c r="V4314" i="9"/>
  <c r="V4310" i="9"/>
  <c r="V4303" i="9"/>
  <c r="V4281" i="9"/>
  <c r="V4280" i="9"/>
  <c r="V4279" i="9"/>
  <c r="V4275" i="9"/>
  <c r="V4273" i="9"/>
  <c r="V4271" i="9"/>
  <c r="V4246" i="9"/>
  <c r="V4244" i="9"/>
  <c r="V4242" i="9"/>
  <c r="V4240" i="9"/>
  <c r="V4238" i="9"/>
  <c r="V4236" i="9"/>
  <c r="V4234" i="9"/>
  <c r="V4232" i="9"/>
  <c r="V4230" i="9"/>
  <c r="V4228" i="9"/>
  <c r="V4226" i="9"/>
  <c r="V4224" i="9"/>
  <c r="V4222" i="9"/>
  <c r="V4220" i="9"/>
  <c r="V4218" i="9"/>
  <c r="V4216" i="9"/>
  <c r="V4214" i="9"/>
  <c r="V4210" i="9"/>
  <c r="V4208" i="9"/>
  <c r="V4207" i="9"/>
  <c r="V4205" i="9"/>
  <c r="V4200" i="9"/>
  <c r="V4193" i="9"/>
  <c r="V3201" i="9"/>
  <c r="V3197" i="9"/>
  <c r="V3196" i="9"/>
  <c r="V3195" i="9"/>
  <c r="U3193" i="9"/>
  <c r="V3193" i="9" s="1"/>
  <c r="V3191" i="9"/>
  <c r="V3190" i="9"/>
  <c r="V3185" i="9"/>
  <c r="V3183" i="9"/>
  <c r="V3182" i="9"/>
  <c r="V3180" i="9"/>
  <c r="V3001" i="9"/>
  <c r="V2998" i="9"/>
  <c r="V2994" i="9"/>
  <c r="V2993" i="9"/>
  <c r="V2990" i="9"/>
  <c r="V2987" i="9"/>
  <c r="V2984" i="9"/>
  <c r="V2983" i="9"/>
  <c r="V2978" i="9"/>
  <c r="V2976" i="9"/>
  <c r="V2975" i="9"/>
  <c r="V2973" i="9"/>
  <c r="V2972" i="9"/>
  <c r="V2969" i="9"/>
  <c r="V2968" i="9"/>
  <c r="V2965" i="9"/>
  <c r="V2964" i="9"/>
  <c r="V2963" i="9"/>
  <c r="V2960" i="9"/>
  <c r="V2954" i="9"/>
  <c r="V2953" i="9"/>
  <c r="V2950" i="9"/>
  <c r="V2949" i="9"/>
  <c r="V2948" i="9"/>
  <c r="V2945" i="9"/>
  <c r="V2944" i="9"/>
  <c r="V2943" i="9"/>
  <c r="V2942" i="9"/>
  <c r="V2940" i="9"/>
  <c r="V2938" i="9"/>
  <c r="V2937" i="9"/>
  <c r="V2934" i="9"/>
  <c r="V2933" i="9"/>
  <c r="V2227" i="9"/>
  <c r="V2175" i="9"/>
  <c r="V2173" i="9"/>
  <c r="V2171" i="9"/>
  <c r="V2169" i="9"/>
  <c r="V2167" i="9"/>
  <c r="V2153" i="9"/>
  <c r="V2151" i="9"/>
  <c r="V2149" i="9"/>
  <c r="Q2147" i="9"/>
  <c r="V2147" i="9" s="1"/>
  <c r="V2146" i="9"/>
  <c r="V2144" i="9"/>
  <c r="V2142" i="9"/>
  <c r="V2140" i="9"/>
  <c r="V2138" i="9"/>
  <c r="V2136" i="9"/>
  <c r="V2134" i="9"/>
  <c r="V2132" i="9"/>
  <c r="V2130" i="9"/>
  <c r="V2128" i="9"/>
  <c r="V2126" i="9"/>
  <c r="V2124" i="9"/>
  <c r="V2122" i="9"/>
  <c r="V2120" i="9"/>
  <c r="V2118" i="9"/>
  <c r="V2116" i="9"/>
  <c r="V2114" i="9"/>
  <c r="V2112" i="9"/>
  <c r="V2110" i="9"/>
  <c r="V2108" i="9"/>
  <c r="V2106" i="9"/>
  <c r="V2104" i="9"/>
  <c r="V2102" i="9"/>
  <c r="V2100" i="9"/>
  <c r="V2098" i="9"/>
  <c r="V2096" i="9"/>
  <c r="V2094" i="9"/>
  <c r="V2092" i="9"/>
  <c r="V2090" i="9"/>
  <c r="V2088" i="9"/>
  <c r="V2086" i="9"/>
  <c r="V2084" i="9"/>
  <c r="V2082" i="9"/>
  <c r="V2080" i="9"/>
  <c r="V2078" i="9"/>
  <c r="V2076" i="9"/>
  <c r="V2074" i="9"/>
  <c r="V2072" i="9"/>
  <c r="V2070" i="9"/>
  <c r="V2068" i="9"/>
  <c r="V2066" i="9"/>
  <c r="V2064" i="9"/>
  <c r="V2062" i="9"/>
  <c r="V2060" i="9"/>
  <c r="V2058" i="9"/>
  <c r="V2056" i="9"/>
  <c r="V2054" i="9"/>
  <c r="V2052" i="9"/>
  <c r="V2050" i="9"/>
  <c r="V2048" i="9"/>
  <c r="V2046" i="9"/>
  <c r="V1982" i="9"/>
  <c r="V1980" i="9"/>
  <c r="V1978" i="9"/>
  <c r="V1976" i="9"/>
  <c r="V1974" i="9"/>
  <c r="V1972" i="9"/>
  <c r="V1970" i="9"/>
  <c r="V1968" i="9"/>
  <c r="V1966" i="9"/>
  <c r="V1964" i="9"/>
  <c r="V1962" i="9"/>
  <c r="V1942" i="9"/>
  <c r="V1940" i="9"/>
  <c r="V1938" i="9"/>
  <c r="V1936" i="9"/>
  <c r="V1934" i="9"/>
  <c r="V1932" i="9"/>
  <c r="V1930" i="9"/>
  <c r="V1928" i="9"/>
  <c r="V1926" i="9"/>
  <c r="V1924" i="9"/>
  <c r="V1922" i="9"/>
  <c r="V1920" i="9"/>
  <c r="V1918" i="9"/>
  <c r="V1876" i="9"/>
  <c r="V1862" i="9"/>
  <c r="V1860" i="9"/>
  <c r="V1858" i="9"/>
  <c r="V1856" i="9"/>
  <c r="V1855" i="9"/>
  <c r="V1853" i="9"/>
  <c r="V1851" i="9"/>
  <c r="V1849" i="9"/>
  <c r="V1847" i="9"/>
  <c r="V1845" i="9"/>
  <c r="V1841" i="9"/>
  <c r="V1839" i="9"/>
  <c r="V1837" i="9"/>
  <c r="V1835" i="9"/>
  <c r="V1833" i="9"/>
  <c r="V1831" i="9"/>
  <c r="V1829" i="9"/>
  <c r="V1827" i="9"/>
  <c r="V1825" i="9"/>
  <c r="V1823" i="9"/>
  <c r="V1821" i="9"/>
  <c r="V1819" i="9"/>
  <c r="V1817" i="9"/>
  <c r="V1815" i="9"/>
  <c r="V1784" i="9"/>
  <c r="V1782" i="9"/>
  <c r="V1780" i="9"/>
  <c r="V1778" i="9"/>
  <c r="V1776" i="9"/>
  <c r="V1774" i="9"/>
  <c r="V1772" i="9"/>
  <c r="V1770" i="9"/>
  <c r="V1768" i="9"/>
  <c r="V1766" i="9"/>
  <c r="V1764" i="9"/>
  <c r="V1762" i="9"/>
  <c r="V1760" i="9"/>
  <c r="V1758" i="9"/>
  <c r="V1756" i="9"/>
  <c r="V1754" i="9"/>
  <c r="V1752" i="9"/>
  <c r="U1751" i="9"/>
  <c r="V1751" i="9" s="1"/>
  <c r="V1728" i="9"/>
  <c r="V1726" i="9"/>
  <c r="V1724" i="9"/>
  <c r="V1722" i="9"/>
  <c r="V1720" i="9"/>
  <c r="V1718" i="9"/>
  <c r="V1716" i="9"/>
  <c r="V1714" i="9"/>
  <c r="V1712" i="9"/>
  <c r="V1710" i="9"/>
  <c r="V1708" i="9"/>
  <c r="V1706" i="9"/>
  <c r="V1704" i="9"/>
  <c r="V1702" i="9"/>
  <c r="V1700" i="9"/>
  <c r="V1698" i="9"/>
  <c r="V1688" i="9"/>
  <c r="V1686" i="9"/>
  <c r="V1684" i="9"/>
  <c r="V1682" i="9"/>
  <c r="V1680" i="9"/>
  <c r="V1678" i="9"/>
  <c r="V1676" i="9"/>
  <c r="V1674" i="9"/>
  <c r="V1672" i="9"/>
  <c r="V1670" i="9"/>
  <c r="V1668" i="9"/>
  <c r="V1666" i="9"/>
  <c r="V1664" i="9"/>
  <c r="V1662" i="9"/>
  <c r="V1660" i="9"/>
  <c r="V1658" i="9"/>
  <c r="V1277" i="9"/>
  <c r="V1275" i="9"/>
  <c r="V1273" i="9"/>
  <c r="V1271" i="9"/>
  <c r="V1269" i="9"/>
  <c r="V1267" i="9"/>
  <c r="V1265" i="9"/>
  <c r="V1263" i="9"/>
  <c r="V1260" i="9"/>
  <c r="V1258" i="9"/>
  <c r="V1256" i="9"/>
  <c r="V1254" i="9"/>
  <c r="U1182" i="9"/>
  <c r="V1153" i="9"/>
  <c r="V1151" i="9"/>
  <c r="V1149" i="9"/>
  <c r="V1146" i="9"/>
  <c r="V1144" i="9"/>
  <c r="V1142" i="9"/>
  <c r="V1140" i="9"/>
  <c r="V1138" i="9"/>
  <c r="V1136" i="9"/>
  <c r="V1134" i="9"/>
  <c r="V1132" i="9"/>
  <c r="V1130" i="9"/>
  <c r="V1128" i="9"/>
  <c r="U1126" i="9"/>
  <c r="V1125" i="9"/>
  <c r="V1123" i="9"/>
  <c r="V1121" i="9"/>
  <c r="V1119" i="9"/>
  <c r="V1117" i="9"/>
  <c r="V1116" i="9"/>
  <c r="V1114" i="9"/>
  <c r="V1112" i="9"/>
  <c r="V1110" i="9"/>
  <c r="V1108" i="9"/>
  <c r="V1106" i="9"/>
  <c r="V1104" i="9"/>
  <c r="V1102" i="9"/>
  <c r="V1100" i="9"/>
  <c r="V1098" i="9"/>
  <c r="V1096" i="9"/>
  <c r="V1094" i="9"/>
  <c r="V1092" i="9"/>
  <c r="V1090" i="9"/>
  <c r="V1088" i="9"/>
  <c r="V1086" i="9"/>
  <c r="V1084" i="9"/>
  <c r="V1082" i="9"/>
  <c r="V1080" i="9"/>
  <c r="V1078" i="9"/>
  <c r="V1076" i="9"/>
  <c r="V1074" i="9"/>
  <c r="V1072" i="9"/>
  <c r="V1070" i="9"/>
  <c r="V1068" i="9"/>
  <c r="V1066" i="9"/>
  <c r="V1064" i="9"/>
  <c r="V1062" i="9"/>
  <c r="U1061" i="9"/>
  <c r="V1061" i="9" s="1"/>
  <c r="V1614" i="9"/>
  <c r="V1612" i="9"/>
  <c r="V1610" i="9"/>
  <c r="V1608" i="9"/>
  <c r="V1606" i="9"/>
  <c r="V1604" i="9"/>
  <c r="V1602" i="9"/>
  <c r="V1600" i="9"/>
  <c r="V1598" i="9"/>
  <c r="V1595" i="9"/>
  <c r="V1593" i="9"/>
  <c r="V1591" i="9"/>
  <c r="V1589" i="9"/>
  <c r="U1573" i="9"/>
  <c r="U1558" i="9"/>
  <c r="V1558" i="9" s="1"/>
  <c r="V1551" i="9"/>
  <c r="V1549" i="9"/>
  <c r="V1547" i="9"/>
  <c r="V1545" i="9"/>
  <c r="V1543" i="9"/>
  <c r="V1541" i="9"/>
  <c r="V1539" i="9"/>
  <c r="V1517" i="9"/>
  <c r="V1514" i="9"/>
  <c r="V1512" i="9"/>
  <c r="V1510" i="9"/>
  <c r="V1506" i="9"/>
  <c r="V1504" i="9"/>
  <c r="V1502" i="9"/>
  <c r="V1500" i="9"/>
  <c r="V1498" i="9"/>
  <c r="V1496" i="9"/>
  <c r="V1494" i="9"/>
  <c r="V1492" i="9"/>
  <c r="V1490" i="9"/>
  <c r="V1040" i="9"/>
  <c r="V1038" i="9"/>
  <c r="V1036" i="9"/>
  <c r="V1034" i="9"/>
  <c r="V1032" i="9"/>
  <c r="V1030" i="9"/>
  <c r="V1028" i="9"/>
  <c r="V1026" i="9"/>
  <c r="V1024" i="9"/>
  <c r="V1022" i="9"/>
  <c r="U1021" i="9"/>
  <c r="V1018" i="9"/>
  <c r="V1016" i="9"/>
  <c r="V1014" i="9"/>
  <c r="V1012" i="9"/>
  <c r="V720" i="9"/>
  <c r="V718" i="9"/>
  <c r="V716" i="9"/>
  <c r="V714" i="9"/>
  <c r="V712" i="9"/>
  <c r="U711" i="9"/>
  <c r="V709" i="9"/>
  <c r="V707" i="9"/>
  <c r="V705" i="9"/>
  <c r="V703" i="9"/>
  <c r="V701" i="9"/>
  <c r="V681" i="9"/>
  <c r="V679" i="9"/>
  <c r="V677" i="9"/>
  <c r="V675" i="9"/>
  <c r="V673" i="9"/>
  <c r="V671" i="9"/>
  <c r="V669" i="9"/>
  <c r="V667" i="9"/>
  <c r="V665" i="9"/>
  <c r="V663" i="9"/>
  <c r="V661" i="9"/>
  <c r="V659" i="9"/>
  <c r="V657" i="9"/>
  <c r="V655" i="9"/>
  <c r="V653" i="9"/>
  <c r="V651" i="9"/>
  <c r="V649" i="9"/>
  <c r="V647" i="9"/>
  <c r="V645" i="9"/>
  <c r="V643" i="9"/>
  <c r="V637" i="9"/>
  <c r="V635" i="9"/>
  <c r="V633" i="9"/>
  <c r="V631" i="9"/>
  <c r="V629" i="9"/>
  <c r="V627" i="9"/>
  <c r="V625" i="9"/>
  <c r="V623" i="9"/>
  <c r="V621" i="9"/>
  <c r="V619" i="9"/>
  <c r="V617" i="9"/>
  <c r="V615" i="9"/>
  <c r="V613" i="9"/>
  <c r="V611" i="9"/>
  <c r="V609" i="9"/>
  <c r="V607" i="9"/>
  <c r="V605" i="9"/>
  <c r="V603" i="9"/>
  <c r="V601" i="9"/>
  <c r="V599" i="9"/>
  <c r="U130" i="9"/>
  <c r="U68" i="9"/>
  <c r="V26" i="9"/>
  <c r="V24" i="9"/>
  <c r="U12738" i="9"/>
  <c r="U12684" i="9"/>
  <c r="V10401" i="9"/>
  <c r="V10398" i="9"/>
  <c r="V10376" i="9"/>
  <c r="U9612" i="9"/>
  <c r="V9354" i="9"/>
  <c r="V7991" i="9"/>
  <c r="V7947" i="9"/>
  <c r="V7945" i="9"/>
  <c r="V7943" i="9"/>
  <c r="V6649" i="9"/>
  <c r="V6646" i="9"/>
  <c r="V6645" i="9"/>
  <c r="V6643" i="9"/>
  <c r="V6642" i="9"/>
  <c r="V6638" i="9"/>
  <c r="V6636" i="9"/>
  <c r="V6373" i="9"/>
  <c r="V6359" i="9"/>
  <c r="V6275" i="9"/>
  <c r="V6273" i="9"/>
  <c r="V6271" i="9"/>
  <c r="V6269" i="9"/>
  <c r="V6267" i="9"/>
  <c r="V6265" i="9"/>
  <c r="U6264" i="9"/>
  <c r="V6264" i="9" s="1"/>
  <c r="V5692" i="9"/>
  <c r="V5680" i="9"/>
  <c r="V5328" i="9"/>
  <c r="V5326" i="9"/>
  <c r="V5324" i="9"/>
  <c r="V5322" i="9"/>
  <c r="V5320" i="9"/>
  <c r="V5318" i="9"/>
  <c r="V9776" i="9"/>
  <c r="V9735" i="9"/>
  <c r="V8333" i="9"/>
  <c r="V7381" i="9"/>
  <c r="V7379" i="9"/>
  <c r="V7026" i="9"/>
  <c r="V6929" i="9"/>
  <c r="V6927" i="9"/>
  <c r="V6921" i="9"/>
  <c r="U6184" i="9"/>
  <c r="V5283" i="9"/>
  <c r="V5281" i="9"/>
  <c r="V5278" i="9"/>
  <c r="V5273" i="9"/>
  <c r="V5270" i="9"/>
  <c r="V5269" i="9"/>
  <c r="V5266" i="9"/>
  <c r="V5264" i="9"/>
  <c r="V5261" i="9"/>
  <c r="V5259" i="9"/>
  <c r="V5257" i="9"/>
  <c r="V5255" i="9"/>
  <c r="V5254" i="9"/>
  <c r="V5252" i="9"/>
  <c r="V5250" i="9"/>
  <c r="V5248" i="9"/>
  <c r="V5218" i="9"/>
  <c r="V5216" i="9"/>
  <c r="V5214" i="9"/>
  <c r="V5212" i="9"/>
  <c r="U5198" i="9"/>
  <c r="V5176" i="9"/>
  <c r="V5174" i="9"/>
  <c r="V5166" i="9"/>
  <c r="V5164" i="9"/>
  <c r="V5162" i="9"/>
  <c r="V5160" i="9"/>
  <c r="V5153" i="9"/>
  <c r="V5151" i="9"/>
  <c r="V5149" i="9"/>
  <c r="V5147" i="9"/>
  <c r="V5145" i="9"/>
  <c r="V5143" i="9"/>
  <c r="V5141" i="9"/>
  <c r="V5139" i="9"/>
  <c r="V5138" i="9"/>
  <c r="V5136" i="9"/>
  <c r="V5134" i="9"/>
  <c r="V5131" i="9"/>
  <c r="V5129" i="9"/>
  <c r="V5127" i="9"/>
  <c r="V5125" i="9"/>
  <c r="V5123" i="9"/>
  <c r="V5121" i="9"/>
  <c r="V5119" i="9"/>
  <c r="V5117" i="9"/>
  <c r="V5115" i="9"/>
  <c r="V5113" i="9"/>
  <c r="V5111" i="9"/>
  <c r="V5109" i="9"/>
  <c r="V5107" i="9"/>
  <c r="V5105" i="9"/>
  <c r="V5103" i="9"/>
  <c r="V5101" i="9"/>
  <c r="V5099" i="9"/>
  <c r="V5097" i="9"/>
  <c r="V5095" i="9"/>
  <c r="V5093" i="9"/>
  <c r="V5091" i="9"/>
  <c r="V5089" i="9"/>
  <c r="V5087" i="9"/>
  <c r="V5085" i="9"/>
  <c r="V5083" i="9"/>
  <c r="V5081" i="9"/>
  <c r="V5079" i="9"/>
  <c r="V5077" i="9"/>
  <c r="V5075" i="9"/>
  <c r="V5073" i="9"/>
  <c r="V5071" i="9"/>
  <c r="V5069" i="9"/>
  <c r="V5067" i="9"/>
  <c r="V5065" i="9"/>
  <c r="V5063" i="9"/>
  <c r="V5061" i="9"/>
  <c r="V5059" i="9"/>
  <c r="V5057" i="9"/>
  <c r="V5040" i="9"/>
  <c r="V5038" i="9"/>
  <c r="V5036" i="9"/>
  <c r="V5034" i="9"/>
  <c r="V5032" i="9"/>
  <c r="V5030" i="9"/>
  <c r="V5028" i="9"/>
  <c r="V5026" i="9"/>
  <c r="V5024" i="9"/>
  <c r="V5022" i="9"/>
  <c r="V5020" i="9"/>
  <c r="V5018" i="9"/>
  <c r="V5016" i="9"/>
  <c r="V5014" i="9"/>
  <c r="V5012" i="9"/>
  <c r="V5010" i="9"/>
  <c r="V5008" i="9"/>
  <c r="V5006" i="9"/>
  <c r="V5004" i="9"/>
  <c r="V5002" i="9"/>
  <c r="V5000" i="9"/>
  <c r="V4998" i="9"/>
  <c r="V4996" i="9"/>
  <c r="V4994" i="9"/>
  <c r="V4992" i="9"/>
  <c r="V4990" i="9"/>
  <c r="V4988" i="9"/>
  <c r="V4986" i="9"/>
  <c r="V4984" i="9"/>
  <c r="V4982" i="9"/>
  <c r="V4980" i="9"/>
  <c r="V4978" i="9"/>
  <c r="V4976" i="9"/>
  <c r="V4974" i="9"/>
  <c r="U4973" i="9"/>
  <c r="V4973" i="9" s="1"/>
  <c r="V4968" i="9"/>
  <c r="V4966" i="9"/>
  <c r="V4964" i="9"/>
  <c r="V4962" i="9"/>
  <c r="V4960" i="9"/>
  <c r="V4958" i="9"/>
  <c r="V4956" i="9"/>
  <c r="V4954" i="9"/>
  <c r="V4952" i="9"/>
  <c r="V4950" i="9"/>
  <c r="V4948" i="9"/>
  <c r="V4946" i="9"/>
  <c r="V4944" i="9"/>
  <c r="V4942" i="9"/>
  <c r="V4940" i="9"/>
  <c r="V4938" i="9"/>
  <c r="V4936" i="9"/>
  <c r="V4934" i="9"/>
  <c r="V4932" i="9"/>
  <c r="V4930" i="9"/>
  <c r="V4928" i="9"/>
  <c r="V4926" i="9"/>
  <c r="V4924" i="9"/>
  <c r="V4922" i="9"/>
  <c r="V4920" i="9"/>
  <c r="V4918" i="9"/>
  <c r="V4916" i="9"/>
  <c r="V4914" i="9"/>
  <c r="V4912" i="9"/>
  <c r="V4910" i="9"/>
  <c r="V4908" i="9"/>
  <c r="V4906" i="9"/>
  <c r="V4904" i="9"/>
  <c r="V4902" i="9"/>
  <c r="V4900" i="9"/>
  <c r="V4898" i="9"/>
  <c r="V4896" i="9"/>
  <c r="V4894" i="9"/>
  <c r="V4892" i="9"/>
  <c r="V4890" i="9"/>
  <c r="V4888" i="9"/>
  <c r="U4887" i="9"/>
  <c r="V4885" i="9"/>
  <c r="V4883" i="9"/>
  <c r="V4881" i="9"/>
  <c r="V4879" i="9"/>
  <c r="V4859" i="9"/>
  <c r="V4857" i="9"/>
  <c r="U4856" i="9"/>
  <c r="V4856" i="9" s="1"/>
  <c r="V4836" i="9"/>
  <c r="V4834" i="9"/>
  <c r="V4832" i="9"/>
  <c r="V4830" i="9"/>
  <c r="V4827" i="9"/>
  <c r="V4825" i="9"/>
  <c r="V4796" i="9"/>
  <c r="V4792" i="9"/>
  <c r="V4790" i="9"/>
  <c r="V4788" i="9"/>
  <c r="V4786" i="9"/>
  <c r="V4784" i="9"/>
  <c r="V4782" i="9"/>
  <c r="V4780" i="9"/>
  <c r="V4778" i="9"/>
  <c r="V4776" i="9"/>
  <c r="V4774" i="9"/>
  <c r="V4772" i="9"/>
  <c r="V4770" i="9"/>
  <c r="V4768" i="9"/>
  <c r="V4766" i="9"/>
  <c r="V4764" i="9"/>
  <c r="V4762" i="9"/>
  <c r="V4760" i="9"/>
  <c r="V4758" i="9"/>
  <c r="V4756" i="9"/>
  <c r="V4754" i="9"/>
  <c r="V4752" i="9"/>
  <c r="V4750" i="9"/>
  <c r="V4748" i="9"/>
  <c r="V4746" i="9"/>
  <c r="U4713" i="9"/>
  <c r="V4711" i="9"/>
  <c r="U4710" i="9"/>
  <c r="V4710" i="9" s="1"/>
  <c r="V4707" i="9"/>
  <c r="V4705" i="9"/>
  <c r="V4703" i="9"/>
  <c r="V4701" i="9"/>
  <c r="V4678" i="9"/>
  <c r="V4676" i="9"/>
  <c r="V4674" i="9"/>
  <c r="V4672" i="9"/>
  <c r="V4670" i="9"/>
  <c r="V4668" i="9"/>
  <c r="V4666" i="9"/>
  <c r="V4647" i="9"/>
  <c r="V4645" i="9"/>
  <c r="V4643" i="9"/>
  <c r="V4641" i="9"/>
  <c r="V4639" i="9"/>
  <c r="V4637" i="9"/>
  <c r="V4635" i="9"/>
  <c r="V4633" i="9"/>
  <c r="V4631" i="9"/>
  <c r="V4629" i="9"/>
  <c r="V4627" i="9"/>
  <c r="V4625" i="9"/>
  <c r="V4623" i="9"/>
  <c r="V4621" i="9"/>
  <c r="V4559" i="9"/>
  <c r="V4557" i="9"/>
  <c r="V4555" i="9"/>
  <c r="V4553" i="9"/>
  <c r="V4551" i="9"/>
  <c r="V4549" i="9"/>
  <c r="V4547" i="9"/>
  <c r="V4545" i="9"/>
  <c r="V4543" i="9"/>
  <c r="V4541" i="9"/>
  <c r="V4539" i="9"/>
  <c r="V4537" i="9"/>
  <c r="V4535" i="9"/>
  <c r="V4533" i="9"/>
  <c r="V4531" i="9"/>
  <c r="V4529" i="9"/>
  <c r="U4528" i="9"/>
  <c r="V4528" i="9" s="1"/>
  <c r="V4516" i="9"/>
  <c r="V4514" i="9"/>
  <c r="V4512" i="9"/>
  <c r="V4510" i="9"/>
  <c r="V4508" i="9"/>
  <c r="V4506" i="9"/>
  <c r="V4504" i="9"/>
  <c r="V4502" i="9"/>
  <c r="V4500" i="9"/>
  <c r="V4498" i="9"/>
  <c r="U4497" i="9"/>
  <c r="V4497" i="9" s="1"/>
  <c r="V4492" i="9"/>
  <c r="V4185" i="9"/>
  <c r="V4183" i="9"/>
  <c r="V4181" i="9"/>
  <c r="V4179" i="9"/>
  <c r="V4177" i="9"/>
  <c r="V4175" i="9"/>
  <c r="V4173" i="9"/>
  <c r="V4171" i="9"/>
  <c r="V4169" i="9"/>
  <c r="V4167" i="9"/>
  <c r="V4165" i="9"/>
  <c r="U4164" i="9"/>
  <c r="V4162" i="9"/>
  <c r="V4160" i="9"/>
  <c r="V4158" i="9"/>
  <c r="V4156" i="9"/>
  <c r="V4154" i="9"/>
  <c r="V4151" i="9"/>
  <c r="V4149" i="9"/>
  <c r="V4147" i="9"/>
  <c r="V4145" i="9"/>
  <c r="V4143" i="9"/>
  <c r="V4141" i="9"/>
  <c r="V4139" i="9"/>
  <c r="V4137" i="9"/>
  <c r="V4135" i="9"/>
  <c r="V4133" i="9"/>
  <c r="U4132" i="9"/>
  <c r="V4132" i="9" s="1"/>
  <c r="V4070" i="9"/>
  <c r="V4068" i="9"/>
  <c r="V4066" i="9"/>
  <c r="V4064" i="9"/>
  <c r="V4062" i="9"/>
  <c r="V4059" i="9"/>
  <c r="V4057" i="9"/>
  <c r="V4055" i="9"/>
  <c r="V4046" i="9"/>
  <c r="V4022" i="9"/>
  <c r="V4019" i="9"/>
  <c r="U3824" i="9"/>
  <c r="V3253" i="9"/>
  <c r="V3251" i="9"/>
  <c r="V3250" i="9"/>
  <c r="V3248" i="9"/>
  <c r="V3247" i="9"/>
  <c r="U3246" i="9"/>
  <c r="V3243" i="9"/>
  <c r="V3237" i="9"/>
  <c r="U3144" i="9"/>
  <c r="V3142" i="9"/>
  <c r="V3139" i="9"/>
  <c r="V3138" i="9"/>
  <c r="V3135" i="9"/>
  <c r="V3132" i="9"/>
  <c r="V3131" i="9"/>
  <c r="V3129" i="9"/>
  <c r="V3128" i="9"/>
  <c r="V3125" i="9"/>
  <c r="V3122" i="9"/>
  <c r="V3121" i="9"/>
  <c r="V3119" i="9"/>
  <c r="V3118" i="9"/>
  <c r="V3081" i="9"/>
  <c r="V2918" i="9"/>
  <c r="V2913" i="9"/>
  <c r="V2911" i="9"/>
  <c r="V2907" i="9"/>
  <c r="V2903" i="9"/>
  <c r="V2900" i="9"/>
  <c r="V2897" i="9"/>
  <c r="V2892" i="9"/>
  <c r="V2888" i="9"/>
  <c r="V2885" i="9"/>
  <c r="V2882" i="9"/>
  <c r="V2878" i="9"/>
  <c r="V2859" i="9"/>
  <c r="V2858" i="9"/>
  <c r="V2855" i="9"/>
  <c r="V2851" i="9"/>
  <c r="V2850" i="9"/>
  <c r="V2848" i="9"/>
  <c r="V2843" i="9"/>
  <c r="V2840" i="9"/>
  <c r="V2838" i="9"/>
  <c r="V2836" i="9"/>
  <c r="V2819" i="9"/>
  <c r="V2817" i="9"/>
  <c r="V2815" i="9"/>
  <c r="V2296" i="9"/>
  <c r="V2295" i="9"/>
  <c r="V2293" i="9"/>
  <c r="V2291" i="9"/>
  <c r="V2290" i="9"/>
  <c r="V2288" i="9"/>
  <c r="V2286" i="9"/>
  <c r="V2284" i="9"/>
  <c r="V2282" i="9"/>
  <c r="V2280" i="9"/>
  <c r="V2278" i="9"/>
  <c r="V2276" i="9"/>
  <c r="V2274" i="9"/>
  <c r="V2272" i="9"/>
  <c r="V2270" i="9"/>
  <c r="V2268" i="9"/>
  <c r="V2266" i="9"/>
  <c r="V2264" i="9"/>
  <c r="V2262" i="9"/>
  <c r="U2261" i="9"/>
  <c r="V2259" i="9"/>
  <c r="U2258" i="9"/>
  <c r="V2258" i="9" s="1"/>
  <c r="V2254" i="9"/>
  <c r="V2252" i="9"/>
  <c r="V2250" i="9"/>
  <c r="V2248" i="9"/>
  <c r="V2246" i="9"/>
  <c r="V2244" i="9"/>
  <c r="V2242" i="9"/>
  <c r="V2240" i="9"/>
  <c r="V1464" i="9"/>
  <c r="V1462" i="9"/>
  <c r="V1460" i="9"/>
  <c r="V1458" i="9"/>
  <c r="V1456" i="9"/>
  <c r="V1455" i="9"/>
  <c r="V1453" i="9"/>
  <c r="V1451" i="9"/>
  <c r="V1449" i="9"/>
  <c r="V1447" i="9"/>
  <c r="V1445" i="9"/>
  <c r="V1443" i="9"/>
  <c r="V1441" i="9"/>
  <c r="V1438" i="9"/>
  <c r="V1436" i="9"/>
  <c r="V1434" i="9"/>
  <c r="V1432" i="9"/>
  <c r="V1430" i="9"/>
  <c r="V1428" i="9"/>
  <c r="V1360" i="9"/>
  <c r="V1358" i="9"/>
  <c r="V1356" i="9"/>
  <c r="V1354" i="9"/>
  <c r="V1353" i="9"/>
  <c r="V1309" i="9"/>
  <c r="V1307" i="9"/>
  <c r="V1305" i="9"/>
  <c r="V1303" i="9"/>
  <c r="V1301" i="9"/>
  <c r="V1299" i="9"/>
  <c r="V1297" i="9"/>
  <c r="V1295" i="9"/>
  <c r="V1293" i="9"/>
  <c r="V1291" i="9"/>
  <c r="V1289" i="9"/>
  <c r="V1287" i="9"/>
  <c r="V983" i="9"/>
  <c r="V981" i="9"/>
  <c r="V979" i="9"/>
  <c r="V977" i="9"/>
  <c r="V975" i="9"/>
  <c r="V973" i="9"/>
  <c r="V971" i="9"/>
  <c r="V969" i="9"/>
  <c r="V967" i="9"/>
  <c r="V965" i="9"/>
  <c r="V963" i="9"/>
  <c r="V961" i="9"/>
  <c r="V959" i="9"/>
  <c r="V957" i="9"/>
  <c r="V955" i="9"/>
  <c r="V953" i="9"/>
  <c r="V951" i="9"/>
  <c r="V949" i="9"/>
  <c r="V947" i="9"/>
  <c r="V945" i="9"/>
  <c r="V943" i="9"/>
  <c r="V941" i="9"/>
  <c r="V939" i="9"/>
  <c r="V937" i="9"/>
  <c r="V935" i="9"/>
  <c r="V933" i="9"/>
  <c r="V931" i="9"/>
  <c r="V929" i="9"/>
  <c r="V927" i="9"/>
  <c r="V925" i="9"/>
  <c r="V923" i="9"/>
  <c r="V921" i="9"/>
  <c r="V919" i="9"/>
  <c r="V917" i="9"/>
  <c r="V915" i="9"/>
  <c r="V913" i="9"/>
  <c r="V911" i="9"/>
  <c r="U910" i="9"/>
  <c r="V910" i="9" s="1"/>
  <c r="V908" i="9"/>
  <c r="V906" i="9"/>
  <c r="V904" i="9"/>
  <c r="V902" i="9"/>
  <c r="V900" i="9"/>
  <c r="V898" i="9"/>
  <c r="V896" i="9"/>
  <c r="V894" i="9"/>
  <c r="V892" i="9"/>
  <c r="V890" i="9"/>
  <c r="V888" i="9"/>
  <c r="V886" i="9"/>
  <c r="V884" i="9"/>
  <c r="V882" i="9"/>
  <c r="V880" i="9"/>
  <c r="V878" i="9"/>
  <c r="V876" i="9"/>
  <c r="V874" i="9"/>
  <c r="V872" i="9"/>
  <c r="V870" i="9"/>
  <c r="V868" i="9"/>
  <c r="V866" i="9"/>
  <c r="U790" i="9"/>
  <c r="Q790" i="9"/>
  <c r="V781" i="9"/>
  <c r="V779" i="9"/>
  <c r="V772" i="9"/>
  <c r="V770" i="9"/>
  <c r="V768" i="9"/>
  <c r="V766" i="9"/>
  <c r="V764" i="9"/>
  <c r="V585" i="9"/>
  <c r="V565" i="9"/>
  <c r="V563" i="9"/>
  <c r="V448" i="9"/>
  <c r="V446" i="9"/>
  <c r="V445" i="9"/>
  <c r="V443" i="9"/>
  <c r="V441" i="9"/>
  <c r="V439" i="9"/>
  <c r="V437" i="9"/>
  <c r="V435" i="9"/>
  <c r="V433" i="9"/>
  <c r="V431" i="9"/>
  <c r="V129" i="9"/>
  <c r="V127" i="9"/>
  <c r="V125" i="9"/>
  <c r="V123" i="9"/>
  <c r="V121" i="9"/>
  <c r="V119" i="9"/>
  <c r="V116" i="9"/>
  <c r="V114" i="9"/>
  <c r="V112" i="9"/>
  <c r="V110" i="9"/>
  <c r="V108" i="9"/>
  <c r="V106" i="9"/>
  <c r="V105" i="9"/>
  <c r="V103" i="9"/>
  <c r="V101" i="9"/>
  <c r="V99" i="9"/>
  <c r="V97" i="9"/>
  <c r="V95" i="9"/>
  <c r="U94" i="9"/>
  <c r="V94" i="9" s="1"/>
  <c r="V67" i="9"/>
  <c r="V65" i="9"/>
  <c r="V63" i="9"/>
  <c r="U62" i="9"/>
  <c r="V62" i="9" s="1"/>
  <c r="V52" i="9"/>
  <c r="V50" i="9"/>
  <c r="V34" i="9"/>
  <c r="V32" i="9"/>
  <c r="V22" i="9"/>
  <c r="V20" i="9"/>
  <c r="V18" i="9"/>
  <c r="V15" i="9"/>
  <c r="V13" i="9"/>
  <c r="V11" i="9"/>
  <c r="V9" i="9"/>
  <c r="U13323" i="9"/>
  <c r="V13132" i="9"/>
  <c r="V13130" i="9"/>
  <c r="V13129" i="9"/>
  <c r="V13121" i="9"/>
  <c r="V13118" i="9"/>
  <c r="V13116" i="9"/>
  <c r="V13114" i="9"/>
  <c r="V13112" i="9"/>
  <c r="V13110" i="9"/>
  <c r="V13108" i="9"/>
  <c r="V13106" i="9"/>
  <c r="V13098" i="9"/>
  <c r="U13097" i="9"/>
  <c r="V13097" i="9" s="1"/>
  <c r="V13072" i="9"/>
  <c r="V13070" i="9"/>
  <c r="V13068" i="9"/>
  <c r="V13066" i="9"/>
  <c r="V13064" i="9"/>
  <c r="V13062" i="9"/>
  <c r="V13059" i="9"/>
  <c r="V13057" i="9"/>
  <c r="V13055" i="9"/>
  <c r="V13039" i="9"/>
  <c r="V13030" i="9"/>
  <c r="V13028" i="9"/>
  <c r="V13026" i="9"/>
  <c r="V13024" i="9"/>
  <c r="V13022" i="9"/>
  <c r="V13020" i="9"/>
  <c r="V13018" i="9"/>
  <c r="V13017" i="9"/>
  <c r="V13015" i="9"/>
  <c r="V13013" i="9"/>
  <c r="V13012" i="9"/>
  <c r="V12963" i="9"/>
  <c r="V12961" i="9"/>
  <c r="V12959" i="9"/>
  <c r="V12957" i="9"/>
  <c r="V12955" i="9"/>
  <c r="V12953" i="9"/>
  <c r="V12951" i="9"/>
  <c r="V12949" i="9"/>
  <c r="V12947" i="9"/>
  <c r="V12945" i="9"/>
  <c r="V12943" i="9"/>
  <c r="V12941" i="9"/>
  <c r="V12939" i="9"/>
  <c r="V12937" i="9"/>
  <c r="V12935" i="9"/>
  <c r="V12933" i="9"/>
  <c r="V12931" i="9"/>
  <c r="V12928" i="9"/>
  <c r="V12926" i="9"/>
  <c r="V12924" i="9"/>
  <c r="V12922" i="9"/>
  <c r="V12920" i="9"/>
  <c r="V12917" i="9"/>
  <c r="V12916" i="9"/>
  <c r="V12915" i="9"/>
  <c r="V12913" i="9"/>
  <c r="V12911" i="9"/>
  <c r="V12909" i="9"/>
  <c r="V12905" i="9"/>
  <c r="V12899" i="9"/>
  <c r="V12898" i="9"/>
  <c r="V12895" i="9"/>
  <c r="V12893" i="9"/>
  <c r="V12891" i="9"/>
  <c r="V12889" i="9"/>
  <c r="V12887" i="9"/>
  <c r="V12885" i="9"/>
  <c r="V12883" i="9"/>
  <c r="V12881" i="9"/>
  <c r="V12879" i="9"/>
  <c r="V12877" i="9"/>
  <c r="V12863" i="9"/>
  <c r="V12861" i="9"/>
  <c r="V12859" i="9"/>
  <c r="V12857" i="9"/>
  <c r="V12855" i="9"/>
  <c r="V12853" i="9"/>
  <c r="V12851" i="9"/>
  <c r="V12849" i="9"/>
  <c r="V12847" i="9"/>
  <c r="V12845" i="9"/>
  <c r="V12843" i="9"/>
  <c r="V12841" i="9"/>
  <c r="V12839" i="9"/>
  <c r="V12837" i="9"/>
  <c r="V12835" i="9"/>
  <c r="V12833" i="9"/>
  <c r="V12831" i="9"/>
  <c r="V12829" i="9"/>
  <c r="V12827" i="9"/>
  <c r="V12825" i="9"/>
  <c r="V12823" i="9"/>
  <c r="V12821" i="9"/>
  <c r="V12819" i="9"/>
  <c r="V12817" i="9"/>
  <c r="V12815" i="9"/>
  <c r="V12813" i="9"/>
  <c r="V12811" i="9"/>
  <c r="V12809" i="9"/>
  <c r="V12807" i="9"/>
  <c r="V12805" i="9"/>
  <c r="U12804" i="9"/>
  <c r="V12804" i="9" s="1"/>
  <c r="V12762" i="9"/>
  <c r="V12760" i="9"/>
  <c r="V12758" i="9"/>
  <c r="V12756" i="9"/>
  <c r="V12754" i="9"/>
  <c r="V12752" i="9"/>
  <c r="V12737" i="9"/>
  <c r="V12735" i="9"/>
  <c r="V12733" i="9"/>
  <c r="V12731" i="9"/>
  <c r="V12729" i="9"/>
  <c r="V12727" i="9"/>
  <c r="V12725" i="9"/>
  <c r="V12723" i="9"/>
  <c r="V12721" i="9"/>
  <c r="V12719" i="9"/>
  <c r="V12717" i="9"/>
  <c r="V12715" i="9"/>
  <c r="V12713" i="9"/>
  <c r="V12711" i="9"/>
  <c r="V12709" i="9"/>
  <c r="V12707" i="9"/>
  <c r="V12705" i="9"/>
  <c r="U12704" i="9"/>
  <c r="V12704" i="9" s="1"/>
  <c r="V12678" i="9"/>
  <c r="V12646" i="9"/>
  <c r="V12644" i="9"/>
  <c r="V12643" i="9"/>
  <c r="V12641" i="9"/>
  <c r="V12640" i="9"/>
  <c r="V12638" i="9"/>
  <c r="V12637" i="9"/>
  <c r="V12635" i="9"/>
  <c r="V12633" i="9"/>
  <c r="V12632" i="9"/>
  <c r="V12630" i="9"/>
  <c r="V12628" i="9"/>
  <c r="V12626" i="9"/>
  <c r="V12622" i="9"/>
  <c r="V12620" i="9"/>
  <c r="V12618" i="9"/>
  <c r="V12616" i="9"/>
  <c r="V12614" i="9"/>
  <c r="V12612" i="9"/>
  <c r="V12610" i="9"/>
  <c r="V12608" i="9"/>
  <c r="V12606" i="9"/>
  <c r="V12604" i="9"/>
  <c r="V12602" i="9"/>
  <c r="V12600" i="9"/>
  <c r="V12598" i="9"/>
  <c r="V12596" i="9"/>
  <c r="V12594" i="9"/>
  <c r="V12592" i="9"/>
  <c r="V12590" i="9"/>
  <c r="V12588" i="9"/>
  <c r="V12586" i="9"/>
  <c r="V12584" i="9"/>
  <c r="V12582" i="9"/>
  <c r="V12580" i="9"/>
  <c r="V12578" i="9"/>
  <c r="V12576" i="9"/>
  <c r="V12574" i="9"/>
  <c r="V12572" i="9"/>
  <c r="V12570" i="9"/>
  <c r="V12568" i="9"/>
  <c r="V12566" i="9"/>
  <c r="V12564" i="9"/>
  <c r="V12562" i="9"/>
  <c r="V12560" i="9"/>
  <c r="V12558" i="9"/>
  <c r="V12556" i="9"/>
  <c r="V12554" i="9"/>
  <c r="V12552" i="9"/>
  <c r="V12550" i="9"/>
  <c r="V12548" i="9"/>
  <c r="V12546" i="9"/>
  <c r="V12544" i="9"/>
  <c r="V12542" i="9"/>
  <c r="V12540" i="9"/>
  <c r="V12538" i="9"/>
  <c r="V12536" i="9"/>
  <c r="V12534" i="9"/>
  <c r="V12532" i="9"/>
  <c r="V12530" i="9"/>
  <c r="U12529" i="9"/>
  <c r="V12529" i="9" s="1"/>
  <c r="V12496" i="9"/>
  <c r="V12494" i="9"/>
  <c r="V12492" i="9"/>
  <c r="V12490" i="9"/>
  <c r="V12488" i="9"/>
  <c r="V12486" i="9"/>
  <c r="Q12391" i="9"/>
  <c r="V12390" i="9"/>
  <c r="V12388" i="9"/>
  <c r="V12386" i="9"/>
  <c r="V12384" i="9"/>
  <c r="V12382" i="9"/>
  <c r="V12380" i="9"/>
  <c r="V12378" i="9"/>
  <c r="V12376" i="9"/>
  <c r="V12374" i="9"/>
  <c r="V12372" i="9"/>
  <c r="V12370" i="9"/>
  <c r="V12368" i="9"/>
  <c r="V12366" i="9"/>
  <c r="V12364" i="9"/>
  <c r="V12362" i="9"/>
  <c r="V12360" i="9"/>
  <c r="V12358" i="9"/>
  <c r="V12356" i="9"/>
  <c r="V12354" i="9"/>
  <c r="V12352" i="9"/>
  <c r="V12350" i="9"/>
  <c r="V12348" i="9"/>
  <c r="V12346" i="9"/>
  <c r="V12344" i="9"/>
  <c r="V12342" i="9"/>
  <c r="V12340" i="9"/>
  <c r="V12338" i="9"/>
  <c r="V12336" i="9"/>
  <c r="V12334" i="9"/>
  <c r="V12332" i="9"/>
  <c r="V12330" i="9"/>
  <c r="V12328" i="9"/>
  <c r="V12326" i="9"/>
  <c r="V12324" i="9"/>
  <c r="V12322" i="9"/>
  <c r="V12320" i="9"/>
  <c r="V12318" i="9"/>
  <c r="V12316" i="9"/>
  <c r="V12314" i="9"/>
  <c r="V12312" i="9"/>
  <c r="V12310" i="9"/>
  <c r="V12308" i="9"/>
  <c r="V12306" i="9"/>
  <c r="V12304" i="9"/>
  <c r="V12302" i="9"/>
  <c r="V12300" i="9"/>
  <c r="V12298" i="9"/>
  <c r="V12296" i="9"/>
  <c r="V12294" i="9"/>
  <c r="V12292" i="9"/>
  <c r="U12291" i="9"/>
  <c r="V12291" i="9" s="1"/>
  <c r="V12266" i="9"/>
  <c r="V12253" i="9"/>
  <c r="V12251" i="9"/>
  <c r="V12085" i="9"/>
  <c r="V12083" i="9"/>
  <c r="V12081" i="9"/>
  <c r="V12079" i="9"/>
  <c r="V12077" i="9"/>
  <c r="V12075" i="9"/>
  <c r="V12073" i="9"/>
  <c r="V12065" i="9"/>
  <c r="V12064" i="9"/>
  <c r="V12058" i="9"/>
  <c r="V12057" i="9"/>
  <c r="V12049" i="9"/>
  <c r="V12047" i="9"/>
  <c r="V12045" i="9"/>
  <c r="V12043" i="9"/>
  <c r="V12041" i="9"/>
  <c r="V12035" i="9"/>
  <c r="V12033" i="9"/>
  <c r="V12031" i="9"/>
  <c r="V12029" i="9"/>
  <c r="V12018" i="9"/>
  <c r="V12016" i="9"/>
  <c r="V12014" i="9"/>
  <c r="V12013" i="9"/>
  <c r="V12009" i="9"/>
  <c r="V12007" i="9"/>
  <c r="V12005" i="9"/>
  <c r="V12003" i="9"/>
  <c r="V12001" i="9"/>
  <c r="V11999" i="9"/>
  <c r="V11998" i="9"/>
  <c r="V11996" i="9"/>
  <c r="V11995" i="9"/>
  <c r="U11890" i="9"/>
  <c r="V11890" i="9" s="1"/>
  <c r="I11890" i="9" s="1"/>
  <c r="V11842" i="9"/>
  <c r="V11840" i="9"/>
  <c r="V11838" i="9"/>
  <c r="V11828" i="9"/>
  <c r="V11826" i="9"/>
  <c r="V11824" i="9"/>
  <c r="V11818" i="9"/>
  <c r="V11816" i="9"/>
  <c r="V11814" i="9"/>
  <c r="U11813" i="9"/>
  <c r="U11812" i="9"/>
  <c r="V11812" i="9" s="1"/>
  <c r="V11794" i="9"/>
  <c r="V11792" i="9"/>
  <c r="V11790" i="9"/>
  <c r="V11788" i="9"/>
  <c r="V11786" i="9"/>
  <c r="V11784" i="9"/>
  <c r="V11782" i="9"/>
  <c r="V11780" i="9"/>
  <c r="V11778" i="9"/>
  <c r="V11776" i="9"/>
  <c r="V11774" i="9"/>
  <c r="V11772" i="9"/>
  <c r="V11770" i="9"/>
  <c r="V11768" i="9"/>
  <c r="V11766" i="9"/>
  <c r="V11764" i="9"/>
  <c r="V11762" i="9"/>
  <c r="V11760" i="9"/>
  <c r="V11758" i="9"/>
  <c r="V11756" i="9"/>
  <c r="V11754" i="9"/>
  <c r="V11752" i="9"/>
  <c r="V11750" i="9"/>
  <c r="V11748" i="9"/>
  <c r="V11746" i="9"/>
  <c r="V11744" i="9"/>
  <c r="V11742" i="9"/>
  <c r="V11740" i="9"/>
  <c r="V11738" i="9"/>
  <c r="V11736" i="9"/>
  <c r="V11734" i="9"/>
  <c r="V11542" i="9"/>
  <c r="V11540" i="9"/>
  <c r="U11018" i="9"/>
  <c r="V10925" i="9"/>
  <c r="V10923" i="9"/>
  <c r="V10921" i="9"/>
  <c r="V10919" i="9"/>
  <c r="V10917" i="9"/>
  <c r="V10915" i="9"/>
  <c r="V10913" i="9"/>
  <c r="V10911" i="9"/>
  <c r="V10909" i="9"/>
  <c r="V10907" i="9"/>
  <c r="V10905" i="9"/>
  <c r="V10903" i="9"/>
  <c r="V10901" i="9"/>
  <c r="V10899" i="9"/>
  <c r="V10897" i="9"/>
  <c r="V10895" i="9"/>
  <c r="V10893" i="9"/>
  <c r="V10891" i="9"/>
  <c r="V10889" i="9"/>
  <c r="V10887" i="9"/>
  <c r="V10885" i="9"/>
  <c r="V10883" i="9"/>
  <c r="V10881" i="9"/>
  <c r="V10879" i="9"/>
  <c r="V10877" i="9"/>
  <c r="V10875" i="9"/>
  <c r="V10873" i="9"/>
  <c r="V10871" i="9"/>
  <c r="V10869" i="9"/>
  <c r="V10867" i="9"/>
  <c r="V10865" i="9"/>
  <c r="V10863" i="9"/>
  <c r="V10861" i="9"/>
  <c r="V10859" i="9"/>
  <c r="V10857" i="9"/>
  <c r="V10855" i="9"/>
  <c r="V10853" i="9"/>
  <c r="V10851" i="9"/>
  <c r="V10849" i="9"/>
  <c r="V10847" i="9"/>
  <c r="V10845" i="9"/>
  <c r="V10843" i="9"/>
  <c r="V10841" i="9"/>
  <c r="V10839" i="9"/>
  <c r="V10837" i="9"/>
  <c r="V10835" i="9"/>
  <c r="V10833" i="9"/>
  <c r="V10831" i="9"/>
  <c r="V10829" i="9"/>
  <c r="V10827" i="9"/>
  <c r="V10825" i="9"/>
  <c r="V10823" i="9"/>
  <c r="V10821" i="9"/>
  <c r="V10819" i="9"/>
  <c r="V10817" i="9"/>
  <c r="V10815" i="9"/>
  <c r="V10813" i="9"/>
  <c r="V10811" i="9"/>
  <c r="V10809" i="9"/>
  <c r="V10807" i="9"/>
  <c r="V10805" i="9"/>
  <c r="V10803" i="9"/>
  <c r="V10801" i="9"/>
  <c r="V10799" i="9"/>
  <c r="V10797" i="9"/>
  <c r="V10795" i="9"/>
  <c r="V10793" i="9"/>
  <c r="V10791" i="9"/>
  <c r="V10789" i="9"/>
  <c r="V10787" i="9"/>
  <c r="V10785" i="9"/>
  <c r="V10783" i="9"/>
  <c r="V10781" i="9"/>
  <c r="V10780" i="9"/>
  <c r="V10777" i="9"/>
  <c r="V10774" i="9"/>
  <c r="V10773" i="9"/>
  <c r="V10771" i="9"/>
  <c r="V10770" i="9"/>
  <c r="V10767" i="9"/>
  <c r="V10766" i="9"/>
  <c r="V10764" i="9"/>
  <c r="V10761" i="9"/>
  <c r="V10760" i="9"/>
  <c r="V10759" i="9"/>
  <c r="V10756" i="9"/>
  <c r="V10755" i="9"/>
  <c r="V10752" i="9"/>
  <c r="V10750" i="9"/>
  <c r="V10748" i="9"/>
  <c r="V10747" i="9"/>
  <c r="V10745" i="9"/>
  <c r="V10744" i="9"/>
  <c r="V10741" i="9"/>
  <c r="V10740" i="9"/>
  <c r="V10734" i="9"/>
  <c r="V10731" i="9"/>
  <c r="V10730" i="9"/>
  <c r="V10728" i="9"/>
  <c r="V10725" i="9"/>
  <c r="V10724" i="9"/>
  <c r="V10723" i="9"/>
  <c r="V10721" i="9"/>
  <c r="V10720" i="9"/>
  <c r="V10717" i="9"/>
  <c r="V10713" i="9"/>
  <c r="V10711" i="9"/>
  <c r="V10710" i="9"/>
  <c r="V10707" i="9"/>
  <c r="V10706" i="9"/>
  <c r="V10703" i="9"/>
  <c r="V10702" i="9"/>
  <c r="V10701" i="9"/>
  <c r="V10699" i="9"/>
  <c r="V10698" i="9"/>
  <c r="V10653" i="9"/>
  <c r="V10651" i="9"/>
  <c r="V10649" i="9"/>
  <c r="V10647" i="9"/>
  <c r="V10643" i="9"/>
  <c r="V10641" i="9"/>
  <c r="V10639" i="9"/>
  <c r="V10636" i="9"/>
  <c r="V10634" i="9"/>
  <c r="V10624" i="9"/>
  <c r="V10622" i="9"/>
  <c r="V10620" i="9"/>
  <c r="V10618" i="9"/>
  <c r="V10616" i="9"/>
  <c r="V10614" i="9"/>
  <c r="V10612" i="9"/>
  <c r="V10610" i="9"/>
  <c r="V10608" i="9"/>
  <c r="V10606" i="9"/>
  <c r="V10604" i="9"/>
  <c r="U10603" i="9"/>
  <c r="V10601" i="9"/>
  <c r="V10599" i="9"/>
  <c r="V10597" i="9"/>
  <c r="V10595" i="9"/>
  <c r="V10589" i="9"/>
  <c r="V10587" i="9"/>
  <c r="V10585" i="9"/>
  <c r="V10583" i="9"/>
  <c r="V10581" i="9"/>
  <c r="V10579" i="9"/>
  <c r="V10577" i="9"/>
  <c r="V10575" i="9"/>
  <c r="V10557" i="9"/>
  <c r="V10555" i="9"/>
  <c r="V10553" i="9"/>
  <c r="V10551" i="9"/>
  <c r="V10549" i="9"/>
  <c r="V10546" i="9"/>
  <c r="V10544" i="9"/>
  <c r="V10542" i="9"/>
  <c r="V10540" i="9"/>
  <c r="V10538" i="9"/>
  <c r="V10536" i="9"/>
  <c r="V10534" i="9"/>
  <c r="V10521" i="9"/>
  <c r="V10519" i="9"/>
  <c r="V10517" i="9"/>
  <c r="V10515" i="9"/>
  <c r="V10513" i="9"/>
  <c r="V10511" i="9"/>
  <c r="V10509" i="9"/>
  <c r="V10507" i="9"/>
  <c r="V10505" i="9"/>
  <c r="V10503" i="9"/>
  <c r="V10501" i="9"/>
  <c r="V10499" i="9"/>
  <c r="V10497" i="9"/>
  <c r="V10495" i="9"/>
  <c r="V10493" i="9"/>
  <c r="V10491" i="9"/>
  <c r="V10489" i="9"/>
  <c r="V10487" i="9"/>
  <c r="V10485" i="9"/>
  <c r="V10483" i="9"/>
  <c r="V10481" i="9"/>
  <c r="V10479" i="9"/>
  <c r="V10477" i="9"/>
  <c r="V10475" i="9"/>
  <c r="V10473" i="9"/>
  <c r="V10471" i="9"/>
  <c r="V10469" i="9"/>
  <c r="V10467" i="9"/>
  <c r="V10465" i="9"/>
  <c r="V10463" i="9"/>
  <c r="V10461" i="9"/>
  <c r="U10460" i="9"/>
  <c r="V10460" i="9" s="1"/>
  <c r="V10451" i="9"/>
  <c r="V10449" i="9"/>
  <c r="V10445" i="9"/>
  <c r="V10443" i="9"/>
  <c r="V10441" i="9"/>
  <c r="V10439" i="9"/>
  <c r="V10341" i="9"/>
  <c r="V10338" i="9"/>
  <c r="V10335" i="9"/>
  <c r="V10334" i="9"/>
  <c r="V10331" i="9"/>
  <c r="V10330" i="9"/>
  <c r="V10327" i="9"/>
  <c r="V10326" i="9"/>
  <c r="V10325" i="9"/>
  <c r="V10317" i="9"/>
  <c r="V10314" i="9"/>
  <c r="V10312" i="9"/>
  <c r="V10310" i="9"/>
  <c r="V10308" i="9"/>
  <c r="V10305" i="9"/>
  <c r="V10304" i="9"/>
  <c r="V10302" i="9"/>
  <c r="V10298" i="9"/>
  <c r="V10296" i="9"/>
  <c r="V10295" i="9"/>
  <c r="V10293" i="9"/>
  <c r="V10292" i="9"/>
  <c r="V10290" i="9"/>
  <c r="V10289" i="9"/>
  <c r="V10287" i="9"/>
  <c r="V10284" i="9"/>
  <c r="V10282" i="9"/>
  <c r="V10280" i="9"/>
  <c r="V10278" i="9"/>
  <c r="V10276" i="9"/>
  <c r="V10272" i="9"/>
  <c r="V10270" i="9"/>
  <c r="V10268" i="9"/>
  <c r="V10266" i="9"/>
  <c r="V10264" i="9"/>
  <c r="V9896" i="9"/>
  <c r="U9703" i="9"/>
  <c r="V9701" i="9"/>
  <c r="V9699" i="9"/>
  <c r="V9576" i="9"/>
  <c r="V9574" i="9"/>
  <c r="V9528" i="9"/>
  <c r="V9404" i="9"/>
  <c r="V9393" i="9"/>
  <c r="U9342" i="9"/>
  <c r="V9342" i="9" s="1"/>
  <c r="I9342" i="9" s="1"/>
  <c r="V9333" i="9"/>
  <c r="V9331" i="9"/>
  <c r="V9330" i="9"/>
  <c r="V9328" i="9"/>
  <c r="V9326" i="9"/>
  <c r="V9324" i="9"/>
  <c r="V9322" i="9"/>
  <c r="V9320" i="9"/>
  <c r="V9317" i="9"/>
  <c r="V9316" i="9"/>
  <c r="V9313" i="9"/>
  <c r="V9311" i="9"/>
  <c r="V9309" i="9"/>
  <c r="V9307" i="9"/>
  <c r="V9304" i="9"/>
  <c r="V9302" i="9"/>
  <c r="V9300" i="9"/>
  <c r="V9298" i="9"/>
  <c r="V9296" i="9"/>
  <c r="V9295" i="9"/>
  <c r="V9293" i="9"/>
  <c r="V9289" i="9"/>
  <c r="V9287" i="9"/>
  <c r="U9286" i="9"/>
  <c r="V9286" i="9" s="1"/>
  <c r="V9249" i="9"/>
  <c r="V9247" i="9"/>
  <c r="V9245" i="9"/>
  <c r="V9243" i="9"/>
  <c r="V9236" i="9"/>
  <c r="V9234" i="9"/>
  <c r="V9220" i="9"/>
  <c r="V9218" i="9"/>
  <c r="V9216" i="9"/>
  <c r="V9213" i="9"/>
  <c r="V9211" i="9"/>
  <c r="V9209" i="9"/>
  <c r="V9205" i="9"/>
  <c r="V9204" i="9"/>
  <c r="V9202" i="9"/>
  <c r="V9200" i="9"/>
  <c r="V9198" i="9"/>
  <c r="V9196" i="9"/>
  <c r="V9194" i="9"/>
  <c r="V9192" i="9"/>
  <c r="V9190" i="9"/>
  <c r="V9188" i="9"/>
  <c r="V9186" i="9"/>
  <c r="V9184" i="9"/>
  <c r="V9182" i="9"/>
  <c r="V9180" i="9"/>
  <c r="V9178" i="9"/>
  <c r="V9176" i="9"/>
  <c r="V9174" i="9"/>
  <c r="V9172" i="9"/>
  <c r="V9170" i="9"/>
  <c r="V9168" i="9"/>
  <c r="V9166" i="9"/>
  <c r="V9164" i="9"/>
  <c r="V9162" i="9"/>
  <c r="V9160" i="9"/>
  <c r="V9158" i="9"/>
  <c r="V9156" i="9"/>
  <c r="V9154" i="9"/>
  <c r="V9152" i="9"/>
  <c r="V9150" i="9"/>
  <c r="V9148" i="9"/>
  <c r="V9146" i="9"/>
  <c r="V9144" i="9"/>
  <c r="V9142" i="9"/>
  <c r="V9140" i="9"/>
  <c r="V9138" i="9"/>
  <c r="V9136" i="9"/>
  <c r="V9134" i="9"/>
  <c r="V9132" i="9"/>
  <c r="V9130" i="9"/>
  <c r="V9128" i="9"/>
  <c r="V9126" i="9"/>
  <c r="V9124" i="9"/>
  <c r="V9122" i="9"/>
  <c r="V9120" i="9"/>
  <c r="V9118" i="9"/>
  <c r="V9116" i="9"/>
  <c r="V9114" i="9"/>
  <c r="V9112" i="9"/>
  <c r="V9110" i="9"/>
  <c r="V9108" i="9"/>
  <c r="V9106" i="9"/>
  <c r="V9104" i="9"/>
  <c r="V9102" i="9"/>
  <c r="V9100" i="9"/>
  <c r="V9098" i="9"/>
  <c r="V9096" i="9"/>
  <c r="V9094" i="9"/>
  <c r="V9092" i="9"/>
  <c r="V9072" i="9"/>
  <c r="V9070" i="9"/>
  <c r="V9068" i="9"/>
  <c r="V9066" i="9"/>
  <c r="V9064" i="9"/>
  <c r="V9063" i="9"/>
  <c r="V9061" i="9"/>
  <c r="V9059" i="9"/>
  <c r="V9057" i="9"/>
  <c r="V9055" i="9"/>
  <c r="V9053" i="9"/>
  <c r="V9051" i="9"/>
  <c r="V9049" i="9"/>
  <c r="V9047" i="9"/>
  <c r="V9045" i="9"/>
  <c r="V9043" i="9"/>
  <c r="V9041" i="9"/>
  <c r="V9039" i="9"/>
  <c r="V9037" i="9"/>
  <c r="V9035" i="9"/>
  <c r="V9033" i="9"/>
  <c r="V9031" i="9"/>
  <c r="V9029" i="9"/>
  <c r="V9027" i="9"/>
  <c r="V9025" i="9"/>
  <c r="V9023" i="9"/>
  <c r="V9021" i="9"/>
  <c r="V9019" i="9"/>
  <c r="V9017" i="9"/>
  <c r="V9015" i="9"/>
  <c r="V9013" i="9"/>
  <c r="V9011" i="9"/>
  <c r="V9009" i="9"/>
  <c r="V9007" i="9"/>
  <c r="V9005" i="9"/>
  <c r="V9003" i="9"/>
  <c r="V9001" i="9"/>
  <c r="V8999" i="9"/>
  <c r="U8998" i="9"/>
  <c r="V8996" i="9"/>
  <c r="V8994" i="9"/>
  <c r="V8992" i="9"/>
  <c r="V8990" i="9"/>
  <c r="V8988" i="9"/>
  <c r="V8986" i="9"/>
  <c r="V8984" i="9"/>
  <c r="V8982" i="9"/>
  <c r="U8981" i="9"/>
  <c r="V8981" i="9" s="1"/>
  <c r="V8955" i="9"/>
  <c r="V8953" i="9"/>
  <c r="V8951" i="9"/>
  <c r="V8822" i="9"/>
  <c r="V8318" i="9"/>
  <c r="V8314" i="9"/>
  <c r="V8304" i="9"/>
  <c r="V8301" i="9"/>
  <c r="V8285" i="9"/>
  <c r="V8284" i="9"/>
  <c r="V8282" i="9"/>
  <c r="V8281" i="9"/>
  <c r="V8279" i="9"/>
  <c r="V8127" i="9"/>
  <c r="V8125" i="9"/>
  <c r="V8123" i="9"/>
  <c r="V8121" i="9"/>
  <c r="V8119" i="9"/>
  <c r="V8117" i="9"/>
  <c r="V8115" i="9"/>
  <c r="V8113" i="9"/>
  <c r="V8111" i="9"/>
  <c r="V8109" i="9"/>
  <c r="V8107" i="9"/>
  <c r="V8105" i="9"/>
  <c r="V8103" i="9"/>
  <c r="V8100" i="9"/>
  <c r="V8092" i="9"/>
  <c r="V8090" i="9"/>
  <c r="V8089" i="9"/>
  <c r="V8087" i="9"/>
  <c r="V8085" i="9"/>
  <c r="V8084" i="9"/>
  <c r="V8082" i="9"/>
  <c r="U8069" i="9"/>
  <c r="Q8069" i="9"/>
  <c r="V8067" i="9"/>
  <c r="V8065" i="9"/>
  <c r="V8056" i="9"/>
  <c r="V8054" i="9"/>
  <c r="V8047" i="9"/>
  <c r="V8045" i="9"/>
  <c r="V8043" i="9"/>
  <c r="V8041" i="9"/>
  <c r="V8038" i="9"/>
  <c r="V8015" i="9"/>
  <c r="V8013" i="9"/>
  <c r="V8011" i="9"/>
  <c r="V8009" i="9"/>
  <c r="V8007" i="9"/>
  <c r="V8005" i="9"/>
  <c r="V7824" i="9"/>
  <c r="V7810" i="9"/>
  <c r="V7808" i="9"/>
  <c r="V7806" i="9"/>
  <c r="U7805" i="9"/>
  <c r="V7803" i="9"/>
  <c r="V7801" i="9"/>
  <c r="V7799" i="9"/>
  <c r="V7797" i="9"/>
  <c r="V7795" i="9"/>
  <c r="V7793" i="9"/>
  <c r="V7791" i="9"/>
  <c r="V7789" i="9"/>
  <c r="V7787" i="9"/>
  <c r="V7785" i="9"/>
  <c r="V7783" i="9"/>
  <c r="V7781" i="9"/>
  <c r="V7779" i="9"/>
  <c r="V7777" i="9"/>
  <c r="V7775" i="9"/>
  <c r="V7773" i="9"/>
  <c r="V7771" i="9"/>
  <c r="U7770" i="9"/>
  <c r="V7770" i="9" s="1"/>
  <c r="V7756" i="9"/>
  <c r="V7754" i="9"/>
  <c r="V7752" i="9"/>
  <c r="V7750" i="9"/>
  <c r="V7748" i="9"/>
  <c r="V7746" i="9"/>
  <c r="V7744" i="9"/>
  <c r="V7742" i="9"/>
  <c r="V7740" i="9"/>
  <c r="V7738" i="9"/>
  <c r="V7736" i="9"/>
  <c r="V7734" i="9"/>
  <c r="V7732" i="9"/>
  <c r="V7730" i="9"/>
  <c r="V7728" i="9"/>
  <c r="V7726" i="9"/>
  <c r="V7724" i="9"/>
  <c r="V7722" i="9"/>
  <c r="V7720" i="9"/>
  <c r="V7718" i="9"/>
  <c r="V7716" i="9"/>
  <c r="V7713" i="9"/>
  <c r="V7711" i="9"/>
  <c r="V7709" i="9"/>
  <c r="V7707" i="9"/>
  <c r="V7705" i="9"/>
  <c r="V7703" i="9"/>
  <c r="V7701" i="9"/>
  <c r="V7699" i="9"/>
  <c r="V7697" i="9"/>
  <c r="U7696" i="9"/>
  <c r="V7696" i="9" s="1"/>
  <c r="V7637" i="9"/>
  <c r="V7635" i="9"/>
  <c r="V7633" i="9"/>
  <c r="V7631" i="9"/>
  <c r="V7629" i="9"/>
  <c r="V7627" i="9"/>
  <c r="V7625" i="9"/>
  <c r="V7623" i="9"/>
  <c r="V7621" i="9"/>
  <c r="V7619" i="9"/>
  <c r="V7616" i="9"/>
  <c r="U7332" i="9"/>
  <c r="V7329" i="9"/>
  <c r="V7327" i="9"/>
  <c r="V7325" i="9"/>
  <c r="V7323" i="9"/>
  <c r="V7321" i="9"/>
  <c r="V7319" i="9"/>
  <c r="V7317" i="9"/>
  <c r="Q7313" i="9"/>
  <c r="V7312" i="9"/>
  <c r="V7310" i="9"/>
  <c r="V7308" i="9"/>
  <c r="U7166" i="9"/>
  <c r="V7024" i="9"/>
  <c r="V7022" i="9"/>
  <c r="V7020" i="9"/>
  <c r="V7018" i="9"/>
  <c r="V7016" i="9"/>
  <c r="V7014" i="9"/>
  <c r="V7012" i="9"/>
  <c r="V7010" i="9"/>
  <c r="V7008" i="9"/>
  <c r="V7006" i="9"/>
  <c r="V7004" i="9"/>
  <c r="V7002" i="9"/>
  <c r="V6961" i="9"/>
  <c r="V6959" i="9"/>
  <c r="V6957" i="9"/>
  <c r="V6949" i="9"/>
  <c r="V6947" i="9"/>
  <c r="V6945" i="9"/>
  <c r="V6943" i="9"/>
  <c r="V6941" i="9"/>
  <c r="V6939" i="9"/>
  <c r="V6937" i="9"/>
  <c r="V6935" i="9"/>
  <c r="V6933" i="9"/>
  <c r="V6931" i="9"/>
  <c r="V6919" i="9"/>
  <c r="U6823" i="9"/>
  <c r="V6814" i="9"/>
  <c r="V6812" i="9"/>
  <c r="V6802" i="9"/>
  <c r="V6801" i="9"/>
  <c r="V6799" i="9"/>
  <c r="V6797" i="9"/>
  <c r="V6795" i="9"/>
  <c r="V6793" i="9"/>
  <c r="V6791" i="9"/>
  <c r="V6789" i="9"/>
  <c r="V6787" i="9"/>
  <c r="V6785" i="9"/>
  <c r="V6783" i="9"/>
  <c r="V6781" i="9"/>
  <c r="V6779" i="9"/>
  <c r="V6777" i="9"/>
  <c r="V6775" i="9"/>
  <c r="V6773" i="9"/>
  <c r="V6771" i="9"/>
  <c r="V6769" i="9"/>
  <c r="V6767" i="9"/>
  <c r="V6765" i="9"/>
  <c r="V6763" i="9"/>
  <c r="V6761" i="9"/>
  <c r="V6759" i="9"/>
  <c r="V6757" i="9"/>
  <c r="V6755" i="9"/>
  <c r="V6753" i="9"/>
  <c r="V6751" i="9"/>
  <c r="V6749" i="9"/>
  <c r="V6747" i="9"/>
  <c r="V6745" i="9"/>
  <c r="V6740" i="9"/>
  <c r="V6738" i="9"/>
  <c r="V6736" i="9"/>
  <c r="V6734" i="9"/>
  <c r="V6732" i="9"/>
  <c r="V6730" i="9"/>
  <c r="V6723" i="9"/>
  <c r="V6692" i="9"/>
  <c r="V6690" i="9"/>
  <c r="V6688" i="9"/>
  <c r="V6686" i="9"/>
  <c r="V6684" i="9"/>
  <c r="V6682" i="9"/>
  <c r="V6680" i="9"/>
  <c r="U6353" i="9"/>
  <c r="V6183" i="9"/>
  <c r="V6181" i="9"/>
  <c r="V6179" i="9"/>
  <c r="V6176" i="9"/>
  <c r="V6174" i="9"/>
  <c r="V6172" i="9"/>
  <c r="V6170" i="9"/>
  <c r="V6168" i="9"/>
  <c r="U6167" i="9"/>
  <c r="V6165" i="9"/>
  <c r="V6163" i="9"/>
  <c r="V6161" i="9"/>
  <c r="V6159" i="9"/>
  <c r="V6157" i="9"/>
  <c r="V6155" i="9"/>
  <c r="V6153" i="9"/>
  <c r="V6151" i="9"/>
  <c r="V6149" i="9"/>
  <c r="V6147" i="9"/>
  <c r="V6145" i="9"/>
  <c r="V6143" i="9"/>
  <c r="V6141" i="9"/>
  <c r="V6139" i="9"/>
  <c r="V6137" i="9"/>
  <c r="V6135" i="9"/>
  <c r="V6133" i="9"/>
  <c r="V6131" i="9"/>
  <c r="V6129" i="9"/>
  <c r="V6127" i="9"/>
  <c r="V6125" i="9"/>
  <c r="U6124" i="9"/>
  <c r="V6124" i="9" s="1"/>
  <c r="V6098" i="9"/>
  <c r="V6096" i="9"/>
  <c r="V6094" i="9"/>
  <c r="V6092" i="9"/>
  <c r="V6090" i="9"/>
  <c r="U6089" i="9"/>
  <c r="V6089" i="9" s="1"/>
  <c r="V6069" i="9"/>
  <c r="V6067" i="9"/>
  <c r="V6065" i="9"/>
  <c r="V6063" i="9"/>
  <c r="V6061" i="9"/>
  <c r="V6059" i="9"/>
  <c r="V6057" i="9"/>
  <c r="V6055" i="9"/>
  <c r="V6053" i="9"/>
  <c r="V6051" i="9"/>
  <c r="V6049" i="9"/>
  <c r="V6047" i="9"/>
  <c r="V6045" i="9"/>
  <c r="V6043" i="9"/>
  <c r="V6041" i="9"/>
  <c r="V6039" i="9"/>
  <c r="V6037" i="9"/>
  <c r="V6035" i="9"/>
  <c r="V6033" i="9"/>
  <c r="V6031" i="9"/>
  <c r="V6029" i="9"/>
  <c r="V6027" i="9"/>
  <c r="V6025" i="9"/>
  <c r="U6024" i="9"/>
  <c r="V6024" i="9" s="1"/>
  <c r="V5924" i="9"/>
  <c r="V5922" i="9"/>
  <c r="U5908" i="9"/>
  <c r="V5898" i="9"/>
  <c r="V5896" i="9"/>
  <c r="V5890" i="9"/>
  <c r="V5872" i="9"/>
  <c r="V5870" i="9"/>
  <c r="V5868" i="9"/>
  <c r="V5866" i="9"/>
  <c r="V5864" i="9"/>
  <c r="V5862" i="9"/>
  <c r="V5860" i="9"/>
  <c r="V5858" i="9"/>
  <c r="V5856" i="9"/>
  <c r="V5854" i="9"/>
  <c r="V5852" i="9"/>
  <c r="V5850" i="9"/>
  <c r="V5731" i="9"/>
  <c r="V5712" i="9"/>
  <c r="V5711" i="9"/>
  <c r="V5710" i="9"/>
  <c r="V5709" i="9"/>
  <c r="V5706" i="9"/>
  <c r="V5666" i="9"/>
  <c r="V5662" i="9"/>
  <c r="V5660" i="9"/>
  <c r="V5652" i="9"/>
  <c r="V5648" i="9"/>
  <c r="U5647" i="9"/>
  <c r="V5645" i="9"/>
  <c r="V5644" i="9"/>
  <c r="U5579" i="9"/>
  <c r="V5540" i="9"/>
  <c r="V5524" i="9"/>
  <c r="V5519" i="9"/>
  <c r="V5517" i="9"/>
  <c r="V5516" i="9"/>
  <c r="V5512" i="9"/>
  <c r="V5510" i="9"/>
  <c r="V5508" i="9"/>
  <c r="V5506" i="9"/>
  <c r="V5504" i="9"/>
  <c r="V5502" i="9"/>
  <c r="V5500" i="9"/>
  <c r="V5498" i="9"/>
  <c r="V5489" i="9"/>
  <c r="V5487" i="9"/>
  <c r="V5435" i="9"/>
  <c r="U5241" i="9"/>
  <c r="V5239" i="9"/>
  <c r="V4785" i="9"/>
  <c r="V4781" i="9"/>
  <c r="V4779" i="9"/>
  <c r="V4777" i="9"/>
  <c r="V4775" i="9"/>
  <c r="V4773" i="9"/>
  <c r="V4771" i="9"/>
  <c r="V4769" i="9"/>
  <c r="V4767" i="9"/>
  <c r="V4765" i="9"/>
  <c r="V4763" i="9"/>
  <c r="V4761" i="9"/>
  <c r="V4759" i="9"/>
  <c r="V4757" i="9"/>
  <c r="V4755" i="9"/>
  <c r="V4753" i="9"/>
  <c r="V4751" i="9"/>
  <c r="V4749" i="9"/>
  <c r="V4747" i="9"/>
  <c r="V4745" i="9"/>
  <c r="V4743" i="9"/>
  <c r="V4741" i="9"/>
  <c r="V4739" i="9"/>
  <c r="V4737" i="9"/>
  <c r="V4735" i="9"/>
  <c r="V4733" i="9"/>
  <c r="V4731" i="9"/>
  <c r="V4729" i="9"/>
  <c r="V4727" i="9"/>
  <c r="V4725" i="9"/>
  <c r="V4695" i="9"/>
  <c r="V4693" i="9"/>
  <c r="V4586" i="9"/>
  <c r="V4584" i="9"/>
  <c r="V4582" i="9"/>
  <c r="V4580" i="9"/>
  <c r="V4578" i="9"/>
  <c r="V4576" i="9"/>
  <c r="V4574" i="9"/>
  <c r="V4468" i="9"/>
  <c r="V4466" i="9"/>
  <c r="V4464" i="9"/>
  <c r="V4462" i="9"/>
  <c r="V4460" i="9"/>
  <c r="V4450" i="9"/>
  <c r="V4448" i="9"/>
  <c r="V4446" i="9"/>
  <c r="V4444" i="9"/>
  <c r="V4442" i="9"/>
  <c r="V4440" i="9"/>
  <c r="V4438" i="9"/>
  <c r="V4436" i="9"/>
  <c r="V4433" i="9"/>
  <c r="V4431" i="9"/>
  <c r="V4429" i="9"/>
  <c r="V4427" i="9"/>
  <c r="V4103" i="9"/>
  <c r="V4823" i="9"/>
  <c r="V4798" i="9"/>
  <c r="V4619" i="9"/>
  <c r="V4192" i="9"/>
  <c r="V3999" i="9"/>
  <c r="V3998" i="9"/>
  <c r="V3948" i="9"/>
  <c r="V3946" i="9"/>
  <c r="U3836" i="9"/>
  <c r="V3828" i="9"/>
  <c r="V3825" i="9"/>
  <c r="V3822" i="9"/>
  <c r="V3819" i="9"/>
  <c r="V3813" i="9"/>
  <c r="V3811" i="9"/>
  <c r="V3809" i="9"/>
  <c r="V3807" i="9"/>
  <c r="V3805" i="9"/>
  <c r="V3803" i="9"/>
  <c r="V3801" i="9"/>
  <c r="V3799" i="9"/>
  <c r="V3685" i="9"/>
  <c r="V3680" i="9"/>
  <c r="V3668" i="9"/>
  <c r="V3657" i="9"/>
  <c r="V3655" i="9"/>
  <c r="V3652" i="9"/>
  <c r="V3651" i="9"/>
  <c r="V3649" i="9"/>
  <c r="V3645" i="9"/>
  <c r="V3641" i="9"/>
  <c r="V3640" i="9"/>
  <c r="V3638" i="9"/>
  <c r="V3636" i="9"/>
  <c r="V3634" i="9"/>
  <c r="V3632" i="9"/>
  <c r="V3630" i="9"/>
  <c r="V3628" i="9"/>
  <c r="U3616" i="9"/>
  <c r="V3331" i="9"/>
  <c r="V3330" i="9"/>
  <c r="V3324" i="9"/>
  <c r="V3323" i="9"/>
  <c r="V3320" i="9"/>
  <c r="V3179" i="9"/>
  <c r="V3178" i="9"/>
  <c r="V3175" i="9"/>
  <c r="V3172" i="9"/>
  <c r="V3170" i="9"/>
  <c r="V3169" i="9"/>
  <c r="V3166" i="9"/>
  <c r="V3165" i="9"/>
  <c r="V3162" i="9"/>
  <c r="V3157" i="9"/>
  <c r="V3156" i="9"/>
  <c r="U3155" i="9"/>
  <c r="V3155" i="9" s="1"/>
  <c r="Q3153" i="9"/>
  <c r="V3153" i="9" s="1"/>
  <c r="V3152" i="9"/>
  <c r="V3108" i="9"/>
  <c r="V3614" i="9"/>
  <c r="V3612" i="9"/>
  <c r="V3609" i="9"/>
  <c r="V3604" i="9"/>
  <c r="V3601" i="9"/>
  <c r="U3573" i="9"/>
  <c r="V3570" i="9"/>
  <c r="V3569" i="9"/>
  <c r="V3567" i="9"/>
  <c r="V3563" i="9"/>
  <c r="V3562" i="9"/>
  <c r="V3559" i="9"/>
  <c r="V3558" i="9"/>
  <c r="V3555" i="9"/>
  <c r="V3554" i="9"/>
  <c r="V3550" i="9"/>
  <c r="V3549" i="9"/>
  <c r="V3546" i="9"/>
  <c r="V3544" i="9"/>
  <c r="V3542" i="9"/>
  <c r="V3540" i="9"/>
  <c r="V3536" i="9"/>
  <c r="V3534" i="9"/>
  <c r="V3450" i="9"/>
  <c r="V3448" i="9"/>
  <c r="V3446" i="9"/>
  <c r="V3444" i="9"/>
  <c r="V3442" i="9"/>
  <c r="V3440" i="9"/>
  <c r="V3437" i="9"/>
  <c r="V3435" i="9"/>
  <c r="V3433" i="9"/>
  <c r="V3431" i="9"/>
  <c r="V3429" i="9"/>
  <c r="V3427" i="9"/>
  <c r="V3425" i="9"/>
  <c r="V3422" i="9"/>
  <c r="V3419" i="9"/>
  <c r="V3417" i="9"/>
  <c r="V3415" i="9"/>
  <c r="V3413" i="9"/>
  <c r="V3411" i="9"/>
  <c r="V3409" i="9"/>
  <c r="V3264" i="9"/>
  <c r="V3078" i="9"/>
  <c r="V3074" i="9"/>
  <c r="V3071" i="9"/>
  <c r="V3065" i="9"/>
  <c r="V3061" i="9"/>
  <c r="V3059" i="9"/>
  <c r="V3056" i="9"/>
  <c r="V3053" i="9"/>
  <c r="V3050" i="9"/>
  <c r="V3048" i="9"/>
  <c r="U3039" i="9"/>
  <c r="V3035" i="9"/>
  <c r="V3030" i="9"/>
  <c r="V3029" i="9"/>
  <c r="V3026" i="9"/>
  <c r="U3013" i="9"/>
  <c r="V3011" i="9"/>
  <c r="V3010" i="9"/>
  <c r="V2813" i="9"/>
  <c r="V2737" i="9"/>
  <c r="V2238" i="9"/>
  <c r="V1585" i="9"/>
  <c r="V1583" i="9"/>
  <c r="V1581" i="9"/>
  <c r="V1579" i="9"/>
  <c r="V1577" i="9"/>
  <c r="U1576" i="9"/>
  <c r="V1576" i="9" s="1"/>
  <c r="V1373" i="9"/>
  <c r="V1371" i="9"/>
  <c r="V1369" i="9"/>
  <c r="V1367" i="9"/>
  <c r="V1365" i="9"/>
  <c r="V1252" i="9"/>
  <c r="V1250" i="9"/>
  <c r="V1248" i="9"/>
  <c r="V1246" i="9"/>
  <c r="V1244" i="9"/>
  <c r="V1242" i="9"/>
  <c r="V1240" i="9"/>
  <c r="V1238" i="9"/>
  <c r="V1236" i="9"/>
  <c r="V1234" i="9"/>
  <c r="U1233" i="9"/>
  <c r="V1233" i="9" s="1"/>
  <c r="V2931" i="9"/>
  <c r="V2930" i="9"/>
  <c r="V2928" i="9"/>
  <c r="V2927" i="9"/>
  <c r="V2818" i="9"/>
  <c r="V2225" i="9"/>
  <c r="V2223" i="9"/>
  <c r="V1813" i="9"/>
  <c r="V1811" i="9"/>
  <c r="V1809" i="9"/>
  <c r="V1807" i="9"/>
  <c r="V1805" i="9"/>
  <c r="V1803" i="9"/>
  <c r="V1801" i="9"/>
  <c r="V1426" i="9"/>
  <c r="V1285" i="9"/>
  <c r="V1283" i="9"/>
  <c r="V1180" i="9"/>
  <c r="V1178" i="9"/>
  <c r="V762" i="9"/>
  <c r="V760" i="9"/>
  <c r="V758" i="9"/>
  <c r="V561" i="9"/>
  <c r="V559" i="9"/>
  <c r="V557" i="9"/>
  <c r="V555" i="9"/>
  <c r="U553" i="9"/>
  <c r="V547" i="9"/>
  <c r="V429" i="9"/>
  <c r="V427" i="9"/>
  <c r="V423" i="9"/>
  <c r="V421" i="9"/>
  <c r="V1010" i="9"/>
  <c r="V1002" i="9"/>
  <c r="V1000" i="9"/>
  <c r="V818" i="9"/>
  <c r="V597" i="9"/>
  <c r="V595" i="9"/>
  <c r="V484" i="9"/>
  <c r="V458" i="9"/>
  <c r="V13492" i="9"/>
  <c r="V13487" i="9"/>
  <c r="V13473" i="9"/>
  <c r="V13471" i="9"/>
  <c r="V13468" i="9"/>
  <c r="V13452" i="9"/>
  <c r="V13384" i="9"/>
  <c r="V13382" i="9"/>
  <c r="V13380" i="9"/>
  <c r="V13378" i="9"/>
  <c r="V13376" i="9"/>
  <c r="V13374" i="9"/>
  <c r="V13373" i="9"/>
  <c r="V13364" i="9"/>
  <c r="V13356" i="9"/>
  <c r="V13354" i="9"/>
  <c r="V13352" i="9"/>
  <c r="V13350" i="9"/>
  <c r="V13348" i="9"/>
  <c r="V13346" i="9"/>
  <c r="V13344" i="9"/>
  <c r="V13342" i="9"/>
  <c r="V13340" i="9"/>
  <c r="V13338" i="9"/>
  <c r="V13336" i="9"/>
  <c r="V13334" i="9"/>
  <c r="V13332" i="9"/>
  <c r="U13331" i="9"/>
  <c r="V13331" i="9" s="1"/>
  <c r="I13331" i="9" s="1"/>
  <c r="Q13331" i="9"/>
  <c r="V13299" i="9"/>
  <c r="V13297" i="9"/>
  <c r="V13295" i="9"/>
  <c r="V13293" i="9"/>
  <c r="V13291" i="9"/>
  <c r="V13289" i="9"/>
  <c r="V13287" i="9"/>
  <c r="V13285" i="9"/>
  <c r="V13283" i="9"/>
  <c r="V13281" i="9"/>
  <c r="V13279" i="9"/>
  <c r="V13277" i="9"/>
  <c r="V13275" i="9"/>
  <c r="V13273" i="9"/>
  <c r="V13271" i="9"/>
  <c r="V13269" i="9"/>
  <c r="V13267" i="9"/>
  <c r="V13265" i="9"/>
  <c r="V13263" i="9"/>
  <c r="V13261" i="9"/>
  <c r="V13259" i="9"/>
  <c r="V13257" i="9"/>
  <c r="V13255" i="9"/>
  <c r="V13253" i="9"/>
  <c r="V13251" i="9"/>
  <c r="V13249" i="9"/>
  <c r="V13247" i="9"/>
  <c r="V13245" i="9"/>
  <c r="V13243" i="9"/>
  <c r="V13241" i="9"/>
  <c r="V13239" i="9"/>
  <c r="V13237" i="9"/>
  <c r="V13235" i="9"/>
  <c r="V13233" i="9"/>
  <c r="V13231" i="9"/>
  <c r="V13229" i="9"/>
  <c r="V13227" i="9"/>
  <c r="V13225" i="9"/>
  <c r="V13223" i="9"/>
  <c r="V13221" i="9"/>
  <c r="V13219" i="9"/>
  <c r="V13213" i="9"/>
  <c r="V13203" i="9"/>
  <c r="V13199" i="9"/>
  <c r="V13197" i="9"/>
  <c r="V13195" i="9"/>
  <c r="V13193" i="9"/>
  <c r="V13191" i="9"/>
  <c r="V13185" i="9"/>
  <c r="V13183" i="9"/>
  <c r="V13181" i="9"/>
  <c r="V13179" i="9"/>
  <c r="V13177" i="9"/>
  <c r="V13175" i="9"/>
  <c r="V13173" i="9"/>
  <c r="V13171" i="9"/>
  <c r="V13169" i="9"/>
  <c r="V13167" i="9"/>
  <c r="V13165" i="9"/>
  <c r="V13163" i="9"/>
  <c r="V13161" i="9"/>
  <c r="V13159" i="9"/>
  <c r="V13157" i="9"/>
  <c r="V13155" i="9"/>
  <c r="V13153" i="9"/>
  <c r="V13151" i="9"/>
  <c r="V13149" i="9"/>
  <c r="V13147" i="9"/>
  <c r="V13145" i="9"/>
  <c r="V13143" i="9"/>
  <c r="V13141" i="9"/>
  <c r="V13137" i="9"/>
  <c r="V13135" i="9"/>
  <c r="V13123" i="9"/>
  <c r="U12450" i="9"/>
  <c r="V12450" i="9" s="1"/>
  <c r="V12442" i="9"/>
  <c r="V12440" i="9"/>
  <c r="V12438" i="9"/>
  <c r="U12437" i="9"/>
  <c r="V12435" i="9"/>
  <c r="V12433" i="9"/>
  <c r="V12431" i="9"/>
  <c r="V12429" i="9"/>
  <c r="V12427" i="9"/>
  <c r="V12425" i="9"/>
  <c r="V12423" i="9"/>
  <c r="V12421" i="9"/>
  <c r="V12419" i="9"/>
  <c r="V12417" i="9"/>
  <c r="V12415" i="9"/>
  <c r="V12413" i="9"/>
  <c r="V12411" i="9"/>
  <c r="V12409" i="9"/>
  <c r="V12407" i="9"/>
  <c r="V12405" i="9"/>
  <c r="V12403" i="9"/>
  <c r="V12401" i="9"/>
  <c r="V12399" i="9"/>
  <c r="V12397" i="9"/>
  <c r="V12395" i="9"/>
  <c r="V12393" i="9"/>
  <c r="V12248" i="9"/>
  <c r="V12246" i="9"/>
  <c r="V12244" i="9"/>
  <c r="V12242" i="9"/>
  <c r="V12240" i="9"/>
  <c r="V12238" i="9"/>
  <c r="V12235" i="9"/>
  <c r="V12222" i="9"/>
  <c r="V12220" i="9"/>
  <c r="V12218" i="9"/>
  <c r="V12216" i="9"/>
  <c r="V12214" i="9"/>
  <c r="V12212" i="9"/>
  <c r="V12210" i="9"/>
  <c r="V12208" i="9"/>
  <c r="V12206" i="9"/>
  <c r="V12204" i="9"/>
  <c r="V12202" i="9"/>
  <c r="V12200" i="9"/>
  <c r="V12198" i="9"/>
  <c r="V12196" i="9"/>
  <c r="V12194" i="9"/>
  <c r="V12192" i="9"/>
  <c r="V12190" i="9"/>
  <c r="V12188" i="9"/>
  <c r="V12186" i="9"/>
  <c r="V12184" i="9"/>
  <c r="V12175" i="9"/>
  <c r="V12173" i="9"/>
  <c r="V12171" i="9"/>
  <c r="V12169" i="9"/>
  <c r="V12167" i="9"/>
  <c r="V12165" i="9"/>
  <c r="V12163" i="9"/>
  <c r="V12160" i="9"/>
  <c r="V12158" i="9"/>
  <c r="V12156" i="9"/>
  <c r="V12154" i="9"/>
  <c r="V12152" i="9"/>
  <c r="V12146" i="9"/>
  <c r="V12144" i="9"/>
  <c r="V12142" i="9"/>
  <c r="V12140" i="9"/>
  <c r="V12138" i="9"/>
  <c r="V12136" i="9"/>
  <c r="V12134" i="9"/>
  <c r="V12131" i="9"/>
  <c r="V12129" i="9"/>
  <c r="V12051" i="9"/>
  <c r="V11992" i="9"/>
  <c r="V11990" i="9"/>
  <c r="V11988" i="9"/>
  <c r="V11986" i="9"/>
  <c r="V11984" i="9"/>
  <c r="V11982" i="9"/>
  <c r="V11980" i="9"/>
  <c r="V11978" i="9"/>
  <c r="V11976" i="9"/>
  <c r="V11970" i="9"/>
  <c r="U11967" i="9"/>
  <c r="V11967" i="9" s="1"/>
  <c r="I11967" i="9" s="1"/>
  <c r="V11965" i="9"/>
  <c r="V11963" i="9"/>
  <c r="V11961" i="9"/>
  <c r="V11959" i="9"/>
  <c r="V11945" i="9"/>
  <c r="V11943" i="9"/>
  <c r="V11941" i="9"/>
  <c r="V11939" i="9"/>
  <c r="V11937" i="9"/>
  <c r="V11935" i="9"/>
  <c r="V11933" i="9"/>
  <c r="V11931" i="9"/>
  <c r="V11929" i="9"/>
  <c r="V11927" i="9"/>
  <c r="V11925" i="9"/>
  <c r="V11923" i="9"/>
  <c r="V11921" i="9"/>
  <c r="V11919" i="9"/>
  <c r="V11917" i="9"/>
  <c r="V11915" i="9"/>
  <c r="V11913" i="9"/>
  <c r="V11911" i="9"/>
  <c r="V11909" i="9"/>
  <c r="V11907" i="9"/>
  <c r="V11905" i="9"/>
  <c r="V11903" i="9"/>
  <c r="V11901" i="9"/>
  <c r="V11899" i="9"/>
  <c r="V11897" i="9"/>
  <c r="V11895" i="9"/>
  <c r="V11893" i="9"/>
  <c r="V11889" i="9"/>
  <c r="V11887" i="9"/>
  <c r="V11885" i="9"/>
  <c r="V11855" i="9"/>
  <c r="V11853" i="9"/>
  <c r="V11732" i="9"/>
  <c r="V11730" i="9"/>
  <c r="V11728" i="9"/>
  <c r="V11724" i="9"/>
  <c r="V11722" i="9"/>
  <c r="V11720" i="9"/>
  <c r="V11665" i="9"/>
  <c r="V11663" i="9"/>
  <c r="V11661" i="9"/>
  <c r="U11660" i="9"/>
  <c r="V11658" i="9"/>
  <c r="V11656" i="9"/>
  <c r="V11654" i="9"/>
  <c r="V11652" i="9"/>
  <c r="V11650" i="9"/>
  <c r="V11648" i="9"/>
  <c r="V11646" i="9"/>
  <c r="V11644" i="9"/>
  <c r="V11642" i="9"/>
  <c r="V11640" i="9"/>
  <c r="V11638" i="9"/>
  <c r="V11636" i="9"/>
  <c r="V11634" i="9"/>
  <c r="V11632" i="9"/>
  <c r="V11630" i="9"/>
  <c r="V11628" i="9"/>
  <c r="V11535" i="9"/>
  <c r="V11531" i="9"/>
  <c r="V11527" i="9"/>
  <c r="V11525" i="9"/>
  <c r="V11523" i="9"/>
  <c r="V11521" i="9"/>
  <c r="V11519" i="9"/>
  <c r="U11518" i="9"/>
  <c r="V11516" i="9"/>
  <c r="V11514" i="9"/>
  <c r="V11512" i="9"/>
  <c r="V11510" i="9"/>
  <c r="V11504" i="9"/>
  <c r="V11502" i="9"/>
  <c r="V11500" i="9"/>
  <c r="V11498" i="9"/>
  <c r="V11496" i="9"/>
  <c r="V11494" i="9"/>
  <c r="V11492" i="9"/>
  <c r="V11490" i="9"/>
  <c r="V11488" i="9"/>
  <c r="V11486" i="9"/>
  <c r="V11484" i="9"/>
  <c r="V11305" i="9"/>
  <c r="V11303" i="9"/>
  <c r="V11301" i="9"/>
  <c r="V11299" i="9"/>
  <c r="V11297" i="9"/>
  <c r="U11295" i="9"/>
  <c r="V11295" i="9" s="1"/>
  <c r="V11249" i="9"/>
  <c r="V11243" i="9"/>
  <c r="V11162" i="9"/>
  <c r="V11160" i="9"/>
  <c r="V11158" i="9"/>
  <c r="V11156" i="9"/>
  <c r="V11150" i="9"/>
  <c r="V11148" i="9"/>
  <c r="V11113" i="9"/>
  <c r="V11107" i="9"/>
  <c r="V11099" i="9"/>
  <c r="U11041" i="9"/>
  <c r="V11041" i="9" s="1"/>
  <c r="V10695" i="9"/>
  <c r="V10690" i="9"/>
  <c r="U10687" i="9"/>
  <c r="V10687" i="9" s="1"/>
  <c r="I10687" i="9" s="1"/>
  <c r="V10685" i="9"/>
  <c r="V10683" i="9"/>
  <c r="V10681" i="9"/>
  <c r="V10662" i="9"/>
  <c r="V10660" i="9"/>
  <c r="V10658" i="9"/>
  <c r="V10631" i="9"/>
  <c r="V10629" i="9"/>
  <c r="V10627" i="9"/>
  <c r="V10436" i="9"/>
  <c r="V10434" i="9"/>
  <c r="V10433" i="9"/>
  <c r="V10431" i="9"/>
  <c r="V10428" i="9"/>
  <c r="V10427" i="9"/>
  <c r="V10425" i="9"/>
  <c r="V10420" i="9"/>
  <c r="V10418" i="9"/>
  <c r="V10411" i="9"/>
  <c r="U10396" i="9"/>
  <c r="V10396" i="9" s="1"/>
  <c r="I10396" i="9" s="1"/>
  <c r="V10394" i="9"/>
  <c r="V10392" i="9"/>
  <c r="V10390" i="9"/>
  <c r="V10388" i="9"/>
  <c r="V10373" i="9"/>
  <c r="V10372" i="9"/>
  <c r="V10370" i="9"/>
  <c r="V10367" i="9"/>
  <c r="V10366" i="9"/>
  <c r="V10363" i="9"/>
  <c r="V10362" i="9"/>
  <c r="V10360" i="9"/>
  <c r="V10359" i="9"/>
  <c r="V10356" i="9"/>
  <c r="V10352" i="9"/>
  <c r="V10349" i="9"/>
  <c r="V10348" i="9"/>
  <c r="V10345" i="9"/>
  <c r="V10321" i="9"/>
  <c r="V10259" i="9"/>
  <c r="V10257" i="9"/>
  <c r="V10255" i="9"/>
  <c r="V10253" i="9"/>
  <c r="V10251" i="9"/>
  <c r="V10249" i="9"/>
  <c r="V10227" i="9"/>
  <c r="V10225" i="9"/>
  <c r="V10223" i="9"/>
  <c r="V10222" i="9"/>
  <c r="V10219" i="9"/>
  <c r="V10217" i="9"/>
  <c r="V10215" i="9"/>
  <c r="V10213" i="9"/>
  <c r="V10211" i="9"/>
  <c r="V10209" i="9"/>
  <c r="V10207" i="9"/>
  <c r="V10205" i="9"/>
  <c r="V10203" i="9"/>
  <c r="V10192" i="9"/>
  <c r="V10190" i="9"/>
  <c r="V10188" i="9"/>
  <c r="V10180" i="9"/>
  <c r="V10174" i="9"/>
  <c r="V10162" i="9"/>
  <c r="U10161" i="9"/>
  <c r="V10161" i="9" s="1"/>
  <c r="I10161" i="9" s="1"/>
  <c r="V10159" i="9"/>
  <c r="V10157" i="9"/>
  <c r="V10155" i="9"/>
  <c r="V10153" i="9"/>
  <c r="V10151" i="9"/>
  <c r="V10149" i="9"/>
  <c r="V10147" i="9"/>
  <c r="V10145" i="9"/>
  <c r="V10143" i="9"/>
  <c r="V10141" i="9"/>
  <c r="V10139" i="9"/>
  <c r="V10137" i="9"/>
  <c r="V10135" i="9"/>
  <c r="V10133" i="9"/>
  <c r="V10131" i="9"/>
  <c r="V10129" i="9"/>
  <c r="V10127" i="9"/>
  <c r="V10125" i="9"/>
  <c r="V10123" i="9"/>
  <c r="V10121" i="9"/>
  <c r="V10119" i="9"/>
  <c r="V10117" i="9"/>
  <c r="V10115" i="9"/>
  <c r="V10113" i="9"/>
  <c r="V10111" i="9"/>
  <c r="V10109" i="9"/>
  <c r="V10107" i="9"/>
  <c r="V10105" i="9"/>
  <c r="V10103" i="9"/>
  <c r="V10101" i="9"/>
  <c r="V10099" i="9"/>
  <c r="V10097" i="9"/>
  <c r="V10095" i="9"/>
  <c r="V10093" i="9"/>
  <c r="V10091" i="9"/>
  <c r="V10089" i="9"/>
  <c r="V10087" i="9"/>
  <c r="V10085" i="9"/>
  <c r="V10083" i="9"/>
  <c r="V10081" i="9"/>
  <c r="V10079" i="9"/>
  <c r="V10077" i="9"/>
  <c r="V10075" i="9"/>
  <c r="V10073" i="9"/>
  <c r="V10071" i="9"/>
  <c r="V10069" i="9"/>
  <c r="V10067" i="9"/>
  <c r="V10065" i="9"/>
  <c r="V10063" i="9"/>
  <c r="V10061" i="9"/>
  <c r="V10059" i="9"/>
  <c r="V10057" i="9"/>
  <c r="V10055" i="9"/>
  <c r="V10053" i="9"/>
  <c r="V10051" i="9"/>
  <c r="V10049" i="9"/>
  <c r="V10047" i="9"/>
  <c r="U10046" i="9"/>
  <c r="V10046" i="9" s="1"/>
  <c r="V9895" i="9"/>
  <c r="V9893" i="9"/>
  <c r="V9891" i="9"/>
  <c r="V9889" i="9"/>
  <c r="V9887" i="9"/>
  <c r="V9885" i="9"/>
  <c r="V9882" i="9"/>
  <c r="U9881" i="9"/>
  <c r="V9881" i="9" s="1"/>
  <c r="I9881" i="9" s="1"/>
  <c r="V9879" i="9"/>
  <c r="V9877" i="9"/>
  <c r="V9875" i="9"/>
  <c r="V9873" i="9"/>
  <c r="V9871" i="9"/>
  <c r="V9867" i="9"/>
  <c r="V9865" i="9"/>
  <c r="V9864" i="9"/>
  <c r="V9862" i="9"/>
  <c r="V9860" i="9"/>
  <c r="V9858" i="9"/>
  <c r="V9856" i="9"/>
  <c r="V9854" i="9"/>
  <c r="V9852" i="9"/>
  <c r="V9850" i="9"/>
  <c r="V9848" i="9"/>
  <c r="V9846" i="9"/>
  <c r="V8640" i="9"/>
  <c r="U8311" i="9"/>
  <c r="V8311" i="9" s="1"/>
  <c r="I8311" i="9" s="1"/>
  <c r="V8309" i="9"/>
  <c r="V8307" i="9"/>
  <c r="V8300" i="9"/>
  <c r="V8297" i="9"/>
  <c r="V8295" i="9"/>
  <c r="V8099" i="9"/>
  <c r="V8097" i="9"/>
  <c r="V8095" i="9"/>
  <c r="V9844" i="9"/>
  <c r="V9842" i="9"/>
  <c r="V9769" i="9"/>
  <c r="V9767" i="9"/>
  <c r="V9766" i="9"/>
  <c r="V9765" i="9"/>
  <c r="V9764" i="9"/>
  <c r="V9762" i="9"/>
  <c r="V9759" i="9"/>
  <c r="V9757" i="9"/>
  <c r="V9755" i="9"/>
  <c r="V9753" i="9"/>
  <c r="V9751" i="9"/>
  <c r="V9749" i="9"/>
  <c r="V9747" i="9"/>
  <c r="V9745" i="9"/>
  <c r="V9740" i="9"/>
  <c r="V9734" i="9"/>
  <c r="V9732" i="9"/>
  <c r="V9730" i="9"/>
  <c r="V9729" i="9"/>
  <c r="V9726" i="9"/>
  <c r="V9724" i="9"/>
  <c r="V9722" i="9"/>
  <c r="V9715" i="9"/>
  <c r="V9714" i="9"/>
  <c r="V9713" i="9"/>
  <c r="V9709" i="9"/>
  <c r="V9589" i="9"/>
  <c r="V9587" i="9"/>
  <c r="V9585" i="9"/>
  <c r="V9583" i="9"/>
  <c r="V9581" i="9"/>
  <c r="V9579" i="9"/>
  <c r="V9571" i="9"/>
  <c r="V9569" i="9"/>
  <c r="V9567" i="9"/>
  <c r="V9565" i="9"/>
  <c r="V9563" i="9"/>
  <c r="V9561" i="9"/>
  <c r="V9559" i="9"/>
  <c r="V9557" i="9"/>
  <c r="V9555" i="9"/>
  <c r="V9553" i="9"/>
  <c r="V9551" i="9"/>
  <c r="V9549" i="9"/>
  <c r="V9547" i="9"/>
  <c r="V9545" i="9"/>
  <c r="V9543" i="9"/>
  <c r="V9541" i="9"/>
  <c r="V9539" i="9"/>
  <c r="V9537" i="9"/>
  <c r="V9535" i="9"/>
  <c r="V9533" i="9"/>
  <c r="V9525" i="9"/>
  <c r="V9523" i="9"/>
  <c r="V9522" i="9"/>
  <c r="V9520" i="9"/>
  <c r="V9518" i="9"/>
  <c r="V9516" i="9"/>
  <c r="V9514" i="9"/>
  <c r="V9512" i="9"/>
  <c r="V9510" i="9"/>
  <c r="V9508" i="9"/>
  <c r="V9506" i="9"/>
  <c r="V9504" i="9"/>
  <c r="V9502" i="9"/>
  <c r="V9500" i="9"/>
  <c r="V9498" i="9"/>
  <c r="V9496" i="9"/>
  <c r="V9494" i="9"/>
  <c r="U9493" i="9"/>
  <c r="V9493" i="9" s="1"/>
  <c r="V9412" i="9"/>
  <c r="V9410" i="9"/>
  <c r="V9401" i="9"/>
  <c r="V9392" i="9"/>
  <c r="V9389" i="9"/>
  <c r="V9387" i="9"/>
  <c r="V9385" i="9"/>
  <c r="V9383" i="9"/>
  <c r="V9376" i="9"/>
  <c r="V9375" i="9"/>
  <c r="V9373" i="9"/>
  <c r="V9371" i="9"/>
  <c r="V9369" i="9"/>
  <c r="V9367" i="9"/>
  <c r="U9366" i="9"/>
  <c r="V9366" i="9" s="1"/>
  <c r="V9360" i="9"/>
  <c r="V9358" i="9"/>
  <c r="V9351" i="9"/>
  <c r="V9350" i="9"/>
  <c r="V9347" i="9"/>
  <c r="V9345" i="9"/>
  <c r="V9343" i="9"/>
  <c r="V9341" i="9"/>
  <c r="V9339" i="9"/>
  <c r="V9338" i="9"/>
  <c r="U9241" i="9"/>
  <c r="V9231" i="9"/>
  <c r="V9229" i="9"/>
  <c r="V9227" i="9"/>
  <c r="V9225" i="9"/>
  <c r="V9223" i="9"/>
  <c r="V9089" i="9"/>
  <c r="V9087" i="9"/>
  <c r="V9085" i="9"/>
  <c r="V9083" i="9"/>
  <c r="V9081" i="9"/>
  <c r="V9079" i="9"/>
  <c r="V9077" i="9"/>
  <c r="V8947" i="9"/>
  <c r="V8945" i="9"/>
  <c r="V8942" i="9"/>
  <c r="V8940" i="9"/>
  <c r="V8938" i="9"/>
  <c r="V8936" i="9"/>
  <c r="V8934" i="9"/>
  <c r="V8932" i="9"/>
  <c r="V8930" i="9"/>
  <c r="V8899" i="9"/>
  <c r="V8896" i="9"/>
  <c r="V8891" i="9"/>
  <c r="V8889" i="9"/>
  <c r="V8856" i="9"/>
  <c r="V8854" i="9"/>
  <c r="V8852" i="9"/>
  <c r="V8850" i="9"/>
  <c r="V8848" i="9"/>
  <c r="V8846" i="9"/>
  <c r="V8844" i="9"/>
  <c r="V8842" i="9"/>
  <c r="V8819" i="9"/>
  <c r="V8817" i="9"/>
  <c r="V8810" i="9"/>
  <c r="V8804" i="9"/>
  <c r="V8802" i="9"/>
  <c r="V8800" i="9"/>
  <c r="V8798" i="9"/>
  <c r="V8793" i="9"/>
  <c r="V8791" i="9"/>
  <c r="V8787" i="9"/>
  <c r="V8784" i="9"/>
  <c r="V8782" i="9"/>
  <c r="V8780" i="9"/>
  <c r="V8777" i="9"/>
  <c r="V8753" i="9"/>
  <c r="V8751" i="9"/>
  <c r="V8749" i="9"/>
  <c r="V8747" i="9"/>
  <c r="V8745" i="9"/>
  <c r="V8743" i="9"/>
  <c r="V8741" i="9"/>
  <c r="V8722" i="9"/>
  <c r="V8720" i="9"/>
  <c r="V8718" i="9"/>
  <c r="V8716" i="9"/>
  <c r="V8714" i="9"/>
  <c r="V8712" i="9"/>
  <c r="V8710" i="9"/>
  <c r="V8708" i="9"/>
  <c r="V8706" i="9"/>
  <c r="V8704" i="9"/>
  <c r="V8702" i="9"/>
  <c r="V8700" i="9"/>
  <c r="V8698" i="9"/>
  <c r="V8696" i="9"/>
  <c r="V8694" i="9"/>
  <c r="V8692" i="9"/>
  <c r="V8667" i="9"/>
  <c r="V8665" i="9"/>
  <c r="V8663" i="9"/>
  <c r="V8661" i="9"/>
  <c r="V8659" i="9"/>
  <c r="V8657" i="9"/>
  <c r="V8655" i="9"/>
  <c r="V8653" i="9"/>
  <c r="V8651" i="9"/>
  <c r="V8649" i="9"/>
  <c r="V8647" i="9"/>
  <c r="V8645" i="9"/>
  <c r="V8643" i="9"/>
  <c r="V8641" i="9"/>
  <c r="V8330" i="9"/>
  <c r="V8328" i="9"/>
  <c r="V8326" i="9"/>
  <c r="V8027" i="9"/>
  <c r="V8025" i="9"/>
  <c r="V8023" i="9"/>
  <c r="V8021" i="9"/>
  <c r="V8019" i="9"/>
  <c r="V7996" i="9"/>
  <c r="V7988" i="9"/>
  <c r="V7986" i="9"/>
  <c r="V7984" i="9"/>
  <c r="V7982" i="9"/>
  <c r="V7980" i="9"/>
  <c r="V7977" i="9"/>
  <c r="V7306" i="9"/>
  <c r="V7304" i="9"/>
  <c r="V7302" i="9"/>
  <c r="V7297" i="9"/>
  <c r="V7295" i="9"/>
  <c r="V7031" i="9"/>
  <c r="V7029" i="9"/>
  <c r="U6963" i="9"/>
  <c r="V6869" i="9"/>
  <c r="V6867" i="9"/>
  <c r="V6865" i="9"/>
  <c r="V6863" i="9"/>
  <c r="V6861" i="9"/>
  <c r="V6859" i="9"/>
  <c r="V6857" i="9"/>
  <c r="V6855" i="9"/>
  <c r="V6853" i="9"/>
  <c r="V6851" i="9"/>
  <c r="V6849" i="9"/>
  <c r="V6822" i="9"/>
  <c r="V6820" i="9"/>
  <c r="V6818" i="9"/>
  <c r="V6726" i="9"/>
  <c r="V6720" i="9"/>
  <c r="V6718" i="9"/>
  <c r="V6716" i="9"/>
  <c r="V6714" i="9"/>
  <c r="V6712" i="9"/>
  <c r="V6710" i="9"/>
  <c r="V6708" i="9"/>
  <c r="V6694" i="9"/>
  <c r="U6678" i="9"/>
  <c r="V6676" i="9"/>
  <c r="V6674" i="9"/>
  <c r="V6672" i="9"/>
  <c r="V6670" i="9"/>
  <c r="V6668" i="9"/>
  <c r="V6662" i="9"/>
  <c r="V6660" i="9"/>
  <c r="V6658" i="9"/>
  <c r="V6656" i="9"/>
  <c r="V6654" i="9"/>
  <c r="V6369" i="9"/>
  <c r="V6368" i="9"/>
  <c r="V6362" i="9"/>
  <c r="V6357" i="9"/>
  <c r="V6355" i="9"/>
  <c r="V6352" i="9"/>
  <c r="U6351" i="9"/>
  <c r="V6351" i="9" s="1"/>
  <c r="V6335" i="9"/>
  <c r="V6326" i="9"/>
  <c r="V6324" i="9"/>
  <c r="U6323" i="9"/>
  <c r="V6323" i="9" s="1"/>
  <c r="I6323" i="9" s="1"/>
  <c r="V6321" i="9"/>
  <c r="V6319" i="9"/>
  <c r="V6317" i="9"/>
  <c r="V6315" i="9"/>
  <c r="V6313" i="9"/>
  <c r="V6310" i="9"/>
  <c r="V5914" i="9"/>
  <c r="V5912" i="9"/>
  <c r="V5910" i="9"/>
  <c r="V5879" i="9"/>
  <c r="V5877" i="9"/>
  <c r="V5875" i="9"/>
  <c r="V5776" i="9"/>
  <c r="V5702" i="9"/>
  <c r="V5552" i="9"/>
  <c r="V5550" i="9"/>
  <c r="V5522" i="9"/>
  <c r="V5243" i="9"/>
  <c r="V8003" i="9"/>
  <c r="V7989" i="9"/>
  <c r="V7834" i="9"/>
  <c r="V7831" i="9"/>
  <c r="V7829" i="9"/>
  <c r="U7820" i="9"/>
  <c r="V7820" i="9" s="1"/>
  <c r="I7820" i="9" s="1"/>
  <c r="V7818" i="9"/>
  <c r="V7816" i="9"/>
  <c r="V7814" i="9"/>
  <c r="U7614" i="9"/>
  <c r="V7612" i="9"/>
  <c r="V7610" i="9"/>
  <c r="V7608" i="9"/>
  <c r="U7607" i="9"/>
  <c r="V7607" i="9" s="1"/>
  <c r="V7568" i="9"/>
  <c r="V7566" i="9"/>
  <c r="V7564" i="9"/>
  <c r="V7562" i="9"/>
  <c r="V7560" i="9"/>
  <c r="V7558" i="9"/>
  <c r="V7556" i="9"/>
  <c r="U7377" i="9"/>
  <c r="V7377" i="9" s="1"/>
  <c r="V7170" i="9"/>
  <c r="V7069" i="9"/>
  <c r="V7067" i="9"/>
  <c r="V7065" i="9"/>
  <c r="V5918" i="9"/>
  <c r="V5888" i="9"/>
  <c r="V5886" i="9"/>
  <c r="V5848" i="9"/>
  <c r="V5846" i="9"/>
  <c r="V5844" i="9"/>
  <c r="V5678" i="9"/>
  <c r="V5639" i="9"/>
  <c r="V5636" i="9"/>
  <c r="V5634" i="9"/>
  <c r="V5631" i="9"/>
  <c r="V5623" i="9"/>
  <c r="V5602" i="9"/>
  <c r="V5433" i="9"/>
  <c r="V5431" i="9"/>
  <c r="V5429" i="9"/>
  <c r="V5427" i="9"/>
  <c r="V5425" i="9"/>
  <c r="V5423" i="9"/>
  <c r="V5421" i="9"/>
  <c r="V5419" i="9"/>
  <c r="V5276" i="9"/>
  <c r="V5237" i="9"/>
  <c r="V5235" i="9"/>
  <c r="V5233" i="9"/>
  <c r="V5231" i="9"/>
  <c r="V5224" i="9"/>
  <c r="V5222" i="9"/>
  <c r="V5210" i="9"/>
  <c r="V5208" i="9"/>
  <c r="V5204" i="9"/>
  <c r="V5201" i="9"/>
  <c r="V5196" i="9"/>
  <c r="V5194" i="9"/>
  <c r="V5191" i="9"/>
  <c r="V5188" i="9"/>
  <c r="V5181" i="9"/>
  <c r="V5179" i="9"/>
  <c r="U5172" i="9"/>
  <c r="V5170" i="9"/>
  <c r="V4723" i="9"/>
  <c r="V4721" i="9"/>
  <c r="V4719" i="9"/>
  <c r="V4717" i="9"/>
  <c r="V4715" i="9"/>
  <c r="V4691" i="9"/>
  <c r="V4689" i="9"/>
  <c r="V4687" i="9"/>
  <c r="V4685" i="9"/>
  <c r="V4683" i="9"/>
  <c r="V4681" i="9"/>
  <c r="V4679" i="9"/>
  <c r="V4572" i="9"/>
  <c r="V4570" i="9"/>
  <c r="V4568" i="9"/>
  <c r="V4566" i="9"/>
  <c r="V4564" i="9"/>
  <c r="V4562" i="9"/>
  <c r="V4560" i="9"/>
  <c r="V4100" i="9"/>
  <c r="V4098" i="9"/>
  <c r="V4075" i="9"/>
  <c r="V4054" i="9"/>
  <c r="V4033" i="9"/>
  <c r="V4029" i="9"/>
  <c r="V4025" i="9"/>
  <c r="V4010" i="9"/>
  <c r="V4007" i="9"/>
  <c r="V3964" i="9"/>
  <c r="V3962" i="9"/>
  <c r="V3952" i="9"/>
  <c r="V3950" i="9"/>
  <c r="V3944" i="9"/>
  <c r="V3941" i="9"/>
  <c r="V3940" i="9"/>
  <c r="V3937" i="9"/>
  <c r="V3910" i="9"/>
  <c r="V3898" i="9"/>
  <c r="V3896" i="9"/>
  <c r="V3894" i="9"/>
  <c r="V3883" i="9"/>
  <c r="V3881" i="9"/>
  <c r="V3841" i="9"/>
  <c r="V3839" i="9"/>
  <c r="V3796" i="9"/>
  <c r="V3793" i="9"/>
  <c r="V3772" i="9"/>
  <c r="V3724" i="9"/>
  <c r="V3723" i="9"/>
  <c r="V3690" i="9"/>
  <c r="V3688" i="9"/>
  <c r="V3687" i="9"/>
  <c r="V3626" i="9"/>
  <c r="V3624" i="9"/>
  <c r="V3622" i="9"/>
  <c r="V3598" i="9"/>
  <c r="V3594" i="9"/>
  <c r="V3589" i="9"/>
  <c r="V3585" i="9"/>
  <c r="V3581" i="9"/>
  <c r="V3576" i="9"/>
  <c r="U3532" i="9"/>
  <c r="V3530" i="9"/>
  <c r="V3528" i="9"/>
  <c r="V3521" i="9"/>
  <c r="V3519" i="9"/>
  <c r="V3517" i="9"/>
  <c r="V3515" i="9"/>
  <c r="V3497" i="9"/>
  <c r="V3473" i="9"/>
  <c r="V3471" i="9"/>
  <c r="V3469" i="9"/>
  <c r="V4821" i="9"/>
  <c r="V4819" i="9"/>
  <c r="V4817" i="9"/>
  <c r="V4699" i="9"/>
  <c r="V4617" i="9"/>
  <c r="U4611" i="9"/>
  <c r="V4475" i="9"/>
  <c r="V4473" i="9"/>
  <c r="V4471" i="9"/>
  <c r="V4426" i="9"/>
  <c r="V4420" i="9"/>
  <c r="V4418" i="9"/>
  <c r="V4345" i="9"/>
  <c r="V4343" i="9"/>
  <c r="V4339" i="9"/>
  <c r="V4203" i="9"/>
  <c r="V4189" i="9"/>
  <c r="V4187" i="9"/>
  <c r="V4095" i="9"/>
  <c r="V4091" i="9"/>
  <c r="V4052" i="9"/>
  <c r="V4050" i="9"/>
  <c r="V3996" i="9"/>
  <c r="V3991" i="9"/>
  <c r="V3990" i="9"/>
  <c r="V3988" i="9"/>
  <c r="V3986" i="9"/>
  <c r="V3958" i="9"/>
  <c r="V3900" i="9"/>
  <c r="U3852" i="9"/>
  <c r="V3852" i="9" s="1"/>
  <c r="V3850" i="9"/>
  <c r="U3849" i="9"/>
  <c r="V3849" i="9" s="1"/>
  <c r="V3846" i="9"/>
  <c r="V3834" i="9"/>
  <c r="V3829" i="9"/>
  <c r="V3709" i="9"/>
  <c r="V3674" i="9"/>
  <c r="V3664" i="9"/>
  <c r="V3661" i="9"/>
  <c r="V3618" i="9"/>
  <c r="V3455" i="9"/>
  <c r="V3453" i="9"/>
  <c r="V3317" i="9"/>
  <c r="V3315" i="9"/>
  <c r="V3314" i="9"/>
  <c r="V3312" i="9"/>
  <c r="V3310" i="9"/>
  <c r="V3239" i="9"/>
  <c r="V3114" i="9"/>
  <c r="V3112" i="9"/>
  <c r="V3111" i="9"/>
  <c r="V3110" i="9"/>
  <c r="V3091" i="9"/>
  <c r="V3090" i="9"/>
  <c r="V3085" i="9"/>
  <c r="V3083" i="9"/>
  <c r="V2924" i="9"/>
  <c r="V2923" i="9"/>
  <c r="V2922" i="9"/>
  <c r="V2920" i="9"/>
  <c r="V2735" i="9"/>
  <c r="V2733" i="9"/>
  <c r="V2731" i="9"/>
  <c r="V2729" i="9"/>
  <c r="V2727" i="9"/>
  <c r="V2725" i="9"/>
  <c r="V2723" i="9"/>
  <c r="V2721" i="9"/>
  <c r="V2719" i="9"/>
  <c r="V2717" i="9"/>
  <c r="V2715" i="9"/>
  <c r="V2640" i="9"/>
  <c r="V2638" i="9"/>
  <c r="V2636" i="9"/>
  <c r="V2634" i="9"/>
  <c r="V2632" i="9"/>
  <c r="V2630" i="9"/>
  <c r="V2628" i="9"/>
  <c r="V2626" i="9"/>
  <c r="V2512" i="9"/>
  <c r="V2510" i="9"/>
  <c r="V2236" i="9"/>
  <c r="V2234" i="9"/>
  <c r="V2232" i="9"/>
  <c r="V2230" i="9"/>
  <c r="V2228" i="9"/>
  <c r="V3467" i="9"/>
  <c r="U3406" i="9"/>
  <c r="V3404" i="9"/>
  <c r="V3402" i="9"/>
  <c r="V3397" i="9"/>
  <c r="V3334" i="9"/>
  <c r="V3262" i="9"/>
  <c r="V3260" i="9"/>
  <c r="V3258" i="9"/>
  <c r="V3256" i="9"/>
  <c r="V3233" i="9"/>
  <c r="V3228" i="9"/>
  <c r="V3223" i="9"/>
  <c r="V3218" i="9"/>
  <c r="V3213" i="9"/>
  <c r="V3209" i="9"/>
  <c r="V3205" i="9"/>
  <c r="V3150" i="9"/>
  <c r="V3147" i="9"/>
  <c r="V3105" i="9"/>
  <c r="V3102" i="9"/>
  <c r="V3099" i="9"/>
  <c r="V3096" i="9"/>
  <c r="V3043" i="9"/>
  <c r="V3041" i="9"/>
  <c r="V3038" i="9"/>
  <c r="V3024" i="9"/>
  <c r="V3022" i="9"/>
  <c r="V3020" i="9"/>
  <c r="V3017" i="9"/>
  <c r="V3009" i="9"/>
  <c r="V3007" i="9"/>
  <c r="V2958" i="9"/>
  <c r="V2874" i="9"/>
  <c r="V2870" i="9"/>
  <c r="V2866" i="9"/>
  <c r="V2862" i="9"/>
  <c r="V2854" i="9"/>
  <c r="V2841" i="9"/>
  <c r="V2839" i="9"/>
  <c r="V2837" i="9"/>
  <c r="V2834" i="9"/>
  <c r="V2743" i="9"/>
  <c r="V2741" i="9"/>
  <c r="V2308" i="9"/>
  <c r="V2306" i="9"/>
  <c r="V2304" i="9"/>
  <c r="V2302" i="9"/>
  <c r="V2300" i="9"/>
  <c r="V2196" i="9"/>
  <c r="V2194" i="9"/>
  <c r="U2193" i="9"/>
  <c r="V2193" i="9" s="1"/>
  <c r="V2184" i="9"/>
  <c r="V2182" i="9"/>
  <c r="V2180" i="9"/>
  <c r="V2178" i="9"/>
  <c r="U2165" i="9"/>
  <c r="V2165" i="9" s="1"/>
  <c r="I2165" i="9" s="1"/>
  <c r="V2163" i="9"/>
  <c r="V2161" i="9"/>
  <c r="V2159" i="9"/>
  <c r="V2157" i="9"/>
  <c r="V2043" i="9"/>
  <c r="V2041" i="9"/>
  <c r="V2039" i="9"/>
  <c r="V2037" i="9"/>
  <c r="V1572" i="9"/>
  <c r="V1570" i="9"/>
  <c r="V1568" i="9"/>
  <c r="V1486" i="9"/>
  <c r="V1484" i="9"/>
  <c r="V1482" i="9"/>
  <c r="V1363" i="9"/>
  <c r="V1152" i="9"/>
  <c r="V1150" i="9"/>
  <c r="V1148" i="9"/>
  <c r="V1145" i="9"/>
  <c r="V1143" i="9"/>
  <c r="V1141" i="9"/>
  <c r="V1139" i="9"/>
  <c r="V1137" i="9"/>
  <c r="V1135" i="9"/>
  <c r="V1133" i="9"/>
  <c r="V1131" i="9"/>
  <c r="V1129" i="9"/>
  <c r="V1127" i="9"/>
  <c r="V864" i="9"/>
  <c r="V826" i="9"/>
  <c r="V823" i="9"/>
  <c r="V757" i="9"/>
  <c r="V755" i="9"/>
  <c r="V753" i="9"/>
  <c r="V751" i="9"/>
  <c r="V749" i="9"/>
  <c r="V747" i="9"/>
  <c r="V739" i="9"/>
  <c r="V737" i="9"/>
  <c r="V735" i="9"/>
  <c r="V733" i="9"/>
  <c r="V731" i="9"/>
  <c r="V729" i="9"/>
  <c r="V727" i="9"/>
  <c r="V545" i="9"/>
  <c r="V543" i="9"/>
  <c r="V541" i="9"/>
  <c r="V539" i="9"/>
  <c r="V467" i="9"/>
  <c r="V465" i="9"/>
  <c r="V425" i="9"/>
  <c r="V419" i="9"/>
  <c r="V417" i="9"/>
  <c r="V415" i="9"/>
  <c r="U46" i="9"/>
  <c r="V2035" i="9"/>
  <c r="V2033" i="9"/>
  <c r="V2031" i="9"/>
  <c r="V2029" i="9"/>
  <c r="V2027" i="9"/>
  <c r="V2026" i="9"/>
  <c r="V2024" i="9"/>
  <c r="V2022" i="9"/>
  <c r="V2020" i="9"/>
  <c r="V2018" i="9"/>
  <c r="V2016" i="9"/>
  <c r="V2014" i="9"/>
  <c r="V2012" i="9"/>
  <c r="V2010" i="9"/>
  <c r="V2008" i="9"/>
  <c r="V2006" i="9"/>
  <c r="V2004" i="9"/>
  <c r="V2002" i="9"/>
  <c r="V2000" i="9"/>
  <c r="V1998" i="9"/>
  <c r="V1996" i="9"/>
  <c r="V1994" i="9"/>
  <c r="V1992" i="9"/>
  <c r="V1990" i="9"/>
  <c r="V1988" i="9"/>
  <c r="V1986" i="9"/>
  <c r="V1984" i="9"/>
  <c r="V1790" i="9"/>
  <c r="V1788" i="9"/>
  <c r="V1786" i="9"/>
  <c r="V1528" i="9"/>
  <c r="V1526" i="9"/>
  <c r="V1524" i="9"/>
  <c r="V1522" i="9"/>
  <c r="V1520" i="9"/>
  <c r="V1518" i="9"/>
  <c r="V1424" i="9"/>
  <c r="V1422" i="9"/>
  <c r="V1420" i="9"/>
  <c r="V1418" i="9"/>
  <c r="V1416" i="9"/>
  <c r="V1414" i="9"/>
  <c r="V1412" i="9"/>
  <c r="V1281" i="9"/>
  <c r="V1279" i="9"/>
  <c r="V1126" i="9"/>
  <c r="V1008" i="9"/>
  <c r="V1006" i="9"/>
  <c r="V1004" i="9"/>
  <c r="V998" i="9"/>
  <c r="V996" i="9"/>
  <c r="V994" i="9"/>
  <c r="V992" i="9"/>
  <c r="V990" i="9"/>
  <c r="V988" i="9"/>
  <c r="V986" i="9"/>
  <c r="V984" i="9"/>
  <c r="V816" i="9"/>
  <c r="V814" i="9"/>
  <c r="V812" i="9"/>
  <c r="V810" i="9"/>
  <c r="V808" i="9"/>
  <c r="V806" i="9"/>
  <c r="V805" i="9"/>
  <c r="V803" i="9"/>
  <c r="V593" i="9"/>
  <c r="V589" i="9"/>
  <c r="V588" i="9"/>
  <c r="V587" i="9"/>
  <c r="V482" i="9"/>
  <c r="V481" i="9"/>
  <c r="V456" i="9"/>
  <c r="V454" i="9"/>
  <c r="V13217" i="9"/>
  <c r="V13215" i="9"/>
  <c r="V13211" i="9"/>
  <c r="V13209" i="9"/>
  <c r="V13207" i="9"/>
  <c r="V13205" i="9"/>
  <c r="V13201" i="9"/>
  <c r="V13189" i="9"/>
  <c r="V13187" i="9"/>
  <c r="V13139" i="9"/>
  <c r="V13133" i="9"/>
  <c r="V13131" i="9"/>
  <c r="V13122" i="9"/>
  <c r="V13027" i="9"/>
  <c r="I13027" i="9" s="1"/>
  <c r="V13025" i="9"/>
  <c r="V13023" i="9"/>
  <c r="I13023" i="9" s="1"/>
  <c r="V13021" i="9"/>
  <c r="V13019" i="9"/>
  <c r="I13019" i="9" s="1"/>
  <c r="V13016" i="9"/>
  <c r="V13014" i="9"/>
  <c r="V12682" i="9"/>
  <c r="V12680" i="9"/>
  <c r="V12679" i="9"/>
  <c r="V12677" i="9"/>
  <c r="V12645" i="9"/>
  <c r="V12642" i="9"/>
  <c r="V12639" i="9"/>
  <c r="V12636" i="9"/>
  <c r="V12634" i="9"/>
  <c r="V12631" i="9"/>
  <c r="V12629" i="9"/>
  <c r="V12627" i="9"/>
  <c r="V12625" i="9"/>
  <c r="V12623" i="9"/>
  <c r="V13493" i="9"/>
  <c r="V13474" i="9"/>
  <c r="I13474" i="9" s="1"/>
  <c r="V13472" i="9"/>
  <c r="V13470" i="9"/>
  <c r="I13470" i="9" s="1"/>
  <c r="V13469" i="9"/>
  <c r="V13453" i="9"/>
  <c r="I13453" i="9" s="1"/>
  <c r="V13451" i="9"/>
  <c r="V13385" i="9"/>
  <c r="I13385" i="9" s="1"/>
  <c r="V13383" i="9"/>
  <c r="V13381" i="9"/>
  <c r="I13381" i="9" s="1"/>
  <c r="V13379" i="9"/>
  <c r="V13377" i="9"/>
  <c r="I13377" i="9" s="1"/>
  <c r="V13375" i="9"/>
  <c r="V13372" i="9"/>
  <c r="V13365" i="9"/>
  <c r="V13357" i="9"/>
  <c r="I13357" i="9" s="1"/>
  <c r="V13355" i="9"/>
  <c r="V13353" i="9"/>
  <c r="I13353" i="9" s="1"/>
  <c r="V13351" i="9"/>
  <c r="V13349" i="9"/>
  <c r="I13349" i="9" s="1"/>
  <c r="V13347" i="9"/>
  <c r="V13345" i="9"/>
  <c r="I13345" i="9" s="1"/>
  <c r="V13343" i="9"/>
  <c r="V13341" i="9"/>
  <c r="I13341" i="9" s="1"/>
  <c r="V13339" i="9"/>
  <c r="V13337" i="9"/>
  <c r="I13337" i="9" s="1"/>
  <c r="V13335" i="9"/>
  <c r="V13333" i="9"/>
  <c r="I13333" i="9" s="1"/>
  <c r="V13298" i="9"/>
  <c r="V13296" i="9"/>
  <c r="I13296" i="9" s="1"/>
  <c r="V13294" i="9"/>
  <c r="V13292" i="9"/>
  <c r="I13292" i="9" s="1"/>
  <c r="V13290" i="9"/>
  <c r="V13288" i="9"/>
  <c r="I13288" i="9" s="1"/>
  <c r="V13286" i="9"/>
  <c r="V13284" i="9"/>
  <c r="I13284" i="9" s="1"/>
  <c r="V13282" i="9"/>
  <c r="V13280" i="9"/>
  <c r="I13280" i="9" s="1"/>
  <c r="V13278" i="9"/>
  <c r="V13276" i="9"/>
  <c r="I13276" i="9" s="1"/>
  <c r="V13274" i="9"/>
  <c r="V13272" i="9"/>
  <c r="I13272" i="9" s="1"/>
  <c r="V13270" i="9"/>
  <c r="V13268" i="9"/>
  <c r="I13268" i="9" s="1"/>
  <c r="V13266" i="9"/>
  <c r="V13264" i="9"/>
  <c r="I13264" i="9" s="1"/>
  <c r="V13262" i="9"/>
  <c r="V13260" i="9"/>
  <c r="I13260" i="9" s="1"/>
  <c r="V13258" i="9"/>
  <c r="V13256" i="9"/>
  <c r="I13256" i="9" s="1"/>
  <c r="V13254" i="9"/>
  <c r="V13252" i="9"/>
  <c r="I13252" i="9" s="1"/>
  <c r="V13250" i="9"/>
  <c r="V13248" i="9"/>
  <c r="I13248" i="9" s="1"/>
  <c r="V13246" i="9"/>
  <c r="V13244" i="9"/>
  <c r="I13244" i="9" s="1"/>
  <c r="V13242" i="9"/>
  <c r="V13240" i="9"/>
  <c r="I13240" i="9" s="1"/>
  <c r="V13238" i="9"/>
  <c r="V13236" i="9"/>
  <c r="I13236" i="9" s="1"/>
  <c r="V13234" i="9"/>
  <c r="V13232" i="9"/>
  <c r="I13232" i="9" s="1"/>
  <c r="V13230" i="9"/>
  <c r="V13228" i="9"/>
  <c r="I13228" i="9" s="1"/>
  <c r="V13226" i="9"/>
  <c r="V13224" i="9"/>
  <c r="I13224" i="9" s="1"/>
  <c r="V13222" i="9"/>
  <c r="V13220" i="9"/>
  <c r="I13220" i="9" s="1"/>
  <c r="V13218" i="9"/>
  <c r="V13216" i="9"/>
  <c r="I13216" i="9" s="1"/>
  <c r="V13214" i="9"/>
  <c r="V13212" i="9"/>
  <c r="I13212" i="9" s="1"/>
  <c r="V13210" i="9"/>
  <c r="V13208" i="9"/>
  <c r="I13208" i="9" s="1"/>
  <c r="V13206" i="9"/>
  <c r="V13204" i="9"/>
  <c r="I13204" i="9" s="1"/>
  <c r="V13202" i="9"/>
  <c r="V13200" i="9"/>
  <c r="I13200" i="9" s="1"/>
  <c r="V13198" i="9"/>
  <c r="V13196" i="9"/>
  <c r="I13196" i="9" s="1"/>
  <c r="V13194" i="9"/>
  <c r="V13192" i="9"/>
  <c r="I13192" i="9" s="1"/>
  <c r="V13190" i="9"/>
  <c r="V13188" i="9"/>
  <c r="I13188" i="9" s="1"/>
  <c r="V13186" i="9"/>
  <c r="V13184" i="9"/>
  <c r="I13184" i="9" s="1"/>
  <c r="V13182" i="9"/>
  <c r="V13180" i="9"/>
  <c r="I13180" i="9" s="1"/>
  <c r="V13178" i="9"/>
  <c r="V13176" i="9"/>
  <c r="I13176" i="9" s="1"/>
  <c r="V13174" i="9"/>
  <c r="V13172" i="9"/>
  <c r="I13172" i="9" s="1"/>
  <c r="V13170" i="9"/>
  <c r="V13168" i="9"/>
  <c r="I13168" i="9" s="1"/>
  <c r="V13166" i="9"/>
  <c r="V13164" i="9"/>
  <c r="I13164" i="9" s="1"/>
  <c r="V13162" i="9"/>
  <c r="V13160" i="9"/>
  <c r="I13160" i="9" s="1"/>
  <c r="V13158" i="9"/>
  <c r="V13156" i="9"/>
  <c r="I13156" i="9" s="1"/>
  <c r="V13154" i="9"/>
  <c r="V13152" i="9"/>
  <c r="I13152" i="9" s="1"/>
  <c r="V13150" i="9"/>
  <c r="V13148" i="9"/>
  <c r="I13148" i="9" s="1"/>
  <c r="V13146" i="9"/>
  <c r="V13144" i="9"/>
  <c r="I13144" i="9" s="1"/>
  <c r="V13142" i="9"/>
  <c r="V13140" i="9"/>
  <c r="I13140" i="9" s="1"/>
  <c r="V13138" i="9"/>
  <c r="V13136" i="9"/>
  <c r="I13136" i="9" s="1"/>
  <c r="V13134" i="9"/>
  <c r="V13125" i="9"/>
  <c r="V13124" i="9"/>
  <c r="V12683" i="9"/>
  <c r="V12681" i="9"/>
  <c r="V12624" i="9"/>
  <c r="V13607" i="9"/>
  <c r="V13605" i="9"/>
  <c r="V13603" i="9"/>
  <c r="V13601" i="9"/>
  <c r="V13599" i="9"/>
  <c r="V13597" i="9"/>
  <c r="V13595" i="9"/>
  <c r="V13593" i="9"/>
  <c r="V13584" i="9"/>
  <c r="V13582" i="9"/>
  <c r="V13580" i="9"/>
  <c r="V13578" i="9"/>
  <c r="V13569" i="9"/>
  <c r="V13567" i="9"/>
  <c r="V13565" i="9"/>
  <c r="V13563" i="9"/>
  <c r="V13551" i="9"/>
  <c r="V13549" i="9"/>
  <c r="V13547" i="9"/>
  <c r="V13545" i="9"/>
  <c r="V13543" i="9"/>
  <c r="V13541" i="9"/>
  <c r="V13539" i="9"/>
  <c r="V13537" i="9"/>
  <c r="V13535" i="9"/>
  <c r="V13533" i="9"/>
  <c r="V13531" i="9"/>
  <c r="V13529" i="9"/>
  <c r="V13527" i="9"/>
  <c r="V13525" i="9"/>
  <c r="V13523" i="9"/>
  <c r="V13521" i="9"/>
  <c r="V13519" i="9"/>
  <c r="V13517" i="9"/>
  <c r="V13515" i="9"/>
  <c r="V13513" i="9"/>
  <c r="V13511" i="9"/>
  <c r="V13509" i="9"/>
  <c r="V13507" i="9"/>
  <c r="V13505" i="9"/>
  <c r="V13503" i="9"/>
  <c r="V13501" i="9"/>
  <c r="V13499" i="9"/>
  <c r="V13497" i="9"/>
  <c r="V13494" i="9"/>
  <c r="V13490" i="9"/>
  <c r="V13488" i="9"/>
  <c r="V13485" i="9"/>
  <c r="V13481" i="9"/>
  <c r="V13479" i="9"/>
  <c r="V13477" i="9"/>
  <c r="V13475" i="9"/>
  <c r="V13458" i="9"/>
  <c r="V13456" i="9"/>
  <c r="V13454" i="9"/>
  <c r="V13449" i="9"/>
  <c r="V13447" i="9"/>
  <c r="V13445" i="9"/>
  <c r="V13443" i="9"/>
  <c r="V13441" i="9"/>
  <c r="V13439" i="9"/>
  <c r="V13437" i="9"/>
  <c r="V13435" i="9"/>
  <c r="V13433" i="9"/>
  <c r="V13431" i="9"/>
  <c r="V13429" i="9"/>
  <c r="V13427" i="9"/>
  <c r="V13425" i="9"/>
  <c r="V13423" i="9"/>
  <c r="V13421" i="9"/>
  <c r="V13419" i="9"/>
  <c r="V13417" i="9"/>
  <c r="V13415" i="9"/>
  <c r="V13413" i="9"/>
  <c r="V13411" i="9"/>
  <c r="V13409" i="9"/>
  <c r="V13407" i="9"/>
  <c r="V13405" i="9"/>
  <c r="V13403" i="9"/>
  <c r="V13401" i="9"/>
  <c r="V13399" i="9"/>
  <c r="V13397" i="9"/>
  <c r="V13395" i="9"/>
  <c r="V13393" i="9"/>
  <c r="V13391" i="9"/>
  <c r="V13389" i="9"/>
  <c r="V13387" i="9"/>
  <c r="U13386" i="9"/>
  <c r="V13386" i="9" s="1"/>
  <c r="V13370" i="9"/>
  <c r="V13368" i="9"/>
  <c r="V13366" i="9"/>
  <c r="V13362" i="9"/>
  <c r="V13360" i="9"/>
  <c r="V13358" i="9"/>
  <c r="V13323" i="9"/>
  <c r="V13321" i="9"/>
  <c r="V13319" i="9"/>
  <c r="V13317" i="9"/>
  <c r="V13315" i="9"/>
  <c r="V13313" i="9"/>
  <c r="V13311" i="9"/>
  <c r="V13309" i="9"/>
  <c r="V13307" i="9"/>
  <c r="V13305" i="9"/>
  <c r="V13303" i="9"/>
  <c r="V13301" i="9"/>
  <c r="U13300" i="9"/>
  <c r="V13300" i="9" s="1"/>
  <c r="V12964" i="9"/>
  <c r="I12964" i="9" s="1"/>
  <c r="V12738" i="9"/>
  <c r="I12738" i="9" s="1"/>
  <c r="V12684" i="9"/>
  <c r="V12675" i="9"/>
  <c r="V12673" i="9"/>
  <c r="V12671" i="9"/>
  <c r="V12669" i="9"/>
  <c r="V12667" i="9"/>
  <c r="V12665" i="9"/>
  <c r="V12663" i="9"/>
  <c r="V12661" i="9"/>
  <c r="V12659" i="9"/>
  <c r="V12657" i="9"/>
  <c r="V12655" i="9"/>
  <c r="V12653" i="9"/>
  <c r="V12651" i="9"/>
  <c r="V12649" i="9"/>
  <c r="V12647" i="9"/>
  <c r="V12497" i="9"/>
  <c r="I12497" i="9" s="1"/>
  <c r="V12449" i="9"/>
  <c r="V12448" i="9"/>
  <c r="V12447" i="9"/>
  <c r="V12446" i="9"/>
  <c r="V12445" i="9"/>
  <c r="V12444" i="9"/>
  <c r="V12437" i="9"/>
  <c r="V12150" i="9"/>
  <c r="V12148" i="9"/>
  <c r="V12086" i="9"/>
  <c r="V12084" i="9"/>
  <c r="V12082" i="9"/>
  <c r="V12080" i="9"/>
  <c r="V12078" i="9"/>
  <c r="V12076" i="9"/>
  <c r="V12074" i="9"/>
  <c r="V12072" i="9"/>
  <c r="V12069" i="9"/>
  <c r="V12067" i="9"/>
  <c r="V12066" i="9"/>
  <c r="V12017" i="9"/>
  <c r="V12015" i="9"/>
  <c r="V12012" i="9"/>
  <c r="V12010" i="9"/>
  <c r="V12008" i="9"/>
  <c r="V12006" i="9"/>
  <c r="V12004" i="9"/>
  <c r="V12002" i="9"/>
  <c r="V12000" i="9"/>
  <c r="V11997" i="9"/>
  <c r="V11994" i="9"/>
  <c r="V11968" i="9"/>
  <c r="V11851" i="9"/>
  <c r="V11849" i="9"/>
  <c r="V11847" i="9"/>
  <c r="V11845" i="9"/>
  <c r="V11843" i="9"/>
  <c r="V11841" i="9"/>
  <c r="V11839" i="9"/>
  <c r="V11837" i="9"/>
  <c r="V11835" i="9"/>
  <c r="V11833" i="9"/>
  <c r="V11831" i="9"/>
  <c r="V11829" i="9"/>
  <c r="V11827" i="9"/>
  <c r="V11825" i="9"/>
  <c r="V11823" i="9"/>
  <c r="V11821" i="9"/>
  <c r="V11819" i="9"/>
  <c r="V11817" i="9"/>
  <c r="V11815" i="9"/>
  <c r="V11664" i="9"/>
  <c r="V11662" i="9"/>
  <c r="V11606" i="9"/>
  <c r="V11597" i="9"/>
  <c r="V11595" i="9"/>
  <c r="V11544" i="9"/>
  <c r="V11538" i="9"/>
  <c r="V11536" i="9"/>
  <c r="V11534" i="9"/>
  <c r="V11532" i="9"/>
  <c r="V11530" i="9"/>
  <c r="V11528" i="9"/>
  <c r="V11526" i="9"/>
  <c r="V11524" i="9"/>
  <c r="V11522" i="9"/>
  <c r="V11520" i="9"/>
  <c r="V11483" i="9"/>
  <c r="V11481" i="9"/>
  <c r="V11310" i="9"/>
  <c r="V11304" i="9"/>
  <c r="V11302" i="9"/>
  <c r="V11300" i="9"/>
  <c r="V11298" i="9"/>
  <c r="V11248" i="9"/>
  <c r="V11246" i="9"/>
  <c r="V11244" i="9"/>
  <c r="V11177" i="9"/>
  <c r="V11175" i="9"/>
  <c r="V11173" i="9"/>
  <c r="V11171" i="9"/>
  <c r="V11169" i="9"/>
  <c r="V11167" i="9"/>
  <c r="V11165" i="9"/>
  <c r="V11163" i="9"/>
  <c r="V11161" i="9"/>
  <c r="V11159" i="9"/>
  <c r="V11157" i="9"/>
  <c r="V11155" i="9"/>
  <c r="V11149" i="9"/>
  <c r="V11106" i="9"/>
  <c r="V11104" i="9"/>
  <c r="V11102" i="9"/>
  <c r="V11100" i="9"/>
  <c r="V10696" i="9"/>
  <c r="V10691" i="9"/>
  <c r="V10689" i="9"/>
  <c r="V10655" i="9"/>
  <c r="V10645" i="9"/>
  <c r="V10632" i="9"/>
  <c r="V10630" i="9"/>
  <c r="V10628" i="9"/>
  <c r="V10626" i="9"/>
  <c r="V10437" i="9"/>
  <c r="V10403" i="9"/>
  <c r="V10399" i="9"/>
  <c r="V10377" i="9"/>
  <c r="V10374" i="9"/>
  <c r="V10322" i="9"/>
  <c r="V10274" i="9"/>
  <c r="V10262" i="9"/>
  <c r="V10260" i="9"/>
  <c r="V10258" i="9"/>
  <c r="V10256" i="9"/>
  <c r="V10254" i="9"/>
  <c r="V10252" i="9"/>
  <c r="V10226" i="9"/>
  <c r="V10224" i="9"/>
  <c r="V10199" i="9"/>
  <c r="V10197" i="9"/>
  <c r="V10195" i="9"/>
  <c r="V10193" i="9"/>
  <c r="V10191" i="9"/>
  <c r="V10189" i="9"/>
  <c r="V10187" i="9"/>
  <c r="V10185" i="9"/>
  <c r="V10181" i="9"/>
  <c r="V10179" i="9"/>
  <c r="V10177" i="9"/>
  <c r="V10175" i="9"/>
  <c r="V10173" i="9"/>
  <c r="V10171" i="9"/>
  <c r="V10169" i="9"/>
  <c r="V10167" i="9"/>
  <c r="V10165" i="9"/>
  <c r="V10163" i="9"/>
  <c r="V9898" i="9"/>
  <c r="V9866" i="9"/>
  <c r="V9781" i="9"/>
  <c r="V9773" i="9"/>
  <c r="V9771" i="9"/>
  <c r="V9770" i="9"/>
  <c r="V9768" i="9"/>
  <c r="V9741" i="9"/>
  <c r="V9739" i="9"/>
  <c r="V9737" i="9"/>
  <c r="V9710" i="9"/>
  <c r="V9708" i="9"/>
  <c r="V9706" i="9"/>
  <c r="V9704" i="9"/>
  <c r="V9592" i="9"/>
  <c r="V9590" i="9"/>
  <c r="V9588" i="9"/>
  <c r="V9586" i="9"/>
  <c r="V9584" i="9"/>
  <c r="V9582" i="9"/>
  <c r="V9580" i="9"/>
  <c r="V9578" i="9"/>
  <c r="V9572" i="9"/>
  <c r="V9530" i="9"/>
  <c r="V9526" i="9"/>
  <c r="V9524" i="9"/>
  <c r="V9413" i="9"/>
  <c r="V9411" i="9"/>
  <c r="V9403" i="9"/>
  <c r="V9397" i="9"/>
  <c r="V9395" i="9"/>
  <c r="V9379" i="9"/>
  <c r="V9377" i="9"/>
  <c r="V9352" i="9"/>
  <c r="V9232" i="9"/>
  <c r="V9230" i="9"/>
  <c r="V9228" i="9"/>
  <c r="V9226" i="9"/>
  <c r="V9224" i="9"/>
  <c r="V9222" i="9"/>
  <c r="V9207" i="9"/>
  <c r="V9090" i="9"/>
  <c r="V9088" i="9"/>
  <c r="V9086" i="9"/>
  <c r="V9084" i="9"/>
  <c r="V9082" i="9"/>
  <c r="V9080" i="9"/>
  <c r="V9078" i="9"/>
  <c r="V9076" i="9"/>
  <c r="V9074" i="9"/>
  <c r="V8948" i="9"/>
  <c r="V8827" i="9"/>
  <c r="V8331" i="9"/>
  <c r="V8329" i="9"/>
  <c r="V8327" i="9"/>
  <c r="V8325" i="9"/>
  <c r="V8323" i="9"/>
  <c r="V8321" i="9"/>
  <c r="V8319" i="9"/>
  <c r="V8317" i="9"/>
  <c r="V8315" i="9"/>
  <c r="V13590" i="9"/>
  <c r="V13589" i="9"/>
  <c r="V13588" i="9"/>
  <c r="V13587" i="9"/>
  <c r="V13586" i="9"/>
  <c r="V13585" i="9"/>
  <c r="V13575" i="9"/>
  <c r="V13574" i="9"/>
  <c r="V13573" i="9"/>
  <c r="V13572" i="9"/>
  <c r="V13571" i="9"/>
  <c r="V13570" i="9"/>
  <c r="V13561" i="9"/>
  <c r="V13560" i="9"/>
  <c r="V13559" i="9"/>
  <c r="V13558" i="9"/>
  <c r="V13557" i="9"/>
  <c r="V13556" i="9"/>
  <c r="V13555" i="9"/>
  <c r="V13554" i="9"/>
  <c r="V13553" i="9"/>
  <c r="V13552" i="9"/>
  <c r="V13495" i="9"/>
  <c r="V13482" i="9"/>
  <c r="V13466" i="9"/>
  <c r="V13465" i="9"/>
  <c r="V13463" i="9"/>
  <c r="V13462" i="9"/>
  <c r="V13461" i="9"/>
  <c r="V13460" i="9"/>
  <c r="V13459" i="9"/>
  <c r="V13450" i="9"/>
  <c r="I13450" i="9" s="1"/>
  <c r="V13330" i="9"/>
  <c r="V13329" i="9"/>
  <c r="V13328" i="9"/>
  <c r="V13327" i="9"/>
  <c r="V13326" i="9"/>
  <c r="V13325" i="9"/>
  <c r="V13324" i="9"/>
  <c r="V13128" i="9"/>
  <c r="V13127" i="9"/>
  <c r="V13120" i="9"/>
  <c r="V13119" i="9"/>
  <c r="V13105" i="9"/>
  <c r="V13104" i="9"/>
  <c r="V13103" i="9"/>
  <c r="V13102" i="9"/>
  <c r="V13101" i="9"/>
  <c r="V13100" i="9"/>
  <c r="V13096" i="9"/>
  <c r="V13095" i="9"/>
  <c r="V13094" i="9"/>
  <c r="V13093" i="9"/>
  <c r="V13092" i="9"/>
  <c r="V13091" i="9"/>
  <c r="V13090" i="9"/>
  <c r="V13089" i="9"/>
  <c r="V13088" i="9"/>
  <c r="V13087" i="9"/>
  <c r="V13086" i="9"/>
  <c r="V13085" i="9"/>
  <c r="V13084" i="9"/>
  <c r="V13083" i="9"/>
  <c r="V13082" i="9"/>
  <c r="V13081" i="9"/>
  <c r="V13080" i="9"/>
  <c r="V13079" i="9"/>
  <c r="V13078" i="9"/>
  <c r="V13077" i="9"/>
  <c r="V13076" i="9"/>
  <c r="V13075" i="9"/>
  <c r="V13074" i="9"/>
  <c r="V13061" i="9"/>
  <c r="V13054" i="9"/>
  <c r="V13053" i="9"/>
  <c r="V13052" i="9"/>
  <c r="V13051" i="9"/>
  <c r="V13050" i="9"/>
  <c r="V13049" i="9"/>
  <c r="V13048" i="9"/>
  <c r="V13047" i="9"/>
  <c r="V13046" i="9"/>
  <c r="V13045" i="9"/>
  <c r="V13044" i="9"/>
  <c r="V13043" i="9"/>
  <c r="V13042" i="9"/>
  <c r="V13041" i="9"/>
  <c r="V13040" i="9"/>
  <c r="V13038" i="9"/>
  <c r="V13037" i="9"/>
  <c r="V13036" i="9"/>
  <c r="V13035" i="9"/>
  <c r="V13034" i="9"/>
  <c r="V13033" i="9"/>
  <c r="V13032" i="9"/>
  <c r="V13011" i="9"/>
  <c r="V13010" i="9"/>
  <c r="V13009" i="9"/>
  <c r="V13008" i="9"/>
  <c r="V13007" i="9"/>
  <c r="V13006" i="9"/>
  <c r="V13005" i="9"/>
  <c r="V13004" i="9"/>
  <c r="V13003" i="9"/>
  <c r="V13002" i="9"/>
  <c r="V13001" i="9"/>
  <c r="V13000" i="9"/>
  <c r="V12999" i="9"/>
  <c r="V12998" i="9"/>
  <c r="V12997" i="9"/>
  <c r="V12996" i="9"/>
  <c r="V12995" i="9"/>
  <c r="V12994" i="9"/>
  <c r="V12993" i="9"/>
  <c r="V12992" i="9"/>
  <c r="V12991" i="9"/>
  <c r="V12990" i="9"/>
  <c r="V12989" i="9"/>
  <c r="V12988" i="9"/>
  <c r="V12987" i="9"/>
  <c r="V12986" i="9"/>
  <c r="V12985" i="9"/>
  <c r="V12984" i="9"/>
  <c r="V12983" i="9"/>
  <c r="V12982" i="9"/>
  <c r="V12981" i="9"/>
  <c r="V12980" i="9"/>
  <c r="V12979" i="9"/>
  <c r="V12978" i="9"/>
  <c r="V12977" i="9"/>
  <c r="V12976" i="9"/>
  <c r="V12975" i="9"/>
  <c r="V12974" i="9"/>
  <c r="V12973" i="9"/>
  <c r="V12972" i="9"/>
  <c r="V12971" i="9"/>
  <c r="V12970" i="9"/>
  <c r="V12969" i="9"/>
  <c r="V12968" i="9"/>
  <c r="V12967" i="9"/>
  <c r="V12966" i="9"/>
  <c r="V12965" i="9"/>
  <c r="V12930" i="9"/>
  <c r="V12919" i="9"/>
  <c r="V12908" i="9"/>
  <c r="V12907" i="9"/>
  <c r="V12904" i="9"/>
  <c r="V12903" i="9"/>
  <c r="V12902" i="9"/>
  <c r="V12901" i="9"/>
  <c r="V12897" i="9"/>
  <c r="V12876" i="9"/>
  <c r="V12875" i="9"/>
  <c r="V12874" i="9"/>
  <c r="V12873" i="9"/>
  <c r="V12872" i="9"/>
  <c r="V12871" i="9"/>
  <c r="V12870" i="9"/>
  <c r="V12869" i="9"/>
  <c r="V12868" i="9"/>
  <c r="V12867" i="9"/>
  <c r="V12866" i="9"/>
  <c r="V12865" i="9"/>
  <c r="V12803" i="9"/>
  <c r="V12802" i="9"/>
  <c r="V12801" i="9"/>
  <c r="V12800" i="9"/>
  <c r="V12799" i="9"/>
  <c r="V12798" i="9"/>
  <c r="V12797" i="9"/>
  <c r="V12796" i="9"/>
  <c r="V12795" i="9"/>
  <c r="V12794" i="9"/>
  <c r="V12793" i="9"/>
  <c r="V12792" i="9"/>
  <c r="V12791" i="9"/>
  <c r="V12790" i="9"/>
  <c r="V12789" i="9"/>
  <c r="V12788" i="9"/>
  <c r="V12787" i="9"/>
  <c r="V12786" i="9"/>
  <c r="V12785" i="9"/>
  <c r="V12784" i="9"/>
  <c r="V12783" i="9"/>
  <c r="V12782" i="9"/>
  <c r="V12781" i="9"/>
  <c r="V12780" i="9"/>
  <c r="V12779" i="9"/>
  <c r="V12778" i="9"/>
  <c r="V12777" i="9"/>
  <c r="V12776" i="9"/>
  <c r="V12775" i="9"/>
  <c r="V12774" i="9"/>
  <c r="V12773" i="9"/>
  <c r="V12772" i="9"/>
  <c r="V12771" i="9"/>
  <c r="V12770" i="9"/>
  <c r="V12769" i="9"/>
  <c r="V12768" i="9"/>
  <c r="V12767" i="9"/>
  <c r="V12766" i="9"/>
  <c r="V12765" i="9"/>
  <c r="V12764" i="9"/>
  <c r="V12751" i="9"/>
  <c r="V12750" i="9"/>
  <c r="V12749" i="9"/>
  <c r="V12748" i="9"/>
  <c r="V12747" i="9"/>
  <c r="V12746" i="9"/>
  <c r="V12745" i="9"/>
  <c r="V12744" i="9"/>
  <c r="V12743" i="9"/>
  <c r="V12742" i="9"/>
  <c r="V12741" i="9"/>
  <c r="V12740" i="9"/>
  <c r="V12739" i="9"/>
  <c r="V12703" i="9"/>
  <c r="V12702" i="9"/>
  <c r="V12701" i="9"/>
  <c r="V12700" i="9"/>
  <c r="V12699" i="9"/>
  <c r="V12698" i="9"/>
  <c r="V12697" i="9"/>
  <c r="V12696" i="9"/>
  <c r="V12695" i="9"/>
  <c r="V12694" i="9"/>
  <c r="V12693" i="9"/>
  <c r="V12692" i="9"/>
  <c r="V12691" i="9"/>
  <c r="V12690" i="9"/>
  <c r="V12689" i="9"/>
  <c r="V12688" i="9"/>
  <c r="V12687" i="9"/>
  <c r="V12686" i="9"/>
  <c r="V12685" i="9"/>
  <c r="V12528" i="9"/>
  <c r="V12527" i="9"/>
  <c r="V12526" i="9"/>
  <c r="V12525" i="9"/>
  <c r="V12524" i="9"/>
  <c r="V12523" i="9"/>
  <c r="V12522" i="9"/>
  <c r="V12521" i="9"/>
  <c r="V12520" i="9"/>
  <c r="V12519" i="9"/>
  <c r="V12518" i="9"/>
  <c r="V12517" i="9"/>
  <c r="V12516" i="9"/>
  <c r="V12515" i="9"/>
  <c r="V12514" i="9"/>
  <c r="V12513" i="9"/>
  <c r="V12512" i="9"/>
  <c r="V12511" i="9"/>
  <c r="V12510" i="9"/>
  <c r="V12509" i="9"/>
  <c r="V12508" i="9"/>
  <c r="V12507" i="9"/>
  <c r="V12506" i="9"/>
  <c r="V12505" i="9"/>
  <c r="V12504" i="9"/>
  <c r="V12503" i="9"/>
  <c r="V12502" i="9"/>
  <c r="V12501" i="9"/>
  <c r="V12500" i="9"/>
  <c r="V12499" i="9"/>
  <c r="V12498" i="9"/>
  <c r="V12484" i="9"/>
  <c r="I12484" i="9" s="1"/>
  <c r="V12482" i="9"/>
  <c r="V12480" i="9"/>
  <c r="I12480" i="9" s="1"/>
  <c r="V12478" i="9"/>
  <c r="V12476" i="9"/>
  <c r="I12476" i="9" s="1"/>
  <c r="V12474" i="9"/>
  <c r="V12472" i="9"/>
  <c r="I12472" i="9" s="1"/>
  <c r="V12470" i="9"/>
  <c r="V12468" i="9"/>
  <c r="I12468" i="9" s="1"/>
  <c r="V12466" i="9"/>
  <c r="V12464" i="9"/>
  <c r="I12464" i="9" s="1"/>
  <c r="V12462" i="9"/>
  <c r="V12460" i="9"/>
  <c r="I12460" i="9" s="1"/>
  <c r="V12458" i="9"/>
  <c r="V12456" i="9"/>
  <c r="I12456" i="9" s="1"/>
  <c r="V12454" i="9"/>
  <c r="V12452" i="9"/>
  <c r="I12452" i="9" s="1"/>
  <c r="V12443" i="9"/>
  <c r="V12441" i="9"/>
  <c r="V12439" i="9"/>
  <c r="V12254" i="9"/>
  <c r="V12249" i="9"/>
  <c r="V12247" i="9"/>
  <c r="I12247" i="9" s="1"/>
  <c r="V12245" i="9"/>
  <c r="V12243" i="9"/>
  <c r="I12243" i="9" s="1"/>
  <c r="V12241" i="9"/>
  <c r="V12239" i="9"/>
  <c r="I12239" i="9" s="1"/>
  <c r="V12237" i="9"/>
  <c r="V12147" i="9"/>
  <c r="V12071" i="9"/>
  <c r="V12070" i="9"/>
  <c r="I12070" i="9" s="1"/>
  <c r="V12068" i="9"/>
  <c r="V12052" i="9"/>
  <c r="I12052" i="9" s="1"/>
  <c r="V12050" i="9"/>
  <c r="V12011" i="9"/>
  <c r="I12011" i="9" s="1"/>
  <c r="V11993" i="9"/>
  <c r="V11856" i="9"/>
  <c r="V11854" i="9"/>
  <c r="V11852" i="9"/>
  <c r="V11850" i="9"/>
  <c r="V11848" i="9"/>
  <c r="V11846" i="9"/>
  <c r="V11844" i="9"/>
  <c r="V11836" i="9"/>
  <c r="V11834" i="9"/>
  <c r="V11832" i="9"/>
  <c r="V11830" i="9"/>
  <c r="V11822" i="9"/>
  <c r="V11820" i="9"/>
  <c r="V11598" i="9"/>
  <c r="V11596" i="9"/>
  <c r="V11545" i="9"/>
  <c r="V11543" i="9"/>
  <c r="V11541" i="9"/>
  <c r="V11539" i="9"/>
  <c r="V11537" i="9"/>
  <c r="V11533" i="9"/>
  <c r="V11529" i="9"/>
  <c r="V11482" i="9"/>
  <c r="V11480" i="9"/>
  <c r="V11266" i="9"/>
  <c r="V11262" i="9"/>
  <c r="V11260" i="9"/>
  <c r="V11258" i="9"/>
  <c r="V11253" i="9"/>
  <c r="V11251" i="9"/>
  <c r="V11247" i="9"/>
  <c r="V11245" i="9"/>
  <c r="V11224" i="9"/>
  <c r="V11222" i="9"/>
  <c r="V11180" i="9"/>
  <c r="V11178" i="9"/>
  <c r="V11176" i="9"/>
  <c r="V11174" i="9"/>
  <c r="V11172" i="9"/>
  <c r="V11170" i="9"/>
  <c r="V11168" i="9"/>
  <c r="V11166" i="9"/>
  <c r="V11164" i="9"/>
  <c r="V11105" i="9"/>
  <c r="V11103" i="9"/>
  <c r="V11101" i="9"/>
  <c r="V10926" i="9"/>
  <c r="V10924" i="9"/>
  <c r="V10922" i="9"/>
  <c r="V10920" i="9"/>
  <c r="V10918" i="9"/>
  <c r="V10916" i="9"/>
  <c r="V10914" i="9"/>
  <c r="V10912" i="9"/>
  <c r="V10910" i="9"/>
  <c r="V10908" i="9"/>
  <c r="V10906" i="9"/>
  <c r="V10904" i="9"/>
  <c r="V10902" i="9"/>
  <c r="V10900" i="9"/>
  <c r="V10898" i="9"/>
  <c r="V10896" i="9"/>
  <c r="V10894" i="9"/>
  <c r="V10892" i="9"/>
  <c r="V10890" i="9"/>
  <c r="V10888" i="9"/>
  <c r="V10886" i="9"/>
  <c r="V10884" i="9"/>
  <c r="V10882" i="9"/>
  <c r="V10880" i="9"/>
  <c r="V10878" i="9"/>
  <c r="V10876" i="9"/>
  <c r="V10874" i="9"/>
  <c r="V10872" i="9"/>
  <c r="V10870" i="9"/>
  <c r="V10868" i="9"/>
  <c r="V10866" i="9"/>
  <c r="V10864" i="9"/>
  <c r="V10862" i="9"/>
  <c r="V10860" i="9"/>
  <c r="V10858" i="9"/>
  <c r="V10856" i="9"/>
  <c r="V10854" i="9"/>
  <c r="V10852" i="9"/>
  <c r="V10850" i="9"/>
  <c r="V10848" i="9"/>
  <c r="V10846" i="9"/>
  <c r="V10844" i="9"/>
  <c r="V10842" i="9"/>
  <c r="V10840" i="9"/>
  <c r="V10838" i="9"/>
  <c r="V10836" i="9"/>
  <c r="V10834" i="9"/>
  <c r="V10832" i="9"/>
  <c r="V10830" i="9"/>
  <c r="V10828" i="9"/>
  <c r="V10826" i="9"/>
  <c r="V10824" i="9"/>
  <c r="V10822" i="9"/>
  <c r="V10820" i="9"/>
  <c r="V10818" i="9"/>
  <c r="V10816" i="9"/>
  <c r="V10814" i="9"/>
  <c r="V10812" i="9"/>
  <c r="V10810" i="9"/>
  <c r="V10808" i="9"/>
  <c r="V10806" i="9"/>
  <c r="V10804" i="9"/>
  <c r="V10802" i="9"/>
  <c r="V10800" i="9"/>
  <c r="V10798" i="9"/>
  <c r="V10796" i="9"/>
  <c r="V10788" i="9"/>
  <c r="V10786" i="9"/>
  <c r="V10784" i="9"/>
  <c r="V10692" i="9"/>
  <c r="V10688" i="9"/>
  <c r="V10656" i="9"/>
  <c r="V10654" i="9"/>
  <c r="V10652" i="9"/>
  <c r="V10650" i="9"/>
  <c r="V10648" i="9"/>
  <c r="V10646" i="9"/>
  <c r="V10644" i="9"/>
  <c r="V10642" i="9"/>
  <c r="V10635" i="9"/>
  <c r="V10633" i="9"/>
  <c r="V10625" i="9"/>
  <c r="V10623" i="9"/>
  <c r="V10621" i="9"/>
  <c r="V10619" i="9"/>
  <c r="V10617" i="9"/>
  <c r="V10615" i="9"/>
  <c r="V10613" i="9"/>
  <c r="V10611" i="9"/>
  <c r="V10609" i="9"/>
  <c r="V10607" i="9"/>
  <c r="V10605" i="9"/>
  <c r="V10414" i="9"/>
  <c r="V10412" i="9"/>
  <c r="V10409" i="9"/>
  <c r="V10402" i="9"/>
  <c r="V10385" i="9"/>
  <c r="V10342" i="9"/>
  <c r="V10318" i="9"/>
  <c r="V10273" i="9"/>
  <c r="V10271" i="9"/>
  <c r="V10269" i="9"/>
  <c r="V10267" i="9"/>
  <c r="V10265" i="9"/>
  <c r="V10263" i="9"/>
  <c r="V10261" i="9"/>
  <c r="V10200" i="9"/>
  <c r="V10198" i="9"/>
  <c r="V10196" i="9"/>
  <c r="V10194" i="9"/>
  <c r="V10186" i="9"/>
  <c r="V10184" i="9"/>
  <c r="V10182" i="9"/>
  <c r="V10178" i="9"/>
  <c r="V10176" i="9"/>
  <c r="V10172" i="9"/>
  <c r="V10170" i="9"/>
  <c r="V10168" i="9"/>
  <c r="V10166" i="9"/>
  <c r="V10164" i="9"/>
  <c r="V9899" i="9"/>
  <c r="V9897" i="9"/>
  <c r="V9808" i="9"/>
  <c r="V9806" i="9"/>
  <c r="V9804" i="9"/>
  <c r="V9780" i="9"/>
  <c r="V9772" i="9"/>
  <c r="V9742" i="9"/>
  <c r="V9738" i="9"/>
  <c r="V9736" i="9"/>
  <c r="V9711" i="9"/>
  <c r="V9707" i="9"/>
  <c r="V9705" i="9"/>
  <c r="V9591" i="9"/>
  <c r="V9577" i="9"/>
  <c r="V9575" i="9"/>
  <c r="V9573" i="9"/>
  <c r="V9531" i="9"/>
  <c r="V9529" i="9"/>
  <c r="V9527" i="9"/>
  <c r="V9416" i="9"/>
  <c r="V9405" i="9"/>
  <c r="V9398" i="9"/>
  <c r="V9396" i="9"/>
  <c r="V9394" i="9"/>
  <c r="V9380" i="9"/>
  <c r="V9378" i="9"/>
  <c r="V9356" i="9"/>
  <c r="V9334" i="9"/>
  <c r="V9332" i="9"/>
  <c r="V9248" i="9"/>
  <c r="V9246" i="9"/>
  <c r="V9244" i="9"/>
  <c r="V9242" i="9"/>
  <c r="V9237" i="9"/>
  <c r="V9235" i="9"/>
  <c r="V9233" i="9"/>
  <c r="V9221" i="9"/>
  <c r="V9212" i="9"/>
  <c r="V9210" i="9"/>
  <c r="V9208" i="9"/>
  <c r="V9206" i="9"/>
  <c r="V9075" i="9"/>
  <c r="V9073" i="9"/>
  <c r="V9071" i="9"/>
  <c r="V9069" i="9"/>
  <c r="V9067" i="9"/>
  <c r="V9065" i="9"/>
  <c r="V9004" i="9"/>
  <c r="V9002" i="9"/>
  <c r="V9000" i="9"/>
  <c r="V8828" i="9"/>
  <c r="V8826" i="9"/>
  <c r="V8823" i="9"/>
  <c r="V8381" i="9"/>
  <c r="V8379" i="9"/>
  <c r="V8324" i="9"/>
  <c r="V8322" i="9"/>
  <c r="V8320" i="9"/>
  <c r="V8316" i="9"/>
  <c r="U12391" i="9"/>
  <c r="V12223" i="9"/>
  <c r="I12223" i="9" s="1"/>
  <c r="V12089" i="9"/>
  <c r="V12087" i="9"/>
  <c r="V12061" i="9"/>
  <c r="V12059" i="9"/>
  <c r="V12055" i="9"/>
  <c r="V12053" i="9"/>
  <c r="V12024" i="9"/>
  <c r="V12022" i="9"/>
  <c r="V12019" i="9"/>
  <c r="V11946" i="9"/>
  <c r="V11813" i="9"/>
  <c r="V11811" i="9"/>
  <c r="V11810" i="9"/>
  <c r="V11809" i="9"/>
  <c r="V11808" i="9"/>
  <c r="V11807" i="9"/>
  <c r="V11806" i="9"/>
  <c r="V11805" i="9"/>
  <c r="V11804" i="9"/>
  <c r="V11803" i="9"/>
  <c r="V11802" i="9"/>
  <c r="V11801" i="9"/>
  <c r="V11800" i="9"/>
  <c r="V11799" i="9"/>
  <c r="V11798" i="9"/>
  <c r="V11797" i="9"/>
  <c r="V11796" i="9"/>
  <c r="V11718" i="9"/>
  <c r="V11712" i="9"/>
  <c r="V11710" i="9"/>
  <c r="V11660" i="9"/>
  <c r="V11626" i="9"/>
  <c r="V11624" i="9"/>
  <c r="V11622" i="9"/>
  <c r="V11620" i="9"/>
  <c r="V11618" i="9"/>
  <c r="V11615" i="9"/>
  <c r="V11613" i="9"/>
  <c r="V11611" i="9"/>
  <c r="V11607" i="9"/>
  <c r="V11599" i="9"/>
  <c r="V11593" i="9"/>
  <c r="V11591" i="9"/>
  <c r="V11589" i="9"/>
  <c r="V11583" i="9"/>
  <c r="V11581" i="9"/>
  <c r="V11579" i="9"/>
  <c r="V11577" i="9"/>
  <c r="V11575" i="9"/>
  <c r="V11573" i="9"/>
  <c r="V11571" i="9"/>
  <c r="V11569" i="9"/>
  <c r="V11567" i="9"/>
  <c r="V11565" i="9"/>
  <c r="V11563" i="9"/>
  <c r="V11561" i="9"/>
  <c r="V11559" i="9"/>
  <c r="V11557" i="9"/>
  <c r="V11550" i="9"/>
  <c r="V11548" i="9"/>
  <c r="V11546" i="9"/>
  <c r="V11458" i="9"/>
  <c r="V11456" i="9"/>
  <c r="V11454" i="9"/>
  <c r="V11452" i="9"/>
  <c r="V11450" i="9"/>
  <c r="V11448" i="9"/>
  <c r="V11446" i="9"/>
  <c r="V11444" i="9"/>
  <c r="V11442" i="9"/>
  <c r="V11440" i="9"/>
  <c r="V11438" i="9"/>
  <c r="V11427" i="9"/>
  <c r="V11425" i="9"/>
  <c r="V11423" i="9"/>
  <c r="V11421" i="9"/>
  <c r="V11419" i="9"/>
  <c r="V11417" i="9"/>
  <c r="V11415" i="9"/>
  <c r="V11413" i="9"/>
  <c r="V11411" i="9"/>
  <c r="V11409" i="9"/>
  <c r="V11407" i="9"/>
  <c r="V11405" i="9"/>
  <c r="V11403" i="9"/>
  <c r="V11401" i="9"/>
  <c r="V11399" i="9"/>
  <c r="V11397" i="9"/>
  <c r="V11395" i="9"/>
  <c r="V11393" i="9"/>
  <c r="V11391" i="9"/>
  <c r="V11389" i="9"/>
  <c r="V11387" i="9"/>
  <c r="V11385" i="9"/>
  <c r="V11383" i="9"/>
  <c r="V11381" i="9"/>
  <c r="V11379" i="9"/>
  <c r="V11377" i="9"/>
  <c r="V11375" i="9"/>
  <c r="V11373" i="9"/>
  <c r="V11371" i="9"/>
  <c r="V11369" i="9"/>
  <c r="V11367" i="9"/>
  <c r="V11365" i="9"/>
  <c r="V11363" i="9"/>
  <c r="V11361" i="9"/>
  <c r="V11311" i="9"/>
  <c r="Q11306" i="9"/>
  <c r="V11306" i="9" s="1"/>
  <c r="V11283" i="9"/>
  <c r="V11281" i="9"/>
  <c r="V11279" i="9"/>
  <c r="V11277" i="9"/>
  <c r="V11275" i="9"/>
  <c r="V11273" i="9"/>
  <c r="V11271" i="9"/>
  <c r="V11269" i="9"/>
  <c r="V11267" i="9"/>
  <c r="V11256" i="9"/>
  <c r="U11255" i="9"/>
  <c r="V11255" i="9" s="1"/>
  <c r="V11229" i="9"/>
  <c r="V11227" i="9"/>
  <c r="V11225" i="9"/>
  <c r="V11219" i="9"/>
  <c r="V11217" i="9"/>
  <c r="V11215" i="9"/>
  <c r="V11208" i="9"/>
  <c r="V11206" i="9"/>
  <c r="V11203" i="9"/>
  <c r="V11201" i="9"/>
  <c r="V11191" i="9"/>
  <c r="V11189" i="9"/>
  <c r="V11187" i="9"/>
  <c r="V11185" i="9"/>
  <c r="V11183" i="9"/>
  <c r="Q11181" i="9"/>
  <c r="V11181" i="9" s="1"/>
  <c r="V11153" i="9"/>
  <c r="V11151" i="9"/>
  <c r="V11146" i="9"/>
  <c r="V11143" i="9"/>
  <c r="V11141" i="9"/>
  <c r="V11133" i="9"/>
  <c r="V11131" i="9"/>
  <c r="V11129" i="9"/>
  <c r="V11127" i="9"/>
  <c r="V11125" i="9"/>
  <c r="V11123" i="9"/>
  <c r="V11121" i="9"/>
  <c r="V11118" i="9"/>
  <c r="V11116" i="9"/>
  <c r="V11114" i="9"/>
  <c r="V11111" i="9"/>
  <c r="V11109" i="9"/>
  <c r="U11108" i="9"/>
  <c r="V11108" i="9" s="1"/>
  <c r="V11097" i="9"/>
  <c r="V11095" i="9"/>
  <c r="V11093" i="9"/>
  <c r="V11091" i="9"/>
  <c r="V11089" i="9"/>
  <c r="V11087" i="9"/>
  <c r="V11085" i="9"/>
  <c r="V11083" i="9"/>
  <c r="V11081" i="9"/>
  <c r="V11079" i="9"/>
  <c r="V11077" i="9"/>
  <c r="V11075" i="9"/>
  <c r="V11073" i="9"/>
  <c r="V11071" i="9"/>
  <c r="V11069" i="9"/>
  <c r="V11067" i="9"/>
  <c r="V11065" i="9"/>
  <c r="V11063" i="9"/>
  <c r="V11061" i="9"/>
  <c r="V11059" i="9"/>
  <c r="V11057" i="9"/>
  <c r="V11055" i="9"/>
  <c r="V11053" i="9"/>
  <c r="V11051" i="9"/>
  <c r="V11049" i="9"/>
  <c r="V11047" i="9"/>
  <c r="V11045" i="9"/>
  <c r="V11043" i="9"/>
  <c r="V11018" i="9"/>
  <c r="V11016" i="9"/>
  <c r="V11014" i="9"/>
  <c r="V11012" i="9"/>
  <c r="V11010" i="9"/>
  <c r="V11008" i="9"/>
  <c r="V11006" i="9"/>
  <c r="V11004" i="9"/>
  <c r="V11002" i="9"/>
  <c r="V11000" i="9"/>
  <c r="V10998" i="9"/>
  <c r="V10996" i="9"/>
  <c r="V10994" i="9"/>
  <c r="V10992" i="9"/>
  <c r="V10990" i="9"/>
  <c r="V10988" i="9"/>
  <c r="V10986" i="9"/>
  <c r="V10984" i="9"/>
  <c r="V10982" i="9"/>
  <c r="V10980" i="9"/>
  <c r="V10978" i="9"/>
  <c r="V10976" i="9"/>
  <c r="V10974" i="9"/>
  <c r="V10972" i="9"/>
  <c r="V10970" i="9"/>
  <c r="V10968" i="9"/>
  <c r="V10966" i="9"/>
  <c r="V10964" i="9"/>
  <c r="V10962" i="9"/>
  <c r="V10960" i="9"/>
  <c r="V10958" i="9"/>
  <c r="V10956" i="9"/>
  <c r="V10954" i="9"/>
  <c r="V10952" i="9"/>
  <c r="V10950" i="9"/>
  <c r="V10948" i="9"/>
  <c r="V10946" i="9"/>
  <c r="V10944" i="9"/>
  <c r="V10942" i="9"/>
  <c r="V10940" i="9"/>
  <c r="V10938" i="9"/>
  <c r="V10936" i="9"/>
  <c r="V10934" i="9"/>
  <c r="V10932" i="9"/>
  <c r="V10930" i="9"/>
  <c r="V10928" i="9"/>
  <c r="U10927" i="9"/>
  <c r="V10927" i="9" s="1"/>
  <c r="I10927" i="9" s="1"/>
  <c r="V10765" i="9"/>
  <c r="U10637" i="9"/>
  <c r="V10637" i="9" s="1"/>
  <c r="I10637" i="9" s="1"/>
  <c r="V10558" i="9"/>
  <c r="I10558" i="9" s="1"/>
  <c r="V10547" i="9"/>
  <c r="I10547" i="9" s="1"/>
  <c r="V10452" i="9"/>
  <c r="I10452" i="9" s="1"/>
  <c r="V10228" i="9"/>
  <c r="V10220" i="9"/>
  <c r="U10201" i="9"/>
  <c r="V10201" i="9" s="1"/>
  <c r="U9883" i="9"/>
  <c r="V9883" i="9" s="1"/>
  <c r="U9782" i="9"/>
  <c r="V9782" i="9" s="1"/>
  <c r="U9774" i="9"/>
  <c r="V9774" i="9" s="1"/>
  <c r="U9743" i="9"/>
  <c r="V9743" i="9" s="1"/>
  <c r="V9612" i="9"/>
  <c r="V9610" i="9"/>
  <c r="V9608" i="9"/>
  <c r="V9606" i="9"/>
  <c r="V9604" i="9"/>
  <c r="V9602" i="9"/>
  <c r="V9600" i="9"/>
  <c r="V9598" i="9"/>
  <c r="V9596" i="9"/>
  <c r="V9594" i="9"/>
  <c r="U9593" i="9"/>
  <c r="V9593" i="9" s="1"/>
  <c r="V9470" i="9"/>
  <c r="V9468" i="9"/>
  <c r="V9466" i="9"/>
  <c r="V9464" i="9"/>
  <c r="V9462" i="9"/>
  <c r="V9460" i="9"/>
  <c r="V9458" i="9"/>
  <c r="V9456" i="9"/>
  <c r="V9454" i="9"/>
  <c r="V9452" i="9"/>
  <c r="V9450" i="9"/>
  <c r="V9448" i="9"/>
  <c r="V9446" i="9"/>
  <c r="V9444" i="9"/>
  <c r="V9442" i="9"/>
  <c r="V9440" i="9"/>
  <c r="V9438" i="9"/>
  <c r="V9436" i="9"/>
  <c r="V9434" i="9"/>
  <c r="V9432" i="9"/>
  <c r="V9430" i="9"/>
  <c r="V9428" i="9"/>
  <c r="V9426" i="9"/>
  <c r="V9424" i="9"/>
  <c r="V9422" i="9"/>
  <c r="V9417" i="9"/>
  <c r="V9414" i="9"/>
  <c r="V9408" i="9"/>
  <c r="V9406" i="9"/>
  <c r="U9402" i="9"/>
  <c r="V9402" i="9" s="1"/>
  <c r="V9361" i="9"/>
  <c r="I9361" i="9" s="1"/>
  <c r="U9355" i="9"/>
  <c r="V9355" i="9" s="1"/>
  <c r="I9355" i="9" s="1"/>
  <c r="V9250" i="9"/>
  <c r="V9240" i="9"/>
  <c r="V9238" i="9"/>
  <c r="U9214" i="9"/>
  <c r="V9214" i="9" s="1"/>
  <c r="V8956" i="9"/>
  <c r="U8949" i="9"/>
  <c r="V8949" i="9" s="1"/>
  <c r="V8892" i="9"/>
  <c r="I8892" i="9" s="1"/>
  <c r="V8829" i="9"/>
  <c r="V8820" i="9"/>
  <c r="V8818" i="9"/>
  <c r="V8816" i="9"/>
  <c r="V8806" i="9"/>
  <c r="V8803" i="9"/>
  <c r="V8801" i="9"/>
  <c r="V8799" i="9"/>
  <c r="V8754" i="9"/>
  <c r="V8752" i="9"/>
  <c r="V8750" i="9"/>
  <c r="V8748" i="9"/>
  <c r="V8746" i="9"/>
  <c r="V8744" i="9"/>
  <c r="V8742" i="9"/>
  <c r="V8740" i="9"/>
  <c r="V8723" i="9"/>
  <c r="V8721" i="9"/>
  <c r="V8719" i="9"/>
  <c r="V8717" i="9"/>
  <c r="V8715" i="9"/>
  <c r="V8713" i="9"/>
  <c r="V8711" i="9"/>
  <c r="V8709" i="9"/>
  <c r="V8707" i="9"/>
  <c r="V8705" i="9"/>
  <c r="V8703" i="9"/>
  <c r="V8701" i="9"/>
  <c r="V8699" i="9"/>
  <c r="V8697" i="9"/>
  <c r="V8695" i="9"/>
  <c r="V8693" i="9"/>
  <c r="U8357" i="9"/>
  <c r="V8357" i="9" s="1"/>
  <c r="V8338" i="9"/>
  <c r="V8313" i="9"/>
  <c r="V8312" i="9"/>
  <c r="V8305" i="9"/>
  <c r="V8298" i="9"/>
  <c r="V8294" i="9"/>
  <c r="V8293" i="9"/>
  <c r="V8292" i="9"/>
  <c r="V8291" i="9"/>
  <c r="V8290" i="9"/>
  <c r="V8289" i="9"/>
  <c r="V8288" i="9"/>
  <c r="V8286" i="9"/>
  <c r="V8283" i="9"/>
  <c r="V8093" i="9"/>
  <c r="V8091" i="9"/>
  <c r="V8088" i="9"/>
  <c r="V8086" i="9"/>
  <c r="V8017" i="9"/>
  <c r="V8014" i="9"/>
  <c r="V8012" i="9"/>
  <c r="V8010" i="9"/>
  <c r="V8006" i="9"/>
  <c r="V8004" i="9"/>
  <c r="V8002" i="9"/>
  <c r="V7975" i="9"/>
  <c r="V7973" i="9"/>
  <c r="V7971" i="9"/>
  <c r="V7969" i="9"/>
  <c r="V7967" i="9"/>
  <c r="V7965" i="9"/>
  <c r="V7963" i="9"/>
  <c r="V7961" i="9"/>
  <c r="V7854" i="9"/>
  <c r="V7852" i="9"/>
  <c r="V7850" i="9"/>
  <c r="V7848" i="9"/>
  <c r="V7846" i="9"/>
  <c r="V7844" i="9"/>
  <c r="V7842" i="9"/>
  <c r="V7840" i="9"/>
  <c r="V7838" i="9"/>
  <c r="V7830" i="9"/>
  <c r="V7828" i="9"/>
  <c r="V7826" i="9"/>
  <c r="V7822" i="9"/>
  <c r="V7315" i="9"/>
  <c r="V7313" i="9"/>
  <c r="I7313" i="9" s="1"/>
  <c r="V7300" i="9"/>
  <c r="V7299" i="9"/>
  <c r="V7292" i="9"/>
  <c r="V7290" i="9"/>
  <c r="V7288" i="9"/>
  <c r="V7286" i="9"/>
  <c r="V7284" i="9"/>
  <c r="V7282" i="9"/>
  <c r="V7280" i="9"/>
  <c r="V7278" i="9"/>
  <c r="V7276" i="9"/>
  <c r="V7274" i="9"/>
  <c r="V7272" i="9"/>
  <c r="V7182" i="9"/>
  <c r="V7173" i="9"/>
  <c r="V7171" i="9"/>
  <c r="V7168" i="9"/>
  <c r="V7167" i="9"/>
  <c r="V7164" i="9"/>
  <c r="V7113" i="9"/>
  <c r="V7070" i="9"/>
  <c r="V7068" i="9"/>
  <c r="V7066" i="9"/>
  <c r="V7064" i="9"/>
  <c r="V6815" i="9"/>
  <c r="V6813" i="9"/>
  <c r="V6811" i="9"/>
  <c r="V6809" i="9"/>
  <c r="V6807" i="9"/>
  <c r="V6805" i="9"/>
  <c r="V6803" i="9"/>
  <c r="V6741" i="9"/>
  <c r="V6739" i="9"/>
  <c r="V6737" i="9"/>
  <c r="V6735" i="9"/>
  <c r="V6733" i="9"/>
  <c r="V6731" i="9"/>
  <c r="V6729" i="9"/>
  <c r="V6727" i="9"/>
  <c r="V6724" i="9"/>
  <c r="V6722" i="9"/>
  <c r="V6721" i="9"/>
  <c r="V6693" i="9"/>
  <c r="V6691" i="9"/>
  <c r="V6689" i="9"/>
  <c r="V6687" i="9"/>
  <c r="V6685" i="9"/>
  <c r="V6683" i="9"/>
  <c r="V6681" i="9"/>
  <c r="V6679" i="9"/>
  <c r="V6651" i="9"/>
  <c r="V6650" i="9"/>
  <c r="V6648" i="9"/>
  <c r="V6647" i="9"/>
  <c r="V6637" i="9"/>
  <c r="V6635" i="9"/>
  <c r="V6614" i="9"/>
  <c r="V6599" i="9"/>
  <c r="V6597" i="9"/>
  <c r="V6595" i="9"/>
  <c r="V6593" i="9"/>
  <c r="V6552" i="9"/>
  <c r="V6550" i="9"/>
  <c r="V6548" i="9"/>
  <c r="V6546" i="9"/>
  <c r="V6544" i="9"/>
  <c r="V6542" i="9"/>
  <c r="V6540" i="9"/>
  <c r="V6397" i="9"/>
  <c r="V6395" i="9"/>
  <c r="V6393" i="9"/>
  <c r="V6391" i="9"/>
  <c r="V6360" i="9"/>
  <c r="V6332" i="9"/>
  <c r="V6330" i="9"/>
  <c r="V6328" i="9"/>
  <c r="V6308" i="9"/>
  <c r="V6306" i="9"/>
  <c r="V6304" i="9"/>
  <c r="V6302" i="9"/>
  <c r="V6300" i="9"/>
  <c r="V6298" i="9"/>
  <c r="V6296" i="9"/>
  <c r="V6294" i="9"/>
  <c r="V6175" i="9"/>
  <c r="V6173" i="9"/>
  <c r="V6171" i="9"/>
  <c r="V6169" i="9"/>
  <c r="V5873" i="9"/>
  <c r="V5698" i="9"/>
  <c r="V5697" i="9"/>
  <c r="V5693" i="9"/>
  <c r="V5681" i="9"/>
  <c r="V5679" i="9"/>
  <c r="V5642" i="9"/>
  <c r="V5640" i="9"/>
  <c r="V5635" i="9"/>
  <c r="V5548" i="9"/>
  <c r="V5545" i="9"/>
  <c r="V5543" i="9"/>
  <c r="V5541" i="9"/>
  <c r="V12290" i="9"/>
  <c r="V12289" i="9"/>
  <c r="V12288" i="9"/>
  <c r="V12287" i="9"/>
  <c r="V12286" i="9"/>
  <c r="V12285" i="9"/>
  <c r="V12284" i="9"/>
  <c r="V12283" i="9"/>
  <c r="V12282" i="9"/>
  <c r="V12281" i="9"/>
  <c r="V12280" i="9"/>
  <c r="V12279" i="9"/>
  <c r="V12278" i="9"/>
  <c r="V12277" i="9"/>
  <c r="V12276" i="9"/>
  <c r="V12275" i="9"/>
  <c r="V12274" i="9"/>
  <c r="V12273" i="9"/>
  <c r="V12272" i="9"/>
  <c r="V12271" i="9"/>
  <c r="V12270" i="9"/>
  <c r="V12269" i="9"/>
  <c r="V12268" i="9"/>
  <c r="V12265" i="9"/>
  <c r="V12264" i="9"/>
  <c r="V12263" i="9"/>
  <c r="V12262" i="9"/>
  <c r="V12261" i="9"/>
  <c r="V12260" i="9"/>
  <c r="V12259" i="9"/>
  <c r="V12258" i="9"/>
  <c r="V12257" i="9"/>
  <c r="V12256" i="9"/>
  <c r="V12233" i="9"/>
  <c r="V12232" i="9"/>
  <c r="V12231" i="9"/>
  <c r="V12230" i="9"/>
  <c r="V12229" i="9"/>
  <c r="V12228" i="9"/>
  <c r="V12227" i="9"/>
  <c r="V12226" i="9"/>
  <c r="V12225" i="9"/>
  <c r="V12224" i="9"/>
  <c r="V12183" i="9"/>
  <c r="V12182" i="9"/>
  <c r="V12181" i="9"/>
  <c r="V12180" i="9"/>
  <c r="V12179" i="9"/>
  <c r="V12178" i="9"/>
  <c r="V12177" i="9"/>
  <c r="V12162" i="9"/>
  <c r="V12133" i="9"/>
  <c r="V12128" i="9"/>
  <c r="V12127" i="9"/>
  <c r="V12126" i="9"/>
  <c r="V12125" i="9"/>
  <c r="V12124" i="9"/>
  <c r="V12123" i="9"/>
  <c r="V12122" i="9"/>
  <c r="V12121" i="9"/>
  <c r="V12120" i="9"/>
  <c r="V12119" i="9"/>
  <c r="V12118" i="9"/>
  <c r="V12117" i="9"/>
  <c r="V12116" i="9"/>
  <c r="V12115" i="9"/>
  <c r="V12114" i="9"/>
  <c r="V12113" i="9"/>
  <c r="V12112" i="9"/>
  <c r="V12111" i="9"/>
  <c r="V12110" i="9"/>
  <c r="V12109" i="9"/>
  <c r="V12108" i="9"/>
  <c r="V12107" i="9"/>
  <c r="V12106" i="9"/>
  <c r="V12105" i="9"/>
  <c r="V12104" i="9"/>
  <c r="V12103" i="9"/>
  <c r="V12102" i="9"/>
  <c r="V12101" i="9"/>
  <c r="V12100" i="9"/>
  <c r="V12099" i="9"/>
  <c r="V12098" i="9"/>
  <c r="V12097" i="9"/>
  <c r="V12096" i="9"/>
  <c r="V12095" i="9"/>
  <c r="V12094" i="9"/>
  <c r="V12093" i="9"/>
  <c r="V12092" i="9"/>
  <c r="V12091" i="9"/>
  <c r="V12090" i="9"/>
  <c r="V12063" i="9"/>
  <c r="V12062" i="9"/>
  <c r="V12040" i="9"/>
  <c r="V12039" i="9"/>
  <c r="V12038" i="9"/>
  <c r="V12037" i="9"/>
  <c r="V12028" i="9"/>
  <c r="V12027" i="9"/>
  <c r="V12026" i="9"/>
  <c r="V12025" i="9"/>
  <c r="V12020" i="9"/>
  <c r="V11975" i="9"/>
  <c r="V11974" i="9"/>
  <c r="V11973" i="9"/>
  <c r="V11972" i="9"/>
  <c r="V11958" i="9"/>
  <c r="V11957" i="9"/>
  <c r="V11956" i="9"/>
  <c r="V11955" i="9"/>
  <c r="V11954" i="9"/>
  <c r="V11953" i="9"/>
  <c r="V11952" i="9"/>
  <c r="V11951" i="9"/>
  <c r="V11950" i="9"/>
  <c r="V11949" i="9"/>
  <c r="V11948" i="9"/>
  <c r="V11947" i="9"/>
  <c r="I11946" i="9"/>
  <c r="V11892" i="9"/>
  <c r="V11891" i="9"/>
  <c r="V11883" i="9"/>
  <c r="I11883" i="9" s="1"/>
  <c r="V11881" i="9"/>
  <c r="V11879" i="9"/>
  <c r="I11879" i="9" s="1"/>
  <c r="V11877" i="9"/>
  <c r="V11875" i="9"/>
  <c r="I11875" i="9" s="1"/>
  <c r="V11873" i="9"/>
  <c r="V11871" i="9"/>
  <c r="I11871" i="9" s="1"/>
  <c r="V11869" i="9"/>
  <c r="V11867" i="9"/>
  <c r="I11867" i="9" s="1"/>
  <c r="V11865" i="9"/>
  <c r="V11863" i="9"/>
  <c r="I11863" i="9" s="1"/>
  <c r="V11861" i="9"/>
  <c r="V11859" i="9"/>
  <c r="I11859" i="9" s="1"/>
  <c r="V11857" i="9"/>
  <c r="V11795" i="9"/>
  <c r="I11795" i="9" s="1"/>
  <c r="V11671" i="9"/>
  <c r="V11669" i="9"/>
  <c r="I11669" i="9" s="1"/>
  <c r="V11667" i="9"/>
  <c r="U11666" i="9"/>
  <c r="V11666" i="9" s="1"/>
  <c r="V11609" i="9"/>
  <c r="V11608" i="9"/>
  <c r="V11604" i="9"/>
  <c r="V11603" i="9"/>
  <c r="V11602" i="9"/>
  <c r="V11601" i="9"/>
  <c r="V11600" i="9"/>
  <c r="V11587" i="9"/>
  <c r="V11586" i="9"/>
  <c r="V11585" i="9"/>
  <c r="V11584" i="9"/>
  <c r="V11555" i="9"/>
  <c r="V11554" i="9"/>
  <c r="V11553" i="9"/>
  <c r="V11552" i="9"/>
  <c r="V11551" i="9"/>
  <c r="V11518" i="9"/>
  <c r="V11509" i="9"/>
  <c r="V11508" i="9"/>
  <c r="V11507" i="9"/>
  <c r="V11506" i="9"/>
  <c r="V11478" i="9"/>
  <c r="V11477" i="9"/>
  <c r="V11476" i="9"/>
  <c r="V11475" i="9"/>
  <c r="V11474" i="9"/>
  <c r="V11471" i="9"/>
  <c r="V11470" i="9"/>
  <c r="V11469" i="9"/>
  <c r="V11468" i="9"/>
  <c r="V11467" i="9"/>
  <c r="V11466" i="9"/>
  <c r="V11465" i="9"/>
  <c r="V11464" i="9"/>
  <c r="V11463" i="9"/>
  <c r="V11462" i="9"/>
  <c r="V11461" i="9"/>
  <c r="V11460" i="9"/>
  <c r="V11459" i="9"/>
  <c r="V11436" i="9"/>
  <c r="V11435" i="9"/>
  <c r="V11434" i="9"/>
  <c r="V11433" i="9"/>
  <c r="V11432" i="9"/>
  <c r="V11431" i="9"/>
  <c r="V11430" i="9"/>
  <c r="V11429" i="9"/>
  <c r="V11428" i="9"/>
  <c r="V11359" i="9"/>
  <c r="V11358" i="9"/>
  <c r="V11357" i="9"/>
  <c r="V11356" i="9"/>
  <c r="V11355" i="9"/>
  <c r="V11354" i="9"/>
  <c r="V11353" i="9"/>
  <c r="V11352" i="9"/>
  <c r="V11351" i="9"/>
  <c r="V11350" i="9"/>
  <c r="V11349" i="9"/>
  <c r="V11348" i="9"/>
  <c r="V11347" i="9"/>
  <c r="V11346" i="9"/>
  <c r="V11345" i="9"/>
  <c r="V11344" i="9"/>
  <c r="V11343" i="9"/>
  <c r="V11342" i="9"/>
  <c r="V11341" i="9"/>
  <c r="V11340" i="9"/>
  <c r="V11339" i="9"/>
  <c r="V11338" i="9"/>
  <c r="V11337" i="9"/>
  <c r="V11336" i="9"/>
  <c r="V11335" i="9"/>
  <c r="V11334" i="9"/>
  <c r="V11333" i="9"/>
  <c r="V11332" i="9"/>
  <c r="V11331" i="9"/>
  <c r="V11330" i="9"/>
  <c r="V11329" i="9"/>
  <c r="V11328" i="9"/>
  <c r="V11327" i="9"/>
  <c r="V11326" i="9"/>
  <c r="V11325" i="9"/>
  <c r="V11324" i="9"/>
  <c r="V11323" i="9"/>
  <c r="V11322" i="9"/>
  <c r="V11321" i="9"/>
  <c r="V11320" i="9"/>
  <c r="V11319" i="9"/>
  <c r="V11318" i="9"/>
  <c r="V11317" i="9"/>
  <c r="V11316" i="9"/>
  <c r="V11315" i="9"/>
  <c r="V11314" i="9"/>
  <c r="V11313" i="9"/>
  <c r="V11312" i="9"/>
  <c r="V11308" i="9"/>
  <c r="V11307" i="9"/>
  <c r="V11294" i="9"/>
  <c r="V11293" i="9"/>
  <c r="V11292" i="9"/>
  <c r="V11291" i="9"/>
  <c r="V11290" i="9"/>
  <c r="V11289" i="9"/>
  <c r="V11288" i="9"/>
  <c r="V11287" i="9"/>
  <c r="V11286" i="9"/>
  <c r="V11285" i="9"/>
  <c r="V11284" i="9"/>
  <c r="V11241" i="9"/>
  <c r="V11240" i="9"/>
  <c r="V11239" i="9"/>
  <c r="V11238" i="9"/>
  <c r="V11237" i="9"/>
  <c r="V11236" i="9"/>
  <c r="V11235" i="9"/>
  <c r="V11234" i="9"/>
  <c r="V11233" i="9"/>
  <c r="V11232" i="9"/>
  <c r="V11231" i="9"/>
  <c r="V11230" i="9"/>
  <c r="V11213" i="9"/>
  <c r="V11212" i="9"/>
  <c r="V11211" i="9"/>
  <c r="V11210" i="9"/>
  <c r="V11209" i="9"/>
  <c r="V11204" i="9"/>
  <c r="V11199" i="9"/>
  <c r="V11198" i="9"/>
  <c r="V11197" i="9"/>
  <c r="V11196" i="9"/>
  <c r="V11195" i="9"/>
  <c r="V11194" i="9"/>
  <c r="V11193" i="9"/>
  <c r="V11192" i="9"/>
  <c r="V11144" i="9"/>
  <c r="V11139" i="9"/>
  <c r="V11138" i="9"/>
  <c r="V11137" i="9"/>
  <c r="V11136" i="9"/>
  <c r="V11135" i="9"/>
  <c r="V11134" i="9"/>
  <c r="V11119" i="9"/>
  <c r="V11040" i="9"/>
  <c r="V11039" i="9"/>
  <c r="V11038" i="9"/>
  <c r="V11037" i="9"/>
  <c r="V11036" i="9"/>
  <c r="V11035" i="9"/>
  <c r="V11034" i="9"/>
  <c r="V11033" i="9"/>
  <c r="V11032" i="9"/>
  <c r="V11031" i="9"/>
  <c r="V11030" i="9"/>
  <c r="V11029" i="9"/>
  <c r="V11028" i="9"/>
  <c r="V11027" i="9"/>
  <c r="V11026" i="9"/>
  <c r="V11025" i="9"/>
  <c r="V11024" i="9"/>
  <c r="V11023" i="9"/>
  <c r="V11022" i="9"/>
  <c r="V11021" i="9"/>
  <c r="V11020" i="9"/>
  <c r="V11019" i="9"/>
  <c r="V10779" i="9"/>
  <c r="V10776" i="9"/>
  <c r="V10769" i="9"/>
  <c r="I10765" i="9"/>
  <c r="V10763" i="9"/>
  <c r="V10758" i="9"/>
  <c r="V10754" i="9"/>
  <c r="V10743" i="9"/>
  <c r="V10739" i="9"/>
  <c r="V10738" i="9"/>
  <c r="V10737" i="9"/>
  <c r="V10736" i="9"/>
  <c r="V10733" i="9"/>
  <c r="V10727" i="9"/>
  <c r="V10719" i="9"/>
  <c r="V10716" i="9"/>
  <c r="V10715" i="9"/>
  <c r="V10709" i="9"/>
  <c r="V10705" i="9"/>
  <c r="V10694" i="9"/>
  <c r="V10680" i="9"/>
  <c r="V10679" i="9"/>
  <c r="V10678" i="9"/>
  <c r="V10677" i="9"/>
  <c r="V10676" i="9"/>
  <c r="V10675" i="9"/>
  <c r="V10674" i="9"/>
  <c r="V10673" i="9"/>
  <c r="V10672" i="9"/>
  <c r="V10671" i="9"/>
  <c r="V10670" i="9"/>
  <c r="V10669" i="9"/>
  <c r="V10668" i="9"/>
  <c r="V10667" i="9"/>
  <c r="V10666" i="9"/>
  <c r="V10665" i="9"/>
  <c r="V10664" i="9"/>
  <c r="V10603" i="9"/>
  <c r="I10603" i="9" s="1"/>
  <c r="V10594" i="9"/>
  <c r="V10593" i="9"/>
  <c r="V10592" i="9"/>
  <c r="V10591" i="9"/>
  <c r="V10574" i="9"/>
  <c r="V10573" i="9"/>
  <c r="V10572" i="9"/>
  <c r="V10571" i="9"/>
  <c r="V10570" i="9"/>
  <c r="V10569" i="9"/>
  <c r="V10568" i="9"/>
  <c r="V10567" i="9"/>
  <c r="V10566" i="9"/>
  <c r="V10565" i="9"/>
  <c r="V10564" i="9"/>
  <c r="V10563" i="9"/>
  <c r="V10562" i="9"/>
  <c r="V10561" i="9"/>
  <c r="V10560" i="9"/>
  <c r="V10559" i="9"/>
  <c r="V10548" i="9"/>
  <c r="V10533" i="9"/>
  <c r="V10532" i="9"/>
  <c r="V10531" i="9"/>
  <c r="V10530" i="9"/>
  <c r="V10529" i="9"/>
  <c r="V10528" i="9"/>
  <c r="V10527" i="9"/>
  <c r="V10526" i="9"/>
  <c r="V10525" i="9"/>
  <c r="V10524" i="9"/>
  <c r="V10523" i="9"/>
  <c r="V10459" i="9"/>
  <c r="V10458" i="9"/>
  <c r="V10457" i="9"/>
  <c r="V10456" i="9"/>
  <c r="V10455" i="9"/>
  <c r="V10454" i="9"/>
  <c r="V10453" i="9"/>
  <c r="V10448" i="9"/>
  <c r="V10447" i="9"/>
  <c r="V10430" i="9"/>
  <c r="V10424" i="9"/>
  <c r="V10423" i="9"/>
  <c r="V10422" i="9"/>
  <c r="V10417" i="9"/>
  <c r="V10416" i="9"/>
  <c r="V10387" i="9"/>
  <c r="V10383" i="9"/>
  <c r="V10382" i="9"/>
  <c r="V10379" i="9"/>
  <c r="V10369" i="9"/>
  <c r="V10365" i="9"/>
  <c r="V10358" i="9"/>
  <c r="V10355" i="9"/>
  <c r="V10354" i="9"/>
  <c r="V10351" i="9"/>
  <c r="V10347" i="9"/>
  <c r="V10344" i="9"/>
  <c r="V10340" i="9"/>
  <c r="V10337" i="9"/>
  <c r="V10333" i="9"/>
  <c r="V10329" i="9"/>
  <c r="V10324" i="9"/>
  <c r="V10320" i="9"/>
  <c r="V10316" i="9"/>
  <c r="V10307" i="9"/>
  <c r="V10301" i="9"/>
  <c r="V10300" i="9"/>
  <c r="V10286" i="9"/>
  <c r="V10248" i="9"/>
  <c r="V10247" i="9"/>
  <c r="V10246" i="9"/>
  <c r="V10245" i="9"/>
  <c r="V10244" i="9"/>
  <c r="V10243" i="9"/>
  <c r="V10242" i="9"/>
  <c r="V10241" i="9"/>
  <c r="V10240" i="9"/>
  <c r="V10239" i="9"/>
  <c r="V10238" i="9"/>
  <c r="V10237" i="9"/>
  <c r="V10236" i="9"/>
  <c r="V10235" i="9"/>
  <c r="V10234" i="9"/>
  <c r="V10233" i="9"/>
  <c r="V10232" i="9"/>
  <c r="V10231" i="9"/>
  <c r="V10230" i="9"/>
  <c r="V10229" i="9"/>
  <c r="V10221" i="9"/>
  <c r="I10220" i="9"/>
  <c r="V10045" i="9"/>
  <c r="V10044" i="9"/>
  <c r="V10043" i="9"/>
  <c r="V10042" i="9"/>
  <c r="V10041" i="9"/>
  <c r="V10040" i="9"/>
  <c r="V10039" i="9"/>
  <c r="V10038" i="9"/>
  <c r="V10037" i="9"/>
  <c r="V10036" i="9"/>
  <c r="V10035" i="9"/>
  <c r="V10034" i="9"/>
  <c r="V10033" i="9"/>
  <c r="V10032" i="9"/>
  <c r="V10031" i="9"/>
  <c r="V10030" i="9"/>
  <c r="V10029" i="9"/>
  <c r="V10028" i="9"/>
  <c r="V10027" i="9"/>
  <c r="V10026" i="9"/>
  <c r="V10025" i="9"/>
  <c r="V10024" i="9"/>
  <c r="V10023" i="9"/>
  <c r="V10022" i="9"/>
  <c r="V10021" i="9"/>
  <c r="V10020" i="9"/>
  <c r="V10019" i="9"/>
  <c r="V10018" i="9"/>
  <c r="V10017" i="9"/>
  <c r="V10016" i="9"/>
  <c r="V10015" i="9"/>
  <c r="V10014" i="9"/>
  <c r="V10013" i="9"/>
  <c r="V10012" i="9"/>
  <c r="V10011" i="9"/>
  <c r="V10010" i="9"/>
  <c r="V10009" i="9"/>
  <c r="V10008" i="9"/>
  <c r="V10007" i="9"/>
  <c r="V10006" i="9"/>
  <c r="V10005" i="9"/>
  <c r="V10004" i="9"/>
  <c r="V10003" i="9"/>
  <c r="V10002" i="9"/>
  <c r="V10001" i="9"/>
  <c r="V10000" i="9"/>
  <c r="V9999" i="9"/>
  <c r="V9998" i="9"/>
  <c r="V9997" i="9"/>
  <c r="V9996" i="9"/>
  <c r="V9995" i="9"/>
  <c r="V9994" i="9"/>
  <c r="V9993" i="9"/>
  <c r="V9992" i="9"/>
  <c r="V9991" i="9"/>
  <c r="V9990" i="9"/>
  <c r="V9989" i="9"/>
  <c r="V9988" i="9"/>
  <c r="V9987" i="9"/>
  <c r="V9986" i="9"/>
  <c r="V9985" i="9"/>
  <c r="V9984" i="9"/>
  <c r="V9983" i="9"/>
  <c r="V9982" i="9"/>
  <c r="V9981" i="9"/>
  <c r="V9980" i="9"/>
  <c r="V9979" i="9"/>
  <c r="V9978" i="9"/>
  <c r="V9977" i="9"/>
  <c r="V9976" i="9"/>
  <c r="V9975" i="9"/>
  <c r="V9974" i="9"/>
  <c r="V9973" i="9"/>
  <c r="V9972" i="9"/>
  <c r="V9971" i="9"/>
  <c r="V9970" i="9"/>
  <c r="V9969" i="9"/>
  <c r="V9968" i="9"/>
  <c r="V9967" i="9"/>
  <c r="V9966" i="9"/>
  <c r="V9965" i="9"/>
  <c r="V9964" i="9"/>
  <c r="V9963" i="9"/>
  <c r="V9962" i="9"/>
  <c r="V9961" i="9"/>
  <c r="V9960" i="9"/>
  <c r="V9959" i="9"/>
  <c r="V9958" i="9"/>
  <c r="V9957" i="9"/>
  <c r="V9956" i="9"/>
  <c r="V9955" i="9"/>
  <c r="V9954" i="9"/>
  <c r="V9953" i="9"/>
  <c r="V9952" i="9"/>
  <c r="V9951" i="9"/>
  <c r="V9950" i="9"/>
  <c r="V9949" i="9"/>
  <c r="V9948" i="9"/>
  <c r="V9947" i="9"/>
  <c r="V9946" i="9"/>
  <c r="V9945" i="9"/>
  <c r="V9944" i="9"/>
  <c r="V9943" i="9"/>
  <c r="V9942" i="9"/>
  <c r="V9941" i="9"/>
  <c r="V9940" i="9"/>
  <c r="V9939" i="9"/>
  <c r="V9938" i="9"/>
  <c r="V9937" i="9"/>
  <c r="V9936" i="9"/>
  <c r="V9935" i="9"/>
  <c r="V9934" i="9"/>
  <c r="V9933" i="9"/>
  <c r="V9932" i="9"/>
  <c r="V9931" i="9"/>
  <c r="V9930" i="9"/>
  <c r="V9929" i="9"/>
  <c r="V9928" i="9"/>
  <c r="V9927" i="9"/>
  <c r="V9926" i="9"/>
  <c r="V9925" i="9"/>
  <c r="V9924" i="9"/>
  <c r="V9923" i="9"/>
  <c r="V9922" i="9"/>
  <c r="V9921" i="9"/>
  <c r="V9920" i="9"/>
  <c r="V9919" i="9"/>
  <c r="V9918" i="9"/>
  <c r="V9917" i="9"/>
  <c r="V9916" i="9"/>
  <c r="V9915" i="9"/>
  <c r="V9914" i="9"/>
  <c r="V9913" i="9"/>
  <c r="V9912" i="9"/>
  <c r="V9911" i="9"/>
  <c r="V9910" i="9"/>
  <c r="V9909" i="9"/>
  <c r="V9908" i="9"/>
  <c r="V9907" i="9"/>
  <c r="V9906" i="9"/>
  <c r="V9905" i="9"/>
  <c r="V9904" i="9"/>
  <c r="V9903" i="9"/>
  <c r="V9902" i="9"/>
  <c r="V9901" i="9"/>
  <c r="V9870" i="9"/>
  <c r="V9869" i="9"/>
  <c r="V9841" i="9"/>
  <c r="V9840" i="9"/>
  <c r="V9839" i="9"/>
  <c r="V9838" i="9"/>
  <c r="V9837" i="9"/>
  <c r="V9836" i="9"/>
  <c r="V9835" i="9"/>
  <c r="V9834" i="9"/>
  <c r="V9833" i="9"/>
  <c r="V9832" i="9"/>
  <c r="V9831" i="9"/>
  <c r="V9830" i="9"/>
  <c r="V9829" i="9"/>
  <c r="V9828" i="9"/>
  <c r="V9827" i="9"/>
  <c r="V9826" i="9"/>
  <c r="V9825" i="9"/>
  <c r="V9824" i="9"/>
  <c r="V9823" i="9"/>
  <c r="V9822" i="9"/>
  <c r="V9821" i="9"/>
  <c r="V9820" i="9"/>
  <c r="V9819" i="9"/>
  <c r="V9818" i="9"/>
  <c r="V9817" i="9"/>
  <c r="V9816" i="9"/>
  <c r="V9815" i="9"/>
  <c r="V9814" i="9"/>
  <c r="V9813" i="9"/>
  <c r="V9812" i="9"/>
  <c r="V9811" i="9"/>
  <c r="V9810" i="9"/>
  <c r="V9803" i="9"/>
  <c r="V9787" i="9"/>
  <c r="V9786" i="9"/>
  <c r="V9761" i="9"/>
  <c r="V9728" i="9"/>
  <c r="V9721" i="9"/>
  <c r="V9720" i="9"/>
  <c r="V9719" i="9"/>
  <c r="V9718" i="9"/>
  <c r="V9717" i="9"/>
  <c r="V9703" i="9"/>
  <c r="I9703" i="9" s="1"/>
  <c r="V9698" i="9"/>
  <c r="V9697" i="9"/>
  <c r="V9696" i="9"/>
  <c r="V9695" i="9"/>
  <c r="V9694" i="9"/>
  <c r="V9693" i="9"/>
  <c r="V9692" i="9"/>
  <c r="V9691" i="9"/>
  <c r="V9690" i="9"/>
  <c r="V9689" i="9"/>
  <c r="V9688" i="9"/>
  <c r="V9687" i="9"/>
  <c r="V9686" i="9"/>
  <c r="V9685" i="9"/>
  <c r="V9684" i="9"/>
  <c r="V9683" i="9"/>
  <c r="V9682" i="9"/>
  <c r="V9681" i="9"/>
  <c r="V9680" i="9"/>
  <c r="V9679" i="9"/>
  <c r="V9678" i="9"/>
  <c r="V9677" i="9"/>
  <c r="V9676" i="9"/>
  <c r="V9675" i="9"/>
  <c r="V9674" i="9"/>
  <c r="V9673" i="9"/>
  <c r="V9672" i="9"/>
  <c r="V9671" i="9"/>
  <c r="V9670" i="9"/>
  <c r="V9669" i="9"/>
  <c r="V9668" i="9"/>
  <c r="V9667" i="9"/>
  <c r="V9666" i="9"/>
  <c r="V9665" i="9"/>
  <c r="V9664" i="9"/>
  <c r="V9663" i="9"/>
  <c r="V9662" i="9"/>
  <c r="V9661" i="9"/>
  <c r="V9660" i="9"/>
  <c r="V9659" i="9"/>
  <c r="V9658" i="9"/>
  <c r="V9657" i="9"/>
  <c r="V9656" i="9"/>
  <c r="V9655" i="9"/>
  <c r="V9654" i="9"/>
  <c r="V9653" i="9"/>
  <c r="V9652" i="9"/>
  <c r="V9651" i="9"/>
  <c r="V9650" i="9"/>
  <c r="V9649" i="9"/>
  <c r="V9648" i="9"/>
  <c r="V9647" i="9"/>
  <c r="V9646" i="9"/>
  <c r="V9645" i="9"/>
  <c r="V9644" i="9"/>
  <c r="V9643" i="9"/>
  <c r="V9642" i="9"/>
  <c r="V9641" i="9"/>
  <c r="V9640" i="9"/>
  <c r="V9639" i="9"/>
  <c r="V9638" i="9"/>
  <c r="V9637" i="9"/>
  <c r="V9636" i="9"/>
  <c r="V9635" i="9"/>
  <c r="V9634" i="9"/>
  <c r="V9633" i="9"/>
  <c r="V9632" i="9"/>
  <c r="V9631" i="9"/>
  <c r="V9630" i="9"/>
  <c r="V9629" i="9"/>
  <c r="V9628" i="9"/>
  <c r="V9627" i="9"/>
  <c r="V9626" i="9"/>
  <c r="V9625" i="9"/>
  <c r="V9624" i="9"/>
  <c r="V9623" i="9"/>
  <c r="V9622" i="9"/>
  <c r="V9621" i="9"/>
  <c r="V9620" i="9"/>
  <c r="V9619" i="9"/>
  <c r="V9618" i="9"/>
  <c r="V9617" i="9"/>
  <c r="V9616" i="9"/>
  <c r="V9615" i="9"/>
  <c r="V9614" i="9"/>
  <c r="V9613" i="9"/>
  <c r="V9492" i="9"/>
  <c r="V9491" i="9"/>
  <c r="V9490" i="9"/>
  <c r="V9489" i="9"/>
  <c r="V9488" i="9"/>
  <c r="V9487" i="9"/>
  <c r="V9486" i="9"/>
  <c r="V9485" i="9"/>
  <c r="V9484" i="9"/>
  <c r="V9483" i="9"/>
  <c r="V9482" i="9"/>
  <c r="V9481" i="9"/>
  <c r="V9480" i="9"/>
  <c r="V9479" i="9"/>
  <c r="V9478" i="9"/>
  <c r="V9477" i="9"/>
  <c r="V9476" i="9"/>
  <c r="V9475" i="9"/>
  <c r="V9474" i="9"/>
  <c r="V9473" i="9"/>
  <c r="V9472" i="9"/>
  <c r="V9471" i="9"/>
  <c r="V9420" i="9"/>
  <c r="V9419" i="9"/>
  <c r="V9418" i="9"/>
  <c r="V9400" i="9"/>
  <c r="V9391" i="9"/>
  <c r="V9382" i="9"/>
  <c r="V9365" i="9"/>
  <c r="V9364" i="9"/>
  <c r="V9363" i="9"/>
  <c r="V9362" i="9"/>
  <c r="V9349" i="9"/>
  <c r="V9337" i="9"/>
  <c r="V9336" i="9"/>
  <c r="V9319" i="9"/>
  <c r="V9315" i="9"/>
  <c r="V9306" i="9"/>
  <c r="V9292" i="9"/>
  <c r="V9291" i="9"/>
  <c r="V9285" i="9"/>
  <c r="V9284" i="9"/>
  <c r="V9283" i="9"/>
  <c r="V9282" i="9"/>
  <c r="V9281" i="9"/>
  <c r="V9280" i="9"/>
  <c r="V9279" i="9"/>
  <c r="V9278" i="9"/>
  <c r="V9277" i="9"/>
  <c r="V9276" i="9"/>
  <c r="V9275" i="9"/>
  <c r="V9274" i="9"/>
  <c r="V9273" i="9"/>
  <c r="V9272" i="9"/>
  <c r="V9271" i="9"/>
  <c r="V9270" i="9"/>
  <c r="V9269" i="9"/>
  <c r="V9268" i="9"/>
  <c r="V9267" i="9"/>
  <c r="V9266" i="9"/>
  <c r="V9265" i="9"/>
  <c r="V9264" i="9"/>
  <c r="V9263" i="9"/>
  <c r="V9262" i="9"/>
  <c r="V9261" i="9"/>
  <c r="V9260" i="9"/>
  <c r="V9259" i="9"/>
  <c r="V9258" i="9"/>
  <c r="V9257" i="9"/>
  <c r="V9256" i="9"/>
  <c r="V9255" i="9"/>
  <c r="V9254" i="9"/>
  <c r="V9253" i="9"/>
  <c r="V9252" i="9"/>
  <c r="V9251" i="9"/>
  <c r="V9241" i="9"/>
  <c r="I9241" i="9" s="1"/>
  <c r="V8998" i="9"/>
  <c r="V8980" i="9"/>
  <c r="V8979" i="9"/>
  <c r="V8978" i="9"/>
  <c r="V8977" i="9"/>
  <c r="V8976" i="9"/>
  <c r="V8975" i="9"/>
  <c r="V8974" i="9"/>
  <c r="V8973" i="9"/>
  <c r="V8972" i="9"/>
  <c r="V8971" i="9"/>
  <c r="V8970" i="9"/>
  <c r="V8969" i="9"/>
  <c r="V8968" i="9"/>
  <c r="V8967" i="9"/>
  <c r="V8966" i="9"/>
  <c r="V8965" i="9"/>
  <c r="V8964" i="9"/>
  <c r="V8963" i="9"/>
  <c r="V8962" i="9"/>
  <c r="V8961" i="9"/>
  <c r="V8960" i="9"/>
  <c r="V8959" i="9"/>
  <c r="V8958" i="9"/>
  <c r="V8957" i="9"/>
  <c r="I8956" i="9"/>
  <c r="V8944" i="9"/>
  <c r="V8929" i="9"/>
  <c r="V8928" i="9"/>
  <c r="V8927" i="9"/>
  <c r="V8926" i="9"/>
  <c r="V8925" i="9"/>
  <c r="V8924" i="9"/>
  <c r="V8923" i="9"/>
  <c r="V8922" i="9"/>
  <c r="V8921" i="9"/>
  <c r="V8920" i="9"/>
  <c r="V8919" i="9"/>
  <c r="V8918" i="9"/>
  <c r="V8917" i="9"/>
  <c r="V8916" i="9"/>
  <c r="V8915" i="9"/>
  <c r="V8914" i="9"/>
  <c r="V8913" i="9"/>
  <c r="V8912" i="9"/>
  <c r="V8911" i="9"/>
  <c r="V8910" i="9"/>
  <c r="V8909" i="9"/>
  <c r="V8908" i="9"/>
  <c r="V8907" i="9"/>
  <c r="V8906" i="9"/>
  <c r="V8905" i="9"/>
  <c r="V8904" i="9"/>
  <c r="V8903" i="9"/>
  <c r="V8902" i="9"/>
  <c r="V8901" i="9"/>
  <c r="V8898" i="9"/>
  <c r="V8895" i="9"/>
  <c r="V8894" i="9"/>
  <c r="V8893" i="9"/>
  <c r="V8888" i="9"/>
  <c r="V8887" i="9"/>
  <c r="V8886" i="9"/>
  <c r="V8885" i="9"/>
  <c r="V8884" i="9"/>
  <c r="V8883" i="9"/>
  <c r="V8882" i="9"/>
  <c r="V8881" i="9"/>
  <c r="V8880" i="9"/>
  <c r="V8879" i="9"/>
  <c r="V8878" i="9"/>
  <c r="V8877" i="9"/>
  <c r="V8876" i="9"/>
  <c r="V8875" i="9"/>
  <c r="V8874" i="9"/>
  <c r="V8873" i="9"/>
  <c r="V8872" i="9"/>
  <c r="V8871" i="9"/>
  <c r="V8870" i="9"/>
  <c r="V8869" i="9"/>
  <c r="V8868" i="9"/>
  <c r="V8867" i="9"/>
  <c r="V8866" i="9"/>
  <c r="V8865" i="9"/>
  <c r="V8864" i="9"/>
  <c r="V8863" i="9"/>
  <c r="V8862" i="9"/>
  <c r="V8861" i="9"/>
  <c r="V8860" i="9"/>
  <c r="V8859" i="9"/>
  <c r="V8858" i="9"/>
  <c r="V8841" i="9"/>
  <c r="V8840" i="9"/>
  <c r="V8839" i="9"/>
  <c r="V8838" i="9"/>
  <c r="V8837" i="9"/>
  <c r="V8836" i="9"/>
  <c r="V8835" i="9"/>
  <c r="V8834" i="9"/>
  <c r="V8831" i="9"/>
  <c r="V8830" i="9"/>
  <c r="I8640" i="9"/>
  <c r="V8564" i="9"/>
  <c r="V8563" i="9"/>
  <c r="V8562" i="9"/>
  <c r="V8561" i="9"/>
  <c r="V8560" i="9"/>
  <c r="V8559" i="9"/>
  <c r="V8558" i="9"/>
  <c r="V8557" i="9"/>
  <c r="V8556" i="9"/>
  <c r="V8555" i="9"/>
  <c r="V8554" i="9"/>
  <c r="V8553" i="9"/>
  <c r="V8552" i="9"/>
  <c r="V8551" i="9"/>
  <c r="V8550" i="9"/>
  <c r="V8549" i="9"/>
  <c r="V8548" i="9"/>
  <c r="V8547" i="9"/>
  <c r="V8546" i="9"/>
  <c r="V8545" i="9"/>
  <c r="V8544" i="9"/>
  <c r="V8543" i="9"/>
  <c r="V8542" i="9"/>
  <c r="V8541" i="9"/>
  <c r="V8540" i="9"/>
  <c r="V8539" i="9"/>
  <c r="V8538" i="9"/>
  <c r="V8537" i="9"/>
  <c r="V8536" i="9"/>
  <c r="V8535" i="9"/>
  <c r="V8534" i="9"/>
  <c r="V8533" i="9"/>
  <c r="V8532" i="9"/>
  <c r="V8531" i="9"/>
  <c r="V8530" i="9"/>
  <c r="V8529" i="9"/>
  <c r="V8528" i="9"/>
  <c r="V8527" i="9"/>
  <c r="V8526" i="9"/>
  <c r="V8525" i="9"/>
  <c r="V8524" i="9"/>
  <c r="V8523" i="9"/>
  <c r="V8522" i="9"/>
  <c r="V8521" i="9"/>
  <c r="V8520" i="9"/>
  <c r="V8519" i="9"/>
  <c r="V8439" i="9"/>
  <c r="V8438" i="9"/>
  <c r="V8437" i="9"/>
  <c r="V8436" i="9"/>
  <c r="V8435" i="9"/>
  <c r="V8434" i="9"/>
  <c r="V8433" i="9"/>
  <c r="V8432" i="9"/>
  <c r="V8431" i="9"/>
  <c r="V8430" i="9"/>
  <c r="V8429" i="9"/>
  <c r="V8428" i="9"/>
  <c r="V8427" i="9"/>
  <c r="V8426" i="9"/>
  <c r="V8425" i="9"/>
  <c r="V8424" i="9"/>
  <c r="V8423" i="9"/>
  <c r="V8422" i="9"/>
  <c r="V8421" i="9"/>
  <c r="V8388" i="9"/>
  <c r="V8385" i="9"/>
  <c r="V8384" i="9"/>
  <c r="V8374" i="9"/>
  <c r="V8366" i="9"/>
  <c r="V8365" i="9"/>
  <c r="V8364" i="9"/>
  <c r="V8363" i="9"/>
  <c r="V8362" i="9"/>
  <c r="V8361" i="9"/>
  <c r="V8360" i="9"/>
  <c r="V8359" i="9"/>
  <c r="V8347" i="9"/>
  <c r="V8346" i="9"/>
  <c r="V8341" i="9"/>
  <c r="V8340" i="9"/>
  <c r="V8339" i="9"/>
  <c r="I8338" i="9"/>
  <c r="V8303" i="9"/>
  <c r="V8278" i="9"/>
  <c r="V8277" i="9"/>
  <c r="V8276" i="9"/>
  <c r="V8275" i="9"/>
  <c r="V8274" i="9"/>
  <c r="V8273" i="9"/>
  <c r="V8272" i="9"/>
  <c r="V8271" i="9"/>
  <c r="V8270" i="9"/>
  <c r="V8269" i="9"/>
  <c r="V8268" i="9"/>
  <c r="V8267" i="9"/>
  <c r="V8266" i="9"/>
  <c r="V8265" i="9"/>
  <c r="V8264" i="9"/>
  <c r="V8263" i="9"/>
  <c r="V8262" i="9"/>
  <c r="V8261" i="9"/>
  <c r="V8260" i="9"/>
  <c r="V8259" i="9"/>
  <c r="V8258" i="9"/>
  <c r="V8257" i="9"/>
  <c r="V8256" i="9"/>
  <c r="V8255" i="9"/>
  <c r="V8254" i="9"/>
  <c r="V8253" i="9"/>
  <c r="V8252" i="9"/>
  <c r="V8251" i="9"/>
  <c r="V8250" i="9"/>
  <c r="V8249" i="9"/>
  <c r="V8248" i="9"/>
  <c r="V8247" i="9"/>
  <c r="V8246" i="9"/>
  <c r="V8245" i="9"/>
  <c r="V8244" i="9"/>
  <c r="V8243" i="9"/>
  <c r="V8242" i="9"/>
  <c r="V8241" i="9"/>
  <c r="V8240" i="9"/>
  <c r="V8239" i="9"/>
  <c r="V8238" i="9"/>
  <c r="V8237" i="9"/>
  <c r="V8236" i="9"/>
  <c r="V8235" i="9"/>
  <c r="V8234" i="9"/>
  <c r="V8233" i="9"/>
  <c r="V8232" i="9"/>
  <c r="V8231" i="9"/>
  <c r="V8230" i="9"/>
  <c r="V8229" i="9"/>
  <c r="V8228" i="9"/>
  <c r="V8227" i="9"/>
  <c r="V8226" i="9"/>
  <c r="V8225" i="9"/>
  <c r="V8224" i="9"/>
  <c r="V8223" i="9"/>
  <c r="V8222" i="9"/>
  <c r="V8221" i="9"/>
  <c r="V8220" i="9"/>
  <c r="V8219" i="9"/>
  <c r="V8218" i="9"/>
  <c r="V8217" i="9"/>
  <c r="V8216" i="9"/>
  <c r="V8215" i="9"/>
  <c r="V8214" i="9"/>
  <c r="V8213" i="9"/>
  <c r="V8212" i="9"/>
  <c r="V8211" i="9"/>
  <c r="V8210" i="9"/>
  <c r="V8209" i="9"/>
  <c r="V8208" i="9"/>
  <c r="V8207" i="9"/>
  <c r="V8206" i="9"/>
  <c r="V8205" i="9"/>
  <c r="V8204" i="9"/>
  <c r="V8203" i="9"/>
  <c r="V8202" i="9"/>
  <c r="V8201" i="9"/>
  <c r="V8200" i="9"/>
  <c r="V8199" i="9"/>
  <c r="V8198" i="9"/>
  <c r="V8197" i="9"/>
  <c r="V7827" i="9"/>
  <c r="V7825" i="9"/>
  <c r="V7823" i="9"/>
  <c r="V7821" i="9"/>
  <c r="V7811" i="9"/>
  <c r="V7809" i="9"/>
  <c r="V7807" i="9"/>
  <c r="V7712" i="9"/>
  <c r="V7710" i="9"/>
  <c r="V7708" i="9"/>
  <c r="V7706" i="9"/>
  <c r="V7704" i="9"/>
  <c r="V7702" i="9"/>
  <c r="V7700" i="9"/>
  <c r="V7698" i="9"/>
  <c r="V7615" i="9"/>
  <c r="V7581" i="9"/>
  <c r="V7569" i="9"/>
  <c r="V7553" i="9"/>
  <c r="V7551" i="9"/>
  <c r="V7468" i="9"/>
  <c r="V7466" i="9"/>
  <c r="V7464" i="9"/>
  <c r="V7462" i="9"/>
  <c r="V7460" i="9"/>
  <c r="V7458" i="9"/>
  <c r="V7456" i="9"/>
  <c r="V7454" i="9"/>
  <c r="V7420" i="9"/>
  <c r="V7418" i="9"/>
  <c r="V7416" i="9"/>
  <c r="V7414" i="9"/>
  <c r="V7412" i="9"/>
  <c r="V7410" i="9"/>
  <c r="V7408" i="9"/>
  <c r="V7406" i="9"/>
  <c r="V7404" i="9"/>
  <c r="V7402" i="9"/>
  <c r="V7400" i="9"/>
  <c r="V7398" i="9"/>
  <c r="V7396" i="9"/>
  <c r="V7394" i="9"/>
  <c r="V7392" i="9"/>
  <c r="V7390" i="9"/>
  <c r="V7388" i="9"/>
  <c r="V7386" i="9"/>
  <c r="V7384" i="9"/>
  <c r="V7382" i="9"/>
  <c r="V7380" i="9"/>
  <c r="V7378" i="9"/>
  <c r="V7330" i="9"/>
  <c r="V7328" i="9"/>
  <c r="V7326" i="9"/>
  <c r="V7324" i="9"/>
  <c r="V7322" i="9"/>
  <c r="V7320" i="9"/>
  <c r="V7318" i="9"/>
  <c r="V7316" i="9"/>
  <c r="V7314" i="9"/>
  <c r="V7169" i="9"/>
  <c r="V7063" i="9"/>
  <c r="V7061" i="9"/>
  <c r="V7059" i="9"/>
  <c r="V7058" i="9"/>
  <c r="V7056" i="9"/>
  <c r="V7054" i="9"/>
  <c r="V7052" i="9"/>
  <c r="V7050" i="9"/>
  <c r="V7048" i="9"/>
  <c r="V7046" i="9"/>
  <c r="V7044" i="9"/>
  <c r="V7042" i="9"/>
  <c r="V7040" i="9"/>
  <c r="V7038" i="9"/>
  <c r="V7036" i="9"/>
  <c r="V7034" i="9"/>
  <c r="V7032" i="9"/>
  <c r="V7030" i="9"/>
  <c r="V6810" i="9"/>
  <c r="V6808" i="9"/>
  <c r="V6806" i="9"/>
  <c r="V6804" i="9"/>
  <c r="V6742" i="9"/>
  <c r="V6728" i="9"/>
  <c r="V6370" i="9"/>
  <c r="V6358" i="9"/>
  <c r="V6331" i="9"/>
  <c r="V6329" i="9"/>
  <c r="V6327" i="9"/>
  <c r="V6325" i="9"/>
  <c r="V6309" i="9"/>
  <c r="V6307" i="9"/>
  <c r="V6305" i="9"/>
  <c r="V6297" i="9"/>
  <c r="V6295" i="9"/>
  <c r="V5915" i="9"/>
  <c r="V5913" i="9"/>
  <c r="V5911" i="9"/>
  <c r="V5909" i="9"/>
  <c r="V5878" i="9"/>
  <c r="V5876" i="9"/>
  <c r="V5874" i="9"/>
  <c r="V5842" i="9"/>
  <c r="V5840" i="9"/>
  <c r="V5838" i="9"/>
  <c r="V5836" i="9"/>
  <c r="V5742" i="9"/>
  <c r="V5740" i="9"/>
  <c r="V5738" i="9"/>
  <c r="V5736" i="9"/>
  <c r="V5734" i="9"/>
  <c r="V5686" i="9"/>
  <c r="V5682" i="9"/>
  <c r="V5675" i="9"/>
  <c r="V5667" i="9"/>
  <c r="V5661" i="9"/>
  <c r="V5643" i="9"/>
  <c r="V5641" i="9"/>
  <c r="V5597" i="9"/>
  <c r="V5561" i="9"/>
  <c r="V5559" i="9"/>
  <c r="V5557" i="9"/>
  <c r="V5555" i="9"/>
  <c r="V5553" i="9"/>
  <c r="V5551" i="9"/>
  <c r="V5549" i="9"/>
  <c r="V5544" i="9"/>
  <c r="V5542" i="9"/>
  <c r="U8016" i="9"/>
  <c r="V8016" i="9" s="1"/>
  <c r="Q7992" i="9"/>
  <c r="V7990" i="9"/>
  <c r="V7920" i="9"/>
  <c r="U7915" i="9"/>
  <c r="V7915" i="9" s="1"/>
  <c r="V7886" i="9"/>
  <c r="I7886" i="9" s="1"/>
  <c r="U7832" i="9"/>
  <c r="V7832" i="9" s="1"/>
  <c r="U7812" i="9"/>
  <c r="V7812" i="9" s="1"/>
  <c r="U7714" i="9"/>
  <c r="V7714" i="9" s="1"/>
  <c r="U7617" i="9"/>
  <c r="V7617" i="9" s="1"/>
  <c r="U7554" i="9"/>
  <c r="V7554" i="9" s="1"/>
  <c r="U7422" i="9"/>
  <c r="V7422" i="9" s="1"/>
  <c r="V7332" i="9"/>
  <c r="U7331" i="9"/>
  <c r="V7331" i="9" s="1"/>
  <c r="U7293" i="9"/>
  <c r="V7293" i="9" s="1"/>
  <c r="V7212" i="9"/>
  <c r="I7212" i="9" s="1"/>
  <c r="V7177" i="9"/>
  <c r="V7176" i="9"/>
  <c r="V7166" i="9"/>
  <c r="V7142" i="9"/>
  <c r="V7141" i="9"/>
  <c r="V7140" i="9"/>
  <c r="V7139" i="9"/>
  <c r="V7138" i="9"/>
  <c r="V7137" i="9"/>
  <c r="V7111" i="9"/>
  <c r="V7110" i="9"/>
  <c r="V7109" i="9"/>
  <c r="V7108" i="9"/>
  <c r="V7107" i="9"/>
  <c r="V7106" i="9"/>
  <c r="V6963" i="9"/>
  <c r="V6848" i="9"/>
  <c r="V6847" i="9"/>
  <c r="V6846" i="9"/>
  <c r="V6845" i="9"/>
  <c r="V6844" i="9"/>
  <c r="V6843" i="9"/>
  <c r="V6842" i="9"/>
  <c r="V6841" i="9"/>
  <c r="V6840" i="9"/>
  <c r="V6839" i="9"/>
  <c r="V6838" i="9"/>
  <c r="V6837" i="9"/>
  <c r="V6836" i="9"/>
  <c r="V6835" i="9"/>
  <c r="V6834" i="9"/>
  <c r="V6833" i="9"/>
  <c r="V6832" i="9"/>
  <c r="V6831" i="9"/>
  <c r="V6830" i="9"/>
  <c r="V6829" i="9"/>
  <c r="V6828" i="9"/>
  <c r="V6827" i="9"/>
  <c r="V6826" i="9"/>
  <c r="V6825" i="9"/>
  <c r="V6824" i="9"/>
  <c r="V6707" i="9"/>
  <c r="V6706" i="9"/>
  <c r="V6705" i="9"/>
  <c r="V6704" i="9"/>
  <c r="V6703" i="9"/>
  <c r="V6702" i="9"/>
  <c r="V6701" i="9"/>
  <c r="V6700" i="9"/>
  <c r="V6699" i="9"/>
  <c r="V6698" i="9"/>
  <c r="V6697" i="9"/>
  <c r="V6696" i="9"/>
  <c r="V6678" i="9"/>
  <c r="V6667" i="9"/>
  <c r="V6666" i="9"/>
  <c r="V6665" i="9"/>
  <c r="V6664" i="9"/>
  <c r="V6641" i="9"/>
  <c r="V6640" i="9"/>
  <c r="V6631" i="9"/>
  <c r="V6630" i="9"/>
  <c r="V6629" i="9"/>
  <c r="V6628" i="9"/>
  <c r="V6627" i="9"/>
  <c r="V6626" i="9"/>
  <c r="V6625" i="9"/>
  <c r="V6604" i="9"/>
  <c r="V6591" i="9"/>
  <c r="V6588" i="9"/>
  <c r="V6587" i="9"/>
  <c r="V6586" i="9"/>
  <c r="V6585" i="9"/>
  <c r="V6584" i="9"/>
  <c r="V6583" i="9"/>
  <c r="V6582" i="9"/>
  <c r="V6581" i="9"/>
  <c r="V6580" i="9"/>
  <c r="V6579" i="9"/>
  <c r="V6578" i="9"/>
  <c r="V6577" i="9"/>
  <c r="V6576" i="9"/>
  <c r="V6575" i="9"/>
  <c r="V6574" i="9"/>
  <c r="V6573" i="9"/>
  <c r="V6572" i="9"/>
  <c r="V6571" i="9"/>
  <c r="V6570" i="9"/>
  <c r="V6569" i="9"/>
  <c r="V6568" i="9"/>
  <c r="V6567" i="9"/>
  <c r="V6566" i="9"/>
  <c r="V6565" i="9"/>
  <c r="V6564" i="9"/>
  <c r="V6563" i="9"/>
  <c r="V6562" i="9"/>
  <c r="V6561" i="9"/>
  <c r="V6560" i="9"/>
  <c r="V6559" i="9"/>
  <c r="V6558" i="9"/>
  <c r="V6557" i="9"/>
  <c r="V6556" i="9"/>
  <c r="V6555" i="9"/>
  <c r="V6526" i="9"/>
  <c r="V6525" i="9"/>
  <c r="V6524" i="9"/>
  <c r="V6523" i="9"/>
  <c r="V6522" i="9"/>
  <c r="V6521" i="9"/>
  <c r="V6520" i="9"/>
  <c r="V6519" i="9"/>
  <c r="V6518" i="9"/>
  <c r="V6517" i="9"/>
  <c r="V6516" i="9"/>
  <c r="V6515" i="9"/>
  <c r="V6514" i="9"/>
  <c r="V6513" i="9"/>
  <c r="V6512" i="9"/>
  <c r="V6511" i="9"/>
  <c r="V6510" i="9"/>
  <c r="V6509" i="9"/>
  <c r="V6508" i="9"/>
  <c r="V6507" i="9"/>
  <c r="V6506" i="9"/>
  <c r="V6505" i="9"/>
  <c r="V6504" i="9"/>
  <c r="V6503" i="9"/>
  <c r="V6502" i="9"/>
  <c r="V6501" i="9"/>
  <c r="V6500" i="9"/>
  <c r="V6499" i="9"/>
  <c r="V6498" i="9"/>
  <c r="V6389" i="9"/>
  <c r="V6372" i="9"/>
  <c r="V6367" i="9"/>
  <c r="V6366" i="9"/>
  <c r="V6365" i="9"/>
  <c r="V6364" i="9"/>
  <c r="V6354" i="9"/>
  <c r="V6350" i="9"/>
  <c r="V6349" i="9"/>
  <c r="V6348" i="9"/>
  <c r="V6347" i="9"/>
  <c r="V6346" i="9"/>
  <c r="V6345" i="9"/>
  <c r="V6344" i="9"/>
  <c r="V6343" i="9"/>
  <c r="V6342" i="9"/>
  <c r="V6341" i="9"/>
  <c r="V6340" i="9"/>
  <c r="V6339" i="9"/>
  <c r="V6338" i="9"/>
  <c r="V6337" i="9"/>
  <c r="V6263" i="9"/>
  <c r="V6262" i="9"/>
  <c r="V6261" i="9"/>
  <c r="V6260" i="9"/>
  <c r="V6259" i="9"/>
  <c r="V6258" i="9"/>
  <c r="V6257" i="9"/>
  <c r="V6256" i="9"/>
  <c r="V6255" i="9"/>
  <c r="V6254" i="9"/>
  <c r="V6253" i="9"/>
  <c r="V6252" i="9"/>
  <c r="V6251" i="9"/>
  <c r="V6250" i="9"/>
  <c r="V6249" i="9"/>
  <c r="V6248" i="9"/>
  <c r="V6247" i="9"/>
  <c r="V6246" i="9"/>
  <c r="V6245" i="9"/>
  <c r="V6244" i="9"/>
  <c r="V6243" i="9"/>
  <c r="V6242" i="9"/>
  <c r="V6241" i="9"/>
  <c r="V6240" i="9"/>
  <c r="V6239" i="9"/>
  <c r="V6238" i="9"/>
  <c r="V6237" i="9"/>
  <c r="V6236" i="9"/>
  <c r="V6235" i="9"/>
  <c r="V6234" i="9"/>
  <c r="V6233" i="9"/>
  <c r="V6232" i="9"/>
  <c r="V6231" i="9"/>
  <c r="V6230" i="9"/>
  <c r="V6229" i="9"/>
  <c r="V6228" i="9"/>
  <c r="V6227" i="9"/>
  <c r="V6226" i="9"/>
  <c r="V6225" i="9"/>
  <c r="V6224" i="9"/>
  <c r="V6223" i="9"/>
  <c r="V6222" i="9"/>
  <c r="V6221" i="9"/>
  <c r="V6220" i="9"/>
  <c r="V6219" i="9"/>
  <c r="V6218" i="9"/>
  <c r="V6217" i="9"/>
  <c r="V6216" i="9"/>
  <c r="V6215" i="9"/>
  <c r="V6214" i="9"/>
  <c r="V6213" i="9"/>
  <c r="V6212" i="9"/>
  <c r="V6211" i="9"/>
  <c r="V6210" i="9"/>
  <c r="V6209" i="9"/>
  <c r="V6208" i="9"/>
  <c r="V6207" i="9"/>
  <c r="V6206" i="9"/>
  <c r="V6205" i="9"/>
  <c r="V6204" i="9"/>
  <c r="V6203" i="9"/>
  <c r="V6202" i="9"/>
  <c r="V6201" i="9"/>
  <c r="V6200" i="9"/>
  <c r="V6199" i="9"/>
  <c r="V6198" i="9"/>
  <c r="V6197" i="9"/>
  <c r="V6196" i="9"/>
  <c r="V6195" i="9"/>
  <c r="V6194" i="9"/>
  <c r="V6193" i="9"/>
  <c r="V6192" i="9"/>
  <c r="V6191" i="9"/>
  <c r="V6190" i="9"/>
  <c r="V6189" i="9"/>
  <c r="V6188" i="9"/>
  <c r="V6187" i="9"/>
  <c r="V6186" i="9"/>
  <c r="V6185" i="9"/>
  <c r="V6167" i="9"/>
  <c r="V6123" i="9"/>
  <c r="V6122" i="9"/>
  <c r="V6121" i="9"/>
  <c r="V6120" i="9"/>
  <c r="V6119" i="9"/>
  <c r="V6118" i="9"/>
  <c r="V6117" i="9"/>
  <c r="V6116" i="9"/>
  <c r="V6115" i="9"/>
  <c r="V6114" i="9"/>
  <c r="V6113" i="9"/>
  <c r="V6112" i="9"/>
  <c r="V6111" i="9"/>
  <c r="V6110" i="9"/>
  <c r="V6109" i="9"/>
  <c r="V6108" i="9"/>
  <c r="V6107" i="9"/>
  <c r="V6106" i="9"/>
  <c r="V6105" i="9"/>
  <c r="V6104" i="9"/>
  <c r="V6103" i="9"/>
  <c r="V6102" i="9"/>
  <c r="V6101" i="9"/>
  <c r="V6100" i="9"/>
  <c r="V6088" i="9"/>
  <c r="V6087" i="9"/>
  <c r="V6086" i="9"/>
  <c r="V6085" i="9"/>
  <c r="V6084" i="9"/>
  <c r="V6083" i="9"/>
  <c r="V6082" i="9"/>
  <c r="V6081" i="9"/>
  <c r="V6080" i="9"/>
  <c r="V6079" i="9"/>
  <c r="V6078" i="9"/>
  <c r="V6077" i="9"/>
  <c r="V6076" i="9"/>
  <c r="V6075" i="9"/>
  <c r="V6074" i="9"/>
  <c r="V6073" i="9"/>
  <c r="V6072" i="9"/>
  <c r="V6071" i="9"/>
  <c r="V6023" i="9"/>
  <c r="V6022" i="9"/>
  <c r="V6021" i="9"/>
  <c r="V6020" i="9"/>
  <c r="V6019" i="9"/>
  <c r="V6018" i="9"/>
  <c r="V6017" i="9"/>
  <c r="V6016" i="9"/>
  <c r="V6015" i="9"/>
  <c r="V6014" i="9"/>
  <c r="V6013" i="9"/>
  <c r="V6012" i="9"/>
  <c r="V6011" i="9"/>
  <c r="V6010" i="9"/>
  <c r="V6009" i="9"/>
  <c r="V6008" i="9"/>
  <c r="V6007" i="9"/>
  <c r="V6006" i="9"/>
  <c r="V6005" i="9"/>
  <c r="V6004" i="9"/>
  <c r="V6003" i="9"/>
  <c r="V6002" i="9"/>
  <c r="V6001" i="9"/>
  <c r="V6000" i="9"/>
  <c r="V5999" i="9"/>
  <c r="V5998" i="9"/>
  <c r="V5997" i="9"/>
  <c r="V5996" i="9"/>
  <c r="V5995" i="9"/>
  <c r="V5994" i="9"/>
  <c r="V5993" i="9"/>
  <c r="V5992" i="9"/>
  <c r="V5991" i="9"/>
  <c r="V5990" i="9"/>
  <c r="V5989" i="9"/>
  <c r="V5988" i="9"/>
  <c r="V5987" i="9"/>
  <c r="V5986" i="9"/>
  <c r="V5985" i="9"/>
  <c r="V5984" i="9"/>
  <c r="V5983" i="9"/>
  <c r="V5982" i="9"/>
  <c r="V5981" i="9"/>
  <c r="V5980" i="9"/>
  <c r="V5979" i="9"/>
  <c r="V5978" i="9"/>
  <c r="V5977" i="9"/>
  <c r="V5976" i="9"/>
  <c r="V5975" i="9"/>
  <c r="V5974" i="9"/>
  <c r="V5973" i="9"/>
  <c r="V5972" i="9"/>
  <c r="V5971" i="9"/>
  <c r="V5970" i="9"/>
  <c r="V5969" i="9"/>
  <c r="V5968" i="9"/>
  <c r="V5967" i="9"/>
  <c r="V5966" i="9"/>
  <c r="V5965" i="9"/>
  <c r="V5964" i="9"/>
  <c r="V5963" i="9"/>
  <c r="V5962" i="9"/>
  <c r="V5961" i="9"/>
  <c r="V5960" i="9"/>
  <c r="V5959" i="9"/>
  <c r="V5958" i="9"/>
  <c r="V5957" i="9"/>
  <c r="V5956" i="9"/>
  <c r="V5955" i="9"/>
  <c r="V5954" i="9"/>
  <c r="V5953" i="9"/>
  <c r="V5952" i="9"/>
  <c r="V5951" i="9"/>
  <c r="V5950" i="9"/>
  <c r="V5949" i="9"/>
  <c r="V5948" i="9"/>
  <c r="V5947" i="9"/>
  <c r="V5946" i="9"/>
  <c r="V5945" i="9"/>
  <c r="V5944" i="9"/>
  <c r="V5943" i="9"/>
  <c r="V5942" i="9"/>
  <c r="V5941" i="9"/>
  <c r="V5940" i="9"/>
  <c r="V5939" i="9"/>
  <c r="V5938" i="9"/>
  <c r="V5937" i="9"/>
  <c r="V5936" i="9"/>
  <c r="V5935" i="9"/>
  <c r="V5934" i="9"/>
  <c r="V5933" i="9"/>
  <c r="V5932" i="9"/>
  <c r="V5931" i="9"/>
  <c r="V5930" i="9"/>
  <c r="V5929" i="9"/>
  <c r="V5928" i="9"/>
  <c r="V5927" i="9"/>
  <c r="V5926" i="9"/>
  <c r="V5920" i="9"/>
  <c r="V5908" i="9"/>
  <c r="V5906" i="9"/>
  <c r="V5904" i="9"/>
  <c r="V5902" i="9"/>
  <c r="V5900" i="9"/>
  <c r="V5895" i="9"/>
  <c r="V5894" i="9"/>
  <c r="V5893" i="9"/>
  <c r="V5892" i="9"/>
  <c r="V5884" i="9"/>
  <c r="V5882" i="9"/>
  <c r="V5834" i="9"/>
  <c r="V5825" i="9"/>
  <c r="V5824" i="9"/>
  <c r="V5823" i="9"/>
  <c r="V5822" i="9"/>
  <c r="V5821" i="9"/>
  <c r="V5817" i="9"/>
  <c r="V5816" i="9"/>
  <c r="V5815" i="9"/>
  <c r="V5814" i="9"/>
  <c r="V5813" i="9"/>
  <c r="V5812" i="9"/>
  <c r="V5811" i="9"/>
  <c r="V5810" i="9"/>
  <c r="V5809" i="9"/>
  <c r="V5808" i="9"/>
  <c r="V5807" i="9"/>
  <c r="V5806" i="9"/>
  <c r="V5802" i="9"/>
  <c r="V5801" i="9"/>
  <c r="V5800" i="9"/>
  <c r="V5799" i="9"/>
  <c r="V5798" i="9"/>
  <c r="V5796" i="9"/>
  <c r="V5774" i="9"/>
  <c r="V5772" i="9"/>
  <c r="V5770" i="9"/>
  <c r="V5768" i="9"/>
  <c r="V5766" i="9"/>
  <c r="V5764" i="9"/>
  <c r="V5762" i="9"/>
  <c r="V5760" i="9"/>
  <c r="V5758" i="9"/>
  <c r="V5756" i="9"/>
  <c r="V5754" i="9"/>
  <c r="V5752" i="9"/>
  <c r="V5750" i="9"/>
  <c r="V5748" i="9"/>
  <c r="V5746" i="9"/>
  <c r="V5744" i="9"/>
  <c r="U5743" i="9"/>
  <c r="V5743" i="9" s="1"/>
  <c r="V5725" i="9"/>
  <c r="V5723" i="9"/>
  <c r="V5721" i="9"/>
  <c r="V5719" i="9"/>
  <c r="V5717" i="9"/>
  <c r="V5713" i="9"/>
  <c r="V5707" i="9"/>
  <c r="V5703" i="9"/>
  <c r="V5699" i="9"/>
  <c r="V5694" i="9"/>
  <c r="V5689" i="9"/>
  <c r="V5687" i="9"/>
  <c r="V5683" i="9"/>
  <c r="V5676" i="9"/>
  <c r="V5673" i="9"/>
  <c r="V5671" i="9"/>
  <c r="V5669" i="9"/>
  <c r="U5668" i="9"/>
  <c r="V5668" i="9" s="1"/>
  <c r="V5663" i="9"/>
  <c r="V5658" i="9"/>
  <c r="V5653" i="9"/>
  <c r="V5649" i="9"/>
  <c r="V5646" i="9"/>
  <c r="V5637" i="9"/>
  <c r="V5632" i="9"/>
  <c r="V5624" i="9"/>
  <c r="V5611" i="9"/>
  <c r="V5607" i="9"/>
  <c r="V5605" i="9"/>
  <c r="V5603" i="9"/>
  <c r="V5600" i="9"/>
  <c r="V5598" i="9"/>
  <c r="V5594" i="9"/>
  <c r="V5589" i="9"/>
  <c r="V5587" i="9"/>
  <c r="V5585" i="9"/>
  <c r="V5583" i="9"/>
  <c r="V5581" i="9"/>
  <c r="V5579" i="9"/>
  <c r="V5577" i="9"/>
  <c r="V5575" i="9"/>
  <c r="V5573" i="9"/>
  <c r="V5571" i="9"/>
  <c r="V5569" i="9"/>
  <c r="V5567" i="9"/>
  <c r="V5565" i="9"/>
  <c r="V5563" i="9"/>
  <c r="V5546" i="9"/>
  <c r="V5525" i="9"/>
  <c r="V5523" i="9"/>
  <c r="V5520" i="9"/>
  <c r="V5518" i="9"/>
  <c r="V8196" i="9"/>
  <c r="V8195" i="9"/>
  <c r="V8194" i="9"/>
  <c r="V8193" i="9"/>
  <c r="V8192" i="9"/>
  <c r="V8191" i="9"/>
  <c r="V8190" i="9"/>
  <c r="V8189" i="9"/>
  <c r="V8188" i="9"/>
  <c r="V8187" i="9"/>
  <c r="V8186" i="9"/>
  <c r="V8185" i="9"/>
  <c r="V8184" i="9"/>
  <c r="V8183" i="9"/>
  <c r="V8182" i="9"/>
  <c r="V8181" i="9"/>
  <c r="V8180" i="9"/>
  <c r="V8179" i="9"/>
  <c r="V8178" i="9"/>
  <c r="V8177" i="9"/>
  <c r="V8176" i="9"/>
  <c r="V8175" i="9"/>
  <c r="V8174" i="9"/>
  <c r="V8173" i="9"/>
  <c r="V8172" i="9"/>
  <c r="V8171" i="9"/>
  <c r="V8170" i="9"/>
  <c r="V8169" i="9"/>
  <c r="V8168" i="9"/>
  <c r="V8167" i="9"/>
  <c r="V8166" i="9"/>
  <c r="V8165" i="9"/>
  <c r="V8164" i="9"/>
  <c r="V8163" i="9"/>
  <c r="V8162" i="9"/>
  <c r="V8161" i="9"/>
  <c r="V8160" i="9"/>
  <c r="V8159" i="9"/>
  <c r="V8158" i="9"/>
  <c r="V8157" i="9"/>
  <c r="V8156" i="9"/>
  <c r="V8155" i="9"/>
  <c r="V8154" i="9"/>
  <c r="V8153" i="9"/>
  <c r="V8152" i="9"/>
  <c r="V8151" i="9"/>
  <c r="V8150" i="9"/>
  <c r="V8149" i="9"/>
  <c r="V8148" i="9"/>
  <c r="V8147" i="9"/>
  <c r="V8146" i="9"/>
  <c r="V8145" i="9"/>
  <c r="V8144" i="9"/>
  <c r="V8143" i="9"/>
  <c r="V8142" i="9"/>
  <c r="V8141" i="9"/>
  <c r="V8140" i="9"/>
  <c r="V8139" i="9"/>
  <c r="V8138" i="9"/>
  <c r="V8137" i="9"/>
  <c r="V8136" i="9"/>
  <c r="V8135" i="9"/>
  <c r="V8134" i="9"/>
  <c r="V8133" i="9"/>
  <c r="V8132" i="9"/>
  <c r="V8131" i="9"/>
  <c r="V8130" i="9"/>
  <c r="V8129" i="9"/>
  <c r="V8102" i="9"/>
  <c r="V8081" i="9"/>
  <c r="V8080" i="9"/>
  <c r="V8079" i="9"/>
  <c r="V8078" i="9"/>
  <c r="V8077" i="9"/>
  <c r="V8076" i="9"/>
  <c r="V8075" i="9"/>
  <c r="V8074" i="9"/>
  <c r="V8073" i="9"/>
  <c r="V8072" i="9"/>
  <c r="V8071" i="9"/>
  <c r="V8069" i="9"/>
  <c r="V8064" i="9"/>
  <c r="V8063" i="9"/>
  <c r="V8062" i="9"/>
  <c r="V8061" i="9"/>
  <c r="V8060" i="9"/>
  <c r="V8059" i="9"/>
  <c r="V8058" i="9"/>
  <c r="V8053" i="9"/>
  <c r="V8052" i="9"/>
  <c r="V8051" i="9"/>
  <c r="V8050" i="9"/>
  <c r="V8049" i="9"/>
  <c r="V8040" i="9"/>
  <c r="V8037" i="9"/>
  <c r="V8036" i="9"/>
  <c r="V8035" i="9"/>
  <c r="V8034" i="9"/>
  <c r="V8033" i="9"/>
  <c r="V8032" i="9"/>
  <c r="V8031" i="9"/>
  <c r="V8030" i="9"/>
  <c r="V8029" i="9"/>
  <c r="V8001" i="9"/>
  <c r="V8000" i="9"/>
  <c r="V7999" i="9"/>
  <c r="V7998" i="9"/>
  <c r="V7995" i="9"/>
  <c r="V7994" i="9"/>
  <c r="V7993" i="9"/>
  <c r="V7979" i="9"/>
  <c r="V7941" i="9"/>
  <c r="V7940" i="9"/>
  <c r="V7939" i="9"/>
  <c r="V7938" i="9"/>
  <c r="V7937" i="9"/>
  <c r="V7936" i="9"/>
  <c r="V7935" i="9"/>
  <c r="V7934" i="9"/>
  <c r="V7933" i="9"/>
  <c r="V7932" i="9"/>
  <c r="V7931" i="9"/>
  <c r="V7930" i="9"/>
  <c r="V7929" i="9"/>
  <c r="V7928" i="9"/>
  <c r="V7927" i="9"/>
  <c r="V7926" i="9"/>
  <c r="V7925" i="9"/>
  <c r="V7924" i="9"/>
  <c r="V7923" i="9"/>
  <c r="V7922" i="9"/>
  <c r="V7921" i="9"/>
  <c r="I7920" i="9"/>
  <c r="V7912" i="9"/>
  <c r="V7911" i="9"/>
  <c r="V7910" i="9"/>
  <c r="V7909" i="9"/>
  <c r="V7908" i="9"/>
  <c r="V7907" i="9"/>
  <c r="V7906" i="9"/>
  <c r="V7905" i="9"/>
  <c r="V7904" i="9"/>
  <c r="V7903" i="9"/>
  <c r="V7902" i="9"/>
  <c r="V7901" i="9"/>
  <c r="V7900" i="9"/>
  <c r="V7899" i="9"/>
  <c r="V7898" i="9"/>
  <c r="V7897" i="9"/>
  <c r="V7896" i="9"/>
  <c r="V7895" i="9"/>
  <c r="V7894" i="9"/>
  <c r="V7893" i="9"/>
  <c r="V7892" i="9"/>
  <c r="V7891" i="9"/>
  <c r="V7890" i="9"/>
  <c r="V7889" i="9"/>
  <c r="V7888" i="9"/>
  <c r="V7887" i="9"/>
  <c r="V7836" i="9"/>
  <c r="V7805" i="9"/>
  <c r="V7769" i="9"/>
  <c r="V7768" i="9"/>
  <c r="V7767" i="9"/>
  <c r="V7766" i="9"/>
  <c r="V7765" i="9"/>
  <c r="V7764" i="9"/>
  <c r="V7763" i="9"/>
  <c r="V7762" i="9"/>
  <c r="V7761" i="9"/>
  <c r="V7760" i="9"/>
  <c r="V7759" i="9"/>
  <c r="V7758" i="9"/>
  <c r="V7695" i="9"/>
  <c r="V7694" i="9"/>
  <c r="V7693" i="9"/>
  <c r="V7692" i="9"/>
  <c r="V7691" i="9"/>
  <c r="V7690" i="9"/>
  <c r="V7689" i="9"/>
  <c r="V7688" i="9"/>
  <c r="V7687" i="9"/>
  <c r="V7686" i="9"/>
  <c r="V7685" i="9"/>
  <c r="V7684" i="9"/>
  <c r="V7683" i="9"/>
  <c r="V7682" i="9"/>
  <c r="V7681" i="9"/>
  <c r="V7680" i="9"/>
  <c r="V7679" i="9"/>
  <c r="V7678" i="9"/>
  <c r="V7677" i="9"/>
  <c r="V7676" i="9"/>
  <c r="V7675" i="9"/>
  <c r="V7674" i="9"/>
  <c r="V7673" i="9"/>
  <c r="V7672" i="9"/>
  <c r="V7671" i="9"/>
  <c r="V7670" i="9"/>
  <c r="V7669" i="9"/>
  <c r="V7668" i="9"/>
  <c r="V7667" i="9"/>
  <c r="V7666" i="9"/>
  <c r="V7665" i="9"/>
  <c r="V7664" i="9"/>
  <c r="V7663" i="9"/>
  <c r="V7662" i="9"/>
  <c r="V7661" i="9"/>
  <c r="V7660" i="9"/>
  <c r="V7659" i="9"/>
  <c r="V7658" i="9"/>
  <c r="V7657" i="9"/>
  <c r="V7656" i="9"/>
  <c r="V7655" i="9"/>
  <c r="V7654" i="9"/>
  <c r="V7653" i="9"/>
  <c r="V7652" i="9"/>
  <c r="V7651" i="9"/>
  <c r="V7650" i="9"/>
  <c r="V7649" i="9"/>
  <c r="V7648" i="9"/>
  <c r="V7647" i="9"/>
  <c r="V7646" i="9"/>
  <c r="V7645" i="9"/>
  <c r="V7644" i="9"/>
  <c r="V7643" i="9"/>
  <c r="V7642" i="9"/>
  <c r="V7641" i="9"/>
  <c r="V7640" i="9"/>
  <c r="V7639" i="9"/>
  <c r="V7614" i="9"/>
  <c r="V7606" i="9"/>
  <c r="V7605" i="9"/>
  <c r="V7604" i="9"/>
  <c r="V7603" i="9"/>
  <c r="V7602" i="9"/>
  <c r="V7601" i="9"/>
  <c r="V7600" i="9"/>
  <c r="V7599" i="9"/>
  <c r="V7598" i="9"/>
  <c r="V7597" i="9"/>
  <c r="V7596" i="9"/>
  <c r="V7595" i="9"/>
  <c r="V7594" i="9"/>
  <c r="V7593" i="9"/>
  <c r="V7592" i="9"/>
  <c r="V7591" i="9"/>
  <c r="V7590" i="9"/>
  <c r="V7589" i="9"/>
  <c r="V7588" i="9"/>
  <c r="V7587" i="9"/>
  <c r="V7586" i="9"/>
  <c r="V7585" i="9"/>
  <c r="V7584" i="9"/>
  <c r="V7583" i="9"/>
  <c r="V7579" i="9"/>
  <c r="V7578" i="9"/>
  <c r="V7548" i="9"/>
  <c r="V7547" i="9"/>
  <c r="V7546" i="9"/>
  <c r="V7545" i="9"/>
  <c r="V7544" i="9"/>
  <c r="V7543" i="9"/>
  <c r="V7542" i="9"/>
  <c r="V7541" i="9"/>
  <c r="V7540" i="9"/>
  <c r="V7531" i="9"/>
  <c r="V7530" i="9"/>
  <c r="V7529" i="9"/>
  <c r="V7528" i="9"/>
  <c r="V7527" i="9"/>
  <c r="V7526" i="9"/>
  <c r="V7525" i="9"/>
  <c r="V7524" i="9"/>
  <c r="V7523" i="9"/>
  <c r="V7522" i="9"/>
  <c r="V7521" i="9"/>
  <c r="V7520" i="9"/>
  <c r="V7519" i="9"/>
  <c r="V7518" i="9"/>
  <c r="V7517" i="9"/>
  <c r="V7516" i="9"/>
  <c r="V7515" i="9"/>
  <c r="V7514" i="9"/>
  <c r="V7513" i="9"/>
  <c r="V7376" i="9"/>
  <c r="V7375" i="9"/>
  <c r="V7374" i="9"/>
  <c r="V7373" i="9"/>
  <c r="V7372" i="9"/>
  <c r="V7371" i="9"/>
  <c r="V7370" i="9"/>
  <c r="V7369" i="9"/>
  <c r="V7368" i="9"/>
  <c r="V7367" i="9"/>
  <c r="V7366" i="9"/>
  <c r="V7365" i="9"/>
  <c r="V7364" i="9"/>
  <c r="V7363" i="9"/>
  <c r="V7362" i="9"/>
  <c r="V7361" i="9"/>
  <c r="V7360" i="9"/>
  <c r="V7359" i="9"/>
  <c r="V7358" i="9"/>
  <c r="V7357" i="9"/>
  <c r="V7356" i="9"/>
  <c r="V7355" i="9"/>
  <c r="V7354" i="9"/>
  <c r="V7353" i="9"/>
  <c r="V7352" i="9"/>
  <c r="V7351" i="9"/>
  <c r="V7350" i="9"/>
  <c r="V7349" i="9"/>
  <c r="V7348" i="9"/>
  <c r="V7347" i="9"/>
  <c r="V7346" i="9"/>
  <c r="V7345" i="9"/>
  <c r="V7344" i="9"/>
  <c r="V7343" i="9"/>
  <c r="V7342" i="9"/>
  <c r="V7341" i="9"/>
  <c r="V7340" i="9"/>
  <c r="V7339" i="9"/>
  <c r="V7338" i="9"/>
  <c r="V7337" i="9"/>
  <c r="V7336" i="9"/>
  <c r="V7335" i="9"/>
  <c r="V7334" i="9"/>
  <c r="V7333" i="9"/>
  <c r="I7332" i="9"/>
  <c r="V7270" i="9"/>
  <c r="V7269" i="9"/>
  <c r="V7268" i="9"/>
  <c r="V7267" i="9"/>
  <c r="V7266" i="9"/>
  <c r="V7265" i="9"/>
  <c r="V7264" i="9"/>
  <c r="V7263" i="9"/>
  <c r="V7262" i="9"/>
  <c r="V7261" i="9"/>
  <c r="V7260" i="9"/>
  <c r="V7259" i="9"/>
  <c r="V7258" i="9"/>
  <c r="V7257" i="9"/>
  <c r="V7256" i="9"/>
  <c r="V7255" i="9"/>
  <c r="V7254" i="9"/>
  <c r="V7253" i="9"/>
  <c r="V7252" i="9"/>
  <c r="V7251" i="9"/>
  <c r="V7250" i="9"/>
  <c r="V7249" i="9"/>
  <c r="V7248" i="9"/>
  <c r="V7247" i="9"/>
  <c r="V7246" i="9"/>
  <c r="V7230" i="9"/>
  <c r="V7229" i="9"/>
  <c r="V7228" i="9"/>
  <c r="V7227" i="9"/>
  <c r="V7226" i="9"/>
  <c r="V7225" i="9"/>
  <c r="V7224" i="9"/>
  <c r="V7223" i="9"/>
  <c r="V7222" i="9"/>
  <c r="V7221" i="9"/>
  <c r="V7220" i="9"/>
  <c r="V7219" i="9"/>
  <c r="V7218" i="9"/>
  <c r="V7217" i="9"/>
  <c r="V7216" i="9"/>
  <c r="V7215" i="9"/>
  <c r="V7214" i="9"/>
  <c r="V7213" i="9"/>
  <c r="V7203" i="9"/>
  <c r="V7201" i="9"/>
  <c r="V7197" i="9"/>
  <c r="V7195" i="9"/>
  <c r="V7193" i="9"/>
  <c r="V7191" i="9"/>
  <c r="V7189" i="9"/>
  <c r="V7187" i="9"/>
  <c r="V7185" i="9"/>
  <c r="V7183" i="9"/>
  <c r="V7175" i="9"/>
  <c r="I7166" i="9"/>
  <c r="V7165" i="9"/>
  <c r="V7162" i="9"/>
  <c r="V7160" i="9"/>
  <c r="V7158" i="9"/>
  <c r="V7156" i="9"/>
  <c r="V7154" i="9"/>
  <c r="V7152" i="9"/>
  <c r="V7150" i="9"/>
  <c r="V7148" i="9"/>
  <c r="V7146" i="9"/>
  <c r="V7144" i="9"/>
  <c r="V7136" i="9"/>
  <c r="V7134" i="9"/>
  <c r="V7132" i="9"/>
  <c r="V7130" i="9"/>
  <c r="V7128" i="9"/>
  <c r="V7126" i="9"/>
  <c r="V7124" i="9"/>
  <c r="V7122" i="9"/>
  <c r="V7120" i="9"/>
  <c r="V7118" i="9"/>
  <c r="V7116" i="9"/>
  <c r="V7114" i="9"/>
  <c r="V7105" i="9"/>
  <c r="V7103" i="9"/>
  <c r="V7101" i="9"/>
  <c r="V7099" i="9"/>
  <c r="V7097" i="9"/>
  <c r="V7095" i="9"/>
  <c r="V7093" i="9"/>
  <c r="V7091" i="9"/>
  <c r="V7089" i="9"/>
  <c r="V7087" i="9"/>
  <c r="V7085" i="9"/>
  <c r="V7083" i="9"/>
  <c r="V7081" i="9"/>
  <c r="V7079" i="9"/>
  <c r="V7077" i="9"/>
  <c r="V7075" i="9"/>
  <c r="V7073" i="9"/>
  <c r="V7071" i="9"/>
  <c r="V7028" i="9"/>
  <c r="U6997" i="9"/>
  <c r="V6997" i="9" s="1"/>
  <c r="I6997" i="9" s="1"/>
  <c r="V6823" i="9"/>
  <c r="I6823" i="9" s="1"/>
  <c r="U6816" i="9"/>
  <c r="V6816" i="9" s="1"/>
  <c r="U6743" i="9"/>
  <c r="V6743" i="9" s="1"/>
  <c r="V6663" i="9"/>
  <c r="I6663" i="9" s="1"/>
  <c r="U6652" i="9"/>
  <c r="V6652" i="9" s="1"/>
  <c r="U6607" i="9"/>
  <c r="V6607" i="9" s="1"/>
  <c r="U6606" i="9"/>
  <c r="V6606" i="9" s="1"/>
  <c r="V6603" i="9"/>
  <c r="I6603" i="9" s="1"/>
  <c r="V6554" i="9"/>
  <c r="V6497" i="9"/>
  <c r="I6497" i="9" s="1"/>
  <c r="U6440" i="9"/>
  <c r="V6440" i="9" s="1"/>
  <c r="U6399" i="9"/>
  <c r="V6399" i="9" s="1"/>
  <c r="V6371" i="9"/>
  <c r="V6353" i="9"/>
  <c r="I6353" i="9" s="1"/>
  <c r="V6336" i="9"/>
  <c r="I6336" i="9" s="1"/>
  <c r="U6333" i="9"/>
  <c r="V6333" i="9" s="1"/>
  <c r="U6311" i="9"/>
  <c r="V6311" i="9" s="1"/>
  <c r="V6184" i="9"/>
  <c r="I6184" i="9" s="1"/>
  <c r="U6177" i="9"/>
  <c r="V6177" i="9" s="1"/>
  <c r="V6099" i="9"/>
  <c r="I6099" i="9" s="1"/>
  <c r="V6070" i="9"/>
  <c r="I6070" i="9" s="1"/>
  <c r="U5916" i="9"/>
  <c r="V5916" i="9" s="1"/>
  <c r="V5880" i="9"/>
  <c r="V5732" i="9"/>
  <c r="I5732" i="9" s="1"/>
  <c r="V5730" i="9"/>
  <c r="V5729" i="9"/>
  <c r="V5728" i="9"/>
  <c r="V5727" i="9"/>
  <c r="V5726" i="9"/>
  <c r="V5715" i="9"/>
  <c r="V5714" i="9"/>
  <c r="V5704" i="9"/>
  <c r="V5700" i="9"/>
  <c r="V5695" i="9"/>
  <c r="V5690" i="9"/>
  <c r="V5684" i="9"/>
  <c r="V5664" i="9"/>
  <c r="V5656" i="9"/>
  <c r="V5655" i="9"/>
  <c r="V5654" i="9"/>
  <c r="V5650" i="9"/>
  <c r="V5647" i="9"/>
  <c r="I5647" i="9" s="1"/>
  <c r="V5629" i="9"/>
  <c r="V5628" i="9"/>
  <c r="V5627" i="9"/>
  <c r="V5626" i="9"/>
  <c r="V5625" i="9"/>
  <c r="V5621" i="9"/>
  <c r="V5620" i="9"/>
  <c r="V5619" i="9"/>
  <c r="V5618" i="9"/>
  <c r="V5617" i="9"/>
  <c r="V5616" i="9"/>
  <c r="V5615" i="9"/>
  <c r="V5614" i="9"/>
  <c r="V5613" i="9"/>
  <c r="V5612" i="9"/>
  <c r="V5609" i="9"/>
  <c r="V5608" i="9"/>
  <c r="V5595" i="9"/>
  <c r="V5591" i="9"/>
  <c r="V5590" i="9"/>
  <c r="V5538" i="9"/>
  <c r="V5537" i="9"/>
  <c r="V5536" i="9"/>
  <c r="V5535" i="9"/>
  <c r="V5534" i="9"/>
  <c r="V5533" i="9"/>
  <c r="V5532" i="9"/>
  <c r="V5531" i="9"/>
  <c r="V5530" i="9"/>
  <c r="V5529" i="9"/>
  <c r="V5528" i="9"/>
  <c r="V5527" i="9"/>
  <c r="V5526" i="9"/>
  <c r="V5515" i="9"/>
  <c r="V5514" i="9"/>
  <c r="V5497" i="9"/>
  <c r="V5496" i="9"/>
  <c r="V5495" i="9"/>
  <c r="V5494" i="9"/>
  <c r="V5493" i="9"/>
  <c r="V5492" i="9"/>
  <c r="V5491" i="9"/>
  <c r="V5486" i="9"/>
  <c r="V5485" i="9"/>
  <c r="V5484" i="9"/>
  <c r="V5483" i="9"/>
  <c r="V5482" i="9"/>
  <c r="V5481" i="9"/>
  <c r="V5480" i="9"/>
  <c r="V5479" i="9"/>
  <c r="V5478" i="9"/>
  <c r="V5477" i="9"/>
  <c r="V5476" i="9"/>
  <c r="V5475" i="9"/>
  <c r="V5474" i="9"/>
  <c r="V5473" i="9"/>
  <c r="V5472" i="9"/>
  <c r="V5471" i="9"/>
  <c r="V5470" i="9"/>
  <c r="V5469" i="9"/>
  <c r="V5468" i="9"/>
  <c r="V5467" i="9"/>
  <c r="V5466" i="9"/>
  <c r="V5465" i="9"/>
  <c r="V5464" i="9"/>
  <c r="V5463" i="9"/>
  <c r="V5462" i="9"/>
  <c r="V5461" i="9"/>
  <c r="V5460" i="9"/>
  <c r="V5459" i="9"/>
  <c r="V5458" i="9"/>
  <c r="V5457" i="9"/>
  <c r="V5456" i="9"/>
  <c r="V5455" i="9"/>
  <c r="V5454" i="9"/>
  <c r="V5453" i="9"/>
  <c r="V5452" i="9"/>
  <c r="V5451" i="9"/>
  <c r="V5450" i="9"/>
  <c r="V5449" i="9"/>
  <c r="V5448" i="9"/>
  <c r="V5447" i="9"/>
  <c r="V5446" i="9"/>
  <c r="V5445" i="9"/>
  <c r="V5444" i="9"/>
  <c r="V5443" i="9"/>
  <c r="V5442" i="9"/>
  <c r="V5441" i="9"/>
  <c r="V5440" i="9"/>
  <c r="V5439" i="9"/>
  <c r="V5438" i="9"/>
  <c r="V5437" i="9"/>
  <c r="V5416" i="9"/>
  <c r="V5414" i="9"/>
  <c r="V5412" i="9"/>
  <c r="V5410" i="9"/>
  <c r="V5408" i="9"/>
  <c r="V5406" i="9"/>
  <c r="V5404" i="9"/>
  <c r="V5402" i="9"/>
  <c r="V5400" i="9"/>
  <c r="V5398" i="9"/>
  <c r="V5396" i="9"/>
  <c r="V5394" i="9"/>
  <c r="V5392" i="9"/>
  <c r="V5390" i="9"/>
  <c r="V5388" i="9"/>
  <c r="V5386" i="9"/>
  <c r="V5384" i="9"/>
  <c r="V5382" i="9"/>
  <c r="V5380" i="9"/>
  <c r="V5378" i="9"/>
  <c r="V5376" i="9"/>
  <c r="V5374" i="9"/>
  <c r="V5372" i="9"/>
  <c r="V5370" i="9"/>
  <c r="V5368" i="9"/>
  <c r="V5366" i="9"/>
  <c r="V5364" i="9"/>
  <c r="V5362" i="9"/>
  <c r="V5360" i="9"/>
  <c r="V5358" i="9"/>
  <c r="V5356" i="9"/>
  <c r="V5354" i="9"/>
  <c r="V5277" i="9"/>
  <c r="V5274" i="9"/>
  <c r="V5263" i="9"/>
  <c r="V5262" i="9"/>
  <c r="V5260" i="9"/>
  <c r="V5258" i="9"/>
  <c r="V5256" i="9"/>
  <c r="V5253" i="9"/>
  <c r="V5251" i="9"/>
  <c r="V5249" i="9"/>
  <c r="V5247" i="9"/>
  <c r="V5246" i="9"/>
  <c r="V5244" i="9"/>
  <c r="V5242" i="9"/>
  <c r="V5219" i="9"/>
  <c r="V5217" i="9"/>
  <c r="V5215" i="9"/>
  <c r="V5213" i="9"/>
  <c r="V5211" i="9"/>
  <c r="V5202" i="9"/>
  <c r="V5197" i="9"/>
  <c r="V5177" i="9"/>
  <c r="V5175" i="9"/>
  <c r="V5173" i="9"/>
  <c r="V5167" i="9"/>
  <c r="V5165" i="9"/>
  <c r="V5163" i="9"/>
  <c r="V5161" i="9"/>
  <c r="V5152" i="9"/>
  <c r="V5150" i="9"/>
  <c r="V5148" i="9"/>
  <c r="V5146" i="9"/>
  <c r="V5144" i="9"/>
  <c r="V5142" i="9"/>
  <c r="V5140" i="9"/>
  <c r="V5490" i="9"/>
  <c r="I5490" i="9" s="1"/>
  <c r="V5436" i="9"/>
  <c r="I5436" i="9" s="1"/>
  <c r="U5417" i="9"/>
  <c r="V5417" i="9" s="1"/>
  <c r="U5245" i="9"/>
  <c r="V5245" i="9" s="1"/>
  <c r="U5220" i="9"/>
  <c r="V5220" i="9" s="1"/>
  <c r="V5198" i="9"/>
  <c r="U5168" i="9"/>
  <c r="V5168" i="9" s="1"/>
  <c r="V5041" i="9"/>
  <c r="I5041" i="9" s="1"/>
  <c r="V4969" i="9"/>
  <c r="V4967" i="9"/>
  <c r="V4965" i="9"/>
  <c r="V4963" i="9"/>
  <c r="V4961" i="9"/>
  <c r="V4959" i="9"/>
  <c r="V4957" i="9"/>
  <c r="V4955" i="9"/>
  <c r="V4953" i="9"/>
  <c r="V4951" i="9"/>
  <c r="V4949" i="9"/>
  <c r="V4947" i="9"/>
  <c r="V4945" i="9"/>
  <c r="V4943" i="9"/>
  <c r="V4941" i="9"/>
  <c r="V4939" i="9"/>
  <c r="V4937" i="9"/>
  <c r="V4935" i="9"/>
  <c r="V4933" i="9"/>
  <c r="V4931" i="9"/>
  <c r="V4929" i="9"/>
  <c r="V4927" i="9"/>
  <c r="V4925" i="9"/>
  <c r="V4923" i="9"/>
  <c r="V4921" i="9"/>
  <c r="V4919" i="9"/>
  <c r="V4917" i="9"/>
  <c r="V4915" i="9"/>
  <c r="V4913" i="9"/>
  <c r="V4911" i="9"/>
  <c r="V4909" i="9"/>
  <c r="V4907" i="9"/>
  <c r="V4905" i="9"/>
  <c r="V4903" i="9"/>
  <c r="V4901" i="9"/>
  <c r="V4899" i="9"/>
  <c r="V4897" i="9"/>
  <c r="V4895" i="9"/>
  <c r="V4893" i="9"/>
  <c r="V4891" i="9"/>
  <c r="V4889" i="9"/>
  <c r="V4835" i="9"/>
  <c r="V4833" i="9"/>
  <c r="V4831" i="9"/>
  <c r="V4829" i="9"/>
  <c r="V4828" i="9"/>
  <c r="V4826" i="9"/>
  <c r="V4824" i="9"/>
  <c r="V4822" i="9"/>
  <c r="V4820" i="9"/>
  <c r="V4818" i="9"/>
  <c r="V4811" i="9"/>
  <c r="V4810" i="9"/>
  <c r="V4809" i="9"/>
  <c r="V4742" i="9"/>
  <c r="V4740" i="9"/>
  <c r="V4738" i="9"/>
  <c r="V4736" i="9"/>
  <c r="V4734" i="9"/>
  <c r="V4732" i="9"/>
  <c r="V4730" i="9"/>
  <c r="V4728" i="9"/>
  <c r="V4726" i="9"/>
  <c r="V4724" i="9"/>
  <c r="V4722" i="9"/>
  <c r="V4720" i="9"/>
  <c r="V4718" i="9"/>
  <c r="V4716" i="9"/>
  <c r="V4714" i="9"/>
  <c r="V4713" i="9"/>
  <c r="V4709" i="9"/>
  <c r="V4696" i="9"/>
  <c r="V4694" i="9"/>
  <c r="V4692" i="9"/>
  <c r="V4690" i="9"/>
  <c r="V4688" i="9"/>
  <c r="V4686" i="9"/>
  <c r="V4684" i="9"/>
  <c r="V4682" i="9"/>
  <c r="V4680" i="9"/>
  <c r="V4665" i="9"/>
  <c r="V4664" i="9"/>
  <c r="V4663" i="9"/>
  <c r="V4662" i="9"/>
  <c r="V4661" i="9"/>
  <c r="V4660" i="9"/>
  <c r="V4659" i="9"/>
  <c r="V4658" i="9"/>
  <c r="V4657" i="9"/>
  <c r="V4656" i="9"/>
  <c r="V4655" i="9"/>
  <c r="V4654" i="9"/>
  <c r="V4653" i="9"/>
  <c r="V4652" i="9"/>
  <c r="V4651" i="9"/>
  <c r="V4650" i="9"/>
  <c r="V4649" i="9"/>
  <c r="V4614" i="9"/>
  <c r="V4612" i="9"/>
  <c r="V4611" i="9"/>
  <c r="V4585" i="9"/>
  <c r="V4583" i="9"/>
  <c r="V4581" i="9"/>
  <c r="V4579" i="9"/>
  <c r="V4577" i="9"/>
  <c r="V4575" i="9"/>
  <c r="V4573" i="9"/>
  <c r="V4571" i="9"/>
  <c r="V4569" i="9"/>
  <c r="V4567" i="9"/>
  <c r="V4565" i="9"/>
  <c r="V4563" i="9"/>
  <c r="V4561" i="9"/>
  <c r="V4527" i="9"/>
  <c r="V4526" i="9"/>
  <c r="V4525" i="9"/>
  <c r="V4524" i="9"/>
  <c r="V4523" i="9"/>
  <c r="V4522" i="9"/>
  <c r="V4521" i="9"/>
  <c r="V4520" i="9"/>
  <c r="V4519" i="9"/>
  <c r="V4518" i="9"/>
  <c r="V4496" i="9"/>
  <c r="V4495" i="9"/>
  <c r="V4494" i="9"/>
  <c r="V4491" i="9"/>
  <c r="V4490" i="9"/>
  <c r="V4489" i="9"/>
  <c r="V4488" i="9"/>
  <c r="V4487" i="9"/>
  <c r="V4486" i="9"/>
  <c r="V4485" i="9"/>
  <c r="V4484" i="9"/>
  <c r="V4483" i="9"/>
  <c r="V4482" i="9"/>
  <c r="V4481" i="9"/>
  <c r="V4480" i="9"/>
  <c r="V4479" i="9"/>
  <c r="V4478" i="9"/>
  <c r="V4477" i="9"/>
  <c r="V4476" i="9"/>
  <c r="V4469" i="9"/>
  <c r="V4467" i="9"/>
  <c r="V4465" i="9"/>
  <c r="V4463" i="9"/>
  <c r="V4461" i="9"/>
  <c r="V4459" i="9"/>
  <c r="V4435" i="9"/>
  <c r="V4430" i="9"/>
  <c r="V4428" i="9"/>
  <c r="V4425" i="9"/>
  <c r="V4424" i="9"/>
  <c r="V4423" i="9"/>
  <c r="V4422" i="9"/>
  <c r="V4421" i="9"/>
  <c r="V4417" i="9"/>
  <c r="V4415" i="9"/>
  <c r="V4372" i="9"/>
  <c r="V4370" i="9"/>
  <c r="V4341" i="9"/>
  <c r="V4340" i="9"/>
  <c r="V4206" i="9"/>
  <c r="V4202" i="9"/>
  <c r="V4190" i="9"/>
  <c r="V4186" i="9"/>
  <c r="V4184" i="9"/>
  <c r="V4182" i="9"/>
  <c r="V4180" i="9"/>
  <c r="V4178" i="9"/>
  <c r="V4176" i="9"/>
  <c r="V4174" i="9"/>
  <c r="V4172" i="9"/>
  <c r="V4170" i="9"/>
  <c r="V4168" i="9"/>
  <c r="V4166" i="9"/>
  <c r="V4099" i="9"/>
  <c r="V4096" i="9"/>
  <c r="V4093" i="9"/>
  <c r="V4092" i="9"/>
  <c r="V4090" i="9"/>
  <c r="V4084" i="9"/>
  <c r="V4076" i="9"/>
  <c r="V4073" i="9"/>
  <c r="V4071" i="9"/>
  <c r="V4069" i="9"/>
  <c r="V4067" i="9"/>
  <c r="V4065" i="9"/>
  <c r="V4063" i="9"/>
  <c r="V4061" i="9"/>
  <c r="V4049" i="9"/>
  <c r="V4020" i="9"/>
  <c r="V4018" i="9"/>
  <c r="V4004" i="9"/>
  <c r="V4003" i="9"/>
  <c r="V4002" i="9"/>
  <c r="V4001" i="9"/>
  <c r="V4000" i="9"/>
  <c r="V3932" i="9"/>
  <c r="V3931" i="9"/>
  <c r="V3930" i="9"/>
  <c r="V3929" i="9"/>
  <c r="V3927" i="9"/>
  <c r="V3926" i="9"/>
  <c r="V3922" i="9"/>
  <c r="V3916" i="9"/>
  <c r="V3915" i="9"/>
  <c r="V3912" i="9"/>
  <c r="V3903" i="9"/>
  <c r="V3902" i="9"/>
  <c r="V3856" i="9"/>
  <c r="V3855" i="9"/>
  <c r="V3854" i="9"/>
  <c r="V3853" i="9"/>
  <c r="V3848" i="9"/>
  <c r="V3836" i="9"/>
  <c r="V3833" i="9"/>
  <c r="V3832" i="9"/>
  <c r="V3831" i="9"/>
  <c r="V3782" i="9"/>
  <c r="V3781" i="9"/>
  <c r="V3780" i="9"/>
  <c r="V3779" i="9"/>
  <c r="V3778" i="9"/>
  <c r="V3762" i="9"/>
  <c r="V3752" i="9"/>
  <c r="V3751" i="9"/>
  <c r="V3750" i="9"/>
  <c r="V3749" i="9"/>
  <c r="V3748" i="9"/>
  <c r="V3747" i="9"/>
  <c r="V3742" i="9"/>
  <c r="V3741" i="9"/>
  <c r="V3740" i="9"/>
  <c r="V3739" i="9"/>
  <c r="V3738" i="9"/>
  <c r="V3737" i="9"/>
  <c r="V3734" i="9"/>
  <c r="V3733" i="9"/>
  <c r="V3728" i="9"/>
  <c r="V3727" i="9"/>
  <c r="V3725" i="9"/>
  <c r="V3721" i="9"/>
  <c r="V3720" i="9"/>
  <c r="V3717" i="9"/>
  <c r="V3715" i="9"/>
  <c r="V3713" i="9"/>
  <c r="V3708" i="9"/>
  <c r="V3707" i="9"/>
  <c r="V3705" i="9"/>
  <c r="V3689" i="9"/>
  <c r="V3684" i="9"/>
  <c r="V3682" i="9"/>
  <c r="V3681" i="9"/>
  <c r="V3679" i="9"/>
  <c r="V3678" i="9"/>
  <c r="V3677" i="9"/>
  <c r="V3675" i="9"/>
  <c r="V3673" i="9"/>
  <c r="V3672" i="9"/>
  <c r="V3671" i="9"/>
  <c r="V3670" i="9"/>
  <c r="V3667" i="9"/>
  <c r="V3666" i="9"/>
  <c r="V3660" i="9"/>
  <c r="V3658" i="9"/>
  <c r="V3656" i="9"/>
  <c r="V3341" i="9"/>
  <c r="V5352" i="9"/>
  <c r="V5317" i="9"/>
  <c r="V5316" i="9"/>
  <c r="V5315" i="9"/>
  <c r="V5314" i="9"/>
  <c r="V5313" i="9"/>
  <c r="V5312" i="9"/>
  <c r="V5311" i="9"/>
  <c r="V5310" i="9"/>
  <c r="V5309" i="9"/>
  <c r="V5308" i="9"/>
  <c r="V5307" i="9"/>
  <c r="V5306" i="9"/>
  <c r="V5305" i="9"/>
  <c r="V5304" i="9"/>
  <c r="V5303" i="9"/>
  <c r="V5302" i="9"/>
  <c r="V5301" i="9"/>
  <c r="V5300" i="9"/>
  <c r="V5299" i="9"/>
  <c r="V5298" i="9"/>
  <c r="V5297" i="9"/>
  <c r="V5296" i="9"/>
  <c r="V5295" i="9"/>
  <c r="V5294" i="9"/>
  <c r="V5293" i="9"/>
  <c r="V5292" i="9"/>
  <c r="V5291" i="9"/>
  <c r="V5290" i="9"/>
  <c r="V5289" i="9"/>
  <c r="V5288" i="9"/>
  <c r="V5287" i="9"/>
  <c r="V5286" i="9"/>
  <c r="V5285" i="9"/>
  <c r="V5280" i="9"/>
  <c r="V5272" i="9"/>
  <c r="V5268" i="9"/>
  <c r="V5241" i="9"/>
  <c r="V5230" i="9"/>
  <c r="V5229" i="9"/>
  <c r="V5228" i="9"/>
  <c r="V5227" i="9"/>
  <c r="V5226" i="9"/>
  <c r="V5207" i="9"/>
  <c r="V5206" i="9"/>
  <c r="V5200" i="9"/>
  <c r="V5199" i="9"/>
  <c r="V5193" i="9"/>
  <c r="V5190" i="9"/>
  <c r="V5187" i="9"/>
  <c r="V5186" i="9"/>
  <c r="V5185" i="9"/>
  <c r="V5184" i="9"/>
  <c r="V5183" i="9"/>
  <c r="V5172" i="9"/>
  <c r="V5159" i="9"/>
  <c r="V5158" i="9"/>
  <c r="V5157" i="9"/>
  <c r="V5156" i="9"/>
  <c r="V5155" i="9"/>
  <c r="V5133" i="9"/>
  <c r="V5056" i="9"/>
  <c r="V5055" i="9"/>
  <c r="V5054" i="9"/>
  <c r="V5053" i="9"/>
  <c r="V5052" i="9"/>
  <c r="V5051" i="9"/>
  <c r="V5050" i="9"/>
  <c r="V5049" i="9"/>
  <c r="V5048" i="9"/>
  <c r="V5047" i="9"/>
  <c r="V5046" i="9"/>
  <c r="V5045" i="9"/>
  <c r="V5044" i="9"/>
  <c r="V5043" i="9"/>
  <c r="V5042" i="9"/>
  <c r="V4972" i="9"/>
  <c r="V4971" i="9"/>
  <c r="V4970" i="9"/>
  <c r="V4887" i="9"/>
  <c r="V4878" i="9"/>
  <c r="V4877" i="9"/>
  <c r="V4876" i="9"/>
  <c r="V4875" i="9"/>
  <c r="V4874" i="9"/>
  <c r="V4873" i="9"/>
  <c r="V4872" i="9"/>
  <c r="V4871" i="9"/>
  <c r="V4870" i="9"/>
  <c r="V4869" i="9"/>
  <c r="V4868" i="9"/>
  <c r="V4867" i="9"/>
  <c r="V4866" i="9"/>
  <c r="V4865" i="9"/>
  <c r="V4864" i="9"/>
  <c r="V4863" i="9"/>
  <c r="V4862" i="9"/>
  <c r="V4861" i="9"/>
  <c r="V4855" i="9"/>
  <c r="V4854" i="9"/>
  <c r="V4853" i="9"/>
  <c r="V4852" i="9"/>
  <c r="V4851" i="9"/>
  <c r="V4850" i="9"/>
  <c r="V4849" i="9"/>
  <c r="V4848" i="9"/>
  <c r="V4847" i="9"/>
  <c r="V4846" i="9"/>
  <c r="V4845" i="9"/>
  <c r="V4844" i="9"/>
  <c r="V4843" i="9"/>
  <c r="V4842" i="9"/>
  <c r="V4841" i="9"/>
  <c r="V4840" i="9"/>
  <c r="V4839" i="9"/>
  <c r="V4838" i="9"/>
  <c r="V4608" i="9"/>
  <c r="V4457" i="9"/>
  <c r="V4456" i="9"/>
  <c r="V4455" i="9"/>
  <c r="V4454" i="9"/>
  <c r="V4453" i="9"/>
  <c r="V4411" i="9"/>
  <c r="V4410" i="9"/>
  <c r="V4409" i="9"/>
  <c r="V4408" i="9"/>
  <c r="V4407" i="9"/>
  <c r="V4406" i="9"/>
  <c r="V4405" i="9"/>
  <c r="V4403" i="9"/>
  <c r="V4402" i="9"/>
  <c r="V4401" i="9"/>
  <c r="V4400" i="9"/>
  <c r="V4399" i="9"/>
  <c r="V4398" i="9"/>
  <c r="V4397" i="9"/>
  <c r="V4395" i="9"/>
  <c r="V4393" i="9"/>
  <c r="V4386" i="9"/>
  <c r="V4385" i="9"/>
  <c r="V4384" i="9"/>
  <c r="V4379" i="9"/>
  <c r="V4368" i="9"/>
  <c r="V4360" i="9"/>
  <c r="V4331" i="9"/>
  <c r="V4324" i="9"/>
  <c r="V4323" i="9"/>
  <c r="V4322" i="9"/>
  <c r="V4321" i="9"/>
  <c r="V4320" i="9"/>
  <c r="V4319" i="9"/>
  <c r="V4318" i="9"/>
  <c r="V4317" i="9"/>
  <c r="V4316" i="9"/>
  <c r="V4315" i="9"/>
  <c r="V4312" i="9"/>
  <c r="V4311" i="9"/>
  <c r="V4308" i="9"/>
  <c r="V4307" i="9"/>
  <c r="V4306" i="9"/>
  <c r="V4305" i="9"/>
  <c r="V4304" i="9"/>
  <c r="V4302" i="9"/>
  <c r="V4301" i="9"/>
  <c r="V4300" i="9"/>
  <c r="V4299" i="9"/>
  <c r="V4298" i="9"/>
  <c r="V4297" i="9"/>
  <c r="V4296" i="9"/>
  <c r="V4295" i="9"/>
  <c r="V4294" i="9"/>
  <c r="V4293" i="9"/>
  <c r="V4292" i="9"/>
  <c r="V4291" i="9"/>
  <c r="V4290" i="9"/>
  <c r="V4289" i="9"/>
  <c r="V4288" i="9"/>
  <c r="V4287" i="9"/>
  <c r="V4286" i="9"/>
  <c r="V4285" i="9"/>
  <c r="V4284" i="9"/>
  <c r="V4283" i="9"/>
  <c r="V4282" i="9"/>
  <c r="V4277" i="9"/>
  <c r="V4276" i="9"/>
  <c r="V4269" i="9"/>
  <c r="V4268" i="9"/>
  <c r="V4267" i="9"/>
  <c r="V4266" i="9"/>
  <c r="V4265" i="9"/>
  <c r="V4264" i="9"/>
  <c r="V4263" i="9"/>
  <c r="V4262" i="9"/>
  <c r="V4261" i="9"/>
  <c r="V4260" i="9"/>
  <c r="V4259" i="9"/>
  <c r="V4258" i="9"/>
  <c r="V4257" i="9"/>
  <c r="V4256" i="9"/>
  <c r="V4255" i="9"/>
  <c r="V4254" i="9"/>
  <c r="V4253" i="9"/>
  <c r="V4252" i="9"/>
  <c r="V4251" i="9"/>
  <c r="V4250" i="9"/>
  <c r="V4249" i="9"/>
  <c r="V4248" i="9"/>
  <c r="V4247" i="9"/>
  <c r="V4212" i="9"/>
  <c r="V4211" i="9"/>
  <c r="V4198" i="9"/>
  <c r="V4197" i="9"/>
  <c r="V4196" i="9"/>
  <c r="V4195" i="9"/>
  <c r="V4194" i="9"/>
  <c r="V4164" i="9"/>
  <c r="V4131" i="9"/>
  <c r="V4130" i="9"/>
  <c r="V4129" i="9"/>
  <c r="V4128" i="9"/>
  <c r="V4127" i="9"/>
  <c r="V4126" i="9"/>
  <c r="V4125" i="9"/>
  <c r="V4124" i="9"/>
  <c r="V4123" i="9"/>
  <c r="V4122" i="9"/>
  <c r="V4121" i="9"/>
  <c r="V4120" i="9"/>
  <c r="V4119" i="9"/>
  <c r="V4118" i="9"/>
  <c r="V4117" i="9"/>
  <c r="V4116" i="9"/>
  <c r="V4115" i="9"/>
  <c r="V4114" i="9"/>
  <c r="V4113" i="9"/>
  <c r="V4112" i="9"/>
  <c r="V4111" i="9"/>
  <c r="V4110" i="9"/>
  <c r="V4109" i="9"/>
  <c r="V4108" i="9"/>
  <c r="V4107" i="9"/>
  <c r="V4106" i="9"/>
  <c r="V4105" i="9"/>
  <c r="V4104" i="9"/>
  <c r="V4088" i="9"/>
  <c r="V4087" i="9"/>
  <c r="V4047" i="9"/>
  <c r="V4044" i="9"/>
  <c r="V4043" i="9"/>
  <c r="V4042" i="9"/>
  <c r="V4041" i="9"/>
  <c r="V4040" i="9"/>
  <c r="V4039" i="9"/>
  <c r="V4038" i="9"/>
  <c r="V4037" i="9"/>
  <c r="V4036" i="9"/>
  <c r="V4035" i="9"/>
  <c r="V4031" i="9"/>
  <c r="V4030" i="9"/>
  <c r="V4027" i="9"/>
  <c r="V4026" i="9"/>
  <c r="V4024" i="9"/>
  <c r="V4016" i="9"/>
  <c r="V4015" i="9"/>
  <c r="V4014" i="9"/>
  <c r="V4013" i="9"/>
  <c r="V4012" i="9"/>
  <c r="V4011" i="9"/>
  <c r="V4008" i="9"/>
  <c r="V4006" i="9"/>
  <c r="V3997" i="9"/>
  <c r="V3993" i="9"/>
  <c r="V3989" i="9"/>
  <c r="V3987" i="9"/>
  <c r="V3977" i="9"/>
  <c r="V3976" i="9"/>
  <c r="V3975" i="9"/>
  <c r="V3972" i="9"/>
  <c r="V3971" i="9"/>
  <c r="V3970" i="9"/>
  <c r="V3969" i="9"/>
  <c r="V3968" i="9"/>
  <c r="V3967" i="9"/>
  <c r="V3959" i="9"/>
  <c r="V3949" i="9"/>
  <c r="V3947" i="9"/>
  <c r="V3945" i="9"/>
  <c r="V3943" i="9"/>
  <c r="V3938" i="9"/>
  <c r="V3936" i="9"/>
  <c r="V3919" i="9"/>
  <c r="V3917" i="9"/>
  <c r="V3907" i="9"/>
  <c r="V3906" i="9"/>
  <c r="V3899" i="9"/>
  <c r="V3892" i="9"/>
  <c r="V3891" i="9"/>
  <c r="V3890" i="9"/>
  <c r="V3889" i="9"/>
  <c r="V3888" i="9"/>
  <c r="V3887" i="9"/>
  <c r="V3886" i="9"/>
  <c r="V3885" i="9"/>
  <c r="V3879" i="9"/>
  <c r="V3877" i="9"/>
  <c r="V3845" i="9"/>
  <c r="V3843" i="9"/>
  <c r="V3837" i="9"/>
  <c r="V3826" i="9"/>
  <c r="V3823" i="9"/>
  <c r="V3821" i="9"/>
  <c r="V3818" i="9"/>
  <c r="V3817" i="9"/>
  <c r="V3816" i="9"/>
  <c r="V3815" i="9"/>
  <c r="V3797" i="9"/>
  <c r="V3794" i="9"/>
  <c r="V3791" i="9"/>
  <c r="V3775" i="9"/>
  <c r="V3773" i="9"/>
  <c r="V3770" i="9"/>
  <c r="V3703" i="9"/>
  <c r="V3702" i="9"/>
  <c r="V3701" i="9"/>
  <c r="V3700" i="9"/>
  <c r="V3699" i="9"/>
  <c r="V3693" i="9"/>
  <c r="V3692" i="9"/>
  <c r="V3654" i="9"/>
  <c r="V3648" i="9"/>
  <c r="V3647" i="9"/>
  <c r="V3644" i="9"/>
  <c r="V3643" i="9"/>
  <c r="V3619" i="9"/>
  <c r="V3617" i="9"/>
  <c r="V3610" i="9"/>
  <c r="V3606" i="9"/>
  <c r="V3605" i="9"/>
  <c r="V3599" i="9"/>
  <c r="V3595" i="9"/>
  <c r="V3590" i="9"/>
  <c r="V3586" i="9"/>
  <c r="V3582" i="9"/>
  <c r="V3577" i="9"/>
  <c r="V3574" i="9"/>
  <c r="V3535" i="9"/>
  <c r="V3533" i="9"/>
  <c r="V3513" i="9"/>
  <c r="V3512" i="9"/>
  <c r="V3510" i="9"/>
  <c r="V3508" i="9"/>
  <c r="V3506" i="9"/>
  <c r="V3504" i="9"/>
  <c r="V3502" i="9"/>
  <c r="V3500" i="9"/>
  <c r="V3498" i="9"/>
  <c r="V3495" i="9"/>
  <c r="V3478" i="9"/>
  <c r="V3476" i="9"/>
  <c r="V3474" i="9"/>
  <c r="V3456" i="9"/>
  <c r="V3454" i="9"/>
  <c r="V3452" i="9"/>
  <c r="V3451" i="9"/>
  <c r="V3438" i="9"/>
  <c r="V3420" i="9"/>
  <c r="V3407" i="9"/>
  <c r="V3400" i="9"/>
  <c r="V3398" i="9"/>
  <c r="V3395" i="9"/>
  <c r="V3394" i="9"/>
  <c r="V3392" i="9"/>
  <c r="V3390" i="9"/>
  <c r="V3372" i="9"/>
  <c r="V3357" i="9"/>
  <c r="V3616" i="9"/>
  <c r="V3608" i="9"/>
  <c r="V3603" i="9"/>
  <c r="V3597" i="9"/>
  <c r="V3593" i="9"/>
  <c r="V3592" i="9"/>
  <c r="V3588" i="9"/>
  <c r="V3584" i="9"/>
  <c r="V3580" i="9"/>
  <c r="V3579" i="9"/>
  <c r="V3573" i="9"/>
  <c r="V3572" i="9"/>
  <c r="V3566" i="9"/>
  <c r="V3565" i="9"/>
  <c r="V3561" i="9"/>
  <c r="V3557" i="9"/>
  <c r="V3553" i="9"/>
  <c r="V3552" i="9"/>
  <c r="V3548" i="9"/>
  <c r="V3539" i="9"/>
  <c r="V3538" i="9"/>
  <c r="V3532" i="9"/>
  <c r="V3527" i="9"/>
  <c r="V3526" i="9"/>
  <c r="V3525" i="9"/>
  <c r="V3524" i="9"/>
  <c r="V3523" i="9"/>
  <c r="V3490" i="9"/>
  <c r="V3483" i="9"/>
  <c r="V3482" i="9"/>
  <c r="V3481" i="9"/>
  <c r="V3466" i="9"/>
  <c r="V3465" i="9"/>
  <c r="V3464" i="9"/>
  <c r="V3463" i="9"/>
  <c r="V3462" i="9"/>
  <c r="V3461" i="9"/>
  <c r="V3460" i="9"/>
  <c r="V3459" i="9"/>
  <c r="V3424" i="9"/>
  <c r="V3408" i="9"/>
  <c r="V3406" i="9"/>
  <c r="V3381" i="9"/>
  <c r="V3375" i="9"/>
  <c r="V3370" i="9"/>
  <c r="V3350" i="9"/>
  <c r="V3329" i="9"/>
  <c r="V3328" i="9"/>
  <c r="V3326" i="9"/>
  <c r="V3322" i="9"/>
  <c r="V3319" i="9"/>
  <c r="V3246" i="9"/>
  <c r="V3245" i="9"/>
  <c r="V3242" i="9"/>
  <c r="V3241" i="9"/>
  <c r="V4860" i="9"/>
  <c r="I4860" i="9" s="1"/>
  <c r="V4837" i="9"/>
  <c r="V4801" i="9"/>
  <c r="U4744" i="9"/>
  <c r="V4744" i="9" s="1"/>
  <c r="V4708" i="9"/>
  <c r="I4708" i="9" s="1"/>
  <c r="U4697" i="9"/>
  <c r="V4697" i="9" s="1"/>
  <c r="V4648" i="9"/>
  <c r="I4648" i="9" s="1"/>
  <c r="U4615" i="9"/>
  <c r="V4615" i="9" s="1"/>
  <c r="U4609" i="9"/>
  <c r="V4609" i="9" s="1"/>
  <c r="V4363" i="9"/>
  <c r="I4363" i="9" s="1"/>
  <c r="V4359" i="9"/>
  <c r="I4359" i="9" s="1"/>
  <c r="U4350" i="9"/>
  <c r="V4350" i="9" s="1"/>
  <c r="U4337" i="9"/>
  <c r="V4337" i="9" s="1"/>
  <c r="V4152" i="9"/>
  <c r="I4152" i="9" s="1"/>
  <c r="U4101" i="9"/>
  <c r="V4101" i="9" s="1"/>
  <c r="U4072" i="9"/>
  <c r="V4072" i="9" s="1"/>
  <c r="V3880" i="9"/>
  <c r="V3824" i="9"/>
  <c r="U3686" i="9"/>
  <c r="V3686" i="9" s="1"/>
  <c r="U3662" i="9"/>
  <c r="V3662" i="9" s="1"/>
  <c r="U3620" i="9"/>
  <c r="V3620" i="9" s="1"/>
  <c r="V3522" i="9"/>
  <c r="I3522" i="9" s="1"/>
  <c r="U3457" i="9"/>
  <c r="V3457" i="9" s="1"/>
  <c r="V3416" i="9"/>
  <c r="I3416" i="9" s="1"/>
  <c r="U3373" i="9"/>
  <c r="V3373" i="9" s="1"/>
  <c r="V3340" i="9"/>
  <c r="V3338" i="9"/>
  <c r="V3336" i="9"/>
  <c r="V3335" i="9"/>
  <c r="V3332" i="9"/>
  <c r="V3311" i="9"/>
  <c r="V3295" i="9"/>
  <c r="V3293" i="9"/>
  <c r="V3292" i="9"/>
  <c r="V3291" i="9"/>
  <c r="V3290" i="9"/>
  <c r="V3289" i="9"/>
  <c r="V3288" i="9"/>
  <c r="V3287" i="9"/>
  <c r="V3286" i="9"/>
  <c r="V3285" i="9"/>
  <c r="V3284" i="9"/>
  <c r="V3283" i="9"/>
  <c r="V3282" i="9"/>
  <c r="V3281" i="9"/>
  <c r="V3280" i="9"/>
  <c r="V3279" i="9"/>
  <c r="V3278" i="9"/>
  <c r="V3277" i="9"/>
  <c r="V3276" i="9"/>
  <c r="V3254" i="9"/>
  <c r="V3252" i="9"/>
  <c r="V3238" i="9"/>
  <c r="V3236" i="9"/>
  <c r="V3234" i="9"/>
  <c r="V3232" i="9"/>
  <c r="V3231" i="9"/>
  <c r="V3229" i="9"/>
  <c r="V3227" i="9"/>
  <c r="V3225" i="9"/>
  <c r="V3224" i="9"/>
  <c r="V3222" i="9"/>
  <c r="V3220" i="9"/>
  <c r="V3219" i="9"/>
  <c r="V3214" i="9"/>
  <c r="V3210" i="9"/>
  <c r="V3207" i="9"/>
  <c r="V3206" i="9"/>
  <c r="V3202" i="9"/>
  <c r="V3151" i="9"/>
  <c r="V3148" i="9"/>
  <c r="V3109" i="9"/>
  <c r="V3103" i="9"/>
  <c r="V3100" i="9"/>
  <c r="V3097" i="9"/>
  <c r="V3092" i="9"/>
  <c r="V3082" i="9"/>
  <c r="V3072" i="9"/>
  <c r="V3067" i="9"/>
  <c r="V3066" i="9"/>
  <c r="V3054" i="9"/>
  <c r="V3044" i="9"/>
  <c r="V3036" i="9"/>
  <c r="V3025" i="9"/>
  <c r="V3018" i="9"/>
  <c r="V3015" i="9"/>
  <c r="V3014" i="9"/>
  <c r="V3003" i="9"/>
  <c r="V3002" i="9"/>
  <c r="V2977" i="9"/>
  <c r="V2959" i="9"/>
  <c r="V2955" i="9"/>
  <c r="V2929" i="9"/>
  <c r="V2926" i="9"/>
  <c r="V2925" i="9"/>
  <c r="V2914" i="9"/>
  <c r="V2898" i="9"/>
  <c r="V2894" i="9"/>
  <c r="V2893" i="9"/>
  <c r="V2883" i="9"/>
  <c r="V2879" i="9"/>
  <c r="V2875" i="9"/>
  <c r="V2872" i="9"/>
  <c r="V2871" i="9"/>
  <c r="V2867" i="9"/>
  <c r="V2863" i="9"/>
  <c r="V2860" i="9"/>
  <c r="V2852" i="9"/>
  <c r="V2847" i="9"/>
  <c r="V2846" i="9"/>
  <c r="V2738" i="9"/>
  <c r="V2736" i="9"/>
  <c r="V2734" i="9"/>
  <c r="V2732" i="9"/>
  <c r="V2730" i="9"/>
  <c r="V2728" i="9"/>
  <c r="V2726" i="9"/>
  <c r="V2724" i="9"/>
  <c r="V2722" i="9"/>
  <c r="V2720" i="9"/>
  <c r="V2718" i="9"/>
  <c r="V2716" i="9"/>
  <c r="V2714" i="9"/>
  <c r="V2641" i="9"/>
  <c r="V2639" i="9"/>
  <c r="V2637" i="9"/>
  <c r="V2635" i="9"/>
  <c r="V2633" i="9"/>
  <c r="V2631" i="9"/>
  <c r="V2629" i="9"/>
  <c r="V2627" i="9"/>
  <c r="V2625" i="9"/>
  <c r="V2513" i="9"/>
  <c r="V2511" i="9"/>
  <c r="V2509" i="9"/>
  <c r="V2297" i="9"/>
  <c r="V2294" i="9"/>
  <c r="V2292" i="9"/>
  <c r="V2287" i="9"/>
  <c r="V2285" i="9"/>
  <c r="V2283" i="9"/>
  <c r="V2281" i="9"/>
  <c r="V2279" i="9"/>
  <c r="V2277" i="9"/>
  <c r="V2275" i="9"/>
  <c r="V2273" i="9"/>
  <c r="V2271" i="9"/>
  <c r="V2269" i="9"/>
  <c r="V2267" i="9"/>
  <c r="V2265" i="9"/>
  <c r="V2263" i="9"/>
  <c r="V2237" i="9"/>
  <c r="V2235" i="9"/>
  <c r="V2233" i="9"/>
  <c r="V2231" i="9"/>
  <c r="V2229" i="9"/>
  <c r="V2176" i="9"/>
  <c r="V2174" i="9"/>
  <c r="V2172" i="9"/>
  <c r="V2170" i="9"/>
  <c r="V2168" i="9"/>
  <c r="V2166" i="9"/>
  <c r="V3217" i="9"/>
  <c r="V3216" i="9"/>
  <c r="V3212" i="9"/>
  <c r="V3204" i="9"/>
  <c r="V3200" i="9"/>
  <c r="V3199" i="9"/>
  <c r="V3194" i="9"/>
  <c r="V3189" i="9"/>
  <c r="V3188" i="9"/>
  <c r="V3187" i="9"/>
  <c r="V3177" i="9"/>
  <c r="V3174" i="9"/>
  <c r="V3168" i="9"/>
  <c r="V3164" i="9"/>
  <c r="V3161" i="9"/>
  <c r="V3160" i="9"/>
  <c r="V3159" i="9"/>
  <c r="V3146" i="9"/>
  <c r="V3144" i="9"/>
  <c r="V3141" i="9"/>
  <c r="V3137" i="9"/>
  <c r="V3134" i="9"/>
  <c r="V3127" i="9"/>
  <c r="V3124" i="9"/>
  <c r="V3117" i="9"/>
  <c r="V3116" i="9"/>
  <c r="V3107" i="9"/>
  <c r="V3095" i="9"/>
  <c r="V3094" i="9"/>
  <c r="V3089" i="9"/>
  <c r="V3088" i="9"/>
  <c r="V3087" i="9"/>
  <c r="V3080" i="9"/>
  <c r="V3077" i="9"/>
  <c r="V3076" i="9"/>
  <c r="V3070" i="9"/>
  <c r="V3069" i="9"/>
  <c r="V3064" i="9"/>
  <c r="V3063" i="9"/>
  <c r="V3058" i="9"/>
  <c r="V3047" i="9"/>
  <c r="V3046" i="9"/>
  <c r="V3040" i="9"/>
  <c r="V3034" i="9"/>
  <c r="V3033" i="9"/>
  <c r="V3032" i="9"/>
  <c r="V3028" i="9"/>
  <c r="V3013" i="9"/>
  <c r="V3006" i="9"/>
  <c r="V3005" i="9"/>
  <c r="V3000" i="9"/>
  <c r="V2997" i="9"/>
  <c r="V2996" i="9"/>
  <c r="V2992" i="9"/>
  <c r="V2989" i="9"/>
  <c r="V2986" i="9"/>
  <c r="V2982" i="9"/>
  <c r="V2981" i="9"/>
  <c r="V2980" i="9"/>
  <c r="V2971" i="9"/>
  <c r="V2967" i="9"/>
  <c r="V2962" i="9"/>
  <c r="V2957" i="9"/>
  <c r="V2952" i="9"/>
  <c r="V2947" i="9"/>
  <c r="V2936" i="9"/>
  <c r="V2917" i="9"/>
  <c r="V2910" i="9"/>
  <c r="V2909" i="9"/>
  <c r="V2906" i="9"/>
  <c r="V2905" i="9"/>
  <c r="V2902" i="9"/>
  <c r="V2899" i="9"/>
  <c r="V2896" i="9"/>
  <c r="V2891" i="9"/>
  <c r="V2890" i="9"/>
  <c r="V2887" i="9"/>
  <c r="V2881" i="9"/>
  <c r="V2877" i="9"/>
  <c r="V2873" i="9"/>
  <c r="V2869" i="9"/>
  <c r="V2865" i="9"/>
  <c r="V2857" i="9"/>
  <c r="V2776" i="9"/>
  <c r="V2713" i="9"/>
  <c r="V2678" i="9"/>
  <c r="V2670" i="9"/>
  <c r="V2669" i="9"/>
  <c r="V2668" i="9"/>
  <c r="V2667" i="9"/>
  <c r="V2666" i="9"/>
  <c r="I2625" i="9"/>
  <c r="V2564" i="9"/>
  <c r="V2563" i="9"/>
  <c r="V2562" i="9"/>
  <c r="V2561" i="9"/>
  <c r="V2560" i="9"/>
  <c r="V2559" i="9"/>
  <c r="V2558" i="9"/>
  <c r="V2557" i="9"/>
  <c r="V2556" i="9"/>
  <c r="V2555" i="9"/>
  <c r="V2554" i="9"/>
  <c r="V2553" i="9"/>
  <c r="V2552" i="9"/>
  <c r="V2551" i="9"/>
  <c r="V2550" i="9"/>
  <c r="V2549" i="9"/>
  <c r="V2548" i="9"/>
  <c r="V2547" i="9"/>
  <c r="V2546" i="9"/>
  <c r="V2545" i="9"/>
  <c r="V2544" i="9"/>
  <c r="V2543" i="9"/>
  <c r="V2542" i="9"/>
  <c r="V2541" i="9"/>
  <c r="V2540" i="9"/>
  <c r="V2539" i="9"/>
  <c r="V2538" i="9"/>
  <c r="V2537" i="9"/>
  <c r="V2503" i="9"/>
  <c r="V2500" i="9"/>
  <c r="V2499" i="9"/>
  <c r="V2498" i="9"/>
  <c r="V2497" i="9"/>
  <c r="V2492" i="9"/>
  <c r="V2491" i="9"/>
  <c r="V2490" i="9"/>
  <c r="V2489" i="9"/>
  <c r="V2488" i="9"/>
  <c r="V2464" i="9"/>
  <c r="V2463" i="9"/>
  <c r="V2462" i="9"/>
  <c r="V2461" i="9"/>
  <c r="V2460" i="9"/>
  <c r="V2459" i="9"/>
  <c r="V2458" i="9"/>
  <c r="V2457" i="9"/>
  <c r="V2456" i="9"/>
  <c r="V2455" i="9"/>
  <c r="V2454" i="9"/>
  <c r="V2453" i="9"/>
  <c r="V2452" i="9"/>
  <c r="V2451" i="9"/>
  <c r="V2450" i="9"/>
  <c r="V2449" i="9"/>
  <c r="V2448" i="9"/>
  <c r="V2447" i="9"/>
  <c r="V2446" i="9"/>
  <c r="V2445" i="9"/>
  <c r="V2444" i="9"/>
  <c r="V2443" i="9"/>
  <c r="V2442" i="9"/>
  <c r="V2441" i="9"/>
  <c r="V2440" i="9"/>
  <c r="V2439" i="9"/>
  <c r="V2438" i="9"/>
  <c r="V2437" i="9"/>
  <c r="V2436" i="9"/>
  <c r="V2435" i="9"/>
  <c r="V2422" i="9"/>
  <c r="V2421" i="9"/>
  <c r="V2420" i="9"/>
  <c r="V2419" i="9"/>
  <c r="V2418" i="9"/>
  <c r="V2417" i="9"/>
  <c r="V2416" i="9"/>
  <c r="V2415" i="9"/>
  <c r="V2414" i="9"/>
  <c r="V2413" i="9"/>
  <c r="V2412" i="9"/>
  <c r="V2411" i="9"/>
  <c r="V2410" i="9"/>
  <c r="V2409" i="9"/>
  <c r="V2408" i="9"/>
  <c r="V2407" i="9"/>
  <c r="V2406" i="9"/>
  <c r="V2405" i="9"/>
  <c r="V2404" i="9"/>
  <c r="V2403" i="9"/>
  <c r="V2402" i="9"/>
  <c r="V2401" i="9"/>
  <c r="V2400" i="9"/>
  <c r="V2399" i="9"/>
  <c r="V2398" i="9"/>
  <c r="V2397" i="9"/>
  <c r="V2396" i="9"/>
  <c r="V2395" i="9"/>
  <c r="V2394" i="9"/>
  <c r="V2393" i="9"/>
  <c r="V2392" i="9"/>
  <c r="V2391" i="9"/>
  <c r="V2390" i="9"/>
  <c r="V2389" i="9"/>
  <c r="V2388" i="9"/>
  <c r="V2387" i="9"/>
  <c r="V2386" i="9"/>
  <c r="V2385" i="9"/>
  <c r="V2384" i="9"/>
  <c r="V2383" i="9"/>
  <c r="V2382" i="9"/>
  <c r="V2381" i="9"/>
  <c r="V2380" i="9"/>
  <c r="V2379" i="9"/>
  <c r="V2378" i="9"/>
  <c r="V2377" i="9"/>
  <c r="V2376" i="9"/>
  <c r="V2375" i="9"/>
  <c r="V2374" i="9"/>
  <c r="V2373" i="9"/>
  <c r="V2372" i="9"/>
  <c r="V2371" i="9"/>
  <c r="V2370" i="9"/>
  <c r="V2369" i="9"/>
  <c r="V2368" i="9"/>
  <c r="V2367" i="9"/>
  <c r="V2366" i="9"/>
  <c r="V2365" i="9"/>
  <c r="V2364" i="9"/>
  <c r="V2363" i="9"/>
  <c r="V2362" i="9"/>
  <c r="V2361" i="9"/>
  <c r="V2360" i="9"/>
  <c r="V2359" i="9"/>
  <c r="V2358" i="9"/>
  <c r="V2357" i="9"/>
  <c r="V2349" i="9"/>
  <c r="V2348" i="9"/>
  <c r="V2347" i="9"/>
  <c r="V2346" i="9"/>
  <c r="V2345" i="9"/>
  <c r="V2344" i="9"/>
  <c r="V2343" i="9"/>
  <c r="V2342" i="9"/>
  <c r="V2341" i="9"/>
  <c r="V2340" i="9"/>
  <c r="V2339" i="9"/>
  <c r="V2338" i="9"/>
  <c r="V2337" i="9"/>
  <c r="V2336" i="9"/>
  <c r="V2335" i="9"/>
  <c r="V2334" i="9"/>
  <c r="V2333" i="9"/>
  <c r="V2332" i="9"/>
  <c r="V2331" i="9"/>
  <c r="V2330" i="9"/>
  <c r="V2329" i="9"/>
  <c r="V2328" i="9"/>
  <c r="V2327" i="9"/>
  <c r="V2326" i="9"/>
  <c r="V2325" i="9"/>
  <c r="V2324" i="9"/>
  <c r="V2323" i="9"/>
  <c r="V2322" i="9"/>
  <c r="V2321" i="9"/>
  <c r="V2320" i="9"/>
  <c r="V2319" i="9"/>
  <c r="V2318" i="9"/>
  <c r="V2316" i="9"/>
  <c r="V2315" i="9"/>
  <c r="V2314" i="9"/>
  <c r="V2313" i="9"/>
  <c r="V2312" i="9"/>
  <c r="V2311" i="9"/>
  <c r="V2310" i="9"/>
  <c r="V2261" i="9"/>
  <c r="V2257" i="9"/>
  <c r="V2256" i="9"/>
  <c r="V2222" i="9"/>
  <c r="V2221" i="9"/>
  <c r="V2220" i="9"/>
  <c r="V2219" i="9"/>
  <c r="V2218" i="9"/>
  <c r="V2217" i="9"/>
  <c r="V2216" i="9"/>
  <c r="V2215" i="9"/>
  <c r="V2214" i="9"/>
  <c r="V2213" i="9"/>
  <c r="V2212" i="9"/>
  <c r="V2211" i="9"/>
  <c r="V2210" i="9"/>
  <c r="V2209" i="9"/>
  <c r="V2208" i="9"/>
  <c r="V2207" i="9"/>
  <c r="V2206" i="9"/>
  <c r="V2205" i="9"/>
  <c r="V2204" i="9"/>
  <c r="V2203" i="9"/>
  <c r="V2202" i="9"/>
  <c r="V2201" i="9"/>
  <c r="V2200" i="9"/>
  <c r="V2199" i="9"/>
  <c r="V2198" i="9"/>
  <c r="V2192" i="9"/>
  <c r="V2191" i="9"/>
  <c r="V2190" i="9"/>
  <c r="V2189" i="9"/>
  <c r="V2188" i="9"/>
  <c r="V2187" i="9"/>
  <c r="V2186" i="9"/>
  <c r="I2147" i="9"/>
  <c r="V2044" i="9"/>
  <c r="V2042" i="9"/>
  <c r="V2040" i="9"/>
  <c r="V2038" i="9"/>
  <c r="V2036" i="9"/>
  <c r="V2034" i="9"/>
  <c r="V2032" i="9"/>
  <c r="V2030" i="9"/>
  <c r="V2028" i="9"/>
  <c r="V1989" i="9"/>
  <c r="V1987" i="9"/>
  <c r="V1985" i="9"/>
  <c r="V1983" i="9"/>
  <c r="V1791" i="9"/>
  <c r="V1789" i="9"/>
  <c r="V1787" i="9"/>
  <c r="V1785" i="9"/>
  <c r="V1783" i="9"/>
  <c r="V1781" i="9"/>
  <c r="V1779" i="9"/>
  <c r="V1777" i="9"/>
  <c r="V1775" i="9"/>
  <c r="V1715" i="9"/>
  <c r="V1713" i="9"/>
  <c r="V1711" i="9"/>
  <c r="V1667" i="9"/>
  <c r="V1665" i="9"/>
  <c r="V1663" i="9"/>
  <c r="V1661" i="9"/>
  <c r="V1659" i="9"/>
  <c r="V1609" i="9"/>
  <c r="V1607" i="9"/>
  <c r="V1605" i="9"/>
  <c r="V1603" i="9"/>
  <c r="V1601" i="9"/>
  <c r="V1599" i="9"/>
  <c r="V1597" i="9"/>
  <c r="V1596" i="9"/>
  <c r="V1594" i="9"/>
  <c r="V1592" i="9"/>
  <c r="V1552" i="9"/>
  <c r="V1550" i="9"/>
  <c r="V1548" i="9"/>
  <c r="V1546" i="9"/>
  <c r="V1544" i="9"/>
  <c r="V1542" i="9"/>
  <c r="V1540" i="9"/>
  <c r="V1538" i="9"/>
  <c r="V1527" i="9"/>
  <c r="V1525" i="9"/>
  <c r="V1523" i="9"/>
  <c r="V1521" i="9"/>
  <c r="V1519" i="9"/>
  <c r="V1463" i="9"/>
  <c r="V1461" i="9"/>
  <c r="V1459" i="9"/>
  <c r="V1457" i="9"/>
  <c r="V1454" i="9"/>
  <c r="V1452" i="9"/>
  <c r="V1450" i="9"/>
  <c r="V1448" i="9"/>
  <c r="V1446" i="9"/>
  <c r="V1444" i="9"/>
  <c r="V1442" i="9"/>
  <c r="Q3300" i="9"/>
  <c r="V3298" i="9"/>
  <c r="I3298" i="9" s="1"/>
  <c r="U3113" i="9"/>
  <c r="V3113" i="9" s="1"/>
  <c r="V3039" i="9"/>
  <c r="I3039" i="9" s="1"/>
  <c r="U2919" i="9"/>
  <c r="V2919" i="9" s="1"/>
  <c r="V2845" i="9"/>
  <c r="V2759" i="9"/>
  <c r="U2757" i="9"/>
  <c r="V2757" i="9" s="1"/>
  <c r="I2757" i="9" s="1"/>
  <c r="U2739" i="9"/>
  <c r="V2739" i="9" s="1"/>
  <c r="U2642" i="9"/>
  <c r="V2642" i="9" s="1"/>
  <c r="V2536" i="9"/>
  <c r="I2536" i="9" s="1"/>
  <c r="V2487" i="9"/>
  <c r="I2487" i="9" s="1"/>
  <c r="V2356" i="9"/>
  <c r="I2356" i="9" s="1"/>
  <c r="U2298" i="9"/>
  <c r="V2298" i="9" s="1"/>
  <c r="U2155" i="9"/>
  <c r="V2155" i="9" s="1"/>
  <c r="V2154" i="9"/>
  <c r="V2152" i="9"/>
  <c r="V2150" i="9"/>
  <c r="V2148" i="9"/>
  <c r="V1961" i="9"/>
  <c r="V1960" i="9"/>
  <c r="V1959" i="9"/>
  <c r="V1958" i="9"/>
  <c r="V1957" i="9"/>
  <c r="V1956" i="9"/>
  <c r="V1955" i="9"/>
  <c r="V1954" i="9"/>
  <c r="V1953" i="9"/>
  <c r="V1952" i="9"/>
  <c r="V1951" i="9"/>
  <c r="V1950" i="9"/>
  <c r="V1949" i="9"/>
  <c r="V1948" i="9"/>
  <c r="V1947" i="9"/>
  <c r="V1946" i="9"/>
  <c r="V1945" i="9"/>
  <c r="V1944" i="9"/>
  <c r="V1844" i="9"/>
  <c r="V1843" i="9"/>
  <c r="V1800" i="9"/>
  <c r="V1799" i="9"/>
  <c r="V1798" i="9"/>
  <c r="V1797" i="9"/>
  <c r="V1796" i="9"/>
  <c r="V1795" i="9"/>
  <c r="V1794" i="9"/>
  <c r="V1750" i="9"/>
  <c r="V1749" i="9"/>
  <c r="V1748" i="9"/>
  <c r="V1747" i="9"/>
  <c r="V1746" i="9"/>
  <c r="V1745" i="9"/>
  <c r="V1744" i="9"/>
  <c r="V1743" i="9"/>
  <c r="V1742" i="9"/>
  <c r="V1741" i="9"/>
  <c r="V1740" i="9"/>
  <c r="V1739" i="9"/>
  <c r="V1738" i="9"/>
  <c r="V1737" i="9"/>
  <c r="V1736" i="9"/>
  <c r="V1735" i="9"/>
  <c r="V1734" i="9"/>
  <c r="V1733" i="9"/>
  <c r="V1732" i="9"/>
  <c r="V1731" i="9"/>
  <c r="V1730" i="9"/>
  <c r="V1697" i="9"/>
  <c r="V1696" i="9"/>
  <c r="V1695" i="9"/>
  <c r="V1694" i="9"/>
  <c r="V1693" i="9"/>
  <c r="V1692" i="9"/>
  <c r="V1691" i="9"/>
  <c r="V1690" i="9"/>
  <c r="V1657" i="9"/>
  <c r="V1656" i="9"/>
  <c r="V1655" i="9"/>
  <c r="V1654" i="9"/>
  <c r="V1653" i="9"/>
  <c r="V1652" i="9"/>
  <c r="V1651" i="9"/>
  <c r="V1650" i="9"/>
  <c r="V1649" i="9"/>
  <c r="V1648" i="9"/>
  <c r="V1647" i="9"/>
  <c r="V1646" i="9"/>
  <c r="V1645" i="9"/>
  <c r="V1644" i="9"/>
  <c r="V1643" i="9"/>
  <c r="V1642" i="9"/>
  <c r="V1641" i="9"/>
  <c r="V1640" i="9"/>
  <c r="V1639" i="9"/>
  <c r="V1638" i="9"/>
  <c r="V1637" i="9"/>
  <c r="V1636" i="9"/>
  <c r="V1635" i="9"/>
  <c r="V1634" i="9"/>
  <c r="V1633" i="9"/>
  <c r="V1632" i="9"/>
  <c r="V1631" i="9"/>
  <c r="V1630" i="9"/>
  <c r="V1629" i="9"/>
  <c r="V1628" i="9"/>
  <c r="V1627" i="9"/>
  <c r="V1626" i="9"/>
  <c r="V1625" i="9"/>
  <c r="V1624" i="9"/>
  <c r="V1623" i="9"/>
  <c r="V1622" i="9"/>
  <c r="V1621" i="9"/>
  <c r="V1620" i="9"/>
  <c r="V1619" i="9"/>
  <c r="V1618" i="9"/>
  <c r="V1617" i="9"/>
  <c r="V1616" i="9"/>
  <c r="V1587" i="9"/>
  <c r="V1575" i="9"/>
  <c r="V1574" i="9"/>
  <c r="V1566" i="9"/>
  <c r="V1564" i="9"/>
  <c r="V1562" i="9"/>
  <c r="V1560" i="9"/>
  <c r="Q1553" i="9"/>
  <c r="V1553" i="9" s="1"/>
  <c r="V1536" i="9"/>
  <c r="V1516" i="9"/>
  <c r="V1508" i="9"/>
  <c r="V1488" i="9"/>
  <c r="V1481" i="9"/>
  <c r="V1480" i="9"/>
  <c r="V1479" i="9"/>
  <c r="V1477" i="9"/>
  <c r="V1475" i="9"/>
  <c r="V1473" i="9"/>
  <c r="V1471" i="9"/>
  <c r="V1469" i="9"/>
  <c r="V1467" i="9"/>
  <c r="V1465" i="9"/>
  <c r="V1439" i="9"/>
  <c r="V1437" i="9"/>
  <c r="V1435" i="9"/>
  <c r="V1433" i="9"/>
  <c r="V1431" i="9"/>
  <c r="V1429" i="9"/>
  <c r="V1427" i="9"/>
  <c r="V1425" i="9"/>
  <c r="V1423" i="9"/>
  <c r="V1421" i="9"/>
  <c r="V1419" i="9"/>
  <c r="V1417" i="9"/>
  <c r="V1415" i="9"/>
  <c r="V1413" i="9"/>
  <c r="V1411" i="9"/>
  <c r="V1361" i="9"/>
  <c r="V1359" i="9"/>
  <c r="V1357" i="9"/>
  <c r="V1355" i="9"/>
  <c r="V1306" i="9"/>
  <c r="V1304" i="9"/>
  <c r="V1302" i="9"/>
  <c r="V1300" i="9"/>
  <c r="V1298" i="9"/>
  <c r="V1296" i="9"/>
  <c r="V1294" i="9"/>
  <c r="V1292" i="9"/>
  <c r="V1290" i="9"/>
  <c r="V1288" i="9"/>
  <c r="V1286" i="9"/>
  <c r="V1284" i="9"/>
  <c r="V1282" i="9"/>
  <c r="V1280" i="9"/>
  <c r="V1278" i="9"/>
  <c r="U1875" i="9"/>
  <c r="V1875" i="9" s="1"/>
  <c r="I1875" i="9" s="1"/>
  <c r="V1863" i="9"/>
  <c r="V1861" i="9"/>
  <c r="V1859" i="9"/>
  <c r="V1857" i="9"/>
  <c r="U1792" i="9"/>
  <c r="V1792" i="9" s="1"/>
  <c r="V1615" i="9"/>
  <c r="I1615" i="9" s="1"/>
  <c r="V1573" i="9"/>
  <c r="I1573" i="9" s="1"/>
  <c r="V1557" i="9"/>
  <c r="V1556" i="9"/>
  <c r="V1555" i="9"/>
  <c r="V1554" i="9"/>
  <c r="V1534" i="9"/>
  <c r="V1533" i="9"/>
  <c r="V1532" i="9"/>
  <c r="V1531" i="9"/>
  <c r="V1530" i="9"/>
  <c r="V1529" i="9"/>
  <c r="V1396" i="9"/>
  <c r="V1394" i="9"/>
  <c r="V1392" i="9"/>
  <c r="V1390" i="9"/>
  <c r="V1388" i="9"/>
  <c r="V1386" i="9"/>
  <c r="V1384" i="9"/>
  <c r="V1382" i="9"/>
  <c r="V1380" i="9"/>
  <c r="V1378" i="9"/>
  <c r="V1376" i="9"/>
  <c r="V1374" i="9"/>
  <c r="V1372" i="9"/>
  <c r="V1370" i="9"/>
  <c r="V1368" i="9"/>
  <c r="V1366" i="9"/>
  <c r="V1364" i="9"/>
  <c r="V1181" i="9"/>
  <c r="V1179" i="9"/>
  <c r="V1124" i="9"/>
  <c r="V1122" i="9"/>
  <c r="V1120" i="9"/>
  <c r="V1118" i="9"/>
  <c r="V1039" i="9"/>
  <c r="V1037" i="9"/>
  <c r="V1035" i="9"/>
  <c r="V1033" i="9"/>
  <c r="V1031" i="9"/>
  <c r="V1029" i="9"/>
  <c r="V1027" i="9"/>
  <c r="V1025" i="9"/>
  <c r="V1023" i="9"/>
  <c r="V1017" i="9"/>
  <c r="V1015" i="9"/>
  <c r="V1013" i="9"/>
  <c r="V1011" i="9"/>
  <c r="V1009" i="9"/>
  <c r="V1007" i="9"/>
  <c r="V1005" i="9"/>
  <c r="V1003" i="9"/>
  <c r="V1001" i="9"/>
  <c r="V999" i="9"/>
  <c r="V997" i="9"/>
  <c r="V995" i="9"/>
  <c r="V993" i="9"/>
  <c r="V991" i="9"/>
  <c r="V989" i="9"/>
  <c r="V987" i="9"/>
  <c r="V985" i="9"/>
  <c r="V1407" i="9"/>
  <c r="V1406" i="9"/>
  <c r="V1405" i="9"/>
  <c r="V1404" i="9"/>
  <c r="V1403" i="9"/>
  <c r="V1402" i="9"/>
  <c r="V1352" i="9"/>
  <c r="V1351" i="9"/>
  <c r="V1350" i="9"/>
  <c r="V1349" i="9"/>
  <c r="V1348" i="9"/>
  <c r="V1347" i="9"/>
  <c r="V1346" i="9"/>
  <c r="V1345" i="9"/>
  <c r="V1344" i="9"/>
  <c r="V1343" i="9"/>
  <c r="V1342" i="9"/>
  <c r="V1341" i="9"/>
  <c r="V1340" i="9"/>
  <c r="V1339" i="9"/>
  <c r="V1338" i="9"/>
  <c r="V1337" i="9"/>
  <c r="V1336" i="9"/>
  <c r="V1335" i="9"/>
  <c r="V1334" i="9"/>
  <c r="V1333" i="9"/>
  <c r="V1332" i="9"/>
  <c r="V1331" i="9"/>
  <c r="V1330" i="9"/>
  <c r="V1329" i="9"/>
  <c r="V1328" i="9"/>
  <c r="V1327" i="9"/>
  <c r="V1326" i="9"/>
  <c r="V1325" i="9"/>
  <c r="V1324" i="9"/>
  <c r="V1323" i="9"/>
  <c r="V1322" i="9"/>
  <c r="V1321" i="9"/>
  <c r="V1320" i="9"/>
  <c r="V1319" i="9"/>
  <c r="V1318" i="9"/>
  <c r="V1317" i="9"/>
  <c r="V1316" i="9"/>
  <c r="V1315" i="9"/>
  <c r="V1314" i="9"/>
  <c r="V1313" i="9"/>
  <c r="V1312" i="9"/>
  <c r="V1311" i="9"/>
  <c r="V1262" i="9"/>
  <c r="V1232" i="9"/>
  <c r="V1231" i="9"/>
  <c r="V1230" i="9"/>
  <c r="V1229" i="9"/>
  <c r="V1228" i="9"/>
  <c r="V1227" i="9"/>
  <c r="V1226" i="9"/>
  <c r="V1225" i="9"/>
  <c r="V1224" i="9"/>
  <c r="V1223" i="9"/>
  <c r="V1222" i="9"/>
  <c r="V1221" i="9"/>
  <c r="V1220" i="9"/>
  <c r="V1219" i="9"/>
  <c r="V1218" i="9"/>
  <c r="V1217" i="9"/>
  <c r="V1216" i="9"/>
  <c r="V1215" i="9"/>
  <c r="V1214" i="9"/>
  <c r="V1213" i="9"/>
  <c r="V1212" i="9"/>
  <c r="V1211" i="9"/>
  <c r="V1210" i="9"/>
  <c r="V1209" i="9"/>
  <c r="V1208" i="9"/>
  <c r="V1207" i="9"/>
  <c r="V1206" i="9"/>
  <c r="V1205" i="9"/>
  <c r="V1204" i="9"/>
  <c r="V1203" i="9"/>
  <c r="V1202" i="9"/>
  <c r="V1201" i="9"/>
  <c r="V1200" i="9"/>
  <c r="V1199" i="9"/>
  <c r="V1198" i="9"/>
  <c r="V1197" i="9"/>
  <c r="V1196" i="9"/>
  <c r="V1195" i="9"/>
  <c r="V1194" i="9"/>
  <c r="V1060" i="9"/>
  <c r="V1059" i="9"/>
  <c r="V1058" i="9"/>
  <c r="V1057" i="9"/>
  <c r="V1056" i="9"/>
  <c r="V1055" i="9"/>
  <c r="V1054" i="9"/>
  <c r="V1053" i="9"/>
  <c r="V1052" i="9"/>
  <c r="V1051" i="9"/>
  <c r="V1050" i="9"/>
  <c r="V1049" i="9"/>
  <c r="V1048" i="9"/>
  <c r="V1047" i="9"/>
  <c r="V1046" i="9"/>
  <c r="V1045" i="9"/>
  <c r="V1044" i="9"/>
  <c r="V1043" i="9"/>
  <c r="V1042" i="9"/>
  <c r="V1041" i="9"/>
  <c r="V1021" i="9"/>
  <c r="V862" i="9"/>
  <c r="V860" i="9"/>
  <c r="V858" i="9"/>
  <c r="V856" i="9"/>
  <c r="V854" i="9"/>
  <c r="V852" i="9"/>
  <c r="V850" i="9"/>
  <c r="V848" i="9"/>
  <c r="V846" i="9"/>
  <c r="V844" i="9"/>
  <c r="V842" i="9"/>
  <c r="V840" i="9"/>
  <c r="V838" i="9"/>
  <c r="V835" i="9"/>
  <c r="V832" i="9"/>
  <c r="V827" i="9"/>
  <c r="V825" i="9"/>
  <c r="V821" i="9"/>
  <c r="V721" i="9"/>
  <c r="V719" i="9"/>
  <c r="V717" i="9"/>
  <c r="V715" i="9"/>
  <c r="V713" i="9"/>
  <c r="V586" i="9"/>
  <c r="V537" i="9"/>
  <c r="V535" i="9"/>
  <c r="V533" i="9"/>
  <c r="V531" i="9"/>
  <c r="V529" i="9"/>
  <c r="V527" i="9"/>
  <c r="V525" i="9"/>
  <c r="V523" i="9"/>
  <c r="V521" i="9"/>
  <c r="V515" i="9"/>
  <c r="V512" i="9"/>
  <c r="V511" i="9"/>
  <c r="U1019" i="9"/>
  <c r="V1019" i="9" s="1"/>
  <c r="V836" i="9"/>
  <c r="V829" i="9"/>
  <c r="V828" i="9"/>
  <c r="V780" i="9"/>
  <c r="V778" i="9"/>
  <c r="V771" i="9"/>
  <c r="V769" i="9"/>
  <c r="V767" i="9"/>
  <c r="V765" i="9"/>
  <c r="V763" i="9"/>
  <c r="V761" i="9"/>
  <c r="V759" i="9"/>
  <c r="V566" i="9"/>
  <c r="V564" i="9"/>
  <c r="V562" i="9"/>
  <c r="V560" i="9"/>
  <c r="V558" i="9"/>
  <c r="V556" i="9"/>
  <c r="V554" i="9"/>
  <c r="V471" i="9"/>
  <c r="V470" i="9"/>
  <c r="V469" i="9"/>
  <c r="V468" i="9"/>
  <c r="V413" i="9"/>
  <c r="V411" i="9"/>
  <c r="V409" i="9"/>
  <c r="V407" i="9"/>
  <c r="V405" i="9"/>
  <c r="V802" i="9"/>
  <c r="V801" i="9"/>
  <c r="V800" i="9"/>
  <c r="V746" i="9"/>
  <c r="V745" i="9"/>
  <c r="V744" i="9"/>
  <c r="V743" i="9"/>
  <c r="V742" i="9"/>
  <c r="V741" i="9"/>
  <c r="V726" i="9"/>
  <c r="V725" i="9"/>
  <c r="V724" i="9"/>
  <c r="V723" i="9"/>
  <c r="V711" i="9"/>
  <c r="V700" i="9"/>
  <c r="V699" i="9"/>
  <c r="V698" i="9"/>
  <c r="V697" i="9"/>
  <c r="V696" i="9"/>
  <c r="V695" i="9"/>
  <c r="V694" i="9"/>
  <c r="V693" i="9"/>
  <c r="V692" i="9"/>
  <c r="V691" i="9"/>
  <c r="V690" i="9"/>
  <c r="V689" i="9"/>
  <c r="V688" i="9"/>
  <c r="V687" i="9"/>
  <c r="V686" i="9"/>
  <c r="V685" i="9"/>
  <c r="V684" i="9"/>
  <c r="V683" i="9"/>
  <c r="V642" i="9"/>
  <c r="V641" i="9"/>
  <c r="V640" i="9"/>
  <c r="V639" i="9"/>
  <c r="V592" i="9"/>
  <c r="V591" i="9"/>
  <c r="V584" i="9"/>
  <c r="V583" i="9"/>
  <c r="V582" i="9"/>
  <c r="V581" i="9"/>
  <c r="V580" i="9"/>
  <c r="V579" i="9"/>
  <c r="V578" i="9"/>
  <c r="V577" i="9"/>
  <c r="V576" i="9"/>
  <c r="V575" i="9"/>
  <c r="V574" i="9"/>
  <c r="V573" i="9"/>
  <c r="V572" i="9"/>
  <c r="V571" i="9"/>
  <c r="V570" i="9"/>
  <c r="V569" i="9"/>
  <c r="V568" i="9"/>
  <c r="V567" i="9"/>
  <c r="V553" i="9"/>
  <c r="V509" i="9"/>
  <c r="V508" i="9"/>
  <c r="V507" i="9"/>
  <c r="V506" i="9"/>
  <c r="V505" i="9"/>
  <c r="V504" i="9"/>
  <c r="V503" i="9"/>
  <c r="V502" i="9"/>
  <c r="V501" i="9"/>
  <c r="V500" i="9"/>
  <c r="V499" i="9"/>
  <c r="V498" i="9"/>
  <c r="V497" i="9"/>
  <c r="V496" i="9"/>
  <c r="V495" i="9"/>
  <c r="V494" i="9"/>
  <c r="V493" i="9"/>
  <c r="V492" i="9"/>
  <c r="V479" i="9"/>
  <c r="V477" i="9"/>
  <c r="V475" i="9"/>
  <c r="V473" i="9"/>
  <c r="V466" i="9"/>
  <c r="V452" i="9"/>
  <c r="V451" i="9"/>
  <c r="V450" i="9"/>
  <c r="V449" i="9"/>
  <c r="V447" i="9"/>
  <c r="V444" i="9"/>
  <c r="V442" i="9"/>
  <c r="V440" i="9"/>
  <c r="V438" i="9"/>
  <c r="V36" i="9"/>
  <c r="V35" i="9"/>
  <c r="V403" i="9"/>
  <c r="V373" i="9"/>
  <c r="V372" i="9"/>
  <c r="V371" i="9"/>
  <c r="V370" i="9"/>
  <c r="V369" i="9"/>
  <c r="V368" i="9"/>
  <c r="V367" i="9"/>
  <c r="V366" i="9"/>
  <c r="V365" i="9"/>
  <c r="V364" i="9"/>
  <c r="V363" i="9"/>
  <c r="V362" i="9"/>
  <c r="V361" i="9"/>
  <c r="V360" i="9"/>
  <c r="V359" i="9"/>
  <c r="V358" i="9"/>
  <c r="V357" i="9"/>
  <c r="V356" i="9"/>
  <c r="V355" i="9"/>
  <c r="V354" i="9"/>
  <c r="V353" i="9"/>
  <c r="V352" i="9"/>
  <c r="V351" i="9"/>
  <c r="V350" i="9"/>
  <c r="V349" i="9"/>
  <c r="V348" i="9"/>
  <c r="V347" i="9"/>
  <c r="V346" i="9"/>
  <c r="V345" i="9"/>
  <c r="V344" i="9"/>
  <c r="V343" i="9"/>
  <c r="V342" i="9"/>
  <c r="V341" i="9"/>
  <c r="V340" i="9"/>
  <c r="V339" i="9"/>
  <c r="V338" i="9"/>
  <c r="V337" i="9"/>
  <c r="V336" i="9"/>
  <c r="V335" i="9"/>
  <c r="V334" i="9"/>
  <c r="V333" i="9"/>
  <c r="V332" i="9"/>
  <c r="V331" i="9"/>
  <c r="V330" i="9"/>
  <c r="V329" i="9"/>
  <c r="V328" i="9"/>
  <c r="V327" i="9"/>
  <c r="V326" i="9"/>
  <c r="V325" i="9"/>
  <c r="V324" i="9"/>
  <c r="V323" i="9"/>
  <c r="V322" i="9"/>
  <c r="V321" i="9"/>
  <c r="V320" i="9"/>
  <c r="V319" i="9"/>
  <c r="V318" i="9"/>
  <c r="V317" i="9"/>
  <c r="V316" i="9"/>
  <c r="V315" i="9"/>
  <c r="V314" i="9"/>
  <c r="V313" i="9"/>
  <c r="V312" i="9"/>
  <c r="V311" i="9"/>
  <c r="V310" i="9"/>
  <c r="V309" i="9"/>
  <c r="V308" i="9"/>
  <c r="V307" i="9"/>
  <c r="V306" i="9"/>
  <c r="V305" i="9"/>
  <c r="V304" i="9"/>
  <c r="V303" i="9"/>
  <c r="V302" i="9"/>
  <c r="V301" i="9"/>
  <c r="V300" i="9"/>
  <c r="V299" i="9"/>
  <c r="V298" i="9"/>
  <c r="V297" i="9"/>
  <c r="V296" i="9"/>
  <c r="V295" i="9"/>
  <c r="V192" i="9"/>
  <c r="V191" i="9"/>
  <c r="V190" i="9"/>
  <c r="V189" i="9"/>
  <c r="V188" i="9"/>
  <c r="V187" i="9"/>
  <c r="V186" i="9"/>
  <c r="V185" i="9"/>
  <c r="V184" i="9"/>
  <c r="V183" i="9"/>
  <c r="V182" i="9"/>
  <c r="V181" i="9"/>
  <c r="V180" i="9"/>
  <c r="V179" i="9"/>
  <c r="V178" i="9"/>
  <c r="V177" i="9"/>
  <c r="V176" i="9"/>
  <c r="V175" i="9"/>
  <c r="V174" i="9"/>
  <c r="V33" i="9"/>
  <c r="V130" i="9"/>
  <c r="V117" i="9"/>
  <c r="V115" i="9"/>
  <c r="V113" i="9"/>
  <c r="V111" i="9"/>
  <c r="V109" i="9"/>
  <c r="V107" i="9"/>
  <c r="V68" i="9"/>
  <c r="V51" i="9"/>
  <c r="U49" i="9"/>
  <c r="V49" i="9" s="1"/>
  <c r="I49" i="9" s="1"/>
  <c r="V45" i="9"/>
  <c r="V43" i="9"/>
  <c r="V41" i="9"/>
  <c r="V39" i="9"/>
  <c r="V37" i="9"/>
  <c r="V173" i="9"/>
  <c r="V172" i="9"/>
  <c r="V171" i="9"/>
  <c r="V170" i="9"/>
  <c r="V169" i="9"/>
  <c r="V168" i="9"/>
  <c r="V167" i="9"/>
  <c r="V166" i="9"/>
  <c r="V165" i="9"/>
  <c r="V164" i="9"/>
  <c r="V163" i="9"/>
  <c r="V162" i="9"/>
  <c r="V161" i="9"/>
  <c r="V160" i="9"/>
  <c r="V159" i="9"/>
  <c r="V158" i="9"/>
  <c r="V157" i="9"/>
  <c r="V156" i="9"/>
  <c r="V155" i="9"/>
  <c r="V154" i="9"/>
  <c r="V153" i="9"/>
  <c r="V152" i="9"/>
  <c r="V151" i="9"/>
  <c r="V150" i="9"/>
  <c r="V149" i="9"/>
  <c r="V148" i="9"/>
  <c r="V147" i="9"/>
  <c r="V146" i="9"/>
  <c r="V145" i="9"/>
  <c r="V144" i="9"/>
  <c r="V143" i="9"/>
  <c r="V142" i="9"/>
  <c r="V141" i="9"/>
  <c r="V140" i="9"/>
  <c r="V139" i="9"/>
  <c r="V138" i="9"/>
  <c r="V137" i="9"/>
  <c r="V136" i="9"/>
  <c r="V135" i="9"/>
  <c r="V134" i="9"/>
  <c r="V133" i="9"/>
  <c r="V132" i="9"/>
  <c r="V131" i="9"/>
  <c r="I130" i="9"/>
  <c r="V93" i="9"/>
  <c r="V92" i="9"/>
  <c r="V91" i="9"/>
  <c r="V90" i="9"/>
  <c r="V89" i="9"/>
  <c r="V88" i="9"/>
  <c r="V87" i="9"/>
  <c r="V86" i="9"/>
  <c r="V85" i="9"/>
  <c r="V84" i="9"/>
  <c r="V83" i="9"/>
  <c r="V82" i="9"/>
  <c r="V81" i="9"/>
  <c r="V80" i="9"/>
  <c r="V79" i="9"/>
  <c r="V78" i="9"/>
  <c r="V77" i="9"/>
  <c r="V76" i="9"/>
  <c r="V75" i="9"/>
  <c r="V74" i="9"/>
  <c r="V73" i="9"/>
  <c r="V72" i="9"/>
  <c r="V71" i="9"/>
  <c r="V70" i="9"/>
  <c r="V69" i="9"/>
  <c r="I68" i="9"/>
  <c r="V61" i="9"/>
  <c r="V60" i="9"/>
  <c r="V59" i="9"/>
  <c r="V58" i="9"/>
  <c r="V57" i="9"/>
  <c r="V56" i="9"/>
  <c r="V55" i="9"/>
  <c r="V54" i="9"/>
  <c r="V53" i="9"/>
  <c r="V46" i="9"/>
  <c r="I46" i="9" s="1"/>
  <c r="V31" i="9"/>
  <c r="V30" i="9"/>
  <c r="V29" i="9"/>
  <c r="V28" i="9"/>
  <c r="V17" i="9"/>
  <c r="I13493" i="9"/>
  <c r="I13473" i="9"/>
  <c r="I13472" i="9"/>
  <c r="I13471" i="9"/>
  <c r="I13469" i="9"/>
  <c r="I13452" i="9"/>
  <c r="I13451" i="9"/>
  <c r="I13386" i="9"/>
  <c r="I13384" i="9"/>
  <c r="I13383" i="9"/>
  <c r="I13382" i="9"/>
  <c r="I13380" i="9"/>
  <c r="I13379" i="9"/>
  <c r="I13378" i="9"/>
  <c r="I13376" i="9"/>
  <c r="I13375" i="9"/>
  <c r="I13374" i="9"/>
  <c r="I13373" i="9"/>
  <c r="I13365" i="9"/>
  <c r="I13356" i="9"/>
  <c r="I13355" i="9"/>
  <c r="I13354" i="9"/>
  <c r="I13352" i="9"/>
  <c r="I13351" i="9"/>
  <c r="I13350" i="9"/>
  <c r="I13348" i="9"/>
  <c r="I13347" i="9"/>
  <c r="I13346" i="9"/>
  <c r="I13344" i="9"/>
  <c r="I13343" i="9"/>
  <c r="I13342" i="9"/>
  <c r="I13340" i="9"/>
  <c r="I13339" i="9"/>
  <c r="I13338" i="9"/>
  <c r="I13336" i="9"/>
  <c r="I13335" i="9"/>
  <c r="I13334" i="9"/>
  <c r="I13332" i="9"/>
  <c r="I13300" i="9"/>
  <c r="I13299" i="9"/>
  <c r="I13298" i="9"/>
  <c r="I13297" i="9"/>
  <c r="I13295" i="9"/>
  <c r="I13294" i="9"/>
  <c r="I13293" i="9"/>
  <c r="I13291" i="9"/>
  <c r="I13290" i="9"/>
  <c r="I13289" i="9"/>
  <c r="I13287" i="9"/>
  <c r="I13286" i="9"/>
  <c r="I13285" i="9"/>
  <c r="I13283" i="9"/>
  <c r="I13282" i="9"/>
  <c r="I13281" i="9"/>
  <c r="I13279" i="9"/>
  <c r="I13278" i="9"/>
  <c r="I13277" i="9"/>
  <c r="I13275" i="9"/>
  <c r="I13274" i="9"/>
  <c r="I13273" i="9"/>
  <c r="I13271" i="9"/>
  <c r="I13270" i="9"/>
  <c r="I13269" i="9"/>
  <c r="I13267" i="9"/>
  <c r="I13266" i="9"/>
  <c r="I13265" i="9"/>
  <c r="I13263" i="9"/>
  <c r="I13262" i="9"/>
  <c r="I13261" i="9"/>
  <c r="I13259" i="9"/>
  <c r="I13258" i="9"/>
  <c r="I13257" i="9"/>
  <c r="I13255" i="9"/>
  <c r="I13254" i="9"/>
  <c r="I13253" i="9"/>
  <c r="I13251" i="9"/>
  <c r="I13250" i="9"/>
  <c r="I13249" i="9"/>
  <c r="I13247" i="9"/>
  <c r="I13246" i="9"/>
  <c r="I13245" i="9"/>
  <c r="I13243" i="9"/>
  <c r="I13242" i="9"/>
  <c r="I13241" i="9"/>
  <c r="I13239" i="9"/>
  <c r="I13238" i="9"/>
  <c r="I13237" i="9"/>
  <c r="I13235" i="9"/>
  <c r="I13234" i="9"/>
  <c r="I13233" i="9"/>
  <c r="I13231" i="9"/>
  <c r="I13230" i="9"/>
  <c r="I13229" i="9"/>
  <c r="I13227" i="9"/>
  <c r="I13226" i="9"/>
  <c r="I13225" i="9"/>
  <c r="I13223" i="9"/>
  <c r="I13222" i="9"/>
  <c r="I13221" i="9"/>
  <c r="I13219" i="9"/>
  <c r="I13218" i="9"/>
  <c r="I13217" i="9"/>
  <c r="I13215" i="9"/>
  <c r="I13214" i="9"/>
  <c r="I13213" i="9"/>
  <c r="I13211" i="9"/>
  <c r="I13210" i="9"/>
  <c r="I13209" i="9"/>
  <c r="I13207" i="9"/>
  <c r="I13206" i="9"/>
  <c r="I13205" i="9"/>
  <c r="I13203" i="9"/>
  <c r="I13202" i="9"/>
  <c r="I13201" i="9"/>
  <c r="I13199" i="9"/>
  <c r="I13198" i="9"/>
  <c r="I13197" i="9"/>
  <c r="I13195" i="9"/>
  <c r="I13194" i="9"/>
  <c r="I13193" i="9"/>
  <c r="I13191" i="9"/>
  <c r="I13190" i="9"/>
  <c r="I13189" i="9"/>
  <c r="I13187" i="9"/>
  <c r="I13186" i="9"/>
  <c r="I13185" i="9"/>
  <c r="I13183" i="9"/>
  <c r="I13182" i="9"/>
  <c r="I13181" i="9"/>
  <c r="I13179" i="9"/>
  <c r="I13178" i="9"/>
  <c r="I13177" i="9"/>
  <c r="I13175" i="9"/>
  <c r="I13174" i="9"/>
  <c r="I13173" i="9"/>
  <c r="I13171" i="9"/>
  <c r="I13170" i="9"/>
  <c r="I13169" i="9"/>
  <c r="I13167" i="9"/>
  <c r="I13166" i="9"/>
  <c r="I13165" i="9"/>
  <c r="I13163" i="9"/>
  <c r="I13162" i="9"/>
  <c r="I13161" i="9"/>
  <c r="I13159" i="9"/>
  <c r="I13158" i="9"/>
  <c r="I13157" i="9"/>
  <c r="I13155" i="9"/>
  <c r="I13154" i="9"/>
  <c r="I13153" i="9"/>
  <c r="I13151" i="9"/>
  <c r="I13150" i="9"/>
  <c r="I13149" i="9"/>
  <c r="I13147" i="9"/>
  <c r="I13146" i="9"/>
  <c r="I13145" i="9"/>
  <c r="I13143" i="9"/>
  <c r="I13142" i="9"/>
  <c r="I13141" i="9"/>
  <c r="I13139" i="9"/>
  <c r="I13138" i="9"/>
  <c r="I13137" i="9"/>
  <c r="I13135" i="9"/>
  <c r="I13134" i="9"/>
  <c r="I13133" i="9"/>
  <c r="I13132" i="9"/>
  <c r="I13131" i="9"/>
  <c r="V13126" i="9"/>
  <c r="I13125" i="9"/>
  <c r="I13124" i="9"/>
  <c r="I13123" i="9"/>
  <c r="I13118" i="9"/>
  <c r="V13117" i="9"/>
  <c r="I13117" i="9" s="1"/>
  <c r="I13116" i="9"/>
  <c r="V13115" i="9"/>
  <c r="I13115" i="9" s="1"/>
  <c r="I13114" i="9"/>
  <c r="V13113" i="9"/>
  <c r="I13113" i="9" s="1"/>
  <c r="I13112" i="9"/>
  <c r="V13111" i="9"/>
  <c r="I13110" i="9"/>
  <c r="V13109" i="9"/>
  <c r="I13109" i="9" s="1"/>
  <c r="I13108" i="9"/>
  <c r="V13107" i="9"/>
  <c r="I13107" i="9" s="1"/>
  <c r="V13099" i="9"/>
  <c r="I13098" i="9"/>
  <c r="V13073" i="9"/>
  <c r="I13072" i="9"/>
  <c r="V13071" i="9"/>
  <c r="I13070" i="9"/>
  <c r="V13069" i="9"/>
  <c r="I13068" i="9"/>
  <c r="V13067" i="9"/>
  <c r="I13066" i="9"/>
  <c r="V13065" i="9"/>
  <c r="I13064" i="9"/>
  <c r="V13063" i="9"/>
  <c r="V13060" i="9"/>
  <c r="I13060" i="9" s="1"/>
  <c r="I13059" i="9"/>
  <c r="V13058" i="9"/>
  <c r="I13058" i="9" s="1"/>
  <c r="I13057" i="9"/>
  <c r="V13056" i="9"/>
  <c r="V13031" i="9"/>
  <c r="I13030" i="9"/>
  <c r="V13029" i="9"/>
  <c r="I13028" i="9"/>
  <c r="I13026" i="9"/>
  <c r="I13025" i="9"/>
  <c r="I13024" i="9"/>
  <c r="I13022" i="9"/>
  <c r="I13021" i="9"/>
  <c r="I13020" i="9"/>
  <c r="I13018" i="9"/>
  <c r="I13017" i="9"/>
  <c r="I13016" i="9"/>
  <c r="I13015" i="9"/>
  <c r="I13014" i="9"/>
  <c r="I12963" i="9"/>
  <c r="V12962" i="9"/>
  <c r="I12961" i="9"/>
  <c r="V12960" i="9"/>
  <c r="I12960" i="9" s="1"/>
  <c r="I12959" i="9"/>
  <c r="V12958" i="9"/>
  <c r="I12957" i="9"/>
  <c r="V12956" i="9"/>
  <c r="I12956" i="9" s="1"/>
  <c r="I12955" i="9"/>
  <c r="V12954" i="9"/>
  <c r="I12953" i="9"/>
  <c r="V12952" i="9"/>
  <c r="I12952" i="9" s="1"/>
  <c r="I12951" i="9"/>
  <c r="V12950" i="9"/>
  <c r="I12949" i="9"/>
  <c r="V12948" i="9"/>
  <c r="I12948" i="9" s="1"/>
  <c r="I12947" i="9"/>
  <c r="V12946" i="9"/>
  <c r="I12945" i="9"/>
  <c r="V12944" i="9"/>
  <c r="I12944" i="9" s="1"/>
  <c r="I12943" i="9"/>
  <c r="V12942" i="9"/>
  <c r="I12941" i="9"/>
  <c r="V12940" i="9"/>
  <c r="I12940" i="9" s="1"/>
  <c r="I12939" i="9"/>
  <c r="V12938" i="9"/>
  <c r="I12937" i="9"/>
  <c r="V12936" i="9"/>
  <c r="I12936" i="9" s="1"/>
  <c r="I12935" i="9"/>
  <c r="V12934" i="9"/>
  <c r="I12933" i="9"/>
  <c r="V12932" i="9"/>
  <c r="I12932" i="9" s="1"/>
  <c r="V12929" i="9"/>
  <c r="I12928" i="9"/>
  <c r="V12927" i="9"/>
  <c r="I12927" i="9" s="1"/>
  <c r="I12926" i="9"/>
  <c r="V12925" i="9"/>
  <c r="I12924" i="9"/>
  <c r="V12923" i="9"/>
  <c r="I12923" i="9" s="1"/>
  <c r="I12922" i="9"/>
  <c r="V12921" i="9"/>
  <c r="V12918" i="9"/>
  <c r="I12917" i="9"/>
  <c r="I12915" i="9"/>
  <c r="V12914" i="9"/>
  <c r="I12914" i="9" s="1"/>
  <c r="I12913" i="9"/>
  <c r="V12912" i="9"/>
  <c r="I12911" i="9"/>
  <c r="V12910" i="9"/>
  <c r="I12910" i="9" s="1"/>
  <c r="V12906" i="9"/>
  <c r="I12906" i="9" s="1"/>
  <c r="V12900" i="9"/>
  <c r="V12896" i="9"/>
  <c r="I12896" i="9" s="1"/>
  <c r="I12895" i="9"/>
  <c r="V12894" i="9"/>
  <c r="I12893" i="9"/>
  <c r="V12892" i="9"/>
  <c r="I12892" i="9" s="1"/>
  <c r="I12891" i="9"/>
  <c r="V12890" i="9"/>
  <c r="I12889" i="9"/>
  <c r="V12888" i="9"/>
  <c r="I12888" i="9" s="1"/>
  <c r="I12887" i="9"/>
  <c r="V12886" i="9"/>
  <c r="I12885" i="9"/>
  <c r="V12884" i="9"/>
  <c r="I12884" i="9" s="1"/>
  <c r="I12883" i="9"/>
  <c r="V12882" i="9"/>
  <c r="I12881" i="9"/>
  <c r="V12880" i="9"/>
  <c r="I12880" i="9" s="1"/>
  <c r="I12879" i="9"/>
  <c r="V12878" i="9"/>
  <c r="V12864" i="9"/>
  <c r="I12863" i="9"/>
  <c r="V12862" i="9"/>
  <c r="I12862" i="9" s="1"/>
  <c r="I12861" i="9"/>
  <c r="V12860" i="9"/>
  <c r="I12859" i="9"/>
  <c r="V12858" i="9"/>
  <c r="I12858" i="9" s="1"/>
  <c r="I12857" i="9"/>
  <c r="V12856" i="9"/>
  <c r="I12855" i="9"/>
  <c r="V12854" i="9"/>
  <c r="I12854" i="9" s="1"/>
  <c r="I12853" i="9"/>
  <c r="V12852" i="9"/>
  <c r="I12851" i="9"/>
  <c r="V12850" i="9"/>
  <c r="I12850" i="9" s="1"/>
  <c r="I12849" i="9"/>
  <c r="V12848" i="9"/>
  <c r="I12847" i="9"/>
  <c r="V12846" i="9"/>
  <c r="I12846" i="9" s="1"/>
  <c r="I12845" i="9"/>
  <c r="V12844" i="9"/>
  <c r="I12843" i="9"/>
  <c r="V12842" i="9"/>
  <c r="I12842" i="9" s="1"/>
  <c r="I12841" i="9"/>
  <c r="V12840" i="9"/>
  <c r="I12839" i="9"/>
  <c r="V12838" i="9"/>
  <c r="I12838" i="9" s="1"/>
  <c r="I12837" i="9"/>
  <c r="V12836" i="9"/>
  <c r="I12835" i="9"/>
  <c r="V12834" i="9"/>
  <c r="I12834" i="9" s="1"/>
  <c r="I12833" i="9"/>
  <c r="V12832" i="9"/>
  <c r="I12831" i="9"/>
  <c r="V12830" i="9"/>
  <c r="I12830" i="9" s="1"/>
  <c r="I12829" i="9"/>
  <c r="V12828" i="9"/>
  <c r="I12827" i="9"/>
  <c r="V12826" i="9"/>
  <c r="I12826" i="9" s="1"/>
  <c r="I12825" i="9"/>
  <c r="V12824" i="9"/>
  <c r="I12823" i="9"/>
  <c r="V12822" i="9"/>
  <c r="I12822" i="9" s="1"/>
  <c r="I12821" i="9"/>
  <c r="V12820" i="9"/>
  <c r="I12819" i="9"/>
  <c r="V12818" i="9"/>
  <c r="I12818" i="9" s="1"/>
  <c r="I12817" i="9"/>
  <c r="V12816" i="9"/>
  <c r="I12815" i="9"/>
  <c r="V12814" i="9"/>
  <c r="I12814" i="9" s="1"/>
  <c r="I12813" i="9"/>
  <c r="V12812" i="9"/>
  <c r="I12811" i="9"/>
  <c r="V12810" i="9"/>
  <c r="I12810" i="9" s="1"/>
  <c r="I12809" i="9"/>
  <c r="V12808" i="9"/>
  <c r="I12807" i="9"/>
  <c r="V12806" i="9"/>
  <c r="I12806" i="9" s="1"/>
  <c r="I12805" i="9"/>
  <c r="V12763" i="9"/>
  <c r="I12762" i="9"/>
  <c r="V12761" i="9"/>
  <c r="I12761" i="9" s="1"/>
  <c r="I12760" i="9"/>
  <c r="V12759" i="9"/>
  <c r="I12758" i="9"/>
  <c r="V12757" i="9"/>
  <c r="I12757" i="9" s="1"/>
  <c r="I12756" i="9"/>
  <c r="V12755" i="9"/>
  <c r="I12754" i="9"/>
  <c r="V12753" i="9"/>
  <c r="I12753" i="9" s="1"/>
  <c r="I12737" i="9"/>
  <c r="V12736" i="9"/>
  <c r="I12736" i="9" s="1"/>
  <c r="I12735" i="9"/>
  <c r="V12734" i="9"/>
  <c r="I12733" i="9"/>
  <c r="V12732" i="9"/>
  <c r="I12732" i="9" s="1"/>
  <c r="I12731" i="9"/>
  <c r="V12730" i="9"/>
  <c r="I12729" i="9"/>
  <c r="V12728" i="9"/>
  <c r="I12728" i="9" s="1"/>
  <c r="I12727" i="9"/>
  <c r="V12726" i="9"/>
  <c r="I12725" i="9"/>
  <c r="V12724" i="9"/>
  <c r="I12724" i="9" s="1"/>
  <c r="I12723" i="9"/>
  <c r="V12722" i="9"/>
  <c r="I12721" i="9"/>
  <c r="V12720" i="9"/>
  <c r="I12720" i="9" s="1"/>
  <c r="I12719" i="9"/>
  <c r="V12718" i="9"/>
  <c r="I12717" i="9"/>
  <c r="V12716" i="9"/>
  <c r="I12716" i="9" s="1"/>
  <c r="I12715" i="9"/>
  <c r="V12714" i="9"/>
  <c r="I12713" i="9"/>
  <c r="V12712" i="9"/>
  <c r="I12712" i="9" s="1"/>
  <c r="I12711" i="9"/>
  <c r="V12710" i="9"/>
  <c r="I12709" i="9"/>
  <c r="V12708" i="9"/>
  <c r="I12708" i="9" s="1"/>
  <c r="I12707" i="9"/>
  <c r="V12706" i="9"/>
  <c r="I12705" i="9"/>
  <c r="I12683" i="9"/>
  <c r="I12682" i="9"/>
  <c r="I12681" i="9"/>
  <c r="I12680" i="9"/>
  <c r="I12679" i="9"/>
  <c r="I12678" i="9"/>
  <c r="I12646" i="9"/>
  <c r="I12645" i="9"/>
  <c r="I12644" i="9"/>
  <c r="I12643" i="9"/>
  <c r="I12642" i="9"/>
  <c r="I12641" i="9"/>
  <c r="I12640" i="9"/>
  <c r="I12639" i="9"/>
  <c r="I12638" i="9"/>
  <c r="I12637" i="9"/>
  <c r="I12636" i="9"/>
  <c r="I12635" i="9"/>
  <c r="I12634" i="9"/>
  <c r="I12633" i="9"/>
  <c r="I12632" i="9"/>
  <c r="I12631" i="9"/>
  <c r="I12630" i="9"/>
  <c r="I12629" i="9"/>
  <c r="I12628" i="9"/>
  <c r="I12627" i="9"/>
  <c r="I12626" i="9"/>
  <c r="I12625" i="9"/>
  <c r="I12624" i="9"/>
  <c r="I12622" i="9"/>
  <c r="V12621" i="9"/>
  <c r="I12620" i="9"/>
  <c r="V12619" i="9"/>
  <c r="I12619" i="9" s="1"/>
  <c r="I12618" i="9"/>
  <c r="V12617" i="9"/>
  <c r="I12616" i="9"/>
  <c r="V12615" i="9"/>
  <c r="I12615" i="9" s="1"/>
  <c r="I12614" i="9"/>
  <c r="V12613" i="9"/>
  <c r="I12612" i="9"/>
  <c r="V12611" i="9"/>
  <c r="I12611" i="9" s="1"/>
  <c r="I12610" i="9"/>
  <c r="V12609" i="9"/>
  <c r="I12608" i="9"/>
  <c r="V12607" i="9"/>
  <c r="I12607" i="9" s="1"/>
  <c r="I12606" i="9"/>
  <c r="V12605" i="9"/>
  <c r="I12604" i="9"/>
  <c r="V12603" i="9"/>
  <c r="I12603" i="9" s="1"/>
  <c r="I12602" i="9"/>
  <c r="V12601" i="9"/>
  <c r="I12600" i="9"/>
  <c r="V12599" i="9"/>
  <c r="I12599" i="9" s="1"/>
  <c r="I12598" i="9"/>
  <c r="V12597" i="9"/>
  <c r="I12596" i="9"/>
  <c r="V12595" i="9"/>
  <c r="I12595" i="9" s="1"/>
  <c r="I12594" i="9"/>
  <c r="V12593" i="9"/>
  <c r="I12592" i="9"/>
  <c r="V12591" i="9"/>
  <c r="I12591" i="9" s="1"/>
  <c r="I12590" i="9"/>
  <c r="V12589" i="9"/>
  <c r="I12588" i="9"/>
  <c r="V12587" i="9"/>
  <c r="I12587" i="9" s="1"/>
  <c r="I12586" i="9"/>
  <c r="V12585" i="9"/>
  <c r="I12584" i="9"/>
  <c r="V12583" i="9"/>
  <c r="I12583" i="9" s="1"/>
  <c r="I12582" i="9"/>
  <c r="V12581" i="9"/>
  <c r="I12580" i="9"/>
  <c r="V12579" i="9"/>
  <c r="I12579" i="9" s="1"/>
  <c r="I12578" i="9"/>
  <c r="V12577" i="9"/>
  <c r="I12576" i="9"/>
  <c r="V12575" i="9"/>
  <c r="I12575" i="9" s="1"/>
  <c r="I12574" i="9"/>
  <c r="V12573" i="9"/>
  <c r="I12572" i="9"/>
  <c r="V12571" i="9"/>
  <c r="I12571" i="9" s="1"/>
  <c r="I12570" i="9"/>
  <c r="V12569" i="9"/>
  <c r="I12568" i="9"/>
  <c r="V12567" i="9"/>
  <c r="I12567" i="9" s="1"/>
  <c r="I12566" i="9"/>
  <c r="V12565" i="9"/>
  <c r="I12564" i="9"/>
  <c r="V12563" i="9"/>
  <c r="I12563" i="9" s="1"/>
  <c r="I12562" i="9"/>
  <c r="V12561" i="9"/>
  <c r="I12560" i="9"/>
  <c r="V12559" i="9"/>
  <c r="I12559" i="9" s="1"/>
  <c r="I12558" i="9"/>
  <c r="V12557" i="9"/>
  <c r="I12556" i="9"/>
  <c r="V12555" i="9"/>
  <c r="I12555" i="9" s="1"/>
  <c r="I12554" i="9"/>
  <c r="V12553" i="9"/>
  <c r="I12552" i="9"/>
  <c r="V12551" i="9"/>
  <c r="I12551" i="9" s="1"/>
  <c r="I12550" i="9"/>
  <c r="V12549" i="9"/>
  <c r="I12548" i="9"/>
  <c r="V12547" i="9"/>
  <c r="I12547" i="9" s="1"/>
  <c r="I12546" i="9"/>
  <c r="V12545" i="9"/>
  <c r="I12544" i="9"/>
  <c r="V12543" i="9"/>
  <c r="I12543" i="9" s="1"/>
  <c r="I12542" i="9"/>
  <c r="V12541" i="9"/>
  <c r="I12540" i="9"/>
  <c r="V12539" i="9"/>
  <c r="I12539" i="9" s="1"/>
  <c r="I12538" i="9"/>
  <c r="V12537" i="9"/>
  <c r="I12536" i="9"/>
  <c r="V12535" i="9"/>
  <c r="I12535" i="9" s="1"/>
  <c r="I12534" i="9"/>
  <c r="V12533" i="9"/>
  <c r="I12532" i="9"/>
  <c r="V12531" i="9"/>
  <c r="I12531" i="9" s="1"/>
  <c r="I12530" i="9"/>
  <c r="I12496" i="9"/>
  <c r="V12495" i="9"/>
  <c r="I12494" i="9"/>
  <c r="V12493" i="9"/>
  <c r="I12493" i="9" s="1"/>
  <c r="I12492" i="9"/>
  <c r="V12491" i="9"/>
  <c r="I12490" i="9"/>
  <c r="V12489" i="9"/>
  <c r="I12489" i="9" s="1"/>
  <c r="I12488" i="9"/>
  <c r="V12487" i="9"/>
  <c r="I12486" i="9"/>
  <c r="V12485" i="9"/>
  <c r="I12485" i="9" s="1"/>
  <c r="V12483" i="9"/>
  <c r="I12483" i="9" s="1"/>
  <c r="I12482" i="9"/>
  <c r="V12481" i="9"/>
  <c r="I12481" i="9" s="1"/>
  <c r="V12479" i="9"/>
  <c r="I12478" i="9"/>
  <c r="V12477" i="9"/>
  <c r="I12477" i="9" s="1"/>
  <c r="V12475" i="9"/>
  <c r="I12475" i="9" s="1"/>
  <c r="I12474" i="9"/>
  <c r="V12473" i="9"/>
  <c r="I12473" i="9" s="1"/>
  <c r="V12471" i="9"/>
  <c r="I12470" i="9"/>
  <c r="V12469" i="9"/>
  <c r="I12469" i="9" s="1"/>
  <c r="V12467" i="9"/>
  <c r="I12467" i="9" s="1"/>
  <c r="I12466" i="9"/>
  <c r="V12465" i="9"/>
  <c r="I12465" i="9" s="1"/>
  <c r="V12463" i="9"/>
  <c r="I12462" i="9"/>
  <c r="V12461" i="9"/>
  <c r="I12461" i="9" s="1"/>
  <c r="V12459" i="9"/>
  <c r="I12459" i="9" s="1"/>
  <c r="I12458" i="9"/>
  <c r="V12457" i="9"/>
  <c r="I12457" i="9" s="1"/>
  <c r="V12455" i="9"/>
  <c r="I12454" i="9"/>
  <c r="V12453" i="9"/>
  <c r="I12453" i="9" s="1"/>
  <c r="V12451" i="9"/>
  <c r="I12451" i="9" s="1"/>
  <c r="I12450" i="9"/>
  <c r="I12449" i="9"/>
  <c r="I12448" i="9"/>
  <c r="I12447" i="9"/>
  <c r="I12446" i="9"/>
  <c r="I12445" i="9"/>
  <c r="I12444" i="9"/>
  <c r="I12443" i="9"/>
  <c r="I12442" i="9"/>
  <c r="I12441" i="9"/>
  <c r="I12440" i="9"/>
  <c r="I12439" i="9"/>
  <c r="I12438" i="9"/>
  <c r="I12437" i="9"/>
  <c r="V12436" i="9"/>
  <c r="I12435" i="9"/>
  <c r="V12434" i="9"/>
  <c r="I12433" i="9"/>
  <c r="V12432" i="9"/>
  <c r="I12431" i="9"/>
  <c r="V12430" i="9"/>
  <c r="I12429" i="9"/>
  <c r="V12428" i="9"/>
  <c r="I12427" i="9"/>
  <c r="V12426" i="9"/>
  <c r="I12425" i="9"/>
  <c r="V12424" i="9"/>
  <c r="I12423" i="9"/>
  <c r="V12422" i="9"/>
  <c r="I12421" i="9"/>
  <c r="V12420" i="9"/>
  <c r="I12419" i="9"/>
  <c r="V12418" i="9"/>
  <c r="I12417" i="9"/>
  <c r="V12416" i="9"/>
  <c r="I12415" i="9"/>
  <c r="V12414" i="9"/>
  <c r="I12413" i="9"/>
  <c r="V12412" i="9"/>
  <c r="I12411" i="9"/>
  <c r="V12410" i="9"/>
  <c r="I12409" i="9"/>
  <c r="V12408" i="9"/>
  <c r="I12407" i="9"/>
  <c r="V12406" i="9"/>
  <c r="I12405" i="9"/>
  <c r="V12404" i="9"/>
  <c r="I12403" i="9"/>
  <c r="V12402" i="9"/>
  <c r="I12401" i="9"/>
  <c r="V12400" i="9"/>
  <c r="I12399" i="9"/>
  <c r="V12398" i="9"/>
  <c r="I12397" i="9"/>
  <c r="V12396" i="9"/>
  <c r="I12395" i="9"/>
  <c r="V12394" i="9"/>
  <c r="I12393" i="9"/>
  <c r="V12392" i="9"/>
  <c r="I12390" i="9"/>
  <c r="V12389" i="9"/>
  <c r="I12388" i="9"/>
  <c r="V12387" i="9"/>
  <c r="I12386" i="9"/>
  <c r="V12385" i="9"/>
  <c r="I12384" i="9"/>
  <c r="V12383" i="9"/>
  <c r="I12382" i="9"/>
  <c r="V12381" i="9"/>
  <c r="I12380" i="9"/>
  <c r="V12379" i="9"/>
  <c r="I12378" i="9"/>
  <c r="V12377" i="9"/>
  <c r="I12376" i="9"/>
  <c r="V12375" i="9"/>
  <c r="I12374" i="9"/>
  <c r="V12373" i="9"/>
  <c r="I12372" i="9"/>
  <c r="V12371" i="9"/>
  <c r="I12370" i="9"/>
  <c r="V12369" i="9"/>
  <c r="I12368" i="9"/>
  <c r="V12367" i="9"/>
  <c r="I12366" i="9"/>
  <c r="V12365" i="9"/>
  <c r="I12364" i="9"/>
  <c r="V12363" i="9"/>
  <c r="I12362" i="9"/>
  <c r="V12361" i="9"/>
  <c r="I12360" i="9"/>
  <c r="V12359" i="9"/>
  <c r="I12358" i="9"/>
  <c r="V12357" i="9"/>
  <c r="I12356" i="9"/>
  <c r="V12355" i="9"/>
  <c r="I12354" i="9"/>
  <c r="V12353" i="9"/>
  <c r="I12352" i="9"/>
  <c r="V12351" i="9"/>
  <c r="I12350" i="9"/>
  <c r="V12349" i="9"/>
  <c r="I12348" i="9"/>
  <c r="V12347" i="9"/>
  <c r="I12346" i="9"/>
  <c r="V12345" i="9"/>
  <c r="I12344" i="9"/>
  <c r="V12343" i="9"/>
  <c r="I12342" i="9"/>
  <c r="V12341" i="9"/>
  <c r="I12340" i="9"/>
  <c r="V12339" i="9"/>
  <c r="I12338" i="9"/>
  <c r="V12337" i="9"/>
  <c r="I12336" i="9"/>
  <c r="V12335" i="9"/>
  <c r="I12334" i="9"/>
  <c r="V12333" i="9"/>
  <c r="I12332" i="9"/>
  <c r="V12331" i="9"/>
  <c r="I12330" i="9"/>
  <c r="V12329" i="9"/>
  <c r="I12328" i="9"/>
  <c r="V12327" i="9"/>
  <c r="I12326" i="9"/>
  <c r="V12325" i="9"/>
  <c r="I12324" i="9"/>
  <c r="V12323" i="9"/>
  <c r="I12322" i="9"/>
  <c r="V12321" i="9"/>
  <c r="I12320" i="9"/>
  <c r="V12319" i="9"/>
  <c r="I12318" i="9"/>
  <c r="V12317" i="9"/>
  <c r="I12316" i="9"/>
  <c r="V12315" i="9"/>
  <c r="I12314" i="9"/>
  <c r="V12313" i="9"/>
  <c r="I12312" i="9"/>
  <c r="V12311" i="9"/>
  <c r="I12310" i="9"/>
  <c r="V12309" i="9"/>
  <c r="I12308" i="9"/>
  <c r="V12307" i="9"/>
  <c r="I12306" i="9"/>
  <c r="V12305" i="9"/>
  <c r="I12304" i="9"/>
  <c r="V12303" i="9"/>
  <c r="I12302" i="9"/>
  <c r="V12301" i="9"/>
  <c r="I12300" i="9"/>
  <c r="V12299" i="9"/>
  <c r="I12298" i="9"/>
  <c r="V12297" i="9"/>
  <c r="I12296" i="9"/>
  <c r="V12295" i="9"/>
  <c r="I12294" i="9"/>
  <c r="V12293" i="9"/>
  <c r="I12292" i="9"/>
  <c r="V12267" i="9"/>
  <c r="V12255" i="9"/>
  <c r="I12253" i="9"/>
  <c r="V12252" i="9"/>
  <c r="I12252" i="9" s="1"/>
  <c r="I12251" i="9"/>
  <c r="V12250" i="9"/>
  <c r="I12249" i="9"/>
  <c r="I12248" i="9"/>
  <c r="I12246" i="9"/>
  <c r="I12245" i="9"/>
  <c r="I12244" i="9"/>
  <c r="I12242" i="9"/>
  <c r="I12241" i="9"/>
  <c r="I12240" i="9"/>
  <c r="I12238" i="9"/>
  <c r="I12237" i="9"/>
  <c r="V12236" i="9"/>
  <c r="I12236" i="9" s="1"/>
  <c r="I12235" i="9"/>
  <c r="V12234" i="9"/>
  <c r="I12222" i="9"/>
  <c r="V12221" i="9"/>
  <c r="I12221" i="9" s="1"/>
  <c r="I12220" i="9"/>
  <c r="V12219" i="9"/>
  <c r="I12218" i="9"/>
  <c r="V12217" i="9"/>
  <c r="I12217" i="9" s="1"/>
  <c r="I12216" i="9"/>
  <c r="V12215" i="9"/>
  <c r="I12214" i="9"/>
  <c r="V12213" i="9"/>
  <c r="I12213" i="9" s="1"/>
  <c r="I12212" i="9"/>
  <c r="V12211" i="9"/>
  <c r="I12210" i="9"/>
  <c r="V12209" i="9"/>
  <c r="I12209" i="9" s="1"/>
  <c r="I12208" i="9"/>
  <c r="V12207" i="9"/>
  <c r="I12206" i="9"/>
  <c r="V12205" i="9"/>
  <c r="I12205" i="9" s="1"/>
  <c r="I12204" i="9"/>
  <c r="V12203" i="9"/>
  <c r="I12202" i="9"/>
  <c r="V12201" i="9"/>
  <c r="I12201" i="9" s="1"/>
  <c r="I12200" i="9"/>
  <c r="V12199" i="9"/>
  <c r="I12198" i="9"/>
  <c r="V12197" i="9"/>
  <c r="I12197" i="9" s="1"/>
  <c r="I12196" i="9"/>
  <c r="V12195" i="9"/>
  <c r="I12194" i="9"/>
  <c r="V12193" i="9"/>
  <c r="I12193" i="9" s="1"/>
  <c r="I12192" i="9"/>
  <c r="V12191" i="9"/>
  <c r="I12190" i="9"/>
  <c r="V12189" i="9"/>
  <c r="I12189" i="9" s="1"/>
  <c r="I12188" i="9"/>
  <c r="V12187" i="9"/>
  <c r="I12186" i="9"/>
  <c r="V12185" i="9"/>
  <c r="I12185" i="9" s="1"/>
  <c r="V12176" i="9"/>
  <c r="I12175" i="9"/>
  <c r="V12174" i="9"/>
  <c r="I12174" i="9" s="1"/>
  <c r="I12173" i="9"/>
  <c r="V12172" i="9"/>
  <c r="I12171" i="9"/>
  <c r="V12170" i="9"/>
  <c r="I12170" i="9" s="1"/>
  <c r="I12169" i="9"/>
  <c r="V12168" i="9"/>
  <c r="I12167" i="9"/>
  <c r="V12166" i="9"/>
  <c r="I12166" i="9" s="1"/>
  <c r="I12165" i="9"/>
  <c r="V12164" i="9"/>
  <c r="V12161" i="9"/>
  <c r="I12161" i="9" s="1"/>
  <c r="I12160" i="9"/>
  <c r="V12159" i="9"/>
  <c r="I12158" i="9"/>
  <c r="V12157" i="9"/>
  <c r="I12157" i="9" s="1"/>
  <c r="I12156" i="9"/>
  <c r="V12155" i="9"/>
  <c r="I12154" i="9"/>
  <c r="V12153" i="9"/>
  <c r="I12153" i="9" s="1"/>
  <c r="I12152" i="9"/>
  <c r="V12151" i="9"/>
  <c r="I12150" i="9"/>
  <c r="I12149" i="9"/>
  <c r="I12148" i="9"/>
  <c r="I12146" i="9"/>
  <c r="V12145" i="9"/>
  <c r="I12145" i="9" s="1"/>
  <c r="I12144" i="9"/>
  <c r="V12143" i="9"/>
  <c r="I12142" i="9"/>
  <c r="V12141" i="9"/>
  <c r="I12141" i="9" s="1"/>
  <c r="I12140" i="9"/>
  <c r="V12139" i="9"/>
  <c r="I12138" i="9"/>
  <c r="V12137" i="9"/>
  <c r="I12137" i="9" s="1"/>
  <c r="I12136" i="9"/>
  <c r="V12135" i="9"/>
  <c r="V12132" i="9"/>
  <c r="I12131" i="9"/>
  <c r="V12130" i="9"/>
  <c r="I12130" i="9" s="1"/>
  <c r="I12086" i="9"/>
  <c r="I12085" i="9"/>
  <c r="I12084" i="9"/>
  <c r="I12083" i="9"/>
  <c r="I12082" i="9"/>
  <c r="I12081" i="9"/>
  <c r="I12080" i="9"/>
  <c r="I12079" i="9"/>
  <c r="I12078" i="9"/>
  <c r="I12077" i="9"/>
  <c r="I12076" i="9"/>
  <c r="I12075" i="9"/>
  <c r="I12074" i="9"/>
  <c r="I12073" i="9"/>
  <c r="I12072" i="9"/>
  <c r="I12071" i="9"/>
  <c r="I12069" i="9"/>
  <c r="I12068" i="9"/>
  <c r="I12067" i="9"/>
  <c r="I12066" i="9"/>
  <c r="I12058" i="9"/>
  <c r="I12051" i="9"/>
  <c r="I12049" i="9"/>
  <c r="V12048" i="9"/>
  <c r="I12048" i="9" s="1"/>
  <c r="I12047" i="9"/>
  <c r="V12046" i="9"/>
  <c r="I12045" i="9"/>
  <c r="V12044" i="9"/>
  <c r="I12044" i="9" s="1"/>
  <c r="I12043" i="9"/>
  <c r="V12042" i="9"/>
  <c r="V12036" i="9"/>
  <c r="I12035" i="9"/>
  <c r="V12034" i="9"/>
  <c r="I12034" i="9" s="1"/>
  <c r="I12033" i="9"/>
  <c r="V12032" i="9"/>
  <c r="I12031" i="9"/>
  <c r="V12030" i="9"/>
  <c r="I12030" i="9" s="1"/>
  <c r="I12018" i="9"/>
  <c r="I12017" i="9"/>
  <c r="I12016" i="9"/>
  <c r="I12015" i="9"/>
  <c r="I12014" i="9"/>
  <c r="I12013" i="9"/>
  <c r="I12012" i="9"/>
  <c r="I12010" i="9"/>
  <c r="I12009" i="9"/>
  <c r="I12008" i="9"/>
  <c r="I12007" i="9"/>
  <c r="I12006" i="9"/>
  <c r="I12005" i="9"/>
  <c r="I12004" i="9"/>
  <c r="I12003" i="9"/>
  <c r="I12002" i="9"/>
  <c r="I12001" i="9"/>
  <c r="I12000" i="9"/>
  <c r="I11999" i="9"/>
  <c r="I11998" i="9"/>
  <c r="I11997" i="9"/>
  <c r="I11996" i="9"/>
  <c r="I11995" i="9"/>
  <c r="I11994" i="9"/>
  <c r="I11992" i="9"/>
  <c r="V11991" i="9"/>
  <c r="I11991" i="9" s="1"/>
  <c r="I11990" i="9"/>
  <c r="V11989" i="9"/>
  <c r="I11989" i="9" s="1"/>
  <c r="I11988" i="9"/>
  <c r="V11987" i="9"/>
  <c r="I11987" i="9" s="1"/>
  <c r="I11986" i="9"/>
  <c r="V11985" i="9"/>
  <c r="I11984" i="9"/>
  <c r="V11983" i="9"/>
  <c r="I11983" i="9" s="1"/>
  <c r="I11982" i="9"/>
  <c r="V11981" i="9"/>
  <c r="I11981" i="9" s="1"/>
  <c r="I11980" i="9"/>
  <c r="V11979" i="9"/>
  <c r="I11979" i="9" s="1"/>
  <c r="I11978" i="9"/>
  <c r="V11977" i="9"/>
  <c r="V11971" i="9"/>
  <c r="I11970" i="9"/>
  <c r="V11969" i="9"/>
  <c r="I11968" i="9"/>
  <c r="V11966" i="9"/>
  <c r="I11966" i="9" s="1"/>
  <c r="I11965" i="9"/>
  <c r="V11964" i="9"/>
  <c r="I11964" i="9" s="1"/>
  <c r="I11963" i="9"/>
  <c r="V11962" i="9"/>
  <c r="I11962" i="9" s="1"/>
  <c r="I11961" i="9"/>
  <c r="V11960" i="9"/>
  <c r="I11945" i="9"/>
  <c r="V11944" i="9"/>
  <c r="I11944" i="9" s="1"/>
  <c r="I11943" i="9"/>
  <c r="V11942" i="9"/>
  <c r="I11942" i="9" s="1"/>
  <c r="I11941" i="9"/>
  <c r="V11940" i="9"/>
  <c r="I11940" i="9" s="1"/>
  <c r="I11939" i="9"/>
  <c r="V11938" i="9"/>
  <c r="I11937" i="9"/>
  <c r="V11936" i="9"/>
  <c r="I11936" i="9" s="1"/>
  <c r="I11935" i="9"/>
  <c r="V11934" i="9"/>
  <c r="I11934" i="9" s="1"/>
  <c r="I11933" i="9"/>
  <c r="V11932" i="9"/>
  <c r="I11932" i="9" s="1"/>
  <c r="I11931" i="9"/>
  <c r="V11930" i="9"/>
  <c r="I11929" i="9"/>
  <c r="V11928" i="9"/>
  <c r="I11928" i="9" s="1"/>
  <c r="I11927" i="9"/>
  <c r="V11926" i="9"/>
  <c r="I11926" i="9" s="1"/>
  <c r="I11925" i="9"/>
  <c r="V11924" i="9"/>
  <c r="I11924" i="9" s="1"/>
  <c r="I11923" i="9"/>
  <c r="V11922" i="9"/>
  <c r="I11921" i="9"/>
  <c r="V11920" i="9"/>
  <c r="I11920" i="9" s="1"/>
  <c r="I11919" i="9"/>
  <c r="V11918" i="9"/>
  <c r="I11918" i="9" s="1"/>
  <c r="I11917" i="9"/>
  <c r="V11916" i="9"/>
  <c r="I11916" i="9" s="1"/>
  <c r="I11915" i="9"/>
  <c r="V11914" i="9"/>
  <c r="I11913" i="9"/>
  <c r="V11912" i="9"/>
  <c r="I11912" i="9" s="1"/>
  <c r="I11911" i="9"/>
  <c r="V11910" i="9"/>
  <c r="I11910" i="9" s="1"/>
  <c r="I11909" i="9"/>
  <c r="V11908" i="9"/>
  <c r="I11908" i="9" s="1"/>
  <c r="I11907" i="9"/>
  <c r="V11906" i="9"/>
  <c r="I11905" i="9"/>
  <c r="V11904" i="9"/>
  <c r="I11904" i="9" s="1"/>
  <c r="I11903" i="9"/>
  <c r="V11902" i="9"/>
  <c r="I11902" i="9" s="1"/>
  <c r="I11901" i="9"/>
  <c r="V11900" i="9"/>
  <c r="I11900" i="9" s="1"/>
  <c r="I11899" i="9"/>
  <c r="V11898" i="9"/>
  <c r="I11897" i="9"/>
  <c r="V11896" i="9"/>
  <c r="I11896" i="9" s="1"/>
  <c r="I11895" i="9"/>
  <c r="V11894" i="9"/>
  <c r="I11894" i="9" s="1"/>
  <c r="I11889" i="9"/>
  <c r="V11888" i="9"/>
  <c r="I11888" i="9" s="1"/>
  <c r="I11887" i="9"/>
  <c r="V11886" i="9"/>
  <c r="I11885" i="9"/>
  <c r="V11884" i="9"/>
  <c r="I11884" i="9" s="1"/>
  <c r="V11882" i="9"/>
  <c r="I11881" i="9"/>
  <c r="V11880" i="9"/>
  <c r="I11880" i="9" s="1"/>
  <c r="V11878" i="9"/>
  <c r="I11877" i="9"/>
  <c r="V11876" i="9"/>
  <c r="I11876" i="9" s="1"/>
  <c r="V11874" i="9"/>
  <c r="I11873" i="9"/>
  <c r="V11872" i="9"/>
  <c r="I11872" i="9" s="1"/>
  <c r="V11870" i="9"/>
  <c r="I11869" i="9"/>
  <c r="V11868" i="9"/>
  <c r="I11868" i="9" s="1"/>
  <c r="V11866" i="9"/>
  <c r="I11865" i="9"/>
  <c r="V11864" i="9"/>
  <c r="I11864" i="9" s="1"/>
  <c r="V11862" i="9"/>
  <c r="I11861" i="9"/>
  <c r="V11860" i="9"/>
  <c r="I11860" i="9" s="1"/>
  <c r="V11858" i="9"/>
  <c r="I11812" i="9"/>
  <c r="I11811" i="9"/>
  <c r="I11810" i="9"/>
  <c r="I11809" i="9"/>
  <c r="I11808" i="9"/>
  <c r="I11807" i="9"/>
  <c r="I11806" i="9"/>
  <c r="I11805" i="9"/>
  <c r="I11804" i="9"/>
  <c r="I11803" i="9"/>
  <c r="I11802" i="9"/>
  <c r="I11801" i="9"/>
  <c r="I11800" i="9"/>
  <c r="I11799" i="9"/>
  <c r="I11798" i="9"/>
  <c r="I11797" i="9"/>
  <c r="I11796" i="9"/>
  <c r="V11726" i="9"/>
  <c r="I11726" i="9" s="1"/>
  <c r="V11716" i="9"/>
  <c r="I11716" i="9" s="1"/>
  <c r="V11714" i="9"/>
  <c r="I11714" i="9" s="1"/>
  <c r="V11708" i="9"/>
  <c r="V11706" i="9"/>
  <c r="I11706" i="9" s="1"/>
  <c r="I11705" i="9"/>
  <c r="V11704" i="9"/>
  <c r="I11703" i="9"/>
  <c r="V11702" i="9"/>
  <c r="I11702" i="9" s="1"/>
  <c r="I11701" i="9"/>
  <c r="V11700" i="9"/>
  <c r="I11699" i="9"/>
  <c r="V11698" i="9"/>
  <c r="I11698" i="9" s="1"/>
  <c r="I11697" i="9"/>
  <c r="V11696" i="9"/>
  <c r="I11695" i="9"/>
  <c r="V11694" i="9"/>
  <c r="I11694" i="9" s="1"/>
  <c r="I11693" i="9"/>
  <c r="V11692" i="9"/>
  <c r="I11691" i="9"/>
  <c r="V11690" i="9"/>
  <c r="I11690" i="9" s="1"/>
  <c r="I11689" i="9"/>
  <c r="V11688" i="9"/>
  <c r="I11687" i="9"/>
  <c r="V11686" i="9"/>
  <c r="I11686" i="9" s="1"/>
  <c r="I11685" i="9"/>
  <c r="V11684" i="9"/>
  <c r="I11683" i="9"/>
  <c r="V11682" i="9"/>
  <c r="I11682" i="9" s="1"/>
  <c r="I11681" i="9"/>
  <c r="V11680" i="9"/>
  <c r="I11679" i="9"/>
  <c r="V11678" i="9"/>
  <c r="I11678" i="9" s="1"/>
  <c r="I11677" i="9"/>
  <c r="V11676" i="9"/>
  <c r="I11675" i="9"/>
  <c r="V11674" i="9"/>
  <c r="I11674" i="9" s="1"/>
  <c r="I11673" i="9"/>
  <c r="V11672" i="9"/>
  <c r="I11671" i="9"/>
  <c r="V11670" i="9"/>
  <c r="I11670" i="9" s="1"/>
  <c r="V11668" i="9"/>
  <c r="I11668" i="9" s="1"/>
  <c r="I11667" i="9"/>
  <c r="I11598" i="9"/>
  <c r="I11597" i="9"/>
  <c r="I11596" i="9"/>
  <c r="I11545" i="9"/>
  <c r="I11544" i="9"/>
  <c r="I11543" i="9"/>
  <c r="I11542" i="9"/>
  <c r="I11541" i="9"/>
  <c r="I11540" i="9"/>
  <c r="I11539" i="9"/>
  <c r="I11538" i="9"/>
  <c r="I11537" i="9"/>
  <c r="I11536" i="9"/>
  <c r="I11535" i="9"/>
  <c r="I11534" i="9"/>
  <c r="I11533" i="9"/>
  <c r="I11532" i="9"/>
  <c r="I11531" i="9"/>
  <c r="I11530" i="9"/>
  <c r="I11529" i="9"/>
  <c r="I11528" i="9"/>
  <c r="I11527" i="9"/>
  <c r="I11526" i="9"/>
  <c r="I11525" i="9"/>
  <c r="I11524" i="9"/>
  <c r="I11523" i="9"/>
  <c r="I11522" i="9"/>
  <c r="I11521" i="9"/>
  <c r="I11520" i="9"/>
  <c r="I11519" i="9"/>
  <c r="I11518" i="9"/>
  <c r="V11517" i="9"/>
  <c r="I11516" i="9"/>
  <c r="V11515" i="9"/>
  <c r="I11514" i="9"/>
  <c r="V11513" i="9"/>
  <c r="I11512" i="9"/>
  <c r="V11511" i="9"/>
  <c r="V11505" i="9"/>
  <c r="I11505" i="9" s="1"/>
  <c r="I11504" i="9"/>
  <c r="V11503" i="9"/>
  <c r="I11502" i="9"/>
  <c r="V11501" i="9"/>
  <c r="I11501" i="9" s="1"/>
  <c r="I11500" i="9"/>
  <c r="V11499" i="9"/>
  <c r="I11499" i="9" s="1"/>
  <c r="I11498" i="9"/>
  <c r="V11497" i="9"/>
  <c r="I11497" i="9" s="1"/>
  <c r="I11496" i="9"/>
  <c r="V11495" i="9"/>
  <c r="I11494" i="9"/>
  <c r="V11493" i="9"/>
  <c r="I11493" i="9" s="1"/>
  <c r="I11492" i="9"/>
  <c r="V11491" i="9"/>
  <c r="I11491" i="9" s="1"/>
  <c r="I11490" i="9"/>
  <c r="V11489" i="9"/>
  <c r="I11489" i="9" s="1"/>
  <c r="I11488" i="9"/>
  <c r="V11487" i="9"/>
  <c r="I11486" i="9"/>
  <c r="V11485" i="9"/>
  <c r="I11484" i="9"/>
  <c r="I11483" i="9"/>
  <c r="I11482" i="9"/>
  <c r="I11481" i="9"/>
  <c r="V11473" i="9"/>
  <c r="I11306" i="9"/>
  <c r="I11305" i="9"/>
  <c r="I11304" i="9"/>
  <c r="I11303" i="9"/>
  <c r="I11302" i="9"/>
  <c r="I11301" i="9"/>
  <c r="I11300" i="9"/>
  <c r="I11299" i="9"/>
  <c r="I11298" i="9"/>
  <c r="I11266" i="9"/>
  <c r="I11265" i="9"/>
  <c r="I11264" i="9"/>
  <c r="I11263" i="9"/>
  <c r="I11262" i="9"/>
  <c r="I11261" i="9"/>
  <c r="I11260" i="9"/>
  <c r="I11259" i="9"/>
  <c r="I11255" i="9"/>
  <c r="I11254" i="9"/>
  <c r="I11253" i="9"/>
  <c r="I11252" i="9"/>
  <c r="I11251" i="9"/>
  <c r="I11250" i="9"/>
  <c r="I11249" i="9"/>
  <c r="I11248" i="9"/>
  <c r="I11247" i="9"/>
  <c r="I11246" i="9"/>
  <c r="I11245" i="9"/>
  <c r="I11244" i="9"/>
  <c r="I11224" i="9"/>
  <c r="I11223" i="9"/>
  <c r="I11222" i="9"/>
  <c r="I11181" i="9"/>
  <c r="I11180" i="9"/>
  <c r="I11179" i="9"/>
  <c r="I11178" i="9"/>
  <c r="I11177" i="9"/>
  <c r="I11176" i="9"/>
  <c r="I11175" i="9"/>
  <c r="I11174" i="9"/>
  <c r="I11173" i="9"/>
  <c r="I11172" i="9"/>
  <c r="I11171" i="9"/>
  <c r="I11170" i="9"/>
  <c r="I11169" i="9"/>
  <c r="I11168" i="9"/>
  <c r="I11167" i="9"/>
  <c r="I11166" i="9"/>
  <c r="I11165" i="9"/>
  <c r="I11164" i="9"/>
  <c r="I11163" i="9"/>
  <c r="I11162" i="9"/>
  <c r="I11161" i="9"/>
  <c r="I11160" i="9"/>
  <c r="I11159" i="9"/>
  <c r="I11158" i="9"/>
  <c r="I11157" i="9"/>
  <c r="I11156" i="9"/>
  <c r="I11150" i="9"/>
  <c r="I11149" i="9"/>
  <c r="I11108" i="9"/>
  <c r="I11107" i="9"/>
  <c r="I11106" i="9"/>
  <c r="I11105" i="9"/>
  <c r="I11104" i="9"/>
  <c r="I11103" i="9"/>
  <c r="I11102" i="9"/>
  <c r="I11101" i="9"/>
  <c r="I11100" i="9"/>
  <c r="I10926" i="9"/>
  <c r="I10925" i="9"/>
  <c r="I10924" i="9"/>
  <c r="I10923" i="9"/>
  <c r="I10922" i="9"/>
  <c r="I10921" i="9"/>
  <c r="I10920" i="9"/>
  <c r="I10919" i="9"/>
  <c r="I10918" i="9"/>
  <c r="I10917" i="9"/>
  <c r="I10916" i="9"/>
  <c r="I10915" i="9"/>
  <c r="I10914" i="9"/>
  <c r="I10913" i="9"/>
  <c r="I10912" i="9"/>
  <c r="I10911" i="9"/>
  <c r="I10910" i="9"/>
  <c r="I10909" i="9"/>
  <c r="I10908" i="9"/>
  <c r="I10907" i="9"/>
  <c r="I10906" i="9"/>
  <c r="I10905" i="9"/>
  <c r="I10904" i="9"/>
  <c r="I10903" i="9"/>
  <c r="I10902" i="9"/>
  <c r="I10901" i="9"/>
  <c r="I10900" i="9"/>
  <c r="I10899" i="9"/>
  <c r="I10898" i="9"/>
  <c r="I10897" i="9"/>
  <c r="I10896" i="9"/>
  <c r="I10895" i="9"/>
  <c r="I10894" i="9"/>
  <c r="I10893" i="9"/>
  <c r="I10892" i="9"/>
  <c r="I10891" i="9"/>
  <c r="I10890" i="9"/>
  <c r="I10889" i="9"/>
  <c r="I10888" i="9"/>
  <c r="I10887" i="9"/>
  <c r="I10886" i="9"/>
  <c r="I10885" i="9"/>
  <c r="I10884" i="9"/>
  <c r="I10883" i="9"/>
  <c r="I10882" i="9"/>
  <c r="I10881" i="9"/>
  <c r="I10880" i="9"/>
  <c r="I10879" i="9"/>
  <c r="I10878" i="9"/>
  <c r="I10877" i="9"/>
  <c r="I10876" i="9"/>
  <c r="I10875" i="9"/>
  <c r="I10874" i="9"/>
  <c r="I10873" i="9"/>
  <c r="I10872" i="9"/>
  <c r="I10871" i="9"/>
  <c r="I10870" i="9"/>
  <c r="I10869" i="9"/>
  <c r="I10868" i="9"/>
  <c r="I10867" i="9"/>
  <c r="I10866" i="9"/>
  <c r="I10865" i="9"/>
  <c r="I10864" i="9"/>
  <c r="I10863" i="9"/>
  <c r="I10862" i="9"/>
  <c r="I10861" i="9"/>
  <c r="I10860" i="9"/>
  <c r="I10859" i="9"/>
  <c r="I10858" i="9"/>
  <c r="I10857" i="9"/>
  <c r="I10856" i="9"/>
  <c r="I10855" i="9"/>
  <c r="I10854" i="9"/>
  <c r="I10853" i="9"/>
  <c r="I10852" i="9"/>
  <c r="I10851" i="9"/>
  <c r="I10850" i="9"/>
  <c r="I10849" i="9"/>
  <c r="I10848" i="9"/>
  <c r="I10847" i="9"/>
  <c r="I10846" i="9"/>
  <c r="I10845" i="9"/>
  <c r="I10844" i="9"/>
  <c r="I10843" i="9"/>
  <c r="I10842" i="9"/>
  <c r="I10841" i="9"/>
  <c r="I10840" i="9"/>
  <c r="I10839" i="9"/>
  <c r="I10838" i="9"/>
  <c r="I10837" i="9"/>
  <c r="I10836" i="9"/>
  <c r="I10835" i="9"/>
  <c r="I10834" i="9"/>
  <c r="I10833" i="9"/>
  <c r="I10832" i="9"/>
  <c r="I10831" i="9"/>
  <c r="I10830" i="9"/>
  <c r="I10829" i="9"/>
  <c r="I10828" i="9"/>
  <c r="I10827" i="9"/>
  <c r="I10826" i="9"/>
  <c r="I10825" i="9"/>
  <c r="I10824" i="9"/>
  <c r="I10823" i="9"/>
  <c r="I10822" i="9"/>
  <c r="I10821" i="9"/>
  <c r="I10820" i="9"/>
  <c r="I10819" i="9"/>
  <c r="I10818" i="9"/>
  <c r="I10817" i="9"/>
  <c r="I10816" i="9"/>
  <c r="I10815" i="9"/>
  <c r="I10814" i="9"/>
  <c r="I10813" i="9"/>
  <c r="I10812" i="9"/>
  <c r="I10811" i="9"/>
  <c r="I10810" i="9"/>
  <c r="I10809" i="9"/>
  <c r="I10808" i="9"/>
  <c r="I10807" i="9"/>
  <c r="I10806" i="9"/>
  <c r="I10805" i="9"/>
  <c r="I10804" i="9"/>
  <c r="I10803" i="9"/>
  <c r="I10802" i="9"/>
  <c r="I10801" i="9"/>
  <c r="I10800" i="9"/>
  <c r="I10799" i="9"/>
  <c r="I10798" i="9"/>
  <c r="I10797" i="9"/>
  <c r="I10795" i="9"/>
  <c r="V10794" i="9"/>
  <c r="I10793" i="9"/>
  <c r="V10792" i="9"/>
  <c r="I10791" i="9"/>
  <c r="V10790" i="9"/>
  <c r="I10789" i="9"/>
  <c r="I10788" i="9"/>
  <c r="I10787" i="9"/>
  <c r="I10786" i="9"/>
  <c r="I10785" i="9"/>
  <c r="I10783" i="9"/>
  <c r="V10782" i="9"/>
  <c r="V10778" i="9"/>
  <c r="V10775" i="9"/>
  <c r="I10773" i="9"/>
  <c r="V10772" i="9"/>
  <c r="V10768" i="9"/>
  <c r="V10762" i="9"/>
  <c r="I10761" i="9"/>
  <c r="V10757" i="9"/>
  <c r="V10753" i="9"/>
  <c r="I10752" i="9"/>
  <c r="V10751" i="9"/>
  <c r="I10750" i="9"/>
  <c r="V10749" i="9"/>
  <c r="I10747" i="9"/>
  <c r="V10746" i="9"/>
  <c r="V10742" i="9"/>
  <c r="V10735" i="9"/>
  <c r="V10732" i="9"/>
  <c r="I10730" i="9"/>
  <c r="V10729" i="9"/>
  <c r="I10729" i="9" s="1"/>
  <c r="V10726" i="9"/>
  <c r="I10725" i="9"/>
  <c r="I10723" i="9"/>
  <c r="V10722" i="9"/>
  <c r="V10718" i="9"/>
  <c r="V10714" i="9"/>
  <c r="I10713" i="9"/>
  <c r="V10712" i="9"/>
  <c r="V10708" i="9"/>
  <c r="V10704" i="9"/>
  <c r="I10703" i="9"/>
  <c r="I10701" i="9"/>
  <c r="V10700" i="9"/>
  <c r="I10698" i="9"/>
  <c r="V10697" i="9"/>
  <c r="V10693" i="9"/>
  <c r="I10692" i="9"/>
  <c r="I10691" i="9"/>
  <c r="I10690" i="9"/>
  <c r="I10689" i="9"/>
  <c r="I10688" i="9"/>
  <c r="V10686" i="9"/>
  <c r="I10685" i="9"/>
  <c r="V10684" i="9"/>
  <c r="I10683" i="9"/>
  <c r="V10682" i="9"/>
  <c r="V10663" i="9"/>
  <c r="I10662" i="9"/>
  <c r="V10661" i="9"/>
  <c r="I10661" i="9" s="1"/>
  <c r="I10660" i="9"/>
  <c r="V10659" i="9"/>
  <c r="I10658" i="9"/>
  <c r="V10657" i="9"/>
  <c r="I10656" i="9"/>
  <c r="I10655" i="9"/>
  <c r="I10654" i="9"/>
  <c r="I10653" i="9"/>
  <c r="I10652" i="9"/>
  <c r="I10651" i="9"/>
  <c r="I10650" i="9"/>
  <c r="I10649" i="9"/>
  <c r="I10648" i="9"/>
  <c r="I10647" i="9"/>
  <c r="I10646" i="9"/>
  <c r="I10645" i="9"/>
  <c r="I10644" i="9"/>
  <c r="I10643" i="9"/>
  <c r="I10641" i="9"/>
  <c r="V10640" i="9"/>
  <c r="I10640" i="9" s="1"/>
  <c r="I10639" i="9"/>
  <c r="V10638" i="9"/>
  <c r="I10636" i="9"/>
  <c r="I10635" i="9"/>
  <c r="I10634" i="9"/>
  <c r="I10633" i="9"/>
  <c r="I10632" i="9"/>
  <c r="I10631" i="9"/>
  <c r="I10630" i="9"/>
  <c r="I10629" i="9"/>
  <c r="I10628" i="9"/>
  <c r="I10627" i="9"/>
  <c r="I10626" i="9"/>
  <c r="I10625" i="9"/>
  <c r="I10624" i="9"/>
  <c r="I10623" i="9"/>
  <c r="I10622" i="9"/>
  <c r="I10621" i="9"/>
  <c r="I10620" i="9"/>
  <c r="I10619" i="9"/>
  <c r="I10618" i="9"/>
  <c r="I10617" i="9"/>
  <c r="I10616" i="9"/>
  <c r="I10615" i="9"/>
  <c r="I10614" i="9"/>
  <c r="I10613" i="9"/>
  <c r="I10612" i="9"/>
  <c r="I10611" i="9"/>
  <c r="I10610" i="9"/>
  <c r="I10609" i="9"/>
  <c r="I10608" i="9"/>
  <c r="I10607" i="9"/>
  <c r="I10606" i="9"/>
  <c r="I10605" i="9"/>
  <c r="I10604" i="9"/>
  <c r="V10602" i="9"/>
  <c r="I10602" i="9" s="1"/>
  <c r="I10601" i="9"/>
  <c r="V10600" i="9"/>
  <c r="I10599" i="9"/>
  <c r="V10598" i="9"/>
  <c r="I10598" i="9" s="1"/>
  <c r="I10597" i="9"/>
  <c r="V10596" i="9"/>
  <c r="V10590" i="9"/>
  <c r="I10589" i="9"/>
  <c r="V10588" i="9"/>
  <c r="I10587" i="9"/>
  <c r="V10586" i="9"/>
  <c r="I10585" i="9"/>
  <c r="V10584" i="9"/>
  <c r="I10583" i="9"/>
  <c r="V10582" i="9"/>
  <c r="I10581" i="9"/>
  <c r="V10580" i="9"/>
  <c r="I10579" i="9"/>
  <c r="V10578" i="9"/>
  <c r="I10577" i="9"/>
  <c r="V10576" i="9"/>
  <c r="I10557" i="9"/>
  <c r="V10556" i="9"/>
  <c r="I10555" i="9"/>
  <c r="V10554" i="9"/>
  <c r="I10553" i="9"/>
  <c r="V10552" i="9"/>
  <c r="I10551" i="9"/>
  <c r="V10550" i="9"/>
  <c r="I10546" i="9"/>
  <c r="V10545" i="9"/>
  <c r="I10544" i="9"/>
  <c r="V10543" i="9"/>
  <c r="I10542" i="9"/>
  <c r="V10541" i="9"/>
  <c r="I10540" i="9"/>
  <c r="V10539" i="9"/>
  <c r="I10538" i="9"/>
  <c r="V10537" i="9"/>
  <c r="I10536" i="9"/>
  <c r="V10535" i="9"/>
  <c r="V10522" i="9"/>
  <c r="I10522" i="9" s="1"/>
  <c r="I10521" i="9"/>
  <c r="V10520" i="9"/>
  <c r="I10519" i="9"/>
  <c r="V10518" i="9"/>
  <c r="I10518" i="9" s="1"/>
  <c r="I10517" i="9"/>
  <c r="V10516" i="9"/>
  <c r="I10515" i="9"/>
  <c r="V10514" i="9"/>
  <c r="I10514" i="9" s="1"/>
  <c r="I10513" i="9"/>
  <c r="V10512" i="9"/>
  <c r="I10511" i="9"/>
  <c r="V10510" i="9"/>
  <c r="I10510" i="9" s="1"/>
  <c r="I10509" i="9"/>
  <c r="V10508" i="9"/>
  <c r="I10507" i="9"/>
  <c r="V10506" i="9"/>
  <c r="I10506" i="9" s="1"/>
  <c r="I10505" i="9"/>
  <c r="V10504" i="9"/>
  <c r="I10503" i="9"/>
  <c r="V10502" i="9"/>
  <c r="I10502" i="9" s="1"/>
  <c r="I10501" i="9"/>
  <c r="V10500" i="9"/>
  <c r="I10499" i="9"/>
  <c r="V10498" i="9"/>
  <c r="I10498" i="9" s="1"/>
  <c r="I10497" i="9"/>
  <c r="V10496" i="9"/>
  <c r="I10495" i="9"/>
  <c r="V10494" i="9"/>
  <c r="I10494" i="9" s="1"/>
  <c r="I10493" i="9"/>
  <c r="V10492" i="9"/>
  <c r="I10491" i="9"/>
  <c r="V10490" i="9"/>
  <c r="I10490" i="9" s="1"/>
  <c r="I10489" i="9"/>
  <c r="V10488" i="9"/>
  <c r="I10487" i="9"/>
  <c r="V10486" i="9"/>
  <c r="I10486" i="9" s="1"/>
  <c r="I10485" i="9"/>
  <c r="V10484" i="9"/>
  <c r="I10483" i="9"/>
  <c r="V10482" i="9"/>
  <c r="I10482" i="9" s="1"/>
  <c r="I10481" i="9"/>
  <c r="V10480" i="9"/>
  <c r="I10479" i="9"/>
  <c r="V10478" i="9"/>
  <c r="I10478" i="9" s="1"/>
  <c r="I10477" i="9"/>
  <c r="V10476" i="9"/>
  <c r="I10475" i="9"/>
  <c r="V10474" i="9"/>
  <c r="I10474" i="9" s="1"/>
  <c r="I10473" i="9"/>
  <c r="V10472" i="9"/>
  <c r="I10471" i="9"/>
  <c r="V10470" i="9"/>
  <c r="I10470" i="9" s="1"/>
  <c r="I10469" i="9"/>
  <c r="V10468" i="9"/>
  <c r="I10467" i="9"/>
  <c r="V10466" i="9"/>
  <c r="I10466" i="9" s="1"/>
  <c r="I10465" i="9"/>
  <c r="V10464" i="9"/>
  <c r="I10463" i="9"/>
  <c r="V10462" i="9"/>
  <c r="I10462" i="9" s="1"/>
  <c r="I10461" i="9"/>
  <c r="I10451" i="9"/>
  <c r="V10450" i="9"/>
  <c r="V10446" i="9"/>
  <c r="I10445" i="9"/>
  <c r="V10444" i="9"/>
  <c r="I10444" i="9" s="1"/>
  <c r="I10443" i="9"/>
  <c r="V10442" i="9"/>
  <c r="I10441" i="9"/>
  <c r="V10440" i="9"/>
  <c r="I10440" i="9" s="1"/>
  <c r="I10439" i="9"/>
  <c r="V10438" i="9"/>
  <c r="I10436" i="9"/>
  <c r="V10435" i="9"/>
  <c r="I10433" i="9"/>
  <c r="V10432" i="9"/>
  <c r="V10429" i="9"/>
  <c r="I10427" i="9"/>
  <c r="V10426" i="9"/>
  <c r="V10421" i="9"/>
  <c r="I10420" i="9"/>
  <c r="V10419" i="9"/>
  <c r="I10419" i="9" s="1"/>
  <c r="V10415" i="9"/>
  <c r="I10414" i="9"/>
  <c r="I10413" i="9"/>
  <c r="I10411" i="9"/>
  <c r="V10410" i="9"/>
  <c r="I10409" i="9"/>
  <c r="I10407" i="9"/>
  <c r="V10406" i="9"/>
  <c r="I10406" i="9" s="1"/>
  <c r="I10405" i="9"/>
  <c r="V10404" i="9"/>
  <c r="I10403" i="9"/>
  <c r="I10401" i="9"/>
  <c r="V10400" i="9"/>
  <c r="I10398" i="9"/>
  <c r="V10397" i="9"/>
  <c r="V10395" i="9"/>
  <c r="I10394" i="9"/>
  <c r="V10393" i="9"/>
  <c r="I10392" i="9"/>
  <c r="V10391" i="9"/>
  <c r="I10390" i="9"/>
  <c r="V10389" i="9"/>
  <c r="V10386" i="9"/>
  <c r="V10381" i="9"/>
  <c r="V10378" i="9"/>
  <c r="I10376" i="9"/>
  <c r="V10375" i="9"/>
  <c r="I10374" i="9"/>
  <c r="I10372" i="9"/>
  <c r="V10371" i="9"/>
  <c r="V10368" i="9"/>
  <c r="V10364" i="9"/>
  <c r="I10362" i="9"/>
  <c r="V10361" i="9"/>
  <c r="V10357" i="9"/>
  <c r="I10357" i="9" s="1"/>
  <c r="V10353" i="9"/>
  <c r="V10350" i="9"/>
  <c r="V10346" i="9"/>
  <c r="V10343" i="9"/>
  <c r="V10339" i="9"/>
  <c r="V10336" i="9"/>
  <c r="V10332" i="9"/>
  <c r="V10328" i="9"/>
  <c r="I10327" i="9"/>
  <c r="V10323" i="9"/>
  <c r="V10319" i="9"/>
  <c r="V10315" i="9"/>
  <c r="I10314" i="9"/>
  <c r="V10313" i="9"/>
  <c r="I10313" i="9" s="1"/>
  <c r="I10312" i="9"/>
  <c r="V10311" i="9"/>
  <c r="I10310" i="9"/>
  <c r="V10309" i="9"/>
  <c r="I10309" i="9" s="1"/>
  <c r="V10306" i="9"/>
  <c r="I10304" i="9"/>
  <c r="V10303" i="9"/>
  <c r="V10299" i="9"/>
  <c r="I10298" i="9"/>
  <c r="V10297" i="9"/>
  <c r="I10295" i="9"/>
  <c r="V10294" i="9"/>
  <c r="I10292" i="9"/>
  <c r="V10291" i="9"/>
  <c r="I10289" i="9"/>
  <c r="V10288" i="9"/>
  <c r="I10288" i="9" s="1"/>
  <c r="V10285" i="9"/>
  <c r="I10284" i="9"/>
  <c r="V10283" i="9"/>
  <c r="I10282" i="9"/>
  <c r="V10281" i="9"/>
  <c r="I10280" i="9"/>
  <c r="V10279" i="9"/>
  <c r="I10278" i="9"/>
  <c r="V10277" i="9"/>
  <c r="I10276" i="9"/>
  <c r="V10275" i="9"/>
  <c r="I10274" i="9"/>
  <c r="I10273" i="9"/>
  <c r="I10272" i="9"/>
  <c r="I10271" i="9"/>
  <c r="I10270" i="9"/>
  <c r="I10269" i="9"/>
  <c r="I10268" i="9"/>
  <c r="I10267" i="9"/>
  <c r="I10266" i="9"/>
  <c r="I10265" i="9"/>
  <c r="I10264" i="9"/>
  <c r="I10263" i="9"/>
  <c r="I10262" i="9"/>
  <c r="I10261" i="9"/>
  <c r="I10260" i="9"/>
  <c r="I10259" i="9"/>
  <c r="I10258" i="9"/>
  <c r="I10257" i="9"/>
  <c r="I10256" i="9"/>
  <c r="I10255" i="9"/>
  <c r="I10254" i="9"/>
  <c r="I10253" i="9"/>
  <c r="I10251" i="9"/>
  <c r="V10250" i="9"/>
  <c r="I10227" i="9"/>
  <c r="I10226" i="9"/>
  <c r="I10225" i="9"/>
  <c r="I10224" i="9"/>
  <c r="I10219" i="9"/>
  <c r="V10218" i="9"/>
  <c r="I10217" i="9"/>
  <c r="V10216" i="9"/>
  <c r="I10215" i="9"/>
  <c r="V10214" i="9"/>
  <c r="I10213" i="9"/>
  <c r="V10212" i="9"/>
  <c r="I10211" i="9"/>
  <c r="V10210" i="9"/>
  <c r="I10209" i="9"/>
  <c r="V10208" i="9"/>
  <c r="I10207" i="9"/>
  <c r="V10206" i="9"/>
  <c r="I10205" i="9"/>
  <c r="V10204" i="9"/>
  <c r="I10203" i="9"/>
  <c r="V10202" i="9"/>
  <c r="I10201" i="9"/>
  <c r="I10200" i="9"/>
  <c r="I10199" i="9"/>
  <c r="I10198" i="9"/>
  <c r="I10197" i="9"/>
  <c r="I10196" i="9"/>
  <c r="I10195" i="9"/>
  <c r="I10194" i="9"/>
  <c r="I10193" i="9"/>
  <c r="I10192" i="9"/>
  <c r="I10191" i="9"/>
  <c r="I10190" i="9"/>
  <c r="I10189" i="9"/>
  <c r="I10188" i="9"/>
  <c r="I10187" i="9"/>
  <c r="I10186" i="9"/>
  <c r="I10185" i="9"/>
  <c r="I10184" i="9"/>
  <c r="I10183" i="9"/>
  <c r="I10182" i="9"/>
  <c r="I10181" i="9"/>
  <c r="I10180" i="9"/>
  <c r="I10179" i="9"/>
  <c r="I10178" i="9"/>
  <c r="I10177" i="9"/>
  <c r="I10176" i="9"/>
  <c r="I10175" i="9"/>
  <c r="I10174" i="9"/>
  <c r="I10173" i="9"/>
  <c r="I10172" i="9"/>
  <c r="I10171" i="9"/>
  <c r="I10170" i="9"/>
  <c r="I10169" i="9"/>
  <c r="I10168" i="9"/>
  <c r="I10167" i="9"/>
  <c r="I10166" i="9"/>
  <c r="I10165" i="9"/>
  <c r="I10164" i="9"/>
  <c r="I10163" i="9"/>
  <c r="I10162" i="9"/>
  <c r="V10160" i="9"/>
  <c r="I10159" i="9"/>
  <c r="V10158" i="9"/>
  <c r="I10157" i="9"/>
  <c r="V10156" i="9"/>
  <c r="I10155" i="9"/>
  <c r="V10154" i="9"/>
  <c r="I10153" i="9"/>
  <c r="V10152" i="9"/>
  <c r="I10151" i="9"/>
  <c r="V10150" i="9"/>
  <c r="I10149" i="9"/>
  <c r="V10148" i="9"/>
  <c r="I10147" i="9"/>
  <c r="V10146" i="9"/>
  <c r="I10145" i="9"/>
  <c r="V10144" i="9"/>
  <c r="I10143" i="9"/>
  <c r="V10142" i="9"/>
  <c r="I10141" i="9"/>
  <c r="V10140" i="9"/>
  <c r="I10139" i="9"/>
  <c r="V10138" i="9"/>
  <c r="I10137" i="9"/>
  <c r="V10136" i="9"/>
  <c r="I10135" i="9"/>
  <c r="V10134" i="9"/>
  <c r="I10133" i="9"/>
  <c r="V10132" i="9"/>
  <c r="I10131" i="9"/>
  <c r="V10130" i="9"/>
  <c r="I10129" i="9"/>
  <c r="V10128" i="9"/>
  <c r="I10127" i="9"/>
  <c r="V10126" i="9"/>
  <c r="I10125" i="9"/>
  <c r="V10124" i="9"/>
  <c r="I10123" i="9"/>
  <c r="V10122" i="9"/>
  <c r="I10121" i="9"/>
  <c r="V10120" i="9"/>
  <c r="I10119" i="9"/>
  <c r="V10118" i="9"/>
  <c r="I10117" i="9"/>
  <c r="V10116" i="9"/>
  <c r="I10115" i="9"/>
  <c r="V10114" i="9"/>
  <c r="I10113" i="9"/>
  <c r="V10112" i="9"/>
  <c r="I10111" i="9"/>
  <c r="V10110" i="9"/>
  <c r="I10109" i="9"/>
  <c r="V10108" i="9"/>
  <c r="I10107" i="9"/>
  <c r="V10106" i="9"/>
  <c r="I10105" i="9"/>
  <c r="V10104" i="9"/>
  <c r="I10103" i="9"/>
  <c r="V10102" i="9"/>
  <c r="I10101" i="9"/>
  <c r="V10100" i="9"/>
  <c r="I10099" i="9"/>
  <c r="V10098" i="9"/>
  <c r="I10097" i="9"/>
  <c r="V10096" i="9"/>
  <c r="I10095" i="9"/>
  <c r="V10094" i="9"/>
  <c r="I10093" i="9"/>
  <c r="V10092" i="9"/>
  <c r="I10091" i="9"/>
  <c r="V10090" i="9"/>
  <c r="I10089" i="9"/>
  <c r="V10088" i="9"/>
  <c r="I10087" i="9"/>
  <c r="V10086" i="9"/>
  <c r="I10085" i="9"/>
  <c r="V10084" i="9"/>
  <c r="I10083" i="9"/>
  <c r="V10082" i="9"/>
  <c r="I10081" i="9"/>
  <c r="V10080" i="9"/>
  <c r="I10079" i="9"/>
  <c r="V10078" i="9"/>
  <c r="I10077" i="9"/>
  <c r="V10076" i="9"/>
  <c r="I10075" i="9"/>
  <c r="V10074" i="9"/>
  <c r="I10073" i="9"/>
  <c r="V10072" i="9"/>
  <c r="I10071" i="9"/>
  <c r="V10070" i="9"/>
  <c r="I10069" i="9"/>
  <c r="V10068" i="9"/>
  <c r="I10067" i="9"/>
  <c r="V10066" i="9"/>
  <c r="I10065" i="9"/>
  <c r="V10064" i="9"/>
  <c r="I10063" i="9"/>
  <c r="V10062" i="9"/>
  <c r="I10061" i="9"/>
  <c r="V10060" i="9"/>
  <c r="I10059" i="9"/>
  <c r="V10058" i="9"/>
  <c r="I10057" i="9"/>
  <c r="V10056" i="9"/>
  <c r="I10055" i="9"/>
  <c r="V10054" i="9"/>
  <c r="I10053" i="9"/>
  <c r="V10052" i="9"/>
  <c r="I10051" i="9"/>
  <c r="V10050" i="9"/>
  <c r="I10049" i="9"/>
  <c r="V10048" i="9"/>
  <c r="I10047" i="9"/>
  <c r="V9900" i="9"/>
  <c r="I9899" i="9"/>
  <c r="I9898" i="9"/>
  <c r="I9897" i="9"/>
  <c r="I9895" i="9"/>
  <c r="V9894" i="9"/>
  <c r="I9893" i="9"/>
  <c r="V9892" i="9"/>
  <c r="I9892" i="9" s="1"/>
  <c r="I9891" i="9"/>
  <c r="V9890" i="9"/>
  <c r="I9889" i="9"/>
  <c r="V9888" i="9"/>
  <c r="I9888" i="9" s="1"/>
  <c r="I9887" i="9"/>
  <c r="V9886" i="9"/>
  <c r="I9885" i="9"/>
  <c r="V9884" i="9"/>
  <c r="I9884" i="9" s="1"/>
  <c r="I9883" i="9"/>
  <c r="I9882" i="9"/>
  <c r="V9880" i="9"/>
  <c r="I9879" i="9"/>
  <c r="V9878" i="9"/>
  <c r="I9878" i="9" s="1"/>
  <c r="I9877" i="9"/>
  <c r="V9876" i="9"/>
  <c r="I9875" i="9"/>
  <c r="V9874" i="9"/>
  <c r="I9874" i="9" s="1"/>
  <c r="I9873" i="9"/>
  <c r="V9872" i="9"/>
  <c r="V9868" i="9"/>
  <c r="I9867" i="9"/>
  <c r="I9866" i="9"/>
  <c r="I9864" i="9"/>
  <c r="V9863" i="9"/>
  <c r="I9862" i="9"/>
  <c r="V9861" i="9"/>
  <c r="I9860" i="9"/>
  <c r="V9859" i="9"/>
  <c r="I9858" i="9"/>
  <c r="V9857" i="9"/>
  <c r="I9856" i="9"/>
  <c r="V9855" i="9"/>
  <c r="I9854" i="9"/>
  <c r="V9853" i="9"/>
  <c r="I9852" i="9"/>
  <c r="V9851" i="9"/>
  <c r="I9850" i="9"/>
  <c r="V9849" i="9"/>
  <c r="I9848" i="9"/>
  <c r="V9847" i="9"/>
  <c r="I9846" i="9"/>
  <c r="V9845" i="9"/>
  <c r="I9844" i="9"/>
  <c r="V9843" i="9"/>
  <c r="V9809" i="9"/>
  <c r="I9808" i="9"/>
  <c r="I9807" i="9"/>
  <c r="I9806" i="9"/>
  <c r="I9805" i="9"/>
  <c r="I9804" i="9"/>
  <c r="I9803" i="9"/>
  <c r="V9802" i="9"/>
  <c r="I9801" i="9"/>
  <c r="V9800" i="9"/>
  <c r="I9799" i="9"/>
  <c r="V9798" i="9"/>
  <c r="I9797" i="9"/>
  <c r="V9796" i="9"/>
  <c r="I9795" i="9"/>
  <c r="V9794" i="9"/>
  <c r="I9793" i="9"/>
  <c r="V9792" i="9"/>
  <c r="I9790" i="9"/>
  <c r="V9789" i="9"/>
  <c r="V9785" i="9"/>
  <c r="I9785" i="9" s="1"/>
  <c r="I9784" i="9"/>
  <c r="V9783" i="9"/>
  <c r="I9782" i="9"/>
  <c r="I9781" i="9"/>
  <c r="I9780" i="9"/>
  <c r="I9778" i="9"/>
  <c r="V9777" i="9"/>
  <c r="I9776" i="9"/>
  <c r="V9775" i="9"/>
  <c r="I9774" i="9"/>
  <c r="I9773" i="9"/>
  <c r="I9772" i="9"/>
  <c r="I9771" i="9"/>
  <c r="I9770" i="9"/>
  <c r="I9769" i="9"/>
  <c r="I9768" i="9"/>
  <c r="I9767" i="9"/>
  <c r="I9766" i="9"/>
  <c r="I9764" i="9"/>
  <c r="V9763" i="9"/>
  <c r="I9763" i="9" s="1"/>
  <c r="V9760" i="9"/>
  <c r="I9759" i="9"/>
  <c r="V9758" i="9"/>
  <c r="I9757" i="9"/>
  <c r="V9756" i="9"/>
  <c r="I9755" i="9"/>
  <c r="V9754" i="9"/>
  <c r="I9753" i="9"/>
  <c r="V9752" i="9"/>
  <c r="I9751" i="9"/>
  <c r="V9750" i="9"/>
  <c r="I9749" i="9"/>
  <c r="V9748" i="9"/>
  <c r="I9747" i="9"/>
  <c r="V9746" i="9"/>
  <c r="I9745" i="9"/>
  <c r="V9744" i="9"/>
  <c r="I9743" i="9"/>
  <c r="I9742" i="9"/>
  <c r="I9741" i="9"/>
  <c r="I9740" i="9"/>
  <c r="I9739" i="9"/>
  <c r="I9738" i="9"/>
  <c r="I9737" i="9"/>
  <c r="I9736" i="9"/>
  <c r="I9734" i="9"/>
  <c r="V9733" i="9"/>
  <c r="I9732" i="9"/>
  <c r="V9731" i="9"/>
  <c r="V9727" i="9"/>
  <c r="I9726" i="9"/>
  <c r="V9725" i="9"/>
  <c r="I9725" i="9" s="1"/>
  <c r="I9724" i="9"/>
  <c r="V9723" i="9"/>
  <c r="V9716" i="9"/>
  <c r="I9715" i="9"/>
  <c r="I9713" i="9"/>
  <c r="V9712" i="9"/>
  <c r="I9711" i="9"/>
  <c r="I9710" i="9"/>
  <c r="I9709" i="9"/>
  <c r="I9708" i="9"/>
  <c r="I9707" i="9"/>
  <c r="I9706" i="9"/>
  <c r="I9705" i="9"/>
  <c r="I9704" i="9"/>
  <c r="V9702" i="9"/>
  <c r="I9702" i="9" s="1"/>
  <c r="I9701" i="9"/>
  <c r="V9700" i="9"/>
  <c r="I9593" i="9"/>
  <c r="I9592" i="9"/>
  <c r="I9591" i="9"/>
  <c r="I9590" i="9"/>
  <c r="I9589" i="9"/>
  <c r="I9588" i="9"/>
  <c r="I9587" i="9"/>
  <c r="I9586" i="9"/>
  <c r="I9585" i="9"/>
  <c r="I9584" i="9"/>
  <c r="I9583" i="9"/>
  <c r="I9582" i="9"/>
  <c r="I9581" i="9"/>
  <c r="I9580" i="9"/>
  <c r="I9579" i="9"/>
  <c r="I9578" i="9"/>
  <c r="I9577" i="9"/>
  <c r="I9576" i="9"/>
  <c r="I9575" i="9"/>
  <c r="I9574" i="9"/>
  <c r="I9573" i="9"/>
  <c r="I9571" i="9"/>
  <c r="V9570" i="9"/>
  <c r="I9569" i="9"/>
  <c r="V9568" i="9"/>
  <c r="I9567" i="9"/>
  <c r="V9566" i="9"/>
  <c r="I9565" i="9"/>
  <c r="V9564" i="9"/>
  <c r="I9563" i="9"/>
  <c r="V9562" i="9"/>
  <c r="I9561" i="9"/>
  <c r="V9560" i="9"/>
  <c r="I9559" i="9"/>
  <c r="V9558" i="9"/>
  <c r="I9557" i="9"/>
  <c r="V9556" i="9"/>
  <c r="I9555" i="9"/>
  <c r="V9554" i="9"/>
  <c r="I9553" i="9"/>
  <c r="V9552" i="9"/>
  <c r="I9551" i="9"/>
  <c r="V9550" i="9"/>
  <c r="I9549" i="9"/>
  <c r="V9548" i="9"/>
  <c r="I9547" i="9"/>
  <c r="V9546" i="9"/>
  <c r="I9545" i="9"/>
  <c r="V9544" i="9"/>
  <c r="I9543" i="9"/>
  <c r="V9542" i="9"/>
  <c r="I9541" i="9"/>
  <c r="V9540" i="9"/>
  <c r="I9539" i="9"/>
  <c r="V9538" i="9"/>
  <c r="I9537" i="9"/>
  <c r="V9536" i="9"/>
  <c r="I9535" i="9"/>
  <c r="V9534" i="9"/>
  <c r="I9533" i="9"/>
  <c r="V9532" i="9"/>
  <c r="I9531" i="9"/>
  <c r="I9530" i="9"/>
  <c r="I9529" i="9"/>
  <c r="I9528" i="9"/>
  <c r="I9527" i="9"/>
  <c r="I9526" i="9"/>
  <c r="I9525" i="9"/>
  <c r="I9524" i="9"/>
  <c r="I9522" i="9"/>
  <c r="V9521" i="9"/>
  <c r="I9520" i="9"/>
  <c r="V9519" i="9"/>
  <c r="I9518" i="9"/>
  <c r="V9517" i="9"/>
  <c r="I9516" i="9"/>
  <c r="V9515" i="9"/>
  <c r="I9514" i="9"/>
  <c r="V9513" i="9"/>
  <c r="I9512" i="9"/>
  <c r="V9511" i="9"/>
  <c r="I9510" i="9"/>
  <c r="V9509" i="9"/>
  <c r="I9508" i="9"/>
  <c r="V9507" i="9"/>
  <c r="I9506" i="9"/>
  <c r="V9505" i="9"/>
  <c r="I9504" i="9"/>
  <c r="V9503" i="9"/>
  <c r="I9502" i="9"/>
  <c r="V9501" i="9"/>
  <c r="I9500" i="9"/>
  <c r="V9499" i="9"/>
  <c r="I9498" i="9"/>
  <c r="V9497" i="9"/>
  <c r="I9496" i="9"/>
  <c r="V9495" i="9"/>
  <c r="I9494" i="9"/>
  <c r="I9413" i="9"/>
  <c r="I9412" i="9"/>
  <c r="I9411" i="9"/>
  <c r="I9405" i="9"/>
  <c r="I9404" i="9"/>
  <c r="V9399" i="9"/>
  <c r="I9398" i="9"/>
  <c r="I9397" i="9"/>
  <c r="I9396" i="9"/>
  <c r="I9395" i="9"/>
  <c r="I9394" i="9"/>
  <c r="V9390" i="9"/>
  <c r="I9389" i="9"/>
  <c r="V9388" i="9"/>
  <c r="I9388" i="9" s="1"/>
  <c r="I9387" i="9"/>
  <c r="V9386" i="9"/>
  <c r="I9385" i="9"/>
  <c r="V9384" i="9"/>
  <c r="I9384" i="9" s="1"/>
  <c r="V9381" i="9"/>
  <c r="I9380" i="9"/>
  <c r="I9379" i="9"/>
  <c r="I9378" i="9"/>
  <c r="I9377" i="9"/>
  <c r="I9375" i="9"/>
  <c r="V9374" i="9"/>
  <c r="I9373" i="9"/>
  <c r="V9372" i="9"/>
  <c r="I9371" i="9"/>
  <c r="V9370" i="9"/>
  <c r="I9369" i="9"/>
  <c r="V9368" i="9"/>
  <c r="I9367" i="9"/>
  <c r="I9360" i="9"/>
  <c r="V9359" i="9"/>
  <c r="I9359" i="9" s="1"/>
  <c r="I9358" i="9"/>
  <c r="V9357" i="9"/>
  <c r="I9354" i="9"/>
  <c r="V9353" i="9"/>
  <c r="I9352" i="9"/>
  <c r="V9348" i="9"/>
  <c r="I9347" i="9"/>
  <c r="V9346" i="9"/>
  <c r="I9346" i="9" s="1"/>
  <c r="I9345" i="9"/>
  <c r="V9344" i="9"/>
  <c r="I9341" i="9"/>
  <c r="V9340" i="9"/>
  <c r="V9335" i="9"/>
  <c r="I9334" i="9"/>
  <c r="I9333" i="9"/>
  <c r="I9332" i="9"/>
  <c r="I9330" i="9"/>
  <c r="V9329" i="9"/>
  <c r="I9328" i="9"/>
  <c r="V9327" i="9"/>
  <c r="I9327" i="9" s="1"/>
  <c r="I9326" i="9"/>
  <c r="V9325" i="9"/>
  <c r="I9324" i="9"/>
  <c r="V9323" i="9"/>
  <c r="I9323" i="9" s="1"/>
  <c r="I9322" i="9"/>
  <c r="V9321" i="9"/>
  <c r="V9318" i="9"/>
  <c r="V9314" i="9"/>
  <c r="I9314" i="9" s="1"/>
  <c r="I9313" i="9"/>
  <c r="V9312" i="9"/>
  <c r="I9311" i="9"/>
  <c r="V9310" i="9"/>
  <c r="I9310" i="9" s="1"/>
  <c r="I9309" i="9"/>
  <c r="V9308" i="9"/>
  <c r="V9305" i="9"/>
  <c r="I9304" i="9"/>
  <c r="V9303" i="9"/>
  <c r="I9302" i="9"/>
  <c r="V9301" i="9"/>
  <c r="I9300" i="9"/>
  <c r="V9299" i="9"/>
  <c r="I9298" i="9"/>
  <c r="V9297" i="9"/>
  <c r="I9295" i="9"/>
  <c r="V9294" i="9"/>
  <c r="V9290" i="9"/>
  <c r="I9290" i="9" s="1"/>
  <c r="I9289" i="9"/>
  <c r="V9288" i="9"/>
  <c r="I9287" i="9"/>
  <c r="I9249" i="9"/>
  <c r="I9248" i="9"/>
  <c r="I9247" i="9"/>
  <c r="I9246" i="9"/>
  <c r="I9245" i="9"/>
  <c r="I9244" i="9"/>
  <c r="I9243" i="9"/>
  <c r="I9242" i="9"/>
  <c r="I9237" i="9"/>
  <c r="I9236" i="9"/>
  <c r="I9235" i="9"/>
  <c r="I9234" i="9"/>
  <c r="I9233" i="9"/>
  <c r="I9232" i="9"/>
  <c r="I9231" i="9"/>
  <c r="I9230" i="9"/>
  <c r="I9229" i="9"/>
  <c r="I9228" i="9"/>
  <c r="I9227" i="9"/>
  <c r="I9226" i="9"/>
  <c r="I9225" i="9"/>
  <c r="I9224" i="9"/>
  <c r="I9223" i="9"/>
  <c r="I9222" i="9"/>
  <c r="I9220" i="9"/>
  <c r="V9219" i="9"/>
  <c r="I9218" i="9"/>
  <c r="V9217" i="9"/>
  <c r="I9216" i="9"/>
  <c r="V9215" i="9"/>
  <c r="I9214" i="9"/>
  <c r="I9213" i="9"/>
  <c r="I9212" i="9"/>
  <c r="I9211" i="9"/>
  <c r="I9210" i="9"/>
  <c r="I9209" i="9"/>
  <c r="I9208" i="9"/>
  <c r="I9207" i="9"/>
  <c r="I9206" i="9"/>
  <c r="I9204" i="9"/>
  <c r="V9203" i="9"/>
  <c r="I9203" i="9" s="1"/>
  <c r="I9202" i="9"/>
  <c r="V9201" i="9"/>
  <c r="I9200" i="9"/>
  <c r="V9199" i="9"/>
  <c r="I9199" i="9" s="1"/>
  <c r="I9198" i="9"/>
  <c r="V9197" i="9"/>
  <c r="I9196" i="9"/>
  <c r="V9195" i="9"/>
  <c r="I9195" i="9" s="1"/>
  <c r="I9194" i="9"/>
  <c r="V9193" i="9"/>
  <c r="I9192" i="9"/>
  <c r="V9191" i="9"/>
  <c r="I9191" i="9" s="1"/>
  <c r="I9190" i="9"/>
  <c r="V9189" i="9"/>
  <c r="I9188" i="9"/>
  <c r="V9187" i="9"/>
  <c r="I9187" i="9" s="1"/>
  <c r="I9186" i="9"/>
  <c r="V9185" i="9"/>
  <c r="I9184" i="9"/>
  <c r="V9183" i="9"/>
  <c r="I9183" i="9" s="1"/>
  <c r="I9182" i="9"/>
  <c r="V9181" i="9"/>
  <c r="I9180" i="9"/>
  <c r="V9179" i="9"/>
  <c r="I9179" i="9" s="1"/>
  <c r="I9178" i="9"/>
  <c r="V9177" i="9"/>
  <c r="I9176" i="9"/>
  <c r="V9175" i="9"/>
  <c r="I9175" i="9" s="1"/>
  <c r="I9174" i="9"/>
  <c r="V9173" i="9"/>
  <c r="I9172" i="9"/>
  <c r="V9171" i="9"/>
  <c r="I9171" i="9" s="1"/>
  <c r="I9170" i="9"/>
  <c r="V9169" i="9"/>
  <c r="I9168" i="9"/>
  <c r="V9167" i="9"/>
  <c r="I9167" i="9" s="1"/>
  <c r="I9166" i="9"/>
  <c r="V9165" i="9"/>
  <c r="I9164" i="9"/>
  <c r="V9163" i="9"/>
  <c r="I9163" i="9" s="1"/>
  <c r="I9162" i="9"/>
  <c r="V9161" i="9"/>
  <c r="I9160" i="9"/>
  <c r="V9159" i="9"/>
  <c r="I9159" i="9" s="1"/>
  <c r="I9158" i="9"/>
  <c r="V9157" i="9"/>
  <c r="I9156" i="9"/>
  <c r="V9155" i="9"/>
  <c r="I9155" i="9" s="1"/>
  <c r="I9154" i="9"/>
  <c r="V9153" i="9"/>
  <c r="I9152" i="9"/>
  <c r="V9151" i="9"/>
  <c r="I9151" i="9" s="1"/>
  <c r="I9150" i="9"/>
  <c r="V9149" i="9"/>
  <c r="I9148" i="9"/>
  <c r="V9147" i="9"/>
  <c r="I9147" i="9" s="1"/>
  <c r="I9146" i="9"/>
  <c r="V9145" i="9"/>
  <c r="I9144" i="9"/>
  <c r="V9143" i="9"/>
  <c r="I9143" i="9" s="1"/>
  <c r="I9142" i="9"/>
  <c r="V9141" i="9"/>
  <c r="I9140" i="9"/>
  <c r="V9139" i="9"/>
  <c r="I9139" i="9" s="1"/>
  <c r="I9138" i="9"/>
  <c r="V9137" i="9"/>
  <c r="I9136" i="9"/>
  <c r="V9135" i="9"/>
  <c r="I9135" i="9" s="1"/>
  <c r="I9134" i="9"/>
  <c r="V9133" i="9"/>
  <c r="I9132" i="9"/>
  <c r="V9131" i="9"/>
  <c r="I9131" i="9" s="1"/>
  <c r="I9130" i="9"/>
  <c r="V9129" i="9"/>
  <c r="I9128" i="9"/>
  <c r="V9127" i="9"/>
  <c r="I9127" i="9" s="1"/>
  <c r="I9126" i="9"/>
  <c r="V9125" i="9"/>
  <c r="I9124" i="9"/>
  <c r="V9123" i="9"/>
  <c r="I9123" i="9" s="1"/>
  <c r="I9122" i="9"/>
  <c r="V9121" i="9"/>
  <c r="I9120" i="9"/>
  <c r="V9119" i="9"/>
  <c r="I9119" i="9" s="1"/>
  <c r="I9118" i="9"/>
  <c r="V9117" i="9"/>
  <c r="I9116" i="9"/>
  <c r="V9115" i="9"/>
  <c r="I9115" i="9" s="1"/>
  <c r="I9114" i="9"/>
  <c r="V9113" i="9"/>
  <c r="I9112" i="9"/>
  <c r="V9111" i="9"/>
  <c r="I9111" i="9" s="1"/>
  <c r="I9110" i="9"/>
  <c r="V9109" i="9"/>
  <c r="I9108" i="9"/>
  <c r="V9107" i="9"/>
  <c r="I9107" i="9" s="1"/>
  <c r="I9106" i="9"/>
  <c r="V9105" i="9"/>
  <c r="I9104" i="9"/>
  <c r="V9103" i="9"/>
  <c r="I9103" i="9" s="1"/>
  <c r="I9102" i="9"/>
  <c r="V9101" i="9"/>
  <c r="I9100" i="9"/>
  <c r="V9099" i="9"/>
  <c r="I9099" i="9" s="1"/>
  <c r="I9098" i="9"/>
  <c r="V9097" i="9"/>
  <c r="I9096" i="9"/>
  <c r="V9095" i="9"/>
  <c r="I9095" i="9" s="1"/>
  <c r="I9094" i="9"/>
  <c r="V9093" i="9"/>
  <c r="I9092" i="9"/>
  <c r="V9091" i="9"/>
  <c r="I9090" i="9"/>
  <c r="I9089" i="9"/>
  <c r="I9088" i="9"/>
  <c r="I9087" i="9"/>
  <c r="I9086" i="9"/>
  <c r="I9085" i="9"/>
  <c r="I9084" i="9"/>
  <c r="I9083" i="9"/>
  <c r="I9082" i="9"/>
  <c r="I9081" i="9"/>
  <c r="I9080" i="9"/>
  <c r="I9079" i="9"/>
  <c r="I9078" i="9"/>
  <c r="I9077" i="9"/>
  <c r="I9076" i="9"/>
  <c r="I9075" i="9"/>
  <c r="I9074" i="9"/>
  <c r="I9073" i="9"/>
  <c r="I9072" i="9"/>
  <c r="I9071" i="9"/>
  <c r="I9070" i="9"/>
  <c r="I9069" i="9"/>
  <c r="I9068" i="9"/>
  <c r="I9067" i="9"/>
  <c r="I9066" i="9"/>
  <c r="I9065" i="9"/>
  <c r="I9063" i="9"/>
  <c r="V9062" i="9"/>
  <c r="I9062" i="9" s="1"/>
  <c r="I9061" i="9"/>
  <c r="V9060" i="9"/>
  <c r="I9059" i="9"/>
  <c r="V9058" i="9"/>
  <c r="I9058" i="9" s="1"/>
  <c r="I9057" i="9"/>
  <c r="V9056" i="9"/>
  <c r="I9055" i="9"/>
  <c r="V9054" i="9"/>
  <c r="I9054" i="9" s="1"/>
  <c r="I9053" i="9"/>
  <c r="V9052" i="9"/>
  <c r="I9051" i="9"/>
  <c r="V9050" i="9"/>
  <c r="I9050" i="9" s="1"/>
  <c r="I9049" i="9"/>
  <c r="V9048" i="9"/>
  <c r="I9047" i="9"/>
  <c r="V9046" i="9"/>
  <c r="I9046" i="9" s="1"/>
  <c r="I9045" i="9"/>
  <c r="V9044" i="9"/>
  <c r="I9043" i="9"/>
  <c r="V9042" i="9"/>
  <c r="I9042" i="9" s="1"/>
  <c r="I9041" i="9"/>
  <c r="V9040" i="9"/>
  <c r="I9039" i="9"/>
  <c r="V9038" i="9"/>
  <c r="I9038" i="9" s="1"/>
  <c r="I9037" i="9"/>
  <c r="V9036" i="9"/>
  <c r="I9035" i="9"/>
  <c r="V9034" i="9"/>
  <c r="I9034" i="9" s="1"/>
  <c r="I9033" i="9"/>
  <c r="V9032" i="9"/>
  <c r="I9031" i="9"/>
  <c r="V9030" i="9"/>
  <c r="I9030" i="9" s="1"/>
  <c r="I9029" i="9"/>
  <c r="V9028" i="9"/>
  <c r="I9027" i="9"/>
  <c r="V9026" i="9"/>
  <c r="I9026" i="9" s="1"/>
  <c r="I9025" i="9"/>
  <c r="V9024" i="9"/>
  <c r="I9023" i="9"/>
  <c r="V9022" i="9"/>
  <c r="I9022" i="9" s="1"/>
  <c r="I9021" i="9"/>
  <c r="V9020" i="9"/>
  <c r="I9019" i="9"/>
  <c r="V9018" i="9"/>
  <c r="I9018" i="9" s="1"/>
  <c r="I9017" i="9"/>
  <c r="V9016" i="9"/>
  <c r="I9015" i="9"/>
  <c r="V9014" i="9"/>
  <c r="I9014" i="9" s="1"/>
  <c r="I9013" i="9"/>
  <c r="V9012" i="9"/>
  <c r="I9011" i="9"/>
  <c r="V9010" i="9"/>
  <c r="I9010" i="9" s="1"/>
  <c r="I9009" i="9"/>
  <c r="V9008" i="9"/>
  <c r="I9007" i="9"/>
  <c r="V9006" i="9"/>
  <c r="I9005" i="9"/>
  <c r="I9004" i="9"/>
  <c r="I9003" i="9"/>
  <c r="I9002" i="9"/>
  <c r="I9001" i="9"/>
  <c r="I9000" i="9"/>
  <c r="I8999" i="9"/>
  <c r="I8998" i="9"/>
  <c r="V8997" i="9"/>
  <c r="I8996" i="9"/>
  <c r="V8995" i="9"/>
  <c r="I8994" i="9"/>
  <c r="V8993" i="9"/>
  <c r="I8992" i="9"/>
  <c r="V8991" i="9"/>
  <c r="I8990" i="9"/>
  <c r="V8989" i="9"/>
  <c r="I8988" i="9"/>
  <c r="V8987" i="9"/>
  <c r="I8986" i="9"/>
  <c r="V8985" i="9"/>
  <c r="I8984" i="9"/>
  <c r="V8983" i="9"/>
  <c r="I8982" i="9"/>
  <c r="I8955" i="9"/>
  <c r="V8954" i="9"/>
  <c r="I8953" i="9"/>
  <c r="V8952" i="9"/>
  <c r="I8952" i="9" s="1"/>
  <c r="I8951" i="9"/>
  <c r="V8950" i="9"/>
  <c r="I8949" i="9"/>
  <c r="I8947" i="9"/>
  <c r="V8946" i="9"/>
  <c r="V8943" i="9"/>
  <c r="I8942" i="9"/>
  <c r="V8941" i="9"/>
  <c r="I8941" i="9" s="1"/>
  <c r="I8940" i="9"/>
  <c r="V8939" i="9"/>
  <c r="I8938" i="9"/>
  <c r="V8937" i="9"/>
  <c r="I8937" i="9" s="1"/>
  <c r="I8936" i="9"/>
  <c r="V8935" i="9"/>
  <c r="I8934" i="9"/>
  <c r="V8933" i="9"/>
  <c r="I8933" i="9" s="1"/>
  <c r="I8932" i="9"/>
  <c r="V8931" i="9"/>
  <c r="V8900" i="9"/>
  <c r="V8897" i="9"/>
  <c r="I8891" i="9"/>
  <c r="V8890" i="9"/>
  <c r="V8857" i="9"/>
  <c r="I8856" i="9"/>
  <c r="V8855" i="9"/>
  <c r="I8854" i="9"/>
  <c r="V8853" i="9"/>
  <c r="I8852" i="9"/>
  <c r="V8851" i="9"/>
  <c r="I8850" i="9"/>
  <c r="V8849" i="9"/>
  <c r="I8848" i="9"/>
  <c r="V8847" i="9"/>
  <c r="I8846" i="9"/>
  <c r="V8845" i="9"/>
  <c r="I8844" i="9"/>
  <c r="V8843" i="9"/>
  <c r="V8833" i="9"/>
  <c r="I8828" i="9"/>
  <c r="I8827" i="9"/>
  <c r="V8824" i="9"/>
  <c r="I8823" i="9"/>
  <c r="I8822" i="9"/>
  <c r="I13607" i="9"/>
  <c r="V13606" i="9"/>
  <c r="I13606" i="9" s="1"/>
  <c r="I13605" i="9"/>
  <c r="V13604" i="9"/>
  <c r="I13604" i="9" s="1"/>
  <c r="I13603" i="9"/>
  <c r="V13602" i="9"/>
  <c r="I13602" i="9" s="1"/>
  <c r="I13601" i="9"/>
  <c r="V13600" i="9"/>
  <c r="I13600" i="9" s="1"/>
  <c r="I13599" i="9"/>
  <c r="V13598" i="9"/>
  <c r="I13598" i="9" s="1"/>
  <c r="I13597" i="9"/>
  <c r="V13596" i="9"/>
  <c r="I13596" i="9" s="1"/>
  <c r="I13595" i="9"/>
  <c r="V13594" i="9"/>
  <c r="I13594" i="9" s="1"/>
  <c r="I13593" i="9"/>
  <c r="V13592" i="9"/>
  <c r="I13592" i="9" s="1"/>
  <c r="I13591" i="9"/>
  <c r="I13590" i="9"/>
  <c r="I13589" i="9"/>
  <c r="I13588" i="9"/>
  <c r="I13587" i="9"/>
  <c r="I13586" i="9"/>
  <c r="I13584" i="9"/>
  <c r="V13583" i="9"/>
  <c r="I13583" i="9" s="1"/>
  <c r="I13582" i="9"/>
  <c r="V13581" i="9"/>
  <c r="I13581" i="9" s="1"/>
  <c r="I13580" i="9"/>
  <c r="V13579" i="9"/>
  <c r="I13579" i="9" s="1"/>
  <c r="I13578" i="9"/>
  <c r="V13577" i="9"/>
  <c r="I13577" i="9" s="1"/>
  <c r="I13576" i="9"/>
  <c r="I13575" i="9"/>
  <c r="I13574" i="9"/>
  <c r="I13573" i="9"/>
  <c r="I13572" i="9"/>
  <c r="I13571" i="9"/>
  <c r="I13569" i="9"/>
  <c r="V13568" i="9"/>
  <c r="I13568" i="9" s="1"/>
  <c r="I13567" i="9"/>
  <c r="V13566" i="9"/>
  <c r="I13566" i="9" s="1"/>
  <c r="I13565" i="9"/>
  <c r="V13564" i="9"/>
  <c r="I13564" i="9" s="1"/>
  <c r="I13563" i="9"/>
  <c r="V13562" i="9"/>
  <c r="I13561" i="9"/>
  <c r="I13560" i="9"/>
  <c r="I13559" i="9"/>
  <c r="I13558" i="9"/>
  <c r="I13557" i="9"/>
  <c r="I13556" i="9"/>
  <c r="I13555" i="9"/>
  <c r="I13554" i="9"/>
  <c r="I13553" i="9"/>
  <c r="I13551" i="9"/>
  <c r="V13550" i="9"/>
  <c r="I13550" i="9" s="1"/>
  <c r="I13549" i="9"/>
  <c r="V13548" i="9"/>
  <c r="I13548" i="9" s="1"/>
  <c r="I13547" i="9"/>
  <c r="V13546" i="9"/>
  <c r="I13546" i="9" s="1"/>
  <c r="I13545" i="9"/>
  <c r="V13544" i="9"/>
  <c r="I13544" i="9" s="1"/>
  <c r="I13543" i="9"/>
  <c r="V13542" i="9"/>
  <c r="I13542" i="9" s="1"/>
  <c r="I13541" i="9"/>
  <c r="V13540" i="9"/>
  <c r="I13540" i="9" s="1"/>
  <c r="I13539" i="9"/>
  <c r="V13538" i="9"/>
  <c r="I13538" i="9" s="1"/>
  <c r="I13537" i="9"/>
  <c r="V13536" i="9"/>
  <c r="I13536" i="9" s="1"/>
  <c r="I13535" i="9"/>
  <c r="V13534" i="9"/>
  <c r="I13534" i="9" s="1"/>
  <c r="I13533" i="9"/>
  <c r="V13532" i="9"/>
  <c r="I13532" i="9" s="1"/>
  <c r="I13531" i="9"/>
  <c r="V13530" i="9"/>
  <c r="I13530" i="9" s="1"/>
  <c r="I13529" i="9"/>
  <c r="V13528" i="9"/>
  <c r="I13528" i="9" s="1"/>
  <c r="I13527" i="9"/>
  <c r="V13526" i="9"/>
  <c r="I13526" i="9" s="1"/>
  <c r="I13525" i="9"/>
  <c r="V13524" i="9"/>
  <c r="I13524" i="9" s="1"/>
  <c r="I13523" i="9"/>
  <c r="V13522" i="9"/>
  <c r="I13522" i="9" s="1"/>
  <c r="I13521" i="9"/>
  <c r="V13520" i="9"/>
  <c r="I13520" i="9" s="1"/>
  <c r="I13519" i="9"/>
  <c r="V13518" i="9"/>
  <c r="I13518" i="9" s="1"/>
  <c r="I13517" i="9"/>
  <c r="V13516" i="9"/>
  <c r="I13516" i="9" s="1"/>
  <c r="I13515" i="9"/>
  <c r="V13514" i="9"/>
  <c r="I13514" i="9" s="1"/>
  <c r="I13513" i="9"/>
  <c r="V13512" i="9"/>
  <c r="I13512" i="9" s="1"/>
  <c r="I13511" i="9"/>
  <c r="V13510" i="9"/>
  <c r="I13510" i="9" s="1"/>
  <c r="I13509" i="9"/>
  <c r="V13508" i="9"/>
  <c r="I13508" i="9" s="1"/>
  <c r="I13507" i="9"/>
  <c r="V13506" i="9"/>
  <c r="I13506" i="9" s="1"/>
  <c r="I13505" i="9"/>
  <c r="V13504" i="9"/>
  <c r="I13504" i="9" s="1"/>
  <c r="I13503" i="9"/>
  <c r="V13502" i="9"/>
  <c r="I13502" i="9" s="1"/>
  <c r="I13501" i="9"/>
  <c r="V13500" i="9"/>
  <c r="I13500" i="9" s="1"/>
  <c r="I13499" i="9"/>
  <c r="V13498" i="9"/>
  <c r="I13498" i="9" s="1"/>
  <c r="I13497" i="9"/>
  <c r="V13496" i="9"/>
  <c r="V13491" i="9"/>
  <c r="I13491" i="9" s="1"/>
  <c r="I13490" i="9"/>
  <c r="V13489" i="9"/>
  <c r="I13489" i="9" s="1"/>
  <c r="V13486" i="9"/>
  <c r="I13486" i="9" s="1"/>
  <c r="I13485" i="9"/>
  <c r="V13484" i="9"/>
  <c r="I13484" i="9" s="1"/>
  <c r="I13483" i="9"/>
  <c r="I13482" i="9"/>
  <c r="I13481" i="9"/>
  <c r="V13480" i="9"/>
  <c r="I13480" i="9" s="1"/>
  <c r="I13479" i="9"/>
  <c r="V13478" i="9"/>
  <c r="I13478" i="9" s="1"/>
  <c r="I13477" i="9"/>
  <c r="V13476" i="9"/>
  <c r="I13476" i="9" s="1"/>
  <c r="V13467" i="9"/>
  <c r="I13466" i="9"/>
  <c r="I13464" i="9"/>
  <c r="I13463" i="9"/>
  <c r="I13462" i="9"/>
  <c r="I13461" i="9"/>
  <c r="I13460" i="9"/>
  <c r="I13458" i="9"/>
  <c r="V13457" i="9"/>
  <c r="I13457" i="9" s="1"/>
  <c r="I13456" i="9"/>
  <c r="V13455" i="9"/>
  <c r="I13455" i="9" s="1"/>
  <c r="I13449" i="9"/>
  <c r="V13448" i="9"/>
  <c r="I13448" i="9" s="1"/>
  <c r="I13447" i="9"/>
  <c r="V13446" i="9"/>
  <c r="I13446" i="9" s="1"/>
  <c r="I13445" i="9"/>
  <c r="V13444" i="9"/>
  <c r="I13444" i="9" s="1"/>
  <c r="I13443" i="9"/>
  <c r="V13442" i="9"/>
  <c r="I13442" i="9" s="1"/>
  <c r="I13441" i="9"/>
  <c r="V13440" i="9"/>
  <c r="I13440" i="9" s="1"/>
  <c r="I13439" i="9"/>
  <c r="V13438" i="9"/>
  <c r="I13438" i="9" s="1"/>
  <c r="I13437" i="9"/>
  <c r="V13436" i="9"/>
  <c r="I13436" i="9" s="1"/>
  <c r="I13435" i="9"/>
  <c r="V13434" i="9"/>
  <c r="I13434" i="9" s="1"/>
  <c r="I13433" i="9"/>
  <c r="V13432" i="9"/>
  <c r="I13432" i="9" s="1"/>
  <c r="I13431" i="9"/>
  <c r="V13430" i="9"/>
  <c r="I13430" i="9" s="1"/>
  <c r="I13429" i="9"/>
  <c r="V13428" i="9"/>
  <c r="I13428" i="9" s="1"/>
  <c r="I13427" i="9"/>
  <c r="V13426" i="9"/>
  <c r="I13426" i="9" s="1"/>
  <c r="I13425" i="9"/>
  <c r="V13424" i="9"/>
  <c r="I13424" i="9" s="1"/>
  <c r="I13423" i="9"/>
  <c r="V13422" i="9"/>
  <c r="I13422" i="9" s="1"/>
  <c r="I13421" i="9"/>
  <c r="V13420" i="9"/>
  <c r="I13420" i="9" s="1"/>
  <c r="I13419" i="9"/>
  <c r="V13418" i="9"/>
  <c r="I13418" i="9" s="1"/>
  <c r="I13417" i="9"/>
  <c r="V13416" i="9"/>
  <c r="I13416" i="9" s="1"/>
  <c r="I13415" i="9"/>
  <c r="V13414" i="9"/>
  <c r="I13414" i="9" s="1"/>
  <c r="I13413" i="9"/>
  <c r="V13412" i="9"/>
  <c r="I13412" i="9" s="1"/>
  <c r="I13411" i="9"/>
  <c r="V13410" i="9"/>
  <c r="I13410" i="9" s="1"/>
  <c r="I13409" i="9"/>
  <c r="V13408" i="9"/>
  <c r="I13408" i="9" s="1"/>
  <c r="I13407" i="9"/>
  <c r="V13406" i="9"/>
  <c r="I13406" i="9" s="1"/>
  <c r="I13405" i="9"/>
  <c r="V13404" i="9"/>
  <c r="I13404" i="9" s="1"/>
  <c r="I13403" i="9"/>
  <c r="V13402" i="9"/>
  <c r="I13402" i="9" s="1"/>
  <c r="I13401" i="9"/>
  <c r="V13400" i="9"/>
  <c r="I13400" i="9" s="1"/>
  <c r="I13399" i="9"/>
  <c r="V13398" i="9"/>
  <c r="I13398" i="9" s="1"/>
  <c r="I13397" i="9"/>
  <c r="V13396" i="9"/>
  <c r="I13396" i="9" s="1"/>
  <c r="I13395" i="9"/>
  <c r="V13394" i="9"/>
  <c r="I13394" i="9" s="1"/>
  <c r="I13393" i="9"/>
  <c r="V13392" i="9"/>
  <c r="I13392" i="9" s="1"/>
  <c r="I13391" i="9"/>
  <c r="V13390" i="9"/>
  <c r="I13390" i="9" s="1"/>
  <c r="I13389" i="9"/>
  <c r="V13388" i="9"/>
  <c r="I13388" i="9" s="1"/>
  <c r="I13387" i="9"/>
  <c r="V13371" i="9"/>
  <c r="I13371" i="9" s="1"/>
  <c r="I13370" i="9"/>
  <c r="V13369" i="9"/>
  <c r="I13369" i="9" s="1"/>
  <c r="I13368" i="9"/>
  <c r="V13367" i="9"/>
  <c r="I13367" i="9" s="1"/>
  <c r="V13363" i="9"/>
  <c r="I13363" i="9" s="1"/>
  <c r="I13362" i="9"/>
  <c r="V13361" i="9"/>
  <c r="I13361" i="9" s="1"/>
  <c r="I13360" i="9"/>
  <c r="V13359" i="9"/>
  <c r="I13359" i="9" s="1"/>
  <c r="I13330" i="9"/>
  <c r="I13329" i="9"/>
  <c r="I13328" i="9"/>
  <c r="I13327" i="9"/>
  <c r="I13326" i="9"/>
  <c r="I13325" i="9"/>
  <c r="I13324" i="9"/>
  <c r="I13323" i="9"/>
  <c r="V13322" i="9"/>
  <c r="I13322" i="9" s="1"/>
  <c r="I13321" i="9"/>
  <c r="V13320" i="9"/>
  <c r="I13320" i="9" s="1"/>
  <c r="I13319" i="9"/>
  <c r="V13318" i="9"/>
  <c r="I13318" i="9" s="1"/>
  <c r="I13317" i="9"/>
  <c r="V13316" i="9"/>
  <c r="I13316" i="9" s="1"/>
  <c r="I13315" i="9"/>
  <c r="V13314" i="9"/>
  <c r="I13314" i="9" s="1"/>
  <c r="I13313" i="9"/>
  <c r="V13312" i="9"/>
  <c r="I13312" i="9" s="1"/>
  <c r="I13311" i="9"/>
  <c r="V13310" i="9"/>
  <c r="I13310" i="9" s="1"/>
  <c r="I13309" i="9"/>
  <c r="V13308" i="9"/>
  <c r="I13308" i="9" s="1"/>
  <c r="I13307" i="9"/>
  <c r="V13306" i="9"/>
  <c r="I13306" i="9" s="1"/>
  <c r="I13305" i="9"/>
  <c r="V13304" i="9"/>
  <c r="I13304" i="9" s="1"/>
  <c r="I13303" i="9"/>
  <c r="V13302" i="9"/>
  <c r="I13302" i="9" s="1"/>
  <c r="I13301" i="9"/>
  <c r="I13128" i="9"/>
  <c r="I13120" i="9"/>
  <c r="I13119" i="9"/>
  <c r="I13111" i="9"/>
  <c r="I13105" i="9"/>
  <c r="I13104" i="9"/>
  <c r="I13103" i="9"/>
  <c r="I13102" i="9"/>
  <c r="I13101" i="9"/>
  <c r="I13099" i="9"/>
  <c r="I13097" i="9"/>
  <c r="I13096" i="9"/>
  <c r="I13095" i="9"/>
  <c r="I13094" i="9"/>
  <c r="I13093" i="9"/>
  <c r="I13092" i="9"/>
  <c r="I13091" i="9"/>
  <c r="I13090" i="9"/>
  <c r="I13089" i="9"/>
  <c r="I13088" i="9"/>
  <c r="I13087" i="9"/>
  <c r="I13086" i="9"/>
  <c r="I13085" i="9"/>
  <c r="I13084" i="9"/>
  <c r="I13083" i="9"/>
  <c r="I13082" i="9"/>
  <c r="I13081" i="9"/>
  <c r="I13080" i="9"/>
  <c r="I13079" i="9"/>
  <c r="I13078" i="9"/>
  <c r="I13077" i="9"/>
  <c r="I13076" i="9"/>
  <c r="I13075" i="9"/>
  <c r="I13073" i="9"/>
  <c r="I13071" i="9"/>
  <c r="I13069" i="9"/>
  <c r="I13067" i="9"/>
  <c r="I13065" i="9"/>
  <c r="I13063" i="9"/>
  <c r="I13056" i="9"/>
  <c r="I13054" i="9"/>
  <c r="I13053" i="9"/>
  <c r="I13052" i="9"/>
  <c r="I13051" i="9"/>
  <c r="I13050" i="9"/>
  <c r="I13049" i="9"/>
  <c r="I13048" i="9"/>
  <c r="I13047" i="9"/>
  <c r="I13046" i="9"/>
  <c r="I13045" i="9"/>
  <c r="I13044" i="9"/>
  <c r="I13043" i="9"/>
  <c r="I13042" i="9"/>
  <c r="I13041" i="9"/>
  <c r="I13039" i="9"/>
  <c r="I13038" i="9"/>
  <c r="I13037" i="9"/>
  <c r="I13036" i="9"/>
  <c r="I13035" i="9"/>
  <c r="I13034" i="9"/>
  <c r="I13033" i="9"/>
  <c r="I13031" i="9"/>
  <c r="I13011" i="9"/>
  <c r="I13010" i="9"/>
  <c r="I13009" i="9"/>
  <c r="I13008" i="9"/>
  <c r="I13007" i="9"/>
  <c r="I13006" i="9"/>
  <c r="I13005" i="9"/>
  <c r="I13004" i="9"/>
  <c r="I13003" i="9"/>
  <c r="I13002" i="9"/>
  <c r="I13001" i="9"/>
  <c r="I13000" i="9"/>
  <c r="I12999" i="9"/>
  <c r="I12998" i="9"/>
  <c r="I12997" i="9"/>
  <c r="I12996" i="9"/>
  <c r="I12995" i="9"/>
  <c r="I12994" i="9"/>
  <c r="I12993" i="9"/>
  <c r="I12992" i="9"/>
  <c r="I12991" i="9"/>
  <c r="I12990" i="9"/>
  <c r="I12989" i="9"/>
  <c r="I12988" i="9"/>
  <c r="I12987" i="9"/>
  <c r="I12986" i="9"/>
  <c r="I12985" i="9"/>
  <c r="I12984" i="9"/>
  <c r="I12983" i="9"/>
  <c r="I12982" i="9"/>
  <c r="I12981" i="9"/>
  <c r="I12980" i="9"/>
  <c r="I12979" i="9"/>
  <c r="I12978" i="9"/>
  <c r="I12977" i="9"/>
  <c r="I12976" i="9"/>
  <c r="I12975" i="9"/>
  <c r="I12974" i="9"/>
  <c r="I12973" i="9"/>
  <c r="I12972" i="9"/>
  <c r="I12971" i="9"/>
  <c r="I12970" i="9"/>
  <c r="I12969" i="9"/>
  <c r="I12968" i="9"/>
  <c r="I12967" i="9"/>
  <c r="I12966" i="9"/>
  <c r="I12965" i="9"/>
  <c r="I12962" i="9"/>
  <c r="I12958" i="9"/>
  <c r="I12954" i="9"/>
  <c r="I12950" i="9"/>
  <c r="I12946" i="9"/>
  <c r="I12942" i="9"/>
  <c r="I12938" i="9"/>
  <c r="I12934" i="9"/>
  <c r="I12929" i="9"/>
  <c r="I12925" i="9"/>
  <c r="I12921" i="9"/>
  <c r="I12912" i="9"/>
  <c r="I12908" i="9"/>
  <c r="I12904" i="9"/>
  <c r="I12903" i="9"/>
  <c r="I12902" i="9"/>
  <c r="I12894" i="9"/>
  <c r="I12890" i="9"/>
  <c r="I12886" i="9"/>
  <c r="I12882" i="9"/>
  <c r="I12878" i="9"/>
  <c r="I12876" i="9"/>
  <c r="I12875" i="9"/>
  <c r="I12874" i="9"/>
  <c r="I12873" i="9"/>
  <c r="I12872" i="9"/>
  <c r="I12871" i="9"/>
  <c r="I12870" i="9"/>
  <c r="I12869" i="9"/>
  <c r="I12868" i="9"/>
  <c r="I12867" i="9"/>
  <c r="I12866" i="9"/>
  <c r="I12864" i="9"/>
  <c r="I12860" i="9"/>
  <c r="I12856" i="9"/>
  <c r="I12852" i="9"/>
  <c r="I12848" i="9"/>
  <c r="I12844" i="9"/>
  <c r="I12840" i="9"/>
  <c r="I12836" i="9"/>
  <c r="I12832" i="9"/>
  <c r="I12828" i="9"/>
  <c r="I12824" i="9"/>
  <c r="I12820" i="9"/>
  <c r="I12816" i="9"/>
  <c r="I12812" i="9"/>
  <c r="I12808" i="9"/>
  <c r="I12804" i="9"/>
  <c r="I12803" i="9"/>
  <c r="I12802" i="9"/>
  <c r="I12801" i="9"/>
  <c r="I12800" i="9"/>
  <c r="I12799" i="9"/>
  <c r="I12798" i="9"/>
  <c r="I12797" i="9"/>
  <c r="I12796" i="9"/>
  <c r="I12795" i="9"/>
  <c r="I12794" i="9"/>
  <c r="I12793" i="9"/>
  <c r="I12792" i="9"/>
  <c r="I12791" i="9"/>
  <c r="I12790" i="9"/>
  <c r="I12789" i="9"/>
  <c r="I12788" i="9"/>
  <c r="I12787" i="9"/>
  <c r="I12786" i="9"/>
  <c r="I12785" i="9"/>
  <c r="I12784" i="9"/>
  <c r="I12783" i="9"/>
  <c r="I12782" i="9"/>
  <c r="I12781" i="9"/>
  <c r="I12780" i="9"/>
  <c r="I12779" i="9"/>
  <c r="I12778" i="9"/>
  <c r="I12777" i="9"/>
  <c r="I12776" i="9"/>
  <c r="I12775" i="9"/>
  <c r="I12774" i="9"/>
  <c r="I12773" i="9"/>
  <c r="I12772" i="9"/>
  <c r="I12771" i="9"/>
  <c r="I12770" i="9"/>
  <c r="I12769" i="9"/>
  <c r="I12768" i="9"/>
  <c r="I12767" i="9"/>
  <c r="I12766" i="9"/>
  <c r="I12765" i="9"/>
  <c r="I12763" i="9"/>
  <c r="I12759" i="9"/>
  <c r="I12755" i="9"/>
  <c r="I12751" i="9"/>
  <c r="I12750" i="9"/>
  <c r="I12749" i="9"/>
  <c r="I12748" i="9"/>
  <c r="I12747" i="9"/>
  <c r="I12746" i="9"/>
  <c r="I12745" i="9"/>
  <c r="I12744" i="9"/>
  <c r="I12743" i="9"/>
  <c r="I12742" i="9"/>
  <c r="I12741" i="9"/>
  <c r="I12740" i="9"/>
  <c r="I12739" i="9"/>
  <c r="I12734" i="9"/>
  <c r="I12730" i="9"/>
  <c r="I12726" i="9"/>
  <c r="I12722" i="9"/>
  <c r="I12718" i="9"/>
  <c r="I12714" i="9"/>
  <c r="I12710" i="9"/>
  <c r="I12706" i="9"/>
  <c r="I12704" i="9"/>
  <c r="I12703" i="9"/>
  <c r="I12702" i="9"/>
  <c r="I12701" i="9"/>
  <c r="I12700" i="9"/>
  <c r="I12699" i="9"/>
  <c r="I12698" i="9"/>
  <c r="I12697" i="9"/>
  <c r="I12696" i="9"/>
  <c r="I12695" i="9"/>
  <c r="I12694" i="9"/>
  <c r="I12693" i="9"/>
  <c r="I12692" i="9"/>
  <c r="I12691" i="9"/>
  <c r="I12690" i="9"/>
  <c r="I12689" i="9"/>
  <c r="I12688" i="9"/>
  <c r="I12687" i="9"/>
  <c r="I12686" i="9"/>
  <c r="I12685" i="9"/>
  <c r="V12676" i="9"/>
  <c r="I12676" i="9" s="1"/>
  <c r="I12675" i="9"/>
  <c r="V12674" i="9"/>
  <c r="I12674" i="9" s="1"/>
  <c r="I12673" i="9"/>
  <c r="V12672" i="9"/>
  <c r="I12672" i="9" s="1"/>
  <c r="I12671" i="9"/>
  <c r="V12670" i="9"/>
  <c r="I12670" i="9" s="1"/>
  <c r="I12669" i="9"/>
  <c r="V12668" i="9"/>
  <c r="I12668" i="9" s="1"/>
  <c r="I12667" i="9"/>
  <c r="V12666" i="9"/>
  <c r="I12666" i="9" s="1"/>
  <c r="I12665" i="9"/>
  <c r="V12664" i="9"/>
  <c r="I12664" i="9" s="1"/>
  <c r="I12663" i="9"/>
  <c r="V12662" i="9"/>
  <c r="I12662" i="9" s="1"/>
  <c r="I12661" i="9"/>
  <c r="V12660" i="9"/>
  <c r="I12660" i="9" s="1"/>
  <c r="I12659" i="9"/>
  <c r="V12658" i="9"/>
  <c r="I12658" i="9" s="1"/>
  <c r="I12657" i="9"/>
  <c r="V12656" i="9"/>
  <c r="I12656" i="9" s="1"/>
  <c r="I12655" i="9"/>
  <c r="V12654" i="9"/>
  <c r="I12654" i="9" s="1"/>
  <c r="I12653" i="9"/>
  <c r="V12652" i="9"/>
  <c r="I12652" i="9" s="1"/>
  <c r="I12651" i="9"/>
  <c r="V12650" i="9"/>
  <c r="I12650" i="9" s="1"/>
  <c r="I12649" i="9"/>
  <c r="V12648" i="9"/>
  <c r="I12648" i="9" s="1"/>
  <c r="I12621" i="9"/>
  <c r="I12617" i="9"/>
  <c r="I12613" i="9"/>
  <c r="I12609" i="9"/>
  <c r="I12605" i="9"/>
  <c r="I12601" i="9"/>
  <c r="I12597" i="9"/>
  <c r="I12593" i="9"/>
  <c r="I12589" i="9"/>
  <c r="I12585" i="9"/>
  <c r="I12581" i="9"/>
  <c r="I12577" i="9"/>
  <c r="I12573" i="9"/>
  <c r="I12569" i="9"/>
  <c r="I12565" i="9"/>
  <c r="I12561" i="9"/>
  <c r="I12557" i="9"/>
  <c r="I12553" i="9"/>
  <c r="I12549" i="9"/>
  <c r="I12545" i="9"/>
  <c r="I12541" i="9"/>
  <c r="I12537" i="9"/>
  <c r="I12533" i="9"/>
  <c r="I12529" i="9"/>
  <c r="I12528" i="9"/>
  <c r="I12527" i="9"/>
  <c r="I12526" i="9"/>
  <c r="I12525" i="9"/>
  <c r="I12524" i="9"/>
  <c r="I12523" i="9"/>
  <c r="I12522" i="9"/>
  <c r="I12521" i="9"/>
  <c r="I12520" i="9"/>
  <c r="I12519" i="9"/>
  <c r="I12518" i="9"/>
  <c r="I12517" i="9"/>
  <c r="I12516" i="9"/>
  <c r="I12515" i="9"/>
  <c r="I12514" i="9"/>
  <c r="I12513" i="9"/>
  <c r="I12512" i="9"/>
  <c r="I12511" i="9"/>
  <c r="I12510" i="9"/>
  <c r="I12509" i="9"/>
  <c r="I12508" i="9"/>
  <c r="I12507" i="9"/>
  <c r="I12506" i="9"/>
  <c r="I12505" i="9"/>
  <c r="I12504" i="9"/>
  <c r="I12503" i="9"/>
  <c r="I12502" i="9"/>
  <c r="I12501" i="9"/>
  <c r="I12500" i="9"/>
  <c r="I12499" i="9"/>
  <c r="I12498" i="9"/>
  <c r="I12495" i="9"/>
  <c r="I12491" i="9"/>
  <c r="I12487" i="9"/>
  <c r="I12479" i="9"/>
  <c r="I12471" i="9"/>
  <c r="I12463" i="9"/>
  <c r="I12455" i="9"/>
  <c r="I12436" i="9"/>
  <c r="I12434" i="9"/>
  <c r="I12432" i="9"/>
  <c r="I12430" i="9"/>
  <c r="I12428" i="9"/>
  <c r="I12426" i="9"/>
  <c r="I12424" i="9"/>
  <c r="I12422" i="9"/>
  <c r="I12420" i="9"/>
  <c r="I12418" i="9"/>
  <c r="I12416" i="9"/>
  <c r="I12414" i="9"/>
  <c r="I12412" i="9"/>
  <c r="I12410" i="9"/>
  <c r="I12408" i="9"/>
  <c r="I12406" i="9"/>
  <c r="I12404" i="9"/>
  <c r="I12402" i="9"/>
  <c r="I12400" i="9"/>
  <c r="I12398" i="9"/>
  <c r="I12396" i="9"/>
  <c r="I12394" i="9"/>
  <c r="I12392" i="9"/>
  <c r="I12389" i="9"/>
  <c r="I12387" i="9"/>
  <c r="I12385" i="9"/>
  <c r="I12383" i="9"/>
  <c r="I12381" i="9"/>
  <c r="I12379" i="9"/>
  <c r="I12377" i="9"/>
  <c r="I12375" i="9"/>
  <c r="I12373" i="9"/>
  <c r="I12371" i="9"/>
  <c r="I12369" i="9"/>
  <c r="I12367" i="9"/>
  <c r="I12365" i="9"/>
  <c r="I12363" i="9"/>
  <c r="I12361" i="9"/>
  <c r="I12359" i="9"/>
  <c r="I12357" i="9"/>
  <c r="I12355" i="9"/>
  <c r="I12353" i="9"/>
  <c r="I12351" i="9"/>
  <c r="I12349" i="9"/>
  <c r="I12347" i="9"/>
  <c r="I12345" i="9"/>
  <c r="I12343" i="9"/>
  <c r="I12341" i="9"/>
  <c r="I12339" i="9"/>
  <c r="I12337" i="9"/>
  <c r="I12335" i="9"/>
  <c r="I12333" i="9"/>
  <c r="I12331" i="9"/>
  <c r="I12329" i="9"/>
  <c r="I12327" i="9"/>
  <c r="I12325" i="9"/>
  <c r="I12323" i="9"/>
  <c r="I12321" i="9"/>
  <c r="I12319" i="9"/>
  <c r="I12317" i="9"/>
  <c r="I12315" i="9"/>
  <c r="I12313" i="9"/>
  <c r="I12311" i="9"/>
  <c r="I12309" i="9"/>
  <c r="I12307" i="9"/>
  <c r="I12305" i="9"/>
  <c r="I12303" i="9"/>
  <c r="I12301" i="9"/>
  <c r="I12299" i="9"/>
  <c r="I12297" i="9"/>
  <c r="I12295" i="9"/>
  <c r="I12293" i="9"/>
  <c r="I12291" i="9"/>
  <c r="I12290" i="9"/>
  <c r="I12289" i="9"/>
  <c r="I12288" i="9"/>
  <c r="I12287" i="9"/>
  <c r="I12286" i="9"/>
  <c r="I12285" i="9"/>
  <c r="I12284" i="9"/>
  <c r="I12283" i="9"/>
  <c r="I12282" i="9"/>
  <c r="I12281" i="9"/>
  <c r="I12280" i="9"/>
  <c r="I12279" i="9"/>
  <c r="I12278" i="9"/>
  <c r="I12277" i="9"/>
  <c r="I12276" i="9"/>
  <c r="I12275" i="9"/>
  <c r="I12274" i="9"/>
  <c r="I12273" i="9"/>
  <c r="I12272" i="9"/>
  <c r="I12271" i="9"/>
  <c r="I12270" i="9"/>
  <c r="I12269" i="9"/>
  <c r="I12267" i="9"/>
  <c r="I12265" i="9"/>
  <c r="I12264" i="9"/>
  <c r="I12263" i="9"/>
  <c r="I12262" i="9"/>
  <c r="I12261" i="9"/>
  <c r="I12260" i="9"/>
  <c r="I12259" i="9"/>
  <c r="I12258" i="9"/>
  <c r="I12257" i="9"/>
  <c r="I12234" i="9"/>
  <c r="I12233" i="9"/>
  <c r="I12232" i="9"/>
  <c r="I12231" i="9"/>
  <c r="I12230" i="9"/>
  <c r="I12229" i="9"/>
  <c r="I12228" i="9"/>
  <c r="I12227" i="9"/>
  <c r="I12226" i="9"/>
  <c r="I12225" i="9"/>
  <c r="I12224" i="9"/>
  <c r="I12219" i="9"/>
  <c r="I12215" i="9"/>
  <c r="I12211" i="9"/>
  <c r="I12207" i="9"/>
  <c r="I12203" i="9"/>
  <c r="I12199" i="9"/>
  <c r="I12195" i="9"/>
  <c r="I12191" i="9"/>
  <c r="I12187" i="9"/>
  <c r="I12183" i="9"/>
  <c r="I12182" i="9"/>
  <c r="I12181" i="9"/>
  <c r="I12180" i="9"/>
  <c r="I12179" i="9"/>
  <c r="I12178" i="9"/>
  <c r="I12176" i="9"/>
  <c r="I12172" i="9"/>
  <c r="I12168" i="9"/>
  <c r="I12164" i="9"/>
  <c r="I12159" i="9"/>
  <c r="I12155" i="9"/>
  <c r="I12143" i="9"/>
  <c r="I12139" i="9"/>
  <c r="I12135" i="9"/>
  <c r="I12132" i="9"/>
  <c r="I12128" i="9"/>
  <c r="I12127" i="9"/>
  <c r="I12126" i="9"/>
  <c r="I12125" i="9"/>
  <c r="I12124" i="9"/>
  <c r="I12123" i="9"/>
  <c r="I12122" i="9"/>
  <c r="I12121" i="9"/>
  <c r="I12120" i="9"/>
  <c r="I12119" i="9"/>
  <c r="I12118" i="9"/>
  <c r="I12117" i="9"/>
  <c r="I12116" i="9"/>
  <c r="I12115" i="9"/>
  <c r="I12114" i="9"/>
  <c r="I12113" i="9"/>
  <c r="I12112" i="9"/>
  <c r="I12111" i="9"/>
  <c r="I12110" i="9"/>
  <c r="I12109" i="9"/>
  <c r="I12108" i="9"/>
  <c r="I12107" i="9"/>
  <c r="I12106" i="9"/>
  <c r="I12105" i="9"/>
  <c r="I12104" i="9"/>
  <c r="I12103" i="9"/>
  <c r="I12102" i="9"/>
  <c r="I12101" i="9"/>
  <c r="I12100" i="9"/>
  <c r="I12099" i="9"/>
  <c r="I12098" i="9"/>
  <c r="I12097" i="9"/>
  <c r="I12096" i="9"/>
  <c r="I12095" i="9"/>
  <c r="I12094" i="9"/>
  <c r="I12093" i="9"/>
  <c r="I12092" i="9"/>
  <c r="I12091" i="9"/>
  <c r="I12090" i="9"/>
  <c r="I12089" i="9"/>
  <c r="V12088" i="9"/>
  <c r="I12088" i="9" s="1"/>
  <c r="I12063" i="9"/>
  <c r="I12061" i="9"/>
  <c r="V12060" i="9"/>
  <c r="I12060" i="9" s="1"/>
  <c r="V12056" i="9"/>
  <c r="I12056" i="9" s="1"/>
  <c r="I12055" i="9"/>
  <c r="V12054" i="9"/>
  <c r="I12054" i="9" s="1"/>
  <c r="I12046" i="9"/>
  <c r="I12042" i="9"/>
  <c r="I12040" i="9"/>
  <c r="I12039" i="9"/>
  <c r="I12038" i="9"/>
  <c r="I12036" i="9"/>
  <c r="I12032" i="9"/>
  <c r="I12028" i="9"/>
  <c r="I12027" i="9"/>
  <c r="I12026" i="9"/>
  <c r="I12024" i="9"/>
  <c r="V12023" i="9"/>
  <c r="I12023" i="9" s="1"/>
  <c r="I12022" i="9"/>
  <c r="V12021" i="9"/>
  <c r="I11985" i="9"/>
  <c r="I11977" i="9"/>
  <c r="I11975" i="9"/>
  <c r="I11974" i="9"/>
  <c r="I11973" i="9"/>
  <c r="I11971" i="9"/>
  <c r="I11960" i="9"/>
  <c r="I11958" i="9"/>
  <c r="I11957" i="9"/>
  <c r="I11956" i="9"/>
  <c r="I11955" i="9"/>
  <c r="I11954" i="9"/>
  <c r="I11953" i="9"/>
  <c r="I11952" i="9"/>
  <c r="I11951" i="9"/>
  <c r="I11950" i="9"/>
  <c r="I11949" i="9"/>
  <c r="I11948" i="9"/>
  <c r="I11947" i="9"/>
  <c r="I11938" i="9"/>
  <c r="I11930" i="9"/>
  <c r="I11922" i="9"/>
  <c r="I11914" i="9"/>
  <c r="I11906" i="9"/>
  <c r="I11898" i="9"/>
  <c r="I11892" i="9"/>
  <c r="I11891" i="9"/>
  <c r="I11886" i="9"/>
  <c r="I11882" i="9"/>
  <c r="I11878" i="9"/>
  <c r="I11874" i="9"/>
  <c r="I11870" i="9"/>
  <c r="I11866" i="9"/>
  <c r="I11862" i="9"/>
  <c r="I11858" i="9"/>
  <c r="I11856" i="9"/>
  <c r="I11855" i="9"/>
  <c r="I11854" i="9"/>
  <c r="I11853" i="9"/>
  <c r="I11852" i="9"/>
  <c r="I11851" i="9"/>
  <c r="I11850" i="9"/>
  <c r="I11849" i="9"/>
  <c r="I11848" i="9"/>
  <c r="I11847" i="9"/>
  <c r="I11846" i="9"/>
  <c r="I11845" i="9"/>
  <c r="I11844" i="9"/>
  <c r="I11843" i="9"/>
  <c r="I11842" i="9"/>
  <c r="I11841" i="9"/>
  <c r="I11840" i="9"/>
  <c r="I11839" i="9"/>
  <c r="I11838" i="9"/>
  <c r="I11837" i="9"/>
  <c r="I11836" i="9"/>
  <c r="I11835" i="9"/>
  <c r="I11834" i="9"/>
  <c r="I11833" i="9"/>
  <c r="I11832" i="9"/>
  <c r="I11831" i="9"/>
  <c r="I11830" i="9"/>
  <c r="I11829" i="9"/>
  <c r="I11828" i="9"/>
  <c r="I11827" i="9"/>
  <c r="I11826" i="9"/>
  <c r="I11825" i="9"/>
  <c r="I11824" i="9"/>
  <c r="I11823" i="9"/>
  <c r="I11822" i="9"/>
  <c r="I11821" i="9"/>
  <c r="I11820" i="9"/>
  <c r="I11819" i="9"/>
  <c r="I11818" i="9"/>
  <c r="I11817" i="9"/>
  <c r="I11816" i="9"/>
  <c r="I11815" i="9"/>
  <c r="I11814" i="9"/>
  <c r="I11813" i="9"/>
  <c r="I11794" i="9"/>
  <c r="V11793" i="9"/>
  <c r="I11793" i="9" s="1"/>
  <c r="I11792" i="9"/>
  <c r="V11791" i="9"/>
  <c r="I11791" i="9" s="1"/>
  <c r="I11790" i="9"/>
  <c r="V11789" i="9"/>
  <c r="I11789" i="9" s="1"/>
  <c r="I11788" i="9"/>
  <c r="V11787" i="9"/>
  <c r="I11787" i="9" s="1"/>
  <c r="I11786" i="9"/>
  <c r="V11785" i="9"/>
  <c r="I11785" i="9" s="1"/>
  <c r="I11784" i="9"/>
  <c r="V11783" i="9"/>
  <c r="I11783" i="9" s="1"/>
  <c r="I11782" i="9"/>
  <c r="V11781" i="9"/>
  <c r="I11781" i="9" s="1"/>
  <c r="I11780" i="9"/>
  <c r="V11779" i="9"/>
  <c r="I11779" i="9" s="1"/>
  <c r="I11778" i="9"/>
  <c r="V11777" i="9"/>
  <c r="I11777" i="9" s="1"/>
  <c r="I11776" i="9"/>
  <c r="V11775" i="9"/>
  <c r="I11775" i="9" s="1"/>
  <c r="I11774" i="9"/>
  <c r="V11773" i="9"/>
  <c r="I11773" i="9" s="1"/>
  <c r="I11772" i="9"/>
  <c r="V11771" i="9"/>
  <c r="I11771" i="9" s="1"/>
  <c r="I11770" i="9"/>
  <c r="V11769" i="9"/>
  <c r="I11769" i="9" s="1"/>
  <c r="I11768" i="9"/>
  <c r="V11767" i="9"/>
  <c r="I11767" i="9" s="1"/>
  <c r="I11766" i="9"/>
  <c r="V11765" i="9"/>
  <c r="I11765" i="9" s="1"/>
  <c r="I11764" i="9"/>
  <c r="V11763" i="9"/>
  <c r="I11763" i="9" s="1"/>
  <c r="I11762" i="9"/>
  <c r="V11761" i="9"/>
  <c r="I11761" i="9" s="1"/>
  <c r="I11760" i="9"/>
  <c r="V11759" i="9"/>
  <c r="I11759" i="9" s="1"/>
  <c r="I11758" i="9"/>
  <c r="V11757" i="9"/>
  <c r="I11757" i="9" s="1"/>
  <c r="I11756" i="9"/>
  <c r="V11755" i="9"/>
  <c r="I11755" i="9" s="1"/>
  <c r="I11754" i="9"/>
  <c r="V11753" i="9"/>
  <c r="I11753" i="9" s="1"/>
  <c r="I11752" i="9"/>
  <c r="V11751" i="9"/>
  <c r="I11751" i="9" s="1"/>
  <c r="I11750" i="9"/>
  <c r="V11749" i="9"/>
  <c r="I11749" i="9" s="1"/>
  <c r="I11748" i="9"/>
  <c r="V11747" i="9"/>
  <c r="I11747" i="9" s="1"/>
  <c r="I11746" i="9"/>
  <c r="V11745" i="9"/>
  <c r="I11745" i="9" s="1"/>
  <c r="I11744" i="9"/>
  <c r="V11743" i="9"/>
  <c r="I11743" i="9" s="1"/>
  <c r="I11742" i="9"/>
  <c r="V11741" i="9"/>
  <c r="I11741" i="9" s="1"/>
  <c r="I11740" i="9"/>
  <c r="V11739" i="9"/>
  <c r="I11739" i="9" s="1"/>
  <c r="I11738" i="9"/>
  <c r="V11737" i="9"/>
  <c r="I11737" i="9" s="1"/>
  <c r="I11736" i="9"/>
  <c r="V11735" i="9"/>
  <c r="I11735" i="9" s="1"/>
  <c r="I11734" i="9"/>
  <c r="V11733" i="9"/>
  <c r="I11733" i="9" s="1"/>
  <c r="I11732" i="9"/>
  <c r="V11731" i="9"/>
  <c r="I11731" i="9" s="1"/>
  <c r="I11730" i="9"/>
  <c r="V11729" i="9"/>
  <c r="I11729" i="9" s="1"/>
  <c r="I11728" i="9"/>
  <c r="V11727" i="9"/>
  <c r="I11727" i="9" s="1"/>
  <c r="V11725" i="9"/>
  <c r="I11725" i="9" s="1"/>
  <c r="I11724" i="9"/>
  <c r="V11723" i="9"/>
  <c r="I11723" i="9" s="1"/>
  <c r="I11722" i="9"/>
  <c r="V11721" i="9"/>
  <c r="I11721" i="9" s="1"/>
  <c r="I11720" i="9"/>
  <c r="V11719" i="9"/>
  <c r="I11719" i="9" s="1"/>
  <c r="I11718" i="9"/>
  <c r="V11717" i="9"/>
  <c r="I11717" i="9" s="1"/>
  <c r="V11715" i="9"/>
  <c r="I11715" i="9" s="1"/>
  <c r="V11713" i="9"/>
  <c r="I11713" i="9" s="1"/>
  <c r="I11712" i="9"/>
  <c r="V11711" i="9"/>
  <c r="I11711" i="9" s="1"/>
  <c r="I11710" i="9"/>
  <c r="V11709" i="9"/>
  <c r="I11709" i="9" s="1"/>
  <c r="I11708" i="9"/>
  <c r="V11707" i="9"/>
  <c r="I11707" i="9" s="1"/>
  <c r="I11704" i="9"/>
  <c r="I11700" i="9"/>
  <c r="I11696" i="9"/>
  <c r="I11692" i="9"/>
  <c r="I11688" i="9"/>
  <c r="I11684" i="9"/>
  <c r="I11680" i="9"/>
  <c r="I11676" i="9"/>
  <c r="I11672" i="9"/>
  <c r="I11666" i="9"/>
  <c r="I11665" i="9"/>
  <c r="I11664" i="9"/>
  <c r="I11663" i="9"/>
  <c r="I11662" i="9"/>
  <c r="I11661" i="9"/>
  <c r="I11660" i="9"/>
  <c r="V11659" i="9"/>
  <c r="I11659" i="9" s="1"/>
  <c r="I11658" i="9"/>
  <c r="V11657" i="9"/>
  <c r="I11657" i="9" s="1"/>
  <c r="I11656" i="9"/>
  <c r="V11655" i="9"/>
  <c r="I11655" i="9" s="1"/>
  <c r="I11654" i="9"/>
  <c r="V11653" i="9"/>
  <c r="I11653" i="9" s="1"/>
  <c r="I11652" i="9"/>
  <c r="V11651" i="9"/>
  <c r="I11651" i="9" s="1"/>
  <c r="I11650" i="9"/>
  <c r="V11649" i="9"/>
  <c r="I11649" i="9" s="1"/>
  <c r="I11648" i="9"/>
  <c r="V11647" i="9"/>
  <c r="I11647" i="9" s="1"/>
  <c r="I11646" i="9"/>
  <c r="V11645" i="9"/>
  <c r="I11645" i="9" s="1"/>
  <c r="I11644" i="9"/>
  <c r="V11643" i="9"/>
  <c r="I11643" i="9" s="1"/>
  <c r="I11642" i="9"/>
  <c r="V11641" i="9"/>
  <c r="I11641" i="9" s="1"/>
  <c r="I11640" i="9"/>
  <c r="V11639" i="9"/>
  <c r="I11639" i="9" s="1"/>
  <c r="I11638" i="9"/>
  <c r="V11637" i="9"/>
  <c r="I11637" i="9" s="1"/>
  <c r="I11636" i="9"/>
  <c r="V11635" i="9"/>
  <c r="I11635" i="9" s="1"/>
  <c r="I11634" i="9"/>
  <c r="V11633" i="9"/>
  <c r="I11633" i="9" s="1"/>
  <c r="I11632" i="9"/>
  <c r="V11631" i="9"/>
  <c r="I11631" i="9" s="1"/>
  <c r="I11630" i="9"/>
  <c r="V11629" i="9"/>
  <c r="I11629" i="9" s="1"/>
  <c r="I11628" i="9"/>
  <c r="V11627" i="9"/>
  <c r="I11627" i="9" s="1"/>
  <c r="I11626" i="9"/>
  <c r="V11625" i="9"/>
  <c r="I11625" i="9" s="1"/>
  <c r="I11624" i="9"/>
  <c r="V11623" i="9"/>
  <c r="I11623" i="9" s="1"/>
  <c r="I11622" i="9"/>
  <c r="V11621" i="9"/>
  <c r="I11621" i="9" s="1"/>
  <c r="I11620" i="9"/>
  <c r="V11619" i="9"/>
  <c r="I11619" i="9" s="1"/>
  <c r="V11616" i="9"/>
  <c r="I11616" i="9" s="1"/>
  <c r="I11615" i="9"/>
  <c r="V11614" i="9"/>
  <c r="I11614" i="9" s="1"/>
  <c r="I11613" i="9"/>
  <c r="V11612" i="9"/>
  <c r="I11612" i="9" s="1"/>
  <c r="I11611" i="9"/>
  <c r="V11610" i="9"/>
  <c r="I11609" i="9"/>
  <c r="V11605" i="9"/>
  <c r="I11604" i="9"/>
  <c r="I11603" i="9"/>
  <c r="I11602" i="9"/>
  <c r="I11601" i="9"/>
  <c r="V11594" i="9"/>
  <c r="I11594" i="9" s="1"/>
  <c r="I11593" i="9"/>
  <c r="V11592" i="9"/>
  <c r="I11592" i="9" s="1"/>
  <c r="I11591" i="9"/>
  <c r="V11590" i="9"/>
  <c r="I11590" i="9" s="1"/>
  <c r="I11589" i="9"/>
  <c r="V11588" i="9"/>
  <c r="I11587" i="9"/>
  <c r="I11586" i="9"/>
  <c r="I11585" i="9"/>
  <c r="I11583" i="9"/>
  <c r="V11582" i="9"/>
  <c r="I11582" i="9" s="1"/>
  <c r="I11581" i="9"/>
  <c r="V11580" i="9"/>
  <c r="I11580" i="9" s="1"/>
  <c r="I11579" i="9"/>
  <c r="V11578" i="9"/>
  <c r="I11578" i="9" s="1"/>
  <c r="I11577" i="9"/>
  <c r="V11576" i="9"/>
  <c r="I11576" i="9" s="1"/>
  <c r="I11575" i="9"/>
  <c r="V11574" i="9"/>
  <c r="I11574" i="9" s="1"/>
  <c r="I11573" i="9"/>
  <c r="V11572" i="9"/>
  <c r="I11572" i="9" s="1"/>
  <c r="I11571" i="9"/>
  <c r="V11570" i="9"/>
  <c r="I11570" i="9" s="1"/>
  <c r="I11569" i="9"/>
  <c r="V11568" i="9"/>
  <c r="I11568" i="9" s="1"/>
  <c r="I11567" i="9"/>
  <c r="V11566" i="9"/>
  <c r="I11566" i="9" s="1"/>
  <c r="I11565" i="9"/>
  <c r="V11564" i="9"/>
  <c r="I11564" i="9" s="1"/>
  <c r="I11563" i="9"/>
  <c r="V11562" i="9"/>
  <c r="I11562" i="9" s="1"/>
  <c r="I11561" i="9"/>
  <c r="V11560" i="9"/>
  <c r="I11560" i="9" s="1"/>
  <c r="I11559" i="9"/>
  <c r="V11558" i="9"/>
  <c r="I11558" i="9" s="1"/>
  <c r="I11557" i="9"/>
  <c r="V11556" i="9"/>
  <c r="I11555" i="9"/>
  <c r="I11554" i="9"/>
  <c r="I11553" i="9"/>
  <c r="I11552" i="9"/>
  <c r="I11550" i="9"/>
  <c r="V11549" i="9"/>
  <c r="I11549" i="9" s="1"/>
  <c r="I11548" i="9"/>
  <c r="V11547" i="9"/>
  <c r="I11547" i="9" s="1"/>
  <c r="I11517" i="9"/>
  <c r="I11515" i="9"/>
  <c r="I11513" i="9"/>
  <c r="I11511" i="9"/>
  <c r="I11509" i="9"/>
  <c r="I11508" i="9"/>
  <c r="I11507" i="9"/>
  <c r="I11503" i="9"/>
  <c r="I11495" i="9"/>
  <c r="I11487" i="9"/>
  <c r="I11478" i="9"/>
  <c r="I11477" i="9"/>
  <c r="I11476" i="9"/>
  <c r="I11475" i="9"/>
  <c r="I11473" i="9"/>
  <c r="I11471" i="9"/>
  <c r="I11470" i="9"/>
  <c r="I11469" i="9"/>
  <c r="I11468" i="9"/>
  <c r="I11467" i="9"/>
  <c r="I11466" i="9"/>
  <c r="I11465" i="9"/>
  <c r="I11464" i="9"/>
  <c r="I11463" i="9"/>
  <c r="I11462" i="9"/>
  <c r="I11461" i="9"/>
  <c r="I11460" i="9"/>
  <c r="I11458" i="9"/>
  <c r="V11457" i="9"/>
  <c r="I11457" i="9" s="1"/>
  <c r="I11456" i="9"/>
  <c r="V11455" i="9"/>
  <c r="I11455" i="9" s="1"/>
  <c r="I11454" i="9"/>
  <c r="V11453" i="9"/>
  <c r="I11453" i="9" s="1"/>
  <c r="I11452" i="9"/>
  <c r="V11451" i="9"/>
  <c r="I11451" i="9" s="1"/>
  <c r="I11450" i="9"/>
  <c r="V11449" i="9"/>
  <c r="I11449" i="9" s="1"/>
  <c r="I11448" i="9"/>
  <c r="V11447" i="9"/>
  <c r="I11447" i="9" s="1"/>
  <c r="I11446" i="9"/>
  <c r="V11445" i="9"/>
  <c r="I11445" i="9" s="1"/>
  <c r="I11444" i="9"/>
  <c r="V11443" i="9"/>
  <c r="I11443" i="9" s="1"/>
  <c r="I11442" i="9"/>
  <c r="V11441" i="9"/>
  <c r="I11441" i="9" s="1"/>
  <c r="I11440" i="9"/>
  <c r="V11439" i="9"/>
  <c r="I11439" i="9" s="1"/>
  <c r="I11438" i="9"/>
  <c r="V11437" i="9"/>
  <c r="I11437" i="9" s="1"/>
  <c r="I11436" i="9"/>
  <c r="I11435" i="9"/>
  <c r="I11434" i="9"/>
  <c r="I11433" i="9"/>
  <c r="I11432" i="9"/>
  <c r="I11431" i="9"/>
  <c r="I11430" i="9"/>
  <c r="I11429" i="9"/>
  <c r="I11427" i="9"/>
  <c r="V11426" i="9"/>
  <c r="I11426" i="9" s="1"/>
  <c r="I11425" i="9"/>
  <c r="V11424" i="9"/>
  <c r="I11424" i="9" s="1"/>
  <c r="I11423" i="9"/>
  <c r="V11422" i="9"/>
  <c r="I11422" i="9" s="1"/>
  <c r="I11421" i="9"/>
  <c r="V11420" i="9"/>
  <c r="I11420" i="9" s="1"/>
  <c r="I11419" i="9"/>
  <c r="V11418" i="9"/>
  <c r="I11418" i="9" s="1"/>
  <c r="I11417" i="9"/>
  <c r="V11416" i="9"/>
  <c r="I11416" i="9" s="1"/>
  <c r="I11415" i="9"/>
  <c r="V11414" i="9"/>
  <c r="I11414" i="9" s="1"/>
  <c r="I11413" i="9"/>
  <c r="V11412" i="9"/>
  <c r="I11412" i="9" s="1"/>
  <c r="I11411" i="9"/>
  <c r="V11410" i="9"/>
  <c r="I11410" i="9" s="1"/>
  <c r="I11409" i="9"/>
  <c r="V11408" i="9"/>
  <c r="I11408" i="9" s="1"/>
  <c r="I11407" i="9"/>
  <c r="V11406" i="9"/>
  <c r="I11406" i="9" s="1"/>
  <c r="I11405" i="9"/>
  <c r="V11404" i="9"/>
  <c r="I11404" i="9" s="1"/>
  <c r="I11403" i="9"/>
  <c r="V11402" i="9"/>
  <c r="I11402" i="9" s="1"/>
  <c r="I11401" i="9"/>
  <c r="V11400" i="9"/>
  <c r="I11400" i="9" s="1"/>
  <c r="I11399" i="9"/>
  <c r="V11398" i="9"/>
  <c r="I11398" i="9" s="1"/>
  <c r="I11397" i="9"/>
  <c r="V11396" i="9"/>
  <c r="I11396" i="9" s="1"/>
  <c r="I11395" i="9"/>
  <c r="V11394" i="9"/>
  <c r="I11394" i="9" s="1"/>
  <c r="I11393" i="9"/>
  <c r="V11392" i="9"/>
  <c r="I11392" i="9" s="1"/>
  <c r="I11391" i="9"/>
  <c r="V11390" i="9"/>
  <c r="I11390" i="9" s="1"/>
  <c r="I11389" i="9"/>
  <c r="V11388" i="9"/>
  <c r="I11388" i="9" s="1"/>
  <c r="I11387" i="9"/>
  <c r="V11386" i="9"/>
  <c r="I11386" i="9" s="1"/>
  <c r="I11385" i="9"/>
  <c r="V11384" i="9"/>
  <c r="I11384" i="9" s="1"/>
  <c r="I11383" i="9"/>
  <c r="V11382" i="9"/>
  <c r="I11382" i="9" s="1"/>
  <c r="I11381" i="9"/>
  <c r="V11380" i="9"/>
  <c r="I11380" i="9" s="1"/>
  <c r="I11379" i="9"/>
  <c r="V11378" i="9"/>
  <c r="I11378" i="9" s="1"/>
  <c r="I11377" i="9"/>
  <c r="V11376" i="9"/>
  <c r="I11376" i="9" s="1"/>
  <c r="I11375" i="9"/>
  <c r="V11374" i="9"/>
  <c r="I11374" i="9" s="1"/>
  <c r="I11373" i="9"/>
  <c r="V11372" i="9"/>
  <c r="I11372" i="9" s="1"/>
  <c r="I11371" i="9"/>
  <c r="V11370" i="9"/>
  <c r="I11370" i="9" s="1"/>
  <c r="I11369" i="9"/>
  <c r="V11368" i="9"/>
  <c r="I11368" i="9" s="1"/>
  <c r="I11367" i="9"/>
  <c r="V11366" i="9"/>
  <c r="I11366" i="9" s="1"/>
  <c r="I11365" i="9"/>
  <c r="V11364" i="9"/>
  <c r="I11364" i="9" s="1"/>
  <c r="I11363" i="9"/>
  <c r="V11362" i="9"/>
  <c r="I11362" i="9" s="1"/>
  <c r="I11361" i="9"/>
  <c r="V11360" i="9"/>
  <c r="I11359" i="9"/>
  <c r="I11358" i="9"/>
  <c r="I11357" i="9"/>
  <c r="I11356" i="9"/>
  <c r="I11355" i="9"/>
  <c r="I11354" i="9"/>
  <c r="I11353" i="9"/>
  <c r="I11352" i="9"/>
  <c r="I11351" i="9"/>
  <c r="I11350" i="9"/>
  <c r="I11349" i="9"/>
  <c r="I11348" i="9"/>
  <c r="I11347" i="9"/>
  <c r="I11346" i="9"/>
  <c r="I11345" i="9"/>
  <c r="I11344" i="9"/>
  <c r="I11343" i="9"/>
  <c r="I11342" i="9"/>
  <c r="I11341" i="9"/>
  <c r="I11340" i="9"/>
  <c r="I11339" i="9"/>
  <c r="I11338" i="9"/>
  <c r="I11337" i="9"/>
  <c r="I11336" i="9"/>
  <c r="I11335" i="9"/>
  <c r="I11334" i="9"/>
  <c r="I11333" i="9"/>
  <c r="I11332" i="9"/>
  <c r="I11331" i="9"/>
  <c r="I11330" i="9"/>
  <c r="I11329" i="9"/>
  <c r="I11328" i="9"/>
  <c r="I11327" i="9"/>
  <c r="I11326" i="9"/>
  <c r="I11325" i="9"/>
  <c r="I11324" i="9"/>
  <c r="I11323" i="9"/>
  <c r="I11322" i="9"/>
  <c r="I11321" i="9"/>
  <c r="I11320" i="9"/>
  <c r="I11319" i="9"/>
  <c r="I11318" i="9"/>
  <c r="I11317" i="9"/>
  <c r="I11316" i="9"/>
  <c r="I11315" i="9"/>
  <c r="I11314" i="9"/>
  <c r="I11313" i="9"/>
  <c r="V11309" i="9"/>
  <c r="I11308" i="9"/>
  <c r="I11307" i="9"/>
  <c r="V11296" i="9"/>
  <c r="I11296" i="9" s="1"/>
  <c r="I11295" i="9"/>
  <c r="I11294" i="9"/>
  <c r="I11293" i="9"/>
  <c r="I11292" i="9"/>
  <c r="I11291" i="9"/>
  <c r="I11290" i="9"/>
  <c r="I11289" i="9"/>
  <c r="I11288" i="9"/>
  <c r="I11287" i="9"/>
  <c r="I11286" i="9"/>
  <c r="I11285" i="9"/>
  <c r="I11283" i="9"/>
  <c r="V11282" i="9"/>
  <c r="I11282" i="9" s="1"/>
  <c r="I11281" i="9"/>
  <c r="V11280" i="9"/>
  <c r="I11280" i="9" s="1"/>
  <c r="I11279" i="9"/>
  <c r="V11278" i="9"/>
  <c r="I11278" i="9" s="1"/>
  <c r="I11277" i="9"/>
  <c r="V11276" i="9"/>
  <c r="I11276" i="9" s="1"/>
  <c r="I11275" i="9"/>
  <c r="V11274" i="9"/>
  <c r="I11274" i="9" s="1"/>
  <c r="I11273" i="9"/>
  <c r="V11272" i="9"/>
  <c r="I11272" i="9" s="1"/>
  <c r="I11271" i="9"/>
  <c r="V11270" i="9"/>
  <c r="I11270" i="9" s="1"/>
  <c r="I11269" i="9"/>
  <c r="V11268" i="9"/>
  <c r="I11268" i="9" s="1"/>
  <c r="V11257" i="9"/>
  <c r="I11257" i="9" s="1"/>
  <c r="I11256" i="9"/>
  <c r="V11242" i="9"/>
  <c r="I11241" i="9"/>
  <c r="I11240" i="9"/>
  <c r="I11239" i="9"/>
  <c r="I11238" i="9"/>
  <c r="I11237" i="9"/>
  <c r="I11236" i="9"/>
  <c r="I11235" i="9"/>
  <c r="I11234" i="9"/>
  <c r="I11233" i="9"/>
  <c r="I11232" i="9"/>
  <c r="I11231" i="9"/>
  <c r="I11229" i="9"/>
  <c r="V11228" i="9"/>
  <c r="I11228" i="9" s="1"/>
  <c r="I11227" i="9"/>
  <c r="V11226" i="9"/>
  <c r="I11226" i="9" s="1"/>
  <c r="V11220" i="9"/>
  <c r="I11220" i="9" s="1"/>
  <c r="I11219" i="9"/>
  <c r="V11218" i="9"/>
  <c r="I11218" i="9" s="1"/>
  <c r="I11217" i="9"/>
  <c r="V11216" i="9"/>
  <c r="I11216" i="9" s="1"/>
  <c r="I11215" i="9"/>
  <c r="V11214" i="9"/>
  <c r="I11213" i="9"/>
  <c r="I11212" i="9"/>
  <c r="I11211" i="9"/>
  <c r="I11210" i="9"/>
  <c r="I11208" i="9"/>
  <c r="V11207" i="9"/>
  <c r="I11207" i="9" s="1"/>
  <c r="I11206" i="9"/>
  <c r="V11205" i="9"/>
  <c r="I11203" i="9"/>
  <c r="V11202" i="9"/>
  <c r="I11202" i="9" s="1"/>
  <c r="I11201" i="9"/>
  <c r="V11200" i="9"/>
  <c r="I11199" i="9"/>
  <c r="I11198" i="9"/>
  <c r="I11197" i="9"/>
  <c r="I11196" i="9"/>
  <c r="I11195" i="9"/>
  <c r="I11194" i="9"/>
  <c r="I11193" i="9"/>
  <c r="I11191" i="9"/>
  <c r="V11190" i="9"/>
  <c r="I11190" i="9" s="1"/>
  <c r="I11189" i="9"/>
  <c r="V11188" i="9"/>
  <c r="I11188" i="9" s="1"/>
  <c r="I11187" i="9"/>
  <c r="V11186" i="9"/>
  <c r="I11186" i="9" s="1"/>
  <c r="I11185" i="9"/>
  <c r="V11184" i="9"/>
  <c r="I11184" i="9" s="1"/>
  <c r="I11183" i="9"/>
  <c r="V11182" i="9"/>
  <c r="I11182" i="9" s="1"/>
  <c r="V11154" i="9"/>
  <c r="I11154" i="9" s="1"/>
  <c r="I11153" i="9"/>
  <c r="V11152" i="9"/>
  <c r="I11152" i="9" s="1"/>
  <c r="V11147" i="9"/>
  <c r="I11147" i="9" s="1"/>
  <c r="I11146" i="9"/>
  <c r="V11145" i="9"/>
  <c r="I11143" i="9"/>
  <c r="V11142" i="9"/>
  <c r="I11142" i="9" s="1"/>
  <c r="I11141" i="9"/>
  <c r="V11140" i="9"/>
  <c r="I11139" i="9"/>
  <c r="I11138" i="9"/>
  <c r="I11137" i="9"/>
  <c r="I11136" i="9"/>
  <c r="I11135" i="9"/>
  <c r="I11133" i="9"/>
  <c r="V11132" i="9"/>
  <c r="I11132" i="9" s="1"/>
  <c r="I11131" i="9"/>
  <c r="V11130" i="9"/>
  <c r="I11130" i="9" s="1"/>
  <c r="I11129" i="9"/>
  <c r="V11128" i="9"/>
  <c r="I11128" i="9" s="1"/>
  <c r="I11127" i="9"/>
  <c r="V11126" i="9"/>
  <c r="I11126" i="9" s="1"/>
  <c r="I11125" i="9"/>
  <c r="V11124" i="9"/>
  <c r="I11124" i="9" s="1"/>
  <c r="I11123" i="9"/>
  <c r="V11122" i="9"/>
  <c r="I11122" i="9" s="1"/>
  <c r="I11121" i="9"/>
  <c r="V11120" i="9"/>
  <c r="I11118" i="9"/>
  <c r="V11117" i="9"/>
  <c r="I11117" i="9" s="1"/>
  <c r="I11116" i="9"/>
  <c r="V11115" i="9"/>
  <c r="I11115" i="9" s="1"/>
  <c r="V11112" i="9"/>
  <c r="I11112" i="9" s="1"/>
  <c r="I11111" i="9"/>
  <c r="V11110" i="9"/>
  <c r="I11110" i="9" s="1"/>
  <c r="I11109" i="9"/>
  <c r="V11098" i="9"/>
  <c r="I11098" i="9" s="1"/>
  <c r="I11097" i="9"/>
  <c r="V11096" i="9"/>
  <c r="I11096" i="9" s="1"/>
  <c r="I11095" i="9"/>
  <c r="V11094" i="9"/>
  <c r="I11094" i="9" s="1"/>
  <c r="I11093" i="9"/>
  <c r="V11092" i="9"/>
  <c r="I11092" i="9" s="1"/>
  <c r="I11091" i="9"/>
  <c r="V11090" i="9"/>
  <c r="I11090" i="9" s="1"/>
  <c r="I11089" i="9"/>
  <c r="V11088" i="9"/>
  <c r="I11088" i="9" s="1"/>
  <c r="I11087" i="9"/>
  <c r="V11086" i="9"/>
  <c r="I11086" i="9" s="1"/>
  <c r="I11085" i="9"/>
  <c r="V11084" i="9"/>
  <c r="I11084" i="9" s="1"/>
  <c r="I11083" i="9"/>
  <c r="V11082" i="9"/>
  <c r="I11082" i="9" s="1"/>
  <c r="I11081" i="9"/>
  <c r="V11080" i="9"/>
  <c r="I11080" i="9" s="1"/>
  <c r="I11079" i="9"/>
  <c r="V11078" i="9"/>
  <c r="I11078" i="9" s="1"/>
  <c r="I11077" i="9"/>
  <c r="V11076" i="9"/>
  <c r="I11076" i="9" s="1"/>
  <c r="I11075" i="9"/>
  <c r="V11074" i="9"/>
  <c r="I11074" i="9" s="1"/>
  <c r="I11073" i="9"/>
  <c r="V11072" i="9"/>
  <c r="I11072" i="9" s="1"/>
  <c r="I11071" i="9"/>
  <c r="V11070" i="9"/>
  <c r="I11070" i="9" s="1"/>
  <c r="I11069" i="9"/>
  <c r="V11068" i="9"/>
  <c r="I11068" i="9" s="1"/>
  <c r="I11067" i="9"/>
  <c r="V11066" i="9"/>
  <c r="I11066" i="9" s="1"/>
  <c r="I11065" i="9"/>
  <c r="V11064" i="9"/>
  <c r="I11064" i="9" s="1"/>
  <c r="I11063" i="9"/>
  <c r="V11062" i="9"/>
  <c r="I11062" i="9" s="1"/>
  <c r="I11061" i="9"/>
  <c r="V11060" i="9"/>
  <c r="I11060" i="9" s="1"/>
  <c r="I11059" i="9"/>
  <c r="V11058" i="9"/>
  <c r="I11058" i="9" s="1"/>
  <c r="I11057" i="9"/>
  <c r="V11056" i="9"/>
  <c r="I11056" i="9" s="1"/>
  <c r="I11055" i="9"/>
  <c r="V11054" i="9"/>
  <c r="I11054" i="9" s="1"/>
  <c r="I11053" i="9"/>
  <c r="V11052" i="9"/>
  <c r="I11052" i="9" s="1"/>
  <c r="I11051" i="9"/>
  <c r="V11050" i="9"/>
  <c r="I11050" i="9" s="1"/>
  <c r="I11049" i="9"/>
  <c r="V11048" i="9"/>
  <c r="I11048" i="9" s="1"/>
  <c r="I11047" i="9"/>
  <c r="V11046" i="9"/>
  <c r="I11046" i="9" s="1"/>
  <c r="I11045" i="9"/>
  <c r="V11044" i="9"/>
  <c r="I11044" i="9" s="1"/>
  <c r="I11043" i="9"/>
  <c r="V11042" i="9"/>
  <c r="I11042" i="9" s="1"/>
  <c r="I11041" i="9"/>
  <c r="I11040" i="9"/>
  <c r="I11039" i="9"/>
  <c r="I11038" i="9"/>
  <c r="I11037" i="9"/>
  <c r="I11036" i="9"/>
  <c r="I11035" i="9"/>
  <c r="I11034" i="9"/>
  <c r="I11033" i="9"/>
  <c r="I11032" i="9"/>
  <c r="I11031" i="9"/>
  <c r="I11030" i="9"/>
  <c r="I11029" i="9"/>
  <c r="I11028" i="9"/>
  <c r="I11027" i="9"/>
  <c r="I11026" i="9"/>
  <c r="I11025" i="9"/>
  <c r="I11024" i="9"/>
  <c r="I11023" i="9"/>
  <c r="I11022" i="9"/>
  <c r="I11021" i="9"/>
  <c r="I11020" i="9"/>
  <c r="I11019" i="9"/>
  <c r="I11018" i="9"/>
  <c r="V11017" i="9"/>
  <c r="I11017" i="9" s="1"/>
  <c r="I11016" i="9"/>
  <c r="V11015" i="9"/>
  <c r="I11015" i="9" s="1"/>
  <c r="I11014" i="9"/>
  <c r="V11013" i="9"/>
  <c r="I11013" i="9" s="1"/>
  <c r="I11012" i="9"/>
  <c r="V11011" i="9"/>
  <c r="I11011" i="9" s="1"/>
  <c r="I11010" i="9"/>
  <c r="V11009" i="9"/>
  <c r="I11009" i="9" s="1"/>
  <c r="I11008" i="9"/>
  <c r="V11007" i="9"/>
  <c r="I11007" i="9" s="1"/>
  <c r="I11006" i="9"/>
  <c r="V11005" i="9"/>
  <c r="I11005" i="9" s="1"/>
  <c r="I11004" i="9"/>
  <c r="V11003" i="9"/>
  <c r="I11003" i="9" s="1"/>
  <c r="I11002" i="9"/>
  <c r="V11001" i="9"/>
  <c r="I11001" i="9" s="1"/>
  <c r="I11000" i="9"/>
  <c r="V10999" i="9"/>
  <c r="I10999" i="9" s="1"/>
  <c r="I10998" i="9"/>
  <c r="V10997" i="9"/>
  <c r="I10997" i="9" s="1"/>
  <c r="I10996" i="9"/>
  <c r="V10995" i="9"/>
  <c r="I10995" i="9" s="1"/>
  <c r="I10994" i="9"/>
  <c r="V10993" i="9"/>
  <c r="I10993" i="9" s="1"/>
  <c r="I10992" i="9"/>
  <c r="V10991" i="9"/>
  <c r="I10991" i="9" s="1"/>
  <c r="I10990" i="9"/>
  <c r="V10989" i="9"/>
  <c r="I10989" i="9" s="1"/>
  <c r="I10988" i="9"/>
  <c r="V10987" i="9"/>
  <c r="I10987" i="9" s="1"/>
  <c r="I10986" i="9"/>
  <c r="V10985" i="9"/>
  <c r="I10985" i="9" s="1"/>
  <c r="I10984" i="9"/>
  <c r="V10983" i="9"/>
  <c r="I10983" i="9" s="1"/>
  <c r="I10982" i="9"/>
  <c r="V10981" i="9"/>
  <c r="I10981" i="9" s="1"/>
  <c r="I10980" i="9"/>
  <c r="V10979" i="9"/>
  <c r="I10979" i="9" s="1"/>
  <c r="I10978" i="9"/>
  <c r="V10977" i="9"/>
  <c r="I10977" i="9" s="1"/>
  <c r="I10976" i="9"/>
  <c r="V10975" i="9"/>
  <c r="I10975" i="9" s="1"/>
  <c r="I10974" i="9"/>
  <c r="V10973" i="9"/>
  <c r="I10973" i="9" s="1"/>
  <c r="I10972" i="9"/>
  <c r="V10971" i="9"/>
  <c r="I10971" i="9" s="1"/>
  <c r="I10970" i="9"/>
  <c r="V10969" i="9"/>
  <c r="I10969" i="9" s="1"/>
  <c r="I10968" i="9"/>
  <c r="V10967" i="9"/>
  <c r="I10967" i="9" s="1"/>
  <c r="I10966" i="9"/>
  <c r="V10965" i="9"/>
  <c r="I10965" i="9" s="1"/>
  <c r="I10964" i="9"/>
  <c r="V10963" i="9"/>
  <c r="I10963" i="9" s="1"/>
  <c r="I10962" i="9"/>
  <c r="V10961" i="9"/>
  <c r="I10961" i="9" s="1"/>
  <c r="I10960" i="9"/>
  <c r="V10959" i="9"/>
  <c r="I10959" i="9" s="1"/>
  <c r="I10958" i="9"/>
  <c r="V10957" i="9"/>
  <c r="I10957" i="9" s="1"/>
  <c r="I10956" i="9"/>
  <c r="V10955" i="9"/>
  <c r="I10955" i="9" s="1"/>
  <c r="I10954" i="9"/>
  <c r="V10953" i="9"/>
  <c r="I10953" i="9" s="1"/>
  <c r="I10952" i="9"/>
  <c r="V10951" i="9"/>
  <c r="I10951" i="9" s="1"/>
  <c r="I10950" i="9"/>
  <c r="V10949" i="9"/>
  <c r="I10949" i="9" s="1"/>
  <c r="I10948" i="9"/>
  <c r="V10947" i="9"/>
  <c r="I10947" i="9" s="1"/>
  <c r="I10946" i="9"/>
  <c r="V10945" i="9"/>
  <c r="I10945" i="9" s="1"/>
  <c r="I10944" i="9"/>
  <c r="V10943" i="9"/>
  <c r="I10943" i="9" s="1"/>
  <c r="I10942" i="9"/>
  <c r="V10941" i="9"/>
  <c r="I10941" i="9" s="1"/>
  <c r="I10940" i="9"/>
  <c r="V10939" i="9"/>
  <c r="I10939" i="9" s="1"/>
  <c r="I10938" i="9"/>
  <c r="V10937" i="9"/>
  <c r="I10937" i="9" s="1"/>
  <c r="I10936" i="9"/>
  <c r="V10935" i="9"/>
  <c r="I10935" i="9" s="1"/>
  <c r="I10934" i="9"/>
  <c r="V10933" i="9"/>
  <c r="I10933" i="9" s="1"/>
  <c r="I10932" i="9"/>
  <c r="V10931" i="9"/>
  <c r="I10931" i="9" s="1"/>
  <c r="I10930" i="9"/>
  <c r="V10929" i="9"/>
  <c r="I10929" i="9" s="1"/>
  <c r="I10928" i="9"/>
  <c r="I10794" i="9"/>
  <c r="I10792" i="9"/>
  <c r="I10778" i="9"/>
  <c r="I10753" i="9"/>
  <c r="I10751" i="9"/>
  <c r="I10739" i="9"/>
  <c r="I10738" i="9"/>
  <c r="I10737" i="9"/>
  <c r="I10735" i="9"/>
  <c r="I10718" i="9"/>
  <c r="I10716" i="9"/>
  <c r="I10714" i="9"/>
  <c r="I10686" i="9"/>
  <c r="I10684" i="9"/>
  <c r="I10682" i="9"/>
  <c r="I10680" i="9"/>
  <c r="I10679" i="9"/>
  <c r="I10678" i="9"/>
  <c r="I10677" i="9"/>
  <c r="I10676" i="9"/>
  <c r="I10675" i="9"/>
  <c r="I10674" i="9"/>
  <c r="I10673" i="9"/>
  <c r="I10672" i="9"/>
  <c r="I10671" i="9"/>
  <c r="I10670" i="9"/>
  <c r="I10669" i="9"/>
  <c r="I10668" i="9"/>
  <c r="I10667" i="9"/>
  <c r="I10666" i="9"/>
  <c r="I10665" i="9"/>
  <c r="I10663" i="9"/>
  <c r="I10659" i="9"/>
  <c r="I10638" i="9"/>
  <c r="I10600" i="9"/>
  <c r="I10596" i="9"/>
  <c r="I10594" i="9"/>
  <c r="I10593" i="9"/>
  <c r="I10592" i="9"/>
  <c r="I10590" i="9"/>
  <c r="I10588" i="9"/>
  <c r="I10586" i="9"/>
  <c r="I10584" i="9"/>
  <c r="I10582" i="9"/>
  <c r="I10580" i="9"/>
  <c r="I10578" i="9"/>
  <c r="I10576" i="9"/>
  <c r="I10574" i="9"/>
  <c r="I10573" i="9"/>
  <c r="I10572" i="9"/>
  <c r="I10571" i="9"/>
  <c r="I10570" i="9"/>
  <c r="I10569" i="9"/>
  <c r="I10568" i="9"/>
  <c r="I10567" i="9"/>
  <c r="I10566" i="9"/>
  <c r="I10565" i="9"/>
  <c r="I10564" i="9"/>
  <c r="I10563" i="9"/>
  <c r="I10562" i="9"/>
  <c r="I10561" i="9"/>
  <c r="I10560" i="9"/>
  <c r="I10559" i="9"/>
  <c r="I10556" i="9"/>
  <c r="I10554" i="9"/>
  <c r="I10552" i="9"/>
  <c r="I10550" i="9"/>
  <c r="I10548" i="9"/>
  <c r="I10545" i="9"/>
  <c r="I10543" i="9"/>
  <c r="I10541" i="9"/>
  <c r="I10539" i="9"/>
  <c r="I10537" i="9"/>
  <c r="I10535" i="9"/>
  <c r="I10533" i="9"/>
  <c r="I10532" i="9"/>
  <c r="I10531" i="9"/>
  <c r="I10530" i="9"/>
  <c r="I10529" i="9"/>
  <c r="I10528" i="9"/>
  <c r="I10527" i="9"/>
  <c r="I10526" i="9"/>
  <c r="I10525" i="9"/>
  <c r="I10524" i="9"/>
  <c r="I10520" i="9"/>
  <c r="I10516" i="9"/>
  <c r="I10512" i="9"/>
  <c r="I10508" i="9"/>
  <c r="I10504" i="9"/>
  <c r="I10500" i="9"/>
  <c r="I10496" i="9"/>
  <c r="I10492" i="9"/>
  <c r="I10488" i="9"/>
  <c r="I10484" i="9"/>
  <c r="I10480" i="9"/>
  <c r="I10476" i="9"/>
  <c r="I10472" i="9"/>
  <c r="I10468" i="9"/>
  <c r="I10464" i="9"/>
  <c r="I10460" i="9"/>
  <c r="I10459" i="9"/>
  <c r="I10458" i="9"/>
  <c r="I10457" i="9"/>
  <c r="I10456" i="9"/>
  <c r="I10455" i="9"/>
  <c r="I10454" i="9"/>
  <c r="I10453" i="9"/>
  <c r="I10450" i="9"/>
  <c r="I10448" i="9"/>
  <c r="I10446" i="9"/>
  <c r="I10442" i="9"/>
  <c r="I10432" i="9"/>
  <c r="I10426" i="9"/>
  <c r="I10424" i="9"/>
  <c r="I10423" i="9"/>
  <c r="I10421" i="9"/>
  <c r="I10417" i="9"/>
  <c r="I10395" i="9"/>
  <c r="I10393" i="9"/>
  <c r="I10391" i="9"/>
  <c r="I10389" i="9"/>
  <c r="I10383" i="9"/>
  <c r="I10381" i="9"/>
  <c r="I10371" i="9"/>
  <c r="I10355" i="9"/>
  <c r="I10353" i="9"/>
  <c r="I10346" i="9"/>
  <c r="I10339" i="9"/>
  <c r="I10315" i="9"/>
  <c r="I10311" i="9"/>
  <c r="I10303" i="9"/>
  <c r="I10301" i="9"/>
  <c r="I10299" i="9"/>
  <c r="I10285" i="9"/>
  <c r="I10283" i="9"/>
  <c r="I10281" i="9"/>
  <c r="I10279" i="9"/>
  <c r="I10277" i="9"/>
  <c r="I10250" i="9"/>
  <c r="I10248" i="9"/>
  <c r="I10247" i="9"/>
  <c r="I10246" i="9"/>
  <c r="I10245" i="9"/>
  <c r="I10244" i="9"/>
  <c r="I10243" i="9"/>
  <c r="I10242" i="9"/>
  <c r="I10241" i="9"/>
  <c r="I10240" i="9"/>
  <c r="I10239" i="9"/>
  <c r="I10238" i="9"/>
  <c r="I10237" i="9"/>
  <c r="I10236" i="9"/>
  <c r="I10235" i="9"/>
  <c r="I10234" i="9"/>
  <c r="I10233" i="9"/>
  <c r="I10232" i="9"/>
  <c r="I10231" i="9"/>
  <c r="I10230" i="9"/>
  <c r="I10229" i="9"/>
  <c r="I10221" i="9"/>
  <c r="I10218" i="9"/>
  <c r="I10216" i="9"/>
  <c r="I10214" i="9"/>
  <c r="I10212" i="9"/>
  <c r="I10210" i="9"/>
  <c r="I10208" i="9"/>
  <c r="I10206" i="9"/>
  <c r="I10204" i="9"/>
  <c r="I10202" i="9"/>
  <c r="I10160" i="9"/>
  <c r="I10158" i="9"/>
  <c r="I10156" i="9"/>
  <c r="I10154" i="9"/>
  <c r="I10152" i="9"/>
  <c r="I10150" i="9"/>
  <c r="I10148" i="9"/>
  <c r="I10146" i="9"/>
  <c r="I10144" i="9"/>
  <c r="I10142" i="9"/>
  <c r="I10140" i="9"/>
  <c r="I10138" i="9"/>
  <c r="I10136" i="9"/>
  <c r="I10134" i="9"/>
  <c r="I10132" i="9"/>
  <c r="I10130" i="9"/>
  <c r="I10128" i="9"/>
  <c r="I10126" i="9"/>
  <c r="I10124" i="9"/>
  <c r="I10122" i="9"/>
  <c r="I10120" i="9"/>
  <c r="I10118" i="9"/>
  <c r="I10116" i="9"/>
  <c r="I10114" i="9"/>
  <c r="I10112" i="9"/>
  <c r="I10110" i="9"/>
  <c r="I10108" i="9"/>
  <c r="I10106" i="9"/>
  <c r="I10104" i="9"/>
  <c r="I10102" i="9"/>
  <c r="I10100" i="9"/>
  <c r="I10098" i="9"/>
  <c r="I10096" i="9"/>
  <c r="I10094" i="9"/>
  <c r="I10092" i="9"/>
  <c r="I10090" i="9"/>
  <c r="I10088" i="9"/>
  <c r="I10086" i="9"/>
  <c r="I10084" i="9"/>
  <c r="I10082" i="9"/>
  <c r="I10080" i="9"/>
  <c r="I10078" i="9"/>
  <c r="I10076" i="9"/>
  <c r="I10074" i="9"/>
  <c r="I10072" i="9"/>
  <c r="I10070" i="9"/>
  <c r="I10068" i="9"/>
  <c r="I10066" i="9"/>
  <c r="I10064" i="9"/>
  <c r="I10062" i="9"/>
  <c r="I10060" i="9"/>
  <c r="I10058" i="9"/>
  <c r="I10056" i="9"/>
  <c r="I10054" i="9"/>
  <c r="I10052" i="9"/>
  <c r="I10050" i="9"/>
  <c r="I10048" i="9"/>
  <c r="I10046" i="9"/>
  <c r="I10045" i="9"/>
  <c r="I10044" i="9"/>
  <c r="I10043" i="9"/>
  <c r="I10042" i="9"/>
  <c r="I10041" i="9"/>
  <c r="I10040" i="9"/>
  <c r="I10039" i="9"/>
  <c r="I10038" i="9"/>
  <c r="I10037" i="9"/>
  <c r="I10036" i="9"/>
  <c r="I10035" i="9"/>
  <c r="I10034" i="9"/>
  <c r="I10033" i="9"/>
  <c r="I10032" i="9"/>
  <c r="I10031" i="9"/>
  <c r="I10030" i="9"/>
  <c r="I10029" i="9"/>
  <c r="I10028" i="9"/>
  <c r="I10027" i="9"/>
  <c r="I10026" i="9"/>
  <c r="I10025" i="9"/>
  <c r="I10024" i="9"/>
  <c r="I10023" i="9"/>
  <c r="I10022" i="9"/>
  <c r="I10021" i="9"/>
  <c r="I10020" i="9"/>
  <c r="I10019" i="9"/>
  <c r="I10018" i="9"/>
  <c r="I10017" i="9"/>
  <c r="I10016" i="9"/>
  <c r="I10015" i="9"/>
  <c r="I10014" i="9"/>
  <c r="I10013" i="9"/>
  <c r="I10012" i="9"/>
  <c r="I10011" i="9"/>
  <c r="I10010" i="9"/>
  <c r="I10009" i="9"/>
  <c r="I10008" i="9"/>
  <c r="I10007" i="9"/>
  <c r="I10006" i="9"/>
  <c r="I10005" i="9"/>
  <c r="I10004" i="9"/>
  <c r="I10003" i="9"/>
  <c r="I10002" i="9"/>
  <c r="I10001" i="9"/>
  <c r="I10000" i="9"/>
  <c r="I9999" i="9"/>
  <c r="I9998" i="9"/>
  <c r="I9997" i="9"/>
  <c r="I9996" i="9"/>
  <c r="I9995" i="9"/>
  <c r="I9994" i="9"/>
  <c r="I9993" i="9"/>
  <c r="I9992" i="9"/>
  <c r="I9991" i="9"/>
  <c r="I9990" i="9"/>
  <c r="I9989" i="9"/>
  <c r="I9988" i="9"/>
  <c r="I9987" i="9"/>
  <c r="I9986" i="9"/>
  <c r="I9985" i="9"/>
  <c r="I9984" i="9"/>
  <c r="I9983" i="9"/>
  <c r="I9982" i="9"/>
  <c r="I9981" i="9"/>
  <c r="I9980" i="9"/>
  <c r="I9979" i="9"/>
  <c r="I9978" i="9"/>
  <c r="I9977" i="9"/>
  <c r="I9976" i="9"/>
  <c r="I9975" i="9"/>
  <c r="I9974" i="9"/>
  <c r="I9973" i="9"/>
  <c r="I9972" i="9"/>
  <c r="I9971" i="9"/>
  <c r="I9970" i="9"/>
  <c r="I9969" i="9"/>
  <c r="I9968" i="9"/>
  <c r="I9967" i="9"/>
  <c r="I9966" i="9"/>
  <c r="I9965" i="9"/>
  <c r="I9964" i="9"/>
  <c r="I9963" i="9"/>
  <c r="I9962" i="9"/>
  <c r="I9961" i="9"/>
  <c r="I9960" i="9"/>
  <c r="I9959" i="9"/>
  <c r="I9958" i="9"/>
  <c r="I9957" i="9"/>
  <c r="I9956" i="9"/>
  <c r="I9955" i="9"/>
  <c r="I9954" i="9"/>
  <c r="I9953" i="9"/>
  <c r="I9952" i="9"/>
  <c r="I9951" i="9"/>
  <c r="I9950" i="9"/>
  <c r="I9949" i="9"/>
  <c r="I9948" i="9"/>
  <c r="I9947" i="9"/>
  <c r="I9946" i="9"/>
  <c r="I9945" i="9"/>
  <c r="I9944" i="9"/>
  <c r="I9943" i="9"/>
  <c r="I9942" i="9"/>
  <c r="I9941" i="9"/>
  <c r="I9940" i="9"/>
  <c r="I9939" i="9"/>
  <c r="I9938" i="9"/>
  <c r="I9937" i="9"/>
  <c r="I9936" i="9"/>
  <c r="I9935" i="9"/>
  <c r="I9934" i="9"/>
  <c r="I9933" i="9"/>
  <c r="I9932" i="9"/>
  <c r="I9931" i="9"/>
  <c r="I9930" i="9"/>
  <c r="I9929" i="9"/>
  <c r="I9928" i="9"/>
  <c r="I9927" i="9"/>
  <c r="I9926" i="9"/>
  <c r="I9925" i="9"/>
  <c r="I9924" i="9"/>
  <c r="I9923" i="9"/>
  <c r="I9922" i="9"/>
  <c r="I9921" i="9"/>
  <c r="I9920" i="9"/>
  <c r="I9919" i="9"/>
  <c r="I9918" i="9"/>
  <c r="I9917" i="9"/>
  <c r="I9916" i="9"/>
  <c r="I9915" i="9"/>
  <c r="I9914" i="9"/>
  <c r="I9913" i="9"/>
  <c r="I9912" i="9"/>
  <c r="I9911" i="9"/>
  <c r="I9910" i="9"/>
  <c r="I9909" i="9"/>
  <c r="I9908" i="9"/>
  <c r="I9907" i="9"/>
  <c r="I9906" i="9"/>
  <c r="I9905" i="9"/>
  <c r="I9904" i="9"/>
  <c r="I9903" i="9"/>
  <c r="I9902" i="9"/>
  <c r="I9894" i="9"/>
  <c r="I9890" i="9"/>
  <c r="I9886" i="9"/>
  <c r="I9880" i="9"/>
  <c r="I9876" i="9"/>
  <c r="I9872" i="9"/>
  <c r="I9870" i="9"/>
  <c r="I9863" i="9"/>
  <c r="I9861" i="9"/>
  <c r="I9859" i="9"/>
  <c r="I9857" i="9"/>
  <c r="I9855" i="9"/>
  <c r="I9853" i="9"/>
  <c r="I9851" i="9"/>
  <c r="I9849" i="9"/>
  <c r="I9847" i="9"/>
  <c r="I9845" i="9"/>
  <c r="I9843" i="9"/>
  <c r="I9841" i="9"/>
  <c r="I9840" i="9"/>
  <c r="I9839" i="9"/>
  <c r="I9838" i="9"/>
  <c r="I9837" i="9"/>
  <c r="I9836" i="9"/>
  <c r="I9835" i="9"/>
  <c r="I9834" i="9"/>
  <c r="I9833" i="9"/>
  <c r="I9832" i="9"/>
  <c r="I9831" i="9"/>
  <c r="I9830" i="9"/>
  <c r="I9829" i="9"/>
  <c r="I9828" i="9"/>
  <c r="I9827" i="9"/>
  <c r="I9826" i="9"/>
  <c r="I9825" i="9"/>
  <c r="I9824" i="9"/>
  <c r="I9823" i="9"/>
  <c r="I9822" i="9"/>
  <c r="I9821" i="9"/>
  <c r="I9820" i="9"/>
  <c r="I9819" i="9"/>
  <c r="I9818" i="9"/>
  <c r="I9817" i="9"/>
  <c r="I9816" i="9"/>
  <c r="I9815" i="9"/>
  <c r="I9814" i="9"/>
  <c r="I9813" i="9"/>
  <c r="I9812" i="9"/>
  <c r="I9811" i="9"/>
  <c r="I9802" i="9"/>
  <c r="I9800" i="9"/>
  <c r="I9798" i="9"/>
  <c r="I9796" i="9"/>
  <c r="I9794" i="9"/>
  <c r="I9789" i="9"/>
  <c r="I9787" i="9"/>
  <c r="I9783" i="9"/>
  <c r="I9777" i="9"/>
  <c r="I9775" i="9"/>
  <c r="I9760" i="9"/>
  <c r="I9758" i="9"/>
  <c r="I9756" i="9"/>
  <c r="I9754" i="9"/>
  <c r="I9752" i="9"/>
  <c r="I9750" i="9"/>
  <c r="I9748" i="9"/>
  <c r="I9746" i="9"/>
  <c r="I9744" i="9"/>
  <c r="I9733" i="9"/>
  <c r="I9727" i="9"/>
  <c r="I9723" i="9"/>
  <c r="I9721" i="9"/>
  <c r="I9720" i="9"/>
  <c r="I9719" i="9"/>
  <c r="I9718" i="9"/>
  <c r="I9700" i="9"/>
  <c r="I9698" i="9"/>
  <c r="I9697" i="9"/>
  <c r="I9696" i="9"/>
  <c r="I9695" i="9"/>
  <c r="I9694" i="9"/>
  <c r="I9693" i="9"/>
  <c r="I9692" i="9"/>
  <c r="I9691" i="9"/>
  <c r="I9690" i="9"/>
  <c r="I9689" i="9"/>
  <c r="I9688" i="9"/>
  <c r="I9687" i="9"/>
  <c r="I9686" i="9"/>
  <c r="I9685" i="9"/>
  <c r="I9684" i="9"/>
  <c r="I9683" i="9"/>
  <c r="I9682" i="9"/>
  <c r="I9681" i="9"/>
  <c r="I9680" i="9"/>
  <c r="I9679" i="9"/>
  <c r="I9678" i="9"/>
  <c r="I9677" i="9"/>
  <c r="I9676" i="9"/>
  <c r="I9675" i="9"/>
  <c r="I9674" i="9"/>
  <c r="I9673" i="9"/>
  <c r="I9672" i="9"/>
  <c r="I9671" i="9"/>
  <c r="I9670" i="9"/>
  <c r="I9669" i="9"/>
  <c r="I9668" i="9"/>
  <c r="I9667" i="9"/>
  <c r="I9666" i="9"/>
  <c r="I9665" i="9"/>
  <c r="I9664" i="9"/>
  <c r="I9663" i="9"/>
  <c r="I9662" i="9"/>
  <c r="I9661" i="9"/>
  <c r="I9660" i="9"/>
  <c r="I9659" i="9"/>
  <c r="I9658" i="9"/>
  <c r="I9657" i="9"/>
  <c r="I9656" i="9"/>
  <c r="I9655" i="9"/>
  <c r="I9654" i="9"/>
  <c r="I9653" i="9"/>
  <c r="I9652" i="9"/>
  <c r="I9651" i="9"/>
  <c r="I9650" i="9"/>
  <c r="I9649" i="9"/>
  <c r="I9648" i="9"/>
  <c r="I9647" i="9"/>
  <c r="I9646" i="9"/>
  <c r="I9645" i="9"/>
  <c r="I9644" i="9"/>
  <c r="I9643" i="9"/>
  <c r="I9642" i="9"/>
  <c r="I9641" i="9"/>
  <c r="I9640" i="9"/>
  <c r="I9639" i="9"/>
  <c r="I9638" i="9"/>
  <c r="I9637" i="9"/>
  <c r="I9636" i="9"/>
  <c r="I9635" i="9"/>
  <c r="I9634" i="9"/>
  <c r="I9633" i="9"/>
  <c r="I9632" i="9"/>
  <c r="I9631" i="9"/>
  <c r="I9630" i="9"/>
  <c r="I9629" i="9"/>
  <c r="I9628" i="9"/>
  <c r="I9627" i="9"/>
  <c r="I9626" i="9"/>
  <c r="I9625" i="9"/>
  <c r="I9624" i="9"/>
  <c r="I9623" i="9"/>
  <c r="I9622" i="9"/>
  <c r="I9621" i="9"/>
  <c r="I9620" i="9"/>
  <c r="I9619" i="9"/>
  <c r="I9618" i="9"/>
  <c r="I9617" i="9"/>
  <c r="I9616" i="9"/>
  <c r="I9615" i="9"/>
  <c r="I9614" i="9"/>
  <c r="I9613" i="9"/>
  <c r="I9612" i="9"/>
  <c r="V9611" i="9"/>
  <c r="I9611" i="9" s="1"/>
  <c r="I9610" i="9"/>
  <c r="V9609" i="9"/>
  <c r="I9609" i="9" s="1"/>
  <c r="I9608" i="9"/>
  <c r="V9607" i="9"/>
  <c r="I9607" i="9" s="1"/>
  <c r="I9606" i="9"/>
  <c r="V9605" i="9"/>
  <c r="I9605" i="9" s="1"/>
  <c r="I9604" i="9"/>
  <c r="V9603" i="9"/>
  <c r="I9603" i="9" s="1"/>
  <c r="I9602" i="9"/>
  <c r="V9601" i="9"/>
  <c r="I9601" i="9" s="1"/>
  <c r="I9600" i="9"/>
  <c r="V9599" i="9"/>
  <c r="I9599" i="9" s="1"/>
  <c r="I9598" i="9"/>
  <c r="V9597" i="9"/>
  <c r="I9597" i="9" s="1"/>
  <c r="I9596" i="9"/>
  <c r="V9595" i="9"/>
  <c r="I9595" i="9" s="1"/>
  <c r="I9594" i="9"/>
  <c r="I9570" i="9"/>
  <c r="I9568" i="9"/>
  <c r="I9566" i="9"/>
  <c r="I9564" i="9"/>
  <c r="I9562" i="9"/>
  <c r="I9560" i="9"/>
  <c r="I9558" i="9"/>
  <c r="I9556" i="9"/>
  <c r="I9554" i="9"/>
  <c r="I9552" i="9"/>
  <c r="I9550" i="9"/>
  <c r="I9548" i="9"/>
  <c r="I9546" i="9"/>
  <c r="I9544" i="9"/>
  <c r="I9542" i="9"/>
  <c r="I9540" i="9"/>
  <c r="I9538" i="9"/>
  <c r="I9536" i="9"/>
  <c r="I9534" i="9"/>
  <c r="I9521" i="9"/>
  <c r="I9519" i="9"/>
  <c r="I9517" i="9"/>
  <c r="I9515" i="9"/>
  <c r="I9513" i="9"/>
  <c r="I9511" i="9"/>
  <c r="I9509" i="9"/>
  <c r="I9507" i="9"/>
  <c r="I9505" i="9"/>
  <c r="I9503" i="9"/>
  <c r="I9501" i="9"/>
  <c r="I9499" i="9"/>
  <c r="I9497" i="9"/>
  <c r="I9495" i="9"/>
  <c r="I9493" i="9"/>
  <c r="I9492" i="9"/>
  <c r="I9491" i="9"/>
  <c r="I9490" i="9"/>
  <c r="I9489" i="9"/>
  <c r="I9488" i="9"/>
  <c r="I9487" i="9"/>
  <c r="I9486" i="9"/>
  <c r="I9485" i="9"/>
  <c r="I9484" i="9"/>
  <c r="I9483" i="9"/>
  <c r="I9482" i="9"/>
  <c r="I9481" i="9"/>
  <c r="I9480" i="9"/>
  <c r="I9479" i="9"/>
  <c r="I9478" i="9"/>
  <c r="I9477" i="9"/>
  <c r="I9476" i="9"/>
  <c r="I9475" i="9"/>
  <c r="I9474" i="9"/>
  <c r="I9473" i="9"/>
  <c r="I9472" i="9"/>
  <c r="I9471" i="9"/>
  <c r="I9470" i="9"/>
  <c r="V9469" i="9"/>
  <c r="I9469" i="9" s="1"/>
  <c r="I9468" i="9"/>
  <c r="V9467" i="9"/>
  <c r="I9467" i="9" s="1"/>
  <c r="I9466" i="9"/>
  <c r="V9465" i="9"/>
  <c r="I9465" i="9" s="1"/>
  <c r="I9464" i="9"/>
  <c r="V9463" i="9"/>
  <c r="I9463" i="9" s="1"/>
  <c r="I9462" i="9"/>
  <c r="V9461" i="9"/>
  <c r="I9461" i="9" s="1"/>
  <c r="I9460" i="9"/>
  <c r="V9459" i="9"/>
  <c r="I9459" i="9" s="1"/>
  <c r="I9458" i="9"/>
  <c r="V9457" i="9"/>
  <c r="I9457" i="9" s="1"/>
  <c r="I9456" i="9"/>
  <c r="V9455" i="9"/>
  <c r="I9455" i="9" s="1"/>
  <c r="I9454" i="9"/>
  <c r="V9453" i="9"/>
  <c r="I9453" i="9" s="1"/>
  <c r="I9452" i="9"/>
  <c r="V9451" i="9"/>
  <c r="I9451" i="9" s="1"/>
  <c r="I9450" i="9"/>
  <c r="V9449" i="9"/>
  <c r="I9449" i="9" s="1"/>
  <c r="I9448" i="9"/>
  <c r="V9447" i="9"/>
  <c r="I9447" i="9" s="1"/>
  <c r="I9446" i="9"/>
  <c r="V9445" i="9"/>
  <c r="I9445" i="9" s="1"/>
  <c r="I9444" i="9"/>
  <c r="V9443" i="9"/>
  <c r="I9443" i="9" s="1"/>
  <c r="I9442" i="9"/>
  <c r="V9441" i="9"/>
  <c r="I9441" i="9" s="1"/>
  <c r="I9440" i="9"/>
  <c r="V9439" i="9"/>
  <c r="I9439" i="9" s="1"/>
  <c r="I9438" i="9"/>
  <c r="V9437" i="9"/>
  <c r="I9437" i="9" s="1"/>
  <c r="I9436" i="9"/>
  <c r="V9435" i="9"/>
  <c r="I9435" i="9" s="1"/>
  <c r="I9434" i="9"/>
  <c r="V9433" i="9"/>
  <c r="I9433" i="9" s="1"/>
  <c r="I9432" i="9"/>
  <c r="V9431" i="9"/>
  <c r="I9431" i="9" s="1"/>
  <c r="I9430" i="9"/>
  <c r="V9429" i="9"/>
  <c r="I9429" i="9" s="1"/>
  <c r="I9428" i="9"/>
  <c r="V9427" i="9"/>
  <c r="I9427" i="9" s="1"/>
  <c r="I9426" i="9"/>
  <c r="V9425" i="9"/>
  <c r="I9425" i="9" s="1"/>
  <c r="I9424" i="9"/>
  <c r="V9423" i="9"/>
  <c r="I9423" i="9" s="1"/>
  <c r="I9422" i="9"/>
  <c r="V9421" i="9"/>
  <c r="I9420" i="9"/>
  <c r="I9419" i="9"/>
  <c r="V9415" i="9"/>
  <c r="I9415" i="9" s="1"/>
  <c r="V9409" i="9"/>
  <c r="I9409" i="9" s="1"/>
  <c r="I9408" i="9"/>
  <c r="V9407" i="9"/>
  <c r="I9407" i="9" s="1"/>
  <c r="I9390" i="9"/>
  <c r="I9386" i="9"/>
  <c r="I9374" i="9"/>
  <c r="I9372" i="9"/>
  <c r="I9370" i="9"/>
  <c r="I9368" i="9"/>
  <c r="I9366" i="9"/>
  <c r="I9365" i="9"/>
  <c r="I9364" i="9"/>
  <c r="I9363" i="9"/>
  <c r="I9362" i="9"/>
  <c r="I9348" i="9"/>
  <c r="I9344" i="9"/>
  <c r="I9337" i="9"/>
  <c r="I9329" i="9"/>
  <c r="I9325" i="9"/>
  <c r="I9321" i="9"/>
  <c r="I9312" i="9"/>
  <c r="I9308" i="9"/>
  <c r="I9305" i="9"/>
  <c r="I9303" i="9"/>
  <c r="I9301" i="9"/>
  <c r="I9299" i="9"/>
  <c r="I9294" i="9"/>
  <c r="I9292" i="9"/>
  <c r="I9288" i="9"/>
  <c r="I9286" i="9"/>
  <c r="I9285" i="9"/>
  <c r="I9284" i="9"/>
  <c r="I9283" i="9"/>
  <c r="I9282" i="9"/>
  <c r="I9281" i="9"/>
  <c r="I9280" i="9"/>
  <c r="I9279" i="9"/>
  <c r="I9278" i="9"/>
  <c r="I9277" i="9"/>
  <c r="I9276" i="9"/>
  <c r="I9275" i="9"/>
  <c r="I9274" i="9"/>
  <c r="I9273" i="9"/>
  <c r="I9272" i="9"/>
  <c r="I9271" i="9"/>
  <c r="I9270" i="9"/>
  <c r="I9269" i="9"/>
  <c r="I9268" i="9"/>
  <c r="I9267" i="9"/>
  <c r="I9266" i="9"/>
  <c r="I9265" i="9"/>
  <c r="I9264" i="9"/>
  <c r="I9263" i="9"/>
  <c r="I9262" i="9"/>
  <c r="I9261" i="9"/>
  <c r="I9260" i="9"/>
  <c r="I9259" i="9"/>
  <c r="I9258" i="9"/>
  <c r="I9257" i="9"/>
  <c r="I9256" i="9"/>
  <c r="I9255" i="9"/>
  <c r="I9254" i="9"/>
  <c r="I9253" i="9"/>
  <c r="I9252" i="9"/>
  <c r="I9240" i="9"/>
  <c r="V9239" i="9"/>
  <c r="I9239" i="9" s="1"/>
  <c r="I9219" i="9"/>
  <c r="I9217" i="9"/>
  <c r="I9215" i="9"/>
  <c r="I9201" i="9"/>
  <c r="I9197" i="9"/>
  <c r="I9193" i="9"/>
  <c r="I9189" i="9"/>
  <c r="I9185" i="9"/>
  <c r="I9181" i="9"/>
  <c r="I9177" i="9"/>
  <c r="I9173" i="9"/>
  <c r="I9169" i="9"/>
  <c r="I9165" i="9"/>
  <c r="I9161" i="9"/>
  <c r="I9157" i="9"/>
  <c r="I9153" i="9"/>
  <c r="I9149" i="9"/>
  <c r="I9145" i="9"/>
  <c r="I9141" i="9"/>
  <c r="I9137" i="9"/>
  <c r="I9133" i="9"/>
  <c r="I9129" i="9"/>
  <c r="I9125" i="9"/>
  <c r="I9121" i="9"/>
  <c r="I9117" i="9"/>
  <c r="I9113" i="9"/>
  <c r="I9109" i="9"/>
  <c r="I9105" i="9"/>
  <c r="I9101" i="9"/>
  <c r="I9097" i="9"/>
  <c r="I9093" i="9"/>
  <c r="I9060" i="9"/>
  <c r="I9056" i="9"/>
  <c r="I9052" i="9"/>
  <c r="I9048" i="9"/>
  <c r="I9044" i="9"/>
  <c r="I9040" i="9"/>
  <c r="I9036" i="9"/>
  <c r="I9032" i="9"/>
  <c r="I9028" i="9"/>
  <c r="I9024" i="9"/>
  <c r="I9020" i="9"/>
  <c r="I9016" i="9"/>
  <c r="I9012" i="9"/>
  <c r="I9008" i="9"/>
  <c r="I8997" i="9"/>
  <c r="I8995" i="9"/>
  <c r="I8993" i="9"/>
  <c r="I8991" i="9"/>
  <c r="I8989" i="9"/>
  <c r="I8987" i="9"/>
  <c r="I8985" i="9"/>
  <c r="I8983" i="9"/>
  <c r="I8981" i="9"/>
  <c r="I8980" i="9"/>
  <c r="I8979" i="9"/>
  <c r="I8978" i="9"/>
  <c r="I8977" i="9"/>
  <c r="I8976" i="9"/>
  <c r="I8975" i="9"/>
  <c r="I8974" i="9"/>
  <c r="I8973" i="9"/>
  <c r="I8972" i="9"/>
  <c r="I8971" i="9"/>
  <c r="I8970" i="9"/>
  <c r="I8969" i="9"/>
  <c r="I8968" i="9"/>
  <c r="I8967" i="9"/>
  <c r="I8966" i="9"/>
  <c r="I8965" i="9"/>
  <c r="I8964" i="9"/>
  <c r="I8963" i="9"/>
  <c r="I8962" i="9"/>
  <c r="I8961" i="9"/>
  <c r="I8960" i="9"/>
  <c r="I8959" i="9"/>
  <c r="I8958" i="9"/>
  <c r="I8957" i="9"/>
  <c r="I8954" i="9"/>
  <c r="I8950" i="9"/>
  <c r="I8946" i="9"/>
  <c r="I8943" i="9"/>
  <c r="I8939" i="9"/>
  <c r="I8935" i="9"/>
  <c r="I8931" i="9"/>
  <c r="I8929" i="9"/>
  <c r="I8928" i="9"/>
  <c r="I8927" i="9"/>
  <c r="I8926" i="9"/>
  <c r="I8925" i="9"/>
  <c r="I8924" i="9"/>
  <c r="I8923" i="9"/>
  <c r="I8922" i="9"/>
  <c r="I8921" i="9"/>
  <c r="I8920" i="9"/>
  <c r="I8919" i="9"/>
  <c r="I8918" i="9"/>
  <c r="I8917" i="9"/>
  <c r="I8916" i="9"/>
  <c r="I8915" i="9"/>
  <c r="I8914" i="9"/>
  <c r="I8913" i="9"/>
  <c r="I8912" i="9"/>
  <c r="I8911" i="9"/>
  <c r="I8910" i="9"/>
  <c r="I8909" i="9"/>
  <c r="I8908" i="9"/>
  <c r="I8907" i="9"/>
  <c r="I8906" i="9"/>
  <c r="I8905" i="9"/>
  <c r="I8904" i="9"/>
  <c r="I8903" i="9"/>
  <c r="I8902" i="9"/>
  <c r="I8900" i="9"/>
  <c r="I8897" i="9"/>
  <c r="I8895" i="9"/>
  <c r="I8894" i="9"/>
  <c r="I8893" i="9"/>
  <c r="I8890" i="9"/>
  <c r="I8888" i="9"/>
  <c r="I8887" i="9"/>
  <c r="I8886" i="9"/>
  <c r="I8885" i="9"/>
  <c r="I8884" i="9"/>
  <c r="I8883" i="9"/>
  <c r="I8882" i="9"/>
  <c r="I8881" i="9"/>
  <c r="I8880" i="9"/>
  <c r="I8879" i="9"/>
  <c r="I8878" i="9"/>
  <c r="I8877" i="9"/>
  <c r="I8876" i="9"/>
  <c r="I8875" i="9"/>
  <c r="I8874" i="9"/>
  <c r="I8873" i="9"/>
  <c r="I8872" i="9"/>
  <c r="I8871" i="9"/>
  <c r="I8870" i="9"/>
  <c r="I8869" i="9"/>
  <c r="I8868" i="9"/>
  <c r="I8867" i="9"/>
  <c r="I8866" i="9"/>
  <c r="I8865" i="9"/>
  <c r="I8864" i="9"/>
  <c r="I8863" i="9"/>
  <c r="I8862" i="9"/>
  <c r="I8861" i="9"/>
  <c r="I8860" i="9"/>
  <c r="I8859" i="9"/>
  <c r="I8857" i="9"/>
  <c r="I8855" i="9"/>
  <c r="I8853" i="9"/>
  <c r="I8851" i="9"/>
  <c r="I8849" i="9"/>
  <c r="I8847" i="9"/>
  <c r="I8845" i="9"/>
  <c r="I8843" i="9"/>
  <c r="I8841" i="9"/>
  <c r="I8840" i="9"/>
  <c r="I8839" i="9"/>
  <c r="I8838" i="9"/>
  <c r="I8837" i="9"/>
  <c r="I8836" i="9"/>
  <c r="I8835" i="9"/>
  <c r="I8833" i="9"/>
  <c r="V8832" i="9"/>
  <c r="I8831" i="9"/>
  <c r="V8825" i="9"/>
  <c r="I8825" i="9" s="1"/>
  <c r="V8821" i="9"/>
  <c r="V8815" i="9"/>
  <c r="I8815" i="9" s="1"/>
  <c r="V8813" i="9"/>
  <c r="I8813" i="9" s="1"/>
  <c r="V8811" i="9"/>
  <c r="V8809" i="9"/>
  <c r="I8809" i="9" s="1"/>
  <c r="V8807" i="9"/>
  <c r="V8805" i="9"/>
  <c r="V8797" i="9"/>
  <c r="I8797" i="9" s="1"/>
  <c r="V8795" i="9"/>
  <c r="I8795" i="9" s="1"/>
  <c r="I8793" i="9"/>
  <c r="I8792" i="9"/>
  <c r="I8787" i="9"/>
  <c r="I8784" i="9"/>
  <c r="I8783" i="9"/>
  <c r="I8782" i="9"/>
  <c r="I8781" i="9"/>
  <c r="I8780" i="9"/>
  <c r="V8775" i="9"/>
  <c r="I8775" i="9" s="1"/>
  <c r="V8771" i="9"/>
  <c r="I8771" i="9" s="1"/>
  <c r="V8769" i="9"/>
  <c r="I8769" i="9" s="1"/>
  <c r="V8767" i="9"/>
  <c r="I8767" i="9" s="1"/>
  <c r="V8765" i="9"/>
  <c r="I8765" i="9" s="1"/>
  <c r="V8763" i="9"/>
  <c r="I8763" i="9" s="1"/>
  <c r="V8759" i="9"/>
  <c r="I8759" i="9" s="1"/>
  <c r="V8757" i="9"/>
  <c r="I8757" i="9" s="1"/>
  <c r="V8755" i="9"/>
  <c r="V8739" i="9"/>
  <c r="I8739" i="9" s="1"/>
  <c r="V8737" i="9"/>
  <c r="I8737" i="9" s="1"/>
  <c r="V8735" i="9"/>
  <c r="I8735" i="9" s="1"/>
  <c r="V8733" i="9"/>
  <c r="I8733" i="9" s="1"/>
  <c r="V8731" i="9"/>
  <c r="I8731" i="9" s="1"/>
  <c r="V8729" i="9"/>
  <c r="I8729" i="9" s="1"/>
  <c r="V8725" i="9"/>
  <c r="I8725" i="9" s="1"/>
  <c r="V8724" i="9"/>
  <c r="I8724" i="9" s="1"/>
  <c r="V8691" i="9"/>
  <c r="I8691" i="9" s="1"/>
  <c r="V8689" i="9"/>
  <c r="I8689" i="9" s="1"/>
  <c r="V8687" i="9"/>
  <c r="I8687" i="9" s="1"/>
  <c r="V8685" i="9"/>
  <c r="I8685" i="9" s="1"/>
  <c r="V8683" i="9"/>
  <c r="I8683" i="9" s="1"/>
  <c r="V8681" i="9"/>
  <c r="I8681" i="9" s="1"/>
  <c r="V8679" i="9"/>
  <c r="I8679" i="9" s="1"/>
  <c r="V8677" i="9"/>
  <c r="I8677" i="9" s="1"/>
  <c r="V8675" i="9"/>
  <c r="I8675" i="9" s="1"/>
  <c r="V8673" i="9"/>
  <c r="I8673" i="9" s="1"/>
  <c r="V8671" i="9"/>
  <c r="I8671" i="9" s="1"/>
  <c r="V8669" i="9"/>
  <c r="I8669" i="9" s="1"/>
  <c r="I8667" i="9"/>
  <c r="I8666" i="9"/>
  <c r="I8665" i="9"/>
  <c r="I8664" i="9"/>
  <c r="I8663" i="9"/>
  <c r="I8662" i="9"/>
  <c r="I8661" i="9"/>
  <c r="I8660" i="9"/>
  <c r="I8659" i="9"/>
  <c r="I8658" i="9"/>
  <c r="I8657" i="9"/>
  <c r="I8656" i="9"/>
  <c r="I8655" i="9"/>
  <c r="I8654" i="9"/>
  <c r="I8653" i="9"/>
  <c r="I8652" i="9"/>
  <c r="I8651" i="9"/>
  <c r="I8650" i="9"/>
  <c r="I8649" i="9"/>
  <c r="I8648" i="9"/>
  <c r="I8647" i="9"/>
  <c r="I8646" i="9"/>
  <c r="I8645" i="9"/>
  <c r="I8644" i="9"/>
  <c r="I8643" i="9"/>
  <c r="I8642" i="9"/>
  <c r="I8641" i="9"/>
  <c r="V8638" i="9"/>
  <c r="I8638" i="9" s="1"/>
  <c r="V8636" i="9"/>
  <c r="I8636" i="9" s="1"/>
  <c r="V8634" i="9"/>
  <c r="I8634" i="9" s="1"/>
  <c r="V8632" i="9"/>
  <c r="I8632" i="9" s="1"/>
  <c r="V8630" i="9"/>
  <c r="I8630" i="9" s="1"/>
  <c r="V8628" i="9"/>
  <c r="I8628" i="9" s="1"/>
  <c r="V8626" i="9"/>
  <c r="I8626" i="9" s="1"/>
  <c r="V8624" i="9"/>
  <c r="I8624" i="9" s="1"/>
  <c r="V8622" i="9"/>
  <c r="I8622" i="9" s="1"/>
  <c r="V8620" i="9"/>
  <c r="I8620" i="9" s="1"/>
  <c r="V8618" i="9"/>
  <c r="I8618" i="9" s="1"/>
  <c r="V8616" i="9"/>
  <c r="I8616" i="9" s="1"/>
  <c r="V8614" i="9"/>
  <c r="I8614" i="9" s="1"/>
  <c r="V8612" i="9"/>
  <c r="I8612" i="9" s="1"/>
  <c r="V8610" i="9"/>
  <c r="I8610" i="9" s="1"/>
  <c r="V8608" i="9"/>
  <c r="I8608" i="9" s="1"/>
  <c r="V8606" i="9"/>
  <c r="I8606" i="9" s="1"/>
  <c r="V8604" i="9"/>
  <c r="I8604" i="9" s="1"/>
  <c r="V8602" i="9"/>
  <c r="I8602" i="9" s="1"/>
  <c r="V8600" i="9"/>
  <c r="I8600" i="9" s="1"/>
  <c r="V8598" i="9"/>
  <c r="I8598" i="9" s="1"/>
  <c r="V8596" i="9"/>
  <c r="I8596" i="9" s="1"/>
  <c r="V8594" i="9"/>
  <c r="I8594" i="9" s="1"/>
  <c r="V8592" i="9"/>
  <c r="I8592" i="9" s="1"/>
  <c r="V8590" i="9"/>
  <c r="I8590" i="9" s="1"/>
  <c r="V8588" i="9"/>
  <c r="I8588" i="9" s="1"/>
  <c r="V8586" i="9"/>
  <c r="I8586" i="9" s="1"/>
  <c r="V8584" i="9"/>
  <c r="I8584" i="9" s="1"/>
  <c r="V8582" i="9"/>
  <c r="I8582" i="9" s="1"/>
  <c r="V8580" i="9"/>
  <c r="I8580" i="9" s="1"/>
  <c r="V8578" i="9"/>
  <c r="I8578" i="9" s="1"/>
  <c r="V8576" i="9"/>
  <c r="I8576" i="9" s="1"/>
  <c r="V8574" i="9"/>
  <c r="I8574" i="9" s="1"/>
  <c r="V8572" i="9"/>
  <c r="I8572" i="9" s="1"/>
  <c r="V8570" i="9"/>
  <c r="I8570" i="9" s="1"/>
  <c r="V8568" i="9"/>
  <c r="I8568" i="9" s="1"/>
  <c r="V8566" i="9"/>
  <c r="I8566" i="9" s="1"/>
  <c r="V8518" i="9"/>
  <c r="I8517" i="9"/>
  <c r="V8516" i="9"/>
  <c r="I8516" i="9" s="1"/>
  <c r="I8515" i="9"/>
  <c r="V8514" i="9"/>
  <c r="I8513" i="9"/>
  <c r="V8512" i="9"/>
  <c r="I8512" i="9" s="1"/>
  <c r="I8511" i="9"/>
  <c r="V8510" i="9"/>
  <c r="I8509" i="9"/>
  <c r="V8508" i="9"/>
  <c r="I8508" i="9" s="1"/>
  <c r="I8507" i="9"/>
  <c r="V8506" i="9"/>
  <c r="I8505" i="9"/>
  <c r="V8504" i="9"/>
  <c r="I8504" i="9" s="1"/>
  <c r="I8503" i="9"/>
  <c r="V8502" i="9"/>
  <c r="I8501" i="9"/>
  <c r="V8500" i="9"/>
  <c r="I8500" i="9" s="1"/>
  <c r="I8499" i="9"/>
  <c r="V8498" i="9"/>
  <c r="I8497" i="9"/>
  <c r="V8496" i="9"/>
  <c r="I8496" i="9" s="1"/>
  <c r="I8495" i="9"/>
  <c r="V8494" i="9"/>
  <c r="I8493" i="9"/>
  <c r="V8492" i="9"/>
  <c r="I8492" i="9" s="1"/>
  <c r="I8491" i="9"/>
  <c r="V8490" i="9"/>
  <c r="I8489" i="9"/>
  <c r="V8488" i="9"/>
  <c r="I8488" i="9" s="1"/>
  <c r="I8487" i="9"/>
  <c r="V8486" i="9"/>
  <c r="I8485" i="9"/>
  <c r="V8484" i="9"/>
  <c r="I8484" i="9" s="1"/>
  <c r="I8483" i="9"/>
  <c r="V8482" i="9"/>
  <c r="I8481" i="9"/>
  <c r="V8480" i="9"/>
  <c r="I8480" i="9" s="1"/>
  <c r="I8479" i="9"/>
  <c r="V8478" i="9"/>
  <c r="I8477" i="9"/>
  <c r="V8476" i="9"/>
  <c r="I8476" i="9" s="1"/>
  <c r="I8475" i="9"/>
  <c r="V8474" i="9"/>
  <c r="I8473" i="9"/>
  <c r="V8472" i="9"/>
  <c r="I8472" i="9" s="1"/>
  <c r="I8471" i="9"/>
  <c r="V8470" i="9"/>
  <c r="I8469" i="9"/>
  <c r="V8468" i="9"/>
  <c r="I8468" i="9" s="1"/>
  <c r="I8467" i="9"/>
  <c r="V8466" i="9"/>
  <c r="I8465" i="9"/>
  <c r="V8464" i="9"/>
  <c r="I8464" i="9" s="1"/>
  <c r="I8463" i="9"/>
  <c r="V8462" i="9"/>
  <c r="I8461" i="9"/>
  <c r="V8460" i="9"/>
  <c r="I8460" i="9" s="1"/>
  <c r="I8459" i="9"/>
  <c r="V8458" i="9"/>
  <c r="I8457" i="9"/>
  <c r="V8456" i="9"/>
  <c r="I8456" i="9" s="1"/>
  <c r="I8455" i="9"/>
  <c r="V8454" i="9"/>
  <c r="I8453" i="9"/>
  <c r="V8452" i="9"/>
  <c r="I8452" i="9" s="1"/>
  <c r="I8451" i="9"/>
  <c r="V8450" i="9"/>
  <c r="I8449" i="9"/>
  <c r="V8448" i="9"/>
  <c r="I8448" i="9" s="1"/>
  <c r="I8447" i="9"/>
  <c r="V8446" i="9"/>
  <c r="I8445" i="9"/>
  <c r="V8444" i="9"/>
  <c r="I8444" i="9" s="1"/>
  <c r="I8443" i="9"/>
  <c r="V8442" i="9"/>
  <c r="I8441" i="9"/>
  <c r="I8421" i="9"/>
  <c r="V8420" i="9"/>
  <c r="I8419" i="9"/>
  <c r="V8418" i="9"/>
  <c r="I8418" i="9" s="1"/>
  <c r="I8417" i="9"/>
  <c r="V8416" i="9"/>
  <c r="I8415" i="9"/>
  <c r="V8414" i="9"/>
  <c r="I8414" i="9" s="1"/>
  <c r="I8413" i="9"/>
  <c r="V8412" i="9"/>
  <c r="I8411" i="9"/>
  <c r="V8410" i="9"/>
  <c r="I8410" i="9" s="1"/>
  <c r="I8409" i="9"/>
  <c r="V8408" i="9"/>
  <c r="I8407" i="9"/>
  <c r="V8406" i="9"/>
  <c r="I8406" i="9" s="1"/>
  <c r="I8405" i="9"/>
  <c r="V8404" i="9"/>
  <c r="I8403" i="9"/>
  <c r="V8402" i="9"/>
  <c r="I8402" i="9" s="1"/>
  <c r="I8401" i="9"/>
  <c r="V8400" i="9"/>
  <c r="I8399" i="9"/>
  <c r="V8398" i="9"/>
  <c r="I8398" i="9" s="1"/>
  <c r="I8397" i="9"/>
  <c r="V8396" i="9"/>
  <c r="I8395" i="9"/>
  <c r="V8394" i="9"/>
  <c r="I8394" i="9" s="1"/>
  <c r="I8393" i="9"/>
  <c r="V8392" i="9"/>
  <c r="I8391" i="9"/>
  <c r="V8390" i="9"/>
  <c r="I8390" i="9" s="1"/>
  <c r="V8387" i="9"/>
  <c r="V8383" i="9"/>
  <c r="I8382" i="9"/>
  <c r="I8381" i="9"/>
  <c r="I8380" i="9"/>
  <c r="I8379" i="9"/>
  <c r="I8377" i="9"/>
  <c r="V8376" i="9"/>
  <c r="V8373" i="9"/>
  <c r="I8371" i="9"/>
  <c r="V8370" i="9"/>
  <c r="I8370" i="9" s="1"/>
  <c r="I8369" i="9"/>
  <c r="V8368" i="9"/>
  <c r="V8358" i="9"/>
  <c r="I8358" i="9" s="1"/>
  <c r="I8356" i="9"/>
  <c r="V8355" i="9"/>
  <c r="I8354" i="9"/>
  <c r="V8353" i="9"/>
  <c r="I8353" i="9" s="1"/>
  <c r="I8352" i="9"/>
  <c r="V8351" i="9"/>
  <c r="I8350" i="9"/>
  <c r="V8349" i="9"/>
  <c r="I8349" i="9" s="1"/>
  <c r="V8345" i="9"/>
  <c r="I8344" i="9"/>
  <c r="V8343" i="9"/>
  <c r="I8343" i="9" s="1"/>
  <c r="I8337" i="9"/>
  <c r="V8336" i="9"/>
  <c r="I8336" i="9" s="1"/>
  <c r="I8335" i="9"/>
  <c r="V8334" i="9"/>
  <c r="I8333" i="9"/>
  <c r="V8332" i="9"/>
  <c r="I8331" i="9"/>
  <c r="I8330" i="9"/>
  <c r="I8329" i="9"/>
  <c r="I8328" i="9"/>
  <c r="I8327" i="9"/>
  <c r="I8326" i="9"/>
  <c r="I8325" i="9"/>
  <c r="I8324" i="9"/>
  <c r="I8323" i="9"/>
  <c r="I8322" i="9"/>
  <c r="I8321" i="9"/>
  <c r="I8320" i="9"/>
  <c r="I8319" i="9"/>
  <c r="I8318" i="9"/>
  <c r="I8317" i="9"/>
  <c r="I8316" i="9"/>
  <c r="I8315" i="9"/>
  <c r="I8314" i="9"/>
  <c r="I8313" i="9"/>
  <c r="I8312" i="9"/>
  <c r="V8310" i="9"/>
  <c r="I8310" i="9" s="1"/>
  <c r="I8309" i="9"/>
  <c r="V8308" i="9"/>
  <c r="I8307" i="9"/>
  <c r="V8306" i="9"/>
  <c r="V8302" i="9"/>
  <c r="I8300" i="9"/>
  <c r="V8299" i="9"/>
  <c r="I8297" i="9"/>
  <c r="V8296" i="9"/>
  <c r="I8296" i="9" s="1"/>
  <c r="V8287" i="9"/>
  <c r="I8286" i="9"/>
  <c r="I8285" i="9"/>
  <c r="I8284" i="9"/>
  <c r="I8283" i="9"/>
  <c r="I8281" i="9"/>
  <c r="V8280" i="9"/>
  <c r="V8128" i="9"/>
  <c r="I8127" i="9"/>
  <c r="V8126" i="9"/>
  <c r="I8125" i="9"/>
  <c r="V8124" i="9"/>
  <c r="I8123" i="9"/>
  <c r="V8122" i="9"/>
  <c r="I8121" i="9"/>
  <c r="V8120" i="9"/>
  <c r="I8119" i="9"/>
  <c r="V8118" i="9"/>
  <c r="I8117" i="9"/>
  <c r="V8116" i="9"/>
  <c r="I8115" i="9"/>
  <c r="V8114" i="9"/>
  <c r="I8113" i="9"/>
  <c r="V8112" i="9"/>
  <c r="I8111" i="9"/>
  <c r="V8110" i="9"/>
  <c r="I8109" i="9"/>
  <c r="V8108" i="9"/>
  <c r="I8107" i="9"/>
  <c r="V8106" i="9"/>
  <c r="I8105" i="9"/>
  <c r="V8104" i="9"/>
  <c r="V8101" i="9"/>
  <c r="I8099" i="9"/>
  <c r="V8098" i="9"/>
  <c r="I8098" i="9" s="1"/>
  <c r="I8097" i="9"/>
  <c r="V8096" i="9"/>
  <c r="I8095" i="9"/>
  <c r="V8094" i="9"/>
  <c r="I8093" i="9"/>
  <c r="I8092" i="9"/>
  <c r="I8091" i="9"/>
  <c r="I8090" i="9"/>
  <c r="I8089" i="9"/>
  <c r="I8088" i="9"/>
  <c r="I8087" i="9"/>
  <c r="I8086" i="9"/>
  <c r="I8084" i="9"/>
  <c r="V8083" i="9"/>
  <c r="I8083" i="9" s="1"/>
  <c r="V8070" i="9"/>
  <c r="V8068" i="9"/>
  <c r="I8067" i="9"/>
  <c r="V8066" i="9"/>
  <c r="I8066" i="9" s="1"/>
  <c r="V8057" i="9"/>
  <c r="I8056" i="9"/>
  <c r="V8055" i="9"/>
  <c r="V8048" i="9"/>
  <c r="I8047" i="9"/>
  <c r="V8046" i="9"/>
  <c r="I8046" i="9" s="1"/>
  <c r="I8045" i="9"/>
  <c r="V8044" i="9"/>
  <c r="I8043" i="9"/>
  <c r="V8042" i="9"/>
  <c r="I8042" i="9" s="1"/>
  <c r="V8039" i="9"/>
  <c r="V8028" i="9"/>
  <c r="I8028" i="9" s="1"/>
  <c r="I8027" i="9"/>
  <c r="V8026" i="9"/>
  <c r="I8025" i="9"/>
  <c r="V8024" i="9"/>
  <c r="I8024" i="9" s="1"/>
  <c r="I8023" i="9"/>
  <c r="V8022" i="9"/>
  <c r="I8021" i="9"/>
  <c r="V8020" i="9"/>
  <c r="I8020" i="9" s="1"/>
  <c r="I8019" i="9"/>
  <c r="V8018" i="9"/>
  <c r="I8016" i="9"/>
  <c r="I8015" i="9"/>
  <c r="I8014" i="9"/>
  <c r="I8013" i="9"/>
  <c r="I8012" i="9"/>
  <c r="I8011" i="9"/>
  <c r="I8009" i="9"/>
  <c r="V8008" i="9"/>
  <c r="I8007" i="9"/>
  <c r="I8006" i="9"/>
  <c r="I8005" i="9"/>
  <c r="I8004" i="9"/>
  <c r="I8003" i="9"/>
  <c r="I8002" i="9"/>
  <c r="V7997" i="9"/>
  <c r="V7992" i="9"/>
  <c r="I7988" i="9"/>
  <c r="V7987" i="9"/>
  <c r="I7987" i="9" s="1"/>
  <c r="I7986" i="9"/>
  <c r="V7985" i="9"/>
  <c r="I7984" i="9"/>
  <c r="V7983" i="9"/>
  <c r="I7983" i="9" s="1"/>
  <c r="I7982" i="9"/>
  <c r="V7981" i="9"/>
  <c r="V7978" i="9"/>
  <c r="I7977" i="9"/>
  <c r="V7976" i="9"/>
  <c r="I7975" i="9"/>
  <c r="I7974" i="9"/>
  <c r="I7973" i="9"/>
  <c r="I7972" i="9"/>
  <c r="I7971" i="9"/>
  <c r="I7970" i="9"/>
  <c r="I7969" i="9"/>
  <c r="I7968" i="9"/>
  <c r="I7967" i="9"/>
  <c r="I7966" i="9"/>
  <c r="I7965" i="9"/>
  <c r="I7964" i="9"/>
  <c r="I7963" i="9"/>
  <c r="I7962" i="9"/>
  <c r="I7961" i="9"/>
  <c r="I7959" i="9"/>
  <c r="V7958" i="9"/>
  <c r="I7957" i="9"/>
  <c r="V7956" i="9"/>
  <c r="I7956" i="9" s="1"/>
  <c r="I7955" i="9"/>
  <c r="V7954" i="9"/>
  <c r="I7953" i="9"/>
  <c r="V7952" i="9"/>
  <c r="I7952" i="9" s="1"/>
  <c r="I7951" i="9"/>
  <c r="V7950" i="9"/>
  <c r="I7949" i="9"/>
  <c r="V7948" i="9"/>
  <c r="I7948" i="9" s="1"/>
  <c r="I7947" i="9"/>
  <c r="V7946" i="9"/>
  <c r="I7945" i="9"/>
  <c r="V7944" i="9"/>
  <c r="I7944" i="9" s="1"/>
  <c r="I7943" i="9"/>
  <c r="I7919" i="9"/>
  <c r="V7918" i="9"/>
  <c r="I7917" i="9"/>
  <c r="V7916" i="9"/>
  <c r="I7914" i="9"/>
  <c r="I7885" i="9"/>
  <c r="V7884" i="9"/>
  <c r="I7884" i="9" s="1"/>
  <c r="I7883" i="9"/>
  <c r="V7882" i="9"/>
  <c r="I7881" i="9"/>
  <c r="V7880" i="9"/>
  <c r="I7880" i="9" s="1"/>
  <c r="I7879" i="9"/>
  <c r="V7878" i="9"/>
  <c r="I7877" i="9"/>
  <c r="V7876" i="9"/>
  <c r="I7876" i="9" s="1"/>
  <c r="I7875" i="9"/>
  <c r="V7874" i="9"/>
  <c r="I7873" i="9"/>
  <c r="V7872" i="9"/>
  <c r="I7872" i="9" s="1"/>
  <c r="I7871" i="9"/>
  <c r="V7870" i="9"/>
  <c r="I7869" i="9"/>
  <c r="V7868" i="9"/>
  <c r="I7868" i="9" s="1"/>
  <c r="I7867" i="9"/>
  <c r="V7866" i="9"/>
  <c r="I7865" i="9"/>
  <c r="V7864" i="9"/>
  <c r="I7864" i="9" s="1"/>
  <c r="I7863" i="9"/>
  <c r="V7862" i="9"/>
  <c r="I7861" i="9"/>
  <c r="V7860" i="9"/>
  <c r="I7860" i="9" s="1"/>
  <c r="I7859" i="9"/>
  <c r="V7858" i="9"/>
  <c r="I7857" i="9"/>
  <c r="V7856" i="9"/>
  <c r="I7855" i="9"/>
  <c r="I7854" i="9"/>
  <c r="I7853" i="9"/>
  <c r="I7852" i="9"/>
  <c r="I7851" i="9"/>
  <c r="I7850" i="9"/>
  <c r="I7849" i="9"/>
  <c r="I7848" i="9"/>
  <c r="I7847" i="9"/>
  <c r="I7846" i="9"/>
  <c r="I7845" i="9"/>
  <c r="I7844" i="9"/>
  <c r="I7843" i="9"/>
  <c r="I7842" i="9"/>
  <c r="I7841" i="9"/>
  <c r="I7840" i="9"/>
  <c r="I7839" i="9"/>
  <c r="I7838" i="9"/>
  <c r="I7837" i="9"/>
  <c r="I7836" i="9"/>
  <c r="V7835" i="9"/>
  <c r="I7834" i="9"/>
  <c r="V7833" i="9"/>
  <c r="I7832" i="9"/>
  <c r="I7831" i="9"/>
  <c r="I7830" i="9"/>
  <c r="I7829" i="9"/>
  <c r="I7828" i="9"/>
  <c r="I7827" i="9"/>
  <c r="I7826" i="9"/>
  <c r="I7825" i="9"/>
  <c r="I7824" i="9"/>
  <c r="I7823" i="9"/>
  <c r="I7822" i="9"/>
  <c r="I7821" i="9"/>
  <c r="V7819" i="9"/>
  <c r="I7818" i="9"/>
  <c r="V7817" i="9"/>
  <c r="I7816" i="9"/>
  <c r="V7815" i="9"/>
  <c r="I7814" i="9"/>
  <c r="V7813" i="9"/>
  <c r="I7812" i="9"/>
  <c r="I7811" i="9"/>
  <c r="I7810" i="9"/>
  <c r="I7809" i="9"/>
  <c r="I7808" i="9"/>
  <c r="I7807" i="9"/>
  <c r="I7806" i="9"/>
  <c r="I7805" i="9"/>
  <c r="V7804" i="9"/>
  <c r="I7804" i="9" s="1"/>
  <c r="I7803" i="9"/>
  <c r="V7802" i="9"/>
  <c r="I7801" i="9"/>
  <c r="V7800" i="9"/>
  <c r="I7800" i="9" s="1"/>
  <c r="I7799" i="9"/>
  <c r="V7798" i="9"/>
  <c r="I7797" i="9"/>
  <c r="V7796" i="9"/>
  <c r="I7796" i="9" s="1"/>
  <c r="I7795" i="9"/>
  <c r="V7794" i="9"/>
  <c r="I7793" i="9"/>
  <c r="V7792" i="9"/>
  <c r="I7792" i="9" s="1"/>
  <c r="I7791" i="9"/>
  <c r="V7790" i="9"/>
  <c r="I7789" i="9"/>
  <c r="V7788" i="9"/>
  <c r="I7788" i="9" s="1"/>
  <c r="I7787" i="9"/>
  <c r="V7786" i="9"/>
  <c r="I7785" i="9"/>
  <c r="V7784" i="9"/>
  <c r="I7784" i="9" s="1"/>
  <c r="I7783" i="9"/>
  <c r="V7782" i="9"/>
  <c r="I7781" i="9"/>
  <c r="V7780" i="9"/>
  <c r="I7780" i="9" s="1"/>
  <c r="I7779" i="9"/>
  <c r="V7778" i="9"/>
  <c r="I7777" i="9"/>
  <c r="V7776" i="9"/>
  <c r="I7776" i="9" s="1"/>
  <c r="I7775" i="9"/>
  <c r="V7774" i="9"/>
  <c r="I7773" i="9"/>
  <c r="V7772" i="9"/>
  <c r="I7772" i="9" s="1"/>
  <c r="I7771" i="9"/>
  <c r="I7758" i="9"/>
  <c r="V7757" i="9"/>
  <c r="I7756" i="9"/>
  <c r="V7755" i="9"/>
  <c r="I7754" i="9"/>
  <c r="V7753" i="9"/>
  <c r="I7752" i="9"/>
  <c r="V7751" i="9"/>
  <c r="I7750" i="9"/>
  <c r="V7749" i="9"/>
  <c r="I7748" i="9"/>
  <c r="V7747" i="9"/>
  <c r="I7746" i="9"/>
  <c r="V7745" i="9"/>
  <c r="I7744" i="9"/>
  <c r="V7743" i="9"/>
  <c r="I7742" i="9"/>
  <c r="V7741" i="9"/>
  <c r="I7740" i="9"/>
  <c r="V7739" i="9"/>
  <c r="I7738" i="9"/>
  <c r="V7737" i="9"/>
  <c r="I7736" i="9"/>
  <c r="V7735" i="9"/>
  <c r="I7734" i="9"/>
  <c r="V7733" i="9"/>
  <c r="I7732" i="9"/>
  <c r="V7731" i="9"/>
  <c r="I7730" i="9"/>
  <c r="V7729" i="9"/>
  <c r="I7728" i="9"/>
  <c r="V7727" i="9"/>
  <c r="I7726" i="9"/>
  <c r="V7725" i="9"/>
  <c r="I7724" i="9"/>
  <c r="V7723" i="9"/>
  <c r="I7722" i="9"/>
  <c r="V7721" i="9"/>
  <c r="I7720" i="9"/>
  <c r="V7719" i="9"/>
  <c r="I7718" i="9"/>
  <c r="V7717" i="9"/>
  <c r="I7716" i="9"/>
  <c r="V7715" i="9"/>
  <c r="I7714" i="9"/>
  <c r="I7713" i="9"/>
  <c r="I7712" i="9"/>
  <c r="I7711" i="9"/>
  <c r="I7710" i="9"/>
  <c r="I7709" i="9"/>
  <c r="I7708" i="9"/>
  <c r="I7707" i="9"/>
  <c r="I7706" i="9"/>
  <c r="I7705" i="9"/>
  <c r="I7704" i="9"/>
  <c r="I7703" i="9"/>
  <c r="I7702" i="9"/>
  <c r="I7701" i="9"/>
  <c r="I7700" i="9"/>
  <c r="I7699" i="9"/>
  <c r="I7697" i="9"/>
  <c r="V7638" i="9"/>
  <c r="I7637" i="9"/>
  <c r="V7636" i="9"/>
  <c r="I7635" i="9"/>
  <c r="V7634" i="9"/>
  <c r="I7633" i="9"/>
  <c r="V7632" i="9"/>
  <c r="I7631" i="9"/>
  <c r="V7630" i="9"/>
  <c r="I7629" i="9"/>
  <c r="V7628" i="9"/>
  <c r="I7627" i="9"/>
  <c r="V7626" i="9"/>
  <c r="I7625" i="9"/>
  <c r="V7624" i="9"/>
  <c r="I7623" i="9"/>
  <c r="V7622" i="9"/>
  <c r="I7621" i="9"/>
  <c r="V7620" i="9"/>
  <c r="I7619" i="9"/>
  <c r="V7618" i="9"/>
  <c r="I7617" i="9"/>
  <c r="I7616" i="9"/>
  <c r="I7615" i="9"/>
  <c r="I7614" i="9"/>
  <c r="V7613" i="9"/>
  <c r="I7612" i="9"/>
  <c r="V7611" i="9"/>
  <c r="I7611" i="9" s="1"/>
  <c r="I7610" i="9"/>
  <c r="V7609" i="9"/>
  <c r="I7608" i="9"/>
  <c r="V7582" i="9"/>
  <c r="V7577" i="9"/>
  <c r="I7576" i="9"/>
  <c r="V7575" i="9"/>
  <c r="I7574" i="9"/>
  <c r="V7573" i="9"/>
  <c r="I7572" i="9"/>
  <c r="V7571" i="9"/>
  <c r="I7570" i="9"/>
  <c r="I7568" i="9"/>
  <c r="V7567" i="9"/>
  <c r="I7567" i="9" s="1"/>
  <c r="I7566" i="9"/>
  <c r="V7565" i="9"/>
  <c r="I7564" i="9"/>
  <c r="V7563" i="9"/>
  <c r="I7563" i="9" s="1"/>
  <c r="I7562" i="9"/>
  <c r="V7561" i="9"/>
  <c r="I7560" i="9"/>
  <c r="V7559" i="9"/>
  <c r="I7559" i="9" s="1"/>
  <c r="I7558" i="9"/>
  <c r="V7557" i="9"/>
  <c r="I7556" i="9"/>
  <c r="V7555" i="9"/>
  <c r="I7555" i="9" s="1"/>
  <c r="I7554" i="9"/>
  <c r="I7553" i="9"/>
  <c r="I7552" i="9"/>
  <c r="I7551" i="9"/>
  <c r="V7539" i="9"/>
  <c r="I7537" i="9"/>
  <c r="V7536" i="9"/>
  <c r="I7535" i="9"/>
  <c r="V7534" i="9"/>
  <c r="I7533" i="9"/>
  <c r="V7512" i="9"/>
  <c r="I7511" i="9"/>
  <c r="V7510" i="9"/>
  <c r="I7509" i="9"/>
  <c r="V7508" i="9"/>
  <c r="I7507" i="9"/>
  <c r="V7506" i="9"/>
  <c r="I7505" i="9"/>
  <c r="V7504" i="9"/>
  <c r="I7503" i="9"/>
  <c r="V7502" i="9"/>
  <c r="I7501" i="9"/>
  <c r="V7500" i="9"/>
  <c r="I7499" i="9"/>
  <c r="V7498" i="9"/>
  <c r="I7497" i="9"/>
  <c r="V7496" i="9"/>
  <c r="I7495" i="9"/>
  <c r="V7494" i="9"/>
  <c r="I7493" i="9"/>
  <c r="V7492" i="9"/>
  <c r="I7491" i="9"/>
  <c r="V7490" i="9"/>
  <c r="I7489" i="9"/>
  <c r="V7488" i="9"/>
  <c r="I7487" i="9"/>
  <c r="V7486" i="9"/>
  <c r="I7485" i="9"/>
  <c r="V7484" i="9"/>
  <c r="I7483" i="9"/>
  <c r="V7482" i="9"/>
  <c r="I7481" i="9"/>
  <c r="V7480" i="9"/>
  <c r="I7479" i="9"/>
  <c r="V7478" i="9"/>
  <c r="I7477" i="9"/>
  <c r="V7476" i="9"/>
  <c r="I7475" i="9"/>
  <c r="V7474" i="9"/>
  <c r="I7473" i="9"/>
  <c r="V7472" i="9"/>
  <c r="I7471" i="9"/>
  <c r="V7470" i="9"/>
  <c r="I7469" i="9"/>
  <c r="I7468" i="9"/>
  <c r="I7467" i="9"/>
  <c r="I7466" i="9"/>
  <c r="I7465" i="9"/>
  <c r="I7464" i="9"/>
  <c r="I7463" i="9"/>
  <c r="I7462" i="9"/>
  <c r="I7461" i="9"/>
  <c r="I7460" i="9"/>
  <c r="I7459" i="9"/>
  <c r="I7458" i="9"/>
  <c r="I7457" i="9"/>
  <c r="I7456" i="9"/>
  <c r="I7455" i="9"/>
  <c r="I7454" i="9"/>
  <c r="I7452" i="9"/>
  <c r="V7451" i="9"/>
  <c r="I7450" i="9"/>
  <c r="V7449" i="9"/>
  <c r="I7448" i="9"/>
  <c r="V7447" i="9"/>
  <c r="I7446" i="9"/>
  <c r="V7445" i="9"/>
  <c r="I7444" i="9"/>
  <c r="V7443" i="9"/>
  <c r="I7442" i="9"/>
  <c r="V7441" i="9"/>
  <c r="I7440" i="9"/>
  <c r="V7439" i="9"/>
  <c r="I7438" i="9"/>
  <c r="V7437" i="9"/>
  <c r="I7436" i="9"/>
  <c r="V7435" i="9"/>
  <c r="I7434" i="9"/>
  <c r="V7433" i="9"/>
  <c r="I7432" i="9"/>
  <c r="V7431" i="9"/>
  <c r="I7430" i="9"/>
  <c r="V7429" i="9"/>
  <c r="I7428" i="9"/>
  <c r="V7427" i="9"/>
  <c r="I7426" i="9"/>
  <c r="V7425" i="9"/>
  <c r="I7424" i="9"/>
  <c r="V7423" i="9"/>
  <c r="I7422" i="9"/>
  <c r="I7421" i="9"/>
  <c r="I7420" i="9"/>
  <c r="I7419" i="9"/>
  <c r="I7418" i="9"/>
  <c r="I7417" i="9"/>
  <c r="I7416" i="9"/>
  <c r="I7415" i="9"/>
  <c r="I7414" i="9"/>
  <c r="I7413" i="9"/>
  <c r="I7412" i="9"/>
  <c r="I7411" i="9"/>
  <c r="I7410" i="9"/>
  <c r="I7409" i="9"/>
  <c r="I7408" i="9"/>
  <c r="I7407" i="9"/>
  <c r="I7406" i="9"/>
  <c r="I7405" i="9"/>
  <c r="I7404" i="9"/>
  <c r="I7403" i="9"/>
  <c r="I7402" i="9"/>
  <c r="I7401" i="9"/>
  <c r="I7400" i="9"/>
  <c r="I7399" i="9"/>
  <c r="I7398" i="9"/>
  <c r="I7397" i="9"/>
  <c r="I7396" i="9"/>
  <c r="I7395" i="9"/>
  <c r="I7394" i="9"/>
  <c r="I7393" i="9"/>
  <c r="I7392" i="9"/>
  <c r="I7391" i="9"/>
  <c r="I7390" i="9"/>
  <c r="I7389" i="9"/>
  <c r="I7388" i="9"/>
  <c r="I7387" i="9"/>
  <c r="I7386" i="9"/>
  <c r="I7385" i="9"/>
  <c r="I7384" i="9"/>
  <c r="I7383" i="9"/>
  <c r="I7382" i="9"/>
  <c r="I7381" i="9"/>
  <c r="I7380" i="9"/>
  <c r="I7379" i="9"/>
  <c r="I7378" i="9"/>
  <c r="I7331" i="9"/>
  <c r="I7330" i="9"/>
  <c r="I7329" i="9"/>
  <c r="I7328" i="9"/>
  <c r="I7327" i="9"/>
  <c r="I7326" i="9"/>
  <c r="I7325" i="9"/>
  <c r="I7324" i="9"/>
  <c r="I7323" i="9"/>
  <c r="I7322" i="9"/>
  <c r="I7321" i="9"/>
  <c r="I7320" i="9"/>
  <c r="I7319" i="9"/>
  <c r="I7318" i="9"/>
  <c r="I7317" i="9"/>
  <c r="I7316" i="9"/>
  <c r="I7315" i="9"/>
  <c r="I7314" i="9"/>
  <c r="I7312" i="9"/>
  <c r="V7311" i="9"/>
  <c r="I7311" i="9" s="1"/>
  <c r="I7310" i="9"/>
  <c r="V7309" i="9"/>
  <c r="I7308" i="9"/>
  <c r="V7307" i="9"/>
  <c r="I7307" i="9" s="1"/>
  <c r="I7306" i="9"/>
  <c r="V7305" i="9"/>
  <c r="I7304" i="9"/>
  <c r="V7303" i="9"/>
  <c r="I7303" i="9" s="1"/>
  <c r="I7302" i="9"/>
  <c r="V7301" i="9"/>
  <c r="I7300" i="9"/>
  <c r="I7299" i="9"/>
  <c r="I7297" i="9"/>
  <c r="V7296" i="9"/>
  <c r="I7295" i="9"/>
  <c r="V7294" i="9"/>
  <c r="I7294" i="9" s="1"/>
  <c r="I7293" i="9"/>
  <c r="I7292" i="9"/>
  <c r="I7291" i="9"/>
  <c r="I7290" i="9"/>
  <c r="I7289" i="9"/>
  <c r="I7288" i="9"/>
  <c r="I7287" i="9"/>
  <c r="I7286" i="9"/>
  <c r="I7285" i="9"/>
  <c r="I7284" i="9"/>
  <c r="I7283" i="9"/>
  <c r="I7282" i="9"/>
  <c r="I7281" i="9"/>
  <c r="I7280" i="9"/>
  <c r="I7279" i="9"/>
  <c r="I7278" i="9"/>
  <c r="I7277" i="9"/>
  <c r="I7276" i="9"/>
  <c r="I7275" i="9"/>
  <c r="I7274" i="9"/>
  <c r="I7273" i="9"/>
  <c r="I7272" i="9"/>
  <c r="I7271" i="9"/>
  <c r="V7245" i="9"/>
  <c r="I7244" i="9"/>
  <c r="V7243" i="9"/>
  <c r="I7243" i="9" s="1"/>
  <c r="I7242" i="9"/>
  <c r="V7241" i="9"/>
  <c r="I7240" i="9"/>
  <c r="V7239" i="9"/>
  <c r="I7239" i="9" s="1"/>
  <c r="I7238" i="9"/>
  <c r="V7237" i="9"/>
  <c r="I7236" i="9"/>
  <c r="V7235" i="9"/>
  <c r="I7235" i="9" s="1"/>
  <c r="I7234" i="9"/>
  <c r="V7233" i="9"/>
  <c r="I7232" i="9"/>
  <c r="I7211" i="9"/>
  <c r="V7210" i="9"/>
  <c r="I7209" i="9"/>
  <c r="V7208" i="9"/>
  <c r="I7207" i="9"/>
  <c r="V7206" i="9"/>
  <c r="I7205" i="9"/>
  <c r="V7204" i="9"/>
  <c r="I7203" i="9"/>
  <c r="V7202" i="9"/>
  <c r="I7201" i="9"/>
  <c r="V7200" i="9"/>
  <c r="I7199" i="9"/>
  <c r="V7198" i="9"/>
  <c r="I7197" i="9"/>
  <c r="V7196" i="9"/>
  <c r="I7195" i="9"/>
  <c r="V7194" i="9"/>
  <c r="I7193" i="9"/>
  <c r="V7192" i="9"/>
  <c r="I7191" i="9"/>
  <c r="V7190" i="9"/>
  <c r="I7189" i="9"/>
  <c r="V7188" i="9"/>
  <c r="I7187" i="9"/>
  <c r="V7186" i="9"/>
  <c r="I7185" i="9"/>
  <c r="V7184" i="9"/>
  <c r="V7178" i="9"/>
  <c r="I7177" i="9"/>
  <c r="V7163" i="9"/>
  <c r="I7163" i="9" s="1"/>
  <c r="I7162" i="9"/>
  <c r="V7161" i="9"/>
  <c r="I7160" i="9"/>
  <c r="V7159" i="9"/>
  <c r="I7159" i="9" s="1"/>
  <c r="I7158" i="9"/>
  <c r="V7157" i="9"/>
  <c r="I7156" i="9"/>
  <c r="V7155" i="9"/>
  <c r="I7155" i="9" s="1"/>
  <c r="I7154" i="9"/>
  <c r="V7153" i="9"/>
  <c r="I7152" i="9"/>
  <c r="V7151" i="9"/>
  <c r="I7151" i="9" s="1"/>
  <c r="I7150" i="9"/>
  <c r="V7149" i="9"/>
  <c r="I7148" i="9"/>
  <c r="V7147" i="9"/>
  <c r="I7147" i="9" s="1"/>
  <c r="I7146" i="9"/>
  <c r="V7145" i="9"/>
  <c r="I7144" i="9"/>
  <c r="V7143" i="9"/>
  <c r="I7142" i="9"/>
  <c r="I7141" i="9"/>
  <c r="I7140" i="9"/>
  <c r="I7139" i="9"/>
  <c r="I7138" i="9"/>
  <c r="I7136" i="9"/>
  <c r="V7135" i="9"/>
  <c r="I7134" i="9"/>
  <c r="V7133" i="9"/>
  <c r="I7132" i="9"/>
  <c r="V7131" i="9"/>
  <c r="I7130" i="9"/>
  <c r="V7129" i="9"/>
  <c r="I7128" i="9"/>
  <c r="V7127" i="9"/>
  <c r="I7126" i="9"/>
  <c r="V7125" i="9"/>
  <c r="I7124" i="9"/>
  <c r="V7123" i="9"/>
  <c r="I7122" i="9"/>
  <c r="V7121" i="9"/>
  <c r="I7120" i="9"/>
  <c r="V7119" i="9"/>
  <c r="I7118" i="9"/>
  <c r="V7117" i="9"/>
  <c r="I7116" i="9"/>
  <c r="V7115" i="9"/>
  <c r="V7112" i="9"/>
  <c r="I7111" i="9"/>
  <c r="I7110" i="9"/>
  <c r="I7109" i="9"/>
  <c r="I7108" i="9"/>
  <c r="I7107" i="9"/>
  <c r="I7105" i="9"/>
  <c r="V7104" i="9"/>
  <c r="I7103" i="9"/>
  <c r="V7102" i="9"/>
  <c r="I7101" i="9"/>
  <c r="V7100" i="9"/>
  <c r="I7099" i="9"/>
  <c r="V7098" i="9"/>
  <c r="I7097" i="9"/>
  <c r="V7096" i="9"/>
  <c r="I7095" i="9"/>
  <c r="V7094" i="9"/>
  <c r="I7093" i="9"/>
  <c r="V7092" i="9"/>
  <c r="I7091" i="9"/>
  <c r="V7090" i="9"/>
  <c r="I7089" i="9"/>
  <c r="V7088" i="9"/>
  <c r="I7087" i="9"/>
  <c r="V7086" i="9"/>
  <c r="I7085" i="9"/>
  <c r="V7084" i="9"/>
  <c r="I7083" i="9"/>
  <c r="V7082" i="9"/>
  <c r="I7081" i="9"/>
  <c r="V7080" i="9"/>
  <c r="I7079" i="9"/>
  <c r="V7078" i="9"/>
  <c r="I7077" i="9"/>
  <c r="V7076" i="9"/>
  <c r="I7075" i="9"/>
  <c r="V7074" i="9"/>
  <c r="I7073" i="9"/>
  <c r="V7072" i="9"/>
  <c r="I7028" i="9"/>
  <c r="I8820" i="9"/>
  <c r="I8819" i="9"/>
  <c r="I8818" i="9"/>
  <c r="I8817" i="9"/>
  <c r="V8814" i="9"/>
  <c r="I8814" i="9" s="1"/>
  <c r="V8812" i="9"/>
  <c r="I8812" i="9" s="1"/>
  <c r="V8808" i="9"/>
  <c r="I8808" i="9" s="1"/>
  <c r="I8804" i="9"/>
  <c r="I8803" i="9"/>
  <c r="I8802" i="9"/>
  <c r="I8801" i="9"/>
  <c r="I8800" i="9"/>
  <c r="I8799" i="9"/>
  <c r="V8796" i="9"/>
  <c r="I8796" i="9" s="1"/>
  <c r="V8794" i="9"/>
  <c r="V8790" i="9"/>
  <c r="V8788" i="9"/>
  <c r="V8785" i="9"/>
  <c r="V8778" i="9"/>
  <c r="V8776" i="9"/>
  <c r="I8776" i="9" s="1"/>
  <c r="V8774" i="9"/>
  <c r="V8772" i="9"/>
  <c r="I8772" i="9" s="1"/>
  <c r="V8770" i="9"/>
  <c r="I8770" i="9" s="1"/>
  <c r="V8768" i="9"/>
  <c r="I8768" i="9" s="1"/>
  <c r="V8766" i="9"/>
  <c r="I8766" i="9" s="1"/>
  <c r="V8764" i="9"/>
  <c r="I8764" i="9" s="1"/>
  <c r="V8762" i="9"/>
  <c r="V8760" i="9"/>
  <c r="I8760" i="9" s="1"/>
  <c r="V8758" i="9"/>
  <c r="I8758" i="9" s="1"/>
  <c r="V8756" i="9"/>
  <c r="I8756" i="9" s="1"/>
  <c r="I8754" i="9"/>
  <c r="I8753" i="9"/>
  <c r="I8752" i="9"/>
  <c r="I8751" i="9"/>
  <c r="I8750" i="9"/>
  <c r="I8749" i="9"/>
  <c r="I8748" i="9"/>
  <c r="I8747" i="9"/>
  <c r="I8746" i="9"/>
  <c r="I8745" i="9"/>
  <c r="I8744" i="9"/>
  <c r="I8743" i="9"/>
  <c r="I8742" i="9"/>
  <c r="I8741" i="9"/>
  <c r="V8738" i="9"/>
  <c r="I8738" i="9" s="1"/>
  <c r="V8736" i="9"/>
  <c r="I8736" i="9" s="1"/>
  <c r="V8734" i="9"/>
  <c r="I8734" i="9" s="1"/>
  <c r="V8732" i="9"/>
  <c r="I8732" i="9" s="1"/>
  <c r="V8730" i="9"/>
  <c r="I8730" i="9" s="1"/>
  <c r="V8728" i="9"/>
  <c r="V8726" i="9"/>
  <c r="I8726" i="9" s="1"/>
  <c r="I8723" i="9"/>
  <c r="I8722" i="9"/>
  <c r="I8721" i="9"/>
  <c r="I8720" i="9"/>
  <c r="I8719" i="9"/>
  <c r="I8718" i="9"/>
  <c r="I8717" i="9"/>
  <c r="I8716" i="9"/>
  <c r="I8715" i="9"/>
  <c r="I8714" i="9"/>
  <c r="I8713" i="9"/>
  <c r="I8712" i="9"/>
  <c r="I8711" i="9"/>
  <c r="I8710" i="9"/>
  <c r="I8709" i="9"/>
  <c r="I8708" i="9"/>
  <c r="I8707" i="9"/>
  <c r="I8706" i="9"/>
  <c r="I8705" i="9"/>
  <c r="I8704" i="9"/>
  <c r="I8703" i="9"/>
  <c r="I8702" i="9"/>
  <c r="I8701" i="9"/>
  <c r="I8700" i="9"/>
  <c r="I8699" i="9"/>
  <c r="I8698" i="9"/>
  <c r="I8697" i="9"/>
  <c r="I8696" i="9"/>
  <c r="I8695" i="9"/>
  <c r="I8694" i="9"/>
  <c r="I8693" i="9"/>
  <c r="V8690" i="9"/>
  <c r="I8690" i="9" s="1"/>
  <c r="V8688" i="9"/>
  <c r="I8688" i="9" s="1"/>
  <c r="V8686" i="9"/>
  <c r="I8686" i="9" s="1"/>
  <c r="V8684" i="9"/>
  <c r="I8684" i="9" s="1"/>
  <c r="V8682" i="9"/>
  <c r="I8682" i="9" s="1"/>
  <c r="V8680" i="9"/>
  <c r="I8680" i="9" s="1"/>
  <c r="V8678" i="9"/>
  <c r="I8678" i="9" s="1"/>
  <c r="V8676" i="9"/>
  <c r="I8676" i="9" s="1"/>
  <c r="V8674" i="9"/>
  <c r="I8674" i="9" s="1"/>
  <c r="V8672" i="9"/>
  <c r="I8672" i="9" s="1"/>
  <c r="V8670" i="9"/>
  <c r="I8670" i="9" s="1"/>
  <c r="V8668" i="9"/>
  <c r="V8639" i="9"/>
  <c r="I8639" i="9" s="1"/>
  <c r="V8637" i="9"/>
  <c r="I8637" i="9" s="1"/>
  <c r="V8635" i="9"/>
  <c r="I8635" i="9" s="1"/>
  <c r="V8633" i="9"/>
  <c r="I8633" i="9" s="1"/>
  <c r="V8631" i="9"/>
  <c r="I8631" i="9" s="1"/>
  <c r="V8629" i="9"/>
  <c r="I8629" i="9" s="1"/>
  <c r="V8627" i="9"/>
  <c r="I8627" i="9" s="1"/>
  <c r="V8625" i="9"/>
  <c r="I8625" i="9" s="1"/>
  <c r="V8623" i="9"/>
  <c r="I8623" i="9" s="1"/>
  <c r="V8621" i="9"/>
  <c r="I8621" i="9" s="1"/>
  <c r="V8619" i="9"/>
  <c r="I8619" i="9" s="1"/>
  <c r="V8617" i="9"/>
  <c r="I8617" i="9" s="1"/>
  <c r="V8615" i="9"/>
  <c r="I8615" i="9" s="1"/>
  <c r="V8613" i="9"/>
  <c r="I8613" i="9" s="1"/>
  <c r="V8611" i="9"/>
  <c r="I8611" i="9" s="1"/>
  <c r="V8609" i="9"/>
  <c r="I8609" i="9" s="1"/>
  <c r="V8607" i="9"/>
  <c r="I8607" i="9" s="1"/>
  <c r="V8605" i="9"/>
  <c r="I8605" i="9" s="1"/>
  <c r="V8603" i="9"/>
  <c r="I8603" i="9" s="1"/>
  <c r="V8601" i="9"/>
  <c r="I8601" i="9" s="1"/>
  <c r="V8599" i="9"/>
  <c r="I8599" i="9" s="1"/>
  <c r="V8597" i="9"/>
  <c r="I8597" i="9" s="1"/>
  <c r="V8595" i="9"/>
  <c r="I8595" i="9" s="1"/>
  <c r="V8593" i="9"/>
  <c r="I8593" i="9" s="1"/>
  <c r="V8591" i="9"/>
  <c r="I8591" i="9" s="1"/>
  <c r="V8589" i="9"/>
  <c r="I8589" i="9" s="1"/>
  <c r="V8587" i="9"/>
  <c r="I8587" i="9" s="1"/>
  <c r="V8585" i="9"/>
  <c r="I8585" i="9" s="1"/>
  <c r="V8583" i="9"/>
  <c r="I8583" i="9" s="1"/>
  <c r="V8581" i="9"/>
  <c r="I8581" i="9" s="1"/>
  <c r="V8579" i="9"/>
  <c r="I8579" i="9" s="1"/>
  <c r="V8577" i="9"/>
  <c r="I8577" i="9" s="1"/>
  <c r="V8575" i="9"/>
  <c r="I8575" i="9" s="1"/>
  <c r="V8573" i="9"/>
  <c r="I8573" i="9" s="1"/>
  <c r="V8571" i="9"/>
  <c r="I8571" i="9" s="1"/>
  <c r="V8569" i="9"/>
  <c r="I8569" i="9" s="1"/>
  <c r="V8567" i="9"/>
  <c r="I8567" i="9" s="1"/>
  <c r="V8565" i="9"/>
  <c r="I8565" i="9" s="1"/>
  <c r="I8564" i="9"/>
  <c r="I8563" i="9"/>
  <c r="I8562" i="9"/>
  <c r="I8561" i="9"/>
  <c r="I8560" i="9"/>
  <c r="I8559" i="9"/>
  <c r="I8558" i="9"/>
  <c r="I8557" i="9"/>
  <c r="I8556" i="9"/>
  <c r="I8555" i="9"/>
  <c r="I8554" i="9"/>
  <c r="I8553" i="9"/>
  <c r="I8552" i="9"/>
  <c r="I8551" i="9"/>
  <c r="I8550" i="9"/>
  <c r="I8549" i="9"/>
  <c r="I8548" i="9"/>
  <c r="I8547" i="9"/>
  <c r="I8546" i="9"/>
  <c r="I8545" i="9"/>
  <c r="I8544" i="9"/>
  <c r="I8543" i="9"/>
  <c r="I8542" i="9"/>
  <c r="I8541" i="9"/>
  <c r="I8540" i="9"/>
  <c r="I8539" i="9"/>
  <c r="I8538" i="9"/>
  <c r="I8537" i="9"/>
  <c r="I8536" i="9"/>
  <c r="I8535" i="9"/>
  <c r="I8534" i="9"/>
  <c r="I8533" i="9"/>
  <c r="I8532" i="9"/>
  <c r="I8531" i="9"/>
  <c r="I8530" i="9"/>
  <c r="I8529" i="9"/>
  <c r="I8528" i="9"/>
  <c r="I8527" i="9"/>
  <c r="I8526" i="9"/>
  <c r="I8525" i="9"/>
  <c r="I8524" i="9"/>
  <c r="I8523" i="9"/>
  <c r="I8522" i="9"/>
  <c r="I8521" i="9"/>
  <c r="I8520" i="9"/>
  <c r="I8518" i="9"/>
  <c r="I8514" i="9"/>
  <c r="I8510" i="9"/>
  <c r="I8506" i="9"/>
  <c r="I8502" i="9"/>
  <c r="I8498" i="9"/>
  <c r="I8494" i="9"/>
  <c r="I8490" i="9"/>
  <c r="I8486" i="9"/>
  <c r="I8482" i="9"/>
  <c r="I8478" i="9"/>
  <c r="I8474" i="9"/>
  <c r="I8470" i="9"/>
  <c r="I8466" i="9"/>
  <c r="I8462" i="9"/>
  <c r="I8458" i="9"/>
  <c r="I8454" i="9"/>
  <c r="I8450" i="9"/>
  <c r="I8446" i="9"/>
  <c r="I8442" i="9"/>
  <c r="I8440" i="9"/>
  <c r="I8439" i="9"/>
  <c r="I8438" i="9"/>
  <c r="I8437" i="9"/>
  <c r="I8436" i="9"/>
  <c r="I8435" i="9"/>
  <c r="I8434" i="9"/>
  <c r="I8433" i="9"/>
  <c r="I8432" i="9"/>
  <c r="I8431" i="9"/>
  <c r="I8430" i="9"/>
  <c r="I8429" i="9"/>
  <c r="I8428" i="9"/>
  <c r="I8427" i="9"/>
  <c r="I8426" i="9"/>
  <c r="I8425" i="9"/>
  <c r="I8424" i="9"/>
  <c r="I8423" i="9"/>
  <c r="I8422" i="9"/>
  <c r="I8420" i="9"/>
  <c r="I8416" i="9"/>
  <c r="I8412" i="9"/>
  <c r="I8408" i="9"/>
  <c r="I8404" i="9"/>
  <c r="I8400" i="9"/>
  <c r="I8396" i="9"/>
  <c r="I8392" i="9"/>
  <c r="I8387" i="9"/>
  <c r="I8385" i="9"/>
  <c r="I8376" i="9"/>
  <c r="I8368" i="9"/>
  <c r="I8366" i="9"/>
  <c r="I8365" i="9"/>
  <c r="I8364" i="9"/>
  <c r="I8363" i="9"/>
  <c r="I8362" i="9"/>
  <c r="I8361" i="9"/>
  <c r="I8360" i="9"/>
  <c r="I8355" i="9"/>
  <c r="I8351" i="9"/>
  <c r="I8347" i="9"/>
  <c r="I8345" i="9"/>
  <c r="I8341" i="9"/>
  <c r="I8340" i="9"/>
  <c r="I8339" i="9"/>
  <c r="I8334" i="9"/>
  <c r="I8308" i="9"/>
  <c r="I8294" i="9"/>
  <c r="I8293" i="9"/>
  <c r="I8292" i="9"/>
  <c r="I8291" i="9"/>
  <c r="I8290" i="9"/>
  <c r="I8289" i="9"/>
  <c r="I8280" i="9"/>
  <c r="I8278" i="9"/>
  <c r="I8277" i="9"/>
  <c r="I8276" i="9"/>
  <c r="I8275" i="9"/>
  <c r="I8274" i="9"/>
  <c r="I8273" i="9"/>
  <c r="I8272" i="9"/>
  <c r="I8271" i="9"/>
  <c r="I8270" i="9"/>
  <c r="I8269" i="9"/>
  <c r="I8268" i="9"/>
  <c r="I8267" i="9"/>
  <c r="I8266" i="9"/>
  <c r="I8265" i="9"/>
  <c r="I8264" i="9"/>
  <c r="I8263" i="9"/>
  <c r="I8262" i="9"/>
  <c r="I8261" i="9"/>
  <c r="I8260" i="9"/>
  <c r="I8259" i="9"/>
  <c r="I8258" i="9"/>
  <c r="I8257" i="9"/>
  <c r="I8256" i="9"/>
  <c r="I8255" i="9"/>
  <c r="I8254" i="9"/>
  <c r="I8253" i="9"/>
  <c r="I8252" i="9"/>
  <c r="I8251" i="9"/>
  <c r="I8250" i="9"/>
  <c r="I8249" i="9"/>
  <c r="I8248" i="9"/>
  <c r="I8247" i="9"/>
  <c r="I8246" i="9"/>
  <c r="I8245" i="9"/>
  <c r="I8244" i="9"/>
  <c r="I8243" i="9"/>
  <c r="I8242" i="9"/>
  <c r="I8241" i="9"/>
  <c r="I8240" i="9"/>
  <c r="I8239" i="9"/>
  <c r="I8238" i="9"/>
  <c r="I8237" i="9"/>
  <c r="I8236" i="9"/>
  <c r="I8235" i="9"/>
  <c r="I8234" i="9"/>
  <c r="I8233" i="9"/>
  <c r="I8232" i="9"/>
  <c r="I8231" i="9"/>
  <c r="I8230" i="9"/>
  <c r="I8229" i="9"/>
  <c r="I8228" i="9"/>
  <c r="I8227" i="9"/>
  <c r="I8226" i="9"/>
  <c r="I8225" i="9"/>
  <c r="I8224" i="9"/>
  <c r="I8223" i="9"/>
  <c r="I8222" i="9"/>
  <c r="I8221" i="9"/>
  <c r="I8220" i="9"/>
  <c r="I8219" i="9"/>
  <c r="I8218" i="9"/>
  <c r="I8217" i="9"/>
  <c r="I8216" i="9"/>
  <c r="I8215" i="9"/>
  <c r="I8214" i="9"/>
  <c r="I8213" i="9"/>
  <c r="I8212" i="9"/>
  <c r="I8211" i="9"/>
  <c r="I8210" i="9"/>
  <c r="I8209" i="9"/>
  <c r="I8208" i="9"/>
  <c r="I8207" i="9"/>
  <c r="I8206" i="9"/>
  <c r="I8205" i="9"/>
  <c r="I8204" i="9"/>
  <c r="I8203" i="9"/>
  <c r="I8202" i="9"/>
  <c r="I8201" i="9"/>
  <c r="I8200" i="9"/>
  <c r="I8199" i="9"/>
  <c r="I8198" i="9"/>
  <c r="I8197" i="9"/>
  <c r="I8196" i="9"/>
  <c r="I8195" i="9"/>
  <c r="I8194" i="9"/>
  <c r="I8193" i="9"/>
  <c r="I8192" i="9"/>
  <c r="I8191" i="9"/>
  <c r="I8190" i="9"/>
  <c r="I8189" i="9"/>
  <c r="I8188" i="9"/>
  <c r="I8187" i="9"/>
  <c r="I8186" i="9"/>
  <c r="I8185" i="9"/>
  <c r="I8184" i="9"/>
  <c r="I8183" i="9"/>
  <c r="I8182" i="9"/>
  <c r="I8181" i="9"/>
  <c r="I8180" i="9"/>
  <c r="I8179" i="9"/>
  <c r="I8178" i="9"/>
  <c r="I8177" i="9"/>
  <c r="I8176" i="9"/>
  <c r="I8175" i="9"/>
  <c r="I8174" i="9"/>
  <c r="I8173" i="9"/>
  <c r="I8172" i="9"/>
  <c r="I8171" i="9"/>
  <c r="I8170" i="9"/>
  <c r="I8169" i="9"/>
  <c r="I8168" i="9"/>
  <c r="I8167" i="9"/>
  <c r="I8166" i="9"/>
  <c r="I8165" i="9"/>
  <c r="I8164" i="9"/>
  <c r="I8163" i="9"/>
  <c r="I8162" i="9"/>
  <c r="I8161" i="9"/>
  <c r="I8160" i="9"/>
  <c r="I8159" i="9"/>
  <c r="I8158" i="9"/>
  <c r="I8157" i="9"/>
  <c r="I8156" i="9"/>
  <c r="I8155" i="9"/>
  <c r="I8154" i="9"/>
  <c r="I8153" i="9"/>
  <c r="I8152" i="9"/>
  <c r="I8151" i="9"/>
  <c r="I8150" i="9"/>
  <c r="I8149" i="9"/>
  <c r="I8148" i="9"/>
  <c r="I8147" i="9"/>
  <c r="I8146" i="9"/>
  <c r="I8145" i="9"/>
  <c r="I8144" i="9"/>
  <c r="I8143" i="9"/>
  <c r="I8142" i="9"/>
  <c r="I8141" i="9"/>
  <c r="I8140" i="9"/>
  <c r="I8139" i="9"/>
  <c r="I8138" i="9"/>
  <c r="I8137" i="9"/>
  <c r="I8136" i="9"/>
  <c r="I8135" i="9"/>
  <c r="I8134" i="9"/>
  <c r="I8133" i="9"/>
  <c r="I8132" i="9"/>
  <c r="I8131" i="9"/>
  <c r="I8130" i="9"/>
  <c r="I8128" i="9"/>
  <c r="I8126" i="9"/>
  <c r="I8124" i="9"/>
  <c r="I8122" i="9"/>
  <c r="I8120" i="9"/>
  <c r="I8118" i="9"/>
  <c r="I8116" i="9"/>
  <c r="I8114" i="9"/>
  <c r="I8112" i="9"/>
  <c r="I8110" i="9"/>
  <c r="I8108" i="9"/>
  <c r="I8106" i="9"/>
  <c r="I8104" i="9"/>
  <c r="I8096" i="9"/>
  <c r="I8081" i="9"/>
  <c r="I8080" i="9"/>
  <c r="I8079" i="9"/>
  <c r="I8078" i="9"/>
  <c r="I8077" i="9"/>
  <c r="I8076" i="9"/>
  <c r="I8075" i="9"/>
  <c r="I8074" i="9"/>
  <c r="I8073" i="9"/>
  <c r="I8072" i="9"/>
  <c r="I8068" i="9"/>
  <c r="I8064" i="9"/>
  <c r="I8063" i="9"/>
  <c r="I8062" i="9"/>
  <c r="I8061" i="9"/>
  <c r="I8060" i="9"/>
  <c r="I8059" i="9"/>
  <c r="I8057" i="9"/>
  <c r="I8055" i="9"/>
  <c r="I8053" i="9"/>
  <c r="I8052" i="9"/>
  <c r="I8051" i="9"/>
  <c r="I8050" i="9"/>
  <c r="I8048" i="9"/>
  <c r="I8044" i="9"/>
  <c r="I8039" i="9"/>
  <c r="I8037" i="9"/>
  <c r="I8036" i="9"/>
  <c r="I8035" i="9"/>
  <c r="I8034" i="9"/>
  <c r="I8033" i="9"/>
  <c r="I8032" i="9"/>
  <c r="I8031" i="9"/>
  <c r="I8030" i="9"/>
  <c r="I8026" i="9"/>
  <c r="I8022" i="9"/>
  <c r="I8000" i="9"/>
  <c r="I7999" i="9"/>
  <c r="I7997" i="9"/>
  <c r="I7995" i="9"/>
  <c r="I7994" i="9"/>
  <c r="I7985" i="9"/>
  <c r="I7981" i="9"/>
  <c r="I7978" i="9"/>
  <c r="I7958" i="9"/>
  <c r="I7954" i="9"/>
  <c r="I7950" i="9"/>
  <c r="I7946" i="9"/>
  <c r="I7942" i="9"/>
  <c r="I7941" i="9"/>
  <c r="I7940" i="9"/>
  <c r="I7939" i="9"/>
  <c r="I7938" i="9"/>
  <c r="I7937" i="9"/>
  <c r="I7936" i="9"/>
  <c r="I7935" i="9"/>
  <c r="I7934" i="9"/>
  <c r="I7933" i="9"/>
  <c r="I7932" i="9"/>
  <c r="I7931" i="9"/>
  <c r="I7930" i="9"/>
  <c r="I7929" i="9"/>
  <c r="I7928" i="9"/>
  <c r="I7927" i="9"/>
  <c r="I7926" i="9"/>
  <c r="I7925" i="9"/>
  <c r="I7924" i="9"/>
  <c r="I7923" i="9"/>
  <c r="I7922" i="9"/>
  <c r="I7921" i="9"/>
  <c r="I7918" i="9"/>
  <c r="I7916" i="9"/>
  <c r="I7913" i="9"/>
  <c r="I7912" i="9"/>
  <c r="I7911" i="9"/>
  <c r="I7910" i="9"/>
  <c r="I7909" i="9"/>
  <c r="I7908" i="9"/>
  <c r="I7907" i="9"/>
  <c r="I7906" i="9"/>
  <c r="I7905" i="9"/>
  <c r="I7904" i="9"/>
  <c r="I7903" i="9"/>
  <c r="I7902" i="9"/>
  <c r="I7901" i="9"/>
  <c r="I7900" i="9"/>
  <c r="I7899" i="9"/>
  <c r="I7898" i="9"/>
  <c r="I7897" i="9"/>
  <c r="I7896" i="9"/>
  <c r="I7895" i="9"/>
  <c r="I7894" i="9"/>
  <c r="I7893" i="9"/>
  <c r="I7892" i="9"/>
  <c r="I7891" i="9"/>
  <c r="I7890" i="9"/>
  <c r="I7889" i="9"/>
  <c r="I7888" i="9"/>
  <c r="I7887" i="9"/>
  <c r="I7882" i="9"/>
  <c r="I7878" i="9"/>
  <c r="I7874" i="9"/>
  <c r="I7870" i="9"/>
  <c r="I7866" i="9"/>
  <c r="I7862" i="9"/>
  <c r="I7858" i="9"/>
  <c r="I7835" i="9"/>
  <c r="I7833" i="9"/>
  <c r="I7819" i="9"/>
  <c r="I7817" i="9"/>
  <c r="I7815" i="9"/>
  <c r="I7813" i="9"/>
  <c r="I7802" i="9"/>
  <c r="I7798" i="9"/>
  <c r="I7794" i="9"/>
  <c r="I7790" i="9"/>
  <c r="I7786" i="9"/>
  <c r="I7782" i="9"/>
  <c r="I7778" i="9"/>
  <c r="I7774" i="9"/>
  <c r="I7770" i="9"/>
  <c r="I7769" i="9"/>
  <c r="I7768" i="9"/>
  <c r="I7767" i="9"/>
  <c r="I7766" i="9"/>
  <c r="I7765" i="9"/>
  <c r="I7764" i="9"/>
  <c r="I7763" i="9"/>
  <c r="I7762" i="9"/>
  <c r="I7761" i="9"/>
  <c r="I7760" i="9"/>
  <c r="I7759" i="9"/>
  <c r="I7757" i="9"/>
  <c r="I7755" i="9"/>
  <c r="I7753" i="9"/>
  <c r="I7751" i="9"/>
  <c r="I7749" i="9"/>
  <c r="I7747" i="9"/>
  <c r="I7745" i="9"/>
  <c r="I7743" i="9"/>
  <c r="I7741" i="9"/>
  <c r="I7739" i="9"/>
  <c r="I7737" i="9"/>
  <c r="I7735" i="9"/>
  <c r="I7733" i="9"/>
  <c r="I7731" i="9"/>
  <c r="I7729" i="9"/>
  <c r="I7727" i="9"/>
  <c r="I7725" i="9"/>
  <c r="I7723" i="9"/>
  <c r="I7721" i="9"/>
  <c r="I7719" i="9"/>
  <c r="I7717" i="9"/>
  <c r="I7715" i="9"/>
  <c r="I7696" i="9"/>
  <c r="I7695" i="9"/>
  <c r="I7694" i="9"/>
  <c r="I7693" i="9"/>
  <c r="I7692" i="9"/>
  <c r="I7691" i="9"/>
  <c r="I7690" i="9"/>
  <c r="I7689" i="9"/>
  <c r="I7688" i="9"/>
  <c r="I7687" i="9"/>
  <c r="I7686" i="9"/>
  <c r="I7685" i="9"/>
  <c r="I7684" i="9"/>
  <c r="I7683" i="9"/>
  <c r="I7682" i="9"/>
  <c r="I7681" i="9"/>
  <c r="I7680" i="9"/>
  <c r="I7679" i="9"/>
  <c r="I7678" i="9"/>
  <c r="I7677" i="9"/>
  <c r="I7676" i="9"/>
  <c r="I7675" i="9"/>
  <c r="I7674" i="9"/>
  <c r="I7673" i="9"/>
  <c r="I7672" i="9"/>
  <c r="I7671" i="9"/>
  <c r="I7670" i="9"/>
  <c r="I7669" i="9"/>
  <c r="I7668" i="9"/>
  <c r="I7667" i="9"/>
  <c r="I7666" i="9"/>
  <c r="I7665" i="9"/>
  <c r="I7664" i="9"/>
  <c r="I7663" i="9"/>
  <c r="I7662" i="9"/>
  <c r="I7661" i="9"/>
  <c r="I7660" i="9"/>
  <c r="I7659" i="9"/>
  <c r="I7658" i="9"/>
  <c r="I7657" i="9"/>
  <c r="I7656" i="9"/>
  <c r="I7655" i="9"/>
  <c r="I7654" i="9"/>
  <c r="I7653" i="9"/>
  <c r="I7652" i="9"/>
  <c r="I7651" i="9"/>
  <c r="I7650" i="9"/>
  <c r="I7649" i="9"/>
  <c r="I7648" i="9"/>
  <c r="I7647" i="9"/>
  <c r="I7646" i="9"/>
  <c r="I7645" i="9"/>
  <c r="I7644" i="9"/>
  <c r="I7643" i="9"/>
  <c r="I7642" i="9"/>
  <c r="I7641" i="9"/>
  <c r="I7640" i="9"/>
  <c r="I7638" i="9"/>
  <c r="I7636" i="9"/>
  <c r="I7634" i="9"/>
  <c r="I7632" i="9"/>
  <c r="I7630" i="9"/>
  <c r="I7628" i="9"/>
  <c r="I7626" i="9"/>
  <c r="I7624" i="9"/>
  <c r="I7622" i="9"/>
  <c r="I7620" i="9"/>
  <c r="I7618" i="9"/>
  <c r="I7613" i="9"/>
  <c r="I7609" i="9"/>
  <c r="I7607" i="9"/>
  <c r="I7606" i="9"/>
  <c r="I7605" i="9"/>
  <c r="I7604" i="9"/>
  <c r="I7603" i="9"/>
  <c r="I7602" i="9"/>
  <c r="I7601" i="9"/>
  <c r="I7600" i="9"/>
  <c r="I7599" i="9"/>
  <c r="I7598" i="9"/>
  <c r="I7597" i="9"/>
  <c r="I7596" i="9"/>
  <c r="I7595" i="9"/>
  <c r="I7594" i="9"/>
  <c r="I7593" i="9"/>
  <c r="I7592" i="9"/>
  <c r="I7591" i="9"/>
  <c r="I7590" i="9"/>
  <c r="I7589" i="9"/>
  <c r="I7588" i="9"/>
  <c r="I7587" i="9"/>
  <c r="I7586" i="9"/>
  <c r="I7585" i="9"/>
  <c r="I7584" i="9"/>
  <c r="I7579" i="9"/>
  <c r="I7577" i="9"/>
  <c r="I7575" i="9"/>
  <c r="I7573" i="9"/>
  <c r="I7565" i="9"/>
  <c r="I7561" i="9"/>
  <c r="I7557" i="9"/>
  <c r="I7548" i="9"/>
  <c r="I7547" i="9"/>
  <c r="I7546" i="9"/>
  <c r="I7545" i="9"/>
  <c r="I7544" i="9"/>
  <c r="I7543" i="9"/>
  <c r="I7542" i="9"/>
  <c r="I7541" i="9"/>
  <c r="I7536" i="9"/>
  <c r="I7534" i="9"/>
  <c r="I7532" i="9"/>
  <c r="I7531" i="9"/>
  <c r="I7530" i="9"/>
  <c r="I7529" i="9"/>
  <c r="I7528" i="9"/>
  <c r="I7527" i="9"/>
  <c r="I7526" i="9"/>
  <c r="I7525" i="9"/>
  <c r="I7524" i="9"/>
  <c r="I7523" i="9"/>
  <c r="I7522" i="9"/>
  <c r="I7521" i="9"/>
  <c r="I7520" i="9"/>
  <c r="I7519" i="9"/>
  <c r="I7518" i="9"/>
  <c r="I7517" i="9"/>
  <c r="I7516" i="9"/>
  <c r="I7515" i="9"/>
  <c r="I7514" i="9"/>
  <c r="I7512" i="9"/>
  <c r="I7510" i="9"/>
  <c r="I7508" i="9"/>
  <c r="I7506" i="9"/>
  <c r="I7504" i="9"/>
  <c r="I7502" i="9"/>
  <c r="I7500" i="9"/>
  <c r="I7498" i="9"/>
  <c r="I7496" i="9"/>
  <c r="I7494" i="9"/>
  <c r="I7492" i="9"/>
  <c r="I7490" i="9"/>
  <c r="I7488" i="9"/>
  <c r="I7486" i="9"/>
  <c r="I7484" i="9"/>
  <c r="I7482" i="9"/>
  <c r="I7480" i="9"/>
  <c r="I7478" i="9"/>
  <c r="I7476" i="9"/>
  <c r="I7474" i="9"/>
  <c r="I7472" i="9"/>
  <c r="I7451" i="9"/>
  <c r="I7449" i="9"/>
  <c r="I7447" i="9"/>
  <c r="I7445" i="9"/>
  <c r="I7443" i="9"/>
  <c r="I7441" i="9"/>
  <c r="I7439" i="9"/>
  <c r="I7437" i="9"/>
  <c r="I7435" i="9"/>
  <c r="I7433" i="9"/>
  <c r="I7431" i="9"/>
  <c r="I7429" i="9"/>
  <c r="I7427" i="9"/>
  <c r="I7425" i="9"/>
  <c r="I7423" i="9"/>
  <c r="I7376" i="9"/>
  <c r="I7375" i="9"/>
  <c r="I7374" i="9"/>
  <c r="I7373" i="9"/>
  <c r="I7372" i="9"/>
  <c r="I7371" i="9"/>
  <c r="I7370" i="9"/>
  <c r="I7369" i="9"/>
  <c r="I7368" i="9"/>
  <c r="I7367" i="9"/>
  <c r="I7366" i="9"/>
  <c r="I7365" i="9"/>
  <c r="I7364" i="9"/>
  <c r="I7363" i="9"/>
  <c r="I7362" i="9"/>
  <c r="I7361" i="9"/>
  <c r="I7360" i="9"/>
  <c r="I7359" i="9"/>
  <c r="I7358" i="9"/>
  <c r="I7357" i="9"/>
  <c r="I7356" i="9"/>
  <c r="I7355" i="9"/>
  <c r="I7354" i="9"/>
  <c r="I7353" i="9"/>
  <c r="I7352" i="9"/>
  <c r="I7351" i="9"/>
  <c r="I7350" i="9"/>
  <c r="I7349" i="9"/>
  <c r="I7348" i="9"/>
  <c r="I7347" i="9"/>
  <c r="I7346" i="9"/>
  <c r="I7345" i="9"/>
  <c r="I7344" i="9"/>
  <c r="I7343" i="9"/>
  <c r="I7342" i="9"/>
  <c r="I7341" i="9"/>
  <c r="I7340" i="9"/>
  <c r="I7339" i="9"/>
  <c r="I7338" i="9"/>
  <c r="I7337" i="9"/>
  <c r="I7336" i="9"/>
  <c r="I7335" i="9"/>
  <c r="I7334" i="9"/>
  <c r="I7333" i="9"/>
  <c r="I7309" i="9"/>
  <c r="I7305" i="9"/>
  <c r="I7296" i="9"/>
  <c r="I7270" i="9"/>
  <c r="I7269" i="9"/>
  <c r="I7268" i="9"/>
  <c r="I7267" i="9"/>
  <c r="I7266" i="9"/>
  <c r="I7265" i="9"/>
  <c r="I7264" i="9"/>
  <c r="I7263" i="9"/>
  <c r="I7262" i="9"/>
  <c r="I7261" i="9"/>
  <c r="I7260" i="9"/>
  <c r="I7259" i="9"/>
  <c r="I7258" i="9"/>
  <c r="I7257" i="9"/>
  <c r="I7256" i="9"/>
  <c r="I7255" i="9"/>
  <c r="I7254" i="9"/>
  <c r="I7253" i="9"/>
  <c r="I7252" i="9"/>
  <c r="I7251" i="9"/>
  <c r="I7250" i="9"/>
  <c r="I7249" i="9"/>
  <c r="I7248" i="9"/>
  <c r="I7247" i="9"/>
  <c r="I7245" i="9"/>
  <c r="I7241" i="9"/>
  <c r="I7237" i="9"/>
  <c r="I7233" i="9"/>
  <c r="I7231" i="9"/>
  <c r="I7230" i="9"/>
  <c r="I7229" i="9"/>
  <c r="I7228" i="9"/>
  <c r="I7227" i="9"/>
  <c r="I7226" i="9"/>
  <c r="I7225" i="9"/>
  <c r="I7224" i="9"/>
  <c r="I7223" i="9"/>
  <c r="I7222" i="9"/>
  <c r="I7221" i="9"/>
  <c r="I7220" i="9"/>
  <c r="I7219" i="9"/>
  <c r="I7218" i="9"/>
  <c r="I7217" i="9"/>
  <c r="I7216" i="9"/>
  <c r="I7215" i="9"/>
  <c r="I7214" i="9"/>
  <c r="I7213" i="9"/>
  <c r="I7210" i="9"/>
  <c r="I7208" i="9"/>
  <c r="I7206" i="9"/>
  <c r="I7204" i="9"/>
  <c r="I7202" i="9"/>
  <c r="I7200" i="9"/>
  <c r="I7198" i="9"/>
  <c r="I7196" i="9"/>
  <c r="I7194" i="9"/>
  <c r="I7192" i="9"/>
  <c r="I7190" i="9"/>
  <c r="I7188" i="9"/>
  <c r="I7186" i="9"/>
  <c r="I7184" i="9"/>
  <c r="I7182" i="9"/>
  <c r="I7181" i="9"/>
  <c r="I7180" i="9"/>
  <c r="I7174" i="9"/>
  <c r="I7173" i="9"/>
  <c r="I7172" i="9"/>
  <c r="I7171" i="9"/>
  <c r="I7170" i="9"/>
  <c r="I7169" i="9"/>
  <c r="I7168" i="9"/>
  <c r="I7167" i="9"/>
  <c r="I7161" i="9"/>
  <c r="I7157" i="9"/>
  <c r="I7153" i="9"/>
  <c r="I7149" i="9"/>
  <c r="I7145" i="9"/>
  <c r="I7135" i="9"/>
  <c r="I7133" i="9"/>
  <c r="I7131" i="9"/>
  <c r="I7129" i="9"/>
  <c r="I7127" i="9"/>
  <c r="I7125" i="9"/>
  <c r="I7123" i="9"/>
  <c r="I7121" i="9"/>
  <c r="I7119" i="9"/>
  <c r="I7117" i="9"/>
  <c r="I7115" i="9"/>
  <c r="I7104" i="9"/>
  <c r="I7102" i="9"/>
  <c r="I7100" i="9"/>
  <c r="I7098" i="9"/>
  <c r="I7096" i="9"/>
  <c r="I7094" i="9"/>
  <c r="I7092" i="9"/>
  <c r="I7090" i="9"/>
  <c r="I7088" i="9"/>
  <c r="I7086" i="9"/>
  <c r="I7084" i="9"/>
  <c r="I7082" i="9"/>
  <c r="I7080" i="9"/>
  <c r="I7078" i="9"/>
  <c r="I7076" i="9"/>
  <c r="I7074" i="9"/>
  <c r="I7072" i="9"/>
  <c r="I7070" i="9"/>
  <c r="I7069" i="9"/>
  <c r="I7068" i="9"/>
  <c r="I7067" i="9"/>
  <c r="I7066" i="9"/>
  <c r="I7065" i="9"/>
  <c r="I7064" i="9"/>
  <c r="I7063" i="9"/>
  <c r="I7062" i="9"/>
  <c r="I7061" i="9"/>
  <c r="I7060" i="9"/>
  <c r="I7059" i="9"/>
  <c r="I7058" i="9"/>
  <c r="I7057" i="9"/>
  <c r="I7056" i="9"/>
  <c r="I7055" i="9"/>
  <c r="I7054" i="9"/>
  <c r="I7053" i="9"/>
  <c r="I7052" i="9"/>
  <c r="I7051" i="9"/>
  <c r="I7050" i="9"/>
  <c r="I7049" i="9"/>
  <c r="I7048" i="9"/>
  <c r="I7047" i="9"/>
  <c r="I7046" i="9"/>
  <c r="I7045" i="9"/>
  <c r="I7044" i="9"/>
  <c r="I7043" i="9"/>
  <c r="I7042" i="9"/>
  <c r="I7041" i="9"/>
  <c r="I7040" i="9"/>
  <c r="I7039" i="9"/>
  <c r="I7038" i="9"/>
  <c r="I7037" i="9"/>
  <c r="I7036" i="9"/>
  <c r="I7035" i="9"/>
  <c r="I7034" i="9"/>
  <c r="I7033" i="9"/>
  <c r="I7032" i="9"/>
  <c r="I7031" i="9"/>
  <c r="I7030" i="9"/>
  <c r="V7027" i="9"/>
  <c r="V6996" i="9"/>
  <c r="I6996" i="9" s="1"/>
  <c r="V6994" i="9"/>
  <c r="I6994" i="9" s="1"/>
  <c r="V6992" i="9"/>
  <c r="I6992" i="9" s="1"/>
  <c r="V6990" i="9"/>
  <c r="I6990" i="9" s="1"/>
  <c r="V6988" i="9"/>
  <c r="I6988" i="9" s="1"/>
  <c r="V6986" i="9"/>
  <c r="I6986" i="9" s="1"/>
  <c r="V6984" i="9"/>
  <c r="I6984" i="9" s="1"/>
  <c r="V6982" i="9"/>
  <c r="I6982" i="9" s="1"/>
  <c r="V6980" i="9"/>
  <c r="I6980" i="9" s="1"/>
  <c r="V6978" i="9"/>
  <c r="I6978" i="9" s="1"/>
  <c r="V6976" i="9"/>
  <c r="I6976" i="9" s="1"/>
  <c r="V6974" i="9"/>
  <c r="I6974" i="9" s="1"/>
  <c r="V6972" i="9"/>
  <c r="I6972" i="9" s="1"/>
  <c r="V6970" i="9"/>
  <c r="I6970" i="9" s="1"/>
  <c r="V6968" i="9"/>
  <c r="I6968" i="9" s="1"/>
  <c r="V6966" i="9"/>
  <c r="I6966" i="9" s="1"/>
  <c r="V6964" i="9"/>
  <c r="I6964" i="9" s="1"/>
  <c r="I6848" i="9"/>
  <c r="I6847" i="9"/>
  <c r="I6846" i="9"/>
  <c r="I6845" i="9"/>
  <c r="I6844" i="9"/>
  <c r="I6843" i="9"/>
  <c r="I6842" i="9"/>
  <c r="I6841" i="9"/>
  <c r="I6840" i="9"/>
  <c r="I6839" i="9"/>
  <c r="I6838" i="9"/>
  <c r="I6837" i="9"/>
  <c r="I6836" i="9"/>
  <c r="I6835" i="9"/>
  <c r="I6834" i="9"/>
  <c r="I6833" i="9"/>
  <c r="I6832" i="9"/>
  <c r="I6831" i="9"/>
  <c r="I6830" i="9"/>
  <c r="I6829" i="9"/>
  <c r="I6828" i="9"/>
  <c r="I6827" i="9"/>
  <c r="I6826" i="9"/>
  <c r="I6825" i="9"/>
  <c r="I6824" i="9"/>
  <c r="I6707" i="9"/>
  <c r="I6706" i="9"/>
  <c r="I6705" i="9"/>
  <c r="I6704" i="9"/>
  <c r="I6703" i="9"/>
  <c r="I6702" i="9"/>
  <c r="I6701" i="9"/>
  <c r="I6700" i="9"/>
  <c r="I6699" i="9"/>
  <c r="I6698" i="9"/>
  <c r="I6697" i="9"/>
  <c r="I6667" i="9"/>
  <c r="I6666" i="9"/>
  <c r="I6665" i="9"/>
  <c r="I6664" i="9"/>
  <c r="I6641" i="9"/>
  <c r="I6631" i="9"/>
  <c r="I6630" i="9"/>
  <c r="I6629" i="9"/>
  <c r="I6628" i="9"/>
  <c r="I6627" i="9"/>
  <c r="I6626" i="9"/>
  <c r="I6604" i="9"/>
  <c r="I6588" i="9"/>
  <c r="I6587" i="9"/>
  <c r="I6586" i="9"/>
  <c r="I6585" i="9"/>
  <c r="I6584" i="9"/>
  <c r="I6583" i="9"/>
  <c r="I6582" i="9"/>
  <c r="I6581" i="9"/>
  <c r="I6580" i="9"/>
  <c r="I6579" i="9"/>
  <c r="I6578" i="9"/>
  <c r="I6577" i="9"/>
  <c r="I6576" i="9"/>
  <c r="I6575" i="9"/>
  <c r="I6574" i="9"/>
  <c r="I6573" i="9"/>
  <c r="I6572" i="9"/>
  <c r="I6571" i="9"/>
  <c r="I6570" i="9"/>
  <c r="I6569" i="9"/>
  <c r="I6568" i="9"/>
  <c r="I6567" i="9"/>
  <c r="I6566" i="9"/>
  <c r="I6565" i="9"/>
  <c r="I6564" i="9"/>
  <c r="I6563" i="9"/>
  <c r="I6562" i="9"/>
  <c r="I6561" i="9"/>
  <c r="I6560" i="9"/>
  <c r="I6559" i="9"/>
  <c r="I6558" i="9"/>
  <c r="I6557" i="9"/>
  <c r="I6556" i="9"/>
  <c r="I6555" i="9"/>
  <c r="I6527" i="9"/>
  <c r="I6526" i="9"/>
  <c r="I6525" i="9"/>
  <c r="I6524" i="9"/>
  <c r="I6523" i="9"/>
  <c r="I6522" i="9"/>
  <c r="I6521" i="9"/>
  <c r="I6520" i="9"/>
  <c r="I6519" i="9"/>
  <c r="I6518" i="9"/>
  <c r="I6517" i="9"/>
  <c r="I6516" i="9"/>
  <c r="I6515" i="9"/>
  <c r="I6514" i="9"/>
  <c r="I6513" i="9"/>
  <c r="I6512" i="9"/>
  <c r="I6511" i="9"/>
  <c r="I6510" i="9"/>
  <c r="I6509" i="9"/>
  <c r="I6508" i="9"/>
  <c r="I6507" i="9"/>
  <c r="I6506" i="9"/>
  <c r="I6505" i="9"/>
  <c r="I6504" i="9"/>
  <c r="I6503" i="9"/>
  <c r="I6502" i="9"/>
  <c r="I6501" i="9"/>
  <c r="I6500" i="9"/>
  <c r="I6499" i="9"/>
  <c r="I6498" i="9"/>
  <c r="I6372" i="9"/>
  <c r="I6367" i="9"/>
  <c r="I6366" i="9"/>
  <c r="I6365" i="9"/>
  <c r="I6354" i="9"/>
  <c r="I6351" i="9"/>
  <c r="I6350" i="9"/>
  <c r="I6349" i="9"/>
  <c r="I6348" i="9"/>
  <c r="I6347" i="9"/>
  <c r="I6346" i="9"/>
  <c r="I6345" i="9"/>
  <c r="I6344" i="9"/>
  <c r="I6343" i="9"/>
  <c r="I6342" i="9"/>
  <c r="I6341" i="9"/>
  <c r="I6340" i="9"/>
  <c r="I6339" i="9"/>
  <c r="I6338" i="9"/>
  <c r="I6337" i="9"/>
  <c r="I6264" i="9"/>
  <c r="I6263" i="9"/>
  <c r="I6262" i="9"/>
  <c r="I6261" i="9"/>
  <c r="I6260" i="9"/>
  <c r="I6259" i="9"/>
  <c r="I6258" i="9"/>
  <c r="I6257" i="9"/>
  <c r="I6256" i="9"/>
  <c r="I6255" i="9"/>
  <c r="I6254" i="9"/>
  <c r="I6253" i="9"/>
  <c r="I6252" i="9"/>
  <c r="I6251" i="9"/>
  <c r="I6250" i="9"/>
  <c r="I6249" i="9"/>
  <c r="I6248" i="9"/>
  <c r="I6247" i="9"/>
  <c r="I6246" i="9"/>
  <c r="I6245" i="9"/>
  <c r="I6244" i="9"/>
  <c r="I6243" i="9"/>
  <c r="I6242" i="9"/>
  <c r="I6241" i="9"/>
  <c r="I6240" i="9"/>
  <c r="I6239" i="9"/>
  <c r="I6238" i="9"/>
  <c r="I6237" i="9"/>
  <c r="I6236" i="9"/>
  <c r="I6235" i="9"/>
  <c r="I6234" i="9"/>
  <c r="I6233" i="9"/>
  <c r="I6232" i="9"/>
  <c r="I6231" i="9"/>
  <c r="I6230" i="9"/>
  <c r="I6229" i="9"/>
  <c r="I6228" i="9"/>
  <c r="I6227" i="9"/>
  <c r="I6226" i="9"/>
  <c r="I6225" i="9"/>
  <c r="I6224" i="9"/>
  <c r="I6223" i="9"/>
  <c r="I6222" i="9"/>
  <c r="I6221" i="9"/>
  <c r="I6220" i="9"/>
  <c r="I6219" i="9"/>
  <c r="I6218" i="9"/>
  <c r="I6217" i="9"/>
  <c r="I6216" i="9"/>
  <c r="I6215" i="9"/>
  <c r="I6214" i="9"/>
  <c r="I6213" i="9"/>
  <c r="I6212" i="9"/>
  <c r="I6211" i="9"/>
  <c r="I6210" i="9"/>
  <c r="I6209" i="9"/>
  <c r="I6208" i="9"/>
  <c r="I6207" i="9"/>
  <c r="I6206" i="9"/>
  <c r="I6205" i="9"/>
  <c r="I6204" i="9"/>
  <c r="I6203" i="9"/>
  <c r="I6202" i="9"/>
  <c r="I6201" i="9"/>
  <c r="I6200" i="9"/>
  <c r="I6199" i="9"/>
  <c r="I6198" i="9"/>
  <c r="I6197" i="9"/>
  <c r="I6196" i="9"/>
  <c r="I6195" i="9"/>
  <c r="I6194" i="9"/>
  <c r="I6193" i="9"/>
  <c r="I6192" i="9"/>
  <c r="I6191" i="9"/>
  <c r="I6190" i="9"/>
  <c r="I6189" i="9"/>
  <c r="I6188" i="9"/>
  <c r="I6187" i="9"/>
  <c r="I6186" i="9"/>
  <c r="I6185" i="9"/>
  <c r="I6124" i="9"/>
  <c r="I6123" i="9"/>
  <c r="I6122" i="9"/>
  <c r="I6121" i="9"/>
  <c r="I6120" i="9"/>
  <c r="I6119" i="9"/>
  <c r="I6118" i="9"/>
  <c r="I6117" i="9"/>
  <c r="I6116" i="9"/>
  <c r="I6115" i="9"/>
  <c r="I6114" i="9"/>
  <c r="I6113" i="9"/>
  <c r="I6112" i="9"/>
  <c r="I6111" i="9"/>
  <c r="I6110" i="9"/>
  <c r="I6109" i="9"/>
  <c r="I6108" i="9"/>
  <c r="I6107" i="9"/>
  <c r="I6106" i="9"/>
  <c r="I6105" i="9"/>
  <c r="I6104" i="9"/>
  <c r="I6103" i="9"/>
  <c r="I6102" i="9"/>
  <c r="I6101" i="9"/>
  <c r="I6100" i="9"/>
  <c r="I6089" i="9"/>
  <c r="I6088" i="9"/>
  <c r="I6087" i="9"/>
  <c r="I6086" i="9"/>
  <c r="I6085" i="9"/>
  <c r="I6084" i="9"/>
  <c r="I6083" i="9"/>
  <c r="I6082" i="9"/>
  <c r="I6081" i="9"/>
  <c r="I6080" i="9"/>
  <c r="I6079" i="9"/>
  <c r="I6078" i="9"/>
  <c r="I6077" i="9"/>
  <c r="I6076" i="9"/>
  <c r="I6075" i="9"/>
  <c r="I6074" i="9"/>
  <c r="I6073" i="9"/>
  <c r="I6072" i="9"/>
  <c r="I6071" i="9"/>
  <c r="I6024" i="9"/>
  <c r="I6023" i="9"/>
  <c r="I6022" i="9"/>
  <c r="I6021" i="9"/>
  <c r="I6020" i="9"/>
  <c r="I6019" i="9"/>
  <c r="I6018" i="9"/>
  <c r="I6017" i="9"/>
  <c r="I6016" i="9"/>
  <c r="I6015" i="9"/>
  <c r="I6014" i="9"/>
  <c r="I6013" i="9"/>
  <c r="I6012" i="9"/>
  <c r="I6011" i="9"/>
  <c r="I6010" i="9"/>
  <c r="I6009" i="9"/>
  <c r="I6008" i="9"/>
  <c r="I6007" i="9"/>
  <c r="I6006" i="9"/>
  <c r="I6005" i="9"/>
  <c r="I6004" i="9"/>
  <c r="I6003" i="9"/>
  <c r="I6002" i="9"/>
  <c r="I6001" i="9"/>
  <c r="I6000" i="9"/>
  <c r="I5999" i="9"/>
  <c r="I5998" i="9"/>
  <c r="I5997" i="9"/>
  <c r="I5996" i="9"/>
  <c r="I5995" i="9"/>
  <c r="I5994" i="9"/>
  <c r="I5993" i="9"/>
  <c r="I5992" i="9"/>
  <c r="I5991" i="9"/>
  <c r="I5990" i="9"/>
  <c r="I5989" i="9"/>
  <c r="I5988" i="9"/>
  <c r="I5987" i="9"/>
  <c r="I5986" i="9"/>
  <c r="I5985" i="9"/>
  <c r="I5984" i="9"/>
  <c r="I5983" i="9"/>
  <c r="I5982" i="9"/>
  <c r="I5981" i="9"/>
  <c r="I5980" i="9"/>
  <c r="I5979" i="9"/>
  <c r="I5978" i="9"/>
  <c r="I5977" i="9"/>
  <c r="I5976" i="9"/>
  <c r="I5975" i="9"/>
  <c r="I5974" i="9"/>
  <c r="I5973" i="9"/>
  <c r="I5972" i="9"/>
  <c r="I5971" i="9"/>
  <c r="I5970" i="9"/>
  <c r="I5969" i="9"/>
  <c r="I5968" i="9"/>
  <c r="I5967" i="9"/>
  <c r="I5966" i="9"/>
  <c r="I5965" i="9"/>
  <c r="I5964" i="9"/>
  <c r="I5963" i="9"/>
  <c r="I5962" i="9"/>
  <c r="I5961" i="9"/>
  <c r="I5960" i="9"/>
  <c r="I5959" i="9"/>
  <c r="I5958" i="9"/>
  <c r="I5957" i="9"/>
  <c r="I5956" i="9"/>
  <c r="I5955" i="9"/>
  <c r="I5954" i="9"/>
  <c r="I5953" i="9"/>
  <c r="I5952" i="9"/>
  <c r="I5951" i="9"/>
  <c r="I5950" i="9"/>
  <c r="I5949" i="9"/>
  <c r="I5948" i="9"/>
  <c r="I5947" i="9"/>
  <c r="I5946" i="9"/>
  <c r="I5945" i="9"/>
  <c r="I5944" i="9"/>
  <c r="I5943" i="9"/>
  <c r="I5942" i="9"/>
  <c r="I5941" i="9"/>
  <c r="I5940" i="9"/>
  <c r="I5939" i="9"/>
  <c r="I5938" i="9"/>
  <c r="I5937" i="9"/>
  <c r="I5936" i="9"/>
  <c r="I5935" i="9"/>
  <c r="I5934" i="9"/>
  <c r="I5933" i="9"/>
  <c r="I5932" i="9"/>
  <c r="I5931" i="9"/>
  <c r="I5930" i="9"/>
  <c r="I5929" i="9"/>
  <c r="I5928" i="9"/>
  <c r="I5927" i="9"/>
  <c r="I5895" i="9"/>
  <c r="I5894" i="9"/>
  <c r="I5893" i="9"/>
  <c r="I5825" i="9"/>
  <c r="I5824" i="9"/>
  <c r="I5823" i="9"/>
  <c r="I5822" i="9"/>
  <c r="I5818" i="9"/>
  <c r="I5817" i="9"/>
  <c r="I5816" i="9"/>
  <c r="I5815" i="9"/>
  <c r="I5814" i="9"/>
  <c r="I5813" i="9"/>
  <c r="I5812" i="9"/>
  <c r="I5811" i="9"/>
  <c r="I5810" i="9"/>
  <c r="I5809" i="9"/>
  <c r="I5808" i="9"/>
  <c r="I5807" i="9"/>
  <c r="I5802" i="9"/>
  <c r="I5801" i="9"/>
  <c r="I5800" i="9"/>
  <c r="I5799" i="9"/>
  <c r="I5743" i="9"/>
  <c r="I5742" i="9"/>
  <c r="I5741" i="9"/>
  <c r="I5740" i="9"/>
  <c r="I5739" i="9"/>
  <c r="I5738" i="9"/>
  <c r="I5737" i="9"/>
  <c r="I5736" i="9"/>
  <c r="I5735" i="9"/>
  <c r="I5734" i="9"/>
  <c r="I5733" i="9"/>
  <c r="I5712" i="9"/>
  <c r="I5711" i="9"/>
  <c r="I5710" i="9"/>
  <c r="I5698" i="9"/>
  <c r="I5693" i="9"/>
  <c r="I5682" i="9"/>
  <c r="I5681" i="9"/>
  <c r="I5680" i="9"/>
  <c r="I5679" i="9"/>
  <c r="I5668" i="9"/>
  <c r="I5667" i="9"/>
  <c r="I5662" i="9"/>
  <c r="I5661" i="9"/>
  <c r="I5648" i="9"/>
  <c r="I5645" i="9"/>
  <c r="I5644" i="9"/>
  <c r="I5643" i="9"/>
  <c r="I5642" i="9"/>
  <c r="I5641" i="9"/>
  <c r="I5640" i="9"/>
  <c r="I5636" i="9"/>
  <c r="I5635" i="9"/>
  <c r="I5562" i="9"/>
  <c r="I5561" i="9"/>
  <c r="I5560" i="9"/>
  <c r="I5559" i="9"/>
  <c r="I5558" i="9"/>
  <c r="I5557" i="9"/>
  <c r="I5556" i="9"/>
  <c r="I5555" i="9"/>
  <c r="I5554" i="9"/>
  <c r="I5553" i="9"/>
  <c r="I5552" i="9"/>
  <c r="I5551" i="9"/>
  <c r="I5550" i="9"/>
  <c r="I5549" i="9"/>
  <c r="I5545" i="9"/>
  <c r="I5544" i="9"/>
  <c r="I5543" i="9"/>
  <c r="I5542" i="9"/>
  <c r="I5541" i="9"/>
  <c r="I5515" i="9"/>
  <c r="I5497" i="9"/>
  <c r="I5496" i="9"/>
  <c r="I5495" i="9"/>
  <c r="I5494" i="9"/>
  <c r="I5493" i="9"/>
  <c r="I5492" i="9"/>
  <c r="I5491" i="9"/>
  <c r="I5486" i="9"/>
  <c r="I5485" i="9"/>
  <c r="I5484" i="9"/>
  <c r="I5483" i="9"/>
  <c r="I5482" i="9"/>
  <c r="I5481" i="9"/>
  <c r="I5480" i="9"/>
  <c r="I5479" i="9"/>
  <c r="I5478" i="9"/>
  <c r="I5477" i="9"/>
  <c r="I5476" i="9"/>
  <c r="I5475" i="9"/>
  <c r="I5474" i="9"/>
  <c r="I5473" i="9"/>
  <c r="I5472" i="9"/>
  <c r="I5471" i="9"/>
  <c r="I5470" i="9"/>
  <c r="I5469" i="9"/>
  <c r="I5468" i="9"/>
  <c r="I5467" i="9"/>
  <c r="I5466" i="9"/>
  <c r="I5465" i="9"/>
  <c r="I5464" i="9"/>
  <c r="I5463" i="9"/>
  <c r="I5462" i="9"/>
  <c r="I5461" i="9"/>
  <c r="I5460" i="9"/>
  <c r="I5459" i="9"/>
  <c r="I5458" i="9"/>
  <c r="I5457" i="9"/>
  <c r="I5456" i="9"/>
  <c r="I5455" i="9"/>
  <c r="I5454" i="9"/>
  <c r="I5453" i="9"/>
  <c r="I5452" i="9"/>
  <c r="I5451" i="9"/>
  <c r="I5450" i="9"/>
  <c r="I5449" i="9"/>
  <c r="I5448" i="9"/>
  <c r="I5447" i="9"/>
  <c r="I5446" i="9"/>
  <c r="I5445" i="9"/>
  <c r="I5444" i="9"/>
  <c r="I5443" i="9"/>
  <c r="I5442" i="9"/>
  <c r="I5441" i="9"/>
  <c r="I5440" i="9"/>
  <c r="I5439" i="9"/>
  <c r="I5438" i="9"/>
  <c r="I5437" i="9"/>
  <c r="I5317" i="9"/>
  <c r="I5316" i="9"/>
  <c r="I5315" i="9"/>
  <c r="I5314" i="9"/>
  <c r="I5313" i="9"/>
  <c r="I5312" i="9"/>
  <c r="I5311" i="9"/>
  <c r="I5310" i="9"/>
  <c r="I5309" i="9"/>
  <c r="I5308" i="9"/>
  <c r="I5307" i="9"/>
  <c r="I5306" i="9"/>
  <c r="I5305" i="9"/>
  <c r="I5304" i="9"/>
  <c r="I5303" i="9"/>
  <c r="I5302" i="9"/>
  <c r="I5301" i="9"/>
  <c r="I5300" i="9"/>
  <c r="I5299" i="9"/>
  <c r="I5298" i="9"/>
  <c r="I5297" i="9"/>
  <c r="I5296" i="9"/>
  <c r="I5295" i="9"/>
  <c r="I5294" i="9"/>
  <c r="I5293" i="9"/>
  <c r="I5292" i="9"/>
  <c r="I5291" i="9"/>
  <c r="I5290" i="9"/>
  <c r="I5289" i="9"/>
  <c r="I5288" i="9"/>
  <c r="I5287" i="9"/>
  <c r="I5286" i="9"/>
  <c r="I5230" i="9"/>
  <c r="I5229" i="9"/>
  <c r="I5228" i="9"/>
  <c r="I5227" i="9"/>
  <c r="I5207" i="9"/>
  <c r="I5200" i="9"/>
  <c r="I5199" i="9"/>
  <c r="I5187" i="9"/>
  <c r="I5186" i="9"/>
  <c r="I5185" i="9"/>
  <c r="I5184" i="9"/>
  <c r="I5159" i="9"/>
  <c r="I5158" i="9"/>
  <c r="I5157" i="9"/>
  <c r="I5156" i="9"/>
  <c r="I5056" i="9"/>
  <c r="I5055" i="9"/>
  <c r="I5054" i="9"/>
  <c r="I5053" i="9"/>
  <c r="I5052" i="9"/>
  <c r="I5051" i="9"/>
  <c r="I5050" i="9"/>
  <c r="I5049" i="9"/>
  <c r="I5048" i="9"/>
  <c r="I5047" i="9"/>
  <c r="I5046" i="9"/>
  <c r="I5045" i="9"/>
  <c r="I5044" i="9"/>
  <c r="I5043" i="9"/>
  <c r="I5042" i="9"/>
  <c r="I4973" i="9"/>
  <c r="I4972" i="9"/>
  <c r="I4971" i="9"/>
  <c r="I4970" i="9"/>
  <c r="I4969" i="9"/>
  <c r="I4968" i="9"/>
  <c r="I4967" i="9"/>
  <c r="I4966" i="9"/>
  <c r="I4965" i="9"/>
  <c r="I4964" i="9"/>
  <c r="I4963" i="9"/>
  <c r="I4962" i="9"/>
  <c r="I4961" i="9"/>
  <c r="I4960" i="9"/>
  <c r="I4959" i="9"/>
  <c r="I4958" i="9"/>
  <c r="I4957" i="9"/>
  <c r="I4956" i="9"/>
  <c r="I4955" i="9"/>
  <c r="I4954" i="9"/>
  <c r="I4953" i="9"/>
  <c r="I4952" i="9"/>
  <c r="I4951" i="9"/>
  <c r="I4950" i="9"/>
  <c r="I4949" i="9"/>
  <c r="I4948" i="9"/>
  <c r="I4947" i="9"/>
  <c r="I4946" i="9"/>
  <c r="I4945" i="9"/>
  <c r="I4944" i="9"/>
  <c r="I4943" i="9"/>
  <c r="I4942" i="9"/>
  <c r="I4941" i="9"/>
  <c r="I4940" i="9"/>
  <c r="I4939" i="9"/>
  <c r="I4938" i="9"/>
  <c r="I4937" i="9"/>
  <c r="I4936" i="9"/>
  <c r="I4935" i="9"/>
  <c r="I4934" i="9"/>
  <c r="I4933" i="9"/>
  <c r="I4932" i="9"/>
  <c r="I4931" i="9"/>
  <c r="I4930" i="9"/>
  <c r="I4929" i="9"/>
  <c r="I4928" i="9"/>
  <c r="I4927" i="9"/>
  <c r="I4926" i="9"/>
  <c r="I4925" i="9"/>
  <c r="I4924" i="9"/>
  <c r="I4923" i="9"/>
  <c r="I4922" i="9"/>
  <c r="I4921" i="9"/>
  <c r="I4920" i="9"/>
  <c r="I4919" i="9"/>
  <c r="I4918" i="9"/>
  <c r="I4917" i="9"/>
  <c r="I4916" i="9"/>
  <c r="I4915" i="9"/>
  <c r="I4914" i="9"/>
  <c r="I4913" i="9"/>
  <c r="I4912" i="9"/>
  <c r="I4911" i="9"/>
  <c r="I4910" i="9"/>
  <c r="I4909" i="9"/>
  <c r="I4908" i="9"/>
  <c r="I4907" i="9"/>
  <c r="I4906" i="9"/>
  <c r="I4905" i="9"/>
  <c r="I4904" i="9"/>
  <c r="I4903" i="9"/>
  <c r="I4902" i="9"/>
  <c r="I4901" i="9"/>
  <c r="I4900" i="9"/>
  <c r="I4899" i="9"/>
  <c r="I4898" i="9"/>
  <c r="I4897" i="9"/>
  <c r="I4896" i="9"/>
  <c r="I4895" i="9"/>
  <c r="I4894" i="9"/>
  <c r="I4893" i="9"/>
  <c r="I4892" i="9"/>
  <c r="I4891" i="9"/>
  <c r="I4890" i="9"/>
  <c r="I4889" i="9"/>
  <c r="I4888" i="9"/>
  <c r="I4887" i="9"/>
  <c r="V4886" i="9"/>
  <c r="I4885" i="9"/>
  <c r="V4884" i="9"/>
  <c r="I4884" i="9" s="1"/>
  <c r="I4883" i="9"/>
  <c r="V4882" i="9"/>
  <c r="I4881" i="9"/>
  <c r="V4880" i="9"/>
  <c r="I4880" i="9" s="1"/>
  <c r="I4859" i="9"/>
  <c r="V4858" i="9"/>
  <c r="I4857" i="9"/>
  <c r="I4836" i="9"/>
  <c r="I4835" i="9"/>
  <c r="I4834" i="9"/>
  <c r="I4833" i="9"/>
  <c r="I4832" i="9"/>
  <c r="I4831" i="9"/>
  <c r="I4830" i="9"/>
  <c r="I4829" i="9"/>
  <c r="I4828" i="9"/>
  <c r="I4827" i="9"/>
  <c r="I4826" i="9"/>
  <c r="I4825" i="9"/>
  <c r="I4824" i="9"/>
  <c r="I4823" i="9"/>
  <c r="I4822" i="9"/>
  <c r="I4821" i="9"/>
  <c r="I4820" i="9"/>
  <c r="I4819" i="9"/>
  <c r="I4818" i="9"/>
  <c r="I4816" i="9"/>
  <c r="V4815" i="9"/>
  <c r="I4815" i="9" s="1"/>
  <c r="I4814" i="9"/>
  <c r="V4813" i="9"/>
  <c r="I7026" i="9"/>
  <c r="I7025" i="9"/>
  <c r="I7024" i="9"/>
  <c r="I7023" i="9"/>
  <c r="I7022" i="9"/>
  <c r="I7021" i="9"/>
  <c r="I7020" i="9"/>
  <c r="I7019" i="9"/>
  <c r="I7018" i="9"/>
  <c r="I7017" i="9"/>
  <c r="I7016" i="9"/>
  <c r="I7015" i="9"/>
  <c r="I7014" i="9"/>
  <c r="I7013" i="9"/>
  <c r="I7012" i="9"/>
  <c r="I7011" i="9"/>
  <c r="I7010" i="9"/>
  <c r="I7009" i="9"/>
  <c r="I7008" i="9"/>
  <c r="I7007" i="9"/>
  <c r="I7006" i="9"/>
  <c r="I7005" i="9"/>
  <c r="I7004" i="9"/>
  <c r="I7003" i="9"/>
  <c r="I7002" i="9"/>
  <c r="I7001" i="9"/>
  <c r="I7000" i="9"/>
  <c r="I6999" i="9"/>
  <c r="I6998" i="9"/>
  <c r="V6995" i="9"/>
  <c r="I6995" i="9" s="1"/>
  <c r="V6993" i="9"/>
  <c r="I6993" i="9" s="1"/>
  <c r="V6991" i="9"/>
  <c r="I6991" i="9" s="1"/>
  <c r="V6989" i="9"/>
  <c r="I6989" i="9" s="1"/>
  <c r="V6987" i="9"/>
  <c r="I6987" i="9" s="1"/>
  <c r="V6985" i="9"/>
  <c r="I6985" i="9" s="1"/>
  <c r="V6983" i="9"/>
  <c r="I6983" i="9" s="1"/>
  <c r="V6981" i="9"/>
  <c r="I6981" i="9" s="1"/>
  <c r="V6979" i="9"/>
  <c r="I6979" i="9" s="1"/>
  <c r="V6977" i="9"/>
  <c r="I6977" i="9" s="1"/>
  <c r="V6975" i="9"/>
  <c r="I6975" i="9" s="1"/>
  <c r="V6973" i="9"/>
  <c r="I6973" i="9" s="1"/>
  <c r="V6971" i="9"/>
  <c r="I6971" i="9" s="1"/>
  <c r="V6969" i="9"/>
  <c r="I6969" i="9" s="1"/>
  <c r="V6967" i="9"/>
  <c r="I6967" i="9" s="1"/>
  <c r="V6965" i="9"/>
  <c r="I6965" i="9" s="1"/>
  <c r="I6963" i="9"/>
  <c r="I6962" i="9"/>
  <c r="I6961" i="9"/>
  <c r="I6960" i="9"/>
  <c r="I6959" i="9"/>
  <c r="I6958" i="9"/>
  <c r="I6957" i="9"/>
  <c r="I6956" i="9"/>
  <c r="I6955" i="9"/>
  <c r="I6954" i="9"/>
  <c r="I6953" i="9"/>
  <c r="I6952" i="9"/>
  <c r="I6951" i="9"/>
  <c r="I6950" i="9"/>
  <c r="I6949" i="9"/>
  <c r="I6948" i="9"/>
  <c r="I6947" i="9"/>
  <c r="I6946" i="9"/>
  <c r="I6945" i="9"/>
  <c r="I6944" i="9"/>
  <c r="I6943" i="9"/>
  <c r="I6942" i="9"/>
  <c r="I6941" i="9"/>
  <c r="I6940" i="9"/>
  <c r="I6939" i="9"/>
  <c r="I6938" i="9"/>
  <c r="I6937" i="9"/>
  <c r="I6936" i="9"/>
  <c r="I6935" i="9"/>
  <c r="I6934" i="9"/>
  <c r="I6933" i="9"/>
  <c r="I6932" i="9"/>
  <c r="I6931" i="9"/>
  <c r="I6930" i="9"/>
  <c r="I6929" i="9"/>
  <c r="I6928" i="9"/>
  <c r="I6927" i="9"/>
  <c r="I6926" i="9"/>
  <c r="I6925" i="9"/>
  <c r="I6924" i="9"/>
  <c r="I6923" i="9"/>
  <c r="I6922" i="9"/>
  <c r="I6921" i="9"/>
  <c r="I6920" i="9"/>
  <c r="I6919" i="9"/>
  <c r="I6918" i="9"/>
  <c r="I6917" i="9"/>
  <c r="I6916" i="9"/>
  <c r="I6915" i="9"/>
  <c r="I6914" i="9"/>
  <c r="I6913" i="9"/>
  <c r="I6912" i="9"/>
  <c r="I6911" i="9"/>
  <c r="I6910" i="9"/>
  <c r="I6909" i="9"/>
  <c r="I6908" i="9"/>
  <c r="I6907" i="9"/>
  <c r="I6906" i="9"/>
  <c r="I6905" i="9"/>
  <c r="V6904" i="9"/>
  <c r="I6904" i="9" s="1"/>
  <c r="I6903" i="9"/>
  <c r="V6902" i="9"/>
  <c r="I6902" i="9" s="1"/>
  <c r="I6901" i="9"/>
  <c r="V6900" i="9"/>
  <c r="I6900" i="9" s="1"/>
  <c r="I6899" i="9"/>
  <c r="V6898" i="9"/>
  <c r="I6898" i="9" s="1"/>
  <c r="I6897" i="9"/>
  <c r="V6896" i="9"/>
  <c r="I6896" i="9" s="1"/>
  <c r="I6895" i="9"/>
  <c r="V6894" i="9"/>
  <c r="I6894" i="9" s="1"/>
  <c r="I6893" i="9"/>
  <c r="V6892" i="9"/>
  <c r="I6892" i="9" s="1"/>
  <c r="I6891" i="9"/>
  <c r="V6890" i="9"/>
  <c r="I6890" i="9" s="1"/>
  <c r="I6889" i="9"/>
  <c r="V6888" i="9"/>
  <c r="I6888" i="9" s="1"/>
  <c r="I6887" i="9"/>
  <c r="V6886" i="9"/>
  <c r="I6886" i="9" s="1"/>
  <c r="I6885" i="9"/>
  <c r="V6884" i="9"/>
  <c r="I6884" i="9" s="1"/>
  <c r="I6883" i="9"/>
  <c r="V6882" i="9"/>
  <c r="I6882" i="9" s="1"/>
  <c r="I6881" i="9"/>
  <c r="V6880" i="9"/>
  <c r="I6880" i="9" s="1"/>
  <c r="I6879" i="9"/>
  <c r="V6878" i="9"/>
  <c r="I6878" i="9" s="1"/>
  <c r="I6877" i="9"/>
  <c r="V6876" i="9"/>
  <c r="I6876" i="9" s="1"/>
  <c r="I6875" i="9"/>
  <c r="V6874" i="9"/>
  <c r="I6874" i="9" s="1"/>
  <c r="I6873" i="9"/>
  <c r="V6872" i="9"/>
  <c r="I6872" i="9" s="1"/>
  <c r="I6871" i="9"/>
  <c r="V6870" i="9"/>
  <c r="I6870" i="9" s="1"/>
  <c r="I6869" i="9"/>
  <c r="V6868" i="9"/>
  <c r="I6868" i="9" s="1"/>
  <c r="I6867" i="9"/>
  <c r="V6866" i="9"/>
  <c r="I6866" i="9" s="1"/>
  <c r="I6865" i="9"/>
  <c r="V6864" i="9"/>
  <c r="I6864" i="9" s="1"/>
  <c r="I6863" i="9"/>
  <c r="V6862" i="9"/>
  <c r="I6862" i="9" s="1"/>
  <c r="I6861" i="9"/>
  <c r="V6860" i="9"/>
  <c r="I6860" i="9" s="1"/>
  <c r="I6859" i="9"/>
  <c r="V6858" i="9"/>
  <c r="I6858" i="9" s="1"/>
  <c r="I6857" i="9"/>
  <c r="V6856" i="9"/>
  <c r="I6856" i="9" s="1"/>
  <c r="I6855" i="9"/>
  <c r="V6854" i="9"/>
  <c r="I6854" i="9" s="1"/>
  <c r="I6853" i="9"/>
  <c r="V6852" i="9"/>
  <c r="I6852" i="9" s="1"/>
  <c r="I6851" i="9"/>
  <c r="V6850" i="9"/>
  <c r="I6850" i="9" s="1"/>
  <c r="I6822" i="9"/>
  <c r="V6821" i="9"/>
  <c r="I6821" i="9" s="1"/>
  <c r="I6820" i="9"/>
  <c r="V6819" i="9"/>
  <c r="I6819" i="9" s="1"/>
  <c r="I6818" i="9"/>
  <c r="V6817" i="9"/>
  <c r="I6817" i="9" s="1"/>
  <c r="I6816" i="9"/>
  <c r="I6815" i="9"/>
  <c r="I6814" i="9"/>
  <c r="I6813" i="9"/>
  <c r="I6812" i="9"/>
  <c r="I6811" i="9"/>
  <c r="I6810" i="9"/>
  <c r="I6809" i="9"/>
  <c r="I6808" i="9"/>
  <c r="I6807" i="9"/>
  <c r="I6806" i="9"/>
  <c r="I6805" i="9"/>
  <c r="I6804" i="9"/>
  <c r="I6803" i="9"/>
  <c r="I6801" i="9"/>
  <c r="V6800" i="9"/>
  <c r="I6800" i="9" s="1"/>
  <c r="I6799" i="9"/>
  <c r="V6798" i="9"/>
  <c r="I6798" i="9" s="1"/>
  <c r="I6797" i="9"/>
  <c r="V6796" i="9"/>
  <c r="I6796" i="9" s="1"/>
  <c r="I6795" i="9"/>
  <c r="V6794" i="9"/>
  <c r="I6794" i="9" s="1"/>
  <c r="I6793" i="9"/>
  <c r="V6792" i="9"/>
  <c r="I6792" i="9" s="1"/>
  <c r="I6791" i="9"/>
  <c r="V6790" i="9"/>
  <c r="I6790" i="9" s="1"/>
  <c r="I6789" i="9"/>
  <c r="V6788" i="9"/>
  <c r="I6788" i="9" s="1"/>
  <c r="I6787" i="9"/>
  <c r="V6786" i="9"/>
  <c r="I6786" i="9" s="1"/>
  <c r="I6785" i="9"/>
  <c r="V6784" i="9"/>
  <c r="I6784" i="9" s="1"/>
  <c r="I6783" i="9"/>
  <c r="V6782" i="9"/>
  <c r="I6782" i="9" s="1"/>
  <c r="I6781" i="9"/>
  <c r="V6780" i="9"/>
  <c r="I6780" i="9" s="1"/>
  <c r="I6779" i="9"/>
  <c r="V6778" i="9"/>
  <c r="I6778" i="9" s="1"/>
  <c r="I6777" i="9"/>
  <c r="V6776" i="9"/>
  <c r="I6776" i="9" s="1"/>
  <c r="I6775" i="9"/>
  <c r="V6774" i="9"/>
  <c r="I6774" i="9" s="1"/>
  <c r="I6773" i="9"/>
  <c r="V6772" i="9"/>
  <c r="I6772" i="9" s="1"/>
  <c r="I6771" i="9"/>
  <c r="V6770" i="9"/>
  <c r="I6770" i="9" s="1"/>
  <c r="I6769" i="9"/>
  <c r="V6768" i="9"/>
  <c r="I6768" i="9" s="1"/>
  <c r="I6767" i="9"/>
  <c r="V6766" i="9"/>
  <c r="I6766" i="9" s="1"/>
  <c r="I6765" i="9"/>
  <c r="V6764" i="9"/>
  <c r="I6764" i="9" s="1"/>
  <c r="I6763" i="9"/>
  <c r="V6762" i="9"/>
  <c r="I6762" i="9" s="1"/>
  <c r="I6761" i="9"/>
  <c r="V6760" i="9"/>
  <c r="I6760" i="9" s="1"/>
  <c r="I6759" i="9"/>
  <c r="V6758" i="9"/>
  <c r="I6758" i="9" s="1"/>
  <c r="I6757" i="9"/>
  <c r="V6756" i="9"/>
  <c r="I6756" i="9" s="1"/>
  <c r="I6755" i="9"/>
  <c r="V6754" i="9"/>
  <c r="I6754" i="9" s="1"/>
  <c r="I6753" i="9"/>
  <c r="V6752" i="9"/>
  <c r="I6752" i="9" s="1"/>
  <c r="I6751" i="9"/>
  <c r="V6750" i="9"/>
  <c r="I6750" i="9" s="1"/>
  <c r="I6749" i="9"/>
  <c r="V6748" i="9"/>
  <c r="I6748" i="9" s="1"/>
  <c r="I6747" i="9"/>
  <c r="V6746" i="9"/>
  <c r="I6746" i="9" s="1"/>
  <c r="I6745" i="9"/>
  <c r="V6744" i="9"/>
  <c r="I6744" i="9" s="1"/>
  <c r="I6743" i="9"/>
  <c r="I6742" i="9"/>
  <c r="I6741" i="9"/>
  <c r="I6740" i="9"/>
  <c r="I6739" i="9"/>
  <c r="I6738" i="9"/>
  <c r="I6737" i="9"/>
  <c r="I6736" i="9"/>
  <c r="I6735" i="9"/>
  <c r="I6734" i="9"/>
  <c r="I6733" i="9"/>
  <c r="I6732" i="9"/>
  <c r="I6731" i="9"/>
  <c r="I6730" i="9"/>
  <c r="I6729" i="9"/>
  <c r="I6728" i="9"/>
  <c r="I6726" i="9"/>
  <c r="V6725" i="9"/>
  <c r="I6724" i="9"/>
  <c r="I6723" i="9"/>
  <c r="I6722" i="9"/>
  <c r="I6720" i="9"/>
  <c r="V6719" i="9"/>
  <c r="I6719" i="9" s="1"/>
  <c r="I6718" i="9"/>
  <c r="V6717" i="9"/>
  <c r="I6717" i="9" s="1"/>
  <c r="I6716" i="9"/>
  <c r="V6715" i="9"/>
  <c r="I6715" i="9" s="1"/>
  <c r="I6714" i="9"/>
  <c r="V6713" i="9"/>
  <c r="I6713" i="9" s="1"/>
  <c r="I6712" i="9"/>
  <c r="V6711" i="9"/>
  <c r="I6711" i="9" s="1"/>
  <c r="I6710" i="9"/>
  <c r="V6709" i="9"/>
  <c r="I6709" i="9" s="1"/>
  <c r="V6695" i="9"/>
  <c r="I6695" i="9" s="1"/>
  <c r="I6694" i="9"/>
  <c r="I6693" i="9"/>
  <c r="I6692" i="9"/>
  <c r="I6691" i="9"/>
  <c r="I6690" i="9"/>
  <c r="I6689" i="9"/>
  <c r="I6688" i="9"/>
  <c r="I6687" i="9"/>
  <c r="I6686" i="9"/>
  <c r="I6685" i="9"/>
  <c r="I6684" i="9"/>
  <c r="I6683" i="9"/>
  <c r="I6682" i="9"/>
  <c r="I6681" i="9"/>
  <c r="I6680" i="9"/>
  <c r="I6679" i="9"/>
  <c r="I6678" i="9"/>
  <c r="V6677" i="9"/>
  <c r="I6677" i="9" s="1"/>
  <c r="I6676" i="9"/>
  <c r="V6675" i="9"/>
  <c r="I6675" i="9" s="1"/>
  <c r="I6674" i="9"/>
  <c r="V6673" i="9"/>
  <c r="I6673" i="9" s="1"/>
  <c r="I6672" i="9"/>
  <c r="V6671" i="9"/>
  <c r="I6671" i="9" s="1"/>
  <c r="I6670" i="9"/>
  <c r="V6669" i="9"/>
  <c r="I6669" i="9" s="1"/>
  <c r="I6662" i="9"/>
  <c r="V6661" i="9"/>
  <c r="I6661" i="9" s="1"/>
  <c r="I6660" i="9"/>
  <c r="V6659" i="9"/>
  <c r="I6659" i="9" s="1"/>
  <c r="I6658" i="9"/>
  <c r="V6657" i="9"/>
  <c r="I6657" i="9" s="1"/>
  <c r="I6656" i="9"/>
  <c r="V6655" i="9"/>
  <c r="I6655" i="9" s="1"/>
  <c r="I6654" i="9"/>
  <c r="V6653" i="9"/>
  <c r="I6653" i="9" s="1"/>
  <c r="I6652" i="9"/>
  <c r="I6651" i="9"/>
  <c r="I6650" i="9"/>
  <c r="I6649" i="9"/>
  <c r="I6648" i="9"/>
  <c r="I6647" i="9"/>
  <c r="I6645" i="9"/>
  <c r="V6644" i="9"/>
  <c r="V6639" i="9"/>
  <c r="I6638" i="9"/>
  <c r="I6637" i="9"/>
  <c r="I6636" i="9"/>
  <c r="I6635" i="9"/>
  <c r="I6634" i="9"/>
  <c r="V6624" i="9"/>
  <c r="I6624" i="9" s="1"/>
  <c r="I6623" i="9"/>
  <c r="V6622" i="9"/>
  <c r="I6622" i="9" s="1"/>
  <c r="I6621" i="9"/>
  <c r="V6620" i="9"/>
  <c r="I6620" i="9" s="1"/>
  <c r="I6619" i="9"/>
  <c r="V6618" i="9"/>
  <c r="I6618" i="9" s="1"/>
  <c r="I6617" i="9"/>
  <c r="V6616" i="9"/>
  <c r="I6615" i="9"/>
  <c r="I6614" i="9"/>
  <c r="I6612" i="9"/>
  <c r="V6611" i="9"/>
  <c r="I6611" i="9" s="1"/>
  <c r="I6610" i="9"/>
  <c r="V6609" i="9"/>
  <c r="I6602" i="9"/>
  <c r="V6601" i="9"/>
  <c r="I6600" i="9"/>
  <c r="I6599" i="9"/>
  <c r="I6598" i="9"/>
  <c r="I6597" i="9"/>
  <c r="I6596" i="9"/>
  <c r="I6595" i="9"/>
  <c r="I6594" i="9"/>
  <c r="I6593" i="9"/>
  <c r="I6592" i="9"/>
  <c r="I6591" i="9"/>
  <c r="V6590" i="9"/>
  <c r="I6590" i="9" s="1"/>
  <c r="I6553" i="9"/>
  <c r="I6552" i="9"/>
  <c r="I6551" i="9"/>
  <c r="I6550" i="9"/>
  <c r="I6549" i="9"/>
  <c r="I6548" i="9"/>
  <c r="I6547" i="9"/>
  <c r="I6546" i="9"/>
  <c r="I6545" i="9"/>
  <c r="I6544" i="9"/>
  <c r="I6543" i="9"/>
  <c r="I6542" i="9"/>
  <c r="I6541" i="9"/>
  <c r="I6540" i="9"/>
  <c r="I6538" i="9"/>
  <c r="V6537" i="9"/>
  <c r="I6537" i="9" s="1"/>
  <c r="I6536" i="9"/>
  <c r="V6535" i="9"/>
  <c r="I6535" i="9" s="1"/>
  <c r="I6534" i="9"/>
  <c r="V6533" i="9"/>
  <c r="I6533" i="9" s="1"/>
  <c r="I6532" i="9"/>
  <c r="V6531" i="9"/>
  <c r="I6531" i="9" s="1"/>
  <c r="I6530" i="9"/>
  <c r="V6529" i="9"/>
  <c r="I6529" i="9" s="1"/>
  <c r="I6528" i="9"/>
  <c r="I6496" i="9"/>
  <c r="V6495" i="9"/>
  <c r="I6495" i="9" s="1"/>
  <c r="I6494" i="9"/>
  <c r="V6493" i="9"/>
  <c r="I6493" i="9" s="1"/>
  <c r="I6492" i="9"/>
  <c r="V6491" i="9"/>
  <c r="I6491" i="9" s="1"/>
  <c r="I6490" i="9"/>
  <c r="V6489" i="9"/>
  <c r="I6489" i="9" s="1"/>
  <c r="I6488" i="9"/>
  <c r="V6487" i="9"/>
  <c r="I6487" i="9" s="1"/>
  <c r="I6486" i="9"/>
  <c r="V6485" i="9"/>
  <c r="I6485" i="9" s="1"/>
  <c r="I6484" i="9"/>
  <c r="V6483" i="9"/>
  <c r="I6483" i="9" s="1"/>
  <c r="I6482" i="9"/>
  <c r="V6481" i="9"/>
  <c r="I6481" i="9" s="1"/>
  <c r="I6480" i="9"/>
  <c r="V6479" i="9"/>
  <c r="I6479" i="9" s="1"/>
  <c r="I6478" i="9"/>
  <c r="V6477" i="9"/>
  <c r="I6477" i="9" s="1"/>
  <c r="I6476" i="9"/>
  <c r="V6475" i="9"/>
  <c r="I6475" i="9" s="1"/>
  <c r="I6474" i="9"/>
  <c r="V6473" i="9"/>
  <c r="I6473" i="9" s="1"/>
  <c r="I6472" i="9"/>
  <c r="V6471" i="9"/>
  <c r="I6471" i="9" s="1"/>
  <c r="I6470" i="9"/>
  <c r="V6469" i="9"/>
  <c r="I6469" i="9" s="1"/>
  <c r="I6468" i="9"/>
  <c r="V6467" i="9"/>
  <c r="I6467" i="9" s="1"/>
  <c r="I6466" i="9"/>
  <c r="V6465" i="9"/>
  <c r="I6465" i="9" s="1"/>
  <c r="I6464" i="9"/>
  <c r="V6463" i="9"/>
  <c r="I6463" i="9" s="1"/>
  <c r="I6462" i="9"/>
  <c r="V6461" i="9"/>
  <c r="I6461" i="9" s="1"/>
  <c r="I6460" i="9"/>
  <c r="V6459" i="9"/>
  <c r="I6459" i="9" s="1"/>
  <c r="I6458" i="9"/>
  <c r="V6457" i="9"/>
  <c r="I6457" i="9" s="1"/>
  <c r="I6456" i="9"/>
  <c r="V6455" i="9"/>
  <c r="I6455" i="9" s="1"/>
  <c r="I6454" i="9"/>
  <c r="V6453" i="9"/>
  <c r="I6453" i="9" s="1"/>
  <c r="I6452" i="9"/>
  <c r="V6451" i="9"/>
  <c r="I6451" i="9" s="1"/>
  <c r="I6450" i="9"/>
  <c r="V6449" i="9"/>
  <c r="I6449" i="9" s="1"/>
  <c r="I6448" i="9"/>
  <c r="V6447" i="9"/>
  <c r="I6447" i="9" s="1"/>
  <c r="I6446" i="9"/>
  <c r="V6445" i="9"/>
  <c r="I6445" i="9" s="1"/>
  <c r="I6444" i="9"/>
  <c r="V6443" i="9"/>
  <c r="I6443" i="9" s="1"/>
  <c r="I6442" i="9"/>
  <c r="V6441" i="9"/>
  <c r="I6441" i="9" s="1"/>
  <c r="I6439" i="9"/>
  <c r="V6438" i="9"/>
  <c r="I6438" i="9" s="1"/>
  <c r="I6437" i="9"/>
  <c r="V6436" i="9"/>
  <c r="I6436" i="9" s="1"/>
  <c r="I6435" i="9"/>
  <c r="V6434" i="9"/>
  <c r="I6434" i="9" s="1"/>
  <c r="I6433" i="9"/>
  <c r="V6432" i="9"/>
  <c r="I6432" i="9" s="1"/>
  <c r="I6431" i="9"/>
  <c r="V6430" i="9"/>
  <c r="I6430" i="9" s="1"/>
  <c r="I6429" i="9"/>
  <c r="V6428" i="9"/>
  <c r="I6428" i="9" s="1"/>
  <c r="I6427" i="9"/>
  <c r="V6426" i="9"/>
  <c r="I6426" i="9" s="1"/>
  <c r="I6425" i="9"/>
  <c r="V6424" i="9"/>
  <c r="I6424" i="9" s="1"/>
  <c r="I6423" i="9"/>
  <c r="V6422" i="9"/>
  <c r="I6422" i="9" s="1"/>
  <c r="I6421" i="9"/>
  <c r="V6420" i="9"/>
  <c r="I6420" i="9" s="1"/>
  <c r="I6419" i="9"/>
  <c r="V6418" i="9"/>
  <c r="I6418" i="9" s="1"/>
  <c r="I6417" i="9"/>
  <c r="V6416" i="9"/>
  <c r="I6416" i="9" s="1"/>
  <c r="I6415" i="9"/>
  <c r="V6414" i="9"/>
  <c r="I6414" i="9" s="1"/>
  <c r="I6413" i="9"/>
  <c r="V6412" i="9"/>
  <c r="I6412" i="9" s="1"/>
  <c r="I6411" i="9"/>
  <c r="V6410" i="9"/>
  <c r="I6410" i="9" s="1"/>
  <c r="I6409" i="9"/>
  <c r="V6408" i="9"/>
  <c r="I6408" i="9" s="1"/>
  <c r="I6407" i="9"/>
  <c r="V6406" i="9"/>
  <c r="I6406" i="9" s="1"/>
  <c r="I6405" i="9"/>
  <c r="V6404" i="9"/>
  <c r="I6404" i="9" s="1"/>
  <c r="I6403" i="9"/>
  <c r="V6402" i="9"/>
  <c r="I6402" i="9" s="1"/>
  <c r="I6401" i="9"/>
  <c r="V6400" i="9"/>
  <c r="I6400" i="9" s="1"/>
  <c r="I6399" i="9"/>
  <c r="I6398" i="9"/>
  <c r="I6397" i="9"/>
  <c r="I6396" i="9"/>
  <c r="I6395" i="9"/>
  <c r="I6394" i="9"/>
  <c r="I6393" i="9"/>
  <c r="I6392" i="9"/>
  <c r="I6391" i="9"/>
  <c r="I6390" i="9"/>
  <c r="I6389" i="9"/>
  <c r="V6388" i="9"/>
  <c r="I6388" i="9" s="1"/>
  <c r="I6387" i="9"/>
  <c r="V6386" i="9"/>
  <c r="I6386" i="9" s="1"/>
  <c r="I6385" i="9"/>
  <c r="V6384" i="9"/>
  <c r="I6384" i="9" s="1"/>
  <c r="I6383" i="9"/>
  <c r="V6382" i="9"/>
  <c r="I6382" i="9" s="1"/>
  <c r="I6381" i="9"/>
  <c r="V6380" i="9"/>
  <c r="I6380" i="9" s="1"/>
  <c r="I6379" i="9"/>
  <c r="V6378" i="9"/>
  <c r="I6378" i="9" s="1"/>
  <c r="I6377" i="9"/>
  <c r="V6376" i="9"/>
  <c r="I6376" i="9" s="1"/>
  <c r="I6375" i="9"/>
  <c r="V6374" i="9"/>
  <c r="I6374" i="9" s="1"/>
  <c r="I6370" i="9"/>
  <c r="V6363" i="9"/>
  <c r="I6363" i="9" s="1"/>
  <c r="I6362" i="9"/>
  <c r="V6361" i="9"/>
  <c r="I6360" i="9"/>
  <c r="I6359" i="9"/>
  <c r="I6357" i="9"/>
  <c r="V6356" i="9"/>
  <c r="I6356" i="9" s="1"/>
  <c r="I6352" i="9"/>
  <c r="I6335" i="9"/>
  <c r="V6334" i="9"/>
  <c r="I6334" i="9" s="1"/>
  <c r="I6333" i="9"/>
  <c r="I6332" i="9"/>
  <c r="I6331" i="9"/>
  <c r="I6330" i="9"/>
  <c r="I6329" i="9"/>
  <c r="I6328" i="9"/>
  <c r="I6327" i="9"/>
  <c r="I6326" i="9"/>
  <c r="I6325" i="9"/>
  <c r="I6324" i="9"/>
  <c r="V6322" i="9"/>
  <c r="I6322" i="9" s="1"/>
  <c r="I6321" i="9"/>
  <c r="V6320" i="9"/>
  <c r="I6320" i="9" s="1"/>
  <c r="I6319" i="9"/>
  <c r="V6318" i="9"/>
  <c r="I6318" i="9" s="1"/>
  <c r="I6317" i="9"/>
  <c r="V6316" i="9"/>
  <c r="I6316" i="9" s="1"/>
  <c r="I6315" i="9"/>
  <c r="V6314" i="9"/>
  <c r="I6314" i="9" s="1"/>
  <c r="I6313" i="9"/>
  <c r="V6312" i="9"/>
  <c r="I6312" i="9" s="1"/>
  <c r="I6311" i="9"/>
  <c r="I6310" i="9"/>
  <c r="I6309" i="9"/>
  <c r="I6308" i="9"/>
  <c r="I6307" i="9"/>
  <c r="I6306" i="9"/>
  <c r="I6305" i="9"/>
  <c r="I6304" i="9"/>
  <c r="I6303" i="9"/>
  <c r="I6302" i="9"/>
  <c r="I6301" i="9"/>
  <c r="I6300" i="9"/>
  <c r="I6299" i="9"/>
  <c r="I6298" i="9"/>
  <c r="I6297" i="9"/>
  <c r="I6296" i="9"/>
  <c r="I6295" i="9"/>
  <c r="I6293" i="9"/>
  <c r="V6292" i="9"/>
  <c r="I6292" i="9" s="1"/>
  <c r="I6291" i="9"/>
  <c r="V6290" i="9"/>
  <c r="I6290" i="9" s="1"/>
  <c r="I6289" i="9"/>
  <c r="V6288" i="9"/>
  <c r="I6288" i="9" s="1"/>
  <c r="I6287" i="9"/>
  <c r="V6286" i="9"/>
  <c r="I6286" i="9" s="1"/>
  <c r="I6285" i="9"/>
  <c r="V6284" i="9"/>
  <c r="I6284" i="9" s="1"/>
  <c r="I6283" i="9"/>
  <c r="V6282" i="9"/>
  <c r="I6282" i="9" s="1"/>
  <c r="I6281" i="9"/>
  <c r="V6280" i="9"/>
  <c r="I6280" i="9" s="1"/>
  <c r="I6279" i="9"/>
  <c r="V6278" i="9"/>
  <c r="I6278" i="9" s="1"/>
  <c r="I6277" i="9"/>
  <c r="V6276" i="9"/>
  <c r="I6276" i="9" s="1"/>
  <c r="I6275" i="9"/>
  <c r="V6274" i="9"/>
  <c r="I6274" i="9" s="1"/>
  <c r="I6273" i="9"/>
  <c r="V6272" i="9"/>
  <c r="I6272" i="9" s="1"/>
  <c r="I6271" i="9"/>
  <c r="V6270" i="9"/>
  <c r="I6270" i="9" s="1"/>
  <c r="I6269" i="9"/>
  <c r="V6268" i="9"/>
  <c r="I6268" i="9" s="1"/>
  <c r="I6267" i="9"/>
  <c r="V6266" i="9"/>
  <c r="I6266" i="9" s="1"/>
  <c r="I6265" i="9"/>
  <c r="I6183" i="9"/>
  <c r="V6182" i="9"/>
  <c r="I6182" i="9" s="1"/>
  <c r="I6181" i="9"/>
  <c r="V6180" i="9"/>
  <c r="I6180" i="9" s="1"/>
  <c r="I6179" i="9"/>
  <c r="V6178" i="9"/>
  <c r="I6178" i="9" s="1"/>
  <c r="I6177" i="9"/>
  <c r="I6176" i="9"/>
  <c r="I6175" i="9"/>
  <c r="I6174" i="9"/>
  <c r="I6173" i="9"/>
  <c r="I6172" i="9"/>
  <c r="I6171" i="9"/>
  <c r="I6170" i="9"/>
  <c r="I6169" i="9"/>
  <c r="I6168" i="9"/>
  <c r="I6167" i="9"/>
  <c r="V6166" i="9"/>
  <c r="I6166" i="9" s="1"/>
  <c r="I6165" i="9"/>
  <c r="V6164" i="9"/>
  <c r="I6164" i="9" s="1"/>
  <c r="I6163" i="9"/>
  <c r="V6162" i="9"/>
  <c r="I6162" i="9" s="1"/>
  <c r="I6161" i="9"/>
  <c r="V6160" i="9"/>
  <c r="I6160" i="9" s="1"/>
  <c r="I6159" i="9"/>
  <c r="V6158" i="9"/>
  <c r="I6158" i="9" s="1"/>
  <c r="I6157" i="9"/>
  <c r="V6156" i="9"/>
  <c r="I6156" i="9" s="1"/>
  <c r="I6155" i="9"/>
  <c r="V6154" i="9"/>
  <c r="I6154" i="9" s="1"/>
  <c r="I6153" i="9"/>
  <c r="V6152" i="9"/>
  <c r="I6152" i="9" s="1"/>
  <c r="I6151" i="9"/>
  <c r="V6150" i="9"/>
  <c r="I6150" i="9" s="1"/>
  <c r="I6149" i="9"/>
  <c r="V6148" i="9"/>
  <c r="I6148" i="9" s="1"/>
  <c r="I6147" i="9"/>
  <c r="V6146" i="9"/>
  <c r="I6146" i="9" s="1"/>
  <c r="I6145" i="9"/>
  <c r="V6144" i="9"/>
  <c r="I6144" i="9" s="1"/>
  <c r="I6143" i="9"/>
  <c r="V6142" i="9"/>
  <c r="I6142" i="9" s="1"/>
  <c r="I6141" i="9"/>
  <c r="V6140" i="9"/>
  <c r="I6140" i="9" s="1"/>
  <c r="I6139" i="9"/>
  <c r="V6138" i="9"/>
  <c r="I6138" i="9" s="1"/>
  <c r="I6137" i="9"/>
  <c r="V6136" i="9"/>
  <c r="I6136" i="9" s="1"/>
  <c r="I6135" i="9"/>
  <c r="V6134" i="9"/>
  <c r="I6134" i="9" s="1"/>
  <c r="I6133" i="9"/>
  <c r="V6132" i="9"/>
  <c r="I6132" i="9" s="1"/>
  <c r="I6131" i="9"/>
  <c r="V6130" i="9"/>
  <c r="I6130" i="9" s="1"/>
  <c r="I6129" i="9"/>
  <c r="V6128" i="9"/>
  <c r="I6128" i="9" s="1"/>
  <c r="I6127" i="9"/>
  <c r="V6126" i="9"/>
  <c r="I6126" i="9" s="1"/>
  <c r="I6125" i="9"/>
  <c r="I6098" i="9"/>
  <c r="V6097" i="9"/>
  <c r="I6097" i="9" s="1"/>
  <c r="I6096" i="9"/>
  <c r="V6095" i="9"/>
  <c r="I6095" i="9" s="1"/>
  <c r="I6094" i="9"/>
  <c r="V6093" i="9"/>
  <c r="I6093" i="9" s="1"/>
  <c r="I6092" i="9"/>
  <c r="V6091" i="9"/>
  <c r="I6091" i="9" s="1"/>
  <c r="I6090" i="9"/>
  <c r="I6069" i="9"/>
  <c r="V6068" i="9"/>
  <c r="I6068" i="9" s="1"/>
  <c r="I6067" i="9"/>
  <c r="V6066" i="9"/>
  <c r="I6066" i="9" s="1"/>
  <c r="I6065" i="9"/>
  <c r="V6064" i="9"/>
  <c r="I6064" i="9" s="1"/>
  <c r="I6063" i="9"/>
  <c r="V6062" i="9"/>
  <c r="I6062" i="9" s="1"/>
  <c r="I6061" i="9"/>
  <c r="V6060" i="9"/>
  <c r="I6060" i="9" s="1"/>
  <c r="I6059" i="9"/>
  <c r="V6058" i="9"/>
  <c r="I6058" i="9" s="1"/>
  <c r="I6057" i="9"/>
  <c r="V6056" i="9"/>
  <c r="I6056" i="9" s="1"/>
  <c r="I6055" i="9"/>
  <c r="V6054" i="9"/>
  <c r="I6054" i="9" s="1"/>
  <c r="I6053" i="9"/>
  <c r="V6052" i="9"/>
  <c r="I6052" i="9" s="1"/>
  <c r="I6051" i="9"/>
  <c r="V6050" i="9"/>
  <c r="I6050" i="9" s="1"/>
  <c r="I6049" i="9"/>
  <c r="V6048" i="9"/>
  <c r="I6048" i="9" s="1"/>
  <c r="I6047" i="9"/>
  <c r="V6046" i="9"/>
  <c r="I6046" i="9" s="1"/>
  <c r="I6045" i="9"/>
  <c r="V6044" i="9"/>
  <c r="I6044" i="9" s="1"/>
  <c r="I6043" i="9"/>
  <c r="V6042" i="9"/>
  <c r="I6042" i="9" s="1"/>
  <c r="I6041" i="9"/>
  <c r="V6040" i="9"/>
  <c r="I6040" i="9" s="1"/>
  <c r="I6039" i="9"/>
  <c r="V6038" i="9"/>
  <c r="I6038" i="9" s="1"/>
  <c r="I6037" i="9"/>
  <c r="V6036" i="9"/>
  <c r="I6036" i="9" s="1"/>
  <c r="I6035" i="9"/>
  <c r="V6034" i="9"/>
  <c r="I6034" i="9" s="1"/>
  <c r="I6033" i="9"/>
  <c r="V6032" i="9"/>
  <c r="I6032" i="9" s="1"/>
  <c r="I6031" i="9"/>
  <c r="V6030" i="9"/>
  <c r="I6030" i="9" s="1"/>
  <c r="I6029" i="9"/>
  <c r="V6028" i="9"/>
  <c r="I6028" i="9" s="1"/>
  <c r="I6027" i="9"/>
  <c r="V6026" i="9"/>
  <c r="I6026" i="9" s="1"/>
  <c r="I6025" i="9"/>
  <c r="V5925" i="9"/>
  <c r="I5925" i="9" s="1"/>
  <c r="I5924" i="9"/>
  <c r="V5923" i="9"/>
  <c r="I5923" i="9" s="1"/>
  <c r="I5922" i="9"/>
  <c r="V5921" i="9"/>
  <c r="I5921" i="9" s="1"/>
  <c r="I5920" i="9"/>
  <c r="V5919" i="9"/>
  <c r="I5919" i="9" s="1"/>
  <c r="I5918" i="9"/>
  <c r="V5917" i="9"/>
  <c r="I5917" i="9" s="1"/>
  <c r="I5916" i="9"/>
  <c r="I5915" i="9"/>
  <c r="I5914" i="9"/>
  <c r="I5913" i="9"/>
  <c r="I5912" i="9"/>
  <c r="I5911" i="9"/>
  <c r="I5910" i="9"/>
  <c r="I5909" i="9"/>
  <c r="I5908" i="9"/>
  <c r="V5907" i="9"/>
  <c r="I5907" i="9" s="1"/>
  <c r="I5906" i="9"/>
  <c r="V5905" i="9"/>
  <c r="I5905" i="9" s="1"/>
  <c r="I5904" i="9"/>
  <c r="V5903" i="9"/>
  <c r="I5903" i="9" s="1"/>
  <c r="I5902" i="9"/>
  <c r="V5901" i="9"/>
  <c r="I5901" i="9" s="1"/>
  <c r="I5900" i="9"/>
  <c r="V5899" i="9"/>
  <c r="I5899" i="9" s="1"/>
  <c r="I5898" i="9"/>
  <c r="V5897" i="9"/>
  <c r="I5897" i="9" s="1"/>
  <c r="V5891" i="9"/>
  <c r="I5891" i="9" s="1"/>
  <c r="I5890" i="9"/>
  <c r="V5889" i="9"/>
  <c r="I5889" i="9" s="1"/>
  <c r="I5888" i="9"/>
  <c r="V5887" i="9"/>
  <c r="I5887" i="9" s="1"/>
  <c r="I5886" i="9"/>
  <c r="V5885" i="9"/>
  <c r="I5885" i="9" s="1"/>
  <c r="I5884" i="9"/>
  <c r="V5883" i="9"/>
  <c r="I5883" i="9" s="1"/>
  <c r="I5882" i="9"/>
  <c r="V5881" i="9"/>
  <c r="I5880" i="9"/>
  <c r="I5879" i="9"/>
  <c r="I5878" i="9"/>
  <c r="I5877" i="9"/>
  <c r="I5876" i="9"/>
  <c r="I5875" i="9"/>
  <c r="I5874" i="9"/>
  <c r="I5872" i="9"/>
  <c r="V5871" i="9"/>
  <c r="I5871" i="9" s="1"/>
  <c r="I5870" i="9"/>
  <c r="V5869" i="9"/>
  <c r="I5869" i="9" s="1"/>
  <c r="I5868" i="9"/>
  <c r="V5867" i="9"/>
  <c r="I5867" i="9" s="1"/>
  <c r="I5866" i="9"/>
  <c r="V5865" i="9"/>
  <c r="I5865" i="9" s="1"/>
  <c r="I5864" i="9"/>
  <c r="V5863" i="9"/>
  <c r="I5863" i="9" s="1"/>
  <c r="I5862" i="9"/>
  <c r="V5861" i="9"/>
  <c r="I5861" i="9" s="1"/>
  <c r="I5860" i="9"/>
  <c r="V5859" i="9"/>
  <c r="I5859" i="9" s="1"/>
  <c r="I5858" i="9"/>
  <c r="V5857" i="9"/>
  <c r="I5857" i="9" s="1"/>
  <c r="I5856" i="9"/>
  <c r="V5855" i="9"/>
  <c r="I5855" i="9" s="1"/>
  <c r="I5854" i="9"/>
  <c r="V5853" i="9"/>
  <c r="I5853" i="9" s="1"/>
  <c r="I5852" i="9"/>
  <c r="V5851" i="9"/>
  <c r="I5851" i="9" s="1"/>
  <c r="I5850" i="9"/>
  <c r="V5849" i="9"/>
  <c r="I5849" i="9" s="1"/>
  <c r="I5848" i="9"/>
  <c r="V5847" i="9"/>
  <c r="I5847" i="9" s="1"/>
  <c r="I5846" i="9"/>
  <c r="V5845" i="9"/>
  <c r="I5845" i="9" s="1"/>
  <c r="I5844" i="9"/>
  <c r="V5843" i="9"/>
  <c r="I5842" i="9"/>
  <c r="I5841" i="9"/>
  <c r="I5840" i="9"/>
  <c r="I5839" i="9"/>
  <c r="I5838" i="9"/>
  <c r="I5837" i="9"/>
  <c r="I5836" i="9"/>
  <c r="I5835" i="9"/>
  <c r="I5834" i="9"/>
  <c r="V5833" i="9"/>
  <c r="I5833" i="9" s="1"/>
  <c r="I5832" i="9"/>
  <c r="V5831" i="9"/>
  <c r="I5831" i="9" s="1"/>
  <c r="I5830" i="9"/>
  <c r="V5829" i="9"/>
  <c r="I5829" i="9" s="1"/>
  <c r="I5828" i="9"/>
  <c r="V5827" i="9"/>
  <c r="I5827" i="9" s="1"/>
  <c r="V5820" i="9"/>
  <c r="I5820" i="9" s="1"/>
  <c r="I5819" i="9"/>
  <c r="V5805" i="9"/>
  <c r="V5797" i="9"/>
  <c r="I5797" i="9" s="1"/>
  <c r="I5796" i="9"/>
  <c r="V5795" i="9"/>
  <c r="I5795" i="9" s="1"/>
  <c r="I5794" i="9"/>
  <c r="V5793" i="9"/>
  <c r="I5793" i="9" s="1"/>
  <c r="I5792" i="9"/>
  <c r="V5791" i="9"/>
  <c r="I5791" i="9" s="1"/>
  <c r="I5790" i="9"/>
  <c r="V5789" i="9"/>
  <c r="I5789" i="9" s="1"/>
  <c r="I5788" i="9"/>
  <c r="V5787" i="9"/>
  <c r="I5787" i="9" s="1"/>
  <c r="I5786" i="9"/>
  <c r="V5785" i="9"/>
  <c r="I5785" i="9" s="1"/>
  <c r="I5784" i="9"/>
  <c r="V5783" i="9"/>
  <c r="I5783" i="9" s="1"/>
  <c r="I5782" i="9"/>
  <c r="V5781" i="9"/>
  <c r="I5781" i="9" s="1"/>
  <c r="I5780" i="9"/>
  <c r="V5779" i="9"/>
  <c r="I5779" i="9" s="1"/>
  <c r="I5778" i="9"/>
  <c r="V5777" i="9"/>
  <c r="I5777" i="9" s="1"/>
  <c r="I5776" i="9"/>
  <c r="V5775" i="9"/>
  <c r="I5775" i="9" s="1"/>
  <c r="I5774" i="9"/>
  <c r="V5773" i="9"/>
  <c r="I5773" i="9" s="1"/>
  <c r="I5772" i="9"/>
  <c r="V5771" i="9"/>
  <c r="I5771" i="9" s="1"/>
  <c r="I5770" i="9"/>
  <c r="V5769" i="9"/>
  <c r="I5769" i="9" s="1"/>
  <c r="I5768" i="9"/>
  <c r="V5767" i="9"/>
  <c r="I5767" i="9" s="1"/>
  <c r="I5766" i="9"/>
  <c r="V5765" i="9"/>
  <c r="I5765" i="9" s="1"/>
  <c r="I5764" i="9"/>
  <c r="V5763" i="9"/>
  <c r="I5763" i="9" s="1"/>
  <c r="I5762" i="9"/>
  <c r="V5761" i="9"/>
  <c r="I5761" i="9" s="1"/>
  <c r="I5760" i="9"/>
  <c r="V5759" i="9"/>
  <c r="I5759" i="9" s="1"/>
  <c r="I5758" i="9"/>
  <c r="V5757" i="9"/>
  <c r="I5757" i="9" s="1"/>
  <c r="I5756" i="9"/>
  <c r="V5755" i="9"/>
  <c r="I5755" i="9" s="1"/>
  <c r="I5754" i="9"/>
  <c r="V5753" i="9"/>
  <c r="I5753" i="9" s="1"/>
  <c r="I5752" i="9"/>
  <c r="V5751" i="9"/>
  <c r="I5751" i="9" s="1"/>
  <c r="I5750" i="9"/>
  <c r="V5749" i="9"/>
  <c r="I5749" i="9" s="1"/>
  <c r="I5748" i="9"/>
  <c r="V5747" i="9"/>
  <c r="I5747" i="9" s="1"/>
  <c r="I5746" i="9"/>
  <c r="V5745" i="9"/>
  <c r="I5745" i="9" s="1"/>
  <c r="I5744" i="9"/>
  <c r="I5731" i="9"/>
  <c r="I5730" i="9"/>
  <c r="I5729" i="9"/>
  <c r="I5728" i="9"/>
  <c r="I5727" i="9"/>
  <c r="I5726" i="9"/>
  <c r="I5725" i="9"/>
  <c r="V5724" i="9"/>
  <c r="I5724" i="9" s="1"/>
  <c r="I5723" i="9"/>
  <c r="V5722" i="9"/>
  <c r="I5722" i="9" s="1"/>
  <c r="I5721" i="9"/>
  <c r="V5720" i="9"/>
  <c r="I5720" i="9" s="1"/>
  <c r="I5719" i="9"/>
  <c r="V5718" i="9"/>
  <c r="I5718" i="9" s="1"/>
  <c r="I5717" i="9"/>
  <c r="V5716" i="9"/>
  <c r="I5715" i="9"/>
  <c r="V5708" i="9"/>
  <c r="I5708" i="9" s="1"/>
  <c r="V5705" i="9"/>
  <c r="V5701" i="9"/>
  <c r="V5696" i="9"/>
  <c r="V5691" i="9"/>
  <c r="I5689" i="9"/>
  <c r="V5688" i="9"/>
  <c r="I5688" i="9" s="1"/>
  <c r="V5685" i="9"/>
  <c r="V5677" i="9"/>
  <c r="I5677" i="9" s="1"/>
  <c r="V5674" i="9"/>
  <c r="I5674" i="9" s="1"/>
  <c r="I5673" i="9"/>
  <c r="V5672" i="9"/>
  <c r="I5672" i="9" s="1"/>
  <c r="I5671" i="9"/>
  <c r="V5670" i="9"/>
  <c r="I5670" i="9" s="1"/>
  <c r="I5669" i="9"/>
  <c r="V5665" i="9"/>
  <c r="V5659" i="9"/>
  <c r="I5659" i="9" s="1"/>
  <c r="I5658" i="9"/>
  <c r="V5657" i="9"/>
  <c r="I5656" i="9"/>
  <c r="I5655" i="9"/>
  <c r="V5651" i="9"/>
  <c r="V5638" i="9"/>
  <c r="I5638" i="9" s="1"/>
  <c r="V5633" i="9"/>
  <c r="I5633" i="9" s="1"/>
  <c r="V5630" i="9"/>
  <c r="I5629" i="9"/>
  <c r="I5628" i="9"/>
  <c r="I5627" i="9"/>
  <c r="I5626" i="9"/>
  <c r="V5622" i="9"/>
  <c r="I5621" i="9"/>
  <c r="I5620" i="9"/>
  <c r="I5619" i="9"/>
  <c r="I5618" i="9"/>
  <c r="I5617" i="9"/>
  <c r="I5616" i="9"/>
  <c r="I5615" i="9"/>
  <c r="I5614" i="9"/>
  <c r="I5613" i="9"/>
  <c r="I5611" i="9"/>
  <c r="V5610" i="9"/>
  <c r="I5609" i="9"/>
  <c r="I5607" i="9"/>
  <c r="V5606" i="9"/>
  <c r="I5606" i="9" s="1"/>
  <c r="I5605" i="9"/>
  <c r="V5604" i="9"/>
  <c r="I5604" i="9" s="1"/>
  <c r="V5601" i="9"/>
  <c r="I5601" i="9" s="1"/>
  <c r="I5600" i="9"/>
  <c r="V5599" i="9"/>
  <c r="I5599" i="9" s="1"/>
  <c r="V5596" i="9"/>
  <c r="V5592" i="9"/>
  <c r="I5591" i="9"/>
  <c r="I5589" i="9"/>
  <c r="V5588" i="9"/>
  <c r="I5588" i="9" s="1"/>
  <c r="I5587" i="9"/>
  <c r="V5586" i="9"/>
  <c r="I5586" i="9" s="1"/>
  <c r="I5585" i="9"/>
  <c r="V5584" i="9"/>
  <c r="I5584" i="9" s="1"/>
  <c r="I5583" i="9"/>
  <c r="V5582" i="9"/>
  <c r="I5582" i="9" s="1"/>
  <c r="I5581" i="9"/>
  <c r="V5580" i="9"/>
  <c r="I5579" i="9"/>
  <c r="V5578" i="9"/>
  <c r="I5578" i="9" s="1"/>
  <c r="I5577" i="9"/>
  <c r="V5576" i="9"/>
  <c r="I5576" i="9" s="1"/>
  <c r="I5575" i="9"/>
  <c r="V5574" i="9"/>
  <c r="I5574" i="9" s="1"/>
  <c r="I5573" i="9"/>
  <c r="V5572" i="9"/>
  <c r="I5572" i="9" s="1"/>
  <c r="I5571" i="9"/>
  <c r="V5570" i="9"/>
  <c r="I5570" i="9" s="1"/>
  <c r="I5569" i="9"/>
  <c r="V5568" i="9"/>
  <c r="I5568" i="9" s="1"/>
  <c r="I5567" i="9"/>
  <c r="V5566" i="9"/>
  <c r="I5566" i="9" s="1"/>
  <c r="I5565" i="9"/>
  <c r="V5564" i="9"/>
  <c r="I5564" i="9" s="1"/>
  <c r="V5547" i="9"/>
  <c r="I5547" i="9" s="1"/>
  <c r="V5539" i="9"/>
  <c r="I5538" i="9"/>
  <c r="I5537" i="9"/>
  <c r="I5536" i="9"/>
  <c r="I5535" i="9"/>
  <c r="I5534" i="9"/>
  <c r="I5533" i="9"/>
  <c r="I5532" i="9"/>
  <c r="I5531" i="9"/>
  <c r="I5530" i="9"/>
  <c r="I5529" i="9"/>
  <c r="I5528" i="9"/>
  <c r="I5527" i="9"/>
  <c r="I5526" i="9"/>
  <c r="I5525" i="9"/>
  <c r="I5524" i="9"/>
  <c r="I5522" i="9"/>
  <c r="V5521" i="9"/>
  <c r="I5520" i="9"/>
  <c r="I5519" i="9"/>
  <c r="I5518" i="9"/>
  <c r="V5513" i="9"/>
  <c r="I5513" i="9" s="1"/>
  <c r="I5512" i="9"/>
  <c r="V5511" i="9"/>
  <c r="I5511" i="9" s="1"/>
  <c r="I5510" i="9"/>
  <c r="V5509" i="9"/>
  <c r="I5509" i="9" s="1"/>
  <c r="I5508" i="9"/>
  <c r="V5507" i="9"/>
  <c r="I5507" i="9" s="1"/>
  <c r="I5506" i="9"/>
  <c r="V5505" i="9"/>
  <c r="I5505" i="9" s="1"/>
  <c r="I5504" i="9"/>
  <c r="V5503" i="9"/>
  <c r="I5503" i="9" s="1"/>
  <c r="I5502" i="9"/>
  <c r="V5501" i="9"/>
  <c r="I5501" i="9" s="1"/>
  <c r="I5500" i="9"/>
  <c r="V5499" i="9"/>
  <c r="I5499" i="9" s="1"/>
  <c r="I5489" i="9"/>
  <c r="V5488" i="9"/>
  <c r="I5488" i="9" s="1"/>
  <c r="I5435" i="9"/>
  <c r="V5434" i="9"/>
  <c r="I5434" i="9" s="1"/>
  <c r="I5433" i="9"/>
  <c r="V5432" i="9"/>
  <c r="I5432" i="9" s="1"/>
  <c r="I5431" i="9"/>
  <c r="V5430" i="9"/>
  <c r="I5430" i="9" s="1"/>
  <c r="I5429" i="9"/>
  <c r="V5428" i="9"/>
  <c r="I5428" i="9" s="1"/>
  <c r="I5427" i="9"/>
  <c r="V5426" i="9"/>
  <c r="I5426" i="9" s="1"/>
  <c r="I5425" i="9"/>
  <c r="V5424" i="9"/>
  <c r="I5424" i="9" s="1"/>
  <c r="I5423" i="9"/>
  <c r="V5422" i="9"/>
  <c r="I5422" i="9" s="1"/>
  <c r="I5421" i="9"/>
  <c r="V5420" i="9"/>
  <c r="I5420" i="9" s="1"/>
  <c r="I5419" i="9"/>
  <c r="V5418" i="9"/>
  <c r="I5418" i="9" s="1"/>
  <c r="I5417" i="9"/>
  <c r="I5416" i="9"/>
  <c r="I5415" i="9"/>
  <c r="I5414" i="9"/>
  <c r="I5413" i="9"/>
  <c r="I5412" i="9"/>
  <c r="I5411" i="9"/>
  <c r="I5410" i="9"/>
  <c r="I5409" i="9"/>
  <c r="I5408" i="9"/>
  <c r="I5407" i="9"/>
  <c r="I5406" i="9"/>
  <c r="I5405" i="9"/>
  <c r="I5404" i="9"/>
  <c r="I5403" i="9"/>
  <c r="I5402" i="9"/>
  <c r="I5401" i="9"/>
  <c r="I5400" i="9"/>
  <c r="I5399" i="9"/>
  <c r="I5398" i="9"/>
  <c r="I5397" i="9"/>
  <c r="I5396" i="9"/>
  <c r="I5395" i="9"/>
  <c r="I5394" i="9"/>
  <c r="I5393" i="9"/>
  <c r="I5392" i="9"/>
  <c r="I5391" i="9"/>
  <c r="I5390" i="9"/>
  <c r="I5389" i="9"/>
  <c r="I5388" i="9"/>
  <c r="I5387" i="9"/>
  <c r="I5386" i="9"/>
  <c r="I5385" i="9"/>
  <c r="I5384" i="9"/>
  <c r="I5383" i="9"/>
  <c r="I5382" i="9"/>
  <c r="I5381" i="9"/>
  <c r="I5380" i="9"/>
  <c r="I5379" i="9"/>
  <c r="I5378" i="9"/>
  <c r="I5377" i="9"/>
  <c r="I5376" i="9"/>
  <c r="I5375" i="9"/>
  <c r="I5374" i="9"/>
  <c r="I5373" i="9"/>
  <c r="I5372" i="9"/>
  <c r="I5371" i="9"/>
  <c r="I5370" i="9"/>
  <c r="I5369" i="9"/>
  <c r="I5368" i="9"/>
  <c r="I5367" i="9"/>
  <c r="I5366" i="9"/>
  <c r="I5365" i="9"/>
  <c r="I5364" i="9"/>
  <c r="I5363" i="9"/>
  <c r="I5362" i="9"/>
  <c r="I5361" i="9"/>
  <c r="I5360" i="9"/>
  <c r="I5359" i="9"/>
  <c r="I5358" i="9"/>
  <c r="I5357" i="9"/>
  <c r="I5356" i="9"/>
  <c r="I5355" i="9"/>
  <c r="I5354" i="9"/>
  <c r="I5353" i="9"/>
  <c r="I5352" i="9"/>
  <c r="V5351" i="9"/>
  <c r="I5351" i="9" s="1"/>
  <c r="I5350" i="9"/>
  <c r="V5349" i="9"/>
  <c r="I5349" i="9" s="1"/>
  <c r="I5348" i="9"/>
  <c r="V5347" i="9"/>
  <c r="I5347" i="9" s="1"/>
  <c r="I5346" i="9"/>
  <c r="V5345" i="9"/>
  <c r="I5345" i="9" s="1"/>
  <c r="I5344" i="9"/>
  <c r="V5343" i="9"/>
  <c r="I5343" i="9" s="1"/>
  <c r="I5342" i="9"/>
  <c r="V5341" i="9"/>
  <c r="I5341" i="9" s="1"/>
  <c r="I5340" i="9"/>
  <c r="V5339" i="9"/>
  <c r="I5339" i="9" s="1"/>
  <c r="I5338" i="9"/>
  <c r="V5337" i="9"/>
  <c r="I5337" i="9" s="1"/>
  <c r="I5336" i="9"/>
  <c r="V5335" i="9"/>
  <c r="I5335" i="9" s="1"/>
  <c r="I5334" i="9"/>
  <c r="V5333" i="9"/>
  <c r="I5333" i="9" s="1"/>
  <c r="I5332" i="9"/>
  <c r="V5331" i="9"/>
  <c r="I5331" i="9" s="1"/>
  <c r="I5330" i="9"/>
  <c r="V5329" i="9"/>
  <c r="I5329" i="9" s="1"/>
  <c r="I5328" i="9"/>
  <c r="V5327" i="9"/>
  <c r="I5327" i="9" s="1"/>
  <c r="I5326" i="9"/>
  <c r="V5325" i="9"/>
  <c r="I5325" i="9" s="1"/>
  <c r="I5324" i="9"/>
  <c r="V5323" i="9"/>
  <c r="I5323" i="9" s="1"/>
  <c r="I5322" i="9"/>
  <c r="V5321" i="9"/>
  <c r="I5321" i="9" s="1"/>
  <c r="I5320" i="9"/>
  <c r="V5319" i="9"/>
  <c r="I5319" i="9" s="1"/>
  <c r="V5284" i="9"/>
  <c r="I5284" i="9" s="1"/>
  <c r="I5283" i="9"/>
  <c r="V5282" i="9"/>
  <c r="I5282" i="9" s="1"/>
  <c r="V5279" i="9"/>
  <c r="I5278" i="9"/>
  <c r="I5276" i="9"/>
  <c r="V5275" i="9"/>
  <c r="V5271" i="9"/>
  <c r="V5267" i="9"/>
  <c r="I5267" i="9" s="1"/>
  <c r="I5266" i="9"/>
  <c r="V5265" i="9"/>
  <c r="I5264" i="9"/>
  <c r="I5263" i="9"/>
  <c r="I5262" i="9"/>
  <c r="I5261" i="9"/>
  <c r="I5260" i="9"/>
  <c r="I5259" i="9"/>
  <c r="I5258" i="9"/>
  <c r="I5257" i="9"/>
  <c r="I5256" i="9"/>
  <c r="I5255" i="9"/>
  <c r="I5254" i="9"/>
  <c r="I5253" i="9"/>
  <c r="I5252" i="9"/>
  <c r="I5251" i="9"/>
  <c r="I5250" i="9"/>
  <c r="I5249" i="9"/>
  <c r="I5248" i="9"/>
  <c r="I5247" i="9"/>
  <c r="I5245" i="9"/>
  <c r="I5244" i="9"/>
  <c r="I5243" i="9"/>
  <c r="I5242" i="9"/>
  <c r="I5241" i="9"/>
  <c r="V5240" i="9"/>
  <c r="I5240" i="9" s="1"/>
  <c r="I5239" i="9"/>
  <c r="V5238" i="9"/>
  <c r="I5238" i="9" s="1"/>
  <c r="I5237" i="9"/>
  <c r="V5236" i="9"/>
  <c r="I5236" i="9" s="1"/>
  <c r="I5235" i="9"/>
  <c r="V5234" i="9"/>
  <c r="I5234" i="9" s="1"/>
  <c r="I5233" i="9"/>
  <c r="V5232" i="9"/>
  <c r="I5232" i="9" s="1"/>
  <c r="V5225" i="9"/>
  <c r="I5225" i="9" s="1"/>
  <c r="I5224" i="9"/>
  <c r="V5223" i="9"/>
  <c r="I5223" i="9" s="1"/>
  <c r="I5222" i="9"/>
  <c r="V5221" i="9"/>
  <c r="I5221" i="9" s="1"/>
  <c r="I5220" i="9"/>
  <c r="I5219" i="9"/>
  <c r="I5218" i="9"/>
  <c r="I5217" i="9"/>
  <c r="I5216" i="9"/>
  <c r="I5215" i="9"/>
  <c r="I5214" i="9"/>
  <c r="I5213" i="9"/>
  <c r="I5212" i="9"/>
  <c r="I5210" i="9"/>
  <c r="V5209" i="9"/>
  <c r="I5209" i="9" s="1"/>
  <c r="V5205" i="9"/>
  <c r="I5205" i="9" s="1"/>
  <c r="I5204" i="9"/>
  <c r="V5203" i="9"/>
  <c r="I5196" i="9"/>
  <c r="V5195" i="9"/>
  <c r="I5195" i="9" s="1"/>
  <c r="V5192" i="9"/>
  <c r="I5192" i="9" s="1"/>
  <c r="V5189" i="9"/>
  <c r="I5189" i="9" s="1"/>
  <c r="V5182" i="9"/>
  <c r="I5182" i="9" s="1"/>
  <c r="I5181" i="9"/>
  <c r="V5180" i="9"/>
  <c r="I5180" i="9" s="1"/>
  <c r="I5179" i="9"/>
  <c r="V5178" i="9"/>
  <c r="I5177" i="9"/>
  <c r="I5176" i="9"/>
  <c r="I5175" i="9"/>
  <c r="I5174" i="9"/>
  <c r="I5173" i="9"/>
  <c r="I5172" i="9"/>
  <c r="V5171" i="9"/>
  <c r="I5171" i="9" s="1"/>
  <c r="I5170" i="9"/>
  <c r="V5169" i="9"/>
  <c r="I5169" i="9" s="1"/>
  <c r="I5168" i="9"/>
  <c r="I5167" i="9"/>
  <c r="I5166" i="9"/>
  <c r="I5165" i="9"/>
  <c r="I5164" i="9"/>
  <c r="I5163" i="9"/>
  <c r="I5162" i="9"/>
  <c r="V5154" i="9"/>
  <c r="I5153" i="9"/>
  <c r="I5152" i="9"/>
  <c r="I5151" i="9"/>
  <c r="I5150" i="9"/>
  <c r="I5149" i="9"/>
  <c r="I5148" i="9"/>
  <c r="I5147" i="9"/>
  <c r="I5146" i="9"/>
  <c r="I5145" i="9"/>
  <c r="I5144" i="9"/>
  <c r="I5143" i="9"/>
  <c r="I5142" i="9"/>
  <c r="I5141" i="9"/>
  <c r="I5140" i="9"/>
  <c r="I5138" i="9"/>
  <c r="V5137" i="9"/>
  <c r="I5137" i="9" s="1"/>
  <c r="I5136" i="9"/>
  <c r="V5135" i="9"/>
  <c r="I5135" i="9" s="1"/>
  <c r="V5132" i="9"/>
  <c r="I5132" i="9" s="1"/>
  <c r="I5131" i="9"/>
  <c r="V5130" i="9"/>
  <c r="I5130" i="9" s="1"/>
  <c r="I5129" i="9"/>
  <c r="V5128" i="9"/>
  <c r="I5128" i="9" s="1"/>
  <c r="I5127" i="9"/>
  <c r="V5126" i="9"/>
  <c r="I5126" i="9" s="1"/>
  <c r="I5125" i="9"/>
  <c r="V5124" i="9"/>
  <c r="I5124" i="9" s="1"/>
  <c r="I5123" i="9"/>
  <c r="V5122" i="9"/>
  <c r="I5122" i="9" s="1"/>
  <c r="I5121" i="9"/>
  <c r="V5120" i="9"/>
  <c r="I5120" i="9" s="1"/>
  <c r="I5119" i="9"/>
  <c r="V5118" i="9"/>
  <c r="I5118" i="9" s="1"/>
  <c r="I5117" i="9"/>
  <c r="V5116" i="9"/>
  <c r="I5116" i="9" s="1"/>
  <c r="I5115" i="9"/>
  <c r="V5114" i="9"/>
  <c r="I5114" i="9" s="1"/>
  <c r="I5113" i="9"/>
  <c r="V5112" i="9"/>
  <c r="I5112" i="9" s="1"/>
  <c r="I5111" i="9"/>
  <c r="V5110" i="9"/>
  <c r="I5110" i="9" s="1"/>
  <c r="I5109" i="9"/>
  <c r="V5108" i="9"/>
  <c r="I5108" i="9" s="1"/>
  <c r="I5107" i="9"/>
  <c r="V5106" i="9"/>
  <c r="I5106" i="9" s="1"/>
  <c r="I5105" i="9"/>
  <c r="V5104" i="9"/>
  <c r="I5104" i="9" s="1"/>
  <c r="I5103" i="9"/>
  <c r="V5102" i="9"/>
  <c r="I5102" i="9" s="1"/>
  <c r="I5101" i="9"/>
  <c r="V5100" i="9"/>
  <c r="I5100" i="9" s="1"/>
  <c r="I5099" i="9"/>
  <c r="V5098" i="9"/>
  <c r="I5098" i="9" s="1"/>
  <c r="I5097" i="9"/>
  <c r="V5096" i="9"/>
  <c r="I5096" i="9" s="1"/>
  <c r="I5095" i="9"/>
  <c r="V5094" i="9"/>
  <c r="I5094" i="9" s="1"/>
  <c r="I5093" i="9"/>
  <c r="V5092" i="9"/>
  <c r="I5092" i="9" s="1"/>
  <c r="I5091" i="9"/>
  <c r="V5090" i="9"/>
  <c r="I5090" i="9" s="1"/>
  <c r="I5089" i="9"/>
  <c r="V5088" i="9"/>
  <c r="I5088" i="9" s="1"/>
  <c r="I5087" i="9"/>
  <c r="V5086" i="9"/>
  <c r="I5086" i="9" s="1"/>
  <c r="I5085" i="9"/>
  <c r="V5084" i="9"/>
  <c r="I5084" i="9" s="1"/>
  <c r="I5083" i="9"/>
  <c r="V5082" i="9"/>
  <c r="I5082" i="9" s="1"/>
  <c r="I5081" i="9"/>
  <c r="V5080" i="9"/>
  <c r="I5080" i="9" s="1"/>
  <c r="I5079" i="9"/>
  <c r="V5078" i="9"/>
  <c r="I5078" i="9" s="1"/>
  <c r="I5077" i="9"/>
  <c r="V5076" i="9"/>
  <c r="I5076" i="9" s="1"/>
  <c r="I5075" i="9"/>
  <c r="V5074" i="9"/>
  <c r="I5074" i="9" s="1"/>
  <c r="I5073" i="9"/>
  <c r="V5072" i="9"/>
  <c r="I5072" i="9" s="1"/>
  <c r="I5071" i="9"/>
  <c r="V5070" i="9"/>
  <c r="I5070" i="9" s="1"/>
  <c r="I5069" i="9"/>
  <c r="V5068" i="9"/>
  <c r="I5068" i="9" s="1"/>
  <c r="I5067" i="9"/>
  <c r="V5066" i="9"/>
  <c r="I5066" i="9" s="1"/>
  <c r="I5065" i="9"/>
  <c r="V5064" i="9"/>
  <c r="I5064" i="9" s="1"/>
  <c r="I5063" i="9"/>
  <c r="V5062" i="9"/>
  <c r="I5062" i="9" s="1"/>
  <c r="I5061" i="9"/>
  <c r="V5060" i="9"/>
  <c r="I5060" i="9" s="1"/>
  <c r="I5059" i="9"/>
  <c r="V5058" i="9"/>
  <c r="I5058" i="9" s="1"/>
  <c r="I5040" i="9"/>
  <c r="V5039" i="9"/>
  <c r="I5039" i="9" s="1"/>
  <c r="I5038" i="9"/>
  <c r="V5037" i="9"/>
  <c r="I5037" i="9" s="1"/>
  <c r="I5036" i="9"/>
  <c r="V5035" i="9"/>
  <c r="I5035" i="9" s="1"/>
  <c r="I5034" i="9"/>
  <c r="V5033" i="9"/>
  <c r="I5033" i="9" s="1"/>
  <c r="I5032" i="9"/>
  <c r="V5031" i="9"/>
  <c r="I5031" i="9" s="1"/>
  <c r="I5030" i="9"/>
  <c r="V5029" i="9"/>
  <c r="I5029" i="9" s="1"/>
  <c r="I5028" i="9"/>
  <c r="V5027" i="9"/>
  <c r="I5027" i="9" s="1"/>
  <c r="I5026" i="9"/>
  <c r="V5025" i="9"/>
  <c r="I5025" i="9" s="1"/>
  <c r="I5024" i="9"/>
  <c r="V5023" i="9"/>
  <c r="I5023" i="9" s="1"/>
  <c r="I5022" i="9"/>
  <c r="V5021" i="9"/>
  <c r="I5021" i="9" s="1"/>
  <c r="I5020" i="9"/>
  <c r="V5019" i="9"/>
  <c r="I5019" i="9" s="1"/>
  <c r="I5018" i="9"/>
  <c r="V5017" i="9"/>
  <c r="I5017" i="9" s="1"/>
  <c r="I5016" i="9"/>
  <c r="V5015" i="9"/>
  <c r="I5015" i="9" s="1"/>
  <c r="I5014" i="9"/>
  <c r="V5013" i="9"/>
  <c r="I5013" i="9" s="1"/>
  <c r="I5012" i="9"/>
  <c r="V5011" i="9"/>
  <c r="I5011" i="9" s="1"/>
  <c r="I5010" i="9"/>
  <c r="V5009" i="9"/>
  <c r="I5009" i="9" s="1"/>
  <c r="I5008" i="9"/>
  <c r="V5007" i="9"/>
  <c r="I5007" i="9" s="1"/>
  <c r="I5006" i="9"/>
  <c r="V5005" i="9"/>
  <c r="I5005" i="9" s="1"/>
  <c r="I5004" i="9"/>
  <c r="V5003" i="9"/>
  <c r="I5003" i="9" s="1"/>
  <c r="I5002" i="9"/>
  <c r="V5001" i="9"/>
  <c r="I5001" i="9" s="1"/>
  <c r="I5000" i="9"/>
  <c r="V4999" i="9"/>
  <c r="I4999" i="9" s="1"/>
  <c r="I4998" i="9"/>
  <c r="V4997" i="9"/>
  <c r="I4997" i="9" s="1"/>
  <c r="I4996" i="9"/>
  <c r="V4995" i="9"/>
  <c r="I4995" i="9" s="1"/>
  <c r="I4994" i="9"/>
  <c r="V4993" i="9"/>
  <c r="I4993" i="9" s="1"/>
  <c r="I4992" i="9"/>
  <c r="V4991" i="9"/>
  <c r="I4991" i="9" s="1"/>
  <c r="I4990" i="9"/>
  <c r="V4989" i="9"/>
  <c r="I4989" i="9" s="1"/>
  <c r="I4988" i="9"/>
  <c r="V4987" i="9"/>
  <c r="I4987" i="9" s="1"/>
  <c r="I4986" i="9"/>
  <c r="V4985" i="9"/>
  <c r="I4985" i="9" s="1"/>
  <c r="I4984" i="9"/>
  <c r="V4983" i="9"/>
  <c r="I4983" i="9" s="1"/>
  <c r="I4982" i="9"/>
  <c r="V4981" i="9"/>
  <c r="I4981" i="9" s="1"/>
  <c r="I4980" i="9"/>
  <c r="V4979" i="9"/>
  <c r="I4979" i="9" s="1"/>
  <c r="I4978" i="9"/>
  <c r="V4977" i="9"/>
  <c r="I4977" i="9" s="1"/>
  <c r="I4976" i="9"/>
  <c r="V4975" i="9"/>
  <c r="I4975" i="9" s="1"/>
  <c r="I4974" i="9"/>
  <c r="I4886" i="9"/>
  <c r="I4882" i="9"/>
  <c r="I4878" i="9"/>
  <c r="I4877" i="9"/>
  <c r="I4876" i="9"/>
  <c r="I4875" i="9"/>
  <c r="I4874" i="9"/>
  <c r="I4873" i="9"/>
  <c r="I4872" i="9"/>
  <c r="I4871" i="9"/>
  <c r="I4870" i="9"/>
  <c r="I4869" i="9"/>
  <c r="I4868" i="9"/>
  <c r="I4867" i="9"/>
  <c r="I4866" i="9"/>
  <c r="I4865" i="9"/>
  <c r="I4864" i="9"/>
  <c r="I4863" i="9"/>
  <c r="I4862" i="9"/>
  <c r="I4861" i="9"/>
  <c r="I4858" i="9"/>
  <c r="I4856" i="9"/>
  <c r="I4855" i="9"/>
  <c r="I4854" i="9"/>
  <c r="I4853" i="9"/>
  <c r="I4852" i="9"/>
  <c r="I4851" i="9"/>
  <c r="I4850" i="9"/>
  <c r="I4849" i="9"/>
  <c r="I4848" i="9"/>
  <c r="I4847" i="9"/>
  <c r="I4846" i="9"/>
  <c r="I4845" i="9"/>
  <c r="I4844" i="9"/>
  <c r="I4843" i="9"/>
  <c r="I4842" i="9"/>
  <c r="I4841" i="9"/>
  <c r="I4840" i="9"/>
  <c r="I4839" i="9"/>
  <c r="I4813" i="9"/>
  <c r="I4811" i="9"/>
  <c r="I4810" i="9"/>
  <c r="V4806" i="9"/>
  <c r="I4806" i="9" s="1"/>
  <c r="V4804" i="9"/>
  <c r="V4802" i="9"/>
  <c r="V4800" i="9"/>
  <c r="I4800" i="9" s="1"/>
  <c r="I4798" i="9"/>
  <c r="I4797" i="9"/>
  <c r="V4794" i="9"/>
  <c r="I4794" i="9" s="1"/>
  <c r="I4792" i="9"/>
  <c r="I4791" i="9"/>
  <c r="I4790" i="9"/>
  <c r="I4789" i="9"/>
  <c r="I4788" i="9"/>
  <c r="I4787" i="9"/>
  <c r="I4786" i="9"/>
  <c r="I4785" i="9"/>
  <c r="I4784" i="9"/>
  <c r="I4783" i="9"/>
  <c r="I4782" i="9"/>
  <c r="I4781" i="9"/>
  <c r="I4780" i="9"/>
  <c r="I4779" i="9"/>
  <c r="I4778" i="9"/>
  <c r="I4777" i="9"/>
  <c r="I4776" i="9"/>
  <c r="I4775" i="9"/>
  <c r="I4774" i="9"/>
  <c r="I4773" i="9"/>
  <c r="I4772" i="9"/>
  <c r="I4771" i="9"/>
  <c r="I4770" i="9"/>
  <c r="I4769" i="9"/>
  <c r="I4768" i="9"/>
  <c r="I4767" i="9"/>
  <c r="I4766" i="9"/>
  <c r="I4765" i="9"/>
  <c r="I4764" i="9"/>
  <c r="I4763" i="9"/>
  <c r="I4762" i="9"/>
  <c r="I4761" i="9"/>
  <c r="I4760" i="9"/>
  <c r="I4759" i="9"/>
  <c r="I4758" i="9"/>
  <c r="I4757" i="9"/>
  <c r="I4756" i="9"/>
  <c r="I4755" i="9"/>
  <c r="I4754" i="9"/>
  <c r="I4753" i="9"/>
  <c r="I4752" i="9"/>
  <c r="I4751" i="9"/>
  <c r="I4750" i="9"/>
  <c r="I4749" i="9"/>
  <c r="I4748" i="9"/>
  <c r="I4747" i="9"/>
  <c r="I4746" i="9"/>
  <c r="I4745" i="9"/>
  <c r="I4744" i="9"/>
  <c r="I4743" i="9"/>
  <c r="I4742" i="9"/>
  <c r="I4741" i="9"/>
  <c r="I4740" i="9"/>
  <c r="I4739" i="9"/>
  <c r="I4738" i="9"/>
  <c r="I4737" i="9"/>
  <c r="I4736" i="9"/>
  <c r="I4735" i="9"/>
  <c r="I4734" i="9"/>
  <c r="I4733" i="9"/>
  <c r="I4732" i="9"/>
  <c r="I4731" i="9"/>
  <c r="I4730" i="9"/>
  <c r="I4729" i="9"/>
  <c r="I4728" i="9"/>
  <c r="I4727" i="9"/>
  <c r="I4726" i="9"/>
  <c r="I4725" i="9"/>
  <c r="I4724" i="9"/>
  <c r="I4723" i="9"/>
  <c r="I4722" i="9"/>
  <c r="I4721" i="9"/>
  <c r="I4720" i="9"/>
  <c r="I4719" i="9"/>
  <c r="I4718" i="9"/>
  <c r="I4717" i="9"/>
  <c r="I4716" i="9"/>
  <c r="I4715" i="9"/>
  <c r="I4714" i="9"/>
  <c r="I4713" i="9"/>
  <c r="V4712" i="9"/>
  <c r="I4711" i="9"/>
  <c r="I4707" i="9"/>
  <c r="V4706" i="9"/>
  <c r="I4705" i="9"/>
  <c r="V4704" i="9"/>
  <c r="I4703" i="9"/>
  <c r="V4702" i="9"/>
  <c r="I4701" i="9"/>
  <c r="V4700" i="9"/>
  <c r="I4699" i="9"/>
  <c r="V4698" i="9"/>
  <c r="I4697" i="9"/>
  <c r="I4696" i="9"/>
  <c r="I4695" i="9"/>
  <c r="I4694" i="9"/>
  <c r="I4693" i="9"/>
  <c r="I4692" i="9"/>
  <c r="I4691" i="9"/>
  <c r="I4690" i="9"/>
  <c r="I4689" i="9"/>
  <c r="I4688" i="9"/>
  <c r="I4687" i="9"/>
  <c r="I4686" i="9"/>
  <c r="I4685" i="9"/>
  <c r="I4684" i="9"/>
  <c r="I4683" i="9"/>
  <c r="I4682" i="9"/>
  <c r="I4681" i="9"/>
  <c r="I4680" i="9"/>
  <c r="I4678" i="9"/>
  <c r="V4677" i="9"/>
  <c r="I4676" i="9"/>
  <c r="V4675" i="9"/>
  <c r="I4674" i="9"/>
  <c r="V4673" i="9"/>
  <c r="I4672" i="9"/>
  <c r="V4671" i="9"/>
  <c r="I4670" i="9"/>
  <c r="V4669" i="9"/>
  <c r="I4668" i="9"/>
  <c r="V4667" i="9"/>
  <c r="I4647" i="9"/>
  <c r="V4646" i="9"/>
  <c r="I4645" i="9"/>
  <c r="V4644" i="9"/>
  <c r="I4643" i="9"/>
  <c r="V4642" i="9"/>
  <c r="I4641" i="9"/>
  <c r="V4640" i="9"/>
  <c r="I4639" i="9"/>
  <c r="V4638" i="9"/>
  <c r="I4637" i="9"/>
  <c r="V4636" i="9"/>
  <c r="I4635" i="9"/>
  <c r="V4634" i="9"/>
  <c r="I4633" i="9"/>
  <c r="V4632" i="9"/>
  <c r="I4631" i="9"/>
  <c r="V4630" i="9"/>
  <c r="I4629" i="9"/>
  <c r="V4628" i="9"/>
  <c r="I4627" i="9"/>
  <c r="V4626" i="9"/>
  <c r="I4625" i="9"/>
  <c r="V4624" i="9"/>
  <c r="I4623" i="9"/>
  <c r="V4622" i="9"/>
  <c r="I4621" i="9"/>
  <c r="V4620" i="9"/>
  <c r="I4619" i="9"/>
  <c r="V4618" i="9"/>
  <c r="I4617" i="9"/>
  <c r="V4616" i="9"/>
  <c r="I4615" i="9"/>
  <c r="I4614" i="9"/>
  <c r="I4613" i="9"/>
  <c r="I4612" i="9"/>
  <c r="I4611" i="9"/>
  <c r="V4610" i="9"/>
  <c r="I4609" i="9"/>
  <c r="I4608" i="9"/>
  <c r="V4607" i="9"/>
  <c r="I4606" i="9"/>
  <c r="V4605" i="9"/>
  <c r="I4605" i="9" s="1"/>
  <c r="I4604" i="9"/>
  <c r="V4603" i="9"/>
  <c r="I4602" i="9"/>
  <c r="V4601" i="9"/>
  <c r="I4601" i="9" s="1"/>
  <c r="I4600" i="9"/>
  <c r="V4599" i="9"/>
  <c r="I4598" i="9"/>
  <c r="V4597" i="9"/>
  <c r="I4597" i="9" s="1"/>
  <c r="I4596" i="9"/>
  <c r="V4595" i="9"/>
  <c r="I4594" i="9"/>
  <c r="V4593" i="9"/>
  <c r="I4593" i="9" s="1"/>
  <c r="I4592" i="9"/>
  <c r="V4591" i="9"/>
  <c r="I4590" i="9"/>
  <c r="V4589" i="9"/>
  <c r="I4589" i="9" s="1"/>
  <c r="I4588" i="9"/>
  <c r="V4587" i="9"/>
  <c r="I4586" i="9"/>
  <c r="I4585" i="9"/>
  <c r="I4584" i="9"/>
  <c r="I4583" i="9"/>
  <c r="I4582" i="9"/>
  <c r="I4581" i="9"/>
  <c r="I4580" i="9"/>
  <c r="I4579" i="9"/>
  <c r="I4578" i="9"/>
  <c r="I4577" i="9"/>
  <c r="I4576" i="9"/>
  <c r="I4575" i="9"/>
  <c r="I4574" i="9"/>
  <c r="I4573" i="9"/>
  <c r="I4572" i="9"/>
  <c r="I4571" i="9"/>
  <c r="I4570" i="9"/>
  <c r="I4569" i="9"/>
  <c r="I4568" i="9"/>
  <c r="I4567" i="9"/>
  <c r="I4566" i="9"/>
  <c r="I4565" i="9"/>
  <c r="I4564" i="9"/>
  <c r="I4563" i="9"/>
  <c r="I4562" i="9"/>
  <c r="I4561" i="9"/>
  <c r="I4559" i="9"/>
  <c r="V4558" i="9"/>
  <c r="I4557" i="9"/>
  <c r="V4556" i="9"/>
  <c r="I4556" i="9" s="1"/>
  <c r="I4555" i="9"/>
  <c r="V4554" i="9"/>
  <c r="I4553" i="9"/>
  <c r="V4552" i="9"/>
  <c r="I4552" i="9" s="1"/>
  <c r="I4551" i="9"/>
  <c r="V4550" i="9"/>
  <c r="I4549" i="9"/>
  <c r="V4548" i="9"/>
  <c r="I4548" i="9" s="1"/>
  <c r="I4547" i="9"/>
  <c r="V4546" i="9"/>
  <c r="I4545" i="9"/>
  <c r="V4544" i="9"/>
  <c r="I4544" i="9" s="1"/>
  <c r="I4543" i="9"/>
  <c r="V4542" i="9"/>
  <c r="I4541" i="9"/>
  <c r="V4540" i="9"/>
  <c r="I4540" i="9" s="1"/>
  <c r="I4539" i="9"/>
  <c r="V4538" i="9"/>
  <c r="I4537" i="9"/>
  <c r="V4536" i="9"/>
  <c r="I4536" i="9" s="1"/>
  <c r="I4535" i="9"/>
  <c r="V4534" i="9"/>
  <c r="I4533" i="9"/>
  <c r="V4532" i="9"/>
  <c r="I4532" i="9" s="1"/>
  <c r="I4531" i="9"/>
  <c r="V4530" i="9"/>
  <c r="I4529" i="9"/>
  <c r="V4517" i="9"/>
  <c r="I4517" i="9" s="1"/>
  <c r="I4516" i="9"/>
  <c r="V4515" i="9"/>
  <c r="I4514" i="9"/>
  <c r="V4513" i="9"/>
  <c r="I4513" i="9" s="1"/>
  <c r="I4512" i="9"/>
  <c r="V4511" i="9"/>
  <c r="I4510" i="9"/>
  <c r="V4509" i="9"/>
  <c r="I4509" i="9" s="1"/>
  <c r="I4508" i="9"/>
  <c r="V4507" i="9"/>
  <c r="I4506" i="9"/>
  <c r="V4505" i="9"/>
  <c r="I4505" i="9" s="1"/>
  <c r="I4504" i="9"/>
  <c r="V4503" i="9"/>
  <c r="I4502" i="9"/>
  <c r="V4501" i="9"/>
  <c r="I4501" i="9" s="1"/>
  <c r="I4500" i="9"/>
  <c r="V4499" i="9"/>
  <c r="I4498" i="9"/>
  <c r="V4493" i="9"/>
  <c r="I4475" i="9"/>
  <c r="V4474" i="9"/>
  <c r="I4474" i="9" s="1"/>
  <c r="I4473" i="9"/>
  <c r="V4472" i="9"/>
  <c r="I4471" i="9"/>
  <c r="V4470" i="9"/>
  <c r="I4469" i="9"/>
  <c r="I4468" i="9"/>
  <c r="I4467" i="9"/>
  <c r="I4466" i="9"/>
  <c r="I4465" i="9"/>
  <c r="I4464" i="9"/>
  <c r="I4463" i="9"/>
  <c r="I4462" i="9"/>
  <c r="I4461" i="9"/>
  <c r="I4460" i="9"/>
  <c r="I4459" i="9"/>
  <c r="V4458" i="9"/>
  <c r="I4458" i="9" s="1"/>
  <c r="V4452" i="9"/>
  <c r="V4451" i="9"/>
  <c r="I4450" i="9"/>
  <c r="V4449" i="9"/>
  <c r="I4449" i="9" s="1"/>
  <c r="I4448" i="9"/>
  <c r="V4447" i="9"/>
  <c r="I4446" i="9"/>
  <c r="V4445" i="9"/>
  <c r="I4445" i="9" s="1"/>
  <c r="I4444" i="9"/>
  <c r="V4443" i="9"/>
  <c r="I4442" i="9"/>
  <c r="V4441" i="9"/>
  <c r="I4441" i="9" s="1"/>
  <c r="I4440" i="9"/>
  <c r="V4439" i="9"/>
  <c r="I4438" i="9"/>
  <c r="V4437" i="9"/>
  <c r="I4436" i="9"/>
  <c r="I4435" i="9"/>
  <c r="V4434" i="9"/>
  <c r="I4433" i="9"/>
  <c r="V4432" i="9"/>
  <c r="I4431" i="9"/>
  <c r="I4430" i="9"/>
  <c r="I4429" i="9"/>
  <c r="I4428" i="9"/>
  <c r="I4420" i="9"/>
  <c r="V4419" i="9"/>
  <c r="I4418" i="9"/>
  <c r="I4417" i="9"/>
  <c r="I4416" i="9"/>
  <c r="I4415" i="9"/>
  <c r="V4414" i="9"/>
  <c r="I4413" i="9"/>
  <c r="V4412" i="9"/>
  <c r="I4412" i="9" s="1"/>
  <c r="V4404" i="9"/>
  <c r="I4396" i="9"/>
  <c r="I4395" i="9"/>
  <c r="V4394" i="9"/>
  <c r="I4394" i="9" s="1"/>
  <c r="V4392" i="9"/>
  <c r="I4390" i="9"/>
  <c r="V4389" i="9"/>
  <c r="I4388" i="9"/>
  <c r="V4387" i="9"/>
  <c r="I4383" i="9"/>
  <c r="V4382" i="9"/>
  <c r="I4381" i="9"/>
  <c r="V4380" i="9"/>
  <c r="I4378" i="9"/>
  <c r="V4377" i="9"/>
  <c r="I4376" i="9"/>
  <c r="I4374" i="9"/>
  <c r="I4373" i="9"/>
  <c r="I4372" i="9"/>
  <c r="I4371" i="9"/>
  <c r="I4370" i="9"/>
  <c r="I4369" i="9"/>
  <c r="I4368" i="9"/>
  <c r="V4367" i="9"/>
  <c r="I4367" i="9" s="1"/>
  <c r="I4366" i="9"/>
  <c r="V4365" i="9"/>
  <c r="I4362" i="9"/>
  <c r="V4361" i="9"/>
  <c r="I4361" i="9" s="1"/>
  <c r="I4358" i="9"/>
  <c r="V4357" i="9"/>
  <c r="I4357" i="9" s="1"/>
  <c r="I4356" i="9"/>
  <c r="V4355" i="9"/>
  <c r="I4354" i="9"/>
  <c r="V4353" i="9"/>
  <c r="I4353" i="9" s="1"/>
  <c r="I4352" i="9"/>
  <c r="V4351" i="9"/>
  <c r="I4350" i="9"/>
  <c r="V4349" i="9"/>
  <c r="I4349" i="9" s="1"/>
  <c r="I4348" i="9"/>
  <c r="I4347" i="9"/>
  <c r="V4346" i="9"/>
  <c r="I4345" i="9"/>
  <c r="V4344" i="9"/>
  <c r="I4343" i="9"/>
  <c r="V4342" i="9"/>
  <c r="I4339" i="9"/>
  <c r="V4338" i="9"/>
  <c r="I4337" i="9"/>
  <c r="V4336" i="9"/>
  <c r="I4335" i="9"/>
  <c r="V4334" i="9"/>
  <c r="I4333" i="9"/>
  <c r="V4332" i="9"/>
  <c r="I4330" i="9"/>
  <c r="V4329" i="9"/>
  <c r="I4328" i="9"/>
  <c r="V4327" i="9"/>
  <c r="I4326" i="9"/>
  <c r="V4325" i="9"/>
  <c r="I4314" i="9"/>
  <c r="V4313" i="9"/>
  <c r="I4310" i="9"/>
  <c r="V4309" i="9"/>
  <c r="I4281" i="9"/>
  <c r="I4279" i="9"/>
  <c r="V4278" i="9"/>
  <c r="I4278" i="9" s="1"/>
  <c r="I4275" i="9"/>
  <c r="V4274" i="9"/>
  <c r="I4273" i="9"/>
  <c r="V4272" i="9"/>
  <c r="I4272" i="9" s="1"/>
  <c r="I4271" i="9"/>
  <c r="V4270" i="9"/>
  <c r="I4246" i="9"/>
  <c r="V4245" i="9"/>
  <c r="I4244" i="9"/>
  <c r="V4243" i="9"/>
  <c r="I4243" i="9" s="1"/>
  <c r="I4242" i="9"/>
  <c r="V4241" i="9"/>
  <c r="I4240" i="9"/>
  <c r="V4239" i="9"/>
  <c r="I4239" i="9" s="1"/>
  <c r="I4238" i="9"/>
  <c r="V4237" i="9"/>
  <c r="I4236" i="9"/>
  <c r="V4235" i="9"/>
  <c r="I4235" i="9" s="1"/>
  <c r="I4234" i="9"/>
  <c r="V4233" i="9"/>
  <c r="I4232" i="9"/>
  <c r="V4231" i="9"/>
  <c r="I4231" i="9" s="1"/>
  <c r="I4230" i="9"/>
  <c r="V4229" i="9"/>
  <c r="I4228" i="9"/>
  <c r="V4227" i="9"/>
  <c r="I4227" i="9" s="1"/>
  <c r="I4226" i="9"/>
  <c r="V4225" i="9"/>
  <c r="I4224" i="9"/>
  <c r="V4223" i="9"/>
  <c r="I4223" i="9" s="1"/>
  <c r="I4222" i="9"/>
  <c r="V4221" i="9"/>
  <c r="I4220" i="9"/>
  <c r="V4219" i="9"/>
  <c r="I4219" i="9" s="1"/>
  <c r="I4218" i="9"/>
  <c r="V4217" i="9"/>
  <c r="I4216" i="9"/>
  <c r="V4215" i="9"/>
  <c r="I4215" i="9" s="1"/>
  <c r="I4214" i="9"/>
  <c r="V4213" i="9"/>
  <c r="I4210" i="9"/>
  <c r="V4209" i="9"/>
  <c r="I4209" i="9" s="1"/>
  <c r="I4208" i="9"/>
  <c r="I4207" i="9"/>
  <c r="I4206" i="9"/>
  <c r="I4205" i="9"/>
  <c r="V4204" i="9"/>
  <c r="I4203" i="9"/>
  <c r="I4202" i="9"/>
  <c r="V4201" i="9"/>
  <c r="I4201" i="9" s="1"/>
  <c r="I4200" i="9"/>
  <c r="V4199" i="9"/>
  <c r="I4193" i="9"/>
  <c r="I4192" i="9"/>
  <c r="V4191" i="9"/>
  <c r="I4189" i="9"/>
  <c r="V4188" i="9"/>
  <c r="I4187" i="9"/>
  <c r="I4186" i="9"/>
  <c r="I4185" i="9"/>
  <c r="I4184" i="9"/>
  <c r="I4183" i="9"/>
  <c r="I4182" i="9"/>
  <c r="I4181" i="9"/>
  <c r="I4180" i="9"/>
  <c r="I4179" i="9"/>
  <c r="I4178" i="9"/>
  <c r="I4177" i="9"/>
  <c r="I4176" i="9"/>
  <c r="I4175" i="9"/>
  <c r="I4174" i="9"/>
  <c r="I4173" i="9"/>
  <c r="I4172" i="9"/>
  <c r="I4171" i="9"/>
  <c r="I4170" i="9"/>
  <c r="I4169" i="9"/>
  <c r="I4168" i="9"/>
  <c r="I4167" i="9"/>
  <c r="I4166" i="9"/>
  <c r="I4165" i="9"/>
  <c r="I4164" i="9"/>
  <c r="V4163" i="9"/>
  <c r="I4163" i="9" s="1"/>
  <c r="I4162" i="9"/>
  <c r="V4161" i="9"/>
  <c r="I4160" i="9"/>
  <c r="V4159" i="9"/>
  <c r="I4159" i="9" s="1"/>
  <c r="I4158" i="9"/>
  <c r="V4157" i="9"/>
  <c r="I4156" i="9"/>
  <c r="V4155" i="9"/>
  <c r="I4155" i="9" s="1"/>
  <c r="I4154" i="9"/>
  <c r="V4153" i="9"/>
  <c r="I4151" i="9"/>
  <c r="V4150" i="9"/>
  <c r="I4150" i="9" s="1"/>
  <c r="I4149" i="9"/>
  <c r="V4148" i="9"/>
  <c r="I4147" i="9"/>
  <c r="V4146" i="9"/>
  <c r="I4146" i="9" s="1"/>
  <c r="I4145" i="9"/>
  <c r="V4144" i="9"/>
  <c r="I4143" i="9"/>
  <c r="V4142" i="9"/>
  <c r="I4142" i="9" s="1"/>
  <c r="I4141" i="9"/>
  <c r="V4140" i="9"/>
  <c r="I4139" i="9"/>
  <c r="V4138" i="9"/>
  <c r="I4138" i="9" s="1"/>
  <c r="I4137" i="9"/>
  <c r="V4136" i="9"/>
  <c r="I4135" i="9"/>
  <c r="V4134" i="9"/>
  <c r="I4134" i="9" s="1"/>
  <c r="I4133" i="9"/>
  <c r="I4103" i="9"/>
  <c r="V4102" i="9"/>
  <c r="I4101" i="9"/>
  <c r="I4100" i="9"/>
  <c r="I4099" i="9"/>
  <c r="I4098" i="9"/>
  <c r="V4097" i="9"/>
  <c r="I4095" i="9"/>
  <c r="V4094" i="9"/>
  <c r="I4091" i="9"/>
  <c r="I4090" i="9"/>
  <c r="V4089" i="9"/>
  <c r="I4086" i="9"/>
  <c r="I4085" i="9"/>
  <c r="I4084" i="9"/>
  <c r="V4083" i="9"/>
  <c r="I4082" i="9"/>
  <c r="V4081" i="9"/>
  <c r="I4080" i="9"/>
  <c r="V4079" i="9"/>
  <c r="I4078" i="9"/>
  <c r="I4077" i="9"/>
  <c r="I4076" i="9"/>
  <c r="I4075" i="9"/>
  <c r="V4074" i="9"/>
  <c r="I4074" i="9" s="1"/>
  <c r="I4072" i="9"/>
  <c r="I4071" i="9"/>
  <c r="I4070" i="9"/>
  <c r="I4069" i="9"/>
  <c r="I4068" i="9"/>
  <c r="I4067" i="9"/>
  <c r="I4066" i="9"/>
  <c r="I4065" i="9"/>
  <c r="I4064" i="9"/>
  <c r="I4063" i="9"/>
  <c r="I4062" i="9"/>
  <c r="I4061" i="9"/>
  <c r="V4060" i="9"/>
  <c r="I4059" i="9"/>
  <c r="V4058" i="9"/>
  <c r="I4057" i="9"/>
  <c r="V4056" i="9"/>
  <c r="I4055" i="9"/>
  <c r="I4054" i="9"/>
  <c r="V4053" i="9"/>
  <c r="I4052" i="9"/>
  <c r="V4051" i="9"/>
  <c r="I4051" i="9" s="1"/>
  <c r="I4050" i="9"/>
  <c r="I4049" i="9"/>
  <c r="V4048" i="9"/>
  <c r="I4046" i="9"/>
  <c r="V4045" i="9"/>
  <c r="V4034" i="9"/>
  <c r="I4033" i="9"/>
  <c r="V4032" i="9"/>
  <c r="I4032" i="9" s="1"/>
  <c r="I4029" i="9"/>
  <c r="V4028" i="9"/>
  <c r="I4025" i="9"/>
  <c r="I4024" i="9"/>
  <c r="V4023" i="9"/>
  <c r="I4022" i="9"/>
  <c r="V4021" i="9"/>
  <c r="I4019" i="9"/>
  <c r="I4018" i="9"/>
  <c r="V4017" i="9"/>
  <c r="I4010" i="9"/>
  <c r="V4009" i="9"/>
  <c r="I4009" i="9" s="1"/>
  <c r="I4007" i="9"/>
  <c r="I4006" i="9"/>
  <c r="V4005" i="9"/>
  <c r="I3999" i="9"/>
  <c r="I3998" i="9"/>
  <c r="I3997" i="9"/>
  <c r="I3996" i="9"/>
  <c r="V3995" i="9"/>
  <c r="I3995" i="9" s="1"/>
  <c r="I3994" i="9"/>
  <c r="I3993" i="9"/>
  <c r="V3992" i="9"/>
  <c r="I3991" i="9"/>
  <c r="I3990" i="9"/>
  <c r="I3989" i="9"/>
  <c r="I3988" i="9"/>
  <c r="I3987" i="9"/>
  <c r="I3986" i="9"/>
  <c r="V3985" i="9"/>
  <c r="I3985" i="9" s="1"/>
  <c r="I3984" i="9"/>
  <c r="V3983" i="9"/>
  <c r="I3982" i="9"/>
  <c r="V3981" i="9"/>
  <c r="I3981" i="9" s="1"/>
  <c r="I3980" i="9"/>
  <c r="V3979" i="9"/>
  <c r="I3974" i="9"/>
  <c r="V3973" i="9"/>
  <c r="I3966" i="9"/>
  <c r="V3965" i="9"/>
  <c r="I3965" i="9" s="1"/>
  <c r="I3964" i="9"/>
  <c r="V3963" i="9"/>
  <c r="I3962" i="9"/>
  <c r="V3961" i="9"/>
  <c r="I3961" i="9" s="1"/>
  <c r="I3960" i="9"/>
  <c r="I3959" i="9"/>
  <c r="I3958" i="9"/>
  <c r="V3957" i="9"/>
  <c r="I3956" i="9"/>
  <c r="V3955" i="9"/>
  <c r="I3955" i="9" s="1"/>
  <c r="I3954" i="9"/>
  <c r="V3953" i="9"/>
  <c r="I3952" i="9"/>
  <c r="V3951" i="9"/>
  <c r="I3951" i="9" s="1"/>
  <c r="I3950" i="9"/>
  <c r="I3949" i="9"/>
  <c r="I3948" i="9"/>
  <c r="I3947" i="9"/>
  <c r="I3946" i="9"/>
  <c r="V3942" i="9"/>
  <c r="I3940" i="9"/>
  <c r="V3939" i="9"/>
  <c r="I3939" i="9" s="1"/>
  <c r="I3937" i="9"/>
  <c r="I3936" i="9"/>
  <c r="V3935" i="9"/>
  <c r="I3934" i="9"/>
  <c r="V3933" i="9"/>
  <c r="I3925" i="9"/>
  <c r="V3924" i="9"/>
  <c r="V3921" i="9"/>
  <c r="I3920" i="9"/>
  <c r="I3919" i="9"/>
  <c r="I3918" i="9"/>
  <c r="V3914" i="9"/>
  <c r="I3914" i="9" s="1"/>
  <c r="I3910" i="9"/>
  <c r="V3909" i="9"/>
  <c r="V3908" i="9"/>
  <c r="I3907" i="9"/>
  <c r="I3906" i="9"/>
  <c r="V3901" i="9"/>
  <c r="I3900" i="9"/>
  <c r="I3898" i="9"/>
  <c r="V3897" i="9"/>
  <c r="I3896" i="9"/>
  <c r="V3895" i="9"/>
  <c r="I3894" i="9"/>
  <c r="V3893" i="9"/>
  <c r="V3884" i="9"/>
  <c r="I3884" i="9" s="1"/>
  <c r="I3883" i="9"/>
  <c r="V3882" i="9"/>
  <c r="I3879" i="9"/>
  <c r="I3878" i="9"/>
  <c r="I3877" i="9"/>
  <c r="I3875" i="9"/>
  <c r="V3874" i="9"/>
  <c r="I3873" i="9"/>
  <c r="V3872" i="9"/>
  <c r="I3871" i="9"/>
  <c r="V3870" i="9"/>
  <c r="I3869" i="9"/>
  <c r="V3868" i="9"/>
  <c r="I3867" i="9"/>
  <c r="V3866" i="9"/>
  <c r="I3865" i="9"/>
  <c r="I3863" i="9"/>
  <c r="V3862" i="9"/>
  <c r="I3862" i="9" s="1"/>
  <c r="I3861" i="9"/>
  <c r="V3860" i="9"/>
  <c r="I3859" i="9"/>
  <c r="V3858" i="9"/>
  <c r="I3858" i="9" s="1"/>
  <c r="V3851" i="9"/>
  <c r="I3850" i="9"/>
  <c r="V3847" i="9"/>
  <c r="I3846" i="9"/>
  <c r="V3842" i="9"/>
  <c r="I3841" i="9"/>
  <c r="V3840" i="9"/>
  <c r="I3839" i="9"/>
  <c r="V3838" i="9"/>
  <c r="I3837" i="9"/>
  <c r="I3836" i="9"/>
  <c r="V3835" i="9"/>
  <c r="I3835" i="9" s="1"/>
  <c r="V3830" i="9"/>
  <c r="I3828" i="9"/>
  <c r="V3827" i="9"/>
  <c r="V3820" i="9"/>
  <c r="V3814" i="9"/>
  <c r="I3813" i="9"/>
  <c r="V3812" i="9"/>
  <c r="I3811" i="9"/>
  <c r="V3810" i="9"/>
  <c r="I3809" i="9"/>
  <c r="V3808" i="9"/>
  <c r="I3807" i="9"/>
  <c r="V3806" i="9"/>
  <c r="I3805" i="9"/>
  <c r="V3804" i="9"/>
  <c r="I3803" i="9"/>
  <c r="V3802" i="9"/>
  <c r="I3801" i="9"/>
  <c r="V3800" i="9"/>
  <c r="I3799" i="9"/>
  <c r="V3798" i="9"/>
  <c r="I3796" i="9"/>
  <c r="V3795" i="9"/>
  <c r="I3793" i="9"/>
  <c r="V3792" i="9"/>
  <c r="I3791" i="9"/>
  <c r="I3789" i="9"/>
  <c r="V3788" i="9"/>
  <c r="I3787" i="9"/>
  <c r="V3786" i="9"/>
  <c r="I3786" i="9" s="1"/>
  <c r="I3785" i="9"/>
  <c r="V3784" i="9"/>
  <c r="V3777" i="9"/>
  <c r="I3776" i="9"/>
  <c r="I3775" i="9"/>
  <c r="I3774" i="9"/>
  <c r="I3772" i="9"/>
  <c r="V3771" i="9"/>
  <c r="I3770" i="9"/>
  <c r="I3768" i="9"/>
  <c r="V3767" i="9"/>
  <c r="I3765" i="9"/>
  <c r="V3764" i="9"/>
  <c r="V3761" i="9"/>
  <c r="I3760" i="9"/>
  <c r="V3759" i="9"/>
  <c r="I3759" i="9" s="1"/>
  <c r="I3758" i="9"/>
  <c r="V3757" i="9"/>
  <c r="I3756" i="9"/>
  <c r="V3755" i="9"/>
  <c r="V3746" i="9"/>
  <c r="I3745" i="9"/>
  <c r="V3744" i="9"/>
  <c r="V3736" i="9"/>
  <c r="I3736" i="9" s="1"/>
  <c r="V3732" i="9"/>
  <c r="I3731" i="9"/>
  <c r="V3730" i="9"/>
  <c r="V3726" i="9"/>
  <c r="I3725" i="9"/>
  <c r="I3724" i="9"/>
  <c r="V3719" i="9"/>
  <c r="V3716" i="9"/>
  <c r="V3712" i="9"/>
  <c r="I3711" i="9"/>
  <c r="V3710" i="9"/>
  <c r="V3706" i="9"/>
  <c r="I3705" i="9"/>
  <c r="I3704" i="9"/>
  <c r="V3698" i="9"/>
  <c r="I3696" i="9"/>
  <c r="V3695" i="9"/>
  <c r="V3691" i="9"/>
  <c r="I3690" i="9"/>
  <c r="I3689" i="9"/>
  <c r="I3688" i="9"/>
  <c r="V3683" i="9"/>
  <c r="I3682" i="9"/>
  <c r="V3676" i="9"/>
  <c r="V3669" i="9"/>
  <c r="V3665" i="9"/>
  <c r="I3665" i="9" s="1"/>
  <c r="I3664" i="9"/>
  <c r="V3663" i="9"/>
  <c r="V3659" i="9"/>
  <c r="I3658" i="9"/>
  <c r="I3657" i="9"/>
  <c r="V3653" i="9"/>
  <c r="I3651" i="9"/>
  <c r="V3650" i="9"/>
  <c r="I3650" i="9" s="1"/>
  <c r="V3646" i="9"/>
  <c r="V3642" i="9"/>
  <c r="I3640" i="9"/>
  <c r="V3639" i="9"/>
  <c r="I3639" i="9" s="1"/>
  <c r="I3638" i="9"/>
  <c r="V3637" i="9"/>
  <c r="I3636" i="9"/>
  <c r="V3635" i="9"/>
  <c r="I3635" i="9" s="1"/>
  <c r="I3634" i="9"/>
  <c r="V3633" i="9"/>
  <c r="I3632" i="9"/>
  <c r="V3631" i="9"/>
  <c r="I3631" i="9" s="1"/>
  <c r="I3630" i="9"/>
  <c r="V3629" i="9"/>
  <c r="I3628" i="9"/>
  <c r="V3627" i="9"/>
  <c r="I3627" i="9" s="1"/>
  <c r="I3626" i="9"/>
  <c r="V3625" i="9"/>
  <c r="I3624" i="9"/>
  <c r="V3623" i="9"/>
  <c r="I3623" i="9" s="1"/>
  <c r="I3622" i="9"/>
  <c r="V3621" i="9"/>
  <c r="I3620" i="9"/>
  <c r="I3619" i="9"/>
  <c r="I3618" i="9"/>
  <c r="I3617" i="9"/>
  <c r="I3616" i="9"/>
  <c r="V3615" i="9"/>
  <c r="I3615" i="9" s="1"/>
  <c r="I3614" i="9"/>
  <c r="V3613" i="9"/>
  <c r="I3612" i="9"/>
  <c r="V3611" i="9"/>
  <c r="V3607" i="9"/>
  <c r="I3606" i="9"/>
  <c r="V3602" i="9"/>
  <c r="I3601" i="9"/>
  <c r="V3600" i="9"/>
  <c r="V3596" i="9"/>
  <c r="V3591" i="9"/>
  <c r="V3587" i="9"/>
  <c r="V3583" i="9"/>
  <c r="V3578" i="9"/>
  <c r="I3576" i="9"/>
  <c r="V3575" i="9"/>
  <c r="I3574" i="9"/>
  <c r="V3571" i="9"/>
  <c r="I3569" i="9"/>
  <c r="V3568" i="9"/>
  <c r="V3564" i="9"/>
  <c r="V3560" i="9"/>
  <c r="V3556" i="9"/>
  <c r="V3551" i="9"/>
  <c r="V3547" i="9"/>
  <c r="I3546" i="9"/>
  <c r="V3545" i="9"/>
  <c r="I3544" i="9"/>
  <c r="V3543" i="9"/>
  <c r="I3542" i="9"/>
  <c r="V3541" i="9"/>
  <c r="V3537" i="9"/>
  <c r="I3536" i="9"/>
  <c r="I3535" i="9"/>
  <c r="I3534" i="9"/>
  <c r="I3533" i="9"/>
  <c r="I3532" i="9"/>
  <c r="V3531" i="9"/>
  <c r="I3530" i="9"/>
  <c r="V3529" i="9"/>
  <c r="I3529" i="9" s="1"/>
  <c r="I3521" i="9"/>
  <c r="V3520" i="9"/>
  <c r="I3520" i="9" s="1"/>
  <c r="I3519" i="9"/>
  <c r="V3518" i="9"/>
  <c r="I3517" i="9"/>
  <c r="V3516" i="9"/>
  <c r="I3516" i="9" s="1"/>
  <c r="I3515" i="9"/>
  <c r="V3514" i="9"/>
  <c r="I3513" i="9"/>
  <c r="I3512" i="9"/>
  <c r="I3511" i="9"/>
  <c r="I3510" i="9"/>
  <c r="I3509" i="9"/>
  <c r="I3508" i="9"/>
  <c r="I3507" i="9"/>
  <c r="I3506" i="9"/>
  <c r="I3505" i="9"/>
  <c r="I3504" i="9"/>
  <c r="I3503" i="9"/>
  <c r="I3502" i="9"/>
  <c r="I3501" i="9"/>
  <c r="I3500" i="9"/>
  <c r="I3499" i="9"/>
  <c r="I3497" i="9"/>
  <c r="V3496" i="9"/>
  <c r="I3495" i="9"/>
  <c r="I3493" i="9"/>
  <c r="V3492" i="9"/>
  <c r="V3489" i="9"/>
  <c r="I3488" i="9"/>
  <c r="V3487" i="9"/>
  <c r="I3486" i="9"/>
  <c r="V3485" i="9"/>
  <c r="V3480" i="9"/>
  <c r="I3479" i="9"/>
  <c r="I3478" i="9"/>
  <c r="I3477" i="9"/>
  <c r="I3476" i="9"/>
  <c r="I3475" i="9"/>
  <c r="I3473" i="9"/>
  <c r="V3472" i="9"/>
  <c r="I3471" i="9"/>
  <c r="V3470" i="9"/>
  <c r="I3469" i="9"/>
  <c r="V3468" i="9"/>
  <c r="V3458" i="9"/>
  <c r="I3457" i="9"/>
  <c r="I3456" i="9"/>
  <c r="I3455" i="9"/>
  <c r="I3454" i="9"/>
  <c r="I3453" i="9"/>
  <c r="I3452" i="9"/>
  <c r="I3450" i="9"/>
  <c r="V3449" i="9"/>
  <c r="I3449" i="9" s="1"/>
  <c r="I3448" i="9"/>
  <c r="V3447" i="9"/>
  <c r="I3446" i="9"/>
  <c r="V3445" i="9"/>
  <c r="I3445" i="9" s="1"/>
  <c r="I3444" i="9"/>
  <c r="V3443" i="9"/>
  <c r="I3442" i="9"/>
  <c r="V3441" i="9"/>
  <c r="I3441" i="9" s="1"/>
  <c r="I3440" i="9"/>
  <c r="V3439" i="9"/>
  <c r="I3437" i="9"/>
  <c r="V3436" i="9"/>
  <c r="I3435" i="9"/>
  <c r="V3434" i="9"/>
  <c r="I3434" i="9" s="1"/>
  <c r="I3433" i="9"/>
  <c r="V3432" i="9"/>
  <c r="I3431" i="9"/>
  <c r="V3430" i="9"/>
  <c r="I3430" i="9" s="1"/>
  <c r="I3429" i="9"/>
  <c r="V3428" i="9"/>
  <c r="I3427" i="9"/>
  <c r="V3426" i="9"/>
  <c r="I3426" i="9" s="1"/>
  <c r="V3423" i="9"/>
  <c r="I3422" i="9"/>
  <c r="V3421" i="9"/>
  <c r="I3419" i="9"/>
  <c r="V3418" i="9"/>
  <c r="I3415" i="9"/>
  <c r="V3414" i="9"/>
  <c r="I3413" i="9"/>
  <c r="V3412" i="9"/>
  <c r="I3411" i="9"/>
  <c r="V3410" i="9"/>
  <c r="I3407" i="9"/>
  <c r="I3406" i="9"/>
  <c r="V3405" i="9"/>
  <c r="I3405" i="9" s="1"/>
  <c r="I3404" i="9"/>
  <c r="V3403" i="9"/>
  <c r="I3402" i="9"/>
  <c r="V3401" i="9"/>
  <c r="I3400" i="9"/>
  <c r="I3399" i="9"/>
  <c r="I3397" i="9"/>
  <c r="V3396" i="9"/>
  <c r="I3395" i="9"/>
  <c r="I3394" i="9"/>
  <c r="I3393" i="9"/>
  <c r="I3392" i="9"/>
  <c r="I3391" i="9"/>
  <c r="I3390" i="9"/>
  <c r="I3388" i="9"/>
  <c r="V3387" i="9"/>
  <c r="I3387" i="9" s="1"/>
  <c r="I3386" i="9"/>
  <c r="V3385" i="9"/>
  <c r="I3384" i="9"/>
  <c r="V3383" i="9"/>
  <c r="I3383" i="9" s="1"/>
  <c r="V3380" i="9"/>
  <c r="I3379" i="9"/>
  <c r="I3378" i="9"/>
  <c r="V3374" i="9"/>
  <c r="I3373" i="9"/>
  <c r="V3369" i="9"/>
  <c r="I3369" i="9" s="1"/>
  <c r="I3368" i="9"/>
  <c r="V3367" i="9"/>
  <c r="I3366" i="9"/>
  <c r="V3365" i="9"/>
  <c r="I3365" i="9" s="1"/>
  <c r="I3364" i="9"/>
  <c r="V3363" i="9"/>
  <c r="I3362" i="9"/>
  <c r="V3361" i="9"/>
  <c r="I3361" i="9" s="1"/>
  <c r="I3360" i="9"/>
  <c r="V3359" i="9"/>
  <c r="I3358" i="9"/>
  <c r="I3357" i="9"/>
  <c r="I3355" i="9"/>
  <c r="V3354" i="9"/>
  <c r="I3353" i="9"/>
  <c r="V3352" i="9"/>
  <c r="I3352" i="9" s="1"/>
  <c r="V3349" i="9"/>
  <c r="I3347" i="9"/>
  <c r="V3346" i="9"/>
  <c r="I3345" i="9"/>
  <c r="I3343" i="9"/>
  <c r="V3342" i="9"/>
  <c r="I3341" i="9"/>
  <c r="I3340" i="9"/>
  <c r="I3339" i="9"/>
  <c r="I3338" i="9"/>
  <c r="I3337" i="9"/>
  <c r="I3336" i="9"/>
  <c r="I3334" i="9"/>
  <c r="V3333" i="9"/>
  <c r="I3332" i="9"/>
  <c r="V3327" i="9"/>
  <c r="I3327" i="9" s="1"/>
  <c r="V3325" i="9"/>
  <c r="V3321" i="9"/>
  <c r="V3318" i="9"/>
  <c r="I3317" i="9"/>
  <c r="V3316" i="9"/>
  <c r="I3314" i="9"/>
  <c r="V3313" i="9"/>
  <c r="I3312" i="9"/>
  <c r="I3311" i="9"/>
  <c r="I3309" i="9"/>
  <c r="V3308" i="9"/>
  <c r="I3307" i="9"/>
  <c r="V3306" i="9"/>
  <c r="I3305" i="9"/>
  <c r="V3304" i="9"/>
  <c r="I3303" i="9"/>
  <c r="V3302" i="9"/>
  <c r="I3301" i="9"/>
  <c r="V3300" i="9"/>
  <c r="I3297" i="9"/>
  <c r="V3296" i="9"/>
  <c r="V3275" i="9"/>
  <c r="I3275" i="9" s="1"/>
  <c r="I3274" i="9"/>
  <c r="V3273" i="9"/>
  <c r="I3272" i="9"/>
  <c r="V3271" i="9"/>
  <c r="I3271" i="9" s="1"/>
  <c r="I3270" i="9"/>
  <c r="V3269" i="9"/>
  <c r="I3268" i="9"/>
  <c r="V3267" i="9"/>
  <c r="I3267" i="9" s="1"/>
  <c r="I3266" i="9"/>
  <c r="V3265" i="9"/>
  <c r="I3264" i="9"/>
  <c r="V3263" i="9"/>
  <c r="I3263" i="9" s="1"/>
  <c r="I3262" i="9"/>
  <c r="V3261" i="9"/>
  <c r="I3260" i="9"/>
  <c r="V3259" i="9"/>
  <c r="I3259" i="9" s="1"/>
  <c r="I3258" i="9"/>
  <c r="V3257" i="9"/>
  <c r="I3256" i="9"/>
  <c r="V3255" i="9"/>
  <c r="I3254" i="9"/>
  <c r="I3253" i="9"/>
  <c r="I3252" i="9"/>
  <c r="I3250" i="9"/>
  <c r="V3249" i="9"/>
  <c r="I3248" i="9"/>
  <c r="I3247" i="9"/>
  <c r="V3244" i="9"/>
  <c r="I3244" i="9" s="1"/>
  <c r="V3240" i="9"/>
  <c r="I3239" i="9"/>
  <c r="V3235" i="9"/>
  <c r="V3230" i="9"/>
  <c r="V3226" i="9"/>
  <c r="I3225" i="9"/>
  <c r="V3221" i="9"/>
  <c r="I3220" i="9"/>
  <c r="V3215" i="9"/>
  <c r="V3211" i="9"/>
  <c r="I3209" i="9"/>
  <c r="V3208" i="9"/>
  <c r="I3207" i="9"/>
  <c r="V3203" i="9"/>
  <c r="V3198" i="9"/>
  <c r="V3192" i="9"/>
  <c r="V3186" i="9"/>
  <c r="I3185" i="9"/>
  <c r="V3184" i="9"/>
  <c r="I3182" i="9"/>
  <c r="V3181" i="9"/>
  <c r="I3180" i="9"/>
  <c r="V3176" i="9"/>
  <c r="V3173" i="9"/>
  <c r="I3172" i="9"/>
  <c r="V3171" i="9"/>
  <c r="V3167" i="9"/>
  <c r="V3163" i="9"/>
  <c r="I3163" i="9" s="1"/>
  <c r="V3158" i="9"/>
  <c r="I3156" i="9"/>
  <c r="V3154" i="9"/>
  <c r="I3152" i="9"/>
  <c r="I3150" i="9"/>
  <c r="V3149" i="9"/>
  <c r="V3145" i="9"/>
  <c r="I3144" i="9"/>
  <c r="V3143" i="9"/>
  <c r="V3140" i="9"/>
  <c r="V3136" i="9"/>
  <c r="V3133" i="9"/>
  <c r="I3131" i="9"/>
  <c r="V3130" i="9"/>
  <c r="V3126" i="9"/>
  <c r="V3123" i="9"/>
  <c r="I3121" i="9"/>
  <c r="V3120" i="9"/>
  <c r="V3115" i="9"/>
  <c r="I3113" i="9"/>
  <c r="I3112" i="9"/>
  <c r="I3111" i="9"/>
  <c r="I3110" i="9"/>
  <c r="V3106" i="9"/>
  <c r="I3105" i="9"/>
  <c r="V3104" i="9"/>
  <c r="I3102" i="9"/>
  <c r="V3101" i="9"/>
  <c r="I3099" i="9"/>
  <c r="V3098" i="9"/>
  <c r="V3093" i="9"/>
  <c r="I3092" i="9"/>
  <c r="V3086" i="9"/>
  <c r="I3085" i="9"/>
  <c r="V3084" i="9"/>
  <c r="I3083" i="9"/>
  <c r="V3079" i="9"/>
  <c r="V3075" i="9"/>
  <c r="I3075" i="9" s="1"/>
  <c r="I3074" i="9"/>
  <c r="V3073" i="9"/>
  <c r="V3068" i="9"/>
  <c r="I3067" i="9"/>
  <c r="V3062" i="9"/>
  <c r="I3061" i="9"/>
  <c r="V3060" i="9"/>
  <c r="V3057" i="9"/>
  <c r="I3056" i="9"/>
  <c r="V3055" i="9"/>
  <c r="I3053" i="9"/>
  <c r="V3052" i="9"/>
  <c r="V3051" i="9"/>
  <c r="I3050" i="9"/>
  <c r="V3049" i="9"/>
  <c r="V3045" i="9"/>
  <c r="I3043" i="9"/>
  <c r="V3042" i="9"/>
  <c r="I3038" i="9"/>
  <c r="V3037" i="9"/>
  <c r="V3031" i="9"/>
  <c r="V3027" i="9"/>
  <c r="I3026" i="9"/>
  <c r="I3024" i="9"/>
  <c r="V3023" i="9"/>
  <c r="I3022" i="9"/>
  <c r="V3021" i="9"/>
  <c r="I3020" i="9"/>
  <c r="V3019" i="9"/>
  <c r="I3017" i="9"/>
  <c r="V3016" i="9"/>
  <c r="I3015" i="9"/>
  <c r="I3014" i="9"/>
  <c r="I3013" i="9"/>
  <c r="V3012" i="9"/>
  <c r="I3011" i="9"/>
  <c r="I3009" i="9"/>
  <c r="V3008" i="9"/>
  <c r="V3004" i="9"/>
  <c r="I3003" i="9"/>
  <c r="V2999" i="9"/>
  <c r="V2995" i="9"/>
  <c r="V2991" i="9"/>
  <c r="V2988" i="9"/>
  <c r="I2988" i="9" s="1"/>
  <c r="V2985" i="9"/>
  <c r="V2979" i="9"/>
  <c r="I2978" i="9"/>
  <c r="I2977" i="9"/>
  <c r="I2975" i="9"/>
  <c r="V2974" i="9"/>
  <c r="V2970" i="9"/>
  <c r="V2966" i="9"/>
  <c r="I2965" i="9"/>
  <c r="V2961" i="9"/>
  <c r="I2960" i="9"/>
  <c r="V2956" i="9"/>
  <c r="I2955" i="9"/>
  <c r="V2951" i="9"/>
  <c r="I2950" i="9"/>
  <c r="V2946" i="9"/>
  <c r="I2945" i="9"/>
  <c r="I2944" i="9"/>
  <c r="I2942" i="9"/>
  <c r="V2941" i="9"/>
  <c r="I2940" i="9"/>
  <c r="V2939" i="9"/>
  <c r="V2935" i="9"/>
  <c r="I2933" i="9"/>
  <c r="V2932" i="9"/>
  <c r="I2931" i="9"/>
  <c r="I2930" i="9"/>
  <c r="I2929" i="9"/>
  <c r="I2928" i="9"/>
  <c r="I2927" i="9"/>
  <c r="I2926" i="9"/>
  <c r="I2925" i="9"/>
  <c r="I2924" i="9"/>
  <c r="I2922" i="9"/>
  <c r="V2921" i="9"/>
  <c r="V2916" i="9"/>
  <c r="V2915" i="9"/>
  <c r="I2913" i="9"/>
  <c r="V2912" i="9"/>
  <c r="V2908" i="9"/>
  <c r="I2908" i="9" s="1"/>
  <c r="V2904" i="9"/>
  <c r="V2901" i="9"/>
  <c r="V2895" i="9"/>
  <c r="I2894" i="9"/>
  <c r="V2889" i="9"/>
  <c r="V2886" i="9"/>
  <c r="I2886" i="9" s="1"/>
  <c r="I2885" i="9"/>
  <c r="V2884" i="9"/>
  <c r="V2880" i="9"/>
  <c r="V2876" i="9"/>
  <c r="I2872" i="9"/>
  <c r="V2868" i="9"/>
  <c r="V2864" i="9"/>
  <c r="I2862" i="9"/>
  <c r="V2861" i="9"/>
  <c r="I2860" i="9"/>
  <c r="V2856" i="9"/>
  <c r="I2854" i="9"/>
  <c r="V2853" i="9"/>
  <c r="I2852" i="9"/>
  <c r="I2850" i="9"/>
  <c r="V2849" i="9"/>
  <c r="I2848" i="9"/>
  <c r="I2847" i="9"/>
  <c r="I2846" i="9"/>
  <c r="I4809" i="9"/>
  <c r="V4807" i="9"/>
  <c r="I4807" i="9" s="1"/>
  <c r="V4805" i="9"/>
  <c r="I4805" i="9" s="1"/>
  <c r="V4799" i="9"/>
  <c r="V4795" i="9"/>
  <c r="I4795" i="9" s="1"/>
  <c r="V4793" i="9"/>
  <c r="I4712" i="9"/>
  <c r="I4710" i="9"/>
  <c r="I4709" i="9"/>
  <c r="I4706" i="9"/>
  <c r="I4704" i="9"/>
  <c r="I4702" i="9"/>
  <c r="I4700" i="9"/>
  <c r="I4698" i="9"/>
  <c r="I4677" i="9"/>
  <c r="I4675" i="9"/>
  <c r="I4673" i="9"/>
  <c r="I4671" i="9"/>
  <c r="I4669" i="9"/>
  <c r="I4667" i="9"/>
  <c r="I4665" i="9"/>
  <c r="I4664" i="9"/>
  <c r="I4663" i="9"/>
  <c r="I4662" i="9"/>
  <c r="I4661" i="9"/>
  <c r="I4660" i="9"/>
  <c r="I4659" i="9"/>
  <c r="I4658" i="9"/>
  <c r="I4657" i="9"/>
  <c r="I4656" i="9"/>
  <c r="I4655" i="9"/>
  <c r="I4654" i="9"/>
  <c r="I4653" i="9"/>
  <c r="I4652" i="9"/>
  <c r="I4651" i="9"/>
  <c r="I4650" i="9"/>
  <c r="I4649" i="9"/>
  <c r="I4646" i="9"/>
  <c r="I4644" i="9"/>
  <c r="I4642" i="9"/>
  <c r="I4640" i="9"/>
  <c r="I4638" i="9"/>
  <c r="I4636" i="9"/>
  <c r="I4634" i="9"/>
  <c r="I4632" i="9"/>
  <c r="I4630" i="9"/>
  <c r="I4628" i="9"/>
  <c r="I4626" i="9"/>
  <c r="I4624" i="9"/>
  <c r="I4622" i="9"/>
  <c r="I4620" i="9"/>
  <c r="I4618" i="9"/>
  <c r="I4616" i="9"/>
  <c r="I4610" i="9"/>
  <c r="I4607" i="9"/>
  <c r="I4603" i="9"/>
  <c r="I4599" i="9"/>
  <c r="I4595" i="9"/>
  <c r="I4591" i="9"/>
  <c r="I4558" i="9"/>
  <c r="I4554" i="9"/>
  <c r="I4550" i="9"/>
  <c r="I4546" i="9"/>
  <c r="I4542" i="9"/>
  <c r="I4538" i="9"/>
  <c r="I4534" i="9"/>
  <c r="I4530" i="9"/>
  <c r="I4528" i="9"/>
  <c r="I4527" i="9"/>
  <c r="I4526" i="9"/>
  <c r="I4525" i="9"/>
  <c r="I4524" i="9"/>
  <c r="I4523" i="9"/>
  <c r="I4522" i="9"/>
  <c r="I4521" i="9"/>
  <c r="I4520" i="9"/>
  <c r="I4519" i="9"/>
  <c r="I4515" i="9"/>
  <c r="I4511" i="9"/>
  <c r="I4507" i="9"/>
  <c r="I4503" i="9"/>
  <c r="I4499" i="9"/>
  <c r="I4497" i="9"/>
  <c r="I4496" i="9"/>
  <c r="I4495" i="9"/>
  <c r="I4493" i="9"/>
  <c r="I4491" i="9"/>
  <c r="I4490" i="9"/>
  <c r="I4489" i="9"/>
  <c r="I4488" i="9"/>
  <c r="I4487" i="9"/>
  <c r="I4486" i="9"/>
  <c r="I4485" i="9"/>
  <c r="I4484" i="9"/>
  <c r="I4483" i="9"/>
  <c r="I4482" i="9"/>
  <c r="I4481" i="9"/>
  <c r="I4480" i="9"/>
  <c r="I4479" i="9"/>
  <c r="I4478" i="9"/>
  <c r="I4477" i="9"/>
  <c r="I4476" i="9"/>
  <c r="I4472" i="9"/>
  <c r="I4457" i="9"/>
  <c r="I4456" i="9"/>
  <c r="I4455" i="9"/>
  <c r="I4454" i="9"/>
  <c r="I4451" i="9"/>
  <c r="I4447" i="9"/>
  <c r="I4443" i="9"/>
  <c r="I4439" i="9"/>
  <c r="I4434" i="9"/>
  <c r="I4425" i="9"/>
  <c r="I4424" i="9"/>
  <c r="I4423" i="9"/>
  <c r="I4422" i="9"/>
  <c r="I4421" i="9"/>
  <c r="I4419" i="9"/>
  <c r="I4414" i="9"/>
  <c r="I4411" i="9"/>
  <c r="I4410" i="9"/>
  <c r="I4409" i="9"/>
  <c r="I4408" i="9"/>
  <c r="I4407" i="9"/>
  <c r="I4406" i="9"/>
  <c r="I4404" i="9"/>
  <c r="I4403" i="9"/>
  <c r="I4402" i="9"/>
  <c r="I4401" i="9"/>
  <c r="I4400" i="9"/>
  <c r="I4399" i="9"/>
  <c r="I4398" i="9"/>
  <c r="I4389" i="9"/>
  <c r="I4387" i="9"/>
  <c r="I4386" i="9"/>
  <c r="I4385" i="9"/>
  <c r="I4384" i="9"/>
  <c r="I4382" i="9"/>
  <c r="I4380" i="9"/>
  <c r="I4379" i="9"/>
  <c r="I4377" i="9"/>
  <c r="I4365" i="9"/>
  <c r="I4360" i="9"/>
  <c r="I4355" i="9"/>
  <c r="I4351" i="9"/>
  <c r="I4346" i="9"/>
  <c r="I4344" i="9"/>
  <c r="I4342" i="9"/>
  <c r="I4341" i="9"/>
  <c r="I4340" i="9"/>
  <c r="I4338" i="9"/>
  <c r="I4336" i="9"/>
  <c r="I4334" i="9"/>
  <c r="I4332" i="9"/>
  <c r="I4331" i="9"/>
  <c r="I4329" i="9"/>
  <c r="I4327" i="9"/>
  <c r="I4325" i="9"/>
  <c r="I4324" i="9"/>
  <c r="I4323" i="9"/>
  <c r="I4322" i="9"/>
  <c r="I4321" i="9"/>
  <c r="I4320" i="9"/>
  <c r="I4319" i="9"/>
  <c r="I4318" i="9"/>
  <c r="I4317" i="9"/>
  <c r="I4316" i="9"/>
  <c r="I4315" i="9"/>
  <c r="I4313" i="9"/>
  <c r="I4312" i="9"/>
  <c r="I4311" i="9"/>
  <c r="I4309" i="9"/>
  <c r="I4308" i="9"/>
  <c r="I4307" i="9"/>
  <c r="I4306" i="9"/>
  <c r="I4305" i="9"/>
  <c r="I4304" i="9"/>
  <c r="I4302" i="9"/>
  <c r="I4301" i="9"/>
  <c r="I4300" i="9"/>
  <c r="I4299" i="9"/>
  <c r="I4298" i="9"/>
  <c r="I4297" i="9"/>
  <c r="I4296" i="9"/>
  <c r="I4295" i="9"/>
  <c r="I4294" i="9"/>
  <c r="I4293" i="9"/>
  <c r="I4292" i="9"/>
  <c r="I4291" i="9"/>
  <c r="I4290" i="9"/>
  <c r="I4289" i="9"/>
  <c r="I4288" i="9"/>
  <c r="I4287" i="9"/>
  <c r="I4286" i="9"/>
  <c r="I4285" i="9"/>
  <c r="I4284" i="9"/>
  <c r="I4283" i="9"/>
  <c r="I4282" i="9"/>
  <c r="I4277" i="9"/>
  <c r="I4276" i="9"/>
  <c r="I4274" i="9"/>
  <c r="I4270" i="9"/>
  <c r="I4269" i="9"/>
  <c r="I4268" i="9"/>
  <c r="I4267" i="9"/>
  <c r="I4266" i="9"/>
  <c r="I4265" i="9"/>
  <c r="I4264" i="9"/>
  <c r="I4263" i="9"/>
  <c r="I4262" i="9"/>
  <c r="I4261" i="9"/>
  <c r="I4260" i="9"/>
  <c r="I4259" i="9"/>
  <c r="I4258" i="9"/>
  <c r="I4257" i="9"/>
  <c r="I4256" i="9"/>
  <c r="I4255" i="9"/>
  <c r="I4254" i="9"/>
  <c r="I4253" i="9"/>
  <c r="I4252" i="9"/>
  <c r="I4251" i="9"/>
  <c r="I4250" i="9"/>
  <c r="I4249" i="9"/>
  <c r="I4248" i="9"/>
  <c r="I4247" i="9"/>
  <c r="I4245" i="9"/>
  <c r="I4241" i="9"/>
  <c r="I4237" i="9"/>
  <c r="I4233" i="9"/>
  <c r="I4229" i="9"/>
  <c r="I4225" i="9"/>
  <c r="I4221" i="9"/>
  <c r="I4217" i="9"/>
  <c r="I4213" i="9"/>
  <c r="I4212" i="9"/>
  <c r="I4211" i="9"/>
  <c r="I4204" i="9"/>
  <c r="I4199" i="9"/>
  <c r="I4198" i="9"/>
  <c r="I4197" i="9"/>
  <c r="I4196" i="9"/>
  <c r="I4195" i="9"/>
  <c r="I4194" i="9"/>
  <c r="I4191" i="9"/>
  <c r="I4190" i="9"/>
  <c r="I4188" i="9"/>
  <c r="I4161" i="9"/>
  <c r="I4157" i="9"/>
  <c r="I4153" i="9"/>
  <c r="I4148" i="9"/>
  <c r="I4144" i="9"/>
  <c r="I4140" i="9"/>
  <c r="I4136" i="9"/>
  <c r="I4132" i="9"/>
  <c r="I4131" i="9"/>
  <c r="I4130" i="9"/>
  <c r="I4129" i="9"/>
  <c r="I4128" i="9"/>
  <c r="I4127" i="9"/>
  <c r="I4126" i="9"/>
  <c r="I4125" i="9"/>
  <c r="I4124" i="9"/>
  <c r="I4123" i="9"/>
  <c r="I4122" i="9"/>
  <c r="I4121" i="9"/>
  <c r="I4120" i="9"/>
  <c r="I4119" i="9"/>
  <c r="I4118" i="9"/>
  <c r="I4117" i="9"/>
  <c r="I4116" i="9"/>
  <c r="I4115" i="9"/>
  <c r="I4114" i="9"/>
  <c r="I4113" i="9"/>
  <c r="I4112" i="9"/>
  <c r="I4111" i="9"/>
  <c r="I4110" i="9"/>
  <c r="I4109" i="9"/>
  <c r="I4108" i="9"/>
  <c r="I4107" i="9"/>
  <c r="I4106" i="9"/>
  <c r="I4105" i="9"/>
  <c r="I4104" i="9"/>
  <c r="I4102" i="9"/>
  <c r="I4097" i="9"/>
  <c r="I4096" i="9"/>
  <c r="I4094" i="9"/>
  <c r="I4093" i="9"/>
  <c r="I4092" i="9"/>
  <c r="I4089" i="9"/>
  <c r="I4088" i="9"/>
  <c r="I4087" i="9"/>
  <c r="I4083" i="9"/>
  <c r="I4081" i="9"/>
  <c r="I4079" i="9"/>
  <c r="I4073" i="9"/>
  <c r="I4060" i="9"/>
  <c r="I4058" i="9"/>
  <c r="I4056" i="9"/>
  <c r="I4053" i="9"/>
  <c r="I4048" i="9"/>
  <c r="I4047" i="9"/>
  <c r="I4045" i="9"/>
  <c r="I4044" i="9"/>
  <c r="I4043" i="9"/>
  <c r="I4042" i="9"/>
  <c r="I4041" i="9"/>
  <c r="I4040" i="9"/>
  <c r="I4039" i="9"/>
  <c r="I4038" i="9"/>
  <c r="I4037" i="9"/>
  <c r="I4036" i="9"/>
  <c r="I4034" i="9"/>
  <c r="I4031" i="9"/>
  <c r="I4030" i="9"/>
  <c r="I4028" i="9"/>
  <c r="I4027" i="9"/>
  <c r="I4026" i="9"/>
  <c r="I4023" i="9"/>
  <c r="I4021" i="9"/>
  <c r="I4020" i="9"/>
  <c r="I4017" i="9"/>
  <c r="I4016" i="9"/>
  <c r="I4015" i="9"/>
  <c r="I4014" i="9"/>
  <c r="I4013" i="9"/>
  <c r="I4012" i="9"/>
  <c r="I4011" i="9"/>
  <c r="I4008" i="9"/>
  <c r="I4005" i="9"/>
  <c r="I4004" i="9"/>
  <c r="I4003" i="9"/>
  <c r="I4002" i="9"/>
  <c r="I4001" i="9"/>
  <c r="I4000" i="9"/>
  <c r="I3992" i="9"/>
  <c r="I3983" i="9"/>
  <c r="I3979" i="9"/>
  <c r="I3977" i="9"/>
  <c r="I3976" i="9"/>
  <c r="I3975" i="9"/>
  <c r="I3973" i="9"/>
  <c r="I3972" i="9"/>
  <c r="I3971" i="9"/>
  <c r="I3970" i="9"/>
  <c r="I3969" i="9"/>
  <c r="I3968" i="9"/>
  <c r="I3967" i="9"/>
  <c r="I3963" i="9"/>
  <c r="I3957" i="9"/>
  <c r="I3953" i="9"/>
  <c r="I3942" i="9"/>
  <c r="I3938" i="9"/>
  <c r="I3935" i="9"/>
  <c r="I3933" i="9"/>
  <c r="I3932" i="9"/>
  <c r="I3931" i="9"/>
  <c r="I3930" i="9"/>
  <c r="I3929" i="9"/>
  <c r="I3927" i="9"/>
  <c r="I3926" i="9"/>
  <c r="I3924" i="9"/>
  <c r="I3916" i="9"/>
  <c r="I3903" i="9"/>
  <c r="I3897" i="9"/>
  <c r="I3895" i="9"/>
  <c r="I3893" i="9"/>
  <c r="I3892" i="9"/>
  <c r="I3891" i="9"/>
  <c r="I3890" i="9"/>
  <c r="I3889" i="9"/>
  <c r="I3888" i="9"/>
  <c r="I3887" i="9"/>
  <c r="I3886" i="9"/>
  <c r="I3882" i="9"/>
  <c r="I3874" i="9"/>
  <c r="I3872" i="9"/>
  <c r="I3870" i="9"/>
  <c r="I3868" i="9"/>
  <c r="I3860" i="9"/>
  <c r="I3856" i="9"/>
  <c r="I3855" i="9"/>
  <c r="I3854" i="9"/>
  <c r="I3851" i="9"/>
  <c r="I3849" i="9"/>
  <c r="I3842" i="9"/>
  <c r="I3840" i="9"/>
  <c r="I3833" i="9"/>
  <c r="I3832" i="9"/>
  <c r="I3820" i="9"/>
  <c r="I3818" i="9"/>
  <c r="I3817" i="9"/>
  <c r="I3816" i="9"/>
  <c r="I3814" i="9"/>
  <c r="I3812" i="9"/>
  <c r="I3810" i="9"/>
  <c r="I3808" i="9"/>
  <c r="I3806" i="9"/>
  <c r="I3804" i="9"/>
  <c r="I3802" i="9"/>
  <c r="I3800" i="9"/>
  <c r="I3788" i="9"/>
  <c r="I3784" i="9"/>
  <c r="I3782" i="9"/>
  <c r="I3781" i="9"/>
  <c r="I3780" i="9"/>
  <c r="I3779" i="9"/>
  <c r="I3764" i="9"/>
  <c r="I3761" i="9"/>
  <c r="I3757" i="9"/>
  <c r="I3752" i="9"/>
  <c r="I3751" i="9"/>
  <c r="I3750" i="9"/>
  <c r="I3749" i="9"/>
  <c r="I3748" i="9"/>
  <c r="I3746" i="9"/>
  <c r="I3744" i="9"/>
  <c r="I3742" i="9"/>
  <c r="I3741" i="9"/>
  <c r="I3740" i="9"/>
  <c r="I3739" i="9"/>
  <c r="I3738" i="9"/>
  <c r="I3734" i="9"/>
  <c r="I3732" i="9"/>
  <c r="I3730" i="9"/>
  <c r="I3728" i="9"/>
  <c r="I3721" i="9"/>
  <c r="I3719" i="9"/>
  <c r="I3712" i="9"/>
  <c r="I3710" i="9"/>
  <c r="I3708" i="9"/>
  <c r="I3702" i="9"/>
  <c r="I3701" i="9"/>
  <c r="I3700" i="9"/>
  <c r="I3695" i="9"/>
  <c r="I3693" i="9"/>
  <c r="I3679" i="9"/>
  <c r="I3678" i="9"/>
  <c r="I3673" i="9"/>
  <c r="I3672" i="9"/>
  <c r="I3671" i="9"/>
  <c r="I3669" i="9"/>
  <c r="I3667" i="9"/>
  <c r="I3663" i="9"/>
  <c r="I3648" i="9"/>
  <c r="I3646" i="9"/>
  <c r="I3644" i="9"/>
  <c r="I3637" i="9"/>
  <c r="I3633" i="9"/>
  <c r="I3629" i="9"/>
  <c r="I3625" i="9"/>
  <c r="I3621" i="9"/>
  <c r="I3613" i="9"/>
  <c r="I3602" i="9"/>
  <c r="I3593" i="9"/>
  <c r="I3580" i="9"/>
  <c r="I3568" i="9"/>
  <c r="I3566" i="9"/>
  <c r="I3553" i="9"/>
  <c r="I3547" i="9"/>
  <c r="I3545" i="9"/>
  <c r="I3543" i="9"/>
  <c r="I3541" i="9"/>
  <c r="I3539" i="9"/>
  <c r="I3531" i="9"/>
  <c r="I3527" i="9"/>
  <c r="I3526" i="9"/>
  <c r="I3525" i="9"/>
  <c r="I3524" i="9"/>
  <c r="I3523" i="9"/>
  <c r="I3518" i="9"/>
  <c r="I3492" i="9"/>
  <c r="I3489" i="9"/>
  <c r="I3487" i="9"/>
  <c r="I3485" i="9"/>
  <c r="I3483" i="9"/>
  <c r="I3482" i="9"/>
  <c r="I3472" i="9"/>
  <c r="I3470" i="9"/>
  <c r="I3468" i="9"/>
  <c r="I3466" i="9"/>
  <c r="I3465" i="9"/>
  <c r="I3464" i="9"/>
  <c r="I3463" i="9"/>
  <c r="I3462" i="9"/>
  <c r="I3461" i="9"/>
  <c r="I3460" i="9"/>
  <c r="I3458" i="9"/>
  <c r="I3447" i="9"/>
  <c r="I3443" i="9"/>
  <c r="I3436" i="9"/>
  <c r="I3432" i="9"/>
  <c r="I3428" i="9"/>
  <c r="I3423" i="9"/>
  <c r="I3418" i="9"/>
  <c r="I3414" i="9"/>
  <c r="I3412" i="9"/>
  <c r="I3410" i="9"/>
  <c r="I3403" i="9"/>
  <c r="I3385" i="9"/>
  <c r="I3374" i="9"/>
  <c r="I3367" i="9"/>
  <c r="I3363" i="9"/>
  <c r="I3354" i="9"/>
  <c r="I3329" i="9"/>
  <c r="I3321" i="9"/>
  <c r="I3318" i="9"/>
  <c r="I3308" i="9"/>
  <c r="I3306" i="9"/>
  <c r="I3304" i="9"/>
  <c r="I3302" i="9"/>
  <c r="I3293" i="9"/>
  <c r="I3292" i="9"/>
  <c r="I3291" i="9"/>
  <c r="I3290" i="9"/>
  <c r="I3289" i="9"/>
  <c r="I3288" i="9"/>
  <c r="I3287" i="9"/>
  <c r="I3286" i="9"/>
  <c r="I3285" i="9"/>
  <c r="I3284" i="9"/>
  <c r="I3283" i="9"/>
  <c r="I3282" i="9"/>
  <c r="I3281" i="9"/>
  <c r="I3280" i="9"/>
  <c r="I3279" i="9"/>
  <c r="I3278" i="9"/>
  <c r="I3277" i="9"/>
  <c r="I3273" i="9"/>
  <c r="I3269" i="9"/>
  <c r="I3265" i="9"/>
  <c r="I3261" i="9"/>
  <c r="I3257" i="9"/>
  <c r="I3242" i="9"/>
  <c r="I3232" i="9"/>
  <c r="I3217" i="9"/>
  <c r="I3200" i="9"/>
  <c r="I3189" i="9"/>
  <c r="I3188" i="9"/>
  <c r="I3186" i="9"/>
  <c r="I3176" i="9"/>
  <c r="I3173" i="9"/>
  <c r="I3161" i="9"/>
  <c r="I3160" i="9"/>
  <c r="I3143" i="9"/>
  <c r="I3136" i="9"/>
  <c r="I3126" i="9"/>
  <c r="I3117" i="9"/>
  <c r="I3106" i="9"/>
  <c r="I3095" i="9"/>
  <c r="I3089" i="9"/>
  <c r="I3088" i="9"/>
  <c r="I3086" i="9"/>
  <c r="I3079" i="9"/>
  <c r="I3077" i="9"/>
  <c r="I3070" i="9"/>
  <c r="I3064" i="9"/>
  <c r="I3062" i="9"/>
  <c r="I3060" i="9"/>
  <c r="I3057" i="9"/>
  <c r="I3051" i="9"/>
  <c r="I3049" i="9"/>
  <c r="I3047" i="9"/>
  <c r="I3042" i="9"/>
  <c r="I3040" i="9"/>
  <c r="I3034" i="9"/>
  <c r="I3033" i="9"/>
  <c r="I3023" i="9"/>
  <c r="I3021" i="9"/>
  <c r="I3008" i="9"/>
  <c r="I3006" i="9"/>
  <c r="I2999" i="9"/>
  <c r="I2997" i="9"/>
  <c r="I2991" i="9"/>
  <c r="I2982" i="9"/>
  <c r="I2981" i="9"/>
  <c r="I2941" i="9"/>
  <c r="I2912" i="9"/>
  <c r="I2910" i="9"/>
  <c r="I2906" i="9"/>
  <c r="I2904" i="9"/>
  <c r="I2901" i="9"/>
  <c r="I2891" i="9"/>
  <c r="I2889" i="9"/>
  <c r="I2776" i="9"/>
  <c r="I2841" i="9"/>
  <c r="I2840" i="9"/>
  <c r="I2839" i="9"/>
  <c r="I2838" i="9"/>
  <c r="I2837" i="9"/>
  <c r="I2834" i="9"/>
  <c r="V2833" i="9"/>
  <c r="I2833" i="9" s="1"/>
  <c r="V2831" i="9"/>
  <c r="I2831" i="9" s="1"/>
  <c r="V2829" i="9"/>
  <c r="I2829" i="9" s="1"/>
  <c r="V2827" i="9"/>
  <c r="I2827" i="9" s="1"/>
  <c r="V2825" i="9"/>
  <c r="I2825" i="9" s="1"/>
  <c r="V2823" i="9"/>
  <c r="I2823" i="9" s="1"/>
  <c r="V2821" i="9"/>
  <c r="I2821" i="9" s="1"/>
  <c r="I2819" i="9"/>
  <c r="I2818" i="9"/>
  <c r="I2817" i="9"/>
  <c r="I2816" i="9"/>
  <c r="I2815" i="9"/>
  <c r="I2814" i="9"/>
  <c r="I2813" i="9"/>
  <c r="I2810" i="9"/>
  <c r="I2809" i="9"/>
  <c r="I2808" i="9"/>
  <c r="I2807" i="9"/>
  <c r="I2806" i="9"/>
  <c r="I2805" i="9"/>
  <c r="I2804" i="9"/>
  <c r="I2803" i="9"/>
  <c r="I2802" i="9"/>
  <c r="I2801" i="9"/>
  <c r="I2800" i="9"/>
  <c r="V2797" i="9"/>
  <c r="I2797" i="9" s="1"/>
  <c r="V2795" i="9"/>
  <c r="I2795" i="9" s="1"/>
  <c r="V2793" i="9"/>
  <c r="I2793" i="9" s="1"/>
  <c r="I2791" i="9"/>
  <c r="I2790" i="9"/>
  <c r="I2789" i="9"/>
  <c r="I2788" i="9"/>
  <c r="I2787" i="9"/>
  <c r="I2786" i="9"/>
  <c r="I2785" i="9"/>
  <c r="I2784" i="9"/>
  <c r="I2783" i="9"/>
  <c r="I2782" i="9"/>
  <c r="V2777" i="9"/>
  <c r="V2775" i="9"/>
  <c r="I2775" i="9" s="1"/>
  <c r="V2773" i="9"/>
  <c r="I2773" i="9" s="1"/>
  <c r="V2771" i="9"/>
  <c r="I2771" i="9" s="1"/>
  <c r="V2769" i="9"/>
  <c r="I2769" i="9" s="1"/>
  <c r="V2767" i="9"/>
  <c r="I2767" i="9" s="1"/>
  <c r="V2763" i="9"/>
  <c r="I2763" i="9" s="1"/>
  <c r="V2761" i="9"/>
  <c r="V2756" i="9"/>
  <c r="I2756" i="9" s="1"/>
  <c r="V2754" i="9"/>
  <c r="I2754" i="9" s="1"/>
  <c r="V2752" i="9"/>
  <c r="I2752" i="9" s="1"/>
  <c r="V2750" i="9"/>
  <c r="I2750" i="9" s="1"/>
  <c r="V2748" i="9"/>
  <c r="I2748" i="9" s="1"/>
  <c r="V2746" i="9"/>
  <c r="I2746" i="9" s="1"/>
  <c r="V2745" i="9"/>
  <c r="I2743" i="9"/>
  <c r="V2742" i="9"/>
  <c r="I2741" i="9"/>
  <c r="V2740" i="9"/>
  <c r="I2739" i="9"/>
  <c r="I2738" i="9"/>
  <c r="I2737" i="9"/>
  <c r="I2736" i="9"/>
  <c r="I2735" i="9"/>
  <c r="I2734" i="9"/>
  <c r="I2733" i="9"/>
  <c r="I2732" i="9"/>
  <c r="I2731" i="9"/>
  <c r="I2730" i="9"/>
  <c r="I2729" i="9"/>
  <c r="I2728" i="9"/>
  <c r="I2727" i="9"/>
  <c r="I2726" i="9"/>
  <c r="I2725" i="9"/>
  <c r="I2724" i="9"/>
  <c r="I2723" i="9"/>
  <c r="I2722" i="9"/>
  <c r="I2721" i="9"/>
  <c r="I2720" i="9"/>
  <c r="I2719" i="9"/>
  <c r="I2718" i="9"/>
  <c r="I2717" i="9"/>
  <c r="I2716" i="9"/>
  <c r="I2715" i="9"/>
  <c r="I2714" i="9"/>
  <c r="I2713" i="9"/>
  <c r="V2712" i="9"/>
  <c r="I2711" i="9"/>
  <c r="V2710" i="9"/>
  <c r="I2709" i="9"/>
  <c r="V2708" i="9"/>
  <c r="I2707" i="9"/>
  <c r="V2706" i="9"/>
  <c r="I2705" i="9"/>
  <c r="V2704" i="9"/>
  <c r="I2703" i="9"/>
  <c r="V2702" i="9"/>
  <c r="I2701" i="9"/>
  <c r="V2700" i="9"/>
  <c r="I2699" i="9"/>
  <c r="V2698" i="9"/>
  <c r="I2697" i="9"/>
  <c r="V2696" i="9"/>
  <c r="I2695" i="9"/>
  <c r="V2694" i="9"/>
  <c r="I2693" i="9"/>
  <c r="V2692" i="9"/>
  <c r="I2691" i="9"/>
  <c r="V2690" i="9"/>
  <c r="I2689" i="9"/>
  <c r="V2688" i="9"/>
  <c r="I2687" i="9"/>
  <c r="V2686" i="9"/>
  <c r="I2685" i="9"/>
  <c r="V2684" i="9"/>
  <c r="I2683" i="9"/>
  <c r="V2682" i="9"/>
  <c r="I2681" i="9"/>
  <c r="V2680" i="9"/>
  <c r="V2677" i="9"/>
  <c r="I2676" i="9"/>
  <c r="V2675" i="9"/>
  <c r="I2675" i="9" s="1"/>
  <c r="I2674" i="9"/>
  <c r="V2673" i="9"/>
  <c r="I2672" i="9"/>
  <c r="V2665" i="9"/>
  <c r="I2664" i="9"/>
  <c r="V2663" i="9"/>
  <c r="I2663" i="9" s="1"/>
  <c r="I2662" i="9"/>
  <c r="V2661" i="9"/>
  <c r="I2660" i="9"/>
  <c r="V2659" i="9"/>
  <c r="I2659" i="9" s="1"/>
  <c r="I2658" i="9"/>
  <c r="V2657" i="9"/>
  <c r="I2656" i="9"/>
  <c r="V2655" i="9"/>
  <c r="I2655" i="9" s="1"/>
  <c r="I2654" i="9"/>
  <c r="V2653" i="9"/>
  <c r="I2652" i="9"/>
  <c r="V2651" i="9"/>
  <c r="I2651" i="9" s="1"/>
  <c r="I2650" i="9"/>
  <c r="V2649" i="9"/>
  <c r="I2648" i="9"/>
  <c r="V2647" i="9"/>
  <c r="I2647" i="9" s="1"/>
  <c r="I2646" i="9"/>
  <c r="V2645" i="9"/>
  <c r="I2644" i="9"/>
  <c r="V2643" i="9"/>
  <c r="I2643" i="9" s="1"/>
  <c r="I2642" i="9"/>
  <c r="I2641" i="9"/>
  <c r="I2640" i="9"/>
  <c r="I2639" i="9"/>
  <c r="I2638" i="9"/>
  <c r="I2637" i="9"/>
  <c r="I2636" i="9"/>
  <c r="I2635" i="9"/>
  <c r="I2634" i="9"/>
  <c r="I2633" i="9"/>
  <c r="I2632" i="9"/>
  <c r="I2631" i="9"/>
  <c r="I2630" i="9"/>
  <c r="I2629" i="9"/>
  <c r="I2628" i="9"/>
  <c r="I2627" i="9"/>
  <c r="I2626" i="9"/>
  <c r="I2624" i="9"/>
  <c r="V2623" i="9"/>
  <c r="I2622" i="9"/>
  <c r="V2621" i="9"/>
  <c r="I2620" i="9"/>
  <c r="V2619" i="9"/>
  <c r="I2618" i="9"/>
  <c r="V2617" i="9"/>
  <c r="I2616" i="9"/>
  <c r="V2615" i="9"/>
  <c r="I2614" i="9"/>
  <c r="V2613" i="9"/>
  <c r="I2612" i="9"/>
  <c r="V2611" i="9"/>
  <c r="I2610" i="9"/>
  <c r="V2609" i="9"/>
  <c r="I2608" i="9"/>
  <c r="V2607" i="9"/>
  <c r="I2606" i="9"/>
  <c r="V2605" i="9"/>
  <c r="I2604" i="9"/>
  <c r="V2603" i="9"/>
  <c r="I2602" i="9"/>
  <c r="V2601" i="9"/>
  <c r="I2600" i="9"/>
  <c r="V2599" i="9"/>
  <c r="I2598" i="9"/>
  <c r="V2597" i="9"/>
  <c r="I2596" i="9"/>
  <c r="V2595" i="9"/>
  <c r="I2594" i="9"/>
  <c r="V2593" i="9"/>
  <c r="I2592" i="9"/>
  <c r="V2591" i="9"/>
  <c r="I2590" i="9"/>
  <c r="V2589" i="9"/>
  <c r="I2588" i="9"/>
  <c r="V2587" i="9"/>
  <c r="I2586" i="9"/>
  <c r="V2585" i="9"/>
  <c r="I2584" i="9"/>
  <c r="V2583" i="9"/>
  <c r="I2582" i="9"/>
  <c r="V2581" i="9"/>
  <c r="I2580" i="9"/>
  <c r="V2579" i="9"/>
  <c r="I2578" i="9"/>
  <c r="V2577" i="9"/>
  <c r="I2576" i="9"/>
  <c r="V2575" i="9"/>
  <c r="I2574" i="9"/>
  <c r="V2573" i="9"/>
  <c r="I2572" i="9"/>
  <c r="V2571" i="9"/>
  <c r="I2570" i="9"/>
  <c r="V2569" i="9"/>
  <c r="I2568" i="9"/>
  <c r="V2567" i="9"/>
  <c r="I2566" i="9"/>
  <c r="I2535" i="9"/>
  <c r="V2534" i="9"/>
  <c r="I2533" i="9"/>
  <c r="V2532" i="9"/>
  <c r="I2532" i="9" s="1"/>
  <c r="I2531" i="9"/>
  <c r="V2530" i="9"/>
  <c r="I2529" i="9"/>
  <c r="V2528" i="9"/>
  <c r="I2528" i="9" s="1"/>
  <c r="I2527" i="9"/>
  <c r="V2526" i="9"/>
  <c r="I2525" i="9"/>
  <c r="V2524" i="9"/>
  <c r="I2524" i="9" s="1"/>
  <c r="I2523" i="9"/>
  <c r="V2522" i="9"/>
  <c r="I2521" i="9"/>
  <c r="V2520" i="9"/>
  <c r="I2520" i="9" s="1"/>
  <c r="I2519" i="9"/>
  <c r="V2518" i="9"/>
  <c r="I2517" i="9"/>
  <c r="V2516" i="9"/>
  <c r="I2516" i="9" s="1"/>
  <c r="I2515" i="9"/>
  <c r="V2514" i="9"/>
  <c r="I2513" i="9"/>
  <c r="I2512" i="9"/>
  <c r="I2511" i="9"/>
  <c r="I2510" i="9"/>
  <c r="I2508" i="9"/>
  <c r="V2507" i="9"/>
  <c r="I2506" i="9"/>
  <c r="V2505" i="9"/>
  <c r="I2505" i="9" s="1"/>
  <c r="V2502" i="9"/>
  <c r="V2496" i="9"/>
  <c r="I2495" i="9"/>
  <c r="V2494" i="9"/>
  <c r="I2494" i="9" s="1"/>
  <c r="I2486" i="9"/>
  <c r="V2485" i="9"/>
  <c r="I2485" i="9" s="1"/>
  <c r="I2484" i="9"/>
  <c r="V2483" i="9"/>
  <c r="I2482" i="9"/>
  <c r="V2481" i="9"/>
  <c r="I2481" i="9" s="1"/>
  <c r="I2480" i="9"/>
  <c r="V2479" i="9"/>
  <c r="I2478" i="9"/>
  <c r="V2477" i="9"/>
  <c r="I2477" i="9" s="1"/>
  <c r="I2476" i="9"/>
  <c r="V2475" i="9"/>
  <c r="I2474" i="9"/>
  <c r="V2473" i="9"/>
  <c r="I2473" i="9" s="1"/>
  <c r="I2472" i="9"/>
  <c r="V2471" i="9"/>
  <c r="I2470" i="9"/>
  <c r="V2469" i="9"/>
  <c r="I2469" i="9" s="1"/>
  <c r="I2468" i="9"/>
  <c r="V2467" i="9"/>
  <c r="I2466" i="9"/>
  <c r="V2434" i="9"/>
  <c r="I2434" i="9" s="1"/>
  <c r="I2433" i="9"/>
  <c r="V2432" i="9"/>
  <c r="I2431" i="9"/>
  <c r="V2430" i="9"/>
  <c r="I2430" i="9" s="1"/>
  <c r="I2429" i="9"/>
  <c r="V2428" i="9"/>
  <c r="I2427" i="9"/>
  <c r="V2426" i="9"/>
  <c r="I2426" i="9" s="1"/>
  <c r="I2425" i="9"/>
  <c r="V2424" i="9"/>
  <c r="I2355" i="9"/>
  <c r="V2354" i="9"/>
  <c r="I2354" i="9" s="1"/>
  <c r="I2353" i="9"/>
  <c r="V2352" i="9"/>
  <c r="I2351" i="9"/>
  <c r="V2309" i="9"/>
  <c r="I2308" i="9"/>
  <c r="V2307" i="9"/>
  <c r="I2307" i="9" s="1"/>
  <c r="I2306" i="9"/>
  <c r="V2305" i="9"/>
  <c r="I2304" i="9"/>
  <c r="V2303" i="9"/>
  <c r="I2303" i="9" s="1"/>
  <c r="I2302" i="9"/>
  <c r="V2301" i="9"/>
  <c r="I2300" i="9"/>
  <c r="V2299" i="9"/>
  <c r="I2299" i="9" s="1"/>
  <c r="I2298" i="9"/>
  <c r="I2297" i="9"/>
  <c r="I2296" i="9"/>
  <c r="I2295" i="9"/>
  <c r="I2294" i="9"/>
  <c r="I2293" i="9"/>
  <c r="I2292" i="9"/>
  <c r="I2290" i="9"/>
  <c r="V2289" i="9"/>
  <c r="I2288" i="9"/>
  <c r="I2287" i="9"/>
  <c r="I2286" i="9"/>
  <c r="I2285" i="9"/>
  <c r="I2284" i="9"/>
  <c r="I2283" i="9"/>
  <c r="I2282" i="9"/>
  <c r="I2281" i="9"/>
  <c r="I2280" i="9"/>
  <c r="I2279" i="9"/>
  <c r="I2278" i="9"/>
  <c r="I2277" i="9"/>
  <c r="I2276" i="9"/>
  <c r="I2275" i="9"/>
  <c r="I2274" i="9"/>
  <c r="I2273" i="9"/>
  <c r="I2272" i="9"/>
  <c r="I2271" i="9"/>
  <c r="I2270" i="9"/>
  <c r="I2269" i="9"/>
  <c r="I2268" i="9"/>
  <c r="I2267" i="9"/>
  <c r="I2266" i="9"/>
  <c r="I2265" i="9"/>
  <c r="I2264" i="9"/>
  <c r="I2263" i="9"/>
  <c r="I2262" i="9"/>
  <c r="I2261" i="9"/>
  <c r="V2260" i="9"/>
  <c r="I2259" i="9"/>
  <c r="V2255" i="9"/>
  <c r="I2255" i="9" s="1"/>
  <c r="I2254" i="9"/>
  <c r="V2253" i="9"/>
  <c r="I2252" i="9"/>
  <c r="V2251" i="9"/>
  <c r="I2251" i="9" s="1"/>
  <c r="I2250" i="9"/>
  <c r="V2249" i="9"/>
  <c r="I2248" i="9"/>
  <c r="V2247" i="9"/>
  <c r="I2247" i="9" s="1"/>
  <c r="I2246" i="9"/>
  <c r="V2245" i="9"/>
  <c r="I2244" i="9"/>
  <c r="V2243" i="9"/>
  <c r="I2243" i="9" s="1"/>
  <c r="I2242" i="9"/>
  <c r="V2241" i="9"/>
  <c r="I2240" i="9"/>
  <c r="V2239" i="9"/>
  <c r="I2238" i="9"/>
  <c r="I2237" i="9"/>
  <c r="I2236" i="9"/>
  <c r="I2235" i="9"/>
  <c r="I2234" i="9"/>
  <c r="I2233" i="9"/>
  <c r="I2232" i="9"/>
  <c r="I2231" i="9"/>
  <c r="I2230" i="9"/>
  <c r="I2229" i="9"/>
  <c r="I2227" i="9"/>
  <c r="V2226" i="9"/>
  <c r="I2226" i="9" s="1"/>
  <c r="I2225" i="9"/>
  <c r="V2224" i="9"/>
  <c r="V2197" i="9"/>
  <c r="I2196" i="9"/>
  <c r="V2195" i="9"/>
  <c r="I2194" i="9"/>
  <c r="V2185" i="9"/>
  <c r="I2184" i="9"/>
  <c r="V2183" i="9"/>
  <c r="I2182" i="9"/>
  <c r="V2181" i="9"/>
  <c r="I2180" i="9"/>
  <c r="V2179" i="9"/>
  <c r="I2178" i="9"/>
  <c r="V2177" i="9"/>
  <c r="I2176" i="9"/>
  <c r="I2175" i="9"/>
  <c r="I2174" i="9"/>
  <c r="I2173" i="9"/>
  <c r="I2172" i="9"/>
  <c r="I2171" i="9"/>
  <c r="I2170" i="9"/>
  <c r="I2169" i="9"/>
  <c r="I2168" i="9"/>
  <c r="I2167" i="9"/>
  <c r="I2166" i="9"/>
  <c r="V2164" i="9"/>
  <c r="I2163" i="9"/>
  <c r="V2162" i="9"/>
  <c r="I2162" i="9" s="1"/>
  <c r="I2161" i="9"/>
  <c r="V2160" i="9"/>
  <c r="I2159" i="9"/>
  <c r="V2158" i="9"/>
  <c r="I2158" i="9" s="1"/>
  <c r="I2157" i="9"/>
  <c r="V2156" i="9"/>
  <c r="I2155" i="9"/>
  <c r="I2154" i="9"/>
  <c r="I2153" i="9"/>
  <c r="I2152" i="9"/>
  <c r="I2151" i="9"/>
  <c r="I2150" i="9"/>
  <c r="I2149" i="9"/>
  <c r="I2148" i="9"/>
  <c r="I2146" i="9"/>
  <c r="V2145" i="9"/>
  <c r="I2145" i="9" s="1"/>
  <c r="I2144" i="9"/>
  <c r="V2143" i="9"/>
  <c r="I2142" i="9"/>
  <c r="V2141" i="9"/>
  <c r="I2141" i="9" s="1"/>
  <c r="I2140" i="9"/>
  <c r="V2139" i="9"/>
  <c r="I2138" i="9"/>
  <c r="V2137" i="9"/>
  <c r="I2137" i="9" s="1"/>
  <c r="I2136" i="9"/>
  <c r="V2135" i="9"/>
  <c r="I2134" i="9"/>
  <c r="V2133" i="9"/>
  <c r="I2133" i="9" s="1"/>
  <c r="I2132" i="9"/>
  <c r="V2131" i="9"/>
  <c r="I2130" i="9"/>
  <c r="V2129" i="9"/>
  <c r="I2129" i="9" s="1"/>
  <c r="I2128" i="9"/>
  <c r="V2127" i="9"/>
  <c r="I2126" i="9"/>
  <c r="V2125" i="9"/>
  <c r="I2125" i="9" s="1"/>
  <c r="I2124" i="9"/>
  <c r="V2123" i="9"/>
  <c r="I2122" i="9"/>
  <c r="V2121" i="9"/>
  <c r="I2121" i="9" s="1"/>
  <c r="I2120" i="9"/>
  <c r="V2119" i="9"/>
  <c r="I2118" i="9"/>
  <c r="V2117" i="9"/>
  <c r="I2117" i="9" s="1"/>
  <c r="I2116" i="9"/>
  <c r="V2115" i="9"/>
  <c r="I2114" i="9"/>
  <c r="V2113" i="9"/>
  <c r="I2113" i="9" s="1"/>
  <c r="I2112" i="9"/>
  <c r="V2111" i="9"/>
  <c r="I2110" i="9"/>
  <c r="V2109" i="9"/>
  <c r="I2109" i="9" s="1"/>
  <c r="I2108" i="9"/>
  <c r="V2107" i="9"/>
  <c r="I2106" i="9"/>
  <c r="V2105" i="9"/>
  <c r="I2105" i="9" s="1"/>
  <c r="I2104" i="9"/>
  <c r="V2103" i="9"/>
  <c r="I2102" i="9"/>
  <c r="V2101" i="9"/>
  <c r="I2101" i="9" s="1"/>
  <c r="I2100" i="9"/>
  <c r="V2099" i="9"/>
  <c r="I2098" i="9"/>
  <c r="V2097" i="9"/>
  <c r="I2097" i="9" s="1"/>
  <c r="I2096" i="9"/>
  <c r="V2095" i="9"/>
  <c r="I2094" i="9"/>
  <c r="V2093" i="9"/>
  <c r="I2093" i="9" s="1"/>
  <c r="I2092" i="9"/>
  <c r="V2091" i="9"/>
  <c r="I2090" i="9"/>
  <c r="V2089" i="9"/>
  <c r="I2089" i="9" s="1"/>
  <c r="I2088" i="9"/>
  <c r="V2087" i="9"/>
  <c r="I2086" i="9"/>
  <c r="V2085" i="9"/>
  <c r="I2085" i="9" s="1"/>
  <c r="I2084" i="9"/>
  <c r="V2083" i="9"/>
  <c r="I2082" i="9"/>
  <c r="V2081" i="9"/>
  <c r="I2081" i="9" s="1"/>
  <c r="I2080" i="9"/>
  <c r="V2079" i="9"/>
  <c r="I2078" i="9"/>
  <c r="V2077" i="9"/>
  <c r="I2077" i="9" s="1"/>
  <c r="I2076" i="9"/>
  <c r="V2075" i="9"/>
  <c r="I2074" i="9"/>
  <c r="V2073" i="9"/>
  <c r="I2073" i="9" s="1"/>
  <c r="I2072" i="9"/>
  <c r="V2071" i="9"/>
  <c r="I2070" i="9"/>
  <c r="V2069" i="9"/>
  <c r="I2069" i="9" s="1"/>
  <c r="I2068" i="9"/>
  <c r="V2067" i="9"/>
  <c r="I2066" i="9"/>
  <c r="V2065" i="9"/>
  <c r="I2065" i="9" s="1"/>
  <c r="I2064" i="9"/>
  <c r="V2063" i="9"/>
  <c r="I2062" i="9"/>
  <c r="V2061" i="9"/>
  <c r="I2061" i="9" s="1"/>
  <c r="I2060" i="9"/>
  <c r="V2059" i="9"/>
  <c r="I2058" i="9"/>
  <c r="V2057" i="9"/>
  <c r="I2057" i="9" s="1"/>
  <c r="I2056" i="9"/>
  <c r="V2055" i="9"/>
  <c r="I2054" i="9"/>
  <c r="V2053" i="9"/>
  <c r="I2053" i="9" s="1"/>
  <c r="I2052" i="9"/>
  <c r="V2051" i="9"/>
  <c r="I2050" i="9"/>
  <c r="V2049" i="9"/>
  <c r="I2049" i="9" s="1"/>
  <c r="I2048" i="9"/>
  <c r="V2047" i="9"/>
  <c r="I2046" i="9"/>
  <c r="V2045" i="9"/>
  <c r="I2044" i="9"/>
  <c r="I2043" i="9"/>
  <c r="I2042" i="9"/>
  <c r="I2041" i="9"/>
  <c r="I2040" i="9"/>
  <c r="I2039" i="9"/>
  <c r="I2038" i="9"/>
  <c r="I2037" i="9"/>
  <c r="I2036" i="9"/>
  <c r="I2035" i="9"/>
  <c r="I2034" i="9"/>
  <c r="I2033" i="9"/>
  <c r="I2032" i="9"/>
  <c r="I2031" i="9"/>
  <c r="I2030" i="9"/>
  <c r="I2029" i="9"/>
  <c r="I2028" i="9"/>
  <c r="I2026" i="9"/>
  <c r="V2025" i="9"/>
  <c r="I2024" i="9"/>
  <c r="V2023" i="9"/>
  <c r="I2022" i="9"/>
  <c r="V2021" i="9"/>
  <c r="I2020" i="9"/>
  <c r="V2019" i="9"/>
  <c r="I2018" i="9"/>
  <c r="V2017" i="9"/>
  <c r="I2016" i="9"/>
  <c r="V2015" i="9"/>
  <c r="I2014" i="9"/>
  <c r="V2013" i="9"/>
  <c r="I2012" i="9"/>
  <c r="V2011" i="9"/>
  <c r="I2010" i="9"/>
  <c r="V2009" i="9"/>
  <c r="I2008" i="9"/>
  <c r="V2007" i="9"/>
  <c r="I2006" i="9"/>
  <c r="V2005" i="9"/>
  <c r="I2004" i="9"/>
  <c r="V2003" i="9"/>
  <c r="I2002" i="9"/>
  <c r="V2001" i="9"/>
  <c r="I2000" i="9"/>
  <c r="V1999" i="9"/>
  <c r="I1998" i="9"/>
  <c r="V1997" i="9"/>
  <c r="I1996" i="9"/>
  <c r="V1995" i="9"/>
  <c r="I1994" i="9"/>
  <c r="V1993" i="9"/>
  <c r="I1992" i="9"/>
  <c r="V1991" i="9"/>
  <c r="I1990" i="9"/>
  <c r="I1989" i="9"/>
  <c r="I1988" i="9"/>
  <c r="I1987" i="9"/>
  <c r="I1986" i="9"/>
  <c r="I1985" i="9"/>
  <c r="I1984" i="9"/>
  <c r="I1982" i="9"/>
  <c r="V1981" i="9"/>
  <c r="I1980" i="9"/>
  <c r="V1979" i="9"/>
  <c r="I1979" i="9" s="1"/>
  <c r="I1978" i="9"/>
  <c r="V1977" i="9"/>
  <c r="I1976" i="9"/>
  <c r="V1975" i="9"/>
  <c r="I1975" i="9" s="1"/>
  <c r="I1974" i="9"/>
  <c r="V1973" i="9"/>
  <c r="I1972" i="9"/>
  <c r="V1971" i="9"/>
  <c r="I1971" i="9" s="1"/>
  <c r="I1970" i="9"/>
  <c r="V1969" i="9"/>
  <c r="I1968" i="9"/>
  <c r="V1967" i="9"/>
  <c r="I1967" i="9" s="1"/>
  <c r="I1966" i="9"/>
  <c r="V1965" i="9"/>
  <c r="I1964" i="9"/>
  <c r="V1963" i="9"/>
  <c r="I1963" i="9" s="1"/>
  <c r="V1943" i="9"/>
  <c r="I1942" i="9"/>
  <c r="V1941" i="9"/>
  <c r="I1940" i="9"/>
  <c r="V1939" i="9"/>
  <c r="I1938" i="9"/>
  <c r="V1937" i="9"/>
  <c r="I1936" i="9"/>
  <c r="V1935" i="9"/>
  <c r="I1934" i="9"/>
  <c r="V1933" i="9"/>
  <c r="I1932" i="9"/>
  <c r="V1931" i="9"/>
  <c r="I1930" i="9"/>
  <c r="V1929" i="9"/>
  <c r="I1928" i="9"/>
  <c r="V1927" i="9"/>
  <c r="I1926" i="9"/>
  <c r="V1925" i="9"/>
  <c r="I1924" i="9"/>
  <c r="V1923" i="9"/>
  <c r="I1922" i="9"/>
  <c r="V1921" i="9"/>
  <c r="I1920" i="9"/>
  <c r="V1919" i="9"/>
  <c r="I1918" i="9"/>
  <c r="V2844" i="9"/>
  <c r="V2842" i="9"/>
  <c r="V2835" i="9"/>
  <c r="V2832" i="9"/>
  <c r="I2832" i="9" s="1"/>
  <c r="V2830" i="9"/>
  <c r="I2830" i="9" s="1"/>
  <c r="V2828" i="9"/>
  <c r="I2828" i="9" s="1"/>
  <c r="V2826" i="9"/>
  <c r="I2826" i="9" s="1"/>
  <c r="V2824" i="9"/>
  <c r="I2824" i="9" s="1"/>
  <c r="V2822" i="9"/>
  <c r="I2822" i="9" s="1"/>
  <c r="V2820" i="9"/>
  <c r="V2811" i="9"/>
  <c r="V2798" i="9"/>
  <c r="I2798" i="9" s="1"/>
  <c r="V2796" i="9"/>
  <c r="I2796" i="9" s="1"/>
  <c r="V2794" i="9"/>
  <c r="I2794" i="9" s="1"/>
  <c r="V2792" i="9"/>
  <c r="V2780" i="9"/>
  <c r="V2778" i="9"/>
  <c r="I2778" i="9" s="1"/>
  <c r="V2774" i="9"/>
  <c r="I2774" i="9" s="1"/>
  <c r="V2772" i="9"/>
  <c r="I2772" i="9" s="1"/>
  <c r="V2770" i="9"/>
  <c r="I2770" i="9" s="1"/>
  <c r="V2768" i="9"/>
  <c r="I2768" i="9" s="1"/>
  <c r="V2766" i="9"/>
  <c r="V2764" i="9"/>
  <c r="I2764" i="9" s="1"/>
  <c r="V2762" i="9"/>
  <c r="I2762" i="9" s="1"/>
  <c r="I2760" i="9"/>
  <c r="I2759" i="9"/>
  <c r="I2758" i="9"/>
  <c r="V2755" i="9"/>
  <c r="I2755" i="9" s="1"/>
  <c r="V2753" i="9"/>
  <c r="I2753" i="9" s="1"/>
  <c r="V2751" i="9"/>
  <c r="I2751" i="9" s="1"/>
  <c r="V2749" i="9"/>
  <c r="I2749" i="9" s="1"/>
  <c r="V2747" i="9"/>
  <c r="I2747" i="9" s="1"/>
  <c r="I2745" i="9"/>
  <c r="I2744" i="9"/>
  <c r="I2742" i="9"/>
  <c r="I2740" i="9"/>
  <c r="I2712" i="9"/>
  <c r="I2710" i="9"/>
  <c r="I2708" i="9"/>
  <c r="I2706" i="9"/>
  <c r="I2704" i="9"/>
  <c r="I2702" i="9"/>
  <c r="I2700" i="9"/>
  <c r="I2698" i="9"/>
  <c r="I2696" i="9"/>
  <c r="I2694" i="9"/>
  <c r="I2692" i="9"/>
  <c r="I2690" i="9"/>
  <c r="I2688" i="9"/>
  <c r="I2686" i="9"/>
  <c r="I2684" i="9"/>
  <c r="I2682" i="9"/>
  <c r="I2680" i="9"/>
  <c r="I2677" i="9"/>
  <c r="I2673" i="9"/>
  <c r="I2671" i="9"/>
  <c r="I2670" i="9"/>
  <c r="I2669" i="9"/>
  <c r="I2668" i="9"/>
  <c r="I2667" i="9"/>
  <c r="I2665" i="9"/>
  <c r="I2661" i="9"/>
  <c r="I2657" i="9"/>
  <c r="I2653" i="9"/>
  <c r="I2649" i="9"/>
  <c r="I2645" i="9"/>
  <c r="I2623" i="9"/>
  <c r="I2621" i="9"/>
  <c r="I2619" i="9"/>
  <c r="I2617" i="9"/>
  <c r="I2615" i="9"/>
  <c r="I2613" i="9"/>
  <c r="I2611" i="9"/>
  <c r="I2609" i="9"/>
  <c r="I2607" i="9"/>
  <c r="I2605" i="9"/>
  <c r="I2603" i="9"/>
  <c r="I2601" i="9"/>
  <c r="I2599" i="9"/>
  <c r="I2597" i="9"/>
  <c r="I2595" i="9"/>
  <c r="I2593" i="9"/>
  <c r="I2591" i="9"/>
  <c r="I2589" i="9"/>
  <c r="I2587" i="9"/>
  <c r="I2585" i="9"/>
  <c r="I2583" i="9"/>
  <c r="I2581" i="9"/>
  <c r="I2579" i="9"/>
  <c r="I2577" i="9"/>
  <c r="I2575" i="9"/>
  <c r="I2573" i="9"/>
  <c r="I2571" i="9"/>
  <c r="I2569" i="9"/>
  <c r="I2567" i="9"/>
  <c r="I2565" i="9"/>
  <c r="I2564" i="9"/>
  <c r="I2563" i="9"/>
  <c r="I2562" i="9"/>
  <c r="I2561" i="9"/>
  <c r="I2560" i="9"/>
  <c r="I2559" i="9"/>
  <c r="I2558" i="9"/>
  <c r="I2557" i="9"/>
  <c r="I2556" i="9"/>
  <c r="I2555" i="9"/>
  <c r="I2554" i="9"/>
  <c r="I2553" i="9"/>
  <c r="I2552" i="9"/>
  <c r="I2551" i="9"/>
  <c r="I2550" i="9"/>
  <c r="I2549" i="9"/>
  <c r="I2548" i="9"/>
  <c r="I2547" i="9"/>
  <c r="I2546" i="9"/>
  <c r="I2545" i="9"/>
  <c r="I2544" i="9"/>
  <c r="I2543" i="9"/>
  <c r="I2542" i="9"/>
  <c r="I2541" i="9"/>
  <c r="I2540" i="9"/>
  <c r="I2539" i="9"/>
  <c r="I2538" i="9"/>
  <c r="I2537" i="9"/>
  <c r="I2534" i="9"/>
  <c r="I2530" i="9"/>
  <c r="I2526" i="9"/>
  <c r="I2522" i="9"/>
  <c r="I2518" i="9"/>
  <c r="I2507" i="9"/>
  <c r="I2502" i="9"/>
  <c r="I2500" i="9"/>
  <c r="I2499" i="9"/>
  <c r="I2498" i="9"/>
  <c r="I2496" i="9"/>
  <c r="I2492" i="9"/>
  <c r="I2491" i="9"/>
  <c r="I2490" i="9"/>
  <c r="I2489" i="9"/>
  <c r="I2488" i="9"/>
  <c r="I2483" i="9"/>
  <c r="I2479" i="9"/>
  <c r="I2475" i="9"/>
  <c r="I2471" i="9"/>
  <c r="I2467" i="9"/>
  <c r="I2465" i="9"/>
  <c r="I2464" i="9"/>
  <c r="I2463" i="9"/>
  <c r="I2462" i="9"/>
  <c r="I2461" i="9"/>
  <c r="I2460" i="9"/>
  <c r="I2459" i="9"/>
  <c r="I2458" i="9"/>
  <c r="I2457" i="9"/>
  <c r="I2456" i="9"/>
  <c r="I2455" i="9"/>
  <c r="I2454" i="9"/>
  <c r="I2453" i="9"/>
  <c r="I2452" i="9"/>
  <c r="I2451" i="9"/>
  <c r="I2450" i="9"/>
  <c r="I2449" i="9"/>
  <c r="I2448" i="9"/>
  <c r="I2447" i="9"/>
  <c r="I2446" i="9"/>
  <c r="I2445" i="9"/>
  <c r="I2444" i="9"/>
  <c r="I2443" i="9"/>
  <c r="I2442" i="9"/>
  <c r="I2441" i="9"/>
  <c r="I2440" i="9"/>
  <c r="I2439" i="9"/>
  <c r="I2438" i="9"/>
  <c r="I2437" i="9"/>
  <c r="I2436" i="9"/>
  <c r="I2432" i="9"/>
  <c r="I2428" i="9"/>
  <c r="I2424" i="9"/>
  <c r="I2422" i="9"/>
  <c r="I2421" i="9"/>
  <c r="I2420" i="9"/>
  <c r="I2419" i="9"/>
  <c r="I2418" i="9"/>
  <c r="I2417" i="9"/>
  <c r="I2416" i="9"/>
  <c r="I2415" i="9"/>
  <c r="I2414" i="9"/>
  <c r="I2413" i="9"/>
  <c r="I2412" i="9"/>
  <c r="I2411" i="9"/>
  <c r="I2410" i="9"/>
  <c r="I2409" i="9"/>
  <c r="I2408" i="9"/>
  <c r="I2407" i="9"/>
  <c r="I2406" i="9"/>
  <c r="I2405" i="9"/>
  <c r="I2404" i="9"/>
  <c r="I2403" i="9"/>
  <c r="I2402" i="9"/>
  <c r="I2401" i="9"/>
  <c r="I2400" i="9"/>
  <c r="I2399" i="9"/>
  <c r="I2398" i="9"/>
  <c r="I2397" i="9"/>
  <c r="I2396" i="9"/>
  <c r="I2395" i="9"/>
  <c r="I2394" i="9"/>
  <c r="I2393" i="9"/>
  <c r="I2392" i="9"/>
  <c r="I2391" i="9"/>
  <c r="I2390" i="9"/>
  <c r="I2389" i="9"/>
  <c r="I2388" i="9"/>
  <c r="I2387" i="9"/>
  <c r="I2386" i="9"/>
  <c r="I2385" i="9"/>
  <c r="I2384" i="9"/>
  <c r="I2383" i="9"/>
  <c r="I2382" i="9"/>
  <c r="I2381" i="9"/>
  <c r="I2380" i="9"/>
  <c r="I2379" i="9"/>
  <c r="I2378" i="9"/>
  <c r="I2377" i="9"/>
  <c r="I2376" i="9"/>
  <c r="I2375" i="9"/>
  <c r="I2374" i="9"/>
  <c r="I2373" i="9"/>
  <c r="I2372" i="9"/>
  <c r="I2371" i="9"/>
  <c r="I2370" i="9"/>
  <c r="I2369" i="9"/>
  <c r="I2368" i="9"/>
  <c r="I2367" i="9"/>
  <c r="I2366" i="9"/>
  <c r="I2365" i="9"/>
  <c r="I2364" i="9"/>
  <c r="I2363" i="9"/>
  <c r="I2362" i="9"/>
  <c r="I2361" i="9"/>
  <c r="I2360" i="9"/>
  <c r="I2359" i="9"/>
  <c r="I2358" i="9"/>
  <c r="I2357" i="9"/>
  <c r="I2352" i="9"/>
  <c r="I2350" i="9"/>
  <c r="I2349" i="9"/>
  <c r="I2348" i="9"/>
  <c r="I2347" i="9"/>
  <c r="I2346" i="9"/>
  <c r="I2345" i="9"/>
  <c r="I2344" i="9"/>
  <c r="I2343" i="9"/>
  <c r="I2342" i="9"/>
  <c r="I2341" i="9"/>
  <c r="I2340" i="9"/>
  <c r="I2339" i="9"/>
  <c r="I2338" i="9"/>
  <c r="I2337" i="9"/>
  <c r="I2336" i="9"/>
  <c r="I2335" i="9"/>
  <c r="I2334" i="9"/>
  <c r="I2333" i="9"/>
  <c r="I2332" i="9"/>
  <c r="I2331" i="9"/>
  <c r="I2330" i="9"/>
  <c r="I2329" i="9"/>
  <c r="I2328" i="9"/>
  <c r="I2327" i="9"/>
  <c r="I2326" i="9"/>
  <c r="I2325" i="9"/>
  <c r="I2324" i="9"/>
  <c r="I2323" i="9"/>
  <c r="I2322" i="9"/>
  <c r="I2321" i="9"/>
  <c r="I2320" i="9"/>
  <c r="I2319" i="9"/>
  <c r="I2317" i="9"/>
  <c r="I2316" i="9"/>
  <c r="I2315" i="9"/>
  <c r="I2314" i="9"/>
  <c r="I2313" i="9"/>
  <c r="I2312" i="9"/>
  <c r="I2311" i="9"/>
  <c r="I2309" i="9"/>
  <c r="I2305" i="9"/>
  <c r="I2301" i="9"/>
  <c r="I2260" i="9"/>
  <c r="I2258" i="9"/>
  <c r="I2257" i="9"/>
  <c r="I2253" i="9"/>
  <c r="I2249" i="9"/>
  <c r="I2245" i="9"/>
  <c r="I2241" i="9"/>
  <c r="I2224" i="9"/>
  <c r="I2222" i="9"/>
  <c r="I2221" i="9"/>
  <c r="I2220" i="9"/>
  <c r="I2219" i="9"/>
  <c r="I2218" i="9"/>
  <c r="I2217" i="9"/>
  <c r="I2216" i="9"/>
  <c r="I2215" i="9"/>
  <c r="I2214" i="9"/>
  <c r="I2213" i="9"/>
  <c r="I2212" i="9"/>
  <c r="I2211" i="9"/>
  <c r="I2210" i="9"/>
  <c r="I2209" i="9"/>
  <c r="I2208" i="9"/>
  <c r="I2207" i="9"/>
  <c r="I2206" i="9"/>
  <c r="I2205" i="9"/>
  <c r="I2204" i="9"/>
  <c r="I2203" i="9"/>
  <c r="I2202" i="9"/>
  <c r="I2201" i="9"/>
  <c r="I2200" i="9"/>
  <c r="I2199" i="9"/>
  <c r="I2197" i="9"/>
  <c r="I2195" i="9"/>
  <c r="I2193" i="9"/>
  <c r="I2192" i="9"/>
  <c r="I2191" i="9"/>
  <c r="I2190" i="9"/>
  <c r="I2189" i="9"/>
  <c r="I2188" i="9"/>
  <c r="I2187" i="9"/>
  <c r="I2185" i="9"/>
  <c r="I2183" i="9"/>
  <c r="I2181" i="9"/>
  <c r="I2179" i="9"/>
  <c r="I2164" i="9"/>
  <c r="I2160" i="9"/>
  <c r="I2156" i="9"/>
  <c r="I2143" i="9"/>
  <c r="I2139" i="9"/>
  <c r="I2135" i="9"/>
  <c r="I2131" i="9"/>
  <c r="I2127" i="9"/>
  <c r="I2123" i="9"/>
  <c r="I2119" i="9"/>
  <c r="I2115" i="9"/>
  <c r="I2111" i="9"/>
  <c r="I2107" i="9"/>
  <c r="I2103" i="9"/>
  <c r="I2099" i="9"/>
  <c r="I2095" i="9"/>
  <c r="I2091" i="9"/>
  <c r="I2087" i="9"/>
  <c r="I2083" i="9"/>
  <c r="I2079" i="9"/>
  <c r="I2075" i="9"/>
  <c r="I2071" i="9"/>
  <c r="I2067" i="9"/>
  <c r="I2063" i="9"/>
  <c r="I2059" i="9"/>
  <c r="I2055" i="9"/>
  <c r="I2051" i="9"/>
  <c r="I2047" i="9"/>
  <c r="I2025" i="9"/>
  <c r="I2023" i="9"/>
  <c r="I2021" i="9"/>
  <c r="I2019" i="9"/>
  <c r="I2017" i="9"/>
  <c r="I2015" i="9"/>
  <c r="I2013" i="9"/>
  <c r="I2011" i="9"/>
  <c r="I2009" i="9"/>
  <c r="I2007" i="9"/>
  <c r="I2005" i="9"/>
  <c r="I2003" i="9"/>
  <c r="I2001" i="9"/>
  <c r="I1999" i="9"/>
  <c r="I1997" i="9"/>
  <c r="I1995" i="9"/>
  <c r="I1993" i="9"/>
  <c r="I1981" i="9"/>
  <c r="I1977" i="9"/>
  <c r="I1973" i="9"/>
  <c r="I1969" i="9"/>
  <c r="I1965" i="9"/>
  <c r="I1961" i="9"/>
  <c r="I1960" i="9"/>
  <c r="I1959" i="9"/>
  <c r="I1958" i="9"/>
  <c r="I1957" i="9"/>
  <c r="I1956" i="9"/>
  <c r="I1955" i="9"/>
  <c r="I1954" i="9"/>
  <c r="I1953" i="9"/>
  <c r="I1952" i="9"/>
  <c r="I1951" i="9"/>
  <c r="I1950" i="9"/>
  <c r="I1949" i="9"/>
  <c r="I1948" i="9"/>
  <c r="I1947" i="9"/>
  <c r="I1946" i="9"/>
  <c r="I1945" i="9"/>
  <c r="I1943" i="9"/>
  <c r="I1941" i="9"/>
  <c r="I1939" i="9"/>
  <c r="I1937" i="9"/>
  <c r="I1935" i="9"/>
  <c r="I1933" i="9"/>
  <c r="I1931" i="9"/>
  <c r="I1929" i="9"/>
  <c r="I1927" i="9"/>
  <c r="I1925" i="9"/>
  <c r="I1923" i="9"/>
  <c r="I1921" i="9"/>
  <c r="I1919" i="9"/>
  <c r="I1917" i="9"/>
  <c r="I1916" i="9"/>
  <c r="I1915" i="9"/>
  <c r="I1914" i="9"/>
  <c r="I1913" i="9"/>
  <c r="I1912" i="9"/>
  <c r="I1911" i="9"/>
  <c r="I1910" i="9"/>
  <c r="I1909" i="9"/>
  <c r="V1906" i="9"/>
  <c r="I1906" i="9" s="1"/>
  <c r="I1904" i="9"/>
  <c r="I1903" i="9"/>
  <c r="I1902" i="9"/>
  <c r="V1899" i="9"/>
  <c r="I1899" i="9" s="1"/>
  <c r="V1897" i="9"/>
  <c r="I1897" i="9" s="1"/>
  <c r="V1895" i="9"/>
  <c r="I1895" i="9" s="1"/>
  <c r="V1893" i="9"/>
  <c r="I1893" i="9" s="1"/>
  <c r="V1891" i="9"/>
  <c r="I1891" i="9" s="1"/>
  <c r="V1889" i="9"/>
  <c r="I1889" i="9" s="1"/>
  <c r="V1887" i="9"/>
  <c r="I1887" i="9" s="1"/>
  <c r="V1885" i="9"/>
  <c r="I1885" i="9" s="1"/>
  <c r="V1883" i="9"/>
  <c r="I1883" i="9" s="1"/>
  <c r="V1881" i="9"/>
  <c r="I1881" i="9" s="1"/>
  <c r="V1879" i="9"/>
  <c r="I1879" i="9" s="1"/>
  <c r="V1877" i="9"/>
  <c r="V1874" i="9"/>
  <c r="I1874" i="9" s="1"/>
  <c r="V1872" i="9"/>
  <c r="I1872" i="9" s="1"/>
  <c r="V1870" i="9"/>
  <c r="I1870" i="9" s="1"/>
  <c r="V1868" i="9"/>
  <c r="I1868" i="9" s="1"/>
  <c r="V1866" i="9"/>
  <c r="I1866" i="9" s="1"/>
  <c r="V1864" i="9"/>
  <c r="I1855" i="9"/>
  <c r="V1854" i="9"/>
  <c r="I1854" i="9" s="1"/>
  <c r="I1853" i="9"/>
  <c r="V1852" i="9"/>
  <c r="I1851" i="9"/>
  <c r="V1850" i="9"/>
  <c r="I1850" i="9" s="1"/>
  <c r="I1849" i="9"/>
  <c r="V1848" i="9"/>
  <c r="I1847" i="9"/>
  <c r="V1846" i="9"/>
  <c r="I1846" i="9" s="1"/>
  <c r="V1842" i="9"/>
  <c r="I1841" i="9"/>
  <c r="V1840" i="9"/>
  <c r="I1839" i="9"/>
  <c r="V1838" i="9"/>
  <c r="I1837" i="9"/>
  <c r="V1836" i="9"/>
  <c r="I1835" i="9"/>
  <c r="V1834" i="9"/>
  <c r="I1833" i="9"/>
  <c r="V1832" i="9"/>
  <c r="I1831" i="9"/>
  <c r="V1830" i="9"/>
  <c r="I1829" i="9"/>
  <c r="V1828" i="9"/>
  <c r="I1827" i="9"/>
  <c r="V1826" i="9"/>
  <c r="I1825" i="9"/>
  <c r="V1824" i="9"/>
  <c r="I1823" i="9"/>
  <c r="V1822" i="9"/>
  <c r="I1821" i="9"/>
  <c r="V1820" i="9"/>
  <c r="I1819" i="9"/>
  <c r="V1818" i="9"/>
  <c r="I1817" i="9"/>
  <c r="V1816" i="9"/>
  <c r="I1815" i="9"/>
  <c r="V1814" i="9"/>
  <c r="I1813" i="9"/>
  <c r="V1812" i="9"/>
  <c r="I1811" i="9"/>
  <c r="V1810" i="9"/>
  <c r="I1809" i="9"/>
  <c r="V1808" i="9"/>
  <c r="I1807" i="9"/>
  <c r="V1806" i="9"/>
  <c r="I1805" i="9"/>
  <c r="V1804" i="9"/>
  <c r="I1803" i="9"/>
  <c r="V1802" i="9"/>
  <c r="V1793" i="9"/>
  <c r="I1792" i="9"/>
  <c r="I1791" i="9"/>
  <c r="I1790" i="9"/>
  <c r="I1789" i="9"/>
  <c r="I1788" i="9"/>
  <c r="I1787" i="9"/>
  <c r="I1786" i="9"/>
  <c r="I1785" i="9"/>
  <c r="I1784" i="9"/>
  <c r="I1783" i="9"/>
  <c r="I1782" i="9"/>
  <c r="I1781" i="9"/>
  <c r="I1780" i="9"/>
  <c r="I1779" i="9"/>
  <c r="I1778" i="9"/>
  <c r="I1777" i="9"/>
  <c r="I1776" i="9"/>
  <c r="I1774" i="9"/>
  <c r="V1773" i="9"/>
  <c r="I1772" i="9"/>
  <c r="V1771" i="9"/>
  <c r="I1770" i="9"/>
  <c r="V1769" i="9"/>
  <c r="I1768" i="9"/>
  <c r="V1767" i="9"/>
  <c r="I1766" i="9"/>
  <c r="V1765" i="9"/>
  <c r="I1764" i="9"/>
  <c r="V1763" i="9"/>
  <c r="I1762" i="9"/>
  <c r="V1761" i="9"/>
  <c r="I1760" i="9"/>
  <c r="V1759" i="9"/>
  <c r="I1758" i="9"/>
  <c r="V1757" i="9"/>
  <c r="I1756" i="9"/>
  <c r="V1755" i="9"/>
  <c r="I1754" i="9"/>
  <c r="V1753" i="9"/>
  <c r="I1752" i="9"/>
  <c r="V1729" i="9"/>
  <c r="I1728" i="9"/>
  <c r="V1727" i="9"/>
  <c r="I1726" i="9"/>
  <c r="V1725" i="9"/>
  <c r="I1724" i="9"/>
  <c r="V1723" i="9"/>
  <c r="I1722" i="9"/>
  <c r="V1721" i="9"/>
  <c r="I1720" i="9"/>
  <c r="V1719" i="9"/>
  <c r="I1718" i="9"/>
  <c r="V1717" i="9"/>
  <c r="I1716" i="9"/>
  <c r="I1715" i="9"/>
  <c r="I1714" i="9"/>
  <c r="I1713" i="9"/>
  <c r="I1712" i="9"/>
  <c r="I1710" i="9"/>
  <c r="V1709" i="9"/>
  <c r="I1709" i="9" s="1"/>
  <c r="I1708" i="9"/>
  <c r="V1707" i="9"/>
  <c r="I1706" i="9"/>
  <c r="V1705" i="9"/>
  <c r="I1705" i="9" s="1"/>
  <c r="I1704" i="9"/>
  <c r="V1703" i="9"/>
  <c r="I1702" i="9"/>
  <c r="V1701" i="9"/>
  <c r="I1701" i="9" s="1"/>
  <c r="I1700" i="9"/>
  <c r="V1699" i="9"/>
  <c r="V1689" i="9"/>
  <c r="I1688" i="9"/>
  <c r="V1687" i="9"/>
  <c r="I1686" i="9"/>
  <c r="V1685" i="9"/>
  <c r="I1684" i="9"/>
  <c r="V1683" i="9"/>
  <c r="I1682" i="9"/>
  <c r="V1681" i="9"/>
  <c r="I1680" i="9"/>
  <c r="V1679" i="9"/>
  <c r="I1678" i="9"/>
  <c r="V1677" i="9"/>
  <c r="I1676" i="9"/>
  <c r="V1675" i="9"/>
  <c r="I1674" i="9"/>
  <c r="V1673" i="9"/>
  <c r="I1672" i="9"/>
  <c r="V1671" i="9"/>
  <c r="I1670" i="9"/>
  <c r="V1669" i="9"/>
  <c r="I1668" i="9"/>
  <c r="I1667" i="9"/>
  <c r="I1666" i="9"/>
  <c r="I1665" i="9"/>
  <c r="I1664" i="9"/>
  <c r="I1663" i="9"/>
  <c r="I1662" i="9"/>
  <c r="I1661" i="9"/>
  <c r="I1660" i="9"/>
  <c r="I1614" i="9"/>
  <c r="V1613" i="9"/>
  <c r="I1612" i="9"/>
  <c r="V1611" i="9"/>
  <c r="I1610" i="9"/>
  <c r="I1609" i="9"/>
  <c r="I1608" i="9"/>
  <c r="I1607" i="9"/>
  <c r="I1606" i="9"/>
  <c r="I1605" i="9"/>
  <c r="I1604" i="9"/>
  <c r="I1603" i="9"/>
  <c r="I1602" i="9"/>
  <c r="I1601" i="9"/>
  <c r="I1600" i="9"/>
  <c r="I1599" i="9"/>
  <c r="I1598" i="9"/>
  <c r="I1597" i="9"/>
  <c r="I1596" i="9"/>
  <c r="I1595" i="9"/>
  <c r="I1594" i="9"/>
  <c r="I1593" i="9"/>
  <c r="I1591" i="9"/>
  <c r="V1590" i="9"/>
  <c r="I1590" i="9" s="1"/>
  <c r="I1589" i="9"/>
  <c r="V1588" i="9"/>
  <c r="I1587" i="9"/>
  <c r="V1586" i="9"/>
  <c r="I1586" i="9" s="1"/>
  <c r="I1585" i="9"/>
  <c r="V1584" i="9"/>
  <c r="I1583" i="9"/>
  <c r="V1582" i="9"/>
  <c r="I1582" i="9" s="1"/>
  <c r="I1581" i="9"/>
  <c r="V1580" i="9"/>
  <c r="I1579" i="9"/>
  <c r="V1578" i="9"/>
  <c r="I1578" i="9" s="1"/>
  <c r="I1577" i="9"/>
  <c r="I1572" i="9"/>
  <c r="V1571" i="9"/>
  <c r="I1570" i="9"/>
  <c r="V1569" i="9"/>
  <c r="I1568" i="9"/>
  <c r="V1567" i="9"/>
  <c r="I1566" i="9"/>
  <c r="V1565" i="9"/>
  <c r="I1564" i="9"/>
  <c r="V1563" i="9"/>
  <c r="I1562" i="9"/>
  <c r="V1561" i="9"/>
  <c r="I1560" i="9"/>
  <c r="V1559" i="9"/>
  <c r="I1558" i="9"/>
  <c r="I1557" i="9"/>
  <c r="I1556" i="9"/>
  <c r="I1555" i="9"/>
  <c r="V1537" i="9"/>
  <c r="I1537" i="9" s="1"/>
  <c r="I1536" i="9"/>
  <c r="V1535" i="9"/>
  <c r="I1534" i="9"/>
  <c r="I1533" i="9"/>
  <c r="I1532" i="9"/>
  <c r="I1531" i="9"/>
  <c r="I1530" i="9"/>
  <c r="I1529" i="9"/>
  <c r="I1528" i="9"/>
  <c r="I1527" i="9"/>
  <c r="I1526" i="9"/>
  <c r="I1525" i="9"/>
  <c r="I1524" i="9"/>
  <c r="I1523" i="9"/>
  <c r="I1522" i="9"/>
  <c r="I1521" i="9"/>
  <c r="I1520" i="9"/>
  <c r="I1519" i="9"/>
  <c r="V1515" i="9"/>
  <c r="I1514" i="9"/>
  <c r="V1513" i="9"/>
  <c r="I1512" i="9"/>
  <c r="V1511" i="9"/>
  <c r="I1510" i="9"/>
  <c r="V1509" i="9"/>
  <c r="I1508" i="9"/>
  <c r="V1507" i="9"/>
  <c r="I1506" i="9"/>
  <c r="V1505" i="9"/>
  <c r="I1504" i="9"/>
  <c r="V1503" i="9"/>
  <c r="I1502" i="9"/>
  <c r="V1501" i="9"/>
  <c r="I1500" i="9"/>
  <c r="V1499" i="9"/>
  <c r="I1498" i="9"/>
  <c r="V1497" i="9"/>
  <c r="I1496" i="9"/>
  <c r="V1495" i="9"/>
  <c r="I1494" i="9"/>
  <c r="V1493" i="9"/>
  <c r="I1492" i="9"/>
  <c r="V1491" i="9"/>
  <c r="I1490" i="9"/>
  <c r="V1489" i="9"/>
  <c r="I1488" i="9"/>
  <c r="V1487" i="9"/>
  <c r="I1486" i="9"/>
  <c r="V1485" i="9"/>
  <c r="I1484" i="9"/>
  <c r="V1483" i="9"/>
  <c r="V1478" i="9"/>
  <c r="I1478" i="9" s="1"/>
  <c r="I1477" i="9"/>
  <c r="V1476" i="9"/>
  <c r="I1475" i="9"/>
  <c r="V1474" i="9"/>
  <c r="I1474" i="9" s="1"/>
  <c r="I1473" i="9"/>
  <c r="V1472" i="9"/>
  <c r="I1471" i="9"/>
  <c r="V1470" i="9"/>
  <c r="I1470" i="9" s="1"/>
  <c r="I1469" i="9"/>
  <c r="V1468" i="9"/>
  <c r="I1467" i="9"/>
  <c r="V1466" i="9"/>
  <c r="I1466" i="9" s="1"/>
  <c r="V1440" i="9"/>
  <c r="I1407" i="9"/>
  <c r="I1406" i="9"/>
  <c r="I1405" i="9"/>
  <c r="I1404" i="9"/>
  <c r="I1403" i="9"/>
  <c r="V1907" i="9"/>
  <c r="I1907" i="9" s="1"/>
  <c r="V1905" i="9"/>
  <c r="V1900" i="9"/>
  <c r="I1900" i="9" s="1"/>
  <c r="V1898" i="9"/>
  <c r="I1898" i="9" s="1"/>
  <c r="V1896" i="9"/>
  <c r="I1896" i="9" s="1"/>
  <c r="V1894" i="9"/>
  <c r="I1894" i="9" s="1"/>
  <c r="V1892" i="9"/>
  <c r="I1892" i="9" s="1"/>
  <c r="V1890" i="9"/>
  <c r="I1890" i="9" s="1"/>
  <c r="V1888" i="9"/>
  <c r="I1888" i="9" s="1"/>
  <c r="V1886" i="9"/>
  <c r="I1886" i="9" s="1"/>
  <c r="V1884" i="9"/>
  <c r="I1884" i="9" s="1"/>
  <c r="V1882" i="9"/>
  <c r="I1882" i="9" s="1"/>
  <c r="V1880" i="9"/>
  <c r="I1880" i="9" s="1"/>
  <c r="V1878" i="9"/>
  <c r="I1878" i="9" s="1"/>
  <c r="I1876" i="9"/>
  <c r="V1873" i="9"/>
  <c r="I1873" i="9" s="1"/>
  <c r="V1871" i="9"/>
  <c r="I1871" i="9" s="1"/>
  <c r="V1869" i="9"/>
  <c r="I1869" i="9" s="1"/>
  <c r="V1867" i="9"/>
  <c r="I1867" i="9" s="1"/>
  <c r="V1865" i="9"/>
  <c r="I1865" i="9" s="1"/>
  <c r="I1863" i="9"/>
  <c r="I1862" i="9"/>
  <c r="I1861" i="9"/>
  <c r="I1860" i="9"/>
  <c r="I1859" i="9"/>
  <c r="I1858" i="9"/>
  <c r="I1857" i="9"/>
  <c r="I1856" i="9"/>
  <c r="I1852" i="9"/>
  <c r="I1848" i="9"/>
  <c r="I1844" i="9"/>
  <c r="I1842" i="9"/>
  <c r="I1840" i="9"/>
  <c r="I1838" i="9"/>
  <c r="I1836" i="9"/>
  <c r="I1834" i="9"/>
  <c r="I1832" i="9"/>
  <c r="I1830" i="9"/>
  <c r="I1828" i="9"/>
  <c r="I1826" i="9"/>
  <c r="I1824" i="9"/>
  <c r="I1822" i="9"/>
  <c r="I1820" i="9"/>
  <c r="I1818" i="9"/>
  <c r="I1816" i="9"/>
  <c r="I1814" i="9"/>
  <c r="I1812" i="9"/>
  <c r="I1810" i="9"/>
  <c r="I1808" i="9"/>
  <c r="I1806" i="9"/>
  <c r="I1804" i="9"/>
  <c r="I1802" i="9"/>
  <c r="I1800" i="9"/>
  <c r="I1799" i="9"/>
  <c r="I1798" i="9"/>
  <c r="I1797" i="9"/>
  <c r="I1796" i="9"/>
  <c r="I1795" i="9"/>
  <c r="I1793" i="9"/>
  <c r="I1773" i="9"/>
  <c r="I1771" i="9"/>
  <c r="I1769" i="9"/>
  <c r="I1767" i="9"/>
  <c r="I1765" i="9"/>
  <c r="I1763" i="9"/>
  <c r="I1761" i="9"/>
  <c r="I1759" i="9"/>
  <c r="I1757" i="9"/>
  <c r="I1755" i="9"/>
  <c r="I1753" i="9"/>
  <c r="I1751" i="9"/>
  <c r="I1750" i="9"/>
  <c r="I1749" i="9"/>
  <c r="I1748" i="9"/>
  <c r="I1747" i="9"/>
  <c r="I1746" i="9"/>
  <c r="I1745" i="9"/>
  <c r="I1744" i="9"/>
  <c r="I1743" i="9"/>
  <c r="I1742" i="9"/>
  <c r="I1741" i="9"/>
  <c r="I1740" i="9"/>
  <c r="I1739" i="9"/>
  <c r="I1738" i="9"/>
  <c r="I1737" i="9"/>
  <c r="I1736" i="9"/>
  <c r="I1735" i="9"/>
  <c r="I1734" i="9"/>
  <c r="I1733" i="9"/>
  <c r="I1732" i="9"/>
  <c r="I1731" i="9"/>
  <c r="I1729" i="9"/>
  <c r="I1727" i="9"/>
  <c r="I1725" i="9"/>
  <c r="I1723" i="9"/>
  <c r="I1721" i="9"/>
  <c r="I1719" i="9"/>
  <c r="I1707" i="9"/>
  <c r="I1703" i="9"/>
  <c r="I1699" i="9"/>
  <c r="I1697" i="9"/>
  <c r="I1696" i="9"/>
  <c r="I1695" i="9"/>
  <c r="I1694" i="9"/>
  <c r="I1693" i="9"/>
  <c r="I1692" i="9"/>
  <c r="I1691" i="9"/>
  <c r="I1689" i="9"/>
  <c r="I1687" i="9"/>
  <c r="I1685" i="9"/>
  <c r="I1683" i="9"/>
  <c r="I1681" i="9"/>
  <c r="I1679" i="9"/>
  <c r="I1677" i="9"/>
  <c r="I1675" i="9"/>
  <c r="I1673" i="9"/>
  <c r="I1671" i="9"/>
  <c r="I1657" i="9"/>
  <c r="I1656" i="9"/>
  <c r="I1655" i="9"/>
  <c r="I1654" i="9"/>
  <c r="I1653" i="9"/>
  <c r="I1652" i="9"/>
  <c r="I1651" i="9"/>
  <c r="I1650" i="9"/>
  <c r="I1649" i="9"/>
  <c r="I1648" i="9"/>
  <c r="I1647" i="9"/>
  <c r="I1646" i="9"/>
  <c r="I1645" i="9"/>
  <c r="I1644" i="9"/>
  <c r="I1643" i="9"/>
  <c r="I1642" i="9"/>
  <c r="I1641" i="9"/>
  <c r="I1640" i="9"/>
  <c r="I1639" i="9"/>
  <c r="I1638" i="9"/>
  <c r="I1637" i="9"/>
  <c r="I1636" i="9"/>
  <c r="I1635" i="9"/>
  <c r="I1634" i="9"/>
  <c r="I1633" i="9"/>
  <c r="I1632" i="9"/>
  <c r="I1631" i="9"/>
  <c r="I1630" i="9"/>
  <c r="I1629" i="9"/>
  <c r="I1628" i="9"/>
  <c r="I1627" i="9"/>
  <c r="I1626" i="9"/>
  <c r="I1625" i="9"/>
  <c r="I1624" i="9"/>
  <c r="I1623" i="9"/>
  <c r="I1622" i="9"/>
  <c r="I1621" i="9"/>
  <c r="I1620" i="9"/>
  <c r="I1619" i="9"/>
  <c r="I1618" i="9"/>
  <c r="I1617" i="9"/>
  <c r="I1616" i="9"/>
  <c r="I1613" i="9"/>
  <c r="I1588" i="9"/>
  <c r="I1584" i="9"/>
  <c r="I1580" i="9"/>
  <c r="I1576" i="9"/>
  <c r="I1575" i="9"/>
  <c r="I1574" i="9"/>
  <c r="I1571" i="9"/>
  <c r="I1569" i="9"/>
  <c r="I1567" i="9"/>
  <c r="I1565" i="9"/>
  <c r="I1563" i="9"/>
  <c r="I1561" i="9"/>
  <c r="I1559" i="9"/>
  <c r="I1553" i="9"/>
  <c r="I1552" i="9"/>
  <c r="I1551" i="9"/>
  <c r="I1550" i="9"/>
  <c r="I1549" i="9"/>
  <c r="I1548" i="9"/>
  <c r="I1547" i="9"/>
  <c r="I1546" i="9"/>
  <c r="I1545" i="9"/>
  <c r="I1544" i="9"/>
  <c r="I1543" i="9"/>
  <c r="I1542" i="9"/>
  <c r="I1541" i="9"/>
  <c r="I1540" i="9"/>
  <c r="I1539" i="9"/>
  <c r="I1515" i="9"/>
  <c r="I1513" i="9"/>
  <c r="I1511" i="9"/>
  <c r="I1509" i="9"/>
  <c r="I1507" i="9"/>
  <c r="I1505" i="9"/>
  <c r="I1503" i="9"/>
  <c r="I1501" i="9"/>
  <c r="I1499" i="9"/>
  <c r="I1497" i="9"/>
  <c r="I1495" i="9"/>
  <c r="I1493" i="9"/>
  <c r="I1491" i="9"/>
  <c r="I1489" i="9"/>
  <c r="I1487" i="9"/>
  <c r="I1485" i="9"/>
  <c r="I1483" i="9"/>
  <c r="I1481" i="9"/>
  <c r="I1480" i="9"/>
  <c r="I1476" i="9"/>
  <c r="I1472" i="9"/>
  <c r="I1468" i="9"/>
  <c r="I1464" i="9"/>
  <c r="I1463" i="9"/>
  <c r="I1462" i="9"/>
  <c r="I1461" i="9"/>
  <c r="I1460" i="9"/>
  <c r="I1459" i="9"/>
  <c r="I1458" i="9"/>
  <c r="I1457" i="9"/>
  <c r="I1456" i="9"/>
  <c r="I1455" i="9"/>
  <c r="I1454" i="9"/>
  <c r="I1453" i="9"/>
  <c r="I1452" i="9"/>
  <c r="I1451" i="9"/>
  <c r="I1450" i="9"/>
  <c r="I1449" i="9"/>
  <c r="I1448" i="9"/>
  <c r="I1447" i="9"/>
  <c r="I1446" i="9"/>
  <c r="I1445" i="9"/>
  <c r="I1444" i="9"/>
  <c r="I1443" i="9"/>
  <c r="I1442" i="9"/>
  <c r="I1440" i="9"/>
  <c r="I1438" i="9"/>
  <c r="I1437" i="9"/>
  <c r="I1436" i="9"/>
  <c r="I1435" i="9"/>
  <c r="I1434" i="9"/>
  <c r="I1433" i="9"/>
  <c r="I1432" i="9"/>
  <c r="I1431" i="9"/>
  <c r="I1430" i="9"/>
  <c r="I1429" i="9"/>
  <c r="I1428" i="9"/>
  <c r="I1427" i="9"/>
  <c r="I1426" i="9"/>
  <c r="I1425" i="9"/>
  <c r="I1424" i="9"/>
  <c r="I1423" i="9"/>
  <c r="I1422" i="9"/>
  <c r="I1421" i="9"/>
  <c r="I1420" i="9"/>
  <c r="I1419" i="9"/>
  <c r="I1418" i="9"/>
  <c r="I1417" i="9"/>
  <c r="I1416" i="9"/>
  <c r="I1415" i="9"/>
  <c r="I1414" i="9"/>
  <c r="I1413" i="9"/>
  <c r="I1412" i="9"/>
  <c r="I1410" i="9"/>
  <c r="V1409" i="9"/>
  <c r="I1409" i="9" s="1"/>
  <c r="I1402" i="9"/>
  <c r="V1399" i="9"/>
  <c r="I1399" i="9" s="1"/>
  <c r="I1397" i="9"/>
  <c r="I1396" i="9"/>
  <c r="I1395" i="9"/>
  <c r="I1394" i="9"/>
  <c r="I1393" i="9"/>
  <c r="I1392" i="9"/>
  <c r="I1391" i="9"/>
  <c r="I1390" i="9"/>
  <c r="I1389" i="9"/>
  <c r="I1388" i="9"/>
  <c r="I1387" i="9"/>
  <c r="I1386" i="9"/>
  <c r="I1385" i="9"/>
  <c r="I1384" i="9"/>
  <c r="I1383" i="9"/>
  <c r="I1382" i="9"/>
  <c r="I1381" i="9"/>
  <c r="I1380" i="9"/>
  <c r="I1379" i="9"/>
  <c r="I1378" i="9"/>
  <c r="I1377" i="9"/>
  <c r="I1376" i="9"/>
  <c r="I1375" i="9"/>
  <c r="I1374" i="9"/>
  <c r="I1373" i="9"/>
  <c r="I1372" i="9"/>
  <c r="I1371" i="9"/>
  <c r="I1370" i="9"/>
  <c r="I1369" i="9"/>
  <c r="I1368" i="9"/>
  <c r="I1367" i="9"/>
  <c r="I1366" i="9"/>
  <c r="I1365" i="9"/>
  <c r="I1364" i="9"/>
  <c r="I1352" i="9"/>
  <c r="I1351" i="9"/>
  <c r="I1350" i="9"/>
  <c r="I1349" i="9"/>
  <c r="I1348" i="9"/>
  <c r="I1347" i="9"/>
  <c r="I1346" i="9"/>
  <c r="I1345" i="9"/>
  <c r="I1344" i="9"/>
  <c r="I1343" i="9"/>
  <c r="I1342" i="9"/>
  <c r="I1341" i="9"/>
  <c r="I1340" i="9"/>
  <c r="I1339" i="9"/>
  <c r="I1338" i="9"/>
  <c r="I1337" i="9"/>
  <c r="I1336" i="9"/>
  <c r="I1335" i="9"/>
  <c r="I1334" i="9"/>
  <c r="I1333" i="9"/>
  <c r="I1332" i="9"/>
  <c r="I1331" i="9"/>
  <c r="I1330" i="9"/>
  <c r="I1329" i="9"/>
  <c r="I1328" i="9"/>
  <c r="I1327" i="9"/>
  <c r="I1326" i="9"/>
  <c r="I1325" i="9"/>
  <c r="I1324" i="9"/>
  <c r="I1323" i="9"/>
  <c r="I1322" i="9"/>
  <c r="I1321" i="9"/>
  <c r="I1320" i="9"/>
  <c r="I1319" i="9"/>
  <c r="I1318" i="9"/>
  <c r="I1317" i="9"/>
  <c r="I1316" i="9"/>
  <c r="I1315" i="9"/>
  <c r="I1314" i="9"/>
  <c r="I1313" i="9"/>
  <c r="I1312" i="9"/>
  <c r="I1233" i="9"/>
  <c r="I1232" i="9"/>
  <c r="I1231" i="9"/>
  <c r="I1230" i="9"/>
  <c r="I1229" i="9"/>
  <c r="I1228" i="9"/>
  <c r="I1227" i="9"/>
  <c r="I1226" i="9"/>
  <c r="I1225" i="9"/>
  <c r="I1224" i="9"/>
  <c r="I1223" i="9"/>
  <c r="I1222" i="9"/>
  <c r="I1221" i="9"/>
  <c r="I1220" i="9"/>
  <c r="I1219" i="9"/>
  <c r="I1218" i="9"/>
  <c r="I1217" i="9"/>
  <c r="I1216" i="9"/>
  <c r="I1215" i="9"/>
  <c r="I1214" i="9"/>
  <c r="I1213" i="9"/>
  <c r="I1212" i="9"/>
  <c r="I1211" i="9"/>
  <c r="I1210" i="9"/>
  <c r="I1209" i="9"/>
  <c r="I1208" i="9"/>
  <c r="I1207" i="9"/>
  <c r="I1206" i="9"/>
  <c r="I1205" i="9"/>
  <c r="I1204" i="9"/>
  <c r="I1203" i="9"/>
  <c r="I1202" i="9"/>
  <c r="I1201" i="9"/>
  <c r="I1200" i="9"/>
  <c r="I1199" i="9"/>
  <c r="I1198" i="9"/>
  <c r="I1197" i="9"/>
  <c r="I1196" i="9"/>
  <c r="I1195" i="9"/>
  <c r="I1194" i="9"/>
  <c r="I1401" i="9"/>
  <c r="V1398" i="9"/>
  <c r="V1362" i="9"/>
  <c r="I1362" i="9" s="1"/>
  <c r="I1361" i="9"/>
  <c r="I1360" i="9"/>
  <c r="I1359" i="9"/>
  <c r="I1358" i="9"/>
  <c r="I1357" i="9"/>
  <c r="I1356" i="9"/>
  <c r="I1355" i="9"/>
  <c r="V1310" i="9"/>
  <c r="I1310" i="9" s="1"/>
  <c r="I1309" i="9"/>
  <c r="V1308" i="9"/>
  <c r="I1307" i="9"/>
  <c r="I1306" i="9"/>
  <c r="I1305" i="9"/>
  <c r="I1304" i="9"/>
  <c r="I1303" i="9"/>
  <c r="I1302" i="9"/>
  <c r="I1301" i="9"/>
  <c r="I1300" i="9"/>
  <c r="I1299" i="9"/>
  <c r="I1298" i="9"/>
  <c r="I1297" i="9"/>
  <c r="I1296" i="9"/>
  <c r="I1295" i="9"/>
  <c r="I1294" i="9"/>
  <c r="I1293" i="9"/>
  <c r="I1292" i="9"/>
  <c r="I1291" i="9"/>
  <c r="I1290" i="9"/>
  <c r="I1289" i="9"/>
  <c r="I1288" i="9"/>
  <c r="I1287" i="9"/>
  <c r="I1286" i="9"/>
  <c r="I1285" i="9"/>
  <c r="I1284" i="9"/>
  <c r="I1283" i="9"/>
  <c r="I1282" i="9"/>
  <c r="I1281" i="9"/>
  <c r="I1280" i="9"/>
  <c r="I1279" i="9"/>
  <c r="I1277" i="9"/>
  <c r="V1276" i="9"/>
  <c r="I1276" i="9" s="1"/>
  <c r="I1275" i="9"/>
  <c r="V1274" i="9"/>
  <c r="I1274" i="9" s="1"/>
  <c r="I1273" i="9"/>
  <c r="V1272" i="9"/>
  <c r="I1272" i="9" s="1"/>
  <c r="I1271" i="9"/>
  <c r="V1270" i="9"/>
  <c r="I1270" i="9" s="1"/>
  <c r="I1269" i="9"/>
  <c r="V1268" i="9"/>
  <c r="I1268" i="9" s="1"/>
  <c r="I1267" i="9"/>
  <c r="V1266" i="9"/>
  <c r="I1266" i="9" s="1"/>
  <c r="I1265" i="9"/>
  <c r="V1264" i="9"/>
  <c r="I1264" i="9" s="1"/>
  <c r="V1261" i="9"/>
  <c r="I1261" i="9" s="1"/>
  <c r="I1260" i="9"/>
  <c r="V1259" i="9"/>
  <c r="I1259" i="9" s="1"/>
  <c r="I1258" i="9"/>
  <c r="V1257" i="9"/>
  <c r="I1257" i="9" s="1"/>
  <c r="I1256" i="9"/>
  <c r="V1255" i="9"/>
  <c r="I1255" i="9" s="1"/>
  <c r="I1254" i="9"/>
  <c r="V1253" i="9"/>
  <c r="I1253" i="9" s="1"/>
  <c r="I1252" i="9"/>
  <c r="V1251" i="9"/>
  <c r="I1251" i="9" s="1"/>
  <c r="I1250" i="9"/>
  <c r="V1249" i="9"/>
  <c r="I1249" i="9" s="1"/>
  <c r="I1248" i="9"/>
  <c r="V1247" i="9"/>
  <c r="I1247" i="9" s="1"/>
  <c r="I1246" i="9"/>
  <c r="V1245" i="9"/>
  <c r="I1245" i="9" s="1"/>
  <c r="I1244" i="9"/>
  <c r="V1243" i="9"/>
  <c r="I1243" i="9" s="1"/>
  <c r="I1242" i="9"/>
  <c r="V1241" i="9"/>
  <c r="I1241" i="9" s="1"/>
  <c r="I1240" i="9"/>
  <c r="V1239" i="9"/>
  <c r="I1239" i="9" s="1"/>
  <c r="I1238" i="9"/>
  <c r="V1237" i="9"/>
  <c r="I1237" i="9" s="1"/>
  <c r="I1236" i="9"/>
  <c r="V1235" i="9"/>
  <c r="I1235" i="9" s="1"/>
  <c r="I1234" i="9"/>
  <c r="V1192" i="9"/>
  <c r="I1192" i="9" s="1"/>
  <c r="V1190" i="9"/>
  <c r="I1190" i="9" s="1"/>
  <c r="V1188" i="9"/>
  <c r="I1188" i="9" s="1"/>
  <c r="V1186" i="9"/>
  <c r="I1186" i="9" s="1"/>
  <c r="V1184" i="9"/>
  <c r="I1184" i="9" s="1"/>
  <c r="I1181" i="9"/>
  <c r="I1180" i="9"/>
  <c r="I1179" i="9"/>
  <c r="V1176" i="9"/>
  <c r="I1176" i="9" s="1"/>
  <c r="V1174" i="9"/>
  <c r="I1174" i="9" s="1"/>
  <c r="V1172" i="9"/>
  <c r="I1172" i="9" s="1"/>
  <c r="V1170" i="9"/>
  <c r="I1170" i="9" s="1"/>
  <c r="V1168" i="9"/>
  <c r="I1168" i="9" s="1"/>
  <c r="V1166" i="9"/>
  <c r="I1166" i="9" s="1"/>
  <c r="V1164" i="9"/>
  <c r="I1164" i="9" s="1"/>
  <c r="V1162" i="9"/>
  <c r="I1162" i="9" s="1"/>
  <c r="V1160" i="9"/>
  <c r="I1160" i="9" s="1"/>
  <c r="V1158" i="9"/>
  <c r="I1158" i="9" s="1"/>
  <c r="V1156" i="9"/>
  <c r="I1156" i="9" s="1"/>
  <c r="V1154" i="9"/>
  <c r="V1147" i="9"/>
  <c r="I1125" i="9"/>
  <c r="I1124" i="9"/>
  <c r="I1123" i="9"/>
  <c r="I1122" i="9"/>
  <c r="I1121" i="9"/>
  <c r="I1120" i="9"/>
  <c r="I1119" i="9"/>
  <c r="I1118" i="9"/>
  <c r="I1117" i="9"/>
  <c r="I1061" i="9"/>
  <c r="I1060" i="9"/>
  <c r="I1059" i="9"/>
  <c r="I1058" i="9"/>
  <c r="I1057" i="9"/>
  <c r="I1056" i="9"/>
  <c r="I1055" i="9"/>
  <c r="I1054" i="9"/>
  <c r="I1053" i="9"/>
  <c r="I1052" i="9"/>
  <c r="I1051" i="9"/>
  <c r="I1050" i="9"/>
  <c r="I1049" i="9"/>
  <c r="I1048" i="9"/>
  <c r="I1047" i="9"/>
  <c r="I1046" i="9"/>
  <c r="I1045" i="9"/>
  <c r="I1044" i="9"/>
  <c r="I1043" i="9"/>
  <c r="I1042" i="9"/>
  <c r="I1041" i="9"/>
  <c r="I1040" i="9"/>
  <c r="I1039" i="9"/>
  <c r="I1038" i="9"/>
  <c r="I1037" i="9"/>
  <c r="I1036" i="9"/>
  <c r="I1035" i="9"/>
  <c r="I1034" i="9"/>
  <c r="I1033" i="9"/>
  <c r="I1032" i="9"/>
  <c r="I1031" i="9"/>
  <c r="I1030" i="9"/>
  <c r="I1029" i="9"/>
  <c r="I1028" i="9"/>
  <c r="I1027" i="9"/>
  <c r="I1026" i="9"/>
  <c r="I1025" i="9"/>
  <c r="I1024" i="9"/>
  <c r="I1023" i="9"/>
  <c r="I1022" i="9"/>
  <c r="I1021" i="9"/>
  <c r="V1020" i="9"/>
  <c r="I1019" i="9"/>
  <c r="I1018" i="9"/>
  <c r="I1017" i="9"/>
  <c r="I1016" i="9"/>
  <c r="I1015" i="9"/>
  <c r="I1014" i="9"/>
  <c r="I1013" i="9"/>
  <c r="I1012" i="9"/>
  <c r="I1011" i="9"/>
  <c r="I1010" i="9"/>
  <c r="I1009" i="9"/>
  <c r="I1008" i="9"/>
  <c r="I1007" i="9"/>
  <c r="I1006" i="9"/>
  <c r="I1005" i="9"/>
  <c r="I1004" i="9"/>
  <c r="I1003" i="9"/>
  <c r="I1002" i="9"/>
  <c r="I1001" i="9"/>
  <c r="I1000" i="9"/>
  <c r="I999" i="9"/>
  <c r="I998" i="9"/>
  <c r="I997" i="9"/>
  <c r="I996" i="9"/>
  <c r="I995" i="9"/>
  <c r="I994" i="9"/>
  <c r="I993" i="9"/>
  <c r="I992" i="9"/>
  <c r="I991" i="9"/>
  <c r="I990" i="9"/>
  <c r="I989" i="9"/>
  <c r="I988" i="9"/>
  <c r="I987" i="9"/>
  <c r="I986" i="9"/>
  <c r="I985" i="9"/>
  <c r="I983" i="9"/>
  <c r="V982" i="9"/>
  <c r="I982" i="9" s="1"/>
  <c r="I981" i="9"/>
  <c r="V980" i="9"/>
  <c r="I979" i="9"/>
  <c r="V978" i="9"/>
  <c r="I978" i="9" s="1"/>
  <c r="I977" i="9"/>
  <c r="V976" i="9"/>
  <c r="I975" i="9"/>
  <c r="V974" i="9"/>
  <c r="I974" i="9" s="1"/>
  <c r="I973" i="9"/>
  <c r="V972" i="9"/>
  <c r="I971" i="9"/>
  <c r="V970" i="9"/>
  <c r="I970" i="9" s="1"/>
  <c r="I969" i="9"/>
  <c r="V968" i="9"/>
  <c r="I967" i="9"/>
  <c r="V966" i="9"/>
  <c r="I966" i="9" s="1"/>
  <c r="I965" i="9"/>
  <c r="V964" i="9"/>
  <c r="I963" i="9"/>
  <c r="V962" i="9"/>
  <c r="I962" i="9" s="1"/>
  <c r="I961" i="9"/>
  <c r="V960" i="9"/>
  <c r="I959" i="9"/>
  <c r="V958" i="9"/>
  <c r="I958" i="9" s="1"/>
  <c r="I957" i="9"/>
  <c r="V956" i="9"/>
  <c r="I955" i="9"/>
  <c r="V954" i="9"/>
  <c r="I954" i="9" s="1"/>
  <c r="I953" i="9"/>
  <c r="V952" i="9"/>
  <c r="I951" i="9"/>
  <c r="V950" i="9"/>
  <c r="I950" i="9" s="1"/>
  <c r="I949" i="9"/>
  <c r="V948" i="9"/>
  <c r="I947" i="9"/>
  <c r="V946" i="9"/>
  <c r="I946" i="9" s="1"/>
  <c r="I945" i="9"/>
  <c r="V944" i="9"/>
  <c r="I943" i="9"/>
  <c r="V942" i="9"/>
  <c r="I942" i="9" s="1"/>
  <c r="I941" i="9"/>
  <c r="V940" i="9"/>
  <c r="I939" i="9"/>
  <c r="V938" i="9"/>
  <c r="I938" i="9" s="1"/>
  <c r="I937" i="9"/>
  <c r="V936" i="9"/>
  <c r="I935" i="9"/>
  <c r="V934" i="9"/>
  <c r="I934" i="9" s="1"/>
  <c r="I933" i="9"/>
  <c r="V932" i="9"/>
  <c r="I931" i="9"/>
  <c r="V930" i="9"/>
  <c r="I930" i="9" s="1"/>
  <c r="I929" i="9"/>
  <c r="V928" i="9"/>
  <c r="I927" i="9"/>
  <c r="V926" i="9"/>
  <c r="I926" i="9" s="1"/>
  <c r="I925" i="9"/>
  <c r="V924" i="9"/>
  <c r="I923" i="9"/>
  <c r="V922" i="9"/>
  <c r="I922" i="9" s="1"/>
  <c r="I921" i="9"/>
  <c r="V920" i="9"/>
  <c r="I919" i="9"/>
  <c r="V918" i="9"/>
  <c r="I918" i="9" s="1"/>
  <c r="I917" i="9"/>
  <c r="V916" i="9"/>
  <c r="I915" i="9"/>
  <c r="V914" i="9"/>
  <c r="I914" i="9" s="1"/>
  <c r="I913" i="9"/>
  <c r="V912" i="9"/>
  <c r="I911" i="9"/>
  <c r="I910" i="9"/>
  <c r="V909" i="9"/>
  <c r="I908" i="9"/>
  <c r="V907" i="9"/>
  <c r="I906" i="9"/>
  <c r="V905" i="9"/>
  <c r="I904" i="9"/>
  <c r="V903" i="9"/>
  <c r="I902" i="9"/>
  <c r="V901" i="9"/>
  <c r="I900" i="9"/>
  <c r="V899" i="9"/>
  <c r="I898" i="9"/>
  <c r="V897" i="9"/>
  <c r="I896" i="9"/>
  <c r="V895" i="9"/>
  <c r="I894" i="9"/>
  <c r="V893" i="9"/>
  <c r="I892" i="9"/>
  <c r="V891" i="9"/>
  <c r="I890" i="9"/>
  <c r="V889" i="9"/>
  <c r="I888" i="9"/>
  <c r="V887" i="9"/>
  <c r="I886" i="9"/>
  <c r="V885" i="9"/>
  <c r="I884" i="9"/>
  <c r="V883" i="9"/>
  <c r="I882" i="9"/>
  <c r="V881" i="9"/>
  <c r="I880" i="9"/>
  <c r="V879" i="9"/>
  <c r="I878" i="9"/>
  <c r="V877" i="9"/>
  <c r="I876" i="9"/>
  <c r="V875" i="9"/>
  <c r="I874" i="9"/>
  <c r="V873" i="9"/>
  <c r="I872" i="9"/>
  <c r="V871" i="9"/>
  <c r="I870" i="9"/>
  <c r="V869" i="9"/>
  <c r="I868" i="9"/>
  <c r="V867" i="9"/>
  <c r="I866" i="9"/>
  <c r="V865" i="9"/>
  <c r="I864" i="9"/>
  <c r="V863" i="9"/>
  <c r="I862" i="9"/>
  <c r="V861" i="9"/>
  <c r="I860" i="9"/>
  <c r="V859" i="9"/>
  <c r="I858" i="9"/>
  <c r="V857" i="9"/>
  <c r="I856" i="9"/>
  <c r="V855" i="9"/>
  <c r="I854" i="9"/>
  <c r="V853" i="9"/>
  <c r="I852" i="9"/>
  <c r="V851" i="9"/>
  <c r="I850" i="9"/>
  <c r="V849" i="9"/>
  <c r="I848" i="9"/>
  <c r="V847" i="9"/>
  <c r="I846" i="9"/>
  <c r="V845" i="9"/>
  <c r="I844" i="9"/>
  <c r="V843" i="9"/>
  <c r="I842" i="9"/>
  <c r="V841" i="9"/>
  <c r="I840" i="9"/>
  <c r="V839" i="9"/>
  <c r="I838" i="9"/>
  <c r="V837" i="9"/>
  <c r="V833" i="9"/>
  <c r="I833" i="9" s="1"/>
  <c r="V830" i="9"/>
  <c r="I829" i="9"/>
  <c r="I828" i="9"/>
  <c r="V824" i="9"/>
  <c r="I823" i="9"/>
  <c r="V822" i="9"/>
  <c r="I820" i="9"/>
  <c r="V819" i="9"/>
  <c r="I819" i="9" s="1"/>
  <c r="I818" i="9"/>
  <c r="V817" i="9"/>
  <c r="I816" i="9"/>
  <c r="V815" i="9"/>
  <c r="I815" i="9" s="1"/>
  <c r="I814" i="9"/>
  <c r="V813" i="9"/>
  <c r="I812" i="9"/>
  <c r="V811" i="9"/>
  <c r="I811" i="9" s="1"/>
  <c r="I810" i="9"/>
  <c r="V809" i="9"/>
  <c r="I808" i="9"/>
  <c r="V807" i="9"/>
  <c r="I805" i="9"/>
  <c r="V804" i="9"/>
  <c r="I804" i="9" s="1"/>
  <c r="V1193" i="9"/>
  <c r="I1193" i="9" s="1"/>
  <c r="V1191" i="9"/>
  <c r="I1191" i="9" s="1"/>
  <c r="V1189" i="9"/>
  <c r="I1189" i="9" s="1"/>
  <c r="V1187" i="9"/>
  <c r="I1187" i="9" s="1"/>
  <c r="V1185" i="9"/>
  <c r="I1185" i="9" s="1"/>
  <c r="V1183" i="9"/>
  <c r="I1183" i="9" s="1"/>
  <c r="V1182" i="9"/>
  <c r="I1182" i="9" s="1"/>
  <c r="V1177" i="9"/>
  <c r="I1177" i="9" s="1"/>
  <c r="V1175" i="9"/>
  <c r="I1175" i="9" s="1"/>
  <c r="V1173" i="9"/>
  <c r="I1173" i="9" s="1"/>
  <c r="V1171" i="9"/>
  <c r="I1171" i="9" s="1"/>
  <c r="V1169" i="9"/>
  <c r="I1169" i="9" s="1"/>
  <c r="V1167" i="9"/>
  <c r="I1167" i="9" s="1"/>
  <c r="V1165" i="9"/>
  <c r="I1165" i="9" s="1"/>
  <c r="V1163" i="9"/>
  <c r="I1163" i="9" s="1"/>
  <c r="V1161" i="9"/>
  <c r="I1161" i="9" s="1"/>
  <c r="V1159" i="9"/>
  <c r="I1159" i="9" s="1"/>
  <c r="V1157" i="9"/>
  <c r="I1157" i="9" s="1"/>
  <c r="V1155" i="9"/>
  <c r="I1155" i="9" s="1"/>
  <c r="I1153" i="9"/>
  <c r="I1152" i="9"/>
  <c r="I1151" i="9"/>
  <c r="I1150" i="9"/>
  <c r="I1149" i="9"/>
  <c r="I1146" i="9"/>
  <c r="I1145" i="9"/>
  <c r="I1144" i="9"/>
  <c r="I1143" i="9"/>
  <c r="I1142" i="9"/>
  <c r="I1141" i="9"/>
  <c r="I1140" i="9"/>
  <c r="I1139" i="9"/>
  <c r="I1138" i="9"/>
  <c r="I1137" i="9"/>
  <c r="I1136" i="9"/>
  <c r="I1135" i="9"/>
  <c r="I1134" i="9"/>
  <c r="I1133" i="9"/>
  <c r="I1132" i="9"/>
  <c r="I1131" i="9"/>
  <c r="I1130" i="9"/>
  <c r="I1129" i="9"/>
  <c r="I1128" i="9"/>
  <c r="I1127" i="9"/>
  <c r="I1116" i="9"/>
  <c r="V1115" i="9"/>
  <c r="I1115" i="9" s="1"/>
  <c r="I1114" i="9"/>
  <c r="V1113" i="9"/>
  <c r="I1113" i="9" s="1"/>
  <c r="I1112" i="9"/>
  <c r="V1111" i="9"/>
  <c r="I1111" i="9" s="1"/>
  <c r="I1110" i="9"/>
  <c r="V1109" i="9"/>
  <c r="I1109" i="9" s="1"/>
  <c r="I1108" i="9"/>
  <c r="V1107" i="9"/>
  <c r="I1107" i="9" s="1"/>
  <c r="I1106" i="9"/>
  <c r="V1105" i="9"/>
  <c r="I1105" i="9" s="1"/>
  <c r="I1104" i="9"/>
  <c r="V1103" i="9"/>
  <c r="I1103" i="9" s="1"/>
  <c r="I1102" i="9"/>
  <c r="V1101" i="9"/>
  <c r="I1101" i="9" s="1"/>
  <c r="I1100" i="9"/>
  <c r="V1099" i="9"/>
  <c r="I1099" i="9" s="1"/>
  <c r="I1098" i="9"/>
  <c r="V1097" i="9"/>
  <c r="I1097" i="9" s="1"/>
  <c r="I1096" i="9"/>
  <c r="V1095" i="9"/>
  <c r="I1095" i="9" s="1"/>
  <c r="I1094" i="9"/>
  <c r="V1093" i="9"/>
  <c r="I1093" i="9" s="1"/>
  <c r="I1092" i="9"/>
  <c r="V1091" i="9"/>
  <c r="I1091" i="9" s="1"/>
  <c r="I1090" i="9"/>
  <c r="V1089" i="9"/>
  <c r="I1089" i="9" s="1"/>
  <c r="I1088" i="9"/>
  <c r="V1087" i="9"/>
  <c r="I1087" i="9" s="1"/>
  <c r="I1086" i="9"/>
  <c r="V1085" i="9"/>
  <c r="I1085" i="9" s="1"/>
  <c r="I1084" i="9"/>
  <c r="V1083" i="9"/>
  <c r="I1083" i="9" s="1"/>
  <c r="I1082" i="9"/>
  <c r="V1081" i="9"/>
  <c r="I1081" i="9" s="1"/>
  <c r="I1080" i="9"/>
  <c r="V1079" i="9"/>
  <c r="I1079" i="9" s="1"/>
  <c r="I1078" i="9"/>
  <c r="V1077" i="9"/>
  <c r="I1077" i="9" s="1"/>
  <c r="I1076" i="9"/>
  <c r="V1075" i="9"/>
  <c r="I1075" i="9" s="1"/>
  <c r="I1074" i="9"/>
  <c r="V1073" i="9"/>
  <c r="I1073" i="9" s="1"/>
  <c r="I1072" i="9"/>
  <c r="V1071" i="9"/>
  <c r="I1071" i="9" s="1"/>
  <c r="I1070" i="9"/>
  <c r="V1069" i="9"/>
  <c r="I1069" i="9" s="1"/>
  <c r="I1068" i="9"/>
  <c r="V1067" i="9"/>
  <c r="I1067" i="9" s="1"/>
  <c r="I1066" i="9"/>
  <c r="V1065" i="9"/>
  <c r="I1065" i="9" s="1"/>
  <c r="I1064" i="9"/>
  <c r="V1063" i="9"/>
  <c r="I1063" i="9" s="1"/>
  <c r="I1062" i="9"/>
  <c r="I1020" i="9"/>
  <c r="I980" i="9"/>
  <c r="I976" i="9"/>
  <c r="I972" i="9"/>
  <c r="I968" i="9"/>
  <c r="I964" i="9"/>
  <c r="I960" i="9"/>
  <c r="I956" i="9"/>
  <c r="I952" i="9"/>
  <c r="I948" i="9"/>
  <c r="I944" i="9"/>
  <c r="I940" i="9"/>
  <c r="I936" i="9"/>
  <c r="I932" i="9"/>
  <c r="I928" i="9"/>
  <c r="I924" i="9"/>
  <c r="I920" i="9"/>
  <c r="I916" i="9"/>
  <c r="I912" i="9"/>
  <c r="I909" i="9"/>
  <c r="I907" i="9"/>
  <c r="I905" i="9"/>
  <c r="I903" i="9"/>
  <c r="I901" i="9"/>
  <c r="I899" i="9"/>
  <c r="I897" i="9"/>
  <c r="I895" i="9"/>
  <c r="I893" i="9"/>
  <c r="I891" i="9"/>
  <c r="I889" i="9"/>
  <c r="I887" i="9"/>
  <c r="I885" i="9"/>
  <c r="I883" i="9"/>
  <c r="I881" i="9"/>
  <c r="I879" i="9"/>
  <c r="I877" i="9"/>
  <c r="I875" i="9"/>
  <c r="I873" i="9"/>
  <c r="I871" i="9"/>
  <c r="I869" i="9"/>
  <c r="I867" i="9"/>
  <c r="I865" i="9"/>
  <c r="I863" i="9"/>
  <c r="I861" i="9"/>
  <c r="I859" i="9"/>
  <c r="I857" i="9"/>
  <c r="I855" i="9"/>
  <c r="I853" i="9"/>
  <c r="I851" i="9"/>
  <c r="I849" i="9"/>
  <c r="I847" i="9"/>
  <c r="I845" i="9"/>
  <c r="I843" i="9"/>
  <c r="I841" i="9"/>
  <c r="I839" i="9"/>
  <c r="I824" i="9"/>
  <c r="I817" i="9"/>
  <c r="I813" i="9"/>
  <c r="I809" i="9"/>
  <c r="I802" i="9"/>
  <c r="I801" i="9"/>
  <c r="V799" i="9"/>
  <c r="I799" i="9" s="1"/>
  <c r="V797" i="9"/>
  <c r="I797" i="9" s="1"/>
  <c r="V795" i="9"/>
  <c r="I795" i="9" s="1"/>
  <c r="V793" i="9"/>
  <c r="I793" i="9" s="1"/>
  <c r="V791" i="9"/>
  <c r="I791" i="9" s="1"/>
  <c r="V790" i="9"/>
  <c r="I790" i="9" s="1"/>
  <c r="V788" i="9"/>
  <c r="I788" i="9" s="1"/>
  <c r="V786" i="9"/>
  <c r="I786" i="9" s="1"/>
  <c r="V784" i="9"/>
  <c r="I784" i="9" s="1"/>
  <c r="V782" i="9"/>
  <c r="V777" i="9"/>
  <c r="I777" i="9" s="1"/>
  <c r="V775" i="9"/>
  <c r="I775" i="9" s="1"/>
  <c r="V773" i="9"/>
  <c r="I757" i="9"/>
  <c r="V756" i="9"/>
  <c r="I756" i="9" s="1"/>
  <c r="I755" i="9"/>
  <c r="V754" i="9"/>
  <c r="I753" i="9"/>
  <c r="V752" i="9"/>
  <c r="I752" i="9" s="1"/>
  <c r="I751" i="9"/>
  <c r="V750" i="9"/>
  <c r="I749" i="9"/>
  <c r="V748" i="9"/>
  <c r="I748" i="9" s="1"/>
  <c r="V740" i="9"/>
  <c r="I739" i="9"/>
  <c r="V738" i="9"/>
  <c r="I737" i="9"/>
  <c r="V736" i="9"/>
  <c r="I735" i="9"/>
  <c r="V734" i="9"/>
  <c r="I733" i="9"/>
  <c r="V732" i="9"/>
  <c r="I731" i="9"/>
  <c r="V730" i="9"/>
  <c r="I729" i="9"/>
  <c r="V728" i="9"/>
  <c r="V722" i="9"/>
  <c r="I721" i="9"/>
  <c r="I720" i="9"/>
  <c r="I719" i="9"/>
  <c r="I718" i="9"/>
  <c r="I717" i="9"/>
  <c r="I716" i="9"/>
  <c r="I715" i="9"/>
  <c r="I714" i="9"/>
  <c r="I713" i="9"/>
  <c r="I712" i="9"/>
  <c r="I711" i="9"/>
  <c r="V710" i="9"/>
  <c r="I710" i="9" s="1"/>
  <c r="I709" i="9"/>
  <c r="V708" i="9"/>
  <c r="I707" i="9"/>
  <c r="V706" i="9"/>
  <c r="I706" i="9" s="1"/>
  <c r="I705" i="9"/>
  <c r="V704" i="9"/>
  <c r="I703" i="9"/>
  <c r="V702" i="9"/>
  <c r="I702" i="9" s="1"/>
  <c r="V682" i="9"/>
  <c r="I681" i="9"/>
  <c r="V680" i="9"/>
  <c r="I679" i="9"/>
  <c r="V678" i="9"/>
  <c r="I677" i="9"/>
  <c r="V676" i="9"/>
  <c r="I675" i="9"/>
  <c r="V674" i="9"/>
  <c r="I673" i="9"/>
  <c r="V672" i="9"/>
  <c r="I671" i="9"/>
  <c r="V670" i="9"/>
  <c r="I669" i="9"/>
  <c r="V668" i="9"/>
  <c r="I667" i="9"/>
  <c r="V666" i="9"/>
  <c r="I665" i="9"/>
  <c r="V664" i="9"/>
  <c r="I663" i="9"/>
  <c r="V662" i="9"/>
  <c r="I661" i="9"/>
  <c r="V660" i="9"/>
  <c r="I659" i="9"/>
  <c r="V658" i="9"/>
  <c r="I657" i="9"/>
  <c r="V656" i="9"/>
  <c r="I655" i="9"/>
  <c r="V654" i="9"/>
  <c r="I653" i="9"/>
  <c r="V652" i="9"/>
  <c r="I651" i="9"/>
  <c r="V650" i="9"/>
  <c r="I649" i="9"/>
  <c r="V648" i="9"/>
  <c r="I647" i="9"/>
  <c r="V646" i="9"/>
  <c r="I645" i="9"/>
  <c r="V644" i="9"/>
  <c r="V638" i="9"/>
  <c r="I637" i="9"/>
  <c r="V636" i="9"/>
  <c r="I636" i="9" s="1"/>
  <c r="I635" i="9"/>
  <c r="V634" i="9"/>
  <c r="I633" i="9"/>
  <c r="V632" i="9"/>
  <c r="I632" i="9" s="1"/>
  <c r="I631" i="9"/>
  <c r="V630" i="9"/>
  <c r="I629" i="9"/>
  <c r="V628" i="9"/>
  <c r="I628" i="9" s="1"/>
  <c r="I627" i="9"/>
  <c r="V626" i="9"/>
  <c r="I625" i="9"/>
  <c r="V624" i="9"/>
  <c r="I624" i="9" s="1"/>
  <c r="I623" i="9"/>
  <c r="V622" i="9"/>
  <c r="I621" i="9"/>
  <c r="V620" i="9"/>
  <c r="I620" i="9" s="1"/>
  <c r="I619" i="9"/>
  <c r="V618" i="9"/>
  <c r="I617" i="9"/>
  <c r="V616" i="9"/>
  <c r="I616" i="9" s="1"/>
  <c r="I615" i="9"/>
  <c r="V614" i="9"/>
  <c r="I613" i="9"/>
  <c r="V612" i="9"/>
  <c r="I612" i="9" s="1"/>
  <c r="I611" i="9"/>
  <c r="V610" i="9"/>
  <c r="I609" i="9"/>
  <c r="V608" i="9"/>
  <c r="I608" i="9" s="1"/>
  <c r="I607" i="9"/>
  <c r="V606" i="9"/>
  <c r="I605" i="9"/>
  <c r="V604" i="9"/>
  <c r="I604" i="9" s="1"/>
  <c r="I603" i="9"/>
  <c r="V602" i="9"/>
  <c r="I601" i="9"/>
  <c r="V600" i="9"/>
  <c r="I600" i="9" s="1"/>
  <c r="I599" i="9"/>
  <c r="V598" i="9"/>
  <c r="I597" i="9"/>
  <c r="V596" i="9"/>
  <c r="I596" i="9" s="1"/>
  <c r="I595" i="9"/>
  <c r="V594" i="9"/>
  <c r="V590" i="9"/>
  <c r="I589" i="9"/>
  <c r="I588" i="9"/>
  <c r="I587" i="9"/>
  <c r="V798" i="9"/>
  <c r="I798" i="9" s="1"/>
  <c r="V796" i="9"/>
  <c r="I796" i="9" s="1"/>
  <c r="V794" i="9"/>
  <c r="I794" i="9" s="1"/>
  <c r="V792" i="9"/>
  <c r="I792" i="9" s="1"/>
  <c r="V789" i="9"/>
  <c r="I789" i="9" s="1"/>
  <c r="V787" i="9"/>
  <c r="I787" i="9" s="1"/>
  <c r="V785" i="9"/>
  <c r="I785" i="9" s="1"/>
  <c r="V783" i="9"/>
  <c r="I783" i="9" s="1"/>
  <c r="I781" i="9"/>
  <c r="I780" i="9"/>
  <c r="I779" i="9"/>
  <c r="V776" i="9"/>
  <c r="I776" i="9" s="1"/>
  <c r="V774" i="9"/>
  <c r="I774" i="9" s="1"/>
  <c r="I772" i="9"/>
  <c r="I771" i="9"/>
  <c r="I770" i="9"/>
  <c r="I769" i="9"/>
  <c r="I768" i="9"/>
  <c r="I767" i="9"/>
  <c r="I766" i="9"/>
  <c r="I765" i="9"/>
  <c r="I764" i="9"/>
  <c r="I763" i="9"/>
  <c r="I762" i="9"/>
  <c r="I761" i="9"/>
  <c r="I760" i="9"/>
  <c r="I759" i="9"/>
  <c r="I758" i="9"/>
  <c r="I754" i="9"/>
  <c r="I750" i="9"/>
  <c r="I746" i="9"/>
  <c r="I745" i="9"/>
  <c r="I744" i="9"/>
  <c r="I743" i="9"/>
  <c r="I742" i="9"/>
  <c r="I740" i="9"/>
  <c r="I738" i="9"/>
  <c r="I736" i="9"/>
  <c r="I734" i="9"/>
  <c r="I732" i="9"/>
  <c r="I730" i="9"/>
  <c r="I728" i="9"/>
  <c r="I726" i="9"/>
  <c r="I725" i="9"/>
  <c r="I724" i="9"/>
  <c r="I708" i="9"/>
  <c r="I704" i="9"/>
  <c r="I700" i="9"/>
  <c r="I699" i="9"/>
  <c r="I698" i="9"/>
  <c r="I697" i="9"/>
  <c r="I696" i="9"/>
  <c r="I695" i="9"/>
  <c r="I694" i="9"/>
  <c r="I693" i="9"/>
  <c r="I692" i="9"/>
  <c r="I691" i="9"/>
  <c r="I690" i="9"/>
  <c r="I689" i="9"/>
  <c r="I688" i="9"/>
  <c r="I687" i="9"/>
  <c r="I686" i="9"/>
  <c r="I685" i="9"/>
  <c r="I684" i="9"/>
  <c r="I682" i="9"/>
  <c r="I680" i="9"/>
  <c r="I678" i="9"/>
  <c r="I676" i="9"/>
  <c r="I674" i="9"/>
  <c r="I672" i="9"/>
  <c r="I670" i="9"/>
  <c r="I668" i="9"/>
  <c r="I666" i="9"/>
  <c r="I664" i="9"/>
  <c r="I662" i="9"/>
  <c r="I660" i="9"/>
  <c r="I658" i="9"/>
  <c r="I656" i="9"/>
  <c r="I654" i="9"/>
  <c r="I652" i="9"/>
  <c r="I650" i="9"/>
  <c r="I648" i="9"/>
  <c r="I646" i="9"/>
  <c r="I644" i="9"/>
  <c r="I642" i="9"/>
  <c r="I641" i="9"/>
  <c r="I640" i="9"/>
  <c r="I638" i="9"/>
  <c r="I634" i="9"/>
  <c r="I630" i="9"/>
  <c r="I626" i="9"/>
  <c r="I622" i="9"/>
  <c r="I618" i="9"/>
  <c r="I614" i="9"/>
  <c r="I610" i="9"/>
  <c r="I606" i="9"/>
  <c r="I602" i="9"/>
  <c r="I598" i="9"/>
  <c r="I594" i="9"/>
  <c r="I592" i="9"/>
  <c r="I584" i="9"/>
  <c r="I583" i="9"/>
  <c r="I582" i="9"/>
  <c r="I581" i="9"/>
  <c r="I580" i="9"/>
  <c r="I579" i="9"/>
  <c r="I578" i="9"/>
  <c r="I577" i="9"/>
  <c r="I576" i="9"/>
  <c r="I575" i="9"/>
  <c r="I574" i="9"/>
  <c r="I573" i="9"/>
  <c r="I572" i="9"/>
  <c r="I571" i="9"/>
  <c r="I570" i="9"/>
  <c r="I569" i="9"/>
  <c r="I568" i="9"/>
  <c r="I553" i="9"/>
  <c r="V552" i="9"/>
  <c r="I552" i="9" s="1"/>
  <c r="V550" i="9"/>
  <c r="I550" i="9" s="1"/>
  <c r="V548" i="9"/>
  <c r="I547" i="9"/>
  <c r="V546" i="9"/>
  <c r="I546" i="9" s="1"/>
  <c r="I545" i="9"/>
  <c r="V544" i="9"/>
  <c r="I543" i="9"/>
  <c r="V542" i="9"/>
  <c r="I542" i="9" s="1"/>
  <c r="I541" i="9"/>
  <c r="V540" i="9"/>
  <c r="I539" i="9"/>
  <c r="V538" i="9"/>
  <c r="I537" i="9"/>
  <c r="I536" i="9"/>
  <c r="I535" i="9"/>
  <c r="I534" i="9"/>
  <c r="I533" i="9"/>
  <c r="I532" i="9"/>
  <c r="I531" i="9"/>
  <c r="I530" i="9"/>
  <c r="I529" i="9"/>
  <c r="I528" i="9"/>
  <c r="I527" i="9"/>
  <c r="I526" i="9"/>
  <c r="I525" i="9"/>
  <c r="I524" i="9"/>
  <c r="I523" i="9"/>
  <c r="I522" i="9"/>
  <c r="I520" i="9"/>
  <c r="V519" i="9"/>
  <c r="I519" i="9" s="1"/>
  <c r="I518" i="9"/>
  <c r="V517" i="9"/>
  <c r="I516" i="9"/>
  <c r="I515" i="9"/>
  <c r="I514" i="9"/>
  <c r="I513" i="9"/>
  <c r="I512" i="9"/>
  <c r="V491" i="9"/>
  <c r="I491" i="9" s="1"/>
  <c r="I490" i="9"/>
  <c r="V489" i="9"/>
  <c r="I488" i="9"/>
  <c r="V487" i="9"/>
  <c r="I487" i="9" s="1"/>
  <c r="I486" i="9"/>
  <c r="V485" i="9"/>
  <c r="I484" i="9"/>
  <c r="V483" i="9"/>
  <c r="I481" i="9"/>
  <c r="V480" i="9"/>
  <c r="I480" i="9" s="1"/>
  <c r="I479" i="9"/>
  <c r="V478" i="9"/>
  <c r="I477" i="9"/>
  <c r="V476" i="9"/>
  <c r="I476" i="9" s="1"/>
  <c r="I475" i="9"/>
  <c r="V474" i="9"/>
  <c r="I473" i="9"/>
  <c r="V472" i="9"/>
  <c r="I471" i="9"/>
  <c r="I470" i="9"/>
  <c r="I469" i="9"/>
  <c r="I468" i="9"/>
  <c r="I467" i="9"/>
  <c r="I466" i="9"/>
  <c r="I464" i="9"/>
  <c r="V463" i="9"/>
  <c r="I463" i="9" s="1"/>
  <c r="I462" i="9"/>
  <c r="V461" i="9"/>
  <c r="I460" i="9"/>
  <c r="V459" i="9"/>
  <c r="I459" i="9" s="1"/>
  <c r="I458" i="9"/>
  <c r="V457" i="9"/>
  <c r="I456" i="9"/>
  <c r="V455" i="9"/>
  <c r="I455" i="9" s="1"/>
  <c r="I454" i="9"/>
  <c r="V453" i="9"/>
  <c r="I452" i="9"/>
  <c r="I451" i="9"/>
  <c r="I450" i="9"/>
  <c r="I449" i="9"/>
  <c r="I448" i="9"/>
  <c r="I447" i="9"/>
  <c r="I446" i="9"/>
  <c r="I445" i="9"/>
  <c r="I444" i="9"/>
  <c r="I443" i="9"/>
  <c r="I442" i="9"/>
  <c r="I441" i="9"/>
  <c r="I440" i="9"/>
  <c r="I439" i="9"/>
  <c r="I437" i="9"/>
  <c r="V436" i="9"/>
  <c r="I435" i="9"/>
  <c r="V434" i="9"/>
  <c r="I434" i="9" s="1"/>
  <c r="I433" i="9"/>
  <c r="V432" i="9"/>
  <c r="I431" i="9"/>
  <c r="V430" i="9"/>
  <c r="I430" i="9" s="1"/>
  <c r="I429" i="9"/>
  <c r="V428" i="9"/>
  <c r="I427" i="9"/>
  <c r="V426" i="9"/>
  <c r="I426" i="9" s="1"/>
  <c r="I425" i="9"/>
  <c r="V424" i="9"/>
  <c r="I423" i="9"/>
  <c r="V422" i="9"/>
  <c r="I422" i="9" s="1"/>
  <c r="I421" i="9"/>
  <c r="V420" i="9"/>
  <c r="I419" i="9"/>
  <c r="V418" i="9"/>
  <c r="I418" i="9" s="1"/>
  <c r="I417" i="9"/>
  <c r="V416" i="9"/>
  <c r="I415" i="9"/>
  <c r="V414" i="9"/>
  <c r="I413" i="9"/>
  <c r="I412" i="9"/>
  <c r="I411" i="9"/>
  <c r="I410" i="9"/>
  <c r="I409" i="9"/>
  <c r="I408" i="9"/>
  <c r="I407" i="9"/>
  <c r="I406" i="9"/>
  <c r="I405" i="9"/>
  <c r="I404" i="9"/>
  <c r="I403" i="9"/>
  <c r="V402" i="9"/>
  <c r="I402" i="9" s="1"/>
  <c r="I401" i="9"/>
  <c r="V400" i="9"/>
  <c r="I399" i="9"/>
  <c r="V398" i="9"/>
  <c r="I398" i="9" s="1"/>
  <c r="I397" i="9"/>
  <c r="V396" i="9"/>
  <c r="I395" i="9"/>
  <c r="V394" i="9"/>
  <c r="I394" i="9" s="1"/>
  <c r="I393" i="9"/>
  <c r="V392" i="9"/>
  <c r="I391" i="9"/>
  <c r="V390" i="9"/>
  <c r="I390" i="9" s="1"/>
  <c r="I389" i="9"/>
  <c r="V388" i="9"/>
  <c r="I387" i="9"/>
  <c r="V386" i="9"/>
  <c r="I386" i="9" s="1"/>
  <c r="I385" i="9"/>
  <c r="V384" i="9"/>
  <c r="I383" i="9"/>
  <c r="V382" i="9"/>
  <c r="I382" i="9" s="1"/>
  <c r="I381" i="9"/>
  <c r="V380" i="9"/>
  <c r="I379" i="9"/>
  <c r="V378" i="9"/>
  <c r="I378" i="9" s="1"/>
  <c r="I377" i="9"/>
  <c r="V376" i="9"/>
  <c r="I375" i="9"/>
  <c r="I567" i="9"/>
  <c r="I566" i="9"/>
  <c r="I565" i="9"/>
  <c r="I564" i="9"/>
  <c r="I563" i="9"/>
  <c r="I562" i="9"/>
  <c r="I561" i="9"/>
  <c r="I560" i="9"/>
  <c r="I559" i="9"/>
  <c r="I558" i="9"/>
  <c r="I557" i="9"/>
  <c r="I556" i="9"/>
  <c r="I555" i="9"/>
  <c r="I554" i="9"/>
  <c r="V551" i="9"/>
  <c r="I551" i="9" s="1"/>
  <c r="V549" i="9"/>
  <c r="I548" i="9"/>
  <c r="I544" i="9"/>
  <c r="I540" i="9"/>
  <c r="I509" i="9"/>
  <c r="I508" i="9"/>
  <c r="I507" i="9"/>
  <c r="I506" i="9"/>
  <c r="I505" i="9"/>
  <c r="I504" i="9"/>
  <c r="I503" i="9"/>
  <c r="I502" i="9"/>
  <c r="I501" i="9"/>
  <c r="I500" i="9"/>
  <c r="I499" i="9"/>
  <c r="I498" i="9"/>
  <c r="I497" i="9"/>
  <c r="I496" i="9"/>
  <c r="I495" i="9"/>
  <c r="I494" i="9"/>
  <c r="I493" i="9"/>
  <c r="I489" i="9"/>
  <c r="I485" i="9"/>
  <c r="I478" i="9"/>
  <c r="I474" i="9"/>
  <c r="I461" i="9"/>
  <c r="I457" i="9"/>
  <c r="I436" i="9"/>
  <c r="I432" i="9"/>
  <c r="I428" i="9"/>
  <c r="I424" i="9"/>
  <c r="I420" i="9"/>
  <c r="I416" i="9"/>
  <c r="I400" i="9"/>
  <c r="I396" i="9"/>
  <c r="I392" i="9"/>
  <c r="I388" i="9"/>
  <c r="I384" i="9"/>
  <c r="I380" i="9"/>
  <c r="I376" i="9"/>
  <c r="I374" i="9"/>
  <c r="I373" i="9"/>
  <c r="I372" i="9"/>
  <c r="I371" i="9"/>
  <c r="I370" i="9"/>
  <c r="I369" i="9"/>
  <c r="I368" i="9"/>
  <c r="I367" i="9"/>
  <c r="I366" i="9"/>
  <c r="I365" i="9"/>
  <c r="I364" i="9"/>
  <c r="I363" i="9"/>
  <c r="I362" i="9"/>
  <c r="I361" i="9"/>
  <c r="I360" i="9"/>
  <c r="I359" i="9"/>
  <c r="I358" i="9"/>
  <c r="I357" i="9"/>
  <c r="I356" i="9"/>
  <c r="I355" i="9"/>
  <c r="I354" i="9"/>
  <c r="I353" i="9"/>
  <c r="I352" i="9"/>
  <c r="I351" i="9"/>
  <c r="I350" i="9"/>
  <c r="I349" i="9"/>
  <c r="I348" i="9"/>
  <c r="I347" i="9"/>
  <c r="I346" i="9"/>
  <c r="I345" i="9"/>
  <c r="I344" i="9"/>
  <c r="I343" i="9"/>
  <c r="I342" i="9"/>
  <c r="I341" i="9"/>
  <c r="I340" i="9"/>
  <c r="I339" i="9"/>
  <c r="I338" i="9"/>
  <c r="I337" i="9"/>
  <c r="I336" i="9"/>
  <c r="I335" i="9"/>
  <c r="I334" i="9"/>
  <c r="I333" i="9"/>
  <c r="I332" i="9"/>
  <c r="I331" i="9"/>
  <c r="I330" i="9"/>
  <c r="I329" i="9"/>
  <c r="I328" i="9"/>
  <c r="I327" i="9"/>
  <c r="I326" i="9"/>
  <c r="I325" i="9"/>
  <c r="I324" i="9"/>
  <c r="I323" i="9"/>
  <c r="I322" i="9"/>
  <c r="I321" i="9"/>
  <c r="I320" i="9"/>
  <c r="I319" i="9"/>
  <c r="I318" i="9"/>
  <c r="I317" i="9"/>
  <c r="I316" i="9"/>
  <c r="I315" i="9"/>
  <c r="I314" i="9"/>
  <c r="I313" i="9"/>
  <c r="I312" i="9"/>
  <c r="I311" i="9"/>
  <c r="I310" i="9"/>
  <c r="I309" i="9"/>
  <c r="I308" i="9"/>
  <c r="I307" i="9"/>
  <c r="I306" i="9"/>
  <c r="I305" i="9"/>
  <c r="I304" i="9"/>
  <c r="I303" i="9"/>
  <c r="I302" i="9"/>
  <c r="I301" i="9"/>
  <c r="I300" i="9"/>
  <c r="I299" i="9"/>
  <c r="I298" i="9"/>
  <c r="I297" i="9"/>
  <c r="I296" i="9"/>
  <c r="I295" i="9"/>
  <c r="I294" i="9"/>
  <c r="I293" i="9"/>
  <c r="I292" i="9"/>
  <c r="I291" i="9"/>
  <c r="I290" i="9"/>
  <c r="I289" i="9"/>
  <c r="I288" i="9"/>
  <c r="I287" i="9"/>
  <c r="I286" i="9"/>
  <c r="I285" i="9"/>
  <c r="I284" i="9"/>
  <c r="I283" i="9"/>
  <c r="I282" i="9"/>
  <c r="I281" i="9"/>
  <c r="I280" i="9"/>
  <c r="I279" i="9"/>
  <c r="I278" i="9"/>
  <c r="I277" i="9"/>
  <c r="I276" i="9"/>
  <c r="I275" i="9"/>
  <c r="I274" i="9"/>
  <c r="I273" i="9"/>
  <c r="I272" i="9"/>
  <c r="I271" i="9"/>
  <c r="I270" i="9"/>
  <c r="I269" i="9"/>
  <c r="I268" i="9"/>
  <c r="I267" i="9"/>
  <c r="I266" i="9"/>
  <c r="I265" i="9"/>
  <c r="I264" i="9"/>
  <c r="I263" i="9"/>
  <c r="I262" i="9"/>
  <c r="I261" i="9"/>
  <c r="I260" i="9"/>
  <c r="I259" i="9"/>
  <c r="I258" i="9"/>
  <c r="I257" i="9"/>
  <c r="I256" i="9"/>
  <c r="I255" i="9"/>
  <c r="I254" i="9"/>
  <c r="I253" i="9"/>
  <c r="I252" i="9"/>
  <c r="I251" i="9"/>
  <c r="I250" i="9"/>
  <c r="V249" i="9"/>
  <c r="I248" i="9"/>
  <c r="V247" i="9"/>
  <c r="I247" i="9" s="1"/>
  <c r="I246" i="9"/>
  <c r="V245" i="9"/>
  <c r="I244" i="9"/>
  <c r="V243" i="9"/>
  <c r="I243" i="9" s="1"/>
  <c r="I242" i="9"/>
  <c r="V241" i="9"/>
  <c r="I240" i="9"/>
  <c r="V239" i="9"/>
  <c r="I239" i="9" s="1"/>
  <c r="I238" i="9"/>
  <c r="V237" i="9"/>
  <c r="I236" i="9"/>
  <c r="V235" i="9"/>
  <c r="I235" i="9" s="1"/>
  <c r="I234" i="9"/>
  <c r="V233" i="9"/>
  <c r="I232" i="9"/>
  <c r="V231" i="9"/>
  <c r="I231" i="9" s="1"/>
  <c r="I230" i="9"/>
  <c r="V229" i="9"/>
  <c r="I228" i="9"/>
  <c r="V227" i="9"/>
  <c r="I227" i="9" s="1"/>
  <c r="I226" i="9"/>
  <c r="V225" i="9"/>
  <c r="I224" i="9"/>
  <c r="V223" i="9"/>
  <c r="I223" i="9" s="1"/>
  <c r="I222" i="9"/>
  <c r="V221" i="9"/>
  <c r="I220" i="9"/>
  <c r="I249" i="9"/>
  <c r="I245" i="9"/>
  <c r="I241" i="9"/>
  <c r="I237" i="9"/>
  <c r="I233" i="9"/>
  <c r="I229" i="9"/>
  <c r="I225" i="9"/>
  <c r="I221" i="9"/>
  <c r="V218" i="9"/>
  <c r="I218" i="9" s="1"/>
  <c r="V216" i="9"/>
  <c r="I216" i="9" s="1"/>
  <c r="V214" i="9"/>
  <c r="I214" i="9" s="1"/>
  <c r="V212" i="9"/>
  <c r="I212" i="9" s="1"/>
  <c r="V210" i="9"/>
  <c r="I210" i="9" s="1"/>
  <c r="V208" i="9"/>
  <c r="I208" i="9" s="1"/>
  <c r="V206" i="9"/>
  <c r="I206" i="9" s="1"/>
  <c r="V204" i="9"/>
  <c r="I204" i="9" s="1"/>
  <c r="V202" i="9"/>
  <c r="I202" i="9" s="1"/>
  <c r="V200" i="9"/>
  <c r="I200" i="9" s="1"/>
  <c r="V198" i="9"/>
  <c r="I198" i="9" s="1"/>
  <c r="V196" i="9"/>
  <c r="I196" i="9" s="1"/>
  <c r="V194" i="9"/>
  <c r="I194" i="9" s="1"/>
  <c r="I129" i="9"/>
  <c r="V128" i="9"/>
  <c r="I127" i="9"/>
  <c r="V126" i="9"/>
  <c r="I125" i="9"/>
  <c r="V124" i="9"/>
  <c r="I123" i="9"/>
  <c r="V122" i="9"/>
  <c r="I121" i="9"/>
  <c r="V120" i="9"/>
  <c r="I119" i="9"/>
  <c r="V118" i="9"/>
  <c r="V219" i="9"/>
  <c r="I219" i="9" s="1"/>
  <c r="V217" i="9"/>
  <c r="I217" i="9" s="1"/>
  <c r="V215" i="9"/>
  <c r="I215" i="9" s="1"/>
  <c r="V213" i="9"/>
  <c r="I213" i="9" s="1"/>
  <c r="V211" i="9"/>
  <c r="I211" i="9" s="1"/>
  <c r="V209" i="9"/>
  <c r="I209" i="9" s="1"/>
  <c r="V207" i="9"/>
  <c r="I207" i="9" s="1"/>
  <c r="V205" i="9"/>
  <c r="I205" i="9" s="1"/>
  <c r="V203" i="9"/>
  <c r="I203" i="9" s="1"/>
  <c r="V201" i="9"/>
  <c r="I201" i="9" s="1"/>
  <c r="V199" i="9"/>
  <c r="I199" i="9" s="1"/>
  <c r="V197" i="9"/>
  <c r="I197" i="9" s="1"/>
  <c r="V195" i="9"/>
  <c r="I195" i="9" s="1"/>
  <c r="V193" i="9"/>
  <c r="I193" i="9"/>
  <c r="I192" i="9"/>
  <c r="I191" i="9"/>
  <c r="I190" i="9"/>
  <c r="I189" i="9"/>
  <c r="I188" i="9"/>
  <c r="I187" i="9"/>
  <c r="I186" i="9"/>
  <c r="I185" i="9"/>
  <c r="I184" i="9"/>
  <c r="I183" i="9"/>
  <c r="I182" i="9"/>
  <c r="I181" i="9"/>
  <c r="I180" i="9"/>
  <c r="I179" i="9"/>
  <c r="I178" i="9"/>
  <c r="I177" i="9"/>
  <c r="I176" i="9"/>
  <c r="I175" i="9"/>
  <c r="I174" i="9"/>
  <c r="I173" i="9"/>
  <c r="I172" i="9"/>
  <c r="I171" i="9"/>
  <c r="I170" i="9"/>
  <c r="I169" i="9"/>
  <c r="I168" i="9"/>
  <c r="I167" i="9"/>
  <c r="I166" i="9"/>
  <c r="I165" i="9"/>
  <c r="I164" i="9"/>
  <c r="I163" i="9"/>
  <c r="I162" i="9"/>
  <c r="I161" i="9"/>
  <c r="I160" i="9"/>
  <c r="I159" i="9"/>
  <c r="I158" i="9"/>
  <c r="I157" i="9"/>
  <c r="I156" i="9"/>
  <c r="I155" i="9"/>
  <c r="I154" i="9"/>
  <c r="I153" i="9"/>
  <c r="I152" i="9"/>
  <c r="I151" i="9"/>
  <c r="I150" i="9"/>
  <c r="I149" i="9"/>
  <c r="I148" i="9"/>
  <c r="I147" i="9"/>
  <c r="I146" i="9"/>
  <c r="I145" i="9"/>
  <c r="I144" i="9"/>
  <c r="I143" i="9"/>
  <c r="I142" i="9"/>
  <c r="I141" i="9"/>
  <c r="I140" i="9"/>
  <c r="I139" i="9"/>
  <c r="I138" i="9"/>
  <c r="I137" i="9"/>
  <c r="I136" i="9"/>
  <c r="I135" i="9"/>
  <c r="I134" i="9"/>
  <c r="I133" i="9"/>
  <c r="I132" i="9"/>
  <c r="I131" i="9"/>
  <c r="I128" i="9"/>
  <c r="I126" i="9"/>
  <c r="I124" i="9"/>
  <c r="I122" i="9"/>
  <c r="I120" i="9"/>
  <c r="I118" i="9"/>
  <c r="I105" i="9"/>
  <c r="V104" i="9"/>
  <c r="I104" i="9" s="1"/>
  <c r="I103" i="9"/>
  <c r="V102" i="9"/>
  <c r="I102" i="9" s="1"/>
  <c r="I101" i="9"/>
  <c r="V100" i="9"/>
  <c r="I100" i="9" s="1"/>
  <c r="I99" i="9"/>
  <c r="V98" i="9"/>
  <c r="I97" i="9"/>
  <c r="V96" i="9"/>
  <c r="I96" i="9" s="1"/>
  <c r="I95" i="9"/>
  <c r="I67" i="9"/>
  <c r="V66" i="9"/>
  <c r="I65" i="9"/>
  <c r="V64" i="9"/>
  <c r="I63" i="9"/>
  <c r="I117" i="9"/>
  <c r="I116" i="9"/>
  <c r="I115" i="9"/>
  <c r="I114" i="9"/>
  <c r="I113" i="9"/>
  <c r="I112" i="9"/>
  <c r="I111" i="9"/>
  <c r="I110" i="9"/>
  <c r="I109" i="9"/>
  <c r="I108" i="9"/>
  <c r="I107" i="9"/>
  <c r="I106" i="9"/>
  <c r="I98" i="9"/>
  <c r="I94" i="9"/>
  <c r="I93" i="9"/>
  <c r="I92" i="9"/>
  <c r="I91" i="9"/>
  <c r="I90" i="9"/>
  <c r="I89" i="9"/>
  <c r="I88" i="9"/>
  <c r="I87" i="9"/>
  <c r="I86" i="9"/>
  <c r="I85" i="9"/>
  <c r="I84" i="9"/>
  <c r="I83" i="9"/>
  <c r="I82" i="9"/>
  <c r="I81" i="9"/>
  <c r="I80" i="9"/>
  <c r="I79" i="9"/>
  <c r="I78" i="9"/>
  <c r="I77" i="9"/>
  <c r="I76" i="9"/>
  <c r="I75" i="9"/>
  <c r="I74" i="9"/>
  <c r="I73" i="9"/>
  <c r="I72" i="9"/>
  <c r="I71" i="9"/>
  <c r="I70" i="9"/>
  <c r="I69" i="9"/>
  <c r="I66" i="9"/>
  <c r="I64" i="9"/>
  <c r="I62" i="9"/>
  <c r="I61" i="9"/>
  <c r="I60" i="9"/>
  <c r="I59" i="9"/>
  <c r="I58" i="9"/>
  <c r="I57" i="9"/>
  <c r="I56" i="9"/>
  <c r="I55" i="9"/>
  <c r="I54" i="9"/>
  <c r="I53" i="9"/>
  <c r="I52" i="9"/>
  <c r="I51" i="9"/>
  <c r="I50" i="9"/>
  <c r="V47" i="9"/>
  <c r="I47" i="9" s="1"/>
  <c r="I36" i="9"/>
  <c r="I35" i="9"/>
  <c r="I34" i="9"/>
  <c r="V48" i="9"/>
  <c r="I48" i="9" s="1"/>
  <c r="I45" i="9"/>
  <c r="V44" i="9"/>
  <c r="I44" i="9" s="1"/>
  <c r="I43" i="9"/>
  <c r="V42" i="9"/>
  <c r="I42" i="9" s="1"/>
  <c r="I41" i="9"/>
  <c r="V40" i="9"/>
  <c r="I40" i="9" s="1"/>
  <c r="I39" i="9"/>
  <c r="V38" i="9"/>
  <c r="I38" i="9" s="1"/>
  <c r="I31" i="9"/>
  <c r="I30" i="9"/>
  <c r="I29" i="9"/>
  <c r="I27" i="9"/>
  <c r="I26" i="9"/>
  <c r="I25" i="9"/>
  <c r="I24" i="9"/>
  <c r="V23" i="9"/>
  <c r="I22" i="9"/>
  <c r="V21" i="9"/>
  <c r="I21" i="9" s="1"/>
  <c r="I20" i="9"/>
  <c r="V19" i="9"/>
  <c r="V16" i="9"/>
  <c r="I15" i="9"/>
  <c r="V14" i="9"/>
  <c r="I14" i="9" s="1"/>
  <c r="I13" i="9"/>
  <c r="V12" i="9"/>
  <c r="I11" i="9"/>
  <c r="V10" i="9"/>
  <c r="I10" i="9" s="1"/>
  <c r="I9" i="9"/>
  <c r="V8" i="9"/>
  <c r="V6" i="9"/>
  <c r="I6" i="9" s="1"/>
  <c r="I28" i="9"/>
  <c r="I23" i="9"/>
  <c r="I19" i="9"/>
  <c r="I16" i="9"/>
  <c r="I12" i="9"/>
  <c r="I8" i="9"/>
  <c r="V7" i="9"/>
  <c r="I7" i="9" s="1"/>
  <c r="V12391" i="9" l="1"/>
  <c r="I12391" i="9" s="1"/>
</calcChain>
</file>

<file path=xl/sharedStrings.xml><?xml version="1.0" encoding="utf-8"?>
<sst xmlns="http://schemas.openxmlformats.org/spreadsheetml/2006/main" count="56720" uniqueCount="13535">
  <si>
    <t>Классы напряжения, кВ</t>
  </si>
  <si>
    <t>Белгородэнерго</t>
  </si>
  <si>
    <t>г. Белгород</t>
  </si>
  <si>
    <t>110/6</t>
  </si>
  <si>
    <t>110/35/10</t>
  </si>
  <si>
    <t>110/10</t>
  </si>
  <si>
    <t>110/35/6</t>
  </si>
  <si>
    <t>35/10</t>
  </si>
  <si>
    <t>110/10/6</t>
  </si>
  <si>
    <t>35/6</t>
  </si>
  <si>
    <t>ЦРП-1 ПС Донец Г-1,Г-5</t>
  </si>
  <si>
    <t>ЦРП-2 ПС Донец Г-13,Г-14</t>
  </si>
  <si>
    <t>РП-3 ПС Белгород-110 Г-3,Г-11</t>
  </si>
  <si>
    <t>РП-4 ПС Белгород-110 Г-7</t>
  </si>
  <si>
    <t>РП-13 ПС АРЗ Г-5,Г-6</t>
  </si>
  <si>
    <t>РП-14 ПС Южная Г-4,Г-6</t>
  </si>
  <si>
    <t>РП-19 ПС Южная Г-8,Г-9</t>
  </si>
  <si>
    <t>РП-20 ПС Южная Г-14,Г-15</t>
  </si>
  <si>
    <t>РП-21 ПС Донец Г-3, Г-7</t>
  </si>
  <si>
    <t>РП-22 ПС Южная Г-2,Г-10</t>
  </si>
  <si>
    <t>РП-25 ПС Белгород-110 Г-1,Г-2</t>
  </si>
  <si>
    <t>РП-29 ПС Донец Г-4, Г-6</t>
  </si>
  <si>
    <t>РП-34 ПС Белгород-110 Г-15</t>
  </si>
  <si>
    <t>РП-35 ПС Южная Г-8,Г-9</t>
  </si>
  <si>
    <t>РП-40 ПС Белгород-110 Г-24,Г-25</t>
  </si>
  <si>
    <t>РП-44 ПС Белгород-2 Г-11,Г-12</t>
  </si>
  <si>
    <t>РП-47 ПС Белгород-1 Г-20,Г-14</t>
  </si>
  <si>
    <t>РП-51 ПС Пищепром Г-3,Г-4</t>
  </si>
  <si>
    <t>РП 53 ПС Белгород-2 Г-13,Г-9</t>
  </si>
  <si>
    <t>РП-60 ПС Белгород-110 Г-17,Г-18</t>
  </si>
  <si>
    <t>РП-32 ПС Белгород-110 Г-12,Г-5</t>
  </si>
  <si>
    <t>РП-54 ПС Донец Г-11,Г-12</t>
  </si>
  <si>
    <t>РП-62 ПС Южная Г-29,Г-30</t>
  </si>
  <si>
    <t>РП-11 ПС Южная Г-12,Г-13</t>
  </si>
  <si>
    <t>РП-23 ПС Южная Г-1,Г-11</t>
  </si>
  <si>
    <t>РП-78 ПС Белгород 110 Г-23</t>
  </si>
  <si>
    <t>РП-73 ПС Вит.комбинат Г-25,Г-26</t>
  </si>
  <si>
    <t>РП 84 ПС Вит. комбинат Г-25,Г-26</t>
  </si>
  <si>
    <t>РП-87 ПС Донец</t>
  </si>
  <si>
    <t>РП-8 ПС Северная Г-1,Г-11</t>
  </si>
  <si>
    <t>РП-10 ПС Западная Г-2,Г-3</t>
  </si>
  <si>
    <t>РП-36 ПС Дубовое Г-18,Г-19</t>
  </si>
  <si>
    <t>РП-41 ПС Западная Г-10,Г-11</t>
  </si>
  <si>
    <t>РП-46 ПС Южная Г-18,Г-19</t>
  </si>
  <si>
    <t>РП-48 ПС Дубовое Г-1,Г-2</t>
  </si>
  <si>
    <t>РП-50 ПС Западная Г-12,Г-13</t>
  </si>
  <si>
    <t>РП-55 ПС Западная Г-14,Г-15</t>
  </si>
  <si>
    <t>РП-56 ПС Дубовое Г-1,Г-2</t>
  </si>
  <si>
    <t>РП-58 ПС Дубовое Г-5,Г-6</t>
  </si>
  <si>
    <t>РП-59 ПС Южная Г-21,Г-22</t>
  </si>
  <si>
    <t>РП-17 ПС Западная Г-1,Г-8</t>
  </si>
  <si>
    <t>РП-64 ПС Дубовое ДСК-3, ДСК-4</t>
  </si>
  <si>
    <t>РП-69 ПС Дубовое Г-13,Г-14</t>
  </si>
  <si>
    <t>РП-70 ПС Северная Г-3,Г-4</t>
  </si>
  <si>
    <t>РП-72 ПС Дубовое Г-15,Г-16</t>
  </si>
  <si>
    <t>РП-68 ПС Дубовое Г-11,Г-12</t>
  </si>
  <si>
    <t>РП-67 ПС Дубовое Г-3,Г-4</t>
  </si>
  <si>
    <t>РП-75 ПС Южная Г-25,Г-26</t>
  </si>
  <si>
    <t>РП-65 ПС Западная Г-18,Г-19</t>
  </si>
  <si>
    <t>РП-76 ПС Дубовое Г-17,Г-20</t>
  </si>
  <si>
    <t>РП-66 ПС Западная Г-26,Г-27</t>
  </si>
  <si>
    <t>РП-57 ПС Дубовое ДРЭП ДСК</t>
  </si>
  <si>
    <t>РП-83 ПС Западная Г-1,Г-8</t>
  </si>
  <si>
    <t>РП-86 ПС Майская Г-5,Г-6</t>
  </si>
  <si>
    <t>ЗТП-2 ПС Белгород-110 Г-5</t>
  </si>
  <si>
    <t>ЗТП-3 ПС Донец Г-4</t>
  </si>
  <si>
    <t>ЗТП-4 ПС Южная Г-14,Г-15</t>
  </si>
  <si>
    <t>ЗТП-10 ПС Б-110 Г-11, ПС Донец Г-5</t>
  </si>
  <si>
    <t>ЗТП-13 ПС Б-110 Г-11, ПС Донец Г-4</t>
  </si>
  <si>
    <t>ЗТП-14 ПС Белгород-1 Г-9,Г-11</t>
  </si>
  <si>
    <t>ЗТП-15 ПС Белгород-1 Г-11</t>
  </si>
  <si>
    <t>ЗТП-16 ПС Донец Г-13,Г-14</t>
  </si>
  <si>
    <t>ЗТП-18 ПС Южная Г-8,Г-9</t>
  </si>
  <si>
    <t>ЗТП-19 ПС Донец Г-2</t>
  </si>
  <si>
    <t>ЗТП 20 ПС Южная Г-3</t>
  </si>
  <si>
    <t>ЗТП-21 ПС Донец Г-1,Г-5</t>
  </si>
  <si>
    <t>ЗТП-22 ПС Б-2 Г-8, ПС Донец Г-13</t>
  </si>
  <si>
    <t>ЗТП-28 ПС Южная Г-3,Г-8</t>
  </si>
  <si>
    <t>ЗТП-34 ПС Белгород-2 Г-12</t>
  </si>
  <si>
    <t>ЗТП-35 ПС Донец Г-3, Г-7</t>
  </si>
  <si>
    <t>ЗТП-36 ПС Белгород-2 Г-4,Г-12</t>
  </si>
  <si>
    <t>ЗТП-37 ПС Южная Г-8,Г-9</t>
  </si>
  <si>
    <t>ЗТП-39 ПС Донец Г-7, ПС Б-2  Г-13</t>
  </si>
  <si>
    <t>ЗТП-42 ПС Белгород-110 Г-10</t>
  </si>
  <si>
    <t>ЗТП-46 ПС Южная Г-11,Г-12</t>
  </si>
  <si>
    <t>ЗТП-48 ПС Южная Г-1,Г-6</t>
  </si>
  <si>
    <t>ЗТП-49 ПС Белгород-1 Г-3</t>
  </si>
  <si>
    <t>ЗТП-53 ПС Донец Г-1</t>
  </si>
  <si>
    <t>ЗТП-54 ПС Южная Г-3,Г-5</t>
  </si>
  <si>
    <t>ЗТП-55 ПС Южная Г-3</t>
  </si>
  <si>
    <t>ЗТП-56 ПС Донец Г-11</t>
  </si>
  <si>
    <t>ЗТП-61 ПС Донец Г-4,Г-7</t>
  </si>
  <si>
    <t>ЗТП-64 ПС Белгород-2 Г-3</t>
  </si>
  <si>
    <t>ЗТП-69 ПС Южная Г-8</t>
  </si>
  <si>
    <t>ЗТП-70 ПС Крейда Г-8</t>
  </si>
  <si>
    <t>ЗТП-72 ПС Белгород-2 Г-8</t>
  </si>
  <si>
    <t>ЗТП-74 ПС Южная Г-3</t>
  </si>
  <si>
    <t>ЗТП-78 ПС Донец Г-1,Г-5</t>
  </si>
  <si>
    <t>ЗТП-79 ПС Донец Г-7</t>
  </si>
  <si>
    <t>ЗТП-80 ПС АРЗ Г-5</t>
  </si>
  <si>
    <t>ЗТП-81 ПС Белгород-110 Г-2,Г-13</t>
  </si>
  <si>
    <t>ЗТП-84 ПС Белгород-1 Г-24,Г-25</t>
  </si>
  <si>
    <t>ЗТП-86 ПС Белгород-1 Г-11,ПС Донец Г-4</t>
  </si>
  <si>
    <t>ЗТП-87 ПС Белгород-1 Г-11,ПС Донец Г-4</t>
  </si>
  <si>
    <t>ЗТП-88 ПС Донец Г-13</t>
  </si>
  <si>
    <t>ЗТП-89 ПС АРЗ Г-5</t>
  </si>
  <si>
    <t>ЗТП-91 ПС Белгорд-110 Г-7</t>
  </si>
  <si>
    <t>ЗТП-94 ПС Донец Г-13</t>
  </si>
  <si>
    <t>ЗТП-95 ПС Южная Г-5</t>
  </si>
  <si>
    <t>ЗТП-98 ПС Белгород-110 Г-5</t>
  </si>
  <si>
    <t>ЗТП-99 ПС Белгород-110 Г-5,Г-14</t>
  </si>
  <si>
    <t>ЗТП-101 ПС Пищепром Г-3</t>
  </si>
  <si>
    <t>ЗТП-102 ПС Белгород-110 Г-10,Г-11</t>
  </si>
  <si>
    <t>ЗТП-103 ПС Восточная Г-10</t>
  </si>
  <si>
    <t>ЗТП-105 ПС Донец Г-1,Г-5</t>
  </si>
  <si>
    <t>ЗТП 107 ПС Донец Г-1,Г-3</t>
  </si>
  <si>
    <t>ЗТП-108 ПС Донец Г-8</t>
  </si>
  <si>
    <t>ЗТП-109 ПС Донец Г-1,Г-5</t>
  </si>
  <si>
    <t>ЗТП-110 ПС Донец Г-3,Г-8</t>
  </si>
  <si>
    <t>ЗТП 113 ПС Белгород-110 Г-9</t>
  </si>
  <si>
    <t>ЗТП-122 ПС Белгород-110 Г-8,Г-10</t>
  </si>
  <si>
    <t>ЗТП-123 ПС Белгород-2 Г-2</t>
  </si>
  <si>
    <t>ЗТП-129 ПС Донец Г-11,Г-12</t>
  </si>
  <si>
    <t>КТП-130 ПС Белгород-1 Г-1</t>
  </si>
  <si>
    <t>ЗТП 133 ПС Белгород-2 Г-8</t>
  </si>
  <si>
    <t>ЗТП 134 ПС Белгород-110 Г-11,Г-24</t>
  </si>
  <si>
    <t>ЗТП-137 ПС Белгород-110 Г-2,Г-20</t>
  </si>
  <si>
    <t>ЗТП-138 ПС Белгород-1 Г-11</t>
  </si>
  <si>
    <t>ЗТП-143 ПС Белгород-110 Г-12,Г-13</t>
  </si>
  <si>
    <t>ЗТП-145 ПС Белгород-110 Г-11</t>
  </si>
  <si>
    <t>ЗТП-146 ПС Южная Г-5</t>
  </si>
  <si>
    <t>ЗТП-147 ПС Белгород-110 Г-14,Г-20</t>
  </si>
  <si>
    <t>ЗТП-148 ПС Белгород-110 Г-3,Г-11</t>
  </si>
  <si>
    <t>ЗТП-154 ПС Белгород-110 Г-11</t>
  </si>
  <si>
    <t>ЗТП-156 ПС Донец Г-4,Г-6</t>
  </si>
  <si>
    <t>ЗТП-158 ПС Донец Г-6, ПС Б-110 Г-3</t>
  </si>
  <si>
    <t>ЗТП-159 ПС Белгород-2 Г-3</t>
  </si>
  <si>
    <t>ЗТП-160 ПС Южная Г-9,ПС Донец Г-7</t>
  </si>
  <si>
    <t>ЗТП-161 ПС Белгород-2 Г-12</t>
  </si>
  <si>
    <t xml:space="preserve"> ЗТП-162 ПС Восточная Г-4,Г-9</t>
  </si>
  <si>
    <t>ЗТП-163 ПС Южная Г-8</t>
  </si>
  <si>
    <t>ЗТП-164 ПС Белгород-110 Г-9,Г-11</t>
  </si>
  <si>
    <t>ЗТП-165 ПС Белгород-2  Г-8,Г-13</t>
  </si>
  <si>
    <t>ЗТП-167 ПС Белгород-110 Г-10,Г-11</t>
  </si>
  <si>
    <t>КТП-169 ПС Белгород-2 Г-12</t>
  </si>
  <si>
    <t>ЗТП-172 ПС Белгород-110  Г-7</t>
  </si>
  <si>
    <t>ЗТП-173 ПС Белгород-110 Г-1,Г-25</t>
  </si>
  <si>
    <t>ЗТП 174 ПС Донец Г-11,ПС Б-2 Г-8</t>
  </si>
  <si>
    <t>ЗТП-175 ПС Белгород-110 Г-24,Г-25</t>
  </si>
  <si>
    <t>ЗТП-176 ПС Белгород-110 Г-3,Г-11</t>
  </si>
  <si>
    <t>ЗТП-177 ПС Белгород-2 Г-12</t>
  </si>
  <si>
    <t>ЗТП-178 ПС Белгород-110 Г-22</t>
  </si>
  <si>
    <t>ЗТП-181 ПС Донец Г-3,Г-7</t>
  </si>
  <si>
    <t>ЗТП-182 ПС Белгород-110 Г-7</t>
  </si>
  <si>
    <t>ЗТП 183 ПС Белгород-110 Г-11,Г-19</t>
  </si>
  <si>
    <t>ЗТП-185 ПС Донец Г-13,Г-14</t>
  </si>
  <si>
    <t>ЗТП-186 ПС Донец Г-11,Г-12</t>
  </si>
  <si>
    <t>ЗТП-187 ПС Белгород-110 Г-24</t>
  </si>
  <si>
    <t>ЗТП-188 ПС Белгород-110 Г-7,Г-15</t>
  </si>
  <si>
    <t>ЗТП-189 ПС Белгород-110  Г-8</t>
  </si>
  <si>
    <t>ЗТП-190 ПС Белгород-110 Г-11,Г-19</t>
  </si>
  <si>
    <t>ЗТП 192 ПС Белгород-110 Г-24,Г-25</t>
  </si>
  <si>
    <t>ЗТП-193 ПС Белгород-110 Г-24,Г-25</t>
  </si>
  <si>
    <t>ЗТП-194 ПС Белгород-110 Г-25</t>
  </si>
  <si>
    <t>ЗТП-199 ПС Белгород-110 Г-14</t>
  </si>
  <si>
    <t>ЗТП-200 ПС Южная Г-8,ПС Б-2 Г-9</t>
  </si>
  <si>
    <t>ЗТП-202 ПС Белгород-110 Г-3</t>
  </si>
  <si>
    <t>ЗТП-209 ПС Белгород-1 Г-1</t>
  </si>
  <si>
    <t>ЗТП-220 ПС Донец  Г-3,Г-7</t>
  </si>
  <si>
    <t>ЗТП 221 ПС Пищепром Г-9</t>
  </si>
  <si>
    <t>ЗТП-222 ПС Донец  Г-11</t>
  </si>
  <si>
    <t>ЗТП-223 ПС АРЗ Г-6</t>
  </si>
  <si>
    <t>ЗТП-235 ПС АРЗ Г-5</t>
  </si>
  <si>
    <t>ЗТП-237 ПС Южная Г-5</t>
  </si>
  <si>
    <t>ЗТП-238 ПС Донец Г-1,Г-5</t>
  </si>
  <si>
    <t>ЗТП-239 ПС Белгород-110 Г-8</t>
  </si>
  <si>
    <t>ЗТП-240 ПС Белгород-110 Г-8</t>
  </si>
  <si>
    <t>ЗТП-241 ПС Белгород-110 Г-8</t>
  </si>
  <si>
    <t>ЗТП-242 ПС Пищепром Г-2</t>
  </si>
  <si>
    <t>ЗТП-245 ПС Южная Г-3</t>
  </si>
  <si>
    <t>ЗТП-250 ПС Белгород-110 Г-11</t>
  </si>
  <si>
    <t>ЗТП-256 ПС Белгород-110 Г-11</t>
  </si>
  <si>
    <t>ЗТП-257 ПС Белгород-110 Г-8</t>
  </si>
  <si>
    <t>ЗТП-259 ПС Южная Г-3,Г-5</t>
  </si>
  <si>
    <t>ЗТП-260 ПС АРЗ Г-6</t>
  </si>
  <si>
    <t>ЗТП-263 ПС Белгород-110 Г-24,Г-25</t>
  </si>
  <si>
    <t>ЗТП-264 ПС Белгород-110 Г-7</t>
  </si>
  <si>
    <t>ЗТП-265 ПС Белгород-110 Г-1,Г-7</t>
  </si>
  <si>
    <t>ЗТП-266 ПС Белгород-110 Г-1,Г-16</t>
  </si>
  <si>
    <t>ЗТП-267 ПС Южная Г-5</t>
  </si>
  <si>
    <t>ЗТП-268 ПС Южная Г-3,Г-5</t>
  </si>
  <si>
    <t>ЗТП-270 ПС Донец Г-11,Г-12</t>
  </si>
  <si>
    <t>ЗТП-271 ПС Южная Г-3</t>
  </si>
  <si>
    <t>ЗТП 273 ПС Белгород-110 Г-7</t>
  </si>
  <si>
    <t>ЗТП-274 ПС Белгород-110 Г-2</t>
  </si>
  <si>
    <t>ЗТП 281 ПС Белгород-2 Г-12</t>
  </si>
  <si>
    <t>ЗТП-283 ПС Южная Г-3,Г-5</t>
  </si>
  <si>
    <t>ЗТП-284 ПС Белгород-110 Г-21</t>
  </si>
  <si>
    <t>ЗТП-286 ПС Южная Г-4</t>
  </si>
  <si>
    <t>ЗТП-287 ПС Южная Г-6</t>
  </si>
  <si>
    <t>ЗТП-288 ПС Южная Г-3</t>
  </si>
  <si>
    <t>ЗТП-289 ПС Белгород-110 Г-1,Г-7</t>
  </si>
  <si>
    <t>КТП-290 ПС Белгород-110 Г-22</t>
  </si>
  <si>
    <t>ЗТП-291 ПС Южная Г-4</t>
  </si>
  <si>
    <t>ЗТП-292 ПС Южная Г-6</t>
  </si>
  <si>
    <t>ЗТП-293 ПС Южная Г-6</t>
  </si>
  <si>
    <t>КТП-295 ПС Донец Г-12</t>
  </si>
  <si>
    <t>ЗТП-296 ПС Б-110 Г-2</t>
  </si>
  <si>
    <t>ЗТП-300 ПС Донец Г-4,ПС Б-110 Г-11</t>
  </si>
  <si>
    <t>ЗТП-313 ПС Пищепром  Г-3,Г-4</t>
  </si>
  <si>
    <t>ЗТП-316 ПС Южная Г-4,Г-5</t>
  </si>
  <si>
    <t>ЗТП-317 ПС Белгород-110 Г-5,Г-14</t>
  </si>
  <si>
    <t>ЗТП-319 ПС Южная Г-8</t>
  </si>
  <si>
    <t>ЗТП-320 ПС Южная Г-8,Г-9</t>
  </si>
  <si>
    <t>ЗТП-321 ПС Донец Г-7,Г-14</t>
  </si>
  <si>
    <t>ЗТП-322 ПС Южная Г-4,Г-6</t>
  </si>
  <si>
    <t>ЗТП-323 ПС Пищепром Г-9</t>
  </si>
  <si>
    <t>ЗТП-324 ПС Белгород-110 Г-24</t>
  </si>
  <si>
    <t>ЗТП-326 ПС Белгород-110 Г-3</t>
  </si>
  <si>
    <t>ЗТП-330 ПС Пищепром Г-2,Г-8</t>
  </si>
  <si>
    <t>ЗТП-333 ПС Восточная Г-1</t>
  </si>
  <si>
    <t>ЗТП-337 ПС Донец Г-3,Г-7</t>
  </si>
  <si>
    <t>ЗТП-338 ПС Белгород-110 Г-1,Г-2</t>
  </si>
  <si>
    <t>ЗТП-343 ПС Крейда Г-8</t>
  </si>
  <si>
    <t>ЗТП-345 ПС Белгород-110 Г-3</t>
  </si>
  <si>
    <t>ЗТП-348 ПС Южная Г-4</t>
  </si>
  <si>
    <t>ЗТП-349 ПС Южная Г-3,Г-5</t>
  </si>
  <si>
    <t>ЗТП 351 ПС Южная Г-6</t>
  </si>
  <si>
    <t>ЗТП-353 ПС Белгород-110 Г-17</t>
  </si>
  <si>
    <t>ЗТП-356 ПС Южная Г-1</t>
  </si>
  <si>
    <t>ЗТП-357 ПС Белгород-330 Г-4,Г-5</t>
  </si>
  <si>
    <t>ЗТП-358 ПС Белгород-110  Г-11</t>
  </si>
  <si>
    <t>ЗТП-363 ПС Донец Г4,Г-6</t>
  </si>
  <si>
    <t>ЗТП-506 ПС Белгород-2 Г-1,Г-2</t>
  </si>
  <si>
    <t>ЗТП-366 ПС Южная Г-8,Г-9</t>
  </si>
  <si>
    <t>ЗТП-367 ПС Южная Г-3,Г-11</t>
  </si>
  <si>
    <t>ЗТП-368 ПС Южная Г-4,Г-5</t>
  </si>
  <si>
    <t>ЗТП-370 ПС Донец Г-3,Г-7</t>
  </si>
  <si>
    <t>ЗТП-373 ПС Белгород-110 Г-5</t>
  </si>
  <si>
    <t>ЗТП 375 ПС Южная Г-12</t>
  </si>
  <si>
    <t>ЗТП-376 ПС Белгород-110 Г-1,Г-7</t>
  </si>
  <si>
    <t>ЗТП-377 ПС Южная Г-2,Г-10</t>
  </si>
  <si>
    <t>ЗТП-379 ПС Белгород-110 Г-24,Г-25</t>
  </si>
  <si>
    <t>ЗТП-381 ПС Донец  Г-7</t>
  </si>
  <si>
    <t>ЗТП-386 ПС Южная Г-1,Г-10</t>
  </si>
  <si>
    <t>ЗТП-387 ПС Южная Г-1,Г-10</t>
  </si>
  <si>
    <t>ЗТП-388 ПС Белгород-110 Г-8</t>
  </si>
  <si>
    <t>КТП-389 ПС Восточная Г-9</t>
  </si>
  <si>
    <t>ЗТП-396 ПС Белгород-110 Г-17,Г-18</t>
  </si>
  <si>
    <t>ЗТП-397 ПС Донец Г-13,Г-14</t>
  </si>
  <si>
    <t>ЗТП-398 ПС Южная Г-11</t>
  </si>
  <si>
    <t>ЗТП-399 ПС Южная Г-1,Г-11</t>
  </si>
  <si>
    <t>ЗТП-406 ПС Белгород-110 Г-10</t>
  </si>
  <si>
    <t>ЗТП-409 ПС Донец Г-5,Г-13</t>
  </si>
  <si>
    <t>ЗТП-415 ПС Белгород-110 Г-8,Г-10</t>
  </si>
  <si>
    <t>ЗТП-417 ПС Донец Г-3,Г-7</t>
  </si>
  <si>
    <t>ЗТП-418 ПС Белгород-2  Г-1,Г-2</t>
  </si>
  <si>
    <t>ЗТП-419 ПС Южная Г-4,Г-10</t>
  </si>
  <si>
    <t>ЗТП-420 ПС Белгород-110 Г-1</t>
  </si>
  <si>
    <t>ЗТП 423 ПС Донец Г-3,Г-8</t>
  </si>
  <si>
    <t>ЗТП-424 ПС Белгород-110 Г-3</t>
  </si>
  <si>
    <t>ЗТП-427 ПС Белгород-110 Г-15,Г-24</t>
  </si>
  <si>
    <t>ЗТП-430 ПС Южная Г-1,Г-11</t>
  </si>
  <si>
    <t>ЗТП-431 ПС Белгород-110 Г-24</t>
  </si>
  <si>
    <t>ЗТП-432 ПС Донец Г-4,Г-6</t>
  </si>
  <si>
    <t>ЗТП-433 ПС Белгород-1 Г-1,Г-2</t>
  </si>
  <si>
    <t>ЗТП-435 ПС Белгород-110 Г-8,Г-10</t>
  </si>
  <si>
    <t>ЗТП-438 ПС Южная  Г-12</t>
  </si>
  <si>
    <t>ЗТП-439 ПС Донец  Г-11</t>
  </si>
  <si>
    <t>ЗТП-441 ПС Южная  Г-9,ПС Донец Г-13</t>
  </si>
  <si>
    <t>ЗТП-444 ПС Южная Г-13</t>
  </si>
  <si>
    <t>ЗТП-446 ПС Южная Г-12</t>
  </si>
  <si>
    <t>ЗТП-447 ПС Южная Г-1</t>
  </si>
  <si>
    <t>ЗТП-450 ПС Южная Г-12,Г-13</t>
  </si>
  <si>
    <t>ЗТП-451 ПС Южная Г-12,Г-13</t>
  </si>
  <si>
    <t>ЗТП-453 ПС Южная Г-13</t>
  </si>
  <si>
    <t>ЗТП-454 ПС Южная Г-4</t>
  </si>
  <si>
    <t>ЗТП-457 ПС Донец Г-4,Г-7</t>
  </si>
  <si>
    <t>ЗТП-462 ПС Южная Г-12,Г-13</t>
  </si>
  <si>
    <t>ЗТП-463 ПС АРЗ Г-1,Г-2</t>
  </si>
  <si>
    <t>ЗТП-464 ПС Крейда</t>
  </si>
  <si>
    <t>ЗТП-465 ПС Южная Г-8,Г-11</t>
  </si>
  <si>
    <t>ЗТП-466 ПС Белгород-110 Г-3,Г-11</t>
  </si>
  <si>
    <t>ЗТП-467 ПС Белгород-110 Г-5,Г-14</t>
  </si>
  <si>
    <t>ЗТП-468 ПС Южная Г-13,Г-12</t>
  </si>
  <si>
    <t>ЗТП-471 ПС Белгород-330 Г-4,Г-5</t>
  </si>
  <si>
    <t>ЗТП-472 ПС Южная Г-2,Г-14</t>
  </si>
  <si>
    <t>ЗТП-476 ПС Южная Г-12,Г-13</t>
  </si>
  <si>
    <t>ЗТП-478 ПС Белгород-110 Г-13,Г-22</t>
  </si>
  <si>
    <t>ЗТП-479 ПС Южная Г-1,Г-11</t>
  </si>
  <si>
    <t>ЗТП-480 ПС Донец Г-7</t>
  </si>
  <si>
    <t>ЗТП-481 ПС Южная Г-12</t>
  </si>
  <si>
    <t>ЗТП-483 ПС Южная Г-2,Г-10</t>
  </si>
  <si>
    <t>ЗТП-486 ПС Белгород-110 Г-12</t>
  </si>
  <si>
    <t>ЗТП-490 ПС Донец Г-3,Г-7</t>
  </si>
  <si>
    <t>ЗТП-491 ПС Южная Г-14</t>
  </si>
  <si>
    <t>ЗТП-492 ПС Южная Г-14,Г-15</t>
  </si>
  <si>
    <t>ЗТП-496 ПС Южная Г-15</t>
  </si>
  <si>
    <t>ЗТП-497 ПС Донец Г-3,Г-8</t>
  </si>
  <si>
    <t>ЗТП-499 ПС Белгород-110 Г-17,Г-18</t>
  </si>
  <si>
    <t>ЗТП-504 ПС Южная Г-6,Г-10</t>
  </si>
  <si>
    <t>ЗТП-505 ПС Белгород-110 Г-5,Г-12</t>
  </si>
  <si>
    <t>ЗТП-509 ПС Южная Г-6,Г-10</t>
  </si>
  <si>
    <t>ЗТП-510 ПС Белгород-110 Г-3,Г-11</t>
  </si>
  <si>
    <t>ЗТП-512 ПС Белгород-1 Г-3,ПС Донец Г-4</t>
  </si>
  <si>
    <t>ЗТП-513 ПС Белгород-110 Г-9,Г-24</t>
  </si>
  <si>
    <t>ЗТП 514 ПС Белгород-110 Г-9,Г-10</t>
  </si>
  <si>
    <t>ЗТП 515 ПС Белгород-110 Г-3,Г-11</t>
  </si>
  <si>
    <t>ЗТП-516 ПС Белгород-110 Г-12</t>
  </si>
  <si>
    <t>ЗТП-524 ПС Южная Г-14</t>
  </si>
  <si>
    <t>ЗТП-525 ПС Белгород-110 Г-24,Г-25</t>
  </si>
  <si>
    <t>ЗТП-526 ПС Белгород-110 Г-5,Г-12</t>
  </si>
  <si>
    <t>ЗТП-528 ПС Южная Г-15</t>
  </si>
  <si>
    <t>ЗТП-529 ПС Южная Г-14,Г-15</t>
  </si>
  <si>
    <t>ЗТП-530 ПС Южная Г-2,Г-10</t>
  </si>
  <si>
    <t>ЗТП 531 ПС Южная Г-2, Г-10</t>
  </si>
  <si>
    <t>ЗТП-532 ПС Южная Г-2,Г-10</t>
  </si>
  <si>
    <t>ЗТП-533 ПС Белгород-110 Г-8</t>
  </si>
  <si>
    <t>ЗТП-534 ПС Южная Г-14</t>
  </si>
  <si>
    <t>ЗТП-535 ПС Южная Г-14,Г-15</t>
  </si>
  <si>
    <t>ЗТП-536 ПС Южная Г-14</t>
  </si>
  <si>
    <t>ЗТП-540 ПС Южная Г-8,Г-9</t>
  </si>
  <si>
    <t>ЗТП-544 ПС Восточная Г-10</t>
  </si>
  <si>
    <t>ЗТП-562 ПС Южная Г-9,Г-12</t>
  </si>
  <si>
    <t>ЗТП-566 ПС Белгород-110 Г-22</t>
  </si>
  <si>
    <t>ЗТП-568 ПС Белгород-330 Г-4,Г-5</t>
  </si>
  <si>
    <t>ЗТП-570 ПС Белгород-110 Г-1,Г-2</t>
  </si>
  <si>
    <t>ЗТП-572 ПС Южная Г-2,Г-10</t>
  </si>
  <si>
    <t>ЗТП-579 ПС Донец Г-3,Г-2</t>
  </si>
  <si>
    <t>ЗТП-582 ПС Южная  Г-14,Г-15</t>
  </si>
  <si>
    <t>ЗТП-591 ПС Южная Г-8,Г-9</t>
  </si>
  <si>
    <t>ЗТП-625 ПС Донец Г-4,Г-6</t>
  </si>
  <si>
    <t>ЗТП-632 ПС Южная Г-7</t>
  </si>
  <si>
    <t>ЗТП-635 ПС Белгород-110 Г-3</t>
  </si>
  <si>
    <t>ЗТП-640 ПС Белгород-110 Г-1,Г-2</t>
  </si>
  <si>
    <t>ЗТП-642 ПС Южная Г-9,ПС Донец Г-13</t>
  </si>
  <si>
    <t>ЗТП-660 ПС Донец Г-6,Г-7</t>
  </si>
  <si>
    <t>ЗТП 662 ПС Южная Г-1,Г-2</t>
  </si>
  <si>
    <t>ЗТП-670 ПС Донец Г-3,Г-6</t>
  </si>
  <si>
    <t>ЗТП-673 ПС Восточная Г-5</t>
  </si>
  <si>
    <t>ЗТП-674 ПС Белгород-110 Г-1</t>
  </si>
  <si>
    <t>ЗТП-682 ПС Южная Г-14,Г-15</t>
  </si>
  <si>
    <t>ЗТП-683 ПС Белгород-110 Г-5,Г-12</t>
  </si>
  <si>
    <t>ЗТП-684 ПС Южная Г-1,Г-12</t>
  </si>
  <si>
    <t>ЗТП-686 ПС Южная Г-12,Г-13</t>
  </si>
  <si>
    <t>ЗТП-688 ПС Донец Г-6,Г-7</t>
  </si>
  <si>
    <t>ЗТП-690 ПС Донец Г-3,Г-7</t>
  </si>
  <si>
    <t>ЗТП-691 ПС Белгород-2 Г-11,Г-12</t>
  </si>
  <si>
    <t>ЗТП-692 ПС Белгород-2 Г-9,ПС Южная Г-1</t>
  </si>
  <si>
    <t>ЗТП-693 ПС Южная Г-3</t>
  </si>
  <si>
    <t>ЗТП 694 ПС Белгород-110 Г-14,Г-20</t>
  </si>
  <si>
    <t>ЗТП-695 ПС Белгород-110 Г-5</t>
  </si>
  <si>
    <t>ЗТП-698 ПС Донец Г-2,Г-8</t>
  </si>
  <si>
    <t>ЗТП-700 ПС Южная Г-14,Г-15</t>
  </si>
  <si>
    <t>ЗТП-707 ПС Южная Г-12,Г-13</t>
  </si>
  <si>
    <t>ЗТП-713 ПС Донец Г-8</t>
  </si>
  <si>
    <t>ЗТП-714 ПС Белгород-2 Г-8,ПС Южная Г-9</t>
  </si>
  <si>
    <t>ЗТП-715 ПС Белгород-2 Г-8,ПС Южная Г-9</t>
  </si>
  <si>
    <t>ЗТП-721 ПС Белгород-110 Г-8,Г-10</t>
  </si>
  <si>
    <t>ЗТП-722 ПС Белгоро-1 Г-11,ПС Донец Г-4</t>
  </si>
  <si>
    <t>ЗТП-730 ПС Белгород-2 Г-8,ПС Южная Г-9</t>
  </si>
  <si>
    <t>ЗТП-738 ПС Белгород-2 Г-8,ПС Южная Г-9</t>
  </si>
  <si>
    <t>ЗТП-739 ПС Южная Г-6,Г-10</t>
  </si>
  <si>
    <t>ЗТП-742 ПС Пищепром Г-2</t>
  </si>
  <si>
    <t>ЗТП-749 ПС Белгород-2 Г-9,Г-13</t>
  </si>
  <si>
    <t>ЗТП-364 ПС Белгород-1 Г-3,ПС Донец Г-5</t>
  </si>
  <si>
    <t>ЗТП-678 ПС Восточная Г-1</t>
  </si>
  <si>
    <t>ЗТП-51 ПС Белгород-110 Г-17,Г-18</t>
  </si>
  <si>
    <t>ЗТП-127 ПС Донец Г-4,Г-6</t>
  </si>
  <si>
    <t>ЗТП-234 ПС АРЗ Г-5</t>
  </si>
  <si>
    <t>ЗТП-29 ПС Донец Г-11,Г-12</t>
  </si>
  <si>
    <t>ЗТП-391 ПС Южная Г-11</t>
  </si>
  <si>
    <t>КТП-31 ПС Донец Г-2</t>
  </si>
  <si>
    <t>КТП-45 ПС Белгород-110 Г-5</t>
  </si>
  <si>
    <t>КТП-62 ПС Восточная Г-4</t>
  </si>
  <si>
    <t>КТП-63 ПС Белгород-330 Г-6</t>
  </si>
  <si>
    <t>КТП-71 ПС АРЗ Г-5</t>
  </si>
  <si>
    <t>КТП-73 ПС Белгород-330 Г-8</t>
  </si>
  <si>
    <t>КТП-83 ПС Белгород-1 Г-2</t>
  </si>
  <si>
    <t>КТП-328 ПС Пищепром Г-9</t>
  </si>
  <si>
    <t>КТП-545 ПС АРЗ Г-5</t>
  </si>
  <si>
    <t>КТП-578 ПС Южная Г-2</t>
  </si>
  <si>
    <t>КТП-593 ПС АРЗ Г-6</t>
  </si>
  <si>
    <t>КТП-594 ПС Донец Г-2</t>
  </si>
  <si>
    <t>КТП-201 ПС Донец Г-2</t>
  </si>
  <si>
    <t>КТП-211 ПС Белгород-1 Г-1</t>
  </si>
  <si>
    <t>КТП-216 ПС Донец Г-4,Г-6</t>
  </si>
  <si>
    <t>КТП-225 ПС Пищепром Г-9</t>
  </si>
  <si>
    <t>КТП-228 ПС Пищепром Г-8</t>
  </si>
  <si>
    <t>КТП-229 ПС Пищепром Г-8</t>
  </si>
  <si>
    <t>КТП-230 ПС Пищепром Г-2</t>
  </si>
  <si>
    <t>КТП-232 ПС Восточная Г-4</t>
  </si>
  <si>
    <t>КТП-253 ПС Белгород-330 Г-8</t>
  </si>
  <si>
    <t>КТП-254 ПС Донец Г-2</t>
  </si>
  <si>
    <t>КТП-269 ПС Белгород Г-2</t>
  </si>
  <si>
    <t>КТП-422 ПС Пищепром Г-1</t>
  </si>
  <si>
    <t>КТП-136 ПС Южная Г-8</t>
  </si>
  <si>
    <t>КТП-141 ПС Крейда Г-2</t>
  </si>
  <si>
    <t>КТП-150 ПС Белгород-1 Г-1</t>
  </si>
  <si>
    <t>КТП-195 ПС АРЗ Г-6</t>
  </si>
  <si>
    <t>КТП-828 ПС Донец Г-4</t>
  </si>
  <si>
    <t>КТП-859 ПС Восточная Г-10</t>
  </si>
  <si>
    <t>КТП-774 ПС Белгород-1 Г-2</t>
  </si>
  <si>
    <t>КТП-641 ПС Донец Г-4</t>
  </si>
  <si>
    <t>ЗТП-880 ПС Белгород-2 Г-9,Г-13</t>
  </si>
  <si>
    <t>ЗТП-857 ПС Южная Г-8,9</t>
  </si>
  <si>
    <t>КТП-871 ПС Белгород-330 Г-1</t>
  </si>
  <si>
    <t>ЗТП 778 ПС Белгород-110 Г-9,Г-19</t>
  </si>
  <si>
    <t>ЗТП-443 ПС Белгород-110  Г-3</t>
  </si>
  <si>
    <t>КТП-43 ПС Южная Г-2</t>
  </si>
  <si>
    <t>КТП-82 ПС Белгород-110 Г-2</t>
  </si>
  <si>
    <t>КТП-643 ПС Южная Г-2</t>
  </si>
  <si>
    <t>КТП-115 ПС Южная Г-3</t>
  </si>
  <si>
    <t>КТП-767 ПС Южная Г-7</t>
  </si>
  <si>
    <t>КТП-783 ПС Белгород Г-2</t>
  </si>
  <si>
    <t>ЗТП-207 ПС Белгород-110 Г-1</t>
  </si>
  <si>
    <t>КТП-853 ПС АРЗ Г-1,Г-2</t>
  </si>
  <si>
    <t>КТП-659 ПС Белгород-110 Г-2</t>
  </si>
  <si>
    <t>КТП-556 ПС Восточная Г-5</t>
  </si>
  <si>
    <t>ЗТП-884 ПС Белгород-2  Г-9,Г-13</t>
  </si>
  <si>
    <t>ЗТП-145а ПС Белгород-110 Г-11</t>
  </si>
  <si>
    <t>ЗТП-352 ПС Белгород-110 Г-10</t>
  </si>
  <si>
    <t>КТП-210 ПС Белгород-110 Г-8</t>
  </si>
  <si>
    <t>ЗТП-392 ПС Белгород-330 Г-1,Г-7</t>
  </si>
  <si>
    <t>ЗТП-361 ПС Белгород-110 Г-22</t>
  </si>
  <si>
    <t>ЗТП-372 ПС Донец Г-4,Г-6</t>
  </si>
  <si>
    <t>ЗТП-770 ПС Донец Г-9,Г-10</t>
  </si>
  <si>
    <t>ЗТП-808 ПС Пищепром Г-4,Г-3</t>
  </si>
  <si>
    <t>ЗТП-258 ПС Белгород-2 Г-2</t>
  </si>
  <si>
    <t>КТП-889 ПС Восточная Г-4</t>
  </si>
  <si>
    <t>КТП-891 ПС Донец Г-2</t>
  </si>
  <si>
    <t>КТП-902 ПС Белгород-2 Г-1,2</t>
  </si>
  <si>
    <t>КТП-881 ПС Восточная Г-10</t>
  </si>
  <si>
    <t>КТП-934 ПС Восточная Г-13</t>
  </si>
  <si>
    <t>КТП-501 ПС Восточный Г-9</t>
  </si>
  <si>
    <t>КТП-252 ПС Белгород-2 Г-8</t>
  </si>
  <si>
    <t>КТП-360 ПС Восточная Г-9</t>
  </si>
  <si>
    <t>ЗТП-503 ПС Белгород-110 Г-4</t>
  </si>
  <si>
    <t>ЗТП-585 ПС Белгород-330  Г-4,Г-5</t>
  </si>
  <si>
    <t>ЗТП-760 ПС Белгород-2 Г-9,Г-13</t>
  </si>
  <si>
    <t>КТП-782 ПС Донец Г-2</t>
  </si>
  <si>
    <t>ЗТП-812 ПС Витаминный комбинат Г-25</t>
  </si>
  <si>
    <t>КТП-882 ПС Белгород-2 Г-2</t>
  </si>
  <si>
    <t>КТП-1010 ПС Южная Г-29,Г-30</t>
  </si>
  <si>
    <t>КТП-1011 ПС Южная Г-29,Г-30</t>
  </si>
  <si>
    <t>ЗТП-876 ПС Вит.комбинат Г-25,Г-26</t>
  </si>
  <si>
    <t>ЗТП-875 ПС Витаминный комбинат Г-25,26</t>
  </si>
  <si>
    <t>ЗТП-559 ПС Пищепром Г-1,Г-2</t>
  </si>
  <si>
    <t>КТП-1017 ПС Белгород-110 Г-10</t>
  </si>
  <si>
    <t>КТП-1000 ПС Белгород-110 Г-17,Г-18</t>
  </si>
  <si>
    <t>КТП-1027 ПС Пищепром Г-2</t>
  </si>
  <si>
    <t>КТП-629 ПС Белгород-2 Г-5</t>
  </si>
  <si>
    <t>КТП-1026 ПС Южная Г-5</t>
  </si>
  <si>
    <t>КТП-1025 ПС Пищепром Г-6</t>
  </si>
  <si>
    <t>КТП-963 ПС Витаминный комбинат Г-5</t>
  </si>
  <si>
    <t>КТП-728 ПС Южная Г-3</t>
  </si>
  <si>
    <t>КТП 1039 ПС Вит.комбинат Г-25,Г-26</t>
  </si>
  <si>
    <t>КТП-1034 ПС Восточная</t>
  </si>
  <si>
    <t>ЗТП-668 ПС Белгород-110 Г-24,Г-25</t>
  </si>
  <si>
    <t>ЗТП-675 ПС Донец Г-3,Г-4</t>
  </si>
  <si>
    <t>ЗТП-755 ПС Белгород-110 Г-9,19</t>
  </si>
  <si>
    <t>ЗТП-646 ПС Южная Г-2,10</t>
  </si>
  <si>
    <t>ЗТП-537 ПС Южная Г-15</t>
  </si>
  <si>
    <t>ЗТП-539 ПС Белгород-2 Г-3, Г-4</t>
  </si>
  <si>
    <t>КТП-114 ПС АРЗ Г-6</t>
  </si>
  <si>
    <t>ЗТП-410 ПС Южная Г-1, Г-12</t>
  </si>
  <si>
    <t>КТП-470 ПС Южная Г-1,11</t>
  </si>
  <si>
    <t>КТП-627 ПС Белгород-330 Г-8</t>
  </si>
  <si>
    <t>КТП-565 ПС Белгород-1 Г-2</t>
  </si>
  <si>
    <t>КТП-1046 ПС Донец</t>
  </si>
  <si>
    <t>КТП-969 ПС Белгород-110 Г-8</t>
  </si>
  <si>
    <t>КТП-1058 ПС Донец Г-2</t>
  </si>
  <si>
    <t>КТП  1042  ПС Белгород-2</t>
  </si>
  <si>
    <t>КТП 1043 ПС Пищепром</t>
  </si>
  <si>
    <t>КТП-378 ПС Южная Г-2</t>
  </si>
  <si>
    <t>КТП 1055 ПС Пищепром</t>
  </si>
  <si>
    <t>КТП-1051 ПС Витаминный комбинат Г-25,26</t>
  </si>
  <si>
    <t>КТП-966 ПС Донец Г-13,14</t>
  </si>
  <si>
    <t>КТП 1069 ПС Белгород-2</t>
  </si>
  <si>
    <t>КТП-771 ПС Южная Г-5</t>
  </si>
  <si>
    <t>КТП-1068 ПС Вит.Комбинат Г-25</t>
  </si>
  <si>
    <t>КТП-989 ПС Витаминный комбинат Г-5</t>
  </si>
  <si>
    <t>КТП-1077 ПС Белгород-330  Г-4,5</t>
  </si>
  <si>
    <t>ЗТП-992 ПС Витаминный Г-10,11</t>
  </si>
  <si>
    <t>КТП-986 ПС Пищепром</t>
  </si>
  <si>
    <t>БКТП-988 ПС Белгород-2 Г-11,12</t>
  </si>
  <si>
    <t>КТП-1080 ПС АРЗ Г-11</t>
  </si>
  <si>
    <t>КТП-993 ПС Белгород-110 Г-17,18</t>
  </si>
  <si>
    <t>КТП-1003 ПС Белгород-110 Г-22</t>
  </si>
  <si>
    <t>КТП 1002 ПС Донец Г-2</t>
  </si>
  <si>
    <t>КТП-1004 ПС Витаминный комбинат Г25,26</t>
  </si>
  <si>
    <t>КТП-998 ПС Белгород-110 Г-8</t>
  </si>
  <si>
    <t>КТП-1009 ПС Восточная Г-9</t>
  </si>
  <si>
    <t>КТП-1054 ПС Витаминный .комб Г-25,26</t>
  </si>
  <si>
    <t>КТП-651 ПС Вит.комбинат Г-5</t>
  </si>
  <si>
    <t>КТП-1088 ПС Белгород-110 Г-8</t>
  </si>
  <si>
    <t>КТП-1082 ПС Донец Г 2,8</t>
  </si>
  <si>
    <t>КТП 1083 ПС Донец</t>
  </si>
  <si>
    <t>КТП-1084 ПС Пищепром Г-2</t>
  </si>
  <si>
    <t>КТП-1093 ПС  Восточная Г-4</t>
  </si>
  <si>
    <t>КТП-1081 ПС Донец</t>
  </si>
  <si>
    <t>КТП-1053 ПС Пищепром</t>
  </si>
  <si>
    <t>КТП-1092 ПС Южная Г-12</t>
  </si>
  <si>
    <t>КТП-1086 ПС Восточная Г-1</t>
  </si>
  <si>
    <t>КТП-1122 ПС Белгород-2 Г-11</t>
  </si>
  <si>
    <t>КТП-295С ПС Белгород-2 Г-13</t>
  </si>
  <si>
    <t>ЗТП-1124 ПС Донец Г-4,6</t>
  </si>
  <si>
    <t>КТП-1126 ВЛ Восточная Г-10</t>
  </si>
  <si>
    <t>КТП-1128  Белгород 2 Г-2</t>
  </si>
  <si>
    <t>КТП-1135 ПС Белгород-110 Г-10</t>
  </si>
  <si>
    <t>КТП-1130 ПС Пищепром Г-10,11</t>
  </si>
  <si>
    <t>КТП-1120 ПС Южная Г-29,30</t>
  </si>
  <si>
    <t>БКТП-1121 ПС Южная Г-29,30</t>
  </si>
  <si>
    <t>КТП-1131 ПС Белгород-330 Г-11</t>
  </si>
  <si>
    <t>КТП-1139 ПС Восточная Г-10</t>
  </si>
  <si>
    <t>КТП-1137 ПС АРЗ Г-5</t>
  </si>
  <si>
    <t>КТП-1152 ПС Южная Г-2,10</t>
  </si>
  <si>
    <t>КТП-1153 ПС Пищепром Г-9</t>
  </si>
  <si>
    <t>КТП-1159 ПС  Авторемзавод  Г-5</t>
  </si>
  <si>
    <t>КТП-93 ПС Белгород-1 Г-5</t>
  </si>
  <si>
    <t>КТП-1161 ПС Вит.комбинат Г-25,26</t>
  </si>
  <si>
    <t>КТП-1177 ПС Белгород-110 Г-28</t>
  </si>
  <si>
    <t>КТП-1097 ПС Витаминный комбинат Г-5</t>
  </si>
  <si>
    <t>КТП-1176 ПС Пищепром Г-25,Г-26</t>
  </si>
  <si>
    <t>КТП-1132 ПС Пищепром Г-9</t>
  </si>
  <si>
    <t>КТП-1168 ПС Восточная  Г-13</t>
  </si>
  <si>
    <t>КТП 1164 ПС Белгород-2</t>
  </si>
  <si>
    <t>КТП-1181 ПС Вит.комбинат Г-25,26</t>
  </si>
  <si>
    <t>КТП-1169 ПС Южная Г-8</t>
  </si>
  <si>
    <t>КТП-1162 ПС АРЗ Г-5</t>
  </si>
  <si>
    <t>КТП-1182 ПС Белгород-110 Г-10</t>
  </si>
  <si>
    <t>КТП-1183 ПС Вит.Комбинат Г-25,26</t>
  </si>
  <si>
    <t>КТП-1150 ПС Витаминый Комбинат</t>
  </si>
  <si>
    <t>КТП-1179 ПС Южная Г-2, 10</t>
  </si>
  <si>
    <t>КТП 1178 ПС Авторемзавод Г-12, Г-13</t>
  </si>
  <si>
    <t>КТП-1189 ПС Южная Г-11</t>
  </si>
  <si>
    <t>КТП-1190 ПС Южная Г-8</t>
  </si>
  <si>
    <t>КТП-1059 ПС Южная Г-8,ПС Белгород-2 Г-8</t>
  </si>
  <si>
    <t>ТП-1198 ПС Южная Г-8,9</t>
  </si>
  <si>
    <t>КТП-1194 ПС Восточная</t>
  </si>
  <si>
    <t>КТП-1184 ПС Донец Г-11,12</t>
  </si>
  <si>
    <t>КТП-1201 ПС Витаминный комбинат Г-25</t>
  </si>
  <si>
    <t>КТП-1205 ПС Восточная Г-10</t>
  </si>
  <si>
    <t>КТП-1206 ПС Белгород-1 Г-8,10</t>
  </si>
  <si>
    <t>КТП-1210 ПС Восточная Г-9</t>
  </si>
  <si>
    <t>КТП-1209 ПС Белгород-110</t>
  </si>
  <si>
    <t>ТП-1211 ПС Белгород-1 Г-11</t>
  </si>
  <si>
    <t>КТП-1217 ПС Белгород-2</t>
  </si>
  <si>
    <t>ТП-1221 ПС Белгород-110 Г-21, Г-22</t>
  </si>
  <si>
    <t>БКТП-1222 ПС Восточная</t>
  </si>
  <si>
    <t>КТП 1220 ПС Авторемзавод</t>
  </si>
  <si>
    <t>КТП-1230</t>
  </si>
  <si>
    <t>ТП-1241 ПС Пищепром</t>
  </si>
  <si>
    <t>КТП 1226 ПС Белгород 110</t>
  </si>
  <si>
    <t>ТП-1239 ПС Южная</t>
  </si>
  <si>
    <t>КТП-1240 ПС Южная</t>
  </si>
  <si>
    <t>ТП-1254 ПС Крейда Г-13,Г-14</t>
  </si>
  <si>
    <t>ТП-1255 ПС Крейда Г-13,Г-14</t>
  </si>
  <si>
    <t>КТП 1258 ПС 110 кВ Белгород</t>
  </si>
  <si>
    <t>СТП-1267 ПС Восточная Г-8</t>
  </si>
  <si>
    <t>КТП-1277 ПС АРЗ Г-5</t>
  </si>
  <si>
    <t>КТП-1278 ПС АРЗ Г-5</t>
  </si>
  <si>
    <t>ТП-1280 ПС Восточная Г-10</t>
  </si>
  <si>
    <t>СТП-1283 ПС Пищепром Г-1</t>
  </si>
  <si>
    <t>КТП-1284 ПС Крейда Г-3</t>
  </si>
  <si>
    <t>ЗТП-8 ПС Западная Г-10,11</t>
  </si>
  <si>
    <t>ЗТП-65 ПС Западная Г-10,11</t>
  </si>
  <si>
    <t>ЗТП-68 ПС Западная Г-10,11</t>
  </si>
  <si>
    <t>ЗТП-170 ПС Западная Г-2,3</t>
  </si>
  <si>
    <t>ЗТП-215 ПС Западная Г-2,3</t>
  </si>
  <si>
    <t>ЗТП 236 ПС Западная Г-8</t>
  </si>
  <si>
    <t>ЗТП-297 ПС Дубовое Г-15. ПС Майская Г-8</t>
  </si>
  <si>
    <t>ЗТП-298 ПС Дубовое Г-15,16</t>
  </si>
  <si>
    <t>ЗТП 401 ПС Западная Г-10,11</t>
  </si>
  <si>
    <t>ЗТП-494 ПС Дубовое Г-15. ПС Майская Г-7</t>
  </si>
  <si>
    <t>ЗТП 495 ПС Западная Г-2</t>
  </si>
  <si>
    <t>ЗТП-527 ПС Западная Г-2,3</t>
  </si>
  <si>
    <t>ЗТП-543 ПС Западная Г-2,3</t>
  </si>
  <si>
    <t>ЗТП-563 ПС Дубовое Г-18,19</t>
  </si>
  <si>
    <t>ЗТП 596 ПС Дубовое Г-18,19</t>
  </si>
  <si>
    <t>ЗТП-599 ПС Западная Г-2,3</t>
  </si>
  <si>
    <t>ЗТП-602 ПС Северная Г-2,11</t>
  </si>
  <si>
    <t>КТП-605 ПС Северная Г-2</t>
  </si>
  <si>
    <t>ЗТП-607 ПС Западная Г-12,13</t>
  </si>
  <si>
    <t>ЗТП-612 ПС Западная Г-2,3</t>
  </si>
  <si>
    <t>ЗТП-619 ПС Дубовое Г-18,19</t>
  </si>
  <si>
    <t>ЗТП-620 ПС Дубовое Г-18,19</t>
  </si>
  <si>
    <t>ЗТП-621 ПС Западная Г-4,5</t>
  </si>
  <si>
    <t>ЗТП-622 ПС Западная Г-10,11</t>
  </si>
  <si>
    <t>ЗТП-628 ПС Дубовое Г-1,18</t>
  </si>
  <si>
    <t>ЗТП-631 ПС Западная Г-10,11</t>
  </si>
  <si>
    <t>ЗТП-633 ПС Западная Г-4. ПС Южная Г-19</t>
  </si>
  <si>
    <t>ЗТП-656 ПС Южная Г-18,19</t>
  </si>
  <si>
    <t>ЗТП-665 ПС Южная Г-18,19</t>
  </si>
  <si>
    <t>ЗТП-667 ПС Южная Г-18,19</t>
  </si>
  <si>
    <t>ЗТП-676 ПС Майская Г-7,8</t>
  </si>
  <si>
    <t>ЗТП-679 ПС Южная Г-18,19</t>
  </si>
  <si>
    <t>ЗТП-681 ПС Дубовое Г-1,18</t>
  </si>
  <si>
    <t>ЗТП-689 ПС Дубовое Г-1,18</t>
  </si>
  <si>
    <t>ЗТП-696 ПС Южная Г-20,22</t>
  </si>
  <si>
    <t>ЗТП-701 ПС Западная Г-4,5</t>
  </si>
  <si>
    <t>ЗТП 703 ПС Дубовое Г-1,2</t>
  </si>
  <si>
    <t>ЗТП-705 ПС Западная Г-2,3</t>
  </si>
  <si>
    <t>ЗТП-708 ПС Дубовое Г-18,19</t>
  </si>
  <si>
    <t>ЗТП-712 ПС Южная Г-20,22</t>
  </si>
  <si>
    <t>ЗТП-717 ПС Южная Г-20,22</t>
  </si>
  <si>
    <t>ЗТП-718 ПС Дубовое Г-1,2</t>
  </si>
  <si>
    <t>ЗТП-719 ПС Западная Г-10,11</t>
  </si>
  <si>
    <t>ЗТП-720 ПС Дубовое Г-1,2</t>
  </si>
  <si>
    <t>ЗТП-724 ПС Дубовое Г-1,2</t>
  </si>
  <si>
    <t>ЗТП-726 ПС Западная Г-10,11</t>
  </si>
  <si>
    <t>ЗТП-731 ПС Дубовое Г-1,2</t>
  </si>
  <si>
    <t>ЗТП-732 ПС Дубовое Г-1,2</t>
  </si>
  <si>
    <t>ЗТП-734 ПС Дубовое Г-1,2</t>
  </si>
  <si>
    <t>ЗТП-735 ПС Дубовое Г-1,2</t>
  </si>
  <si>
    <t>ЗТП-736 ПС Дубовое Г-1,2</t>
  </si>
  <si>
    <t>ЗТП-748 ПС Дубовое Г-3,4</t>
  </si>
  <si>
    <t>ЗТП-741 ПС Майская Г-7,8</t>
  </si>
  <si>
    <t>ЗТП-743 ПС Дубовое Г-13,14</t>
  </si>
  <si>
    <t>ЗТП-750 ПС Дубовое Г-1,2</t>
  </si>
  <si>
    <t>ЗТП-758 ПС Дубовое Г-3,4</t>
  </si>
  <si>
    <t>ЗТП-761 ПС Дубовое Г-5,6</t>
  </si>
  <si>
    <t>ЗТП-762 ПС Дубовое Г-1,2</t>
  </si>
  <si>
    <t>КТП-301 ПС Северная Г-1</t>
  </si>
  <si>
    <t>КТП-302 ПС Стрелецкая Г-1</t>
  </si>
  <si>
    <t>КТП-303 ПС Стрелецкая Г-1</t>
  </si>
  <si>
    <t>КТП-305 ПС Северная Г-1</t>
  </si>
  <si>
    <t>КТП-306 ПС Северная Г-1</t>
  </si>
  <si>
    <t>КТП-307 ПС Северная Г-1</t>
  </si>
  <si>
    <t>КТП-308 ПС Стрелецкая Г-1</t>
  </si>
  <si>
    <t>КТП-331 ПС Северная Г-1</t>
  </si>
  <si>
    <t>КТП-519 ПС Стрелецкая Г-1</t>
  </si>
  <si>
    <t>КТП-521 ПС Стрелецкая Г-1</t>
  </si>
  <si>
    <t>КТП-542 ПС Дубовое Г-15</t>
  </si>
  <si>
    <t>КТП-576 ПС Северная Г-1</t>
  </si>
  <si>
    <t>КТП-214 ПС Северная Г-1</t>
  </si>
  <si>
    <t>КТП-606 ПС Северная Г-11</t>
  </si>
  <si>
    <t>КТП-710 ПС Северная Г-11</t>
  </si>
  <si>
    <t>КТП-801 ПС Западная Г-13</t>
  </si>
  <si>
    <t>КТП-802 ПС Западная Г-13</t>
  </si>
  <si>
    <t>КТП-617 ПС Майская  Г-1</t>
  </si>
  <si>
    <t>КТП-616 ПС Майская  Г-1</t>
  </si>
  <si>
    <t>КТП-614 ПС Майская Г-1</t>
  </si>
  <si>
    <t>КТП-613 ПС Майская Г-2</t>
  </si>
  <si>
    <t>КТП-787 ПС Майская Г-2</t>
  </si>
  <si>
    <t>КТП-788 ПС Майская Г-2</t>
  </si>
  <si>
    <t>КТП-806 ПС Северная Г-11</t>
  </si>
  <si>
    <t>КТП-819 ПС Западная Г-13</t>
  </si>
  <si>
    <t>ЗТП-843 ПС Дубовое Г-11,12</t>
  </si>
  <si>
    <t>КТП-867 ПС Дубовое Г-13,14</t>
  </si>
  <si>
    <t>ЗТП-851 ПС Майская Г-7,8</t>
  </si>
  <si>
    <t>ЗТП-837 ПС Дубовое Г-3,4</t>
  </si>
  <si>
    <t>КТП-800 ПС Стрелецкая Г-1</t>
  </si>
  <si>
    <t>КТП-868 ПС Северная Г-1. ПС Стрел. Г-1</t>
  </si>
  <si>
    <t>КТП 863 ПС Северная</t>
  </si>
  <si>
    <t>КТП-878 ПС Южная Г 25,26</t>
  </si>
  <si>
    <t>КТП-877 ПС Северная Г-2,3</t>
  </si>
  <si>
    <t>КТП-862 ПС Северная Г-3,4</t>
  </si>
  <si>
    <t>КТП-847 ПС Дубовое</t>
  </si>
  <si>
    <t>ЗТП-865 ПС Западная Г-24,25</t>
  </si>
  <si>
    <t>ЗТП-768 ДРЭП ДСК ПС Дубовое Г-9, Г-10</t>
  </si>
  <si>
    <t>КТП-869 ПС Западная Г-12,13</t>
  </si>
  <si>
    <t>КТП-838 ПС Южная Г-21,22</t>
  </si>
  <si>
    <t>ЗТП-90 ПС Западная Г-8,9</t>
  </si>
  <si>
    <t>КТП-32 ПС Северная Г-1</t>
  </si>
  <si>
    <t>КТП-883 ПС Майская Г-1</t>
  </si>
  <si>
    <t>ЗТП-773 ПС Западная Г-10,11</t>
  </si>
  <si>
    <t>ЗТП-776 ПС Западная  Г-4,5</t>
  </si>
  <si>
    <t>ЗТП-765 ПС Западная Г-12,13</t>
  </si>
  <si>
    <t>КТП-820 ПС Дубовое Г-15,16</t>
  </si>
  <si>
    <t>КТП-827 ПС Западная Г-13</t>
  </si>
  <si>
    <t>ЗТП-809 ПС Западная Г-18,19</t>
  </si>
  <si>
    <t>ЗТП-791 ПС Западная Г-18,19</t>
  </si>
  <si>
    <t>ЗТП-779 ДРЭП ДСК ПС Западная Г-14, Г-15</t>
  </si>
  <si>
    <t>КТП-821 ПС Западная Г-14,15</t>
  </si>
  <si>
    <t>КТП-804 ПС Западная Г-14,15</t>
  </si>
  <si>
    <t>ЗТП-604 ПС Южная Г-18,19</t>
  </si>
  <si>
    <t>КТП-816 ПС Северная Г-11</t>
  </si>
  <si>
    <t>КТП-817 ПС Северная Г-11</t>
  </si>
  <si>
    <t>КТП-304 ПС Стрелецкая Г-1</t>
  </si>
  <si>
    <t>КТП-991 ПС Западная Г-1,8</t>
  </si>
  <si>
    <t>ЗТП-752 ДРЭП ДСК ПС Дубовое Г-9, Г-10</t>
  </si>
  <si>
    <t>ЗТП-753 ДРЭП ДСК ПС Дубовое Г-9, Г-10</t>
  </si>
  <si>
    <t>ЗТП-826 ПС Дубовое Г-3,4</t>
  </si>
  <si>
    <t>КТП-848 ПС Дубовое Г-5,6</t>
  </si>
  <si>
    <t>ЗТП-855 ДРЭП ДСК ПС Дубовое Г-9, Г-10</t>
  </si>
  <si>
    <t>ЗТП-852 ПС Майская Г-7,8</t>
  </si>
  <si>
    <t>КТП-797 ПС Западная Г-26,27</t>
  </si>
  <si>
    <t>ЗТП-792 ПС Дубовое Г-5,6</t>
  </si>
  <si>
    <t>ЗТП-475 ПС Северная Г-1,11</t>
  </si>
  <si>
    <t>КТП-810 ПС Дубовое Г-9,10</t>
  </si>
  <si>
    <t>ЗТП-840 ДРЭП ДСК ПС Дубовое Г-9, Г-10</t>
  </si>
  <si>
    <t>КТП-888 ПС Дубовое</t>
  </si>
  <si>
    <t>ЗТП-764 ПС Южная Г-18,19</t>
  </si>
  <si>
    <t>КТП-517 ПС Северная Г-1</t>
  </si>
  <si>
    <t>КТП-898 ПС Майская Г-4</t>
  </si>
  <si>
    <t>КТП-885 ПС Дубовое Г-15,16</t>
  </si>
  <si>
    <t>КТП-904 ПС Южная Г-16,17</t>
  </si>
  <si>
    <t>ЗТП-907 ПС Дубовое Г-1,2</t>
  </si>
  <si>
    <t>ЗТП-754 ДРЭП ДСК ПС Дубовое Г-9, Г-10</t>
  </si>
  <si>
    <t>ЗТП-786 ДРЭП ДСК ПС Дубовое Г-5, Г-6</t>
  </si>
  <si>
    <t>КТП-789 ПС Дубовое Г-2</t>
  </si>
  <si>
    <t>КТП-790 ПС Дубовое Г-2</t>
  </si>
  <si>
    <t>КТП-947 ПС Майская Г-4</t>
  </si>
  <si>
    <t>КТП-954 ПС Южная</t>
  </si>
  <si>
    <t>КТП-1008 ПС Западная Г-12</t>
  </si>
  <si>
    <t>КТП-910 ПС Дубовое Г-17,20</t>
  </si>
  <si>
    <t>КТП 1005 ПС Дубовое</t>
  </si>
  <si>
    <t>КТП-1015 ПС Дубовое Г-15</t>
  </si>
  <si>
    <t>КТП-948 ПС Западная Г-4,5</t>
  </si>
  <si>
    <t>КТП-955 ПС-Западная Г-13</t>
  </si>
  <si>
    <t>КТП-953 ПС Дубовое Г-5</t>
  </si>
  <si>
    <t>КТП-978 ПС Майская Г-1</t>
  </si>
  <si>
    <t>ЗТП-574 ПС Дубовое Г-18,19</t>
  </si>
  <si>
    <t>ЗТП-573 ПС Дубовое Г-18,19</t>
  </si>
  <si>
    <t>ЗТП-575 ПС Дубовое Г-18,19</t>
  </si>
  <si>
    <t>ЗТП-590 ПС Дубовое Г-18,19</t>
  </si>
  <si>
    <t>ЗТП 595 ПС Дубовое Г-18,19</t>
  </si>
  <si>
    <t>ЗТП 597 ПС Дубовое Г-18,19</t>
  </si>
  <si>
    <t>КТП 687 ПС Дубовое Г-15</t>
  </si>
  <si>
    <t>КТП-967 ПС Северная Г-3, Г-4</t>
  </si>
  <si>
    <t>КТП 944 ПС Северная</t>
  </si>
  <si>
    <t>ЗТП-473 ПС Северная Г-11</t>
  </si>
  <si>
    <t>КТП-968 ПС Северная Г-1, Г-11</t>
  </si>
  <si>
    <t>ЗТП-663 ПС Южная Г-18,19</t>
  </si>
  <si>
    <t>КТП-825 ПС Западная Г-9</t>
  </si>
  <si>
    <t>ЗТП-588 ПС Западная Г-2,3</t>
  </si>
  <si>
    <t>ЗТП-455 ПС Западная Г-10,11</t>
  </si>
  <si>
    <t>КТП-311 ПС Дубовое Г-15</t>
  </si>
  <si>
    <t>ЗТП-11 ПС Западная Г-10,11</t>
  </si>
  <si>
    <t>КТП-299 ПС Дубовое Г-15</t>
  </si>
  <si>
    <t>КТП-557 ПС Дубовое Г-15</t>
  </si>
  <si>
    <t>КТП-203 ПС Дубовое Г-15</t>
  </si>
  <si>
    <t>ЗТП-272 ПС Западная Г-10,11</t>
  </si>
  <si>
    <t>КТП-218 ПС Дубовое Г-15</t>
  </si>
  <si>
    <t>ЗТП-341 ПС Западная Г-10,11</t>
  </si>
  <si>
    <t>ЗТП-382 ПС Западная Г-2,11</t>
  </si>
  <si>
    <t>КТП-520 ПС Западная Г-9</t>
  </si>
  <si>
    <t>КТП-706 ПС Дубовое Г-15</t>
  </si>
  <si>
    <t>КТП-956 ПС Южная Г-26</t>
  </si>
  <si>
    <t>ЗТП-1020 ПС Майская Г-11,12</t>
  </si>
  <si>
    <t>ЗТП-1019 ПС Западная Г-14,15</t>
  </si>
  <si>
    <t>КТП-994 ПС Майская Г-3,4</t>
  </si>
  <si>
    <t>КТП-911 ПС Дубовое Г-17,20</t>
  </si>
  <si>
    <t>КТП-1035 ПС Южная Г-20,22</t>
  </si>
  <si>
    <t>КТП-1024 ПС Западная Г-26,27</t>
  </si>
  <si>
    <t>КТП-1030 ПС Западная Г-8</t>
  </si>
  <si>
    <t>КТП-1031 ПС Западная Г-1,8</t>
  </si>
  <si>
    <t>КТП-960 ПС Западная Г-26,27</t>
  </si>
  <si>
    <t>КТП-976 ПС Майская Г-1</t>
  </si>
  <si>
    <t>КТП-977 ПС Майская Г-1</t>
  </si>
  <si>
    <t>КТП-949 ПС Дубовое Г-21,22</t>
  </si>
  <si>
    <t>КТП-950 ПС Дубовое Г-21,22</t>
  </si>
  <si>
    <t>КТП-987 ПС Северная Г-11</t>
  </si>
  <si>
    <t>КТП-365 ПС Западная Г-13</t>
  </si>
  <si>
    <t>КТП-979 ПС Западная Г-12</t>
  </si>
  <si>
    <t>КТП-980 ПС Западная Г-13</t>
  </si>
  <si>
    <t>КТП-981 ПС Западная Г-13</t>
  </si>
  <si>
    <t>КТП-982 ПС Западная Г-12</t>
  </si>
  <si>
    <t>КТП-1047 ПС Дубовое Г-1,2</t>
  </si>
  <si>
    <t>КТП-962 ПС Западная Г-12,13</t>
  </si>
  <si>
    <t>КТП-990 ПС Западная Г-1</t>
  </si>
  <si>
    <t>КТП-996 ПС Майская Г-3,4</t>
  </si>
  <si>
    <t>КТП 1040 ПС Дубовое Г-13,14</t>
  </si>
  <si>
    <t>КТП-1033 ПС Северная Г-2,3</t>
  </si>
  <si>
    <t>КТП-1049 ПС Западная Г-13</t>
  </si>
  <si>
    <t>КТП-1056 ПС Майская Г-3,4</t>
  </si>
  <si>
    <t>КТП-1062 ПС Дубовое Г-15,16</t>
  </si>
  <si>
    <t>КТП-1060 ПС Майская Г-7,8</t>
  </si>
  <si>
    <t>КТП 1067 ПС Дубовое Г-13,14</t>
  </si>
  <si>
    <t>КТП-1072 ПС Дубовое Г-15</t>
  </si>
  <si>
    <t>КТП-1063 ПС Майская Г-9,10</t>
  </si>
  <si>
    <t>КТП-1064 ПС Майская Г-9,10</t>
  </si>
  <si>
    <t>БКТП-970 ПС Западная Г-4,5</t>
  </si>
  <si>
    <t>КТП-1065 ПС Северная Г-1</t>
  </si>
  <si>
    <t>КТП-1066 ПС Северная Г-11</t>
  </si>
  <si>
    <t>КТП-1071 ПС Дубовое Г-18,19</t>
  </si>
  <si>
    <t>КТП-1079 ПС Северная Г-2</t>
  </si>
  <si>
    <t>КТП-945 ПС Южная Г-27,28</t>
  </si>
  <si>
    <t>КТП-1090 ПС Западная Г-9</t>
  </si>
  <si>
    <t>КТП-1087 ПС Северная Г-1</t>
  </si>
  <si>
    <t>КТП-1089 ПС Западная Г-12,13</t>
  </si>
  <si>
    <t>КТП-1095 ПС Западная Г-12</t>
  </si>
  <si>
    <t>КТП-1091 ПС Западная Г-12</t>
  </si>
  <si>
    <t>КТП-1096 ПС Южная Г-16,17</t>
  </si>
  <si>
    <t>КТП-1115 ПС Стрелецкая Г-1</t>
  </si>
  <si>
    <t>КТП-1028 ПС Дубовое Г-11, 12</t>
  </si>
  <si>
    <t>КТП-1123 ПС Западная Г-8</t>
  </si>
  <si>
    <t>КТП-1099 ПС Дубовое Г-15</t>
  </si>
  <si>
    <t>ЗТП-278 ПС Западная Г-26,27</t>
  </si>
  <si>
    <t>КТП-1133 ПС Западная Г-14,15</t>
  </si>
  <si>
    <t>КТП-1136 ПС Западная Г-12,13</t>
  </si>
  <si>
    <t>КТП-1141 ПС Северная Г-11</t>
  </si>
  <si>
    <t>КТП-1144 ПС Северная Г-5</t>
  </si>
  <si>
    <t>КТП-964 ПС Западная Г-1</t>
  </si>
  <si>
    <t>КТП-1145 ПС Заподная Г-1,8</t>
  </si>
  <si>
    <t>КТП-1143 ПС Западная Г-13</t>
  </si>
  <si>
    <t>КТП-1138 ПС Южная Г-27,28</t>
  </si>
  <si>
    <t>КТП-1149 ПС Северная Г-1</t>
  </si>
  <si>
    <t>КТП-1151 ПС Дубовое Г-5</t>
  </si>
  <si>
    <t>КТП-1156 ПС Майская Г-8</t>
  </si>
  <si>
    <t>КТП-1163 ПС Западная</t>
  </si>
  <si>
    <t>КТП-38 ПС Южная  Г-28</t>
  </si>
  <si>
    <t>КТП-132 ПС Южная Г-28</t>
  </si>
  <si>
    <t>КТП-1186 ПС Западная Г-1,Г-8</t>
  </si>
  <si>
    <t>КТП 1175 ПС Майская</t>
  </si>
  <si>
    <t>КТП-1191 ПС Западная Г-26,27</t>
  </si>
  <si>
    <t>КТП-1192 ПС Западная Г-14,15</t>
  </si>
  <si>
    <t>ТП-1200 ПС Дубовое</t>
  </si>
  <si>
    <t>ТП-943 ПС Майская Г-2</t>
  </si>
  <si>
    <t>КТП 1207 ПС Майская</t>
  </si>
  <si>
    <t>ТП-1245 ДРЭП ДСК ПС Дубовое</t>
  </si>
  <si>
    <t>ТП-1247 ПС Дубовое ДРЭП ДСК</t>
  </si>
  <si>
    <t>ТП-1249 ПС Дубовое ДРЭП ДСК</t>
  </si>
  <si>
    <t>ТП-1244 ДРЭП ДСК ПС Дубовое</t>
  </si>
  <si>
    <t>ТП-1248  ДРЭП ДСК ПС Дубовое</t>
  </si>
  <si>
    <t>ЗТП-1243  ДРЭП ДСК</t>
  </si>
  <si>
    <t>ТП-1214 ПС Западная Г-1,8</t>
  </si>
  <si>
    <t>КТП-1227 ПС Западная</t>
  </si>
  <si>
    <t>КТП-1228 ПС Западная</t>
  </si>
  <si>
    <t>КТП-1231 ПС Южная Г-27,Г-28</t>
  </si>
  <si>
    <t>ЗТП-1246 ДРЭП</t>
  </si>
  <si>
    <t>КТП-1235 ПС Западная Г-12</t>
  </si>
  <si>
    <t>КТП-1236 ПС Западная Г-12</t>
  </si>
  <si>
    <t>КТП 1224 ПС Дубовое</t>
  </si>
  <si>
    <t>КТП 1223 ПС Дубовое</t>
  </si>
  <si>
    <t>КТП 1232 ПС Западная</t>
  </si>
  <si>
    <t>ТП-1238 ПС Витаминный комбинат</t>
  </si>
  <si>
    <t>СТП-1262 ПС Западная Г-9</t>
  </si>
  <si>
    <t>КТП-1259 ПС Майская Г-3, Г-4</t>
  </si>
  <si>
    <t>КТП-1252 ПС Дубовое</t>
  </si>
  <si>
    <t>КТП-1266 ПС Дубовое Г-15</t>
  </si>
  <si>
    <t>КТП-1265 ПС Майская Г-3, Г-4</t>
  </si>
  <si>
    <t>КТП-1264 ПС Донец</t>
  </si>
  <si>
    <t>КТП-1269 ПС Майская</t>
  </si>
  <si>
    <t>КТП 1268 ПС Западная</t>
  </si>
  <si>
    <t>КТП-1029 ПС Дубовое</t>
  </si>
  <si>
    <t>КТП-1275 ПС Западная</t>
  </si>
  <si>
    <t>КТП-1282 ПС Дубовое Г-5, Г-6</t>
  </si>
  <si>
    <t>КТП 910 ПС Никитовка</t>
  </si>
  <si>
    <t>КТП №405 Г-4 РП М.Пристань</t>
  </si>
  <si>
    <t>КТП 318 ПС Никольское</t>
  </si>
  <si>
    <t>КТП 528 ПС Пищепром</t>
  </si>
  <si>
    <t>РП Генерация</t>
  </si>
  <si>
    <t>РП 18н ПС Центральная</t>
  </si>
  <si>
    <t>КТП 47-03 ПС Казацкие Бугры</t>
  </si>
  <si>
    <t>СТП 1-33 ПС Федосеевка</t>
  </si>
  <si>
    <t>КТП 68 ПС Казацкие Бугры</t>
  </si>
  <si>
    <t>КТП 4-03 ПС Казацкие Бугры</t>
  </si>
  <si>
    <t>КТП 47-01 ПС Казацкие Бугры</t>
  </si>
  <si>
    <t>КТП 47-04 ПС Казацкие Бугры</t>
  </si>
  <si>
    <t>СТП 1-34 ПС Федосеевка</t>
  </si>
  <si>
    <t>КТП 5-02 ПС Федосеевка</t>
  </si>
  <si>
    <t>КТП 13-13 ПС Казацкая</t>
  </si>
  <si>
    <t>КТП 1-04 ПС Пионерная</t>
  </si>
  <si>
    <t>СТП 19-02 ПС Привокзальная</t>
  </si>
  <si>
    <t>СТП 19-03 ПС Привокзальная</t>
  </si>
  <si>
    <t>КТП 1-01 ПС Привокзальная</t>
  </si>
  <si>
    <t>КТП 1-02 ПС Привокзальная</t>
  </si>
  <si>
    <t>КТП 22-01 ПС Очистные</t>
  </si>
  <si>
    <t>СТП 12-35 ПС Федосеевка</t>
  </si>
  <si>
    <t>КТП 94 ПС Старый Оскол-2</t>
  </si>
  <si>
    <t>КТП 1311 ПС Казацкие Бугры</t>
  </si>
  <si>
    <t>КТП 113 ПС Привокзальная</t>
  </si>
  <si>
    <t>СТП 1-37 ПС Федосеевка</t>
  </si>
  <si>
    <t>СТП 1-39 ПС Федосеевка</t>
  </si>
  <si>
    <t>КТП 121 ПС Привокзальная</t>
  </si>
  <si>
    <t>КТП 150 ПС Очистные</t>
  </si>
  <si>
    <t>КТП 1-42 ПС Федосеевка</t>
  </si>
  <si>
    <t>КТП 1-40 ПС Федосеевка</t>
  </si>
  <si>
    <t>СТП 5-02 ПС 1 Подъем ЛГОК</t>
  </si>
  <si>
    <t>КТП 5-20 ПС Голофеевка</t>
  </si>
  <si>
    <t>КТП 2-01 ПС Городище</t>
  </si>
  <si>
    <t>КТП 2-05 ПС Городище</t>
  </si>
  <si>
    <t>КТП 4-22 ПС Котово</t>
  </si>
  <si>
    <t>КТП 2-02 ПС Котово</t>
  </si>
  <si>
    <t>КТП 2-30 ПС Шаталовка</t>
  </si>
  <si>
    <t>КТП 2-07 ПС Котово</t>
  </si>
  <si>
    <t>КТП 2-08 ПС Котово</t>
  </si>
  <si>
    <t>КТП 2-01 ПС Шаталовка</t>
  </si>
  <si>
    <t>КТП 12-08 ПС Обуховская</t>
  </si>
  <si>
    <t>МТП 5-21 ПС Голофеевка</t>
  </si>
  <si>
    <t>ЗТП 1-09 ПС Шаталовка</t>
  </si>
  <si>
    <t>КТП 10-16 ПС Владимировка</t>
  </si>
  <si>
    <t>МТП 10-17 ПС Владимировка</t>
  </si>
  <si>
    <t>КТП 2 Колос ПС Стройиндустрия</t>
  </si>
  <si>
    <t>СТП 2-31 ПС Шаталовка</t>
  </si>
  <si>
    <t>КТП 67 ПС Промышленная</t>
  </si>
  <si>
    <t>КТП 3 Лукойл ПС Стройиндустрия</t>
  </si>
  <si>
    <t>КТП 4 Колос ПС Стройиндустрия</t>
  </si>
  <si>
    <t>КТП 5-29 ПС Котово</t>
  </si>
  <si>
    <t>СТП 6-34 ПС Шаталовка</t>
  </si>
  <si>
    <t>СТП 6-35 ПС Шаталовка</t>
  </si>
  <si>
    <t>СТП 6-36 ПС Шаталовка</t>
  </si>
  <si>
    <t>СТП 6-37 ПС Шаталовка</t>
  </si>
  <si>
    <t>СТП 18-05 ПС Роговатое</t>
  </si>
  <si>
    <t>КТП 259 ПС Казацкие Бугры</t>
  </si>
  <si>
    <t>СТП 7-15 ПС Шаталовка</t>
  </si>
  <si>
    <t>КТП 4-21 ПС Котово</t>
  </si>
  <si>
    <t>КТП 4-19 ПС Котово</t>
  </si>
  <si>
    <t>КТП 7-05 ПС Промышленная</t>
  </si>
  <si>
    <t>СТП 39-12 ПС Обуховская</t>
  </si>
  <si>
    <t>КТП 1814н ПС Центральная</t>
  </si>
  <si>
    <t>КТП 1808н ПС Центральная</t>
  </si>
  <si>
    <t>КТП 1816н ПС Центральная</t>
  </si>
  <si>
    <t>СТП 4-15 ПС Котово</t>
  </si>
  <si>
    <t>КТП 1419н ПС Центральная</t>
  </si>
  <si>
    <t>КТП 1505н ПС Центральная</t>
  </si>
  <si>
    <t>СТП 1-43 ПС Городище</t>
  </si>
  <si>
    <t>КТП 1809н ПС Центральная</t>
  </si>
  <si>
    <t>КТП 1421н ПС Центральная</t>
  </si>
  <si>
    <t>КТП 1815н ПС Центральная</t>
  </si>
  <si>
    <t>СТП 39-17 ПС Обуховская</t>
  </si>
  <si>
    <t>СТП 5-22 ПС Голофеевка</t>
  </si>
  <si>
    <t>СТП 1-31 ПС Голофеевка</t>
  </si>
  <si>
    <t>СТП 5-17 ПС Городище</t>
  </si>
  <si>
    <t>СТП 46-13 РП 16н яч.17 ПС Центральная</t>
  </si>
  <si>
    <t>СТП 2-01 ПС Стройиндустрия</t>
  </si>
  <si>
    <t>КТП 260 ПС Казацкие Бугры</t>
  </si>
  <si>
    <t>СТП 5-18 ПС Городище</t>
  </si>
  <si>
    <t>КТП 37н ПС Промышленная</t>
  </si>
  <si>
    <t>КТП 4109н ПС Центральная</t>
  </si>
  <si>
    <t>КТП 4-23 ПС Котово</t>
  </si>
  <si>
    <t>СТП 5-03 ПС Казацкая</t>
  </si>
  <si>
    <t>СТП 7-20 ПС Городище</t>
  </si>
  <si>
    <t>СТП 5-30 ПС Котово</t>
  </si>
  <si>
    <t>КТП 6119н ПС Центральная</t>
  </si>
  <si>
    <t>КТП 5-31 ПС Котово</t>
  </si>
  <si>
    <t>КТП 1726н ПС Центральная</t>
  </si>
  <si>
    <t>СТП 6-38 ПС Шаталовка</t>
  </si>
  <si>
    <t>КТП 1422н ПС Центральная</t>
  </si>
  <si>
    <t>КТП 1722н ПС Центральная</t>
  </si>
  <si>
    <t>КТП 407н ПС Промышленная</t>
  </si>
  <si>
    <t>КТП 1723н ПС Центральная</t>
  </si>
  <si>
    <t>СТП 5-26 ПС Котово</t>
  </si>
  <si>
    <t>КТП 38-05 ПС Промышленная</t>
  </si>
  <si>
    <t>КТП 78 ПС Промышленная</t>
  </si>
  <si>
    <t>КТП 263 ПС Казацкие Бугры</t>
  </si>
  <si>
    <t>КТП 1725н ПС Центральная</t>
  </si>
  <si>
    <t>КТП 4-16 ПС Котово</t>
  </si>
  <si>
    <t>КТП 1506н ПС Центральная</t>
  </si>
  <si>
    <t>КТП 1728н ПС Центральная</t>
  </si>
  <si>
    <t>КТП 1727н ПС Центральная</t>
  </si>
  <si>
    <t>КТП 1729н ПС Центральная</t>
  </si>
  <si>
    <t>КТП 6-13 ПС Долгая Поляна</t>
  </si>
  <si>
    <t>КТП 5-32 ПС Котово</t>
  </si>
  <si>
    <t>КТП 5-33 ПС Котово</t>
  </si>
  <si>
    <t>КТП 5-35 ПС Котово</t>
  </si>
  <si>
    <t>КТП 5-34 ПС Котово</t>
  </si>
  <si>
    <t>СТП 1-77 ПС Котово</t>
  </si>
  <si>
    <t>КТП 1-76 ПС Котово</t>
  </si>
  <si>
    <t>СТП 7-21 ПС Городище</t>
  </si>
  <si>
    <t>КТП 4-23 ПС Городище</t>
  </si>
  <si>
    <t>КТП 1730н ПС Центральная</t>
  </si>
  <si>
    <t>КТП 1423н ПС Центральная</t>
  </si>
  <si>
    <t>КТП 1314н ПС Центральная</t>
  </si>
  <si>
    <t>КТП 1424н ПС Центральная</t>
  </si>
  <si>
    <t>КТП 14-01 ПС Архангельская</t>
  </si>
  <si>
    <t>КТП 6120н ПС Центральная</t>
  </si>
  <si>
    <t>СТП 3-09 ПС Долгая Поляна</t>
  </si>
  <si>
    <t>СТП 39-18 ПС Обуховская</t>
  </si>
  <si>
    <t>КТП 7-06 ПС Промышленная</t>
  </si>
  <si>
    <t>КТП 1732н ПС Центральная</t>
  </si>
  <si>
    <t>КТП 1-44 ПС Городище</t>
  </si>
  <si>
    <t>КТП 1818н ПС Центральная</t>
  </si>
  <si>
    <t>КТП 1819н ПС Центральная</t>
  </si>
  <si>
    <t>КТП 1820н ПС Центральная</t>
  </si>
  <si>
    <t>КТП 1822н ПС Центральная</t>
  </si>
  <si>
    <t>СТП 3-17 ПС Городище</t>
  </si>
  <si>
    <t>КТП 1507н ПС Центральная</t>
  </si>
  <si>
    <t>КТП 1508н ПС Центральная</t>
  </si>
  <si>
    <t>КТП 130 ПС Промышленная</t>
  </si>
  <si>
    <t>КТП 46-01 ПС Промышленная</t>
  </si>
  <si>
    <t>КТП 4-24 ПС Городище</t>
  </si>
  <si>
    <t>КТП 45-01 ПС Промышленная</t>
  </si>
  <si>
    <t>СТП 7-03 ПС Архангельская</t>
  </si>
  <si>
    <t>КТП 203 ПС Промышленная</t>
  </si>
  <si>
    <t>КТП 33-24 ПС Центральная</t>
  </si>
  <si>
    <t>СТП 33-26 ПС Центральная</t>
  </si>
  <si>
    <t>КТП 46-16 РП 16н яч.17 ПС Центральная</t>
  </si>
  <si>
    <t>РП 10 ПС Журавлики-110</t>
  </si>
  <si>
    <t>РП 1 ПС Северная</t>
  </si>
  <si>
    <t>РП 2 ПС Северная</t>
  </si>
  <si>
    <t>РП 7 ПС Журавлики-35</t>
  </si>
  <si>
    <t>РП 8 ПС Журавлики-110</t>
  </si>
  <si>
    <t>РП 9 ПС Ледовая</t>
  </si>
  <si>
    <t>РП 5 ПС Лебеди</t>
  </si>
  <si>
    <t>ЗТП 2 ПС Северная</t>
  </si>
  <si>
    <t>ЗТП 3 ПС Северная</t>
  </si>
  <si>
    <t>ЗТП 5 ПС ТЭЦ</t>
  </si>
  <si>
    <t>ЗТП 6 ПС Северная</t>
  </si>
  <si>
    <t>ЗТП 7 ПС ТЭЦ</t>
  </si>
  <si>
    <t>ЗТП 10 ПС Северная</t>
  </si>
  <si>
    <t>ЗТП 11 ПС Журавлики-35</t>
  </si>
  <si>
    <t>ЗТП 13 ПС Северная</t>
  </si>
  <si>
    <t>ЗТП 16 ПС ТЭЦ</t>
  </si>
  <si>
    <t>ЗТП 17 ПС Северная</t>
  </si>
  <si>
    <t>ЗТП 18 ПС ТЭЦ</t>
  </si>
  <si>
    <t>ЗТП 19 ПС Северная</t>
  </si>
  <si>
    <t>ЗТП 23 ПС Северная</t>
  </si>
  <si>
    <t>ЗТП 24 ПС Северная</t>
  </si>
  <si>
    <t>ЗТП 25 ПС Журавлики-35</t>
  </si>
  <si>
    <t>ЗТП 26 ПС Северная</t>
  </si>
  <si>
    <t>ЗТП 27 ПС Северная</t>
  </si>
  <si>
    <t>ЗТП 28 ПС ТЭЦ</t>
  </si>
  <si>
    <t>ЗТП 30 ПС Северная</t>
  </si>
  <si>
    <t>ЗТП 31 ПС Журавлики-35</t>
  </si>
  <si>
    <t>ЗТП 32 ПС Лебеди</t>
  </si>
  <si>
    <t>ЗТП 33 ПС Лебеди</t>
  </si>
  <si>
    <t>ЗТП 34 ПС Лебеди</t>
  </si>
  <si>
    <t>ЗТП 35 ПС Журавлики-35</t>
  </si>
  <si>
    <t>ЗТП 37 ПС ТЭЦ</t>
  </si>
  <si>
    <t>ЗТП 39 ПС Журавлики-35</t>
  </si>
  <si>
    <t>ЗТП 41 ПС Северная</t>
  </si>
  <si>
    <t>ЗТП 42 ПС Северная</t>
  </si>
  <si>
    <t>ЗТП 43 ПС Северная</t>
  </si>
  <si>
    <t>ЗТП 44 ПС Северная</t>
  </si>
  <si>
    <t>ЗТП 45 ПС Лебеди</t>
  </si>
  <si>
    <t>ЗТП 46 ПС Северная</t>
  </si>
  <si>
    <t>ЗТП 47 ПС Северная</t>
  </si>
  <si>
    <t>ЗТП 48 ПС Северная</t>
  </si>
  <si>
    <t>ЗТП 49 ПС Журавлики-35</t>
  </si>
  <si>
    <t>ЗТП 50 ПС Северная</t>
  </si>
  <si>
    <t>ЗТП 51 ПС Северная</t>
  </si>
  <si>
    <t>ЗТП 53 ПС Лебеди</t>
  </si>
  <si>
    <t>ЗТП 54 ПС Северная</t>
  </si>
  <si>
    <t>ЗТП 56 ПС Северная</t>
  </si>
  <si>
    <t>ЗТП 57 ПС Северная</t>
  </si>
  <si>
    <t>ЗТП 58 ПС Северная</t>
  </si>
  <si>
    <t>ЗТП 59 ПС Северная</t>
  </si>
  <si>
    <t>ЗТП 148 ПС Восточная</t>
  </si>
  <si>
    <t>ЗТП 65 ПС Восточная</t>
  </si>
  <si>
    <t>ЗТП 67 ПС Восточная</t>
  </si>
  <si>
    <t>ЗТП 68 ПС Лебеди</t>
  </si>
  <si>
    <t>ЗТП 69 ПС Лебеди</t>
  </si>
  <si>
    <t>ЗТП 70 ПС Северная</t>
  </si>
  <si>
    <t>ЗТП 71 ПС Северная</t>
  </si>
  <si>
    <t>ЗТП 72 ПС Северная</t>
  </si>
  <si>
    <t>ЗТП 73 ПС Северная</t>
  </si>
  <si>
    <t>ЗТП 74 ПС Восточная</t>
  </si>
  <si>
    <t>ЗТП 75 ПС Северная</t>
  </si>
  <si>
    <t>ЗТП 76 ПС Северная</t>
  </si>
  <si>
    <t>ЗТП 77 ПС Северная</t>
  </si>
  <si>
    <t>ЗТП 78 ПС Северная</t>
  </si>
  <si>
    <t>ЗТП 79 ПС Северная</t>
  </si>
  <si>
    <t>ЗТП 80 ПС Северная</t>
  </si>
  <si>
    <t>ЗТП 84 ПС Северная</t>
  </si>
  <si>
    <t>ЗТП 85 ПС Северная</t>
  </si>
  <si>
    <t>ЗТП 86 ПС Журавлики-35</t>
  </si>
  <si>
    <t>ЗТП 87 ПС Лебеди</t>
  </si>
  <si>
    <t>ЗТП 89 ПС Журавлики-35</t>
  </si>
  <si>
    <t>ЗТП 92 ПС Лебеди</t>
  </si>
  <si>
    <t>ЗТП 98 ПС Журавлики-35</t>
  </si>
  <si>
    <t>ЗТП 99 ПС Журавлики-35</t>
  </si>
  <si>
    <t>ЗТП 108 ПС Восточная</t>
  </si>
  <si>
    <t>ЗТП 110 ПС Восточная</t>
  </si>
  <si>
    <t>ЗТП 111 ПС Восточная</t>
  </si>
  <si>
    <t>ЗТП 115 ПС Лебеди</t>
  </si>
  <si>
    <t>ЗТП 116 ПС Лебеди</t>
  </si>
  <si>
    <t>ЗТП 117 ПС Лебеди</t>
  </si>
  <si>
    <t>ЗТП 118 ПС Лебеди</t>
  </si>
  <si>
    <t>ЗТП 119 ПС Лебеди</t>
  </si>
  <si>
    <t>ЗТП 121 ПС Журавлики-35</t>
  </si>
  <si>
    <t>ЗТП 122 ПС Журавлики-35</t>
  </si>
  <si>
    <t>ЗТП 123 ПС Журавлики-35</t>
  </si>
  <si>
    <t>ЗТП 124 ПС Журавлики-35</t>
  </si>
  <si>
    <t>ЗТП 130 ПС Журавлики-35</t>
  </si>
  <si>
    <t>ЗТП 131 ПС Журавлики-35</t>
  </si>
  <si>
    <t>ЗТП 132 ПС Журавлики-35</t>
  </si>
  <si>
    <t>ЗТП 133 ПС Журавлики-35</t>
  </si>
  <si>
    <t>ЗТП 134 ПС Журавлики-35</t>
  </si>
  <si>
    <t>ЗТП 142 ПС Журавлики-35</t>
  </si>
  <si>
    <t>ЗТП 143 ПС Журавлики-35</t>
  </si>
  <si>
    <t>ЗТП 144 ПС Журавлики-35</t>
  </si>
  <si>
    <t>ЗТП 145 ПС Восточная</t>
  </si>
  <si>
    <t>ЗТП 146 ПС Восточная</t>
  </si>
  <si>
    <t>ЗТП 162 ПС Восточная</t>
  </si>
  <si>
    <t>ЗТП 190 ПС Журавлики-35</t>
  </si>
  <si>
    <t>ЗТП 191 ПС Журавлики-35</t>
  </si>
  <si>
    <t>ЗТП 192 ПС Журавлики-110</t>
  </si>
  <si>
    <t>ЗТП 193 ПС Журавлики-110</t>
  </si>
  <si>
    <t>ЗТП 194 ПС Журавлики-110</t>
  </si>
  <si>
    <t>ЗТП 195 ПС Журавлики-110</t>
  </si>
  <si>
    <t>ЗТП 196 ПС Журавлики-110</t>
  </si>
  <si>
    <t>ЗТП 197 ПС Журавлики-110</t>
  </si>
  <si>
    <t>ЗТП 200 ПС Западная</t>
  </si>
  <si>
    <t>ЗТП 201 ПС Западная</t>
  </si>
  <si>
    <t>ЗТП 202 ПС Западная</t>
  </si>
  <si>
    <t>БКТП 203 ПС Западная</t>
  </si>
  <si>
    <t>ЗТП 204 ПС Западная</t>
  </si>
  <si>
    <t>ЗТП 205 ПС Западная</t>
  </si>
  <si>
    <t>ЗТП 207 ПС Западная</t>
  </si>
  <si>
    <t>ЗТП 210 ПС Журавлики-110</t>
  </si>
  <si>
    <t>ЗТП 211 ПС Журавлики-110</t>
  </si>
  <si>
    <t>ЗТП 212 ПС Журавлики-110</t>
  </si>
  <si>
    <t>ЗТП 213 ПС Журавлики-35</t>
  </si>
  <si>
    <t>ЗТП 214 ПС Журавлики-110</t>
  </si>
  <si>
    <t>ЗТП 215 ПС Журавлики-110</t>
  </si>
  <si>
    <t>ЗТП 216 ПС Журавлики-110</t>
  </si>
  <si>
    <t>ЗТП 217 ПС Журавлики-110</t>
  </si>
  <si>
    <t>ЗТП 218 ПС Ледовая</t>
  </si>
  <si>
    <t>КТП 1-03 ПС Западная</t>
  </si>
  <si>
    <t>КТП 1-04 ПС Западная</t>
  </si>
  <si>
    <t>КТП 1-05 ПС Западная</t>
  </si>
  <si>
    <t>КТП 1-07 ПС Западная</t>
  </si>
  <si>
    <t>КТП 1-08 ПС Западная</t>
  </si>
  <si>
    <t>КТП 1-10 ПС Западная</t>
  </si>
  <si>
    <t>КТП 1-11 ПС Западная</t>
  </si>
  <si>
    <t>КТП 1-14 ПС Западная</t>
  </si>
  <si>
    <t>КТП 1-21 ПС Западная</t>
  </si>
  <si>
    <t>КТП 26-15 ПС Западная</t>
  </si>
  <si>
    <t>МТП 107-02 ПС Журавлики-110</t>
  </si>
  <si>
    <t>КТП 107-05 ПС Журавлики-110</t>
  </si>
  <si>
    <t>КТП 107-07 ПС Журавлики-110</t>
  </si>
  <si>
    <t>КТП 107-09 ПС Журавлики-110</t>
  </si>
  <si>
    <t>КТП 107-10 ПС Журавлики-110</t>
  </si>
  <si>
    <t>КТП 107-11 ПС Журавлики-110</t>
  </si>
  <si>
    <t>КТП 107-12 ПС Журавлики-110</t>
  </si>
  <si>
    <t>КТП 107-13 ПС Журавлики-110</t>
  </si>
  <si>
    <t>КТП 107-17 ПС Журавлики-110</t>
  </si>
  <si>
    <t>КТП 2-01 ПС Лебеди</t>
  </si>
  <si>
    <t>КТП 2-03 ПС Лебеди</t>
  </si>
  <si>
    <t>КТП 2-05 ПС Лебеди</t>
  </si>
  <si>
    <t>КТП 235 ПС Лебеди</t>
  </si>
  <si>
    <t>КТП 3-01 ПС Восточная</t>
  </si>
  <si>
    <t>МТП 3-03 ПС Восточная</t>
  </si>
  <si>
    <t>КТП 3-07 ПС Восточная</t>
  </si>
  <si>
    <t>КТП 3-11 ПС Восточная</t>
  </si>
  <si>
    <t>КТП 3-12 ПС Восточная</t>
  </si>
  <si>
    <t>КТП 3-84 ПС Восточная</t>
  </si>
  <si>
    <t>КТП 17-01 ПС Восточная</t>
  </si>
  <si>
    <t>КТП 17-04 ПС Восточная</t>
  </si>
  <si>
    <t>КТП 17-06 ПС Восточная</t>
  </si>
  <si>
    <t>КТП 17-07 ПС Восточная</t>
  </si>
  <si>
    <t>КТП 17-09 ПС Восточная</t>
  </si>
  <si>
    <t>КТП 17-12 ПС Восточная</t>
  </si>
  <si>
    <t>КТП 17-13 ПС Восточная</t>
  </si>
  <si>
    <t>КТП 22 ПС Восточная</t>
  </si>
  <si>
    <t>КТП 29 ПС Восточная</t>
  </si>
  <si>
    <t>КТП 60 ПС Лебеди</t>
  </si>
  <si>
    <t>КТП 61 ПС Восточная</t>
  </si>
  <si>
    <t>КТП 62 ПС Восточная</t>
  </si>
  <si>
    <t>КТП 63 ПС Восточная</t>
  </si>
  <si>
    <t>КТП 64 ПС Восточная</t>
  </si>
  <si>
    <t>КТП 66 ПС Восточная</t>
  </si>
  <si>
    <t>КТП 81 ПС Восточная</t>
  </si>
  <si>
    <t>КТП 82 ПС Лебеди</t>
  </si>
  <si>
    <t>КТП 83 ПС Восточная</t>
  </si>
  <si>
    <t>КТП 88 ПС Восточная</t>
  </si>
  <si>
    <t>КТП 90 ПС Лебеди</t>
  </si>
  <si>
    <t>КТП 91 ПС Лебеди</t>
  </si>
  <si>
    <t>КТП 93 ПС Лебеди</t>
  </si>
  <si>
    <t>КТП 94 ПС Лебеди</t>
  </si>
  <si>
    <t>КТП 95 ПС Лебеди</t>
  </si>
  <si>
    <t>КТП 96 ПС Лебеди</t>
  </si>
  <si>
    <t>КТП 97 ПС Восточная</t>
  </si>
  <si>
    <t>КТП 100 ПС Лебеди</t>
  </si>
  <si>
    <t>КТП 103 ПС ТЭЦ</t>
  </si>
  <si>
    <t>КТП 125 ПС Журавлики-35</t>
  </si>
  <si>
    <t>КТП 199 ПС Журавлики-110</t>
  </si>
  <si>
    <t>КТП 1-19 ПС Западная</t>
  </si>
  <si>
    <t>КТП 26-01 ПС Западная</t>
  </si>
  <si>
    <t>КТП 3-17 ПС Восточная</t>
  </si>
  <si>
    <t>КТП 3-04 ПС Восточная</t>
  </si>
  <si>
    <t>МТП 1-00 ПС Западная</t>
  </si>
  <si>
    <t>МТП 1-02 ПС Западная</t>
  </si>
  <si>
    <t>МТП 1-15 ПС Западная</t>
  </si>
  <si>
    <t>МТП 1-20 ПС Западная</t>
  </si>
  <si>
    <t>МТП 2-02 ПС Лебеди</t>
  </si>
  <si>
    <t>МТП 107-14 ПС Журавлики-110</t>
  </si>
  <si>
    <t>ЗТП 1 ПС ТЭЦ</t>
  </si>
  <si>
    <t>ЗТП 135 ПС-24 КМАруда</t>
  </si>
  <si>
    <t>ЗТП 136 ПС Лебеди</t>
  </si>
  <si>
    <t>ЗТП 137 ПС Журавлики-35</t>
  </si>
  <si>
    <t>ЗТП 138 ПС Журавлики-35</t>
  </si>
  <si>
    <t>ЗТП 139 ПС Журавлики-35</t>
  </si>
  <si>
    <t>ЗТП 141 ПС Журавлики-35</t>
  </si>
  <si>
    <t>КТП 12 ПС Журавлики-110</t>
  </si>
  <si>
    <t>КТП 114 ПС Восточная</t>
  </si>
  <si>
    <t>КТП 126 ПС Журавлики-35</t>
  </si>
  <si>
    <t>КТП 127 ПС Журавлики-35</t>
  </si>
  <si>
    <t>КТП 128 ПС Журавлики-35</t>
  </si>
  <si>
    <t>КТП 129 ПС Журавлики-35</t>
  </si>
  <si>
    <t>КТП 224 ПС Журавлики-110</t>
  </si>
  <si>
    <t>КТП 226 ПС Журавлики-110</t>
  </si>
  <si>
    <t>КТП 230 ПС Журавлики-110</t>
  </si>
  <si>
    <t>КТП 232 ПС Восточная</t>
  </si>
  <si>
    <t>КТП 239 ПС Журавлики-110</t>
  </si>
  <si>
    <t>КТП 240 ПС ТЭЦ</t>
  </si>
  <si>
    <t>КТП 242 ПС Журавлики-110</t>
  </si>
  <si>
    <t>ЗТП 219 ПС Ледовая</t>
  </si>
  <si>
    <t>КТП 174 ПС Лебеди</t>
  </si>
  <si>
    <t>ЗТП 169 ПС Лебеди</t>
  </si>
  <si>
    <t>КТПНУ 246 ПС Журавлики-35</t>
  </si>
  <si>
    <t>КТП 107-15 ПС Журавлики-110</t>
  </si>
  <si>
    <t>КТП 184 ПС Восточная</t>
  </si>
  <si>
    <t>ЗТП 120 ПС Журавлики-35</t>
  </si>
  <si>
    <t>КТП 154 ПС Ледовая</t>
  </si>
  <si>
    <t>КТП 248 ПС Журавлики-110</t>
  </si>
  <si>
    <t>КТП 249 ПС Журавлики-110</t>
  </si>
  <si>
    <t>КТП 250 ПС Журавлики-110</t>
  </si>
  <si>
    <t>БКТП 247 ПС Ледовая</t>
  </si>
  <si>
    <t>МТП 210-19 ПС Журавлики-110</t>
  </si>
  <si>
    <t>МТП 107-01 ПС Журавлики-110</t>
  </si>
  <si>
    <t>КТП 13-09 ПС Лебеди</t>
  </si>
  <si>
    <t>МТП 105 ПС Западная</t>
  </si>
  <si>
    <t>МТП 107 ПС Западная</t>
  </si>
  <si>
    <t>КТП 259 ПС Журавлики-35</t>
  </si>
  <si>
    <t>КТП 159 ПС Восточная</t>
  </si>
  <si>
    <t>КТП 3-18 ПС Восточная</t>
  </si>
  <si>
    <t>КТП 164 ПС ТЭЦ</t>
  </si>
  <si>
    <t>КТП 38 ПС Журавлики-35</t>
  </si>
  <si>
    <t>КТП 3-13 ПС Восточная</t>
  </si>
  <si>
    <t>БКТП 243 ПС Западная</t>
  </si>
  <si>
    <t>МТП 17-02 ПС Восточная</t>
  </si>
  <si>
    <t>КТП 2-04 ПС Лебеди</t>
  </si>
  <si>
    <t>ЗТП 2-08 ПС Лебеди</t>
  </si>
  <si>
    <t>КТП 26-13 ПС Западная</t>
  </si>
  <si>
    <t>КТП 210-05 ПС Журавлики-110</t>
  </si>
  <si>
    <t>КТП 210-01 ПС Журавлики-110</t>
  </si>
  <si>
    <t>КТП 107-03 ПС Журавлики-110</t>
  </si>
  <si>
    <t>КТП 263 ПС Западная</t>
  </si>
  <si>
    <t>КТП 260 ПС Лебеди</t>
  </si>
  <si>
    <t>КТП 264 ПС Журавлики-110</t>
  </si>
  <si>
    <t>КТП 140 ПС Восточная</t>
  </si>
  <si>
    <t>КТП 253 ПС Журавлики-35</t>
  </si>
  <si>
    <t>КТП 252 ПС Журавлики-110</t>
  </si>
  <si>
    <t>КТП 265 ПС Лебеди</t>
  </si>
  <si>
    <t>КТП 266 ПС Журавлики-110</t>
  </si>
  <si>
    <t>КТП 227 передвижная</t>
  </si>
  <si>
    <t>КТП 269 ПС Журавлики-110</t>
  </si>
  <si>
    <t>КТП 270 ПС Журавлики-110</t>
  </si>
  <si>
    <t>КТП 1-13 ПС Западная</t>
  </si>
  <si>
    <t>КТП 271 ПС Журавлики-110</t>
  </si>
  <si>
    <t>КТП 272 ПС Журавлики-110</t>
  </si>
  <si>
    <t>КТП 273 ПС Журавлики-110</t>
  </si>
  <si>
    <t>КТП 274 ПС Журавлики-110</t>
  </si>
  <si>
    <t>СТП 277 ПС Восточная</t>
  </si>
  <si>
    <t>КТП 278 ПС Восточная</t>
  </si>
  <si>
    <t>КТП 1-17 ПС Западная</t>
  </si>
  <si>
    <t>КТП 210-06 ПС Журавлики-110</t>
  </si>
  <si>
    <t>КТП 286 ПС Западная</t>
  </si>
  <si>
    <t>КТП 285 ПС Журавлики-110</t>
  </si>
  <si>
    <t>КТП 107-06 ПС Журавлики-110</t>
  </si>
  <si>
    <t>КТП 107-18 ПС Журавлики-110</t>
  </si>
  <si>
    <t>КТП 107-16 ПС Журавлики-110</t>
  </si>
  <si>
    <t>КТП 107-19 ПС Журавлики-110</t>
  </si>
  <si>
    <t>КТП 17-10 ПС Восточная</t>
  </si>
  <si>
    <t>КТП 290 ПС Журавлики-110</t>
  </si>
  <si>
    <t>КТП 107-20 ПС Журавлики-110</t>
  </si>
  <si>
    <t>КТП 210-07 ПС Журавлики-110</t>
  </si>
  <si>
    <t>КТП 296 ПС Восточная</t>
  </si>
  <si>
    <t>СТП 297 ПС Восточная</t>
  </si>
  <si>
    <t>КТП 298 ПС Журавлики-35</t>
  </si>
  <si>
    <t>КТП 237 ПС Журавлики-110</t>
  </si>
  <si>
    <t>ЗТП 1-06 ПС Скородное</t>
  </si>
  <si>
    <t>ЗТП 3-08 ПС Кретово</t>
  </si>
  <si>
    <t>КТП 3-04 ПС Лопухинка</t>
  </si>
  <si>
    <t>КТП 3-05 ПС Лопухинка</t>
  </si>
  <si>
    <t>КТП 3-06 ПС Лопухинка</t>
  </si>
  <si>
    <t>КТП 3-07 ПС Лопухинка</t>
  </si>
  <si>
    <t>КТП 3-48 ПС Лопухинка</t>
  </si>
  <si>
    <t>КТП 3-16 ПС Б.Дворы</t>
  </si>
  <si>
    <t>КТП 4-56 ПС Лопухинка</t>
  </si>
  <si>
    <t>КТП 4-59 ПС Лопухинка</t>
  </si>
  <si>
    <t>КТП 1-03 ПС Коньшино</t>
  </si>
  <si>
    <t>КТП 1-04 ПС Коньшино</t>
  </si>
  <si>
    <t>КТП 1-24 ПС Коньшино</t>
  </si>
  <si>
    <t>КТП 1-29 ПС Коньшино</t>
  </si>
  <si>
    <t>КТП 1-30 ПС Коньшино</t>
  </si>
  <si>
    <t>КТП 2-10 ПС Коньшино</t>
  </si>
  <si>
    <t>КТП 2-11 ПС Коньшино</t>
  </si>
  <si>
    <t>КТП 2-12 ПС Коньшино</t>
  </si>
  <si>
    <t>КТП 2-14 ПС Коньшино</t>
  </si>
  <si>
    <t>КТП 2-15 ПС Коньшино</t>
  </si>
  <si>
    <t>КТП 2-17 ПС Коньшино</t>
  </si>
  <si>
    <t>КТП 2-18 ПС Коньшино</t>
  </si>
  <si>
    <t>КТП 2-19 ПС Коньшино</t>
  </si>
  <si>
    <t>КТП 2-25 ПС Коньшино</t>
  </si>
  <si>
    <t>КТП 2-28 ПС Коньшино</t>
  </si>
  <si>
    <t>КТП 2-32 ПС Коньшино</t>
  </si>
  <si>
    <t>КТП 2-36 ПС Коньшино</t>
  </si>
  <si>
    <t>КТП 3-04 ПС Коньшино</t>
  </si>
  <si>
    <t>КТП 3-05 ПС Коньшино</t>
  </si>
  <si>
    <t>КТП 3-06 ПС Коньшино</t>
  </si>
  <si>
    <t>КТП 3-07 ПС Коньшино</t>
  </si>
  <si>
    <t>КТП 3-08 ПС Коньшино</t>
  </si>
  <si>
    <t>КТП 3-09 ПС Коньшино</t>
  </si>
  <si>
    <t>КТП 3-26 ПС Коньшино</t>
  </si>
  <si>
    <t>КТП 5-03 ПС Истобное</t>
  </si>
  <si>
    <t>КТП 5-04 ПС Истобное</t>
  </si>
  <si>
    <t>КТП 5-05 ПС Истобное</t>
  </si>
  <si>
    <t>КТП 5-06 ПС Истобное</t>
  </si>
  <si>
    <t>МТП 5-07 ПС Истобное</t>
  </si>
  <si>
    <t>КТП 5-08 ПС Истобное</t>
  </si>
  <si>
    <t>КТП 5-09 ПС Истобное</t>
  </si>
  <si>
    <t>КТП 5-10 ПС Истобное</t>
  </si>
  <si>
    <t>КТП 5-11 ПС Истобное</t>
  </si>
  <si>
    <t>КТП 5-12 ПС Истобное</t>
  </si>
  <si>
    <t>КТП 5-14 ПС Истобное</t>
  </si>
  <si>
    <t>КТП 5-15 ПС Истобное</t>
  </si>
  <si>
    <t>КТП 5-17 ПС Истобное</t>
  </si>
  <si>
    <t>КТП 5-20 ПС Истобное</t>
  </si>
  <si>
    <t>КТП 5-21 ПС Истобное</t>
  </si>
  <si>
    <t>КТП 5-22 ПС Истобное</t>
  </si>
  <si>
    <t>КТП 5-23 ПС Истобное</t>
  </si>
  <si>
    <t>КТП 6-02 ПС Истобное</t>
  </si>
  <si>
    <t>КТП 6-03 ПС Истобное</t>
  </si>
  <si>
    <t>КТП 6-04 ПС Истобное</t>
  </si>
  <si>
    <t>МТП 6-05 ПС Истобное</t>
  </si>
  <si>
    <t>КТП 6-06 ПС Истобное</t>
  </si>
  <si>
    <t>КТП 6-07 ПС Истобное</t>
  </si>
  <si>
    <t>КТП 6-08 ПС Истобное</t>
  </si>
  <si>
    <t>КТП 1-01 ПС Б.Дворы</t>
  </si>
  <si>
    <t>КТП 1-57 ПС Б.Дворы</t>
  </si>
  <si>
    <t>КТП 1-58 ПС Б.Дворы</t>
  </si>
  <si>
    <t>КТП 2-01 ПС Б.Дворы</t>
  </si>
  <si>
    <t>КТП 2-02 ПС Б.Дворы</t>
  </si>
  <si>
    <t>КТП 7-04 ПС Б.Дворы</t>
  </si>
  <si>
    <t>КТП 7-05 ПС Б.Дворы</t>
  </si>
  <si>
    <t>КТП 2-07 ПС Б.Дворы</t>
  </si>
  <si>
    <t>КТП 7-15 ПС Б.Дворы</t>
  </si>
  <si>
    <t>КТП 2-18 ПС Б.Дворы</t>
  </si>
  <si>
    <t>КТП 2-79 ПС Б.Дворы</t>
  </si>
  <si>
    <t>КТП 6-83 ПС Сапрыкино</t>
  </si>
  <si>
    <t>КТП 2-84 ПС Б.Дворы</t>
  </si>
  <si>
    <t>КТП 2-95 ПС Б.Дворы</t>
  </si>
  <si>
    <t>КТП 3-01 ПС Б.Дворы</t>
  </si>
  <si>
    <t>КТП 3-03 ПС Б.Дворы</t>
  </si>
  <si>
    <t>КТП 3-04 ПС Б.Дворы</t>
  </si>
  <si>
    <t>КТП 3-06 ПС Б.Дворы</t>
  </si>
  <si>
    <t>КТП 3-07 ПС Б.Дворы</t>
  </si>
  <si>
    <t>КТП 3-19 ПС Б.Дворы</t>
  </si>
  <si>
    <t>КТП 6-24 ПС Б.Дворы</t>
  </si>
  <si>
    <t>КТП 4-32 ПС Б.Дворы</t>
  </si>
  <si>
    <t>КТП 4-35 ПС Б.Дворы</t>
  </si>
  <si>
    <t>КТП 4-36 ПС Б.Дворы</t>
  </si>
  <si>
    <t>КТП 5-08 ПС Б.Дворы</t>
  </si>
  <si>
    <t>КТП 5-25 ПС Б.Дворы</t>
  </si>
  <si>
    <t>КТП 5-26 ПС Б.Дворы</t>
  </si>
  <si>
    <t>КТП 5-27 ПС Б.Дворы</t>
  </si>
  <si>
    <t>КТП 5-28 ПС Б.Дворы</t>
  </si>
  <si>
    <t>КТП 5-29 ПС Б.Дворы</t>
  </si>
  <si>
    <t>КТП 5-30 ПС Б.Дворы</t>
  </si>
  <si>
    <t>КТП 6-04 ПС Б.Дворы</t>
  </si>
  <si>
    <t>КТП 6-13 ПС Б.Дворы</t>
  </si>
  <si>
    <t>КТП 6-16 ПС Б.Дворы</t>
  </si>
  <si>
    <t>КТП 6-17 ПС Б.Дворы</t>
  </si>
  <si>
    <t>КТП 5-18 ПС Б.Дворы</t>
  </si>
  <si>
    <t>КТП 5-23 ПС Б.Дворы</t>
  </si>
  <si>
    <t>КТП 4-27 ПС Б.Дворы</t>
  </si>
  <si>
    <t>КТП 6-61 ПС Б.Дворы</t>
  </si>
  <si>
    <t>КТП 6-63 ПС Б.Дворы</t>
  </si>
  <si>
    <t>КТП 6-64 ПС Б.Дворы</t>
  </si>
  <si>
    <t>КТП 7-03 ПС Б.Дворы</t>
  </si>
  <si>
    <t>КТП 7-06 ПС Б.Дворы</t>
  </si>
  <si>
    <t>КТП 9-07 ПС Б.Дворы</t>
  </si>
  <si>
    <t>КТП 9-10 ПС Б.Дворы</t>
  </si>
  <si>
    <t>КТП 7-11 ПС Б.Дворы</t>
  </si>
  <si>
    <t>КТП 7-12 ПС Б.Дворы</t>
  </si>
  <si>
    <t>КТП 9-14 ПС Б.Дворы</t>
  </si>
  <si>
    <t>КТП 7-16 ПС Б.Дворы</t>
  </si>
  <si>
    <t>КТП 7-17 ПС Б.Дворы</t>
  </si>
  <si>
    <t>КТП 7-18 ПС Б.Дворы</t>
  </si>
  <si>
    <t>КТП 8-02 ПС Б.Дворы</t>
  </si>
  <si>
    <t>КТП 8-05 ПС Б.Дворы</t>
  </si>
  <si>
    <t>КТП 8-06 ПС Б.Дворы</t>
  </si>
  <si>
    <t>КТП 8-07 ПС Б.Дворы</t>
  </si>
  <si>
    <t>КТП 8-59 ПС Б.Дворы</t>
  </si>
  <si>
    <t>КТП 8-62 ПС Б.Дворы</t>
  </si>
  <si>
    <t>КТП 7-19 ПС Скородное</t>
  </si>
  <si>
    <t>КТП 8-65 ПС Б.Дворы</t>
  </si>
  <si>
    <t>КТП 8-67 ПС Б.Дворы</t>
  </si>
  <si>
    <t>КТП 8-70 ПС Б.Дворы</t>
  </si>
  <si>
    <t>КТП 8-71 ПС Б.Дворы</t>
  </si>
  <si>
    <t>КТП 1-05 ПС В.Дубрава</t>
  </si>
  <si>
    <t>МТП 1-06 ПС В.Дубрава</t>
  </si>
  <si>
    <t>КТП 1-10 ПС В.Дубрава</t>
  </si>
  <si>
    <t>КТП 1-11 ПС В.Дубрава</t>
  </si>
  <si>
    <t>КТП 2-02 ПС В.Дубрава</t>
  </si>
  <si>
    <t>КТП 2-05 ПС В.Дубрава</t>
  </si>
  <si>
    <t>КТП 2-11 ПС В.Дубрава</t>
  </si>
  <si>
    <t>КТП 3-04 ПС В.Дубрава</t>
  </si>
  <si>
    <t>КТП 3-06 ПС В.Дубрава</t>
  </si>
  <si>
    <t>КТП 3-07 ПС В.Дубрава</t>
  </si>
  <si>
    <t>КТП 3-08 ПС В.Дубрава</t>
  </si>
  <si>
    <t>КТП 3-09 ПС В.Дубрава</t>
  </si>
  <si>
    <t>КТП 3-11 ПС В.Дубрава</t>
  </si>
  <si>
    <t>КТП 2-14 ПС В.Дубрава</t>
  </si>
  <si>
    <t>КТП 3-17 ПС В.Дубрава</t>
  </si>
  <si>
    <t>КТП 3-20 ПС В.Дубрава</t>
  </si>
  <si>
    <t>КТП 3-21 ПС В.Дубрава</t>
  </si>
  <si>
    <t>КТП 2-26 ПС В.Дубрава</t>
  </si>
  <si>
    <t>КТП 4-01 ПС В.Дубрава</t>
  </si>
  <si>
    <t>КТП 4-03 ПС В.Дубрава</t>
  </si>
  <si>
    <t>КТП 4-04 ПС В.Дубрава</t>
  </si>
  <si>
    <t>КТП 4-05 ПС В.Дубрава</t>
  </si>
  <si>
    <t>КТП 4-07 ПС В.Дубрава</t>
  </si>
  <si>
    <t>КТП 4-52 ПС В.Дубрава</t>
  </si>
  <si>
    <t>КТП 4-53 ПС В.Дубрава</t>
  </si>
  <si>
    <t>КТП 4-54 ПС В.Дубрава</t>
  </si>
  <si>
    <t>КТП 4-01 ПС Б.Дворы</t>
  </si>
  <si>
    <t>КТП 5-02 ПС В.Дубрава</t>
  </si>
  <si>
    <t>КТП 5-04 ПС В.Дубрава</t>
  </si>
  <si>
    <t>КТП 5-05 ПС В.Дубрава</t>
  </si>
  <si>
    <t>КТП 5-07 ПС В.Дубрава</t>
  </si>
  <si>
    <t>КТП 6-04 ПС В.Дубрава</t>
  </si>
  <si>
    <t>КТП 6-08 ПС В.Дубрава</t>
  </si>
  <si>
    <t>КТП 6-09 ПС В.Дубрава</t>
  </si>
  <si>
    <t>КТП 7-02 ПС В.Дубрава</t>
  </si>
  <si>
    <t>КТП 7-04 ПС В.Дубрава</t>
  </si>
  <si>
    <t>КТП 7-55 ПС В.Дубрава</t>
  </si>
  <si>
    <t>КТП 7-57 ПС В.Дубрава</t>
  </si>
  <si>
    <t>КТП 7-58 ПС В.Дубрава</t>
  </si>
  <si>
    <t>КТП 4-10 ПС В.Дубрава</t>
  </si>
  <si>
    <t>КТП 9-07 ПС В.Дубрава</t>
  </si>
  <si>
    <t>КТП 11-01 ПС В.Дубрава</t>
  </si>
  <si>
    <t>КТП 11-07 ПС В.Дубрава</t>
  </si>
  <si>
    <t>КТП 11-08 ПС В.Дубрава</t>
  </si>
  <si>
    <t>КТП 11-14 ПС В.Дубрава</t>
  </si>
  <si>
    <t>КТП 1-01 ПС Кретово</t>
  </si>
  <si>
    <t>КТП 1-03 ПС Кретово</t>
  </si>
  <si>
    <t>КТП 1-10 ПС Кретово</t>
  </si>
  <si>
    <t>КТП 1-12 ПС Кретово</t>
  </si>
  <si>
    <t>КТП 3-01 ПС Кретово</t>
  </si>
  <si>
    <t>КТП 3-03 ПС Кретово</t>
  </si>
  <si>
    <t>КТП 3-05 ПС Кретово</t>
  </si>
  <si>
    <t>КТП 3-07 ПС Кретово</t>
  </si>
  <si>
    <t>КТП 4-05 ПС Кретово</t>
  </si>
  <si>
    <t>КТП 4-02 ПС Кретово</t>
  </si>
  <si>
    <t>КТП 5-04 ПС Кретово</t>
  </si>
  <si>
    <t>КТП 5-06 ПС Кретово</t>
  </si>
  <si>
    <t>КТП 5-08 ПС Кретово</t>
  </si>
  <si>
    <t>КТП 5-09 ПС Кретово</t>
  </si>
  <si>
    <t>КТП 6-01 ПС Кретово</t>
  </si>
  <si>
    <t>КТП 6-02 ПС Кретово</t>
  </si>
  <si>
    <t>КТП 6-14 ПС Кретово</t>
  </si>
  <si>
    <t>КТП 7-01 ПС Кретово</t>
  </si>
  <si>
    <t>КТП 8-03 ПС Кретово</t>
  </si>
  <si>
    <t>КТП 8-08 ПС Кретово</t>
  </si>
  <si>
    <t>КТП 8-09 ПС Кретово</t>
  </si>
  <si>
    <t>КТП 1-01 ПС Скородное</t>
  </si>
  <si>
    <t>КТП 1-03 ПС Скородное</t>
  </si>
  <si>
    <t>КТП 2-01 ПС Скородное</t>
  </si>
  <si>
    <t>КТП 2-05 ПС Скородное</t>
  </si>
  <si>
    <t>КТП 2-06 ПС Скородное</t>
  </si>
  <si>
    <t>КТП 2-08 ПС Скородное</t>
  </si>
  <si>
    <t>КТП 2-09 ПС Скородное</t>
  </si>
  <si>
    <t>МТП 2-10 ПС Скородное</t>
  </si>
  <si>
    <t>КТП 2-12 ПС Скородное</t>
  </si>
  <si>
    <t>КТП 3-02 ПС Скородное</t>
  </si>
  <si>
    <t>КТП 3-03 ПС Скородное</t>
  </si>
  <si>
    <t>КТП 3-04 ПС Скородное</t>
  </si>
  <si>
    <t>КТП 3-21 ПС Скородное</t>
  </si>
  <si>
    <t>КТП 3-34 ПС Скородное</t>
  </si>
  <si>
    <t>КТП 4-02 ПС Скородное</t>
  </si>
  <si>
    <t>КТП 4-03 ПС Скородное</t>
  </si>
  <si>
    <t>КТП 4-04 ПС Скородное</t>
  </si>
  <si>
    <t>КТП 4-05 ПС Скородное</t>
  </si>
  <si>
    <t>КТП 4-06 ПС Скородное</t>
  </si>
  <si>
    <t>КТП 4-07 ПС Скородное</t>
  </si>
  <si>
    <t>КТП 4-08 ПС Скородное</t>
  </si>
  <si>
    <t>КТП 4-10 ПС Скородное</t>
  </si>
  <si>
    <t>КТП 4-11 ПС Скородное</t>
  </si>
  <si>
    <t>КТП 4-13 ПС Скородное</t>
  </si>
  <si>
    <t>КТП 4-15 ПС Скородное</t>
  </si>
  <si>
    <t>КТП 4-16 ПС Скородное</t>
  </si>
  <si>
    <t>КТП 4-17 ПС Скородное</t>
  </si>
  <si>
    <t>КТП 4-21 ПС Скородное</t>
  </si>
  <si>
    <t>КТП 6-03 ПС Скородное</t>
  </si>
  <si>
    <t>КТП 6-04 ПС Скородное</t>
  </si>
  <si>
    <t>КТП 6-05 ПС Скородное</t>
  </si>
  <si>
    <t>КТП 6-06 ПС Скородное</t>
  </si>
  <si>
    <t>КТП 6-07 ПС Скородное</t>
  </si>
  <si>
    <t>КТП 6-09 ПС Скородное</t>
  </si>
  <si>
    <t>КТП 6-12 ПС Скородное</t>
  </si>
  <si>
    <t>КТП 6-24 ПС Скородное</t>
  </si>
  <si>
    <t>КТП 6-29 ПС Скородное</t>
  </si>
  <si>
    <t>КТП 7-04 ПС Скородное</t>
  </si>
  <si>
    <t>КТП 7-05 ПС Скородное</t>
  </si>
  <si>
    <t>КТП 2-18 ПС Скородное</t>
  </si>
  <si>
    <t>КТП 7-10 ПС Скородное</t>
  </si>
  <si>
    <t>КТП 7-12 ПС Скородное</t>
  </si>
  <si>
    <t>КТП 2-17 ПС Скородное</t>
  </si>
  <si>
    <t>КТП 8-01 ПС Скородное</t>
  </si>
  <si>
    <t>КТП 8-05 ПС Скородное</t>
  </si>
  <si>
    <t>КТП 9-01 ПС Скородное</t>
  </si>
  <si>
    <t>КТП 9-02 ПС Скородное</t>
  </si>
  <si>
    <t>КТП 9-03 ПС Скородное</t>
  </si>
  <si>
    <t>КТП 1-05 ПС Кретово</t>
  </si>
  <si>
    <t>КТП 9-10 ПС Скородное</t>
  </si>
  <si>
    <t>КТП 1-06 ПС Кретово</t>
  </si>
  <si>
    <t>КТП 9-17 ПС Скородное</t>
  </si>
  <si>
    <t>КТП 9-18 ПС Скородное</t>
  </si>
  <si>
    <t>КТП 9-20 ПС Скородное</t>
  </si>
  <si>
    <t>КТП 9-22 ПС Скородное</t>
  </si>
  <si>
    <t>КТП 9-24 ПС Скородное</t>
  </si>
  <si>
    <t>КТП 10-01 ПС Скородное</t>
  </si>
  <si>
    <t>КТП 10-03 ПС Скородное</t>
  </si>
  <si>
    <t>КТП 10-06 ПС Скородное</t>
  </si>
  <si>
    <t>КТП 10-09 ПС Скородное</t>
  </si>
  <si>
    <t>КТП 10-24 ПС Скородное</t>
  </si>
  <si>
    <t>КТП 10-25 ПС Скородное</t>
  </si>
  <si>
    <t>КТП 10-26 ПС Скородное</t>
  </si>
  <si>
    <t>МТП 10-28 ПС Скородное</t>
  </si>
  <si>
    <t>КТП 10-29 ПС Скородное</t>
  </si>
  <si>
    <t>КТП 10-30 ПС Скородное</t>
  </si>
  <si>
    <t>КТП 12-03 ПС Скородное</t>
  </si>
  <si>
    <t>КТП 12-04 ПС Скородное</t>
  </si>
  <si>
    <t>КТП 12-05 ПС Скородное</t>
  </si>
  <si>
    <t>КТП 12-07 ПС Скородное</t>
  </si>
  <si>
    <t>КТП 12-09 ПС Скородное</t>
  </si>
  <si>
    <t>КТП 13-01 ПС Скородное</t>
  </si>
  <si>
    <t>КТП 13-02 ПС Скородное</t>
  </si>
  <si>
    <t>КТП 13-03 ПС Скородное</t>
  </si>
  <si>
    <t>КТП 13-05 ПС Скородное</t>
  </si>
  <si>
    <t>МТП 13-06 ПС Скородное</t>
  </si>
  <si>
    <t>КТП 13-10 ПС Скородное</t>
  </si>
  <si>
    <t>МТП 13-11 ПС Скородное</t>
  </si>
  <si>
    <t>КТП 6-14 ПС Б.Дворы</t>
  </si>
  <si>
    <t>КТП 8-22 ПС Б.Дворы</t>
  </si>
  <si>
    <t>КТП 3-09 ПС Лопухинка</t>
  </si>
  <si>
    <t>КТП 1-02 ПС В.Дубрава</t>
  </si>
  <si>
    <t>КТП 1-09 ПС В.Дубрава</t>
  </si>
  <si>
    <t>КТП 1-12 ПС В.Дубрава</t>
  </si>
  <si>
    <t>КТП 1-13 ПС В.Дубрава</t>
  </si>
  <si>
    <t>КТП 1-15 ПС В.Дубрава</t>
  </si>
  <si>
    <t>КТП 1-16 ПС В.Дубрава</t>
  </si>
  <si>
    <t>КТП 10-02 ПС Скородное</t>
  </si>
  <si>
    <t>КТП 7-16 ПС Скородное</t>
  </si>
  <si>
    <t>КТП 9-06 ПС В.Дубрава</t>
  </si>
  <si>
    <t>КТП 2-07 ПС Скородное</t>
  </si>
  <si>
    <t>КТП 2-33 ПС Коньшино</t>
  </si>
  <si>
    <t>КТП 3-16 ПС В.Дубрава</t>
  </si>
  <si>
    <t>КТП 4-07 ПС Кретово</t>
  </si>
  <si>
    <t>КТП 8-12 ПС Кретово</t>
  </si>
  <si>
    <t>КТП 5-08 ПС В.Дубрава</t>
  </si>
  <si>
    <t>КТП 3-02 ПС В.Дубрава</t>
  </si>
  <si>
    <t>КТП 3-23 ПС В.Дубрава</t>
  </si>
  <si>
    <t>КТП 13-15 ПС Скородное</t>
  </si>
  <si>
    <t>КТП 13-16 ПС Скородное</t>
  </si>
  <si>
    <t>КТП 3-51 ПС Лопухинка</t>
  </si>
  <si>
    <t>КТП 5-25 ПС Истобное</t>
  </si>
  <si>
    <t>КТП 5-26 ПС Истобное</t>
  </si>
  <si>
    <t>КТП 4-23 ПС Скородное</t>
  </si>
  <si>
    <t>КТП 6-30 ПС Скородное</t>
  </si>
  <si>
    <t>КТП 9-12 ПС Скородное</t>
  </si>
  <si>
    <t>КТП 13-17 ПС Скородное</t>
  </si>
  <si>
    <t>КТП 2-16 ПС Б. Дворы</t>
  </si>
  <si>
    <t>КТП 2-15 ПС Скородное</t>
  </si>
  <si>
    <t>КТП 9-25 ПС Скородное</t>
  </si>
  <si>
    <t>КТП 12-08 ПС Скородное</t>
  </si>
  <si>
    <t>КТП 5-24 ПС Истобное</t>
  </si>
  <si>
    <t>КТП 3-01 ПС Сапрыкино</t>
  </si>
  <si>
    <t>КТП 4-02 ПС Б.Дворы</t>
  </si>
  <si>
    <t>КТП 4-02 ПС В.Дубрава</t>
  </si>
  <si>
    <t>КТП 5-09 ПС В.Дубрава</t>
  </si>
  <si>
    <t>МТП 3-22 ПС Лопухинка</t>
  </si>
  <si>
    <t>МТП 3-49 ПС Лопухинка</t>
  </si>
  <si>
    <t>МТП 2-16 ПС Коньшино</t>
  </si>
  <si>
    <t>МТП 2-81 ПС Б.Дворы</t>
  </si>
  <si>
    <t>МТП 2-82 ПС Б.Дворы</t>
  </si>
  <si>
    <t>КТП 6-03 ПС Б.Дворы</t>
  </si>
  <si>
    <t>МТП 4-07 ПС Б.Дворы</t>
  </si>
  <si>
    <t>МТП 6-12 ПС Б.Дворы</t>
  </si>
  <si>
    <t>МТП 9-09 ПС Б.Дворы</t>
  </si>
  <si>
    <t>МТП 8-08 ПС Б.Дворы</t>
  </si>
  <si>
    <t>МТП 2-13 ПС В.Дубрава</t>
  </si>
  <si>
    <t>МТП 2-15 ПС В.Дубрава</t>
  </si>
  <si>
    <t>МТП 7-03 ПС В.Дубрава</t>
  </si>
  <si>
    <t>МТП 7-08 ПС В.Дубрава</t>
  </si>
  <si>
    <t>МТП 7-09 ПС В.Дубрава</t>
  </si>
  <si>
    <t>МТП 11-11 ПС В.Дубрава</t>
  </si>
  <si>
    <t>МТП 4-12 ПС Скородное</t>
  </si>
  <si>
    <t>МТП 6-01 ПС Скородное</t>
  </si>
  <si>
    <t>МТП 6-02 ПС Скородное</t>
  </si>
  <si>
    <t>МТП 6-08 ПС Скородное</t>
  </si>
  <si>
    <t>МТП 2-16 ПС Скородное</t>
  </si>
  <si>
    <t>МТП 9-06 ПС Скородное</t>
  </si>
  <si>
    <t>МТП 9-19 ПС Скородное</t>
  </si>
  <si>
    <t>МТП 1-04 ПС Кретово</t>
  </si>
  <si>
    <t>МТП 3-02 ПС Кретово</t>
  </si>
  <si>
    <t>МТП 3-04 ПС Кретово</t>
  </si>
  <si>
    <t>МТП 5-03 ПС Кретово</t>
  </si>
  <si>
    <t>МТП 5-05 ПС Кретово</t>
  </si>
  <si>
    <t>МТП 6-12 ПС Кретово</t>
  </si>
  <si>
    <t>МТП 6-15 ПС Кретово</t>
  </si>
  <si>
    <t>МТП 8-11 ПС Кретово</t>
  </si>
  <si>
    <t>КТП 4-24 ПС Скородное</t>
  </si>
  <si>
    <t>КТП 13-04 ПС Скородное</t>
  </si>
  <si>
    <t>КТП 13-14 ПС Скородное</t>
  </si>
  <si>
    <t>КТП 1-00 ПС В.Дубрава</t>
  </si>
  <si>
    <t>КТП 11-06 ПС В.Дубрава</t>
  </si>
  <si>
    <t>КТП 1-02 ПС Б.Дворы</t>
  </si>
  <si>
    <t>КТП 3-08 ПС Б.Дворы</t>
  </si>
  <si>
    <t>КТП 9-19 ПС Б.Дворы</t>
  </si>
  <si>
    <t>КТП 6-14 ПС Скородное</t>
  </si>
  <si>
    <t>КТП 5-04 ПС Скородное</t>
  </si>
  <si>
    <t>КТП 3-10 ПС В.Дубрава</t>
  </si>
  <si>
    <t>КТП 11-12 ПС В.Дубрава</t>
  </si>
  <si>
    <t>КТП 11-09 ПС В.Дубрава</t>
  </si>
  <si>
    <t>КТП 2-80 ПС Б.Дворы</t>
  </si>
  <si>
    <t>МТП 3-02 ПС Б.Дворы</t>
  </si>
  <si>
    <t>КТП 5-91 ПС Сапрыкино</t>
  </si>
  <si>
    <t>КТП 3-13 ПС В.Дубрава</t>
  </si>
  <si>
    <t>КТП 3-02 ПС Сапрыкино</t>
  </si>
  <si>
    <t>ЗТП 3-04 ПС Сапрыкино</t>
  </si>
  <si>
    <t>КТП 5-16 ПС Сапрыкино</t>
  </si>
  <si>
    <t>КТП 6-86 ПС Сапрыкино</t>
  </si>
  <si>
    <t>КТП 5-90 ПС Сапрыкино</t>
  </si>
  <si>
    <t>КТП 5-92 ПС Сапрыкино</t>
  </si>
  <si>
    <t>КТП 5-93 ПС Сапрыкино</t>
  </si>
  <si>
    <t>КТП 6-03 ПС Сапрыкино</t>
  </si>
  <si>
    <t>КТП 6-89 ПС Сапрыкино</t>
  </si>
  <si>
    <t>КТП 6-87 ПС Сапрыкино</t>
  </si>
  <si>
    <t>КТП 6-13 ПС Сапрыкино</t>
  </si>
  <si>
    <t>КТП 6-10 ПС Сапрыкино</t>
  </si>
  <si>
    <t>КТП 6-94 ПС Сапрыкино</t>
  </si>
  <si>
    <t>МТП 4-14 ПС Скородное</t>
  </si>
  <si>
    <t>МТП 4-33 ПС Б.Дворы</t>
  </si>
  <si>
    <t>КТП 5-09 ПС Б.Дворы</t>
  </si>
  <si>
    <t>ЗТП 11-05 ПС В.Дубрава</t>
  </si>
  <si>
    <t>КТП 5-94 ПС Сапрыкино</t>
  </si>
  <si>
    <t>КТП 5-01 ПС Кретово</t>
  </si>
  <si>
    <t>КТП 5-02 ПС Кретово</t>
  </si>
  <si>
    <t>КТП 10-07 ПС Скородное</t>
  </si>
  <si>
    <t>КТП 10-08 ПС Скородное</t>
  </si>
  <si>
    <t>КТП 6-15 ПС Скородное</t>
  </si>
  <si>
    <t>КТП 6-16 ПС Скородное</t>
  </si>
  <si>
    <t>КТП 5-01 ПС Б.Дворы</t>
  </si>
  <si>
    <t>КТП 5-02 ПС Б.Дворы</t>
  </si>
  <si>
    <t>КТП 9-27 ПС Скородное</t>
  </si>
  <si>
    <t>КТП 9-28 ПС Скородное</t>
  </si>
  <si>
    <t>КТП 4-04 ПС Кретово</t>
  </si>
  <si>
    <t>КТП 8-13 ПС Кретово</t>
  </si>
  <si>
    <t>КТП 3-01 ПС Лопухинка</t>
  </si>
  <si>
    <t>КТП 8-14 ПС Кретово</t>
  </si>
  <si>
    <t>СТП 4-04 ПС Б.Дворы</t>
  </si>
  <si>
    <t>КТП 2-03 ПС Б.Дворы</t>
  </si>
  <si>
    <t>КТП 9-03 ПС В.Дубрава</t>
  </si>
  <si>
    <t>КТП 4-05 ПС Б.Дворы</t>
  </si>
  <si>
    <t>КТП 2-35 ПС Коньшино</t>
  </si>
  <si>
    <t>КТП 6-04 ПС Кретово</t>
  </si>
  <si>
    <t>КТП 6-10 ПС Истобное</t>
  </si>
  <si>
    <t>КТП 6-01 ПС Истобное</t>
  </si>
  <si>
    <t>КТП 5-10 ПС Кретово</t>
  </si>
  <si>
    <t>КТП 5-16 ПС Истобное</t>
  </si>
  <si>
    <t>КТП 5-27 ПС Истобное</t>
  </si>
  <si>
    <t>КТП 1-08 ПС Кретово</t>
  </si>
  <si>
    <t>КТП 1-09 ПС Кретово</t>
  </si>
  <si>
    <t>КТП 6-21 ПС Б.Дворы</t>
  </si>
  <si>
    <t>КТП 6-22 ПС Б.Дворы</t>
  </si>
  <si>
    <t>КТП 5-07 ПС Кретово</t>
  </si>
  <si>
    <t>КТП 4-20 ПС Б.Дворы</t>
  </si>
  <si>
    <t>СТП 2-37 ПС Коньшино</t>
  </si>
  <si>
    <t>СТП 2-38 ПС Коньшино</t>
  </si>
  <si>
    <t>РП 10 ПС М.Пристань</t>
  </si>
  <si>
    <t>КТП-408 ПС Рудник</t>
  </si>
  <si>
    <t>РП-6  Строитель</t>
  </si>
  <si>
    <t>ЗТП-2 ПС Строитель</t>
  </si>
  <si>
    <t>ЗТП-3 ПС Строитель</t>
  </si>
  <si>
    <t>ЗТП-4 ПС Строитель</t>
  </si>
  <si>
    <t>ЗТП-5 ПС Строитель</t>
  </si>
  <si>
    <t>ЗТП-6 ПС Строитель</t>
  </si>
  <si>
    <t>ЗТП-7 ПС Строитель</t>
  </si>
  <si>
    <t>ЗТП-8 ПС Строитель</t>
  </si>
  <si>
    <t>ЗТП-10 ПС Строитель</t>
  </si>
  <si>
    <t>ЗТП-11 ПС Строитель</t>
  </si>
  <si>
    <t>ЗТП-12 ПС Строитель</t>
  </si>
  <si>
    <t>ЗТП-13 ПС Строитель</t>
  </si>
  <si>
    <t>ЗТП-14 ПС Строитель</t>
  </si>
  <si>
    <t>ЗТП-16 ПС Строитель</t>
  </si>
  <si>
    <t>КТП-17 ПС Строитель</t>
  </si>
  <si>
    <t>КТП-24 ПС Строитель</t>
  </si>
  <si>
    <t>ЗТП-25 ПС Строитель</t>
  </si>
  <si>
    <t>ЗТП-28 ПС Строитель</t>
  </si>
  <si>
    <t>КТП 32 ПС Строитель</t>
  </si>
  <si>
    <t>ЗТП-33 ПС Строитель</t>
  </si>
  <si>
    <t>ЗТП-34 ПС Строитель</t>
  </si>
  <si>
    <t>ЗТП-40 ПС Строитель</t>
  </si>
  <si>
    <t>ЗТП-41 ПС Строитель</t>
  </si>
  <si>
    <t>ЗТП-42 ПС Строитель</t>
  </si>
  <si>
    <t>ЗТП-43 ПС Строитель</t>
  </si>
  <si>
    <t>ЗТП-44 ПС Строитель</t>
  </si>
  <si>
    <t>ЗТП-45 ПС Строитель</t>
  </si>
  <si>
    <t>ЗТП-18 ПС Строитель</t>
  </si>
  <si>
    <t>КТП-31 ПС Строитель</t>
  </si>
  <si>
    <t>КТП-413 ПС Рудник</t>
  </si>
  <si>
    <t>ЗТП-102 ПС Рудник</t>
  </si>
  <si>
    <t>ЗТП-208 ПС Строитель</t>
  </si>
  <si>
    <t>ЗТП-15 ПС Строитель</t>
  </si>
  <si>
    <t>КТП-35 ПС Строитель</t>
  </si>
  <si>
    <t>ЗТП-52 ПС Строитель</t>
  </si>
  <si>
    <t>КТП-101 ПС Рудник</t>
  </si>
  <si>
    <t>КТП-105 ПС Рудник</t>
  </si>
  <si>
    <t>КТП-106 ПС Рудник</t>
  </si>
  <si>
    <t>КТП-108 ПС Рудник</t>
  </si>
  <si>
    <t>КТП-301 ПС Рудник</t>
  </si>
  <si>
    <t>КТП-303 ПС Рудник</t>
  </si>
  <si>
    <t>КТП-304 ПС Рудник</t>
  </si>
  <si>
    <t>КТП-308 ПС Рудник</t>
  </si>
  <si>
    <t>КТП-312 ПС Рудник</t>
  </si>
  <si>
    <t>КТП-314 ПС Рудник</t>
  </si>
  <si>
    <t>КТП-401 ПС Рудник</t>
  </si>
  <si>
    <t>КТП-402 ПС Рудник</t>
  </si>
  <si>
    <t>КТП-405 ПС Рудник</t>
  </si>
  <si>
    <t>КТП-406 ПС Рудник</t>
  </si>
  <si>
    <t>КТП-411 ПС Рудник</t>
  </si>
  <si>
    <t>КТП-412 ПС Рудник</t>
  </si>
  <si>
    <t>КТП-414 ПС Рудник</t>
  </si>
  <si>
    <t>КТП-601 ПС Рудник</t>
  </si>
  <si>
    <t>КТП-602 ПС Рудник</t>
  </si>
  <si>
    <t>КТП-603 ПС Рудник</t>
  </si>
  <si>
    <t>КТП-604 ПС Рудник</t>
  </si>
  <si>
    <t>КТП-605 ПС Рудник</t>
  </si>
  <si>
    <t>КТП-606 ПС Рудник</t>
  </si>
  <si>
    <t>ЗТП-607 ПС Рудник</t>
  </si>
  <si>
    <t>КТП-613 ПС Рудник</t>
  </si>
  <si>
    <t>КТП-614 ПС Рудник</t>
  </si>
  <si>
    <t>КТП-616 ПС Рудник</t>
  </si>
  <si>
    <t>КТП-620 ПС Рудник</t>
  </si>
  <si>
    <t>КТП-621 ПС Рудник</t>
  </si>
  <si>
    <t>КТП-702 ПС Рудник</t>
  </si>
  <si>
    <t>КТП-206 ПС Рудник</t>
  </si>
  <si>
    <t>КТП-904 ПС Рудник</t>
  </si>
  <si>
    <t>КТП-114 ПС Рудник</t>
  </si>
  <si>
    <t>КТП-802 ПС Рудник</t>
  </si>
  <si>
    <t>КТП-803 ПС Рудник</t>
  </si>
  <si>
    <t>КТП-804 ПС Рудник</t>
  </si>
  <si>
    <t>КТП-805 ПС Рудник</t>
  </si>
  <si>
    <t>КТП-806 ПС Рудник</t>
  </si>
  <si>
    <t>КТП-307 ПС Рудник</t>
  </si>
  <si>
    <t>КТП-808 ПС Рудник</t>
  </si>
  <si>
    <t>КТП-809 ПС Рудник</t>
  </si>
  <si>
    <t>КТП-810 ПС Рудник</t>
  </si>
  <si>
    <t>КТП-812 ПС Рудник</t>
  </si>
  <si>
    <t>КТП-813 ПС Рудник</t>
  </si>
  <si>
    <t>КТП-814 ПС Рудник</t>
  </si>
  <si>
    <t>КТП-815 ПС Рудник</t>
  </si>
  <si>
    <t>КТП-816 ПС Рудник</t>
  </si>
  <si>
    <t>КТП-817 ПС Рудник</t>
  </si>
  <si>
    <t>КТП-818 ПС Рудник</t>
  </si>
  <si>
    <t>КТП-821 ПС Рудник</t>
  </si>
  <si>
    <t>КТП-101 ПС Строитель</t>
  </si>
  <si>
    <t>КТП-102 ПС Строитель</t>
  </si>
  <si>
    <t>КТП-411 ПС Строитель</t>
  </si>
  <si>
    <t>КТП-108 ПС Строитель</t>
  </si>
  <si>
    <t>КТП-109 ПС Строитель</t>
  </si>
  <si>
    <t>КТП-110 ПС Строитель</t>
  </si>
  <si>
    <t>КТП-114 ПС Строитель</t>
  </si>
  <si>
    <t>КТП-117 ПС Строитель</t>
  </si>
  <si>
    <t>КТП-119 ПС Строитель</t>
  </si>
  <si>
    <t>КТП-120 ПС Строитель</t>
  </si>
  <si>
    <t>КТП-121 ПС Строитель</t>
  </si>
  <si>
    <t>КТП-122 ПС Строитель</t>
  </si>
  <si>
    <t>КТП-124 ПС Строитель</t>
  </si>
  <si>
    <t>КТП-301 ПС Строитель</t>
  </si>
  <si>
    <t>КТП-302 ПС Строитель</t>
  </si>
  <si>
    <t>КТП-50 ПС Строитель</t>
  </si>
  <si>
    <t>КТП-21 ПС Строитель</t>
  </si>
  <si>
    <t>ЗТП-27 ПС Строитель</t>
  </si>
  <si>
    <t>КТП-404 ПС Рудник</t>
  </si>
  <si>
    <t>КТП-501 ПС Рудник</t>
  </si>
  <si>
    <t>КТП-701 ПС Рудник</t>
  </si>
  <si>
    <t>КТП-310 ПС Рудник</t>
  </si>
  <si>
    <t>КТП-107 ПС Рудник</t>
  </si>
  <si>
    <t>КТП-109 ПС Рудник</t>
  </si>
  <si>
    <t>КТП-111 ПС Рудник</t>
  </si>
  <si>
    <t>КТП-19 ПС Строитель</t>
  </si>
  <si>
    <t>КТП-204 ПС Строитель</t>
  </si>
  <si>
    <t>КТП-67 ПС Строитель</t>
  </si>
  <si>
    <t>ЗТП-1 ПС Строитель</t>
  </si>
  <si>
    <t>КТП-61 ПС Строитель</t>
  </si>
  <si>
    <t>КТП-62 ПС Строитель</t>
  </si>
  <si>
    <t>КТП-403 ПС Рудник</t>
  </si>
  <si>
    <t>КТП-212 ПС Строитель</t>
  </si>
  <si>
    <t>КТП-403 ПС Строитель</t>
  </si>
  <si>
    <t>КТП-48 ПС Строитель</t>
  </si>
  <si>
    <t>КТП-57 ПС Строитель</t>
  </si>
  <si>
    <t>КТП-307 ПС Строитель</t>
  </si>
  <si>
    <t>КТП-306 ПС Строитель</t>
  </si>
  <si>
    <t>КТП-105 ПС Строитель</t>
  </si>
  <si>
    <t>КТП-213 ПС Строитель</t>
  </si>
  <si>
    <t>КТП-407 ПС Рудник</t>
  </si>
  <si>
    <t>КТП-65 ПС Строитель</t>
  </si>
  <si>
    <t>КТП-66 ПС Строитель</t>
  </si>
  <si>
    <t>ЗТП-55 ПС Строитель</t>
  </si>
  <si>
    <t>КТП-46 ПС Строитель</t>
  </si>
  <si>
    <t>КТП-49 ПС Строитель</t>
  </si>
  <si>
    <t>КТП-64 ПС Строитель</t>
  </si>
  <si>
    <t>КТП-132 ПС Строитель</t>
  </si>
  <si>
    <t>КТП-133 ПС Строитель</t>
  </si>
  <si>
    <t>КТП-129 ПС Строитель</t>
  </si>
  <si>
    <t>КТП-68 ПС Строитель</t>
  </si>
  <si>
    <t>КТП-209 ПС Строитель</t>
  </si>
  <si>
    <t>КТП-211 ПС Строитель</t>
  </si>
  <si>
    <t>КТП-70 ПС Строитель</t>
  </si>
  <si>
    <t>КТП-302 ПС Рудник</t>
  </si>
  <si>
    <t>КТП-412 ПС Строитель</t>
  </si>
  <si>
    <t>КТП-617 ПС Рудник</t>
  </si>
  <si>
    <t>ЗТП-23 ПС Строитель</t>
  </si>
  <si>
    <t>КТП-135 ПС Строитель</t>
  </si>
  <si>
    <t>СТП-69 ПС Строитель</t>
  </si>
  <si>
    <t>КТП-71 ПС Строитель</t>
  </si>
  <si>
    <t>СТП-311 ПС Рудник</t>
  </si>
  <si>
    <t>КТП-22 ПС Строитель</t>
  </si>
  <si>
    <t>КТП-104 ПС Рудник</t>
  </si>
  <si>
    <t>КТП-116 ПС 110 Рудник</t>
  </si>
  <si>
    <t>КТП-306 ПС Рудник</t>
  </si>
  <si>
    <t>КТП-103 ПС Строитель</t>
  </si>
  <si>
    <t>КТП-201 ПС Строитель</t>
  </si>
  <si>
    <t>КТП-214 ПС Строитель</t>
  </si>
  <si>
    <t>КТП-215 ПС Строитель</t>
  </si>
  <si>
    <t>КТП-127 ПС Строитель</t>
  </si>
  <si>
    <t>КТП-128 ПС Строитель</t>
  </si>
  <si>
    <t>КТП-126 ПС Строитель</t>
  </si>
  <si>
    <t>КТП-309 ПС Рудник</t>
  </si>
  <si>
    <t>ЗТП-54 ПС Строитель</t>
  </si>
  <si>
    <t>ЗТП-59 ПС Строитель</t>
  </si>
  <si>
    <t>КТП-63 ПС Строитель</t>
  </si>
  <si>
    <t>СТП-72 ПС Строитель</t>
  </si>
  <si>
    <t>КТП-74 ПС Строитель</t>
  </si>
  <si>
    <t>КТП-413 ПС Строитель</t>
  </si>
  <si>
    <t>СТП-104 ПС Строитель</t>
  </si>
  <si>
    <t>КТП-414 ПС Строитель</t>
  </si>
  <si>
    <t>КТП-77 ПС Строитель</t>
  </si>
  <si>
    <t>СТП-202 ПС Строитель</t>
  </si>
  <si>
    <t>КТП-26 ПС Строитель</t>
  </si>
  <si>
    <t>КТП-51 ПС Строитель</t>
  </si>
  <si>
    <t>КТП-216 ПС Строитель</t>
  </si>
  <si>
    <t>ТП-201 ПС Рудник</t>
  </si>
  <si>
    <t>ТП-203 ПС Рудник</t>
  </si>
  <si>
    <t>ТП-202 ПС Рудник</t>
  </si>
  <si>
    <t>КТП-78 ПС Строитель</t>
  </si>
  <si>
    <t>КТП-76 ПС Строитель</t>
  </si>
  <si>
    <t>КТП-79 ПС Строитель</t>
  </si>
  <si>
    <t>КТП-409 ПС Рудник</t>
  </si>
  <si>
    <t>КТП-901 ПС Рудник</t>
  </si>
  <si>
    <t>КТП-138 ПС Строитель</t>
  </si>
  <si>
    <t>КТП-205 ПС Строитель</t>
  </si>
  <si>
    <t>КТП-416 ПС Строитель</t>
  </si>
  <si>
    <t>СТП-608 ПС Рудник</t>
  </si>
  <si>
    <t>КТП-410 ПС Рудник</t>
  </si>
  <si>
    <t>КТП-609 ПС Рудник</t>
  </si>
  <si>
    <t>КТП 417 ПС Строитель</t>
  </si>
  <si>
    <t>КТП-313 ПС Рудник</t>
  </si>
  <si>
    <t>СТП 418 ПС Строитель</t>
  </si>
  <si>
    <t>КТП-415 ПС Строитель</t>
  </si>
  <si>
    <t>КТП-204 ПС Рудник</t>
  </si>
  <si>
    <t>КТП-205 ПС Рудник</t>
  </si>
  <si>
    <t>КТП-80 ПС Строитель</t>
  </si>
  <si>
    <t>КТП 311 ПС Строитель</t>
  </si>
  <si>
    <t>СТП 20 ПС Строитель</t>
  </si>
  <si>
    <t>КТП 801 ПС Рудник</t>
  </si>
  <si>
    <t>СТП 611 ПС Рудник</t>
  </si>
  <si>
    <t>СТП 75 ПС Строитель</t>
  </si>
  <si>
    <t>КТП-30 ПС Строитель</t>
  </si>
  <si>
    <t>СТП 82 ПС Строитель</t>
  </si>
  <si>
    <t>КТП-83 ПС Строитель</t>
  </si>
  <si>
    <t>СТП 116 ПС Строитель</t>
  </si>
  <si>
    <t>СТП 118 ПС Строитель</t>
  </si>
  <si>
    <t>ЗТП-506 ПС Гостищево</t>
  </si>
  <si>
    <t>ЗТП-306 ПС Томаровка</t>
  </si>
  <si>
    <t>ЗТП-903 ПС Томаровка</t>
  </si>
  <si>
    <t>ЗТП-703 ПС Завидовка</t>
  </si>
  <si>
    <t>КТП-204 ПС Завидовка</t>
  </si>
  <si>
    <t>ЗТП-707 ПС Алексеевка</t>
  </si>
  <si>
    <t>ЗТП-302 ПС Алексеевка</t>
  </si>
  <si>
    <t>ЗТП-303 ПС Алексеевка</t>
  </si>
  <si>
    <t>КТП-531 ПС Гостищево</t>
  </si>
  <si>
    <t>ЗТП-411 ПС Гостищево</t>
  </si>
  <si>
    <t>ЗТП-412 ПС Гостищево</t>
  </si>
  <si>
    <t>ЗТП-520 ПС Гостищево</t>
  </si>
  <si>
    <t>КТП-102 РП-10 Сажное</t>
  </si>
  <si>
    <t>КТП-103 РП-10 Сажное</t>
  </si>
  <si>
    <t>КТП-105 РП-10 Сажное</t>
  </si>
  <si>
    <t>КТП-106 РП-10 Сажное</t>
  </si>
  <si>
    <t>КТП-201 РП-10 Сажное</t>
  </si>
  <si>
    <t>КТП-203 РП-10 Сажное</t>
  </si>
  <si>
    <t>КТП-205 РП-10 Сажное</t>
  </si>
  <si>
    <t>КТП-206 РП-10 Сажное</t>
  </si>
  <si>
    <t>КТП-207 РП-10 Сажное</t>
  </si>
  <si>
    <t>КТП-802 ПС Гостищево</t>
  </si>
  <si>
    <t>КТП-803 ПС Гостищево</t>
  </si>
  <si>
    <t>КТП-501 РП-10 Сажное</t>
  </si>
  <si>
    <t>КТП-107 РП-10 Сажное</t>
  </si>
  <si>
    <t>КТП-506 РП-10 Сажное</t>
  </si>
  <si>
    <t>КТП-507 РП-10 Сажное</t>
  </si>
  <si>
    <t>КТП-108 РП-10 Сажное</t>
  </si>
  <si>
    <t>КТП-509 РП-10 Сажное</t>
  </si>
  <si>
    <t>КТП-510 РП-10 Сажное</t>
  </si>
  <si>
    <t>КТП-512 РП-10 Сажное</t>
  </si>
  <si>
    <t>КТП-513 РП-10 Сажное</t>
  </si>
  <si>
    <t>КТП-801 РП-10 Сажное</t>
  </si>
  <si>
    <t>КТП-802 РП-10 Сажное</t>
  </si>
  <si>
    <t>КТП-805 РП-10 Сажное</t>
  </si>
  <si>
    <t>КТП-807 РП-10 Сажное</t>
  </si>
  <si>
    <t>КТП-813 РП-10 Сажное</t>
  </si>
  <si>
    <t>КТП-902 РП-10 Сажное</t>
  </si>
  <si>
    <t>КТП-906 РП-10 Сажное</t>
  </si>
  <si>
    <t>КТП-908 РП-10 Сажное</t>
  </si>
  <si>
    <t>КТП-201 ПС Гостищево</t>
  </si>
  <si>
    <t>КТП-204 ПС Гостищево</t>
  </si>
  <si>
    <t>КТП-211 ПС Гостищево</t>
  </si>
  <si>
    <t>КТП-212 ПС Гостищево</t>
  </si>
  <si>
    <t>КТП-213 ПС Гостищево</t>
  </si>
  <si>
    <t>КТП-214 ПС Гостищево</t>
  </si>
  <si>
    <t>КТП-218 ПС Гостищево</t>
  </si>
  <si>
    <t>КТП-219 ПС Гостищево</t>
  </si>
  <si>
    <t>КТП-220 ПС Гостищево</t>
  </si>
  <si>
    <t>КТП-221 ПС Гостищево</t>
  </si>
  <si>
    <t>КТП-301 ПС Гостищево</t>
  </si>
  <si>
    <t>КТП-502 ПС Гостищево</t>
  </si>
  <si>
    <t>КТП-503 ПС Гостищево</t>
  </si>
  <si>
    <t>КТП-504 ПС Гостищево</t>
  </si>
  <si>
    <t>КТП-505 ПС Гостищево</t>
  </si>
  <si>
    <t>КТП-508 ПС Гостищево</t>
  </si>
  <si>
    <t>КТП-509 ПС Гостищево</t>
  </si>
  <si>
    <t>КТП-510 ПС Гостищево</t>
  </si>
  <si>
    <t>КТП-511 ПС Гостищево</t>
  </si>
  <si>
    <t>КТП-512 ПС Гостищево</t>
  </si>
  <si>
    <t>КТП-513 ПС Гостищево</t>
  </si>
  <si>
    <t>КТП-514 ПС Гостищево</t>
  </si>
  <si>
    <t>КТП-519 ПС Гостищево</t>
  </si>
  <si>
    <t>КТП-601 ПС Гостищево</t>
  </si>
  <si>
    <t>КТП-602 ПС Гостищево</t>
  </si>
  <si>
    <t>КТП-603 ПС Гостищево</t>
  </si>
  <si>
    <t>КТП-604 ПС Гостищево</t>
  </si>
  <si>
    <t>КТП-607 ПС Гостищево</t>
  </si>
  <si>
    <t>КТП-608 ПС Гостищево</t>
  </si>
  <si>
    <t>КТП-609 ПС Гостищево</t>
  </si>
  <si>
    <t>КТП-610 ПС Гостищево</t>
  </si>
  <si>
    <t>КТП-611 ПС Гостищево</t>
  </si>
  <si>
    <t>КТП-612 ПС Гостищево</t>
  </si>
  <si>
    <t>КТП-613 ПС Гостищево</t>
  </si>
  <si>
    <t>КТП-614 ПС Гостищево</t>
  </si>
  <si>
    <t>КТП-615 ПС Гостищево</t>
  </si>
  <si>
    <t>КТП-617 ПС Гостищево</t>
  </si>
  <si>
    <t>КТП-618 ПС Гостищево</t>
  </si>
  <si>
    <t>КТП-619 ПС Гостищево</t>
  </si>
  <si>
    <t>КТП-620 ПС Гостищево</t>
  </si>
  <si>
    <t>КТП-621 ПС Гостищево</t>
  </si>
  <si>
    <t>КТП-622 ПС Гостищево</t>
  </si>
  <si>
    <t>КТП-623 ПС Гостищево</t>
  </si>
  <si>
    <t>КТП-624 ПС Гостищево</t>
  </si>
  <si>
    <t>КТП-628 ПС Гостищево</t>
  </si>
  <si>
    <t>КТП-1412 ПС Томаровка</t>
  </si>
  <si>
    <t>КТП-1306 ПС Томаровка</t>
  </si>
  <si>
    <t>КТП-1307 ПС Томаровка</t>
  </si>
  <si>
    <t>КТП-1308 ПС Томаровка</t>
  </si>
  <si>
    <t>КТП-1310 ПС Томаровка</t>
  </si>
  <si>
    <t>КТП-1201 ПС Томаровка</t>
  </si>
  <si>
    <t>КТП-1202 ПС Томаровка</t>
  </si>
  <si>
    <t>КТП-1203 ПС Томаровка</t>
  </si>
  <si>
    <t>КТП-1204 ПС Томаровка</t>
  </si>
  <si>
    <t>КТП-1206 ПС Томаровка</t>
  </si>
  <si>
    <t>КТП-1207 ПС Томаровка</t>
  </si>
  <si>
    <t>КТП-1208 ПС Томаровка</t>
  </si>
  <si>
    <t>КТП-1101 ПС Томаровка</t>
  </si>
  <si>
    <t>КТП-1102 ПС Томаровка</t>
  </si>
  <si>
    <t>КТП-1105 ПС Томаровка</t>
  </si>
  <si>
    <t>КТП-1114 ПС Томаровка</t>
  </si>
  <si>
    <t>КТП-1003 ПС Томаровка</t>
  </si>
  <si>
    <t>КТП-1010 ПС Томаровка</t>
  </si>
  <si>
    <t>КТП-1019 ПС Томаровка</t>
  </si>
  <si>
    <t>КТП-1020 ПС Томаровка</t>
  </si>
  <si>
    <t>КТП-904 ПС Томаровка</t>
  </si>
  <si>
    <t>КТП-905 ПС Томаровка</t>
  </si>
  <si>
    <t>КТП-906 ПС Томаровка</t>
  </si>
  <si>
    <t>КТП-910 ПС Томаровка</t>
  </si>
  <si>
    <t>КТП-912 ПС Томаровка</t>
  </si>
  <si>
    <t>КТП-913 ПС Томаровка</t>
  </si>
  <si>
    <t>КТП-608 ПС Томаровка</t>
  </si>
  <si>
    <t>КТП-611 ПС Томаровка</t>
  </si>
  <si>
    <t>КТП-404 ПС Томаровка</t>
  </si>
  <si>
    <t>КТП-405 ПС Томаровка</t>
  </si>
  <si>
    <t>КТП-414 ПС Томаровка</t>
  </si>
  <si>
    <t>КТП-303 ПС Томаровка</t>
  </si>
  <si>
    <t>КТП-304 ПС Томаровка</t>
  </si>
  <si>
    <t>КТП-305 ПС Томаровка</t>
  </si>
  <si>
    <t>КТП-308 ПС Томаровка</t>
  </si>
  <si>
    <t>КТП-309 ПС Томаровка</t>
  </si>
  <si>
    <t>КТП-310 ПС Томаровка</t>
  </si>
  <si>
    <t>КТП-311 ПС Томаровка</t>
  </si>
  <si>
    <t>КТП-313 ПС Томаровка</t>
  </si>
  <si>
    <t>МТП-314 ПС Томаровка</t>
  </si>
  <si>
    <t>КТП-315 ПС Томаровка</t>
  </si>
  <si>
    <t>КТП-316 ПС Томаровка</t>
  </si>
  <si>
    <t>КТП-317 ПС Томаровка</t>
  </si>
  <si>
    <t>КТП-318 ПС Томаровка</t>
  </si>
  <si>
    <t>КТП-319 ПС Томаровка</t>
  </si>
  <si>
    <t>КТП-320 ПС Томаровка</t>
  </si>
  <si>
    <t>КТП-321 ПС Томаровка</t>
  </si>
  <si>
    <t>КТП-322 ПС Томаровка</t>
  </si>
  <si>
    <t>КТП-323 ПС Томаровка</t>
  </si>
  <si>
    <t>КТП-324 ПС Томаровка</t>
  </si>
  <si>
    <t>КТП-201 ПС Томаровка</t>
  </si>
  <si>
    <t>КТП-202 ПС Томаровка</t>
  </si>
  <si>
    <t>КТП-203 ПС Томаровка</t>
  </si>
  <si>
    <t>КТП-207 ПС Томаровка</t>
  </si>
  <si>
    <t>КТП-209 ПС Томаровка</t>
  </si>
  <si>
    <t>КТП-210 ПС Томаровка</t>
  </si>
  <si>
    <t>КТП-211 ПС Томаровка</t>
  </si>
  <si>
    <t>КТП-212 ПС Томаровка</t>
  </si>
  <si>
    <t>КТП-213 ПС Томаровка</t>
  </si>
  <si>
    <t>КТП-215 ПС Томаровка</t>
  </si>
  <si>
    <t>КТП-216 ПС Томаровка</t>
  </si>
  <si>
    <t>КТП-218 ПС Томаровка</t>
  </si>
  <si>
    <t>КТП-220 ПС Томаровка</t>
  </si>
  <si>
    <t>КТП-221 ПС Томаровка</t>
  </si>
  <si>
    <t>КТП-101 ПС Драгунка</t>
  </si>
  <si>
    <t>КТП-105 ПС Драгунка</t>
  </si>
  <si>
    <t>КТП-106 ПС Драгунка</t>
  </si>
  <si>
    <t>КТП-108 ПС Драгунка</t>
  </si>
  <si>
    <t>КТП-110 ПС Драгунка</t>
  </si>
  <si>
    <t>КТП-111 ПС Драгунка</t>
  </si>
  <si>
    <t>КТП-112 ПС Драгунка</t>
  </si>
  <si>
    <t>КТП-113 ПС Драгунка</t>
  </si>
  <si>
    <t>КТП-201 ПС Драгунка</t>
  </si>
  <si>
    <t>КТП-301 ПС Драгунка</t>
  </si>
  <si>
    <t>КТП-302 ПС Драгунка</t>
  </si>
  <si>
    <t>КТП-303 ПС Драгунка</t>
  </si>
  <si>
    <t>КТП-304 ПС Драгунка</t>
  </si>
  <si>
    <t>КТП-401 ПС Драгунка</t>
  </si>
  <si>
    <t>КТП-404 ПС Драгунка</t>
  </si>
  <si>
    <t>КТП-405 ПС Драгунка</t>
  </si>
  <si>
    <t>МТП-407 ПС Драгунка</t>
  </si>
  <si>
    <t>МТП-408 ПС Драгунка</t>
  </si>
  <si>
    <t>КТП-409 ПС Драгунка</t>
  </si>
  <si>
    <t>КТП-501 ПС Драгунка</t>
  </si>
  <si>
    <t>КТП-502 ПС Драгунка</t>
  </si>
  <si>
    <t>КТП-503 ПС Драгунка</t>
  </si>
  <si>
    <t>КТП-504 ПС Драгунка</t>
  </si>
  <si>
    <t>КТП-506 ПС Драгунка</t>
  </si>
  <si>
    <t>КТП-507 ПС Драгунка</t>
  </si>
  <si>
    <t>КТП-508 ПС Драгунка</t>
  </si>
  <si>
    <t>КТП-601 ПС Драгунка</t>
  </si>
  <si>
    <t>КТП-603 ПС Драгунка</t>
  </si>
  <si>
    <t>КТП-604 ПС Драгунка</t>
  </si>
  <si>
    <t>КТП-204 ПС Алексеевка</t>
  </si>
  <si>
    <t>КТП-205 ПС Алексеевка</t>
  </si>
  <si>
    <t>КТП-301 ПС Алексеевка</t>
  </si>
  <si>
    <t>КТП-402 ПС Алексеевка</t>
  </si>
  <si>
    <t>КТП-404 ПС Алексеевка</t>
  </si>
  <si>
    <t>КТП-109 ПС Алексеевка</t>
  </si>
  <si>
    <t>КТП-602 ПС Алексеевка</t>
  </si>
  <si>
    <t>КТП-603 ПС Алексеевка</t>
  </si>
  <si>
    <t>КТП-606 ПС Алексеевка</t>
  </si>
  <si>
    <t>КТП-704 ПС Алексеевка</t>
  </si>
  <si>
    <t>КТП-705 ПС Алексеевка</t>
  </si>
  <si>
    <t>КТП-709 ПС Алексеевка</t>
  </si>
  <si>
    <t>КТП-710 ПС Алексеевка</t>
  </si>
  <si>
    <t>КТП-711 ПС Алексеевка</t>
  </si>
  <si>
    <t>КТП-423  ПС Стрелецкое</t>
  </si>
  <si>
    <t>КТП-424  ПС Стрелецкое</t>
  </si>
  <si>
    <t>КТП-102 ПС Завидовка</t>
  </si>
  <si>
    <t>КТП-105 ПС Завидовка</t>
  </si>
  <si>
    <t>КТП-304 ПС Завидовка</t>
  </si>
  <si>
    <t>МТП-305 ПС Завидовка</t>
  </si>
  <si>
    <t>КТП-401 ПС Завидовка</t>
  </si>
  <si>
    <t>КТП-403 ПС Завидовка</t>
  </si>
  <si>
    <t>КТП-404 ПС Завидовка</t>
  </si>
  <si>
    <t>КТП-405 ПС Завидовка</t>
  </si>
  <si>
    <t>КТП-501 ПС Завидовка</t>
  </si>
  <si>
    <t>КТП-502 ПС Завидовка</t>
  </si>
  <si>
    <t>КТП-503 ПС Завидовка</t>
  </si>
  <si>
    <t>КТП-504 ПС Завидовка</t>
  </si>
  <si>
    <t>КТП-505 ПС Завидовка</t>
  </si>
  <si>
    <t>КТП-507 ПС Завидовка</t>
  </si>
  <si>
    <t>КТП-510 ПС Завидовка</t>
  </si>
  <si>
    <t>КТП-511 ПС Завидовка</t>
  </si>
  <si>
    <t>КТП-513 ПС Завидовка</t>
  </si>
  <si>
    <t>КТП-514 ПС Завидовка</t>
  </si>
  <si>
    <t>КТП-601 ПС Завидовка</t>
  </si>
  <si>
    <t>КТП-306 ПС Гостищево</t>
  </si>
  <si>
    <t>КТП-1501 ПС Томаровка</t>
  </si>
  <si>
    <t>КТП-1511 ПС Томаровка</t>
  </si>
  <si>
    <t>КТП-902 ПС Томаровка</t>
  </si>
  <si>
    <t>КТП-908 ПС Томаровка</t>
  </si>
  <si>
    <t>КТП-909 ПС Томаровка</t>
  </si>
  <si>
    <t>КТП-501 ПС Томаровка</t>
  </si>
  <si>
    <t>КТП-204 ПС Томаровка</t>
  </si>
  <si>
    <t>КТП-1005 ПС Томаровка</t>
  </si>
  <si>
    <t>КТП-1006 ПС Томаровка</t>
  </si>
  <si>
    <t>КТП-1007 ПС Томаровка</t>
  </si>
  <si>
    <t>КТП-1004 ПС Томаровка</t>
  </si>
  <si>
    <t>КТП-1018 ПС Томаровка</t>
  </si>
  <si>
    <t>КТП-1014 ПС Томаровка</t>
  </si>
  <si>
    <t>КТП-1023 ПС Томаровка</t>
  </si>
  <si>
    <t>КТП-1024 ПС Томаровка</t>
  </si>
  <si>
    <t>КТП-1027 ПС Томаровка</t>
  </si>
  <si>
    <t>КТП-1029 ПС Томаровка</t>
  </si>
  <si>
    <t>КТП-1104 ПС Томаровка</t>
  </si>
  <si>
    <t>КТП-1109 ПС Томаровка</t>
  </si>
  <si>
    <t>ЗТП-1212 ПС Томаровка</t>
  </si>
  <si>
    <t>КТП-1214 ПС Томаровка</t>
  </si>
  <si>
    <t>КТП-1215 ПС Томаровка</t>
  </si>
  <si>
    <t>КТП-1216 ПС Томаровка</t>
  </si>
  <si>
    <t>КТП-1402 ПС Томаровка</t>
  </si>
  <si>
    <t>КТП-1406 ПС Томаровка</t>
  </si>
  <si>
    <t>ЗТП-1502 ПС Томаровка</t>
  </si>
  <si>
    <t>КТП-1503 ПС Томаровка</t>
  </si>
  <si>
    <t>ЗТП-1504 ПС Томаровка</t>
  </si>
  <si>
    <t>КТП-1506 ПС Томаровка</t>
  </si>
  <si>
    <t>КТП-1507 ПС Томаровка</t>
  </si>
  <si>
    <t>КТП-1508 ПС Томаровка</t>
  </si>
  <si>
    <t>ЗТП-1509 ПС Томаровка</t>
  </si>
  <si>
    <t>КТП-1510 ПС Томаровка</t>
  </si>
  <si>
    <t>КТП-1512 ПС Томаровка</t>
  </si>
  <si>
    <t>КТП-1515 ПС Томаровка</t>
  </si>
  <si>
    <t>ЗТП 1516 ПС Томаровка</t>
  </si>
  <si>
    <t>ЗТП-102 ПС Драгунка</t>
  </si>
  <si>
    <t>КТП-301 ПС Завидовка</t>
  </si>
  <si>
    <t>КТП-302 ПС Завидовка</t>
  </si>
  <si>
    <t>КТП-512 ПС Завидовка</t>
  </si>
  <si>
    <t>КТП-702 ПС Завидовка</t>
  </si>
  <si>
    <t>КТП-209 ПС Сажное</t>
  </si>
  <si>
    <t>КТП-804 ПС Гостищево</t>
  </si>
  <si>
    <t>КТП-514 РП-10 Сажное</t>
  </si>
  <si>
    <t>КТП-808 РП-10 Сажное</t>
  </si>
  <si>
    <t>КТП-903 РП-10 Сажное</t>
  </si>
  <si>
    <t>КТП-904 РП-10 Сажное</t>
  </si>
  <si>
    <t>КТП-905 РП-10 Сажное</t>
  </si>
  <si>
    <t>КТП-909 РП-10 Сажное</t>
  </si>
  <si>
    <t>КТП-203 ПС Гостищево</t>
  </si>
  <si>
    <t>КТП-206 ПС Гостищево</t>
  </si>
  <si>
    <t>КТП-223 ПС Гостищево</t>
  </si>
  <si>
    <t>ЗТП-307 ПС Гостищево</t>
  </si>
  <si>
    <t>КТП-309 ПС Гостищево</t>
  </si>
  <si>
    <t>КТП-312 ПС Гостищево</t>
  </si>
  <si>
    <t>КТП-401 ПС Гостищево</t>
  </si>
  <si>
    <t>КТП-402 ПС Гостищево</t>
  </si>
  <si>
    <t>КТП-403 ПС Гостищево</t>
  </si>
  <si>
    <t>КТП-407 ПС Гостищево</t>
  </si>
  <si>
    <t>КТП-410 ПС Гостищево</t>
  </si>
  <si>
    <t>КТП-215 ПС Гостищево</t>
  </si>
  <si>
    <t>КТП-522 ПС Гостищево</t>
  </si>
  <si>
    <t>КТП-523 ПС Гостищево</t>
  </si>
  <si>
    <t>КТП-524 ПС Гостищево</t>
  </si>
  <si>
    <t>КТП-533 ПС Гостищево</t>
  </si>
  <si>
    <t>КТП-536 ПС Гостищево</t>
  </si>
  <si>
    <t>КТП-542 ПС Гостищево</t>
  </si>
  <si>
    <t>КТП-616 ПС Гостищево</t>
  </si>
  <si>
    <t>КТП-525 ПС Гостищево</t>
  </si>
  <si>
    <t>КТП-626 ПС Гостищево</t>
  </si>
  <si>
    <t>КТП-610 ПС Томаровка</t>
  </si>
  <si>
    <t>КТП-1016 ПС Томаровка</t>
  </si>
  <si>
    <t>КТП-914 ПС Томаровка</t>
  </si>
  <si>
    <t>КТП-916 ПС Томаровка</t>
  </si>
  <si>
    <t>КТП-412 ПС Томаровка</t>
  </si>
  <si>
    <t>КТП-413 ПС Томаровка</t>
  </si>
  <si>
    <t>КТП-418 ПС Томаровка</t>
  </si>
  <si>
    <t>КТП-907 ПС Томаровка</t>
  </si>
  <si>
    <t>КТП-518 ПС Гостищево</t>
  </si>
  <si>
    <t>КТП-106 ПС Алексеевка</t>
  </si>
  <si>
    <t>КТП-107 ПС Алексеевка</t>
  </si>
  <si>
    <t>КТП-1410 ПС Томаровка</t>
  </si>
  <si>
    <t>КТП-101 ПС Алексеевка</t>
  </si>
  <si>
    <t>КТП-802 ПС Алексеевка</t>
  </si>
  <si>
    <t>КТП-311 ПС Гостищево</t>
  </si>
  <si>
    <t>КТП-205 ПС Гостищево</t>
  </si>
  <si>
    <t>КТП-516 ПС Гостищево</t>
  </si>
  <si>
    <t>КТП-606 ПС Гостищево</t>
  </si>
  <si>
    <t>КТП-313 ПС Гостищево</t>
  </si>
  <si>
    <t>КТП-215 РП-10 Сажное</t>
  </si>
  <si>
    <t>КТП-202 РП-10 Сажное</t>
  </si>
  <si>
    <t>КТП-208 РП-10 Сажное</t>
  </si>
  <si>
    <t>КТП-1017 ПС Томаровка</t>
  </si>
  <si>
    <t>КТП 509 ПС Томаровка</t>
  </si>
  <si>
    <t>КТП-1108 ПС Томаровка</t>
  </si>
  <si>
    <t>ЗТП-1416 ПС Томаровка</t>
  </si>
  <si>
    <t>КТП-530 ПС Гостищево</t>
  </si>
  <si>
    <t>КТП-301 ПС Томаровка</t>
  </si>
  <si>
    <t>КТП-411 ПС Томаровка</t>
  </si>
  <si>
    <t>КТП-1211 ПС Томаровка</t>
  </si>
  <si>
    <t>СТП-207 ПС Гостищево</t>
  </si>
  <si>
    <t>КТП-801 ПС Алексеевка</t>
  </si>
  <si>
    <t>КТП-208 ПС Томаровка</t>
  </si>
  <si>
    <t>КТП-1505 ПС Томаровка</t>
  </si>
  <si>
    <t>КТП 516 РП Сажное</t>
  </si>
  <si>
    <t>КТП-209 ПС Гостищево</t>
  </si>
  <si>
    <t>КТП-507 ПС Гостищево</t>
  </si>
  <si>
    <t>КТП-326 ПС Томаровка</t>
  </si>
  <si>
    <t>КТП-1517 ПС Томаровка</t>
  </si>
  <si>
    <t>КТП-104 ПС Драгунка</t>
  </si>
  <si>
    <t>КТП-917 ПС Томаровка</t>
  </si>
  <si>
    <t>КТП-605 ПС Томаровка</t>
  </si>
  <si>
    <t>КТП-210 ПС Гостищево</t>
  </si>
  <si>
    <t>КТП-515 ПС Завидовка</t>
  </si>
  <si>
    <t>КТП-502 ПС Томаровка</t>
  </si>
  <si>
    <t>КТП-327 ПС Томаровка</t>
  </si>
  <si>
    <t>КТП-328 ПС Томаровка</t>
  </si>
  <si>
    <t>КТП-521 ПС Гостищево</t>
  </si>
  <si>
    <t>КТП-502 РП-10 Сажное</t>
  </si>
  <si>
    <t>ЗТП-1413 ПС Томаровка</t>
  </si>
  <si>
    <t>КТП-1009 ПС Томаровка</t>
  </si>
  <si>
    <t>КТП-501 ПС Гостищево</t>
  </si>
  <si>
    <t>КТП-1107 ПС Томаровка</t>
  </si>
  <si>
    <t>КТП-602 ПС Завидовка</t>
  </si>
  <si>
    <t>КТП-7 ПС Крапивенская</t>
  </si>
  <si>
    <t>КТП-104 РП-10 Сажное</t>
  </si>
  <si>
    <t>КТП-2 ПС Крапивенская</t>
  </si>
  <si>
    <t>КТП-1 ПС Крапивенская</t>
  </si>
  <si>
    <t>КТП-5 ПС Крапивенская</t>
  </si>
  <si>
    <t>КТП-6 ПС Крапивенская</t>
  </si>
  <si>
    <t>КТП-803 РП-10 Сажное</t>
  </si>
  <si>
    <t>КТП-2202 ПС Крапивенская</t>
  </si>
  <si>
    <t>КТП-2201 ПС Крапивенская</t>
  </si>
  <si>
    <t>КТП-2203 ПС Крапивенская</t>
  </si>
  <si>
    <t>КТП №1518 ВЛ-10 кВ №15 ПС 110 кВ Томаров</t>
  </si>
  <si>
    <t>КТП-305 РП-10 Сажное</t>
  </si>
  <si>
    <t>КТП-225 ПС Гостищево</t>
  </si>
  <si>
    <t>КТП-3 ПС Крапивенская</t>
  </si>
  <si>
    <t>КТП-224 ПС Гостищево</t>
  </si>
  <si>
    <t>КТП-109 РП-10 Сажное</t>
  </si>
  <si>
    <t>КТП-4 ПС Крапивенская</t>
  </si>
  <si>
    <t>КТП 9 ПС Крапивенская</t>
  </si>
  <si>
    <t>КТП-8 ПС Крапивенская</t>
  </si>
  <si>
    <t>КТП-203 ПС Северная</t>
  </si>
  <si>
    <t>КТП-10 ПС Крапивенская</t>
  </si>
  <si>
    <t>СТП-1001 ПС Томаровка</t>
  </si>
  <si>
    <t>КТП 511 РП-10 Сажное</t>
  </si>
  <si>
    <t>КТП-2207 ПС Крапивенская</t>
  </si>
  <si>
    <t>КТП-2204 ПС Крапивенская</t>
  </si>
  <si>
    <t>КТП-1012 ПС Томаровка</t>
  </si>
  <si>
    <t>КТП-805 ПС Алексеевка</t>
  </si>
  <si>
    <t>СТП-206 ПС Томаровка</t>
  </si>
  <si>
    <t>КТП-803 ПС Алексеевка</t>
  </si>
  <si>
    <t>КТП-804 ПС Алексеевка</t>
  </si>
  <si>
    <t>КТП-503 РП-10 Сажное</t>
  </si>
  <si>
    <t>КТП-315 ПС Гостищево</t>
  </si>
  <si>
    <t>КТП-527 ПС Гостищево</t>
  </si>
  <si>
    <t>СТП-601 ПС Алексеевка</t>
  </si>
  <si>
    <t>КТП-505 РП-10 Сажное</t>
  </si>
  <si>
    <t>КТП-1519 ПС Томаровка</t>
  </si>
  <si>
    <t>КТП-202 ПС Алексеевка</t>
  </si>
  <si>
    <t>КТП-1028 ПС Томаровка</t>
  </si>
  <si>
    <t>КТП-1116 ПС Томаровка</t>
  </si>
  <si>
    <t>КТП-2206 ПС Крапивенская</t>
  </si>
  <si>
    <t>КТП-2211 ПС Крапивенская</t>
  </si>
  <si>
    <t>КТП-2208 ПС Крапивенская</t>
  </si>
  <si>
    <t>КТП-2209 ПС Крапивенская</t>
  </si>
  <si>
    <t>КТП-2210 ПС Крапивенская</t>
  </si>
  <si>
    <t>КТП-804 РП-10 Сажное</t>
  </si>
  <si>
    <t>КТП-704 ПС Завидовка</t>
  </si>
  <si>
    <t>СТП-101 ПС Завидовка</t>
  </si>
  <si>
    <t>СТП-1002 ПС Томаровка</t>
  </si>
  <si>
    <t>СТП-1021 ПС Томаровка</t>
  </si>
  <si>
    <t>СТП-1022 ПС Томаровка</t>
  </si>
  <si>
    <t>КТП-1011 ПС Томаровка</t>
  </si>
  <si>
    <t>КТП-901 РП-10 Сажное</t>
  </si>
  <si>
    <t>КТП-705 ПС Завидовка</t>
  </si>
  <si>
    <t>КТП-1031 ПС Томаровка</t>
  </si>
  <si>
    <t>КТП-528 ПС Гостищево</t>
  </si>
  <si>
    <t>КТП-2 РП-10 Сретенский</t>
  </si>
  <si>
    <t>КТП-3 РП-10 Сретенский</t>
  </si>
  <si>
    <t>КТП-4 РП-10 Сретенский</t>
  </si>
  <si>
    <t>КТП-5 РП-10 Сретенский</t>
  </si>
  <si>
    <t>КТП-2212 ПС Крапивенская</t>
  </si>
  <si>
    <t>КТП-1117 ПС Томаровка</t>
  </si>
  <si>
    <t>КТП-1301 ПС Томаровка</t>
  </si>
  <si>
    <t>СТП 1032 ПС ТОмаровка</t>
  </si>
  <si>
    <t>СТП 305 ПС Гостищево</t>
  </si>
  <si>
    <t>КТП-1118 ПС Томаровка</t>
  </si>
  <si>
    <t>КТП-1311 ПС Томаровка</t>
  </si>
  <si>
    <t>КТП 7 РП Сретенский</t>
  </si>
  <si>
    <t>КТП 1119 ПС Томаровка</t>
  </si>
  <si>
    <t>КТП 534 ПС Гостищево</t>
  </si>
  <si>
    <t>КТП 538 ПС Гостищево</t>
  </si>
  <si>
    <t>КТП-2215 ПС Крапивенская</t>
  </si>
  <si>
    <t>КТП-2216 ПС Крапивенская</t>
  </si>
  <si>
    <t>КТП-2217 ПС Крапивенская</t>
  </si>
  <si>
    <t>СТП-228 ПС Гостищево</t>
  </si>
  <si>
    <t>КТП-1312 ПС Томаровка</t>
  </si>
  <si>
    <t>КТП-529  ПС Гостищево</t>
  </si>
  <si>
    <t>КТП-201 ПС Алексеевка</t>
  </si>
  <si>
    <t>КТП-203 ПС Алексеевка</t>
  </si>
  <si>
    <t>СТП - 114 ПС Драгунка</t>
  </si>
  <si>
    <t>КТП-1520 ПС Томаровка</t>
  </si>
  <si>
    <t>КТП-402 ПС Драгунка</t>
  </si>
  <si>
    <t>КТП-543 ПС Гостищево</t>
  </si>
  <si>
    <t>КТП-217 ПС Томаровка</t>
  </si>
  <si>
    <t>КТП-110 РП-10 Cажное</t>
  </si>
  <si>
    <t>КТП-2214 ПС Крапивенская</t>
  </si>
  <si>
    <t>КТП-2213 ПС Крапивенская</t>
  </si>
  <si>
    <t>СТП - 535 ПС Гостищево</t>
  </si>
  <si>
    <t>СТП - 223 ПС Томаровка</t>
  </si>
  <si>
    <t>КТП-8 РП-10 Сретенский</t>
  </si>
  <si>
    <t>КТП-1521 ПС Томаровка</t>
  </si>
  <si>
    <t>КТП-2219 ПС Крапивенская</t>
  </si>
  <si>
    <t>КТП-2901 ПС Крапивенская</t>
  </si>
  <si>
    <t>КТП 505 ПС Томаровка</t>
  </si>
  <si>
    <t>КТП 2220 ПС Крапивенская</t>
  </si>
  <si>
    <t>КТП 9 РП-10 Сретенский</t>
  </si>
  <si>
    <t>КТП 13 РП-10 Сретенский</t>
  </si>
  <si>
    <t>КТП-2902 ПС Крапивенская</t>
  </si>
  <si>
    <t>КТП-509 ПС Драгунка</t>
  </si>
  <si>
    <t>СТП 517 РП-10 Сажное</t>
  </si>
  <si>
    <t>КТП-1120 ПС Томаровка</t>
  </si>
  <si>
    <t>КТП 307 ПС Томаровка</t>
  </si>
  <si>
    <t>КТП 227 ПС Гостищево</t>
  </si>
  <si>
    <t>КТП 1115 ПС Томаровка</t>
  </si>
  <si>
    <t>КТП-1026 ПС Томаровка</t>
  </si>
  <si>
    <t>ЗТП-803 ПС Томаровка</t>
  </si>
  <si>
    <t>КТП-503 ПС Томаровка</t>
  </si>
  <si>
    <t>КТП-217 ПС Гостищево</t>
  </si>
  <si>
    <t>ЗТП-103 ПС Алексеевка</t>
  </si>
  <si>
    <t>КТП-202 ПС Гостищево</t>
  </si>
  <si>
    <t>КТП-217 РП-10 Сажное</t>
  </si>
  <si>
    <t>КТП-629 ПС Гостищево</t>
  </si>
  <si>
    <t>КТП-1414 ПС Томаровка</t>
  </si>
  <si>
    <t>КТП-103 ПС Драгунка</t>
  </si>
  <si>
    <t>КТП-517 ПС Гостищево</t>
  </si>
  <si>
    <t>КТП-532 ПС Гостищево</t>
  </si>
  <si>
    <t>ЗТП 721 ПС Уразово</t>
  </si>
  <si>
    <t>ЗТП 712 ПС Уразово</t>
  </si>
  <si>
    <t>КТП №710 ВЛ-10 №7 ПС Уразово</t>
  </si>
  <si>
    <t>ЗТП 711 ПС Уразово</t>
  </si>
  <si>
    <t>ЗТП 813 ПС Уразово</t>
  </si>
  <si>
    <t>ЗТП №4 ВЛ-10 №12 ЦРП ПС Валуйки</t>
  </si>
  <si>
    <t>ЗТП 5 ЦРП ПС Валуйки</t>
  </si>
  <si>
    <t>ЗТП №8 ВЛ-10 №12 ЦРП ПС Валуйки</t>
  </si>
  <si>
    <t>КТП №10 ВЛ-10  Г-4 ПС Валуйки</t>
  </si>
  <si>
    <t>ЗТП №11 ВЛ-10 №12 ПС Валуйки</t>
  </si>
  <si>
    <t>ЗТП №12 ВЛ-10 №15 ПС Валуйки</t>
  </si>
  <si>
    <t>ЗТП №20 ВЛ-10 №12 ЦРП ПС Валуйки</t>
  </si>
  <si>
    <t>ЗТП 32 ВЛ-10 №30 РП-3 ПС Валуйки</t>
  </si>
  <si>
    <t>ЗТП №34 ВЛ-10 №15 ЦРП ПС Валуйки</t>
  </si>
  <si>
    <t>ЗТП №35 ВЛ-10 №15 ЦРП ПС Валуйки</t>
  </si>
  <si>
    <t>КТП 37А ПС Валуйки</t>
  </si>
  <si>
    <t>ЗТП №38 ВЛ-10 №22 РП-1 ПС Валуйки</t>
  </si>
  <si>
    <t>ЗТП №39 ВЛ-10 №22 РП-1 ПС Валуйки</t>
  </si>
  <si>
    <t>ЗТП №40 ВЛ-10 №15 ЦРП ПС Валуйки</t>
  </si>
  <si>
    <t>ЗТП №42 ВЛ-10 №15 ЦРП ПС Валуйки</t>
  </si>
  <si>
    <t>ЗТП №46 ВЛ-10 №8 ЦРП ПС Валуйки</t>
  </si>
  <si>
    <t>ЗТП 53 ВЛ 10 №15 ЦРП ПС Валуйки</t>
  </si>
  <si>
    <t>ЗТП №54 ВЛ-10  Г-4 ПС Валуйки</t>
  </si>
  <si>
    <t>ЗТП №55 ВЛ-10 №22 РП-1 ПС Валуйки</t>
  </si>
  <si>
    <t>ЗТП №119 ВЛ-10 №31 ПС Валуйки</t>
  </si>
  <si>
    <t>ЗТП 121 ВЛ-10 №7 Оросительная</t>
  </si>
  <si>
    <t>ЗТП №125 ВЛ-10 №10 ЦРП ПС Валуйки</t>
  </si>
  <si>
    <t>ЗТП №131 ВЛ-10 №31 РП-3 ПС Валуйки</t>
  </si>
  <si>
    <t>ЗТП №152 ВЛ-10кВ МЭЗ-2 ПС Валуйки</t>
  </si>
  <si>
    <t>ЗТП 153 ВЛ-10 №25 РП-2 ПС Валуйки</t>
  </si>
  <si>
    <t>ЗТП 156 ПС Валуйки</t>
  </si>
  <si>
    <t>ЗТП №157 ВЛ-10 №7 МЭЗ-2 ПС Валуйки</t>
  </si>
  <si>
    <t>ЗТП 165 ВЛ-10 №12 ЦРП ПС Валуйки</t>
  </si>
  <si>
    <t>ЗТП 722 ПС Уразово</t>
  </si>
  <si>
    <t>КТП №48 ВЛ-10кВ Город-2 ПС Валуйки</t>
  </si>
  <si>
    <t>КТП №103  ПС Валуйки</t>
  </si>
  <si>
    <t>КТП №104 ВЛ-10 РЭС-2 ПС Валуйки</t>
  </si>
  <si>
    <t>КТП №110 ВЛ-10 №22 ПС Валуйки</t>
  </si>
  <si>
    <t>КТП №112 ВЛ-10 №7 пс Оросительная</t>
  </si>
  <si>
    <t>КТП 169 ПС Валуйки</t>
  </si>
  <si>
    <t>СТП №305 ВЛ-10 №3 ПС Валуйки</t>
  </si>
  <si>
    <t>ЗТП №21 ВЛ-10 №21 РП-1 ПС Валуйки</t>
  </si>
  <si>
    <t>ЗТП №116  ПС Оросительная</t>
  </si>
  <si>
    <t>ЗТП 255 ПС Казинка</t>
  </si>
  <si>
    <t>КТП №1 ВЛ-10 Город-4 ПС Валуйки</t>
  </si>
  <si>
    <t>КТП №4а КЛ-10кВ №11 ЦРП ПС Валуйки</t>
  </si>
  <si>
    <t>КТП №5а ВЛ-10 №10 ЦРП ПС Валуйки</t>
  </si>
  <si>
    <t>КТП №13 ВЛ-10 №21 РП-1 ПС Валуйки</t>
  </si>
  <si>
    <t>КТП №16 ВЛ-10 МЭЗ-1 ПС Валуйки</t>
  </si>
  <si>
    <t>КТП №17 ВЛ-10 №1 Город-4 ПС Валуйки</t>
  </si>
  <si>
    <t>КТП №18 ВЛ-10 МЭЗ-1 ПС Валуйки</t>
  </si>
  <si>
    <t>КТП №19 ВЛ-10 №22 РП-1 ПС Валуйки</t>
  </si>
  <si>
    <t>КТП №23 ВЛ-10 №24 РП-2 ПС Валуйки</t>
  </si>
  <si>
    <t>КТП №24 ВЛ-10 МЭЗ-2 ПС Валуйки</t>
  </si>
  <si>
    <t>КТП №25 ВЛ-10 МЭЗ-1 ПС Валуйки</t>
  </si>
  <si>
    <t>КТП №29 ВЛ-10 №8 ЦРП ПС Валуйки</t>
  </si>
  <si>
    <t>КТП №30 ВЛ-10 №22 РП-1 ПС Валуйки</t>
  </si>
  <si>
    <t>КТП №31 ВЛ-10 №2 ПС Колосково</t>
  </si>
  <si>
    <t>КТП №33 ВЛ-10 №22 РП-1 ПС Валуйки</t>
  </si>
  <si>
    <t>КТП 35а ВЛ-10 №15 ЦРП ПС Валуйки</t>
  </si>
  <si>
    <t>КТП №36 ПС Валуйки</t>
  </si>
  <si>
    <t>КТП №41 ВЛ-10 №12 ЦРП ПС Валуйки</t>
  </si>
  <si>
    <t>КТП №45 ВЛ-10 МЭЗ-1 ПС Валуйки</t>
  </si>
  <si>
    <t>ЗТП 47 ВЛ-10 №22 РП-1 ПС Валуйки</t>
  </si>
  <si>
    <t>КТП №50 ВЛ-10 №22 РП-1 ПС Валуйки</t>
  </si>
  <si>
    <t>КТП 51 ПС Валуйки</t>
  </si>
  <si>
    <t>КТП №52 ВЛ-10 №21 РП-1 ПС Валуйки</t>
  </si>
  <si>
    <t>КТП №66 ВЛ-10 Город-1 ПС Валуйки</t>
  </si>
  <si>
    <t>КТП №79 ВЛ-10 №25 РП-2 ПС Валуйки</t>
  </si>
  <si>
    <t>КТП №80 ВЛ-10 №25 РП-2 ПС Валуйки</t>
  </si>
  <si>
    <t>КТП №82 ЦРП ПС Валуйки</t>
  </si>
  <si>
    <t>КТП №84 ВЛ-10 №11 ЦРП ПС Валуйки</t>
  </si>
  <si>
    <t>КТП 87 ВЛ-10 №25 РП-2 ПС Валуйки</t>
  </si>
  <si>
    <t>КТП №89 ВЛ-10 №12 ЦРП ПС Валуйки</t>
  </si>
  <si>
    <t>КТП №99 ВЛ-10 №24 РП-2 ПС Валуйки</t>
  </si>
  <si>
    <t>КТП 101 ВЛ-10 №21 РП-1 ПС Валуйки</t>
  </si>
  <si>
    <t>КТП №109 ВЛ-10кВ РЭС-2 ПС Валуйки</t>
  </si>
  <si>
    <t>КТП №111 ВЛ-10 №8 ЦРП ПС Валуйки</t>
  </si>
  <si>
    <t>КТП №113 ВЛ-10 Город-4 ПС Валуйки</t>
  </si>
  <si>
    <t>КТП №115 ПС Валуйки</t>
  </si>
  <si>
    <t>КТП №118 ВЛ-10 №45 от РП-4 ПС Валуйки</t>
  </si>
  <si>
    <t>КТП №127 ВЛ-10 №2 от ПС Колосково</t>
  </si>
  <si>
    <t>КТП 130 ВЛ-10 №31 РП-3 ПС Валуйки</t>
  </si>
  <si>
    <t>КТП №135 ВЛ-10 №24 РП-2 ПС Валуйки</t>
  </si>
  <si>
    <t>КТП №140 ВЛ-10 №11 ЦРП ПС Валуйки</t>
  </si>
  <si>
    <t>КТП №141 ВЛ 10кВ РЭС 2 ПС Валуйки</t>
  </si>
  <si>
    <t>КТП №150 ВЛ-10 №2 ПС Колосково</t>
  </si>
  <si>
    <t>КТП №151 ВЛ-10 №2 ПС Колосково</t>
  </si>
  <si>
    <t>КТП 164 ВЛ-10кВ МЭЗ-2 ПС Валуйки</t>
  </si>
  <si>
    <t>КТП №680 ВЛ-10 №6 ПС Вейделевка</t>
  </si>
  <si>
    <t>КТП №101 ВЛ-10 №1 ПС Колосково</t>
  </si>
  <si>
    <t>КТП №102 ВЛ-10 №1 ПС Колосково</t>
  </si>
  <si>
    <t>КТП №135 ВЛ-10 №1 ПС Колосково</t>
  </si>
  <si>
    <t>КТП 136 ПС Колосково</t>
  </si>
  <si>
    <t>КТП №206 ВЛ-10 №2 ПС Колосково</t>
  </si>
  <si>
    <t>КТП №207 ВЛ-10 №2 ПС Колосково</t>
  </si>
  <si>
    <t>КТП №212 ВЛ-10 №2 ПС Колосково</t>
  </si>
  <si>
    <t>КТП №218 ВЛ-10 №2 ПС Колосково</t>
  </si>
  <si>
    <t>КТП №220 ВЛ-10 №2 ПС Колосково</t>
  </si>
  <si>
    <t>КТП №409 ВЛ-10 №4 ПС Колосково</t>
  </si>
  <si>
    <t>КТП №415 ВЛ-10 №4 ПС Колосково</t>
  </si>
  <si>
    <t>ЗТП №201 ВЛ-10 №2 ПС Валуйки</t>
  </si>
  <si>
    <t>КТП №302 ВЛ-10 №3 ПС Валуйки</t>
  </si>
  <si>
    <t>КТП №303 ВЛ-10 №3 ПС Валуйки</t>
  </si>
  <si>
    <t>КТП №308 ВЛ-10 №3 ПС Валуйки</t>
  </si>
  <si>
    <t>КТП №309 ВЛ-10 №3 ПС Валуйки</t>
  </si>
  <si>
    <t>КТП 326 ПС Валуйки</t>
  </si>
  <si>
    <t>КТП 400 ПС Валуйки</t>
  </si>
  <si>
    <t>КТП 401 ПС Валуйки</t>
  </si>
  <si>
    <t>КТП №404 ВЛ-10 №4 ПС Валуйки</t>
  </si>
  <si>
    <t>КТП №502 ВЛ-10 №5 ПС Валуйки</t>
  </si>
  <si>
    <t>КТП №508 ВЛ-10 №5 ПС Валуйки</t>
  </si>
  <si>
    <t>КТП №551 ВЛ-10 №5 ПС Валуйки</t>
  </si>
  <si>
    <t>КТП №553 ВЛ-10 №5 ПС Валуйки</t>
  </si>
  <si>
    <t>КТП №559 ВЛ-10 №5 ПС Валуйки</t>
  </si>
  <si>
    <t>КТП №564 ВЛ-10 №5 ПС Валуйки</t>
  </si>
  <si>
    <t>КТП №565 ВЛ-10 №5 ПС Валуйки</t>
  </si>
  <si>
    <t>КТП №567 ВЛ-10 №5 ПС Валуйки</t>
  </si>
  <si>
    <t>КТП №568 ВЛ-10 №5 ПС Валуйки</t>
  </si>
  <si>
    <t>КТП 101 ПС Оросительная</t>
  </si>
  <si>
    <t>МТП 162 ПС Оросительная</t>
  </si>
  <si>
    <t>КТП 163 ПС Оросительная</t>
  </si>
  <si>
    <t>КТП 165 ПС Оросительная</t>
  </si>
  <si>
    <t>КТП 167 ПС Оросительная</t>
  </si>
  <si>
    <t>КТП 170 ПС Оросительная</t>
  </si>
  <si>
    <t>КТП №105 ВЛ-10 №1 ПС Мандрово</t>
  </si>
  <si>
    <t>КТП №115 ВЛ-10 №1 ПС Мандрово</t>
  </si>
  <si>
    <t>КТП №120 ВЛ-10 №1 ПС Мандрово</t>
  </si>
  <si>
    <t>КТП №201 ВЛ-10 №2 ПС Мандрово</t>
  </si>
  <si>
    <t>КТП №202 ВЛ-10 №2 ПС Мандрово</t>
  </si>
  <si>
    <t>КТП №203 ВЛ-10 №2 ПС Мандрово</t>
  </si>
  <si>
    <t>КТП №206 ВЛ-10 №2 ПС Мандрово</t>
  </si>
  <si>
    <t>КТП №207 ВЛ-10 №2 ПС Мандрово</t>
  </si>
  <si>
    <t>КТП №209 ВЛ-10 №2 ПС Мандрово</t>
  </si>
  <si>
    <t>КТП №305 ВЛ-10 №3 ПС Мандрово</t>
  </si>
  <si>
    <t>КТП №403 ВЛ-10 №4 ПС Мандрово</t>
  </si>
  <si>
    <t>КТП №405 ВЛ-10 №4 ПС Мандрово</t>
  </si>
  <si>
    <t>КТП №411 ВЛ-10 №4 ПС Мандрово</t>
  </si>
  <si>
    <t>КТП №412 ВЛ-10 №4 ПС Мандрово</t>
  </si>
  <si>
    <t>КТП №413 ВЛ-10 №4 ПС Мандрово</t>
  </si>
  <si>
    <t>КТП №415 ВЛ-10 №4 ПС Мандрово</t>
  </si>
  <si>
    <t>КТП 202 ПС Оросительная</t>
  </si>
  <si>
    <t>КТП №601 ВЛ-10 №6 ПС Оросительная</t>
  </si>
  <si>
    <t>КТП №606 ВЛ-10 №6 ПС Оросительная</t>
  </si>
  <si>
    <t>КТП 628 ПС Оросительная</t>
  </si>
  <si>
    <t>КТП №671 ВЛ-10 №6 ПС Оросительная</t>
  </si>
  <si>
    <t>КТП №672 ВЛ-10 №6 ПС Оросительная</t>
  </si>
  <si>
    <t>КТП №673 ВЛ-10 №6 ПС Оросительная</t>
  </si>
  <si>
    <t>КТП №674 ВЛ-10 №6 ПС Оросительная</t>
  </si>
  <si>
    <t>КТП №675 ВЛ-10 №6 ПС Оросительная</t>
  </si>
  <si>
    <t>КТП №676 ВЛ-10 №6 ПС Оросительная</t>
  </si>
  <si>
    <t>КТП №175 ВЛ-10 №1 ПС Казинка</t>
  </si>
  <si>
    <t>КТП №180 ВЛ-10 №1 ПС Казинка</t>
  </si>
  <si>
    <t>КТП 902 ПС Казинка</t>
  </si>
  <si>
    <t>КТП №249 ВЛ-10 №2 ПС Казинка</t>
  </si>
  <si>
    <t>КТП 251 ПС Казинка</t>
  </si>
  <si>
    <t>КТП 252 ПС Казинка</t>
  </si>
  <si>
    <t>КТП №253 ВЛ-10 №2 ПС Казинка</t>
  </si>
  <si>
    <t>КТП №254 ВЛ-10 №2 ПС Казинка</t>
  </si>
  <si>
    <t>КТП 256А ПС Казинка</t>
  </si>
  <si>
    <t>КТП №257 ВЛ-10 №2 ПС Казинка</t>
  </si>
  <si>
    <t>КТП 960 ПС Казинка</t>
  </si>
  <si>
    <t>КТП 961 ПС Казинка</t>
  </si>
  <si>
    <t>КТП 962 ПС Казинка</t>
  </si>
  <si>
    <t>КТП 964 ПС Казинка</t>
  </si>
  <si>
    <t>КТП 965 ПС Казинка</t>
  </si>
  <si>
    <t>КТП 966 ПС Казинка</t>
  </si>
  <si>
    <t>КТП 967 ПС Казинка</t>
  </si>
  <si>
    <t>КТП 968 ПС Казинка</t>
  </si>
  <si>
    <t>КТП 969 ПС Казинка</t>
  </si>
  <si>
    <t>КТП 970 ПС Казинка</t>
  </si>
  <si>
    <t>КТП 971 ПС Казинка</t>
  </si>
  <si>
    <t>КТП 972 ПС Казинка</t>
  </si>
  <si>
    <t>КТП 973 ПС Казинка</t>
  </si>
  <si>
    <t>КТП 974 ПС Казинка</t>
  </si>
  <si>
    <t>КТП 975 ПС Казинка</t>
  </si>
  <si>
    <t>КТП 976 ПС Казинка</t>
  </si>
  <si>
    <t>КТП 301 ПС Казинка</t>
  </si>
  <si>
    <t>КТП №302 ВЛ-10 №3 ПС Казинка</t>
  </si>
  <si>
    <t>КТП №304 ВЛ-10 №3 ПС Казинка</t>
  </si>
  <si>
    <t>КТП №337 ВЛ-10 №3 ПС Казинка</t>
  </si>
  <si>
    <t>КТП №339 ВЛ-10 №3 ПС Казинка</t>
  </si>
  <si>
    <t>КТП №340 ВЛ-10 №3 ПС Казинка</t>
  </si>
  <si>
    <t>КТП №353 ВЛ-10 №3 ПС Казинка</t>
  </si>
  <si>
    <t>КТП №404 ВЛ-10 №4 ПС Казинка</t>
  </si>
  <si>
    <t>КТП №405 ВЛ-10 №4 ПС Казинка</t>
  </si>
  <si>
    <t>КТП №411 ВЛ-10 №4 ПС Казинка</t>
  </si>
  <si>
    <t>КТП №413 ВЛ-10 №4 ПС Казинка</t>
  </si>
  <si>
    <t>КТП №414 ВЛ-10 №4 ПС Казинка</t>
  </si>
  <si>
    <t>КТП №415 ВЛ-10 №4 ПС Казинка</t>
  </si>
  <si>
    <t>КТП 416 ПС Казинка</t>
  </si>
  <si>
    <t>КТП №417 ВЛ-10 №4 ПС Казинка</t>
  </si>
  <si>
    <t>КТП №419 ВЛ-10 №4 ПС Казинка</t>
  </si>
  <si>
    <t>КТП №420 ВЛ-10 №4 ПС Казинка</t>
  </si>
  <si>
    <t>КТП №421 ВЛ-10 №4 ПС Казинка</t>
  </si>
  <si>
    <t>КТП №424 ВЛ-10 №4 ПС Казинка</t>
  </si>
  <si>
    <t>КТП №425 ВЛ-10 №4 ПС Казинка</t>
  </si>
  <si>
    <t>КТП №427 ВЛ-10 №4 ПС Казинка</t>
  </si>
  <si>
    <t>КТП №708 ВЛ-10 №7 ПС Казинка</t>
  </si>
  <si>
    <t>КТП №709 ВЛ-10 №7 ПС Казинка</t>
  </si>
  <si>
    <t>КТП 710 ПС Казинка</t>
  </si>
  <si>
    <t>КТП №711 ВЛ-10 №7 ПС Казинка</t>
  </si>
  <si>
    <t>КТП №712 ВЛ-10 №7 ПС Казинка</t>
  </si>
  <si>
    <t>КТП №714 ВЛ-10 №7 ПС Казинка</t>
  </si>
  <si>
    <t>КТП №803 ВЛ-10 №8 ПС Казинка</t>
  </si>
  <si>
    <t>КТП 807 ПС Казинка</t>
  </si>
  <si>
    <t>КТП №885 ВЛ-10 №8 ПС Казинка</t>
  </si>
  <si>
    <t>КТП №887 ВЛ-10 №8 ПС Казинка</t>
  </si>
  <si>
    <t>КТП №889 ВЛ-10 №8 ПС Казинка</t>
  </si>
  <si>
    <t>КТП №890 ВЛ-10 №8 ПС Казинка</t>
  </si>
  <si>
    <t>КТП №891 ВЛ-10 №8 ПС Казинка</t>
  </si>
  <si>
    <t>КТП №892 ВЛ-10 №8 ПС Казинка</t>
  </si>
  <si>
    <t>КТП №893 ВЛ-10 №8 ПС Казинка</t>
  </si>
  <si>
    <t>КТП №894 ВЛ-10 №8 ПС Казинка</t>
  </si>
  <si>
    <t>КТП 895 ПС Казинка</t>
  </si>
  <si>
    <t>КТП №896 ВЛ-10 №8 ПС Казинка</t>
  </si>
  <si>
    <t>КТП 897 ПС Казинка</t>
  </si>
  <si>
    <t>КТП №898 ВЛ-10 №8 ПС Казинка</t>
  </si>
  <si>
    <t>КТП №204 ВЛ-10 №2 ПС Принцевка</t>
  </si>
  <si>
    <t>КТП №207ВЛ-10 №2 ПС Принцевка</t>
  </si>
  <si>
    <t>КТП №302 ВЛ-10 №3 ПС Принцевка</t>
  </si>
  <si>
    <t>КТП №304 ВЛ-10 №3 ПС Принцевка</t>
  </si>
  <si>
    <t>КТП №306 ВЛ-10 №3 ПС Принцевка</t>
  </si>
  <si>
    <t>КТП №308 ВЛ-10 №3 ПС Принцевка</t>
  </si>
  <si>
    <t>КТП №312 ВЛ-10 №3 ПС Принцевка</t>
  </si>
  <si>
    <t>КТП №402 ВЛ-10 №4 ПС Принцевка</t>
  </si>
  <si>
    <t>КТП №405 ВЛ-10 №4 ПС Принцевка</t>
  </si>
  <si>
    <t>КТП №407 ВЛ-10 №4 ПС Принцевка</t>
  </si>
  <si>
    <t>КТП №408 ВЛ-10 №4 ПС Принцевка</t>
  </si>
  <si>
    <t>КТП №412 ВЛ-10 №4 ПС Принцевка</t>
  </si>
  <si>
    <t>КТП №417 ВЛ-10 №4 ПС Принцевка</t>
  </si>
  <si>
    <t>КТП №101 ВЛ-10 №1 ПС Уразово</t>
  </si>
  <si>
    <t>КТП 103 ПС Уразово</t>
  </si>
  <si>
    <t>КТП №105 ВЛ-10 №1 ПС Уразово</t>
  </si>
  <si>
    <t>КТП №106 ВЛ-10 №1 ПС Уразово</t>
  </si>
  <si>
    <t>КТП №107 ВЛ-10 №1 ПС Уразово</t>
  </si>
  <si>
    <t>КТП №108 ВЛ-10 №1 ПС Уразово</t>
  </si>
  <si>
    <t>КТП №109 ВЛ-10 №1 ПС Уразово</t>
  </si>
  <si>
    <t>КТП №110 ВЛ-10 №1 ПС Уразово</t>
  </si>
  <si>
    <t>КТП №114 ВЛ-10 №1 ПС Уразово</t>
  </si>
  <si>
    <t>КТП №115 ВЛ-10 №1 ПС Уразово</t>
  </si>
  <si>
    <t>КТП №120 ВЛ-10 №1 ПС Уразово</t>
  </si>
  <si>
    <t>КТП №121 ВЛ-10 №1 ПС Уразово</t>
  </si>
  <si>
    <t>КТП №127 ВЛ-10 №1 ПС Уразово</t>
  </si>
  <si>
    <t>КТП №136 ВЛ-10 №1 ПС Уразово</t>
  </si>
  <si>
    <t>КТП 253 ПС Уразово</t>
  </si>
  <si>
    <t>КТП №254 ВЛ-10 №2 ПС Уразово</t>
  </si>
  <si>
    <t>КТП №255 ПС Уразово</t>
  </si>
  <si>
    <t>КТП 256 ПС Уразово</t>
  </si>
  <si>
    <t>КТП №257 ВЛ-10 №2 ПС Уразово</t>
  </si>
  <si>
    <t>КТП №258 ВЛ-10 №2 ПС Уразово</t>
  </si>
  <si>
    <t>КТП №259 ВЛ-10 №2 ПС Уразово</t>
  </si>
  <si>
    <t>КТП №260 ВЛ-10 №2 ПС Уразово</t>
  </si>
  <si>
    <t>КТП №262 ВЛ-10 №2 ПС Уразово</t>
  </si>
  <si>
    <t>КТП №263 ВЛ-10 №2 ПС Уразово</t>
  </si>
  <si>
    <t>КТП №266 ПС Уразово</t>
  </si>
  <si>
    <t>КТП №268 ПС Уразово</t>
  </si>
  <si>
    <t>КТП №270 ПС Уразово</t>
  </si>
  <si>
    <t>КТП №273 ВЛ-10 №2 ПС Уразово</t>
  </si>
  <si>
    <t>КТП №275 ВЛ-10 №2 ПС Уразово</t>
  </si>
  <si>
    <t>КТП 277 ПС Уразово</t>
  </si>
  <si>
    <t>КТП №280 ВЛ-10 №2 ПС Уразово</t>
  </si>
  <si>
    <t>КТП №283 ВЛ-10 №2 ПС Уразово</t>
  </si>
  <si>
    <t>МТП 284 ПС Уразово</t>
  </si>
  <si>
    <t>КТП 306 ПС Уразово</t>
  </si>
  <si>
    <t>КТП 310 ПС Уразово</t>
  </si>
  <si>
    <t>КТП №311 ВЛ-10 №3 ПС Уразово</t>
  </si>
  <si>
    <t>КТП №327 ВЛ-10 №3 ПС Уразово</t>
  </si>
  <si>
    <t>КТП №328 ВЛ-10 №3 ПС Уразово</t>
  </si>
  <si>
    <t>КТП №230 ВЛ-10 №2 ПС С-з Уразовский</t>
  </si>
  <si>
    <t>КТП №336 ВЛ-10 №3 ПС Уразово</t>
  </si>
  <si>
    <t>КТП 337 ПС Уразово</t>
  </si>
  <si>
    <t>КТП 238 ПС с-з Уразовский</t>
  </si>
  <si>
    <t>КТП 239 ПС с-з Уразовский</t>
  </si>
  <si>
    <t>КТП №243 ВЛ-10кВ №2 ПС с-з Уразовский</t>
  </si>
  <si>
    <t>КТП №344 ВЛ-10 №3 ПС Уразово</t>
  </si>
  <si>
    <t>КТП №345 ВЛ-10 №3 ПС Уразово</t>
  </si>
  <si>
    <t>КТП №346 ВЛ-10 №3 ПС Уразово</t>
  </si>
  <si>
    <t>КТП №405 ВЛ-10 №4 ПС с/з Уразовский</t>
  </si>
  <si>
    <t>КТП №429 ВЛ-10 №4 ПС Уразово</t>
  </si>
  <si>
    <t>КТП №504 ВЛ-10 №5 ПС Уразово</t>
  </si>
  <si>
    <t>КТП №511 ВЛ-10 №5 ПС Уразово</t>
  </si>
  <si>
    <t>КТП 512 ПС Уразово</t>
  </si>
  <si>
    <t>КТП №513 ВЛ-10 №5 ПС Уразово</t>
  </si>
  <si>
    <t>КТП №616 ВЛ-10 №6 ПС Уразово</t>
  </si>
  <si>
    <t>КТП №618 ВЛ-10 №6 ПС Оросительная</t>
  </si>
  <si>
    <t>КТП №619 ВЛ-10 №6 ПС Уразово</t>
  </si>
  <si>
    <t>КТП №201 ВЛ-10 №2 ПС с/з Уразовский</t>
  </si>
  <si>
    <t>КТП №305 ВЛ-10 №3 ПС с/з Уразовский</t>
  </si>
  <si>
    <t>КТП №402 ВЛ-10 №4 ПС с/з Уразовский</t>
  </si>
  <si>
    <t>КТП №403 ВЛ-10 №4 ПС с/з Уразовский</t>
  </si>
  <si>
    <t>КТП №406 ВЛ-10 №4 ПС с/з Уразовский</t>
  </si>
  <si>
    <t>КТП №701 ВЛ-10 №7 ПС Уразово</t>
  </si>
  <si>
    <t>КТП 702 ПС Уразово</t>
  </si>
  <si>
    <t>КТП №703 ВЛ-10 №7 ПС Уразово</t>
  </si>
  <si>
    <t>КТП №706 ВЛ-10 №7 ПС Уразово</t>
  </si>
  <si>
    <t>КТП 709 ПС Уразово</t>
  </si>
  <si>
    <t>КТП №713 ВЛ-10 №7 ПС Уразово</t>
  </si>
  <si>
    <t>КТП №718 ВЛ-10 №7 ПС Уразово</t>
  </si>
  <si>
    <t>КТП №719 ВЛ-10 №7 ПС Уразово</t>
  </si>
  <si>
    <t>КТП 803 ПС Уразово</t>
  </si>
  <si>
    <t>КТП №806 ВЛ-10 №8 ПС Уразово</t>
  </si>
  <si>
    <t>КТП №805 ВЛ-10 №8 ПС Уразово</t>
  </si>
  <si>
    <t>КТП №811 ВЛ-10 №8 ПС Уразово</t>
  </si>
  <si>
    <t>КТП 816 ПС Уразово</t>
  </si>
  <si>
    <t>КТП №160 ВЛ-10кВ РЭС-2 ПС Валуйки</t>
  </si>
  <si>
    <t>КТП №201 ВЛ-10 №2 ПС-110 Оросительная</t>
  </si>
  <si>
    <t>КТП 977 ПС Казинка</t>
  </si>
  <si>
    <t>ЗТП №888 ВЛ-10 №8 ПС-35 Казинка</t>
  </si>
  <si>
    <t>КТП №117 ВЛ-10 №1 ПС-35 Колосково</t>
  </si>
  <si>
    <t>КТП 116 ПС Мандрово</t>
  </si>
  <si>
    <t>КТП №311 ВЛ-10 №3 ПС Принцевка</t>
  </si>
  <si>
    <t>КТП №420 ВЛ-10 №4 ПС-35 Принцевка</t>
  </si>
  <si>
    <t>КТП 301 ПС с-з Уразовский</t>
  </si>
  <si>
    <t>КТП 305 ПС Уразово</t>
  </si>
  <si>
    <t>КТП №728 ВЛ-10 №7 ПС-35 Уразово</t>
  </si>
  <si>
    <t>КТП №303 ВЛ-10 №3 ПС-35 Уразово</t>
  </si>
  <si>
    <t>КТП №726 ВЛ-10 №7 ПС-35 Уразово</t>
  </si>
  <si>
    <t>КТП 279 ПС Уразово</t>
  </si>
  <si>
    <t>КТП №704 ВЛ-10 №7 ПС-35 Уразово</t>
  </si>
  <si>
    <t>КТП №717 ВЛ-10 №7 ПС-35 Уразово</t>
  </si>
  <si>
    <t>КТП 407 ПС Валуйки</t>
  </si>
  <si>
    <t>КТП №528 ВЛ-10 №5 ПС Валуйки</t>
  </si>
  <si>
    <t>КТП №529 ВЛ-10 №5 ПС Валуйки</t>
  </si>
  <si>
    <t>КТП №531 ВЛ-10 №5 ПС Валуйки</t>
  </si>
  <si>
    <t>КТП №549 ВЛ-10 №5 ПС Валуйки</t>
  </si>
  <si>
    <t>ЗТП №604 ВЛ-10 №6 ПС Валуйки</t>
  </si>
  <si>
    <t>КТП №4119 ВЛ-10 №41 РП-4 ПС Валуйки</t>
  </si>
  <si>
    <t>КТП №901 ПС Валуйки</t>
  </si>
  <si>
    <t>КТП №1301 ВЛ-10 №13 ПС Валуйки</t>
  </si>
  <si>
    <t>КТП №1204 ВЛ-10 №12 ПС Валуйки</t>
  </si>
  <si>
    <t>КТП №727 ВЛ-10 №7 ПС Уразово</t>
  </si>
  <si>
    <t>КТП №547 ВЛ-10 №5 ПС Валуйки</t>
  </si>
  <si>
    <t>КТП №171 ВЛ-10 №24 РП-2 ПС-330 Валуйки</t>
  </si>
  <si>
    <t>КТП №174 ВЛ-10 №24 РП-2 ПС-330 Валуйки</t>
  </si>
  <si>
    <t>КТП №101 ВЛ-10кВ №1 ПС Казинка</t>
  </si>
  <si>
    <t>КТП №181 ВЛ-10кВ №1 ПС Казинка</t>
  </si>
  <si>
    <t>КТП №527 ВЛ-10кВ №5 ПСВалуйки</t>
  </si>
  <si>
    <t>КТП №512 ВЛ-10 №5 ПС Валуйки</t>
  </si>
  <si>
    <t>КТП №514 ВЛ-10 кВ №5 ПС Казинка</t>
  </si>
  <si>
    <t>КТП №515 ВЛ-10 кВ №5 ПС Казинка</t>
  </si>
  <si>
    <t>КТП №307 ВЛ-10 кВ №3 ПС Уразово</t>
  </si>
  <si>
    <t>КТП №179 ВЛ-10кВ № 6 РЭС-2 ПС Валуйки</t>
  </si>
  <si>
    <t>КТП №181 ВЛ-10 №26 РП-1 ПС Валуйки</t>
  </si>
  <si>
    <t>КТП №203 ВЛ-10 №2 ПС Уразово</t>
  </si>
  <si>
    <t>КТП №204 ВЛ-10кВ№2 ПС Уразово</t>
  </si>
  <si>
    <t>КТП №247 ВЛ-10кВ№2 ПС с/з Уразовский</t>
  </si>
  <si>
    <t>КТП №705 ВЛ-10 №7 ПС Уразово</t>
  </si>
  <si>
    <t>КТП №159 ПС Валуйки</t>
  </si>
  <si>
    <t>ЗТП 306 ПС Оросительная</t>
  </si>
  <si>
    <t>КТП 136 ПС Оросительная</t>
  </si>
  <si>
    <t>КТП №168 ПС Оросительная</t>
  </si>
  <si>
    <t>КТП №180 ПС Оросительная</t>
  </si>
  <si>
    <t>КТП №176 ВЛ-10 №24 РП-2</t>
  </si>
  <si>
    <t>КТП №410 ВЛ-10 №4 ПС Колосково</t>
  </si>
  <si>
    <t>КТП 422 ПС Колосково</t>
  </si>
  <si>
    <t>КТП №124 ВЛ-10 №46 от РП-4 ПС Валуйки</t>
  </si>
  <si>
    <t>КТП №315 ПС Валуйки</t>
  </si>
  <si>
    <t>КТП 182 ПС Оросительная</t>
  </si>
  <si>
    <t>КТП №501 ВЛ-10кВ № 5;№6 ПС Принцевка</t>
  </si>
  <si>
    <t>КТП 190 ПС Валуйки</t>
  </si>
  <si>
    <t>КТП 128 ВЛ-10кВ №22 РП-1 ПС Валуйки</t>
  </si>
  <si>
    <t>КТП №502 ВЛ10кВ№5 ПС Принцевка</t>
  </si>
  <si>
    <t>КТП №601 от ПС принцевка</t>
  </si>
  <si>
    <t>КТП №424 10кВ ПС Принцевка</t>
  </si>
  <si>
    <t>КТП №716 ПС Уразово</t>
  </si>
  <si>
    <t>КТП №708 ПС Уразово</t>
  </si>
  <si>
    <t>КТП №188 ВЛ-10кВ №8 от ЦРП ПС Валуйки</t>
  </si>
  <si>
    <t>КТП №199 от РП-4 ПС 330 кВ "Валуйки"</t>
  </si>
  <si>
    <t>КТП №198 от ВЛ 10кВ №7 и №6 ПС Валуйки</t>
  </si>
  <si>
    <t>КТП №187 РП-4 ПС Валуйки</t>
  </si>
  <si>
    <t>КТП №189 ВЛ-10 Город 2 ПС Валуйки</t>
  </si>
  <si>
    <t>КТП №501 от ВЛ-10кВ №5 ПС Уразово</t>
  </si>
  <si>
    <t>КТП №6 ПС Уразово</t>
  </si>
  <si>
    <t>КТП №191 - 2х1000кВА ПС Валуйки</t>
  </si>
  <si>
    <t>КТП №192 -2х1000кВА ПС Валуйки</t>
  </si>
  <si>
    <t>КТП №193  2х1000 ПС Валуйки</t>
  </si>
  <si>
    <t>КТП №194 -2х1000кВА ПС Валуйки</t>
  </si>
  <si>
    <t>КТП №196 ПС Валуйки</t>
  </si>
  <si>
    <t>КТП №185 от ЦРП ПС Валуйки</t>
  </si>
  <si>
    <t>КТП №200 ПС Валуйки</t>
  </si>
  <si>
    <t>КТП № 11-02 ПС Валуйки</t>
  </si>
  <si>
    <t>КТП №602 от ВЛ-10кВ №6 ПС Уразово</t>
  </si>
  <si>
    <t>КТП №203 ПС Валуйки</t>
  </si>
  <si>
    <t>СТП №418 ВЛ-10 №4 ПС Принцевка</t>
  </si>
  <si>
    <t>КТП №402 ВЛ-10 №4 ПС Колосково</t>
  </si>
  <si>
    <t>КТП №205 ПС Валуйки</t>
  </si>
  <si>
    <t>КТП №717 ВЛ-10 №7 ПС Казинка</t>
  </si>
  <si>
    <t>КТП 274 ПС Уразово</t>
  </si>
  <si>
    <t>КТП 623 ПС Оросительная</t>
  </si>
  <si>
    <t>КТП 603 ПС Оросительная</t>
  </si>
  <si>
    <t>КТП 203 ПС Колосково</t>
  </si>
  <si>
    <t>КТП 622 ПС Оросительная</t>
  </si>
  <si>
    <t>КТП 604 ПС Оросительная</t>
  </si>
  <si>
    <t>КТП 207 ПС Валуйки</t>
  </si>
  <si>
    <t>КТП 206 ПС Валуйки</t>
  </si>
  <si>
    <t>КТП 264 ПС Уразово</t>
  </si>
  <si>
    <t>КТП 715 ПС Уразово</t>
  </si>
  <si>
    <t>КТП 314 ПС Валуйки</t>
  </si>
  <si>
    <t>КТП 210 ПС Валуйки</t>
  </si>
  <si>
    <t>КТП 677 ПС Оросительная</t>
  </si>
  <si>
    <t>СТП 1103 ПС Валуйки</t>
  </si>
  <si>
    <t>КТП 213 ПС Валуйки</t>
  </si>
  <si>
    <t>СТП 421 ПС Принцевка</t>
  </si>
  <si>
    <t>КТП 312 ПС Валуйки</t>
  </si>
  <si>
    <t>СТП 215 ПС Валуйки</t>
  </si>
  <si>
    <t>КТП 509 ПС Валуйки</t>
  </si>
  <si>
    <t>КТП 216 ПС Валуйки</t>
  </si>
  <si>
    <t>КТП 217 ПС Валуйки</t>
  </si>
  <si>
    <t>КТП 219 ПС Валуйки</t>
  </si>
  <si>
    <t>КТП 218 ПС Валуйки</t>
  </si>
  <si>
    <t>КТП 4103 ПС Валуйки</t>
  </si>
  <si>
    <t>КТП 403 ПС Колосково</t>
  </si>
  <si>
    <t>КТП 220 ПС Валуйки</t>
  </si>
  <si>
    <t>КТП 211 ПС Валуйки</t>
  </si>
  <si>
    <t>СТП 552 ПС Валуйки</t>
  </si>
  <si>
    <t>КТП 223 ПС Валуйки</t>
  </si>
  <si>
    <t>КТП 225 ПС Валуйки</t>
  </si>
  <si>
    <t>КТП 226 ПС Валуйки</t>
  </si>
  <si>
    <t>КТП 401 ПС Мандрово</t>
  </si>
  <si>
    <t>КТП 227 ПС Валуйки</t>
  </si>
  <si>
    <t>КТП №235 ВЛ-10 №2 ПС С-з Уразовский</t>
  </si>
  <si>
    <t>КТП №229 ВЛ-10кВ N2 ПС с-з Уразовский</t>
  </si>
  <si>
    <t>РП-10кВ №1 (убойный завод), (встроенное)</t>
  </si>
  <si>
    <t>РП-10кВ №2 (убойный завод), (встроенное)</t>
  </si>
  <si>
    <t>РП-3 ПС Короча (встроенное).</t>
  </si>
  <si>
    <t>КТП-2003 ПС Иловка  (ВЛ-10 №4)</t>
  </si>
  <si>
    <t>КТП-2005 ПС Иловка (ВЛ-10 №4)</t>
  </si>
  <si>
    <t>КТП-2006 ПС Иловка  (ВЛ-10 №4)</t>
  </si>
  <si>
    <t>КТП-2007 ПС Иловка  (ВЛ-10 №4)</t>
  </si>
  <si>
    <t>КТП-470 ПС Иловка  (ВЛ-10 №4)</t>
  </si>
  <si>
    <t>КТП-509 ПС Варваровка (ВЛ-10 №5)</t>
  </si>
  <si>
    <t>КТП-5710 ПС Иловка (ВЛ-10 N5)</t>
  </si>
  <si>
    <t>СТП-203 ПС Иловка  (ВЛ-10 №2)</t>
  </si>
  <si>
    <t>СТП-209 ПС Алейниково (ВЛ-10 №2)</t>
  </si>
  <si>
    <t>ЗТП 15-13 ПС Н.Оскол</t>
  </si>
  <si>
    <t>ЗТП 1-29 ПС В.Михайловка</t>
  </si>
  <si>
    <t>ЗТП 3-39-01 ПС Н.Оскол</t>
  </si>
  <si>
    <t>ЗТП 5-01 ПС Н.Оскол</t>
  </si>
  <si>
    <t>ЗТП 9-23-01 ПС Н.Оскол</t>
  </si>
  <si>
    <t>ЗТП 34-04 РП 3 ПС Н.Оскол</t>
  </si>
  <si>
    <t>ЗТП 1-02 ПС Н.Оскол</t>
  </si>
  <si>
    <t>ЗТП 31-02 ПС Н.Оскол</t>
  </si>
  <si>
    <t>ЗТП 15-39-21 ПС Н.Оскол</t>
  </si>
  <si>
    <t>ЗТП 11-01 РП 1 ПС Н.Оскол</t>
  </si>
  <si>
    <t>ЗТП 13-01 РП 1 ПС Н.Оскол</t>
  </si>
  <si>
    <t>ЗТП 13-14-04 РП 1 ПС Н.Оскол</t>
  </si>
  <si>
    <t>ЗТП 17-05 РП 1 ПС Н.Оскол</t>
  </si>
  <si>
    <t>ЗТП 20-26-08 РП 2 ПС Н.Оскол</t>
  </si>
  <si>
    <t>ЗТП 20-16-10 РП 2 ПС Н.Оскол</t>
  </si>
  <si>
    <t>ЗТП 23-27-01 РП 2 ПС Н.Оскол</t>
  </si>
  <si>
    <t>ЗТП 24-28-01 РП 2 ПС Н.Оскол</t>
  </si>
  <si>
    <t>ЗТП 24-28-02 РП 2 ПС Н.Оскол</t>
  </si>
  <si>
    <t>ЗТП 26-01 РП 2 ПС Н.Оскол</t>
  </si>
  <si>
    <t>ЗТП 26-02 РП 2 ПС Н.Оскол</t>
  </si>
  <si>
    <t>ЗТП 26-06 РП 2 ПС Н.Оскол</t>
  </si>
  <si>
    <t>ЗТП 26-07 РП 2 ПС Н.Оскол</t>
  </si>
  <si>
    <t>ЗТП 26-08 РП 2 ПС Н.Оскол</t>
  </si>
  <si>
    <t>ЗТП 26-09 РП 2 ПС Н.Оскол</t>
  </si>
  <si>
    <t>ЗТП 26-12 РП 2 ПС Н.Оскол</t>
  </si>
  <si>
    <t>ЗТП 26-15 РП 2 ПС Н.Оскол</t>
  </si>
  <si>
    <t>ЗТП 42-06 РП 4 ПС Н.Оскол</t>
  </si>
  <si>
    <t>ЗТП 42-07 РП 4 ПС Н.Оскол</t>
  </si>
  <si>
    <t>ЗТП 31-33-01 РП 3 ПС Н.Оскол</t>
  </si>
  <si>
    <t>ЗТП 31-33-02 РП 3 ПС Н.Оскол</t>
  </si>
  <si>
    <t>ЗТП 32-34-04 РП 3 ПС Н.Оскол</t>
  </si>
  <si>
    <t>ЗТП 34-25-01 РП 3 ПС Н.Оскол</t>
  </si>
  <si>
    <t>ЗТП 34-25-02 РП 3 ПС Н.Оскол</t>
  </si>
  <si>
    <t>ЗТП 7-4-03 ПС Б.Ивановка</t>
  </si>
  <si>
    <t>ЗТП 8-16-01 РП Птицефабрика</t>
  </si>
  <si>
    <t>ЗТП 3-18-01 ПС Птицефабрика</t>
  </si>
  <si>
    <t>ЗТП 3-18-02 ПС Птицефабрика</t>
  </si>
  <si>
    <t>ЗТП 4-19-01 ПС Птицефабрика</t>
  </si>
  <si>
    <t>ЗТП 4-19-02 ПС Птицефабрика</t>
  </si>
  <si>
    <t>ЗТП 5-15-04 ПС Птицефабрика</t>
  </si>
  <si>
    <t>ЗТП 5-9-01 ПС Глинное</t>
  </si>
  <si>
    <t>ЗТП 5-07 ПС Н.Оскол</t>
  </si>
  <si>
    <t>ЗТП 32-35-02 РП 3 ПС Н.Оскол</t>
  </si>
  <si>
    <t>ЗТП 13-12 РП 1 ПС Н.Оскол</t>
  </si>
  <si>
    <t>ЗТП 23-27-02 РП 2 ПС Н.Оскол</t>
  </si>
  <si>
    <t>КТП 15-27-08 ПС Н.Оскол</t>
  </si>
  <si>
    <t>КТП 15-15 ПС Н.Оскол</t>
  </si>
  <si>
    <t>КТП 15-16 ПС Н.Оскол</t>
  </si>
  <si>
    <t>КТП 15-17 ПС Н.Оскол</t>
  </si>
  <si>
    <t>КТП 15-06 ПС Н.Оскол</t>
  </si>
  <si>
    <t>КТП 15-09 ПС Н.Оскол</t>
  </si>
  <si>
    <t>КТП 15-11 ПС Н.Оскол</t>
  </si>
  <si>
    <t>КТП 15-12 ПС Н.Оскол</t>
  </si>
  <si>
    <t>КТП 25-14 ПС Н.Оскол</t>
  </si>
  <si>
    <t>КТП 17-09 ПС Н.Оскол</t>
  </si>
  <si>
    <t>КТП 17-10 ПС Н.Оскол</t>
  </si>
  <si>
    <t>КТП 17-11 ПС Н.Оскол</t>
  </si>
  <si>
    <t>КТП 17-12 ПС Н.Оскол</t>
  </si>
  <si>
    <t>КТП 17-60 ПС Н.Оскол</t>
  </si>
  <si>
    <t>КТП 19-15 ПС Н.Оскол</t>
  </si>
  <si>
    <t>КТП 19-20 ПС Н.Оскол</t>
  </si>
  <si>
    <t>КТП 19-24 ПС Н.Оскол</t>
  </si>
  <si>
    <t>КТП 1-07 ПС Глинное</t>
  </si>
  <si>
    <t>КТП 1-10 ПС Птицефабрика</t>
  </si>
  <si>
    <t>КТП 1-17 ПС Птицефабрика</t>
  </si>
  <si>
    <t>КТП 1-16 ПС Птицефабрика</t>
  </si>
  <si>
    <t>КТП 25-01 ПС Н.Оскол</t>
  </si>
  <si>
    <t>КТП 25-07 ПС Н.Оскол</t>
  </si>
  <si>
    <t>КТП 25-09 ПС Н.Оскол</t>
  </si>
  <si>
    <t>КТП 25-49 ПС Н.Оскол</t>
  </si>
  <si>
    <t>КТП 29-03 ПС Н.Оскол</t>
  </si>
  <si>
    <t>КТП 29-09 ПС Н.Оскол</t>
  </si>
  <si>
    <t>КТП 35-10 ПС Н.Оскол</t>
  </si>
  <si>
    <t>КТП 29-16 ПС Н.Оскол</t>
  </si>
  <si>
    <t>КТП 29-17 ПС Н.Оскол</t>
  </si>
  <si>
    <t>КТП 35-03 ПС Н.Оскол</t>
  </si>
  <si>
    <t>КТП 35-06 ПС Н.Оскол</t>
  </si>
  <si>
    <t>КТП 35-07 ПС Н.Оскол</t>
  </si>
  <si>
    <t>КТП 35-08 ПС Н.Оскол</t>
  </si>
  <si>
    <t>КТП 35-09 ПС Н.Оскол</t>
  </si>
  <si>
    <t>КТП 19-06 ПС Н.Оскол</t>
  </si>
  <si>
    <t>КТП 19-07 ПС Н.Оскол</t>
  </si>
  <si>
    <t>КТП 19-08 ПС Н.Оскол</t>
  </si>
  <si>
    <t>КТП 19-11 ПС Н.Оскол</t>
  </si>
  <si>
    <t>КТП 35-16 ПС Н.Оскол</t>
  </si>
  <si>
    <t>КТП 35-19 ПС Н.Оскол</t>
  </si>
  <si>
    <t>КТП 3-01 ПС Серебрянка</t>
  </si>
  <si>
    <t>КТП 3-03 ПС Серебрянка</t>
  </si>
  <si>
    <t>КТП 3-04 ПС Серебрянка</t>
  </si>
  <si>
    <t>КТП 3-05 ПС Серебрянка</t>
  </si>
  <si>
    <t>КТП 3-06 ПС Серебрянка</t>
  </si>
  <si>
    <t>КТП 4-02 ПС Серебрянка</t>
  </si>
  <si>
    <t>КТП 4-03 ПС Серебрянка</t>
  </si>
  <si>
    <t>КТП 4-05 ПС Серебрянка</t>
  </si>
  <si>
    <t>КТП 4-06 ПС Серебрянка</t>
  </si>
  <si>
    <t>КТП 4-09 ПС Серебрянка</t>
  </si>
  <si>
    <t>КТП 7-03 ПС Серебрянка</t>
  </si>
  <si>
    <t>КТП 7-04 ПС Серебрянка</t>
  </si>
  <si>
    <t>КТП 7-07 ПС Серебрянка</t>
  </si>
  <si>
    <t>КТП 7-09 ПС Серебрянка</t>
  </si>
  <si>
    <t>КТП 9-11 ПС Серебрянка</t>
  </si>
  <si>
    <t>КТП 7-12 ПС Серебрянка</t>
  </si>
  <si>
    <t>КТП 7-14 ПС Серебрянка</t>
  </si>
  <si>
    <t>КТП 4-19 ПС Серебрянка</t>
  </si>
  <si>
    <t>КТП 4-20 ПС Серебрянка</t>
  </si>
  <si>
    <t>КТП 4-21 ПС Серебрянка</t>
  </si>
  <si>
    <t>КТП 4-22 ПС Серебрянка</t>
  </si>
  <si>
    <t>КТП 8-01 ПС Серебрянка</t>
  </si>
  <si>
    <t>КТП 8-03 ПС Серебрянка</t>
  </si>
  <si>
    <t>КТП 25-04 ПС Н.Оскол</t>
  </si>
  <si>
    <t>КТП 8-05 ПС Серебрянка</t>
  </si>
  <si>
    <t>КТП 8-08 ПС Серебрянка</t>
  </si>
  <si>
    <t>КТП 8-09 ПС Серебрянка</t>
  </si>
  <si>
    <t>КТП 9-03 ПС Серебрянка</t>
  </si>
  <si>
    <t>КТП 27-04 ПС Н.Оскол</t>
  </si>
  <si>
    <t>КТП 1-05 ПС Слоновка</t>
  </si>
  <si>
    <t>КТП 1-07 ПС Слоновка</t>
  </si>
  <si>
    <t>КТП 3-03 ПС Слоновка</t>
  </si>
  <si>
    <t>КТП 3-04 ПС Слоновка</t>
  </si>
  <si>
    <t>КТП 3-06 ПС Слоновка</t>
  </si>
  <si>
    <t>КТП 3-07 ПС Слоновка</t>
  </si>
  <si>
    <t>КТП 3-08 ПС Слоновка</t>
  </si>
  <si>
    <t>КТП 3-09 ПС Слоновка</t>
  </si>
  <si>
    <t>КТП 3-17 ПС Слоновка</t>
  </si>
  <si>
    <t>КТП 3-23 ПС Слоновка</t>
  </si>
  <si>
    <t>КТП 3-24 ПС Слоновка</t>
  </si>
  <si>
    <t>КТП 8-22 ПС Слоновка</t>
  </si>
  <si>
    <t>КТП 3-26 ПС Слоновка</t>
  </si>
  <si>
    <t>КТП 3-28 ПС Слоновка</t>
  </si>
  <si>
    <t>КТП 7-22 ПС Слоновка</t>
  </si>
  <si>
    <t>КТП 4-01 ПС Слоновка</t>
  </si>
  <si>
    <t>КТП 4-02 ПС Слоновка</t>
  </si>
  <si>
    <t>КТП 4-03 ПС Слоновка</t>
  </si>
  <si>
    <t>КТП 4-04 ПС Слоновка</t>
  </si>
  <si>
    <t>КТП 4-05 ПС Слоновка</t>
  </si>
  <si>
    <t>КТП 4-06 ПС Слоновка</t>
  </si>
  <si>
    <t>КТП 4-07 ПС Слоновка</t>
  </si>
  <si>
    <t>КТП 4-08 ПС Слоновка</t>
  </si>
  <si>
    <t>КТП 4-09 ПС Слоновка</t>
  </si>
  <si>
    <t>КТП 25-26 ПС Н.Оскол</t>
  </si>
  <si>
    <t>КТП 4-33 ПС Слоновка</t>
  </si>
  <si>
    <t>МТП 4-39 ПС Слоновка</t>
  </si>
  <si>
    <t>КТП 4-68 ПС Слоновка</t>
  </si>
  <si>
    <t>КТП 4-69 ПС Слоновка</t>
  </si>
  <si>
    <t>КТП 25-85 ПС Н.Оскол</t>
  </si>
  <si>
    <t>КТП 4-86 ПС Слоновка</t>
  </si>
  <si>
    <t>КТП 4-87 ПС Слоновка</t>
  </si>
  <si>
    <t>КТП 4-91 ПС Слоновка</t>
  </si>
  <si>
    <t>КТП 4-93 ПС Слоновка</t>
  </si>
  <si>
    <t>КТП 4-98 ПС Слоновка</t>
  </si>
  <si>
    <t>КТП 4-01 ПС Ярское</t>
  </si>
  <si>
    <t>КТП 3-05 ПС Слоновка</t>
  </si>
  <si>
    <t>КТП 7-25 ПС Слоновка</t>
  </si>
  <si>
    <t>КТП 7-26 ПС Слоновка</t>
  </si>
  <si>
    <t>КТП 7-27 ПС Слоновка</t>
  </si>
  <si>
    <t>КТП 8-01 ПС Слоновка</t>
  </si>
  <si>
    <t>МТП 8-03 ПС Слоновка</t>
  </si>
  <si>
    <t>КТП 8-05 ПС Слоновка</t>
  </si>
  <si>
    <t>КТП 8-06 ПС Слоновка</t>
  </si>
  <si>
    <t>КТП 8-09 ПС Слоновка</t>
  </si>
  <si>
    <t>КТП 8-10 ПС Слоновка</t>
  </si>
  <si>
    <t>КТП 8-11 ПС Слоновка</t>
  </si>
  <si>
    <t>КТП 8-15 ПС Слоновка</t>
  </si>
  <si>
    <t>КТП 8-16 ПС Слоновка</t>
  </si>
  <si>
    <t>КТП 8-17 ПС Слоновка</t>
  </si>
  <si>
    <t>КТП 8-19 ПС Слоновка</t>
  </si>
  <si>
    <t>КТП 8-21 ПС Слоновка</t>
  </si>
  <si>
    <t>КТП 1-01 ПС Птицефабрика</t>
  </si>
  <si>
    <t>КТП 1-02 ПС Птицефабрика</t>
  </si>
  <si>
    <t>КТП 1-03 ПС Птицефабрика</t>
  </si>
  <si>
    <t>КТП 1-04 ПС Птицефабрика</t>
  </si>
  <si>
    <t>КТП 1-06 ПС Птицефабрика</t>
  </si>
  <si>
    <t>КТП 1-08 ПС Птицефабрика</t>
  </si>
  <si>
    <t>КТП 1-09 ПС Птицефабрика</t>
  </si>
  <si>
    <t>КТП 1-13 ПС Птицефабрика</t>
  </si>
  <si>
    <t>КТП 1-15 ПС Птицефабрика</t>
  </si>
  <si>
    <t>КТП 1-19 ПС Птицефабрика</t>
  </si>
  <si>
    <t>КТП 1-21 ПС Птицефабрика</t>
  </si>
  <si>
    <t>КТП 1-22 ПС Птицефабрика</t>
  </si>
  <si>
    <t>КТП 2-02 ПС Птицефабрика</t>
  </si>
  <si>
    <t>КТП 2-05 ПС Птицефабрика</t>
  </si>
  <si>
    <t>КТП 2-07 ПС Птицефабрика</t>
  </si>
  <si>
    <t>КТП 1-03 ПС В.Михайловка</t>
  </si>
  <si>
    <t>КТП 8-04 ПС В.Михайловка</t>
  </si>
  <si>
    <t>КТП 1-05 ПС В.Михайловка</t>
  </si>
  <si>
    <t>КТП 1-07 ПС В.Михайловка</t>
  </si>
  <si>
    <t>КТП 1-11 ПС В.Михайловка</t>
  </si>
  <si>
    <t>КТП 1-12 ПС В.Михайловка</t>
  </si>
  <si>
    <t>КТП 1-19 ПС В.Михайловка</t>
  </si>
  <si>
    <t>КТП 1-20 ПС В.Михайловка</t>
  </si>
  <si>
    <t>КТП 1-21 ПС В.Михайловка</t>
  </si>
  <si>
    <t>КТП 1-23 ПС В.Михайловка</t>
  </si>
  <si>
    <t>КТП 1-24 ПС В.Михайловка</t>
  </si>
  <si>
    <t>КТП 8-25 ПС В.Михайловка</t>
  </si>
  <si>
    <t>КТП 2-16 ПС В.Михайловка</t>
  </si>
  <si>
    <t>КТП 3-01 ПС В.Михайловка</t>
  </si>
  <si>
    <t>КТП 3-03 ПС В.Михайловка</t>
  </si>
  <si>
    <t>КТП 3-04 ПС В.Михайловка</t>
  </si>
  <si>
    <t>КТП 3-05 ПС В.Михайловка</t>
  </si>
  <si>
    <t>КТП 3-06 ПС В.Михайловка</t>
  </si>
  <si>
    <t>КТП 3-07 ПС В.Михайловка</t>
  </si>
  <si>
    <t>КТП 3-08 ПС В.Михайловка</t>
  </si>
  <si>
    <t>МТП 4-01 ПС В.Михайловка</t>
  </si>
  <si>
    <t>КТП 4-02 ПС В.Михайловка</t>
  </si>
  <si>
    <t>КТП 4-05 ПС В.Михайловка</t>
  </si>
  <si>
    <t>КТП 4-09 ПС В.Михайловка</t>
  </si>
  <si>
    <t>КТП 5-02 ПС В.Михайловка</t>
  </si>
  <si>
    <t>КТП 8-25 ПС Слоновка</t>
  </si>
  <si>
    <t>КТП 5-06 ПС В.Михайловка</t>
  </si>
  <si>
    <t>КТП 5-12 ПС В.Михайловка</t>
  </si>
  <si>
    <t>КТП 5-13 ПС В.Михайловка</t>
  </si>
  <si>
    <t>КТП 6-03 ПС В.Михайловка</t>
  </si>
  <si>
    <t>КТП 6-05 ПС В.Михайловка</t>
  </si>
  <si>
    <t>КТП 6-06 ПС В.Михайловка</t>
  </si>
  <si>
    <t>КТП 6-07 ПС В.Михайловка</t>
  </si>
  <si>
    <t>КТП 7-14 ПС В.Михайловка</t>
  </si>
  <si>
    <t>КТП 7-15 ПС В.Михайловка</t>
  </si>
  <si>
    <t>КТП 7-16 ПС В.Михайловка</t>
  </si>
  <si>
    <t>КТП 7-17 ПС В.Михайловка</t>
  </si>
  <si>
    <t>КТП 7-18 ПС В.Михайловка</t>
  </si>
  <si>
    <t>КТП 17-13 РП 1 ПС Н.Оскол</t>
  </si>
  <si>
    <t>КТП 7-22 ПС В.Михайловка</t>
  </si>
  <si>
    <t>КТП 8-01 ПС В.Михайловка</t>
  </si>
  <si>
    <t>КТП 8-09 ПС В.Михайловка</t>
  </si>
  <si>
    <t>КТП 8-16 ПС В.Михайловка</t>
  </si>
  <si>
    <t>КТП 1-01 ПС Ярское</t>
  </si>
  <si>
    <t>КТП 1-02 ПС Ярское</t>
  </si>
  <si>
    <t>КТП 1-03 ПС Ярское</t>
  </si>
  <si>
    <t>КТП 1-06 ПС Ярское</t>
  </si>
  <si>
    <t>КТП 1-08 ПС Ярское</t>
  </si>
  <si>
    <t>КТП 1-12 ПС Ярское</t>
  </si>
  <si>
    <t>КТП 1-13 ПС Ярское</t>
  </si>
  <si>
    <t>КТП 1-16 ПС Ярское</t>
  </si>
  <si>
    <t>КТП 1-17 ПС Ярское</t>
  </si>
  <si>
    <t>КТП 1-18 ПС Ярское</t>
  </si>
  <si>
    <t>КТП 2-01 ПС Ярское</t>
  </si>
  <si>
    <t>КТП 2-02 ПС Ярское</t>
  </si>
  <si>
    <t>КТП 2-03 ПС Ярское</t>
  </si>
  <si>
    <t>КТП 2-04 ПС Ярское</t>
  </si>
  <si>
    <t>КТП 2-05 ПС Ярское</t>
  </si>
  <si>
    <t>КТП 2-06 ПС Ярское</t>
  </si>
  <si>
    <t>КТП 2-07 ПС Ярское</t>
  </si>
  <si>
    <t>КТП 2-08 ПС Ярское</t>
  </si>
  <si>
    <t>КТП 2-10 ПС Ярское</t>
  </si>
  <si>
    <t>КТП 3-01 ПС Ярское</t>
  </si>
  <si>
    <t>КТП 3-07 ПС Ярское</t>
  </si>
  <si>
    <t>КТП 1-01 ПС Б.Ивановка</t>
  </si>
  <si>
    <t>КТП 1-02 ПС Б.Ивановка</t>
  </si>
  <si>
    <t>КТП 1-03 ПС Б.Ивановка</t>
  </si>
  <si>
    <t>КТП 1-09 ПС Б.Ивановка</t>
  </si>
  <si>
    <t>КТП 1-10 ПС Б.Ивановка</t>
  </si>
  <si>
    <t>КТП 1-11 ПС Б.Ивановка</t>
  </si>
  <si>
    <t>КТП 1-12 ПС Б.Ивановка</t>
  </si>
  <si>
    <t>КТП 1-15 ПС Б.Ивановка</t>
  </si>
  <si>
    <t>КТП 1-17 ПС Б.Ивановка</t>
  </si>
  <si>
    <t>КТП 1-24 ПС Б.Ивановка</t>
  </si>
  <si>
    <t>КТП 2-11 ПС Б.Ивановка</t>
  </si>
  <si>
    <t>КТП 2-12 ПС Б.Ивановка</t>
  </si>
  <si>
    <t>КТП 2-13 ПС Б.Ивановка</t>
  </si>
  <si>
    <t>КТП 2-14 ПС Б.Ивановка</t>
  </si>
  <si>
    <t>КТП 2-15 ПС Б.Ивановка</t>
  </si>
  <si>
    <t>КТП 2-17 ПС Б.Ивановка</t>
  </si>
  <si>
    <t>КТП 2-18 ПС Б.Ивановка</t>
  </si>
  <si>
    <t>КТП 2-20 ПС Б.Ивановка</t>
  </si>
  <si>
    <t>КТП 3-01 ПС Б.Ивановка</t>
  </si>
  <si>
    <t>КТП 3-49 ПС Б.Ивановка</t>
  </si>
  <si>
    <t>КТП 4-02 ПС Б.Ивановка</t>
  </si>
  <si>
    <t>КТП 4-36 ПС Б.Ивановка</t>
  </si>
  <si>
    <t>КТП 4-60 ПС Б.Ивановка</t>
  </si>
  <si>
    <t>КТП 4-61 ПС Б.Ивановка</t>
  </si>
  <si>
    <t>КТП 4-62 ПС Б.Ивановка</t>
  </si>
  <si>
    <t>КТП 4-70 ПС Б.Ивановка</t>
  </si>
  <si>
    <t>КТП 4-86 ПС Б.Ивановка</t>
  </si>
  <si>
    <t>КТП 4-87 ПС Б.Ивановка</t>
  </si>
  <si>
    <t>КТП 4-88 ПС Б.Ивановка</t>
  </si>
  <si>
    <t>КТП 5-01 ПС Б.Ивановка</t>
  </si>
  <si>
    <t>КТП 5-02 ПС Б.Ивановка</t>
  </si>
  <si>
    <t>КТП 5-03 ПС Б.Ивановка</t>
  </si>
  <si>
    <t>КТП 5-04 ПС Б.Ивановка</t>
  </si>
  <si>
    <t>КТП 6-02 ПС Б.Ивановка</t>
  </si>
  <si>
    <t>КТП 7-05 ПС Б.Ивановка</t>
  </si>
  <si>
    <t>КТП 7-06 ПС Б.Ивановка</t>
  </si>
  <si>
    <t>КТП 7-71 ПС Б.Ивановка</t>
  </si>
  <si>
    <t>КТП 7-91 ПС Б.Ивановка</t>
  </si>
  <si>
    <t>КТП 1-01 ПС Глинное</t>
  </si>
  <si>
    <t>КТП 1-02 ПС Глинное</t>
  </si>
  <si>
    <t>КТП 1-03 ПС Глинное</t>
  </si>
  <si>
    <t>КТП 1-04 ПС Глинное</t>
  </si>
  <si>
    <t>КТП 1-05 ПС Глинное</t>
  </si>
  <si>
    <t>КТП 2-01 ПС Глинное</t>
  </si>
  <si>
    <t>КТП 2-03 ПС Глинное</t>
  </si>
  <si>
    <t>КТП 7-01 ПС Глинное</t>
  </si>
  <si>
    <t>КТП 7-02 ПС Глинное</t>
  </si>
  <si>
    <t>КТП 7-03 ПС Глинное</t>
  </si>
  <si>
    <t>КТП 7-04 ПС Глинное</t>
  </si>
  <si>
    <t>КТП 7-05 ПС Глинное</t>
  </si>
  <si>
    <t>КТП 7-07 ПС Глинное</t>
  </si>
  <si>
    <t>КТП 7-08 ПС Глинное</t>
  </si>
  <si>
    <t>КТП 13-02 РП 1 ПС Н.Оскол</t>
  </si>
  <si>
    <t>КТП 13-01 ПС Н.Оскол</t>
  </si>
  <si>
    <t>КТП 25-02 ПС Н.Оскол</t>
  </si>
  <si>
    <t>КТП 15-05 ПС Н.Оскол</t>
  </si>
  <si>
    <t>КТП 15-02 ПС Н.Оскол</t>
  </si>
  <si>
    <t>КТП 25-48 ПС Н.Оскол</t>
  </si>
  <si>
    <t>КТП 11-03 РП 1 ПС Н.Оскол</t>
  </si>
  <si>
    <t>КТП 16-01 РП 1 ПС Н.Оскол</t>
  </si>
  <si>
    <t>КТП 16-02 РП 1 ПС Н.Оскол</t>
  </si>
  <si>
    <t>КТП 13-06 РП 1 ПС Н.Оскол</t>
  </si>
  <si>
    <t>КТП 13-14 РП 1 ПС Н.Оскол</t>
  </si>
  <si>
    <t>КТП 13-16 РП 1 ПС Н.Оскол</t>
  </si>
  <si>
    <t>КТП 14-02 РП 1 ПС Н.Оскол</t>
  </si>
  <si>
    <t>КТП 14-14 РП 1 ПС Н.Оскол</t>
  </si>
  <si>
    <t>КТП 17-10 РП 1 ПС Н.Оскол</t>
  </si>
  <si>
    <t>КТП 21-01 РП 2 ПС Н.Оскол</t>
  </si>
  <si>
    <t>КТП 21-03 РП 2 ПС Н.Оскол</t>
  </si>
  <si>
    <t>КТП 26-03 РП 2 ПС Н.Оскол</t>
  </si>
  <si>
    <t>КТП 26-05 РП 2 ПС Н.Оскол</t>
  </si>
  <si>
    <t>КТП 26-10 РП 2 ПС Н.Оскол</t>
  </si>
  <si>
    <t>КТП 42-04 РП 4 ПС Н.Оскол</t>
  </si>
  <si>
    <t>КТП 42-05 РП 4 ПС Н.Оскол</t>
  </si>
  <si>
    <t>КТП 3-17 ПС Серебрянка</t>
  </si>
  <si>
    <t>КТП 3-18 ПС Серебрянка</t>
  </si>
  <si>
    <t>КТП 3-19 ПС Серебрянка</t>
  </si>
  <si>
    <t>КТП 2-03 ПС В.Михайловка</t>
  </si>
  <si>
    <t>КТП 2-17 ПС В.Михайловка</t>
  </si>
  <si>
    <t>КТП 2-20 ПС В.Михайловка</t>
  </si>
  <si>
    <t>КТП 6-04 ПС В.Михайловка</t>
  </si>
  <si>
    <t>КТП 1-03 ПС Н.Оскол</t>
  </si>
  <si>
    <t>ЗТП 15-03 ПС Н.Оскол</t>
  </si>
  <si>
    <t>ЗТП 15-04 ПС Н.Оскол</t>
  </si>
  <si>
    <t>КТП 17-12 РП 1 ПС Н.Оскол</t>
  </si>
  <si>
    <t>КТП 17-03 РП 1 ПС Н.Оскол</t>
  </si>
  <si>
    <t>КТП 17-04 РП 1 ПС Н.Оскол</t>
  </si>
  <si>
    <t>КТП 3-39 ПС Б.Ивановка</t>
  </si>
  <si>
    <t>КТП 8-06 ПС Серебрянка</t>
  </si>
  <si>
    <t>КТП 2-14 ПС В.Михайловка</t>
  </si>
  <si>
    <t>КТП 2-10 ПС В.Михайловка</t>
  </si>
  <si>
    <t>КТП 2-25 ПС В.Михайловка</t>
  </si>
  <si>
    <t>КТП 19-25 ПС Н.Оскол</t>
  </si>
  <si>
    <t>КТП 1-20 ПС Птицефабрика</t>
  </si>
  <si>
    <t>ЗТП 1-11 ПС Птицефабрика</t>
  </si>
  <si>
    <t>КТП 19-19 ПС Н.Оскол</t>
  </si>
  <si>
    <t>КТП 35-05 ПС Н.Оскол</t>
  </si>
  <si>
    <t>КТП 35-18 ПС Н.Оскол</t>
  </si>
  <si>
    <t>КТП 1-18 ПС Б.Ивановка</t>
  </si>
  <si>
    <t>КТП 2-41 ПС В.Михайловка</t>
  </si>
  <si>
    <t>КТП 11-08 ПС Птицефабрика</t>
  </si>
  <si>
    <t>КТП 7-24 ПС Слоновка</t>
  </si>
  <si>
    <t>КТП 2-04 ПС Птицефабрика</t>
  </si>
  <si>
    <t>КТП 3-09 ПС В.Михайловка</t>
  </si>
  <si>
    <t>КТП 26-16 РП 2 ПС Н.Оскол</t>
  </si>
  <si>
    <t>КТП 42-01 РП 4 ПС Н.Оскол</t>
  </si>
  <si>
    <t>КТП 42-03 РП 4 ПС Н.Оскол</t>
  </si>
  <si>
    <t>КТП 13-05 РП 1 ПС Н.Оскол</t>
  </si>
  <si>
    <t>КТП 17-11 РП 1 ПС Н.Оскол</t>
  </si>
  <si>
    <t>МТП 1-08 ПС Глинное</t>
  </si>
  <si>
    <t>МТП 35-02 ПС Н.Оскол</t>
  </si>
  <si>
    <t>МТП 19-10 ПС Н.Оскол</t>
  </si>
  <si>
    <t>МТП 9-13 ПС Серебрянка</t>
  </si>
  <si>
    <t>МТП 8-02 ПС Слоновка</t>
  </si>
  <si>
    <t>МТП 8-20 ПС Слоновка</t>
  </si>
  <si>
    <t>МТП 8-15 ПС В.Михайловка</t>
  </si>
  <si>
    <t>МТП 3-02 ПС В.Михайловка</t>
  </si>
  <si>
    <t>МТП 8-17 ПС В.Михайловка</t>
  </si>
  <si>
    <t>МТП 8-27 ПС В.Михайловка</t>
  </si>
  <si>
    <t>МТП 8-32 ПС В.Михайловка</t>
  </si>
  <si>
    <t>КТП 4-59 ПС Б.Ивановка</t>
  </si>
  <si>
    <t>МТП 4-65 ПС Б.Ивановка</t>
  </si>
  <si>
    <t>МТП 2-05 ПС Глинное</t>
  </si>
  <si>
    <t>КТП 3-04 ПС Глинное</t>
  </si>
  <si>
    <t>КТП 3-6-02 ПС Глинное</t>
  </si>
  <si>
    <t>КТП 3-6-03 ПС Глинное</t>
  </si>
  <si>
    <t>ЗТП 11-05 РП 1 ПС Н.Оскол</t>
  </si>
  <si>
    <t>КТП 13-09 РП 1 ПС Н.Оскол</t>
  </si>
  <si>
    <t>КТП 14-05 РП 1 ПС Н.Оскол</t>
  </si>
  <si>
    <t>КТП 26-23 РП 2 ПС Н.Оскол</t>
  </si>
  <si>
    <t>КТП 1-01 ПС В.Михайловка</t>
  </si>
  <si>
    <t>КТП 5-04 ПС Глинное</t>
  </si>
  <si>
    <t>КТП 1-2-01 РП Приосколье</t>
  </si>
  <si>
    <t>КТП 2-06 ПС В.Михайловка</t>
  </si>
  <si>
    <t>КТП 2-01 ПС Птицефабрика</t>
  </si>
  <si>
    <t>КТП 27-01 РП 2 ПС Н.Оскол</t>
  </si>
  <si>
    <t>КТП 29-18 ПС Н.Оскол</t>
  </si>
  <si>
    <t>КТП 1-19-09 ПС Глинное</t>
  </si>
  <si>
    <t>КТП 9-10 ПС Серебрянка</t>
  </si>
  <si>
    <t>КТП 2-24 ПС В.Михайловка</t>
  </si>
  <si>
    <t>КТП 5-06 ПС Н.Оскол</t>
  </si>
  <si>
    <t>КТП 25-05 ПС Н.Оскол</t>
  </si>
  <si>
    <t>КТП 25-10 ПС Н.Оскол</t>
  </si>
  <si>
    <t>КТП 27-03 ПС Н.Оскол</t>
  </si>
  <si>
    <t>КТП 13-11 РП 1 ПС Н.Оскол</t>
  </si>
  <si>
    <t>КТП 13-17 РП 1 ПС Н.Оскол</t>
  </si>
  <si>
    <t>КТП 13-18 РП 1 ПС Н.Оскол</t>
  </si>
  <si>
    <t>КТП 5-13 ПС Н.Оскол</t>
  </si>
  <si>
    <t>КТП 14-12 РП 1 ПС Н.Оскол</t>
  </si>
  <si>
    <t>КТП 29-10 ПС Н.Оскол</t>
  </si>
  <si>
    <t>КТП 14-18 РП 1 ПС Н.Оскол</t>
  </si>
  <si>
    <t>КТП 26-24 РП 2 ПС Н.Оскол</t>
  </si>
  <si>
    <t>КТП 4-04 ПС Глинное</t>
  </si>
  <si>
    <t>КТП 4-8-02 ПС Глинное</t>
  </si>
  <si>
    <t>КТП 4-8-03 ПС Глинное</t>
  </si>
  <si>
    <t>КТП 11-04 ПС Птицефабрика</t>
  </si>
  <si>
    <t>КТП 15-02 ПС Птицефабрика</t>
  </si>
  <si>
    <t>КТП 4-01 РП Птицефабрика</t>
  </si>
  <si>
    <t>КТП 5-01 РП Птицефабрика</t>
  </si>
  <si>
    <t>ЗТП 5-07 РП Птицефабрика</t>
  </si>
  <si>
    <t>ЗТП 20-26-14 РП 2 ПС Н.Оскол</t>
  </si>
  <si>
    <t>ЗТП 14-16 РП 1 ПС Н.Оскол</t>
  </si>
  <si>
    <t>ЗТП 35-32-01 РП 3 ПС Н.Оскол</t>
  </si>
  <si>
    <t>ЗТП 7-17-01 РП Птицефабрика</t>
  </si>
  <si>
    <t>ЗТП 7-17-02 РП Птицефабрика</t>
  </si>
  <si>
    <t>ЗТП 7-17-03 РП Птицефабрика</t>
  </si>
  <si>
    <t>ЗТП 12-15-01 РП 1 ПС Н.Оскол</t>
  </si>
  <si>
    <t>ЗТП 12-15-02 РП 1 ПС Н.Оскол</t>
  </si>
  <si>
    <t>ЗТП 7-17-04 РП Птицефабрика</t>
  </si>
  <si>
    <t>ЗТП 8-16-02 РП Птицефабрика</t>
  </si>
  <si>
    <t>ЗТП 15-01 ПС Н.Оскол</t>
  </si>
  <si>
    <t>ЗТП 32-34-06 РП 3 ПС Н.Оскол</t>
  </si>
  <si>
    <t>ЗТП 5-6-01 РП Приосколье</t>
  </si>
  <si>
    <t>ЗТП 3-4-01 РП Приосколье</t>
  </si>
  <si>
    <t>ЗТП 11-12-01 РП Приосколье</t>
  </si>
  <si>
    <t>ЗТП 7-8-01 РП Приосколье</t>
  </si>
  <si>
    <t>ЗТП 11-21-01 ПС Птицефабрика</t>
  </si>
  <si>
    <t>ЗТП 1-2-04 РП Птицефабрика</t>
  </si>
  <si>
    <t>ЗТП 1-2-05 РП Птицефабрика</t>
  </si>
  <si>
    <t>ЗТП 1-2-06 РП Птицефабрика</t>
  </si>
  <si>
    <t>ЗТП 1-2-07 РП Птицефабрика</t>
  </si>
  <si>
    <t>ЗТП 3-4-02 РП Птицефабрика</t>
  </si>
  <si>
    <t>ЗТП 5-6-02 РП Птицефабрика</t>
  </si>
  <si>
    <t>ЗТП 5-6-03 РП Птицефабрика</t>
  </si>
  <si>
    <t>ЗТП 5-04 РП Птицефабрика</t>
  </si>
  <si>
    <t>ЗТП 15-18-01 РП Птицефабрика</t>
  </si>
  <si>
    <t>ЗТП 15-18-02 РП Птицефабрика</t>
  </si>
  <si>
    <t>КТП 15-07 ПС Н.Оскол</t>
  </si>
  <si>
    <t>БКТП 5-9-02 ПС Глинное</t>
  </si>
  <si>
    <t>БКТП 5-15-05 ПС Птицефабрика</t>
  </si>
  <si>
    <t>КТП 14-04 РП 1 ПС Н.Оскол</t>
  </si>
  <si>
    <t>МТП 8-07 ПС Слоновка</t>
  </si>
  <si>
    <t>КТП 27-01 ПС Н.Оскол</t>
  </si>
  <si>
    <t>КТП 2-12 ПС В.Михайловка</t>
  </si>
  <si>
    <t>КТП 17-07 РП 1 ПС Н.Оскол</t>
  </si>
  <si>
    <t>КТП 8-04 ПС Глинное</t>
  </si>
  <si>
    <t>КТП 3-17-09 ПС Серебрянка</t>
  </si>
  <si>
    <t>ЗТП 11-21-05 ПС Птицефабрика</t>
  </si>
  <si>
    <t>ЗТП 11-21-02 ПС Птицефабрика</t>
  </si>
  <si>
    <t>КТП 1-04 ПС Б.Ивановка</t>
  </si>
  <si>
    <t>КТП 8-06 ПС Глинное</t>
  </si>
  <si>
    <t>КТП 5-8-05 ПС Глинное</t>
  </si>
  <si>
    <t>КТП 5-15-03 ПС Птицефабрика</t>
  </si>
  <si>
    <t>КТП 13-24 РП 1 ПС Н.Оскол</t>
  </si>
  <si>
    <t>КТП 3-20 ПС Серебрянка</t>
  </si>
  <si>
    <t>КТП 2-27 ПС В.Михайловка</t>
  </si>
  <si>
    <t>КТП 5-8-07 ПС Глинное</t>
  </si>
  <si>
    <t>КТП 5-9-03 ПС Глинное</t>
  </si>
  <si>
    <t>МТП 2-10 ПС Птицефабрика</t>
  </si>
  <si>
    <t>КТП 11-01 ПС Н.Оскол</t>
  </si>
  <si>
    <t>КТП 1-22 ПС Б.Ивановка</t>
  </si>
  <si>
    <t>КТП 5-6-03 ПС Слоновка</t>
  </si>
  <si>
    <t>КТП 5-6-05 ПС Слоновка</t>
  </si>
  <si>
    <t>КТП 1-2-02 РП Приосколье</t>
  </si>
  <si>
    <t>КТП 8-16-03 РП Птицефабрика</t>
  </si>
  <si>
    <t>КТП 5-6-06 РП Птицефабрика</t>
  </si>
  <si>
    <t>КТП 8-16-04 РП Птицефабрика</t>
  </si>
  <si>
    <t>КТП 1-05 ПС Б.Ивановка</t>
  </si>
  <si>
    <t>КТП 19-04 ПС Н.Оскол</t>
  </si>
  <si>
    <t>ЗТП 4-11-06 РП Птицефабрика</t>
  </si>
  <si>
    <t>ЗТП 4-11-07 РП Птицефабрика</t>
  </si>
  <si>
    <t>КТП 2-51 ПС В.Михайловка</t>
  </si>
  <si>
    <t>КТП 3-6-05 ПС Глинное</t>
  </si>
  <si>
    <t>КТП 3-06 ПС Глинное</t>
  </si>
  <si>
    <t>КТП 4-8-05 ПС Глинное</t>
  </si>
  <si>
    <t>КТП 1-2-03 РП Приосколье</t>
  </si>
  <si>
    <t>КТП 1-2-04 РП Приосколье</t>
  </si>
  <si>
    <t>КТП 13-21 РП 1 ПС Н.Оскол</t>
  </si>
  <si>
    <t>КТП 7-06 ПС Слоновка</t>
  </si>
  <si>
    <t>КТП 2-31 ПС В.Михайловка</t>
  </si>
  <si>
    <t>КТП 1-28 ПС В.Михайловка</t>
  </si>
  <si>
    <t>КТП 26-42-21 РП 2 ПС Н.Оскол</t>
  </si>
  <si>
    <t>КТП 5-6-01 ПС Слоновка</t>
  </si>
  <si>
    <t>КТП 5-6-02 ПС Слоновка</t>
  </si>
  <si>
    <t>КТП 7-4-28 ПС Слоновка</t>
  </si>
  <si>
    <t>КТП 1-11-09 РП Птицефабрика</t>
  </si>
  <si>
    <t>КТП 15-06 ПС Птицефабрика</t>
  </si>
  <si>
    <t>КТП 7-05 ПС Серебрянка</t>
  </si>
  <si>
    <t>КТП 35-03 РП 3 ПС Н.Оскол</t>
  </si>
  <si>
    <t>КТП 42-09 РП 4 ПС Н.Оскол</t>
  </si>
  <si>
    <t>СТП 3-03 ПС Ярское</t>
  </si>
  <si>
    <t>СТП 6-03 ПС Б.Ивановка</t>
  </si>
  <si>
    <t>СТП 15-18 ПС Н.Оскол</t>
  </si>
  <si>
    <t>КТП 34-03 РП-3 ПС Н.Оскол</t>
  </si>
  <si>
    <t>КТП 26-25 РП-2 ПС Н.Оскол</t>
  </si>
  <si>
    <t>КТП 4-04 ПС Б.Ивановка</t>
  </si>
  <si>
    <t>КТП 7-01 ПС Серебрянка</t>
  </si>
  <si>
    <t>КТП 5-6-06 ПС Слоновка</t>
  </si>
  <si>
    <t>КТП 4-02 ПС Ярское</t>
  </si>
  <si>
    <t>СТП 9-02 ПС Серебрянка</t>
  </si>
  <si>
    <t>КТП 13-22 РП-1 ПС Н.Оскол</t>
  </si>
  <si>
    <t>КТП 23-27-03 РП-2 ПС Н.Оскол</t>
  </si>
  <si>
    <t>КТП 5-6-08 ПС Слоновка</t>
  </si>
  <si>
    <t>КТП 13-23 РП-1 ПС Н.Оскол</t>
  </si>
  <si>
    <t>КТП 9-01 ПС Птицефабрика</t>
  </si>
  <si>
    <t>КТП 14-01 ПС Птицефабрика</t>
  </si>
  <si>
    <t>КТП 2-26 ПС В.Михайловка</t>
  </si>
  <si>
    <t>КТП 2-22 ПС В.Михайловка</t>
  </si>
  <si>
    <t>КТП 2-28 ПС В.Михайловка</t>
  </si>
  <si>
    <t>КТП 8-27 ПС Слоновка</t>
  </si>
  <si>
    <t>КТП 2-08 пс В.Михайловка</t>
  </si>
  <si>
    <t>СТП 4-10 пс В.Михайловка</t>
  </si>
  <si>
    <t>КТП 2-19 ПС В.Михайловка</t>
  </si>
  <si>
    <t>КТП 2-05 ПС В.Михайловка</t>
  </si>
  <si>
    <t>КТП 4-11 пс В.Михайловка</t>
  </si>
  <si>
    <t>СТП 4-01 ПС Серебрянка</t>
  </si>
  <si>
    <t>КТП 27-05 пс Н.Оскол</t>
  </si>
  <si>
    <t>КТП 15-20 ПС Н.Оскол</t>
  </si>
  <si>
    <t>СТП 4-13 ПС Серебрянка</t>
  </si>
  <si>
    <t>СТП 4-05 ПС Ярское</t>
  </si>
  <si>
    <t>КТП 42-10 РП 4 ПС Н.Оскол</t>
  </si>
  <si>
    <t>КТП 8-26 ПС Слоновка</t>
  </si>
  <si>
    <t>КТП 8-28 ПС Слоновка</t>
  </si>
  <si>
    <t>КТП 8-29 ПС Слоновка</t>
  </si>
  <si>
    <t>КТП 42-11 РП 4 ПС Н.Оскол</t>
  </si>
  <si>
    <t>КТП 1-4-20 ПС Ярское</t>
  </si>
  <si>
    <t>КТП 26-17 РП-2 ПС Н.Оскол</t>
  </si>
  <si>
    <t>КТП 8-11 ПС Серебрянка</t>
  </si>
  <si>
    <t>КТП 20-05 РП-2 ПС Н.Оскол</t>
  </si>
  <si>
    <t>КТП 20-16 РП-2 ПС Н.Оскол</t>
  </si>
  <si>
    <t>КТП 20-04 РП-2 ПС Н.Оскол</t>
  </si>
  <si>
    <t>КТП 20-26-06 РП-2 ПС Н.Оскол</t>
  </si>
  <si>
    <t>КТП 20-35-15 РП-2 ПС Н.Оскол</t>
  </si>
  <si>
    <t>КТП 20-12 РП-2 ПС Н.Оскол</t>
  </si>
  <si>
    <t>КТП 20-26-13 РП-2 ПС Н.Оскол</t>
  </si>
  <si>
    <t>КТП 3-18-03 ПС Птицефабрика</t>
  </si>
  <si>
    <t>КТП 20-34-02 РП-2 ПС Н.Оскол</t>
  </si>
  <si>
    <t>КТП 13-25 РП-1 ПС Н.Оскол</t>
  </si>
  <si>
    <t>СТП 9-15 ПС Серебрянка</t>
  </si>
  <si>
    <t>КТП 2-11 ПС В.Михайловка</t>
  </si>
  <si>
    <t>КТП 35-20 ПС Н.Оскол</t>
  </si>
  <si>
    <t>СТП 9-16 ПС Серебрянка</t>
  </si>
  <si>
    <t>СТП 4-12 ПС Серебрянка</t>
  </si>
  <si>
    <t>КТП 29-04 ПС Н.Оскол</t>
  </si>
  <si>
    <t>КТП 29-05 ПС Н.Оскол</t>
  </si>
  <si>
    <t>КТП 29-06 ПС Н.Оскол</t>
  </si>
  <si>
    <t>КТП 29-07 ПС Н.Оскол</t>
  </si>
  <si>
    <t>КТП 2-04 ПС В.Михайловка</t>
  </si>
  <si>
    <t>КТП 1-04 ПС Слоновка</t>
  </si>
  <si>
    <t>КТП 21-04 РП 2 ПС Н.Оскол</t>
  </si>
  <si>
    <t>СТП 1-23 ПС Птицефабрика</t>
  </si>
  <si>
    <t>ЗТП №101 ПС Александровка</t>
  </si>
  <si>
    <t>ЗТП №1101 ПС Прелестное</t>
  </si>
  <si>
    <t>ЗТП №203 ПС Прелестное</t>
  </si>
  <si>
    <t>ЗТП №504 ПС Холодное</t>
  </si>
  <si>
    <t>КТП №412 ПС Прелестное</t>
  </si>
  <si>
    <t>КТП №704 ПС Прелестное</t>
  </si>
  <si>
    <t>КТП №1205 РП Прохоровка</t>
  </si>
  <si>
    <t>КТП №101 ПС Радьковка</t>
  </si>
  <si>
    <t>КТП №102 ПС Радьковка</t>
  </si>
  <si>
    <t>КТП №103 ПС Радьковка</t>
  </si>
  <si>
    <t>КТП №104 ВЛ-10 №1 ПС-35 Радьковка</t>
  </si>
  <si>
    <t>КТП №106 ВЛ-10 №1 ПС-35 Радьковка</t>
  </si>
  <si>
    <t>КТП №107 ВЛ-10 №1 ПС-35 Радьковка</t>
  </si>
  <si>
    <t>КТП №108 ВЛ-10 №1 ПС-35 Радьковка</t>
  </si>
  <si>
    <t>КТП №109 ВЛ-10 №1 ПС-35 Радьковка</t>
  </si>
  <si>
    <t>КТП №110 ВЛ-10 №1 ПС-35 Радьковка</t>
  </si>
  <si>
    <t>КТП №111 ВЛ-10 №1 ПС-35 Радьковка</t>
  </si>
  <si>
    <t>КТП №112 ВЛ-10 №1 ПС-35 Радьковка</t>
  </si>
  <si>
    <t>КТП №113 ВЛ-10 №1 ПС-35 Радьковка</t>
  </si>
  <si>
    <t>КТП №115 ВЛ-10 №1 ПС-35 Радьковка</t>
  </si>
  <si>
    <t>КТП №116 ВЛ-10 №1 ПС-35 Радьковка</t>
  </si>
  <si>
    <t>КТП №201 ВЛ-10 №2 ПС-35 Радьковка</t>
  </si>
  <si>
    <t>КТП №202 ВЛ-10 №2 ПС-35 Радьковка</t>
  </si>
  <si>
    <t>КТП №203 ВЛ-10 №2 ПС-35 Радьковка</t>
  </si>
  <si>
    <t>КТП №204 ВЛ-10 №2 ПС-35 Радьковка</t>
  </si>
  <si>
    <t>КТП №206 ВЛ-10 №2 ПС-35 Радьковка</t>
  </si>
  <si>
    <t>КТП №207 ВЛ-10 №2 ПС-35 Радьковка</t>
  </si>
  <si>
    <t>КТП №209 ВЛ-10 №2 ПС-35 Радьковка</t>
  </si>
  <si>
    <t>КТП №210 ВЛ-10 №2 ПС-35 Радьковка</t>
  </si>
  <si>
    <t>КТП №211 ВЛ-10 №2 ПС-35 Радьковка</t>
  </si>
  <si>
    <t>КТП №215 ВЛ-10 №2 ПС-35 Радьковка</t>
  </si>
  <si>
    <t>КТП №616 ПС Александровка</t>
  </si>
  <si>
    <t>КТП 617 ПС Александровка</t>
  </si>
  <si>
    <t>КТП №614 ВЛ-10 №6 ПС-110/35/10 Александр</t>
  </si>
  <si>
    <t>КТП №611 ВЛ-10 №6 ПС-110/35/10 Александр</t>
  </si>
  <si>
    <t>КТП №606 ВЛ-10 №6 ПС-110/35/10 Алекса</t>
  </si>
  <si>
    <t>КТП №605 ВЛ-10 №6 ПС-110/35/10 Александ</t>
  </si>
  <si>
    <t>КТП №223 ВЛ-10 №2 ПС-35 Радьковка</t>
  </si>
  <si>
    <t>КТП №225 ВЛ-10 №2 ПС-35 Радьковка</t>
  </si>
  <si>
    <t>КТП №226 ВЛ-10 №2 ПС-35 Радьковка</t>
  </si>
  <si>
    <t>КТП №227 ВЛ-10 №2 ПС-35 Радьковка</t>
  </si>
  <si>
    <t>КТП №613 ВЛ-10 №6 ПС-110/35/10 Александр</t>
  </si>
  <si>
    <t>КТП №615 ВЛ-10 №6 ПС-110/35/10 Александр</t>
  </si>
  <si>
    <t>КТП №301 ВЛ-10 №3 ПС-35 Радьковка</t>
  </si>
  <si>
    <t>КТП №302 ВЛ-10 №3 ПС-35 Радьковка</t>
  </si>
  <si>
    <t>КТП №303 ВЛ-10 №3 ПС-35 Радьковка</t>
  </si>
  <si>
    <t>КТП №304 ВЛ-10 №3 ПС-35 Радьковка</t>
  </si>
  <si>
    <t>КТП №305 ВЛ-10 №3 ПС-35 Радьковка</t>
  </si>
  <si>
    <t>КТП №306 ВЛ-10 №3 ПС-35 Радьковка</t>
  </si>
  <si>
    <t>КТП №307 ВЛ-10 №3 ПС-35 Радьковка</t>
  </si>
  <si>
    <t>КТП №310 ВЛ-10 №3 ПС-35 Радьковка</t>
  </si>
  <si>
    <t>МТП №311 ВЛ-10 №3 ПС-35 Радьковка</t>
  </si>
  <si>
    <t>КТП №313 ВЛ-10 №3 ПС-35 Радьковка</t>
  </si>
  <si>
    <t>КТП №314 ВЛ-10 №3 ПС-35 Радьковка</t>
  </si>
  <si>
    <t>КТП №315 ВЛ-10 №3 ПС-35 Радьковка</t>
  </si>
  <si>
    <t>КТП №316 ВЛ-10 №3 ПС-35 Радьковка</t>
  </si>
  <si>
    <t>КТП №317 ВЛ-10 №3 ПС-35 Радьковка</t>
  </si>
  <si>
    <t>КТП №318 ВЛ-10 №3 ПС-35 Радьковка</t>
  </si>
  <si>
    <t>КТП №319 ВЛ-10 №3 ПС-35 Радьковка</t>
  </si>
  <si>
    <t>КТП №323 ВЛ-10 №3 ПС-35 Радьковка</t>
  </si>
  <si>
    <t>КТП №401 ВЛ-10 №4 ПС-35 Радьковка</t>
  </si>
  <si>
    <t>КТП №402 ВЛ-10 №4 ПС-35 Радьковка</t>
  </si>
  <si>
    <t>КТП №403 ВЛ-10 №4 ПС-35 Радьковка</t>
  </si>
  <si>
    <t>КТП №404 ВЛ-10 №4 ПС-35 Радьковка</t>
  </si>
  <si>
    <t>КТП №702 ВЛ-10 №7 ПС-35 Подольхи</t>
  </si>
  <si>
    <t>КТП №406 ВЛ-10 №4 ПС-35 Радьковка</t>
  </si>
  <si>
    <t>КТП №407 ВЛ-10 №4 ПС-35 Радьковка</t>
  </si>
  <si>
    <t>КТП №408 ВЛ-10 №4 ПС-35 Радьковка</t>
  </si>
  <si>
    <t>КТП №411 ВЛ-10 №4 ПС-35 Радьковка</t>
  </si>
  <si>
    <t>КТП №412 ВЛ-10 №4 ПС-35 Радьковка</t>
  </si>
  <si>
    <t>КТП №413 ВЛ-10 №4 ПС-35 Радьковка</t>
  </si>
  <si>
    <t>КТП №414 ВЛ-10 №4 ПС-35 Радьковка</t>
  </si>
  <si>
    <t>КТП №501 ВЛ-10 №5 ПС-35 Радьковка</t>
  </si>
  <si>
    <t>КТП №502 ВЛ-10 №5 ПС-35 Радьковка</t>
  </si>
  <si>
    <t>КТП №503 ВЛ-10 №5 ПС-35 Радьковка</t>
  </si>
  <si>
    <t>КТП №505 ВЛ-10 №5 ПС-35 Радьковка</t>
  </si>
  <si>
    <t>КТП №506 ВЛ-10 №5 ПС-35 Радьковка</t>
  </si>
  <si>
    <t>КТП №507 ВЛ-10 №5 ПС-35 Радьковка</t>
  </si>
  <si>
    <t>КТП №509 ВЛ-10 №5 ПС-35 Радьковка</t>
  </si>
  <si>
    <t>СТП №411 ВЛ-10 №4 ПС-35 Прелестное</t>
  </si>
  <si>
    <t>КТП №511 ВЛ-10 №5 ПС-35 Радьковка</t>
  </si>
  <si>
    <t>КТП №512 ВЛ-10 №5 ПС-35 Радьковка</t>
  </si>
  <si>
    <t>КТП №515 ВЛ-10 №5 ПС-35 Радьковка</t>
  </si>
  <si>
    <t>КТП №516 ВЛ-10 №5 ПС-35 Радьковка</t>
  </si>
  <si>
    <t>КТП №517 ВЛ-10 №5 ПС-35 Радьковка</t>
  </si>
  <si>
    <t>КТП №519 ВЛ-10 №5 ПС-35 Радьковка</t>
  </si>
  <si>
    <t>КТП №520 ВЛ-10 №5 ПС-35 Радьковка</t>
  </si>
  <si>
    <t>КТП №524 ВЛ-10 №5 ПС-35 Радьковка</t>
  </si>
  <si>
    <t>КТП №525 ВЛ-10 №5 ПС-35 Радьковка</t>
  </si>
  <si>
    <t>КТП №321 ВЛ-10 №3 ПС-35 Радьковка</t>
  </si>
  <si>
    <t>КТП №527 ВЛ-10 №5 ПС-35 Радьковка</t>
  </si>
  <si>
    <t>КТП №601 ВЛ-10 №6 ПС-35 Радьковка</t>
  </si>
  <si>
    <t>КТП №505 ВЛ-10 №5 ПС-35 Холодное</t>
  </si>
  <si>
    <t>КТП №506 ВЛ-10 №5 ПС-35 Холодное</t>
  </si>
  <si>
    <t>КТП №507 ВЛ-10 №5 ПС-35 Холодное</t>
  </si>
  <si>
    <t>КТП №508 ВЛ-10 №5 ПС-35 Холодное</t>
  </si>
  <si>
    <t>КТП №510 ВЛ-10 №5 ПС-35 Холодное</t>
  </si>
  <si>
    <t>КТП №511 ВЛ-10 №5 ПС-35 Холодное</t>
  </si>
  <si>
    <t>КТП №513 ВЛ-10 №5 ПС-35 Холодное</t>
  </si>
  <si>
    <t>КТП №514 ВЛ-10 №5 ПС-35 Холодное</t>
  </si>
  <si>
    <t>КТП №515 ВЛ-10 №5 ПС-35 Холодное</t>
  </si>
  <si>
    <t>КТП №518 ВЛ-10 №5 ПС-35 Холодное</t>
  </si>
  <si>
    <t>КТП №1101 ВЛ-10 №11 ПС-35 Холодное</t>
  </si>
  <si>
    <t>КТП №1102 ВЛ-10 №11 ПС-35 Холодное</t>
  </si>
  <si>
    <t>КТП №1104 ВЛ-10 №11 ПС-35 Холодное</t>
  </si>
  <si>
    <t>КТП №1105 ВЛ-10 №11 ПС-35 Холодное</t>
  </si>
  <si>
    <t>КТП №1106 ВЛ-10 №11 ПС-35 Холодное</t>
  </si>
  <si>
    <t>КТП №1107 ВЛ-10 №11 ПС-35 Холодное</t>
  </si>
  <si>
    <t>КТП №1108 ВЛ-10 №11 ПС-35 Холодное</t>
  </si>
  <si>
    <t>КТП №1109 ВЛ-10 №11 ПС-35 Холодное</t>
  </si>
  <si>
    <t>КТП №1110 ВЛ-10 №11 ПС-35 Холодное</t>
  </si>
  <si>
    <t>КТП №1111 ВЛ-10 №11 ПС-35 Холодное</t>
  </si>
  <si>
    <t>КТП №1112 ВЛ-10 №11 ПС-35 Холодное</t>
  </si>
  <si>
    <t>КТП №1113 ВЛ-10 №11 ПС-35 Холодное</t>
  </si>
  <si>
    <t>КТП №1114 ВЛ-10 №11 ПС-35 Холодное</t>
  </si>
  <si>
    <t>КТП №1115 ВЛ-10 №11 ПС-35 Холодное</t>
  </si>
  <si>
    <t>КТП №516 ВЛ-10 №5 ПС-35 Холодное</t>
  </si>
  <si>
    <t>КТП №1120 ВЛ-10 №11 ПС-35 Холодное</t>
  </si>
  <si>
    <t>КТП №102 ПС Прелестное</t>
  </si>
  <si>
    <t>КТП №104 ПС Прелестное</t>
  </si>
  <si>
    <t>ЗТП №105 ПС Прелестное</t>
  </si>
  <si>
    <t>КТП №201 ВЛ-10 №2 ПС-35 Прелестное</t>
  </si>
  <si>
    <t>КТП №202 ВЛ-10 №2 ПС-35 Прелестное</t>
  </si>
  <si>
    <t>КТП №208 ВЛ-10 №2 ПС-35 Прелестное</t>
  </si>
  <si>
    <t>КТП №210 ВЛ-10 №2 ПС-35 Прелестное</t>
  </si>
  <si>
    <t>КТП №211 ВЛ-10 №2 ПС-35 Прелестное</t>
  </si>
  <si>
    <t>КТП №212 ВЛ-10 №2 ПС-35 Прелестное</t>
  </si>
  <si>
    <t>КТП №215 ВЛ-10 №2 ПС-35 Прелестное</t>
  </si>
  <si>
    <t>КТП №302 ВЛ-10 №3 ПС-35 Прелестное</t>
  </si>
  <si>
    <t>КТП №304 ВЛ-10 №3 ПС-35 Прелестное</t>
  </si>
  <si>
    <t>КТП №318 ВЛ-10 №3 ПС-35 Прелестное</t>
  </si>
  <si>
    <t>КТП №401 ВЛ-10 №4 ПС-35 Прелестное</t>
  </si>
  <si>
    <t>КТП №402 ВЛ-10 №4 ПС-35 Прелестное</t>
  </si>
  <si>
    <t>КТП №403 ВЛ-10 №4 ПС-35 Прелестное</t>
  </si>
  <si>
    <t>КТП №404 ВЛ-10 №4 ПС-35 Прелестное</t>
  </si>
  <si>
    <t>КТП №405 ВЛ-10 №4 ПС-35 Прелестное</t>
  </si>
  <si>
    <t>КТП №406 ВЛ-10 №4 ПС-35 Прелестное</t>
  </si>
  <si>
    <t>КТП №407 ВЛ-10 №4 ПС-35 Прелестное</t>
  </si>
  <si>
    <t>КТП №408 ВЛ-10 №4 ПС-35 Прелестное</t>
  </si>
  <si>
    <t>КТП №409 ВЛ-10 №4 ПС-35 Прелестное</t>
  </si>
  <si>
    <t>КТП №414 ВЛ-10 №4 ПС-35 Прелестное</t>
  </si>
  <si>
    <t>КТП №1201 ВЛ-10 №12 ПС-35 Прелестное</t>
  </si>
  <si>
    <t>КТП №1202 ВЛ-10 №12 ПС-35 Прелестное</t>
  </si>
  <si>
    <t>КТП №1203 ВЛ-10 №12 ПС-35 Прелестное</t>
  </si>
  <si>
    <t>МТП №1205 ВЛ-10 №12 ПС-35 Прелестное</t>
  </si>
  <si>
    <t>КТП №1206 ВЛ-10 №12 ПС-35 Прелестное</t>
  </si>
  <si>
    <t>КТП №1207 ВЛ-10 №12 ПС-35 Прелестное</t>
  </si>
  <si>
    <t>КТП №1208 ВЛ-10 №12 ПС-35 Прелестное</t>
  </si>
  <si>
    <t>КТП №1209 ВЛ-10 №12 ПС-35 Прелестное</t>
  </si>
  <si>
    <t>КТП №1210 ВЛ-10 №12 ПС-35 Прелестное</t>
  </si>
  <si>
    <t>КТП №802 ВЛ-10 №8 ПС-35 Прелестное</t>
  </si>
  <si>
    <t>КТП №804 ПС Прелестное</t>
  </si>
  <si>
    <t>КТП №806 ПС Прелестное</t>
  </si>
  <si>
    <t>КТП №808 ПС Прелестное</t>
  </si>
  <si>
    <t>МТП №809 ПС Прелестное</t>
  </si>
  <si>
    <t>КТП №810 ПС Прелестное</t>
  </si>
  <si>
    <t>КТП №811 ПС Прелестное</t>
  </si>
  <si>
    <t>КТП №1001 ПС Прелестное</t>
  </si>
  <si>
    <t>КТП №1002 ПС Прелестное</t>
  </si>
  <si>
    <t>КТП №1003 ПС Прелестное</t>
  </si>
  <si>
    <t>КТП №1004 ПС Прелестное</t>
  </si>
  <si>
    <t>КТП №1006 ПС Прелестное</t>
  </si>
  <si>
    <t>ЗТП №102 ПС Подольхи</t>
  </si>
  <si>
    <t>КТП №202 ВЛ-10 №2 ПС-35 Подольхи</t>
  </si>
  <si>
    <t>КТП №204 ВЛ-10 №2 ПС-35 Подольхи</t>
  </si>
  <si>
    <t>КТП №205 ВЛ-10 №2 ПС-35 Подольхи</t>
  </si>
  <si>
    <t>КТП №206 ВЛ-10 №2 ПС-35 Подольхи</t>
  </si>
  <si>
    <t>КТП №207 ВЛ-10 №2 ПС-35 Подольхи</t>
  </si>
  <si>
    <t>КТП №208 ВЛ-10 №2 ПС-35 Подольхи</t>
  </si>
  <si>
    <t>КТП №209 ВЛ-10 №2 ПС-35 Подольхи</t>
  </si>
  <si>
    <t>КТП №212 ВЛ-10 №2 ПС-35 Подольхи</t>
  </si>
  <si>
    <t>КТП №213 ВЛ-10 №2 ПС-35 Подольхи</t>
  </si>
  <si>
    <t>КТП №302 ВЛ-10 №3 ПС-35 Подольхи</t>
  </si>
  <si>
    <t>КТП №303 ВЛ-10 №3 ПС-35 Подольхи</t>
  </si>
  <si>
    <t>КТП №304 ВЛ-10 №3 ПС-35 Подольхи</t>
  </si>
  <si>
    <t>КТП №305 ВЛ-10 №3 ПС-35 Подольхи</t>
  </si>
  <si>
    <t>КТП №306 ВЛ-10 №3 ПС-35 Подольхи</t>
  </si>
  <si>
    <t>ЗТП №308 ПС Подольхи</t>
  </si>
  <si>
    <t>КТП №309 ВЛ-10 №3 ПС-35 Подольхи</t>
  </si>
  <si>
    <t>КТП №310 ВЛ-10 №3 ПС-35 Подольхи</t>
  </si>
  <si>
    <t>КТП №311 ВЛ-10 №3 ПС-35 Подольхи</t>
  </si>
  <si>
    <t>КТП №401 ВЛ-10 №4 ПС-35 Подольхи</t>
  </si>
  <si>
    <t>КТП №403 ВЛ-10 №4 ПС-35 Подольхи</t>
  </si>
  <si>
    <t>КТП №404 ВЛ-10 №4 ПС-35 Подольхи</t>
  </si>
  <si>
    <t>КТП №405 ВЛ-10 №4 ПС-35 Подольхи</t>
  </si>
  <si>
    <t>КТП №407 ВЛ-10 №4 ПС-35 Подольхи</t>
  </si>
  <si>
    <t>КТП №408 ВЛ-10 №4 ПС-35 Подольхи</t>
  </si>
  <si>
    <t>КТП №412 ВЛ-10 №4 ПС-35 Подольхи</t>
  </si>
  <si>
    <t>КТП №701 ВЛ-10 №7 ПС-35 Подольхи</t>
  </si>
  <si>
    <t>КТП №601 ВЛ-10 №6 ПС-35 Подольхи</t>
  </si>
  <si>
    <t>КТП №602 ВЛ-10 №6 ПС-35 Подольхи</t>
  </si>
  <si>
    <t>КТП №603 ВЛ-10 №6 ПС-35 Подольхи</t>
  </si>
  <si>
    <t>КТП №605 ВЛ-10 №6 ПС-35 Подольхи</t>
  </si>
  <si>
    <t>КТП №606 ВЛ-10 №6 ПС-35 Подольхи</t>
  </si>
  <si>
    <t>КТП №607 ВЛ-10 №6 ПС-35 Подольхи</t>
  </si>
  <si>
    <t>КТП №608 ВЛ-10 №6 ПС-35 Подольхи</t>
  </si>
  <si>
    <t>КТП №610 ВЛ-10 №6 ПС-35 Подольхи</t>
  </si>
  <si>
    <t>КТП №612 ВЛ-10 №6 ПС-35 Подольхи</t>
  </si>
  <si>
    <t>МТП №615 ПС Подольхи</t>
  </si>
  <si>
    <t>КТП №704 ВЛ-10 №7 ПС-35 Подольхи</t>
  </si>
  <si>
    <t>КТП №301 ВЛ-10 №3 ПС-110 Александровка</t>
  </si>
  <si>
    <t>КТП №1024 ПС Александровка</t>
  </si>
  <si>
    <t>КТП №1025 ПС Александровка</t>
  </si>
  <si>
    <t>КТП №1026 ПС Александровка</t>
  </si>
  <si>
    <t>МТП №302 ПС Александровка</t>
  </si>
  <si>
    <t>КТП №303 ВЛ-10 №3 ПС-110 Александровка</t>
  </si>
  <si>
    <t>КТП №304 ВЛ-10 №3 ПС-110 Александровка</t>
  </si>
  <si>
    <t>КТП №305 ВЛ-10 №3 ПС-110 Александровка</t>
  </si>
  <si>
    <t>КТП №307 ВЛ-10 №3 ПС-110 Александровка</t>
  </si>
  <si>
    <t>КТП №308 ВЛ-10 №3 ПС-110 Александровка</t>
  </si>
  <si>
    <t>КТП №309 ВЛ-10 №3 ПС-110 Александровка</t>
  </si>
  <si>
    <t>КТП №311 ВЛ-10 №3 ПС-110 Александровка</t>
  </si>
  <si>
    <t>КТП №313 ВЛ-10 №3 ПС-110 Александровка</t>
  </si>
  <si>
    <t>КТП №315 ВЛ-10 №3 ПС-110 Александровка</t>
  </si>
  <si>
    <t>КТП №316 ВЛ-10 №3 ПС-110 Александровка</t>
  </si>
  <si>
    <t>КТП №317 ВЛ-10 №3 ПС-110 Александровка</t>
  </si>
  <si>
    <t>КТП №705 ВЛ-10 №7 ПС-35/10 Радьковка</t>
  </si>
  <si>
    <t>КТП №319 ВЛ-10 №3 ПС-110 Александровка</t>
  </si>
  <si>
    <t>КТП №321 ВЛ-10 №3 ПС-110 Александровка</t>
  </si>
  <si>
    <t>КТП №501 ВЛ-10 №5 ПС-110 Александровка</t>
  </si>
  <si>
    <t>КТП №502 ВЛ-10 №5 ПС-110 Александровка</t>
  </si>
  <si>
    <t>КТП №503 ВЛ-10 №5 ПС-110 Александровка</t>
  </si>
  <si>
    <t>КТП №504 ВЛ-10 №5 ПС-110 Александровка</t>
  </si>
  <si>
    <t>КТП №505 ВЛ-10 №5 ПС-110 Александровка</t>
  </si>
  <si>
    <t>КТП №601 ВЛ-10 №6 ПС-110 Александровка</t>
  </si>
  <si>
    <t>КТП №602 ВЛ-10 №6 ПС-110 Александровка</t>
  </si>
  <si>
    <t>КТП №603 ВЛ-10 №6 ПС-110 Александровка</t>
  </si>
  <si>
    <t>ЗТП №1103 ПС Александровка</t>
  </si>
  <si>
    <t>КТП №1104 ВЛ-10 №11 ПС-110 Александровка</t>
  </si>
  <si>
    <t>КТП №402 ВЛ-10 №4 РП-10 Сажное</t>
  </si>
  <si>
    <t>КТП №404 ВЛ-10 №4 РП-10 Сажное</t>
  </si>
  <si>
    <t>КТП №405 ВЛ-10 №4 РП-10 Сажное</t>
  </si>
  <si>
    <t>КТП №410 ВЛ-10 №4 РП-10 Сажное</t>
  </si>
  <si>
    <t>КТП №701 ВЛ-10 №7 РП-10 Сажное</t>
  </si>
  <si>
    <t>КТП №702 ВЛ-10 №7 РП-10 Сажное</t>
  </si>
  <si>
    <t>КТП №703 ВЛ-10 №7 РП-10 Сажное</t>
  </si>
  <si>
    <t>КТП №705 ВЛ-10 №7 РП-10 Сажное</t>
  </si>
  <si>
    <t>КТП №706 ВЛ-10 №7 РП-10 Сажное</t>
  </si>
  <si>
    <t>КТП №707 ВЛ-10 №7 РП-10 Сажное</t>
  </si>
  <si>
    <t>МТП №708 РП Сажное</t>
  </si>
  <si>
    <t>МТП №709 РП Сажное</t>
  </si>
  <si>
    <t>МТП №710 РП Сажное</t>
  </si>
  <si>
    <t>КТП №716 ВЛ-10 №7 РП-10 Сажное</t>
  </si>
  <si>
    <t>КТП №717 ВЛ-10 №7 РП-10 Сажное</t>
  </si>
  <si>
    <t>КТП №718 ВЛ-10 №7 РП-10 Сажное</t>
  </si>
  <si>
    <t>КТП №719 ВЛ-10 №7 РП-10 Сажное</t>
  </si>
  <si>
    <t>КТП №1201 ВЛ-10 №12 РП-10 Прохоровка</t>
  </si>
  <si>
    <t>КТП №1203 ВЛ-10 №12 РП-10 Прохоровка</t>
  </si>
  <si>
    <t>КТП №1218 ВЛ-10 №12 РП-10 Прохоровка</t>
  </si>
  <si>
    <t>КТП №1222 ВЛ-10 №12 РП-10 Прохоровка</t>
  </si>
  <si>
    <t>КТП №1225 ВЛ-10 №12 РП-10 Прохоровка</t>
  </si>
  <si>
    <t>КТП №522 ВЛ-10 №5 ПС Радьковка</t>
  </si>
  <si>
    <t>КТП №1301 ВЛ-10 №13 РП-10 Прохоровка</t>
  </si>
  <si>
    <t>КТП №1314 ВЛ-10 №13 РП-10 Прохоровка</t>
  </si>
  <si>
    <t>КТП №1317 ВЛ-10 №13 РП-10 Прохоровка</t>
  </si>
  <si>
    <t>КТП №301 ВЛ-10 №3 ПС-35 Подольхи</t>
  </si>
  <si>
    <t>КТП №509 ВЛ-10 №5 ПС-35 Холодное</t>
  </si>
  <si>
    <t>МТП №503 ПС Холодное</t>
  </si>
  <si>
    <t>КТП №502 ВЛ-10 №5 ПС-35 Холодное</t>
  </si>
  <si>
    <t>ЗТП №1013 ПС Александровка</t>
  </si>
  <si>
    <t>КТП №1023 ПС Александровка</t>
  </si>
  <si>
    <t>КТП №323 ВЛ-10 №3 ПС-110 Александровка</t>
  </si>
  <si>
    <t>КТП №214 ВЛ-10 №2 ПС-35 Подольхи</t>
  </si>
  <si>
    <t>КТП №312 ВЛ-10 №3 ПС-35 Подольхи</t>
  </si>
  <si>
    <t>КТП №319 ВЛ-10 №3 ПС-35 Подольхи</t>
  </si>
  <si>
    <t>КТП №1102 ВЛ-10 №11 ПС-35 Прелестное</t>
  </si>
  <si>
    <t>КТП №611 ВЛ-10 №6 ПС-35 Подольхи</t>
  </si>
  <si>
    <t>КТП №1122 ВЛ-10 №11 ПС-35 Холодное</t>
  </si>
  <si>
    <t>КТП №1018 ПС Александровка</t>
  </si>
  <si>
    <t>КТП №526 ВЛ-10 №5 ПС-35 Радьковка</t>
  </si>
  <si>
    <t>ЗТП №1108 ПС Александровка</t>
  </si>
  <si>
    <t>КТП №1022 ПС Александровка</t>
  </si>
  <si>
    <t>КТП №1034 ПС Александровка</t>
  </si>
  <si>
    <t>КТП №106 ПС Александровка</t>
  </si>
  <si>
    <t>ЗТП №1105 ПС Александровка</t>
  </si>
  <si>
    <t>КТП №608 ВЛ-10 №6 ПС-110 Александровка</t>
  </si>
  <si>
    <t>КТП №1215 ВЛ-10 №12 РП-10 Прохоровка</t>
  </si>
  <si>
    <t>КТП №1219 ВЛ-10 №12 РП-10 Прохоровка</t>
  </si>
  <si>
    <t>КТП №1403 ВЛ-10 №14 РП-10 Прохоровка</t>
  </si>
  <si>
    <t>КТП №1407 ВЛ-10 №14 РП-10 Прохоровка</t>
  </si>
  <si>
    <t>КТП №419 ВЛ-10 №4 РП-10 Сажное</t>
  </si>
  <si>
    <t>КТП №423 ВЛ-10 №4 РП-10 Сажное</t>
  </si>
  <si>
    <t>КТП №408 ВЛ-10 №4 РП-10 Сажное</t>
  </si>
  <si>
    <t>КТП №411 ВЛ-10 №4 РП-10 Сажное</t>
  </si>
  <si>
    <t>КТП №414 ВЛ-10 №4 РП-10 Сажное</t>
  </si>
  <si>
    <t>КТП №416 ВЛ-10 №4 РП-10 Сажное</t>
  </si>
  <si>
    <t>КТП №417 ВЛ-10 №4 РП-10 Сажное</t>
  </si>
  <si>
    <t>КТП №418 ВЛ-10 №4 РП-10 Сажное</t>
  </si>
  <si>
    <t>КТП №420 ВЛ-10 №4 РП-10 Сажное</t>
  </si>
  <si>
    <t>КТП №421 ВЛ-10 №4 РП-10 Сажное</t>
  </si>
  <si>
    <t>КТП №422 ВЛ-10 №4 РП-10 Сажное</t>
  </si>
  <si>
    <t>КТП №1106 ВЛ-10 №11 ПС-110 Александровка</t>
  </si>
  <si>
    <t>КТП №1113 ВЛ-10 №11 ПС-110 Александровка</t>
  </si>
  <si>
    <t>ЗТП №322 ПС Александровка</t>
  </si>
  <si>
    <t>КТП №314 ВЛ-10 №3 ПС-110 Александровка</t>
  </si>
  <si>
    <t>КТП №902 ПС Александровка</t>
  </si>
  <si>
    <t>КТП №705 ПС Прелестное</t>
  </si>
  <si>
    <t>КТП №1212 ВЛ-10 №12 ПС-35 Прелестное</t>
  </si>
  <si>
    <t>КТП №805 ПС Прелестное</t>
  </si>
  <si>
    <t>КТП №314 ВЛ-10 №3 ПС-35 Подольхи</t>
  </si>
  <si>
    <t>КТП №317 ВЛ-10 №3 ПС-35 Подольхи</t>
  </si>
  <si>
    <t>КТП №315 ВЛ-10 №3 ПС-35 Подольхи</t>
  </si>
  <si>
    <t>ЗТП №504 ПС Подольхи</t>
  </si>
  <si>
    <t>КТП №707 ВЛ-10 №7 ПС-35 Радьковка</t>
  </si>
  <si>
    <t>КТП №228 ВЛ-10 №2 ПС-35 Радьковка</t>
  </si>
  <si>
    <t>КТП №114 ВЛ-10 №1 ПС-35 Радьковка</t>
  </si>
  <si>
    <t>КТП №1126 ВЛ-10 №11 ПС-35 Холодное</t>
  </si>
  <si>
    <t>КТП №1123 ВЛ-10 №11 ПС-35 Холодное</t>
  </si>
  <si>
    <t>КТП №1125 ВЛ-10 №11 ПС-35 Холодное</t>
  </si>
  <si>
    <t>КТП №1124 ВЛ-10 №11 ПС-35 Холодное</t>
  </si>
  <si>
    <t>КТП №1213 ВЛ-10 №12 РП Прохоровка</t>
  </si>
  <si>
    <t>КТП №118 ВЛ-10 №1 ПС-35 Радьковка</t>
  </si>
  <si>
    <t>КТП №609 ВЛ-10 №6 ПС-110 Александровка</t>
  </si>
  <si>
    <t>КТП №610 ВЛ-10 №6 ПС-110 Александровка</t>
  </si>
  <si>
    <t>КТП №1430 ВЛ-10 №14 РП-10 Прохоровка</t>
  </si>
  <si>
    <t>КТП №117 ВЛ-10 №1 ПС-35 Радьковка</t>
  </si>
  <si>
    <t>МТП №519 ПС Холодное</t>
  </si>
  <si>
    <t>КТП №520 ВЛ-10 №5 ПС-35 Холодное</t>
  </si>
  <si>
    <t>КТП №1119 ВЛ-10 №11 ПС-35 Холодное</t>
  </si>
  <si>
    <t>КТП №312 ВЛ-10 №3 ПС-35 Прелестное</t>
  </si>
  <si>
    <t>КТП №812 ПС Прелестное</t>
  </si>
  <si>
    <t>КТП №1213 ВЛ-10 №12 ПС-35 Прелестное</t>
  </si>
  <si>
    <t>КТП №424 ВЛ-10 №4 РП-10 Сажное</t>
  </si>
  <si>
    <t>КТП №521 ВЛ-10 №5 ПС-35 Холодное</t>
  </si>
  <si>
    <t>КТП №1116 ВЛ-10 №11 ПС-35 Холодное</t>
  </si>
  <si>
    <t>КТП №1030 ПС Александровка</t>
  </si>
  <si>
    <t>КТП №528 ВЛ-10 №5 ПС Радьковка</t>
  </si>
  <si>
    <t>МТП №1015 ПС Александровка</t>
  </si>
  <si>
    <t>КТП №101 ПС Подольхи</t>
  </si>
  <si>
    <t>МТП №703 ПС Подольхи</t>
  </si>
  <si>
    <t>КТП №612 ВЛ-10 №6 ПС-110/35/10 Александр</t>
  </si>
  <si>
    <t>КТП №312 ВЛ-10 №3 ПС-35 Радьковка</t>
  </si>
  <si>
    <t>МТП №504 ПС Радьковка</t>
  </si>
  <si>
    <t>МТП №407 РП Сажное</t>
  </si>
  <si>
    <t>КТП №201 ВЛ-10 №2 ПС Александровка</t>
  </si>
  <si>
    <t>КТП №202 ВЛ-10 №2 ПС Александровка</t>
  </si>
  <si>
    <t>КТП №203 ВЛ-10 №2 ПС Александровка</t>
  </si>
  <si>
    <t>КТП №204 ВЛ-10 №2 ПС Александровка</t>
  </si>
  <si>
    <t>КТП №106 ПС Прелестное</t>
  </si>
  <si>
    <t>КТП 107 ПС Прелестное</t>
  </si>
  <si>
    <t>КТП №108 ПС Прелестное</t>
  </si>
  <si>
    <t>КТП №1005 ПС Прелестное</t>
  </si>
  <si>
    <t>ЗТП №806 ПС Александровка</t>
  </si>
  <si>
    <t>ЗТП №1017 ПС Александровка</t>
  </si>
  <si>
    <t>ЗТП №1204 РП Прохоровка</t>
  </si>
  <si>
    <t>ЗТП №1311 РП Прохоровка</t>
  </si>
  <si>
    <t>ЗТП №1323 РП Прохоровка</t>
  </si>
  <si>
    <t>ЗТП №1303 РП Прохоровка</t>
  </si>
  <si>
    <t>ЗТП №1408 РП Прохоровка</t>
  </si>
  <si>
    <t>ЗТП №1409 РП Прохоровка</t>
  </si>
  <si>
    <t>ЗТП №103 ПС Прелестное</t>
  </si>
  <si>
    <t>ЗТП №1429 РП Прохоровка</t>
  </si>
  <si>
    <t>ЗТП №1214 РП Прохоровка</t>
  </si>
  <si>
    <t>КТП №1027 ПС Александровка</t>
  </si>
  <si>
    <t>КТП №204 ВЛ-10 №2 ПС Прелестное</t>
  </si>
  <si>
    <t>КТП №313 ПС Подольхи</t>
  </si>
  <si>
    <t>КТП №1402 РП Прохоровка</t>
  </si>
  <si>
    <t>КТП №416 ПС Радьковка</t>
  </si>
  <si>
    <t>КТП №524 ПС Холодное</t>
  </si>
  <si>
    <t>КТП №1031 ПС Александровка</t>
  </si>
  <si>
    <t>КТП №1401 РП Прохоровка</t>
  </si>
  <si>
    <t>КТП №1406 РП Прохоровка</t>
  </si>
  <si>
    <t>КТП №702 ПС Прелестное</t>
  </si>
  <si>
    <t>КТП №105 ПС Александровка</t>
  </si>
  <si>
    <t>КТП №1021 пс Александровка</t>
  </si>
  <si>
    <t>КТП №802 ПС Радьковка</t>
  </si>
  <si>
    <t>КТП №801 пс Подольхи</t>
  </si>
  <si>
    <t>КТП №802 ПС Подольхи</t>
  </si>
  <si>
    <t>КТП №105 ПС Радьковка</t>
  </si>
  <si>
    <t>КТП №233  ПС Радьковка</t>
  </si>
  <si>
    <t>КТП №602 ПС Радьковка</t>
  </si>
  <si>
    <t>КТП №607 ПС Александровка</t>
  </si>
  <si>
    <t>КТП №604 ПС Подольхи</t>
  </si>
  <si>
    <t>КТП №214 ПС Радьковка</t>
  </si>
  <si>
    <t>КТП №1033 ПС Александровка</t>
  </si>
  <si>
    <t>КТП №1032 ПС Александровка</t>
  </si>
  <si>
    <t>КТП №903 ПС Александровка</t>
  </si>
  <si>
    <t>КТП №802 ПС Александровка</t>
  </si>
  <si>
    <t>КТП №901 ПС Александровка</t>
  </si>
  <si>
    <t>КТП №1001 ПС Александровка</t>
  </si>
  <si>
    <t>КТП №704 РП-10 Сажное</t>
  </si>
  <si>
    <t>СТП №711 РП Сажное</t>
  </si>
  <si>
    <t>КТП №1802 ПС Александровка</t>
  </si>
  <si>
    <t>КТП №1302  РП 10 Прохоровка</t>
  </si>
  <si>
    <t>КТП №406 ПС Подольхи</t>
  </si>
  <si>
    <t>КТП №702 ВЛ 10 кВ № 7 ПС Радьковка</t>
  </si>
  <si>
    <t>КТП №206 ПС Александровка</t>
  </si>
  <si>
    <t>КТП №1505 ВЛ-10 кВ № 15 ПС Александровка</t>
  </si>
  <si>
    <t>КТП №1506 ВЛ 10 кВ № 15 ПС 110 кВ Алекса</t>
  </si>
  <si>
    <t>КТП №1507 ВЛ 10 кВ № 15 ПС 110 кВ Алекса</t>
  </si>
  <si>
    <t>КТП №1801 ПС Александровка</t>
  </si>
  <si>
    <t>КТП №803 ПС Подольхи</t>
  </si>
  <si>
    <t>КТП №1601 ПС Александровка</t>
  </si>
  <si>
    <t>КТП №529 ВЛ-10 №5 ПС-35 Радьковка</t>
  </si>
  <si>
    <t>КТП №513 ВЛ-10 №5 ПС-35 Радьковка</t>
  </si>
  <si>
    <t>КТП №1206 ВЛ-10 №12 РП-10 Прохоровка</t>
  </si>
  <si>
    <t>КТП №309 ПС Радьковка</t>
  </si>
  <si>
    <t>КТП №1504 ВЛ-10 кВ № 15 ПС Александровка</t>
  </si>
  <si>
    <t>КТП №804 ПС Подольхи</t>
  </si>
  <si>
    <t>КТП №1508 ПС Александровка</t>
  </si>
  <si>
    <t>КТП №401 РП 10 Сажное</t>
  </si>
  <si>
    <t>КТП №701 ПС Холодное</t>
  </si>
  <si>
    <t>КТП №1008 ПС Прелестное</t>
  </si>
  <si>
    <t>КТП №1602 ПС Александровка</t>
  </si>
  <si>
    <t>КТП №1510 ПС Александровка</t>
  </si>
  <si>
    <t>КТП №1509 ПС Александровка</t>
  </si>
  <si>
    <t>КТП №1603 ПС Александровка</t>
  </si>
  <si>
    <t>КТП №2801 ПС Крапивенская</t>
  </si>
  <si>
    <t>СТП №614 ПС Подольхи</t>
  </si>
  <si>
    <t>КТП №205 ВЛ-10 №2 ПС-35 Радьковка</t>
  </si>
  <si>
    <t>КТП №1411 РП 10 Прохоровка</t>
  </si>
  <si>
    <t>КТП №618 ВЛ-10 №6 ПС Александровка</t>
  </si>
  <si>
    <t>КТП №208 ВЛ-10 №2 ПС-35 Радьковка</t>
  </si>
  <si>
    <t>КТП №1035 ПС Александровка</t>
  </si>
  <si>
    <t>КТП № 905 ПС Александровка</t>
  </si>
  <si>
    <t>КТП №104 ПС Александровка</t>
  </si>
  <si>
    <t>КТП-703 ВЛ-10 кВ №7 ПС Прелестное</t>
  </si>
  <si>
    <t>КТП №604 ВЛ-10 №6 ПС Александровка</t>
  </si>
  <si>
    <t>КТП №1211 ВЛ-10 №12 РП-10 Прохоровка</t>
  </si>
  <si>
    <t>КТП №2701 ПС Крапивенская</t>
  </si>
  <si>
    <t>СТП №619 ПС Александровка</t>
  </si>
  <si>
    <t>КТП №506 ПС Александровка</t>
  </si>
  <si>
    <t>СТП №620 ПС Александровка</t>
  </si>
  <si>
    <t>КТП №2702 ПС Крапивенская</t>
  </si>
  <si>
    <t>КТП №1220 РП Прохоровка</t>
  </si>
  <si>
    <t>КТП №1214 ПС Прелестное</t>
  </si>
  <si>
    <t>КТП №621 ПС Александровка</t>
  </si>
  <si>
    <t>СТП №205 ПС Прелестное</t>
  </si>
  <si>
    <t>КТП №212 ПС Радьковка</t>
  </si>
  <si>
    <t>КТП №630 ПС Александровка</t>
  </si>
  <si>
    <t>КТП №1503 ВЛ 10 кВ № 15 ПС 110 кВ Алекса</t>
  </si>
  <si>
    <t>ЗТП-457 ВЛ-10 №4 ПС Красногвардейское</t>
  </si>
  <si>
    <t>ЗТП-502 ВЛ-10 №5 ПС Красногвардейское</t>
  </si>
  <si>
    <t>ЗТП 503 ПС Красногвардейское</t>
  </si>
  <si>
    <t>ЗТП-509 ВЛ-10 №5 ПС Красногвардейское</t>
  </si>
  <si>
    <t>ЗТП-513 ВЛ-10 №5 ПС Красногвардейское</t>
  </si>
  <si>
    <t>ЗТП-617 ВЛ-10 №6 ПС Красногвардейское</t>
  </si>
  <si>
    <t>ЗТП 525 ПС Красногвардейское</t>
  </si>
  <si>
    <t>ЗТП-615 ВЛ-10 №6 ПС Красногвардейское</t>
  </si>
  <si>
    <t>ЗТП-703 ВЛ-10 №7 ПС Красногвардейское</t>
  </si>
  <si>
    <t>ЗТП 202 ПС Ливенка</t>
  </si>
  <si>
    <t>ЗТП-705 ВЛ-10 №7 ПС Ливенка</t>
  </si>
  <si>
    <t>КТП-826 ВЛ-10 №8 ПС Ливенка</t>
  </si>
  <si>
    <t>КТП №325 ВЛ-10 №3 ПС Кр.Гвардия</t>
  </si>
  <si>
    <t>КТП 503 ПС Раздорное</t>
  </si>
  <si>
    <t>КТП №508 ВЛ-10 №5 ПС Раздорное</t>
  </si>
  <si>
    <t>КТП №369 ВЛ-10 №3 ПС Кр.Гвардия</t>
  </si>
  <si>
    <t>КТП №1138 ВЛ-10 №11 ПС В. Покровка</t>
  </si>
  <si>
    <t>КТП №835 ВЛ-10 №8 ПС Ливенка</t>
  </si>
  <si>
    <t>ЗТП №502 ВЛ-10 №5 ПС Раздорное</t>
  </si>
  <si>
    <t>КТП №829 ВЛ-10 №8 ПС Палатовка</t>
  </si>
  <si>
    <t>КТП №1005 ВЛ-10 №10 ПС Кр.Гвардия</t>
  </si>
  <si>
    <t>КТП №1006 ВЛ-10 №10 ПС Кр.Гвардия</t>
  </si>
  <si>
    <t>КТП №1007 ВЛ-10 №10 ПС Кр.Гвардия</t>
  </si>
  <si>
    <t>КТП №1008 ВЛ-10 №10 ПС Кр.Гвардия</t>
  </si>
  <si>
    <t>КТП №1009 ВЛ-10 №10 ПС Кр.Гвардия</t>
  </si>
  <si>
    <t>КТП №1010 ВЛ-10 №10 ПС Кр.Гвардия</t>
  </si>
  <si>
    <t>КТП №1011 ВЛ-10 №10 ПС Кр.Гвардия</t>
  </si>
  <si>
    <t>КТП №412 ВЛ-10 №4 ПС Кр.Гвардия</t>
  </si>
  <si>
    <t>КТП №1014 ВЛ-10 №10 ПС Кр.Гвардия</t>
  </si>
  <si>
    <t>КТП №1015 ВЛ-10 №10 ПС Кр.Гвардия</t>
  </si>
  <si>
    <t>КТП №1016 ВЛ-10 №10 ПС Кр.Гвардия</t>
  </si>
  <si>
    <t>КТП №1017 ВЛ-10 №10 ПС Кр.Гвардия</t>
  </si>
  <si>
    <t>КТП №1063 ВЛ-10 №10 ПС Кр.Гвардия</t>
  </si>
  <si>
    <t>КТП №1064 ВЛ-10 №10 ПС Кр.Гвардия</t>
  </si>
  <si>
    <t>КТП №490 ВЛ-10 №4 ПС Кр.Гвардия</t>
  </si>
  <si>
    <t>КТП №1004 ВЛ-10 №10 ПС Кр.Гвардия</t>
  </si>
  <si>
    <t>КТП №1003 ВЛ-10 №10 ПС Кр.Гвардия</t>
  </si>
  <si>
    <t>КТП №402 ВЛ-10 №4 ПС Кр.Гвардия</t>
  </si>
  <si>
    <t>КТП №634 ВЛ-10 №6ПС Раздорное</t>
  </si>
  <si>
    <t>КТП №1201 ВЛ-10 №2 ПС Кр.Гвардия</t>
  </si>
  <si>
    <t>КТП №203 ВЛ-10 №2 ПС Кр.Гвардия</t>
  </si>
  <si>
    <t>КТП №208 ВЛ-10 №2 ПС В.-Покровка</t>
  </si>
  <si>
    <t>КТП №207 ВЛ-10 №2 ПС Кр.Гвардия</t>
  </si>
  <si>
    <t>КТП №208 ВЛ-10 №2 ПС Кр.Гвардия</t>
  </si>
  <si>
    <t>КТП №708 ВЛ-10 №7 ПС Уточка</t>
  </si>
  <si>
    <t>КТП №215 ВЛ-10 №2 ПС Кр.Гвардия</t>
  </si>
  <si>
    <t>КТП -705 ВЛ-10 №7 ПС уточка</t>
  </si>
  <si>
    <t>КТП №719 ВЛ-10 №7 ПС Уточка</t>
  </si>
  <si>
    <t>КТП №721 ВЛ-10 №7 ПС Уточка</t>
  </si>
  <si>
    <t>КТП №422 ВЛ-10 №4 ПС В.-Покровка</t>
  </si>
  <si>
    <t>КТП №423 ВЛ-10 №4 ПС В.-Покровка</t>
  </si>
  <si>
    <t>КТП №224 ВЛ-10 №2 ПС Кр.Гвардия</t>
  </si>
  <si>
    <t>КТП №225 ВЛ-10 №2 ПС Кр.Гвардия</t>
  </si>
  <si>
    <t>КТП №226 ВЛ-10 №2 ПС В.-Покровка</t>
  </si>
  <si>
    <t>КТП №428 ВЛ-10 №4 ПС В-. Покровка</t>
  </si>
  <si>
    <t>КТП №429 ВЛ-10 №4 ПС В.-Покровка</t>
  </si>
  <si>
    <t>КТП №230 ВЛ-10 №2 ПС Кр.Гвардия</t>
  </si>
  <si>
    <t>КТП №231 ВЛ-10 №2 ПС в.-Покровка</t>
  </si>
  <si>
    <t>КТП №232 ВЛ-10 №2 ПС Кр.Гвардия</t>
  </si>
  <si>
    <t>КТП №733 ВЛ-10 №7 ПС Уточка</t>
  </si>
  <si>
    <t>КТП №237 ВЛ-10 №2 ПС Кр.Гвардия</t>
  </si>
  <si>
    <t>КТП №278 ВЛ-10 №2 ПС Кр.Гвардия</t>
  </si>
  <si>
    <t>КТП №101 ВЛ-10 №1 ПС Кр.Гвардия</t>
  </si>
  <si>
    <t>КТП №287 ВЛ-10 №2 ПС Кр.Гвардия</t>
  </si>
  <si>
    <t>КТП №295 ВЛ-10 №2 ПС Кр.Гвардия</t>
  </si>
  <si>
    <t>КТП №796 ВЛ-10 №7 ПС Уточка</t>
  </si>
  <si>
    <t>КТП №301 ВЛ-10 №3 ПС Кр.Гвардия</t>
  </si>
  <si>
    <t>КТП №302 ВЛ-10 №3 ПС Кр.Гвардия</t>
  </si>
  <si>
    <t>КТП №314 ВЛ-10 №3 ПС Кр.Гвардия</t>
  </si>
  <si>
    <t>КТП №315 ВЛ-10 №3 ПС Кр.Гвардия</t>
  </si>
  <si>
    <t>КТП №316 ВЛ-10 №3 ПС Кр.Гвардия</t>
  </si>
  <si>
    <t>КТП №318 ВЛ-10 №3 ПС Кр.Гвардия</t>
  </si>
  <si>
    <t>КТП №319 ВЛ-10 №3 ПС Кр.Гвардия</t>
  </si>
  <si>
    <t>КТП №320 ВЛ-10 №3 ПС Кр.Гвардия</t>
  </si>
  <si>
    <t>КТП №321 ВЛ-10 №3 ПС Кр.Гвардия</t>
  </si>
  <si>
    <t>КТП №322 ВЛ-10 №3 ПС Кр.Гвардия</t>
  </si>
  <si>
    <t>КТП №367 ВЛ-10 №3 ПС Кр.Гвардия</t>
  </si>
  <si>
    <t>КТП №1244 ВЛ-10 №12 ПС Кр.Гвардия</t>
  </si>
  <si>
    <t>КТП №102 ВЛ-10 №1 ПС Красное</t>
  </si>
  <si>
    <t>КТП №614 ВЛ-10 №6 ПС Красногвардейское</t>
  </si>
  <si>
    <t>КТП №111 ВЛ-10 №1 ПС Красное</t>
  </si>
  <si>
    <t>КТП №105 ВЛ-10 №1 ПС Красное</t>
  </si>
  <si>
    <t>КТП 521 ПС Новохуторное</t>
  </si>
  <si>
    <t>КТП 520 ПС Новохуторное</t>
  </si>
  <si>
    <t>КТП №513 ВЛ-10 №5 ПС Красное</t>
  </si>
  <si>
    <t>КТП №109 ВЛ-10 №1 ПС Кр.Гвардия</t>
  </si>
  <si>
    <t>КТП №217 ВЛ-10 №2 ПС Красное</t>
  </si>
  <si>
    <t>КТП №219 ВЛ-10 №2 ПС Красное</t>
  </si>
  <si>
    <t>КТП 220 ПС Красное</t>
  </si>
  <si>
    <t>КТП №521 ВЛ-10 №5 ПС Красное</t>
  </si>
  <si>
    <t>КТП №523 ВЛ-10 №5 ПС Красное</t>
  </si>
  <si>
    <t>КТП №527 ВЛ-10 №5 ПС Красное</t>
  </si>
  <si>
    <t>КТП №528 ВЛ-10 №5 ПС Красное</t>
  </si>
  <si>
    <t>КТП 522 ПС Красное</t>
  </si>
  <si>
    <t>КТП №530 ВЛ-10 №5 ПС Красное</t>
  </si>
  <si>
    <t>КТП №535 ВЛ-10 №5 ПС Красное</t>
  </si>
  <si>
    <t>КТП №536 ВЛ-10 №5 ПС Красное</t>
  </si>
  <si>
    <t>КТП №537 ВЛ-10 №5 ПС Красное</t>
  </si>
  <si>
    <t>КТП №630 ВЛ-10 №6ПС Раздорное</t>
  </si>
  <si>
    <t>КТП №632 ВЛ-10 №6 ПС Раздорное</t>
  </si>
  <si>
    <t>КТП №633 ВЛ-10 №6 ПС Раздорное</t>
  </si>
  <si>
    <t>КТП №635 ВЛ-10 №6ПС Раздорное</t>
  </si>
  <si>
    <t>КТП №637 ВЛ-10 №6 ПС Раздорное</t>
  </si>
  <si>
    <t>КТП №437 ВЛ-10 №4 ПС Красное</t>
  </si>
  <si>
    <t>КТП №440 ВЛ-10 №4 ПС Красное</t>
  </si>
  <si>
    <t>КТП-441 ПС Красное</t>
  </si>
  <si>
    <t>КТП 942 ПС Раздорное</t>
  </si>
  <si>
    <t>КТП №944 ВЛ-10 №9 ПС Раздорное</t>
  </si>
  <si>
    <t>КТП 945 ПС Раздорное</t>
  </si>
  <si>
    <t>КТП 955 ПС Раздорное</t>
  </si>
  <si>
    <t>CТП 538 ПС Красное</t>
  </si>
  <si>
    <t>КТП 966 ПС Раздорное</t>
  </si>
  <si>
    <t>ЗТП №602 ВЛ-10 №6 ПС Красное</t>
  </si>
  <si>
    <t>КТП № 614 ВЛ-10 №6 ПС Красное</t>
  </si>
  <si>
    <t>КТП №616 ВЛ-10 №6 ПС Красное</t>
  </si>
  <si>
    <t>КТП №617 ВЛ-10 №6 ПС Красное</t>
  </si>
  <si>
    <t>КТП №525 ВЛ-10 №5 ПС Красное</t>
  </si>
  <si>
    <t>КТП №526 ВЛ-10 №5 ПС Красное</t>
  </si>
  <si>
    <t>КТП №531 ВЛ-10 №5 ПС Красное</t>
  </si>
  <si>
    <t>КТП №701 ВЛ-10 №7 ПС Красное</t>
  </si>
  <si>
    <t>КТП №109 ВЛ-10 №1 ПС Раздорное</t>
  </si>
  <si>
    <t>КТП №111 ВЛ-10 №1 ПС Раздорное</t>
  </si>
  <si>
    <t>КТП 156 ПС Раздорное</t>
  </si>
  <si>
    <t>КТП №707 ВЛ-10 №7 ПС Раздорное</t>
  </si>
  <si>
    <t>КТП №301 ВЛ-10 №3 ПС Н-Хуторное</t>
  </si>
  <si>
    <t>КТП №302 ВЛ-10 №3 ПС Н-Хуторное</t>
  </si>
  <si>
    <t>КТП №603 ВЛ-10 №6 ПС Н-Хуторное</t>
  </si>
  <si>
    <t>КТП №604 ВЛ-10 №6 ПС Н-Хуторное</t>
  </si>
  <si>
    <t>КТП №507 ВЛ-10 №5 ПС Кр.Гвардия</t>
  </si>
  <si>
    <t>КТП №801 ВЛ-10 №8 ПС Н-Хуторное</t>
  </si>
  <si>
    <t>КТП №501 ВЛ-10 №5 ПС Н-Хуторное</t>
  </si>
  <si>
    <t>КТП №502 ВЛ-10 №5 ПС Н-Хуторное</t>
  </si>
  <si>
    <t>КТП № 546 ВЛ-10 №5 ПС Н-Хуторное</t>
  </si>
  <si>
    <t>КТП №834 ВЛ №8 ПС Ливенка</t>
  </si>
  <si>
    <t>КТП №802 ВЛ-10 №8 ПС Н-Хуторное</t>
  </si>
  <si>
    <t>КТП №159 ВЛ-10 №1 ПС Никитовка</t>
  </si>
  <si>
    <t>КТП №208 ВЛ-10 №2 ПС Никитовка</t>
  </si>
  <si>
    <t>КТП №209 ВЛ-10 №2 ПС Никитовка</t>
  </si>
  <si>
    <t>КТП №212 ВЛ-10 №2 ПС Никитовка</t>
  </si>
  <si>
    <t>КТП №261 ВЛ-10 №2 ПС Никитовка</t>
  </si>
  <si>
    <t>КТП №268 ВЛ-10 №2 ПС Никитовка</t>
  </si>
  <si>
    <t>КТП 902 ПС Никитовка</t>
  </si>
  <si>
    <t>КТП №315 ВЛ-10 №3 ПС Никитовка</t>
  </si>
  <si>
    <t>КТП №319 ВЛ-10 №3 ПС Никитовка</t>
  </si>
  <si>
    <t>КТП №323 ВЛ-10 №3 ПС Никитовка</t>
  </si>
  <si>
    <t>КТП №325 ВЛ-10 №3 ПС Никитовка</t>
  </si>
  <si>
    <t>КТП №326 ВЛ-10 №3 ПС Никитовка</t>
  </si>
  <si>
    <t>КТП №327 ВЛ-10 №3 ПС Никитовка</t>
  </si>
  <si>
    <t>КТП №328 ВЛ-10 №3 ПС Никитовка</t>
  </si>
  <si>
    <t>КТП №331 ВЛ-10 №3 ПС Никитовка</t>
  </si>
  <si>
    <t>КТП №332 ВЛ-10 №3 ПС Никитовка</t>
  </si>
  <si>
    <t>КТП №340 ВЛ-10 №3 ПС Никитовка</t>
  </si>
  <si>
    <t>КТП №349 ВЛ-10 №3 ПС Никитовка</t>
  </si>
  <si>
    <t>КТП №361 ВЛ-10 №3 ПС Никитовка</t>
  </si>
  <si>
    <t>КТП 362 ПС Никитовка</t>
  </si>
  <si>
    <t>КТП №363 ВЛ-10 №3 ПС Никитовка</t>
  </si>
  <si>
    <t>КТП №365 ВЛ-10 №3 ПС Никитовка</t>
  </si>
  <si>
    <t>КТП №366 ВЛ-10 №3 ПС Никитовка</t>
  </si>
  <si>
    <t>КТП №303 ВЛ-10 №3 ПС Никитовка</t>
  </si>
  <si>
    <t>КТП №442 ВЛ-10 №4 ПС Никитовка</t>
  </si>
  <si>
    <t>КТП №743 ВЛ-10 №7 ПС Никитовка</t>
  </si>
  <si>
    <t>КТП 744 ПС Никитовка</t>
  </si>
  <si>
    <t>КТП №752 ВЛ-10 №7 ПС Никитовка</t>
  </si>
  <si>
    <t>КТП №620 ВЛ-10 №6 ПС Кр.Гвардия</t>
  </si>
  <si>
    <t>КТП №533 ВЛ-10 №5 ПС Никитовка</t>
  </si>
  <si>
    <t>КТП №534 ВЛ-10 №5 ПС Никитовка</t>
  </si>
  <si>
    <t>КТП №535 ВЛ-10 №5 ПС Никитовка</t>
  </si>
  <si>
    <t>КТП №536 ВЛ-10 №5 ПС Никитовка</t>
  </si>
  <si>
    <t>КТП №406 ВЛ-10 №4 ПС Никитовка</t>
  </si>
  <si>
    <t>КТП 311 ПС Никитовка</t>
  </si>
  <si>
    <t>КТП №462 ВЛ-10 №4 ПС Кр.Гвардия</t>
  </si>
  <si>
    <t>КТП №461 ВЛ-10 №4 ПС Кр.Гвардия</t>
  </si>
  <si>
    <t>КТП 419 ПС Красногвардейское</t>
  </si>
  <si>
    <t>СТП 420 ПС Ливенка</t>
  </si>
  <si>
    <t>КТП 106 ПС Никитовка</t>
  </si>
  <si>
    <t>КТП №912 ВЛ-10 №9 ПС Никитовка</t>
  </si>
  <si>
    <t>КТП №913 ВЛ-10 №9 ПС Никитовка</t>
  </si>
  <si>
    <t>КТП 914 ПС Никитовка</t>
  </si>
  <si>
    <t>КТП №916 ВЛ-10 №9 ПС Никитовка</t>
  </si>
  <si>
    <t>КТП 105 ПС Никитовка</t>
  </si>
  <si>
    <t>КТП 218 ПС Ливенка</t>
  </si>
  <si>
    <t>КТП №302 ВЛ-10 №3 ПС Ливенка</t>
  </si>
  <si>
    <t>КТП №303 ВЛ-10 №3 ПС Ливенка</t>
  </si>
  <si>
    <t>КТП №304 ВЛ-10 №3 ПС Ливенка</t>
  </si>
  <si>
    <t>КТП №305 ВЛ-10 №3 ПС Ливенка</t>
  </si>
  <si>
    <t>КТП №307 ВЛ-10 №3 ПС Ливенка</t>
  </si>
  <si>
    <t>КТП №309 ВЛ-10 №3 ПС Ливенка</t>
  </si>
  <si>
    <t>КТП №310 ВЛ-10 №3 ПС Ливенка</t>
  </si>
  <si>
    <t>КТП №311 ВЛ-10 №3 ПС Ливенка</t>
  </si>
  <si>
    <t>КТП №312 ВЛ-10 №3 ПС Ливенка</t>
  </si>
  <si>
    <t>КТП №325 ВЛ-10 №3 ПС Ливенка</t>
  </si>
  <si>
    <t>КТП №313 ВЛ-10 №3 ПС Ливенка</t>
  </si>
  <si>
    <t>КТП №502 ВЛ-10 №5 ПС Ливенка</t>
  </si>
  <si>
    <t>КТП №504 ВЛ-10 №5 ПС Ливенка</t>
  </si>
  <si>
    <t>КТП №506 ВЛ-10 №5 ПС Ливенка</t>
  </si>
  <si>
    <t>КТП №101 ВЛ-10 №1 ПС Ливенка</t>
  </si>
  <si>
    <t>КТП №216 ВЛ-10 №2 ПС Ливенка</t>
  </si>
  <si>
    <t>КТП №436 ВЛ-10 №4 ПС Ливенка</t>
  </si>
  <si>
    <t>КТП №507 ВЛ-10 №5 ПС Ливенка</t>
  </si>
  <si>
    <t>КТП №508 ВЛ-10 №5 ПС Ливенка</t>
  </si>
  <si>
    <t>КТП №509 ВЛ-10 №5 ПС Ливенка</t>
  </si>
  <si>
    <t>КТП №511 ВЛ-10 №5 ПС Ливенка</t>
  </si>
  <si>
    <t>КТП №513 ВЛ-10 №5 ПС Ливенка</t>
  </si>
  <si>
    <t>КТП №515 ВЛ-10 №5 ПС Ливенка</t>
  </si>
  <si>
    <t>КТП №516 ВЛ-10 №5 ПС Ливенка</t>
  </si>
  <si>
    <t>КТП №701 ВЛ-10 №7 ПС Ливенка</t>
  </si>
  <si>
    <t>КТП №703 ВЛ-10 №7 ПС Ливенка</t>
  </si>
  <si>
    <t>КТП №306 ВЛ-10 №3 ПС В-Покровка</t>
  </si>
  <si>
    <t>КТП №407 ВЛ-10 №4 ПС В-Покровка</t>
  </si>
  <si>
    <t>КТП №409 ВЛ-10 №4 ПС В-Покровка</t>
  </si>
  <si>
    <t>КТП 110 ПС В.Покровка</t>
  </si>
  <si>
    <t>КТП №830 ВЛ-10 №8 ПС Ливенка</t>
  </si>
  <si>
    <t>КТП №144 ВЛ-10 №1 ПС В-Покровка</t>
  </si>
  <si>
    <t>КТП №147 ВЛ-10 №1 ПС В-Покровка</t>
  </si>
  <si>
    <t>КТП №148 ВЛ-10 №1 ПС В-Покровка</t>
  </si>
  <si>
    <t>КТП 250 ПС В-Покровка</t>
  </si>
  <si>
    <t>КТП №824 ВЛ-10 №8 ПС Ливенка</t>
  </si>
  <si>
    <t>КТП №752 ВЛ-10 №7 ПС Уточка</t>
  </si>
  <si>
    <t>КТП №458 ВЛ-10 №4 ПС В-Покровка</t>
  </si>
  <si>
    <t>КТП №159 ВЛ-10 №1 ПС В-Покровка</t>
  </si>
  <si>
    <t>КТП №162 ВЛ-10 №1 ПС В-Покровка</t>
  </si>
  <si>
    <t>КТП №465 ВЛ-10 №4 ПС В-Покровка</t>
  </si>
  <si>
    <t>КТП 174 ПС В.Покровка</t>
  </si>
  <si>
    <t>КТП №175 ВЛ-10 №1 ПС В-Покровка</t>
  </si>
  <si>
    <t>КТП №192 ВЛ-10 №1 ПС В-Покровка</t>
  </si>
  <si>
    <t>КТП №303 ВЛ-10 №3 ПС В-Покровка</t>
  </si>
  <si>
    <t>КТП №301 ВЛ-10 №3 ПС В-Покровка</t>
  </si>
  <si>
    <t>КТП №304 ВЛ-10 №3 ПС В-Покровка</t>
  </si>
  <si>
    <t>КТП №105 ВЛ-10 №1 ПС Кр.Гвардия</t>
  </si>
  <si>
    <t>КТП №402 ВЛ-10 №4 ПС В-Покровка</t>
  </si>
  <si>
    <t>КТП №381 ВЛ-10 №3 ПС Кр.Гвардия</t>
  </si>
  <si>
    <t>КТП №404 ВЛ-10 №4 ПС В-Покровка</t>
  </si>
  <si>
    <t>КТП №411 ВЛ-10 №4 ПС В-Покровка</t>
  </si>
  <si>
    <t>КТП №1139 ВЛ-10 №11 ПС В-Покровка</t>
  </si>
  <si>
    <t>КТП №1141 ВЛ-10 №11 ПС В-Покровка</t>
  </si>
  <si>
    <t>КТП № 242 ВЛ-10 №2 ПС В-Покровка</t>
  </si>
  <si>
    <t>КТП № 243 ВЛ-10 №2 ПС В-Покровка</t>
  </si>
  <si>
    <t>КТП №1145 ВЛ-10 №11 ПС В-Покровка</t>
  </si>
  <si>
    <t>КТП №1146 ВЛ-10 №11 ПС В-Покровка</t>
  </si>
  <si>
    <t>КТП №1153 ВЛ-10 №11 ПС В-Покровка</t>
  </si>
  <si>
    <t>КТП №1155 ВЛ-10 №11 ПС В-Покровка</t>
  </si>
  <si>
    <t>КТП №1157 ВЛ-10 №11 ПС В-Покровка</t>
  </si>
  <si>
    <t>КТП 710 ПС Раздорное</t>
  </si>
  <si>
    <t>КТП №1171 ВЛ-10 №11 ПС В-Покровка</t>
  </si>
  <si>
    <t>КТП №1024 ВЛ-10 №4 ПС Кр.Гвардия</t>
  </si>
  <si>
    <t>КТП №1184 ВЛ-10 №11 ПС В-Покровка</t>
  </si>
  <si>
    <t>КТП №1185 ВЛ-10 №11 ПС В-Покровка</t>
  </si>
  <si>
    <t>КТП 102 ПС Уточка</t>
  </si>
  <si>
    <t>КТП 501 ПС Уточка</t>
  </si>
  <si>
    <t>КТП №103 ВЛ-10 №1 ПС Уточка</t>
  </si>
  <si>
    <t>КТП №107 ВЛ-10 №1 ПС Уточка</t>
  </si>
  <si>
    <t>КТП №108 ВЛ-10 №1 ПС Уточка</t>
  </si>
  <si>
    <t>КТП №109 ВЛ-10 №1 ПС Уточка</t>
  </si>
  <si>
    <t>КТП 111 ПС Уточка</t>
  </si>
  <si>
    <t>КТП №112 ВЛ-10 №1 ПС Уточка</t>
  </si>
  <si>
    <t>КТП №113 ВЛ-10 №1 ПС Уточка</t>
  </si>
  <si>
    <t>КТП 101 ПС Уточка</t>
  </si>
  <si>
    <t>КТП №115 ВЛ-10 №1 ПС Уточка</t>
  </si>
  <si>
    <t>КТП 323 ПС Уточка</t>
  </si>
  <si>
    <t>КТП 902 ПС Уточка</t>
  </si>
  <si>
    <t>КТП 304 ПС Уточка</t>
  </si>
  <si>
    <t>КТП 312 ПС Уточка</t>
  </si>
  <si>
    <t>КТП 913 ПС Уточка</t>
  </si>
  <si>
    <t>КТП 914 ПС Уточка</t>
  </si>
  <si>
    <t>КТП 915 ПС Уточка</t>
  </si>
  <si>
    <t>КТП 916 ПС Уточка</t>
  </si>
  <si>
    <t>КТП №717 ВЛ-10 №7 ПС Уточка</t>
  </si>
  <si>
    <t>КТП №718 ВЛ-10 №7 ПС Уточка</t>
  </si>
  <si>
    <t>КТП 920 ПС Уточка</t>
  </si>
  <si>
    <t>КТП №517 ВЛ-10 №5 ПС Уточка</t>
  </si>
  <si>
    <t>КТП 904 ПС Уточка</t>
  </si>
  <si>
    <t>КТП №112 ВЛ-10 №1 ПС Кр.Гвардия</t>
  </si>
  <si>
    <t>КТП №304 ВЛ-10 №3 ПС Кр.Гвардия</t>
  </si>
  <si>
    <t>КТП №323 ВЛ-10 №3 ПС Кр.Гвардия</t>
  </si>
  <si>
    <t>КТП №324 ВЛ-10 №3 ПС Кр.Гвардия</t>
  </si>
  <si>
    <t>КТП №281 ВЛ-10 №2 ПС Кр.Гвардия</t>
  </si>
  <si>
    <t>КТП №527 ВЛ-10 №5 ПС Кр.Гвардия</t>
  </si>
  <si>
    <t>КТП №601 ВЛ-10 №6 ПС Кр.Гвардия</t>
  </si>
  <si>
    <t>КТП 602 ПС Красногвардейское</t>
  </si>
  <si>
    <t>КТП №606 ВЛ-10 №6 ПС Кр.Гвардия</t>
  </si>
  <si>
    <t>КТП 607 ПС Красногвардейское</t>
  </si>
  <si>
    <t>КТП №608 ВЛ-10 №6 ПС Кр.Гвардия</t>
  </si>
  <si>
    <t>КТП №619 ВЛ-10 №6 ПС Кр.Гвардия</t>
  </si>
  <si>
    <t>КТП №618 ВЛ-10 №6 ПС Кр.Гвардия</t>
  </si>
  <si>
    <t>КТП 803 ПС Ливенка</t>
  </si>
  <si>
    <t>КТП №809 ВЛ-10 №8 ПС Ливенка</t>
  </si>
  <si>
    <t>КТП №704 ВЛ-10 №7 ПС Ливенка</t>
  </si>
  <si>
    <t>КТП №706 ВЛ-10 №7 ПС Ливенка</t>
  </si>
  <si>
    <t>КТП №808 ВЛ-10 №8 ПС Ливенка</t>
  </si>
  <si>
    <t>КТП №822 ВЛ-10 №8 ПС Ливенка</t>
  </si>
  <si>
    <t>КТП №821 ВЛ-10 №8 ПС Ливенка</t>
  </si>
  <si>
    <t>КТП №205 ВЛ-10 №2 ПС Ливенка</t>
  </si>
  <si>
    <t>КТП №708 ВЛ-10 №7 ПС Ливенка</t>
  </si>
  <si>
    <t>КТП №702 ВЛ-10 №7 ПС Ливенка</t>
  </si>
  <si>
    <t>КТП №806 ВЛ-10 №8 ПС Ливенка</t>
  </si>
  <si>
    <t>КТП №807 ВЛ-10 №8 ПС Ливенка</t>
  </si>
  <si>
    <t>КТП №823 ВЛ-10 №8 ПС Ливенка</t>
  </si>
  <si>
    <t>КТП №827 ВЛ-10 №8 ПС Ливенка</t>
  </si>
  <si>
    <t>КТП №231 ВЛ-10 №2 ПС Ливенка</t>
  </si>
  <si>
    <t>КТП №230 ВЛ-10 №2 ПС Ливенка</t>
  </si>
  <si>
    <t>ЗТП №1021 ВЛ-10 №10 ПС Кр.Гвардия</t>
  </si>
  <si>
    <t>КТП №801 ВЛ-10 №8 ПС Ливенка</t>
  </si>
  <si>
    <t>КТП №203 ВЛ-10 №2 ПС Никитовка</t>
  </si>
  <si>
    <t>КТП №205 ВЛ-10 №2 ПС Никитовка</t>
  </si>
  <si>
    <t>КТП №207 ВЛ-10 №2 ПС Никитовка</t>
  </si>
  <si>
    <t>КТП №211 ВЛ-10 №2 ПС Никитовка</t>
  </si>
  <si>
    <t>КТП №370 ВЛ-10 №3 ПС Никитовка</t>
  </si>
  <si>
    <t>КТП №702 ВЛ-10 №7 ПС Никитовка</t>
  </si>
  <si>
    <t>КТП №445 ВЛ-10 №4 ПС Никитовка</t>
  </si>
  <si>
    <t>КТП №703 ВЛ-10 №7 ПС Никитовка</t>
  </si>
  <si>
    <t>КТП №446 ВЛ-10 №4 ПС Никитовка</t>
  </si>
  <si>
    <t>КТП №373 ВЛ-10 №3 ПС Никитовка</t>
  </si>
  <si>
    <t>КТП 264 ПС Никитовка</t>
  </si>
  <si>
    <t>КТП 508 ПС Новохуторное</t>
  </si>
  <si>
    <t>КТП №833 ВЛ-10кВ №8 ПС Ливенка</t>
  </si>
  <si>
    <t>КТП №832 ВЛ-10кВ №8 ПС Ливенка</t>
  </si>
  <si>
    <t>КТП №825 ВЛ-10кВ №8 ПС Ливенка</t>
  </si>
  <si>
    <t>КТП №828 ВЛ-10кВ №8 ПС Ливенка</t>
  </si>
  <si>
    <t>КТП 504 ПС Раздорное</t>
  </si>
  <si>
    <t>КТП №518 ВЛ-10 №5 ПС Красное</t>
  </si>
  <si>
    <t>КТП №205 ВЛ-10 №2 ПС Кр.Гвардия</t>
  </si>
  <si>
    <t>КТП №1210 ВЛ-10 №12 ПС Кр.Гвардия</t>
  </si>
  <si>
    <t>КТП №705 ВЛ-10кВ №7 ПС Красное</t>
  </si>
  <si>
    <t>ЗТП 709 ПС Раздорное</t>
  </si>
  <si>
    <t>КТП-236 ВЛ-10кВ №2 ПС Кр.Гвардия</t>
  </si>
  <si>
    <t>КТП-859 ВЛ-10кВ №8 ПС Кр.Гвардия</t>
  </si>
  <si>
    <t>КТП-1101 ВЛ10кВ№11 ПС Кр.Гвардия</t>
  </si>
  <si>
    <t>КТП 223 ПС Никитовка</t>
  </si>
  <si>
    <t>КТП-256 ВЛ-10кВ №2 ПС Никитовка</t>
  </si>
  <si>
    <t>КТП-258 ВЛ-10кВ №2 ПС Никитовка</t>
  </si>
  <si>
    <t>КТП-371 ВЛ-10кВ №3 ПС Никитовка</t>
  </si>
  <si>
    <t>КТП 507 ПС Раздорное</t>
  </si>
  <si>
    <t>КТП-629 ВЛ-10кВ №6 ПС Раздорное</t>
  </si>
  <si>
    <t>ЗТП-706 ВЛ-10кВ №7 ПС Раздорное</t>
  </si>
  <si>
    <t>КТП-403 ВЛ-10кВ №4 ПС Ливенка</t>
  </si>
  <si>
    <t>КТП-836 ВЛ-10кВ №8 ПС Ливенка</t>
  </si>
  <si>
    <t>КТП 603 ПС Красногвардейское</t>
  </si>
  <si>
    <t>КТП 506 ПС Красногвардейское</t>
  </si>
  <si>
    <t>КТП-611 ВЛ-10кВ №6 ПС Кр.Гвардия</t>
  </si>
  <si>
    <t>КТП-621 ВЛ-10кВ №6 ПС Кр.Гвардия</t>
  </si>
  <si>
    <t>КТП № 611 ВЛ-10кВ №6 ПС Н-Хуторное</t>
  </si>
  <si>
    <t>КТП-1144 ВЛ-10кВ №11 ПС В. Покровка</t>
  </si>
  <si>
    <t>КТП-514 ВЛ-10кВ №5 ПС Красное</t>
  </si>
  <si>
    <t>КТП-529 ВЛ-10кВ №5 ПС Красное</t>
  </si>
  <si>
    <t>КТП-604 ВЛ-10кВ №6 ПС Красное</t>
  </si>
  <si>
    <t>КТП-215 ВЛ-10кВ №2 ПС Никитовка</t>
  </si>
  <si>
    <t>КТП-309 ВЛ-10кВ №3 ПС Никитовка</t>
  </si>
  <si>
    <t>КТП-105 ВЛ-10кВ №1 ПС Раздорное</t>
  </si>
  <si>
    <t>ЗТП-406 ВЛ-10кВ №4 ПС Раздорное</t>
  </si>
  <si>
    <t>КТП-704 ВЛ-10кВ №7 ПС Раздорное</t>
  </si>
  <si>
    <t>КТП-322 ВЛ-10кВ №3 ПС Ливенка</t>
  </si>
  <si>
    <t>КТП-831 ВЛ-10кВ №8 ПС Ливенка</t>
  </si>
  <si>
    <t>КТП-609 ВЛ-10кВ №6 ПС Кр.Гвардия</t>
  </si>
  <si>
    <t>КТП-401 ВЛ-10кВ №4 ПС Кр.Гвардия</t>
  </si>
  <si>
    <t>КТП №511 ВЛ-10 кВ №5 ПС Кр.Гвардия</t>
  </si>
  <si>
    <t>КТП 329  ВЛ-10 кВ №3  ПС Ливенка</t>
  </si>
  <si>
    <t>КТП 317  ВЛ-10 кВ №3  ПС Кр.Гвардия</t>
  </si>
  <si>
    <t>КТП 1118  ВЛ-10 кВ №11  ПС В.Покровка</t>
  </si>
  <si>
    <t>КТП 204 ВЛ-10кВ №2 ПС Кр.Гвардия</t>
  </si>
  <si>
    <t>КТП 433 ВЛ-10кВ №4 ПС Ливенка</t>
  </si>
  <si>
    <t>КТП 769   ВЛ-10 кВ №7   ПС  Ливенка</t>
  </si>
  <si>
    <t>ЗТП №526 ВЛ-10 кВ №5 ПС Кр.Гвардия</t>
  </si>
  <si>
    <t>КТП 515 ВЛ-10 кВ №3 ПС Раздорное</t>
  </si>
  <si>
    <t>КТП 605 ВЛ-10 кВ №6 ПС Никитовка</t>
  </si>
  <si>
    <t>КТП 670 ВЛ-10 кВ №6 ПС Никитовка</t>
  </si>
  <si>
    <t>КТП 413 ПС Красногвардейское</t>
  </si>
  <si>
    <t>КТП 602 ВЛ-10 кВ №6 ПС Никитовка</t>
  </si>
  <si>
    <t>МТП №213 ВЛ-10 №2 ПС Кр.Гвардия</t>
  </si>
  <si>
    <t>МТП №214 ВЛ-10 №2 ПС Кр.Гвардия</t>
  </si>
  <si>
    <t>МТП №249 от ВЛ-10 №2 ПС В-Покровка</t>
  </si>
  <si>
    <t>КТП-403 ВЛ-10 кВ №4 ПС В.Покровка</t>
  </si>
  <si>
    <t>КТП-206 ВЛ-10 кВ №2 ПС В.Покровка</t>
  </si>
  <si>
    <t>КТП-404 ПС Никитовка</t>
  </si>
  <si>
    <t>КТП-162 ВЛ-10 кВ №1 ПС Никитовка</t>
  </si>
  <si>
    <t>КТП-506 ПС Раздорное</t>
  </si>
  <si>
    <t>КТП-622 ПС Красногвардейское</t>
  </si>
  <si>
    <t>КТП-1103 ПС Красногвардейское</t>
  </si>
  <si>
    <t>КТП-840 ПС  Палатовка</t>
  </si>
  <si>
    <t>МТП 507 ПС Новохуторное</t>
  </si>
  <si>
    <t>КТП-104 ПС  Ливенка</t>
  </si>
  <si>
    <t>КТП-203 ПС  Ливенка</t>
  </si>
  <si>
    <t>КТП-781 ПС  Ливенка</t>
  </si>
  <si>
    <t>КТП-412 ПС  Ливенка</t>
  </si>
  <si>
    <t>КТП-802 ПС  Ливенка</t>
  </si>
  <si>
    <t>КТП-810 ПС  Ливенка</t>
  </si>
  <si>
    <t>КТП-305 ПС  Н-Хуторное</t>
  </si>
  <si>
    <t>КТП-110 ВЛ-10кВ №1 ПС Красногвардейское</t>
  </si>
  <si>
    <t>КТП-1020 ВЛ-10кВ№10 ПС Красногвардейское</t>
  </si>
  <si>
    <t>КТП-1225 ВЛ-10кВ №4 ПС Красногвардейское</t>
  </si>
  <si>
    <t>КТП-1226 ВЛ-10кВ №4 ПС Красногвардейское</t>
  </si>
  <si>
    <t>ЗТП 801 ПС Красногвардейское</t>
  </si>
  <si>
    <t>КТП-907 ВЛ-10кВ №9 ПС Красногвардейское</t>
  </si>
  <si>
    <t>КТП-106 ВЛ-10кВ №1 Ливенка</t>
  </si>
  <si>
    <t>КТП-209 ВЛ-10кВ №2 Ливенка</t>
  </si>
  <si>
    <t>КТП-301 ВЛ-10кВ №3 Ливенка</t>
  </si>
  <si>
    <t>КТП-707 ВЛ-10кВ №7 Ливенка</t>
  </si>
  <si>
    <t>КТП-402 ВЛ-10кВ №4 Красное</t>
  </si>
  <si>
    <t>КТП-405 ВЛ-10кВ №4 Красное</t>
  </si>
  <si>
    <t>КТП-704 ВЛ-10кВ №7 Красное</t>
  </si>
  <si>
    <t>КТП 405 ПС Ливенка</t>
  </si>
  <si>
    <t>КТП № 901 ПС Красногвардейское</t>
  </si>
  <si>
    <t>КТП 503 ПС Н.-Хуторное</t>
  </si>
  <si>
    <t>КТП 531 ВЛ-10 кВ №5 ПС Ливенка</t>
  </si>
  <si>
    <t>КТП 530 ВЛ-10 кВ №5 ПС Ливенка</t>
  </si>
  <si>
    <t>КТП-625 ВЛ-10 кВ № 6 ПС Кр. Гвардия</t>
  </si>
  <si>
    <t>КТП- 624 ВЛ-10 кВ № 6 ПС Кр. Гвардия</t>
  </si>
  <si>
    <t>КТП 308 ПС Н.-Хуторное</t>
  </si>
  <si>
    <t>КТП-1101 ВЛ-10кВ №11 ПС В.-Покровка</t>
  </si>
  <si>
    <t>КТП 208 ПС Ливенка</t>
  </si>
  <si>
    <t>КТП 803 ПС Красногвардейское</t>
  </si>
  <si>
    <t>КТП-105 ВЛ-10 кВ №1 ПС Ливенка</t>
  </si>
  <si>
    <t>КТП 1027 ВЛ-10 кВ №10 ПС Кр.Гвардия</t>
  </si>
  <si>
    <t>КТП №212 ВЛ-10 №2 ПС Ливенка</t>
  </si>
  <si>
    <t>КТП №107 ВЛ-10 №1 ПС Ливенка</t>
  </si>
  <si>
    <t>КТП-211 ПС  Ливенка</t>
  </si>
  <si>
    <t>КТП-401 ВЛ-10 кВ №4 ПС В.-Покровка</t>
  </si>
  <si>
    <t>КТП-238 ПС Красногвардейское</t>
  </si>
  <si>
    <t>КТП №703 ВЛ-10 №7 ПС Красное</t>
  </si>
  <si>
    <t>КТП 428 ВЛ-10 кВ №4 ПС Кр.Гвардия</t>
  </si>
  <si>
    <t>КТП №241 ВЛ-10 №2 ПС В.Покровка</t>
  </si>
  <si>
    <t>КТП-401 ПС Раздорное</t>
  </si>
  <si>
    <t>КТП-623 ПС Кр Гвардия</t>
  </si>
  <si>
    <t>КТП №406 ВЛ-10 №4 ПС Ливенка</t>
  </si>
  <si>
    <t>КТП-1108 ПС Красногвардейское</t>
  </si>
  <si>
    <t>КТП-401 ПС Ливенка</t>
  </si>
  <si>
    <t>КТП-402 ПС Ливенка</t>
  </si>
  <si>
    <t>КТП-404 ПС Ливенка</t>
  </si>
  <si>
    <t>КТП-202 ПС Никитовка</t>
  </si>
  <si>
    <t>КТП №1102 ВЛ-10 №11 ПС Кр.Гвардия</t>
  </si>
  <si>
    <t>КТП-917 ПС Никитовка</t>
  </si>
  <si>
    <t>КТП 105 ПС Уточка</t>
  </si>
  <si>
    <t>КТП-1029 ВЛ-10кВ№10 ПС Красногвардейское</t>
  </si>
  <si>
    <t>КТП 306 ВЛ-10 кВ №3 ПС Ливенка</t>
  </si>
  <si>
    <t>СТП №902 ВЛ 10 кВ №9 ПС Раздорное</t>
  </si>
  <si>
    <t>КТП №504 ВЛ 10кВ №5 Н.Хуторное</t>
  </si>
  <si>
    <t>КТП №431 ВЛ 10кВ от ПС Красногвардейское</t>
  </si>
  <si>
    <t>КТП №909 ВЛ 10 кВ №9 ПС Красногвардия</t>
  </si>
  <si>
    <t>СТП-№217 ВЛ-10 кВ № 2 ПС Ливенка</t>
  </si>
  <si>
    <t>КТП-102 ПС Никитовка</t>
  </si>
  <si>
    <t>КТП 1202 ПС Красногвардейское</t>
  </si>
  <si>
    <t>КТП-101 ВЛ-10 кВ №1 ПС Никитовка</t>
  </si>
  <si>
    <t>КТП 610 ПС Красногвардейское</t>
  </si>
  <si>
    <t>СТП-308 ВЛ-10 кВ №3 ПС Ливенка</t>
  </si>
  <si>
    <t>КТП 505 ПС Новохуторное</t>
  </si>
  <si>
    <t>КТП 201 ПС В.Покровка</t>
  </si>
  <si>
    <t>СТП 206 ПС Ливенка</t>
  </si>
  <si>
    <t>СТП 410 ПС Ливенка</t>
  </si>
  <si>
    <t>КТП 409 ПС Ливенка</t>
  </si>
  <si>
    <t>КТП 118 ПС Красное</t>
  </si>
  <si>
    <t>КТП 803 ПС Новохуторное</t>
  </si>
  <si>
    <t>КТП 226 ПС Красногвардейское</t>
  </si>
  <si>
    <t>КТП 608 ПС Никитовка</t>
  </si>
  <si>
    <t>КТП 609 ПС Никитовка</t>
  </si>
  <si>
    <t>КТП 903 ПС Раздорное</t>
  </si>
  <si>
    <t>СТП 110 ПС Никитовка</t>
  </si>
  <si>
    <t>КТП 627 ПС Красногвардейское</t>
  </si>
  <si>
    <t>КТП 628 ПС Красногвардейское</t>
  </si>
  <si>
    <t>СТП 904 ПС Раздорное</t>
  </si>
  <si>
    <t>КТП 206 ПС Никитовка</t>
  </si>
  <si>
    <t>КТП 202 ПС Красногвардейское</t>
  </si>
  <si>
    <t>КТП 506 ПС Новохуторное</t>
  </si>
  <si>
    <t>КТП 213 ПС Никитовка</t>
  </si>
  <si>
    <t>КТП 629 ПС Красногвардейское</t>
  </si>
  <si>
    <t>КТП 401 ПС Никитовка</t>
  </si>
  <si>
    <t>КТП 630 ПС Красногвардейское</t>
  </si>
  <si>
    <t>КТП 1203 ПС Красногвардейское</t>
  </si>
  <si>
    <t>КТП 103 ПС Никитовка</t>
  </si>
  <si>
    <t>КТП 402 ПС Раздорное</t>
  </si>
  <si>
    <t>КТП 701 ПС Никитовка</t>
  </si>
  <si>
    <t>КТП 301 ПС Уточка</t>
  </si>
  <si>
    <t>КТП 812 ПС Ливенка</t>
  </si>
  <si>
    <t>СТП 804 ПС Красногвардейское</t>
  </si>
  <si>
    <t>СТП 330 ПС Ливенка</t>
  </si>
  <si>
    <t>СТП 270 ПС Никитовка</t>
  </si>
  <si>
    <t>СТП 103 ПС Красное</t>
  </si>
  <si>
    <t>КТП 508 ПС Красногвардейское</t>
  </si>
  <si>
    <t>КТП № 906 ВЛ-10кВ N9 ПС Кр.Гвардия</t>
  </si>
  <si>
    <t>КТП 210 ПС Красногвардейское</t>
  </si>
  <si>
    <t>ЗТП №102 ВЛ-10 кВ №1 ПС 110 кВ Ракитное</t>
  </si>
  <si>
    <t>ЗТП №107 ВЛ-10 кВ №1 ПС 110 кВ Ракитное</t>
  </si>
  <si>
    <t>ЗТП №109 ВЛ-10 кВ №1 ПС 110 кВ Ракитное</t>
  </si>
  <si>
    <t>ЗТП №601 ВЛ-10 кВ №6 ПС 110 кВ Ракитное</t>
  </si>
  <si>
    <t>ЗТП №801 ВЛ-10 кВ №8 ПС 110 кВ Готня</t>
  </si>
  <si>
    <t>ЗТП №804 ВЛ-10 кВ №8 ПС 110 кВ Готня</t>
  </si>
  <si>
    <t>ЗТП №807 ВЛ-10 кВ №8 ПС 110 кВ Готня</t>
  </si>
  <si>
    <t>ЗТП №808 ВЛ-10 кВ №8 ПС 110 кВ Готня</t>
  </si>
  <si>
    <t>ЗТП №804 ВЛ-10 кВ №8 ПС 35 кВ Кировская</t>
  </si>
  <si>
    <t>ЗТП №806 ВЛ-10 кВ №8 ПС 35 кВ Кировская</t>
  </si>
  <si>
    <t>ЗТП №905 ВЛ-10 кВ №9 ПС 35 кВ Кировская</t>
  </si>
  <si>
    <t>ЗТП-501 ПС Венгеровка</t>
  </si>
  <si>
    <t>ЗТП №211 ВЛ-10 кВ №2 ПС 35 кВ Дмитриевка</t>
  </si>
  <si>
    <t>ЗТП №116 ВЛ-10 №1 ПС-110 Ракитное</t>
  </si>
  <si>
    <t>ЗТП №121 ВЛ-10 кВ №1 ПС 35 кВ Венгеровка</t>
  </si>
  <si>
    <t>ЗТП №1211 ВЛ-10 №12 ПС-35 Кировская</t>
  </si>
  <si>
    <t>КТП №1101 ВЛ-10 кВ №11 ПС Готня</t>
  </si>
  <si>
    <t>КТП №1102 ВЛ-10 кВ №11 ПС Готня</t>
  </si>
  <si>
    <t>КТП №1103 ВЛ-10 кВ №11 ПС Готня</t>
  </si>
  <si>
    <t>КТП №101 ВЛ-10 кВ №1 ПС 110 кВ Ракитное</t>
  </si>
  <si>
    <t>КТП №105 ВЛ-10 кВ №1 ПС 110 кВ Ракитное</t>
  </si>
  <si>
    <t>КТП 106 ПС Ракитное</t>
  </si>
  <si>
    <t>КТП №110 ВЛ-10 кВ №1 ПС 110 кВ Ракитное</t>
  </si>
  <si>
    <t>КТП №111 ВЛ-10 кВ №1 ПС 110 кВ Ракитное</t>
  </si>
  <si>
    <t>КТП №112 ВЛ-10 кВ №1 ПС 110 кВ Ракитное</t>
  </si>
  <si>
    <t>КТП №114 ВЛ-10 кВ №1 ПС 110 кВ Ракитное</t>
  </si>
  <si>
    <t>КТП №113 ВЛ-10 кВ №1 ПС 110 кВ Ракитное</t>
  </si>
  <si>
    <t>КТП №119 ВЛ-10 кВ №1 ПС 110 кВ Ракитное</t>
  </si>
  <si>
    <t>КТП №301 ВЛ-10 кВ №3 ПС 110 кВ Ракитное</t>
  </si>
  <si>
    <t>КТП №302 ВЛ-10 кВ №3 ПС 110 кВ Ракитное</t>
  </si>
  <si>
    <t>КТП №303 ВЛ-10 кВ №3 ПС 110 кВ Ракитное</t>
  </si>
  <si>
    <t>КТП №304 ВЛ-10 кВ №3 ПС 110 кВ Ракитное</t>
  </si>
  <si>
    <t>КТП №307 ВЛ-10 кВ №3 ПС 110 кВ Ракитное</t>
  </si>
  <si>
    <t>КТП №306 ВЛ-10 кВ №3 ПС 110 кВ Ракитное</t>
  </si>
  <si>
    <t>КТП №308 ВЛ-10 кВ №3 ПС 110 кВ Ракитное</t>
  </si>
  <si>
    <t>КТП №309 ВЛ-10 кВ №3 ПС 110 кВ Ракитное</t>
  </si>
  <si>
    <t>КТП №310 ВЛ-10 кВ №3 ПС 110 кВ Ракитное</t>
  </si>
  <si>
    <t>КТП №305 ВЛ-10 кВ №3 ПС 110 кВ Ракитное</t>
  </si>
  <si>
    <t>КТП №401 ВЛ-10 кВ №4 ПС 110 кВ Ракитное</t>
  </si>
  <si>
    <t>КТП №402 ВЛ-10 кВ №4 ПС 110 кВ Ракитное</t>
  </si>
  <si>
    <t>КТП №404 ВЛ-10 кВ №4 ПС 110 кВ Ракитное</t>
  </si>
  <si>
    <t>КТП №405 ВЛ-10 кВ №4 ПС 110 кВ Ракитное</t>
  </si>
  <si>
    <t>КТП 217 ПС Готня</t>
  </si>
  <si>
    <t>КТП №407 ВЛ-10 кВ №4 ПС 110 кВ Ракитное</t>
  </si>
  <si>
    <t>КТП №408 ВЛ-10 кВ №4 ПС 110 кВ Ракитное</t>
  </si>
  <si>
    <t>КТП №410 ВЛ-10 кВ №4 ПС 110 кВ Ракитное</t>
  </si>
  <si>
    <t>КТП №502 ВЛ-10 кВ №5 ПС 110 кВ Ракитное</t>
  </si>
  <si>
    <t>КТП №503 ВЛ-10 кВ №5 ПС 110 кВ Ракитное</t>
  </si>
  <si>
    <t>КТП №504 ВЛ-10 кВ №5 ПС 110 кВ Ракитное</t>
  </si>
  <si>
    <t>КТП №505 ВЛ-10 кВ №5 ПС 110 кВ Ракитное</t>
  </si>
  <si>
    <t>КТП №506 ВЛ-10 кВ №5 ПС 110 кВ Ракитное</t>
  </si>
  <si>
    <t>КТП №507 ВЛ-10 кВ №5 ПС 110 кВ Ракитное</t>
  </si>
  <si>
    <t>КТП №509 ВЛ-10 кВ №5 ПС 110 кВ Ракитное</t>
  </si>
  <si>
    <t>КТП №510 ВЛ-10 кВ №5 ПС 110 кВ Ракитное</t>
  </si>
  <si>
    <t>КТП №511 ВЛ-10 кВ №5 ПС 110 кВ Ракитное</t>
  </si>
  <si>
    <t>КТП №512 ВЛ-10 кВ №5 ПС 110 кВ Ракитное</t>
  </si>
  <si>
    <t>КТП №515 ВЛ-10 кВ №5 ПС 110 кВ Ракитное</t>
  </si>
  <si>
    <t>КТП №516 ВЛ-10 кВ №5 ПС 110 кВ Ракитное</t>
  </si>
  <si>
    <t>КТП №520 ВЛ-10 кВ №5 ПС 110 кВ Ракитное</t>
  </si>
  <si>
    <t>КТП №521 ВЛ-10 кВ №5 ПС 110 кВ Ракитное</t>
  </si>
  <si>
    <t>КТП №202 ВЛ-10 кВ Армзавод ПС 110 кВ Рак</t>
  </si>
  <si>
    <t>КТП №101 ВЛ-10 кВ №1 ПС 110 кВ Готня</t>
  </si>
  <si>
    <t>КТП №102 ВЛ-10 кВ №1 ПС 110 кВ Готня</t>
  </si>
  <si>
    <t>КТП №103 ВЛ-10 кВ №1 ПС 110 кВ Готня</t>
  </si>
  <si>
    <t>КТП №105 ВЛ-10 кВ №1 ПС 110 кВ Готня</t>
  </si>
  <si>
    <t>КТП №106 ВЛ-10 кВ №1 ПС 110 кВ Готня</t>
  </si>
  <si>
    <t>КТП №108 ВЛ-10 кВ №1 ПС 110 кВ Готня</t>
  </si>
  <si>
    <t>КТП №112 ВЛ-10 кВ №1 ПС 110 кВ Готня</t>
  </si>
  <si>
    <t>КТП №114 ВЛ-10 кВ №1 ПС 110 кВ Готня</t>
  </si>
  <si>
    <t>КТП №115 ВЛ-10 кВ №1 ПС 110 кВ Готня</t>
  </si>
  <si>
    <t>КТП №116 ВЛ-10 кВ №1 ПС 110 кВ Готня</t>
  </si>
  <si>
    <t>КТП №117 ВЛ-10 кВ №1 ПС 110 кВ Готня</t>
  </si>
  <si>
    <t>КТП №118 ВЛ-10 кВ №1 ПС 110 кВ Готня</t>
  </si>
  <si>
    <t>КТП №121 ВЛ-10 кВ №1 ПС 110 кВ Готня</t>
  </si>
  <si>
    <t>КТП №201 ВЛ-10 кВ №2 ПС 110 кВ Готня</t>
  </si>
  <si>
    <t>КТП №202 ВЛ-10 кВ №2 ПС 110 кВ Готня</t>
  </si>
  <si>
    <t>КТП №203 ВЛ-10 кВ №2 ПС 110 кВ Готня</t>
  </si>
  <si>
    <t>КТП №204 ВЛ-10 кВ №2 ПС 110 кВ Готня</t>
  </si>
  <si>
    <t>КТП №205 ВЛ-10 кВ №2 ПС 110 кВ Готня</t>
  </si>
  <si>
    <t>КТП №207 ВЛ-10 кВ №2 ПС 110 кВ Готня</t>
  </si>
  <si>
    <t>КТП №208 ВЛ-10 кВ №2 ПС 110 кВ Готня</t>
  </si>
  <si>
    <t>КТП №212 ВЛ-10 кВ №2 ПС 110 кВ Готня</t>
  </si>
  <si>
    <t>КТП №301 ВЛ-10 кВ №3 ПС 110 кВ Готня</t>
  </si>
  <si>
    <t>КТП №304 ПС Готня</t>
  </si>
  <si>
    <t>КТП №305 ВЛ-10 кВ №3 ПС 110 кВ Готня</t>
  </si>
  <si>
    <t>КТП №311 ВЛ-10 кВ №3 ПС 110 кВ Готня</t>
  </si>
  <si>
    <t>КТП №312 ВЛ-10 кВ №3 ПС 110 кВ Готня</t>
  </si>
  <si>
    <t>КТП №313 ВЛ-10 кВ №3 ПС 110 кВ Готня</t>
  </si>
  <si>
    <t>КТП №316 ВЛ-10 кВ №3 ПС 110 кВ Готня</t>
  </si>
  <si>
    <t>КТП №318 ВЛ-10 кВ №3 ПС 110 кВ Готня</t>
  </si>
  <si>
    <t>КТП №320 ВЛ-10 кВ №3 ПС 110 кВ Готня</t>
  </si>
  <si>
    <t>КТП №324 ВЛ-10 кВ №3 ПС 110 кВ Готня</t>
  </si>
  <si>
    <t>КТП №333 ВЛ-10 кВ №3 ПС 110 кВ Готня</t>
  </si>
  <si>
    <t>КТП №337 ВЛ-10 кВ №3 ПС 110 кВ Готня</t>
  </si>
  <si>
    <t>КТП №338 ВЛ-10 кВ №3 ПС 110 кВ Готня</t>
  </si>
  <si>
    <t>КТП №339 ВЛ-10 кВ №3 ПС 110 кВ Готня</t>
  </si>
  <si>
    <t>КТП №401 ВЛ-10 кВ №4 ПС 110 кВ Готня</t>
  </si>
  <si>
    <t>КТП №403 ВЛ-10 кВ №4 ПС 110 кВ Готня</t>
  </si>
  <si>
    <t>КТП №406 ВЛ-10 №4 ПС-110 Готня</t>
  </si>
  <si>
    <t>КТП №410 ВЛ-10 кВ №4 ПС 110 кВ Готня</t>
  </si>
  <si>
    <t>КТП №413 ВЛ-10 кВ №4 ПС 110 кВ Готня</t>
  </si>
  <si>
    <t>КТП №414 ВЛ-10 кВ №4 ПС 110 кВ Готня</t>
  </si>
  <si>
    <t>КТП №502 ВЛ-10 №5 ПС-110 Готня</t>
  </si>
  <si>
    <t>КТП №504 ВЛ-10 кВ №5 ПС 110 кВ Готня</t>
  </si>
  <si>
    <t>КТП №506 ВЛ-10 кВ №5 ПС 110 кВ Готня</t>
  </si>
  <si>
    <t>КТП №507 ВЛ-10 кВ №5 ПС 110 кВ Готня</t>
  </si>
  <si>
    <t>КТП №508 ВЛ-10 кВ №5 ПС 110 кВ Готня</t>
  </si>
  <si>
    <t>КТП №511 ВЛ-10 кВ №5 ПС 110 кВ Готня</t>
  </si>
  <si>
    <t>КТП №516 ВЛ-10 кВ №5 ПС 110 кВ Готня</t>
  </si>
  <si>
    <t>КТП №601 ВЛ-10 кВ №6 ПС 110 кВ Готня</t>
  </si>
  <si>
    <t>КТП №604 ВЛ-10 кВ №6 ПС 110 кВ Готня</t>
  </si>
  <si>
    <t>КТП №608 ВЛ-10 кВ №6 ПС 110 кВ Готня</t>
  </si>
  <si>
    <t>КТП №611 ВЛ-10 кВ №6 ПС 110 кВ Готня</t>
  </si>
  <si>
    <t>КТП №613 ВЛ-10 кВ №6 ПС 110 кВ Готня</t>
  </si>
  <si>
    <t>КТП №614 ВЛ-10 кВ №6 ПС 110 кВ Готня</t>
  </si>
  <si>
    <t>КТП №802 ВЛ-10 кВ №8 ПС 110 кВ Готня</t>
  </si>
  <si>
    <t>КТП №803 ВЛ-10 кВ №8 ПС 110 кВ Готня</t>
  </si>
  <si>
    <t>КТП №805 ВЛ-10 кВ №8 ПС 110 кВ Готня</t>
  </si>
  <si>
    <t>КТП №806 ВЛ-10 кВ №8 ПС 110 кВ Готня</t>
  </si>
  <si>
    <t>КТП №809 ВЛ-10 кВ №8 ПС 110 кВ Готня</t>
  </si>
  <si>
    <t>КТП №810 ВЛ-10 кВ №8 ПС 110 кВ Готня</t>
  </si>
  <si>
    <t>КТП №811 ВЛ-10 кВ №8 ПС 110 кВ Готня</t>
  </si>
  <si>
    <t>КТП №812 ВЛ-10 кВ №8 ПС 110 кВ Готня</t>
  </si>
  <si>
    <t>КТП №813 ВЛ-10 кВ №8 ПС 110 кВ Готня</t>
  </si>
  <si>
    <t>КТП №814 ВЛ-10 кВ №8 ПС 110 кВ Готня</t>
  </si>
  <si>
    <t>КТП №862  ПС 10 кВ Готня</t>
  </si>
  <si>
    <t>КТП №1117 ПС Готня</t>
  </si>
  <si>
    <t>КТП №1106 ВЛ-10 кВ №11 ПС Готня</t>
  </si>
  <si>
    <t>КТП №102 ВЛ-10 кВ №1 ПС 35 кВ Кировская</t>
  </si>
  <si>
    <t>КТП №603 ПС  Венгеровка</t>
  </si>
  <si>
    <t>КТП №604  ПС  Венгеровка</t>
  </si>
  <si>
    <t>КТП №605 ПС Венгеровка</t>
  </si>
  <si>
    <t>КТП №607  ПС  Венгеровка</t>
  </si>
  <si>
    <t>КТП №609  ПС Венгеровка</t>
  </si>
  <si>
    <t>КТП №610 ПС Венгеровка</t>
  </si>
  <si>
    <t>КТП №611 ПС Венгеровка</t>
  </si>
  <si>
    <t>КТП №602 ПС Венгеровка</t>
  </si>
  <si>
    <t>КТП №616 ПС Венгеровка</t>
  </si>
  <si>
    <t>КТП №617  ПС Венгеровка</t>
  </si>
  <si>
    <t>КТП №314 ВЛ-10 кВ №3 ПС Ракитное</t>
  </si>
  <si>
    <t>КТП №501 ВЛ-10 кВ №5 ПС 35 кВ Кировская</t>
  </si>
  <si>
    <t>КТП №506 ВЛ-10 кВ №5 ПС 35 кВ Кировская</t>
  </si>
  <si>
    <t>КТП №514 ВЛ-10 кВ №5 ПС 35 кВ Кировская</t>
  </si>
  <si>
    <t>КТП №522 ВЛ-10 кВ №5 ПС 35 кВ Кировская</t>
  </si>
  <si>
    <t>КТП №523 ВЛ-10 кВ №5 ПС 35 кВ Кировская</t>
  </si>
  <si>
    <t>КТП №512 ВЛ-10 кВ №5 ПС 35 кВ Кировская</t>
  </si>
  <si>
    <t>КТП №701 ВЛ-10 кВ №7 ПС 35 кВ Кировская</t>
  </si>
  <si>
    <t>КТП №702 ВЛ-10 кВ №7 ПС 35 кВ Кировская</t>
  </si>
  <si>
    <t>КТП-525 ПС Ракитное</t>
  </si>
  <si>
    <t>КТП №706 ВЛ-10 кВ №7 ПС 35 кВ Кировская</t>
  </si>
  <si>
    <t>КТП №707 ВЛ-10 кВ №7 ПС 35 кВ Кировская</t>
  </si>
  <si>
    <t>КТП №801 ВЛ-10 кВ №8 ПС 35 кВ Кировская</t>
  </si>
  <si>
    <t>КТП №802 ВЛ-10 кВ №8 ПС 35 кВ Кировская</t>
  </si>
  <si>
    <t>КТП №803 ВЛ-10 кВ №8 ПС 35 кВ Кировская</t>
  </si>
  <si>
    <t>КТП №805 ВЛ-10 кВ №8 ПС 35 кВ Кировская</t>
  </si>
  <si>
    <t>КТП №807 ВЛ-10 кВ №8 ПС 35 кВ Кировская</t>
  </si>
  <si>
    <t>КТП №808 ВЛ-10 кВ №8 ПС 35 кВ Кировская</t>
  </si>
  <si>
    <t>КТП №809 ВЛ-10 кВ №8 ПС 35 кВ Кировская</t>
  </si>
  <si>
    <t>КТП №810 ВЛ-10 кВ №8 ПС 35 кВ Кировская</t>
  </si>
  <si>
    <t>КТП 812 ПС Кировская</t>
  </si>
  <si>
    <t>КТП №814 ВЛ-10 кВ №8 ПС 35 кВ Кировская</t>
  </si>
  <si>
    <t>КТП №815 ВЛ-10 кВ №8 ПС 35 кВ Кировская</t>
  </si>
  <si>
    <t>КТП №816 ВЛ-10 кВ №8 ПС 35 кВ Кировская</t>
  </si>
  <si>
    <t>КТП №817 ВЛ-10 кВ №8 ПС 35 кВ Кировская</t>
  </si>
  <si>
    <t>КТП №903 ВЛ-10 кВ №9 ПС 35 кВ Кировская</t>
  </si>
  <si>
    <t>КТП №906 ВЛ-10 кВ №9 ПС 35 кВ Кировская</t>
  </si>
  <si>
    <t>КТП №1003 ВЛ-10 кВ №10 ПС 35 кВ Кировска</t>
  </si>
  <si>
    <t>КТП №1004 ВЛ-10 кВ №10 ПС 35 кВ Кировска</t>
  </si>
  <si>
    <t>КТП №1005 ВЛ-10 кВ №10 ПС 35 кВ Кировска</t>
  </si>
  <si>
    <t>КТП №1007 ВЛ-10 кВ №10 ПС 35 кВ Кировска</t>
  </si>
  <si>
    <t>КТП №1106 ВЛ-10 кВ №11 ПС 35 кВ Кировска</t>
  </si>
  <si>
    <t>КТП №1107 ВЛ-10 кВ №11 ПС 35 кВ Кировска</t>
  </si>
  <si>
    <t>КТП №1108 ВЛ-10 кВ №11 ПС 35 кВ Кировска</t>
  </si>
  <si>
    <t>КТП №1204 ВЛ-10 кВ №12 ПС 35 кВ Кировска</t>
  </si>
  <si>
    <t>КТП №1207 ВЛ-10 кВ №12 ПС 35 кВ Кировска</t>
  </si>
  <si>
    <t>КТП №1208 ВЛ-10 кВ №12 ПС 35 кВ Кировска</t>
  </si>
  <si>
    <t>КТП №1209 ВЛ-10 кВ №12 ПС 35 кВ Кировска</t>
  </si>
  <si>
    <t>КТП №1210 ВЛ-10 кВ №12 ПС 35 кВ Кировска</t>
  </si>
  <si>
    <t>КТП №1212 ВЛ-10 кВ №12 ПС 35 кВ Кировска</t>
  </si>
  <si>
    <t>КТП №1009 ВЛ-10 кВ №10 ПС 35 кВ Кировска</t>
  </si>
  <si>
    <t>КТП №1010 ВЛ-10 кВ №10 ПС 35 кВ Кировска</t>
  </si>
  <si>
    <t>КТП №201 ВЛ-10 кВ №2 ПС 35 кВ Дмитриевка</t>
  </si>
  <si>
    <t>КТП №203 ВЛ-10 кВ №2 ПС 35 кВ Дмитриевка</t>
  </si>
  <si>
    <t>КТП №204 ВЛ-10 кВ №2 ПС 35 кВ Дмитриевка</t>
  </si>
  <si>
    <t>КТП №205 ВЛ-10 кВ №2 ПС 35 кВ Дмитриевка</t>
  </si>
  <si>
    <t>КТП №207 ВЛ-10 кВ №2 ПС 35 кВ Дмитриевка</t>
  </si>
  <si>
    <t>КТП 505  ПС Дмитриевка</t>
  </si>
  <si>
    <t>КТП №1106 ПС Дмитриевка</t>
  </si>
  <si>
    <t>КТП1107 ПС Дмитриевка</t>
  </si>
  <si>
    <t>КТП №903 ВЛ-10 кВ №3 ПС 35 кВ Дмитриевка</t>
  </si>
  <si>
    <t>КТП №403 ВЛ-10 кВ №4 ПС 35 кВ Дмитриевка</t>
  </si>
  <si>
    <t>КТП №404 ВЛ-10 кВ №4 ПС 35 кВ Дмитриевка</t>
  </si>
  <si>
    <t>КТП №405 ВЛ-10 кВ №4 ПС 35 кВ Дмитриевка</t>
  </si>
  <si>
    <t>КТП №406 ВЛ-10 кВ №4 ПС 35 кВ Дмитриевка</t>
  </si>
  <si>
    <t>КТП №407 ВЛ-10 кВ №4 ПС 35 кВ Дмитриевка</t>
  </si>
  <si>
    <t>КТП №408 ВЛ-10 кВ №4 ПС 35 кВ Дмитриевка</t>
  </si>
  <si>
    <t>КТП №409 ВЛ-10 кВ №4 ПС 35 кВ Дмитриевка</t>
  </si>
  <si>
    <t>КТП 412 ПС Дмитриевка</t>
  </si>
  <si>
    <t>КТП №501 ВЛ-10 кВ №5 ПС 35 кВ Дмитриевка</t>
  </si>
  <si>
    <t>КТП №502 ВЛ-10 кВ №5 ПС 35 кВ Дмитриевка</t>
  </si>
  <si>
    <t>КТП №503 ВЛ-10 кВ №5 ПС 35 кВ Дмитриевка</t>
  </si>
  <si>
    <t>КТП №504 ВЛ-10 кВ №5 ПС 35 кВ Дмитриевка</t>
  </si>
  <si>
    <t>КТП №601 ВЛ-10 кВ №6 ПС 35 кВ Дмитриевка</t>
  </si>
  <si>
    <t>КТП №602 ВЛ-10 кВ №6 ПС 35 кВ Дмитриевка</t>
  </si>
  <si>
    <t>КТП №603 ВЛ-10 кВ №6 ПС 35 кВ Дмитриевка</t>
  </si>
  <si>
    <t>КТП №606 ВЛ-10 кВ №6 ПС 35 кВ Дмитриевка</t>
  </si>
  <si>
    <t>КТП №608 ВЛ-10 кВ №6 ПС 35 кВ Дмитриевка</t>
  </si>
  <si>
    <t>КТП №609 ВЛ-10 кВ №6 ПС 35 кВ Дмитриевка</t>
  </si>
  <si>
    <t>КТП 701 ПС Дмитриевка</t>
  </si>
  <si>
    <t>КТП 702 ПС Дмитриевка</t>
  </si>
  <si>
    <t>КТП №703 ВЛ-10 кВ №7 ПС 35 кВ Дмитриевка</t>
  </si>
  <si>
    <t>КТП №704 ВЛ-10 кВ №7 ПС 35 кВ Дмитриевка</t>
  </si>
  <si>
    <t>КТП №101 ВЛ-10 кВ №1 ПС 35 кВ Венгеровка</t>
  </si>
  <si>
    <t>КТП №102 ВЛ-10 кВ №1 ПС 35 кВ Венгеровка</t>
  </si>
  <si>
    <t>КТП №103 ВЛ-10 кВ №1 ПС 35 кВ Венгеровка</t>
  </si>
  <si>
    <t>КТП №104 ВЛ-10 №1 ПС-35 Венгеровка</t>
  </si>
  <si>
    <t>КТП №105 ВЛ-10 кВ №1 ПС 35 кВ Венгеровка</t>
  </si>
  <si>
    <t>КТП №106 ВЛ-10 кВ №1 ПС 35 кВ Венгеровка</t>
  </si>
  <si>
    <t>КТП №107 ВЛ-10 кВ №1 ПС 35 кВ Венгеровка</t>
  </si>
  <si>
    <t>КТП №109 ВЛ-10 кВ №1 ПС 35 кВ Венгеровка</t>
  </si>
  <si>
    <t>КТП 110 ПС Венгеровка</t>
  </si>
  <si>
    <t>КТП №111 ВЛ-10 кВ №1 ПС 35 кВ Венгеровка</t>
  </si>
  <si>
    <t>КТП №112 ВЛ-10 кВ №1 ПС 35 кВ Венгеровка</t>
  </si>
  <si>
    <t>КТП 113 ПС Венгеровка</t>
  </si>
  <si>
    <t>КТП №115 ВЛ-10 кВ №1 ПС 35 кВ Венгеровка</t>
  </si>
  <si>
    <t>КТП №116 ВЛ-10 кВ №1 ПС 35 кВ Венгеровка</t>
  </si>
  <si>
    <t>КТП №117 ВЛ-10 кВ №1 ПС 35 кВ Венгеровка</t>
  </si>
  <si>
    <t>КТП №122 ВЛ-10 кВ №1 ПС 35 кВ Венгеровка</t>
  </si>
  <si>
    <t>КТП 123 Венгеровка</t>
  </si>
  <si>
    <t>КТП №202 ВЛ-10 кВ №2 ПС 35 кВ Венгеровка</t>
  </si>
  <si>
    <t>КТП 615 ПС Венгеровка</t>
  </si>
  <si>
    <t>КТП 206 ПС Венгеровка</t>
  </si>
  <si>
    <t>КТП 207 ПС Венгеровка</t>
  </si>
  <si>
    <t>КТП №208 ВЛ-10 кВ №2 ПС 35 кВ Венгеровка</t>
  </si>
  <si>
    <t>КТП 606 ПС Венгеровка</t>
  </si>
  <si>
    <t>КТП 612 ПС Венгеровка</t>
  </si>
  <si>
    <t>КТП 613 ПС  Венгеровка</t>
  </si>
  <si>
    <t>КТП №216 ВЛ-10 кВ №2 ПС 35 кВ Венгеровка</t>
  </si>
  <si>
    <t>КТП №217 ВЛ-10 кВ №2 ПС 35 кВ Венгеровка</t>
  </si>
  <si>
    <t>КТП №301 ВЛ-10 кВ №3 ПС 35 кВ Венгеровка</t>
  </si>
  <si>
    <t>КТП №304 ВЛ-10 кВ №3 ПС 35 кВ Венгеровка</t>
  </si>
  <si>
    <t>КТП №305 ВЛ-10 кВ №3 ПС 35 кВ Венгеровка</t>
  </si>
  <si>
    <t>КТП №124 ВЛ-10 кВ №1 ПС 35 кВ Венгеровка</t>
  </si>
  <si>
    <t>КТП 1105 ПС Малиновка</t>
  </si>
  <si>
    <t>КТП 1108 ПС Дмитриевка</t>
  </si>
  <si>
    <t>КТП 401 ПС Дмитриевка</t>
  </si>
  <si>
    <t>КТП №411 ВЛ-10 кВ №4 ПС 35 кВ Дмитриевка</t>
  </si>
  <si>
    <t>КТП №1114 ВЛ10 кВ №11ПС 110 кВ Готня</t>
  </si>
  <si>
    <t>КТП 602 ПС Готня</t>
  </si>
  <si>
    <t>КТП 603 ПС Готня</t>
  </si>
  <si>
    <t>КТП 605 ПС Готня</t>
  </si>
  <si>
    <t>КТП 606 ПС Готня</t>
  </si>
  <si>
    <t>КТП 609 ПС 110 кВ Готня</t>
  </si>
  <si>
    <t>КТП 610 ПС Готня</t>
  </si>
  <si>
    <t>КТП №108 ВЛ-10 кВ №1 ПС 110 кВ Ракитное</t>
  </si>
  <si>
    <t>КТП №110 ВЛ-10 кВ №1 ПС 110 кВ Готня</t>
  </si>
  <si>
    <t>КТП 1203 ПС Кировска</t>
  </si>
  <si>
    <t>КТП №211 ВЛ-10 кВ №2 ПС 110 кВ Готня</t>
  </si>
  <si>
    <t>КТП 417 ПС Дмитриевка</t>
  </si>
  <si>
    <t>КТП 402 ПС Готня</t>
  </si>
  <si>
    <t>КТП 218 ПС Готня</t>
  </si>
  <si>
    <t>КТП 407 ПС Готня</t>
  </si>
  <si>
    <t>КТП №408 ВЛ-10 кВ №4 ПС 110 кВ Готня</t>
  </si>
  <si>
    <t>КТП 415 ПС Готня</t>
  </si>
  <si>
    <t>КТП №417 ВЛ-10 кВ №4 ПС 110 кВ Готня</t>
  </si>
  <si>
    <t>КТП 513 ПС Ракитное</t>
  </si>
  <si>
    <t>КТП 517 ПС Ракитное</t>
  </si>
  <si>
    <t>КТП 518 ПС Ракитное</t>
  </si>
  <si>
    <t>КТП 519 ПС Ракитное</t>
  </si>
  <si>
    <t>КТП №618 ВЛ-10 кВ №6 ПС 110 кВ Готня</t>
  </si>
  <si>
    <t>КТП 709 ПС Кировская</t>
  </si>
  <si>
    <t>КТП №819 ВЛ-10 кВ №8 ПС 35 кВ Кировская</t>
  </si>
  <si>
    <t>КТП №908 ВЛ-10 кВ №9 ПС 35 кВ Кировская</t>
  </si>
  <si>
    <t>КТП 909 ПС Кировская</t>
  </si>
  <si>
    <t>КТП 301 ПС Дмитриевка</t>
  </si>
  <si>
    <t>КТП №1213 ВЛ-10 кВ №12 ПС 35 Кировская</t>
  </si>
  <si>
    <t>КТП №901 ВЛ-10 кВ №9 ПС 35 кВ Кировская</t>
  </si>
  <si>
    <t>КТП №302 ВЛ-10 кВ №3 ПС 110 кВ Готня</t>
  </si>
  <si>
    <t>КТП №619 ВЛ-10 кВ №6 ПС 110 кВ Готня</t>
  </si>
  <si>
    <t>КТП №1104 ВЛ-10 кВ №11 ПС 35 кВ Кировска</t>
  </si>
  <si>
    <t>КТП №1008 ВЛ-10 кВ №10 ПС 35 кВ Кировска</t>
  </si>
  <si>
    <t>КТП №120 ВЛ-10 кВ №1  ПС Ракитное</t>
  </si>
  <si>
    <t>КТП №312 ВЛ-10 кВ №3  ПС Ракитное</t>
  </si>
  <si>
    <t>КТП №620 ВЛ-10 кВ №6  ПС Готня</t>
  </si>
  <si>
    <t>КТП №516 ВЛ-10 кВ №5  ПС Кировская</t>
  </si>
  <si>
    <t>КТП 820 ПС Кировская</t>
  </si>
  <si>
    <t>КТП 1214 ПС Кировская</t>
  </si>
  <si>
    <t>КТП 1215 ПС Кировская</t>
  </si>
  <si>
    <t>КТП 203 ПС Венгеровка</t>
  </si>
  <si>
    <t>КТП №701 ВЛ-10 кВ №7  ПС Венгеровка</t>
  </si>
  <si>
    <t>КТП 801 ПС Дмитриевка</t>
  </si>
  <si>
    <t>КТП 802 ПС Дмитриевка</t>
  </si>
  <si>
    <t>КТП 823 ПС Кировская</t>
  </si>
  <si>
    <t>МТП №214 ВЛ-10кВ №2 ПС Венгеровка</t>
  </si>
  <si>
    <t>КТП-101 ВЛ-10кВ №1 ПС Малиновка</t>
  </si>
  <si>
    <t>КТП-103 ВЛ-10кВ №1 ПС Малиновка</t>
  </si>
  <si>
    <t>КТП-401 ВЛ-10кВ №4 ПС Малиновка</t>
  </si>
  <si>
    <t>КТП 402 ПС Малиновка</t>
  </si>
  <si>
    <t>КТП-404 ВЛ-10кВ №4 С Малиновка</t>
  </si>
  <si>
    <t>КТП-407 ВЛ-10кВ №4 ПС Малиновка</t>
  </si>
  <si>
    <t>КТП-409 ВЛ-10кВ №4 ПС Малиновка</t>
  </si>
  <si>
    <t>МТП-410 ВЛ-10кВ №4 ПС Малиновка</t>
  </si>
  <si>
    <t>КТП 501 ПС Малиновка</t>
  </si>
  <si>
    <t>КТП 1101 ПС Малиновка</t>
  </si>
  <si>
    <t>КТП 301 ПС Малиновка</t>
  </si>
  <si>
    <t>КТП 302 ПС Малиновка</t>
  </si>
  <si>
    <t>КТП 1001 ПС Дмитриевка</t>
  </si>
  <si>
    <t>КТП 1201 ПС Дмитриевка</t>
  </si>
  <si>
    <t>КТП 1202 ПС Дмитриевка</t>
  </si>
  <si>
    <t>КТП 508 ПС Ракитное</t>
  </si>
  <si>
    <t>МТП №615 ВЛ-10 №6 ПС-110 Готня</t>
  </si>
  <si>
    <t>МТП №616 ВЛ-10 №6 ПС-110 Готня</t>
  </si>
  <si>
    <t>КТП 1101 ПС Дмитриевка</t>
  </si>
  <si>
    <t>КТП 1102 ПС Дмитриевка</t>
  </si>
  <si>
    <t>КТП 901 ПС Дмитриевка</t>
  </si>
  <si>
    <t>КТП 902 ПС Дмитриевка</t>
  </si>
  <si>
    <t>КТП 825 ПС Кировская</t>
  </si>
  <si>
    <t>КТП 616 ПС Кировская</t>
  </si>
  <si>
    <t>КТП 901 ПС Малиновка</t>
  </si>
  <si>
    <t>КТП 902 ПС Малиновка</t>
  </si>
  <si>
    <t>КТП 701 ПС Малиновка</t>
  </si>
  <si>
    <t>КТП 702 ПС Малиновка</t>
  </si>
  <si>
    <t>КТП 703 ПС Малиновка</t>
  </si>
  <si>
    <t>МТП №1206 ВЛ-10кВ №12 ПС Кировская</t>
  </si>
  <si>
    <t>КТП 119 ПС Венгеровка</t>
  </si>
  <si>
    <t>КТП 216 ПС Готня</t>
  </si>
  <si>
    <t>КТП 1011 ПС Кировская</t>
  </si>
  <si>
    <t>КТП 427 ПС Готня</t>
  </si>
  <si>
    <t>КТП №412 ПС 110/35/10 кВ Ракитное</t>
  </si>
  <si>
    <t>КТП 503 ПС Кировская</t>
  </si>
  <si>
    <t>КТП-10 кВ № 1218 ПС-Кировская</t>
  </si>
  <si>
    <t>КТП 514 ПС Ракитное</t>
  </si>
  <si>
    <t>КТП 10кВ 209 ПС-110 Готня</t>
  </si>
  <si>
    <t>КТП-903 ПС Готня</t>
  </si>
  <si>
    <t>КТП 1004 ПС 110 Готня</t>
  </si>
  <si>
    <t>КТП 907 ПС Готня</t>
  </si>
  <si>
    <t>КТП 10кВ 827 ПС-35 Кировская</t>
  </si>
  <si>
    <t>КТП 1205 ПС Кировская</t>
  </si>
  <si>
    <t>КТП 1217 ПС Кировская</t>
  </si>
  <si>
    <t>КТП-413 ВЛ-10кВ №4 ПС Малиновка</t>
  </si>
  <si>
    <t>ЗТП №101 РП-10кВ Ракитное</t>
  </si>
  <si>
    <t>КТП-102 РП-Ракитное</t>
  </si>
  <si>
    <t>КТП-801 ПС Малиновка</t>
  </si>
  <si>
    <t>КТП 802 ПС Малиновка</t>
  </si>
  <si>
    <t>КТП  601 ПС Венгеровка</t>
  </si>
  <si>
    <t>КТП 502 ПС малиновка</t>
  </si>
  <si>
    <t>КТП 201 ПС Малиновка</t>
  </si>
  <si>
    <t>КТП-10 кВ №202 ПС Малиновка</t>
  </si>
  <si>
    <t>КТП 903 ПС Малиновка</t>
  </si>
  <si>
    <t>КТП 1109 ПС Готня</t>
  </si>
  <si>
    <t>КТП 107 ПС Малиновка</t>
  </si>
  <si>
    <t>КТП 803 ПС Дмитриевка</t>
  </si>
  <si>
    <t>КТП 1115 ПС Готня</t>
  </si>
  <si>
    <t>КТП №201 ПС Венгеровка</t>
  </si>
  <si>
    <t>КТП 1103 ПС Малиновка</t>
  </si>
  <si>
    <t>КТП 1301 ПС Малиновка</t>
  </si>
  <si>
    <t>КТП 1302 ПС Малиновка</t>
  </si>
  <si>
    <t>КТП 1110 ПС Готня</t>
  </si>
  <si>
    <t>КТП 1401 ПС Малиновка</t>
  </si>
  <si>
    <t>КТП 1402 ПС Малиновка</t>
  </si>
  <si>
    <t>КТП 1108 ПС Готня</t>
  </si>
  <si>
    <t>ЗТП 612 ПС-Готня</t>
  </si>
  <si>
    <t>КТП 1104 ПС Готня</t>
  </si>
  <si>
    <t>КТП 1107 ПС Готня</t>
  </si>
  <si>
    <t>КТП №501 ВЛ-10кВ №5 ПС Ракитное</t>
  </si>
  <si>
    <t>КТП №1102 ПС Малиновка</t>
  </si>
  <si>
    <t>КТП №105 РП Ракитное</t>
  </si>
  <si>
    <t>КТП №109 ПС Готня</t>
  </si>
  <si>
    <t>КТП №1002 ПС Дмитриевка</t>
  </si>
  <si>
    <t>КТП  №-1105 ПС Кировская</t>
  </si>
  <si>
    <t>КТП №419 ПС 110/10 Готня</t>
  </si>
  <si>
    <t>КТП №128 ПС 35/10 Венгеровка</t>
  </si>
  <si>
    <t>КТП №127 ПС 35/10 Венгеровка</t>
  </si>
  <si>
    <t>КТП №1112 ПС 110/10 Готня</t>
  </si>
  <si>
    <t>КТП-№ 707 ПС 110/35/10 Ракитное</t>
  </si>
  <si>
    <t>КТП-340 ПС 110/10 Готня</t>
  </si>
  <si>
    <t>КТП-10 кВ № 122 ПС 110/35/10 Ракитное</t>
  </si>
  <si>
    <t>КТП-10 кВ № 1111 ПС 110/10 Готня</t>
  </si>
  <si>
    <t>КТП-524 ПС 110/35/10 Ракитное</t>
  </si>
  <si>
    <t>КТП-10 кВ №1107 ПС 35/10 Малиновка</t>
  </si>
  <si>
    <t>КТП-415 ПС 35/10 Малиновка</t>
  </si>
  <si>
    <t>КТП-10 кВ № 416 ПС 35/10 Малиновка</t>
  </si>
  <si>
    <t>КТП-10 кВ №1104 ПС Малиновка</t>
  </si>
  <si>
    <t>КТП-10 кВ №806 ПС Малиновка</t>
  </si>
  <si>
    <t>КТП-10 кВ №1103 ПС Дмитриевка</t>
  </si>
  <si>
    <t>КТП-10 кВ №807 ПС Малиновка</t>
  </si>
  <si>
    <t>СТП-10 кВ № 129 ПС Венгеровка</t>
  </si>
  <si>
    <t>КТП-10 кВ №122 ПС Готня</t>
  </si>
  <si>
    <t>КТП-10 кВ № 123 ПС Ракитное</t>
  </si>
  <si>
    <t>КТП 417 ПС Малиновка</t>
  </si>
  <si>
    <t>КТП-10 кВ №520 ПС Готня</t>
  </si>
  <si>
    <t>КТП № 710 ПС 35/10 кВ Кировская</t>
  </si>
  <si>
    <t>КТП-10 кВ №1001 ПС Малиновка</t>
  </si>
  <si>
    <t>КТП-10 кВ №817 ПС Готня</t>
  </si>
  <si>
    <t>КТП-10 кВ №904 ПС Дмитриевка</t>
  </si>
  <si>
    <t>КТП-10 кВ №1106 ПС Малиновка</t>
  </si>
  <si>
    <t>КТП 526 ПС Ракитное</t>
  </si>
  <si>
    <t>КТП  524 ПС Кировская</t>
  </si>
  <si>
    <t>КТП 702 ПС Готня</t>
  </si>
  <si>
    <t>СТП 1219 ПС Кировская</t>
  </si>
  <si>
    <t>КТП 1003 ПС Готня</t>
  </si>
  <si>
    <t>КТП  703 ПС Готня</t>
  </si>
  <si>
    <t>КТП-108 ПС Венгеровка</t>
  </si>
  <si>
    <t>КТП-114 ПС Венгеровка</t>
  </si>
  <si>
    <t>КТП-818 ПС Готня</t>
  </si>
  <si>
    <t>КТП 527 ПС Ракитное</t>
  </si>
  <si>
    <t>КТП-10 кВ №905 ПС Дмитриевка</t>
  </si>
  <si>
    <t>КТП-10 кВ №1105 пс Дмитриевка</t>
  </si>
  <si>
    <t>КТП 506 ПС Дмитриевка</t>
  </si>
  <si>
    <t>КТП 623 ПС Готня</t>
  </si>
  <si>
    <t>КТП-1201 ПС Венгеровка</t>
  </si>
  <si>
    <t>КТП 527 ПС Кировская</t>
  </si>
  <si>
    <t>КТП 528 ПС Кировская</t>
  </si>
  <si>
    <t>КТП 526 ПС Кировская</t>
  </si>
  <si>
    <t>КТП 602 ПС Ракитное</t>
  </si>
  <si>
    <t>КТП-819 ПС Готня</t>
  </si>
  <si>
    <t>КТП 218 ПС Венгеровка</t>
  </si>
  <si>
    <t>КТП 1109 ПС Дмитриевка</t>
  </si>
  <si>
    <t>КТП 1108 ПС Малиновка</t>
  </si>
  <si>
    <t>КТП 604 ПС Малиновка</t>
  </si>
  <si>
    <t>КТП 704 ПС Готня</t>
  </si>
  <si>
    <t>КТП 406 ПС Ракитное</t>
  </si>
  <si>
    <t>КТП-1202 ПС Малиновка</t>
  </si>
  <si>
    <t>КТП 618 ПС Венгеровка</t>
  </si>
  <si>
    <t>КТП 428 ПС Готня</t>
  </si>
  <si>
    <t>КТП 1201 ПС Малиновка</t>
  </si>
  <si>
    <t>КТП 529 ПС Кировская</t>
  </si>
  <si>
    <t>КТП 420 ПС Готня</t>
  </si>
  <si>
    <t>КТП 1119 ПС Готня</t>
  </si>
  <si>
    <t>КТП 1120 ПС Готня</t>
  </si>
  <si>
    <t>КТП 2501 ПС Готня</t>
  </si>
  <si>
    <t>КТП 130 ПС Венгеровка</t>
  </si>
  <si>
    <t>КТП 528 ПС Ракитное</t>
  </si>
  <si>
    <t>КТП 220 ПС Готня</t>
  </si>
  <si>
    <t>КТП 508 ПС Дмитриевка</t>
  </si>
  <si>
    <t>КТП 804 ПС Дмитриевка</t>
  </si>
  <si>
    <t>КТП 805 ПС Дмитриевка</t>
  </si>
  <si>
    <t>КТП 906 ПС Дмитриевка</t>
  </si>
  <si>
    <t>СТП 316 ПС Ракитное</t>
  </si>
  <si>
    <t>СТП 419 ПС Дмитриевка</t>
  </si>
  <si>
    <t>СТП 420 ПС Дмитриевка</t>
  </si>
  <si>
    <t>СТП 421 ПС Дмитриевка</t>
  </si>
  <si>
    <t>СТП 802 ПС Ракитное</t>
  </si>
  <si>
    <t>СТП 803 ПС Ракитное</t>
  </si>
  <si>
    <t>СТП 124 ПС Ракитное</t>
  </si>
  <si>
    <t>КТП 521 ПС Готня</t>
  </si>
  <si>
    <t>КТП 522 ПС Готня</t>
  </si>
  <si>
    <t>КТП 820 ПС Готня</t>
  </si>
  <si>
    <t>КТП 1109 ПС Малиновка</t>
  </si>
  <si>
    <t>КТП 325 ПС Готня</t>
  </si>
  <si>
    <t>КТП 206 ПС Готня</t>
  </si>
  <si>
    <t>КТП 104 РП 10 Ракитное</t>
  </si>
  <si>
    <t>СТП 1121 ПС Готня</t>
  </si>
  <si>
    <t>КТП 907 ПС Дмитриевка</t>
  </si>
  <si>
    <t>КТП 1122 ПС Готня</t>
  </si>
  <si>
    <t>КТП 1123 ПС Готня</t>
  </si>
  <si>
    <t>КТП 806 ПС Дмитриевка</t>
  </si>
  <si>
    <t>КТП 219 ПС Готня</t>
  </si>
  <si>
    <t>КТП 706 ПС Дмириевка</t>
  </si>
  <si>
    <t>КТП 1005 ПС Готня</t>
  </si>
  <si>
    <t>СТП 523 ПС Готня</t>
  </si>
  <si>
    <t>СТП 524 ПС Готня</t>
  </si>
  <si>
    <t>КТП №104 ВЛ-10 кВ №1 ПС Малиновка</t>
  </si>
  <si>
    <t>КТП № 703 ВЛ-10 кВ № 7 ПС Ракитное</t>
  </si>
  <si>
    <t>КТП №106 ВЛ-10 кВ №1 ПС Малиновка</t>
  </si>
  <si>
    <t>КТП №901 ВЛ-10 кВ №10 ПС 110 кВ Готня</t>
  </si>
  <si>
    <t>КТП №1002 ВЛ-10 кВ №10 ПС 110 кВ Готня</t>
  </si>
  <si>
    <t>КТП №1001 ВЛ-10 кВ №10 ПС 110 кВ Готня</t>
  </si>
  <si>
    <t>КТП 315 ПС Ракитное</t>
  </si>
  <si>
    <t>КТП №908 ВЛ-10 кВ №10 ПС 110 кВ Готня</t>
  </si>
  <si>
    <t>КТП №902 ВЛ-10 кВ №10 ПС 110 кВ Готня</t>
  </si>
  <si>
    <t>КТП №412 ВЛ-10 кВ №4 ПС Малиновка</t>
  </si>
  <si>
    <t>КТП № 826 ВЛ-10 кВ № 8 ПС Кировская</t>
  </si>
  <si>
    <t>КТП №126 ПС Чернянка</t>
  </si>
  <si>
    <t>ЗТП №506 ПС Чернянка</t>
  </si>
  <si>
    <t>ЗТП №535 ПС Чернянка</t>
  </si>
  <si>
    <t>КТП №916 ПС Чернянка</t>
  </si>
  <si>
    <t>ЗТП №914 ПС Чернянка</t>
  </si>
  <si>
    <t>ЗТП №1709 ПС Чернянка</t>
  </si>
  <si>
    <t>ЗТП №1725 ПС Чернянка</t>
  </si>
  <si>
    <t>ЗТП №1734 ПС Чернянка</t>
  </si>
  <si>
    <t>ЗТП №2802 ПС Чернянка</t>
  </si>
  <si>
    <t>ЗТП №1712 ПС Чернянка</t>
  </si>
  <si>
    <t>ЗТП №2201 ПС Чернянка</t>
  </si>
  <si>
    <t>ЗТП №2407  ПС Чернянка</t>
  </si>
  <si>
    <t>ЗТП №3201 ПС Чернянка</t>
  </si>
  <si>
    <t>ЗТП №1319 РП-10 ПС Чернянка</t>
  </si>
  <si>
    <t>ЗТП №605 ВЛ-10 №6 ПС Сах. завод</t>
  </si>
  <si>
    <t>ЗТП №606 ПС Сах. завод</t>
  </si>
  <si>
    <t>ЗТП №613 ПС Орлик</t>
  </si>
  <si>
    <t>ЗТП №602 ПС М. Троица</t>
  </si>
  <si>
    <t>KТП №206 ПС Прилепы</t>
  </si>
  <si>
    <t>КТП №511 ВЛ-10 №5 ПС Сах Завод</t>
  </si>
  <si>
    <t>КТП №127 ПС Чернянка</t>
  </si>
  <si>
    <t>КТП №152 ПС Чернянка</t>
  </si>
  <si>
    <t>КТП №153 ПС Чернянка</t>
  </si>
  <si>
    <t>КТП №156 ПС Чернянка</t>
  </si>
  <si>
    <t>КТП №163 ПС Чернянка</t>
  </si>
  <si>
    <t>КТП №564 ПС Сах. завод</t>
  </si>
  <si>
    <t>КТП №302 ПС Чернянка</t>
  </si>
  <si>
    <t>КТП №325 ПС Чернянка</t>
  </si>
  <si>
    <t>КТП №327 ПС Чернянка</t>
  </si>
  <si>
    <t>КТП №331 ПС Чернянка</t>
  </si>
  <si>
    <t>КТП №504 ПС Чернянка</t>
  </si>
  <si>
    <t>КТП №505  ПС Чернянка</t>
  </si>
  <si>
    <t>КТП №536 ПС Чернянка</t>
  </si>
  <si>
    <t>КТП №707 ПС Чернянка</t>
  </si>
  <si>
    <t>КТП №711 ПС Чернянка</t>
  </si>
  <si>
    <t>КТП №714 ПС Чернянка</t>
  </si>
  <si>
    <t>КТП №716 ПС Чернянка</t>
  </si>
  <si>
    <t>КТП №718 ПС Чернянка</t>
  </si>
  <si>
    <t>КТП №723 ПС Чернянка</t>
  </si>
  <si>
    <t>КТП №901 ПС Чернянка</t>
  </si>
  <si>
    <t>КТП 908 ПС Чернянка</t>
  </si>
  <si>
    <t>КТП №909 ПС Чернянка</t>
  </si>
  <si>
    <t>КТП №911 ПС Чернянка</t>
  </si>
  <si>
    <t>КТП №912 ПС Чернянка</t>
  </si>
  <si>
    <t>КТП №1101 ПС Чернянка</t>
  </si>
  <si>
    <t>КТП №1103 ПС Чернянка</t>
  </si>
  <si>
    <t>КТП №1105 ПС Чернянка</t>
  </si>
  <si>
    <t>КТП №1106 ПС Чернянка</t>
  </si>
  <si>
    <t>КТП №1107 ПС Чернянка</t>
  </si>
  <si>
    <t>КТП №1707 ПС Чернянка</t>
  </si>
  <si>
    <t>КТП №1708 ПС Чернянка</t>
  </si>
  <si>
    <t>КТП №1711 ПС Чернянка</t>
  </si>
  <si>
    <t>КТП №2803 ПС Чернянка</t>
  </si>
  <si>
    <t>КТП №1728 ПС Чернянка</t>
  </si>
  <si>
    <t>КТП №1739 ПС Чернянка</t>
  </si>
  <si>
    <t>КТП №1745 ПС Чернянка</t>
  </si>
  <si>
    <t>КТП №1748 ПС Чернянка</t>
  </si>
  <si>
    <t>КТП №1752 ПС Чернянка</t>
  </si>
  <si>
    <t>КТП №1802 ПС Чернянка</t>
  </si>
  <si>
    <t>КТП №1804 ПС Чернянка</t>
  </si>
  <si>
    <t>КТП №1812 ПС Чернянка</t>
  </si>
  <si>
    <t>КТП №304 ПС Чернянка</t>
  </si>
  <si>
    <t>МТП №1901 ПС Чернянка</t>
  </si>
  <si>
    <t>КТП №1902 ПС Чернянка</t>
  </si>
  <si>
    <t>КТП №1903 ПС Чернянка</t>
  </si>
  <si>
    <t>КТП №1904 ПС Чернянка</t>
  </si>
  <si>
    <t>КТП №1906 ПС Чернянка</t>
  </si>
  <si>
    <t>КТП №1931 ПС Чернянка</t>
  </si>
  <si>
    <t>КТП №1932 ПС Чернянка</t>
  </si>
  <si>
    <t>КТП №1933 ПС Чернянка</t>
  </si>
  <si>
    <t>КТП №1937 ПС Чернянка</t>
  </si>
  <si>
    <t>КТП №1940 ПС Чернянка</t>
  </si>
  <si>
    <t>КТП №1943 ПС Чернянка</t>
  </si>
  <si>
    <t>КТП №1974 ПС Чернянка</t>
  </si>
  <si>
    <t>КТП №2933 ПС Чернянка</t>
  </si>
  <si>
    <t>КТП №2937 ПС Чернянка</t>
  </si>
  <si>
    <t>КТП №1101 РП-10 ПС Чернянка</t>
  </si>
  <si>
    <t>КТП №11-02 ВЛ-10 №11 ПС РП-10 Чернянка</t>
  </si>
  <si>
    <t>КТП №1104 РП-10 ПС Чернянка</t>
  </si>
  <si>
    <t>КТП №13-42 ВЛ-10 №13 ПС РП-10 Чернянка</t>
  </si>
  <si>
    <t>КТП №13-50 ВЛ-10 №13 ПС РП-10 Чернянка</t>
  </si>
  <si>
    <t>КТП №5-01 ВЛ-10 №5 ПС Сах.завод</t>
  </si>
  <si>
    <t>КТП №601 ПС Сах.завод</t>
  </si>
  <si>
    <t>КТП №607 ПС Сах.завод</t>
  </si>
  <si>
    <t>КТП №608 ПС Сах.завод</t>
  </si>
  <si>
    <t>КТП №708 ПС Сах.завод</t>
  </si>
  <si>
    <t>КТП №712 ПС Сах.завод</t>
  </si>
  <si>
    <t>КТП №713 ПС Сах.завод</t>
  </si>
  <si>
    <t>КТП №106 ПС Орлик</t>
  </si>
  <si>
    <t>КТП №1-08 ВЛ-10 №1 ПС Орлик</t>
  </si>
  <si>
    <t>КТП №113 ПС Орлик</t>
  </si>
  <si>
    <t>КТП №114 ПС Орлик</t>
  </si>
  <si>
    <t>КТП №115 ВЛ-10 №1 ПС Орлик</t>
  </si>
  <si>
    <t>КТП №117  ПС Орлик</t>
  </si>
  <si>
    <t>КТП №119 ПС Орлик</t>
  </si>
  <si>
    <t>КТП №121 ПС Орлик</t>
  </si>
  <si>
    <t>КТП №122 ПС Орлик</t>
  </si>
  <si>
    <t>КТП №125 ПС Орлик</t>
  </si>
  <si>
    <t>КТП №126 ПС Орлик</t>
  </si>
  <si>
    <t>КТП №202 ПС Орлик</t>
  </si>
  <si>
    <t>КТП №2901 ПС Чернянка</t>
  </si>
  <si>
    <t>КТП №206 ПС Орлик</t>
  </si>
  <si>
    <t>КТП №210 ПС Орлик</t>
  </si>
  <si>
    <t>КТП №2-84 ВЛ-10 №2 ПС Орлик</t>
  </si>
  <si>
    <t>КТП №286 ПС Орлик</t>
  </si>
  <si>
    <t>КТП №290 ПС Орлик</t>
  </si>
  <si>
    <t>КТП №291 ПС Орлик</t>
  </si>
  <si>
    <t>КТП №295 ПС Орлик</t>
  </si>
  <si>
    <t>КТП №2-96 ВЛ-10 №2 ПС Орлик</t>
  </si>
  <si>
    <t>КТП №2-99 ВЛ-10 №2 ПС Орлик</t>
  </si>
  <si>
    <t>КТП №4-45 ВЛ-10 №4 ПС Орлик</t>
  </si>
  <si>
    <t>КТП №449 ПС Орлик</t>
  </si>
  <si>
    <t>КТП №4-51 ВЛ-10 №4 ПС Орлик</t>
  </si>
  <si>
    <t>КТП №6-01 ВЛ-10 №6 ПС Орлик</t>
  </si>
  <si>
    <t>КТП №603 ПС Орлик</t>
  </si>
  <si>
    <t>КТП №604 ПС Орлик</t>
  </si>
  <si>
    <t>КТП №605 ПС Орлик</t>
  </si>
  <si>
    <t>КТП №6-11 ВЛ-10 №6 ПС Орлик</t>
  </si>
  <si>
    <t>КТП №612 ПС Орлик</t>
  </si>
  <si>
    <t>КТП №6-16 ВЛ-10 №6 ПС Орлик</t>
  </si>
  <si>
    <t>КТП №6-17 ВЛ-10 №6 ПС Орлик</t>
  </si>
  <si>
    <t>МТП №6-18 ВЛ-10 №6 ПС Орлик</t>
  </si>
  <si>
    <t>КТП №6-24 ВЛ-10 №6 ПС Орлик</t>
  </si>
  <si>
    <t>КТП №703 ПС Орлик</t>
  </si>
  <si>
    <t>КТП №7-04 ВЛ-10 №7 ПС Орлик</t>
  </si>
  <si>
    <t>КТП №102 ПС Лубяное</t>
  </si>
  <si>
    <t>КТП №103 ПС Лубяное</t>
  </si>
  <si>
    <t>КТП №105 ВЛ-10 №1 ПС Лубяное</t>
  </si>
  <si>
    <t>КТП №302  ПС Лубяное</t>
  </si>
  <si>
    <t>КТП №307 ПС Лубяное</t>
  </si>
  <si>
    <t>КТП №401 ПС Лубяное</t>
  </si>
  <si>
    <t>КТП №402 ПС Лубяное</t>
  </si>
  <si>
    <t>КТП №415 ПС Лубяное</t>
  </si>
  <si>
    <t>КТП №508 ПС Лубяное</t>
  </si>
  <si>
    <t>КТП №509 ПС Лубяное</t>
  </si>
  <si>
    <t>КТП №5-10 ВЛ-10 №5 ПС Лубяное</t>
  </si>
  <si>
    <t>КТП №517 ПС Лубяное</t>
  </si>
  <si>
    <t>КТП №2-14 ВЛ-10 №2 ПС М.Троица</t>
  </si>
  <si>
    <t>КТП №304 ПС М.Троица</t>
  </si>
  <si>
    <t>КТП №312 ВЛ-10 №3 ПС М.Троица</t>
  </si>
  <si>
    <t>КТП №5-02 ВЛ-10 №5 ПС М.Троица</t>
  </si>
  <si>
    <t>КТП №209 ВЛ-10 №2 ПС Прилепы</t>
  </si>
  <si>
    <t>КТП №5-21 ВЛ-10 №5 ПС М.Троица</t>
  </si>
  <si>
    <t>КТП №8-02 ВЛ-10 №8 ПС М.Троица</t>
  </si>
  <si>
    <t>КТП №8-03 ВЛ-10 №8 ПС М.Троица</t>
  </si>
  <si>
    <t>КТП №202 ПС Прилепы</t>
  </si>
  <si>
    <t>КТП 2-04 ВЛ 10кВ №2 ПС Прилепы</t>
  </si>
  <si>
    <t>КТП №205 ВЛ-10 №2 ПС Прилепы</t>
  </si>
  <si>
    <t>КТП №207 ПС Прилепы</t>
  </si>
  <si>
    <t>КТП №208 ПС Прилепы</t>
  </si>
  <si>
    <t>КТП №211 ПС Прилепы</t>
  </si>
  <si>
    <t>КТП №303 ПС Прилепы</t>
  </si>
  <si>
    <t>КТП №3-04 ВЛ-10 №3 ПС Прилепы</t>
  </si>
  <si>
    <t>КТП №401 ПС Прилепы</t>
  </si>
  <si>
    <t>КТП №404 ПС Прилепы</t>
  </si>
  <si>
    <t>КТП №408 ПС Прилепы</t>
  </si>
  <si>
    <t>КТП №503 ПС Прилепы</t>
  </si>
  <si>
    <t>КТП №1808 ПС Чернянка</t>
  </si>
  <si>
    <t>КТП №3202 ПС Чернянка</t>
  </si>
  <si>
    <t>КТП №7-03 ВЛ-10 №7 ПС Чернянка</t>
  </si>
  <si>
    <t>КТП №303 ПС Лубяное</t>
  </si>
  <si>
    <t>КТП №804 ВЛ-10 №8 ПС Сах Завод</t>
  </si>
  <si>
    <t>ЗТП №505 ВЛ-10 кВ №5 ПС Сах завод</t>
  </si>
  <si>
    <t>ЗТП №5-10 ВЛ-10 №5 ПС Сах Завод</t>
  </si>
  <si>
    <t>КТП №615 ПС Сах Завод</t>
  </si>
  <si>
    <t>КТП №803 ПС Сах Завод</t>
  </si>
  <si>
    <t>КТП №801 ПС Сах.завод</t>
  </si>
  <si>
    <t>КТП №154 ПС Чернянка</t>
  </si>
  <si>
    <t>КТП №2401 ПС Чернянка</t>
  </si>
  <si>
    <t>КТП №2403 ПС Чернянка</t>
  </si>
  <si>
    <t>КТП №2404 ПС Чернянка</t>
  </si>
  <si>
    <t>КТП №2903 ПС Чернянка</t>
  </si>
  <si>
    <t>КТП №301 ПС Чернянка</t>
  </si>
  <si>
    <t>ЗТП №701 ВЛ-10 кВ №7 ПС Чернянка</t>
  </si>
  <si>
    <t>КТП №702 ПС Орлик</t>
  </si>
  <si>
    <t>КТП №1-07 ВЛ-10 №1 ПС Лубяное</t>
  </si>
  <si>
    <t>КТП №1-09 ПС Орлик</t>
  </si>
  <si>
    <t>КТП №1809 ПС Чернянка</t>
  </si>
  <si>
    <t>КТП №1806 ПС Чернянка</t>
  </si>
  <si>
    <t>КТП №802 ПС Сах. завод</t>
  </si>
  <si>
    <t>КТП №170 ПС Чернянка</t>
  </si>
  <si>
    <t>КТП №2-04 ВЛ-10 №2 ПС Глинное</t>
  </si>
  <si>
    <t>КТП №2804 ПС Чернянка</t>
  </si>
  <si>
    <t>КТП №1810 ПС Чернянка</t>
  </si>
  <si>
    <t>КТП №2801 ПС Чернянка</t>
  </si>
  <si>
    <t>КТП №2902 ПС Чернянка</t>
  </si>
  <si>
    <t>КТП №211 ПС М. Троица</t>
  </si>
  <si>
    <t>МТП №328 ПС Чернянка</t>
  </si>
  <si>
    <t>МТП №329 ПС Чернянка</t>
  </si>
  <si>
    <t>МТП №332 ПС Чернянка</t>
  </si>
  <si>
    <t>КТП №1102 ВЛ-10кВ №11 ПС Чернянка</t>
  </si>
  <si>
    <t>МТП №1108 ПС Чернянка</t>
  </si>
  <si>
    <t>МТП №1941 ПС Чернянка</t>
  </si>
  <si>
    <t>МТП №1942 ПС Чернянка</t>
  </si>
  <si>
    <t>МТП №1944 ПС Чернянка</t>
  </si>
  <si>
    <t>МТП №1945 ПС Чернянка</t>
  </si>
  <si>
    <t>МТП №2904 ПС Чернянка</t>
  </si>
  <si>
    <t>КТП №335 ПС Чернянка</t>
  </si>
  <si>
    <t>МТП №2934 ПС Чернянка</t>
  </si>
  <si>
    <t>МТП №123  ПС Орлик</t>
  </si>
  <si>
    <t>МТП №4-03 ВЛ-10 №4 ПС Лубяное</t>
  </si>
  <si>
    <t>МТП №502 ПС Лубяное</t>
  </si>
  <si>
    <t>МТП №3-02 ВЛ-10 №3 ПС Прилепы</t>
  </si>
  <si>
    <t>МТП №3-01 ВЛ-10кВ №3 ПС М. Троица</t>
  </si>
  <si>
    <t>КТП №1-05 ВЛ-10 №1 ПС Орлик</t>
  </si>
  <si>
    <t>КТП №1805 ПС Чернянка</t>
  </si>
  <si>
    <t>МТП №709 ПС Сах.Завод</t>
  </si>
  <si>
    <t>КТП №614 ПС Сах. Завод</t>
  </si>
  <si>
    <t>КТП №103 ПС Чернянка</t>
  </si>
  <si>
    <t>КТП №104 ПС Чернянка</t>
  </si>
  <si>
    <t>КТП №128 ПС Чернянка</t>
  </si>
  <si>
    <t>КТП №724 ПС Чернянка</t>
  </si>
  <si>
    <t>КТП №1710 ПС Чернянка</t>
  </si>
  <si>
    <t>КТП №501 ПС Чернянка</t>
  </si>
  <si>
    <t>КТП №330 ПС Чернянка</t>
  </si>
  <si>
    <t>КТП №1104 ПС Чернянка</t>
  </si>
  <si>
    <t>КТП №201 ПС Орлик</t>
  </si>
  <si>
    <t>ЗТП №3203 ПС Чернянка</t>
  </si>
  <si>
    <t>ЗТП №15-39 РП-10 ПС Чернянка</t>
  </si>
  <si>
    <t>КТП №1911 ПС Чернянка</t>
  </si>
  <si>
    <t>КТП №1801 ПС Чернянка</t>
  </si>
  <si>
    <t>КТП №104 ПС Лубяное</t>
  </si>
  <si>
    <t>КТП №705 ВЛ-10 кВ №7 ПС Орлик</t>
  </si>
  <si>
    <t>КТП №903 ПС Чернянка</t>
  </si>
  <si>
    <t>СТП №604 ПС М.Троица</t>
  </si>
  <si>
    <t>КТП №1811 ПС Чернянка</t>
  </si>
  <si>
    <t>МТП №1909 ПС Чернянка</t>
  </si>
  <si>
    <t>КТП №102 ПС Чернянка</t>
  </si>
  <si>
    <t>КТП №805 ПС Сах. завод</t>
  </si>
  <si>
    <t>КТП 618 ПС Сах.завод</t>
  </si>
  <si>
    <t>КТП №701 ПС Сах.завод</t>
  </si>
  <si>
    <t>КТП №507 ПС МТроица</t>
  </si>
  <si>
    <t>КТП №310 ПС Прилепы</t>
  </si>
  <si>
    <t>КТП №1701 ПС Чернянка</t>
  </si>
  <si>
    <t>КТП 901 ПС Сах.завод</t>
  </si>
  <si>
    <t>КТП №1704 ПС Чернянка</t>
  </si>
  <si>
    <t>СТП №1910 ПС Чернянка</t>
  </si>
  <si>
    <t>КТП №609 ПС Орлик</t>
  </si>
  <si>
    <t>СТП №705 ПС Сахарный завод</t>
  </si>
  <si>
    <t>КТП №1912 ПС Чернянка</t>
  </si>
  <si>
    <t>КТП №403 ВЛ-10 №4 ПС Прилепы</t>
  </si>
  <si>
    <t>КТП №312 ВЛ-10 №3 ПС Прилепы</t>
  </si>
  <si>
    <t>КТП №1705 ПС Чернянка</t>
  </si>
  <si>
    <t>КТП 613 ПС Сахарный Завод</t>
  </si>
  <si>
    <t>КТП 303 ПС Чернянка</t>
  </si>
  <si>
    <t>КТП №101 ПС Сах. завод</t>
  </si>
  <si>
    <t>ЗТП №801 ПС Ивня</t>
  </si>
  <si>
    <t>БКТП №702 ПС Курасовка</t>
  </si>
  <si>
    <t>КТП №104 ПС Верхопенье</t>
  </si>
  <si>
    <t>КТП №211 ПС Верхопенье</t>
  </si>
  <si>
    <t>СТП №527 ПС Курасовка</t>
  </si>
  <si>
    <t>КТП №210 ПС Курасовка</t>
  </si>
  <si>
    <t>ЗТП 1 ПС Грайворон</t>
  </si>
  <si>
    <t>ЗТП 2 ПС Грайворон</t>
  </si>
  <si>
    <t>ЗТП 3 ПС Грайворон</t>
  </si>
  <si>
    <t>ЗТП 5 ПС Грайворон</t>
  </si>
  <si>
    <t>ЗТП 7 ПС Грайворон</t>
  </si>
  <si>
    <t>ЗТП 8 ПС Грайворон</t>
  </si>
  <si>
    <t>ЗТП 10 ПС Грайворон</t>
  </si>
  <si>
    <t>ЗТП 11 ПС Грайворон</t>
  </si>
  <si>
    <t>ЗТП 13 ПС Грайворон</t>
  </si>
  <si>
    <t>ЗТП 15 ПС Грайворон</t>
  </si>
  <si>
    <t>ЗТП 16 ПС Грайворон</t>
  </si>
  <si>
    <t>ЗТП 23 ПС Грайворон</t>
  </si>
  <si>
    <t>ЗТП 104 ПС Гора Подол</t>
  </si>
  <si>
    <t>ЗТП 503 ПС Гора Подол</t>
  </si>
  <si>
    <t>ЗТП 412 ПС Головчино</t>
  </si>
  <si>
    <t>ЗТП 414 ПС Головчино</t>
  </si>
  <si>
    <t>ЗТП 411 ПС Дорогощь</t>
  </si>
  <si>
    <t>ЗТП 305 ПС Дорогощь</t>
  </si>
  <si>
    <t>ЗТП 14 ПС Грайворон</t>
  </si>
  <si>
    <t>ЗТП 214 ПС Головчино</t>
  </si>
  <si>
    <t>КТП 102 ПС Грайворон</t>
  </si>
  <si>
    <t>КТП 105 ПС Грайворон</t>
  </si>
  <si>
    <t>КТП 106 ПС Грайворон</t>
  </si>
  <si>
    <t>КТП 107 ПС Грайворон</t>
  </si>
  <si>
    <t>КТП 108 ПС Грайворон</t>
  </si>
  <si>
    <t>КТП 109 ПС Грайворон</t>
  </si>
  <si>
    <t>КТП 111 ПС Грайворон</t>
  </si>
  <si>
    <t>КТП 112 ПС Грайворон</t>
  </si>
  <si>
    <t>КТП 115 ПС Грайворон</t>
  </si>
  <si>
    <t>КТП 116 ПС Грайворон</t>
  </si>
  <si>
    <t>КТП 117 ПС Грайворон</t>
  </si>
  <si>
    <t>КТП 119 ПС Грайворон</t>
  </si>
  <si>
    <t>КТП 120 ПС Грайворон</t>
  </si>
  <si>
    <t>КТП 203 ПС Грайворон</t>
  </si>
  <si>
    <t>КТП 205 ПС Грайворон</t>
  </si>
  <si>
    <t>КТП 206 ПС Грайворон</t>
  </si>
  <si>
    <t>КТП 512 ПС Грайворон</t>
  </si>
  <si>
    <t>КТП 518 ПС Грайворон</t>
  </si>
  <si>
    <t>КТП 523 ПС Грайворон</t>
  </si>
  <si>
    <t>КТП 525 ПС Грайворон</t>
  </si>
  <si>
    <t>КТП 526 ПС Грайворон</t>
  </si>
  <si>
    <t>КТП 530 ПС Грайворон</t>
  </si>
  <si>
    <t>КТП 540 ПС Грайворон</t>
  </si>
  <si>
    <t>КТП 802 ПС Грайворон</t>
  </si>
  <si>
    <t>КТП 805 ПС Грайворон</t>
  </si>
  <si>
    <t>КТП 809 ПС Грайворон</t>
  </si>
  <si>
    <t>КТП 803 ПС Грайворон</t>
  </si>
  <si>
    <t>КТП 904 ПС Грайворон</t>
  </si>
  <si>
    <t>КТП 905 ПС Грайворон</t>
  </si>
  <si>
    <t>ЗТП 901 ПС Грайворон</t>
  </si>
  <si>
    <t>КТП 907 ПС Грайворон</t>
  </si>
  <si>
    <t>КТП 908 ПС Грайворон</t>
  </si>
  <si>
    <t>КТП 909 ПС Грайворон</t>
  </si>
  <si>
    <t>КТП 911 ПС Грайворон</t>
  </si>
  <si>
    <t>ЗТП 301 ПС Головчино</t>
  </si>
  <si>
    <t>ЗТП 902 ПС Грайворон</t>
  </si>
  <si>
    <t>КТП 17 ПС Грайворон</t>
  </si>
  <si>
    <t>КТП 122  ПС Грайворон</t>
  </si>
  <si>
    <t>КТП 24 ПС Грайворон</t>
  </si>
  <si>
    <t>КТП 25 ПС Грайворон</t>
  </si>
  <si>
    <t>КТП 301 ПС Дорогощь</t>
  </si>
  <si>
    <t>КТП 302 ПС Дорогощь</t>
  </si>
  <si>
    <t>КТП 303 ПС Дорогощь</t>
  </si>
  <si>
    <t>КТП 304 ПС Дорогощь</t>
  </si>
  <si>
    <t>КТП 308 ПС Дорогощь</t>
  </si>
  <si>
    <t>КТП 309 ПС Дорогощь</t>
  </si>
  <si>
    <t>КТП 311 ПС Дорогощь</t>
  </si>
  <si>
    <t>КТП 312 ПС Дорогощь</t>
  </si>
  <si>
    <t>КТП 313 ПС Дорогощь</t>
  </si>
  <si>
    <t>КТП 314 ПС Дорогощь</t>
  </si>
  <si>
    <t>КТП 315 ПС Дорогощь</t>
  </si>
  <si>
    <t>КТП 316 ПС Дорогощь</t>
  </si>
  <si>
    <t>КТП 317 ПС Дорогощь</t>
  </si>
  <si>
    <t>МТП 318 ПС Дорогощь</t>
  </si>
  <si>
    <t>КТП 319 ПС Дорогощь</t>
  </si>
  <si>
    <t>КТП 320 ПС Дорогощь</t>
  </si>
  <si>
    <t>КТП 321 ПС Дорогощь</t>
  </si>
  <si>
    <t>КТП 323 ПС Дорогощь</t>
  </si>
  <si>
    <t>КТП 324 ПС Дорогощь</t>
  </si>
  <si>
    <t>КТП 326 ПС Дорогощь</t>
  </si>
  <si>
    <t>КТП 327 ПС Дорогощь</t>
  </si>
  <si>
    <t>КТП 328 ПС Дорогощь</t>
  </si>
  <si>
    <t>КТП 329 ПС Дорогощь</t>
  </si>
  <si>
    <t>КТП 405 ПС Дорогощь</t>
  </si>
  <si>
    <t>КТП 406 ПС Дорогощь</t>
  </si>
  <si>
    <t>КТП 410 ПС Дорогощь</t>
  </si>
  <si>
    <t>КТП 501 ПС Дорогощь</t>
  </si>
  <si>
    <t>КТП 502 ПС Дорогощь</t>
  </si>
  <si>
    <t>КТП 1005(504) ПС Дорогощь</t>
  </si>
  <si>
    <t>КТП 1007 ПС Дорогощь</t>
  </si>
  <si>
    <t>КТП 503 ПС Дорогощь</t>
  </si>
  <si>
    <t>КТП 1002(507) ПС Дорогощь</t>
  </si>
  <si>
    <t>КТП 1004(508) ПС Дорогощь</t>
  </si>
  <si>
    <t>КТП 1008(510) ПС Дорогощь</t>
  </si>
  <si>
    <t>КТП 1010(512) ПС Дорогощь</t>
  </si>
  <si>
    <t>КТП 514 ПС Дорогощь</t>
  </si>
  <si>
    <t>КТП 601 ПС Дорогощь</t>
  </si>
  <si>
    <t>КТП 602 ПС Дорогощь</t>
  </si>
  <si>
    <t>КТП 603 ПС Дорогощь</t>
  </si>
  <si>
    <t>КТП 604 ПС Дорогощь</t>
  </si>
  <si>
    <t>КТП 605 ПС Дорогощь</t>
  </si>
  <si>
    <t>КТП 606 ПС Дорогощь</t>
  </si>
  <si>
    <t>КТП 607 ПС Дорогощь</t>
  </si>
  <si>
    <t>КТП 608 ПС Дорогощь</t>
  </si>
  <si>
    <t>КТП 609 ПС Дорогощь</t>
  </si>
  <si>
    <t>КТП 610 ПС Дорогощь</t>
  </si>
  <si>
    <t>КТП 611 ПС Дорогощь</t>
  </si>
  <si>
    <t>КТП 612 ПС Дорогощь</t>
  </si>
  <si>
    <t>МТП 613 ПС Дорогощь</t>
  </si>
  <si>
    <t>КТП 614 ПС Дорогощь</t>
  </si>
  <si>
    <t>КТП 615 ПС Дорогощь</t>
  </si>
  <si>
    <t>КТП 617 ПС Дорогощь</t>
  </si>
  <si>
    <t>КТП 618 ПС Дорогощь</t>
  </si>
  <si>
    <t>КТП 621 ПС Дорогощь</t>
  </si>
  <si>
    <t>КТП 619 ПС Дорогощь</t>
  </si>
  <si>
    <t>КТП 102 ПС Гора Подол</t>
  </si>
  <si>
    <t>КТП 103 ПС Гора Подол</t>
  </si>
  <si>
    <t>КТП 105 ПС Гора Подол</t>
  </si>
  <si>
    <t>КТП 106 ПС Гора Подол</t>
  </si>
  <si>
    <t>КТП 209 ПС Гора Подол</t>
  </si>
  <si>
    <t>КТП 211 ПС Гора Подол</t>
  </si>
  <si>
    <t>КТП 309 ПС Гора Подол</t>
  </si>
  <si>
    <t>КТП 501 ПС Гора Подол</t>
  </si>
  <si>
    <t>КТП 401 ПС Дорогощь</t>
  </si>
  <si>
    <t>КТП 507 ПС Гора Подол</t>
  </si>
  <si>
    <t>КТП 402 ПС Дорогощь</t>
  </si>
  <si>
    <t>КТП 509 ПС Гора Подол</t>
  </si>
  <si>
    <t>КТП 510 ПС Гора Подол</t>
  </si>
  <si>
    <t>КТП 511 ПС Гора Подол</t>
  </si>
  <si>
    <t>КТП 515 ПС Гора Подол</t>
  </si>
  <si>
    <t>КТП 520 ПС Гора Подол</t>
  </si>
  <si>
    <t>КТП 321 ПС Гора Подол</t>
  </si>
  <si>
    <t>КТП 522 ПС Гора Подол</t>
  </si>
  <si>
    <t>КТП 534 ПС Гора Подол</t>
  </si>
  <si>
    <t>КТП 535 ПС Гора Подол</t>
  </si>
  <si>
    <t>КТП 536 ПС Гора Подол</t>
  </si>
  <si>
    <t>КТП 102 ПС К.Лисица</t>
  </si>
  <si>
    <t>КТП 103 ПС К.Лисица</t>
  </si>
  <si>
    <t>КТП 104 ПС К.Лисица</t>
  </si>
  <si>
    <t>КТП 105 ПС К.Лисица</t>
  </si>
  <si>
    <t>КТП 106 ПС К.Лисица</t>
  </si>
  <si>
    <t>КТП 107 ПС К.Лисица</t>
  </si>
  <si>
    <t>КТП 108 ПС К.Лисица</t>
  </si>
  <si>
    <t>КТП 109 ПС К.Лисица</t>
  </si>
  <si>
    <t>КТП 111 ПС К.Лисица</t>
  </si>
  <si>
    <t>КТП 113 ПС К.Лисица</t>
  </si>
  <si>
    <t>КТП 202 ПС Каз.Лисица</t>
  </si>
  <si>
    <t>КТП 203 ПС Каз.Лисица</t>
  </si>
  <si>
    <t>КТП 301 ПС К.Лисица</t>
  </si>
  <si>
    <t>КТП 303 ПС К.Лисица</t>
  </si>
  <si>
    <t>КТП 304 ПС К.Лисица</t>
  </si>
  <si>
    <t>КТП 401 ПС К.Лисица</t>
  </si>
  <si>
    <t>КТП 402 ПС К.Лисица</t>
  </si>
  <si>
    <t>КТП 403 ПС К.Лисица</t>
  </si>
  <si>
    <t>КТП 404 ПС К.Лисица</t>
  </si>
  <si>
    <t>КТП 102 ПС Головчино</t>
  </si>
  <si>
    <t>КТП 104 ПС Головчино</t>
  </si>
  <si>
    <t>КТП 105 ПС Головчино</t>
  </si>
  <si>
    <t>КТП 106 ПС Головчино</t>
  </si>
  <si>
    <t>КТП 107 ПС Головчино</t>
  </si>
  <si>
    <t>КТП 108 ПС Головчино</t>
  </si>
  <si>
    <t>КТП 109 ПС Головчино</t>
  </si>
  <si>
    <t>КТП 110 ПС Головчино</t>
  </si>
  <si>
    <t>КТП 113 ПС Головчино</t>
  </si>
  <si>
    <t>КТП 114 ПС Головчино</t>
  </si>
  <si>
    <t>КТП 115 ПС Головчино</t>
  </si>
  <si>
    <t>КТП 116 ПС Головчино</t>
  </si>
  <si>
    <t>КТП 117 ПС Головчино</t>
  </si>
  <si>
    <t>КТП 120 ПС Головчино</t>
  </si>
  <si>
    <t>КТП 121 ПС Головчино</t>
  </si>
  <si>
    <t>КТП 201 ПС Головчино</t>
  </si>
  <si>
    <t>КТП 203 ПС Головчино</t>
  </si>
  <si>
    <t>КТП 204 ПС Головчино</t>
  </si>
  <si>
    <t>КТП 206 ПС Головчино</t>
  </si>
  <si>
    <t>КТП 207 ПС Головчино</t>
  </si>
  <si>
    <t>КТП 209 ПС Головчино</t>
  </si>
  <si>
    <t>КТП 210 ПС Головчино</t>
  </si>
  <si>
    <t>КТП 211 ПС Головчино</t>
  </si>
  <si>
    <t>КТП 212 ПС Головчино</t>
  </si>
  <si>
    <t>КТП 213 ПС Головчино</t>
  </si>
  <si>
    <t>КТП 401 ПС Головчино</t>
  </si>
  <si>
    <t>КТП 402 ПС Головчино</t>
  </si>
  <si>
    <t>КТП 403 ПС Головчино</t>
  </si>
  <si>
    <t>КТП 404 ПС Головчино</t>
  </si>
  <si>
    <t>КТП 405 ПС Головчино</t>
  </si>
  <si>
    <t>КТП 101 ПС Головчино</t>
  </si>
  <si>
    <t>КТП 103 ПС Головчино</t>
  </si>
  <si>
    <t>КТП 123 ПС Головчино</t>
  </si>
  <si>
    <t>КТП 112 ПС Головчино</t>
  </si>
  <si>
    <t>КТП 413 ПС Головчино</t>
  </si>
  <si>
    <t>КТП 415 ПС Головчино</t>
  </si>
  <si>
    <t>КТП 416 ПС Головчино</t>
  </si>
  <si>
    <t>КТП 504 ПС Головчино</t>
  </si>
  <si>
    <t>КТП 505 ПС Головчино</t>
  </si>
  <si>
    <t>КТП 512 ПС Головчино</t>
  </si>
  <si>
    <t>ЗТП 29 ПС Грайворон</t>
  </si>
  <si>
    <t>КТП 103 ПС Грайворон</t>
  </si>
  <si>
    <t>КТП 301 ПС Гора Подол</t>
  </si>
  <si>
    <t>КТП 406 ПС Головчино</t>
  </si>
  <si>
    <t>КТП 515 ПС Головчино</t>
  </si>
  <si>
    <t>ЗТП 215 ПС Головчино</t>
  </si>
  <si>
    <t>КТП 506 ПС Гора Подол</t>
  </si>
  <si>
    <t>КТП 516 ПС Головчино</t>
  </si>
  <si>
    <t>КТП 518 ПС Головчино</t>
  </si>
  <si>
    <t>КТП 407 ПС Головчино</t>
  </si>
  <si>
    <t>КТП 202 ПС Грайворон</t>
  </si>
  <si>
    <t>КТП 514 ПС Головчино</t>
  </si>
  <si>
    <t>КТП 304 ПС Гора Подол</t>
  </si>
  <si>
    <t>КТП 401 ПС Гора Подол</t>
  </si>
  <si>
    <t>КТП 205 ПС К.Лисица</t>
  </si>
  <si>
    <t>КТП 810 ПС Грайворон</t>
  </si>
  <si>
    <t>КТП 513 ПС Грайворон</t>
  </si>
  <si>
    <t>КТП 201 ПС Грайворон</t>
  </si>
  <si>
    <t>КТП 114 ПС Грайворон</t>
  </si>
  <si>
    <t>КТП 620 ПС Дорогощь</t>
  </si>
  <si>
    <t>КТП 521 ПС Дорогощь</t>
  </si>
  <si>
    <t>КТП 1013(513) ПС Дорогощь</t>
  </si>
  <si>
    <t>КТП 118 ПС Грайворон</t>
  </si>
  <si>
    <t>КТП 208 ПС Головчино</t>
  </si>
  <si>
    <t>КТП 1011(516) ПС Дорогощь</t>
  </si>
  <si>
    <t>КТП 322 ПС Дорогощь</t>
  </si>
  <si>
    <t>КТП 417 ПС Головчино</t>
  </si>
  <si>
    <t>КТП 121 ПС Грайворон</t>
  </si>
  <si>
    <t>ЗТП 28 ПС Грайворон</t>
  </si>
  <si>
    <t>ЗТП 9 ПС Грайворон</t>
  </si>
  <si>
    <t>КТП 412 ПС Дорогощь</t>
  </si>
  <si>
    <t>КТП 204 ПС Грайворон</t>
  </si>
  <si>
    <t>КТП 206 ПС К.Лисица</t>
  </si>
  <si>
    <t>КТП 504 ПС Гора Подол</t>
  </si>
  <si>
    <t>КТП 1120 ПС Грайворон</t>
  </si>
  <si>
    <t>КТП 701 ПС Дорогощь</t>
  </si>
  <si>
    <t>КТП 703 ПС Дорогощь</t>
  </si>
  <si>
    <t>КТП 702 ПС Дорогощь</t>
  </si>
  <si>
    <t>КТП 1121 ПС Грайворон</t>
  </si>
  <si>
    <t>КТП 902 ПС Дорогощь</t>
  </si>
  <si>
    <t>КТП 413 ПС Дорогощь</t>
  </si>
  <si>
    <t>КТП 414 ПС Дорогощь</t>
  </si>
  <si>
    <t>КТП 212 ПС Гора Подол</t>
  </si>
  <si>
    <t>КТП 403 ПС Гора Подол</t>
  </si>
  <si>
    <t>МТП 110 ПС Грайворон</t>
  </si>
  <si>
    <t>МТП 305 ПС Гора Подол</t>
  </si>
  <si>
    <t>КТП 214 ПС Гора Подол</t>
  </si>
  <si>
    <t>КТП 322 ПС Гора Подол</t>
  </si>
  <si>
    <t>КТП 215 ПС Гора Подол</t>
  </si>
  <si>
    <t>КТП 210 ПС Гора Подол</t>
  </si>
  <si>
    <t>КТП 1006 (506) ПС Дорогощь</t>
  </si>
  <si>
    <t>КТП 402 ПС Гора Подол</t>
  </si>
  <si>
    <t>ЗТП 216 ПС Гора Подол</t>
  </si>
  <si>
    <t>КТП 208 ПС Гора Подол</t>
  </si>
  <si>
    <t>КТП 901 ПС Дорогощь</t>
  </si>
  <si>
    <t>КТП 905 ПС Дорогощь</t>
  </si>
  <si>
    <t>КТП 904 ПС Дорогощь</t>
  </si>
  <si>
    <t>КТП 906 ПС Дорогощь</t>
  </si>
  <si>
    <t>КТП 1001 ПС Дорогощь</t>
  </si>
  <si>
    <t>КТП 903 ПС Дорогощь</t>
  </si>
  <si>
    <t>КТП 907 ПС Дорогощь</t>
  </si>
  <si>
    <t>КТП 908 ПС Дорогощь</t>
  </si>
  <si>
    <t>КТП 104 ПС Грайворон</t>
  </si>
  <si>
    <t>КТП 704 ПС Дорогощь</t>
  </si>
  <si>
    <t>КТП 123 ПС Грайворон</t>
  </si>
  <si>
    <t>КТП 419 ПС Головчино</t>
  </si>
  <si>
    <t>КТП 207 ПС Грайворон</t>
  </si>
  <si>
    <t>КТП 325 ПС Дорогощь</t>
  </si>
  <si>
    <t>КТП 18 ПС Грайворон</t>
  </si>
  <si>
    <t>КТП 505 ПС Гора Подол</t>
  </si>
  <si>
    <t>КТП 512 ПС Гора Подол</t>
  </si>
  <si>
    <t>КТП 513 ПС Гора Подол</t>
  </si>
  <si>
    <t>КТП 1009(515) ПС Дорогощь</t>
  </si>
  <si>
    <t>КТП 1012(516) ПС Дорогощь</t>
  </si>
  <si>
    <t>CТП 404 ПС Гора Подол</t>
  </si>
  <si>
    <t>КТП 623 ПС Дорогощь</t>
  </si>
  <si>
    <t>КТП 514 ПС Гора Подол</t>
  </si>
  <si>
    <t>КТП 1001 ПС Грайворон</t>
  </si>
  <si>
    <t>КТП 1002 ПС Грайворон</t>
  </si>
  <si>
    <t>СТП 1003 ПС Грайворон</t>
  </si>
  <si>
    <t>СТП 1201 ПС Грайворон</t>
  </si>
  <si>
    <t>КТП 626 ПС Дорогощь</t>
  </si>
  <si>
    <t>КТП 332 ПС Дорогощь</t>
  </si>
  <si>
    <t>КТП 519 ПС Головчино</t>
  </si>
  <si>
    <t>КТП 124 ПС Грайворон</t>
  </si>
  <si>
    <t>КТП 26 ПС Грайворон</t>
  </si>
  <si>
    <t>КТП 100 ПС Грайворон</t>
  </si>
  <si>
    <t>КТП 114  ПС Казачья Лисица</t>
  </si>
  <si>
    <t>КТП-909 ПС Дорогощь</t>
  </si>
  <si>
    <t>КТП 510 ПС Грайворон</t>
  </si>
  <si>
    <t>КТП 201 ПС Каз.Лисица</t>
  </si>
  <si>
    <t>КТП-912 ПС Грайворон</t>
  </si>
  <si>
    <t>КТП 333 ПС Дорогощь</t>
  </si>
  <si>
    <t>КТП 531 ПС Грайворон</t>
  </si>
  <si>
    <t>КТП 501 ПС Грайворон</t>
  </si>
  <si>
    <t>КТП 532 ПС Грайворон</t>
  </si>
  <si>
    <t>КТП 420 ПС Головчино</t>
  </si>
  <si>
    <t>КТП 625 ПС Дорогощь</t>
  </si>
  <si>
    <t>КТП 30 ПС Грайворон</t>
  </si>
  <si>
    <t>КТП 31 ПС Грайворон</t>
  </si>
  <si>
    <t>КТП 903 ПС Грайворон</t>
  </si>
  <si>
    <t>КТП 22 ПС Грайворон</t>
  </si>
  <si>
    <t>СТП-1014 ПС Дорогощь</t>
  </si>
  <si>
    <t>СТП-1016 ПС Дорогощь</t>
  </si>
  <si>
    <t>СТП - 503 ПС Головчино</t>
  </si>
  <si>
    <t>СТП - 202 ПС Гора-Подол</t>
  </si>
  <si>
    <t>КТП 627 ПС Дорогощь</t>
  </si>
  <si>
    <t>КТП 204 ПС Гора-Подол</t>
  </si>
  <si>
    <t>КТП-310 ПС Дорогощь</t>
  </si>
  <si>
    <t>КТП-125 ПС Грайворон</t>
  </si>
  <si>
    <t>КТП 4 ПС Грайворон</t>
  </si>
  <si>
    <t>КТП 208 ПС Грайворон</t>
  </si>
  <si>
    <t>КТП 6 ПС Грайворон</t>
  </si>
  <si>
    <t>СТП 217 ПС Головчино</t>
  </si>
  <si>
    <t>КТП 19 ПС Грайворон</t>
  </si>
  <si>
    <t>КТП 533 ПС Грайворон</t>
  </si>
  <si>
    <t>СТП 306 ПС Дорогощь</t>
  </si>
  <si>
    <t>СТП 801 ПС Грайворон</t>
  </si>
  <si>
    <t>ЗТП №247 ВЛ-10 №2 ПС-35 Ровеньки</t>
  </si>
  <si>
    <t>ЗТП №606 ВЛ-10 №6 ПС-35 Ровеньки</t>
  </si>
  <si>
    <t>ЗТП №612 ВЛ-10 №6 ПС-35 Ровеньки</t>
  </si>
  <si>
    <t>КТП №102 ВЛ-10 №1 ПС-35 Ровеньки</t>
  </si>
  <si>
    <t>КТП №104 ВЛ-10 №1 ПС-35 Ровеньки</t>
  </si>
  <si>
    <t>КТП №108 ВЛ-10 №1 ПС-35 Ровеньки</t>
  </si>
  <si>
    <t>КТП №124 ВЛ-10 №1 ПС-35 Ровеньки</t>
  </si>
  <si>
    <t>КТП №128 ВЛ-10 №1 ПС-35 Ровеньки</t>
  </si>
  <si>
    <t>КТП №216 ВЛ-10 №2 ПС-35 Ровеньки</t>
  </si>
  <si>
    <t>КТП №217 ВЛ-10 №2 ПС-35 Ровеньки</t>
  </si>
  <si>
    <t>КТП №219 ВЛ-10 №2 ПС-35 Ровеньки</t>
  </si>
  <si>
    <t>КТП №222 ВЛ-10 №2 ПС-35 Ровеньки</t>
  </si>
  <si>
    <t>КТП №224 ВЛ-10 №2 ПС-35 Ровеньки</t>
  </si>
  <si>
    <t>КТП №225 ВЛ-10 №2 ПС-35 Ровеньки</t>
  </si>
  <si>
    <t>КТП №226 ВЛ-10 №2 ПС-35 Ровеньки</t>
  </si>
  <si>
    <t>КТП №230 ВЛ-10 №2 ПС-35 Ровеньки</t>
  </si>
  <si>
    <t>КТП №231 ВЛ-10 №2 ПС-35 Ровеньки</t>
  </si>
  <si>
    <t>КТП №232 ВЛ-10 №2 ПС-35 Ровеньки</t>
  </si>
  <si>
    <t>КТП №233 ВЛ-10 №2 ПС-35 Ровеньки</t>
  </si>
  <si>
    <t>КТП №234 ВЛ-10 №2 ПС-35 Ровеньки</t>
  </si>
  <si>
    <t>КТП №236 ВЛ-10 №2 ПС-35 Ровеньки</t>
  </si>
  <si>
    <t>КТП №238 ВЛ-10 №2 ПС-35 Ровеньки</t>
  </si>
  <si>
    <t>КТП №241 ВЛ-10 №2 ПС-35 Ровеньки</t>
  </si>
  <si>
    <t>КТП №243 ВЛ-10 №2 ПС-35 Ровеньки</t>
  </si>
  <si>
    <t>КТП №244 ВЛ-10 №2 ПС-35 Ровеньки</t>
  </si>
  <si>
    <t>КТП №245 ВЛ-10 №2 ПС-35 Ровеньки</t>
  </si>
  <si>
    <t>КТП №246 ВЛ-10 №2 ПС-35 Ровеньки</t>
  </si>
  <si>
    <t>КТП №306 ВЛ-10 №3 ПС-35 Ровеньки</t>
  </si>
  <si>
    <t>КТП №314 ВЛ-10 №3 ПС-35 Ровеньки</t>
  </si>
  <si>
    <t>КТП №317 ВЛ-10 №3 ПС-35 Ровеньки</t>
  </si>
  <si>
    <t>КТП №410 ВЛ-10 №4 ПС-110 Ровеньки</t>
  </si>
  <si>
    <t>КТП №411 ВЛ-10 №4 ПС-110 Ровеньки</t>
  </si>
  <si>
    <t>КТП №415 ВЛ-10 №4 ПС-110 Ровеньки</t>
  </si>
  <si>
    <t>КТП №416 ВЛ-10 №4 ПС-110 Ровеньки</t>
  </si>
  <si>
    <t>КТП №418 ВЛ-10 №4 ПС-110 Ровеньки</t>
  </si>
  <si>
    <t>КТП №610 ВЛ-10 №6 ПС-35 Ровеньки</t>
  </si>
  <si>
    <t>КТП №707 ВЛ-10 №7 ПС-110 Ровеньки</t>
  </si>
  <si>
    <t>КТП №708 ВЛ-10 №7 ПС-110 Ровеньки</t>
  </si>
  <si>
    <t>КТП №709 ВЛ-10 №7 ПС-110 Ровеньки</t>
  </si>
  <si>
    <t>КТП №710 ВЛ-10 №7 ПС-110 Ровеньки</t>
  </si>
  <si>
    <t>КТП №711 ВЛ-10 №7 ПС-110 Ровеньки</t>
  </si>
  <si>
    <t>КТП №806 ВЛ-10 №8 ПС-110 Ровеньки</t>
  </si>
  <si>
    <t>КТП №1105 х.н. ВЛ-10 №11 ПС-35 Ровеньки</t>
  </si>
  <si>
    <t>КТП №205 ВЛ-10 №2 ПС-35 Ровеньки</t>
  </si>
  <si>
    <t>КТП №207 ВЛ-10 №2 ПС-35 Ровеньки</t>
  </si>
  <si>
    <t>КТП №209 ВЛ-10 №2 ПС-35 Ровеньки</t>
  </si>
  <si>
    <t>КТП №211 ВЛ-10 №2 ПС-35 Ровеньки</t>
  </si>
  <si>
    <t>КТП №214 ВЛ-10 №2 ПС-35 Ровеньки</t>
  </si>
  <si>
    <t>КТП №215 ВЛ-10 №2 ПС-35 Ровеньки</t>
  </si>
  <si>
    <t>КТП №240 ВЛ-10 №2 ПС-35 Ровеньки</t>
  </si>
  <si>
    <t>КТП №249 ВЛ-10 №2 ПС-35 Ровеньки</t>
  </si>
  <si>
    <t>КТП №303 ВЛ-10 №3 ПС-35 Ровеньки</t>
  </si>
  <si>
    <t>КТП №313 ВЛ-10 №3 ПС-35 Ровеньки</t>
  </si>
  <si>
    <t>КТП №203 ВЛ-10 №2 ПС-35 Ровеньки</t>
  </si>
  <si>
    <t>КТП №401 ВЛ-10 №4 ПС-110 Ровеньки</t>
  </si>
  <si>
    <t>КТП №422 ВЛ-10 №4 ПС-110 Ровеньки</t>
  </si>
  <si>
    <t>КТП №604 ВЛ-10 №6 ПС-35 Ровеньки</t>
  </si>
  <si>
    <t>КТП №607 ВЛ-10 №6 ПС-35 Ровеньки</t>
  </si>
  <si>
    <t>КТП №608 ВЛ-10 №6 ПС-35 Ровеньки</t>
  </si>
  <si>
    <t>КТП №609 ВЛ-10 №6 ПС-35 Ровеньки</t>
  </si>
  <si>
    <t>ЗТП №611 ВЛ-10 №6 ПС-35 Ровеньки</t>
  </si>
  <si>
    <t>КТП №615 ВЛ-10 №6 ПС-35 Ровеньки</t>
  </si>
  <si>
    <t>КТП №703 ВЛ-10 №7 ПС-110 Ровеньки</t>
  </si>
  <si>
    <t>КТП №713 ВЛ-10 №7 ПС-110 Ровеньки</t>
  </si>
  <si>
    <t>МТП №114 ВЛ-10 №1 ПС-35 Ровеньки</t>
  </si>
  <si>
    <t>КТП №120 ВЛ-10 №1 ПС-35 Ровеньки</t>
  </si>
  <si>
    <t>МТП №122 ВЛ-10 №1 ПС-35 Ровеньки</t>
  </si>
  <si>
    <t>МТП №127 ВЛ-10 №1 ПС-35 Ровеньки</t>
  </si>
  <si>
    <t>МТП №129 ВЛ-10 №1 ПС-35 Ровеньки</t>
  </si>
  <si>
    <t>МТП №130 ВЛ-10 №1 ПС-35 Ровеньки</t>
  </si>
  <si>
    <t>КТП №720 ВЛ-10 №7 ПС-110 Ровеньки</t>
  </si>
  <si>
    <t>ЗТП №207 ВЛ-10 №2 ПС Вейделевка</t>
  </si>
  <si>
    <t>ЗТП №214 ВЛ-10 №2 ПС Вейделевка</t>
  </si>
  <si>
    <t>ЗТП №218 ВЛ-10 №2 ПС Вейделевка</t>
  </si>
  <si>
    <t>ЗТП №303 ВЛ-10 №3 ПС Вейделевка</t>
  </si>
  <si>
    <t>КТП № 301 ВЛ-10 № 3 ПС Вейделевка</t>
  </si>
  <si>
    <t>КТП № 310 ВЛ-10 № 3 ПС Викторополь</t>
  </si>
  <si>
    <t>КТП № 317 ВЛ-10 № 3 ПС Вейделевка</t>
  </si>
  <si>
    <t>КТП № 346 ВЛ-10 № 3 ПС Вейделевка</t>
  </si>
  <si>
    <t>КТП № 410 ВЛ-10 № 4  ПС Б.Колодезь</t>
  </si>
  <si>
    <t>КТП № 501 ВЛ-10 № 5 ПС Вейделевка</t>
  </si>
  <si>
    <t>КТП № 502 ВЛ-10 № 5 ПС Вейделевка</t>
  </si>
  <si>
    <t>КТП № 509 ВЛ-10 № 5 ПС Вейделевка</t>
  </si>
  <si>
    <t>КТП № 510 ВЛ-10 №5 ПС Вейделевка</t>
  </si>
  <si>
    <t>КТП № 517 ВЛ-10 № 5 ПС Вейделевка</t>
  </si>
  <si>
    <t>КТП № 524 ВЛ-10 № 5 ПС Вейделевка</t>
  </si>
  <si>
    <t>КТП № 530 ВЛ-10 № 5 ПС Вейделевка</t>
  </si>
  <si>
    <t>КТП № 701 ВЛ-10 № 7 ПС Вейделевка</t>
  </si>
  <si>
    <t>КТП № 707 ВЛ-10 № 7 ПС Вейделевка</t>
  </si>
  <si>
    <t>КТП № 902 ВЛ-10 № 9 ПС Вейделевка</t>
  </si>
  <si>
    <t>КТП №101 ВЛ-10 №1 ПС Б-Колодезь</t>
  </si>
  <si>
    <t>КТП №101 ВЛ-10 №1 ПС Николаевка</t>
  </si>
  <si>
    <t>КТП №102 ВЛ-10 №1 ПС Б-Колодезь</t>
  </si>
  <si>
    <t>КТП №102 ВЛ-10 №1 ПС Б-Плес</t>
  </si>
  <si>
    <t>КТП №102 ВЛ-10 №1 ПС Малакеево</t>
  </si>
  <si>
    <t>КТП №103 ВЛ-10 №1 ПС Б-Колодезь</t>
  </si>
  <si>
    <t>КТП №103 ВЛ-10 №1 ПС Малакеево</t>
  </si>
  <si>
    <t>КТП №104 ВЛ-10 №1 ПС Б-Колодезь</t>
  </si>
  <si>
    <t>КТП №104 ВЛ-10 №1 ПС Малакеево</t>
  </si>
  <si>
    <t>КТП №105 ВЛ-10 №1 ПС Б-Колодезь</t>
  </si>
  <si>
    <t>КТП №106 ВЛ-10 №1 ПС Б-Колодезь</t>
  </si>
  <si>
    <t>КТП №106 ВЛ-10 №1 ПС Викторополь</t>
  </si>
  <si>
    <t>КТП №107 ВЛ-10 №1 ПС Б-Колодезь</t>
  </si>
  <si>
    <t>КТП №107 ВЛ-10 №1 ПС Викторополь</t>
  </si>
  <si>
    <t>КТП №108 ВЛ-10 №1 ПС Вейделевка</t>
  </si>
  <si>
    <t>КТП №108 ВЛ-10 №1 ПС Викторополь</t>
  </si>
  <si>
    <t>КТП №108 ВЛ-10 №1 ПС Малакеево</t>
  </si>
  <si>
    <t>КТП №109 ВЛ-10 №1 ПС Вейделевка</t>
  </si>
  <si>
    <t>КТП №109 ВЛ-10 №1 ПС Викторополь</t>
  </si>
  <si>
    <t>КТП №109 ВЛ-10 №1 ПС Николаевка</t>
  </si>
  <si>
    <t>КТП №110 ВЛ-10 №1 ПС Вейделевка</t>
  </si>
  <si>
    <t>КТП №110 ВЛ-10 №1 ПС Викторополь</t>
  </si>
  <si>
    <t>КТП №110 ВЛ-10 №1 ПС Николаевка</t>
  </si>
  <si>
    <t>КТП №111 ВЛ-10 №1 ПС Викторополь</t>
  </si>
  <si>
    <t>КТП №112 ВЛ-10 №1 ПС Вейделевка</t>
  </si>
  <si>
    <t>КТП №113 ВЛ-10 №1 ПС Вейделевка</t>
  </si>
  <si>
    <t>КТП №113 ВЛ-10 №1 ПС Викторополь</t>
  </si>
  <si>
    <t>КТП №113 ВЛ-10 №1 ПС Малакеево</t>
  </si>
  <si>
    <t>КТП №114 ВЛ-10 №1 ПС Вейделевка</t>
  </si>
  <si>
    <t>КТП №114 ВЛ-10 №1 ПС Викторополь</t>
  </si>
  <si>
    <t>КТП №118 ВЛ-10 №1 ПС Вейделевка</t>
  </si>
  <si>
    <t>КТП №120 ВЛ-10 №1 ПС Николаевка</t>
  </si>
  <si>
    <t>КТП №122 ВЛ-10 №1 ПС Вейделевка</t>
  </si>
  <si>
    <t>КТП №124 ВЛ-10 №1 ПС Малакеево</t>
  </si>
  <si>
    <t>КТП №124 ВЛ-10 №1 ПС Николаевка</t>
  </si>
  <si>
    <t>КТП №125 ВЛ-10 №1 ПС Вейделевка</t>
  </si>
  <si>
    <t>КТП №125 ВЛ-10 №1 ПС Малакеево</t>
  </si>
  <si>
    <t>КТП №126 ВЛ-10 №1 ПС Вейделевка</t>
  </si>
  <si>
    <t>КТП №126 ВЛ-10 №1 ПС Малакеево</t>
  </si>
  <si>
    <t>КТП №128 ВЛ-10 №1 ПС Николаевка</t>
  </si>
  <si>
    <t>КТП №129 ВЛ-10 №1 ПС Б-Плес</t>
  </si>
  <si>
    <t>КТП №130 ВЛ-10 №1 ПС Малакеево</t>
  </si>
  <si>
    <t>КТП №130 ВЛ-10 №1 ПС Николаевка</t>
  </si>
  <si>
    <t>КТП №131 ВЛ-10 №1 ПС Б-Плес</t>
  </si>
  <si>
    <t>КТП №132 ВЛ-10 №1 ПС Б-Плес</t>
  </si>
  <si>
    <t>КТП №133 ВЛ-10 №1 ПС Б-Плес</t>
  </si>
  <si>
    <t>КТП №133 ВЛ-10 №1 ПС Малакеево</t>
  </si>
  <si>
    <t>КТП №134 ВЛ-10 №1 ПС Малакеево</t>
  </si>
  <si>
    <t>КТП №201 ВЛ-10 №2 ПС Вейделевка</t>
  </si>
  <si>
    <t>КТП №201 ВЛ-10 №2 ПС Малакеево</t>
  </si>
  <si>
    <t>КТП №201 ВЛ-10 №2 ПС Николаевка</t>
  </si>
  <si>
    <t>КТП №202 ВЛ-10 №2 ПС Вейделевка</t>
  </si>
  <si>
    <t>КТП №202 ВЛ-10 №2 ПС Малакеево</t>
  </si>
  <si>
    <t>КТП №202 ВЛ-10 №2 ПС Николаевка</t>
  </si>
  <si>
    <t>КТП №203 ВЛ-10 №2 ПС Малакеево</t>
  </si>
  <si>
    <t>КТП №204 ВЛ-10 №2 ПС Б-Колодезь</t>
  </si>
  <si>
    <t>КТП №205 ВЛ-10 №2 ПС Б-Колодезь</t>
  </si>
  <si>
    <t>КТП №205 ВЛ-10 №2 ПС Вейделевка</t>
  </si>
  <si>
    <t>КТП №205 ВЛ-10 №2 ПС Малакеево</t>
  </si>
  <si>
    <t>КТП №206 ВЛ-10 №2 ПС Викторополь</t>
  </si>
  <si>
    <t>КТП №206 ВЛ-10 №2 ПС Малакеево</t>
  </si>
  <si>
    <t>КТП №207 ВЛ-10 №2 ПС Б-Плес</t>
  </si>
  <si>
    <t>КТП №207 ВЛ-10 №2 ПС Малакеево</t>
  </si>
  <si>
    <t>КТП №208 ВЛ-10 №2 ПС Б-Колодезь</t>
  </si>
  <si>
    <t>КТП №208 ВЛ-10 №2 ПС Б-Плес</t>
  </si>
  <si>
    <t>КТП №208 ВЛ-10 №2 ПС Малакеево</t>
  </si>
  <si>
    <t>КТП №209 ВЛ-10 №2 ПС Б-Плес</t>
  </si>
  <si>
    <t>КТП №209 ВЛ-10 №2 ПС Вейделевка</t>
  </si>
  <si>
    <t>КТП №209 ВЛ-10 №2 ПС Малакеево</t>
  </si>
  <si>
    <t>КТП №210 ВЛ-10 №2 ПС Малакеево</t>
  </si>
  <si>
    <t>КТП №211 ВЛ-10 №2 ПС Б-Колодезь</t>
  </si>
  <si>
    <t>КТП №211 ВЛ-10 №2 ПС Малакеево</t>
  </si>
  <si>
    <t>КТП №212 ВЛ-10 №2 ПС Б-Колодезь</t>
  </si>
  <si>
    <t>КТП №212 ВЛ-10 №2 ПС Малакеево</t>
  </si>
  <si>
    <t>КТП №213 ВЛ-10 №2 ПС Б-Колодезь</t>
  </si>
  <si>
    <t>КТП №213 ВЛ-10 №2 ПС Б-Плес</t>
  </si>
  <si>
    <t>КТП №213 ВЛ-10 №2 ПС Вейделевка</t>
  </si>
  <si>
    <t>КТП №213 ВЛ-10 №2 ПС Малакеево</t>
  </si>
  <si>
    <t>КТП №214 ВЛ-10 №2 ПС Малакеево</t>
  </si>
  <si>
    <t>КТП №215 ВЛ-10 №2 ПС Б-Колодезь</t>
  </si>
  <si>
    <t>КТП №215 ВЛ-10 №2 ПС Вейделевка</t>
  </si>
  <si>
    <t>КТП №215 ВЛ-10 №2 ПС Малакеево</t>
  </si>
  <si>
    <t>КТП №216 ВЛ-10 №2 ПС Б-Плес</t>
  </si>
  <si>
    <t>КТП №216 ВЛ-10 №2 ПС Малакеево</t>
  </si>
  <si>
    <t>КТП №217 ВЛ-10 №2 ПС Б-Плес</t>
  </si>
  <si>
    <t>КТП №217 ВЛ-10 №2 ПС Вейделевка</t>
  </si>
  <si>
    <t>КТП №217 ВЛ-10 №2 ПС Малакеево</t>
  </si>
  <si>
    <t>КТП №218 ВЛ-10 №2 ПС Б-Плес</t>
  </si>
  <si>
    <t>КТП №218 ВЛ-10 №2 ПС Малакеево</t>
  </si>
  <si>
    <t>КТП №219 ВЛ-10 №2 ПС Б-Плес</t>
  </si>
  <si>
    <t>КТП №219 ВЛ-10 №2 ПС Малакеево</t>
  </si>
  <si>
    <t>КТП №220 ВЛ-10 №2 ПС Малакеево</t>
  </si>
  <si>
    <t>КТП №221 ВЛ-10 №2 ПС Малакеево</t>
  </si>
  <si>
    <t>КТП №222 ВЛ-10 №2 ПС Малакеево</t>
  </si>
  <si>
    <t>КТП №223 ВЛ-10 №2 ПС Малакеево</t>
  </si>
  <si>
    <t>КТП №224 ВЛ-10 №2 ПС Малакеево</t>
  </si>
  <si>
    <t>КТП №225 ВЛ-10 №2 ПС Малакеево</t>
  </si>
  <si>
    <t>КТП №226 ВЛ-10 №2 ПС Малакеево</t>
  </si>
  <si>
    <t>КТП №241 ВЛ-10 №2 ПС Викторополь</t>
  </si>
  <si>
    <t>КТП №248 ВЛ-10 №2 ПС Викторополь</t>
  </si>
  <si>
    <t>КТП №249 ВЛ-10 №2 ПС Викторополь</t>
  </si>
  <si>
    <t>КТП №251 ВЛ-10 №2 ПС Викторополь</t>
  </si>
  <si>
    <t>КТП №252 ВЛ-10 №2 ПС Викторополь</t>
  </si>
  <si>
    <t>КТП №253 ВЛ-10 №2 ПС Викторополь</t>
  </si>
  <si>
    <t>КТП №254 ВЛ-10 №2 ПС Викторополь</t>
  </si>
  <si>
    <t>КТП №257 ВЛ-10 №2 ПС Викторополь</t>
  </si>
  <si>
    <t>КТП №258 ВЛ-10 №2 ПС Викторополь</t>
  </si>
  <si>
    <t>КТП №259 ВЛ-10 №2 ПС Викторополь</t>
  </si>
  <si>
    <t>КТП №260 ВЛ-10 №2 ПС Викторополь</t>
  </si>
  <si>
    <t>КТП №261 ВЛ-10 №2 ПС Викторополь</t>
  </si>
  <si>
    <t>КТП №262 ВЛ-10 №2 ПС Викторополь</t>
  </si>
  <si>
    <t>КТП №264 ВЛ-10 №2 ПС Викторополь</t>
  </si>
  <si>
    <t>КТП №300 (ТСН ) ВЛ-10 №3 ПС Малакеево</t>
  </si>
  <si>
    <t>КТП №301 ВЛ-10 №3 ПС Б-Колодезь</t>
  </si>
  <si>
    <t>КТП №301 ВЛ-10 №3 ПС Малакеево</t>
  </si>
  <si>
    <t>КТП №302 ВЛ-10 №3 ПС Вейделевка</t>
  </si>
  <si>
    <t>КТП №302 ВЛ-10 №3 ПС Малакеево</t>
  </si>
  <si>
    <t>КТП №303 ВЛ-10 №3 ПС Б-Колодезь</t>
  </si>
  <si>
    <t>КТП №303 ВЛ-10 №3 ПС Малакеево</t>
  </si>
  <si>
    <t>КТП №303 ВЛ-10 №3 ПС Николаевка</t>
  </si>
  <si>
    <t>КТП №304 ВЛ-10 №3 ПС Б-Колодезь</t>
  </si>
  <si>
    <t>КТП №304 ВЛ-10 №3 ПС Вейделевка</t>
  </si>
  <si>
    <t>КТП №304 ВЛ-10 №3 ПС Малакеево</t>
  </si>
  <si>
    <t>КТП №304 ВЛ-10 №3 ПС Николаевка</t>
  </si>
  <si>
    <t>КТП №305 ВЛ-10 №3 ПС Б.Колодезь</t>
  </si>
  <si>
    <t>КТП №305 ВЛ-10 №3 ПС Вейделевка</t>
  </si>
  <si>
    <t>КТП №305 ВЛ-10 №3 ПС Малакеево</t>
  </si>
  <si>
    <t>КТП №306 ВЛ-10 №3 ПС Малакеево</t>
  </si>
  <si>
    <t>КТП №306 ВЛ-10 №3 ПС Николаевка</t>
  </si>
  <si>
    <t>КТП №307 ВЛ-10 №3 ПС Малакеево</t>
  </si>
  <si>
    <t>КТП №307 ВЛ-10 №3 ПС Николаевка</t>
  </si>
  <si>
    <t>КТП №308 ВЛ-10 №3 ПС Малакеево</t>
  </si>
  <si>
    <t>КТП №308 ВЛ-10 №3 ПС Николаевка</t>
  </si>
  <si>
    <t>КТП №309 ВЛ-10 №3 ПС Вейделевка</t>
  </si>
  <si>
    <t>КТП №310 ВЛ-10 №3 ПС Вейделевка</t>
  </si>
  <si>
    <t>КТП №310 ВЛ-10 №3 ПС Малакеево</t>
  </si>
  <si>
    <t>КТП №310 ВЛ-10 №3 ПС Николаевка</t>
  </si>
  <si>
    <t>КТП №311 ВЛ-10 №3 ПС Вейделевка</t>
  </si>
  <si>
    <t>КТП №312 ВЛ-10 №3 ПС Вейделевка</t>
  </si>
  <si>
    <t>КТП №312 ВЛ-10 №3 ПС Николаевка</t>
  </si>
  <si>
    <t>КТП №313 ВЛ-10 №3 ПС Николаевка</t>
  </si>
  <si>
    <t>КТП №314 ВЛ-10 №3 ПС Викторополь</t>
  </si>
  <si>
    <t>КТП №314 ВЛ-10 №3 ПС Малакеево</t>
  </si>
  <si>
    <t>КТП №314 ВЛ-10 №3 ПС Николаевка</t>
  </si>
  <si>
    <t>КТП №315 ВЛ-10 №3 ПС Б-Колодезь</t>
  </si>
  <si>
    <t>КТП №315 ВЛ-10 №3 ПС Малакеево</t>
  </si>
  <si>
    <t>КТП №315 ВЛ-10 №3 ПС Николаевка</t>
  </si>
  <si>
    <t>КТП №316 ВЛ-10 №3 ПС Б-Колодезь</t>
  </si>
  <si>
    <t>КТП №316 ВЛ-10 №3 ПС Вейделевка</t>
  </si>
  <si>
    <t>КТП №316 ВЛ-10 №3 ПС Викторополь</t>
  </si>
  <si>
    <t>КТП №316 ВЛ-10 №3 ПС Малакеево</t>
  </si>
  <si>
    <t>КТП №317 ВЛ-10 №3 ПС Викторополь</t>
  </si>
  <si>
    <t>КТП №317 ВЛ-10 №3 ПС Малакеево</t>
  </si>
  <si>
    <t>КТП №318 ВЛ-10 №3 ПС Викторополь</t>
  </si>
  <si>
    <t>КТП №319 ВЛ-10 №3 ПС Викторополь</t>
  </si>
  <si>
    <t>КТП №320 ВЛ-10 №3 ПС Малакеево</t>
  </si>
  <si>
    <t>КТП №325 ВЛ-10 №3 ПС Малакеево</t>
  </si>
  <si>
    <t>КТП №327 ВЛ-10 №3 ПС Малакеево</t>
  </si>
  <si>
    <t>КТП №329 ВЛ-10 №3 ПС Малакеево</t>
  </si>
  <si>
    <t>КТП №329 ВЛ-10 №3 ПС Николаевка</t>
  </si>
  <si>
    <t>КТП №332 ВЛ-10 №3 ПС Малакеево</t>
  </si>
  <si>
    <t>КТП №337 ВЛ-10 №3 ПС Малакеево</t>
  </si>
  <si>
    <t>КТП №341 ВЛ-10 №3 ПС Викторополь</t>
  </si>
  <si>
    <t>КТП №342 ВЛ-10 №3 ПС Викторополь</t>
  </si>
  <si>
    <t>КТП №342 ВЛ-10 №3 ПС Николаевка</t>
  </si>
  <si>
    <t>КТП №343 ВЛ-10 №3 ПС Вейделевка</t>
  </si>
  <si>
    <t>КТП №343 ВЛ-10 №3 ПС Малакеево</t>
  </si>
  <si>
    <t>КТП №344 ВЛ-10 №3 ПС Вейделевка</t>
  </si>
  <si>
    <t>КТП №345 ВЛ-10 №3 ПС Вейделевка</t>
  </si>
  <si>
    <t>КТП №345 ВЛ-10 №3 ПС Николаевка</t>
  </si>
  <si>
    <t>КТП №346 ВЛ-10 №3 ПС Викторополь</t>
  </si>
  <si>
    <t>КТП №346 ВЛ-10 №3 ПС Николаевка</t>
  </si>
  <si>
    <t>КТП №347 ВЛ-10 №3 ПС Викторополь</t>
  </si>
  <si>
    <t>КТП №348 ВЛ-10 №3 ПС Николаевка</t>
  </si>
  <si>
    <t>КТП №350 ВЛ-10 №3 ПС Вейделевка</t>
  </si>
  <si>
    <t>КТП №350 ВЛ-10 №3 ПС Викторополь</t>
  </si>
  <si>
    <t>КТП №350 ВЛ-10 №3 ПС Малакеево</t>
  </si>
  <si>
    <t>КТП №351 ВЛ-10 №3 ПС Викторополь</t>
  </si>
  <si>
    <t>КТП №352 ВЛ-10 №3 ПС Вейделевка</t>
  </si>
  <si>
    <t>КТП №355 ВЛ-10 №3 ПС Вейделевка</t>
  </si>
  <si>
    <t>КТП №356 ВЛ-10 №3 ПС Вейделевка</t>
  </si>
  <si>
    <t>КТП №362 ВЛ-10 №3 ПС Вейделевка</t>
  </si>
  <si>
    <t>КТП №362 ВЛ-10 №3 ПС Викторополь</t>
  </si>
  <si>
    <t>КТП №363 ВЛ-10 №3 ПС Вейделевка</t>
  </si>
  <si>
    <t>КТП №363 ВЛ-10 №3 ПС Викторополь</t>
  </si>
  <si>
    <t>КТП №365 ВЛ-10 №3 ПС Вейделевка</t>
  </si>
  <si>
    <t>КТП №366 ВЛ-10 №3 ПС Вейделевка</t>
  </si>
  <si>
    <t>КТП №369 ВЛ-10 №3 ПС Викторополь</t>
  </si>
  <si>
    <t>КТП №401 ВЛ-10 №4 ПС Б-Колодезь</t>
  </si>
  <si>
    <t>КТП №401 ВЛ-10 №4 ПС Викторополь</t>
  </si>
  <si>
    <t>КТП №402 ВЛ-10 №4 ПС Б-Колодезь</t>
  </si>
  <si>
    <t>КТП №402 ВЛ-10 №4 ПС Викторополь</t>
  </si>
  <si>
    <t>КТП №403 ВЛ-10 №4 ПС Б-Колодезь</t>
  </si>
  <si>
    <t>КТП №404 ВЛ-10 №4 ПС Б-Колодезь</t>
  </si>
  <si>
    <t>КТП №404 ВЛ-10 №4 ПС Малакеево</t>
  </si>
  <si>
    <t>КТП №405 ВЛ-10 №4 ПС Б-Плес</t>
  </si>
  <si>
    <t>КТП №406 ВЛ-10 №4 ПС Б-Плес</t>
  </si>
  <si>
    <t>КТП №407 ВЛ-10 №4 ПС Б-Плес</t>
  </si>
  <si>
    <t>КТП №407 ВЛ-10 №4 ПС Вейделевка</t>
  </si>
  <si>
    <t>КТП №407 ВЛ-10 №4 ПС Малакеево</t>
  </si>
  <si>
    <t>КТП №408 ВЛ-10 №4 ПС Б-Плес</t>
  </si>
  <si>
    <t>КТП №408 ВЛ-10 №4 ПС Малакеево</t>
  </si>
  <si>
    <t>КТП №409 ВЛ-10 №4 ПС Б-Плес</t>
  </si>
  <si>
    <t>КТП №409 ВЛ-10 №4 ПС Малакеево</t>
  </si>
  <si>
    <t>КТП №411 ВЛ-10 №4 ПС Б-Плес</t>
  </si>
  <si>
    <t>КТП №412 ВЛ-10 №4 ПС Николаевка</t>
  </si>
  <si>
    <t>КТП №413 ВЛ-10 №4 ПС Б-Колодезь</t>
  </si>
  <si>
    <t>КТП №413 ВЛ-10 №4 ПС Николаевка</t>
  </si>
  <si>
    <t>КТП №415 ВЛ-10 №4 ПС Б-Колодезь</t>
  </si>
  <si>
    <t>КТП №416 ВЛ-10 №4 ПС Б-Колодезь</t>
  </si>
  <si>
    <t>КТП №416 ВЛ-10 №4 ПС Малакеево</t>
  </si>
  <si>
    <t>КТП №419 ВЛ-10 №4 ПС Малакеево</t>
  </si>
  <si>
    <t>КТП №425 ВЛ-10 №4 ПС Малакеево</t>
  </si>
  <si>
    <t>КТП №426 ВЛ-10 №4 ПС Николаевка</t>
  </si>
  <si>
    <t>КТП №427 ВЛ-10 №4 ПС Б-Плес</t>
  </si>
  <si>
    <t>КТП №430 ВЛ-10 №4 ПС Б-Плес</t>
  </si>
  <si>
    <t>КТП №432 ВЛ-10 №4 ПС Николаевка</t>
  </si>
  <si>
    <t>КТП №433 ВЛ-10 №4 ПС Николаевка</t>
  </si>
  <si>
    <t>КТП №434 ВЛ-10 №4 ПС Б-Плес</t>
  </si>
  <si>
    <t>КТП №436 ВЛ-10 №4 ПС Малакеево</t>
  </si>
  <si>
    <t>КТП №438 ВЛ-10 №4 ПС Николаевка</t>
  </si>
  <si>
    <t>КТП №439 ВЛ-10 №4 ПС Николаевка</t>
  </si>
  <si>
    <t>КТП №440 ВЛ-10 №4 ПС Николаевка</t>
  </si>
  <si>
    <t>КТП №451 ВЛ-10 №4 ПС Николаевка</t>
  </si>
  <si>
    <t>КТП №469 ВЛ-10 №4 ПС Вейделевка</t>
  </si>
  <si>
    <t>КТП №470 ВЛ-10 №4 ПС Вейделевка</t>
  </si>
  <si>
    <t>КТП №471 ВЛ-10 №4 ПС Вейделевка</t>
  </si>
  <si>
    <t>КТП №472 ВЛ-10 №4 ПС Вейделевка</t>
  </si>
  <si>
    <t>КТП №476 ВЛ-10 №4 ПС Вейделевка</t>
  </si>
  <si>
    <t>КТП №501 ВЛ-10 №5 ПС Б-Колодезь</t>
  </si>
  <si>
    <t>КТП №501 ВЛ-10 №5 ПС Викторополь</t>
  </si>
  <si>
    <t>КТП №502 ВЛ-10 №5 ПС Б-Колодезь</t>
  </si>
  <si>
    <t>КТП №502 ВЛ-10 №5 ПС Викторополь</t>
  </si>
  <si>
    <t>КТП №503 ВЛ-10 №10 ПС Вейделевка</t>
  </si>
  <si>
    <t>КТП №503 ВЛ-10 №5 ПС Б-Колодезь</t>
  </si>
  <si>
    <t>КТП №503 ВЛ-10 №5 ПС Б-Плес</t>
  </si>
  <si>
    <t>КТП №503 ВЛ-10 №5 ПС Викторополь</t>
  </si>
  <si>
    <t>КТП №504 ВЛ №5 ПС Вейделевка</t>
  </si>
  <si>
    <t>КТП №505 ВЛ-10 №5 ПС Б-Колодезь</t>
  </si>
  <si>
    <t>КТП №505 ВЛ-10 №5 ПС Викторополь</t>
  </si>
  <si>
    <t>КТП №506 ВЛ-10 №5 ПС Б-Плес</t>
  </si>
  <si>
    <t>КТП №506 ВЛ-10 №5 ПС Викторополь</t>
  </si>
  <si>
    <t>КТП №507 ВЛ-10 №5 ПС Викторополь</t>
  </si>
  <si>
    <t>КТП №508 ВЛ-10 №5 ПС Викторополь</t>
  </si>
  <si>
    <t>КТП №511 ВЛ-10 №5 ПС Викторополь</t>
  </si>
  <si>
    <t>КТП №512 ВЛ-10 №5 ПС Вейделевка</t>
  </si>
  <si>
    <t>КТП №513 ВЛ-10 №5 ПС Вейделевка</t>
  </si>
  <si>
    <t>КТП №514 ВЛ-10 №5 ПС Б-Колодезь</t>
  </si>
  <si>
    <t>КТП №515 ВЛ-10 №5 ПС Б-Колодезь</t>
  </si>
  <si>
    <t>КТП №515 ВЛ-10 №5 ПС Вейделевка</t>
  </si>
  <si>
    <t>КТП №516 ВЛ-10 №5 ПС Вейделевка</t>
  </si>
  <si>
    <t>КТП №516 ВЛ-10 №5 ПС Викторополь</t>
  </si>
  <si>
    <t>КТП №517 ВЛ-10 №5 ПС Б-Колодезь</t>
  </si>
  <si>
    <t>КТП №518 ВЛ-10 №5 ПС Вейделевка</t>
  </si>
  <si>
    <t>КТП №518 ВЛ-10 №5 ПС Викторополь</t>
  </si>
  <si>
    <t>КТП №519 ВЛ-10 №5 ПС Б-Колодезь</t>
  </si>
  <si>
    <t>КТП №520 ВЛ-10 №5 ПС Вейделевка</t>
  </si>
  <si>
    <t>КТП №521 ВЛ-10 №5 ПС Вейделевка</t>
  </si>
  <si>
    <t>КТП №522 ВЛ-10 №5 ПС Вейделевка</t>
  </si>
  <si>
    <t>КТП №523 ВЛ-10 №5 ПС Б-Плес</t>
  </si>
  <si>
    <t>КТП №523 ВЛ-10 №5 ПС Вейделевка</t>
  </si>
  <si>
    <t>КТП №525 ВЛ-10 №5 ПС Вейделевка</t>
  </si>
  <si>
    <t>КТП №526 ВЛ-10 №5 ПС Вейделевка</t>
  </si>
  <si>
    <t>КТП №527 ВЛ-10 №5 ПС Вейделевка</t>
  </si>
  <si>
    <t>КТП №528 ВЛ-10 №5 ПС Вейделевка</t>
  </si>
  <si>
    <t>КТП №529 ВЛ-10 №5 ПС Вейделевка</t>
  </si>
  <si>
    <t>КТП №601 ВЛ-10 №6 ПС Вейделевка</t>
  </si>
  <si>
    <t>КТП №604 ВЛ-10 №6 ПС Б-Плес</t>
  </si>
  <si>
    <t>КТП №606 ВЛ-10 №6 ПС Б-Плес</t>
  </si>
  <si>
    <t>КТП №678 ВЛ-10 №6 ПС Вейделевка</t>
  </si>
  <si>
    <t>КТП №679 ВЛ-10 №6 ПС Вейделевка</t>
  </si>
  <si>
    <t>КТП №681 ВЛ-10 №6 ПС Вейделевка</t>
  </si>
  <si>
    <t>КТП №682 ВЛ-10 №6 ПС Вейделевка</t>
  </si>
  <si>
    <t>КТП №683 ВЛ-10 №6 ПС Вейделевка</t>
  </si>
  <si>
    <t>КТП №684 ВЛ-10 №6 ПС Вейделевка</t>
  </si>
  <si>
    <t>КТП №685 ВЛ-10 №6 ПС Вейделевка</t>
  </si>
  <si>
    <t>КТП №686 ВЛ-10 №6 ПС Вейделевка</t>
  </si>
  <si>
    <t>КТП №687 ВЛ-10 №6 ПС Вейделевка</t>
  </si>
  <si>
    <t>КТП №688 ВЛ-10 №6 ПС Вейделевка</t>
  </si>
  <si>
    <t>КТП №689 ВЛ-10 №6 ПС Вейделевка</t>
  </si>
  <si>
    <t>КТП №690 ВЛ-10 №6 ПС Вейделевка</t>
  </si>
  <si>
    <t>КТП №691 ВЛ-10 №6 ПС Вейделевка</t>
  </si>
  <si>
    <t>КТП №692 ВЛ-10 №6 ПС Вейделевка</t>
  </si>
  <si>
    <t>КТП №693 ВЛ-10 №6 ПС Вейделевка</t>
  </si>
  <si>
    <t>КТП №694 ВЛ-10 №6 ПС Вейделевка</t>
  </si>
  <si>
    <t>КТП №695 ВЛ-10 №6 ПС Вейделевка</t>
  </si>
  <si>
    <t>КТП №696 ВЛ-10 №6 ПС Вейделевка</t>
  </si>
  <si>
    <t>КТП №697 ВЛ-10 №6 ПС Вейделевка</t>
  </si>
  <si>
    <t>КТП №699 ВЛ-10 №6 ПС Вейделевка</t>
  </si>
  <si>
    <t>КТП №701 ВЛ-10 №7 ПС Б-Колодезь</t>
  </si>
  <si>
    <t>КТП №702 ВЛ-10 №7 ПС Б-Колодезь</t>
  </si>
  <si>
    <t>КТП №705 ВЛ-10 №7 ПС Вейделевка</t>
  </si>
  <si>
    <t>КТП №706 ВЛ-10 №7 ПС Вейделевка</t>
  </si>
  <si>
    <t>КТП №708 ВЛ-10 №7 ПС Вейделевка</t>
  </si>
  <si>
    <t>КТП №709 ВЛ-10 №7 ПС Вейделевка</t>
  </si>
  <si>
    <t>КТП №744 ВЛ-10 №7 ПС Вейделевка</t>
  </si>
  <si>
    <t>КТП №803 ВЛ-10 №8 ПС Вейделевка</t>
  </si>
  <si>
    <t>КТП №806 ВЛ-10 №8 ПС Вейделевка</t>
  </si>
  <si>
    <t>КТП №815 ВЛ-10 №8 ПС Вейделевка</t>
  </si>
  <si>
    <t>КТП №838 ВЛ-10 №8 ПС Вейделевка</t>
  </si>
  <si>
    <t>КТП №839 ВЛ-10 №8 ПС Вейделевка</t>
  </si>
  <si>
    <t>КТП №865 ВЛ-10 №8 ПС Вейделевка</t>
  </si>
  <si>
    <t>КТП №866 ВЛ-10 №8 ПС Вейделевка</t>
  </si>
  <si>
    <t>КТП №867 ВЛ-10 №8 ПС Вейделевка</t>
  </si>
  <si>
    <t>КТП №868 ВЛ-10 №8 ПС Вейделевка</t>
  </si>
  <si>
    <t>КТП №870 ВЛ-10 №8 ПС Вейделевка</t>
  </si>
  <si>
    <t>КТП №871 ВЛ-10 №8 ПС Вейделевка</t>
  </si>
  <si>
    <t>КТП №872 ВЛ-10 №8 ПС Вейделевка</t>
  </si>
  <si>
    <t>КТП №903 ВЛ-10 №9 ПС Вейделевка</t>
  </si>
  <si>
    <t>КТП №919 ВЛ-10 №9 ПС Вейделевка</t>
  </si>
  <si>
    <t>МТП №308  ВЛ-10 №3 ПС Викторополь</t>
  </si>
  <si>
    <t>МТП №473 ВЛ-10 №4 ПС Вейделевка</t>
  </si>
  <si>
    <t>МТП №474 ВЛ-10 №4 ПС Вейделевка</t>
  </si>
  <si>
    <t>СТП  № 203 ВЛ-10 № 2 ПС Вейделевка</t>
  </si>
  <si>
    <t>СТП № 402 ВЛ-10 № 4 ПС Малакеево</t>
  </si>
  <si>
    <t>СТП № 500 ВЛ-10 № 5 ПС Б.Колодезь</t>
  </si>
  <si>
    <t>СТП № 504 ВЛ-10 № 5 ПС Викторополь</t>
  </si>
  <si>
    <t>СТП №250 ВЛ-10 № 2 ПС Викторополь</t>
  </si>
  <si>
    <t>ЗТП 101 ПС Красная Яруга</t>
  </si>
  <si>
    <t>ЗТП 320 ПС Красная Яруга</t>
  </si>
  <si>
    <t>ЗТП 318 ПС Красная Яруга</t>
  </si>
  <si>
    <t>ЗТП 1201 ПС Красная Яруга</t>
  </si>
  <si>
    <t>ЗТП 1203 ПС Красная Яруга</t>
  </si>
  <si>
    <t>ЗТП 1401  ПС  Красная Яруга</t>
  </si>
  <si>
    <t>ЗТП 1215 ПС Красная Яруга</t>
  </si>
  <si>
    <t>ЗТП 1216 ПС Красная Яруга</t>
  </si>
  <si>
    <t>ЗТП 301 ПС Теребрено</t>
  </si>
  <si>
    <t>ЗТП 211 ПС Репяховка</t>
  </si>
  <si>
    <t>ЗТП 505-2 ПС Красная Яруга</t>
  </si>
  <si>
    <t>ЗТП 710 ПС Красная Яруга</t>
  </si>
  <si>
    <t>ЗТП 1202 ПС Красная Яруга</t>
  </si>
  <si>
    <t>КТП 1501 ПС Красная Яруга</t>
  </si>
  <si>
    <t>КТП 103 ПС Красная Яруга</t>
  </si>
  <si>
    <t>КТП 104 ПС Красная Яруга</t>
  </si>
  <si>
    <t>КТП 105 ПС Красная Яруга</t>
  </si>
  <si>
    <t>КТП 106 ПС Красная Яруга</t>
  </si>
  <si>
    <t>КТП 107 ПС Красная Яруга</t>
  </si>
  <si>
    <t>КТП 108 ПС Красная Яруга</t>
  </si>
  <si>
    <t>КТП 109 ПС Красная Яруга</t>
  </si>
  <si>
    <t>КТП 417 ПС Красная Яруга</t>
  </si>
  <si>
    <t>КТП 114 ПС Красная Яруга</t>
  </si>
  <si>
    <t>КТП 115 ПС Красная Яруга</t>
  </si>
  <si>
    <t>КТП 702 ПС Красная Яруга</t>
  </si>
  <si>
    <t>КТП 117 ПС Красная Яруга</t>
  </si>
  <si>
    <t>КТП 301 ПС Красная Яруга</t>
  </si>
  <si>
    <t>КТП 302 ПС Красная Яруга</t>
  </si>
  <si>
    <t>КТП 303 ПС Красная Яруга</t>
  </si>
  <si>
    <t>КТП 304 ПС Красная Яруга</t>
  </si>
  <si>
    <t>КТП 305 ПС Красная Яруга</t>
  </si>
  <si>
    <t>КТП 306 ПС Красная Яруга</t>
  </si>
  <si>
    <t>КТП 307 ПС Красная Яруга</t>
  </si>
  <si>
    <t>КТП 1503 ПС Красная Яруга</t>
  </si>
  <si>
    <t>КТП 309 ПС Красная Яруга</t>
  </si>
  <si>
    <t>КТП 311 ПС Красная Яруга</t>
  </si>
  <si>
    <t>КТП 312 ПС Красная Яруга</t>
  </si>
  <si>
    <t>КТП 313 ПС Красная Яруга</t>
  </si>
  <si>
    <t>КТП 308 ПС Красная Яруга</t>
  </si>
  <si>
    <t>КТП 315 ПС Красная Яруга</t>
  </si>
  <si>
    <t>КТП 317 ПС Красная Яруга</t>
  </si>
  <si>
    <t>КТП 319 ПС Красная Яруга</t>
  </si>
  <si>
    <t>КТП 321 ПС Красная Яруга</t>
  </si>
  <si>
    <t>КТП 322 ПС Красная Яруга</t>
  </si>
  <si>
    <t>КТП 323 ПС Красная Яруга</t>
  </si>
  <si>
    <t>КТП 324 ПС Красная Яруга</t>
  </si>
  <si>
    <t>КТП 325 ПС Красная Яруга</t>
  </si>
  <si>
    <t>КТП 904 ПС Красная Яруга</t>
  </si>
  <si>
    <t>КТП 110 ПС Красная Яруга</t>
  </si>
  <si>
    <t>КТП 1103 ПС Красная Яруга</t>
  </si>
  <si>
    <t>КТП 1104 ПС Красная Яруга</t>
  </si>
  <si>
    <t>КТП 1106 ПС Красная Яруга</t>
  </si>
  <si>
    <t>КТП 1122 ПС Красная Яруга</t>
  </si>
  <si>
    <t>КТП 1124 ПС Красная Яруга</t>
  </si>
  <si>
    <t>КТП 201 ПС Красная Яруга</t>
  </si>
  <si>
    <t>КТП 202 ПС Красная Яруга</t>
  </si>
  <si>
    <t>КТП 203 ПС Красная Яруга</t>
  </si>
  <si>
    <t>КТП 204 ПС Красная Яруга</t>
  </si>
  <si>
    <t>КТП 205 ПС Красная Яруга</t>
  </si>
  <si>
    <t>КТП 402 ПС Красная Яруга</t>
  </si>
  <si>
    <t>КТП 404 ПС Красная Яруга</t>
  </si>
  <si>
    <t>КТП 405 ПС Красная Яруга</t>
  </si>
  <si>
    <t>КТП 406 ПС Красная Яруга</t>
  </si>
  <si>
    <t>КТП 408 ПС Красная Яруга</t>
  </si>
  <si>
    <t>КТП 410 ПС Красная Яруга</t>
  </si>
  <si>
    <t>КТП 411 ПС Красная Яруга</t>
  </si>
  <si>
    <t>КТП 412 ПС Красная Яруга</t>
  </si>
  <si>
    <t>КТП 413 ПС Красная Яруга</t>
  </si>
  <si>
    <t>КТП 415 ПС Красная Яруга</t>
  </si>
  <si>
    <t>КТП 416 ПС Красная Яруга</t>
  </si>
  <si>
    <t>КТП 418 ПС Красная Яруга</t>
  </si>
  <si>
    <t>КТП 419 ПС Красная Яруга</t>
  </si>
  <si>
    <t>КТП 420 ПС Красная Яруга</t>
  </si>
  <si>
    <t>КТП 422 ПС Красная Яруга</t>
  </si>
  <si>
    <t>КТП 501 ПС Красная Яруга</t>
  </si>
  <si>
    <t>КТП 504 ПС Красная Яруга</t>
  </si>
  <si>
    <t>КТП 701 ПС Красная Яруга</t>
  </si>
  <si>
    <t>КТП 703 ПС Красная Яруга</t>
  </si>
  <si>
    <t>КТП 704 ПС Красная Яруга</t>
  </si>
  <si>
    <t>КТП 705 ПС Красная Яруга</t>
  </si>
  <si>
    <t>КТП 706 ПС Красная Яруга</t>
  </si>
  <si>
    <t>КТП 707 ПС Красная Яруга</t>
  </si>
  <si>
    <t>КТП 708 ПС Красная Яруга</t>
  </si>
  <si>
    <t>КТП 709 ПС Красная Яруга</t>
  </si>
  <si>
    <t>КТП 711 ПС Красная Яруга</t>
  </si>
  <si>
    <t>КТП 713 ПС Красная Яруга</t>
  </si>
  <si>
    <t>КТП 714 ПС Красная Яруга</t>
  </si>
  <si>
    <t>КТП 715 ПС Красная Яруга</t>
  </si>
  <si>
    <t>КТП 1204 ПС Красная Яруга</t>
  </si>
  <si>
    <t>КТП 1205 ПС Красная Яруга</t>
  </si>
  <si>
    <t>КТП 1206 ПС Красная Яруга</t>
  </si>
  <si>
    <t>КТП 1207 ПС Красная Яруга</t>
  </si>
  <si>
    <t>КТП 1402 ПС Красная Яруга</t>
  </si>
  <si>
    <t>КТП 403 ПС Красная Яруга</t>
  </si>
  <si>
    <t>КТП 1211 ПС Красная Яруга</t>
  </si>
  <si>
    <t>КТП 1212 ПС Красная Яруга</t>
  </si>
  <si>
    <t>КТП 1214 ПС Красная Яруга</t>
  </si>
  <si>
    <t>КТП 101 ПС Репяховка</t>
  </si>
  <si>
    <t>КТП 102 ПС Репяховка</t>
  </si>
  <si>
    <t>КТП 103 ПС Репяховка</t>
  </si>
  <si>
    <t>КТП 104 ПС Репяховка</t>
  </si>
  <si>
    <t>КТП 105 ПС Репяховка</t>
  </si>
  <si>
    <t>КТП 107 ПС Репяховка</t>
  </si>
  <si>
    <t>КТП 108 ПС Репяховка</t>
  </si>
  <si>
    <t>КТП 109 ПС Репяховка</t>
  </si>
  <si>
    <t>КТП 110 ПС Репяховка</t>
  </si>
  <si>
    <t>КТП 111 ПС Репяховка</t>
  </si>
  <si>
    <t>КТП 112 ПС Репяховка</t>
  </si>
  <si>
    <t>КТП 114 ПС Репяховка</t>
  </si>
  <si>
    <t>КТП 116 ПС Репяховка</t>
  </si>
  <si>
    <t>КТП 117 ПС Репяховка</t>
  </si>
  <si>
    <t>КТП 118 ПС Репяховка</t>
  </si>
  <si>
    <t>КТП 121 ПС Репяховка</t>
  </si>
  <si>
    <t>КТП 201 ПС Репяховка</t>
  </si>
  <si>
    <t>КТП 202 ПС Репяховка</t>
  </si>
  <si>
    <t>КТП 203 ПС Репяховка</t>
  </si>
  <si>
    <t>КТП 204 ПС Репяховка</t>
  </si>
  <si>
    <t>КТП 205 ПС Репяховка</t>
  </si>
  <si>
    <t>КТП 206 ПС Репяховка</t>
  </si>
  <si>
    <t>КТП 207 ПС Репяховка</t>
  </si>
  <si>
    <t>КТП 209 ПС Репяховка</t>
  </si>
  <si>
    <t>КТП 301 ПС Репяховка</t>
  </si>
  <si>
    <t>КТП 302 ПС Репяховка</t>
  </si>
  <si>
    <t>КТП 304 ПС Репяховка</t>
  </si>
  <si>
    <t>КТП 305 ПС Репяховка</t>
  </si>
  <si>
    <t>КТП 306 ПС Репяховка</t>
  </si>
  <si>
    <t>КТП 307 ПС Репяховка</t>
  </si>
  <si>
    <t>КТП 308 ПС Репяховка</t>
  </si>
  <si>
    <t>КТП 309 ПС Репяховка</t>
  </si>
  <si>
    <t>КТП 106 ПС Репяховка</t>
  </si>
  <si>
    <t>КТП 312 ПС Репяховка</t>
  </si>
  <si>
    <t>КТП 314 ПС Репяховка</t>
  </si>
  <si>
    <t>КТП 315 ПС Репяховка</t>
  </si>
  <si>
    <t>КТП 316 ПС Репяховка</t>
  </si>
  <si>
    <t>КТП 317 ПС Репяховка</t>
  </si>
  <si>
    <t>КТП 319 ПС Репяховка</t>
  </si>
  <si>
    <t>КТП 320 ПС Репяховка</t>
  </si>
  <si>
    <t>КТП 322 ПС Репяховка</t>
  </si>
  <si>
    <t>КТП 323 ПС Репяховка</t>
  </si>
  <si>
    <t>КТП 402 ПС Репяховка</t>
  </si>
  <si>
    <t>КТП 404 ПС Репяховка</t>
  </si>
  <si>
    <t>КТП 405 ПС Репяховка</t>
  </si>
  <si>
    <t>КТП 406 ПС Репяховка</t>
  </si>
  <si>
    <t>КТП 408 ПС Репяховка</t>
  </si>
  <si>
    <t>КТП 410 ПС Репяховка</t>
  </si>
  <si>
    <t>КТП 411 ПС Репяховка</t>
  </si>
  <si>
    <t>КТП 420 ПС Репяховка</t>
  </si>
  <si>
    <t>КТП 501 ПС Репяховка</t>
  </si>
  <si>
    <t>КТП 503 ПС Репяховка</t>
  </si>
  <si>
    <t>КТП 511 ПС Репяховка</t>
  </si>
  <si>
    <t>КТП 516 ПС Репяховка</t>
  </si>
  <si>
    <t>КТП 517 ПС Репяховка</t>
  </si>
  <si>
    <t>КТП 313 ПС Репяховка</t>
  </si>
  <si>
    <t>КТП 321 ПС Репяховка</t>
  </si>
  <si>
    <t>КТП 102 ПС Теребрено</t>
  </si>
  <si>
    <t>КТП 103 ПС Теребрено</t>
  </si>
  <si>
    <t>КТП 104 ПС Теребрено</t>
  </si>
  <si>
    <t>КТП 106 ПС Теребрено</t>
  </si>
  <si>
    <t>КТП 108 ПС Теребрено</t>
  </si>
  <si>
    <t>КТП 109 ПС Теребрено</t>
  </si>
  <si>
    <t>КТП 110 ПС Теребрено</t>
  </si>
  <si>
    <t>КТП 111 ПС Теребрено</t>
  </si>
  <si>
    <t>КТП 113 ПС Теребрено</t>
  </si>
  <si>
    <t>КТП 204 ПС Теребрено</t>
  </si>
  <si>
    <t>КТП 102 ПС Красная Яруга</t>
  </si>
  <si>
    <t>КТП 305 ПС Теребрено</t>
  </si>
  <si>
    <t>КТП 306 ПС Теребрено</t>
  </si>
  <si>
    <t>КТП 401 ПС Теребрено</t>
  </si>
  <si>
    <t>КТП 402 ПС Теребрено</t>
  </si>
  <si>
    <t>КТП 107 ПС Теребрено</t>
  </si>
  <si>
    <t>КТП 502 ПС Красная Яруга</t>
  </si>
  <si>
    <t>КТП 1004 ПС Красная Яруга</t>
  </si>
  <si>
    <t>КТП 407 ПС Красная Яруга</t>
  </si>
  <si>
    <t>КТП 414 ПС Красная Яруга</t>
  </si>
  <si>
    <t>МТП 409 ПС Красная Яруга</t>
  </si>
  <si>
    <t>КТП 421 ПС Красная Яруга</t>
  </si>
  <si>
    <t>ЗТП 712 ПС Красная Яруга</t>
  </si>
  <si>
    <t>ЗТП 910 ПС Красная Яруга</t>
  </si>
  <si>
    <t>КТП 907 ПС Красная Яруга</t>
  </si>
  <si>
    <t>КТП 1006 ПС Красная Яруга</t>
  </si>
  <si>
    <t>КТП 1213 ПС Красная Яруга</t>
  </si>
  <si>
    <t>КТП 1403 ПС Красная Яруга</t>
  </si>
  <si>
    <t>КТП 111 ПС Красная Яруга</t>
  </si>
  <si>
    <t>КТП 122 ПС Красная Яруга</t>
  </si>
  <si>
    <t>КТП 113 ПС Красная Яруга</t>
  </si>
  <si>
    <t>КТП 116 ПС Красная Яруга</t>
  </si>
  <si>
    <t>КТП 501 ПС Теребрено</t>
  </si>
  <si>
    <t>КТП 113 ПС Репяховка</t>
  </si>
  <si>
    <t>КТП 423 ПС Красная Яруга</t>
  </si>
  <si>
    <t>КТП 202 ПС Теребрено</t>
  </si>
  <si>
    <t>КТП 119 ПС Репяховка</t>
  </si>
  <si>
    <t>КТП 701 ПС Репяховка</t>
  </si>
  <si>
    <t>КТП 1407 ПС Красная Яруга</t>
  </si>
  <si>
    <t>МТП 1001 ПС Красная Яруга</t>
  </si>
  <si>
    <t>МТП 1003 ПС Красная Яруга</t>
  </si>
  <si>
    <t>МТП 503 ПС Красная Яруга</t>
  </si>
  <si>
    <t>МТП 112 ПС Теребрено</t>
  </si>
  <si>
    <t>МТП 407 ПС Репяховка</t>
  </si>
  <si>
    <t>МТП 318 ПС Репяховка</t>
  </si>
  <si>
    <t>КТП 1506 ПС Красная Яруга</t>
  </si>
  <si>
    <t>КТП 1510 ПС Красная Яруга</t>
  </si>
  <si>
    <t>КТП 311 ПС Репяховка</t>
  </si>
  <si>
    <t>КТП 1504 ПС Красная Яруга</t>
  </si>
  <si>
    <t>КТП 1507 ПС Красная Яруга</t>
  </si>
  <si>
    <t>КТП 1301 ПС Красная Яруга</t>
  </si>
  <si>
    <t>КТП 1509 ПС Красная Яруга</t>
  </si>
  <si>
    <t>КТП 603 ПС Репяховка</t>
  </si>
  <si>
    <t>КТП 604 ПС Репяховка</t>
  </si>
  <si>
    <t>КТП 605 ПС Репяховка</t>
  </si>
  <si>
    <t>КТП 1508 ПС Красная Яруга</t>
  </si>
  <si>
    <t>КТП 424 ПС Красная Яруга</t>
  </si>
  <si>
    <t>КТП 401 ПС Красная Яруга</t>
  </si>
  <si>
    <t>КТП 1008 ПС Красная Яруга</t>
  </si>
  <si>
    <t>КТП 1218 ПС Касная Яруга</t>
  </si>
  <si>
    <t>КТП 425 ПС Красная Яруга</t>
  </si>
  <si>
    <t>КТП 314 ПС Красная Яруга</t>
  </si>
  <si>
    <t>КТП 1208 ПС Красная Яруга</t>
  </si>
  <si>
    <t>КТП 326 ПС Красная Яруга</t>
  </si>
  <si>
    <t>СТП 212 ПС Репяховка</t>
  </si>
  <si>
    <t>КТП 1302  ПС Красная Яруга</t>
  </si>
  <si>
    <t>КТП 327 ПС Красная Яруга</t>
  </si>
  <si>
    <t>КТП 1007 ПС Красная Яруга</t>
  </si>
  <si>
    <t>КТП 1304 ПС Красная Яруга</t>
  </si>
  <si>
    <t>КТП 717 ПС Красная Яруга</t>
  </si>
  <si>
    <t>КТП 1009 ПС Красная Яруга</t>
  </si>
  <si>
    <t>КТП 1209 ПС Красная Яруга</t>
  </si>
  <si>
    <t>КТП 1011 ПС Красная Яруга</t>
  </si>
  <si>
    <t>КТП 1309 ПС Красная Яруга</t>
  </si>
  <si>
    <t>КТП 324 ПС Репяховка</t>
  </si>
  <si>
    <t>СТП 1306 ПС Красная Яруга</t>
  </si>
  <si>
    <t>СТП 329 ПС Красная Яруга</t>
  </si>
  <si>
    <t>КТП 330 ПС Красная Яруга</t>
  </si>
  <si>
    <t>КТП 1408 ПС Красная Яруга</t>
  </si>
  <si>
    <t>КТП 1310 ПС Красная Яруга</t>
  </si>
  <si>
    <t>КТП 213 ПС Репяховка</t>
  </si>
  <si>
    <t>КТП 214 ПС Репяховка</t>
  </si>
  <si>
    <t>СТП 426 ПС Красная Яруга</t>
  </si>
  <si>
    <t>КТП 1311 ПС Красная Яруга</t>
  </si>
  <si>
    <t>ЗТП 505-1 ПС Красная Яруга</t>
  </si>
  <si>
    <t>ЗТП №249 ВЛ-10 кВ №1 ПС Сетище</t>
  </si>
  <si>
    <t>КТП №414 ВЛ-10 №4 ПС Новоуколово</t>
  </si>
  <si>
    <t>КТП №123 ВЛ-10 кВ №1 ПС Сетище</t>
  </si>
  <si>
    <t>КТП №104 кВ ВЛ-10 №1 ПС Сетище</t>
  </si>
  <si>
    <t>КТП №222 ВЛ-10 №2 ПС Сетище</t>
  </si>
  <si>
    <t>КТП №225 ВЛ-10 №2 ПС Сетище</t>
  </si>
  <si>
    <t>КТП №226 ВЛ-10 №2 ПС Сетище</t>
  </si>
  <si>
    <t>КТП №227 ВЛ-10 №2 ПС Сетище</t>
  </si>
  <si>
    <t>КТП №229 ВЛ-10 №2 ПС Сетище</t>
  </si>
  <si>
    <t>КТП №232 ВЛ-10 кВ №2 ПС Сетище</t>
  </si>
  <si>
    <t>КТП №233 ВЛ-10 кВ №2 ПС Сетище</t>
  </si>
  <si>
    <t>КТП №234 ВЛ-10 №2 ПС Сетище</t>
  </si>
  <si>
    <t>КТП №235 ВЛ-10 №2 ПС Сетище</t>
  </si>
  <si>
    <t>КТП №236 ВЛ-10 №2 ПС Сетище</t>
  </si>
  <si>
    <t>КТП №240 ВЛ-10 №2 ПС Сетище</t>
  </si>
  <si>
    <t>КТП №243 ВЛ-10 №2 ПС Сетище</t>
  </si>
  <si>
    <t>КТП №247 ВЛ-10 №2 ПС Сетище</t>
  </si>
  <si>
    <t>КТП №250 ВЛ-10 №2 ПС Сетище</t>
  </si>
  <si>
    <t>КТП №251 ВЛ-10 №2 ПС Сетище</t>
  </si>
  <si>
    <t>КТП №303 ВЛ-10 №3 ПС Сетище</t>
  </si>
  <si>
    <t>КТП №306 ВЛ-10 №3 ПС Сетище</t>
  </si>
  <si>
    <t>МТП №460 ВЛ-10 №4 ПС Сетище</t>
  </si>
  <si>
    <t>КТП №461 ВЛ-10 №4 ПС Сетище</t>
  </si>
  <si>
    <t>КТП №463 ВЛ-10 №4 ПС Сетище</t>
  </si>
  <si>
    <t>КТП №465 ВЛ-10 №4 ПС Сетище</t>
  </si>
  <si>
    <t>КТП №470 ВЛ-10 №4 ПС Сетище</t>
  </si>
  <si>
    <t>КТП №504 ВЛ-10 №5 ПС Сетище</t>
  </si>
  <si>
    <t>КТП №506 ВЛ-10 №5 ПС Сетище</t>
  </si>
  <si>
    <t>КТП №507 ВЛ-10 №5 ПС Сетище</t>
  </si>
  <si>
    <t>КТП №508 ВЛ-10 №5 ПС Сетище</t>
  </si>
  <si>
    <t>КТП №510 ВЛ-10 №5 ПС Сетище</t>
  </si>
  <si>
    <t>КТП №511 ВЛ-10 №5 ПС Сетище</t>
  </si>
  <si>
    <t>КТП №512 ВЛ-10 №5 ПС Сетище</t>
  </si>
  <si>
    <t>КТП №513 ВЛ-10 №5 ПС Сетище</t>
  </si>
  <si>
    <t>КТП №514 ВЛ-10 №5 ПС Сетище</t>
  </si>
  <si>
    <t>КТП №515 ВЛ-10 №5 ПС Сетище</t>
  </si>
  <si>
    <t>КТП №521 ВЛ-10 №5 ПС Сетище</t>
  </si>
  <si>
    <t>КТП №604 ВЛ-10 №6 ПС Сетище</t>
  </si>
  <si>
    <t>КТП №701 ВЛ-10 кВ №7 ПС Сетище</t>
  </si>
  <si>
    <t>КТП №702 ВЛ-10 №7 ПС Сетище</t>
  </si>
  <si>
    <t>КТП №201 ВЛ-10 кВ №2 ПС Свистовка</t>
  </si>
  <si>
    <t>КТП №204 ВЛ-10 кВ №2 ПС Свистовка</t>
  </si>
  <si>
    <t>КТП №208 ВЛ-10 кВ №2 ПС Свистовка</t>
  </si>
  <si>
    <t>КТП №209 ВЛ-10 кВ №2 ПС Свистовка</t>
  </si>
  <si>
    <t>КТП №212 ВЛ-10 кВ №2 ПС Свистовка</t>
  </si>
  <si>
    <t>КТП №213 ВЛ-10 кВ №2 ПС Свистовка</t>
  </si>
  <si>
    <t>КТП №214 ВЛ-10 кВ №2 ПС Свистовка</t>
  </si>
  <si>
    <t>КТП №215 ВЛ-10 кВ №2 ПС Свистовка</t>
  </si>
  <si>
    <t>КТП №216 ВЛ-10 кВ №2 ПС Свистовка</t>
  </si>
  <si>
    <t>КТП №217 ВЛ-10 кВ №2 ПС Свистовка</t>
  </si>
  <si>
    <t>КТП №218 ВЛ-10 кВ №2 ПС Свистовка</t>
  </si>
  <si>
    <t>КТП №219 ВЛ-10 кВ №2 ПС Свистовка</t>
  </si>
  <si>
    <t>КТП №304 ВЛ-10 №3 ПС Свистовка</t>
  </si>
  <si>
    <t>КТП №305 ВЛ-10 №3 ПС Свистовка</t>
  </si>
  <si>
    <t>КТП №306 ВЛ-10 №3 ПС Свистовка</t>
  </si>
  <si>
    <t>КТП №308 ВЛ-10 №3 ПС Свистовка</t>
  </si>
  <si>
    <t>КТП №401 ВЛ-10 №4 ПС Свистовка</t>
  </si>
  <si>
    <t>КТП №402 ВЛ-10 №4 ПС Свистовка</t>
  </si>
  <si>
    <t>КТП №403 ВЛ-10 №4 ПС Свистовка</t>
  </si>
  <si>
    <t>КТП №404 ВЛ-10 №4 ПС Свистовка</t>
  </si>
  <si>
    <t>КТП №405 ВЛ-10 №4 ПС Свистовка</t>
  </si>
  <si>
    <t>КТП №406 ВЛ-10 №4 ПС Свистовка</t>
  </si>
  <si>
    <t>КТП №505 ВЛ-10 №5 ПС Свистовка</t>
  </si>
  <si>
    <t>КТП №509 ВЛ-10 №5 ПС Свистовка</t>
  </si>
  <si>
    <t>КТП №510 ВЛ-10 №5 ПС Свистовка</t>
  </si>
  <si>
    <t>КТП №512 ВЛ-10 №5 ПС Свистовка</t>
  </si>
  <si>
    <t>КТП №513 ВЛ-10 №5 ПС Свистовка</t>
  </si>
  <si>
    <t>КТП №514 ВЛ-10 №5 ПС Свистовка</t>
  </si>
  <si>
    <t>КТП №101 ВЛ-10 кВ №1 ПС Камызино</t>
  </si>
  <si>
    <t>КТП №105 ВЛ-10 кВ №1 ПС Камызино</t>
  </si>
  <si>
    <t>КТП №106 ВЛ-10 кВ №1 ПС Камызино</t>
  </si>
  <si>
    <t>КТП №107 ВЛ-10 кВ №1 ПС Камызино</t>
  </si>
  <si>
    <t>КТП №110 ВЛ-10 кВ №1 ПС Камызино</t>
  </si>
  <si>
    <t>КТП №201 ВЛ-10 кВ №2 ПС Камызино</t>
  </si>
  <si>
    <t>КТП №202 ВЛ-10 кВ №2 ПС Камызино</t>
  </si>
  <si>
    <t>КТП №203 ВЛ-10 кВ №2 ПС Камызино</t>
  </si>
  <si>
    <t>КТП №301 ВЛ-10 №3 ПС Камызино</t>
  </si>
  <si>
    <t>КТП №303 ВЛ-10 №3 ПС Камызино</t>
  </si>
  <si>
    <t>КТП №305 ВЛ-10 №3 ПС Камызино</t>
  </si>
  <si>
    <t>КТП №306 ВЛ-10 №3 ПС Камызино</t>
  </si>
  <si>
    <t>КТП №307 ВЛ-10 №3 ПС Камызино</t>
  </si>
  <si>
    <t>КТП №309 ВЛ-10 №3 ПС Камызино</t>
  </si>
  <si>
    <t>КТП №310 ВЛ-10 №3 ПС Камызино</t>
  </si>
  <si>
    <t>КТП №311 ВЛ-10 №3 ПС Камызино</t>
  </si>
  <si>
    <t>КТП №312 ВЛ-10 №3 ПС Камызино</t>
  </si>
  <si>
    <t>КТП №315 ВЛ-10 №3 ПС Камызино</t>
  </si>
  <si>
    <t>КТП №316 ВЛ-10 №3 ПС Камызино</t>
  </si>
  <si>
    <t>КТП №317 ВЛ-10 №3 ПС Камызино</t>
  </si>
  <si>
    <t>КТП №405 ВЛ-10 №4 ПС Камызино</t>
  </si>
  <si>
    <t>КТП №406 ВЛ-10 №4 ПС Камызино</t>
  </si>
  <si>
    <t>КТП №407 ВЛ-10 №4 ПС Камызино</t>
  </si>
  <si>
    <t>КТП №409 ВЛ-10 №4 ПС Камызино</t>
  </si>
  <si>
    <t>КТП №410 ВЛ-10 №4 ПС Камызино</t>
  </si>
  <si>
    <t>КТП №411 ВЛ-10 №4ПС Камызино</t>
  </si>
  <si>
    <t>КТП №412 ВЛ-10 №4 ПС Камызино</t>
  </si>
  <si>
    <t>КТП №413 ВЛ-10 №4 ПС Камызино</t>
  </si>
  <si>
    <t>КТП №102 ВЛ-10 кВ №1 ПС Новоуколово</t>
  </si>
  <si>
    <t>КТП №106 ВЛ-10 кВ №1 ПС Новоуколово</t>
  </si>
  <si>
    <t>КТП №108 ВЛ-10 кВ №1 ПС Новоуколово</t>
  </si>
  <si>
    <t>КТП №115 ВЛ-10 кВ №1 ПС Новоуколово</t>
  </si>
  <si>
    <t>КТП №117 ВЛ-10 кВ №1 ПС Новоуколово</t>
  </si>
  <si>
    <t>КТП №201 ВЛ-10 кВ №2 ПС Новоуколово</t>
  </si>
  <si>
    <t>КТП №203 ВЛ-10 кВ №2 ПС Новоуколово</t>
  </si>
  <si>
    <t>КТП №205 ВЛ-10 кВ №2 ПС Новоуколово</t>
  </si>
  <si>
    <t>КТП №213 ВЛ-10 кВ №2 ПС Новоуколово</t>
  </si>
  <si>
    <t>КТП №215 ВЛ-10 кВ №2 ПС Н.Уколово</t>
  </si>
  <si>
    <t>КТП №216 ВЛ-10 кВ №2 ПС Н.Уколово</t>
  </si>
  <si>
    <t>КТП №217 ВЛ-10 кВ №2 ПС Н.Уколово</t>
  </si>
  <si>
    <t>КТП №218 ВЛ-10 кВ №2 ПС.Н.Уколово</t>
  </si>
  <si>
    <t>КТП №219 ВЛ-10 кВ №2 ПС Н.Уколово</t>
  </si>
  <si>
    <t>КТП №220 ВЛ-10 кВ №2 ПС.Н.Уколово</t>
  </si>
  <si>
    <t>КТП №221 ВЛ-10кВ №2 ПС Новоуколово</t>
  </si>
  <si>
    <t>КТП №425 ВЛ-10кВ №4 ПС Сетище</t>
  </si>
  <si>
    <t>КТП №426 ВЛ-10кВ №4 ПС Сетище</t>
  </si>
  <si>
    <t>КТП №427 ВЛ-10кВ №4 ПС Сетище</t>
  </si>
  <si>
    <t>КТП №419 от ВЛ-10кВ №4 ПС Камызино</t>
  </si>
  <si>
    <t>КТП №429 ВЛ-10кВ №4 ПС Сетище</t>
  </si>
  <si>
    <t>КТП №430 ВЛ-10кВ №4 ПС Сетище</t>
  </si>
  <si>
    <t>КТП №431 ВЛ-10кВ №4 ПС Сетище</t>
  </si>
  <si>
    <t>КТП №432 ВЛ-10кВ №4 ПС Сетище</t>
  </si>
  <si>
    <t>КТП №233 ВЛ-10кВ №2 ПС Новоуколово</t>
  </si>
  <si>
    <t>КТП №301 ВЛ-10кВ №3 ПС Новоуколово</t>
  </si>
  <si>
    <t>КТП №302 ВЛ-10кВ №3 ПС Новоуколово</t>
  </si>
  <si>
    <t>КТП №303 ВЛ-10кВ №3 ПС Новоуколово</t>
  </si>
  <si>
    <t>КТП №305 ВЛ-10кВ №3 ПС Новоуколово</t>
  </si>
  <si>
    <t>КТП №602 ВЛ-10кВ №6 ПС Новоуколово</t>
  </si>
  <si>
    <t>КТП №604 ВЛ-10кВ №6 ПС Новоуколово</t>
  </si>
  <si>
    <t>КТП №311 ВЛ-10кВ №3 ПС Новоуколово</t>
  </si>
  <si>
    <t>КТП №312 ВЛ-10кВ №3 ПС Новоуколово</t>
  </si>
  <si>
    <t>КТП №313 ВЛ-10кВ №3 ПС Новоуколово</t>
  </si>
  <si>
    <t>КТП №316 ВЛ-10кВ №3 ПС Новоуколово</t>
  </si>
  <si>
    <t>КТП №401 ВЛ-10кВ №4 ПС Новоуколово</t>
  </si>
  <si>
    <t>КТП №814 ВЛ-10кВ №8 ПС Новоуколово</t>
  </si>
  <si>
    <t>КТП №403 ВЛ-10кВ №4 ПС Новоуколово</t>
  </si>
  <si>
    <t>КТП №811 ВЛ-10кВ №8 ПС Новоуколово</t>
  </si>
  <si>
    <t>КТП №806 ВЛ-10кВ №8 ПС Новоуколово</t>
  </si>
  <si>
    <t>КТП №807 ВЛ-10кВ №8 ПС Новоуколово</t>
  </si>
  <si>
    <t>КТП №808 ВЛ-10кВ №8 ПС Новоуколово</t>
  </si>
  <si>
    <t>КТП №809 ВЛ10№8 ПС Новоуколово</t>
  </si>
  <si>
    <t>КТП №810 ВЛ-10кВ №8 ПС Новоуколово</t>
  </si>
  <si>
    <t>КТП №411 ВЛ-10кВ №4 ПС Новоуколово</t>
  </si>
  <si>
    <t>КТП №812 ВЛ-10кВ №8 ПС Новоуколово</t>
  </si>
  <si>
    <t>КТП №502 ВЛ-10кВ №5 ПС Новоуколово</t>
  </si>
  <si>
    <t>КТП №503 ВЛ-10кВ №5 ПС Новоуколово</t>
  </si>
  <si>
    <t>КТП №504 ВЛ-10кВ №5 ПС Новоуколово</t>
  </si>
  <si>
    <t>КТП №505 ВЛ-10кВ №5 ПС Новоуколово</t>
  </si>
  <si>
    <t>КТП №506 ВЛ-10кВ №5 ПС Новоуколово</t>
  </si>
  <si>
    <t>КТП №507 ВЛ-10кВ №5 ПС Новоуколово</t>
  </si>
  <si>
    <t>КТП №510 ВЛ-10кВ №5 ПС Новоуколово</t>
  </si>
  <si>
    <t>КТП №511 ВЛ-10кВ №5 ПС Новоуколово</t>
  </si>
  <si>
    <t>КТП №512 ВЛ-10кВ №5 ПС Новоуколово</t>
  </si>
  <si>
    <t>КТП №513 ВЛ-10кВ №5 ПС Новоуколово</t>
  </si>
  <si>
    <t>КТП №515 ВЛ-10кВ №5 ПС Новоуколово</t>
  </si>
  <si>
    <t>КТП №516 ВЛ-10кВ №5 ПС Новоуколово</t>
  </si>
  <si>
    <t>КТП №802 ВЛ-10кВ №8 ПС Новоуколово</t>
  </si>
  <si>
    <t>КТП №804 ВЛ-10кВ №8 ПС Новоуколово</t>
  </si>
  <si>
    <t>КТП №805 ВЛ-10кВ №8 ПС Новоуколово</t>
  </si>
  <si>
    <t>КТП №408 ВЛ-10 №4 ПС Камызино</t>
  </si>
  <si>
    <t>КТП №300 ВЛ-10 кВ №3 ПС Камызино</t>
  </si>
  <si>
    <t>КТП №317 ВЛ-10кВ №3 ПС Н.Уколово</t>
  </si>
  <si>
    <t>КТП №813 ВЛ-10кВ №8 ПС Н.Уколово</t>
  </si>
  <si>
    <t>КТП №518 ВЛ-10кВ №5 ПС Н.Уколово</t>
  </si>
  <si>
    <t>ЗТП №519 ВЛ-10 кВ №5 ПС Н.Уколово</t>
  </si>
  <si>
    <t>КТП №205 ВЛ-10 кВ №2 ПС Камызино</t>
  </si>
  <si>
    <t>КТП №318 ВЛ-10кВ №3 ПС Камызино</t>
  </si>
  <si>
    <t>КТП №402 ВЛ-10кВ №4 ПС Камызино</t>
  </si>
  <si>
    <t>КТП №403 ВЛ-10кВ №4 ПС Камызино</t>
  </si>
  <si>
    <t>КТП №428 от ВЛ-10кВ №4 ПС Камызино</t>
  </si>
  <si>
    <t>КТП №416 ВЛ-10кВ №4 ПС Камызино</t>
  </si>
  <si>
    <t>КТП №417 ВЛ-10кВ №4 ПС Камызино</t>
  </si>
  <si>
    <t>КТП №418 ВЛ-10кВ №4 ПС Камызино</t>
  </si>
  <si>
    <t>КТП №602 ВЛ-10 кВ №6 ПС Сетище</t>
  </si>
  <si>
    <t>КТП №222 ВЛ-10 №2 ПС Свистовка</t>
  </si>
  <si>
    <t>КТП №239 ВЛ-10кВ №2 ПС Сетище</t>
  </si>
  <si>
    <t>ЗТП №548 ВЛ-10 кВ №5 ПС Сетище</t>
  </si>
  <si>
    <t>КТП №519 ВЛ-10кВ №5 ПС Сетище</t>
  </si>
  <si>
    <t>КТП №517 ВЛ-10кВ №5 ПС Сетище</t>
  </si>
  <si>
    <t>МТП №313 ВЛ-10 №3 ПС Камызино</t>
  </si>
  <si>
    <t>МТП №101 ВЛ-10 №1 ПС Сетище</t>
  </si>
  <si>
    <t>МТП №223 ВЛ-10 №2 ПС Сетище</t>
  </si>
  <si>
    <t>МТП №224 ВЛ-10 №2 ПС Сетище</t>
  </si>
  <si>
    <t>МТП №241 ВЛ-10 №2 ПС Сетище</t>
  </si>
  <si>
    <t>МТП №305 ВЛ-10 №3 ПС Сетище</t>
  </si>
  <si>
    <t>МТП №462 ВЛ-10 №4 ПС Сетище</t>
  </si>
  <si>
    <t>МТП №464 ВЛ-10 №4 ПС Сетище</t>
  </si>
  <si>
    <t>МТП №509 ВЛ-10 №5 ПС Сетище</t>
  </si>
  <si>
    <t>МТП №108 ВЛ-10 №1 ПС Камызино</t>
  </si>
  <si>
    <t>КТП №502  ПС Сетище</t>
  </si>
  <si>
    <t>КТП №230 ВЛ-10 кВ №2 ПС Сетище</t>
  </si>
  <si>
    <t>КТП №244 ПС Сетище</t>
  </si>
  <si>
    <t>КТП №307 ПС Сетище</t>
  </si>
  <si>
    <t>КТП №505 ПС Сетище</t>
  </si>
  <si>
    <t>КТП №522 ПС Сетище</t>
  </si>
  <si>
    <t>КТП №103 ВЛ 10 кВ №1 ПС Сетище</t>
  </si>
  <si>
    <t>КТП №319 ВЛ-10кВ №3 ПС Камызино</t>
  </si>
  <si>
    <t>КТП №429 от ВЛ-10 кВ №4 ПС Камызино</t>
  </si>
  <si>
    <t>КТП №223 ВЛ-10 №2 ПС Свистовка</t>
  </si>
  <si>
    <t>КТП №430 от ВЛ-10 кВ №4 ПС Камызино</t>
  </si>
  <si>
    <t>КТП №472 ВЛ-10 кВ №4 ПС Сетище</t>
  </si>
  <si>
    <t>КТП №471 ВЛ-10 кВ №4 ПС Сетище</t>
  </si>
  <si>
    <t>КТП №504 ВЛ-10 №5 ПС Свистовка</t>
  </si>
  <si>
    <t>КТП №816 ВЛ-10кВ №8 ПС Новоуколово</t>
  </si>
  <si>
    <t>КТП №414 ВЛ-10 кВ №4 ПС Камызино</t>
  </si>
  <si>
    <t>КТП №603 ВЛ-10 №6 ПС Сетище</t>
  </si>
  <si>
    <t>КТП №234 ВЛ-10 №2 ПС Новоуколово</t>
  </si>
  <si>
    <t>КТП №703 ВЛ-10 кВ №7 ПС Сетище</t>
  </si>
  <si>
    <t>КТП №704 ВЛ-10 кВ №7 ПС Сетище</t>
  </si>
  <si>
    <t>КТП №252 ВЛ-10кВ №2 ПС Сетище</t>
  </si>
  <si>
    <t>КТП №320 ВЛ-10 №3 ПС Камызино</t>
  </si>
  <si>
    <t>КТП №321 ВЛ-10 №3 ПС Камызино</t>
  </si>
  <si>
    <t>СТП №705 ПС Сетище</t>
  </si>
  <si>
    <t>СТП - 10 кВ 469 ПС Сетище</t>
  </si>
  <si>
    <t>КТП №212 ВЛ-10 №2 ПС Новоуколово</t>
  </si>
  <si>
    <t>КТП №523 ВЛ-10 кВ №5 ПС Сетище</t>
  </si>
  <si>
    <t>СТП  №322  ПС Камызино</t>
  </si>
  <si>
    <t>ЗТП №1105 ВЛ-10 кВ №11 ПС 110 кВ Борисовка</t>
  </si>
  <si>
    <t>ЗТП №1103 ВЛ-10 кВ №11 ПС 110 кВ Борисов</t>
  </si>
  <si>
    <t>КТП №1116 ВЛ-10 кВ №11 ПС 110 кВ Борисов</t>
  </si>
  <si>
    <t>ЗТП №1117 ВЛ-10 кВ №11 ПС 110 кВ Борисов</t>
  </si>
  <si>
    <t>ЗТП №105 ВЛ-10 кВ №1 ПС 110 кВ Борисовка</t>
  </si>
  <si>
    <t>ЗТП №602 ВЛ-10 кВ №6 ПС 110 кВ Борисовка</t>
  </si>
  <si>
    <t>ЗТП №603 ВЛ-10 кВ №6 ПС 110 кВ Борисовка</t>
  </si>
  <si>
    <t>ЗТП №311 ВЛ-10 кВ №3 ПС 110 кВ Борисовка</t>
  </si>
  <si>
    <t>ЗТП №610 ВЛ-10 кВ №6 ПС 110 кВ Борисовка</t>
  </si>
  <si>
    <t>ЗТП №110 ВЛ-10 кВ №1 ПС 110 кВ Борисовка</t>
  </si>
  <si>
    <t>ЗТП №107 ВЛ-10 кВ №1 ПС 110 кВ Борисовка</t>
  </si>
  <si>
    <t>ЗТП №618 ВЛ-10 кВ №6 ПС 110 кВ Борисовка</t>
  </si>
  <si>
    <t>ЗТП №304 ВЛ-10 кВ №3 ПС 110 кВ Борисовка</t>
  </si>
  <si>
    <t>ЗТП №308 ВЛ-10 кВ №3 ПС 110 кВ Борисовка</t>
  </si>
  <si>
    <t>ЗТП №310 ВЛ-10 кВ №3 ПС 110 кВ Борисовка</t>
  </si>
  <si>
    <t>ЗТП №111 ВЛ-10 кВ №1 ПС 35 кВ Зозули</t>
  </si>
  <si>
    <t>ЗТП №502 ВЛ-10 кВ №5 ПС 35 кВ Зозули</t>
  </si>
  <si>
    <t>ЗТП №522 ВЛ-10 кВ №5 ПС 35 кВ Зозули</t>
  </si>
  <si>
    <t>ЗТП №716 ВЛ-10 кВ №7 ПС 35 кВ Зозули</t>
  </si>
  <si>
    <t>ЗТП №1112 ВЛ-10 кВ №11 ПС 35 кВ Зозули</t>
  </si>
  <si>
    <t>ЗТП №411 ВЛ-10 кВ №4 ПС 35 кВ Зозули</t>
  </si>
  <si>
    <t>ЗТП №101 ВЛ-10 кВ №1 ПС 35 кВ Зозули</t>
  </si>
  <si>
    <t>ЗТП №301 ВЛ-10 кВ №3 ПС 35 кВ Зозули</t>
  </si>
  <si>
    <t>КТП №504 ВЛ-10 кВ №5 ПС 35 кВ Зозули</t>
  </si>
  <si>
    <t>ЗТП №111 ВЛ-10 кВ №1 ПС 110 кВ Борисовка</t>
  </si>
  <si>
    <t>ЗТП №303 ВЛ-10 кВ №3 ПС 110 кВ Борисовка</t>
  </si>
  <si>
    <t>МТП №103 ВЛ-10 кВ №1 ПС 110 кВ Борисовка</t>
  </si>
  <si>
    <t>КТП №104 ВЛ-10 кВ №1 ПС 110 кВ Борисовка</t>
  </si>
  <si>
    <t>КТП №126 ВЛ-10 кВ №1 ПС 110 кВ Борисовка</t>
  </si>
  <si>
    <t>КТП №203 ВЛ-10 кВ №2 ПС 110 кВ Борисовка</t>
  </si>
  <si>
    <t>КТП №405 ВЛ-10 кВ №4 ПС 110 кВ Борисовка</t>
  </si>
  <si>
    <t>КТП №414 ВЛ-10 кВ №4 ПС 110 кВ Борисовка</t>
  </si>
  <si>
    <t>КТП №410 ВЛ-10 кВ №4 ПС 110 кВ Борисовка</t>
  </si>
  <si>
    <t>КТП №411 ВЛ-10 кВ №4 ПС 110 кВ Борисовка</t>
  </si>
  <si>
    <t>КТП №413 ВЛ-10 кВ №4 ПС 110 кВ Борисовка</t>
  </si>
  <si>
    <t>КТП №415 ВЛ-10 кВ №4 ПС 110 кВ Борисовка</t>
  </si>
  <si>
    <t>КТП №417 ВЛ-10 кВ №4 ПС 110 кВ Борисовка</t>
  </si>
  <si>
    <t>КТП №421 ВЛ-10 кВ №4 ПС 110 кВ Борисовка</t>
  </si>
  <si>
    <t>КТП №428 ВЛ-10 кВ №4 ПС 110 кВ Борисовка</t>
  </si>
  <si>
    <t>КТП №430 ВЛ-10 кВ №4 ПС 110 кВ Борисовка</t>
  </si>
  <si>
    <t>КТП №431 ВЛ-10 кВ №4 ПС 110 кВ Борисовка</t>
  </si>
  <si>
    <t>КТП №433 ВЛ-10 кВ №4 ПС 110 кВ Борисовка</t>
  </si>
  <si>
    <t>КТП №502 ВЛ-10 кВ №5 ПС 110 кВ Борисовка</t>
  </si>
  <si>
    <t>КТП №504 ВЛ-10 кВ №5 ПС 110 кВ Борисовка</t>
  </si>
  <si>
    <t>КТП №505 ВЛ-10 кВ №5 ПС 110 кВ Борисовка</t>
  </si>
  <si>
    <t>КТП №507 ВЛ-10 кВ №5 ПС 110 кВ Борисовка</t>
  </si>
  <si>
    <t>КТП №508 ВЛ-10 кВ №5 ПС 110 кВ Борисовка</t>
  </si>
  <si>
    <t>КТП №509 ВЛ-10 кВ №5 ПС 110 кВ Борисовка</t>
  </si>
  <si>
    <t>МТП №511 ВЛ-10 кВ №5 ПС 110 кВ Борисовка</t>
  </si>
  <si>
    <t>КТП №512 ВЛ-10 кВ №5 ПС 110 кВ Борисовка</t>
  </si>
  <si>
    <t>КТП №516 ВЛ-10 кВ №5 ПС 110 кВ Борисовка</t>
  </si>
  <si>
    <t>КТП №518 ВЛ-10 кВ №5 ПС 110 кВ Борисовка</t>
  </si>
  <si>
    <t>КТП №312 ВЛ-10 кВ №3 ПС 110 кВ Борисовка</t>
  </si>
  <si>
    <t>КТП №313 ВЛ-10 кВ №3 ПС 110 кВ Борисовка</t>
  </si>
  <si>
    <t>МТП №616 ВЛ-10 кВ №6 ПС 110 кВ Борисовка</t>
  </si>
  <si>
    <t>КТП №803 ВЛ-10 кВ №8 ПС 110 кВ Борисовка</t>
  </si>
  <si>
    <t>КТП №804 ВЛ-10 кВ №8 ПС 110 кВ Борисовка</t>
  </si>
  <si>
    <t>КТП №805 ВЛ-10 кВ №8 ПС 110 кВ Борисовка</t>
  </si>
  <si>
    <t>КТП №807 ВЛ-10 кВ №8 ПС 110 кВ Борисовка</t>
  </si>
  <si>
    <t>КТП №809 ВЛ-10 кВ №8 ПС 110 кВ Борисовка</t>
  </si>
  <si>
    <t>КТП №810 ВЛ-10 кВ №8 ПС 110 кВ Борисовка</t>
  </si>
  <si>
    <t>МТП №812 ВЛ-10 кВ №8 ПС 110 кВ Борисовка</t>
  </si>
  <si>
    <t>КТП №814 ВЛ-10 кВ №8 ПС 110 кВ Борисовка</t>
  </si>
  <si>
    <t>МТП №112 ВЛ-10 кВ №1 ПС 110 кВ Борисовка</t>
  </si>
  <si>
    <t>КТП №901 ВЛ-10 кВ №9 ПС 110 кВ Борисовка</t>
  </si>
  <si>
    <t>КТП №902 ВЛ-10 кВ №9 ПС 110 кВ Борисовка</t>
  </si>
  <si>
    <t>КТП №905 ВЛ-10 кВ №9 ПС 110 кВ Борисовка</t>
  </si>
  <si>
    <t>КТП №906 ВЛ-10 кВ №9 ПС 110 кВ Борисовка</t>
  </si>
  <si>
    <t>КТП №907 ВЛ-10 кВ №9 ПС 110 кВ Борисовка</t>
  </si>
  <si>
    <t>КТП №910 ВЛ-10 кВ №9 ПС 110 кВ Борисовка</t>
  </si>
  <si>
    <t>КТП №912 ВЛ-10 кВ №9 ПС 110 кВ Борисовка</t>
  </si>
  <si>
    <t>КТП №913 ВЛ-10 кВ №9 ПС 110 кВ Борисовка</t>
  </si>
  <si>
    <t>КТП №914 ВЛ-10 кВ №9 ПС 110 кВ Борисовка</t>
  </si>
  <si>
    <t>КТП №1001 ВЛ-10 кВ №10 ПС 110 кВ Борисов</t>
  </si>
  <si>
    <t>КТП №1003 ВЛ-10 кВ №10 ПС 110 кВ Борисов</t>
  </si>
  <si>
    <t>КТП №309 ВЛ-10 кВ №3 ПС 110 кВ Борисовка</t>
  </si>
  <si>
    <t>КТП №1012 ВЛ-10 кВ №10 ПС 110 кВ Борисов</t>
  </si>
  <si>
    <t>КТП №1014 ВЛ-10 кВ №10 ПС 110 кВ Борисов</t>
  </si>
  <si>
    <t>КТП №1104 ВЛ-10 кВ №11 ПС 110 кВ Борисов</t>
  </si>
  <si>
    <t>КТП №301 ВЛ-10 кВ №3 ПС 110 кВ Борисовка</t>
  </si>
  <si>
    <t>КТП №1118 ВЛ-10 кВ №11 ПС 110 кВ Борисов</t>
  </si>
  <si>
    <t>КТП №1119 ВЛ-10 кВ №11 ПС 110 кВ Борисов</t>
  </si>
  <si>
    <t>КТП №1120 ВЛ-10 кВ №11 ПС 110 кВ Борисов</t>
  </si>
  <si>
    <t>КТП №514 ВЛ-10 кВ №5 ПС 110 кВ Борисовка</t>
  </si>
  <si>
    <t>КТП №102 ВЛ-10 кВ №1 ПС 35 кВ Крюково</t>
  </si>
  <si>
    <t>КТП №103 ВЛ-10 кВ №1 ПС 35 кВ Крюково</t>
  </si>
  <si>
    <t>КТП №105 ВЛ-10 кВ №1 ПС 35 кВ Крюково</t>
  </si>
  <si>
    <t>КТП №106 ВЛ-10 кВ №1 ПС 35 кВ Крюково</t>
  </si>
  <si>
    <t>КТП №107 ВЛ-10 кВ №1 ПС 35 кВ Крюково</t>
  </si>
  <si>
    <t>КТП №108 ВЛ-10 кВ №1 ПС 35 кВ Крюково</t>
  </si>
  <si>
    <t>КТП №111 ВЛ-10 кВ №1 ПС 35 кВ Крюково</t>
  </si>
  <si>
    <t>КТП №113 ВЛ-10 кВ №1 ПС 35 кВ Крюково</t>
  </si>
  <si>
    <t>КТП №114 ВЛ-10 кВ №1 ПС 35 кВ Крюково</t>
  </si>
  <si>
    <t>КТП №115 ВЛ-10 кВ №1 ПС 35 кВ Крюково</t>
  </si>
  <si>
    <t>КТП №201 ВЛ-10 кВ №2 ПС 35 кВ Крюково</t>
  </si>
  <si>
    <t>КТП №204 ВЛ-10 кВ №2 ПС 35 кВ Крюково</t>
  </si>
  <si>
    <t>КТП №205 ВЛ-10 кВ №2 ПС 35 кВ Крюково</t>
  </si>
  <si>
    <t>КТП №206 ВЛ-10 кВ №2 ПС 35 кВ Крюково</t>
  </si>
  <si>
    <t>КТП №302 ВЛ-10 кВ №3 ПС 35 кВ Крюково</t>
  </si>
  <si>
    <t>КТП №303 ВЛ-10 кВ №3 ПС 35 кВ Крюково</t>
  </si>
  <si>
    <t>КТП №307 ВЛ-10 кВ №3 ПС 35 кВ Крюково</t>
  </si>
  <si>
    <t>КТП №308 ВЛ-10 кВ №3 ПС 35 кВ Крюково</t>
  </si>
  <si>
    <t>КТП №309 ВЛ-10 кВ №3 ПС 35 кВ Крюково</t>
  </si>
  <si>
    <t>КТП №310 ВЛ-10 кВ №3 ПС 35 кВ Крюково</t>
  </si>
  <si>
    <t>КТП №311 ВЛ-10 кВ №3 ПС 35 кВ Крюково</t>
  </si>
  <si>
    <t>КТП №312 ВЛ-10 кВ №3 ПС 35 кВ Крюково</t>
  </si>
  <si>
    <t>КТП №314 ВЛ-10 кВ №3 ПС 35 кВ Крюково</t>
  </si>
  <si>
    <t>КТП №315 ВЛ-10 кВ №3 ПС 35 кВ Крюково</t>
  </si>
  <si>
    <t>МТП №316 ВЛ-10 кВ №3 ПС 35 кВ Крюково</t>
  </si>
  <si>
    <t>МТП №317 ВЛ-10 кВ №3 ПС 35 кВ Крюково</t>
  </si>
  <si>
    <t>КТП №318 ВЛ-10 кВ №3 ПС 35 кВ Крюково</t>
  </si>
  <si>
    <t>КТП №319 ВЛ-10 кВ №3 ПС 35 кВ Крюково</t>
  </si>
  <si>
    <t>МТП №320 ВЛ-10 кВ №3 ПС 35 кВ Крюково</t>
  </si>
  <si>
    <t>КТП №321 ВЛ-10 кВ №3 ПС 35 кВ Крюково</t>
  </si>
  <si>
    <t>КТП №401 ВЛ-10 кВ №4 ПС 35 кВ Крюково</t>
  </si>
  <si>
    <t>КТП №402 ВЛ-10 кВ №4 ПС 35 кВ Крюково</t>
  </si>
  <si>
    <t>КТП №403 ВЛ-10 кВ №4 ПС 35 кВ Крюково</t>
  </si>
  <si>
    <t>КТП №406 ВЛ-10 кВ №4 ПС 35 кВ Крюково</t>
  </si>
  <si>
    <t>КТП №409 ВЛ-10 кВ №4 ПС 35 кВ Крюково</t>
  </si>
  <si>
    <t>КТП №410 ВЛ-10 кВ №4 ПС 35 кВ Крюково</t>
  </si>
  <si>
    <t>КТП №411 ВЛ-10 кВ №4 ПС 35 кВ Крюково</t>
  </si>
  <si>
    <t>КТП №106 ВЛ-10 кВ №1 ПС 35 кВ Зозули</t>
  </si>
  <si>
    <t>КТП №509 ВЛ-10 кВ №5 ПС 35 кВ Зозули</t>
  </si>
  <si>
    <t>КТП №108 ВЛ-10 кВ №1 ПС 35 кВ Зозули</t>
  </si>
  <si>
    <t>КТП №110 ВЛ-10 кВ №1 ПС 35 кВ Зозули</t>
  </si>
  <si>
    <t>КТП №112 ВЛ-10 кВ №1 ПС 35 кВ Зозули</t>
  </si>
  <si>
    <t>КТП №401 ВЛ-10 кВ №4 ПС 35 кВ Зозули</t>
  </si>
  <si>
    <t>КТП №417 ВЛ-10 кВ №4 ПС 35 кВ Зозули</t>
  </si>
  <si>
    <t>КТП №506 ВЛ-10 кВ №5 ПС 35 кВ Зозули</t>
  </si>
  <si>
    <t>КТП №510 ВЛ-10 кВ №5 ПС 35 кВ Зозули</t>
  </si>
  <si>
    <t>КТП №513 ВЛ-10 кВ №5 ПС 35 кВ Зозули</t>
  </si>
  <si>
    <t>КТП №516 ВЛ-10 кВ №5 ПС 35 кВ Зозули</t>
  </si>
  <si>
    <t>КТП №517 ВЛ-10 кВ №5 ПС 35 кВ Зозули</t>
  </si>
  <si>
    <t>КТП №703 ВЛ-10 кВ №7 ПС 35 кВ Зозули</t>
  </si>
  <si>
    <t>КТП №704 ВЛ-10 кВ №7 ПС 35 кВ Зозули</t>
  </si>
  <si>
    <t>КТП №706 ВЛ-10 кВ №7 ПС 35 кВ Зозули</t>
  </si>
  <si>
    <t>КТП №707 ВЛ-10 кВ №7 ПС 35 кВ Зозули</t>
  </si>
  <si>
    <t>КТП №709 ВЛ-10 кВ №7 ПС 35 кВ Зозули</t>
  </si>
  <si>
    <t>КТП №712 ВЛ-10 кВ №7 ПС 35 кВ Зозули</t>
  </si>
  <si>
    <t>КТП №713 ВЛ-10 кВ №7 ПС 35 кВ Зозули</t>
  </si>
  <si>
    <t>КТП №714 ВЛ-10 кВ №7 ПС 35 кВ Зозули</t>
  </si>
  <si>
    <t>КТП №715 ВЛ-10 кВ №7 ПС 35 кВ Зозули</t>
  </si>
  <si>
    <t>КТП №717 ВЛ-10 кВ №7 ПС 35 кВ Зозули</t>
  </si>
  <si>
    <t>КТП №718 ВЛ-10 кВ №7 ПС 35 кВ Зозули</t>
  </si>
  <si>
    <t>КТП №719 ВЛ-10 кВ №7 ПС 35 кВ Зозули</t>
  </si>
  <si>
    <t>КТП №720 ВЛ-10 кВ №7 ПС 35 кВ Зозули</t>
  </si>
  <si>
    <t>КТП №723 ВЛ-10 кВ №7 ПС 35 кВ Зозули</t>
  </si>
  <si>
    <t>КТП №725 ВЛ-10 кВ №7 ПС 35 кВ Зозули</t>
  </si>
  <si>
    <t>КТП №730 ВЛ-10 кВ №7 ПС 35 кВ Зозули</t>
  </si>
  <si>
    <t>КТП №735 ВЛ-10 кВ №7 ПС 35 кВ Зозули</t>
  </si>
  <si>
    <t>КТП №740 ВЛ-10 кВ №7 ПС 35 кВ Зозули</t>
  </si>
  <si>
    <t>КТП №741 ВЛ-10 кВ №7 ПС 35 кВ Зозули</t>
  </si>
  <si>
    <t>КТП №801 ВЛ-10 кВ №8 ПС 35 кВ Зозули</t>
  </si>
  <si>
    <t>КТП №803 ВЛ-10 кВ №8 ПС 35 кВ Зозули</t>
  </si>
  <si>
    <t>КТП №804 ВЛ-10 кВ №8 ПС 35 кВ Зозули</t>
  </si>
  <si>
    <t>КТП №806 ВЛ-10 кВ №8 ПС 35 кВ Зозули</t>
  </si>
  <si>
    <t>КТП №807 ВЛ-10 кВ №8 ПС 35 кВ Зозули</t>
  </si>
  <si>
    <t>КТП №809 ВЛ-10 кВ №8 ПС 35 кВ Зозули</t>
  </si>
  <si>
    <t>КТП №820 ВЛ-10 кВ №8 ПС 35 кВ Зозули</t>
  </si>
  <si>
    <t>КТП №1105 ВЛ-10 кВ №11 ПС 35 кВ Зозули</t>
  </si>
  <si>
    <t>КТП №1106 ВЛ-10 кВ №11 ПС 35 кВ Зозули</t>
  </si>
  <si>
    <t>КТП №305 ВЛ-10 кВ №3 ПС 35 кВ Зозули</t>
  </si>
  <si>
    <t>КТП №1108 ВЛ-10 кВ №11 ПС 35 кВ Зозули</t>
  </si>
  <si>
    <t>КТП №107 ВЛ-10 кВ №1 ПС 35 кВ Грузское</t>
  </si>
  <si>
    <t>КТП №108 ВЛ-10 кВ №1 ПС 35 кВ Грузское</t>
  </si>
  <si>
    <t>КТП №109 ВЛ-10 кВ №1 ПС 35 кВ Грузское</t>
  </si>
  <si>
    <t>КТП №111 ВЛ-10 кВ №1 ПС 35 кВ Грузское</t>
  </si>
  <si>
    <t>КТП №201 ВЛ-10 кВ №2 ПС 35 кВ Грузское</t>
  </si>
  <si>
    <t>КТП №202 ВЛ-10 кВ №2 ПС 35 кВ Грузское</t>
  </si>
  <si>
    <t>КТП №203 ВЛ-10 кВ №2 ПС 35 кВ Грузское</t>
  </si>
  <si>
    <t>КТП №206 ВЛ-10 кВ №2 ПС 35 кВ Грузское</t>
  </si>
  <si>
    <t>КТП №207 ВЛ-10 кВ №2 ПС 35 кВ Грузское</t>
  </si>
  <si>
    <t>КТП №208 ВЛ-10 кВ №2 ПС 35 кВ Грузское</t>
  </si>
  <si>
    <t>КТП №302 ВЛ-10 кВ №3 ПС 35 кВ Грузское</t>
  </si>
  <si>
    <t>КТП №303 ВЛ-10 кВ №3 ПС 35 кВ Грузское</t>
  </si>
  <si>
    <t>КТП №304 ВЛ-10 кВ №3 ПС 35 кВ Грузское</t>
  </si>
  <si>
    <t>КТП №305 ВЛ-10 кВ №3 ПС 35 кВ Грузское</t>
  </si>
  <si>
    <t>КТП №306 ВЛ-10 кВ №3 ПС 35 кВ Грузское</t>
  </si>
  <si>
    <t>КТП №307 ВЛ-10 кВ №3 ПС 35 кВ Грузское</t>
  </si>
  <si>
    <t>КТП №1201 ВЛ-10 кВ №12 ПС 110 кВ Борисов</t>
  </si>
  <si>
    <t>КТП №1301 ВЛ-10 кВ №13 ПС 110 кВ Борисов</t>
  </si>
  <si>
    <t>КТП №604 ВЛ-10 кВ №6 ПС 35 кВ Зозули</t>
  </si>
  <si>
    <t>КТП №603 ВЛ-10 кВ №6 ПС 35 кВ Зозули</t>
  </si>
  <si>
    <t>КТП №915 ВЛ-10 кВ №9 ПС 110 кВ Борисовка</t>
  </si>
  <si>
    <t>КТП №102 ВЛ-10 кВ №1 ПС 110 кВ Борисовка</t>
  </si>
  <si>
    <t>КТП №211 ВЛ-10 кВ №2 ПС 110 кВ Борисовка</t>
  </si>
  <si>
    <t>КТП №219 ВЛ-10 кВ №2 ПС 110 кВ Борисовка</t>
  </si>
  <si>
    <t>МТП №404 ВЛ-10 кВ №4 ПС 110 кВ Борисовка</t>
  </si>
  <si>
    <t>КТП №808 ВЛ-10 кВ №8 ПС 110 кВ Борисовка</t>
  </si>
  <si>
    <t>КТП №808 ВЛ-10 кВ №8 ПС 35 кВ Зозули</t>
  </si>
  <si>
    <t>КТП №911 ВЛ-10 кВ №9 ПС 110 кВ Борисовка</t>
  </si>
  <si>
    <t>КТП №101 ВЛ-10 кВ №1 ПС 35 кВ Грузское</t>
  </si>
  <si>
    <t>КТП №203 ВЛ-10 кВ №2 ПС 35 кВ Крюково</t>
  </si>
  <si>
    <t>КТП №407 ВЛ-10 кВ №4 ПС 35 кВ Крюково</t>
  </si>
  <si>
    <t>КТП №414 ВЛ-10 кВ №4 ПС 35 кВ Крюково</t>
  </si>
  <si>
    <t>КТП №415 ВЛ-10 кВ №4 ПС 35 кВ Крюково</t>
  </si>
  <si>
    <t>КТП №416 ВЛ-10 кВ №4 ПС 35 кВ Крюково</t>
  </si>
  <si>
    <t>КТП №115 ВЛ-10 кВ №1 ПС 35 кВ Зозули</t>
  </si>
  <si>
    <t>КТП №205 ВЛ-10 кВ №2 ПС 35 кВ Зозули</t>
  </si>
  <si>
    <t>КТП №406 ВЛ-10 кВ №4 ПС 35 кВ Зозули</t>
  </si>
  <si>
    <t>КТП №407 ВЛ-10 кВ №4 ПС 35 кВ Зозули</t>
  </si>
  <si>
    <t>МТП №412 ВЛ-10 кВ №4 ПС 35 кВ Зозули</t>
  </si>
  <si>
    <t>МТП №817 ВЛ-10 кВ №8 ПС 35 кВ Зозули</t>
  </si>
  <si>
    <t>КТП №104 ВЛ-10 кВ №1 ПС 35 кВ Грузское</t>
  </si>
  <si>
    <t>КТП №205 ВЛ-10 кВ №2 ПС 35 кВ Грузкое</t>
  </si>
  <si>
    <t>МТП №436 ВЛ-10 кВ №4 ПС 110 кВ Борисовка</t>
  </si>
  <si>
    <t>КТП №702 ВЛ-10 кВ №7 ПС 110 кВ Борисовка</t>
  </si>
  <si>
    <t>КТП №306 ВЛ-10 кВ №3 ПС 110 кВ Борисовка</t>
  </si>
  <si>
    <t>КТП №816 ВЛ-10 кВ №8 ПС 110 кВ Борисовка</t>
  </si>
  <si>
    <t>КТП №805 ВЛ-10 кВ №8 ПС 35 кВ Зозули</t>
  </si>
  <si>
    <t>КТП №1107 ВЛ-10 кВ №11 ПС 110 кВ Борисовка</t>
  </si>
  <si>
    <t>КТП №1115 ВЛ-10 кВ №11 ПС 110 кВ Борисовка</t>
  </si>
  <si>
    <t>КТП №210 ВЛ-10 кВ №2 ПС 110 кВ Борисовка</t>
  </si>
  <si>
    <t>ЗТП №307 ВЛ-10 кВ №3 ПС 110 кВ Борисовка</t>
  </si>
  <si>
    <t>ЗТП №701 ВЛ-10 кВ №7 ПС 110 кВ Борисовка</t>
  </si>
  <si>
    <t>КТП №413 ВЛ-10 кВ №4 ПС 35 кВ Зозули</t>
  </si>
  <si>
    <t>КТП №1101 ВЛ-10 кВ №11 ПС 35 кВ Зозули</t>
  </si>
  <si>
    <t>МТП №106 ВЛ-10 кВ №1 ПС 110 кВ Борисовка</t>
  </si>
  <si>
    <t>МТП №315 ВЛ-10 кВ №3 ПС 110 кВ Борисовка</t>
  </si>
  <si>
    <t>МТП №401 ВЛ-10 кВ №4 ПС 110 кВ Борисовка</t>
  </si>
  <si>
    <t>МТП №402 ВЛ-10 кВ №4 ПС 110 кВ Борисовка</t>
  </si>
  <si>
    <t>МТП №406 ВЛ-10 кВ №4 ПС 110 кВ Борисовка</t>
  </si>
  <si>
    <t>МТП №412 ВЛ-10 кВ №4 ПС 110 кВ Борисовка</t>
  </si>
  <si>
    <t>МТП №427 ВЛ-10 кВ №4 ПС 110 кВ Борисовка</t>
  </si>
  <si>
    <t>МТП №501 ВЛ-10 кВ №5 ПС 110 кВ Борисовка</t>
  </si>
  <si>
    <t>МТП №510 ВЛ-10 кВ №5 ПС 110 кВ Борисовка</t>
  </si>
  <si>
    <t>МТП №108 ВЛ-10 кВ №1 ПС 110 кВ Борисовка</t>
  </si>
  <si>
    <t>МТП №302 ВЛ-10 кВ №3 ПС 110 кВ Борисовка</t>
  </si>
  <si>
    <t>МТП №1101 ВЛ-10 кВ №11 ПС 110 кВ Борисовка</t>
  </si>
  <si>
    <t>МТП №1106 ВЛ-10 кВ №11 ПС 110 кВ Борисовка</t>
  </si>
  <si>
    <t>МТП №1111 ВЛ-10 кВ №11 ПС 110 кВ Борисовка</t>
  </si>
  <si>
    <t>МТП №1114 ВЛ-10 кВ №11 ПС 110 кВ Борисовка</t>
  </si>
  <si>
    <t>МТП №104 ВЛ-10 кВ №1 ПС 35 кВ Крюково</t>
  </si>
  <si>
    <t>МТП №110 ВЛ-10 кВ №1 ПС 35 кВ Крюково</t>
  </si>
  <si>
    <t>МТП №112 ВЛ-10 кВ №1 ПС 35 кВ Крюково</t>
  </si>
  <si>
    <t>МТП №301 ВЛ-10 кВ №3 ПС 35 кВ Крюково</t>
  </si>
  <si>
    <t>МТП №305 ВЛ-10 кВ №3 ПС 35 кВ Крюково</t>
  </si>
  <si>
    <t>МТП №405 ВЛ-10 кВ №4 ПС 35 кВ Крюково</t>
  </si>
  <si>
    <t>МТП №412 ВЛ-10 кВ №4 ПС 35 кВ Крюково</t>
  </si>
  <si>
    <t>МТП №201 ВЛ-10 кВ №2 ПС 35 кВ Зозули</t>
  </si>
  <si>
    <t>МТП №403 ВЛ-10 кВ №4 ПС 35 кВ Зозули</t>
  </si>
  <si>
    <t>МТП №507 ВЛ-10 кВ №5 ПС 35 кВ Зозули</t>
  </si>
  <si>
    <t>КТП №701 ВЛ-10 кВ №7 ПС 35 кВ Зозули</t>
  </si>
  <si>
    <t>МТП №721 ВЛ-10 кВ №7 ПС 35 кВ Зозули</t>
  </si>
  <si>
    <t>КТП №728 ВЛ-10 кВ №7 ПС 35 кВ Зозули</t>
  </si>
  <si>
    <t>МТП №729 ВЛ-10 кВ №7 ПС 35 кВ Зозули</t>
  </si>
  <si>
    <t>МТП №734 ВЛ-10 кВ №7 ПС 35 кВ Зозули</t>
  </si>
  <si>
    <t>МТП №802 ВЛ-10 кВ №8 ПС 35 кВ Зозули</t>
  </si>
  <si>
    <t>МТП №812 ВЛ-10 кВ №8 ПС 35 кВ Зозули</t>
  </si>
  <si>
    <t>МТП №813 ВЛ-10 кВ №8 ПС 35 кВ Зозули</t>
  </si>
  <si>
    <t>МТП №814 ВЛ-10 кВ №8 ПС 35 кВ Зозули</t>
  </si>
  <si>
    <t>МТП №1110 ВЛ-10 кВ №11 ПС 35 кВ Зозули</t>
  </si>
  <si>
    <t>МТП №106 ВЛ-10 кВ №1 ПС 35 кВ Грузское</t>
  </si>
  <si>
    <t>МТП №110 ВЛ-10 кВ №1 ПС 35 кВ Грузское</t>
  </si>
  <si>
    <t>КТП №501 ВЛ-10 кВ №5 ПС 35 кВ Грузское</t>
  </si>
  <si>
    <t>МТП №305 ВЛ-10 кВ №3 ПС 110 кВ Борисовка</t>
  </si>
  <si>
    <t>КТП №601 ВЛ-10 кВ №6 ПС 35 кВ Крюково</t>
  </si>
  <si>
    <t>КТП №602 ВЛ-10 кВ №6 ПС 35 кВ Крюково</t>
  </si>
  <si>
    <t>КТП №109 ВЛ-10 кВ №1 ПС 110 кВ Борисовка</t>
  </si>
  <si>
    <t>КТП №404 ВЛ-10 кВ №4 ПС 35 кВ Крюково</t>
  </si>
  <si>
    <t>КТП №501 ВЛ-10 кВ №5 ПС 35 кВ Крюково</t>
  </si>
  <si>
    <t>КТП №502 ВЛ-10 кВ №5 ПС 35 кВ Крюково</t>
  </si>
  <si>
    <t>КТП №503 ВЛ-10 кВ №5 ПС 35 кВ Крюково</t>
  </si>
  <si>
    <t>КТП №417 ВЛ-10 кВ №4 ПС 35 Крюково</t>
  </si>
  <si>
    <t>КТП №1301 ВЛ-10 кВ №13 ПС 35 кВ Зозули</t>
  </si>
  <si>
    <t>КТП №1302 ВЛ-10 кВ №13 ПС 35 кВ Зозули</t>
  </si>
  <si>
    <t>КТП №307 ВЛ-10 кВ №3 ПС 35 кВ Зозули</t>
  </si>
  <si>
    <t>КТП №1203 ВЛ-10 кВ №12 ПС 35 кВ Зозули</t>
  </si>
  <si>
    <t>КТП №1201 ВЛ-10 кВ №12 ПС 35 кВ Зозули</t>
  </si>
  <si>
    <t>КТП №1202 ВЛ-10 кВ №12 ПС 35 кВ Зозули</t>
  </si>
  <si>
    <t>КТП №1401 ВЛ-10 кВ №14 ПС 110 Борисовка</t>
  </si>
  <si>
    <t>КТП №403 ВЛ-10 кВ №4 ПС 110 кВ Борисовка</t>
  </si>
  <si>
    <t>КТП №1402 ВЛ-10 кВ №14 ПС 110 Борисовка</t>
  </si>
  <si>
    <t>КТП №1404 ВЛ-10 кВ №14 ПС 110 кВ Борисовка</t>
  </si>
  <si>
    <t>КТП №1504 ВЛ-10 кВ №15 ПС 110 Борисовка</t>
  </si>
  <si>
    <t>КТП №1505 ВЛ-10 кВ №15 ПС 110 Борисовка</t>
  </si>
  <si>
    <t>КТП №1501 ВЛ-10 кВ №15 ПС 110 Борисовка</t>
  </si>
  <si>
    <t>КТП №710 ВЛ-10 кВ №7 ПС 35 кВ Зозули</t>
  </si>
  <si>
    <t>КТП №802 ВЛ-10 кВ №8 ПС 110 кВ Борисовка</t>
  </si>
  <si>
    <t>КТП №408 ВЛ-10 кВ №4 ПС 35 кВ Крюково</t>
  </si>
  <si>
    <t>КТП №401 ВЛ-10 кВ №4 ПС 35 кВ Грузское</t>
  </si>
  <si>
    <t>КТП №316 ВЛ-10 кВ №3 ПС 110 кВ Борисовка</t>
  </si>
  <si>
    <t>КТП №909 ВЛ-10 кВ №9 ПС 110 кВ Борисовка</t>
  </si>
  <si>
    <t>КТП №107 ВЛ-10 кВ №1 ПС 35 кВ Зозули</t>
  </si>
  <si>
    <t>КТП №308 ВЛ-10 кВ №3 ПС 35 кВ Зозули</t>
  </si>
  <si>
    <t>КТП №109 ВЛ-10 кВ №1 ПС 35 кВ Зозули</t>
  </si>
  <si>
    <t>КТП №1502 ВЛ-10 кВ №15 ПС 110 кВ Борисовка</t>
  </si>
  <si>
    <t>КТП №424 ВЛ-10 кВ №4 ПС 110 кВ Борисовка</t>
  </si>
  <si>
    <t>КТП №313 ВЛ-10 кВ №3 ПС 35 кВ Крюково</t>
  </si>
  <si>
    <t>КТП №418 ВЛ-10 кВ №4 ПС 35 кВ Крюково</t>
  </si>
  <si>
    <t>КТП №419 ВЛ-10 кВ №4 ПС 35 кВ Крюково</t>
  </si>
  <si>
    <t>СТП №501 ВЛ-10 кВ №5 ПС 35 кВ Зозули</t>
  </si>
  <si>
    <t>СТП №702 ВЛ-10 кВ №7 ПС 35 кВ Зозули</t>
  </si>
  <si>
    <t>КТП №504 ВЛ-10 кВ №5 ПС 35 кВ Крюково</t>
  </si>
  <si>
    <t>КТП №1002 ВЛ-10 кВ №10 ПС 35 кВ Зозули</t>
  </si>
  <si>
    <t>КТП №1503 ВЛ-10 кВ №15 ПС 110 кВ Борисовка</t>
  </si>
  <si>
    <t>КТП №508 ВЛ-10 кВ №5 ПС 35 кВ Зозули</t>
  </si>
  <si>
    <t>КТП №204 ВЛ-10 кВ №2 ПС 35 кВ Грузское</t>
  </si>
  <si>
    <t>КТП №517 ВЛ-10 кВ №5 ПС 110 кВ Борисовка</t>
  </si>
  <si>
    <t>КТП №708 ВЛ-10к В №7 ПС 35 кВ Зозули</t>
  </si>
  <si>
    <t>КТП №815 ВЛ-10 кВ №8 ПС 110 кВ Борисовка</t>
  </si>
  <si>
    <t>КТП 817 ВЛ-10кВ №8 ПС 110кВ Борисовка</t>
  </si>
  <si>
    <t>КТП №414 ВЛ-10 кВ №4 ПС 35 кВ Зозули</t>
  </si>
  <si>
    <t>КТП №405 ВЛ-10 кВ №4 ПС 35 кВ Зозули</t>
  </si>
  <si>
    <t>КТП №415 ВЛ-10 кВ №4 ПС 35 кВ Зозули</t>
  </si>
  <si>
    <t>СТП №724 ВЛ-10 кВ №7 ПС 35 кВ Зозули</t>
  </si>
  <si>
    <t>КТП №1506 ВЛ-10кВ №15 ПС 110кВ Борисовка</t>
  </si>
  <si>
    <t>КТП №1507 ВЛ-10кВ №15 ПС 110кВ Борисовка</t>
  </si>
  <si>
    <t>КТП №1508 ВЛ-10кВ №15 ПС 110кВ Борисовка</t>
  </si>
  <si>
    <t>КТП №1108 ВЛ-10 кВ №11 ПС 110 кВ Борисовка</t>
  </si>
  <si>
    <t>СТП №109 ВЛ-10кВ №1 ПС 35кВ Крюково</t>
  </si>
  <si>
    <t>КТП №309 ВЛ-10 кВ №3 ПС 35 кВ Зозули</t>
  </si>
  <si>
    <t>КТП №818 ВЛ-10кВ №8 ПС 110кВ Борисовка</t>
  </si>
  <si>
    <t>КТП №418 ВЛ-10 кВ №4 ПС 35 кВ Зозули</t>
  </si>
  <si>
    <t>ЗТП-102 РП-2 (ВЛ-10 №2)</t>
  </si>
  <si>
    <t>ЗТП-104 РП-2 (ВЛ-10 №2)</t>
  </si>
  <si>
    <t>ЗТП-113 ЦРП-1 (ВЛ-10 №1)</t>
  </si>
  <si>
    <t>ЗТП-116 РП-2 (ВЛ-10 №2)</t>
  </si>
  <si>
    <t>ЗТП-171 РП-2 (КЛ-10 №9, 8)</t>
  </si>
  <si>
    <t>ЗТП-172 ЦРП-1 (КЛ-10 №8, 9)</t>
  </si>
  <si>
    <t>ЗТП-174 РП-2 (КЛ-10 №3, 4)</t>
  </si>
  <si>
    <t>ЗТП-175 РП-2 (КЛ-10 №3, 4)</t>
  </si>
  <si>
    <t>ЗТП-205 РП-2 (ВЛ-10 №2)</t>
  </si>
  <si>
    <t>ЗТП-177 РП-2 (КЛ-10 №10)</t>
  </si>
  <si>
    <t>ЗТП-178 РП-2 (КЛ-10 №10)</t>
  </si>
  <si>
    <t>ЗТП-180 РП-2 (КЛ-10 №3, 10)</t>
  </si>
  <si>
    <t>ЗТП-181 РП-2 (КЛ-10 №9, 10)</t>
  </si>
  <si>
    <t>ЗТП-201 ЦРП-1(ВЛ-10 №1)</t>
  </si>
  <si>
    <t>ЗТП-202 ЦРП-1(ВЛ-10 №2)</t>
  </si>
  <si>
    <t>ЗТП-207 РП-2 (ВЛ-10 №2)</t>
  </si>
  <si>
    <t>ЗТП-208 РП-2</t>
  </si>
  <si>
    <t>ЗТП-210 РП-2 (ВЛ-10 №2)</t>
  </si>
  <si>
    <t>ЗТП-211 РП-2 (ВЛ-10 №2)</t>
  </si>
  <si>
    <t>ЗТП-216 РП-2 (ВЛ-10 №1)</t>
  </si>
  <si>
    <t>ЗТП-217 РП-2 (ВЛ-10 №1)</t>
  </si>
  <si>
    <t>ЗТП-218 РП-2 (ВЛ-10 №1)</t>
  </si>
  <si>
    <t>ЗТП-220 РП-2 (ВЛ-10 №2)</t>
  </si>
  <si>
    <t>ЗТП-223 РП-2 (ВЛ-10 №2)</t>
  </si>
  <si>
    <t>ЗТП-225 ЦРП-1 (ВЛ-10 №2, 1)</t>
  </si>
  <si>
    <t>ЗТП-176 РП-2 (КЛ-10 №7, 8)</t>
  </si>
  <si>
    <t>ЗТП-227 ЦРП-1 (ВЛ-10 №2)</t>
  </si>
  <si>
    <t>ЗТП-229 РП-2 (ВЛ-10 №2)</t>
  </si>
  <si>
    <t>ЗТП-230 ЦРП-1 (ВЛ-10 №2)</t>
  </si>
  <si>
    <t>ЗТП-231 ЦРП-1 (ВЛ-10 №2)</t>
  </si>
  <si>
    <t>ЗТП-232 РП-2 (ВЛ-10 №1)</t>
  </si>
  <si>
    <t>ЗТП-240 РП-2 (ВЛ-10 №1)</t>
  </si>
  <si>
    <t>ЗТП-301 ЦРП-1(ВЛ-10 №3)</t>
  </si>
  <si>
    <t>ЗТП-309 ЦРП-1 (ВЛ-10 №3)</t>
  </si>
  <si>
    <t>ЗТП-310 ЦРП-1 (ВЛ-10 №3)</t>
  </si>
  <si>
    <t>ЗТП-314 ЦРП-1 (ВЛ-10 №2)</t>
  </si>
  <si>
    <t>ЗТП-315 ЦРП-1 (ВЛ-10 №3, 2)</t>
  </si>
  <si>
    <t>ЗТП-327 ЦРП-1 (ВЛ-10 №3)</t>
  </si>
  <si>
    <t>ЗТП-901 ПС Алексеевка (ВЛ-10 №9)</t>
  </si>
  <si>
    <t>ЗТП-122 РП-2(ВЛ-10 №5)</t>
  </si>
  <si>
    <t>КТП-102 ПС Алексеевка (ВЛ-10 №1)</t>
  </si>
  <si>
    <t>КТП-203 ПС Алексеевка (ВЛ-10 №22)</t>
  </si>
  <si>
    <t>КТП-204 ПС Алексеевка (ВЛ-10 №22)</t>
  </si>
  <si>
    <t>КТП-206 ПС Алексеевка (ВЛ-10 №22)</t>
  </si>
  <si>
    <t>КТП-232 ПС Алексеевка (ВЛ-10 №22)</t>
  </si>
  <si>
    <t>КТП-511 ПС Алексеевка (ВЛ-10 №5)</t>
  </si>
  <si>
    <t>КТП-806 ПС Алексеевка (ВЛ-10 №8)</t>
  </si>
  <si>
    <t>КТП-807 ПС Алексеевка (ВЛ-10 №8)</t>
  </si>
  <si>
    <t>КТП-1910 ПС Алексеевка (ВЛ-10 №19)</t>
  </si>
  <si>
    <t>КТП-1911 ПС Алексеевка (ВЛ-10 №19)</t>
  </si>
  <si>
    <t>КТП-1912 ПС Алексеевка (ВЛ-10 №19)</t>
  </si>
  <si>
    <t>КТП-2202 ПС Алексеевка (ВЛ-10 №22)</t>
  </si>
  <si>
    <t>КТП-2002 ПС Иловка (ВЛ-10 №4)</t>
  </si>
  <si>
    <t>КТП-2004 ПС Алексеевка (ВЛ-10 №20)</t>
  </si>
  <si>
    <t>КТП-2008 ПС Алексеевка (ВЛ-10 №20)</t>
  </si>
  <si>
    <t>КТП-2009 ПС Алексеевка (ВЛ-10 №20)</t>
  </si>
  <si>
    <t>КТП-2011 ПС Иловка (ВЛ-10 №4)</t>
  </si>
  <si>
    <t>КТП-2014 ПС Алексеевка (ВЛ-10 №20)</t>
  </si>
  <si>
    <t>КТП-2018 ПС Алексеевка (ВЛ-10 №20)</t>
  </si>
  <si>
    <t>КТП-2019 ПС Иловка (ВЛ-10 №4)</t>
  </si>
  <si>
    <t>КТП-2020 ПС Алексеевка (ВЛ-10 №20)</t>
  </si>
  <si>
    <t>КТП-101 ПС Иловка (ВЛ-10 №1)</t>
  </si>
  <si>
    <t>КТП-105 ПС Иловка (ВЛ-10 №1)</t>
  </si>
  <si>
    <t>КТП-106 ПС Иловка (ВЛ-10 №1)</t>
  </si>
  <si>
    <t>КТП-109 ПС Иловка (ВЛ-10 №1)</t>
  </si>
  <si>
    <t>КТП-110 ПС Иловка (ВЛ-10 №1)</t>
  </si>
  <si>
    <t>КТП-112 ПС Иловка (ВЛ-10 №1)</t>
  </si>
  <si>
    <t>КТП-113 ПС Иловка (ВЛ-10 №1)</t>
  </si>
  <si>
    <t>КТП-115 ПС Иловка (ВЛ-10 №1)</t>
  </si>
  <si>
    <t>КТП-201 ПС Иловка (ВЛ-10 №2)</t>
  </si>
  <si>
    <t>КТП-202 ПС Иловка (ВЛ-10 №2)</t>
  </si>
  <si>
    <t>КТП-205 ПС Иловка (ВЛ-10 №2)</t>
  </si>
  <si>
    <t>КТП-207 ПС Иловка (ВЛ-10 №2)</t>
  </si>
  <si>
    <t>КТП-208 ПС Иловка (ВЛ-10 №2)</t>
  </si>
  <si>
    <t>КТП-209 ПС Иловка (ВЛ-10 №2)</t>
  </si>
  <si>
    <t>КТП-210 ПС Иловка (ВЛ-10 №2)</t>
  </si>
  <si>
    <t>КТП-301 ПС Иловка (ВЛ-10 №3)</t>
  </si>
  <si>
    <t>КТП-302 ПС Иловка (ВЛ-10 №3)</t>
  </si>
  <si>
    <t>КТП-303 ПС Иловка (ВЛ-10 №3)</t>
  </si>
  <si>
    <t>КТП-304 ПС Иловка (ВЛ-10 №3)</t>
  </si>
  <si>
    <t>КТП-305 ПС Иловка (ВЛ-10 №3)</t>
  </si>
  <si>
    <t>КТП-306 ПС Иловка (ВЛ-10 №3)</t>
  </si>
  <si>
    <t>КТП-307 ПС Иловка (ВЛ-10 №3)</t>
  </si>
  <si>
    <t>КТП-308 ПС Иловка (ВЛ-10 №3)</t>
  </si>
  <si>
    <t>КТП-310 ПС Иловка (ВЛ-10 №3)</t>
  </si>
  <si>
    <t>КТП-311 ПС Иловка (ВЛ-10 №3)</t>
  </si>
  <si>
    <t>КТП-513 ПС Иловка (ВЛ-10 №5)</t>
  </si>
  <si>
    <t>КТП-315 ПС Иловка (ВЛ-10 №3)</t>
  </si>
  <si>
    <t>КТП-516 ПС Иловка (ВЛ-10 №5)</t>
  </si>
  <si>
    <t>КТП-517 ПС Иловка (ВЛ-10 №5)</t>
  </si>
  <si>
    <t>КТП-518 ПС Иловка (ВЛ-10 №5)</t>
  </si>
  <si>
    <t>КТП-519 ПС Иловка (ВЛ-10 №5)</t>
  </si>
  <si>
    <t>КТП-520 ПС Иловка (ВЛ-10 №5)</t>
  </si>
  <si>
    <t>КТП-521 ПС Иловка (ВЛ-10 №5)</t>
  </si>
  <si>
    <t>КТП-401 ПС Иловка (ВЛ-10 №4)</t>
  </si>
  <si>
    <t>КТП № 402 ВЛ 10кВ №4 ПС Иловка</t>
  </si>
  <si>
    <t>КТП-406 ПС Иловка (ВЛ-10 №4)</t>
  </si>
  <si>
    <t>КТП-407 ПС Иловка (ВЛ-10 №4)</t>
  </si>
  <si>
    <t>КТП-410 ПС Иловка (ВЛ-10 №4)</t>
  </si>
  <si>
    <t>КТП-3510 ПС Иловка (ВЛ-10 №3)</t>
  </si>
  <si>
    <t>КТП-603 ПС Иловка (ВЛ-10 №6)</t>
  </si>
  <si>
    <t>КТП-604 ПС Иловка (ВЛ-10 №6)</t>
  </si>
  <si>
    <t>КТП-605 ПС Иловка (ВЛ-10 №6)</t>
  </si>
  <si>
    <t>КТП-606 ПС Иловка (ВЛ-10 №6)</t>
  </si>
  <si>
    <t>КТП-608 ПС Иловка (ВЛ-10 №6)</t>
  </si>
  <si>
    <t>КТП-609 ПС Иловка (ВЛ-10 №6)</t>
  </si>
  <si>
    <t>КТП-610 ПС Иловка (ВЛ-10 №6)</t>
  </si>
  <si>
    <t>КТП-611 ПС Иловка (ВЛ-10 №6)</t>
  </si>
  <si>
    <t>КТП-613 ПС Иловка (ВЛ-10 №6)</t>
  </si>
  <si>
    <t>КТП-615 ПС Иловка (ВЛ-10 №6)</t>
  </si>
  <si>
    <t>КТП-112 ПС М-Удеровка (ВЛ-10 №1)</t>
  </si>
  <si>
    <t>КТП-201 ПС М-Удеровка (ВЛ-10 №2)</t>
  </si>
  <si>
    <t>КТП-302 ПС М-Удеровка (ВЛ-10 №3)</t>
  </si>
  <si>
    <t>КТП-303 ПС М-Удеровка (ВЛ-10 №3)</t>
  </si>
  <si>
    <t>КТП-304 ПС М-Удеровка (ВЛ-10 №3)</t>
  </si>
  <si>
    <t>КТП-306 ПС М-Удеровка (ВЛ-10 №3)</t>
  </si>
  <si>
    <t>КТП-307 ПС М-Удеровка (ВЛ-10 №3)</t>
  </si>
  <si>
    <t>КТП-308 ПС М-Удеровка (ВЛ-10 №3)</t>
  </si>
  <si>
    <t>КТП-309 ПС М-Удеровка (ВЛ-10 №3)</t>
  </si>
  <si>
    <t>КТП-310 ПС М-Удеровка (ВЛ-10 №3)</t>
  </si>
  <si>
    <t>КТП-401 ПС М-Удеровка (ВЛ-10 №4)</t>
  </si>
  <si>
    <t>КТП-402 ПС М-Удеровка (ВЛ-10 №4)</t>
  </si>
  <si>
    <t>КТП-403 ПС М-Удеровка (ВЛ-10 №4)</t>
  </si>
  <si>
    <t>КТП-406 ПС М-Удеровка (ВЛ-10 №4)</t>
  </si>
  <si>
    <t>КТП-408 ПС М-Удеровка (ВЛ-10 №4)</t>
  </si>
  <si>
    <t>КТП-501 ПС М-Удеровка (ВЛ-10 №5)</t>
  </si>
  <si>
    <t>КТП-504 ПС М-Удеровка (ВЛ-10 №5)</t>
  </si>
  <si>
    <t>КТП-505 ПС М-Удеровка (ВЛ-10 №5)</t>
  </si>
  <si>
    <t>КТП-506 ПС М-Удеровка (ВЛ-10 №5)</t>
  </si>
  <si>
    <t>КТП-507 ПС М-Удеровка (ВЛ-10 №5)</t>
  </si>
  <si>
    <t>КТП-508 ПС М-Удеровка (ВЛ-10 №5)</t>
  </si>
  <si>
    <t>КТП-509 ПС М-Удеровка (ВЛ-10 №5)</t>
  </si>
  <si>
    <t>КТП-511 ПС М-Удеровка (ВЛ-10 №5)</t>
  </si>
  <si>
    <t>КТП-601 ПС М-Удеровка (ВЛ-10 №6)</t>
  </si>
  <si>
    <t>КТП-604 ПС М-Удеровка (ВЛ-10 №6)</t>
  </si>
  <si>
    <t>КТП-210 ПС Алексеевка (ВЛ-10 №2)</t>
  </si>
  <si>
    <t>КТП-606 ПС М-Удеровка (ВЛ-10 №6)</t>
  </si>
  <si>
    <t>КТП-702 ПС М-Удеровка (ВЛ-10 №7)</t>
  </si>
  <si>
    <t>КТП-703 ПС М-Удеровка (ВЛ-10 №7)</t>
  </si>
  <si>
    <t>КТП-704 ПС М-Удеровка (ВЛ-10 №7)</t>
  </si>
  <si>
    <t>КТП-706 ПС М-Удеровка (ВЛ-10 №7)</t>
  </si>
  <si>
    <t>КТП-101 ПС Неминущее (ВЛ-10 №1)</t>
  </si>
  <si>
    <t>КТП-102 ПС Неминущее (ВЛ-10 №1)</t>
  </si>
  <si>
    <t>КТП-103 ПС Неминущее (ВЛ-10 №1)</t>
  </si>
  <si>
    <t>КТП-104 ПС Неминущее (ВЛ-10 №1)</t>
  </si>
  <si>
    <t>КТП-105 ПС Неминущее</t>
  </si>
  <si>
    <t>КТП-107 ПС Неминущее (ВЛ-10 №1)</t>
  </si>
  <si>
    <t>КТП-108 ПС Неминущее (ВЛ-10 №1)</t>
  </si>
  <si>
    <t>КТП-110 ПС Неминущее (ВЛ-10 №1)</t>
  </si>
  <si>
    <t>КТП-112 ПС Неминущее (ВЛ-10 №1)</t>
  </si>
  <si>
    <t>КТП-113 ПС Неминущее (ВЛ-10 №1)</t>
  </si>
  <si>
    <t>КТП-115 ПС Неминущее (ВЛ-10 №1)</t>
  </si>
  <si>
    <t>КТП-120 ПС Неминущее (ВЛ-10 №1)</t>
  </si>
  <si>
    <t>КТП-201 ПС Неминущее (ВЛ-10 №2)</t>
  </si>
  <si>
    <t>КТП-202 ПС Неминущее (ВЛ-10 №2)</t>
  </si>
  <si>
    <t>КТП-203 ПС Неминущее (ВЛ-10 №2)</t>
  </si>
  <si>
    <t>КТП-206 ПС Неминущее (ВЛ-10 №2)</t>
  </si>
  <si>
    <t>КТП-208 ПС Неминущее (ВЛ-10 №2)</t>
  </si>
  <si>
    <t>КТП-209 ПС Неминущее (ВЛ-10 №2)</t>
  </si>
  <si>
    <t>КТП-210 ПС Неминущее (ВЛ-10 №2)</t>
  </si>
  <si>
    <t>КТП-211 ПС Неминущее (ВЛ-10 №2)</t>
  </si>
  <si>
    <t>КТП-212 ПС Неминущее (ВЛ-10 №2)</t>
  </si>
  <si>
    <t>МТП-214 ПС Неминущее (ВЛ-10 №2)</t>
  </si>
  <si>
    <t>КТП-301 ПС Неминущее (ВЛ-10 №3)</t>
  </si>
  <si>
    <t>КТП-302 ПС Неминущее (ВЛ-10 №3)</t>
  </si>
  <si>
    <t>КТП-304 ПС Неминущее (ВЛ-10 №3)</t>
  </si>
  <si>
    <t>КТП №305 ВЛ-10 №3 ПС Неминущее</t>
  </si>
  <si>
    <t>КТП-401 ПС Неминущее (ВЛ-10 №4)</t>
  </si>
  <si>
    <t>КТП-402 ПС Неминущее (ВЛ-10 №4)</t>
  </si>
  <si>
    <t>КТП-403 ПС Неминущее (ВЛ-10 №4)</t>
  </si>
  <si>
    <t>КТП-405 ПС Неминущее (ВЛ-10 №4)</t>
  </si>
  <si>
    <t>КТП-407 ПС Неминущее (ВЛ-10 №4)</t>
  </si>
  <si>
    <t>КТП-408 ПС Неминущее (ВЛ-10 №4)</t>
  </si>
  <si>
    <t>КТП-409 ПС Неминущее (ВЛ-10 №4)</t>
  </si>
  <si>
    <t>КТП-410 ПС Неминущее (ВЛ-10 №4)</t>
  </si>
  <si>
    <t>КТП-411 ПС Неминущее (ВЛ-10 №4)</t>
  </si>
  <si>
    <t>КТП №412 ВЛ-10 №4 ПС Неминущее</t>
  </si>
  <si>
    <t>КТП-413 ПС Неминущее (ВЛ-10 №4)</t>
  </si>
  <si>
    <t>КТП-101 ПС Камышеватое (ВЛ-10 №1)</t>
  </si>
  <si>
    <t>КТП-102 ПС Камышеватое (ВЛ-10 №1)</t>
  </si>
  <si>
    <t>КТП-705 ПС Камышеватое (ВЛ-10 №7)</t>
  </si>
  <si>
    <t>КТП-107 ПС Камышеватое (ВЛ-10 №1)</t>
  </si>
  <si>
    <t>КТП-201 ПС Камышеватое(ВЛ-10 №2)</t>
  </si>
  <si>
    <t>КТП-203 ПС Камышеватое(ВЛ-10 №2)</t>
  </si>
  <si>
    <t>КТП-205 ПС Камышеватое (ВЛ-10 №2)</t>
  </si>
  <si>
    <t>КТП-207 ПС Камышеватое (ВЛ-10 №2)</t>
  </si>
  <si>
    <t>КТП-601 ПС Камышеватое (ВЛ-10 №6)</t>
  </si>
  <si>
    <t>КТП-209 ПС Камышеватое (ВЛ-10 №2)</t>
  </si>
  <si>
    <t>КТП-210 ПС Камышеватое (ВЛ-10 №2)</t>
  </si>
  <si>
    <t>КТП-212 ПС Камышеватое (ВЛ-10 №2)</t>
  </si>
  <si>
    <t>КТП-301 ПС Камышеватое (ВЛ-10 №3)</t>
  </si>
  <si>
    <t>КТП-305 ПС Камышеватое (ВЛ-10 №3)</t>
  </si>
  <si>
    <t>КТП-405 ПС Камышеватое (ВЛ-10 №4)</t>
  </si>
  <si>
    <t>КТП-409 ПС Камышеватое (ВЛ-10 №4)</t>
  </si>
  <si>
    <t>КТП-410 ПС Камышеватое (ВЛ-10 №4)</t>
  </si>
  <si>
    <t>КТП-411 ПС Камышеватое (ВЛ-10 №4)</t>
  </si>
  <si>
    <t>КТП-413 ПС Камышеватое (ВЛ-10 №4)</t>
  </si>
  <si>
    <t>КТП-414 ПС Камышеватое (ВЛ-10 №4)</t>
  </si>
  <si>
    <t>КТП-617 ПС Варваровка (ВЛ-10 №6)</t>
  </si>
  <si>
    <t>КТП-425 ПС Камышеватое (ВЛ-10 №4)</t>
  </si>
  <si>
    <t>КТП-501 ПС Камышеватое (ВЛ-10 №5)</t>
  </si>
  <si>
    <t>КТП-502 ПС Камышеватое (ВЛ-10 №5)</t>
  </si>
  <si>
    <t>МТП-503 ПС Камышеватое (ВЛ-10 №5)</t>
  </si>
  <si>
    <t>МТП-504 ПС Камышеватое (ВЛ-10 №5)</t>
  </si>
  <si>
    <t>КТП-505 ПС Камышеватое (ВЛ-10 №5)</t>
  </si>
  <si>
    <t>КТП-506 ПС Камышеватое (ВЛ-10 №5)</t>
  </si>
  <si>
    <t>КТП-507 ПС Камышеватое (ВЛ-10 №5)</t>
  </si>
  <si>
    <t>КТП-508 ПС Камышеватое (ВЛ-10 №5)</t>
  </si>
  <si>
    <t>КТП-509 ПС Камышеватое (ВЛ-10 №5)</t>
  </si>
  <si>
    <t>КТП-515 ПС Камышеватое (ВЛ-10 №5)</t>
  </si>
  <si>
    <t>КТП-701 ПС Камышеватое (ВЛ-10 №7)</t>
  </si>
  <si>
    <t>КТП-702 ПС Камышеватое (ВЛ-10 №7)</t>
  </si>
  <si>
    <t>КТП-704 ПС Камышеватое (ВЛ-10 №7)</t>
  </si>
  <si>
    <t>КТП-101 ПС Варваровка (ВЛ-10 №1)</t>
  </si>
  <si>
    <t>КТП-102 ПС Варваровка (ВЛ-10 №1)</t>
  </si>
  <si>
    <t>КТП-104 ПС Варваровка (ВЛ-10 №1)</t>
  </si>
  <si>
    <t>КТП-105 ПС Варваровка (ВЛ-10 №1)</t>
  </si>
  <si>
    <t>КТП-107 ПС Варваровка (ВЛ-10 №1)</t>
  </si>
  <si>
    <t>КТП-108 ПС Варваровка (ВЛ-10 №1)</t>
  </si>
  <si>
    <t>КТП-111 ПС Варваровка (ВЛ-10 №1)</t>
  </si>
  <si>
    <t>КТП-113 ПС Варваровка (ВЛ-10 №1)</t>
  </si>
  <si>
    <t>КТП-114 ПС Варваровка (ВЛ-10 №1)</t>
  </si>
  <si>
    <t>КТП-115 ПС Варваровка (ВЛ-10 №1)</t>
  </si>
  <si>
    <t>КТП-184 ПС Варваровка (ВЛ-10 №1)</t>
  </si>
  <si>
    <t>КТП-201 ПС Варваровка (ВЛ-10 №2)</t>
  </si>
  <si>
    <t>КТП-202 ПС Варваровка (ВЛ-10 №2)</t>
  </si>
  <si>
    <t>КТП-203 ПС Варваровка (ВЛ-10 №2)</t>
  </si>
  <si>
    <t>КТП-204 ПС Варваровка (ВЛ-10 №2)</t>
  </si>
  <si>
    <t>КТП-205 ПС Варваровка (ВЛ-10 №2)</t>
  </si>
  <si>
    <t>КТП-206 ПС Варваровка (ВЛ-10 №2)</t>
  </si>
  <si>
    <t>КТП-207 ПС Варваровка (ВЛ-10 №2)</t>
  </si>
  <si>
    <t>КТП-208 ПС Варваровка (ВЛ-10 №2)</t>
  </si>
  <si>
    <t>КТП-209 ПС Варваровка (ВЛ-10 №2)</t>
  </si>
  <si>
    <t>КТП-210 ПС Варваровка (ВЛ-10 №2)</t>
  </si>
  <si>
    <t>КТП-211 ПС Варваровка (ВЛ-10 №2)</t>
  </si>
  <si>
    <t>КТП-212 ПС Варваровка (ВЛ-10 №2)</t>
  </si>
  <si>
    <t>КТП-213 ПС Варваровка (ВЛ-10 №2)</t>
  </si>
  <si>
    <t>КТП №214 ВЛ-10 №2 ПС Варваровка</t>
  </si>
  <si>
    <t>КТП-215 ПС Варваровка (ВЛ-10 №2)</t>
  </si>
  <si>
    <t>КТП-216 ПС Варваровка (ВЛ-10 №2)</t>
  </si>
  <si>
    <t>КТП-217 ПС Варваровка (ВЛ-10 №2)</t>
  </si>
  <si>
    <t>КТП-402 ПС Варваровка (ВЛ-10 №4)</t>
  </si>
  <si>
    <t>КТП-408 ПС Варваровка (ВЛ-10 №4)</t>
  </si>
  <si>
    <t>КТП-409 ПС Варваровка (ВЛ-10 №4)</t>
  </si>
  <si>
    <t>КТП-410 ПС Варваровка (ВЛ-10 №4)</t>
  </si>
  <si>
    <t>КТП-412 ПС Варваровка (ВЛ-10 №4)</t>
  </si>
  <si>
    <t>КТП-414 ПС Варваровка (ВЛ-10 №4)</t>
  </si>
  <si>
    <t>КТП-415 ПС Варваровка (ВЛ-10 №4)</t>
  </si>
  <si>
    <t>КТП-416 ПС Варваровка (ВЛ-10 №4)</t>
  </si>
  <si>
    <t>КТП-418 ПС Варваровка (ВЛ-10 №4)</t>
  </si>
  <si>
    <t>КТП-419 ПС Варваровка (ВЛ-10 №4)</t>
  </si>
  <si>
    <t>КТП-420 ПС Варваровка (ВЛ-10 №4)</t>
  </si>
  <si>
    <t>КТП-421 ПС Варваровка (ВЛ-10 №4)</t>
  </si>
  <si>
    <t>КТП-422 ПС Варваровка (ВЛ-10 №4)</t>
  </si>
  <si>
    <t>КТП-424 ПС Варваровка (ВЛ-10 №4)</t>
  </si>
  <si>
    <t>КТП-502 ПС Варваровка (ВЛ-10 №5)</t>
  </si>
  <si>
    <t>КТП-504 ПС Варваровка (ВЛ-10 №5)</t>
  </si>
  <si>
    <t>КТП-505 ПС Варваровка (ВЛ-10 №5)</t>
  </si>
  <si>
    <t>КТП-605 ПС Варваровка (ВЛ-10 №6)</t>
  </si>
  <si>
    <t>КТП-701 ПС Варваровка (ВЛ-10 №7)</t>
  </si>
  <si>
    <t>КТП-702 ПС Варваровка (ВЛ-10 №7)</t>
  </si>
  <si>
    <t>КТП-703 ПС Варваровка (ВЛ-10 №7)</t>
  </si>
  <si>
    <t>КТП-704 ПС Варваровка (ВЛ-10 №7)</t>
  </si>
  <si>
    <t>КТП-705 ПС Варваровка (ВЛ-10 №7)</t>
  </si>
  <si>
    <t>КТП-706 ПС Варваровка (ВЛ-10 №7)</t>
  </si>
  <si>
    <t>КТП №707 ВЛ-10 №7 ПС Варваровка</t>
  </si>
  <si>
    <t>КТП-709 ПС Варваровка (ВЛ-10 №7)</t>
  </si>
  <si>
    <t>КТП-710 ПС Варваровка (ВЛ-10 №7)</t>
  </si>
  <si>
    <t>КТП-712 ПС Варваровка (ВЛ-10 №7)</t>
  </si>
  <si>
    <t>КТП-713 ПС Варваровка (ВЛ-10 №7)</t>
  </si>
  <si>
    <t>КТП-720 ПС Варваровка (ВЛ-10 №7)</t>
  </si>
  <si>
    <t>КТП-721 ПС Варваровка (ВЛ-10 №7)</t>
  </si>
  <si>
    <t>КТП №804 ВЛ-10 №8 ПС Варваровка</t>
  </si>
  <si>
    <t>КТП-805 ПС Варваровка (ВЛ-10 №8)</t>
  </si>
  <si>
    <t>КТП-806 ПС Варваровка (ВЛ-10 №8)</t>
  </si>
  <si>
    <t>КТП-807 ПС Варваровка (ВЛ-10 №8)</t>
  </si>
  <si>
    <t>КТП-808 ПС Варваровка (ВЛ-10 №8)</t>
  </si>
  <si>
    <t>КТП-809 ПС Варваровка (ВЛ-10 №8)</t>
  </si>
  <si>
    <t>КТП-810 ПС Варваровка (ВЛ-10 №8)</t>
  </si>
  <si>
    <t>КТП-101 ПС Алейниково (ВЛ-10 №1)</t>
  </si>
  <si>
    <t>КТП-102 ПС Алейниково (ВЛ-10 №1)</t>
  </si>
  <si>
    <t>КТП-201 ПС Алейниково (ВЛ-10 №2)</t>
  </si>
  <si>
    <t>КТП-202 ПС Алейниково (ВЛ-10 №2)</t>
  </si>
  <si>
    <t>КТП-203 ПС Алейниково (ВЛ-10 №2)</t>
  </si>
  <si>
    <t>КТП-204 ПС Алейниково (ВЛ-10 №2)</t>
  </si>
  <si>
    <t>КТП-205 ПС Алейниково (ВЛ-10 №2)</t>
  </si>
  <si>
    <t>КТП-206 ПС Алейниково (ВЛ-10 №2)</t>
  </si>
  <si>
    <t>КТП-208 ПС Алейниково (ВЛ-10 №2)</t>
  </si>
  <si>
    <t>КТП-301 ПС Алейниково (ВЛ-10 №3)</t>
  </si>
  <si>
    <t>КТП-302 ПС Алейниково (ВЛ-10 №3)</t>
  </si>
  <si>
    <t>КТП-303 ПС Алейниково (ВЛ-10 №3)</t>
  </si>
  <si>
    <t>КТП-304 ПС Алейниково (ВЛ-10 №3)</t>
  </si>
  <si>
    <t>КТП-305 ПС Алейниково (ВЛ-10 №3)</t>
  </si>
  <si>
    <t>КТП-306 ПС Алейниково (ВЛ-10 №3)</t>
  </si>
  <si>
    <t>КТП-307 ПС Алейниково (ВЛ-10 №3)</t>
  </si>
  <si>
    <t>КТП-309 ПС Алейниково (ВЛ-10 №3)</t>
  </si>
  <si>
    <t>КТП-310 ПС Алейниково (ВЛ-10 №3)</t>
  </si>
  <si>
    <t>КТП-311 ПС Алейниково (ВЛ-10 №3)</t>
  </si>
  <si>
    <t>КТП-401 ПС Алейниково (ВЛ-10 №4)</t>
  </si>
  <si>
    <t>КТП-402 ПС Алейниково (ВЛ-10 №4)</t>
  </si>
  <si>
    <t>КТП-403 ПС Алейниково (ВЛ-10 №4)</t>
  </si>
  <si>
    <t>КТП-404 ПС Алейниково (ВЛ-10 №4)</t>
  </si>
  <si>
    <t>КТП-405 ПС Алейниково (ВЛ-10 №4)</t>
  </si>
  <si>
    <t>КТП-113 ПС Кущино (ВЛ-10 №1)</t>
  </si>
  <si>
    <t>КТП-114 ПС Кущино (ВЛ-10 №1)</t>
  </si>
  <si>
    <t>КТП-202 ПС Кущино (ВЛ-10 №2)</t>
  </si>
  <si>
    <t>КТП-203 ПС Кущино (ВЛ-10 №2)</t>
  </si>
  <si>
    <t>КТП-301 ПС Кущино (ВЛ-10 №3)</t>
  </si>
  <si>
    <t>КТП-302 ПС Кущино (ВЛ-10 №3)</t>
  </si>
  <si>
    <t>КТП-305 ПС Кущино (ВЛ-10 №3)</t>
  </si>
  <si>
    <t>КТП-308 ПС Кущино (ВЛ-10 №3)</t>
  </si>
  <si>
    <t>КТП-401 ПС Кущино (ВЛ-10 №4)</t>
  </si>
  <si>
    <t>КТП-402 ПС Кущино (ВЛ-10 №4)</t>
  </si>
  <si>
    <t>КТП-403 ПС Кущино (ВЛ-10 №4)</t>
  </si>
  <si>
    <t>КТП-503 ПС Варваровка (ВЛ-10 №5)</t>
  </si>
  <si>
    <t>КТП-101 ЦРП-1 (ВЛ-10 №1)</t>
  </si>
  <si>
    <t>КТП-103 ЦРП-1(ВЛ-10 №1)</t>
  </si>
  <si>
    <t>КТП-105 РП-2 (ВЛ-10 №5)</t>
  </si>
  <si>
    <t>КТП-106 РП-2 (ВЛ-10 №5)</t>
  </si>
  <si>
    <t>КТП-107 РП-2 (ВЛ-10 №2)</t>
  </si>
  <si>
    <t>КТП-108 ЦРП-1 (ВЛ-10 №1)</t>
  </si>
  <si>
    <t>КТП-109 ЦРП-1(ВЛ-10 №1)</t>
  </si>
  <si>
    <t>КТП-111 РП-2 (КЛ-10 №10)</t>
  </si>
  <si>
    <t>КТП-112 ЦРП-1 (ВЛ-10 №1)</t>
  </si>
  <si>
    <t>КТП-125 ЦРП-1 (ВЛ-10 №1)</t>
  </si>
  <si>
    <t>КТП-126 ЦРП-1 (ВЛ-10 №1)</t>
  </si>
  <si>
    <t>КТП-127 ЦРП-1(ВЛ-10 №1)</t>
  </si>
  <si>
    <t>КТП-128 ЦРП-1(ВЛ-10 №1)</t>
  </si>
  <si>
    <t>КТП-184 РП-2 (ВЛ-10 №1)</t>
  </si>
  <si>
    <t>КТП-203 ЦРП-1 (ВЛ-10 №2)</t>
  </si>
  <si>
    <t>КТП-204 РП-2 (ВЛ-10 №2)</t>
  </si>
  <si>
    <t>КТП-212 ЦРП-1 (ВЛ-10 №2)</t>
  </si>
  <si>
    <t>КТП-215 ЦРП-1 (ВЛ-10 №2)</t>
  </si>
  <si>
    <t>КТП-219 ВЛ-10 №2 ЦРП-1</t>
  </si>
  <si>
    <t>КТП-221 ЦРП-1 (ВЛ-10 №2)</t>
  </si>
  <si>
    <t>КТП-224 РП-2 (ВЛ-10 №1)</t>
  </si>
  <si>
    <t>КТП-228 ЦРП-1 (ВЛ-10 №2)</t>
  </si>
  <si>
    <t>КТП-234 РП-2 (ВЛ-10 №1)</t>
  </si>
  <si>
    <t>КТП-235 РП-2 (ВЛ-10 №2)</t>
  </si>
  <si>
    <t>КТП-241 РП-2 (ВЛ-10 №2)</t>
  </si>
  <si>
    <t>КТП-242 ЦРП-1(ВЛ-10 №2)</t>
  </si>
  <si>
    <t>КТП-307 ЦРП-1 (ВЛ-10 №3)</t>
  </si>
  <si>
    <t>КТП-311 ЦРП-1(ВЛ-10 №3)</t>
  </si>
  <si>
    <t>КТП-312 ПС Алексеевка (ВЛ-10 №29)</t>
  </si>
  <si>
    <t>КТП-313 ЦРП-1 (ВЛ-10 №3)</t>
  </si>
  <si>
    <t>КТП-317 ЦРП-1(ВЛ-10 №2)</t>
  </si>
  <si>
    <t>КТП-319 ПС Алексеевка (ВЛ-10 №29)</t>
  </si>
  <si>
    <t>КТП-323 ПС Алексеевка (ВЛ-10 №29)</t>
  </si>
  <si>
    <t>КТП-324 ПС Алексеевка (ВЛ-10 №29)</t>
  </si>
  <si>
    <t>КТП-325 ЦРП-1(ВЛ-10 №3)</t>
  </si>
  <si>
    <t>КТП-420 ПС Алексеевка (ВЛ-10 №29)</t>
  </si>
  <si>
    <t>КТП-414 ПС Алексеевка (ВЛ-10 №29)</t>
  </si>
  <si>
    <t>КТП-423 ПС Алексеевка (ВЛ-10 №29)</t>
  </si>
  <si>
    <t>КТП-428 ПС Алексеевка (ВЛ-10 №4)</t>
  </si>
  <si>
    <t>КТП-432 ПС Алексеевка (ВЛ-10кВ №4)</t>
  </si>
  <si>
    <t>КТП-438 ПС Алексеевка (ВЛ-10 №29)</t>
  </si>
  <si>
    <t>КТП-439 ПС Алексеевка (ВЛ-10 №29)</t>
  </si>
  <si>
    <t>КТП-440 ПС Алексеевка (ВЛ-10 №29)</t>
  </si>
  <si>
    <t>КТП-444 ПС Алексеевка (ВЛ-10 №29)</t>
  </si>
  <si>
    <t>КТП-708 ПС М-Удеровка (ВЛ-10 №7)</t>
  </si>
  <si>
    <t>КТП-448 ПС Алексеевка (ВЛ-10 №29)</t>
  </si>
  <si>
    <t>КТП-449 ПС Алексеевка (ВЛ-10 №4)</t>
  </si>
  <si>
    <t>КТП-512 ПС М-Удеровка (ВЛ-10 №5)</t>
  </si>
  <si>
    <t>КТП-2015 ПС Алексеевка (ВЛ-10 №20)</t>
  </si>
  <si>
    <t>КТП-2016 ПС Алексеевка (ВЛ-10 №20)</t>
  </si>
  <si>
    <t>КТП №2017 ВЛ-10кВ №4 пс Иловка</t>
  </si>
  <si>
    <t>КТП-2203 ПС Алексеевка (ВЛ-10 №22)</t>
  </si>
  <si>
    <t>КТП-2604 ПС Алексеевка (ВЛ-10 №26)</t>
  </si>
  <si>
    <t>КТП-4101 ПС Кущино (ВЛ-10 №4)</t>
  </si>
  <si>
    <t>КТП-4103 ПС Кущино (ВЛ-10 №4)</t>
  </si>
  <si>
    <t>КТП-185 РП-2 (ВЛ-10 №1)</t>
  </si>
  <si>
    <t>КТП-4104 ПС Кущино (ВЛ-10 №4)</t>
  </si>
  <si>
    <t>КТП-302 ЦРП-1 (ВЛ-10 №3)</t>
  </si>
  <si>
    <t>КТП-427 ПС Алексеевка (ВЛ-10 №4)</t>
  </si>
  <si>
    <t>КТП-1307 ПС Алексеевка (ВЛ-10 №13)</t>
  </si>
  <si>
    <t>ЗТП-308 ЦРП-1</t>
  </si>
  <si>
    <t>КТП №818 ВЛ-10кВ №8 ПС Алексеевка</t>
  </si>
  <si>
    <t>КТП-202 ПС Камышеватое (ВЛ-10 №2)</t>
  </si>
  <si>
    <t>КТП-417 ПС Неминущее (ВЛ-10 №4)</t>
  </si>
  <si>
    <t>КТП-215 ПС Камышеватое (ВЛ-10 №2)</t>
  </si>
  <si>
    <t>КТП-216 ПС Камышеватое (ВЛ-10 №2)</t>
  </si>
  <si>
    <t>КТП-414 ПС Неминущее (ВЛ-10 №4)</t>
  </si>
  <si>
    <t>КТП-415 ПС Неминущее (ВЛ-10 №4)</t>
  </si>
  <si>
    <t>КТП-602 ПС Неминущее (ВЛ-10 №6)</t>
  </si>
  <si>
    <t>КТП-601 ПС Варваровка (ВЛ-10 №6)</t>
  </si>
  <si>
    <t>КТП-607 ПС Варваровка (ВЛ-10 №6)</t>
  </si>
  <si>
    <t>КТП 608 ПС Варваровка (ВЛ-10 №6)</t>
  </si>
  <si>
    <t>ЗТП-812 ПС Варваровка (ВЛ-10 №8)</t>
  </si>
  <si>
    <t>КТП-117 ПС Неминущее (ВЛ-10 №1)</t>
  </si>
  <si>
    <t>КТП-405 ПС Иловка (ВЛ-10кВ №4)</t>
  </si>
  <si>
    <t>КТП-407 ПС М-Удеровка (ВЛ-10 №4)</t>
  </si>
  <si>
    <t>КТП-326 ЦРП-1(ВЛ-10 №3)</t>
  </si>
  <si>
    <t>КТП-331 ЦРП-1 (ВЛ-10 №3)</t>
  </si>
  <si>
    <t>КТП-233 РП-2 (ВЛ-10 №1)</t>
  </si>
  <si>
    <t>КТП-403 ПС Алексеевка (ВЛ-10 №4)</t>
  </si>
  <si>
    <t>КТП-416 ПС Алексеевка (ВЛ-10 №4)</t>
  </si>
  <si>
    <t>КТП-421 ПС Алексеевка (ВЛ-10 №4)</t>
  </si>
  <si>
    <t>КТП-422 ПС Алексеевка (ВЛ-10 №4)</t>
  </si>
  <si>
    <t>КТП-434 ПС Алексеевка (ВЛ-10 №4)</t>
  </si>
  <si>
    <t>КТП-436 ПС Алексеевка (ВЛ-10 №4)</t>
  </si>
  <si>
    <t>КТП-447 ПС Алексеевка (ВЛ-10 №4)</t>
  </si>
  <si>
    <t>КТП-450 ПС Алексеевка (ВЛ-10 №29)</t>
  </si>
  <si>
    <t>КТП-1904 ПС Алексеевка (ВЛ-10 №19)</t>
  </si>
  <si>
    <t>КТП-2929 ПС Алексеевка</t>
  </si>
  <si>
    <t>КТП-401 ПС Алексеевка (ВЛ-10 №29)</t>
  </si>
  <si>
    <t>КТП-255 ПС Алексеевка (ВЛ-10 №22)</t>
  </si>
  <si>
    <t>КТП-506 ПС Алексеевка (ВЛ-10 №5)</t>
  </si>
  <si>
    <t>КТП-508 ПС Алексеевка (ВЛ-10 №5)</t>
  </si>
  <si>
    <t>КТП-417 ПС Алексеевка (ВЛ-10 №29)</t>
  </si>
  <si>
    <t>КТП-817 ПС Алексеевка (ВЛ-10 №8)</t>
  </si>
  <si>
    <t>КТП-213 ПС Неминущее (ВЛ-10 №2)</t>
  </si>
  <si>
    <t>КТП-1914 ВЛ-10кВ №19 ПС Алексеевка</t>
  </si>
  <si>
    <t>КТП-404 ПС Иловка (ВЛ-10 №4)</t>
  </si>
  <si>
    <t>КТП-408 ПС Иловка (ВЛ-10 №4)</t>
  </si>
  <si>
    <t>КТП-412 ПС Иловка (ВЛ-10 №4)</t>
  </si>
  <si>
    <t>КТП-405 ПС Алексеевка (ВЛ-10 №29)</t>
  </si>
  <si>
    <t>КТП-802 ПС Алексеевка (ВЛ-10 №8)</t>
  </si>
  <si>
    <t>КТП-610 ПС М-Удеровка (ВЛ-10 №6)</t>
  </si>
  <si>
    <t>КТП-9704 ПС Алексеевка</t>
  </si>
  <si>
    <t>КТП-9703 ПС Алексеевка (ВЛ-10 №9)</t>
  </si>
  <si>
    <t>КТП-9702 ПС Алексеевка (ВЛ-10 №9)</t>
  </si>
  <si>
    <t>КТП-121 ЦРП-1 (ВЛ-10кВ №1)</t>
  </si>
  <si>
    <t>КТП-110 ЦРП-1 (ВЛ-10 №1)</t>
  </si>
  <si>
    <t>КТП-415 ПС Алексеевка (ВЛ-10 №29)</t>
  </si>
  <si>
    <t>КТП-809 ПС Алексеевка (ВЛ-10 №8)</t>
  </si>
  <si>
    <t>ЗТП-7 ПС Алексеевка (ВЛ-10 №21, 2)</t>
  </si>
  <si>
    <t>ЗТП-226 ЦРП-1(ВЛ-10 №2)</t>
  </si>
  <si>
    <t>ЗТП-179 РП-2 (КЛ-10 №6)</t>
  </si>
  <si>
    <t>МТП-103 ПС Иловка (ВЛ-10 №1)</t>
  </si>
  <si>
    <t>МТП-404 ПС Камышеватое (ВЛ-10 №4)</t>
  </si>
  <si>
    <t>КТП-103 ВЛ-10кВ №5 ПС Камышеватое</t>
  </si>
  <si>
    <t>ЗТП-306 ПС Кущино</t>
  </si>
  <si>
    <t>КТП-1901 ПС Алексеевка (ВЛ-10 №19)</t>
  </si>
  <si>
    <t>КТП-9701 ПС Алексеевка (ВЛ-10 №9)</t>
  </si>
  <si>
    <t>КТП-9706 ПС Алексеевка (ВЛ-10 №9)</t>
  </si>
  <si>
    <t>КТП-218 ПС Варваровка (ВЛ-10 №2)</t>
  </si>
  <si>
    <t>КТП-805 ПС Алексеевка (ВЛ-10 №8)</t>
  </si>
  <si>
    <t>КТП-321 ЦРП-1(ВЛ-10 №3)</t>
  </si>
  <si>
    <t>КТП-320 ЦРП-1(ВЛ-10 №3)</t>
  </si>
  <si>
    <t>ЗТП-14 ПС Алексеевка (ВЛ-10 №2, 21)</t>
  </si>
  <si>
    <t>КТП-209 ЦРП-1 (ВЛ-10 №2)</t>
  </si>
  <si>
    <t>КТП-411 ПС Варваровка (ВЛ-10кВ №4)</t>
  </si>
  <si>
    <t>КТП-2001 ПС Алексеевка (ВЛ-10 №20)</t>
  </si>
  <si>
    <t>КТП-307 ПС Неминущее (М-Удеровка)</t>
  </si>
  <si>
    <t>КТП-308 ПС Неминущее (ВЛ-10 №3)</t>
  </si>
  <si>
    <t>КТП-709 ПС М-Удеровка (7 М-Удер, 4 Нем)</t>
  </si>
  <si>
    <t>КТП-710 ПС М-Удеровка (7 М-Удер, 4 Нем)</t>
  </si>
  <si>
    <t>КТП-122 ПС Неминущее(Алейниково)</t>
  </si>
  <si>
    <t>КТП-406 ПС Алейниково (ВЛ-10 №4)</t>
  </si>
  <si>
    <t>КТП-1308 ПС Алексеевка (ВЛ-10 №13)</t>
  </si>
  <si>
    <t>КТП-802 ЦРП-1 (КЛ-10 №8)</t>
  </si>
  <si>
    <t>КТП-207 ПС Алексеевка (Неминущее)</t>
  </si>
  <si>
    <t>КТП-208 ПС Алексеевка (Неминущее)</t>
  </si>
  <si>
    <t>КТП-607 ПС М-Удеровка (ВЛ-10 №7)</t>
  </si>
  <si>
    <t>КТП-309 ПС Неминущее (ВЛ-10 №3)</t>
  </si>
  <si>
    <t>КТП-504 ПС Алексеевка (ВЛ-10 №5)</t>
  </si>
  <si>
    <t>КТП-456 ПС Алексеевка (ВЛ-10 №4)</t>
  </si>
  <si>
    <t>КТП-1309 ПС Алексеевка (ВЛ-10 №13)</t>
  </si>
  <si>
    <t>КТП-9707 ПС Алексеевка (ВЛ-10 №9)</t>
  </si>
  <si>
    <t>КТП-4105 ПС Кущино (ВЛ-10 №4)</t>
  </si>
  <si>
    <t>КТП-209 ПС Алексеевка (ВЛ-10 №2)</t>
  </si>
  <si>
    <t>КТП-819 ПС Алексеевка (ВЛ-10 №8)</t>
  </si>
  <si>
    <t>КТП-204 ПС Неминущее</t>
  </si>
  <si>
    <t>КТП-205 ПС Неминущее (2 Нем, 6 М-Удер)</t>
  </si>
  <si>
    <t>КТП-306 ПС Неминущее (3 Нем, 1 М-Удер)</t>
  </si>
  <si>
    <t>КТП-303 ПС Неминущее (3 Нем, 1 М-Удер)</t>
  </si>
  <si>
    <t>КТП-424 ПС Иловка(ВЛ-10 №4)</t>
  </si>
  <si>
    <t>КТП-424 ПС Камышеватое (ВЛ-10 №4)</t>
  </si>
  <si>
    <t>КТП-1916 ПС Алексеевка (ВЛ-10 №19)</t>
  </si>
  <si>
    <t>КТП-711 ПС М-Удеровка (ВЛ-10 №7)</t>
  </si>
  <si>
    <t>КТП-426 ПС Иловка (ВЛ-10 №4, 29)</t>
  </si>
  <si>
    <t>КТП-427 ПС Иловка (ВЛ-10 №4, 29)</t>
  </si>
  <si>
    <t>КТП-708 ПС Варваровка (ВЛ-10 №7)</t>
  </si>
  <si>
    <t>КТП-803 ПС Алексеевка (ВЛ-10 №8)</t>
  </si>
  <si>
    <t>КТП-310 ПС Неминущее (ВЛ-10 №3)</t>
  </si>
  <si>
    <t>КТП-206 РП-2 (ВЛ-10 №2, 2)</t>
  </si>
  <si>
    <t>КТП-401 ПС Камышеватое (ВЛ-10 №4)</t>
  </si>
  <si>
    <t>КТП-800 ЦРП-1 (КЛ-10№8)</t>
  </si>
  <si>
    <t>КТП-2903 ПС Алексеевка (ВЛ-10 №29)</t>
  </si>
  <si>
    <t>КТП-2901 ПС Алексеевка (ВЛ-10 №29)</t>
  </si>
  <si>
    <t>КТП-107 ПС Алексеевка (ВЛ-10 №1)</t>
  </si>
  <si>
    <t>КТП-707 ПС М-Удеровка (ВЛ-10 №7, 4Нем)</t>
  </si>
  <si>
    <t>КТП-715 ПС Варваровка (ВЛ-10 №7)</t>
  </si>
  <si>
    <t>СТП-602 ПС Варваровка (ВЛ-10 №6)</t>
  </si>
  <si>
    <t>КТП-418 ВЛ-10кВ №4 ПС Камышеватое</t>
  </si>
  <si>
    <t>КТП-407 ПС Алейниково (ВЛ-10 №4)</t>
  </si>
  <si>
    <t>СТП-402 ПС Камышеватое (ВЛ-10 №4)</t>
  </si>
  <si>
    <t>СТП-403 ПС Камышеватое (ВЛ-10 №4)</t>
  </si>
  <si>
    <t>СТП-406 ПС Камышеватое (ВЛ-10 №4)</t>
  </si>
  <si>
    <t>КТП-420 ВЛ-10кВ №4 ПС Камышеватое</t>
  </si>
  <si>
    <t>СТП-603 ПС Варваровка (ВЛ-10 №6)</t>
  </si>
  <si>
    <t>КТП-423 ВЛ-10кВ №4 ПС Камышеватое</t>
  </si>
  <si>
    <t>СТП-407 ВЛ-10кВ№4 пс Камышеватое</t>
  </si>
  <si>
    <t>КТП-2013 ПС Алексеевка (ВЛ-10 №20)</t>
  </si>
  <si>
    <t>КТП-2201 ПС Алексеевка (ВЛ-10 №22)</t>
  </si>
  <si>
    <t>КТП-2902 ПС Алексеевка (ВЛ-10 №29)</t>
  </si>
  <si>
    <t>КТП-701 ПС Иловка (ВЛ-10 №7)</t>
  </si>
  <si>
    <t>КТП-602 ПС Иловка (ВЛ-10 №6)</t>
  </si>
  <si>
    <t>КТП-312 ПС Иловка (ВЛ-10 №3)</t>
  </si>
  <si>
    <t>КТП-501 ПС Варваровка (ВЛ-10 №5)</t>
  </si>
  <si>
    <t>КТП-708 ЦРП-1 (ВЛ-10 №7)</t>
  </si>
  <si>
    <t>КТП-210 ПС Алейниково (Варваровка)</t>
  </si>
  <si>
    <t>КТП-420 ПС Неминущее (Алейниково)</t>
  </si>
  <si>
    <t>КТП-428 ПС Иловка(ВЛ-10 №4)</t>
  </si>
  <si>
    <t>КТП-429 ПС Иловка (ВЛ-10 №4)</t>
  </si>
  <si>
    <t>КТП-211 ПС Алейниково (№2 Алей, 5 Варва)</t>
  </si>
  <si>
    <t>КТП-611 ПС М.Удеровка-Неминуще</t>
  </si>
  <si>
    <t>КТП-612 ПС М-Удеровка (Неминуще)</t>
  </si>
  <si>
    <t>КТП-2021 ПС Алексеевка(ВЛ-10 №20)</t>
  </si>
  <si>
    <t>КТП-2022 ПС Алексеевка(ВЛ-10 №20)</t>
  </si>
  <si>
    <t>КТП-2023 ПС Алексеевка(ВЛ-10 №20)</t>
  </si>
  <si>
    <t>КТП-304 ЦРП-1(ВЛ-10 №3)</t>
  </si>
  <si>
    <t>СТП-201 ПС Алексеевка (ВЛ-10 №2)</t>
  </si>
  <si>
    <t>СТП-502 ВЛ-10кВ №5 пс Алексеевка</t>
  </si>
  <si>
    <t>СТП-503 ВЛ-10кВ №7 ЦРП-1</t>
  </si>
  <si>
    <t>КТП-462 ПС Алексеевка</t>
  </si>
  <si>
    <t>КТП-501 ПС Алейниково (ВЛ-10кВ №5)</t>
  </si>
  <si>
    <t>КТП-502 ПС Алейниково (ВЛ-10 №5, 22)</t>
  </si>
  <si>
    <t>КТП-403 ПС Варваровка (ВЛ-10 №4)</t>
  </si>
  <si>
    <t>СТП-401 ПС Варваровка</t>
  </si>
  <si>
    <t>КТП-407 ПС Варваровка(ВЛ-10 №4)</t>
  </si>
  <si>
    <t>СТП-405 ПС Варваровка</t>
  </si>
  <si>
    <t>КТП-404 ПС Варваровка (ВЛ-10 №4)</t>
  </si>
  <si>
    <t>КТП-406 ПС Варваровка (ВЛ-10 №4)</t>
  </si>
  <si>
    <t>СТП-406 ПС Кущино</t>
  </si>
  <si>
    <t>СТП-101 ПС М-Удеровка (ВЛ-10 №1)</t>
  </si>
  <si>
    <t>КТП-102 ПС М-Удеровка (ВЛ-10 №1)</t>
  </si>
  <si>
    <t>КТП-104 ПС М-Удеровка (ВЛ-10 №1)</t>
  </si>
  <si>
    <t>СТП-705 ПС М-Удеровка (ВЛ-10 №7)</t>
  </si>
  <si>
    <t>СТП-444 ПС Камышеватое (ВЛ-10 №4)</t>
  </si>
  <si>
    <t>КТП-2209 ПС Алексеевка (ВЛ-10 №22)</t>
  </si>
  <si>
    <t>КТП-2000 ПС Алексеевка (ВЛ-10 №20)</t>
  </si>
  <si>
    <t>КТП-114 РП-2 (ВЛ-10 №1)</t>
  </si>
  <si>
    <t>СТП-107 ПС Иловка (ВЛ-10 №1)</t>
  </si>
  <si>
    <t>КТП-102 ПС Иловка (ВЛ-10 №1)</t>
  </si>
  <si>
    <t>КТП-104 ПС Иловка (ВЛ-10 №1)</t>
  </si>
  <si>
    <t>СТП-501 ПС Иловка (ВЛ-10 №5)</t>
  </si>
  <si>
    <t>КТП-810 ПС Алексеевка (ВЛ-10 №8)</t>
  </si>
  <si>
    <t>КТП-108 ПС Алексеевка (ВЛ-10 №1)</t>
  </si>
  <si>
    <t>КТП-430 ПС Иловка (ВЛ-10 №4)</t>
  </si>
  <si>
    <t>КТП-510 ПС Камышеватое  (ВЛ-10 №5)</t>
  </si>
  <si>
    <t>КТП-999 ПС Алексеевка (ВЛ-10 №4,9)</t>
  </si>
  <si>
    <t>КТП-2024 ПС Алексеевка (ВЛ-10 №20,4)</t>
  </si>
  <si>
    <t>СТП-717 ПС Варваровка (ВЛ-10 №7)</t>
  </si>
  <si>
    <t>КТП-236 РП-2 (ВЛ-10 №2)</t>
  </si>
  <si>
    <t>СТП-712 ПС М-Удеровка (ВЛ-10 №7)</t>
  </si>
  <si>
    <t>СТП-109 пс Неминущее</t>
  </si>
  <si>
    <t>КТП-2025 ПС Алексеевка (ВЛ-10кВ №20)</t>
  </si>
  <si>
    <t>КТП-400  ПС Иловка  (ВЛ-10 №4)</t>
  </si>
  <si>
    <t>СТП-480 ПС Алексеевка</t>
  </si>
  <si>
    <t>КТП-510 ПС М-Удеровка (ВЛ-10 №5)</t>
  </si>
  <si>
    <t>КТП-500 РП-2 (ВЛ-10 №5)</t>
  </si>
  <si>
    <t>СТП-471 ПС Иловка</t>
  </si>
  <si>
    <t>СТП-481 ПС Алексеевка</t>
  </si>
  <si>
    <t>КТП-474 ПС Иловка</t>
  </si>
  <si>
    <t>КТП-482 ПС Алексеевка</t>
  </si>
  <si>
    <t>КТП-115 РП-2 (ВЛ-10 №1)</t>
  </si>
  <si>
    <t>СТП-503 ПС Алейниково</t>
  </si>
  <si>
    <t>КТП-222 РП-2</t>
  </si>
  <si>
    <t>СТП 2601 ПС Алексеевка</t>
  </si>
  <si>
    <t>КТП-483 ПС Алексеевка (ВЛ-10 №4)</t>
  </si>
  <si>
    <t>СТП 104 ПС Камышеватое</t>
  </si>
  <si>
    <t>КТП 400 ПС Варваровка</t>
  </si>
  <si>
    <t>КТП-104 ПС Алексеевка (ВЛ-10 №1)</t>
  </si>
  <si>
    <t>ЗТП-101 ПС Алексеевка (ВЛ-10 №1)</t>
  </si>
  <si>
    <t>КТП-103 ПС Алексеевка (ВЛ-10 №1)</t>
  </si>
  <si>
    <t>КТП-416 ПС Алексеевка (ВЛ-10 №29)</t>
  </si>
  <si>
    <t>КТП-2922  пс Алексеевка</t>
  </si>
  <si>
    <t>КТП-205 ПС Алексеевка (ВЛ-10 №22)</t>
  </si>
  <si>
    <t>КТП-109 ПС Кущино (ВЛ-10кВ N1)</t>
  </si>
  <si>
    <t>РП 6кВ Заря</t>
  </si>
  <si>
    <t>РП 6кВ ЖБК</t>
  </si>
  <si>
    <t>РП 10кВ Майская</t>
  </si>
  <si>
    <t>РП 10кВ Промпарк</t>
  </si>
  <si>
    <t>РП 10кВ Ближняя Игуменка</t>
  </si>
  <si>
    <t>РП 10кВ Тихая</t>
  </si>
  <si>
    <t>РП 10кВ Стрелец</t>
  </si>
  <si>
    <t>ЗТП 109 РП Разумное</t>
  </si>
  <si>
    <t>ЗТП 110 РП Разумное</t>
  </si>
  <si>
    <t>ЗТП 404 РП Ольшанец</t>
  </si>
  <si>
    <t>ЗТП 717 ПС Восточная</t>
  </si>
  <si>
    <t>КТП 102 РП Разумное</t>
  </si>
  <si>
    <t>КТП 1001 РП Ольшанец</t>
  </si>
  <si>
    <t>ЗТП 324 ПС Восточная</t>
  </si>
  <si>
    <t>КТП 313 ПС Восточная</t>
  </si>
  <si>
    <t>КТП 322 ПС Восточная</t>
  </si>
  <si>
    <t>КТП 401 РП Ольшанец</t>
  </si>
  <si>
    <t>КТП 402 РП Ольшанец</t>
  </si>
  <si>
    <t>КТП 403 РП Ольшанец</t>
  </si>
  <si>
    <t>КТП 604 ПС Восточная</t>
  </si>
  <si>
    <t>КТП 629 ПС Восточная</t>
  </si>
  <si>
    <t>КТП 1003 РП Ольшанец</t>
  </si>
  <si>
    <t>КТП 1004 РП Ольшанец</t>
  </si>
  <si>
    <t>КТП 1005 РП Ольшанец</t>
  </si>
  <si>
    <t>КТП 1006 РП Ольшанец</t>
  </si>
  <si>
    <t>КТП 1007 РП Ольшанец</t>
  </si>
  <si>
    <t>КТП 106 РП Разумное</t>
  </si>
  <si>
    <t>КТП 205 ПС Восточная</t>
  </si>
  <si>
    <t>КТП 605 ПС Восточная</t>
  </si>
  <si>
    <t>КТП 711 ПС Восточная</t>
  </si>
  <si>
    <t>КТП 712 ПС Восточная</t>
  </si>
  <si>
    <t>КТП 715 ПС Восточная</t>
  </si>
  <si>
    <t>КТП 716 ПС Восточная</t>
  </si>
  <si>
    <t>КТП 718 ПС Восточная</t>
  </si>
  <si>
    <t>КТП 601 ПС Восточная</t>
  </si>
  <si>
    <t>КТП 607 ПС Восточная</t>
  </si>
  <si>
    <t>КТП 610 ПС Восточная</t>
  </si>
  <si>
    <t>КТП 613 ПС Восточная</t>
  </si>
  <si>
    <t>КТП 615 ПС Восточная</t>
  </si>
  <si>
    <t>КТП 618 ПС Восточная</t>
  </si>
  <si>
    <t>КТП 619 ПС Восточная</t>
  </si>
  <si>
    <t>КТП 620 ПС Восточная</t>
  </si>
  <si>
    <t>КТП 621 ПС Восточная</t>
  </si>
  <si>
    <t>КТП 622 ПС Восточная</t>
  </si>
  <si>
    <t>КТП 623 ПС Восточная</t>
  </si>
  <si>
    <t>КТП 103 РП Разумное</t>
  </si>
  <si>
    <t>ЗТП 713 ПС Восточная</t>
  </si>
  <si>
    <t>КТП 614 ПС Восточная</t>
  </si>
  <si>
    <t>КТП 3 ПС Крейда</t>
  </si>
  <si>
    <t>КТП 410 РП Разумное</t>
  </si>
  <si>
    <t>КТП 409 РП Разумное</t>
  </si>
  <si>
    <t>КТП 408 РП Разумное</t>
  </si>
  <si>
    <t>КТП 404 РП Разумное</t>
  </si>
  <si>
    <t>КТП 302 РП Разумное</t>
  </si>
  <si>
    <t>КТП 226 ПС Восточная</t>
  </si>
  <si>
    <t>КТП 327 ПС Восточная</t>
  </si>
  <si>
    <t>КТП 410 РП Ольшанец</t>
  </si>
  <si>
    <t>КТП 301 РП Разумное</t>
  </si>
  <si>
    <t>КТП 229 ПС Восточная</t>
  </si>
  <si>
    <t>КТП 108 ПС Витаминный Комбинат</t>
  </si>
  <si>
    <t>КТП 109 ПС Витаминный Комбинат</t>
  </si>
  <si>
    <t>ЗТП 1 ПС Крейда</t>
  </si>
  <si>
    <t>КТП 110 ПС Витаминный Комбинат</t>
  </si>
  <si>
    <t>КТП 111 ПС Витаминный Комбинат</t>
  </si>
  <si>
    <t>КТП 214 ПС Восточная</t>
  </si>
  <si>
    <t>КТП 320 ПС Восточная</t>
  </si>
  <si>
    <t>КТП 719 ПС Восточная</t>
  </si>
  <si>
    <t>КТП 403 РП Разумное</t>
  </si>
  <si>
    <t>КТП 207 ПС Витаминный Комбинат</t>
  </si>
  <si>
    <t>КТП 112 ПС Витаминный Комбинат</t>
  </si>
  <si>
    <t>КТП 113 ПС Витаминный Комбинат</t>
  </si>
  <si>
    <t>КТП 114 ПС Витаминный Комбинат</t>
  </si>
  <si>
    <t>КТП 115 ПС Витаминный Комбинат</t>
  </si>
  <si>
    <t>КТП 116 ПС Витаминный Комбинат</t>
  </si>
  <si>
    <t>КТП 117 ПС Витаминный Комбинат</t>
  </si>
  <si>
    <t>КТП 118 ПС Витаминный Комбинат</t>
  </si>
  <si>
    <t>КТП 310 РП Разумное</t>
  </si>
  <si>
    <t>КТП 311 РП Разумное</t>
  </si>
  <si>
    <t>КТП 727 ПС Восточная</t>
  </si>
  <si>
    <t>КТП 405 РП Разумное</t>
  </si>
  <si>
    <t>КТП 630 ПС Восточная</t>
  </si>
  <si>
    <t>КТП 112 РП Разумное</t>
  </si>
  <si>
    <t>КТП 1012 РП Ольшанец</t>
  </si>
  <si>
    <t>КТП 320 РП Разумное</t>
  </si>
  <si>
    <t>КТП 319 РП Разумное</t>
  </si>
  <si>
    <t>КТП 318 РП Разумное</t>
  </si>
  <si>
    <t>КТП 317 РП Разумное</t>
  </si>
  <si>
    <t>КТП 303 РП Разумное</t>
  </si>
  <si>
    <t>КТП 307 РП Разумное</t>
  </si>
  <si>
    <t>КТП 308 РП Разумное</t>
  </si>
  <si>
    <t>КТП 319 ПС Восточная</t>
  </si>
  <si>
    <t>КТП 1011 РП Ольшанец</t>
  </si>
  <si>
    <t>КТП 513 РП Ольшанец</t>
  </si>
  <si>
    <t>КТП 309 РП Разумное</t>
  </si>
  <si>
    <t>КТП 323 ПС Восточная</t>
  </si>
  <si>
    <t>КТП 631 ПС Восточная</t>
  </si>
  <si>
    <t>КТП 625 ПС Восточная</t>
  </si>
  <si>
    <t>КТП 2 ПС Крейда</t>
  </si>
  <si>
    <t>КТП 225 ПС Восточная</t>
  </si>
  <si>
    <t>КТП 407 РП Разумное</t>
  </si>
  <si>
    <t>КТП 1201 ПС Восточная</t>
  </si>
  <si>
    <t>КТП 105 РП Разумное</t>
  </si>
  <si>
    <t>КТП 1013 РП Ольшанец</t>
  </si>
  <si>
    <t>КТП 726 ПС Восточная</t>
  </si>
  <si>
    <t>КТП 316 РП Разумное</t>
  </si>
  <si>
    <t>КТП 315 РП Разумное</t>
  </si>
  <si>
    <t>КТП 314 РП Разумное</t>
  </si>
  <si>
    <t>КТП 313 РП Разумное</t>
  </si>
  <si>
    <t>КТП 305 РП Разумное</t>
  </si>
  <si>
    <t>КТП 306 РП Разумное</t>
  </si>
  <si>
    <t>КТП 1014 РП Ольшанец</t>
  </si>
  <si>
    <t>КТП 1015 РП Ольшанец</t>
  </si>
  <si>
    <t>ЗТП 111 РП Разумное</t>
  </si>
  <si>
    <t>КТП 305 ПС Восточная</t>
  </si>
  <si>
    <t>КТП 632 ПС Восточная</t>
  </si>
  <si>
    <t>КТП 201 ПС Витаминный Комбинат</t>
  </si>
  <si>
    <t>КТП 102 РП Ольшанец</t>
  </si>
  <si>
    <t>КТП 1017 РП Ольшанец</t>
  </si>
  <si>
    <t>КТП 702 ПС Восточная</t>
  </si>
  <si>
    <t>КТП 219 ПС Восточная</t>
  </si>
  <si>
    <t>КТП 633 ПС Восточная</t>
  </si>
  <si>
    <t>КТП 509 РП Ольшанец</t>
  </si>
  <si>
    <t>КТП 510 РП Ольшанец</t>
  </si>
  <si>
    <t>КТП 634 ПС Восточная</t>
  </si>
  <si>
    <t>КТП 312 РП Разумное</t>
  </si>
  <si>
    <t>КТП 635 ПС Восточная</t>
  </si>
  <si>
    <t>КТП 203 РП Разумное</t>
  </si>
  <si>
    <t>КТП 203 ПС Витаминный Комбинат</t>
  </si>
  <si>
    <t>КТП 304 РП Разумное</t>
  </si>
  <si>
    <t>КТП 205 ПС Витаминный Комбинат</t>
  </si>
  <si>
    <t>КТП 204 ПС Витаминный Комбинат</t>
  </si>
  <si>
    <t>КТП 1409 ПС Восточная</t>
  </si>
  <si>
    <t>КТП 101 РП Ольшанец</t>
  </si>
  <si>
    <t>КТП 113 РП Разумное</t>
  </si>
  <si>
    <t>КТП 231 ПС Восточная</t>
  </si>
  <si>
    <t>КТП 415 РП Ольшанец</t>
  </si>
  <si>
    <t>КТП 901 РП Ольшанец</t>
  </si>
  <si>
    <t>КТП 902 РП Ольшанец</t>
  </si>
  <si>
    <t>КТП 903 РП Ольшанец</t>
  </si>
  <si>
    <t>КТП 701 ПС Восточная</t>
  </si>
  <si>
    <t>КТП 704 ПС Восточная</t>
  </si>
  <si>
    <t>КТП 703 ПС Восточная</t>
  </si>
  <si>
    <t>КТП 409 РП Ольшанец</t>
  </si>
  <si>
    <t>КТП 406 РП Разумное</t>
  </si>
  <si>
    <t>СТП 202 ПС Восточная</t>
  </si>
  <si>
    <t>КТП 411 РП Разумное</t>
  </si>
  <si>
    <t>КТП 637 ПС Восточная</t>
  </si>
  <si>
    <t>КТП 413 РП Ольшанец</t>
  </si>
  <si>
    <t>КТП 201 ПС Восточная</t>
  </si>
  <si>
    <t>КТП 402 РП Разумное</t>
  </si>
  <si>
    <t>КТП 1024 РП Ольшанец</t>
  </si>
  <si>
    <t>КТП 2201 ПС Витаминный Комбинат</t>
  </si>
  <si>
    <t>КТП 3601 ПС Витаминный Комбинат</t>
  </si>
  <si>
    <t>КТП 416 РП Ольшанец</t>
  </si>
  <si>
    <t>КТП 640 ПС Восточная</t>
  </si>
  <si>
    <t>КТП 201 РП Заря</t>
  </si>
  <si>
    <t>КТП 401 РП Заря</t>
  </si>
  <si>
    <t>КТП 904 РП Ольшанец</t>
  </si>
  <si>
    <t>КТП 905 РП Ольшанец</t>
  </si>
  <si>
    <t>КТП 301 РП Ольшанец</t>
  </si>
  <si>
    <t>СТП 1018 РП Ольшанец</t>
  </si>
  <si>
    <t>КТП 636 ПС Восточная</t>
  </si>
  <si>
    <t>КТП 321 РП Разумное</t>
  </si>
  <si>
    <t>КТП 514 РП Ольшанец</t>
  </si>
  <si>
    <t>КТП 3602 ПС Витаминный Комбинат</t>
  </si>
  <si>
    <t>КТП 206 ПС Витаминный Комбинат</t>
  </si>
  <si>
    <t>КТП 515 РП Ольшанец</t>
  </si>
  <si>
    <t>КТП 724 ПС Восточная</t>
  </si>
  <si>
    <t>КТП 720 ПС Восточная</t>
  </si>
  <si>
    <t>КТП 2202 ПС Витаминный Комбинат</t>
  </si>
  <si>
    <t>СТП 116 РП Разумное</t>
  </si>
  <si>
    <t>КТП 1701 ПС Витаминный Комбинат</t>
  </si>
  <si>
    <t>КТП 721 ПС Восточная</t>
  </si>
  <si>
    <t>КТП 117 РП Разумное</t>
  </si>
  <si>
    <t>КТП 723 ПС Восточная</t>
  </si>
  <si>
    <t>КТП 412 РП Разумное</t>
  </si>
  <si>
    <t>КТП 706 ПС Восточная</t>
  </si>
  <si>
    <t>КТП 202 ПС Витаминный Комбинат</t>
  </si>
  <si>
    <t>КТП 1410 ВЛ 6кВ №14 ПС Восточная</t>
  </si>
  <si>
    <t>КТП 1901 ПС Витаминный Комбинат</t>
  </si>
  <si>
    <t>КТП 1010 РП Ольшанец</t>
  </si>
  <si>
    <t>КТП 722 ПС Восточная</t>
  </si>
  <si>
    <t>КТП 707 ПС Восточная</t>
  </si>
  <si>
    <t>СТП 322 РП Разумное</t>
  </si>
  <si>
    <t>КТП 233 ПС Восточная</t>
  </si>
  <si>
    <t>СТП 414 РП Разумное</t>
  </si>
  <si>
    <t>КТП 413 РП Разумное</t>
  </si>
  <si>
    <t>КТП 107 РП Разумное</t>
  </si>
  <si>
    <t>КТП 1019 РП Ольшанец</t>
  </si>
  <si>
    <t>КТП 201 РП Ольшанец</t>
  </si>
  <si>
    <t>КТП 417 РП Ольшанец</t>
  </si>
  <si>
    <t>КТП 220 ПС Восточная</t>
  </si>
  <si>
    <t>КТП 1101 РП Заря</t>
  </si>
  <si>
    <t>КТП 709 ПС Восточная</t>
  </si>
  <si>
    <t>КТП 503 РП Ольшанец</t>
  </si>
  <si>
    <t>КТП 145 РП ЖБК-1</t>
  </si>
  <si>
    <t>КТП 149 РП ЖБК-1</t>
  </si>
  <si>
    <t>КТП 148 РП ЖБК-1</t>
  </si>
  <si>
    <t>КТП 150 РП ЖБК-1</t>
  </si>
  <si>
    <t>КТП 151 РП ЖБК-1</t>
  </si>
  <si>
    <t>СТП 1023 РП Ольшанец</t>
  </si>
  <si>
    <t>КТП 211 ПС Восточная</t>
  </si>
  <si>
    <t>КТП 405 РП Ольшанец</t>
  </si>
  <si>
    <t>КТП 1025 РП Ольшанец</t>
  </si>
  <si>
    <t>СТП 508 РП Ольшанец</t>
  </si>
  <si>
    <t>КТП 725 ПС Восточная</t>
  </si>
  <si>
    <t>КТП 215 ПС Восточная</t>
  </si>
  <si>
    <t>КТП 602 ПС Восточная</t>
  </si>
  <si>
    <t>КТП 323 РП Разумное</t>
  </si>
  <si>
    <t>КТП 710 ПС Восточная</t>
  </si>
  <si>
    <t>КТП 714 ПС Восточная</t>
  </si>
  <si>
    <t>КТП 418 РП Ольшанец</t>
  </si>
  <si>
    <t>КТП 511 РП Ольшанец</t>
  </si>
  <si>
    <t>ЗТП 1409 РП Майская</t>
  </si>
  <si>
    <t>ЗТП 1509 РП Майская</t>
  </si>
  <si>
    <t>КТП 1705 ПС Октябрьская</t>
  </si>
  <si>
    <t>КТП 2501 ПС Октябрьская</t>
  </si>
  <si>
    <t>ЗТП 2002 ПС Северная</t>
  </si>
  <si>
    <t>КТП 1824 РП Майская</t>
  </si>
  <si>
    <t>ЗТП 115 РП Альпика</t>
  </si>
  <si>
    <t>ЗТП 801 РП Альпика</t>
  </si>
  <si>
    <t>ЗТП 301 ПС Южная</t>
  </si>
  <si>
    <t>КТП 416 ПС Таврово</t>
  </si>
  <si>
    <t>КТП 702 ПС Октябрьская</t>
  </si>
  <si>
    <t>ЗТП 1407 РП Майская</t>
  </si>
  <si>
    <t>КТП 1104 ПС Северная</t>
  </si>
  <si>
    <t>ЗТП 629 ПС Бессоновка</t>
  </si>
  <si>
    <t>ЗТП 803 ПС Новая Деревня</t>
  </si>
  <si>
    <t>ЗТП 1305 ПС Церковная</t>
  </si>
  <si>
    <t>ЗТП 201 ПС Новая Деревня</t>
  </si>
  <si>
    <t>ЗТП 202 ПС Новая Деревня</t>
  </si>
  <si>
    <t>ЗТП 203 ПС Новая Деревня</t>
  </si>
  <si>
    <t>ЗТП 205 ПС Новая Деревня</t>
  </si>
  <si>
    <t>ЗТП 206 ПС Новая Деревня</t>
  </si>
  <si>
    <t>ЗТП 207 ПС Новая Деревня</t>
  </si>
  <si>
    <t>ЗТП 208 ПС Новая Деревня</t>
  </si>
  <si>
    <t>ЗТП 1213 РП Майская</t>
  </si>
  <si>
    <t>ЗТП 401 ПС Новая Деревня</t>
  </si>
  <si>
    <t>ЗТП 404 ПС Новая Деревня</t>
  </si>
  <si>
    <t>КТП 210 ПС Новая Деревня</t>
  </si>
  <si>
    <t>ЗТП 107 РП Альпика</t>
  </si>
  <si>
    <t>ЗТП 211 ПС Нечаевка</t>
  </si>
  <si>
    <t>КТП 607 ПС Октябрьская</t>
  </si>
  <si>
    <t>ЗТП 606 ПС Беловское</t>
  </si>
  <si>
    <t>ЗТП 2102 ПС Северная</t>
  </si>
  <si>
    <t>ЗТП 303 РП Комсомолец</t>
  </si>
  <si>
    <t>ЗТП 1401 ПС Бессоновка</t>
  </si>
  <si>
    <t>ЗТП 301 ПС Новая Деревня</t>
  </si>
  <si>
    <t>ЗТП 703 ПС Новая Деревня</t>
  </si>
  <si>
    <t>ЗТП 1301 РП Майская</t>
  </si>
  <si>
    <t>ЗТП 208 ПС Таврово</t>
  </si>
  <si>
    <t>ЗТП 1106 ПС Северная</t>
  </si>
  <si>
    <t>ЗТП 505 РП Ближняя Игуменка</t>
  </si>
  <si>
    <t>ЗТП 205 РП Комсомолец</t>
  </si>
  <si>
    <t>КТП 105 ПС Шишино</t>
  </si>
  <si>
    <t>КТП 202 ПС Шишино</t>
  </si>
  <si>
    <t>КТП 204 ПС Шишино</t>
  </si>
  <si>
    <t>КТП 205 ПС Шишино</t>
  </si>
  <si>
    <t>КТП 207 ПС Шишино</t>
  </si>
  <si>
    <t>КТП 301 ПС Шишино</t>
  </si>
  <si>
    <t>КТП 303 ПС Шишино</t>
  </si>
  <si>
    <t>КТП 305 ПС Шишино</t>
  </si>
  <si>
    <t>ЗТП 306 ПС Шишино</t>
  </si>
  <si>
    <t>КТП 307 ПС Шишино</t>
  </si>
  <si>
    <t>КТП 308 ПС Шишино</t>
  </si>
  <si>
    <t>КТП 309 ПС Шишино</t>
  </si>
  <si>
    <t>КТП 310 ПС Шишино</t>
  </si>
  <si>
    <t>КТП 314 ПС Шишино</t>
  </si>
  <si>
    <t>КТП 803 РП Ближняя Игуменка</t>
  </si>
  <si>
    <t>КТП 802 РП Ближняя Игуменка</t>
  </si>
  <si>
    <t>КТП 501 ПС Шишино</t>
  </si>
  <si>
    <t>КТП 503 ПС Шишино</t>
  </si>
  <si>
    <t>КТП 504 ПС Шишино</t>
  </si>
  <si>
    <t>КТП 505 ПС Шишино</t>
  </si>
  <si>
    <t>КТП 506 ПС Шишино</t>
  </si>
  <si>
    <t>КТП 602 ПС Шишино</t>
  </si>
  <si>
    <t>КТП 604 ПС Шишино</t>
  </si>
  <si>
    <t>КТП 607 ПС Шишино</t>
  </si>
  <si>
    <t>КТП 608 ПС Шишино</t>
  </si>
  <si>
    <t>КТП 609 ПС Шишино</t>
  </si>
  <si>
    <t>МТП 611 ПС Шишино</t>
  </si>
  <si>
    <t>КТП 612 ПС Шишино</t>
  </si>
  <si>
    <t>КТП 105 ПС Никольское</t>
  </si>
  <si>
    <t>КТП 106 ПС Никольское</t>
  </si>
  <si>
    <t>КТП 108 ПС Никольское</t>
  </si>
  <si>
    <t>КТП 109 ПС Никольское</t>
  </si>
  <si>
    <t>КТП 603 ПС Никольское</t>
  </si>
  <si>
    <t>ЗТП 605 ПС Никольское</t>
  </si>
  <si>
    <t>КТП 319 ПС Никольское</t>
  </si>
  <si>
    <t>КТП 402 ПС Никольское</t>
  </si>
  <si>
    <t>КТП 403 ПС Никольское</t>
  </si>
  <si>
    <t>КТП 404 ПС Никольское</t>
  </si>
  <si>
    <t>КТП 405 ПС Никольское</t>
  </si>
  <si>
    <t>КТП 406 ПС Никольское</t>
  </si>
  <si>
    <t>КТП 407 ПС Никольское</t>
  </si>
  <si>
    <t>КТП 408 ПС Никольское</t>
  </si>
  <si>
    <t>КТП 202 ПС Нечаевка</t>
  </si>
  <si>
    <t>КТП 421 ПС Шишино</t>
  </si>
  <si>
    <t>КТП 326 ПС Шишино</t>
  </si>
  <si>
    <t>КТП 205 ПС Нечаевка</t>
  </si>
  <si>
    <t>КТП 206 ПС Нечаевка</t>
  </si>
  <si>
    <t>КТП 301 ПС Нечаевка</t>
  </si>
  <si>
    <t>КТП 906 ПС Бессоновка</t>
  </si>
  <si>
    <t>КТП 305 ПС Нечаевка</t>
  </si>
  <si>
    <t>КТП 306 ПС Нечаевка</t>
  </si>
  <si>
    <t>КТП 307 ПС Нечаевка</t>
  </si>
  <si>
    <t>КТП 414 ПС Беловское</t>
  </si>
  <si>
    <t>КТП 402 ПС Нечаевка</t>
  </si>
  <si>
    <t>КТП 403 ПС Нечаевка</t>
  </si>
  <si>
    <t>КТП 404 ПС Нечаевка</t>
  </si>
  <si>
    <t>КТП 405 ПС Нечаевка</t>
  </si>
  <si>
    <t>КТП 408 ПС Нечаевка</t>
  </si>
  <si>
    <t>КТП 706 ПС Никольское</t>
  </si>
  <si>
    <t>ЗТП 119 ПС Никольское</t>
  </si>
  <si>
    <t>КТП 701 ПС Никольское</t>
  </si>
  <si>
    <t>КТП 201 ПС Стрелецкое</t>
  </si>
  <si>
    <t>КТП 121 ПС Стрелецкое</t>
  </si>
  <si>
    <t>КТП 122 ПС Стрелецкое</t>
  </si>
  <si>
    <t>КТП 206 ПС Стрелецкое</t>
  </si>
  <si>
    <t>КТП 207 ПС Стрелецкое</t>
  </si>
  <si>
    <t>КТП 301 ПС Стрелецкое</t>
  </si>
  <si>
    <t>КТП 211 ПС Стрелецкое</t>
  </si>
  <si>
    <t>КТП 720 ПС Северная</t>
  </si>
  <si>
    <t>КТП 303 ПС Стрелецкое</t>
  </si>
  <si>
    <t>КТП 1414 ПС Стрелецкое</t>
  </si>
  <si>
    <t>КТП 1419 ПС Стрелецкое</t>
  </si>
  <si>
    <t>КТП 309 ПС Стрелецкое</t>
  </si>
  <si>
    <t>КТП 310 ПС Стрелецкое</t>
  </si>
  <si>
    <t>КТП 322 ПС Стрелецкое</t>
  </si>
  <si>
    <t>КТП 401 ПС Стрелецкое</t>
  </si>
  <si>
    <t>КТП 402 ПС Стрелецкое</t>
  </si>
  <si>
    <t>КТП 403 ПС Стрелецкое</t>
  </si>
  <si>
    <t>КТП 505 ПС Стрелецкое</t>
  </si>
  <si>
    <t>КТП 508 ПС Стрелецкое</t>
  </si>
  <si>
    <t>КТП 509 ПС Стрелецкое</t>
  </si>
  <si>
    <t>КТП 511 ПС Стрелецкое</t>
  </si>
  <si>
    <t>КТП 517 ПС Стрелецкое</t>
  </si>
  <si>
    <t>КТП 101 ПС Новая Деревня</t>
  </si>
  <si>
    <t>КТП 103 ПС Новая Деревня</t>
  </si>
  <si>
    <t>КТП 104 ПС Новая Деревня</t>
  </si>
  <si>
    <t>КТП 108 ПС Новая Деревня</t>
  </si>
  <si>
    <t>КТП 502 ПС Новая Деревня</t>
  </si>
  <si>
    <t>КТП 503 ПС Новая Деревня</t>
  </si>
  <si>
    <t>КТП 504 ПС Новая Деревня</t>
  </si>
  <si>
    <t>КТП 801 ПС Новая Деревня</t>
  </si>
  <si>
    <t>КТП 818 ПС Новая Деревня</t>
  </si>
  <si>
    <t>КТП 819 ПС Новая Деревня</t>
  </si>
  <si>
    <t>КТП 901 ПС Новая Деревня</t>
  </si>
  <si>
    <t>КТП 902 ПС Новая Деревня</t>
  </si>
  <si>
    <t>КТП 903 ПС Новая Деревня</t>
  </si>
  <si>
    <t>КТП 106 ПС Беловское</t>
  </si>
  <si>
    <t>КТП 108 ПС Беловское</t>
  </si>
  <si>
    <t>КТП 109 ПС Беловское</t>
  </si>
  <si>
    <t>ЗТП 301 ПС Беловское</t>
  </si>
  <si>
    <t>КТП 302 ПС Беловское</t>
  </si>
  <si>
    <t>КТП 303 ПС Беловское</t>
  </si>
  <si>
    <t>КТП 307 ПС Беловское</t>
  </si>
  <si>
    <t>КТП 308 ПС Беловское</t>
  </si>
  <si>
    <t>КТП 309 ПС Беловское</t>
  </si>
  <si>
    <t>КТП 311 ПС Беловское</t>
  </si>
  <si>
    <t>КТП 313 ПС Беловское</t>
  </si>
  <si>
    <t>КТП 315 ПС Беловское</t>
  </si>
  <si>
    <t>КТП 319 ПС Беловское</t>
  </si>
  <si>
    <t>ЗТП 402 ПС Беловское</t>
  </si>
  <si>
    <t>КТП 403 ПС Беловское</t>
  </si>
  <si>
    <t>КТП 405 ПС Беловское</t>
  </si>
  <si>
    <t>КТП 801 РП Ближняя Игуменка</t>
  </si>
  <si>
    <t>КТП 503 РП Ближняя Игуменка</t>
  </si>
  <si>
    <t>КТП 504 РП Ближняя Игуменка</t>
  </si>
  <si>
    <t>МТП 805 РП Ближняя Игуменка</t>
  </si>
  <si>
    <t>КТП 806 РП Ближняя Игуменка</t>
  </si>
  <si>
    <t>КТП 812 РП Ближняя Игуменка</t>
  </si>
  <si>
    <t>КТП 602 ПС Беловское</t>
  </si>
  <si>
    <t>КТП 608 ПС Беловское</t>
  </si>
  <si>
    <t>КТП 703 ПС Беловское</t>
  </si>
  <si>
    <t>КТП 704 ПС Беловское</t>
  </si>
  <si>
    <t>КТП 201 ПС Черемошное</t>
  </si>
  <si>
    <t>КТП 202 ПС Черемошное</t>
  </si>
  <si>
    <t>КТП 301 ПС Черемошное</t>
  </si>
  <si>
    <t>КТП 302 ПС Черемошное</t>
  </si>
  <si>
    <t>КТП 303 ПС Черемошное</t>
  </si>
  <si>
    <t>КТП 305 ПС Черемошное</t>
  </si>
  <si>
    <t>КТП 306 ПС Черемошное</t>
  </si>
  <si>
    <t>КТП 307 ПС Черемошное</t>
  </si>
  <si>
    <t>КТП 308 ПС Черемошное</t>
  </si>
  <si>
    <t>КТП 702 ПС Черемошное</t>
  </si>
  <si>
    <t>КТП 1009 ПС Северная</t>
  </si>
  <si>
    <t>КТП 702 ПС Никольское</t>
  </si>
  <si>
    <t>КТП 905 ПС Черемошное</t>
  </si>
  <si>
    <t>КТП 2202 ПС Октябрьская</t>
  </si>
  <si>
    <t>КТП 301 ПС Октябрьская</t>
  </si>
  <si>
    <t>КТП 302 ПС Октябрьская</t>
  </si>
  <si>
    <t>КТП 303 ПС Октябрьская</t>
  </si>
  <si>
    <t>КТП 304 ПС Октябрьская</t>
  </si>
  <si>
    <t>КТП 405 ПС Черемошное</t>
  </si>
  <si>
    <t>КТП 406 ПС Черемошное</t>
  </si>
  <si>
    <t>КТП 407 ПС Черемошное</t>
  </si>
  <si>
    <t>КТП 410 ПС Черемошное</t>
  </si>
  <si>
    <t>КТП 311 ПС Октябрьская</t>
  </si>
  <si>
    <t>КТП 401 ПС Октябрьская</t>
  </si>
  <si>
    <t>КТП 404 ПС Октябрьская</t>
  </si>
  <si>
    <t>КТП 2512 ПС Октябрьская</t>
  </si>
  <si>
    <t>КТП 501 ПС Октябрьская</t>
  </si>
  <si>
    <t>КТП 906 ПС Новая Деревня</t>
  </si>
  <si>
    <t>КТП 609 ПС Октябрьская</t>
  </si>
  <si>
    <t>КТП 1404 РП Майская</t>
  </si>
  <si>
    <t>КТП 201 ПС Журавлевка</t>
  </si>
  <si>
    <t>КТП 202 ПС Журавлевка</t>
  </si>
  <si>
    <t>КТП 910 ПС Октябрьская</t>
  </si>
  <si>
    <t>КТП 206 ПС Журавлевка</t>
  </si>
  <si>
    <t>КТП 503 ПС Журавлевка</t>
  </si>
  <si>
    <t>КТП 504 ПС Журавлевка</t>
  </si>
  <si>
    <t>КТП 506 ПС Журавлевка</t>
  </si>
  <si>
    <t>КТП 507 ПС Журавлевка</t>
  </si>
  <si>
    <t>КТП 508 ПС Журавлевка</t>
  </si>
  <si>
    <t>КТП 509 ПС Журавлевка</t>
  </si>
  <si>
    <t>КТП 511 ПС Журавлевка</t>
  </si>
  <si>
    <t>КТП 512 ПС Журавлевка</t>
  </si>
  <si>
    <t>КТП 513 ПС Журавлевка</t>
  </si>
  <si>
    <t>МТП 514 ПС Журавлевка</t>
  </si>
  <si>
    <t>КТП 516 ПС Журавлевка</t>
  </si>
  <si>
    <t>КТП 102 ПС Бессоновка</t>
  </si>
  <si>
    <t>КТП 103 ПС Бессоновка</t>
  </si>
  <si>
    <t>КТП 104 ПС Бессоновка</t>
  </si>
  <si>
    <t>КТП 105 ПС Бессоновка</t>
  </si>
  <si>
    <t>КТП 303 ПС Бессоновка</t>
  </si>
  <si>
    <t>КТП 304 ПС Бессоновка</t>
  </si>
  <si>
    <t>КТП 305 ПС Бессоновка</t>
  </si>
  <si>
    <t>КТП 307 ПС Бессоновка</t>
  </si>
  <si>
    <t>КТП 308 ПС Бессоновка</t>
  </si>
  <si>
    <t>КТП 1409 ПС Бессоновка</t>
  </si>
  <si>
    <t>КТП 1407 ПС Бессоновка</t>
  </si>
  <si>
    <t>КТП 1408 ПС Бессоновка</t>
  </si>
  <si>
    <t>КТП 312 ПС Бессоновка</t>
  </si>
  <si>
    <t>КТП 1403 ПС Бессоновка</t>
  </si>
  <si>
    <t>КТП 204 ПС Новая Деревня</t>
  </si>
  <si>
    <t>КТП 1406 ПС Бессоновка</t>
  </si>
  <si>
    <t>КТП 1411 ПС Бессоновка</t>
  </si>
  <si>
    <t>КТП 603 ПС Церковная</t>
  </si>
  <si>
    <t>КТП 623 ПС Бессоновка</t>
  </si>
  <si>
    <t>КТП 624 ПС Бессоновка</t>
  </si>
  <si>
    <t>КТП 625 ПС Бессоновка</t>
  </si>
  <si>
    <t>КТП 626 ПС Бессоновка</t>
  </si>
  <si>
    <t>КТП 907 ПС Бессоновка</t>
  </si>
  <si>
    <t>КТП 631 ПС Бессоновка</t>
  </si>
  <si>
    <t>КТП 630 ПС Бессоновка</t>
  </si>
  <si>
    <t>КТП 632 ПС Бессоновка</t>
  </si>
  <si>
    <t>КТП 633 ПС Бессоновка</t>
  </si>
  <si>
    <t>КТП 635 ПС Бессоновка</t>
  </si>
  <si>
    <t>КТП 627 ПС Бессоновка</t>
  </si>
  <si>
    <t>КТП 904 ПС Бессоновка</t>
  </si>
  <si>
    <t>КТП 410 ПС Церковная</t>
  </si>
  <si>
    <t>КТП 1402 ПС Бессоновка</t>
  </si>
  <si>
    <t>КТП 124 ПС Северная</t>
  </si>
  <si>
    <t>КТП 128 ПС Северная</t>
  </si>
  <si>
    <t>КТП 129 ПС Северная</t>
  </si>
  <si>
    <t>КТП 130 ПС Северная</t>
  </si>
  <si>
    <t>КТП 204 ПС Северная</t>
  </si>
  <si>
    <t>КТП 1101 ПС Северная</t>
  </si>
  <si>
    <t>КТП 335 ПС Северная</t>
  </si>
  <si>
    <t>КТП 339 ПС Северная</t>
  </si>
  <si>
    <t>КТП 119 ПС Стрелецкое</t>
  </si>
  <si>
    <t>КТП 411 ПС Северная</t>
  </si>
  <si>
    <t>КТП 413 ПС Северная</t>
  </si>
  <si>
    <t>КТП 414 ПС Северная</t>
  </si>
  <si>
    <t>КТП 419 ПС Северная</t>
  </si>
  <si>
    <t>КТП 421 ПС Северная</t>
  </si>
  <si>
    <t>КТП 427 ПС Северная</t>
  </si>
  <si>
    <t>КТП 428 ПС Северная</t>
  </si>
  <si>
    <t>КТП 429 ПС Северная</t>
  </si>
  <si>
    <t>КТП 701 ПС Северная</t>
  </si>
  <si>
    <t>КТП 704 ПС Северная</t>
  </si>
  <si>
    <t>КТП 711 ПС Северная</t>
  </si>
  <si>
    <t>КТП 801 ПС Северная</t>
  </si>
  <si>
    <t>КТП 802 ПС Северная</t>
  </si>
  <si>
    <t>КТП 1001 ПС Северная</t>
  </si>
  <si>
    <t>КТП 1002 ПС Северная</t>
  </si>
  <si>
    <t>КТП 1003 ПС Северная</t>
  </si>
  <si>
    <t>КТП 1007 ПС Северная</t>
  </si>
  <si>
    <t>КТП 1008 ПС Северная</t>
  </si>
  <si>
    <t>КТП 1010 ПС Северная</t>
  </si>
  <si>
    <t>ЗТП 1109 ПС Северная</t>
  </si>
  <si>
    <t>КТП 1112 ПС Северная</t>
  </si>
  <si>
    <t>КТП 601 ПС Бессоновка</t>
  </si>
  <si>
    <t>КТП 306 ПС Беловское</t>
  </si>
  <si>
    <t>КТП 408 ПС Северная</t>
  </si>
  <si>
    <t>КТП 201 ПС Церковная</t>
  </si>
  <si>
    <t>КТП 202 ПС Церковная</t>
  </si>
  <si>
    <t>КТП 203 ПС Церковная</t>
  </si>
  <si>
    <t>КТП 205 ПС Церковная</t>
  </si>
  <si>
    <t>КТП 206 ПС Церковная</t>
  </si>
  <si>
    <t>КТП 207 ПС Церковная</t>
  </si>
  <si>
    <t>КТП 208 ПС Церковная</t>
  </si>
  <si>
    <t>КТП 304 ПС Журавлевка</t>
  </si>
  <si>
    <t>КТП 301 ПС Журавлевка</t>
  </si>
  <si>
    <t>КТП 402 ПС Октябрьская</t>
  </si>
  <si>
    <t>КТП 401 ПС Церковная</t>
  </si>
  <si>
    <t>КТП 404 ПС Церковная</t>
  </si>
  <si>
    <t>КТП 313 ПС Южная</t>
  </si>
  <si>
    <t>КТП 315 ПС Южная</t>
  </si>
  <si>
    <t>КТП 407 ПС Церковная</t>
  </si>
  <si>
    <t>КТП 408 ПС Церковная</t>
  </si>
  <si>
    <t>СТП 409 ПС Церковная</t>
  </si>
  <si>
    <t>КТП 1318 ПС Бессоновка</t>
  </si>
  <si>
    <t>КТП 1320 ПС Бессоновка</t>
  </si>
  <si>
    <t>КТП 1317 ПС Бессоновка</t>
  </si>
  <si>
    <t>КТП 1309 ПС Бессоновка</t>
  </si>
  <si>
    <t>КТП 1702 ПС Октябрьская</t>
  </si>
  <si>
    <t>КТП 1706 ПС Октябрьская</t>
  </si>
  <si>
    <t>КТП 1732 ПС Октябрьская</t>
  </si>
  <si>
    <t>КТП 2502 ПС Октябрьская</t>
  </si>
  <si>
    <t>КТП 418 ПС Октябрьская</t>
  </si>
  <si>
    <t>КТП 2509 ПС Октябрьская</t>
  </si>
  <si>
    <t>КТП 2513 ПС Октябрьская</t>
  </si>
  <si>
    <t>КТП 2514 ПС Октябрьская</t>
  </si>
  <si>
    <t>КТП 102 РП Альпика</t>
  </si>
  <si>
    <t>КТП 104 РП Альпика</t>
  </si>
  <si>
    <t>КТП 105 РП Альпика</t>
  </si>
  <si>
    <t>КТП 106 РП Альпика</t>
  </si>
  <si>
    <t>КТП 112 РП Альпика</t>
  </si>
  <si>
    <t>КТП 113 РП Альпика</t>
  </si>
  <si>
    <t>КТП 116 РП Альпика</t>
  </si>
  <si>
    <t>КТП 204 ПС Таврово</t>
  </si>
  <si>
    <t>КТП 207 ПС Таврово</t>
  </si>
  <si>
    <t>ЗТП 204 РП Альпика</t>
  </si>
  <si>
    <t>КТП 311 РП Альпика</t>
  </si>
  <si>
    <t>КТП 604 РП Репное</t>
  </si>
  <si>
    <t>КТП 605 РП Репное</t>
  </si>
  <si>
    <t>КТП 606 РП Репное</t>
  </si>
  <si>
    <t>КТП 607 РП Репное</t>
  </si>
  <si>
    <t>КТП 608 РП Репное</t>
  </si>
  <si>
    <t>КТП 611 РП Репное</t>
  </si>
  <si>
    <t>КТП 612 РП Репное</t>
  </si>
  <si>
    <t>КТП 615 РП Репное</t>
  </si>
  <si>
    <t>КТП 619 РП Репное</t>
  </si>
  <si>
    <t>КТП 620 РП Репное</t>
  </si>
  <si>
    <t>КТП 621 РП Репное</t>
  </si>
  <si>
    <t>КТП 801 ПС Таврово</t>
  </si>
  <si>
    <t>КТП 802 ПС Таврово</t>
  </si>
  <si>
    <t>КТП 803 ПС Таврово</t>
  </si>
  <si>
    <t>КТП 804 ПС Таврово</t>
  </si>
  <si>
    <t>КТП 921 ПС Таврово</t>
  </si>
  <si>
    <t>КТП 806 ПС Таврово</t>
  </si>
  <si>
    <t>КТП 807 ПС Таврово</t>
  </si>
  <si>
    <t>КТП 810 ПС Таврово</t>
  </si>
  <si>
    <t>КТП 901 ПС Таврово</t>
  </si>
  <si>
    <t>КТП 902 ПС Таврово</t>
  </si>
  <si>
    <t>КТП 903 ПС Таврово</t>
  </si>
  <si>
    <t>КТП 904 ПС Таврово</t>
  </si>
  <si>
    <t>КТП 908 ПС Таврово</t>
  </si>
  <si>
    <t>КТП 404 ПС Шишино</t>
  </si>
  <si>
    <t>КТП 332 ПС Таврово</t>
  </si>
  <si>
    <t>КТП 101 ПС Бессоновка</t>
  </si>
  <si>
    <t>КТП 104 РП Комсомолец</t>
  </si>
  <si>
    <t>КТП 113 ПС Стрелецкое</t>
  </si>
  <si>
    <t>КТП 507 ПС Октябрьская</t>
  </si>
  <si>
    <t>КТП 409 ПС Октябрьская</t>
  </si>
  <si>
    <t>КТП 504 ПС Бессоновка</t>
  </si>
  <si>
    <t>КТП 804 ПС Бессоновка</t>
  </si>
  <si>
    <t>КТП 527 ПС Стрелецкое</t>
  </si>
  <si>
    <t>КТП 1410 ПС Бессоновка</t>
  </si>
  <si>
    <t>ЗТП 1307 РП Майская</t>
  </si>
  <si>
    <t>КТП 712 РП Альпика</t>
  </si>
  <si>
    <t>КТП 341 ПС Северная</t>
  </si>
  <si>
    <t>КТП 1512 РП Майская</t>
  </si>
  <si>
    <t>КТП 420 ПС Таврово</t>
  </si>
  <si>
    <t>КТП 711 РП Альпика</t>
  </si>
  <si>
    <t>КТП 1704 ПС Октябрьская</t>
  </si>
  <si>
    <t>ЗТП 416 ПС Стрелецкое</t>
  </si>
  <si>
    <t>КТП 526 ПС Стрелецкое</t>
  </si>
  <si>
    <t>КТП 314 ПС Новая Деревня</t>
  </si>
  <si>
    <t>КТП 1418 ПС Стрелецкое</t>
  </si>
  <si>
    <t>КТП 616 РП Репное</t>
  </si>
  <si>
    <t>КТП 109 ПС Бессоновка</t>
  </si>
  <si>
    <t>ЗТП 203 ПС Бессоновка</t>
  </si>
  <si>
    <t>КТП 205 ПС Бессоновка</t>
  </si>
  <si>
    <t>КТП 502 ПС Стрелецкое</t>
  </si>
  <si>
    <t>КТП 316 ПС Бессоновка</t>
  </si>
  <si>
    <t>КТП 912 ПС Бессоновка</t>
  </si>
  <si>
    <t>КТП 914 ПС Бессоновка</t>
  </si>
  <si>
    <t>КТП 502 ПС Церковная</t>
  </si>
  <si>
    <t>КТП 917 ПС Бессоновка</t>
  </si>
  <si>
    <t>КТП 806 ПС Бессоновка</t>
  </si>
  <si>
    <t>КТП 132 ПС Новая Деревня</t>
  </si>
  <si>
    <t>КТП 162 ПС Северная</t>
  </si>
  <si>
    <t>КТП 905 ПС Бессоновка</t>
  </si>
  <si>
    <t>КТП 403 ПС Церковная</t>
  </si>
  <si>
    <t>КТП 102 ПС Новая Деревня</t>
  </si>
  <si>
    <t>КТП 110 ПС Новая Деревня</t>
  </si>
  <si>
    <t>КТП 135 ПС Новая Деревня</t>
  </si>
  <si>
    <t>КТП 209 ПС Новая Деревня</t>
  </si>
  <si>
    <t>КТП 1206 РП Майская</t>
  </si>
  <si>
    <t>КТП 1108 РП Майская</t>
  </si>
  <si>
    <t>КТП 506 ПС Новая Деревня</t>
  </si>
  <si>
    <t>КТП 808 ПС Новая Деревня</t>
  </si>
  <si>
    <t>КТП 809 ПС Новая Деревня</t>
  </si>
  <si>
    <t>КТП 812 ПС Новая Деревня</t>
  </si>
  <si>
    <t>ЗТП 121 ПС Новая Деревня</t>
  </si>
  <si>
    <t>КТП 823 ПС Новая Деревня</t>
  </si>
  <si>
    <t>КТП 228 РП Комсомолец</t>
  </si>
  <si>
    <t>КТП 230 РП Комсомолец</t>
  </si>
  <si>
    <t>КТП 904 ПС Новая Деревня</t>
  </si>
  <si>
    <t>КТП 212 ПС Таврово</t>
  </si>
  <si>
    <t>КТП 213 ПС Таврово</t>
  </si>
  <si>
    <t>КТП 408 ПС Таврово</t>
  </si>
  <si>
    <t>КТП 409 ПС Таврово</t>
  </si>
  <si>
    <t>КТП 414 ПС Таврово</t>
  </si>
  <si>
    <t>КТП 113 ПС Западная</t>
  </si>
  <si>
    <t>КТП 715 РП Альпика</t>
  </si>
  <si>
    <t>КТП 802 РП Альпика</t>
  </si>
  <si>
    <t>КТП 701 РП Альпика</t>
  </si>
  <si>
    <t>КТП 907 ПС Таврово</t>
  </si>
  <si>
    <t>КТП 310 ПС Нечаевка</t>
  </si>
  <si>
    <t>КТП 410 ПС Нечаевка</t>
  </si>
  <si>
    <t>КТП 707 ПС Никольское</t>
  </si>
  <si>
    <t>КТП 708 ПС Никольское</t>
  </si>
  <si>
    <t>КТП 333 ПС Октябрьская</t>
  </si>
  <si>
    <t>ЗТП 503 ПС Октябрьская</t>
  </si>
  <si>
    <t>КТП 602 ПС Октябрьская</t>
  </si>
  <si>
    <t>ЗТП 904 ПС Октябрьская</t>
  </si>
  <si>
    <t>КТП 402 ПС Церковная</t>
  </si>
  <si>
    <t>КТП 407 ПС Беловское</t>
  </si>
  <si>
    <t>КТП 809 РП Ближняя Игуменка</t>
  </si>
  <si>
    <t>КТП 814 РП Ближняя Игуменка</t>
  </si>
  <si>
    <t>КТП 603 ПС Беловское</t>
  </si>
  <si>
    <t>КТП 103 ПС Северная</t>
  </si>
  <si>
    <t>КТП 114 ПС Северная</t>
  </si>
  <si>
    <t>КТП 119 ПС Северная</t>
  </si>
  <si>
    <t>КТП 120 ПС Северная</t>
  </si>
  <si>
    <t>КТП 131 ПС Северная</t>
  </si>
  <si>
    <t>КТП 135 ПС Северная</t>
  </si>
  <si>
    <t>КТП 136 ПС Северная</t>
  </si>
  <si>
    <t>КТП 142 ПС Северная</t>
  </si>
  <si>
    <t>КТП 143 ПС Северная</t>
  </si>
  <si>
    <t>КТП 144 ПС Северная</t>
  </si>
  <si>
    <t>КТП 147 ПС Северная</t>
  </si>
  <si>
    <t>КТП 201 ПС Северная</t>
  </si>
  <si>
    <t>КТП 321 ПС Северная</t>
  </si>
  <si>
    <t>КТП 324 ПС Северная</t>
  </si>
  <si>
    <t>КТП 328 ПС Северная</t>
  </si>
  <si>
    <t>КТП 401 ПС Северная</t>
  </si>
  <si>
    <t>КТП 402 ПС Северная</t>
  </si>
  <si>
    <t>КТП 406 ПС Северная</t>
  </si>
  <si>
    <t>КТП 407 ПС Северная</t>
  </si>
  <si>
    <t>КТП 422 ПС Северная</t>
  </si>
  <si>
    <t>КТП 333 ПС Таврово</t>
  </si>
  <si>
    <t>КТП 702 ПС Северная</t>
  </si>
  <si>
    <t>КТП 710 ПС Северная</t>
  </si>
  <si>
    <t>КТП 1018 ПС Северная</t>
  </si>
  <si>
    <t>КТП 1026 ПС Северная</t>
  </si>
  <si>
    <t>КТП 1027 ПС Северная</t>
  </si>
  <si>
    <t>КТП 102 ПС Стрелецкое</t>
  </si>
  <si>
    <t>КТП 105 ПС Стрелецкое</t>
  </si>
  <si>
    <t>КТП 208 ПС Стрелецкое</t>
  </si>
  <si>
    <t>КТП 302 ПС Стрелецкое</t>
  </si>
  <si>
    <t>КТП 507 ПС Стрелецкое</t>
  </si>
  <si>
    <t>КТП 546 ПС Стрелецкое</t>
  </si>
  <si>
    <t>КТП 515 ПС Стрелецкое</t>
  </si>
  <si>
    <t>КТП 519 ПС Стрелецкое</t>
  </si>
  <si>
    <t>КТП 315 ПС Шишино</t>
  </si>
  <si>
    <t>КТП 603 ПС Шишино</t>
  </si>
  <si>
    <t>КТП 606 ПС Шишино</t>
  </si>
  <si>
    <t>КТП 302 ПС Никольское</t>
  </si>
  <si>
    <t>КТП 305 ПС Никольское</t>
  </si>
  <si>
    <t>КТП 606 ПС Никольское</t>
  </si>
  <si>
    <t>КТП 304 ПС Черемошное</t>
  </si>
  <si>
    <t>КТП 307 ПС Церковная</t>
  </si>
  <si>
    <t>КТП 304 ПС Южная</t>
  </si>
  <si>
    <t>КТП 317 ПС Южная</t>
  </si>
  <si>
    <t>КТП 111 РП Комсомолец</t>
  </si>
  <si>
    <t>КТП 102 ПС Западная</t>
  </si>
  <si>
    <t>КТП 112 РП Комсомолец</t>
  </si>
  <si>
    <t>КТП 109 РП Комсомолец</t>
  </si>
  <si>
    <t>КТП 107 РП Комсомолец</t>
  </si>
  <si>
    <t>КТП 209 РП Комсомолец</t>
  </si>
  <si>
    <t>КТП 105 РП Комсомолец</t>
  </si>
  <si>
    <t>ЗТП 2225 ПС Октябрьская</t>
  </si>
  <si>
    <t>ЗТП 208 РП Комсомолец</t>
  </si>
  <si>
    <t>КТП 302 РП Комсомолец</t>
  </si>
  <si>
    <t>КТП 107 ПС Бессоновка</t>
  </si>
  <si>
    <t>КТП 108 ПС Бессоновка</t>
  </si>
  <si>
    <t>КТП 814 ПС Бессоновка</t>
  </si>
  <si>
    <t>КТП 406 ПС Церковная</t>
  </si>
  <si>
    <t>КТП 325 ПС Бессоновка</t>
  </si>
  <si>
    <t>КТП 1411 РП Майская</t>
  </si>
  <si>
    <t>КТП 1412 РП Майская</t>
  </si>
  <si>
    <t>КТП 1413 РП Майская</t>
  </si>
  <si>
    <t>КТП 1414 РП Майская</t>
  </si>
  <si>
    <t>КТП 217 ПС Таврово</t>
  </si>
  <si>
    <t>КТП 911 ПС Новая Деревня</t>
  </si>
  <si>
    <t>КТП 650 ПС Таврово</t>
  </si>
  <si>
    <t>КТП 216 РП Альпикаа</t>
  </si>
  <si>
    <t>КТП 804 РП Альпика</t>
  </si>
  <si>
    <t>КТП 105 РП Репное</t>
  </si>
  <si>
    <t>КТП 618 РП Репное</t>
  </si>
  <si>
    <t>КТП 625 РП Репное</t>
  </si>
  <si>
    <t>КТП 706 РП Альпика</t>
  </si>
  <si>
    <t>КТП 707 РП Альпика</t>
  </si>
  <si>
    <t>КТП 708 РП Альпика</t>
  </si>
  <si>
    <t>КТП 811 ПС Таврово</t>
  </si>
  <si>
    <t>КТП 312 ПС Никольское</t>
  </si>
  <si>
    <t>КТП 703 ПС Октябрьская</t>
  </si>
  <si>
    <t>КТП 1525 РП Майская</t>
  </si>
  <si>
    <t>КТП 1306 ПС Церковная</t>
  </si>
  <si>
    <t>КТП 1102 ПС Октябрьская</t>
  </si>
  <si>
    <t>КТП 101 ПС Беловское</t>
  </si>
  <si>
    <t>КТП 1501 РП Новосадовый</t>
  </si>
  <si>
    <t>КТП 314 ПС Беловское</t>
  </si>
  <si>
    <t>КТП 1810 РП Майская</t>
  </si>
  <si>
    <t>КТП 105 ПС Северная</t>
  </si>
  <si>
    <t>КТП 709 ПС Северная</t>
  </si>
  <si>
    <t>КТП 110 ПС Северная</t>
  </si>
  <si>
    <t>КТП 111 ПС Северная</t>
  </si>
  <si>
    <t>КТП 112 ПС Северная</t>
  </si>
  <si>
    <t>КТП 113 ПС Северная</t>
  </si>
  <si>
    <t>КТП 121 ПС Северная</t>
  </si>
  <si>
    <t>КТП 123 ПС Северная</t>
  </si>
  <si>
    <t>КТП 125 ПС Северная</t>
  </si>
  <si>
    <t>КТП 127 ПС Северная</t>
  </si>
  <si>
    <t>КТП 139 ПС Северная</t>
  </si>
  <si>
    <t>КТП 150 ПС Северная</t>
  </si>
  <si>
    <t>КТП 202 ПС Северная</t>
  </si>
  <si>
    <t>КТП 210 ПС Северная</t>
  </si>
  <si>
    <t>КТП 320 ПС Никольское</t>
  </si>
  <si>
    <t>КТП 319 ПС Северная</t>
  </si>
  <si>
    <t>КТП 404 ПС Северная</t>
  </si>
  <si>
    <t>КТП 412 ПС Северная</t>
  </si>
  <si>
    <t>КТП 712 ПС Северная</t>
  </si>
  <si>
    <t>КТП 108 ПС Стрелецкое</t>
  </si>
  <si>
    <t>КТП 213 ПС Стрелецкое</t>
  </si>
  <si>
    <t>КТП 314 ПС Стрелецкое</t>
  </si>
  <si>
    <t>КТП 315 ПС Стрелецкое</t>
  </si>
  <si>
    <t>КТП 321 ПС Стрелецкое</t>
  </si>
  <si>
    <t>КТП 324 ПС Стрелецкое</t>
  </si>
  <si>
    <t>КТП 525 ПС Стрелецкое</t>
  </si>
  <si>
    <t>КТП 528 ПС Стрелецкое</t>
  </si>
  <si>
    <t>КТП 103 ПС Шишино</t>
  </si>
  <si>
    <t>КТП 302 ПС Шишино</t>
  </si>
  <si>
    <t>КТП 309 ПС Никольское</t>
  </si>
  <si>
    <t>КТП 1801 РП Майская</t>
  </si>
  <si>
    <t>КТП 510 ПС Журавлевка</t>
  </si>
  <si>
    <t>КТП 305 ПС Южная</t>
  </si>
  <si>
    <t>КТП 306 ПС Южная</t>
  </si>
  <si>
    <t>КТП 307 ПС Южная</t>
  </si>
  <si>
    <t>КТП 308 ПС Южная</t>
  </si>
  <si>
    <t>КТП 116 ПС Северная</t>
  </si>
  <si>
    <t>КТП 901 ПС Октябрьская</t>
  </si>
  <si>
    <t>КТП 309 ПС Южная</t>
  </si>
  <si>
    <t>КТП 118 ПС Новая Деревня</t>
  </si>
  <si>
    <t>КТП 421 ПС Стрелецкое</t>
  </si>
  <si>
    <t>КТП 213 ПС Нечаевка</t>
  </si>
  <si>
    <t>КТП 911 ПС Таврово</t>
  </si>
  <si>
    <t>КТП 212 ПС Нечаевка</t>
  </si>
  <si>
    <t>КТП 409 ПС Беловское</t>
  </si>
  <si>
    <t>КТП 109 ПС Стрелецкое</t>
  </si>
  <si>
    <t>КТП 421 ПС Таврово</t>
  </si>
  <si>
    <t>КТП 304 РП Альпика</t>
  </si>
  <si>
    <t>КТП 502 ПС Беловское</t>
  </si>
  <si>
    <t>КТП 912 ПС Таврово</t>
  </si>
  <si>
    <t>КТП 913 ПС Таврово</t>
  </si>
  <si>
    <t>КТП 812 ПС Таврово</t>
  </si>
  <si>
    <t>КТП 813 ПС Таврово</t>
  </si>
  <si>
    <t>КТП 126 ПС Новая Деревня</t>
  </si>
  <si>
    <t>КТП 417 ПС Северная</t>
  </si>
  <si>
    <t>КТП 155 ПС Северная</t>
  </si>
  <si>
    <t>КТП 833 ПС Новая Деревня</t>
  </si>
  <si>
    <t>КТП 610 РП Техсапфир</t>
  </si>
  <si>
    <t>КТП 1001 ПС Новая Деревня</t>
  </si>
  <si>
    <t>КТП 1002 ПС Новая Деревня</t>
  </si>
  <si>
    <t>КТП 102 ПС Беловское</t>
  </si>
  <si>
    <t>КТП 702 ПС Беловское</t>
  </si>
  <si>
    <t>КТП 830 РП Ближняя Игуменка</t>
  </si>
  <si>
    <t>КТП 117 ПС Новая Деревня</t>
  </si>
  <si>
    <t>КТП 119 ПС Новая Деревня</t>
  </si>
  <si>
    <t>КТП 120 ПС Новая Деревня</t>
  </si>
  <si>
    <t>КТП 131 ПС Новая Деревня</t>
  </si>
  <si>
    <t>ЗТП 1320 РП Майская</t>
  </si>
  <si>
    <t>ЗТП 1321 РП Майская</t>
  </si>
  <si>
    <t>КТП 1211 ПС Октябрьская</t>
  </si>
  <si>
    <t>КТП 905 ПС Октябрьская</t>
  </si>
  <si>
    <t>КТП 132 ПС Северная</t>
  </si>
  <si>
    <t>КТП 157 ПС Северная</t>
  </si>
  <si>
    <t>КТП 308 ПС Северная</t>
  </si>
  <si>
    <t>КТП 431 ПС Северная</t>
  </si>
  <si>
    <t>КТП 207 РП Комсомолец</t>
  </si>
  <si>
    <t>КТП 214 ПС Стрелецкое</t>
  </si>
  <si>
    <t>КТП 215 ПС Стрелецкое</t>
  </si>
  <si>
    <t>КТП 305 ПС Стрелецкое</t>
  </si>
  <si>
    <t>КТП 429 ПС Стрелецкое</t>
  </si>
  <si>
    <t>КТП 431 ПС Стрелецкое</t>
  </si>
  <si>
    <t>КТП 812 РП Альпика</t>
  </si>
  <si>
    <t>КТП 814 РП Альпика</t>
  </si>
  <si>
    <t>КТП 815 РП Альпика</t>
  </si>
  <si>
    <t>КТП 305 РП Альпика</t>
  </si>
  <si>
    <t>КТП 814 ПС Таврово</t>
  </si>
  <si>
    <t>КТП 815 ПС Таврово</t>
  </si>
  <si>
    <t>КТП 817 ПС Таврово</t>
  </si>
  <si>
    <t>КТП 816 ПС Бессоновка</t>
  </si>
  <si>
    <t>КТП 914 ПС Таврово</t>
  </si>
  <si>
    <t>КТП 816 ПС Таврово</t>
  </si>
  <si>
    <t>КТП 511 ПС Пищепром</t>
  </si>
  <si>
    <t>КТП 512 ПС Пищепром</t>
  </si>
  <si>
    <t>КТП 513 ПС Пищепром</t>
  </si>
  <si>
    <t>КТП 409 ПС Черемошное</t>
  </si>
  <si>
    <t>КТП 915 ПС Таврово</t>
  </si>
  <si>
    <t>КТП 916 ПС Таврово</t>
  </si>
  <si>
    <t>КТП 303 РП Альпика</t>
  </si>
  <si>
    <t>КТП 515 ПС Пищепром</t>
  </si>
  <si>
    <t>КТП 516 ПС Пищепром</t>
  </si>
  <si>
    <t>КТП 517 ПС Пищепром</t>
  </si>
  <si>
    <t>КТП 518 ПС Пищепром</t>
  </si>
  <si>
    <t>КТП 519 ПС Пищепром</t>
  </si>
  <si>
    <t>КТП 709 ПС Новая Деревня</t>
  </si>
  <si>
    <t>КТП 816 РП Ближняя Игуменка</t>
  </si>
  <si>
    <t>КТП 703 ПС Церковная</t>
  </si>
  <si>
    <t>КТП 811 РП Альпика</t>
  </si>
  <si>
    <t>КТП 813 РП Альпика</t>
  </si>
  <si>
    <t>КТП 1429 РП Майская</t>
  </si>
  <si>
    <t>КТП 1430 РП Майская</t>
  </si>
  <si>
    <t>КТП 2010 ПС Октябрьская</t>
  </si>
  <si>
    <t>КТП 1204 ПС Октябрьская</t>
  </si>
  <si>
    <t>КТП 510 ПС Новая Деревня</t>
  </si>
  <si>
    <t>КТП 1702 ПС Северная</t>
  </si>
  <si>
    <t>КТП 2516 ПС Октябрьская</t>
  </si>
  <si>
    <t>КТП 815 ПС Новая Деревня</t>
  </si>
  <si>
    <t>КТП 913 ПС Новая Деревня</t>
  </si>
  <si>
    <t>КТП 1710 ПС Октябрьская</t>
  </si>
  <si>
    <t>КТП 411 ПС Октябрьская</t>
  </si>
  <si>
    <t>КТП 2227 ПС Октябрьская</t>
  </si>
  <si>
    <t>КТП 2230 ПС Октябрьская</t>
  </si>
  <si>
    <t>КТП 1529 РП Майская</t>
  </si>
  <si>
    <t>КТП 422 ПС Таврово</t>
  </si>
  <si>
    <t>КТП 427 ПС Таврово</t>
  </si>
  <si>
    <t>КТП 628 РП Репное</t>
  </si>
  <si>
    <t>КТП 1203 ПС Таврово</t>
  </si>
  <si>
    <t>КТП 1307 ПС Таврово</t>
  </si>
  <si>
    <t>КТП 2001 ПС Октябрьская</t>
  </si>
  <si>
    <t>КТП 817 ПС Бессоновка</t>
  </si>
  <si>
    <t>КТП 507 ПС Новая Деревня</t>
  </si>
  <si>
    <t>КТП 711 ПС Новая Деревня</t>
  </si>
  <si>
    <t>КТП 712 ПС Новая Деревня</t>
  </si>
  <si>
    <t>КТП 713 ПС Новая Деревня</t>
  </si>
  <si>
    <t>КТП 714 ПС Новая Деревня</t>
  </si>
  <si>
    <t>КТП 715 ПС Новая Деревня</t>
  </si>
  <si>
    <t>КТП 716 ПС Новая Деревня</t>
  </si>
  <si>
    <t>КТП 328 ПС Стрелецкое</t>
  </si>
  <si>
    <t>КТП 1101 ПС Новая Деревня</t>
  </si>
  <si>
    <t>КТП 312 РП Альпика</t>
  </si>
  <si>
    <t>КТП 101 ПС Дубовое</t>
  </si>
  <si>
    <t>КТП 818 РП Ближняя Игуменка</t>
  </si>
  <si>
    <t>КТП 307 ПС Таврово</t>
  </si>
  <si>
    <t>КТП 712 ПС Никольское</t>
  </si>
  <si>
    <t>КТП 1416 ПС Стрелецкое</t>
  </si>
  <si>
    <t>ЗТП 2103 ПС Северная</t>
  </si>
  <si>
    <t>КТП 1107 ПС Северная</t>
  </si>
  <si>
    <t>ЗТП 2006 ПС Северная</t>
  </si>
  <si>
    <t>КТП 716 ПС Северная</t>
  </si>
  <si>
    <t>КТП 717 ПС Северная</t>
  </si>
  <si>
    <t>КТП 718 ПС Северная</t>
  </si>
  <si>
    <t>КТП 401 ПС Беломестное</t>
  </si>
  <si>
    <t>КТП 402 ПС Беломестное</t>
  </si>
  <si>
    <t>КТП 1001 ПС Таврово</t>
  </si>
  <si>
    <t>КТП 1002 ПС Таврово</t>
  </si>
  <si>
    <t>КТП 1003 ПС Таврово</t>
  </si>
  <si>
    <t>КТП 1101 ПС Таврово</t>
  </si>
  <si>
    <t>КТП 1102 ПС Таврово</t>
  </si>
  <si>
    <t>КТП 1103 ПС Таврово</t>
  </si>
  <si>
    <t>КТП 1104 ПС Таврово</t>
  </si>
  <si>
    <t>КТП 1201 ПС Таврово</t>
  </si>
  <si>
    <t>КТП 1202 ПС Таврово</t>
  </si>
  <si>
    <t>КТП 1301 ПС Таврово</t>
  </si>
  <si>
    <t>КТП 1302 ПС Таврово</t>
  </si>
  <si>
    <t>КТП 1303 ПС Таврово</t>
  </si>
  <si>
    <t>КТП 1304 ПС Таврово</t>
  </si>
  <si>
    <t>КТП 1305 ПС Таврово</t>
  </si>
  <si>
    <t>КТП 1306 ПС Таврово</t>
  </si>
  <si>
    <t>КТП 917 ПС Таврово</t>
  </si>
  <si>
    <t>КТП 627 РП Репное</t>
  </si>
  <si>
    <t>КТП 343 ПС Северная</t>
  </si>
  <si>
    <t>КТП 803 ПС Северная</t>
  </si>
  <si>
    <t>КТП 701 ПС Церковная</t>
  </si>
  <si>
    <t>КТП 433 ПС Стрелецкое</t>
  </si>
  <si>
    <t>КТП 509 ПС Новая Деревня</t>
  </si>
  <si>
    <t>КТП 334 ПС Октябрьская</t>
  </si>
  <si>
    <t>КТП 432 ПС Стрелецкое</t>
  </si>
  <si>
    <t>КТП 918 ПС Таврово</t>
  </si>
  <si>
    <t>КТП 821 РП Ближняя Игуменка</t>
  </si>
  <si>
    <t>КТП 410 ПС Беловское</t>
  </si>
  <si>
    <t>КТП 1806 РП Промпарк</t>
  </si>
  <si>
    <t>КТП 125 РП Альпика</t>
  </si>
  <si>
    <t>КТП 709 РП Альпика</t>
  </si>
  <si>
    <t>КТП 710 ПС Новая Деревня</t>
  </si>
  <si>
    <t>КТП 205 ПС Северная</t>
  </si>
  <si>
    <t>ЗТП 317 ПС Северная</t>
  </si>
  <si>
    <t>КТП 819 РП Ближняя Игуменка</t>
  </si>
  <si>
    <t>КТП 820 РП Ближняя Игуменка</t>
  </si>
  <si>
    <t>КТП 817 РП Ближняя Игуменка</t>
  </si>
  <si>
    <t>КТП 822 РП Ближняя Игуменка</t>
  </si>
  <si>
    <t>КТП 823 РП Ближняя Игуменка</t>
  </si>
  <si>
    <t>КТП 829 РП Ближняя Игуменка</t>
  </si>
  <si>
    <t>КТП 215 ПС Никольское</t>
  </si>
  <si>
    <t>КТП 222 РП Альпика</t>
  </si>
  <si>
    <t>КТП 161 ПС Северная</t>
  </si>
  <si>
    <t>КТП 106 ПС Шишино</t>
  </si>
  <si>
    <t>КТП 403 ПС Новая Деревня</t>
  </si>
  <si>
    <t>КТП 321 ПС Шишино</t>
  </si>
  <si>
    <t>КТП 322 ПС Шишино</t>
  </si>
  <si>
    <t>КТП 310 ПС Таврово</t>
  </si>
  <si>
    <t>КТП 311 ПС Таврово</t>
  </si>
  <si>
    <t>КТП 312 ПС Таврово</t>
  </si>
  <si>
    <t>КТП 818 ПС Бессоновка</t>
  </si>
  <si>
    <t>КТП 811 ПС Северная</t>
  </si>
  <si>
    <t>КТП 814 ПС Северная</t>
  </si>
  <si>
    <t>КТП 810 ПС Северная</t>
  </si>
  <si>
    <t>КТП 804 ПС Северная</t>
  </si>
  <si>
    <t>ЗТП 301 ПС Таврово</t>
  </si>
  <si>
    <t>КТП 204 ПС Никольское</t>
  </si>
  <si>
    <t>КТП 435 ПС Стрелецкое</t>
  </si>
  <si>
    <t>КТП 1823 РП Майская</t>
  </si>
  <si>
    <t>КТП 710 РП Альпика</t>
  </si>
  <si>
    <t>КТП 922 ПС Таврово</t>
  </si>
  <si>
    <t>КТП 826 РП Ближняя Игуменка</t>
  </si>
  <si>
    <t>КТП 134 ПС Новая Деревня</t>
  </si>
  <si>
    <t>КТП 111 ПС Западная</t>
  </si>
  <si>
    <t>КТП 102 ПС Северная</t>
  </si>
  <si>
    <t>КТП 1109 ПС Октябрьская</t>
  </si>
  <si>
    <t>КТП 1324 РП Майская</t>
  </si>
  <si>
    <t>КТП 401 ПС Таврово</t>
  </si>
  <si>
    <t>КТП 1526 РП Майская</t>
  </si>
  <si>
    <t>КТП 411 ПС Черемошное</t>
  </si>
  <si>
    <t>КТП 906 ПС Октябрьская</t>
  </si>
  <si>
    <t>КТП 907 ПС Октябрьская</t>
  </si>
  <si>
    <t>КТП 634 РП Репное</t>
  </si>
  <si>
    <t>КТП 636 ПС Таврово</t>
  </si>
  <si>
    <t>КТП 637 ПС Таврово</t>
  </si>
  <si>
    <t>КТП 1739 РП Майская</t>
  </si>
  <si>
    <t>КТП 436 ПС Стрелецкое</t>
  </si>
  <si>
    <t>КТП 1808 РП Майская</t>
  </si>
  <si>
    <t>КТП 1030 ПС Северная</t>
  </si>
  <si>
    <t>КТП 1031 ПС Северная</t>
  </si>
  <si>
    <t>КТП 438 ПС Таврово</t>
  </si>
  <si>
    <t>КТП 419 ПС Таврово</t>
  </si>
  <si>
    <t>КТП 412 ПС Таврово</t>
  </si>
  <si>
    <t>КТП 411 ПС Таврово</t>
  </si>
  <si>
    <t>КТП 404 ПС Таврово</t>
  </si>
  <si>
    <t>КТП 405 ПС Таврово</t>
  </si>
  <si>
    <t>КТП 410 ПС Таврово</t>
  </si>
  <si>
    <t>КТП 403 ПС Таврово</t>
  </si>
  <si>
    <t>КТП 1105 ПС Октябрьская</t>
  </si>
  <si>
    <t>ЗТП 302 ПС Северная</t>
  </si>
  <si>
    <t>КТП 319 ПС Таврово</t>
  </si>
  <si>
    <t>КТП 1436 РП Майская</t>
  </si>
  <si>
    <t>КТП 1812 РП Майская</t>
  </si>
  <si>
    <t>КТП 719 ПС Северная</t>
  </si>
  <si>
    <t>КТП 211 ПС Журавлевка</t>
  </si>
  <si>
    <t>КТП 819 ПС Бессоновка</t>
  </si>
  <si>
    <t>КТП 218 ПС Никольское</t>
  </si>
  <si>
    <t>КТП 1602 ПС Северная</t>
  </si>
  <si>
    <t>КТП 806 ПС Северная</t>
  </si>
  <si>
    <t>КТП 312 ПС Октябрьская</t>
  </si>
  <si>
    <t>КТП 314 ПС Таврово</t>
  </si>
  <si>
    <t>КТП 313 ПС Октябрьская</t>
  </si>
  <si>
    <t>КТП 212 ПС Журавлевка</t>
  </si>
  <si>
    <t>КТП 641 ПС Таврово</t>
  </si>
  <si>
    <t>КТП 642 ПС Таврово</t>
  </si>
  <si>
    <t>КТП 1814 РП Майская</t>
  </si>
  <si>
    <t>КТП 305 ПС Северная</t>
  </si>
  <si>
    <t>СТП 538 ПС Стрелецкое</t>
  </si>
  <si>
    <t>КТП 702 ПС Церковная</t>
  </si>
  <si>
    <t>КТП 331 ПС Таврово</t>
  </si>
  <si>
    <t>КТП 820 ПС Новая Деревня</t>
  </si>
  <si>
    <t>КТП 315 ПС Таврово</t>
  </si>
  <si>
    <t>КТП 518 ПС Журавлевка</t>
  </si>
  <si>
    <t>КТП 610 ПС Беловское</t>
  </si>
  <si>
    <t>КТП 210 ПС Журавлевка</t>
  </si>
  <si>
    <t>КТП 609 ПС Беловское</t>
  </si>
  <si>
    <t>КТП 321 ПС Беловское</t>
  </si>
  <si>
    <t>КТП 320 ПС Беловское</t>
  </si>
  <si>
    <t>КТП 519 ПС Журавлевка</t>
  </si>
  <si>
    <t>КТП 1801 ПС Северная</t>
  </si>
  <si>
    <t>КТП 307 РП Альпика</t>
  </si>
  <si>
    <t>КТП 325 ПС Шишино</t>
  </si>
  <si>
    <t>КТП 318 ПС Октябрьская</t>
  </si>
  <si>
    <t>КТП 324 ПС Шишино</t>
  </si>
  <si>
    <t>КТП 823 ПС Таврово</t>
  </si>
  <si>
    <t>КТП 313 ПС Таврово</t>
  </si>
  <si>
    <t>КТП 322 ПС Таврово</t>
  </si>
  <si>
    <t>КТП 323 ПС Таврово</t>
  </si>
  <si>
    <t>КТП 324 ПС Таврово</t>
  </si>
  <si>
    <t>КТП 325 ПС Таврово</t>
  </si>
  <si>
    <t>КТП 326 ПС Таврово</t>
  </si>
  <si>
    <t>КТП 327 ПС Таврово</t>
  </si>
  <si>
    <t>КТП 328 ПС Таврово</t>
  </si>
  <si>
    <t>КТП 329 ПС Таврово</t>
  </si>
  <si>
    <t>КТП 1821 РП Майская</t>
  </si>
  <si>
    <t>КТП 320 ПС Таврово</t>
  </si>
  <si>
    <t>КТП 1822 РП Майская</t>
  </si>
  <si>
    <t>КТП 330 ПС Таврово</t>
  </si>
  <si>
    <t>КТП 430 ПС Таврово</t>
  </si>
  <si>
    <t>КТП 431 ПС Таврово</t>
  </si>
  <si>
    <t>КТП 432 ПС Таврово</t>
  </si>
  <si>
    <t>КТП 433 ПС Таврово</t>
  </si>
  <si>
    <t>КТП 434 ПС Таврово</t>
  </si>
  <si>
    <t>КТП 435 ПС Таврово</t>
  </si>
  <si>
    <t>КТП 436 ПС Таврово</t>
  </si>
  <si>
    <t>КТП 1803 ПС Северная</t>
  </si>
  <si>
    <t>КТП 1804 ПС Северная</t>
  </si>
  <si>
    <t>КТП 323 ПС Шишино</t>
  </si>
  <si>
    <t>КТП 219 ПС Таврово</t>
  </si>
  <si>
    <t>КТП 1743 РП Майская</t>
  </si>
  <si>
    <t>КТП 1603 ПС Северная</t>
  </si>
  <si>
    <t>КТП 1307 ПС Церковная</t>
  </si>
  <si>
    <t>КТП 908 ПС Черемошное</t>
  </si>
  <si>
    <t>КТП 909 ПС Черемошное</t>
  </si>
  <si>
    <t>КТП 1820 РП Майская</t>
  </si>
  <si>
    <t>КТП 611 ПС Беловское</t>
  </si>
  <si>
    <t>КТП 1201 ПС Новая Деревня</t>
  </si>
  <si>
    <t>КТП 803 РП Альпика</t>
  </si>
  <si>
    <t>КТП 2212 ПС Октябрьская</t>
  </si>
  <si>
    <t>КТП 437 ПС Таврово</t>
  </si>
  <si>
    <t>КТП 423 ПС Таврово</t>
  </si>
  <si>
    <t>КТП 1226 РП Майская</t>
  </si>
  <si>
    <t>КТП 2505 ПС Октябрьская</t>
  </si>
  <si>
    <t>КТП 1711 ПС Октябрьская</t>
  </si>
  <si>
    <t>КТП 721 ПС Северная</t>
  </si>
  <si>
    <t>КТП 538 РП Альпика</t>
  </si>
  <si>
    <t>КТП 534 ПС Стрелецкое</t>
  </si>
  <si>
    <t>СТП 601 ПС Новая Деревня</t>
  </si>
  <si>
    <t>СТП 602 ПС Новая Деревня</t>
  </si>
  <si>
    <t>КТП 1808 РП Промпарк</t>
  </si>
  <si>
    <t>КТП 345 ПС Северная</t>
  </si>
  <si>
    <t>КТП 328 ПС Шишино</t>
  </si>
  <si>
    <t>КТП 134 РП Альпика</t>
  </si>
  <si>
    <t>КТП 1420 ПС Стрелецкое</t>
  </si>
  <si>
    <t>КТП 2005 ПС Северная</t>
  </si>
  <si>
    <t>КТП 318 ПС Шишино</t>
  </si>
  <si>
    <t>КТП 319 ПС Шишино</t>
  </si>
  <si>
    <t>КТП 320 ПС Шишино</t>
  </si>
  <si>
    <t>КТП 1825 РП Майская</t>
  </si>
  <si>
    <t>КТП 209 ПС Бессоновка</t>
  </si>
  <si>
    <t>КТП 216 ПС Таврово</t>
  </si>
  <si>
    <t>КТП 428 ПС Таврово</t>
  </si>
  <si>
    <t>КТП 935 ПС Таврово</t>
  </si>
  <si>
    <t>КТП 429 ПС Таврово</t>
  </si>
  <si>
    <t>КТП 304 ПС Таврово</t>
  </si>
  <si>
    <t>КТП 305 ПС Таврово</t>
  </si>
  <si>
    <t>КТП 306 ПС Таврово</t>
  </si>
  <si>
    <t>КТП 308 ПС Таврово</t>
  </si>
  <si>
    <t>КТП 309 ПС Таврово</t>
  </si>
  <si>
    <t>КТП 1601 ПС Северная</t>
  </si>
  <si>
    <t>КТП 1701 ПС Северная</t>
  </si>
  <si>
    <t>КТП 1117 ПС Октябрьская</t>
  </si>
  <si>
    <t>КТП 430 ПС Северная</t>
  </si>
  <si>
    <t>КТП 232 РП Альпика</t>
  </si>
  <si>
    <t>КТП 805 ПС Северная</t>
  </si>
  <si>
    <t>КТП 437 ПС Стрелецкое</t>
  </si>
  <si>
    <t>КТП 1104 ПС Октябрьская</t>
  </si>
  <si>
    <t>КТП 306 ПС Журавлевка</t>
  </si>
  <si>
    <t>КТП 1805 ПС Северная</t>
  </si>
  <si>
    <t>КТП 1806 ПС Северная</t>
  </si>
  <si>
    <t>КТП 831 РП Ближняя Игуменка</t>
  </si>
  <si>
    <t>КТП 502 РП Комсомолец</t>
  </si>
  <si>
    <t>КТП 503 РП Комсомолец</t>
  </si>
  <si>
    <t>КТП 109 ПС Черемошное</t>
  </si>
  <si>
    <t>КТП 314 РП Альпика</t>
  </si>
  <si>
    <t>КТП 344 ПС Северная</t>
  </si>
  <si>
    <t>КТП 716 РП Альпика</t>
  </si>
  <si>
    <t>КТП 334 ПС Таврово</t>
  </si>
  <si>
    <t>КТП 410 ПС Октябрьская</t>
  </si>
  <si>
    <t>КТП 645 РП Репное</t>
  </si>
  <si>
    <t>КТП 609 РП Техсапфир</t>
  </si>
  <si>
    <t>КТП 137 ПС Новая Деревня</t>
  </si>
  <si>
    <t>КТП 1713 ПС Октябрьская</t>
  </si>
  <si>
    <t>КТП 1715 ПС Октябрьская</t>
  </si>
  <si>
    <t>КТП 106 РП Репное</t>
  </si>
  <si>
    <t>КТП 2204 ПС Октябрьская</t>
  </si>
  <si>
    <t>КТП 1202 ПС Октябрьское</t>
  </si>
  <si>
    <t>КТП 415 ПС Беловское</t>
  </si>
  <si>
    <t>КТП 1304 РП Новосадовый</t>
  </si>
  <si>
    <t>КТП 1303 РП Новосадовый</t>
  </si>
  <si>
    <t>КТП 1401 РП Новосадовый</t>
  </si>
  <si>
    <t>КТП 1402 РП Новосадовый</t>
  </si>
  <si>
    <t>КТП 1502 РП Новосадовый</t>
  </si>
  <si>
    <t>КТП 107 ПС Шишино</t>
  </si>
  <si>
    <t>КТП 1308 ПС Бессоновка</t>
  </si>
  <si>
    <t>КТП 1203 ПС Октябрьская</t>
  </si>
  <si>
    <t>КТП 2206 ПС Октябрьская</t>
  </si>
  <si>
    <t>КТП 718 РП Альпика</t>
  </si>
  <si>
    <t>СТП 1310 ПС Бессоновка</t>
  </si>
  <si>
    <t>СТП 1311 ПС Бессоновка</t>
  </si>
  <si>
    <t>СТП 1312 ПС Бессоновка</t>
  </si>
  <si>
    <t>СТП 1313 ПС Бессоновка</t>
  </si>
  <si>
    <t>СТП 1314 ПС Бессоновка</t>
  </si>
  <si>
    <t>СТП 1315 ПС Бессоновка</t>
  </si>
  <si>
    <t>СТП 1316 ПС Бессоновка</t>
  </si>
  <si>
    <t>КТП 1319 ПС Бессоновка</t>
  </si>
  <si>
    <t>КТП 115 РП Комсомолец</t>
  </si>
  <si>
    <t>КТП 1714 ПС Октябрьская</t>
  </si>
  <si>
    <t>КТП 102 ПС Дубовое</t>
  </si>
  <si>
    <t>КТП 104 ПС Дубовое</t>
  </si>
  <si>
    <t>КТП 202 ПС Дубовое</t>
  </si>
  <si>
    <t>КТП 201 ПС Дубовое</t>
  </si>
  <si>
    <t>КТП 323 ПС Беловское</t>
  </si>
  <si>
    <t>КТП 112 ПС Стрелецкое</t>
  </si>
  <si>
    <t>КТП 322 ПС Беловское</t>
  </si>
  <si>
    <t>КТП 322 РП Альпика</t>
  </si>
  <si>
    <t>КТП 1029 ПС Северная</t>
  </si>
  <si>
    <t>КТП 722 ПС Северная</t>
  </si>
  <si>
    <t>КТП 613 РП Техсапфир</t>
  </si>
  <si>
    <t>КТП 533 ПС Беловское</t>
  </si>
  <si>
    <t>КТП 539 ПС Стрелецкое</t>
  </si>
  <si>
    <t>КТП 614 РП Техсапфир</t>
  </si>
  <si>
    <t>ЗТП 1302 РП Майская</t>
  </si>
  <si>
    <t>КТП 1003 РП Новосадовый</t>
  </si>
  <si>
    <t>КТП 1302 РП Новосадовый</t>
  </si>
  <si>
    <t>КТП 1301 РП Новосадовый</t>
  </si>
  <si>
    <t>КТП 532 ПС Пищепром</t>
  </si>
  <si>
    <t>КТП 703 ПС Никольское</t>
  </si>
  <si>
    <t>КТП 802 ПС Нечаевка</t>
  </si>
  <si>
    <t>КТП 139 ПС Новая Деревня</t>
  </si>
  <si>
    <t>КТП 820 ПС Бессоновка</t>
  </si>
  <si>
    <t>КТП 718 ПС Новая Деревня</t>
  </si>
  <si>
    <t>КТП 335 ПС Таврово</t>
  </si>
  <si>
    <t>КТП 220 ПС Таврово</t>
  </si>
  <si>
    <t>КТП 615 РП Техсапфир</t>
  </si>
  <si>
    <t>КТП 108 ПС Шишино</t>
  </si>
  <si>
    <t>КТП 109 ПС Шишино</t>
  </si>
  <si>
    <t>КТП 520 ПС Журавлевка</t>
  </si>
  <si>
    <t>ЗТП 2015 ПС Октябрьская</t>
  </si>
  <si>
    <t>КТП 314 ПС Никольское</t>
  </si>
  <si>
    <t>КТП 1606 РП Промпарк</t>
  </si>
  <si>
    <t>КТП 209 ПС Церковная</t>
  </si>
  <si>
    <t>СТП 646 ПС Таврово</t>
  </si>
  <si>
    <t>КТП 1202 РП Майская</t>
  </si>
  <si>
    <t>СТП 317 РП Альпика</t>
  </si>
  <si>
    <t>КТП 1602 РП Новосадовый</t>
  </si>
  <si>
    <t>КТП 908 РП Новосадовый</t>
  </si>
  <si>
    <t>СТП 307 ПС Журавлевка</t>
  </si>
  <si>
    <t>КТП 647 ПС Таврово</t>
  </si>
  <si>
    <t>КТП 534 РП Ближняя Игуменка</t>
  </si>
  <si>
    <t>КТП 433 ПС Северная</t>
  </si>
  <si>
    <t>КТП 346 ПС Северная</t>
  </si>
  <si>
    <t>КТП 808 ПС Северная</t>
  </si>
  <si>
    <t>КТП 809 ПС Северная</t>
  </si>
  <si>
    <t>КТП 110 ПС Шишино</t>
  </si>
  <si>
    <t>КТП 1807 ПС Северная</t>
  </si>
  <si>
    <t>КТП 218 ПС Стрелецкое</t>
  </si>
  <si>
    <t>КТП 510 ПС Никольское</t>
  </si>
  <si>
    <t>КТП 331 ПС Никольское</t>
  </si>
  <si>
    <t>КТП 332 ПС Никольское</t>
  </si>
  <si>
    <t>КТП 315 ПС Никольское</t>
  </si>
  <si>
    <t>КТП 502 ПС Никольское</t>
  </si>
  <si>
    <t>КТП 231 ПС Стрелецкое</t>
  </si>
  <si>
    <t>КТП 221 ПС Никольское</t>
  </si>
  <si>
    <t>КТП 140 ПС Новая Деревня</t>
  </si>
  <si>
    <t>КТП 201 РП Ближняя Игуменка</t>
  </si>
  <si>
    <t>КТП 601 ПС Пищепром</t>
  </si>
  <si>
    <t>КТП 602 ПС Пищепром</t>
  </si>
  <si>
    <t>КТП 504 ПС Никольское</t>
  </si>
  <si>
    <t>КТП 116 ПС Стрелецкое</t>
  </si>
  <si>
    <t>КТП 117 ПС Стрелецкое</t>
  </si>
  <si>
    <t>КТП 705 ПС Беловское</t>
  </si>
  <si>
    <t>КТП 219 ПС Стрелецкое</t>
  </si>
  <si>
    <t>КТП 603 ПС Пищепром</t>
  </si>
  <si>
    <t>КТП 604 ПС Пищепром</t>
  </si>
  <si>
    <t>КТП 205 РП Репное</t>
  </si>
  <si>
    <t>КТП 601 РП Ближняя Игуменка</t>
  </si>
  <si>
    <t>КТП 701 РП Ближняя Игуменка</t>
  </si>
  <si>
    <t>СТП 207 ПС Северная</t>
  </si>
  <si>
    <t>КТП 508 ПС Никольское</t>
  </si>
  <si>
    <t>КТП 505 ПС Никольское</t>
  </si>
  <si>
    <t>КТП 605 РП Комсомолец</t>
  </si>
  <si>
    <t>КТП 701 РП Комсомолец</t>
  </si>
  <si>
    <t>КТП 603 РП Комсомолец</t>
  </si>
  <si>
    <t>КТП 703 РП Комсомолец</t>
  </si>
  <si>
    <t>КТП 603 РП Стрелец</t>
  </si>
  <si>
    <t>КТП 909 ПС Октябрьская</t>
  </si>
  <si>
    <t>КТП 907 ПС Новая Деревня</t>
  </si>
  <si>
    <t>КТП 934 ПС Таврово</t>
  </si>
  <si>
    <t>КТП 113 РП Комсомолец</t>
  </si>
  <si>
    <t>КТП 340 ПС Таврово</t>
  </si>
  <si>
    <t>КТП 601 ПС Никольское</t>
  </si>
  <si>
    <t>КТП 226 ПС Никольское</t>
  </si>
  <si>
    <t>КТП 1402 ПС Стрелецкое</t>
  </si>
  <si>
    <t>СТП 140 ПС Стрелецкое</t>
  </si>
  <si>
    <t>СТП 616 РП Техсапфир</t>
  </si>
  <si>
    <t>КТП 141 ПС Новая Деревня</t>
  </si>
  <si>
    <t>КТП 211 ПС Таврово</t>
  </si>
  <si>
    <t>КТП 924 ПС Таврово</t>
  </si>
  <si>
    <t>КТП 1607 РП Промпарк</t>
  </si>
  <si>
    <t>КТП 424 ПС Шишино</t>
  </si>
  <si>
    <t>КТП 425 ПС Шишино</t>
  </si>
  <si>
    <t>КТП 222 ПС Стрелецкое</t>
  </si>
  <si>
    <t>КТП 223 ПС Стрелецкое</t>
  </si>
  <si>
    <t>КТП 224 ПС Стрелецкое</t>
  </si>
  <si>
    <t>КТП 225 ПС Стрелецкое</t>
  </si>
  <si>
    <t>КТП 226 ПС Стрелецкое</t>
  </si>
  <si>
    <t>СТП 103 ПС Беловское</t>
  </si>
  <si>
    <t>КТП 167 ПС Северная</t>
  </si>
  <si>
    <t>КТП 537 ПС Беловское</t>
  </si>
  <si>
    <t>КТП 538 ПС Беловское</t>
  </si>
  <si>
    <t>КТП 305 ПС Беловское</t>
  </si>
  <si>
    <t>КТП 318 ПС Беловское</t>
  </si>
  <si>
    <t>КТП 221 ПС Таврово</t>
  </si>
  <si>
    <t>КТП 444 ПС Таврово</t>
  </si>
  <si>
    <t>КТП 338 ПС Стрелецкое</t>
  </si>
  <si>
    <t>КТП 114 РП Альпика</t>
  </si>
  <si>
    <t>КТП 1813 РП Майская</t>
  </si>
  <si>
    <t>КТП 220 ПС Стрелецкое</t>
  </si>
  <si>
    <t>КТП 815 ПС Северная</t>
  </si>
  <si>
    <t>КТП 703 ПС Нечаевка</t>
  </si>
  <si>
    <t>КТП 713 ПС Северная</t>
  </si>
  <si>
    <t>КТП 907 РП Новосадовый</t>
  </si>
  <si>
    <t>КТП 126 ПС Северная</t>
  </si>
  <si>
    <t>КТП 337 ПС Стрелецкое</t>
  </si>
  <si>
    <t>КТП 137 РП Альпика</t>
  </si>
  <si>
    <t>КТП 420 ПС Октябрьская</t>
  </si>
  <si>
    <t>КТП 339 ПС Стрелецкое</t>
  </si>
  <si>
    <t>КТП 340 ПС Стрелецкое</t>
  </si>
  <si>
    <t>КТП 341 ПС Стрелецкое</t>
  </si>
  <si>
    <t>КТП 342 ПС Стрелецкое</t>
  </si>
  <si>
    <t>КТП 521 ПС Журавлевка</t>
  </si>
  <si>
    <t>КТП 348 ПС Северная</t>
  </si>
  <si>
    <t>КТП 702 РП Ближняя Игуменка</t>
  </si>
  <si>
    <t>КТП 202 РП Ближняя Игуменка</t>
  </si>
  <si>
    <t>КТП 605 ПС Пищепром</t>
  </si>
  <si>
    <t>КТП 606 ПС Пищепром</t>
  </si>
  <si>
    <t>КТП 423 ПС Шишино</t>
  </si>
  <si>
    <t>КТП 429 ПС Шишино</t>
  </si>
  <si>
    <t>КТП 428 ПС Шишино</t>
  </si>
  <si>
    <t>КТП 427 ПС Шишино</t>
  </si>
  <si>
    <t>КТП 426 ПС Шишино</t>
  </si>
  <si>
    <t>КТП 1032 ПС Северная</t>
  </si>
  <si>
    <t>КТП 1033 ПС Северная</t>
  </si>
  <si>
    <t>КТП 1034 ПС Северная</t>
  </si>
  <si>
    <t>КТП 405 ПС Октябрьская</t>
  </si>
  <si>
    <t>КТП 903 ПС Бессоновка</t>
  </si>
  <si>
    <t>КТП 422 ПС Октябрьская</t>
  </si>
  <si>
    <t>КТП 405 ПС Церковная</t>
  </si>
  <si>
    <t>КТП 419 ПС Октябрьская</t>
  </si>
  <si>
    <t>КТП 421 ПС Октябрьская</t>
  </si>
  <si>
    <t>КТП 303 РП Репное</t>
  </si>
  <si>
    <t>КТП 1209 ПС Бессоновка</t>
  </si>
  <si>
    <t>КТП 403 ПС Октябрьская</t>
  </si>
  <si>
    <t>КТП 1321 ПС Бессоновка</t>
  </si>
  <si>
    <t>КТП 1202 ПС Бессоновка</t>
  </si>
  <si>
    <t>КТП 408 ПС Октябрьская</t>
  </si>
  <si>
    <t>КТП 1206 ПС Бессоновка</t>
  </si>
  <si>
    <t>КТП 1203 ПС Бессоновка</t>
  </si>
  <si>
    <t>КТП 508 ПС Бессоновка</t>
  </si>
  <si>
    <t>КТП 822 ПС Бессоновка</t>
  </si>
  <si>
    <t>КТП 316 ПС Никольское</t>
  </si>
  <si>
    <t>КТП 317 ПС Никольское</t>
  </si>
  <si>
    <t>КТП 719 РП Альпика</t>
  </si>
  <si>
    <t>КТП 541 РП Ближняя Игуменка</t>
  </si>
  <si>
    <t>КТП 842 РП Ближняя Игуменка</t>
  </si>
  <si>
    <t>КТП 535 РП Альпика</t>
  </si>
  <si>
    <t>КТП 525 ПС Пищепром</t>
  </si>
  <si>
    <t>КТП 840 РП Ближняя Игуменка</t>
  </si>
  <si>
    <t>КТП 613 ПС Беловское</t>
  </si>
  <si>
    <t>КТП 614 ПС Беловское</t>
  </si>
  <si>
    <t>КТП 347 ПС Северная</t>
  </si>
  <si>
    <t>КТП 1101 РП Новосадовый</t>
  </si>
  <si>
    <t>КТП 1007 ПС Бессоновка</t>
  </si>
  <si>
    <t>КТП 509 ПС Бессоновка</t>
  </si>
  <si>
    <t>КТП 1205 ПС Октябрьская</t>
  </si>
  <si>
    <t>КТП 434 ПС Северная</t>
  </si>
  <si>
    <t>КТП 1808 ПС Северная</t>
  </si>
  <si>
    <t>КТП 649 ПС Таврово</t>
  </si>
  <si>
    <t>КТП 651 ПС Таврово</t>
  </si>
  <si>
    <t>КТП 201 ПС Таврово</t>
  </si>
  <si>
    <t>КТП 933 ПС Таврово</t>
  </si>
  <si>
    <t>КТП 1101 РП Промпарк</t>
  </si>
  <si>
    <t>СТП 201 ПС Нечаевка</t>
  </si>
  <si>
    <t>КТП 208 ПС Черемошное</t>
  </si>
  <si>
    <t>КТП 402 РП Комсомолец</t>
  </si>
  <si>
    <t>КТП 407 ПС Нечаевка</t>
  </si>
  <si>
    <t>КТП 909 РП Новосадовый</t>
  </si>
  <si>
    <t>КТП 602 ПС Бессоновка</t>
  </si>
  <si>
    <t>КТП 1809 ПС Северная</t>
  </si>
  <si>
    <t>КТП 435 ПС Северная</t>
  </si>
  <si>
    <t>КТП 601 ПС Черемошное</t>
  </si>
  <si>
    <t>КТП 611 ПС Октябрьская</t>
  </si>
  <si>
    <t>КТП 524 ПС Пищепром</t>
  </si>
  <si>
    <t>КТП 607 ПС Пищепром</t>
  </si>
  <si>
    <t>КТП 321 ПС Бессоновка</t>
  </si>
  <si>
    <t>КТП 1208 ПС Бессоновка</t>
  </si>
  <si>
    <t>КТП 1035 ПС Северная</t>
  </si>
  <si>
    <t>КТП 526 ПС Пищепром</t>
  </si>
  <si>
    <t>КТП 506 ПС Бессоновка</t>
  </si>
  <si>
    <t>КТП 316 ПС Октябрьская</t>
  </si>
  <si>
    <t>КТП 611 РП Техсапфир</t>
  </si>
  <si>
    <t>КТП 706 ПС Черемошное</t>
  </si>
  <si>
    <t>КТП 704 РП Ближняя Игуменка</t>
  </si>
  <si>
    <t>КТП 204 ПС Журавлевка</t>
  </si>
  <si>
    <t>КТП 1210 РП Майская</t>
  </si>
  <si>
    <t>СТП 402 ПС Журавлевка</t>
  </si>
  <si>
    <t>КТП 1001 РП Техсапфир</t>
  </si>
  <si>
    <t>КТП 1002 РП Техсапфир</t>
  </si>
  <si>
    <t>КТП 705 РП Ближняя Игуменка</t>
  </si>
  <si>
    <t>КТП 703 РП Ближняя Игуменка</t>
  </si>
  <si>
    <t>КТП 318 ПС Таврово</t>
  </si>
  <si>
    <t>КТП 603 РП Ближняя Игуменка</t>
  </si>
  <si>
    <t>СТП 412 ПС Нечаевка</t>
  </si>
  <si>
    <t>КТП 406 ПС Нечаевка</t>
  </si>
  <si>
    <t>СТП 1211 ПС Бессоновка</t>
  </si>
  <si>
    <t>СТП 1210 ПС Бессоновка</t>
  </si>
  <si>
    <t>КТП 2504 ПС Октябрьская</t>
  </si>
  <si>
    <t>КТП 602 РП Ближняя Игуменка</t>
  </si>
  <si>
    <t>КТП 1005 ПС Бессоновка</t>
  </si>
  <si>
    <t>КТП 622 ПС Бессоновка</t>
  </si>
  <si>
    <t>СТП 605 ПС Бессоновка</t>
  </si>
  <si>
    <t>КТП 324 ПС Бессоновка</t>
  </si>
  <si>
    <t>КТП 507 ПС Бессоновка</t>
  </si>
  <si>
    <t>КТП 1205 ПС Бессоновка</t>
  </si>
  <si>
    <t>СТП 522 ПС Журавлевка</t>
  </si>
  <si>
    <t>КТП 205 РП Альпика</t>
  </si>
  <si>
    <t>СТП 1037 ПС Северная</t>
  </si>
  <si>
    <t>КТП 604 ПС Никольское</t>
  </si>
  <si>
    <t>КТП 343 ПС Стрелецкое</t>
  </si>
  <si>
    <t>КТП 1103 ПС Октябрьская</t>
  </si>
  <si>
    <t>КТП 543 ПС Стрелецкое</t>
  </si>
  <si>
    <t>КТП 816 ПС Северная</t>
  </si>
  <si>
    <t>КТП 604 РП Ближняя Игуменка</t>
  </si>
  <si>
    <t>КТП 305 РП Репное</t>
  </si>
  <si>
    <t>КТП 202 РП Репное</t>
  </si>
  <si>
    <t>КТП 203 РП Репное</t>
  </si>
  <si>
    <t>КТП 437 ПС Северная</t>
  </si>
  <si>
    <t>КТП 527 ПС Пищепром</t>
  </si>
  <si>
    <t>КТП 229 ПС Никольское</t>
  </si>
  <si>
    <t>КТП 306 РП Альпика</t>
  </si>
  <si>
    <t>КТП 230 ПС Никольское</t>
  </si>
  <si>
    <t>КТП 228 ПС Никольское</t>
  </si>
  <si>
    <t>КТП 723 ПС Северная</t>
  </si>
  <si>
    <t>КТП 124 ПС Стрелецкое</t>
  </si>
  <si>
    <t>КТП 634 ПС Бессоновка</t>
  </si>
  <si>
    <t>КТП 513 ПС Бессоновка</t>
  </si>
  <si>
    <t>КТП 231 ПС Никольское</t>
  </si>
  <si>
    <t>КТП 911 ПС Бессоновка</t>
  </si>
  <si>
    <t>КТП 1401 РП Тихая</t>
  </si>
  <si>
    <t>КТП 1402 РП Тихая</t>
  </si>
  <si>
    <t>КТП 1403 РП Тихая</t>
  </si>
  <si>
    <t>КТП 1404 РП Тихая</t>
  </si>
  <si>
    <t>КТП 1405 РП Тихая</t>
  </si>
  <si>
    <t>КТП 1406 РП Тихая</t>
  </si>
  <si>
    <t>КТП 1407 РП Тихая</t>
  </si>
  <si>
    <t>КТП 1301 РП Тихая</t>
  </si>
  <si>
    <t>КТП 1302 РП Тихая</t>
  </si>
  <si>
    <t>КТП 1303 РП Тихая</t>
  </si>
  <si>
    <t>КТП 1304 РП Тихая</t>
  </si>
  <si>
    <t>КТП 1305 РП Тихая</t>
  </si>
  <si>
    <t>КТП 1306 РП Тихая</t>
  </si>
  <si>
    <t>КТП 1501 РП Тихая</t>
  </si>
  <si>
    <t>КТП 1601 РП Тихая</t>
  </si>
  <si>
    <t>КТП 1602 РП Тихая</t>
  </si>
  <si>
    <t>КТП 724 ПС Северная</t>
  </si>
  <si>
    <t>КТП 329 ПС Шишино</t>
  </si>
  <si>
    <t>КТП 1003 РП Техсапфир</t>
  </si>
  <si>
    <t>КТП 1102 РП Промпарк</t>
  </si>
  <si>
    <t>КТП 441 ПС Таврово</t>
  </si>
  <si>
    <t>КТП 636 ПС Бессоновка</t>
  </si>
  <si>
    <t>КТП 913 ПС Бессоновка</t>
  </si>
  <si>
    <t>КТП 1322 ПС Бессоновка</t>
  </si>
  <si>
    <t>КТП 225 ПС Никольское</t>
  </si>
  <si>
    <t>КТП 406 РП Комсомолец</t>
  </si>
  <si>
    <t>КТП 407 РП Комсомолец</t>
  </si>
  <si>
    <t>КТП 711 РП Комсомолец</t>
  </si>
  <si>
    <t>КТП 710 РП Комсомолец</t>
  </si>
  <si>
    <t>КТП 713 РП Комсомолец</t>
  </si>
  <si>
    <t>КТП 309 РП Альпика</t>
  </si>
  <si>
    <t>КТП 224 ПС Никольское</t>
  </si>
  <si>
    <t>КТП 227 ПС Никольское</t>
  </si>
  <si>
    <t>КТП 168 ПС Северная</t>
  </si>
  <si>
    <t>КТП 406 ПС Беловское</t>
  </si>
  <si>
    <t>КТП 106 РП Комсомолец</t>
  </si>
  <si>
    <t>КТП 409 РП Комсомолец</t>
  </si>
  <si>
    <t>КТП 408 РП Комсомолец</t>
  </si>
  <si>
    <t>КТП 410 РП Комсомолец</t>
  </si>
  <si>
    <t>КТП 411 РП Комсомолец</t>
  </si>
  <si>
    <t>КТП 412 РП Комсомолец</t>
  </si>
  <si>
    <t>КТП 712 РП Комсомолец</t>
  </si>
  <si>
    <t>СТП 230 ПС Стрелецкое</t>
  </si>
  <si>
    <t>КТП 301 РП Альпика</t>
  </si>
  <si>
    <t>КТП 2203 ПС Октябрьская</t>
  </si>
  <si>
    <t>КТП 659 ПС Таврово</t>
  </si>
  <si>
    <t>КТП 904 РП Новосадовый</t>
  </si>
  <si>
    <t>КТП 905 РП Новосадовый</t>
  </si>
  <si>
    <t>КТП 222 ПС Таврово</t>
  </si>
  <si>
    <t>КТП 341 ПС Таврово</t>
  </si>
  <si>
    <t>КТП 501 РП Репное</t>
  </si>
  <si>
    <t>КТП 619 ПС Беловское</t>
  </si>
  <si>
    <t>КТП 1201 ПС Октябрьская</t>
  </si>
  <si>
    <t>КТП 704 ПС Октябрьская</t>
  </si>
  <si>
    <t>СТП 838 ПС Новая Деревня</t>
  </si>
  <si>
    <t>КТП 349 ПС Северная</t>
  </si>
  <si>
    <t>КТП 824 ПС Бессоновка</t>
  </si>
  <si>
    <t>КТП 504 ПС Стрелецкое</t>
  </si>
  <si>
    <t>КТП 1103 РП Промпарк</t>
  </si>
  <si>
    <t>КТП 442 ПС Таврово</t>
  </si>
  <si>
    <t>КТП 1324 ПС Бессоновка</t>
  </si>
  <si>
    <t>КТП 609 ПС Пищепром</t>
  </si>
  <si>
    <t>КТП 610 ПС Пищепром</t>
  </si>
  <si>
    <t>КТП 608 ПС Пищепром</t>
  </si>
  <si>
    <t>КТП 501 ПС Пищепром</t>
  </si>
  <si>
    <t>КТП 601 ПС Таврово</t>
  </si>
  <si>
    <t>КТП 321 ПС Никольское</t>
  </si>
  <si>
    <t>КТП 323 ПС Никольское</t>
  </si>
  <si>
    <t>КТП 325 ПС Никольское</t>
  </si>
  <si>
    <t>КТП 324 ПС Никольское</t>
  </si>
  <si>
    <t>КТП 617 РП Техсапфир</t>
  </si>
  <si>
    <t>КТП 322 ПС Никольское</t>
  </si>
  <si>
    <t>КТП 602 ПС Никольское</t>
  </si>
  <si>
    <t>КТП 503 ПС Никольское</t>
  </si>
  <si>
    <t>КТП 501 ПС Никольское</t>
  </si>
  <si>
    <t>КТП 1408 РП Тихая</t>
  </si>
  <si>
    <t>КТП 601 РП Комсомолец</t>
  </si>
  <si>
    <t>КТП 509 ПС Никольское</t>
  </si>
  <si>
    <t>КТП 602 ПС Таврово</t>
  </si>
  <si>
    <t>КТП 602 РП Комсомолец</t>
  </si>
  <si>
    <t>КТП 604 РП Комсомолец</t>
  </si>
  <si>
    <t>СТП 544 ПС Стрелецкое</t>
  </si>
  <si>
    <t>КТП 318 ПС Южная</t>
  </si>
  <si>
    <t>КТП 510 ПС Бессоновка</t>
  </si>
  <si>
    <t>КТП 511 ПС Бессоновка</t>
  </si>
  <si>
    <t>КТП 512 ПС Бессоновка</t>
  </si>
  <si>
    <t>КТП 706 ПС Беловское</t>
  </si>
  <si>
    <t>КТП 506 ПС Никольское</t>
  </si>
  <si>
    <t>КТП 507 ПС Никольское</t>
  </si>
  <si>
    <t>КТП 916 ПС Новая Деревня</t>
  </si>
  <si>
    <t>КТП 839 ПС Новая Деревня</t>
  </si>
  <si>
    <t>КТП 403 ПС Северная</t>
  </si>
  <si>
    <t>СТП 404 ПС Черемошное</t>
  </si>
  <si>
    <t>КТП 501 РП Ближняя Игуменка</t>
  </si>
  <si>
    <t>КТП 823 ПС Бессоновка</t>
  </si>
  <si>
    <t>КТП 1503 РП Новосадовый</t>
  </si>
  <si>
    <t>КТП 410 ПС Северная</t>
  </si>
  <si>
    <t>КТП 704 ПС Черемошное</t>
  </si>
  <si>
    <t>КТП 110 РП Комсомолец</t>
  </si>
  <si>
    <t>КТП 409 ПС Северная</t>
  </si>
  <si>
    <t>КТП 116 ПС Никольское</t>
  </si>
  <si>
    <t>СТП 713 ПС Нечаевка</t>
  </si>
  <si>
    <t>КТП 709 ПС Никольское</t>
  </si>
  <si>
    <t>КТП 308 РП Альпика</t>
  </si>
  <si>
    <t>КТП 115 ПС Никольское</t>
  </si>
  <si>
    <t>КТП 118 ПС Никольское</t>
  </si>
  <si>
    <t>КТП 707 ПС Черемошное</t>
  </si>
  <si>
    <t>КТП 326 ПС Никольское</t>
  </si>
  <si>
    <t>КТП 233 ПС Никольское</t>
  </si>
  <si>
    <t>КТП 710 ПС Никольское</t>
  </si>
  <si>
    <t>КТП 709 ПС Черемошное</t>
  </si>
  <si>
    <t>КТП 1307 РП Тихая</t>
  </si>
  <si>
    <t>КТП 1308 РП Тихая</t>
  </si>
  <si>
    <t>КТП 1309 РП Тихая</t>
  </si>
  <si>
    <t>КТП 1409 РП Тихая</t>
  </si>
  <si>
    <t>КТП 104 ПС Беловское</t>
  </si>
  <si>
    <t>КТП 404 РП Комсомолец</t>
  </si>
  <si>
    <t>КТП 405 РП Комсомолец</t>
  </si>
  <si>
    <t>КТП 1201 РП Новосадовый</t>
  </si>
  <si>
    <t>СТП 105 ПС Беловское</t>
  </si>
  <si>
    <t>СТП 446 ПС Таврово</t>
  </si>
  <si>
    <t>КТП 423 ПС Октябрьская</t>
  </si>
  <si>
    <t>СТП 416 ПС Северная</t>
  </si>
  <si>
    <t>СТП 711 ПС Никольское</t>
  </si>
  <si>
    <t>КТП 403 РП Комсомолец</t>
  </si>
  <si>
    <t>КТП 519 ПС Новая Деревня</t>
  </si>
  <si>
    <t>КТП 827 ПС Таврово</t>
  </si>
  <si>
    <t>КТП 1204 ПС Таврово</t>
  </si>
  <si>
    <t>КТП 126 ПС Стрелецкое</t>
  </si>
  <si>
    <t>КТП 344 ПС Стрелецкое</t>
  </si>
  <si>
    <t>КТП 703 ПС Черемошное</t>
  </si>
  <si>
    <t>КТП 710 ПС Черемошное</t>
  </si>
  <si>
    <t>КТП 705 ПС Черемошное</t>
  </si>
  <si>
    <t>КТП 1803 РП Майская</t>
  </si>
  <si>
    <t>КТП 1504 РП Тихая</t>
  </si>
  <si>
    <t>СТП 1705 РП Майская</t>
  </si>
  <si>
    <t>КТП 1603 РП Тихая</t>
  </si>
  <si>
    <t>КТП 1605 РП Тихая</t>
  </si>
  <si>
    <t>КТП 1102 РП Новосадовый</t>
  </si>
  <si>
    <t>КТП 709 РП Комсомолец</t>
  </si>
  <si>
    <t>КТП 708 РП Комсомолец</t>
  </si>
  <si>
    <t>КТП 401 РП Комсомолец</t>
  </si>
  <si>
    <t>СТП 2506 ПС Октябрьская</t>
  </si>
  <si>
    <t>КТП 704 РП Комсомолец</t>
  </si>
  <si>
    <t>КТП 702 РП Комсомолец</t>
  </si>
  <si>
    <t>КТП 705 РП Комсомолец</t>
  </si>
  <si>
    <t>КТП 706 РП Комсомолец</t>
  </si>
  <si>
    <t>КТП 707 РП Комсомолец</t>
  </si>
  <si>
    <t>КТП 1503 РП Тихая</t>
  </si>
  <si>
    <t>КТП 120 ПС Никольское</t>
  </si>
  <si>
    <t>КТП 121 ПС Никольское</t>
  </si>
  <si>
    <t>КТП 816 РП Альпика</t>
  </si>
  <si>
    <t>КТП 1604 РП Тихая</t>
  </si>
  <si>
    <t>КТП 1501 РП Ближняя Игуменка</t>
  </si>
  <si>
    <t>КТП 1502 РП Ближняя Игуменка</t>
  </si>
  <si>
    <t>КТП 1502 РП Тихая</t>
  </si>
  <si>
    <t>КТП 1613 РП Тихая</t>
  </si>
  <si>
    <t>КТП 707 ПС Беловское</t>
  </si>
  <si>
    <t>КТП 1810 ПС Северная</t>
  </si>
  <si>
    <t>КТП 515 ПС Бессоновка</t>
  </si>
  <si>
    <t>КТП 401 ПС Никольское</t>
  </si>
  <si>
    <t>КТП 706 РП Ближняя Игуменка</t>
  </si>
  <si>
    <t>СТП 545 ПС Стрелецкое</t>
  </si>
  <si>
    <t>КТП 903 РП Новосадовый</t>
  </si>
  <si>
    <t>КТП 412 ПС Черемошное</t>
  </si>
  <si>
    <t>КТП 615 ПС Беловское</t>
  </si>
  <si>
    <t>КТП 504 РП Комсомолец</t>
  </si>
  <si>
    <t>СТП 306 ПС Октябрьская</t>
  </si>
  <si>
    <t>КТП 502 РП Ближняя Игуменка</t>
  </si>
  <si>
    <t>КТП 1405 ПС Стрелецкое</t>
  </si>
  <si>
    <t>КТП 114 РП Комсомолец</t>
  </si>
  <si>
    <t>СТП 660 РП Репное</t>
  </si>
  <si>
    <t>КТП 817 ПС Северная</t>
  </si>
  <si>
    <t>КТП 1802 РП Майская</t>
  </si>
  <si>
    <t>КТП 1403 ПС Стрелецкое</t>
  </si>
  <si>
    <t>КТП 1804 РП Майская</t>
  </si>
  <si>
    <t>КТП 1404 ПС Стрелецкое</t>
  </si>
  <si>
    <t>КТП 1406 ПС Стрелецкое</t>
  </si>
  <si>
    <t>КТП 1407 ПС Стрелецкое</t>
  </si>
  <si>
    <t>КТП 1408 ПС Стрелецкое</t>
  </si>
  <si>
    <t>СТП 637 ПС Бессоновка</t>
  </si>
  <si>
    <t>СТП 1305 ПС Бессоновка</t>
  </si>
  <si>
    <t>СТП 711 ПС Черемошное</t>
  </si>
  <si>
    <t>КТП 1409 ПС Стрелецкое</t>
  </si>
  <si>
    <t>КТП 117 ПС Никольское</t>
  </si>
  <si>
    <t>КТП 302 РП Репное</t>
  </si>
  <si>
    <t>КТП 301 РП Репное</t>
  </si>
  <si>
    <t>КТП 1002 РП Новосадовый</t>
  </si>
  <si>
    <t>СТП 705 ПС Октябрьская</t>
  </si>
  <si>
    <t>СТП 705 ПС Никольское</t>
  </si>
  <si>
    <t>СТП 210 ПС Бессоновка</t>
  </si>
  <si>
    <t>КТП 302 РП Стрелец</t>
  </si>
  <si>
    <t>КТП 301 РП Стрелец</t>
  </si>
  <si>
    <t>КТП 401 РП Стрелец</t>
  </si>
  <si>
    <t>КТП 103 РП Стрелец</t>
  </si>
  <si>
    <t>КТП 302 РП Альпика</t>
  </si>
  <si>
    <t>КТП 501 РП Комсомолец</t>
  </si>
  <si>
    <t>КТП 203 РП Альпика</t>
  </si>
  <si>
    <t>КТП 542 РП Альпика</t>
  </si>
  <si>
    <t>КТП 145 РП Альпика</t>
  </si>
  <si>
    <t>КТП 219 РП Комсомолец</t>
  </si>
  <si>
    <t>КТП 229 ПС Стрелецкое</t>
  </si>
  <si>
    <t>КТП 306 РП Репное</t>
  </si>
  <si>
    <t>КТП 307 РП Репное</t>
  </si>
  <si>
    <t>КТП 350 ПС Северная</t>
  </si>
  <si>
    <t>КТП 310 РП Альпика</t>
  </si>
  <si>
    <t>КТП 522 ПС Пищепром</t>
  </si>
  <si>
    <t>КТП 937 ПС Таврово</t>
  </si>
  <si>
    <t>КТП 543 РП Альпика</t>
  </si>
  <si>
    <t>КТП 1805 РП Майская</t>
  </si>
  <si>
    <t>СТП 335 ПС Октябрьская</t>
  </si>
  <si>
    <t>КТП 917 ПС Новая Деревня</t>
  </si>
  <si>
    <t>КТП 918 ПС Новая Деревня</t>
  </si>
  <si>
    <t>КТП 327 ПС Никольское</t>
  </si>
  <si>
    <t>СТП 206 ПС Таврово</t>
  </si>
  <si>
    <t>КТП 1403 РП Новосадовый</t>
  </si>
  <si>
    <t>СТП 911 ПС Октябрьская</t>
  </si>
  <si>
    <t>СТП 404 ПС Стрелецкое</t>
  </si>
  <si>
    <t>КТП 328 ПС Никольское</t>
  </si>
  <si>
    <t>СТП 177 ПС Северная</t>
  </si>
  <si>
    <t>КТП 401 ПС Шишино</t>
  </si>
  <si>
    <t>КТП 616 ПС Шишино</t>
  </si>
  <si>
    <t>КТП 1701 РП Ближняя Игуменка</t>
  </si>
  <si>
    <t>КТП 832 РП Ближняя Игуменка</t>
  </si>
  <si>
    <t>СТП 405 ПС Северная</t>
  </si>
  <si>
    <t>СТП 608 РП Техсапфир</t>
  </si>
  <si>
    <t>СТП 612 РП Техсапфир</t>
  </si>
  <si>
    <t>СТП 704 ПС Никольское</t>
  </si>
  <si>
    <t>СТП 1707 РП Майская</t>
  </si>
  <si>
    <t>КТП 1707 ПС Октябрьская</t>
  </si>
  <si>
    <t>КТП 2210 ПС Октябрьская</t>
  </si>
  <si>
    <t>КТП 130 ПС Стрелецкое</t>
  </si>
  <si>
    <t>КТП 1612 РП Тихая</t>
  </si>
  <si>
    <t>КТП 1611 РП Тихая</t>
  </si>
  <si>
    <t>КТП 233 ПС Стрелецкое</t>
  </si>
  <si>
    <t>КТП 351 ПС Стрелецкое</t>
  </si>
  <si>
    <t>КТП 237 ПС Стрелецкое</t>
  </si>
  <si>
    <t>КТП 829 ПС Таврово</t>
  </si>
  <si>
    <t>КТП 926 ПС Таврово</t>
  </si>
  <si>
    <t>КТП 349 ПС Стрелецкое</t>
  </si>
  <si>
    <t>КТП 350 ПС Стрелецкое</t>
  </si>
  <si>
    <t>КТП 725 ПС Северная</t>
  </si>
  <si>
    <t>КТП 504 РП Репное</t>
  </si>
  <si>
    <t>КТП 1601 РП Новосадовый</t>
  </si>
  <si>
    <t>КТП 505 РП Стрелец</t>
  </si>
  <si>
    <t>КТП 506 РП Ближняя Игуменка</t>
  </si>
  <si>
    <t>КТП 503 РП Стрелец</t>
  </si>
  <si>
    <t>КТП 502 РП Стрелец</t>
  </si>
  <si>
    <t>КТП 404 РП Стрелец</t>
  </si>
  <si>
    <t>КТП 329 ПС Никольское</t>
  </si>
  <si>
    <t>КТП 237 ПС Никольское</t>
  </si>
  <si>
    <t>СТП 101 ПС Никольское</t>
  </si>
  <si>
    <t>КТП 927 ПС Таврово</t>
  </si>
  <si>
    <t>КТП 830 ПС Таврово</t>
  </si>
  <si>
    <t>КТП 1506 РП Майская</t>
  </si>
  <si>
    <t>КТП 1038 ПС Северная</t>
  </si>
  <si>
    <t>КТП 818 ПС Северная</t>
  </si>
  <si>
    <t>КТП 208 ПС Северная</t>
  </si>
  <si>
    <t>КТП 1105 РП Промпарк</t>
  </si>
  <si>
    <t>КТП 402 ПС Шишино</t>
  </si>
  <si>
    <t>КТП 611 ПС Пищепром</t>
  </si>
  <si>
    <t>КТП 1501 РП Промпарк</t>
  </si>
  <si>
    <t>КТП 238 ПС Стрелецкое</t>
  </si>
  <si>
    <t>КТП 239 ПС Стрелецкое</t>
  </si>
  <si>
    <t>КТП 235 ПС Стрелецкое</t>
  </si>
  <si>
    <t>КТП 440 ПС Северная</t>
  </si>
  <si>
    <t>СТП 236 ПС Стрелецкое</t>
  </si>
  <si>
    <t>СТП 438 ПС Северная</t>
  </si>
  <si>
    <t>КТП 439 ПС Северная</t>
  </si>
  <si>
    <t>КТП 405 ПС Шишино</t>
  </si>
  <si>
    <t>СТП 533 ПС Пищепром</t>
  </si>
  <si>
    <t>КТП 1205 ПС Таврово</t>
  </si>
  <si>
    <t>КТП 520 ПС Новая Деревня</t>
  </si>
  <si>
    <t>КТП 330 ПС Никольское</t>
  </si>
  <si>
    <t>КТП 840 ПС Новая Деревня</t>
  </si>
  <si>
    <t>КТП 234 ПС Стрелецкое</t>
  </si>
  <si>
    <t>КТП 240 ПС Стрелецкое</t>
  </si>
  <si>
    <t>КТП 241 ПС Стрелецкое</t>
  </si>
  <si>
    <t>КТП 242 ПС Стрелецкое</t>
  </si>
  <si>
    <t>КТП 921 ПС Бессоновка</t>
  </si>
  <si>
    <t>КТП 132 ПС Стрелецкое</t>
  </si>
  <si>
    <t>СТП 661 РП Репное</t>
  </si>
  <si>
    <t>СТП 1040 ПС Северная</t>
  </si>
  <si>
    <t>СТП 1039 ПС Северная</t>
  </si>
  <si>
    <t>СТП 108 РП Комсомолец</t>
  </si>
  <si>
    <t>СТП 354 ПС Стрелецкое</t>
  </si>
  <si>
    <t>КТП 606 РП Техсапфир</t>
  </si>
  <si>
    <t>КТП 1708 РП Майская</t>
  </si>
  <si>
    <t>СТП 324 ПС Беловское</t>
  </si>
  <si>
    <t>КТП 173 ПС Северная</t>
  </si>
  <si>
    <t>КТП 352 ПС Стрелецкое</t>
  </si>
  <si>
    <t>КТП 353 ПС Стрелецкое</t>
  </si>
  <si>
    <t>КТП 726 ПС Северная</t>
  </si>
  <si>
    <t>КТП 202 РП Стрелец</t>
  </si>
  <si>
    <t>КТП 204 РП Стрелец</t>
  </si>
  <si>
    <t>КТП 1508 РП Тихая</t>
  </si>
  <si>
    <t>КТП 1312 РП Тихая</t>
  </si>
  <si>
    <t>КТП 1201 РП Тихая</t>
  </si>
  <si>
    <t>КТП 521 ПС Новая Деревня</t>
  </si>
  <si>
    <t>КТП 1826 РП Майская</t>
  </si>
  <si>
    <t>КТП 404 ПС Беломестное</t>
  </si>
  <si>
    <t>КТП 534 ПС Пищепром</t>
  </si>
  <si>
    <t>КТП 607 РП Техсапфир</t>
  </si>
  <si>
    <t>КТП 728 ПС Северная</t>
  </si>
  <si>
    <t>КТП 605 РП Ближняя Игуменка</t>
  </si>
  <si>
    <t>КТП 606 РП Ближняя Игуменка</t>
  </si>
  <si>
    <t>КТП 507 РП Ближняя Игуменка</t>
  </si>
  <si>
    <t>КТП 1325 ПС Бессоновка</t>
  </si>
  <si>
    <t>КТП 333 ПС Никольское</t>
  </si>
  <si>
    <t>СТП 416 ПС Беловское</t>
  </si>
  <si>
    <t>КТП 101 РП Комсомолец</t>
  </si>
  <si>
    <t>КТП 102 РП Комсомолец</t>
  </si>
  <si>
    <t>КТП 103 РП Комсомолец</t>
  </si>
  <si>
    <t>КТП 810 РП Альпика</t>
  </si>
  <si>
    <t>КТП 342 ПС Таврово</t>
  </si>
  <si>
    <t>КТП 130 ПС Западная</t>
  </si>
  <si>
    <t>КТП 902 РП Новосадовый</t>
  </si>
  <si>
    <t>КТП 1001 РП Новосадовый</t>
  </si>
  <si>
    <t>КТП 343 ПС Таврово</t>
  </si>
  <si>
    <t>КТП 406 ПС Шишино</t>
  </si>
  <si>
    <t>СТП 415 ПС Северная</t>
  </si>
  <si>
    <t>КТП 1004 РП Техсапфир</t>
  </si>
  <si>
    <t>СТП 178 ПС Северная</t>
  </si>
  <si>
    <t>КТП 413 ПС Черемошное</t>
  </si>
  <si>
    <t>КТП 414 ПС Черемошное</t>
  </si>
  <si>
    <t>КТП 415 ПС Черемошное</t>
  </si>
  <si>
    <t>КТП 16 РП Стрелец</t>
  </si>
  <si>
    <t>КТП 1 РП Стрелец</t>
  </si>
  <si>
    <t>КТП 1710 РП Майская</t>
  </si>
  <si>
    <t>КТП 727 ПС Северная</t>
  </si>
  <si>
    <t>СТП 116 РП Комсомолец</t>
  </si>
  <si>
    <t>СТП 211 ПС Бессоновка</t>
  </si>
  <si>
    <t>СТП 172 ПС Северная</t>
  </si>
  <si>
    <t>КТП 2104 ПС Северная</t>
  </si>
  <si>
    <t>СТП 142 ПС Новая Деревня</t>
  </si>
  <si>
    <t>КТП 1041 ПС Северная</t>
  </si>
  <si>
    <t>КТП 212 ПС Бессоновка</t>
  </si>
  <si>
    <t>КТП 202 ПС Бессоновка</t>
  </si>
  <si>
    <t>КТП 111 ПС Шишино</t>
  </si>
  <si>
    <t>КТП 1609 РП Тихая</t>
  </si>
  <si>
    <t>КТП 355 ПС Стрелецкое</t>
  </si>
  <si>
    <t>КТП 356 ПС Стрелецкое</t>
  </si>
  <si>
    <t>СТП 1711 РП Майская</t>
  </si>
  <si>
    <t>КТП 1042 ПС Северная</t>
  </si>
  <si>
    <t>КТП 606 РП Комсомолец</t>
  </si>
  <si>
    <t>КТП 505 РП Комсомолец</t>
  </si>
  <si>
    <t>КТП 357 ПС Стрелецкое</t>
  </si>
  <si>
    <t>КТП 206 РП Репное</t>
  </si>
  <si>
    <t>КТП 617 ПС Беловское</t>
  </si>
  <si>
    <t>КТП 213 ПС Бессоновка</t>
  </si>
  <si>
    <t>КТП 104 РП Стрелец</t>
  </si>
  <si>
    <t>КТП 102 РП Стрелец</t>
  </si>
  <si>
    <t>КТП 912 ПС Октябрьская</t>
  </si>
  <si>
    <t>КТП 1043 ПС Северная</t>
  </si>
  <si>
    <t>КТП 5 ПС Майская</t>
  </si>
  <si>
    <t>КТП 6 ПС Майская</t>
  </si>
  <si>
    <t>КТП 821 ПС Северная</t>
  </si>
  <si>
    <t>КТП 206 ПС Шишино</t>
  </si>
  <si>
    <t>КТП 819 ПС Северная</t>
  </si>
  <si>
    <t>КТП 820 ПС Северная</t>
  </si>
  <si>
    <t>КТП 359 ПС Стрелецкое</t>
  </si>
  <si>
    <t>СТП 501 ПС Церковная</t>
  </si>
  <si>
    <t>КТП 602 ПС Церковная</t>
  </si>
  <si>
    <t>СТП 602 РП Репное</t>
  </si>
  <si>
    <t>КТП 601 ПС Церковная</t>
  </si>
  <si>
    <t>КТП 7 ПС Майская</t>
  </si>
  <si>
    <t>КТП 141 ПС Стрелецкое</t>
  </si>
  <si>
    <t>КТП 180 ПС Северная</t>
  </si>
  <si>
    <t>КТП 536 ПС Пищепром</t>
  </si>
  <si>
    <t>КТП 103 ПС Дубовое</t>
  </si>
  <si>
    <t>КТП 1110 РП Промпарк</t>
  </si>
  <si>
    <t>КТП 1109 РП Промпарк</t>
  </si>
  <si>
    <t>КТП 1108 РП Промпарк</t>
  </si>
  <si>
    <t>КТП 1107 РП Промпарк</t>
  </si>
  <si>
    <t>КТП 1106 РП Промпарк</t>
  </si>
  <si>
    <t>КТП 1601 РП Техсапфир</t>
  </si>
  <si>
    <t>КТП 179 ПС Северная</t>
  </si>
  <si>
    <t>КТП 612 ПС Пищепром</t>
  </si>
  <si>
    <t>КТП 2 ПС Майская</t>
  </si>
  <si>
    <t>КТП 358 ПС Стрелецкое</t>
  </si>
  <si>
    <t>КТП 304 РП Комсомолец</t>
  </si>
  <si>
    <t>СТП 832 ПС Таврово</t>
  </si>
  <si>
    <t>СТП 1044 ПС Северная</t>
  </si>
  <si>
    <t>КТП 537 ПС Пищепром</t>
  </si>
  <si>
    <t>СТП 1045 ПС Северная</t>
  </si>
  <si>
    <t>КТП 1004 ПС Северная</t>
  </si>
  <si>
    <t>КТП 324 РП Альпика</t>
  </si>
  <si>
    <t>КТП 133 ПС Стрелецкое</t>
  </si>
  <si>
    <t>КТП 1601 ПС Шишино</t>
  </si>
  <si>
    <t>КТП 4 ПС Майская</t>
  </si>
  <si>
    <t>СТП 721 ПС Новая Деревня</t>
  </si>
  <si>
    <t>КТП 503 РП Репное</t>
  </si>
  <si>
    <t>КТП 508 РП Ближняя Игуменка</t>
  </si>
  <si>
    <t>КТП 613 ПС Шишино</t>
  </si>
  <si>
    <t>КТП 804 ПС Новая Деревня</t>
  </si>
  <si>
    <t>КТП 10 ПС Майская</t>
  </si>
  <si>
    <t>КТП 114 ПС Стрелецкое</t>
  </si>
  <si>
    <t>КТП 1011 ПС Северная</t>
  </si>
  <si>
    <t>СТП 1013 ПС Северная</t>
  </si>
  <si>
    <t>СТП 501 ПС Беловское</t>
  </si>
  <si>
    <t>КТП 503 ПС Пищепром</t>
  </si>
  <si>
    <t>КТП 822 ПС Северная</t>
  </si>
  <si>
    <t>СТП 151 ПС Северная</t>
  </si>
  <si>
    <t>КТП 1411 ПС Стрелецкое</t>
  </si>
  <si>
    <t>КТП 1412 ПС Стрелецкое</t>
  </si>
  <si>
    <t>КТП 1413 ПС Стрелецкое</t>
  </si>
  <si>
    <t>СТП 604 ПС Бессоновка</t>
  </si>
  <si>
    <t>КТП 206 ПС Северная</t>
  </si>
  <si>
    <t>КТП 1802 ПС Северная</t>
  </si>
  <si>
    <t>КТП 601 ПС Беловское</t>
  </si>
  <si>
    <t>КТП 310 ПС Беловское</t>
  </si>
  <si>
    <t>СТП 445 ПС Таврово</t>
  </si>
  <si>
    <t>КТП 823 ПС Северная</t>
  </si>
  <si>
    <t>КТП 201 РП Репное</t>
  </si>
  <si>
    <t>КТП 1103 РП Новосадовый</t>
  </si>
  <si>
    <t>КТП 209 ПС Таврово</t>
  </si>
  <si>
    <t>КТП 538 ПС Пищепром</t>
  </si>
  <si>
    <t>СТП 507 РП Стрелец</t>
  </si>
  <si>
    <t>КТП 128 ПС Стрелецкое</t>
  </si>
  <si>
    <t>КТП 901 РП Новосадовый</t>
  </si>
  <si>
    <t>КТП 607 РП Ближняя Игуменка</t>
  </si>
  <si>
    <t>КТП 1510 РП Тихая</t>
  </si>
  <si>
    <t>КТП 334 ПС Никольское</t>
  </si>
  <si>
    <t>СТП 801 ПС Бессоновка</t>
  </si>
  <si>
    <t>СТП 501 ПС Журавлевка</t>
  </si>
  <si>
    <t>КТП 1304 РП Майская</t>
  </si>
  <si>
    <t>СТП 706 ПС Северная</t>
  </si>
  <si>
    <t>КТП 209 ВЛ 10 кВ №2 ПС Северная</t>
  </si>
  <si>
    <t>КТП 1101 КЛ 10кВ №11 РП Майская</t>
  </si>
  <si>
    <t>СТП 501 ВЛ 10кВ №5 ПС Нечаевка</t>
  </si>
  <si>
    <t>КТП 1206 ВЛ 10кВ №12 ПС Таврово</t>
  </si>
  <si>
    <t>СТП 805 ВЛ 10кВ №8 РП Альпика</t>
  </si>
  <si>
    <t>КТП 1606 РП Тихая</t>
  </si>
  <si>
    <t>КТП 1303 РП Майская</t>
  </si>
  <si>
    <t>КТП 1323 РП Майская</t>
  </si>
  <si>
    <t>КТП 1628 РП Майская</t>
  </si>
  <si>
    <t>СТП 802 ПС Бессоновка</t>
  </si>
  <si>
    <t>КТП 1618 РП Майская</t>
  </si>
  <si>
    <t>СТП 117 РП Комсомолец</t>
  </si>
  <si>
    <t>СТП 1201 ПС Бессоновка</t>
  </si>
  <si>
    <t>КТП 605 ПС Беловское</t>
  </si>
  <si>
    <t>КТП 115 ПС Стрелецкое</t>
  </si>
  <si>
    <t>КТП 613 ПС Пищепром</t>
  </si>
  <si>
    <t>КТП 101 РП Репное</t>
  </si>
  <si>
    <t>КТП 605 ПС Таврово</t>
  </si>
  <si>
    <t>КТП 417 ПС Таврово</t>
  </si>
  <si>
    <t>КТП 8 ПС Майская</t>
  </si>
  <si>
    <t>СТП 901 ПС Бессоновка</t>
  </si>
  <si>
    <t>КТП 203 ПС Стрелецкое</t>
  </si>
  <si>
    <t>КТП 211 ПС Северная</t>
  </si>
  <si>
    <t>КТП 305 РП Стрелец</t>
  </si>
  <si>
    <t>КТП 303 РП Стрелец</t>
  </si>
  <si>
    <t>СТП 603 ПС Бессоновка</t>
  </si>
  <si>
    <t>КТП 204 ПС Стрелецкое</t>
  </si>
  <si>
    <t>КТП 1424 ПС Стрелецкое</t>
  </si>
  <si>
    <t>КТП 204 РП Репное</t>
  </si>
  <si>
    <t>КТП 1701 ПС Октябрьская</t>
  </si>
  <si>
    <t>СТП 602 ПС Черемошное</t>
  </si>
  <si>
    <t>КТП 906 РП Новосадовый</t>
  </si>
  <si>
    <t>КТП 401 ПС Нечаевка</t>
  </si>
  <si>
    <t>КТП 702 ПС Нечаевка</t>
  </si>
  <si>
    <t>КТП 929 ПС Таврово</t>
  </si>
  <si>
    <t>СТП 503 ПС Нечаевка</t>
  </si>
  <si>
    <t>КТП 1006 ПС Северная</t>
  </si>
  <si>
    <t>КТП 936 ПС Таврово</t>
  </si>
  <si>
    <t>КТП 601 РП Стрелец</t>
  </si>
  <si>
    <t>КТП 205 ПС Стрелецкое</t>
  </si>
  <si>
    <t>КТП 7 ПС Стрелецкое</t>
  </si>
  <si>
    <t>КТП 407 ПС Шишино</t>
  </si>
  <si>
    <t>КТП 316 РП Альпика</t>
  </si>
  <si>
    <t>СТП 1320 ПС Северная Г-1</t>
  </si>
  <si>
    <t>СТП 1321 ПС Северная Г-1</t>
  </si>
  <si>
    <t>СТП 1706 РП Майская</t>
  </si>
  <si>
    <t>СТП 501 РП Техсапфир</t>
  </si>
  <si>
    <t>КТП 509 РП Ближняя Игуменка</t>
  </si>
  <si>
    <t>КТП 312 ПС Беловское</t>
  </si>
  <si>
    <t>КТП 903 ПС Октябрьская</t>
  </si>
  <si>
    <t>КТП 1305 РП Новосадовый</t>
  </si>
  <si>
    <t>СТП 810 РП Ближняя Игуменка</t>
  </si>
  <si>
    <t>КТП 408 ПС Шишино</t>
  </si>
  <si>
    <t>КТП 316 ПС Таврово</t>
  </si>
  <si>
    <t>КТП 607 ПС Таврово</t>
  </si>
  <si>
    <t>КТП 304 РП Репное</t>
  </si>
  <si>
    <t>КТП 3 ПС Майская</t>
  </si>
  <si>
    <t>КТП 1610 РП Тихая</t>
  </si>
  <si>
    <t>КТП 409 ПС Шишино</t>
  </si>
  <si>
    <t>КТП 605 РП Техсапфир</t>
  </si>
  <si>
    <t>КТП 313 ПС Шишино</t>
  </si>
  <si>
    <t>СТП 304 ПС Северная</t>
  </si>
  <si>
    <t>КТП 1429 ПС Стрелецкое</t>
  </si>
  <si>
    <t>КТП 1111 РП Промпарк</t>
  </si>
  <si>
    <t>КТП 540 ПС Стрелецкое</t>
  </si>
  <si>
    <t>СТП 504 ПС Пищепром</t>
  </si>
  <si>
    <t>СТП 607 ПС Беловское</t>
  </si>
  <si>
    <t>СТП 1014 ПС Северная</t>
  </si>
  <si>
    <t>КТП 4 ПС Стрелецкое</t>
  </si>
  <si>
    <t>КТП 4 РП Стрелец</t>
  </si>
  <si>
    <t>СТП 204 ПС Бессоновка</t>
  </si>
  <si>
    <t>КТП 311 ПС Стрелецкое</t>
  </si>
  <si>
    <t>КТП 118 РП Комсомолец</t>
  </si>
  <si>
    <t>СТП 701 ПС Нечаевка</t>
  </si>
  <si>
    <t>КТП 210 ПС Таврово</t>
  </si>
  <si>
    <t>КТП 808 ПС Таврово</t>
  </si>
  <si>
    <t>КТП 923 ПС Таврово</t>
  </si>
  <si>
    <t>КТП 214 ПС Таврово</t>
  </si>
  <si>
    <t>КТП 223 ПС Таврово</t>
  </si>
  <si>
    <t>КТП 202 ПС Беловское</t>
  </si>
  <si>
    <t>КТП 210 ПС Стрелецкое</t>
  </si>
  <si>
    <t>КТП 1714 РП Майская</t>
  </si>
  <si>
    <t>СТП 104 РП Репное</t>
  </si>
  <si>
    <t>КТП 930 ПС Таврово</t>
  </si>
  <si>
    <t>КТП 2002 ПС Октябрьская</t>
  </si>
  <si>
    <t>СТП 325 ПС Беловское</t>
  </si>
  <si>
    <t>СТП 203 ПС Черемошное</t>
  </si>
  <si>
    <t>КТП 406 ПС Новая Деревня</t>
  </si>
  <si>
    <t>КТП 107 РП Репное</t>
  </si>
  <si>
    <t>СТП 119 РП Комсомолец</t>
  </si>
  <si>
    <t>КТП 1611 РП Промпарк</t>
  </si>
  <si>
    <t>КТП 308 ПС Никольское</t>
  </si>
  <si>
    <t>КТП 447 ПС Таврово</t>
  </si>
  <si>
    <t>КТП 707 ПС Северная</t>
  </si>
  <si>
    <t>КТП 503 ПС Стрелецкое</t>
  </si>
  <si>
    <t>КТП 1716 РП Майская</t>
  </si>
  <si>
    <t>КТП 609 РП Репное</t>
  </si>
  <si>
    <t>СТП 603 ПС Черемошное</t>
  </si>
  <si>
    <t>КТП 805 ПС Новая Деревня</t>
  </si>
  <si>
    <t>КТП 801 ПС Майская</t>
  </si>
  <si>
    <t>КТП 1001 ПС Майская</t>
  </si>
  <si>
    <t>КТП 1807 РП Майская</t>
  </si>
  <si>
    <t>КТП 1806 РП Майская</t>
  </si>
  <si>
    <t>КТП 808 РП Ближняя Игуменка</t>
  </si>
  <si>
    <t>КТП 931 ПС Таврово</t>
  </si>
  <si>
    <t>КТП 932 ПС Таврово</t>
  </si>
  <si>
    <t>СТП 612 ПС Беловское</t>
  </si>
  <si>
    <t>КТП 20 ПС Майская</t>
  </si>
  <si>
    <t>КТП 1604 ПС Северная</t>
  </si>
  <si>
    <t>СТП 502 ПС Нечаевка</t>
  </si>
  <si>
    <t>СТП 729 ПС Северная</t>
  </si>
  <si>
    <t>КТП 205 РП Стрелец</t>
  </si>
  <si>
    <t>КТП 212 ПС Северная</t>
  </si>
  <si>
    <t>КТП 1603 РП Новосадовый</t>
  </si>
  <si>
    <t>КТП 707 РП Ближняя Игуменка</t>
  </si>
  <si>
    <t>КТП 722 ПС Новая Деревня</t>
  </si>
  <si>
    <t>КТП 614 ПС Пищепром</t>
  </si>
  <si>
    <t>КТП 317 ПС Таврово</t>
  </si>
  <si>
    <t>КТП 725 ПС Новая Деревня</t>
  </si>
  <si>
    <t>КТП 1504 РП Новосадовый</t>
  </si>
  <si>
    <t>СТП 505 ПС Журавлевка</t>
  </si>
  <si>
    <t>СТП 515 ПС Журавлевка</t>
  </si>
  <si>
    <t>КТП 807 ПС Северная</t>
  </si>
  <si>
    <t>СТП 1431 ПС Стрелецкое</t>
  </si>
  <si>
    <t>КТП 213 ПС Северная</t>
  </si>
  <si>
    <t>КТП 412 ПС Никольское</t>
  </si>
  <si>
    <t>СТП 502 ПС Журавлевка</t>
  </si>
  <si>
    <t>КТП 410 ПС Шишино</t>
  </si>
  <si>
    <t>КТП 105 ПС Дубовое</t>
  </si>
  <si>
    <t>КТП 203 ПС Дубовое</t>
  </si>
  <si>
    <t>КТП 610 РП Репное</t>
  </si>
  <si>
    <t>СТП 107 ПС Беловское</t>
  </si>
  <si>
    <t>КТП 802 ПС Черемошное</t>
  </si>
  <si>
    <t>КТП 806 ПС Новая Деревня</t>
  </si>
  <si>
    <t>КТП 616 ПС Октябрьская</t>
  </si>
  <si>
    <t>КТП 228 ПС Стрелецкое</t>
  </si>
  <si>
    <t>КТП 703 ПС Северная</t>
  </si>
  <si>
    <t>КТП 1410 ПС Стрелецкое</t>
  </si>
  <si>
    <t>ЗТП №604 ВЛ-10 кВ №6 ПС 110 кВ Борисовка</t>
  </si>
  <si>
    <t>КТП №113 ВЛ-10 кВ №1 ПС 110 кВ Борисовка</t>
  </si>
  <si>
    <t>КТП №1109 ВЛ-10 кВ №11 ПС 110 кВ Борисовка</t>
  </si>
  <si>
    <t>КТП №1112 ВЛ-10 кВ №11 ПС 110 кВ Борисов</t>
  </si>
  <si>
    <t>МТП №306 ВЛ-10 кВ №3 ПС 35 кВ Крюково</t>
  </si>
  <si>
    <t>КТП №413 ВЛ-10 кВ №4 ПС 35 кВ Крюково</t>
  </si>
  <si>
    <t>КТП №818 ВЛ-10 кВ №8 ПС 35 кВ Зозули</t>
  </si>
  <si>
    <t>КТП 105 ПС Зозули (ОТО)</t>
  </si>
  <si>
    <t>МТП №112 ВЛ-10 кВ №1 ПС 35 кВ Грузское</t>
  </si>
  <si>
    <t>СТП №603 ВЛ-10кВ №6 ПС 35кВ Крюково</t>
  </si>
  <si>
    <t>КТП 711 ПС Зозули</t>
  </si>
  <si>
    <t>КТП 1104 ПС Зозули</t>
  </si>
  <si>
    <t>МТП №1109 ВЛ-10 кВ №11 ПС 35 кВ Зозули</t>
  </si>
  <si>
    <t>СТП №116 ВЛ-10 кВ №1 ПС 35 кВ Крюково</t>
  </si>
  <si>
    <t>КТП №519 ВЛ-10 кВ №5 ПС 110 кВ Борисовка</t>
  </si>
  <si>
    <t>КТП №323 ВЛ-10 кВ №3 ПС 35 кВ Крюково</t>
  </si>
  <si>
    <t>КТП №916 ВЛ-10кВ №9 ПС 110кВ Борисовка</t>
  </si>
  <si>
    <t>СТП №116 ВЛ-10 кВ №1 ПС 35 кВ Зозули</t>
  </si>
  <si>
    <t>ТП №520 ВЛ-10 кВ №5 ПС 110 кВ Борисовка</t>
  </si>
  <si>
    <t>СТП 1302 ПС Борисовка</t>
  </si>
  <si>
    <t>СТП 113 ПС Грузское</t>
  </si>
  <si>
    <t>КТП 523 ПС Зозули</t>
  </si>
  <si>
    <t>КТП 419 ПС Зозули</t>
  </si>
  <si>
    <t>СТП 917 ПС Борисовка</t>
  </si>
  <si>
    <t>КТП 310 ПС Зозули</t>
  </si>
  <si>
    <t>СТП 117 ПС Крюково</t>
  </si>
  <si>
    <t>СТП 821 ПС Зозули</t>
  </si>
  <si>
    <t>КТП - 311 ПС Зозули</t>
  </si>
  <si>
    <t>РП-15 ПС Южная Г-3,Г-5</t>
  </si>
  <si>
    <t>РП-18 ПС Белгород-110 Г-8, Г-10</t>
  </si>
  <si>
    <t>РП-26 ПС Белгород-2 Г-4,Г-5</t>
  </si>
  <si>
    <t>РП-30 ПС Донец Г-2,Г-8</t>
  </si>
  <si>
    <t>РП-33 ПС Белгород-110 Г-13</t>
  </si>
  <si>
    <t>РП-79 ПС Северная Г-5,Г-6</t>
  </si>
  <si>
    <t>ЗТП-7 ПС Крейда Г-8, ПС Б-2 Г-12</t>
  </si>
  <si>
    <t>ЗТП-9 ПС Южная Г-5</t>
  </si>
  <si>
    <t>ЗТП-12 ПС Белгород-110 Г-9,Г-11</t>
  </si>
  <si>
    <t>ЗТП-17 ПС Белгород-2 Г-13,ПС Донец Г-1</t>
  </si>
  <si>
    <t>ЗТП-23 ПС Южная Г-31,Г-32</t>
  </si>
  <si>
    <t>ЗТП-24 ПС АРЗ Г-6,ПС Белгород-110 Г-3</t>
  </si>
  <si>
    <t>КТП-33 ПС АРЗ Г-5</t>
  </si>
  <si>
    <t>ЗТП-40 ПС Донец Г-3,Г-11</t>
  </si>
  <si>
    <t>КТП-47 ПС Южная Г-31</t>
  </si>
  <si>
    <t>ЗТП-50 ПС Донец Г-6</t>
  </si>
  <si>
    <t>ЗТП-58 ПС Белгород-2 Г-8, ПС Южная Г-9</t>
  </si>
  <si>
    <t>ЗТП-67 ПС Донец Г-14, ПС Белгород Г-3</t>
  </si>
  <si>
    <t>ЗТП-100 ПС Белгород-110 Г-2,Г-14</t>
  </si>
  <si>
    <t>ЗТП-104 ПС Донец Г-5,Г-13</t>
  </si>
  <si>
    <t>ЗТП-106 ПС Донец Г-13,Г-14</t>
  </si>
  <si>
    <t>ЗТП-407 ПС Восточная Г-4,Г-9</t>
  </si>
  <si>
    <t>ЗТП-118 ПС Южная Г-31,Г-32</t>
  </si>
  <si>
    <t>ЗТП-120 ПС Белгород-2 Г-9,Г-13</t>
  </si>
  <si>
    <t>ЗТП-126 ПС Южная Г-8,Г-9</t>
  </si>
  <si>
    <t>ЗТП-135 ПС Южная Г-4,Г-31</t>
  </si>
  <si>
    <t>ЗТП-142 ПС Крейда Г-1,Г-7</t>
  </si>
  <si>
    <t>ЗТП-184 ПС Южная Г-31</t>
  </si>
  <si>
    <t>ЗТП-196 ПС Южная Г-31</t>
  </si>
  <si>
    <t>ЗТП-276 ПС Белгород-110 Г-25</t>
  </si>
  <si>
    <t>ЗТП-334 ПС ПС Крейда Г-3</t>
  </si>
  <si>
    <t>ЗТП-340 ПС Крейда Г-7</t>
  </si>
  <si>
    <t>ЗТП-342 ПС Южная Г-32</t>
  </si>
  <si>
    <t>ЗТП-346 ПС Южная Г-31</t>
  </si>
  <si>
    <t>ЗТП-354 ПС Крейда Г-2,Г-3</t>
  </si>
  <si>
    <t>ЗТП-359 ПС Донец Г-6</t>
  </si>
  <si>
    <t>ЗТП-385 ПС Белгород-110 Г-19,ПС Донец Г-4</t>
  </si>
  <si>
    <t>ЗТП-402 ПС Южная Г-1,Г-11</t>
  </si>
  <si>
    <t>ЗТП-485 ПС Южная Г-14,Г-15</t>
  </si>
  <si>
    <t>ЗТП-498 ПС Южная Г-31,Г-32</t>
  </si>
  <si>
    <t>ЗТП-507</t>
  </si>
  <si>
    <t>ЗТП-508 ПС Белгород-2 Г-8,ПС Донец Г-2</t>
  </si>
  <si>
    <t>ЗТП-586 ПС Южная Г-8,Г-9</t>
  </si>
  <si>
    <t>ЗТП-624 ПС Южная Г-31</t>
  </si>
  <si>
    <t>ЗТП-658 ПС Восточная Г-8,Г-10</t>
  </si>
  <si>
    <t>ЗТП-711 ПС Донец Г-4, Г-6</t>
  </si>
  <si>
    <t>ЗТП-740 ПС Белгород-110 Г-3,Г-11</t>
  </si>
  <si>
    <t>ЗТП-131 ПС Крейда Г-5</t>
  </si>
  <si>
    <t>КТП-312 ПС Южная Г-31</t>
  </si>
  <si>
    <t>КТП-587 ПС Витаминный комбинат Г-26</t>
  </si>
  <si>
    <t>КТП-226 ПС Пищепром Г-9</t>
  </si>
  <si>
    <t>КТП 280 ПС Земснаряд Г-1,Г-2</t>
  </si>
  <si>
    <t>КТП-413 ПС Крейда Г-2</t>
  </si>
  <si>
    <t>КТП-493 ПС Донец Г-2</t>
  </si>
  <si>
    <t>КТП-112 ПС Южная Г-31</t>
  </si>
  <si>
    <t>КТП-121 ПС Южная Г-8</t>
  </si>
  <si>
    <t>КТП-704 ПС Южная Г-32</t>
  </si>
  <si>
    <t>КТП-709 ПС Пищепром Г-8</t>
  </si>
  <si>
    <t>КТП-798 ПС Крейда Г-7</t>
  </si>
  <si>
    <t>ЗТП-657 ПС Восточная Г-8</t>
  </si>
  <si>
    <t>ЗТП-727 ПС Белгород-110 Г-24,Г-25</t>
  </si>
  <si>
    <t>КТП-285 ПС Пищепром Г-10</t>
  </si>
  <si>
    <t>КТП-637 ПС Южная Г-32</t>
  </si>
  <si>
    <t>КТП-835 ПС Восточная Г-8,Г-10</t>
  </si>
  <si>
    <t>ЗТП-699 ПС Южная Г-31</t>
  </si>
  <si>
    <t>КТП-249 ПС Белгород-110 Г-13</t>
  </si>
  <si>
    <t>ЗТП-393 ПС Крейда Г-1,Г-7</t>
  </si>
  <si>
    <t>ЗТП-794 ПС Крейда Г-3</t>
  </si>
  <si>
    <t>ЗТП-795 ПС Пищепром Г-9,ПС Крейда Г-3</t>
  </si>
  <si>
    <t>ЗТП-217 ПС Восточ. Г-1,ПС Белгород-2 Г-3</t>
  </si>
  <si>
    <t>ЗТП-766 ПС Белгород-110 Г-17,Г-18</t>
  </si>
  <si>
    <t>ЗТП-745 ПС Белгород-1 Г-2,Г-26</t>
  </si>
  <si>
    <t>КТП-893 ПС Пищепром Г-6</t>
  </si>
  <si>
    <t>КТП-903 ПС Белгород-2 Г-8,ПС Южная Г-9</t>
  </si>
  <si>
    <t>КТП-894 ПС  Южная Г-32</t>
  </si>
  <si>
    <t>ЗТП-213 ПС Крейда Г-7</t>
  </si>
  <si>
    <t>КТП-261 ПС Крейда Г-3</t>
  </si>
  <si>
    <t>КТП-634 ПС Пищепром Г-10</t>
  </si>
  <si>
    <t>ЗТП-780 ПС Белгород-2 Г-9,Г-13</t>
  </si>
  <si>
    <t>КТП-895 ПС Пищепром Г-10</t>
  </si>
  <si>
    <t>КТП-1013 ПС Витаминный комбинат Г-26</t>
  </si>
  <si>
    <t>КТП-1016 ПС Витаминныцй комбинат Г-26</t>
  </si>
  <si>
    <t>КТП-1041 ПС Пищепром Г-7,ПС Крейда Г-5</t>
  </si>
  <si>
    <t>КТП-584 ПС Южная Г-32</t>
  </si>
  <si>
    <t>ЗТП-484 ПС Южная Г-12,Г-14</t>
  </si>
  <si>
    <t>КТП-329 ПС Крейда Г-8</t>
  </si>
  <si>
    <t>КТП-1048 ПС Вит. комб. Г-25,Г-26</t>
  </si>
  <si>
    <t>ЗТП-558 ПС Белгород-110 Г-1,Г-2</t>
  </si>
  <si>
    <t>КТП-1075 ПС Восточная Г-4</t>
  </si>
  <si>
    <t>ЗТП-219 ПС Восточ. Г-4,ПС Белгород-2 Г-4</t>
  </si>
  <si>
    <t>КТП-958 ПС Витаминны комбинат Г-26</t>
  </si>
  <si>
    <t>КТП-959 ПС Крейда Г-4</t>
  </si>
  <si>
    <t>КТП-1076 ПС Белгород-2 Г-2</t>
  </si>
  <si>
    <t>КТП-1119 ПС Пищепром Г-10</t>
  </si>
  <si>
    <t>КТП-1098 ПС Белгород-110 Г-17,Г-18</t>
  </si>
  <si>
    <t>КТП-1140 ПС Белгород-110 Г-2</t>
  </si>
  <si>
    <t>КТП-1129 ПС Крейда Г-1,Г-7</t>
  </si>
  <si>
    <t>КТП-277 ПС Белгород-110 Г-17,Г-18</t>
  </si>
  <si>
    <t>КТП-1157 ПС Южная Г-5, ПС Белгород2. Г-9</t>
  </si>
  <si>
    <t>КТП-1078 ПС Белгород Г-13</t>
  </si>
  <si>
    <t>КТП-1127 ПС Южная Г-8</t>
  </si>
  <si>
    <t>КТП-1155 ПС Крейда Г-3</t>
  </si>
  <si>
    <t>КТП-1158 ПС Донец Г-15</t>
  </si>
  <si>
    <t>КТП-1166 ПС Пищепром Г-9</t>
  </si>
  <si>
    <t>КТП-1165 ПС Белгород-110 Г-27</t>
  </si>
  <si>
    <t>КТП-1202 ПС Восточная Г-4</t>
  </si>
  <si>
    <t>КТП-1196 ПС Вит. комб. Г-26</t>
  </si>
  <si>
    <t>КТП-1188 ПС Донец Г-11</t>
  </si>
  <si>
    <t>КТП-1208 ПС Белгород-110 Г-3,ПС ДонецГ-6</t>
  </si>
  <si>
    <t>КТП-1219 ПС Южная Г-4,Г-6</t>
  </si>
  <si>
    <t>КТП-1225 ПС Донец Г-11,Г-12</t>
  </si>
  <si>
    <t>КТП-1257 ПС Белгород-110 Г-12</t>
  </si>
  <si>
    <t>КТП-1285 ПС Витаминный комбинат</t>
  </si>
  <si>
    <t>КТП-1295 ПС Белгород-110 Г-8,Г-10</t>
  </si>
  <si>
    <t>ТП-1298 ПС Белгород-1</t>
  </si>
  <si>
    <t>КТП-1292 ПС Белгород-1</t>
  </si>
  <si>
    <t>КТП-1293 ПС Белгород-1</t>
  </si>
  <si>
    <t>КТП-1300 ПС АРЗ Г-2,ПС Белгород-110 Г-28</t>
  </si>
  <si>
    <t>КТП-1301 ПС АРЗ</t>
  </si>
  <si>
    <t>КТП-1305 ПС АРЗ Г-5</t>
  </si>
  <si>
    <t>КТП 1303 ПС Витаминный комбинат</t>
  </si>
  <si>
    <t>КТП-1302 ПС Крейда</t>
  </si>
  <si>
    <t>ТП-1312 ПС Белгород</t>
  </si>
  <si>
    <t>КТП-1314 ПС Белгород</t>
  </si>
  <si>
    <t>ТП-1318 ПС Белгород Г-28</t>
  </si>
  <si>
    <t>СТП-1319 ПС Пищепром Г-6</t>
  </si>
  <si>
    <t>КТП-1316 ПС Крейда</t>
  </si>
  <si>
    <t>КТП-1322 ПС Пищепром Г-10</t>
  </si>
  <si>
    <t>КТП-1328 ПС АРЗ Г-12</t>
  </si>
  <si>
    <t>КТП-1329 ПС Витаминный ком.Г-25,26</t>
  </si>
  <si>
    <t>ТП-1335 ПС Донец Г-15</t>
  </si>
  <si>
    <t>ТП-1331 ПС Донец Г-1 Г-5</t>
  </si>
  <si>
    <t>ТП-1338 ПС Пищепром Г-6</t>
  </si>
  <si>
    <t>ТП-1339 ПС Пищепром Г-1</t>
  </si>
  <si>
    <t>КТП-1344 ПС Восточная Г-10</t>
  </si>
  <si>
    <t>ТП-1348 ПС Белгород Г-13</t>
  </si>
  <si>
    <t>ТП-1343 ПС Витаминный комбинат</t>
  </si>
  <si>
    <t>ТП-1349 ПС Пищепром Г-1</t>
  </si>
  <si>
    <t>КТП-1350 ПС Белгород-2</t>
  </si>
  <si>
    <t>КТП-1354 ПС Крейда</t>
  </si>
  <si>
    <t>КТП-1356 ПС Белгород Г-13, Г-20</t>
  </si>
  <si>
    <t>ТП-25 ПС Южная Г-5, Г-8</t>
  </si>
  <si>
    <t>КТП-1360 ПС Белгород-2 Г-3</t>
  </si>
  <si>
    <t>ТП-1361 ПС Вит.комбинат Г-25,Г-26</t>
  </si>
  <si>
    <t>КТП-1362 ПС Вит.комбинат Г-28</t>
  </si>
  <si>
    <t>КТП-1363 ПС Белгород-110</t>
  </si>
  <si>
    <t>КТП-1364 ПС Белгород-110</t>
  </si>
  <si>
    <t>КТП-1367 ПС Белгород Г-5</t>
  </si>
  <si>
    <t>КТП-97 ПС Крейда Г-3</t>
  </si>
  <si>
    <t>КТП-584А ПС Южная Г-32</t>
  </si>
  <si>
    <t>ЗТП-153 ПС Западная Г-2</t>
  </si>
  <si>
    <t>ЗТП-561 ПС Дубовое Г-18,Г-19</t>
  </si>
  <si>
    <t>ЗТП-671 ПС Южная Г-20,Г-21</t>
  </si>
  <si>
    <t>ЗТП-685 ПС Южная Г-20,Г-21</t>
  </si>
  <si>
    <t>ЗТП-725 ПС Западная Г-4,Г-5</t>
  </si>
  <si>
    <t>ЗТП-733 ПС Дубовое Г-1,Г-2</t>
  </si>
  <si>
    <t>ЗТП-751 ПС Дубовое Г-1,2 ДСК-3,ДСК-4 Аренда</t>
  </si>
  <si>
    <t>КТП 615 ПС Майская</t>
  </si>
  <si>
    <t>ЗТП-844 ПС Дубовое Г-11,Г-12</t>
  </si>
  <si>
    <t>ЗТП-845 ПС Дубовое Г-11,Г-12</t>
  </si>
  <si>
    <t>ЗТП-803 ПС Стрелецкая Г-1,ПС Западная Г-9</t>
  </si>
  <si>
    <t>КТП-842 ПС Дубовое Г-15</t>
  </si>
  <si>
    <t>КТП-757 ПС Дубовое ДСК-3,ДСК-4 Аренда</t>
  </si>
  <si>
    <t>ЗТП-332 ПС Западная Г-8</t>
  </si>
  <si>
    <t>КТП-896 ПС Майская Г-4,Г-6</t>
  </si>
  <si>
    <t>КТП-899 ПС Майская Г-5</t>
  </si>
  <si>
    <t>ЗТП-892 ДРЭП ПС Дубовое ДСК-3, ДСК-4</t>
  </si>
  <si>
    <t>КТП-1007 ПС Северная Г-1,ПС Западная Г-9</t>
  </si>
  <si>
    <t>КТП-769 ПС Западная Г-9</t>
  </si>
  <si>
    <t>ЗТП-1021</t>
  </si>
  <si>
    <t>КТП-951 ПС Дубовое Г-21,Г-22</t>
  </si>
  <si>
    <t>КТП-997 ПС Майская Г-3,Г-4</t>
  </si>
  <si>
    <t>КТП-995 ПС Майская Г-5,Г-6</t>
  </si>
  <si>
    <t>КТП 1052 ПС Майская Г-10</t>
  </si>
  <si>
    <t>КТП-1116 ПС Западная Г-1,Г-8</t>
  </si>
  <si>
    <t>КТП-1117 ПС Западная Г-1,Г-8.</t>
  </si>
  <si>
    <t>КТП-1118 ПС Западная Г-1,Г-8</t>
  </si>
  <si>
    <t>КТП-1148</t>
  </si>
  <si>
    <t>КТП-1125 ПС Стрелецкая Г-1</t>
  </si>
  <si>
    <t>КТП-1213 ПС Западная Г-1,Г-8</t>
  </si>
  <si>
    <t>КТП-1216 ПС Западная Г-8</t>
  </si>
  <si>
    <t>КТП 1233 ПС Западная Г-8</t>
  </si>
  <si>
    <t>КТП-1256 ПС Западная Г-1,Г-8</t>
  </si>
  <si>
    <t>КТП-1288 ПС Дубовое</t>
  </si>
  <si>
    <t>КТП-1294 ПС Северная Г-1</t>
  </si>
  <si>
    <t>КТП-1286</t>
  </si>
  <si>
    <t>КТП-1287</t>
  </si>
  <si>
    <t>КТП 1289 ПС Западная</t>
  </si>
  <si>
    <t>КТП-1307 ПС Дубовое</t>
  </si>
  <si>
    <t>КТП-1311 ПС Дубовое Г-17, Г-20</t>
  </si>
  <si>
    <t>КТП-1315</t>
  </si>
  <si>
    <t>ТП-1323 ПС Дубовое Г-17,Г-20</t>
  </si>
  <si>
    <t>КТП-1324 ПС Дубовое</t>
  </si>
  <si>
    <t>КТП-1326 ПС Дубовое</t>
  </si>
  <si>
    <t>КТП-1325 ПС Дубовое</t>
  </si>
  <si>
    <t>КТП 1327 ПС Дубовое</t>
  </si>
  <si>
    <t>КТП-1330 ПС Майская</t>
  </si>
  <si>
    <t>КТП-1332 ПС Западная Г-1</t>
  </si>
  <si>
    <t>КТП-1333 ПС Майская</t>
  </si>
  <si>
    <t>ТП-1334 ПС Северная Г-1</t>
  </si>
  <si>
    <t>ТП-1215 ПС Западная</t>
  </si>
  <si>
    <t>ТП-1340 ПС Майская</t>
  </si>
  <si>
    <t>ТП-1341 ПС Дубовое</t>
  </si>
  <si>
    <t>ТП-1346 ПС Западная Г-1</t>
  </si>
  <si>
    <t>ТП-1347 ПС Западная Г-8</t>
  </si>
  <si>
    <t>РП-2 ПС 330кВ Валуйки ВЛ 10кВ №4 Оросит</t>
  </si>
  <si>
    <t>ЗТП 2 ВЛ-10 №22 РП-1 ПС Валуйки</t>
  </si>
  <si>
    <t>ЗТП №3 ВЛ 10кВ №21 от РП-1 ПС Валуйки</t>
  </si>
  <si>
    <t>ЗТП №6 ВЛ 10кВ №8 ЦРП ПС Валуйки</t>
  </si>
  <si>
    <t>КТП №7 ВЛ-10кВ Город-1 ПС Валуйки</t>
  </si>
  <si>
    <t>ЗТП №9 ВЛ 10кВ №21 РП-1 ПС Валуйки</t>
  </si>
  <si>
    <t>ЗТП №28 ВЛ 10кВ №8 ЦРП ПС Валуйки</t>
  </si>
  <si>
    <t>ЗТП №37 ВЛ 10кВ №21 РП-1 ПС Валуйки</t>
  </si>
  <si>
    <t>ЗТП 49 ВЛ-10 №21 РП-1 ПС Валуйки</t>
  </si>
  <si>
    <t>ЗТП №78 ВЛ-10 №7 ПС Оросительная</t>
  </si>
  <si>
    <t>ЗТП №98 ВЛ-10 №3 ПС Валуйки</t>
  </si>
  <si>
    <t>ЗТП 154 ПС Оросительная</t>
  </si>
  <si>
    <t>ЗТП №81 ВЛ-10 №30 Г-2 ПС Валуйки</t>
  </si>
  <si>
    <t>ЗТП №83 ПС Валуйки (АТС)</t>
  </si>
  <si>
    <t>КТП №93 ВЛ-10 №7 (МЭЗ-2) ПС Валуйки</t>
  </si>
  <si>
    <t>КТП 102 ПС Валуйки</t>
  </si>
  <si>
    <t>КТП №107 ВЛ-10 №21 РП-1 ПС Валуйки</t>
  </si>
  <si>
    <t>КТП №402 ВЛ-10 №4 ПС Валуйки</t>
  </si>
  <si>
    <t>КТП 1166 ПС Оросительная</t>
  </si>
  <si>
    <t>КТП 1168 ПС Оросительная</t>
  </si>
  <si>
    <t>КТП 1202 ВЛ 10кВ №12 ПС Валуйки</t>
  </si>
  <si>
    <t>КТП 1203 ВЛ 10кВ №12 ПС Валуйки</t>
  </si>
  <si>
    <t>КТП 670 ВЛ 10кВ №6 ПС Оросительная</t>
  </si>
  <si>
    <t>КТП 678 ВЛ 10кВ №6 ПС Оросительная</t>
  </si>
  <si>
    <t>КТП №422 ВЛ-10 №4 ПС Казинка</t>
  </si>
  <si>
    <t>КТП 806 ПС Казинка</t>
  </si>
  <si>
    <t>КТП №413 ВЛ-10 №4 ПС Принцевка</t>
  </si>
  <si>
    <t>КТП №111 ВЛ-10 №1 ПС Уразово</t>
  </si>
  <si>
    <t>КТП №132 ВЛ-10 №1 ПС Уразово</t>
  </si>
  <si>
    <t>КТП №134 ПС Уразово</t>
  </si>
  <si>
    <t>КТП №240 ВЛ 10кВ №2 ПС Уразово</t>
  </si>
  <si>
    <t>КТП №261 ПС Уразово</t>
  </si>
  <si>
    <t>КТП №265 ПС Уразово</t>
  </si>
  <si>
    <t>КТП №278 ВЛ-10 №2 ПС Уразово</t>
  </si>
  <si>
    <t>КТП №240 ВЛ 10кВ №2 ПС С-з Уразовский</t>
  </si>
  <si>
    <t>КТП 706 ПС Валуйки</t>
  </si>
  <si>
    <t>КТП 175 ВЛ 10кВ №30 РП-3 ПС Валуйки</t>
  </si>
  <si>
    <t>КТП №202 ВЛ-10кВ №2 ПС Уразово</t>
  </si>
  <si>
    <t>КТП №201 от ВЛ-10кВ №6,7 ПС Валуйки</t>
  </si>
  <si>
    <t>МТП 802 ПС Казинка</t>
  </si>
  <si>
    <t>КТП 204 ПС Валуйки</t>
  </si>
  <si>
    <t>КТП 1205 ПС Валуйки</t>
  </si>
  <si>
    <t>КТП 202 ПС Казинка</t>
  </si>
  <si>
    <t>КТП 316 ПС Валуйки</t>
  </si>
  <si>
    <t>СТП 205 ПС Уразово</t>
  </si>
  <si>
    <t>СТП 555 ПС Валуйки</t>
  </si>
  <si>
    <t>КТП 715 ПС Казинка</t>
  </si>
  <si>
    <t>СТП 412 ПС Колосково</t>
  </si>
  <si>
    <t>СТП 109 ПС Оросительная</t>
  </si>
  <si>
    <t>СТП 414 ПС Мандрово</t>
  </si>
  <si>
    <t>СТП 1208 ПС Валуйки</t>
  </si>
  <si>
    <t>СТП 317 ПС Валуйки</t>
  </si>
  <si>
    <t>КТП 341 ПС Казинка</t>
  </si>
  <si>
    <t>КТП 514 ПС Уразово</t>
  </si>
  <si>
    <t>КТП 90 ПС Валуйки</t>
  </si>
  <si>
    <t>КТП 679 ПС Оросительная</t>
  </si>
  <si>
    <t>СТП 680 ПС Оросительная</t>
  </si>
  <si>
    <t>КТП 111 ПС Оросительная</t>
  </si>
  <si>
    <t>СТП 409 ПС Принцевка</t>
  </si>
  <si>
    <t>КТП 232 ПС Валуйки</t>
  </si>
  <si>
    <t>КТП 238 ПС Валуйки</t>
  </si>
  <si>
    <t>СТП 413 ПС Колосково</t>
  </si>
  <si>
    <t>КТП 237 ПС Ватутинская</t>
  </si>
  <si>
    <t>КТП 239 ПС Валуйки</t>
  </si>
  <si>
    <t>КТП 801 ПС Казинка</t>
  </si>
  <si>
    <t>КТП 236 ПС Ватутинская</t>
  </si>
  <si>
    <t>КТП 240 ПС Валуйки</t>
  </si>
  <si>
    <t>КТП 241 ПС Валуйки</t>
  </si>
  <si>
    <t>КТП 242 ПС Валуйки</t>
  </si>
  <si>
    <t>КТП 112 ПС Уразово</t>
  </si>
  <si>
    <t>ЗТП №219 ВЛ-10 №2 ПС Вейделевка</t>
  </si>
  <si>
    <t>КТП №115 ВЛ-10 №1 ПС Вейделевка</t>
  </si>
  <si>
    <t>КТП №1003 ВЛ-10 №10 ПС Вейделевка</t>
  </si>
  <si>
    <t>КТП №500  ВЛ №5 ПС Вейделевка</t>
  </si>
  <si>
    <t>КТП №611 ВЛ-10 №6 ПС Б-Плес</t>
  </si>
  <si>
    <t>СТП №255 ВЛ-10 № 2 ПС Викторополь</t>
  </si>
  <si>
    <t>СТП №901 ВЛ-10 кВ №9 ПС Вейделевка</t>
  </si>
  <si>
    <t>СТП №505 ВЛ-10 кВ №5 ПС Вейделевка</t>
  </si>
  <si>
    <t>КТП №107 ВЛ-10 №1 ПС Вейделевка</t>
  </si>
  <si>
    <t>КТП №531 ВЛ-10 №5 ПС Вейделевка</t>
  </si>
  <si>
    <t>СТП 200 ПС Б.Плес</t>
  </si>
  <si>
    <t>ЗТП №1106 ВЛ-10 №11 ПС Волоконовка</t>
  </si>
  <si>
    <t>ЗТП №1803 ВЛ-10 №18 ПС Волоконовка</t>
  </si>
  <si>
    <t>КТП №313 ВЛ-10 №3 ПС Пятницкое</t>
  </si>
  <si>
    <t>КТП №606 ВЛ-10 №6 ПС Волоконовка</t>
  </si>
  <si>
    <t>КТП №106 ВЛ-10 №1 ПС Aфанасьевка</t>
  </si>
  <si>
    <t>КТП №107 ВЛ-10 №1 ПС Aфанасьевка</t>
  </si>
  <si>
    <t>КТП №108 ВЛ-10 №1 ПС Aфанасьевка</t>
  </si>
  <si>
    <t>КТП №111 ВЛ-10 №1 ПС Aфанасьевка</t>
  </si>
  <si>
    <t>КТП №112 ВЛ-10 №1 ПС Aфанасьевка</t>
  </si>
  <si>
    <t>КТП №301 ВЛ-10 №3 ПС Aфанасьевка</t>
  </si>
  <si>
    <t>КТП №302 ВЛ-10 №3 ПС Aфанасьевка</t>
  </si>
  <si>
    <t>КТП №303 ВЛ-10 №3 ПС Aфанасьевка</t>
  </si>
  <si>
    <t>КТП №305 ВЛ-10 №3 ПС Aфанасьевка</t>
  </si>
  <si>
    <t>КТП №307 ВЛ-10 №3 ПС Aфанасьевка</t>
  </si>
  <si>
    <t>КТП №403 ВЛ-10 №4 ПС Aфанасьевка</t>
  </si>
  <si>
    <t>КТП №404 ВЛ-10 №4 ПС Aфанасьевка</t>
  </si>
  <si>
    <t>КТП №406 ВЛ-10 №4 ПС Aфанасьевка</t>
  </si>
  <si>
    <t>КТП №408 ВЛ-10 №4 ПС Aфанасьевка</t>
  </si>
  <si>
    <t>КТП №409 ВЛ-10 №4 ПС Aфанасьевка</t>
  </si>
  <si>
    <t>КТП №411 ВЛ-10 №4 ПС Aфанасьевка</t>
  </si>
  <si>
    <t>КТП №207 ВЛ-10 №2 ПС Борисовка</t>
  </si>
  <si>
    <t>КТП №201 ВЛ-10 №2 ПС Борисовка</t>
  </si>
  <si>
    <t>КТП №202 ВЛ-10 №2 ПС Борисовка</t>
  </si>
  <si>
    <t>КТП №203 ВЛ-10 №2 ПС Борисовка</t>
  </si>
  <si>
    <t>КТП №204 ВЛ-10 №2 ПС Борисовка</t>
  </si>
  <si>
    <t>КТП №206 ВЛ-10 №2 ПС Борисовка</t>
  </si>
  <si>
    <t>КТП №208 ВЛ-10 №2 ПС Борисовка</t>
  </si>
  <si>
    <t>КТП №210 ВЛ-10 №2 ПС Борисовка</t>
  </si>
  <si>
    <t>КТП №302 ВЛ-10 №3 ПС Борисовка</t>
  </si>
  <si>
    <t>КТП №303 ВЛ-10 №3 ПС Борисовка</t>
  </si>
  <si>
    <t>КТП №504 ВЛ-10 №5 ПС Волоконовка</t>
  </si>
  <si>
    <t>КТП №305 ВЛ-10 №3 ПС Борисовка</t>
  </si>
  <si>
    <t>КТП №306 ВЛ-10 №3 ПС Борисовка</t>
  </si>
  <si>
    <t>КТП №307 ВЛ-10 №3 ПС Борисовка</t>
  </si>
  <si>
    <t>КТП №309 ВЛ-10 №3 ПС Борисовка</t>
  </si>
  <si>
    <t>КТП №310 ВЛ-10 №3 ПС Борисовка</t>
  </si>
  <si>
    <t>КТП №311 ВЛ-10 №3 ПС Борисовка</t>
  </si>
  <si>
    <t>КТП №313 ВЛ-10 №3 ПС Борисовка</t>
  </si>
  <si>
    <t>КТП №401 ВЛ-10 №4 ПС Борисовка</t>
  </si>
  <si>
    <t>КТП №402 ВЛ-10 №4 ПС Борисовка</t>
  </si>
  <si>
    <t>КТП №404 ВЛ-10 №4 ПС Борисовка</t>
  </si>
  <si>
    <t>КТП №405 ВЛ-10 №4 ПС Борисовка</t>
  </si>
  <si>
    <t>ЗТП №417 ВЛ-10 №4 ПС Волоконовка</t>
  </si>
  <si>
    <t>КТП №407 ВЛ-10 №4 ПС Борисовка</t>
  </si>
  <si>
    <t>КТП №409 ВЛ-10 №4 ПС Борисовка</t>
  </si>
  <si>
    <t>КТП №410 ВЛ-10 №4 ПС Борисовка</t>
  </si>
  <si>
    <t>КТП №101 ВЛ-10 №1 ПС Волоконовка</t>
  </si>
  <si>
    <t>КТП №602 ВЛ-10 №6 ПС Волоконовка</t>
  </si>
  <si>
    <t>КТП №603 ВЛ-10 №6 ПС Волоконовка</t>
  </si>
  <si>
    <t>КТП №109 ВЛ-10 №1 ПС Волоконовка</t>
  </si>
  <si>
    <t>КТП №110 ВЛ-10 №1 ПС Волоконовка</t>
  </si>
  <si>
    <t>КТП №1303 ВЛ-10 №13 ПС Волоконовка</t>
  </si>
  <si>
    <t>КТП №119 ВЛ-10 №1 ПС Волоконовка</t>
  </si>
  <si>
    <t>КТП №120 ВЛ-10 №1 ПС Волоконовка</t>
  </si>
  <si>
    <t>КТП №202 ВЛ-10 №2 ПС Волоконовка</t>
  </si>
  <si>
    <t>КТП №203 ВЛ-10 №2 ПС Волоконовка</t>
  </si>
  <si>
    <t>КТП №205 ВЛ-10 №2 ПС Волоконовка</t>
  </si>
  <si>
    <t>КТП №206 ВЛ-10 №2 ПС Волоконовка</t>
  </si>
  <si>
    <t>КТП №207 ВЛ-10 №2 ПС Волоконовка</t>
  </si>
  <si>
    <t>КТП №208 ВЛ-10 №2 ПС Волоконовка</t>
  </si>
  <si>
    <t>КТП №209 ВЛ-10 №2 ПС Волоконовка</t>
  </si>
  <si>
    <t>КТП №405 ВЛ-10 №4 ПС Афанасьевка</t>
  </si>
  <si>
    <t>КТП №402 ВЛ-10 №4 ПС Афанасьевка</t>
  </si>
  <si>
    <t>КТП №412 ВЛ-10 №4 ПС Афанасьевка</t>
  </si>
  <si>
    <t>КТП №416 ВЛ-10 №4 ПС Афанасьевка</t>
  </si>
  <si>
    <t>КТП №414 ВЛ-10 №4 ПС Афанасьевка</t>
  </si>
  <si>
    <t>КТП №415 ВЛ-10 №4 ПС Афанасьевка</t>
  </si>
  <si>
    <t>КТП №413 ВЛ-10 №4 ПС Афанасьевка</t>
  </si>
  <si>
    <t>КТП №221 ВЛ-10 №2 ПС Волоконовка</t>
  </si>
  <si>
    <t>КТП №223 ВЛ-10 №2 ПС Волоконовка</t>
  </si>
  <si>
    <t>КТП №225 ВЛ-10 №2 ПС Волоконовка</t>
  </si>
  <si>
    <t>КТП №226 ВЛ-10 №2 ПС Волоконовка</t>
  </si>
  <si>
    <t>КТП №227 ВЛ-10 №2 ПС Волоконовка</t>
  </si>
  <si>
    <t>КТП №310 ВЛ-10 №3 ПС Пятницкое</t>
  </si>
  <si>
    <t>КТП №231 ВЛ-10 №2 ПС Волоконовка</t>
  </si>
  <si>
    <t>КТП №607 ВЛ-10 №6 ПС Волоконовка</t>
  </si>
  <si>
    <t>КТП №608 ВЛ-10 №6 ПС Волоконовка</t>
  </si>
  <si>
    <t>КТП №320 ВЛ-10 №3 ПС Пятницкое</t>
  </si>
  <si>
    <t>КТП №326 ВЛ-10 №3 ПС Пятницкое</t>
  </si>
  <si>
    <t>КТП №325 ВЛ-10 №3 ПС Пятницкое</t>
  </si>
  <si>
    <t>КТП №1005 ВЛ-10 №10 ПС Волоконовка</t>
  </si>
  <si>
    <t>КТП №1401 ВЛ-10 №14 ПС Волоконовка</t>
  </si>
  <si>
    <t>КТП №101 ВЛ-10 №1 ПС В.Лубянки</t>
  </si>
  <si>
    <t>КТП №102 ВЛ-10 №1 ПС В.Лубянки</t>
  </si>
  <si>
    <t>КТП №203 ВЛ-10 №2 ПС В.Лубянки</t>
  </si>
  <si>
    <t>КТП №401 ВЛ-10 №4 ПС Шаховка</t>
  </si>
  <si>
    <t>КТП №401 ВЛ-10 №4 ПС В.Лубянки</t>
  </si>
  <si>
    <t>КТП №101 ВЛ-10 №1 ПС Покровка</t>
  </si>
  <si>
    <t>КТП №202 ВЛ-10 №2 ПС Покровка</t>
  </si>
  <si>
    <t>КТП №203 ВЛ-10 №2 ПС Покровка</t>
  </si>
  <si>
    <t>КТП №205 ВЛ-10 №2 ПС Покровка</t>
  </si>
  <si>
    <t>КТП №206 ВЛ-10 №2 ПС Покровка</t>
  </si>
  <si>
    <t>КТП №208 ВЛ-10 №2 ПС Покровка</t>
  </si>
  <si>
    <t>КТП №210 ВЛ-10 №2 ПС Покровка</t>
  </si>
  <si>
    <t>КТП №211 ВЛ-10 №2 ПС Покровка</t>
  </si>
  <si>
    <t>КТП №212 ВЛ-10 №2 ПС Покровка</t>
  </si>
  <si>
    <t>КТП №214 ВЛ-10 №2 ПС Покровка</t>
  </si>
  <si>
    <t>КТП №301 ВЛ-10 №3 ПС Покровка</t>
  </si>
  <si>
    <t>КТП №218 ВЛ-10 №2 ПС Покровка</t>
  </si>
  <si>
    <t>КТП №219 ВЛ-10 №2 ПС Покровка</t>
  </si>
  <si>
    <t>КТП №306 ВЛ-10 №3 ПС Покровка</t>
  </si>
  <si>
    <t>КТП №703 ВЛ-10 №7 ПС Покровка</t>
  </si>
  <si>
    <t>КТП №704 ВЛ-10 №7 ПС Покровка</t>
  </si>
  <si>
    <t>КТП №705 ВЛ-10 №7 ПС Покровка</t>
  </si>
  <si>
    <t>КТП №706 ВЛ-10 №7 ПС Покровка</t>
  </si>
  <si>
    <t>КТП №707 ВЛ-10 №7 ПС Покровка</t>
  </si>
  <si>
    <t>КТП №708 ВЛ-10 №7 ПС Покровка</t>
  </si>
  <si>
    <t>КТП №709 ВЛ-10 №7 ПС Покровка</t>
  </si>
  <si>
    <t>КТП №710 ВЛ-10 №7 ПС Покровка</t>
  </si>
  <si>
    <t>КТП №712 ВЛ-10 №7 ПС Покровка</t>
  </si>
  <si>
    <t>КТП №307 ВЛ-10 №3 ПС Пятницкое</t>
  </si>
  <si>
    <t>КТП №401 ВЛ-10 №4 ПС Пятницкое</t>
  </si>
  <si>
    <t>КТП №402 ВЛ-10 №4 ПС Пятницкое</t>
  </si>
  <si>
    <t>КТП №403 ВЛ-10 №4 ПС Пятницкое</t>
  </si>
  <si>
    <t>КТП №404 ВЛ-10 №4 ПС Пятницкое</t>
  </si>
  <si>
    <t>КТП №405 ВЛ-10 №4 ПС Пятницкое</t>
  </si>
  <si>
    <t>КТП №406 ВЛ-10 №4 ПС Пятницкое</t>
  </si>
  <si>
    <t>КТП №407 ВЛ-10 №4 ПС Пятницкое</t>
  </si>
  <si>
    <t>КТП №410 ВЛ-10 №4 ПС Пятницкое</t>
  </si>
  <si>
    <t>КТП №411 ВЛ-10 №4 ПС Пятницкое</t>
  </si>
  <si>
    <t>КТП №412 ВЛ-10 №4 ПС Пятницкое</t>
  </si>
  <si>
    <t>КТП №413 ВЛ-10 №4 ПС Пятницкое</t>
  </si>
  <si>
    <t>КТП №414 ВЛ-10 №4 ПС Пятницкое</t>
  </si>
  <si>
    <t>КТП №415 ВЛ-10 №4 ПС Пятницкое</t>
  </si>
  <si>
    <t>КТП №416 ВЛ-10 №4 ПС Пятницкое</t>
  </si>
  <si>
    <t>КТП №417 ВЛ-10 №4 ПС Пятницкое</t>
  </si>
  <si>
    <t>КТП №502 ВЛ-10 №5 ПС Пятницкое</t>
  </si>
  <si>
    <t>КТП №503 ВЛ-10 №5 ПС Пятницкое</t>
  </si>
  <si>
    <t>КТП №504 ВЛ-10 №5 ПС Пятницкое</t>
  </si>
  <si>
    <t>КТП №506 ВЛ-10 №5 ПС Пятницкое</t>
  </si>
  <si>
    <t>КТП №508 ВЛ-10 №5 ПС Пятницкое</t>
  </si>
  <si>
    <t>КТП №103 ВЛ-10 №1 ПС Фощеватово</t>
  </si>
  <si>
    <t>КТП №101 ВЛ-10 №1 ПС Шаховка</t>
  </si>
  <si>
    <t>КТП №102 ВЛ-10 №1 ПС Шаховка</t>
  </si>
  <si>
    <t>КТП №104 ВЛ-10 №1 ПС Шаховка</t>
  </si>
  <si>
    <t>КТП №109 ВЛ-10 №1 ПС Шаховка</t>
  </si>
  <si>
    <t>КТП №201 ВЛ-10 №2 ПС Афанасьевка</t>
  </si>
  <si>
    <t>КТП №111 ВЛ-10 №1 ПС Шаховка</t>
  </si>
  <si>
    <t>КТП №201 ВЛ-10 №2 ПС Шаховка</t>
  </si>
  <si>
    <t>КТП №202 ВЛ-10 №2 ПС Шаховка</t>
  </si>
  <si>
    <t>КТП №203 ВЛ-10 №2 ПС Шаховка</t>
  </si>
  <si>
    <t>КТП №117 ВЛ-10 №1 ПС Шаховка</t>
  </si>
  <si>
    <t>КТП №206 ВЛ-10 №2 ПС Шаховка</t>
  </si>
  <si>
    <t>КТП №118 ВЛ-10 №1 ПС Шаховка</t>
  </si>
  <si>
    <t>КТП №108 ВЛ-10 №1 ПС Шаховка</t>
  </si>
  <si>
    <t>КТП №116 ВЛ-10 №1 ПС Шаховка</t>
  </si>
  <si>
    <t>КТП №203 ВЛ-10 №2 ПС Афанасьевка</t>
  </si>
  <si>
    <t>КТП №113 ВЛ-10 №1 ПС Афанасьевка</t>
  </si>
  <si>
    <t>КТП №105 ВЛ-10 №1 ПС Афанасьевка</t>
  </si>
  <si>
    <t>КТП №112 ВЛ-10 №1 ПС Шаховка</t>
  </si>
  <si>
    <t>КТП №103 ВЛ-10 №1 ПС Афанасьевка</t>
  </si>
  <si>
    <t>КТП №104 ВЛ-10 №1 ПС Афанасьевка</t>
  </si>
  <si>
    <t>КТП №114 ВЛ-10 №1 ПС Шаховка</t>
  </si>
  <si>
    <t>КТП №119 ВЛ-10 №1 ПС Шаховка</t>
  </si>
  <si>
    <t>ЗТП №213 ВЛ-10 №2 ПС Волоконовка</t>
  </si>
  <si>
    <t>КТП №302 ВЛ-10 №3 ПС Шаховка</t>
  </si>
  <si>
    <t>КТП №303 ВЛ-10 №3 ПС Шаховка</t>
  </si>
  <si>
    <t>КТП №304 ВЛ-10 №3 ПС Шаховка</t>
  </si>
  <si>
    <t>КТП №305 ВЛ-10 №3 ПС Шаховка</t>
  </si>
  <si>
    <t>КТП №308 ВЛ-10 №3 ПС Шаховка</t>
  </si>
  <si>
    <t>КТП №309 ВЛ-10 №3 ПС Шаховка</t>
  </si>
  <si>
    <t>КТП №310 ВЛ-10 №3 ПС Шаховка</t>
  </si>
  <si>
    <t>КТП №311 ВЛ-10 №3 ПС Шаховка</t>
  </si>
  <si>
    <t>КТП №313 ВЛ-10 №3 ПС Шаховка</t>
  </si>
  <si>
    <t>КТП №314 ВЛ-10 №3 ПС Шаховка</t>
  </si>
  <si>
    <t>КТП №315 ВЛ-10 №3 ПС Шаховка</t>
  </si>
  <si>
    <t>КТП №316 ВЛ-10 №3 ПС Шаховка</t>
  </si>
  <si>
    <t>КТП №317 ВЛ-10 №3 ПС Шаховка</t>
  </si>
  <si>
    <t>КТП №319 ВЛ-10 №3 ПС Шаховка</t>
  </si>
  <si>
    <t>КТП №322 ВЛ-10 №3 ПС Шаховка</t>
  </si>
  <si>
    <t>КТП №323 ВЛ-10 №3 ПС Шаховка</t>
  </si>
  <si>
    <t>КТП №324 ВЛ-10 №3 ПС Шаховка</t>
  </si>
  <si>
    <t>КТП №402 ВЛ-10 №4 ПС Шаховка</t>
  </si>
  <si>
    <t>КТП №405 ВЛ-10 №4 ПС Шаховка</t>
  </si>
  <si>
    <t>КТП №406 ВЛ-10 №4 ПС Шаховка</t>
  </si>
  <si>
    <t>КТП №413 ВЛ-10 №4 ПС Шаховка</t>
  </si>
  <si>
    <t>КТП №417 ВЛ-10 №4 ПС Шаховка</t>
  </si>
  <si>
    <t>КТП №419 ВЛ-10 №4 ПС Шаховка</t>
  </si>
  <si>
    <t>КТП №501 ВЛ-10 №5 ПС Шаховка</t>
  </si>
  <si>
    <t>КТП №504 ВЛ-10 №5 ПС Шаховка</t>
  </si>
  <si>
    <t>КТП №505 ВЛ-10 №5 ПС Шаховка</t>
  </si>
  <si>
    <t>КТП №507 ВЛ-10 №5 ПС Шаховка</t>
  </si>
  <si>
    <t>КТП №508 ВЛ-10 №5 ПС Шаховка</t>
  </si>
  <si>
    <t>КТП №509 ВЛ-10 №5 ПС Шаховка</t>
  </si>
  <si>
    <t>КТП №510 ВЛ-10 №5 ПС Шаховка</t>
  </si>
  <si>
    <t>КТП №101 ВЛ-10 №1 ПС Фощеватово</t>
  </si>
  <si>
    <t>КТП №102 ВЛ-10 №1 ПС Фощеватово</t>
  </si>
  <si>
    <t>КТП №114 ВЛ-10 №1 ПС Афанасьевка</t>
  </si>
  <si>
    <t>КТП №205 ВЛ-10 №2 ПС Фощеватово</t>
  </si>
  <si>
    <t>КТП №206 ВЛ-10 №2 ПС Фощеватово</t>
  </si>
  <si>
    <t>КТП №301 ВЛ-10 №3 ПС Фощеватово</t>
  </si>
  <si>
    <t>КТП №302 ВЛ-10 №3 ПС Фощеватово</t>
  </si>
  <si>
    <t>КТП №303 ВЛ-10 №3 ПС Фощеватово</t>
  </si>
  <si>
    <t>КТП №304 ВЛ-10 №3 ПС Фощеватово</t>
  </si>
  <si>
    <t>КТП №305 ВЛ-10 №3 ПС Фощеватово</t>
  </si>
  <si>
    <t>КТП №306 ВЛ-10 №3 ПС Фощеватово</t>
  </si>
  <si>
    <t>КТП №307 ВЛ-10 №3 ПС Фощеватово</t>
  </si>
  <si>
    <t>КТП №308 ВЛ-10 №3 ПС Фощеватово</t>
  </si>
  <si>
    <t>КТП №309 ВЛ-10 №3 ПС Фощеватово</t>
  </si>
  <si>
    <t>КТП №315 ВЛ-10 №3 ПС Фощеватово</t>
  </si>
  <si>
    <t>КТП №316 ВЛ-10 №3 ПС Фощеватово</t>
  </si>
  <si>
    <t>КТП №317 ВЛ-10 №3 ПС Фощеватово</t>
  </si>
  <si>
    <t>КТП №401 ВЛ-10 №4 ПС Фощеватово</t>
  </si>
  <si>
    <t>КТП №402 ВЛ-10 №4 ПС Фощеватово</t>
  </si>
  <si>
    <t>КТП №403 ВЛ-10 №4 ПС Фощеватово</t>
  </si>
  <si>
    <t>КТП №404 ВЛ-10 №4 ПС Фощеватово</t>
  </si>
  <si>
    <t>КТП №408 ВЛ-10 №4 ПС Фощеватово</t>
  </si>
  <si>
    <t>КТП №305 ВЛ-10 №3 ПС Покровка</t>
  </si>
  <si>
    <t>КТП №1531 ВЛ-10 №15 ПС Волоконовка</t>
  </si>
  <si>
    <t>КТП №411 ВЛ-10 №4 ПС Борисовка</t>
  </si>
  <si>
    <t>КТП №303 ВЛ-10 №3 ПС Пятницкое</t>
  </si>
  <si>
    <t>КТП №1502 ВЛ-10 №15 ПС Волоконовка</t>
  </si>
  <si>
    <t>КТП №1504 ВЛ-10 №15 ПС Волоконовка</t>
  </si>
  <si>
    <t>КТП №1506 ВЛ-10 №15 ПС Волоконовка</t>
  </si>
  <si>
    <t>КТП №802 ВЛ-10 №8 ПС Волоконовка</t>
  </si>
  <si>
    <t>КТП №806 ВЛ-10 №8 ПС Волоконовка</t>
  </si>
  <si>
    <t>КТП №807 ВЛ-10 №8 ПС Волоконовка</t>
  </si>
  <si>
    <t>КТП №1511 ВЛ-10 №15 ПС Волоконовка</t>
  </si>
  <si>
    <t>КТП №1513 ВЛ-10 №15 ПС Волоконовка</t>
  </si>
  <si>
    <t>КТП №1514 ВЛ-10 №15 ПС Волоконовка</t>
  </si>
  <si>
    <t>КТП №1515 ВЛ-10 №15 ПС Волоконовка</t>
  </si>
  <si>
    <t>КТП №1518 ВЛ-10 №15 ПС Волоконовка</t>
  </si>
  <si>
    <t>КТП №1519 ВЛ-10 №15 ПС Волоконовка</t>
  </si>
  <si>
    <t>КТП №1520 ВЛ-10 №15 ПС Волоконовка</t>
  </si>
  <si>
    <t>КТП №1521 ВЛ-10 №15 ПС Волоконовка</t>
  </si>
  <si>
    <t>КТП №1522 ВЛ-10 №15 ПС Волоконовка</t>
  </si>
  <si>
    <t>КТП №1523 ВЛ-10 №15 ПС Волоконовка</t>
  </si>
  <si>
    <t>КТП №1524 ВЛ-10 №15 ПС Волоконовка</t>
  </si>
  <si>
    <t>КТП №1525 ВЛ-10 №15 ПС Волоконовка</t>
  </si>
  <si>
    <t>КТП №416 ВЛ-10 №4 ПС Волоконовка</t>
  </si>
  <si>
    <t>КТП №420 ВЛ-10 №4 ПС Волоконовка</t>
  </si>
  <si>
    <t>КТП №413 ВЛ-10 №4 ПС Волоконовка</t>
  </si>
  <si>
    <t>КТП №414 ВЛ-10 №4 ПС Волоконовка</t>
  </si>
  <si>
    <t>КТП №801 ВЛ-10 №8 ПС Волоконовка</t>
  </si>
  <si>
    <t>КТП №803 ВЛ-10 №8 ПС Волоконовка</t>
  </si>
  <si>
    <t>КТП №815 ВЛ-10 №8 ПС Волоконовка</t>
  </si>
  <si>
    <t>КТП №306 ВЛ-10 №3 ПС Пятницкое</t>
  </si>
  <si>
    <t>КТП №307 ВЛ-10 №3 ПС Покровка</t>
  </si>
  <si>
    <t>КТП №604 ВЛ-10 №6 ПС Волоконовка</t>
  </si>
  <si>
    <t>КТП №309 ВЛ-10 №3 ПС Пятницкое</t>
  </si>
  <si>
    <t>КТП №312 ВЛ-10 №3 ПС Пятницкое</t>
  </si>
  <si>
    <t>КТП №502 ВЛ-10 №5 ПС Волоконовка</t>
  </si>
  <si>
    <t>КТП №505 ВЛ-10 №5 ПС Волоконовка</t>
  </si>
  <si>
    <t>КТП №508 ВЛ-10 №5 ПС Волоконовка</t>
  </si>
  <si>
    <t>КТП №510 ВЛ-10 №5 ПС Волоконовка</t>
  </si>
  <si>
    <t>КТП №511 ВЛ-10 №5 ПС Волоконовка</t>
  </si>
  <si>
    <t>КТП №514 ВЛ-10 №5 ПС Волоконовка</t>
  </si>
  <si>
    <t>КТП №515 ВЛ-10 №5 ПС Волоконовка</t>
  </si>
  <si>
    <t>КТП №517 ВЛ-10 №5 ПС Волоконовка</t>
  </si>
  <si>
    <t>КТП №402 ВЛ-10 №4 ПС Волоконовка</t>
  </si>
  <si>
    <t>КТП №405 ВЛ-10 №4 ПС Волоконовка</t>
  </si>
  <si>
    <t>КТП №1501 ВЛ-10 №15 ПС Волоконовка</t>
  </si>
  <si>
    <t>ЗТП №1505 ВЛ-10 №15 ПС Волоконовка</t>
  </si>
  <si>
    <t>КТП №1517 ВЛ-10 №15 ПС Волоконовка</t>
  </si>
  <si>
    <t>ЗТП №1503 ВЛ-10 №15 ПС Волоконовка</t>
  </si>
  <si>
    <t>ЗТП №1512 ВЛ-10 №15 ПС Волоконовка</t>
  </si>
  <si>
    <t>КТП №415 ВЛ-10 №4 ПС Волоконовка</t>
  </si>
  <si>
    <t>КТП №419 ВЛ-10 №4 ПС Волоконовка</t>
  </si>
  <si>
    <t>КТП №301 ВЛ-10 №3 ПС Шаховка</t>
  </si>
  <si>
    <t>КТП №407 ВЛ-10 №4 ПС Афанасьевка</t>
  </si>
  <si>
    <t>КТП №404 ВЛ-10 №4 ПС Волоконовка</t>
  </si>
  <si>
    <t>КТП №406 ВЛ-10 №4 ПС Волоконовка</t>
  </si>
  <si>
    <t>КТП №407 ВЛ-10 №4 ПС Волоконовка</t>
  </si>
  <si>
    <t>КТП №408 ВЛ-10 №4 ПС Волоконовка</t>
  </si>
  <si>
    <t>КТП №516 ВЛ-10 №5 ПС Волоконовка</t>
  </si>
  <si>
    <t>ЗТП №503 ВЛ-10 №5 ПС Волоконовка</t>
  </si>
  <si>
    <t>КТП №512 ВЛ-10 №5 ПС Волоконовка</t>
  </si>
  <si>
    <t>КТП №513 ВЛ-10 №5 ПС Волоконовка</t>
  </si>
  <si>
    <t>КТП №605 ВЛ-10 №6 ПС Волоконовка</t>
  </si>
  <si>
    <t>КТП №818 ВЛ-10 №8 ПС Волоконовка</t>
  </si>
  <si>
    <t>ЗТП №804 ВЛ-10 №8 ПС Волоконовка</t>
  </si>
  <si>
    <t>КТП №814 ВЛ-10 №8 ПС Волоконовка</t>
  </si>
  <si>
    <t>КТП №112 ВЛ-10 №1 ПС Волоконовка</t>
  </si>
  <si>
    <t>КТП №117 ВЛ-10 №1 ПС Волоконовка</t>
  </si>
  <si>
    <t>КТП №1306 ВЛ-10 №13 ПС Волоконовка</t>
  </si>
  <si>
    <t>КТП №1305 ВЛ-10 №13 ПС Волоконовка</t>
  </si>
  <si>
    <t>КТП №403 ВЛ-10 №4 ПС В.Лубянки</t>
  </si>
  <si>
    <t>КТП №404 ВЛ-10 №4 ПС В.Лубянки</t>
  </si>
  <si>
    <t>КТП №405 ВЛ-10 №4 ПС В.Лубянки</t>
  </si>
  <si>
    <t>КТП №406 ВЛ-10 №4 ПС В.Лубянки</t>
  </si>
  <si>
    <t>КТП №407 ВЛ-10 №4 ПС В.Лубянки</t>
  </si>
  <si>
    <t>КТП №408 ВЛ-10 №4 ПС В.Лубянки</t>
  </si>
  <si>
    <t>КТП №409 ВЛ-10 №4 ПС В.Лубянки</t>
  </si>
  <si>
    <t>КТП №410 ВЛ-10 №4 ПС В.Лубянки</t>
  </si>
  <si>
    <t>ЗТП №411 ВЛ-10 №4 ПС В.Лубянки</t>
  </si>
  <si>
    <t>КТП №412 ВЛ-10 №4 ПС В.Лубянки</t>
  </si>
  <si>
    <t>КТП №413 ВЛ-10 №4 ПС В.Лубянки</t>
  </si>
  <si>
    <t>КТП №101 ВЛ-10 №1 ПС Афанасьевка</t>
  </si>
  <si>
    <t>КТП №102 ВЛ-10 №1 ПС Афанасьевка</t>
  </si>
  <si>
    <t>КТП №204 ВЛ-10 №2 ПС Афанасьевка</t>
  </si>
  <si>
    <t>КТП №410 ВЛ-10 №4 ПС Афанасьевка</t>
  </si>
  <si>
    <t>КТП №308 ВЛ-10 №3 ПС Покровка</t>
  </si>
  <si>
    <t>КТП №311 ВЛ-10 №3 ПС Пятницкое</t>
  </si>
  <si>
    <t>КТП №420 ВЛ-10 №4 ПС Пятницкое</t>
  </si>
  <si>
    <t>КТП №113 ВЛ-10 №1 ПС Шаховка</t>
  </si>
  <si>
    <t>КТП №115 ВЛ-10 №1 ПС Шаховка</t>
  </si>
  <si>
    <t>КТП №221 ВЛ-10 №2 ПС Шаховка</t>
  </si>
  <si>
    <t>КТП №222 ВЛ-10 №2 ПС Шаховка</t>
  </si>
  <si>
    <t>КТП №304 ВЛ-10 №3 ПС Пятницкое</t>
  </si>
  <si>
    <t>КТП №201 ВЛ-10 №2 ПС Фощеватово</t>
  </si>
  <si>
    <t>КТП №217 ВЛ-10 №2 ПС Покровка</t>
  </si>
  <si>
    <t>КТП №304 ВЛ-10 №3 ПС Покровка</t>
  </si>
  <si>
    <t>КТП №305 ВЛ-10 №3 ПС Пятницкое</t>
  </si>
  <si>
    <t>КТП №322 ВЛ-10 №3 ПС Пятницкое</t>
  </si>
  <si>
    <t>КТП №324 ВЛ-10 №3 ПС Пятницкое</t>
  </si>
  <si>
    <t>КТП №328 ВЛ-10 №3 ПС Пятницкое</t>
  </si>
  <si>
    <t>КТП №329 ВЛ-10 №3 ПС Пятницкое</t>
  </si>
  <si>
    <t>КТП №216 ВЛ-10 №2 ПС Покровка</t>
  </si>
  <si>
    <t>КТП №303 ВЛ-10 №3 ПС Покровка</t>
  </si>
  <si>
    <t>КТП №312 ВЛ-10 №3  ПС  Шаховка</t>
  </si>
  <si>
    <t>КТП №421 ВЛ-10 №4 ПС Пятницкое</t>
  </si>
  <si>
    <t>КТП №422 ВЛ-10 №4  ПС  Пятницкое</t>
  </si>
  <si>
    <t>КТП №423 ВЛ-10 №4  ПС  Пятницкое</t>
  </si>
  <si>
    <t>КТП №306 ВЛ-10 №3 ПС Афанасьевка</t>
  </si>
  <si>
    <t>КТП №209 ВЛ-10 №2 ПС Борисовка</t>
  </si>
  <si>
    <t>КТП №1101 ВЛ-10 №11 ПС Волоконовка</t>
  </si>
  <si>
    <t>КТП №1102 ВЛ-10 №11 ПС Волоконовка</t>
  </si>
  <si>
    <t>КТП №103 ВЛ-10 №1 ПС Пятницкое</t>
  </si>
  <si>
    <t>КТП №104 ВЛ-10 №1 ПС Пятницкое</t>
  </si>
  <si>
    <t>КТП №1103 ВЛ-10 №11 ПС Волоконовка</t>
  </si>
  <si>
    <t>КТП №330 ВЛ-10 №3 ПС Пятницкое</t>
  </si>
  <si>
    <t>КТП №1527 ВЛ-10 №15 ПС Волоконовка</t>
  </si>
  <si>
    <t>КТП №408 ВЛ-10 №4 ПС Борисовка</t>
  </si>
  <si>
    <t>КТП №202 ВЛ-10 №2 ПС Пятницкое</t>
  </si>
  <si>
    <t>КТП №401 ВЛ-10 №4 ПС Афанасьевка</t>
  </si>
  <si>
    <t>КТП №519 ВЛ-10 №5 ПС Волоконовка</t>
  </si>
  <si>
    <t>КТП №1529 ВЛ-10 №15 ПС Волоконовка</t>
  </si>
  <si>
    <t>КТП №518 ВЛ-10 №5 ПС Волоконовка</t>
  </si>
  <si>
    <t>КТП №520 ВЛ-10 №5 ПС Волоконовка</t>
  </si>
  <si>
    <t>КТП №805 ВЛ-10 №8 ПС Волоконовка</t>
  </si>
  <si>
    <t>КТП №1526 ВЛ-10 №15 ПС Волоконовка</t>
  </si>
  <si>
    <t>КТП №1806 ВЛ-10 №18 ПС Волоконовка</t>
  </si>
  <si>
    <t>КТП №1528 ВЛ-10 №15 ПС Волоконовка</t>
  </si>
  <si>
    <t>КТП №424 ВЛ-10 №4 ПС Пятницкое</t>
  </si>
  <si>
    <t>КТП №406 ВЛ-10 №4 ПС Борисовка</t>
  </si>
  <si>
    <t>КТП №1530 ВЛ-10 №15 ПС Волоконовка</t>
  </si>
  <si>
    <t>КТП №223 ВЛ-10 №2 ПС Шаховка</t>
  </si>
  <si>
    <t>КТП №224 ВЛ-10 №2 ПС Шаховка</t>
  </si>
  <si>
    <t>КТП №202 ВЛ-10 №2 ПС Aфанасьевка</t>
  </si>
  <si>
    <t>КТП №205 ВЛ-10 №2 ПС Aфанасьевка</t>
  </si>
  <si>
    <t>КТП №115 ВЛ-10 №1 ПС Афанасьевка</t>
  </si>
  <si>
    <t>КТП №103 ВЛ-10 №1 ПС В.Лубянки</t>
  </si>
  <si>
    <t>КТП №104 ВЛ-10 №1 ПС В.Лубянки</t>
  </si>
  <si>
    <t>КТП №105 ВЛ-10 №1 ПС В.Лубянки</t>
  </si>
  <si>
    <t>КТП №106 ВЛ-10 №1 ПС В.Лубянки</t>
  </si>
  <si>
    <t>КТП №202 ВЛ-10 №2 ПС В.Лубянки</t>
  </si>
  <si>
    <t>КТП №205 ВЛ-10 №2 ПС Пятницкое</t>
  </si>
  <si>
    <t>КТП №425 ВЛ-10 №4 ПС Пятницкое</t>
  </si>
  <si>
    <t>КТП №311 ВЛ-10 №3 ПС Фощеватово</t>
  </si>
  <si>
    <t>КТП №310 ВЛ-10 №3 ПС Покровка</t>
  </si>
  <si>
    <t>КТП №501 ВЛ-10 №5 ПС Волоконовка</t>
  </si>
  <si>
    <t>КТП №101 ВЛ-10 №1 ПС Пятницкое</t>
  </si>
  <si>
    <t>КТП №102 ВЛ-10 №1 ПС Пятницкое</t>
  </si>
  <si>
    <t>КТП №701 ВЛ-10 №7 ПС Фощеватово</t>
  </si>
  <si>
    <t>КТП №703 ВЛ-10 №7 ПС Фощеватово</t>
  </si>
  <si>
    <t>КТП №702 ВЛ-10 №7 ПС Фощеватово</t>
  </si>
  <si>
    <t>КТП №1304 ВЛ-10 №13 ПС Волоконовка</t>
  </si>
  <si>
    <t>КТП №103 ВЛ-10 №1 ПС Волоконовка</t>
  </si>
  <si>
    <t>КТП №104 ВЛ-10 №1 ПС Волоконовка</t>
  </si>
  <si>
    <t>КТП №309 ВЛ-10 №3 ПС Aфанасьевка</t>
  </si>
  <si>
    <t>КТП №1307 ВЛ-10 №13 ПС Волоконовка</t>
  </si>
  <si>
    <t>КТП №105 ВЛ-10 №1 ПС Волоконовка</t>
  </si>
  <si>
    <t>КТП №701 ВЛ-10 №7 ПС Покровка</t>
  </si>
  <si>
    <t>КТП №307 ВЛ-10 №6 ПС Шаховка</t>
  </si>
  <si>
    <t>КТП №1105 ВЛ-10 №11 ПС Волоконовка</t>
  </si>
  <si>
    <t>КТП №418 ВЛ-10 №4 ПС Пятницкое</t>
  </si>
  <si>
    <t>КТП №105 ВЛ-10 №1 ПС Пятницкое</t>
  </si>
  <si>
    <t>КТП №1402 ВЛ-10 №14 ПС Волоконовка</t>
  </si>
  <si>
    <t>КТП №419 ВЛ-10 №4 ПС Пятницкое</t>
  </si>
  <si>
    <t>КТП №409 ВЛ-10 №4 ПС Пятницкое</t>
  </si>
  <si>
    <t>КТП №1801 ВЛ-10 №18 ПС Волоконовка</t>
  </si>
  <si>
    <t>КТП №311 ВЛ-10 №3 ПС Покровка</t>
  </si>
  <si>
    <t>КТП №320 ВЛ-10 №3 ПС Шаховка</t>
  </si>
  <si>
    <t>КТП №107 ВЛ-10 №1 ПС В.Лубянки</t>
  </si>
  <si>
    <t>КТП №1104 ВЛ-10 №11 ПС Волоконовка</t>
  </si>
  <si>
    <t>КТП №412 ВЛ-10 №4 ПС Борисовка</t>
  </si>
  <si>
    <t>КТП №1802 ВЛ-10 №18 ПС Волоконовка</t>
  </si>
  <si>
    <t>КТП №205 ВЛ-10 №2 ПС Шаховка</t>
  </si>
  <si>
    <t>КТП №106 ВЛ-10 №1 ПС Шаховка</t>
  </si>
  <si>
    <t>КТП №331 ВЛ-10 №3 ПСПятницкое</t>
  </si>
  <si>
    <t>КТП №306 ВЛ-10 №3 ПС Шаховка</t>
  </si>
  <si>
    <t>КТП №1302 ВЛ-10 №13 ПС Волоконовка</t>
  </si>
  <si>
    <t>КТП №201 ВЛ-10 №2 ПС Волоконовка</t>
  </si>
  <si>
    <t>КТП №602 ВЛ-10 №6 ПС Шаховка</t>
  </si>
  <si>
    <t>КТП №318 ВЛ-10 №3 ПС Шаховка</t>
  </si>
  <si>
    <t>СТП №203 ВЛ-10 №2 ПС Фощеватово</t>
  </si>
  <si>
    <t>КТП №601 ВЛ-10 №6 ПС Шаховка</t>
  </si>
  <si>
    <t>КТП №206 ВЛ-10 №2 ПС Афанасьевка</t>
  </si>
  <si>
    <t>КТП №117 ВЛ-10 №1 ПС Афанасьевка</t>
  </si>
  <si>
    <t>КТП №207 ВЛ-10 №2 ПС Афанасьевка</t>
  </si>
  <si>
    <t>КТП №603 ВЛ-10 №6 ПС Шаховка</t>
  </si>
  <si>
    <t>СТП №402 ВЛ-10 №4 ПС В-Лубянки</t>
  </si>
  <si>
    <t>СТП №205 ВЛ-10 №2 ПС В-Лубянки</t>
  </si>
  <si>
    <t>КТП №415 ВЛ-10 №4 ПС В.Лубянки</t>
  </si>
  <si>
    <t>КТП №601 ВЛ-10 №6 ПС Волоконовка</t>
  </si>
  <si>
    <t>СТП №304 ВЛ-10 №3 ПС Афанасьевка</t>
  </si>
  <si>
    <t>СТП №302 ВЛ-10 №3 ПС Пятницкое</t>
  </si>
  <si>
    <t>СТП №403 ВЛ-10 №4 ПС Шаховка</t>
  </si>
  <si>
    <t>КТП №105 ВЛ-10 №1 ПС Шаховка</t>
  </si>
  <si>
    <t>СТП №205 ВЛ-10 №2 ПС Борисовка</t>
  </si>
  <si>
    <t>КТП №314 ВЛ-10 №3 ПС Пятницкое</t>
  </si>
  <si>
    <t>КТП №1508 ВЛ-10 №15 ПС Волоконовка</t>
  </si>
  <si>
    <t>КТП №403 ВЛ-10 №4 ПС Борисовка</t>
  </si>
  <si>
    <t>КТП №310 ВЛ-10 №3 ПС Фощеватово</t>
  </si>
  <si>
    <t>СТП №413 ВЛ-10 №4 ПС Борисовка</t>
  </si>
  <si>
    <t>СТП №102 ВЛ-10 №1 ПС Покровка</t>
  </si>
  <si>
    <t>СТП №315 ВЛ-10 №3 ПС Пятницкое</t>
  </si>
  <si>
    <t>СТП №609 ВЛ-10 №6 ПС Волоконовка</t>
  </si>
  <si>
    <t>КТП №417 ВЛ-10 №4 ПС Афанасьевка</t>
  </si>
  <si>
    <t>КТП №901 ВЛ-10 №9 ПС Волоконовка</t>
  </si>
  <si>
    <t>КТП №204 ВЛ-10 №2 ПС Волоконовка</t>
  </si>
  <si>
    <t>СТП №102 ВЛ-10 №1 ПС Волоконовка</t>
  </si>
  <si>
    <t>СТП №108 ВЛ-10 №1 ПС В. Лубянки</t>
  </si>
  <si>
    <t>СТП №1509 ВЛ-10 №15 ПС Волоконовка</t>
  </si>
  <si>
    <t>СТП №404 ВЛ-10 №4 ПС Шаховка</t>
  </si>
  <si>
    <t>СТП №106 ВЛ-10 №1 ПС Волоконовка</t>
  </si>
  <si>
    <t>СТП №201 ВЛ-10 №2 ПС Покровка</t>
  </si>
  <si>
    <t>КТП №301 ВЛ-10 №3 ПС Волоконовка</t>
  </si>
  <si>
    <t>КТП №902 ВЛ-10 №9 ПС Волоконовка</t>
  </si>
  <si>
    <t>СТП №414 ВЛ-10 №4 ПС Борисовка</t>
  </si>
  <si>
    <t>СТП №208 ВЛ-10 №2 ПС Афанасьевка</t>
  </si>
  <si>
    <t>КТП №409 ВЛ-10 №4 ПС Волоконовка</t>
  </si>
  <si>
    <t>СТП №323 ВЛ-10 №3 ПС Пятницкое</t>
  </si>
  <si>
    <t>СТП №502 ВЛ-10 №5 ПС Шаховка</t>
  </si>
  <si>
    <t>КТП №210 ВЛ-10 №2 ПС Волоконовка</t>
  </si>
  <si>
    <t>КТП №203 ВЛ-10 №2 ПС Пятницкое</t>
  </si>
  <si>
    <t>КТП №204 ВЛ-10 №2 ПС Пятницкое</t>
  </si>
  <si>
    <t>МТП 118 ПС Головчино</t>
  </si>
  <si>
    <t>КТП 122 ПС Головчино</t>
  </si>
  <si>
    <t>КТП хознужды ПС Грайворон</t>
  </si>
  <si>
    <t>КТП 207 ПС Гора-Подол</t>
  </si>
  <si>
    <t>КТП 507 ПС Головчино</t>
  </si>
  <si>
    <t>КТП 628 ПС Дорогощь</t>
  </si>
  <si>
    <t>СТП 415 ПС Дорогощь</t>
  </si>
  <si>
    <t>КТП 311 ПС Гора-Подол</t>
  </si>
  <si>
    <t>КТП 516 ПС Гора-Подол</t>
  </si>
  <si>
    <t>КТП 911 ПС Дорогощь</t>
  </si>
  <si>
    <t>КТП 906 ПС Грайворон</t>
  </si>
  <si>
    <t>СТП 124 ПС Головчино</t>
  </si>
  <si>
    <t>СТП - 543 ПС Грайворон</t>
  </si>
  <si>
    <t>РП 3 ПС Северная</t>
  </si>
  <si>
    <t>РП 4 ПС ТЭЦ</t>
  </si>
  <si>
    <t>ЗТП 8 ПС 24 КМАруда</t>
  </si>
  <si>
    <t>ЗТП 14 ПС 24 КМАруда</t>
  </si>
  <si>
    <t>ЗТП 15 ПС 24 КМАруда</t>
  </si>
  <si>
    <t>ЗТП 40 ПС Северная</t>
  </si>
  <si>
    <t>ЗТП 109 ПС 2 КМАруда</t>
  </si>
  <si>
    <t>КТП 4-04 ПС 24 КМАруда</t>
  </si>
  <si>
    <t>КТП 4-75 ПС 24 КМАруда</t>
  </si>
  <si>
    <t>КТП 222 ПС 24 КМАруда</t>
  </si>
  <si>
    <t>КТП 9 ПС 24 КМАруда</t>
  </si>
  <si>
    <t>КТП 21 ПС 24 КМАруда</t>
  </si>
  <si>
    <t>КТП 104 ПС Западная</t>
  </si>
  <si>
    <t>КТП 112 ПС 3 КМАруда</t>
  </si>
  <si>
    <t>КТП 113 ПС Восточная</t>
  </si>
  <si>
    <t>КТП 3-05 ПС Восточная</t>
  </si>
  <si>
    <t>КТП 147 ПС 24 КМАруда</t>
  </si>
  <si>
    <t>КТП 168 ПС 24 КМАруда</t>
  </si>
  <si>
    <t>КТП 183 ПС 24 КМАруда</t>
  </si>
  <si>
    <t>КТП 236 ПС 24 КМАруда</t>
  </si>
  <si>
    <t>КТП 55 ПС 24 КМАруда</t>
  </si>
  <si>
    <t>КТП 182 ПС 3 КМАруда</t>
  </si>
  <si>
    <t>КТП 256 ПС 24 КМАруда</t>
  </si>
  <si>
    <t>КТП 228 ПС Лебеди</t>
  </si>
  <si>
    <t>ЗТП 150 ПС Восточная</t>
  </si>
  <si>
    <t>ЗТП 198 ПС Журавлики-35</t>
  </si>
  <si>
    <t>КТП 20 ПС 1 КМАруда</t>
  </si>
  <si>
    <t>КТП 210-02 ПС Журавлики-110</t>
  </si>
  <si>
    <t>МТП 106 ПС Западная</t>
  </si>
  <si>
    <t>ЗТП 102 ПС Лебеди</t>
  </si>
  <si>
    <t>КТП 186 ПС 24 КМАруда</t>
  </si>
  <si>
    <t>КТП 151 ПС 24 КМАруда</t>
  </si>
  <si>
    <t>КТП 229 ПС Журавлики-35</t>
  </si>
  <si>
    <t>КТП 255 ПС 24 КМАруда</t>
  </si>
  <si>
    <t>КТП 258 ПС 3 КМАруда</t>
  </si>
  <si>
    <t>КТПНУ 257 ПС Журавлики-35</t>
  </si>
  <si>
    <t>КТП 268 ПС 24 КМАруда</t>
  </si>
  <si>
    <t>КТП 275 ПС Западная</t>
  </si>
  <si>
    <t>КТП 276 ПС 3 КМАруда</t>
  </si>
  <si>
    <t>КТП 280 ПС Журавлики-35</t>
  </si>
  <si>
    <t>КТП 281 ПС Журавлики-110</t>
  </si>
  <si>
    <t>КТП 282 ПС Журавлики-110</t>
  </si>
  <si>
    <t>КТП 283 ПС Журавлики-110</t>
  </si>
  <si>
    <t>КТП 284 ПС Восточная</t>
  </si>
  <si>
    <t>КТП 287 ПС Журавлики-110</t>
  </si>
  <si>
    <t>КТП 288 ПС Журавлики-35</t>
  </si>
  <si>
    <t>КТП 289 ПС Журавлики-35</t>
  </si>
  <si>
    <t>КТП 107-08 ПС Журавлики-110</t>
  </si>
  <si>
    <t>КТП 292 ПС Лебеди</t>
  </si>
  <si>
    <t>КТП 293 ПС Журавлики-110</t>
  </si>
  <si>
    <t>КТП 294 ПС Журавлики-35</t>
  </si>
  <si>
    <t>КТП 295 ПС Журавлики-110</t>
  </si>
  <si>
    <t>КТП 210-08 ПС Журавлики-110</t>
  </si>
  <si>
    <t>КТП 107-21 ПС Журавлики-110</t>
  </si>
  <si>
    <t>КТП 107-22 ПС Журавлики-110</t>
  </si>
  <si>
    <t>КТП 301 ПС 24 КМАруда</t>
  </si>
  <si>
    <t>КТП 300 ПС Журавлики-110</t>
  </si>
  <si>
    <t>КТП 302 ПС Лебеди</t>
  </si>
  <si>
    <t>СТП 303 ПС Восточная</t>
  </si>
  <si>
    <t>КТП 107-24 ПС Журавлики-110</t>
  </si>
  <si>
    <t>КТП 304 ПС Журавлики-110</t>
  </si>
  <si>
    <t>КТП 13-10 Лебеди</t>
  </si>
  <si>
    <t>ЗТП 1-22 ПС Западная</t>
  </si>
  <si>
    <t>КТП 26-16 ПС Западная</t>
  </si>
  <si>
    <t>КТП 307 ПС Журавлики-35</t>
  </si>
  <si>
    <t>КТП 26-17 ПС Западная</t>
  </si>
  <si>
    <t>КТП 308 ПС 24 КМАруда</t>
  </si>
  <si>
    <t>МТП 6-02 ПС Б.Дворы</t>
  </si>
  <si>
    <t>КТП 6-15 ПС Б.Дворы</t>
  </si>
  <si>
    <t>КТП 4-03 ПС Лопухинка</t>
  </si>
  <si>
    <t>МТП 5-16 ПС Кретово</t>
  </si>
  <si>
    <t>КТП 12-11 ПС Скородное</t>
  </si>
  <si>
    <t>КТП 7-11 ПС Скородное</t>
  </si>
  <si>
    <t>КТП 7-15 ПС Скородное</t>
  </si>
  <si>
    <t>КТП 7-02 ПС Скородное</t>
  </si>
  <si>
    <t>КТП 7-14 ПС Скородное</t>
  </si>
  <si>
    <t>КТП 2-13 ПС Б.Дворы</t>
  </si>
  <si>
    <t>МТП 4-01 ПС Лопухинка</t>
  </si>
  <si>
    <t>КТП 7-07 ПС В.Дубрава</t>
  </si>
  <si>
    <t>СТП 5-28 ПС Истобное</t>
  </si>
  <si>
    <t>СТП 2-27 ПС В.Дубрава</t>
  </si>
  <si>
    <t>КТП 1-19 ПС В.Дубрава</t>
  </si>
  <si>
    <t>КТП 9-04 ПС Скородное</t>
  </si>
  <si>
    <t>КТП 2-20 ПС Скородное</t>
  </si>
  <si>
    <t>СТП 7-20 ПС В.Дубрава</t>
  </si>
  <si>
    <t>СТП 5-03 ПС Б.Дворы</t>
  </si>
  <si>
    <t>ЗТП 114 ПС Верхопенье</t>
  </si>
  <si>
    <t>ЗТП 304 ПС Верхопенье</t>
  </si>
  <si>
    <t>ЗТП 309 ПС Верхопенье</t>
  </si>
  <si>
    <t>ЗТП 407 ПС Ивня</t>
  </si>
  <si>
    <t>ЗТП 408 ПС Ивня</t>
  </si>
  <si>
    <t>ЗТП 613 ПС Ивня</t>
  </si>
  <si>
    <t>ЗТП 713 ПС Ивня</t>
  </si>
  <si>
    <t>ЗТП 207 ПС Курасовка</t>
  </si>
  <si>
    <t>ЗТП 704 ПС Курасовка</t>
  </si>
  <si>
    <t>ЗТП 706 ПС Курасовка</t>
  </si>
  <si>
    <t>ЗТП 713 ПС Курасовка</t>
  </si>
  <si>
    <t>ЗТП 804 ПС Курасовка</t>
  </si>
  <si>
    <t>КТП 402 ПС Ивня</t>
  </si>
  <si>
    <t>ЗТП 109 ПС Ивня</t>
  </si>
  <si>
    <t>ЗТП 105 ПС Ивня</t>
  </si>
  <si>
    <t>ЗТП 204 ПС Новенькое</t>
  </si>
  <si>
    <t>ЗТП 519 ПС Курасовка</t>
  </si>
  <si>
    <t>ЗТП 108 ПС Курасовка</t>
  </si>
  <si>
    <t>ЗТП 109 ПС Курасовка</t>
  </si>
  <si>
    <t>КТП 101 ПС Верхопенье</t>
  </si>
  <si>
    <t>КТП 103 ПС Верхопенье</t>
  </si>
  <si>
    <t>КТП 105 ПС Верхопенье</t>
  </si>
  <si>
    <t>КТП 106 ПС Верхопенье</t>
  </si>
  <si>
    <t>КТП 108 ПС Верхопенье</t>
  </si>
  <si>
    <t>КТП 110 ПС Верхопенье</t>
  </si>
  <si>
    <t>КТП 111 ПС Верхопенье</t>
  </si>
  <si>
    <t>КТП 203 ПС Верхопенье</t>
  </si>
  <si>
    <t>КТП 204 ПС Верхопенье</t>
  </si>
  <si>
    <t>КТП 205 ПС Верхопенье</t>
  </si>
  <si>
    <t>КТП 206 ПС Верхопенье</t>
  </si>
  <si>
    <t>КТП 216 ПС Верхопенье</t>
  </si>
  <si>
    <t>КТП 301 ПС Верхопенье</t>
  </si>
  <si>
    <t>КТП 302 ПС Верхопенье</t>
  </si>
  <si>
    <t>КТП 303 ПС Верхопенье</t>
  </si>
  <si>
    <t>КТП 306 ПС Верхопенье</t>
  </si>
  <si>
    <t>КТП 307 ПС Верхопенье</t>
  </si>
  <si>
    <t>КТП 308 ПС Верхопенье</t>
  </si>
  <si>
    <t>КТП 310 ПС Верхопенье</t>
  </si>
  <si>
    <t>КТП 316 ПС Верхопенье</t>
  </si>
  <si>
    <t>КТП 319 ПС Верхопенье</t>
  </si>
  <si>
    <t>КТП 401 ПС Верхопенье</t>
  </si>
  <si>
    <t>КТП 402 ПС  Верхопенье</t>
  </si>
  <si>
    <t>КТП 404 ПС Верхопенье</t>
  </si>
  <si>
    <t>КТП 405 ПС Верхопенье</t>
  </si>
  <si>
    <t>КТП 503 ПС Верхопенье</t>
  </si>
  <si>
    <t>КТП 504 ПС Верхопенье</t>
  </si>
  <si>
    <t>КТП 506 ПС Верхопенье</t>
  </si>
  <si>
    <t>КТП 508 ПС Верхопенье</t>
  </si>
  <si>
    <t>КТП 510 ПС Верхопенье</t>
  </si>
  <si>
    <t>КТП 902 ПС Новенькое</t>
  </si>
  <si>
    <t>КТП 701 ПС Верхопенье</t>
  </si>
  <si>
    <t>КТП 702 ПС Верхопенье</t>
  </si>
  <si>
    <t>КТП 703 ПС Верхопенье</t>
  </si>
  <si>
    <t>КТП 705 ПС Верхопенье</t>
  </si>
  <si>
    <t>КТП 707 ПС Верхопенье</t>
  </si>
  <si>
    <t>КТП 402 ПС Венгеровка</t>
  </si>
  <si>
    <t>КТП 403 ПС Венгеровка</t>
  </si>
  <si>
    <t>КТП 404 ПС Венгеровка</t>
  </si>
  <si>
    <t>КТП 106 ПС Ивня</t>
  </si>
  <si>
    <t>КТП 107 ПС Ивня</t>
  </si>
  <si>
    <t>КТП 114 ПС Ивня</t>
  </si>
  <si>
    <t>КТП 115 ПС Ивня</t>
  </si>
  <si>
    <t>КТП 116 ПС Ивня</t>
  </si>
  <si>
    <t>КТП 117 ПС Ивня</t>
  </si>
  <si>
    <t>КТП 118 ПС Ивня</t>
  </si>
  <si>
    <t>КТП 120 ПС Ивня</t>
  </si>
  <si>
    <t>КТП 414 ПС Ивня</t>
  </si>
  <si>
    <t>КТП 123 ПС Ивня</t>
  </si>
  <si>
    <t>КТП 124 ПС Ивня</t>
  </si>
  <si>
    <t>КТП 125 ПС Ивня</t>
  </si>
  <si>
    <t>КТП 206 ПС Ивня</t>
  </si>
  <si>
    <t>КТП 207 ПС Ивня</t>
  </si>
  <si>
    <t>КТП 208 ПС Ивня</t>
  </si>
  <si>
    <t>КТП 209 ПС Ивня</t>
  </si>
  <si>
    <t>КТП 213 ПС Ивня</t>
  </si>
  <si>
    <t>КТП 301 ПС Ивня</t>
  </si>
  <si>
    <t>КТП 302 ПС Ивня</t>
  </si>
  <si>
    <t>КТП 303 ПС Ивня</t>
  </si>
  <si>
    <t>КТП 304 ПС Ивня</t>
  </si>
  <si>
    <t>КТП 606 ПС Курасовка</t>
  </si>
  <si>
    <t>КТП 607 ПС Курасовка</t>
  </si>
  <si>
    <t>КТП 308 ПС Ивня</t>
  </si>
  <si>
    <t>КТП 610 ПС Курасовка</t>
  </si>
  <si>
    <t>КТП 313 ПС Ивня</t>
  </si>
  <si>
    <t>КТП 314 ПС Ивня</t>
  </si>
  <si>
    <t>КТП 615 ПС Курасовка</t>
  </si>
  <si>
    <t>КТП 317 ПС Ивня</t>
  </si>
  <si>
    <t>КТП 318 ПС Ивня</t>
  </si>
  <si>
    <t>КТП 619 ПС Курасовка</t>
  </si>
  <si>
    <t>КТП 320 ПС Ивня</t>
  </si>
  <si>
    <t>КТП 403 ПС Ивня</t>
  </si>
  <si>
    <t>КТП 404 ПС Ивня</t>
  </si>
  <si>
    <t>КТП 127 ПС Ивня</t>
  </si>
  <si>
    <t>КТП 409 ПС Ивня</t>
  </si>
  <si>
    <t>КТП 411 ПС Ивня</t>
  </si>
  <si>
    <t>КТП 412 ПС Ивня</t>
  </si>
  <si>
    <t>КТП 504 ПС Ивня</t>
  </si>
  <si>
    <t>КТП 505 ПС Ивня</t>
  </si>
  <si>
    <t>КТП 506 ПС Ивня</t>
  </si>
  <si>
    <t>КТП 606 ПС Ивня</t>
  </si>
  <si>
    <t>КТП 115 ПС Новенькое</t>
  </si>
  <si>
    <t>КТП 114 ПС Новенькое</t>
  </si>
  <si>
    <t>КТП 609 ПС Ивня</t>
  </si>
  <si>
    <t>КТП 610 ПС Ивня</t>
  </si>
  <si>
    <t>КТП 116 ПС Новенькое</t>
  </si>
  <si>
    <t>КТП 616 ПС Ивня</t>
  </si>
  <si>
    <t>КТП 702 ПС Ивня</t>
  </si>
  <si>
    <t>КТП 703 ПС Ивня</t>
  </si>
  <si>
    <t>КТП 704 ПС Ивня</t>
  </si>
  <si>
    <t>КТП 705 ПС Ивня</t>
  </si>
  <si>
    <t>КТП 706 ПС Ивня</t>
  </si>
  <si>
    <t>КТП 708 ПС Ивня</t>
  </si>
  <si>
    <t>КТП 709 ПС Ивня</t>
  </si>
  <si>
    <t>КТП 710 ПС Ивня</t>
  </si>
  <si>
    <t>КТП 714 ПС Ивня</t>
  </si>
  <si>
    <t>КТП 101 ПС Кочетовка</t>
  </si>
  <si>
    <t>КТП 102 ПС Кочетовка</t>
  </si>
  <si>
    <t>КТП 103 ПС Кочетовка</t>
  </si>
  <si>
    <t>КТП 106 ПС Кочетовка</t>
  </si>
  <si>
    <t>КТП 105 ПС Кочетовка</t>
  </si>
  <si>
    <t>КТП 202 ПС Кочетовка</t>
  </si>
  <si>
    <t>КТП 108 ПС Кочетовка</t>
  </si>
  <si>
    <t>КТП 208 ПС Кочетовка</t>
  </si>
  <si>
    <t>КТП 301 ПС Кочетовка</t>
  </si>
  <si>
    <t>КТП 302 ПС Кочетовка</t>
  </si>
  <si>
    <t>КТП 303 ПС Кочетовка</t>
  </si>
  <si>
    <t>КТП 304 ПС Кочетовка</t>
  </si>
  <si>
    <t>КТП 312 ПС Кочетовка</t>
  </si>
  <si>
    <t>КТП 401 ПС Кочетовка</t>
  </si>
  <si>
    <t>КТП 402 ПС Кочетовка</t>
  </si>
  <si>
    <t>КТП 403 ПС Кочетовка</t>
  </si>
  <si>
    <t>КТП 404 ПС Кочетовка</t>
  </si>
  <si>
    <t>КТП 405 ПС Кочетовка</t>
  </si>
  <si>
    <t>КТП 406 ПС Кочетовка</t>
  </si>
  <si>
    <t>КТП 407 ПС Кочетовка</t>
  </si>
  <si>
    <t>КТП 408 ПС Кочетовка</t>
  </si>
  <si>
    <t>КТП 411 ПС Кочетовка</t>
  </si>
  <si>
    <t>КТП 412 ПС Кочетовка</t>
  </si>
  <si>
    <t>КТП 415 ПС Кочетовка</t>
  </si>
  <si>
    <t>КТП 416 ПС Кочетовка</t>
  </si>
  <si>
    <t>КТП 419 ПС Кочетовка</t>
  </si>
  <si>
    <t>КТП 501 ПС Кочетовка</t>
  </si>
  <si>
    <t>КТП 507 ПС Кочетовка</t>
  </si>
  <si>
    <t>КТП 509 ПС Кочетовка</t>
  </si>
  <si>
    <t>КТП 510 ПС Кочетовка</t>
  </si>
  <si>
    <t>КТП 511 ПС Кочетовка</t>
  </si>
  <si>
    <t>КТП 513 ПС Кочетовка</t>
  </si>
  <si>
    <t>КТП 202 ПС Курасовка</t>
  </si>
  <si>
    <t>КТП 203 ПС Курасовка</t>
  </si>
  <si>
    <t>КТП 205 ПС Курасовка</t>
  </si>
  <si>
    <t>КТП 206 ПС Курасовка</t>
  </si>
  <si>
    <t>КТП 208 ПС Курасовка</t>
  </si>
  <si>
    <t>КТП 514 ПС Курасовка</t>
  </si>
  <si>
    <t>КТП 213 ПС Курасовка</t>
  </si>
  <si>
    <t>КТП 216 ПС Курасовка</t>
  </si>
  <si>
    <t>КТП 218 ПС Курасовка</t>
  </si>
  <si>
    <t>КТП 511 ПС Курасовка</t>
  </si>
  <si>
    <t>КТП 222 ПС Курасовка</t>
  </si>
  <si>
    <t>КТП 309 ПС Курасовка</t>
  </si>
  <si>
    <t>КТП 306 ПС Курасовка</t>
  </si>
  <si>
    <t>КТП 305 ПС Курасовка</t>
  </si>
  <si>
    <t>КТП 302 ПС Курасовка</t>
  </si>
  <si>
    <t>КТП 303 ПС Курасовка</t>
  </si>
  <si>
    <t>КТП 304 ПС Курасовка</t>
  </si>
  <si>
    <t>КТП 501 ПС Курасовка</t>
  </si>
  <si>
    <t>МТП 502 ПС Курасовка</t>
  </si>
  <si>
    <t>КТП 311 ПС Курасовка</t>
  </si>
  <si>
    <t>КТП 507 ПС Курасовка</t>
  </si>
  <si>
    <t>КТП 508 ПС Курасовка</t>
  </si>
  <si>
    <t>КТП 509 ПС Курасовка</t>
  </si>
  <si>
    <t>КТП 510 ПС Курасовка</t>
  </si>
  <si>
    <t>КТП 513 ПС Курасовка</t>
  </si>
  <si>
    <t>КТП 601 ПС Курасовка</t>
  </si>
  <si>
    <t>КТП 604 ПС Курасовка</t>
  </si>
  <si>
    <t>КТП 612 ПС Курасовка</t>
  </si>
  <si>
    <t>КТП 703 ПС Курасовка</t>
  </si>
  <si>
    <t>КТП 705 ПС Курасовка</t>
  </si>
  <si>
    <t>КТП 101 ПС Новенькое</t>
  </si>
  <si>
    <t>КТП 102 ПС Новенькое</t>
  </si>
  <si>
    <t>КТП 110 ПС Новенькое</t>
  </si>
  <si>
    <t>КТП 206 ПС Новенькое</t>
  </si>
  <si>
    <t>КТП 208 ПС Новенькое</t>
  </si>
  <si>
    <t>КТП 209 ПС Новенькое</t>
  </si>
  <si>
    <t>БКТП 403 ПС Новенькое</t>
  </si>
  <si>
    <t>КТП 408 ПС Венгеровка</t>
  </si>
  <si>
    <t>КТП 407 ПС Венгеровка</t>
  </si>
  <si>
    <t>КТП 409 ПС Венгеровка</t>
  </si>
  <si>
    <t>КТП 410 ПС Венгеровка</t>
  </si>
  <si>
    <t>КТП 501 ПС Новенькое</t>
  </si>
  <si>
    <t>КТП 502 ПС Новенькое</t>
  </si>
  <si>
    <t>КТП 503 ПС Новенькое</t>
  </si>
  <si>
    <t>КТП 504 ПС Новенькое</t>
  </si>
  <si>
    <t>КТП 505 ПС Новенькое</t>
  </si>
  <si>
    <t>КТП 506 ПС Новенькое</t>
  </si>
  <si>
    <t>КТП 507 ПС Новенькое</t>
  </si>
  <si>
    <t>КТП 508 ПС Новенькое</t>
  </si>
  <si>
    <t>КТП 509 ПС Новенькое</t>
  </si>
  <si>
    <t>КТП 510 ПС Новенькое</t>
  </si>
  <si>
    <t>КТП 512 ПС Новенькое</t>
  </si>
  <si>
    <t>КТП 513 ПС Новенькое</t>
  </si>
  <si>
    <t>КТП 602 ПС Новенькое</t>
  </si>
  <si>
    <t>КТП 603 ПС Новенькое</t>
  </si>
  <si>
    <t>КТП 605 ПС Новенькое</t>
  </si>
  <si>
    <t>КТП 608 ПС Новенькое</t>
  </si>
  <si>
    <t>КТП 609 ПС Новенькое</t>
  </si>
  <si>
    <t>КТП 901 ПС Новенькое</t>
  </si>
  <si>
    <t>КТП 606 ПС Новенькое</t>
  </si>
  <si>
    <t>КТП 104 ПС Ивня</t>
  </si>
  <si>
    <t>КТП 709 ПС Верхопенье</t>
  </si>
  <si>
    <t>КТП 507 ПС Верхопенье</t>
  </si>
  <si>
    <t>КТП 413 ПС Ивня</t>
  </si>
  <si>
    <t>КТП 401 ПС Ивня</t>
  </si>
  <si>
    <t>КТП 310 ПС Кочетовка</t>
  </si>
  <si>
    <t>КТП 209 ПС Верхопенье</t>
  </si>
  <si>
    <t>КТП 208 ПС Верхопенье</t>
  </si>
  <si>
    <t>КТП 205 ПС Ивня</t>
  </si>
  <si>
    <t>КТП 202 ПС Верхопенье</t>
  </si>
  <si>
    <t>КТП 111 ПС Кочетовка</t>
  </si>
  <si>
    <t>КТП 110 ПС Кочетовка</t>
  </si>
  <si>
    <t>КТП 109 ПС Кочетовка</t>
  </si>
  <si>
    <t>КТП 107 ПС Кочетовка</t>
  </si>
  <si>
    <t>КТП 104 ПС Кочетовка</t>
  </si>
  <si>
    <t>КТП 512 ПС Курасовка</t>
  </si>
  <si>
    <t>КТП 228 ПС Курасовка</t>
  </si>
  <si>
    <t>КТП 307 ПС Курасовка</t>
  </si>
  <si>
    <t>КТП 308 ПС Курасовка</t>
  </si>
  <si>
    <t>КТП 403 ПС Курасовка</t>
  </si>
  <si>
    <t>КТП 802 ПС Курасовка</t>
  </si>
  <si>
    <t>КТП 802 ПС Ивня</t>
  </si>
  <si>
    <t>КТП 803 ПС Ивня</t>
  </si>
  <si>
    <t>КТП 214 ПС Курасовка</t>
  </si>
  <si>
    <t>КТП 312 ПС Верхопенье</t>
  </si>
  <si>
    <t>КТП 404 ПС Курасовка</t>
  </si>
  <si>
    <t>КТП 110 ПС Курасовка</t>
  </si>
  <si>
    <t>КТП 111 ПС Курасовка</t>
  </si>
  <si>
    <t>КТП 708 ПС Курасовка</t>
  </si>
  <si>
    <t>КТП 502 ПС Верхопенье</t>
  </si>
  <si>
    <t>КТП 609 ПС Курасовка</t>
  </si>
  <si>
    <t>КТП 126 ПС Ивня</t>
  </si>
  <si>
    <t>КТП 406 ПС Верхопенье</t>
  </si>
  <si>
    <t>КТП 704 ПС Верхопенье</t>
  </si>
  <si>
    <t>МТП 509 ПС Верхопенье</t>
  </si>
  <si>
    <t>МТП 204 ПС Ивня</t>
  </si>
  <si>
    <t>МТП 503 ПС Ивня</t>
  </si>
  <si>
    <t>МТП 604 ПС Новенькое</t>
  </si>
  <si>
    <t>КТП 301 ПС Новенькое</t>
  </si>
  <si>
    <t>БКТП 801 ПС Новенькое</t>
  </si>
  <si>
    <t>БКТП 802 ПС Новенькое</t>
  </si>
  <si>
    <t>БКТП 1001 ПС Курасовка</t>
  </si>
  <si>
    <t>БКТП 1102 ПС Курасовка</t>
  </si>
  <si>
    <t>БКТП 801 ПС Верхопенье</t>
  </si>
  <si>
    <t>КТП 802 ПС Верхопенье</t>
  </si>
  <si>
    <t>БКТП 1101 ПС Курасовка</t>
  </si>
  <si>
    <t>КТП 414 ПС Кочетовка</t>
  </si>
  <si>
    <t>КТП 210 ПС Верхопенье</t>
  </si>
  <si>
    <t>КТП 219 ПС Верхопенье</t>
  </si>
  <si>
    <t>БКТП 112 ПС Курасовка</t>
  </si>
  <si>
    <t>КТП 109 ПС Новенькое переименовано на КТП 406 ПС Венгеровка 2015</t>
  </si>
  <si>
    <t>БКТП 901 ПС Ивня</t>
  </si>
  <si>
    <t>БКТП 902 ПС Ивня</t>
  </si>
  <si>
    <t>КТП 521 ПС Курасовка</t>
  </si>
  <si>
    <t>КТП 503 ПС Курасовка</t>
  </si>
  <si>
    <t>КТП 212 ПС Верхопенье</t>
  </si>
  <si>
    <t>КТП 305 ПС Ивня</t>
  </si>
  <si>
    <t>КТП 307 ПС Кочетовка</t>
  </si>
  <si>
    <t>КТП 715 ПС Ивня</t>
  </si>
  <si>
    <t>КТП 301 ПС Курасовка</t>
  </si>
  <si>
    <t>КТП 415 ПС Ивня</t>
  </si>
  <si>
    <t>БКТП 502 ПС Кочетовка</t>
  </si>
  <si>
    <t>КТП 416 ПС Ивня</t>
  </si>
  <si>
    <t>КТП 311 ПС Ивня</t>
  </si>
  <si>
    <t>КТП 607 ПС Новенькое</t>
  </si>
  <si>
    <t>КТП 905 ПС Новенькое</t>
  </si>
  <si>
    <t>КТП 403 ПС Верхопенье</t>
  </si>
  <si>
    <t>КТП 202 ПС Ивня</t>
  </si>
  <si>
    <t>БКТП 503 ПС Кочетовка</t>
  </si>
  <si>
    <t>БКТП 504 ПС Кочетовка</t>
  </si>
  <si>
    <t>КТП 407 ПС Верхопенье</t>
  </si>
  <si>
    <t>КТП 610 ПС Новенькое</t>
  </si>
  <si>
    <t>СТП 902 ПС Верхопенье</t>
  </si>
  <si>
    <t>СТП 305 ПС Кочетовка</t>
  </si>
  <si>
    <t>КТП 516 ПС Курасовка</t>
  </si>
  <si>
    <t>БКТП 602 ПС Кочетовка</t>
  </si>
  <si>
    <t>БКТП 603 ПС Кочетовка</t>
  </si>
  <si>
    <t>КТП 904 ПС Верхопенье</t>
  </si>
  <si>
    <t>БКТП 905 ПС Верхопенье</t>
  </si>
  <si>
    <t>БКТП 604 ПС Кочетовка</t>
  </si>
  <si>
    <t>БКТП 903 ПС Верхопенье</t>
  </si>
  <si>
    <t>КТП 402 ПС Курасовка</t>
  </si>
  <si>
    <t>БКТП 517 ПС Курасовка</t>
  </si>
  <si>
    <t>КТП 309 ПС Ивня</t>
  </si>
  <si>
    <t>БКТП 212 ПС Курасовка</t>
  </si>
  <si>
    <t>БКТП 901 ПС Верхопенье</t>
  </si>
  <si>
    <t>СТП 508 ПС Кочетовка</t>
  </si>
  <si>
    <t>БКТП 113 ПС Ивня</t>
  </si>
  <si>
    <t>БКТП 525 ПС Курасовка</t>
  </si>
  <si>
    <t>КТП 602 ПС Курасовка</t>
  </si>
  <si>
    <t>КТП 603 ПС Курасовка</t>
  </si>
  <si>
    <t>КТП 803 ПС Курасовка</t>
  </si>
  <si>
    <t>КТП 512 ПС Кочетовка</t>
  </si>
  <si>
    <t>КТП 601 ПС Новенькое</t>
  </si>
  <si>
    <t>КТП 204 ПС Курасовка</t>
  </si>
  <si>
    <t>КТП 906 ПС Верхопенье</t>
  </si>
  <si>
    <t>КТП 306 ПС Кочетовка</t>
  </si>
  <si>
    <t>БКТП 524 ПС Курасовка</t>
  </si>
  <si>
    <t>КТП 203 ПС Ивня</t>
  </si>
  <si>
    <t>СТП 327 ПС Курасовка</t>
  </si>
  <si>
    <t>СТП 709 ПС Курасовка</t>
  </si>
  <si>
    <t>КТП 119 ПС Ивня</t>
  </si>
  <si>
    <t>КТП 502 ПС Ивня</t>
  </si>
  <si>
    <t>КТП 803 ПС Новенькое</t>
  </si>
  <si>
    <t>БКТП 108 ПС Ивня</t>
  </si>
  <si>
    <t>БКТП 417 ПС Ивня</t>
  </si>
  <si>
    <t>СТП 312 ПС Ивня</t>
  </si>
  <si>
    <t>СТП 310 ПС Курасовка</t>
  </si>
  <si>
    <t>СТП 209 ПС Курасовка</t>
  </si>
  <si>
    <t>БКТП 213 ПС Верхопенье</t>
  </si>
  <si>
    <t>КТП 105 ПС Новенькое</t>
  </si>
  <si>
    <t>СТП 112 ПС Новенькое</t>
  </si>
  <si>
    <t>КТП 111 ПС Новенькое</t>
  </si>
  <si>
    <t>КТП 214 ПС Верхопенье</t>
  </si>
  <si>
    <t>БКТП 908 ПС Верхопенье</t>
  </si>
  <si>
    <t>СТП 408 ПС Верхопенье</t>
  </si>
  <si>
    <t>СТП 501 ПС Верхопенье</t>
  </si>
  <si>
    <t>КТП 316 ПС Ивня</t>
  </si>
  <si>
    <t>СТП 411 ПС Венгеровка</t>
  </si>
  <si>
    <t>СТП 117 ПС Новенькое</t>
  </si>
  <si>
    <t>КТП 321 ПС Ивня</t>
  </si>
  <si>
    <t>КТП 312 ПС Курасовка</t>
  </si>
  <si>
    <t>КТП 313 ПС Курасовка</t>
  </si>
  <si>
    <t>СТП № 1004 ПС Курасовка</t>
  </si>
  <si>
    <t>КТП 611 ПС Новенькое</t>
  </si>
  <si>
    <t>КТП 314 ПС Курасовка</t>
  </si>
  <si>
    <t>СТП 119 ПС Новенькое</t>
  </si>
  <si>
    <t>СТП 903 ПС Новенькое</t>
  </si>
  <si>
    <t>КТП 1002 ПС Курасовка</t>
  </si>
  <si>
    <t>ЗТП 303 ПС Алексеевка</t>
  </si>
  <si>
    <t>ЗТП 308 ПС Алексеевка</t>
  </si>
  <si>
    <t>КТП 702 ПС Шеино</t>
  </si>
  <si>
    <t>ЗТП 504 ПС Анновка</t>
  </si>
  <si>
    <t>ЗТП 313 ПС Ивица</t>
  </si>
  <si>
    <t>ЗТП 503 ПС Ивица</t>
  </si>
  <si>
    <t>ЗТП 712 ПС Яблоново</t>
  </si>
  <si>
    <t>ЗТП 104 ПС Поповка</t>
  </si>
  <si>
    <t>КТП 107 ПС Короча</t>
  </si>
  <si>
    <t>ЗТП 108 ПС Короча</t>
  </si>
  <si>
    <t>ЗТП 109 ПС Короча</t>
  </si>
  <si>
    <t>ЗТП 111 ПС Короча</t>
  </si>
  <si>
    <t>ЗТП 601  ПС Короча</t>
  </si>
  <si>
    <t>ЗТП 608 ПС Короча</t>
  </si>
  <si>
    <t>ЗТП 909 ПС Короча</t>
  </si>
  <si>
    <t>ЗТП 1204 ПС Короча</t>
  </si>
  <si>
    <t>ЗТП 1902 ПС Короча</t>
  </si>
  <si>
    <t>КТП 1904 ПС Короча</t>
  </si>
  <si>
    <t>ЗТП 1906 ПС Короча</t>
  </si>
  <si>
    <t>ЗТП 1907 ПС Короча</t>
  </si>
  <si>
    <t>ЗТП 1908 ПС Короча</t>
  </si>
  <si>
    <t>ЗТП 1909 ПС Короча</t>
  </si>
  <si>
    <t>КТП 1910 ПС Короча</t>
  </si>
  <si>
    <t>ЗТП 2002 ПС Короча</t>
  </si>
  <si>
    <t>КТП 2102 ПС Короча</t>
  </si>
  <si>
    <t>ЗТП 2410 ПС Короча</t>
  </si>
  <si>
    <t>ЗТП 605 ПС Короча</t>
  </si>
  <si>
    <t>КТП 1814 ПС Короча</t>
  </si>
  <si>
    <t>КТП 209 ПС Поповка</t>
  </si>
  <si>
    <t>ЗТП 111 ПС Поповка</t>
  </si>
  <si>
    <t>КТП 1114 ПС Короча</t>
  </si>
  <si>
    <t>КТП 120 ПС Алексеевка</t>
  </si>
  <si>
    <t>КТП 104 ПС Алексеевка</t>
  </si>
  <si>
    <t>КТП 108 ПС Алексеевка</t>
  </si>
  <si>
    <t>КТП 109 ПС Алексеевка</t>
  </si>
  <si>
    <t>КТП 110 ПС Алексеевка</t>
  </si>
  <si>
    <t>КТП 111 ПС Алексеевка</t>
  </si>
  <si>
    <t>КТП 112 ПС Алексеевка</t>
  </si>
  <si>
    <t>КТП 114 ПС Алексеевка</t>
  </si>
  <si>
    <t>КТП 115 ПС Алексеевка</t>
  </si>
  <si>
    <t>КТП 118 ПС Алексеевка</t>
  </si>
  <si>
    <t>КТП 205 ПС Алексеевка</t>
  </si>
  <si>
    <t>КТП 206 ПС Алексеевка</t>
  </si>
  <si>
    <t>КТП 207 ПС Алексеевка</t>
  </si>
  <si>
    <t>КТП 209 ПС Алексеевка</t>
  </si>
  <si>
    <t>КТП 211 ПС Алексеевка</t>
  </si>
  <si>
    <t>КТП 212 ПС Алексеевка</t>
  </si>
  <si>
    <t>КТП 213 ПС Алексеевка</t>
  </si>
  <si>
    <t>КТП 405 ПС Шеино</t>
  </si>
  <si>
    <t>КТП 219 ПС Алексеевка</t>
  </si>
  <si>
    <t>КТП 220 ПС Алексеевка</t>
  </si>
  <si>
    <t>КТП 221 ПС Алексеевка</t>
  </si>
  <si>
    <t>КТП 222  ПС Алексеевка</t>
  </si>
  <si>
    <t>КТП 302 ПС Алексеевка</t>
  </si>
  <si>
    <t>КТП 306 ПС Алексеевка</t>
  </si>
  <si>
    <t>КТП 401 ПС Алексеевка</t>
  </si>
  <si>
    <t>КТП 402 ПС Алексеевка</t>
  </si>
  <si>
    <t>КТП 405 ПС Алексеевка</t>
  </si>
  <si>
    <t>КТП 502 ПС Алексеевка</t>
  </si>
  <si>
    <t>КТП 601 ПС Алексеевка</t>
  </si>
  <si>
    <t>КТП 602 ПС Алексеевка</t>
  </si>
  <si>
    <t>КТП 606 ПС Алексеевка</t>
  </si>
  <si>
    <t>КТП 607 ПС Алексеевка</t>
  </si>
  <si>
    <t>КТП 609 ПС Алексеевка</t>
  </si>
  <si>
    <t>КТП 612 ПС Алексеевка</t>
  </si>
  <si>
    <t>КТП 901 ПС Алексеевка</t>
  </si>
  <si>
    <t>КТП 202 ПС Шеино</t>
  </si>
  <si>
    <t>КТП 203 ПС Шеино</t>
  </si>
  <si>
    <t>КТП 208 ПС Шеино</t>
  </si>
  <si>
    <t>КТП 210 ПС Шеино</t>
  </si>
  <si>
    <t>КТП 212 ПС Шеино</t>
  </si>
  <si>
    <t>КТП 214 ПС Шеино</t>
  </si>
  <si>
    <t>КТП 215 ПС Шеино</t>
  </si>
  <si>
    <t>КТП 220 ПС Шеино</t>
  </si>
  <si>
    <t>КТП 105 ПС Шеино</t>
  </si>
  <si>
    <t>КТП 301 ПС Шеино</t>
  </si>
  <si>
    <t>КТП 304 ПС Шеино</t>
  </si>
  <si>
    <t>КТП 305 ПС Шеино</t>
  </si>
  <si>
    <t>КТП 306 ПС Шеино</t>
  </si>
  <si>
    <t>КТП 307 ПС Шеино</t>
  </si>
  <si>
    <t>КТП 308 ПС Шеино</t>
  </si>
  <si>
    <t>КТП 310 ПС Шеино</t>
  </si>
  <si>
    <t>КТП 403 ПС Шеино</t>
  </si>
  <si>
    <t>КТП 404 ПС Шеино</t>
  </si>
  <si>
    <t>КТП 406 ПС Шеино</t>
  </si>
  <si>
    <t>КТП 407 ПС Шеино</t>
  </si>
  <si>
    <t>КТП 502 ПС Шеино</t>
  </si>
  <si>
    <t>КТП 409 ПС Шеино</t>
  </si>
  <si>
    <t>КТП 505 ПС Шеино</t>
  </si>
  <si>
    <t>КТП 506 ПС Шеино</t>
  </si>
  <si>
    <t>КТП 507 ПС Шеино</t>
  </si>
  <si>
    <t>КТП 508 ПС Шеино</t>
  </si>
  <si>
    <t>КТП 509 ПС Шеино</t>
  </si>
  <si>
    <t>КТП 510 ПС Шеино</t>
  </si>
  <si>
    <t>КТП 511 ПС Шеино</t>
  </si>
  <si>
    <t>МТП 523 ПС Шеино</t>
  </si>
  <si>
    <t>КТП 525 ПС Шеино</t>
  </si>
  <si>
    <t>КТП 527 ПС Шеино</t>
  </si>
  <si>
    <t>КТП 606 ПС Шеино</t>
  </si>
  <si>
    <t>КТП 607 ПС Шеино</t>
  </si>
  <si>
    <t>КТП 703 ПС Шеино</t>
  </si>
  <si>
    <t>КТП 705 ПС Шеино</t>
  </si>
  <si>
    <t>КТП 102 ПС Анновка</t>
  </si>
  <si>
    <t>КТП 104 ПС Анновка</t>
  </si>
  <si>
    <t>КТП 106 ПС Анновка</t>
  </si>
  <si>
    <t>КТП 107 ПС Анновка</t>
  </si>
  <si>
    <t>КТП 108 ПС Анновка</t>
  </si>
  <si>
    <t>КТП 110 ПС Анновка</t>
  </si>
  <si>
    <t>КТП 112 ПС Анновка</t>
  </si>
  <si>
    <t>КТП 113 ПС Анновка</t>
  </si>
  <si>
    <t>КТП 202 ПС Анновка</t>
  </si>
  <si>
    <t>КТП 203 ПС Анновка</t>
  </si>
  <si>
    <t>КТП 301 ПС Анновка</t>
  </si>
  <si>
    <t>КТП 302 ПС Анновка</t>
  </si>
  <si>
    <t>КТП 303 ПС Анновка</t>
  </si>
  <si>
    <t>КТП 305 ПС Анновка</t>
  </si>
  <si>
    <t>КТП 306 ПС Анновка</t>
  </si>
  <si>
    <t>КТП 401 ПС Анновка</t>
  </si>
  <si>
    <t>КТП 402 ПС Анновка</t>
  </si>
  <si>
    <t>КТП 403 ПС Анновка</t>
  </si>
  <si>
    <t>КТП 404 ПС Анновка</t>
  </si>
  <si>
    <t>КТП 405 ПС Анновка</t>
  </si>
  <si>
    <t>КТП 410 ПС Анновка</t>
  </si>
  <si>
    <t>КТП 501 ПС Анновка</t>
  </si>
  <si>
    <t>КТП 502 ПС Анновка</t>
  </si>
  <si>
    <t>КТП 503 ПС Анновка</t>
  </si>
  <si>
    <t>КТП 505 ПС Анновка</t>
  </si>
  <si>
    <t>КТП 101 ПС Ивица</t>
  </si>
  <si>
    <t>КТП 104 ПС Ивица</t>
  </si>
  <si>
    <t>КТП 2-02 ПС Ивица</t>
  </si>
  <si>
    <t>КТП 203 ПС Ивица</t>
  </si>
  <si>
    <t>КТП 204 ПС Ивица</t>
  </si>
  <si>
    <t>КТП 205 ПС Ивица</t>
  </si>
  <si>
    <t>КТП 207 ПС Ивица</t>
  </si>
  <si>
    <t>КТП 209 ПС Ивица</t>
  </si>
  <si>
    <t>КТП 210 ПС Ивица</t>
  </si>
  <si>
    <t>КТП 302 ПС Ивица</t>
  </si>
  <si>
    <t>КТП 303 ПС Ивица</t>
  </si>
  <si>
    <t>КТП 304 ПС Ивица</t>
  </si>
  <si>
    <t>КТП 114 пс Анновка</t>
  </si>
  <si>
    <t>КТП 115 пс  Анновка</t>
  </si>
  <si>
    <t>КТП 308 ПС Ивица</t>
  </si>
  <si>
    <t>КТП 309 ПС Ивица</t>
  </si>
  <si>
    <t>КТП 311 ПС Ивица</t>
  </si>
  <si>
    <t>КТП 312 ПС Ивица</t>
  </si>
  <si>
    <t>КТП 315 ПС Ивица</t>
  </si>
  <si>
    <t>КТП 401 ПС Ивица</t>
  </si>
  <si>
    <t>КТП 402 ПС Ивица</t>
  </si>
  <si>
    <t>КТП 501 ПС Ивица</t>
  </si>
  <si>
    <t>КТП 502 ПС Ивица</t>
  </si>
  <si>
    <t>КТП 504 ПС Ивица</t>
  </si>
  <si>
    <t>КТП 505 ПС Ивица</t>
  </si>
  <si>
    <t>КТП 507 ПС Ивица</t>
  </si>
  <si>
    <t>КТП 508 ПС Ивица</t>
  </si>
  <si>
    <t>КТП 601 ПС Ивица</t>
  </si>
  <si>
    <t>КТП 602 ПС Ивица</t>
  </si>
  <si>
    <t>КТП 305 ПС Яблоново</t>
  </si>
  <si>
    <t>КТП 202 ПС Яблоново</t>
  </si>
  <si>
    <t>КТП 203 ПС Яблоново</t>
  </si>
  <si>
    <t>КТП 207 ПС Яблоново</t>
  </si>
  <si>
    <t>КТП 209 ПС Яблоново</t>
  </si>
  <si>
    <t>КТП 211 ПС Яблоново</t>
  </si>
  <si>
    <t>КТП 213 ПС Яблоново</t>
  </si>
  <si>
    <t>КТП 214 ПС Яблоново</t>
  </si>
  <si>
    <t>КТП 304 ПС Яблоново</t>
  </si>
  <si>
    <t>КТП 401 ПС Яблоново</t>
  </si>
  <si>
    <t>КТП 402 ПС Яблоново</t>
  </si>
  <si>
    <t>КТП 403 ПС Яблоново</t>
  </si>
  <si>
    <t>КТП 404 ПС Яблоново</t>
  </si>
  <si>
    <t>КТП 405 ПС Яблоново</t>
  </si>
  <si>
    <t>КТП 407 ПС Яблоново</t>
  </si>
  <si>
    <t>КТП 408 ПС Яблоново</t>
  </si>
  <si>
    <t>КТП 501 ПС Яблоново</t>
  </si>
  <si>
    <t>КТП 503 ПС Яблоново</t>
  </si>
  <si>
    <t>КТП 504 ПС Яблоново</t>
  </si>
  <si>
    <t>КТП 2201 ПС Короча</t>
  </si>
  <si>
    <t>МТП 2202 ПС Короча</t>
  </si>
  <si>
    <t>КТП 512 ПС Яблоново</t>
  </si>
  <si>
    <t>КТП 506 ПС Яблоново</t>
  </si>
  <si>
    <t>КТП 602 ПС Яблоново</t>
  </si>
  <si>
    <t>КТП 603 ПС Яблоново</t>
  </si>
  <si>
    <t>КТП 505 ПС Яблоново</t>
  </si>
  <si>
    <t>КТП 609 ПС Яблоново</t>
  </si>
  <si>
    <t>МТП 611 ПС Яблоново</t>
  </si>
  <si>
    <t>КТП 612 ПС Яблоново</t>
  </si>
  <si>
    <t>КТП 701 ПС Яблоново</t>
  </si>
  <si>
    <t>КТП 702 ПС Яблоново</t>
  </si>
  <si>
    <t>КТП 703 ПС Яблоново</t>
  </si>
  <si>
    <t>КТП 705 ПС Яблоново</t>
  </si>
  <si>
    <t>КТП 706 ПС Яблоново</t>
  </si>
  <si>
    <t>КТП 708 ПС Яблоново</t>
  </si>
  <si>
    <t>КТП 709 ПС Яблоново</t>
  </si>
  <si>
    <t>КТП 711 ПС Яблоново</t>
  </si>
  <si>
    <t>КТП  713 ПС Яблоново</t>
  </si>
  <si>
    <t>КТП 715 ПС Яблоново</t>
  </si>
  <si>
    <t>КТП 801 ПС Яблоново</t>
  </si>
  <si>
    <t>КТП 802 ПС Яблоново</t>
  </si>
  <si>
    <t>КТП 101 ПС Борисы</t>
  </si>
  <si>
    <t>КТП 103 ПС Борисы</t>
  </si>
  <si>
    <t>КТП 104 ПС Борисы</t>
  </si>
  <si>
    <t>КТП 105 ПС Борисы</t>
  </si>
  <si>
    <t>КТП 107 ПС Борисы</t>
  </si>
  <si>
    <t>КТП 108 ПС Борисы</t>
  </si>
  <si>
    <t>КТП 109 ПС Борисы</t>
  </si>
  <si>
    <t>КТП 201 ПС Борисы</t>
  </si>
  <si>
    <t>КТП 302 ПС Борисы</t>
  </si>
  <si>
    <t>КТП 303 ПС Борисы</t>
  </si>
  <si>
    <t>КТП 304 ПС Борисы</t>
  </si>
  <si>
    <t>КТП 307 ПС Борисы</t>
  </si>
  <si>
    <t>КТП 309 ПС Борисы</t>
  </si>
  <si>
    <t>КТП 313 ПС Борисы</t>
  </si>
  <si>
    <t>КТП 401 ПС Борисы</t>
  </si>
  <si>
    <t>КТП 405 ПС Борисы</t>
  </si>
  <si>
    <t>КТП 101 ПС Поповка</t>
  </si>
  <si>
    <t>КТП 103 ПС Поповка</t>
  </si>
  <si>
    <t>КТП 105 ПС Поповка</t>
  </si>
  <si>
    <t>КТП 106 ПС Поповка</t>
  </si>
  <si>
    <t>КТП 107 ПС Поповка</t>
  </si>
  <si>
    <t>КТП 108 ПС Поповка</t>
  </si>
  <si>
    <t>КТП 110 ПС Поповка</t>
  </si>
  <si>
    <t>КТП 112 ПС Поповка</t>
  </si>
  <si>
    <t>КТП 208 ПС Поповка</t>
  </si>
  <si>
    <t>КТП 304 ПС Поповка</t>
  </si>
  <si>
    <t>КТП 306 ПС Поповка</t>
  </si>
  <si>
    <t>КТП 308 ПС Поповка</t>
  </si>
  <si>
    <t>КТП 101 ПС Короча</t>
  </si>
  <si>
    <t>КТП 104 ПС Короча</t>
  </si>
  <si>
    <t>КТП 105 ПС Короча</t>
  </si>
  <si>
    <t>КТП 113 ПС Короча</t>
  </si>
  <si>
    <t>КТП 2211 ПС Короча</t>
  </si>
  <si>
    <t>КТП 2213 ПС Короча</t>
  </si>
  <si>
    <t>МТП 401 ПС Короча</t>
  </si>
  <si>
    <t>КТП 402 ПС Короча</t>
  </si>
  <si>
    <t>КТП 404  ПС Короча</t>
  </si>
  <si>
    <t>КТП 405  ПС Короча</t>
  </si>
  <si>
    <t>КТП 406  ПС Короча</t>
  </si>
  <si>
    <t>МТП 407 ПС Короча</t>
  </si>
  <si>
    <t>КТП 408 ПС Короча</t>
  </si>
  <si>
    <t>КТП 410 ПС Короча</t>
  </si>
  <si>
    <t>КТП 411 ПС Короча</t>
  </si>
  <si>
    <t>КТП 413 ПС Короча</t>
  </si>
  <si>
    <t>КТП 423 ПС Короча</t>
  </si>
  <si>
    <t>КТП 428 ПС Короча</t>
  </si>
  <si>
    <t>КТП 505 ПС Короча</t>
  </si>
  <si>
    <t>КТП 701 ПС Короча</t>
  </si>
  <si>
    <t>КТП 702 ПС Короча</t>
  </si>
  <si>
    <t>КТП 704 ПС Короча</t>
  </si>
  <si>
    <t>КТП 705 ПС Короча</t>
  </si>
  <si>
    <t>КТП 805 ПС Короча</t>
  </si>
  <si>
    <t>КТП 903 ПС Короча</t>
  </si>
  <si>
    <t>КТП 904 ПС Короча</t>
  </si>
  <si>
    <t>КТП 905 ПС Короча</t>
  </si>
  <si>
    <t>КТП 906 ПС Короча</t>
  </si>
  <si>
    <t>КТП 908 ПС Короча</t>
  </si>
  <si>
    <t>КТП 910 ПС Короча</t>
  </si>
  <si>
    <t>КТП 913 ПС Короча</t>
  </si>
  <si>
    <t>КТП 1101 ПС Короча</t>
  </si>
  <si>
    <t>КТП 1102 ПС Короча</t>
  </si>
  <si>
    <t>КТП 1103 ПС Короча</t>
  </si>
  <si>
    <t>МТП 1104 ПС Короча</t>
  </si>
  <si>
    <t>КТП 1105 ПС Короча</t>
  </si>
  <si>
    <t>КТП 1106  ПС Короча</t>
  </si>
  <si>
    <t>КТП 1107 ПС Короча</t>
  </si>
  <si>
    <t>КТП 1108 ПС Короча</t>
  </si>
  <si>
    <t>КТП 1109 ПС Короча</t>
  </si>
  <si>
    <t>КТП 1110 ПС Короча</t>
  </si>
  <si>
    <t>КТП 1118 ПС Короча</t>
  </si>
  <si>
    <t>КТП 1122 ПС Короча</t>
  </si>
  <si>
    <t>КТП 1124 ПС Короча</t>
  </si>
  <si>
    <t>КТП 1132 ПС Короча</t>
  </si>
  <si>
    <t>КТП 1201 ПС Короча</t>
  </si>
  <si>
    <t>КТП 1202 ПС Короча</t>
  </si>
  <si>
    <t>МТП 1203 ПС Короча</t>
  </si>
  <si>
    <t>КТП 1205 ПС Короча</t>
  </si>
  <si>
    <t>КТП 1207 ПС Короча</t>
  </si>
  <si>
    <t>КТП 1208 ПС Короча</t>
  </si>
  <si>
    <t>КТП 1209 ПС Короча</t>
  </si>
  <si>
    <t>КТП 1214 ПС Короча</t>
  </si>
  <si>
    <t>КТП 1801 ПС Короча</t>
  </si>
  <si>
    <t>КТП 18-03 ПС Короча</t>
  </si>
  <si>
    <t>КТП 18-06 ПС Короча</t>
  </si>
  <si>
    <t>КТП 1809 ПС Короча</t>
  </si>
  <si>
    <t>КТП 419 ПС Короча</t>
  </si>
  <si>
    <t>КТП 1901 ПС Короча</t>
  </si>
  <si>
    <t>КТП 1912 ПС Короча</t>
  </si>
  <si>
    <t>КТП 1913 ПС Короча</t>
  </si>
  <si>
    <t>КТП 2001 ПС Короча</t>
  </si>
  <si>
    <t>КТП 2007 ПС Короча</t>
  </si>
  <si>
    <t>КТП 2008 ПС Короча</t>
  </si>
  <si>
    <t>КТП 2010 ПС Короча</t>
  </si>
  <si>
    <t>КТП 2011 ПС Короча</t>
  </si>
  <si>
    <t>КТП 2012  ПС Короча</t>
  </si>
  <si>
    <t>КТП 2014  ПС Короча</t>
  </si>
  <si>
    <t>КТП 2015  ПС Короча</t>
  </si>
  <si>
    <t>КТП 2016  ПС Короча</t>
  </si>
  <si>
    <t>КТП 2104 ПС Короча</t>
  </si>
  <si>
    <t>КТП 2105 ПС Короча</t>
  </si>
  <si>
    <t>КТП 2106 ПС Короча</t>
  </si>
  <si>
    <t>СТП 2107 ПС Короча</t>
  </si>
  <si>
    <t>КТП 218 ПС Поповка</t>
  </si>
  <si>
    <t>КТП 2112 ПС Короча</t>
  </si>
  <si>
    <t>КТП 213 ПС Поповка</t>
  </si>
  <si>
    <t>КТП 215  ПС Поповка</t>
  </si>
  <si>
    <t>КТП 216  ПС Поповка</t>
  </si>
  <si>
    <t>МТП 217  ПС Поповка</t>
  </si>
  <si>
    <t>КТП 2205  ПС Короча</t>
  </si>
  <si>
    <t>КТП 2206  ПС Короча</t>
  </si>
  <si>
    <t>КТП 2301 ПС Короча</t>
  </si>
  <si>
    <t>КТП 2306 ПС Короча</t>
  </si>
  <si>
    <t>КТП 2414 ПС Короча</t>
  </si>
  <si>
    <t>КТП 2416 ПС Короча</t>
  </si>
  <si>
    <t>МТП 2415 ПС Короча</t>
  </si>
  <si>
    <t>КТП 2319  ПС Короча</t>
  </si>
  <si>
    <t>КТП 2402  ПС Короча</t>
  </si>
  <si>
    <t>КТП 2404 ПС Короча</t>
  </si>
  <si>
    <t>КТП 2405 ПС Короча</t>
  </si>
  <si>
    <t>КТП 311 ПС Борисы</t>
  </si>
  <si>
    <t>КТП 1903 ПС Короча</t>
  </si>
  <si>
    <t>КТП 504 ПС Короча</t>
  </si>
  <si>
    <t>КТП 907 ПС Короча</t>
  </si>
  <si>
    <t>КТП 111 ПС Анновка</t>
  </si>
  <si>
    <t>МТП 704  ПС Яблоново</t>
  </si>
  <si>
    <t>КТП 808 ПС Короча</t>
  </si>
  <si>
    <t>КТП 618  ПС Шеино</t>
  </si>
  <si>
    <t>КТП 2003 ПС Короча</t>
  </si>
  <si>
    <t>ЗТП 2006 ПС Короча</t>
  </si>
  <si>
    <t>КТП 926 ПС Короча</t>
  </si>
  <si>
    <t>КТП 1813 ПС Короча</t>
  </si>
  <si>
    <t>СТП 105 ПС Алексеевка</t>
  </si>
  <si>
    <t>ЗТП 218 ПС Шеино</t>
  </si>
  <si>
    <t>КТП 310  ПС Алексеевка</t>
  </si>
  <si>
    <t>КТП 220 ПС Яблоново</t>
  </si>
  <si>
    <t>КТП 415  ПС Короча</t>
  </si>
  <si>
    <t>КТП 314  ПС Шеино</t>
  </si>
  <si>
    <t>КТП 411 ПС Алексеевка</t>
  </si>
  <si>
    <t>КТП 2204  ПС Короча</t>
  </si>
  <si>
    <t>КТП 911 ПС Короча</t>
  </si>
  <si>
    <t>КТП 314  ПС Ивица</t>
  </si>
  <si>
    <t>КТП 610 ПС Яблоново</t>
  </si>
  <si>
    <t>КТП 309 ПС Алексеевка</t>
  </si>
  <si>
    <t>КТП 1807 ПС Короча</t>
  </si>
  <si>
    <t>КТП 205 ПС Шеино</t>
  </si>
  <si>
    <t>КТП 2210 ПС Короча</t>
  </si>
  <si>
    <t>КТП 219  ПС Яблоново</t>
  </si>
  <si>
    <t>КТП 504 ПС Шеино</t>
  </si>
  <si>
    <t>КТП 609  ПС Шеино</t>
  </si>
  <si>
    <t>КТП 19-14 ПС Короча</t>
  </si>
  <si>
    <t>КТП 515 ПС Яблоново</t>
  </si>
  <si>
    <t>КТП 103 ПС Ивица</t>
  </si>
  <si>
    <t>КТП 113 ПС Алексеевка</t>
  </si>
  <si>
    <t>КТП 216  ПС Алексеевка</t>
  </si>
  <si>
    <t>КТП 223 ПС Алексеевка</t>
  </si>
  <si>
    <t>КТП 617 ПС Шеино</t>
  </si>
  <si>
    <t>КТП 520 ПС Шеино</t>
  </si>
  <si>
    <t>КТП 208 ПС Ивица</t>
  </si>
  <si>
    <t>КТП 216 ПС Яблоново</t>
  </si>
  <si>
    <t>КТП 502  ПС Короча</t>
  </si>
  <si>
    <t>КТП 102 ПС Шеино</t>
  </si>
  <si>
    <t>КТП 402 ПС Шеино</t>
  </si>
  <si>
    <t>КТП 1115 ПС Короча</t>
  </si>
  <si>
    <t>КТП 201 ПС Яблоново</t>
  </si>
  <si>
    <t>МТП 101 ПС Алексеевка</t>
  </si>
  <si>
    <t>МТП 102  ПС Алексеевка</t>
  </si>
  <si>
    <t>МТП 116 ПС Алексеевка</t>
  </si>
  <si>
    <t>МТП 117 ПС Алексеевка</t>
  </si>
  <si>
    <t>МТП 119 ПС  Алексеевка</t>
  </si>
  <si>
    <t>МТП 210 ПС Алексеевка</t>
  </si>
  <si>
    <t>МТП 218  ПС Алексеевка</t>
  </si>
  <si>
    <t>МТП 403  ПС Алексеевка</t>
  </si>
  <si>
    <t>МТП 503 ПС Алексеевка</t>
  </si>
  <si>
    <t>МТП 504  ПС Алексеевка</t>
  </si>
  <si>
    <t>МТП 508  ПС Алексеевка</t>
  </si>
  <si>
    <t>КТП 701 ПС Алексеевка</t>
  </si>
  <si>
    <t>МТП 702  ПС Алексеевка</t>
  </si>
  <si>
    <t>МТП 704 ПС Алексеевка</t>
  </si>
  <si>
    <t>КТП 704 ПС Шеино</t>
  </si>
  <si>
    <t>МТП 626  ПС Шеино</t>
  </si>
  <si>
    <t>МТП 627 ПС Шеино</t>
  </si>
  <si>
    <t>КТП 101 ПС Анновка</t>
  </si>
  <si>
    <t>КТП 103 ПС Анновка</t>
  </si>
  <si>
    <t>МТП 105 ПС Анновка</t>
  </si>
  <si>
    <t>МТП 201 ПС Ивица</t>
  </si>
  <si>
    <t>МТП 502 ПС Яблоново</t>
  </si>
  <si>
    <t>МТП 605 ПС Яблоново</t>
  </si>
  <si>
    <t>МТП 606 ПС Яблоново</t>
  </si>
  <si>
    <t>МТП 707 ПС Яблоново</t>
  </si>
  <si>
    <t>МТП 202 ПС Борисы</t>
  </si>
  <si>
    <t>КТП 203 ПС Поповка</t>
  </si>
  <si>
    <t>МТП 2209 ПС Короча</t>
  </si>
  <si>
    <t>МТП 1206 ПС Короча</t>
  </si>
  <si>
    <t>МТП 2203 ПС Короча</t>
  </si>
  <si>
    <t>МТП24-06  ПС Короча</t>
  </si>
  <si>
    <t>МТП 2407 ПС Короча</t>
  </si>
  <si>
    <t>МТП 2409  ПС Короча</t>
  </si>
  <si>
    <t>КТП 121 ПС Алексеевка</t>
  </si>
  <si>
    <t>КТП 2413 ПС Короча</t>
  </si>
  <si>
    <t>КТП 901 ПС Яблоново</t>
  </si>
  <si>
    <t>КТП 613 ПС Яблоново</t>
  </si>
  <si>
    <t>КТП 312 ПС Шеино</t>
  </si>
  <si>
    <t>КТП 611 ПС Короча</t>
  </si>
  <si>
    <t>КТП 611 ПСШеино</t>
  </si>
  <si>
    <t>КТП 1133 ПС Короча</t>
  </si>
  <si>
    <t>КТП 210 ПС Поповка</t>
  </si>
  <si>
    <t>КТП 2017  ПС Короча</t>
  </si>
  <si>
    <t>КТП 206 ПС Поповка</t>
  </si>
  <si>
    <t>КТП 406 ПС Алексеевка</t>
  </si>
  <si>
    <t>КТП9-02 пс Яблоново 2*400кВА</t>
  </si>
  <si>
    <t>ЗТП 302 ПС Поповка</t>
  </si>
  <si>
    <t>КТП 510 ПС Короча</t>
  </si>
  <si>
    <t>КТП 212  ПС Поповка</t>
  </si>
  <si>
    <t>КТП 716 ПС Яблоново</t>
  </si>
  <si>
    <t>КТП 613 ПС Шеино</t>
  </si>
  <si>
    <t>КТП 501 ПС Поповка</t>
  </si>
  <si>
    <t>КТП 502  ПС Поповка</t>
  </si>
  <si>
    <t>КТП 503 ПС Поповка</t>
  </si>
  <si>
    <t>КТП 624  ПС Шеино</t>
  </si>
  <si>
    <t>КТП 709 ПС Шеино</t>
  </si>
  <si>
    <t>КТП 123 ПС Алексеевка</t>
  </si>
  <si>
    <t>КТП 409 ПС Яблоново</t>
  </si>
  <si>
    <t>КТП 706 ПС Шеино</t>
  </si>
  <si>
    <t>КТП 519 ПС Шеино</t>
  </si>
  <si>
    <t>КТП 509 ПС Алексеевка</t>
  </si>
  <si>
    <t>СТП 1215 ПС Короча</t>
  </si>
  <si>
    <t>КТП 710 ПС Шеино</t>
  </si>
  <si>
    <t>МТП 210  ПС Яблоново</t>
  </si>
  <si>
    <t>КТП 224  ПС Алексеевка</t>
  </si>
  <si>
    <t>КТП 707  ПС Шеино</t>
  </si>
  <si>
    <t>КТП 708  ПС Шеино</t>
  </si>
  <si>
    <t>КТП 524 ПС Шеино</t>
  </si>
  <si>
    <t>КТП 622 ПС Шеино</t>
  </si>
  <si>
    <t>КТП 612 ПС Шеино</t>
  </si>
  <si>
    <t>КТП 205 ПС Поповка</t>
  </si>
  <si>
    <t>КТП 714 ПС Яблоново</t>
  </si>
  <si>
    <t>КТП 514 ПС Яблоново</t>
  </si>
  <si>
    <t>КТП 122 ПС Алексеевка</t>
  </si>
  <si>
    <t>КТП 2119 ПС Короча</t>
  </si>
  <si>
    <t>КТП 21-22 ПС Короча</t>
  </si>
  <si>
    <t>КТП 1701 ПС Короча</t>
  </si>
  <si>
    <t>КТП 1702 ПС Короча</t>
  </si>
  <si>
    <t>КТП 2408  ПС Короча</t>
  </si>
  <si>
    <t>КТП 2207 ПС Короча</t>
  </si>
  <si>
    <t>КТП 2123 ПС Короча</t>
  </si>
  <si>
    <t>КТП 12-11 ПС Короча</t>
  </si>
  <si>
    <t>ЗТП 2013 ПС Короча</t>
  </si>
  <si>
    <t>КТП 112 ПС Короча</t>
  </si>
  <si>
    <t>ЗТП 1112 ПС Короча</t>
  </si>
  <si>
    <t>ЗТП 1113 ПС Короча</t>
  </si>
  <si>
    <t>ЗТП 1121 ПС Короча</t>
  </si>
  <si>
    <t>КТП 914 ПС Короча</t>
  </si>
  <si>
    <t>КТП 603 ПС Ивица</t>
  </si>
  <si>
    <t>СТП 614 ПС Яблоново</t>
  </si>
  <si>
    <t>КТП 620 ПС Шеино</t>
  </si>
  <si>
    <t>СТП 2004 ПС Короча</t>
  </si>
  <si>
    <t>СТП 2005 ПС Короча</t>
  </si>
  <si>
    <t>КТП 510 ПС Ивица</t>
  </si>
  <si>
    <t>КТП 304 ПСАлексеевка</t>
  </si>
  <si>
    <t>КТП 1905 ПС Короча</t>
  </si>
  <si>
    <t>КТП 604 ПС Ивица</t>
  </si>
  <si>
    <t>КТП 1134 ПС Короча</t>
  </si>
  <si>
    <t>КТП 403 ПС Короча</t>
  </si>
  <si>
    <t>КТП 506 ПС Анновка</t>
  </si>
  <si>
    <t>КТП 615 ПС Шеино</t>
  </si>
  <si>
    <t>ЗТП 604 ПС Короча</t>
  </si>
  <si>
    <t>КТП 103 ПС Алексеевка</t>
  </si>
  <si>
    <t>КТП 1811 ПС Короча</t>
  </si>
  <si>
    <t>КТП 510 ПС Алексеевка</t>
  </si>
  <si>
    <t>КТП 628 ПС Шеино</t>
  </si>
  <si>
    <t>КТП 317 ПС Борисы</t>
  </si>
  <si>
    <t>КТП 318 ПС Борисы</t>
  </si>
  <si>
    <t>МТП 629 ПС Шеино</t>
  </si>
  <si>
    <t>КТП 301 ПС Ивица</t>
  </si>
  <si>
    <t>КТП 2418 ПС Короча</t>
  </si>
  <si>
    <t>КТП 630  ПС Шеино</t>
  </si>
  <si>
    <t>КТП 632 ПС Шеино</t>
  </si>
  <si>
    <t>КТП 528 ПС Шеино</t>
  </si>
  <si>
    <t>КТП 105 ПС Ивица</t>
  </si>
  <si>
    <t>КТП 106 ПС Ивица</t>
  </si>
  <si>
    <t>КТП 901 ПС Короча</t>
  </si>
  <si>
    <t>КТП 505 ПС Поповка</t>
  </si>
  <si>
    <t>КТП 504 ПС Поповка</t>
  </si>
  <si>
    <t>КТП 319 ПС Борисы</t>
  </si>
  <si>
    <t>КТП 320 ПС Борисы</t>
  </si>
  <si>
    <t>КТП 116 ПС Анновка</t>
  </si>
  <si>
    <t>КТП 410 ПС Яблоново</t>
  </si>
  <si>
    <t>КТП  633 ПС Шеино</t>
  </si>
  <si>
    <t>КТП 126 ПС Алексеевка</t>
  </si>
  <si>
    <t>КТП 221 ПС Яблоново</t>
  </si>
  <si>
    <t>КТП 1815 ПС Короча</t>
  </si>
  <si>
    <t>КТП 2302 ПС Короча</t>
  </si>
  <si>
    <t>КТП 2420 ПС Короча</t>
  </si>
  <si>
    <t>КТП 634 ПС Шеино</t>
  </si>
  <si>
    <t>СТП 711 ПС Шеино</t>
  </si>
  <si>
    <t>СТП 712 ПС Шеино</t>
  </si>
  <si>
    <t>СТП 713 ПС Шеино</t>
  </si>
  <si>
    <t>СТП 714 ПС Шеино</t>
  </si>
  <si>
    <t>СТП 715 ПС Шеино</t>
  </si>
  <si>
    <t>КТП 805 ПС Яблоново</t>
  </si>
  <si>
    <t>СТП 225 ПС Алексеевка</t>
  </si>
  <si>
    <t>КТП 220 ПС Поповка</t>
  </si>
  <si>
    <t>КТП 429 ПС Короча</t>
  </si>
  <si>
    <t>КТП 2421 ПС Короча</t>
  </si>
  <si>
    <t>КТП 2129 ПС Короча</t>
  </si>
  <si>
    <t>КТП 2128 ПС Короча</t>
  </si>
  <si>
    <t>КТП 2130 ПС Короча</t>
  </si>
  <si>
    <t>КТП 1135 ПС Короча</t>
  </si>
  <si>
    <t>КТП 116 ПС Короча</t>
  </si>
  <si>
    <t>СТП 219 ПС Поповка</t>
  </si>
  <si>
    <t>КТП 635  ПС Шеино</t>
  </si>
  <si>
    <t>КТП 303 ПС Яблоново</t>
  </si>
  <si>
    <t>КТП 204 ПС Анновка</t>
  </si>
  <si>
    <t>КТП 716 ПС Шеино</t>
  </si>
  <si>
    <t>КТП 124 ПС Алексеевка</t>
  </si>
  <si>
    <t>КТП 603 ПС Алексеевка</t>
  </si>
  <si>
    <t>КТП 2208 ПС Короча</t>
  </si>
  <si>
    <t>КТП 529 ПС Шеино</t>
  </si>
  <si>
    <t>КТП 304 ПС Анновка</t>
  </si>
  <si>
    <t>КТП 717 ПС Шеино</t>
  </si>
  <si>
    <t>СТП  615 ПС Яблоново</t>
  </si>
  <si>
    <t>КТП 2215 ПС Короча</t>
  </si>
  <si>
    <t>СТП 1216 ПС Короча</t>
  </si>
  <si>
    <t>КТП 601 ПС Шеино</t>
  </si>
  <si>
    <t>СТП 317 ПС Шеино</t>
  </si>
  <si>
    <t>СТП 610 ПС Шеино</t>
  </si>
  <si>
    <t>КТП 412 ПС Короча</t>
  </si>
  <si>
    <t>КТП 602 ПС Шеино</t>
  </si>
  <si>
    <t>СТП 2422 ПС Короча</t>
  </si>
  <si>
    <t>СТП 717 ПС Яблоново</t>
  </si>
  <si>
    <t>СТП 413 ПС Анновка</t>
  </si>
  <si>
    <t>КТП 221 ПС Шеино</t>
  </si>
  <si>
    <t>КТП 1217 ПС Короча</t>
  </si>
  <si>
    <t>КТП 1218 ПС Короча</t>
  </si>
  <si>
    <t>КТП 616 ПС Яблоново</t>
  </si>
  <si>
    <t>КТП 118 ПС Анновка</t>
  </si>
  <si>
    <t>КТП 127 ПС Алексеевка</t>
  </si>
  <si>
    <t>КТП 531 ПС Шеино</t>
  </si>
  <si>
    <t>КТП 532 ПС Шеино</t>
  </si>
  <si>
    <t>КТП 533 ПС Шеино</t>
  </si>
  <si>
    <t>КТП 534 ПС 110 кВ Шеино</t>
  </si>
  <si>
    <t>КТП 636 ПС Шеино</t>
  </si>
  <si>
    <t>КТП 637 ПС Шеино</t>
  </si>
  <si>
    <t>КТП 642 ПС Шеино</t>
  </si>
  <si>
    <t>СТП 718 ПС Яблоново</t>
  </si>
  <si>
    <t>СТП 719 ПС Яблоново</t>
  </si>
  <si>
    <t>СТП 720 ПС Яблоново</t>
  </si>
  <si>
    <t>КТП 535 ПС Шеино</t>
  </si>
  <si>
    <t>СТП 721 ПС Яблоново</t>
  </si>
  <si>
    <t>КТП 602 ПС Короча</t>
  </si>
  <si>
    <t>КТП 1703 ПС Короча</t>
  </si>
  <si>
    <t>КТП 1915 ПС Короча</t>
  </si>
  <si>
    <t>КТП 301 ПС Алексеевка</t>
  </si>
  <si>
    <t>СТП 722 ПС Яблоново</t>
  </si>
  <si>
    <t>СТП 723 ПС Яблоново</t>
  </si>
  <si>
    <t>КТП 2303 ПС Короча</t>
  </si>
  <si>
    <t>КТП 638 ПС Шеино</t>
  </si>
  <si>
    <t>КТП 915 ПС Короча</t>
  </si>
  <si>
    <t>КТП 916 ПС Короча</t>
  </si>
  <si>
    <t>КТП 106 ПС Шеино</t>
  </si>
  <si>
    <t>КТП 319 ПС Шеино</t>
  </si>
  <si>
    <t>КТП 12-19 ПС Короча</t>
  </si>
  <si>
    <t>КТП 703 ПС Алексеевка</t>
  </si>
  <si>
    <t>СТП 538 ПС Шеино</t>
  </si>
  <si>
    <t>КТП 536 ПС Шеино</t>
  </si>
  <si>
    <t>КТП 221 ПС Поповка</t>
  </si>
  <si>
    <t>КТП 513 ПС Ивица</t>
  </si>
  <si>
    <t>КТП 512 ПС Ивица</t>
  </si>
  <si>
    <t>СТП 639 ПС Шеино</t>
  </si>
  <si>
    <t>КТП 640 ПС Шеино</t>
  </si>
  <si>
    <t>КТП 612 ПС Короча</t>
  </si>
  <si>
    <t>КТП 801 ПС Короча</t>
  </si>
  <si>
    <t>КТП 223 ПС Поповка</t>
  </si>
  <si>
    <t>СТП 537 ПС Шеино</t>
  </si>
  <si>
    <t>КТП 641 ПС Шеино</t>
  </si>
  <si>
    <t>КТП 320 ПС Шеино</t>
  </si>
  <si>
    <t>КТП 613 ПС Короча</t>
  </si>
  <si>
    <t>СТП 501 ПС Алексеевка</t>
  </si>
  <si>
    <t>КТП 306 ПС Ивица</t>
  </si>
  <si>
    <t>СТП 208 ПС Яблоново</t>
  </si>
  <si>
    <t>КТП 521 ПС Шеино</t>
  </si>
  <si>
    <t>КТП 604 ПС Яблоново</t>
  </si>
  <si>
    <t>СТП 411 ПС Яблоново</t>
  </si>
  <si>
    <t>КТП 104 ПС Шеино</t>
  </si>
  <si>
    <t>КТП 303 ПС Шеино</t>
  </si>
  <si>
    <t>КТП 409 ПС Короча</t>
  </si>
  <si>
    <t>КТП 2313 ПС Короча</t>
  </si>
  <si>
    <t>КТП 224 ПС Поповка</t>
  </si>
  <si>
    <t>СТП 513 ПС Шеино</t>
  </si>
  <si>
    <t>СТП 514 ПС Шеино</t>
  </si>
  <si>
    <t>КТП 107 ПС Алексеевка</t>
  </si>
  <si>
    <t>КТП 106 ПС Алексеевка</t>
  </si>
  <si>
    <t>СТП 503 ПС Короча</t>
  </si>
  <si>
    <t>КТП 604 ПС Шеино</t>
  </si>
  <si>
    <t>КТП 511 ПС Короча</t>
  </si>
  <si>
    <t>СТП 506 ПС Короча</t>
  </si>
  <si>
    <t>КТП 1001 ПС Шеино</t>
  </si>
  <si>
    <t>КТП 701 ПС Шеино</t>
  </si>
  <si>
    <t>КТП 1101 ПС Шеино</t>
  </si>
  <si>
    <t>КТП 1119 ПС Короча</t>
  </si>
  <si>
    <t>КТП 117 ПС Короча</t>
  </si>
  <si>
    <t>КТП 606 ПС Короча</t>
  </si>
  <si>
    <t>КТП 118 ПС Короча</t>
  </si>
  <si>
    <t>КТП 512 ПС Короча</t>
  </si>
  <si>
    <t>КТП 302 ПС Яблоново</t>
  </si>
  <si>
    <t>КТП-10 кВ 406 ПС Яблоново</t>
  </si>
  <si>
    <t>КТП-1111 ПС Короча</t>
  </si>
  <si>
    <t>СТП 120 ПС Анновка</t>
  </si>
  <si>
    <t>СТП-121 Анновка</t>
  </si>
  <si>
    <t>СТП 2419 ПС Короча</t>
  </si>
  <si>
    <t>СТП 803 ПС Яблоново</t>
  </si>
  <si>
    <t>КТП 503 ПС Шеино</t>
  </si>
  <si>
    <t>СТП 2305 ПС Короча</t>
  </si>
  <si>
    <t>СТП 204 ПС Яблоново</t>
  </si>
  <si>
    <t>СТП 2423 ПС Короча</t>
  </si>
  <si>
    <t>СТП 117 ПС Анновка</t>
  </si>
  <si>
    <t>СТП 201 ПС Анновка</t>
  </si>
  <si>
    <t>КТП 625 ПС Шеино</t>
  </si>
  <si>
    <t>СТП 621 ПС Шеино</t>
  </si>
  <si>
    <t>КТП 616 ПС Шеино</t>
  </si>
  <si>
    <t>КТП 643 ПС Шеино</t>
  </si>
  <si>
    <t>СТП 507 ПС Анновка</t>
  </si>
  <si>
    <t>КТП 903 ПС Яблоново</t>
  </si>
  <si>
    <t>КТП 201 ПС Шеино</t>
  </si>
  <si>
    <t>СТП 505 ПС Алексеевка</t>
  </si>
  <si>
    <t>КТП 902 ПС Алексеевка</t>
  </si>
  <si>
    <t>КТП 2018 ПС Короча</t>
  </si>
  <si>
    <t>СТП 644 ПС Шеино</t>
  </si>
  <si>
    <t>КТП 407 ПС 35 кВ Алексеевка</t>
  </si>
  <si>
    <t>КТП 201 ПС Поповка</t>
  </si>
  <si>
    <t>СТП 307 ПС Анновка</t>
  </si>
  <si>
    <t>КТП 2019 ПС Короча</t>
  </si>
  <si>
    <t>КТП 645 ПС Шеино</t>
  </si>
  <si>
    <t>КТП 412 ПС Яблоново</t>
  </si>
  <si>
    <t>СТП 2214 ПС Короча</t>
  </si>
  <si>
    <t>КТП 646 ПС Шеино</t>
  </si>
  <si>
    <t>КТП 128 ПС Алексеевка</t>
  </si>
  <si>
    <t>СТП 1210 ПС Короча</t>
  </si>
  <si>
    <t>СТП 501 ПС Короча</t>
  </si>
  <si>
    <t>СТП 129 ПС Алексеевка</t>
  </si>
  <si>
    <t>СТП 604 ПС Алексеевка</t>
  </si>
  <si>
    <t>КТП №605 ВЛ-10 кВ №6 ПС Новоуколово</t>
  </si>
  <si>
    <t>КТП №509 ВЛ-10 кВ №5 ПС Новоуколово</t>
  </si>
  <si>
    <t>КТП №701 ПС  ПС Новоуколово</t>
  </si>
  <si>
    <t>CТП №224 ВЛ-10 кВ №2 ПС Свистовка</t>
  </si>
  <si>
    <t>КТП №817 ВЛ-10 кВ №8 ПС Новоуколово</t>
  </si>
  <si>
    <t>КТП №818 ВЛ-10 кВ №8 ПС Новоуколово</t>
  </si>
  <si>
    <t>КТП №253  ВЛ 10 №2 ПС Сетище</t>
  </si>
  <si>
    <t>СТП № 323 ПС Камызино</t>
  </si>
  <si>
    <t>КТП №118 кВ ВЛ-10 №1 ПС НУколово</t>
  </si>
  <si>
    <t>СТП № 235 ПС Новоуколово</t>
  </si>
  <si>
    <t>КТП №819 ВЛ-10 кВ №8 ПС Новоуколово</t>
  </si>
  <si>
    <t>КТП №206 ВЛ-10 кВ №2 ПС Камызино</t>
  </si>
  <si>
    <t>СТП №105 ВЛ-10 кВ №1 ПС Свистовка</t>
  </si>
  <si>
    <t>СТП №524 ВЛ-10 кВ №5 ПС Сетище</t>
  </si>
  <si>
    <t>КТП №525 ВЛ-10 кВ №5 ПС Сетище</t>
  </si>
  <si>
    <t>ЗТП 204 ПС Никитовка</t>
  </si>
  <si>
    <t>ЗТП-104 ВЛ-10 №1 ПС Красногвардейское</t>
  </si>
  <si>
    <t>ЗТП 505 ПС Красногвардейское</t>
  </si>
  <si>
    <t>ЗТП 512 ПС Красногвардейское</t>
  </si>
  <si>
    <t>ЗТП 616 ПС Красногвардейское</t>
  </si>
  <si>
    <t>КТП 501 ПС Красногвардейское</t>
  </si>
  <si>
    <t>КТП №915 ВЛ-10 №9 ПС Никитовка</t>
  </si>
  <si>
    <t>КТП №914 ВЛ-10 №9 ПС Раздорное</t>
  </si>
  <si>
    <t>СТП 639 ПС Раздорное</t>
  </si>
  <si>
    <t>КТП 943 ПС Раздорное</t>
  </si>
  <si>
    <t>КТП №532 ВЛ-10 №5 ПС Красное</t>
  </si>
  <si>
    <t>КТП 310 ПС Красногвардейское</t>
  </si>
  <si>
    <t>КТП 108 ПС Красногвардейское</t>
  </si>
  <si>
    <t>КТП 102 ПС Ливенка</t>
  </si>
  <si>
    <t>КТП №207 ВЛ-10 №1 ПС В-Покровка</t>
  </si>
  <si>
    <t>КТП №423 ВЛ-10 № 4 ПС Кр.Гвардия</t>
  </si>
  <si>
    <t>КТП 1213 ПС В.Покровка</t>
  </si>
  <si>
    <t>КТП 802 ПС Красногвардейское</t>
  </si>
  <si>
    <t>КТП 504 ПС Красногвардейское</t>
  </si>
  <si>
    <t>КТП 510 ПС Красногвардейское</t>
  </si>
  <si>
    <t>КТП 717 ПС Красногвардейское</t>
  </si>
  <si>
    <t>КТП 719 ПС Красногвардейское</t>
  </si>
  <si>
    <t>КТП 721 ПС Красногвардейское</t>
  </si>
  <si>
    <t>КТП 524 ПС Красногвардейское</t>
  </si>
  <si>
    <t>КТП 201 ПС Никитовка</t>
  </si>
  <si>
    <t>КТП 1208 ПС Красногвардейское</t>
  </si>
  <si>
    <t>КТП-613 ВЛ-10кВ №6 ПС Кр.Гвардия</t>
  </si>
  <si>
    <t>КТП 704 ПС Красногвардейское</t>
  </si>
  <si>
    <t>КТП 709 ПС Красногвардейское</t>
  </si>
  <si>
    <t>КТП 454 ПС Красногвардейское</t>
  </si>
  <si>
    <t>КТП 1189 ПС Красногвардейское</t>
  </si>
  <si>
    <t>КТП-301 ВЛ-10 №3 ПС Палатовка</t>
  </si>
  <si>
    <t>КТП 210 ПС Никитовка</t>
  </si>
  <si>
    <t>КТП 210 ПС Ливенка</t>
  </si>
  <si>
    <t>КТП 103 ПС Ливенка</t>
  </si>
  <si>
    <t>КТП 430 ПС Красногвардейское</t>
  </si>
  <si>
    <t>КТП 631 ПС Красногвардейское</t>
  </si>
  <si>
    <t>КТП 202 ПС В.Покровка</t>
  </si>
  <si>
    <t>КТП 402 ПС Никитовка</t>
  </si>
  <si>
    <t>СТП 1209 ПС Красногвардейское</t>
  </si>
  <si>
    <t>КТП 925 ПС Уточка</t>
  </si>
  <si>
    <t>КТП 1002 ПС Красногвардейское</t>
  </si>
  <si>
    <t>СТП 1103 ПС В.Покровка</t>
  </si>
  <si>
    <t>КТП 1106 ПС Красногвардейское</t>
  </si>
  <si>
    <t>СТП 440 ПС Красногвардейское</t>
  </si>
  <si>
    <t>КТП 1212 ПС Красногвардейское</t>
  </si>
  <si>
    <t>КТП 515 ПС Красногвардейское</t>
  </si>
  <si>
    <t>КТП 444 ПС Ливенка</t>
  </si>
  <si>
    <t>КТП 777 ПС Ливенка</t>
  </si>
  <si>
    <t>КТП 716 ПС Красная Яруга</t>
  </si>
  <si>
    <t>CТП 1010 ПС Красная Яруга</t>
  </si>
  <si>
    <t>КТП 307 ПС Теребрено</t>
  </si>
  <si>
    <t>КТП 1312 ПС Красная Яруга</t>
  </si>
  <si>
    <t>СТП 901 ПС Красная Яруга</t>
  </si>
  <si>
    <t>КТП 902 ПС Красная Яруга</t>
  </si>
  <si>
    <t>КТП 1101 ПС Красная Яруга</t>
  </si>
  <si>
    <t>СТП 325 ПС Репяховка</t>
  </si>
  <si>
    <t>ЗТП 1406 ПС Красная Яруга</t>
  </si>
  <si>
    <t>КТП 19-05 ПС Н.Оскол</t>
  </si>
  <si>
    <t>КТП 3-11 ПС Ярское</t>
  </si>
  <si>
    <t>КТП 3-12 ПС Ярское</t>
  </si>
  <si>
    <t>КТП 3-16 ПС Ярское</t>
  </si>
  <si>
    <t>КТП 3-18 ПС Ярское</t>
  </si>
  <si>
    <t>КТП 3-21 ПС Ярское</t>
  </si>
  <si>
    <t>КТП 5-10 ПС Б.Ивановка</t>
  </si>
  <si>
    <t>КТП 3-10 ПС Ярское</t>
  </si>
  <si>
    <t>КТП 29-19 ПС Н.Оскол</t>
  </si>
  <si>
    <t>МТП 9-01 ПС Серебрянка</t>
  </si>
  <si>
    <t>МТП 3-14 ПС Ярское</t>
  </si>
  <si>
    <t>МТП 3-15 ПС Ярское</t>
  </si>
  <si>
    <t>КТП 3-09 ПС Ярское</t>
  </si>
  <si>
    <t>КТП 8-12 ПС Слоновка</t>
  </si>
  <si>
    <t>КТП 25-03 ПС Н.Оскол</t>
  </si>
  <si>
    <t>КТП 25-12 ПС Н.Оскол</t>
  </si>
  <si>
    <t>КТП 11-02 РП-1 ПС Н.Оскол</t>
  </si>
  <si>
    <t>ЗТП 14-11 РП 1 ПС Н.Оскол</t>
  </si>
  <si>
    <t>КТП 14-03 РП 1 ПС Н.Оскол</t>
  </si>
  <si>
    <t>КТП 5-14 ПС Н.Оскол</t>
  </si>
  <si>
    <t>КТП 13-10 РП-1 ПС Н.Оскол</t>
  </si>
  <si>
    <t>КТП 2-01 ПС В.Михайловка</t>
  </si>
  <si>
    <t>КТП 2-07 ПС В.Михайловка</t>
  </si>
  <si>
    <t>КТП 2-21 ПС В.Михайловка</t>
  </si>
  <si>
    <t>КТП 20-34-01 РП-2 ПС Н.Оскол</t>
  </si>
  <si>
    <t>СТП 1-08 ПС Слоновка</t>
  </si>
  <si>
    <t>СТП 6-02 ПС В.Михайловка</t>
  </si>
  <si>
    <t>КТП 20-26-17 РП-2 ПС Н.Оскол</t>
  </si>
  <si>
    <t>СТП 15-10 ПС Н.Оскол</t>
  </si>
  <si>
    <t>СТП 8-12 ПС В.Михайловка</t>
  </si>
  <si>
    <t>КТП 26-42-22 РП 2 ПС Н.Оскол</t>
  </si>
  <si>
    <t>КТП 29-08 ПС Н.Оскол</t>
  </si>
  <si>
    <t>СТП 7-23 ПС В.Михайловка</t>
  </si>
  <si>
    <t>КТП 25-86 ПС Н.Оскол</t>
  </si>
  <si>
    <t>СТП 1-11 ПС Слоновка</t>
  </si>
  <si>
    <t>СТП 8-30 ПС Слоновка</t>
  </si>
  <si>
    <t>СТП 1-12 ПС Слоновка</t>
  </si>
  <si>
    <t>КТП 34-05 РП-3 ПС Н.Оскол</t>
  </si>
  <si>
    <t>КТП 7-07 ПС Б.Ивановка</t>
  </si>
  <si>
    <t>СТП 8-31 ПС Слоновка</t>
  </si>
  <si>
    <t>СТП 7-24 ПС В.Михайловка</t>
  </si>
  <si>
    <t>СТП 25-15 ПС Н.Оскол</t>
  </si>
  <si>
    <t>КТП 4-99 ПС Слоновка</t>
  </si>
  <si>
    <t>КТП 13-26 РП-1 ПС Н.Оскол</t>
  </si>
  <si>
    <t>КТП 25-87 ПС Н.Оскол</t>
  </si>
  <si>
    <t>СТП 8-12 ПС Серебрянка</t>
  </si>
  <si>
    <t>КТП 3-08 ПС Ярское</t>
  </si>
  <si>
    <t>КТП 6-10 ПС В.Михайловка</t>
  </si>
  <si>
    <t>СТП 27-06 ПС Н.Оскол</t>
  </si>
  <si>
    <t>КТП 3-22 ПС Серебрянка</t>
  </si>
  <si>
    <t>КТП 20-18 РП-2 ПС Н.Оскол</t>
  </si>
  <si>
    <t>СТП 1-24 ПС Птицефабрика</t>
  </si>
  <si>
    <t>КТП 25-16 ПС Н.Оскол</t>
  </si>
  <si>
    <t>РП 10кВ Прохоровка</t>
  </si>
  <si>
    <t>КТП №301 ВЛ-10 №3 ПС-35 Прелестное</t>
  </si>
  <si>
    <t>ЗТП 415 РП Сажное</t>
  </si>
  <si>
    <t>КТП 1019 ПС Александровка</t>
  </si>
  <si>
    <t>ЗТП 720 РП Сажное</t>
  </si>
  <si>
    <t>КТП №1007  ПС Прелестное</t>
  </si>
  <si>
    <t>КТП 402 ВЛ 10кВ №4 ПС Александровка</t>
  </si>
  <si>
    <t>КТП №205 ПС Александровка</t>
  </si>
  <si>
    <t>КТП №1304 РП Прохоровка</t>
  </si>
  <si>
    <t>СТП №324 ПС Радьковка</t>
  </si>
  <si>
    <t>КТП №2001 ПС Александровка</t>
  </si>
  <si>
    <t>КТП №2002 ПС Александровка</t>
  </si>
  <si>
    <t>КТП №416 ВЛ-10 №4 ПС-35 Прелестное</t>
  </si>
  <si>
    <t>КТП №1212 ВЛ-10 №12 РП-10 Прохоровка</t>
  </si>
  <si>
    <t>КТП №417 ПС Прелестное</t>
  </si>
  <si>
    <t>СТП №801 ВЛ-10 №8 ПС Прелестное</t>
  </si>
  <si>
    <t>КТП №530 ВЛ-10 №5 ПС-35 Радьковка</t>
  </si>
  <si>
    <t>КТП №803 ПС Прелестное</t>
  </si>
  <si>
    <t>КТП №1305 РП Прохоровка</t>
  </si>
  <si>
    <t>СТП №631 ПС Александровка</t>
  </si>
  <si>
    <t>КТП №708 ПС Радьковка</t>
  </si>
  <si>
    <t>КТП №1511 ПС Александровка</t>
  </si>
  <si>
    <t>КТП 622 ПС Александровка</t>
  </si>
  <si>
    <t>СТП №507 ПС Александровка</t>
  </si>
  <si>
    <t>КТП 807 ПС Прелестное</t>
  </si>
  <si>
    <t>КТП №1502 ВЛ 10 кВ № 15 ПС 110 кВ Алекса</t>
  </si>
  <si>
    <t>КТП №1501 ВЛ 10 кВ № 15 ПС 110 кВ Алекса</t>
  </si>
  <si>
    <t>РП-10 Ракитное ВЛ-10 кВ №4 ПС 35 кВ Мали</t>
  </si>
  <si>
    <t>КТП №124 ПС Готня</t>
  </si>
  <si>
    <t>КТП №108 ВЛ-10 кВ №1 ПС 35 кВ Малиновка</t>
  </si>
  <si>
    <t>КТП №509 ПС Дмитриевка</t>
  </si>
  <si>
    <t>КТП 302 ПС Дмитриевка</t>
  </si>
  <si>
    <t>КТП 1118 ПС Готня</t>
  </si>
  <si>
    <t>КТП №811 ПС Кировская</t>
  </si>
  <si>
    <t>КТП-1110 ПС Малиновка</t>
  </si>
  <si>
    <t>КТП 123 ПС-110 Готня</t>
  </si>
  <si>
    <t>КТП 621 ПС-110 Готня</t>
  </si>
  <si>
    <t>КТП 904 ПС-110 Готня</t>
  </si>
  <si>
    <t>КТП 905 ПС-110 Готня</t>
  </si>
  <si>
    <t>КТП 909 ПС-110 Готня</t>
  </si>
  <si>
    <t>КТП 1216 ПС-35 Кировская</t>
  </si>
  <si>
    <t>КТП 219 ПС-35 Венгеровка</t>
  </si>
  <si>
    <t>КТП КТП-103 РП-Ракитное</t>
  </si>
  <si>
    <t>КТП 201 РП-Ракитное</t>
  </si>
  <si>
    <t>КТП 502 ПС -35 Кировская</t>
  </si>
  <si>
    <t>КТП 603 ПС Ракитное</t>
  </si>
  <si>
    <t>КТП 411 ПС Малиновка</t>
  </si>
  <si>
    <t>КТП 412 ПС Готня</t>
  </si>
  <si>
    <t>КТП 405 ПС Малиновка</t>
  </si>
  <si>
    <t>КТП-10 кВ №821 ПС Готня</t>
  </si>
  <si>
    <t>КТП 530 ПС ракитное</t>
  </si>
  <si>
    <t>СТП 1202 ПС Венгеровка</t>
  </si>
  <si>
    <t>КТП 531 ПС Ракитное</t>
  </si>
  <si>
    <t>КТП 221 ПС Готня</t>
  </si>
  <si>
    <t>КТП 421 ПС Готня</t>
  </si>
  <si>
    <t>КТП 705 ПС Готня</t>
  </si>
  <si>
    <t>ЗТП №212 ВЛ-10 №2 ПС-35 кВ Ровеньки</t>
  </si>
  <si>
    <t>ЗТП №613 ВЛ-10 №6 ПС Ровеньки</t>
  </si>
  <si>
    <t>ЗТП №501 ВЛ-10 кВ №5 ПС Н.Александровка</t>
  </si>
  <si>
    <t>ТП №105 ВЛ-10 №1 ПС-35 Ровеньки</t>
  </si>
  <si>
    <t>ТП №106 ВЛ-10 №1 ПС-35 Ровеньки</t>
  </si>
  <si>
    <t>ТП №117 ВЛ-10 №1 ПС-35 Ровеньки</t>
  </si>
  <si>
    <t>КТП №131  ВЛ-10 кВ №1 ПС-35 Ровеньки</t>
  </si>
  <si>
    <t>МТП №208 ВЛ-10 №2 ПС-35 Ровеньки</t>
  </si>
  <si>
    <t>КТП №218 ВЛ-10 №2 ПС-Ровеньки</t>
  </si>
  <si>
    <t>КТП-206 ВЛ-10 №2 ПС-35 Ровеньки</t>
  </si>
  <si>
    <t>КТП №1202 от ВЛ-10кВ №12 ПС-110 РОВЕНЬКИ</t>
  </si>
  <si>
    <t>КТП №413 ВЛ-10 №4 ПС-Ровеньки</t>
  </si>
  <si>
    <t>КТП №414 ВЛ-10 №4 ПС-Ровеньки</t>
  </si>
  <si>
    <t>КТП №705 ВЛ-10 №7 ПС Ровеньки</t>
  </si>
  <si>
    <t>КТП №305 ВЛ-10 №3 ПС Айдар</t>
  </si>
  <si>
    <t>КТП №702 ВЛ-10 №7 ПС Айдар</t>
  </si>
  <si>
    <t>КТП №304 ВЛ-10 №3 ПС Айдар</t>
  </si>
  <si>
    <t>КТП №308 ВЛ-10 №3 ПС Айдар</t>
  </si>
  <si>
    <t xml:space="preserve"> КТП №809 ВЛ-10 №8 ПС Айдар</t>
  </si>
  <si>
    <t>ТП №401 ВЛ-10 №4 ПС Айдар</t>
  </si>
  <si>
    <t>КТП №403 ВЛ-10 №4 ПС Айдар</t>
  </si>
  <si>
    <t>КТП №404 ВЛ-10 №4 ПС Айдар</t>
  </si>
  <si>
    <t>КТП №405 ВЛ-10 №4 ПС Айдар</t>
  </si>
  <si>
    <t>КТП №407 ВЛ-10 №4 ПС Айдар</t>
  </si>
  <si>
    <t>КТП №410 ВЛ-10 №4 ПС Айдар</t>
  </si>
  <si>
    <t>КТП №411 ВЛ-10 №4 ПС Айдар</t>
  </si>
  <si>
    <t>КТП №412 ВЛ-10 №4 ПС Айдар</t>
  </si>
  <si>
    <t>КТП №413 ВЛ-10 №4 ПС Айдар</t>
  </si>
  <si>
    <t>КТП №414 ВЛ-10 №4 ПС Айдар</t>
  </si>
  <si>
    <t>КТП №415 ВЛ-10 №4 ПС Айдар</t>
  </si>
  <si>
    <t>КТП №623 ВЛ-10 №6 ПС Айдар</t>
  </si>
  <si>
    <t>КТП №604 ВЛ-10 №6 ПС Айдар</t>
  </si>
  <si>
    <t>КТП №708 ВЛ-10 №7 ПС Айдар</t>
  </si>
  <si>
    <t>КТП №621 ВЛ-10 №6 ПС Айдар</t>
  </si>
  <si>
    <t>КТП №622 ВЛ-10 №6 ПС Айдар</t>
  </si>
  <si>
    <t>КТП №603 ВЛ-10 №6 ПС Айдар</t>
  </si>
  <si>
    <t>КТП №605 ВЛ-10 №6 ПС Айдар</t>
  </si>
  <si>
    <t>КТП №606 ВЛ-10 №6 ПС Айдар</t>
  </si>
  <si>
    <t>КТП №607 ВЛ-10 №6 ПС Айдар</t>
  </si>
  <si>
    <t>КТП №608 ВЛ-10 №6 ПС Айдар</t>
  </si>
  <si>
    <t>КТП №609 ВЛ-10 №6 ПС Айдар</t>
  </si>
  <si>
    <t>КТП №610 ВЛ-10 №6 ПС Айдар</t>
  </si>
  <si>
    <t>КТП №611 ВЛ-10 №6 ПС Айдар</t>
  </si>
  <si>
    <t>КТП №613 ВЛ-10 №6 ПС Айдар</t>
  </si>
  <si>
    <t>КТП №615 ВЛ-10 №6 ПС Айдар</t>
  </si>
  <si>
    <t>КТП №616 ВЛ-10 №6 ПС Айдар</t>
  </si>
  <si>
    <t>КТП №617 ВЛ-10 №6 ПС Айдар</t>
  </si>
  <si>
    <t>КТП №101 ВЛ-10 №1 ПС Всесвятка</t>
  </si>
  <si>
    <t>КТП №104 ВЛ-10 №1 ПС Всесвятка</t>
  </si>
  <si>
    <t>КТП №105 ВЛ-10 №1 ПС Всесвятка</t>
  </si>
  <si>
    <t>КТП №106 ВЛ-10 №1 ПС Всесвятка</t>
  </si>
  <si>
    <t>КТП №108 ВЛ-10 №1 ПС Всесвятка</t>
  </si>
  <si>
    <t>КТП №109 ВЛ-10 №1 ПС Всесвятка</t>
  </si>
  <si>
    <t>КТП №110 ВЛ-10 №1 ПС Всесвятка</t>
  </si>
  <si>
    <t>КТП №111 ВЛ-10 кВ №1 ПС Всесвятка</t>
  </si>
  <si>
    <t>КТП №113 ВЛ-10 №1 ПС Всесвятка</t>
  </si>
  <si>
    <t>КТП №115 ВЛ-10 №1 ПС Всесвятка</t>
  </si>
  <si>
    <t>КТП №116 ВЛ-10 №1 ПС Всесвятка</t>
  </si>
  <si>
    <t>КТП №117 ВЛ-10 №1 ПС Всесвятка</t>
  </si>
  <si>
    <t>КТП №201 ВЛ-10 №2 ПС Всесвятка</t>
  </si>
  <si>
    <t>КТП №202 ВЛ-10 №2 ПС Всесвятка</t>
  </si>
  <si>
    <t>КТП №303 ВЛ-10 №3 ПС Всесвятка</t>
  </si>
  <si>
    <t>КТП №304 ВЛ-10 №3 ПС Всесвятка</t>
  </si>
  <si>
    <t>КТП №305 ВЛ-10 №3 ПС Всесвятка</t>
  </si>
  <si>
    <t>КТП №306 ВЛ-10 №3 ПС Всесвятка</t>
  </si>
  <si>
    <t>КТП №307 ВЛ-10 №3 ПС Всесвятка</t>
  </si>
  <si>
    <t>КТП №308 ВЛ-10 №3 ПС Всесвятка</t>
  </si>
  <si>
    <t>КТП №309 ВЛ-10 №3 ПС Всесвятка</t>
  </si>
  <si>
    <t>КТП №312 ВЛ-10 №3 ПС Всесвятка</t>
  </si>
  <si>
    <t>КТП №314 ВЛ-10 №3 ПС Всесвятка</t>
  </si>
  <si>
    <t>КТП №315 ВЛ-10 №3 ПС Всесвятка</t>
  </si>
  <si>
    <t>КТП №316 ВЛ-10 №3 ПС Всесвятка</t>
  </si>
  <si>
    <t>КТП №317 ВЛ-10 №3 ПС Всесвятка</t>
  </si>
  <si>
    <t>КТП №319 ВЛ-10 №3 ПС Всесвятка</t>
  </si>
  <si>
    <t>КТП №320 ВЛ-10 №3 ПС Всесвятка</t>
  </si>
  <si>
    <t>КТП №401 ВЛ-10 №4 ПС Всесвятка</t>
  </si>
  <si>
    <t>КТП №403 ВЛ-10 №4 ПС Всесвятка</t>
  </si>
  <si>
    <t>КТП №404 ВЛ-10 №4 ПС Всесвятка</t>
  </si>
  <si>
    <t>КТП №405 ВЛ-10 №4 ПС Всесвятка</t>
  </si>
  <si>
    <t>КТП №406 ВЛ-10 №4 ПС Всесвятка</t>
  </si>
  <si>
    <t>КТП №407 ВЛ-10 №4 ПС Всесвятка</t>
  </si>
  <si>
    <t>ТП №408 ВЛ-10 №4 ПС Всесвятка</t>
  </si>
  <si>
    <t>КТП №409 ВЛ-10 №4 ПС Всесвятка</t>
  </si>
  <si>
    <t>КТП №410 ВЛ-10 №4 ПС Всесвятка</t>
  </si>
  <si>
    <t>КТП №411 ВЛ-10 №4 ПС Всесвятка</t>
  </si>
  <si>
    <t>КТП №502 ВЛ-10 №5 ПС Всесвятка</t>
  </si>
  <si>
    <t>КТП №504 ВЛ-10 №5 ПС Всесвятка</t>
  </si>
  <si>
    <t>КТП №505 ВЛ-10 №5 ПС Всесвятка</t>
  </si>
  <si>
    <t>КТП №506 ВЛ-10 №5 ПС Всесвятка</t>
  </si>
  <si>
    <t>КТП №507 ВЛ-10 №5 ПС Всесвятка</t>
  </si>
  <si>
    <t>ТП №508 ВЛ-10 №5 ПС Всесвятка</t>
  </si>
  <si>
    <t>КТП №509 ВЛ-10 №5 ПС Всесвятка</t>
  </si>
  <si>
    <t>КТП №510 ВЛ-10 №5 ПС Всесвятка</t>
  </si>
  <si>
    <t>КТП №511 ВЛ-10 №5 ПС Всесвятка</t>
  </si>
  <si>
    <t>КТП №512 ВЛ-10 №5 ПС Всесвятка</t>
  </si>
  <si>
    <t>КТП №515 ВЛ-10 №5 ПС Всесвятка</t>
  </si>
  <si>
    <t>КТП №601 ВЛ-10 №6 ПС Всесвятка</t>
  </si>
  <si>
    <t>КТП №602 ВЛ-10 №6 ПС Всесвятка</t>
  </si>
  <si>
    <t>КТП №603 ВЛ-10 №6 ПС Всесвятка</t>
  </si>
  <si>
    <t>КТП №607 ВЛ-10 №6 ПС Всесвятка</t>
  </si>
  <si>
    <t>КТП №609 ВЛ-10 №6 ПС Всесвятка</t>
  </si>
  <si>
    <t>КТП №611 ВЛ-10 №6 ПС Всесвятка</t>
  </si>
  <si>
    <t>КТП №612 ВЛ-10 №6 ПС Всесвятка</t>
  </si>
  <si>
    <t>КТП №613 ВЛ-10 №6 ПС Всесвятка</t>
  </si>
  <si>
    <t>КТП №615 ВЛ-10 №6 ПС Всесвятка</t>
  </si>
  <si>
    <t>КТП №702 ВЛ-10 №7 ПС Всесвятка</t>
  </si>
  <si>
    <t>КТП №703 ВЛ-10 №7 ПС Всесвятка</t>
  </si>
  <si>
    <t>КТП №706 ВЛ-10 №7 ПС Всесвятка</t>
  </si>
  <si>
    <t>КТП №707 ВЛ-10 №7 ПС Всесвятка</t>
  </si>
  <si>
    <t>КТП №101 ВЛ-10 №1 ПС Новоалександр.</t>
  </si>
  <si>
    <t>КТП №102 ВЛ-10 №1 ПС Новоалександр.</t>
  </si>
  <si>
    <t>КТП №103 ВЛ-10 №1 ПС Новоалександр.</t>
  </si>
  <si>
    <t>КТП №104 ВЛ-10 №1 ПС Новоалександр.</t>
  </si>
  <si>
    <t>КТП №105 ВЛ-10 №1 ПС Новоалександр.</t>
  </si>
  <si>
    <t>КТП №106 ВЛ-10 №1 ПС Новоалександр.</t>
  </si>
  <si>
    <t>КТП №107 ВЛ-10 №1 ПС Новоалександр.</t>
  </si>
  <si>
    <t>КТП 110 ПС Н.Александровка</t>
  </si>
  <si>
    <t>КТП-111/160КВА Н.Александровка</t>
  </si>
  <si>
    <t>КТП №115 ВЛ-10 №1 ПС Новоалександр.</t>
  </si>
  <si>
    <t>КТП №119 ВЛ-10 №1 ПС Новоалександр.</t>
  </si>
  <si>
    <t>КТП №121 ВЛ-10 №1 ПС Новоалександр.</t>
  </si>
  <si>
    <t>КТП №123 ВЛ-10 №1 ПС Новоалександр.</t>
  </si>
  <si>
    <t>КТП №125 ВЛ-10 №1 ПС Новоалександр.</t>
  </si>
  <si>
    <t>КТП №133 ВЛ-10 №1 ПС Новоалександр.</t>
  </si>
  <si>
    <t>КТП №135 ВЛ-10 №1 ПС Новоалександр.</t>
  </si>
  <si>
    <t>КТП №137 ВЛ-10 №1 ПС Новоалександр.</t>
  </si>
  <si>
    <t>КТП №201 ВЛ-10 №2 ПС Новоалександр.</t>
  </si>
  <si>
    <t>КТП №202 ВЛ-10 №2 ПС Новоалександр.</t>
  </si>
  <si>
    <t>КТП №203 ВЛ-10 №2 ПС Новоалександр.</t>
  </si>
  <si>
    <t>КТП №204 ВЛ-10 №2 ПС Новоалександр.</t>
  </si>
  <si>
    <t>КТП №208 ВЛ-10 №2 ПС Новоалександр.</t>
  </si>
  <si>
    <t>КТП №210 ВЛ-10 №2 ПС Новоалександр.</t>
  </si>
  <si>
    <t>КТП №211 ВЛ-10 №2 ПС Новоалександр.</t>
  </si>
  <si>
    <t>КТП №212 ВЛ-10 №2 ПС Новоалександр.</t>
  </si>
  <si>
    <t>КТП №416 ВЛ-10 №4 ПС Айдар</t>
  </si>
  <si>
    <t>КТП №219 ВЛ-10 №2 ПС Новоалександр.</t>
  </si>
  <si>
    <t>КТП №220 ВЛ-10 №2 ПС Новоалександр.</t>
  </si>
  <si>
    <t>КТП №221 ВЛ-10 №2 ПС Новоалександр.</t>
  </si>
  <si>
    <t>КТП №401 ВЛ-10 №4 ПС Новоалександр.</t>
  </si>
  <si>
    <t>КТП №402 ВЛ-10 №4 ПС Новоалександр.</t>
  </si>
  <si>
    <t>КТП №403 ВЛ-10 №4 ПС Новоалександр.</t>
  </si>
  <si>
    <t>КТП №416 ВЛ-10 №4 ПС Новоалександр.</t>
  </si>
  <si>
    <t>КТП №417 ВЛ-10 №4 ПС Новоалександр.</t>
  </si>
  <si>
    <t>КТП №418 ВЛ-10 №4 ПС Новоалександр.</t>
  </si>
  <si>
    <t>КТП-430/100КВА Н.Александровка</t>
  </si>
  <si>
    <t>КТП №601 ВЛ-10 №6 ПС Новоалександр.</t>
  </si>
  <si>
    <t>КТП №602 ВЛ-10 №6 ПС Новоалександр.</t>
  </si>
  <si>
    <t>КТП №603 ВЛ-10 №6 ПС Новоалександр.</t>
  </si>
  <si>
    <t>КТП №702 ВЛ-10 №7 ПС Новоалександр.</t>
  </si>
  <si>
    <t>КТП №702А ВЛ-10 №7 ПС Новоалександр.</t>
  </si>
  <si>
    <t>КТП №703 ВЛ-10 №7 ПС Новоалександр.</t>
  </si>
  <si>
    <t>КТП №705 ВЛ-10 №7 ПС Новоалександр.</t>
  </si>
  <si>
    <t>КТП №706 ВЛ-10 №7 ПС Новоалександр.</t>
  </si>
  <si>
    <t>КТП №712 ВЛ-10 №7 ПС Новоалександр.</t>
  </si>
  <si>
    <t>КТП №103 ВЛ-10 №1 ПС Харьковская</t>
  </si>
  <si>
    <t>КТП №104 ВЛ-10 №1 ПС Харьковская</t>
  </si>
  <si>
    <t>КТП №102 ВЛ-10 №1 ПС Харьковская</t>
  </si>
  <si>
    <t>КТП №125 ВЛ-10 №1 ПС Харьковская</t>
  </si>
  <si>
    <t>КТП №126 ВЛ-10 №1 ПС Харьковская</t>
  </si>
  <si>
    <t>КТП №127 ВЛ-10 №1 ПС Харьковская</t>
  </si>
  <si>
    <t>КТП №128 ВЛ-10 №1 ПС Харьковская</t>
  </si>
  <si>
    <t>КТП №130 ВЛ-10 №1 ПС Харьковская</t>
  </si>
  <si>
    <t>КТП №131 ВЛ-10 №1 ПС Харьковская</t>
  </si>
  <si>
    <t>КТП №132 ВЛ-10 №1 ПС Харьковская</t>
  </si>
  <si>
    <t>КТП №134 ВЛ-10 №1 ПС Харьковская</t>
  </si>
  <si>
    <t>КТП №136 ВЛ-10 №1 ПС Харьковская</t>
  </si>
  <si>
    <t>КТП №137 ВЛ-10 №1 ПС Харьковская</t>
  </si>
  <si>
    <t>КТП №307 ВЛ-10 №3 ПС Харьковская</t>
  </si>
  <si>
    <t>КТП №308 ВЛ-10 №3 ПС Харьковская</t>
  </si>
  <si>
    <t>КТП №309 ВЛ-10 №3 ПС Харьковская</t>
  </si>
  <si>
    <t>КТП №320 ВЛ-10 №3 ПС Харьковская</t>
  </si>
  <si>
    <t>КТП №321 ВЛ-10 №3 ПС Харьковская</t>
  </si>
  <si>
    <t>КТП №326 ВЛ-10 №3 ПС Харьковская</t>
  </si>
  <si>
    <t>КТП №329 ВЛ-10 №3 ПС Харьковская</t>
  </si>
  <si>
    <t>КТП №401 ВЛ-10 №4 ПС Харьковская</t>
  </si>
  <si>
    <t>КТП №402 ВЛ-10 №4 ПС Харьковская</t>
  </si>
  <si>
    <t>КТП №411 ВЛ-10 №4 ПС Харьковская</t>
  </si>
  <si>
    <t>КТП №414 ВЛ-10 №4 ПС Харьковская</t>
  </si>
  <si>
    <t>КТП №422 ВЛ-10 №4 ПС Харьковская</t>
  </si>
  <si>
    <t>ТП №202 ВЛ-10 №2 ПС-35 Ровеньки</t>
  </si>
  <si>
    <t>КТП 239 ПС Ровеньки</t>
  </si>
  <si>
    <t>КТП №307 ВЛ-10 №3 ПС Ровеньки</t>
  </si>
  <si>
    <t>КТП №1204 №12 ПС 110-Ровеньки</t>
  </si>
  <si>
    <t>КТП №312 ВЛ-10 №3 ПС Ровеньки</t>
  </si>
  <si>
    <t>КТП №602 ВЛ-10 №6 ПС-Ровеньки</t>
  </si>
  <si>
    <t>КТП 1214 ПС Ровеньки</t>
  </si>
  <si>
    <t>КТП №124 ВЛ-10 №1 ПС Харьковская</t>
  </si>
  <si>
    <t>КТП №624 ВЛ-10 №6 ПС Айдар</t>
  </si>
  <si>
    <t>КТП №709 ВЛ-10 №7 ПС Айдар</t>
  </si>
  <si>
    <t>КТП №402 ВЛ-10кВ №4 ПС110/35кВ Айдар</t>
  </si>
  <si>
    <t>КТП №618 ВЛ-10кВ №6 ПС Айдар</t>
  </si>
  <si>
    <t>КТП №619 ВЛ-10кВ №6 ПС110/35кВ Айдар</t>
  </si>
  <si>
    <t>КТП №701 ВЛ-10кВ №7 ПС110/35кВ Айдар</t>
  </si>
  <si>
    <t>КТП №703 ВЛ-10кВ №7 ПС110/35кВ Айдар</t>
  </si>
  <si>
    <t>КТП №705 ВЛ-10кВ №7 ПС Айдар</t>
  </si>
  <si>
    <t>КТП №706 ВЛ-10 кВ №7 ПС110/35кВ Айдар</t>
  </si>
  <si>
    <t>КТП №707 ВЛ-10кВ №7 ПС110/35кВ Айдар</t>
  </si>
  <si>
    <t>КТП №214 ВЛ-10кВ №2 ПС Новоалександровка</t>
  </si>
  <si>
    <t>КТП №110 ВЛ-10 кВ №1 ПС-Ровеньки</t>
  </si>
  <si>
    <t>КТП №315 ВЛ-10кВ №3 ПС-35 Ровеньки</t>
  </si>
  <si>
    <t>КТП №1107 ВЛ-10 кВ №11 ПС Ровеньки</t>
  </si>
  <si>
    <t>КТП №514 ВЛ-10кВ №5 ПС Всесвятка</t>
  </si>
  <si>
    <t>КТП №704 ВЛ-10 кВ №7 ПС Всесвятка</t>
  </si>
  <si>
    <t>КТП-707 ВЛ-10кВ №7 ПС Н.Александровка</t>
  </si>
  <si>
    <t>КТП-222 ВЛ-10кВ №2 ПС Н.Александровка</t>
  </si>
  <si>
    <t>КТП-235 ВЛ-10кВ №2 ПС35 кВ Ровеньки</t>
  </si>
  <si>
    <t>КТП №801 ВЛ-10кВ №8 ПС110кВ Ровеньки</t>
  </si>
  <si>
    <t>КТП №802 ВЛ-10кВ №8 ПС Айдар</t>
  </si>
  <si>
    <t>КТП-1203 ВЛ-10кВ №12 ПС Ровеньки</t>
  </si>
  <si>
    <t>КТП-417 ВЛ-10кВ №4 ПС Ровеньки</t>
  </si>
  <si>
    <t>КТП-420 ВЛ-10кВ №4 ПС Ровеньки</t>
  </si>
  <si>
    <t>КТП-201 ВЛ-10кВ №2 ПС Ровеньки</t>
  </si>
  <si>
    <t>КТП-1205 ВЛ-10кВ №12 ПС Ровеньки</t>
  </si>
  <si>
    <t>КТП №706 ВЛ-10 кВ №7 ПС Ровеньки</t>
  </si>
  <si>
    <t>КТП №115 ВЛ-10кВ №1 ПС Ровеньки</t>
  </si>
  <si>
    <t>КТП №123 ВЛ-10кВ №1 ПС Ровеньки</t>
  </si>
  <si>
    <t>КТП №602 ВЛ-10 кВ №6 ПС  Айдар</t>
  </si>
  <si>
    <t>КТП 1215 ПС Ровеньки</t>
  </si>
  <si>
    <t>КТП-1206 ВЛ-10 кВ №12 ПС-110 Ровеньки</t>
  </si>
  <si>
    <t>КТП-614 ПС-35 Ровеньки</t>
  </si>
  <si>
    <t>ЗТП-118 ПС-35 Ровеньки</t>
  </si>
  <si>
    <t>КТП №138 ВЛ-10 кВ №1 ПС Н.Александровка</t>
  </si>
  <si>
    <t>КТП-213 ПС-35 Ровеньки</t>
  </si>
  <si>
    <t>БКТП-103 ВЛ-10 кВ №1 ПС Ровеньки</t>
  </si>
  <si>
    <t>КТП-503 ПС-110 Ровеньки</t>
  </si>
  <si>
    <t>КТП-227 ПС-35 Ровеньки</t>
  </si>
  <si>
    <t>КТП-325 ПС-35 Ровеньки</t>
  </si>
  <si>
    <t>БКТП-704 ПС 110 ПС Ровеньки</t>
  </si>
  <si>
    <t>МТП №229 ВЛ-10 №2 ПС-35 Ровеньки</t>
  </si>
  <si>
    <t>КТП №403 ВЛ-10 №4 ПС-Ровеньки</t>
  </si>
  <si>
    <t>МТП №412 ВЛ-10 №4 ПС-110 Ровеньки</t>
  </si>
  <si>
    <t>МТП №206 ВЛ-10 №2 ПС Айдар</t>
  </si>
  <si>
    <t>МТП №302 ВЛ-10 №3 ПС Айдар</t>
  </si>
  <si>
    <t>МТП №101 ВЛ-10 №1 ПС Харьковская</t>
  </si>
  <si>
    <t>КТП №206 ВЛ-10 кВ №2 ПС Всесвятка</t>
  </si>
  <si>
    <t>КТП 1217 ПС Ровеньки</t>
  </si>
  <si>
    <t>КТП №604 ВЛ-10 кВ №6 ПС Новоалександровк</t>
  </si>
  <si>
    <t>КТП-302 ВЛ-10кВ №3 ПС Ровеньки</t>
  </si>
  <si>
    <t>КТП-1207 ВЛ-10кВ №12 ПС Ровеньки-110кВ</t>
  </si>
  <si>
    <t>КТП-412 ВЛ-10кВ №4 ПС Всесвятка</t>
  </si>
  <si>
    <t>КТП-316 ВЛ-10кВ №3 ПС Ровеньки-35</t>
  </si>
  <si>
    <t>КТП-1104 ВЛ-10кВ №11 ПС Ровеньки-110</t>
  </si>
  <si>
    <t>КТП-716 ВЛ-10кВ №7 ПС Ровеньки-110</t>
  </si>
  <si>
    <t>КТП-614 ВЛ-10кВ №6 ПС Всесвятка</t>
  </si>
  <si>
    <t>КТП-405 ВЛ-10кВ №4 ПС Н.Александровка</t>
  </si>
  <si>
    <t>КТП 505 ПС Ровеньки</t>
  </si>
  <si>
    <t>КТП №802 ВЛ-10кВ №8 ПС Ровеньки</t>
  </si>
  <si>
    <t>КТП-1001 ПС Ровеньки</t>
  </si>
  <si>
    <t>КТП №806 ПС Айдар</t>
  </si>
  <si>
    <t>КТП №807 ПС Айдар</t>
  </si>
  <si>
    <t>КТП №808 ПС Айдар</t>
  </si>
  <si>
    <t>КТП-718 ПС Рвеньки</t>
  </si>
  <si>
    <t>КТП-608 ПС Всесвятка</t>
  </si>
  <si>
    <t>КТП №113 ВЛ-10 кВ №1 ПС-35 Ровеньки</t>
  </si>
  <si>
    <t>КТП-201 ПС Айдар</t>
  </si>
  <si>
    <t>КТП-701 ПС Новоалександровка</t>
  </si>
  <si>
    <t>КТП-1208 ПС Ровеньки-110</t>
  </si>
  <si>
    <t>КТП-1209 ПС Ровеньки</t>
  </si>
  <si>
    <t>КТП-101 ПС-35 Ровеньки</t>
  </si>
  <si>
    <t>КТП 111 ПС Ровеньки</t>
  </si>
  <si>
    <t>КТП-210/160кВа ПС Ровеньки</t>
  </si>
  <si>
    <t>КТП-305 ВЛ-10кВ №3 ПС Ровеньки</t>
  </si>
  <si>
    <t>КТП-313 ПС Всесвятка</t>
  </si>
  <si>
    <t>КТП 708 ПС Новоалександровка</t>
  </si>
  <si>
    <t>КТП-318 ПС Ровеньки</t>
  </si>
  <si>
    <t>КТП-134/250 ПС Ровеньки</t>
  </si>
  <si>
    <t>СТП-120 ПС Новоалександровка</t>
  </si>
  <si>
    <t>СТП №604 ПС Всесвятка</t>
  </si>
  <si>
    <t>КТП-709 ПС Новоалександровка</t>
  </si>
  <si>
    <t>СТП - 404 ПС Ровеньки</t>
  </si>
  <si>
    <t>КТП-1401 ПС Ровеньки</t>
  </si>
  <si>
    <t>1КТП-719  ПС Ровеньки</t>
  </si>
  <si>
    <t>КТП-139 ПС Новоалександровка</t>
  </si>
  <si>
    <t>КТП-1108 ПС Ровеньки</t>
  </si>
  <si>
    <t>КТП-803 ПС 110/35/10 кВ Ровеньки</t>
  </si>
  <si>
    <t>БКТП-308 ПС 35/10Ровеньки</t>
  </si>
  <si>
    <t>СТП 505 ПC Новоалександровка</t>
  </si>
  <si>
    <t>КТП-901 ПС 35/10 Ровеньки</t>
  </si>
  <si>
    <t>КТП-605 ПС Новоалександровка</t>
  </si>
  <si>
    <t>КТП-1210 ПС Ровеньки</t>
  </si>
  <si>
    <t>КТП-1211 ВЛ-10 кВ №12 ПС Ровеньки</t>
  </si>
  <si>
    <t>СТП - 107 ВЛ-10 кВ №1ПС 35/10 Всесвятка</t>
  </si>
  <si>
    <t>КТП-204 ВЛ-10кВ №2 ПС 35/10 Ровеньки</t>
  </si>
  <si>
    <t>КТП-205 ВЛ-10кВ №2 ПС Новоалександровка</t>
  </si>
  <si>
    <t>КТП №250 ВЛ-10 № 2 ПС-35/10Ровеньки</t>
  </si>
  <si>
    <t>СТП-722 ВЛ-10кВ №7 ПС Новоалександровка</t>
  </si>
  <si>
    <t>КТП № 409 ВЛ-10кВ №4 ПС110 Ровеньки</t>
  </si>
  <si>
    <t>КТП 902 ПС Ровеньки</t>
  </si>
  <si>
    <t>КТП-301 ПС Ровеньки</t>
  </si>
  <si>
    <t>КТП 605 ПС Всесвятка</t>
  </si>
  <si>
    <t>КТП-107 ПС Ровеньки</t>
  </si>
  <si>
    <t>КТП-221 ВЛ-10кВ N2 ПС Ровеньки</t>
  </si>
  <si>
    <t>КТП-501 ПС 110/35/10 Ровеньки</t>
  </si>
  <si>
    <t>КТП-504 ПС Ровеньки</t>
  </si>
  <si>
    <t>СТП 202 ПС Айдар</t>
  </si>
  <si>
    <t>СТП - 102 ПС Всесвятка</t>
  </si>
  <si>
    <t>СТП 805 ПС Ровеньки</t>
  </si>
  <si>
    <t>КТП №721 ПС Ровеньки</t>
  </si>
  <si>
    <t>КТП 406 ПС110 Ровеньки</t>
  </si>
  <si>
    <t>КТП № 714 ВЛ-10кВ N7 ПС Н. Александровка</t>
  </si>
  <si>
    <t>ЗТП №618 ВЛ-10 кВ N6 ПС-35 Ровеньки</t>
  </si>
  <si>
    <t>КТП № 617 ВЛ-10кВ N6 ПС Ровеньки-35</t>
  </si>
  <si>
    <t>КТП № 406 ВЛ-10кВ N4 ПС Айдар</t>
  </si>
  <si>
    <t>КТП № 405 ВЛ-10кВ N4 ПС Ровеньки-110</t>
  </si>
  <si>
    <t>РП 8 ПС Старый Оскол-1</t>
  </si>
  <si>
    <t>РП 9 ПС Старый Оскол-1</t>
  </si>
  <si>
    <t>РП 10 ПС Старый Оскол-1</t>
  </si>
  <si>
    <t>РП 11 ПС Старый Оскол-1</t>
  </si>
  <si>
    <t>РП 12 ПС Казацкие Бугры</t>
  </si>
  <si>
    <t>РП 13 ПС Казацкие Бугры</t>
  </si>
  <si>
    <t>РП 14 ПС Старый Оскол-1</t>
  </si>
  <si>
    <t>РП 1 ПС Старый Оскол-2</t>
  </si>
  <si>
    <t>РП 4 ПС Старый Оскол-2</t>
  </si>
  <si>
    <t>РП 5 ПС Старый Оскол-2</t>
  </si>
  <si>
    <t>РП 6 ПС Казацкие Бугры</t>
  </si>
  <si>
    <t>РП 1н ПС Пушкарная</t>
  </si>
  <si>
    <t>РП 2н ПС Пушкарная</t>
  </si>
  <si>
    <t>РП 3н ПС Пушкарная</t>
  </si>
  <si>
    <t>РП 4н ПС Промышленная</t>
  </si>
  <si>
    <t>РП 8н ПС Пушкарная</t>
  </si>
  <si>
    <t>РП 10н ПС Пушкарная</t>
  </si>
  <si>
    <t>РП 13н ПС Центральная</t>
  </si>
  <si>
    <t>РП 41н ПС Центральная</t>
  </si>
  <si>
    <t>РП 61н ПС Центральная</t>
  </si>
  <si>
    <t>РП ПКЗ ПС Промышленная</t>
  </si>
  <si>
    <t>РП 2 ПС Промышленная</t>
  </si>
  <si>
    <t>РП 3 ПС Казацкие Бугры</t>
  </si>
  <si>
    <t>РП 14н ПС Центральная</t>
  </si>
  <si>
    <t>РП ПС Пионерная</t>
  </si>
  <si>
    <t>РП 15н ПС Центральная</t>
  </si>
  <si>
    <t>РП 16н ПС Центральная</t>
  </si>
  <si>
    <t>РП 17н ПС Центральная</t>
  </si>
  <si>
    <t>ЗТП 12-08 ПС Федосеевка</t>
  </si>
  <si>
    <t>ЗТП 12-09 ПС Федосеевка</t>
  </si>
  <si>
    <t>ЗТП 8-07 ПС Федосеевка</t>
  </si>
  <si>
    <t>ЗТП 12-18 ПС Федосеевка</t>
  </si>
  <si>
    <t>ЗТП 8-05 ПС Очистные</t>
  </si>
  <si>
    <t>ЗТП 9-08 ПС Старый Оскол-1</t>
  </si>
  <si>
    <t>ЗТП 29-02 ПС Старый Оскол-1</t>
  </si>
  <si>
    <t>ЗТП 1001 ПС Старый Оскол-1</t>
  </si>
  <si>
    <t>ЗТП 1002 ПС Старый Оскол-1</t>
  </si>
  <si>
    <t>ЗТП 1003 ПС Старый Оскол-1</t>
  </si>
  <si>
    <t>ЗТП 1004 ПС Старый Оскол-1</t>
  </si>
  <si>
    <t>ЗТП 1005 ПС Старый Оскол-1</t>
  </si>
  <si>
    <t>ЗТП 1006 ПС Старый Оскол-1</t>
  </si>
  <si>
    <t>ЗТП 1007 ПС Старый Оскол-1</t>
  </si>
  <si>
    <t>ЗТП 1008 ПС Старый Оскол-1</t>
  </si>
  <si>
    <t>ЗТП 1009 ПС Старый Оскол-1</t>
  </si>
  <si>
    <t>ЗТП 1010 ПС Старый Оскол-1</t>
  </si>
  <si>
    <t>ЗТП 1011 ПС Старый Оскол-1</t>
  </si>
  <si>
    <t>ЗТП 1101 ПС Старый Оскол-1</t>
  </si>
  <si>
    <t>ЗТП 1102 ПС Старый Оскол-1</t>
  </si>
  <si>
    <t>ЗТП 1103 ПС Старый Оскол-1</t>
  </si>
  <si>
    <t>ЗТП 1104 ПС Старый Оскол-1</t>
  </si>
  <si>
    <t>ЗТП 1105 ПС Старый Оскол-1</t>
  </si>
  <si>
    <t>ЗТП 1106 ПС Старый Оскол-1</t>
  </si>
  <si>
    <t>ЗТП 1108 ПС Старый Оскол-1</t>
  </si>
  <si>
    <t>ЗТП 1109 ПС Старый Оскол-1</t>
  </si>
  <si>
    <t>ЗТП 1201 ПС Казацкие Бугры</t>
  </si>
  <si>
    <t>ЗТП 1202 ПС Казацкие Бугры</t>
  </si>
  <si>
    <t>ЗТП 1203 ПС Казацкие Бугры</t>
  </si>
  <si>
    <t>ЗТП 1205 ПС Казацкие Бугры</t>
  </si>
  <si>
    <t>ЗТП 1301 ПС Казацкие Бугры</t>
  </si>
  <si>
    <t>ЗТП 1302 ПС Казацкие Бугры</t>
  </si>
  <si>
    <t>ЗТП 1303 ПС Казацкие Бугры</t>
  </si>
  <si>
    <t>ЗТП 1304 ПС Казацкие Бугры</t>
  </si>
  <si>
    <t>ЗТП 1305 ПС Казацкие Бугры</t>
  </si>
  <si>
    <t>ЗТП 1306 ПС Казацкие Бугры</t>
  </si>
  <si>
    <t>ЗТП 1307 ПС Казацкие Бугры</t>
  </si>
  <si>
    <t>ЗТП 1308 ПС Казацкие Бугры</t>
  </si>
  <si>
    <t>ЗТП 1401 ПС Старый Оскол-1</t>
  </si>
  <si>
    <t>ЗТП 1402 ПС Старый Оскол-1</t>
  </si>
  <si>
    <t>ЗТП 1403 ПС Старый Оскол-1</t>
  </si>
  <si>
    <t>ЗТП 1404 ПС Старый Оскол-1</t>
  </si>
  <si>
    <t>ЗТП 2101 ПС Старый Оскол-1</t>
  </si>
  <si>
    <t>ЗТП 2102 ПС Старый Оскол-1</t>
  </si>
  <si>
    <t>ЗТП 2103 ПС Старый Оскол-1</t>
  </si>
  <si>
    <t>ЗТП 2104 ПС Старый Оскол-1</t>
  </si>
  <si>
    <t>ЗТП 81 ПС Старый Оскол-1</t>
  </si>
  <si>
    <t>ЗТП 82 ПС Старый Оскол-1</t>
  </si>
  <si>
    <t>ЗТП 83 ПС Старый Оскол-1</t>
  </si>
  <si>
    <t>ЗТП 801 ПС Старый Оскол-1</t>
  </si>
  <si>
    <t>ЗТП 802 ПС Старый Оскол-1</t>
  </si>
  <si>
    <t>ЗТП 803 ПС Старый Оскол-1</t>
  </si>
  <si>
    <t>ЗТП 804 ПС Старый Оскол-1</t>
  </si>
  <si>
    <t>ЗТП 805 ПС Старый Оскол-1</t>
  </si>
  <si>
    <t>ЗТП 806 ПС Старый Оскол-1</t>
  </si>
  <si>
    <t>ЗТП 807 ПС Старый Оскол-1</t>
  </si>
  <si>
    <t>ЗТП 901 ПС Старый Оскол-1</t>
  </si>
  <si>
    <t>ЗТП 902 ПС Старый Оскол-1</t>
  </si>
  <si>
    <t>ЗТП 903 ПС Старый Оскол-1</t>
  </si>
  <si>
    <t>ЗТП 904 ПС Старый Оскол-1</t>
  </si>
  <si>
    <t>ЗТП 905 ПС Старый Оскол-1</t>
  </si>
  <si>
    <t>ЗТП 906 ПС Старый Оскол-1</t>
  </si>
  <si>
    <t>ЗТП 9 ПС Старый Оскол-2</t>
  </si>
  <si>
    <t>ЗТП 16 ПС Старый Оскол-2</t>
  </si>
  <si>
    <t>ЗТП 77 ПС Старый Оскол-1</t>
  </si>
  <si>
    <t>ЗТП 79 ПС Очистные</t>
  </si>
  <si>
    <t>ЗТП 120 ПС Старый Оскол-1</t>
  </si>
  <si>
    <t>ЗТП 137 ПС Старый Оскол-1</t>
  </si>
  <si>
    <t>ЗТП 141 ПС Старый Оскол-1</t>
  </si>
  <si>
    <t>ЗТП 142 ПС Очистные</t>
  </si>
  <si>
    <t>ЗТП 143 ПС Старый Оскол-1</t>
  </si>
  <si>
    <t>ЗТП 146 ПС Очистные</t>
  </si>
  <si>
    <t>ЗТП 147 ПС Очистные</t>
  </si>
  <si>
    <t>ЗТП 149 ПС Очистные</t>
  </si>
  <si>
    <t>ЗТП 151 ПС Очистные</t>
  </si>
  <si>
    <t>ЗТП 152 ПС Очистные</t>
  </si>
  <si>
    <t>ЗТП 163 ПС Старый Оскол-1</t>
  </si>
  <si>
    <t>ЗТП 164 ПС Очистные</t>
  </si>
  <si>
    <t>ЗТП 156 ПС Очистные</t>
  </si>
  <si>
    <t>ЗТП 157 ПС Очистные</t>
  </si>
  <si>
    <t>КТП 17 ПС Казацкие Бугры</t>
  </si>
  <si>
    <t>ЗТП 223 ПС Очистные</t>
  </si>
  <si>
    <t>ЗТП 224 ПС Очистные</t>
  </si>
  <si>
    <t>ЗТП 226 ПС Очистные</t>
  </si>
  <si>
    <t>ЗТП 227 ПС Очистные</t>
  </si>
  <si>
    <t>ЗТП 228 ПС Очистные</t>
  </si>
  <si>
    <t>ЗТП 229 ПС Очистные</t>
  </si>
  <si>
    <t>ЗТП 230 ПС Очистные</t>
  </si>
  <si>
    <t>ЗТП 4 ПС Старый Оскол-2</t>
  </si>
  <si>
    <t>ЗТП 5 ПС Старый Оскол-2</t>
  </si>
  <si>
    <t>ЗТП 6 ПС Старый Оскол-2</t>
  </si>
  <si>
    <t>ЗТП 7 ПС Старый Оскол-2</t>
  </si>
  <si>
    <t>ЗТП 10 ПС Старый Оскол-2</t>
  </si>
  <si>
    <t>ЗТП 11 ПС Привокзальная</t>
  </si>
  <si>
    <t>ЗТП 13 ПС Старый Оскол-2</t>
  </si>
  <si>
    <t>ЗТП 15 ПС Привокзальная</t>
  </si>
  <si>
    <t>ЗТП 24 ПС Старый Оскол-2</t>
  </si>
  <si>
    <t>ЗТП 25 ПС Старый Оскол-2</t>
  </si>
  <si>
    <t>ЗТП 26 ПС Привокзальная</t>
  </si>
  <si>
    <t>ЗТП 27 ПС Привокзальная</t>
  </si>
  <si>
    <t>ЗТП 28 ПС Привокзальная</t>
  </si>
  <si>
    <t>ЗТП 29 ПС Привокзальная</t>
  </si>
  <si>
    <t>ЗТП 33 ПС Казацкие Бугры</t>
  </si>
  <si>
    <t>ЗТП 34 ПС Старый Оскол-2</t>
  </si>
  <si>
    <t>ЗТП 37 ПС Старый Оскол-2</t>
  </si>
  <si>
    <t>ЗТП 38 ПС Казацкие Бугры</t>
  </si>
  <si>
    <t>ЗТП 39 ПС Старый Оскол-2</t>
  </si>
  <si>
    <t>ЗТП 41 ПС Старый Оскол-2</t>
  </si>
  <si>
    <t>ЗТП 45 ПС Старый Оскол-2</t>
  </si>
  <si>
    <t>ЗТП 47 ПС Старый Оскол-2</t>
  </si>
  <si>
    <t>ЗТП 50 ПС Старый Оскол-2</t>
  </si>
  <si>
    <t>ЗТП 55 ПС Старый Оскол-2</t>
  </si>
  <si>
    <t>ЗТП 59 ПС Старый Оскол-2</t>
  </si>
  <si>
    <t>ЗТП 60 ПС Старый Оскол-2</t>
  </si>
  <si>
    <t>ЗТП 86 ПС Казацкие Бугры</t>
  </si>
  <si>
    <t>ЗТП 87 ПС Казацкие Бугры</t>
  </si>
  <si>
    <t>ЗТП 88 ПС Старый Оскол-2</t>
  </si>
  <si>
    <t>КТП 96 ПС Привокзальная</t>
  </si>
  <si>
    <t>КТП 97 ПС Привокзальная</t>
  </si>
  <si>
    <t>ЗТП 102 ПС Привокзальная</t>
  </si>
  <si>
    <t>ЗТП 104 ПС Казацкие Бугры</t>
  </si>
  <si>
    <t>ЗТП 105 ПС Казацкие Бугры</t>
  </si>
  <si>
    <t>ЗТП 106 ПС Старый Оскол-2</t>
  </si>
  <si>
    <t>ЗТП 107 ПС Старый Оскол-2</t>
  </si>
  <si>
    <t>ЗТП 110 ПС Старый Оскол-2</t>
  </si>
  <si>
    <t>ЗТП 114 ПС Казацкие Бугры</t>
  </si>
  <si>
    <t>ЗТП 122 ПС Старый Оскол-2</t>
  </si>
  <si>
    <t>ЗТП 128 ПС Старый Оскол-2</t>
  </si>
  <si>
    <t>ЗТП 134 ПС Старый Оскол-2</t>
  </si>
  <si>
    <t>ЗТП 135 ПС Старый Оскол-2</t>
  </si>
  <si>
    <t>ЗТП 140 ПС Старый Оскол-2</t>
  </si>
  <si>
    <t>ЗТП 154 УВЗ ПС Убля</t>
  </si>
  <si>
    <t>ЗТП 155 УВЗ ПС Убля</t>
  </si>
  <si>
    <t>ЗТП 158 УВЗ ПС Убля</t>
  </si>
  <si>
    <t>ЗТП 159 УВЗ ПС Убля</t>
  </si>
  <si>
    <t>ЗТП 160 УВЗ ПС Убля</t>
  </si>
  <si>
    <t>ЗТП 161 УВЗ ПС Убля</t>
  </si>
  <si>
    <t>ЗТП 162 УВЗ ПС Убля</t>
  </si>
  <si>
    <t>ЗТП 148 ПС Очистные</t>
  </si>
  <si>
    <t>ЗТП 1206 ПС Казацкие Бугры</t>
  </si>
  <si>
    <t>ЗТП 7-02 ПС Старый Оскол-1</t>
  </si>
  <si>
    <t>КТП 9-01 ПС Казацкая</t>
  </si>
  <si>
    <t>КТП 9-02 ПС Казацкая</t>
  </si>
  <si>
    <t>КТП 9-03 ПС Казацкая</t>
  </si>
  <si>
    <t>КТП 9-04 ПС Казацкая</t>
  </si>
  <si>
    <t>КТП 9-05 ПС Казацкая</t>
  </si>
  <si>
    <t>КТП 9-13 ПС Казацкая</t>
  </si>
  <si>
    <t>КТП 9-14 ПС Казацкая</t>
  </si>
  <si>
    <t>КТП 13-01 ПС Казацкая</t>
  </si>
  <si>
    <t>КТП 13-02 ПС Казацкая</t>
  </si>
  <si>
    <t>КТП 13-03 ПС Казацкая</t>
  </si>
  <si>
    <t>КТП 13-05 ПС Казацкая</t>
  </si>
  <si>
    <t>КТП 13-06 ПС Казацкая</t>
  </si>
  <si>
    <t>КТП 13-11 ПС Казацкая</t>
  </si>
  <si>
    <t>КТП 41-01 ПС Казацкие Бугры</t>
  </si>
  <si>
    <t>КТП 8-01 ПС Очистные</t>
  </si>
  <si>
    <t>КТП 8-08 ПС Очистные</t>
  </si>
  <si>
    <t>КТП 8-13 ПС Очистные</t>
  </si>
  <si>
    <t>КТП 3-02 ПС Старый Оскол-1</t>
  </si>
  <si>
    <t>КТП 3-03 ПС Старый Оскол-1</t>
  </si>
  <si>
    <t>КТП 3-08 ПС Старый Оскол-1</t>
  </si>
  <si>
    <t>КТП 3-15 ПС Старый Оскол-1</t>
  </si>
  <si>
    <t>КТП 3-16 ПС Старый Оскол-1</t>
  </si>
  <si>
    <t>КТП 3-19 ПС Старый Оскол-1</t>
  </si>
  <si>
    <t>КТП 3-20 ПС Старый Оскол-1</t>
  </si>
  <si>
    <t>КТП 9-03 ПС Старый Оскол-1</t>
  </si>
  <si>
    <t>КТП 9-04 ПС Старый Оскол-1</t>
  </si>
  <si>
    <t>КТП 9-05 ПС Старый Оскол-1</t>
  </si>
  <si>
    <t>КТП 9-07 ПС Старый Оскол-1</t>
  </si>
  <si>
    <t>КТП 9-10 ПС Старый Оскол-1</t>
  </si>
  <si>
    <t>КТП 9-13 ПС Старый Оскол-1</t>
  </si>
  <si>
    <t>КТП 9-14 ПС Старый Оскол-1</t>
  </si>
  <si>
    <t>КТП 9-16 ПС Старый Оскол-1</t>
  </si>
  <si>
    <t>КТП 9-19 ПС Старый Оскол-1</t>
  </si>
  <si>
    <t>КТП 1-02 ПС  Федосеевка</t>
  </si>
  <si>
    <t>КТП 1-03 ПС Федосеевка</t>
  </si>
  <si>
    <t>КТП 1-05 ПС Федосеевка</t>
  </si>
  <si>
    <t>КТП 1-06 ПС Федосеевка</t>
  </si>
  <si>
    <t>КТП 1-07 ПС Федосеевка</t>
  </si>
  <si>
    <t>КТП 1-14 ПС Федосеевка</t>
  </si>
  <si>
    <t>КТП 1-16 ПС Федосеевка</t>
  </si>
  <si>
    <t>КТП 5-01 ПС Федосеевка</t>
  </si>
  <si>
    <t>КТП 5-04 ПС Федосеевка</t>
  </si>
  <si>
    <t>КТП 5-08 ПС Федосеевка</t>
  </si>
  <si>
    <t>КТП 5-11 ПС Федосеевка</t>
  </si>
  <si>
    <t>КТП 8-01 ПС Федосеевка</t>
  </si>
  <si>
    <t>КТП 8-02 ПС Федосеевка</t>
  </si>
  <si>
    <t>КТП 8-04 ПС Федосеевка</t>
  </si>
  <si>
    <t>КТП 8-06 ПС Федосеевка</t>
  </si>
  <si>
    <t>КТП 12-26 ПС Федосеевка</t>
  </si>
  <si>
    <t>КТП 12-28 ПС Федосеевка</t>
  </si>
  <si>
    <t>КТП 12-29 ПС Федосеевка</t>
  </si>
  <si>
    <t>КТП 12-04 ПС Федосеевка</t>
  </si>
  <si>
    <t>КТП 12-07 ПС Федосеевка</t>
  </si>
  <si>
    <t>КТП 12-13 ПС Федосеевка</t>
  </si>
  <si>
    <t>КТП 169 ПС Старый Оскол-1</t>
  </si>
  <si>
    <t>КТП 170 ПС Очистные</t>
  </si>
  <si>
    <t>КТП 57 ПС Казацкие Бугры</t>
  </si>
  <si>
    <t>КТП 7-01 ПС Старый Оскол-1</t>
  </si>
  <si>
    <t>КТП 124 ПС Привокзальная</t>
  </si>
  <si>
    <t>КТП 14 ПС Старый Оскол-2</t>
  </si>
  <si>
    <t>КТП 22 ПС Казацкие Бугры</t>
  </si>
  <si>
    <t>КТП 23 ПС Казацкие Бугры</t>
  </si>
  <si>
    <t>КТП 30 ПС Казацкие Бугры</t>
  </si>
  <si>
    <t>КТП 31 ПС Старый Оскол-2</t>
  </si>
  <si>
    <t>КТП 42 ПС Казацкие Бугры</t>
  </si>
  <si>
    <t>КТП 46 ПС Старый Оскол-2</t>
  </si>
  <si>
    <t>КТП 49 ПС Старый Оскол-2</t>
  </si>
  <si>
    <t>КТП 51 ПС Старый Оскол-2</t>
  </si>
  <si>
    <t>КТП 52 ПС Казацкие Бугры</t>
  </si>
  <si>
    <t>КТП 53 ПС Привокзальная</t>
  </si>
  <si>
    <t>КТП 56 ПС Старый Оскол-2</t>
  </si>
  <si>
    <t>КТП 58 ПС Старый Оскол-2</t>
  </si>
  <si>
    <t>КТП 98 ПС Привокзальная</t>
  </si>
  <si>
    <t>ЗТП 133 ПС Старый Оскол-2</t>
  </si>
  <si>
    <t>КТП 136 ПС Старый Оскол-2</t>
  </si>
  <si>
    <t>КТП 20 ПС Казацкие Бугры</t>
  </si>
  <si>
    <t>КТП 225 ПС Очистные</t>
  </si>
  <si>
    <t>КТП 222 ПС Очистные</t>
  </si>
  <si>
    <t>КТП 19 ИВЗ ПС Пионерная</t>
  </si>
  <si>
    <t>КТП 18 НВЗ ПС Убля</t>
  </si>
  <si>
    <t>ЗТП 14 НВЗ ПС Убля</t>
  </si>
  <si>
    <t>ЗТП 15 НВЗ ПС Убля</t>
  </si>
  <si>
    <t>ЗТП 16 НВЗ ПС Убля</t>
  </si>
  <si>
    <t>ЗТП 17 НВЗ ПС Убля</t>
  </si>
  <si>
    <t>КТП 5 ПС Очистные</t>
  </si>
  <si>
    <t>КТП 6 ПС Очистные</t>
  </si>
  <si>
    <t>КТП 1-23 ПС Федосеевка</t>
  </si>
  <si>
    <t>КТП 8-02 ПС Очистные</t>
  </si>
  <si>
    <t>КТП 8-18 ПС Очистные</t>
  </si>
  <si>
    <t>КТП 8-21 ПС Очистные</t>
  </si>
  <si>
    <t>КТП 9-01 ПС Старый Оскол-1</t>
  </si>
  <si>
    <t>ЗТП 9-21 ПС Старый Оскол-1</t>
  </si>
  <si>
    <t>КТП 3-01 ПС Старый Оскол-1</t>
  </si>
  <si>
    <t>КТП 9-09 ПС Старый Оскол-1</t>
  </si>
  <si>
    <t>КТП 9-15 ПС Старый Оскол-1</t>
  </si>
  <si>
    <t>КТП 9-22 ПС Старый Оскол-1</t>
  </si>
  <si>
    <t>КТП 1-13 Федосеевка</t>
  </si>
  <si>
    <t>КТП 1-15 ПС Федосеевка</t>
  </si>
  <si>
    <t>КТП 5-10 ПС Федосеевка</t>
  </si>
  <si>
    <t>КТП 252 ПС 1подъем ЛГОК</t>
  </si>
  <si>
    <t>КТП 9-20 ПС Старый Оскол-1</t>
  </si>
  <si>
    <t>КТП 8-05 ПС Федосеевка</t>
  </si>
  <si>
    <t>КТП 12-30 ПС Федосеевка</t>
  </si>
  <si>
    <t>КТП 12-01 ПС Федосеевка</t>
  </si>
  <si>
    <t>КТП 57-01 ПС Старый Оскол-1</t>
  </si>
  <si>
    <t>КТП 1 ИВЗ ПС Пионерная</t>
  </si>
  <si>
    <t>КТП 2 ИВЗ ПС Пионерная</t>
  </si>
  <si>
    <t>КТП 3 ИВЗ ПС Пионерная</t>
  </si>
  <si>
    <t>КТП 4 ИВЗ ПС Пионерная</t>
  </si>
  <si>
    <t>КТП 5 ИВЗ ПС Пионерная</t>
  </si>
  <si>
    <t>КТП 6 ИВЗ ПС Пионерная</t>
  </si>
  <si>
    <t>КТП 7 ИВЗ ПС Пионерная</t>
  </si>
  <si>
    <t>КТП 8 ИВЗ ПС Пионерная</t>
  </si>
  <si>
    <t>КТП 9 ИВЗ ПС Пионерная</t>
  </si>
  <si>
    <t>КТП 10 ИВЗ ПС Пионерная</t>
  </si>
  <si>
    <t>КТП 11 ИВЗ ПС Пионерная</t>
  </si>
  <si>
    <t>КТП 12 ИВЗ ПС Пионерная</t>
  </si>
  <si>
    <t>КТП 13 ИВЗ ПС Пионерная</t>
  </si>
  <si>
    <t>КТП 14 ИВЗ ПС Пионерная</t>
  </si>
  <si>
    <t>КТП 15 ИВЗ ПС Пионерная</t>
  </si>
  <si>
    <t>КТП 20н ПС Пионерная</t>
  </si>
  <si>
    <t>КТП 63 ПС Очистные</t>
  </si>
  <si>
    <t>КТП 119 ПС Казацкие Бугры</t>
  </si>
  <si>
    <t>КТП 166 ПС Очистные</t>
  </si>
  <si>
    <t>КТП 167 ПС Очистные</t>
  </si>
  <si>
    <t>ЗТП 103 ПС Старый Оскол-2</t>
  </si>
  <si>
    <t>ЗТП 84 ПС Казацкие Бугры</t>
  </si>
  <si>
    <t>МТП 9-17 ПС Казацкая</t>
  </si>
  <si>
    <t>МТП 9-18 ПС Казацкая</t>
  </si>
  <si>
    <t>МТП 3-01 ПС Казацкие Бугpы</t>
  </si>
  <si>
    <t>МТП 8-03 ПС Очистные</t>
  </si>
  <si>
    <t>МТП 3-05 ПС Старый Оскол-1</t>
  </si>
  <si>
    <t>МТП 12-27 ПС Федосеевка</t>
  </si>
  <si>
    <t>МТП 12-03 ПС Федосеевка</t>
  </si>
  <si>
    <t>МТП 12-22 ПС Федосеевка</t>
  </si>
  <si>
    <t>МТП 12-24 ПС Федосеевка</t>
  </si>
  <si>
    <t>КТП 165 ПС Очистные</t>
  </si>
  <si>
    <t>КТП 35 ПС Казацкие Бугры</t>
  </si>
  <si>
    <t>КТП 18 ПС Старый Оскол-2</t>
  </si>
  <si>
    <t>КТП 13-07 ПС Казацкая</t>
  </si>
  <si>
    <t>МТП 1-09 ПС Федосеевка</t>
  </si>
  <si>
    <t>ЗТП 2 ПС Старый Оскол-2</t>
  </si>
  <si>
    <t>КТП 64 ПС Казацкие Бугры</t>
  </si>
  <si>
    <t>КТП 3-25 ПС Старый Оскол-1</t>
  </si>
  <si>
    <t>КТП 12-02 ПС Федосеевка</t>
  </si>
  <si>
    <t>ЗТП 91 ПС Старый Оскол-2</t>
  </si>
  <si>
    <t>ЗТП 144 ПС Старый Оскол-1</t>
  </si>
  <si>
    <t>КТП 123 ПС Старый Оскол-2</t>
  </si>
  <si>
    <t>КТП 116 ПС Казацкие Бугры</t>
  </si>
  <si>
    <t>КТП 118 ПС Казацкие Бугры</t>
  </si>
  <si>
    <t>КТП 1309 ПС Казацкие Бугры</t>
  </si>
  <si>
    <t>КТП 25-02 ПС Казацкие Бугры</t>
  </si>
  <si>
    <t>КТП 3-24 ПС Старый Оскол-1</t>
  </si>
  <si>
    <t>КТП 16 ИВЗ ПС Пионерная</t>
  </si>
  <si>
    <t>КТП 41-07 ПС Казацкие Бугры</t>
  </si>
  <si>
    <t>КТП 9-26 ПС Старый Оскол-1</t>
  </si>
  <si>
    <t>КТП 9-11 ПС Казацкая</t>
  </si>
  <si>
    <t>КТП 9-16 ПС Казацкая</t>
  </si>
  <si>
    <t>КТП 5-05 ПС Федосеевка</t>
  </si>
  <si>
    <t>КТП 9-06 ПС Казацкая</t>
  </si>
  <si>
    <t>КТП 9-07 ПС Казацкая</t>
  </si>
  <si>
    <t>КТП 12-25 ПС Федосеевка</t>
  </si>
  <si>
    <t>КТП 9-23 ПС Старый Оскол-1</t>
  </si>
  <si>
    <t>КТП 47-01 ПС Старый Оскол-1</t>
  </si>
  <si>
    <t>КТП 8-03 ПС Федосеевка</t>
  </si>
  <si>
    <t>КТП 9-24 ПС Старый Оскол-1</t>
  </si>
  <si>
    <t>КТП 9-27 ПС Старый Оскол-1</t>
  </si>
  <si>
    <t>КТП 174 ПС Старый Оскол-1</t>
  </si>
  <si>
    <t>КТП 1 НВЗ ПС Убля</t>
  </si>
  <si>
    <t>КТП 3-23 ПС Старый Оскол-1</t>
  </si>
  <si>
    <t>КТП 9-25 ПС Старый Оскол-1</t>
  </si>
  <si>
    <t>КТП 9-28 ПС Старый Оскол-1</t>
  </si>
  <si>
    <t>СТП 1-32 ПС Федосеевка</t>
  </si>
  <si>
    <t>КТП 8 ПС Старый Оскол-2</t>
  </si>
  <si>
    <t>КТП 4-01 ПС Казацкие Бугры</t>
  </si>
  <si>
    <t>КТП 13-12 ПС Казацкая</t>
  </si>
  <si>
    <t>КТП 65 ПС Привокзальная</t>
  </si>
  <si>
    <t>КТП 9-29 ПС Старый Оскол-1</t>
  </si>
  <si>
    <t>КТП 66 ПС Убля</t>
  </si>
  <si>
    <t>КТП 4-02 ПС Казацкие Бугры</t>
  </si>
  <si>
    <t>КТП 4-05 ПС Казацкие Бугры</t>
  </si>
  <si>
    <t>КТП 4-04 ПС Казацкие Бугры</t>
  </si>
  <si>
    <t>КТП 47-02 ПС Казацкие Бугры</t>
  </si>
  <si>
    <t>КТП 8-06 ПС Очистные</t>
  </si>
  <si>
    <t>КТП 168 ПС Старый Оскол-1</t>
  </si>
  <si>
    <t>КТП 69 ПС Старый Оскол-2</t>
  </si>
  <si>
    <t>СТП 19-01 ПС Привокзальная</t>
  </si>
  <si>
    <t>КТП 72 ПС Старый Оскол-2</t>
  </si>
  <si>
    <t>КТП 73 ПС Старый Оскол-2</t>
  </si>
  <si>
    <t>КТП 74 ПС Старый Оскол-2</t>
  </si>
  <si>
    <t>КТП 75 ПС Старый Оскол-2</t>
  </si>
  <si>
    <t>КТП 76 ПС Старый Оскол-2</t>
  </si>
  <si>
    <t>КТП 1310 ПС Казацкие Бугры</t>
  </si>
  <si>
    <t>КТП 12-34 ПС Федосеевка</t>
  </si>
  <si>
    <t>КТП 131 ПС Старый Оскол-2</t>
  </si>
  <si>
    <t>КТП 109 ПС Старый Оскол-2</t>
  </si>
  <si>
    <t>СТП 1-41 ПС Федосеевка</t>
  </si>
  <si>
    <t>КТП 9-32 ПС Старый Оскол-1</t>
  </si>
  <si>
    <t>КТП 126 ПС Старый Оскол-2</t>
  </si>
  <si>
    <t>КТП 1-43 ПС Федосеевка</t>
  </si>
  <si>
    <t>КТП 1207 ПС Казацкие Бугры</t>
  </si>
  <si>
    <t>КТП 40 ПС Старый Оскол-2</t>
  </si>
  <si>
    <t>СТП 40-01 ПС Старый Оскол-1</t>
  </si>
  <si>
    <t>КТП 7-03 ПС Старый Оскол-1</t>
  </si>
  <si>
    <t>CТП 3-27 Старый Оскол-1</t>
  </si>
  <si>
    <t>КТП 85 ПС Старый Оскол-1</t>
  </si>
  <si>
    <t>КТП 1-44 ПС Федосеевка</t>
  </si>
  <si>
    <t>СТП 9-33 ПС Старый Оскол-1</t>
  </si>
  <si>
    <t>КТП 25-03 ПС Казацкие Бугры</t>
  </si>
  <si>
    <t>КТП 132 ПС Старый Оскол-2</t>
  </si>
  <si>
    <t>КТП 1-46 ПС Федосеевка</t>
  </si>
  <si>
    <t>КТП 3-26 ПС Старый Оскол-1</t>
  </si>
  <si>
    <t>КТП РГК ПС Очистные</t>
  </si>
  <si>
    <t>СТП 25-04 ПС Казацкие Бугры</t>
  </si>
  <si>
    <t>КТП 3-28 ПС Старый Оскол-1</t>
  </si>
  <si>
    <t>КТП 1012 ПС Старый Оскол-1</t>
  </si>
  <si>
    <t>КТП 5-12 ПС Федосеевка</t>
  </si>
  <si>
    <t>ЗТП 24н ПС Центральная</t>
  </si>
  <si>
    <t>ЗТП 26н ПС Центральная</t>
  </si>
  <si>
    <t>ЗТП 201 ПС Промышленная</t>
  </si>
  <si>
    <t>ЗТП 202 ПС Промышленная</t>
  </si>
  <si>
    <t>ЗТП 301 ПС Казацкие Бугры</t>
  </si>
  <si>
    <t>ЗТП 302 ПС Казацкие Бугры</t>
  </si>
  <si>
    <t>ЗТП 303 ПС Казацкие Бугры</t>
  </si>
  <si>
    <t>ЗТП 304 ПС Казацкие Бугры</t>
  </si>
  <si>
    <t>ЗТП 305 ПС Казацкие Бугры</t>
  </si>
  <si>
    <t>ЗТП 101н ПС Пушкарная</t>
  </si>
  <si>
    <t>ЗТП 102н ПС Пушкарная</t>
  </si>
  <si>
    <t>ЗТП 103н ПС Пушкарная</t>
  </si>
  <si>
    <t>ЗТП 104н ПС Пушкарная</t>
  </si>
  <si>
    <t>ЗТП 105н ПС Пушкарная</t>
  </si>
  <si>
    <t>ЗТП 106н ПС Пушкарная</t>
  </si>
  <si>
    <t>ЗТП 108н ПС Пушкарная</t>
  </si>
  <si>
    <t>ЗТП 110н ПС Пушкарная</t>
  </si>
  <si>
    <t>ЗТП 111н ПС Пушкарная</t>
  </si>
  <si>
    <t>ЗТП 112н ПС Пушкарная</t>
  </si>
  <si>
    <t>ЗТП 113н ПС Пушкарная</t>
  </si>
  <si>
    <t>ЗТП 201н ПС Пушкарная</t>
  </si>
  <si>
    <t>ЗТП 202н ПС Пушкарная</t>
  </si>
  <si>
    <t>ЗТП 203н ПС Пушкарная</t>
  </si>
  <si>
    <t>ЗТП 204н ПС Пушкарная</t>
  </si>
  <si>
    <t>ЗТП 205н ПС Пушкарная</t>
  </si>
  <si>
    <t>ЗТП 206н ПС Пушкарная</t>
  </si>
  <si>
    <t>ЗТП 207н ПС Пушкарная</t>
  </si>
  <si>
    <t>ЗТП 208н ПС Пушкарная</t>
  </si>
  <si>
    <t>ЗТП 209н ПС Пушкарная</t>
  </si>
  <si>
    <t>ЗТП 211н ПС Пушкарная</t>
  </si>
  <si>
    <t>ЗТП 213н ПС Пушкарная</t>
  </si>
  <si>
    <t>ЗТП 214н ПС Пушкарная</t>
  </si>
  <si>
    <t>ЗТП 215н ПС Пушкарная</t>
  </si>
  <si>
    <t>ЗТП 302н ПС Пушкарная</t>
  </si>
  <si>
    <t>ЗТП 303н ПС Пушкарная</t>
  </si>
  <si>
    <t>ЗТП 305н ПС Пушкарная</t>
  </si>
  <si>
    <t>ЗТП 307н пс Пушкарная</t>
  </si>
  <si>
    <t>ЗТП 309н ПС Пушкарная</t>
  </si>
  <si>
    <t>ЗТП 310н ПС Пушкарная</t>
  </si>
  <si>
    <t>ЗТП 311н ПС Пушкарная</t>
  </si>
  <si>
    <t>ЗТП 312н ПС Пушкарная</t>
  </si>
  <si>
    <t>ЗТП 313н ПС Пушкарная</t>
  </si>
  <si>
    <t>ЗТП 314н ПС Пушкарная</t>
  </si>
  <si>
    <t>ЗТП 317н ПС Пушкарная</t>
  </si>
  <si>
    <t>ЗТП 401н ПС Промышленная</t>
  </si>
  <si>
    <t>ЗТП 402н ПС Промышленная</t>
  </si>
  <si>
    <t>ЗТП 403н ПС Промышленная</t>
  </si>
  <si>
    <t>ЗТП 404н ПС Промышленная</t>
  </si>
  <si>
    <t>ЗТП 714н ПС Пушкарная</t>
  </si>
  <si>
    <t>ЗТП 715н ПС Пушкарная</t>
  </si>
  <si>
    <t>ЗТП 717н ПС Пушкарная</t>
  </si>
  <si>
    <t>ЗТП 817н ПС Пушкарная</t>
  </si>
  <si>
    <t>ЗТП 818н ПС Пушкарная</t>
  </si>
  <si>
    <t>ЗТП 819н ПС Пушкарная</t>
  </si>
  <si>
    <t>ЗТП 820н ПС Пушкарная</t>
  </si>
  <si>
    <t>ЗТП 1002н ПС Пушкарная</t>
  </si>
  <si>
    <t>ЗТП 1003н ПС Пушкарная</t>
  </si>
  <si>
    <t>ЗТП 1004н ПС Пушкарная</t>
  </si>
  <si>
    <t>ЗТП 1006н ПС Пушкарная</t>
  </si>
  <si>
    <t>ЗТП 1007н ПС Пушкарная</t>
  </si>
  <si>
    <t>ЗТП 1008н ПС Пушкарная</t>
  </si>
  <si>
    <t>ЗТП 1009н ПС Пушкарная</t>
  </si>
  <si>
    <t>ЗТП 1010н ПС Пушкарная</t>
  </si>
  <si>
    <t>ЗТП 1201н ПС Центральная</t>
  </si>
  <si>
    <t>ЗТП 1202н ПС Центральная</t>
  </si>
  <si>
    <t>ЗТП 1203н ПС Центральная</t>
  </si>
  <si>
    <t>ЗТП 1204н ПС Центральная</t>
  </si>
  <si>
    <t>ЗТП 1205н ПС Центральная</t>
  </si>
  <si>
    <t>ЗТП 1206н ПС Центральная</t>
  </si>
  <si>
    <t>ЗТП 1207н ПС Центральная</t>
  </si>
  <si>
    <t>ЗТП 1209н ПС Центральная</t>
  </si>
  <si>
    <t>ЗТП 1210н ПС Центральная</t>
  </si>
  <si>
    <t>ЗТП 1211н ПС Центральная</t>
  </si>
  <si>
    <t>ЗТП 1302н ПС Центральная</t>
  </si>
  <si>
    <t>ЗТП 1303н ПС Центральная</t>
  </si>
  <si>
    <t>ЗТП 1304н ПС Центральная</t>
  </si>
  <si>
    <t>ЗТП 1306н ПС Центральная</t>
  </si>
  <si>
    <t>ЗТП 1308н ПС Центральная</t>
  </si>
  <si>
    <t>ЗТП 1309н ПС Центральная</t>
  </si>
  <si>
    <t>ЗТП 4102н ПС Центральная</t>
  </si>
  <si>
    <t>ЗТП 4103н ПС Центральная</t>
  </si>
  <si>
    <t>ЗТП 4104н ПС Центральная</t>
  </si>
  <si>
    <t>ЗТП 4105н ПС Центральная</t>
  </si>
  <si>
    <t>ЗТП 4106н ПС Центральная</t>
  </si>
  <si>
    <t>ЗТП 6102н ПС Центральная</t>
  </si>
  <si>
    <t>ЗТП 6103н ПС Центральная</t>
  </si>
  <si>
    <t>ЗТП 6104н ПС Центральная</t>
  </si>
  <si>
    <t>ЗТП 6105н ПС Центральная</t>
  </si>
  <si>
    <t>ЗТП 6106н ПС Центральная</t>
  </si>
  <si>
    <t>ЗТП 6107н ПС Центральная</t>
  </si>
  <si>
    <t>ЗТП 6108н ПС Центральная</t>
  </si>
  <si>
    <t>ЗТП 33-03 ПС Центральная</t>
  </si>
  <si>
    <t>ЗТП 5-11 ПС Голофеевка</t>
  </si>
  <si>
    <t>ЗТП 3-04 ПС Городище</t>
  </si>
  <si>
    <t>КТП 18-11 ПС Роговатое</t>
  </si>
  <si>
    <t>КТП 1-09 ПС Городище</t>
  </si>
  <si>
    <t>ЗТП 5-08 ПС Городище</t>
  </si>
  <si>
    <t>ЗТП 5-09 ПС Городище</t>
  </si>
  <si>
    <t>КТП 7-12 ПС Городище</t>
  </si>
  <si>
    <t>СТП 11-14 ПС Роговатое</t>
  </si>
  <si>
    <t>КТП 18-10 ПС Роговатое</t>
  </si>
  <si>
    <t>ЗТП 4-06 ПС Городище</t>
  </si>
  <si>
    <t>ЗТП 406н ПС Промышленная</t>
  </si>
  <si>
    <t>КТП 3-05 ПС Архангельская</t>
  </si>
  <si>
    <t>КТП 2-24 ПС Голофеевка</t>
  </si>
  <si>
    <t>КТП 4-12 ПС Архангельская</t>
  </si>
  <si>
    <t>КТП 3-01 ПС Архангельская</t>
  </si>
  <si>
    <t>КТП 3-03 ПС Архангельская</t>
  </si>
  <si>
    <t>КТП 3-04 ПС Архангельская</t>
  </si>
  <si>
    <t>КТП 4-01 ПС Архангельская</t>
  </si>
  <si>
    <t>КТП 4-02 ПС Архангельская</t>
  </si>
  <si>
    <t>КТП 4-03 ПС Архангельская</t>
  </si>
  <si>
    <t>КТП 4-04 ПС Архангельская</t>
  </si>
  <si>
    <t>КТП 4-08 ПС Архангельская</t>
  </si>
  <si>
    <t>КТП 4-11 ПС Архангельская</t>
  </si>
  <si>
    <t>КТП 4-09 ПС Архангельская</t>
  </si>
  <si>
    <t>КТП 3-02 ПС Архангельская</t>
  </si>
  <si>
    <t>КТП 5-02 ПС Архангельская</t>
  </si>
  <si>
    <t>КТП 5-06 ПС Архангельская</t>
  </si>
  <si>
    <t>КТП 10-06 ПС Владимировка</t>
  </si>
  <si>
    <t>КТП 1-03 ПС Голофеевка</t>
  </si>
  <si>
    <t>КТП 1-04 ПС Голофеевка</t>
  </si>
  <si>
    <t>КТП 1-05 ПС Голофеевка</t>
  </si>
  <si>
    <t>КТП 1-06 ПС Голофеевка</t>
  </si>
  <si>
    <t>КТП 1-07 ПС Голофеевка</t>
  </si>
  <si>
    <t>КТП 1-08 ПС Голофеевка</t>
  </si>
  <si>
    <t>КТП 1-09 ПС Голофеевка</t>
  </si>
  <si>
    <t>КТП 1-11 ПС Голофеевка</t>
  </si>
  <si>
    <t>КТП 1-12 ПС Голофеевка</t>
  </si>
  <si>
    <t>КТП 1-13 ПС Голофеевка</t>
  </si>
  <si>
    <t>КТП 1-14 ПС Голофеевка</t>
  </si>
  <si>
    <t>КТП 1-15 ПС Голофеевка</t>
  </si>
  <si>
    <t>КТП 1-20 ПС Голофеевка</t>
  </si>
  <si>
    <t>КТП 1-21 ПС Голофеевка</t>
  </si>
  <si>
    <t>КТП 1-24 ПС Голофеевка</t>
  </si>
  <si>
    <t>КТП 2-03 ПС Голофеевка</t>
  </si>
  <si>
    <t>КТП 2-04 ПС Голофеевка</t>
  </si>
  <si>
    <t>КТП 2-06 ПС Голофеевка</t>
  </si>
  <si>
    <t>КТП 2-08 ПС Голофеевка</t>
  </si>
  <si>
    <t>КТП 2-09 ПС Голофеевка</t>
  </si>
  <si>
    <t>КТП 2-11 ПС Голофеевка</t>
  </si>
  <si>
    <t>КТП 2-14 ПС Голофеевка</t>
  </si>
  <si>
    <t>КТП 2-18 ПС Голофеевка</t>
  </si>
  <si>
    <t>КТП 2-20 ПС Голофеевка</t>
  </si>
  <si>
    <t>КТП 1-30 ПС Голофеевка</t>
  </si>
  <si>
    <t>КТП 5-07 ПС Голофеевка</t>
  </si>
  <si>
    <t>КТП 5-08 ПС Голофеевка</t>
  </si>
  <si>
    <t>КТП 5-03 ПС Городище</t>
  </si>
  <si>
    <t>КТП 1-02 ПС Городище</t>
  </si>
  <si>
    <t>КТП 1-03 ПС Городище</t>
  </si>
  <si>
    <t>КТП 1-04 ПС Городище</t>
  </si>
  <si>
    <t>КТП 1-05 ПС Городище</t>
  </si>
  <si>
    <t>КТП 1-06 ПС Городище</t>
  </si>
  <si>
    <t>КТП 1-07 ПС Городище</t>
  </si>
  <si>
    <t>КТП 1-11 ПС Городище</t>
  </si>
  <si>
    <t>КТП 1-13 ПС Городище</t>
  </si>
  <si>
    <t>КТП 1-15 ПС Городище</t>
  </si>
  <si>
    <t>КТП 1-16 ПС Городище</t>
  </si>
  <si>
    <t>КТП 1-17 ПС Городище</t>
  </si>
  <si>
    <t>КТП 1-18 ПС Городище</t>
  </si>
  <si>
    <t>КТП 1-19 ПС Городище</t>
  </si>
  <si>
    <t>КТП 1-20 ПС Городище</t>
  </si>
  <si>
    <t>КТП 1-22 ПС Городище</t>
  </si>
  <si>
    <t>КТП 1-25 ПС Городище</t>
  </si>
  <si>
    <t>КТП 1-26 ПС Городище</t>
  </si>
  <si>
    <t>КТП 1-39 ПС Городище</t>
  </si>
  <si>
    <t>КТП 1-40 ПС Городище</t>
  </si>
  <si>
    <t>КТП 1-42 ПС Городище</t>
  </si>
  <si>
    <t>КТП 2-04 ПС Городище</t>
  </si>
  <si>
    <t>КТП 2-07 ПС Городище</t>
  </si>
  <si>
    <t>КТП 2-08 ПС Городище</t>
  </si>
  <si>
    <t>КТП 2-12 ПС Городище</t>
  </si>
  <si>
    <t>КТП 2-13 ПС Городище</t>
  </si>
  <si>
    <t>КТП 2-14 ПС Городище</t>
  </si>
  <si>
    <t>КТП 2-15 ПС Городище</t>
  </si>
  <si>
    <t>КТП 2-16 ПС Городище</t>
  </si>
  <si>
    <t>КТП 3-01 ПС Городище</t>
  </si>
  <si>
    <t>КТП 3-02 ПС Городище</t>
  </si>
  <si>
    <t>КТП 3-03 ПС Городище</t>
  </si>
  <si>
    <t>КТП 3-05 ПС Городище</t>
  </si>
  <si>
    <t>КТП 3-06 ПС Городище</t>
  </si>
  <si>
    <t>КТП 3-07 ПС Городище</t>
  </si>
  <si>
    <t>КТП 3-11 ПС Городище</t>
  </si>
  <si>
    <t>КТП 4-22 ПС Городище</t>
  </si>
  <si>
    <t>КТП 3-14 ПС Городище</t>
  </si>
  <si>
    <t>КТП 4-01 ПС Городище</t>
  </si>
  <si>
    <t>КТП 4-02 ПС Городище</t>
  </si>
  <si>
    <t>КТП 4-03 ПС Городище</t>
  </si>
  <si>
    <t>КТП 4-04 ПС Городище</t>
  </si>
  <si>
    <t>КТП 4-05 ПС Городище</t>
  </si>
  <si>
    <t>КТП 4-07 ПС Городище</t>
  </si>
  <si>
    <t>КТП 4-09 ПС Городище</t>
  </si>
  <si>
    <t>КТП 4-10 ПС Городище</t>
  </si>
  <si>
    <t>КТП 4-12 ПС Городище</t>
  </si>
  <si>
    <t>КТП 4-13 ПС Городище</t>
  </si>
  <si>
    <t>КТП 4-14 ПС Городище</t>
  </si>
  <si>
    <t>КТП 4-15 ПС Городище</t>
  </si>
  <si>
    <t>КТП 4-16 ПС Городище</t>
  </si>
  <si>
    <t>КТП 5-02 ПС Городище</t>
  </si>
  <si>
    <t>КТП 5-04 ПС Городище</t>
  </si>
  <si>
    <t>КТП 5-05 ПС Городище</t>
  </si>
  <si>
    <t>КТП 5-06 ПС Городище</t>
  </si>
  <si>
    <t>КТП 5-10 ПС Городище</t>
  </si>
  <si>
    <t>КТП 5-14 ПС Городище</t>
  </si>
  <si>
    <t>КТП 7-04 ПС Городище</t>
  </si>
  <si>
    <t>КТП 7-05 ПС Городище</t>
  </si>
  <si>
    <t>КТП 7-06 ПС Городище</t>
  </si>
  <si>
    <t>КТП 7-07 ПС Городище</t>
  </si>
  <si>
    <t>КТП 7-08 ПС Городище</t>
  </si>
  <si>
    <t>КТП 5-15 ПС Городище</t>
  </si>
  <si>
    <t>КТП 7-11 ПС Городище</t>
  </si>
  <si>
    <t>КТП 7-14 ПС Городище</t>
  </si>
  <si>
    <t>КТП 7-15 ПС Городище</t>
  </si>
  <si>
    <t>КТП 5-16 ПС Городище</t>
  </si>
  <si>
    <t>КТП 7-19 ПС Городище</t>
  </si>
  <si>
    <t>КТП 1-03 ПС Котово</t>
  </si>
  <si>
    <t>КТП 1-05 ПС Котово</t>
  </si>
  <si>
    <t>КТП 1-06 ПС Котово</t>
  </si>
  <si>
    <t>КТП 5-02 ПС Казацкая</t>
  </si>
  <si>
    <t>КТП 1-11 ПС Котово</t>
  </si>
  <si>
    <t>КТП 1-12 ПС Котово</t>
  </si>
  <si>
    <t>КТП 1-16 ПС Котово</t>
  </si>
  <si>
    <t>КТП 1-17 ПС Котово</t>
  </si>
  <si>
    <t>КТП 1-20 ПС Котово</t>
  </si>
  <si>
    <t>КТП 1-25 ПС Котово</t>
  </si>
  <si>
    <t>КТП 1-29 ПС Котово</t>
  </si>
  <si>
    <t>КТП 1-32 ПС Котово</t>
  </si>
  <si>
    <t>КТП 1-35 ПС Котово</t>
  </si>
  <si>
    <t>КТП 1-36 ПС Котово</t>
  </si>
  <si>
    <t>МТП 2-01 ПС Котово</t>
  </si>
  <si>
    <t>КТП 2-04 ПС Котово</t>
  </si>
  <si>
    <t>КТП 2-05 ПС Котово</t>
  </si>
  <si>
    <t>КТП 3-04 ПС Котово</t>
  </si>
  <si>
    <t>КТП 3-06 ПС Котово</t>
  </si>
  <si>
    <t>КТП 3-08 ПС Котово</t>
  </si>
  <si>
    <t>КТП 3-09 ПС Котово</t>
  </si>
  <si>
    <t>КТП 3-10 ПС Котово</t>
  </si>
  <si>
    <t>КТП 4-01 ПС Котово</t>
  </si>
  <si>
    <t>КТП 4-02 ПС Котово</t>
  </si>
  <si>
    <t>КТП 4-06 ПС Котово</t>
  </si>
  <si>
    <t>КТП 4-07 ПС Котово</t>
  </si>
  <si>
    <t>КТП 4-12 ПС Котово</t>
  </si>
  <si>
    <t>КТП 4-13 ПС Котово</t>
  </si>
  <si>
    <t>КТП 5-02 ПС Котово</t>
  </si>
  <si>
    <t>КТП 5-03 ПС Котово</t>
  </si>
  <si>
    <t>КТП 5-04 ПС Котово</t>
  </si>
  <si>
    <t>КТП 5-06 пс Котово</t>
  </si>
  <si>
    <t>КТП 5-07 ПС Котово</t>
  </si>
  <si>
    <t>КТП 5-08 ПС Котово</t>
  </si>
  <si>
    <t>КТП 5-09 ПС Котово</t>
  </si>
  <si>
    <t>КТП 5-10 ПС Котово</t>
  </si>
  <si>
    <t>КТП 5-15 ПС Котово</t>
  </si>
  <si>
    <t>КТП 5-17 ПС Котово</t>
  </si>
  <si>
    <t>КТП 15-01 ПС Пушкарная</t>
  </si>
  <si>
    <t>КТП 15-02 ПС Пушкарная</t>
  </si>
  <si>
    <t>КТП 15-03 ПС Пушкарная</t>
  </si>
  <si>
    <t>КТП 15-04 ПС Пушкарная</t>
  </si>
  <si>
    <t>КТП 15-06 ПС Пушкарная</t>
  </si>
  <si>
    <t>КТП 45-15 ПС Пушкарная</t>
  </si>
  <si>
    <t>КТП 5-06 ПС Роговатое</t>
  </si>
  <si>
    <t>КТП 5-09 ПС Роговатое</t>
  </si>
  <si>
    <t>КТП 5-11 ПС Роговатое</t>
  </si>
  <si>
    <t>КТП 5-12 ПС Роговатое</t>
  </si>
  <si>
    <t>МТП 8-02 ПС Роговатое</t>
  </si>
  <si>
    <t>КТП 8-04 ПС Роговатое</t>
  </si>
  <si>
    <t>КТП 5-15 ПС Роговатое</t>
  </si>
  <si>
    <t>КТП 8-06 ПС Роговатое</t>
  </si>
  <si>
    <t>КТП 5-16 ПС Роговатое</t>
  </si>
  <si>
    <t>КТП 8-13 ПС Роговатое</t>
  </si>
  <si>
    <t>КТП 7-13 ПС Шаталовка</t>
  </si>
  <si>
    <t>КТП 8-15 ПС Роговатое</t>
  </si>
  <si>
    <t>КТП 11-02 ПС Роговатое</t>
  </si>
  <si>
    <t>КТП 11-04 ПС Роговатое</t>
  </si>
  <si>
    <t>КТП 11-07 ПС Роговатое</t>
  </si>
  <si>
    <t>КТП 11-09 ПС Роговатое</t>
  </si>
  <si>
    <t>КТП 11-10 ПС Роговатое</t>
  </si>
  <si>
    <t>КТП 11-11 ПС Роговатое</t>
  </si>
  <si>
    <t>КТП 11-13 ПС Роговатое</t>
  </si>
  <si>
    <t>КТП 11-15 ПС Роговатое</t>
  </si>
  <si>
    <t>КТП 11-16 ПС Роговатое</t>
  </si>
  <si>
    <t>КТП 11-17 ПС Роговатое</t>
  </si>
  <si>
    <t>КТП 11-18 ПС Роговатое</t>
  </si>
  <si>
    <t>КТП 11-21 ПС Роговатое</t>
  </si>
  <si>
    <t>КТП 18-01 ПС Роговатое</t>
  </si>
  <si>
    <t>КТП 18-03 ПС Роговатое</t>
  </si>
  <si>
    <t>КТП 18-09 ПС Роговатое</t>
  </si>
  <si>
    <t>КТП 33-02 ПС Центральная</t>
  </si>
  <si>
    <t>КТП 33-05 ПС Центральная</t>
  </si>
  <si>
    <t>КТП 33-08 ПС Центральная</t>
  </si>
  <si>
    <t>КТП 33-13 ПС Центральная</t>
  </si>
  <si>
    <t>КТП 33-17 ПС Центральная</t>
  </si>
  <si>
    <t>КТП 33-18 ПС Центральная</t>
  </si>
  <si>
    <t>КТП 46-01 РП 16н яч.17 ПС Центральная</t>
  </si>
  <si>
    <t>КТП 46-02 РП 16н яч.17</t>
  </si>
  <si>
    <t>КТП 46-03 РП 16н яч.17</t>
  </si>
  <si>
    <t>МТП 3-05 ПС Котово</t>
  </si>
  <si>
    <t>КТП 46-07 РП 16н яч.17</t>
  </si>
  <si>
    <t>КТП 46-09 РП 16н яч.17</t>
  </si>
  <si>
    <t>КТП 1-03 ПС Шаталовка</t>
  </si>
  <si>
    <t>КТП 1-05 ПС Шаталовка</t>
  </si>
  <si>
    <t>КТП 1-06 ПС Шаталовка</t>
  </si>
  <si>
    <t>КТП 1-07 ПС Шаталовка</t>
  </si>
  <si>
    <t>КТП 2-02 ПС Шаталовка</t>
  </si>
  <si>
    <t>КТП 2-03 ПС Шаталовка</t>
  </si>
  <si>
    <t>КТП 2-04 ПС Шаталовка</t>
  </si>
  <si>
    <t>КТП 2-06 ПС Шаталовка</t>
  </si>
  <si>
    <t>КТП 2-09 ПС Шаталовка</t>
  </si>
  <si>
    <t>КТП 2-10 ПС Шаталовка</t>
  </si>
  <si>
    <t>КТП 2-11 ПС Шаталовка</t>
  </si>
  <si>
    <t>КТП 2-12 ПС Шаталовка</t>
  </si>
  <si>
    <t>КТП 2-14 ПС Шаталовка</t>
  </si>
  <si>
    <t>КТП 2-15 ПС Шаталовка</t>
  </si>
  <si>
    <t>КТП 2-18 ПС Шаталовка</t>
  </si>
  <si>
    <t>КТП 2-19 ПС Шаталовка</t>
  </si>
  <si>
    <t>КТП 2-20 ПС Шаталовка</t>
  </si>
  <si>
    <t>КТП 2-21 ПС Шаталовка</t>
  </si>
  <si>
    <t>КТП 2-22 ПС Шаталовка</t>
  </si>
  <si>
    <t>КТП 2-24 ПС Шаталовка</t>
  </si>
  <si>
    <t>КТП 2-25 ПС Шаталовка</t>
  </si>
  <si>
    <t>КТП 2-26 ПС Шаталовка</t>
  </si>
  <si>
    <t>КТП 10-02 ПС Владимировка</t>
  </si>
  <si>
    <t>КТП 10-04 ПС Владимировка</t>
  </si>
  <si>
    <t>КТП 10-05 ПС Владимировка</t>
  </si>
  <si>
    <t>КТП 8-16 ПС Шаталовка</t>
  </si>
  <si>
    <t>КТП 10-11 ПС Владимировка</t>
  </si>
  <si>
    <t>КТП 10-12 ПС Владимировка</t>
  </si>
  <si>
    <t>КТП 10-09 ПС Владимировка</t>
  </si>
  <si>
    <t>КТП 10-14 ПС Владимировка</t>
  </si>
  <si>
    <t>КТП 10-15 ПС Владимировка</t>
  </si>
  <si>
    <t>КТП 8-11 ПС Шаталовка</t>
  </si>
  <si>
    <t>КТП 5-01 ПС Шаталовка</t>
  </si>
  <si>
    <t>КТП 5-02 ПС Шаталовка</t>
  </si>
  <si>
    <t>КТП 6-01 ПС Шаталовка</t>
  </si>
  <si>
    <t>КТП 11-03 ПС Владимировка</t>
  </si>
  <si>
    <t>КТП 11-04 ПС Владимировка</t>
  </si>
  <si>
    <t>КТП 11-01 ПС Владимировка</t>
  </si>
  <si>
    <t>КТП 11-05 ПС Владимировка</t>
  </si>
  <si>
    <t>КТП 11-07 ПС Владимировка</t>
  </si>
  <si>
    <t>КТП 6-12 ПС Шаталовка</t>
  </si>
  <si>
    <t>МТП 6-15 ПС Шаталовка</t>
  </si>
  <si>
    <t>КТП 6-17 ПС Шаталовка</t>
  </si>
  <si>
    <t>КТП 6-18 ПС Шаталовка</t>
  </si>
  <si>
    <t>КТП 6-19 ПС Шаталовка</t>
  </si>
  <si>
    <t>КТП 6-21 ПС Шаталовка</t>
  </si>
  <si>
    <t>КТП 6-23 ПС Шаталовка</t>
  </si>
  <si>
    <t>КТП 6-24 ПС Шаталовка</t>
  </si>
  <si>
    <t>КТП 6-25 ПС Шаталовка</t>
  </si>
  <si>
    <t>КТП 11-06 ПС Владимировка</t>
  </si>
  <si>
    <t>КТП 11-02 ПС Владимировка</t>
  </si>
  <si>
    <t>КТП 6-32 ПС Шаталовка</t>
  </si>
  <si>
    <t>КТП 7-01 ПС Шаталовка</t>
  </si>
  <si>
    <t>КТП 7-06 ПС Шаталовка</t>
  </si>
  <si>
    <t>КТП 7-07 ПС Шаталовка</t>
  </si>
  <si>
    <t>КТП 7-08 ПС Шаталовка</t>
  </si>
  <si>
    <t>КТП 7-09 ПС Шаталовка</t>
  </si>
  <si>
    <t>КТП 7-10 ПС Шаталовка</t>
  </si>
  <si>
    <t>КТП 7-12 ПС Шаталовка</t>
  </si>
  <si>
    <t>КТП 8-08 ПС Шаталовка</t>
  </si>
  <si>
    <t>КТП 43 ПС Промышленная</t>
  </si>
  <si>
    <t>КТП 48 ПС Промышленная</t>
  </si>
  <si>
    <t>КТП Ольховая Рощa ПС Промышленная</t>
  </si>
  <si>
    <t>КТП 1 ПКЗ ПС Промышленная</t>
  </si>
  <si>
    <t>КТП 2 ПКЗ ПС Промышленная</t>
  </si>
  <si>
    <t>КТП 33-10 ПС Центральная</t>
  </si>
  <si>
    <t>КТП 33-11 ПС Центральная</t>
  </si>
  <si>
    <t>КТП 33-15 ПС Центральная</t>
  </si>
  <si>
    <t>КТП 33-19 ПС Центральная</t>
  </si>
  <si>
    <t>КТП 46-12 РП 16н яч.17</t>
  </si>
  <si>
    <t>КТП 15-08 ПС Пушкарная</t>
  </si>
  <si>
    <t>КТП 7-07н РП 16н(18) ПС Центральная</t>
  </si>
  <si>
    <t>КТП 7-08н РП 16н(18) ПС Центральная</t>
  </si>
  <si>
    <t>КТП 45-25 ПС Пушкарная</t>
  </si>
  <si>
    <t>КТП 7-09н РП 16н(18) ПС Центральная</t>
  </si>
  <si>
    <t>КТП 7-10н РП 16н(18) ПС Центральная</t>
  </si>
  <si>
    <t>КТП ОМСМ "Старооскольский лесхоз"</t>
  </si>
  <si>
    <t>КТП 2-07 ПС Голофеевка</t>
  </si>
  <si>
    <t>КТП 2-13 ПС Голофеевка</t>
  </si>
  <si>
    <t>КТП 2-15 ПС Голофеевка</t>
  </si>
  <si>
    <t>КТП 2-16 ПС Голофеевка</t>
  </si>
  <si>
    <t>КТП 2-19 ПС Голофеевка</t>
  </si>
  <si>
    <t>КТП 3-07 ПС Долгая Поляна</t>
  </si>
  <si>
    <t>КТП 6-07 ПС Долгая Поляна</t>
  </si>
  <si>
    <t>КТП 6-08 ПС Долгая Поляна</t>
  </si>
  <si>
    <t>КТП 6-09 ПС Долгая Поляна</t>
  </si>
  <si>
    <t>КТП 6-11 ПС Долгая Поляна</t>
  </si>
  <si>
    <t>КТП 6-12 ПС Долгая Поляна</t>
  </si>
  <si>
    <t>КТП 1-23 ПС Котово</t>
  </si>
  <si>
    <t>КТП 1-27 ПС Котово</t>
  </si>
  <si>
    <t>КТП 1-30 ПС Котово</t>
  </si>
  <si>
    <t>КТП 1-31 ПС Котово</t>
  </si>
  <si>
    <t>КТП 1-33 ПС Котово</t>
  </si>
  <si>
    <t>КТП 1-37 ПС Котово</t>
  </si>
  <si>
    <t>КТП 1-38 ПС Котово</t>
  </si>
  <si>
    <t>КТП 19-01 ПС Обуховская</t>
  </si>
  <si>
    <t>КТП 39-01 ПС Обуховская</t>
  </si>
  <si>
    <t>КТП 6-10 ПС Долгая Поляна</t>
  </si>
  <si>
    <t>КТП 6111н ПС Центральная</t>
  </si>
  <si>
    <t>КТП 6112н ПС Центральная</t>
  </si>
  <si>
    <t>КТП 243 ПС Промышленная</t>
  </si>
  <si>
    <t>КТП 245 ПС Промышленная</t>
  </si>
  <si>
    <t>КТП 1-26 ПС Котово</t>
  </si>
  <si>
    <t>КТП 1-21 ПС Котово</t>
  </si>
  <si>
    <t>КТП 1-24 ПС Котово</t>
  </si>
  <si>
    <t>КТП 33-12 ПС Центральная</t>
  </si>
  <si>
    <t>КТП 8-01 ПС Городище</t>
  </si>
  <si>
    <t>КТП 3-01 ПС Долгая Поляна</t>
  </si>
  <si>
    <t>КТП 5-06 ПС Голофеевка</t>
  </si>
  <si>
    <t>КТП 5-04 ПС Роговатое</t>
  </si>
  <si>
    <t>КТП 11-22 ПС Роговатое</t>
  </si>
  <si>
    <t>КТП 1-10 ПС Городище</t>
  </si>
  <si>
    <t>КТП 2-06 ПС Котово</t>
  </si>
  <si>
    <t>КТП 10-01 ПС Роговатое</t>
  </si>
  <si>
    <t>КТП 10-02 ПС Роговатое</t>
  </si>
  <si>
    <t>КТП 10-03 ПС Роговатое</t>
  </si>
  <si>
    <t>КТП 2-22 ПС Голофеевка</t>
  </si>
  <si>
    <t>КТП 2-23 ПС Голофеевка</t>
  </si>
  <si>
    <t>КТП 12-01 ПС Владимировка</t>
  </si>
  <si>
    <t>КТП 1-01 ПС Владимировка</t>
  </si>
  <si>
    <t>КТП 1-02 ПС Владимировка</t>
  </si>
  <si>
    <t>КТП 39-06 ПС Обуховская</t>
  </si>
  <si>
    <t>КТП 12-01 ПС Обуховская</t>
  </si>
  <si>
    <t>КТП 39-05 ПС Обуховская</t>
  </si>
  <si>
    <t>КТП 12-02 ПС Обуховская</t>
  </si>
  <si>
    <t>КТП 39-03 ПС Обуховская</t>
  </si>
  <si>
    <t>КТП 39-02 ПС Обуховская</t>
  </si>
  <si>
    <t>КТП 19-03 ПС Обуховская</t>
  </si>
  <si>
    <t>КТП 32-02 ПС Обуховская</t>
  </si>
  <si>
    <t>КТП 12-05 ПС Обуховская</t>
  </si>
  <si>
    <t>КТП 12-03 ПС Обуховская</t>
  </si>
  <si>
    <t>КТП 32-04 ПС Обуховская</t>
  </si>
  <si>
    <t>ЗТП 12-04 ПС Обуховская</t>
  </si>
  <si>
    <t>ЗТП 39-04 ПС Обуховская</t>
  </si>
  <si>
    <t>КТП 7-02 ПС Архангельская</t>
  </si>
  <si>
    <t>КТП 5-16 ПС Голофеевка</t>
  </si>
  <si>
    <t>КТП 8-02 ПС Шаталовка</t>
  </si>
  <si>
    <t>КТП 1-08 ПС Шаталовка</t>
  </si>
  <si>
    <t>КТП 1-11 ПС Шаталовка</t>
  </si>
  <si>
    <t>ЗТП 68н ПС Центральная</t>
  </si>
  <si>
    <t>КТП 15-15 ПС Пушкарная</t>
  </si>
  <si>
    <t>КТП БСИ от ТП №4 яч.8</t>
  </si>
  <si>
    <t>КТП Незнамово ТП 3 яч.8</t>
  </si>
  <si>
    <t>КТП 45-39н ПС Пушкарная</t>
  </si>
  <si>
    <t>КТП 45-40н ПС Пушкарная</t>
  </si>
  <si>
    <t>ЗТП 1-12 ПС Шаталовка</t>
  </si>
  <si>
    <t>ЗТП 316н ПС Пушкарная</t>
  </si>
  <si>
    <t>ЗТП 6110н ПС Центральная</t>
  </si>
  <si>
    <t>КТП 38-02 ПС Промышленная</t>
  </si>
  <si>
    <t>КТП 5-03 ПС Голофеевка</t>
  </si>
  <si>
    <t>ЗТП 5-10 ПС Голофеевка</t>
  </si>
  <si>
    <t>ЗТП 5-12 ПС Голофеевка</t>
  </si>
  <si>
    <t>КТП 4-18 ПС Городище</t>
  </si>
  <si>
    <t>КТП 7-10 ПС Городище</t>
  </si>
  <si>
    <t>КТП 4-07 ПС Голофеевка</t>
  </si>
  <si>
    <t>КТП 5-01 ПС Котово</t>
  </si>
  <si>
    <t>МТП 1-10 ПС Голофеевка</t>
  </si>
  <si>
    <t>МТП 1-25 ПС Голофеевка</t>
  </si>
  <si>
    <t>МТП 2-01 ПС Голофеевка</t>
  </si>
  <si>
    <t>КТП 2-10 ПС Голофеевка</t>
  </si>
  <si>
    <t>МТП 4-01 ПС Голофеевка</t>
  </si>
  <si>
    <t>МТП 4-02 ПС Голофеевка</t>
  </si>
  <si>
    <t>МТП 4-06 ПС Голофеевка</t>
  </si>
  <si>
    <t>МТП 2-06 ПС Городище</t>
  </si>
  <si>
    <t>МТП 2-09 ПС Городище</t>
  </si>
  <si>
    <t>МТП 5-07 ПС Городище</t>
  </si>
  <si>
    <t>МТП 2-09 ПС Котово</t>
  </si>
  <si>
    <t>МТП 1-09 ПС Котово</t>
  </si>
  <si>
    <t>МТП 1-13 ПС Котово</t>
  </si>
  <si>
    <t>МТП 2-03 ПС Котово</t>
  </si>
  <si>
    <t>МТП 5-27 ПС Котово</t>
  </si>
  <si>
    <t>МТП 3-03 ПС Котово</t>
  </si>
  <si>
    <t>МТП 5-10 ПС Роговатое</t>
  </si>
  <si>
    <t>КТП 8-01 ПС Роговатое</t>
  </si>
  <si>
    <t>КТП 8-03 ПС Роговатое</t>
  </si>
  <si>
    <t>МТП 11-03 ПС Роговатое</t>
  </si>
  <si>
    <t>МТП 11-05 ПС Роговатое</t>
  </si>
  <si>
    <t>МТП 11-08 ПС Роговатое</t>
  </si>
  <si>
    <t>МТП 11-12 ПС Роговатое</t>
  </si>
  <si>
    <t>МТП 33-14 ПС Центральная</t>
  </si>
  <si>
    <t>МТП 46-08 РП 16н яч.17</t>
  </si>
  <si>
    <t>МТП 46-10 РП 16н яч.17</t>
  </si>
  <si>
    <t>МТП 2-05 ПС Шаталовка</t>
  </si>
  <si>
    <t>МТП 6-16 ПС Шаталовка</t>
  </si>
  <si>
    <t>МТП 7-05 ПС Шаталовка</t>
  </si>
  <si>
    <t>КТП 38-01 ПС Промышленная</t>
  </si>
  <si>
    <t>КТП 1-34 ПС Котово</t>
  </si>
  <si>
    <t>КТП 5-01 ПС Голофеевка</t>
  </si>
  <si>
    <t>КТП 5-18 ПС Голофеевка</t>
  </si>
  <si>
    <t>КТП 5-04 ПС Голофеевка</t>
  </si>
  <si>
    <t>ЗТП 5-13 ПС Голофеевка</t>
  </si>
  <si>
    <t>КТП 6-04 ПС Долгая Поляна</t>
  </si>
  <si>
    <t>КТП 36-01н РП 16н(19) ПС Центральная</t>
  </si>
  <si>
    <t>КТП 36-02н РП 16н(19) ПС Центральная</t>
  </si>
  <si>
    <t>КТП 1 Интермед ПС Центральная</t>
  </si>
  <si>
    <t>КТП 2 Интермед ПС Центральная</t>
  </si>
  <si>
    <t>КТП 99 ПС Промышленная</t>
  </si>
  <si>
    <t>КТП 5-13 ПС Котово</t>
  </si>
  <si>
    <t>ЗТП 1305н ПС Центральная</t>
  </si>
  <si>
    <t>КТП 45-42н ПС Пушкарная</t>
  </si>
  <si>
    <t>КТП 33-06 ПС Центральная</t>
  </si>
  <si>
    <t>КТП 1402н ПС Центральная</t>
  </si>
  <si>
    <t>КТП 1403н ПС Центральная</t>
  </si>
  <si>
    <t>ЗТП 1208н ПС Центральная</t>
  </si>
  <si>
    <t>ЗТП 1307н ПС Центральная</t>
  </si>
  <si>
    <t>КТП 36-03н РП 16н(19) ПС Центральная</t>
  </si>
  <si>
    <t>КТП 36-04н РП 16н(19) ПС Центральная</t>
  </si>
  <si>
    <t>КТП 1-03 ПС Владимировка</t>
  </si>
  <si>
    <t>КТП 2-21 ПС Голофеевка</t>
  </si>
  <si>
    <t>КТП 4-14 ПС Котово</t>
  </si>
  <si>
    <t>КТП 36-05н РП 16н(19) ПС Центральная</t>
  </si>
  <si>
    <t>ЗТП 109н ПС Пушкарная</t>
  </si>
  <si>
    <t>ЗТП 301н ПС Пушкарная</t>
  </si>
  <si>
    <t>КТП 2-28 ПС Шаталовка</t>
  </si>
  <si>
    <t>КТП 7-02н РП 16н(18) ПС Центральная</t>
  </si>
  <si>
    <t>КТП 7-03н РП 16н(18) ПС Центральная</t>
  </si>
  <si>
    <t>КТП 36-06н РП 16н(19) ПС Центральная</t>
  </si>
  <si>
    <t>КТП 7-04н РП 16н(18) ПС Центральная</t>
  </si>
  <si>
    <t>КТП 815н ПС Пушкарная</t>
  </si>
  <si>
    <t>КТП 816н ПС Пушкарная</t>
  </si>
  <si>
    <t>КТП 1404н ПС Центральная</t>
  </si>
  <si>
    <t>КТП 1405н ПС Центральная</t>
  </si>
  <si>
    <t>КТП 1406н ПС Центральная</t>
  </si>
  <si>
    <t>КТП 408н ПС Промышленная</t>
  </si>
  <si>
    <t>КТП 5-11 ПС Городище</t>
  </si>
  <si>
    <t>ЗТП 6117н ПС Центральная</t>
  </si>
  <si>
    <t>КТП 38-03 ПС Промышленная</t>
  </si>
  <si>
    <t>КТП 5-12 ПС Городище</t>
  </si>
  <si>
    <t>ЗТП 44 ПС Промышленная</t>
  </si>
  <si>
    <t>ЗТП 19-04 ПС Обуховская</t>
  </si>
  <si>
    <t>ЗТП 4-03 ПС Голофеевка</t>
  </si>
  <si>
    <t>КТП 5-01 ПС Архангельская</t>
  </si>
  <si>
    <t>КТП 1-03 ПС Казацкая</t>
  </si>
  <si>
    <t>ЗТП 1-01 ПС Котово</t>
  </si>
  <si>
    <t>КТП 8-15 ПС Шаталовка</t>
  </si>
  <si>
    <t>КТП 3-06 ПС Архангельская</t>
  </si>
  <si>
    <t>ЗТП 1-01 ПС Шаталовка</t>
  </si>
  <si>
    <t>МТП 8-14 ПС Шаталовка</t>
  </si>
  <si>
    <t>ЗТП 8-17 ПС Шаталовка</t>
  </si>
  <si>
    <t>КТП 1-12 ПС Городище</t>
  </si>
  <si>
    <t>КТП 6113н ПС Центральная</t>
  </si>
  <si>
    <t>КТП 45-41н ПС Пушкарная</t>
  </si>
  <si>
    <t>КТП 1407н ПС Центральная</t>
  </si>
  <si>
    <t>КТП 10-13 ПС Владимировка</t>
  </si>
  <si>
    <t>ЗТП 8-17 ПС Роговатое</t>
  </si>
  <si>
    <t>ЗТП 11-01 ПС Роговатое</t>
  </si>
  <si>
    <t>КТП 11-06 ПС Роговатое</t>
  </si>
  <si>
    <t>ЗТП 18-04 ПС Роговатое</t>
  </si>
  <si>
    <t>ЗТП 1-08 ПС Городище</t>
  </si>
  <si>
    <t>ЗТП 1-14 ПС Городище</t>
  </si>
  <si>
    <t>ЗТП 1-21 ПС Городище</t>
  </si>
  <si>
    <t>ЗТП 33-04 ПС Центральная</t>
  </si>
  <si>
    <t>КТП 1-17 ПС Голофеевка</t>
  </si>
  <si>
    <t>КТП 5-08 ПС Роговатое</t>
  </si>
  <si>
    <t>КТП 1-10 ПС Шаталовка</t>
  </si>
  <si>
    <t>ЗТП 253 ПС Казацкие Бугры</t>
  </si>
  <si>
    <t>КТП 5-14 ПС Котово</t>
  </si>
  <si>
    <t>КТП 5-01 ПС Городище</t>
  </si>
  <si>
    <t>КТП 7-11 ПС Шаталовка</t>
  </si>
  <si>
    <t>КТП 1-14 ПС Котово</t>
  </si>
  <si>
    <t>КТП 5-18 ПС Котово</t>
  </si>
  <si>
    <t>КТП 1 БСИ Мясокомбинат</t>
  </si>
  <si>
    <t>КТП 2 БСИ Мясокомбинат</t>
  </si>
  <si>
    <t>ЗТП 8н ПС Центральная</t>
  </si>
  <si>
    <t>КТП 1 Белогорье ПС Центральная</t>
  </si>
  <si>
    <t>КТП 5-14 ПС Роговатое</t>
  </si>
  <si>
    <t>КТП 4-20 ПС Городище</t>
  </si>
  <si>
    <t>КТП 257 ПС Казацкие Бугры</t>
  </si>
  <si>
    <t>КТП 5-19 ПС Котово</t>
  </si>
  <si>
    <t>КТП 1413н ПС Центральная</t>
  </si>
  <si>
    <t>КТП 4107н ПС Центральная</t>
  </si>
  <si>
    <t>КТП 5-20 ПС Котово</t>
  </si>
  <si>
    <t>КТП 1-28 ПС Голофеевка</t>
  </si>
  <si>
    <t>КТП 1408н ПС Центральная</t>
  </si>
  <si>
    <t>КТП 1414н ПС Центральная</t>
  </si>
  <si>
    <t>КТП 1420н ПС Центральная</t>
  </si>
  <si>
    <t>КТП 1415н ПС Центральная</t>
  </si>
  <si>
    <t>КТП 1416н ПС Центральная</t>
  </si>
  <si>
    <t>КТП 1417н ПС Центральная</t>
  </si>
  <si>
    <t>КТП 1418н ПС Центральная</t>
  </si>
  <si>
    <t>КТП 8-10 ПС Шаталовка</t>
  </si>
  <si>
    <t>КТП 1502н ПС Центральная</t>
  </si>
  <si>
    <t>ЗТП 15-10 ПС Пушкарная</t>
  </si>
  <si>
    <t>КТП 7-01 ПС Промышленная</t>
  </si>
  <si>
    <t>КТП 8-05 ПС Шаталовка</t>
  </si>
  <si>
    <t>КТП 254 ПС Казацкие Бугры</t>
  </si>
  <si>
    <t>МТП 2-05 ПС Голофеевка</t>
  </si>
  <si>
    <t>КТП 1409н ПС Центральная</t>
  </si>
  <si>
    <t>КТП 1410н ПС Центральная</t>
  </si>
  <si>
    <t>КТП 1411н ПС Центральная</t>
  </si>
  <si>
    <t>КТП 1412н ПС Центральная</t>
  </si>
  <si>
    <t>ЗТП Мясокомбинат ПС Обуховская</t>
  </si>
  <si>
    <t>КТП 6114н ПС Центральная</t>
  </si>
  <si>
    <t>КТП 6115н ПС Центральная</t>
  </si>
  <si>
    <t>КТП 6116н ПС Центральная</t>
  </si>
  <si>
    <t>ЗТП 1301н ПС Центральная</t>
  </si>
  <si>
    <t>МТП 255 ПС Казацкие Бугры</t>
  </si>
  <si>
    <t>КТП 256 ПС Казацкие Бугры</t>
  </si>
  <si>
    <t>КТП 162А УВЗ ПС Пушкарная</t>
  </si>
  <si>
    <t>СТП 5-21 ПС Котово</t>
  </si>
  <si>
    <t>СТП 5-22 ПС Котово</t>
  </si>
  <si>
    <t>СТП 5-23 ПС Котово</t>
  </si>
  <si>
    <t>СТП 5-24 ПС Котово</t>
  </si>
  <si>
    <t>СТП 5-25 ПС Котово</t>
  </si>
  <si>
    <t>КТП 4-17 ПС Городище</t>
  </si>
  <si>
    <t>КТП 7-03 ПС Промышленная</t>
  </si>
  <si>
    <t>КТП 10-04 ПС Роговатое</t>
  </si>
  <si>
    <t>КТП 10-05 ПС Роговатое</t>
  </si>
  <si>
    <t>КТП 10-06 ПС Роговатое</t>
  </si>
  <si>
    <t>КТП 70 ПС Промышленная</t>
  </si>
  <si>
    <t>КТП 32-03 ПС Обуховская</t>
  </si>
  <si>
    <t>КТП 6-01 ПС Долгая Поляна</t>
  </si>
  <si>
    <t>КТП 6-02 ПС Долгая Поляна</t>
  </si>
  <si>
    <t>КТП 3-05 ПС Долгая Поляна</t>
  </si>
  <si>
    <t>КТП 3-08 ПС Долгая Поляна</t>
  </si>
  <si>
    <t>КТП 5-03 ПС Архангельская</t>
  </si>
  <si>
    <t>СТП 8-08 ПС Роговатое</t>
  </si>
  <si>
    <t>КТП 1 Колос ПС Стройиндустрия</t>
  </si>
  <si>
    <t>КТП 1601н ПС Центральная</t>
  </si>
  <si>
    <t>КТП 1605н ПС Центральная</t>
  </si>
  <si>
    <t>КТП 1606н ПС Центральная</t>
  </si>
  <si>
    <t>КТП 1301 БСИ ПС Стройиндустрия</t>
  </si>
  <si>
    <t>СТП 1-29 ПС Голофеевка</t>
  </si>
  <si>
    <t>КТП 3-15 ПС Городище</t>
  </si>
  <si>
    <t>КТП 7-02 ПС Промышленная</t>
  </si>
  <si>
    <t>КТП 8-01 ПС Шаталовка</t>
  </si>
  <si>
    <t>КТП Приозерье ТП БСИ</t>
  </si>
  <si>
    <t>КТП Ивушка ТП БСИ ПС Стройиндустрия</t>
  </si>
  <si>
    <t>КТП 1401 ПС Промышленная</t>
  </si>
  <si>
    <t>СТП 2-17 ПС Голофеевка</t>
  </si>
  <si>
    <t>КТП 258 ПС Казацкие Бугры</t>
  </si>
  <si>
    <t>КТП 1602н ПС Центральная</t>
  </si>
  <si>
    <t>КТП 1603н ПС Центральная</t>
  </si>
  <si>
    <t>СТП 1-42 ПС Котово</t>
  </si>
  <si>
    <t>СТП 1-43 ПС Котово</t>
  </si>
  <si>
    <t>СТП 1-44 ПС Котово</t>
  </si>
  <si>
    <t>СТП 1-45 ПС Котово</t>
  </si>
  <si>
    <t>КТП 1-41 ПС Котово</t>
  </si>
  <si>
    <t>КТП 1810н ПС Центральная</t>
  </si>
  <si>
    <t>КТП 1811н ПС Центральная</t>
  </si>
  <si>
    <t>КТП 1604н ПС Центральная</t>
  </si>
  <si>
    <t>КТП 1611н ПС Центральная</t>
  </si>
  <si>
    <t>КТП 1612н ПС Центральная</t>
  </si>
  <si>
    <t>КТП 13-02 ПС Промышленная</t>
  </si>
  <si>
    <t>КТП 1812н ПС Центральная</t>
  </si>
  <si>
    <t>КТП 1813н ПС Центральная</t>
  </si>
  <si>
    <t>КТП 1607н ПС Центральная</t>
  </si>
  <si>
    <t>КТП 1608н ПС Центральная</t>
  </si>
  <si>
    <t>СТП 11-09 ПС Владимировка</t>
  </si>
  <si>
    <t>КТП 1702н ПС Центральная</t>
  </si>
  <si>
    <t>КТП 1705н ПС Центральная</t>
  </si>
  <si>
    <t>КТП 1-46 ПС Котово</t>
  </si>
  <si>
    <t>КТП 2-25 ПС Голофеевка</t>
  </si>
  <si>
    <t>КТП 1503н ПС Центральная</t>
  </si>
  <si>
    <t>СТП 1-47 ПС Котово</t>
  </si>
  <si>
    <t>СТП 1-48 ПС Котово</t>
  </si>
  <si>
    <t>СТП 1-49 ПС Котово</t>
  </si>
  <si>
    <t>СТП 1-50 ПС Котово</t>
  </si>
  <si>
    <t>СТП 1-56 ПС Котово</t>
  </si>
  <si>
    <t>СТП 1-51 ПС Котово</t>
  </si>
  <si>
    <t>СТП 1-52 ПС Котово</t>
  </si>
  <si>
    <t>СТП 1-53 ПС Котово</t>
  </si>
  <si>
    <t>СТП 1-57 ПС Котово</t>
  </si>
  <si>
    <t>СТП 1-54 ПС Котово</t>
  </si>
  <si>
    <t>СТП 1-55 ПС Котово</t>
  </si>
  <si>
    <t>СТП 1-58 ПС Котово</t>
  </si>
  <si>
    <t>СТП 1-62 ПС Котово</t>
  </si>
  <si>
    <t>СТП 1-59 ПС Котово</t>
  </si>
  <si>
    <t>СТП 1-60 ПС Котово</t>
  </si>
  <si>
    <t>СТП 1-63 ПС Котово</t>
  </si>
  <si>
    <t>СТП 1-61 ПС Котово</t>
  </si>
  <si>
    <t>СТП 1-64 ПС Котово</t>
  </si>
  <si>
    <t>СТП 1-65 ПС Котово</t>
  </si>
  <si>
    <t>СТП 1-66 ПС Котово</t>
  </si>
  <si>
    <t>СТП 1-67 ПС Котово</t>
  </si>
  <si>
    <t>СТП 1-68 ПС Котово</t>
  </si>
  <si>
    <t>СТП 1-69 ПС Котово</t>
  </si>
  <si>
    <t>СТП 1-70 ПС Котово</t>
  </si>
  <si>
    <t>СТП 1-71 ПС Котово</t>
  </si>
  <si>
    <t>СТП 1-72 ПС Котово</t>
  </si>
  <si>
    <t>СТП 1-73 ПС Котово</t>
  </si>
  <si>
    <t>СТП 1-74 ПС Котово</t>
  </si>
  <si>
    <t>КТП 1609н ПС Центральная</t>
  </si>
  <si>
    <t>КТП 1610н ПС Центральная</t>
  </si>
  <si>
    <t>КТП 1717н ПС Центральная</t>
  </si>
  <si>
    <t>КТП 1801н ПС Центральная</t>
  </si>
  <si>
    <t>КТП 1802н ПС Центральная</t>
  </si>
  <si>
    <t>КТП 7-04 ПС Промышленная</t>
  </si>
  <si>
    <t>КТП 1803н ПС Центральная</t>
  </si>
  <si>
    <t>КТП 15-12 ПС Пушкарная</t>
  </si>
  <si>
    <t>КТП 814н ПС Пушкарная</t>
  </si>
  <si>
    <t>КТП 1713н ПС Центральная</t>
  </si>
  <si>
    <t>КТП 1709н ПС Центральная</t>
  </si>
  <si>
    <t>КТП 1708н ПС Центральная</t>
  </si>
  <si>
    <t>КТП 1712н ПС Центральная</t>
  </si>
  <si>
    <t>КТП 19-05 ПС Обуховская</t>
  </si>
  <si>
    <t>КТП 1720н ПС Центральная</t>
  </si>
  <si>
    <t>КТП 1721н ПС Центральная</t>
  </si>
  <si>
    <t>КТП 6118н ПС Центральная</t>
  </si>
  <si>
    <t>КТП 15-13 ПС Пушкарная</t>
  </si>
  <si>
    <t>КТП 12-06 ПС Обуховская</t>
  </si>
  <si>
    <t>КТП 12-07 ПС Обуховская</t>
  </si>
  <si>
    <t>КТП 2 РП Бетонит ПС Стройиндустрия</t>
  </si>
  <si>
    <t>КТП 1701н ПС Центральная</t>
  </si>
  <si>
    <t>КТП 1703н ПС Центральная</t>
  </si>
  <si>
    <t>КТП 1704н ПС Центральная</t>
  </si>
  <si>
    <t>КТП 1706н ПС Центральная</t>
  </si>
  <si>
    <t>КТП 1714н ПС Центральная</t>
  </si>
  <si>
    <t>КТП 1715н ПС Центральная</t>
  </si>
  <si>
    <t>КТП 1716н ПС Центральная</t>
  </si>
  <si>
    <t>КТП 1718н ПС Центральная</t>
  </si>
  <si>
    <t>КТП 1719н ПС Центральная</t>
  </si>
  <si>
    <t>КТП 1401н ПС Центральная</t>
  </si>
  <si>
    <t>КТП 1804н ПС Центральная</t>
  </si>
  <si>
    <t>КТП 1805н ПС Центральная</t>
  </si>
  <si>
    <t>КТП 1807н ПС Центральная</t>
  </si>
  <si>
    <t>КТП 1806н ПС Центральная</t>
  </si>
  <si>
    <t>КТП 1711н ПС Центральная</t>
  </si>
  <si>
    <t>КТП 1710н ПС Центральная</t>
  </si>
  <si>
    <t>КТП 1707н ПС Центральная</t>
  </si>
  <si>
    <t>КТП 4108н ПС Центральная</t>
  </si>
  <si>
    <t>СТП 2-26 ПС Голофеевка</t>
  </si>
  <si>
    <t>СТП 2-27 ПС Голофеевка</t>
  </si>
  <si>
    <t>КТП 4-04 ПС Котово</t>
  </si>
  <si>
    <t>КТП 46-04 РП 16н яч.17</t>
  </si>
  <si>
    <t>СТП 2-28 ПС Голофеевка</t>
  </si>
  <si>
    <t>КТП 46-05 РП 16н яч.17 ПС Центральная</t>
  </si>
  <si>
    <t>КТП 5 Зеленая роща ПС Стройиндустрия</t>
  </si>
  <si>
    <t>СТП 33-23 ПС Центральная</t>
  </si>
  <si>
    <t>КТП 718н ПС Пушкарная</t>
  </si>
  <si>
    <t>КТП 5-09 ПС Архангельская</t>
  </si>
  <si>
    <t>СТП 3-07 ПС Архангельская</t>
  </si>
  <si>
    <t>КТП 1724н ПС Центральная</t>
  </si>
  <si>
    <t>КТП 1011н ПС Пушкарная</t>
  </si>
  <si>
    <t>КТП 3 РП Бетонит ПС Стройиндустрия</t>
  </si>
  <si>
    <t>КТП 1005н ПС Пушкарная</t>
  </si>
  <si>
    <t>СТП 7-01 ПС Казацкая</t>
  </si>
  <si>
    <t>КТП 14-02 ПС Архангельская</t>
  </si>
  <si>
    <t>КТП 14-03 ПС Архангельская</t>
  </si>
  <si>
    <t>КТП 8-01 ПС Обуховская</t>
  </si>
  <si>
    <t>КТП 1734н ПС Центральная</t>
  </si>
  <si>
    <t>КТП 39-19 ПС Обуховская</t>
  </si>
  <si>
    <t>КТП Оптнефтегаз ПС Промышленная</t>
  </si>
  <si>
    <t>КТП 38-06 ПС Промышленная</t>
  </si>
  <si>
    <t>КТП 15-14 ПС Пушкарная</t>
  </si>
  <si>
    <t>КТП 1817н ПС Центральная</t>
  </si>
  <si>
    <t>КТП 1821н ПС Центральная</t>
  </si>
  <si>
    <t>СТП 46-15 РП 16н яч.17 ПС Центральная</t>
  </si>
  <si>
    <t>КТП 1425н ПС Центральная</t>
  </si>
  <si>
    <t>КТП 129 ПС Промышленная</t>
  </si>
  <si>
    <t>СТП 39-20 ПС Обуховская</t>
  </si>
  <si>
    <t>КТП 1731н ПС Центральная</t>
  </si>
  <si>
    <t>КТП 4 ПКЗ ПС Промышленная</t>
  </si>
  <si>
    <t>КТП 306 ПС Казацие Бугры</t>
  </si>
  <si>
    <t>СТП 6 Зеленая роща ПС Стройиндустрия</t>
  </si>
  <si>
    <t>КТП 1426н ПС Центральная</t>
  </si>
  <si>
    <t>КТП 410н ПС Промышленная</t>
  </si>
  <si>
    <t>КТП 8-02 ПС Обуховская</t>
  </si>
  <si>
    <t>СТП 5-23 ПС Голофеевка</t>
  </si>
  <si>
    <t>СТП 2-20 ПС Городище</t>
  </si>
  <si>
    <t>КТП 15-16 ПС Пушкарная</t>
  </si>
  <si>
    <t>КТП 15-17 ПС Пушкарная</t>
  </si>
  <si>
    <t>СТП 1-06 ПС Казацкая</t>
  </si>
  <si>
    <t>КТП 8-03 ПС Обуховская</t>
  </si>
  <si>
    <t>КТП 2 РП 6 ПС Стройиндустрия Белдорстрой</t>
  </si>
  <si>
    <t>КТП 3 РП 6 ПС Стройиндустрия Белдорстрой</t>
  </si>
  <si>
    <t>КТП 5 РП 6 ПС Стройиндустрия Белдорстрой</t>
  </si>
  <si>
    <t>КТП 1509н ПС Центральная</t>
  </si>
  <si>
    <t>КТП 1905н ПС Центральная</t>
  </si>
  <si>
    <t>КТП 3-01 ПС Пушкарная</t>
  </si>
  <si>
    <t>КТП 3-02 ПС Пушкарная</t>
  </si>
  <si>
    <t>КТП 38-07 ПС Промышленная</t>
  </si>
  <si>
    <t>КТП 46-17 ПС Центральная</t>
  </si>
  <si>
    <t>КТП 1510н ПС Центральная</t>
  </si>
  <si>
    <t>СТП 2-21 ПС Городище</t>
  </si>
  <si>
    <t>КТП 7-09 ПС Промышленная</t>
  </si>
  <si>
    <t>КТП 15-18 ПС Пушкарная</t>
  </si>
  <si>
    <t>СТП 5-13 ПС Архангельское</t>
  </si>
  <si>
    <t>КТП 1904н ПС Центральная</t>
  </si>
  <si>
    <t>КТП 4110н ПС Центральная</t>
  </si>
  <si>
    <t>КТП 1501 ПС Промышленная</t>
  </si>
  <si>
    <t>КТП 318н ПС Пушкарная</t>
  </si>
  <si>
    <t>СТП 46-18 ПС Центральная</t>
  </si>
  <si>
    <t>КТП 100 ПС Промышленная</t>
  </si>
  <si>
    <t>КТП 411н ПС Промышленная</t>
  </si>
  <si>
    <t>КТП 1903н ПС Центральная</t>
  </si>
  <si>
    <t>КТП 3-07 ПС Пушкарная</t>
  </si>
  <si>
    <t>КТП 6121н ПС Центральная</t>
  </si>
  <si>
    <t>КТП 6122н ПС Центральная</t>
  </si>
  <si>
    <t>КТП 3-08 ПС Пушкарная</t>
  </si>
  <si>
    <t>КТП 4-25 ПС Котово</t>
  </si>
  <si>
    <t>КТП 1504н ПС Центральная</t>
  </si>
  <si>
    <t>РП-10 кВ ПС Чернянка</t>
  </si>
  <si>
    <t>ЗТП №2805 ПС Чернянка</t>
  </si>
  <si>
    <t>ЗТП №318 ПС Прилепы</t>
  </si>
  <si>
    <t>ЗТП №1113 РП-10 Чернянка</t>
  </si>
  <si>
    <t>ЗТП №1321 РП-10 Чернянка</t>
  </si>
  <si>
    <t>ЗТП №425 ВЛ-10 №4 ПС Орлик</t>
  </si>
  <si>
    <t>ЗТП 501 ПС Орлик</t>
  </si>
  <si>
    <t>ЗТП №622 ВЛ-10 №6 ПС Орлик</t>
  </si>
  <si>
    <t>ЗТП 819 ПС М. Троица</t>
  </si>
  <si>
    <t>ЗТП №812 ПС Сах Завод</t>
  </si>
  <si>
    <t>ЗТП №1046 РП-10 Чернянка</t>
  </si>
  <si>
    <t>КТП №708 ВЛ-10 №7 ПС Чернянка</t>
  </si>
  <si>
    <t>КТП №720 ПС Чернянка</t>
  </si>
  <si>
    <t>КТП №1907 ПС Чернянка</t>
  </si>
  <si>
    <t>КТП №346 ПС Прилепы</t>
  </si>
  <si>
    <t>КТП №347 ПС Прилепы</t>
  </si>
  <si>
    <t>КТП №348 ПС Прилепы</t>
  </si>
  <si>
    <t>КТП №349 ПС Прилепы</t>
  </si>
  <si>
    <t>КТП №351 ПС Прилепы</t>
  </si>
  <si>
    <t>КТП №713 ВЛ-10 №7 РП-10 ПС Чернянка</t>
  </si>
  <si>
    <t>КТП №2818 ПС Чернянка</t>
  </si>
  <si>
    <t>КТП №837 РП-10 кВ Чернянка</t>
  </si>
  <si>
    <t>КТП №1110 РП-10 кВ Чернянка</t>
  </si>
  <si>
    <t>КТП №1117 РП-10 Чернянка</t>
  </si>
  <si>
    <t>КТП №1122 РП-10 кВ Чернянка</t>
  </si>
  <si>
    <t>КТП №1141 РП-10 кВ Чернянка</t>
  </si>
  <si>
    <t>КТП №1144 РП-10 Чернянка</t>
  </si>
  <si>
    <t>КТП №1156 РП-10 Чернянка</t>
  </si>
  <si>
    <t>КТП №1320 РП-10 ПС Чернянка</t>
  </si>
  <si>
    <t>КТП №1324 РП-10 Чернянка</t>
  </si>
  <si>
    <t>КТП №1332 РП-10 Чернянка</t>
  </si>
  <si>
    <t>КТП №1340 РП-10 ПС Чернянка</t>
  </si>
  <si>
    <t>КТП №1353 РП-10 Чернянка</t>
  </si>
  <si>
    <t>КТП №507 ВЛ-10 №5 ПС Сах.завод</t>
  </si>
  <si>
    <t>КТП №513 ПС Сах.завод</t>
  </si>
  <si>
    <t>КТП №313 ПС Прилепы</t>
  </si>
  <si>
    <t>КТП №604 ПС Сах.завод</t>
  </si>
  <si>
    <t>КТП №610 ПС Сах.завод</t>
  </si>
  <si>
    <t>КТП №710 ПС Сах.завод</t>
  </si>
  <si>
    <t>КТП №717 ПС Сах.завод</t>
  </si>
  <si>
    <t>КТП №719 ПС Сах.завод</t>
  </si>
  <si>
    <t>КТП №101 ВЛ-10 №1 ПС Орлик</t>
  </si>
  <si>
    <t>КТП №104 ПС Орлик</t>
  </si>
  <si>
    <t>КТП №120 ВЛ-10 №1 ПС Орлик</t>
  </si>
  <si>
    <t>КТП №203 ПС Орлик</t>
  </si>
  <si>
    <t>КТП №205 ПС Орлик</t>
  </si>
  <si>
    <t>КТП №285 ПС Орлик</t>
  </si>
  <si>
    <t>КТП №287 ВЛ-10 №2 ПС Орлик</t>
  </si>
  <si>
    <t>КТП №288 ВЛ-10 №2 ПС Орлик</t>
  </si>
  <si>
    <t>КТП №289 ПС Орлик</t>
  </si>
  <si>
    <t>КТП №293 ВЛ-10 №2 ПС Орлик</t>
  </si>
  <si>
    <t>КТП №294 ВЛ-10 №2 ПС Орлик</t>
  </si>
  <si>
    <t>КТП №297 ВЛ-10 №2 ПС Орлик</t>
  </si>
  <si>
    <t>КТП №2100 ВЛ-10 №2 ПС Орлик</t>
  </si>
  <si>
    <t>КТП №404 ПС Орлик</t>
  </si>
  <si>
    <t>КТП №405 ВЛ-10 №4 ПС Орлик</t>
  </si>
  <si>
    <t>КТП №406 ПС Орлик</t>
  </si>
  <si>
    <t>КТП №407 ВЛ-10 №4 ПС Орлик</t>
  </si>
  <si>
    <t>КТП №420 ВЛ-10 №4 ПС Орлик</t>
  </si>
  <si>
    <t>КТП №421 ВЛ-10 №4 ПС Орлик</t>
  </si>
  <si>
    <t>КТП №422 ВЛ-10 №4 ПС Орлик</t>
  </si>
  <si>
    <t>КТП №423 ПС Орлик</t>
  </si>
  <si>
    <t>КТП №424 ВЛ-10 №4 ПС Орлик</t>
  </si>
  <si>
    <t>КТП №427 ВЛ-10 №4 ПС Орлик</t>
  </si>
  <si>
    <t>КТП №429 ПС Орлик</t>
  </si>
  <si>
    <t>КТП №443 ПС Орлик</t>
  </si>
  <si>
    <t>КТП №444 ВЛ-10 №4 ПС Орлик</t>
  </si>
  <si>
    <t>КТП №446 ПС Орлик</t>
  </si>
  <si>
    <t>КТП №447 ПС Орлик</t>
  </si>
  <si>
    <t>КТП №606 ПС Орлик</t>
  </si>
  <si>
    <t>КТП №607 ПС Орлик</t>
  </si>
  <si>
    <t>КТП №608 ВЛ-10 №6 ПС Орлик</t>
  </si>
  <si>
    <t>КТП №610 ВЛ-10 №6 ПС Орлик</t>
  </si>
  <si>
    <t>КТП №614 ВЛ-10 №6 ПС Орлик</t>
  </si>
  <si>
    <t>КТП №615 ПС Орлик</t>
  </si>
  <si>
    <t>КТП №619 ВЛ-10 №6 ПС Орлик</t>
  </si>
  <si>
    <t>КТП №621 ВЛ-10 №6 ПС Орлик</t>
  </si>
  <si>
    <t>КТП №623 ПС Орлик</t>
  </si>
  <si>
    <t>КТП №625 ПС Орлик</t>
  </si>
  <si>
    <t>КТП №626 ПС Орлик</t>
  </si>
  <si>
    <t>КТП №628 ВЛ-10 №6 ПС Орлик</t>
  </si>
  <si>
    <t>КТП №631 ВЛ-10 №6 ПС Орлик</t>
  </si>
  <si>
    <t>КТП №650 ВЛ-10 №6 ПС Орлик</t>
  </si>
  <si>
    <t>КТП №106 ВЛ-10 №1 ПС Лубяное</t>
  </si>
  <si>
    <t>КТП №108 ВЛ-10 №1 ПС Лубяное</t>
  </si>
  <si>
    <t>КТП №110 ВЛ-10 №1 ПС Лубяное</t>
  </si>
  <si>
    <t>КТП №301 ВЛ-10 №3 ПС Лубяное</t>
  </si>
  <si>
    <t>КТП №304 ПС Лубяное</t>
  </si>
  <si>
    <t>КТП №311 ПС Лубяное</t>
  </si>
  <si>
    <t>КТП №313 ПС Лубяное</t>
  </si>
  <si>
    <t>КТП №315 ПС Лубяное</t>
  </si>
  <si>
    <t>КТП №404 ПС Лубяное</t>
  </si>
  <si>
    <t>КТП №406 ПС Лубяное</t>
  </si>
  <si>
    <t>КТП №408 ПС Лубяное</t>
  </si>
  <si>
    <t>КТП №410 ПС Лубяное</t>
  </si>
  <si>
    <t>КТП №412 ВЛ-10 №4 ПС Лубяное</t>
  </si>
  <si>
    <t>КТП №414 ВЛ-10 №4 ПС Лубяное</t>
  </si>
  <si>
    <t>КТП №305 ПС Лубяное</t>
  </si>
  <si>
    <t>КТП №506 ПС Лубяное</t>
  </si>
  <si>
    <t>КТП №514 ПС Лубяное</t>
  </si>
  <si>
    <t>КТП №516 ПС Лубяное</t>
  </si>
  <si>
    <t>КТП №401 ПС М.Троица</t>
  </si>
  <si>
    <t>КТП №403 ПС М.Троица</t>
  </si>
  <si>
    <t>КТП №404 ПС М.Троица</t>
  </si>
  <si>
    <t>КТП №407 ПС М.Троица</t>
  </si>
  <si>
    <t>КТП №416 ВЛ-10 №4 ПС М.Троица</t>
  </si>
  <si>
    <t>КТП №417 ПС М.Троица</t>
  </si>
  <si>
    <t>КТП №503 ВЛ-10 №5 ПС М.Троица</t>
  </si>
  <si>
    <t>КТП №506 ПС М.Троица</t>
  </si>
  <si>
    <t>КТП №510 ПС М.Троица</t>
  </si>
  <si>
    <t>КТП №516 ПС М.Троица</t>
  </si>
  <si>
    <t>КТП №517 ПС М.Троица</t>
  </si>
  <si>
    <t>КТП №523 ПС М.Троица</t>
  </si>
  <si>
    <t>КТП №525 ПС М.Троица</t>
  </si>
  <si>
    <t>КТП №526 ПС М.Троица</t>
  </si>
  <si>
    <t>КТП №527 ПС М.Троица</t>
  </si>
  <si>
    <t>КТП №601 ПС М.Троица</t>
  </si>
  <si>
    <t>КТП №709 ВЛ-10 №7 ПС М.Троица</t>
  </si>
  <si>
    <t>КТП №710 ПС М.Троица</t>
  </si>
  <si>
    <t>КТП №711 ВЛ-10 №7 ПС М.Троица</t>
  </si>
  <si>
    <t>КТП №805 ПС М.Троица</t>
  </si>
  <si>
    <t>КТП №812 ВЛ-10 №8 ПС М.Троица</t>
  </si>
  <si>
    <t>КТП №813 ПС М.Троица</t>
  </si>
  <si>
    <t>КТП №837 ВЛ-10 №8 ПС М.Троица</t>
  </si>
  <si>
    <t>КТП №203 ПС Прилепы</t>
  </si>
  <si>
    <t>КТП №301 ВЛ-10 №3 ПС Прилепы</t>
  </si>
  <si>
    <t>КТП №306 ПС Прилепы</t>
  </si>
  <si>
    <t>КТП №307 ПС Прилепы</t>
  </si>
  <si>
    <t>КТП №311 ВЛ-10 №3 ПС Прилепы</t>
  </si>
  <si>
    <t>КТП №402 ПС Прилепы</t>
  </si>
  <si>
    <t>КТП №410 ВЛ-10 №4 ПС Прилепы</t>
  </si>
  <si>
    <t>КТП №504 ВЛ-10 №5 ПС Прилепы</t>
  </si>
  <si>
    <t>КТП №630 ПС Орлик</t>
  </si>
  <si>
    <t>КТП №509 ПС Сах завод</t>
  </si>
  <si>
    <t>КТП №715 ВЛ-10 №7 ПС Чернянка</t>
  </si>
  <si>
    <t>КТП №211 ВЛ-10 №2 ПС Орлик</t>
  </si>
  <si>
    <t>КТП №704 ВЛ-10 №7 ПС Чернянка</t>
  </si>
  <si>
    <t>КТП №709 ВЛ-10 №7 ПС Чернянка</t>
  </si>
  <si>
    <t>КТП №611 ВЛ-10 №6 ПС Сах Завод</t>
  </si>
  <si>
    <t>КТП №722 ВЛ-10 №7 ПС Чернянка</t>
  </si>
  <si>
    <t>КТП №1103 РП-10 Чернянка</t>
  </si>
  <si>
    <t>КТП №308 ПС Прилепы</t>
  </si>
  <si>
    <t>КТП №705 ПС Чернянка</t>
  </si>
  <si>
    <t>КТП №616 ПС Сах завод</t>
  </si>
  <si>
    <t>КТП №315 ПС Чернянка</t>
  </si>
  <si>
    <t>КТП №402 ПС М.Троица</t>
  </si>
  <si>
    <t>КТП №2410 ПС Чернянка</t>
  </si>
  <si>
    <t>КТП №710 ПС Чернянка</t>
  </si>
  <si>
    <t>КТП №1322 РП-10 Чернянка</t>
  </si>
  <si>
    <t>КТП №603 ПС М.Троица</t>
  </si>
  <si>
    <t>КТП №350 ПС Прилепы</t>
  </si>
  <si>
    <t>МТП №292 ВЛ-10 №2 ПС Орлик</t>
  </si>
  <si>
    <t>МТП №298 ПС Орлик</t>
  </si>
  <si>
    <t>МТП №438 ВЛ-10 №4 ПС Орлик</t>
  </si>
  <si>
    <t>МТП №407 ВЛ-10 №4 ПС Лубяное</t>
  </si>
  <si>
    <t>МТП №409 ПС Лубяное</t>
  </si>
  <si>
    <t>МТП №524 ПС М.Троица</t>
  </si>
  <si>
    <t>МТП №820 ВЛ-10кВ №8 ПС М. Троица</t>
  </si>
  <si>
    <t>МТП №305 ПС Прилепы</t>
  </si>
  <si>
    <t>МТП №701 ВЛ-10 №7 ПС Орлик</t>
  </si>
  <si>
    <t>КТП №550 ПС Сах. Завод</t>
  </si>
  <si>
    <t>КТП №617 ПС Сах. Завод</t>
  </si>
  <si>
    <t>КТП №601 ПС Лубяное</t>
  </si>
  <si>
    <t>КТП №508 ПС Сах. Завод</t>
  </si>
  <si>
    <t>КТП №565 ПС Сах. Завод</t>
  </si>
  <si>
    <t>КТП №301 ПС Орлик</t>
  </si>
  <si>
    <t>КТП №1108 РП-10 ПС Чернянка</t>
  </si>
  <si>
    <t>КТП №309 ПС Прилепы</t>
  </si>
  <si>
    <t>КТП №712  ПС Чернянка</t>
  </si>
  <si>
    <t>КТП №713 ПС Чернянка</t>
  </si>
  <si>
    <t>КТП №204 ПС Орлик</t>
  </si>
  <si>
    <t>СТП 1803 ПС Чернянка</t>
  </si>
  <si>
    <t>СТП №1807 ПС Чернянка</t>
  </si>
  <si>
    <t>СТП №605 ПС М.Троица</t>
  </si>
  <si>
    <t>СТП №2806 ПС Чернянка</t>
  </si>
  <si>
    <t>КТП №316 ПС Прилепы</t>
  </si>
  <si>
    <t>СТП №305 ПС Чернянка</t>
  </si>
  <si>
    <t>КТП №1813 ПС Чернянка</t>
  </si>
  <si>
    <t>СТП №702 ПС Сах.завод</t>
  </si>
  <si>
    <t>СТП №306 ПС Чернянка</t>
  </si>
  <si>
    <t>КТП №319 ПС Прилепы</t>
  </si>
  <si>
    <t>РП №1 ВЛ-6 кВ Город-1 ПС Шебекино</t>
  </si>
  <si>
    <t>РП №2 ВЛ-6 кВ Город-2 ПС Шебекино</t>
  </si>
  <si>
    <t>РП №3 ВЛ-6 кВ Город-5 ПС Шебекино</t>
  </si>
  <si>
    <t>РП №4 ВЛ-6 кВ №11 ПС Лизины</t>
  </si>
  <si>
    <t>ЗТП 2 ВЛ 6кВ Город-5 ПС Химзавод</t>
  </si>
  <si>
    <t>ЗТП №3 ВЛ-6 кВ Город-5 ПС Химзавод</t>
  </si>
  <si>
    <t>ЗТП №5 ВЛ-6 кВ Город-1 ПС Шебекино</t>
  </si>
  <si>
    <t>ЗТП №7 ВЛ-6 кВ Город-1 ПС Шебекино</t>
  </si>
  <si>
    <t>ЗТП 8 ВЛ 6кВ Город-1 ПС Шебекино</t>
  </si>
  <si>
    <t>ЗТП 9 ВЛ 6кВ Город-1 ПС Шебекино</t>
  </si>
  <si>
    <t>ЗТП №10 ВЛ-6 кВ Город-1 ПС Шебекино</t>
  </si>
  <si>
    <t>ЗТП 11 ВЛ 6кВ Город-2 ПС Шебекино</t>
  </si>
  <si>
    <t>ЗТП 12 ВЛ 6кВ Город-1 ПС Шебекино</t>
  </si>
  <si>
    <t>ЗТП 15 ВЛ 6кВ Город-1 ПС Шебекино</t>
  </si>
  <si>
    <t>ЗТП 16 ВЛ 6кВ Город-1 ПС Шебекино</t>
  </si>
  <si>
    <t>ЗТП 17 ВЛ 6кВ Город-2 ПС Шебекино</t>
  </si>
  <si>
    <t>ЗТП 20 ВЛ 6кВ Город-2 ПС Шебекино</t>
  </si>
  <si>
    <t>ЗТП 21 ВЛ 6кВ Город-2 ПС Шебекино</t>
  </si>
  <si>
    <t>ЗТП 22 ВЛ 6кВ Город-5 ПС Шебекино</t>
  </si>
  <si>
    <t>ЗТП 23 ВЛ 6кВ Город-4 ПС Шебекино</t>
  </si>
  <si>
    <t>ЗТП №26 ВЛ-6кВ Город-4 ПС Химзавод</t>
  </si>
  <si>
    <t>ЗТП 28 ВЛ 6кВ Город-7 ПС Шебекино</t>
  </si>
  <si>
    <t>ЗТП №29 ВЛ-6 кВ Город -5 ПС Шебеккино</t>
  </si>
  <si>
    <t>ЗТП №30 ВЛ-6 кВ №4 Город ПС Шебекино</t>
  </si>
  <si>
    <t>ЗТП 35 ВЛ 6кВ Город-4 ПС Химзавод</t>
  </si>
  <si>
    <t>ЗТП 37 ВЛ 6кВ Город-1 ПС Шебекино</t>
  </si>
  <si>
    <t>ЗТП 39 ВЛ 6кВ Город-6 ПС Шебекино</t>
  </si>
  <si>
    <t>ЗТП 42 ВЛ 6кВ Город-2 ПС Шебекино</t>
  </si>
  <si>
    <t>ЗТП 810 ПС Шебекино</t>
  </si>
  <si>
    <t>ЗТП 58 ВЛ 6кВ №10 ПС Лизины</t>
  </si>
  <si>
    <t>ЗТП 63 ВЛ 6кВ Город-5 ПС Шебекино</t>
  </si>
  <si>
    <t>ЗТП 66 ВЛ 6кВ Город-4 ПС Химзавод</t>
  </si>
  <si>
    <t>ЗТП 69 ВЛ 6кВ Город-2 ПС Шебекино</t>
  </si>
  <si>
    <t>ЗТП №71 ВЛ-6 кВ №9 ПС Лизины</t>
  </si>
  <si>
    <t>ЗТП 72 ВЛ 6кВ Город-5 ПС Шебекино</t>
  </si>
  <si>
    <t>ЗТП №77 КЛ-6 кВ №11 ПС 110 кВ Лизины</t>
  </si>
  <si>
    <t>ЗТП №78 ВЛ-6 кВ №10 ПС 110 кВ Лизины</t>
  </si>
  <si>
    <t>ЗТП №80 ВЛ-6 кВ №9 ПС 110 кВ Лизины</t>
  </si>
  <si>
    <t>ЗТП №81 ВЛ-6 кВ №11 ПС 110 кВ Лизины</t>
  </si>
  <si>
    <t>ЗТП 84 ВЛ 6кВ Город-5 ПС Шебекино</t>
  </si>
  <si>
    <t>ЗТП 90 ВЛ 6кВ Город-5 ПС Шебекино</t>
  </si>
  <si>
    <t>ЗТП 93 ВЛ 6кВ №11 ПС Лизины</t>
  </si>
  <si>
    <t>ЗТП 94 ВЛ 6кВ Город-6 ПС Шебекино</t>
  </si>
  <si>
    <t>ЗТП 99 ВЛ 6кВ Город-6 ПС Шебекино</t>
  </si>
  <si>
    <t>ЗТП 114 ВЛ 6кВ №10 ПС Лизины</t>
  </si>
  <si>
    <t>ЗТП 115 ВЛ 6кВ №11 ПС Лизины</t>
  </si>
  <si>
    <t>ЗТП 121 ВЛ 6кВ Город-6 ПС Шебекино</t>
  </si>
  <si>
    <t>ЗТП 129 ВЛ 6кВ Город-5 ПС Шебекино</t>
  </si>
  <si>
    <t>ЗТП 130 ПС Химзавод</t>
  </si>
  <si>
    <t>ЗТП 131 ВЛ 6кВ Город-1 ПС Шебекино</t>
  </si>
  <si>
    <t>ЗТП 132 ВЛ 6кВ Город-6 ПС Шебекино</t>
  </si>
  <si>
    <t>ЗТП 137 ВЛ 6кВ №10 ПС Лизины</t>
  </si>
  <si>
    <t>ЗТП №165 ВЛ-6 кВ №8 ПС Лизины</t>
  </si>
  <si>
    <t>ЗТП 1 ВЛ 6кВ Водозабор ПС Шебекино</t>
  </si>
  <si>
    <t>ЗТП 2 ВЛ 6кВ Водозабор ПС Шебекино</t>
  </si>
  <si>
    <t>ЗТП 3 ВЛ 6кВ Водозабор ПС Шебекино</t>
  </si>
  <si>
    <t>ЗТП 4 ВЛ 6кВ Водозабор ПС Шебекино</t>
  </si>
  <si>
    <t>ЗТП 5 ВЛ 6кВ Водозабор ПС Шебекино</t>
  </si>
  <si>
    <t>ЗТП 6 ВЛ 6кВ Водозабор ПС Шебекино</t>
  </si>
  <si>
    <t>ЗТП 7 ВЛ 6кВ Водозабор ПС Шебекино</t>
  </si>
  <si>
    <t>ЗТП 8 ВЛ 6кВ Водозабор ПС Шебекино</t>
  </si>
  <si>
    <t>ЗТП 9 ВЛ 6кВ Водозабор ПС Шебекино</t>
  </si>
  <si>
    <t>ЗТП 10 ВЛ 6кВ Водозабор ПС Шебекино</t>
  </si>
  <si>
    <t>ЗТП 11 ВЛ 6кВ Водозабор ПС Шебекино</t>
  </si>
  <si>
    <t>ЗТП 12 ВЛ 6кВ Водозабор ПС Шебекино</t>
  </si>
  <si>
    <t>ЗТП 13 ВЛ 6кВ Водозабор ПС Шебекино</t>
  </si>
  <si>
    <t>ЗТП 14 ВЛ 6кВ Водозабор ПС Шебекино</t>
  </si>
  <si>
    <t>КТП №162 ВЛ-6 кВ Город-4 ПС Шебекино</t>
  </si>
  <si>
    <t>КТП №104 ВЛ-6 кВ №4 Город ПС Шебекино</t>
  </si>
  <si>
    <t>ЗТП 59Н ВЛ 6кВ №10 ПС Лизины</t>
  </si>
  <si>
    <t>КТП 98 ВЛ 6кВ №4 Город ПС Химзавод</t>
  </si>
  <si>
    <t>ЗТП 109 ВЛ-6кВ Город-1 ПС Шебекино</t>
  </si>
  <si>
    <t>КТП 157 ВЛ 6кВ № 8 ПСЛизины</t>
  </si>
  <si>
    <t>ЗТП 75 ВЛ 6кВ Город-1 ПС Химзавод</t>
  </si>
  <si>
    <t>КТП-141 ВЛ-6 кВ №8 ПС Лизины</t>
  </si>
  <si>
    <t>КТП №331 ВЛ-6 кВ №3 ПС Шебекино</t>
  </si>
  <si>
    <t>КТП 333 ВЛ 6кВ №3 ПС ШЕБЕКИНО</t>
  </si>
  <si>
    <t>КТП 335 ВЛ 6кВ № 3 ПС Шебекино</t>
  </si>
  <si>
    <t>КТП 336 ВЛ 6кВ №3 ПС ШЕБЕКИНО</t>
  </si>
  <si>
    <t>КТП 337 ВЛ 6кВ №3 ПС ШЕБЕКИНО</t>
  </si>
  <si>
    <t>КТП 338 ВЛ 6кВ №3 ПС ШЕБЕКИНО</t>
  </si>
  <si>
    <t>КТП 341 ВЛ 6кВ №3 ПС Шебекино</t>
  </si>
  <si>
    <t>КТП 342 ВЛ 6кВ №3 ПС Шебекино</t>
  </si>
  <si>
    <t>МТП 802 ПС Шебекино</t>
  </si>
  <si>
    <t>КТП 807 ПС Шебекино</t>
  </si>
  <si>
    <t>КТП 823 ПС Шебекино</t>
  </si>
  <si>
    <t>КТП №304 ВЛ-6 кВ №3 ПС Шебекино</t>
  </si>
  <si>
    <t>КТП 272 ВЛ 6кВ Водозабор-3 ПС Шебекино</t>
  </si>
  <si>
    <t>КТП 273 ВЛ 6кВ Водозабор-3 ПС Шебекино</t>
  </si>
  <si>
    <t>КТП 307 ВЛ 6кВ №3  ПС ШЕБЕКИНО</t>
  </si>
  <si>
    <t>КТП 308 ВЛ 6кВ № 3 ПС Шебекино</t>
  </si>
  <si>
    <t>КТП №310 ВЛ-6 кВ №3 ПС 110 кВ Шебекино-1</t>
  </si>
  <si>
    <t>КТП 274 ВЛ 6кВ Водозабор-3 ПС Шебекино</t>
  </si>
  <si>
    <t>КТП 317 ВЛ 6кВ №3 ПС ШЕБЕКИНО</t>
  </si>
  <si>
    <t>КТП 328 ВЛ 6кВ №3 ПС Шебекино</t>
  </si>
  <si>
    <t>КТП  1 ВЛ 6кВ Город-1 ПС Шебекино</t>
  </si>
  <si>
    <t>КТП 13 ВЛ 6 кВ Город-1 ПС Шебекино</t>
  </si>
  <si>
    <t>КТП 14 ВЛ 6кВ Город-2 ПС Шебекино</t>
  </si>
  <si>
    <t>КТП 19 ВЛ 6кВ Город-4 ПС Шебекино</t>
  </si>
  <si>
    <t>КТП 24 ВЛ 6кВ Город-5 ПС Шебекино</t>
  </si>
  <si>
    <t>КТП №68 ВЛ-6 Город-1 ПС Химзавод</t>
  </si>
  <si>
    <t>КТП  83 ВЛ 6кВ Город-5 ПС Шебекино</t>
  </si>
  <si>
    <t>КТП 811 ПС Шебекино</t>
  </si>
  <si>
    <t>КТП 105 ПС Шебекино</t>
  </si>
  <si>
    <t>КТП  113 ВЛ 6кВ Город-5 ПС Химзавод</t>
  </si>
  <si>
    <t>КТП №123 ВЛ-6 кВ №9 ПС 110 кВ Лизины</t>
  </si>
  <si>
    <t>КТП №155 ВЛ-6 кВ Город-1 ПС Химзавод</t>
  </si>
  <si>
    <t>КТП №173 ВЛ-6 кВ №6 Город ПС 110 кВ Химз</t>
  </si>
  <si>
    <t>КТП №168 ВЛ-6 кВ №6 Город ПС Химзавод</t>
  </si>
  <si>
    <t>КТП №170 ВЛ-6 кВ №6 Город ПС 110 кВ Химз</t>
  </si>
  <si>
    <t>ЗТП №171 ВЛ-6 кВ №6 Город ПС 110 кВ Химз</t>
  </si>
  <si>
    <t>ЗТП №174 ВЛ-6 кВ №2 Город ПС 110 кВ Шебе</t>
  </si>
  <si>
    <t>КТП №230 ВЛ-6 кВ Город-6 ПС Шебекино</t>
  </si>
  <si>
    <t>КТП №177 ВЛ-6 кВ №4 Город  Шебекино</t>
  </si>
  <si>
    <t>ЗТП №33 ВЛ-6 линия-10 ПС Лизины</t>
  </si>
  <si>
    <t>КТП №151 ВЛ-6 кВ №5 Город ПС Химзавод</t>
  </si>
  <si>
    <t>КТП №27 ВЛ-6 кВ №4 Город ПС 110 кВ Шебек</t>
  </si>
  <si>
    <t>КТП №54 ВЛ-6 кВ №6 Город ПС Шебекино</t>
  </si>
  <si>
    <t>КТП №120 ВЛ-6 кВ №8 ПС 110 кВ Лизины</t>
  </si>
  <si>
    <t>КТП №134 ВЛ-6 кВ №7 Город ПС 110 кВ Шебе</t>
  </si>
  <si>
    <t>КТП №135 ВЛ-6 кВ №7 Город ПС Шебекино</t>
  </si>
  <si>
    <t>КТП №136 ВЛ-6кВ Город-7 ПС Шебекино</t>
  </si>
  <si>
    <t>КТП №147 ВЛ-6 кВ №9 ПС Лизины</t>
  </si>
  <si>
    <t>КТП №153 ВЛ-6 кВ Город-7 ПС Шебекино</t>
  </si>
  <si>
    <t>КТП №154 ВЛ-6 кВ Водозабор ПС 110 кВ Шеб</t>
  </si>
  <si>
    <t>КТП №150 ВЛ-6 кВ №10 ПС 110 кВ Лизины</t>
  </si>
  <si>
    <t>КТП №164 ВЛ-6 кВ №7 Город ПС 110 кВ Шебе</t>
  </si>
  <si>
    <t>КТП №322 ВЛ-6 кВ №3 ПС 110 кВ Шебекино-1</t>
  </si>
  <si>
    <t>КТП №181 ВЛ-6 кВ №9 ПС 110 кВ Лизины</t>
  </si>
  <si>
    <t>КТП №701 КЛ-6 Город-7 ПС Химзавод</t>
  </si>
  <si>
    <t>КТП №702 КЛ-6 Город-7 ПС Химзавод</t>
  </si>
  <si>
    <t>КТП №184 ВЛ-6 Город-4 ПС Шебекино</t>
  </si>
  <si>
    <t>ЗТП №79 ВЛ-6 Город-5 ПС Шебекино</t>
  </si>
  <si>
    <t>КТП №185 ВЛ-6 Город-7 ПС Шебекино</t>
  </si>
  <si>
    <t>КТП №52 ВЛ-6кВ №6 ПС Химзавод</t>
  </si>
  <si>
    <t>КТП №49 ВЛ-6 кВ №6 ПС Химзавод</t>
  </si>
  <si>
    <t>КТП №191 ВЛ-6кВ №8 ПС Лизины</t>
  </si>
  <si>
    <t>КТП 50 ВЛ 6 кВ Город-6 ПС Химзавод</t>
  </si>
  <si>
    <t>КТП №197 ВЛ-6 кВ №8 ПС Лизины</t>
  </si>
  <si>
    <t>КТП №36 ВЛ-6 кВ Город-4 ПС Шебекино</t>
  </si>
  <si>
    <t>КТП №209 ВЛ-6 кВ Г-5 ПС Шебекино</t>
  </si>
  <si>
    <t>КТП 812 ВЛ-6кВ Город-8 ПС Шебекино</t>
  </si>
  <si>
    <t>КТП №187 ВЛ-6 Город-5 ПС Химзавод</t>
  </si>
  <si>
    <t>ЗТП №4 ЛЭП-6кВ Город-5 ПС Химзавод</t>
  </si>
  <si>
    <t>ЗТП №161 ВЛ-6кВ Водозабор ПС Шебекино</t>
  </si>
  <si>
    <t>ЗТП №32 ВЛ-6кВ Город-4 ПС Шебекино</t>
  </si>
  <si>
    <t>ЗТП 103 ВЛ-6 кВ Водозабор-1 ПС Химзавод</t>
  </si>
  <si>
    <t>ЗТП 102 ВЛ-6 кВ Водозабор-1 ПС Химзавод</t>
  </si>
  <si>
    <t>КТП №204 ВЛ-6кВ Город-6 ПС Шебекино</t>
  </si>
  <si>
    <t>КТП 203 Город-6 ПС Шебекино</t>
  </si>
  <si>
    <t>КТП №205 ПС Лизины</t>
  </si>
  <si>
    <t>КТП №207 ПС Лизины</t>
  </si>
  <si>
    <t>КТП №186 ВЛ-6 Город-7 ПС Шебекино</t>
  </si>
  <si>
    <t>ЗТП №116 ПС Лизины</t>
  </si>
  <si>
    <t>КТП №208 ВЛ-6кВ Город-4 ПС Химзавод</t>
  </si>
  <si>
    <t>КТП-210 ПС Шебекино</t>
  </si>
  <si>
    <t>КТП 6/0,4 Котельная-1 ПС 110/6 кВ Химзавод</t>
  </si>
  <si>
    <t>КТП №189 ПС Химзавод</t>
  </si>
  <si>
    <t>ЗТП №201 ПС Лизины</t>
  </si>
  <si>
    <t>КТП №211 ПС Шебекино</t>
  </si>
  <si>
    <t>КТП-212 ВЛ-6 кВ Город-4 ПС Шебекино</t>
  </si>
  <si>
    <t>КТП № 213 Водозабор ПС Шебекино</t>
  </si>
  <si>
    <t>КТП-343 ПС Шебекино</t>
  </si>
  <si>
    <t>КТП-214 ВЛ-6кВ №8 ПС Лизины</t>
  </si>
  <si>
    <t>КТП 216 ПС Химзавод</t>
  </si>
  <si>
    <t>КТП 55 ПС Шебекино</t>
  </si>
  <si>
    <t>КТП 813 ПС Шебекино</t>
  </si>
  <si>
    <t>СТП - 1-3 Водозабор-3 ПС Шебекино</t>
  </si>
  <si>
    <t>СТП - 2-3 Водозабор-3 ПС Шебекино</t>
  </si>
  <si>
    <t>СТП -3-3 Водозабор-3 ПС Шебекино</t>
  </si>
  <si>
    <t>КТП-206 ПС Лизины</t>
  </si>
  <si>
    <t>СТП - 4-3 ВОдозабор-3 ПС Шебекино</t>
  </si>
  <si>
    <t>СТП - 5-3 Водозабор-3 ПС Шебекино</t>
  </si>
  <si>
    <t>СТП - 6-3 Водозабор-3 ПС Шебекино</t>
  </si>
  <si>
    <t>СТП - 7-3 Водозабор-3 ПС Шебекино</t>
  </si>
  <si>
    <t>СТП - 8-3 Водозабор-3 ПС Шебекино</t>
  </si>
  <si>
    <t>СТП - 9-3 Водозабор-3 ПС Шебекино</t>
  </si>
  <si>
    <t>СТП - 10-3 Водозабор-3 ПС Шебекино</t>
  </si>
  <si>
    <t>СТП - 11-3 Водозабор-3 ПС Шебекино</t>
  </si>
  <si>
    <t>СТП - 12-3 Водозабор-3 ПС Шебекино</t>
  </si>
  <si>
    <t>КТП 217 ПС Шебекино</t>
  </si>
  <si>
    <t>КТП №34 ВЛ-6 кВ №1 Город ПС Шебекино</t>
  </si>
  <si>
    <t>КТП-219 ПС Шебекино</t>
  </si>
  <si>
    <t>КТП №82 ПС Химзавод</t>
  </si>
  <si>
    <t>КТП 222 ПС Лизины</t>
  </si>
  <si>
    <t>ЗТП 38 ВЛ 6кВ Город-2 ПС Шебекино</t>
  </si>
  <si>
    <t>КТП-143 пс Химзавод</t>
  </si>
  <si>
    <t>КТП 225 ПС Шебекино</t>
  </si>
  <si>
    <t>СТП - 13-3 Водозабор-3 ПС Шебекино</t>
  </si>
  <si>
    <t>СТП - 14-3 Водозабор-3 ПС Шебекино</t>
  </si>
  <si>
    <t>КТП-818 ВЛ-6 кВ Город-8 ПС Шебекино</t>
  </si>
  <si>
    <t>СТП 315 ПС Шебекино</t>
  </si>
  <si>
    <t>КТП №316 ВЛ-6 кВ №3 ПС 110 кВ Шебекино-1</t>
  </si>
  <si>
    <t>КТП-777 ПС Химзавод</t>
  </si>
  <si>
    <t>КТП №332 ВЛ-6 кВ №3 ПС 110 кВ Шебекино</t>
  </si>
  <si>
    <t>КТП-827 ВЛ-6кВ Город-8 ПС Шебекино</t>
  </si>
  <si>
    <t>КТП 339 ПС Шебекино</t>
  </si>
  <si>
    <t>КТП №194 ВЛ-6 кВ Город-4 ПС Шебекино</t>
  </si>
  <si>
    <t>КТП 195 ПС Лизины</t>
  </si>
  <si>
    <t>КТП-228 ПС Лизины</t>
  </si>
  <si>
    <t>КТП 192 ПС Лизины</t>
  </si>
  <si>
    <t>КТП 18 ПС Шебекино</t>
  </si>
  <si>
    <t>КТП-232 ПС Химзавод</t>
  </si>
  <si>
    <t>КТП-833 ВЛ-6 кВ Город-8 ПС Шебекино</t>
  </si>
  <si>
    <t>КТП-196 ПС Лизины</t>
  </si>
  <si>
    <t>КТП-199 ВЛ-6 кВ Город-9 ПС Химзавод</t>
  </si>
  <si>
    <t>КТП-237 ВЛ-6 кВ Город-7 ПС Шебекино</t>
  </si>
  <si>
    <t>КТП-234 ВЛ-6 кВ №9 ПС Лизины</t>
  </si>
  <si>
    <t>КТП-236 ВЛ-6 кВ Город-4 ПС Шебекино</t>
  </si>
  <si>
    <t>КТП-235 ВЛ-6кВ №9 ПС Лизины</t>
  </si>
  <si>
    <t>СТП 243 ПС Лизины</t>
  </si>
  <si>
    <t>КТП 245 ПС Шебекино</t>
  </si>
  <si>
    <t>КТП №115 ВЛ 6 кВ Водозабор-1 ПС Химзавод</t>
  </si>
  <si>
    <t>КТП 6/0,4 кВ №246 ПС 110/6 кВ Лизины</t>
  </si>
  <si>
    <t>КТП-249 ВЛ-6кВ Город-1 ПС Шебекино</t>
  </si>
  <si>
    <t>СТП-256 ВЛ-6кВ Город-4 ПС Шебекино</t>
  </si>
  <si>
    <t>КТП-258 КЛ-6кВ Город-9 ПС Химзавод</t>
  </si>
  <si>
    <t>КТП-260 ВЛ-6кВ №8 ПС Лизины</t>
  </si>
  <si>
    <t>КТП 51 ВЛ 6кВ Город-6 ПС Химзавод</t>
  </si>
  <si>
    <t>КТП-265 ВЛ-6кВ Город-5 ПС Химзавод</t>
  </si>
  <si>
    <t>СТП-267 ВЛ-6кВ Водозабор-3 ПС Шебекино</t>
  </si>
  <si>
    <t>КТП-266 ВЛ-6кВ Город-4 ПС Химзавод</t>
  </si>
  <si>
    <t>КТП-268 ВЛ-6кВ Город-7 ПС Шебекино</t>
  </si>
  <si>
    <t>СТП 269 ПС Химзавод</t>
  </si>
  <si>
    <t>КТП 270 ПС Химзавод</t>
  </si>
  <si>
    <t>ЗТП-300 ПС Химзавод</t>
  </si>
  <si>
    <t>КТП-276 ВЛ-6кВ Город-7 ПС Шебекино</t>
  </si>
  <si>
    <t>КТП-277 ВЛ-6кВ Город-1 ПС Химзавод</t>
  </si>
  <si>
    <t>КТП-183 ВЛ-6 кВ №10 ПС Лизины</t>
  </si>
  <si>
    <t>ЗТП №101 ВЛ-10 кВ №1 РП ЛПДС</t>
  </si>
  <si>
    <t>ЗТП №203 Г-2 РП М.Пристань</t>
  </si>
  <si>
    <t>ЗТП №201 РП М.Пристань</t>
  </si>
  <si>
    <t>ЗТП №422 ВЛ-10кВ Город-4 ПС Нежеголь</t>
  </si>
  <si>
    <t>ЗТП №503 ВЛ-10 кВ №5 ПС 35 кВ Н.Таволжан</t>
  </si>
  <si>
    <t>ЗТП №505 ВЛ-10 кВ №5 ПС Н.Таволжанка</t>
  </si>
  <si>
    <t>ЗТП №605 ВЛ-10 кВ №6 ПС 35 кВ Н.Таволжан</t>
  </si>
  <si>
    <t>ЗТП №101 ВЛ-10 кВ №1 ПС 35 кВ Артельное</t>
  </si>
  <si>
    <t>ЗТП №403 ВЛ-10 кВ №4 ПС 35 кВ Артельное</t>
  </si>
  <si>
    <t>ЗТП №412 ВЛ-10 кВ №4 ПС Белянка</t>
  </si>
  <si>
    <t>ЗТП №204 ВЛ-10 кВ №2 ПС 35 кВ Ржевка</t>
  </si>
  <si>
    <t>ЗТП №207 ВЛ-10 кВ №2 ПС 35 кВ Ржевка</t>
  </si>
  <si>
    <t>ЗТП №231 ВЛ-10 кВ №2 ПС 35 кВ Ржевка</t>
  </si>
  <si>
    <t>ЗТП №702 ВЛ-10 кВ №7 ПС Стариково</t>
  </si>
  <si>
    <t>КТП №425 ВЛ-10 кВ №4 ПС 35 кВ Белянка</t>
  </si>
  <si>
    <t>КТП №423 ВЛ-10 кВ №4 ПС Белянка</t>
  </si>
  <si>
    <t>КТП №302 ВЛ-10 кВ №3 ПС Больше-Троица</t>
  </si>
  <si>
    <t>ЗТП №312 ВЛ-10 №3 ПС Максимовка (210)</t>
  </si>
  <si>
    <t>ЗТП №601 ВЛ-10 кВ №6 ПС Больше-Троица</t>
  </si>
  <si>
    <t>ЗТП №705 ВЛ-10 кВ №7 ПС Больше-Троица</t>
  </si>
  <si>
    <t>ЗТП №1001 ВЛ-10 кВ №10 ПС Б.Троица</t>
  </si>
  <si>
    <t>ЗТП №43 ВЛ-10 Город-1 ПС Нежеголь</t>
  </si>
  <si>
    <t>ЗТП №47 ВЛ-10 кВ Город-1 ПС Нежеголь</t>
  </si>
  <si>
    <t>КТП №45 ВЛ-10 кВ Город-2 ПС Нежеголь</t>
  </si>
  <si>
    <t>ЗТП №101 ВЛ-10 кВ №1 ПС 35 кВ Водохранил</t>
  </si>
  <si>
    <t>КТП №102 ВЛ-10 кВ №1 ПС 35 кВ Водохранил</t>
  </si>
  <si>
    <t>КТП №103 ВЛ-10 кВ №1 ПС 35 кВ Водохранил</t>
  </si>
  <si>
    <t>КТП №304 ВЛ-10 кВ №3 ПС 35 кВ Водохранил</t>
  </si>
  <si>
    <t>КТП №405 ВЛ-10 кВ №4 ПС 35 кВ Водохранил</t>
  </si>
  <si>
    <t>КТП №407 ВЛ-10 кВ №4 ПС 35 кВ Водохранилище</t>
  </si>
  <si>
    <t>КТП №409 ВЛ-10 кВ №4 ПС 35 кВ Водохранил</t>
  </si>
  <si>
    <t>КТП №601 ВЛ-10 кВ №6 ПС 35 кВ Водохранил</t>
  </si>
  <si>
    <t>КТП №702 ВЛ-10 кВ №7 ПС 35 кВ Водохранил</t>
  </si>
  <si>
    <t>КТП №102 ВЛ-10 кВ №1 ПС 35 кВ Н.Таволжан</t>
  </si>
  <si>
    <t>КТП №104 ВЛ-10 кВ №1 ПС 35 кВ Н.Таволжан</t>
  </si>
  <si>
    <t>КТП №105 ВЛ-10 кВ №1 ПС 35 кВ Н.Таволжан</t>
  </si>
  <si>
    <t>КТП №106 ВЛ-10 кВ №1 ПС 35 кВ Н.Таволжан</t>
  </si>
  <si>
    <t>КТП №201 ВЛ-10 кВ №2 ПС Н.Таволжанка</t>
  </si>
  <si>
    <t>КТП №202 ВЛ-10 кВ №2 ПС Н.Таволжанка</t>
  </si>
  <si>
    <t>КТП №211 ВЛ-10 кВ №2 ПС 35 кВ Н.Таволжан</t>
  </si>
  <si>
    <t>КТП №216 ВЛ-10 кВ №2 ПС 35 кВ Н.Таволжан</t>
  </si>
  <si>
    <t>КТП №218 ВЛ-10 кВ №2 ПС 35 кВ Н.Таволжан</t>
  </si>
  <si>
    <t>КТП №301 ВЛ-10 кВ №3 ПС 35 кВ Н.Таволжан</t>
  </si>
  <si>
    <t>КТП №305 ВЛ-10 кВ №3 ПС 35 кВ Н.Таволжан</t>
  </si>
  <si>
    <t>КТП №308 ВЛ-10 кВ №3 ПС 35 кВ Н.Таволжан</t>
  </si>
  <si>
    <t>КТП №310 ВЛ-10 кВ №3 ПС 35 кВ Н.Таволжан</t>
  </si>
  <si>
    <t>КТП №115 ВЛ-10 кВ №1 ПС Нечаевка</t>
  </si>
  <si>
    <t>КТП №320 ВЛ-10 кВ №3 ПС 35 кВ Н.Таволжан</t>
  </si>
  <si>
    <t>КТП №323 ВЛ-10кВ №3 ПС Н.Таволжанка</t>
  </si>
  <si>
    <t>КТП №701 ВЛ-10 кВ №7 ПС Н.Таволжанка</t>
  </si>
  <si>
    <t>КТП №707 ВЛ-10 кВ №7 ПС 35 кВ Н.Таволжан</t>
  </si>
  <si>
    <t>КТП №803 ВЛ-10 кВ №8 ПС Н.Таволжанка</t>
  </si>
  <si>
    <t>КТП №805 ВЛ-10 кВ №8 ПС 35 кВ Н.Таволжан</t>
  </si>
  <si>
    <t>КТП №808 ВЛ-10 кВ №8 ПС 35 кВ Н.Таволжан</t>
  </si>
  <si>
    <t>КТП №802 ВЛ-10 кВ №8 ПС 35 кВ Н.Таволжан</t>
  </si>
  <si>
    <t>КТП №101 ВЛ-10 кВ №1 ПС 110 кВ Максимовк</t>
  </si>
  <si>
    <t>КТП №102 ВЛ-10 кВ №1 ПС 110 кВ Максимовк</t>
  </si>
  <si>
    <t>КТП №103 ВЛ-10 кВ №1 ПС 110 кВ Максимовк</t>
  </si>
  <si>
    <t>КТП №109 ВЛ-10 кВ №1 ПС Максимовка</t>
  </si>
  <si>
    <t>КТП №111 ВЛ-10 кВ №1 ПС 110 кВ Максимовк</t>
  </si>
  <si>
    <t>КТП №201 ВЛ-10 кВ №2 ПС 110 кВ Максимовк</t>
  </si>
  <si>
    <t>КТП №202 ВЛ-10 кВ №2 ПС 110 кВ Максимовк</t>
  </si>
  <si>
    <t>КТП №303 ВЛ-10 кВ №3 ПС 110 кВ Максимовк</t>
  </si>
  <si>
    <t>КТП №305 ВЛ-10 кВ №3 ПС 110 кВ Максимовк</t>
  </si>
  <si>
    <t>КТП №306 ВЛ-10 кВ №3 ПС Максимовка</t>
  </si>
  <si>
    <t>КТП №307 ВЛ-10 кВ №3 ПС 110 кВ Максимовк</t>
  </si>
  <si>
    <t>КТП №929 ВЛ-10кВ №9 ПС Максимовка</t>
  </si>
  <si>
    <t>КТП №403 ВЛ-10 кВ №4 ПС 110 кВ Максимовк</t>
  </si>
  <si>
    <t>КТП №406 ВЛ-10 кВ №4 ПС 110 кВ Максимовк</t>
  </si>
  <si>
    <t>КТП №409 ВЛ-10 кВ №4 ПС Максимовка</t>
  </si>
  <si>
    <t>КТП №411 ВЛ-10 кВ №4 ПС 110 кВ Максимовк</t>
  </si>
  <si>
    <t>КТП №414 ВЛ-10 кВ №4 ПС 110 кВ Максимовк</t>
  </si>
  <si>
    <t>КТП-415 ВЛ-10 кВ №4 ПС Максимовка</t>
  </si>
  <si>
    <t>КТП-416 ВЛ-10 кВ №4 ПС Максимовка</t>
  </si>
  <si>
    <t>КТП №502 ВЛ-10 кВ №5 ПС 110 кВ Максимовк</t>
  </si>
  <si>
    <t>КТП №504 ВЛ-10 кВ №5 ПС 110 кВ Максимовк</t>
  </si>
  <si>
    <t>КТП №510 ВЛ-10 кВ №5 ПС 110 кВ Максимовк</t>
  </si>
  <si>
    <t>КТП №302 ВЛ-10 кВ №3 ПС 110 кВ Максимовк</t>
  </si>
  <si>
    <t>КТП №901 ВЛ-10 кВ №9 ПС 110 кВ Максимовк</t>
  </si>
  <si>
    <t>КТП №902 ВЛ-10 кВ №9 ПС 110 кВ Максимовк</t>
  </si>
  <si>
    <t>КТП №903 ВЛ-10 кВ №9 ПС 110 кВ Максимовк</t>
  </si>
  <si>
    <t>КТП №526 ВЛ-10 кВ №5 ПС 110 кВ Максимовк</t>
  </si>
  <si>
    <t>КТП №521 ВЛ-10 кВ №5 ПС Максимовка</t>
  </si>
  <si>
    <t>КТП №523 ВЛ-10 кВ №5 ПС Максимовка</t>
  </si>
  <si>
    <t>КТП №524 ВЛ-10 кВ №5 ПС Максимовка</t>
  </si>
  <si>
    <t>КТП №525 ВЛ-10 кВ №5 ПС Максимовка</t>
  </si>
  <si>
    <t>КТП №522 ВЛ-10 кВ №5 ПС Максимовка</t>
  </si>
  <si>
    <t>КТП №103 ВЛ-10 кВ №1 ПС 35 кВ Нечаевка</t>
  </si>
  <si>
    <t>КТП №214 ВЛ-10кВ №2 ПС Н.Таволжанка</t>
  </si>
  <si>
    <t>КТП №215 ВЛ-10кВ №2 ПС Н.Таволжанка</t>
  </si>
  <si>
    <t>КТП-909 Город-9 РП М.Пристань</t>
  </si>
  <si>
    <t>КТП №908 Г-9 РП М.Пристань</t>
  </si>
  <si>
    <t>КТП №910  Г-9 РП М.Пристнь</t>
  </si>
  <si>
    <t>КТП №601 ВЛ-10 №6 РП Кр.Лог ПС М-Пристан</t>
  </si>
  <si>
    <t>КТП №304 ВЛ-10 №3 РП Кр.Лог ПС М-Пристан</t>
  </si>
  <si>
    <t>КТП №604 ВЛ-10 №6 РП Кр.Лог ПС М-Пристан</t>
  </si>
  <si>
    <t>КТП №105 ВЛ-10 №1 РП ЛПДС ПС Беловское</t>
  </si>
  <si>
    <t>КТП №104 РП ЛПДС ПС Беловское</t>
  </si>
  <si>
    <t>КТП №501 ВЛ-10 №5 РП Кр.Лог ПС М-Пристан</t>
  </si>
  <si>
    <t>КТП №1207 ВЛ-10 №12 ПС Б.Троица</t>
  </si>
  <si>
    <t>КТП №408 Г-4 РП М.Пристань</t>
  </si>
  <si>
    <t>КТП №501 Г-5 РП М.Пристань</t>
  </si>
  <si>
    <t>КТП №402 Г-4 РП М.Пристань</t>
  </si>
  <si>
    <t>КТП №403 Г-4 РП М.Пристань</t>
  </si>
  <si>
    <t>КТП №401 Г-4 РП М.Пристань</t>
  </si>
  <si>
    <t>КТП №903 РП М.Пристань</t>
  </si>
  <si>
    <t>КТП №905 ВЛ-10 кВ №9 ПС 35 кВ М.Пристань</t>
  </si>
  <si>
    <t>КТП №902 Г-9 РП М.Пристань</t>
  </si>
  <si>
    <t>КТП №921 ВЛ-10 кВ №9 ПС 35 кВ М.Пристань</t>
  </si>
  <si>
    <t>КТП-906 ВЛ-10 кВ Город-9 РП М.Пристань</t>
  </si>
  <si>
    <t>КТП №102 ВЛ-10 кВ №1 ПС 35 кВ Муром</t>
  </si>
  <si>
    <t>КТП №104 ВЛ-10 кВ №1 ПС 35 кВ Муром</t>
  </si>
  <si>
    <t>КТП №105 ВЛ-10 кВ №1 ПС 35 кВ Муром</t>
  </si>
  <si>
    <t>КТП №106 ВЛ-10 кВ №1 ПС 35 кВ Муром</t>
  </si>
  <si>
    <t>КТП №108 ВЛ-10 кВ №1 ПС 35 кВ Муром</t>
  </si>
  <si>
    <t>КТП №206 ВЛ-10 кВ №2 ПС 35 кВ Таволжанка</t>
  </si>
  <si>
    <t>КТП-126 ВЛ-10 кВ №1 ПС Муром</t>
  </si>
  <si>
    <t>КТП №205 ВЛ-10 кВ №2 ПС 35 кВ Муром</t>
  </si>
  <si>
    <t>КТП №206 ВЛ-10 кВ №2 ПС 35 кВ Муром</t>
  </si>
  <si>
    <t>КТП №208 ВЛ-10 кВ №2 ПС 35 кВ Муром</t>
  </si>
  <si>
    <t>КТП №211 ВЛ-10 кВ №2 ПС 35 кВ Муром</t>
  </si>
  <si>
    <t>КТП №302 ВЛ-10 кВ №3 ПС 35 кВ Муром</t>
  </si>
  <si>
    <t>КТП №303 ВЛ-10 кВ №3 ПС 35 кВ Муром</t>
  </si>
  <si>
    <t>КТП №304 ВЛ-10 кВ №3 ПС 35 кВ Муром</t>
  </si>
  <si>
    <t>КТП №305 ВЛ-10 кВ №3 ПС 35 кВ Муром</t>
  </si>
  <si>
    <t>КТП №309 ВЛ-10 кВ №3 ПС 35 кВ Муром</t>
  </si>
  <si>
    <t>КТП №604 ВЛ-10 кВ №6 ПС 35 кВ Муром</t>
  </si>
  <si>
    <t>КТП №605 ВЛ-10 кВ №6 ПС 35 кВ Муром</t>
  </si>
  <si>
    <t>КТП №606 ВЛ-10 кВ №6 ПС 35 кВ Муром</t>
  </si>
  <si>
    <t>КТП №607 ВЛ-10 кВ №6 ПС 35 кВ Муром</t>
  </si>
  <si>
    <t>КТП №608 ВЛ-10 кВ №6 ПС 35 кВ Муром</t>
  </si>
  <si>
    <t>КТП №103 ВЛ-10 кВ №1 ПС 35 кВ Артельное</t>
  </si>
  <si>
    <t>КТП №209 ВЛ-10 кВ №2 ПС 35 кВ Артельное</t>
  </si>
  <si>
    <t>КТП №214 ВЛ-10 кВ №2 ПС 35 кВ Артельное</t>
  </si>
  <si>
    <t>КТП №215 ВЛ-10 кВ №2 ПС 35 кВ Артельное</t>
  </si>
  <si>
    <t>КТП №216 ВЛ-10 кВ №2 ПС 35 кВ Артельное</t>
  </si>
  <si>
    <t>КТП №402 ВЛ-10 кВ №4 ПС 35 кВ Артельное</t>
  </si>
  <si>
    <t>КТП №1004 ВЛ-10кВ №10 ПС Ржевка</t>
  </si>
  <si>
    <t>КТП №102 ВЛ-10 кВ №1 ПС 35 кВ Ржевка</t>
  </si>
  <si>
    <t>КТП №103 ВЛ-10 кВ №1 ПС 35 кВ Ржевка</t>
  </si>
  <si>
    <t>КТП №104 ВЛ-10 кВ №1 ПС Ржевка</t>
  </si>
  <si>
    <t>КТП №105 ВЛ-10 кВ №1 ПС 35 кВ Ржевка</t>
  </si>
  <si>
    <t>КТП №106 ВЛ-10 кВ №1 ПС 35 кВ Ржевка</t>
  </si>
  <si>
    <t>КТП №107 ВЛ-10 кВ №1 ПС 35 кВ Ржевка</t>
  </si>
  <si>
    <t>КТП №108 ВЛ-10 кВ №1 ПС Ржевка</t>
  </si>
  <si>
    <t>КТП №109 ВЛ-10 кВ №1 ПС 35 кВ Ржевка</t>
  </si>
  <si>
    <t>КТП №111 ВЛ-10 кВ №1 ПС 35 кВ Ржевка</t>
  </si>
  <si>
    <t>КТП-115 ВЛ-10 кВ №1 ПС Ржевка</t>
  </si>
  <si>
    <t>КТП-116 ВЛ-10 кВ №1 ПС Ржевка</t>
  </si>
  <si>
    <t>КТП №201 ВЛ-10 кВ №2 ПС 35 кВ Ржевка</t>
  </si>
  <si>
    <t>КТП №203 ВЛ-10 кВ №2 ПС 35 кВ Ржевка</t>
  </si>
  <si>
    <t>КТП №205 ВЛ-10 кВ №2 ПС 35 кВ Ржевка</t>
  </si>
  <si>
    <t>КТП №206 ВЛ-10 кВ №2 ПС 35 кВ Ржевка</t>
  </si>
  <si>
    <t>КТП №210 ВЛ-10 кВ №2 ПС 35 кВ Ржевка</t>
  </si>
  <si>
    <t>КТП №211 ВЛ-10 кВ №2 ПС 35 кВ Ржевка</t>
  </si>
  <si>
    <t>КТП №212 ВЛ-10 кВ №2 ПС 35 кВ Ржевка</t>
  </si>
  <si>
    <t>КТП №214 ВЛ-10 кВ №2 ПС 35 кВ Ржевка</t>
  </si>
  <si>
    <t>КТП №216 ВЛ-10 кВ №2 ПС 35 кВ Ржевка</t>
  </si>
  <si>
    <t>КТП №217 ВЛ-10 кВ №2 ПС 35 кВ Ржевка</t>
  </si>
  <si>
    <t>КТП №218 ВЛ-10 кВ №2 ПС 35 кВ Ржевка</t>
  </si>
  <si>
    <t>КТП №219 ВЛ-10 кВ №2 ПС 35 кВ Ржевка</t>
  </si>
  <si>
    <t>КТП №303 ВЛ-10 кВ №3 ПС Ржевка</t>
  </si>
  <si>
    <t>КТП №304 ВЛ-10 кВ №3 ПС 35 кВ Ржевка</t>
  </si>
  <si>
    <t>КТП №305 ВЛ-10 кВ №3 ПС 35 кВ Ржевка</t>
  </si>
  <si>
    <t>КТП №308 ВЛ-10 кВ №3 ПС 35 кВ Ржевка</t>
  </si>
  <si>
    <t>КТП №309 ВЛ-10 кВ №3 ПС 35 кВ Ржевка</t>
  </si>
  <si>
    <t>КТП №312 ВЛ-10 кВ №3 ПС 35 кВ Ржевка</t>
  </si>
  <si>
    <t>КТП №314 ВЛ-10 кВ №3 ПС 35 кВ Ржевка</t>
  </si>
  <si>
    <t>КТП №315 ВЛ-10 кВ №3 ПС 35 кВ Ржевка</t>
  </si>
  <si>
    <t>КТП №316 ВЛ-10 кВ №3 ПС 35 кВ Ржевка</t>
  </si>
  <si>
    <t>КТП 117 ВЛ-10 кВ №1 ПС 35 кВ Белянка</t>
  </si>
  <si>
    <t>КТП №323 ВЛ-10 кВ №3 ПС 35 кВ Ржевка</t>
  </si>
  <si>
    <t>КТП №505 ВЛ-10 кВ №5 ПС Ржевка</t>
  </si>
  <si>
    <t>КТП №510 ВЛ-10 кВ №5 ПС 35 кВ Ржевка</t>
  </si>
  <si>
    <t>КТП №514 ВЛ-10 кВ №5 ПС Ржевка</t>
  </si>
  <si>
    <t>КТП №516 ВЛ-10 кВ №5 ПС 35 кВ Ржевка</t>
  </si>
  <si>
    <t>КТП №519 ВЛ-10 кВ №5 ПС 35 кВ Ржевка</t>
  </si>
  <si>
    <t>КТП №222 ВЛ-10 №2 ПС Ржевка</t>
  </si>
  <si>
    <t>КТП №424 ВЛ-10 кВ №4 ПС 35 кВ Белянка</t>
  </si>
  <si>
    <t>ЗТП №230 ВЛ-10 кВ №2 ПС 35 кВ Ржевка</t>
  </si>
  <si>
    <t>КТП №228 ВЛ-10 кВ №2 ПС 35 кВ Ржевка</t>
  </si>
  <si>
    <t>КТП №233 ВЛ-10 кВ №2 ПС 35 кВ Ржевка</t>
  </si>
  <si>
    <t>КТП №703 ВЛ-10 кВ №7 ПС 35 кВ Ржевка</t>
  </si>
  <si>
    <t>КТП №704 ВЛ-10 кВ №7 ПС 35 кВ Ржевка</t>
  </si>
  <si>
    <t>КТП №705 ВЛ-10 кВ №7 ПС 35 кВ Ржевка</t>
  </si>
  <si>
    <t>КТП №708 ВЛ-10 кВ №7 ПС 35 кВ Ржевка</t>
  </si>
  <si>
    <t>КТП №709 ВЛ-10 кВ №7 ПС 35 кВ Ржевка</t>
  </si>
  <si>
    <t>КТП №101 ВЛ-10 кВ №1 ПС 35 кВ Стариково</t>
  </si>
  <si>
    <t>КТП №102 ВЛ-10 кВ №1 ПС 35 кВ Стариково</t>
  </si>
  <si>
    <t>КТП №103 ВЛ-10 кВ №1 ПС 35 кВ Стариково</t>
  </si>
  <si>
    <t>КТП №105 ВЛ-10 кВ №1 ПС 35 кВ Стариково</t>
  </si>
  <si>
    <t>КТП №106 ВЛ-10 кВ №1 ПС 35 кВ Стариково</t>
  </si>
  <si>
    <t>КТП №107 ВЛ-10 кВ №1 ПС 35 кВ Стариково</t>
  </si>
  <si>
    <t>КТП №503 ВЛ-10 кВ №5 ПС 35 кВ М.Пристань</t>
  </si>
  <si>
    <t>КТП №111 ВЛ-10 кВ №1 ПС 35 кВ Стариково</t>
  </si>
  <si>
    <t>КТП №112 ВЛ-10 кВ №1 ПС 35 кВ Стариково</t>
  </si>
  <si>
    <t>КТП №115 ВЛ-10 кВ №1 ПС Стариково</t>
  </si>
  <si>
    <t>КТП №117 ВЛ-10 кВ №1 ПС 35 кВ Стариково</t>
  </si>
  <si>
    <t>КТП №301 ВЛ-10 кВ №3 ПС 35 кВ Стариково</t>
  </si>
  <si>
    <t>КТП №303 ВЛ-10 кВ №3 ПС 35 кВ Стариково</t>
  </si>
  <si>
    <t>КТП №304 ВЛ-10 кВ №3 ПС 35 кВ Стариково</t>
  </si>
  <si>
    <t>КТП №305 ВЛ-10 кВ №3 ПС 35 кВ Стариково</t>
  </si>
  <si>
    <t>КТП №716 ВЛ-10 №7 ПС Стариково</t>
  </si>
  <si>
    <t>КТП №315 ВЛ-10 кВ №3 ПС 35 кВ Стариково</t>
  </si>
  <si>
    <t>КТП №317 ВЛ-10 кВ №3 ПС 35 кВ Стариково</t>
  </si>
  <si>
    <t>КТП №320 ВЛ-10 кВ №3 ПС 35 кВ Стариково</t>
  </si>
  <si>
    <t>КТП №401 ВЛ-10 кВ №4 ПС 35 кВ Стариково</t>
  </si>
  <si>
    <t>КТП №402 ВЛ 10кВ №4 ПС Стариково</t>
  </si>
  <si>
    <t>КТП №403 ВЛ-10 кВ №4 ПС 35 кВ Стариково</t>
  </si>
  <si>
    <t>КТП №405 ВЛ-10 кВ №4 ПС 35 кВ Стариково</t>
  </si>
  <si>
    <t>КТП №406 ВЛ-10 кВ №4 ПС 35 кВ Стариково</t>
  </si>
  <si>
    <t>КТП №408 ВЛ-10 кВ №4 ПС 35 кВ Стариково</t>
  </si>
  <si>
    <t>КТП №409 ВЛ-10 кВ №4 ПС 35 кВ Стариково</t>
  </si>
  <si>
    <t>КТП №410 ВЛ-10 кВ №4 ПС 35 кВ Стариково</t>
  </si>
  <si>
    <t>КТП №411 ВЛ-10 кВ №4 ПС 35 кВ Стариково</t>
  </si>
  <si>
    <t>КТП №414 ВЛ-10 кВ №4 ПС 35 кВ Стариково</t>
  </si>
  <si>
    <t>КТП №415 ВЛ-10 кВ №4 ПС 35 кВ Стариково</t>
  </si>
  <si>
    <t>КТП №417 ВЛ-10 кВ №4 ПС 35 кВ Стариково</t>
  </si>
  <si>
    <t>КТП №418 ВЛ-10 кВ №4 ПС Стариково</t>
  </si>
  <si>
    <t>КТП №502 ВЛ-10 кВ №5 ПС 35 кВ Стариково</t>
  </si>
  <si>
    <t>КТП №503 ВЛ-10 кВ №5 ПС Стариково</t>
  </si>
  <si>
    <t>КТП №505 ВЛ-10 кВ №5 ПС 35 кВ Стариково</t>
  </si>
  <si>
    <t>КТП №601 ВЛ-10 кВ №6 ПС 35 кВ Стариково</t>
  </si>
  <si>
    <t>КТП №604 ВЛ-10 кВ №6 ПС 35 кВ Стариково</t>
  </si>
  <si>
    <t>КТП №605 ВЛ-10 кВ №6 ПС 35 кВ Стариково</t>
  </si>
  <si>
    <t>КТП №610 ВЛ-10 кВ №6 ПС 35 кВ Стариково</t>
  </si>
  <si>
    <t>КТП №616 ВЛ-10 кВ №6 ПС 35 кВ Стариково</t>
  </si>
  <si>
    <t>КТП №518 ВЛ-10кВ №5 ПС Ржевка</t>
  </si>
  <si>
    <t>КТП №701 ВЛ-10 кВ №7 ПС 35 кВ Стариково</t>
  </si>
  <si>
    <t>КТП №703 ВЛ-10 кВ №7 ПС 35 кВ Стариково</t>
  </si>
  <si>
    <t>КТП №704 ВЛ-10 кВ №7 ПС 35 кВ Стариково</t>
  </si>
  <si>
    <t>КТП №705 ВЛ-10 кВ №7 ПС 35 кВ Стариково</t>
  </si>
  <si>
    <t>КТП №707 ВЛ-10 кВ №7 ПС 35 кВ Стариково</t>
  </si>
  <si>
    <t>КТП №708 ВЛ-10 кВ №7 ПС 35 кВ Стариково</t>
  </si>
  <si>
    <t>КТП №709 ВЛ-10 кВ №7 ПС 35 кВ Стариково</t>
  </si>
  <si>
    <t>КТП-710 ВЛ-10 кВ №7 ПС Стариково</t>
  </si>
  <si>
    <t>КТП №712 ВЛ-10 кВ №7 ПС 35 кВ Стариково</t>
  </si>
  <si>
    <t>КТП №103 ВЛ-10 кВ №1 ПС Больше-Троица</t>
  </si>
  <si>
    <t>КТП №106 ВЛ-10 кВ №1 ПС Больше-Троица</t>
  </si>
  <si>
    <t>КТП №107 ВЛ-10 кВ №1 ПС Больше-Троица</t>
  </si>
  <si>
    <t>КТП №108 ВЛ-10 кВ №1 ПС Больше-Троица</t>
  </si>
  <si>
    <t>КТП №109 ВЛ-10 кВ №1 ПС Больше-Троица</t>
  </si>
  <si>
    <t>КТП №110 ВЛ-10 кВ №1 ПС Больше-Троица</t>
  </si>
  <si>
    <t>ЗТП №111 ВЛ-10 кВ №1 ПС Больше-Троица</t>
  </si>
  <si>
    <t>КТП №112 ВЛ-10 кВ №1 ПС Больше-Троица</t>
  </si>
  <si>
    <t>КТП №113 ВЛ-10 кВ №1 ПС Б.Троица</t>
  </si>
  <si>
    <t>КТП №115 ВЛ-10 кВ №1 ПС Больше-Троица</t>
  </si>
  <si>
    <t>КТП №201 ВЛ-10кВ ПС Б.Троица</t>
  </si>
  <si>
    <t>КТП №316 ВЛ-10 №3 ПС Максимовка</t>
  </si>
  <si>
    <t>КТП №315 ВЛ-10 №3 ПС Максимовка (206)</t>
  </si>
  <si>
    <t>КТП №313 ВЛ-10 №3 ПС Максимовка(207)</t>
  </si>
  <si>
    <t>КТП №314 ВЛ-10 №3 ПС Максимовка (208)</t>
  </si>
  <si>
    <t>КТП №311 ВЛ-10 №3 ПС Максимовка (209)</t>
  </si>
  <si>
    <t>КТП №320 ВЛ-10 №3 ПС Максимовка (213)</t>
  </si>
  <si>
    <t>КТП №222 ВЛ-10 кВ №2 ПС Больше-Троица</t>
  </si>
  <si>
    <t>КТП №224 ВЛ-10 кВ №2 ПС Больше-Троица</t>
  </si>
  <si>
    <t>КТП №225 ВЛ-10 кВ №2 ПС Больше-Троица</t>
  </si>
  <si>
    <t>КТП №321 ВЛ-10 №3 ПС Максимовка (228)</t>
  </si>
  <si>
    <t>МТП №323 ВЛ-10 №3 ПС Максимовка (229)</t>
  </si>
  <si>
    <t>КТП №303 ВЛ-10 кВ №3 ПС Больше-Троица</t>
  </si>
  <si>
    <t>КТП 404 ВЛ 10кВ №4 ПС Б-Троица</t>
  </si>
  <si>
    <t>КТП №405 ВЛ-10 кВ №4 ПС Больше-Троица</t>
  </si>
  <si>
    <t>КТП №406 ВЛ-10 кВ №4 ПС Больше-Троица</t>
  </si>
  <si>
    <t>КТП №408 ВЛ-10 кВ №4 ПС Больше-Троица</t>
  </si>
  <si>
    <t>КТП №417 ВЛ-10 кВ №4 ПС Больше-Троица</t>
  </si>
  <si>
    <t>КТП №418 ВЛ-10 кВ №4 ПС Больше-Троица</t>
  </si>
  <si>
    <t>КТП №701 ВЛ-10 кВ №7 ПС Больше-Троица</t>
  </si>
  <si>
    <t>КТП №703 ВЛ-10 кВ №7 ПС Больше-Троица</t>
  </si>
  <si>
    <t>КТП №314 ВЛ-10 кВ №3 ПС Артельное</t>
  </si>
  <si>
    <t>КТП №706 ВЛ-10 кВ №7 ПС Больше-Троица</t>
  </si>
  <si>
    <t>КТП №312 ВЛ-10 кВ №3 ПС Артельное</t>
  </si>
  <si>
    <t>КТП №713 ВЛ-10 кВ №7 ПС Б.Троица</t>
  </si>
  <si>
    <t>КТП №803 ВЛ-10 кВ №8 ПС Больше-Троица</t>
  </si>
  <si>
    <t>КТП №804 ВЛ-10 кВ №8 ПС Больше-Троица</t>
  </si>
  <si>
    <t>КТП №805 ВЛ-10 кВ №8 ПС Больше-Троица</t>
  </si>
  <si>
    <t>КТП №808 ВЛ-10 кВ №8 ПС Больше-Троица</t>
  </si>
  <si>
    <t>КТП №1002 ВЛ-10 кВ №10 ПС Больше-Троица</t>
  </si>
  <si>
    <t>КТП №1004 ВЛ-10 кВ №10 ПС Больше-Троица</t>
  </si>
  <si>
    <t>КТП №1006 ВЛ-10 кВ №10 ПС Больше-Троица</t>
  </si>
  <si>
    <t>КТП №1008 ВЛ-10 кВ №10 ПС Больше-Троица</t>
  </si>
  <si>
    <t>КТП №1010 ВЛ-10 кВ №10 ПС Б-Троица</t>
  </si>
  <si>
    <t>КТП №1017 ВЛ-10 кВ №10 ПС Б.Троица</t>
  </si>
  <si>
    <t>КТП №1102 ВЛ-10 кВ №11 ПС Больше-Троица</t>
  </si>
  <si>
    <t>КТП №1103 ВЛ-10 кВ №11 ПС Больше-Троица</t>
  </si>
  <si>
    <t>КТП №702 ВЛ-10 кВ №7 ПС Больше-Троица</t>
  </si>
  <si>
    <t>КТП №1108 ВЛ-10 кВ №11 ПС Больше-Троица</t>
  </si>
  <si>
    <t>КТП №1201 ВЛ-10 кВ №12 ПС Больше-Троица</t>
  </si>
  <si>
    <t>КТП №1206 ВЛ-10 кВ №12 ПС Б-Троица</t>
  </si>
  <si>
    <t>КТП №1205 ВЛ-10 кВ №12 ПС Б-Троица</t>
  </si>
  <si>
    <t>КТП №103 ВЛ-10 кВ №1 ПС 35 кВ Белянка</t>
  </si>
  <si>
    <t>КТП №104 ВЛ-10 кВ №1 ПС 35 кВ Белянка</t>
  </si>
  <si>
    <t>КТП №105 ВЛ-10 кВ №1 ПС 35 кВ Белянка</t>
  </si>
  <si>
    <t>КТП №107 ВЛ-10 кВ №1 ПС 35 кВ Белянка</t>
  </si>
  <si>
    <t>КТП №109 ВЛ-10 кВ №1 ПС 35 кВ Белянка</t>
  </si>
  <si>
    <t>КТП №110 ВЛ-10 кВ №1 ПС 35 кВ Белянка</t>
  </si>
  <si>
    <t>КТП №111 ВЛ-10 кВ №1 ПС 35 кВ Белянка</t>
  </si>
  <si>
    <t>КТП №301 ВЛ-10 кВ №3 ПС 35 кВ Белянка</t>
  </si>
  <si>
    <t>КТП №302 ВЛ-10 кВ №3 ПС 35 кВ Белянка</t>
  </si>
  <si>
    <t>КТП №304 ВЛ-10 кВ №3 ПС 35 кВ Белянка</t>
  </si>
  <si>
    <t>КТП №305 ВЛ-10 кВ №3 ПС 35 кВ Белянка</t>
  </si>
  <si>
    <t>КТП №306 ВЛ-10 кВ №3 ПС 35 кВ Белянка</t>
  </si>
  <si>
    <t>КТП №307 ВЛ-10 кВ №3 ПС 35 кВ Белянка</t>
  </si>
  <si>
    <t>КТП №309 ВЛ-10 кВ №3 ПС 35 кВ Белянка</t>
  </si>
  <si>
    <t>КТП №310 ВЛ-10 кВ №3 ПС 35 кВ Белянка</t>
  </si>
  <si>
    <t>КТП №313 ВЛ-10 кВ №3 ПС 35 кВ Белянка</t>
  </si>
  <si>
    <t>КТП №317 ВЛ-10 кВ №3 ПС 35 кВ Белянка</t>
  </si>
  <si>
    <t>КТП №401 ВЛ-10 кВ №4 ПС 35 кВ Белянка</t>
  </si>
  <si>
    <t>КТП №403 ВЛ-10 кВ №4 ПС 35 кВ Белянка</t>
  </si>
  <si>
    <t>КТП №406 ВЛ-10 кВ №4 ПС 35 кВ Белянка</t>
  </si>
  <si>
    <t>КТП №407 ВЛ-10 кВ №4 ПС 35 кВ Белянка</t>
  </si>
  <si>
    <t>КТП №408 ВЛ-10 кВ №4 ПС 35 кВ Белянка</t>
  </si>
  <si>
    <t>КТП №409 ВЛ-10 кВ №4 ПС 35 кВ Белянка</t>
  </si>
  <si>
    <t>КТП №410 ВЛ-10 кВ №4 ПС 35 кВ Белянка</t>
  </si>
  <si>
    <t>КТП №411 ВЛ-10 кВ №4 ПС 35 кВ Белянка</t>
  </si>
  <si>
    <t>КТП №414 ВЛ-10 кВ №4 ПС 35 кВ Белянка</t>
  </si>
  <si>
    <t>КТП №415 ВЛ-10 кВ №4 ПС 35 кВ Белянка</t>
  </si>
  <si>
    <t>КТП №416 ВЛ-10 кВ №4 ПС 35 кВ Белянка</t>
  </si>
  <si>
    <t>КТП №417 ВЛ-10 кВ №4 ПС 35 кВ Белянка</t>
  </si>
  <si>
    <t>КТП №418 ВЛ-10 кВ №4 ПС 35 кВ Белянка</t>
  </si>
  <si>
    <t>КТП №227 ВЛ-10 кВ №2 ПС 35 кВ Ржевка</t>
  </si>
  <si>
    <t>КТП №421 ВЛ-10 кВ №4 ПС 35 кВ Белянка</t>
  </si>
  <si>
    <t>КТП №502 ВЛ-10 кВ №5 ПС 35 кВ Белянка</t>
  </si>
  <si>
    <t>КТП №504 ВЛ-10 кВ №5 ПС 35 кВ Белянка</t>
  </si>
  <si>
    <t>КТП №915 Г-9 РП М.Пристань</t>
  </si>
  <si>
    <t>КТП №506 ВЛ-10 кВ №5 ПС 35 кВ Белянка</t>
  </si>
  <si>
    <t>КТП №608 ВЛ-10кВ №6 ПС Белянка</t>
  </si>
  <si>
    <t>КТП №509 ВЛ-10 кВ №5 ПС 35 кВ Белянка</t>
  </si>
  <si>
    <t>КТП №511 ВЛ-10 кВ №5 ПС 35 кВ Белянка</t>
  </si>
  <si>
    <t>КТП №513 ВЛ-10 кВ №5 ПС Белянка</t>
  </si>
  <si>
    <t>КТП №514 ВЛ-10 кВ №5 ПС 35 кВ Белянка</t>
  </si>
  <si>
    <t>КТП №601 ВЛ-10 кВ №6 ПС 35 кВ Белянка</t>
  </si>
  <si>
    <t>КТП №48 ВЛ-10 кВ Город-1 ПС Нежеголь</t>
  </si>
  <si>
    <t>КТП №201 ВЛ-10 кВ №2 ПС 35 кВ Муром</t>
  </si>
  <si>
    <t>КТП №507 ВЛ-10 кВ №5 ПС 110 кВ Максимовк</t>
  </si>
  <si>
    <t>КТП №520 ВЛ-10 кВ №5 ПС 110 кВ Максимовк</t>
  </si>
  <si>
    <t>КТП №603 ВЛ-10 кВ №6 ПС 35 кВ Стариково</t>
  </si>
  <si>
    <t>КТП №412 ВЛ-10 кВ №4 ПС 110 кВ Максимовк</t>
  </si>
  <si>
    <t>КТП №312 ВЛ-10 кВ №3 ПС 35 кВ Н.Таволжан</t>
  </si>
  <si>
    <t>КТП №322 ВЛ-10 кВ №3 ПС 35 кВ Н.Таволжан</t>
  </si>
  <si>
    <t>КТП №901 ВЛ-10 №9 ПС Ржевка</t>
  </si>
  <si>
    <t>КТП №907 ВЛ-10 №9 ПС Ржевка</t>
  </si>
  <si>
    <t>КТП №303 ВЛ-10 кВ №3 ПС 35 кВ Артельное</t>
  </si>
  <si>
    <t>КТП №301 ВЛ-10 кВ №3 ПС Водохранилище</t>
  </si>
  <si>
    <t>КТП №905 Г-9 РП М.Пристань</t>
  </si>
  <si>
    <t>КТП №202 ВЛ-10 кВ №2 ПС 35 кВ Артельное</t>
  </si>
  <si>
    <t>КТП №208 ВЛ-10 кВ №2 ПС М.Пристань</t>
  </si>
  <si>
    <t>КТП №302 ВЛ-10 кВ №3 ПС Н.Таволжанка</t>
  </si>
  <si>
    <t>ЗТП №501 ВЛ-10 кВ №5 ПС Больше-Троица</t>
  </si>
  <si>
    <t>КТП №319 ВЛ-10 №3 ПС Максимовка (218)</t>
  </si>
  <si>
    <t>КТП №419 ВЛ-10 кВ №4 ПС Б-Троица</t>
  </si>
  <si>
    <t>КТП №219 ВЛ-10 кВ №2 ПС Больше-Троица</t>
  </si>
  <si>
    <t>КТП №420 ВЛ-10 кВ №4 ПС Больше-Троица</t>
  </si>
  <si>
    <t>КТП №409 ВЛ-10 кВ №4 ПС 35 кВ Н.Таволжан</t>
  </si>
  <si>
    <t>ЗТП №307 ВЛ-10 кВ №3 ПС 35 кВ Н.Таволжан</t>
  </si>
  <si>
    <t>КТП №812 ВЛ-10 кВ №8 ПС 35 кВ Н.Таволжан</t>
  </si>
  <si>
    <t>КТП №904 Г-9 РП М.Пристань</t>
  </si>
  <si>
    <t>КТП №169 ВЛ-10 кВ Город-1 ПС Нежеголь</t>
  </si>
  <si>
    <t>КТП №914 ВЛ-10 кВ №9 ПС 35 кВ Ржевка</t>
  </si>
  <si>
    <t>КТП №913 ВЛ-10 кВ №9 ПС 35 кВ Ржевка</t>
  </si>
  <si>
    <t>КТП №904 ВЛ-10 кВ №9 ПС 35 кВ Ржевка</t>
  </si>
  <si>
    <t>КТП №1001 ВЛ-10 кВ №10 ПС 35 кВ Ржевка</t>
  </si>
  <si>
    <t>КТП №1104 ВЛ-10 кВ №11 ПС Ржевка</t>
  </si>
  <si>
    <t>КТП №508 ВЛ-10 кВ №5 ПС Стариково</t>
  </si>
  <si>
    <t>КТП №402 ВЛ-10 кВ №4 ПС 35 кВ М.Пристань</t>
  </si>
  <si>
    <t>КТП №603 ВЛ-10 №6 РП Кр.Лог ПС М-Пристан</t>
  </si>
  <si>
    <t>КТП №602 ВЛ-10 кВ №6 ПС 35 кВ Стариково</t>
  </si>
  <si>
    <t>КТП №320 ВЛ-10 кВ №3 ПС 35 кВ Ржевка</t>
  </si>
  <si>
    <t>КТП №404 ВЛ-10 кВ №4 ПС 35 кВ Артельное</t>
  </si>
  <si>
    <t>КТП №406 ВЛ-10 кВ №4 ПС 35 кВ Артельное</t>
  </si>
  <si>
    <t>КТП №915 ВЛ-10 №9 ПС Ржевка</t>
  </si>
  <si>
    <t>КТП №916 ВЛ-10 №9 ПС Ржевка</t>
  </si>
  <si>
    <t>КТП №709 ВЛ-10 №7 ПС Водохранилище</t>
  </si>
  <si>
    <t>КТП №310 ВЛ-10 №3 ПС Муром</t>
  </si>
  <si>
    <t>КТП №311 ВЛ-10 №3 ПС Муром</t>
  </si>
  <si>
    <t>КТП №310 ВЛ-10 №3 ПС Максимовка</t>
  </si>
  <si>
    <t>КТП №310 ВЛ-10 №3 ПС Ржевка</t>
  </si>
  <si>
    <t>КТП №610 ВЛ-10 №6 ПС Белянка</t>
  </si>
  <si>
    <t>КТП №508 ВЛ-10 № 5 ПС Водохранилище</t>
  </si>
  <si>
    <t>КТП №711 ВЛ-10 №7 ПС Водохранилище</t>
  </si>
  <si>
    <t>КТП №178 ВЛ-10 кВ Город-1 ПС Нежеголь</t>
  </si>
  <si>
    <t>КТП №506 ВЛ-10 кВ №5 ПС Н.Таволжанка</t>
  </si>
  <si>
    <t>КТП №1021 ВЛ-10 №10 ПС Б.Троица</t>
  </si>
  <si>
    <t>КТП №317 ВЛ-10 кВ №3 ПС Водохранилище</t>
  </si>
  <si>
    <t>ЗТП №304 ВЛ-10 №3 ПС Б.Троица</t>
  </si>
  <si>
    <t>КТП №509 ВЛ-10 №5 ПС Водохранилище</t>
  </si>
  <si>
    <t>КТП №325 ВЛ-10 №3 ПС Н.Таволжанка</t>
  </si>
  <si>
    <t>КТП №312 ВЛ-10 №3 ПС Муром</t>
  </si>
  <si>
    <t>КТП №217 ВЛ-10 №2 ПС Артельное</t>
  </si>
  <si>
    <t>КТП №218 ВЛ-10 №2 ПС Артельное</t>
  </si>
  <si>
    <t>КТП №406 ВЛ-10 №4 ПС Водохранилище</t>
  </si>
  <si>
    <t>КТП №316 ВЛ-10 №3 ПС Водохранилище</t>
  </si>
  <si>
    <t>ЗТП №207 ВЛ-10 №2 ПС М-Пристань</t>
  </si>
  <si>
    <t>КТП №605 ВЛ-10 №6 ПС М-Пристань</t>
  </si>
  <si>
    <t>КТП №327 ВЛ-10 №3 ПС Н-Таволжанка</t>
  </si>
  <si>
    <t>КТП №421  ВЛ-10 №4 ПС Б-Троица</t>
  </si>
  <si>
    <t>КТП №1101 ВЛ-10 №11 ПС Б-Троица</t>
  </si>
  <si>
    <t>КТП №401 ВЛ-10 №4 ПС Б-Троица</t>
  </si>
  <si>
    <t>КТП №307 ВЛ-10 №3 ПС Б-Троица</t>
  </si>
  <si>
    <t>КТП №1011 ВЛ-10 №10 ПС Б-Троица</t>
  </si>
  <si>
    <t>КТП №317 ВЛ-10 №3 ПС Максимовка (226)</t>
  </si>
  <si>
    <t>КТП №606 ВЛ-10 №6 РП Кр.Лог ПС М.Пристан</t>
  </si>
  <si>
    <t>КТП №408 ВЛ-10 №4 ПС Максимовка</t>
  </si>
  <si>
    <t>КТП №405 ВЛ-10 №4 ПС Артельное</t>
  </si>
  <si>
    <t>КТП №512 ВЛ-10 №5 ПС Ржевка</t>
  </si>
  <si>
    <t>КТП №112 ВЛ-10 №1 ПС Ржевка</t>
  </si>
  <si>
    <t>КТП №301 ВЛ-10 №3 ПС Артельное</t>
  </si>
  <si>
    <t>ЗТП №601 ВЛ-10 №6 ПС Н.Таволжанка</t>
  </si>
  <si>
    <t>ЗТП №602 ВЛ-10 №6 ПС Н.Таволжанка</t>
  </si>
  <si>
    <t>КТП №703 ВЛ-10 №7 ПС Н.Таволжанка</t>
  </si>
  <si>
    <t>МТП №419 ВЛ-10 №4 ПС Белянка</t>
  </si>
  <si>
    <t>МТП №404 ВЛ-10 №4 ПС Белянка</t>
  </si>
  <si>
    <t>КТП №612 ВЛ-10 №6 ПС Белянка</t>
  </si>
  <si>
    <t>КТП №325 ВЛ-10 №3 ПС Стариково</t>
  </si>
  <si>
    <t>КТП №609 ВЛ-10 №6 ПС Стариково</t>
  </si>
  <si>
    <t>КТП №1109 ВЛ-10 №11 ПС Б-Троица</t>
  </si>
  <si>
    <t>КТП №318 ВЛ-10 №3 ПС Максимовка</t>
  </si>
  <si>
    <t>КТП №422 ВЛ-10 №4 ПС Б-Троица</t>
  </si>
  <si>
    <t>КТП №505 ВЛ-10 №5 ПС Б-Троица</t>
  </si>
  <si>
    <t>КТП №603 ВЛ-10 №6 ПС Б-Троица</t>
  </si>
  <si>
    <t>КТП №710 ВЛ-10 №7 ПС Б-Троица</t>
  </si>
  <si>
    <t>КТП №319 ВЛ-10 №3 ПС Н-Таволжанка</t>
  </si>
  <si>
    <t>КТП №220 ВЛ-10 №2 ПС Ржевка</t>
  </si>
  <si>
    <t>КТП №501 ВЛ-10 №5 ПС Ржевка</t>
  </si>
  <si>
    <t>КТП №517 ВЛ-10 №5 ПС Ржевка</t>
  </si>
  <si>
    <t>КТП №913 ВЛ-10 Г-9 РП М-Пристань</t>
  </si>
  <si>
    <t>КТП-407 ВЛ-10 кВ Г-4 РП М.Пристань</t>
  </si>
  <si>
    <t>КТП №315 ВЛ-10 №3 ПС Водохранилище</t>
  </si>
  <si>
    <t>ЗТП №1204 ВЛ-10 №12 ПС Б-Троица</t>
  </si>
  <si>
    <t>КТП №1105 ВЛ-10 №11 ПС Ржевка</t>
  </si>
  <si>
    <t>КТП №306 ВЛ-10 №3 ПС Артельное</t>
  </si>
  <si>
    <t>КТП №307 ВЛ-10 №3 ПС Артельное</t>
  </si>
  <si>
    <t>КТП 502 ВЛ-10кВ №5 ПС Муром</t>
  </si>
  <si>
    <t>КТП 1022 ВЛ-10 №10 ПС Б-Троица</t>
  </si>
  <si>
    <t>КТП №318 ВЛ-10 №3 ПС Водохранилище</t>
  </si>
  <si>
    <t>КТП №220 ВЛ-10 №2 ПС Артельное</t>
  </si>
  <si>
    <t>КТП №102 КЛ-10 №1 РП Кр.Лог ПС М-Пристан</t>
  </si>
  <si>
    <t>КТП №303 ВЛ-10 №3 РП Кр.Лог ПС М-Пристан</t>
  </si>
  <si>
    <t>КТП №308 ВЛ-10 №3 ПС Артельное</t>
  </si>
  <si>
    <t>КТП №715 ВЛ-10 №7 ПС Стариково</t>
  </si>
  <si>
    <t>КТП №101 КЛ-10 №1 РП Кр.Лог ПС М-Пристан</t>
  </si>
  <si>
    <t>КТП №302 ВЛ-10 №3 РП Кр.Лог ПС М-Пристан</t>
  </si>
  <si>
    <t>КТП №201 КЛ-10 №2 РП Кр.Лог ПС М-Пристан</t>
  </si>
  <si>
    <t>КТП №202 КЛ-10 №2 РП Кр.Лог ПС М-Пристан</t>
  </si>
  <si>
    <t>КТП 307 ВЛ 10кВ №3 ПС Водохранилище</t>
  </si>
  <si>
    <t>КТП №221 ВЛ-10 №2 ПС Артельное</t>
  </si>
  <si>
    <t>КТП №222 ВЛ-10 №2 ПС Артельное</t>
  </si>
  <si>
    <t>КТП №309 ВЛ-10 №3 ПС Артельное</t>
  </si>
  <si>
    <t>КТП №416 ВЛ-10 №4 ПС Водохранилище</t>
  </si>
  <si>
    <t>КТП №423 ВЛ-10 №4 ПС Б-Троица</t>
  </si>
  <si>
    <t>КТП №424 ВЛ-10 №4 ПС Б-Троица</t>
  </si>
  <si>
    <t>КТП №1023 ВЛ-10 №10 ПС Б-Троица</t>
  </si>
  <si>
    <t>КТП №1025 ВЛ-10 №10 ПС Б-Троица</t>
  </si>
  <si>
    <t>КТП №224 ВЛ-10 №2 ПС Артельное</t>
  </si>
  <si>
    <t>КТП №311 ВЛ-10 №3 ПС Артельное</t>
  </si>
  <si>
    <t>КТП №901 КЛ-10 №9 ПС Н.Таволжанка</t>
  </si>
  <si>
    <t>КТП №1001 КЛ-10 №10 ПС Н.Таволжанка</t>
  </si>
  <si>
    <t>КТП 917 Г-9 РП М.Пристань</t>
  </si>
  <si>
    <t>КТП №918 Г-9 РП М.Пристань</t>
  </si>
  <si>
    <t>КТП №226 ВЛ-10 №2 ПС Артельное</t>
  </si>
  <si>
    <t>КТП №104 ВЛ-10 №1 ПС Водохранилище</t>
  </si>
  <si>
    <t>КТП №327 ВЛ 10 кВ №3 ПС Ржевка</t>
  </si>
  <si>
    <t>КТП-902 КТП-10 кВ ПС Н.Таволжанка</t>
  </si>
  <si>
    <t>КТП №104 ПС Артельное</t>
  </si>
  <si>
    <t>КТП-315 ВЛ-10кВ №3 ПС Артельное</t>
  </si>
  <si>
    <t>КТП №502 РП М-Пристань</t>
  </si>
  <si>
    <t>КТП №413 ВЛ-10 кВ №4 ПС Белянка</t>
  </si>
  <si>
    <t>МТП 505 ПС Белянка</t>
  </si>
  <si>
    <t>ЗТП №312 ВЛ-10 кВ №3 ПС 35 кВ Стариково</t>
  </si>
  <si>
    <t>КТП №407 ВЛ-10 кВ №4 ПС 35 кВ Стариково</t>
  </si>
  <si>
    <t>ЗТП №615 ВЛ-10 кВ №6 ПС 35 кВ Стариково</t>
  </si>
  <si>
    <t>КТП №204 ВЛ-10кВ №2 ПС Н. Таволжанка</t>
  </si>
  <si>
    <t>КТП-88 ВЛ-10 Город-1 ПС Нежеголь</t>
  </si>
  <si>
    <t>КТП №925 ВЛ-10 №9 ПС Максимовка</t>
  </si>
  <si>
    <t>КТП №926 ВЛ-10 №9 ПС Максимовка</t>
  </si>
  <si>
    <t>КТП №930 ВЛ 10 кВ №9 ПС Максимовка</t>
  </si>
  <si>
    <t>КТП №108 ВЛ 10 кВ №1 ПС Н.Таволжанка</t>
  </si>
  <si>
    <t>КТП №102 ВЛ-10 кВ №1 ПС Б.Троица</t>
  </si>
  <si>
    <t>КТП №303 ПС Белянка</t>
  </si>
  <si>
    <t>КТП №607 ВЛ-10 кВ №6 ПС 35 кВ М.Пристань</t>
  </si>
  <si>
    <t>КТП №501 ВЛ-10 кВ №5 ПС Муром</t>
  </si>
  <si>
    <t>КТП №301 ВЛ-10 кВ №2 ПС Б.Троица</t>
  </si>
  <si>
    <t>КТП №708 ВЛ-10 кВ №7 ПС Б.Троица</t>
  </si>
  <si>
    <t>КТП №310 ВЛ-10 кВ №3 ПС Артельное</t>
  </si>
  <si>
    <t>КТП №519 ВЛ-10 кВ №5 ПС Максимовка</t>
  </si>
  <si>
    <t>КТП №924 ВЛ-10 №9 ПС Максимовка</t>
  </si>
  <si>
    <t>КТП №402 ВЛ-10 №4 РП Кр.Лог ПС М-Пристан</t>
  </si>
  <si>
    <t>КТП 1002 ВЛ 10 кВ №10 ПС Ржевка</t>
  </si>
  <si>
    <t>КТП-606 ВЛ-10кВ №6 ПС Н.Таволжанка</t>
  </si>
  <si>
    <t>КТП-116/2х1000 ВЛ-10кВ №1ПС Водохранилищ</t>
  </si>
  <si>
    <t>КТП 117 ВЛ-10кВ №1 ПС Водохранилище</t>
  </si>
  <si>
    <t>КТП-223 ВЛ-10 кВ №2 ПС Артельное</t>
  </si>
  <si>
    <t>КТП-214 ВЛ-10кВ №2 ПС Б.Троица</t>
  </si>
  <si>
    <t>КТП-223 ВЛ-10 кВ №2 ПС-Ржевка</t>
  </si>
  <si>
    <t>КТП №610  ПС Муром</t>
  </si>
  <si>
    <t>КТП-504 РП Кр. Лог ПС М.Пристань</t>
  </si>
  <si>
    <t>КТП 303 ПС Н.Таволжанка</t>
  </si>
  <si>
    <t>КТП 502 ПС Б.Троица</t>
  </si>
  <si>
    <t>КТП №205 ПС Н. Таволжанка</t>
  </si>
  <si>
    <t>КТП №801 ПС Н. Таволжанка</t>
  </si>
  <si>
    <t>КТП №224 ПС Ржевка</t>
  </si>
  <si>
    <t>КТП №402 ПС Б.Троица</t>
  </si>
  <si>
    <t>КТП №421 ВЛ-10кВ Город-4 ПС Нежеголь</t>
  </si>
  <si>
    <t>МТП №107 ПС Муром</t>
  </si>
  <si>
    <t>КТП №301 ПС Ржевка</t>
  </si>
  <si>
    <t>КТП 910 ПС М.Пристань</t>
  </si>
  <si>
    <t>КТП №608 ПС М.Пристань</t>
  </si>
  <si>
    <t>КТП №420 ВЛ-10кВ Город-4 ПС Нежеголь</t>
  </si>
  <si>
    <t>КТП 314 ПС Муром</t>
  </si>
  <si>
    <t>КТП 313 ПС Муром</t>
  </si>
  <si>
    <t>КТП №106 ПС Нечаевка</t>
  </si>
  <si>
    <t>КТП №107 ПС Нечаевка</t>
  </si>
  <si>
    <t>КТП №108 ПС Нечаевка</t>
  </si>
  <si>
    <t>КТП №328 ПС Н.Таволжанка</t>
  </si>
  <si>
    <t>КТП №301 РП Кр. Лог ПС М.Пристань</t>
  </si>
  <si>
    <t>КТП №609 ПС М.Пристань</t>
  </si>
  <si>
    <t>КТП-505 РП Кр.Лог ПС М.Пристань</t>
  </si>
  <si>
    <t>КТП №308 ПС Белянка</t>
  </si>
  <si>
    <t>КТП-315 ПС Муром</t>
  </si>
  <si>
    <t>СТП №110 ПС Стариково</t>
  </si>
  <si>
    <t>КТП-213 ПС Муром</t>
  </si>
  <si>
    <t>КТП-404 Г-4 РП М.Пристань</t>
  </si>
  <si>
    <t>КТП-109 ПС Нечаевка</t>
  </si>
  <si>
    <t>КТП-418 ВЛ-10кВ № 4 ПС Н.Таволжанка</t>
  </si>
  <si>
    <t>КТП-17 ПС Нежеголь</t>
  </si>
  <si>
    <t>КТП 209 ПС М.Пристань</t>
  </si>
  <si>
    <t>КТП-416 ПС М.Пристань</t>
  </si>
  <si>
    <t>КТП 417 ПС М.Пристань</t>
  </si>
  <si>
    <t>КТП 418 ПС М.Пристань</t>
  </si>
  <si>
    <t>СТП 601 ПС Муром</t>
  </si>
  <si>
    <t>СТП 612 ПС Муром</t>
  </si>
  <si>
    <t>СТП 611 ПС Муром</t>
  </si>
  <si>
    <t>КТП 609 ПС Муром</t>
  </si>
  <si>
    <t>СТП 425 ВЛ-10кВ Город-4 ПС Нежеголь</t>
  </si>
  <si>
    <t>СТП 611 ПС М.Пристань</t>
  </si>
  <si>
    <t>СТП 613 ПС М.Пристань</t>
  </si>
  <si>
    <t>КТП 417 ПС Водохранилище</t>
  </si>
  <si>
    <t>КТП 814 ПС Н.Таволжанка</t>
  </si>
  <si>
    <t>СТП 1026 ПС Б.Троица</t>
  </si>
  <si>
    <t>КТП-815 ПС Н.Таволжанка</t>
  </si>
  <si>
    <t>КТП №424 ВЛ-10кВ Город-4 ПС Нежеголь</t>
  </si>
  <si>
    <t>КТП 129 ПС Нечаевка</t>
  </si>
  <si>
    <t>СТП №510 ВЛ-10 кВ ПС Водохранилище</t>
  </si>
  <si>
    <t>КТП 704 ПС Н.Таволжанка</t>
  </si>
  <si>
    <t>КТП 603 ПС Водохранилище</t>
  </si>
  <si>
    <t>СТП № 925 ВЛ-10 кВ №9 ПС Ржевка</t>
  </si>
  <si>
    <t>КТП №224 ВЛ-10 Город-2 ПС Нежеголь</t>
  </si>
  <si>
    <t>КТП-1 ПС Нежеголь</t>
  </si>
  <si>
    <t>КТП-2 ПС Нежеголь</t>
  </si>
  <si>
    <t>КТП-3 ПС Нежеголь</t>
  </si>
  <si>
    <t>КТП-4 ПС Нежеголь</t>
  </si>
  <si>
    <t>КТП-5 ПС Нежеголь</t>
  </si>
  <si>
    <t>КТП-6 ПС Нежеголь</t>
  </si>
  <si>
    <t>КТП-7 ПС Нежеголь</t>
  </si>
  <si>
    <t>КТП-8 ПС Нежеголь</t>
  </si>
  <si>
    <t>КТП-816 ПС Н.Таволжанка</t>
  </si>
  <si>
    <t>КТП 326 ПС Стариково</t>
  </si>
  <si>
    <t>КТП 511 ПС Водохранилище</t>
  </si>
  <si>
    <t>КТП-508 ВЛ-10 кВ ПС Н.Таволжанка</t>
  </si>
  <si>
    <t>КТП-606 ПС Белянка</t>
  </si>
  <si>
    <t>СТП 803 ПС Ржевка</t>
  </si>
  <si>
    <t>КТП 506 РП К.Лог ПС М.Пристань</t>
  </si>
  <si>
    <t>СТП-316 ПС Муром</t>
  </si>
  <si>
    <t>КТП-9 ПС Нежеголь</t>
  </si>
  <si>
    <t>КТП-10 ПС Нежеголь</t>
  </si>
  <si>
    <t>КТП-11 ПС Нежеголь</t>
  </si>
  <si>
    <t>КТП-12 ПС Нежеголь</t>
  </si>
  <si>
    <t>КТП-13 ПС Нежеголь</t>
  </si>
  <si>
    <t>КТП-14 ПС Нежеголь</t>
  </si>
  <si>
    <t>КТП-16 ПС Нежеголь</t>
  </si>
  <si>
    <t>КТП 225 ПС Ржевка</t>
  </si>
  <si>
    <t>КТП 405 ВЛ-10кВ №4 ПС Белянка</t>
  </si>
  <si>
    <t>КТП 226 ВЛ-10кВ №2 ПС Ржевка</t>
  </si>
  <si>
    <t>КТП 505 ВЛ-10кВ №5 ПС Максимовка</t>
  </si>
  <si>
    <t>КТП 422 ВЛ-10кВ №4 ПС Белянка</t>
  </si>
  <si>
    <t>КТП 253 ВЛ-10кВ Город-1 ПС Нежеголь</t>
  </si>
  <si>
    <t>КТП-907 ПС Максимовка</t>
  </si>
  <si>
    <t>КТП 219 ПС Н.Таволжанка</t>
  </si>
  <si>
    <t>КТП №901 РП М.Пристань</t>
  </si>
  <si>
    <t>СТП 214 ВЛ-10 кВ № 2 ПС Муром</t>
  </si>
  <si>
    <t>КТП 911 КЛ-10 кВ № Г-9 РП М.Пристань</t>
  </si>
  <si>
    <t>СТП 507 РП Кр.Лог ПС М.Пристань</t>
  </si>
  <si>
    <t>КТП 804 ПС Н.Таволжанка</t>
  </si>
  <si>
    <t>ЗТП-301 РП М.Пристань</t>
  </si>
  <si>
    <t>КТП 619 ПС Стариково</t>
  </si>
  <si>
    <t>КТП-501 ПС Максимовка</t>
  </si>
  <si>
    <t>КТП 428 ПС Белянка</t>
  </si>
  <si>
    <t>КТП 106 ПС Максимовка</t>
  </si>
  <si>
    <t>КТП 427 ПС Белянка</t>
  </si>
  <si>
    <t>КТП 308 ПС Максимовка</t>
  </si>
  <si>
    <t>КТП 312 ПС Белянка</t>
  </si>
  <si>
    <t>КТП 311 ПС Белянка</t>
  </si>
  <si>
    <t>КТП-324 ВЛ-10 кВ №3 ПС Ржевка</t>
  </si>
  <si>
    <t>КТП-901 РП Кр.Лог ПС М.Пристань</t>
  </si>
  <si>
    <t>КТП-902 РП Кр.Лог ПС М.Пристань</t>
  </si>
  <si>
    <t>СТП-113 ВЛ-10 кВ №1 ПС Максимовка</t>
  </si>
  <si>
    <t>КТП-408 ВЛ-10 кВ №4 ПС М.Пристань</t>
  </si>
  <si>
    <t>КТП-198 ВЛ-10 кВ Город-2 ПС Нежеголь</t>
  </si>
  <si>
    <t>КТП-409 ВЛ-10 кВ Город-4 РП М.Пристань</t>
  </si>
  <si>
    <t>СТП-119 ВЛ-10 кВ №1 ПС Стариково</t>
  </si>
  <si>
    <t>КТП-118 ВЛ-10 кВ №1 ПС Водохранилище</t>
  </si>
  <si>
    <t>КТП 509 ПС Н.Таволжанка</t>
  </si>
  <si>
    <t>СТП №302 ПС Водохранилище</t>
  </si>
  <si>
    <t>КТП №307 ВЛ-10кВ №3 ПС 35кВ Стариково</t>
  </si>
  <si>
    <t>КТП-10 кВ №712 ПС 35/10 кВ Водохранилище</t>
  </si>
  <si>
    <t>СТП 318 ПС Белянка</t>
  </si>
  <si>
    <t>СТП-510 ПС Н.Таволжанка</t>
  </si>
  <si>
    <t>КТП-801 ПС Белянка</t>
  </si>
  <si>
    <t>КТП-10/0,4 кВ №407 ПС Артельное</t>
  </si>
  <si>
    <t>СТП-309 ПС Н.Таволжанка</t>
  </si>
  <si>
    <t>СТП 508 РП Крутой Лог ПС М.Пристань</t>
  </si>
  <si>
    <t>СТП №324 ПС 110/35/10 кВ Максимовка</t>
  </si>
  <si>
    <t>СТП - 326 ВЛ-10кВ №3 ПС Ржевка</t>
  </si>
  <si>
    <t>СТП - 418 ВЛ-10кВ №4 ПС Максимовка</t>
  </si>
  <si>
    <t>КТП-713 ВЛ-10кВ №7 ПС Водохранилище</t>
  </si>
  <si>
    <t>КТП-202 ВЛ-10кВ №2 ПС Стариково</t>
  </si>
  <si>
    <t>КТП-254 ВЛ-10кВ Город-2 ПС Нежеголь</t>
  </si>
  <si>
    <t>КТП-46 ВЛ-10 кВ Город-2 ПС Нежеголь</t>
  </si>
  <si>
    <t>КТП 190 ВЛ-10кВ Город-2 ПС Нежеголь</t>
  </si>
  <si>
    <t>КТП-96 ВЛ-10кВ Город-2 ПС Нежеголь</t>
  </si>
  <si>
    <t>КТП №227 ВЛ-10 кВ №2 ПС Артельное</t>
  </si>
  <si>
    <t>СТП-613 ВЛ-10кВ №6 ПС Муром</t>
  </si>
  <si>
    <t>СТП-234 ВЛ-10кВ №2 ПС Ржевка</t>
  </si>
  <si>
    <t>КТП-257 ВЛ-10кВ Город-1 ПС Нежеголь</t>
  </si>
  <si>
    <t>КТП-606 ВЛ-10кВ №6 ПС Стариково</t>
  </si>
  <si>
    <t>КТП-420 ВЛ-10кВ №4 ПС Н.Таволжанка</t>
  </si>
  <si>
    <t>СТП-114 ВЛ-10кВ №1 ПС Максимовка</t>
  </si>
  <si>
    <t>КТП 104 ВЛ-10кВ №1 ПС Стариково</t>
  </si>
  <si>
    <t>КТП-920 ВЛ-10кВ Город-9 РП М.Пристань</t>
  </si>
  <si>
    <t>СТП-614 ВЛ-10кВ №6 ПС Муром</t>
  </si>
  <si>
    <t>СТП-328 ВЛ-10кВ №3 ПС Ржевка</t>
  </si>
  <si>
    <t>КТП-18 КЛ-10кВ №11 ПС Нежеголь</t>
  </si>
  <si>
    <t>СТП-818 ВЛ-10кВ №8 ПС Н.Таволжанка</t>
  </si>
  <si>
    <t>СТП-327 ВЛ-10 №3 ПС Стариково</t>
  </si>
  <si>
    <t>СТП-809 ВЛ-10кВ №8 ПС Б.Троица</t>
  </si>
  <si>
    <t>СТП 503 ВЛ-10 №5 ПС Муром</t>
  </si>
  <si>
    <t>КТП-109 ВЛ-10кВ №1 ПС Муром</t>
  </si>
  <si>
    <t>КТП 329 ВЛ-10кВ №3 ПС Ржевка</t>
  </si>
  <si>
    <t>КТП 317 ВЛ-10кВ №3 ПС Муром</t>
  </si>
  <si>
    <t>КТП-515 ВЛ-10кВ №5 ПС Белянка</t>
  </si>
  <si>
    <t>СТП-226 ВЛ-10кВ №2 ПС Б.Троица</t>
  </si>
  <si>
    <t>КТП 509 РП Крутой Лог ПС М.Пристань</t>
  </si>
  <si>
    <t>КТП 278 ВЛ-10кВ Город-1 ПС Нежеголь</t>
  </si>
  <si>
    <t>СТП-210 ВЛ-10кВ №2 ПС М.Пристань</t>
  </si>
  <si>
    <t>СТП-517 ВЛ-10кВ №5 ПС Стариково</t>
  </si>
  <si>
    <t>КТП-714 ВЛ-10кВ №7 ПС Водохранилище</t>
  </si>
  <si>
    <t>РП Сретенский</t>
  </si>
  <si>
    <t>ЗТП-113 ПС Рудник</t>
  </si>
  <si>
    <t>КТП-612 ПС Рудник</t>
  </si>
  <si>
    <t>ЗТП-112 ПС Рудник</t>
  </si>
  <si>
    <t>КТП-125 ПС Строитель</t>
  </si>
  <si>
    <t>КТП-312 ПС Строитель</t>
  </si>
  <si>
    <t>КТП 619 ПС Рудник</t>
  </si>
  <si>
    <t>КТП-84 ПС Строитель</t>
  </si>
  <si>
    <t>КТП 615 ПС Рудник</t>
  </si>
  <si>
    <t>КТП 140 ПС Строитель</t>
  </si>
  <si>
    <t>КТП 415 ПС Рудник</t>
  </si>
  <si>
    <t>КТП 218 ПС Строитель</t>
  </si>
  <si>
    <t>КТП 119 ПС Рудник</t>
  </si>
  <si>
    <t>КТП 905 ПС Рудник</t>
  </si>
  <si>
    <t>КТП- 416 ПС Рудник</t>
  </si>
  <si>
    <t>КТП- 141 ПС Строитель</t>
  </si>
  <si>
    <t>КТП-86 ПС Строитель</t>
  </si>
  <si>
    <t>КТП-87 ПС Строитель</t>
  </si>
  <si>
    <t>КТП 81 ПС Строитель</t>
  </si>
  <si>
    <t>КТП-1008 ПС Томаровка</t>
  </si>
  <si>
    <t>КТП-1522 (Бывшая 219)ПС Томаровка</t>
  </si>
  <si>
    <t>КТП-1218 ПС Томаровка</t>
  </si>
  <si>
    <t>КТП 1217 ПС Томаровка</t>
  </si>
  <si>
    <t>КТП-103 ПС Завидовка</t>
  </si>
  <si>
    <t>СТП 526 ПС Гостищево</t>
  </si>
  <si>
    <t>КТП-1013 ПС Томаровка</t>
  </si>
  <si>
    <t>КТП-537 ПС Гостищево</t>
  </si>
  <si>
    <t>КТП 1423 ПС Стрелецкая</t>
  </si>
  <si>
    <t>КТП-11 ПС Крапивенская</t>
  </si>
  <si>
    <t>КТП 1422 ПС Стрелецкая</t>
  </si>
  <si>
    <t>КТП 1421 ПС Стрелецкая</t>
  </si>
  <si>
    <t>КТП 222 ПС Томаровка</t>
  </si>
  <si>
    <t>КТП-14 РП-10 Сретенский</t>
  </si>
  <si>
    <t>КТП-1304 ПС Томаровка</t>
  </si>
  <si>
    <t>КТП 540 ПС Гостищево</t>
  </si>
  <si>
    <t>КТП 605 ПС Гостищево</t>
  </si>
  <si>
    <t>КТП 403 ПС Томаровка</t>
  </si>
  <si>
    <t>КТП-15 РП-10 Сретенский</t>
  </si>
  <si>
    <t>КТП 229 ПС Гостищево</t>
  </si>
  <si>
    <t>КТП 410 ПС Драгунка</t>
  </si>
  <si>
    <t>КТП-911 ПС Томаровка</t>
  </si>
  <si>
    <t>КТП 111 РП-10 Сажное</t>
  </si>
  <si>
    <t>КТП 230 ПС Гостищево</t>
  </si>
  <si>
    <t>СТП 541 ПС Гостищево</t>
  </si>
  <si>
    <t>КТП-12 РП 10 Сретенский</t>
  </si>
  <si>
    <t>СТП 1121 ПС Томаровка</t>
  </si>
  <si>
    <t>СТП 419 ПС Томаровка</t>
  </si>
  <si>
    <t>СТП - 1122 ПС Томаровка</t>
  </si>
  <si>
    <t>СТП 420 ПС Томаровка</t>
  </si>
  <si>
    <t>КТП 16 РП-10 Сретенская</t>
  </si>
  <si>
    <t>КТП-406 Томаровка</t>
  </si>
  <si>
    <t>КТП 17 РП Сретенский</t>
  </si>
  <si>
    <t>КТП-1123 ПС Томаровка</t>
  </si>
  <si>
    <t>Муниципальное образование</t>
  </si>
  <si>
    <t>Алексеевский район</t>
  </si>
  <si>
    <t>Белгородский район</t>
  </si>
  <si>
    <t>Борисовский район</t>
  </si>
  <si>
    <t>Валуйский район</t>
  </si>
  <si>
    <t>Вейделевский район</t>
  </si>
  <si>
    <t>Волоконовский район</t>
  </si>
  <si>
    <t>Грайворонский район</t>
  </si>
  <si>
    <t>Губкинский район</t>
  </si>
  <si>
    <t>Ивнянский район</t>
  </si>
  <si>
    <t>Корочанский район</t>
  </si>
  <si>
    <t>Красненский район</t>
  </si>
  <si>
    <t>Красногвардейский район</t>
  </si>
  <si>
    <t>Краснояружский район</t>
  </si>
  <si>
    <t>Новооскольский район</t>
  </si>
  <si>
    <t>Прохоровский район</t>
  </si>
  <si>
    <t>Ракитянский район</t>
  </si>
  <si>
    <t>Ровеньской район</t>
  </si>
  <si>
    <t>Старооскольский городской округ</t>
  </si>
  <si>
    <t>Чернянский район</t>
  </si>
  <si>
    <t>Шебекинский район</t>
  </si>
  <si>
    <t>Яковлевский район</t>
  </si>
  <si>
    <t>Наименование подстанции, распределительного пункта</t>
  </si>
  <si>
    <t>Балансовая принадлежность</t>
  </si>
  <si>
    <t>Установленная мощность, МВА</t>
  </si>
  <si>
    <t>Текущая загрузка центра питания, МВА</t>
  </si>
  <si>
    <t>Текущий резерв/дефицит мощности для технологического присоединения, МВт</t>
  </si>
  <si>
    <t>Белгородская область</t>
  </si>
  <si>
    <t>указан суммарный резерв по СШ35 и СШ10-6кВ</t>
  </si>
  <si>
    <t>Регион</t>
  </si>
  <si>
    <t>Примечания</t>
  </si>
  <si>
    <t>Технические характеристики</t>
  </si>
  <si>
    <t>Месторасположение</t>
  </si>
  <si>
    <t>филиал ПАО "Россети Центр" - "Белгородэнерго"</t>
  </si>
  <si>
    <t>КТП-2218 ПС Крапивенская</t>
  </si>
  <si>
    <t>КТП 118 ПС Новенькое</t>
  </si>
  <si>
    <t>А</t>
  </si>
  <si>
    <t>№ п/п</t>
  </si>
  <si>
    <t>Информация о наличии объема свободной для технологического присоединения потребителей трансформаторной мощности по подстанциям и распределительным пунктам напряжением ниже 35 кВ с дифференциацией по всем уровням напряжения</t>
  </si>
  <si>
    <t>отсутствует</t>
  </si>
  <si>
    <t>400+560</t>
  </si>
  <si>
    <t>Sэфф</t>
  </si>
  <si>
    <t>Рдог</t>
  </si>
  <si>
    <t>дог менее 15</t>
  </si>
  <si>
    <t>дог выше 15</t>
  </si>
  <si>
    <t>догов, кВт</t>
  </si>
  <si>
    <t>Ракты</t>
  </si>
  <si>
    <t>акты менее 15</t>
  </si>
  <si>
    <t>акты выше 15</t>
  </si>
  <si>
    <t>акты, кВт</t>
  </si>
  <si>
    <t>Sтек рез</t>
  </si>
  <si>
    <t>1,05*(N-1)</t>
  </si>
  <si>
    <t>Примечание</t>
  </si>
  <si>
    <t>80,</t>
  </si>
  <si>
    <t>32,</t>
  </si>
  <si>
    <t>35/0,4</t>
  </si>
  <si>
    <t>Наименование центра питания</t>
  </si>
  <si>
    <r>
      <t>Текущий резерв</t>
    </r>
    <r>
      <rPr>
        <b/>
        <sz val="10"/>
        <color theme="1"/>
        <rFont val="Arial Narrow"/>
        <family val="2"/>
        <charset val="204"/>
      </rPr>
      <t xml:space="preserve"> мощности для технологического присоединения</t>
    </r>
    <r>
      <rPr>
        <b/>
        <sz val="10"/>
        <color theme="1"/>
        <rFont val="Arial Narrow"/>
        <family val="2"/>
        <charset val="204"/>
      </rPr>
      <t>, МВт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</si>
</sst>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00"/>
  </numFmts>
  <fonts count="8" x14ac:knownFonts="1"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3"/>
      <color theme="1"/>
      <name val="Arial Narrow"/>
      <family val="2"/>
      <charset val="204"/>
    </font>
    <font>
      <sz val="10"/>
      <color theme="1"/>
      <name val="Arial Narrow"/>
      <family val="2"/>
      <charset val="204"/>
    </font>
    <font>
      <b/>
      <sz val="10"/>
      <color theme="1"/>
      <name val="Arial Narrow"/>
      <family val="2"/>
      <charset val="204"/>
    </font>
    <font>
      <b/>
      <sz val="10"/>
      <name val="Arial Narrow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0" fontId="3" fillId="0" borderId="0"/>
    <xf numFmtId="0" fontId="2" fillId="0" borderId="0"/>
  </cellStyleXfs>
  <cellXfs count="34">
    <xf numFmtId="0" fontId="0" fillId="0" borderId="0" xfId="0"/>
    <xf numFmtId="0" fontId="0" fillId="0" borderId="0" xfId="0" applyAlignment="1">
      <alignment vertical="top"/>
    </xf>
    <xf numFmtId="2" fontId="1" fillId="0" borderId="1" xfId="0" applyNumberFormat="1" applyFont="1" applyFill="1" applyBorder="1" applyAlignment="1">
      <alignment horizontal="right" vertical="top" wrapText="1"/>
    </xf>
    <xf numFmtId="164" fontId="1" fillId="0" borderId="1" xfId="0" applyNumberFormat="1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center" vertical="top" wrapText="1"/>
    </xf>
    <xf numFmtId="0" fontId="0" fillId="0" borderId="1" xfId="0" applyFill="1" applyBorder="1" applyAlignment="1">
      <alignment horizontal="center" vertical="top"/>
    </xf>
    <xf numFmtId="0" fontId="1" fillId="0" borderId="1" xfId="1" applyFont="1" applyFill="1" applyBorder="1" applyAlignment="1">
      <alignment horizontal="center" vertical="top" wrapText="1"/>
    </xf>
    <xf numFmtId="0" fontId="1" fillId="0" borderId="1" xfId="0" applyFont="1" applyFill="1" applyBorder="1" applyAlignment="1" applyProtection="1">
      <alignment horizontal="center" vertical="top" wrapText="1"/>
    </xf>
    <xf numFmtId="0" fontId="1" fillId="0" borderId="1" xfId="0" applyFont="1" applyFill="1" applyBorder="1" applyAlignment="1" applyProtection="1">
      <alignment horizontal="center" vertical="center" wrapText="1"/>
    </xf>
    <xf numFmtId="0" fontId="5" fillId="0" borderId="0" xfId="0" applyFont="1"/>
    <xf numFmtId="0" fontId="5" fillId="2" borderId="0" xfId="0" applyFont="1" applyFill="1"/>
    <xf numFmtId="165" fontId="5" fillId="0" borderId="0" xfId="0" applyNumberFormat="1" applyFont="1"/>
    <xf numFmtId="165" fontId="5" fillId="2" borderId="0" xfId="0" applyNumberFormat="1" applyFont="1" applyFill="1"/>
    <xf numFmtId="0" fontId="5" fillId="0" borderId="0" xfId="0" applyFont="1" applyBorder="1"/>
    <xf numFmtId="0" fontId="5" fillId="0" borderId="1" xfId="0" applyFont="1" applyBorder="1"/>
    <xf numFmtId="165" fontId="5" fillId="0" borderId="1" xfId="0" applyNumberFormat="1" applyFont="1" applyBorder="1"/>
    <xf numFmtId="165" fontId="5" fillId="0" borderId="1" xfId="0" applyNumberFormat="1" applyFont="1" applyBorder="1" applyAlignment="1">
      <alignment horizontal="right"/>
    </xf>
    <xf numFmtId="165" fontId="5" fillId="0" borderId="0" xfId="0" applyNumberFormat="1" applyFont="1" applyBorder="1"/>
    <xf numFmtId="0" fontId="6" fillId="0" borderId="0" xfId="0" applyFont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7" fillId="0" borderId="0" xfId="0" applyFont="1" applyFill="1" applyBorder="1" applyAlignment="1">
      <alignment vertical="center" wrapText="1"/>
    </xf>
    <xf numFmtId="0" fontId="6" fillId="0" borderId="0" xfId="0" applyFont="1" applyAlignment="1">
      <alignment wrapText="1"/>
    </xf>
    <xf numFmtId="2" fontId="1" fillId="0" borderId="1" xfId="0" applyNumberFormat="1" applyFont="1" applyFill="1" applyBorder="1" applyAlignment="1">
      <alignment horizontal="center" vertical="top" wrapText="1"/>
    </xf>
    <xf numFmtId="2" fontId="1" fillId="0" borderId="1" xfId="0" applyNumberFormat="1" applyFont="1" applyFill="1" applyBorder="1" applyAlignment="1">
      <alignment horizontal="center" vertical="top"/>
    </xf>
    <xf numFmtId="164" fontId="1" fillId="0" borderId="1" xfId="0" applyNumberFormat="1" applyFont="1" applyFill="1" applyBorder="1" applyAlignment="1">
      <alignment horizontal="center" vertical="top"/>
    </xf>
    <xf numFmtId="0" fontId="4" fillId="0" borderId="0" xfId="0" applyFont="1" applyAlignment="1">
      <alignment horizont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 wrapText="1"/>
    </xf>
  </cellXfs>
  <cellStyles count="4">
    <cellStyle name="Обычный" xfId="0" builtinId="0"/>
    <cellStyle name="Обычный 3 3 2" xfId="2"/>
    <cellStyle name="Обычный 3 5" xfId="3"/>
    <cellStyle name="Обычный 6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WIN_TED/projects/&#1048;&#1089;&#1089;&#1083;&#1077;&#1076;&#1086;&#1074;&#1072;&#1085;&#1080;&#1103;%20&#1087;&#1086;%20&#1101;&#1083;&#1077;&#1082;&#1090;&#1088;&#1086;&#1101;&#1085;&#1077;&#1088;&#1075;&#1077;&#1090;&#1080;&#1082;&#1077;/&#1069;&#1085;&#1077;&#1088;&#1075;&#1086;&#1073;&#1072;&#1083;&#1072;&#1085;&#1089;/2005-&#1055;&#1088;&#1086;&#1075;&#1085;&#1086;&#1079;&#1085;&#1099;&#1081;%20&#1073;&#1072;&#1083;&#1072;&#1085;&#1089;/&#1060;&#1080;&#1085;&#1072;&#1085;&#1089;&#1099;/&#1048;&#1055;-&#1058;&#1055;%20&#1080;%20&#1053;&#1057;-&#1084;&#1072;&#1082;&#1089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76;&#1086;&#1082;&#1091;&#1084;&#1077;&#1085;&#1090;&#1099;%20&#1085;&#1072;&#1095;&#1072;&#1083;&#1086;/&#1079;&#1072;&#1076;&#1072;&#1085;&#1080;&#1103;/&#1080;&#1085;&#1090;&#1077;&#1088;&#1082;&#1072;&#1088;&#1090;&#1072;/2024/1&#1082;&#1074;&#1072;&#1088;&#1090;&#1072;&#1083;/&#1041;&#1077;&#1083;&#1075;&#1086;&#1088;&#1086;&#1076;&#1101;&#1085;&#1077;&#1088;&#1075;&#1086;_1&#1082;&#1074;_2024_&#1088;&#1077;&#1079;&#1077;&#1088;&#1074;_&#1084;&#1086;&#1097;&#1085;&#1086;&#1089;&#1090;&#1080;_&#1062;&#105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Табл.3"/>
      <sheetName val="Табл.2"/>
      <sheetName val="Табл.1"/>
      <sheetName val="Результаты"/>
      <sheetName val="параметры"/>
      <sheetName val="MAIN"/>
      <sheetName val="Sales&amp;Costs"/>
      <sheetName val="Список ИП"/>
      <sheetName val="Цены и тарифы"/>
      <sheetName val="Working Capital"/>
      <sheetName val="Debt Service"/>
      <sheetName val="Profit"/>
      <sheetName val="Cash Flow"/>
      <sheetName val="Fin.Ratios"/>
      <sheetName val="Net Cash Flow (I)"/>
      <sheetName val="Net Cash Flow (II) "/>
      <sheetName val="Budget"/>
      <sheetName val="MD1"/>
      <sheetName val="MD2"/>
      <sheetName val="CST"/>
      <sheetName val="GOC"/>
      <sheetName val="PR"/>
      <sheetName val="KR"/>
      <sheetName val="REP"/>
      <sheetName val="PRN"/>
      <sheetName val="GOT"/>
      <sheetName val="SAL"/>
      <sheetName val="FXA"/>
      <sheetName val="SE1"/>
      <sheetName val="SE2"/>
      <sheetName val="Модуль2"/>
      <sheetName val="Модуль1"/>
      <sheetName val="Модуль3"/>
      <sheetName val="Модуль4"/>
      <sheetName val="Модуль5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примечания"/>
      <sheetName val="ДАТА"/>
      <sheetName val="Лист1"/>
      <sheetName val="Калькулятор потерь напряжения"/>
      <sheetName val="справочник"/>
      <sheetName val="Перечень"/>
      <sheetName val="Лист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AJ2">
            <v>2034</v>
          </cell>
        </row>
        <row r="3">
          <cell r="AJ3" t="str">
            <v>30 год</v>
          </cell>
        </row>
        <row r="13">
          <cell r="A13" t="str">
            <v>Цт=максимальные</v>
          </cell>
          <cell r="B13" t="str">
            <v>Цт=максимальные Постоянные цены</v>
          </cell>
          <cell r="F13" t="str">
            <v>АЛЬТ-Инвест™ 3.0</v>
          </cell>
        </row>
        <row r="14">
          <cell r="A14" t="str">
            <v>ОБЩИЕ ДАННЫЕ</v>
          </cell>
          <cell r="B14" t="str">
            <v>GENERAL INFORMATION</v>
          </cell>
        </row>
        <row r="16">
          <cell r="A16" t="str">
            <v>Длительность интервала планирования (ИП)</v>
          </cell>
          <cell r="B16" t="str">
            <v>Duration of the planning interval (PI)</v>
          </cell>
          <cell r="D16" t="str">
            <v>дни</v>
          </cell>
          <cell r="F16">
            <v>360</v>
          </cell>
        </row>
        <row r="17">
          <cell r="A17" t="str">
            <v>Срок жизни проекта</v>
          </cell>
          <cell r="B17" t="str">
            <v>Project lifetime</v>
          </cell>
          <cell r="D17" t="str">
            <v>год</v>
          </cell>
          <cell r="F17">
            <v>30</v>
          </cell>
        </row>
        <row r="18">
          <cell r="A18" t="str">
            <v>Дата начала проекта</v>
          </cell>
          <cell r="B18" t="str">
            <v>Date started of the project</v>
          </cell>
          <cell r="F18" t="str">
            <v>"0"</v>
          </cell>
        </row>
        <row r="20">
          <cell r="A20" t="str">
            <v>Местная валюта (основное наименование)</v>
          </cell>
          <cell r="B20" t="str">
            <v>Local currency (basic name)</v>
          </cell>
          <cell r="F20" t="str">
            <v>тыс.руб.</v>
          </cell>
        </row>
        <row r="21">
          <cell r="A21" t="str">
            <v>Местная валюта (дополнительное наименование)</v>
          </cell>
          <cell r="B21" t="str">
            <v>Local currency (auxiliary name)</v>
          </cell>
          <cell r="F21" t="str">
            <v>руб.</v>
          </cell>
        </row>
        <row r="22">
          <cell r="A22" t="str">
            <v>Множитель пересчета местной валюты из дополнительной в основную</v>
          </cell>
          <cell r="B22" t="str">
            <v>Factor for local currency (from auxiliary to basic)</v>
          </cell>
          <cell r="F22">
            <v>1000</v>
          </cell>
        </row>
        <row r="24">
          <cell r="A24" t="str">
            <v>Иностранная валюта  (основное наименование)</v>
          </cell>
          <cell r="B24" t="str">
            <v>Foreign currency (basic name)</v>
          </cell>
          <cell r="F24" t="str">
            <v>тыс.долл.</v>
          </cell>
        </row>
        <row r="25">
          <cell r="A25" t="str">
            <v>Иностранная валюта (дополнительное наименование)</v>
          </cell>
          <cell r="B25" t="str">
            <v>Foreign currency (auxiliary name)</v>
          </cell>
          <cell r="F25" t="str">
            <v>долл.</v>
          </cell>
        </row>
        <row r="26">
          <cell r="A26" t="str">
            <v>Множитель пересчета иностранной валюты из дополнительной в основную</v>
          </cell>
          <cell r="B26" t="str">
            <v>Factor for foreign currency (from auxiliary to basic)</v>
          </cell>
          <cell r="F26">
            <v>1000</v>
          </cell>
        </row>
        <row r="27">
          <cell r="A27" t="str">
            <v xml:space="preserve">Установленная мощность электростанции </v>
          </cell>
          <cell r="D27" t="str">
            <v>тыс.кВт</v>
          </cell>
          <cell r="F27">
            <v>30</v>
          </cell>
        </row>
        <row r="28">
          <cell r="A28" t="str">
            <v>Валюта итогов</v>
          </cell>
          <cell r="B28" t="str">
            <v>Currency of total results</v>
          </cell>
          <cell r="C28" t="str">
            <v xml:space="preserve"> Местная</v>
          </cell>
          <cell r="F28">
            <v>1</v>
          </cell>
        </row>
        <row r="29">
          <cell r="A29" t="str">
            <v>Метод расчета</v>
          </cell>
          <cell r="B29" t="str">
            <v>Method of calculations</v>
          </cell>
          <cell r="C29" t="str">
            <v xml:space="preserve"> Постоянные цены</v>
          </cell>
          <cell r="F29">
            <v>1</v>
          </cell>
        </row>
        <row r="33">
          <cell r="A33" t="str">
            <v>Цт=максимальные Постоянные цены</v>
          </cell>
          <cell r="B33" t="str">
            <v>Цт=максимальные Постоянные цены</v>
          </cell>
          <cell r="AK33" t="str">
            <v>АЛЬТ-Инвест™ 3.0</v>
          </cell>
        </row>
        <row r="34">
          <cell r="A34" t="str">
            <v>МАКРОЭКОНОМИЧЕСКОЕ ОКРУЖЕНИЕ</v>
          </cell>
          <cell r="B34" t="str">
            <v>MACROECONOMIC ENVIRONMENT</v>
          </cell>
          <cell r="F34" t="str">
            <v>"0"</v>
          </cell>
          <cell r="G34" t="str">
            <v>1 год</v>
          </cell>
          <cell r="H34" t="str">
            <v>2 год</v>
          </cell>
          <cell r="I34" t="str">
            <v>3 год</v>
          </cell>
          <cell r="J34" t="str">
            <v>4 год</v>
          </cell>
          <cell r="K34" t="str">
            <v>5 год</v>
          </cell>
          <cell r="L34" t="str">
            <v>6 год</v>
          </cell>
          <cell r="M34" t="str">
            <v>7 год</v>
          </cell>
          <cell r="N34" t="str">
            <v>8 год</v>
          </cell>
          <cell r="O34" t="str">
            <v>9 год</v>
          </cell>
          <cell r="P34" t="str">
            <v>10 год</v>
          </cell>
          <cell r="Q34" t="str">
            <v>11 год</v>
          </cell>
          <cell r="R34" t="str">
            <v>12 год</v>
          </cell>
          <cell r="S34" t="str">
            <v>13 год</v>
          </cell>
          <cell r="T34" t="str">
            <v>14 год</v>
          </cell>
          <cell r="U34" t="str">
            <v>15 год</v>
          </cell>
          <cell r="V34" t="str">
            <v>16 год</v>
          </cell>
          <cell r="W34" t="str">
            <v>17 год</v>
          </cell>
          <cell r="X34" t="str">
            <v>18 год</v>
          </cell>
          <cell r="Y34" t="str">
            <v>19 год</v>
          </cell>
          <cell r="Z34" t="str">
            <v>20 год</v>
          </cell>
          <cell r="AA34" t="str">
            <v>21 год</v>
          </cell>
          <cell r="AB34" t="str">
            <v>22 год</v>
          </cell>
          <cell r="AC34" t="str">
            <v>23 год</v>
          </cell>
          <cell r="AD34" t="str">
            <v>24 год</v>
          </cell>
          <cell r="AE34" t="str">
            <v>25 год</v>
          </cell>
          <cell r="AF34" t="str">
            <v>26 год</v>
          </cell>
          <cell r="AG34" t="str">
            <v>27 год</v>
          </cell>
          <cell r="AH34" t="str">
            <v>28 год</v>
          </cell>
          <cell r="AI34" t="str">
            <v>29 год</v>
          </cell>
          <cell r="AJ34" t="str">
            <v>30 год</v>
          </cell>
        </row>
        <row r="36">
          <cell r="A36" t="str">
            <v>Предполагаемый ежемесячный темп внутренней</v>
          </cell>
          <cell r="B36" t="str">
            <v>Supposed monthly internal</v>
          </cell>
        </row>
        <row r="37">
          <cell r="A37" t="str">
            <v xml:space="preserve"> инфляции местной валюты</v>
          </cell>
          <cell r="B37" t="str">
            <v xml:space="preserve"> inflation rate of local currency</v>
          </cell>
          <cell r="D37" t="str">
            <v>%</v>
          </cell>
          <cell r="E37" t="str">
            <v>on_end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</row>
        <row r="38">
          <cell r="A38" t="str">
            <v>То же , в пересчете на год</v>
          </cell>
          <cell r="B38" t="str">
            <v>The same, calculated to yearly rate</v>
          </cell>
          <cell r="D38" t="str">
            <v>%</v>
          </cell>
          <cell r="E38" t="str">
            <v>on_end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</row>
        <row r="40">
          <cell r="A40" t="str">
            <v>Предполагаемый ежемесячный темп роста</v>
          </cell>
          <cell r="B40" t="str">
            <v>Supposed monthly growth of</v>
          </cell>
          <cell r="E40" t="str">
            <v>on_end</v>
          </cell>
        </row>
        <row r="41">
          <cell r="A41" t="str">
            <v xml:space="preserve"> обменного курса иностранной валюты</v>
          </cell>
          <cell r="B41" t="str">
            <v xml:space="preserve"> exchange rate of foreign currency</v>
          </cell>
          <cell r="D41" t="str">
            <v>%</v>
          </cell>
          <cell r="E41" t="str">
            <v>on_end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42" t="str">
            <v>Обменный курс иностранной валюты</v>
          </cell>
          <cell r="B42" t="str">
            <v>Exchange rates for foreign currency</v>
          </cell>
          <cell r="D42" t="str">
            <v>руб. за 1 долл.</v>
          </cell>
          <cell r="E42" t="str">
            <v>on_end</v>
          </cell>
          <cell r="F42">
            <v>1</v>
          </cell>
          <cell r="G42">
            <v>1</v>
          </cell>
          <cell r="H42">
            <v>1</v>
          </cell>
          <cell r="I42">
            <v>1</v>
          </cell>
          <cell r="J42">
            <v>1</v>
          </cell>
          <cell r="K42">
            <v>1</v>
          </cell>
          <cell r="L42">
            <v>1</v>
          </cell>
          <cell r="M42">
            <v>1</v>
          </cell>
          <cell r="N42">
            <v>1</v>
          </cell>
          <cell r="O42">
            <v>1</v>
          </cell>
          <cell r="P42">
            <v>1</v>
          </cell>
          <cell r="Q42">
            <v>1</v>
          </cell>
          <cell r="R42">
            <v>1</v>
          </cell>
          <cell r="S42">
            <v>1</v>
          </cell>
          <cell r="T42">
            <v>1</v>
          </cell>
          <cell r="U42">
            <v>1</v>
          </cell>
          <cell r="V42">
            <v>1</v>
          </cell>
          <cell r="W42">
            <v>1</v>
          </cell>
          <cell r="X42">
            <v>1</v>
          </cell>
          <cell r="Y42">
            <v>1</v>
          </cell>
          <cell r="Z42">
            <v>1</v>
          </cell>
          <cell r="AA42">
            <v>1</v>
          </cell>
          <cell r="AB42">
            <v>1</v>
          </cell>
          <cell r="AC42">
            <v>1</v>
          </cell>
          <cell r="AD42">
            <v>1</v>
          </cell>
          <cell r="AE42">
            <v>1</v>
          </cell>
          <cell r="AF42">
            <v>1</v>
          </cell>
          <cell r="AG42">
            <v>1</v>
          </cell>
          <cell r="AH42">
            <v>1</v>
          </cell>
          <cell r="AI42">
            <v>1</v>
          </cell>
          <cell r="AJ42">
            <v>1</v>
          </cell>
        </row>
        <row r="44">
          <cell r="A44" t="str">
            <v>Предполагаемый ежегодный темп внешней</v>
          </cell>
          <cell r="B44" t="str">
            <v>Supposed yearly external</v>
          </cell>
          <cell r="E44" t="str">
            <v>on_end</v>
          </cell>
        </row>
        <row r="45">
          <cell r="A45" t="str">
            <v xml:space="preserve"> инфляции иностранной валюты</v>
          </cell>
          <cell r="B45" t="str">
            <v xml:space="preserve"> inflation rate of foregn currency</v>
          </cell>
          <cell r="D45" t="str">
            <v>%</v>
          </cell>
          <cell r="E45" t="str">
            <v>on_end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</row>
        <row r="46">
          <cell r="A46" t="str">
            <v>То же, в пересчете на месяц</v>
          </cell>
          <cell r="B46" t="str">
            <v>The same, calculated to monthly rate</v>
          </cell>
          <cell r="D46" t="str">
            <v>%</v>
          </cell>
          <cell r="E46" t="str">
            <v>on_end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</row>
        <row r="48">
          <cell r="A48" t="str">
            <v>Эквивалентный ежемесячный темп</v>
          </cell>
          <cell r="B48" t="str">
            <v>Equivalent monthly internal</v>
          </cell>
        </row>
        <row r="49">
          <cell r="A49" t="str">
            <v xml:space="preserve"> внутренней инфляции иностранной валюты</v>
          </cell>
          <cell r="B49" t="str">
            <v xml:space="preserve"> inflation rate of foreign currency</v>
          </cell>
          <cell r="D49" t="str">
            <v>%</v>
          </cell>
          <cell r="E49" t="str">
            <v>on_end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</row>
        <row r="50">
          <cell r="A50" t="str">
            <v>То же, в пересчете на год</v>
          </cell>
          <cell r="B50" t="str">
            <v>The same, calculated to yearly rate</v>
          </cell>
          <cell r="D50" t="str">
            <v>%</v>
          </cell>
          <cell r="E50" t="str">
            <v>on_end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</row>
        <row r="52">
          <cell r="A52" t="str">
            <v>Ставка рефинансирования ЦБ РФ</v>
          </cell>
          <cell r="B52" t="str">
            <v>The Central bank of Russia rate of re-financing</v>
          </cell>
          <cell r="D52" t="str">
            <v>%</v>
          </cell>
          <cell r="E52" t="str">
            <v>on_end</v>
          </cell>
          <cell r="F52">
            <v>0.13</v>
          </cell>
          <cell r="G52">
            <v>0.13</v>
          </cell>
          <cell r="H52">
            <v>0.13</v>
          </cell>
          <cell r="I52">
            <v>0.13</v>
          </cell>
          <cell r="J52">
            <v>0.13</v>
          </cell>
          <cell r="K52">
            <v>0.13</v>
          </cell>
          <cell r="L52">
            <v>0.13</v>
          </cell>
          <cell r="M52">
            <v>0.13</v>
          </cell>
          <cell r="N52">
            <v>0.13</v>
          </cell>
          <cell r="O52">
            <v>0.13</v>
          </cell>
          <cell r="P52">
            <v>0.13</v>
          </cell>
          <cell r="Q52">
            <v>0.13</v>
          </cell>
          <cell r="R52">
            <v>0.13</v>
          </cell>
          <cell r="S52">
            <v>0.13</v>
          </cell>
          <cell r="T52">
            <v>0.13</v>
          </cell>
          <cell r="U52">
            <v>0.13</v>
          </cell>
          <cell r="V52">
            <v>0.13</v>
          </cell>
          <cell r="W52">
            <v>0.13</v>
          </cell>
          <cell r="X52">
            <v>0.13</v>
          </cell>
          <cell r="Y52">
            <v>0.13</v>
          </cell>
          <cell r="Z52">
            <v>0.13</v>
          </cell>
          <cell r="AA52">
            <v>0.13</v>
          </cell>
          <cell r="AB52">
            <v>0.13</v>
          </cell>
          <cell r="AC52">
            <v>0.13</v>
          </cell>
          <cell r="AD52">
            <v>0.13</v>
          </cell>
          <cell r="AE52">
            <v>0.13</v>
          </cell>
          <cell r="AF52">
            <v>0.13</v>
          </cell>
          <cell r="AG52">
            <v>0.13</v>
          </cell>
          <cell r="AH52">
            <v>0.13</v>
          </cell>
          <cell r="AI52">
            <v>0.13</v>
          </cell>
          <cell r="AJ52">
            <v>0.13</v>
          </cell>
        </row>
        <row r="53">
          <cell r="A53" t="str">
            <v>Ставка процентов, включаемых в себестоимость</v>
          </cell>
          <cell r="B53" t="str">
            <v>Tax-free rate of interest</v>
          </cell>
        </row>
        <row r="54">
          <cell r="A54" t="str">
            <v xml:space="preserve"> (местная валюта)</v>
          </cell>
          <cell r="B54" t="str">
            <v xml:space="preserve"> (local currency)</v>
          </cell>
          <cell r="D54" t="str">
            <v>%</v>
          </cell>
          <cell r="E54" t="str">
            <v>on_end</v>
          </cell>
          <cell r="F54">
            <v>0.16</v>
          </cell>
          <cell r="G54">
            <v>0.16</v>
          </cell>
          <cell r="H54">
            <v>0.16</v>
          </cell>
          <cell r="I54">
            <v>0.16</v>
          </cell>
          <cell r="J54">
            <v>0.16</v>
          </cell>
          <cell r="K54">
            <v>0.16</v>
          </cell>
          <cell r="L54">
            <v>0.16</v>
          </cell>
          <cell r="M54">
            <v>0.16</v>
          </cell>
          <cell r="N54">
            <v>0.16</v>
          </cell>
          <cell r="O54">
            <v>0.16</v>
          </cell>
          <cell r="P54">
            <v>0.16</v>
          </cell>
          <cell r="Q54">
            <v>0.16</v>
          </cell>
          <cell r="R54">
            <v>0.16</v>
          </cell>
          <cell r="S54">
            <v>0.16</v>
          </cell>
          <cell r="T54">
            <v>0.16</v>
          </cell>
          <cell r="U54">
            <v>0.16</v>
          </cell>
          <cell r="V54">
            <v>0.16</v>
          </cell>
          <cell r="W54">
            <v>0.16</v>
          </cell>
          <cell r="X54">
            <v>0.16</v>
          </cell>
          <cell r="Y54">
            <v>0.16</v>
          </cell>
          <cell r="Z54">
            <v>0.16</v>
          </cell>
          <cell r="AA54">
            <v>0.16</v>
          </cell>
          <cell r="AB54">
            <v>0.16</v>
          </cell>
          <cell r="AC54">
            <v>0.16</v>
          </cell>
          <cell r="AD54">
            <v>0.16</v>
          </cell>
          <cell r="AE54">
            <v>0.16</v>
          </cell>
          <cell r="AF54">
            <v>0.16</v>
          </cell>
          <cell r="AG54">
            <v>0.16</v>
          </cell>
          <cell r="AH54">
            <v>0.16</v>
          </cell>
          <cell r="AI54">
            <v>0.16</v>
          </cell>
          <cell r="AJ54">
            <v>0.16</v>
          </cell>
        </row>
        <row r="55">
          <cell r="C55">
            <v>0</v>
          </cell>
        </row>
        <row r="56">
          <cell r="A56" t="str">
            <v>Ставка LIBOR</v>
          </cell>
          <cell r="B56" t="str">
            <v>London InterBank Offered Rate</v>
          </cell>
          <cell r="D56" t="str">
            <v>%</v>
          </cell>
          <cell r="E56" t="str">
            <v>on_end</v>
          </cell>
          <cell r="F56">
            <v>3.5000000000000003E-2</v>
          </cell>
          <cell r="G56">
            <v>3.5000000000000003E-2</v>
          </cell>
          <cell r="H56">
            <v>3.5000000000000003E-2</v>
          </cell>
          <cell r="I56">
            <v>3.5000000000000003E-2</v>
          </cell>
          <cell r="J56">
            <v>3.5000000000000003E-2</v>
          </cell>
          <cell r="K56">
            <v>3.5000000000000003E-2</v>
          </cell>
          <cell r="L56">
            <v>3.5000000000000003E-2</v>
          </cell>
          <cell r="M56">
            <v>3.5000000000000003E-2</v>
          </cell>
          <cell r="N56">
            <v>3.5000000000000003E-2</v>
          </cell>
          <cell r="O56">
            <v>3.5000000000000003E-2</v>
          </cell>
          <cell r="P56">
            <v>3.5000000000000003E-2</v>
          </cell>
          <cell r="Q56">
            <v>3.5000000000000003E-2</v>
          </cell>
          <cell r="R56">
            <v>3.5000000000000003E-2</v>
          </cell>
          <cell r="S56">
            <v>3.5000000000000003E-2</v>
          </cell>
          <cell r="T56">
            <v>3.5000000000000003E-2</v>
          </cell>
          <cell r="U56">
            <v>3.5000000000000003E-2</v>
          </cell>
          <cell r="V56">
            <v>3.5000000000000003E-2</v>
          </cell>
          <cell r="W56">
            <v>3.5000000000000003E-2</v>
          </cell>
          <cell r="X56">
            <v>3.5000000000000003E-2</v>
          </cell>
          <cell r="Y56">
            <v>3.5000000000000003E-2</v>
          </cell>
          <cell r="Z56">
            <v>3.5000000000000003E-2</v>
          </cell>
          <cell r="AA56">
            <v>3.5000000000000003E-2</v>
          </cell>
          <cell r="AB56">
            <v>3.5000000000000003E-2</v>
          </cell>
          <cell r="AC56">
            <v>3.5000000000000003E-2</v>
          </cell>
          <cell r="AD56">
            <v>3.5000000000000003E-2</v>
          </cell>
          <cell r="AE56">
            <v>3.5000000000000003E-2</v>
          </cell>
          <cell r="AF56">
            <v>3.5000000000000003E-2</v>
          </cell>
          <cell r="AG56">
            <v>3.5000000000000003E-2</v>
          </cell>
          <cell r="AH56">
            <v>3.5000000000000003E-2</v>
          </cell>
          <cell r="AI56">
            <v>3.5000000000000003E-2</v>
          </cell>
          <cell r="AJ56">
            <v>3.5000000000000003E-2</v>
          </cell>
        </row>
        <row r="57">
          <cell r="A57" t="str">
            <v>Ставка процентов, включаемых в себестоимость</v>
          </cell>
          <cell r="B57" t="str">
            <v>Tax-free rate of interest</v>
          </cell>
        </row>
        <row r="58">
          <cell r="A58" t="str">
            <v xml:space="preserve"> (иностранная валюта)</v>
          </cell>
          <cell r="B58" t="str">
            <v xml:space="preserve"> (foreign currency)</v>
          </cell>
          <cell r="D58" t="str">
            <v>%</v>
          </cell>
          <cell r="E58" t="str">
            <v>on_end</v>
          </cell>
          <cell r="F58">
            <v>6.5000000000000002E-2</v>
          </cell>
          <cell r="G58">
            <v>6.5000000000000002E-2</v>
          </cell>
          <cell r="H58">
            <v>6.5000000000000002E-2</v>
          </cell>
          <cell r="I58">
            <v>6.5000000000000002E-2</v>
          </cell>
          <cell r="J58">
            <v>6.5000000000000002E-2</v>
          </cell>
          <cell r="K58">
            <v>6.5000000000000002E-2</v>
          </cell>
          <cell r="L58">
            <v>6.5000000000000002E-2</v>
          </cell>
          <cell r="M58">
            <v>6.5000000000000002E-2</v>
          </cell>
          <cell r="N58">
            <v>6.5000000000000002E-2</v>
          </cell>
          <cell r="O58">
            <v>6.5000000000000002E-2</v>
          </cell>
          <cell r="P58">
            <v>6.5000000000000002E-2</v>
          </cell>
          <cell r="Q58">
            <v>6.5000000000000002E-2</v>
          </cell>
          <cell r="R58">
            <v>6.5000000000000002E-2</v>
          </cell>
          <cell r="S58">
            <v>6.5000000000000002E-2</v>
          </cell>
          <cell r="T58">
            <v>6.5000000000000002E-2</v>
          </cell>
          <cell r="U58">
            <v>6.5000000000000002E-2</v>
          </cell>
          <cell r="V58">
            <v>6.5000000000000002E-2</v>
          </cell>
          <cell r="W58">
            <v>6.5000000000000002E-2</v>
          </cell>
          <cell r="X58">
            <v>6.5000000000000002E-2</v>
          </cell>
          <cell r="Y58">
            <v>6.5000000000000002E-2</v>
          </cell>
          <cell r="Z58">
            <v>6.5000000000000002E-2</v>
          </cell>
          <cell r="AA58">
            <v>6.5000000000000002E-2</v>
          </cell>
          <cell r="AB58">
            <v>6.5000000000000002E-2</v>
          </cell>
          <cell r="AC58">
            <v>6.5000000000000002E-2</v>
          </cell>
          <cell r="AD58">
            <v>6.5000000000000002E-2</v>
          </cell>
          <cell r="AE58">
            <v>6.5000000000000002E-2</v>
          </cell>
          <cell r="AF58">
            <v>6.5000000000000002E-2</v>
          </cell>
          <cell r="AG58">
            <v>6.5000000000000002E-2</v>
          </cell>
          <cell r="AH58">
            <v>6.5000000000000002E-2</v>
          </cell>
          <cell r="AI58">
            <v>6.5000000000000002E-2</v>
          </cell>
          <cell r="AJ58">
            <v>6.5000000000000002E-2</v>
          </cell>
        </row>
        <row r="60">
          <cell r="C60">
            <v>0</v>
          </cell>
        </row>
        <row r="62">
          <cell r="A62" t="str">
            <v>Цт=максимальные Постоянные цены</v>
          </cell>
          <cell r="B62" t="str">
            <v>Цт=максимальные Постоянные цены</v>
          </cell>
          <cell r="AL62" t="str">
            <v>АЛЬТ-Инвест™ 3.0</v>
          </cell>
        </row>
        <row r="63">
          <cell r="A63" t="str">
            <v>ОБЪЕМ РЕАЛИЗАЦИИ</v>
          </cell>
          <cell r="B63" t="str">
            <v>PRODUCTION VOLUME</v>
          </cell>
          <cell r="F63" t="str">
            <v>"0"</v>
          </cell>
          <cell r="G63" t="str">
            <v>1 год</v>
          </cell>
          <cell r="H63" t="str">
            <v>2 год</v>
          </cell>
          <cell r="I63" t="str">
            <v>3 год</v>
          </cell>
          <cell r="J63" t="str">
            <v>4 год</v>
          </cell>
          <cell r="K63" t="str">
            <v>5 год</v>
          </cell>
          <cell r="L63" t="str">
            <v>6 год</v>
          </cell>
          <cell r="M63" t="str">
            <v>7 год</v>
          </cell>
          <cell r="N63" t="str">
            <v>8 год</v>
          </cell>
          <cell r="O63" t="str">
            <v>9 год</v>
          </cell>
          <cell r="P63" t="str">
            <v>10 год</v>
          </cell>
          <cell r="Q63" t="str">
            <v>11 год</v>
          </cell>
          <cell r="R63" t="str">
            <v>12 год</v>
          </cell>
          <cell r="S63" t="str">
            <v>13 год</v>
          </cell>
          <cell r="T63" t="str">
            <v>14 год</v>
          </cell>
          <cell r="U63" t="str">
            <v>15 год</v>
          </cell>
          <cell r="V63" t="str">
            <v>16 год</v>
          </cell>
          <cell r="W63" t="str">
            <v>17 год</v>
          </cell>
          <cell r="X63" t="str">
            <v>18 год</v>
          </cell>
          <cell r="Y63" t="str">
            <v>19 год</v>
          </cell>
          <cell r="Z63" t="str">
            <v>20 год</v>
          </cell>
          <cell r="AA63" t="str">
            <v>21 год</v>
          </cell>
          <cell r="AB63" t="str">
            <v>22 год</v>
          </cell>
          <cell r="AC63" t="str">
            <v>23 год</v>
          </cell>
          <cell r="AD63" t="str">
            <v>24 год</v>
          </cell>
          <cell r="AE63" t="str">
            <v>25 год</v>
          </cell>
          <cell r="AF63" t="str">
            <v>26 год</v>
          </cell>
          <cell r="AG63" t="str">
            <v>27 год</v>
          </cell>
          <cell r="AH63" t="str">
            <v>28 год</v>
          </cell>
          <cell r="AI63" t="str">
            <v>29 год</v>
          </cell>
          <cell r="AJ63" t="str">
            <v>30 год</v>
          </cell>
          <cell r="AL63" t="str">
            <v>ВСЕГО</v>
          </cell>
        </row>
        <row r="64">
          <cell r="A64" t="str">
            <v>Местная валюта</v>
          </cell>
          <cell r="B64" t="str">
            <v>Local currency</v>
          </cell>
        </row>
        <row r="65">
          <cell r="A65" t="str">
            <v>Электроэнергия</v>
          </cell>
          <cell r="B65" t="str">
            <v>Product name 1</v>
          </cell>
          <cell r="D65" t="str">
            <v>млн. кВт.-ч</v>
          </cell>
          <cell r="G65">
            <v>0</v>
          </cell>
          <cell r="H65">
            <v>113.5728</v>
          </cell>
          <cell r="I65">
            <v>113.5728</v>
          </cell>
          <cell r="J65">
            <v>113.5728</v>
          </cell>
          <cell r="K65">
            <v>113.5728</v>
          </cell>
          <cell r="L65">
            <v>113.5728</v>
          </cell>
          <cell r="M65">
            <v>113.5728</v>
          </cell>
          <cell r="N65">
            <v>113.5728</v>
          </cell>
          <cell r="O65">
            <v>113.5728</v>
          </cell>
          <cell r="P65">
            <v>113.5728</v>
          </cell>
          <cell r="Q65">
            <v>113.5728</v>
          </cell>
          <cell r="R65">
            <v>113.5728</v>
          </cell>
          <cell r="S65">
            <v>113.5728</v>
          </cell>
          <cell r="T65">
            <v>113.5728</v>
          </cell>
          <cell r="U65">
            <v>113.5728</v>
          </cell>
          <cell r="V65">
            <v>113.5728</v>
          </cell>
          <cell r="W65">
            <v>113.5728</v>
          </cell>
          <cell r="X65">
            <v>113.5728</v>
          </cell>
          <cell r="Y65">
            <v>113.5728</v>
          </cell>
          <cell r="Z65">
            <v>113.5728</v>
          </cell>
          <cell r="AA65">
            <v>113.5728</v>
          </cell>
          <cell r="AB65">
            <v>113.5728</v>
          </cell>
          <cell r="AC65">
            <v>113.5728</v>
          </cell>
          <cell r="AD65">
            <v>113.5728</v>
          </cell>
          <cell r="AE65">
            <v>113.5728</v>
          </cell>
          <cell r="AF65">
            <v>113.5728</v>
          </cell>
          <cell r="AG65">
            <v>113.5728</v>
          </cell>
          <cell r="AH65">
            <v>113.5728</v>
          </cell>
          <cell r="AI65">
            <v>113.5728</v>
          </cell>
          <cell r="AJ65">
            <v>113.5728</v>
          </cell>
          <cell r="AL65">
            <v>3293.6111999999985</v>
          </cell>
        </row>
        <row r="66">
          <cell r="A66" t="str">
            <v>Тепло</v>
          </cell>
          <cell r="D66" t="str">
            <v>тыс.Гкал</v>
          </cell>
          <cell r="G66">
            <v>0</v>
          </cell>
          <cell r="H66">
            <v>300.95999999999998</v>
          </cell>
          <cell r="I66">
            <v>300.95999999999998</v>
          </cell>
          <cell r="J66">
            <v>300.95999999999998</v>
          </cell>
          <cell r="K66">
            <v>300.95999999999998</v>
          </cell>
          <cell r="L66">
            <v>300.95999999999998</v>
          </cell>
          <cell r="M66">
            <v>300.95999999999998</v>
          </cell>
          <cell r="N66">
            <v>300.95999999999998</v>
          </cell>
          <cell r="O66">
            <v>300.95999999999998</v>
          </cell>
          <cell r="P66">
            <v>300.95999999999998</v>
          </cell>
          <cell r="Q66">
            <v>300.95999999999998</v>
          </cell>
          <cell r="R66">
            <v>300.95999999999998</v>
          </cell>
          <cell r="S66">
            <v>300.95999999999998</v>
          </cell>
          <cell r="T66">
            <v>300.95999999999998</v>
          </cell>
          <cell r="U66">
            <v>300.95999999999998</v>
          </cell>
          <cell r="V66">
            <v>300.95999999999998</v>
          </cell>
          <cell r="W66">
            <v>300.95999999999998</v>
          </cell>
          <cell r="X66">
            <v>300.95999999999998</v>
          </cell>
          <cell r="Y66">
            <v>300.95999999999998</v>
          </cell>
          <cell r="Z66">
            <v>300.95999999999998</v>
          </cell>
          <cell r="AA66">
            <v>300.95999999999998</v>
          </cell>
          <cell r="AB66">
            <v>300.95999999999998</v>
          </cell>
          <cell r="AC66">
            <v>300.95999999999998</v>
          </cell>
          <cell r="AD66">
            <v>300.95999999999998</v>
          </cell>
          <cell r="AE66">
            <v>300.95999999999998</v>
          </cell>
          <cell r="AF66">
            <v>300.95999999999998</v>
          </cell>
          <cell r="AG66">
            <v>300.95999999999998</v>
          </cell>
          <cell r="AH66">
            <v>300.95999999999998</v>
          </cell>
          <cell r="AI66">
            <v>300.95999999999998</v>
          </cell>
          <cell r="AJ66">
            <v>300.95999999999998</v>
          </cell>
          <cell r="AL66">
            <v>8727.8399999999983</v>
          </cell>
        </row>
        <row r="67">
          <cell r="B67" t="str">
            <v>Foreign currency</v>
          </cell>
          <cell r="AL67">
            <v>0</v>
          </cell>
        </row>
        <row r="68">
          <cell r="A68" t="str">
            <v>Электроэнергия</v>
          </cell>
          <cell r="B68" t="str">
            <v>Product name 1</v>
          </cell>
          <cell r="D68" t="str">
            <v>ед.изм.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L68">
            <v>0</v>
          </cell>
        </row>
        <row r="69">
          <cell r="A69" t="str">
            <v xml:space="preserve">Дисконтированная выработка </v>
          </cell>
          <cell r="D69" t="str">
            <v>млн. кВт.-ч</v>
          </cell>
          <cell r="G69">
            <v>0</v>
          </cell>
          <cell r="H69">
            <v>85.877353497164478</v>
          </cell>
          <cell r="I69">
            <v>74.675959562751729</v>
          </cell>
          <cell r="J69">
            <v>64.935617011088453</v>
          </cell>
          <cell r="K69">
            <v>56.465753922685614</v>
          </cell>
          <cell r="L69">
            <v>49.100655584944022</v>
          </cell>
          <cell r="M69">
            <v>42.696222247777406</v>
          </cell>
          <cell r="N69">
            <v>37.127149780676007</v>
          </cell>
          <cell r="O69">
            <v>32.28447807015305</v>
          </cell>
          <cell r="P69">
            <v>28.073459191437436</v>
          </cell>
          <cell r="Q69">
            <v>24.411703644728206</v>
          </cell>
          <cell r="R69">
            <v>21.227568386720183</v>
          </cell>
          <cell r="S69">
            <v>18.458755118887115</v>
          </cell>
          <cell r="T69">
            <v>16.051091407727927</v>
          </cell>
          <cell r="U69">
            <v>13.957470789328635</v>
          </cell>
          <cell r="V69">
            <v>12.136931121155335</v>
          </cell>
          <cell r="W69">
            <v>10.553853148830727</v>
          </cell>
          <cell r="X69">
            <v>9.1772636076788938</v>
          </cell>
          <cell r="Y69">
            <v>7.980229224068605</v>
          </cell>
          <cell r="Z69">
            <v>6.9393297600596568</v>
          </cell>
          <cell r="AA69">
            <v>6.0341997913562233</v>
          </cell>
          <cell r="AB69">
            <v>5.2471302533532382</v>
          </cell>
          <cell r="AC69">
            <v>4.5627219594375985</v>
          </cell>
          <cell r="AD69">
            <v>3.9675843125544343</v>
          </cell>
          <cell r="AE69">
            <v>3.4500733152647256</v>
          </cell>
          <cell r="AF69">
            <v>3.0000637524041096</v>
          </cell>
          <cell r="AG69">
            <v>2.6087510890470518</v>
          </cell>
          <cell r="AH69">
            <v>2.268479207867002</v>
          </cell>
          <cell r="AI69">
            <v>1.9725906155365236</v>
          </cell>
          <cell r="AJ69">
            <v>1.7152961874230641</v>
          </cell>
          <cell r="AL69">
            <v>646.95773556210747</v>
          </cell>
        </row>
        <row r="72">
          <cell r="A72" t="str">
            <v>Цт=максимальные Постоянные цены</v>
          </cell>
          <cell r="B72" t="str">
            <v>Цт=максимальные Постоянные цены</v>
          </cell>
          <cell r="AK72" t="str">
            <v>АЛЬТ-Инвест™ 3.0</v>
          </cell>
        </row>
        <row r="73">
          <cell r="A73" t="str">
            <v>ОТПУСКНЫЕ ЦЕНЫ (БЕЗ НДС)</v>
          </cell>
          <cell r="B73" t="str">
            <v>SALES PRICES (VAT NOT INCLUDED)</v>
          </cell>
          <cell r="F73" t="str">
            <v>"0"</v>
          </cell>
          <cell r="G73" t="str">
            <v>1 год</v>
          </cell>
          <cell r="H73" t="str">
            <v>2 год</v>
          </cell>
          <cell r="I73" t="str">
            <v>3 год</v>
          </cell>
          <cell r="J73" t="str">
            <v>4 год</v>
          </cell>
          <cell r="K73" t="str">
            <v>5 год</v>
          </cell>
          <cell r="L73" t="str">
            <v>6 год</v>
          </cell>
          <cell r="M73" t="str">
            <v>7 год</v>
          </cell>
          <cell r="N73" t="str">
            <v>8 год</v>
          </cell>
          <cell r="O73" t="str">
            <v>9 год</v>
          </cell>
          <cell r="P73" t="str">
            <v>10 год</v>
          </cell>
          <cell r="Q73" t="str">
            <v>11 год</v>
          </cell>
          <cell r="R73" t="str">
            <v>12 год</v>
          </cell>
          <cell r="S73" t="str">
            <v>13 год</v>
          </cell>
          <cell r="T73" t="str">
            <v>14 год</v>
          </cell>
          <cell r="U73" t="str">
            <v>15 год</v>
          </cell>
          <cell r="V73" t="str">
            <v>16 год</v>
          </cell>
          <cell r="W73" t="str">
            <v>17 год</v>
          </cell>
          <cell r="X73" t="str">
            <v>18 год</v>
          </cell>
          <cell r="Y73" t="str">
            <v>19 год</v>
          </cell>
          <cell r="Z73" t="str">
            <v>20 год</v>
          </cell>
          <cell r="AA73" t="str">
            <v>21 год</v>
          </cell>
          <cell r="AB73" t="str">
            <v>22 год</v>
          </cell>
          <cell r="AC73" t="str">
            <v>23 год</v>
          </cell>
          <cell r="AD73" t="str">
            <v>24 год</v>
          </cell>
          <cell r="AE73" t="str">
            <v>25 год</v>
          </cell>
          <cell r="AF73" t="str">
            <v>26 год</v>
          </cell>
          <cell r="AG73" t="str">
            <v>27 год</v>
          </cell>
          <cell r="AH73" t="str">
            <v>28 год</v>
          </cell>
          <cell r="AI73" t="str">
            <v>29 год</v>
          </cell>
          <cell r="AJ73" t="str">
            <v>30 год</v>
          </cell>
        </row>
        <row r="74">
          <cell r="A74" t="str">
            <v>Местная валюта</v>
          </cell>
          <cell r="B74" t="str">
            <v>Local currency</v>
          </cell>
        </row>
        <row r="75">
          <cell r="A75" t="str">
            <v>Электроэнергия</v>
          </cell>
          <cell r="B75" t="str">
            <v xml:space="preserve"> inflation rate of foregn currency</v>
          </cell>
          <cell r="C75" t="str">
            <v>руб./%</v>
          </cell>
          <cell r="E75" t="str">
            <v>on_end</v>
          </cell>
          <cell r="G75">
            <v>550000</v>
          </cell>
          <cell r="H75">
            <v>622000</v>
          </cell>
          <cell r="I75">
            <v>694000</v>
          </cell>
          <cell r="J75">
            <v>815333.33333333337</v>
          </cell>
          <cell r="K75">
            <v>936666.66666666663</v>
          </cell>
          <cell r="L75">
            <v>1058000</v>
          </cell>
          <cell r="M75">
            <v>1170400</v>
          </cell>
          <cell r="N75">
            <v>1282800</v>
          </cell>
          <cell r="O75">
            <v>1395200</v>
          </cell>
          <cell r="P75">
            <v>1507600.0000000002</v>
          </cell>
          <cell r="Q75">
            <v>1620000</v>
          </cell>
          <cell r="R75">
            <v>1737400</v>
          </cell>
          <cell r="S75">
            <v>1854800.0000000002</v>
          </cell>
          <cell r="T75">
            <v>1972200.0000000002</v>
          </cell>
          <cell r="U75">
            <v>2089600.0000000005</v>
          </cell>
          <cell r="V75">
            <v>2089600.0000000005</v>
          </cell>
          <cell r="W75">
            <v>2089600.0000000005</v>
          </cell>
          <cell r="X75">
            <v>2089600.0000000005</v>
          </cell>
          <cell r="Y75">
            <v>2089600.0000000005</v>
          </cell>
          <cell r="Z75">
            <v>2089600.0000000005</v>
          </cell>
          <cell r="AA75">
            <v>2089600.0000000005</v>
          </cell>
          <cell r="AB75">
            <v>2089600.0000000005</v>
          </cell>
          <cell r="AC75">
            <v>2089600.0000000005</v>
          </cell>
          <cell r="AD75">
            <v>2089600.0000000005</v>
          </cell>
          <cell r="AE75">
            <v>2089600.0000000005</v>
          </cell>
          <cell r="AF75">
            <v>2089600.0000000005</v>
          </cell>
          <cell r="AG75">
            <v>2089600.0000000005</v>
          </cell>
          <cell r="AH75">
            <v>2089600.0000000005</v>
          </cell>
          <cell r="AI75">
            <v>2089600.0000000005</v>
          </cell>
          <cell r="AJ75">
            <v>2089600.0000000005</v>
          </cell>
        </row>
        <row r="76">
          <cell r="A76" t="str">
            <v>Тепло</v>
          </cell>
          <cell r="C76" t="str">
            <v>руб/тыс.Гкал</v>
          </cell>
          <cell r="G76">
            <v>261000</v>
          </cell>
          <cell r="H76">
            <v>325545.35637149023</v>
          </cell>
          <cell r="I76">
            <v>390090.71274298057</v>
          </cell>
          <cell r="J76">
            <v>456890.92872570193</v>
          </cell>
          <cell r="K76">
            <v>523691.14470842329</v>
          </cell>
          <cell r="L76">
            <v>590491.36069114471</v>
          </cell>
          <cell r="M76">
            <v>636885.09719222458</v>
          </cell>
          <cell r="N76">
            <v>683278.83369330456</v>
          </cell>
          <cell r="O76">
            <v>729672.57019438455</v>
          </cell>
          <cell r="P76">
            <v>776066.30669546453</v>
          </cell>
          <cell r="Q76">
            <v>822460.04319654428</v>
          </cell>
          <cell r="R76">
            <v>876689.41684665217</v>
          </cell>
          <cell r="S76">
            <v>930918.79049676016</v>
          </cell>
          <cell r="T76">
            <v>985148.16414686816</v>
          </cell>
          <cell r="U76">
            <v>1039377.5377969759</v>
          </cell>
          <cell r="V76">
            <v>1039377.5377969759</v>
          </cell>
          <cell r="W76">
            <v>1039377.5377969759</v>
          </cell>
          <cell r="X76">
            <v>1039377.5377969759</v>
          </cell>
          <cell r="Y76">
            <v>1039377.5377969759</v>
          </cell>
          <cell r="Z76">
            <v>1039377.5377969759</v>
          </cell>
          <cell r="AA76">
            <v>1039377.5377969759</v>
          </cell>
          <cell r="AB76">
            <v>1039377.5377969759</v>
          </cell>
          <cell r="AC76">
            <v>1039377.5377969759</v>
          </cell>
          <cell r="AD76">
            <v>1039377.5377969759</v>
          </cell>
          <cell r="AE76">
            <v>1039377.5377969759</v>
          </cell>
          <cell r="AF76">
            <v>1039377.5377969759</v>
          </cell>
          <cell r="AG76">
            <v>1039377.5377969759</v>
          </cell>
          <cell r="AH76">
            <v>1039377.5377969759</v>
          </cell>
          <cell r="AI76">
            <v>1039377.5377969759</v>
          </cell>
          <cell r="AJ76">
            <v>1039377.5377969759</v>
          </cell>
        </row>
        <row r="77">
          <cell r="A77" t="str">
            <v>Иностранная валюта</v>
          </cell>
          <cell r="B77" t="str">
            <v>Foreign currency</v>
          </cell>
        </row>
        <row r="78">
          <cell r="A78" t="str">
            <v>Электроэнергия</v>
          </cell>
          <cell r="B78" t="str">
            <v>Product name 1</v>
          </cell>
          <cell r="C78" t="str">
            <v>долл./ед.изм.</v>
          </cell>
          <cell r="E78" t="str">
            <v>on_end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82">
          <cell r="B82" t="str">
            <v>Цт=максимальные Постоянные цены</v>
          </cell>
          <cell r="AL82" t="str">
            <v>АЛЬТ-Инвест™ 3.0</v>
          </cell>
        </row>
        <row r="83">
          <cell r="A83" t="str">
            <v xml:space="preserve">ВЫРУЧКА ОТ РЕАЛИЗАЦИИ </v>
          </cell>
          <cell r="B83" t="str">
            <v>SALES REVENUES</v>
          </cell>
          <cell r="C83" t="str">
            <v>НДС</v>
          </cell>
          <cell r="D83" t="str">
            <v>Эксп.пошл.</v>
          </cell>
          <cell r="F83" t="str">
            <v>"0"</v>
          </cell>
          <cell r="G83" t="str">
            <v>1 год</v>
          </cell>
          <cell r="H83" t="str">
            <v>2 год</v>
          </cell>
          <cell r="I83" t="str">
            <v>3 год</v>
          </cell>
          <cell r="J83" t="str">
            <v>4 год</v>
          </cell>
          <cell r="K83" t="str">
            <v>5 год</v>
          </cell>
          <cell r="L83" t="str">
            <v>6 год</v>
          </cell>
          <cell r="M83" t="str">
            <v>7 год</v>
          </cell>
          <cell r="N83" t="str">
            <v>8 год</v>
          </cell>
          <cell r="O83" t="str">
            <v>9 год</v>
          </cell>
          <cell r="P83" t="str">
            <v>10 год</v>
          </cell>
          <cell r="Q83" t="str">
            <v>11 год</v>
          </cell>
          <cell r="R83" t="str">
            <v>12 год</v>
          </cell>
          <cell r="S83" t="str">
            <v>13 год</v>
          </cell>
          <cell r="T83" t="str">
            <v>14 год</v>
          </cell>
          <cell r="U83" t="str">
            <v>15 год</v>
          </cell>
          <cell r="V83" t="str">
            <v>16 год</v>
          </cell>
          <cell r="W83" t="str">
            <v>17 год</v>
          </cell>
          <cell r="X83" t="str">
            <v>18 год</v>
          </cell>
          <cell r="Y83" t="str">
            <v>19 год</v>
          </cell>
          <cell r="Z83" t="str">
            <v>20 год</v>
          </cell>
          <cell r="AA83" t="str">
            <v>21 год</v>
          </cell>
          <cell r="AB83" t="str">
            <v>22 год</v>
          </cell>
          <cell r="AC83" t="str">
            <v>23 год</v>
          </cell>
          <cell r="AD83" t="str">
            <v>24 год</v>
          </cell>
          <cell r="AE83" t="str">
            <v>25 год</v>
          </cell>
          <cell r="AF83" t="str">
            <v>26 год</v>
          </cell>
          <cell r="AG83" t="str">
            <v>27 год</v>
          </cell>
          <cell r="AH83" t="str">
            <v>28 год</v>
          </cell>
          <cell r="AI83" t="str">
            <v>29 год</v>
          </cell>
          <cell r="AJ83" t="str">
            <v>30 год</v>
          </cell>
          <cell r="AL83" t="str">
            <v>ВСЕГО</v>
          </cell>
        </row>
        <row r="84">
          <cell r="A84" t="str">
            <v>Местная валюта                     тыс.руб.</v>
          </cell>
          <cell r="B84" t="str">
            <v>Local currency                     тыс.руб.</v>
          </cell>
        </row>
        <row r="85">
          <cell r="A85" t="str">
            <v>Электроэнергия</v>
          </cell>
          <cell r="B85" t="str">
            <v xml:space="preserve"> inflation rate of foregn currency</v>
          </cell>
          <cell r="C85">
            <v>0.18</v>
          </cell>
          <cell r="D85">
            <v>0</v>
          </cell>
          <cell r="G85">
            <v>0</v>
          </cell>
          <cell r="H85">
            <v>70642.281599999988</v>
          </cell>
          <cell r="I85">
            <v>78819.523199999996</v>
          </cell>
          <cell r="J85">
            <v>92599.689600000012</v>
          </cell>
          <cell r="K85">
            <v>106379.856</v>
          </cell>
          <cell r="L85">
            <v>120160.0224</v>
          </cell>
          <cell r="M85">
            <v>132925.60511999999</v>
          </cell>
          <cell r="N85">
            <v>145691.18784</v>
          </cell>
          <cell r="O85">
            <v>158456.77056</v>
          </cell>
          <cell r="P85">
            <v>171222.35328000004</v>
          </cell>
          <cell r="Q85">
            <v>183987.93599999999</v>
          </cell>
          <cell r="R85">
            <v>197321.38271999999</v>
          </cell>
          <cell r="S85">
            <v>210654.82944000003</v>
          </cell>
          <cell r="T85">
            <v>223988.27616000004</v>
          </cell>
          <cell r="U85">
            <v>237321.72288000004</v>
          </cell>
          <cell r="V85">
            <v>237321.72288000004</v>
          </cell>
          <cell r="W85">
            <v>237321.72288000004</v>
          </cell>
          <cell r="X85">
            <v>237321.72288000004</v>
          </cell>
          <cell r="Y85">
            <v>237321.72288000004</v>
          </cell>
          <cell r="Z85">
            <v>237321.72288000004</v>
          </cell>
          <cell r="AA85">
            <v>237321.72288000004</v>
          </cell>
          <cell r="AB85">
            <v>237321.72288000004</v>
          </cell>
          <cell r="AC85">
            <v>237321.72288000004</v>
          </cell>
          <cell r="AD85">
            <v>237321.72288000004</v>
          </cell>
          <cell r="AE85">
            <v>237321.72288000004</v>
          </cell>
          <cell r="AF85">
            <v>237321.72288000004</v>
          </cell>
          <cell r="AG85">
            <v>237321.72288000004</v>
          </cell>
          <cell r="AH85">
            <v>237321.72288000004</v>
          </cell>
          <cell r="AI85">
            <v>237321.72288000004</v>
          </cell>
          <cell r="AJ85">
            <v>237321.72288000004</v>
          </cell>
          <cell r="AL85">
            <v>5689997.280000004</v>
          </cell>
        </row>
        <row r="86">
          <cell r="A86" t="str">
            <v>Тепло</v>
          </cell>
          <cell r="G86">
            <v>0</v>
          </cell>
          <cell r="H86">
            <v>97976.130453563688</v>
          </cell>
          <cell r="I86">
            <v>117401.70090712742</v>
          </cell>
          <cell r="J86">
            <v>137505.89390928723</v>
          </cell>
          <cell r="K86">
            <v>157610.08691144708</v>
          </cell>
          <cell r="L86">
            <v>177714.27991360691</v>
          </cell>
          <cell r="M86">
            <v>191676.9388509719</v>
          </cell>
          <cell r="N86">
            <v>205639.59778833692</v>
          </cell>
          <cell r="O86">
            <v>219602.25672570197</v>
          </cell>
          <cell r="P86">
            <v>233564.91566306699</v>
          </cell>
          <cell r="Q86">
            <v>247527.57460043195</v>
          </cell>
          <cell r="R86">
            <v>263848.44689416839</v>
          </cell>
          <cell r="S86">
            <v>280169.31918790488</v>
          </cell>
          <cell r="T86">
            <v>296490.19148164144</v>
          </cell>
          <cell r="U86">
            <v>312811.06377537787</v>
          </cell>
          <cell r="V86">
            <v>312811.06377537787</v>
          </cell>
          <cell r="W86">
            <v>312811.06377537787</v>
          </cell>
          <cell r="X86">
            <v>312811.06377537787</v>
          </cell>
          <cell r="Y86">
            <v>312811.06377537787</v>
          </cell>
          <cell r="Z86">
            <v>312811.06377537787</v>
          </cell>
          <cell r="AA86">
            <v>312811.06377537787</v>
          </cell>
          <cell r="AB86">
            <v>312811.06377537787</v>
          </cell>
          <cell r="AC86">
            <v>312811.06377537787</v>
          </cell>
          <cell r="AD86">
            <v>312811.06377537787</v>
          </cell>
          <cell r="AE86">
            <v>312811.06377537787</v>
          </cell>
          <cell r="AF86">
            <v>312811.06377537787</v>
          </cell>
          <cell r="AG86">
            <v>312811.06377537787</v>
          </cell>
          <cell r="AH86">
            <v>312811.06377537787</v>
          </cell>
          <cell r="AI86">
            <v>312811.06377537787</v>
          </cell>
          <cell r="AJ86">
            <v>312811.06377537787</v>
          </cell>
          <cell r="AL86">
            <v>7631704.3536933064</v>
          </cell>
        </row>
        <row r="87">
          <cell r="A87" t="str">
            <v>Иностранная валюта                     тыс.долл.</v>
          </cell>
          <cell r="B87" t="str">
            <v>Foreign currency                     тыс.долл.</v>
          </cell>
        </row>
        <row r="88">
          <cell r="A88" t="str">
            <v>Электроэнергия</v>
          </cell>
          <cell r="B88" t="str">
            <v>Product name 1</v>
          </cell>
          <cell r="C88">
            <v>0</v>
          </cell>
          <cell r="D88">
            <v>0.15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L88">
            <v>0</v>
          </cell>
        </row>
        <row r="90">
          <cell r="A90" t="str">
            <v xml:space="preserve"> = Итого выручка (без НДС)</v>
          </cell>
          <cell r="B90" t="str">
            <v xml:space="preserve"> = Total revenues (VAT not including)</v>
          </cell>
          <cell r="D90" t="str">
            <v>тыс.руб.</v>
          </cell>
          <cell r="G90">
            <v>0</v>
          </cell>
          <cell r="H90">
            <v>168618.41205356369</v>
          </cell>
          <cell r="I90">
            <v>196221.2241071274</v>
          </cell>
          <cell r="J90">
            <v>230105.58350928724</v>
          </cell>
          <cell r="K90">
            <v>263989.94291144708</v>
          </cell>
          <cell r="L90">
            <v>297874.3023136069</v>
          </cell>
          <cell r="M90">
            <v>324602.54397097189</v>
          </cell>
          <cell r="N90">
            <v>351330.78562833695</v>
          </cell>
          <cell r="O90">
            <v>378059.02728570194</v>
          </cell>
          <cell r="P90">
            <v>404787.26894306706</v>
          </cell>
          <cell r="Q90">
            <v>431515.51060043194</v>
          </cell>
          <cell r="R90">
            <v>461169.82961416838</v>
          </cell>
          <cell r="S90">
            <v>490824.14862790494</v>
          </cell>
          <cell r="T90">
            <v>520478.4676416415</v>
          </cell>
          <cell r="U90">
            <v>550132.78665537795</v>
          </cell>
          <cell r="V90">
            <v>550132.78665537795</v>
          </cell>
          <cell r="W90">
            <v>550132.78665537795</v>
          </cell>
          <cell r="X90">
            <v>550132.78665537795</v>
          </cell>
          <cell r="Y90">
            <v>550132.78665537795</v>
          </cell>
          <cell r="Z90">
            <v>550132.78665537795</v>
          </cell>
          <cell r="AA90">
            <v>550132.78665537795</v>
          </cell>
          <cell r="AB90">
            <v>550132.78665537795</v>
          </cell>
          <cell r="AC90">
            <v>550132.78665537795</v>
          </cell>
          <cell r="AD90">
            <v>550132.78665537795</v>
          </cell>
          <cell r="AE90">
            <v>550132.78665537795</v>
          </cell>
          <cell r="AF90">
            <v>550132.78665537795</v>
          </cell>
          <cell r="AG90">
            <v>550132.78665537795</v>
          </cell>
          <cell r="AH90">
            <v>550132.78665537795</v>
          </cell>
          <cell r="AI90">
            <v>550132.78665537795</v>
          </cell>
          <cell r="AJ90">
            <v>550132.78665537795</v>
          </cell>
          <cell r="AL90">
            <v>13321701.633693298</v>
          </cell>
        </row>
        <row r="91">
          <cell r="A91" t="str">
            <v xml:space="preserve"> - местная валюта</v>
          </cell>
          <cell r="B91" t="str">
            <v xml:space="preserve"> - in local currency</v>
          </cell>
          <cell r="D91" t="str">
            <v>тыс.руб.</v>
          </cell>
          <cell r="G91">
            <v>0</v>
          </cell>
          <cell r="H91">
            <v>168618.41205356369</v>
          </cell>
          <cell r="I91">
            <v>196221.2241071274</v>
          </cell>
          <cell r="J91">
            <v>230105.58350928724</v>
          </cell>
          <cell r="K91">
            <v>263989.94291144708</v>
          </cell>
          <cell r="L91">
            <v>297874.3023136069</v>
          </cell>
          <cell r="M91">
            <v>324602.54397097189</v>
          </cell>
          <cell r="N91">
            <v>351330.78562833695</v>
          </cell>
          <cell r="O91">
            <v>378059.02728570194</v>
          </cell>
          <cell r="P91">
            <v>404787.26894306706</v>
          </cell>
          <cell r="Q91">
            <v>431515.51060043194</v>
          </cell>
          <cell r="R91">
            <v>461169.82961416838</v>
          </cell>
          <cell r="S91">
            <v>490824.14862790494</v>
          </cell>
          <cell r="T91">
            <v>520478.4676416415</v>
          </cell>
          <cell r="U91">
            <v>550132.78665537795</v>
          </cell>
          <cell r="V91">
            <v>550132.78665537795</v>
          </cell>
          <cell r="W91">
            <v>550132.78665537795</v>
          </cell>
          <cell r="X91">
            <v>550132.78665537795</v>
          </cell>
          <cell r="Y91">
            <v>550132.78665537795</v>
          </cell>
          <cell r="Z91">
            <v>550132.78665537795</v>
          </cell>
          <cell r="AA91">
            <v>550132.78665537795</v>
          </cell>
          <cell r="AB91">
            <v>550132.78665537795</v>
          </cell>
          <cell r="AC91">
            <v>550132.78665537795</v>
          </cell>
          <cell r="AD91">
            <v>550132.78665537795</v>
          </cell>
          <cell r="AE91">
            <v>550132.78665537795</v>
          </cell>
          <cell r="AF91">
            <v>550132.78665537795</v>
          </cell>
          <cell r="AG91">
            <v>550132.78665537795</v>
          </cell>
          <cell r="AH91">
            <v>550132.78665537795</v>
          </cell>
          <cell r="AI91">
            <v>550132.78665537795</v>
          </cell>
          <cell r="AJ91">
            <v>550132.78665537795</v>
          </cell>
          <cell r="AL91">
            <v>13321701.633693298</v>
          </cell>
        </row>
        <row r="92">
          <cell r="A92" t="str">
            <v xml:space="preserve"> - иностранная валюта</v>
          </cell>
          <cell r="B92" t="str">
            <v xml:space="preserve"> - in foreign currency</v>
          </cell>
          <cell r="D92" t="str">
            <v>тыс.долл.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L92">
            <v>0</v>
          </cell>
        </row>
        <row r="94">
          <cell r="A94" t="str">
            <v xml:space="preserve"> = НДС к выручке </v>
          </cell>
          <cell r="B94" t="str">
            <v xml:space="preserve"> = VAT to revenues</v>
          </cell>
          <cell r="D94" t="str">
            <v>тыс.руб.</v>
          </cell>
          <cell r="G94">
            <v>0</v>
          </cell>
          <cell r="H94">
            <v>12715.610687999997</v>
          </cell>
          <cell r="I94">
            <v>14187.514175999999</v>
          </cell>
          <cell r="J94">
            <v>16667.944128000003</v>
          </cell>
          <cell r="K94">
            <v>19148.374079999998</v>
          </cell>
          <cell r="L94">
            <v>21628.804032</v>
          </cell>
          <cell r="M94">
            <v>23926.608921599996</v>
          </cell>
          <cell r="N94">
            <v>26224.4138112</v>
          </cell>
          <cell r="O94">
            <v>28522.2187008</v>
          </cell>
          <cell r="P94">
            <v>30820.023590400007</v>
          </cell>
          <cell r="Q94">
            <v>33117.828479999996</v>
          </cell>
          <cell r="R94">
            <v>35517.848889599998</v>
          </cell>
          <cell r="S94">
            <v>37917.869299200007</v>
          </cell>
          <cell r="T94">
            <v>40317.889708800009</v>
          </cell>
          <cell r="U94">
            <v>42717.91011840001</v>
          </cell>
          <cell r="V94">
            <v>42717.91011840001</v>
          </cell>
          <cell r="W94">
            <v>42717.91011840001</v>
          </cell>
          <cell r="X94">
            <v>42717.91011840001</v>
          </cell>
          <cell r="Y94">
            <v>42717.91011840001</v>
          </cell>
          <cell r="Z94">
            <v>42717.91011840001</v>
          </cell>
          <cell r="AA94">
            <v>42717.91011840001</v>
          </cell>
          <cell r="AB94">
            <v>42717.91011840001</v>
          </cell>
          <cell r="AC94">
            <v>42717.91011840001</v>
          </cell>
          <cell r="AD94">
            <v>42717.91011840001</v>
          </cell>
          <cell r="AE94">
            <v>42717.91011840001</v>
          </cell>
          <cell r="AF94">
            <v>42717.91011840001</v>
          </cell>
          <cell r="AG94">
            <v>42717.91011840001</v>
          </cell>
          <cell r="AH94">
            <v>42717.91011840001</v>
          </cell>
          <cell r="AI94">
            <v>42717.91011840001</v>
          </cell>
          <cell r="AJ94">
            <v>42717.91011840001</v>
          </cell>
          <cell r="AL94">
            <v>1024199.5104000001</v>
          </cell>
        </row>
        <row r="96">
          <cell r="A96" t="str">
            <v xml:space="preserve"> = Экспортная пошлина</v>
          </cell>
          <cell r="B96" t="str">
            <v xml:space="preserve"> = The export duty</v>
          </cell>
          <cell r="D96" t="str">
            <v>тыс.руб.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L96">
            <v>0</v>
          </cell>
        </row>
        <row r="97">
          <cell r="A97" t="str">
            <v xml:space="preserve"> - местная валюта</v>
          </cell>
          <cell r="B97" t="str">
            <v xml:space="preserve"> - in local currency</v>
          </cell>
          <cell r="D97" t="str">
            <v>тыс.руб.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L97">
            <v>0</v>
          </cell>
        </row>
        <row r="98">
          <cell r="A98" t="str">
            <v xml:space="preserve"> - иностранная валюта</v>
          </cell>
          <cell r="B98" t="str">
            <v xml:space="preserve"> - in foreign currency</v>
          </cell>
          <cell r="D98" t="str">
            <v>тыс.долл.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L98">
            <v>0</v>
          </cell>
        </row>
        <row r="100">
          <cell r="A100" t="str">
            <v>Смещение цен</v>
          </cell>
          <cell r="G100">
            <v>0</v>
          </cell>
          <cell r="H100">
            <v>1</v>
          </cell>
          <cell r="I100">
            <v>2</v>
          </cell>
          <cell r="J100">
            <v>3</v>
          </cell>
          <cell r="K100">
            <v>4</v>
          </cell>
          <cell r="L100">
            <v>5</v>
          </cell>
          <cell r="M100">
            <v>6</v>
          </cell>
          <cell r="N100">
            <v>7</v>
          </cell>
          <cell r="O100">
            <v>8</v>
          </cell>
          <cell r="P100">
            <v>9</v>
          </cell>
          <cell r="Q100">
            <v>10</v>
          </cell>
          <cell r="R100">
            <v>11</v>
          </cell>
          <cell r="S100">
            <v>12</v>
          </cell>
          <cell r="T100">
            <v>13</v>
          </cell>
          <cell r="U100">
            <v>14</v>
          </cell>
          <cell r="V100">
            <v>15</v>
          </cell>
        </row>
        <row r="102">
          <cell r="A102" t="str">
            <v>Цт=максимальные Постоянные цены</v>
          </cell>
          <cell r="B102" t="str">
            <v>Цт=максимальные Постоянные цены</v>
          </cell>
          <cell r="AL102" t="str">
            <v>АЛЬТ-Инвест™ 3.0</v>
          </cell>
        </row>
        <row r="103">
          <cell r="A103" t="str">
            <v>РАСХОД УСЛОВНОГО ТОПЛИВА</v>
          </cell>
          <cell r="B103" t="str">
            <v>RAW MATERIALS &amp; SUPPLIES (QUANTITY CONSUMED)</v>
          </cell>
          <cell r="F103" t="str">
            <v>"0"</v>
          </cell>
          <cell r="G103" t="str">
            <v>1 год</v>
          </cell>
          <cell r="H103" t="str">
            <v>2 год</v>
          </cell>
          <cell r="I103" t="str">
            <v>3 год</v>
          </cell>
          <cell r="J103" t="str">
            <v>4 год</v>
          </cell>
          <cell r="K103" t="str">
            <v>5 год</v>
          </cell>
          <cell r="L103" t="str">
            <v>6 год</v>
          </cell>
          <cell r="M103" t="str">
            <v>7 год</v>
          </cell>
          <cell r="N103" t="str">
            <v>8 год</v>
          </cell>
          <cell r="O103" t="str">
            <v>9 год</v>
          </cell>
          <cell r="P103" t="str">
            <v>10 год</v>
          </cell>
          <cell r="Q103" t="str">
            <v>11 год</v>
          </cell>
          <cell r="R103" t="str">
            <v>12 год</v>
          </cell>
          <cell r="S103" t="str">
            <v>13 год</v>
          </cell>
          <cell r="T103" t="str">
            <v>14 год</v>
          </cell>
          <cell r="U103" t="str">
            <v>15 год</v>
          </cell>
          <cell r="V103" t="str">
            <v>16 год</v>
          </cell>
          <cell r="W103" t="str">
            <v>17 год</v>
          </cell>
          <cell r="X103" t="str">
            <v>18 год</v>
          </cell>
          <cell r="Y103" t="str">
            <v>19 год</v>
          </cell>
          <cell r="Z103" t="str">
            <v>20 год</v>
          </cell>
          <cell r="AA103" t="str">
            <v>21 год</v>
          </cell>
          <cell r="AB103" t="str">
            <v>22 год</v>
          </cell>
          <cell r="AC103" t="str">
            <v>23 год</v>
          </cell>
          <cell r="AD103" t="str">
            <v>24 год</v>
          </cell>
          <cell r="AE103" t="str">
            <v>25 год</v>
          </cell>
          <cell r="AF103" t="str">
            <v>26 год</v>
          </cell>
          <cell r="AG103" t="str">
            <v>27 год</v>
          </cell>
          <cell r="AH103" t="str">
            <v>28 год</v>
          </cell>
          <cell r="AI103" t="str">
            <v>29 год</v>
          </cell>
          <cell r="AJ103" t="str">
            <v>30 год</v>
          </cell>
          <cell r="AL103" t="str">
            <v>ВСЕГО</v>
          </cell>
        </row>
        <row r="104">
          <cell r="A104" t="str">
            <v>Местная валюта</v>
          </cell>
          <cell r="B104" t="str">
            <v>Local currency</v>
          </cell>
        </row>
        <row r="105">
          <cell r="A105" t="str">
            <v>на энергию</v>
          </cell>
          <cell r="B105" t="str">
            <v>Cost name 1</v>
          </cell>
          <cell r="D105" t="str">
            <v>тыс. тут</v>
          </cell>
          <cell r="G105">
            <v>0</v>
          </cell>
          <cell r="H105">
            <v>36.150840000000002</v>
          </cell>
          <cell r="I105">
            <v>36.150840000000002</v>
          </cell>
          <cell r="J105">
            <v>36.150840000000002</v>
          </cell>
          <cell r="K105">
            <v>36.150840000000002</v>
          </cell>
          <cell r="L105">
            <v>36.150840000000002</v>
          </cell>
          <cell r="M105">
            <v>36.150840000000002</v>
          </cell>
          <cell r="N105">
            <v>36.150840000000002</v>
          </cell>
          <cell r="O105">
            <v>36.150840000000002</v>
          </cell>
          <cell r="P105">
            <v>36.150840000000002</v>
          </cell>
          <cell r="Q105">
            <v>36.150840000000002</v>
          </cell>
          <cell r="R105">
            <v>36.150840000000002</v>
          </cell>
          <cell r="S105">
            <v>36.150840000000002</v>
          </cell>
          <cell r="T105">
            <v>36.150840000000002</v>
          </cell>
          <cell r="U105">
            <v>36.150840000000002</v>
          </cell>
          <cell r="V105">
            <v>36.150840000000002</v>
          </cell>
          <cell r="W105">
            <v>36.150840000000002</v>
          </cell>
          <cell r="X105">
            <v>36.150840000000002</v>
          </cell>
          <cell r="Y105">
            <v>36.150840000000002</v>
          </cell>
          <cell r="Z105">
            <v>36.150840000000002</v>
          </cell>
          <cell r="AA105">
            <v>36.150840000000002</v>
          </cell>
          <cell r="AB105">
            <v>36.150840000000002</v>
          </cell>
          <cell r="AC105">
            <v>36.150840000000002</v>
          </cell>
          <cell r="AD105">
            <v>36.150840000000002</v>
          </cell>
          <cell r="AE105">
            <v>36.150840000000002</v>
          </cell>
          <cell r="AF105">
            <v>36.150840000000002</v>
          </cell>
          <cell r="AG105">
            <v>36.150840000000002</v>
          </cell>
          <cell r="AH105">
            <v>36.150840000000002</v>
          </cell>
          <cell r="AI105">
            <v>36.150840000000002</v>
          </cell>
          <cell r="AJ105">
            <v>36.150840000000002</v>
          </cell>
          <cell r="AL105">
            <v>1048.3743600000003</v>
          </cell>
        </row>
        <row r="106">
          <cell r="A106" t="str">
            <v>на тепло</v>
          </cell>
          <cell r="D106" t="str">
            <v>тыс. тут</v>
          </cell>
          <cell r="G106">
            <v>0</v>
          </cell>
          <cell r="H106">
            <v>37.619999999999997</v>
          </cell>
          <cell r="I106">
            <v>37.619999999999997</v>
          </cell>
          <cell r="J106">
            <v>37.619999999999997</v>
          </cell>
          <cell r="K106">
            <v>37.619999999999997</v>
          </cell>
          <cell r="L106">
            <v>37.619999999999997</v>
          </cell>
          <cell r="M106">
            <v>37.619999999999997</v>
          </cell>
          <cell r="N106">
            <v>37.619999999999997</v>
          </cell>
          <cell r="O106">
            <v>37.619999999999997</v>
          </cell>
          <cell r="P106">
            <v>37.619999999999997</v>
          </cell>
          <cell r="Q106">
            <v>37.619999999999997</v>
          </cell>
          <cell r="R106">
            <v>37.619999999999997</v>
          </cell>
          <cell r="S106">
            <v>37.619999999999997</v>
          </cell>
          <cell r="T106">
            <v>37.619999999999997</v>
          </cell>
          <cell r="U106">
            <v>37.619999999999997</v>
          </cell>
          <cell r="V106">
            <v>37.619999999999997</v>
          </cell>
          <cell r="W106">
            <v>37.619999999999997</v>
          </cell>
          <cell r="X106">
            <v>37.619999999999997</v>
          </cell>
          <cell r="Y106">
            <v>37.619999999999997</v>
          </cell>
          <cell r="Z106">
            <v>37.619999999999997</v>
          </cell>
          <cell r="AA106">
            <v>37.619999999999997</v>
          </cell>
          <cell r="AB106">
            <v>37.619999999999997</v>
          </cell>
          <cell r="AC106">
            <v>37.619999999999997</v>
          </cell>
          <cell r="AD106">
            <v>37.619999999999997</v>
          </cell>
          <cell r="AE106">
            <v>37.619999999999997</v>
          </cell>
          <cell r="AF106">
            <v>37.619999999999997</v>
          </cell>
          <cell r="AG106">
            <v>37.619999999999997</v>
          </cell>
          <cell r="AH106">
            <v>37.619999999999997</v>
          </cell>
          <cell r="AI106">
            <v>37.619999999999997</v>
          </cell>
          <cell r="AJ106">
            <v>37.619999999999997</v>
          </cell>
          <cell r="AL106">
            <v>1090.9799999999998</v>
          </cell>
        </row>
        <row r="107">
          <cell r="A107" t="str">
            <v>Иностранная валюта</v>
          </cell>
          <cell r="B107" t="str">
            <v>Foreign currency</v>
          </cell>
        </row>
        <row r="108">
          <cell r="B108" t="str">
            <v>Cost name 1</v>
          </cell>
          <cell r="D108" t="str">
            <v>ед. изм.</v>
          </cell>
          <cell r="AL108">
            <v>0</v>
          </cell>
        </row>
        <row r="112">
          <cell r="A112" t="str">
            <v>Цт=максимальные Постоянные цены</v>
          </cell>
          <cell r="B112" t="str">
            <v>Цт=максимальные Постоянные цены</v>
          </cell>
          <cell r="AK112" t="str">
            <v>АЛЬТ-Инвест™ 3.0</v>
          </cell>
        </row>
        <row r="113">
          <cell r="A113" t="str">
            <v>ЦЕНЫ ТОПЛИВА (БЕЗ НДС)</v>
          </cell>
          <cell r="B113" t="str">
            <v>RAW MATERIALS &amp; SUPPLIES (PRICE WITHOUT VAT)</v>
          </cell>
          <cell r="F113" t="str">
            <v>"0"</v>
          </cell>
          <cell r="G113" t="str">
            <v>1 год</v>
          </cell>
          <cell r="H113" t="str">
            <v>2 год</v>
          </cell>
          <cell r="I113" t="str">
            <v>3 год</v>
          </cell>
          <cell r="J113" t="str">
            <v>4 год</v>
          </cell>
          <cell r="K113" t="str">
            <v>5 год</v>
          </cell>
          <cell r="L113" t="str">
            <v>6 год</v>
          </cell>
          <cell r="M113" t="str">
            <v>7 год</v>
          </cell>
          <cell r="N113" t="str">
            <v>8 год</v>
          </cell>
          <cell r="O113" t="str">
            <v>9 год</v>
          </cell>
          <cell r="P113" t="str">
            <v>10 год</v>
          </cell>
          <cell r="Q113" t="str">
            <v>11 год</v>
          </cell>
          <cell r="R113" t="str">
            <v>12 год</v>
          </cell>
          <cell r="S113" t="str">
            <v>13 год</v>
          </cell>
          <cell r="T113" t="str">
            <v>14 год</v>
          </cell>
          <cell r="U113" t="str">
            <v>15 год</v>
          </cell>
          <cell r="V113" t="str">
            <v>16 год</v>
          </cell>
          <cell r="W113" t="str">
            <v>17 год</v>
          </cell>
          <cell r="X113" t="str">
            <v>18 год</v>
          </cell>
          <cell r="Y113" t="str">
            <v>19 год</v>
          </cell>
          <cell r="Z113" t="str">
            <v>20 год</v>
          </cell>
          <cell r="AA113" t="str">
            <v>21 год</v>
          </cell>
          <cell r="AB113" t="str">
            <v>22 год</v>
          </cell>
          <cell r="AC113" t="str">
            <v>23 год</v>
          </cell>
          <cell r="AD113" t="str">
            <v>24 год</v>
          </cell>
          <cell r="AE113" t="str">
            <v>25 год</v>
          </cell>
          <cell r="AF113" t="str">
            <v>26 год</v>
          </cell>
          <cell r="AG113" t="str">
            <v>27 год</v>
          </cell>
          <cell r="AH113" t="str">
            <v>28 год</v>
          </cell>
          <cell r="AI113" t="str">
            <v>29 год</v>
          </cell>
          <cell r="AJ113" t="str">
            <v>30 год</v>
          </cell>
        </row>
        <row r="114">
          <cell r="A114" t="str">
            <v>Местная валюта</v>
          </cell>
          <cell r="B114" t="str">
            <v>Local currency</v>
          </cell>
        </row>
        <row r="115">
          <cell r="A115" t="str">
            <v>на энергию и тепло</v>
          </cell>
          <cell r="B115" t="str">
            <v>Cost name 1</v>
          </cell>
          <cell r="C115" t="str">
            <v>руб./тыс. тут</v>
          </cell>
          <cell r="E115" t="str">
            <v>on_end</v>
          </cell>
          <cell r="G115">
            <v>926000</v>
          </cell>
          <cell r="H115">
            <v>1155000</v>
          </cell>
          <cell r="I115">
            <v>1384000</v>
          </cell>
          <cell r="J115">
            <v>1621000</v>
          </cell>
          <cell r="K115">
            <v>1858000</v>
          </cell>
          <cell r="L115">
            <v>2095000</v>
          </cell>
          <cell r="M115">
            <v>2259600</v>
          </cell>
          <cell r="N115">
            <v>2424200</v>
          </cell>
          <cell r="O115">
            <v>2588799.9999999995</v>
          </cell>
          <cell r="P115">
            <v>2753399.9999999995</v>
          </cell>
          <cell r="Q115">
            <v>2918000</v>
          </cell>
          <cell r="R115">
            <v>3110400</v>
          </cell>
          <cell r="S115">
            <v>3302800</v>
          </cell>
          <cell r="T115">
            <v>3495200.0000000005</v>
          </cell>
          <cell r="U115">
            <v>3687600.0000000005</v>
          </cell>
          <cell r="V115">
            <v>3687600.0000000005</v>
          </cell>
          <cell r="W115">
            <v>3687600.0000000005</v>
          </cell>
          <cell r="X115">
            <v>3687600.0000000005</v>
          </cell>
          <cell r="Y115">
            <v>3687600.0000000005</v>
          </cell>
          <cell r="Z115">
            <v>3687600.0000000005</v>
          </cell>
          <cell r="AA115">
            <v>3687600.0000000005</v>
          </cell>
          <cell r="AB115">
            <v>3687600.0000000005</v>
          </cell>
          <cell r="AC115">
            <v>3687600.0000000005</v>
          </cell>
          <cell r="AD115">
            <v>3687600.0000000005</v>
          </cell>
          <cell r="AE115">
            <v>3687600.0000000005</v>
          </cell>
          <cell r="AF115">
            <v>3687600.0000000005</v>
          </cell>
          <cell r="AG115">
            <v>3687600.0000000005</v>
          </cell>
          <cell r="AH115">
            <v>3687600.0000000005</v>
          </cell>
          <cell r="AI115">
            <v>3687600.0000000005</v>
          </cell>
          <cell r="AJ115">
            <v>3687600.0000000005</v>
          </cell>
        </row>
        <row r="117">
          <cell r="A117" t="str">
            <v>Иностранная валюта</v>
          </cell>
          <cell r="B117" t="str">
            <v>Foreign currency</v>
          </cell>
        </row>
        <row r="118">
          <cell r="A118" t="str">
            <v>на энергию</v>
          </cell>
          <cell r="B118" t="str">
            <v>Cost name 1</v>
          </cell>
          <cell r="C118" t="str">
            <v>долл./ед. изм.</v>
          </cell>
          <cell r="E118" t="str">
            <v>on_end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</row>
        <row r="122">
          <cell r="A122" t="str">
            <v>Цт=максимальные Постоянные цены</v>
          </cell>
          <cell r="B122" t="str">
            <v>Цт=максимальные Постоянные цены</v>
          </cell>
          <cell r="AL122" t="str">
            <v>АЛЬТ-Инвест™ 3.0</v>
          </cell>
        </row>
        <row r="123">
          <cell r="A123" t="str">
            <v>ЗАТРАТЫ НА ТОПЛИВО</v>
          </cell>
          <cell r="B123" t="str">
            <v>TOTAL COSTS OF RAW MATERIALS &amp; SUPPLIES</v>
          </cell>
          <cell r="C123" t="str">
            <v>НДС</v>
          </cell>
          <cell r="D123" t="str">
            <v>Импорт.пошл.</v>
          </cell>
          <cell r="F123" t="str">
            <v>"0"</v>
          </cell>
          <cell r="G123" t="str">
            <v>1 год</v>
          </cell>
          <cell r="H123" t="str">
            <v>2 год</v>
          </cell>
          <cell r="I123" t="str">
            <v>3 год</v>
          </cell>
          <cell r="J123" t="str">
            <v>4 год</v>
          </cell>
          <cell r="K123" t="str">
            <v>5 год</v>
          </cell>
          <cell r="L123" t="str">
            <v>6 год</v>
          </cell>
          <cell r="M123" t="str">
            <v>7 год</v>
          </cell>
          <cell r="N123" t="str">
            <v>8 год</v>
          </cell>
          <cell r="O123" t="str">
            <v>9 год</v>
          </cell>
          <cell r="P123" t="str">
            <v>10 год</v>
          </cell>
          <cell r="Q123" t="str">
            <v>11 год</v>
          </cell>
          <cell r="R123" t="str">
            <v>12 год</v>
          </cell>
          <cell r="S123" t="str">
            <v>13 год</v>
          </cell>
          <cell r="T123" t="str">
            <v>14 год</v>
          </cell>
          <cell r="U123" t="str">
            <v>15 год</v>
          </cell>
          <cell r="V123" t="str">
            <v>16 год</v>
          </cell>
          <cell r="W123" t="str">
            <v>17 год</v>
          </cell>
          <cell r="X123" t="str">
            <v>18 год</v>
          </cell>
          <cell r="Y123" t="str">
            <v>19 год</v>
          </cell>
          <cell r="Z123" t="str">
            <v>20 год</v>
          </cell>
          <cell r="AA123" t="str">
            <v>21 год</v>
          </cell>
          <cell r="AB123" t="str">
            <v>22 год</v>
          </cell>
          <cell r="AC123" t="str">
            <v>23 год</v>
          </cell>
          <cell r="AD123" t="str">
            <v>24 год</v>
          </cell>
          <cell r="AE123" t="str">
            <v>25 год</v>
          </cell>
          <cell r="AF123" t="str">
            <v>26 год</v>
          </cell>
          <cell r="AG123" t="str">
            <v>27 год</v>
          </cell>
          <cell r="AH123" t="str">
            <v>28 год</v>
          </cell>
          <cell r="AI123" t="str">
            <v>29 год</v>
          </cell>
          <cell r="AJ123" t="str">
            <v>30 год</v>
          </cell>
          <cell r="AL123" t="str">
            <v>ВСЕГО</v>
          </cell>
        </row>
        <row r="124">
          <cell r="A124" t="str">
            <v>Местная валюта                     тыс.руб.</v>
          </cell>
          <cell r="B124" t="str">
            <v>Local currency                     тыс.руб.</v>
          </cell>
        </row>
        <row r="125">
          <cell r="A125" t="str">
            <v>на энергию и тепло</v>
          </cell>
          <cell r="B125" t="str">
            <v>Cost name 1</v>
          </cell>
          <cell r="C125">
            <v>0.18</v>
          </cell>
          <cell r="D125">
            <v>0</v>
          </cell>
          <cell r="G125">
            <v>0</v>
          </cell>
          <cell r="H125">
            <v>85205.320199999987</v>
          </cell>
          <cell r="I125">
            <v>102098.84255999999</v>
          </cell>
          <cell r="J125">
            <v>119582.53163999999</v>
          </cell>
          <cell r="K125">
            <v>137066.22072000001</v>
          </cell>
          <cell r="L125">
            <v>154549.90979999999</v>
          </cell>
          <cell r="M125">
            <v>166692.59006399999</v>
          </cell>
          <cell r="N125">
            <v>178835.27032799998</v>
          </cell>
          <cell r="O125">
            <v>190977.95059199995</v>
          </cell>
          <cell r="P125">
            <v>203120.63085599995</v>
          </cell>
          <cell r="Q125">
            <v>215263.31111999997</v>
          </cell>
          <cell r="R125">
            <v>229456.82073599997</v>
          </cell>
          <cell r="S125">
            <v>243650.33035199996</v>
          </cell>
          <cell r="T125">
            <v>257843.83996799999</v>
          </cell>
          <cell r="U125">
            <v>272037.34958400001</v>
          </cell>
          <cell r="V125">
            <v>272037.34958400001</v>
          </cell>
          <cell r="W125">
            <v>272037.34958400001</v>
          </cell>
          <cell r="X125">
            <v>272037.34958400001</v>
          </cell>
          <cell r="Y125">
            <v>272037.34958400001</v>
          </cell>
          <cell r="Z125">
            <v>272037.34958400001</v>
          </cell>
          <cell r="AA125">
            <v>272037.34958400001</v>
          </cell>
          <cell r="AB125">
            <v>272037.34958400001</v>
          </cell>
          <cell r="AC125">
            <v>272037.34958400001</v>
          </cell>
          <cell r="AD125">
            <v>272037.34958400001</v>
          </cell>
          <cell r="AE125">
            <v>272037.34958400001</v>
          </cell>
          <cell r="AF125">
            <v>272037.34958400001</v>
          </cell>
          <cell r="AG125">
            <v>272037.34958400001</v>
          </cell>
          <cell r="AH125">
            <v>272037.34958400001</v>
          </cell>
          <cell r="AI125">
            <v>272037.34958400001</v>
          </cell>
          <cell r="AJ125">
            <v>272037.34958400001</v>
          </cell>
          <cell r="AL125">
            <v>6636941.1622800026</v>
          </cell>
        </row>
        <row r="127">
          <cell r="A127" t="str">
            <v>Иностранная валюта                     тыс.долл.</v>
          </cell>
          <cell r="B127" t="str">
            <v>Foreign currency                     тыс.долл.</v>
          </cell>
        </row>
        <row r="128">
          <cell r="A128" t="str">
            <v>на энергию</v>
          </cell>
          <cell r="B128" t="str">
            <v>Cost name 1</v>
          </cell>
          <cell r="C128">
            <v>0.18</v>
          </cell>
          <cell r="D128">
            <v>0.15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L128">
            <v>0</v>
          </cell>
        </row>
        <row r="130">
          <cell r="A130" t="str">
            <v xml:space="preserve"> = Итого затраты на сырье и материалы (без НДС)</v>
          </cell>
          <cell r="B130" t="str">
            <v xml:space="preserve"> = Total cost of raw material &amp; supplies (without VAT)</v>
          </cell>
          <cell r="D130" t="str">
            <v>тыс.руб.</v>
          </cell>
          <cell r="G130">
            <v>0</v>
          </cell>
          <cell r="H130">
            <v>85205.320199999987</v>
          </cell>
          <cell r="I130">
            <v>102098.84255999999</v>
          </cell>
          <cell r="J130">
            <v>119582.53163999999</v>
          </cell>
          <cell r="K130">
            <v>137066.22072000001</v>
          </cell>
          <cell r="L130">
            <v>154549.90979999999</v>
          </cell>
          <cell r="M130">
            <v>166692.59006399999</v>
          </cell>
          <cell r="N130">
            <v>178835.27032799998</v>
          </cell>
          <cell r="O130">
            <v>190977.95059199995</v>
          </cell>
          <cell r="P130">
            <v>203120.63085599995</v>
          </cell>
          <cell r="Q130">
            <v>215263.31111999997</v>
          </cell>
          <cell r="R130">
            <v>229456.82073599997</v>
          </cell>
          <cell r="S130">
            <v>243650.33035199996</v>
          </cell>
          <cell r="T130">
            <v>257843.83996799999</v>
          </cell>
          <cell r="U130">
            <v>272037.34958400001</v>
          </cell>
          <cell r="V130">
            <v>272037.34958400001</v>
          </cell>
          <cell r="W130">
            <v>272037.34958400001</v>
          </cell>
          <cell r="X130">
            <v>272037.34958400001</v>
          </cell>
          <cell r="Y130">
            <v>272037.34958400001</v>
          </cell>
          <cell r="Z130">
            <v>272037.34958400001</v>
          </cell>
          <cell r="AA130">
            <v>272037.34958400001</v>
          </cell>
          <cell r="AB130">
            <v>272037.34958400001</v>
          </cell>
          <cell r="AC130">
            <v>272037.34958400001</v>
          </cell>
          <cell r="AD130">
            <v>272037.34958400001</v>
          </cell>
          <cell r="AE130">
            <v>272037.34958400001</v>
          </cell>
          <cell r="AF130">
            <v>272037.34958400001</v>
          </cell>
          <cell r="AG130">
            <v>272037.34958400001</v>
          </cell>
          <cell r="AH130">
            <v>272037.34958400001</v>
          </cell>
          <cell r="AI130">
            <v>272037.34958400001</v>
          </cell>
          <cell r="AJ130">
            <v>272037.34958400001</v>
          </cell>
          <cell r="AL130">
            <v>6636941.1622800026</v>
          </cell>
        </row>
        <row r="131">
          <cell r="A131" t="str">
            <v xml:space="preserve"> - местная валюта</v>
          </cell>
          <cell r="B131" t="str">
            <v xml:space="preserve"> - in local currency</v>
          </cell>
          <cell r="D131" t="str">
            <v>тыс.руб.</v>
          </cell>
          <cell r="G131">
            <v>0</v>
          </cell>
          <cell r="H131">
            <v>85205.320199999987</v>
          </cell>
          <cell r="I131">
            <v>102098.84255999999</v>
          </cell>
          <cell r="J131">
            <v>119582.53163999999</v>
          </cell>
          <cell r="K131">
            <v>137066.22072000001</v>
          </cell>
          <cell r="L131">
            <v>154549.90979999999</v>
          </cell>
          <cell r="M131">
            <v>166692.59006399999</v>
          </cell>
          <cell r="N131">
            <v>178835.27032799998</v>
          </cell>
          <cell r="O131">
            <v>190977.95059199995</v>
          </cell>
          <cell r="P131">
            <v>203120.63085599995</v>
          </cell>
          <cell r="Q131">
            <v>215263.31111999997</v>
          </cell>
          <cell r="R131">
            <v>229456.82073599997</v>
          </cell>
          <cell r="S131">
            <v>243650.33035199996</v>
          </cell>
          <cell r="T131">
            <v>257843.83996799999</v>
          </cell>
          <cell r="U131">
            <v>272037.34958400001</v>
          </cell>
          <cell r="V131">
            <v>272037.34958400001</v>
          </cell>
          <cell r="W131">
            <v>272037.34958400001</v>
          </cell>
          <cell r="X131">
            <v>272037.34958400001</v>
          </cell>
          <cell r="Y131">
            <v>272037.34958400001</v>
          </cell>
          <cell r="Z131">
            <v>272037.34958400001</v>
          </cell>
          <cell r="AA131">
            <v>272037.34958400001</v>
          </cell>
          <cell r="AB131">
            <v>272037.34958400001</v>
          </cell>
          <cell r="AC131">
            <v>272037.34958400001</v>
          </cell>
          <cell r="AD131">
            <v>272037.34958400001</v>
          </cell>
          <cell r="AE131">
            <v>272037.34958400001</v>
          </cell>
          <cell r="AF131">
            <v>272037.34958400001</v>
          </cell>
          <cell r="AG131">
            <v>272037.34958400001</v>
          </cell>
          <cell r="AH131">
            <v>272037.34958400001</v>
          </cell>
          <cell r="AI131">
            <v>272037.34958400001</v>
          </cell>
          <cell r="AJ131">
            <v>272037.34958400001</v>
          </cell>
          <cell r="AL131">
            <v>6636941.1622800026</v>
          </cell>
        </row>
        <row r="132">
          <cell r="A132" t="str">
            <v xml:space="preserve"> - иностранная валюта</v>
          </cell>
          <cell r="B132" t="str">
            <v xml:space="preserve"> - in foreign currency</v>
          </cell>
          <cell r="D132" t="str">
            <v>тыс.долл.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L132">
            <v>0</v>
          </cell>
        </row>
        <row r="134">
          <cell r="A134" t="str">
            <v xml:space="preserve"> = в том числе импортная пошлина</v>
          </cell>
          <cell r="B134" t="str">
            <v xml:space="preserve"> = including import duty</v>
          </cell>
          <cell r="D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L134">
            <v>0</v>
          </cell>
        </row>
        <row r="135">
          <cell r="A135" t="str">
            <v xml:space="preserve"> - местная валюта</v>
          </cell>
          <cell r="B135" t="str">
            <v xml:space="preserve"> - in local currency</v>
          </cell>
          <cell r="D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L135">
            <v>0</v>
          </cell>
        </row>
        <row r="136">
          <cell r="A136" t="str">
            <v xml:space="preserve"> - иностранная валюта</v>
          </cell>
          <cell r="B136" t="str">
            <v xml:space="preserve"> - in foreign currency</v>
          </cell>
          <cell r="D136" t="str">
            <v>тыс.долл.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L136">
            <v>0</v>
          </cell>
        </row>
        <row r="138">
          <cell r="A138" t="str">
            <v xml:space="preserve"> = НДС к затратам</v>
          </cell>
          <cell r="B138" t="str">
            <v xml:space="preserve"> = VAT to costs</v>
          </cell>
          <cell r="D138" t="str">
            <v>тыс.руб.</v>
          </cell>
          <cell r="G138">
            <v>0</v>
          </cell>
          <cell r="H138">
            <v>15336.957635999997</v>
          </cell>
          <cell r="I138">
            <v>18377.791660799998</v>
          </cell>
          <cell r="J138">
            <v>21524.855695199996</v>
          </cell>
          <cell r="K138">
            <v>24671.919729600002</v>
          </cell>
          <cell r="L138">
            <v>27818.983763999997</v>
          </cell>
          <cell r="M138">
            <v>30004.666211519998</v>
          </cell>
          <cell r="N138">
            <v>32190.348659039995</v>
          </cell>
          <cell r="O138">
            <v>34376.031106559989</v>
          </cell>
          <cell r="P138">
            <v>36561.713554079986</v>
          </cell>
          <cell r="Q138">
            <v>38747.396001599991</v>
          </cell>
          <cell r="R138">
            <v>41302.227732479994</v>
          </cell>
          <cell r="S138">
            <v>43857.05946335999</v>
          </cell>
          <cell r="T138">
            <v>46411.891194239994</v>
          </cell>
          <cell r="U138">
            <v>48966.722925119997</v>
          </cell>
          <cell r="V138">
            <v>48966.722925119997</v>
          </cell>
          <cell r="W138">
            <v>48966.722925119997</v>
          </cell>
          <cell r="X138">
            <v>48966.722925119997</v>
          </cell>
          <cell r="Y138">
            <v>48966.722925119997</v>
          </cell>
          <cell r="Z138">
            <v>48966.722925119997</v>
          </cell>
          <cell r="AA138">
            <v>48966.722925119997</v>
          </cell>
          <cell r="AB138">
            <v>48966.722925119997</v>
          </cell>
          <cell r="AC138">
            <v>48966.722925119997</v>
          </cell>
          <cell r="AD138">
            <v>48966.722925119997</v>
          </cell>
          <cell r="AE138">
            <v>48966.722925119997</v>
          </cell>
          <cell r="AF138">
            <v>48966.722925119997</v>
          </cell>
          <cell r="AG138">
            <v>48966.722925119997</v>
          </cell>
          <cell r="AH138">
            <v>48966.722925119997</v>
          </cell>
          <cell r="AI138">
            <v>48966.722925119997</v>
          </cell>
          <cell r="AJ138">
            <v>48966.722925119997</v>
          </cell>
          <cell r="AL138">
            <v>1194649.4092104004</v>
          </cell>
        </row>
        <row r="142">
          <cell r="A142" t="str">
            <v>Цт=максимальные Постоянные цены</v>
          </cell>
          <cell r="B142" t="str">
            <v>Цт=максимальные Постоянные цены</v>
          </cell>
          <cell r="AL142" t="str">
            <v>АЛЬТ-Инвест™ 3.0</v>
          </cell>
        </row>
        <row r="143">
          <cell r="A143" t="str">
            <v>ЧИСЛЕННОСТЬ И ЗАРАБОТНАЯ ПЛАТА</v>
          </cell>
          <cell r="B143" t="str">
            <v>EMPLOYMENT COSTS</v>
          </cell>
          <cell r="F143" t="str">
            <v>"0"</v>
          </cell>
          <cell r="G143" t="str">
            <v>1 год</v>
          </cell>
          <cell r="H143" t="str">
            <v>2 год</v>
          </cell>
          <cell r="I143" t="str">
            <v>3 год</v>
          </cell>
          <cell r="J143" t="str">
            <v>4 год</v>
          </cell>
          <cell r="K143" t="str">
            <v>5 год</v>
          </cell>
          <cell r="L143" t="str">
            <v>6 год</v>
          </cell>
          <cell r="M143" t="str">
            <v>7 год</v>
          </cell>
          <cell r="N143" t="str">
            <v>8 год</v>
          </cell>
          <cell r="O143" t="str">
            <v>9 год</v>
          </cell>
          <cell r="P143" t="str">
            <v>10 год</v>
          </cell>
          <cell r="Q143" t="str">
            <v>11 год</v>
          </cell>
          <cell r="R143" t="str">
            <v>12 год</v>
          </cell>
          <cell r="S143" t="str">
            <v>13 год</v>
          </cell>
          <cell r="T143" t="str">
            <v>14 год</v>
          </cell>
          <cell r="U143" t="str">
            <v>15 год</v>
          </cell>
          <cell r="V143" t="str">
            <v>16 год</v>
          </cell>
          <cell r="W143" t="str">
            <v>17 год</v>
          </cell>
          <cell r="X143" t="str">
            <v>18 год</v>
          </cell>
          <cell r="Y143" t="str">
            <v>19 год</v>
          </cell>
          <cell r="Z143" t="str">
            <v>20 год</v>
          </cell>
          <cell r="AA143" t="str">
            <v>21 год</v>
          </cell>
          <cell r="AB143" t="str">
            <v>22 год</v>
          </cell>
          <cell r="AC143" t="str">
            <v>23 год</v>
          </cell>
          <cell r="AD143" t="str">
            <v>24 год</v>
          </cell>
          <cell r="AE143" t="str">
            <v>25 год</v>
          </cell>
          <cell r="AF143" t="str">
            <v>26 год</v>
          </cell>
          <cell r="AG143" t="str">
            <v>27 год</v>
          </cell>
          <cell r="AH143" t="str">
            <v>28 год</v>
          </cell>
          <cell r="AI143" t="str">
            <v>29 год</v>
          </cell>
          <cell r="AJ143" t="str">
            <v>30 год</v>
          </cell>
          <cell r="AL143" t="str">
            <v>ВСЕГО</v>
          </cell>
        </row>
        <row r="145">
          <cell r="A145" t="str">
            <v xml:space="preserve">Основной производственный персонал </v>
          </cell>
          <cell r="B145" t="str">
            <v>General staff</v>
          </cell>
        </row>
        <row r="146">
          <cell r="A146" t="str">
            <v xml:space="preserve">  Наименование 1</v>
          </cell>
          <cell r="B146" t="str">
            <v xml:space="preserve"> Staff item</v>
          </cell>
        </row>
        <row r="147">
          <cell r="A147" t="str">
            <v xml:space="preserve"> - численность</v>
          </cell>
          <cell r="B147" t="str">
            <v xml:space="preserve"> - number of staff</v>
          </cell>
          <cell r="D147" t="str">
            <v>чел.</v>
          </cell>
          <cell r="E147" t="str">
            <v>chisl,on_end,del_str</v>
          </cell>
          <cell r="AL147" t="str">
            <v>-</v>
          </cell>
        </row>
        <row r="148">
          <cell r="A148" t="str">
            <v xml:space="preserve"> - месячный оклад </v>
          </cell>
          <cell r="B148" t="str">
            <v xml:space="preserve"> - monthly wages</v>
          </cell>
          <cell r="D148" t="str">
            <v>руб./мес.</v>
          </cell>
          <cell r="E148" t="str">
            <v>,on_end,del_str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L148" t="str">
            <v>-</v>
          </cell>
        </row>
        <row r="149">
          <cell r="A149" t="str">
            <v xml:space="preserve"> - расходы на заработную плату</v>
          </cell>
          <cell r="B149" t="str">
            <v xml:space="preserve"> - staff costs</v>
          </cell>
          <cell r="D149" t="str">
            <v>тыс.руб.</v>
          </cell>
          <cell r="E149" t="str">
            <v>zrpl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L149">
            <v>0</v>
          </cell>
        </row>
        <row r="150">
          <cell r="E150" t="str">
            <v>,del_str</v>
          </cell>
        </row>
        <row r="151">
          <cell r="A151" t="str">
            <v xml:space="preserve"> = Численность основного производственного персонала</v>
          </cell>
          <cell r="B151" t="str">
            <v xml:space="preserve"> = Total employed</v>
          </cell>
          <cell r="D151" t="str">
            <v>чел.</v>
          </cell>
          <cell r="E151" t="str">
            <v>,on_end,del_str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L151" t="str">
            <v>-</v>
          </cell>
        </row>
        <row r="152">
          <cell r="A152" t="str">
            <v xml:space="preserve"> = Заработная плата основного производственного персонала</v>
          </cell>
          <cell r="B152" t="str">
            <v xml:space="preserve"> = General staff costs</v>
          </cell>
          <cell r="D152" t="str">
            <v>тыс.руб.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L152">
            <v>0</v>
          </cell>
        </row>
        <row r="153">
          <cell r="A153" t="str">
            <v xml:space="preserve"> = Отчисления на социальные нужды</v>
          </cell>
          <cell r="B153" t="str">
            <v xml:space="preserve"> = Social needs surcharges</v>
          </cell>
          <cell r="D153" t="str">
            <v>тыс.руб.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L153">
            <v>0</v>
          </cell>
        </row>
        <row r="155">
          <cell r="A155" t="str">
            <v xml:space="preserve">Вспомогательный производственный персонал </v>
          </cell>
          <cell r="B155" t="str">
            <v>Auxiliary staff</v>
          </cell>
        </row>
        <row r="156">
          <cell r="A156" t="str">
            <v xml:space="preserve">  Наименование 1</v>
          </cell>
          <cell r="B156" t="str">
            <v xml:space="preserve"> Staff item</v>
          </cell>
        </row>
        <row r="157">
          <cell r="A157" t="str">
            <v xml:space="preserve"> - численность</v>
          </cell>
          <cell r="B157" t="str">
            <v xml:space="preserve"> - number of staff</v>
          </cell>
          <cell r="D157" t="str">
            <v>чел.</v>
          </cell>
          <cell r="E157" t="str">
            <v>chisl,on_end,del_str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L157" t="str">
            <v>-</v>
          </cell>
        </row>
        <row r="158">
          <cell r="A158" t="str">
            <v xml:space="preserve"> - месячный оклад </v>
          </cell>
          <cell r="B158" t="str">
            <v xml:space="preserve"> - monthly wages</v>
          </cell>
          <cell r="D158" t="str">
            <v>руб./мес.</v>
          </cell>
          <cell r="E158" t="str">
            <v>,on_end,del_str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L158" t="str">
            <v>-</v>
          </cell>
        </row>
        <row r="159">
          <cell r="A159" t="str">
            <v xml:space="preserve"> - расходы на заработную плату</v>
          </cell>
          <cell r="B159" t="str">
            <v xml:space="preserve"> - staff costs</v>
          </cell>
          <cell r="D159" t="str">
            <v>тыс.руб.</v>
          </cell>
          <cell r="E159" t="str">
            <v>zrpl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L159">
            <v>0</v>
          </cell>
        </row>
        <row r="160">
          <cell r="E160" t="str">
            <v>,del_str</v>
          </cell>
        </row>
        <row r="161">
          <cell r="A161" t="str">
            <v xml:space="preserve"> = Численность вспомогательного персонала</v>
          </cell>
          <cell r="B161" t="str">
            <v xml:space="preserve"> = Total employed</v>
          </cell>
          <cell r="D161" t="str">
            <v>чел.</v>
          </cell>
          <cell r="E161" t="str">
            <v>,on_end,del_str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L161" t="str">
            <v>-</v>
          </cell>
        </row>
        <row r="162">
          <cell r="A162" t="str">
            <v xml:space="preserve"> = Заработная плата вспомогательного персонала</v>
          </cell>
          <cell r="B162" t="str">
            <v xml:space="preserve"> = Auxiliary staff costs</v>
          </cell>
          <cell r="D162" t="str">
            <v>тыс.руб.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L162">
            <v>0</v>
          </cell>
        </row>
        <row r="163">
          <cell r="A163" t="str">
            <v xml:space="preserve"> = Отчисления на социальные нужды</v>
          </cell>
          <cell r="B163" t="str">
            <v xml:space="preserve"> = Social needs surcharges</v>
          </cell>
          <cell r="D163" t="str">
            <v>тыс.руб.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L163">
            <v>0</v>
          </cell>
        </row>
        <row r="165">
          <cell r="A165" t="str">
            <v xml:space="preserve">Административно-управленческий персонал </v>
          </cell>
          <cell r="B165" t="str">
            <v>Managerial and administrative staff</v>
          </cell>
        </row>
        <row r="166">
          <cell r="A166" t="str">
            <v xml:space="preserve">  Наименование 1</v>
          </cell>
          <cell r="B166" t="str">
            <v xml:space="preserve"> Staff item</v>
          </cell>
        </row>
        <row r="167">
          <cell r="A167" t="str">
            <v xml:space="preserve"> - численность</v>
          </cell>
          <cell r="B167" t="str">
            <v xml:space="preserve"> - number of staff</v>
          </cell>
          <cell r="D167" t="str">
            <v>чел.</v>
          </cell>
          <cell r="E167" t="str">
            <v>chisl,on_end,del_str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L167" t="str">
            <v>-</v>
          </cell>
        </row>
        <row r="168">
          <cell r="A168" t="str">
            <v xml:space="preserve"> - месячный оклад </v>
          </cell>
          <cell r="B168" t="str">
            <v xml:space="preserve"> - monthly wages</v>
          </cell>
          <cell r="D168" t="str">
            <v>руб./мес.</v>
          </cell>
          <cell r="E168" t="str">
            <v>,on_end,del_str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L168" t="str">
            <v>-</v>
          </cell>
        </row>
        <row r="169">
          <cell r="A169" t="str">
            <v xml:space="preserve"> - расходы на заработную плату</v>
          </cell>
          <cell r="B169" t="str">
            <v xml:space="preserve"> - staff costs</v>
          </cell>
          <cell r="D169" t="str">
            <v>тыс.руб.</v>
          </cell>
          <cell r="E169" t="str">
            <v>zrpl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L169">
            <v>0</v>
          </cell>
        </row>
        <row r="170">
          <cell r="E170" t="str">
            <v>,del_str</v>
          </cell>
        </row>
        <row r="171">
          <cell r="A171" t="str">
            <v xml:space="preserve"> = Численность административно-управленческого персонала</v>
          </cell>
          <cell r="B171" t="str">
            <v xml:space="preserve"> = Total employed</v>
          </cell>
          <cell r="D171" t="str">
            <v>чел.</v>
          </cell>
          <cell r="E171" t="str">
            <v>,on_end,del_str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L171" t="str">
            <v>-</v>
          </cell>
        </row>
        <row r="172">
          <cell r="A172" t="str">
            <v xml:space="preserve"> = Заработная плата административно-управленческого персонала</v>
          </cell>
          <cell r="B172" t="str">
            <v xml:space="preserve"> = Managerial and administrative staff costs</v>
          </cell>
          <cell r="D172" t="str">
            <v>тыс.руб.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L172">
            <v>0</v>
          </cell>
        </row>
        <row r="173">
          <cell r="A173" t="str">
            <v xml:space="preserve"> = Отчисления на социальные нужды</v>
          </cell>
          <cell r="B173" t="str">
            <v xml:space="preserve"> = Social needs surcharges</v>
          </cell>
          <cell r="D173" t="str">
            <v>тыс.руб.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L173">
            <v>0</v>
          </cell>
        </row>
        <row r="175">
          <cell r="A175" t="str">
            <v>Сбытовой персонал</v>
          </cell>
          <cell r="B175" t="str">
            <v>Sales and distribution staff</v>
          </cell>
        </row>
        <row r="176">
          <cell r="A176" t="str">
            <v xml:space="preserve">  Наименование 1</v>
          </cell>
          <cell r="B176" t="str">
            <v xml:space="preserve"> Staff item</v>
          </cell>
        </row>
        <row r="177">
          <cell r="A177" t="str">
            <v xml:space="preserve"> - численность</v>
          </cell>
          <cell r="B177" t="str">
            <v xml:space="preserve"> - number of staff</v>
          </cell>
          <cell r="D177" t="str">
            <v>чел.</v>
          </cell>
          <cell r="E177" t="str">
            <v>chisl,on_end,del_str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L177" t="str">
            <v>-</v>
          </cell>
        </row>
        <row r="178">
          <cell r="A178" t="str">
            <v xml:space="preserve"> - месячный оклад </v>
          </cell>
          <cell r="B178" t="str">
            <v xml:space="preserve"> - monthly wages</v>
          </cell>
          <cell r="D178" t="str">
            <v>руб./мес.</v>
          </cell>
          <cell r="E178" t="str">
            <v>,on_end,del_str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L178" t="str">
            <v>-</v>
          </cell>
        </row>
        <row r="179">
          <cell r="A179" t="str">
            <v xml:space="preserve"> - расходы на заработную плату</v>
          </cell>
          <cell r="B179" t="str">
            <v xml:space="preserve"> - staff costs</v>
          </cell>
          <cell r="D179" t="str">
            <v>тыс.руб.</v>
          </cell>
          <cell r="E179" t="str">
            <v>zrpl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L179">
            <v>0</v>
          </cell>
        </row>
        <row r="180">
          <cell r="E180" t="str">
            <v>,del_str</v>
          </cell>
        </row>
        <row r="181">
          <cell r="A181" t="str">
            <v xml:space="preserve"> = Численность сбытового персонала</v>
          </cell>
          <cell r="B181" t="str">
            <v xml:space="preserve"> = Total employed</v>
          </cell>
          <cell r="D181" t="str">
            <v>чел.</v>
          </cell>
          <cell r="E181" t="str">
            <v>,on_end,del_str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L181" t="str">
            <v>-</v>
          </cell>
        </row>
        <row r="182">
          <cell r="A182" t="str">
            <v xml:space="preserve"> = Заработная плата сбытового персонала</v>
          </cell>
          <cell r="B182" t="str">
            <v xml:space="preserve"> = Sales and distribution staff costs</v>
          </cell>
          <cell r="D182" t="str">
            <v>тыс.руб.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L182">
            <v>0</v>
          </cell>
        </row>
        <row r="183">
          <cell r="A183" t="str">
            <v xml:space="preserve"> = Отчисления на социальные нужды</v>
          </cell>
          <cell r="B183" t="str">
            <v xml:space="preserve"> = Social needs surcharges</v>
          </cell>
          <cell r="D183" t="str">
            <v>тыс.руб.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L183">
            <v>0</v>
          </cell>
        </row>
        <row r="186">
          <cell r="A186" t="str">
            <v xml:space="preserve"> == Итого численность</v>
          </cell>
          <cell r="B186" t="str">
            <v xml:space="preserve"> == Total employed</v>
          </cell>
          <cell r="D186" t="str">
            <v>чел.</v>
          </cell>
          <cell r="E186" t="str">
            <v>,on_end,del_str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L186" t="str">
            <v>-</v>
          </cell>
        </row>
        <row r="187">
          <cell r="A187" t="str">
            <v xml:space="preserve"> == Итого расходы на зарплату</v>
          </cell>
          <cell r="B187" t="str">
            <v xml:space="preserve"> == Labour costs</v>
          </cell>
          <cell r="D187" t="str">
            <v>тыс.руб.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L187">
            <v>0</v>
          </cell>
        </row>
        <row r="188">
          <cell r="A188" t="str">
            <v xml:space="preserve"> == Итого отчисления на социальные нужды</v>
          </cell>
          <cell r="B188" t="str">
            <v xml:space="preserve"> == Social needs surcharges</v>
          </cell>
          <cell r="D188" t="str">
            <v>тыс.руб.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L188">
            <v>0</v>
          </cell>
        </row>
        <row r="192">
          <cell r="A192" t="str">
            <v>Цт=максимальные Постоянные цены</v>
          </cell>
          <cell r="B192" t="str">
            <v>Цт=максимальные Постоянные цены</v>
          </cell>
          <cell r="AL192" t="str">
            <v>АЛЬТ-Инвест™ 3.0</v>
          </cell>
        </row>
        <row r="193">
          <cell r="A193" t="str">
            <v>СЕБЕСТОИМОСТЬ</v>
          </cell>
          <cell r="B193" t="str">
            <v>COSTS OF PRODUCT SOLD</v>
          </cell>
          <cell r="F193" t="str">
            <v>"0"</v>
          </cell>
          <cell r="G193" t="str">
            <v>1 год</v>
          </cell>
          <cell r="H193" t="str">
            <v>2 год</v>
          </cell>
          <cell r="I193" t="str">
            <v>3 год</v>
          </cell>
          <cell r="J193" t="str">
            <v>4 год</v>
          </cell>
          <cell r="K193" t="str">
            <v>5 год</v>
          </cell>
          <cell r="L193" t="str">
            <v>6 год</v>
          </cell>
          <cell r="M193" t="str">
            <v>7 год</v>
          </cell>
          <cell r="N193" t="str">
            <v>8 год</v>
          </cell>
          <cell r="O193" t="str">
            <v>9 год</v>
          </cell>
          <cell r="P193" t="str">
            <v>10 год</v>
          </cell>
          <cell r="Q193" t="str">
            <v>11 год</v>
          </cell>
          <cell r="R193" t="str">
            <v>12 год</v>
          </cell>
          <cell r="S193" t="str">
            <v>13 год</v>
          </cell>
          <cell r="T193" t="str">
            <v>14 год</v>
          </cell>
          <cell r="U193" t="str">
            <v>15 год</v>
          </cell>
          <cell r="V193" t="str">
            <v>16 год</v>
          </cell>
          <cell r="W193" t="str">
            <v>17 год</v>
          </cell>
          <cell r="X193" t="str">
            <v>18 год</v>
          </cell>
          <cell r="Y193" t="str">
            <v>19 год</v>
          </cell>
          <cell r="Z193" t="str">
            <v>20 год</v>
          </cell>
          <cell r="AA193" t="str">
            <v>21 год</v>
          </cell>
          <cell r="AB193" t="str">
            <v>22 год</v>
          </cell>
          <cell r="AC193" t="str">
            <v>23 год</v>
          </cell>
          <cell r="AD193" t="str">
            <v>24 год</v>
          </cell>
          <cell r="AE193" t="str">
            <v>25 год</v>
          </cell>
          <cell r="AF193" t="str">
            <v>26 год</v>
          </cell>
          <cell r="AG193" t="str">
            <v>27 год</v>
          </cell>
          <cell r="AH193" t="str">
            <v>28 год</v>
          </cell>
          <cell r="AI193" t="str">
            <v>29 год</v>
          </cell>
          <cell r="AJ193" t="str">
            <v>30 год</v>
          </cell>
          <cell r="AL193" t="str">
            <v>ВСЕГО</v>
          </cell>
        </row>
        <row r="195">
          <cell r="A195" t="str">
            <v>Затраты на топливо</v>
          </cell>
          <cell r="B195" t="str">
            <v xml:space="preserve"> = Raw material &amp; supplies </v>
          </cell>
          <cell r="D195" t="str">
            <v>тыс.руб.</v>
          </cell>
          <cell r="G195">
            <v>0</v>
          </cell>
          <cell r="H195">
            <v>85205.320199999987</v>
          </cell>
          <cell r="I195">
            <v>102098.84255999999</v>
          </cell>
          <cell r="J195">
            <v>119582.53163999999</v>
          </cell>
          <cell r="K195">
            <v>137066.22072000001</v>
          </cell>
          <cell r="L195">
            <v>154549.90979999999</v>
          </cell>
          <cell r="M195">
            <v>166692.59006399999</v>
          </cell>
          <cell r="N195">
            <v>178835.27032799998</v>
          </cell>
          <cell r="O195">
            <v>190977.95059199995</v>
          </cell>
          <cell r="P195">
            <v>203120.63085599995</v>
          </cell>
          <cell r="Q195">
            <v>215263.31111999997</v>
          </cell>
          <cell r="R195">
            <v>229456.82073599997</v>
          </cell>
          <cell r="S195">
            <v>243650.33035199996</v>
          </cell>
          <cell r="T195">
            <v>257843.83996799999</v>
          </cell>
          <cell r="U195">
            <v>272037.34958400001</v>
          </cell>
          <cell r="V195">
            <v>272037.34958400001</v>
          </cell>
          <cell r="W195">
            <v>272037.34958400001</v>
          </cell>
          <cell r="X195">
            <v>272037.34958400001</v>
          </cell>
          <cell r="Y195">
            <v>272037.34958400001</v>
          </cell>
          <cell r="Z195">
            <v>272037.34958400001</v>
          </cell>
          <cell r="AA195">
            <v>272037.34958400001</v>
          </cell>
          <cell r="AB195">
            <v>272037.34958400001</v>
          </cell>
          <cell r="AC195">
            <v>272037.34958400001</v>
          </cell>
          <cell r="AD195">
            <v>272037.34958400001</v>
          </cell>
          <cell r="AE195">
            <v>272037.34958400001</v>
          </cell>
          <cell r="AF195">
            <v>272037.34958400001</v>
          </cell>
          <cell r="AG195">
            <v>272037.34958400001</v>
          </cell>
          <cell r="AH195">
            <v>272037.34958400001</v>
          </cell>
          <cell r="AI195">
            <v>272037.34958400001</v>
          </cell>
          <cell r="AJ195">
            <v>272037.34958400001</v>
          </cell>
          <cell r="AL195">
            <v>6636941.1622800026</v>
          </cell>
        </row>
        <row r="196">
          <cell r="A196" t="str">
            <v xml:space="preserve"> - местная валюта</v>
          </cell>
          <cell r="B196" t="str">
            <v xml:space="preserve"> - in local currency</v>
          </cell>
          <cell r="D196" t="str">
            <v>тыс.руб.</v>
          </cell>
          <cell r="G196">
            <v>0</v>
          </cell>
          <cell r="H196">
            <v>85205.320199999987</v>
          </cell>
          <cell r="I196">
            <v>102098.84255999999</v>
          </cell>
          <cell r="J196">
            <v>119582.53163999999</v>
          </cell>
          <cell r="K196">
            <v>137066.22072000001</v>
          </cell>
          <cell r="L196">
            <v>154549.90979999999</v>
          </cell>
          <cell r="M196">
            <v>166692.59006399999</v>
          </cell>
          <cell r="N196">
            <v>178835.27032799998</v>
          </cell>
          <cell r="O196">
            <v>190977.95059199995</v>
          </cell>
          <cell r="P196">
            <v>203120.63085599995</v>
          </cell>
          <cell r="Q196">
            <v>215263.31111999997</v>
          </cell>
          <cell r="R196">
            <v>229456.82073599997</v>
          </cell>
          <cell r="S196">
            <v>243650.33035199996</v>
          </cell>
          <cell r="T196">
            <v>257843.83996799999</v>
          </cell>
          <cell r="U196">
            <v>272037.34958400001</v>
          </cell>
          <cell r="V196">
            <v>272037.34958400001</v>
          </cell>
          <cell r="W196">
            <v>272037.34958400001</v>
          </cell>
          <cell r="X196">
            <v>272037.34958400001</v>
          </cell>
          <cell r="Y196">
            <v>272037.34958400001</v>
          </cell>
          <cell r="Z196">
            <v>272037.34958400001</v>
          </cell>
          <cell r="AA196">
            <v>272037.34958400001</v>
          </cell>
          <cell r="AB196">
            <v>272037.34958400001</v>
          </cell>
          <cell r="AC196">
            <v>272037.34958400001</v>
          </cell>
          <cell r="AD196">
            <v>272037.34958400001</v>
          </cell>
          <cell r="AE196">
            <v>272037.34958400001</v>
          </cell>
          <cell r="AF196">
            <v>272037.34958400001</v>
          </cell>
          <cell r="AG196">
            <v>272037.34958400001</v>
          </cell>
          <cell r="AH196">
            <v>272037.34958400001</v>
          </cell>
          <cell r="AI196">
            <v>272037.34958400001</v>
          </cell>
          <cell r="AJ196">
            <v>272037.34958400001</v>
          </cell>
          <cell r="AL196">
            <v>6636941.1622800026</v>
          </cell>
        </row>
        <row r="197">
          <cell r="A197" t="str">
            <v xml:space="preserve"> - иностранная валюта</v>
          </cell>
          <cell r="B197" t="str">
            <v xml:space="preserve"> - in foreign currency</v>
          </cell>
          <cell r="D197" t="str">
            <v>тыс.долл.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L197">
            <v>0</v>
          </cell>
        </row>
        <row r="199">
          <cell r="A199" t="str">
            <v>Постоянные затраты</v>
          </cell>
          <cell r="B199" t="str">
            <v>Factory overhead costs</v>
          </cell>
          <cell r="C199" t="str">
            <v>Темп инфляции</v>
          </cell>
          <cell r="G199">
            <v>1</v>
          </cell>
          <cell r="H199">
            <v>1.095</v>
          </cell>
          <cell r="I199">
            <v>1.1879999999999999</v>
          </cell>
          <cell r="J199">
            <v>1.2589999999999999</v>
          </cell>
          <cell r="K199">
            <v>1.31</v>
          </cell>
          <cell r="L199">
            <v>1.3620000000000001</v>
          </cell>
          <cell r="M199">
            <v>1.4028600000000002</v>
          </cell>
          <cell r="N199">
            <v>1.4449458000000002</v>
          </cell>
          <cell r="O199">
            <v>1.4882941740000002</v>
          </cell>
          <cell r="P199">
            <v>1.5329429992200003</v>
          </cell>
          <cell r="Q199">
            <v>1.5789312891966003</v>
          </cell>
          <cell r="R199">
            <v>1.6262992278724984</v>
          </cell>
          <cell r="S199">
            <v>1.6750882047086733</v>
          </cell>
          <cell r="T199">
            <v>1.7253408508499335</v>
          </cell>
          <cell r="U199">
            <v>1.7771010763754316</v>
          </cell>
          <cell r="V199">
            <v>1.8304141086666945</v>
          </cell>
          <cell r="W199">
            <v>1.8853265319266954</v>
          </cell>
          <cell r="X199">
            <v>1.9418863278844962</v>
          </cell>
          <cell r="Y199">
            <v>2.000142917721031</v>
          </cell>
          <cell r="Z199">
            <v>2.0601472052526622</v>
          </cell>
          <cell r="AA199">
            <v>2.1219516214102421</v>
          </cell>
          <cell r="AB199">
            <v>2.1856101700525494</v>
          </cell>
          <cell r="AC199">
            <v>2.2511784751541262</v>
          </cell>
          <cell r="AD199">
            <v>2.3187138294087499</v>
          </cell>
          <cell r="AE199">
            <v>2.3882752442910125</v>
          </cell>
          <cell r="AF199">
            <v>2.4599235016197429</v>
          </cell>
          <cell r="AG199">
            <v>2.5337212066683352</v>
          </cell>
          <cell r="AH199">
            <v>2.6097328428683855</v>
          </cell>
          <cell r="AI199">
            <v>2.688024828154437</v>
          </cell>
          <cell r="AJ199">
            <v>2.7686655729990703</v>
          </cell>
        </row>
        <row r="200">
          <cell r="A200" t="str">
            <v xml:space="preserve"> = Итого постоянные затраты</v>
          </cell>
          <cell r="B200" t="str">
            <v xml:space="preserve"> = Total factory overhead costs</v>
          </cell>
          <cell r="D200" t="str">
            <v>тыс.руб.</v>
          </cell>
          <cell r="G200">
            <v>0</v>
          </cell>
          <cell r="H200">
            <v>19381.5</v>
          </cell>
          <cell r="I200">
            <v>21027.599999999999</v>
          </cell>
          <cell r="J200">
            <v>22284.3</v>
          </cell>
          <cell r="K200">
            <v>23187</v>
          </cell>
          <cell r="L200">
            <v>24107.4</v>
          </cell>
          <cell r="M200">
            <v>24830.622000000003</v>
          </cell>
          <cell r="N200">
            <v>25575.540660000002</v>
          </cell>
          <cell r="O200">
            <v>26342.806879800002</v>
          </cell>
          <cell r="P200">
            <v>27133.091086194006</v>
          </cell>
          <cell r="Q200">
            <v>27947.083818779825</v>
          </cell>
          <cell r="R200">
            <v>28785.496333343221</v>
          </cell>
          <cell r="S200">
            <v>29649.061223343517</v>
          </cell>
          <cell r="T200">
            <v>30538.533060043825</v>
          </cell>
          <cell r="U200">
            <v>31454.68905184514</v>
          </cell>
          <cell r="V200">
            <v>32398.329723400493</v>
          </cell>
          <cell r="W200">
            <v>33370.27961510251</v>
          </cell>
          <cell r="X200">
            <v>34371.388003555585</v>
          </cell>
          <cell r="Y200">
            <v>35402.529643662252</v>
          </cell>
          <cell r="Z200">
            <v>36464.60553297212</v>
          </cell>
          <cell r="AA200">
            <v>37558.543698961286</v>
          </cell>
          <cell r="AB200">
            <v>38685.300009930128</v>
          </cell>
          <cell r="AC200">
            <v>39845.859010228036</v>
          </cell>
          <cell r="AD200">
            <v>41041.234780534876</v>
          </cell>
          <cell r="AE200">
            <v>42272.471823950924</v>
          </cell>
          <cell r="AF200">
            <v>43540.645978669447</v>
          </cell>
          <cell r="AG200">
            <v>44846.865358029536</v>
          </cell>
          <cell r="AH200">
            <v>46192.271318770421</v>
          </cell>
          <cell r="AI200">
            <v>47578.039458333536</v>
          </cell>
          <cell r="AJ200">
            <v>49005.380642083546</v>
          </cell>
          <cell r="AL200">
            <v>964818.46871153417</v>
          </cell>
        </row>
        <row r="201">
          <cell r="A201" t="str">
            <v xml:space="preserve"> = НДС к затратам</v>
          </cell>
          <cell r="B201" t="str">
            <v xml:space="preserve"> = VAT to factory overhead costs</v>
          </cell>
          <cell r="C201">
            <v>0.18</v>
          </cell>
          <cell r="D201" t="str">
            <v>тыс.руб.</v>
          </cell>
          <cell r="G201">
            <v>0</v>
          </cell>
          <cell r="H201">
            <v>3488.67</v>
          </cell>
          <cell r="I201">
            <v>3784.9679999999994</v>
          </cell>
          <cell r="J201">
            <v>4011.1739999999995</v>
          </cell>
          <cell r="K201">
            <v>4173.66</v>
          </cell>
          <cell r="L201">
            <v>4339.3320000000003</v>
          </cell>
          <cell r="M201">
            <v>4469.5119600000007</v>
          </cell>
          <cell r="N201">
            <v>4603.5973187999998</v>
          </cell>
          <cell r="O201">
            <v>4741.7052383640003</v>
          </cell>
          <cell r="P201">
            <v>4883.9563955149206</v>
          </cell>
          <cell r="Q201">
            <v>5030.4750873803687</v>
          </cell>
          <cell r="R201">
            <v>5181.3893400017796</v>
          </cell>
          <cell r="S201">
            <v>5336.8310202018329</v>
          </cell>
          <cell r="T201">
            <v>5496.9359508078878</v>
          </cell>
          <cell r="U201">
            <v>5661.8440293321246</v>
          </cell>
          <cell r="V201">
            <v>5831.6993502120886</v>
          </cell>
          <cell r="W201">
            <v>6006.6503307184521</v>
          </cell>
          <cell r="X201">
            <v>6186.8498406400049</v>
          </cell>
          <cell r="Y201">
            <v>6372.4553358592048</v>
          </cell>
          <cell r="Z201">
            <v>6563.6289959349815</v>
          </cell>
          <cell r="AA201">
            <v>6760.5378658130312</v>
          </cell>
          <cell r="AB201">
            <v>6963.3540017874229</v>
          </cell>
          <cell r="AC201">
            <v>7172.2546218410462</v>
          </cell>
          <cell r="AD201">
            <v>7387.4222604962779</v>
          </cell>
          <cell r="AE201">
            <v>7609.0449283111657</v>
          </cell>
          <cell r="AF201">
            <v>7837.3162761604999</v>
          </cell>
          <cell r="AG201">
            <v>8072.4357644453157</v>
          </cell>
          <cell r="AH201">
            <v>8314.6088373786752</v>
          </cell>
          <cell r="AI201">
            <v>8564.047102500037</v>
          </cell>
          <cell r="AJ201">
            <v>8820.9685155750376</v>
          </cell>
          <cell r="AL201">
            <v>173667.32436807617</v>
          </cell>
        </row>
        <row r="203">
          <cell r="A203" t="str">
            <v>Ремонтные затраты</v>
          </cell>
          <cell r="B203" t="str">
            <v>Other operating overhead costs</v>
          </cell>
        </row>
        <row r="204">
          <cell r="A204" t="str">
            <v xml:space="preserve"> = Итого ремонтные затраты</v>
          </cell>
          <cell r="B204" t="str">
            <v xml:space="preserve"> = Total factory overhead costs</v>
          </cell>
          <cell r="D204" t="str">
            <v>тыс.руб.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L204">
            <v>0</v>
          </cell>
        </row>
        <row r="205">
          <cell r="A205" t="str">
            <v xml:space="preserve"> = НДС к затратам</v>
          </cell>
          <cell r="B205" t="str">
            <v xml:space="preserve"> = VAT to other operating overhead costs</v>
          </cell>
          <cell r="C205">
            <v>0.18</v>
          </cell>
          <cell r="D205" t="str">
            <v>тыс.руб.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L205">
            <v>0</v>
          </cell>
        </row>
        <row r="207">
          <cell r="A207" t="str">
            <v xml:space="preserve"> =Всего эксплуатационные расходы</v>
          </cell>
          <cell r="B207" t="str">
            <v xml:space="preserve"> = Operating costs</v>
          </cell>
          <cell r="D207" t="str">
            <v>тыс.руб.</v>
          </cell>
          <cell r="G207">
            <v>0</v>
          </cell>
          <cell r="H207">
            <v>104586.82019999999</v>
          </cell>
          <cell r="I207">
            <v>123126.44256</v>
          </cell>
          <cell r="J207">
            <v>141866.83163999999</v>
          </cell>
          <cell r="K207">
            <v>160253.22072000001</v>
          </cell>
          <cell r="L207">
            <v>178657.30979999999</v>
          </cell>
          <cell r="M207">
            <v>191523.21206399999</v>
          </cell>
          <cell r="N207">
            <v>204410.81098799998</v>
          </cell>
          <cell r="O207">
            <v>217320.75747179997</v>
          </cell>
          <cell r="P207">
            <v>230253.72194219395</v>
          </cell>
          <cell r="Q207">
            <v>243210.39493877979</v>
          </cell>
          <cell r="R207">
            <v>258242.31706934317</v>
          </cell>
          <cell r="S207">
            <v>273299.3915753435</v>
          </cell>
          <cell r="T207">
            <v>288382.37302804383</v>
          </cell>
          <cell r="U207">
            <v>303492.03863584518</v>
          </cell>
          <cell r="V207">
            <v>304435.67930740048</v>
          </cell>
          <cell r="W207">
            <v>305407.62919910252</v>
          </cell>
          <cell r="X207">
            <v>306408.7375875556</v>
          </cell>
          <cell r="Y207">
            <v>307439.87922766228</v>
          </cell>
          <cell r="Z207">
            <v>308501.95511697215</v>
          </cell>
          <cell r="AA207">
            <v>309595.89328296127</v>
          </cell>
          <cell r="AB207">
            <v>310722.64959393011</v>
          </cell>
          <cell r="AC207">
            <v>311883.20859422802</v>
          </cell>
          <cell r="AD207">
            <v>313078.58436453488</v>
          </cell>
          <cell r="AE207">
            <v>314309.82140795095</v>
          </cell>
          <cell r="AF207">
            <v>315577.99556266947</v>
          </cell>
          <cell r="AG207">
            <v>316884.21494202956</v>
          </cell>
          <cell r="AH207">
            <v>318229.62090277043</v>
          </cell>
          <cell r="AI207">
            <v>319615.38904233353</v>
          </cell>
          <cell r="AJ207">
            <v>321042.73022608354</v>
          </cell>
          <cell r="AL207">
            <v>7601759.6309915343</v>
          </cell>
        </row>
        <row r="208">
          <cell r="A208" t="str">
            <v xml:space="preserve"> - местная валюта</v>
          </cell>
          <cell r="B208" t="str">
            <v xml:space="preserve"> - in local currency</v>
          </cell>
          <cell r="D208" t="str">
            <v>тыс.руб.</v>
          </cell>
          <cell r="G208">
            <v>0</v>
          </cell>
          <cell r="H208">
            <v>104586.82019999999</v>
          </cell>
          <cell r="I208">
            <v>123126.44256</v>
          </cell>
          <cell r="J208">
            <v>141866.83163999999</v>
          </cell>
          <cell r="K208">
            <v>160253.22072000001</v>
          </cell>
          <cell r="L208">
            <v>178657.30979999999</v>
          </cell>
          <cell r="M208">
            <v>191523.21206399999</v>
          </cell>
          <cell r="N208">
            <v>204410.81098799998</v>
          </cell>
          <cell r="O208">
            <v>217320.75747179997</v>
          </cell>
          <cell r="P208">
            <v>230253.72194219395</v>
          </cell>
          <cell r="Q208">
            <v>243210.39493877979</v>
          </cell>
          <cell r="R208">
            <v>258242.31706934317</v>
          </cell>
          <cell r="S208">
            <v>273299.3915753435</v>
          </cell>
          <cell r="T208">
            <v>288382.37302804383</v>
          </cell>
          <cell r="U208">
            <v>303492.03863584518</v>
          </cell>
          <cell r="V208">
            <v>304435.67930740048</v>
          </cell>
          <cell r="W208">
            <v>305407.62919910252</v>
          </cell>
          <cell r="X208">
            <v>306408.7375875556</v>
          </cell>
          <cell r="Y208">
            <v>307439.87922766228</v>
          </cell>
          <cell r="Z208">
            <v>308501.95511697215</v>
          </cell>
          <cell r="AA208">
            <v>309595.89328296127</v>
          </cell>
          <cell r="AB208">
            <v>310722.64959393011</v>
          </cell>
          <cell r="AC208">
            <v>311883.20859422802</v>
          </cell>
          <cell r="AD208">
            <v>313078.58436453488</v>
          </cell>
          <cell r="AE208">
            <v>314309.82140795095</v>
          </cell>
          <cell r="AF208">
            <v>315577.99556266947</v>
          </cell>
          <cell r="AG208">
            <v>316884.21494202956</v>
          </cell>
          <cell r="AH208">
            <v>318229.62090277043</v>
          </cell>
          <cell r="AI208">
            <v>319615.38904233353</v>
          </cell>
          <cell r="AJ208">
            <v>321042.73022608354</v>
          </cell>
          <cell r="AL208">
            <v>7601759.6309915343</v>
          </cell>
        </row>
        <row r="209">
          <cell r="A209" t="str">
            <v xml:space="preserve"> - иностранная валюта</v>
          </cell>
          <cell r="B209" t="str">
            <v xml:space="preserve"> - in foreign currency</v>
          </cell>
          <cell r="D209" t="str">
            <v>тыс.долл.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L209">
            <v>0</v>
          </cell>
        </row>
        <row r="211">
          <cell r="A211" t="str">
            <v>Амортизационные отчисления</v>
          </cell>
          <cell r="B211" t="str">
            <v>Deprecation</v>
          </cell>
          <cell r="D211" t="str">
            <v>тыс.руб.</v>
          </cell>
          <cell r="G211">
            <v>0</v>
          </cell>
          <cell r="H211">
            <v>4388.1962999999996</v>
          </cell>
          <cell r="I211">
            <v>4388.1962999999996</v>
          </cell>
          <cell r="J211">
            <v>4388.1962999999996</v>
          </cell>
          <cell r="K211">
            <v>4388.1962999999996</v>
          </cell>
          <cell r="L211">
            <v>4388.1962999999996</v>
          </cell>
          <cell r="M211">
            <v>4388.1962999999996</v>
          </cell>
          <cell r="N211">
            <v>4388.1962999999996</v>
          </cell>
          <cell r="O211">
            <v>4388.1962999999996</v>
          </cell>
          <cell r="P211">
            <v>4388.1962999999996</v>
          </cell>
          <cell r="Q211">
            <v>4388.1962999999996</v>
          </cell>
          <cell r="R211">
            <v>4388.1962999999996</v>
          </cell>
          <cell r="S211">
            <v>4388.1962999999996</v>
          </cell>
          <cell r="T211">
            <v>4388.1962999999996</v>
          </cell>
          <cell r="U211">
            <v>4388.1962999999996</v>
          </cell>
          <cell r="V211">
            <v>4388.1962999999996</v>
          </cell>
          <cell r="W211">
            <v>4388.1962999999996</v>
          </cell>
          <cell r="X211">
            <v>4388.1962999999996</v>
          </cell>
          <cell r="Y211">
            <v>4388.1962999999996</v>
          </cell>
          <cell r="Z211">
            <v>4388.1962999999996</v>
          </cell>
          <cell r="AA211">
            <v>4388.1962999999996</v>
          </cell>
          <cell r="AB211">
            <v>4388.1962999999996</v>
          </cell>
          <cell r="AC211">
            <v>4388.1962999999996</v>
          </cell>
          <cell r="AD211">
            <v>4388.1962999999996</v>
          </cell>
          <cell r="AE211">
            <v>4388.1962999999996</v>
          </cell>
          <cell r="AF211">
            <v>4388.1962999999996</v>
          </cell>
          <cell r="AG211">
            <v>4388.1962999999996</v>
          </cell>
          <cell r="AH211">
            <v>4388.1962999999996</v>
          </cell>
          <cell r="AI211">
            <v>118.59990000007383</v>
          </cell>
          <cell r="AJ211">
            <v>0</v>
          </cell>
          <cell r="AL211">
            <v>118599.9</v>
          </cell>
        </row>
        <row r="213">
          <cell r="A213" t="str">
            <v>Лизинговые платежи (начисленные)</v>
          </cell>
          <cell r="B213" t="str">
            <v>Leasing payments (charged)</v>
          </cell>
          <cell r="D213" t="str">
            <v>тыс.руб.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L213">
            <v>0</v>
          </cell>
        </row>
        <row r="215">
          <cell r="A215" t="str">
            <v>Проценты за кредиты, включаемые в себестоимость</v>
          </cell>
          <cell r="B215" t="str">
            <v>Interest included in tax-free production costs</v>
          </cell>
          <cell r="D215" t="str">
            <v>тыс.руб.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L215">
            <v>0</v>
          </cell>
        </row>
        <row r="216">
          <cell r="A216" t="str">
            <v xml:space="preserve"> - местная валюта</v>
          </cell>
          <cell r="B216" t="str">
            <v xml:space="preserve"> - local currency</v>
          </cell>
          <cell r="D216" t="str">
            <v>тыс.руб.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L216">
            <v>0</v>
          </cell>
        </row>
        <row r="217">
          <cell r="A217" t="str">
            <v xml:space="preserve"> - иностранная валюта</v>
          </cell>
          <cell r="B217" t="str">
            <v xml:space="preserve"> - foreign currency</v>
          </cell>
          <cell r="D217" t="str">
            <v>тыс.долл.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L217">
            <v>0</v>
          </cell>
        </row>
        <row r="219">
          <cell r="A219" t="str">
            <v>Налоги, относимые на себестоимость</v>
          </cell>
          <cell r="B219" t="str">
            <v>The taxes, refered on the cost price</v>
          </cell>
          <cell r="D219" t="str">
            <v>тыс.руб.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L219">
            <v>0</v>
          </cell>
        </row>
        <row r="221">
          <cell r="A221" t="str">
            <v xml:space="preserve"> = Производственная себестоимость</v>
          </cell>
          <cell r="B221" t="str">
            <v xml:space="preserve"> = Production costs</v>
          </cell>
          <cell r="D221" t="str">
            <v>тыс.руб.</v>
          </cell>
          <cell r="G221">
            <v>0</v>
          </cell>
          <cell r="H221">
            <v>108975.01649999998</v>
          </cell>
          <cell r="I221">
            <v>127514.63885999999</v>
          </cell>
          <cell r="J221">
            <v>146255.02794</v>
          </cell>
          <cell r="K221">
            <v>164641.41702000002</v>
          </cell>
          <cell r="L221">
            <v>183045.5061</v>
          </cell>
          <cell r="M221">
            <v>195911.408364</v>
          </cell>
          <cell r="N221">
            <v>208799.00728799999</v>
          </cell>
          <cell r="O221">
            <v>221708.95377179998</v>
          </cell>
          <cell r="P221">
            <v>234641.91824219396</v>
          </cell>
          <cell r="Q221">
            <v>247598.5912387798</v>
          </cell>
          <cell r="R221">
            <v>262630.51336934319</v>
          </cell>
          <cell r="S221">
            <v>277687.58787534351</v>
          </cell>
          <cell r="T221">
            <v>292770.56932804384</v>
          </cell>
          <cell r="U221">
            <v>307880.23493584519</v>
          </cell>
          <cell r="V221">
            <v>308823.87560740049</v>
          </cell>
          <cell r="W221">
            <v>309795.82549910253</v>
          </cell>
          <cell r="X221">
            <v>310796.93388755561</v>
          </cell>
          <cell r="Y221">
            <v>311828.07552766229</v>
          </cell>
          <cell r="Z221">
            <v>312890.15141697216</v>
          </cell>
          <cell r="AA221">
            <v>313984.08958296129</v>
          </cell>
          <cell r="AB221">
            <v>315110.84589393012</v>
          </cell>
          <cell r="AC221">
            <v>316271.40489422804</v>
          </cell>
          <cell r="AD221">
            <v>317466.78066453489</v>
          </cell>
          <cell r="AE221">
            <v>318698.01770795096</v>
          </cell>
          <cell r="AF221">
            <v>319966.19186266948</v>
          </cell>
          <cell r="AG221">
            <v>321272.41124202957</v>
          </cell>
          <cell r="AH221">
            <v>322617.81720277044</v>
          </cell>
          <cell r="AI221">
            <v>319733.98894233361</v>
          </cell>
          <cell r="AJ221">
            <v>321042.73022608354</v>
          </cell>
          <cell r="AL221">
            <v>7720359.5309915347</v>
          </cell>
        </row>
        <row r="222">
          <cell r="A222" t="str">
            <v xml:space="preserve"> - местная валюта</v>
          </cell>
          <cell r="B222" t="str">
            <v xml:space="preserve"> - in local currency</v>
          </cell>
          <cell r="D222" t="str">
            <v>тыс.руб.</v>
          </cell>
          <cell r="G222">
            <v>0</v>
          </cell>
          <cell r="H222">
            <v>108975.01649999998</v>
          </cell>
          <cell r="I222">
            <v>127514.63885999999</v>
          </cell>
          <cell r="J222">
            <v>146255.02794</v>
          </cell>
          <cell r="K222">
            <v>164641.41702000002</v>
          </cell>
          <cell r="L222">
            <v>183045.5061</v>
          </cell>
          <cell r="M222">
            <v>195911.408364</v>
          </cell>
          <cell r="N222">
            <v>208799.00728799999</v>
          </cell>
          <cell r="O222">
            <v>221708.95377179998</v>
          </cell>
          <cell r="P222">
            <v>234641.91824219396</v>
          </cell>
          <cell r="Q222">
            <v>247598.5912387798</v>
          </cell>
          <cell r="R222">
            <v>262630.51336934319</v>
          </cell>
          <cell r="S222">
            <v>277687.58787534351</v>
          </cell>
          <cell r="T222">
            <v>292770.56932804384</v>
          </cell>
          <cell r="U222">
            <v>307880.23493584519</v>
          </cell>
          <cell r="V222">
            <v>308823.87560740049</v>
          </cell>
          <cell r="W222">
            <v>309795.82549910253</v>
          </cell>
          <cell r="X222">
            <v>310796.93388755561</v>
          </cell>
          <cell r="Y222">
            <v>311828.07552766229</v>
          </cell>
          <cell r="Z222">
            <v>312890.15141697216</v>
          </cell>
          <cell r="AA222">
            <v>313984.08958296129</v>
          </cell>
          <cell r="AB222">
            <v>315110.84589393012</v>
          </cell>
          <cell r="AC222">
            <v>316271.40489422804</v>
          </cell>
          <cell r="AD222">
            <v>317466.78066453489</v>
          </cell>
          <cell r="AE222">
            <v>318698.01770795096</v>
          </cell>
          <cell r="AF222">
            <v>319966.19186266948</v>
          </cell>
          <cell r="AG222">
            <v>321272.41124202957</v>
          </cell>
          <cell r="AH222">
            <v>322617.81720277044</v>
          </cell>
          <cell r="AI222">
            <v>319733.98894233361</v>
          </cell>
          <cell r="AJ222">
            <v>321042.73022608354</v>
          </cell>
          <cell r="AL222">
            <v>7720359.5309915347</v>
          </cell>
        </row>
        <row r="223">
          <cell r="A223" t="str">
            <v xml:space="preserve"> - иностранная валюта</v>
          </cell>
          <cell r="B223" t="str">
            <v xml:space="preserve"> - in foreign currency</v>
          </cell>
          <cell r="D223" t="str">
            <v>тыс.долл.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L223">
            <v>0</v>
          </cell>
        </row>
        <row r="225">
          <cell r="A225" t="str">
            <v>Коммерческие расходы</v>
          </cell>
          <cell r="B225" t="str">
            <v>Marketing costs</v>
          </cell>
        </row>
        <row r="226">
          <cell r="A226" t="str">
            <v>Зарплата сбытового персонала</v>
          </cell>
          <cell r="B226" t="str">
            <v>Sales and distribution staff costs</v>
          </cell>
          <cell r="D226" t="str">
            <v>тыс.руб.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L226">
            <v>0</v>
          </cell>
        </row>
        <row r="227">
          <cell r="A227" t="str">
            <v>Отчисления на социальные нужды</v>
          </cell>
          <cell r="B227" t="str">
            <v>Social needs surcharges</v>
          </cell>
          <cell r="D227" t="str">
            <v>тыс.руб.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L227">
            <v>0</v>
          </cell>
        </row>
        <row r="228">
          <cell r="A228" t="str">
            <v xml:space="preserve"> - наименование расходов</v>
          </cell>
          <cell r="B228" t="str">
            <v xml:space="preserve"> - other marketing costs</v>
          </cell>
          <cell r="C228">
            <v>0</v>
          </cell>
          <cell r="D228" t="str">
            <v>тыс.руб.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L228">
            <v>0</v>
          </cell>
        </row>
        <row r="229">
          <cell r="A229" t="str">
            <v xml:space="preserve"> = Итого коммерческих расходов</v>
          </cell>
          <cell r="B229" t="str">
            <v xml:space="preserve"> = Total marketing costs</v>
          </cell>
          <cell r="D229" t="str">
            <v>тыс.руб.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L229">
            <v>0</v>
          </cell>
        </row>
        <row r="230">
          <cell r="A230" t="str">
            <v xml:space="preserve"> = НДС к коммерческим расходам</v>
          </cell>
          <cell r="B230" t="str">
            <v xml:space="preserve"> = VAT to marketing costs</v>
          </cell>
          <cell r="C230">
            <v>0.18</v>
          </cell>
          <cell r="D230" t="str">
            <v>тыс.руб.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L230">
            <v>0</v>
          </cell>
        </row>
        <row r="232">
          <cell r="A232" t="str">
            <v xml:space="preserve"> = Полная себестоимость</v>
          </cell>
          <cell r="B232" t="str">
            <v xml:space="preserve"> = Costs of product sold</v>
          </cell>
          <cell r="D232" t="str">
            <v>тыс.руб.</v>
          </cell>
          <cell r="G232">
            <v>0</v>
          </cell>
          <cell r="H232">
            <v>108975.01649999998</v>
          </cell>
          <cell r="I232">
            <v>127514.63885999999</v>
          </cell>
          <cell r="J232">
            <v>146255.02794</v>
          </cell>
          <cell r="K232">
            <v>164641.41702000002</v>
          </cell>
          <cell r="L232">
            <v>183045.5061</v>
          </cell>
          <cell r="M232">
            <v>195911.408364</v>
          </cell>
          <cell r="N232">
            <v>208799.00728799999</v>
          </cell>
          <cell r="O232">
            <v>221708.95377179998</v>
          </cell>
          <cell r="P232">
            <v>234641.91824219396</v>
          </cell>
          <cell r="Q232">
            <v>247598.5912387798</v>
          </cell>
          <cell r="R232">
            <v>262630.51336934319</v>
          </cell>
          <cell r="S232">
            <v>277687.58787534351</v>
          </cell>
          <cell r="T232">
            <v>292770.56932804384</v>
          </cell>
          <cell r="U232">
            <v>307880.23493584519</v>
          </cell>
          <cell r="V232">
            <v>308823.87560740049</v>
          </cell>
          <cell r="W232">
            <v>309795.82549910253</v>
          </cell>
          <cell r="X232">
            <v>310796.93388755561</v>
          </cell>
          <cell r="Y232">
            <v>311828.07552766229</v>
          </cell>
          <cell r="Z232">
            <v>312890.15141697216</v>
          </cell>
          <cell r="AA232">
            <v>313984.08958296129</v>
          </cell>
          <cell r="AB232">
            <v>315110.84589393012</v>
          </cell>
          <cell r="AC232">
            <v>316271.40489422804</v>
          </cell>
          <cell r="AD232">
            <v>317466.78066453489</v>
          </cell>
          <cell r="AE232">
            <v>318698.01770795096</v>
          </cell>
          <cell r="AF232">
            <v>319966.19186266948</v>
          </cell>
          <cell r="AG232">
            <v>321272.41124202957</v>
          </cell>
          <cell r="AH232">
            <v>322617.81720277044</v>
          </cell>
          <cell r="AI232">
            <v>319733.98894233361</v>
          </cell>
          <cell r="AJ232">
            <v>321042.73022608354</v>
          </cell>
          <cell r="AL232">
            <v>7720359.5309915347</v>
          </cell>
        </row>
        <row r="233">
          <cell r="A233" t="str">
            <v xml:space="preserve"> - местная валюта</v>
          </cell>
          <cell r="B233" t="str">
            <v xml:space="preserve"> - in local currency</v>
          </cell>
          <cell r="D233" t="str">
            <v>тыс.руб.</v>
          </cell>
          <cell r="G233">
            <v>0</v>
          </cell>
          <cell r="H233">
            <v>108975.01649999998</v>
          </cell>
          <cell r="I233">
            <v>127514.63885999999</v>
          </cell>
          <cell r="J233">
            <v>146255.02794</v>
          </cell>
          <cell r="K233">
            <v>164641.41702000002</v>
          </cell>
          <cell r="L233">
            <v>183045.5061</v>
          </cell>
          <cell r="M233">
            <v>195911.408364</v>
          </cell>
          <cell r="N233">
            <v>208799.00728799999</v>
          </cell>
          <cell r="O233">
            <v>221708.95377179998</v>
          </cell>
          <cell r="P233">
            <v>234641.91824219396</v>
          </cell>
          <cell r="Q233">
            <v>247598.5912387798</v>
          </cell>
          <cell r="R233">
            <v>262630.51336934319</v>
          </cell>
          <cell r="S233">
            <v>277687.58787534351</v>
          </cell>
          <cell r="T233">
            <v>292770.56932804384</v>
          </cell>
          <cell r="U233">
            <v>307880.23493584519</v>
          </cell>
          <cell r="V233">
            <v>308823.87560740049</v>
          </cell>
          <cell r="W233">
            <v>309795.82549910253</v>
          </cell>
          <cell r="X233">
            <v>310796.93388755561</v>
          </cell>
          <cell r="Y233">
            <v>311828.07552766229</v>
          </cell>
          <cell r="Z233">
            <v>312890.15141697216</v>
          </cell>
          <cell r="AA233">
            <v>313984.08958296129</v>
          </cell>
          <cell r="AB233">
            <v>315110.84589393012</v>
          </cell>
          <cell r="AC233">
            <v>316271.40489422804</v>
          </cell>
          <cell r="AD233">
            <v>317466.78066453489</v>
          </cell>
          <cell r="AE233">
            <v>318698.01770795096</v>
          </cell>
          <cell r="AF233">
            <v>319966.19186266948</v>
          </cell>
          <cell r="AG233">
            <v>321272.41124202957</v>
          </cell>
          <cell r="AH233">
            <v>322617.81720277044</v>
          </cell>
          <cell r="AI233">
            <v>319733.98894233361</v>
          </cell>
          <cell r="AJ233">
            <v>321042.73022608354</v>
          </cell>
          <cell r="AL233">
            <v>7720359.5309915347</v>
          </cell>
        </row>
        <row r="234">
          <cell r="A234" t="str">
            <v xml:space="preserve"> - иностранная валюта</v>
          </cell>
          <cell r="B234" t="str">
            <v xml:space="preserve"> - in foreign currency</v>
          </cell>
          <cell r="D234" t="str">
            <v>тыс.долл.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L234">
            <v>0</v>
          </cell>
        </row>
        <row r="236">
          <cell r="A236" t="str">
            <v xml:space="preserve"> = НДС к производственной себестоимости</v>
          </cell>
          <cell r="B236" t="str">
            <v xml:space="preserve"> = VAT to production costs</v>
          </cell>
          <cell r="D236" t="str">
            <v>тыс.руб.</v>
          </cell>
          <cell r="G236">
            <v>0</v>
          </cell>
          <cell r="H236">
            <v>18825.627635999997</v>
          </cell>
          <cell r="I236">
            <v>22162.759660799999</v>
          </cell>
          <cell r="J236">
            <v>25536.029695199995</v>
          </cell>
          <cell r="K236">
            <v>28845.579729600002</v>
          </cell>
          <cell r="L236">
            <v>32158.315763999999</v>
          </cell>
          <cell r="M236">
            <v>34474.178171519998</v>
          </cell>
          <cell r="N236">
            <v>36793.945977839998</v>
          </cell>
          <cell r="O236">
            <v>39117.736344923993</v>
          </cell>
          <cell r="P236">
            <v>41445.669949594907</v>
          </cell>
          <cell r="Q236">
            <v>43777.871088980362</v>
          </cell>
          <cell r="R236">
            <v>46483.617072481771</v>
          </cell>
          <cell r="S236">
            <v>49193.890483561823</v>
          </cell>
          <cell r="T236">
            <v>51908.827145047879</v>
          </cell>
          <cell r="U236">
            <v>54628.566954452122</v>
          </cell>
          <cell r="V236">
            <v>54798.422275332086</v>
          </cell>
          <cell r="W236">
            <v>54973.373255838451</v>
          </cell>
          <cell r="X236">
            <v>55153.57276576</v>
          </cell>
          <cell r="Y236">
            <v>55339.178260979199</v>
          </cell>
          <cell r="Z236">
            <v>55530.351921054978</v>
          </cell>
          <cell r="AA236">
            <v>55727.260790933025</v>
          </cell>
          <cell r="AB236">
            <v>55930.076926907423</v>
          </cell>
          <cell r="AC236">
            <v>56138.977546961047</v>
          </cell>
          <cell r="AD236">
            <v>56354.145185616275</v>
          </cell>
          <cell r="AE236">
            <v>56575.767853431164</v>
          </cell>
          <cell r="AF236">
            <v>56804.039201280495</v>
          </cell>
          <cell r="AG236">
            <v>57039.158689565316</v>
          </cell>
          <cell r="AH236">
            <v>57281.331762498674</v>
          </cell>
          <cell r="AI236">
            <v>57530.770027620034</v>
          </cell>
          <cell r="AJ236">
            <v>57787.691440695038</v>
          </cell>
          <cell r="AL236">
            <v>1368316.7335784759</v>
          </cell>
        </row>
        <row r="237">
          <cell r="A237" t="str">
            <v xml:space="preserve"> = НДС к полной себестоимости</v>
          </cell>
          <cell r="B237" t="str">
            <v xml:space="preserve"> = VAT to costs of product sold</v>
          </cell>
          <cell r="D237" t="str">
            <v>тыс.руб.</v>
          </cell>
          <cell r="G237">
            <v>0</v>
          </cell>
          <cell r="H237">
            <v>18825.627635999997</v>
          </cell>
          <cell r="I237">
            <v>22162.759660799999</v>
          </cell>
          <cell r="J237">
            <v>25536.029695199995</v>
          </cell>
          <cell r="K237">
            <v>28845.579729600002</v>
          </cell>
          <cell r="L237">
            <v>32158.315763999999</v>
          </cell>
          <cell r="M237">
            <v>34474.178171519998</v>
          </cell>
          <cell r="N237">
            <v>36793.945977839998</v>
          </cell>
          <cell r="O237">
            <v>39117.736344923993</v>
          </cell>
          <cell r="P237">
            <v>41445.669949594907</v>
          </cell>
          <cell r="Q237">
            <v>43777.871088980362</v>
          </cell>
          <cell r="R237">
            <v>46483.617072481771</v>
          </cell>
          <cell r="S237">
            <v>49193.890483561823</v>
          </cell>
          <cell r="T237">
            <v>51908.827145047879</v>
          </cell>
          <cell r="U237">
            <v>54628.566954452122</v>
          </cell>
          <cell r="V237">
            <v>54798.422275332086</v>
          </cell>
          <cell r="W237">
            <v>54973.373255838451</v>
          </cell>
          <cell r="X237">
            <v>55153.57276576</v>
          </cell>
          <cell r="Y237">
            <v>55339.178260979199</v>
          </cell>
          <cell r="Z237">
            <v>55530.351921054978</v>
          </cell>
          <cell r="AA237">
            <v>55727.260790933025</v>
          </cell>
          <cell r="AB237">
            <v>55930.076926907423</v>
          </cell>
          <cell r="AC237">
            <v>56138.977546961047</v>
          </cell>
          <cell r="AD237">
            <v>56354.145185616275</v>
          </cell>
          <cell r="AE237">
            <v>56575.767853431164</v>
          </cell>
          <cell r="AF237">
            <v>56804.039201280495</v>
          </cell>
          <cell r="AG237">
            <v>57039.158689565316</v>
          </cell>
          <cell r="AH237">
            <v>57281.331762498674</v>
          </cell>
          <cell r="AI237">
            <v>57530.770027620034</v>
          </cell>
          <cell r="AJ237">
            <v>57787.691440695038</v>
          </cell>
          <cell r="AL237">
            <v>1368316.7335784759</v>
          </cell>
        </row>
        <row r="241">
          <cell r="A241" t="str">
            <v>Цт=максимальные Постоянные цены</v>
          </cell>
          <cell r="B241" t="str">
            <v>Цт=максимальные Постоянные цены</v>
          </cell>
          <cell r="AL241" t="str">
            <v>АЛЬТ-Инвест™ 3.0</v>
          </cell>
        </row>
        <row r="242">
          <cell r="A242" t="str">
            <v>ПОСТОЯННЫЕ АКТИВЫ</v>
          </cell>
          <cell r="B242" t="str">
            <v>FIXED ASSETS</v>
          </cell>
          <cell r="F242" t="str">
            <v>"0"</v>
          </cell>
          <cell r="G242" t="str">
            <v>1 год</v>
          </cell>
          <cell r="H242" t="str">
            <v>2 год</v>
          </cell>
          <cell r="I242" t="str">
            <v>3 год</v>
          </cell>
          <cell r="J242" t="str">
            <v>4 год</v>
          </cell>
          <cell r="K242" t="str">
            <v>5 год</v>
          </cell>
          <cell r="L242" t="str">
            <v>6 год</v>
          </cell>
          <cell r="M242" t="str">
            <v>7 год</v>
          </cell>
          <cell r="N242" t="str">
            <v>8 год</v>
          </cell>
          <cell r="O242" t="str">
            <v>9 год</v>
          </cell>
          <cell r="P242" t="str">
            <v>10 год</v>
          </cell>
          <cell r="Q242" t="str">
            <v>11 год</v>
          </cell>
          <cell r="R242" t="str">
            <v>12 год</v>
          </cell>
          <cell r="S242" t="str">
            <v>13 год</v>
          </cell>
          <cell r="T242" t="str">
            <v>14 год</v>
          </cell>
          <cell r="U242" t="str">
            <v>15 год</v>
          </cell>
          <cell r="V242" t="str">
            <v>16 год</v>
          </cell>
          <cell r="W242" t="str">
            <v>17 год</v>
          </cell>
          <cell r="X242" t="str">
            <v>18 год</v>
          </cell>
          <cell r="Y242" t="str">
            <v>19 год</v>
          </cell>
          <cell r="Z242" t="str">
            <v>20 год</v>
          </cell>
          <cell r="AA242" t="str">
            <v>21 год</v>
          </cell>
          <cell r="AB242" t="str">
            <v>22 год</v>
          </cell>
          <cell r="AC242" t="str">
            <v>23 год</v>
          </cell>
          <cell r="AD242" t="str">
            <v>24 год</v>
          </cell>
          <cell r="AE242" t="str">
            <v>25 год</v>
          </cell>
          <cell r="AF242" t="str">
            <v>26 год</v>
          </cell>
          <cell r="AG242" t="str">
            <v>27 год</v>
          </cell>
          <cell r="AH242" t="str">
            <v>28 год</v>
          </cell>
          <cell r="AI242" t="str">
            <v>29 год</v>
          </cell>
          <cell r="AJ242" t="str">
            <v>30 год</v>
          </cell>
          <cell r="AL242" t="str">
            <v>ВСЕГО</v>
          </cell>
        </row>
        <row r="243">
          <cell r="A243" t="str">
            <v>Затраты в местной валюте</v>
          </cell>
          <cell r="B243" t="str">
            <v>Local curency costs</v>
          </cell>
        </row>
        <row r="245">
          <cell r="A245" t="str">
            <v>Капиталовложения в проект</v>
          </cell>
          <cell r="B245" t="str">
            <v>Fixed assets item</v>
          </cell>
          <cell r="C245" t="str">
            <v>индекс-дефлятор КВ</v>
          </cell>
          <cell r="G245">
            <v>1</v>
          </cell>
          <cell r="H245">
            <v>1.0980000000000001</v>
          </cell>
          <cell r="I245">
            <v>1.1970000000000001</v>
          </cell>
          <cell r="J245">
            <v>1.2809999999999999</v>
          </cell>
          <cell r="K245">
            <v>1.355</v>
          </cell>
        </row>
        <row r="246">
          <cell r="A246" t="str">
            <v>№ год ввода в действие и график оплаты</v>
          </cell>
          <cell r="B246" t="str">
            <v>№ год of operation start &amp; schedule of investments</v>
          </cell>
          <cell r="C246">
            <v>2</v>
          </cell>
          <cell r="D246" t="str">
            <v>%</v>
          </cell>
          <cell r="G246">
            <v>1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</row>
        <row r="247">
          <cell r="A247" t="str">
            <v>Индекс изменения цен (базисный)</v>
          </cell>
          <cell r="B247" t="str">
            <v>Price index (basic)</v>
          </cell>
          <cell r="E247" t="str">
            <v>,del_str</v>
          </cell>
          <cell r="F247">
            <v>1</v>
          </cell>
          <cell r="G247">
            <v>1</v>
          </cell>
          <cell r="H247">
            <v>1</v>
          </cell>
          <cell r="I247">
            <v>1</v>
          </cell>
          <cell r="J247">
            <v>1</v>
          </cell>
          <cell r="K247">
            <v>1</v>
          </cell>
          <cell r="L247">
            <v>1</v>
          </cell>
          <cell r="M247">
            <v>1</v>
          </cell>
          <cell r="N247">
            <v>1</v>
          </cell>
          <cell r="O247">
            <v>1</v>
          </cell>
          <cell r="P247">
            <v>1</v>
          </cell>
          <cell r="Q247">
            <v>1</v>
          </cell>
          <cell r="R247">
            <v>1</v>
          </cell>
          <cell r="S247">
            <v>1</v>
          </cell>
          <cell r="T247">
            <v>1</v>
          </cell>
          <cell r="U247">
            <v>1</v>
          </cell>
          <cell r="V247">
            <v>1</v>
          </cell>
          <cell r="W247">
            <v>1</v>
          </cell>
          <cell r="X247">
            <v>1</v>
          </cell>
          <cell r="Y247">
            <v>1</v>
          </cell>
          <cell r="Z247">
            <v>1</v>
          </cell>
          <cell r="AA247">
            <v>1</v>
          </cell>
          <cell r="AB247">
            <v>1</v>
          </cell>
          <cell r="AC247">
            <v>1</v>
          </cell>
          <cell r="AD247">
            <v>1</v>
          </cell>
          <cell r="AE247">
            <v>1</v>
          </cell>
          <cell r="AF247">
            <v>1</v>
          </cell>
          <cell r="AG247">
            <v>1</v>
          </cell>
          <cell r="AH247">
            <v>1</v>
          </cell>
          <cell r="AI247">
            <v>1</v>
          </cell>
          <cell r="AJ247">
            <v>1</v>
          </cell>
        </row>
        <row r="248">
          <cell r="A248" t="str">
            <v>Стоимость актива (без НДС)</v>
          </cell>
          <cell r="B248" t="str">
            <v xml:space="preserve">Purshase costs (without VAT) </v>
          </cell>
          <cell r="C248">
            <v>118599.9</v>
          </cell>
          <cell r="D248" t="str">
            <v>тыс.руб.</v>
          </cell>
          <cell r="E248" t="str">
            <v>costfa1</v>
          </cell>
          <cell r="G248">
            <v>118599.9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AL248">
            <v>118599.9</v>
          </cell>
        </row>
        <row r="249">
          <cell r="A249" t="str">
            <v>Импортная пошлина</v>
          </cell>
          <cell r="B249" t="str">
            <v>Import custom duty rate</v>
          </cell>
          <cell r="C249">
            <v>0</v>
          </cell>
          <cell r="D249" t="str">
            <v>тыс.руб.</v>
          </cell>
          <cell r="E249" t="str">
            <v>impfa1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L249">
            <v>0</v>
          </cell>
        </row>
        <row r="250">
          <cell r="A250" t="str">
            <v>НДС уплаченный</v>
          </cell>
          <cell r="B250" t="str">
            <v>VAT to costs</v>
          </cell>
          <cell r="C250">
            <v>0.18</v>
          </cell>
          <cell r="D250" t="str">
            <v>тыс.руб.</v>
          </cell>
          <cell r="E250" t="str">
            <v>vattofa1</v>
          </cell>
          <cell r="F250">
            <v>0</v>
          </cell>
          <cell r="G250">
            <v>21347.982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L250">
            <v>21347.982</v>
          </cell>
        </row>
        <row r="251">
          <cell r="A251" t="str">
            <v xml:space="preserve"> - незавершенные капитальные вложения</v>
          </cell>
          <cell r="B251" t="str">
            <v xml:space="preserve"> - uncompleted investment</v>
          </cell>
          <cell r="C251">
            <v>0</v>
          </cell>
          <cell r="D251" t="str">
            <v>тыс.руб.</v>
          </cell>
          <cell r="E251" t="str">
            <v>nocfa1,on_end,del_str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L251" t="str">
            <v>-</v>
          </cell>
        </row>
        <row r="252">
          <cell r="A252" t="str">
            <v xml:space="preserve"> - балансовая стоимость</v>
          </cell>
          <cell r="B252" t="str">
            <v xml:space="preserve"> - book value</v>
          </cell>
          <cell r="C252">
            <v>0</v>
          </cell>
          <cell r="D252" t="str">
            <v>тыс.руб.</v>
          </cell>
          <cell r="E252" t="str">
            <v>bookfa1,on_end,del_str</v>
          </cell>
          <cell r="F252">
            <v>0</v>
          </cell>
          <cell r="G252">
            <v>118599.9</v>
          </cell>
          <cell r="H252">
            <v>118599.9</v>
          </cell>
          <cell r="I252">
            <v>118599.9</v>
          </cell>
          <cell r="J252">
            <v>118599.9</v>
          </cell>
          <cell r="K252">
            <v>118599.9</v>
          </cell>
          <cell r="L252">
            <v>118599.9</v>
          </cell>
          <cell r="M252">
            <v>118599.9</v>
          </cell>
          <cell r="N252">
            <v>118599.9</v>
          </cell>
          <cell r="O252">
            <v>118599.9</v>
          </cell>
          <cell r="P252">
            <v>118599.9</v>
          </cell>
          <cell r="Q252">
            <v>118599.9</v>
          </cell>
          <cell r="R252">
            <v>118599.9</v>
          </cell>
          <cell r="S252">
            <v>118599.9</v>
          </cell>
          <cell r="T252">
            <v>118599.9</v>
          </cell>
          <cell r="U252">
            <v>118599.9</v>
          </cell>
          <cell r="V252">
            <v>118599.9</v>
          </cell>
          <cell r="W252">
            <v>118599.9</v>
          </cell>
          <cell r="X252">
            <v>118599.9</v>
          </cell>
          <cell r="Y252">
            <v>118599.9</v>
          </cell>
          <cell r="Z252">
            <v>118599.9</v>
          </cell>
          <cell r="AA252">
            <v>118599.9</v>
          </cell>
          <cell r="AB252">
            <v>118599.9</v>
          </cell>
          <cell r="AC252">
            <v>118599.9</v>
          </cell>
          <cell r="AD252">
            <v>118599.9</v>
          </cell>
          <cell r="AE252">
            <v>118599.9</v>
          </cell>
          <cell r="AF252">
            <v>118599.9</v>
          </cell>
          <cell r="AG252">
            <v>118599.9</v>
          </cell>
          <cell r="AH252">
            <v>118599.9</v>
          </cell>
          <cell r="AI252">
            <v>118599.9</v>
          </cell>
          <cell r="AJ252">
            <v>0</v>
          </cell>
          <cell r="AL252" t="str">
            <v>-</v>
          </cell>
        </row>
        <row r="253">
          <cell r="A253" t="str">
            <v xml:space="preserve"> - остаточная стоимость</v>
          </cell>
          <cell r="B253" t="str">
            <v xml:space="preserve"> - net book value (free from depreciation)</v>
          </cell>
          <cell r="C253">
            <v>0</v>
          </cell>
          <cell r="D253" t="str">
            <v>тыс.руб.</v>
          </cell>
          <cell r="E253" t="str">
            <v>booknfa1,on_end,del_str</v>
          </cell>
          <cell r="F253">
            <v>0</v>
          </cell>
          <cell r="G253">
            <v>118599.9</v>
          </cell>
          <cell r="H253">
            <v>114211.7037</v>
          </cell>
          <cell r="I253">
            <v>109823.5074</v>
          </cell>
          <cell r="J253">
            <v>105435.31109999999</v>
          </cell>
          <cell r="K253">
            <v>101047.1148</v>
          </cell>
          <cell r="L253">
            <v>96658.9185</v>
          </cell>
          <cell r="M253">
            <v>92270.722199999989</v>
          </cell>
          <cell r="N253">
            <v>87882.525899999993</v>
          </cell>
          <cell r="O253">
            <v>83494.329599999997</v>
          </cell>
          <cell r="P253">
            <v>79106.133300000001</v>
          </cell>
          <cell r="Q253">
            <v>74717.937000000005</v>
          </cell>
          <cell r="R253">
            <v>70329.740700000009</v>
          </cell>
          <cell r="S253">
            <v>65941.544400000013</v>
          </cell>
          <cell r="T253">
            <v>61553.348100000017</v>
          </cell>
          <cell r="U253">
            <v>57165.151800000021</v>
          </cell>
          <cell r="V253">
            <v>52776.955500000025</v>
          </cell>
          <cell r="W253">
            <v>48388.75920000003</v>
          </cell>
          <cell r="X253">
            <v>44000.562900000034</v>
          </cell>
          <cell r="Y253">
            <v>39612.366600000038</v>
          </cell>
          <cell r="Z253">
            <v>35224.170300000042</v>
          </cell>
          <cell r="AA253">
            <v>30835.974000000046</v>
          </cell>
          <cell r="AB253">
            <v>26447.77770000005</v>
          </cell>
          <cell r="AC253">
            <v>22059.581400000054</v>
          </cell>
          <cell r="AD253">
            <v>17671.385100000058</v>
          </cell>
          <cell r="AE253">
            <v>13283.188800000062</v>
          </cell>
          <cell r="AF253">
            <v>8894.9925000000658</v>
          </cell>
          <cell r="AG253">
            <v>4506.7962000000698</v>
          </cell>
          <cell r="AH253">
            <v>118.59990000007383</v>
          </cell>
          <cell r="AI253">
            <v>0</v>
          </cell>
          <cell r="AJ253">
            <v>0</v>
          </cell>
          <cell r="AL253" t="str">
            <v>-</v>
          </cell>
        </row>
        <row r="254">
          <cell r="A254" t="str">
            <v>НДС к возмещению</v>
          </cell>
          <cell r="B254" t="str">
            <v>VAT to write off</v>
          </cell>
          <cell r="D254" t="str">
            <v>тыс.руб.</v>
          </cell>
          <cell r="E254" t="str">
            <v>vatforfa1,on_end,del_str</v>
          </cell>
          <cell r="G254">
            <v>0</v>
          </cell>
          <cell r="H254">
            <v>21347.982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L254">
            <v>21347.982</v>
          </cell>
        </row>
        <row r="255">
          <cell r="A255" t="str">
            <v>Реализация актива (без НДС)</v>
          </cell>
          <cell r="B255" t="str">
            <v>Asset sale revenue (without VAT)</v>
          </cell>
          <cell r="D255" t="str">
            <v>тыс.руб.</v>
          </cell>
          <cell r="E255" t="str">
            <v>salfa1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L255">
            <v>0</v>
          </cell>
        </row>
        <row r="256">
          <cell r="A256" t="str">
            <v xml:space="preserve"> - прибыль/убыток от реализации актива</v>
          </cell>
          <cell r="B256" t="str">
            <v xml:space="preserve"> - asset sale income</v>
          </cell>
          <cell r="D256" t="str">
            <v>тыс.руб.</v>
          </cell>
          <cell r="E256" t="str">
            <v>margfa1,del_str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L256">
            <v>0</v>
          </cell>
        </row>
        <row r="257">
          <cell r="A257" t="str">
            <v xml:space="preserve"> - НДС к выручке от реализации актива</v>
          </cell>
          <cell r="B257" t="str">
            <v xml:space="preserve"> - VAT to asset sale revenue</v>
          </cell>
          <cell r="C257">
            <v>0.18</v>
          </cell>
          <cell r="D257" t="str">
            <v>тыс.руб.</v>
          </cell>
          <cell r="E257" t="str">
            <v>vatfasal1,del_str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L257">
            <v>0</v>
          </cell>
        </row>
        <row r="258">
          <cell r="A258" t="str">
            <v>Налогооблагаемое имущество</v>
          </cell>
          <cell r="B258" t="str">
            <v>Taxable property</v>
          </cell>
          <cell r="D258" t="str">
            <v>тыс.руб.</v>
          </cell>
          <cell r="E258" t="str">
            <v>proper1,del_str</v>
          </cell>
          <cell r="G258">
            <v>0</v>
          </cell>
          <cell r="H258">
            <v>116405.80184999999</v>
          </cell>
          <cell r="I258">
            <v>112017.60555000001</v>
          </cell>
          <cell r="J258">
            <v>107629.40925</v>
          </cell>
          <cell r="K258">
            <v>103241.21294999999</v>
          </cell>
          <cell r="L258">
            <v>98853.016650000005</v>
          </cell>
          <cell r="M258">
            <v>94464.820349999995</v>
          </cell>
          <cell r="N258">
            <v>90076.624049999984</v>
          </cell>
          <cell r="O258">
            <v>85688.427750000003</v>
          </cell>
          <cell r="P258">
            <v>81300.231449999992</v>
          </cell>
          <cell r="Q258">
            <v>76912.035150000011</v>
          </cell>
          <cell r="R258">
            <v>72523.83885</v>
          </cell>
          <cell r="S258">
            <v>68135.642550000019</v>
          </cell>
          <cell r="T258">
            <v>63747.446250000015</v>
          </cell>
          <cell r="U258">
            <v>59359.249950000019</v>
          </cell>
          <cell r="V258">
            <v>54971.053650000023</v>
          </cell>
          <cell r="W258">
            <v>50582.857350000028</v>
          </cell>
          <cell r="X258">
            <v>46194.661050000032</v>
          </cell>
          <cell r="Y258">
            <v>41806.464750000036</v>
          </cell>
          <cell r="Z258">
            <v>37418.26845000004</v>
          </cell>
          <cell r="AA258">
            <v>33030.072150000044</v>
          </cell>
          <cell r="AB258">
            <v>28641.875850000048</v>
          </cell>
          <cell r="AC258">
            <v>24253.679550000052</v>
          </cell>
          <cell r="AD258">
            <v>19865.483250000056</v>
          </cell>
          <cell r="AE258">
            <v>15477.28695000006</v>
          </cell>
          <cell r="AF258">
            <v>11089.090650000064</v>
          </cell>
          <cell r="AG258">
            <v>6700.8943500000678</v>
          </cell>
          <cell r="AH258">
            <v>2312.6980500000718</v>
          </cell>
          <cell r="AI258">
            <v>59.299950000036915</v>
          </cell>
          <cell r="AJ258">
            <v>0</v>
          </cell>
        </row>
        <row r="259">
          <cell r="A259" t="str">
            <v>Амортизационные отчисления</v>
          </cell>
          <cell r="B259" t="str">
            <v>Depreciation charges</v>
          </cell>
          <cell r="C259">
            <v>3.6999999999999998E-2</v>
          </cell>
          <cell r="D259" t="str">
            <v>тыс.руб.</v>
          </cell>
          <cell r="E259" t="str">
            <v>depr1</v>
          </cell>
          <cell r="G259">
            <v>0</v>
          </cell>
          <cell r="H259">
            <v>4388.1962999999996</v>
          </cell>
          <cell r="I259">
            <v>4388.1962999999996</v>
          </cell>
          <cell r="J259">
            <v>4388.1962999999996</v>
          </cell>
          <cell r="K259">
            <v>4388.1962999999996</v>
          </cell>
          <cell r="L259">
            <v>4388.1962999999996</v>
          </cell>
          <cell r="M259">
            <v>4388.1962999999996</v>
          </cell>
          <cell r="N259">
            <v>4388.1962999999996</v>
          </cell>
          <cell r="O259">
            <v>4388.1962999999996</v>
          </cell>
          <cell r="P259">
            <v>4388.1962999999996</v>
          </cell>
          <cell r="Q259">
            <v>4388.1962999999996</v>
          </cell>
          <cell r="R259">
            <v>4388.1962999999996</v>
          </cell>
          <cell r="S259">
            <v>4388.1962999999996</v>
          </cell>
          <cell r="T259">
            <v>4388.1962999999996</v>
          </cell>
          <cell r="U259">
            <v>4388.1962999999996</v>
          </cell>
          <cell r="V259">
            <v>4388.1962999999996</v>
          </cell>
          <cell r="W259">
            <v>4388.1962999999996</v>
          </cell>
          <cell r="X259">
            <v>4388.1962999999996</v>
          </cell>
          <cell r="Y259">
            <v>4388.1962999999996</v>
          </cell>
          <cell r="Z259">
            <v>4388.1962999999996</v>
          </cell>
          <cell r="AA259">
            <v>4388.1962999999996</v>
          </cell>
          <cell r="AB259">
            <v>4388.1962999999996</v>
          </cell>
          <cell r="AC259">
            <v>4388.1962999999996</v>
          </cell>
          <cell r="AD259">
            <v>4388.1962999999996</v>
          </cell>
          <cell r="AE259">
            <v>4388.1962999999996</v>
          </cell>
          <cell r="AF259">
            <v>4388.1962999999996</v>
          </cell>
          <cell r="AG259">
            <v>4388.1962999999996</v>
          </cell>
          <cell r="AH259">
            <v>4388.1962999999996</v>
          </cell>
          <cell r="AI259">
            <v>118.59990000007383</v>
          </cell>
          <cell r="AJ259">
            <v>0</v>
          </cell>
          <cell r="AL259">
            <v>118599.9</v>
          </cell>
        </row>
        <row r="280">
          <cell r="A280" t="str">
            <v xml:space="preserve"> = Затраты на приобретение постоянных активов (без НДС)</v>
          </cell>
          <cell r="B280" t="str">
            <v xml:space="preserve"> = Fixed investment costs</v>
          </cell>
          <cell r="D280" t="str">
            <v>тыс.руб.</v>
          </cell>
          <cell r="F280">
            <v>0</v>
          </cell>
          <cell r="G280">
            <v>118599.9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L280">
            <v>118599.9</v>
          </cell>
        </row>
        <row r="281">
          <cell r="A281" t="str">
            <v xml:space="preserve"> - местная валюта</v>
          </cell>
          <cell r="B281" t="str">
            <v xml:space="preserve"> - in local currency</v>
          </cell>
          <cell r="D281" t="str">
            <v>тыс.руб.</v>
          </cell>
          <cell r="F281">
            <v>0</v>
          </cell>
          <cell r="G281">
            <v>118599.9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L281">
            <v>118599.9</v>
          </cell>
        </row>
        <row r="282">
          <cell r="A282" t="str">
            <v xml:space="preserve"> - иностранная валюта</v>
          </cell>
          <cell r="B282" t="str">
            <v xml:space="preserve"> - in foreign currency</v>
          </cell>
          <cell r="D282" t="str">
            <v>тыс.долл.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L282">
            <v>0</v>
          </cell>
        </row>
        <row r="284">
          <cell r="A284" t="str">
            <v xml:space="preserve"> = в том числе импортная пошлина</v>
          </cell>
          <cell r="B284" t="str">
            <v xml:space="preserve"> = including import duty</v>
          </cell>
          <cell r="D284" t="str">
            <v>тыс.руб.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L284">
            <v>0</v>
          </cell>
        </row>
        <row r="285">
          <cell r="A285" t="str">
            <v xml:space="preserve"> - местная валюта</v>
          </cell>
          <cell r="B285" t="str">
            <v xml:space="preserve"> - in local currency</v>
          </cell>
          <cell r="D285" t="str">
            <v>тыс.руб.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L285">
            <v>0</v>
          </cell>
        </row>
        <row r="286">
          <cell r="A286" t="str">
            <v xml:space="preserve"> - иностранная валюта</v>
          </cell>
          <cell r="B286" t="str">
            <v xml:space="preserve"> - in foreign currency</v>
          </cell>
          <cell r="D286" t="str">
            <v>тыс.долл.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L286">
            <v>0</v>
          </cell>
        </row>
        <row r="288">
          <cell r="A288" t="str">
            <v xml:space="preserve"> = НДС к постоянным активам </v>
          </cell>
          <cell r="B288" t="str">
            <v xml:space="preserve"> = VAT to costs</v>
          </cell>
          <cell r="D288" t="str">
            <v>тыс.руб.</v>
          </cell>
          <cell r="F288">
            <v>0</v>
          </cell>
          <cell r="G288">
            <v>21347.982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L288">
            <v>21347.982</v>
          </cell>
        </row>
        <row r="290">
          <cell r="A290" t="str">
            <v xml:space="preserve"> = Итого незавершенные капитальные вложения</v>
          </cell>
          <cell r="B290" t="str">
            <v xml:space="preserve"> = Total uncompleted investment</v>
          </cell>
          <cell r="C290">
            <v>0</v>
          </cell>
          <cell r="D290" t="str">
            <v>тыс.руб.</v>
          </cell>
          <cell r="E290" t="str">
            <v>,on_end,del_str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L290">
            <v>0</v>
          </cell>
        </row>
        <row r="291">
          <cell r="A291" t="str">
            <v xml:space="preserve"> = Итого балансовая стоимость</v>
          </cell>
          <cell r="B291" t="str">
            <v xml:space="preserve"> = Total book value</v>
          </cell>
          <cell r="C291">
            <v>0</v>
          </cell>
          <cell r="D291" t="str">
            <v>тыс.руб.</v>
          </cell>
          <cell r="E291" t="str">
            <v>,on_end,del_str</v>
          </cell>
          <cell r="F291">
            <v>0</v>
          </cell>
          <cell r="G291">
            <v>118599.9</v>
          </cell>
          <cell r="H291">
            <v>118599.9</v>
          </cell>
          <cell r="I291">
            <v>118599.9</v>
          </cell>
          <cell r="J291">
            <v>118599.9</v>
          </cell>
          <cell r="K291">
            <v>118599.9</v>
          </cell>
          <cell r="L291">
            <v>118599.9</v>
          </cell>
          <cell r="M291">
            <v>118599.9</v>
          </cell>
          <cell r="N291">
            <v>118599.9</v>
          </cell>
          <cell r="O291">
            <v>118599.9</v>
          </cell>
          <cell r="P291">
            <v>118599.9</v>
          </cell>
          <cell r="Q291">
            <v>118599.9</v>
          </cell>
          <cell r="R291">
            <v>118599.9</v>
          </cell>
          <cell r="S291">
            <v>118599.9</v>
          </cell>
          <cell r="T291">
            <v>118599.9</v>
          </cell>
          <cell r="U291">
            <v>118599.9</v>
          </cell>
          <cell r="V291">
            <v>118599.9</v>
          </cell>
          <cell r="W291">
            <v>118599.9</v>
          </cell>
          <cell r="X291">
            <v>118599.9</v>
          </cell>
          <cell r="Y291">
            <v>118599.9</v>
          </cell>
          <cell r="Z291">
            <v>118599.9</v>
          </cell>
          <cell r="AA291">
            <v>118599.9</v>
          </cell>
          <cell r="AB291">
            <v>118599.9</v>
          </cell>
          <cell r="AC291">
            <v>118599.9</v>
          </cell>
          <cell r="AD291">
            <v>118599.9</v>
          </cell>
          <cell r="AE291">
            <v>118599.9</v>
          </cell>
          <cell r="AF291">
            <v>118599.9</v>
          </cell>
          <cell r="AG291">
            <v>118599.9</v>
          </cell>
          <cell r="AH291">
            <v>118599.9</v>
          </cell>
          <cell r="AI291">
            <v>118599.9</v>
          </cell>
          <cell r="AJ291">
            <v>0</v>
          </cell>
          <cell r="AL291">
            <v>3439397.0999999982</v>
          </cell>
        </row>
        <row r="292">
          <cell r="A292" t="str">
            <v xml:space="preserve"> = Итого остаточная стоимость</v>
          </cell>
          <cell r="B292" t="str">
            <v xml:space="preserve"> = Total net book value (free from depreciation)</v>
          </cell>
          <cell r="C292">
            <v>0</v>
          </cell>
          <cell r="D292" t="str">
            <v>тыс.руб.</v>
          </cell>
          <cell r="E292" t="str">
            <v>,on_end,del_str</v>
          </cell>
          <cell r="F292">
            <v>0</v>
          </cell>
          <cell r="G292">
            <v>118599.9</v>
          </cell>
          <cell r="H292">
            <v>114211.7037</v>
          </cell>
          <cell r="I292">
            <v>109823.5074</v>
          </cell>
          <cell r="J292">
            <v>105435.31109999999</v>
          </cell>
          <cell r="K292">
            <v>101047.1148</v>
          </cell>
          <cell r="L292">
            <v>96658.9185</v>
          </cell>
          <cell r="M292">
            <v>92270.722199999989</v>
          </cell>
          <cell r="N292">
            <v>87882.525899999993</v>
          </cell>
          <cell r="O292">
            <v>83494.329599999997</v>
          </cell>
          <cell r="P292">
            <v>79106.133300000001</v>
          </cell>
          <cell r="Q292">
            <v>74717.937000000005</v>
          </cell>
          <cell r="R292">
            <v>70329.740700000009</v>
          </cell>
          <cell r="S292">
            <v>65941.544400000013</v>
          </cell>
          <cell r="T292">
            <v>61553.348100000017</v>
          </cell>
          <cell r="U292">
            <v>57165.151800000021</v>
          </cell>
          <cell r="V292">
            <v>52776.955500000025</v>
          </cell>
          <cell r="W292">
            <v>48388.75920000003</v>
          </cell>
          <cell r="X292">
            <v>44000.562900000034</v>
          </cell>
          <cell r="Y292">
            <v>39612.366600000038</v>
          </cell>
          <cell r="Z292">
            <v>35224.170300000042</v>
          </cell>
          <cell r="AA292">
            <v>30835.974000000046</v>
          </cell>
          <cell r="AB292">
            <v>26447.77770000005</v>
          </cell>
          <cell r="AC292">
            <v>22059.581400000054</v>
          </cell>
          <cell r="AD292">
            <v>17671.385100000058</v>
          </cell>
          <cell r="AE292">
            <v>13283.188800000062</v>
          </cell>
          <cell r="AF292">
            <v>8894.9925000000658</v>
          </cell>
          <cell r="AG292">
            <v>4506.7962000000698</v>
          </cell>
          <cell r="AH292">
            <v>118.59990000007383</v>
          </cell>
          <cell r="AI292">
            <v>0</v>
          </cell>
          <cell r="AJ292">
            <v>0</v>
          </cell>
          <cell r="AL292">
            <v>1662058.9986000005</v>
          </cell>
        </row>
        <row r="293">
          <cell r="A293" t="str">
            <v xml:space="preserve"> = Итого НДС к зачету</v>
          </cell>
          <cell r="B293" t="str">
            <v xml:space="preserve"> = Total VAT to write off</v>
          </cell>
          <cell r="D293" t="str">
            <v>тыс.руб.</v>
          </cell>
          <cell r="E293" t="str">
            <v>,on_end,del_str</v>
          </cell>
          <cell r="F293">
            <v>0</v>
          </cell>
          <cell r="G293">
            <v>0</v>
          </cell>
          <cell r="H293">
            <v>21347.982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L293">
            <v>21347.982</v>
          </cell>
        </row>
        <row r="294">
          <cell r="A294" t="str">
            <v xml:space="preserve"> = Итого реализовано активов (без НДС)</v>
          </cell>
          <cell r="B294" t="str">
            <v xml:space="preserve"> = Total asset sale revenue (without VAT)</v>
          </cell>
          <cell r="D294" t="str">
            <v>тыс.руб.</v>
          </cell>
          <cell r="E294" t="str">
            <v>,del_str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L294">
            <v>0</v>
          </cell>
        </row>
        <row r="295">
          <cell r="A295" t="str">
            <v xml:space="preserve"> = Итого прибыль/убыток от реализации активов</v>
          </cell>
          <cell r="B295" t="str">
            <v xml:space="preserve"> = Total asset sale income</v>
          </cell>
          <cell r="D295" t="str">
            <v>тыс.руб.</v>
          </cell>
          <cell r="E295" t="str">
            <v>,del_str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L295">
            <v>0</v>
          </cell>
        </row>
        <row r="296">
          <cell r="A296" t="str">
            <v xml:space="preserve"> = Итого НДС к выручке от реализации активов</v>
          </cell>
          <cell r="B296" t="str">
            <v xml:space="preserve"> = Total VAT to asset sale revenue</v>
          </cell>
          <cell r="D296" t="str">
            <v>тыс.руб.</v>
          </cell>
          <cell r="E296" t="str">
            <v>,del_str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L296">
            <v>0</v>
          </cell>
        </row>
        <row r="297">
          <cell r="A297" t="str">
            <v xml:space="preserve"> = Налогооблагаемое имущество</v>
          </cell>
          <cell r="B297" t="str">
            <v xml:space="preserve"> = Total taxable property</v>
          </cell>
          <cell r="D297" t="str">
            <v>тыс.руб.</v>
          </cell>
          <cell r="E297" t="str">
            <v>,del_str</v>
          </cell>
          <cell r="F297">
            <v>0</v>
          </cell>
          <cell r="G297">
            <v>0</v>
          </cell>
          <cell r="H297">
            <v>116405.80184999999</v>
          </cell>
          <cell r="I297">
            <v>112017.60555000001</v>
          </cell>
          <cell r="J297">
            <v>107629.40925</v>
          </cell>
          <cell r="K297">
            <v>103241.21294999999</v>
          </cell>
          <cell r="L297">
            <v>98853.016650000005</v>
          </cell>
          <cell r="M297">
            <v>94464.820349999995</v>
          </cell>
          <cell r="N297">
            <v>90076.624049999984</v>
          </cell>
          <cell r="O297">
            <v>85688.427750000003</v>
          </cell>
          <cell r="P297">
            <v>81300.231449999992</v>
          </cell>
          <cell r="Q297">
            <v>76912.035150000011</v>
          </cell>
          <cell r="R297">
            <v>72523.83885</v>
          </cell>
          <cell r="S297">
            <v>68135.642550000019</v>
          </cell>
          <cell r="T297">
            <v>63747.446250000015</v>
          </cell>
          <cell r="U297">
            <v>59359.249950000019</v>
          </cell>
          <cell r="V297">
            <v>54971.053650000023</v>
          </cell>
          <cell r="W297">
            <v>50582.857350000028</v>
          </cell>
          <cell r="X297">
            <v>46194.661050000032</v>
          </cell>
          <cell r="Y297">
            <v>41806.464750000036</v>
          </cell>
          <cell r="Z297">
            <v>37418.26845000004</v>
          </cell>
          <cell r="AA297">
            <v>33030.072150000044</v>
          </cell>
          <cell r="AB297">
            <v>28641.875850000048</v>
          </cell>
          <cell r="AC297">
            <v>24253.679550000052</v>
          </cell>
          <cell r="AD297">
            <v>19865.483250000056</v>
          </cell>
          <cell r="AE297">
            <v>15477.28695000006</v>
          </cell>
          <cell r="AF297">
            <v>11089.090650000064</v>
          </cell>
          <cell r="AG297">
            <v>6700.8943500000678</v>
          </cell>
          <cell r="AH297">
            <v>2312.6980500000718</v>
          </cell>
          <cell r="AI297">
            <v>59.299950000036915</v>
          </cell>
          <cell r="AJ297">
            <v>0</v>
          </cell>
        </row>
        <row r="298">
          <cell r="A298" t="str">
            <v xml:space="preserve"> = Итого амортизационные отчисления</v>
          </cell>
          <cell r="B298" t="str">
            <v xml:space="preserve"> = Total depreciation charges</v>
          </cell>
          <cell r="D298" t="str">
            <v>тыс.руб.</v>
          </cell>
          <cell r="E298" t="str">
            <v>,del_str</v>
          </cell>
          <cell r="F298">
            <v>0</v>
          </cell>
          <cell r="G298">
            <v>0</v>
          </cell>
          <cell r="H298">
            <v>4388.1962999999996</v>
          </cell>
          <cell r="I298">
            <v>4388.1962999999996</v>
          </cell>
          <cell r="J298">
            <v>4388.1962999999996</v>
          </cell>
          <cell r="K298">
            <v>4388.1962999999996</v>
          </cell>
          <cell r="L298">
            <v>4388.1962999999996</v>
          </cell>
          <cell r="M298">
            <v>4388.1962999999996</v>
          </cell>
          <cell r="N298">
            <v>4388.1962999999996</v>
          </cell>
          <cell r="O298">
            <v>4388.1962999999996</v>
          </cell>
          <cell r="P298">
            <v>4388.1962999999996</v>
          </cell>
          <cell r="Q298">
            <v>4388.1962999999996</v>
          </cell>
          <cell r="R298">
            <v>4388.1962999999996</v>
          </cell>
          <cell r="S298">
            <v>4388.1962999999996</v>
          </cell>
          <cell r="T298">
            <v>4388.1962999999996</v>
          </cell>
          <cell r="U298">
            <v>4388.1962999999996</v>
          </cell>
          <cell r="V298">
            <v>4388.1962999999996</v>
          </cell>
          <cell r="W298">
            <v>4388.1962999999996</v>
          </cell>
          <cell r="X298">
            <v>4388.1962999999996</v>
          </cell>
          <cell r="Y298">
            <v>4388.1962999999996</v>
          </cell>
          <cell r="Z298">
            <v>4388.1962999999996</v>
          </cell>
          <cell r="AA298">
            <v>4388.1962999999996</v>
          </cell>
          <cell r="AB298">
            <v>4388.1962999999996</v>
          </cell>
          <cell r="AC298">
            <v>4388.1962999999996</v>
          </cell>
          <cell r="AD298">
            <v>4388.1962999999996</v>
          </cell>
          <cell r="AE298">
            <v>4388.1962999999996</v>
          </cell>
          <cell r="AF298">
            <v>4388.1962999999996</v>
          </cell>
          <cell r="AG298">
            <v>4388.1962999999996</v>
          </cell>
          <cell r="AH298">
            <v>4388.1962999999996</v>
          </cell>
          <cell r="AI298">
            <v>118.59990000007383</v>
          </cell>
          <cell r="AJ298">
            <v>0</v>
          </cell>
          <cell r="AL298">
            <v>118599.9</v>
          </cell>
        </row>
        <row r="301">
          <cell r="A301" t="str">
            <v>Цт=максимальные Постоянные цены</v>
          </cell>
          <cell r="B301" t="str">
            <v>Цт=максимальные Постоянные цены</v>
          </cell>
          <cell r="AL301" t="str">
            <v>АЛЬТ-Инвест™ 3.0</v>
          </cell>
        </row>
        <row r="302">
          <cell r="A302" t="str">
            <v>ЛИЗИНГ</v>
          </cell>
          <cell r="B302" t="str">
            <v>LEASING</v>
          </cell>
          <cell r="F302" t="str">
            <v>"0"</v>
          </cell>
          <cell r="G302" t="str">
            <v>1 год</v>
          </cell>
          <cell r="H302" t="str">
            <v>2 год</v>
          </cell>
          <cell r="I302" t="str">
            <v>3 год</v>
          </cell>
          <cell r="J302" t="str">
            <v>4 год</v>
          </cell>
          <cell r="K302" t="str">
            <v>5 год</v>
          </cell>
          <cell r="L302" t="str">
            <v>6 год</v>
          </cell>
          <cell r="M302" t="str">
            <v>7 год</v>
          </cell>
          <cell r="N302" t="str">
            <v>8 год</v>
          </cell>
          <cell r="O302" t="str">
            <v>9 год</v>
          </cell>
          <cell r="P302" t="str">
            <v>10 год</v>
          </cell>
          <cell r="Q302" t="str">
            <v>11 год</v>
          </cell>
          <cell r="R302" t="str">
            <v>12 год</v>
          </cell>
          <cell r="S302" t="str">
            <v>13 год</v>
          </cell>
          <cell r="T302" t="str">
            <v>14 год</v>
          </cell>
          <cell r="U302" t="str">
            <v>15 год</v>
          </cell>
          <cell r="V302" t="str">
            <v>16 год</v>
          </cell>
          <cell r="W302" t="str">
            <v>17 год</v>
          </cell>
          <cell r="X302" t="str">
            <v>18 год</v>
          </cell>
          <cell r="Y302" t="str">
            <v>19 год</v>
          </cell>
          <cell r="Z302" t="str">
            <v>20 год</v>
          </cell>
          <cell r="AA302" t="str">
            <v>21 год</v>
          </cell>
          <cell r="AB302" t="str">
            <v>22 год</v>
          </cell>
          <cell r="AC302" t="str">
            <v>23 год</v>
          </cell>
          <cell r="AD302" t="str">
            <v>24 год</v>
          </cell>
          <cell r="AE302" t="str">
            <v>25 год</v>
          </cell>
          <cell r="AF302" t="str">
            <v>26 год</v>
          </cell>
          <cell r="AG302" t="str">
            <v>27 год</v>
          </cell>
          <cell r="AH302" t="str">
            <v>28 год</v>
          </cell>
          <cell r="AI302" t="str">
            <v>29 год</v>
          </cell>
          <cell r="AJ302" t="str">
            <v>30 год</v>
          </cell>
          <cell r="AL302" t="str">
            <v>ВСЕГО</v>
          </cell>
        </row>
        <row r="303">
          <cell r="A303" t="str">
            <v>Затраты в местной валюте</v>
          </cell>
          <cell r="B303" t="str">
            <v>Local curency costs</v>
          </cell>
        </row>
        <row r="305">
          <cell r="A305" t="str">
            <v>Наименование 1</v>
          </cell>
          <cell r="B305" t="str">
            <v>Leasing item</v>
          </cell>
        </row>
        <row r="306">
          <cell r="A306" t="str">
            <v>Тип лизинга</v>
          </cell>
          <cell r="B306" t="str">
            <v>Leasing type</v>
          </cell>
          <cell r="C306">
            <v>1</v>
          </cell>
          <cell r="D306" t="str">
            <v>с выкупом (учет на балансе лизингодателя)</v>
          </cell>
        </row>
        <row r="307">
          <cell r="A307" t="str">
            <v>№ год ввода в действие оборудования</v>
          </cell>
          <cell r="B307" t="str">
            <v>№ год of asset operation start</v>
          </cell>
          <cell r="C307">
            <v>1</v>
          </cell>
          <cell r="D307" t="str">
            <v>год</v>
          </cell>
        </row>
        <row r="308">
          <cell r="A308" t="str">
            <v>Срок лизинга</v>
          </cell>
          <cell r="B308" t="str">
            <v>Leasing duration</v>
          </cell>
          <cell r="C308">
            <v>0</v>
          </cell>
          <cell r="D308" t="str">
            <v>год</v>
          </cell>
        </row>
        <row r="309">
          <cell r="A309" t="str">
            <v xml:space="preserve">Первоначальная стоимость </v>
          </cell>
          <cell r="B309" t="str">
            <v>Book value</v>
          </cell>
          <cell r="C309">
            <v>0</v>
          </cell>
          <cell r="D309" t="str">
            <v>тыс.руб.</v>
          </cell>
          <cell r="E309" t="str">
            <v>,on_end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A310" t="str">
            <v>Остаточная стоимость</v>
          </cell>
          <cell r="B310" t="str">
            <v>Net book value (free from depreciation)</v>
          </cell>
          <cell r="D310" t="str">
            <v>тыс.руб.</v>
          </cell>
          <cell r="E310" t="str">
            <v>,on_end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</row>
        <row r="311">
          <cell r="A311" t="str">
            <v>Амортизационные отчисления</v>
          </cell>
          <cell r="B311" t="str">
            <v>Depreciation charges</v>
          </cell>
          <cell r="C311">
            <v>0.1</v>
          </cell>
          <cell r="D311" t="str">
            <v>тыс.руб.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L311">
            <v>0</v>
          </cell>
        </row>
        <row r="312">
          <cell r="A312" t="str">
            <v xml:space="preserve"> - вознаграждение лизингодателю</v>
          </cell>
          <cell r="B312" t="str">
            <v xml:space="preserve"> - interest paid</v>
          </cell>
          <cell r="C312">
            <v>0.1</v>
          </cell>
          <cell r="D312" t="str">
            <v>тыс.руб.</v>
          </cell>
          <cell r="E312" t="str">
            <v>,del_str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L312">
            <v>0</v>
          </cell>
        </row>
        <row r="313">
          <cell r="A313" t="str">
            <v xml:space="preserve"> - расчетная величина лизинговых платежей</v>
          </cell>
          <cell r="B313" t="str">
            <v xml:space="preserve"> - computational size of payments</v>
          </cell>
          <cell r="C313">
            <v>0</v>
          </cell>
          <cell r="D313" t="str">
            <v>тыс.руб.</v>
          </cell>
          <cell r="E313" t="str">
            <v>lis11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L313">
            <v>0</v>
          </cell>
        </row>
        <row r="314">
          <cell r="A314" t="str">
            <v xml:space="preserve"> - реальные выплаты лизинговых платежей</v>
          </cell>
          <cell r="B314" t="str">
            <v xml:space="preserve"> - real payments</v>
          </cell>
          <cell r="D314" t="str">
            <v>тыс.руб.</v>
          </cell>
          <cell r="E314" t="str">
            <v>lis2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L314">
            <v>0</v>
          </cell>
        </row>
        <row r="315">
          <cell r="A315" t="str">
            <v>НДС к платежам</v>
          </cell>
          <cell r="B315" t="str">
            <v>VAT to payments</v>
          </cell>
          <cell r="C315">
            <v>0.18</v>
          </cell>
          <cell r="D315" t="str">
            <v>тыс.руб.</v>
          </cell>
          <cell r="E315" t="str">
            <v>lis3,del_str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L315">
            <v>0</v>
          </cell>
        </row>
        <row r="316">
          <cell r="A316" t="str">
            <v xml:space="preserve"> - авансы, уплаченные лизингодателю</v>
          </cell>
          <cell r="B316" t="str">
            <v xml:space="preserve"> - advance payment to lessor</v>
          </cell>
          <cell r="D316" t="str">
            <v>тыс.руб.</v>
          </cell>
          <cell r="E316" t="str">
            <v>lis4,del_str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</row>
        <row r="317">
          <cell r="A317" t="str">
            <v xml:space="preserve"> - арендованные основные средства (ост.стоимость)</v>
          </cell>
          <cell r="B317" t="str">
            <v xml:space="preserve"> - rented fixed assets (free from deprecation)</v>
          </cell>
          <cell r="D317" t="str">
            <v>тыс.руб.</v>
          </cell>
          <cell r="E317" t="str">
            <v>lis5,on_end,del_str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A318" t="str">
            <v xml:space="preserve"> - налогооблагаемое имущество</v>
          </cell>
          <cell r="B318" t="str">
            <v xml:space="preserve"> - taxable property</v>
          </cell>
          <cell r="D318" t="str">
            <v>тыс.руб.</v>
          </cell>
          <cell r="E318" t="str">
            <v>lis6,del_str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</row>
        <row r="319">
          <cell r="A319" t="str">
            <v>Выкуп основных средств по остаточной стоимости</v>
          </cell>
          <cell r="B319" t="str">
            <v>The repayment of fixed assets (net book value)</v>
          </cell>
          <cell r="D319" t="str">
            <v>тыс.руб.</v>
          </cell>
          <cell r="E319" t="str">
            <v>lis7,del_str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L319">
            <v>0</v>
          </cell>
        </row>
        <row r="320">
          <cell r="A320" t="str">
            <v xml:space="preserve"> - балансовая стоимость после выкупа</v>
          </cell>
          <cell r="B320" t="str">
            <v xml:space="preserve"> - book value after repayment</v>
          </cell>
          <cell r="D320" t="str">
            <v>тыс.руб.</v>
          </cell>
          <cell r="E320" t="str">
            <v>lis12,on_end,del_str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</row>
        <row r="321">
          <cell r="A321" t="str">
            <v xml:space="preserve"> - остаточная стоимость после выкупа</v>
          </cell>
          <cell r="B321" t="str">
            <v xml:space="preserve"> - net book value after repayment</v>
          </cell>
          <cell r="D321" t="str">
            <v>тыс.руб.</v>
          </cell>
          <cell r="E321" t="str">
            <v>lis8,on_end,del_str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A322" t="str">
            <v xml:space="preserve"> - амортизация средств у лизингополучателя после выкупа</v>
          </cell>
          <cell r="B322" t="str">
            <v xml:space="preserve"> - depreciation charges after repayment</v>
          </cell>
          <cell r="D322" t="str">
            <v>тыс.руб.</v>
          </cell>
          <cell r="E322" t="str">
            <v>lis9,del_str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L322">
            <v>0</v>
          </cell>
        </row>
        <row r="323">
          <cell r="A323" t="str">
            <v xml:space="preserve">НДС уплаченный при выкупе </v>
          </cell>
          <cell r="B323" t="str">
            <v>VAT paid at the repayment</v>
          </cell>
          <cell r="C323">
            <v>0.18</v>
          </cell>
          <cell r="D323" t="str">
            <v>тыс.руб.</v>
          </cell>
          <cell r="E323" t="str">
            <v>lis10,del_str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L323">
            <v>0</v>
          </cell>
        </row>
        <row r="325">
          <cell r="A325" t="str">
            <v xml:space="preserve"> = Итого лизинговые платежи, начисленные</v>
          </cell>
          <cell r="B325" t="str">
            <v xml:space="preserve"> = Leasing payments (charged)</v>
          </cell>
          <cell r="D325" t="str">
            <v>тыс.руб.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L325">
            <v>0</v>
          </cell>
        </row>
        <row r="326">
          <cell r="A326" t="str">
            <v xml:space="preserve"> = Итого лизинговые платежи, уплаченные</v>
          </cell>
          <cell r="B326" t="str">
            <v xml:space="preserve"> = Leasing payments (paid)</v>
          </cell>
          <cell r="D326" t="str">
            <v>тыс.руб.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L326">
            <v>0</v>
          </cell>
        </row>
        <row r="327">
          <cell r="A327" t="str">
            <v xml:space="preserve"> = Итого НДС к лизинговым платежам</v>
          </cell>
          <cell r="B327" t="str">
            <v xml:space="preserve"> = VAT to payments</v>
          </cell>
          <cell r="D327" t="str">
            <v>тыс.руб.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L327">
            <v>0</v>
          </cell>
        </row>
        <row r="328">
          <cell r="A328" t="str">
            <v xml:space="preserve"> = Итого выкуп основных средств</v>
          </cell>
          <cell r="B328" t="str">
            <v xml:space="preserve"> = The repayment of fixed assets </v>
          </cell>
          <cell r="D328" t="str">
            <v>тыс.руб.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L328">
            <v>0</v>
          </cell>
        </row>
        <row r="330">
          <cell r="A330" t="str">
            <v xml:space="preserve"> - авансы, уплаченные лизингодателю (местная валюта)</v>
          </cell>
          <cell r="B330" t="str">
            <v xml:space="preserve"> - advance payment to lessor (in local currency)</v>
          </cell>
          <cell r="D330" t="str">
            <v>тыс.руб.</v>
          </cell>
          <cell r="E330" t="str">
            <v>,del_str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</row>
        <row r="331">
          <cell r="A331" t="str">
            <v xml:space="preserve"> - арендованные основные средства </v>
          </cell>
          <cell r="B331" t="str">
            <v xml:space="preserve"> - rented fixed assets (free from deprecation)</v>
          </cell>
          <cell r="D331" t="str">
            <v>тыс.руб.</v>
          </cell>
          <cell r="E331" t="str">
            <v>,on_end,del_str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</row>
        <row r="332">
          <cell r="A332" t="str">
            <v xml:space="preserve"> - налогооблагаемое имущество</v>
          </cell>
          <cell r="B332" t="str">
            <v xml:space="preserve"> - taxable property</v>
          </cell>
          <cell r="D332" t="str">
            <v>тыс.руб.</v>
          </cell>
          <cell r="E332" t="str">
            <v>,del_str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A333" t="str">
            <v xml:space="preserve"> - балансовая стоимость после выкупа</v>
          </cell>
          <cell r="B333" t="str">
            <v xml:space="preserve"> - book value after repayment</v>
          </cell>
          <cell r="D333" t="str">
            <v>тыс.руб.</v>
          </cell>
          <cell r="E333" t="str">
            <v>,on_end,del_str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</row>
        <row r="334">
          <cell r="A334" t="str">
            <v xml:space="preserve"> - остаточная стоимость после выкупа</v>
          </cell>
          <cell r="B334" t="str">
            <v xml:space="preserve"> - net book value after repayment</v>
          </cell>
          <cell r="D334" t="str">
            <v>тыс.руб.</v>
          </cell>
          <cell r="E334" t="str">
            <v>,on_end,del_str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</row>
        <row r="335">
          <cell r="A335" t="str">
            <v xml:space="preserve"> - амортизация средств у лизингополучателя после выкупа</v>
          </cell>
          <cell r="B335" t="str">
            <v xml:space="preserve"> - depreciation charges after repayment</v>
          </cell>
          <cell r="D335" t="str">
            <v>тыс.руб.</v>
          </cell>
          <cell r="E335" t="str">
            <v>,del_str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</row>
        <row r="336">
          <cell r="A336" t="str">
            <v xml:space="preserve">НДС уплаченный при выкупе </v>
          </cell>
          <cell r="B336" t="str">
            <v>VAT paid at the repayment</v>
          </cell>
          <cell r="D336" t="str">
            <v>тыс.руб.</v>
          </cell>
          <cell r="E336" t="str">
            <v>,del_str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</row>
        <row r="339">
          <cell r="A339" t="str">
            <v>Цт=максимальные Постоянные цены</v>
          </cell>
          <cell r="B339" t="str">
            <v>Цт=максимальные Постоянные цены</v>
          </cell>
          <cell r="AK339" t="str">
            <v>АЛЬТ-Инвест™ 3.0</v>
          </cell>
        </row>
        <row r="340">
          <cell r="A340" t="str">
            <v>НОРМИРУЕМЫЕ ТЕКУЩИЕ АКТИВЫ</v>
          </cell>
          <cell r="B340" t="str">
            <v>CURRENT ASSETS REQUIREMENT</v>
          </cell>
          <cell r="F340" t="str">
            <v>"0"</v>
          </cell>
          <cell r="G340" t="str">
            <v>1 год</v>
          </cell>
          <cell r="H340" t="str">
            <v>2 год</v>
          </cell>
          <cell r="I340" t="str">
            <v>3 год</v>
          </cell>
          <cell r="J340" t="str">
            <v>4 год</v>
          </cell>
          <cell r="K340" t="str">
            <v>5 год</v>
          </cell>
          <cell r="L340" t="str">
            <v>6 год</v>
          </cell>
          <cell r="M340" t="str">
            <v>7 год</v>
          </cell>
          <cell r="N340" t="str">
            <v>8 год</v>
          </cell>
          <cell r="O340" t="str">
            <v>9 год</v>
          </cell>
          <cell r="P340" t="str">
            <v>10 год</v>
          </cell>
          <cell r="Q340" t="str">
            <v>11 год</v>
          </cell>
          <cell r="R340" t="str">
            <v>12 год</v>
          </cell>
          <cell r="S340" t="str">
            <v>13 год</v>
          </cell>
          <cell r="T340" t="str">
            <v>14 год</v>
          </cell>
          <cell r="U340" t="str">
            <v>15 год</v>
          </cell>
          <cell r="V340" t="str">
            <v>16 год</v>
          </cell>
          <cell r="W340" t="str">
            <v>17 год</v>
          </cell>
          <cell r="X340" t="str">
            <v>18 год</v>
          </cell>
          <cell r="Y340" t="str">
            <v>19 год</v>
          </cell>
          <cell r="Z340" t="str">
            <v>20 год</v>
          </cell>
          <cell r="AA340" t="str">
            <v>21 год</v>
          </cell>
          <cell r="AB340" t="str">
            <v>22 год</v>
          </cell>
          <cell r="AC340" t="str">
            <v>23 год</v>
          </cell>
          <cell r="AD340" t="str">
            <v>24 год</v>
          </cell>
          <cell r="AE340" t="str">
            <v>25 год</v>
          </cell>
          <cell r="AF340" t="str">
            <v>26 год</v>
          </cell>
          <cell r="AG340" t="str">
            <v>27 год</v>
          </cell>
          <cell r="AH340" t="str">
            <v>28 год</v>
          </cell>
          <cell r="AI340" t="str">
            <v>29 год</v>
          </cell>
          <cell r="AJ340" t="str">
            <v>30 год</v>
          </cell>
        </row>
        <row r="342">
          <cell r="A342" t="str">
            <v>1. ЗАПАСЫ СЫРЬЯ И МАТЕРИАЛОВ</v>
          </cell>
          <cell r="B342" t="str">
            <v>1. STOCKS (INVENTORIES) OF RAW MATERIALS &amp; SUPPLIES</v>
          </cell>
        </row>
        <row r="343">
          <cell r="A343" t="str">
            <v>Наименование</v>
          </cell>
          <cell r="B343" t="str">
            <v>Stock</v>
          </cell>
          <cell r="C343" t="str">
            <v>Страх.</v>
          </cell>
          <cell r="D343" t="str">
            <v>Оборот,</v>
          </cell>
        </row>
        <row r="344">
          <cell r="A344" t="str">
            <v>запаса</v>
          </cell>
          <cell r="B344" t="str">
            <v>Name</v>
          </cell>
          <cell r="C344" t="str">
            <v>запас, дни</v>
          </cell>
          <cell r="D344" t="str">
            <v>дни</v>
          </cell>
        </row>
        <row r="345">
          <cell r="A345" t="str">
            <v>на энергию и тепло</v>
          </cell>
          <cell r="B345" t="str">
            <v>Cost name 1</v>
          </cell>
          <cell r="C345">
            <v>0</v>
          </cell>
          <cell r="D345">
            <v>10</v>
          </cell>
          <cell r="E345" t="str">
            <v>,on_end,del_str</v>
          </cell>
          <cell r="G345">
            <v>0</v>
          </cell>
          <cell r="H345">
            <v>1183.4072249999997</v>
          </cell>
          <cell r="I345">
            <v>1418.0394799999999</v>
          </cell>
          <cell r="J345">
            <v>1660.8684949999999</v>
          </cell>
          <cell r="K345">
            <v>1903.6975100000002</v>
          </cell>
          <cell r="L345">
            <v>2146.5265250000002</v>
          </cell>
          <cell r="M345">
            <v>2315.1748619999998</v>
          </cell>
          <cell r="N345">
            <v>2483.8231989999995</v>
          </cell>
          <cell r="O345">
            <v>2652.4715359999991</v>
          </cell>
          <cell r="P345">
            <v>2821.1198729999992</v>
          </cell>
          <cell r="Q345">
            <v>2989.7682099999997</v>
          </cell>
          <cell r="R345">
            <v>3186.9002879999994</v>
          </cell>
          <cell r="S345">
            <v>3384.0323659999995</v>
          </cell>
          <cell r="T345">
            <v>3581.1644439999995</v>
          </cell>
          <cell r="U345">
            <v>3778.2965220000001</v>
          </cell>
          <cell r="V345">
            <v>3778.2965220000001</v>
          </cell>
          <cell r="W345">
            <v>3778.2965220000001</v>
          </cell>
          <cell r="X345">
            <v>3778.2965220000001</v>
          </cell>
          <cell r="Y345">
            <v>3778.2965220000001</v>
          </cell>
          <cell r="Z345">
            <v>3778.2965220000001</v>
          </cell>
          <cell r="AA345">
            <v>3778.2965220000001</v>
          </cell>
          <cell r="AB345">
            <v>3778.2965220000001</v>
          </cell>
          <cell r="AC345">
            <v>3778.2965220000001</v>
          </cell>
          <cell r="AD345">
            <v>3778.2965220000001</v>
          </cell>
          <cell r="AE345">
            <v>3778.2965220000001</v>
          </cell>
          <cell r="AF345">
            <v>3778.2965220000001</v>
          </cell>
          <cell r="AG345">
            <v>3778.2965220000001</v>
          </cell>
          <cell r="AH345">
            <v>3778.2965220000001</v>
          </cell>
          <cell r="AI345">
            <v>3778.2965220000001</v>
          </cell>
          <cell r="AJ345">
            <v>3778.2965220000001</v>
          </cell>
        </row>
        <row r="346">
          <cell r="E346" t="str">
            <v>,del_str</v>
          </cell>
        </row>
        <row r="347">
          <cell r="A347" t="str">
            <v xml:space="preserve"> = Средняя стоимость запасов (местная валюта)</v>
          </cell>
          <cell r="B347" t="str">
            <v xml:space="preserve"> = Average stock value (local currency)</v>
          </cell>
          <cell r="D347" t="str">
            <v>тыс.руб.</v>
          </cell>
          <cell r="E347" t="str">
            <v>,on_end,del_str</v>
          </cell>
          <cell r="G347">
            <v>0</v>
          </cell>
          <cell r="H347">
            <v>1183.4072249999997</v>
          </cell>
          <cell r="I347">
            <v>1418.0394799999999</v>
          </cell>
          <cell r="J347">
            <v>1660.8684949999999</v>
          </cell>
          <cell r="K347">
            <v>1903.6975100000002</v>
          </cell>
          <cell r="L347">
            <v>2146.5265250000002</v>
          </cell>
          <cell r="M347">
            <v>2315.1748619999998</v>
          </cell>
          <cell r="N347">
            <v>2483.8231989999995</v>
          </cell>
          <cell r="O347">
            <v>2652.4715359999991</v>
          </cell>
          <cell r="P347">
            <v>2821.1198729999992</v>
          </cell>
          <cell r="Q347">
            <v>2989.7682099999997</v>
          </cell>
          <cell r="R347">
            <v>3186.9002879999994</v>
          </cell>
          <cell r="S347">
            <v>3384.0323659999995</v>
          </cell>
          <cell r="T347">
            <v>3581.1644439999995</v>
          </cell>
          <cell r="U347">
            <v>3778.2965220000001</v>
          </cell>
          <cell r="V347">
            <v>3778.2965220000001</v>
          </cell>
          <cell r="W347">
            <v>3778.2965220000001</v>
          </cell>
          <cell r="X347">
            <v>3778.2965220000001</v>
          </cell>
          <cell r="Y347">
            <v>3778.2965220000001</v>
          </cell>
          <cell r="Z347">
            <v>3778.2965220000001</v>
          </cell>
          <cell r="AA347">
            <v>3778.2965220000001</v>
          </cell>
          <cell r="AB347">
            <v>3778.2965220000001</v>
          </cell>
          <cell r="AC347">
            <v>3778.2965220000001</v>
          </cell>
          <cell r="AD347">
            <v>3778.2965220000001</v>
          </cell>
          <cell r="AE347">
            <v>3778.2965220000001</v>
          </cell>
          <cell r="AF347">
            <v>3778.2965220000001</v>
          </cell>
          <cell r="AG347">
            <v>3778.2965220000001</v>
          </cell>
          <cell r="AH347">
            <v>3778.2965220000001</v>
          </cell>
          <cell r="AI347">
            <v>3778.2965220000001</v>
          </cell>
          <cell r="AJ347">
            <v>3778.2965220000001</v>
          </cell>
        </row>
        <row r="348">
          <cell r="A348" t="str">
            <v>на энергию</v>
          </cell>
          <cell r="B348" t="str">
            <v>Cost name 1</v>
          </cell>
          <cell r="C348">
            <v>10</v>
          </cell>
          <cell r="D348">
            <v>30</v>
          </cell>
          <cell r="E348" t="str">
            <v>,on_end,del_str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</row>
        <row r="349">
          <cell r="E349" t="str">
            <v>,del_str</v>
          </cell>
        </row>
        <row r="350">
          <cell r="A350" t="str">
            <v xml:space="preserve"> = Средняя стоимость запасов (иностранная валюта)</v>
          </cell>
          <cell r="B350" t="str">
            <v xml:space="preserve"> = Average stock value (foreign currency)</v>
          </cell>
          <cell r="D350" t="str">
            <v>тыс.долл.</v>
          </cell>
          <cell r="E350" t="str">
            <v>,on_end,del_str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</row>
        <row r="352">
          <cell r="A352" t="str">
            <v xml:space="preserve"> = Итого средняя стоимость запасов</v>
          </cell>
          <cell r="B352" t="str">
            <v xml:space="preserve"> = Total average stock value</v>
          </cell>
          <cell r="D352" t="str">
            <v>тыс.руб.</v>
          </cell>
          <cell r="E352" t="str">
            <v>,on_end</v>
          </cell>
          <cell r="G352">
            <v>0</v>
          </cell>
          <cell r="H352">
            <v>1183.4072249999997</v>
          </cell>
          <cell r="I352">
            <v>1418.0394799999999</v>
          </cell>
          <cell r="J352">
            <v>1660.8684949999999</v>
          </cell>
          <cell r="K352">
            <v>1903.6975100000002</v>
          </cell>
          <cell r="L352">
            <v>2146.5265250000002</v>
          </cell>
          <cell r="M352">
            <v>2315.1748619999998</v>
          </cell>
          <cell r="N352">
            <v>2483.8231989999995</v>
          </cell>
          <cell r="O352">
            <v>2652.4715359999991</v>
          </cell>
          <cell r="P352">
            <v>2821.1198729999992</v>
          </cell>
          <cell r="Q352">
            <v>2989.7682099999997</v>
          </cell>
          <cell r="R352">
            <v>3186.9002879999994</v>
          </cell>
          <cell r="S352">
            <v>3384.0323659999995</v>
          </cell>
          <cell r="T352">
            <v>3581.1644439999995</v>
          </cell>
          <cell r="U352">
            <v>3778.2965220000001</v>
          </cell>
          <cell r="V352">
            <v>3778.2965220000001</v>
          </cell>
          <cell r="W352">
            <v>3778.2965220000001</v>
          </cell>
          <cell r="X352">
            <v>3778.2965220000001</v>
          </cell>
          <cell r="Y352">
            <v>3778.2965220000001</v>
          </cell>
          <cell r="Z352">
            <v>3778.2965220000001</v>
          </cell>
          <cell r="AA352">
            <v>3778.2965220000001</v>
          </cell>
          <cell r="AB352">
            <v>3778.2965220000001</v>
          </cell>
          <cell r="AC352">
            <v>3778.2965220000001</v>
          </cell>
          <cell r="AD352">
            <v>3778.2965220000001</v>
          </cell>
          <cell r="AE352">
            <v>3778.2965220000001</v>
          </cell>
          <cell r="AF352">
            <v>3778.2965220000001</v>
          </cell>
          <cell r="AG352">
            <v>3778.2965220000001</v>
          </cell>
          <cell r="AH352">
            <v>3778.2965220000001</v>
          </cell>
          <cell r="AI352">
            <v>3778.2965220000001</v>
          </cell>
          <cell r="AJ352">
            <v>3778.2965220000001</v>
          </cell>
        </row>
        <row r="353">
          <cell r="A353" t="str">
            <v xml:space="preserve"> - местная валюта</v>
          </cell>
          <cell r="B353" t="str">
            <v xml:space="preserve"> - in local currency</v>
          </cell>
          <cell r="D353" t="str">
            <v>тыс.руб.</v>
          </cell>
          <cell r="E353" t="str">
            <v>,on_end</v>
          </cell>
          <cell r="G353">
            <v>0</v>
          </cell>
          <cell r="H353">
            <v>1183.4072249999997</v>
          </cell>
          <cell r="I353">
            <v>1418.0394799999999</v>
          </cell>
          <cell r="J353">
            <v>1660.8684949999999</v>
          </cell>
          <cell r="K353">
            <v>1903.6975100000002</v>
          </cell>
          <cell r="L353">
            <v>2146.5265250000002</v>
          </cell>
          <cell r="M353">
            <v>2315.1748619999998</v>
          </cell>
          <cell r="N353">
            <v>2483.8231989999995</v>
          </cell>
          <cell r="O353">
            <v>2652.4715359999991</v>
          </cell>
          <cell r="P353">
            <v>2821.1198729999992</v>
          </cell>
          <cell r="Q353">
            <v>2989.7682099999997</v>
          </cell>
          <cell r="R353">
            <v>3186.9002879999994</v>
          </cell>
          <cell r="S353">
            <v>3384.0323659999995</v>
          </cell>
          <cell r="T353">
            <v>3581.1644439999995</v>
          </cell>
          <cell r="U353">
            <v>3778.2965220000001</v>
          </cell>
          <cell r="V353">
            <v>3778.2965220000001</v>
          </cell>
          <cell r="W353">
            <v>3778.2965220000001</v>
          </cell>
          <cell r="X353">
            <v>3778.2965220000001</v>
          </cell>
          <cell r="Y353">
            <v>3778.2965220000001</v>
          </cell>
          <cell r="Z353">
            <v>3778.2965220000001</v>
          </cell>
          <cell r="AA353">
            <v>3778.2965220000001</v>
          </cell>
          <cell r="AB353">
            <v>3778.2965220000001</v>
          </cell>
          <cell r="AC353">
            <v>3778.2965220000001</v>
          </cell>
          <cell r="AD353">
            <v>3778.2965220000001</v>
          </cell>
          <cell r="AE353">
            <v>3778.2965220000001</v>
          </cell>
          <cell r="AF353">
            <v>3778.2965220000001</v>
          </cell>
          <cell r="AG353">
            <v>3778.2965220000001</v>
          </cell>
          <cell r="AH353">
            <v>3778.2965220000001</v>
          </cell>
          <cell r="AI353">
            <v>3778.2965220000001</v>
          </cell>
          <cell r="AJ353">
            <v>3778.2965220000001</v>
          </cell>
        </row>
        <row r="354">
          <cell r="A354" t="str">
            <v xml:space="preserve"> - иностранная валюта</v>
          </cell>
          <cell r="B354" t="str">
            <v xml:space="preserve"> - in foreign currency</v>
          </cell>
          <cell r="D354" t="str">
            <v>тыс.долл.</v>
          </cell>
          <cell r="E354" t="str">
            <v>,on_end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</row>
        <row r="356">
          <cell r="A356" t="str">
            <v xml:space="preserve"> = Итого НДС к запасам</v>
          </cell>
          <cell r="B356" t="str">
            <v xml:space="preserve"> = VAT to stocks</v>
          </cell>
          <cell r="D356" t="str">
            <v>тыс.руб.</v>
          </cell>
          <cell r="E356" t="str">
            <v>,on_end</v>
          </cell>
          <cell r="G356">
            <v>0</v>
          </cell>
          <cell r="H356">
            <v>213.01330049999993</v>
          </cell>
          <cell r="I356">
            <v>255.24710639999998</v>
          </cell>
          <cell r="J356">
            <v>298.9563291</v>
          </cell>
          <cell r="K356">
            <v>342.6655518</v>
          </cell>
          <cell r="L356">
            <v>386.3747745</v>
          </cell>
          <cell r="M356">
            <v>416.73147515999995</v>
          </cell>
          <cell r="N356">
            <v>447.08817581999989</v>
          </cell>
          <cell r="O356">
            <v>477.44487647999983</v>
          </cell>
          <cell r="P356">
            <v>507.80157713999984</v>
          </cell>
          <cell r="Q356">
            <v>538.15827779999995</v>
          </cell>
          <cell r="R356">
            <v>573.64205183999991</v>
          </cell>
          <cell r="S356">
            <v>609.12582587999987</v>
          </cell>
          <cell r="T356">
            <v>644.60959991999994</v>
          </cell>
          <cell r="U356">
            <v>680.09337396000001</v>
          </cell>
          <cell r="V356">
            <v>680.09337396000001</v>
          </cell>
          <cell r="W356">
            <v>680.09337396000001</v>
          </cell>
          <cell r="X356">
            <v>680.09337396000001</v>
          </cell>
          <cell r="Y356">
            <v>680.09337396000001</v>
          </cell>
          <cell r="Z356">
            <v>680.09337396000001</v>
          </cell>
          <cell r="AA356">
            <v>680.09337396000001</v>
          </cell>
          <cell r="AB356">
            <v>680.09337396000001</v>
          </cell>
          <cell r="AC356">
            <v>680.09337396000001</v>
          </cell>
          <cell r="AD356">
            <v>680.09337396000001</v>
          </cell>
          <cell r="AE356">
            <v>680.09337396000001</v>
          </cell>
          <cell r="AF356">
            <v>680.09337396000001</v>
          </cell>
          <cell r="AG356">
            <v>680.09337396000001</v>
          </cell>
          <cell r="AH356">
            <v>680.09337396000001</v>
          </cell>
          <cell r="AI356">
            <v>680.09337396000001</v>
          </cell>
          <cell r="AJ356">
            <v>680.09337396000001</v>
          </cell>
        </row>
        <row r="358">
          <cell r="A358" t="str">
            <v>2. НЕЗАВЕРШЕННАЯ  ПРОДУКЦИЯ</v>
          </cell>
          <cell r="B358" t="str">
            <v>2. SEMI-FINISHED PRODUCTION (WORK-IN-PROGRESS)</v>
          </cell>
        </row>
        <row r="359">
          <cell r="A359" t="str">
            <v>Цикл производства</v>
          </cell>
          <cell r="B359" t="str">
            <v>Production cycle</v>
          </cell>
          <cell r="D359" t="str">
            <v>дни</v>
          </cell>
          <cell r="F359">
            <v>0</v>
          </cell>
        </row>
        <row r="360">
          <cell r="A360" t="str">
            <v>Стоимость незавершенного производства</v>
          </cell>
          <cell r="B360" t="str">
            <v>Cost of semi-finished production</v>
          </cell>
          <cell r="D360" t="str">
            <v>тыс.руб.</v>
          </cell>
          <cell r="E360" t="str">
            <v>on_end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A361" t="str">
            <v xml:space="preserve"> - местная валюта</v>
          </cell>
          <cell r="B361" t="str">
            <v xml:space="preserve"> - in local currency</v>
          </cell>
          <cell r="D361" t="str">
            <v>тыс.руб.</v>
          </cell>
          <cell r="E361" t="str">
            <v>on_end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</row>
        <row r="362">
          <cell r="A362" t="str">
            <v xml:space="preserve"> - иностранная валюта</v>
          </cell>
          <cell r="B362" t="str">
            <v xml:space="preserve"> - in foreign currency</v>
          </cell>
          <cell r="D362" t="str">
            <v>тыс.долл.</v>
          </cell>
          <cell r="E362" t="str">
            <v>on_end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4">
          <cell r="A364" t="str">
            <v>3. ЗАПАСЫ ГОТОВОЙ ПРОДУКЦИИ</v>
          </cell>
          <cell r="B364" t="str">
            <v>3. FINISHED PRODUCTS</v>
          </cell>
        </row>
        <row r="365">
          <cell r="A365" t="str">
            <v>Периодичность отгрузки</v>
          </cell>
          <cell r="B365" t="str">
            <v>Stock period</v>
          </cell>
          <cell r="D365" t="str">
            <v>дни</v>
          </cell>
          <cell r="F365">
            <v>0</v>
          </cell>
        </row>
        <row r="366">
          <cell r="A366" t="str">
            <v>Страховой запас</v>
          </cell>
          <cell r="B366" t="str">
            <v>Insurance stock</v>
          </cell>
          <cell r="D366" t="str">
            <v>дни</v>
          </cell>
          <cell r="F366">
            <v>0</v>
          </cell>
        </row>
        <row r="367">
          <cell r="A367" t="str">
            <v>Стоимость готовой продукции</v>
          </cell>
          <cell r="B367" t="str">
            <v>Cost of finished products</v>
          </cell>
          <cell r="D367" t="str">
            <v>тыс.руб.</v>
          </cell>
          <cell r="E367" t="str">
            <v>on_end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A368" t="str">
            <v xml:space="preserve"> - местная валюта</v>
          </cell>
          <cell r="B368" t="str">
            <v xml:space="preserve"> - in local currency</v>
          </cell>
          <cell r="D368" t="str">
            <v>тыс.руб.</v>
          </cell>
          <cell r="E368" t="str">
            <v>on_end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A369" t="str">
            <v xml:space="preserve"> - иностранная валюта</v>
          </cell>
          <cell r="B369" t="str">
            <v xml:space="preserve"> - in foreign currency</v>
          </cell>
          <cell r="D369" t="str">
            <v>тыс.долл.</v>
          </cell>
          <cell r="E369" t="str">
            <v>on_end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1">
          <cell r="A371" t="str">
            <v>4. КРЕДИТЫ ПОКУПАТЕЛЯМ (СЧЕТА К ПОЛУЧЕНИЮ)</v>
          </cell>
          <cell r="B371" t="str">
            <v>4. CREDITS TO BUYERS (RECEIVABLES)</v>
          </cell>
        </row>
        <row r="372">
          <cell r="A372" t="str">
            <v>Доля кредитов в выручке</v>
          </cell>
          <cell r="B372" t="str">
            <v>Per cent of sales revenues to credits</v>
          </cell>
          <cell r="D372" t="str">
            <v>%</v>
          </cell>
          <cell r="F372">
            <v>1</v>
          </cell>
        </row>
        <row r="373">
          <cell r="A373" t="str">
            <v>Средний срок кредита</v>
          </cell>
          <cell r="B373" t="str">
            <v xml:space="preserve">Average term of credits </v>
          </cell>
          <cell r="D373" t="str">
            <v>дни</v>
          </cell>
          <cell r="F373">
            <v>30</v>
          </cell>
        </row>
        <row r="374">
          <cell r="A374" t="str">
            <v>Сумма счетов к получению</v>
          </cell>
          <cell r="B374" t="str">
            <v>Sum of accounts receivable</v>
          </cell>
          <cell r="D374" t="str">
            <v>тыс.руб.</v>
          </cell>
          <cell r="E374" t="str">
            <v>on_end</v>
          </cell>
          <cell r="G374">
            <v>0</v>
          </cell>
          <cell r="H374">
            <v>14051.534337796973</v>
          </cell>
          <cell r="I374">
            <v>16351.76867559395</v>
          </cell>
          <cell r="J374">
            <v>19175.465292440604</v>
          </cell>
          <cell r="K374">
            <v>21999.161909287257</v>
          </cell>
          <cell r="L374">
            <v>24822.858526133907</v>
          </cell>
          <cell r="M374">
            <v>27050.211997580991</v>
          </cell>
          <cell r="N374">
            <v>29277.565469028079</v>
          </cell>
          <cell r="O374">
            <v>31504.91894047516</v>
          </cell>
          <cell r="P374">
            <v>33732.272411922255</v>
          </cell>
          <cell r="Q374">
            <v>35959.625883369328</v>
          </cell>
          <cell r="R374">
            <v>38430.819134514029</v>
          </cell>
          <cell r="S374">
            <v>40902.012385658745</v>
          </cell>
          <cell r="T374">
            <v>43373.205636803454</v>
          </cell>
          <cell r="U374">
            <v>45844.398887948162</v>
          </cell>
          <cell r="V374">
            <v>45844.398887948162</v>
          </cell>
          <cell r="W374">
            <v>45844.398887948162</v>
          </cell>
          <cell r="X374">
            <v>45844.398887948162</v>
          </cell>
          <cell r="Y374">
            <v>45844.398887948162</v>
          </cell>
          <cell r="Z374">
            <v>45844.398887948162</v>
          </cell>
          <cell r="AA374">
            <v>45844.398887948162</v>
          </cell>
          <cell r="AB374">
            <v>45844.398887948162</v>
          </cell>
          <cell r="AC374">
            <v>45844.398887948162</v>
          </cell>
          <cell r="AD374">
            <v>45844.398887948162</v>
          </cell>
          <cell r="AE374">
            <v>45844.398887948162</v>
          </cell>
          <cell r="AF374">
            <v>45844.398887948162</v>
          </cell>
          <cell r="AG374">
            <v>45844.398887948162</v>
          </cell>
          <cell r="AH374">
            <v>45844.398887948162</v>
          </cell>
          <cell r="AI374">
            <v>45844.398887948162</v>
          </cell>
          <cell r="AJ374">
            <v>45844.398887948162</v>
          </cell>
        </row>
        <row r="375">
          <cell r="A375" t="str">
            <v xml:space="preserve"> - местная валюта</v>
          </cell>
          <cell r="B375" t="str">
            <v xml:space="preserve"> - in local currency</v>
          </cell>
          <cell r="D375" t="str">
            <v>тыс.руб.</v>
          </cell>
          <cell r="E375" t="str">
            <v>on_end</v>
          </cell>
          <cell r="G375">
            <v>0</v>
          </cell>
          <cell r="H375">
            <v>14051.534337796973</v>
          </cell>
          <cell r="I375">
            <v>16351.76867559395</v>
          </cell>
          <cell r="J375">
            <v>19175.465292440604</v>
          </cell>
          <cell r="K375">
            <v>21999.161909287257</v>
          </cell>
          <cell r="L375">
            <v>24822.858526133907</v>
          </cell>
          <cell r="M375">
            <v>27050.211997580991</v>
          </cell>
          <cell r="N375">
            <v>29277.565469028079</v>
          </cell>
          <cell r="O375">
            <v>31504.91894047516</v>
          </cell>
          <cell r="P375">
            <v>33732.272411922255</v>
          </cell>
          <cell r="Q375">
            <v>35959.625883369328</v>
          </cell>
          <cell r="R375">
            <v>38430.819134514029</v>
          </cell>
          <cell r="S375">
            <v>40902.012385658745</v>
          </cell>
          <cell r="T375">
            <v>43373.205636803454</v>
          </cell>
          <cell r="U375">
            <v>45844.398887948162</v>
          </cell>
          <cell r="V375">
            <v>45844.398887948162</v>
          </cell>
          <cell r="W375">
            <v>45844.398887948162</v>
          </cell>
          <cell r="X375">
            <v>45844.398887948162</v>
          </cell>
          <cell r="Y375">
            <v>45844.398887948162</v>
          </cell>
          <cell r="Z375">
            <v>45844.398887948162</v>
          </cell>
          <cell r="AA375">
            <v>45844.398887948162</v>
          </cell>
          <cell r="AB375">
            <v>45844.398887948162</v>
          </cell>
          <cell r="AC375">
            <v>45844.398887948162</v>
          </cell>
          <cell r="AD375">
            <v>45844.398887948162</v>
          </cell>
          <cell r="AE375">
            <v>45844.398887948162</v>
          </cell>
          <cell r="AF375">
            <v>45844.398887948162</v>
          </cell>
          <cell r="AG375">
            <v>45844.398887948162</v>
          </cell>
          <cell r="AH375">
            <v>45844.398887948162</v>
          </cell>
          <cell r="AI375">
            <v>45844.398887948162</v>
          </cell>
          <cell r="AJ375">
            <v>45844.398887948162</v>
          </cell>
        </row>
        <row r="376">
          <cell r="A376" t="str">
            <v xml:space="preserve"> - иностранная валюта</v>
          </cell>
          <cell r="B376" t="str">
            <v xml:space="preserve"> - in foreign currency</v>
          </cell>
          <cell r="D376" t="str">
            <v>тыс.долл.</v>
          </cell>
          <cell r="E376" t="str">
            <v>on_end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</row>
        <row r="378">
          <cell r="A378" t="str">
            <v>5. АВАНСЫ ПОСТАВЩИКАМ</v>
          </cell>
          <cell r="B378" t="str">
            <v>5. ADVANCE PAYMENTS TO SUPPLIERS</v>
          </cell>
        </row>
        <row r="379">
          <cell r="A379" t="str">
            <v>Доля авансов в прямых материальных затратах</v>
          </cell>
          <cell r="B379" t="str">
            <v>Per cent of direct material costs to advances</v>
          </cell>
          <cell r="D379" t="str">
            <v>%</v>
          </cell>
          <cell r="F379">
            <v>0</v>
          </cell>
          <cell r="G379" t="str">
            <v/>
          </cell>
        </row>
        <row r="380">
          <cell r="A380" t="str">
            <v>Средний срок авансовых платежей</v>
          </cell>
          <cell r="B380" t="str">
            <v>Average term of advance payments</v>
          </cell>
          <cell r="D380" t="str">
            <v>дни</v>
          </cell>
          <cell r="F380">
            <v>30</v>
          </cell>
        </row>
        <row r="381">
          <cell r="A381" t="str">
            <v>Сумма уплаченных авансов</v>
          </cell>
          <cell r="B381" t="str">
            <v>Sum of advances paid</v>
          </cell>
          <cell r="D381" t="str">
            <v>тыс.руб.</v>
          </cell>
          <cell r="E381" t="str">
            <v>on_end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</row>
        <row r="382">
          <cell r="A382" t="str">
            <v xml:space="preserve"> - местная валюта</v>
          </cell>
          <cell r="B382" t="str">
            <v xml:space="preserve"> - in local currency</v>
          </cell>
          <cell r="D382" t="str">
            <v>тыс.руб.</v>
          </cell>
          <cell r="E382" t="str">
            <v>on_end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A383" t="str">
            <v xml:space="preserve"> - иностранная валюта</v>
          </cell>
          <cell r="B383" t="str">
            <v xml:space="preserve"> - in foreign currency</v>
          </cell>
          <cell r="D383" t="str">
            <v>тыс.долл.</v>
          </cell>
          <cell r="E383" t="str">
            <v>on_end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</row>
        <row r="385">
          <cell r="A385" t="str">
            <v>6. РЕЗЕРВ ДЕНЕЖНЫХ СРЕДСТВ</v>
          </cell>
          <cell r="B385" t="str">
            <v>6. CASH RESERVES (CASH-IN-HAND)</v>
          </cell>
        </row>
        <row r="386">
          <cell r="A386" t="str">
            <v>Покрытие потребности</v>
          </cell>
          <cell r="B386" t="str">
            <v xml:space="preserve"> Term of coverage</v>
          </cell>
          <cell r="D386" t="str">
            <v>дни</v>
          </cell>
          <cell r="F386">
            <v>30</v>
          </cell>
        </row>
        <row r="387">
          <cell r="A387" t="str">
            <v>Сумма</v>
          </cell>
          <cell r="B387" t="str">
            <v>Sum</v>
          </cell>
          <cell r="D387" t="str">
            <v>тыс.руб.</v>
          </cell>
          <cell r="E387" t="str">
            <v>on_end</v>
          </cell>
          <cell r="F387">
            <v>0</v>
          </cell>
          <cell r="G387">
            <v>1396.4205254999997</v>
          </cell>
          <cell r="H387">
            <v>2182.7135609000002</v>
          </cell>
          <cell r="I387">
            <v>2354.2522377</v>
          </cell>
          <cell r="J387">
            <v>2477.8277376999999</v>
          </cell>
          <cell r="K387">
            <v>2566.5932376999999</v>
          </cell>
          <cell r="L387">
            <v>2569.5660376599999</v>
          </cell>
          <cell r="M387">
            <v>2640.6828676599998</v>
          </cell>
          <cell r="N387">
            <v>2713.9332025599997</v>
          </cell>
          <cell r="O387">
            <v>2789.3810475070004</v>
          </cell>
          <cell r="P387">
            <v>2867.0923278024111</v>
          </cell>
          <cell r="Q387">
            <v>2980.7457608866821</v>
          </cell>
          <cell r="R387">
            <v>3063.1896581520832</v>
          </cell>
          <cell r="S387">
            <v>3148.1068723354456</v>
          </cell>
          <cell r="T387">
            <v>3235.5716029443092</v>
          </cell>
          <cell r="U387">
            <v>3093.0444234314386</v>
          </cell>
          <cell r="V387">
            <v>3185.8357561343819</v>
          </cell>
          <cell r="W387">
            <v>3281.4108288184134</v>
          </cell>
          <cell r="X387">
            <v>3379.8531536829655</v>
          </cell>
          <cell r="Y387">
            <v>3481.2487482934544</v>
          </cell>
          <cell r="Z387">
            <v>3585.6862107422585</v>
          </cell>
          <cell r="AA387">
            <v>3693.2567970645259</v>
          </cell>
          <cell r="AB387">
            <v>3804.0545009764628</v>
          </cell>
          <cell r="AC387">
            <v>3918.1761360057571</v>
          </cell>
          <cell r="AD387">
            <v>4035.7214200859294</v>
          </cell>
          <cell r="AE387">
            <v>4156.7930626885072</v>
          </cell>
          <cell r="AF387">
            <v>4281.4968545691618</v>
          </cell>
          <cell r="AG387">
            <v>4409.9417602062367</v>
          </cell>
          <cell r="AH387">
            <v>4542.2400130124242</v>
          </cell>
          <cell r="AI387">
            <v>4678.5072134027978</v>
          </cell>
          <cell r="AJ387">
            <v>4818.8624298048817</v>
          </cell>
        </row>
        <row r="388">
          <cell r="A388" t="str">
            <v xml:space="preserve"> - местная валюта</v>
          </cell>
          <cell r="B388" t="str">
            <v xml:space="preserve"> - in local currency</v>
          </cell>
          <cell r="D388" t="str">
            <v>тыс.руб.</v>
          </cell>
          <cell r="E388" t="str">
            <v>on_end</v>
          </cell>
          <cell r="F388">
            <v>0</v>
          </cell>
          <cell r="G388">
            <v>1396.4205254999997</v>
          </cell>
          <cell r="H388">
            <v>2182.7135609000002</v>
          </cell>
          <cell r="I388">
            <v>2354.2522377</v>
          </cell>
          <cell r="J388">
            <v>2477.8277376999999</v>
          </cell>
          <cell r="K388">
            <v>2566.5932376999999</v>
          </cell>
          <cell r="L388">
            <v>2569.5660376599999</v>
          </cell>
          <cell r="M388">
            <v>2640.6828676599998</v>
          </cell>
          <cell r="N388">
            <v>2713.9332025599997</v>
          </cell>
          <cell r="O388">
            <v>2789.3810475070004</v>
          </cell>
          <cell r="P388">
            <v>2867.0923278024111</v>
          </cell>
          <cell r="Q388">
            <v>2980.7457608866821</v>
          </cell>
          <cell r="R388">
            <v>3063.1896581520832</v>
          </cell>
          <cell r="S388">
            <v>3148.1068723354456</v>
          </cell>
          <cell r="T388">
            <v>3235.5716029443092</v>
          </cell>
          <cell r="U388">
            <v>3093.0444234314386</v>
          </cell>
          <cell r="V388">
            <v>3185.8357561343819</v>
          </cell>
          <cell r="W388">
            <v>3281.4108288184134</v>
          </cell>
          <cell r="X388">
            <v>3379.8531536829655</v>
          </cell>
          <cell r="Y388">
            <v>3481.2487482934544</v>
          </cell>
          <cell r="Z388">
            <v>3585.6862107422585</v>
          </cell>
          <cell r="AA388">
            <v>3693.2567970645259</v>
          </cell>
          <cell r="AB388">
            <v>3804.0545009764628</v>
          </cell>
          <cell r="AC388">
            <v>3918.1761360057571</v>
          </cell>
          <cell r="AD388">
            <v>4035.7214200859294</v>
          </cell>
          <cell r="AE388">
            <v>4156.7930626885072</v>
          </cell>
          <cell r="AF388">
            <v>4281.4968545691618</v>
          </cell>
          <cell r="AG388">
            <v>4409.9417602062367</v>
          </cell>
          <cell r="AH388">
            <v>4542.2400130124242</v>
          </cell>
          <cell r="AI388">
            <v>4678.5072134027978</v>
          </cell>
          <cell r="AJ388">
            <v>4818.8624298048817</v>
          </cell>
        </row>
        <row r="389">
          <cell r="A389" t="str">
            <v xml:space="preserve"> - иностранная валюта</v>
          </cell>
          <cell r="B389" t="str">
            <v xml:space="preserve"> - in foreign currency</v>
          </cell>
          <cell r="D389" t="str">
            <v>тыс.долл.</v>
          </cell>
          <cell r="E389" t="str">
            <v>on_end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</row>
        <row r="391">
          <cell r="A391" t="str">
            <v>7. НДС УПЛАЧЕННЫЙ</v>
          </cell>
          <cell r="B391" t="str">
            <v>7. VAT PAID</v>
          </cell>
        </row>
        <row r="392">
          <cell r="A392" t="str">
            <v>Сумма</v>
          </cell>
          <cell r="B392" t="str">
            <v>Sum</v>
          </cell>
          <cell r="D392" t="str">
            <v>тыс.руб.</v>
          </cell>
          <cell r="E392" t="str">
            <v>on_end</v>
          </cell>
          <cell r="F392">
            <v>0</v>
          </cell>
          <cell r="G392">
            <v>21347.982</v>
          </cell>
          <cell r="H392">
            <v>27671.012248499999</v>
          </cell>
          <cell r="I392">
            <v>35688.491539199997</v>
          </cell>
          <cell r="J392">
            <v>44600.286329099996</v>
          </cell>
          <cell r="K392">
            <v>54341.201201400007</v>
          </cell>
          <cell r="L392">
            <v>64914.422156100001</v>
          </cell>
          <cell r="M392">
            <v>75492.348106680016</v>
          </cell>
          <cell r="N392">
            <v>86092.23697398002</v>
          </cell>
          <cell r="O392">
            <v>96718.111318764</v>
          </cell>
          <cell r="P392">
            <v>107374.11437861891</v>
          </cell>
          <cell r="Q392">
            <v>118064.51368825928</v>
          </cell>
          <cell r="R392">
            <v>129065.76564518105</v>
          </cell>
          <cell r="S392">
            <v>140377.27060358282</v>
          </cell>
          <cell r="T392">
            <v>152003.69181387071</v>
          </cell>
          <cell r="U392">
            <v>163949.83242396286</v>
          </cell>
          <cell r="V392">
            <v>176030.34458089489</v>
          </cell>
          <cell r="W392">
            <v>188285.80771833329</v>
          </cell>
          <cell r="X392">
            <v>200721.4703656933</v>
          </cell>
          <cell r="Y392">
            <v>213342.73850827248</v>
          </cell>
          <cell r="Z392">
            <v>226155.18031092748</v>
          </cell>
          <cell r="AA392">
            <v>239164.53098346051</v>
          </cell>
          <cell r="AB392">
            <v>252376.69779196792</v>
          </cell>
          <cell r="AC392">
            <v>265797.76522052899</v>
          </cell>
          <cell r="AD392">
            <v>279434.00028774521</v>
          </cell>
          <cell r="AE392">
            <v>293291.85802277637</v>
          </cell>
          <cell r="AF392">
            <v>307377.98710565694</v>
          </cell>
          <cell r="AG392">
            <v>321699.23567682219</v>
          </cell>
          <cell r="AH392">
            <v>336262.6573209209</v>
          </cell>
          <cell r="AI392">
            <v>351075.51723014092</v>
          </cell>
          <cell r="AJ392">
            <v>366145.29855243588</v>
          </cell>
        </row>
        <row r="394">
          <cell r="A394" t="str">
            <v xml:space="preserve"> = Нормируемые оборотные активы</v>
          </cell>
          <cell r="B394" t="str">
            <v xml:space="preserve"> = Current assets requirement</v>
          </cell>
          <cell r="D394" t="str">
            <v>тыс.руб.</v>
          </cell>
          <cell r="E394" t="str">
            <v>on_end</v>
          </cell>
          <cell r="F394">
            <v>0</v>
          </cell>
          <cell r="G394">
            <v>22744.402525500002</v>
          </cell>
          <cell r="H394">
            <v>45088.667372196971</v>
          </cell>
          <cell r="I394">
            <v>55812.551932493945</v>
          </cell>
          <cell r="J394">
            <v>67914.4478542406</v>
          </cell>
          <cell r="K394">
            <v>80810.653858387261</v>
          </cell>
          <cell r="L394">
            <v>94453.373244893912</v>
          </cell>
          <cell r="M394">
            <v>107498.417833921</v>
          </cell>
          <cell r="N394">
            <v>120567.55884456809</v>
          </cell>
          <cell r="O394">
            <v>133664.88284274616</v>
          </cell>
          <cell r="P394">
            <v>146794.59899134358</v>
          </cell>
          <cell r="Q394">
            <v>159994.6535425153</v>
          </cell>
          <cell r="R394">
            <v>173746.67472584714</v>
          </cell>
          <cell r="S394">
            <v>187811.42222757702</v>
          </cell>
          <cell r="T394">
            <v>202193.63349761849</v>
          </cell>
          <cell r="U394">
            <v>216665.57225734246</v>
          </cell>
          <cell r="V394">
            <v>228838.87574697743</v>
          </cell>
          <cell r="W394">
            <v>241189.91395709987</v>
          </cell>
          <cell r="X394">
            <v>253724.01892932443</v>
          </cell>
          <cell r="Y394">
            <v>266446.68266651407</v>
          </cell>
          <cell r="Z394">
            <v>279363.56193161791</v>
          </cell>
          <cell r="AA394">
            <v>292480.48319047317</v>
          </cell>
          <cell r="AB394">
            <v>305803.44770289253</v>
          </cell>
          <cell r="AC394">
            <v>319338.6367664829</v>
          </cell>
          <cell r="AD394">
            <v>333092.41711777932</v>
          </cell>
          <cell r="AE394">
            <v>347071.34649541305</v>
          </cell>
          <cell r="AF394">
            <v>361282.17937017424</v>
          </cell>
          <cell r="AG394">
            <v>375731.87284697662</v>
          </cell>
          <cell r="AH394">
            <v>390427.59274388151</v>
          </cell>
          <cell r="AI394">
            <v>405376.71985349187</v>
          </cell>
          <cell r="AJ394">
            <v>420586.85639218893</v>
          </cell>
        </row>
        <row r="395">
          <cell r="A395" t="str">
            <v xml:space="preserve"> - местная валюта</v>
          </cell>
          <cell r="B395" t="str">
            <v xml:space="preserve"> - in local currency</v>
          </cell>
          <cell r="D395" t="str">
            <v>тыс.руб.</v>
          </cell>
          <cell r="E395" t="str">
            <v>on_end</v>
          </cell>
          <cell r="F395">
            <v>0</v>
          </cell>
          <cell r="G395">
            <v>22744.402525500002</v>
          </cell>
          <cell r="H395">
            <v>45088.667372196971</v>
          </cell>
          <cell r="I395">
            <v>55812.551932493945</v>
          </cell>
          <cell r="J395">
            <v>67914.4478542406</v>
          </cell>
          <cell r="K395">
            <v>80810.653858387261</v>
          </cell>
          <cell r="L395">
            <v>94453.373244893912</v>
          </cell>
          <cell r="M395">
            <v>107498.417833921</v>
          </cell>
          <cell r="N395">
            <v>120567.55884456809</v>
          </cell>
          <cell r="O395">
            <v>133664.88284274616</v>
          </cell>
          <cell r="P395">
            <v>146794.59899134358</v>
          </cell>
          <cell r="Q395">
            <v>159994.6535425153</v>
          </cell>
          <cell r="R395">
            <v>173746.67472584714</v>
          </cell>
          <cell r="S395">
            <v>187811.42222757702</v>
          </cell>
          <cell r="T395">
            <v>202193.63349761849</v>
          </cell>
          <cell r="U395">
            <v>216665.57225734246</v>
          </cell>
          <cell r="V395">
            <v>228838.87574697743</v>
          </cell>
          <cell r="W395">
            <v>241189.91395709987</v>
          </cell>
          <cell r="X395">
            <v>253724.01892932443</v>
          </cell>
          <cell r="Y395">
            <v>266446.68266651407</v>
          </cell>
          <cell r="Z395">
            <v>279363.56193161791</v>
          </cell>
          <cell r="AA395">
            <v>292480.48319047317</v>
          </cell>
          <cell r="AB395">
            <v>305803.44770289253</v>
          </cell>
          <cell r="AC395">
            <v>319338.6367664829</v>
          </cell>
          <cell r="AD395">
            <v>333092.41711777932</v>
          </cell>
          <cell r="AE395">
            <v>347071.34649541305</v>
          </cell>
          <cell r="AF395">
            <v>361282.17937017424</v>
          </cell>
          <cell r="AG395">
            <v>375731.87284697662</v>
          </cell>
          <cell r="AH395">
            <v>390427.59274388151</v>
          </cell>
          <cell r="AI395">
            <v>405376.71985349187</v>
          </cell>
          <cell r="AJ395">
            <v>420586.85639218893</v>
          </cell>
        </row>
        <row r="396">
          <cell r="A396" t="str">
            <v xml:space="preserve"> - иностранная валюта</v>
          </cell>
          <cell r="B396" t="str">
            <v xml:space="preserve"> - in foreign currency</v>
          </cell>
          <cell r="D396" t="str">
            <v>тыс.долл.</v>
          </cell>
          <cell r="E396" t="str">
            <v>on_end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</row>
        <row r="397">
          <cell r="A397" t="str">
            <v xml:space="preserve"> = Прирост нормируемых оборотных активов</v>
          </cell>
          <cell r="B397" t="str">
            <v xml:space="preserve"> = Increase in current assets requirement</v>
          </cell>
          <cell r="D397" t="str">
            <v>тыс.руб.</v>
          </cell>
          <cell r="F397">
            <v>0</v>
          </cell>
          <cell r="G397">
            <v>22744.402525500002</v>
          </cell>
          <cell r="H397">
            <v>22344.264846696969</v>
          </cell>
          <cell r="I397">
            <v>10723.884560296974</v>
          </cell>
          <cell r="J397">
            <v>12101.895921746654</v>
          </cell>
          <cell r="K397">
            <v>12896.206004146661</v>
          </cell>
          <cell r="L397">
            <v>13642.719386506651</v>
          </cell>
          <cell r="M397">
            <v>13045.044589027093</v>
          </cell>
          <cell r="N397">
            <v>13069.141010647087</v>
          </cell>
          <cell r="O397">
            <v>13097.323998178064</v>
          </cell>
          <cell r="P397">
            <v>13129.716148597421</v>
          </cell>
          <cell r="Q397">
            <v>13200.054551171721</v>
          </cell>
          <cell r="R397">
            <v>13752.021183331846</v>
          </cell>
          <cell r="S397">
            <v>14064.747501729871</v>
          </cell>
          <cell r="T397">
            <v>14382.211270041473</v>
          </cell>
          <cell r="U397">
            <v>14471.938759723969</v>
          </cell>
          <cell r="V397">
            <v>12173.303489634971</v>
          </cell>
          <cell r="W397">
            <v>12351.038210122439</v>
          </cell>
          <cell r="X397">
            <v>12534.104972224566</v>
          </cell>
          <cell r="Y397">
            <v>12722.663737189636</v>
          </cell>
          <cell r="Z397">
            <v>12916.879265103838</v>
          </cell>
          <cell r="AA397">
            <v>13116.921258855262</v>
          </cell>
          <cell r="AB397">
            <v>13322.964512419363</v>
          </cell>
          <cell r="AC397">
            <v>13535.189063590369</v>
          </cell>
          <cell r="AD397">
            <v>13753.780351296416</v>
          </cell>
          <cell r="AE397">
            <v>13978.929377633729</v>
          </cell>
          <cell r="AF397">
            <v>14210.832874761196</v>
          </cell>
          <cell r="AG397">
            <v>14449.693476802378</v>
          </cell>
          <cell r="AH397">
            <v>14695.719896904891</v>
          </cell>
          <cell r="AI397">
            <v>14949.127109610359</v>
          </cell>
          <cell r="AJ397">
            <v>15210.136538697057</v>
          </cell>
        </row>
        <row r="398">
          <cell r="A398" t="str">
            <v xml:space="preserve"> - местная валюта</v>
          </cell>
          <cell r="B398" t="str">
            <v xml:space="preserve"> - in local currency</v>
          </cell>
          <cell r="D398" t="str">
            <v>тыс.руб.</v>
          </cell>
          <cell r="F398">
            <v>0</v>
          </cell>
          <cell r="G398">
            <v>22744.402525500002</v>
          </cell>
          <cell r="H398">
            <v>22344.264846696969</v>
          </cell>
          <cell r="I398">
            <v>10723.884560296974</v>
          </cell>
          <cell r="J398">
            <v>12101.895921746654</v>
          </cell>
          <cell r="K398">
            <v>12896.206004146661</v>
          </cell>
          <cell r="L398">
            <v>13642.719386506651</v>
          </cell>
          <cell r="M398">
            <v>13045.044589027093</v>
          </cell>
          <cell r="N398">
            <v>13069.141010647087</v>
          </cell>
          <cell r="O398">
            <v>13097.323998178064</v>
          </cell>
          <cell r="P398">
            <v>13129.716148597421</v>
          </cell>
          <cell r="Q398">
            <v>13200.054551171721</v>
          </cell>
          <cell r="R398">
            <v>13752.021183331846</v>
          </cell>
          <cell r="S398">
            <v>14064.747501729871</v>
          </cell>
          <cell r="T398">
            <v>14382.211270041473</v>
          </cell>
          <cell r="U398">
            <v>14471.938759723969</v>
          </cell>
          <cell r="V398">
            <v>12173.303489634971</v>
          </cell>
          <cell r="W398">
            <v>12351.038210122439</v>
          </cell>
          <cell r="X398">
            <v>12534.104972224566</v>
          </cell>
          <cell r="Y398">
            <v>12722.663737189636</v>
          </cell>
          <cell r="Z398">
            <v>12916.879265103838</v>
          </cell>
          <cell r="AA398">
            <v>13116.921258855262</v>
          </cell>
          <cell r="AB398">
            <v>13322.964512419363</v>
          </cell>
          <cell r="AC398">
            <v>13535.189063590369</v>
          </cell>
          <cell r="AD398">
            <v>13753.780351296416</v>
          </cell>
          <cell r="AE398">
            <v>13978.929377633729</v>
          </cell>
          <cell r="AF398">
            <v>14210.832874761196</v>
          </cell>
          <cell r="AG398">
            <v>14449.693476802378</v>
          </cell>
          <cell r="AH398">
            <v>14695.719896904891</v>
          </cell>
          <cell r="AI398">
            <v>14949.127109610359</v>
          </cell>
          <cell r="AJ398">
            <v>15210.136538697057</v>
          </cell>
          <cell r="AL398">
            <v>420586.85639218893</v>
          </cell>
        </row>
        <row r="399">
          <cell r="A399" t="str">
            <v xml:space="preserve"> - иностранная валюта</v>
          </cell>
          <cell r="B399" t="str">
            <v xml:space="preserve"> - in foreign currency</v>
          </cell>
          <cell r="D399" t="str">
            <v>тыс.долл.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3">
          <cell r="A403" t="str">
            <v>Цт=максимальные Постоянные цены</v>
          </cell>
          <cell r="B403" t="str">
            <v>Цт=максимальные Постоянные цены</v>
          </cell>
          <cell r="AK403" t="str">
            <v>АЛЬТ-Инвест™ 3.0</v>
          </cell>
        </row>
        <row r="404">
          <cell r="A404" t="str">
            <v>НОРМИРУЕМЫЕ КРАТКОСРОЧНЫЕ ПАССИВЫ</v>
          </cell>
          <cell r="B404" t="str">
            <v>CURRENT LIABILITIES AVAILABLE</v>
          </cell>
          <cell r="F404" t="str">
            <v>"0"</v>
          </cell>
          <cell r="G404" t="str">
            <v>1 год</v>
          </cell>
          <cell r="H404" t="str">
            <v>2 год</v>
          </cell>
          <cell r="I404" t="str">
            <v>3 год</v>
          </cell>
          <cell r="J404" t="str">
            <v>4 год</v>
          </cell>
          <cell r="K404" t="str">
            <v>5 год</v>
          </cell>
          <cell r="L404" t="str">
            <v>6 год</v>
          </cell>
          <cell r="M404" t="str">
            <v>7 год</v>
          </cell>
          <cell r="N404" t="str">
            <v>8 год</v>
          </cell>
          <cell r="O404" t="str">
            <v>9 год</v>
          </cell>
          <cell r="P404" t="str">
            <v>10 год</v>
          </cell>
          <cell r="Q404" t="str">
            <v>11 год</v>
          </cell>
          <cell r="R404" t="str">
            <v>12 год</v>
          </cell>
          <cell r="S404" t="str">
            <v>13 год</v>
          </cell>
          <cell r="T404" t="str">
            <v>14 год</v>
          </cell>
          <cell r="U404" t="str">
            <v>15 год</v>
          </cell>
          <cell r="V404" t="str">
            <v>16 год</v>
          </cell>
          <cell r="W404" t="str">
            <v>17 год</v>
          </cell>
          <cell r="X404" t="str">
            <v>18 год</v>
          </cell>
          <cell r="Y404" t="str">
            <v>19 год</v>
          </cell>
          <cell r="Z404" t="str">
            <v>20 год</v>
          </cell>
          <cell r="AA404" t="str">
            <v>21 год</v>
          </cell>
          <cell r="AB404" t="str">
            <v>22 год</v>
          </cell>
          <cell r="AC404" t="str">
            <v>23 год</v>
          </cell>
          <cell r="AD404" t="str">
            <v>24 год</v>
          </cell>
          <cell r="AE404" t="str">
            <v>25 год</v>
          </cell>
          <cell r="AF404" t="str">
            <v>26 год</v>
          </cell>
          <cell r="AG404" t="str">
            <v>27 год</v>
          </cell>
          <cell r="AH404" t="str">
            <v>28 год</v>
          </cell>
          <cell r="AI404" t="str">
            <v>29 год</v>
          </cell>
          <cell r="AJ404" t="str">
            <v>30 год</v>
          </cell>
        </row>
        <row r="406">
          <cell r="A406" t="str">
            <v>1. КРЕДИТЫ ПОСТАВЩИКОВ (СЧЕТА К ОПЛАТЕ)</v>
          </cell>
          <cell r="B406" t="str">
            <v>1. CREDITS OF SUPPLIERS (PAYABLES)</v>
          </cell>
        </row>
        <row r="407">
          <cell r="A407" t="str">
            <v>Доля кредитов в прямых материальных затратах</v>
          </cell>
          <cell r="B407" t="str">
            <v>Per cent of direct material costs to advances</v>
          </cell>
          <cell r="D407" t="str">
            <v>%</v>
          </cell>
          <cell r="F407">
            <v>0</v>
          </cell>
          <cell r="G407" t="str">
            <v/>
          </cell>
        </row>
        <row r="408">
          <cell r="A408" t="str">
            <v>Отсрочка платежа</v>
          </cell>
          <cell r="B408" t="str">
            <v>Delay term</v>
          </cell>
          <cell r="D408" t="str">
            <v>дни</v>
          </cell>
          <cell r="F408">
            <v>30</v>
          </cell>
        </row>
        <row r="409">
          <cell r="A409" t="str">
            <v>Сумма счетов к оплате</v>
          </cell>
          <cell r="B409" t="str">
            <v>Sum of accounts payable</v>
          </cell>
          <cell r="D409" t="str">
            <v>тыс.руб.</v>
          </cell>
          <cell r="E409" t="str">
            <v>on_end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A410" t="str">
            <v xml:space="preserve"> - в местной валюте</v>
          </cell>
          <cell r="B410" t="str">
            <v xml:space="preserve"> - in local currency</v>
          </cell>
          <cell r="D410" t="str">
            <v>тыс.руб.</v>
          </cell>
          <cell r="E410" t="str">
            <v>on_end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A411" t="str">
            <v xml:space="preserve"> - в иностранной валюте</v>
          </cell>
          <cell r="B411" t="str">
            <v xml:space="preserve"> - in foreign currency</v>
          </cell>
          <cell r="D411" t="str">
            <v>тыс.долл.</v>
          </cell>
          <cell r="E411" t="str">
            <v>on_end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</row>
        <row r="413">
          <cell r="A413" t="str">
            <v>2. АВАНСЫ ПОКУПАТЕЛЕЙ</v>
          </cell>
          <cell r="B413" t="str">
            <v>2. ADVANCE PAYMENTS OF BUYERS</v>
          </cell>
        </row>
        <row r="414">
          <cell r="A414" t="str">
            <v>Доля авансов в выручке</v>
          </cell>
          <cell r="B414" t="str">
            <v>Per cent of sales revenues to advances</v>
          </cell>
          <cell r="D414" t="str">
            <v>%</v>
          </cell>
          <cell r="F414">
            <v>0</v>
          </cell>
          <cell r="G414" t="str">
            <v/>
          </cell>
        </row>
        <row r="415">
          <cell r="A415" t="str">
            <v>Средний срок авансов</v>
          </cell>
          <cell r="B415" t="str">
            <v xml:space="preserve">Average term of advances </v>
          </cell>
          <cell r="D415" t="str">
            <v>дни</v>
          </cell>
          <cell r="F415">
            <v>30</v>
          </cell>
        </row>
        <row r="416">
          <cell r="A416" t="str">
            <v>Сумма полученных авансов</v>
          </cell>
          <cell r="B416" t="str">
            <v>Sum of advances obtained</v>
          </cell>
          <cell r="D416" t="str">
            <v>тыс.руб.</v>
          </cell>
          <cell r="E416" t="str">
            <v>on_end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A417" t="str">
            <v xml:space="preserve"> - в местной валюте</v>
          </cell>
          <cell r="B417" t="str">
            <v xml:space="preserve"> - in local currency</v>
          </cell>
          <cell r="D417" t="str">
            <v>тыс.руб.</v>
          </cell>
          <cell r="E417" t="str">
            <v>on_end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A418" t="str">
            <v xml:space="preserve"> - в иностранной валюте</v>
          </cell>
          <cell r="B418" t="str">
            <v xml:space="preserve"> - in foreign currency</v>
          </cell>
          <cell r="D418" t="str">
            <v>тыс.долл.</v>
          </cell>
          <cell r="E418" t="str">
            <v>on_end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20">
          <cell r="A420" t="str">
            <v>3. РАСЧЕТЫ С ПЕРСОНАЛОМ</v>
          </cell>
          <cell r="B420" t="str">
            <v>3. DEFERRED WAGES &amp; SALARIES</v>
          </cell>
        </row>
        <row r="421">
          <cell r="A421" t="str">
            <v>Частота выплаты заработной платы</v>
          </cell>
          <cell r="B421" t="str">
            <v>Payments frequency (per month)</v>
          </cell>
          <cell r="D421" t="str">
            <v>раз/мес.</v>
          </cell>
          <cell r="F421">
            <v>2</v>
          </cell>
        </row>
        <row r="422">
          <cell r="A422" t="str">
            <v>Сумма</v>
          </cell>
          <cell r="B422" t="str">
            <v>Sum</v>
          </cell>
          <cell r="D422" t="str">
            <v>тыс.руб.</v>
          </cell>
          <cell r="E422" t="str">
            <v>on_end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4">
          <cell r="A424" t="str">
            <v>4. РАСЧЕТЫ С БЮДЖЕТОМ</v>
          </cell>
          <cell r="B424" t="str">
            <v>4. DEFERRED TAXES &amp; PAYMENTS</v>
          </cell>
        </row>
        <row r="425">
          <cell r="A425" t="str">
            <v>Сумма</v>
          </cell>
          <cell r="B425" t="str">
            <v>Sum</v>
          </cell>
          <cell r="D425" t="str">
            <v>тыс.руб.</v>
          </cell>
          <cell r="E425" t="str">
            <v>on_end</v>
          </cell>
          <cell r="F425">
            <v>0</v>
          </cell>
          <cell r="G425">
            <v>0</v>
          </cell>
          <cell r="H425">
            <v>2054.454306715942</v>
          </cell>
          <cell r="I425">
            <v>2339.7242344100409</v>
          </cell>
          <cell r="J425">
            <v>2796.9568566136254</v>
          </cell>
          <cell r="K425">
            <v>3265.3145549043065</v>
          </cell>
          <cell r="L425">
            <v>3733.1412531949882</v>
          </cell>
          <cell r="M425">
            <v>4150.5407053842555</v>
          </cell>
          <cell r="N425">
            <v>4566.6522601412962</v>
          </cell>
          <cell r="O425">
            <v>4982.0933881043347</v>
          </cell>
          <cell r="P425">
            <v>5396.8439764695568</v>
          </cell>
          <cell r="Q425">
            <v>5810.883309049017</v>
          </cell>
          <cell r="R425">
            <v>6251.2182591823248</v>
          </cell>
          <cell r="S425">
            <v>6691.057345397192</v>
          </cell>
          <cell r="T425">
            <v>7130.1192232110561</v>
          </cell>
          <cell r="U425">
            <v>7568.3805763718883</v>
          </cell>
          <cell r="V425">
            <v>7534.2686923179162</v>
          </cell>
          <cell r="W425">
            <v>7496.7726225968545</v>
          </cell>
          <cell r="X425">
            <v>7458.4017979732607</v>
          </cell>
          <cell r="Y425">
            <v>7419.1299758000623</v>
          </cell>
          <cell r="Z425">
            <v>7378.9301261507653</v>
          </cell>
          <cell r="AA425">
            <v>7337.7744082010922</v>
          </cell>
          <cell r="AB425">
            <v>7295.6341459020277</v>
          </cell>
          <cell r="AC425">
            <v>7252.4798029230888</v>
          </cell>
          <cell r="AD425">
            <v>7208.2809568438852</v>
          </cell>
          <cell r="AE425">
            <v>7163.0062725714024</v>
          </cell>
          <cell r="AF425">
            <v>7116.6234749598461</v>
          </cell>
          <cell r="AG425">
            <v>7069.0993206090434</v>
          </cell>
          <cell r="AH425">
            <v>7020.3995688168179</v>
          </cell>
          <cell r="AI425">
            <v>7102.6329602399228</v>
          </cell>
          <cell r="AJ425">
            <v>7063.258051822424</v>
          </cell>
        </row>
        <row r="426">
          <cell r="A426" t="str">
            <v xml:space="preserve"> - по НДС </v>
          </cell>
          <cell r="B426" t="str">
            <v xml:space="preserve"> - VAT</v>
          </cell>
          <cell r="D426" t="str">
            <v>тыс.руб.</v>
          </cell>
          <cell r="E426" t="str">
            <v>on_end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</row>
        <row r="427">
          <cell r="A427" t="str">
            <v xml:space="preserve"> - по налогу на прибыль</v>
          </cell>
          <cell r="B427" t="str">
            <v xml:space="preserve"> - profit tax</v>
          </cell>
          <cell r="D427" t="str">
            <v>тыс.руб.</v>
          </cell>
          <cell r="E427" t="str">
            <v>on_end</v>
          </cell>
          <cell r="F427">
            <v>0</v>
          </cell>
          <cell r="G427">
            <v>0</v>
          </cell>
          <cell r="H427">
            <v>1639.0096176039683</v>
          </cell>
          <cell r="I427">
            <v>1895.7860183200976</v>
          </cell>
          <cell r="J427">
            <v>2335.8096663665278</v>
          </cell>
          <cell r="K427">
            <v>2786.2938167012421</v>
          </cell>
          <cell r="L427">
            <v>3236.2469670359574</v>
          </cell>
          <cell r="M427">
            <v>3641.0835996390047</v>
          </cell>
          <cell r="N427">
            <v>4045.4704895890745</v>
          </cell>
          <cell r="O427">
            <v>4449.1869527451418</v>
          </cell>
          <cell r="P427">
            <v>4852.2128763033934</v>
          </cell>
          <cell r="Q427">
            <v>5254.5275440758824</v>
          </cell>
          <cell r="R427">
            <v>5680.9686266536155</v>
          </cell>
          <cell r="S427">
            <v>6106.573440912035</v>
          </cell>
          <cell r="T427">
            <v>6531.4010467694525</v>
          </cell>
          <cell r="U427">
            <v>6955.428127973837</v>
          </cell>
          <cell r="V427">
            <v>6928.9513280084348</v>
          </cell>
          <cell r="W427">
            <v>6902.425749037373</v>
          </cell>
          <cell r="X427">
            <v>6875.0254151637791</v>
          </cell>
          <cell r="Y427">
            <v>6846.7240837405807</v>
          </cell>
          <cell r="Z427">
            <v>6817.4947248412836</v>
          </cell>
          <cell r="AA427">
            <v>6787.3094976416105</v>
          </cell>
          <cell r="AB427">
            <v>6756.139726092546</v>
          </cell>
          <cell r="AC427">
            <v>6723.9558738636069</v>
          </cell>
          <cell r="AD427">
            <v>6690.7275185344033</v>
          </cell>
          <cell r="AE427">
            <v>6656.4233250119205</v>
          </cell>
          <cell r="AF427">
            <v>6621.0110181503642</v>
          </cell>
          <cell r="AG427">
            <v>6584.4573545495614</v>
          </cell>
          <cell r="AH427">
            <v>6546.7280935073359</v>
          </cell>
          <cell r="AI427">
            <v>6634.5949801804409</v>
          </cell>
          <cell r="AJ427">
            <v>6595.3683216379422</v>
          </cell>
        </row>
        <row r="428">
          <cell r="A428" t="str">
            <v xml:space="preserve"> - по прочим налогам и платежам</v>
          </cell>
          <cell r="B428" t="str">
            <v xml:space="preserve"> - other taxes &amp; payments</v>
          </cell>
          <cell r="D428" t="str">
            <v>тыс.руб.</v>
          </cell>
          <cell r="E428" t="str">
            <v>on_end</v>
          </cell>
          <cell r="F428">
            <v>0</v>
          </cell>
          <cell r="G428">
            <v>0</v>
          </cell>
          <cell r="H428">
            <v>415.4446891119735</v>
          </cell>
          <cell r="I428">
            <v>443.9382160899433</v>
          </cell>
          <cell r="J428">
            <v>461.14719024709768</v>
          </cell>
          <cell r="K428">
            <v>479.02073820306424</v>
          </cell>
          <cell r="L428">
            <v>496.89428615903074</v>
          </cell>
          <cell r="M428">
            <v>509.45710574525106</v>
          </cell>
          <cell r="N428">
            <v>521.18177055222191</v>
          </cell>
          <cell r="O428">
            <v>532.90643535919276</v>
          </cell>
          <cell r="P428">
            <v>544.63110016616372</v>
          </cell>
          <cell r="Q428">
            <v>556.35576497313446</v>
          </cell>
          <cell r="R428">
            <v>570.24963252870941</v>
          </cell>
          <cell r="S428">
            <v>584.48390448515659</v>
          </cell>
          <cell r="T428">
            <v>598.71817644160365</v>
          </cell>
          <cell r="U428">
            <v>612.95244839805082</v>
          </cell>
          <cell r="V428">
            <v>605.31736430948172</v>
          </cell>
          <cell r="W428">
            <v>594.34687355948165</v>
          </cell>
          <cell r="X428">
            <v>583.3763828094817</v>
          </cell>
          <cell r="Y428">
            <v>572.40589205948163</v>
          </cell>
          <cell r="Z428">
            <v>561.43540130948168</v>
          </cell>
          <cell r="AA428">
            <v>550.46491055948172</v>
          </cell>
          <cell r="AB428">
            <v>539.49441980948177</v>
          </cell>
          <cell r="AC428">
            <v>528.5239290594817</v>
          </cell>
          <cell r="AD428">
            <v>517.55343830948175</v>
          </cell>
          <cell r="AE428">
            <v>506.58294755948179</v>
          </cell>
          <cell r="AF428">
            <v>495.61245680948178</v>
          </cell>
          <cell r="AG428">
            <v>484.64196605948177</v>
          </cell>
          <cell r="AH428">
            <v>473.67147530948182</v>
          </cell>
          <cell r="AI428">
            <v>468.0379800594817</v>
          </cell>
          <cell r="AJ428">
            <v>467.88973018448161</v>
          </cell>
        </row>
        <row r="430">
          <cell r="A430" t="str">
            <v xml:space="preserve"> = Нормируемые краткосрочные пассивы</v>
          </cell>
          <cell r="B430" t="str">
            <v xml:space="preserve"> = Current liabilities available</v>
          </cell>
          <cell r="D430" t="str">
            <v>тыс.руб.</v>
          </cell>
          <cell r="E430" t="str">
            <v>on_end</v>
          </cell>
          <cell r="F430">
            <v>0</v>
          </cell>
          <cell r="G430">
            <v>0</v>
          </cell>
          <cell r="H430">
            <v>2054.454306715942</v>
          </cell>
          <cell r="I430">
            <v>2339.7242344100409</v>
          </cell>
          <cell r="J430">
            <v>2796.9568566136254</v>
          </cell>
          <cell r="K430">
            <v>3265.3145549043065</v>
          </cell>
          <cell r="L430">
            <v>3733.1412531949882</v>
          </cell>
          <cell r="M430">
            <v>4150.5407053842555</v>
          </cell>
          <cell r="N430">
            <v>4566.6522601412962</v>
          </cell>
          <cell r="O430">
            <v>4982.0933881043347</v>
          </cell>
          <cell r="P430">
            <v>5396.8439764695568</v>
          </cell>
          <cell r="Q430">
            <v>5810.883309049017</v>
          </cell>
          <cell r="R430">
            <v>6251.2182591823248</v>
          </cell>
          <cell r="S430">
            <v>6691.057345397192</v>
          </cell>
          <cell r="T430">
            <v>7130.1192232110561</v>
          </cell>
          <cell r="U430">
            <v>7568.3805763718883</v>
          </cell>
          <cell r="V430">
            <v>7534.2686923179162</v>
          </cell>
          <cell r="W430">
            <v>7496.7726225968545</v>
          </cell>
          <cell r="X430">
            <v>7458.4017979732607</v>
          </cell>
          <cell r="Y430">
            <v>7419.1299758000623</v>
          </cell>
          <cell r="Z430">
            <v>7378.9301261507653</v>
          </cell>
          <cell r="AA430">
            <v>7337.7744082010922</v>
          </cell>
          <cell r="AB430">
            <v>7295.6341459020277</v>
          </cell>
          <cell r="AC430">
            <v>7252.4798029230888</v>
          </cell>
          <cell r="AD430">
            <v>7208.2809568438852</v>
          </cell>
          <cell r="AE430">
            <v>7163.0062725714024</v>
          </cell>
          <cell r="AF430">
            <v>7116.6234749598461</v>
          </cell>
          <cell r="AG430">
            <v>7069.0993206090434</v>
          </cell>
          <cell r="AH430">
            <v>7020.3995688168179</v>
          </cell>
          <cell r="AI430">
            <v>7102.6329602399228</v>
          </cell>
          <cell r="AJ430">
            <v>7063.258051822424</v>
          </cell>
        </row>
        <row r="431">
          <cell r="A431" t="str">
            <v xml:space="preserve"> - в местной валюте</v>
          </cell>
          <cell r="B431" t="str">
            <v xml:space="preserve"> - in local currency</v>
          </cell>
          <cell r="D431" t="str">
            <v>тыс.руб.</v>
          </cell>
          <cell r="E431" t="str">
            <v>on_end</v>
          </cell>
          <cell r="F431">
            <v>0</v>
          </cell>
          <cell r="G431">
            <v>0</v>
          </cell>
          <cell r="H431">
            <v>2054.454306715942</v>
          </cell>
          <cell r="I431">
            <v>2339.7242344100409</v>
          </cell>
          <cell r="J431">
            <v>2796.9568566136254</v>
          </cell>
          <cell r="K431">
            <v>3265.3145549043065</v>
          </cell>
          <cell r="L431">
            <v>3733.1412531949882</v>
          </cell>
          <cell r="M431">
            <v>4150.5407053842555</v>
          </cell>
          <cell r="N431">
            <v>4566.6522601412962</v>
          </cell>
          <cell r="O431">
            <v>4982.0933881043347</v>
          </cell>
          <cell r="P431">
            <v>5396.8439764695568</v>
          </cell>
          <cell r="Q431">
            <v>5810.883309049017</v>
          </cell>
          <cell r="R431">
            <v>6251.2182591823248</v>
          </cell>
          <cell r="S431">
            <v>6691.057345397192</v>
          </cell>
          <cell r="T431">
            <v>7130.1192232110561</v>
          </cell>
          <cell r="U431">
            <v>7568.3805763718883</v>
          </cell>
          <cell r="V431">
            <v>7534.2686923179162</v>
          </cell>
          <cell r="W431">
            <v>7496.7726225968545</v>
          </cell>
          <cell r="X431">
            <v>7458.4017979732607</v>
          </cell>
          <cell r="Y431">
            <v>7419.1299758000623</v>
          </cell>
          <cell r="Z431">
            <v>7378.9301261507653</v>
          </cell>
          <cell r="AA431">
            <v>7337.7744082010922</v>
          </cell>
          <cell r="AB431">
            <v>7295.6341459020277</v>
          </cell>
          <cell r="AC431">
            <v>7252.4798029230888</v>
          </cell>
          <cell r="AD431">
            <v>7208.2809568438852</v>
          </cell>
          <cell r="AE431">
            <v>7163.0062725714024</v>
          </cell>
          <cell r="AF431">
            <v>7116.6234749598461</v>
          </cell>
          <cell r="AG431">
            <v>7069.0993206090434</v>
          </cell>
          <cell r="AH431">
            <v>7020.3995688168179</v>
          </cell>
          <cell r="AI431">
            <v>7102.6329602399228</v>
          </cell>
          <cell r="AJ431">
            <v>7063.258051822424</v>
          </cell>
        </row>
        <row r="432">
          <cell r="A432" t="str">
            <v xml:space="preserve"> - в иностранной валюте</v>
          </cell>
          <cell r="B432" t="str">
            <v xml:space="preserve"> - in foreign currency</v>
          </cell>
          <cell r="D432" t="str">
            <v>тыс.долл.</v>
          </cell>
          <cell r="E432" t="str">
            <v>on_end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</row>
        <row r="433">
          <cell r="A433" t="str">
            <v xml:space="preserve"> = Прирост нормируемых краткосрочных пассивов</v>
          </cell>
          <cell r="B433" t="str">
            <v xml:space="preserve"> = Increase in current liabilities available</v>
          </cell>
          <cell r="D433" t="str">
            <v>тыс.руб.</v>
          </cell>
          <cell r="F433">
            <v>0</v>
          </cell>
          <cell r="G433">
            <v>0</v>
          </cell>
          <cell r="H433">
            <v>2054.454306715942</v>
          </cell>
          <cell r="I433">
            <v>285.2699276940989</v>
          </cell>
          <cell r="J433">
            <v>457.23262220358447</v>
          </cell>
          <cell r="K433">
            <v>468.35769829068113</v>
          </cell>
          <cell r="L433">
            <v>467.82669829068163</v>
          </cell>
          <cell r="M433">
            <v>417.39945218926732</v>
          </cell>
          <cell r="N433">
            <v>416.11155475704072</v>
          </cell>
          <cell r="O433">
            <v>415.44112796303853</v>
          </cell>
          <cell r="P433">
            <v>414.75058836522203</v>
          </cell>
          <cell r="Q433">
            <v>414.03933257946028</v>
          </cell>
          <cell r="R433">
            <v>440.33495013330776</v>
          </cell>
          <cell r="S433">
            <v>439.83908621486717</v>
          </cell>
          <cell r="T433">
            <v>439.06187781386416</v>
          </cell>
          <cell r="U433">
            <v>438.26135316083219</v>
          </cell>
          <cell r="V433">
            <v>-34.111884053972062</v>
          </cell>
          <cell r="W433">
            <v>-37.496069721061758</v>
          </cell>
          <cell r="X433">
            <v>-38.370824623593762</v>
          </cell>
          <cell r="Y433">
            <v>-39.271822173198416</v>
          </cell>
          <cell r="Z433">
            <v>-40.199849649296993</v>
          </cell>
          <cell r="AA433">
            <v>-41.15571794967309</v>
          </cell>
          <cell r="AB433">
            <v>-42.140262299064489</v>
          </cell>
          <cell r="AC433">
            <v>-43.154342978938985</v>
          </cell>
          <cell r="AD433">
            <v>-44.198846079203577</v>
          </cell>
          <cell r="AE433">
            <v>-45.274684272482773</v>
          </cell>
          <cell r="AF433">
            <v>-46.382797611556271</v>
          </cell>
          <cell r="AG433">
            <v>-47.524154350802746</v>
          </cell>
          <cell r="AH433">
            <v>-48.69975179222547</v>
          </cell>
          <cell r="AI433">
            <v>82.233391423104877</v>
          </cell>
          <cell r="AJ433">
            <v>-39.374908417498773</v>
          </cell>
        </row>
        <row r="434">
          <cell r="A434" t="str">
            <v xml:space="preserve"> - в местной валюте</v>
          </cell>
          <cell r="B434" t="str">
            <v xml:space="preserve"> - in local currency</v>
          </cell>
          <cell r="D434" t="str">
            <v>тыс.руб.</v>
          </cell>
          <cell r="F434">
            <v>0</v>
          </cell>
          <cell r="G434">
            <v>0</v>
          </cell>
          <cell r="H434">
            <v>2054.454306715942</v>
          </cell>
          <cell r="I434">
            <v>285.2699276940989</v>
          </cell>
          <cell r="J434">
            <v>457.23262220358447</v>
          </cell>
          <cell r="K434">
            <v>468.35769829068113</v>
          </cell>
          <cell r="L434">
            <v>467.82669829068163</v>
          </cell>
          <cell r="M434">
            <v>417.39945218926732</v>
          </cell>
          <cell r="N434">
            <v>416.11155475704072</v>
          </cell>
          <cell r="O434">
            <v>415.44112796303853</v>
          </cell>
          <cell r="P434">
            <v>414.75058836522203</v>
          </cell>
          <cell r="Q434">
            <v>414.03933257946028</v>
          </cell>
          <cell r="R434">
            <v>440.33495013330776</v>
          </cell>
          <cell r="S434">
            <v>439.83908621486717</v>
          </cell>
          <cell r="T434">
            <v>439.06187781386416</v>
          </cell>
          <cell r="U434">
            <v>438.26135316083219</v>
          </cell>
          <cell r="V434">
            <v>-34.111884053972062</v>
          </cell>
          <cell r="W434">
            <v>-37.496069721061758</v>
          </cell>
          <cell r="X434">
            <v>-38.370824623593762</v>
          </cell>
          <cell r="Y434">
            <v>-39.271822173198416</v>
          </cell>
          <cell r="Z434">
            <v>-40.199849649296993</v>
          </cell>
          <cell r="AA434">
            <v>-41.15571794967309</v>
          </cell>
          <cell r="AB434">
            <v>-42.140262299064489</v>
          </cell>
          <cell r="AC434">
            <v>-43.154342978938985</v>
          </cell>
          <cell r="AD434">
            <v>-44.198846079203577</v>
          </cell>
          <cell r="AE434">
            <v>-45.274684272482773</v>
          </cell>
          <cell r="AF434">
            <v>-46.382797611556271</v>
          </cell>
          <cell r="AG434">
            <v>-47.524154350802746</v>
          </cell>
          <cell r="AH434">
            <v>-48.69975179222547</v>
          </cell>
          <cell r="AI434">
            <v>82.233391423104877</v>
          </cell>
          <cell r="AJ434">
            <v>-39.374908417498773</v>
          </cell>
        </row>
        <row r="435">
          <cell r="A435" t="str">
            <v xml:space="preserve"> - в иностранной валюте</v>
          </cell>
          <cell r="B435" t="str">
            <v xml:space="preserve"> - in foreign currency</v>
          </cell>
          <cell r="D435" t="str">
            <v>тыс.долл.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</row>
        <row r="439">
          <cell r="A439" t="str">
            <v>Цт=максимальные Постоянные цены</v>
          </cell>
          <cell r="B439" t="str">
            <v>Цт=максимальные Постоянные цены</v>
          </cell>
          <cell r="AL439" t="str">
            <v>АЛЬТ-Инвест™ 3.0</v>
          </cell>
        </row>
        <row r="440">
          <cell r="A440" t="str">
            <v>ИСТОЧНИКИ ФИНАНСИРОВАНИЯ</v>
          </cell>
          <cell r="B440" t="str">
            <v>SOURCES OF FINANCE</v>
          </cell>
          <cell r="F440" t="str">
            <v>"0"</v>
          </cell>
          <cell r="G440" t="str">
            <v>1 год</v>
          </cell>
          <cell r="H440" t="str">
            <v>2 год</v>
          </cell>
          <cell r="I440" t="str">
            <v>3 год</v>
          </cell>
          <cell r="J440" t="str">
            <v>4 год</v>
          </cell>
          <cell r="K440" t="str">
            <v>5 год</v>
          </cell>
          <cell r="L440" t="str">
            <v>6 год</v>
          </cell>
          <cell r="M440" t="str">
            <v>7 год</v>
          </cell>
          <cell r="N440" t="str">
            <v>8 год</v>
          </cell>
          <cell r="O440" t="str">
            <v>9 год</v>
          </cell>
          <cell r="P440" t="str">
            <v>10 год</v>
          </cell>
          <cell r="Q440" t="str">
            <v>11 год</v>
          </cell>
          <cell r="R440" t="str">
            <v>12 год</v>
          </cell>
          <cell r="S440" t="str">
            <v>13 год</v>
          </cell>
          <cell r="T440" t="str">
            <v>14 год</v>
          </cell>
          <cell r="U440" t="str">
            <v>15 год</v>
          </cell>
          <cell r="V440" t="str">
            <v>16 год</v>
          </cell>
          <cell r="W440" t="str">
            <v>17 год</v>
          </cell>
          <cell r="X440" t="str">
            <v>18 год</v>
          </cell>
          <cell r="Y440" t="str">
            <v>19 год</v>
          </cell>
          <cell r="Z440" t="str">
            <v>20 год</v>
          </cell>
          <cell r="AA440" t="str">
            <v>21 год</v>
          </cell>
          <cell r="AB440" t="str">
            <v>22 год</v>
          </cell>
          <cell r="AC440" t="str">
            <v>23 год</v>
          </cell>
          <cell r="AD440" t="str">
            <v>24 год</v>
          </cell>
          <cell r="AE440" t="str">
            <v>25 год</v>
          </cell>
          <cell r="AF440" t="str">
            <v>26 год</v>
          </cell>
          <cell r="AG440" t="str">
            <v>27 год</v>
          </cell>
          <cell r="AH440" t="str">
            <v>28 год</v>
          </cell>
          <cell r="AI440" t="str">
            <v>29 год</v>
          </cell>
          <cell r="AJ440" t="str">
            <v>30 год</v>
          </cell>
          <cell r="AL440" t="str">
            <v>ВСЕГО</v>
          </cell>
        </row>
        <row r="442">
          <cell r="A442" t="str">
            <v>Потребность в финансировании постоянных активов</v>
          </cell>
          <cell r="B442" t="str">
            <v>Need for financing of fixed investment costs</v>
          </cell>
          <cell r="D442" t="str">
            <v>тыс.руб.</v>
          </cell>
          <cell r="F442">
            <v>0</v>
          </cell>
          <cell r="G442">
            <v>118599.9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L442">
            <v>118599.9</v>
          </cell>
        </row>
        <row r="443">
          <cell r="A443" t="str">
            <v xml:space="preserve"> - местная валюта</v>
          </cell>
          <cell r="B443" t="str">
            <v xml:space="preserve"> - in local currency</v>
          </cell>
          <cell r="D443" t="str">
            <v>тыс.руб.</v>
          </cell>
          <cell r="F443">
            <v>0</v>
          </cell>
          <cell r="G443">
            <v>118599.9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L443">
            <v>118599.9</v>
          </cell>
        </row>
        <row r="444">
          <cell r="A444" t="str">
            <v xml:space="preserve"> - иностранная валюта</v>
          </cell>
          <cell r="B444" t="str">
            <v xml:space="preserve"> - in foreign currency</v>
          </cell>
          <cell r="D444" t="str">
            <v>тыс.долл.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L444">
            <v>0</v>
          </cell>
        </row>
        <row r="446">
          <cell r="A446" t="str">
            <v>Потребность в финансировании чистого оборотного капитала</v>
          </cell>
          <cell r="B446" t="str">
            <v>Need for financing of net working capital</v>
          </cell>
          <cell r="D446" t="str">
            <v>тыс.руб.</v>
          </cell>
          <cell r="F446">
            <v>0</v>
          </cell>
          <cell r="G446">
            <v>22744.402525500002</v>
          </cell>
          <cell r="H446">
            <v>20289.810539981027</v>
          </cell>
          <cell r="I446">
            <v>10438.614632602876</v>
          </cell>
          <cell r="J446">
            <v>11644.66329954307</v>
          </cell>
          <cell r="K446">
            <v>12427.84830585598</v>
          </cell>
          <cell r="L446">
            <v>13174.892688215969</v>
          </cell>
          <cell r="M446">
            <v>12627.645136837826</v>
          </cell>
          <cell r="N446">
            <v>12653.029455890046</v>
          </cell>
          <cell r="O446">
            <v>12681.882870215026</v>
          </cell>
          <cell r="P446">
            <v>12714.965560232198</v>
          </cell>
          <cell r="Q446">
            <v>12786.01521859226</v>
          </cell>
          <cell r="R446">
            <v>13311.686233198539</v>
          </cell>
          <cell r="S446">
            <v>13624.908415515005</v>
          </cell>
          <cell r="T446">
            <v>13943.149392227609</v>
          </cell>
          <cell r="U446">
            <v>14033.677406563136</v>
          </cell>
          <cell r="V446">
            <v>12207.415373688942</v>
          </cell>
          <cell r="W446">
            <v>12388.534279843501</v>
          </cell>
          <cell r="X446">
            <v>12572.475796848161</v>
          </cell>
          <cell r="Y446">
            <v>12761.935559362835</v>
          </cell>
          <cell r="Z446">
            <v>12957.079114753134</v>
          </cell>
          <cell r="AA446">
            <v>13158.076976804936</v>
          </cell>
          <cell r="AB446">
            <v>13365.104774718428</v>
          </cell>
          <cell r="AC446">
            <v>13578.343406569307</v>
          </cell>
          <cell r="AD446">
            <v>13797.97919737562</v>
          </cell>
          <cell r="AE446">
            <v>14024.204061906212</v>
          </cell>
          <cell r="AF446">
            <v>14257.215672372753</v>
          </cell>
          <cell r="AG446">
            <v>14497.21763115318</v>
          </cell>
          <cell r="AH446">
            <v>14744.419648697116</v>
          </cell>
          <cell r="AI446">
            <v>14866.893718187253</v>
          </cell>
          <cell r="AJ446">
            <v>15249.511447114557</v>
          </cell>
          <cell r="AL446">
            <v>413523.59834036644</v>
          </cell>
        </row>
        <row r="447">
          <cell r="A447" t="str">
            <v xml:space="preserve"> - местная валюта</v>
          </cell>
          <cell r="B447" t="str">
            <v xml:space="preserve"> - in local currency</v>
          </cell>
          <cell r="D447" t="str">
            <v>тыс.руб.</v>
          </cell>
          <cell r="F447">
            <v>0</v>
          </cell>
          <cell r="G447">
            <v>22744.402525500002</v>
          </cell>
          <cell r="H447">
            <v>20289.810539981027</v>
          </cell>
          <cell r="I447">
            <v>10438.614632602876</v>
          </cell>
          <cell r="J447">
            <v>11644.66329954307</v>
          </cell>
          <cell r="K447">
            <v>12427.84830585598</v>
          </cell>
          <cell r="L447">
            <v>13174.892688215969</v>
          </cell>
          <cell r="M447">
            <v>12627.645136837826</v>
          </cell>
          <cell r="N447">
            <v>12653.029455890046</v>
          </cell>
          <cell r="O447">
            <v>12681.882870215026</v>
          </cell>
          <cell r="P447">
            <v>12714.965560232198</v>
          </cell>
          <cell r="Q447">
            <v>12786.01521859226</v>
          </cell>
          <cell r="R447">
            <v>13311.686233198539</v>
          </cell>
          <cell r="S447">
            <v>13624.908415515005</v>
          </cell>
          <cell r="T447">
            <v>13943.149392227609</v>
          </cell>
          <cell r="U447">
            <v>14033.677406563136</v>
          </cell>
          <cell r="V447">
            <v>12207.415373688942</v>
          </cell>
          <cell r="W447">
            <v>12388.534279843501</v>
          </cell>
          <cell r="X447">
            <v>12572.475796848161</v>
          </cell>
          <cell r="Y447">
            <v>12761.935559362835</v>
          </cell>
          <cell r="Z447">
            <v>12957.079114753134</v>
          </cell>
          <cell r="AA447">
            <v>13158.076976804936</v>
          </cell>
          <cell r="AB447">
            <v>13365.104774718428</v>
          </cell>
          <cell r="AC447">
            <v>13578.343406569307</v>
          </cell>
          <cell r="AD447">
            <v>13797.97919737562</v>
          </cell>
          <cell r="AE447">
            <v>14024.204061906212</v>
          </cell>
          <cell r="AF447">
            <v>14257.215672372753</v>
          </cell>
          <cell r="AG447">
            <v>14497.21763115318</v>
          </cell>
          <cell r="AH447">
            <v>14744.419648697116</v>
          </cell>
          <cell r="AI447">
            <v>14866.893718187253</v>
          </cell>
          <cell r="AJ447">
            <v>15249.511447114557</v>
          </cell>
          <cell r="AL447">
            <v>413523.59834036644</v>
          </cell>
        </row>
        <row r="448">
          <cell r="A448" t="str">
            <v xml:space="preserve"> - иностранная валюта</v>
          </cell>
          <cell r="B448" t="str">
            <v xml:space="preserve"> - in foreign currency</v>
          </cell>
          <cell r="D448" t="str">
            <v>тыс.долл.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L448">
            <v>0</v>
          </cell>
        </row>
        <row r="450">
          <cell r="A450" t="str">
            <v xml:space="preserve"> = Потребность в финансировании инвестиционных издержек</v>
          </cell>
          <cell r="B450" t="str">
            <v xml:space="preserve"> = Total need for financing of investment costs</v>
          </cell>
          <cell r="D450" t="str">
            <v>тыс.руб.</v>
          </cell>
          <cell r="F450">
            <v>0</v>
          </cell>
          <cell r="G450">
            <v>141344.30252550001</v>
          </cell>
          <cell r="H450">
            <v>20289.810539981027</v>
          </cell>
          <cell r="I450">
            <v>10438.614632602876</v>
          </cell>
          <cell r="J450">
            <v>11644.66329954307</v>
          </cell>
          <cell r="K450">
            <v>12427.84830585598</v>
          </cell>
          <cell r="L450">
            <v>13174.892688215969</v>
          </cell>
          <cell r="M450">
            <v>12627.645136837826</v>
          </cell>
          <cell r="N450">
            <v>12653.029455890046</v>
          </cell>
          <cell r="O450">
            <v>12681.882870215026</v>
          </cell>
          <cell r="P450">
            <v>12714.965560232198</v>
          </cell>
          <cell r="Q450">
            <v>12786.01521859226</v>
          </cell>
          <cell r="R450">
            <v>13311.686233198539</v>
          </cell>
          <cell r="S450">
            <v>13624.908415515005</v>
          </cell>
          <cell r="T450">
            <v>13943.149392227609</v>
          </cell>
          <cell r="U450">
            <v>14033.677406563136</v>
          </cell>
          <cell r="V450">
            <v>12207.415373688942</v>
          </cell>
          <cell r="W450">
            <v>12388.534279843501</v>
          </cell>
          <cell r="X450">
            <v>12572.475796848161</v>
          </cell>
          <cell r="Y450">
            <v>12761.935559362835</v>
          </cell>
          <cell r="Z450">
            <v>12957.079114753134</v>
          </cell>
          <cell r="AA450">
            <v>13158.076976804936</v>
          </cell>
          <cell r="AB450">
            <v>13365.104774718428</v>
          </cell>
          <cell r="AC450">
            <v>13578.343406569307</v>
          </cell>
          <cell r="AD450">
            <v>13797.97919737562</v>
          </cell>
          <cell r="AE450">
            <v>14024.204061906212</v>
          </cell>
          <cell r="AF450">
            <v>14257.215672372753</v>
          </cell>
          <cell r="AG450">
            <v>14497.21763115318</v>
          </cell>
          <cell r="AH450">
            <v>14744.419648697116</v>
          </cell>
          <cell r="AI450">
            <v>14866.893718187253</v>
          </cell>
          <cell r="AJ450">
            <v>15249.511447114557</v>
          </cell>
          <cell r="AL450">
            <v>532123.49834036641</v>
          </cell>
        </row>
        <row r="451">
          <cell r="A451" t="str">
            <v xml:space="preserve"> - местная валюта</v>
          </cell>
          <cell r="B451" t="str">
            <v xml:space="preserve"> - in local currency</v>
          </cell>
          <cell r="D451" t="str">
            <v>тыс.руб.</v>
          </cell>
          <cell r="F451">
            <v>0</v>
          </cell>
          <cell r="G451">
            <v>141344.30252550001</v>
          </cell>
          <cell r="H451">
            <v>20289.810539981027</v>
          </cell>
          <cell r="I451">
            <v>10438.614632602876</v>
          </cell>
          <cell r="J451">
            <v>11644.66329954307</v>
          </cell>
          <cell r="K451">
            <v>12427.84830585598</v>
          </cell>
          <cell r="L451">
            <v>13174.892688215969</v>
          </cell>
          <cell r="M451">
            <v>12627.645136837826</v>
          </cell>
          <cell r="N451">
            <v>12653.029455890046</v>
          </cell>
          <cell r="O451">
            <v>12681.882870215026</v>
          </cell>
          <cell r="P451">
            <v>12714.965560232198</v>
          </cell>
          <cell r="Q451">
            <v>12786.01521859226</v>
          </cell>
          <cell r="R451">
            <v>13311.686233198539</v>
          </cell>
          <cell r="S451">
            <v>13624.908415515005</v>
          </cell>
          <cell r="T451">
            <v>13943.149392227609</v>
          </cell>
          <cell r="U451">
            <v>14033.677406563136</v>
          </cell>
          <cell r="V451">
            <v>12207.415373688942</v>
          </cell>
          <cell r="W451">
            <v>12388.534279843501</v>
          </cell>
          <cell r="X451">
            <v>12572.475796848161</v>
          </cell>
          <cell r="Y451">
            <v>12761.935559362835</v>
          </cell>
          <cell r="Z451">
            <v>12957.079114753134</v>
          </cell>
          <cell r="AA451">
            <v>13158.076976804936</v>
          </cell>
          <cell r="AB451">
            <v>13365.104774718428</v>
          </cell>
          <cell r="AC451">
            <v>13578.343406569307</v>
          </cell>
          <cell r="AD451">
            <v>13797.97919737562</v>
          </cell>
          <cell r="AE451">
            <v>14024.204061906212</v>
          </cell>
          <cell r="AF451">
            <v>14257.215672372753</v>
          </cell>
          <cell r="AG451">
            <v>14497.21763115318</v>
          </cell>
          <cell r="AH451">
            <v>14744.419648697116</v>
          </cell>
          <cell r="AI451">
            <v>14866.893718187253</v>
          </cell>
          <cell r="AJ451">
            <v>15249.511447114557</v>
          </cell>
          <cell r="AL451">
            <v>532123.49834036641</v>
          </cell>
        </row>
        <row r="452">
          <cell r="A452" t="str">
            <v xml:space="preserve"> - иностранная валюта</v>
          </cell>
          <cell r="B452" t="str">
            <v xml:space="preserve"> - in foreign currency</v>
          </cell>
          <cell r="D452" t="str">
            <v>тыс.долл.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L452">
            <v>0</v>
          </cell>
        </row>
        <row r="454">
          <cell r="A454" t="str">
            <v>1. УСТАВНЫЙ КАПИТАЛ</v>
          </cell>
          <cell r="B454" t="str">
            <v>1. STATUTORY EQUITY</v>
          </cell>
        </row>
        <row r="455">
          <cell r="A455" t="str">
            <v>Учредительный капитал (изменение)</v>
          </cell>
          <cell r="B455" t="str">
            <v>Constitutive equity (change only)</v>
          </cell>
          <cell r="D455" t="str">
            <v>тыс.руб.</v>
          </cell>
          <cell r="F455">
            <v>539186.75639218895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L455">
            <v>539186.75639218895</v>
          </cell>
        </row>
        <row r="456">
          <cell r="A456" t="str">
            <v xml:space="preserve"> - взносы в местной валюте</v>
          </cell>
          <cell r="B456" t="str">
            <v xml:space="preserve"> - instalments in local currency</v>
          </cell>
          <cell r="D456" t="str">
            <v>тыс.руб.</v>
          </cell>
          <cell r="F456">
            <v>539186.75639218895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L456">
            <v>539186.75639218895</v>
          </cell>
        </row>
        <row r="457">
          <cell r="A457" t="str">
            <v xml:space="preserve"> - взносы в иностранной валюте</v>
          </cell>
          <cell r="B457" t="str">
            <v xml:space="preserve"> - instalments in foreign currency</v>
          </cell>
          <cell r="D457" t="str">
            <v>тыс.долл.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L457">
            <v>0</v>
          </cell>
        </row>
        <row r="459">
          <cell r="A459" t="str">
            <v>Акционерный капитал (изменение)</v>
          </cell>
          <cell r="B459" t="str">
            <v>Paid-up share (stock) equity (change only)</v>
          </cell>
          <cell r="D459" t="str">
            <v>тыс.руб.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L459">
            <v>0</v>
          </cell>
        </row>
        <row r="460">
          <cell r="A460" t="str">
            <v xml:space="preserve"> - простые акции</v>
          </cell>
          <cell r="B460" t="str">
            <v xml:space="preserve"> - ordinary shares</v>
          </cell>
          <cell r="D460" t="str">
            <v>тыс.руб.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L460">
            <v>0</v>
          </cell>
        </row>
        <row r="461">
          <cell r="A461" t="str">
            <v xml:space="preserve"> - привилегированные акции</v>
          </cell>
          <cell r="B461" t="str">
            <v xml:space="preserve"> - preference shares</v>
          </cell>
          <cell r="D461" t="str">
            <v>тыс.руб.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L461">
            <v>0</v>
          </cell>
        </row>
        <row r="463">
          <cell r="A463" t="str">
            <v>2. ЦЕЛЕВЫЕ ФИНАНСИРОВАНИЕ И ПОСТУПЛЕНИЯ</v>
          </cell>
          <cell r="B463" t="str">
            <v>2.TARGET FINANCING (FINANCING FROM PUBLIC FINANCE)</v>
          </cell>
        </row>
        <row r="464">
          <cell r="A464" t="str">
            <v>Объем финансирования (изменение)</v>
          </cell>
          <cell r="B464" t="str">
            <v>Volume of financing</v>
          </cell>
          <cell r="D464" t="str">
            <v>тыс.руб.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L464">
            <v>0</v>
          </cell>
        </row>
        <row r="465">
          <cell r="A465" t="str">
            <v xml:space="preserve"> - в местной валюте</v>
          </cell>
          <cell r="B465" t="str">
            <v xml:space="preserve"> - in local currency</v>
          </cell>
          <cell r="D465" t="str">
            <v>тыс.руб.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L465">
            <v>0</v>
          </cell>
        </row>
        <row r="466">
          <cell r="A466" t="str">
            <v xml:space="preserve"> - в иностранной валюте</v>
          </cell>
          <cell r="B466" t="str">
            <v xml:space="preserve"> - in foreign currency</v>
          </cell>
          <cell r="D466" t="str">
            <v>тыс.долл.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L466">
            <v>0</v>
          </cell>
        </row>
        <row r="468">
          <cell r="A468" t="str">
            <v>3. ЗАЁМНЫЙ КАПИТАЛ</v>
          </cell>
          <cell r="B468" t="str">
            <v>3. LOANS</v>
          </cell>
        </row>
        <row r="469">
          <cell r="A469" t="str">
            <v>Привлечение кредитов</v>
          </cell>
          <cell r="B469" t="str">
            <v>Loans obtained</v>
          </cell>
          <cell r="D469" t="str">
            <v>тыс.руб.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L469">
            <v>0</v>
          </cell>
        </row>
        <row r="470">
          <cell r="A470" t="str">
            <v xml:space="preserve"> - в местной валюте</v>
          </cell>
          <cell r="B470" t="str">
            <v xml:space="preserve"> - in local currency</v>
          </cell>
          <cell r="D470" t="str">
            <v>тыс.руб.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L470">
            <v>0</v>
          </cell>
        </row>
        <row r="471">
          <cell r="A471" t="str">
            <v xml:space="preserve"> - в иностранной валюте</v>
          </cell>
          <cell r="B471" t="str">
            <v xml:space="preserve"> - in foreign currency</v>
          </cell>
          <cell r="D471" t="str">
            <v>тыс.долл.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L471">
            <v>0</v>
          </cell>
        </row>
        <row r="473">
          <cell r="A473" t="str">
            <v xml:space="preserve"> = Итого источники финансирования</v>
          </cell>
          <cell r="B473" t="str">
            <v xml:space="preserve"> = Sources of finance</v>
          </cell>
          <cell r="D473" t="str">
            <v>тыс.руб.</v>
          </cell>
          <cell r="F473">
            <v>539186.75639218895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L473">
            <v>539186.75639218895</v>
          </cell>
        </row>
        <row r="474">
          <cell r="A474" t="str">
            <v xml:space="preserve"> - в местной валюте</v>
          </cell>
          <cell r="B474" t="str">
            <v xml:space="preserve"> - in local currency</v>
          </cell>
          <cell r="D474" t="str">
            <v>тыс.руб.</v>
          </cell>
          <cell r="F474">
            <v>539186.75639218895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L474">
            <v>539186.75639218895</v>
          </cell>
        </row>
        <row r="475">
          <cell r="A475" t="str">
            <v xml:space="preserve"> - в иностранной валюте</v>
          </cell>
          <cell r="B475" t="str">
            <v xml:space="preserve"> - in foreign currency</v>
          </cell>
          <cell r="D475" t="str">
            <v>тыс.долл.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L475">
            <v>0</v>
          </cell>
        </row>
        <row r="477">
          <cell r="A477" t="str">
            <v xml:space="preserve"> = Свободные денежные средства</v>
          </cell>
          <cell r="B477" t="str">
            <v>Accumulated cash balance</v>
          </cell>
          <cell r="D477" t="str">
            <v>тыс.руб.</v>
          </cell>
          <cell r="E477" t="str">
            <v>on_end</v>
          </cell>
          <cell r="F477">
            <v>539186.75639218895</v>
          </cell>
          <cell r="G477">
            <v>397842.45386668894</v>
          </cell>
          <cell r="H477">
            <v>423462.41660600842</v>
          </cell>
          <cell r="I477">
            <v>465438.57740418136</v>
          </cell>
          <cell r="J477">
            <v>517355.95528592367</v>
          </cell>
          <cell r="K477">
            <v>579902.41330316581</v>
          </cell>
          <cell r="L477">
            <v>653100.64007986081</v>
          </cell>
          <cell r="M477">
            <v>737101.97576721106</v>
          </cell>
          <cell r="N477">
            <v>831322.39501424425</v>
          </cell>
          <cell r="O477">
            <v>935741.44458023948</v>
          </cell>
          <cell r="P477">
            <v>1050337.4015196932</v>
          </cell>
          <cell r="Q477">
            <v>1175054.2803843566</v>
          </cell>
          <cell r="R477">
            <v>1310048.6623263829</v>
          </cell>
          <cell r="S477">
            <v>1455511.8107139729</v>
          </cell>
          <cell r="T477">
            <v>1611419.0174732381</v>
          </cell>
          <cell r="U477">
            <v>1777977.7156086788</v>
          </cell>
          <cell r="V477">
            <v>1945691.9301778702</v>
          </cell>
          <cell r="W477">
            <v>2112553.0445069736</v>
          </cell>
          <cell r="X477">
            <v>2278536.0755276079</v>
          </cell>
          <cell r="Y477">
            <v>2443612.6797230067</v>
          </cell>
          <cell r="Z477">
            <v>2607753.6632708996</v>
          </cell>
          <cell r="AA477">
            <v>2770928.9565343489</v>
          </cell>
          <cell r="AB477">
            <v>2933107.5877873083</v>
          </cell>
          <cell r="AC477">
            <v>3094257.6561519504</v>
          </cell>
          <cell r="AD477">
            <v>3254346.3037241129</v>
          </cell>
          <cell r="AE477">
            <v>3413339.6868625088</v>
          </cell>
          <cell r="AF477">
            <v>3571202.9466166119</v>
          </cell>
          <cell r="AG477">
            <v>3727900.1782673812</v>
          </cell>
          <cell r="AH477">
            <v>3883394.3999542031</v>
          </cell>
          <cell r="AI477">
            <v>4036722.5123005873</v>
          </cell>
          <cell r="AJ477">
            <v>4188555.665001634</v>
          </cell>
          <cell r="AK477">
            <v>0</v>
          </cell>
          <cell r="AL477">
            <v>4188555.665001634</v>
          </cell>
        </row>
        <row r="478">
          <cell r="A478" t="str">
            <v xml:space="preserve"> - в местной валюте</v>
          </cell>
          <cell r="B478" t="str">
            <v xml:space="preserve"> - in local currency</v>
          </cell>
          <cell r="D478" t="str">
            <v>тыс.руб.</v>
          </cell>
          <cell r="E478" t="str">
            <v>on_end</v>
          </cell>
          <cell r="F478">
            <v>539186.75639218895</v>
          </cell>
          <cell r="G478">
            <v>397842.45386668894</v>
          </cell>
          <cell r="H478">
            <v>423462.41660600842</v>
          </cell>
          <cell r="I478">
            <v>465438.57740418136</v>
          </cell>
          <cell r="J478">
            <v>517355.95528592367</v>
          </cell>
          <cell r="K478">
            <v>579902.41330316581</v>
          </cell>
          <cell r="L478">
            <v>653100.64007986081</v>
          </cell>
          <cell r="M478">
            <v>737101.97576721106</v>
          </cell>
          <cell r="N478">
            <v>831322.39501424425</v>
          </cell>
          <cell r="O478">
            <v>935741.44458023948</v>
          </cell>
          <cell r="P478">
            <v>1050337.4015196932</v>
          </cell>
          <cell r="Q478">
            <v>1175054.2803843566</v>
          </cell>
          <cell r="R478">
            <v>1310048.6623263829</v>
          </cell>
          <cell r="S478">
            <v>1455511.8107139729</v>
          </cell>
          <cell r="T478">
            <v>1611419.0174732381</v>
          </cell>
          <cell r="U478">
            <v>1777977.7156086788</v>
          </cell>
          <cell r="V478">
            <v>1945691.9301778702</v>
          </cell>
          <cell r="W478">
            <v>2112553.0445069736</v>
          </cell>
          <cell r="X478">
            <v>2278536.0755276079</v>
          </cell>
          <cell r="Y478">
            <v>2443612.6797230067</v>
          </cell>
          <cell r="Z478">
            <v>2607753.6632708996</v>
          </cell>
          <cell r="AA478">
            <v>2770928.9565343489</v>
          </cell>
          <cell r="AB478">
            <v>2933107.5877873083</v>
          </cell>
          <cell r="AC478">
            <v>3094257.6561519504</v>
          </cell>
          <cell r="AD478">
            <v>3254346.3037241129</v>
          </cell>
          <cell r="AE478">
            <v>3413339.6868625088</v>
          </cell>
          <cell r="AF478">
            <v>3571202.9466166119</v>
          </cell>
          <cell r="AG478">
            <v>3727900.1782673812</v>
          </cell>
          <cell r="AH478">
            <v>3883394.3999542031</v>
          </cell>
          <cell r="AI478">
            <v>4036722.5123005873</v>
          </cell>
          <cell r="AJ478">
            <v>4188555.665001634</v>
          </cell>
          <cell r="AK478">
            <v>0</v>
          </cell>
          <cell r="AL478">
            <v>4188555.665001634</v>
          </cell>
        </row>
        <row r="479">
          <cell r="A479" t="str">
            <v xml:space="preserve"> - в иностранной валюте</v>
          </cell>
          <cell r="B479" t="str">
            <v xml:space="preserve"> - in foreign currency</v>
          </cell>
          <cell r="D479" t="str">
            <v>тыс.долл.</v>
          </cell>
          <cell r="E479" t="str">
            <v>on_end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</row>
        <row r="483">
          <cell r="A483" t="str">
            <v>Цт=максимальные Постоянные цены</v>
          </cell>
          <cell r="B483" t="str">
            <v>Цт=максимальные Постоянные цены</v>
          </cell>
          <cell r="AL483" t="str">
            <v>АЛЬТ-Инвест™ 3.0</v>
          </cell>
        </row>
        <row r="484">
          <cell r="A484" t="str">
            <v>КРЕДИТЫ В МЕСТНОЙ ВАЛЮТЕ</v>
          </cell>
          <cell r="B484" t="str">
            <v>LOCAL LOANS</v>
          </cell>
          <cell r="F484" t="str">
            <v>"0"</v>
          </cell>
          <cell r="G484" t="str">
            <v>1 год</v>
          </cell>
          <cell r="H484" t="str">
            <v>2 год</v>
          </cell>
          <cell r="I484" t="str">
            <v>3 год</v>
          </cell>
          <cell r="J484" t="str">
            <v>4 год</v>
          </cell>
          <cell r="K484" t="str">
            <v>5 год</v>
          </cell>
          <cell r="L484" t="str">
            <v>6 год</v>
          </cell>
          <cell r="M484" t="str">
            <v>7 год</v>
          </cell>
          <cell r="N484" t="str">
            <v>8 год</v>
          </cell>
          <cell r="O484" t="str">
            <v>9 год</v>
          </cell>
          <cell r="P484" t="str">
            <v>10 год</v>
          </cell>
          <cell r="Q484" t="str">
            <v>11 год</v>
          </cell>
          <cell r="R484" t="str">
            <v>12 год</v>
          </cell>
          <cell r="S484" t="str">
            <v>13 год</v>
          </cell>
          <cell r="T484" t="str">
            <v>14 год</v>
          </cell>
          <cell r="U484" t="str">
            <v>15 год</v>
          </cell>
          <cell r="V484" t="str">
            <v>16 год</v>
          </cell>
          <cell r="W484" t="str">
            <v>17 год</v>
          </cell>
          <cell r="X484" t="str">
            <v>18 год</v>
          </cell>
          <cell r="Y484" t="str">
            <v>19 год</v>
          </cell>
          <cell r="Z484" t="str">
            <v>20 год</v>
          </cell>
          <cell r="AA484" t="str">
            <v>21 год</v>
          </cell>
          <cell r="AB484" t="str">
            <v>22 год</v>
          </cell>
          <cell r="AC484" t="str">
            <v>23 год</v>
          </cell>
          <cell r="AD484" t="str">
            <v>24 год</v>
          </cell>
          <cell r="AE484" t="str">
            <v>25 год</v>
          </cell>
          <cell r="AF484" t="str">
            <v>26 год</v>
          </cell>
          <cell r="AG484" t="str">
            <v>27 год</v>
          </cell>
          <cell r="AH484" t="str">
            <v>28 год</v>
          </cell>
          <cell r="AI484" t="str">
            <v>29 год</v>
          </cell>
          <cell r="AJ484" t="str">
            <v>30 год</v>
          </cell>
          <cell r="AL484" t="str">
            <v>ВСЕГО</v>
          </cell>
        </row>
        <row r="486">
          <cell r="A486" t="str">
            <v>Кредит 1</v>
          </cell>
          <cell r="B486" t="str">
            <v>Loan item</v>
          </cell>
          <cell r="E486" t="str">
            <v>nam_kred</v>
          </cell>
        </row>
        <row r="487">
          <cell r="A487" t="str">
            <v>Тип кредита</v>
          </cell>
          <cell r="B487" t="str">
            <v>Loan purpose</v>
          </cell>
          <cell r="C487" t="str">
            <v>Инвестиционный</v>
          </cell>
          <cell r="E487" t="str">
            <v>del_str</v>
          </cell>
          <cell r="F487">
            <v>2</v>
          </cell>
          <cell r="G487" t="str">
            <v/>
          </cell>
        </row>
        <row r="488">
          <cell r="A488" t="str">
            <v>Период выплаты процентов</v>
          </cell>
          <cell r="B488" t="str">
            <v>Period of interest payments</v>
          </cell>
          <cell r="D488" t="str">
            <v>дни</v>
          </cell>
          <cell r="E488" t="str">
            <v>int_int,del_str</v>
          </cell>
          <cell r="F488">
            <v>360</v>
          </cell>
          <cell r="G488" t="str">
            <v/>
          </cell>
        </row>
        <row r="489">
          <cell r="A489" t="str">
            <v>Отсрочка выплаты процентов</v>
          </cell>
          <cell r="B489" t="str">
            <v>Delay of payment of interests</v>
          </cell>
          <cell r="D489" t="str">
            <v>год</v>
          </cell>
          <cell r="E489" t="str">
            <v>,del_str</v>
          </cell>
          <cell r="F489">
            <v>0</v>
          </cell>
        </row>
        <row r="490">
          <cell r="A490" t="str">
            <v>Процентная ставка</v>
          </cell>
          <cell r="B490" t="str">
            <v>Interest rate</v>
          </cell>
        </row>
        <row r="491">
          <cell r="A491" t="str">
            <v xml:space="preserve"> - номинальная годовая банковская</v>
          </cell>
          <cell r="B491" t="str">
            <v xml:space="preserve"> - nominal per year</v>
          </cell>
          <cell r="D491" t="str">
            <v>%</v>
          </cell>
          <cell r="E491" t="str">
            <v>on_end</v>
          </cell>
          <cell r="F491">
            <v>0.15</v>
          </cell>
          <cell r="G491">
            <v>0.15</v>
          </cell>
          <cell r="H491">
            <v>0.15</v>
          </cell>
          <cell r="I491">
            <v>0.15</v>
          </cell>
          <cell r="J491">
            <v>0.15</v>
          </cell>
          <cell r="K491">
            <v>0.15</v>
          </cell>
          <cell r="L491">
            <v>0.15</v>
          </cell>
          <cell r="M491">
            <v>0.15</v>
          </cell>
          <cell r="N491">
            <v>0.15</v>
          </cell>
          <cell r="O491">
            <v>0.15</v>
          </cell>
          <cell r="P491">
            <v>0.15</v>
          </cell>
          <cell r="Q491">
            <v>0.15</v>
          </cell>
          <cell r="R491">
            <v>0.15</v>
          </cell>
          <cell r="S491">
            <v>0.15</v>
          </cell>
          <cell r="T491">
            <v>0.15</v>
          </cell>
          <cell r="U491">
            <v>0.15</v>
          </cell>
          <cell r="V491">
            <v>0.15</v>
          </cell>
          <cell r="W491">
            <v>0.15</v>
          </cell>
          <cell r="X491">
            <v>0.15</v>
          </cell>
          <cell r="Y491">
            <v>0.15</v>
          </cell>
          <cell r="Z491">
            <v>0.15</v>
          </cell>
          <cell r="AA491">
            <v>0.15</v>
          </cell>
          <cell r="AB491">
            <v>0.15</v>
          </cell>
          <cell r="AC491">
            <v>0.15</v>
          </cell>
          <cell r="AD491">
            <v>0.15</v>
          </cell>
          <cell r="AE491">
            <v>0.15</v>
          </cell>
          <cell r="AF491">
            <v>0.15</v>
          </cell>
          <cell r="AG491">
            <v>0.15</v>
          </cell>
          <cell r="AH491">
            <v>0.15</v>
          </cell>
          <cell r="AI491">
            <v>0.15</v>
          </cell>
          <cell r="AJ491">
            <v>0.15</v>
          </cell>
        </row>
        <row r="492">
          <cell r="A492" t="str">
            <v xml:space="preserve"> - реальная годовая банковская</v>
          </cell>
          <cell r="B492" t="str">
            <v xml:space="preserve"> - real per year</v>
          </cell>
          <cell r="D492" t="str">
            <v>%</v>
          </cell>
          <cell r="E492" t="str">
            <v>on_end,del_str</v>
          </cell>
          <cell r="F492">
            <v>0.15</v>
          </cell>
          <cell r="G492">
            <v>0.15</v>
          </cell>
          <cell r="H492">
            <v>0.15</v>
          </cell>
          <cell r="I492">
            <v>0.15</v>
          </cell>
          <cell r="J492">
            <v>0.15</v>
          </cell>
          <cell r="K492">
            <v>0.15</v>
          </cell>
          <cell r="L492">
            <v>0.15</v>
          </cell>
          <cell r="M492">
            <v>0.15</v>
          </cell>
          <cell r="N492">
            <v>0.15</v>
          </cell>
          <cell r="O492">
            <v>0.15</v>
          </cell>
          <cell r="P492">
            <v>0.15</v>
          </cell>
          <cell r="Q492">
            <v>0.15</v>
          </cell>
          <cell r="R492">
            <v>0.15</v>
          </cell>
          <cell r="S492">
            <v>0.15</v>
          </cell>
          <cell r="T492">
            <v>0.15</v>
          </cell>
          <cell r="U492">
            <v>0.15</v>
          </cell>
          <cell r="V492">
            <v>0.15</v>
          </cell>
          <cell r="W492">
            <v>0.15</v>
          </cell>
          <cell r="X492">
            <v>0.15</v>
          </cell>
          <cell r="Y492">
            <v>0.15</v>
          </cell>
          <cell r="Z492">
            <v>0.15</v>
          </cell>
          <cell r="AA492">
            <v>0.15</v>
          </cell>
          <cell r="AB492">
            <v>0.15</v>
          </cell>
          <cell r="AC492">
            <v>0.15</v>
          </cell>
          <cell r="AD492">
            <v>0.15</v>
          </cell>
          <cell r="AE492">
            <v>0.15</v>
          </cell>
          <cell r="AF492">
            <v>0.15</v>
          </cell>
          <cell r="AG492">
            <v>0.15</v>
          </cell>
          <cell r="AH492">
            <v>0.15</v>
          </cell>
          <cell r="AI492">
            <v>0.15</v>
          </cell>
          <cell r="AJ492">
            <v>0.15</v>
          </cell>
        </row>
        <row r="493">
          <cell r="A493" t="str">
            <v xml:space="preserve"> - расчетная на интервал планирования</v>
          </cell>
          <cell r="B493" t="str">
            <v xml:space="preserve"> - used in calculations per PI (simple interest)</v>
          </cell>
          <cell r="D493" t="str">
            <v>%</v>
          </cell>
          <cell r="E493" t="str">
            <v>rate_paid,on_end,del_str</v>
          </cell>
          <cell r="F493">
            <v>0.15</v>
          </cell>
          <cell r="G493">
            <v>0.15</v>
          </cell>
          <cell r="H493">
            <v>0.15</v>
          </cell>
          <cell r="I493">
            <v>0.15</v>
          </cell>
          <cell r="J493">
            <v>0.15</v>
          </cell>
          <cell r="K493">
            <v>0.15</v>
          </cell>
          <cell r="L493">
            <v>0.15</v>
          </cell>
          <cell r="M493">
            <v>0.15</v>
          </cell>
          <cell r="N493">
            <v>0.15</v>
          </cell>
          <cell r="O493">
            <v>0.15</v>
          </cell>
          <cell r="P493">
            <v>0.15</v>
          </cell>
          <cell r="Q493">
            <v>0.15</v>
          </cell>
          <cell r="R493">
            <v>0.15</v>
          </cell>
          <cell r="S493">
            <v>0.15</v>
          </cell>
          <cell r="T493">
            <v>0.15</v>
          </cell>
          <cell r="U493">
            <v>0.15</v>
          </cell>
          <cell r="V493">
            <v>0.15</v>
          </cell>
          <cell r="W493">
            <v>0.15</v>
          </cell>
          <cell r="X493">
            <v>0.15</v>
          </cell>
          <cell r="Y493">
            <v>0.15</v>
          </cell>
          <cell r="Z493">
            <v>0.15</v>
          </cell>
          <cell r="AA493">
            <v>0.15</v>
          </cell>
          <cell r="AB493">
            <v>0.15</v>
          </cell>
          <cell r="AC493">
            <v>0.15</v>
          </cell>
          <cell r="AD493">
            <v>0.15</v>
          </cell>
          <cell r="AE493">
            <v>0.15</v>
          </cell>
          <cell r="AF493">
            <v>0.15</v>
          </cell>
          <cell r="AG493">
            <v>0.15</v>
          </cell>
          <cell r="AH493">
            <v>0.15</v>
          </cell>
          <cell r="AI493">
            <v>0.15</v>
          </cell>
          <cell r="AJ493">
            <v>0.15</v>
          </cell>
        </row>
        <row r="494">
          <cell r="A494" t="str">
            <v>ControlPoint1</v>
          </cell>
        </row>
        <row r="495">
          <cell r="A495" t="str">
            <v>Увеличение задолженности (+)</v>
          </cell>
          <cell r="B495" t="str">
            <v>Increase of principal (additional sums) (+)</v>
          </cell>
          <cell r="D495" t="str">
            <v>тыс.руб.</v>
          </cell>
          <cell r="E495" t="str">
            <v>incrdebt1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 t="str">
            <v/>
          </cell>
          <cell r="AL495">
            <v>0</v>
          </cell>
        </row>
        <row r="496">
          <cell r="A496" t="str">
            <v>Погашение задолженности (-)</v>
          </cell>
          <cell r="B496" t="str">
            <v>Disbursement of principal (-)</v>
          </cell>
          <cell r="D496" t="str">
            <v>тыс.руб.</v>
          </cell>
          <cell r="E496" t="str">
            <v>decrdebt1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 t="str">
            <v/>
          </cell>
          <cell r="AL496">
            <v>0</v>
          </cell>
          <cell r="AM496" t="str">
            <v/>
          </cell>
        </row>
        <row r="497">
          <cell r="A497" t="str">
            <v>Задолженность на конец текущего ИП</v>
          </cell>
          <cell r="B497" t="str">
            <v>Outstanding debt for the end of the current PI</v>
          </cell>
          <cell r="D497" t="str">
            <v>тыс.руб.</v>
          </cell>
          <cell r="E497" t="str">
            <v>debt1,on_end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L497">
            <v>0</v>
          </cell>
        </row>
        <row r="498">
          <cell r="A498" t="str">
            <v>Выплаченные проценты</v>
          </cell>
          <cell r="B498" t="str">
            <v>Interest paid</v>
          </cell>
          <cell r="D498" t="str">
            <v>тыс.руб.</v>
          </cell>
          <cell r="E498" t="str">
            <v>int1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 t="str">
            <v/>
          </cell>
          <cell r="AL498">
            <v>0</v>
          </cell>
        </row>
        <row r="499">
          <cell r="A499" t="str">
            <v>Интервал,где впервые взят  кредит</v>
          </cell>
          <cell r="B499" t="str">
            <v>PI when first loan was taken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L499">
            <v>0</v>
          </cell>
        </row>
        <row r="500">
          <cell r="A500" t="str">
            <v>Проценты к уплате, нарастающим итогом</v>
          </cell>
          <cell r="B500" t="str">
            <v>Accumulated calculated interest</v>
          </cell>
          <cell r="D500" t="str">
            <v>тыс.руб.</v>
          </cell>
          <cell r="E500" t="str">
            <v>,on_end,del_str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</row>
        <row r="501">
          <cell r="A501" t="str">
            <v>Сумма невыплаченных процентов</v>
          </cell>
          <cell r="B501" t="str">
            <v>Deferred interest payments (current liabilities)</v>
          </cell>
          <cell r="D501" t="str">
            <v>тыс.руб.</v>
          </cell>
          <cell r="E501" t="str">
            <v>npaid1,del_str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</row>
        <row r="502">
          <cell r="A502" t="str">
            <v>Сумма процентов, относимая на себестоимость</v>
          </cell>
          <cell r="B502" t="str">
            <v>Interest included in tax-free costs</v>
          </cell>
          <cell r="D502" t="str">
            <v>тыс.руб.</v>
          </cell>
          <cell r="E502" t="str">
            <v>intax1,del_str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L502">
            <v>0</v>
          </cell>
        </row>
        <row r="503">
          <cell r="A503" t="str">
            <v>Выплаты по инвестиционным кредитам</v>
          </cell>
          <cell r="B503" t="str">
            <v>Principal and interest repayment (for investments purpose loans)</v>
          </cell>
          <cell r="D503" t="str">
            <v>тыс.руб.</v>
          </cell>
          <cell r="E503" t="str">
            <v>invdebt1,del_str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L503">
            <v>0</v>
          </cell>
        </row>
        <row r="505">
          <cell r="A505" t="str">
            <v>Кредит 2</v>
          </cell>
          <cell r="B505" t="str">
            <v>Loan item</v>
          </cell>
          <cell r="E505" t="str">
            <v>nam_kred</v>
          </cell>
        </row>
        <row r="506">
          <cell r="A506" t="str">
            <v>Тип кредита</v>
          </cell>
          <cell r="B506" t="str">
            <v>Loan purpose</v>
          </cell>
          <cell r="C506" t="str">
            <v>Хозяйственный</v>
          </cell>
          <cell r="E506" t="str">
            <v>del_str</v>
          </cell>
          <cell r="F506">
            <v>1</v>
          </cell>
          <cell r="G506" t="str">
            <v/>
          </cell>
        </row>
        <row r="507">
          <cell r="A507" t="str">
            <v>Период выплаты процентов</v>
          </cell>
          <cell r="B507" t="str">
            <v>Period of interest payments</v>
          </cell>
          <cell r="D507" t="str">
            <v>дни</v>
          </cell>
          <cell r="E507" t="str">
            <v>int_int,del_str</v>
          </cell>
          <cell r="F507">
            <v>360</v>
          </cell>
          <cell r="G507" t="str">
            <v/>
          </cell>
        </row>
        <row r="508">
          <cell r="A508" t="str">
            <v>Отсрочка выплаты процентов</v>
          </cell>
          <cell r="B508" t="str">
            <v>Delay of payment of interests</v>
          </cell>
          <cell r="D508" t="str">
            <v>год</v>
          </cell>
          <cell r="E508" t="str">
            <v>,del_str</v>
          </cell>
          <cell r="F508">
            <v>0</v>
          </cell>
        </row>
        <row r="509">
          <cell r="A509" t="str">
            <v>Процентная ставка</v>
          </cell>
          <cell r="B509" t="str">
            <v>Interest rate</v>
          </cell>
        </row>
        <row r="510">
          <cell r="A510" t="str">
            <v xml:space="preserve"> - номинальная годовая банковская</v>
          </cell>
          <cell r="B510" t="str">
            <v xml:space="preserve"> - nominal per year</v>
          </cell>
          <cell r="D510" t="str">
            <v>%</v>
          </cell>
          <cell r="E510" t="str">
            <v>on_end</v>
          </cell>
          <cell r="F510">
            <v>0.15</v>
          </cell>
          <cell r="G510">
            <v>0.15</v>
          </cell>
          <cell r="H510">
            <v>0.15</v>
          </cell>
          <cell r="I510">
            <v>0.15</v>
          </cell>
          <cell r="J510">
            <v>0.15</v>
          </cell>
          <cell r="K510">
            <v>0.15</v>
          </cell>
          <cell r="L510">
            <v>0.15</v>
          </cell>
          <cell r="M510">
            <v>0.15</v>
          </cell>
          <cell r="N510">
            <v>0.15</v>
          </cell>
          <cell r="O510">
            <v>0.15</v>
          </cell>
          <cell r="P510">
            <v>0.15</v>
          </cell>
          <cell r="Q510">
            <v>0.15</v>
          </cell>
          <cell r="R510">
            <v>0.15</v>
          </cell>
          <cell r="S510">
            <v>0.15</v>
          </cell>
          <cell r="T510">
            <v>0.15</v>
          </cell>
          <cell r="U510">
            <v>0.15</v>
          </cell>
          <cell r="V510">
            <v>0.15</v>
          </cell>
          <cell r="W510">
            <v>0.15</v>
          </cell>
          <cell r="X510">
            <v>0.15</v>
          </cell>
          <cell r="Y510">
            <v>0.15</v>
          </cell>
          <cell r="Z510">
            <v>0.15</v>
          </cell>
          <cell r="AA510">
            <v>0.15</v>
          </cell>
          <cell r="AB510">
            <v>0.15</v>
          </cell>
          <cell r="AC510">
            <v>0.15</v>
          </cell>
          <cell r="AD510">
            <v>0.15</v>
          </cell>
          <cell r="AE510">
            <v>0.15</v>
          </cell>
          <cell r="AF510">
            <v>0.15</v>
          </cell>
          <cell r="AG510">
            <v>0.15</v>
          </cell>
          <cell r="AH510">
            <v>0.15</v>
          </cell>
          <cell r="AI510">
            <v>0.15</v>
          </cell>
          <cell r="AJ510">
            <v>0.15</v>
          </cell>
        </row>
        <row r="511">
          <cell r="A511" t="str">
            <v xml:space="preserve"> - реальная годовая банковская</v>
          </cell>
          <cell r="B511" t="str">
            <v xml:space="preserve"> - real per year</v>
          </cell>
          <cell r="D511" t="str">
            <v>%</v>
          </cell>
          <cell r="E511" t="str">
            <v>on_end,del_str</v>
          </cell>
          <cell r="F511">
            <v>0.15</v>
          </cell>
          <cell r="G511">
            <v>0.15</v>
          </cell>
          <cell r="H511">
            <v>0.15</v>
          </cell>
          <cell r="I511">
            <v>0.15</v>
          </cell>
          <cell r="J511">
            <v>0.15</v>
          </cell>
          <cell r="K511">
            <v>0.15</v>
          </cell>
          <cell r="L511">
            <v>0.15</v>
          </cell>
          <cell r="M511">
            <v>0.15</v>
          </cell>
          <cell r="N511">
            <v>0.15</v>
          </cell>
          <cell r="O511">
            <v>0.15</v>
          </cell>
          <cell r="P511">
            <v>0.15</v>
          </cell>
          <cell r="Q511">
            <v>0.15</v>
          </cell>
          <cell r="R511">
            <v>0.15</v>
          </cell>
          <cell r="S511">
            <v>0.15</v>
          </cell>
          <cell r="T511">
            <v>0.15</v>
          </cell>
          <cell r="U511">
            <v>0.15</v>
          </cell>
          <cell r="V511">
            <v>0.15</v>
          </cell>
          <cell r="W511">
            <v>0.15</v>
          </cell>
          <cell r="X511">
            <v>0.15</v>
          </cell>
          <cell r="Y511">
            <v>0.15</v>
          </cell>
          <cell r="Z511">
            <v>0.15</v>
          </cell>
          <cell r="AA511">
            <v>0.15</v>
          </cell>
          <cell r="AB511">
            <v>0.15</v>
          </cell>
          <cell r="AC511">
            <v>0.15</v>
          </cell>
          <cell r="AD511">
            <v>0.15</v>
          </cell>
          <cell r="AE511">
            <v>0.15</v>
          </cell>
          <cell r="AF511">
            <v>0.15</v>
          </cell>
          <cell r="AG511">
            <v>0.15</v>
          </cell>
          <cell r="AH511">
            <v>0.15</v>
          </cell>
          <cell r="AI511">
            <v>0.15</v>
          </cell>
          <cell r="AJ511">
            <v>0.15</v>
          </cell>
        </row>
        <row r="512">
          <cell r="A512" t="str">
            <v xml:space="preserve"> - расчетная на интервал планирования</v>
          </cell>
          <cell r="B512" t="str">
            <v xml:space="preserve"> - used in calculations per PI (simple interest)</v>
          </cell>
          <cell r="D512" t="str">
            <v>%</v>
          </cell>
          <cell r="E512" t="str">
            <v>rate_paid,on_end,del_str</v>
          </cell>
          <cell r="F512">
            <v>0.15</v>
          </cell>
          <cell r="G512">
            <v>0.15</v>
          </cell>
          <cell r="H512">
            <v>0.15</v>
          </cell>
          <cell r="I512">
            <v>0.15</v>
          </cell>
          <cell r="J512">
            <v>0.15</v>
          </cell>
          <cell r="K512">
            <v>0.15</v>
          </cell>
          <cell r="L512">
            <v>0.15</v>
          </cell>
          <cell r="M512">
            <v>0.15</v>
          </cell>
          <cell r="N512">
            <v>0.15</v>
          </cell>
          <cell r="O512">
            <v>0.15</v>
          </cell>
          <cell r="P512">
            <v>0.15</v>
          </cell>
          <cell r="Q512">
            <v>0.15</v>
          </cell>
          <cell r="R512">
            <v>0.15</v>
          </cell>
          <cell r="S512">
            <v>0.15</v>
          </cell>
          <cell r="T512">
            <v>0.15</v>
          </cell>
          <cell r="U512">
            <v>0.15</v>
          </cell>
          <cell r="V512">
            <v>0.15</v>
          </cell>
          <cell r="W512">
            <v>0.15</v>
          </cell>
          <cell r="X512">
            <v>0.15</v>
          </cell>
          <cell r="Y512">
            <v>0.15</v>
          </cell>
          <cell r="Z512">
            <v>0.15</v>
          </cell>
          <cell r="AA512">
            <v>0.15</v>
          </cell>
          <cell r="AB512">
            <v>0.15</v>
          </cell>
          <cell r="AC512">
            <v>0.15</v>
          </cell>
          <cell r="AD512">
            <v>0.15</v>
          </cell>
          <cell r="AE512">
            <v>0.15</v>
          </cell>
          <cell r="AF512">
            <v>0.15</v>
          </cell>
          <cell r="AG512">
            <v>0.15</v>
          </cell>
          <cell r="AH512">
            <v>0.15</v>
          </cell>
          <cell r="AI512">
            <v>0.15</v>
          </cell>
          <cell r="AJ512">
            <v>0.15</v>
          </cell>
        </row>
        <row r="513">
          <cell r="A513" t="str">
            <v>ControlPoint1</v>
          </cell>
        </row>
        <row r="514">
          <cell r="A514" t="str">
            <v>Увеличение задолженности (+)</v>
          </cell>
          <cell r="B514" t="str">
            <v>Increase of principal (additional sums) (+)</v>
          </cell>
          <cell r="D514" t="str">
            <v>тыс.руб.</v>
          </cell>
          <cell r="E514" t="str">
            <v>incrdebt1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 t="str">
            <v/>
          </cell>
          <cell r="AL514">
            <v>0</v>
          </cell>
        </row>
        <row r="515">
          <cell r="A515" t="str">
            <v>Погашение задолженности (-)</v>
          </cell>
          <cell r="B515" t="str">
            <v>Disbursement of principal (-)</v>
          </cell>
          <cell r="D515" t="str">
            <v>тыс.руб.</v>
          </cell>
          <cell r="E515" t="str">
            <v>decrdebt1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 t="str">
            <v/>
          </cell>
          <cell r="AL515">
            <v>0</v>
          </cell>
        </row>
        <row r="516">
          <cell r="A516" t="str">
            <v>Задолженность на конец текущего ИП</v>
          </cell>
          <cell r="B516" t="str">
            <v>Outstanding debt for the end of the current PI</v>
          </cell>
          <cell r="D516" t="str">
            <v>тыс.руб.</v>
          </cell>
          <cell r="E516" t="str">
            <v>debt1,on_end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L516">
            <v>0</v>
          </cell>
        </row>
        <row r="517">
          <cell r="A517" t="str">
            <v>Выплаченные проценты</v>
          </cell>
          <cell r="B517" t="str">
            <v>Interest paid</v>
          </cell>
          <cell r="D517" t="str">
            <v>тыс.руб.</v>
          </cell>
          <cell r="E517" t="str">
            <v>int1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 t="str">
            <v/>
          </cell>
          <cell r="AL517">
            <v>0</v>
          </cell>
        </row>
        <row r="518">
          <cell r="A518" t="str">
            <v>Интервал,где впервые взят  кредит</v>
          </cell>
          <cell r="B518" t="str">
            <v>PI when first loan was taken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L518">
            <v>0</v>
          </cell>
        </row>
        <row r="519">
          <cell r="A519" t="str">
            <v>Проценты к уплате, нарастающим итогом</v>
          </cell>
          <cell r="B519" t="str">
            <v>Accumulated calculated interest</v>
          </cell>
          <cell r="D519" t="str">
            <v>тыс.руб.</v>
          </cell>
          <cell r="E519" t="str">
            <v>,on_end,del_str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</row>
        <row r="520">
          <cell r="A520" t="str">
            <v>Сумма невыплаченных процентов</v>
          </cell>
          <cell r="B520" t="str">
            <v>Deferred interest payments (current liabilities)</v>
          </cell>
          <cell r="D520" t="str">
            <v>тыс.руб.</v>
          </cell>
          <cell r="E520" t="str">
            <v>npaid1,del_str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A521" t="str">
            <v>Сумма процентов, относимая на себестоимость</v>
          </cell>
          <cell r="B521" t="str">
            <v>Interest included in tax-free costs</v>
          </cell>
          <cell r="D521" t="str">
            <v>тыс.руб.</v>
          </cell>
          <cell r="E521" t="str">
            <v>intax1,del_str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L521">
            <v>0</v>
          </cell>
        </row>
        <row r="522">
          <cell r="A522" t="str">
            <v>Выплаты по инвестиционным кредитам</v>
          </cell>
          <cell r="B522" t="str">
            <v>Principal and interest repayment (for investments purpose loans)</v>
          </cell>
          <cell r="D522" t="str">
            <v>тыс.руб.</v>
          </cell>
          <cell r="E522" t="str">
            <v>invdebt1,del_str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L522">
            <v>0</v>
          </cell>
        </row>
        <row r="524">
          <cell r="A524" t="str">
            <v xml:space="preserve"> = Свободные денежные средства</v>
          </cell>
          <cell r="B524" t="str">
            <v>Accumulated cash balance</v>
          </cell>
          <cell r="D524" t="str">
            <v>тыс.руб.</v>
          </cell>
          <cell r="E524" t="str">
            <v>on_end</v>
          </cell>
          <cell r="F524">
            <v>539186.75639218895</v>
          </cell>
          <cell r="G524">
            <v>397842.45386668894</v>
          </cell>
          <cell r="H524">
            <v>423462.41660600842</v>
          </cell>
          <cell r="I524">
            <v>465438.57740418136</v>
          </cell>
          <cell r="J524">
            <v>517355.95528592367</v>
          </cell>
          <cell r="K524">
            <v>579902.41330316581</v>
          </cell>
          <cell r="L524">
            <v>653100.64007986081</v>
          </cell>
          <cell r="M524">
            <v>737101.97576721106</v>
          </cell>
          <cell r="N524">
            <v>831322.39501424425</v>
          </cell>
          <cell r="O524">
            <v>935741.44458023948</v>
          </cell>
          <cell r="P524">
            <v>1050337.4015196932</v>
          </cell>
          <cell r="Q524">
            <v>1175054.2803843566</v>
          </cell>
          <cell r="R524">
            <v>1310048.6623263829</v>
          </cell>
          <cell r="S524">
            <v>1455511.8107139729</v>
          </cell>
          <cell r="T524">
            <v>1611419.0174732381</v>
          </cell>
          <cell r="U524">
            <v>1777977.7156086788</v>
          </cell>
          <cell r="V524">
            <v>1945691.9301778702</v>
          </cell>
          <cell r="W524">
            <v>2112553.0445069736</v>
          </cell>
          <cell r="X524">
            <v>2278536.0755276079</v>
          </cell>
          <cell r="Y524">
            <v>2443612.6797230067</v>
          </cell>
          <cell r="Z524">
            <v>2607753.6632708996</v>
          </cell>
          <cell r="AA524">
            <v>2770928.9565343489</v>
          </cell>
          <cell r="AB524">
            <v>2933107.5877873083</v>
          </cell>
          <cell r="AC524">
            <v>3094257.6561519504</v>
          </cell>
          <cell r="AD524">
            <v>3254346.3037241129</v>
          </cell>
          <cell r="AE524">
            <v>3413339.6868625088</v>
          </cell>
          <cell r="AF524">
            <v>3571202.9466166119</v>
          </cell>
          <cell r="AG524">
            <v>3727900.1782673812</v>
          </cell>
          <cell r="AH524">
            <v>3883394.3999542031</v>
          </cell>
          <cell r="AI524">
            <v>4036722.5123005873</v>
          </cell>
          <cell r="AJ524">
            <v>4188555.665001634</v>
          </cell>
          <cell r="AK524">
            <v>0</v>
          </cell>
          <cell r="AL524">
            <v>4188555.665001634</v>
          </cell>
        </row>
        <row r="525">
          <cell r="A525" t="str">
            <v xml:space="preserve"> - в местной валюте</v>
          </cell>
          <cell r="B525" t="str">
            <v xml:space="preserve"> - in local currency</v>
          </cell>
          <cell r="D525" t="str">
            <v>тыс.руб.</v>
          </cell>
          <cell r="E525" t="str">
            <v>on_end</v>
          </cell>
          <cell r="F525">
            <v>539186.75639218895</v>
          </cell>
          <cell r="G525">
            <v>397842.45386668894</v>
          </cell>
          <cell r="H525">
            <v>423462.41660600842</v>
          </cell>
          <cell r="I525">
            <v>465438.57740418136</v>
          </cell>
          <cell r="J525">
            <v>517355.95528592367</v>
          </cell>
          <cell r="K525">
            <v>579902.41330316581</v>
          </cell>
          <cell r="L525">
            <v>653100.64007986081</v>
          </cell>
          <cell r="M525">
            <v>737101.97576721106</v>
          </cell>
          <cell r="N525">
            <v>831322.39501424425</v>
          </cell>
          <cell r="O525">
            <v>935741.44458023948</v>
          </cell>
          <cell r="P525">
            <v>1050337.4015196932</v>
          </cell>
          <cell r="Q525">
            <v>1175054.2803843566</v>
          </cell>
          <cell r="R525">
            <v>1310048.6623263829</v>
          </cell>
          <cell r="S525">
            <v>1455511.8107139729</v>
          </cell>
          <cell r="T525">
            <v>1611419.0174732381</v>
          </cell>
          <cell r="U525">
            <v>1777977.7156086788</v>
          </cell>
          <cell r="V525">
            <v>1945691.9301778702</v>
          </cell>
          <cell r="W525">
            <v>2112553.0445069736</v>
          </cell>
          <cell r="X525">
            <v>2278536.0755276079</v>
          </cell>
          <cell r="Y525">
            <v>2443612.6797230067</v>
          </cell>
          <cell r="Z525">
            <v>2607753.6632708996</v>
          </cell>
          <cell r="AA525">
            <v>2770928.9565343489</v>
          </cell>
          <cell r="AB525">
            <v>2933107.5877873083</v>
          </cell>
          <cell r="AC525">
            <v>3094257.6561519504</v>
          </cell>
          <cell r="AD525">
            <v>3254346.3037241129</v>
          </cell>
          <cell r="AE525">
            <v>3413339.6868625088</v>
          </cell>
          <cell r="AF525">
            <v>3571202.9466166119</v>
          </cell>
          <cell r="AG525">
            <v>3727900.1782673812</v>
          </cell>
          <cell r="AH525">
            <v>3883394.3999542031</v>
          </cell>
          <cell r="AI525">
            <v>4036722.5123005873</v>
          </cell>
          <cell r="AJ525">
            <v>4188555.665001634</v>
          </cell>
          <cell r="AK525">
            <v>0</v>
          </cell>
          <cell r="AL525">
            <v>4188555.665001634</v>
          </cell>
        </row>
        <row r="526">
          <cell r="A526" t="str">
            <v xml:space="preserve"> - в иностранной валюте</v>
          </cell>
          <cell r="B526" t="str">
            <v xml:space="preserve"> - in foreign currency</v>
          </cell>
          <cell r="D526" t="str">
            <v>тыс.долл.</v>
          </cell>
          <cell r="E526" t="str">
            <v>on_end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</row>
        <row r="530">
          <cell r="A530" t="str">
            <v>Цт=максимальные Постоянные цены</v>
          </cell>
          <cell r="B530" t="str">
            <v>Цт=максимальные Постоянные цены</v>
          </cell>
          <cell r="AL530" t="str">
            <v>АЛЬТ-Инвест™ 3.0</v>
          </cell>
        </row>
        <row r="531">
          <cell r="A531" t="str">
            <v>КРЕДИТЫ В ИНОСТРАННОЙ ВАЛЮТЕ</v>
          </cell>
          <cell r="B531" t="str">
            <v>FOREIGN LOANS</v>
          </cell>
          <cell r="F531" t="str">
            <v>"0"</v>
          </cell>
          <cell r="G531" t="str">
            <v>1 год</v>
          </cell>
          <cell r="H531" t="str">
            <v>2 год</v>
          </cell>
          <cell r="I531" t="str">
            <v>3 год</v>
          </cell>
          <cell r="J531" t="str">
            <v>4 год</v>
          </cell>
          <cell r="K531" t="str">
            <v>5 год</v>
          </cell>
          <cell r="L531" t="str">
            <v>6 год</v>
          </cell>
          <cell r="M531" t="str">
            <v>7 год</v>
          </cell>
          <cell r="N531" t="str">
            <v>8 год</v>
          </cell>
          <cell r="O531" t="str">
            <v>9 год</v>
          </cell>
          <cell r="P531" t="str">
            <v>10 год</v>
          </cell>
          <cell r="Q531" t="str">
            <v>11 год</v>
          </cell>
          <cell r="R531" t="str">
            <v>12 год</v>
          </cell>
          <cell r="S531" t="str">
            <v>13 год</v>
          </cell>
          <cell r="T531" t="str">
            <v>14 год</v>
          </cell>
          <cell r="U531" t="str">
            <v>15 год</v>
          </cell>
          <cell r="V531" t="str">
            <v>16 год</v>
          </cell>
          <cell r="W531" t="str">
            <v>17 год</v>
          </cell>
          <cell r="X531" t="str">
            <v>18 год</v>
          </cell>
          <cell r="Y531" t="str">
            <v>19 год</v>
          </cell>
          <cell r="Z531" t="str">
            <v>20 год</v>
          </cell>
          <cell r="AA531" t="str">
            <v>21 год</v>
          </cell>
          <cell r="AB531" t="str">
            <v>22 год</v>
          </cell>
          <cell r="AC531" t="str">
            <v>23 год</v>
          </cell>
          <cell r="AD531" t="str">
            <v>24 год</v>
          </cell>
          <cell r="AE531" t="str">
            <v>25 год</v>
          </cell>
          <cell r="AF531" t="str">
            <v>26 год</v>
          </cell>
          <cell r="AG531" t="str">
            <v>27 год</v>
          </cell>
          <cell r="AH531" t="str">
            <v>28 год</v>
          </cell>
          <cell r="AI531" t="str">
            <v>29 год</v>
          </cell>
          <cell r="AJ531" t="str">
            <v>30 год</v>
          </cell>
          <cell r="AL531" t="str">
            <v>ВСЕГО</v>
          </cell>
        </row>
        <row r="533">
          <cell r="A533" t="str">
            <v xml:space="preserve">Наименование </v>
          </cell>
          <cell r="B533" t="str">
            <v>Loan item</v>
          </cell>
          <cell r="E533" t="str">
            <v>nam_kred</v>
          </cell>
        </row>
        <row r="534">
          <cell r="A534" t="str">
            <v>Тип кредита</v>
          </cell>
          <cell r="B534" t="str">
            <v>Loan purpose</v>
          </cell>
          <cell r="C534" t="str">
            <v>Инвестиционный</v>
          </cell>
          <cell r="E534" t="str">
            <v>del_str</v>
          </cell>
          <cell r="F534">
            <v>2</v>
          </cell>
          <cell r="G534" t="str">
            <v/>
          </cell>
        </row>
        <row r="535">
          <cell r="A535" t="str">
            <v>Период выплаты процентов</v>
          </cell>
          <cell r="B535" t="str">
            <v>Period of interest payments</v>
          </cell>
          <cell r="D535" t="str">
            <v>дни</v>
          </cell>
          <cell r="E535" t="str">
            <v>int_int,del_str</v>
          </cell>
          <cell r="F535">
            <v>30</v>
          </cell>
          <cell r="G535" t="str">
            <v/>
          </cell>
        </row>
        <row r="536">
          <cell r="A536" t="str">
            <v>Отсрочка выплаты процентов</v>
          </cell>
          <cell r="B536" t="str">
            <v>Delay of payment of interests</v>
          </cell>
          <cell r="D536" t="str">
            <v>год</v>
          </cell>
          <cell r="E536" t="str">
            <v>,del_str</v>
          </cell>
          <cell r="F536">
            <v>0</v>
          </cell>
        </row>
        <row r="537">
          <cell r="A537" t="str">
            <v>Процентная ставка</v>
          </cell>
          <cell r="B537" t="str">
            <v>Interest rate</v>
          </cell>
        </row>
        <row r="538">
          <cell r="A538" t="str">
            <v xml:space="preserve"> - номинальная годовая банковская</v>
          </cell>
          <cell r="B538" t="str">
            <v xml:space="preserve"> - nominal per year</v>
          </cell>
          <cell r="D538" t="str">
            <v>%</v>
          </cell>
          <cell r="E538" t="str">
            <v>,on_end</v>
          </cell>
          <cell r="F538">
            <v>0.15</v>
          </cell>
          <cell r="G538">
            <v>0.15</v>
          </cell>
          <cell r="H538">
            <v>0.15</v>
          </cell>
          <cell r="I538">
            <v>0.15</v>
          </cell>
          <cell r="J538">
            <v>0.15</v>
          </cell>
          <cell r="K538">
            <v>0.15</v>
          </cell>
          <cell r="L538">
            <v>0.15</v>
          </cell>
          <cell r="M538">
            <v>0.15</v>
          </cell>
          <cell r="N538">
            <v>0.15</v>
          </cell>
          <cell r="O538">
            <v>0.15</v>
          </cell>
          <cell r="P538">
            <v>0.15</v>
          </cell>
          <cell r="Q538">
            <v>0.15</v>
          </cell>
          <cell r="R538">
            <v>0.15</v>
          </cell>
          <cell r="S538">
            <v>0.15</v>
          </cell>
          <cell r="T538">
            <v>0.15</v>
          </cell>
          <cell r="U538">
            <v>0.15</v>
          </cell>
          <cell r="V538">
            <v>0.15</v>
          </cell>
          <cell r="W538">
            <v>0.15</v>
          </cell>
          <cell r="X538">
            <v>0.15</v>
          </cell>
          <cell r="Y538">
            <v>0.15</v>
          </cell>
          <cell r="Z538">
            <v>0.15</v>
          </cell>
          <cell r="AA538">
            <v>0.15</v>
          </cell>
          <cell r="AB538">
            <v>0.15</v>
          </cell>
          <cell r="AC538">
            <v>0.15</v>
          </cell>
          <cell r="AD538">
            <v>0.15</v>
          </cell>
          <cell r="AE538">
            <v>0.15</v>
          </cell>
          <cell r="AF538">
            <v>0.15</v>
          </cell>
          <cell r="AG538">
            <v>0.15</v>
          </cell>
          <cell r="AH538">
            <v>0.15</v>
          </cell>
          <cell r="AI538">
            <v>0.15</v>
          </cell>
          <cell r="AJ538">
            <v>0.15</v>
          </cell>
        </row>
        <row r="539">
          <cell r="A539" t="str">
            <v xml:space="preserve"> - реальная годовая банковская</v>
          </cell>
          <cell r="B539" t="str">
            <v xml:space="preserve"> - real per year</v>
          </cell>
          <cell r="D539" t="str">
            <v>%</v>
          </cell>
          <cell r="E539" t="str">
            <v>,on_end,del_str</v>
          </cell>
          <cell r="F539">
            <v>0.15</v>
          </cell>
          <cell r="G539">
            <v>0.15</v>
          </cell>
          <cell r="H539">
            <v>0.15</v>
          </cell>
          <cell r="I539">
            <v>0.15</v>
          </cell>
          <cell r="J539">
            <v>0.15</v>
          </cell>
          <cell r="K539">
            <v>0.15</v>
          </cell>
          <cell r="L539">
            <v>0.15</v>
          </cell>
          <cell r="M539">
            <v>0.15</v>
          </cell>
          <cell r="N539">
            <v>0.15</v>
          </cell>
          <cell r="O539">
            <v>0.15</v>
          </cell>
          <cell r="P539">
            <v>0.15</v>
          </cell>
          <cell r="Q539">
            <v>0.15</v>
          </cell>
          <cell r="R539">
            <v>0.15</v>
          </cell>
          <cell r="S539">
            <v>0.15</v>
          </cell>
          <cell r="T539">
            <v>0.15</v>
          </cell>
          <cell r="U539">
            <v>0.15</v>
          </cell>
          <cell r="V539">
            <v>0.15</v>
          </cell>
          <cell r="W539">
            <v>0.15</v>
          </cell>
          <cell r="X539">
            <v>0.15</v>
          </cell>
          <cell r="Y539">
            <v>0.15</v>
          </cell>
          <cell r="Z539">
            <v>0.15</v>
          </cell>
          <cell r="AA539">
            <v>0.15</v>
          </cell>
          <cell r="AB539">
            <v>0.15</v>
          </cell>
          <cell r="AC539">
            <v>0.15</v>
          </cell>
          <cell r="AD539">
            <v>0.15</v>
          </cell>
          <cell r="AE539">
            <v>0.15</v>
          </cell>
          <cell r="AF539">
            <v>0.15</v>
          </cell>
          <cell r="AG539">
            <v>0.15</v>
          </cell>
          <cell r="AH539">
            <v>0.15</v>
          </cell>
          <cell r="AI539">
            <v>0.15</v>
          </cell>
          <cell r="AJ539">
            <v>0.15</v>
          </cell>
        </row>
        <row r="540">
          <cell r="A540" t="str">
            <v xml:space="preserve"> - расчетная на интервал планирования</v>
          </cell>
          <cell r="B540" t="str">
            <v xml:space="preserve"> - used in calculations per PI (simple interest)</v>
          </cell>
          <cell r="D540" t="str">
            <v>%</v>
          </cell>
          <cell r="E540" t="str">
            <v>rate_paid,on_end,del_str</v>
          </cell>
          <cell r="F540">
            <v>0.15</v>
          </cell>
          <cell r="G540">
            <v>0.15</v>
          </cell>
          <cell r="H540">
            <v>0.15</v>
          </cell>
          <cell r="I540">
            <v>0.15</v>
          </cell>
          <cell r="J540">
            <v>0.15</v>
          </cell>
          <cell r="K540">
            <v>0.15</v>
          </cell>
          <cell r="L540">
            <v>0.15</v>
          </cell>
          <cell r="M540">
            <v>0.15</v>
          </cell>
          <cell r="N540">
            <v>0.15</v>
          </cell>
          <cell r="O540">
            <v>0.15</v>
          </cell>
          <cell r="P540">
            <v>0.15</v>
          </cell>
          <cell r="Q540">
            <v>0.15</v>
          </cell>
          <cell r="R540">
            <v>0.15</v>
          </cell>
          <cell r="S540">
            <v>0.15</v>
          </cell>
          <cell r="T540">
            <v>0.15</v>
          </cell>
          <cell r="U540">
            <v>0.15</v>
          </cell>
          <cell r="V540">
            <v>0.15</v>
          </cell>
          <cell r="W540">
            <v>0.15</v>
          </cell>
          <cell r="X540">
            <v>0.15</v>
          </cell>
          <cell r="Y540">
            <v>0.15</v>
          </cell>
          <cell r="Z540">
            <v>0.15</v>
          </cell>
          <cell r="AA540">
            <v>0.15</v>
          </cell>
          <cell r="AB540">
            <v>0.15</v>
          </cell>
          <cell r="AC540">
            <v>0.15</v>
          </cell>
          <cell r="AD540">
            <v>0.15</v>
          </cell>
          <cell r="AE540">
            <v>0.15</v>
          </cell>
          <cell r="AF540">
            <v>0.15</v>
          </cell>
          <cell r="AG540">
            <v>0.15</v>
          </cell>
          <cell r="AH540">
            <v>0.15</v>
          </cell>
          <cell r="AI540">
            <v>0.15</v>
          </cell>
          <cell r="AJ540">
            <v>0.15</v>
          </cell>
        </row>
        <row r="541">
          <cell r="A541" t="str">
            <v>ControlPoint1</v>
          </cell>
        </row>
        <row r="542">
          <cell r="A542" t="str">
            <v>Увеличение задолженности (+)</v>
          </cell>
          <cell r="B542" t="str">
            <v>Increase of principal (additional sums) (+)</v>
          </cell>
          <cell r="D542" t="str">
            <v>тыс.долл.</v>
          </cell>
          <cell r="E542" t="str">
            <v>incrdebt2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 t="str">
            <v/>
          </cell>
          <cell r="AL542">
            <v>0</v>
          </cell>
        </row>
        <row r="543">
          <cell r="A543" t="str">
            <v>Погашение задолженности (-)</v>
          </cell>
          <cell r="B543" t="str">
            <v>Disbursement of principal (-)</v>
          </cell>
          <cell r="D543" t="str">
            <v>тыс.долл.</v>
          </cell>
          <cell r="E543" t="str">
            <v>decrdebt2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 t="str">
            <v/>
          </cell>
          <cell r="AL543">
            <v>0</v>
          </cell>
        </row>
        <row r="544">
          <cell r="A544" t="str">
            <v>Задолженность на конец текущего ИП</v>
          </cell>
          <cell r="B544" t="str">
            <v>Outstanding debt for the end of the current PI</v>
          </cell>
          <cell r="D544" t="str">
            <v>тыс.долл.</v>
          </cell>
          <cell r="E544" t="str">
            <v>debt2,on_end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L544">
            <v>0</v>
          </cell>
        </row>
        <row r="545">
          <cell r="A545" t="str">
            <v>Выплаченные проценты</v>
          </cell>
          <cell r="B545" t="str">
            <v>Interest paid</v>
          </cell>
          <cell r="D545" t="str">
            <v>тыс.долл.</v>
          </cell>
          <cell r="E545" t="str">
            <v>int2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 t="str">
            <v/>
          </cell>
          <cell r="AL545">
            <v>0</v>
          </cell>
        </row>
        <row r="546">
          <cell r="A546" t="str">
            <v>Интервал,где впервые взят  кредит</v>
          </cell>
          <cell r="B546" t="str">
            <v>PI when first loan was taken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L546">
            <v>0</v>
          </cell>
        </row>
        <row r="547">
          <cell r="A547" t="str">
            <v>Проценты к уплате, нарастающим итогом</v>
          </cell>
          <cell r="B547" t="str">
            <v>Accumulated calculated interest</v>
          </cell>
          <cell r="D547" t="str">
            <v>тыс.долл.</v>
          </cell>
          <cell r="E547" t="str">
            <v>,on_end,del_str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</row>
        <row r="548">
          <cell r="A548" t="str">
            <v>Сумма невыплаченных процентов</v>
          </cell>
          <cell r="B548" t="str">
            <v>Deferred interest payments (current liabilities)</v>
          </cell>
          <cell r="D548" t="str">
            <v>тыс.долл.</v>
          </cell>
          <cell r="E548" t="str">
            <v>npaid2,del_str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</row>
        <row r="549">
          <cell r="A549" t="str">
            <v>Сумма процентов, относимая на себестоимость</v>
          </cell>
          <cell r="B549" t="str">
            <v>Interest included in tax-free costs</v>
          </cell>
          <cell r="D549" t="str">
            <v>тыс.долл.</v>
          </cell>
          <cell r="E549" t="str">
            <v>intax2,del_str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L549">
            <v>0</v>
          </cell>
        </row>
        <row r="550">
          <cell r="A550" t="str">
            <v>Выплаты по инвестиционным кредитам</v>
          </cell>
          <cell r="B550" t="str">
            <v>Principal and interest repayment (for investments purpose loans)</v>
          </cell>
          <cell r="D550" t="str">
            <v>тыс.долл.</v>
          </cell>
          <cell r="E550" t="str">
            <v>invdebt2,del_str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L550">
            <v>0</v>
          </cell>
        </row>
        <row r="552">
          <cell r="A552" t="str">
            <v xml:space="preserve"> = Свободные денежные средства</v>
          </cell>
          <cell r="B552" t="str">
            <v>Accumulated cash balance</v>
          </cell>
          <cell r="D552" t="str">
            <v>тыс.руб.</v>
          </cell>
          <cell r="E552" t="str">
            <v>on_end</v>
          </cell>
          <cell r="F552">
            <v>539186.75639218895</v>
          </cell>
          <cell r="G552">
            <v>397842.45386668894</v>
          </cell>
          <cell r="H552">
            <v>423462.41660600842</v>
          </cell>
          <cell r="I552">
            <v>465438.57740418136</v>
          </cell>
          <cell r="J552">
            <v>517355.95528592367</v>
          </cell>
          <cell r="K552">
            <v>579902.41330316581</v>
          </cell>
          <cell r="L552">
            <v>653100.64007986081</v>
          </cell>
          <cell r="M552">
            <v>737101.97576721106</v>
          </cell>
          <cell r="N552">
            <v>831322.39501424425</v>
          </cell>
          <cell r="O552">
            <v>935741.44458023948</v>
          </cell>
          <cell r="P552">
            <v>1050337.4015196932</v>
          </cell>
          <cell r="Q552">
            <v>1175054.2803843566</v>
          </cell>
          <cell r="R552">
            <v>1310048.6623263829</v>
          </cell>
          <cell r="S552">
            <v>1455511.8107139729</v>
          </cell>
          <cell r="T552">
            <v>1611419.0174732381</v>
          </cell>
          <cell r="U552">
            <v>1777977.7156086788</v>
          </cell>
          <cell r="V552">
            <v>1945691.9301778702</v>
          </cell>
          <cell r="W552">
            <v>2112553.0445069736</v>
          </cell>
          <cell r="X552">
            <v>2278536.0755276079</v>
          </cell>
          <cell r="Y552">
            <v>2443612.6797230067</v>
          </cell>
          <cell r="Z552">
            <v>2607753.6632708996</v>
          </cell>
          <cell r="AA552">
            <v>2770928.9565343489</v>
          </cell>
          <cell r="AB552">
            <v>2933107.5877873083</v>
          </cell>
          <cell r="AC552">
            <v>3094257.6561519504</v>
          </cell>
          <cell r="AD552">
            <v>3254346.3037241129</v>
          </cell>
          <cell r="AE552">
            <v>3413339.6868625088</v>
          </cell>
          <cell r="AF552">
            <v>3571202.9466166119</v>
          </cell>
          <cell r="AG552">
            <v>3727900.1782673812</v>
          </cell>
          <cell r="AH552">
            <v>3883394.3999542031</v>
          </cell>
          <cell r="AI552">
            <v>4036722.5123005873</v>
          </cell>
          <cell r="AJ552">
            <v>4188555.665001634</v>
          </cell>
          <cell r="AK552">
            <v>0</v>
          </cell>
          <cell r="AL552">
            <v>4188555.665001634</v>
          </cell>
        </row>
        <row r="553">
          <cell r="A553" t="str">
            <v xml:space="preserve"> - в местной валюте</v>
          </cell>
          <cell r="B553" t="str">
            <v xml:space="preserve"> - in local currency</v>
          </cell>
          <cell r="D553" t="str">
            <v>тыс.руб.</v>
          </cell>
          <cell r="E553" t="str">
            <v>on_end</v>
          </cell>
          <cell r="F553">
            <v>539186.75639218895</v>
          </cell>
          <cell r="G553">
            <v>397842.45386668894</v>
          </cell>
          <cell r="H553">
            <v>423462.41660600842</v>
          </cell>
          <cell r="I553">
            <v>465438.57740418136</v>
          </cell>
          <cell r="J553">
            <v>517355.95528592367</v>
          </cell>
          <cell r="K553">
            <v>579902.41330316581</v>
          </cell>
          <cell r="L553">
            <v>653100.64007986081</v>
          </cell>
          <cell r="M553">
            <v>737101.97576721106</v>
          </cell>
          <cell r="N553">
            <v>831322.39501424425</v>
          </cell>
          <cell r="O553">
            <v>935741.44458023948</v>
          </cell>
          <cell r="P553">
            <v>1050337.4015196932</v>
          </cell>
          <cell r="Q553">
            <v>1175054.2803843566</v>
          </cell>
          <cell r="R553">
            <v>1310048.6623263829</v>
          </cell>
          <cell r="S553">
            <v>1455511.8107139729</v>
          </cell>
          <cell r="T553">
            <v>1611419.0174732381</v>
          </cell>
          <cell r="U553">
            <v>1777977.7156086788</v>
          </cell>
          <cell r="V553">
            <v>1945691.9301778702</v>
          </cell>
          <cell r="W553">
            <v>2112553.0445069736</v>
          </cell>
          <cell r="X553">
            <v>2278536.0755276079</v>
          </cell>
          <cell r="Y553">
            <v>2443612.6797230067</v>
          </cell>
          <cell r="Z553">
            <v>2607753.6632708996</v>
          </cell>
          <cell r="AA553">
            <v>2770928.9565343489</v>
          </cell>
          <cell r="AB553">
            <v>2933107.5877873083</v>
          </cell>
          <cell r="AC553">
            <v>3094257.6561519504</v>
          </cell>
          <cell r="AD553">
            <v>3254346.3037241129</v>
          </cell>
          <cell r="AE553">
            <v>3413339.6868625088</v>
          </cell>
          <cell r="AF553">
            <v>3571202.9466166119</v>
          </cell>
          <cell r="AG553">
            <v>3727900.1782673812</v>
          </cell>
          <cell r="AH553">
            <v>3883394.3999542031</v>
          </cell>
          <cell r="AI553">
            <v>4036722.5123005873</v>
          </cell>
          <cell r="AJ553">
            <v>4188555.665001634</v>
          </cell>
          <cell r="AK553">
            <v>0</v>
          </cell>
          <cell r="AL553">
            <v>4188555.665001634</v>
          </cell>
        </row>
        <row r="554">
          <cell r="A554" t="str">
            <v xml:space="preserve"> - в иностранной валюте</v>
          </cell>
          <cell r="B554" t="str">
            <v xml:space="preserve"> - in foreign currency</v>
          </cell>
          <cell r="D554" t="str">
            <v>тыс.долл.</v>
          </cell>
          <cell r="E554" t="str">
            <v>on_end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</row>
        <row r="558">
          <cell r="A558" t="str">
            <v>Цт=максимальные Постоянные цены</v>
          </cell>
          <cell r="B558" t="str">
            <v>Цт=максимальные Постоянные цены</v>
          </cell>
          <cell r="AL558" t="str">
            <v>АЛЬТ-Инвест™ 3.0</v>
          </cell>
        </row>
        <row r="559">
          <cell r="A559" t="str">
            <v>СВОДНАЯ ВЕДОМОСТЬ ВЫПЛАТ ПО КРЕДИТАМ</v>
          </cell>
          <cell r="B559" t="str">
            <v>DEBT SERVICE SUMMARY</v>
          </cell>
          <cell r="F559" t="str">
            <v>"0"</v>
          </cell>
          <cell r="G559" t="str">
            <v>1 год</v>
          </cell>
          <cell r="H559" t="str">
            <v>2 год</v>
          </cell>
          <cell r="I559" t="str">
            <v>3 год</v>
          </cell>
          <cell r="J559" t="str">
            <v>4 год</v>
          </cell>
          <cell r="K559" t="str">
            <v>5 год</v>
          </cell>
          <cell r="L559" t="str">
            <v>6 год</v>
          </cell>
          <cell r="M559" t="str">
            <v>7 год</v>
          </cell>
          <cell r="N559" t="str">
            <v>8 год</v>
          </cell>
          <cell r="O559" t="str">
            <v>9 год</v>
          </cell>
          <cell r="P559" t="str">
            <v>10 год</v>
          </cell>
          <cell r="Q559" t="str">
            <v>11 год</v>
          </cell>
          <cell r="R559" t="str">
            <v>12 год</v>
          </cell>
          <cell r="S559" t="str">
            <v>13 год</v>
          </cell>
          <cell r="T559" t="str">
            <v>14 год</v>
          </cell>
          <cell r="U559" t="str">
            <v>15 год</v>
          </cell>
          <cell r="V559" t="str">
            <v>16 год</v>
          </cell>
          <cell r="W559" t="str">
            <v>17 год</v>
          </cell>
          <cell r="X559" t="str">
            <v>18 год</v>
          </cell>
          <cell r="Y559" t="str">
            <v>19 год</v>
          </cell>
          <cell r="Z559" t="str">
            <v>20 год</v>
          </cell>
          <cell r="AA559" t="str">
            <v>21 год</v>
          </cell>
          <cell r="AB559" t="str">
            <v>22 год</v>
          </cell>
          <cell r="AC559" t="str">
            <v>23 год</v>
          </cell>
          <cell r="AD559" t="str">
            <v>24 год</v>
          </cell>
          <cell r="AE559" t="str">
            <v>25 год</v>
          </cell>
          <cell r="AF559" t="str">
            <v>26 год</v>
          </cell>
          <cell r="AG559" t="str">
            <v>27 год</v>
          </cell>
          <cell r="AH559" t="str">
            <v>28 год</v>
          </cell>
          <cell r="AI559" t="str">
            <v>29 год</v>
          </cell>
          <cell r="AJ559" t="str">
            <v>30 год</v>
          </cell>
          <cell r="AL559" t="str">
            <v>ВСЕГО</v>
          </cell>
        </row>
        <row r="561">
          <cell r="A561" t="str">
            <v>Привлечение кредитов</v>
          </cell>
          <cell r="B561" t="str">
            <v>Increase of principal</v>
          </cell>
          <cell r="D561" t="str">
            <v>тыс.руб.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L561">
            <v>0</v>
          </cell>
        </row>
        <row r="562">
          <cell r="A562" t="str">
            <v xml:space="preserve"> - в местной валюте</v>
          </cell>
          <cell r="B562" t="str">
            <v xml:space="preserve"> - in local currency</v>
          </cell>
          <cell r="D562" t="str">
            <v>тыс.руб.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L562">
            <v>0</v>
          </cell>
        </row>
        <row r="563">
          <cell r="A563" t="str">
            <v xml:space="preserve"> - в иностранной валюте</v>
          </cell>
          <cell r="B563" t="str">
            <v xml:space="preserve"> - in foreign currency</v>
          </cell>
          <cell r="D563" t="str">
            <v>тыс.долл.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L563">
            <v>0</v>
          </cell>
        </row>
        <row r="565">
          <cell r="A565" t="str">
            <v>Погашение задолженности</v>
          </cell>
          <cell r="B565" t="str">
            <v>Disbursement of principal</v>
          </cell>
          <cell r="D565" t="str">
            <v>тыс.руб.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L565">
            <v>0</v>
          </cell>
        </row>
        <row r="566">
          <cell r="A566" t="str">
            <v xml:space="preserve"> - в местной валюте</v>
          </cell>
          <cell r="B566" t="str">
            <v xml:space="preserve"> - in local currency</v>
          </cell>
          <cell r="D566" t="str">
            <v>тыс.руб.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L566">
            <v>0</v>
          </cell>
        </row>
        <row r="567">
          <cell r="A567" t="str">
            <v xml:space="preserve"> - в иностранной валюте</v>
          </cell>
          <cell r="B567" t="str">
            <v xml:space="preserve"> - in foreign currency</v>
          </cell>
          <cell r="D567" t="str">
            <v>тыс.долл.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L567">
            <v>0</v>
          </cell>
        </row>
        <row r="569">
          <cell r="A569" t="str">
            <v>Выплаченные проценты</v>
          </cell>
          <cell r="B569" t="str">
            <v>Interest paid</v>
          </cell>
          <cell r="D569" t="str">
            <v>тыс.руб.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L569">
            <v>0</v>
          </cell>
        </row>
        <row r="570">
          <cell r="A570" t="str">
            <v xml:space="preserve"> - в местной валюте</v>
          </cell>
          <cell r="B570" t="str">
            <v xml:space="preserve"> - in local currency</v>
          </cell>
          <cell r="D570" t="str">
            <v>тыс.руб.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L570">
            <v>0</v>
          </cell>
        </row>
        <row r="571">
          <cell r="A571" t="str">
            <v xml:space="preserve">    - включаемые в себестоимость</v>
          </cell>
          <cell r="B571" t="str">
            <v xml:space="preserve"> - tax-free interest</v>
          </cell>
          <cell r="D571" t="str">
            <v>тыс.руб.</v>
          </cell>
          <cell r="E571" t="str">
            <v>,del_str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L571">
            <v>0</v>
          </cell>
        </row>
        <row r="572">
          <cell r="A572" t="str">
            <v xml:space="preserve">    - не включаемые в себестоимость</v>
          </cell>
          <cell r="B572" t="str">
            <v xml:space="preserve"> - taxed payments</v>
          </cell>
          <cell r="D572" t="str">
            <v>тыс.руб.</v>
          </cell>
          <cell r="E572" t="str">
            <v>,del_str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L572">
            <v>0</v>
          </cell>
        </row>
        <row r="573">
          <cell r="A573" t="str">
            <v xml:space="preserve"> - в иностранной валюте</v>
          </cell>
          <cell r="B573" t="str">
            <v xml:space="preserve"> - in foreign currency</v>
          </cell>
          <cell r="D573" t="str">
            <v>тыс.долл.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L573">
            <v>0</v>
          </cell>
        </row>
        <row r="574">
          <cell r="A574" t="str">
            <v xml:space="preserve">    - включаемые в себестоимость</v>
          </cell>
          <cell r="B574" t="str">
            <v xml:space="preserve"> - tax-free interest</v>
          </cell>
          <cell r="D574" t="str">
            <v>тыс.долл.</v>
          </cell>
          <cell r="E574" t="str">
            <v>,del_str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L574">
            <v>0</v>
          </cell>
        </row>
        <row r="575">
          <cell r="A575" t="str">
            <v xml:space="preserve">    - не включаемые в себестоимость</v>
          </cell>
          <cell r="B575" t="str">
            <v xml:space="preserve"> - taxed payments</v>
          </cell>
          <cell r="D575" t="str">
            <v>тыс.долл.</v>
          </cell>
          <cell r="E575" t="str">
            <v>,del_str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L575">
            <v>0</v>
          </cell>
        </row>
        <row r="577">
          <cell r="A577" t="str">
            <v>Задолженность на конец текущего ИП</v>
          </cell>
          <cell r="B577" t="str">
            <v>Outstanding debt for the end of the current PI</v>
          </cell>
          <cell r="D577" t="str">
            <v>тыс.руб.</v>
          </cell>
          <cell r="E577" t="str">
            <v>on_end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L577">
            <v>0</v>
          </cell>
        </row>
        <row r="578">
          <cell r="A578" t="str">
            <v xml:space="preserve"> - в местной валюте</v>
          </cell>
          <cell r="B578" t="str">
            <v xml:space="preserve"> - in local currency</v>
          </cell>
          <cell r="D578" t="str">
            <v>тыс.руб.</v>
          </cell>
          <cell r="E578" t="str">
            <v>on_end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L578">
            <v>0</v>
          </cell>
        </row>
        <row r="579">
          <cell r="A579" t="str">
            <v xml:space="preserve"> - в иностранной валюте</v>
          </cell>
          <cell r="B579" t="str">
            <v xml:space="preserve"> - in foreign currency</v>
          </cell>
          <cell r="D579" t="str">
            <v>тыс.долл.</v>
          </cell>
          <cell r="E579" t="str">
            <v>on_end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L579">
            <v>0</v>
          </cell>
        </row>
        <row r="580">
          <cell r="E580" t="str">
            <v>del_str</v>
          </cell>
        </row>
        <row r="581">
          <cell r="A581" t="str">
            <v>Выплаты по инвестиционным кредитам</v>
          </cell>
          <cell r="B581" t="str">
            <v>Repayment of principal and interest (for investments goal loans)</v>
          </cell>
          <cell r="D581" t="str">
            <v>тыс.руб.</v>
          </cell>
          <cell r="E581" t="str">
            <v>del_str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L581">
            <v>0</v>
          </cell>
        </row>
        <row r="582">
          <cell r="A582" t="str">
            <v xml:space="preserve"> - в местной валюте</v>
          </cell>
          <cell r="B582" t="str">
            <v xml:space="preserve"> - in local currency</v>
          </cell>
          <cell r="D582" t="str">
            <v>тыс.руб.</v>
          </cell>
          <cell r="E582" t="str">
            <v>del_str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L582">
            <v>0</v>
          </cell>
        </row>
        <row r="583">
          <cell r="A583" t="str">
            <v xml:space="preserve"> - в иностранной валюте</v>
          </cell>
          <cell r="B583" t="str">
            <v xml:space="preserve"> - in foreign currency</v>
          </cell>
          <cell r="D583" t="str">
            <v>тыс.долл.</v>
          </cell>
          <cell r="E583" t="str">
            <v>del_str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L583">
            <v>0</v>
          </cell>
        </row>
        <row r="584">
          <cell r="A584" t="str">
            <v>Увеличение задолженности за счет капитализации процентов</v>
          </cell>
          <cell r="B584" t="str">
            <v>Deferred interest (current liabilities)</v>
          </cell>
          <cell r="D584" t="str">
            <v>тыс.руб.</v>
          </cell>
          <cell r="E584" t="str">
            <v>del_str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L584">
            <v>0</v>
          </cell>
        </row>
        <row r="585">
          <cell r="A585" t="str">
            <v xml:space="preserve"> - в местной валюте</v>
          </cell>
          <cell r="B585" t="str">
            <v xml:space="preserve"> - in local currency</v>
          </cell>
          <cell r="D585" t="str">
            <v>тыс.руб.</v>
          </cell>
          <cell r="E585" t="str">
            <v>del_str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L585">
            <v>0</v>
          </cell>
        </row>
        <row r="586">
          <cell r="A586" t="str">
            <v xml:space="preserve"> - в иностранной валюте</v>
          </cell>
          <cell r="B586" t="str">
            <v xml:space="preserve"> - in foreign currency</v>
          </cell>
          <cell r="D586" t="str">
            <v>тыс.долл.</v>
          </cell>
          <cell r="E586" t="str">
            <v>del_str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L586">
            <v>0</v>
          </cell>
        </row>
        <row r="590">
          <cell r="A590" t="str">
            <v>Цт=максимальные Постоянные цены</v>
          </cell>
          <cell r="B590" t="str">
            <v>Цт=максимальные Постоянные цены</v>
          </cell>
          <cell r="AL590" t="str">
            <v>АЛЬТ-Инвест™ 3.0</v>
          </cell>
        </row>
        <row r="591">
          <cell r="A591" t="str">
            <v>НАЛОГИ И ПЛАТЕЖИ ВО ВНЕБЮДЖЕТНЫЕ ФОНДЫ</v>
          </cell>
          <cell r="B591" t="str">
            <v>TAXES &amp; OTHER SIMILAR PAYMENTS</v>
          </cell>
          <cell r="F591" t="str">
            <v>"0"</v>
          </cell>
          <cell r="G591" t="str">
            <v>1 год</v>
          </cell>
          <cell r="H591" t="str">
            <v>2 год</v>
          </cell>
          <cell r="I591" t="str">
            <v>3 год</v>
          </cell>
          <cell r="J591" t="str">
            <v>4 год</v>
          </cell>
          <cell r="K591" t="str">
            <v>5 год</v>
          </cell>
          <cell r="L591" t="str">
            <v>6 год</v>
          </cell>
          <cell r="M591" t="str">
            <v>7 год</v>
          </cell>
          <cell r="N591" t="str">
            <v>8 год</v>
          </cell>
          <cell r="O591" t="str">
            <v>9 год</v>
          </cell>
          <cell r="P591" t="str">
            <v>10 год</v>
          </cell>
          <cell r="Q591" t="str">
            <v>11 год</v>
          </cell>
          <cell r="R591" t="str">
            <v>12 год</v>
          </cell>
          <cell r="S591" t="str">
            <v>13 год</v>
          </cell>
          <cell r="T591" t="str">
            <v>14 год</v>
          </cell>
          <cell r="U591" t="str">
            <v>15 год</v>
          </cell>
          <cell r="V591" t="str">
            <v>16 год</v>
          </cell>
          <cell r="W591" t="str">
            <v>17 год</v>
          </cell>
          <cell r="X591" t="str">
            <v>18 год</v>
          </cell>
          <cell r="Y591" t="str">
            <v>19 год</v>
          </cell>
          <cell r="Z591" t="str">
            <v>20 год</v>
          </cell>
          <cell r="AA591" t="str">
            <v>21 год</v>
          </cell>
          <cell r="AB591" t="str">
            <v>22 год</v>
          </cell>
          <cell r="AC591" t="str">
            <v>23 год</v>
          </cell>
          <cell r="AD591" t="str">
            <v>24 год</v>
          </cell>
          <cell r="AE591" t="str">
            <v>25 год</v>
          </cell>
          <cell r="AF591" t="str">
            <v>26 год</v>
          </cell>
          <cell r="AG591" t="str">
            <v>27 год</v>
          </cell>
          <cell r="AH591" t="str">
            <v>28 год</v>
          </cell>
          <cell r="AI591" t="str">
            <v>29 год</v>
          </cell>
          <cell r="AJ591" t="str">
            <v>30 год</v>
          </cell>
          <cell r="AL591" t="str">
            <v>ВСЕГО</v>
          </cell>
        </row>
        <row r="593">
          <cell r="A593" t="str">
            <v>Минимальный размер оплаты труда (МРОТ) в месяц</v>
          </cell>
          <cell r="B593" t="str">
            <v>Minimal monthly wage/salary</v>
          </cell>
          <cell r="D593" t="str">
            <v>тыс.руб.</v>
          </cell>
          <cell r="E593" t="str">
            <v>,on_end</v>
          </cell>
          <cell r="F593">
            <v>1.0714285714285714E-2</v>
          </cell>
          <cell r="G593">
            <v>1.0714285714285714E-2</v>
          </cell>
          <cell r="H593">
            <v>1.0714285714285714E-2</v>
          </cell>
          <cell r="I593">
            <v>1.0714285714285714E-2</v>
          </cell>
          <cell r="J593">
            <v>1.0714285714285714E-2</v>
          </cell>
          <cell r="K593">
            <v>1.0714285714285714E-2</v>
          </cell>
          <cell r="L593">
            <v>1.0714285714285714E-2</v>
          </cell>
          <cell r="M593">
            <v>1.0714285714285714E-2</v>
          </cell>
          <cell r="N593">
            <v>1.0714285714285714E-2</v>
          </cell>
          <cell r="O593">
            <v>1.0714285714285714E-2</v>
          </cell>
          <cell r="P593">
            <v>1.0714285714285714E-2</v>
          </cell>
          <cell r="Q593">
            <v>1.0714285714285714E-2</v>
          </cell>
          <cell r="R593">
            <v>1.0714285714285714E-2</v>
          </cell>
          <cell r="S593">
            <v>1.0714285714285714E-2</v>
          </cell>
          <cell r="T593">
            <v>1.0714285714285714E-2</v>
          </cell>
          <cell r="U593">
            <v>1.0714285714285714E-2</v>
          </cell>
          <cell r="V593">
            <v>1.0714285714285714E-2</v>
          </cell>
          <cell r="W593">
            <v>1.0714285714285714E-2</v>
          </cell>
          <cell r="X593">
            <v>1.0714285714285714E-2</v>
          </cell>
          <cell r="Y593">
            <v>1.0714285714285714E-2</v>
          </cell>
          <cell r="Z593">
            <v>1.0714285714285714E-2</v>
          </cell>
          <cell r="AA593">
            <v>1.0714285714285714E-2</v>
          </cell>
          <cell r="AB593">
            <v>1.0714285714285714E-2</v>
          </cell>
          <cell r="AC593">
            <v>1.0714285714285714E-2</v>
          </cell>
          <cell r="AD593">
            <v>1.0714285714285714E-2</v>
          </cell>
          <cell r="AE593">
            <v>1.0714285714285714E-2</v>
          </cell>
          <cell r="AF593">
            <v>1.0714285714285714E-2</v>
          </cell>
          <cell r="AG593">
            <v>1.0714285714285714E-2</v>
          </cell>
          <cell r="AH593">
            <v>1.0714285714285714E-2</v>
          </cell>
          <cell r="AI593">
            <v>1.0714285714285714E-2</v>
          </cell>
          <cell r="AJ593">
            <v>1.0714285714285714E-2</v>
          </cell>
        </row>
        <row r="594">
          <cell r="A594" t="str">
            <v>Минимальный фонд оплаты труда (МФОТ)</v>
          </cell>
          <cell r="B594" t="str">
            <v>Minimal wage/salary per interval</v>
          </cell>
          <cell r="D594" t="str">
            <v>тыс.руб.</v>
          </cell>
          <cell r="E594" t="str">
            <v>,on_end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6">
          <cell r="A596" t="str">
            <v>1. НАЛОГ НА ДОБАВЛЕННУЮ СТОИМОСТЬ (НДС)</v>
          </cell>
          <cell r="B596" t="str">
            <v>1. VALUE ADDED TAX (VAT)</v>
          </cell>
        </row>
        <row r="597">
          <cell r="A597" t="str">
            <v xml:space="preserve"> - ставка</v>
          </cell>
          <cell r="B597" t="str">
            <v xml:space="preserve"> - tax rate</v>
          </cell>
          <cell r="D597" t="str">
            <v>%</v>
          </cell>
          <cell r="F597">
            <v>0.18</v>
          </cell>
        </row>
        <row r="598">
          <cell r="A598" t="str">
            <v xml:space="preserve"> - период уплаты</v>
          </cell>
          <cell r="B598" t="str">
            <v xml:space="preserve"> - payment period</v>
          </cell>
          <cell r="D598" t="str">
            <v>дни</v>
          </cell>
          <cell r="F598">
            <v>30</v>
          </cell>
        </row>
        <row r="599">
          <cell r="A599" t="str">
            <v>НДС по текущей деятельности</v>
          </cell>
          <cell r="B599" t="str">
            <v>VAT on current activity</v>
          </cell>
          <cell r="E599" t="str">
            <v>del_str</v>
          </cell>
        </row>
        <row r="600">
          <cell r="A600" t="str">
            <v xml:space="preserve"> - полученный</v>
          </cell>
          <cell r="B600" t="str">
            <v xml:space="preserve"> - obtained</v>
          </cell>
          <cell r="D600" t="str">
            <v>тыс.руб.</v>
          </cell>
          <cell r="E600" t="str">
            <v>del_str</v>
          </cell>
          <cell r="F600">
            <v>0</v>
          </cell>
          <cell r="G600">
            <v>0</v>
          </cell>
          <cell r="H600">
            <v>12715.610687999997</v>
          </cell>
          <cell r="I600">
            <v>14187.514175999999</v>
          </cell>
          <cell r="J600">
            <v>16667.944128000003</v>
          </cell>
          <cell r="K600">
            <v>19148.374079999998</v>
          </cell>
          <cell r="L600">
            <v>21628.804032</v>
          </cell>
          <cell r="M600">
            <v>23926.608921599996</v>
          </cell>
          <cell r="N600">
            <v>26224.4138112</v>
          </cell>
          <cell r="O600">
            <v>28522.2187008</v>
          </cell>
          <cell r="P600">
            <v>30820.023590400007</v>
          </cell>
          <cell r="Q600">
            <v>33117.828479999996</v>
          </cell>
          <cell r="R600">
            <v>35517.848889599998</v>
          </cell>
          <cell r="S600">
            <v>37917.869299200007</v>
          </cell>
          <cell r="T600">
            <v>40317.889708800009</v>
          </cell>
          <cell r="U600">
            <v>42717.91011840001</v>
          </cell>
          <cell r="V600">
            <v>42717.91011840001</v>
          </cell>
          <cell r="W600">
            <v>42717.91011840001</v>
          </cell>
          <cell r="X600">
            <v>42717.91011840001</v>
          </cell>
          <cell r="Y600">
            <v>42717.91011840001</v>
          </cell>
          <cell r="Z600">
            <v>42717.91011840001</v>
          </cell>
          <cell r="AA600">
            <v>42717.91011840001</v>
          </cell>
          <cell r="AB600">
            <v>42717.91011840001</v>
          </cell>
          <cell r="AC600">
            <v>42717.91011840001</v>
          </cell>
          <cell r="AD600">
            <v>42717.91011840001</v>
          </cell>
          <cell r="AE600">
            <v>42717.91011840001</v>
          </cell>
          <cell r="AF600">
            <v>42717.91011840001</v>
          </cell>
          <cell r="AG600">
            <v>42717.91011840001</v>
          </cell>
          <cell r="AH600">
            <v>42717.91011840001</v>
          </cell>
          <cell r="AI600">
            <v>42717.91011840001</v>
          </cell>
          <cell r="AJ600">
            <v>42717.91011840001</v>
          </cell>
          <cell r="AL600">
            <v>1024199.5104000001</v>
          </cell>
        </row>
        <row r="601">
          <cell r="A601" t="str">
            <v xml:space="preserve"> - уплаченный</v>
          </cell>
          <cell r="B601" t="str">
            <v xml:space="preserve"> - paid</v>
          </cell>
          <cell r="D601" t="str">
            <v>тыс.руб.</v>
          </cell>
          <cell r="E601" t="str">
            <v>del_str</v>
          </cell>
          <cell r="F601">
            <v>0</v>
          </cell>
          <cell r="G601">
            <v>0</v>
          </cell>
          <cell r="H601">
            <v>19038.640936499996</v>
          </cell>
          <cell r="I601">
            <v>22204.993466699998</v>
          </cell>
          <cell r="J601">
            <v>25579.738917899995</v>
          </cell>
          <cell r="K601">
            <v>28889.288952300001</v>
          </cell>
          <cell r="L601">
            <v>32202.024986699998</v>
          </cell>
          <cell r="M601">
            <v>34504.534872179996</v>
          </cell>
          <cell r="N601">
            <v>36824.302678499997</v>
          </cell>
          <cell r="O601">
            <v>39148.093045583992</v>
          </cell>
          <cell r="P601">
            <v>41476.026650254906</v>
          </cell>
          <cell r="Q601">
            <v>43808.227789640361</v>
          </cell>
          <cell r="R601">
            <v>46519.100846521775</v>
          </cell>
          <cell r="S601">
            <v>49229.374257601827</v>
          </cell>
          <cell r="T601">
            <v>51944.310919087882</v>
          </cell>
          <cell r="U601">
            <v>54664.050728492126</v>
          </cell>
          <cell r="V601">
            <v>54798.422275332086</v>
          </cell>
          <cell r="W601">
            <v>54973.373255838451</v>
          </cell>
          <cell r="X601">
            <v>55153.57276576</v>
          </cell>
          <cell r="Y601">
            <v>55339.178260979199</v>
          </cell>
          <cell r="Z601">
            <v>55530.351921054978</v>
          </cell>
          <cell r="AA601">
            <v>55727.260790933025</v>
          </cell>
          <cell r="AB601">
            <v>55930.076926907423</v>
          </cell>
          <cell r="AC601">
            <v>56138.977546961047</v>
          </cell>
          <cell r="AD601">
            <v>56354.145185616275</v>
          </cell>
          <cell r="AE601">
            <v>56575.767853431164</v>
          </cell>
          <cell r="AF601">
            <v>56804.039201280495</v>
          </cell>
          <cell r="AG601">
            <v>57039.158689565316</v>
          </cell>
          <cell r="AH601">
            <v>57281.331762498674</v>
          </cell>
          <cell r="AI601">
            <v>57530.770027620034</v>
          </cell>
          <cell r="AJ601">
            <v>57787.691440695038</v>
          </cell>
          <cell r="AL601">
            <v>1368996.826952436</v>
          </cell>
        </row>
        <row r="602">
          <cell r="A602" t="str">
            <v xml:space="preserve"> - к зачету</v>
          </cell>
          <cell r="B602" t="str">
            <v xml:space="preserve"> - to offset</v>
          </cell>
          <cell r="D602" t="str">
            <v>тыс.руб.</v>
          </cell>
          <cell r="E602" t="str">
            <v>del_str</v>
          </cell>
          <cell r="F602">
            <v>0</v>
          </cell>
          <cell r="G602">
            <v>0</v>
          </cell>
          <cell r="H602">
            <v>19038.640936499996</v>
          </cell>
          <cell r="I602">
            <v>22204.993466699998</v>
          </cell>
          <cell r="J602">
            <v>25579.738917899995</v>
          </cell>
          <cell r="K602">
            <v>28889.288952300001</v>
          </cell>
          <cell r="L602">
            <v>32202.024986699998</v>
          </cell>
          <cell r="M602">
            <v>34504.534872179996</v>
          </cell>
          <cell r="N602">
            <v>36824.302678499997</v>
          </cell>
          <cell r="O602">
            <v>39148.093045583992</v>
          </cell>
          <cell r="P602">
            <v>41476.026650254906</v>
          </cell>
          <cell r="Q602">
            <v>43808.227789640361</v>
          </cell>
          <cell r="R602">
            <v>46519.100846521775</v>
          </cell>
          <cell r="S602">
            <v>49229.374257601827</v>
          </cell>
          <cell r="T602">
            <v>51944.310919087882</v>
          </cell>
          <cell r="U602">
            <v>54664.050728492126</v>
          </cell>
          <cell r="V602">
            <v>54798.422275332086</v>
          </cell>
          <cell r="W602">
            <v>54973.373255838451</v>
          </cell>
          <cell r="X602">
            <v>55153.57276576</v>
          </cell>
          <cell r="Y602">
            <v>55339.178260979199</v>
          </cell>
          <cell r="Z602">
            <v>55530.351921054978</v>
          </cell>
          <cell r="AA602">
            <v>55727.260790933025</v>
          </cell>
          <cell r="AB602">
            <v>55930.076926907423</v>
          </cell>
          <cell r="AC602">
            <v>56138.977546961047</v>
          </cell>
          <cell r="AD602">
            <v>56354.145185616275</v>
          </cell>
          <cell r="AE602">
            <v>56575.767853431164</v>
          </cell>
          <cell r="AF602">
            <v>56804.039201280495</v>
          </cell>
          <cell r="AG602">
            <v>57039.158689565316</v>
          </cell>
          <cell r="AH602">
            <v>57281.331762498674</v>
          </cell>
          <cell r="AI602">
            <v>57530.770027620034</v>
          </cell>
          <cell r="AJ602">
            <v>57787.691440695038</v>
          </cell>
          <cell r="AL602">
            <v>1368996.826952436</v>
          </cell>
        </row>
        <row r="603">
          <cell r="A603" t="str">
            <v xml:space="preserve"> - зачтенный</v>
          </cell>
          <cell r="B603" t="str">
            <v xml:space="preserve"> - written off</v>
          </cell>
          <cell r="D603" t="str">
            <v>тыс.руб.</v>
          </cell>
          <cell r="E603" t="str">
            <v>del_str</v>
          </cell>
          <cell r="F603">
            <v>0</v>
          </cell>
          <cell r="G603">
            <v>0</v>
          </cell>
          <cell r="H603">
            <v>12715.610687999997</v>
          </cell>
          <cell r="I603">
            <v>14187.514175999999</v>
          </cell>
          <cell r="J603">
            <v>16667.944128000003</v>
          </cell>
          <cell r="K603">
            <v>19148.374079999998</v>
          </cell>
          <cell r="L603">
            <v>21628.804032</v>
          </cell>
          <cell r="M603">
            <v>23926.608921599996</v>
          </cell>
          <cell r="N603">
            <v>26224.4138112</v>
          </cell>
          <cell r="O603">
            <v>28522.2187008</v>
          </cell>
          <cell r="P603">
            <v>30820.023590400007</v>
          </cell>
          <cell r="Q603">
            <v>33117.828479999996</v>
          </cell>
          <cell r="R603">
            <v>35517.848889599998</v>
          </cell>
          <cell r="S603">
            <v>37917.869299200007</v>
          </cell>
          <cell r="T603">
            <v>40317.889708800009</v>
          </cell>
          <cell r="U603">
            <v>42717.91011840001</v>
          </cell>
          <cell r="V603">
            <v>42717.91011840001</v>
          </cell>
          <cell r="W603">
            <v>42717.91011840001</v>
          </cell>
          <cell r="X603">
            <v>42717.91011840001</v>
          </cell>
          <cell r="Y603">
            <v>42717.91011840001</v>
          </cell>
          <cell r="Z603">
            <v>42717.91011840001</v>
          </cell>
          <cell r="AA603">
            <v>42717.91011840001</v>
          </cell>
          <cell r="AB603">
            <v>42717.91011840001</v>
          </cell>
          <cell r="AC603">
            <v>42717.91011840001</v>
          </cell>
          <cell r="AD603">
            <v>42717.91011840001</v>
          </cell>
          <cell r="AE603">
            <v>42717.91011840001</v>
          </cell>
          <cell r="AF603">
            <v>42717.91011840001</v>
          </cell>
          <cell r="AG603">
            <v>42717.91011840001</v>
          </cell>
          <cell r="AH603">
            <v>42717.91011840001</v>
          </cell>
          <cell r="AI603">
            <v>42717.91011840001</v>
          </cell>
          <cell r="AJ603">
            <v>42717.91011840001</v>
          </cell>
          <cell r="AL603">
            <v>1024199.5104000001</v>
          </cell>
        </row>
        <row r="604">
          <cell r="A604" t="str">
            <v xml:space="preserve"> - прямое возмещение из бюджета</v>
          </cell>
          <cell r="B604" t="str">
            <v xml:space="preserve"> - direct indemnification from the budget</v>
          </cell>
          <cell r="D604" t="str">
            <v>тыс.руб.</v>
          </cell>
          <cell r="E604" t="str">
            <v>del_str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L604">
            <v>0</v>
          </cell>
        </row>
        <row r="605">
          <cell r="A605" t="str">
            <v xml:space="preserve"> - остаток в бюджет (в т.ч. на возмещение НДС по ПА)</v>
          </cell>
          <cell r="B605" t="str">
            <v xml:space="preserve"> - remainder in the budget (including on indemnification VAT on Fixed Assets) </v>
          </cell>
          <cell r="D605" t="str">
            <v>тыс.руб.</v>
          </cell>
          <cell r="E605" t="str">
            <v>del_str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L605">
            <v>0</v>
          </cell>
        </row>
        <row r="606">
          <cell r="A606" t="str">
            <v>НДС по текущей деятельности как актив (долг бюджета)</v>
          </cell>
          <cell r="B606" t="str">
            <v>VAT on current activity as asset (debt of the budget)</v>
          </cell>
          <cell r="D606" t="str">
            <v>тыс.руб.</v>
          </cell>
          <cell r="E606" t="str">
            <v>del_str</v>
          </cell>
          <cell r="F606">
            <v>0</v>
          </cell>
          <cell r="G606">
            <v>0</v>
          </cell>
          <cell r="H606">
            <v>6323.0302484999993</v>
          </cell>
          <cell r="I606">
            <v>14340.509539199993</v>
          </cell>
          <cell r="J606">
            <v>23252.304329099992</v>
          </cell>
          <cell r="K606">
            <v>32993.219201400003</v>
          </cell>
          <cell r="L606">
            <v>43566.440156099998</v>
          </cell>
          <cell r="M606">
            <v>54144.366106680012</v>
          </cell>
          <cell r="N606">
            <v>64744.254973980016</v>
          </cell>
          <cell r="O606">
            <v>75370.129318763997</v>
          </cell>
          <cell r="P606">
            <v>86026.132378618902</v>
          </cell>
          <cell r="Q606">
            <v>96716.531688259274</v>
          </cell>
          <cell r="R606">
            <v>107717.78364518104</v>
          </cell>
          <cell r="S606">
            <v>119029.28860358283</v>
          </cell>
          <cell r="T606">
            <v>130655.70981387072</v>
          </cell>
          <cell r="U606">
            <v>142601.85042396287</v>
          </cell>
          <cell r="V606">
            <v>154682.3625808949</v>
          </cell>
          <cell r="W606">
            <v>166937.8257183333</v>
          </cell>
          <cell r="X606">
            <v>179373.48836569331</v>
          </cell>
          <cell r="Y606">
            <v>191994.75650827249</v>
          </cell>
          <cell r="Z606">
            <v>204807.19831092749</v>
          </cell>
          <cell r="AA606">
            <v>217816.54898346053</v>
          </cell>
          <cell r="AB606">
            <v>231028.71579196793</v>
          </cell>
          <cell r="AC606">
            <v>244449.78322052897</v>
          </cell>
          <cell r="AD606">
            <v>258086.01828774519</v>
          </cell>
          <cell r="AE606">
            <v>271943.87602277636</v>
          </cell>
          <cell r="AF606">
            <v>286030.00510565692</v>
          </cell>
          <cell r="AG606">
            <v>300351.25367682218</v>
          </cell>
          <cell r="AH606">
            <v>314914.67532092088</v>
          </cell>
          <cell r="AI606">
            <v>329727.5352301409</v>
          </cell>
          <cell r="AJ606">
            <v>344797.31655243586</v>
          </cell>
          <cell r="AL606" t="str">
            <v>-</v>
          </cell>
        </row>
        <row r="607">
          <cell r="E607" t="str">
            <v>del_str</v>
          </cell>
        </row>
        <row r="608">
          <cell r="A608" t="str">
            <v>НДС к постоянным активам</v>
          </cell>
          <cell r="B608" t="str">
            <v>VAT on fixed assets</v>
          </cell>
          <cell r="E608" t="str">
            <v>del_str</v>
          </cell>
        </row>
        <row r="609">
          <cell r="A609" t="str">
            <v xml:space="preserve"> - уплаченный</v>
          </cell>
          <cell r="B609" t="str">
            <v xml:space="preserve"> - paid</v>
          </cell>
          <cell r="D609" t="str">
            <v>тыс.руб.</v>
          </cell>
          <cell r="E609" t="str">
            <v>del_str</v>
          </cell>
          <cell r="F609">
            <v>0</v>
          </cell>
          <cell r="G609">
            <v>21347.982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L609">
            <v>21347.982</v>
          </cell>
        </row>
        <row r="610">
          <cell r="A610" t="str">
            <v xml:space="preserve"> - к зачету</v>
          </cell>
          <cell r="B610" t="str">
            <v xml:space="preserve"> - to offset</v>
          </cell>
          <cell r="D610" t="str">
            <v>тыс.руб.</v>
          </cell>
          <cell r="E610" t="str">
            <v>del_str</v>
          </cell>
          <cell r="F610">
            <v>0</v>
          </cell>
          <cell r="G610">
            <v>0</v>
          </cell>
          <cell r="H610">
            <v>21347.982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L610">
            <v>21347.982</v>
          </cell>
        </row>
        <row r="611">
          <cell r="A611" t="str">
            <v xml:space="preserve"> - зачтенный, в т.ч. за счет</v>
          </cell>
          <cell r="B611" t="str">
            <v xml:space="preserve"> - written off,</v>
          </cell>
          <cell r="D611" t="str">
            <v>тыс.руб.</v>
          </cell>
          <cell r="E611" t="str">
            <v>del_str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L611">
            <v>0</v>
          </cell>
        </row>
        <row r="612">
          <cell r="A612" t="str">
            <v xml:space="preserve"> прямого возмещения из бюджета</v>
          </cell>
          <cell r="B612" t="str">
            <v>including direct indemnification from the budget</v>
          </cell>
          <cell r="D612" t="str">
            <v>тыс.руб.</v>
          </cell>
          <cell r="E612" t="str">
            <v>del_str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L612">
            <v>0</v>
          </cell>
        </row>
        <row r="613">
          <cell r="A613" t="str">
            <v>НДС по постоянным активам как актив</v>
          </cell>
          <cell r="B613" t="str">
            <v>VAT on fixed assets as current asset</v>
          </cell>
          <cell r="D613" t="str">
            <v>тыс.руб.</v>
          </cell>
          <cell r="E613" t="str">
            <v>del_str</v>
          </cell>
          <cell r="F613">
            <v>0</v>
          </cell>
          <cell r="G613">
            <v>21347.982</v>
          </cell>
          <cell r="H613">
            <v>21347.982</v>
          </cell>
          <cell r="I613">
            <v>21347.982</v>
          </cell>
          <cell r="J613">
            <v>21347.982</v>
          </cell>
          <cell r="K613">
            <v>21347.982</v>
          </cell>
          <cell r="L613">
            <v>21347.982</v>
          </cell>
          <cell r="M613">
            <v>21347.982</v>
          </cell>
          <cell r="N613">
            <v>21347.982</v>
          </cell>
          <cell r="O613">
            <v>21347.982</v>
          </cell>
          <cell r="P613">
            <v>21347.982</v>
          </cell>
          <cell r="Q613">
            <v>21347.982</v>
          </cell>
          <cell r="R613">
            <v>21347.982</v>
          </cell>
          <cell r="S613">
            <v>21347.982</v>
          </cell>
          <cell r="T613">
            <v>21347.982</v>
          </cell>
          <cell r="U613">
            <v>21347.982</v>
          </cell>
          <cell r="V613">
            <v>21347.982</v>
          </cell>
          <cell r="W613">
            <v>21347.982</v>
          </cell>
          <cell r="X613">
            <v>21347.982</v>
          </cell>
          <cell r="Y613">
            <v>21347.982</v>
          </cell>
          <cell r="Z613">
            <v>21347.982</v>
          </cell>
          <cell r="AA613">
            <v>21347.982</v>
          </cell>
          <cell r="AB613">
            <v>21347.982</v>
          </cell>
          <cell r="AC613">
            <v>21347.982</v>
          </cell>
          <cell r="AD613">
            <v>21347.982</v>
          </cell>
          <cell r="AE613">
            <v>21347.982</v>
          </cell>
          <cell r="AF613">
            <v>21347.982</v>
          </cell>
          <cell r="AG613">
            <v>21347.982</v>
          </cell>
          <cell r="AH613">
            <v>21347.982</v>
          </cell>
          <cell r="AI613">
            <v>21347.982</v>
          </cell>
          <cell r="AJ613">
            <v>21347.982</v>
          </cell>
          <cell r="AL613" t="str">
            <v>-</v>
          </cell>
        </row>
        <row r="614">
          <cell r="E614" t="str">
            <v>del_str</v>
          </cell>
        </row>
        <row r="615">
          <cell r="A615" t="str">
            <v xml:space="preserve"> - суммы в бюджет(+)/из бюджета(-)</v>
          </cell>
          <cell r="B615" t="str">
            <v xml:space="preserve"> - sums to the budget (+) / from the budget (-) </v>
          </cell>
          <cell r="D615" t="str">
            <v>тыс.руб.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L615">
            <v>0</v>
          </cell>
        </row>
        <row r="616">
          <cell r="A616" t="str">
            <v>НДС как краткосрочный пассив</v>
          </cell>
          <cell r="B616" t="str">
            <v xml:space="preserve">VAT as short-term liabilities </v>
          </cell>
          <cell r="D616" t="str">
            <v>тыс.руб.</v>
          </cell>
          <cell r="E616" t="str">
            <v>,del_str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L616" t="str">
            <v>-</v>
          </cell>
        </row>
        <row r="618">
          <cell r="A618" t="str">
            <v>Экспортная пошлина</v>
          </cell>
          <cell r="B618" t="str">
            <v>Export duty</v>
          </cell>
          <cell r="D618" t="str">
            <v>тыс.руб.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L618">
            <v>0</v>
          </cell>
        </row>
        <row r="619">
          <cell r="A619" t="str">
            <v>Импортная пошлина</v>
          </cell>
          <cell r="B619" t="str">
            <v>Import duty</v>
          </cell>
          <cell r="D619" t="str">
            <v>тыс.руб.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L619">
            <v>0</v>
          </cell>
        </row>
        <row r="621">
          <cell r="A621" t="str">
            <v>Подоходный налог</v>
          </cell>
          <cell r="B621" t="str">
            <v>Withholding tax</v>
          </cell>
          <cell r="D621" t="str">
            <v>тыс.руб.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L621">
            <v>0</v>
          </cell>
        </row>
        <row r="622">
          <cell r="A622" t="str">
            <v xml:space="preserve"> - ставка</v>
          </cell>
          <cell r="B622" t="str">
            <v xml:space="preserve"> - tax rate</v>
          </cell>
          <cell r="D622" t="str">
            <v>%</v>
          </cell>
          <cell r="F622">
            <v>0.13</v>
          </cell>
          <cell r="G622">
            <v>0.13</v>
          </cell>
          <cell r="H622">
            <v>0.13</v>
          </cell>
          <cell r="I622">
            <v>0.13</v>
          </cell>
          <cell r="J622">
            <v>0.13</v>
          </cell>
          <cell r="K622">
            <v>0.13</v>
          </cell>
          <cell r="L622">
            <v>0.13</v>
          </cell>
          <cell r="M622">
            <v>0.13</v>
          </cell>
          <cell r="N622">
            <v>0.13</v>
          </cell>
          <cell r="O622">
            <v>0.13</v>
          </cell>
          <cell r="P622">
            <v>0.13</v>
          </cell>
          <cell r="Q622">
            <v>0.13</v>
          </cell>
          <cell r="R622">
            <v>0.13</v>
          </cell>
          <cell r="S622">
            <v>0.13</v>
          </cell>
          <cell r="T622">
            <v>0.13</v>
          </cell>
          <cell r="U622">
            <v>0.13</v>
          </cell>
          <cell r="V622">
            <v>0.13</v>
          </cell>
          <cell r="W622">
            <v>0.13</v>
          </cell>
          <cell r="X622">
            <v>0.13</v>
          </cell>
          <cell r="Y622">
            <v>0.13</v>
          </cell>
          <cell r="Z622">
            <v>0.13</v>
          </cell>
          <cell r="AA622">
            <v>0.13</v>
          </cell>
          <cell r="AB622">
            <v>0.13</v>
          </cell>
          <cell r="AC622">
            <v>0.13</v>
          </cell>
          <cell r="AD622">
            <v>0.13</v>
          </cell>
          <cell r="AE622">
            <v>0.13</v>
          </cell>
          <cell r="AF622">
            <v>0.13</v>
          </cell>
          <cell r="AG622">
            <v>0.13</v>
          </cell>
          <cell r="AH622">
            <v>0.13</v>
          </cell>
          <cell r="AI622">
            <v>0.13</v>
          </cell>
          <cell r="AJ622">
            <v>0.13</v>
          </cell>
        </row>
        <row r="624">
          <cell r="A624" t="str">
            <v>2. НАЛОГОВЫЕ ПЛАТЕЖИ ОТНОСИМЫЕ НА СЕБЕСТОИМОСТЬ</v>
          </cell>
          <cell r="B624" t="str">
            <v>2. TAX PAYMENTS, INCLUDED In THE COST PRICE</v>
          </cell>
        </row>
        <row r="626">
          <cell r="A626" t="str">
            <v>Отчисления на социальные нужды</v>
          </cell>
          <cell r="B626" t="str">
            <v>Social needs surcharges</v>
          </cell>
          <cell r="D626" t="str">
            <v>тыс.руб.</v>
          </cell>
          <cell r="E626" t="str">
            <v>tax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L626">
            <v>0</v>
          </cell>
        </row>
        <row r="627">
          <cell r="A627" t="str">
            <v xml:space="preserve"> - ставка</v>
          </cell>
          <cell r="B627" t="str">
            <v xml:space="preserve"> - tax rate</v>
          </cell>
          <cell r="D627" t="str">
            <v>%</v>
          </cell>
          <cell r="F627">
            <v>0.35599999999999998</v>
          </cell>
          <cell r="G627">
            <v>0.35599999999999998</v>
          </cell>
          <cell r="H627">
            <v>0.35599999999999998</v>
          </cell>
          <cell r="I627">
            <v>0.35599999999999998</v>
          </cell>
          <cell r="J627">
            <v>0.35599999999999998</v>
          </cell>
          <cell r="K627">
            <v>0.35599999999999998</v>
          </cell>
          <cell r="L627">
            <v>0.35599999999999998</v>
          </cell>
          <cell r="M627">
            <v>0.35599999999999998</v>
          </cell>
          <cell r="N627">
            <v>0.35599999999999998</v>
          </cell>
          <cell r="O627">
            <v>0.35599999999999998</v>
          </cell>
          <cell r="P627">
            <v>0.35599999999999998</v>
          </cell>
          <cell r="Q627">
            <v>0.35599999999999998</v>
          </cell>
          <cell r="R627">
            <v>0.35599999999999998</v>
          </cell>
          <cell r="S627">
            <v>0.35599999999999998</v>
          </cell>
          <cell r="T627">
            <v>0.35599999999999998</v>
          </cell>
          <cell r="U627">
            <v>0.35599999999999998</v>
          </cell>
          <cell r="V627">
            <v>0.35599999999999998</v>
          </cell>
          <cell r="W627">
            <v>0.35599999999999998</v>
          </cell>
          <cell r="X627">
            <v>0.35599999999999998</v>
          </cell>
          <cell r="Y627">
            <v>0.35599999999999998</v>
          </cell>
          <cell r="Z627">
            <v>0.35599999999999998</v>
          </cell>
          <cell r="AA627">
            <v>0.35599999999999998</v>
          </cell>
          <cell r="AB627">
            <v>0.35599999999999998</v>
          </cell>
          <cell r="AC627">
            <v>0.35599999999999998</v>
          </cell>
          <cell r="AD627">
            <v>0.35599999999999998</v>
          </cell>
          <cell r="AE627">
            <v>0.35599999999999998</v>
          </cell>
          <cell r="AF627">
            <v>0.35599999999999998</v>
          </cell>
          <cell r="AG627">
            <v>0.35599999999999998</v>
          </cell>
          <cell r="AH627">
            <v>0.35599999999999998</v>
          </cell>
          <cell r="AI627">
            <v>0.35599999999999998</v>
          </cell>
          <cell r="AJ627">
            <v>0.35599999999999998</v>
          </cell>
        </row>
        <row r="628">
          <cell r="A628" t="str">
            <v xml:space="preserve"> - период уплаты</v>
          </cell>
          <cell r="B628" t="str">
            <v xml:space="preserve"> - payment period</v>
          </cell>
          <cell r="D628" t="str">
            <v>дни</v>
          </cell>
          <cell r="F628">
            <v>30</v>
          </cell>
          <cell r="G628">
            <v>30</v>
          </cell>
          <cell r="H628">
            <v>30</v>
          </cell>
          <cell r="I628">
            <v>30</v>
          </cell>
          <cell r="J628">
            <v>30</v>
          </cell>
          <cell r="K628">
            <v>30</v>
          </cell>
          <cell r="L628">
            <v>30</v>
          </cell>
          <cell r="M628">
            <v>30</v>
          </cell>
          <cell r="N628">
            <v>30</v>
          </cell>
          <cell r="O628">
            <v>30</v>
          </cell>
          <cell r="P628">
            <v>30</v>
          </cell>
          <cell r="Q628">
            <v>30</v>
          </cell>
          <cell r="R628">
            <v>30</v>
          </cell>
          <cell r="S628">
            <v>30</v>
          </cell>
          <cell r="T628">
            <v>30</v>
          </cell>
          <cell r="U628">
            <v>30</v>
          </cell>
          <cell r="V628">
            <v>30</v>
          </cell>
          <cell r="W628">
            <v>30</v>
          </cell>
          <cell r="X628">
            <v>30</v>
          </cell>
          <cell r="Y628">
            <v>30</v>
          </cell>
          <cell r="Z628">
            <v>30</v>
          </cell>
          <cell r="AA628">
            <v>30</v>
          </cell>
          <cell r="AB628">
            <v>30</v>
          </cell>
          <cell r="AC628">
            <v>30</v>
          </cell>
          <cell r="AD628">
            <v>30</v>
          </cell>
          <cell r="AE628">
            <v>30</v>
          </cell>
          <cell r="AF628">
            <v>30</v>
          </cell>
          <cell r="AG628">
            <v>30</v>
          </cell>
          <cell r="AH628">
            <v>30</v>
          </cell>
          <cell r="AI628">
            <v>30</v>
          </cell>
          <cell r="AJ628">
            <v>30</v>
          </cell>
        </row>
        <row r="629">
          <cell r="A629" t="str">
            <v>Налог как краткосрочный пассив</v>
          </cell>
          <cell r="B629" t="str">
            <v xml:space="preserve">Tax as short-term liabilities </v>
          </cell>
          <cell r="D629" t="str">
            <v>тыс.руб.</v>
          </cell>
          <cell r="E629" t="str">
            <v>liab,del_str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L629">
            <v>0</v>
          </cell>
        </row>
        <row r="631">
          <cell r="A631" t="str">
            <v>Налоги в дорожный фонд</v>
          </cell>
          <cell r="B631" t="str">
            <v>Road users tax</v>
          </cell>
          <cell r="D631" t="str">
            <v>тыс.руб.</v>
          </cell>
          <cell r="E631" t="str">
            <v>tax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L631">
            <v>0</v>
          </cell>
        </row>
        <row r="632">
          <cell r="A632" t="str">
            <v xml:space="preserve"> - ставка</v>
          </cell>
          <cell r="B632" t="str">
            <v xml:space="preserve"> - tax rate</v>
          </cell>
          <cell r="D632" t="str">
            <v>%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</row>
        <row r="633">
          <cell r="A633" t="str">
            <v xml:space="preserve"> - период уплаты</v>
          </cell>
          <cell r="B633" t="str">
            <v xml:space="preserve"> - payment period</v>
          </cell>
          <cell r="D633" t="str">
            <v>дни</v>
          </cell>
          <cell r="F633">
            <v>30</v>
          </cell>
          <cell r="G633">
            <v>30</v>
          </cell>
          <cell r="H633">
            <v>30</v>
          </cell>
          <cell r="I633">
            <v>30</v>
          </cell>
          <cell r="J633">
            <v>30</v>
          </cell>
          <cell r="K633">
            <v>30</v>
          </cell>
          <cell r="L633">
            <v>30</v>
          </cell>
          <cell r="M633">
            <v>30</v>
          </cell>
          <cell r="N633">
            <v>30</v>
          </cell>
          <cell r="O633">
            <v>30</v>
          </cell>
          <cell r="P633">
            <v>30</v>
          </cell>
          <cell r="Q633">
            <v>30</v>
          </cell>
          <cell r="R633">
            <v>30</v>
          </cell>
          <cell r="S633">
            <v>30</v>
          </cell>
          <cell r="T633">
            <v>30</v>
          </cell>
          <cell r="U633">
            <v>30</v>
          </cell>
          <cell r="V633">
            <v>30</v>
          </cell>
          <cell r="W633">
            <v>30</v>
          </cell>
          <cell r="X633">
            <v>30</v>
          </cell>
          <cell r="Y633">
            <v>30</v>
          </cell>
          <cell r="Z633">
            <v>30</v>
          </cell>
          <cell r="AA633">
            <v>30</v>
          </cell>
          <cell r="AB633">
            <v>30</v>
          </cell>
          <cell r="AC633">
            <v>30</v>
          </cell>
          <cell r="AD633">
            <v>30</v>
          </cell>
          <cell r="AE633">
            <v>30</v>
          </cell>
          <cell r="AF633">
            <v>30</v>
          </cell>
          <cell r="AG633">
            <v>30</v>
          </cell>
          <cell r="AH633">
            <v>30</v>
          </cell>
          <cell r="AI633">
            <v>30</v>
          </cell>
          <cell r="AJ633">
            <v>30</v>
          </cell>
        </row>
        <row r="634">
          <cell r="A634" t="str">
            <v>Налог как краткосрочный пассив</v>
          </cell>
          <cell r="B634" t="str">
            <v xml:space="preserve">Tax as short-term liabilities </v>
          </cell>
          <cell r="D634" t="str">
            <v>тыс.руб.</v>
          </cell>
          <cell r="E634" t="str">
            <v>liab,del_str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L634">
            <v>0</v>
          </cell>
        </row>
        <row r="636">
          <cell r="A636" t="str">
            <v>Транспортный налог</v>
          </cell>
          <cell r="B636" t="str">
            <v>Transport tax</v>
          </cell>
          <cell r="D636" t="str">
            <v>тыс.руб.</v>
          </cell>
          <cell r="E636" t="str">
            <v>tax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L636">
            <v>0</v>
          </cell>
        </row>
        <row r="637">
          <cell r="A637" t="str">
            <v xml:space="preserve"> - ставка</v>
          </cell>
          <cell r="B637" t="str">
            <v xml:space="preserve"> - tax rate</v>
          </cell>
          <cell r="D637" t="str">
            <v>%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</row>
        <row r="638">
          <cell r="A638" t="str">
            <v xml:space="preserve"> - период уплаты</v>
          </cell>
          <cell r="B638" t="str">
            <v xml:space="preserve"> - payment period</v>
          </cell>
          <cell r="D638" t="str">
            <v>дни</v>
          </cell>
          <cell r="F638">
            <v>90</v>
          </cell>
          <cell r="G638">
            <v>90</v>
          </cell>
          <cell r="H638">
            <v>90</v>
          </cell>
          <cell r="I638">
            <v>90</v>
          </cell>
          <cell r="J638">
            <v>90</v>
          </cell>
          <cell r="K638">
            <v>90</v>
          </cell>
          <cell r="L638">
            <v>90</v>
          </cell>
          <cell r="M638">
            <v>90</v>
          </cell>
          <cell r="N638">
            <v>90</v>
          </cell>
          <cell r="O638">
            <v>90</v>
          </cell>
          <cell r="P638">
            <v>90</v>
          </cell>
          <cell r="Q638">
            <v>90</v>
          </cell>
          <cell r="R638">
            <v>90</v>
          </cell>
          <cell r="S638">
            <v>90</v>
          </cell>
          <cell r="T638">
            <v>90</v>
          </cell>
          <cell r="U638">
            <v>90</v>
          </cell>
          <cell r="V638">
            <v>90</v>
          </cell>
          <cell r="W638">
            <v>90</v>
          </cell>
          <cell r="X638">
            <v>90</v>
          </cell>
          <cell r="Y638">
            <v>90</v>
          </cell>
          <cell r="Z638">
            <v>90</v>
          </cell>
          <cell r="AA638">
            <v>90</v>
          </cell>
          <cell r="AB638">
            <v>90</v>
          </cell>
          <cell r="AC638">
            <v>90</v>
          </cell>
          <cell r="AD638">
            <v>90</v>
          </cell>
          <cell r="AE638">
            <v>90</v>
          </cell>
          <cell r="AF638">
            <v>90</v>
          </cell>
          <cell r="AG638">
            <v>90</v>
          </cell>
          <cell r="AH638">
            <v>90</v>
          </cell>
          <cell r="AI638">
            <v>90</v>
          </cell>
          <cell r="AJ638">
            <v>90</v>
          </cell>
        </row>
        <row r="639">
          <cell r="A639" t="str">
            <v>Налог как краткосрочный пассив</v>
          </cell>
          <cell r="B639" t="str">
            <v xml:space="preserve">Tax as short-term liabilities </v>
          </cell>
          <cell r="D639" t="str">
            <v>тыс.руб.</v>
          </cell>
          <cell r="E639" t="str">
            <v>liab,del_str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L639">
            <v>0</v>
          </cell>
        </row>
        <row r="641">
          <cell r="A641" t="str">
            <v>Сбор на нужды прав.органов</v>
          </cell>
          <cell r="B641" t="str">
            <v>Other tax</v>
          </cell>
          <cell r="D641" t="str">
            <v>тыс.руб.</v>
          </cell>
          <cell r="E641" t="str">
            <v>tax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L641">
            <v>0</v>
          </cell>
        </row>
        <row r="642">
          <cell r="A642" t="str">
            <v xml:space="preserve"> - ставка</v>
          </cell>
          <cell r="B642" t="str">
            <v xml:space="preserve"> - tax rate</v>
          </cell>
          <cell r="D642" t="str">
            <v>%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</row>
        <row r="643">
          <cell r="A643" t="str">
            <v xml:space="preserve"> - период уплаты</v>
          </cell>
          <cell r="B643" t="str">
            <v xml:space="preserve"> - payment period</v>
          </cell>
          <cell r="D643" t="str">
            <v>дни</v>
          </cell>
          <cell r="F643">
            <v>30</v>
          </cell>
          <cell r="G643">
            <v>30</v>
          </cell>
          <cell r="H643">
            <v>30</v>
          </cell>
          <cell r="I643">
            <v>30</v>
          </cell>
          <cell r="J643">
            <v>30</v>
          </cell>
          <cell r="K643">
            <v>30</v>
          </cell>
          <cell r="L643">
            <v>30</v>
          </cell>
          <cell r="M643">
            <v>30</v>
          </cell>
          <cell r="N643">
            <v>30</v>
          </cell>
          <cell r="O643">
            <v>30</v>
          </cell>
          <cell r="P643">
            <v>30</v>
          </cell>
          <cell r="Q643">
            <v>30</v>
          </cell>
          <cell r="R643">
            <v>30</v>
          </cell>
          <cell r="S643">
            <v>30</v>
          </cell>
          <cell r="T643">
            <v>30</v>
          </cell>
          <cell r="U643">
            <v>30</v>
          </cell>
          <cell r="V643">
            <v>30</v>
          </cell>
          <cell r="W643">
            <v>30</v>
          </cell>
          <cell r="X643">
            <v>30</v>
          </cell>
          <cell r="Y643">
            <v>30</v>
          </cell>
          <cell r="Z643">
            <v>30</v>
          </cell>
          <cell r="AA643">
            <v>30</v>
          </cell>
          <cell r="AB643">
            <v>30</v>
          </cell>
          <cell r="AC643">
            <v>30</v>
          </cell>
          <cell r="AD643">
            <v>30</v>
          </cell>
          <cell r="AE643">
            <v>30</v>
          </cell>
          <cell r="AF643">
            <v>30</v>
          </cell>
          <cell r="AG643">
            <v>30</v>
          </cell>
          <cell r="AH643">
            <v>30</v>
          </cell>
          <cell r="AI643">
            <v>30</v>
          </cell>
          <cell r="AJ643">
            <v>30</v>
          </cell>
        </row>
        <row r="644">
          <cell r="A644" t="str">
            <v xml:space="preserve"> - налогооблагаемая база</v>
          </cell>
          <cell r="B644" t="str">
            <v xml:space="preserve"> - basis of tax payment</v>
          </cell>
          <cell r="D644" t="str">
            <v>тыс.руб.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L644">
            <v>0</v>
          </cell>
        </row>
        <row r="645">
          <cell r="A645" t="str">
            <v>Налог как краткосрочный пассив</v>
          </cell>
          <cell r="B645" t="str">
            <v xml:space="preserve">Tax as short-term liabilities </v>
          </cell>
          <cell r="D645" t="str">
            <v>тыс.руб.</v>
          </cell>
          <cell r="E645" t="str">
            <v>liab,del_str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L645">
            <v>0</v>
          </cell>
        </row>
        <row r="647">
          <cell r="A647" t="str">
            <v xml:space="preserve"> = Итого платежи по налогам, относимым на себестоимость</v>
          </cell>
          <cell r="B647" t="str">
            <v xml:space="preserve"> = Total taxes, included in the cost price</v>
          </cell>
          <cell r="D647" t="str">
            <v>тыс.руб.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L647">
            <v>0</v>
          </cell>
        </row>
        <row r="648">
          <cell r="A648" t="str">
            <v xml:space="preserve"> = Налоги как краткосрочный пассив</v>
          </cell>
          <cell r="B648" t="str">
            <v xml:space="preserve"> = Taxes as short-term liabilities </v>
          </cell>
          <cell r="D648" t="str">
            <v>тыс.руб.</v>
          </cell>
          <cell r="E648" t="str">
            <v>,del_str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L648">
            <v>0</v>
          </cell>
        </row>
        <row r="650">
          <cell r="A650" t="str">
            <v>3. НАЛОГОВЫЕ ПЛАТЕЖИ ОТНОСИМЫЕ НА ФИНАНСОВЫЕ РЕЗУЛЬТАТЫ</v>
          </cell>
          <cell r="B650" t="str">
            <v>3. TAX PAYMENTS, REFERED ON FINANCIAL OUTCOMES</v>
          </cell>
        </row>
        <row r="652">
          <cell r="A652" t="str">
            <v>Налог на имущество</v>
          </cell>
          <cell r="B652" t="str">
            <v>Property tax</v>
          </cell>
          <cell r="D652" t="str">
            <v>тыс.руб.</v>
          </cell>
          <cell r="E652" t="str">
            <v>tax</v>
          </cell>
          <cell r="F652">
            <v>0</v>
          </cell>
          <cell r="G652">
            <v>0</v>
          </cell>
          <cell r="H652">
            <v>2480.4654526279696</v>
          </cell>
          <cell r="I652">
            <v>2570.3996081839095</v>
          </cell>
          <cell r="J652">
            <v>2538.6496044303453</v>
          </cell>
          <cell r="K652">
            <v>2512.2161910672785</v>
          </cell>
          <cell r="L652">
            <v>2485.7827777042116</v>
          </cell>
          <cell r="M652">
            <v>2452.6441261071491</v>
          </cell>
          <cell r="N652">
            <v>2412.8002362760903</v>
          </cell>
          <cell r="O652">
            <v>2372.9563464450325</v>
          </cell>
          <cell r="P652">
            <v>2333.1124566139742</v>
          </cell>
          <cell r="Q652">
            <v>2293.268566782916</v>
          </cell>
          <cell r="R652">
            <v>2256.1479121588336</v>
          </cell>
          <cell r="S652">
            <v>2221.7504927417281</v>
          </cell>
          <cell r="T652">
            <v>2187.3530733246221</v>
          </cell>
          <cell r="U652">
            <v>2152.9556539075165</v>
          </cell>
          <cell r="V652">
            <v>2091.8749811989642</v>
          </cell>
          <cell r="W652">
            <v>2004.1110551989636</v>
          </cell>
          <cell r="X652">
            <v>1916.347129198964</v>
          </cell>
          <cell r="Y652">
            <v>1828.5832031989639</v>
          </cell>
          <cell r="Z652">
            <v>1740.8192771989643</v>
          </cell>
          <cell r="AA652">
            <v>1653.055351198964</v>
          </cell>
          <cell r="AB652">
            <v>1565.2914251989644</v>
          </cell>
          <cell r="AC652">
            <v>1477.5274991989643</v>
          </cell>
          <cell r="AD652">
            <v>1389.7635731989647</v>
          </cell>
          <cell r="AE652">
            <v>1301.9996471989646</v>
          </cell>
          <cell r="AF652">
            <v>1214.2357211989647</v>
          </cell>
          <cell r="AG652">
            <v>1126.4717951989646</v>
          </cell>
          <cell r="AH652">
            <v>1038.7078691989648</v>
          </cell>
          <cell r="AI652">
            <v>993.63990719896412</v>
          </cell>
          <cell r="AJ652">
            <v>992.4539081989634</v>
          </cell>
          <cell r="AL652">
            <v>55605.384841356041</v>
          </cell>
        </row>
        <row r="653">
          <cell r="A653" t="str">
            <v xml:space="preserve"> - ставка</v>
          </cell>
          <cell r="B653" t="str">
            <v xml:space="preserve"> - tax rate</v>
          </cell>
          <cell r="D653" t="str">
            <v>%</v>
          </cell>
          <cell r="F653">
            <v>0.02</v>
          </cell>
          <cell r="G653">
            <v>0.02</v>
          </cell>
          <cell r="H653">
            <v>0.02</v>
          </cell>
          <cell r="I653">
            <v>0.02</v>
          </cell>
          <cell r="J653">
            <v>0.02</v>
          </cell>
          <cell r="K653">
            <v>0.02</v>
          </cell>
          <cell r="L653">
            <v>0.02</v>
          </cell>
          <cell r="M653">
            <v>0.02</v>
          </cell>
          <cell r="N653">
            <v>0.02</v>
          </cell>
          <cell r="O653">
            <v>0.02</v>
          </cell>
          <cell r="P653">
            <v>0.02</v>
          </cell>
          <cell r="Q653">
            <v>0.02</v>
          </cell>
          <cell r="R653">
            <v>0.02</v>
          </cell>
          <cell r="S653">
            <v>0.02</v>
          </cell>
          <cell r="T653">
            <v>0.02</v>
          </cell>
          <cell r="U653">
            <v>0.02</v>
          </cell>
          <cell r="V653">
            <v>0.02</v>
          </cell>
          <cell r="W653">
            <v>0.02</v>
          </cell>
          <cell r="X653">
            <v>0.02</v>
          </cell>
          <cell r="Y653">
            <v>0.02</v>
          </cell>
          <cell r="Z653">
            <v>0.02</v>
          </cell>
          <cell r="AA653">
            <v>0.02</v>
          </cell>
          <cell r="AB653">
            <v>0.02</v>
          </cell>
          <cell r="AC653">
            <v>0.02</v>
          </cell>
          <cell r="AD653">
            <v>0.02</v>
          </cell>
          <cell r="AE653">
            <v>0.02</v>
          </cell>
          <cell r="AF653">
            <v>0.02</v>
          </cell>
          <cell r="AG653">
            <v>0.02</v>
          </cell>
          <cell r="AH653">
            <v>0.02</v>
          </cell>
          <cell r="AI653">
            <v>0.02</v>
          </cell>
          <cell r="AJ653">
            <v>0.02</v>
          </cell>
        </row>
        <row r="654">
          <cell r="A654" t="str">
            <v xml:space="preserve"> - период уплаты</v>
          </cell>
          <cell r="B654" t="str">
            <v xml:space="preserve"> - payment period</v>
          </cell>
          <cell r="D654" t="str">
            <v>дни</v>
          </cell>
          <cell r="F654">
            <v>90</v>
          </cell>
          <cell r="G654">
            <v>90</v>
          </cell>
          <cell r="H654">
            <v>90</v>
          </cell>
          <cell r="I654">
            <v>90</v>
          </cell>
          <cell r="J654">
            <v>90</v>
          </cell>
          <cell r="K654">
            <v>90</v>
          </cell>
          <cell r="L654">
            <v>90</v>
          </cell>
          <cell r="M654">
            <v>90</v>
          </cell>
          <cell r="N654">
            <v>90</v>
          </cell>
          <cell r="O654">
            <v>90</v>
          </cell>
          <cell r="P654">
            <v>90</v>
          </cell>
          <cell r="Q654">
            <v>90</v>
          </cell>
          <cell r="R654">
            <v>90</v>
          </cell>
          <cell r="S654">
            <v>90</v>
          </cell>
          <cell r="T654">
            <v>90</v>
          </cell>
          <cell r="U654">
            <v>90</v>
          </cell>
          <cell r="V654">
            <v>90</v>
          </cell>
          <cell r="W654">
            <v>90</v>
          </cell>
          <cell r="X654">
            <v>90</v>
          </cell>
          <cell r="Y654">
            <v>90</v>
          </cell>
          <cell r="Z654">
            <v>90</v>
          </cell>
          <cell r="AA654">
            <v>90</v>
          </cell>
          <cell r="AB654">
            <v>90</v>
          </cell>
          <cell r="AC654">
            <v>90</v>
          </cell>
          <cell r="AD654">
            <v>90</v>
          </cell>
          <cell r="AE654">
            <v>90</v>
          </cell>
          <cell r="AF654">
            <v>90</v>
          </cell>
          <cell r="AG654">
            <v>90</v>
          </cell>
          <cell r="AH654">
            <v>90</v>
          </cell>
          <cell r="AI654">
            <v>90</v>
          </cell>
          <cell r="AJ654">
            <v>90</v>
          </cell>
        </row>
        <row r="655">
          <cell r="A655" t="str">
            <v xml:space="preserve"> - стоимость имущества</v>
          </cell>
          <cell r="B655" t="str">
            <v xml:space="preserve"> - taxable property value without allowances</v>
          </cell>
          <cell r="D655" t="str">
            <v>тыс.руб.</v>
          </cell>
          <cell r="F655">
            <v>0</v>
          </cell>
          <cell r="G655">
            <v>0</v>
          </cell>
          <cell r="H655">
            <v>124023.27263139847</v>
          </cell>
          <cell r="I655">
            <v>128519.98040919547</v>
          </cell>
          <cell r="J655">
            <v>126932.48022151727</v>
          </cell>
          <cell r="K655">
            <v>125610.80955336391</v>
          </cell>
          <cell r="L655">
            <v>124289.13888521059</v>
          </cell>
          <cell r="M655">
            <v>122632.20630535745</v>
          </cell>
          <cell r="N655">
            <v>120640.01181380452</v>
          </cell>
          <cell r="O655">
            <v>118647.81732225162</v>
          </cell>
          <cell r="P655">
            <v>116655.6228306987</v>
          </cell>
          <cell r="Q655">
            <v>114663.4283391458</v>
          </cell>
          <cell r="R655">
            <v>112807.39560794168</v>
          </cell>
          <cell r="S655">
            <v>111087.5246370864</v>
          </cell>
          <cell r="T655">
            <v>109367.65366623111</v>
          </cell>
          <cell r="U655">
            <v>107647.78269537582</v>
          </cell>
          <cell r="V655">
            <v>104593.7490599482</v>
          </cell>
          <cell r="W655">
            <v>100205.55275994819</v>
          </cell>
          <cell r="X655">
            <v>95817.356459948205</v>
          </cell>
          <cell r="Y655">
            <v>91429.160159948195</v>
          </cell>
          <cell r="Z655">
            <v>87040.963859948213</v>
          </cell>
          <cell r="AA655">
            <v>82652.767559948203</v>
          </cell>
          <cell r="AB655">
            <v>78264.571259948221</v>
          </cell>
          <cell r="AC655">
            <v>73876.374959948211</v>
          </cell>
          <cell r="AD655">
            <v>69488.178659948229</v>
          </cell>
          <cell r="AE655">
            <v>65099.982359948226</v>
          </cell>
          <cell r="AF655">
            <v>60711.78605994823</v>
          </cell>
          <cell r="AG655">
            <v>56323.589759948234</v>
          </cell>
          <cell r="AH655">
            <v>51935.393459948238</v>
          </cell>
          <cell r="AI655">
            <v>49681.995359948203</v>
          </cell>
          <cell r="AJ655">
            <v>49622.695409948166</v>
          </cell>
        </row>
        <row r="656">
          <cell r="A656" t="str">
            <v xml:space="preserve"> - суммы освобождаемые от налога на имущество</v>
          </cell>
          <cell r="B656" t="str">
            <v xml:space="preserve"> - allowances (assets free from tax)</v>
          </cell>
          <cell r="D656" t="str">
            <v>тыс.руб.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</row>
        <row r="657">
          <cell r="A657" t="str">
            <v>Налог как краткосрочный пассив</v>
          </cell>
          <cell r="B657" t="str">
            <v xml:space="preserve">Tax as short-term liabilities </v>
          </cell>
          <cell r="D657" t="str">
            <v>тыс.руб.</v>
          </cell>
          <cell r="E657" t="str">
            <v>liab,del_str</v>
          </cell>
          <cell r="F657">
            <v>0</v>
          </cell>
          <cell r="G657">
            <v>0</v>
          </cell>
          <cell r="H657">
            <v>310.0581815784962</v>
          </cell>
          <cell r="I657">
            <v>321.29995102298869</v>
          </cell>
          <cell r="J657">
            <v>317.33120055379317</v>
          </cell>
          <cell r="K657">
            <v>314.02702388340981</v>
          </cell>
          <cell r="L657">
            <v>310.72284721302645</v>
          </cell>
          <cell r="M657">
            <v>306.58051576339363</v>
          </cell>
          <cell r="N657">
            <v>301.60002953451129</v>
          </cell>
          <cell r="O657">
            <v>296.61954330562907</v>
          </cell>
          <cell r="P657">
            <v>291.63905707674678</v>
          </cell>
          <cell r="Q657">
            <v>286.6585708478645</v>
          </cell>
          <cell r="R657">
            <v>282.0184890198542</v>
          </cell>
          <cell r="S657">
            <v>277.71881159271601</v>
          </cell>
          <cell r="T657">
            <v>273.41913416557776</v>
          </cell>
          <cell r="U657">
            <v>269.11945673843957</v>
          </cell>
          <cell r="V657">
            <v>261.48437264987052</v>
          </cell>
          <cell r="W657">
            <v>250.51388189987046</v>
          </cell>
          <cell r="X657">
            <v>239.5433911498705</v>
          </cell>
          <cell r="Y657">
            <v>228.57290039987049</v>
          </cell>
          <cell r="Z657">
            <v>217.60240964987054</v>
          </cell>
          <cell r="AA657">
            <v>206.6319188998705</v>
          </cell>
          <cell r="AB657">
            <v>195.66142814987055</v>
          </cell>
          <cell r="AC657">
            <v>184.69093739987053</v>
          </cell>
          <cell r="AD657">
            <v>173.72044664987058</v>
          </cell>
          <cell r="AE657">
            <v>162.74995589987057</v>
          </cell>
          <cell r="AF657">
            <v>151.77946514987059</v>
          </cell>
          <cell r="AG657">
            <v>140.80897439987058</v>
          </cell>
          <cell r="AH657">
            <v>129.8384836498706</v>
          </cell>
          <cell r="AI657">
            <v>124.20498839987052</v>
          </cell>
          <cell r="AJ657">
            <v>124.05673852487043</v>
          </cell>
          <cell r="AL657">
            <v>6950.6731051695051</v>
          </cell>
        </row>
        <row r="659">
          <cell r="A659" t="str">
            <v>Налог на содержание ЖФ и объектов соц.культ. сферы</v>
          </cell>
          <cell r="B659" t="str">
            <v>Dwelling fund maintenance tax</v>
          </cell>
          <cell r="D659" t="str">
            <v>тыс.руб.</v>
          </cell>
          <cell r="E659" t="str">
            <v>tax</v>
          </cell>
          <cell r="F659">
            <v>0</v>
          </cell>
          <cell r="G659">
            <v>0</v>
          </cell>
          <cell r="H659">
            <v>2529.2761808034552</v>
          </cell>
          <cell r="I659">
            <v>2943.3183616069109</v>
          </cell>
          <cell r="J659">
            <v>3451.5837526393084</v>
          </cell>
          <cell r="K659">
            <v>3959.8491436717063</v>
          </cell>
          <cell r="L659">
            <v>4468.1145347041029</v>
          </cell>
          <cell r="M659">
            <v>4869.0381595645786</v>
          </cell>
          <cell r="N659">
            <v>5269.9617844250542</v>
          </cell>
          <cell r="O659">
            <v>5670.885409285529</v>
          </cell>
          <cell r="P659">
            <v>6071.8090341460056</v>
          </cell>
          <cell r="Q659">
            <v>6472.7326590064786</v>
          </cell>
          <cell r="R659">
            <v>6917.5474442125251</v>
          </cell>
          <cell r="S659">
            <v>7362.3622294185743</v>
          </cell>
          <cell r="T659">
            <v>7807.1770146246226</v>
          </cell>
          <cell r="U659">
            <v>8251.9917998306682</v>
          </cell>
          <cell r="V659">
            <v>8251.9917998306682</v>
          </cell>
          <cell r="W659">
            <v>8251.9917998306682</v>
          </cell>
          <cell r="X659">
            <v>8251.9917998306682</v>
          </cell>
          <cell r="Y659">
            <v>8251.9917998306682</v>
          </cell>
          <cell r="Z659">
            <v>8251.9917998306682</v>
          </cell>
          <cell r="AA659">
            <v>8251.9917998306682</v>
          </cell>
          <cell r="AB659">
            <v>8251.9917998306682</v>
          </cell>
          <cell r="AC659">
            <v>8251.9917998306682</v>
          </cell>
          <cell r="AD659">
            <v>8251.9917998306682</v>
          </cell>
          <cell r="AE659">
            <v>8251.9917998306682</v>
          </cell>
          <cell r="AF659">
            <v>8251.9917998306682</v>
          </cell>
          <cell r="AG659">
            <v>8251.9917998306682</v>
          </cell>
          <cell r="AH659">
            <v>8251.9917998306682</v>
          </cell>
          <cell r="AI659">
            <v>8251.9917998306682</v>
          </cell>
          <cell r="AJ659">
            <v>8251.9917998306682</v>
          </cell>
          <cell r="AL659">
            <v>199825.52450539946</v>
          </cell>
        </row>
        <row r="660">
          <cell r="A660" t="str">
            <v xml:space="preserve"> - ставка</v>
          </cell>
          <cell r="B660" t="str">
            <v xml:space="preserve"> - tax rate</v>
          </cell>
          <cell r="D660" t="str">
            <v>%</v>
          </cell>
          <cell r="F660">
            <v>1.4999999999999999E-2</v>
          </cell>
          <cell r="G660">
            <v>1.4999999999999999E-2</v>
          </cell>
          <cell r="H660">
            <v>1.4999999999999999E-2</v>
          </cell>
          <cell r="I660">
            <v>1.4999999999999999E-2</v>
          </cell>
          <cell r="J660">
            <v>1.4999999999999999E-2</v>
          </cell>
          <cell r="K660">
            <v>1.4999999999999999E-2</v>
          </cell>
          <cell r="L660">
            <v>1.4999999999999999E-2</v>
          </cell>
          <cell r="M660">
            <v>1.4999999999999999E-2</v>
          </cell>
          <cell r="N660">
            <v>1.4999999999999999E-2</v>
          </cell>
          <cell r="O660">
            <v>1.4999999999999999E-2</v>
          </cell>
          <cell r="P660">
            <v>1.4999999999999999E-2</v>
          </cell>
          <cell r="Q660">
            <v>1.4999999999999999E-2</v>
          </cell>
          <cell r="R660">
            <v>1.4999999999999999E-2</v>
          </cell>
          <cell r="S660">
            <v>1.4999999999999999E-2</v>
          </cell>
          <cell r="T660">
            <v>1.4999999999999999E-2</v>
          </cell>
          <cell r="U660">
            <v>1.4999999999999999E-2</v>
          </cell>
          <cell r="V660">
            <v>1.4999999999999999E-2</v>
          </cell>
          <cell r="W660">
            <v>1.4999999999999999E-2</v>
          </cell>
          <cell r="X660">
            <v>1.4999999999999999E-2</v>
          </cell>
          <cell r="Y660">
            <v>1.4999999999999999E-2</v>
          </cell>
          <cell r="Z660">
            <v>1.4999999999999999E-2</v>
          </cell>
          <cell r="AA660">
            <v>1.4999999999999999E-2</v>
          </cell>
          <cell r="AB660">
            <v>1.4999999999999999E-2</v>
          </cell>
          <cell r="AC660">
            <v>1.4999999999999999E-2</v>
          </cell>
          <cell r="AD660">
            <v>1.4999999999999999E-2</v>
          </cell>
          <cell r="AE660">
            <v>1.4999999999999999E-2</v>
          </cell>
          <cell r="AF660">
            <v>1.4999999999999999E-2</v>
          </cell>
          <cell r="AG660">
            <v>1.4999999999999999E-2</v>
          </cell>
          <cell r="AH660">
            <v>1.4999999999999999E-2</v>
          </cell>
          <cell r="AI660">
            <v>1.4999999999999999E-2</v>
          </cell>
          <cell r="AJ660">
            <v>1.4999999999999999E-2</v>
          </cell>
        </row>
        <row r="661">
          <cell r="A661" t="str">
            <v xml:space="preserve"> - период уплаты</v>
          </cell>
          <cell r="B661" t="str">
            <v xml:space="preserve"> - payment period</v>
          </cell>
          <cell r="D661" t="str">
            <v>дни</v>
          </cell>
          <cell r="F661">
            <v>30</v>
          </cell>
          <cell r="G661">
            <v>30</v>
          </cell>
          <cell r="H661">
            <v>30</v>
          </cell>
          <cell r="I661">
            <v>30</v>
          </cell>
          <cell r="J661">
            <v>30</v>
          </cell>
          <cell r="K661">
            <v>30</v>
          </cell>
          <cell r="L661">
            <v>30</v>
          </cell>
          <cell r="M661">
            <v>30</v>
          </cell>
          <cell r="N661">
            <v>30</v>
          </cell>
          <cell r="O661">
            <v>30</v>
          </cell>
          <cell r="P661">
            <v>30</v>
          </cell>
          <cell r="Q661">
            <v>30</v>
          </cell>
          <cell r="R661">
            <v>30</v>
          </cell>
          <cell r="S661">
            <v>30</v>
          </cell>
          <cell r="T661">
            <v>30</v>
          </cell>
          <cell r="U661">
            <v>30</v>
          </cell>
          <cell r="V661">
            <v>30</v>
          </cell>
          <cell r="W661">
            <v>30</v>
          </cell>
          <cell r="X661">
            <v>30</v>
          </cell>
          <cell r="Y661">
            <v>30</v>
          </cell>
          <cell r="Z661">
            <v>30</v>
          </cell>
          <cell r="AA661">
            <v>30</v>
          </cell>
          <cell r="AB661">
            <v>30</v>
          </cell>
          <cell r="AC661">
            <v>30</v>
          </cell>
          <cell r="AD661">
            <v>30</v>
          </cell>
          <cell r="AE661">
            <v>30</v>
          </cell>
          <cell r="AF661">
            <v>30</v>
          </cell>
          <cell r="AG661">
            <v>30</v>
          </cell>
          <cell r="AH661">
            <v>30</v>
          </cell>
          <cell r="AI661">
            <v>30</v>
          </cell>
          <cell r="AJ661">
            <v>30</v>
          </cell>
        </row>
        <row r="662">
          <cell r="A662" t="str">
            <v>Налог как краткосрочный пассив</v>
          </cell>
          <cell r="B662" t="str">
            <v xml:space="preserve">Tax as short-term liabilities </v>
          </cell>
          <cell r="D662" t="str">
            <v>тыс.руб.</v>
          </cell>
          <cell r="E662" t="str">
            <v>liab,del_str</v>
          </cell>
          <cell r="F662">
            <v>0</v>
          </cell>
          <cell r="G662">
            <v>0</v>
          </cell>
          <cell r="H662">
            <v>105.3865075334773</v>
          </cell>
          <cell r="I662">
            <v>122.63826506695462</v>
          </cell>
          <cell r="J662">
            <v>143.81598969330452</v>
          </cell>
          <cell r="K662">
            <v>164.99371431965443</v>
          </cell>
          <cell r="L662">
            <v>186.17143894600429</v>
          </cell>
          <cell r="M662">
            <v>202.87658998185745</v>
          </cell>
          <cell r="N662">
            <v>219.58174101771058</v>
          </cell>
          <cell r="O662">
            <v>236.28689205356369</v>
          </cell>
          <cell r="P662">
            <v>252.99204308941691</v>
          </cell>
          <cell r="Q662">
            <v>269.69719412526996</v>
          </cell>
          <cell r="R662">
            <v>288.23114350885521</v>
          </cell>
          <cell r="S662">
            <v>306.76509289244058</v>
          </cell>
          <cell r="T662">
            <v>325.29904227602594</v>
          </cell>
          <cell r="U662">
            <v>343.8329916596112</v>
          </cell>
          <cell r="V662">
            <v>343.8329916596112</v>
          </cell>
          <cell r="W662">
            <v>343.8329916596112</v>
          </cell>
          <cell r="X662">
            <v>343.8329916596112</v>
          </cell>
          <cell r="Y662">
            <v>343.8329916596112</v>
          </cell>
          <cell r="Z662">
            <v>343.8329916596112</v>
          </cell>
          <cell r="AA662">
            <v>343.8329916596112</v>
          </cell>
          <cell r="AB662">
            <v>343.8329916596112</v>
          </cell>
          <cell r="AC662">
            <v>343.8329916596112</v>
          </cell>
          <cell r="AD662">
            <v>343.8329916596112</v>
          </cell>
          <cell r="AE662">
            <v>343.8329916596112</v>
          </cell>
          <cell r="AF662">
            <v>343.8329916596112</v>
          </cell>
          <cell r="AG662">
            <v>343.8329916596112</v>
          </cell>
          <cell r="AH662">
            <v>343.8329916596112</v>
          </cell>
          <cell r="AI662">
            <v>343.8329916596112</v>
          </cell>
          <cell r="AJ662">
            <v>343.8329916596112</v>
          </cell>
          <cell r="AL662">
            <v>8326.063521058315</v>
          </cell>
        </row>
        <row r="664">
          <cell r="A664" t="str">
            <v>Сбор на нужды образовательных учреждений</v>
          </cell>
          <cell r="B664" t="str">
            <v>Education needs tax</v>
          </cell>
          <cell r="D664" t="str">
            <v>тыс.руб.</v>
          </cell>
          <cell r="E664" t="str">
            <v>tax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L664">
            <v>0</v>
          </cell>
        </row>
        <row r="665">
          <cell r="A665" t="str">
            <v xml:space="preserve"> - ставка</v>
          </cell>
          <cell r="B665" t="str">
            <v xml:space="preserve"> - tax rate</v>
          </cell>
          <cell r="D665" t="str">
            <v>%</v>
          </cell>
          <cell r="F665">
            <v>0.01</v>
          </cell>
          <cell r="G665">
            <v>0.01</v>
          </cell>
          <cell r="H665">
            <v>0.01</v>
          </cell>
          <cell r="I665">
            <v>0.01</v>
          </cell>
          <cell r="J665">
            <v>0.01</v>
          </cell>
          <cell r="K665">
            <v>0.01</v>
          </cell>
          <cell r="L665">
            <v>0.01</v>
          </cell>
          <cell r="M665">
            <v>0.01</v>
          </cell>
          <cell r="N665">
            <v>0.01</v>
          </cell>
          <cell r="O665">
            <v>0.01</v>
          </cell>
          <cell r="P665">
            <v>0.01</v>
          </cell>
          <cell r="Q665">
            <v>0.01</v>
          </cell>
          <cell r="R665">
            <v>0.01</v>
          </cell>
          <cell r="S665">
            <v>0.01</v>
          </cell>
          <cell r="T665">
            <v>0.01</v>
          </cell>
          <cell r="U665">
            <v>0.01</v>
          </cell>
          <cell r="V665">
            <v>0.01</v>
          </cell>
          <cell r="W665">
            <v>0.01</v>
          </cell>
          <cell r="X665">
            <v>0.01</v>
          </cell>
          <cell r="Y665">
            <v>0.01</v>
          </cell>
          <cell r="Z665">
            <v>0.01</v>
          </cell>
          <cell r="AA665">
            <v>0.01</v>
          </cell>
          <cell r="AB665">
            <v>0.01</v>
          </cell>
          <cell r="AC665">
            <v>0.01</v>
          </cell>
          <cell r="AD665">
            <v>0.01</v>
          </cell>
          <cell r="AE665">
            <v>0.01</v>
          </cell>
          <cell r="AF665">
            <v>0.01</v>
          </cell>
          <cell r="AG665">
            <v>0.01</v>
          </cell>
          <cell r="AH665">
            <v>0.01</v>
          </cell>
          <cell r="AI665">
            <v>0.01</v>
          </cell>
          <cell r="AJ665">
            <v>0.01</v>
          </cell>
        </row>
        <row r="666">
          <cell r="A666" t="str">
            <v xml:space="preserve"> - период уплаты</v>
          </cell>
          <cell r="B666" t="str">
            <v xml:space="preserve"> - payment period</v>
          </cell>
          <cell r="D666" t="str">
            <v>дни</v>
          </cell>
          <cell r="F666">
            <v>30</v>
          </cell>
          <cell r="G666">
            <v>30</v>
          </cell>
          <cell r="H666">
            <v>30</v>
          </cell>
          <cell r="I666">
            <v>30</v>
          </cell>
          <cell r="J666">
            <v>30</v>
          </cell>
          <cell r="K666">
            <v>30</v>
          </cell>
          <cell r="L666">
            <v>30</v>
          </cell>
          <cell r="M666">
            <v>30</v>
          </cell>
          <cell r="N666">
            <v>30</v>
          </cell>
          <cell r="O666">
            <v>30</v>
          </cell>
          <cell r="P666">
            <v>30</v>
          </cell>
          <cell r="Q666">
            <v>30</v>
          </cell>
          <cell r="R666">
            <v>30</v>
          </cell>
          <cell r="S666">
            <v>30</v>
          </cell>
          <cell r="T666">
            <v>30</v>
          </cell>
          <cell r="U666">
            <v>30</v>
          </cell>
          <cell r="V666">
            <v>30</v>
          </cell>
          <cell r="W666">
            <v>30</v>
          </cell>
          <cell r="X666">
            <v>30</v>
          </cell>
          <cell r="Y666">
            <v>30</v>
          </cell>
          <cell r="Z666">
            <v>30</v>
          </cell>
          <cell r="AA666">
            <v>30</v>
          </cell>
          <cell r="AB666">
            <v>30</v>
          </cell>
          <cell r="AC666">
            <v>30</v>
          </cell>
          <cell r="AD666">
            <v>30</v>
          </cell>
          <cell r="AE666">
            <v>30</v>
          </cell>
          <cell r="AF666">
            <v>30</v>
          </cell>
          <cell r="AG666">
            <v>30</v>
          </cell>
          <cell r="AH666">
            <v>30</v>
          </cell>
          <cell r="AI666">
            <v>30</v>
          </cell>
          <cell r="AJ666">
            <v>30</v>
          </cell>
        </row>
        <row r="667">
          <cell r="A667" t="str">
            <v>Налог как краткосрочный пассив</v>
          </cell>
          <cell r="B667" t="str">
            <v xml:space="preserve">Tax as short-term liabilities </v>
          </cell>
          <cell r="D667" t="str">
            <v>тыс.руб.</v>
          </cell>
          <cell r="E667" t="str">
            <v>liab,del_str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L667">
            <v>0</v>
          </cell>
        </row>
        <row r="669">
          <cell r="A669" t="str">
            <v>Сбор на нужды правоохранительных органов</v>
          </cell>
          <cell r="B669" t="str">
            <v>Police tax</v>
          </cell>
          <cell r="D669" t="str">
            <v>тыс.руб.</v>
          </cell>
          <cell r="E669" t="str">
            <v>tax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L669">
            <v>0</v>
          </cell>
        </row>
        <row r="670">
          <cell r="A670" t="str">
            <v xml:space="preserve"> - ставка</v>
          </cell>
          <cell r="B670" t="str">
            <v xml:space="preserve"> - tax rate</v>
          </cell>
          <cell r="D670" t="str">
            <v>%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</row>
        <row r="671">
          <cell r="A671" t="str">
            <v xml:space="preserve"> - период уплаты</v>
          </cell>
          <cell r="B671" t="str">
            <v xml:space="preserve"> - payment period</v>
          </cell>
          <cell r="D671" t="str">
            <v>дни</v>
          </cell>
          <cell r="F671">
            <v>30</v>
          </cell>
          <cell r="G671">
            <v>30</v>
          </cell>
          <cell r="H671">
            <v>30</v>
          </cell>
          <cell r="I671">
            <v>30</v>
          </cell>
          <cell r="J671">
            <v>30</v>
          </cell>
          <cell r="K671">
            <v>30</v>
          </cell>
          <cell r="L671">
            <v>30</v>
          </cell>
          <cell r="M671">
            <v>30</v>
          </cell>
          <cell r="N671">
            <v>30</v>
          </cell>
          <cell r="O671">
            <v>30</v>
          </cell>
          <cell r="P671">
            <v>30</v>
          </cell>
          <cell r="Q671">
            <v>30</v>
          </cell>
          <cell r="R671">
            <v>30</v>
          </cell>
          <cell r="S671">
            <v>30</v>
          </cell>
          <cell r="T671">
            <v>30</v>
          </cell>
          <cell r="U671">
            <v>30</v>
          </cell>
          <cell r="V671">
            <v>30</v>
          </cell>
          <cell r="W671">
            <v>30</v>
          </cell>
          <cell r="X671">
            <v>30</v>
          </cell>
          <cell r="Y671">
            <v>30</v>
          </cell>
          <cell r="Z671">
            <v>30</v>
          </cell>
          <cell r="AA671">
            <v>30</v>
          </cell>
          <cell r="AB671">
            <v>30</v>
          </cell>
          <cell r="AC671">
            <v>30</v>
          </cell>
          <cell r="AD671">
            <v>30</v>
          </cell>
          <cell r="AE671">
            <v>30</v>
          </cell>
          <cell r="AF671">
            <v>30</v>
          </cell>
          <cell r="AG671">
            <v>30</v>
          </cell>
          <cell r="AH671">
            <v>30</v>
          </cell>
          <cell r="AI671">
            <v>30</v>
          </cell>
          <cell r="AJ671">
            <v>30</v>
          </cell>
        </row>
        <row r="672">
          <cell r="A672" t="str">
            <v>Налог как краткосрочный пассив</v>
          </cell>
          <cell r="B672" t="str">
            <v xml:space="preserve">Tax as short-term liabilities </v>
          </cell>
          <cell r="D672" t="str">
            <v>тыс.руб.</v>
          </cell>
          <cell r="E672" t="str">
            <v>liab,del_str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L672">
            <v>0</v>
          </cell>
        </row>
        <row r="674">
          <cell r="A674" t="str">
            <v>Наименование налога</v>
          </cell>
          <cell r="B674" t="str">
            <v>Other tax</v>
          </cell>
          <cell r="D674" t="str">
            <v>тыс.руб.</v>
          </cell>
          <cell r="E674" t="str">
            <v>tax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L674">
            <v>0</v>
          </cell>
        </row>
        <row r="675">
          <cell r="A675" t="str">
            <v xml:space="preserve"> - ставка</v>
          </cell>
          <cell r="B675" t="str">
            <v xml:space="preserve"> - tax rate</v>
          </cell>
          <cell r="D675" t="str">
            <v>%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A676" t="str">
            <v xml:space="preserve"> - период уплаты</v>
          </cell>
          <cell r="B676" t="str">
            <v xml:space="preserve"> - payment period</v>
          </cell>
          <cell r="D676" t="str">
            <v>дни</v>
          </cell>
          <cell r="F676">
            <v>90</v>
          </cell>
          <cell r="G676">
            <v>90</v>
          </cell>
          <cell r="H676">
            <v>90</v>
          </cell>
          <cell r="I676">
            <v>90</v>
          </cell>
          <cell r="J676">
            <v>90</v>
          </cell>
          <cell r="K676">
            <v>90</v>
          </cell>
          <cell r="L676">
            <v>90</v>
          </cell>
          <cell r="M676">
            <v>90</v>
          </cell>
          <cell r="N676">
            <v>90</v>
          </cell>
          <cell r="O676">
            <v>90</v>
          </cell>
          <cell r="P676">
            <v>90</v>
          </cell>
          <cell r="Q676">
            <v>90</v>
          </cell>
          <cell r="R676">
            <v>90</v>
          </cell>
          <cell r="S676">
            <v>90</v>
          </cell>
          <cell r="T676">
            <v>90</v>
          </cell>
          <cell r="U676">
            <v>90</v>
          </cell>
          <cell r="V676">
            <v>90</v>
          </cell>
          <cell r="W676">
            <v>90</v>
          </cell>
          <cell r="X676">
            <v>90</v>
          </cell>
          <cell r="Y676">
            <v>90</v>
          </cell>
          <cell r="Z676">
            <v>90</v>
          </cell>
          <cell r="AA676">
            <v>90</v>
          </cell>
          <cell r="AB676">
            <v>90</v>
          </cell>
          <cell r="AC676">
            <v>90</v>
          </cell>
          <cell r="AD676">
            <v>90</v>
          </cell>
          <cell r="AE676">
            <v>90</v>
          </cell>
          <cell r="AF676">
            <v>90</v>
          </cell>
          <cell r="AG676">
            <v>90</v>
          </cell>
          <cell r="AH676">
            <v>90</v>
          </cell>
          <cell r="AI676">
            <v>90</v>
          </cell>
          <cell r="AJ676">
            <v>90</v>
          </cell>
        </row>
        <row r="677">
          <cell r="A677" t="str">
            <v xml:space="preserve"> - налогооблагаемая база</v>
          </cell>
          <cell r="B677" t="str">
            <v xml:space="preserve"> - basis of tax payment</v>
          </cell>
          <cell r="D677" t="str">
            <v>тыс.руб.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L677">
            <v>0</v>
          </cell>
        </row>
        <row r="678">
          <cell r="A678" t="str">
            <v>Налог как краткосрочный пассив</v>
          </cell>
          <cell r="B678" t="str">
            <v xml:space="preserve">Tax as short-term liabilities </v>
          </cell>
          <cell r="D678" t="str">
            <v>тыс.руб.</v>
          </cell>
          <cell r="E678" t="str">
            <v>liab,del_str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L678">
            <v>0</v>
          </cell>
        </row>
        <row r="680">
          <cell r="A680" t="str">
            <v xml:space="preserve"> = Итого платежи по налогам, относимым на фин.результаты</v>
          </cell>
          <cell r="B680" t="str">
            <v xml:space="preserve"> = Total tax payments, refered on financial outcomes</v>
          </cell>
          <cell r="D680" t="str">
            <v>тыс.руб.</v>
          </cell>
          <cell r="F680">
            <v>0</v>
          </cell>
          <cell r="G680">
            <v>0</v>
          </cell>
          <cell r="H680">
            <v>5009.7416334314248</v>
          </cell>
          <cell r="I680">
            <v>5513.7179697908205</v>
          </cell>
          <cell r="J680">
            <v>5990.2333570696537</v>
          </cell>
          <cell r="K680">
            <v>6472.0653347389853</v>
          </cell>
          <cell r="L680">
            <v>6953.897312408315</v>
          </cell>
          <cell r="M680">
            <v>7321.6822856717281</v>
          </cell>
          <cell r="N680">
            <v>7682.7620207011441</v>
          </cell>
          <cell r="O680">
            <v>8043.841755730562</v>
          </cell>
          <cell r="P680">
            <v>8404.9214907599799</v>
          </cell>
          <cell r="Q680">
            <v>8766.0012257893941</v>
          </cell>
          <cell r="R680">
            <v>9173.6953563713578</v>
          </cell>
          <cell r="S680">
            <v>9584.1127221603019</v>
          </cell>
          <cell r="T680">
            <v>9994.5300879492443</v>
          </cell>
          <cell r="U680">
            <v>10404.947453738185</v>
          </cell>
          <cell r="V680">
            <v>10343.866781029632</v>
          </cell>
          <cell r="W680">
            <v>10256.102855029632</v>
          </cell>
          <cell r="X680">
            <v>10168.338929029633</v>
          </cell>
          <cell r="Y680">
            <v>10080.575003029633</v>
          </cell>
          <cell r="Z680">
            <v>9992.8110770296335</v>
          </cell>
          <cell r="AA680">
            <v>9905.047151029632</v>
          </cell>
          <cell r="AB680">
            <v>9817.2832250296324</v>
          </cell>
          <cell r="AC680">
            <v>9729.5192990296327</v>
          </cell>
          <cell r="AD680">
            <v>9641.7553730296331</v>
          </cell>
          <cell r="AE680">
            <v>9553.9914470296335</v>
          </cell>
          <cell r="AF680">
            <v>9466.227521029632</v>
          </cell>
          <cell r="AG680">
            <v>9378.4635950296324</v>
          </cell>
          <cell r="AH680">
            <v>9290.6996690296328</v>
          </cell>
          <cell r="AI680">
            <v>9245.6317070296318</v>
          </cell>
          <cell r="AJ680">
            <v>9244.4457080296324</v>
          </cell>
          <cell r="AL680">
            <v>255430.90934675554</v>
          </cell>
        </row>
        <row r="681">
          <cell r="A681" t="str">
            <v xml:space="preserve"> = Налоги как краткосрочный пассив</v>
          </cell>
          <cell r="B681" t="str">
            <v xml:space="preserve"> = Taxes as short-term liabilities </v>
          </cell>
          <cell r="D681" t="str">
            <v>тыс.руб.</v>
          </cell>
          <cell r="E681" t="str">
            <v>,del_str</v>
          </cell>
          <cell r="F681">
            <v>0</v>
          </cell>
          <cell r="G681">
            <v>0</v>
          </cell>
          <cell r="H681">
            <v>415.4446891119735</v>
          </cell>
          <cell r="I681">
            <v>443.9382160899433</v>
          </cell>
          <cell r="J681">
            <v>461.14719024709768</v>
          </cell>
          <cell r="K681">
            <v>479.02073820306424</v>
          </cell>
          <cell r="L681">
            <v>496.89428615903074</v>
          </cell>
          <cell r="M681">
            <v>509.45710574525106</v>
          </cell>
          <cell r="N681">
            <v>521.18177055222191</v>
          </cell>
          <cell r="O681">
            <v>532.90643535919276</v>
          </cell>
          <cell r="P681">
            <v>544.63110016616372</v>
          </cell>
          <cell r="Q681">
            <v>556.35576497313446</v>
          </cell>
          <cell r="R681">
            <v>570.24963252870941</v>
          </cell>
          <cell r="S681">
            <v>584.48390448515659</v>
          </cell>
          <cell r="T681">
            <v>598.71817644160365</v>
          </cell>
          <cell r="U681">
            <v>612.95244839805082</v>
          </cell>
          <cell r="V681">
            <v>605.31736430948172</v>
          </cell>
          <cell r="W681">
            <v>594.34687355948165</v>
          </cell>
          <cell r="X681">
            <v>583.3763828094817</v>
          </cell>
          <cell r="Y681">
            <v>572.40589205948163</v>
          </cell>
          <cell r="Z681">
            <v>561.43540130948168</v>
          </cell>
          <cell r="AA681">
            <v>550.46491055948172</v>
          </cell>
          <cell r="AB681">
            <v>539.49441980948177</v>
          </cell>
          <cell r="AC681">
            <v>528.5239290594817</v>
          </cell>
          <cell r="AD681">
            <v>517.55343830948175</v>
          </cell>
          <cell r="AE681">
            <v>506.58294755948179</v>
          </cell>
          <cell r="AF681">
            <v>495.61245680948178</v>
          </cell>
          <cell r="AG681">
            <v>484.64196605948177</v>
          </cell>
          <cell r="AH681">
            <v>473.67147530948182</v>
          </cell>
          <cell r="AI681">
            <v>468.0379800594817</v>
          </cell>
          <cell r="AJ681">
            <v>467.88973018448161</v>
          </cell>
          <cell r="AL681">
            <v>15276.736626227819</v>
          </cell>
        </row>
        <row r="683">
          <cell r="A683" t="str">
            <v>4. НАЛОГ НА ПРИБЫЛЬ</v>
          </cell>
          <cell r="B683" t="str">
            <v>4. PROFIT TAX</v>
          </cell>
        </row>
        <row r="685">
          <cell r="A685" t="str">
            <v>Сумма к выплате</v>
          </cell>
          <cell r="B685" t="str">
            <v>Profit tax (to be paid)</v>
          </cell>
          <cell r="D685" t="str">
            <v>тыс.руб.</v>
          </cell>
          <cell r="F685">
            <v>0</v>
          </cell>
          <cell r="G685">
            <v>0</v>
          </cell>
          <cell r="H685">
            <v>13112.076940831746</v>
          </cell>
          <cell r="I685">
            <v>15166.288146560781</v>
          </cell>
          <cell r="J685">
            <v>18686.477330932223</v>
          </cell>
          <cell r="K685">
            <v>22290.350533609937</v>
          </cell>
          <cell r="L685">
            <v>25889.975736287659</v>
          </cell>
          <cell r="M685">
            <v>29128.668797112037</v>
          </cell>
          <cell r="N685">
            <v>32363.763916712596</v>
          </cell>
          <cell r="O685">
            <v>35593.495621961134</v>
          </cell>
          <cell r="P685">
            <v>38817.703010427147</v>
          </cell>
          <cell r="Q685">
            <v>42036.220352607059</v>
          </cell>
          <cell r="R685">
            <v>45447.749013228924</v>
          </cell>
          <cell r="S685">
            <v>48852.587527296273</v>
          </cell>
          <cell r="T685">
            <v>52251.20837415562</v>
          </cell>
          <cell r="U685">
            <v>55643.425023790696</v>
          </cell>
          <cell r="V685">
            <v>55431.610624067478</v>
          </cell>
          <cell r="W685">
            <v>55219.405992298984</v>
          </cell>
          <cell r="X685">
            <v>55000.20332131024</v>
          </cell>
          <cell r="Y685">
            <v>54773.792669924645</v>
          </cell>
          <cell r="Z685">
            <v>54539.957798730276</v>
          </cell>
          <cell r="AA685">
            <v>54298.475981132884</v>
          </cell>
          <cell r="AB685">
            <v>54049.117808740368</v>
          </cell>
          <cell r="AC685">
            <v>53791.646990908863</v>
          </cell>
          <cell r="AD685">
            <v>53525.820148275219</v>
          </cell>
          <cell r="AE685">
            <v>53251.386600095364</v>
          </cell>
          <cell r="AF685">
            <v>52968.088145202921</v>
          </cell>
          <cell r="AG685">
            <v>52675.658836396498</v>
          </cell>
          <cell r="AH685">
            <v>52373.824748058687</v>
          </cell>
          <cell r="AI685">
            <v>53076.759841443527</v>
          </cell>
          <cell r="AJ685">
            <v>52762.946573103538</v>
          </cell>
          <cell r="AL685">
            <v>1283018.6864052031</v>
          </cell>
        </row>
        <row r="686">
          <cell r="A686" t="str">
            <v xml:space="preserve"> - ставка</v>
          </cell>
          <cell r="B686" t="str">
            <v xml:space="preserve"> - tax rate</v>
          </cell>
          <cell r="D686" t="str">
            <v>%</v>
          </cell>
          <cell r="F686">
            <v>0.24</v>
          </cell>
          <cell r="G686">
            <v>0.24</v>
          </cell>
          <cell r="H686">
            <v>0.24</v>
          </cell>
          <cell r="I686">
            <v>0.24</v>
          </cell>
          <cell r="J686">
            <v>0.24</v>
          </cell>
          <cell r="K686">
            <v>0.24</v>
          </cell>
          <cell r="L686">
            <v>0.24</v>
          </cell>
          <cell r="M686">
            <v>0.24</v>
          </cell>
          <cell r="N686">
            <v>0.24</v>
          </cell>
          <cell r="O686">
            <v>0.24</v>
          </cell>
          <cell r="P686">
            <v>0.24</v>
          </cell>
          <cell r="Q686">
            <v>0.24</v>
          </cell>
          <cell r="R686">
            <v>0.24</v>
          </cell>
          <cell r="S686">
            <v>0.24</v>
          </cell>
          <cell r="T686">
            <v>0.24</v>
          </cell>
          <cell r="U686">
            <v>0.24</v>
          </cell>
          <cell r="V686">
            <v>0.24</v>
          </cell>
          <cell r="W686">
            <v>0.24</v>
          </cell>
          <cell r="X686">
            <v>0.24</v>
          </cell>
          <cell r="Y686">
            <v>0.24</v>
          </cell>
          <cell r="Z686">
            <v>0.24</v>
          </cell>
          <cell r="AA686">
            <v>0.24</v>
          </cell>
          <cell r="AB686">
            <v>0.24</v>
          </cell>
          <cell r="AC686">
            <v>0.24</v>
          </cell>
          <cell r="AD686">
            <v>0.24</v>
          </cell>
          <cell r="AE686">
            <v>0.24</v>
          </cell>
          <cell r="AF686">
            <v>0.24</v>
          </cell>
          <cell r="AG686">
            <v>0.24</v>
          </cell>
          <cell r="AH686">
            <v>0.24</v>
          </cell>
          <cell r="AI686">
            <v>0.24</v>
          </cell>
          <cell r="AJ686">
            <v>0.24</v>
          </cell>
        </row>
        <row r="687">
          <cell r="A687" t="str">
            <v xml:space="preserve"> - период уплаты</v>
          </cell>
          <cell r="B687" t="str">
            <v xml:space="preserve"> - payment period</v>
          </cell>
          <cell r="D687" t="str">
            <v>дни</v>
          </cell>
          <cell r="F687">
            <v>90</v>
          </cell>
          <cell r="G687">
            <v>90</v>
          </cell>
          <cell r="H687">
            <v>90</v>
          </cell>
          <cell r="I687">
            <v>90</v>
          </cell>
          <cell r="J687">
            <v>90</v>
          </cell>
          <cell r="K687">
            <v>90</v>
          </cell>
          <cell r="L687">
            <v>90</v>
          </cell>
          <cell r="M687">
            <v>90</v>
          </cell>
          <cell r="N687">
            <v>90</v>
          </cell>
          <cell r="O687">
            <v>90</v>
          </cell>
          <cell r="P687">
            <v>90</v>
          </cell>
          <cell r="Q687">
            <v>90</v>
          </cell>
          <cell r="R687">
            <v>90</v>
          </cell>
          <cell r="S687">
            <v>90</v>
          </cell>
          <cell r="T687">
            <v>90</v>
          </cell>
          <cell r="U687">
            <v>90</v>
          </cell>
          <cell r="V687">
            <v>90</v>
          </cell>
          <cell r="W687">
            <v>90</v>
          </cell>
          <cell r="X687">
            <v>90</v>
          </cell>
          <cell r="Y687">
            <v>90</v>
          </cell>
          <cell r="Z687">
            <v>90</v>
          </cell>
          <cell r="AA687">
            <v>90</v>
          </cell>
          <cell r="AB687">
            <v>90</v>
          </cell>
          <cell r="AC687">
            <v>90</v>
          </cell>
          <cell r="AD687">
            <v>90</v>
          </cell>
          <cell r="AE687">
            <v>90</v>
          </cell>
          <cell r="AF687">
            <v>90</v>
          </cell>
          <cell r="AG687">
            <v>90</v>
          </cell>
          <cell r="AH687">
            <v>90</v>
          </cell>
          <cell r="AI687">
            <v>90</v>
          </cell>
          <cell r="AJ687">
            <v>90</v>
          </cell>
        </row>
        <row r="688">
          <cell r="A688" t="str">
            <v>Налогооблагаемая прибыль без учета льгот</v>
          </cell>
          <cell r="B688" t="str">
            <v>Taxable profit without allowances</v>
          </cell>
          <cell r="D688" t="str">
            <v>тыс.руб.</v>
          </cell>
          <cell r="F688">
            <v>0</v>
          </cell>
          <cell r="G688">
            <v>0</v>
          </cell>
          <cell r="H688">
            <v>54633.653920132281</v>
          </cell>
          <cell r="I688">
            <v>63192.867277336591</v>
          </cell>
          <cell r="J688">
            <v>77860.322212217594</v>
          </cell>
          <cell r="K688">
            <v>92876.460556708073</v>
          </cell>
          <cell r="L688">
            <v>107874.89890119858</v>
          </cell>
          <cell r="M688">
            <v>121369.45332130016</v>
          </cell>
          <cell r="N688">
            <v>134849.01631963582</v>
          </cell>
          <cell r="O688">
            <v>148306.2317581714</v>
          </cell>
          <cell r="P688">
            <v>161740.42921011313</v>
          </cell>
          <cell r="Q688">
            <v>175150.91813586274</v>
          </cell>
          <cell r="R688">
            <v>189365.62088845385</v>
          </cell>
          <cell r="S688">
            <v>203552.44803040114</v>
          </cell>
          <cell r="T688">
            <v>217713.36822564842</v>
          </cell>
          <cell r="U688">
            <v>231847.60426579457</v>
          </cell>
          <cell r="V688">
            <v>230965.04426694784</v>
          </cell>
          <cell r="W688">
            <v>230080.85830124578</v>
          </cell>
          <cell r="X688">
            <v>229167.51383879269</v>
          </cell>
          <cell r="Y688">
            <v>228224.13612468602</v>
          </cell>
          <cell r="Z688">
            <v>227249.82416137616</v>
          </cell>
          <cell r="AA688">
            <v>226243.64992138703</v>
          </cell>
          <cell r="AB688">
            <v>225204.65753641821</v>
          </cell>
          <cell r="AC688">
            <v>224131.86246212028</v>
          </cell>
          <cell r="AD688">
            <v>223024.25061781344</v>
          </cell>
          <cell r="AE688">
            <v>221880.77750039735</v>
          </cell>
          <cell r="AF688">
            <v>220700.36727167884</v>
          </cell>
          <cell r="AG688">
            <v>219481.91181831874</v>
          </cell>
          <cell r="AH688">
            <v>218224.26978357788</v>
          </cell>
          <cell r="AI688">
            <v>221153.16600601471</v>
          </cell>
          <cell r="AJ688">
            <v>219845.61072126476</v>
          </cell>
          <cell r="AL688">
            <v>5345911.1933550136</v>
          </cell>
        </row>
        <row r="689">
          <cell r="A689" t="str">
            <v xml:space="preserve"> - прямые вычеты из прибыли</v>
          </cell>
          <cell r="B689" t="str">
            <v xml:space="preserve"> - direct income deductions </v>
          </cell>
          <cell r="D689" t="str">
            <v>тыс.руб.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L689">
            <v>0</v>
          </cell>
        </row>
        <row r="690">
          <cell r="A690" t="str">
            <v xml:space="preserve"> - реинвестируемая прибыль</v>
          </cell>
          <cell r="B690" t="str">
            <v xml:space="preserve"> - reinvestment profit </v>
          </cell>
          <cell r="D690" t="str">
            <v>тыс.руб.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L690">
            <v>0</v>
          </cell>
        </row>
        <row r="691">
          <cell r="A691" t="str">
            <v>Налогооблагаемая прибыль с учетом льгот</v>
          </cell>
          <cell r="B691" t="str">
            <v>Taxable profit with allowance</v>
          </cell>
          <cell r="D691" t="str">
            <v>тыс.руб.</v>
          </cell>
          <cell r="F691">
            <v>0</v>
          </cell>
          <cell r="G691">
            <v>0</v>
          </cell>
          <cell r="H691">
            <v>54633.653920132281</v>
          </cell>
          <cell r="I691">
            <v>63192.867277336591</v>
          </cell>
          <cell r="J691">
            <v>77860.322212217594</v>
          </cell>
          <cell r="K691">
            <v>92876.460556708073</v>
          </cell>
          <cell r="L691">
            <v>107874.89890119858</v>
          </cell>
          <cell r="M691">
            <v>121369.45332130016</v>
          </cell>
          <cell r="N691">
            <v>134849.01631963582</v>
          </cell>
          <cell r="O691">
            <v>148306.2317581714</v>
          </cell>
          <cell r="P691">
            <v>161740.42921011313</v>
          </cell>
          <cell r="Q691">
            <v>175150.91813586274</v>
          </cell>
          <cell r="R691">
            <v>189365.62088845385</v>
          </cell>
          <cell r="S691">
            <v>203552.44803040114</v>
          </cell>
          <cell r="T691">
            <v>217713.36822564842</v>
          </cell>
          <cell r="U691">
            <v>231847.60426579457</v>
          </cell>
          <cell r="V691">
            <v>230965.04426694784</v>
          </cell>
          <cell r="W691">
            <v>230080.85830124578</v>
          </cell>
          <cell r="X691">
            <v>229167.51383879269</v>
          </cell>
          <cell r="Y691">
            <v>228224.13612468602</v>
          </cell>
          <cell r="Z691">
            <v>227249.82416137616</v>
          </cell>
          <cell r="AA691">
            <v>226243.64992138703</v>
          </cell>
          <cell r="AB691">
            <v>225204.65753641821</v>
          </cell>
          <cell r="AC691">
            <v>224131.86246212028</v>
          </cell>
          <cell r="AD691">
            <v>223024.25061781344</v>
          </cell>
          <cell r="AE691">
            <v>221880.77750039735</v>
          </cell>
          <cell r="AF691">
            <v>220700.36727167884</v>
          </cell>
          <cell r="AG691">
            <v>219481.91181831874</v>
          </cell>
          <cell r="AH691">
            <v>218224.26978357788</v>
          </cell>
          <cell r="AI691">
            <v>221153.16600601471</v>
          </cell>
          <cell r="AJ691">
            <v>219845.61072126476</v>
          </cell>
          <cell r="AL691">
            <v>5345911.1933550136</v>
          </cell>
        </row>
        <row r="692">
          <cell r="E692" t="str">
            <v>,del_str</v>
          </cell>
        </row>
        <row r="693">
          <cell r="A693" t="str">
            <v>Учет реинвестирования прибыли</v>
          </cell>
          <cell r="B693" t="str">
            <v>The account  of the reinvestment profit</v>
          </cell>
          <cell r="C693">
            <v>1</v>
          </cell>
          <cell r="D693" t="str">
            <v>Да</v>
          </cell>
          <cell r="E693" t="str">
            <v>,del_str</v>
          </cell>
        </row>
        <row r="694">
          <cell r="A694" t="str">
            <v xml:space="preserve"> - потребность в финансировании ПА и возврат инв.кредитов</v>
          </cell>
          <cell r="B694" t="str">
            <v xml:space="preserve"> - need for financing Fixed Assets and  investment loans repayment </v>
          </cell>
          <cell r="D694" t="str">
            <v>тыс.руб.</v>
          </cell>
          <cell r="E694" t="str">
            <v>,del_str</v>
          </cell>
          <cell r="F694">
            <v>0</v>
          </cell>
          <cell r="G694">
            <v>118599.9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L694">
            <v>118599.9</v>
          </cell>
        </row>
        <row r="695">
          <cell r="A695" t="str">
            <v xml:space="preserve"> - накопленный амортизационный фонд</v>
          </cell>
          <cell r="B695" t="str">
            <v xml:space="preserve"> - the accumulated fund of depriciation charges</v>
          </cell>
          <cell r="D695" t="str">
            <v>тыс.руб.</v>
          </cell>
          <cell r="E695" t="str">
            <v>,del_str</v>
          </cell>
          <cell r="F695">
            <v>0</v>
          </cell>
          <cell r="G695">
            <v>0</v>
          </cell>
          <cell r="H695">
            <v>4388.1962999999996</v>
          </cell>
          <cell r="I695">
            <v>8776.3925999999992</v>
          </cell>
          <cell r="J695">
            <v>13164.588899999999</v>
          </cell>
          <cell r="K695">
            <v>17552.785199999998</v>
          </cell>
          <cell r="L695">
            <v>21940.981499999998</v>
          </cell>
          <cell r="M695">
            <v>26329.177799999998</v>
          </cell>
          <cell r="N695">
            <v>30717.374099999997</v>
          </cell>
          <cell r="O695">
            <v>35105.570399999997</v>
          </cell>
          <cell r="P695">
            <v>39493.766699999993</v>
          </cell>
          <cell r="Q695">
            <v>43881.962999999989</v>
          </cell>
          <cell r="R695">
            <v>48270.159299999985</v>
          </cell>
          <cell r="S695">
            <v>52658.355599999981</v>
          </cell>
          <cell r="T695">
            <v>57046.551899999977</v>
          </cell>
          <cell r="U695">
            <v>61434.748199999973</v>
          </cell>
          <cell r="V695">
            <v>65822.944499999969</v>
          </cell>
          <cell r="W695">
            <v>70211.140799999965</v>
          </cell>
          <cell r="X695">
            <v>74599.337099999961</v>
          </cell>
          <cell r="Y695">
            <v>78987.533399999957</v>
          </cell>
          <cell r="Z695">
            <v>83375.729699999953</v>
          </cell>
          <cell r="AA695">
            <v>87763.925999999949</v>
          </cell>
          <cell r="AB695">
            <v>92152.122299999945</v>
          </cell>
          <cell r="AC695">
            <v>96540.31859999994</v>
          </cell>
          <cell r="AD695">
            <v>100928.51489999994</v>
          </cell>
          <cell r="AE695">
            <v>105316.71119999993</v>
          </cell>
          <cell r="AF695">
            <v>109704.90749999993</v>
          </cell>
          <cell r="AG695">
            <v>114093.10379999992</v>
          </cell>
          <cell r="AH695">
            <v>118481.30009999992</v>
          </cell>
          <cell r="AI695">
            <v>118599.9</v>
          </cell>
          <cell r="AJ695">
            <v>118599.9</v>
          </cell>
          <cell r="AL695">
            <v>118599.9</v>
          </cell>
        </row>
        <row r="696">
          <cell r="A696" t="str">
            <v xml:space="preserve"> - использование амортизационный фонд</v>
          </cell>
          <cell r="B696" t="str">
            <v xml:space="preserve"> - use the fund of depriciation charges</v>
          </cell>
          <cell r="D696" t="str">
            <v>тыс.руб.</v>
          </cell>
          <cell r="E696" t="str">
            <v>,del_str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L696">
            <v>0</v>
          </cell>
        </row>
        <row r="697">
          <cell r="A697" t="str">
            <v xml:space="preserve"> - потребность в финансировании за счет прибыли</v>
          </cell>
          <cell r="B697" t="str">
            <v xml:space="preserve"> - need for financing at the expense of the profit </v>
          </cell>
          <cell r="D697" t="str">
            <v>тыс.руб.</v>
          </cell>
          <cell r="E697" t="str">
            <v>,del_str</v>
          </cell>
          <cell r="F697">
            <v>0</v>
          </cell>
          <cell r="G697">
            <v>118599.9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L697">
            <v>118599.9</v>
          </cell>
        </row>
        <row r="698">
          <cell r="A698" t="str">
            <v xml:space="preserve"> - максимальная величина реинвестируемой прибыли</v>
          </cell>
          <cell r="B698" t="str">
            <v xml:space="preserve"> - maximum size of the reinvestment profit </v>
          </cell>
          <cell r="D698" t="str">
            <v>тыс.руб.</v>
          </cell>
          <cell r="E698" t="str">
            <v>,del_str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A699" t="str">
            <v>Налог как краткосрочный пассив</v>
          </cell>
          <cell r="B699" t="str">
            <v xml:space="preserve">Tax as short-term liabilities </v>
          </cell>
          <cell r="D699" t="str">
            <v>тыс.руб.</v>
          </cell>
          <cell r="E699" t="str">
            <v>liab,del_str</v>
          </cell>
          <cell r="F699">
            <v>0</v>
          </cell>
          <cell r="G699">
            <v>0</v>
          </cell>
          <cell r="H699">
            <v>1639.0096176039683</v>
          </cell>
          <cell r="I699">
            <v>1895.7860183200976</v>
          </cell>
          <cell r="J699">
            <v>2335.8096663665278</v>
          </cell>
          <cell r="K699">
            <v>2786.2938167012421</v>
          </cell>
          <cell r="L699">
            <v>3236.2469670359574</v>
          </cell>
          <cell r="M699">
            <v>3641.0835996390047</v>
          </cell>
          <cell r="N699">
            <v>4045.4704895890745</v>
          </cell>
          <cell r="O699">
            <v>4449.1869527451418</v>
          </cell>
          <cell r="P699">
            <v>4852.2128763033934</v>
          </cell>
          <cell r="Q699">
            <v>5254.5275440758824</v>
          </cell>
          <cell r="R699">
            <v>5680.9686266536155</v>
          </cell>
          <cell r="S699">
            <v>6106.573440912035</v>
          </cell>
          <cell r="T699">
            <v>6531.4010467694525</v>
          </cell>
          <cell r="U699">
            <v>6955.428127973837</v>
          </cell>
          <cell r="V699">
            <v>6928.9513280084348</v>
          </cell>
          <cell r="W699">
            <v>6902.425749037373</v>
          </cell>
          <cell r="X699">
            <v>6875.0254151637791</v>
          </cell>
          <cell r="Y699">
            <v>6846.7240837405807</v>
          </cell>
          <cell r="Z699">
            <v>6817.4947248412836</v>
          </cell>
          <cell r="AA699">
            <v>6787.3094976416105</v>
          </cell>
          <cell r="AB699">
            <v>6756.139726092546</v>
          </cell>
          <cell r="AC699">
            <v>6723.9558738636069</v>
          </cell>
          <cell r="AD699">
            <v>6690.7275185344033</v>
          </cell>
          <cell r="AE699">
            <v>6656.4233250119205</v>
          </cell>
          <cell r="AF699">
            <v>6621.0110181503642</v>
          </cell>
          <cell r="AG699">
            <v>6584.4573545495614</v>
          </cell>
          <cell r="AH699">
            <v>6546.7280935073359</v>
          </cell>
          <cell r="AI699">
            <v>6634.5949801804409</v>
          </cell>
          <cell r="AJ699">
            <v>6595.3683216379422</v>
          </cell>
          <cell r="AL699">
            <v>160377.33580065038</v>
          </cell>
        </row>
        <row r="703">
          <cell r="A703" t="str">
            <v>Цт=максимальные Постоянные цены</v>
          </cell>
          <cell r="B703" t="str">
            <v>Цт=максимальные Постоянные цены</v>
          </cell>
          <cell r="AL703" t="str">
            <v>АЛЬТ-Инвест™ 3.0</v>
          </cell>
        </row>
        <row r="704">
          <cell r="A704" t="str">
            <v>ОТЧЕТ О ПРИБЫЛИ</v>
          </cell>
          <cell r="B704" t="str">
            <v>PROFIT STATEMENT</v>
          </cell>
          <cell r="F704" t="str">
            <v>"0"</v>
          </cell>
          <cell r="G704" t="str">
            <v>1 год</v>
          </cell>
          <cell r="H704" t="str">
            <v>2 год</v>
          </cell>
          <cell r="I704" t="str">
            <v>3 год</v>
          </cell>
          <cell r="J704" t="str">
            <v>4 год</v>
          </cell>
          <cell r="K704" t="str">
            <v>5 год</v>
          </cell>
          <cell r="L704" t="str">
            <v>6 год</v>
          </cell>
          <cell r="M704" t="str">
            <v>7 год</v>
          </cell>
          <cell r="N704" t="str">
            <v>8 год</v>
          </cell>
          <cell r="O704" t="str">
            <v>9 год</v>
          </cell>
          <cell r="P704" t="str">
            <v>10 год</v>
          </cell>
          <cell r="Q704" t="str">
            <v>11 год</v>
          </cell>
          <cell r="R704" t="str">
            <v>12 год</v>
          </cell>
          <cell r="S704" t="str">
            <v>13 год</v>
          </cell>
          <cell r="T704" t="str">
            <v>14 год</v>
          </cell>
          <cell r="U704" t="str">
            <v>15 год</v>
          </cell>
          <cell r="V704" t="str">
            <v>16 год</v>
          </cell>
          <cell r="W704" t="str">
            <v>17 год</v>
          </cell>
          <cell r="X704" t="str">
            <v>18 год</v>
          </cell>
          <cell r="Y704" t="str">
            <v>19 год</v>
          </cell>
          <cell r="Z704" t="str">
            <v>20 год</v>
          </cell>
          <cell r="AA704" t="str">
            <v>21 год</v>
          </cell>
          <cell r="AB704" t="str">
            <v>22 год</v>
          </cell>
          <cell r="AC704" t="str">
            <v>23 год</v>
          </cell>
          <cell r="AD704" t="str">
            <v>24 год</v>
          </cell>
          <cell r="AE704" t="str">
            <v>25 год</v>
          </cell>
          <cell r="AF704" t="str">
            <v>26 год</v>
          </cell>
          <cell r="AG704" t="str">
            <v>27 год</v>
          </cell>
          <cell r="AH704" t="str">
            <v>28 год</v>
          </cell>
          <cell r="AI704" t="str">
            <v>29 год</v>
          </cell>
          <cell r="AJ704" t="str">
            <v>30 год</v>
          </cell>
          <cell r="AL704" t="str">
            <v>ВСЕГО</v>
          </cell>
        </row>
        <row r="706">
          <cell r="A706" t="str">
            <v>Выручка от реализации</v>
          </cell>
          <cell r="B706" t="str">
            <v>Sales revenue</v>
          </cell>
          <cell r="D706" t="str">
            <v>тыс.руб.</v>
          </cell>
          <cell r="F706">
            <v>0</v>
          </cell>
          <cell r="G706">
            <v>0</v>
          </cell>
          <cell r="H706">
            <v>168618.41205356369</v>
          </cell>
          <cell r="I706">
            <v>196221.2241071274</v>
          </cell>
          <cell r="J706">
            <v>230105.58350928724</v>
          </cell>
          <cell r="K706">
            <v>263989.94291144708</v>
          </cell>
          <cell r="L706">
            <v>297874.3023136069</v>
          </cell>
          <cell r="M706">
            <v>324602.54397097189</v>
          </cell>
          <cell r="N706">
            <v>351330.78562833695</v>
          </cell>
          <cell r="O706">
            <v>378059.02728570194</v>
          </cell>
          <cell r="P706">
            <v>404787.26894306706</v>
          </cell>
          <cell r="Q706">
            <v>431515.51060043194</v>
          </cell>
          <cell r="R706">
            <v>461169.82961416838</v>
          </cell>
          <cell r="S706">
            <v>490824.14862790494</v>
          </cell>
          <cell r="T706">
            <v>520478.4676416415</v>
          </cell>
          <cell r="U706">
            <v>550132.78665537795</v>
          </cell>
          <cell r="V706">
            <v>550132.78665537795</v>
          </cell>
          <cell r="W706">
            <v>550132.78665537795</v>
          </cell>
          <cell r="X706">
            <v>550132.78665537795</v>
          </cell>
          <cell r="Y706">
            <v>550132.78665537795</v>
          </cell>
          <cell r="Z706">
            <v>550132.78665537795</v>
          </cell>
          <cell r="AA706">
            <v>550132.78665537795</v>
          </cell>
          <cell r="AB706">
            <v>550132.78665537795</v>
          </cell>
          <cell r="AC706">
            <v>550132.78665537795</v>
          </cell>
          <cell r="AD706">
            <v>550132.78665537795</v>
          </cell>
          <cell r="AE706">
            <v>550132.78665537795</v>
          </cell>
          <cell r="AF706">
            <v>550132.78665537795</v>
          </cell>
          <cell r="AG706">
            <v>550132.78665537795</v>
          </cell>
          <cell r="AH706">
            <v>550132.78665537795</v>
          </cell>
          <cell r="AI706">
            <v>550132.78665537795</v>
          </cell>
          <cell r="AJ706">
            <v>550132.78665537795</v>
          </cell>
          <cell r="AL706">
            <v>13321701.633693298</v>
          </cell>
        </row>
        <row r="707">
          <cell r="A707" t="str">
            <v xml:space="preserve"> - полная себестоимость</v>
          </cell>
          <cell r="B707" t="str">
            <v xml:space="preserve"> - costs of product sold (cost price)</v>
          </cell>
          <cell r="D707" t="str">
            <v>тыс.руб.</v>
          </cell>
          <cell r="F707">
            <v>0</v>
          </cell>
          <cell r="G707">
            <v>0</v>
          </cell>
          <cell r="H707">
            <v>-108975.01649999998</v>
          </cell>
          <cell r="I707">
            <v>-127514.63885999999</v>
          </cell>
          <cell r="J707">
            <v>-146255.02794</v>
          </cell>
          <cell r="K707">
            <v>-164641.41702000002</v>
          </cell>
          <cell r="L707">
            <v>-183045.5061</v>
          </cell>
          <cell r="M707">
            <v>-195911.408364</v>
          </cell>
          <cell r="N707">
            <v>-208799.00728799999</v>
          </cell>
          <cell r="O707">
            <v>-221708.95377179998</v>
          </cell>
          <cell r="P707">
            <v>-234641.91824219396</v>
          </cell>
          <cell r="Q707">
            <v>-247598.5912387798</v>
          </cell>
          <cell r="R707">
            <v>-262630.51336934319</v>
          </cell>
          <cell r="S707">
            <v>-277687.58787534351</v>
          </cell>
          <cell r="T707">
            <v>-292770.56932804384</v>
          </cell>
          <cell r="U707">
            <v>-307880.23493584519</v>
          </cell>
          <cell r="V707">
            <v>-308823.87560740049</v>
          </cell>
          <cell r="W707">
            <v>-309795.82549910253</v>
          </cell>
          <cell r="X707">
            <v>-310796.93388755561</v>
          </cell>
          <cell r="Y707">
            <v>-311828.07552766229</v>
          </cell>
          <cell r="Z707">
            <v>-312890.15141697216</v>
          </cell>
          <cell r="AA707">
            <v>-313984.08958296129</v>
          </cell>
          <cell r="AB707">
            <v>-315110.84589393012</v>
          </cell>
          <cell r="AC707">
            <v>-316271.40489422804</v>
          </cell>
          <cell r="AD707">
            <v>-317466.78066453489</v>
          </cell>
          <cell r="AE707">
            <v>-318698.01770795096</v>
          </cell>
          <cell r="AF707">
            <v>-319966.19186266948</v>
          </cell>
          <cell r="AG707">
            <v>-321272.41124202957</v>
          </cell>
          <cell r="AH707">
            <v>-322617.81720277044</v>
          </cell>
          <cell r="AI707">
            <v>-319733.98894233361</v>
          </cell>
          <cell r="AJ707">
            <v>-321042.73022608354</v>
          </cell>
          <cell r="AL707">
            <v>-7720359.5309915347</v>
          </cell>
        </row>
        <row r="708">
          <cell r="A708" t="str">
            <v xml:space="preserve"> = Прибыль от основной деятельности</v>
          </cell>
          <cell r="B708" t="str">
            <v xml:space="preserve"> = Profit on realization</v>
          </cell>
          <cell r="D708" t="str">
            <v>тыс.руб.</v>
          </cell>
          <cell r="F708">
            <v>0</v>
          </cell>
          <cell r="G708">
            <v>0</v>
          </cell>
          <cell r="H708">
            <v>59643.395553563707</v>
          </cell>
          <cell r="I708">
            <v>68706.585247127412</v>
          </cell>
          <cell r="J708">
            <v>83850.555569287244</v>
          </cell>
          <cell r="K708">
            <v>99348.525891447061</v>
          </cell>
          <cell r="L708">
            <v>114828.7962136069</v>
          </cell>
          <cell r="M708">
            <v>128691.13560697189</v>
          </cell>
          <cell r="N708">
            <v>142531.77834033695</v>
          </cell>
          <cell r="O708">
            <v>156350.07351390197</v>
          </cell>
          <cell r="P708">
            <v>170145.3507008731</v>
          </cell>
          <cell r="Q708">
            <v>183916.91936165214</v>
          </cell>
          <cell r="R708">
            <v>198539.3162448252</v>
          </cell>
          <cell r="S708">
            <v>213136.56075256143</v>
          </cell>
          <cell r="T708">
            <v>227707.89831359766</v>
          </cell>
          <cell r="U708">
            <v>242252.55171953276</v>
          </cell>
          <cell r="V708">
            <v>241308.91104797745</v>
          </cell>
          <cell r="W708">
            <v>240336.96115627541</v>
          </cell>
          <cell r="X708">
            <v>239335.85276782233</v>
          </cell>
          <cell r="Y708">
            <v>238304.71112771565</v>
          </cell>
          <cell r="Z708">
            <v>237242.63523840578</v>
          </cell>
          <cell r="AA708">
            <v>236148.69707241666</v>
          </cell>
          <cell r="AB708">
            <v>235021.94076144783</v>
          </cell>
          <cell r="AC708">
            <v>233861.38176114991</v>
          </cell>
          <cell r="AD708">
            <v>232666.00599084306</v>
          </cell>
          <cell r="AE708">
            <v>231434.76894742699</v>
          </cell>
          <cell r="AF708">
            <v>230166.59479270846</v>
          </cell>
          <cell r="AG708">
            <v>228860.37541334837</v>
          </cell>
          <cell r="AH708">
            <v>227514.9694526075</v>
          </cell>
          <cell r="AI708">
            <v>230398.79771304433</v>
          </cell>
          <cell r="AJ708">
            <v>229090.0564292944</v>
          </cell>
          <cell r="AL708">
            <v>5601342.1027017701</v>
          </cell>
        </row>
        <row r="710">
          <cell r="A710" t="str">
            <v xml:space="preserve"> - доходы/расходы от прочей реализации</v>
          </cell>
          <cell r="B710" t="str">
            <v xml:space="preserve"> - incomes/consumptions of other realization </v>
          </cell>
          <cell r="D710" t="str">
            <v>тыс.руб.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L710">
            <v>0</v>
          </cell>
        </row>
        <row r="711">
          <cell r="A711" t="str">
            <v xml:space="preserve"> - внереализационные доходы/расходы</v>
          </cell>
          <cell r="B711" t="str">
            <v xml:space="preserve"> - non-trade incomes/consumptions </v>
          </cell>
          <cell r="D711" t="str">
            <v>тыс.руб.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L711">
            <v>0</v>
          </cell>
        </row>
        <row r="712">
          <cell r="A712" t="str">
            <v xml:space="preserve"> - курсовая разница</v>
          </cell>
          <cell r="B712" t="str">
            <v xml:space="preserve"> - difference in exchange </v>
          </cell>
          <cell r="D712" t="str">
            <v>тыс.руб.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L712">
            <v>0</v>
          </cell>
        </row>
        <row r="713">
          <cell r="A713" t="str">
            <v xml:space="preserve"> = Балансовая прибыль</v>
          </cell>
          <cell r="B713" t="str">
            <v xml:space="preserve"> = Gross profit/loss</v>
          </cell>
          <cell r="D713" t="str">
            <v>тыс.руб.</v>
          </cell>
          <cell r="F713">
            <v>0</v>
          </cell>
          <cell r="G713">
            <v>0</v>
          </cell>
          <cell r="H713">
            <v>59643.395553563707</v>
          </cell>
          <cell r="I713">
            <v>68706.585247127412</v>
          </cell>
          <cell r="J713">
            <v>83850.555569287244</v>
          </cell>
          <cell r="K713">
            <v>99348.525891447061</v>
          </cell>
          <cell r="L713">
            <v>114828.7962136069</v>
          </cell>
          <cell r="M713">
            <v>128691.13560697189</v>
          </cell>
          <cell r="N713">
            <v>142531.77834033695</v>
          </cell>
          <cell r="O713">
            <v>156350.07351390197</v>
          </cell>
          <cell r="P713">
            <v>170145.3507008731</v>
          </cell>
          <cell r="Q713">
            <v>183916.91936165214</v>
          </cell>
          <cell r="R713">
            <v>198539.3162448252</v>
          </cell>
          <cell r="S713">
            <v>213136.56075256143</v>
          </cell>
          <cell r="T713">
            <v>227707.89831359766</v>
          </cell>
          <cell r="U713">
            <v>242252.55171953276</v>
          </cell>
          <cell r="V713">
            <v>241308.91104797745</v>
          </cell>
          <cell r="W713">
            <v>240336.96115627541</v>
          </cell>
          <cell r="X713">
            <v>239335.85276782233</v>
          </cell>
          <cell r="Y713">
            <v>238304.71112771565</v>
          </cell>
          <cell r="Z713">
            <v>237242.63523840578</v>
          </cell>
          <cell r="AA713">
            <v>236148.69707241666</v>
          </cell>
          <cell r="AB713">
            <v>235021.94076144783</v>
          </cell>
          <cell r="AC713">
            <v>233861.38176114991</v>
          </cell>
          <cell r="AD713">
            <v>232666.00599084306</v>
          </cell>
          <cell r="AE713">
            <v>231434.76894742699</v>
          </cell>
          <cell r="AF713">
            <v>230166.59479270846</v>
          </cell>
          <cell r="AG713">
            <v>228860.37541334837</v>
          </cell>
          <cell r="AH713">
            <v>227514.9694526075</v>
          </cell>
          <cell r="AI713">
            <v>230398.79771304433</v>
          </cell>
          <cell r="AJ713">
            <v>229090.0564292944</v>
          </cell>
          <cell r="AL713">
            <v>5601342.1027017701</v>
          </cell>
        </row>
        <row r="714">
          <cell r="A714" t="str">
            <v xml:space="preserve"> - налоги, относимые на финансовые результаты</v>
          </cell>
          <cell r="B714" t="str">
            <v xml:space="preserve"> - tax payments, refered on financial outcomes</v>
          </cell>
          <cell r="D714" t="str">
            <v>тыс.руб.</v>
          </cell>
          <cell r="F714">
            <v>0</v>
          </cell>
          <cell r="G714">
            <v>0</v>
          </cell>
          <cell r="H714">
            <v>-5009.7416334314248</v>
          </cell>
          <cell r="I714">
            <v>-5513.7179697908205</v>
          </cell>
          <cell r="J714">
            <v>-5990.2333570696537</v>
          </cell>
          <cell r="K714">
            <v>-6472.0653347389853</v>
          </cell>
          <cell r="L714">
            <v>-6953.897312408315</v>
          </cell>
          <cell r="M714">
            <v>-7321.6822856717281</v>
          </cell>
          <cell r="N714">
            <v>-7682.7620207011441</v>
          </cell>
          <cell r="O714">
            <v>-8043.841755730562</v>
          </cell>
          <cell r="P714">
            <v>-8404.9214907599799</v>
          </cell>
          <cell r="Q714">
            <v>-8766.0012257893941</v>
          </cell>
          <cell r="R714">
            <v>-9173.6953563713578</v>
          </cell>
          <cell r="S714">
            <v>-9584.1127221603019</v>
          </cell>
          <cell r="T714">
            <v>-9994.5300879492443</v>
          </cell>
          <cell r="U714">
            <v>-10404.947453738185</v>
          </cell>
          <cell r="V714">
            <v>-10343.866781029632</v>
          </cell>
          <cell r="W714">
            <v>-10256.102855029632</v>
          </cell>
          <cell r="X714">
            <v>-10168.338929029633</v>
          </cell>
          <cell r="Y714">
            <v>-10080.575003029633</v>
          </cell>
          <cell r="Z714">
            <v>-9992.8110770296335</v>
          </cell>
          <cell r="AA714">
            <v>-9905.047151029632</v>
          </cell>
          <cell r="AB714">
            <v>-9817.2832250296324</v>
          </cell>
          <cell r="AC714">
            <v>-9729.5192990296327</v>
          </cell>
          <cell r="AD714">
            <v>-9641.7553730296331</v>
          </cell>
          <cell r="AE714">
            <v>-9553.9914470296335</v>
          </cell>
          <cell r="AF714">
            <v>-9466.227521029632</v>
          </cell>
          <cell r="AG714">
            <v>-9378.4635950296324</v>
          </cell>
          <cell r="AH714">
            <v>-9290.6996690296328</v>
          </cell>
          <cell r="AI714">
            <v>-9245.6317070296318</v>
          </cell>
          <cell r="AJ714">
            <v>-9244.4457080296324</v>
          </cell>
          <cell r="AL714">
            <v>-255430.90934675554</v>
          </cell>
        </row>
        <row r="716">
          <cell r="A716" t="str">
            <v>Налогооблагаемая прибыль без  учета льгот</v>
          </cell>
          <cell r="B716" t="str">
            <v>Taxable profit (without allowances)</v>
          </cell>
          <cell r="D716" t="str">
            <v>тыс.руб.</v>
          </cell>
          <cell r="F716">
            <v>0</v>
          </cell>
          <cell r="G716">
            <v>0</v>
          </cell>
          <cell r="H716">
            <v>54633.653920132281</v>
          </cell>
          <cell r="I716">
            <v>63192.867277336591</v>
          </cell>
          <cell r="J716">
            <v>77860.322212217594</v>
          </cell>
          <cell r="K716">
            <v>92876.460556708073</v>
          </cell>
          <cell r="L716">
            <v>107874.89890119858</v>
          </cell>
          <cell r="M716">
            <v>121369.45332130016</v>
          </cell>
          <cell r="N716">
            <v>134849.01631963582</v>
          </cell>
          <cell r="O716">
            <v>148306.2317581714</v>
          </cell>
          <cell r="P716">
            <v>161740.42921011313</v>
          </cell>
          <cell r="Q716">
            <v>175150.91813586274</v>
          </cell>
          <cell r="R716">
            <v>189365.62088845385</v>
          </cell>
          <cell r="S716">
            <v>203552.44803040114</v>
          </cell>
          <cell r="T716">
            <v>217713.36822564842</v>
          </cell>
          <cell r="U716">
            <v>231847.60426579457</v>
          </cell>
          <cell r="V716">
            <v>230965.04426694784</v>
          </cell>
          <cell r="W716">
            <v>230080.85830124578</v>
          </cell>
          <cell r="X716">
            <v>229167.51383879269</v>
          </cell>
          <cell r="Y716">
            <v>228224.13612468602</v>
          </cell>
          <cell r="Z716">
            <v>227249.82416137616</v>
          </cell>
          <cell r="AA716">
            <v>226243.64992138703</v>
          </cell>
          <cell r="AB716">
            <v>225204.65753641821</v>
          </cell>
          <cell r="AC716">
            <v>224131.86246212028</v>
          </cell>
          <cell r="AD716">
            <v>223024.25061781344</v>
          </cell>
          <cell r="AE716">
            <v>221880.77750039735</v>
          </cell>
          <cell r="AF716">
            <v>220700.36727167884</v>
          </cell>
          <cell r="AG716">
            <v>219481.91181831874</v>
          </cell>
          <cell r="AH716">
            <v>218224.26978357788</v>
          </cell>
          <cell r="AI716">
            <v>221153.16600601471</v>
          </cell>
          <cell r="AJ716">
            <v>219845.61072126476</v>
          </cell>
          <cell r="AL716">
            <v>5345911.1933550136</v>
          </cell>
        </row>
        <row r="717">
          <cell r="A717" t="str">
            <v>Налогооблагаемая прибыль с учетом льгот</v>
          </cell>
          <cell r="B717" t="str">
            <v>Taxable profit (with allowances)</v>
          </cell>
          <cell r="D717" t="str">
            <v>тыс.руб.</v>
          </cell>
          <cell r="F717">
            <v>0</v>
          </cell>
          <cell r="G717">
            <v>0</v>
          </cell>
          <cell r="H717">
            <v>54633.653920132281</v>
          </cell>
          <cell r="I717">
            <v>63192.867277336591</v>
          </cell>
          <cell r="J717">
            <v>77860.322212217594</v>
          </cell>
          <cell r="K717">
            <v>92876.460556708073</v>
          </cell>
          <cell r="L717">
            <v>107874.89890119858</v>
          </cell>
          <cell r="M717">
            <v>121369.45332130016</v>
          </cell>
          <cell r="N717">
            <v>134849.01631963582</v>
          </cell>
          <cell r="O717">
            <v>148306.2317581714</v>
          </cell>
          <cell r="P717">
            <v>161740.42921011313</v>
          </cell>
          <cell r="Q717">
            <v>175150.91813586274</v>
          </cell>
          <cell r="R717">
            <v>189365.62088845385</v>
          </cell>
          <cell r="S717">
            <v>203552.44803040114</v>
          </cell>
          <cell r="T717">
            <v>217713.36822564842</v>
          </cell>
          <cell r="U717">
            <v>231847.60426579457</v>
          </cell>
          <cell r="V717">
            <v>230965.04426694784</v>
          </cell>
          <cell r="W717">
            <v>230080.85830124578</v>
          </cell>
          <cell r="X717">
            <v>229167.51383879269</v>
          </cell>
          <cell r="Y717">
            <v>228224.13612468602</v>
          </cell>
          <cell r="Z717">
            <v>227249.82416137616</v>
          </cell>
          <cell r="AA717">
            <v>226243.64992138703</v>
          </cell>
          <cell r="AB717">
            <v>225204.65753641821</v>
          </cell>
          <cell r="AC717">
            <v>224131.86246212028</v>
          </cell>
          <cell r="AD717">
            <v>223024.25061781344</v>
          </cell>
          <cell r="AE717">
            <v>221880.77750039735</v>
          </cell>
          <cell r="AF717">
            <v>220700.36727167884</v>
          </cell>
          <cell r="AG717">
            <v>219481.91181831874</v>
          </cell>
          <cell r="AH717">
            <v>218224.26978357788</v>
          </cell>
          <cell r="AI717">
            <v>221153.16600601471</v>
          </cell>
          <cell r="AJ717">
            <v>219845.61072126476</v>
          </cell>
          <cell r="AL717">
            <v>5345911.1933550136</v>
          </cell>
        </row>
        <row r="718">
          <cell r="A718" t="str">
            <v xml:space="preserve"> - налог на прибыль</v>
          </cell>
          <cell r="B718" t="str">
            <v xml:space="preserve"> - profit tax</v>
          </cell>
          <cell r="D718" t="str">
            <v>тыс.руб.</v>
          </cell>
          <cell r="F718">
            <v>0</v>
          </cell>
          <cell r="G718">
            <v>0</v>
          </cell>
          <cell r="H718">
            <v>-13112.076940831746</v>
          </cell>
          <cell r="I718">
            <v>-15166.288146560781</v>
          </cell>
          <cell r="J718">
            <v>-18686.477330932223</v>
          </cell>
          <cell r="K718">
            <v>-22290.350533609937</v>
          </cell>
          <cell r="L718">
            <v>-25889.975736287659</v>
          </cell>
          <cell r="M718">
            <v>-29128.668797112037</v>
          </cell>
          <cell r="N718">
            <v>-32363.763916712596</v>
          </cell>
          <cell r="O718">
            <v>-35593.495621961134</v>
          </cell>
          <cell r="P718">
            <v>-38817.703010427147</v>
          </cell>
          <cell r="Q718">
            <v>-42036.220352607059</v>
          </cell>
          <cell r="R718">
            <v>-45447.749013228924</v>
          </cell>
          <cell r="S718">
            <v>-48852.587527296273</v>
          </cell>
          <cell r="T718">
            <v>-52251.20837415562</v>
          </cell>
          <cell r="U718">
            <v>-55643.425023790696</v>
          </cell>
          <cell r="V718">
            <v>-55431.610624067478</v>
          </cell>
          <cell r="W718">
            <v>-55219.405992298984</v>
          </cell>
          <cell r="X718">
            <v>-55000.20332131024</v>
          </cell>
          <cell r="Y718">
            <v>-54773.792669924645</v>
          </cell>
          <cell r="Z718">
            <v>-54539.957798730276</v>
          </cell>
          <cell r="AA718">
            <v>-54298.475981132884</v>
          </cell>
          <cell r="AB718">
            <v>-54049.117808740368</v>
          </cell>
          <cell r="AC718">
            <v>-53791.646990908863</v>
          </cell>
          <cell r="AD718">
            <v>-53525.820148275219</v>
          </cell>
          <cell r="AE718">
            <v>-53251.386600095364</v>
          </cell>
          <cell r="AF718">
            <v>-52968.088145202921</v>
          </cell>
          <cell r="AG718">
            <v>-52675.658836396498</v>
          </cell>
          <cell r="AH718">
            <v>-52373.824748058687</v>
          </cell>
          <cell r="AI718">
            <v>-53076.759841443527</v>
          </cell>
          <cell r="AJ718">
            <v>-52762.946573103538</v>
          </cell>
          <cell r="AL718">
            <v>-1283018.6864052031</v>
          </cell>
        </row>
        <row r="719">
          <cell r="A719" t="str">
            <v xml:space="preserve"> - проценты не включаемые в себестоимость</v>
          </cell>
          <cell r="B719" t="str">
            <v xml:space="preserve"> - interest not included in tax-free costs</v>
          </cell>
          <cell r="D719" t="str">
            <v>тыс.руб.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L719">
            <v>0</v>
          </cell>
        </row>
        <row r="720">
          <cell r="A720" t="str">
            <v xml:space="preserve"> = Чистая прибыль</v>
          </cell>
          <cell r="B720" t="str">
            <v xml:space="preserve"> = Net profit/loss</v>
          </cell>
          <cell r="D720" t="str">
            <v>тыс.руб.</v>
          </cell>
          <cell r="F720">
            <v>0</v>
          </cell>
          <cell r="G720">
            <v>0</v>
          </cell>
          <cell r="H720">
            <v>41521.576979300531</v>
          </cell>
          <cell r="I720">
            <v>48026.579130775812</v>
          </cell>
          <cell r="J720">
            <v>59173.844881285375</v>
          </cell>
          <cell r="K720">
            <v>70586.110023098139</v>
          </cell>
          <cell r="L720">
            <v>81984.923164910928</v>
          </cell>
          <cell r="M720">
            <v>92240.784524188115</v>
          </cell>
          <cell r="N720">
            <v>102485.25240292322</v>
          </cell>
          <cell r="O720">
            <v>112712.73613621027</v>
          </cell>
          <cell r="P720">
            <v>122922.72619968597</v>
          </cell>
          <cell r="Q720">
            <v>133114.69778325569</v>
          </cell>
          <cell r="R720">
            <v>143917.87187522493</v>
          </cell>
          <cell r="S720">
            <v>154699.86050310486</v>
          </cell>
          <cell r="T720">
            <v>165462.15985149279</v>
          </cell>
          <cell r="U720">
            <v>176204.17924200388</v>
          </cell>
          <cell r="V720">
            <v>175533.43364288035</v>
          </cell>
          <cell r="W720">
            <v>174861.45230894681</v>
          </cell>
          <cell r="X720">
            <v>174167.31051748246</v>
          </cell>
          <cell r="Y720">
            <v>173450.34345476137</v>
          </cell>
          <cell r="Z720">
            <v>172709.86636264587</v>
          </cell>
          <cell r="AA720">
            <v>171945.17394025414</v>
          </cell>
          <cell r="AB720">
            <v>171155.53972767782</v>
          </cell>
          <cell r="AC720">
            <v>170340.21547121141</v>
          </cell>
          <cell r="AD720">
            <v>169498.4304695382</v>
          </cell>
          <cell r="AE720">
            <v>168629.39090030198</v>
          </cell>
          <cell r="AF720">
            <v>167732.27912647591</v>
          </cell>
          <cell r="AG720">
            <v>166806.25298192224</v>
          </cell>
          <cell r="AH720">
            <v>165850.44503551919</v>
          </cell>
          <cell r="AI720">
            <v>168076.40616457118</v>
          </cell>
          <cell r="AJ720">
            <v>167082.66414816122</v>
          </cell>
          <cell r="AL720">
            <v>4062892.5069498098</v>
          </cell>
        </row>
        <row r="722">
          <cell r="A722" t="str">
            <v xml:space="preserve"> - дивиденды, выплаченные</v>
          </cell>
          <cell r="B722" t="str">
            <v xml:space="preserve"> - dividends payable</v>
          </cell>
          <cell r="D722" t="str">
            <v>тыс.руб.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L722">
            <v>0</v>
          </cell>
        </row>
        <row r="723">
          <cell r="A723" t="str">
            <v xml:space="preserve"> - прочие платежи из чистой прибыли</v>
          </cell>
          <cell r="B723" t="str">
            <v xml:space="preserve"> - other payments from a net profit</v>
          </cell>
          <cell r="D723" t="str">
            <v>тыс.руб.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L723">
            <v>0</v>
          </cell>
        </row>
        <row r="724">
          <cell r="A724" t="str">
            <v xml:space="preserve"> = Нераспределенная прибыль</v>
          </cell>
          <cell r="B724" t="str">
            <v xml:space="preserve"> = Retained (undistributed) profit/loss</v>
          </cell>
          <cell r="D724" t="str">
            <v>тыс.руб.</v>
          </cell>
          <cell r="F724">
            <v>0</v>
          </cell>
          <cell r="G724">
            <v>0</v>
          </cell>
          <cell r="H724">
            <v>41521.576979300531</v>
          </cell>
          <cell r="I724">
            <v>48026.579130775812</v>
          </cell>
          <cell r="J724">
            <v>59173.844881285375</v>
          </cell>
          <cell r="K724">
            <v>70586.110023098139</v>
          </cell>
          <cell r="L724">
            <v>81984.923164910928</v>
          </cell>
          <cell r="M724">
            <v>92240.784524188115</v>
          </cell>
          <cell r="N724">
            <v>102485.25240292322</v>
          </cell>
          <cell r="O724">
            <v>112712.73613621027</v>
          </cell>
          <cell r="P724">
            <v>122922.72619968597</v>
          </cell>
          <cell r="Q724">
            <v>133114.69778325569</v>
          </cell>
          <cell r="R724">
            <v>143917.87187522493</v>
          </cell>
          <cell r="S724">
            <v>154699.86050310486</v>
          </cell>
          <cell r="T724">
            <v>165462.15985149279</v>
          </cell>
          <cell r="U724">
            <v>176204.17924200388</v>
          </cell>
          <cell r="V724">
            <v>175533.43364288035</v>
          </cell>
          <cell r="W724">
            <v>174861.45230894681</v>
          </cell>
          <cell r="X724">
            <v>174167.31051748246</v>
          </cell>
          <cell r="Y724">
            <v>173450.34345476137</v>
          </cell>
          <cell r="Z724">
            <v>172709.86636264587</v>
          </cell>
          <cell r="AA724">
            <v>171945.17394025414</v>
          </cell>
          <cell r="AB724">
            <v>171155.53972767782</v>
          </cell>
          <cell r="AC724">
            <v>170340.21547121141</v>
          </cell>
          <cell r="AD724">
            <v>169498.4304695382</v>
          </cell>
          <cell r="AE724">
            <v>168629.39090030198</v>
          </cell>
          <cell r="AF724">
            <v>167732.27912647591</v>
          </cell>
          <cell r="AG724">
            <v>166806.25298192224</v>
          </cell>
          <cell r="AH724">
            <v>165850.44503551919</v>
          </cell>
          <cell r="AI724">
            <v>168076.40616457118</v>
          </cell>
          <cell r="AJ724">
            <v>167082.66414816122</v>
          </cell>
          <cell r="AL724">
            <v>4062892.5069498098</v>
          </cell>
        </row>
        <row r="725">
          <cell r="A725" t="str">
            <v xml:space="preserve">    То же, нарастающим итогом </v>
          </cell>
          <cell r="B725" t="str">
            <v xml:space="preserve">    Accumulated retained profit</v>
          </cell>
          <cell r="D725" t="str">
            <v>тыс.руб.</v>
          </cell>
          <cell r="E725" t="str">
            <v>,on_end</v>
          </cell>
          <cell r="F725">
            <v>0</v>
          </cell>
          <cell r="G725">
            <v>0</v>
          </cell>
          <cell r="H725">
            <v>41521.576979300531</v>
          </cell>
          <cell r="I725">
            <v>89548.15611007635</v>
          </cell>
          <cell r="J725">
            <v>148722.00099136174</v>
          </cell>
          <cell r="K725">
            <v>219308.11101445986</v>
          </cell>
          <cell r="L725">
            <v>301293.03417937079</v>
          </cell>
          <cell r="M725">
            <v>393533.81870355888</v>
          </cell>
          <cell r="N725">
            <v>496019.07110648206</v>
          </cell>
          <cell r="O725">
            <v>608731.80724269233</v>
          </cell>
          <cell r="P725">
            <v>731654.53344237828</v>
          </cell>
          <cell r="Q725">
            <v>864769.23122563399</v>
          </cell>
          <cell r="R725">
            <v>1008687.1031008589</v>
          </cell>
          <cell r="S725">
            <v>1163386.9636039636</v>
          </cell>
          <cell r="T725">
            <v>1328849.1234554565</v>
          </cell>
          <cell r="U725">
            <v>1505053.3026974604</v>
          </cell>
          <cell r="V725">
            <v>1680586.7363403407</v>
          </cell>
          <cell r="W725">
            <v>1855448.1886492874</v>
          </cell>
          <cell r="X725">
            <v>2029615.4991667699</v>
          </cell>
          <cell r="Y725">
            <v>2203065.8426215313</v>
          </cell>
          <cell r="Z725">
            <v>2375775.7089841771</v>
          </cell>
          <cell r="AA725">
            <v>2547720.882924431</v>
          </cell>
          <cell r="AB725">
            <v>2718876.4226521086</v>
          </cell>
          <cell r="AC725">
            <v>2889216.6381233199</v>
          </cell>
          <cell r="AD725">
            <v>3058715.068592858</v>
          </cell>
          <cell r="AE725">
            <v>3227344.4594931602</v>
          </cell>
          <cell r="AF725">
            <v>3395076.7386196363</v>
          </cell>
          <cell r="AG725">
            <v>3561882.9916015584</v>
          </cell>
          <cell r="AH725">
            <v>3727733.4366370775</v>
          </cell>
          <cell r="AI725">
            <v>3895809.8428016487</v>
          </cell>
          <cell r="AJ725">
            <v>4062892.5069498098</v>
          </cell>
          <cell r="AL725">
            <v>4062892.5069498098</v>
          </cell>
        </row>
        <row r="729">
          <cell r="A729" t="str">
            <v>Цт=максимальные Постоянные цены</v>
          </cell>
          <cell r="B729" t="str">
            <v>Цт=максимальные Постоянные цены</v>
          </cell>
          <cell r="AL729" t="str">
            <v>АЛЬТ-Инвест™ 3.0</v>
          </cell>
        </row>
        <row r="730">
          <cell r="A730" t="str">
            <v>ПРИЛОЖЕНИЕ К ОТЧЕТУ О ПРИБЫЛИ</v>
          </cell>
          <cell r="B730" t="str">
            <v>SUPPLEMENT TO PROFIT STATEMENT</v>
          </cell>
          <cell r="F730" t="str">
            <v>"0"</v>
          </cell>
          <cell r="G730" t="str">
            <v>1 год</v>
          </cell>
          <cell r="H730" t="str">
            <v>2 год</v>
          </cell>
          <cell r="I730" t="str">
            <v>3 год</v>
          </cell>
          <cell r="J730" t="str">
            <v>4 год</v>
          </cell>
          <cell r="K730" t="str">
            <v>5 год</v>
          </cell>
          <cell r="L730" t="str">
            <v>6 год</v>
          </cell>
          <cell r="M730" t="str">
            <v>7 год</v>
          </cell>
          <cell r="N730" t="str">
            <v>8 год</v>
          </cell>
          <cell r="O730" t="str">
            <v>9 год</v>
          </cell>
          <cell r="P730" t="str">
            <v>10 год</v>
          </cell>
          <cell r="Q730" t="str">
            <v>11 год</v>
          </cell>
          <cell r="R730" t="str">
            <v>12 год</v>
          </cell>
          <cell r="S730" t="str">
            <v>13 год</v>
          </cell>
          <cell r="T730" t="str">
            <v>14 год</v>
          </cell>
          <cell r="U730" t="str">
            <v>15 год</v>
          </cell>
          <cell r="V730" t="str">
            <v>16 год</v>
          </cell>
          <cell r="W730" t="str">
            <v>17 год</v>
          </cell>
          <cell r="X730" t="str">
            <v>18 год</v>
          </cell>
          <cell r="Y730" t="str">
            <v>19 год</v>
          </cell>
          <cell r="Z730" t="str">
            <v>20 год</v>
          </cell>
          <cell r="AA730" t="str">
            <v>21 год</v>
          </cell>
          <cell r="AB730" t="str">
            <v>22 год</v>
          </cell>
          <cell r="AC730" t="str">
            <v>23 год</v>
          </cell>
          <cell r="AD730" t="str">
            <v>24 год</v>
          </cell>
          <cell r="AE730" t="str">
            <v>25 год</v>
          </cell>
          <cell r="AF730" t="str">
            <v>26 год</v>
          </cell>
          <cell r="AG730" t="str">
            <v>27 год</v>
          </cell>
          <cell r="AH730" t="str">
            <v>28 год</v>
          </cell>
          <cell r="AI730" t="str">
            <v>29 год</v>
          </cell>
          <cell r="AJ730" t="str">
            <v>30 год</v>
          </cell>
          <cell r="AL730" t="str">
            <v>ВСЕГО</v>
          </cell>
        </row>
        <row r="731">
          <cell r="A731" t="str">
            <v>1. ДОХОДЫ/РАСХОДЫ ОТ ПРОЧЕЙ РЕАЛИЗАЦИИ</v>
          </cell>
          <cell r="B731" t="str">
            <v>1. INCOMES/CONSUMPTIONS OF OTHER REALIZATION</v>
          </cell>
        </row>
        <row r="733">
          <cell r="A733" t="str">
            <v xml:space="preserve"> - доход/убыток от реализации постоянных активов</v>
          </cell>
          <cell r="B733" t="str">
            <v xml:space="preserve"> - fixed assets sale profit/loss</v>
          </cell>
          <cell r="D733" t="str">
            <v>тыс.руб.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L733">
            <v>0</v>
          </cell>
        </row>
        <row r="734">
          <cell r="A734" t="str">
            <v xml:space="preserve"> - прочие доходы(+)/расходы(-)</v>
          </cell>
          <cell r="B734" t="str">
            <v xml:space="preserve"> - other incomes(+)/consumptions(-)</v>
          </cell>
          <cell r="D734" t="str">
            <v>тыс.руб.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L734">
            <v>0</v>
          </cell>
        </row>
        <row r="735">
          <cell r="A735" t="str">
            <v xml:space="preserve"> = Итого доходы/расходы от прочей реализации</v>
          </cell>
          <cell r="B735" t="str">
            <v xml:space="preserve"> = Total incomes/consumptions of other realization </v>
          </cell>
          <cell r="D735" t="str">
            <v>тыс.руб.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L735">
            <v>0</v>
          </cell>
        </row>
        <row r="736">
          <cell r="A736" t="str">
            <v>НДС к прочим доходам/расходам от прочей реализации</v>
          </cell>
          <cell r="B736" t="str">
            <v xml:space="preserve">VAT to incomes/consumptions of other realization </v>
          </cell>
          <cell r="C736">
            <v>0.18</v>
          </cell>
          <cell r="D736" t="str">
            <v>тыс.руб.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L736">
            <v>0</v>
          </cell>
        </row>
        <row r="738">
          <cell r="A738" t="str">
            <v>2. ВНЕРЕАЛИЗАЦИОННЫЕ ДОХОДЫ/РАСХОДЫ</v>
          </cell>
          <cell r="B738" t="str">
            <v>2. NON-TRADE INCOMES/CONSUMPTIONS</v>
          </cell>
        </row>
        <row r="740">
          <cell r="A740" t="str">
            <v>Ставка дохода по депозитам</v>
          </cell>
          <cell r="B740" t="str">
            <v>Interest rate for deposit account</v>
          </cell>
        </row>
        <row r="741">
          <cell r="A741" t="str">
            <v xml:space="preserve"> - годовая номинальная</v>
          </cell>
          <cell r="B741" t="str">
            <v xml:space="preserve"> - nominal yearly</v>
          </cell>
          <cell r="D741" t="str">
            <v>%</v>
          </cell>
          <cell r="E741" t="str">
            <v>on_end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742" t="str">
            <v xml:space="preserve"> - годовая реальная</v>
          </cell>
          <cell r="B742" t="str">
            <v xml:space="preserve"> - real yearly</v>
          </cell>
          <cell r="D742" t="str">
            <v>%</v>
          </cell>
          <cell r="E742" t="str">
            <v>on_end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743" t="str">
            <v xml:space="preserve"> - расчетная на интервал планирования</v>
          </cell>
          <cell r="B743" t="str">
            <v xml:space="preserve"> - used in calculations per PI</v>
          </cell>
          <cell r="D743" t="str">
            <v>%</v>
          </cell>
          <cell r="E743" t="str">
            <v>on_end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A744" t="str">
            <v>Доход к получению</v>
          </cell>
          <cell r="B744" t="str">
            <v>Calculated income</v>
          </cell>
          <cell r="D744" t="str">
            <v>тыс.руб.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L744">
            <v>0</v>
          </cell>
        </row>
        <row r="746">
          <cell r="A746" t="str">
            <v xml:space="preserve"> - прочие доходы(+)/расходы(-)</v>
          </cell>
          <cell r="B746" t="str">
            <v xml:space="preserve"> - other incomes(+)/consumptions(-)</v>
          </cell>
          <cell r="D746" t="str">
            <v>тыс.руб.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L746">
            <v>0</v>
          </cell>
        </row>
        <row r="747">
          <cell r="A747" t="str">
            <v xml:space="preserve"> = Итого внереализационные доходы/расходы</v>
          </cell>
          <cell r="B747" t="str">
            <v xml:space="preserve"> = Total non-trade incomes/consumptions </v>
          </cell>
          <cell r="D747" t="str">
            <v>тыс.руб.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L747">
            <v>0</v>
          </cell>
        </row>
        <row r="749">
          <cell r="A749" t="str">
            <v>3. КУРСОВАЯ  РАЗНИЦА</v>
          </cell>
          <cell r="B749" t="str">
            <v xml:space="preserve">3. DIFFERENCE IN EXCHANGE </v>
          </cell>
        </row>
        <row r="751">
          <cell r="A751" t="str">
            <v xml:space="preserve"> - оборотные активы</v>
          </cell>
          <cell r="B751" t="str">
            <v xml:space="preserve"> - current assets</v>
          </cell>
          <cell r="D751" t="str">
            <v>тыс.руб.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L751">
            <v>0</v>
          </cell>
        </row>
        <row r="752">
          <cell r="A752" t="str">
            <v xml:space="preserve"> - краткосрочные пассивы</v>
          </cell>
          <cell r="B752" t="str">
            <v xml:space="preserve"> - current liabilities</v>
          </cell>
          <cell r="D752" t="str">
            <v>тыс.руб.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L752">
            <v>0</v>
          </cell>
        </row>
        <row r="753">
          <cell r="A753" t="str">
            <v xml:space="preserve"> - долгосрочные пассивы (кредиты)</v>
          </cell>
          <cell r="B753" t="str">
            <v xml:space="preserve"> - long-term liabilities (loans)</v>
          </cell>
          <cell r="D753" t="str">
            <v>тыс.руб.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L753">
            <v>0</v>
          </cell>
        </row>
        <row r="754">
          <cell r="A754" t="str">
            <v xml:space="preserve"> - свободная иностранная валюта</v>
          </cell>
          <cell r="B754" t="str">
            <v xml:space="preserve"> - free cash in foreign currency</v>
          </cell>
          <cell r="D754" t="str">
            <v>тыс.руб.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L754">
            <v>0</v>
          </cell>
        </row>
        <row r="755">
          <cell r="A755" t="str">
            <v xml:space="preserve"> = Итого курсовая разница</v>
          </cell>
          <cell r="B755" t="str">
            <v xml:space="preserve"> = Total difference in exchange</v>
          </cell>
          <cell r="D755" t="str">
            <v>тыс.руб.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L755">
            <v>0</v>
          </cell>
        </row>
        <row r="757">
          <cell r="A757" t="str">
            <v>4. ДИВИДЕНДЫ</v>
          </cell>
          <cell r="B757" t="str">
            <v>4. DIVIDENDS</v>
          </cell>
        </row>
        <row r="759">
          <cell r="A759" t="str">
            <v>Ставка дивидендов по привилегированным акциям</v>
          </cell>
          <cell r="B759" t="str">
            <v>Dividends rate for preferred shares</v>
          </cell>
        </row>
        <row r="760">
          <cell r="A760" t="str">
            <v xml:space="preserve"> - годовая номинальная</v>
          </cell>
          <cell r="B760" t="str">
            <v xml:space="preserve"> - nominal per year</v>
          </cell>
          <cell r="D760" t="str">
            <v>%</v>
          </cell>
          <cell r="E760" t="str">
            <v>,on_end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0.1</v>
          </cell>
          <cell r="L760">
            <v>0.1</v>
          </cell>
          <cell r="M760">
            <v>0.1</v>
          </cell>
          <cell r="N760">
            <v>0.1</v>
          </cell>
          <cell r="O760">
            <v>0.1</v>
          </cell>
          <cell r="P760">
            <v>0.1</v>
          </cell>
          <cell r="Q760">
            <v>0.1</v>
          </cell>
          <cell r="R760">
            <v>0.1</v>
          </cell>
          <cell r="S760">
            <v>0.1</v>
          </cell>
          <cell r="T760">
            <v>0.1</v>
          </cell>
          <cell r="U760">
            <v>0.1</v>
          </cell>
          <cell r="V760">
            <v>0.1</v>
          </cell>
          <cell r="W760">
            <v>0.1</v>
          </cell>
          <cell r="X760">
            <v>0.1</v>
          </cell>
          <cell r="Y760">
            <v>0.1</v>
          </cell>
          <cell r="Z760">
            <v>0.1</v>
          </cell>
          <cell r="AA760">
            <v>0.1</v>
          </cell>
          <cell r="AB760">
            <v>0.1</v>
          </cell>
          <cell r="AC760">
            <v>0.1</v>
          </cell>
          <cell r="AD760">
            <v>0.1</v>
          </cell>
          <cell r="AE760">
            <v>0.1</v>
          </cell>
          <cell r="AF760">
            <v>0.1</v>
          </cell>
          <cell r="AG760">
            <v>0.1</v>
          </cell>
          <cell r="AH760">
            <v>0.1</v>
          </cell>
          <cell r="AI760">
            <v>0.1</v>
          </cell>
          <cell r="AJ760">
            <v>0.1</v>
          </cell>
        </row>
        <row r="761">
          <cell r="A761" t="str">
            <v xml:space="preserve"> - годовая реальная</v>
          </cell>
          <cell r="B761" t="str">
            <v xml:space="preserve"> - real per year</v>
          </cell>
          <cell r="D761" t="str">
            <v>%</v>
          </cell>
          <cell r="E761" t="str">
            <v>,on_end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0.1</v>
          </cell>
          <cell r="L761">
            <v>0.1</v>
          </cell>
          <cell r="M761">
            <v>0.1</v>
          </cell>
          <cell r="N761">
            <v>0.1</v>
          </cell>
          <cell r="O761">
            <v>0.1</v>
          </cell>
          <cell r="P761">
            <v>0.1</v>
          </cell>
          <cell r="Q761">
            <v>0.1</v>
          </cell>
          <cell r="R761">
            <v>0.1</v>
          </cell>
          <cell r="S761">
            <v>0.1</v>
          </cell>
          <cell r="T761">
            <v>0.1</v>
          </cell>
          <cell r="U761">
            <v>0.1</v>
          </cell>
          <cell r="V761">
            <v>0.1</v>
          </cell>
          <cell r="W761">
            <v>0.1</v>
          </cell>
          <cell r="X761">
            <v>0.1</v>
          </cell>
          <cell r="Y761">
            <v>0.1</v>
          </cell>
          <cell r="Z761">
            <v>0.1</v>
          </cell>
          <cell r="AA761">
            <v>0.1</v>
          </cell>
          <cell r="AB761">
            <v>0.1</v>
          </cell>
          <cell r="AC761">
            <v>0.1</v>
          </cell>
          <cell r="AD761">
            <v>0.1</v>
          </cell>
          <cell r="AE761">
            <v>0.1</v>
          </cell>
          <cell r="AF761">
            <v>0.1</v>
          </cell>
          <cell r="AG761">
            <v>0.1</v>
          </cell>
          <cell r="AH761">
            <v>0.1</v>
          </cell>
          <cell r="AI761">
            <v>0.1</v>
          </cell>
          <cell r="AJ761">
            <v>0.1</v>
          </cell>
        </row>
        <row r="762">
          <cell r="A762" t="str">
            <v xml:space="preserve"> - расчетная на интервал планирования</v>
          </cell>
          <cell r="B762" t="str">
            <v xml:space="preserve"> - calculated per PI</v>
          </cell>
          <cell r="D762" t="str">
            <v>%</v>
          </cell>
          <cell r="E762" t="str">
            <v>,on_end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0.1</v>
          </cell>
          <cell r="L762">
            <v>0.1</v>
          </cell>
          <cell r="M762">
            <v>0.1</v>
          </cell>
          <cell r="N762">
            <v>0.1</v>
          </cell>
          <cell r="O762">
            <v>0.1</v>
          </cell>
          <cell r="P762">
            <v>0.1</v>
          </cell>
          <cell r="Q762">
            <v>0.1</v>
          </cell>
          <cell r="R762">
            <v>0.1</v>
          </cell>
          <cell r="S762">
            <v>0.1</v>
          </cell>
          <cell r="T762">
            <v>0.1</v>
          </cell>
          <cell r="U762">
            <v>0.1</v>
          </cell>
          <cell r="V762">
            <v>0.1</v>
          </cell>
          <cell r="W762">
            <v>0.1</v>
          </cell>
          <cell r="X762">
            <v>0.1</v>
          </cell>
          <cell r="Y762">
            <v>0.1</v>
          </cell>
          <cell r="Z762">
            <v>0.1</v>
          </cell>
          <cell r="AA762">
            <v>0.1</v>
          </cell>
          <cell r="AB762">
            <v>0.1</v>
          </cell>
          <cell r="AC762">
            <v>0.1</v>
          </cell>
          <cell r="AD762">
            <v>0.1</v>
          </cell>
          <cell r="AE762">
            <v>0.1</v>
          </cell>
          <cell r="AF762">
            <v>0.1</v>
          </cell>
          <cell r="AG762">
            <v>0.1</v>
          </cell>
          <cell r="AH762">
            <v>0.1</v>
          </cell>
          <cell r="AI762">
            <v>0.1</v>
          </cell>
          <cell r="AJ762">
            <v>0.1</v>
          </cell>
        </row>
        <row r="763">
          <cell r="A763" t="str">
            <v>Дивиденды выплаченные, по привелигированным акциям (-)</v>
          </cell>
          <cell r="B763" t="str">
            <v>Dividends paid for preferred shares (-)</v>
          </cell>
          <cell r="D763" t="str">
            <v>тыс.руб.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L763">
            <v>0</v>
          </cell>
        </row>
        <row r="765">
          <cell r="A765" t="str">
            <v>Дивиденды, выплаченные по простым акциям (-)</v>
          </cell>
          <cell r="B765" t="str">
            <v>Dividends paid for ordinary shares (-)</v>
          </cell>
          <cell r="D765" t="str">
            <v>тыс.руб.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</row>
        <row r="767">
          <cell r="A767" t="str">
            <v>5. ПРОЧИЕ РАСХОДЫ ИЗ ЧИСТОЙ ПРИБЫЛИ</v>
          </cell>
          <cell r="B767" t="str">
            <v>5. OTHER PAYMENTS FROM NET PROFIT</v>
          </cell>
        </row>
        <row r="769">
          <cell r="A769" t="str">
            <v xml:space="preserve"> - Расходы по конвертации</v>
          </cell>
          <cell r="B769" t="str">
            <v xml:space="preserve"> - Foreign currency exchange expenditures</v>
          </cell>
          <cell r="D769" t="str">
            <v>тыс.руб.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L769">
            <v>0</v>
          </cell>
        </row>
        <row r="770">
          <cell r="A770" t="str">
            <v xml:space="preserve"> - прочие расходы(-)</v>
          </cell>
          <cell r="B770" t="str">
            <v xml:space="preserve"> - other payments (-)</v>
          </cell>
          <cell r="D770" t="str">
            <v>тыс.руб.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L770">
            <v>0</v>
          </cell>
        </row>
        <row r="771">
          <cell r="A771" t="str">
            <v xml:space="preserve"> = Итого прочие расходы из чистой прибыли</v>
          </cell>
          <cell r="B771" t="str">
            <v xml:space="preserve"> = Total other payments from net profit</v>
          </cell>
          <cell r="D771" t="str">
            <v>тыс.руб.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L771">
            <v>0</v>
          </cell>
        </row>
        <row r="772">
          <cell r="A772" t="str">
            <v>НДС к прочим расходам из чистой прибыли</v>
          </cell>
          <cell r="B772" t="str">
            <v>VAT to other payments from net profit</v>
          </cell>
          <cell r="C772">
            <v>0.18</v>
          </cell>
          <cell r="D772" t="str">
            <v>тыс.руб.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L772">
            <v>0</v>
          </cell>
        </row>
        <row r="776">
          <cell r="A776" t="str">
            <v>Цт=максимальные Постоянные цены</v>
          </cell>
          <cell r="B776" t="str">
            <v>Цт=максимальные Постоянные цены</v>
          </cell>
          <cell r="AL776" t="str">
            <v>АЛЬТ-Инвест™ 3.0</v>
          </cell>
        </row>
        <row r="777">
          <cell r="A777" t="str">
            <v>ОТЧЕТ О ДВИЖЕНИИ ДЕНЕЖНЫХ СРЕДСТВ (МЕСТНАЯ ВАЛЮТА)</v>
          </cell>
          <cell r="B777" t="str">
            <v>FINANCIAL CASH FLOW STATEMENT (LOCAL CURRENCY)</v>
          </cell>
          <cell r="F777" t="str">
            <v>"0"</v>
          </cell>
          <cell r="G777" t="str">
            <v>1 год</v>
          </cell>
          <cell r="H777" t="str">
            <v>2 год</v>
          </cell>
          <cell r="I777" t="str">
            <v>3 год</v>
          </cell>
          <cell r="J777" t="str">
            <v>4 год</v>
          </cell>
          <cell r="K777" t="str">
            <v>5 год</v>
          </cell>
          <cell r="L777" t="str">
            <v>6 год</v>
          </cell>
          <cell r="M777" t="str">
            <v>7 год</v>
          </cell>
          <cell r="N777" t="str">
            <v>8 год</v>
          </cell>
          <cell r="O777" t="str">
            <v>9 год</v>
          </cell>
          <cell r="P777" t="str">
            <v>10 год</v>
          </cell>
          <cell r="Q777" t="str">
            <v>11 год</v>
          </cell>
          <cell r="R777" t="str">
            <v>12 год</v>
          </cell>
          <cell r="S777" t="str">
            <v>13 год</v>
          </cell>
          <cell r="T777" t="str">
            <v>14 год</v>
          </cell>
          <cell r="U777" t="str">
            <v>15 год</v>
          </cell>
          <cell r="V777" t="str">
            <v>16 год</v>
          </cell>
          <cell r="W777" t="str">
            <v>17 год</v>
          </cell>
          <cell r="X777" t="str">
            <v>18 год</v>
          </cell>
          <cell r="Y777" t="str">
            <v>19 год</v>
          </cell>
          <cell r="Z777" t="str">
            <v>20 год</v>
          </cell>
          <cell r="AA777" t="str">
            <v>21 год</v>
          </cell>
          <cell r="AB777" t="str">
            <v>22 год</v>
          </cell>
          <cell r="AC777" t="str">
            <v>23 год</v>
          </cell>
          <cell r="AD777" t="str">
            <v>24 год</v>
          </cell>
          <cell r="AE777" t="str">
            <v>25 год</v>
          </cell>
          <cell r="AF777" t="str">
            <v>26 год</v>
          </cell>
          <cell r="AG777" t="str">
            <v>27 год</v>
          </cell>
          <cell r="AH777" t="str">
            <v>28 год</v>
          </cell>
          <cell r="AI777" t="str">
            <v>29 год</v>
          </cell>
          <cell r="AJ777" t="str">
            <v>30 год</v>
          </cell>
          <cell r="AL777" t="str">
            <v>ВСЕГО</v>
          </cell>
        </row>
        <row r="779">
          <cell r="A779" t="str">
            <v>1. ПРИТОК ДЕНЕЖНЫХ СРЕДСТВ</v>
          </cell>
          <cell r="B779" t="str">
            <v>1. CASH INFLOWS</v>
          </cell>
        </row>
        <row r="780">
          <cell r="A780" t="str">
            <v xml:space="preserve"> - выручка от реализации</v>
          </cell>
          <cell r="B780" t="str">
            <v xml:space="preserve"> - sales revenues</v>
          </cell>
          <cell r="D780" t="str">
            <v>тыс.руб.</v>
          </cell>
          <cell r="F780">
            <v>0</v>
          </cell>
          <cell r="G780">
            <v>0</v>
          </cell>
          <cell r="H780">
            <v>168618.41205356369</v>
          </cell>
          <cell r="I780">
            <v>196221.2241071274</v>
          </cell>
          <cell r="J780">
            <v>230105.58350928724</v>
          </cell>
          <cell r="K780">
            <v>263989.94291144708</v>
          </cell>
          <cell r="L780">
            <v>297874.3023136069</v>
          </cell>
          <cell r="M780">
            <v>324602.54397097189</v>
          </cell>
          <cell r="N780">
            <v>351330.78562833695</v>
          </cell>
          <cell r="O780">
            <v>378059.02728570194</v>
          </cell>
          <cell r="P780">
            <v>404787.26894306706</v>
          </cell>
          <cell r="Q780">
            <v>431515.51060043194</v>
          </cell>
          <cell r="R780">
            <v>461169.82961416838</v>
          </cell>
          <cell r="S780">
            <v>490824.14862790494</v>
          </cell>
          <cell r="T780">
            <v>520478.4676416415</v>
          </cell>
          <cell r="U780">
            <v>550132.78665537795</v>
          </cell>
          <cell r="V780">
            <v>550132.78665537795</v>
          </cell>
          <cell r="W780">
            <v>550132.78665537795</v>
          </cell>
          <cell r="X780">
            <v>550132.78665537795</v>
          </cell>
          <cell r="Y780">
            <v>550132.78665537795</v>
          </cell>
          <cell r="Z780">
            <v>550132.78665537795</v>
          </cell>
          <cell r="AA780">
            <v>550132.78665537795</v>
          </cell>
          <cell r="AB780">
            <v>550132.78665537795</v>
          </cell>
          <cell r="AC780">
            <v>550132.78665537795</v>
          </cell>
          <cell r="AD780">
            <v>550132.78665537795</v>
          </cell>
          <cell r="AE780">
            <v>550132.78665537795</v>
          </cell>
          <cell r="AF780">
            <v>550132.78665537795</v>
          </cell>
          <cell r="AG780">
            <v>550132.78665537795</v>
          </cell>
          <cell r="AH780">
            <v>550132.78665537795</v>
          </cell>
          <cell r="AI780">
            <v>550132.78665537795</v>
          </cell>
          <cell r="AJ780">
            <v>550132.78665537795</v>
          </cell>
          <cell r="AL780">
            <v>13321701.633693298</v>
          </cell>
        </row>
        <row r="781">
          <cell r="A781" t="str">
            <v xml:space="preserve"> - выручка от реализации постоянных активов</v>
          </cell>
          <cell r="B781" t="str">
            <v xml:space="preserve"> - gain on disposal of fixed assets</v>
          </cell>
          <cell r="D781" t="str">
            <v>тыс.руб.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L781">
            <v>0</v>
          </cell>
        </row>
        <row r="782">
          <cell r="A782" t="str">
            <v xml:space="preserve"> - доходы от прочей реализации и внереализационные доходы</v>
          </cell>
          <cell r="B782" t="str">
            <v xml:space="preserve"> - other (non-operation) &amp; miscellaneous profit</v>
          </cell>
          <cell r="D782" t="str">
            <v>тыс.руб.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L782">
            <v>0</v>
          </cell>
        </row>
        <row r="783">
          <cell r="A783" t="str">
            <v xml:space="preserve"> - прирост нормируемых краткосрочных пассивов</v>
          </cell>
          <cell r="B783" t="str">
            <v xml:space="preserve"> - increase in current liabilities</v>
          </cell>
          <cell r="D783" t="str">
            <v>тыс.руб.</v>
          </cell>
          <cell r="F783">
            <v>0</v>
          </cell>
          <cell r="G783">
            <v>0</v>
          </cell>
          <cell r="H783">
            <v>2054.454306715942</v>
          </cell>
          <cell r="I783">
            <v>285.2699276940989</v>
          </cell>
          <cell r="J783">
            <v>457.23262220358447</v>
          </cell>
          <cell r="K783">
            <v>468.35769829068113</v>
          </cell>
          <cell r="L783">
            <v>467.82669829068163</v>
          </cell>
          <cell r="M783">
            <v>417.39945218926732</v>
          </cell>
          <cell r="N783">
            <v>416.11155475704072</v>
          </cell>
          <cell r="O783">
            <v>415.44112796303853</v>
          </cell>
          <cell r="P783">
            <v>414.75058836522203</v>
          </cell>
          <cell r="Q783">
            <v>414.03933257946028</v>
          </cell>
          <cell r="R783">
            <v>440.33495013330776</v>
          </cell>
          <cell r="S783">
            <v>439.83908621486717</v>
          </cell>
          <cell r="T783">
            <v>439.06187781386416</v>
          </cell>
          <cell r="U783">
            <v>438.26135316083219</v>
          </cell>
          <cell r="V783">
            <v>-34.111884053972062</v>
          </cell>
          <cell r="W783">
            <v>-37.496069721061758</v>
          </cell>
          <cell r="X783">
            <v>-38.370824623593762</v>
          </cell>
          <cell r="Y783">
            <v>-39.271822173198416</v>
          </cell>
          <cell r="Z783">
            <v>-40.199849649296993</v>
          </cell>
          <cell r="AA783">
            <v>-41.15571794967309</v>
          </cell>
          <cell r="AB783">
            <v>-42.140262299064489</v>
          </cell>
          <cell r="AC783">
            <v>-43.154342978938985</v>
          </cell>
          <cell r="AD783">
            <v>-44.198846079203577</v>
          </cell>
          <cell r="AE783">
            <v>-45.274684272482773</v>
          </cell>
          <cell r="AF783">
            <v>-46.382797611556271</v>
          </cell>
          <cell r="AG783">
            <v>-47.524154350802746</v>
          </cell>
          <cell r="AH783">
            <v>-48.69975179222547</v>
          </cell>
          <cell r="AI783">
            <v>82.233391423104877</v>
          </cell>
          <cell r="AJ783">
            <v>-39.374908417498773</v>
          </cell>
          <cell r="AL783">
            <v>7063.258051822424</v>
          </cell>
        </row>
        <row r="784">
          <cell r="A784" t="str">
            <v xml:space="preserve"> - увеличение уставного капитала</v>
          </cell>
          <cell r="B784" t="str">
            <v xml:space="preserve"> - increase in statutory equity</v>
          </cell>
          <cell r="D784" t="str">
            <v>тыс.руб.</v>
          </cell>
          <cell r="F784">
            <v>539186.75639218895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L784">
            <v>539186.75639218895</v>
          </cell>
        </row>
        <row r="785">
          <cell r="A785" t="str">
            <v xml:space="preserve"> - целевые финансирование и поступления</v>
          </cell>
          <cell r="B785" t="str">
            <v xml:space="preserve"> - target financing (financing from a public finance)</v>
          </cell>
          <cell r="D785" t="str">
            <v>тыс.руб.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L785">
            <v>0</v>
          </cell>
        </row>
        <row r="786">
          <cell r="A786" t="str">
            <v xml:space="preserve"> - привлечение кредитов</v>
          </cell>
          <cell r="B786" t="str">
            <v xml:space="preserve"> - loans obtained</v>
          </cell>
          <cell r="D786" t="str">
            <v>тыс.руб.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L786">
            <v>0</v>
          </cell>
        </row>
        <row r="787">
          <cell r="A787" t="str">
            <v xml:space="preserve"> - поступления от продажи иностранной валюты</v>
          </cell>
          <cell r="B787" t="str">
            <v xml:space="preserve"> - revenues from foreign currency selling</v>
          </cell>
          <cell r="D787" t="str">
            <v>тыс.руб.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L787">
            <v>0</v>
          </cell>
        </row>
        <row r="788">
          <cell r="A788" t="str">
            <v xml:space="preserve"> = Итого приток</v>
          </cell>
          <cell r="B788" t="str">
            <v xml:space="preserve"> = Total inflow</v>
          </cell>
          <cell r="D788" t="str">
            <v>тыс.руб.</v>
          </cell>
          <cell r="F788">
            <v>539186.75639218895</v>
          </cell>
          <cell r="G788">
            <v>0</v>
          </cell>
          <cell r="H788">
            <v>170672.86636027964</v>
          </cell>
          <cell r="I788">
            <v>196506.49403482152</v>
          </cell>
          <cell r="J788">
            <v>230562.81613149084</v>
          </cell>
          <cell r="K788">
            <v>264458.30060973775</v>
          </cell>
          <cell r="L788">
            <v>298342.1290118976</v>
          </cell>
          <cell r="M788">
            <v>325019.94342316117</v>
          </cell>
          <cell r="N788">
            <v>351746.897183094</v>
          </cell>
          <cell r="O788">
            <v>378474.46841366496</v>
          </cell>
          <cell r="P788">
            <v>405202.01953143231</v>
          </cell>
          <cell r="Q788">
            <v>431929.54993301141</v>
          </cell>
          <cell r="R788">
            <v>461610.16456430167</v>
          </cell>
          <cell r="S788">
            <v>491263.98771411984</v>
          </cell>
          <cell r="T788">
            <v>520917.52951945539</v>
          </cell>
          <cell r="U788">
            <v>550571.04800853878</v>
          </cell>
          <cell r="V788">
            <v>550098.67477132392</v>
          </cell>
          <cell r="W788">
            <v>550095.29058565688</v>
          </cell>
          <cell r="X788">
            <v>550094.41583075433</v>
          </cell>
          <cell r="Y788">
            <v>550093.5148332048</v>
          </cell>
          <cell r="Z788">
            <v>550092.58680572861</v>
          </cell>
          <cell r="AA788">
            <v>550091.63093742833</v>
          </cell>
          <cell r="AB788">
            <v>550090.64639307884</v>
          </cell>
          <cell r="AC788">
            <v>550089.63231239899</v>
          </cell>
          <cell r="AD788">
            <v>550088.58780929877</v>
          </cell>
          <cell r="AE788">
            <v>550087.51197110547</v>
          </cell>
          <cell r="AF788">
            <v>550086.40385776642</v>
          </cell>
          <cell r="AG788">
            <v>550085.26250102709</v>
          </cell>
          <cell r="AH788">
            <v>550084.0869035857</v>
          </cell>
          <cell r="AI788">
            <v>550215.02004680107</v>
          </cell>
          <cell r="AJ788">
            <v>550093.41174696048</v>
          </cell>
          <cell r="AK788">
            <v>0</v>
          </cell>
          <cell r="AL788">
            <v>13867951.648137312</v>
          </cell>
        </row>
        <row r="790">
          <cell r="A790" t="str">
            <v>2. ОТТОК ДЕНЕЖНЫХ СРЕДСТВ</v>
          </cell>
          <cell r="B790" t="str">
            <v>2. CASH OUTFLOWS</v>
          </cell>
        </row>
        <row r="791">
          <cell r="A791" t="str">
            <v xml:space="preserve"> - эксплуатационные расходы</v>
          </cell>
          <cell r="B791" t="str">
            <v xml:space="preserve"> - operating costs</v>
          </cell>
          <cell r="D791" t="str">
            <v>тыс.руб.</v>
          </cell>
          <cell r="F791">
            <v>0</v>
          </cell>
          <cell r="G791">
            <v>0</v>
          </cell>
          <cell r="H791">
            <v>-104586.82019999999</v>
          </cell>
          <cell r="I791">
            <v>-123126.44256</v>
          </cell>
          <cell r="J791">
            <v>-141866.83163999999</v>
          </cell>
          <cell r="K791">
            <v>-160253.22072000001</v>
          </cell>
          <cell r="L791">
            <v>-178657.30979999999</v>
          </cell>
          <cell r="M791">
            <v>-191523.21206399999</v>
          </cell>
          <cell r="N791">
            <v>-204410.81098799998</v>
          </cell>
          <cell r="O791">
            <v>-217320.75747179997</v>
          </cell>
          <cell r="P791">
            <v>-230253.72194219395</v>
          </cell>
          <cell r="Q791">
            <v>-243210.39493877979</v>
          </cell>
          <cell r="R791">
            <v>-258242.31706934317</v>
          </cell>
          <cell r="S791">
            <v>-273299.3915753435</v>
          </cell>
          <cell r="T791">
            <v>-288382.37302804383</v>
          </cell>
          <cell r="U791">
            <v>-303492.03863584518</v>
          </cell>
          <cell r="V791">
            <v>-304435.67930740048</v>
          </cell>
          <cell r="W791">
            <v>-305407.62919910252</v>
          </cell>
          <cell r="X791">
            <v>-306408.7375875556</v>
          </cell>
          <cell r="Y791">
            <v>-307439.87922766228</v>
          </cell>
          <cell r="Z791">
            <v>-308501.95511697215</v>
          </cell>
          <cell r="AA791">
            <v>-309595.89328296127</v>
          </cell>
          <cell r="AB791">
            <v>-310722.64959393011</v>
          </cell>
          <cell r="AC791">
            <v>-311883.20859422802</v>
          </cell>
          <cell r="AD791">
            <v>-313078.58436453488</v>
          </cell>
          <cell r="AE791">
            <v>-314309.82140795095</v>
          </cell>
          <cell r="AF791">
            <v>-315577.99556266947</v>
          </cell>
          <cell r="AG791">
            <v>-316884.21494202956</v>
          </cell>
          <cell r="AH791">
            <v>-318229.62090277043</v>
          </cell>
          <cell r="AI791">
            <v>-319615.38904233353</v>
          </cell>
          <cell r="AJ791">
            <v>-321042.73022608354</v>
          </cell>
          <cell r="AL791">
            <v>-7601759.6309915343</v>
          </cell>
        </row>
        <row r="792">
          <cell r="A792" t="str">
            <v xml:space="preserve"> - лизинговые платежи (начисленные)</v>
          </cell>
          <cell r="B792" t="str">
            <v xml:space="preserve"> - leasing payments (charged)</v>
          </cell>
          <cell r="D792" t="str">
            <v>тыс.руб.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L792">
            <v>0</v>
          </cell>
        </row>
        <row r="793">
          <cell r="A793" t="str">
            <v xml:space="preserve"> - коммерческие расходы</v>
          </cell>
          <cell r="B793" t="str">
            <v xml:space="preserve"> - marketing costs</v>
          </cell>
          <cell r="D793" t="str">
            <v>тыс.руб.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L793">
            <v>0</v>
          </cell>
        </row>
        <row r="794">
          <cell r="A794" t="str">
            <v xml:space="preserve"> - налоговые выплаты</v>
          </cell>
          <cell r="B794" t="str">
            <v xml:space="preserve"> - tax payments</v>
          </cell>
          <cell r="D794" t="str">
            <v>тыс.руб.</v>
          </cell>
          <cell r="F794">
            <v>0</v>
          </cell>
          <cell r="G794">
            <v>0</v>
          </cell>
          <cell r="H794">
            <v>-18121.818574263172</v>
          </cell>
          <cell r="I794">
            <v>-20680.0061163516</v>
          </cell>
          <cell r="J794">
            <v>-24676.710688001876</v>
          </cell>
          <cell r="K794">
            <v>-28762.415868348922</v>
          </cell>
          <cell r="L794">
            <v>-32843.873048695976</v>
          </cell>
          <cell r="M794">
            <v>-36450.351082783767</v>
          </cell>
          <cell r="N794">
            <v>-40046.525937413739</v>
          </cell>
          <cell r="O794">
            <v>-43637.3373776917</v>
          </cell>
          <cell r="P794">
            <v>-47222.624501187129</v>
          </cell>
          <cell r="Q794">
            <v>-50802.221578396449</v>
          </cell>
          <cell r="R794">
            <v>-54621.444369600285</v>
          </cell>
          <cell r="S794">
            <v>-58436.700249456575</v>
          </cell>
          <cell r="T794">
            <v>-62245.738462104862</v>
          </cell>
          <cell r="U794">
            <v>-66048.372477528887</v>
          </cell>
          <cell r="V794">
            <v>-65775.477405097103</v>
          </cell>
          <cell r="W794">
            <v>-65475.508847328616</v>
          </cell>
          <cell r="X794">
            <v>-65168.542250339873</v>
          </cell>
          <cell r="Y794">
            <v>-64854.367672954279</v>
          </cell>
          <cell r="Z794">
            <v>-64532.76887575991</v>
          </cell>
          <cell r="AA794">
            <v>-64203.523132162518</v>
          </cell>
          <cell r="AB794">
            <v>-63866.401033770002</v>
          </cell>
          <cell r="AC794">
            <v>-63521.166289938497</v>
          </cell>
          <cell r="AD794">
            <v>-63167.575521304854</v>
          </cell>
          <cell r="AE794">
            <v>-62805.378047124999</v>
          </cell>
          <cell r="AF794">
            <v>-62434.315666232549</v>
          </cell>
          <cell r="AG794">
            <v>-62054.122431426134</v>
          </cell>
          <cell r="AH794">
            <v>-61664.524417088323</v>
          </cell>
          <cell r="AI794">
            <v>-62322.391548473155</v>
          </cell>
          <cell r="AJ794">
            <v>-62007.392281133172</v>
          </cell>
          <cell r="AL794">
            <v>-1538449.5957519587</v>
          </cell>
        </row>
        <row r="795">
          <cell r="A795" t="str">
            <v xml:space="preserve"> - убытки от прочей реализации и внереализационные расходы</v>
          </cell>
          <cell r="B795" t="str">
            <v xml:space="preserve"> - other (non-operation) &amp; miscellaneous loss</v>
          </cell>
          <cell r="D795" t="str">
            <v>тыс.руб.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L795">
            <v>0</v>
          </cell>
        </row>
        <row r="796">
          <cell r="A796" t="str">
            <v xml:space="preserve"> - дивиденды выплаченные</v>
          </cell>
          <cell r="B796" t="str">
            <v xml:space="preserve"> - dividends payable</v>
          </cell>
          <cell r="D796" t="str">
            <v>тыс.руб.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L796">
            <v>0</v>
          </cell>
        </row>
        <row r="797">
          <cell r="A797" t="str">
            <v xml:space="preserve"> - прочие расходы из чистой прибыли</v>
          </cell>
          <cell r="B797" t="str">
            <v xml:space="preserve"> - other payments from a net profit</v>
          </cell>
          <cell r="D797" t="str">
            <v>тыс.руб.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L797">
            <v>0</v>
          </cell>
        </row>
        <row r="798">
          <cell r="A798" t="str">
            <v xml:space="preserve"> - прирост постоянных активов</v>
          </cell>
          <cell r="B798" t="str">
            <v xml:space="preserve"> - increase in fixed assets</v>
          </cell>
          <cell r="D798" t="str">
            <v>тыс.руб.</v>
          </cell>
          <cell r="F798">
            <v>0</v>
          </cell>
          <cell r="G798">
            <v>-118599.9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L798">
            <v>-118599.9</v>
          </cell>
        </row>
        <row r="799">
          <cell r="A799" t="str">
            <v xml:space="preserve"> - прирост нормирумых оборотных активов</v>
          </cell>
          <cell r="B799" t="str">
            <v xml:space="preserve"> - increase in current assets</v>
          </cell>
          <cell r="D799" t="str">
            <v>тыс.руб.</v>
          </cell>
          <cell r="F799">
            <v>0</v>
          </cell>
          <cell r="G799">
            <v>-22744.402525500002</v>
          </cell>
          <cell r="H799">
            <v>-22344.264846696969</v>
          </cell>
          <cell r="I799">
            <v>-10723.884560296974</v>
          </cell>
          <cell r="J799">
            <v>-12101.895921746654</v>
          </cell>
          <cell r="K799">
            <v>-12896.206004146661</v>
          </cell>
          <cell r="L799">
            <v>-13642.719386506651</v>
          </cell>
          <cell r="M799">
            <v>-13045.044589027093</v>
          </cell>
          <cell r="N799">
            <v>-13069.141010647087</v>
          </cell>
          <cell r="O799">
            <v>-13097.323998178064</v>
          </cell>
          <cell r="P799">
            <v>-13129.716148597421</v>
          </cell>
          <cell r="Q799">
            <v>-13200.054551171721</v>
          </cell>
          <cell r="R799">
            <v>-13752.021183331846</v>
          </cell>
          <cell r="S799">
            <v>-14064.747501729871</v>
          </cell>
          <cell r="T799">
            <v>-14382.211270041473</v>
          </cell>
          <cell r="U799">
            <v>-14471.938759723969</v>
          </cell>
          <cell r="V799">
            <v>-12173.303489634971</v>
          </cell>
          <cell r="W799">
            <v>-12351.038210122439</v>
          </cell>
          <cell r="X799">
            <v>-12534.104972224566</v>
          </cell>
          <cell r="Y799">
            <v>-12722.663737189636</v>
          </cell>
          <cell r="Z799">
            <v>-12916.879265103838</v>
          </cell>
          <cell r="AA799">
            <v>-13116.921258855262</v>
          </cell>
          <cell r="AB799">
            <v>-13322.964512419363</v>
          </cell>
          <cell r="AC799">
            <v>-13535.189063590369</v>
          </cell>
          <cell r="AD799">
            <v>-13753.780351296416</v>
          </cell>
          <cell r="AE799">
            <v>-13978.929377633729</v>
          </cell>
          <cell r="AF799">
            <v>-14210.832874761196</v>
          </cell>
          <cell r="AG799">
            <v>-14449.693476802378</v>
          </cell>
          <cell r="AH799">
            <v>-14695.719896904891</v>
          </cell>
          <cell r="AI799">
            <v>-14949.127109610359</v>
          </cell>
          <cell r="AJ799">
            <v>-15210.136538697057</v>
          </cell>
          <cell r="AL799">
            <v>-420586.85639218893</v>
          </cell>
        </row>
        <row r="800">
          <cell r="A800" t="str">
            <v xml:space="preserve"> - общая сумма выплат по кредитам</v>
          </cell>
          <cell r="B800" t="str">
            <v xml:space="preserve"> - total debt service payments</v>
          </cell>
          <cell r="D800" t="str">
            <v>тыс.руб.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L800">
            <v>0</v>
          </cell>
        </row>
        <row r="801">
          <cell r="A801" t="str">
            <v xml:space="preserve"> - расходы на покупку иностранной валюты</v>
          </cell>
          <cell r="B801" t="str">
            <v xml:space="preserve"> - expenditures on foreign currency purchasing</v>
          </cell>
          <cell r="D801" t="str">
            <v>тыс.руб.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L801">
            <v>0</v>
          </cell>
        </row>
        <row r="802">
          <cell r="A802" t="str">
            <v xml:space="preserve"> = Итого отток</v>
          </cell>
          <cell r="B802" t="str">
            <v xml:space="preserve"> = Total outflow</v>
          </cell>
          <cell r="D802" t="str">
            <v>тыс.руб.</v>
          </cell>
          <cell r="F802">
            <v>0</v>
          </cell>
          <cell r="G802">
            <v>-141344.30252550001</v>
          </cell>
          <cell r="H802">
            <v>-145052.90362096013</v>
          </cell>
          <cell r="I802">
            <v>-154530.33323664858</v>
          </cell>
          <cell r="J802">
            <v>-178645.43824974852</v>
          </cell>
          <cell r="K802">
            <v>-201911.84259249561</v>
          </cell>
          <cell r="L802">
            <v>-225143.90223520261</v>
          </cell>
          <cell r="M802">
            <v>-241018.60773581086</v>
          </cell>
          <cell r="N802">
            <v>-257526.47793606081</v>
          </cell>
          <cell r="O802">
            <v>-274055.41884766973</v>
          </cell>
          <cell r="P802">
            <v>-290606.06259197852</v>
          </cell>
          <cell r="Q802">
            <v>-307212.67106834799</v>
          </cell>
          <cell r="R802">
            <v>-326615.78262227529</v>
          </cell>
          <cell r="S802">
            <v>-345800.83932652994</v>
          </cell>
          <cell r="T802">
            <v>-365010.32276019017</v>
          </cell>
          <cell r="U802">
            <v>-384012.34987309802</v>
          </cell>
          <cell r="V802">
            <v>-382384.46020213258</v>
          </cell>
          <cell r="W802">
            <v>-383234.17625655356</v>
          </cell>
          <cell r="X802">
            <v>-384111.38481012004</v>
          </cell>
          <cell r="Y802">
            <v>-385016.91063780617</v>
          </cell>
          <cell r="Z802">
            <v>-385951.6032578359</v>
          </cell>
          <cell r="AA802">
            <v>-386916.33767397905</v>
          </cell>
          <cell r="AB802">
            <v>-387912.01514011947</v>
          </cell>
          <cell r="AC802">
            <v>-388939.56394775689</v>
          </cell>
          <cell r="AD802">
            <v>-389999.94023713615</v>
          </cell>
          <cell r="AE802">
            <v>-391094.12883270968</v>
          </cell>
          <cell r="AF802">
            <v>-392223.14410366322</v>
          </cell>
          <cell r="AG802">
            <v>-393388.03085025807</v>
          </cell>
          <cell r="AH802">
            <v>-394589.86521676363</v>
          </cell>
          <cell r="AI802">
            <v>-396886.90770041704</v>
          </cell>
          <cell r="AJ802">
            <v>-398260.25904591376</v>
          </cell>
          <cell r="AL802">
            <v>-9679395.9831356816</v>
          </cell>
        </row>
        <row r="804">
          <cell r="A804" t="str">
            <v xml:space="preserve"> = Баланс денежных средств в местной валюте</v>
          </cell>
          <cell r="B804" t="str">
            <v xml:space="preserve"> = Cash balance in local curency</v>
          </cell>
          <cell r="D804" t="str">
            <v>тыс.руб.</v>
          </cell>
          <cell r="F804">
            <v>539186.75639218895</v>
          </cell>
          <cell r="G804">
            <v>-141344.30252550001</v>
          </cell>
          <cell r="H804">
            <v>25619.962739319511</v>
          </cell>
          <cell r="I804">
            <v>41976.160798172932</v>
          </cell>
          <cell r="J804">
            <v>51917.377881742315</v>
          </cell>
          <cell r="K804">
            <v>62546.458017242141</v>
          </cell>
          <cell r="L804">
            <v>73198.226776694995</v>
          </cell>
          <cell r="M804">
            <v>84001.335687350307</v>
          </cell>
          <cell r="N804">
            <v>94220.419247033191</v>
          </cell>
          <cell r="O804">
            <v>104419.04956599523</v>
          </cell>
          <cell r="P804">
            <v>114595.95693945378</v>
          </cell>
          <cell r="Q804">
            <v>124716.87886466342</v>
          </cell>
          <cell r="R804">
            <v>134994.38194202638</v>
          </cell>
          <cell r="S804">
            <v>145463.1483875899</v>
          </cell>
          <cell r="T804">
            <v>155907.20675926522</v>
          </cell>
          <cell r="U804">
            <v>166558.69813544076</v>
          </cell>
          <cell r="V804">
            <v>167714.21456919133</v>
          </cell>
          <cell r="W804">
            <v>166861.11432910332</v>
          </cell>
          <cell r="X804">
            <v>165983.03102063428</v>
          </cell>
          <cell r="Y804">
            <v>165076.60419539863</v>
          </cell>
          <cell r="Z804">
            <v>164140.98354789271</v>
          </cell>
          <cell r="AA804">
            <v>163175.29326344928</v>
          </cell>
          <cell r="AB804">
            <v>162178.63125295937</v>
          </cell>
          <cell r="AC804">
            <v>161150.06836464209</v>
          </cell>
          <cell r="AD804">
            <v>160088.64757216262</v>
          </cell>
          <cell r="AE804">
            <v>158993.38313839579</v>
          </cell>
          <cell r="AF804">
            <v>157863.2597541032</v>
          </cell>
          <cell r="AG804">
            <v>156697.23165076901</v>
          </cell>
          <cell r="AH804">
            <v>155494.22168682207</v>
          </cell>
          <cell r="AI804">
            <v>153328.11234638403</v>
          </cell>
          <cell r="AJ804">
            <v>151833.15270104673</v>
          </cell>
          <cell r="AL804">
            <v>4188555.665001634</v>
          </cell>
        </row>
        <row r="805">
          <cell r="A805" t="str">
            <v xml:space="preserve"> = Свободная местная валюта</v>
          </cell>
          <cell r="B805" t="str">
            <v xml:space="preserve"> = The same, accumulated (free cash in local currency)</v>
          </cell>
          <cell r="D805" t="str">
            <v>тыс.руб.</v>
          </cell>
          <cell r="E805" t="str">
            <v>on_end</v>
          </cell>
          <cell r="F805">
            <v>539186.75639218895</v>
          </cell>
          <cell r="G805">
            <v>397842.45386668894</v>
          </cell>
          <cell r="H805">
            <v>423462.41660600842</v>
          </cell>
          <cell r="I805">
            <v>465438.57740418136</v>
          </cell>
          <cell r="J805">
            <v>517355.95528592367</v>
          </cell>
          <cell r="K805">
            <v>579902.41330316581</v>
          </cell>
          <cell r="L805">
            <v>653100.64007986081</v>
          </cell>
          <cell r="M805">
            <v>737101.97576721106</v>
          </cell>
          <cell r="N805">
            <v>831322.39501424425</v>
          </cell>
          <cell r="O805">
            <v>935741.44458023948</v>
          </cell>
          <cell r="P805">
            <v>1050337.4015196932</v>
          </cell>
          <cell r="Q805">
            <v>1175054.2803843566</v>
          </cell>
          <cell r="R805">
            <v>1310048.6623263829</v>
          </cell>
          <cell r="S805">
            <v>1455511.8107139729</v>
          </cell>
          <cell r="T805">
            <v>1611419.0174732381</v>
          </cell>
          <cell r="U805">
            <v>1777977.7156086788</v>
          </cell>
          <cell r="V805">
            <v>1945691.9301778702</v>
          </cell>
          <cell r="W805">
            <v>2112553.0445069736</v>
          </cell>
          <cell r="X805">
            <v>2278536.0755276079</v>
          </cell>
          <cell r="Y805">
            <v>2443612.6797230067</v>
          </cell>
          <cell r="Z805">
            <v>2607753.6632708996</v>
          </cell>
          <cell r="AA805">
            <v>2770928.9565343489</v>
          </cell>
          <cell r="AB805">
            <v>2933107.5877873083</v>
          </cell>
          <cell r="AC805">
            <v>3094257.6561519504</v>
          </cell>
          <cell r="AD805">
            <v>3254346.3037241129</v>
          </cell>
          <cell r="AE805">
            <v>3413339.6868625088</v>
          </cell>
          <cell r="AF805">
            <v>3571202.9466166119</v>
          </cell>
          <cell r="AG805">
            <v>3727900.1782673812</v>
          </cell>
          <cell r="AH805">
            <v>3883394.3999542031</v>
          </cell>
          <cell r="AI805">
            <v>4036722.5123005873</v>
          </cell>
          <cell r="AJ805">
            <v>4188555.665001634</v>
          </cell>
          <cell r="AL805">
            <v>4188555.665001634</v>
          </cell>
        </row>
        <row r="809">
          <cell r="A809" t="str">
            <v>Цт=максимальные Постоянные цены</v>
          </cell>
          <cell r="B809" t="str">
            <v>Цт=максимальные Постоянные цены</v>
          </cell>
          <cell r="AL809" t="str">
            <v>АЛЬТ-Инвест™ 3.0</v>
          </cell>
        </row>
        <row r="810">
          <cell r="A810" t="str">
            <v>ОПЕРАЦИИ С ИНОСТРАННОЙ ВАЛЮТОЙ</v>
          </cell>
          <cell r="B810" t="str">
            <v>OPERATIONS WITH FOREIGN CURRENCY</v>
          </cell>
          <cell r="F810" t="str">
            <v>"0"</v>
          </cell>
          <cell r="G810" t="str">
            <v>1 год</v>
          </cell>
          <cell r="H810" t="str">
            <v>2 год</v>
          </cell>
          <cell r="I810" t="str">
            <v>3 год</v>
          </cell>
          <cell r="J810" t="str">
            <v>4 год</v>
          </cell>
          <cell r="K810" t="str">
            <v>5 год</v>
          </cell>
          <cell r="L810" t="str">
            <v>6 год</v>
          </cell>
          <cell r="M810" t="str">
            <v>7 год</v>
          </cell>
          <cell r="N810" t="str">
            <v>8 год</v>
          </cell>
          <cell r="O810" t="str">
            <v>9 год</v>
          </cell>
          <cell r="P810" t="str">
            <v>10 год</v>
          </cell>
          <cell r="Q810" t="str">
            <v>11 год</v>
          </cell>
          <cell r="R810" t="str">
            <v>12 год</v>
          </cell>
          <cell r="S810" t="str">
            <v>13 год</v>
          </cell>
          <cell r="T810" t="str">
            <v>14 год</v>
          </cell>
          <cell r="U810" t="str">
            <v>15 год</v>
          </cell>
          <cell r="V810" t="str">
            <v>16 год</v>
          </cell>
          <cell r="W810" t="str">
            <v>17 год</v>
          </cell>
          <cell r="X810" t="str">
            <v>18 год</v>
          </cell>
          <cell r="Y810" t="str">
            <v>19 год</v>
          </cell>
          <cell r="Z810" t="str">
            <v>20 год</v>
          </cell>
          <cell r="AA810" t="str">
            <v>21 год</v>
          </cell>
          <cell r="AB810" t="str">
            <v>22 год</v>
          </cell>
          <cell r="AC810" t="str">
            <v>23 год</v>
          </cell>
          <cell r="AD810" t="str">
            <v>24 год</v>
          </cell>
          <cell r="AE810" t="str">
            <v>25 год</v>
          </cell>
          <cell r="AF810" t="str">
            <v>26 год</v>
          </cell>
          <cell r="AG810" t="str">
            <v>27 год</v>
          </cell>
          <cell r="AH810" t="str">
            <v>28 год</v>
          </cell>
          <cell r="AI810" t="str">
            <v>29 год</v>
          </cell>
          <cell r="AJ810" t="str">
            <v>30 год</v>
          </cell>
          <cell r="AL810" t="str">
            <v>ВСЕГО</v>
          </cell>
        </row>
        <row r="812">
          <cell r="A812" t="str">
            <v>Доля выручки в иностранной валюте,</v>
          </cell>
          <cell r="B812" t="str">
            <v>The share of revenues in foreign</v>
          </cell>
        </row>
        <row r="813">
          <cell r="A813" t="str">
            <v xml:space="preserve"> подлежащей обязательной продаже</v>
          </cell>
          <cell r="B813" t="str">
            <v xml:space="preserve"> currency ought to be sold</v>
          </cell>
          <cell r="D813" t="str">
            <v>%</v>
          </cell>
          <cell r="E813" t="str">
            <v>on_end</v>
          </cell>
          <cell r="F813">
            <v>0.5</v>
          </cell>
          <cell r="G813">
            <v>0.5</v>
          </cell>
          <cell r="H813">
            <v>0.5</v>
          </cell>
          <cell r="I813">
            <v>0.5</v>
          </cell>
          <cell r="J813">
            <v>0.5</v>
          </cell>
          <cell r="K813">
            <v>0.5</v>
          </cell>
          <cell r="L813">
            <v>0.5</v>
          </cell>
          <cell r="M813">
            <v>0.5</v>
          </cell>
          <cell r="N813">
            <v>0.5</v>
          </cell>
          <cell r="O813">
            <v>0.5</v>
          </cell>
          <cell r="P813">
            <v>0.5</v>
          </cell>
          <cell r="Q813">
            <v>0.5</v>
          </cell>
          <cell r="R813">
            <v>0.5</v>
          </cell>
          <cell r="S813">
            <v>0.5</v>
          </cell>
          <cell r="T813">
            <v>0.5</v>
          </cell>
          <cell r="U813">
            <v>0.5</v>
          </cell>
          <cell r="V813">
            <v>0.5</v>
          </cell>
          <cell r="W813">
            <v>0.5</v>
          </cell>
          <cell r="X813">
            <v>0.5</v>
          </cell>
          <cell r="Y813">
            <v>0.5</v>
          </cell>
          <cell r="Z813">
            <v>0.5</v>
          </cell>
          <cell r="AA813">
            <v>0.5</v>
          </cell>
          <cell r="AB813">
            <v>0.5</v>
          </cell>
          <cell r="AC813">
            <v>0.5</v>
          </cell>
          <cell r="AD813">
            <v>0.5</v>
          </cell>
          <cell r="AE813">
            <v>0.5</v>
          </cell>
          <cell r="AF813">
            <v>0.5</v>
          </cell>
          <cell r="AG813">
            <v>0.5</v>
          </cell>
          <cell r="AH813">
            <v>0.5</v>
          </cell>
          <cell r="AI813">
            <v>0.5</v>
          </cell>
          <cell r="AJ813">
            <v>0.5</v>
          </cell>
          <cell r="AL813" t="str">
            <v>-</v>
          </cell>
        </row>
        <row r="814">
          <cell r="A814" t="str">
            <v>Сумма проданной валютной выручки (-)</v>
          </cell>
          <cell r="B814" t="str">
            <v>Sum of foreign currency sold (-)</v>
          </cell>
          <cell r="D814" t="str">
            <v>тыс.долл.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L814">
            <v>0</v>
          </cell>
        </row>
        <row r="816">
          <cell r="A816" t="str">
            <v>Валютный баланс, нарастающим итогом</v>
          </cell>
          <cell r="B816" t="str">
            <v>Accumulated cash balance in foreign currency</v>
          </cell>
          <cell r="D816" t="str">
            <v>тыс.долл.</v>
          </cell>
          <cell r="E816" t="str">
            <v>on_end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A817" t="str">
            <v>Дополнительная покупка (+) или продажа (-) валюты</v>
          </cell>
          <cell r="B817" t="str">
            <v>Additional foreign currency purchasing (+) or selling (-)</v>
          </cell>
          <cell r="C817">
            <v>1</v>
          </cell>
          <cell r="D817" t="str">
            <v>тыс.долл.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L817">
            <v>0</v>
          </cell>
        </row>
        <row r="819">
          <cell r="A819" t="str">
            <v>Ставка комиссионного вознаграждения</v>
          </cell>
          <cell r="B819" t="str">
            <v>Exchange premium rate</v>
          </cell>
          <cell r="D819" t="str">
            <v>%</v>
          </cell>
          <cell r="E819" t="str">
            <v>,on_end</v>
          </cell>
          <cell r="F819">
            <v>0.01</v>
          </cell>
          <cell r="G819">
            <v>0.01</v>
          </cell>
          <cell r="H819">
            <v>0.01</v>
          </cell>
          <cell r="I819">
            <v>0.01</v>
          </cell>
          <cell r="J819">
            <v>0.01</v>
          </cell>
          <cell r="K819">
            <v>0.01</v>
          </cell>
          <cell r="L819">
            <v>0.01</v>
          </cell>
          <cell r="M819">
            <v>0.01</v>
          </cell>
          <cell r="N819">
            <v>0.01</v>
          </cell>
          <cell r="O819">
            <v>0.01</v>
          </cell>
          <cell r="P819">
            <v>0.01</v>
          </cell>
          <cell r="Q819">
            <v>0.01</v>
          </cell>
          <cell r="R819">
            <v>0.01</v>
          </cell>
          <cell r="S819">
            <v>0.01</v>
          </cell>
          <cell r="T819">
            <v>0.01</v>
          </cell>
          <cell r="U819">
            <v>0.01</v>
          </cell>
          <cell r="V819">
            <v>0.01</v>
          </cell>
          <cell r="W819">
            <v>0.01</v>
          </cell>
          <cell r="X819">
            <v>0.01</v>
          </cell>
          <cell r="Y819">
            <v>0.01</v>
          </cell>
          <cell r="Z819">
            <v>0.01</v>
          </cell>
          <cell r="AA819">
            <v>0.01</v>
          </cell>
          <cell r="AB819">
            <v>0.01</v>
          </cell>
          <cell r="AC819">
            <v>0.01</v>
          </cell>
          <cell r="AD819">
            <v>0.01</v>
          </cell>
          <cell r="AE819">
            <v>0.01</v>
          </cell>
          <cell r="AF819">
            <v>0.01</v>
          </cell>
          <cell r="AG819">
            <v>0.01</v>
          </cell>
          <cell r="AH819">
            <v>0.01</v>
          </cell>
          <cell r="AI819">
            <v>0.01</v>
          </cell>
          <cell r="AJ819">
            <v>0.01</v>
          </cell>
          <cell r="AL819" t="str">
            <v>-</v>
          </cell>
        </row>
        <row r="820">
          <cell r="A820" t="str">
            <v>Сумма комиссионного вознаграждения при конвертации</v>
          </cell>
          <cell r="B820" t="str">
            <v>Sum of premium</v>
          </cell>
          <cell r="D820" t="str">
            <v>тыс.руб.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L820">
            <v>0</v>
          </cell>
        </row>
        <row r="824">
          <cell r="A824" t="str">
            <v>Цт=максимальные Постоянные цены</v>
          </cell>
          <cell r="B824" t="str">
            <v>Цт=максимальные Постоянные цены</v>
          </cell>
          <cell r="AL824" t="str">
            <v>АЛЬТ-Инвест™ 3.0</v>
          </cell>
        </row>
        <row r="825">
          <cell r="A825" t="str">
            <v>ОТЧЕТ О ДВИЖЕНИИ ДЕНЕЖНЫХ СРЕДСТВ (ИНОСТРАННАЯ ВАЛЮТА)</v>
          </cell>
          <cell r="B825" t="str">
            <v>FINANCIAL CASH FLOW STATEMENT (FOREIGN CURRENCY)</v>
          </cell>
          <cell r="F825" t="str">
            <v>"0"</v>
          </cell>
          <cell r="G825" t="str">
            <v>1 год</v>
          </cell>
          <cell r="H825" t="str">
            <v>2 год</v>
          </cell>
          <cell r="I825" t="str">
            <v>3 год</v>
          </cell>
          <cell r="J825" t="str">
            <v>4 год</v>
          </cell>
          <cell r="K825" t="str">
            <v>5 год</v>
          </cell>
          <cell r="L825" t="str">
            <v>6 год</v>
          </cell>
          <cell r="M825" t="str">
            <v>7 год</v>
          </cell>
          <cell r="N825" t="str">
            <v>8 год</v>
          </cell>
          <cell r="O825" t="str">
            <v>9 год</v>
          </cell>
          <cell r="P825" t="str">
            <v>10 год</v>
          </cell>
          <cell r="Q825" t="str">
            <v>11 год</v>
          </cell>
          <cell r="R825" t="str">
            <v>12 год</v>
          </cell>
          <cell r="S825" t="str">
            <v>13 год</v>
          </cell>
          <cell r="T825" t="str">
            <v>14 год</v>
          </cell>
          <cell r="U825" t="str">
            <v>15 год</v>
          </cell>
          <cell r="V825" t="str">
            <v>16 год</v>
          </cell>
          <cell r="W825" t="str">
            <v>17 год</v>
          </cell>
          <cell r="X825" t="str">
            <v>18 год</v>
          </cell>
          <cell r="Y825" t="str">
            <v>19 год</v>
          </cell>
          <cell r="Z825" t="str">
            <v>20 год</v>
          </cell>
          <cell r="AA825" t="str">
            <v>21 год</v>
          </cell>
          <cell r="AB825" t="str">
            <v>22 год</v>
          </cell>
          <cell r="AC825" t="str">
            <v>23 год</v>
          </cell>
          <cell r="AD825" t="str">
            <v>24 год</v>
          </cell>
          <cell r="AE825" t="str">
            <v>25 год</v>
          </cell>
          <cell r="AF825" t="str">
            <v>26 год</v>
          </cell>
          <cell r="AG825" t="str">
            <v>27 год</v>
          </cell>
          <cell r="AH825" t="str">
            <v>28 год</v>
          </cell>
          <cell r="AI825" t="str">
            <v>29 год</v>
          </cell>
          <cell r="AJ825" t="str">
            <v>30 год</v>
          </cell>
          <cell r="AL825" t="str">
            <v>ВСЕГО</v>
          </cell>
        </row>
        <row r="827">
          <cell r="A827" t="str">
            <v>1. ПРИТОК ДЕНЕЖНЫХ СРЕДСТВ</v>
          </cell>
          <cell r="B827" t="str">
            <v>1. CASH INFLOWS</v>
          </cell>
        </row>
        <row r="828">
          <cell r="A828" t="str">
            <v xml:space="preserve"> - выручка от реализации</v>
          </cell>
          <cell r="B828" t="str">
            <v xml:space="preserve"> - sales revenues</v>
          </cell>
          <cell r="D828" t="str">
            <v>тыс.долл.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L828">
            <v>0</v>
          </cell>
        </row>
        <row r="829">
          <cell r="A829" t="str">
            <v xml:space="preserve"> - прирост нормируемых краткосрочных пассивов</v>
          </cell>
          <cell r="B829" t="str">
            <v xml:space="preserve"> - increase in current liabilities</v>
          </cell>
          <cell r="D829" t="str">
            <v>тыс.долл.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L829">
            <v>0</v>
          </cell>
        </row>
        <row r="830">
          <cell r="A830" t="str">
            <v xml:space="preserve"> - увеличение уставного капитала</v>
          </cell>
          <cell r="B830" t="str">
            <v xml:space="preserve"> - increase in statutory equity</v>
          </cell>
          <cell r="D830" t="str">
            <v>тыс.долл.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L830">
            <v>0</v>
          </cell>
        </row>
        <row r="831">
          <cell r="A831" t="str">
            <v xml:space="preserve"> - целевые финансирование и поступления</v>
          </cell>
          <cell r="B831" t="str">
            <v xml:space="preserve"> - target financing (financing from a public finance)</v>
          </cell>
          <cell r="D831" t="str">
            <v>тыс.долл.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L831">
            <v>0</v>
          </cell>
        </row>
        <row r="832">
          <cell r="A832" t="str">
            <v xml:space="preserve"> - привлечение кредитов</v>
          </cell>
          <cell r="B832" t="str">
            <v xml:space="preserve"> - loans obtained</v>
          </cell>
          <cell r="D832" t="str">
            <v>тыс.долл.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L832">
            <v>0</v>
          </cell>
        </row>
        <row r="833">
          <cell r="A833" t="str">
            <v xml:space="preserve"> - покупка иностранной валюты</v>
          </cell>
          <cell r="B833" t="str">
            <v xml:space="preserve"> - foreign currency purchasing</v>
          </cell>
          <cell r="D833" t="str">
            <v>тыс.долл.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L833">
            <v>0</v>
          </cell>
        </row>
        <row r="834">
          <cell r="A834" t="str">
            <v xml:space="preserve"> = Итого приток</v>
          </cell>
          <cell r="B834" t="str">
            <v xml:space="preserve"> = Total inflow</v>
          </cell>
          <cell r="D834" t="str">
            <v>тыс.долл.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L834">
            <v>0</v>
          </cell>
        </row>
        <row r="836">
          <cell r="A836" t="str">
            <v>2. ОТТОК ДЕНЕЖНЫХ СРЕДСТВ</v>
          </cell>
          <cell r="B836" t="str">
            <v>2. CASH OUTFLOWS</v>
          </cell>
        </row>
        <row r="837">
          <cell r="A837" t="str">
            <v xml:space="preserve"> - эксплуатационные расходы</v>
          </cell>
          <cell r="B837" t="str">
            <v xml:space="preserve"> - operating costs</v>
          </cell>
          <cell r="D837" t="str">
            <v>тыс.долл.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L837">
            <v>0</v>
          </cell>
        </row>
        <row r="838">
          <cell r="A838" t="str">
            <v xml:space="preserve"> - прирост постоянных активов</v>
          </cell>
          <cell r="B838" t="str">
            <v xml:space="preserve"> - increase in fixed assets</v>
          </cell>
          <cell r="D838" t="str">
            <v>тыс.долл.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L838">
            <v>0</v>
          </cell>
        </row>
        <row r="839">
          <cell r="A839" t="str">
            <v xml:space="preserve"> - прирост нормирумых оборотных активов</v>
          </cell>
          <cell r="B839" t="str">
            <v xml:space="preserve"> - increase in current assets</v>
          </cell>
          <cell r="D839" t="str">
            <v>тыс.долл.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L839">
            <v>0</v>
          </cell>
        </row>
        <row r="840">
          <cell r="A840" t="str">
            <v xml:space="preserve"> - общая сумма выплат по кредитам</v>
          </cell>
          <cell r="B840" t="str">
            <v xml:space="preserve"> - total debt service payments</v>
          </cell>
          <cell r="D840" t="str">
            <v>тыс.долл.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L840">
            <v>0</v>
          </cell>
        </row>
        <row r="841">
          <cell r="A841" t="str">
            <v xml:space="preserve"> - продажа иностранной валюты</v>
          </cell>
          <cell r="B841" t="str">
            <v xml:space="preserve"> - foreign currency sale</v>
          </cell>
          <cell r="D841" t="str">
            <v>тыс.долл.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L841">
            <v>0</v>
          </cell>
        </row>
        <row r="842">
          <cell r="A842" t="str">
            <v xml:space="preserve"> = Итого отток</v>
          </cell>
          <cell r="B842" t="str">
            <v xml:space="preserve"> = Total outflow</v>
          </cell>
          <cell r="D842" t="str">
            <v>тыс.долл.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L842">
            <v>0</v>
          </cell>
        </row>
        <row r="844">
          <cell r="A844" t="str">
            <v xml:space="preserve"> = Баланс денежных средств в иностранной валюте</v>
          </cell>
          <cell r="B844" t="str">
            <v xml:space="preserve"> = Cash balance in foreign curency</v>
          </cell>
          <cell r="D844" t="str">
            <v>тыс.долл.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L844">
            <v>0</v>
          </cell>
        </row>
        <row r="845">
          <cell r="A845" t="str">
            <v xml:space="preserve"> = Свободная иностранная валюта</v>
          </cell>
          <cell r="B845" t="str">
            <v xml:space="preserve"> = The same, accumulated (free cash in foreign currency)</v>
          </cell>
          <cell r="D845" t="str">
            <v>тыс.долл.</v>
          </cell>
          <cell r="E845" t="str">
            <v>on_end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L845">
            <v>0</v>
          </cell>
        </row>
        <row r="849">
          <cell r="A849" t="str">
            <v>Цт=максимальные Постоянные цены</v>
          </cell>
          <cell r="B849" t="str">
            <v>Цт=максимальные Постоянные цены</v>
          </cell>
          <cell r="AL849" t="str">
            <v>АЛЬТ-Инвест™ 3.0</v>
          </cell>
        </row>
        <row r="850">
          <cell r="A850" t="str">
            <v>СВОДНЫЙ ОТЧЕТ О ДВИЖЕНИИ ДЕНЕЖНЫХ СРЕДСТВ</v>
          </cell>
          <cell r="B850" t="str">
            <v>INTEGRATED FINANCIAL CASH FLOW STATEMENT</v>
          </cell>
          <cell r="F850" t="str">
            <v>"0"</v>
          </cell>
          <cell r="G850" t="str">
            <v>1 год</v>
          </cell>
          <cell r="H850" t="str">
            <v>2 год</v>
          </cell>
          <cell r="I850" t="str">
            <v>3 год</v>
          </cell>
          <cell r="J850" t="str">
            <v>4 год</v>
          </cell>
          <cell r="K850" t="str">
            <v>5 год</v>
          </cell>
          <cell r="L850" t="str">
            <v>6 год</v>
          </cell>
          <cell r="M850" t="str">
            <v>7 год</v>
          </cell>
          <cell r="N850" t="str">
            <v>8 год</v>
          </cell>
          <cell r="O850" t="str">
            <v>9 год</v>
          </cell>
          <cell r="P850" t="str">
            <v>10 год</v>
          </cell>
          <cell r="Q850" t="str">
            <v>11 год</v>
          </cell>
          <cell r="R850" t="str">
            <v>12 год</v>
          </cell>
          <cell r="S850" t="str">
            <v>13 год</v>
          </cell>
          <cell r="T850" t="str">
            <v>14 год</v>
          </cell>
          <cell r="U850" t="str">
            <v>15 год</v>
          </cell>
          <cell r="V850" t="str">
            <v>16 год</v>
          </cell>
          <cell r="W850" t="str">
            <v>17 год</v>
          </cell>
          <cell r="X850" t="str">
            <v>18 год</v>
          </cell>
          <cell r="Y850" t="str">
            <v>19 год</v>
          </cell>
          <cell r="Z850" t="str">
            <v>20 год</v>
          </cell>
          <cell r="AA850" t="str">
            <v>21 год</v>
          </cell>
          <cell r="AB850" t="str">
            <v>22 год</v>
          </cell>
          <cell r="AC850" t="str">
            <v>23 год</v>
          </cell>
          <cell r="AD850" t="str">
            <v>24 год</v>
          </cell>
          <cell r="AE850" t="str">
            <v>25 год</v>
          </cell>
          <cell r="AF850" t="str">
            <v>26 год</v>
          </cell>
          <cell r="AG850" t="str">
            <v>27 год</v>
          </cell>
          <cell r="AH850" t="str">
            <v>28 год</v>
          </cell>
          <cell r="AI850" t="str">
            <v>29 год</v>
          </cell>
          <cell r="AJ850" t="str">
            <v>30 год</v>
          </cell>
          <cell r="AL850" t="str">
            <v>ВСЕГО</v>
          </cell>
        </row>
        <row r="852">
          <cell r="A852" t="str">
            <v>1. ПРИТОК ДЕНЕЖНЫХ СРЕДСТВ</v>
          </cell>
          <cell r="B852" t="str">
            <v>1. CASH INFLOWS</v>
          </cell>
        </row>
        <row r="853">
          <cell r="A853" t="str">
            <v xml:space="preserve"> - выручка от реализации</v>
          </cell>
          <cell r="B853" t="str">
            <v xml:space="preserve"> - sales revenues</v>
          </cell>
          <cell r="D853" t="str">
            <v>тыс.руб.</v>
          </cell>
          <cell r="F853">
            <v>0</v>
          </cell>
          <cell r="G853">
            <v>0</v>
          </cell>
          <cell r="H853">
            <v>168618.41205356369</v>
          </cell>
          <cell r="I853">
            <v>196221.2241071274</v>
          </cell>
          <cell r="J853">
            <v>230105.58350928724</v>
          </cell>
          <cell r="K853">
            <v>263989.94291144708</v>
          </cell>
          <cell r="L853">
            <v>297874.3023136069</v>
          </cell>
          <cell r="M853">
            <v>324602.54397097189</v>
          </cell>
          <cell r="N853">
            <v>351330.78562833695</v>
          </cell>
          <cell r="O853">
            <v>378059.02728570194</v>
          </cell>
          <cell r="P853">
            <v>404787.26894306706</v>
          </cell>
          <cell r="Q853">
            <v>431515.51060043194</v>
          </cell>
          <cell r="R853">
            <v>461169.82961416838</v>
          </cell>
          <cell r="S853">
            <v>490824.14862790494</v>
          </cell>
          <cell r="T853">
            <v>520478.4676416415</v>
          </cell>
          <cell r="U853">
            <v>550132.78665537795</v>
          </cell>
          <cell r="V853">
            <v>550132.78665537795</v>
          </cell>
          <cell r="W853">
            <v>550132.78665537795</v>
          </cell>
          <cell r="X853">
            <v>550132.78665537795</v>
          </cell>
          <cell r="Y853">
            <v>550132.78665537795</v>
          </cell>
          <cell r="Z853">
            <v>550132.78665537795</v>
          </cell>
          <cell r="AA853">
            <v>550132.78665537795</v>
          </cell>
          <cell r="AB853">
            <v>550132.78665537795</v>
          </cell>
          <cell r="AC853">
            <v>550132.78665537795</v>
          </cell>
          <cell r="AD853">
            <v>550132.78665537795</v>
          </cell>
          <cell r="AE853">
            <v>550132.78665537795</v>
          </cell>
          <cell r="AF853">
            <v>550132.78665537795</v>
          </cell>
          <cell r="AG853">
            <v>550132.78665537795</v>
          </cell>
          <cell r="AH853">
            <v>550132.78665537795</v>
          </cell>
          <cell r="AI853">
            <v>550132.78665537795</v>
          </cell>
          <cell r="AJ853">
            <v>550132.78665537795</v>
          </cell>
          <cell r="AL853">
            <v>13321701.633693298</v>
          </cell>
        </row>
        <row r="854">
          <cell r="A854" t="str">
            <v xml:space="preserve"> - выручка от реализации постоянных активов</v>
          </cell>
          <cell r="B854" t="str">
            <v xml:space="preserve"> - gain on disposal of fixed assets</v>
          </cell>
          <cell r="D854" t="str">
            <v>тыс.руб.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L854">
            <v>0</v>
          </cell>
        </row>
        <row r="855">
          <cell r="A855" t="str">
            <v xml:space="preserve"> - доходы от прочей реализации и внереализационные доходы</v>
          </cell>
          <cell r="B855" t="str">
            <v xml:space="preserve"> - other (non-operation) &amp; miscellaneous profit</v>
          </cell>
          <cell r="D855" t="str">
            <v>тыс.руб.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L855">
            <v>0</v>
          </cell>
        </row>
        <row r="856">
          <cell r="A856" t="str">
            <v xml:space="preserve"> - прирост нормируемых краткосрочных пассивов</v>
          </cell>
          <cell r="B856" t="str">
            <v xml:space="preserve"> - increase in current liabilities</v>
          </cell>
          <cell r="D856" t="str">
            <v>тыс.руб.</v>
          </cell>
          <cell r="F856">
            <v>0</v>
          </cell>
          <cell r="G856">
            <v>0</v>
          </cell>
          <cell r="H856">
            <v>2054.454306715942</v>
          </cell>
          <cell r="I856">
            <v>285.2699276940989</v>
          </cell>
          <cell r="J856">
            <v>457.23262220358447</v>
          </cell>
          <cell r="K856">
            <v>468.35769829068113</v>
          </cell>
          <cell r="L856">
            <v>467.82669829068163</v>
          </cell>
          <cell r="M856">
            <v>417.39945218926732</v>
          </cell>
          <cell r="N856">
            <v>416.11155475704072</v>
          </cell>
          <cell r="O856">
            <v>415.44112796303853</v>
          </cell>
          <cell r="P856">
            <v>414.75058836522203</v>
          </cell>
          <cell r="Q856">
            <v>414.03933257946028</v>
          </cell>
          <cell r="R856">
            <v>440.33495013330776</v>
          </cell>
          <cell r="S856">
            <v>439.83908621486717</v>
          </cell>
          <cell r="T856">
            <v>439.06187781386416</v>
          </cell>
          <cell r="U856">
            <v>438.26135316083219</v>
          </cell>
          <cell r="V856">
            <v>-34.111884053972062</v>
          </cell>
          <cell r="W856">
            <v>-37.496069721061758</v>
          </cell>
          <cell r="X856">
            <v>-38.370824623593762</v>
          </cell>
          <cell r="Y856">
            <v>-39.271822173198416</v>
          </cell>
          <cell r="Z856">
            <v>-40.199849649296993</v>
          </cell>
          <cell r="AA856">
            <v>-41.15571794967309</v>
          </cell>
          <cell r="AB856">
            <v>-42.140262299064489</v>
          </cell>
          <cell r="AC856">
            <v>-43.154342978938985</v>
          </cell>
          <cell r="AD856">
            <v>-44.198846079203577</v>
          </cell>
          <cell r="AE856">
            <v>-45.274684272482773</v>
          </cell>
          <cell r="AF856">
            <v>-46.382797611556271</v>
          </cell>
          <cell r="AG856">
            <v>-47.524154350802746</v>
          </cell>
          <cell r="AH856">
            <v>-48.69975179222547</v>
          </cell>
          <cell r="AI856">
            <v>82.233391423104877</v>
          </cell>
          <cell r="AJ856">
            <v>-39.374908417498773</v>
          </cell>
          <cell r="AL856">
            <v>7063.258051822424</v>
          </cell>
        </row>
        <row r="857">
          <cell r="A857" t="str">
            <v xml:space="preserve"> - увеличение уставного капитала</v>
          </cell>
          <cell r="B857" t="str">
            <v xml:space="preserve"> - increase in statutory equity</v>
          </cell>
          <cell r="D857" t="str">
            <v>тыс.руб.</v>
          </cell>
          <cell r="F857">
            <v>539186.75639218895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L857">
            <v>539186.75639218895</v>
          </cell>
        </row>
        <row r="858">
          <cell r="A858" t="str">
            <v xml:space="preserve"> - целевые финансирование и поступления</v>
          </cell>
          <cell r="B858" t="str">
            <v xml:space="preserve"> - target financing (financing from a public finance)</v>
          </cell>
          <cell r="D858" t="str">
            <v>тыс.руб.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L858">
            <v>0</v>
          </cell>
        </row>
        <row r="859">
          <cell r="A859" t="str">
            <v xml:space="preserve"> - привлечение кредитов</v>
          </cell>
          <cell r="B859" t="str">
            <v xml:space="preserve"> - loans obtained</v>
          </cell>
          <cell r="D859" t="str">
            <v>тыс.руб.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L859">
            <v>0</v>
          </cell>
        </row>
        <row r="860">
          <cell r="A860" t="str">
            <v xml:space="preserve"> = Итого приток</v>
          </cell>
          <cell r="B860" t="str">
            <v xml:space="preserve"> = Total inflow</v>
          </cell>
          <cell r="D860" t="str">
            <v>тыс.руб.</v>
          </cell>
          <cell r="F860">
            <v>539186.75639218895</v>
          </cell>
          <cell r="G860">
            <v>0</v>
          </cell>
          <cell r="H860">
            <v>170672.86636027964</v>
          </cell>
          <cell r="I860">
            <v>196506.49403482152</v>
          </cell>
          <cell r="J860">
            <v>230562.81613149084</v>
          </cell>
          <cell r="K860">
            <v>264458.30060973775</v>
          </cell>
          <cell r="L860">
            <v>298342.1290118976</v>
          </cell>
          <cell r="M860">
            <v>325019.94342316117</v>
          </cell>
          <cell r="N860">
            <v>351746.897183094</v>
          </cell>
          <cell r="O860">
            <v>378474.46841366496</v>
          </cell>
          <cell r="P860">
            <v>405202.01953143231</v>
          </cell>
          <cell r="Q860">
            <v>431929.54993301141</v>
          </cell>
          <cell r="R860">
            <v>461610.16456430167</v>
          </cell>
          <cell r="S860">
            <v>491263.98771411984</v>
          </cell>
          <cell r="T860">
            <v>520917.52951945539</v>
          </cell>
          <cell r="U860">
            <v>550571.04800853878</v>
          </cell>
          <cell r="V860">
            <v>550098.67477132392</v>
          </cell>
          <cell r="W860">
            <v>550095.29058565688</v>
          </cell>
          <cell r="X860">
            <v>550094.41583075433</v>
          </cell>
          <cell r="Y860">
            <v>550093.5148332048</v>
          </cell>
          <cell r="Z860">
            <v>550092.58680572861</v>
          </cell>
          <cell r="AA860">
            <v>550091.63093742833</v>
          </cell>
          <cell r="AB860">
            <v>550090.64639307884</v>
          </cell>
          <cell r="AC860">
            <v>550089.63231239899</v>
          </cell>
          <cell r="AD860">
            <v>550088.58780929877</v>
          </cell>
          <cell r="AE860">
            <v>550087.51197110547</v>
          </cell>
          <cell r="AF860">
            <v>550086.40385776642</v>
          </cell>
          <cell r="AG860">
            <v>550085.26250102709</v>
          </cell>
          <cell r="AH860">
            <v>550084.0869035857</v>
          </cell>
          <cell r="AI860">
            <v>550215.02004680107</v>
          </cell>
          <cell r="AJ860">
            <v>550093.41174696048</v>
          </cell>
          <cell r="AL860">
            <v>13867951.648137312</v>
          </cell>
        </row>
        <row r="862">
          <cell r="A862" t="str">
            <v>2. ОТТОК ДЕНЕЖНЫХ СРЕДСТВ</v>
          </cell>
          <cell r="B862" t="str">
            <v>2. CASH OUTFLOWS</v>
          </cell>
        </row>
        <row r="863">
          <cell r="A863" t="str">
            <v xml:space="preserve"> - эксплуатационные расходы</v>
          </cell>
          <cell r="B863" t="str">
            <v xml:space="preserve"> - operating costs</v>
          </cell>
          <cell r="D863" t="str">
            <v>тыс.руб.</v>
          </cell>
          <cell r="F863">
            <v>0</v>
          </cell>
          <cell r="G863">
            <v>0</v>
          </cell>
          <cell r="H863">
            <v>-104586.82019999999</v>
          </cell>
          <cell r="I863">
            <v>-123126.44256</v>
          </cell>
          <cell r="J863">
            <v>-141866.83163999999</v>
          </cell>
          <cell r="K863">
            <v>-160253.22072000001</v>
          </cell>
          <cell r="L863">
            <v>-178657.30979999999</v>
          </cell>
          <cell r="M863">
            <v>-191523.21206399999</v>
          </cell>
          <cell r="N863">
            <v>-204410.81098799998</v>
          </cell>
          <cell r="O863">
            <v>-217320.75747179997</v>
          </cell>
          <cell r="P863">
            <v>-230253.72194219395</v>
          </cell>
          <cell r="Q863">
            <v>-243210.39493877979</v>
          </cell>
          <cell r="R863">
            <v>-258242.31706934317</v>
          </cell>
          <cell r="S863">
            <v>-273299.3915753435</v>
          </cell>
          <cell r="T863">
            <v>-288382.37302804383</v>
          </cell>
          <cell r="U863">
            <v>-303492.03863584518</v>
          </cell>
          <cell r="V863">
            <v>-304435.67930740048</v>
          </cell>
          <cell r="W863">
            <v>-305407.62919910252</v>
          </cell>
          <cell r="X863">
            <v>-306408.7375875556</v>
          </cell>
          <cell r="Y863">
            <v>-307439.87922766228</v>
          </cell>
          <cell r="Z863">
            <v>-308501.95511697215</v>
          </cell>
          <cell r="AA863">
            <v>-309595.89328296127</v>
          </cell>
          <cell r="AB863">
            <v>-310722.64959393011</v>
          </cell>
          <cell r="AC863">
            <v>-311883.20859422802</v>
          </cell>
          <cell r="AD863">
            <v>-313078.58436453488</v>
          </cell>
          <cell r="AE863">
            <v>-314309.82140795095</v>
          </cell>
          <cell r="AF863">
            <v>-315577.99556266947</v>
          </cell>
          <cell r="AG863">
            <v>-316884.21494202956</v>
          </cell>
          <cell r="AH863">
            <v>-318229.62090277043</v>
          </cell>
          <cell r="AI863">
            <v>-319615.38904233353</v>
          </cell>
          <cell r="AJ863">
            <v>-321042.73022608354</v>
          </cell>
          <cell r="AL863">
            <v>-7601759.6309915343</v>
          </cell>
        </row>
        <row r="864">
          <cell r="A864" t="str">
            <v xml:space="preserve"> - лизинговые платежи (начисленные)</v>
          </cell>
          <cell r="B864" t="str">
            <v xml:space="preserve"> - leasing payments (charged)</v>
          </cell>
          <cell r="D864" t="str">
            <v>тыс.руб.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L864">
            <v>0</v>
          </cell>
        </row>
        <row r="865">
          <cell r="A865" t="str">
            <v xml:space="preserve"> - коммерческие расходы</v>
          </cell>
          <cell r="B865" t="str">
            <v xml:space="preserve"> - marketing costs</v>
          </cell>
          <cell r="D865" t="str">
            <v>тыс.руб.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L865">
            <v>0</v>
          </cell>
        </row>
        <row r="866">
          <cell r="A866" t="str">
            <v xml:space="preserve"> - налоговые выплаты</v>
          </cell>
          <cell r="B866" t="str">
            <v xml:space="preserve"> - tax payments</v>
          </cell>
          <cell r="D866" t="str">
            <v>тыс.руб.</v>
          </cell>
          <cell r="F866">
            <v>0</v>
          </cell>
          <cell r="G866">
            <v>0</v>
          </cell>
          <cell r="H866">
            <v>-18121.818574263172</v>
          </cell>
          <cell r="I866">
            <v>-20680.0061163516</v>
          </cell>
          <cell r="J866">
            <v>-24676.710688001876</v>
          </cell>
          <cell r="K866">
            <v>-28762.415868348922</v>
          </cell>
          <cell r="L866">
            <v>-32843.873048695976</v>
          </cell>
          <cell r="M866">
            <v>-36450.351082783767</v>
          </cell>
          <cell r="N866">
            <v>-40046.525937413739</v>
          </cell>
          <cell r="O866">
            <v>-43637.3373776917</v>
          </cell>
          <cell r="P866">
            <v>-47222.624501187129</v>
          </cell>
          <cell r="Q866">
            <v>-50802.221578396449</v>
          </cell>
          <cell r="R866">
            <v>-54621.444369600285</v>
          </cell>
          <cell r="S866">
            <v>-58436.700249456575</v>
          </cell>
          <cell r="T866">
            <v>-62245.738462104862</v>
          </cell>
          <cell r="U866">
            <v>-66048.372477528887</v>
          </cell>
          <cell r="V866">
            <v>-65775.477405097103</v>
          </cell>
          <cell r="W866">
            <v>-65475.508847328616</v>
          </cell>
          <cell r="X866">
            <v>-65168.542250339873</v>
          </cell>
          <cell r="Y866">
            <v>-64854.367672954279</v>
          </cell>
          <cell r="Z866">
            <v>-64532.76887575991</v>
          </cell>
          <cell r="AA866">
            <v>-64203.523132162518</v>
          </cell>
          <cell r="AB866">
            <v>-63866.401033770002</v>
          </cell>
          <cell r="AC866">
            <v>-63521.166289938497</v>
          </cell>
          <cell r="AD866">
            <v>-63167.575521304854</v>
          </cell>
          <cell r="AE866">
            <v>-62805.378047124999</v>
          </cell>
          <cell r="AF866">
            <v>-62434.315666232549</v>
          </cell>
          <cell r="AG866">
            <v>-62054.122431426134</v>
          </cell>
          <cell r="AH866">
            <v>-61664.524417088323</v>
          </cell>
          <cell r="AI866">
            <v>-62322.391548473155</v>
          </cell>
          <cell r="AJ866">
            <v>-62007.392281133172</v>
          </cell>
          <cell r="AL866">
            <v>-1538449.5957519587</v>
          </cell>
        </row>
        <row r="867">
          <cell r="A867" t="str">
            <v xml:space="preserve"> - убытки от прочей реализации и внереализационные расходы</v>
          </cell>
          <cell r="B867" t="str">
            <v xml:space="preserve"> - other (non-operation) &amp; miscellaneous loss</v>
          </cell>
          <cell r="D867" t="str">
            <v>тыс.руб.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L867">
            <v>0</v>
          </cell>
        </row>
        <row r="868">
          <cell r="A868" t="str">
            <v xml:space="preserve"> - дивиденды выплаченные</v>
          </cell>
          <cell r="B868" t="str">
            <v xml:space="preserve"> - dividends payable</v>
          </cell>
          <cell r="D868" t="str">
            <v>тыс.руб.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L868">
            <v>0</v>
          </cell>
        </row>
        <row r="869">
          <cell r="A869" t="str">
            <v xml:space="preserve"> - прочие расходы из чистой прибыли</v>
          </cell>
          <cell r="B869" t="str">
            <v xml:space="preserve"> - other payments from a net profit</v>
          </cell>
          <cell r="D869" t="str">
            <v>тыс.руб.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L869">
            <v>0</v>
          </cell>
        </row>
        <row r="870">
          <cell r="A870" t="str">
            <v xml:space="preserve"> - прирост постоянных активов</v>
          </cell>
          <cell r="B870" t="str">
            <v xml:space="preserve"> - increase in fixed assets</v>
          </cell>
          <cell r="D870" t="str">
            <v>тыс.руб.</v>
          </cell>
          <cell r="F870">
            <v>0</v>
          </cell>
          <cell r="G870">
            <v>-118599.9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L870">
            <v>-118599.9</v>
          </cell>
        </row>
        <row r="871">
          <cell r="A871" t="str">
            <v xml:space="preserve"> - прирост нормирумых оборотных активов</v>
          </cell>
          <cell r="B871" t="str">
            <v xml:space="preserve"> - increase in current assets</v>
          </cell>
          <cell r="D871" t="str">
            <v>тыс.руб.</v>
          </cell>
          <cell r="F871">
            <v>0</v>
          </cell>
          <cell r="G871">
            <v>-22744.402525500002</v>
          </cell>
          <cell r="H871">
            <v>-22344.264846696969</v>
          </cell>
          <cell r="I871">
            <v>-10723.884560296974</v>
          </cell>
          <cell r="J871">
            <v>-12101.895921746654</v>
          </cell>
          <cell r="K871">
            <v>-12896.206004146661</v>
          </cell>
          <cell r="L871">
            <v>-13642.719386506651</v>
          </cell>
          <cell r="M871">
            <v>-13045.044589027093</v>
          </cell>
          <cell r="N871">
            <v>-13069.141010647087</v>
          </cell>
          <cell r="O871">
            <v>-13097.323998178064</v>
          </cell>
          <cell r="P871">
            <v>-13129.716148597421</v>
          </cell>
          <cell r="Q871">
            <v>-13200.054551171721</v>
          </cell>
          <cell r="R871">
            <v>-13752.021183331846</v>
          </cell>
          <cell r="S871">
            <v>-14064.747501729871</v>
          </cell>
          <cell r="T871">
            <v>-14382.211270041473</v>
          </cell>
          <cell r="U871">
            <v>-14471.938759723969</v>
          </cell>
          <cell r="V871">
            <v>-12173.303489634971</v>
          </cell>
          <cell r="W871">
            <v>-12351.038210122439</v>
          </cell>
          <cell r="X871">
            <v>-12534.104972224566</v>
          </cell>
          <cell r="Y871">
            <v>-12722.663737189636</v>
          </cell>
          <cell r="Z871">
            <v>-12916.879265103838</v>
          </cell>
          <cell r="AA871">
            <v>-13116.921258855262</v>
          </cell>
          <cell r="AB871">
            <v>-13322.964512419363</v>
          </cell>
          <cell r="AC871">
            <v>-13535.189063590369</v>
          </cell>
          <cell r="AD871">
            <v>-13753.780351296416</v>
          </cell>
          <cell r="AE871">
            <v>-13978.929377633729</v>
          </cell>
          <cell r="AF871">
            <v>-14210.832874761196</v>
          </cell>
          <cell r="AG871">
            <v>-14449.693476802378</v>
          </cell>
          <cell r="AH871">
            <v>-14695.719896904891</v>
          </cell>
          <cell r="AI871">
            <v>-14949.127109610359</v>
          </cell>
          <cell r="AJ871">
            <v>-15210.136538697057</v>
          </cell>
          <cell r="AL871">
            <v>-420586.85639218893</v>
          </cell>
        </row>
        <row r="872">
          <cell r="A872" t="str">
            <v xml:space="preserve"> - общая сумма выплат по кредитам</v>
          </cell>
          <cell r="B872" t="str">
            <v xml:space="preserve"> - total debt service payments</v>
          </cell>
          <cell r="D872" t="str">
            <v>тыс.руб.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L872">
            <v>0</v>
          </cell>
        </row>
        <row r="873">
          <cell r="A873" t="str">
            <v xml:space="preserve"> = Итого отток</v>
          </cell>
          <cell r="B873" t="str">
            <v xml:space="preserve"> = Total outflow</v>
          </cell>
          <cell r="D873" t="str">
            <v>тыс.руб.</v>
          </cell>
          <cell r="F873">
            <v>0</v>
          </cell>
          <cell r="G873">
            <v>-141344.30252550001</v>
          </cell>
          <cell r="H873">
            <v>-145052.90362096013</v>
          </cell>
          <cell r="I873">
            <v>-154530.33323664858</v>
          </cell>
          <cell r="J873">
            <v>-178645.43824974852</v>
          </cell>
          <cell r="K873">
            <v>-201911.84259249561</v>
          </cell>
          <cell r="L873">
            <v>-225143.90223520261</v>
          </cell>
          <cell r="M873">
            <v>-241018.60773581086</v>
          </cell>
          <cell r="N873">
            <v>-257526.47793606081</v>
          </cell>
          <cell r="O873">
            <v>-274055.41884766973</v>
          </cell>
          <cell r="P873">
            <v>-290606.06259197852</v>
          </cell>
          <cell r="Q873">
            <v>-307212.67106834799</v>
          </cell>
          <cell r="R873">
            <v>-326615.78262227529</v>
          </cell>
          <cell r="S873">
            <v>-345800.83932652994</v>
          </cell>
          <cell r="T873">
            <v>-365010.32276019017</v>
          </cell>
          <cell r="U873">
            <v>-384012.34987309802</v>
          </cell>
          <cell r="V873">
            <v>-382384.46020213258</v>
          </cell>
          <cell r="W873">
            <v>-383234.17625655356</v>
          </cell>
          <cell r="X873">
            <v>-384111.38481012004</v>
          </cell>
          <cell r="Y873">
            <v>-385016.91063780617</v>
          </cell>
          <cell r="Z873">
            <v>-385951.6032578359</v>
          </cell>
          <cell r="AA873">
            <v>-386916.33767397905</v>
          </cell>
          <cell r="AB873">
            <v>-387912.01514011947</v>
          </cell>
          <cell r="AC873">
            <v>-388939.56394775689</v>
          </cell>
          <cell r="AD873">
            <v>-389999.94023713615</v>
          </cell>
          <cell r="AE873">
            <v>-391094.12883270968</v>
          </cell>
          <cell r="AF873">
            <v>-392223.14410366322</v>
          </cell>
          <cell r="AG873">
            <v>-393388.03085025807</v>
          </cell>
          <cell r="AH873">
            <v>-394589.86521676363</v>
          </cell>
          <cell r="AI873">
            <v>-396886.90770041704</v>
          </cell>
          <cell r="AJ873">
            <v>-398260.25904591376</v>
          </cell>
          <cell r="AL873">
            <v>-9679395.9831356816</v>
          </cell>
        </row>
        <row r="875">
          <cell r="A875" t="str">
            <v xml:space="preserve"> = Баланс денежных средств</v>
          </cell>
          <cell r="B875" t="str">
            <v xml:space="preserve"> = Cash balance</v>
          </cell>
          <cell r="D875" t="str">
            <v>тыс.руб.</v>
          </cell>
          <cell r="F875">
            <v>539186.75639218895</v>
          </cell>
          <cell r="G875">
            <v>-141344.30252550001</v>
          </cell>
          <cell r="H875">
            <v>25619.962739319511</v>
          </cell>
          <cell r="I875">
            <v>41976.160798172932</v>
          </cell>
          <cell r="J875">
            <v>51917.377881742315</v>
          </cell>
          <cell r="K875">
            <v>62546.458017242141</v>
          </cell>
          <cell r="L875">
            <v>73198.226776694995</v>
          </cell>
          <cell r="M875">
            <v>84001.335687350307</v>
          </cell>
          <cell r="N875">
            <v>94220.419247033191</v>
          </cell>
          <cell r="O875">
            <v>104419.04956599523</v>
          </cell>
          <cell r="P875">
            <v>114595.95693945378</v>
          </cell>
          <cell r="Q875">
            <v>124716.87886466342</v>
          </cell>
          <cell r="R875">
            <v>134994.38194202638</v>
          </cell>
          <cell r="S875">
            <v>145463.1483875899</v>
          </cell>
          <cell r="T875">
            <v>155907.20675926522</v>
          </cell>
          <cell r="U875">
            <v>166558.69813544076</v>
          </cell>
          <cell r="V875">
            <v>167714.21456919133</v>
          </cell>
          <cell r="W875">
            <v>166861.11432910332</v>
          </cell>
          <cell r="X875">
            <v>165983.03102063428</v>
          </cell>
          <cell r="Y875">
            <v>165076.60419539863</v>
          </cell>
          <cell r="Z875">
            <v>164140.98354789271</v>
          </cell>
          <cell r="AA875">
            <v>163175.29326344928</v>
          </cell>
          <cell r="AB875">
            <v>162178.63125295937</v>
          </cell>
          <cell r="AC875">
            <v>161150.06836464209</v>
          </cell>
          <cell r="AD875">
            <v>160088.64757216262</v>
          </cell>
          <cell r="AE875">
            <v>158993.38313839579</v>
          </cell>
          <cell r="AF875">
            <v>157863.2597541032</v>
          </cell>
          <cell r="AG875">
            <v>156697.23165076901</v>
          </cell>
          <cell r="AH875">
            <v>155494.22168682207</v>
          </cell>
          <cell r="AI875">
            <v>153328.11234638403</v>
          </cell>
          <cell r="AJ875">
            <v>151833.15270104673</v>
          </cell>
          <cell r="AL875">
            <v>4188555.665001634</v>
          </cell>
        </row>
        <row r="876">
          <cell r="A876" t="str">
            <v xml:space="preserve"> = Свободные денежные средства</v>
          </cell>
          <cell r="B876" t="str">
            <v xml:space="preserve"> = Accumulated cash balance (free cash)</v>
          </cell>
          <cell r="D876" t="str">
            <v>тыс.руб.</v>
          </cell>
          <cell r="E876" t="str">
            <v>on_end</v>
          </cell>
          <cell r="F876">
            <v>539186.75639218895</v>
          </cell>
          <cell r="G876">
            <v>397842.45386668894</v>
          </cell>
          <cell r="H876">
            <v>423462.41660600842</v>
          </cell>
          <cell r="I876">
            <v>465438.57740418136</v>
          </cell>
          <cell r="J876">
            <v>517355.95528592367</v>
          </cell>
          <cell r="K876">
            <v>579902.41330316581</v>
          </cell>
          <cell r="L876">
            <v>653100.64007986081</v>
          </cell>
          <cell r="M876">
            <v>737101.97576721106</v>
          </cell>
          <cell r="N876">
            <v>831322.39501424425</v>
          </cell>
          <cell r="O876">
            <v>935741.44458023948</v>
          </cell>
          <cell r="P876">
            <v>1050337.4015196932</v>
          </cell>
          <cell r="Q876">
            <v>1175054.2803843566</v>
          </cell>
          <cell r="R876">
            <v>1310048.6623263829</v>
          </cell>
          <cell r="S876">
            <v>1455511.8107139729</v>
          </cell>
          <cell r="T876">
            <v>1611419.0174732381</v>
          </cell>
          <cell r="U876">
            <v>1777977.7156086788</v>
          </cell>
          <cell r="V876">
            <v>1945691.9301778702</v>
          </cell>
          <cell r="W876">
            <v>2112553.0445069736</v>
          </cell>
          <cell r="X876">
            <v>2278536.0755276079</v>
          </cell>
          <cell r="Y876">
            <v>2443612.6797230067</v>
          </cell>
          <cell r="Z876">
            <v>2607753.6632708996</v>
          </cell>
          <cell r="AA876">
            <v>2770928.9565343489</v>
          </cell>
          <cell r="AB876">
            <v>2933107.5877873083</v>
          </cell>
          <cell r="AC876">
            <v>3094257.6561519504</v>
          </cell>
          <cell r="AD876">
            <v>3254346.3037241129</v>
          </cell>
          <cell r="AE876">
            <v>3413339.6868625088</v>
          </cell>
          <cell r="AF876">
            <v>3571202.9466166119</v>
          </cell>
          <cell r="AG876">
            <v>3727900.1782673812</v>
          </cell>
          <cell r="AH876">
            <v>3883394.3999542031</v>
          </cell>
          <cell r="AI876">
            <v>4036722.5123005873</v>
          </cell>
          <cell r="AJ876">
            <v>4188555.665001634</v>
          </cell>
          <cell r="AL876">
            <v>4188555.665001634</v>
          </cell>
        </row>
        <row r="880">
          <cell r="A880" t="str">
            <v>Цт=максимальные Постоянные цены</v>
          </cell>
          <cell r="B880" t="str">
            <v>Цт=максимальные Постоянные цены</v>
          </cell>
          <cell r="AK880" t="str">
            <v>АЛЬТ-Инвест™ 3.0</v>
          </cell>
        </row>
        <row r="881">
          <cell r="A881" t="str">
            <v>БАЛАНСОВЫЙ ОТЧЕТ</v>
          </cell>
          <cell r="B881" t="str">
            <v>BALANCE SHEET</v>
          </cell>
          <cell r="F881" t="str">
            <v>"0"</v>
          </cell>
          <cell r="G881" t="str">
            <v>1 год</v>
          </cell>
          <cell r="H881" t="str">
            <v>2 год</v>
          </cell>
          <cell r="I881" t="str">
            <v>3 год</v>
          </cell>
          <cell r="J881" t="str">
            <v>4 год</v>
          </cell>
          <cell r="K881" t="str">
            <v>5 год</v>
          </cell>
          <cell r="L881" t="str">
            <v>6 год</v>
          </cell>
          <cell r="M881" t="str">
            <v>7 год</v>
          </cell>
          <cell r="N881" t="str">
            <v>8 год</v>
          </cell>
          <cell r="O881" t="str">
            <v>9 год</v>
          </cell>
          <cell r="P881" t="str">
            <v>10 год</v>
          </cell>
          <cell r="Q881" t="str">
            <v>11 год</v>
          </cell>
          <cell r="R881" t="str">
            <v>12 год</v>
          </cell>
          <cell r="S881" t="str">
            <v>13 год</v>
          </cell>
          <cell r="T881" t="str">
            <v>14 год</v>
          </cell>
          <cell r="U881" t="str">
            <v>15 год</v>
          </cell>
          <cell r="V881" t="str">
            <v>16 год</v>
          </cell>
          <cell r="W881" t="str">
            <v>17 год</v>
          </cell>
          <cell r="X881" t="str">
            <v>18 год</v>
          </cell>
          <cell r="Y881" t="str">
            <v>19 год</v>
          </cell>
          <cell r="Z881" t="str">
            <v>20 год</v>
          </cell>
          <cell r="AA881" t="str">
            <v>21 год</v>
          </cell>
          <cell r="AB881" t="str">
            <v>22 год</v>
          </cell>
          <cell r="AC881" t="str">
            <v>23 год</v>
          </cell>
          <cell r="AD881" t="str">
            <v>24 год</v>
          </cell>
          <cell r="AE881" t="str">
            <v>25 год</v>
          </cell>
          <cell r="AF881" t="str">
            <v>26 год</v>
          </cell>
          <cell r="AG881" t="str">
            <v>27 год</v>
          </cell>
          <cell r="AH881" t="str">
            <v>28 год</v>
          </cell>
          <cell r="AI881" t="str">
            <v>29 год</v>
          </cell>
          <cell r="AJ881" t="str">
            <v>30 год</v>
          </cell>
        </row>
        <row r="883">
          <cell r="A883" t="str">
            <v>1. АКТИВЫ</v>
          </cell>
          <cell r="B883" t="str">
            <v>1. ASSETS</v>
          </cell>
        </row>
        <row r="884">
          <cell r="A884" t="str">
            <v>Постоянные активы</v>
          </cell>
          <cell r="B884" t="str">
            <v>Fixed assets</v>
          </cell>
        </row>
        <row r="885">
          <cell r="A885" t="str">
            <v xml:space="preserve"> - балансовая стоимость</v>
          </cell>
          <cell r="B885" t="str">
            <v xml:space="preserve"> - gross book value</v>
          </cell>
          <cell r="D885" t="str">
            <v>тыс.руб.</v>
          </cell>
          <cell r="E885" t="str">
            <v>on_end</v>
          </cell>
          <cell r="F885">
            <v>0</v>
          </cell>
          <cell r="G885">
            <v>118599.9</v>
          </cell>
          <cell r="H885">
            <v>118599.9</v>
          </cell>
          <cell r="I885">
            <v>118599.9</v>
          </cell>
          <cell r="J885">
            <v>118599.9</v>
          </cell>
          <cell r="K885">
            <v>118599.9</v>
          </cell>
          <cell r="L885">
            <v>118599.9</v>
          </cell>
          <cell r="M885">
            <v>118599.9</v>
          </cell>
          <cell r="N885">
            <v>118599.9</v>
          </cell>
          <cell r="O885">
            <v>118599.9</v>
          </cell>
          <cell r="P885">
            <v>118599.9</v>
          </cell>
          <cell r="Q885">
            <v>118599.9</v>
          </cell>
          <cell r="R885">
            <v>118599.9</v>
          </cell>
          <cell r="S885">
            <v>118599.9</v>
          </cell>
          <cell r="T885">
            <v>118599.9</v>
          </cell>
          <cell r="U885">
            <v>118599.9</v>
          </cell>
          <cell r="V885">
            <v>118599.9</v>
          </cell>
          <cell r="W885">
            <v>118599.9</v>
          </cell>
          <cell r="X885">
            <v>118599.9</v>
          </cell>
          <cell r="Y885">
            <v>118599.9</v>
          </cell>
          <cell r="Z885">
            <v>118599.9</v>
          </cell>
          <cell r="AA885">
            <v>118599.9</v>
          </cell>
          <cell r="AB885">
            <v>118599.9</v>
          </cell>
          <cell r="AC885">
            <v>118599.9</v>
          </cell>
          <cell r="AD885">
            <v>118599.9</v>
          </cell>
          <cell r="AE885">
            <v>118599.9</v>
          </cell>
          <cell r="AF885">
            <v>118599.9</v>
          </cell>
          <cell r="AG885">
            <v>118599.9</v>
          </cell>
          <cell r="AH885">
            <v>118599.9</v>
          </cell>
          <cell r="AI885">
            <v>118599.9</v>
          </cell>
          <cell r="AJ885">
            <v>0</v>
          </cell>
        </row>
        <row r="886">
          <cell r="A886" t="str">
            <v xml:space="preserve"> - начисленный износ</v>
          </cell>
          <cell r="B886" t="str">
            <v xml:space="preserve"> - accumulated depreciation</v>
          </cell>
          <cell r="D886" t="str">
            <v>тыс.руб.</v>
          </cell>
          <cell r="E886" t="str">
            <v>on_end</v>
          </cell>
          <cell r="F886">
            <v>0</v>
          </cell>
          <cell r="G886">
            <v>0</v>
          </cell>
          <cell r="H886">
            <v>4388.196299999996</v>
          </cell>
          <cell r="I886">
            <v>8776.3925999999919</v>
          </cell>
          <cell r="J886">
            <v>13164.588900000002</v>
          </cell>
          <cell r="K886">
            <v>17552.785199999998</v>
          </cell>
          <cell r="L886">
            <v>21940.981499999994</v>
          </cell>
          <cell r="M886">
            <v>26329.177800000005</v>
          </cell>
          <cell r="N886">
            <v>30717.374100000001</v>
          </cell>
          <cell r="O886">
            <v>35105.570399999997</v>
          </cell>
          <cell r="P886">
            <v>39493.766699999993</v>
          </cell>
          <cell r="Q886">
            <v>43881.962999999989</v>
          </cell>
          <cell r="R886">
            <v>48270.159299999985</v>
          </cell>
          <cell r="S886">
            <v>52658.355599999981</v>
          </cell>
          <cell r="T886">
            <v>57046.551899999977</v>
          </cell>
          <cell r="U886">
            <v>61434.748199999973</v>
          </cell>
          <cell r="V886">
            <v>65822.944499999969</v>
          </cell>
          <cell r="W886">
            <v>70211.140799999965</v>
          </cell>
          <cell r="X886">
            <v>74599.337099999961</v>
          </cell>
          <cell r="Y886">
            <v>78987.533399999957</v>
          </cell>
          <cell r="Z886">
            <v>83375.729699999953</v>
          </cell>
          <cell r="AA886">
            <v>87763.925999999949</v>
          </cell>
          <cell r="AB886">
            <v>92152.122299999945</v>
          </cell>
          <cell r="AC886">
            <v>96540.31859999994</v>
          </cell>
          <cell r="AD886">
            <v>100928.51489999994</v>
          </cell>
          <cell r="AE886">
            <v>105316.71119999993</v>
          </cell>
          <cell r="AF886">
            <v>109704.90749999993</v>
          </cell>
          <cell r="AG886">
            <v>114093.10379999992</v>
          </cell>
          <cell r="AH886">
            <v>118481.30009999992</v>
          </cell>
          <cell r="AI886">
            <v>118599.9</v>
          </cell>
          <cell r="AJ886">
            <v>0</v>
          </cell>
        </row>
        <row r="887">
          <cell r="A887" t="str">
            <v xml:space="preserve"> - остаточная стоимость</v>
          </cell>
          <cell r="B887" t="str">
            <v xml:space="preserve"> - book value net of depreciation.</v>
          </cell>
          <cell r="D887" t="str">
            <v>тыс.руб.</v>
          </cell>
          <cell r="E887" t="str">
            <v>on_end</v>
          </cell>
          <cell r="F887">
            <v>0</v>
          </cell>
          <cell r="G887">
            <v>118599.9</v>
          </cell>
          <cell r="H887">
            <v>114211.7037</v>
          </cell>
          <cell r="I887">
            <v>109823.5074</v>
          </cell>
          <cell r="J887">
            <v>105435.31109999999</v>
          </cell>
          <cell r="K887">
            <v>101047.1148</v>
          </cell>
          <cell r="L887">
            <v>96658.9185</v>
          </cell>
          <cell r="M887">
            <v>92270.722199999989</v>
          </cell>
          <cell r="N887">
            <v>87882.525899999993</v>
          </cell>
          <cell r="O887">
            <v>83494.329599999997</v>
          </cell>
          <cell r="P887">
            <v>79106.133300000001</v>
          </cell>
          <cell r="Q887">
            <v>74717.937000000005</v>
          </cell>
          <cell r="R887">
            <v>70329.740700000009</v>
          </cell>
          <cell r="S887">
            <v>65941.544400000013</v>
          </cell>
          <cell r="T887">
            <v>61553.348100000017</v>
          </cell>
          <cell r="U887">
            <v>57165.151800000021</v>
          </cell>
          <cell r="V887">
            <v>52776.955500000025</v>
          </cell>
          <cell r="W887">
            <v>48388.75920000003</v>
          </cell>
          <cell r="X887">
            <v>44000.562900000034</v>
          </cell>
          <cell r="Y887">
            <v>39612.366600000038</v>
          </cell>
          <cell r="Z887">
            <v>35224.170300000042</v>
          </cell>
          <cell r="AA887">
            <v>30835.974000000046</v>
          </cell>
          <cell r="AB887">
            <v>26447.77770000005</v>
          </cell>
          <cell r="AC887">
            <v>22059.581400000054</v>
          </cell>
          <cell r="AD887">
            <v>17671.385100000058</v>
          </cell>
          <cell r="AE887">
            <v>13283.188800000062</v>
          </cell>
          <cell r="AF887">
            <v>8894.9925000000658</v>
          </cell>
          <cell r="AG887">
            <v>4506.7962000000698</v>
          </cell>
          <cell r="AH887">
            <v>118.59990000007383</v>
          </cell>
          <cell r="AI887">
            <v>0</v>
          </cell>
          <cell r="AJ887">
            <v>0</v>
          </cell>
        </row>
        <row r="888">
          <cell r="A888" t="str">
            <v>Незавершенные капитальные вложения</v>
          </cell>
          <cell r="B888" t="str">
            <v>Uncompleted investments</v>
          </cell>
          <cell r="D888" t="str">
            <v>тыс.руб.</v>
          </cell>
          <cell r="E888" t="str">
            <v>on_end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</row>
        <row r="890">
          <cell r="A890" t="str">
            <v>Оборотные активы</v>
          </cell>
          <cell r="B890" t="str">
            <v>Current assets</v>
          </cell>
        </row>
        <row r="891">
          <cell r="A891" t="str">
            <v xml:space="preserve"> - запасы сырья и материалов</v>
          </cell>
          <cell r="B891" t="str">
            <v xml:space="preserve"> - stocks (inventories) of raw materials</v>
          </cell>
          <cell r="D891" t="str">
            <v>тыс.руб.</v>
          </cell>
          <cell r="E891" t="str">
            <v>on_end</v>
          </cell>
          <cell r="F891">
            <v>0</v>
          </cell>
          <cell r="G891">
            <v>0</v>
          </cell>
          <cell r="H891">
            <v>1183.4072249999997</v>
          </cell>
          <cell r="I891">
            <v>1418.0394799999999</v>
          </cell>
          <cell r="J891">
            <v>1660.8684949999999</v>
          </cell>
          <cell r="K891">
            <v>1903.6975100000002</v>
          </cell>
          <cell r="L891">
            <v>2146.5265250000002</v>
          </cell>
          <cell r="M891">
            <v>2315.1748619999998</v>
          </cell>
          <cell r="N891">
            <v>2483.8231989999995</v>
          </cell>
          <cell r="O891">
            <v>2652.4715359999991</v>
          </cell>
          <cell r="P891">
            <v>2821.1198729999992</v>
          </cell>
          <cell r="Q891">
            <v>2989.7682099999997</v>
          </cell>
          <cell r="R891">
            <v>3186.9002879999994</v>
          </cell>
          <cell r="S891">
            <v>3384.0323659999995</v>
          </cell>
          <cell r="T891">
            <v>3581.1644439999995</v>
          </cell>
          <cell r="U891">
            <v>3778.2965220000001</v>
          </cell>
          <cell r="V891">
            <v>3778.2965220000001</v>
          </cell>
          <cell r="W891">
            <v>3778.2965220000001</v>
          </cell>
          <cell r="X891">
            <v>3778.2965220000001</v>
          </cell>
          <cell r="Y891">
            <v>3778.2965220000001</v>
          </cell>
          <cell r="Z891">
            <v>3778.2965220000001</v>
          </cell>
          <cell r="AA891">
            <v>3778.2965220000001</v>
          </cell>
          <cell r="AB891">
            <v>3778.2965220000001</v>
          </cell>
          <cell r="AC891">
            <v>3778.2965220000001</v>
          </cell>
          <cell r="AD891">
            <v>3778.2965220000001</v>
          </cell>
          <cell r="AE891">
            <v>3778.2965220000001</v>
          </cell>
          <cell r="AF891">
            <v>3778.2965220000001</v>
          </cell>
          <cell r="AG891">
            <v>3778.2965220000001</v>
          </cell>
          <cell r="AH891">
            <v>3778.2965220000001</v>
          </cell>
          <cell r="AI891">
            <v>3778.2965220000001</v>
          </cell>
          <cell r="AJ891">
            <v>3778.2965220000001</v>
          </cell>
        </row>
        <row r="892">
          <cell r="A892" t="str">
            <v xml:space="preserve"> - незавершенная продукция</v>
          </cell>
          <cell r="B892" t="str">
            <v xml:space="preserve"> - work-in-progress</v>
          </cell>
          <cell r="D892" t="str">
            <v>тыс.руб.</v>
          </cell>
          <cell r="E892" t="str">
            <v>on_end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</row>
        <row r="893">
          <cell r="A893" t="str">
            <v xml:space="preserve"> - готовая продукция</v>
          </cell>
          <cell r="B893" t="str">
            <v xml:space="preserve"> - finished goods</v>
          </cell>
          <cell r="D893" t="str">
            <v>тыс.руб.</v>
          </cell>
          <cell r="E893" t="str">
            <v>on_end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</row>
        <row r="894">
          <cell r="A894" t="str">
            <v xml:space="preserve"> - кредиты покупателям</v>
          </cell>
          <cell r="B894" t="str">
            <v xml:space="preserve"> - account receivable</v>
          </cell>
          <cell r="D894" t="str">
            <v>тыс.руб.</v>
          </cell>
          <cell r="E894" t="str">
            <v>on_end</v>
          </cell>
          <cell r="F894">
            <v>0</v>
          </cell>
          <cell r="G894">
            <v>0</v>
          </cell>
          <cell r="H894">
            <v>14051.534337796973</v>
          </cell>
          <cell r="I894">
            <v>16351.76867559395</v>
          </cell>
          <cell r="J894">
            <v>19175.465292440604</v>
          </cell>
          <cell r="K894">
            <v>21999.161909287257</v>
          </cell>
          <cell r="L894">
            <v>24822.858526133907</v>
          </cell>
          <cell r="M894">
            <v>27050.211997580991</v>
          </cell>
          <cell r="N894">
            <v>29277.565469028079</v>
          </cell>
          <cell r="O894">
            <v>31504.91894047516</v>
          </cell>
          <cell r="P894">
            <v>33732.272411922255</v>
          </cell>
          <cell r="Q894">
            <v>35959.625883369328</v>
          </cell>
          <cell r="R894">
            <v>38430.819134514029</v>
          </cell>
          <cell r="S894">
            <v>40902.012385658745</v>
          </cell>
          <cell r="T894">
            <v>43373.205636803454</v>
          </cell>
          <cell r="U894">
            <v>45844.398887948162</v>
          </cell>
          <cell r="V894">
            <v>45844.398887948162</v>
          </cell>
          <cell r="W894">
            <v>45844.398887948162</v>
          </cell>
          <cell r="X894">
            <v>45844.398887948162</v>
          </cell>
          <cell r="Y894">
            <v>45844.398887948162</v>
          </cell>
          <cell r="Z894">
            <v>45844.398887948162</v>
          </cell>
          <cell r="AA894">
            <v>45844.398887948162</v>
          </cell>
          <cell r="AB894">
            <v>45844.398887948162</v>
          </cell>
          <cell r="AC894">
            <v>45844.398887948162</v>
          </cell>
          <cell r="AD894">
            <v>45844.398887948162</v>
          </cell>
          <cell r="AE894">
            <v>45844.398887948162</v>
          </cell>
          <cell r="AF894">
            <v>45844.398887948162</v>
          </cell>
          <cell r="AG894">
            <v>45844.398887948162</v>
          </cell>
          <cell r="AH894">
            <v>45844.398887948162</v>
          </cell>
          <cell r="AI894">
            <v>45844.398887948162</v>
          </cell>
          <cell r="AJ894">
            <v>45844.398887948162</v>
          </cell>
        </row>
        <row r="895">
          <cell r="A895" t="str">
            <v xml:space="preserve"> - авансы поставщикам</v>
          </cell>
          <cell r="B895" t="str">
            <v xml:space="preserve"> - advanses to suppliers</v>
          </cell>
          <cell r="D895" t="str">
            <v>тыс.руб.</v>
          </cell>
          <cell r="E895" t="str">
            <v>on_end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</row>
        <row r="896">
          <cell r="A896" t="str">
            <v xml:space="preserve"> - НДС уплаченный</v>
          </cell>
          <cell r="B896" t="str">
            <v xml:space="preserve"> - VAT paid</v>
          </cell>
          <cell r="D896" t="str">
            <v>тыс.руб.</v>
          </cell>
          <cell r="E896" t="str">
            <v>on_end</v>
          </cell>
          <cell r="F896">
            <v>0</v>
          </cell>
          <cell r="G896">
            <v>21347.982</v>
          </cell>
          <cell r="H896">
            <v>27671.012248499999</v>
          </cell>
          <cell r="I896">
            <v>35688.491539199997</v>
          </cell>
          <cell r="J896">
            <v>44600.286329099996</v>
          </cell>
          <cell r="K896">
            <v>54341.201201400007</v>
          </cell>
          <cell r="L896">
            <v>64914.422156100001</v>
          </cell>
          <cell r="M896">
            <v>75492.348106680016</v>
          </cell>
          <cell r="N896">
            <v>86092.23697398002</v>
          </cell>
          <cell r="O896">
            <v>96718.111318764</v>
          </cell>
          <cell r="P896">
            <v>107374.11437861891</v>
          </cell>
          <cell r="Q896">
            <v>118064.51368825928</v>
          </cell>
          <cell r="R896">
            <v>129065.76564518105</v>
          </cell>
          <cell r="S896">
            <v>140377.27060358282</v>
          </cell>
          <cell r="T896">
            <v>152003.69181387071</v>
          </cell>
          <cell r="U896">
            <v>163949.83242396286</v>
          </cell>
          <cell r="V896">
            <v>176030.34458089489</v>
          </cell>
          <cell r="W896">
            <v>188285.80771833329</v>
          </cell>
          <cell r="X896">
            <v>200721.4703656933</v>
          </cell>
          <cell r="Y896">
            <v>213342.73850827248</v>
          </cell>
          <cell r="Z896">
            <v>226155.18031092748</v>
          </cell>
          <cell r="AA896">
            <v>239164.53098346051</v>
          </cell>
          <cell r="AB896">
            <v>252376.69779196792</v>
          </cell>
          <cell r="AC896">
            <v>265797.76522052899</v>
          </cell>
          <cell r="AD896">
            <v>279434.00028774521</v>
          </cell>
          <cell r="AE896">
            <v>293291.85802277637</v>
          </cell>
          <cell r="AF896">
            <v>307377.98710565694</v>
          </cell>
          <cell r="AG896">
            <v>321699.23567682219</v>
          </cell>
          <cell r="AH896">
            <v>336262.6573209209</v>
          </cell>
          <cell r="AI896">
            <v>351075.51723014092</v>
          </cell>
          <cell r="AJ896">
            <v>366145.29855243588</v>
          </cell>
        </row>
        <row r="897">
          <cell r="A897" t="str">
            <v xml:space="preserve"> - резерв денежных средств</v>
          </cell>
          <cell r="B897" t="str">
            <v xml:space="preserve"> - cash-in-hand</v>
          </cell>
          <cell r="D897" t="str">
            <v>тыс.руб.</v>
          </cell>
          <cell r="E897" t="str">
            <v>on_end</v>
          </cell>
          <cell r="F897">
            <v>0</v>
          </cell>
          <cell r="G897">
            <v>1396.4205254999997</v>
          </cell>
          <cell r="H897">
            <v>2182.7135609000002</v>
          </cell>
          <cell r="I897">
            <v>2354.2522377</v>
          </cell>
          <cell r="J897">
            <v>2477.8277376999999</v>
          </cell>
          <cell r="K897">
            <v>2566.5932376999999</v>
          </cell>
          <cell r="L897">
            <v>2569.5660376599999</v>
          </cell>
          <cell r="M897">
            <v>2640.6828676599998</v>
          </cell>
          <cell r="N897">
            <v>2713.9332025599997</v>
          </cell>
          <cell r="O897">
            <v>2789.3810475070004</v>
          </cell>
          <cell r="P897">
            <v>2867.0923278024111</v>
          </cell>
          <cell r="Q897">
            <v>2980.7457608866821</v>
          </cell>
          <cell r="R897">
            <v>3063.1896581520832</v>
          </cell>
          <cell r="S897">
            <v>3148.1068723354456</v>
          </cell>
          <cell r="T897">
            <v>3235.5716029443092</v>
          </cell>
          <cell r="U897">
            <v>3093.0444234314386</v>
          </cell>
          <cell r="V897">
            <v>3185.8357561343819</v>
          </cell>
          <cell r="W897">
            <v>3281.4108288184134</v>
          </cell>
          <cell r="X897">
            <v>3379.8531536829655</v>
          </cell>
          <cell r="Y897">
            <v>3481.2487482934544</v>
          </cell>
          <cell r="Z897">
            <v>3585.6862107422585</v>
          </cell>
          <cell r="AA897">
            <v>3693.2567970645259</v>
          </cell>
          <cell r="AB897">
            <v>3804.0545009764628</v>
          </cell>
          <cell r="AC897">
            <v>3918.1761360057571</v>
          </cell>
          <cell r="AD897">
            <v>4035.7214200859294</v>
          </cell>
          <cell r="AE897">
            <v>4156.7930626885072</v>
          </cell>
          <cell r="AF897">
            <v>4281.4968545691618</v>
          </cell>
          <cell r="AG897">
            <v>4409.9417602062367</v>
          </cell>
          <cell r="AH897">
            <v>4542.2400130124242</v>
          </cell>
          <cell r="AI897">
            <v>4678.5072134027978</v>
          </cell>
          <cell r="AJ897">
            <v>4818.8624298048817</v>
          </cell>
        </row>
        <row r="898">
          <cell r="A898" t="str">
            <v xml:space="preserve"> - свободные денежные средства</v>
          </cell>
          <cell r="B898" t="str">
            <v xml:space="preserve"> - free cash (cash-in-bank)</v>
          </cell>
          <cell r="D898" t="str">
            <v>тыс.руб.</v>
          </cell>
          <cell r="E898" t="str">
            <v>on_end</v>
          </cell>
          <cell r="F898">
            <v>539186.75639218895</v>
          </cell>
          <cell r="G898">
            <v>397842.45386668894</v>
          </cell>
          <cell r="H898">
            <v>423462.41660600842</v>
          </cell>
          <cell r="I898">
            <v>465438.57740418136</v>
          </cell>
          <cell r="J898">
            <v>517355.95528592367</v>
          </cell>
          <cell r="K898">
            <v>579902.41330316581</v>
          </cell>
          <cell r="L898">
            <v>653100.64007986081</v>
          </cell>
          <cell r="M898">
            <v>737101.97576721106</v>
          </cell>
          <cell r="N898">
            <v>831322.39501424425</v>
          </cell>
          <cell r="O898">
            <v>935741.44458023948</v>
          </cell>
          <cell r="P898">
            <v>1050337.4015196932</v>
          </cell>
          <cell r="Q898">
            <v>1175054.2803843566</v>
          </cell>
          <cell r="R898">
            <v>1310048.6623263829</v>
          </cell>
          <cell r="S898">
            <v>1455511.8107139729</v>
          </cell>
          <cell r="T898">
            <v>1611419.0174732381</v>
          </cell>
          <cell r="U898">
            <v>1777977.7156086788</v>
          </cell>
          <cell r="V898">
            <v>1945691.9301778702</v>
          </cell>
          <cell r="W898">
            <v>2112553.0445069736</v>
          </cell>
          <cell r="X898">
            <v>2278536.0755276079</v>
          </cell>
          <cell r="Y898">
            <v>2443612.6797230067</v>
          </cell>
          <cell r="Z898">
            <v>2607753.6632708996</v>
          </cell>
          <cell r="AA898">
            <v>2770928.9565343489</v>
          </cell>
          <cell r="AB898">
            <v>2933107.5877873083</v>
          </cell>
          <cell r="AC898">
            <v>3094257.6561519504</v>
          </cell>
          <cell r="AD898">
            <v>3254346.3037241129</v>
          </cell>
          <cell r="AE898">
            <v>3413339.6868625088</v>
          </cell>
          <cell r="AF898">
            <v>3571202.9466166119</v>
          </cell>
          <cell r="AG898">
            <v>3727900.1782673812</v>
          </cell>
          <cell r="AH898">
            <v>3883394.3999542031</v>
          </cell>
          <cell r="AI898">
            <v>4036722.5123005873</v>
          </cell>
          <cell r="AJ898">
            <v>4188555.665001634</v>
          </cell>
        </row>
        <row r="899">
          <cell r="A899" t="str">
            <v xml:space="preserve"> = Итого </v>
          </cell>
          <cell r="B899" t="str">
            <v xml:space="preserve"> = Total</v>
          </cell>
          <cell r="D899" t="str">
            <v>тыс.руб.</v>
          </cell>
          <cell r="E899" t="str">
            <v>on_end</v>
          </cell>
          <cell r="F899">
            <v>539186.75639218895</v>
          </cell>
          <cell r="G899">
            <v>420586.85639218893</v>
          </cell>
          <cell r="H899">
            <v>468551.0839782054</v>
          </cell>
          <cell r="I899">
            <v>521251.12933667528</v>
          </cell>
          <cell r="J899">
            <v>585270.40314016421</v>
          </cell>
          <cell r="K899">
            <v>660713.06716155307</v>
          </cell>
          <cell r="L899">
            <v>747554.01332475478</v>
          </cell>
          <cell r="M899">
            <v>844600.39360113209</v>
          </cell>
          <cell r="N899">
            <v>951889.95385881234</v>
          </cell>
          <cell r="O899">
            <v>1069406.3274229856</v>
          </cell>
          <cell r="P899">
            <v>1197132.0005110367</v>
          </cell>
          <cell r="Q899">
            <v>1335048.933926872</v>
          </cell>
          <cell r="R899">
            <v>1483795.33705223</v>
          </cell>
          <cell r="S899">
            <v>1643323.23294155</v>
          </cell>
          <cell r="T899">
            <v>1813612.6509708567</v>
          </cell>
          <cell r="U899">
            <v>1994643.2878660213</v>
          </cell>
          <cell r="V899">
            <v>2174530.8059248477</v>
          </cell>
          <cell r="W899">
            <v>2353742.9584640735</v>
          </cell>
          <cell r="X899">
            <v>2532260.0944569325</v>
          </cell>
          <cell r="Y899">
            <v>2710059.3623895207</v>
          </cell>
          <cell r="Z899">
            <v>2887117.2252025176</v>
          </cell>
          <cell r="AA899">
            <v>3063409.4397248221</v>
          </cell>
          <cell r="AB899">
            <v>3238911.0354902009</v>
          </cell>
          <cell r="AC899">
            <v>3413596.2929184334</v>
          </cell>
          <cell r="AD899">
            <v>3587438.7208418921</v>
          </cell>
          <cell r="AE899">
            <v>3760411.033357922</v>
          </cell>
          <cell r="AF899">
            <v>3932485.1259867861</v>
          </cell>
          <cell r="AG899">
            <v>4103632.051114358</v>
          </cell>
          <cell r="AH899">
            <v>4273821.9926980846</v>
          </cell>
          <cell r="AI899">
            <v>4442099.2321540788</v>
          </cell>
          <cell r="AJ899">
            <v>4609142.5213938225</v>
          </cell>
        </row>
        <row r="901">
          <cell r="A901" t="str">
            <v>Прочие текущие активы</v>
          </cell>
          <cell r="B901" t="str">
            <v>Other current assets</v>
          </cell>
          <cell r="D901" t="str">
            <v>тыс.руб.</v>
          </cell>
          <cell r="E901" t="str">
            <v>,on_end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</row>
        <row r="903">
          <cell r="A903" t="str">
            <v>Убытки</v>
          </cell>
          <cell r="B903" t="str">
            <v>Losses</v>
          </cell>
          <cell r="D903" t="str">
            <v>тыс.руб.</v>
          </cell>
          <cell r="E903" t="str">
            <v>on_end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</row>
        <row r="905">
          <cell r="A905" t="str">
            <v xml:space="preserve"> = Итого активов</v>
          </cell>
          <cell r="B905" t="str">
            <v xml:space="preserve"> = Total assets</v>
          </cell>
          <cell r="D905" t="str">
            <v>тыс.руб.</v>
          </cell>
          <cell r="E905" t="str">
            <v>on_end</v>
          </cell>
          <cell r="F905">
            <v>539186.75639218895</v>
          </cell>
          <cell r="G905">
            <v>539186.75639218895</v>
          </cell>
          <cell r="H905">
            <v>582762.78767820541</v>
          </cell>
          <cell r="I905">
            <v>631074.63673667528</v>
          </cell>
          <cell r="J905">
            <v>690705.71424016426</v>
          </cell>
          <cell r="K905">
            <v>761760.18196155305</v>
          </cell>
          <cell r="L905">
            <v>844212.93182475481</v>
          </cell>
          <cell r="M905">
            <v>936871.11580113205</v>
          </cell>
          <cell r="N905">
            <v>1039772.4797588123</v>
          </cell>
          <cell r="O905">
            <v>1152900.6570229856</v>
          </cell>
          <cell r="P905">
            <v>1276238.1338110368</v>
          </cell>
          <cell r="Q905">
            <v>1409766.8709268719</v>
          </cell>
          <cell r="R905">
            <v>1554125.07775223</v>
          </cell>
          <cell r="S905">
            <v>1709264.77734155</v>
          </cell>
          <cell r="T905">
            <v>1875165.9990708567</v>
          </cell>
          <cell r="U905">
            <v>2051808.4396660214</v>
          </cell>
          <cell r="V905">
            <v>2227307.7614248479</v>
          </cell>
          <cell r="W905">
            <v>2402131.7176640737</v>
          </cell>
          <cell r="X905">
            <v>2576260.6573569328</v>
          </cell>
          <cell r="Y905">
            <v>2749671.7289895206</v>
          </cell>
          <cell r="Z905">
            <v>2922341.3955025175</v>
          </cell>
          <cell r="AA905">
            <v>3094245.413724822</v>
          </cell>
          <cell r="AB905">
            <v>3265358.8131902008</v>
          </cell>
          <cell r="AC905">
            <v>3435655.8743184335</v>
          </cell>
          <cell r="AD905">
            <v>3605110.1059418921</v>
          </cell>
          <cell r="AE905">
            <v>3773694.2221579221</v>
          </cell>
          <cell r="AF905">
            <v>3941380.1184867863</v>
          </cell>
          <cell r="AG905">
            <v>4108138.8473143582</v>
          </cell>
          <cell r="AH905">
            <v>4273940.5925980844</v>
          </cell>
          <cell r="AI905">
            <v>4442099.2321540788</v>
          </cell>
          <cell r="AJ905">
            <v>4609142.5213938225</v>
          </cell>
        </row>
        <row r="907">
          <cell r="A907" t="str">
            <v>2. ПАССИВЫ</v>
          </cell>
          <cell r="B907" t="str">
            <v>2. EQUITIES &amp; LIABILITIES</v>
          </cell>
        </row>
        <row r="908">
          <cell r="A908" t="str">
            <v>Источники собственных средств</v>
          </cell>
          <cell r="B908" t="str">
            <v>Equities</v>
          </cell>
        </row>
        <row r="909">
          <cell r="A909" t="str">
            <v xml:space="preserve"> - уставный капитал</v>
          </cell>
          <cell r="B909" t="str">
            <v xml:space="preserve"> - statutory equity</v>
          </cell>
          <cell r="D909" t="str">
            <v>тыс.руб.</v>
          </cell>
          <cell r="E909" t="str">
            <v>on_end</v>
          </cell>
          <cell r="F909">
            <v>539186.75639218895</v>
          </cell>
          <cell r="G909">
            <v>539186.75639218895</v>
          </cell>
          <cell r="H909">
            <v>539186.75639218895</v>
          </cell>
          <cell r="I909">
            <v>539186.75639218895</v>
          </cell>
          <cell r="J909">
            <v>539186.75639218895</v>
          </cell>
          <cell r="K909">
            <v>539186.75639218895</v>
          </cell>
          <cell r="L909">
            <v>539186.75639218895</v>
          </cell>
          <cell r="M909">
            <v>539186.75639218895</v>
          </cell>
          <cell r="N909">
            <v>539186.75639218895</v>
          </cell>
          <cell r="O909">
            <v>539186.75639218895</v>
          </cell>
          <cell r="P909">
            <v>539186.75639218895</v>
          </cell>
          <cell r="Q909">
            <v>539186.75639218895</v>
          </cell>
          <cell r="R909">
            <v>539186.75639218895</v>
          </cell>
          <cell r="S909">
            <v>539186.75639218895</v>
          </cell>
          <cell r="T909">
            <v>539186.75639218895</v>
          </cell>
          <cell r="U909">
            <v>539186.75639218895</v>
          </cell>
          <cell r="V909">
            <v>539186.75639218895</v>
          </cell>
          <cell r="W909">
            <v>539186.75639218895</v>
          </cell>
          <cell r="X909">
            <v>539186.75639218895</v>
          </cell>
          <cell r="Y909">
            <v>539186.75639218895</v>
          </cell>
          <cell r="Z909">
            <v>539186.75639218895</v>
          </cell>
          <cell r="AA909">
            <v>539186.75639218895</v>
          </cell>
          <cell r="AB909">
            <v>539186.75639218895</v>
          </cell>
          <cell r="AC909">
            <v>539186.75639218895</v>
          </cell>
          <cell r="AD909">
            <v>539186.75639218895</v>
          </cell>
          <cell r="AE909">
            <v>539186.75639218895</v>
          </cell>
          <cell r="AF909">
            <v>539186.75639218895</v>
          </cell>
          <cell r="AG909">
            <v>539186.75639218895</v>
          </cell>
          <cell r="AH909">
            <v>539186.75639218895</v>
          </cell>
          <cell r="AI909">
            <v>539186.75639218895</v>
          </cell>
          <cell r="AJ909">
            <v>539186.75639218895</v>
          </cell>
        </row>
        <row r="910">
          <cell r="A910" t="str">
            <v xml:space="preserve"> - - учредительный капитал</v>
          </cell>
          <cell r="B910" t="str">
            <v xml:space="preserve"> - - constitutive equity</v>
          </cell>
          <cell r="D910" t="str">
            <v>тыс.руб.</v>
          </cell>
          <cell r="E910" t="str">
            <v>on_end</v>
          </cell>
          <cell r="F910">
            <v>539186.75639218895</v>
          </cell>
          <cell r="G910">
            <v>539186.75639218895</v>
          </cell>
          <cell r="H910">
            <v>539186.75639218895</v>
          </cell>
          <cell r="I910">
            <v>539186.75639218895</v>
          </cell>
          <cell r="J910">
            <v>539186.75639218895</v>
          </cell>
          <cell r="K910">
            <v>539186.75639218895</v>
          </cell>
          <cell r="L910">
            <v>539186.75639218895</v>
          </cell>
          <cell r="M910">
            <v>539186.75639218895</v>
          </cell>
          <cell r="N910">
            <v>539186.75639218895</v>
          </cell>
          <cell r="O910">
            <v>539186.75639218895</v>
          </cell>
          <cell r="P910">
            <v>539186.75639218895</v>
          </cell>
          <cell r="Q910">
            <v>539186.75639218895</v>
          </cell>
          <cell r="R910">
            <v>539186.75639218895</v>
          </cell>
          <cell r="S910">
            <v>539186.75639218895</v>
          </cell>
          <cell r="T910">
            <v>539186.75639218895</v>
          </cell>
          <cell r="U910">
            <v>539186.75639218895</v>
          </cell>
          <cell r="V910">
            <v>539186.75639218895</v>
          </cell>
          <cell r="W910">
            <v>539186.75639218895</v>
          </cell>
          <cell r="X910">
            <v>539186.75639218895</v>
          </cell>
          <cell r="Y910">
            <v>539186.75639218895</v>
          </cell>
          <cell r="Z910">
            <v>539186.75639218895</v>
          </cell>
          <cell r="AA910">
            <v>539186.75639218895</v>
          </cell>
          <cell r="AB910">
            <v>539186.75639218895</v>
          </cell>
          <cell r="AC910">
            <v>539186.75639218895</v>
          </cell>
          <cell r="AD910">
            <v>539186.75639218895</v>
          </cell>
          <cell r="AE910">
            <v>539186.75639218895</v>
          </cell>
          <cell r="AF910">
            <v>539186.75639218895</v>
          </cell>
          <cell r="AG910">
            <v>539186.75639218895</v>
          </cell>
          <cell r="AH910">
            <v>539186.75639218895</v>
          </cell>
          <cell r="AI910">
            <v>539186.75639218895</v>
          </cell>
          <cell r="AJ910">
            <v>539186.75639218895</v>
          </cell>
        </row>
        <row r="911">
          <cell r="A911" t="str">
            <v xml:space="preserve"> - - акционерный капитал</v>
          </cell>
          <cell r="B911" t="str">
            <v xml:space="preserve"> - - preference &amp; ordinary shares</v>
          </cell>
          <cell r="D911" t="str">
            <v>тыс.руб.</v>
          </cell>
          <cell r="E911" t="str">
            <v>on_end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</row>
        <row r="912">
          <cell r="A912" t="str">
            <v xml:space="preserve"> - целевые финансирование и поступления</v>
          </cell>
          <cell r="B912" t="str">
            <v xml:space="preserve"> - target financing (financing from a public finance)</v>
          </cell>
          <cell r="D912" t="str">
            <v>тыс.руб.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</row>
        <row r="913">
          <cell r="A913" t="str">
            <v xml:space="preserve"> - нераспределенная прибыль</v>
          </cell>
          <cell r="B913" t="str">
            <v xml:space="preserve"> - retained profit</v>
          </cell>
          <cell r="D913" t="str">
            <v>тыс.руб.</v>
          </cell>
          <cell r="E913" t="str">
            <v>on_end</v>
          </cell>
          <cell r="F913">
            <v>0</v>
          </cell>
          <cell r="G913">
            <v>0</v>
          </cell>
          <cell r="H913">
            <v>41521.576979300531</v>
          </cell>
          <cell r="I913">
            <v>89548.15611007635</v>
          </cell>
          <cell r="J913">
            <v>148722.00099136174</v>
          </cell>
          <cell r="K913">
            <v>219308.11101445986</v>
          </cell>
          <cell r="L913">
            <v>301293.03417937079</v>
          </cell>
          <cell r="M913">
            <v>393533.81870355888</v>
          </cell>
          <cell r="N913">
            <v>496019.07110648206</v>
          </cell>
          <cell r="O913">
            <v>608731.80724269233</v>
          </cell>
          <cell r="P913">
            <v>731654.53344237828</v>
          </cell>
          <cell r="Q913">
            <v>864769.23122563399</v>
          </cell>
          <cell r="R913">
            <v>1008687.1031008589</v>
          </cell>
          <cell r="S913">
            <v>1163386.9636039636</v>
          </cell>
          <cell r="T913">
            <v>1328849.1234554565</v>
          </cell>
          <cell r="U913">
            <v>1505053.3026974604</v>
          </cell>
          <cell r="V913">
            <v>1680586.7363403407</v>
          </cell>
          <cell r="W913">
            <v>1855448.1886492874</v>
          </cell>
          <cell r="X913">
            <v>2029615.4991667699</v>
          </cell>
          <cell r="Y913">
            <v>2203065.8426215313</v>
          </cell>
          <cell r="Z913">
            <v>2375775.7089841771</v>
          </cell>
          <cell r="AA913">
            <v>2547720.882924431</v>
          </cell>
          <cell r="AB913">
            <v>2718876.4226521086</v>
          </cell>
          <cell r="AC913">
            <v>2889216.6381233199</v>
          </cell>
          <cell r="AD913">
            <v>3058715.068592858</v>
          </cell>
          <cell r="AE913">
            <v>3227344.4594931602</v>
          </cell>
          <cell r="AF913">
            <v>3395076.7386196363</v>
          </cell>
          <cell r="AG913">
            <v>3561882.9916015584</v>
          </cell>
          <cell r="AH913">
            <v>3727733.4366370775</v>
          </cell>
          <cell r="AI913">
            <v>3895809.8428016487</v>
          </cell>
          <cell r="AJ913">
            <v>4062892.5069498098</v>
          </cell>
        </row>
        <row r="914">
          <cell r="A914" t="str">
            <v xml:space="preserve"> = Итого собственные средства</v>
          </cell>
          <cell r="B914" t="str">
            <v xml:space="preserve"> = Total equities</v>
          </cell>
          <cell r="D914" t="str">
            <v>тыс.руб.</v>
          </cell>
          <cell r="E914" t="str">
            <v>on_end</v>
          </cell>
          <cell r="F914">
            <v>539186.75639218895</v>
          </cell>
          <cell r="G914">
            <v>539186.75639218895</v>
          </cell>
          <cell r="H914">
            <v>580708.33337148954</v>
          </cell>
          <cell r="I914">
            <v>628734.9125022653</v>
          </cell>
          <cell r="J914">
            <v>687908.75738355075</v>
          </cell>
          <cell r="K914">
            <v>758494.86740664882</v>
          </cell>
          <cell r="L914">
            <v>840479.79057155969</v>
          </cell>
          <cell r="M914">
            <v>932720.57509574783</v>
          </cell>
          <cell r="N914">
            <v>1035205.827498671</v>
          </cell>
          <cell r="O914">
            <v>1147918.5636348813</v>
          </cell>
          <cell r="P914">
            <v>1270841.2898345673</v>
          </cell>
          <cell r="Q914">
            <v>1403955.9876178228</v>
          </cell>
          <cell r="R914">
            <v>1547873.8594930479</v>
          </cell>
          <cell r="S914">
            <v>1702573.7199961524</v>
          </cell>
          <cell r="T914">
            <v>1868035.8798476453</v>
          </cell>
          <cell r="U914">
            <v>2044240.0590896495</v>
          </cell>
          <cell r="V914">
            <v>2219773.4927325295</v>
          </cell>
          <cell r="W914">
            <v>2394634.9450414763</v>
          </cell>
          <cell r="X914">
            <v>2568802.2555589587</v>
          </cell>
          <cell r="Y914">
            <v>2742252.5990137202</v>
          </cell>
          <cell r="Z914">
            <v>2914962.4653763659</v>
          </cell>
          <cell r="AA914">
            <v>3086907.6393166198</v>
          </cell>
          <cell r="AB914">
            <v>3258063.1790442974</v>
          </cell>
          <cell r="AC914">
            <v>3428403.3945155088</v>
          </cell>
          <cell r="AD914">
            <v>3597901.8249850469</v>
          </cell>
          <cell r="AE914">
            <v>3766531.2158853491</v>
          </cell>
          <cell r="AF914">
            <v>3934263.4950118251</v>
          </cell>
          <cell r="AG914">
            <v>4101069.7479937472</v>
          </cell>
          <cell r="AH914">
            <v>4266920.1930292668</v>
          </cell>
          <cell r="AI914">
            <v>4434996.5991938375</v>
          </cell>
          <cell r="AJ914">
            <v>4602079.2633419987</v>
          </cell>
        </row>
        <row r="916">
          <cell r="A916" t="str">
            <v>Долгосрочные пассивы (кредиты)</v>
          </cell>
          <cell r="B916" t="str">
            <v>Long-term liabilities (loans)</v>
          </cell>
          <cell r="D916" t="str">
            <v>тыс.руб.</v>
          </cell>
          <cell r="E916" t="str">
            <v>on_end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</row>
        <row r="918">
          <cell r="A918" t="str">
            <v>Краткосрочные пассивы</v>
          </cell>
          <cell r="B918" t="str">
            <v>Current liabilities</v>
          </cell>
        </row>
        <row r="919">
          <cell r="A919" t="str">
            <v xml:space="preserve"> - счета к оплате</v>
          </cell>
          <cell r="B919" t="str">
            <v xml:space="preserve"> - accounts payable</v>
          </cell>
          <cell r="D919" t="str">
            <v>тыс.руб.</v>
          </cell>
          <cell r="E919" t="str">
            <v>on_end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</row>
        <row r="920">
          <cell r="A920" t="str">
            <v xml:space="preserve"> - расчеты с бюджетом</v>
          </cell>
          <cell r="B920" t="str">
            <v xml:space="preserve"> - deferred taxes</v>
          </cell>
          <cell r="D920" t="str">
            <v>тыс.руб.</v>
          </cell>
          <cell r="E920" t="str">
            <v>on_end</v>
          </cell>
          <cell r="F920">
            <v>0</v>
          </cell>
          <cell r="G920">
            <v>0</v>
          </cell>
          <cell r="H920">
            <v>2054.454306715942</v>
          </cell>
          <cell r="I920">
            <v>2339.7242344100409</v>
          </cell>
          <cell r="J920">
            <v>2796.9568566136254</v>
          </cell>
          <cell r="K920">
            <v>3265.3145549043065</v>
          </cell>
          <cell r="L920">
            <v>3733.1412531949882</v>
          </cell>
          <cell r="M920">
            <v>4150.5407053842555</v>
          </cell>
          <cell r="N920">
            <v>4566.6522601412962</v>
          </cell>
          <cell r="O920">
            <v>4982.0933881043347</v>
          </cell>
          <cell r="P920">
            <v>5396.8439764695568</v>
          </cell>
          <cell r="Q920">
            <v>5810.883309049017</v>
          </cell>
          <cell r="R920">
            <v>6251.2182591823248</v>
          </cell>
          <cell r="S920">
            <v>6691.057345397192</v>
          </cell>
          <cell r="T920">
            <v>7130.1192232110561</v>
          </cell>
          <cell r="U920">
            <v>7568.3805763718883</v>
          </cell>
          <cell r="V920">
            <v>7534.2686923179162</v>
          </cell>
          <cell r="W920">
            <v>7496.7726225968545</v>
          </cell>
          <cell r="X920">
            <v>7458.4017979732607</v>
          </cell>
          <cell r="Y920">
            <v>7419.1299758000623</v>
          </cell>
          <cell r="Z920">
            <v>7378.9301261507653</v>
          </cell>
          <cell r="AA920">
            <v>7337.7744082010922</v>
          </cell>
          <cell r="AB920">
            <v>7295.6341459020277</v>
          </cell>
          <cell r="AC920">
            <v>7252.4798029230888</v>
          </cell>
          <cell r="AD920">
            <v>7208.2809568438852</v>
          </cell>
          <cell r="AE920">
            <v>7163.0062725714024</v>
          </cell>
          <cell r="AF920">
            <v>7116.6234749598461</v>
          </cell>
          <cell r="AG920">
            <v>7069.0993206090434</v>
          </cell>
          <cell r="AH920">
            <v>7020.3995688168179</v>
          </cell>
          <cell r="AI920">
            <v>7102.6329602399228</v>
          </cell>
          <cell r="AJ920">
            <v>7063.258051822424</v>
          </cell>
        </row>
        <row r="921">
          <cell r="A921" t="str">
            <v xml:space="preserve"> - расчеты с персоналом</v>
          </cell>
          <cell r="B921" t="str">
            <v xml:space="preserve"> - deferred wages &amp; salaries</v>
          </cell>
          <cell r="D921" t="str">
            <v>тыс.руб.</v>
          </cell>
          <cell r="E921" t="str">
            <v>on_end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</row>
        <row r="922">
          <cell r="A922" t="str">
            <v xml:space="preserve"> - авансы покупателей</v>
          </cell>
          <cell r="B922" t="str">
            <v xml:space="preserve"> - buyers advances</v>
          </cell>
          <cell r="D922" t="str">
            <v>тыс.руб.</v>
          </cell>
          <cell r="E922" t="str">
            <v>on_end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</row>
        <row r="923">
          <cell r="A923" t="str">
            <v xml:space="preserve"> = Итого краткосрочные пассивы</v>
          </cell>
          <cell r="B923" t="str">
            <v xml:space="preserve"> = Total current liabilities</v>
          </cell>
          <cell r="D923" t="str">
            <v>тыс.руб.</v>
          </cell>
          <cell r="E923" t="str">
            <v>on_end</v>
          </cell>
          <cell r="F923">
            <v>0</v>
          </cell>
          <cell r="G923">
            <v>0</v>
          </cell>
          <cell r="H923">
            <v>2054.454306715942</v>
          </cell>
          <cell r="I923">
            <v>2339.7242344100409</v>
          </cell>
          <cell r="J923">
            <v>2796.9568566136254</v>
          </cell>
          <cell r="K923">
            <v>3265.3145549043065</v>
          </cell>
          <cell r="L923">
            <v>3733.1412531949882</v>
          </cell>
          <cell r="M923">
            <v>4150.5407053842555</v>
          </cell>
          <cell r="N923">
            <v>4566.6522601412962</v>
          </cell>
          <cell r="O923">
            <v>4982.0933881043347</v>
          </cell>
          <cell r="P923">
            <v>5396.8439764695568</v>
          </cell>
          <cell r="Q923">
            <v>5810.883309049017</v>
          </cell>
          <cell r="R923">
            <v>6251.2182591823248</v>
          </cell>
          <cell r="S923">
            <v>6691.057345397192</v>
          </cell>
          <cell r="T923">
            <v>7130.1192232110561</v>
          </cell>
          <cell r="U923">
            <v>7568.3805763718883</v>
          </cell>
          <cell r="V923">
            <v>7534.2686923179162</v>
          </cell>
          <cell r="W923">
            <v>7496.7726225968545</v>
          </cell>
          <cell r="X923">
            <v>7458.4017979732607</v>
          </cell>
          <cell r="Y923">
            <v>7419.1299758000623</v>
          </cell>
          <cell r="Z923">
            <v>7378.9301261507653</v>
          </cell>
          <cell r="AA923">
            <v>7337.7744082010922</v>
          </cell>
          <cell r="AB923">
            <v>7295.6341459020277</v>
          </cell>
          <cell r="AC923">
            <v>7252.4798029230888</v>
          </cell>
          <cell r="AD923">
            <v>7208.2809568438852</v>
          </cell>
          <cell r="AE923">
            <v>7163.0062725714024</v>
          </cell>
          <cell r="AF923">
            <v>7116.6234749598461</v>
          </cell>
          <cell r="AG923">
            <v>7069.0993206090434</v>
          </cell>
          <cell r="AH923">
            <v>7020.3995688168179</v>
          </cell>
          <cell r="AI923">
            <v>7102.6329602399228</v>
          </cell>
          <cell r="AJ923">
            <v>7063.258051822424</v>
          </cell>
        </row>
        <row r="925">
          <cell r="A925" t="str">
            <v xml:space="preserve"> = Итого пассивы</v>
          </cell>
          <cell r="B925" t="str">
            <v xml:space="preserve"> = Total equities &amp; liabilities</v>
          </cell>
          <cell r="D925" t="str">
            <v>тыс.руб.</v>
          </cell>
          <cell r="E925" t="str">
            <v>on_end</v>
          </cell>
          <cell r="F925">
            <v>539186.75639218895</v>
          </cell>
          <cell r="G925">
            <v>539186.75639218895</v>
          </cell>
          <cell r="H925">
            <v>582762.78767820552</v>
          </cell>
          <cell r="I925">
            <v>631074.6367366754</v>
          </cell>
          <cell r="J925">
            <v>690705.71424016438</v>
          </cell>
          <cell r="K925">
            <v>761760.18196155317</v>
          </cell>
          <cell r="L925">
            <v>844212.93182475469</v>
          </cell>
          <cell r="M925">
            <v>936871.11580113205</v>
          </cell>
          <cell r="N925">
            <v>1039772.4797588123</v>
          </cell>
          <cell r="O925">
            <v>1152900.6570229856</v>
          </cell>
          <cell r="P925">
            <v>1276238.1338110368</v>
          </cell>
          <cell r="Q925">
            <v>1409766.8709268719</v>
          </cell>
          <cell r="R925">
            <v>1554125.0777522302</v>
          </cell>
          <cell r="S925">
            <v>1709264.7773415498</v>
          </cell>
          <cell r="T925">
            <v>1875165.9990708563</v>
          </cell>
          <cell r="U925">
            <v>2051808.4396660214</v>
          </cell>
          <cell r="V925">
            <v>2227307.7614248474</v>
          </cell>
          <cell r="W925">
            <v>2402131.7176640732</v>
          </cell>
          <cell r="X925">
            <v>2576260.6573569318</v>
          </cell>
          <cell r="Y925">
            <v>2749671.7289895201</v>
          </cell>
          <cell r="Z925">
            <v>2922341.3955025165</v>
          </cell>
          <cell r="AA925">
            <v>3094245.4137248211</v>
          </cell>
          <cell r="AB925">
            <v>3265358.8131901994</v>
          </cell>
          <cell r="AC925">
            <v>3435655.8743184321</v>
          </cell>
          <cell r="AD925">
            <v>3605110.1059418907</v>
          </cell>
          <cell r="AE925">
            <v>3773694.2221579207</v>
          </cell>
          <cell r="AF925">
            <v>3941380.1184867849</v>
          </cell>
          <cell r="AG925">
            <v>4108138.8473143564</v>
          </cell>
          <cell r="AH925">
            <v>4273940.5925980834</v>
          </cell>
          <cell r="AI925">
            <v>4442099.2321540779</v>
          </cell>
          <cell r="AJ925">
            <v>4609142.5213938206</v>
          </cell>
        </row>
        <row r="927">
          <cell r="A927" t="str">
            <v>Сальдо баланса</v>
          </cell>
          <cell r="B927" t="str">
            <v>Balance</v>
          </cell>
          <cell r="D927" t="str">
            <v>тыс.руб.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</row>
        <row r="929">
          <cell r="A929" t="str">
            <v>Арендованные основные средства</v>
          </cell>
          <cell r="B929" t="str">
            <v>Rented fixed assets (free from deprecation)</v>
          </cell>
          <cell r="D929" t="str">
            <v>тыс.долл.</v>
          </cell>
          <cell r="E929" t="str">
            <v>,on_end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2">
          <cell r="A932" t="str">
            <v>Цт=максимальные Постоянные цены</v>
          </cell>
          <cell r="B932" t="str">
            <v>Цт=максимальные Постоянные цены</v>
          </cell>
          <cell r="AK932" t="str">
            <v>АЛЬТ-Инвест™ 3.0</v>
          </cell>
        </row>
        <row r="933">
          <cell r="A933" t="str">
            <v>ПОКАЗАТЕЛИ ФИНАНСОВОЙ СОСТОЯТЕЛЬНОСТИ ПРОЕКТА</v>
          </cell>
          <cell r="B933" t="str">
            <v>FINANCIAL RATIOS</v>
          </cell>
          <cell r="F933" t="str">
            <v>"0"</v>
          </cell>
          <cell r="G933" t="str">
            <v>1 год</v>
          </cell>
          <cell r="H933" t="str">
            <v>2 год</v>
          </cell>
          <cell r="I933" t="str">
            <v>3 год</v>
          </cell>
          <cell r="J933" t="str">
            <v>4 год</v>
          </cell>
          <cell r="K933" t="str">
            <v>5 год</v>
          </cell>
          <cell r="L933" t="str">
            <v>6 год</v>
          </cell>
          <cell r="M933" t="str">
            <v>7 год</v>
          </cell>
          <cell r="N933" t="str">
            <v>8 год</v>
          </cell>
          <cell r="O933" t="str">
            <v>9 год</v>
          </cell>
          <cell r="P933" t="str">
            <v>10 год</v>
          </cell>
          <cell r="Q933" t="str">
            <v>11 год</v>
          </cell>
          <cell r="R933" t="str">
            <v>12 год</v>
          </cell>
          <cell r="S933" t="str">
            <v>13 год</v>
          </cell>
          <cell r="T933" t="str">
            <v>14 год</v>
          </cell>
          <cell r="U933" t="str">
            <v>15 год</v>
          </cell>
          <cell r="V933" t="str">
            <v>16 год</v>
          </cell>
          <cell r="W933" t="str">
            <v>17 год</v>
          </cell>
          <cell r="X933" t="str">
            <v>18 год</v>
          </cell>
          <cell r="Y933" t="str">
            <v>19 год</v>
          </cell>
          <cell r="Z933" t="str">
            <v>20 год</v>
          </cell>
          <cell r="AA933" t="str">
            <v>21 год</v>
          </cell>
          <cell r="AB933" t="str">
            <v>22 год</v>
          </cell>
          <cell r="AC933" t="str">
            <v>23 год</v>
          </cell>
          <cell r="AD933" t="str">
            <v>24 год</v>
          </cell>
          <cell r="AE933" t="str">
            <v>25 год</v>
          </cell>
          <cell r="AF933" t="str">
            <v>26 год</v>
          </cell>
          <cell r="AG933" t="str">
            <v>27 год</v>
          </cell>
          <cell r="AH933" t="str">
            <v>28 год</v>
          </cell>
          <cell r="AI933" t="str">
            <v>29 год</v>
          </cell>
          <cell r="AJ933" t="str">
            <v>30 год</v>
          </cell>
        </row>
        <row r="935">
          <cell r="A935" t="str">
            <v>Рентабельность активов</v>
          </cell>
          <cell r="B935" t="str">
            <v>Return on assets (ROA)</v>
          </cell>
          <cell r="D935" t="str">
            <v>%</v>
          </cell>
          <cell r="E935" t="str">
            <v>on_end</v>
          </cell>
          <cell r="F935" t="str">
            <v>-</v>
          </cell>
          <cell r="G935">
            <v>0</v>
          </cell>
          <cell r="H935">
            <v>7.4016834711945548E-2</v>
          </cell>
          <cell r="I935">
            <v>7.9131814796246827E-2</v>
          </cell>
          <cell r="J935">
            <v>8.9536578203109063E-2</v>
          </cell>
          <cell r="K935">
            <v>9.7194860420041398E-2</v>
          </cell>
          <cell r="L935">
            <v>0.10209999465261274</v>
          </cell>
          <cell r="M935">
            <v>0.10357825016415297</v>
          </cell>
          <cell r="N935">
            <v>0.10369623804021297</v>
          </cell>
          <cell r="O935">
            <v>0.10280851645917419</v>
          </cell>
          <cell r="P935">
            <v>0.10120683648337901</v>
          </cell>
          <cell r="Q935">
            <v>9.9117237345761805E-2</v>
          </cell>
          <cell r="R935">
            <v>9.7114115067091999E-2</v>
          </cell>
          <cell r="S935">
            <v>9.4809304050287466E-2</v>
          </cell>
          <cell r="T935">
            <v>9.2322697896875541E-2</v>
          </cell>
          <cell r="U935">
            <v>8.9740425862654946E-2</v>
          </cell>
          <cell r="V935">
            <v>8.2041910242181257E-2</v>
          </cell>
          <cell r="W935">
            <v>7.5543250148875363E-2</v>
          </cell>
          <cell r="X935">
            <v>6.9969298278441783E-2</v>
          </cell>
          <cell r="Y935">
            <v>6.5134264152289387E-2</v>
          </cell>
          <cell r="Z935">
            <v>6.0898965701216744E-2</v>
          </cell>
          <cell r="AA935">
            <v>5.7157049135084508E-2</v>
          </cell>
          <cell r="AB935">
            <v>5.3825846269903381E-2</v>
          </cell>
          <cell r="AC935">
            <v>5.0840125985320637E-2</v>
          </cell>
          <cell r="AD935">
            <v>4.8147724535866826E-2</v>
          </cell>
          <cell r="AE935">
            <v>4.5706427058414052E-2</v>
          </cell>
          <cell r="AF935">
            <v>4.348170133444481E-2</v>
          </cell>
          <cell r="AG935">
            <v>4.1445023905306265E-2</v>
          </cell>
          <cell r="AH935">
            <v>3.9572625438456042E-2</v>
          </cell>
          <cell r="AI935">
            <v>3.8567149656030947E-2</v>
          </cell>
          <cell r="AJ935">
            <v>3.6919279961264602E-2</v>
          </cell>
        </row>
        <row r="936">
          <cell r="A936" t="str">
            <v>Рентабельность собственного капитала</v>
          </cell>
          <cell r="B936" t="str">
            <v>Return on invested capital (ROIC)</v>
          </cell>
          <cell r="D936" t="str">
            <v>%</v>
          </cell>
          <cell r="E936" t="str">
            <v>on_end</v>
          </cell>
          <cell r="F936" t="str">
            <v>-</v>
          </cell>
          <cell r="G936">
            <v>0</v>
          </cell>
          <cell r="H936">
            <v>7.4152619042311282E-2</v>
          </cell>
          <cell r="I936">
            <v>7.9419318425445098E-2</v>
          </cell>
          <cell r="J936">
            <v>8.9885891277504321E-2</v>
          </cell>
          <cell r="K936">
            <v>9.7602230543824359E-2</v>
          </cell>
          <cell r="L936">
            <v>0.10254686996550041</v>
          </cell>
          <cell r="M936">
            <v>0.10403876099977589</v>
          </cell>
          <cell r="N936">
            <v>0.10415557438307818</v>
          </cell>
          <cell r="O936">
            <v>0.10325818958734273</v>
          </cell>
          <cell r="P936">
            <v>0.10164111664361111</v>
          </cell>
          <cell r="Q936">
            <v>9.9532550676169923E-2</v>
          </cell>
          <cell r="R936">
            <v>9.751095376726121E-2</v>
          </cell>
          <cell r="S936">
            <v>9.5186805336768765E-2</v>
          </cell>
          <cell r="T936">
            <v>9.2680062171306102E-2</v>
          </cell>
          <cell r="U936">
            <v>9.0077582456960764E-2</v>
          </cell>
          <cell r="V936">
            <v>8.2332493323276648E-2</v>
          </cell>
          <cell r="W936">
            <v>7.5789325833193949E-2</v>
          </cell>
          <cell r="X936">
            <v>7.0180120540827298E-2</v>
          </cell>
          <cell r="Y936">
            <v>6.5316720766092323E-2</v>
          </cell>
          <cell r="Z936">
            <v>6.1058264321533627E-2</v>
          </cell>
          <cell r="AA936">
            <v>5.7297199353183823E-2</v>
          </cell>
          <cell r="AB936">
            <v>5.3949984839139757E-2</v>
          </cell>
          <cell r="AC936">
            <v>5.095074165024175E-2</v>
          </cell>
          <cell r="AD936">
            <v>4.8246816833153884E-2</v>
          </cell>
          <cell r="AE936">
            <v>4.5795620644375312E-2</v>
          </cell>
          <cell r="AF936">
            <v>4.3562329713613263E-2</v>
          </cell>
          <cell r="AG936">
            <v>4.1518191700915516E-2</v>
          </cell>
          <cell r="AH936">
            <v>3.9639255353895279E-2</v>
          </cell>
          <cell r="AI936">
            <v>3.8629743349139108E-2</v>
          </cell>
          <cell r="AJ936">
            <v>3.6977152054420669E-2</v>
          </cell>
        </row>
        <row r="937">
          <cell r="A937" t="str">
            <v>Рентабельность постоянных активов</v>
          </cell>
          <cell r="B937" t="str">
            <v>Return on invested capital (ROIC)</v>
          </cell>
          <cell r="D937" t="str">
            <v>%</v>
          </cell>
          <cell r="E937" t="str">
            <v>,on_end</v>
          </cell>
          <cell r="F937" t="str">
            <v>-</v>
          </cell>
          <cell r="G937">
            <v>0</v>
          </cell>
          <cell r="H937">
            <v>0.35669679963894801</v>
          </cell>
          <cell r="I937">
            <v>0.42874134735310637</v>
          </cell>
          <cell r="J937">
            <v>0.54979252690904623</v>
          </cell>
          <cell r="K937">
            <v>0.68370089817990798</v>
          </cell>
          <cell r="L937">
            <v>0.8293618742580976</v>
          </cell>
          <cell r="M937">
            <v>0.97645646477099468</v>
          </cell>
          <cell r="N937">
            <v>1.1377563655808793</v>
          </cell>
          <cell r="O937">
            <v>1.3153787401147672</v>
          </cell>
          <cell r="P937">
            <v>1.5119603475579773</v>
          </cell>
          <cell r="Q937">
            <v>1.7307395068098868</v>
          </cell>
          <cell r="R937">
            <v>1.9844215937450327</v>
          </cell>
          <cell r="S937">
            <v>2.270468945670856</v>
          </cell>
          <cell r="T937">
            <v>2.5955888366507347</v>
          </cell>
          <cell r="U937">
            <v>2.9684367540092853</v>
          </cell>
          <cell r="V937">
            <v>3.1931975464850906</v>
          </cell>
          <cell r="W937">
            <v>3.4569310922675016</v>
          </cell>
          <cell r="X937">
            <v>3.7702909071887722</v>
          </cell>
          <cell r="Y937">
            <v>4.1488880844621336</v>
          </cell>
          <cell r="Z937">
            <v>4.6156562961599494</v>
          </cell>
          <cell r="AA937">
            <v>5.2057159657234937</v>
          </cell>
          <cell r="AB937">
            <v>5.9757098530848332</v>
          </cell>
          <cell r="AC937">
            <v>7.0232731128506662</v>
          </cell>
          <cell r="AD937">
            <v>8.5323084435682048</v>
          </cell>
          <cell r="AE937">
            <v>10.895281029877225</v>
          </cell>
          <cell r="AF937">
            <v>15.125882222495399</v>
          </cell>
          <cell r="AG937">
            <v>24.893132807252893</v>
          </cell>
          <cell r="AH937">
            <v>71.712969635406594</v>
          </cell>
          <cell r="AI937">
            <v>2834.3431345973572</v>
          </cell>
          <cell r="AJ937" t="str">
            <v>-</v>
          </cell>
        </row>
        <row r="938">
          <cell r="A938" t="str">
            <v>Себестоимость к выручке от реализации</v>
          </cell>
          <cell r="B938" t="str">
            <v>Cost price to sales revenues</v>
          </cell>
          <cell r="D938" t="str">
            <v>%</v>
          </cell>
          <cell r="E938" t="str">
            <v>on_end</v>
          </cell>
          <cell r="F938" t="str">
            <v>-</v>
          </cell>
          <cell r="G938" t="str">
            <v>-</v>
          </cell>
          <cell r="H938">
            <v>0.64628183347725243</v>
          </cell>
          <cell r="I938">
            <v>0.64985140848159773</v>
          </cell>
          <cell r="J938">
            <v>0.63559964825493698</v>
          </cell>
          <cell r="K938">
            <v>0.62366548969339874</v>
          </cell>
          <cell r="L938">
            <v>0.6145058659920476</v>
          </cell>
          <cell r="M938">
            <v>0.60354243059019186</v>
          </cell>
          <cell r="N938">
            <v>0.59430888447357033</v>
          </cell>
          <cell r="O938">
            <v>0.58644004711003217</v>
          </cell>
          <cell r="P938">
            <v>0.57966723818874877</v>
          </cell>
          <cell r="Q938">
            <v>0.5737883926681081</v>
          </cell>
          <cell r="R938">
            <v>0.56948763016234072</v>
          </cell>
          <cell r="S938">
            <v>0.5657577946228135</v>
          </cell>
          <cell r="T938">
            <v>0.56250274993051486</v>
          </cell>
          <cell r="U938">
            <v>0.5596471295733042</v>
          </cell>
          <cell r="V938">
            <v>0.56136242576077977</v>
          </cell>
          <cell r="W938">
            <v>0.56312918083387975</v>
          </cell>
          <cell r="X938">
            <v>0.56494893855917272</v>
          </cell>
          <cell r="Y938">
            <v>0.56682328901622459</v>
          </cell>
          <cell r="Z938">
            <v>0.56875386998698785</v>
          </cell>
          <cell r="AA938">
            <v>0.57074236838687398</v>
          </cell>
          <cell r="AB938">
            <v>0.57279052173875677</v>
          </cell>
          <cell r="AC938">
            <v>0.57490011969119614</v>
          </cell>
          <cell r="AD938">
            <v>0.57707300558220864</v>
          </cell>
          <cell r="AE938">
            <v>0.57931107804995152</v>
          </cell>
          <cell r="AF938">
            <v>0.58161629269172654</v>
          </cell>
          <cell r="AG938">
            <v>0.58399066377275499</v>
          </cell>
          <cell r="AH938">
            <v>0.58643626598621423</v>
          </cell>
          <cell r="AI938">
            <v>0.58119420746799799</v>
          </cell>
          <cell r="AJ938">
            <v>0.58357316272297677</v>
          </cell>
        </row>
        <row r="940">
          <cell r="A940" t="str">
            <v xml:space="preserve">Рентабельность по балансовой прибыли </v>
          </cell>
          <cell r="B940" t="str">
            <v>Gross profit to cost price</v>
          </cell>
          <cell r="D940" t="str">
            <v>%</v>
          </cell>
          <cell r="E940" t="str">
            <v>,on_end</v>
          </cell>
          <cell r="F940" t="str">
            <v>-</v>
          </cell>
          <cell r="G940" t="str">
            <v>-</v>
          </cell>
          <cell r="H940">
            <v>0.5473125627245371</v>
          </cell>
          <cell r="I940">
            <v>0.5388133147799703</v>
          </cell>
          <cell r="J940">
            <v>0.5733174219739392</v>
          </cell>
          <cell r="K940">
            <v>0.60342365663300002</v>
          </cell>
          <cell r="L940">
            <v>0.62732376587751093</v>
          </cell>
          <cell r="M940">
            <v>0.6568843370666092</v>
          </cell>
          <cell r="N940">
            <v>0.68262670494280875</v>
          </cell>
          <cell r="O940">
            <v>0.70520414649031071</v>
          </cell>
          <cell r="P940">
            <v>0.72512768381501014</v>
          </cell>
          <cell r="Q940">
            <v>0.74280276976328119</v>
          </cell>
          <cell r="R940">
            <v>0.75596439156182471</v>
          </cell>
          <cell r="S940">
            <v>0.76754082666539769</v>
          </cell>
          <cell r="T940">
            <v>0.77776908668184919</v>
          </cell>
          <cell r="U940">
            <v>0.78684021976926299</v>
          </cell>
          <cell r="V940">
            <v>0.78138035983573695</v>
          </cell>
          <cell r="W940">
            <v>0.77579147739991627</v>
          </cell>
          <cell r="X940">
            <v>0.77007147327396908</v>
          </cell>
          <cell r="Y940">
            <v>0.76421826586482466</v>
          </cell>
          <cell r="Z940">
            <v>0.75822979459089801</v>
          </cell>
          <cell r="AA940">
            <v>0.75210402344294947</v>
          </cell>
          <cell r="AB940">
            <v>0.74583894468855849</v>
          </cell>
          <cell r="AC940">
            <v>0.73943258271914003</v>
          </cell>
          <cell r="AD940">
            <v>0.73288299803783163</v>
          </cell>
          <cell r="AE940">
            <v>0.72618829138595264</v>
          </cell>
          <cell r="AF940">
            <v>0.71934660800506289</v>
          </cell>
          <cell r="AG940">
            <v>0.71235614203093567</v>
          </cell>
          <cell r="AH940">
            <v>0.70521514101501315</v>
          </cell>
          <cell r="AI940">
            <v>0.72059526256558992</v>
          </cell>
          <cell r="AJ940">
            <v>0.7135811992003851</v>
          </cell>
        </row>
        <row r="941">
          <cell r="A941" t="str">
            <v xml:space="preserve">Рентабельность по чистой прибыли </v>
          </cell>
          <cell r="B941" t="str">
            <v>Net profit to cost price</v>
          </cell>
          <cell r="D941" t="str">
            <v>%</v>
          </cell>
          <cell r="E941" t="str">
            <v>,on_end</v>
          </cell>
          <cell r="F941" t="str">
            <v>-</v>
          </cell>
          <cell r="G941" t="str">
            <v>-</v>
          </cell>
          <cell r="H941">
            <v>0.3810192309473111</v>
          </cell>
          <cell r="I941">
            <v>0.37663580872079189</v>
          </cell>
          <cell r="J941">
            <v>0.40459357681406338</v>
          </cell>
          <cell r="K941">
            <v>0.42872632719459408</v>
          </cell>
          <cell r="L941">
            <v>0.44789366814676979</v>
          </cell>
          <cell r="M941">
            <v>0.47082906143375958</v>
          </cell>
          <cell r="N941">
            <v>0.49083208648383841</v>
          </cell>
          <cell r="O941">
            <v>0.50838152550312854</v>
          </cell>
          <cell r="P941">
            <v>0.52387368429543324</v>
          </cell>
          <cell r="Q941">
            <v>0.53762300147694364</v>
          </cell>
          <cell r="R941">
            <v>0.5479861042377433</v>
          </cell>
          <cell r="S941">
            <v>0.55710037919502198</v>
          </cell>
          <cell r="T941">
            <v>0.56515981176405605</v>
          </cell>
          <cell r="U941">
            <v>0.57231403399026437</v>
          </cell>
          <cell r="V941">
            <v>0.56839333842837747</v>
          </cell>
          <cell r="W941">
            <v>0.56444095728931432</v>
          </cell>
          <cell r="X941">
            <v>0.56038941034242995</v>
          </cell>
          <cell r="Y941">
            <v>0.55623709687223011</v>
          </cell>
          <cell r="Z941">
            <v>0.5519824308323612</v>
          </cell>
          <cell r="AA941">
            <v>0.54762384351587523</v>
          </cell>
          <cell r="AB941">
            <v>0.54315978633528439</v>
          </cell>
          <cell r="AC941">
            <v>0.53858873371172777</v>
          </cell>
          <cell r="AD941">
            <v>0.53390918607212046</v>
          </cell>
          <cell r="AE941">
            <v>0.52911967295269113</v>
          </cell>
          <cell r="AF941">
            <v>0.52421875620680314</v>
          </cell>
          <cell r="AG941">
            <v>0.51920503331442069</v>
          </cell>
          <cell r="AH941">
            <v>0.51407714079002509</v>
          </cell>
          <cell r="AI941">
            <v>0.52567575540079658</v>
          </cell>
          <cell r="AJ941">
            <v>0.52043746335728847</v>
          </cell>
        </row>
        <row r="943">
          <cell r="A943" t="str">
            <v>Оборачиваемость активов</v>
          </cell>
          <cell r="B943" t="str">
            <v>Assets turnover rate</v>
          </cell>
          <cell r="D943" t="str">
            <v>разы</v>
          </cell>
          <cell r="E943" t="str">
            <v>on_end</v>
          </cell>
          <cell r="F943" t="str">
            <v>-</v>
          </cell>
          <cell r="G943">
            <v>0</v>
          </cell>
          <cell r="H943">
            <v>0.3005810964400803</v>
          </cell>
          <cell r="I943">
            <v>0.32330725706815971</v>
          </cell>
          <cell r="J943">
            <v>0.34817522191070788</v>
          </cell>
          <cell r="K943">
            <v>0.3635058745293725</v>
          </cell>
          <cell r="L943">
            <v>0.37095801885664981</v>
          </cell>
          <cell r="M943">
            <v>0.36449997337706103</v>
          </cell>
          <cell r="N943">
            <v>0.3554821783932291</v>
          </cell>
          <cell r="O943">
            <v>0.34483847222261493</v>
          </cell>
          <cell r="P943">
            <v>0.33327636154053347</v>
          </cell>
          <cell r="Q943">
            <v>0.3213065573885911</v>
          </cell>
          <cell r="R943">
            <v>0.31119206610733219</v>
          </cell>
          <cell r="S943">
            <v>0.30080632129304707</v>
          </cell>
          <cell r="T943">
            <v>0.29041066775047575</v>
          </cell>
          <cell r="U943">
            <v>0.28018149607937337</v>
          </cell>
          <cell r="V943">
            <v>0.25712449057360648</v>
          </cell>
          <cell r="W943">
            <v>0.23766712542212332</v>
          </cell>
          <cell r="X943">
            <v>0.22100820715364236</v>
          </cell>
          <cell r="Y943">
            <v>0.20658647040495562</v>
          </cell>
          <cell r="Z943">
            <v>0.19398149284241853</v>
          </cell>
          <cell r="AA943">
            <v>0.18287205157969857</v>
          </cell>
          <cell r="AB943">
            <v>0.17300849770717314</v>
          </cell>
          <cell r="AC943">
            <v>0.16419387579641664</v>
          </cell>
          <cell r="AD943">
            <v>0.15627072059993038</v>
          </cell>
          <cell r="AE943">
            <v>0.14911163440406558</v>
          </cell>
          <cell r="AF943">
            <v>0.14261243958652675</v>
          </cell>
          <cell r="AG943">
            <v>0.13668712105472383</v>
          </cell>
          <cell r="AH943">
            <v>0.13126403551745022</v>
          </cell>
          <cell r="AI943">
            <v>0.12623457389285642</v>
          </cell>
          <cell r="AJ943">
            <v>0.12155962720578914</v>
          </cell>
        </row>
        <row r="944">
          <cell r="A944" t="str">
            <v>Оборачиваемость собственного капитала</v>
          </cell>
          <cell r="B944" t="str">
            <v>Invested capital turnover rate</v>
          </cell>
          <cell r="D944" t="str">
            <v>разы</v>
          </cell>
          <cell r="E944" t="str">
            <v>on_end</v>
          </cell>
          <cell r="F944" t="str">
            <v>-</v>
          </cell>
          <cell r="G944">
            <v>0</v>
          </cell>
          <cell r="H944">
            <v>0.30113251427711091</v>
          </cell>
          <cell r="I944">
            <v>0.32448190483773975</v>
          </cell>
          <cell r="J944">
            <v>0.34953357354346726</v>
          </cell>
          <cell r="K944">
            <v>0.36502942662320659</v>
          </cell>
          <cell r="L944">
            <v>0.37258164265123261</v>
          </cell>
          <cell r="M944">
            <v>0.36612054706949532</v>
          </cell>
          <cell r="N944">
            <v>0.35705683420392093</v>
          </cell>
          <cell r="O944">
            <v>0.34634675772130497</v>
          </cell>
          <cell r="P944">
            <v>0.33470645575867619</v>
          </cell>
          <cell r="Q944">
            <v>0.32265287110762186</v>
          </cell>
          <cell r="R944">
            <v>0.31246369438641075</v>
          </cell>
          <cell r="S944">
            <v>0.30200403890533545</v>
          </cell>
          <cell r="T944">
            <v>0.29153479431882484</v>
          </cell>
          <cell r="U944">
            <v>0.28123414362475285</v>
          </cell>
          <cell r="V944">
            <v>0.25803519616877613</v>
          </cell>
          <cell r="W944">
            <v>0.23844130578122918</v>
          </cell>
          <cell r="X944">
            <v>0.22167411993802499</v>
          </cell>
          <cell r="Y944">
            <v>0.20716516839652976</v>
          </cell>
          <cell r="Z944">
            <v>0.19448890678321373</v>
          </cell>
          <cell r="AA944">
            <v>0.18332045747715126</v>
          </cell>
          <cell r="AB944">
            <v>0.17340750726966861</v>
          </cell>
          <cell r="AC944">
            <v>0.16455112146399109</v>
          </cell>
          <cell r="AD944">
            <v>0.15659233963493618</v>
          </cell>
          <cell r="AE944">
            <v>0.14940261758164025</v>
          </cell>
          <cell r="AF944">
            <v>0.14287688668726639</v>
          </cell>
          <cell r="AG944">
            <v>0.13692843097310145</v>
          </cell>
          <cell r="AH944">
            <v>0.13148504970313632</v>
          </cell>
          <cell r="AI944">
            <v>0.12643945001796184</v>
          </cell>
          <cell r="AJ944">
            <v>0.12175017561510404</v>
          </cell>
        </row>
        <row r="945">
          <cell r="A945" t="str">
            <v>Оборачиваемость постоянных активов</v>
          </cell>
          <cell r="B945" t="str">
            <v>Statutory equity turnover rate</v>
          </cell>
          <cell r="D945" t="str">
            <v>разы</v>
          </cell>
          <cell r="E945" t="str">
            <v>on_end</v>
          </cell>
          <cell r="F945" t="str">
            <v>-</v>
          </cell>
          <cell r="G945">
            <v>0</v>
          </cell>
          <cell r="H945">
            <v>1.4485395862900772</v>
          </cell>
          <cell r="I945">
            <v>1.7516998613181605</v>
          </cell>
          <cell r="J945">
            <v>2.1379433847379148</v>
          </cell>
          <cell r="K945">
            <v>2.5570209354213822</v>
          </cell>
          <cell r="L945">
            <v>3.013305131276506</v>
          </cell>
          <cell r="M945">
            <v>3.4362267642948194</v>
          </cell>
          <cell r="N945">
            <v>3.9003547183708758</v>
          </cell>
          <cell r="O945">
            <v>4.4120196532104297</v>
          </cell>
          <cell r="P945">
            <v>4.978919023029019</v>
          </cell>
          <cell r="Q945">
            <v>5.6105069870905879</v>
          </cell>
          <cell r="R945">
            <v>6.358872295328978</v>
          </cell>
          <cell r="S945">
            <v>7.2036327868739649</v>
          </cell>
          <cell r="T945">
            <v>8.1646951879525904</v>
          </cell>
          <cell r="U945">
            <v>9.2678527292506292</v>
          </cell>
          <cell r="V945">
            <v>10.007681318209146</v>
          </cell>
          <cell r="W945">
            <v>10.875874070316387</v>
          </cell>
          <cell r="X945">
            <v>11.909012300359276</v>
          </cell>
          <cell r="Y945">
            <v>13.159036286496276</v>
          </cell>
          <cell r="Z945">
            <v>14.7022513185101</v>
          </cell>
          <cell r="AA945">
            <v>16.655512714506052</v>
          </cell>
          <cell r="AB945">
            <v>19.207288989606351</v>
          </cell>
          <cell r="AC945">
            <v>22.68244641070871</v>
          </cell>
          <cell r="AD945">
            <v>27.692897259641363</v>
          </cell>
          <cell r="AE945">
            <v>35.54452330260478</v>
          </cell>
          <cell r="AF945">
            <v>49.610270491870743</v>
          </cell>
          <cell r="AG945">
            <v>82.098412229909641</v>
          </cell>
          <cell r="AH945">
            <v>237.87488671742551</v>
          </cell>
          <cell r="AI945">
            <v>9277.1205819741081</v>
          </cell>
          <cell r="AJ945" t="str">
            <v>-</v>
          </cell>
        </row>
        <row r="947">
          <cell r="A947" t="str">
            <v>Коэффициент общей ликвидности</v>
          </cell>
          <cell r="B947" t="str">
            <v>Current assets ratio</v>
          </cell>
          <cell r="D947" t="str">
            <v>разы</v>
          </cell>
          <cell r="E947" t="str">
            <v>on_end</v>
          </cell>
          <cell r="F947" t="str">
            <v>-</v>
          </cell>
          <cell r="G947" t="str">
            <v>-</v>
          </cell>
          <cell r="H947">
            <v>228.06595524978465</v>
          </cell>
          <cell r="I947">
            <v>222.78314754820164</v>
          </cell>
          <cell r="J947">
            <v>209.25256739525534</v>
          </cell>
          <cell r="K947">
            <v>202.34285428005754</v>
          </cell>
          <cell r="L947">
            <v>200.24798490680331</v>
          </cell>
          <cell r="M947">
            <v>203.49165411279571</v>
          </cell>
          <cell r="N947">
            <v>208.44371316973454</v>
          </cell>
          <cell r="O947">
            <v>214.64999632009912</v>
          </cell>
          <cell r="P947">
            <v>221.82075407971351</v>
          </cell>
          <cell r="Q947">
            <v>229.74974077484273</v>
          </cell>
          <cell r="R947">
            <v>237.36098717601234</v>
          </cell>
          <cell r="S947">
            <v>245.59993258345025</v>
          </cell>
          <cell r="T947">
            <v>254.35937243053482</v>
          </cell>
          <cell r="U947">
            <v>263.54954904001517</v>
          </cell>
          <cell r="V947">
            <v>288.61869608420534</v>
          </cell>
          <cell r="W947">
            <v>313.96750001052396</v>
          </cell>
          <cell r="X947">
            <v>339.51778987625022</v>
          </cell>
          <cell r="Y947">
            <v>365.2799413447766</v>
          </cell>
          <cell r="Z947">
            <v>391.2650175356232</v>
          </cell>
          <cell r="AA947">
            <v>417.48482159672153</v>
          </cell>
          <cell r="AB947">
            <v>443.95195410250989</v>
          </cell>
          <cell r="AC947">
            <v>470.67987580504456</v>
          </cell>
          <cell r="AD947">
            <v>497.6829763323538</v>
          </cell>
          <cell r="AE947">
            <v>524.97664950501235</v>
          </cell>
          <cell r="AF947">
            <v>552.57737602999634</v>
          </cell>
          <cell r="AG947">
            <v>580.50281443220786</v>
          </cell>
          <cell r="AH947">
            <v>608.77190120082764</v>
          </cell>
          <cell r="AI947">
            <v>625.41585029392081</v>
          </cell>
          <cell r="AJ947">
            <v>652.55190842200591</v>
          </cell>
        </row>
        <row r="948">
          <cell r="A948" t="str">
            <v>Коэффициент срочной ликвидности</v>
          </cell>
          <cell r="B948" t="str">
            <v>Acid-test ratio / Quick (assets) ratio</v>
          </cell>
          <cell r="D948" t="str">
            <v>разы</v>
          </cell>
          <cell r="E948" t="str">
            <v>on_end</v>
          </cell>
          <cell r="F948" t="str">
            <v>-</v>
          </cell>
          <cell r="G948" t="str">
            <v>-</v>
          </cell>
          <cell r="H948">
            <v>214.02114569662211</v>
          </cell>
          <cell r="I948">
            <v>206.9237866570852</v>
          </cell>
          <cell r="J948">
            <v>192.71275030272074</v>
          </cell>
          <cell r="K948">
            <v>185.11789853209643</v>
          </cell>
          <cell r="L948">
            <v>182.28430656387795</v>
          </cell>
          <cell r="M948">
            <v>184.74529586897827</v>
          </cell>
          <cell r="N948">
            <v>189.0474344239035</v>
          </cell>
          <cell r="O948">
            <v>194.70444831169976</v>
          </cell>
          <cell r="P948">
            <v>201.40229567475049</v>
          </cell>
          <cell r="Q948">
            <v>208.91740333833849</v>
          </cell>
          <cell r="R948">
            <v>216.2046844443141</v>
          </cell>
          <cell r="S948">
            <v>224.11434435000359</v>
          </cell>
          <cell r="T948">
            <v>232.53857934317841</v>
          </cell>
          <cell r="U948">
            <v>241.38785576185182</v>
          </cell>
          <cell r="V948">
            <v>264.75325559543813</v>
          </cell>
          <cell r="W948">
            <v>288.34792824154545</v>
          </cell>
          <cell r="X948">
            <v>312.09907841138062</v>
          </cell>
          <cell r="Y948">
            <v>336.01491488770091</v>
          </cell>
          <cell r="Z948">
            <v>360.10420249848818</v>
          </cell>
          <cell r="AA948">
            <v>384.3763047644332</v>
          </cell>
          <cell r="AB948">
            <v>408.84123045721157</v>
          </cell>
          <cell r="AC948">
            <v>433.50968449560065</v>
          </cell>
          <cell r="AD948">
            <v>458.39312366077479</v>
          </cell>
          <cell r="AE948">
            <v>483.50381767428809</v>
          </cell>
          <cell r="AF948">
            <v>508.85491625360464</v>
          </cell>
          <cell r="AG948">
            <v>534.46052284211305</v>
          </cell>
          <cell r="AH948">
            <v>560.33577580515737</v>
          </cell>
          <cell r="AI948">
            <v>575.45496737365875</v>
          </cell>
          <cell r="AJ948">
            <v>600.17896772518543</v>
          </cell>
        </row>
        <row r="949">
          <cell r="A949" t="str">
            <v>Коэффициент абсолютной ликвидности</v>
          </cell>
          <cell r="B949" t="str">
            <v>Liquid assets ratio</v>
          </cell>
          <cell r="D949" t="str">
            <v>разы</v>
          </cell>
          <cell r="E949" t="str">
            <v>on_end</v>
          </cell>
          <cell r="F949" t="str">
            <v>-</v>
          </cell>
          <cell r="G949" t="str">
            <v>-</v>
          </cell>
          <cell r="H949">
            <v>207.18159989029147</v>
          </cell>
          <cell r="I949">
            <v>199.93502771057754</v>
          </cell>
          <cell r="J949">
            <v>185.85691867017385</v>
          </cell>
          <cell r="K949">
            <v>178.38067259585523</v>
          </cell>
          <cell r="L949">
            <v>175.63498449365372</v>
          </cell>
          <cell r="M949">
            <v>178.22802163468626</v>
          </cell>
          <cell r="N949">
            <v>182.63626847536634</v>
          </cell>
          <cell r="O949">
            <v>188.38081756328808</v>
          </cell>
          <cell r="P949">
            <v>195.15192554009471</v>
          </cell>
          <cell r="Q949">
            <v>202.72907981317476</v>
          </cell>
          <cell r="R949">
            <v>210.05695170788894</v>
          </cell>
          <cell r="S949">
            <v>218.00140729472704</v>
          </cell>
          <cell r="T949">
            <v>226.45548251422099</v>
          </cell>
          <cell r="U949">
            <v>235.33049667091603</v>
          </cell>
          <cell r="V949">
            <v>258.66847142326071</v>
          </cell>
          <cell r="W949">
            <v>282.23271024096698</v>
          </cell>
          <cell r="X949">
            <v>305.9523997891045</v>
          </cell>
          <cell r="Y949">
            <v>329.83569993426505</v>
          </cell>
          <cell r="Z949">
            <v>353.89132365234263</v>
          </cell>
          <cell r="AA949">
            <v>378.12857945460223</v>
          </cell>
          <cell r="AB949">
            <v>402.5574177041147</v>
          </cell>
          <cell r="AC949">
            <v>427.18848124737229</v>
          </cell>
          <cell r="AD949">
            <v>452.03316083989984</v>
          </cell>
          <cell r="AE949">
            <v>477.10365590652646</v>
          </cell>
          <cell r="AF949">
            <v>502.41304124795715</v>
          </cell>
          <cell r="AG949">
            <v>527.97534038693175</v>
          </cell>
          <cell r="AH949">
            <v>553.80560634135929</v>
          </cell>
          <cell r="AI949">
            <v>569.00040339089605</v>
          </cell>
          <cell r="AJ949">
            <v>593.68842206600209</v>
          </cell>
        </row>
        <row r="951">
          <cell r="A951" t="str">
            <v>Коэффициент общей платежеспособности</v>
          </cell>
          <cell r="B951" t="str">
            <v>Solvency ratio</v>
          </cell>
          <cell r="D951" t="str">
            <v>%</v>
          </cell>
          <cell r="E951" t="str">
            <v>on_end</v>
          </cell>
          <cell r="F951">
            <v>1</v>
          </cell>
          <cell r="G951">
            <v>1</v>
          </cell>
          <cell r="H951">
            <v>0.99647463024380611</v>
          </cell>
          <cell r="I951">
            <v>0.99629247620137462</v>
          </cell>
          <cell r="J951">
            <v>0.99595058097978739</v>
          </cell>
          <cell r="K951">
            <v>0.99571346122805204</v>
          </cell>
          <cell r="L951">
            <v>0.99557796248734798</v>
          </cell>
          <cell r="M951">
            <v>0.99556978474906332</v>
          </cell>
          <cell r="N951">
            <v>0.99560802738191279</v>
          </cell>
          <cell r="O951">
            <v>0.99567864467961265</v>
          </cell>
          <cell r="P951">
            <v>0.99577128763551859</v>
          </cell>
          <cell r="Q951">
            <v>0.99587812465388081</v>
          </cell>
          <cell r="R951">
            <v>0.99597766077604022</v>
          </cell>
          <cell r="S951">
            <v>0.99608541787434246</v>
          </cell>
          <cell r="T951">
            <v>0.99619760638431798</v>
          </cell>
          <cell r="U951">
            <v>0.99631136102666396</v>
          </cell>
          <cell r="V951">
            <v>0.99661732032599837</v>
          </cell>
          <cell r="W951">
            <v>0.99687911675805729</v>
          </cell>
          <cell r="X951">
            <v>0.99710495062808402</v>
          </cell>
          <cell r="Y951">
            <v>0.99730181246816452</v>
          </cell>
          <cell r="Z951">
            <v>0.99747499380547844</v>
          </cell>
          <cell r="AA951">
            <v>0.99762857387599124</v>
          </cell>
          <cell r="AB951">
            <v>0.99776574809591156</v>
          </cell>
          <cell r="AC951">
            <v>0.99788905522897808</v>
          </cell>
          <cell r="AD951">
            <v>0.99800053791839438</v>
          </cell>
          <cell r="AE951">
            <v>0.99810185832479148</v>
          </cell>
          <cell r="AF951">
            <v>0.99819438286564144</v>
          </cell>
          <cell r="AG951">
            <v>0.99827924527788769</v>
          </cell>
          <cell r="AH951">
            <v>0.99835739420876013</v>
          </cell>
          <cell r="AI951">
            <v>0.99840106386889604</v>
          </cell>
          <cell r="AJ951">
            <v>0.99846755486101002</v>
          </cell>
        </row>
        <row r="952">
          <cell r="A952" t="str">
            <v>Коэффициент автономии</v>
          </cell>
          <cell r="B952" t="str">
            <v>Capital dearing (capital leverage)</v>
          </cell>
          <cell r="D952" t="str">
            <v>%</v>
          </cell>
          <cell r="E952" t="str">
            <v>,on_end</v>
          </cell>
          <cell r="F952" t="str">
            <v>-</v>
          </cell>
          <cell r="G952" t="str">
            <v>-</v>
          </cell>
          <cell r="H952" t="str">
            <v>-</v>
          </cell>
          <cell r="I952" t="str">
            <v>-</v>
          </cell>
          <cell r="J952" t="str">
            <v>-</v>
          </cell>
          <cell r="K952" t="str">
            <v>-</v>
          </cell>
          <cell r="L952" t="str">
            <v>-</v>
          </cell>
          <cell r="M952" t="str">
            <v>-</v>
          </cell>
          <cell r="N952" t="str">
            <v>-</v>
          </cell>
          <cell r="O952" t="str">
            <v>-</v>
          </cell>
          <cell r="P952" t="str">
            <v>-</v>
          </cell>
          <cell r="Q952" t="str">
            <v>-</v>
          </cell>
          <cell r="R952" t="str">
            <v>-</v>
          </cell>
          <cell r="S952" t="str">
            <v>-</v>
          </cell>
          <cell r="T952" t="str">
            <v>-</v>
          </cell>
          <cell r="U952" t="str">
            <v>-</v>
          </cell>
          <cell r="V952" t="str">
            <v>-</v>
          </cell>
          <cell r="W952" t="str">
            <v>-</v>
          </cell>
          <cell r="X952" t="str">
            <v>-</v>
          </cell>
          <cell r="Y952" t="str">
            <v>-</v>
          </cell>
          <cell r="Z952" t="str">
            <v>-</v>
          </cell>
          <cell r="AA952" t="str">
            <v>-</v>
          </cell>
          <cell r="AB952" t="str">
            <v>-</v>
          </cell>
          <cell r="AC952" t="str">
            <v>-</v>
          </cell>
          <cell r="AD952" t="str">
            <v>-</v>
          </cell>
          <cell r="AE952" t="str">
            <v>-</v>
          </cell>
          <cell r="AF952" t="str">
            <v>-</v>
          </cell>
          <cell r="AG952" t="str">
            <v>-</v>
          </cell>
          <cell r="AH952" t="str">
            <v>-</v>
          </cell>
          <cell r="AI952" t="str">
            <v>-</v>
          </cell>
          <cell r="AJ952" t="str">
            <v>-</v>
          </cell>
        </row>
        <row r="953">
          <cell r="A953" t="str">
            <v>Доля долгосрочных кредитов в валюте баланса</v>
          </cell>
          <cell r="B953" t="str">
            <v>Long-term loans in total liabilities</v>
          </cell>
          <cell r="D953" t="str">
            <v>%</v>
          </cell>
          <cell r="E953" t="str">
            <v>,on_end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</row>
        <row r="954">
          <cell r="A954" t="str">
            <v>Общий коэффициент покрытия долга</v>
          </cell>
          <cell r="B954" t="str">
            <v>Debt-service coverage</v>
          </cell>
          <cell r="D954" t="str">
            <v>разы</v>
          </cell>
          <cell r="E954" t="str">
            <v>,on_end</v>
          </cell>
          <cell r="F954" t="str">
            <v>-</v>
          </cell>
          <cell r="G954" t="str">
            <v>-</v>
          </cell>
          <cell r="H954" t="str">
            <v>-</v>
          </cell>
          <cell r="I954" t="str">
            <v>-</v>
          </cell>
          <cell r="J954" t="str">
            <v>-</v>
          </cell>
          <cell r="K954" t="str">
            <v>-</v>
          </cell>
          <cell r="L954" t="str">
            <v>-</v>
          </cell>
          <cell r="M954" t="str">
            <v>-</v>
          </cell>
          <cell r="N954" t="str">
            <v>-</v>
          </cell>
          <cell r="O954" t="str">
            <v>-</v>
          </cell>
          <cell r="P954" t="str">
            <v>-</v>
          </cell>
          <cell r="Q954" t="str">
            <v>-</v>
          </cell>
          <cell r="R954" t="str">
            <v>-</v>
          </cell>
          <cell r="S954" t="str">
            <v>-</v>
          </cell>
          <cell r="T954" t="str">
            <v>-</v>
          </cell>
          <cell r="U954" t="str">
            <v>-</v>
          </cell>
          <cell r="V954" t="str">
            <v>-</v>
          </cell>
          <cell r="W954" t="str">
            <v>-</v>
          </cell>
          <cell r="X954" t="str">
            <v>-</v>
          </cell>
          <cell r="Y954" t="str">
            <v>-</v>
          </cell>
          <cell r="Z954" t="str">
            <v>-</v>
          </cell>
          <cell r="AA954" t="str">
            <v>-</v>
          </cell>
          <cell r="AB954" t="str">
            <v>-</v>
          </cell>
          <cell r="AC954" t="str">
            <v>-</v>
          </cell>
          <cell r="AD954" t="str">
            <v>-</v>
          </cell>
          <cell r="AE954" t="str">
            <v>-</v>
          </cell>
          <cell r="AF954" t="str">
            <v>-</v>
          </cell>
          <cell r="AG954" t="str">
            <v>-</v>
          </cell>
          <cell r="AH954" t="str">
            <v>-</v>
          </cell>
          <cell r="AI954" t="str">
            <v>-</v>
          </cell>
          <cell r="AJ954" t="str">
            <v>-</v>
          </cell>
        </row>
        <row r="958">
          <cell r="A958" t="str">
            <v>Цт=максимальные Постоянные цены</v>
          </cell>
          <cell r="B958" t="str">
            <v>Цт=максимальные Постоянные цены</v>
          </cell>
          <cell r="AL958" t="str">
            <v>АЛЬТ-Инвест™ 3.0</v>
          </cell>
        </row>
        <row r="959">
          <cell r="A959" t="str">
            <v>ЭФФЕКТИВНОСТЬ ПОЛНЫХ ИНВЕСТИЦИОННЫХ ЗАТРАТ</v>
          </cell>
          <cell r="B959" t="str">
            <v>EFFICIENCY OF TOTAL INVESTMENT COSTS</v>
          </cell>
          <cell r="F959" t="str">
            <v>"0"</v>
          </cell>
          <cell r="G959" t="str">
            <v>1 год</v>
          </cell>
          <cell r="H959" t="str">
            <v>2 год</v>
          </cell>
          <cell r="I959" t="str">
            <v>3 год</v>
          </cell>
          <cell r="J959" t="str">
            <v>4 год</v>
          </cell>
          <cell r="K959" t="str">
            <v>5 год</v>
          </cell>
          <cell r="L959" t="str">
            <v>6 год</v>
          </cell>
          <cell r="M959" t="str">
            <v>7 год</v>
          </cell>
          <cell r="N959" t="str">
            <v>8 год</v>
          </cell>
          <cell r="O959" t="str">
            <v>9 год</v>
          </cell>
          <cell r="P959" t="str">
            <v>10 год</v>
          </cell>
          <cell r="Q959" t="str">
            <v>11 год</v>
          </cell>
          <cell r="R959" t="str">
            <v>12 год</v>
          </cell>
          <cell r="S959" t="str">
            <v>13 год</v>
          </cell>
          <cell r="T959" t="str">
            <v>14 год</v>
          </cell>
          <cell r="U959" t="str">
            <v>15 год</v>
          </cell>
          <cell r="V959" t="str">
            <v>16 год</v>
          </cell>
          <cell r="W959" t="str">
            <v>17 год</v>
          </cell>
          <cell r="X959" t="str">
            <v>18 год</v>
          </cell>
          <cell r="Y959" t="str">
            <v>19 год</v>
          </cell>
          <cell r="Z959" t="str">
            <v>20 год</v>
          </cell>
          <cell r="AA959" t="str">
            <v>21 год</v>
          </cell>
          <cell r="AB959" t="str">
            <v>22 год</v>
          </cell>
          <cell r="AC959" t="str">
            <v>23 год</v>
          </cell>
          <cell r="AD959" t="str">
            <v>24 год</v>
          </cell>
          <cell r="AE959" t="str">
            <v>25 год</v>
          </cell>
          <cell r="AF959" t="str">
            <v>26 год</v>
          </cell>
          <cell r="AG959" t="str">
            <v>27 год</v>
          </cell>
          <cell r="AH959" t="str">
            <v>28 год</v>
          </cell>
          <cell r="AI959" t="str">
            <v>29 год</v>
          </cell>
          <cell r="AJ959" t="str">
            <v>30 год</v>
          </cell>
          <cell r="AL959" t="str">
            <v>ВСЕГО</v>
          </cell>
        </row>
        <row r="961">
          <cell r="A961" t="str">
            <v xml:space="preserve"> - выручка от реализации</v>
          </cell>
          <cell r="B961" t="str">
            <v xml:space="preserve"> - sales revenues</v>
          </cell>
          <cell r="D961" t="str">
            <v>тыс.руб.</v>
          </cell>
          <cell r="F961">
            <v>0</v>
          </cell>
          <cell r="G961">
            <v>0</v>
          </cell>
          <cell r="H961">
            <v>168618.41205356369</v>
          </cell>
          <cell r="I961">
            <v>196221.2241071274</v>
          </cell>
          <cell r="J961">
            <v>230105.58350928724</v>
          </cell>
          <cell r="K961">
            <v>263989.94291144708</v>
          </cell>
          <cell r="L961">
            <v>297874.3023136069</v>
          </cell>
          <cell r="M961">
            <v>324602.54397097189</v>
          </cell>
          <cell r="N961">
            <v>351330.78562833695</v>
          </cell>
          <cell r="O961">
            <v>378059.02728570194</v>
          </cell>
          <cell r="P961">
            <v>404787.26894306706</v>
          </cell>
          <cell r="Q961">
            <v>431515.51060043194</v>
          </cell>
          <cell r="R961">
            <v>461169.82961416838</v>
          </cell>
          <cell r="S961">
            <v>490824.14862790494</v>
          </cell>
          <cell r="T961">
            <v>520478.4676416415</v>
          </cell>
          <cell r="U961">
            <v>550132.78665537795</v>
          </cell>
          <cell r="V961">
            <v>550132.78665537795</v>
          </cell>
          <cell r="W961">
            <v>550132.78665537795</v>
          </cell>
          <cell r="X961">
            <v>550132.78665537795</v>
          </cell>
          <cell r="Y961">
            <v>550132.78665537795</v>
          </cell>
          <cell r="Z961">
            <v>550132.78665537795</v>
          </cell>
          <cell r="AA961">
            <v>550132.78665537795</v>
          </cell>
          <cell r="AB961">
            <v>550132.78665537795</v>
          </cell>
          <cell r="AC961">
            <v>550132.78665537795</v>
          </cell>
          <cell r="AD961">
            <v>550132.78665537795</v>
          </cell>
          <cell r="AE961">
            <v>550132.78665537795</v>
          </cell>
          <cell r="AF961">
            <v>550132.78665537795</v>
          </cell>
          <cell r="AG961">
            <v>550132.78665537795</v>
          </cell>
          <cell r="AH961">
            <v>550132.78665537795</v>
          </cell>
          <cell r="AI961">
            <v>550132.78665537795</v>
          </cell>
          <cell r="AJ961">
            <v>550132.78665537795</v>
          </cell>
          <cell r="AL961">
            <v>13321701.633693298</v>
          </cell>
        </row>
        <row r="962">
          <cell r="A962" t="str">
            <v xml:space="preserve"> - внереализационные поступления</v>
          </cell>
          <cell r="B962" t="str">
            <v xml:space="preserve"> - gain on disposal of fixed assets</v>
          </cell>
          <cell r="D962" t="str">
            <v>тыс.руб.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L962">
            <v>0</v>
          </cell>
        </row>
        <row r="963">
          <cell r="A963" t="str">
            <v xml:space="preserve"> = Итого приток средств</v>
          </cell>
          <cell r="B963" t="str">
            <v xml:space="preserve"> = Cash inflows</v>
          </cell>
          <cell r="D963" t="str">
            <v>тыс.руб.</v>
          </cell>
          <cell r="F963">
            <v>0</v>
          </cell>
          <cell r="G963">
            <v>0</v>
          </cell>
          <cell r="H963">
            <v>168618.41205356369</v>
          </cell>
          <cell r="I963">
            <v>196221.2241071274</v>
          </cell>
          <cell r="J963">
            <v>230105.58350928724</v>
          </cell>
          <cell r="K963">
            <v>263989.94291144708</v>
          </cell>
          <cell r="L963">
            <v>297874.3023136069</v>
          </cell>
          <cell r="M963">
            <v>324602.54397097189</v>
          </cell>
          <cell r="N963">
            <v>351330.78562833695</v>
          </cell>
          <cell r="O963">
            <v>378059.02728570194</v>
          </cell>
          <cell r="P963">
            <v>404787.26894306706</v>
          </cell>
          <cell r="Q963">
            <v>431515.51060043194</v>
          </cell>
          <cell r="R963">
            <v>461169.82961416838</v>
          </cell>
          <cell r="S963">
            <v>490824.14862790494</v>
          </cell>
          <cell r="T963">
            <v>520478.4676416415</v>
          </cell>
          <cell r="U963">
            <v>550132.78665537795</v>
          </cell>
          <cell r="V963">
            <v>550132.78665537795</v>
          </cell>
          <cell r="W963">
            <v>550132.78665537795</v>
          </cell>
          <cell r="X963">
            <v>550132.78665537795</v>
          </cell>
          <cell r="Y963">
            <v>550132.78665537795</v>
          </cell>
          <cell r="Z963">
            <v>550132.78665537795</v>
          </cell>
          <cell r="AA963">
            <v>550132.78665537795</v>
          </cell>
          <cell r="AB963">
            <v>550132.78665537795</v>
          </cell>
          <cell r="AC963">
            <v>550132.78665537795</v>
          </cell>
          <cell r="AD963">
            <v>550132.78665537795</v>
          </cell>
          <cell r="AE963">
            <v>550132.78665537795</v>
          </cell>
          <cell r="AF963">
            <v>550132.78665537795</v>
          </cell>
          <cell r="AG963">
            <v>550132.78665537795</v>
          </cell>
          <cell r="AH963">
            <v>550132.78665537795</v>
          </cell>
          <cell r="AI963">
            <v>550132.78665537795</v>
          </cell>
          <cell r="AJ963">
            <v>550132.78665537795</v>
          </cell>
          <cell r="AL963">
            <v>13321701.633693298</v>
          </cell>
        </row>
        <row r="965">
          <cell r="A965" t="str">
            <v xml:space="preserve"> - полные инвестиционные затраты вкл. существующие ПА</v>
          </cell>
          <cell r="B965" t="str">
            <v xml:space="preserve"> - total investment costs incl. existing Fixed Assets</v>
          </cell>
          <cell r="D965" t="str">
            <v>тыс.руб.</v>
          </cell>
          <cell r="F965">
            <v>0</v>
          </cell>
          <cell r="G965">
            <v>-141344.30252550001</v>
          </cell>
          <cell r="H965">
            <v>-20289.810539981027</v>
          </cell>
          <cell r="I965">
            <v>-10438.614632602876</v>
          </cell>
          <cell r="J965">
            <v>-11644.66329954307</v>
          </cell>
          <cell r="K965">
            <v>-12427.84830585598</v>
          </cell>
          <cell r="L965">
            <v>-13174.892688215969</v>
          </cell>
          <cell r="M965">
            <v>-12627.645136837826</v>
          </cell>
          <cell r="N965">
            <v>-12653.029455890046</v>
          </cell>
          <cell r="O965">
            <v>-12681.882870215026</v>
          </cell>
          <cell r="P965">
            <v>-12714.965560232198</v>
          </cell>
          <cell r="Q965">
            <v>-12786.01521859226</v>
          </cell>
          <cell r="R965">
            <v>-13311.686233198539</v>
          </cell>
          <cell r="S965">
            <v>-13624.908415515005</v>
          </cell>
          <cell r="T965">
            <v>-13943.149392227609</v>
          </cell>
          <cell r="U965">
            <v>-14033.677406563136</v>
          </cell>
          <cell r="V965">
            <v>-12207.415373688942</v>
          </cell>
          <cell r="W965">
            <v>-12388.534279843501</v>
          </cell>
          <cell r="X965">
            <v>-12572.475796848161</v>
          </cell>
          <cell r="Y965">
            <v>-12761.935559362835</v>
          </cell>
          <cell r="Z965">
            <v>-12957.079114753134</v>
          </cell>
          <cell r="AA965">
            <v>-13158.076976804936</v>
          </cell>
          <cell r="AB965">
            <v>-13365.104774718428</v>
          </cell>
          <cell r="AC965">
            <v>-13578.343406569307</v>
          </cell>
          <cell r="AD965">
            <v>-13797.97919737562</v>
          </cell>
          <cell r="AE965">
            <v>-14024.204061906212</v>
          </cell>
          <cell r="AF965">
            <v>-14257.215672372753</v>
          </cell>
          <cell r="AG965">
            <v>-14497.21763115318</v>
          </cell>
          <cell r="AH965">
            <v>-14744.419648697116</v>
          </cell>
          <cell r="AI965">
            <v>-14866.893718187253</v>
          </cell>
          <cell r="AJ965">
            <v>-15249.511447114557</v>
          </cell>
          <cell r="AL965">
            <v>-532123.49834036641</v>
          </cell>
        </row>
        <row r="966">
          <cell r="A966" t="str">
            <v xml:space="preserve"> - эксплуатационные расходы</v>
          </cell>
          <cell r="B966" t="str">
            <v xml:space="preserve"> - operating costs</v>
          </cell>
          <cell r="D966" t="str">
            <v>тыс.руб.</v>
          </cell>
          <cell r="F966">
            <v>0</v>
          </cell>
          <cell r="G966">
            <v>0</v>
          </cell>
          <cell r="H966">
            <v>-104586.82019999999</v>
          </cell>
          <cell r="I966">
            <v>-123126.44256</v>
          </cell>
          <cell r="J966">
            <v>-141866.83163999999</v>
          </cell>
          <cell r="K966">
            <v>-160253.22072000001</v>
          </cell>
          <cell r="L966">
            <v>-178657.30979999999</v>
          </cell>
          <cell r="M966">
            <v>-191523.21206399999</v>
          </cell>
          <cell r="N966">
            <v>-204410.81098799998</v>
          </cell>
          <cell r="O966">
            <v>-217320.75747179997</v>
          </cell>
          <cell r="P966">
            <v>-230253.72194219395</v>
          </cell>
          <cell r="Q966">
            <v>-243210.39493877979</v>
          </cell>
          <cell r="R966">
            <v>-258242.31706934317</v>
          </cell>
          <cell r="S966">
            <v>-273299.3915753435</v>
          </cell>
          <cell r="T966">
            <v>-288382.37302804383</v>
          </cell>
          <cell r="U966">
            <v>-303492.03863584518</v>
          </cell>
          <cell r="V966">
            <v>-304435.67930740048</v>
          </cell>
          <cell r="W966">
            <v>-305407.62919910252</v>
          </cell>
          <cell r="X966">
            <v>-306408.7375875556</v>
          </cell>
          <cell r="Y966">
            <v>-307439.87922766228</v>
          </cell>
          <cell r="Z966">
            <v>-308501.95511697215</v>
          </cell>
          <cell r="AA966">
            <v>-309595.89328296127</v>
          </cell>
          <cell r="AB966">
            <v>-310722.64959393011</v>
          </cell>
          <cell r="AC966">
            <v>-311883.20859422802</v>
          </cell>
          <cell r="AD966">
            <v>-313078.58436453488</v>
          </cell>
          <cell r="AE966">
            <v>-314309.82140795095</v>
          </cell>
          <cell r="AF966">
            <v>-315577.99556266947</v>
          </cell>
          <cell r="AG966">
            <v>-316884.21494202956</v>
          </cell>
          <cell r="AH966">
            <v>-318229.62090277043</v>
          </cell>
          <cell r="AI966">
            <v>-319615.38904233353</v>
          </cell>
          <cell r="AJ966">
            <v>-321042.73022608354</v>
          </cell>
          <cell r="AL966">
            <v>-7601759.6309915343</v>
          </cell>
        </row>
        <row r="967">
          <cell r="A967" t="str">
            <v xml:space="preserve"> - лизинговые платежи (начисленные)</v>
          </cell>
          <cell r="B967" t="str">
            <v xml:space="preserve"> - leasing payments (charged)</v>
          </cell>
          <cell r="D967" t="str">
            <v>тыс.руб.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L967">
            <v>0</v>
          </cell>
        </row>
        <row r="968">
          <cell r="A968" t="str">
            <v xml:space="preserve"> - коммерческие расходы</v>
          </cell>
          <cell r="B968" t="str">
            <v xml:space="preserve"> - marketing costs</v>
          </cell>
          <cell r="D968" t="str">
            <v>тыс.руб.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L968">
            <v>0</v>
          </cell>
        </row>
        <row r="969">
          <cell r="A969" t="str">
            <v xml:space="preserve"> - прочие текущие затраты</v>
          </cell>
          <cell r="B969" t="str">
            <v xml:space="preserve"> - other current expenditures</v>
          </cell>
          <cell r="D969" t="str">
            <v>тыс.руб.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L969">
            <v>0</v>
          </cell>
        </row>
        <row r="970">
          <cell r="A970" t="str">
            <v xml:space="preserve"> - налоговые выплаты</v>
          </cell>
          <cell r="B970" t="str">
            <v xml:space="preserve"> - tax payments</v>
          </cell>
          <cell r="D970" t="str">
            <v>тыс.руб.</v>
          </cell>
          <cell r="F970">
            <v>0</v>
          </cell>
          <cell r="G970">
            <v>0</v>
          </cell>
          <cell r="H970">
            <v>-18121.818574263172</v>
          </cell>
          <cell r="I970">
            <v>-20680.0061163516</v>
          </cell>
          <cell r="J970">
            <v>-24676.710688001876</v>
          </cell>
          <cell r="K970">
            <v>-28762.415868348922</v>
          </cell>
          <cell r="L970">
            <v>-32843.873048695976</v>
          </cell>
          <cell r="M970">
            <v>-36450.351082783767</v>
          </cell>
          <cell r="N970">
            <v>-40046.525937413739</v>
          </cell>
          <cell r="O970">
            <v>-43637.3373776917</v>
          </cell>
          <cell r="P970">
            <v>-47222.624501187129</v>
          </cell>
          <cell r="Q970">
            <v>-50802.221578396449</v>
          </cell>
          <cell r="R970">
            <v>-54621.444369600285</v>
          </cell>
          <cell r="S970">
            <v>-58436.700249456575</v>
          </cell>
          <cell r="T970">
            <v>-62245.738462104862</v>
          </cell>
          <cell r="U970">
            <v>-66048.372477528887</v>
          </cell>
          <cell r="V970">
            <v>-65775.477405097103</v>
          </cell>
          <cell r="W970">
            <v>-65475.508847328616</v>
          </cell>
          <cell r="X970">
            <v>-65168.542250339873</v>
          </cell>
          <cell r="Y970">
            <v>-64854.367672954279</v>
          </cell>
          <cell r="Z970">
            <v>-64532.76887575991</v>
          </cell>
          <cell r="AA970">
            <v>-64203.523132162518</v>
          </cell>
          <cell r="AB970">
            <v>-63866.401033770002</v>
          </cell>
          <cell r="AC970">
            <v>-63521.166289938497</v>
          </cell>
          <cell r="AD970">
            <v>-63167.575521304854</v>
          </cell>
          <cell r="AE970">
            <v>-62805.378047124999</v>
          </cell>
          <cell r="AF970">
            <v>-62434.315666232549</v>
          </cell>
          <cell r="AG970">
            <v>-62054.122431426134</v>
          </cell>
          <cell r="AH970">
            <v>-61664.524417088323</v>
          </cell>
          <cell r="AI970">
            <v>-62322.391548473155</v>
          </cell>
          <cell r="AJ970">
            <v>-62007.392281133172</v>
          </cell>
          <cell r="AL970">
            <v>-1538449.5957519587</v>
          </cell>
        </row>
        <row r="971">
          <cell r="A971" t="str">
            <v xml:space="preserve"> = Итого отток средств</v>
          </cell>
          <cell r="B971" t="str">
            <v xml:space="preserve"> = Cash outflows</v>
          </cell>
          <cell r="D971" t="str">
            <v>тыс.руб.</v>
          </cell>
          <cell r="F971">
            <v>0</v>
          </cell>
          <cell r="G971">
            <v>-141344.30252550001</v>
          </cell>
          <cell r="H971">
            <v>-142998.44931424418</v>
          </cell>
          <cell r="I971">
            <v>-154245.06330895447</v>
          </cell>
          <cell r="J971">
            <v>-178188.20562754496</v>
          </cell>
          <cell r="K971">
            <v>-201443.48489420488</v>
          </cell>
          <cell r="L971">
            <v>-224676.07553691193</v>
          </cell>
          <cell r="M971">
            <v>-240601.20828362158</v>
          </cell>
          <cell r="N971">
            <v>-257110.36638130376</v>
          </cell>
          <cell r="O971">
            <v>-273639.97771970672</v>
          </cell>
          <cell r="P971">
            <v>-290191.31200361328</v>
          </cell>
          <cell r="Q971">
            <v>-306798.63173576852</v>
          </cell>
          <cell r="R971">
            <v>-326175.44767214201</v>
          </cell>
          <cell r="S971">
            <v>-345361.0002403151</v>
          </cell>
          <cell r="T971">
            <v>-364571.26088237629</v>
          </cell>
          <cell r="U971">
            <v>-383574.08851993718</v>
          </cell>
          <cell r="V971">
            <v>-382418.5720861865</v>
          </cell>
          <cell r="W971">
            <v>-383271.67232627462</v>
          </cell>
          <cell r="X971">
            <v>-384149.75563474366</v>
          </cell>
          <cell r="Y971">
            <v>-385056.18245997938</v>
          </cell>
          <cell r="Z971">
            <v>-385991.80310748518</v>
          </cell>
          <cell r="AA971">
            <v>-386957.49339192873</v>
          </cell>
          <cell r="AB971">
            <v>-387954.15540241852</v>
          </cell>
          <cell r="AC971">
            <v>-388982.71829073585</v>
          </cell>
          <cell r="AD971">
            <v>-390044.13908321533</v>
          </cell>
          <cell r="AE971">
            <v>-391139.40351698216</v>
          </cell>
          <cell r="AF971">
            <v>-392269.52690127474</v>
          </cell>
          <cell r="AG971">
            <v>-393435.55500460888</v>
          </cell>
          <cell r="AH971">
            <v>-394638.56496855587</v>
          </cell>
          <cell r="AI971">
            <v>-396804.67430899391</v>
          </cell>
          <cell r="AJ971">
            <v>-398299.63395433128</v>
          </cell>
          <cell r="AL971">
            <v>-9672332.7250838615</v>
          </cell>
        </row>
        <row r="973">
          <cell r="A973" t="str">
            <v xml:space="preserve"> = Чистый поток денежных средств (ЧПДС)</v>
          </cell>
          <cell r="B973" t="str">
            <v xml:space="preserve"> = Net cash flow (NCF)</v>
          </cell>
          <cell r="D973" t="str">
            <v>тыс.руб.</v>
          </cell>
          <cell r="F973">
            <v>0</v>
          </cell>
          <cell r="G973">
            <v>-141344.30252550001</v>
          </cell>
          <cell r="H973">
            <v>25619.962739319511</v>
          </cell>
          <cell r="I973">
            <v>41976.160798172932</v>
          </cell>
          <cell r="J973">
            <v>51917.377881742286</v>
          </cell>
          <cell r="K973">
            <v>62546.458017242199</v>
          </cell>
          <cell r="L973">
            <v>73198.226776694966</v>
          </cell>
          <cell r="M973">
            <v>84001.335687350307</v>
          </cell>
          <cell r="N973">
            <v>94220.419247033191</v>
          </cell>
          <cell r="O973">
            <v>104419.04956599523</v>
          </cell>
          <cell r="P973">
            <v>114595.95693945378</v>
          </cell>
          <cell r="Q973">
            <v>124716.87886466342</v>
          </cell>
          <cell r="R973">
            <v>134994.38194202638</v>
          </cell>
          <cell r="S973">
            <v>145463.14838758984</v>
          </cell>
          <cell r="T973">
            <v>155907.20675926522</v>
          </cell>
          <cell r="U973">
            <v>166558.69813544076</v>
          </cell>
          <cell r="V973">
            <v>167714.21456919145</v>
          </cell>
          <cell r="W973">
            <v>166861.11432910332</v>
          </cell>
          <cell r="X973">
            <v>165983.03102063428</v>
          </cell>
          <cell r="Y973">
            <v>165076.60419539857</v>
          </cell>
          <cell r="Z973">
            <v>164140.98354789277</v>
          </cell>
          <cell r="AA973">
            <v>163175.29326344922</v>
          </cell>
          <cell r="AB973">
            <v>162178.63125295943</v>
          </cell>
          <cell r="AC973">
            <v>161150.06836464209</v>
          </cell>
          <cell r="AD973">
            <v>160088.64757216262</v>
          </cell>
          <cell r="AE973">
            <v>158993.38313839579</v>
          </cell>
          <cell r="AF973">
            <v>157863.2597541032</v>
          </cell>
          <cell r="AG973">
            <v>156697.23165076907</v>
          </cell>
          <cell r="AH973">
            <v>155494.22168682207</v>
          </cell>
          <cell r="AI973">
            <v>153328.11234638403</v>
          </cell>
          <cell r="AJ973">
            <v>151833.15270104667</v>
          </cell>
          <cell r="AK973">
            <v>413523.5983403665</v>
          </cell>
          <cell r="AL973">
            <v>4062892.5069498112</v>
          </cell>
        </row>
        <row r="974">
          <cell r="A974" t="str">
            <v xml:space="preserve"> = То же, нарастающим итогом</v>
          </cell>
          <cell r="B974" t="str">
            <v xml:space="preserve"> = Accumulated net cash flow</v>
          </cell>
          <cell r="D974" t="str">
            <v>тыс.руб.</v>
          </cell>
          <cell r="E974" t="str">
            <v>on_end</v>
          </cell>
          <cell r="F974">
            <v>-9.9999999999999998E-13</v>
          </cell>
          <cell r="G974">
            <v>-141344.30252550001</v>
          </cell>
          <cell r="H974">
            <v>-115724.3397861805</v>
          </cell>
          <cell r="I974">
            <v>-73748.178988007567</v>
          </cell>
          <cell r="J974">
            <v>-21830.80110626528</v>
          </cell>
          <cell r="K974">
            <v>40715.656910976919</v>
          </cell>
          <cell r="L974">
            <v>113913.88368767189</v>
          </cell>
          <cell r="M974">
            <v>197915.21937502219</v>
          </cell>
          <cell r="N974">
            <v>292135.63862205541</v>
          </cell>
          <cell r="O974">
            <v>396554.68818805064</v>
          </cell>
          <cell r="P974">
            <v>511150.64512750442</v>
          </cell>
          <cell r="Q974">
            <v>635867.52399216779</v>
          </cell>
          <cell r="R974">
            <v>770861.9059341941</v>
          </cell>
          <cell r="S974">
            <v>916325.05432178394</v>
          </cell>
          <cell r="T974">
            <v>1072232.2610810492</v>
          </cell>
          <cell r="U974">
            <v>1238790.9592164899</v>
          </cell>
          <cell r="V974">
            <v>1406505.1737856814</v>
          </cell>
          <cell r="W974">
            <v>1573366.2881147848</v>
          </cell>
          <cell r="X974">
            <v>1739349.3191354191</v>
          </cell>
          <cell r="Y974">
            <v>1904425.9233308176</v>
          </cell>
          <cell r="Z974">
            <v>2068566.9068787103</v>
          </cell>
          <cell r="AA974">
            <v>2231742.2001421596</v>
          </cell>
          <cell r="AB974">
            <v>2393920.831395119</v>
          </cell>
          <cell r="AC974">
            <v>2555070.8997597611</v>
          </cell>
          <cell r="AD974">
            <v>2715159.5473319236</v>
          </cell>
          <cell r="AE974">
            <v>2874152.9304703195</v>
          </cell>
          <cell r="AF974">
            <v>3032016.1902244226</v>
          </cell>
          <cell r="AG974">
            <v>3188713.4218751919</v>
          </cell>
          <cell r="AH974">
            <v>3344207.6435620137</v>
          </cell>
          <cell r="AI974">
            <v>3497535.755908398</v>
          </cell>
          <cell r="AJ974">
            <v>3649368.9086094447</v>
          </cell>
          <cell r="AK974">
            <v>4062892.5069498112</v>
          </cell>
          <cell r="AL974">
            <v>4062892.5069498112</v>
          </cell>
        </row>
        <row r="976">
          <cell r="A976" t="str">
            <v>Период начисления процентов</v>
          </cell>
          <cell r="B976" t="str">
            <v>Period of interest accretion</v>
          </cell>
          <cell r="D976" t="str">
            <v>дни</v>
          </cell>
          <cell r="E976" t="str">
            <v>on_end</v>
          </cell>
          <cell r="F976">
            <v>360</v>
          </cell>
        </row>
        <row r="977">
          <cell r="A977" t="str">
            <v>Включение в ЧПДС существующих основных фондов</v>
          </cell>
          <cell r="B977" t="str">
            <v>Actuation in NCF of existing Fixed Assets</v>
          </cell>
          <cell r="D977" t="str">
            <v>Да</v>
          </cell>
          <cell r="F977">
            <v>1</v>
          </cell>
        </row>
        <row r="979">
          <cell r="A979" t="str">
            <v xml:space="preserve">Ставка сравнения </v>
          </cell>
          <cell r="B979" t="str">
            <v>Rate of discount</v>
          </cell>
        </row>
        <row r="980">
          <cell r="A980" t="str">
            <v xml:space="preserve"> - номинальная годовая банковская</v>
          </cell>
          <cell r="B980" t="str">
            <v xml:space="preserve"> - nominal "banking" per year</v>
          </cell>
          <cell r="D980" t="str">
            <v>%</v>
          </cell>
          <cell r="E980" t="str">
            <v>on_end</v>
          </cell>
          <cell r="F980">
            <v>0.15</v>
          </cell>
          <cell r="G980">
            <v>0.15</v>
          </cell>
          <cell r="H980">
            <v>0.15</v>
          </cell>
          <cell r="I980">
            <v>0.15</v>
          </cell>
          <cell r="J980">
            <v>0.15</v>
          </cell>
          <cell r="K980">
            <v>0.15</v>
          </cell>
          <cell r="L980">
            <v>0.15</v>
          </cell>
          <cell r="M980">
            <v>0.15</v>
          </cell>
          <cell r="N980">
            <v>0.15</v>
          </cell>
          <cell r="O980">
            <v>0.15</v>
          </cell>
          <cell r="P980">
            <v>0.15</v>
          </cell>
          <cell r="Q980">
            <v>0.15</v>
          </cell>
          <cell r="R980">
            <v>0.15</v>
          </cell>
          <cell r="S980">
            <v>0.15</v>
          </cell>
          <cell r="T980">
            <v>0.15</v>
          </cell>
          <cell r="U980">
            <v>0.15</v>
          </cell>
          <cell r="V980">
            <v>0.15</v>
          </cell>
          <cell r="W980">
            <v>0.15</v>
          </cell>
          <cell r="X980">
            <v>0.15</v>
          </cell>
          <cell r="Y980">
            <v>0.15</v>
          </cell>
          <cell r="Z980">
            <v>0.15</v>
          </cell>
          <cell r="AA980">
            <v>0.15</v>
          </cell>
          <cell r="AB980">
            <v>0.15</v>
          </cell>
          <cell r="AC980">
            <v>0.15</v>
          </cell>
          <cell r="AD980">
            <v>0.15</v>
          </cell>
          <cell r="AE980">
            <v>0.15</v>
          </cell>
          <cell r="AF980">
            <v>0.15</v>
          </cell>
          <cell r="AG980">
            <v>0.15</v>
          </cell>
          <cell r="AH980">
            <v>0.15</v>
          </cell>
          <cell r="AI980">
            <v>0.15</v>
          </cell>
          <cell r="AJ980">
            <v>0.15</v>
          </cell>
          <cell r="AK980">
            <v>0.15</v>
          </cell>
        </row>
        <row r="981">
          <cell r="A981" t="str">
            <v xml:space="preserve"> - реальная годовая банковская</v>
          </cell>
          <cell r="B981" t="str">
            <v xml:space="preserve"> - real "banking" per year</v>
          </cell>
          <cell r="D981" t="str">
            <v>%</v>
          </cell>
          <cell r="E981" t="str">
            <v>on_end</v>
          </cell>
          <cell r="F981">
            <v>0.14999999999999991</v>
          </cell>
          <cell r="G981">
            <v>0.14999999999999991</v>
          </cell>
          <cell r="H981">
            <v>0.14999999999999991</v>
          </cell>
          <cell r="I981">
            <v>0.14999999999999991</v>
          </cell>
          <cell r="J981">
            <v>0.14999999999999991</v>
          </cell>
          <cell r="K981">
            <v>0.14999999999999991</v>
          </cell>
          <cell r="L981">
            <v>0.14999999999999991</v>
          </cell>
          <cell r="M981">
            <v>0.14999999999999991</v>
          </cell>
          <cell r="N981">
            <v>0.14999999999999991</v>
          </cell>
          <cell r="O981">
            <v>0.14999999999999991</v>
          </cell>
          <cell r="P981">
            <v>0.14999999999999991</v>
          </cell>
          <cell r="Q981">
            <v>0.14999999999999991</v>
          </cell>
          <cell r="R981">
            <v>0.14999999999999991</v>
          </cell>
          <cell r="S981">
            <v>0.14999999999999991</v>
          </cell>
          <cell r="T981">
            <v>0.14999999999999991</v>
          </cell>
          <cell r="U981">
            <v>0.14999999999999991</v>
          </cell>
          <cell r="V981">
            <v>0.14999999999999991</v>
          </cell>
          <cell r="W981">
            <v>0.14999999999999991</v>
          </cell>
          <cell r="X981">
            <v>0.14999999999999991</v>
          </cell>
          <cell r="Y981">
            <v>0.14999999999999991</v>
          </cell>
          <cell r="Z981">
            <v>0.14999999999999991</v>
          </cell>
          <cell r="AA981">
            <v>0.14999999999999991</v>
          </cell>
          <cell r="AB981">
            <v>0.14999999999999991</v>
          </cell>
          <cell r="AC981">
            <v>0.14999999999999991</v>
          </cell>
          <cell r="AD981">
            <v>0.14999999999999991</v>
          </cell>
          <cell r="AE981">
            <v>0.14999999999999991</v>
          </cell>
          <cell r="AF981">
            <v>0.14999999999999991</v>
          </cell>
          <cell r="AG981">
            <v>0.14999999999999991</v>
          </cell>
          <cell r="AH981">
            <v>0.14999999999999991</v>
          </cell>
          <cell r="AI981">
            <v>0.14999999999999991</v>
          </cell>
          <cell r="AJ981">
            <v>0.14999999999999991</v>
          </cell>
          <cell r="AK981">
            <v>0.14999999999999991</v>
          </cell>
        </row>
        <row r="982">
          <cell r="A982" t="str">
            <v xml:space="preserve"> - номинальная годовая эффективная</v>
          </cell>
          <cell r="B982" t="str">
            <v xml:space="preserve"> - nominal "effective" per year</v>
          </cell>
          <cell r="D982" t="str">
            <v>%</v>
          </cell>
          <cell r="E982" t="str">
            <v>on_end</v>
          </cell>
          <cell r="F982">
            <v>0.14999999999999991</v>
          </cell>
          <cell r="G982">
            <v>0.14999999999999991</v>
          </cell>
          <cell r="H982">
            <v>0.14999999999999991</v>
          </cell>
          <cell r="I982">
            <v>0.14999999999999991</v>
          </cell>
          <cell r="J982">
            <v>0.14999999999999991</v>
          </cell>
          <cell r="K982">
            <v>0.14999999999999991</v>
          </cell>
          <cell r="L982">
            <v>0.14999999999999991</v>
          </cell>
          <cell r="M982">
            <v>0.14999999999999991</v>
          </cell>
          <cell r="N982">
            <v>0.14999999999999991</v>
          </cell>
          <cell r="O982">
            <v>0.14999999999999991</v>
          </cell>
          <cell r="P982">
            <v>0.14999999999999991</v>
          </cell>
          <cell r="Q982">
            <v>0.14999999999999991</v>
          </cell>
          <cell r="R982">
            <v>0.14999999999999991</v>
          </cell>
          <cell r="S982">
            <v>0.14999999999999991</v>
          </cell>
          <cell r="T982">
            <v>0.14999999999999991</v>
          </cell>
          <cell r="U982">
            <v>0.14999999999999991</v>
          </cell>
          <cell r="V982">
            <v>0.14999999999999991</v>
          </cell>
          <cell r="W982">
            <v>0.14999999999999991</v>
          </cell>
          <cell r="X982">
            <v>0.14999999999999991</v>
          </cell>
          <cell r="Y982">
            <v>0.14999999999999991</v>
          </cell>
          <cell r="Z982">
            <v>0.14999999999999991</v>
          </cell>
          <cell r="AA982">
            <v>0.14999999999999991</v>
          </cell>
          <cell r="AB982">
            <v>0.14999999999999991</v>
          </cell>
          <cell r="AC982">
            <v>0.14999999999999991</v>
          </cell>
          <cell r="AD982">
            <v>0.14999999999999991</v>
          </cell>
          <cell r="AE982">
            <v>0.14999999999999991</v>
          </cell>
          <cell r="AF982">
            <v>0.14999999999999991</v>
          </cell>
          <cell r="AG982">
            <v>0.14999999999999991</v>
          </cell>
          <cell r="AH982">
            <v>0.14999999999999991</v>
          </cell>
          <cell r="AI982">
            <v>0.14999999999999991</v>
          </cell>
          <cell r="AJ982">
            <v>0.14999999999999991</v>
          </cell>
          <cell r="AK982">
            <v>0.14999999999999991</v>
          </cell>
        </row>
        <row r="983">
          <cell r="A983" t="str">
            <v xml:space="preserve"> - реальная годовая эффективная</v>
          </cell>
          <cell r="B983" t="str">
            <v xml:space="preserve"> - real "effective" per year</v>
          </cell>
          <cell r="D983" t="str">
            <v>%</v>
          </cell>
          <cell r="E983" t="str">
            <v>on_end</v>
          </cell>
          <cell r="F983">
            <v>0.14999999999999991</v>
          </cell>
          <cell r="G983">
            <v>0.14999999999999991</v>
          </cell>
          <cell r="H983">
            <v>0.14999999999999991</v>
          </cell>
          <cell r="I983">
            <v>0.14999999999999991</v>
          </cell>
          <cell r="J983">
            <v>0.14999999999999991</v>
          </cell>
          <cell r="K983">
            <v>0.14999999999999991</v>
          </cell>
          <cell r="L983">
            <v>0.14999999999999991</v>
          </cell>
          <cell r="M983">
            <v>0.14999999999999991</v>
          </cell>
          <cell r="N983">
            <v>0.14999999999999991</v>
          </cell>
          <cell r="O983">
            <v>0.14999999999999991</v>
          </cell>
          <cell r="P983">
            <v>0.14999999999999991</v>
          </cell>
          <cell r="Q983">
            <v>0.14999999999999991</v>
          </cell>
          <cell r="R983">
            <v>0.14999999999999991</v>
          </cell>
          <cell r="S983">
            <v>0.14999999999999991</v>
          </cell>
          <cell r="T983">
            <v>0.14999999999999991</v>
          </cell>
          <cell r="U983">
            <v>0.14999999999999991</v>
          </cell>
          <cell r="V983">
            <v>0.14999999999999991</v>
          </cell>
          <cell r="W983">
            <v>0.14999999999999991</v>
          </cell>
          <cell r="X983">
            <v>0.14999999999999991</v>
          </cell>
          <cell r="Y983">
            <v>0.14999999999999991</v>
          </cell>
          <cell r="Z983">
            <v>0.14999999999999991</v>
          </cell>
          <cell r="AA983">
            <v>0.14999999999999991</v>
          </cell>
          <cell r="AB983">
            <v>0.14999999999999991</v>
          </cell>
          <cell r="AC983">
            <v>0.14999999999999991</v>
          </cell>
          <cell r="AD983">
            <v>0.14999999999999991</v>
          </cell>
          <cell r="AE983">
            <v>0.14999999999999991</v>
          </cell>
          <cell r="AF983">
            <v>0.14999999999999991</v>
          </cell>
          <cell r="AG983">
            <v>0.14999999999999991</v>
          </cell>
          <cell r="AH983">
            <v>0.14999999999999991</v>
          </cell>
          <cell r="AI983">
            <v>0.14999999999999991</v>
          </cell>
          <cell r="AJ983">
            <v>0.14999999999999991</v>
          </cell>
          <cell r="AK983">
            <v>0.14999999999999991</v>
          </cell>
        </row>
        <row r="984">
          <cell r="A984" t="str">
            <v xml:space="preserve"> - расчетная на ИП (номинальная)</v>
          </cell>
          <cell r="B984" t="str">
            <v xml:space="preserve"> - calculated per PI (nominal)</v>
          </cell>
          <cell r="D984" t="str">
            <v>%</v>
          </cell>
          <cell r="E984" t="str">
            <v>on_end</v>
          </cell>
          <cell r="F984">
            <v>0.14999999999999991</v>
          </cell>
          <cell r="G984">
            <v>0.14999999999999991</v>
          </cell>
          <cell r="H984">
            <v>0.14999999999999991</v>
          </cell>
          <cell r="I984">
            <v>0.14999999999999991</v>
          </cell>
          <cell r="J984">
            <v>0.14999999999999991</v>
          </cell>
          <cell r="K984">
            <v>0.14999999999999991</v>
          </cell>
          <cell r="L984">
            <v>0.14999999999999991</v>
          </cell>
          <cell r="M984">
            <v>0.14999999999999991</v>
          </cell>
          <cell r="N984">
            <v>0.14999999999999991</v>
          </cell>
          <cell r="O984">
            <v>0.14999999999999991</v>
          </cell>
          <cell r="P984">
            <v>0.14999999999999991</v>
          </cell>
          <cell r="Q984">
            <v>0.14999999999999991</v>
          </cell>
          <cell r="R984">
            <v>0.14999999999999991</v>
          </cell>
          <cell r="S984">
            <v>0.14999999999999991</v>
          </cell>
          <cell r="T984">
            <v>0.14999999999999991</v>
          </cell>
          <cell r="U984">
            <v>0.14999999999999991</v>
          </cell>
          <cell r="V984">
            <v>0.14999999999999991</v>
          </cell>
          <cell r="W984">
            <v>0.14999999999999991</v>
          </cell>
          <cell r="X984">
            <v>0.14999999999999991</v>
          </cell>
          <cell r="Y984">
            <v>0.14999999999999991</v>
          </cell>
          <cell r="Z984">
            <v>0.14999999999999991</v>
          </cell>
          <cell r="AA984">
            <v>0.14999999999999991</v>
          </cell>
          <cell r="AB984">
            <v>0.14999999999999991</v>
          </cell>
          <cell r="AC984">
            <v>0.14999999999999991</v>
          </cell>
          <cell r="AD984">
            <v>0.14999999999999991</v>
          </cell>
          <cell r="AE984">
            <v>0.14999999999999991</v>
          </cell>
          <cell r="AF984">
            <v>0.14999999999999991</v>
          </cell>
          <cell r="AG984">
            <v>0.14999999999999991</v>
          </cell>
          <cell r="AH984">
            <v>0.14999999999999991</v>
          </cell>
          <cell r="AI984">
            <v>0.14999999999999991</v>
          </cell>
          <cell r="AJ984">
            <v>0.14999999999999991</v>
          </cell>
          <cell r="AK984">
            <v>0.14999999999999991</v>
          </cell>
        </row>
        <row r="985">
          <cell r="A985" t="str">
            <v xml:space="preserve"> - расчетная на ИП (реальная)</v>
          </cell>
          <cell r="B985" t="str">
            <v xml:space="preserve"> - calculated per PI (real)</v>
          </cell>
          <cell r="D985" t="str">
            <v>%</v>
          </cell>
          <cell r="E985" t="str">
            <v>on_end</v>
          </cell>
          <cell r="F985">
            <v>0.14999999999999991</v>
          </cell>
          <cell r="G985">
            <v>0.14999999999999991</v>
          </cell>
          <cell r="H985">
            <v>0.14999999999999991</v>
          </cell>
          <cell r="I985">
            <v>0.14999999999999991</v>
          </cell>
          <cell r="J985">
            <v>0.14999999999999991</v>
          </cell>
          <cell r="K985">
            <v>0.14999999999999991</v>
          </cell>
          <cell r="L985">
            <v>0.14999999999999991</v>
          </cell>
          <cell r="M985">
            <v>0.14999999999999991</v>
          </cell>
          <cell r="N985">
            <v>0.14999999999999991</v>
          </cell>
          <cell r="O985">
            <v>0.14999999999999991</v>
          </cell>
          <cell r="P985">
            <v>0.14999999999999991</v>
          </cell>
          <cell r="Q985">
            <v>0.14999999999999991</v>
          </cell>
          <cell r="R985">
            <v>0.14999999999999991</v>
          </cell>
          <cell r="S985">
            <v>0.14999999999999991</v>
          </cell>
          <cell r="T985">
            <v>0.14999999999999991</v>
          </cell>
          <cell r="U985">
            <v>0.14999999999999991</v>
          </cell>
          <cell r="V985">
            <v>0.14999999999999991</v>
          </cell>
          <cell r="W985">
            <v>0.14999999999999991</v>
          </cell>
          <cell r="X985">
            <v>0.14999999999999991</v>
          </cell>
          <cell r="Y985">
            <v>0.14999999999999991</v>
          </cell>
          <cell r="Z985">
            <v>0.14999999999999991</v>
          </cell>
          <cell r="AA985">
            <v>0.14999999999999991</v>
          </cell>
          <cell r="AB985">
            <v>0.14999999999999991</v>
          </cell>
          <cell r="AC985">
            <v>0.14999999999999991</v>
          </cell>
          <cell r="AD985">
            <v>0.14999999999999991</v>
          </cell>
          <cell r="AE985">
            <v>0.14999999999999991</v>
          </cell>
          <cell r="AF985">
            <v>0.14999999999999991</v>
          </cell>
          <cell r="AG985">
            <v>0.14999999999999991</v>
          </cell>
          <cell r="AH985">
            <v>0.14999999999999991</v>
          </cell>
          <cell r="AI985">
            <v>0.14999999999999991</v>
          </cell>
          <cell r="AJ985">
            <v>0.14999999999999991</v>
          </cell>
          <cell r="AK985">
            <v>0.14999999999999991</v>
          </cell>
        </row>
        <row r="986">
          <cell r="A986" t="str">
            <v xml:space="preserve"> - расчетная на интервал планирования</v>
          </cell>
          <cell r="B986" t="str">
            <v xml:space="preserve"> - used in calculations per PI</v>
          </cell>
          <cell r="D986" t="str">
            <v>%</v>
          </cell>
          <cell r="E986" t="str">
            <v>on_end</v>
          </cell>
          <cell r="F986">
            <v>0.14999999999999991</v>
          </cell>
          <cell r="G986">
            <v>0.14999999999999991</v>
          </cell>
          <cell r="H986">
            <v>0.14999999999999991</v>
          </cell>
          <cell r="I986">
            <v>0.14999999999999991</v>
          </cell>
          <cell r="J986">
            <v>0.14999999999999991</v>
          </cell>
          <cell r="K986">
            <v>0.14999999999999991</v>
          </cell>
          <cell r="L986">
            <v>0.14999999999999991</v>
          </cell>
          <cell r="M986">
            <v>0.14999999999999991</v>
          </cell>
          <cell r="N986">
            <v>0.14999999999999991</v>
          </cell>
          <cell r="O986">
            <v>0.14999999999999991</v>
          </cell>
          <cell r="P986">
            <v>0.14999999999999991</v>
          </cell>
          <cell r="Q986">
            <v>0.14999999999999991</v>
          </cell>
          <cell r="R986">
            <v>0.14999999999999991</v>
          </cell>
          <cell r="S986">
            <v>0.14999999999999991</v>
          </cell>
          <cell r="T986">
            <v>0.14999999999999991</v>
          </cell>
          <cell r="U986">
            <v>0.14999999999999991</v>
          </cell>
          <cell r="V986">
            <v>0.14999999999999991</v>
          </cell>
          <cell r="W986">
            <v>0.14999999999999991</v>
          </cell>
          <cell r="X986">
            <v>0.14999999999999991</v>
          </cell>
          <cell r="Y986">
            <v>0.14999999999999991</v>
          </cell>
          <cell r="Z986">
            <v>0.14999999999999991</v>
          </cell>
          <cell r="AA986">
            <v>0.14999999999999991</v>
          </cell>
          <cell r="AB986">
            <v>0.14999999999999991</v>
          </cell>
          <cell r="AC986">
            <v>0.14999999999999991</v>
          </cell>
          <cell r="AD986">
            <v>0.14999999999999991</v>
          </cell>
          <cell r="AE986">
            <v>0.14999999999999991</v>
          </cell>
          <cell r="AF986">
            <v>0.14999999999999991</v>
          </cell>
          <cell r="AG986">
            <v>0.14999999999999991</v>
          </cell>
          <cell r="AH986">
            <v>0.14999999999999991</v>
          </cell>
          <cell r="AI986">
            <v>0.14999999999999991</v>
          </cell>
          <cell r="AJ986">
            <v>0.14999999999999991</v>
          </cell>
          <cell r="AK986">
            <v>0.14999999999999991</v>
          </cell>
        </row>
        <row r="988">
          <cell r="A988" t="str">
            <v>Коэффициент дисконтирования</v>
          </cell>
          <cell r="B988" t="str">
            <v>Factor of discount</v>
          </cell>
          <cell r="F988">
            <v>1</v>
          </cell>
          <cell r="G988">
            <v>0.86956521739130443</v>
          </cell>
          <cell r="H988">
            <v>0.7561436672967865</v>
          </cell>
          <cell r="I988">
            <v>0.65751623243198831</v>
          </cell>
          <cell r="J988">
            <v>0.57175324559303331</v>
          </cell>
          <cell r="K988">
            <v>0.49717673529828987</v>
          </cell>
          <cell r="L988">
            <v>0.43232759591155645</v>
          </cell>
          <cell r="M988">
            <v>0.37593703992309258</v>
          </cell>
          <cell r="N988">
            <v>0.32690177384616748</v>
          </cell>
          <cell r="O988">
            <v>0.28426241204014563</v>
          </cell>
          <cell r="P988">
            <v>0.24718470612186577</v>
          </cell>
          <cell r="Q988">
            <v>0.2149432227146659</v>
          </cell>
          <cell r="R988">
            <v>0.18690715018666601</v>
          </cell>
          <cell r="S988">
            <v>0.16252795668405742</v>
          </cell>
          <cell r="T988">
            <v>0.14132865798613689</v>
          </cell>
          <cell r="U988">
            <v>0.12289448520533644</v>
          </cell>
          <cell r="V988">
            <v>0.10686476974377082</v>
          </cell>
          <cell r="W988">
            <v>9.292588673371377E-2</v>
          </cell>
          <cell r="X988">
            <v>8.0805118898881548E-2</v>
          </cell>
          <cell r="Y988">
            <v>7.0265320781636137E-2</v>
          </cell>
          <cell r="Z988">
            <v>6.1100278940553164E-2</v>
          </cell>
          <cell r="AA988">
            <v>5.3130677339611451E-2</v>
          </cell>
          <cell r="AB988">
            <v>4.6200588990966483E-2</v>
          </cell>
          <cell r="AC988">
            <v>4.0174425209536076E-2</v>
          </cell>
          <cell r="AD988">
            <v>3.4934282790900939E-2</v>
          </cell>
          <cell r="AE988">
            <v>3.0377637209479079E-2</v>
          </cell>
          <cell r="AF988">
            <v>2.6415336703894853E-2</v>
          </cell>
          <cell r="AG988">
            <v>2.2969858003386832E-2</v>
          </cell>
          <cell r="AH988">
            <v>1.9973789568162464E-2</v>
          </cell>
          <cell r="AI988">
            <v>1.7368512667967361E-2</v>
          </cell>
          <cell r="AJ988">
            <v>1.5103054493884664E-2</v>
          </cell>
          <cell r="AK988">
            <v>1.3133090864247535E-2</v>
          </cell>
        </row>
        <row r="989">
          <cell r="A989" t="str">
            <v>Дисконтированный ЧПДС</v>
          </cell>
          <cell r="B989" t="str">
            <v xml:space="preserve">Present value of net cash flow </v>
          </cell>
          <cell r="D989" t="str">
            <v>тыс.руб.</v>
          </cell>
          <cell r="F989">
            <v>0</v>
          </cell>
          <cell r="G989">
            <v>-122908.08915260872</v>
          </cell>
          <cell r="H989">
            <v>19372.372581716081</v>
          </cell>
          <cell r="I989">
            <v>27600.007099973991</v>
          </cell>
          <cell r="J989">
            <v>29683.929306566111</v>
          </cell>
          <cell r="K989">
            <v>31096.643801484024</v>
          </cell>
          <cell r="L989">
            <v>31645.613407357454</v>
          </cell>
          <cell r="M989">
            <v>31579.213487888512</v>
          </cell>
          <cell r="N989">
            <v>30800.822184384728</v>
          </cell>
          <cell r="O989">
            <v>29682.410892569325</v>
          </cell>
          <cell r="P989">
            <v>28326.367938832867</v>
          </cell>
          <cell r="Q989">
            <v>26807.047870085356</v>
          </cell>
          <cell r="R989">
            <v>25231.415219994477</v>
          </cell>
          <cell r="S989">
            <v>23641.828280264817</v>
          </cell>
          <cell r="T989">
            <v>22034.156301654122</v>
          </cell>
          <cell r="U989">
            <v>20469.145463826022</v>
          </cell>
          <cell r="V989">
            <v>17922.740922694018</v>
          </cell>
          <cell r="W989">
            <v>15505.717010407519</v>
          </cell>
          <cell r="X989">
            <v>13412.278556819098</v>
          </cell>
          <cell r="Y989">
            <v>11599.160547332862</v>
          </cell>
          <cell r="Z989">
            <v>10029.059880352996</v>
          </cell>
          <cell r="AA989">
            <v>8669.6138561767948</v>
          </cell>
          <cell r="AB989">
            <v>7492.74828563549</v>
          </cell>
          <cell r="AC989">
            <v>6474.1113690269394</v>
          </cell>
          <cell r="AD989">
            <v>5592.5820858988063</v>
          </cell>
          <cell r="AE989">
            <v>4829.8433116858951</v>
          </cell>
          <cell r="AF989">
            <v>4170.0111595790495</v>
          </cell>
          <cell r="AG989">
            <v>3599.3131605419785</v>
          </cell>
          <cell r="AH989">
            <v>3105.8088630377883</v>
          </cell>
          <cell r="AI989">
            <v>2663.0812616436938</v>
          </cell>
          <cell r="AJ989">
            <v>2293.1443792222194</v>
          </cell>
          <cell r="AK989">
            <v>6245.469440241829</v>
          </cell>
          <cell r="AL989">
            <v>378667.56877428608</v>
          </cell>
        </row>
        <row r="990">
          <cell r="A990" t="str">
            <v>То же, нарастающим итогом</v>
          </cell>
          <cell r="B990" t="str">
            <v xml:space="preserve">The same, accumulated </v>
          </cell>
          <cell r="D990" t="str">
            <v>тыс.руб.</v>
          </cell>
          <cell r="E990" t="str">
            <v>on_end</v>
          </cell>
          <cell r="F990">
            <v>0</v>
          </cell>
          <cell r="G990">
            <v>-122908.08915260872</v>
          </cell>
          <cell r="H990">
            <v>-103535.71657089263</v>
          </cell>
          <cell r="I990">
            <v>-75935.709470918635</v>
          </cell>
          <cell r="J990">
            <v>-46251.780164352524</v>
          </cell>
          <cell r="K990">
            <v>-15155.136362868499</v>
          </cell>
          <cell r="L990">
            <v>16490.477044488955</v>
          </cell>
          <cell r="M990">
            <v>48069.69053237747</v>
          </cell>
          <cell r="N990">
            <v>78870.512716762198</v>
          </cell>
          <cell r="O990">
            <v>108552.92360933153</v>
          </cell>
          <cell r="P990">
            <v>136879.29154816439</v>
          </cell>
          <cell r="Q990">
            <v>163686.33941824973</v>
          </cell>
          <cell r="R990">
            <v>188917.75463824419</v>
          </cell>
          <cell r="S990">
            <v>212559.58291850903</v>
          </cell>
          <cell r="T990">
            <v>234593.73922016314</v>
          </cell>
          <cell r="U990">
            <v>255062.88468398916</v>
          </cell>
          <cell r="V990">
            <v>272985.6256066832</v>
          </cell>
          <cell r="W990">
            <v>288491.34261709073</v>
          </cell>
          <cell r="X990">
            <v>301903.62117390981</v>
          </cell>
          <cell r="Y990">
            <v>313502.78172124265</v>
          </cell>
          <cell r="Z990">
            <v>323531.84160159563</v>
          </cell>
          <cell r="AA990">
            <v>332201.45545777242</v>
          </cell>
          <cell r="AB990">
            <v>339694.20374340791</v>
          </cell>
          <cell r="AC990">
            <v>346168.31511243485</v>
          </cell>
          <cell r="AD990">
            <v>351760.89719833364</v>
          </cell>
          <cell r="AE990">
            <v>356590.74051001953</v>
          </cell>
          <cell r="AF990">
            <v>360760.75166959857</v>
          </cell>
          <cell r="AG990">
            <v>364360.06483014056</v>
          </cell>
          <cell r="AH990">
            <v>367465.87369317835</v>
          </cell>
          <cell r="AI990">
            <v>370128.95495482202</v>
          </cell>
          <cell r="AJ990">
            <v>372422.09933404427</v>
          </cell>
          <cell r="AK990">
            <v>378667.56877428608</v>
          </cell>
          <cell r="AL990">
            <v>378667.56877428608</v>
          </cell>
        </row>
        <row r="992">
          <cell r="A992" t="str">
            <v>Дисконтированная остаточная стоимость проекта</v>
          </cell>
          <cell r="B992" t="str">
            <v>Present salvage value of the project</v>
          </cell>
          <cell r="D992" t="str">
            <v>тыс.руб.</v>
          </cell>
          <cell r="E992" t="str">
            <v>on_end</v>
          </cell>
          <cell r="F992">
            <v>0</v>
          </cell>
          <cell r="G992">
            <v>122908.08915260872</v>
          </cell>
          <cell r="H992">
            <v>118900.50417049607</v>
          </cell>
          <cell r="I992">
            <v>107369.9910236436</v>
          </cell>
          <cell r="J992">
            <v>97514.118144304521</v>
          </cell>
          <cell r="K992">
            <v>88792.013280079322</v>
          </cell>
          <cell r="L992">
            <v>81009.177656025946</v>
          </cell>
          <cell r="M992">
            <v>73540.277185471568</v>
          </cell>
          <cell r="N992">
            <v>66649.855737004429</v>
          </cell>
          <cell r="O992">
            <v>60313.979642201622</v>
          </cell>
          <cell r="P992">
            <v>54505.188831840846</v>
          </cell>
          <cell r="Q992">
            <v>49200.870637650194</v>
          </cell>
          <cell r="R992">
            <v>44451.229845003276</v>
          </cell>
          <cell r="S992">
            <v>40154.467290094646</v>
          </cell>
          <cell r="T992">
            <v>36267.316775988191</v>
          </cell>
          <cell r="U992">
            <v>32722.173631660349</v>
          </cell>
          <cell r="V992">
            <v>29289.663073416614</v>
          </cell>
          <cell r="W992">
            <v>26212.710738699945</v>
          </cell>
          <cell r="X992">
            <v>23454.993189757493</v>
          </cell>
          <cell r="Y992">
            <v>20984.02972716395</v>
          </cell>
          <cell r="Z992">
            <v>18770.543501637239</v>
          </cell>
          <cell r="AA992">
            <v>16788.161441100339</v>
          </cell>
          <cell r="AB992">
            <v>15013.139711980722</v>
          </cell>
          <cell r="AC992">
            <v>13424.112974972044</v>
          </cell>
          <cell r="AD992">
            <v>12001.865734104902</v>
          </cell>
          <cell r="AE992">
            <v>10729.124134117086</v>
          </cell>
          <cell r="AF992">
            <v>9590.3666297603013</v>
          </cell>
          <cell r="AG992">
            <v>8571.652027799626</v>
          </cell>
          <cell r="AH992">
            <v>7660.4634848439646</v>
          </cell>
          <cell r="AI992">
            <v>6917.4285235285797</v>
          </cell>
          <cell r="AJ992">
            <v>6245.469440241829</v>
          </cell>
          <cell r="AK992">
            <v>5430.8429915146344</v>
          </cell>
          <cell r="AL992">
            <v>5430.8429915146344</v>
          </cell>
        </row>
        <row r="994">
          <cell r="A994" t="str">
            <v>Дисконтированная стоимость инвестиционных затрат</v>
          </cell>
          <cell r="B994" t="str">
            <v xml:space="preserve">Present value of investment costs (PVI) </v>
          </cell>
          <cell r="D994" t="str">
            <v>тыс.руб.</v>
          </cell>
          <cell r="F994">
            <v>0</v>
          </cell>
          <cell r="G994">
            <v>-122908.08915260872</v>
          </cell>
          <cell r="H994">
            <v>-15342.011750458245</v>
          </cell>
          <cell r="I994">
            <v>-6863.5585650384664</v>
          </cell>
          <cell r="J994">
            <v>-6657.8740353518306</v>
          </cell>
          <cell r="K994">
            <v>-6178.8370474878584</v>
          </cell>
          <cell r="L994">
            <v>-5695.8696822891525</v>
          </cell>
          <cell r="M994">
            <v>-4747.1995339420473</v>
          </cell>
          <cell r="N994">
            <v>-4136.2977736582634</v>
          </cell>
          <cell r="O994">
            <v>-3604.9826138979283</v>
          </cell>
          <cell r="P994">
            <v>-3142.9450253556402</v>
          </cell>
          <cell r="Q994">
            <v>-2748.2673167629837</v>
          </cell>
          <cell r="R994">
            <v>-2488.0493380262137</v>
          </cell>
          <cell r="S994">
            <v>-2214.4285247810722</v>
          </cell>
          <cell r="T994">
            <v>-1970.5665917037484</v>
          </cell>
          <cell r="U994">
            <v>-1724.6615604173376</v>
          </cell>
          <cell r="V994">
            <v>-1304.5426330758369</v>
          </cell>
          <cell r="W994">
            <v>-1151.2155332854675</v>
          </cell>
          <cell r="X994">
            <v>-1015.9204016176261</v>
          </cell>
          <cell r="Y994">
            <v>-896.72149587319859</v>
          </cell>
          <cell r="Z994">
            <v>-791.68114816623222</v>
          </cell>
          <cell r="AA994">
            <v>-699.09754226439316</v>
          </cell>
          <cell r="AB994">
            <v>-617.47571251796978</v>
          </cell>
          <cell r="AC994">
            <v>-545.50214165661589</v>
          </cell>
          <cell r="AD994">
            <v>-482.02250722408826</v>
          </cell>
          <cell r="AE994">
            <v>-426.02218314428978</v>
          </cell>
          <cell r="AF994">
            <v>-376.60915244577291</v>
          </cell>
          <cell r="AG994">
            <v>-332.99903043178455</v>
          </cell>
          <cell r="AH994">
            <v>-294.50193536775612</v>
          </cell>
          <cell r="AI994">
            <v>-258.2158318776597</v>
          </cell>
          <cell r="AJ994">
            <v>-230.31420239088914</v>
          </cell>
          <cell r="AL994">
            <v>-199846.47996311911</v>
          </cell>
        </row>
        <row r="995">
          <cell r="A995" t="str">
            <v>То же, нарастающим итогом</v>
          </cell>
          <cell r="B995" t="str">
            <v xml:space="preserve">The same, accumulated </v>
          </cell>
          <cell r="D995" t="str">
            <v>тыс.руб.</v>
          </cell>
          <cell r="E995" t="str">
            <v>on_end</v>
          </cell>
          <cell r="F995">
            <v>0</v>
          </cell>
          <cell r="G995">
            <v>-122908.08915260872</v>
          </cell>
          <cell r="H995">
            <v>-138250.10090306698</v>
          </cell>
          <cell r="I995">
            <v>-145113.65946810544</v>
          </cell>
          <cell r="J995">
            <v>-151771.53350345726</v>
          </cell>
          <cell r="K995">
            <v>-157950.37055094511</v>
          </cell>
          <cell r="L995">
            <v>-163646.24023323428</v>
          </cell>
          <cell r="M995">
            <v>-168393.43976717631</v>
          </cell>
          <cell r="N995">
            <v>-172529.73754083458</v>
          </cell>
          <cell r="O995">
            <v>-176134.72015473252</v>
          </cell>
          <cell r="P995">
            <v>-179277.66518008817</v>
          </cell>
          <cell r="Q995">
            <v>-182025.93249685114</v>
          </cell>
          <cell r="R995">
            <v>-184513.98183487734</v>
          </cell>
          <cell r="S995">
            <v>-186728.41035965842</v>
          </cell>
          <cell r="T995">
            <v>-188698.97695136216</v>
          </cell>
          <cell r="U995">
            <v>-190423.63851177949</v>
          </cell>
          <cell r="V995">
            <v>-191728.18114485533</v>
          </cell>
          <cell r="W995">
            <v>-192879.39667814079</v>
          </cell>
          <cell r="X995">
            <v>-193895.31707975842</v>
          </cell>
          <cell r="Y995">
            <v>-194792.03857563162</v>
          </cell>
          <cell r="Z995">
            <v>-195583.71972379787</v>
          </cell>
          <cell r="AA995">
            <v>-196282.81726606225</v>
          </cell>
          <cell r="AB995">
            <v>-196900.29297858023</v>
          </cell>
          <cell r="AC995">
            <v>-197445.79512023684</v>
          </cell>
          <cell r="AD995">
            <v>-197927.81762746093</v>
          </cell>
          <cell r="AE995">
            <v>-198353.83981060522</v>
          </cell>
          <cell r="AF995">
            <v>-198730.44896305099</v>
          </cell>
          <cell r="AG995">
            <v>-199063.44799348278</v>
          </cell>
          <cell r="AH995">
            <v>-199357.94992885055</v>
          </cell>
          <cell r="AI995">
            <v>-199616.16576072821</v>
          </cell>
          <cell r="AJ995">
            <v>-199846.47996311911</v>
          </cell>
          <cell r="AK995">
            <v>-199846.47996311911</v>
          </cell>
          <cell r="AL995">
            <v>-199846.47996311911</v>
          </cell>
        </row>
        <row r="997">
          <cell r="A997" t="str">
            <v>ПОКАЗАТЕЛИ ЭФФЕКТИВНОСТИ ПОЛНЫХ ИНВЕСТИЦИОННЫХ ЗАТРАТ</v>
          </cell>
          <cell r="B997" t="str">
            <v>TOTAL INVESTMENTS' EFFICIENCY INDICATORS</v>
          </cell>
        </row>
        <row r="999">
          <cell r="A999" t="str">
            <v>№ ИП достижения окупаемости 1</v>
          </cell>
          <cell r="B999" t="str">
            <v>№ PI for pay-back achieved 1</v>
          </cell>
          <cell r="C999" t="str">
            <v>год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6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6</v>
          </cell>
        </row>
        <row r="1000">
          <cell r="A1000" t="str">
            <v>Простой срок окупаемости</v>
          </cell>
          <cell r="B1000" t="str">
            <v>Simple pay-back period</v>
          </cell>
          <cell r="C1000" t="str">
            <v>лет</v>
          </cell>
          <cell r="D1000">
            <v>4.3490333713261133</v>
          </cell>
          <cell r="F1000" t="str">
            <v/>
          </cell>
        </row>
        <row r="1001">
          <cell r="A1001" t="str">
            <v>№ ИП достижения окупаемости 2</v>
          </cell>
          <cell r="B1001" t="str">
            <v>№ PI for pay-back achieved 2</v>
          </cell>
          <cell r="C1001" t="str">
            <v>год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7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7</v>
          </cell>
        </row>
        <row r="1002">
          <cell r="A1002" t="str">
            <v>Дисконтированный срок окупаемости</v>
          </cell>
          <cell r="B1002" t="str">
            <v>Discounted pay-back period</v>
          </cell>
          <cell r="C1002" t="str">
            <v>лет</v>
          </cell>
          <cell r="D1002">
            <v>5.4789016464236084</v>
          </cell>
          <cell r="F1002" t="str">
            <v/>
          </cell>
        </row>
        <row r="1004">
          <cell r="A1004" t="str">
            <v>NPV (чистая текущая стоимость проекта)</v>
          </cell>
          <cell r="B1004" t="str">
            <v>Net present value (NPV)</v>
          </cell>
          <cell r="C1004" t="str">
            <v>тыс.руб.</v>
          </cell>
          <cell r="D1004">
            <v>378667.56877428608</v>
          </cell>
          <cell r="E1004" t="str">
            <v>on_end</v>
          </cell>
          <cell r="F1004">
            <v>0</v>
          </cell>
          <cell r="G1004">
            <v>0</v>
          </cell>
          <cell r="H1004">
            <v>15364.787599603442</v>
          </cell>
          <cell r="I1004">
            <v>31434.281552724962</v>
          </cell>
          <cell r="J1004">
            <v>51262.337979951997</v>
          </cell>
          <cell r="K1004">
            <v>73636.876917210815</v>
          </cell>
          <cell r="L1004">
            <v>97499.654700514904</v>
          </cell>
          <cell r="M1004">
            <v>121609.96771784904</v>
          </cell>
          <cell r="N1004">
            <v>145520.36845376663</v>
          </cell>
          <cell r="O1004">
            <v>168866.90325153316</v>
          </cell>
          <cell r="P1004">
            <v>191384.48038000523</v>
          </cell>
          <cell r="Q1004">
            <v>212887.21005589992</v>
          </cell>
          <cell r="R1004">
            <v>233368.98448324748</v>
          </cell>
          <cell r="S1004">
            <v>252714.05020860367</v>
          </cell>
          <cell r="T1004">
            <v>270861.05599615135</v>
          </cell>
          <cell r="U1004">
            <v>287785.05831564951</v>
          </cell>
          <cell r="V1004">
            <v>302275.28868009982</v>
          </cell>
          <cell r="W1004">
            <v>314704.05335579067</v>
          </cell>
          <cell r="X1004">
            <v>325358.61436366732</v>
          </cell>
          <cell r="Y1004">
            <v>334486.8114484066</v>
          </cell>
          <cell r="Z1004">
            <v>342302.38510323287</v>
          </cell>
          <cell r="AA1004">
            <v>348989.61689887277</v>
          </cell>
          <cell r="AB1004">
            <v>354707.34345538862</v>
          </cell>
          <cell r="AC1004">
            <v>359592.42808740691</v>
          </cell>
          <cell r="AD1004">
            <v>363762.76293243852</v>
          </cell>
          <cell r="AE1004">
            <v>367319.86464413663</v>
          </cell>
          <cell r="AF1004">
            <v>370351.11829935887</v>
          </cell>
          <cell r="AG1004">
            <v>372931.71685794019</v>
          </cell>
          <cell r="AH1004">
            <v>375126.33717802231</v>
          </cell>
          <cell r="AI1004">
            <v>377046.38347835059</v>
          </cell>
          <cell r="AJ1004">
            <v>378667.56877428608</v>
          </cell>
          <cell r="AK1004">
            <v>378667.56877428608</v>
          </cell>
          <cell r="AL1004">
            <v>378667.56877428608</v>
          </cell>
        </row>
        <row r="1005">
          <cell r="A1005" t="str">
            <v>NPV на 1 кВт</v>
          </cell>
          <cell r="C1005" t="str">
            <v>руб/кВт</v>
          </cell>
          <cell r="D1005">
            <v>12622.252292476203</v>
          </cell>
        </row>
        <row r="1006">
          <cell r="A1006" t="str">
            <v>IRR (внутренняя норма доходности)</v>
          </cell>
          <cell r="B1006" t="str">
            <v>Internal rate of return (IRR)</v>
          </cell>
        </row>
        <row r="1007">
          <cell r="A1007" t="str">
            <v xml:space="preserve"> - расчетная на интервал планирования</v>
          </cell>
          <cell r="B1007" t="str">
            <v xml:space="preserve"> - calculated per PI</v>
          </cell>
          <cell r="D1007">
            <v>0.39473981488114612</v>
          </cell>
          <cell r="AK1007">
            <v>0.39473981488114612</v>
          </cell>
          <cell r="AL1007">
            <v>0.39473981488114612</v>
          </cell>
        </row>
        <row r="1008">
          <cell r="A1008" t="str">
            <v xml:space="preserve"> - расчетная на ИП (реальная)</v>
          </cell>
          <cell r="B1008" t="str">
            <v xml:space="preserve"> - calculated per PI (real)</v>
          </cell>
          <cell r="D1008">
            <v>0.39473981488114612</v>
          </cell>
          <cell r="AK1008">
            <v>0.39473981488114612</v>
          </cell>
          <cell r="AL1008">
            <v>0.39473981488114612</v>
          </cell>
        </row>
        <row r="1009">
          <cell r="A1009" t="str">
            <v xml:space="preserve"> - расчетная на ИП (номинальная)</v>
          </cell>
          <cell r="B1009" t="str">
            <v xml:space="preserve"> - calculated per PI (nominal)</v>
          </cell>
          <cell r="D1009">
            <v>0.39473981488114612</v>
          </cell>
          <cell r="AK1009">
            <v>0.39473981488114612</v>
          </cell>
          <cell r="AL1009">
            <v>0.39473981488114612</v>
          </cell>
        </row>
        <row r="1010">
          <cell r="A1010" t="str">
            <v xml:space="preserve"> - номинальная годовая эффективная</v>
          </cell>
          <cell r="B1010" t="str">
            <v xml:space="preserve"> - nominal "effective" per year</v>
          </cell>
          <cell r="D1010">
            <v>0.39473981488114607</v>
          </cell>
          <cell r="AK1010">
            <v>0.39473981488114607</v>
          </cell>
          <cell r="AL1010">
            <v>0.39473981488114607</v>
          </cell>
        </row>
        <row r="1011">
          <cell r="A1011" t="str">
            <v xml:space="preserve"> - реальная годовая эффективная</v>
          </cell>
          <cell r="B1011" t="str">
            <v xml:space="preserve"> - real "effective" per year</v>
          </cell>
          <cell r="D1011">
            <v>0.39473981488114607</v>
          </cell>
          <cell r="AK1011">
            <v>0.39473981488114607</v>
          </cell>
          <cell r="AL1011">
            <v>0.39473981488114607</v>
          </cell>
        </row>
        <row r="1012">
          <cell r="A1012" t="str">
            <v xml:space="preserve"> - реальная годовая банковская</v>
          </cell>
          <cell r="B1012" t="str">
            <v xml:space="preserve"> - real "banking" per year</v>
          </cell>
          <cell r="D1012">
            <v>0.39473981488114607</v>
          </cell>
          <cell r="AK1012">
            <v>0.39473981488114607</v>
          </cell>
          <cell r="AL1012">
            <v>0.39473981488114607</v>
          </cell>
        </row>
        <row r="1013">
          <cell r="A1013" t="str">
            <v xml:space="preserve"> - номинальная годовая банковская</v>
          </cell>
          <cell r="B1013" t="str">
            <v xml:space="preserve"> - nominal "banking" per year</v>
          </cell>
          <cell r="D1013">
            <v>0.39473981488114607</v>
          </cell>
          <cell r="AK1013">
            <v>0.39473981488114607</v>
          </cell>
          <cell r="AL1013">
            <v>0.39473981488114607</v>
          </cell>
        </row>
        <row r="1015">
          <cell r="A1015" t="str">
            <v>Максимальная ставка процентов по кредитам</v>
          </cell>
          <cell r="B1015" t="str">
            <v>Maximal rate of interest</v>
          </cell>
        </row>
        <row r="1016">
          <cell r="A1016" t="str">
            <v xml:space="preserve"> в пределах периода планирования</v>
          </cell>
          <cell r="B1016" t="str">
            <v xml:space="preserve"> to be repaid within planning period</v>
          </cell>
        </row>
        <row r="1017">
          <cell r="A1017" t="str">
            <v xml:space="preserve"> - расчетная на интервал планирования</v>
          </cell>
          <cell r="B1017" t="str">
            <v xml:space="preserve"> - calculated per PI</v>
          </cell>
          <cell r="D1017">
            <v>0.39470326403443123</v>
          </cell>
          <cell r="E1017" t="str">
            <v>on_end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-7.2089278828498249E-2</v>
          </cell>
          <cell r="K1017">
            <v>9.5312976379266931E-2</v>
          </cell>
          <cell r="L1017">
            <v>0.19667708455786423</v>
          </cell>
          <cell r="M1017">
            <v>0.26061444682127766</v>
          </cell>
          <cell r="N1017">
            <v>0.30210698547871817</v>
          </cell>
          <cell r="O1017">
            <v>0.32984980378088363</v>
          </cell>
          <cell r="P1017">
            <v>0.34883792670261193</v>
          </cell>
          <cell r="Q1017">
            <v>0.36207178449410021</v>
          </cell>
          <cell r="R1017">
            <v>0.37144221704875691</v>
          </cell>
          <cell r="S1017">
            <v>0.37816117422893547</v>
          </cell>
          <cell r="T1017">
            <v>0.38302013774481558</v>
          </cell>
          <cell r="U1017">
            <v>0.38656241039277556</v>
          </cell>
          <cell r="V1017">
            <v>0.38902159333819247</v>
          </cell>
          <cell r="W1017">
            <v>0.39072434853293342</v>
          </cell>
          <cell r="X1017">
            <v>0.39191170071917686</v>
          </cell>
          <cell r="Y1017">
            <v>0.39274402018508514</v>
          </cell>
          <cell r="Z1017">
            <v>0.39332976243471679</v>
          </cell>
          <cell r="AA1017">
            <v>0.3937431847858881</v>
          </cell>
          <cell r="AB1017">
            <v>0.39403561437351442</v>
          </cell>
          <cell r="AC1017">
            <v>0.39424278846982941</v>
          </cell>
          <cell r="AD1017">
            <v>0.3943897291187724</v>
          </cell>
          <cell r="AE1017">
            <v>0.39449403074788514</v>
          </cell>
          <cell r="AF1017">
            <v>0.39456810499971745</v>
          </cell>
          <cell r="AG1017">
            <v>0.39462072865139269</v>
          </cell>
          <cell r="AH1017">
            <v>0.39465811926546862</v>
          </cell>
          <cell r="AI1017">
            <v>0.39468452794241593</v>
          </cell>
          <cell r="AJ1017">
            <v>0.39470326403443123</v>
          </cell>
          <cell r="AK1017">
            <v>0.39470326403443123</v>
          </cell>
          <cell r="AL1017">
            <v>0.39470326403443123</v>
          </cell>
        </row>
        <row r="1018">
          <cell r="A1018" t="str">
            <v xml:space="preserve"> - расчетная на ИП (реальная)</v>
          </cell>
          <cell r="B1018" t="str">
            <v xml:space="preserve"> - calculated per PI (real)</v>
          </cell>
          <cell r="D1018">
            <v>0.39470326403443123</v>
          </cell>
          <cell r="E1018" t="str">
            <v>on_end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-7.2089278828498249E-2</v>
          </cell>
          <cell r="K1018">
            <v>9.5312976379266931E-2</v>
          </cell>
          <cell r="L1018">
            <v>0.19667708455786423</v>
          </cell>
          <cell r="M1018">
            <v>0.26061444682127766</v>
          </cell>
          <cell r="N1018">
            <v>0.30210698547871817</v>
          </cell>
          <cell r="O1018">
            <v>0.32984980378088363</v>
          </cell>
          <cell r="P1018">
            <v>0.34883792670261193</v>
          </cell>
          <cell r="Q1018">
            <v>0.36207178449410021</v>
          </cell>
          <cell r="R1018">
            <v>0.37144221704875691</v>
          </cell>
          <cell r="S1018">
            <v>0.37816117422893547</v>
          </cell>
          <cell r="T1018">
            <v>0.38302013774481558</v>
          </cell>
          <cell r="U1018">
            <v>0.38656241039277556</v>
          </cell>
          <cell r="V1018">
            <v>0.38902159333819247</v>
          </cell>
          <cell r="W1018">
            <v>0.39072434853293342</v>
          </cell>
          <cell r="X1018">
            <v>0.39191170071917686</v>
          </cell>
          <cell r="Y1018">
            <v>0.39274402018508514</v>
          </cell>
          <cell r="Z1018">
            <v>0.39332976243471679</v>
          </cell>
          <cell r="AA1018">
            <v>0.3937431847858881</v>
          </cell>
          <cell r="AB1018">
            <v>0.39403561437351442</v>
          </cell>
          <cell r="AC1018">
            <v>0.39424278846982941</v>
          </cell>
          <cell r="AD1018">
            <v>0.3943897291187724</v>
          </cell>
          <cell r="AE1018">
            <v>0.39449403074788514</v>
          </cell>
          <cell r="AF1018">
            <v>0.39456810499971745</v>
          </cell>
          <cell r="AG1018">
            <v>0.39462072865139269</v>
          </cell>
          <cell r="AH1018">
            <v>0.39465811926546862</v>
          </cell>
          <cell r="AI1018">
            <v>0.39468452794241593</v>
          </cell>
          <cell r="AJ1018">
            <v>0.39470326403443123</v>
          </cell>
          <cell r="AK1018">
            <v>0.39470326403443123</v>
          </cell>
          <cell r="AL1018">
            <v>0.39470326403443123</v>
          </cell>
        </row>
        <row r="1019">
          <cell r="A1019" t="str">
            <v xml:space="preserve"> - расчетная на ИП (номинальная)</v>
          </cell>
          <cell r="B1019" t="str">
            <v xml:space="preserve"> - calculated per PI (nominal)</v>
          </cell>
          <cell r="D1019">
            <v>0.39470326403443123</v>
          </cell>
          <cell r="E1019" t="str">
            <v>on_end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-7.2089278828498249E-2</v>
          </cell>
          <cell r="K1019">
            <v>9.5312976379266931E-2</v>
          </cell>
          <cell r="L1019">
            <v>0.19667708455786423</v>
          </cell>
          <cell r="M1019">
            <v>0.26061444682127766</v>
          </cell>
          <cell r="N1019">
            <v>0.30210698547871817</v>
          </cell>
          <cell r="O1019">
            <v>0.32984980378088363</v>
          </cell>
          <cell r="P1019">
            <v>0.34883792670261193</v>
          </cell>
          <cell r="Q1019">
            <v>0.36207178449410021</v>
          </cell>
          <cell r="R1019">
            <v>0.37144221704875691</v>
          </cell>
          <cell r="S1019">
            <v>0.37816117422893547</v>
          </cell>
          <cell r="T1019">
            <v>0.38302013774481558</v>
          </cell>
          <cell r="U1019">
            <v>0.38656241039277556</v>
          </cell>
          <cell r="V1019">
            <v>0.38902159333819247</v>
          </cell>
          <cell r="W1019">
            <v>0.39072434853293342</v>
          </cell>
          <cell r="X1019">
            <v>0.39191170071917686</v>
          </cell>
          <cell r="Y1019">
            <v>0.39274402018508514</v>
          </cell>
          <cell r="Z1019">
            <v>0.39332976243471679</v>
          </cell>
          <cell r="AA1019">
            <v>0.3937431847858881</v>
          </cell>
          <cell r="AB1019">
            <v>0.39403561437351442</v>
          </cell>
          <cell r="AC1019">
            <v>0.39424278846982941</v>
          </cell>
          <cell r="AD1019">
            <v>0.3943897291187724</v>
          </cell>
          <cell r="AE1019">
            <v>0.39449403074788514</v>
          </cell>
          <cell r="AF1019">
            <v>0.39456810499971745</v>
          </cell>
          <cell r="AG1019">
            <v>0.39462072865139269</v>
          </cell>
          <cell r="AH1019">
            <v>0.39465811926546862</v>
          </cell>
          <cell r="AI1019">
            <v>0.39468452794241593</v>
          </cell>
          <cell r="AJ1019">
            <v>0.39470326403443123</v>
          </cell>
          <cell r="AK1019">
            <v>0.39470326403443123</v>
          </cell>
          <cell r="AL1019">
            <v>0.39470326403443123</v>
          </cell>
        </row>
        <row r="1020">
          <cell r="A1020" t="str">
            <v xml:space="preserve"> - номинальная годовая эффективная</v>
          </cell>
          <cell r="B1020" t="str">
            <v xml:space="preserve"> - nominal "effective" per year</v>
          </cell>
          <cell r="D1020">
            <v>0.39470326403443123</v>
          </cell>
          <cell r="E1020" t="str">
            <v>on_end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-7.2089278828498249E-2</v>
          </cell>
          <cell r="K1020">
            <v>9.5312976379266834E-2</v>
          </cell>
          <cell r="L1020">
            <v>0.19667708455786426</v>
          </cell>
          <cell r="M1020">
            <v>0.26061444682127766</v>
          </cell>
          <cell r="N1020">
            <v>0.30210698547871817</v>
          </cell>
          <cell r="O1020">
            <v>0.32984980378088369</v>
          </cell>
          <cell r="P1020">
            <v>0.34883792670261204</v>
          </cell>
          <cell r="Q1020">
            <v>0.36207178449410016</v>
          </cell>
          <cell r="R1020">
            <v>0.3714422170487568</v>
          </cell>
          <cell r="S1020">
            <v>0.37816117422893547</v>
          </cell>
          <cell r="T1020">
            <v>0.38302013774481569</v>
          </cell>
          <cell r="U1020">
            <v>0.38656241039277561</v>
          </cell>
          <cell r="V1020">
            <v>0.38902159333819242</v>
          </cell>
          <cell r="W1020">
            <v>0.39072434853293347</v>
          </cell>
          <cell r="X1020">
            <v>0.3919117007191768</v>
          </cell>
          <cell r="Y1020">
            <v>0.39274402018508514</v>
          </cell>
          <cell r="Z1020">
            <v>0.39332976243471673</v>
          </cell>
          <cell r="AA1020">
            <v>0.3937431847858881</v>
          </cell>
          <cell r="AB1020">
            <v>0.39403561437351442</v>
          </cell>
          <cell r="AC1020">
            <v>0.39424278846982941</v>
          </cell>
          <cell r="AD1020">
            <v>0.39438972911877235</v>
          </cell>
          <cell r="AE1020">
            <v>0.39449403074788503</v>
          </cell>
          <cell r="AF1020">
            <v>0.3945681049997174</v>
          </cell>
          <cell r="AG1020">
            <v>0.39462072865139275</v>
          </cell>
          <cell r="AH1020">
            <v>0.39465811926546857</v>
          </cell>
          <cell r="AI1020">
            <v>0.39468452794241582</v>
          </cell>
          <cell r="AJ1020">
            <v>0.39470326403443123</v>
          </cell>
          <cell r="AK1020">
            <v>0.39470326403443123</v>
          </cell>
          <cell r="AL1020">
            <v>0.39470326403443123</v>
          </cell>
        </row>
        <row r="1021">
          <cell r="A1021" t="str">
            <v xml:space="preserve"> - реальная годовая эффективная</v>
          </cell>
          <cell r="B1021" t="str">
            <v xml:space="preserve"> - real "effective" per year</v>
          </cell>
          <cell r="D1021">
            <v>0.39470326403443123</v>
          </cell>
          <cell r="E1021" t="str">
            <v>on_end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-7.2089278828498249E-2</v>
          </cell>
          <cell r="K1021">
            <v>9.5312976379266834E-2</v>
          </cell>
          <cell r="L1021">
            <v>0.19667708455786426</v>
          </cell>
          <cell r="M1021">
            <v>0.26061444682127766</v>
          </cell>
          <cell r="N1021">
            <v>0.30210698547871817</v>
          </cell>
          <cell r="O1021">
            <v>0.32984980378088369</v>
          </cell>
          <cell r="P1021">
            <v>0.34883792670261204</v>
          </cell>
          <cell r="Q1021">
            <v>0.36207178449410016</v>
          </cell>
          <cell r="R1021">
            <v>0.3714422170487568</v>
          </cell>
          <cell r="S1021">
            <v>0.37816117422893547</v>
          </cell>
          <cell r="T1021">
            <v>0.38302013774481569</v>
          </cell>
          <cell r="U1021">
            <v>0.38656241039277561</v>
          </cell>
          <cell r="V1021">
            <v>0.38902159333819242</v>
          </cell>
          <cell r="W1021">
            <v>0.39072434853293347</v>
          </cell>
          <cell r="X1021">
            <v>0.3919117007191768</v>
          </cell>
          <cell r="Y1021">
            <v>0.39274402018508514</v>
          </cell>
          <cell r="Z1021">
            <v>0.39332976243471673</v>
          </cell>
          <cell r="AA1021">
            <v>0.3937431847858881</v>
          </cell>
          <cell r="AB1021">
            <v>0.39403561437351442</v>
          </cell>
          <cell r="AC1021">
            <v>0.39424278846982941</v>
          </cell>
          <cell r="AD1021">
            <v>0.39438972911877235</v>
          </cell>
          <cell r="AE1021">
            <v>0.39449403074788503</v>
          </cell>
          <cell r="AF1021">
            <v>0.3945681049997174</v>
          </cell>
          <cell r="AG1021">
            <v>0.39462072865139275</v>
          </cell>
          <cell r="AH1021">
            <v>0.39465811926546857</v>
          </cell>
          <cell r="AI1021">
            <v>0.39468452794241582</v>
          </cell>
          <cell r="AJ1021">
            <v>0.39470326403443123</v>
          </cell>
          <cell r="AK1021">
            <v>0.39470326403443123</v>
          </cell>
          <cell r="AL1021">
            <v>0.39470326403443123</v>
          </cell>
        </row>
        <row r="1022">
          <cell r="A1022" t="str">
            <v xml:space="preserve"> - реальная годовая банковская</v>
          </cell>
          <cell r="B1022" t="str">
            <v xml:space="preserve"> - real "banking" per year</v>
          </cell>
          <cell r="D1022">
            <v>0.39470326403443123</v>
          </cell>
          <cell r="E1022" t="str">
            <v>on_end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-7.2089278828498249E-2</v>
          </cell>
          <cell r="K1022">
            <v>9.5312976379266834E-2</v>
          </cell>
          <cell r="L1022">
            <v>0.19667708455786428</v>
          </cell>
          <cell r="M1022">
            <v>0.26061444682127766</v>
          </cell>
          <cell r="N1022">
            <v>0.30210698547871817</v>
          </cell>
          <cell r="O1022">
            <v>0.32984980378088369</v>
          </cell>
          <cell r="P1022">
            <v>0.34883792670261204</v>
          </cell>
          <cell r="Q1022">
            <v>0.3620717844941001</v>
          </cell>
          <cell r="R1022">
            <v>0.3714422170487568</v>
          </cell>
          <cell r="S1022">
            <v>0.37816117422893547</v>
          </cell>
          <cell r="T1022">
            <v>0.38302013774481569</v>
          </cell>
          <cell r="U1022">
            <v>0.38656241039277561</v>
          </cell>
          <cell r="V1022">
            <v>0.38902159333819242</v>
          </cell>
          <cell r="W1022">
            <v>0.39072434853293347</v>
          </cell>
          <cell r="X1022">
            <v>0.39191170071917675</v>
          </cell>
          <cell r="Y1022">
            <v>0.39274402018508514</v>
          </cell>
          <cell r="Z1022">
            <v>0.39332976243471673</v>
          </cell>
          <cell r="AA1022">
            <v>0.3937431847858881</v>
          </cell>
          <cell r="AB1022">
            <v>0.39403561437351442</v>
          </cell>
          <cell r="AC1022">
            <v>0.39424278846982941</v>
          </cell>
          <cell r="AD1022">
            <v>0.39438972911877235</v>
          </cell>
          <cell r="AE1022">
            <v>0.39449403074788503</v>
          </cell>
          <cell r="AF1022">
            <v>0.39456810499971745</v>
          </cell>
          <cell r="AG1022">
            <v>0.39462072865139269</v>
          </cell>
          <cell r="AH1022">
            <v>0.39465811926546857</v>
          </cell>
          <cell r="AI1022">
            <v>0.39468452794241582</v>
          </cell>
          <cell r="AJ1022">
            <v>0.39470326403443123</v>
          </cell>
          <cell r="AK1022">
            <v>0.39470326403443123</v>
          </cell>
          <cell r="AL1022">
            <v>0.39470326403443123</v>
          </cell>
        </row>
        <row r="1023">
          <cell r="A1023" t="str">
            <v xml:space="preserve"> - номинальная годовая банковская</v>
          </cell>
          <cell r="B1023" t="str">
            <v xml:space="preserve"> - nominal "banking" per year</v>
          </cell>
          <cell r="D1023">
            <v>0.39470326403443123</v>
          </cell>
          <cell r="E1023" t="str">
            <v>on_end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-7.2089278828498249E-2</v>
          </cell>
          <cell r="K1023">
            <v>9.5312976379266834E-2</v>
          </cell>
          <cell r="L1023">
            <v>0.19667708455786428</v>
          </cell>
          <cell r="M1023">
            <v>0.26061444682127766</v>
          </cell>
          <cell r="N1023">
            <v>0.30210698547871817</v>
          </cell>
          <cell r="O1023">
            <v>0.32984980378088369</v>
          </cell>
          <cell r="P1023">
            <v>0.34883792670261204</v>
          </cell>
          <cell r="Q1023">
            <v>0.3620717844941001</v>
          </cell>
          <cell r="R1023">
            <v>0.3714422170487568</v>
          </cell>
          <cell r="S1023">
            <v>0.37816117422893547</v>
          </cell>
          <cell r="T1023">
            <v>0.38302013774481569</v>
          </cell>
          <cell r="U1023">
            <v>0.38656241039277561</v>
          </cell>
          <cell r="V1023">
            <v>0.38902159333819242</v>
          </cell>
          <cell r="W1023">
            <v>0.39072434853293347</v>
          </cell>
          <cell r="X1023">
            <v>0.39191170071917675</v>
          </cell>
          <cell r="Y1023">
            <v>0.39274402018508514</v>
          </cell>
          <cell r="Z1023">
            <v>0.39332976243471673</v>
          </cell>
          <cell r="AA1023">
            <v>0.3937431847858881</v>
          </cell>
          <cell r="AB1023">
            <v>0.39403561437351442</v>
          </cell>
          <cell r="AC1023">
            <v>0.39424278846982941</v>
          </cell>
          <cell r="AD1023">
            <v>0.39438972911877235</v>
          </cell>
          <cell r="AE1023">
            <v>0.39449403074788503</v>
          </cell>
          <cell r="AF1023">
            <v>0.39456810499971745</v>
          </cell>
          <cell r="AG1023">
            <v>0.39462072865139269</v>
          </cell>
          <cell r="AH1023">
            <v>0.39465811926546857</v>
          </cell>
          <cell r="AI1023">
            <v>0.39468452794241582</v>
          </cell>
          <cell r="AJ1023">
            <v>0.39470326403443123</v>
          </cell>
          <cell r="AK1023">
            <v>0.39470326403443123</v>
          </cell>
          <cell r="AL1023">
            <v>0.39470326403443123</v>
          </cell>
        </row>
        <row r="1025">
          <cell r="A1025" t="str">
            <v>Норма доходности полных  инвестиционных затрат</v>
          </cell>
          <cell r="B1025" t="str">
            <v>Net present value ratio (NPVR)</v>
          </cell>
          <cell r="D1025">
            <v>1.894792286780171</v>
          </cell>
          <cell r="E1025" t="str">
            <v>on_end</v>
          </cell>
          <cell r="F1025">
            <v>0</v>
          </cell>
          <cell r="G1025">
            <v>0</v>
          </cell>
          <cell r="H1025">
            <v>0.11113762304142076</v>
          </cell>
          <cell r="I1025">
            <v>0.2166183505256713</v>
          </cell>
          <cell r="J1025">
            <v>0.3377599000064414</v>
          </cell>
          <cell r="K1025">
            <v>0.46620262212971558</v>
          </cell>
          <cell r="L1025">
            <v>0.59579526276653239</v>
          </cell>
          <cell r="M1025">
            <v>0.72217758533817644</v>
          </cell>
          <cell r="N1025">
            <v>0.84345093505590396</v>
          </cell>
          <cell r="O1025">
            <v>0.95873717063384967</v>
          </cell>
          <cell r="P1025">
            <v>1.0675310847436323</v>
          </cell>
          <cell r="Q1025">
            <v>1.16954330152701</v>
          </cell>
          <cell r="R1025">
            <v>1.2647766969339524</v>
          </cell>
          <cell r="S1025">
            <v>1.353377612554244</v>
          </cell>
          <cell r="T1025">
            <v>1.4354134843347177</v>
          </cell>
          <cell r="U1025">
            <v>1.5112885173541484</v>
          </cell>
          <cell r="V1025">
            <v>1.5765824662558263</v>
          </cell>
          <cell r="W1025">
            <v>1.6316105233413787</v>
          </cell>
          <cell r="X1025">
            <v>1.6780117192300821</v>
          </cell>
          <cell r="Y1025">
            <v>1.7171482669120273</v>
          </cell>
          <cell r="Z1025">
            <v>1.7501578637865678</v>
          </cell>
          <cell r="AA1025">
            <v>1.7779937223227023</v>
          </cell>
          <cell r="AB1025">
            <v>1.8014566565118082</v>
          </cell>
          <cell r="AC1025">
            <v>1.8212209982412086</v>
          </cell>
          <cell r="AD1025">
            <v>1.8378556753306479</v>
          </cell>
          <cell r="AE1025">
            <v>1.8518414616771006</v>
          </cell>
          <cell r="AF1025">
            <v>1.86358517394693</v>
          </cell>
          <cell r="AG1025">
            <v>1.8734314140391548</v>
          </cell>
          <cell r="AH1025">
            <v>1.8816723251412961</v>
          </cell>
          <cell r="AI1025">
            <v>1.888856957258165</v>
          </cell>
          <cell r="AJ1025">
            <v>1.894792286780171</v>
          </cell>
          <cell r="AK1025">
            <v>1.894792286780171</v>
          </cell>
          <cell r="AL1025">
            <v>1.894792286780171</v>
          </cell>
        </row>
        <row r="1029">
          <cell r="A1029" t="str">
            <v>Цт=максимальные Постоянные цены</v>
          </cell>
          <cell r="B1029" t="str">
            <v>Цт=максимальные Постоянные цены</v>
          </cell>
          <cell r="AL1029" t="str">
            <v>АЛЬТ-Инвест™ 3.0</v>
          </cell>
        </row>
        <row r="1030">
          <cell r="A1030" t="str">
            <v>ЭФФЕКТИВНОСТЬ ИНВЕСТИРОВАНИЯ СОБСТВЕННЫХ СРЕДСТВ</v>
          </cell>
          <cell r="B1030" t="str">
            <v>EFFICIENCY OF EQUITY INVESTMENTS</v>
          </cell>
          <cell r="F1030" t="str">
            <v>"0"</v>
          </cell>
          <cell r="G1030" t="str">
            <v>1 год</v>
          </cell>
          <cell r="H1030" t="str">
            <v>2 год</v>
          </cell>
          <cell r="I1030" t="str">
            <v>3 год</v>
          </cell>
          <cell r="J1030" t="str">
            <v>4 год</v>
          </cell>
          <cell r="K1030" t="str">
            <v>5 год</v>
          </cell>
          <cell r="L1030" t="str">
            <v>6 год</v>
          </cell>
          <cell r="M1030" t="str">
            <v>7 год</v>
          </cell>
          <cell r="N1030" t="str">
            <v>8 год</v>
          </cell>
          <cell r="O1030" t="str">
            <v>9 год</v>
          </cell>
          <cell r="P1030" t="str">
            <v>10 год</v>
          </cell>
          <cell r="Q1030" t="str">
            <v>11 год</v>
          </cell>
          <cell r="R1030" t="str">
            <v>12 год</v>
          </cell>
          <cell r="S1030" t="str">
            <v>13 год</v>
          </cell>
          <cell r="T1030" t="str">
            <v>14 год</v>
          </cell>
          <cell r="U1030" t="str">
            <v>15 год</v>
          </cell>
          <cell r="V1030" t="str">
            <v>16 год</v>
          </cell>
          <cell r="W1030" t="str">
            <v>17 год</v>
          </cell>
          <cell r="X1030" t="str">
            <v>18 год</v>
          </cell>
          <cell r="Y1030" t="str">
            <v>19 год</v>
          </cell>
          <cell r="Z1030" t="str">
            <v>20 год</v>
          </cell>
          <cell r="AA1030" t="str">
            <v>21 год</v>
          </cell>
          <cell r="AB1030" t="str">
            <v>22 год</v>
          </cell>
          <cell r="AC1030" t="str">
            <v>23 год</v>
          </cell>
          <cell r="AD1030" t="str">
            <v>24 год</v>
          </cell>
          <cell r="AE1030" t="str">
            <v>25 год</v>
          </cell>
          <cell r="AF1030" t="str">
            <v>26 год</v>
          </cell>
          <cell r="AG1030" t="str">
            <v>27 год</v>
          </cell>
          <cell r="AH1030" t="str">
            <v>28 год</v>
          </cell>
          <cell r="AI1030" t="str">
            <v>29 год</v>
          </cell>
          <cell r="AJ1030" t="str">
            <v>30 год</v>
          </cell>
          <cell r="AL1030" t="str">
            <v>ВСЕГО</v>
          </cell>
        </row>
        <row r="1032">
          <cell r="A1032" t="str">
            <v xml:space="preserve"> - выручка от реализации</v>
          </cell>
          <cell r="B1032" t="str">
            <v xml:space="preserve"> - sales revenues</v>
          </cell>
          <cell r="D1032" t="str">
            <v>тыс.руб.</v>
          </cell>
          <cell r="F1032">
            <v>0</v>
          </cell>
          <cell r="G1032">
            <v>0</v>
          </cell>
          <cell r="H1032">
            <v>168618.41205356369</v>
          </cell>
          <cell r="I1032">
            <v>196221.2241071274</v>
          </cell>
          <cell r="J1032">
            <v>230105.58350928724</v>
          </cell>
          <cell r="K1032">
            <v>263989.94291144708</v>
          </cell>
          <cell r="L1032">
            <v>297874.3023136069</v>
          </cell>
          <cell r="M1032">
            <v>324602.54397097189</v>
          </cell>
          <cell r="N1032">
            <v>351330.78562833695</v>
          </cell>
          <cell r="O1032">
            <v>378059.02728570194</v>
          </cell>
          <cell r="P1032">
            <v>404787.26894306706</v>
          </cell>
          <cell r="Q1032">
            <v>431515.51060043194</v>
          </cell>
          <cell r="R1032">
            <v>461169.82961416838</v>
          </cell>
          <cell r="S1032">
            <v>490824.14862790494</v>
          </cell>
          <cell r="T1032">
            <v>520478.4676416415</v>
          </cell>
          <cell r="U1032">
            <v>550132.78665537795</v>
          </cell>
          <cell r="V1032">
            <v>550132.78665537795</v>
          </cell>
          <cell r="W1032">
            <v>550132.78665537795</v>
          </cell>
          <cell r="X1032">
            <v>550132.78665537795</v>
          </cell>
          <cell r="Y1032">
            <v>550132.78665537795</v>
          </cell>
          <cell r="Z1032">
            <v>550132.78665537795</v>
          </cell>
          <cell r="AA1032">
            <v>550132.78665537795</v>
          </cell>
          <cell r="AB1032">
            <v>550132.78665537795</v>
          </cell>
          <cell r="AC1032">
            <v>550132.78665537795</v>
          </cell>
          <cell r="AD1032">
            <v>550132.78665537795</v>
          </cell>
          <cell r="AE1032">
            <v>550132.78665537795</v>
          </cell>
          <cell r="AF1032">
            <v>550132.78665537795</v>
          </cell>
          <cell r="AG1032">
            <v>550132.78665537795</v>
          </cell>
          <cell r="AH1032">
            <v>550132.78665537795</v>
          </cell>
          <cell r="AI1032">
            <v>550132.78665537795</v>
          </cell>
          <cell r="AJ1032">
            <v>550132.78665537795</v>
          </cell>
          <cell r="AL1032">
            <v>13321701.633693298</v>
          </cell>
        </row>
        <row r="1033">
          <cell r="A1033" t="str">
            <v xml:space="preserve"> - внереализационные поступления</v>
          </cell>
          <cell r="B1033" t="str">
            <v xml:space="preserve"> - gain on disposal of fixed assets</v>
          </cell>
          <cell r="D1033" t="str">
            <v>тыс.руб.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L1033">
            <v>0</v>
          </cell>
        </row>
        <row r="1034">
          <cell r="A1034" t="str">
            <v xml:space="preserve"> - целевые финансирование и поступления</v>
          </cell>
          <cell r="B1034" t="str">
            <v xml:space="preserve"> - target financing (financing from a public finance)</v>
          </cell>
          <cell r="D1034" t="str">
            <v>тыс.руб.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L1034">
            <v>0</v>
          </cell>
        </row>
        <row r="1035">
          <cell r="A1035" t="str">
            <v xml:space="preserve"> - привлечение кредитов</v>
          </cell>
          <cell r="B1035" t="str">
            <v xml:space="preserve"> - loans obtained</v>
          </cell>
          <cell r="D1035" t="str">
            <v>тыс.руб.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L1035">
            <v>0</v>
          </cell>
        </row>
        <row r="1036">
          <cell r="A1036" t="str">
            <v xml:space="preserve"> = Итого приток средств</v>
          </cell>
          <cell r="B1036" t="str">
            <v xml:space="preserve"> = Cash inflows</v>
          </cell>
          <cell r="D1036" t="str">
            <v>тыс.руб.</v>
          </cell>
          <cell r="F1036">
            <v>0</v>
          </cell>
          <cell r="G1036">
            <v>0</v>
          </cell>
          <cell r="H1036">
            <v>168618.41205356369</v>
          </cell>
          <cell r="I1036">
            <v>196221.2241071274</v>
          </cell>
          <cell r="J1036">
            <v>230105.58350928724</v>
          </cell>
          <cell r="K1036">
            <v>263989.94291144708</v>
          </cell>
          <cell r="L1036">
            <v>297874.3023136069</v>
          </cell>
          <cell r="M1036">
            <v>324602.54397097189</v>
          </cell>
          <cell r="N1036">
            <v>351330.78562833695</v>
          </cell>
          <cell r="O1036">
            <v>378059.02728570194</v>
          </cell>
          <cell r="P1036">
            <v>404787.26894306706</v>
          </cell>
          <cell r="Q1036">
            <v>431515.51060043194</v>
          </cell>
          <cell r="R1036">
            <v>461169.82961416838</v>
          </cell>
          <cell r="S1036">
            <v>490824.14862790494</v>
          </cell>
          <cell r="T1036">
            <v>520478.4676416415</v>
          </cell>
          <cell r="U1036">
            <v>550132.78665537795</v>
          </cell>
          <cell r="V1036">
            <v>550132.78665537795</v>
          </cell>
          <cell r="W1036">
            <v>550132.78665537795</v>
          </cell>
          <cell r="X1036">
            <v>550132.78665537795</v>
          </cell>
          <cell r="Y1036">
            <v>550132.78665537795</v>
          </cell>
          <cell r="Z1036">
            <v>550132.78665537795</v>
          </cell>
          <cell r="AA1036">
            <v>550132.78665537795</v>
          </cell>
          <cell r="AB1036">
            <v>550132.78665537795</v>
          </cell>
          <cell r="AC1036">
            <v>550132.78665537795</v>
          </cell>
          <cell r="AD1036">
            <v>550132.78665537795</v>
          </cell>
          <cell r="AE1036">
            <v>550132.78665537795</v>
          </cell>
          <cell r="AF1036">
            <v>550132.78665537795</v>
          </cell>
          <cell r="AG1036">
            <v>550132.78665537795</v>
          </cell>
          <cell r="AH1036">
            <v>550132.78665537795</v>
          </cell>
          <cell r="AI1036">
            <v>550132.78665537795</v>
          </cell>
          <cell r="AJ1036">
            <v>550132.78665537795</v>
          </cell>
          <cell r="AL1036">
            <v>13321701.633693298</v>
          </cell>
        </row>
        <row r="1038">
          <cell r="A1038" t="str">
            <v xml:space="preserve"> - полные инвестиционные затраты вкл. существующие ПА</v>
          </cell>
          <cell r="B1038" t="str">
            <v xml:space="preserve"> - total investment costs incl. existing Fixed Assets</v>
          </cell>
          <cell r="D1038" t="str">
            <v>тыс.руб.</v>
          </cell>
          <cell r="F1038">
            <v>0</v>
          </cell>
          <cell r="G1038">
            <v>-141344.30252550001</v>
          </cell>
          <cell r="H1038">
            <v>-20289.810539981027</v>
          </cell>
          <cell r="I1038">
            <v>-10438.614632602876</v>
          </cell>
          <cell r="J1038">
            <v>-11644.66329954307</v>
          </cell>
          <cell r="K1038">
            <v>-12427.84830585598</v>
          </cell>
          <cell r="L1038">
            <v>-13174.892688215969</v>
          </cell>
          <cell r="M1038">
            <v>-12627.645136837826</v>
          </cell>
          <cell r="N1038">
            <v>-12653.029455890046</v>
          </cell>
          <cell r="O1038">
            <v>-12681.882870215026</v>
          </cell>
          <cell r="P1038">
            <v>-12714.965560232198</v>
          </cell>
          <cell r="Q1038">
            <v>-12786.01521859226</v>
          </cell>
          <cell r="R1038">
            <v>-13311.686233198539</v>
          </cell>
          <cell r="S1038">
            <v>-13624.908415515005</v>
          </cell>
          <cell r="T1038">
            <v>-13943.149392227609</v>
          </cell>
          <cell r="U1038">
            <v>-14033.677406563136</v>
          </cell>
          <cell r="V1038">
            <v>-12207.415373688942</v>
          </cell>
          <cell r="W1038">
            <v>-12388.534279843501</v>
          </cell>
          <cell r="X1038">
            <v>-12572.475796848161</v>
          </cell>
          <cell r="Y1038">
            <v>-12761.935559362835</v>
          </cell>
          <cell r="Z1038">
            <v>-12957.079114753134</v>
          </cell>
          <cell r="AA1038">
            <v>-13158.076976804936</v>
          </cell>
          <cell r="AB1038">
            <v>-13365.104774718428</v>
          </cell>
          <cell r="AC1038">
            <v>-13578.343406569307</v>
          </cell>
          <cell r="AD1038">
            <v>-13797.97919737562</v>
          </cell>
          <cell r="AE1038">
            <v>-14024.204061906212</v>
          </cell>
          <cell r="AF1038">
            <v>-14257.215672372753</v>
          </cell>
          <cell r="AG1038">
            <v>-14497.21763115318</v>
          </cell>
          <cell r="AH1038">
            <v>-14744.419648697116</v>
          </cell>
          <cell r="AI1038">
            <v>-14866.893718187253</v>
          </cell>
          <cell r="AJ1038">
            <v>-15249.511447114557</v>
          </cell>
          <cell r="AL1038">
            <v>-532123.49834036641</v>
          </cell>
        </row>
        <row r="1039">
          <cell r="A1039" t="str">
            <v xml:space="preserve"> - общая сумма выплат по кредитам</v>
          </cell>
          <cell r="B1039" t="str">
            <v xml:space="preserve"> - total debt service payments</v>
          </cell>
          <cell r="D1039" t="str">
            <v>тыс.руб.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L1039">
            <v>0</v>
          </cell>
        </row>
        <row r="1040">
          <cell r="A1040" t="str">
            <v xml:space="preserve"> - эксплуатационные расходы</v>
          </cell>
          <cell r="B1040" t="str">
            <v xml:space="preserve"> - operating costs</v>
          </cell>
          <cell r="D1040" t="str">
            <v>тыс.руб.</v>
          </cell>
          <cell r="F1040">
            <v>0</v>
          </cell>
          <cell r="G1040">
            <v>0</v>
          </cell>
          <cell r="H1040">
            <v>-104586.82019999999</v>
          </cell>
          <cell r="I1040">
            <v>-123126.44256</v>
          </cell>
          <cell r="J1040">
            <v>-141866.83163999999</v>
          </cell>
          <cell r="K1040">
            <v>-160253.22072000001</v>
          </cell>
          <cell r="L1040">
            <v>-178657.30979999999</v>
          </cell>
          <cell r="M1040">
            <v>-191523.21206399999</v>
          </cell>
          <cell r="N1040">
            <v>-204410.81098799998</v>
          </cell>
          <cell r="O1040">
            <v>-217320.75747179997</v>
          </cell>
          <cell r="P1040">
            <v>-230253.72194219395</v>
          </cell>
          <cell r="Q1040">
            <v>-243210.39493877979</v>
          </cell>
          <cell r="R1040">
            <v>-258242.31706934317</v>
          </cell>
          <cell r="S1040">
            <v>-273299.3915753435</v>
          </cell>
          <cell r="T1040">
            <v>-288382.37302804383</v>
          </cell>
          <cell r="U1040">
            <v>-303492.03863584518</v>
          </cell>
          <cell r="V1040">
            <v>-304435.67930740048</v>
          </cell>
          <cell r="W1040">
            <v>-305407.62919910252</v>
          </cell>
          <cell r="X1040">
            <v>-306408.7375875556</v>
          </cell>
          <cell r="Y1040">
            <v>-307439.87922766228</v>
          </cell>
          <cell r="Z1040">
            <v>-308501.95511697215</v>
          </cell>
          <cell r="AA1040">
            <v>-309595.89328296127</v>
          </cell>
          <cell r="AB1040">
            <v>-310722.64959393011</v>
          </cell>
          <cell r="AC1040">
            <v>-311883.20859422802</v>
          </cell>
          <cell r="AD1040">
            <v>-313078.58436453488</v>
          </cell>
          <cell r="AE1040">
            <v>-314309.82140795095</v>
          </cell>
          <cell r="AF1040">
            <v>-315577.99556266947</v>
          </cell>
          <cell r="AG1040">
            <v>-316884.21494202956</v>
          </cell>
          <cell r="AH1040">
            <v>-318229.62090277043</v>
          </cell>
          <cell r="AI1040">
            <v>-319615.38904233353</v>
          </cell>
          <cell r="AJ1040">
            <v>-321042.73022608354</v>
          </cell>
          <cell r="AL1040">
            <v>-7601759.6309915343</v>
          </cell>
        </row>
        <row r="1041">
          <cell r="A1041" t="str">
            <v xml:space="preserve"> - лизинговые платежи (начисленные)</v>
          </cell>
          <cell r="B1041" t="str">
            <v xml:space="preserve"> - leasing payments (charged)</v>
          </cell>
          <cell r="D1041" t="str">
            <v>тыс.руб.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</row>
        <row r="1042">
          <cell r="A1042" t="str">
            <v xml:space="preserve"> - коммерческие расходы</v>
          </cell>
          <cell r="B1042" t="str">
            <v xml:space="preserve"> - marketing costs</v>
          </cell>
          <cell r="D1042" t="str">
            <v>тыс.руб.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</row>
        <row r="1043">
          <cell r="A1043" t="str">
            <v xml:space="preserve"> - прочие текущие затраты</v>
          </cell>
          <cell r="B1043" t="str">
            <v xml:space="preserve"> - other current expenditures</v>
          </cell>
          <cell r="D1043" t="str">
            <v>тыс.руб.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L1043">
            <v>0</v>
          </cell>
        </row>
        <row r="1044">
          <cell r="A1044" t="str">
            <v xml:space="preserve"> - налоговые выплаты</v>
          </cell>
          <cell r="B1044" t="str">
            <v xml:space="preserve"> - tax payments</v>
          </cell>
          <cell r="D1044" t="str">
            <v>тыс.руб.</v>
          </cell>
          <cell r="F1044">
            <v>0</v>
          </cell>
          <cell r="G1044">
            <v>0</v>
          </cell>
          <cell r="H1044">
            <v>-18121.818574263172</v>
          </cell>
          <cell r="I1044">
            <v>-20680.0061163516</v>
          </cell>
          <cell r="J1044">
            <v>-24676.710688001876</v>
          </cell>
          <cell r="K1044">
            <v>-28762.415868348922</v>
          </cell>
          <cell r="L1044">
            <v>-32843.873048695976</v>
          </cell>
          <cell r="M1044">
            <v>-36450.351082783767</v>
          </cell>
          <cell r="N1044">
            <v>-40046.525937413739</v>
          </cell>
          <cell r="O1044">
            <v>-43637.3373776917</v>
          </cell>
          <cell r="P1044">
            <v>-47222.624501187129</v>
          </cell>
          <cell r="Q1044">
            <v>-50802.221578396449</v>
          </cell>
          <cell r="R1044">
            <v>-54621.444369600285</v>
          </cell>
          <cell r="S1044">
            <v>-58436.700249456575</v>
          </cell>
          <cell r="T1044">
            <v>-62245.738462104862</v>
          </cell>
          <cell r="U1044">
            <v>-66048.372477528887</v>
          </cell>
          <cell r="V1044">
            <v>-65775.477405097103</v>
          </cell>
          <cell r="W1044">
            <v>-65475.508847328616</v>
          </cell>
          <cell r="X1044">
            <v>-65168.542250339873</v>
          </cell>
          <cell r="Y1044">
            <v>-64854.367672954279</v>
          </cell>
          <cell r="Z1044">
            <v>-64532.76887575991</v>
          </cell>
          <cell r="AA1044">
            <v>-64203.523132162518</v>
          </cell>
          <cell r="AB1044">
            <v>-63866.401033770002</v>
          </cell>
          <cell r="AC1044">
            <v>-63521.166289938497</v>
          </cell>
          <cell r="AD1044">
            <v>-63167.575521304854</v>
          </cell>
          <cell r="AE1044">
            <v>-62805.378047124999</v>
          </cell>
          <cell r="AF1044">
            <v>-62434.315666232549</v>
          </cell>
          <cell r="AG1044">
            <v>-62054.122431426134</v>
          </cell>
          <cell r="AH1044">
            <v>-61664.524417088323</v>
          </cell>
          <cell r="AI1044">
            <v>-62322.391548473155</v>
          </cell>
          <cell r="AJ1044">
            <v>-62007.392281133172</v>
          </cell>
          <cell r="AL1044">
            <v>-1538449.5957519587</v>
          </cell>
        </row>
        <row r="1045">
          <cell r="A1045" t="str">
            <v xml:space="preserve"> = Итого отток средств</v>
          </cell>
          <cell r="B1045" t="str">
            <v xml:space="preserve"> = Cash outflows</v>
          </cell>
          <cell r="D1045" t="str">
            <v>тыс.руб.</v>
          </cell>
          <cell r="F1045">
            <v>0</v>
          </cell>
          <cell r="G1045">
            <v>-141344.30252550001</v>
          </cell>
          <cell r="H1045">
            <v>-142998.44931424418</v>
          </cell>
          <cell r="I1045">
            <v>-154245.06330895447</v>
          </cell>
          <cell r="J1045">
            <v>-178188.20562754496</v>
          </cell>
          <cell r="K1045">
            <v>-201443.48489420488</v>
          </cell>
          <cell r="L1045">
            <v>-224676.07553691193</v>
          </cell>
          <cell r="M1045">
            <v>-240601.20828362158</v>
          </cell>
          <cell r="N1045">
            <v>-257110.36638130376</v>
          </cell>
          <cell r="O1045">
            <v>-273639.97771970672</v>
          </cell>
          <cell r="P1045">
            <v>-290191.31200361328</v>
          </cell>
          <cell r="Q1045">
            <v>-306798.63173576852</v>
          </cell>
          <cell r="R1045">
            <v>-326175.44767214201</v>
          </cell>
          <cell r="S1045">
            <v>-345361.0002403151</v>
          </cell>
          <cell r="T1045">
            <v>-364571.26088237629</v>
          </cell>
          <cell r="U1045">
            <v>-383574.08851993718</v>
          </cell>
          <cell r="V1045">
            <v>-382418.5720861865</v>
          </cell>
          <cell r="W1045">
            <v>-383271.67232627462</v>
          </cell>
          <cell r="X1045">
            <v>-384149.75563474366</v>
          </cell>
          <cell r="Y1045">
            <v>-385056.18245997938</v>
          </cell>
          <cell r="Z1045">
            <v>-385991.80310748518</v>
          </cell>
          <cell r="AA1045">
            <v>-386957.49339192873</v>
          </cell>
          <cell r="AB1045">
            <v>-387954.15540241852</v>
          </cell>
          <cell r="AC1045">
            <v>-388982.71829073585</v>
          </cell>
          <cell r="AD1045">
            <v>-390044.13908321533</v>
          </cell>
          <cell r="AE1045">
            <v>-391139.40351698216</v>
          </cell>
          <cell r="AF1045">
            <v>-392269.52690127474</v>
          </cell>
          <cell r="AG1045">
            <v>-393435.55500460888</v>
          </cell>
          <cell r="AH1045">
            <v>-394638.56496855587</v>
          </cell>
          <cell r="AI1045">
            <v>-396804.67430899391</v>
          </cell>
          <cell r="AJ1045">
            <v>-398299.63395433128</v>
          </cell>
          <cell r="AL1045">
            <v>-9672332.7250838615</v>
          </cell>
        </row>
        <row r="1047">
          <cell r="A1047" t="str">
            <v xml:space="preserve"> = Чистый поток денежных средств (ЧПДС)</v>
          </cell>
          <cell r="B1047" t="str">
            <v xml:space="preserve"> = Net cash flow (NCF)</v>
          </cell>
          <cell r="D1047" t="str">
            <v>тыс.руб.</v>
          </cell>
          <cell r="F1047">
            <v>0</v>
          </cell>
          <cell r="G1047">
            <v>-141344.30252550001</v>
          </cell>
          <cell r="H1047">
            <v>25619.962739319511</v>
          </cell>
          <cell r="I1047">
            <v>41976.160798172932</v>
          </cell>
          <cell r="J1047">
            <v>51917.377881742286</v>
          </cell>
          <cell r="K1047">
            <v>62546.458017242199</v>
          </cell>
          <cell r="L1047">
            <v>73198.226776694966</v>
          </cell>
          <cell r="M1047">
            <v>84001.335687350307</v>
          </cell>
          <cell r="N1047">
            <v>94220.419247033191</v>
          </cell>
          <cell r="O1047">
            <v>104419.04956599523</v>
          </cell>
          <cell r="P1047">
            <v>114595.95693945378</v>
          </cell>
          <cell r="Q1047">
            <v>124716.87886466342</v>
          </cell>
          <cell r="R1047">
            <v>134994.38194202638</v>
          </cell>
          <cell r="S1047">
            <v>145463.14838758984</v>
          </cell>
          <cell r="T1047">
            <v>155907.20675926522</v>
          </cell>
          <cell r="U1047">
            <v>166558.69813544076</v>
          </cell>
          <cell r="V1047">
            <v>167714.21456919145</v>
          </cell>
          <cell r="W1047">
            <v>166861.11432910332</v>
          </cell>
          <cell r="X1047">
            <v>165983.03102063428</v>
          </cell>
          <cell r="Y1047">
            <v>165076.60419539857</v>
          </cell>
          <cell r="Z1047">
            <v>164140.98354789277</v>
          </cell>
          <cell r="AA1047">
            <v>163175.29326344922</v>
          </cell>
          <cell r="AB1047">
            <v>162178.63125295943</v>
          </cell>
          <cell r="AC1047">
            <v>161150.06836464209</v>
          </cell>
          <cell r="AD1047">
            <v>160088.64757216262</v>
          </cell>
          <cell r="AE1047">
            <v>158993.38313839579</v>
          </cell>
          <cell r="AF1047">
            <v>157863.2597541032</v>
          </cell>
          <cell r="AG1047">
            <v>156697.23165076907</v>
          </cell>
          <cell r="AH1047">
            <v>155494.22168682207</v>
          </cell>
          <cell r="AI1047">
            <v>153328.11234638403</v>
          </cell>
          <cell r="AJ1047">
            <v>151833.15270104667</v>
          </cell>
          <cell r="AK1047">
            <v>413523.5983403665</v>
          </cell>
          <cell r="AL1047">
            <v>4062892.5069498112</v>
          </cell>
        </row>
        <row r="1048">
          <cell r="A1048" t="str">
            <v xml:space="preserve"> = То же, нарастающим итогом</v>
          </cell>
          <cell r="B1048" t="str">
            <v xml:space="preserve"> = Accumulated net cash flow</v>
          </cell>
          <cell r="D1048" t="str">
            <v>тыс.руб.</v>
          </cell>
          <cell r="E1048" t="str">
            <v>on_end</v>
          </cell>
          <cell r="F1048">
            <v>0</v>
          </cell>
          <cell r="G1048">
            <v>-141344.30252550001</v>
          </cell>
          <cell r="H1048">
            <v>-115724.3397861805</v>
          </cell>
          <cell r="I1048">
            <v>-73748.178988007567</v>
          </cell>
          <cell r="J1048">
            <v>-21830.80110626528</v>
          </cell>
          <cell r="K1048">
            <v>40715.656910976919</v>
          </cell>
          <cell r="L1048">
            <v>113913.88368767189</v>
          </cell>
          <cell r="M1048">
            <v>197915.21937502219</v>
          </cell>
          <cell r="N1048">
            <v>292135.63862205541</v>
          </cell>
          <cell r="O1048">
            <v>396554.68818805064</v>
          </cell>
          <cell r="P1048">
            <v>511150.64512750442</v>
          </cell>
          <cell r="Q1048">
            <v>635867.52399216779</v>
          </cell>
          <cell r="R1048">
            <v>770861.9059341941</v>
          </cell>
          <cell r="S1048">
            <v>916325.05432178394</v>
          </cell>
          <cell r="T1048">
            <v>1072232.2610810492</v>
          </cell>
          <cell r="U1048">
            <v>1238790.9592164899</v>
          </cell>
          <cell r="V1048">
            <v>1406505.1737856814</v>
          </cell>
          <cell r="W1048">
            <v>1573366.2881147848</v>
          </cell>
          <cell r="X1048">
            <v>1739349.3191354191</v>
          </cell>
          <cell r="Y1048">
            <v>1904425.9233308176</v>
          </cell>
          <cell r="Z1048">
            <v>2068566.9068787103</v>
          </cell>
          <cell r="AA1048">
            <v>2231742.2001421596</v>
          </cell>
          <cell r="AB1048">
            <v>2393920.831395119</v>
          </cell>
          <cell r="AC1048">
            <v>2555070.8997597611</v>
          </cell>
          <cell r="AD1048">
            <v>2715159.5473319236</v>
          </cell>
          <cell r="AE1048">
            <v>2874152.9304703195</v>
          </cell>
          <cell r="AF1048">
            <v>3032016.1902244226</v>
          </cell>
          <cell r="AG1048">
            <v>3188713.4218751919</v>
          </cell>
          <cell r="AH1048">
            <v>3344207.6435620137</v>
          </cell>
          <cell r="AI1048">
            <v>3497535.755908398</v>
          </cell>
          <cell r="AJ1048">
            <v>3649368.9086094447</v>
          </cell>
          <cell r="AK1048">
            <v>4062892.5069498112</v>
          </cell>
          <cell r="AL1048">
            <v>4062892.5069498112</v>
          </cell>
        </row>
        <row r="1050">
          <cell r="A1050" t="str">
            <v xml:space="preserve">Ставка сравнения </v>
          </cell>
          <cell r="B1050" t="str">
            <v>Rate of discount</v>
          </cell>
        </row>
        <row r="1051">
          <cell r="A1051" t="str">
            <v xml:space="preserve"> - номинальная годовая банковская</v>
          </cell>
          <cell r="B1051" t="str">
            <v xml:space="preserve"> - nominal "banking" per year</v>
          </cell>
          <cell r="D1051" t="str">
            <v>%</v>
          </cell>
          <cell r="E1051" t="str">
            <v>on_end</v>
          </cell>
          <cell r="F1051">
            <v>0.15</v>
          </cell>
          <cell r="G1051">
            <v>0.15</v>
          </cell>
          <cell r="H1051">
            <v>0.15</v>
          </cell>
          <cell r="I1051">
            <v>0.15</v>
          </cell>
          <cell r="J1051">
            <v>0.15</v>
          </cell>
          <cell r="K1051">
            <v>0.15</v>
          </cell>
          <cell r="L1051">
            <v>0.15</v>
          </cell>
          <cell r="M1051">
            <v>0.15</v>
          </cell>
          <cell r="N1051">
            <v>0.15</v>
          </cell>
          <cell r="O1051">
            <v>0.15</v>
          </cell>
          <cell r="P1051">
            <v>0.15</v>
          </cell>
          <cell r="Q1051">
            <v>0.15</v>
          </cell>
          <cell r="R1051">
            <v>0.15</v>
          </cell>
          <cell r="S1051">
            <v>0.15</v>
          </cell>
          <cell r="T1051">
            <v>0.15</v>
          </cell>
          <cell r="U1051">
            <v>0.15</v>
          </cell>
          <cell r="V1051">
            <v>0.15</v>
          </cell>
          <cell r="W1051">
            <v>0.15</v>
          </cell>
          <cell r="X1051">
            <v>0.15</v>
          </cell>
          <cell r="Y1051">
            <v>0.15</v>
          </cell>
          <cell r="Z1051">
            <v>0.15</v>
          </cell>
          <cell r="AA1051">
            <v>0.15</v>
          </cell>
          <cell r="AB1051">
            <v>0.15</v>
          </cell>
          <cell r="AC1051">
            <v>0.15</v>
          </cell>
          <cell r="AD1051">
            <v>0.15</v>
          </cell>
          <cell r="AE1051">
            <v>0.15</v>
          </cell>
          <cell r="AF1051">
            <v>0.15</v>
          </cell>
          <cell r="AG1051">
            <v>0.15</v>
          </cell>
          <cell r="AH1051">
            <v>0.15</v>
          </cell>
          <cell r="AI1051">
            <v>0.15</v>
          </cell>
          <cell r="AJ1051">
            <v>0.15</v>
          </cell>
          <cell r="AK1051">
            <v>0.15</v>
          </cell>
        </row>
        <row r="1052">
          <cell r="A1052" t="str">
            <v xml:space="preserve"> - реальная годовая банковская</v>
          </cell>
          <cell r="B1052" t="str">
            <v xml:space="preserve"> - real "banking" per year</v>
          </cell>
          <cell r="D1052" t="str">
            <v>%</v>
          </cell>
          <cell r="E1052" t="str">
            <v>on_end</v>
          </cell>
          <cell r="F1052">
            <v>0.14999999999999991</v>
          </cell>
          <cell r="G1052">
            <v>0.14999999999999991</v>
          </cell>
          <cell r="H1052">
            <v>0.14999999999999991</v>
          </cell>
          <cell r="I1052">
            <v>0.14999999999999991</v>
          </cell>
          <cell r="J1052">
            <v>0.14999999999999991</v>
          </cell>
          <cell r="K1052">
            <v>0.14999999999999991</v>
          </cell>
          <cell r="L1052">
            <v>0.14999999999999991</v>
          </cell>
          <cell r="M1052">
            <v>0.14999999999999991</v>
          </cell>
          <cell r="N1052">
            <v>0.14999999999999991</v>
          </cell>
          <cell r="O1052">
            <v>0.14999999999999991</v>
          </cell>
          <cell r="P1052">
            <v>0.14999999999999991</v>
          </cell>
          <cell r="Q1052">
            <v>0.14999999999999991</v>
          </cell>
          <cell r="R1052">
            <v>0.14999999999999991</v>
          </cell>
          <cell r="S1052">
            <v>0.14999999999999991</v>
          </cell>
          <cell r="T1052">
            <v>0.14999999999999991</v>
          </cell>
          <cell r="U1052">
            <v>0.14999999999999991</v>
          </cell>
          <cell r="V1052">
            <v>0.14999999999999991</v>
          </cell>
          <cell r="W1052">
            <v>0.14999999999999991</v>
          </cell>
          <cell r="X1052">
            <v>0.14999999999999991</v>
          </cell>
          <cell r="Y1052">
            <v>0.14999999999999991</v>
          </cell>
          <cell r="Z1052">
            <v>0.14999999999999991</v>
          </cell>
          <cell r="AA1052">
            <v>0.14999999999999991</v>
          </cell>
          <cell r="AB1052">
            <v>0.14999999999999991</v>
          </cell>
          <cell r="AC1052">
            <v>0.14999999999999991</v>
          </cell>
          <cell r="AD1052">
            <v>0.14999999999999991</v>
          </cell>
          <cell r="AE1052">
            <v>0.14999999999999991</v>
          </cell>
          <cell r="AF1052">
            <v>0.14999999999999991</v>
          </cell>
          <cell r="AG1052">
            <v>0.14999999999999991</v>
          </cell>
          <cell r="AH1052">
            <v>0.14999999999999991</v>
          </cell>
          <cell r="AI1052">
            <v>0.14999999999999991</v>
          </cell>
          <cell r="AJ1052">
            <v>0.14999999999999991</v>
          </cell>
          <cell r="AK1052">
            <v>0.14999999999999991</v>
          </cell>
        </row>
        <row r="1053">
          <cell r="A1053" t="str">
            <v xml:space="preserve"> - номинальная годовая эффективная</v>
          </cell>
          <cell r="B1053" t="str">
            <v xml:space="preserve"> - nominal "effective" per year</v>
          </cell>
          <cell r="D1053" t="str">
            <v>%</v>
          </cell>
          <cell r="E1053" t="str">
            <v>on_end</v>
          </cell>
          <cell r="F1053">
            <v>0.14999999999999991</v>
          </cell>
          <cell r="G1053">
            <v>0.14999999999999991</v>
          </cell>
          <cell r="H1053">
            <v>0.14999999999999991</v>
          </cell>
          <cell r="I1053">
            <v>0.14999999999999991</v>
          </cell>
          <cell r="J1053">
            <v>0.14999999999999991</v>
          </cell>
          <cell r="K1053">
            <v>0.14999999999999991</v>
          </cell>
          <cell r="L1053">
            <v>0.14999999999999991</v>
          </cell>
          <cell r="M1053">
            <v>0.14999999999999991</v>
          </cell>
          <cell r="N1053">
            <v>0.14999999999999991</v>
          </cell>
          <cell r="O1053">
            <v>0.14999999999999991</v>
          </cell>
          <cell r="P1053">
            <v>0.14999999999999991</v>
          </cell>
          <cell r="Q1053">
            <v>0.14999999999999991</v>
          </cell>
          <cell r="R1053">
            <v>0.14999999999999991</v>
          </cell>
          <cell r="S1053">
            <v>0.14999999999999991</v>
          </cell>
          <cell r="T1053">
            <v>0.14999999999999991</v>
          </cell>
          <cell r="U1053">
            <v>0.14999999999999991</v>
          </cell>
          <cell r="V1053">
            <v>0.14999999999999991</v>
          </cell>
          <cell r="W1053">
            <v>0.14999999999999991</v>
          </cell>
          <cell r="X1053">
            <v>0.14999999999999991</v>
          </cell>
          <cell r="Y1053">
            <v>0.14999999999999991</v>
          </cell>
          <cell r="Z1053">
            <v>0.14999999999999991</v>
          </cell>
          <cell r="AA1053">
            <v>0.14999999999999991</v>
          </cell>
          <cell r="AB1053">
            <v>0.14999999999999991</v>
          </cell>
          <cell r="AC1053">
            <v>0.14999999999999991</v>
          </cell>
          <cell r="AD1053">
            <v>0.14999999999999991</v>
          </cell>
          <cell r="AE1053">
            <v>0.14999999999999991</v>
          </cell>
          <cell r="AF1053">
            <v>0.14999999999999991</v>
          </cell>
          <cell r="AG1053">
            <v>0.14999999999999991</v>
          </cell>
          <cell r="AH1053">
            <v>0.14999999999999991</v>
          </cell>
          <cell r="AI1053">
            <v>0.14999999999999991</v>
          </cell>
          <cell r="AJ1053">
            <v>0.14999999999999991</v>
          </cell>
          <cell r="AK1053">
            <v>0.14999999999999991</v>
          </cell>
        </row>
        <row r="1054">
          <cell r="A1054" t="str">
            <v xml:space="preserve"> - реальная годовая эффективная</v>
          </cell>
          <cell r="B1054" t="str">
            <v xml:space="preserve"> - real "effective" per year</v>
          </cell>
          <cell r="D1054" t="str">
            <v>%</v>
          </cell>
          <cell r="E1054" t="str">
            <v>on_end</v>
          </cell>
          <cell r="F1054">
            <v>0.14999999999999991</v>
          </cell>
          <cell r="G1054">
            <v>0.14999999999999991</v>
          </cell>
          <cell r="H1054">
            <v>0.14999999999999991</v>
          </cell>
          <cell r="I1054">
            <v>0.14999999999999991</v>
          </cell>
          <cell r="J1054">
            <v>0.14999999999999991</v>
          </cell>
          <cell r="K1054">
            <v>0.14999999999999991</v>
          </cell>
          <cell r="L1054">
            <v>0.14999999999999991</v>
          </cell>
          <cell r="M1054">
            <v>0.14999999999999991</v>
          </cell>
          <cell r="N1054">
            <v>0.14999999999999991</v>
          </cell>
          <cell r="O1054">
            <v>0.14999999999999991</v>
          </cell>
          <cell r="P1054">
            <v>0.14999999999999991</v>
          </cell>
          <cell r="Q1054">
            <v>0.14999999999999991</v>
          </cell>
          <cell r="R1054">
            <v>0.14999999999999991</v>
          </cell>
          <cell r="S1054">
            <v>0.14999999999999991</v>
          </cell>
          <cell r="T1054">
            <v>0.14999999999999991</v>
          </cell>
          <cell r="U1054">
            <v>0.14999999999999991</v>
          </cell>
          <cell r="V1054">
            <v>0.14999999999999991</v>
          </cell>
          <cell r="W1054">
            <v>0.14999999999999991</v>
          </cell>
          <cell r="X1054">
            <v>0.14999999999999991</v>
          </cell>
          <cell r="Y1054">
            <v>0.14999999999999991</v>
          </cell>
          <cell r="Z1054">
            <v>0.14999999999999991</v>
          </cell>
          <cell r="AA1054">
            <v>0.14999999999999991</v>
          </cell>
          <cell r="AB1054">
            <v>0.14999999999999991</v>
          </cell>
          <cell r="AC1054">
            <v>0.14999999999999991</v>
          </cell>
          <cell r="AD1054">
            <v>0.14999999999999991</v>
          </cell>
          <cell r="AE1054">
            <v>0.14999999999999991</v>
          </cell>
          <cell r="AF1054">
            <v>0.14999999999999991</v>
          </cell>
          <cell r="AG1054">
            <v>0.14999999999999991</v>
          </cell>
          <cell r="AH1054">
            <v>0.14999999999999991</v>
          </cell>
          <cell r="AI1054">
            <v>0.14999999999999991</v>
          </cell>
          <cell r="AJ1054">
            <v>0.14999999999999991</v>
          </cell>
          <cell r="AK1054">
            <v>0.14999999999999991</v>
          </cell>
        </row>
        <row r="1055">
          <cell r="A1055" t="str">
            <v xml:space="preserve"> - расчетная на ИП (номинальная)</v>
          </cell>
          <cell r="B1055" t="str">
            <v xml:space="preserve"> - calculated per PI (nominal)</v>
          </cell>
          <cell r="D1055" t="str">
            <v>%</v>
          </cell>
          <cell r="E1055" t="str">
            <v>on_end</v>
          </cell>
          <cell r="F1055">
            <v>0.14999999999999991</v>
          </cell>
          <cell r="G1055">
            <v>0.14999999999999991</v>
          </cell>
          <cell r="H1055">
            <v>0.14999999999999991</v>
          </cell>
          <cell r="I1055">
            <v>0.14999999999999991</v>
          </cell>
          <cell r="J1055">
            <v>0.14999999999999991</v>
          </cell>
          <cell r="K1055">
            <v>0.14999999999999991</v>
          </cell>
          <cell r="L1055">
            <v>0.14999999999999991</v>
          </cell>
          <cell r="M1055">
            <v>0.14999999999999991</v>
          </cell>
          <cell r="N1055">
            <v>0.14999999999999991</v>
          </cell>
          <cell r="O1055">
            <v>0.14999999999999991</v>
          </cell>
          <cell r="P1055">
            <v>0.14999999999999991</v>
          </cell>
          <cell r="Q1055">
            <v>0.14999999999999991</v>
          </cell>
          <cell r="R1055">
            <v>0.14999999999999991</v>
          </cell>
          <cell r="S1055">
            <v>0.14999999999999991</v>
          </cell>
          <cell r="T1055">
            <v>0.14999999999999991</v>
          </cell>
          <cell r="U1055">
            <v>0.14999999999999991</v>
          </cell>
          <cell r="V1055">
            <v>0.14999999999999991</v>
          </cell>
          <cell r="W1055">
            <v>0.14999999999999991</v>
          </cell>
          <cell r="X1055">
            <v>0.14999999999999991</v>
          </cell>
          <cell r="Y1055">
            <v>0.14999999999999991</v>
          </cell>
          <cell r="Z1055">
            <v>0.14999999999999991</v>
          </cell>
          <cell r="AA1055">
            <v>0.14999999999999991</v>
          </cell>
          <cell r="AB1055">
            <v>0.14999999999999991</v>
          </cell>
          <cell r="AC1055">
            <v>0.14999999999999991</v>
          </cell>
          <cell r="AD1055">
            <v>0.14999999999999991</v>
          </cell>
          <cell r="AE1055">
            <v>0.14999999999999991</v>
          </cell>
          <cell r="AF1055">
            <v>0.14999999999999991</v>
          </cell>
          <cell r="AG1055">
            <v>0.14999999999999991</v>
          </cell>
          <cell r="AH1055">
            <v>0.14999999999999991</v>
          </cell>
          <cell r="AI1055">
            <v>0.14999999999999991</v>
          </cell>
          <cell r="AJ1055">
            <v>0.14999999999999991</v>
          </cell>
          <cell r="AK1055">
            <v>0.14999999999999991</v>
          </cell>
        </row>
        <row r="1056">
          <cell r="A1056" t="str">
            <v xml:space="preserve"> - расчетная на ИП (реальная)</v>
          </cell>
          <cell r="B1056" t="str">
            <v xml:space="preserve"> - calculated per PI (real)</v>
          </cell>
          <cell r="D1056" t="str">
            <v>%</v>
          </cell>
          <cell r="E1056" t="str">
            <v>on_end</v>
          </cell>
          <cell r="F1056">
            <v>0.14999999999999991</v>
          </cell>
          <cell r="G1056">
            <v>0.14999999999999991</v>
          </cell>
          <cell r="H1056">
            <v>0.14999999999999991</v>
          </cell>
          <cell r="I1056">
            <v>0.14999999999999991</v>
          </cell>
          <cell r="J1056">
            <v>0.14999999999999991</v>
          </cell>
          <cell r="K1056">
            <v>0.14999999999999991</v>
          </cell>
          <cell r="L1056">
            <v>0.14999999999999991</v>
          </cell>
          <cell r="M1056">
            <v>0.14999999999999991</v>
          </cell>
          <cell r="N1056">
            <v>0.14999999999999991</v>
          </cell>
          <cell r="O1056">
            <v>0.14999999999999991</v>
          </cell>
          <cell r="P1056">
            <v>0.14999999999999991</v>
          </cell>
          <cell r="Q1056">
            <v>0.14999999999999991</v>
          </cell>
          <cell r="R1056">
            <v>0.14999999999999991</v>
          </cell>
          <cell r="S1056">
            <v>0.14999999999999991</v>
          </cell>
          <cell r="T1056">
            <v>0.14999999999999991</v>
          </cell>
          <cell r="U1056">
            <v>0.14999999999999991</v>
          </cell>
          <cell r="V1056">
            <v>0.14999999999999991</v>
          </cell>
          <cell r="W1056">
            <v>0.14999999999999991</v>
          </cell>
          <cell r="X1056">
            <v>0.14999999999999991</v>
          </cell>
          <cell r="Y1056">
            <v>0.14999999999999991</v>
          </cell>
          <cell r="Z1056">
            <v>0.14999999999999991</v>
          </cell>
          <cell r="AA1056">
            <v>0.14999999999999991</v>
          </cell>
          <cell r="AB1056">
            <v>0.14999999999999991</v>
          </cell>
          <cell r="AC1056">
            <v>0.14999999999999991</v>
          </cell>
          <cell r="AD1056">
            <v>0.14999999999999991</v>
          </cell>
          <cell r="AE1056">
            <v>0.14999999999999991</v>
          </cell>
          <cell r="AF1056">
            <v>0.14999999999999991</v>
          </cell>
          <cell r="AG1056">
            <v>0.14999999999999991</v>
          </cell>
          <cell r="AH1056">
            <v>0.14999999999999991</v>
          </cell>
          <cell r="AI1056">
            <v>0.14999999999999991</v>
          </cell>
          <cell r="AJ1056">
            <v>0.14999999999999991</v>
          </cell>
          <cell r="AK1056">
            <v>0.14999999999999991</v>
          </cell>
        </row>
        <row r="1057">
          <cell r="A1057" t="str">
            <v xml:space="preserve"> - расчетная на интервал планирования</v>
          </cell>
          <cell r="B1057" t="str">
            <v xml:space="preserve"> - used in calculations per PI</v>
          </cell>
          <cell r="D1057" t="str">
            <v>%</v>
          </cell>
          <cell r="E1057" t="str">
            <v>on_end</v>
          </cell>
          <cell r="F1057">
            <v>0.14999999999999991</v>
          </cell>
          <cell r="G1057">
            <v>0.14999999999999991</v>
          </cell>
          <cell r="H1057">
            <v>0.14999999999999991</v>
          </cell>
          <cell r="I1057">
            <v>0.14999999999999991</v>
          </cell>
          <cell r="J1057">
            <v>0.14999999999999991</v>
          </cell>
          <cell r="K1057">
            <v>0.14999999999999991</v>
          </cell>
          <cell r="L1057">
            <v>0.14999999999999991</v>
          </cell>
          <cell r="M1057">
            <v>0.14999999999999991</v>
          </cell>
          <cell r="N1057">
            <v>0.14999999999999991</v>
          </cell>
          <cell r="O1057">
            <v>0.14999999999999991</v>
          </cell>
          <cell r="P1057">
            <v>0.14999999999999991</v>
          </cell>
          <cell r="Q1057">
            <v>0.14999999999999991</v>
          </cell>
          <cell r="R1057">
            <v>0.14999999999999991</v>
          </cell>
          <cell r="S1057">
            <v>0.14999999999999991</v>
          </cell>
          <cell r="T1057">
            <v>0.14999999999999991</v>
          </cell>
          <cell r="U1057">
            <v>0.14999999999999991</v>
          </cell>
          <cell r="V1057">
            <v>0.14999999999999991</v>
          </cell>
          <cell r="W1057">
            <v>0.14999999999999991</v>
          </cell>
          <cell r="X1057">
            <v>0.14999999999999991</v>
          </cell>
          <cell r="Y1057">
            <v>0.14999999999999991</v>
          </cell>
          <cell r="Z1057">
            <v>0.14999999999999991</v>
          </cell>
          <cell r="AA1057">
            <v>0.14999999999999991</v>
          </cell>
          <cell r="AB1057">
            <v>0.14999999999999991</v>
          </cell>
          <cell r="AC1057">
            <v>0.14999999999999991</v>
          </cell>
          <cell r="AD1057">
            <v>0.14999999999999991</v>
          </cell>
          <cell r="AE1057">
            <v>0.14999999999999991</v>
          </cell>
          <cell r="AF1057">
            <v>0.14999999999999991</v>
          </cell>
          <cell r="AG1057">
            <v>0.14999999999999991</v>
          </cell>
          <cell r="AH1057">
            <v>0.14999999999999991</v>
          </cell>
          <cell r="AI1057">
            <v>0.14999999999999991</v>
          </cell>
          <cell r="AJ1057">
            <v>0.14999999999999991</v>
          </cell>
          <cell r="AK1057">
            <v>0.14999999999999991</v>
          </cell>
        </row>
        <row r="1059">
          <cell r="A1059" t="str">
            <v>Коэффициент дисконтирования</v>
          </cell>
          <cell r="B1059" t="str">
            <v>Factor of discount</v>
          </cell>
          <cell r="F1059">
            <v>1</v>
          </cell>
          <cell r="G1059">
            <v>0.86956521739130443</v>
          </cell>
          <cell r="H1059">
            <v>0.7561436672967865</v>
          </cell>
          <cell r="I1059">
            <v>0.65751623243198831</v>
          </cell>
          <cell r="J1059">
            <v>0.57175324559303331</v>
          </cell>
          <cell r="K1059">
            <v>0.49717673529828987</v>
          </cell>
          <cell r="L1059">
            <v>0.43232759591155645</v>
          </cell>
          <cell r="M1059">
            <v>0.37593703992309258</v>
          </cell>
          <cell r="N1059">
            <v>0.32690177384616748</v>
          </cell>
          <cell r="O1059">
            <v>0.28426241204014563</v>
          </cell>
          <cell r="P1059">
            <v>0.24718470612186577</v>
          </cell>
          <cell r="Q1059">
            <v>0.2149432227146659</v>
          </cell>
          <cell r="R1059">
            <v>0.18690715018666601</v>
          </cell>
          <cell r="S1059">
            <v>0.16252795668405742</v>
          </cell>
          <cell r="T1059">
            <v>0.14132865798613689</v>
          </cell>
          <cell r="U1059">
            <v>0.12289448520533644</v>
          </cell>
          <cell r="V1059">
            <v>0.10686476974377082</v>
          </cell>
          <cell r="W1059">
            <v>9.292588673371377E-2</v>
          </cell>
          <cell r="X1059">
            <v>8.0805118898881548E-2</v>
          </cell>
          <cell r="Y1059">
            <v>7.0265320781636137E-2</v>
          </cell>
          <cell r="Z1059">
            <v>6.1100278940553164E-2</v>
          </cell>
          <cell r="AA1059">
            <v>5.3130677339611451E-2</v>
          </cell>
          <cell r="AB1059">
            <v>4.6200588990966483E-2</v>
          </cell>
          <cell r="AC1059">
            <v>4.0174425209536076E-2</v>
          </cell>
          <cell r="AD1059">
            <v>3.4934282790900939E-2</v>
          </cell>
          <cell r="AE1059">
            <v>3.0377637209479079E-2</v>
          </cell>
          <cell r="AF1059">
            <v>2.6415336703894853E-2</v>
          </cell>
          <cell r="AG1059">
            <v>2.2969858003386832E-2</v>
          </cell>
          <cell r="AH1059">
            <v>1.9973789568162464E-2</v>
          </cell>
          <cell r="AI1059">
            <v>1.7368512667967361E-2</v>
          </cell>
          <cell r="AJ1059">
            <v>1.5103054493884664E-2</v>
          </cell>
          <cell r="AK1059">
            <v>1.3133090864247535E-2</v>
          </cell>
        </row>
        <row r="1060">
          <cell r="A1060" t="str">
            <v>Дисконтированный ЧПДС</v>
          </cell>
          <cell r="B1060" t="str">
            <v xml:space="preserve">Present value of net cash flow </v>
          </cell>
          <cell r="D1060" t="str">
            <v>тыс.руб.</v>
          </cell>
          <cell r="F1060">
            <v>0</v>
          </cell>
          <cell r="G1060">
            <v>-122908.08915260872</v>
          </cell>
          <cell r="H1060">
            <v>19372.372581716081</v>
          </cell>
          <cell r="I1060">
            <v>27600.007099973991</v>
          </cell>
          <cell r="J1060">
            <v>29683.929306566111</v>
          </cell>
          <cell r="K1060">
            <v>31096.643801484024</v>
          </cell>
          <cell r="L1060">
            <v>31645.613407357454</v>
          </cell>
          <cell r="M1060">
            <v>31579.213487888512</v>
          </cell>
          <cell r="N1060">
            <v>30800.822184384728</v>
          </cell>
          <cell r="O1060">
            <v>29682.410892569325</v>
          </cell>
          <cell r="P1060">
            <v>28326.367938832867</v>
          </cell>
          <cell r="Q1060">
            <v>26807.047870085356</v>
          </cell>
          <cell r="R1060">
            <v>25231.415219994477</v>
          </cell>
          <cell r="S1060">
            <v>23641.828280264817</v>
          </cell>
          <cell r="T1060">
            <v>22034.156301654122</v>
          </cell>
          <cell r="U1060">
            <v>20469.145463826022</v>
          </cell>
          <cell r="V1060">
            <v>17922.740922694018</v>
          </cell>
          <cell r="W1060">
            <v>15505.717010407519</v>
          </cell>
          <cell r="X1060">
            <v>13412.278556819098</v>
          </cell>
          <cell r="Y1060">
            <v>11599.160547332862</v>
          </cell>
          <cell r="Z1060">
            <v>10029.059880352996</v>
          </cell>
          <cell r="AA1060">
            <v>8669.6138561767948</v>
          </cell>
          <cell r="AB1060">
            <v>7492.74828563549</v>
          </cell>
          <cell r="AC1060">
            <v>6474.1113690269394</v>
          </cell>
          <cell r="AD1060">
            <v>5592.5820858988063</v>
          </cell>
          <cell r="AE1060">
            <v>4829.8433116858951</v>
          </cell>
          <cell r="AF1060">
            <v>4170.0111595790495</v>
          </cell>
          <cell r="AG1060">
            <v>3599.3131605419785</v>
          </cell>
          <cell r="AH1060">
            <v>3105.8088630377883</v>
          </cell>
          <cell r="AI1060">
            <v>2663.0812616436938</v>
          </cell>
          <cell r="AJ1060">
            <v>2293.1443792222194</v>
          </cell>
          <cell r="AK1060">
            <v>5430.8429915146344</v>
          </cell>
          <cell r="AL1060">
            <v>377852.94232555892</v>
          </cell>
        </row>
        <row r="1061">
          <cell r="A1061" t="str">
            <v>То же, нарастающим итогом</v>
          </cell>
          <cell r="B1061" t="str">
            <v xml:space="preserve">The same, accumulated </v>
          </cell>
          <cell r="D1061" t="str">
            <v>тыс.руб.</v>
          </cell>
          <cell r="E1061" t="str">
            <v>on_end</v>
          </cell>
          <cell r="F1061">
            <v>0</v>
          </cell>
          <cell r="G1061">
            <v>-122908.08915260872</v>
          </cell>
          <cell r="H1061">
            <v>-103535.71657089263</v>
          </cell>
          <cell r="I1061">
            <v>-75935.709470918635</v>
          </cell>
          <cell r="J1061">
            <v>-46251.780164352524</v>
          </cell>
          <cell r="K1061">
            <v>-15155.136362868499</v>
          </cell>
          <cell r="L1061">
            <v>16490.477044488955</v>
          </cell>
          <cell r="M1061">
            <v>48069.69053237747</v>
          </cell>
          <cell r="N1061">
            <v>78870.512716762198</v>
          </cell>
          <cell r="O1061">
            <v>108552.92360933153</v>
          </cell>
          <cell r="P1061">
            <v>136879.29154816439</v>
          </cell>
          <cell r="Q1061">
            <v>163686.33941824973</v>
          </cell>
          <cell r="R1061">
            <v>188917.75463824419</v>
          </cell>
          <cell r="S1061">
            <v>212559.58291850903</v>
          </cell>
          <cell r="T1061">
            <v>234593.73922016314</v>
          </cell>
          <cell r="U1061">
            <v>255062.88468398916</v>
          </cell>
          <cell r="V1061">
            <v>272985.6256066832</v>
          </cell>
          <cell r="W1061">
            <v>288491.34261709073</v>
          </cell>
          <cell r="X1061">
            <v>301903.62117390981</v>
          </cell>
          <cell r="Y1061">
            <v>313502.78172124265</v>
          </cell>
          <cell r="Z1061">
            <v>323531.84160159563</v>
          </cell>
          <cell r="AA1061">
            <v>332201.45545777242</v>
          </cell>
          <cell r="AB1061">
            <v>339694.20374340791</v>
          </cell>
          <cell r="AC1061">
            <v>346168.31511243485</v>
          </cell>
          <cell r="AD1061">
            <v>351760.89719833364</v>
          </cell>
          <cell r="AE1061">
            <v>356590.74051001953</v>
          </cell>
          <cell r="AF1061">
            <v>360760.75166959857</v>
          </cell>
          <cell r="AG1061">
            <v>364360.06483014056</v>
          </cell>
          <cell r="AH1061">
            <v>367465.87369317835</v>
          </cell>
          <cell r="AI1061">
            <v>370128.95495482202</v>
          </cell>
          <cell r="AJ1061">
            <v>372422.09933404427</v>
          </cell>
          <cell r="AK1061">
            <v>377852.94232555892</v>
          </cell>
          <cell r="AL1061">
            <v>377852.94232555892</v>
          </cell>
        </row>
        <row r="1063">
          <cell r="A1063" t="str">
            <v>Дисконтированная остаточная стоимость проекта</v>
          </cell>
          <cell r="B1063" t="str">
            <v>Present salvage value of the project</v>
          </cell>
          <cell r="D1063" t="str">
            <v>тыс.руб.</v>
          </cell>
          <cell r="E1063" t="str">
            <v>on_end</v>
          </cell>
          <cell r="F1063">
            <v>0</v>
          </cell>
          <cell r="G1063">
            <v>122908.08915260872</v>
          </cell>
          <cell r="H1063">
            <v>118900.50417049607</v>
          </cell>
          <cell r="I1063">
            <v>107369.9910236436</v>
          </cell>
          <cell r="J1063">
            <v>97514.118144304521</v>
          </cell>
          <cell r="K1063">
            <v>88792.013280079322</v>
          </cell>
          <cell r="L1063">
            <v>81009.177656025946</v>
          </cell>
          <cell r="M1063">
            <v>73540.277185471568</v>
          </cell>
          <cell r="N1063">
            <v>66649.855737004429</v>
          </cell>
          <cell r="O1063">
            <v>60313.979642201622</v>
          </cell>
          <cell r="P1063">
            <v>54505.188831840846</v>
          </cell>
          <cell r="Q1063">
            <v>49200.870637650194</v>
          </cell>
          <cell r="R1063">
            <v>44451.229845003276</v>
          </cell>
          <cell r="S1063">
            <v>40154.467290094646</v>
          </cell>
          <cell r="T1063">
            <v>36267.316775988191</v>
          </cell>
          <cell r="U1063">
            <v>32722.173631660349</v>
          </cell>
          <cell r="V1063">
            <v>29289.663073416614</v>
          </cell>
          <cell r="W1063">
            <v>26212.710738699945</v>
          </cell>
          <cell r="X1063">
            <v>23454.993189757493</v>
          </cell>
          <cell r="Y1063">
            <v>20984.02972716395</v>
          </cell>
          <cell r="Z1063">
            <v>18770.543501637239</v>
          </cell>
          <cell r="AA1063">
            <v>16788.161441100339</v>
          </cell>
          <cell r="AB1063">
            <v>15013.139711980722</v>
          </cell>
          <cell r="AC1063">
            <v>13424.112974972044</v>
          </cell>
          <cell r="AD1063">
            <v>12001.865734104902</v>
          </cell>
          <cell r="AE1063">
            <v>10729.124134117086</v>
          </cell>
          <cell r="AF1063">
            <v>9590.3666297603013</v>
          </cell>
          <cell r="AG1063">
            <v>8571.652027799626</v>
          </cell>
          <cell r="AH1063">
            <v>7660.4634848439646</v>
          </cell>
          <cell r="AI1063">
            <v>6917.4285235285797</v>
          </cell>
          <cell r="AJ1063">
            <v>6245.469440241829</v>
          </cell>
          <cell r="AK1063">
            <v>6245.469440241829</v>
          </cell>
          <cell r="AL1063">
            <v>6245.469440241829</v>
          </cell>
        </row>
        <row r="1065">
          <cell r="A1065" t="str">
            <v>Дисконтированная стоимость инвестиционных затрат</v>
          </cell>
          <cell r="B1065" t="str">
            <v xml:space="preserve">Present value of investment costs (PVI) </v>
          </cell>
          <cell r="D1065" t="str">
            <v>тыс.руб.</v>
          </cell>
          <cell r="F1065">
            <v>0</v>
          </cell>
          <cell r="G1065">
            <v>-122908.08915260872</v>
          </cell>
          <cell r="H1065">
            <v>-15342.011750458245</v>
          </cell>
          <cell r="I1065">
            <v>-6863.5585650384664</v>
          </cell>
          <cell r="J1065">
            <v>-6657.8740353518306</v>
          </cell>
          <cell r="K1065">
            <v>-6178.8370474878584</v>
          </cell>
          <cell r="L1065">
            <v>-5695.8696822891525</v>
          </cell>
          <cell r="M1065">
            <v>-4747.1995339420473</v>
          </cell>
          <cell r="N1065">
            <v>-4136.2977736582634</v>
          </cell>
          <cell r="O1065">
            <v>-3604.9826138979283</v>
          </cell>
          <cell r="P1065">
            <v>-3142.9450253556402</v>
          </cell>
          <cell r="Q1065">
            <v>-2748.2673167629837</v>
          </cell>
          <cell r="R1065">
            <v>-2488.0493380262137</v>
          </cell>
          <cell r="S1065">
            <v>-2214.4285247810722</v>
          </cell>
          <cell r="T1065">
            <v>-1970.5665917037484</v>
          </cell>
          <cell r="U1065">
            <v>-1724.6615604173376</v>
          </cell>
          <cell r="V1065">
            <v>-1304.5426330758369</v>
          </cell>
          <cell r="W1065">
            <v>-1151.2155332854675</v>
          </cell>
          <cell r="X1065">
            <v>-1015.9204016176261</v>
          </cell>
          <cell r="Y1065">
            <v>-896.72149587319859</v>
          </cell>
          <cell r="Z1065">
            <v>-791.68114816623222</v>
          </cell>
          <cell r="AA1065">
            <v>-699.09754226439316</v>
          </cell>
          <cell r="AB1065">
            <v>-617.47571251796978</v>
          </cell>
          <cell r="AC1065">
            <v>-545.50214165661589</v>
          </cell>
          <cell r="AD1065">
            <v>-482.02250722408826</v>
          </cell>
          <cell r="AE1065">
            <v>-426.02218314428978</v>
          </cell>
          <cell r="AF1065">
            <v>-376.60915244577291</v>
          </cell>
          <cell r="AG1065">
            <v>-332.99903043178455</v>
          </cell>
          <cell r="AH1065">
            <v>-294.50193536775612</v>
          </cell>
          <cell r="AI1065">
            <v>-258.2158318776597</v>
          </cell>
          <cell r="AJ1065">
            <v>-230.31420239088914</v>
          </cell>
          <cell r="AL1065">
            <v>-199846.47996311911</v>
          </cell>
        </row>
        <row r="1066">
          <cell r="A1066" t="str">
            <v>То же, нарастающим итогом</v>
          </cell>
          <cell r="B1066" t="str">
            <v xml:space="preserve">The same, accumulated </v>
          </cell>
          <cell r="D1066" t="str">
            <v>тыс.руб.</v>
          </cell>
          <cell r="E1066" t="str">
            <v>on_end</v>
          </cell>
          <cell r="F1066">
            <v>0</v>
          </cell>
          <cell r="G1066">
            <v>-122908.08915260872</v>
          </cell>
          <cell r="H1066">
            <v>-138250.10090306698</v>
          </cell>
          <cell r="I1066">
            <v>-145113.65946810544</v>
          </cell>
          <cell r="J1066">
            <v>-151771.53350345726</v>
          </cell>
          <cell r="K1066">
            <v>-157950.37055094511</v>
          </cell>
          <cell r="L1066">
            <v>-163646.24023323428</v>
          </cell>
          <cell r="M1066">
            <v>-168393.43976717631</v>
          </cell>
          <cell r="N1066">
            <v>-172529.73754083458</v>
          </cell>
          <cell r="O1066">
            <v>-176134.72015473252</v>
          </cell>
          <cell r="P1066">
            <v>-179277.66518008817</v>
          </cell>
          <cell r="Q1066">
            <v>-182025.93249685114</v>
          </cell>
          <cell r="R1066">
            <v>-184513.98183487734</v>
          </cell>
          <cell r="S1066">
            <v>-186728.41035965842</v>
          </cell>
          <cell r="T1066">
            <v>-188698.97695136216</v>
          </cell>
          <cell r="U1066">
            <v>-190423.63851177949</v>
          </cell>
          <cell r="V1066">
            <v>-191728.18114485533</v>
          </cell>
          <cell r="W1066">
            <v>-192879.39667814079</v>
          </cell>
          <cell r="X1066">
            <v>-193895.31707975842</v>
          </cell>
          <cell r="Y1066">
            <v>-194792.03857563162</v>
          </cell>
          <cell r="Z1066">
            <v>-195583.71972379787</v>
          </cell>
          <cell r="AA1066">
            <v>-196282.81726606225</v>
          </cell>
          <cell r="AB1066">
            <v>-196900.29297858023</v>
          </cell>
          <cell r="AC1066">
            <v>-197445.79512023684</v>
          </cell>
          <cell r="AD1066">
            <v>-197927.81762746093</v>
          </cell>
          <cell r="AE1066">
            <v>-198353.83981060522</v>
          </cell>
          <cell r="AF1066">
            <v>-198730.44896305099</v>
          </cell>
          <cell r="AG1066">
            <v>-199063.44799348278</v>
          </cell>
          <cell r="AH1066">
            <v>-199357.94992885055</v>
          </cell>
          <cell r="AI1066">
            <v>-199616.16576072821</v>
          </cell>
          <cell r="AJ1066">
            <v>-199846.47996311911</v>
          </cell>
          <cell r="AK1066">
            <v>-199846.47996311911</v>
          </cell>
          <cell r="AL1066">
            <v>-199846.47996311911</v>
          </cell>
        </row>
        <row r="1068">
          <cell r="A1068" t="str">
            <v>ПОКАЗАТЕЛИ ЭФФЕКТИВНОСТИ ИНВЕСТИРОВАНИЯ СОБСТВЕННЫХ СРЕДСТВ</v>
          </cell>
          <cell r="B1068" t="str">
            <v>EQUITY INVESTMENT EFFICIENCY INDICATORS</v>
          </cell>
        </row>
        <row r="1070">
          <cell r="A1070" t="str">
            <v>№ ИП достижения окупаемости 1</v>
          </cell>
          <cell r="B1070" t="str">
            <v>№ PI for pay-back achieved 1</v>
          </cell>
          <cell r="C1070" t="str">
            <v>год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6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6</v>
          </cell>
        </row>
        <row r="1071">
          <cell r="A1071" t="str">
            <v>Простой срок окупаемости</v>
          </cell>
          <cell r="B1071" t="str">
            <v>Simple pay-back period</v>
          </cell>
          <cell r="C1071" t="str">
            <v>лет</v>
          </cell>
          <cell r="D1071">
            <v>4.3490333713261133</v>
          </cell>
          <cell r="F1071" t="str">
            <v/>
          </cell>
        </row>
        <row r="1072">
          <cell r="A1072" t="str">
            <v>№ ИП достижения окупаемости 2</v>
          </cell>
          <cell r="B1072" t="str">
            <v>№ PI for pay-back achieved 2</v>
          </cell>
          <cell r="C1072" t="str">
            <v>год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7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7</v>
          </cell>
        </row>
        <row r="1073">
          <cell r="A1073" t="str">
            <v>Дисконтированный срок окупаемости</v>
          </cell>
          <cell r="B1073" t="str">
            <v>Discounted pay-back period</v>
          </cell>
          <cell r="C1073" t="str">
            <v>лет</v>
          </cell>
          <cell r="D1073">
            <v>5.4789016464236084</v>
          </cell>
          <cell r="F1073" t="str">
            <v/>
          </cell>
        </row>
        <row r="1075">
          <cell r="A1075" t="str">
            <v>NPV (чистая текущая стоимость проекта)</v>
          </cell>
          <cell r="B1075" t="str">
            <v>Net present value (NPV)</v>
          </cell>
          <cell r="C1075" t="str">
            <v>тыс.руб.</v>
          </cell>
          <cell r="D1075">
            <v>377852.94232555892</v>
          </cell>
          <cell r="E1075" t="str">
            <v>on_end</v>
          </cell>
          <cell r="F1075">
            <v>0</v>
          </cell>
          <cell r="G1075">
            <v>0</v>
          </cell>
          <cell r="H1075">
            <v>15364.787599603442</v>
          </cell>
          <cell r="I1075">
            <v>31434.281552724962</v>
          </cell>
          <cell r="J1075">
            <v>51262.337979951997</v>
          </cell>
          <cell r="K1075">
            <v>73636.876917210815</v>
          </cell>
          <cell r="L1075">
            <v>97499.654700514904</v>
          </cell>
          <cell r="M1075">
            <v>121609.96771784904</v>
          </cell>
          <cell r="N1075">
            <v>145520.36845376663</v>
          </cell>
          <cell r="O1075">
            <v>168866.90325153316</v>
          </cell>
          <cell r="P1075">
            <v>191384.48038000523</v>
          </cell>
          <cell r="Q1075">
            <v>212887.21005589992</v>
          </cell>
          <cell r="R1075">
            <v>233368.98448324748</v>
          </cell>
          <cell r="S1075">
            <v>252714.05020860367</v>
          </cell>
          <cell r="T1075">
            <v>270861.05599615135</v>
          </cell>
          <cell r="U1075">
            <v>287785.05831564951</v>
          </cell>
          <cell r="V1075">
            <v>302275.28868009982</v>
          </cell>
          <cell r="W1075">
            <v>314704.05335579067</v>
          </cell>
          <cell r="X1075">
            <v>325358.61436366732</v>
          </cell>
          <cell r="Y1075">
            <v>334486.8114484066</v>
          </cell>
          <cell r="Z1075">
            <v>342302.38510323287</v>
          </cell>
          <cell r="AA1075">
            <v>348989.61689887277</v>
          </cell>
          <cell r="AB1075">
            <v>354707.34345538862</v>
          </cell>
          <cell r="AC1075">
            <v>359592.42808740691</v>
          </cell>
          <cell r="AD1075">
            <v>363762.76293243852</v>
          </cell>
          <cell r="AE1075">
            <v>367319.86464413663</v>
          </cell>
          <cell r="AF1075">
            <v>370351.11829935887</v>
          </cell>
          <cell r="AG1075">
            <v>372931.71685794019</v>
          </cell>
          <cell r="AH1075">
            <v>375126.33717802231</v>
          </cell>
          <cell r="AI1075">
            <v>377046.38347835059</v>
          </cell>
          <cell r="AJ1075">
            <v>378667.56877428608</v>
          </cell>
          <cell r="AK1075">
            <v>378667.56877428608</v>
          </cell>
          <cell r="AL1075">
            <v>378667.56877428608</v>
          </cell>
        </row>
        <row r="1077">
          <cell r="A1077" t="str">
            <v>IRR (внутренняя норма доходности)</v>
          </cell>
          <cell r="B1077" t="str">
            <v>Internal rate of return (IRR)</v>
          </cell>
        </row>
        <row r="1078">
          <cell r="A1078" t="str">
            <v xml:space="preserve"> - расчетная на интервал планирования</v>
          </cell>
          <cell r="B1078" t="str">
            <v xml:space="preserve"> - calculated per PI</v>
          </cell>
          <cell r="D1078">
            <v>0.39473981488114612</v>
          </cell>
          <cell r="AK1078">
            <v>0.39473981488114612</v>
          </cell>
          <cell r="AL1078">
            <v>0.39473981488114612</v>
          </cell>
        </row>
        <row r="1079">
          <cell r="A1079" t="str">
            <v xml:space="preserve"> - расчетная на ИП (реальная)</v>
          </cell>
          <cell r="B1079" t="str">
            <v xml:space="preserve"> - calculated per PI (real)</v>
          </cell>
          <cell r="D1079">
            <v>0.39473981488114612</v>
          </cell>
          <cell r="AK1079">
            <v>0.39473981488114612</v>
          </cell>
          <cell r="AL1079">
            <v>0.39473981488114612</v>
          </cell>
        </row>
        <row r="1080">
          <cell r="A1080" t="str">
            <v xml:space="preserve"> - расчетная на ИП (номинальная)</v>
          </cell>
          <cell r="B1080" t="str">
            <v xml:space="preserve"> - calculated per PI (nominal)</v>
          </cell>
          <cell r="D1080">
            <v>0.39473981488114612</v>
          </cell>
          <cell r="AK1080">
            <v>0.39473981488114612</v>
          </cell>
          <cell r="AL1080">
            <v>0.39473981488114612</v>
          </cell>
        </row>
        <row r="1081">
          <cell r="A1081" t="str">
            <v xml:space="preserve"> - номинальная годовая эффективная</v>
          </cell>
          <cell r="B1081" t="str">
            <v xml:space="preserve"> - nominal "effective" per year</v>
          </cell>
          <cell r="D1081">
            <v>0.39473981488114607</v>
          </cell>
          <cell r="AK1081">
            <v>0.39473981488114607</v>
          </cell>
          <cell r="AL1081">
            <v>0.39473981488114607</v>
          </cell>
        </row>
        <row r="1082">
          <cell r="A1082" t="str">
            <v xml:space="preserve"> - реальная годовая эффективная</v>
          </cell>
          <cell r="B1082" t="str">
            <v xml:space="preserve"> - real "effective" per year</v>
          </cell>
          <cell r="D1082">
            <v>0.39473981488114607</v>
          </cell>
          <cell r="AK1082">
            <v>0.39473981488114607</v>
          </cell>
          <cell r="AL1082">
            <v>0.39473981488114607</v>
          </cell>
        </row>
        <row r="1083">
          <cell r="A1083" t="str">
            <v xml:space="preserve"> - реальная годовая банковская</v>
          </cell>
          <cell r="B1083" t="str">
            <v xml:space="preserve"> - real "banking" per year</v>
          </cell>
          <cell r="D1083">
            <v>0.39473981488114607</v>
          </cell>
          <cell r="AK1083">
            <v>0.39473981488114607</v>
          </cell>
          <cell r="AL1083">
            <v>0.39473981488114607</v>
          </cell>
        </row>
        <row r="1084">
          <cell r="A1084" t="str">
            <v xml:space="preserve"> - номинальная годовая банковская</v>
          </cell>
          <cell r="B1084" t="str">
            <v xml:space="preserve"> - nominal "banking" per year</v>
          </cell>
          <cell r="D1084">
            <v>0.39473981488114607</v>
          </cell>
          <cell r="AK1084">
            <v>0.39473981488114607</v>
          </cell>
          <cell r="AL1084">
            <v>0.39473981488114607</v>
          </cell>
        </row>
        <row r="1086">
          <cell r="A1086" t="str">
            <v>Норма доходности на инвестированный капитал</v>
          </cell>
          <cell r="B1086" t="str">
            <v>Net present value ratio (NPVR)</v>
          </cell>
          <cell r="D1086">
            <v>1.894792286780171</v>
          </cell>
          <cell r="E1086" t="str">
            <v>on_end</v>
          </cell>
          <cell r="F1086">
            <v>0</v>
          </cell>
          <cell r="G1086">
            <v>0</v>
          </cell>
          <cell r="H1086">
            <v>0.11113762304142076</v>
          </cell>
          <cell r="I1086">
            <v>0.2166183505256713</v>
          </cell>
          <cell r="J1086">
            <v>0.3377599000064414</v>
          </cell>
          <cell r="K1086">
            <v>0.46620262212971558</v>
          </cell>
          <cell r="L1086">
            <v>0.59579526276653239</v>
          </cell>
          <cell r="M1086">
            <v>0.72217758533817644</v>
          </cell>
          <cell r="N1086">
            <v>0.84345093505590396</v>
          </cell>
          <cell r="O1086">
            <v>0.95873717063384967</v>
          </cell>
          <cell r="P1086">
            <v>1.0675310847436323</v>
          </cell>
          <cell r="Q1086">
            <v>1.16954330152701</v>
          </cell>
          <cell r="R1086">
            <v>1.2647766969339524</v>
          </cell>
          <cell r="S1086">
            <v>1.353377612554244</v>
          </cell>
          <cell r="T1086">
            <v>1.4354134843347177</v>
          </cell>
          <cell r="U1086">
            <v>1.5112885173541484</v>
          </cell>
          <cell r="V1086">
            <v>1.5765824662558263</v>
          </cell>
          <cell r="W1086">
            <v>1.6316105233413787</v>
          </cell>
          <cell r="X1086">
            <v>1.6780117192300821</v>
          </cell>
          <cell r="Y1086">
            <v>1.7171482669120273</v>
          </cell>
          <cell r="Z1086">
            <v>1.7501578637865678</v>
          </cell>
          <cell r="AA1086">
            <v>1.7779937223227023</v>
          </cell>
          <cell r="AB1086">
            <v>1.8014566565118082</v>
          </cell>
          <cell r="AC1086">
            <v>1.8212209982412086</v>
          </cell>
          <cell r="AD1086">
            <v>1.8378556753306479</v>
          </cell>
          <cell r="AE1086">
            <v>1.8518414616771006</v>
          </cell>
          <cell r="AF1086">
            <v>1.86358517394693</v>
          </cell>
          <cell r="AG1086">
            <v>1.8734314140391548</v>
          </cell>
          <cell r="AH1086">
            <v>1.8816723251412961</v>
          </cell>
          <cell r="AI1086">
            <v>1.888856957258165</v>
          </cell>
          <cell r="AJ1086">
            <v>1.894792286780171</v>
          </cell>
          <cell r="AK1086">
            <v>1.894792286780171</v>
          </cell>
          <cell r="AL1086">
            <v>1.894792286780171</v>
          </cell>
        </row>
        <row r="1090">
          <cell r="A1090" t="str">
            <v>Цт=максимальные Постоянные цены</v>
          </cell>
          <cell r="B1090" t="str">
            <v>Цт=максимальные Постоянные цены</v>
          </cell>
          <cell r="AL1090" t="str">
            <v>АЛЬТ-Инвест™ 3.0</v>
          </cell>
        </row>
        <row r="1091">
          <cell r="A1091" t="str">
            <v>БЮДЖЕТНАЯ ЭФФЕКТИВНОСТЬ</v>
          </cell>
          <cell r="B1091" t="str">
            <v>BUDGET EFFECTIVENESS</v>
          </cell>
          <cell r="F1091" t="str">
            <v>"0"</v>
          </cell>
          <cell r="G1091" t="str">
            <v>1 год</v>
          </cell>
          <cell r="H1091" t="str">
            <v>2 год</v>
          </cell>
          <cell r="I1091" t="str">
            <v>3 год</v>
          </cell>
          <cell r="J1091" t="str">
            <v>4 год</v>
          </cell>
          <cell r="K1091" t="str">
            <v>5 год</v>
          </cell>
          <cell r="L1091" t="str">
            <v>6 год</v>
          </cell>
          <cell r="M1091" t="str">
            <v>7 год</v>
          </cell>
          <cell r="N1091" t="str">
            <v>8 год</v>
          </cell>
          <cell r="O1091" t="str">
            <v>9 год</v>
          </cell>
          <cell r="P1091" t="str">
            <v>10 год</v>
          </cell>
          <cell r="Q1091" t="str">
            <v>11 год</v>
          </cell>
          <cell r="R1091" t="str">
            <v>12 год</v>
          </cell>
          <cell r="S1091" t="str">
            <v>13 год</v>
          </cell>
          <cell r="T1091" t="str">
            <v>14 год</v>
          </cell>
          <cell r="U1091" t="str">
            <v>15 год</v>
          </cell>
          <cell r="V1091" t="str">
            <v>16 год</v>
          </cell>
          <cell r="W1091" t="str">
            <v>17 год</v>
          </cell>
          <cell r="X1091" t="str">
            <v>18 год</v>
          </cell>
          <cell r="Y1091" t="str">
            <v>19 год</v>
          </cell>
          <cell r="Z1091" t="str">
            <v>20 год</v>
          </cell>
          <cell r="AA1091" t="str">
            <v>21 год</v>
          </cell>
          <cell r="AB1091" t="str">
            <v>22 год</v>
          </cell>
          <cell r="AC1091" t="str">
            <v>23 год</v>
          </cell>
          <cell r="AD1091" t="str">
            <v>24 год</v>
          </cell>
          <cell r="AE1091" t="str">
            <v>25 год</v>
          </cell>
          <cell r="AF1091" t="str">
            <v>26 год</v>
          </cell>
          <cell r="AG1091" t="str">
            <v>27 год</v>
          </cell>
          <cell r="AH1091" t="str">
            <v>28 год</v>
          </cell>
          <cell r="AI1091" t="str">
            <v>29 год</v>
          </cell>
          <cell r="AJ1091" t="str">
            <v>30 год</v>
          </cell>
          <cell r="AL1091" t="str">
            <v>ВСЕГО</v>
          </cell>
        </row>
        <row r="1092">
          <cell r="D1092" t="str">
            <v>доля в фед. 
бюджет</v>
          </cell>
        </row>
        <row r="1093">
          <cell r="A1093" t="str">
            <v>Налог на добавленную стоимость</v>
          </cell>
          <cell r="B1093" t="str">
            <v>Value added tax (VAT)</v>
          </cell>
          <cell r="D1093">
            <v>0.75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L1093">
            <v>0</v>
          </cell>
        </row>
        <row r="1095">
          <cell r="A1095" t="str">
            <v>Экспортная пошлина</v>
          </cell>
          <cell r="B1095" t="str">
            <v>Export duty</v>
          </cell>
          <cell r="D1095">
            <v>1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L1095">
            <v>0</v>
          </cell>
        </row>
        <row r="1096">
          <cell r="A1096" t="str">
            <v>Импортная пошлина</v>
          </cell>
          <cell r="B1096" t="str">
            <v>Import duty</v>
          </cell>
          <cell r="D1096">
            <v>1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L1096">
            <v>0</v>
          </cell>
        </row>
        <row r="1098">
          <cell r="A1098" t="str">
            <v>Подоходный налог</v>
          </cell>
          <cell r="B1098" t="str">
            <v>Withholding tax</v>
          </cell>
          <cell r="D1098">
            <v>1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L1098">
            <v>0</v>
          </cell>
        </row>
        <row r="1100">
          <cell r="A1100" t="str">
            <v>Отчисления на социальные нужды</v>
          </cell>
          <cell r="B1100" t="str">
            <v>Social needs surcharges</v>
          </cell>
          <cell r="D1100">
            <v>1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L1100">
            <v>0</v>
          </cell>
        </row>
        <row r="1101">
          <cell r="A1101" t="str">
            <v>Налоги в дорожный фонд</v>
          </cell>
          <cell r="B1101" t="str">
            <v>Road users tax</v>
          </cell>
          <cell r="D1101">
            <v>1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L1101">
            <v>0</v>
          </cell>
        </row>
        <row r="1102">
          <cell r="A1102" t="str">
            <v>Транспортный налог</v>
          </cell>
          <cell r="B1102" t="str">
            <v>Transport tax</v>
          </cell>
          <cell r="D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L1102">
            <v>0</v>
          </cell>
        </row>
        <row r="1103">
          <cell r="A1103" t="str">
            <v>Сбор на нужды прав.органов</v>
          </cell>
          <cell r="B1103" t="str">
            <v>Other tax</v>
          </cell>
          <cell r="D1103">
            <v>1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L1103">
            <v>0</v>
          </cell>
        </row>
        <row r="1105">
          <cell r="A1105" t="str">
            <v>Налог на имущество</v>
          </cell>
          <cell r="B1105" t="str">
            <v>Property tax</v>
          </cell>
          <cell r="D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L1105">
            <v>0</v>
          </cell>
        </row>
        <row r="1106">
          <cell r="A1106" t="str">
            <v>Налог на содержание ЖФ и объектов соц.культ. сферы</v>
          </cell>
          <cell r="B1106" t="str">
            <v>Dwelling fund maintenance tax</v>
          </cell>
          <cell r="D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L1106">
            <v>0</v>
          </cell>
        </row>
        <row r="1107">
          <cell r="A1107" t="str">
            <v>Сбор на нужды образовательных учреждений</v>
          </cell>
          <cell r="B1107" t="str">
            <v>Education needs tax</v>
          </cell>
          <cell r="D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L1107">
            <v>0</v>
          </cell>
        </row>
        <row r="1108">
          <cell r="A1108" t="str">
            <v>Сбор на нужды правоохранительных органов</v>
          </cell>
          <cell r="B1108" t="str">
            <v>Police tax</v>
          </cell>
          <cell r="D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L1108">
            <v>0</v>
          </cell>
        </row>
        <row r="1109">
          <cell r="A1109" t="str">
            <v>Наименование налога</v>
          </cell>
          <cell r="B1109" t="str">
            <v>Other tax</v>
          </cell>
          <cell r="D1109">
            <v>1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L1109">
            <v>0</v>
          </cell>
        </row>
        <row r="1111">
          <cell r="A1111" t="str">
            <v>Налог на прибыль</v>
          </cell>
          <cell r="B1111" t="str">
            <v>Profit tax</v>
          </cell>
          <cell r="D1111">
            <v>0.37</v>
          </cell>
          <cell r="F1111">
            <v>0</v>
          </cell>
          <cell r="G1111">
            <v>0</v>
          </cell>
          <cell r="H1111">
            <v>4851.468468107746</v>
          </cell>
          <cell r="I1111">
            <v>5611.5266142274886</v>
          </cell>
          <cell r="J1111">
            <v>6913.996612444922</v>
          </cell>
          <cell r="K1111">
            <v>8247.4296974356766</v>
          </cell>
          <cell r="L1111">
            <v>9579.2910224264342</v>
          </cell>
          <cell r="M1111">
            <v>10777.607454931454</v>
          </cell>
          <cell r="N1111">
            <v>11974.59264918366</v>
          </cell>
          <cell r="O1111">
            <v>13169.59338012562</v>
          </cell>
          <cell r="P1111">
            <v>14362.550113858044</v>
          </cell>
          <cell r="Q1111">
            <v>15553.401530464611</v>
          </cell>
          <cell r="R1111">
            <v>16815.667134894702</v>
          </cell>
          <cell r="S1111">
            <v>18075.45738509962</v>
          </cell>
          <cell r="T1111">
            <v>19332.94709843758</v>
          </cell>
          <cell r="U1111">
            <v>20588.067258802559</v>
          </cell>
          <cell r="V1111">
            <v>20509.695930904967</v>
          </cell>
          <cell r="W1111">
            <v>20431.180217150624</v>
          </cell>
          <cell r="X1111">
            <v>20350.075228884787</v>
          </cell>
          <cell r="Y1111">
            <v>20266.303287872117</v>
          </cell>
          <cell r="Z1111">
            <v>20179.784385530202</v>
          </cell>
          <cell r="AA1111">
            <v>20090.436113019168</v>
          </cell>
          <cell r="AB1111">
            <v>19998.173589233935</v>
          </cell>
          <cell r="AC1111">
            <v>19902.909386636278</v>
          </cell>
          <cell r="AD1111">
            <v>19804.553454861831</v>
          </cell>
          <cell r="AE1111">
            <v>19703.013042035283</v>
          </cell>
          <cell r="AF1111">
            <v>19598.192613725081</v>
          </cell>
          <cell r="AG1111">
            <v>19489.993769466702</v>
          </cell>
          <cell r="AH1111">
            <v>19378.315156781715</v>
          </cell>
          <cell r="AI1111">
            <v>19638.401141334103</v>
          </cell>
          <cell r="AJ1111">
            <v>19522.290232048308</v>
          </cell>
          <cell r="AL1111">
            <v>474716.91396992526</v>
          </cell>
        </row>
        <row r="1113">
          <cell r="A1113" t="str">
            <v xml:space="preserve"> = Итого налоги в федеральный бюджет</v>
          </cell>
          <cell r="B1113" t="str">
            <v xml:space="preserve"> = Total taxes in the federal budget</v>
          </cell>
          <cell r="D1113" t="str">
            <v>тыс.руб.</v>
          </cell>
          <cell r="F1113">
            <v>0</v>
          </cell>
          <cell r="G1113">
            <v>0</v>
          </cell>
          <cell r="H1113">
            <v>4851.468468107746</v>
          </cell>
          <cell r="I1113">
            <v>5611.5266142274886</v>
          </cell>
          <cell r="J1113">
            <v>6913.996612444922</v>
          </cell>
          <cell r="K1113">
            <v>8247.4296974356766</v>
          </cell>
          <cell r="L1113">
            <v>9579.2910224264342</v>
          </cell>
          <cell r="M1113">
            <v>10777.607454931454</v>
          </cell>
          <cell r="N1113">
            <v>11974.59264918366</v>
          </cell>
          <cell r="O1113">
            <v>13169.59338012562</v>
          </cell>
          <cell r="P1113">
            <v>14362.550113858044</v>
          </cell>
          <cell r="Q1113">
            <v>15553.401530464611</v>
          </cell>
          <cell r="R1113">
            <v>16815.667134894702</v>
          </cell>
          <cell r="S1113">
            <v>18075.45738509962</v>
          </cell>
          <cell r="T1113">
            <v>19332.94709843758</v>
          </cell>
          <cell r="U1113">
            <v>20588.067258802559</v>
          </cell>
          <cell r="V1113">
            <v>20509.695930904967</v>
          </cell>
          <cell r="W1113">
            <v>20431.180217150624</v>
          </cell>
          <cell r="X1113">
            <v>20350.075228884787</v>
          </cell>
          <cell r="Y1113">
            <v>20266.303287872117</v>
          </cell>
          <cell r="Z1113">
            <v>20179.784385530202</v>
          </cell>
          <cell r="AA1113">
            <v>20090.436113019168</v>
          </cell>
          <cell r="AB1113">
            <v>19998.173589233935</v>
          </cell>
          <cell r="AC1113">
            <v>19902.909386636278</v>
          </cell>
          <cell r="AD1113">
            <v>19804.553454861831</v>
          </cell>
          <cell r="AE1113">
            <v>19703.013042035283</v>
          </cell>
          <cell r="AF1113">
            <v>19598.192613725081</v>
          </cell>
          <cell r="AG1113">
            <v>19489.993769466702</v>
          </cell>
          <cell r="AH1113">
            <v>19378.315156781715</v>
          </cell>
          <cell r="AI1113">
            <v>19638.401141334103</v>
          </cell>
          <cell r="AJ1113">
            <v>19522.290232048308</v>
          </cell>
          <cell r="AL1113">
            <v>474716.91396992526</v>
          </cell>
        </row>
        <row r="1114">
          <cell r="A1114" t="str">
            <v xml:space="preserve"> = Итого налоги в бюджеты местного уровня</v>
          </cell>
          <cell r="B1114" t="str">
            <v xml:space="preserve"> = Total taxes in the budgets of a local level </v>
          </cell>
          <cell r="D1114" t="str">
            <v>тыс.руб.</v>
          </cell>
          <cell r="F1114">
            <v>0</v>
          </cell>
          <cell r="G1114">
            <v>0</v>
          </cell>
          <cell r="H1114">
            <v>13270.350106155427</v>
          </cell>
          <cell r="I1114">
            <v>15068.479502124112</v>
          </cell>
          <cell r="J1114">
            <v>17762.714075556956</v>
          </cell>
          <cell r="K1114">
            <v>20514.986170913246</v>
          </cell>
          <cell r="L1114">
            <v>23264.582026269542</v>
          </cell>
          <cell r="M1114">
            <v>25672.743627852313</v>
          </cell>
          <cell r="N1114">
            <v>28071.933288230081</v>
          </cell>
          <cell r="O1114">
            <v>30467.743997566082</v>
          </cell>
          <cell r="P1114">
            <v>32860.074387329085</v>
          </cell>
          <cell r="Q1114">
            <v>35248.82004793184</v>
          </cell>
          <cell r="R1114">
            <v>37805.777234705587</v>
          </cell>
          <cell r="S1114">
            <v>40361.242864356958</v>
          </cell>
          <cell r="T1114">
            <v>42912.791363667282</v>
          </cell>
          <cell r="U1114">
            <v>45460.305218726324</v>
          </cell>
          <cell r="V1114">
            <v>45265.781474192132</v>
          </cell>
          <cell r="W1114">
            <v>45044.328630177988</v>
          </cell>
          <cell r="X1114">
            <v>44818.467021455086</v>
          </cell>
          <cell r="Y1114">
            <v>44588.064385082165</v>
          </cell>
          <cell r="Z1114">
            <v>44352.984490229705</v>
          </cell>
          <cell r="AA1114">
            <v>44113.08701914335</v>
          </cell>
          <cell r="AB1114">
            <v>43868.227444536067</v>
          </cell>
          <cell r="AC1114">
            <v>43618.256903302216</v>
          </cell>
          <cell r="AD1114">
            <v>43363.022066443024</v>
          </cell>
          <cell r="AE1114">
            <v>43102.365005089712</v>
          </cell>
          <cell r="AF1114">
            <v>42836.123052507464</v>
          </cell>
          <cell r="AG1114">
            <v>42564.128661959432</v>
          </cell>
          <cell r="AH1114">
            <v>42286.209260306612</v>
          </cell>
          <cell r="AI1114">
            <v>42683.990407139048</v>
          </cell>
          <cell r="AJ1114">
            <v>42485.10204908486</v>
          </cell>
          <cell r="AL1114">
            <v>1063732.6817820335</v>
          </cell>
        </row>
        <row r="1115">
          <cell r="A1115" t="str">
            <v xml:space="preserve"> = Итого налоги в бюджеты всех уровней</v>
          </cell>
          <cell r="B1115" t="str">
            <v xml:space="preserve"> = Total taxes in the budgets of the all levels </v>
          </cell>
          <cell r="D1115" t="str">
            <v>тыс.руб.</v>
          </cell>
          <cell r="F1115">
            <v>0</v>
          </cell>
          <cell r="G1115">
            <v>0</v>
          </cell>
          <cell r="H1115">
            <v>18121.818574263172</v>
          </cell>
          <cell r="I1115">
            <v>20680.0061163516</v>
          </cell>
          <cell r="J1115">
            <v>24676.710688001876</v>
          </cell>
          <cell r="K1115">
            <v>28762.415868348922</v>
          </cell>
          <cell r="L1115">
            <v>32843.873048695976</v>
          </cell>
          <cell r="M1115">
            <v>36450.351082783767</v>
          </cell>
          <cell r="N1115">
            <v>40046.525937413739</v>
          </cell>
          <cell r="O1115">
            <v>43637.3373776917</v>
          </cell>
          <cell r="P1115">
            <v>47222.624501187129</v>
          </cell>
          <cell r="Q1115">
            <v>50802.221578396449</v>
          </cell>
          <cell r="R1115">
            <v>54621.444369600285</v>
          </cell>
          <cell r="S1115">
            <v>58436.700249456582</v>
          </cell>
          <cell r="T1115">
            <v>62245.738462104862</v>
          </cell>
          <cell r="U1115">
            <v>66048.372477528887</v>
          </cell>
          <cell r="V1115">
            <v>65775.477405097103</v>
          </cell>
          <cell r="W1115">
            <v>65475.508847328616</v>
          </cell>
          <cell r="X1115">
            <v>65168.542250339873</v>
          </cell>
          <cell r="Y1115">
            <v>64854.367672954279</v>
          </cell>
          <cell r="Z1115">
            <v>64532.76887575991</v>
          </cell>
          <cell r="AA1115">
            <v>64203.523132162518</v>
          </cell>
          <cell r="AB1115">
            <v>63866.401033770002</v>
          </cell>
          <cell r="AC1115">
            <v>63521.166289938497</v>
          </cell>
          <cell r="AD1115">
            <v>63167.575521304854</v>
          </cell>
          <cell r="AE1115">
            <v>62805.378047124992</v>
          </cell>
          <cell r="AF1115">
            <v>62434.315666232549</v>
          </cell>
          <cell r="AG1115">
            <v>62054.122431426134</v>
          </cell>
          <cell r="AH1115">
            <v>61664.524417088323</v>
          </cell>
          <cell r="AI1115">
            <v>62322.391548473155</v>
          </cell>
          <cell r="AJ1115">
            <v>62007.392281133172</v>
          </cell>
          <cell r="AL1115">
            <v>1538449.5957519587</v>
          </cell>
        </row>
        <row r="1117">
          <cell r="A1117" t="str">
            <v>Целевые финансирование и поступления</v>
          </cell>
          <cell r="B1117" t="str">
            <v>Target financing (financing from a public finance)</v>
          </cell>
          <cell r="D1117" t="str">
            <v>тыс.руб.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L1117">
            <v>0</v>
          </cell>
        </row>
        <row r="1119">
          <cell r="A1119" t="str">
            <v>Государственный кредит (выдача (-))</v>
          </cell>
          <cell r="B1119" t="str">
            <v xml:space="preserve">Public credit (issue (-)) </v>
          </cell>
          <cell r="D1119" t="str">
            <v>тыс.руб.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L1119">
            <v>0</v>
          </cell>
        </row>
        <row r="1120">
          <cell r="A1120" t="str">
            <v>Государственный кредит (возврат (+))</v>
          </cell>
          <cell r="B1120" t="str">
            <v xml:space="preserve">Public credit (return (+)) </v>
          </cell>
          <cell r="D1120" t="str">
            <v>тыс.руб.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L1120">
            <v>0</v>
          </cell>
        </row>
        <row r="1121">
          <cell r="A1121" t="str">
            <v>Государственный кредит (проценты (+))</v>
          </cell>
          <cell r="B1121" t="str">
            <v xml:space="preserve">Public credit (interests (+)) </v>
          </cell>
          <cell r="D1121" t="str">
            <v>тыс.руб.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L1121">
            <v>0</v>
          </cell>
        </row>
        <row r="1123">
          <cell r="A1123" t="str">
            <v xml:space="preserve"> = Итого доходы/расходы по федеральному бюджету</v>
          </cell>
          <cell r="B1123" t="str">
            <v xml:space="preserve"> = Total balance of the incomes/consumptions under the fed.budget</v>
          </cell>
          <cell r="D1123" t="str">
            <v>тыс.руб.</v>
          </cell>
          <cell r="F1123">
            <v>0</v>
          </cell>
          <cell r="G1123">
            <v>0</v>
          </cell>
          <cell r="H1123">
            <v>4851.468468107746</v>
          </cell>
          <cell r="I1123">
            <v>5611.5266142274886</v>
          </cell>
          <cell r="J1123">
            <v>6913.996612444922</v>
          </cell>
          <cell r="K1123">
            <v>8247.4296974356766</v>
          </cell>
          <cell r="L1123">
            <v>9579.2910224264342</v>
          </cell>
          <cell r="M1123">
            <v>10777.607454931454</v>
          </cell>
          <cell r="N1123">
            <v>11974.59264918366</v>
          </cell>
          <cell r="O1123">
            <v>13169.59338012562</v>
          </cell>
          <cell r="P1123">
            <v>14362.550113858044</v>
          </cell>
          <cell r="Q1123">
            <v>15553.401530464611</v>
          </cell>
          <cell r="R1123">
            <v>16815.667134894702</v>
          </cell>
          <cell r="S1123">
            <v>18075.45738509962</v>
          </cell>
          <cell r="T1123">
            <v>19332.94709843758</v>
          </cell>
          <cell r="U1123">
            <v>20588.067258802559</v>
          </cell>
          <cell r="V1123">
            <v>20509.695930904967</v>
          </cell>
          <cell r="W1123">
            <v>20431.180217150624</v>
          </cell>
          <cell r="X1123">
            <v>20350.075228884787</v>
          </cell>
          <cell r="Y1123">
            <v>20266.303287872117</v>
          </cell>
          <cell r="Z1123">
            <v>20179.784385530202</v>
          </cell>
          <cell r="AA1123">
            <v>20090.436113019168</v>
          </cell>
          <cell r="AB1123">
            <v>19998.173589233935</v>
          </cell>
          <cell r="AC1123">
            <v>19902.909386636278</v>
          </cell>
          <cell r="AD1123">
            <v>19804.553454861831</v>
          </cell>
          <cell r="AE1123">
            <v>19703.013042035283</v>
          </cell>
          <cell r="AF1123">
            <v>19598.192613725081</v>
          </cell>
          <cell r="AG1123">
            <v>19489.993769466702</v>
          </cell>
          <cell r="AH1123">
            <v>19378.315156781715</v>
          </cell>
          <cell r="AI1123">
            <v>19638.401141334103</v>
          </cell>
          <cell r="AJ1123">
            <v>19522.290232048308</v>
          </cell>
          <cell r="AL1123">
            <v>474716.91396992526</v>
          </cell>
        </row>
        <row r="1124">
          <cell r="A1124" t="str">
            <v>То же, нарастающим итогом</v>
          </cell>
          <cell r="B1124" t="str">
            <v xml:space="preserve">The same, accumulated </v>
          </cell>
          <cell r="D1124" t="str">
            <v>тыс.руб.</v>
          </cell>
          <cell r="E1124" t="str">
            <v>on_end</v>
          </cell>
          <cell r="F1124">
            <v>0</v>
          </cell>
          <cell r="G1124">
            <v>0</v>
          </cell>
          <cell r="H1124">
            <v>4851.468468107746</v>
          </cell>
          <cell r="I1124">
            <v>10462.995082335234</v>
          </cell>
          <cell r="J1124">
            <v>17376.991694780154</v>
          </cell>
          <cell r="K1124">
            <v>25624.421392215831</v>
          </cell>
          <cell r="L1124">
            <v>35203.712414642265</v>
          </cell>
          <cell r="M1124">
            <v>45981.319869573723</v>
          </cell>
          <cell r="N1124">
            <v>57955.912518757381</v>
          </cell>
          <cell r="O1124">
            <v>71125.505898882999</v>
          </cell>
          <cell r="P1124">
            <v>85488.056012741043</v>
          </cell>
          <cell r="Q1124">
            <v>101041.45754320566</v>
          </cell>
          <cell r="R1124">
            <v>117857.12467810036</v>
          </cell>
          <cell r="S1124">
            <v>135932.58206319998</v>
          </cell>
          <cell r="T1124">
            <v>155265.52916163756</v>
          </cell>
          <cell r="U1124">
            <v>175853.59642044012</v>
          </cell>
          <cell r="V1124">
            <v>196363.2923513451</v>
          </cell>
          <cell r="W1124">
            <v>216794.47256849572</v>
          </cell>
          <cell r="X1124">
            <v>237144.54779738051</v>
          </cell>
          <cell r="Y1124">
            <v>257410.85108525262</v>
          </cell>
          <cell r="Z1124">
            <v>277590.63547078281</v>
          </cell>
          <cell r="AA1124">
            <v>297681.071583802</v>
          </cell>
          <cell r="AB1124">
            <v>317679.24517303595</v>
          </cell>
          <cell r="AC1124">
            <v>337582.15455967223</v>
          </cell>
          <cell r="AD1124">
            <v>357386.70801453409</v>
          </cell>
          <cell r="AE1124">
            <v>377089.72105656937</v>
          </cell>
          <cell r="AF1124">
            <v>396687.91367029445</v>
          </cell>
          <cell r="AG1124">
            <v>416177.90743976115</v>
          </cell>
          <cell r="AH1124">
            <v>435556.22259654285</v>
          </cell>
          <cell r="AI1124">
            <v>455194.62373787694</v>
          </cell>
          <cell r="AJ1124">
            <v>474716.91396992526</v>
          </cell>
          <cell r="AL1124">
            <v>474716.91396992526</v>
          </cell>
        </row>
        <row r="1126">
          <cell r="A1126" t="str">
            <v>Ставка сравнения (ставка рефинансирования ЦБ РФ)</v>
          </cell>
          <cell r="B1126" t="str">
            <v>Rate of discount (the Central Bank of Russia rate of re-financing)</v>
          </cell>
        </row>
        <row r="1127">
          <cell r="A1127" t="str">
            <v xml:space="preserve"> - номинальная годовая банковская</v>
          </cell>
          <cell r="B1127" t="str">
            <v xml:space="preserve"> - nominal "banking" per year</v>
          </cell>
          <cell r="D1127" t="str">
            <v>%</v>
          </cell>
          <cell r="E1127" t="str">
            <v>on_end</v>
          </cell>
          <cell r="F1127">
            <v>0.13</v>
          </cell>
          <cell r="G1127">
            <v>0.13</v>
          </cell>
          <cell r="H1127">
            <v>0.13</v>
          </cell>
          <cell r="I1127">
            <v>0.13</v>
          </cell>
          <cell r="J1127">
            <v>0.13</v>
          </cell>
          <cell r="K1127">
            <v>0.13</v>
          </cell>
          <cell r="L1127">
            <v>0.13</v>
          </cell>
          <cell r="M1127">
            <v>0.13</v>
          </cell>
          <cell r="N1127">
            <v>0.13</v>
          </cell>
          <cell r="O1127">
            <v>0.13</v>
          </cell>
          <cell r="P1127">
            <v>0.13</v>
          </cell>
          <cell r="Q1127">
            <v>0.13</v>
          </cell>
          <cell r="R1127">
            <v>0.13</v>
          </cell>
          <cell r="S1127">
            <v>0.13</v>
          </cell>
          <cell r="T1127">
            <v>0.13</v>
          </cell>
          <cell r="U1127">
            <v>0.13</v>
          </cell>
          <cell r="V1127">
            <v>0.13</v>
          </cell>
          <cell r="W1127">
            <v>0.13</v>
          </cell>
          <cell r="X1127">
            <v>0.13</v>
          </cell>
          <cell r="Y1127">
            <v>0.13</v>
          </cell>
          <cell r="Z1127">
            <v>0.13</v>
          </cell>
          <cell r="AA1127">
            <v>0.13</v>
          </cell>
          <cell r="AB1127">
            <v>0.13</v>
          </cell>
          <cell r="AC1127">
            <v>0.13</v>
          </cell>
          <cell r="AD1127">
            <v>0.13</v>
          </cell>
          <cell r="AE1127">
            <v>0.13</v>
          </cell>
          <cell r="AF1127">
            <v>0.13</v>
          </cell>
          <cell r="AG1127">
            <v>0.13</v>
          </cell>
          <cell r="AH1127">
            <v>0.13</v>
          </cell>
          <cell r="AI1127">
            <v>0.13</v>
          </cell>
          <cell r="AJ1127">
            <v>0.13</v>
          </cell>
          <cell r="AK1127">
            <v>0.13</v>
          </cell>
        </row>
        <row r="1128">
          <cell r="A1128" t="str">
            <v xml:space="preserve"> - реальная годовая банковская</v>
          </cell>
          <cell r="B1128" t="str">
            <v xml:space="preserve"> - real "banking" per year</v>
          </cell>
          <cell r="D1128" t="str">
            <v>%</v>
          </cell>
          <cell r="E1128" t="str">
            <v>on_end</v>
          </cell>
          <cell r="F1128">
            <v>0.12999999999999989</v>
          </cell>
          <cell r="G1128">
            <v>0.12999999999999989</v>
          </cell>
          <cell r="H1128">
            <v>0.12999999999999989</v>
          </cell>
          <cell r="I1128">
            <v>0.12999999999999989</v>
          </cell>
          <cell r="J1128">
            <v>0.12999999999999989</v>
          </cell>
          <cell r="K1128">
            <v>0.12999999999999989</v>
          </cell>
          <cell r="L1128">
            <v>0.12999999999999989</v>
          </cell>
          <cell r="M1128">
            <v>0.12999999999999989</v>
          </cell>
          <cell r="N1128">
            <v>0.12999999999999989</v>
          </cell>
          <cell r="O1128">
            <v>0.12999999999999989</v>
          </cell>
          <cell r="P1128">
            <v>0.12999999999999989</v>
          </cell>
          <cell r="Q1128">
            <v>0.12999999999999989</v>
          </cell>
          <cell r="R1128">
            <v>0.12999999999999989</v>
          </cell>
          <cell r="S1128">
            <v>0.12999999999999989</v>
          </cell>
          <cell r="T1128">
            <v>0.12999999999999989</v>
          </cell>
          <cell r="U1128">
            <v>0.12999999999999989</v>
          </cell>
          <cell r="V1128">
            <v>0.12999999999999989</v>
          </cell>
          <cell r="W1128">
            <v>0.12999999999999989</v>
          </cell>
          <cell r="X1128">
            <v>0.12999999999999989</v>
          </cell>
          <cell r="Y1128">
            <v>0.12999999999999989</v>
          </cell>
          <cell r="Z1128">
            <v>0.12999999999999989</v>
          </cell>
          <cell r="AA1128">
            <v>0.12999999999999989</v>
          </cell>
          <cell r="AB1128">
            <v>0.12999999999999989</v>
          </cell>
          <cell r="AC1128">
            <v>0.12999999999999989</v>
          </cell>
          <cell r="AD1128">
            <v>0.12999999999999989</v>
          </cell>
          <cell r="AE1128">
            <v>0.12999999999999989</v>
          </cell>
          <cell r="AF1128">
            <v>0.12999999999999989</v>
          </cell>
          <cell r="AG1128">
            <v>0.12999999999999989</v>
          </cell>
          <cell r="AH1128">
            <v>0.12999999999999989</v>
          </cell>
          <cell r="AI1128">
            <v>0.12999999999999989</v>
          </cell>
          <cell r="AJ1128">
            <v>0.12999999999999989</v>
          </cell>
          <cell r="AK1128">
            <v>0.12999999999999989</v>
          </cell>
        </row>
        <row r="1129">
          <cell r="A1129" t="str">
            <v xml:space="preserve"> - номинальная годовая эффективная</v>
          </cell>
          <cell r="B1129" t="str">
            <v xml:space="preserve"> - nominal "effective" per year</v>
          </cell>
          <cell r="D1129" t="str">
            <v>%</v>
          </cell>
          <cell r="E1129" t="str">
            <v>on_end</v>
          </cell>
          <cell r="F1129">
            <v>0.12999999999999989</v>
          </cell>
          <cell r="G1129">
            <v>0.12999999999999989</v>
          </cell>
          <cell r="H1129">
            <v>0.12999999999999989</v>
          </cell>
          <cell r="I1129">
            <v>0.12999999999999989</v>
          </cell>
          <cell r="J1129">
            <v>0.12999999999999989</v>
          </cell>
          <cell r="K1129">
            <v>0.12999999999999989</v>
          </cell>
          <cell r="L1129">
            <v>0.12999999999999989</v>
          </cell>
          <cell r="M1129">
            <v>0.12999999999999989</v>
          </cell>
          <cell r="N1129">
            <v>0.12999999999999989</v>
          </cell>
          <cell r="O1129">
            <v>0.12999999999999989</v>
          </cell>
          <cell r="P1129">
            <v>0.12999999999999989</v>
          </cell>
          <cell r="Q1129">
            <v>0.12999999999999989</v>
          </cell>
          <cell r="R1129">
            <v>0.12999999999999989</v>
          </cell>
          <cell r="S1129">
            <v>0.12999999999999989</v>
          </cell>
          <cell r="T1129">
            <v>0.12999999999999989</v>
          </cell>
          <cell r="U1129">
            <v>0.12999999999999989</v>
          </cell>
          <cell r="V1129">
            <v>0.12999999999999989</v>
          </cell>
          <cell r="W1129">
            <v>0.12999999999999989</v>
          </cell>
          <cell r="X1129">
            <v>0.12999999999999989</v>
          </cell>
          <cell r="Y1129">
            <v>0.12999999999999989</v>
          </cell>
          <cell r="Z1129">
            <v>0.12999999999999989</v>
          </cell>
          <cell r="AA1129">
            <v>0.12999999999999989</v>
          </cell>
          <cell r="AB1129">
            <v>0.12999999999999989</v>
          </cell>
          <cell r="AC1129">
            <v>0.12999999999999989</v>
          </cell>
          <cell r="AD1129">
            <v>0.12999999999999989</v>
          </cell>
          <cell r="AE1129">
            <v>0.12999999999999989</v>
          </cell>
          <cell r="AF1129">
            <v>0.12999999999999989</v>
          </cell>
          <cell r="AG1129">
            <v>0.12999999999999989</v>
          </cell>
          <cell r="AH1129">
            <v>0.12999999999999989</v>
          </cell>
          <cell r="AI1129">
            <v>0.12999999999999989</v>
          </cell>
          <cell r="AJ1129">
            <v>0.12999999999999989</v>
          </cell>
          <cell r="AK1129">
            <v>0.12999999999999989</v>
          </cell>
        </row>
        <row r="1130">
          <cell r="A1130" t="str">
            <v xml:space="preserve"> - реальная годовая эффективная</v>
          </cell>
          <cell r="B1130" t="str">
            <v xml:space="preserve"> - real "effective" per year</v>
          </cell>
          <cell r="D1130" t="str">
            <v>%</v>
          </cell>
          <cell r="E1130" t="str">
            <v>on_end</v>
          </cell>
          <cell r="F1130">
            <v>0.12999999999999989</v>
          </cell>
          <cell r="G1130">
            <v>0.12999999999999989</v>
          </cell>
          <cell r="H1130">
            <v>0.12999999999999989</v>
          </cell>
          <cell r="I1130">
            <v>0.12999999999999989</v>
          </cell>
          <cell r="J1130">
            <v>0.12999999999999989</v>
          </cell>
          <cell r="K1130">
            <v>0.12999999999999989</v>
          </cell>
          <cell r="L1130">
            <v>0.12999999999999989</v>
          </cell>
          <cell r="M1130">
            <v>0.12999999999999989</v>
          </cell>
          <cell r="N1130">
            <v>0.12999999999999989</v>
          </cell>
          <cell r="O1130">
            <v>0.12999999999999989</v>
          </cell>
          <cell r="P1130">
            <v>0.12999999999999989</v>
          </cell>
          <cell r="Q1130">
            <v>0.12999999999999989</v>
          </cell>
          <cell r="R1130">
            <v>0.12999999999999989</v>
          </cell>
          <cell r="S1130">
            <v>0.12999999999999989</v>
          </cell>
          <cell r="T1130">
            <v>0.12999999999999989</v>
          </cell>
          <cell r="U1130">
            <v>0.12999999999999989</v>
          </cell>
          <cell r="V1130">
            <v>0.12999999999999989</v>
          </cell>
          <cell r="W1130">
            <v>0.12999999999999989</v>
          </cell>
          <cell r="X1130">
            <v>0.12999999999999989</v>
          </cell>
          <cell r="Y1130">
            <v>0.12999999999999989</v>
          </cell>
          <cell r="Z1130">
            <v>0.12999999999999989</v>
          </cell>
          <cell r="AA1130">
            <v>0.12999999999999989</v>
          </cell>
          <cell r="AB1130">
            <v>0.12999999999999989</v>
          </cell>
          <cell r="AC1130">
            <v>0.12999999999999989</v>
          </cell>
          <cell r="AD1130">
            <v>0.12999999999999989</v>
          </cell>
          <cell r="AE1130">
            <v>0.12999999999999989</v>
          </cell>
          <cell r="AF1130">
            <v>0.12999999999999989</v>
          </cell>
          <cell r="AG1130">
            <v>0.12999999999999989</v>
          </cell>
          <cell r="AH1130">
            <v>0.12999999999999989</v>
          </cell>
          <cell r="AI1130">
            <v>0.12999999999999989</v>
          </cell>
          <cell r="AJ1130">
            <v>0.12999999999999989</v>
          </cell>
          <cell r="AK1130">
            <v>0.12999999999999989</v>
          </cell>
        </row>
        <row r="1131">
          <cell r="A1131" t="str">
            <v xml:space="preserve"> - расчетная на ИП (номинальная)</v>
          </cell>
          <cell r="B1131" t="str">
            <v xml:space="preserve"> - calculated per PI (nominal)</v>
          </cell>
          <cell r="D1131" t="str">
            <v>%</v>
          </cell>
          <cell r="E1131" t="str">
            <v>on_end</v>
          </cell>
          <cell r="F1131">
            <v>0.12999999999999989</v>
          </cell>
          <cell r="G1131">
            <v>0.12999999999999989</v>
          </cell>
          <cell r="H1131">
            <v>0.12999999999999989</v>
          </cell>
          <cell r="I1131">
            <v>0.12999999999999989</v>
          </cell>
          <cell r="J1131">
            <v>0.12999999999999989</v>
          </cell>
          <cell r="K1131">
            <v>0.12999999999999989</v>
          </cell>
          <cell r="L1131">
            <v>0.12999999999999989</v>
          </cell>
          <cell r="M1131">
            <v>0.12999999999999989</v>
          </cell>
          <cell r="N1131">
            <v>0.12999999999999989</v>
          </cell>
          <cell r="O1131">
            <v>0.12999999999999989</v>
          </cell>
          <cell r="P1131">
            <v>0.12999999999999989</v>
          </cell>
          <cell r="Q1131">
            <v>0.12999999999999989</v>
          </cell>
          <cell r="R1131">
            <v>0.12999999999999989</v>
          </cell>
          <cell r="S1131">
            <v>0.12999999999999989</v>
          </cell>
          <cell r="T1131">
            <v>0.12999999999999989</v>
          </cell>
          <cell r="U1131">
            <v>0.12999999999999989</v>
          </cell>
          <cell r="V1131">
            <v>0.12999999999999989</v>
          </cell>
          <cell r="W1131">
            <v>0.12999999999999989</v>
          </cell>
          <cell r="X1131">
            <v>0.12999999999999989</v>
          </cell>
          <cell r="Y1131">
            <v>0.12999999999999989</v>
          </cell>
          <cell r="Z1131">
            <v>0.12999999999999989</v>
          </cell>
          <cell r="AA1131">
            <v>0.12999999999999989</v>
          </cell>
          <cell r="AB1131">
            <v>0.12999999999999989</v>
          </cell>
          <cell r="AC1131">
            <v>0.12999999999999989</v>
          </cell>
          <cell r="AD1131">
            <v>0.12999999999999989</v>
          </cell>
          <cell r="AE1131">
            <v>0.12999999999999989</v>
          </cell>
          <cell r="AF1131">
            <v>0.12999999999999989</v>
          </cell>
          <cell r="AG1131">
            <v>0.12999999999999989</v>
          </cell>
          <cell r="AH1131">
            <v>0.12999999999999989</v>
          </cell>
          <cell r="AI1131">
            <v>0.12999999999999989</v>
          </cell>
          <cell r="AJ1131">
            <v>0.12999999999999989</v>
          </cell>
          <cell r="AK1131">
            <v>0.12999999999999989</v>
          </cell>
        </row>
        <row r="1132">
          <cell r="A1132" t="str">
            <v xml:space="preserve"> - расчетная на ИП (реальная)</v>
          </cell>
          <cell r="B1132" t="str">
            <v xml:space="preserve"> - calculated per PI (real)</v>
          </cell>
          <cell r="D1132" t="str">
            <v>%</v>
          </cell>
          <cell r="E1132" t="str">
            <v>on_end</v>
          </cell>
          <cell r="F1132">
            <v>0.12999999999999989</v>
          </cell>
          <cell r="G1132">
            <v>0.12999999999999989</v>
          </cell>
          <cell r="H1132">
            <v>0.12999999999999989</v>
          </cell>
          <cell r="I1132">
            <v>0.12999999999999989</v>
          </cell>
          <cell r="J1132">
            <v>0.12999999999999989</v>
          </cell>
          <cell r="K1132">
            <v>0.12999999999999989</v>
          </cell>
          <cell r="L1132">
            <v>0.12999999999999989</v>
          </cell>
          <cell r="M1132">
            <v>0.12999999999999989</v>
          </cell>
          <cell r="N1132">
            <v>0.12999999999999989</v>
          </cell>
          <cell r="O1132">
            <v>0.12999999999999989</v>
          </cell>
          <cell r="P1132">
            <v>0.12999999999999989</v>
          </cell>
          <cell r="Q1132">
            <v>0.12999999999999989</v>
          </cell>
          <cell r="R1132">
            <v>0.12999999999999989</v>
          </cell>
          <cell r="S1132">
            <v>0.12999999999999989</v>
          </cell>
          <cell r="T1132">
            <v>0.12999999999999989</v>
          </cell>
          <cell r="U1132">
            <v>0.12999999999999989</v>
          </cell>
          <cell r="V1132">
            <v>0.12999999999999989</v>
          </cell>
          <cell r="W1132">
            <v>0.12999999999999989</v>
          </cell>
          <cell r="X1132">
            <v>0.12999999999999989</v>
          </cell>
          <cell r="Y1132">
            <v>0.12999999999999989</v>
          </cell>
          <cell r="Z1132">
            <v>0.12999999999999989</v>
          </cell>
          <cell r="AA1132">
            <v>0.12999999999999989</v>
          </cell>
          <cell r="AB1132">
            <v>0.12999999999999989</v>
          </cell>
          <cell r="AC1132">
            <v>0.12999999999999989</v>
          </cell>
          <cell r="AD1132">
            <v>0.12999999999999989</v>
          </cell>
          <cell r="AE1132">
            <v>0.12999999999999989</v>
          </cell>
          <cell r="AF1132">
            <v>0.12999999999999989</v>
          </cell>
          <cell r="AG1132">
            <v>0.12999999999999989</v>
          </cell>
          <cell r="AH1132">
            <v>0.12999999999999989</v>
          </cell>
          <cell r="AI1132">
            <v>0.12999999999999989</v>
          </cell>
          <cell r="AJ1132">
            <v>0.12999999999999989</v>
          </cell>
          <cell r="AK1132">
            <v>0.12999999999999989</v>
          </cell>
        </row>
        <row r="1133">
          <cell r="A1133" t="str">
            <v xml:space="preserve"> - расчетная на интервал планирования</v>
          </cell>
          <cell r="B1133" t="str">
            <v xml:space="preserve"> - used in calculations per PI</v>
          </cell>
          <cell r="D1133" t="str">
            <v>%</v>
          </cell>
          <cell r="E1133" t="str">
            <v>on_end</v>
          </cell>
          <cell r="F1133">
            <v>0.12999999999999989</v>
          </cell>
          <cell r="G1133">
            <v>0.12999999999999989</v>
          </cell>
          <cell r="H1133">
            <v>0.12999999999999989</v>
          </cell>
          <cell r="I1133">
            <v>0.12999999999999989</v>
          </cell>
          <cell r="J1133">
            <v>0.12999999999999989</v>
          </cell>
          <cell r="K1133">
            <v>0.12999999999999989</v>
          </cell>
          <cell r="L1133">
            <v>0.12999999999999989</v>
          </cell>
          <cell r="M1133">
            <v>0.12999999999999989</v>
          </cell>
          <cell r="N1133">
            <v>0.12999999999999989</v>
          </cell>
          <cell r="O1133">
            <v>0.12999999999999989</v>
          </cell>
          <cell r="P1133">
            <v>0.12999999999999989</v>
          </cell>
          <cell r="Q1133">
            <v>0.12999999999999989</v>
          </cell>
          <cell r="R1133">
            <v>0.12999999999999989</v>
          </cell>
          <cell r="S1133">
            <v>0.12999999999999989</v>
          </cell>
          <cell r="T1133">
            <v>0.12999999999999989</v>
          </cell>
          <cell r="U1133">
            <v>0.12999999999999989</v>
          </cell>
          <cell r="V1133">
            <v>0.12999999999999989</v>
          </cell>
          <cell r="W1133">
            <v>0.12999999999999989</v>
          </cell>
          <cell r="X1133">
            <v>0.12999999999999989</v>
          </cell>
          <cell r="Y1133">
            <v>0.12999999999999989</v>
          </cell>
          <cell r="Z1133">
            <v>0.12999999999999989</v>
          </cell>
          <cell r="AA1133">
            <v>0.12999999999999989</v>
          </cell>
          <cell r="AB1133">
            <v>0.12999999999999989</v>
          </cell>
          <cell r="AC1133">
            <v>0.12999999999999989</v>
          </cell>
          <cell r="AD1133">
            <v>0.12999999999999989</v>
          </cell>
          <cell r="AE1133">
            <v>0.12999999999999989</v>
          </cell>
          <cell r="AF1133">
            <v>0.12999999999999989</v>
          </cell>
          <cell r="AG1133">
            <v>0.12999999999999989</v>
          </cell>
          <cell r="AH1133">
            <v>0.12999999999999989</v>
          </cell>
          <cell r="AI1133">
            <v>0.12999999999999989</v>
          </cell>
          <cell r="AJ1133">
            <v>0.12999999999999989</v>
          </cell>
          <cell r="AK1133">
            <v>0.12999999999999989</v>
          </cell>
        </row>
        <row r="1135">
          <cell r="A1135" t="str">
            <v>Коэффициент дисконтирования</v>
          </cell>
          <cell r="B1135" t="str">
            <v>Factor of discount</v>
          </cell>
          <cell r="E1135" t="str">
            <v>on_end</v>
          </cell>
          <cell r="F1135">
            <v>1</v>
          </cell>
          <cell r="G1135">
            <v>0.88495575221238942</v>
          </cell>
          <cell r="H1135">
            <v>0.783146683373796</v>
          </cell>
          <cell r="I1135">
            <v>0.69305016227769567</v>
          </cell>
          <cell r="J1135">
            <v>0.61331872767937679</v>
          </cell>
          <cell r="K1135">
            <v>0.5427599359994485</v>
          </cell>
          <cell r="L1135">
            <v>0.4803185274331403</v>
          </cell>
          <cell r="M1135">
            <v>0.42506064374614189</v>
          </cell>
          <cell r="N1135">
            <v>0.37615986172224947</v>
          </cell>
          <cell r="O1135">
            <v>0.33288483338252167</v>
          </cell>
          <cell r="P1135">
            <v>0.29458834812612539</v>
          </cell>
          <cell r="Q1135">
            <v>0.26069765320896054</v>
          </cell>
          <cell r="R1135">
            <v>0.23070588779554033</v>
          </cell>
          <cell r="S1135">
            <v>0.2041645024739295</v>
          </cell>
          <cell r="T1135">
            <v>0.18067655086188453</v>
          </cell>
          <cell r="U1135">
            <v>0.15989075297511907</v>
          </cell>
          <cell r="V1135">
            <v>0.14149624157090185</v>
          </cell>
          <cell r="W1135">
            <v>0.12521791289460341</v>
          </cell>
          <cell r="X1135">
            <v>0.11081231229610922</v>
          </cell>
          <cell r="Y1135">
            <v>9.8063993182397544E-2</v>
          </cell>
          <cell r="Z1135">
            <v>8.6782294851679251E-2</v>
          </cell>
          <cell r="AA1135">
            <v>7.6798491019185192E-2</v>
          </cell>
          <cell r="AB1135">
            <v>6.7963266388659474E-2</v>
          </cell>
          <cell r="AC1135">
            <v>6.014448352978715E-2</v>
          </cell>
          <cell r="AD1135">
            <v>5.3225206663528458E-2</v>
          </cell>
          <cell r="AE1135">
            <v>4.7101952799582708E-2</v>
          </cell>
          <cell r="AF1135">
            <v>4.1683144070427176E-2</v>
          </cell>
          <cell r="AG1135">
            <v>3.6887738115422286E-2</v>
          </cell>
          <cell r="AH1135">
            <v>3.2644016031347159E-2</v>
          </cell>
          <cell r="AI1135">
            <v>2.8888509762254124E-2</v>
          </cell>
          <cell r="AJ1135">
            <v>2.5565052886950556E-2</v>
          </cell>
          <cell r="AK1135">
            <v>2.2623940607920848E-2</v>
          </cell>
        </row>
        <row r="1136">
          <cell r="A1136" t="str">
            <v xml:space="preserve"> = Дисконтированные доходы/расходы по фед. бюджету</v>
          </cell>
          <cell r="B1136" t="str">
            <v>Present value of net cash flow (for fed.budget)</v>
          </cell>
          <cell r="D1136" t="str">
            <v>тыс.руб.</v>
          </cell>
          <cell r="F1136">
            <v>0</v>
          </cell>
          <cell r="G1136">
            <v>0</v>
          </cell>
          <cell r="H1136">
            <v>3799.4114402911323</v>
          </cell>
          <cell r="I1136">
            <v>3889.0694306159689</v>
          </cell>
          <cell r="J1136">
            <v>4240.4836055242404</v>
          </cell>
          <cell r="K1136">
            <v>4476.3744147401385</v>
          </cell>
          <cell r="L1136">
            <v>4601.1109577453662</v>
          </cell>
          <cell r="M1136">
            <v>4581.1367628363823</v>
          </cell>
          <cell r="N1136">
            <v>4504.3611150971901</v>
          </cell>
          <cell r="O1136">
            <v>4383.9578980586775</v>
          </cell>
          <cell r="P1136">
            <v>4231.0399129201351</v>
          </cell>
          <cell r="Q1136">
            <v>4054.7352784087793</v>
          </cell>
          <cell r="R1136">
            <v>3879.4734152301721</v>
          </cell>
          <cell r="S1136">
            <v>3690.3667640175786</v>
          </cell>
          <cell r="T1136">
            <v>3493.0101997409802</v>
          </cell>
          <cell r="U1136">
            <v>3291.8415763123367</v>
          </cell>
          <cell r="V1136">
            <v>2902.0448899850717</v>
          </cell>
          <cell r="W1136">
            <v>2558.3497447651112</v>
          </cell>
          <cell r="X1136">
            <v>2255.0388915124972</v>
          </cell>
          <cell r="Y1136">
            <v>1987.3946274542923</v>
          </cell>
          <cell r="Z1136">
            <v>1751.2479985883949</v>
          </cell>
          <cell r="AA1136">
            <v>1542.9151773972164</v>
          </cell>
          <cell r="AB1136">
            <v>1359.1411989317603</v>
          </cell>
          <cell r="AC1136">
            <v>1197.0502057993917</v>
          </cell>
          <cell r="AD1136">
            <v>1054.1014505139174</v>
          </cell>
          <cell r="AE1136">
            <v>928.05039031550848</v>
          </cell>
          <cell r="AF1136">
            <v>816.91428623788431</v>
          </cell>
          <cell r="AG1136">
            <v>718.9417860392997</v>
          </cell>
          <cell r="AH1136">
            <v>632.58603063847988</v>
          </cell>
          <cell r="AI1136">
            <v>567.32414308649277</v>
          </cell>
          <cell r="AJ1136">
            <v>499.08838225671326</v>
          </cell>
          <cell r="AL1136">
            <v>77886.561975061093</v>
          </cell>
        </row>
        <row r="1137">
          <cell r="A1137" t="str">
            <v>То же, нарастающим итогом</v>
          </cell>
          <cell r="B1137" t="str">
            <v xml:space="preserve">The same, accumulated </v>
          </cell>
          <cell r="D1137" t="str">
            <v>тыс.руб.</v>
          </cell>
          <cell r="E1137" t="str">
            <v>on_end</v>
          </cell>
          <cell r="F1137">
            <v>0</v>
          </cell>
          <cell r="G1137">
            <v>0</v>
          </cell>
          <cell r="H1137">
            <v>3799.4114402911323</v>
          </cell>
          <cell r="I1137">
            <v>7688.4808709071012</v>
          </cell>
          <cell r="J1137">
            <v>11928.964476431342</v>
          </cell>
          <cell r="K1137">
            <v>16405.338891171479</v>
          </cell>
          <cell r="L1137">
            <v>21006.449848916847</v>
          </cell>
          <cell r="M1137">
            <v>25587.586611753228</v>
          </cell>
          <cell r="N1137">
            <v>30091.94772685042</v>
          </cell>
          <cell r="O1137">
            <v>34475.905624909094</v>
          </cell>
          <cell r="P1137">
            <v>38706.945537829226</v>
          </cell>
          <cell r="Q1137">
            <v>42761.680816238004</v>
          </cell>
          <cell r="R1137">
            <v>46641.154231468179</v>
          </cell>
          <cell r="S1137">
            <v>50331.520995485756</v>
          </cell>
          <cell r="T1137">
            <v>53824.531195226737</v>
          </cell>
          <cell r="U1137">
            <v>57116.372771539071</v>
          </cell>
          <cell r="V1137">
            <v>60018.417661524145</v>
          </cell>
          <cell r="W1137">
            <v>62576.767406289255</v>
          </cell>
          <cell r="X1137">
            <v>64831.806297801755</v>
          </cell>
          <cell r="Y1137">
            <v>66819.200925256053</v>
          </cell>
          <cell r="Z1137">
            <v>68570.448923844451</v>
          </cell>
          <cell r="AA1137">
            <v>70113.364101241663</v>
          </cell>
          <cell r="AB1137">
            <v>71472.50530017342</v>
          </cell>
          <cell r="AC1137">
            <v>72669.555505972807</v>
          </cell>
          <cell r="AD1137">
            <v>73723.656956486724</v>
          </cell>
          <cell r="AE1137">
            <v>74651.707346802228</v>
          </cell>
          <cell r="AF1137">
            <v>75468.621633040108</v>
          </cell>
          <cell r="AG1137">
            <v>76187.563419079408</v>
          </cell>
          <cell r="AH1137">
            <v>76820.149449717894</v>
          </cell>
          <cell r="AI1137">
            <v>77387.473592804381</v>
          </cell>
          <cell r="AJ1137">
            <v>77886.561975061093</v>
          </cell>
          <cell r="AL1137">
            <v>77886.561975061093</v>
          </cell>
        </row>
        <row r="1141">
          <cell r="A1141" t="str">
            <v>Цт=максимальные Постоянные цены</v>
          </cell>
          <cell r="B1141" t="str">
            <v>Цт=максимальные Постоянные цены</v>
          </cell>
          <cell r="AL1141" t="str">
            <v>АЛЬТ-Инвест™ 3.0</v>
          </cell>
        </row>
        <row r="1142">
          <cell r="A1142" t="str">
            <v>ОСНОВНЫЕ ПОКАЗАТЕЛИ ПРОЕКТА</v>
          </cell>
          <cell r="B1142" t="str">
            <v>SUMMARY</v>
          </cell>
          <cell r="F1142" t="str">
            <v>"0"</v>
          </cell>
          <cell r="G1142" t="str">
            <v>1 год</v>
          </cell>
          <cell r="H1142" t="str">
            <v>2 год</v>
          </cell>
          <cell r="I1142" t="str">
            <v>3 год</v>
          </cell>
          <cell r="J1142" t="str">
            <v>4 год</v>
          </cell>
          <cell r="K1142" t="str">
            <v>5 год</v>
          </cell>
          <cell r="L1142" t="str">
            <v>6 год</v>
          </cell>
          <cell r="M1142" t="str">
            <v>7 год</v>
          </cell>
          <cell r="N1142" t="str">
            <v>8 год</v>
          </cell>
          <cell r="O1142" t="str">
            <v>9 год</v>
          </cell>
          <cell r="P1142" t="str">
            <v>10 год</v>
          </cell>
          <cell r="Q1142" t="str">
            <v>11 год</v>
          </cell>
          <cell r="R1142" t="str">
            <v>12 год</v>
          </cell>
          <cell r="S1142" t="str">
            <v>13 год</v>
          </cell>
          <cell r="T1142" t="str">
            <v>14 год</v>
          </cell>
          <cell r="U1142" t="str">
            <v>15 год</v>
          </cell>
          <cell r="V1142" t="str">
            <v>16 год</v>
          </cell>
          <cell r="W1142" t="str">
            <v>17 год</v>
          </cell>
          <cell r="X1142" t="str">
            <v>18 год</v>
          </cell>
          <cell r="Y1142" t="str">
            <v>19 год</v>
          </cell>
          <cell r="Z1142" t="str">
            <v>20 год</v>
          </cell>
          <cell r="AA1142" t="str">
            <v>21 год</v>
          </cell>
          <cell r="AB1142" t="str">
            <v>22 год</v>
          </cell>
          <cell r="AC1142" t="str">
            <v>23 год</v>
          </cell>
          <cell r="AD1142" t="str">
            <v>24 год</v>
          </cell>
          <cell r="AE1142" t="str">
            <v>25 год</v>
          </cell>
          <cell r="AF1142" t="str">
            <v>26 год</v>
          </cell>
          <cell r="AG1142" t="str">
            <v>27 год</v>
          </cell>
          <cell r="AH1142" t="str">
            <v>28 год</v>
          </cell>
          <cell r="AI1142" t="str">
            <v>29 год</v>
          </cell>
          <cell r="AJ1142" t="str">
            <v>30 год</v>
          </cell>
          <cell r="AL1142" t="str">
            <v>ВСЕГО</v>
          </cell>
        </row>
        <row r="1144">
          <cell r="A1144" t="str">
            <v>Длительность интервала планирования</v>
          </cell>
          <cell r="B1144" t="str">
            <v>Duration of planning interval (PI)</v>
          </cell>
          <cell r="D1144" t="str">
            <v>дни</v>
          </cell>
          <cell r="F1144">
            <v>360</v>
          </cell>
        </row>
        <row r="1146">
          <cell r="A1146" t="str">
            <v>Срок жизни проекта</v>
          </cell>
          <cell r="B1146" t="str">
            <v>Project lifetime</v>
          </cell>
          <cell r="D1146" t="str">
            <v>год</v>
          </cell>
          <cell r="F1146">
            <v>30</v>
          </cell>
        </row>
        <row r="1148">
          <cell r="A1148" t="str">
            <v>Выручка от реализации</v>
          </cell>
          <cell r="B1148" t="str">
            <v>Sales revenues</v>
          </cell>
          <cell r="D1148" t="str">
            <v>тыс.руб.</v>
          </cell>
          <cell r="F1148">
            <v>0</v>
          </cell>
          <cell r="G1148">
            <v>0</v>
          </cell>
          <cell r="H1148">
            <v>168618.41205356369</v>
          </cell>
          <cell r="I1148">
            <v>196221.2241071274</v>
          </cell>
          <cell r="J1148">
            <v>230105.58350928724</v>
          </cell>
          <cell r="K1148">
            <v>263989.94291144708</v>
          </cell>
          <cell r="L1148">
            <v>297874.3023136069</v>
          </cell>
          <cell r="M1148">
            <v>324602.54397097189</v>
          </cell>
          <cell r="N1148">
            <v>351330.78562833695</v>
          </cell>
          <cell r="O1148">
            <v>378059.02728570194</v>
          </cell>
          <cell r="P1148">
            <v>404787.26894306706</v>
          </cell>
          <cell r="Q1148">
            <v>431515.51060043194</v>
          </cell>
          <cell r="R1148">
            <v>461169.82961416838</v>
          </cell>
          <cell r="S1148">
            <v>490824.14862790494</v>
          </cell>
          <cell r="T1148">
            <v>520478.4676416415</v>
          </cell>
          <cell r="U1148">
            <v>550132.78665537795</v>
          </cell>
          <cell r="V1148">
            <v>550132.78665537795</v>
          </cell>
          <cell r="W1148">
            <v>550132.78665537795</v>
          </cell>
          <cell r="X1148">
            <v>550132.78665537795</v>
          </cell>
          <cell r="Y1148">
            <v>550132.78665537795</v>
          </cell>
          <cell r="Z1148">
            <v>550132.78665537795</v>
          </cell>
          <cell r="AA1148">
            <v>550132.78665537795</v>
          </cell>
          <cell r="AB1148">
            <v>550132.78665537795</v>
          </cell>
          <cell r="AC1148">
            <v>550132.78665537795</v>
          </cell>
          <cell r="AD1148">
            <v>550132.78665537795</v>
          </cell>
          <cell r="AE1148">
            <v>550132.78665537795</v>
          </cell>
          <cell r="AF1148">
            <v>550132.78665537795</v>
          </cell>
          <cell r="AG1148">
            <v>550132.78665537795</v>
          </cell>
          <cell r="AH1148">
            <v>550132.78665537795</v>
          </cell>
          <cell r="AI1148">
            <v>550132.78665537795</v>
          </cell>
          <cell r="AJ1148">
            <v>550132.78665537795</v>
          </cell>
          <cell r="AL1148">
            <v>13321701.633693298</v>
          </cell>
        </row>
        <row r="1150">
          <cell r="A1150" t="str">
            <v>Себестоимость</v>
          </cell>
          <cell r="B1150" t="str">
            <v>Cost price</v>
          </cell>
          <cell r="D1150" t="str">
            <v>тыс.руб.</v>
          </cell>
          <cell r="F1150">
            <v>0</v>
          </cell>
          <cell r="G1150">
            <v>0</v>
          </cell>
          <cell r="H1150">
            <v>108975.01649999998</v>
          </cell>
          <cell r="I1150">
            <v>127514.63885999999</v>
          </cell>
          <cell r="J1150">
            <v>146255.02794</v>
          </cell>
          <cell r="K1150">
            <v>164641.41702000002</v>
          </cell>
          <cell r="L1150">
            <v>183045.5061</v>
          </cell>
          <cell r="M1150">
            <v>195911.408364</v>
          </cell>
          <cell r="N1150">
            <v>208799.00728799999</v>
          </cell>
          <cell r="O1150">
            <v>221708.95377179998</v>
          </cell>
          <cell r="P1150">
            <v>234641.91824219396</v>
          </cell>
          <cell r="Q1150">
            <v>247598.5912387798</v>
          </cell>
          <cell r="R1150">
            <v>262630.51336934319</v>
          </cell>
          <cell r="S1150">
            <v>277687.58787534351</v>
          </cell>
          <cell r="T1150">
            <v>292770.56932804384</v>
          </cell>
          <cell r="U1150">
            <v>307880.23493584519</v>
          </cell>
          <cell r="V1150">
            <v>308823.87560740049</v>
          </cell>
          <cell r="W1150">
            <v>309795.82549910253</v>
          </cell>
          <cell r="X1150">
            <v>310796.93388755561</v>
          </cell>
          <cell r="Y1150">
            <v>311828.07552766229</v>
          </cell>
          <cell r="Z1150">
            <v>312890.15141697216</v>
          </cell>
          <cell r="AA1150">
            <v>313984.08958296129</v>
          </cell>
          <cell r="AB1150">
            <v>315110.84589393012</v>
          </cell>
          <cell r="AC1150">
            <v>316271.40489422804</v>
          </cell>
          <cell r="AD1150">
            <v>317466.78066453489</v>
          </cell>
          <cell r="AE1150">
            <v>318698.01770795096</v>
          </cell>
          <cell r="AF1150">
            <v>319966.19186266948</v>
          </cell>
          <cell r="AG1150">
            <v>321272.41124202957</v>
          </cell>
          <cell r="AH1150">
            <v>322617.81720277044</v>
          </cell>
          <cell r="AI1150">
            <v>319733.98894233361</v>
          </cell>
          <cell r="AJ1150">
            <v>321042.73022608354</v>
          </cell>
          <cell r="AL1150">
            <v>7720359.5309915347</v>
          </cell>
        </row>
        <row r="1152">
          <cell r="A1152" t="str">
            <v>Налоги и отчисления во внебюджетные фонды, пошлины</v>
          </cell>
          <cell r="B1152" t="str">
            <v>Taxes</v>
          </cell>
          <cell r="D1152" t="str">
            <v>тыс.руб.</v>
          </cell>
          <cell r="F1152">
            <v>0</v>
          </cell>
          <cell r="G1152">
            <v>0</v>
          </cell>
          <cell r="H1152">
            <v>18121.818574263172</v>
          </cell>
          <cell r="I1152">
            <v>20680.0061163516</v>
          </cell>
          <cell r="J1152">
            <v>24676.710688001876</v>
          </cell>
          <cell r="K1152">
            <v>28762.415868348922</v>
          </cell>
          <cell r="L1152">
            <v>32843.873048695976</v>
          </cell>
          <cell r="M1152">
            <v>36450.351082783767</v>
          </cell>
          <cell r="N1152">
            <v>40046.525937413739</v>
          </cell>
          <cell r="O1152">
            <v>43637.3373776917</v>
          </cell>
          <cell r="P1152">
            <v>47222.624501187129</v>
          </cell>
          <cell r="Q1152">
            <v>50802.221578396449</v>
          </cell>
          <cell r="R1152">
            <v>54621.444369600285</v>
          </cell>
          <cell r="S1152">
            <v>58436.700249456575</v>
          </cell>
          <cell r="T1152">
            <v>62245.738462104862</v>
          </cell>
          <cell r="U1152">
            <v>66048.372477528887</v>
          </cell>
          <cell r="V1152">
            <v>65775.477405097103</v>
          </cell>
          <cell r="W1152">
            <v>65475.508847328616</v>
          </cell>
          <cell r="X1152">
            <v>65168.542250339873</v>
          </cell>
          <cell r="Y1152">
            <v>64854.367672954279</v>
          </cell>
          <cell r="Z1152">
            <v>64532.76887575991</v>
          </cell>
          <cell r="AA1152">
            <v>64203.523132162518</v>
          </cell>
          <cell r="AB1152">
            <v>63866.401033770002</v>
          </cell>
          <cell r="AC1152">
            <v>63521.166289938497</v>
          </cell>
          <cell r="AD1152">
            <v>63167.575521304854</v>
          </cell>
          <cell r="AE1152">
            <v>62805.378047124999</v>
          </cell>
          <cell r="AF1152">
            <v>62434.315666232549</v>
          </cell>
          <cell r="AG1152">
            <v>62054.122431426134</v>
          </cell>
          <cell r="AH1152">
            <v>61664.524417088323</v>
          </cell>
          <cell r="AI1152">
            <v>62322.391548473155</v>
          </cell>
          <cell r="AJ1152">
            <v>62007.392281133172</v>
          </cell>
          <cell r="AL1152">
            <v>1538449.5957519587</v>
          </cell>
        </row>
        <row r="1153">
          <cell r="A1153" t="str">
            <v>НДС в бюджет (+) из бюджета (-)</v>
          </cell>
          <cell r="B1153" t="str">
            <v>VAT in budget (+) from budget (-)</v>
          </cell>
          <cell r="D1153" t="str">
            <v>тыс.руб.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L1153">
            <v>0</v>
          </cell>
        </row>
        <row r="1155">
          <cell r="A1155" t="str">
            <v>Чистая прибыль</v>
          </cell>
          <cell r="B1155" t="str">
            <v>Net profit</v>
          </cell>
          <cell r="D1155" t="str">
            <v>тыс.руб.</v>
          </cell>
          <cell r="F1155">
            <v>0</v>
          </cell>
          <cell r="G1155">
            <v>0</v>
          </cell>
          <cell r="H1155">
            <v>41521.576979300531</v>
          </cell>
          <cell r="I1155">
            <v>48026.579130775812</v>
          </cell>
          <cell r="J1155">
            <v>59173.844881285375</v>
          </cell>
          <cell r="K1155">
            <v>70586.110023098139</v>
          </cell>
          <cell r="L1155">
            <v>81984.923164910928</v>
          </cell>
          <cell r="M1155">
            <v>92240.784524188115</v>
          </cell>
          <cell r="N1155">
            <v>102485.25240292322</v>
          </cell>
          <cell r="O1155">
            <v>112712.73613621027</v>
          </cell>
          <cell r="P1155">
            <v>122922.72619968597</v>
          </cell>
          <cell r="Q1155">
            <v>133114.69778325569</v>
          </cell>
          <cell r="R1155">
            <v>143917.87187522493</v>
          </cell>
          <cell r="S1155">
            <v>154699.86050310486</v>
          </cell>
          <cell r="T1155">
            <v>165462.15985149279</v>
          </cell>
          <cell r="U1155">
            <v>176204.17924200388</v>
          </cell>
          <cell r="V1155">
            <v>175533.43364288035</v>
          </cell>
          <cell r="W1155">
            <v>174861.45230894681</v>
          </cell>
          <cell r="X1155">
            <v>174167.31051748246</v>
          </cell>
          <cell r="Y1155">
            <v>173450.34345476137</v>
          </cell>
          <cell r="Z1155">
            <v>172709.86636264587</v>
          </cell>
          <cell r="AA1155">
            <v>171945.17394025414</v>
          </cell>
          <cell r="AB1155">
            <v>171155.53972767782</v>
          </cell>
          <cell r="AC1155">
            <v>170340.21547121141</v>
          </cell>
          <cell r="AD1155">
            <v>169498.4304695382</v>
          </cell>
          <cell r="AE1155">
            <v>168629.39090030198</v>
          </cell>
          <cell r="AF1155">
            <v>167732.27912647591</v>
          </cell>
          <cell r="AG1155">
            <v>166806.25298192224</v>
          </cell>
          <cell r="AH1155">
            <v>165850.44503551919</v>
          </cell>
          <cell r="AI1155">
            <v>168076.40616457118</v>
          </cell>
          <cell r="AJ1155">
            <v>167082.66414816122</v>
          </cell>
          <cell r="AL1155">
            <v>4062892.5069498098</v>
          </cell>
        </row>
        <row r="1156">
          <cell r="A1156" t="str">
            <v>То же, нарастающим итогом</v>
          </cell>
          <cell r="B1156" t="str">
            <v>Accumulated net profit</v>
          </cell>
          <cell r="D1156" t="str">
            <v>тыс.руб.</v>
          </cell>
          <cell r="E1156" t="str">
            <v>on_end</v>
          </cell>
          <cell r="F1156">
            <v>0</v>
          </cell>
          <cell r="G1156">
            <v>0</v>
          </cell>
          <cell r="H1156">
            <v>41521.576979300531</v>
          </cell>
          <cell r="I1156">
            <v>89548.15611007635</v>
          </cell>
          <cell r="J1156">
            <v>148722.00099136174</v>
          </cell>
          <cell r="K1156">
            <v>219308.11101445986</v>
          </cell>
          <cell r="L1156">
            <v>301293.03417937079</v>
          </cell>
          <cell r="M1156">
            <v>393533.81870355888</v>
          </cell>
          <cell r="N1156">
            <v>496019.07110648206</v>
          </cell>
          <cell r="O1156">
            <v>608731.80724269233</v>
          </cell>
          <cell r="P1156">
            <v>731654.53344237828</v>
          </cell>
          <cell r="Q1156">
            <v>864769.23122563399</v>
          </cell>
          <cell r="R1156">
            <v>1008687.1031008589</v>
          </cell>
          <cell r="S1156">
            <v>1163386.9636039636</v>
          </cell>
          <cell r="T1156">
            <v>1328849.1234554565</v>
          </cell>
          <cell r="U1156">
            <v>1505053.3026974604</v>
          </cell>
          <cell r="V1156">
            <v>1680586.7363403407</v>
          </cell>
          <cell r="W1156">
            <v>1855448.1886492874</v>
          </cell>
          <cell r="X1156">
            <v>2029615.4991667699</v>
          </cell>
          <cell r="Y1156">
            <v>2203065.8426215313</v>
          </cell>
          <cell r="Z1156">
            <v>2375775.7089841771</v>
          </cell>
          <cell r="AA1156">
            <v>2547720.882924431</v>
          </cell>
          <cell r="AB1156">
            <v>2718876.4226521086</v>
          </cell>
          <cell r="AC1156">
            <v>2889216.6381233199</v>
          </cell>
          <cell r="AD1156">
            <v>3058715.068592858</v>
          </cell>
          <cell r="AE1156">
            <v>3227344.4594931602</v>
          </cell>
          <cell r="AF1156">
            <v>3395076.7386196363</v>
          </cell>
          <cell r="AG1156">
            <v>3561882.9916015584</v>
          </cell>
          <cell r="AH1156">
            <v>3727733.4366370775</v>
          </cell>
          <cell r="AI1156">
            <v>3895809.8428016487</v>
          </cell>
          <cell r="AJ1156">
            <v>4062892.5069498098</v>
          </cell>
          <cell r="AL1156">
            <v>4062892.5069498098</v>
          </cell>
        </row>
        <row r="1158">
          <cell r="A1158" t="str">
            <v>Дивиденды, выплаченные</v>
          </cell>
          <cell r="B1158" t="str">
            <v>Dividends payable</v>
          </cell>
          <cell r="D1158" t="str">
            <v>тыс.руб.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L1158">
            <v>0</v>
          </cell>
        </row>
        <row r="1160">
          <cell r="A1160" t="str">
            <v>Потребность в финансировании постоянных активов</v>
          </cell>
          <cell r="B1160" t="str">
            <v>Increase in fixed assets</v>
          </cell>
          <cell r="D1160" t="str">
            <v>тыс.руб.</v>
          </cell>
          <cell r="F1160">
            <v>0</v>
          </cell>
          <cell r="G1160">
            <v>118599.9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L1160">
            <v>118599.9</v>
          </cell>
        </row>
        <row r="1162">
          <cell r="A1162" t="str">
            <v>Потребность в финансировании чистого оборотного капитала</v>
          </cell>
          <cell r="B1162" t="str">
            <v>Increase in net working capital requirements</v>
          </cell>
          <cell r="D1162" t="str">
            <v>тыс.руб.</v>
          </cell>
          <cell r="F1162">
            <v>0</v>
          </cell>
          <cell r="G1162">
            <v>22744.402525500002</v>
          </cell>
          <cell r="H1162">
            <v>20289.810539981027</v>
          </cell>
          <cell r="I1162">
            <v>10438.614632602876</v>
          </cell>
          <cell r="J1162">
            <v>11644.66329954307</v>
          </cell>
          <cell r="K1162">
            <v>12427.84830585598</v>
          </cell>
          <cell r="L1162">
            <v>13174.892688215969</v>
          </cell>
          <cell r="M1162">
            <v>12627.645136837826</v>
          </cell>
          <cell r="N1162">
            <v>12653.029455890046</v>
          </cell>
          <cell r="O1162">
            <v>12681.882870215026</v>
          </cell>
          <cell r="P1162">
            <v>12714.965560232198</v>
          </cell>
          <cell r="Q1162">
            <v>12786.01521859226</v>
          </cell>
          <cell r="R1162">
            <v>13311.686233198539</v>
          </cell>
          <cell r="S1162">
            <v>13624.908415515005</v>
          </cell>
          <cell r="T1162">
            <v>13943.149392227609</v>
          </cell>
          <cell r="U1162">
            <v>14033.677406563136</v>
          </cell>
          <cell r="V1162">
            <v>12207.415373688942</v>
          </cell>
          <cell r="W1162">
            <v>12388.534279843501</v>
          </cell>
          <cell r="X1162">
            <v>12572.475796848161</v>
          </cell>
          <cell r="Y1162">
            <v>12761.935559362835</v>
          </cell>
          <cell r="Z1162">
            <v>12957.079114753134</v>
          </cell>
          <cell r="AA1162">
            <v>13158.076976804936</v>
          </cell>
          <cell r="AB1162">
            <v>13365.104774718428</v>
          </cell>
          <cell r="AC1162">
            <v>13578.343406569307</v>
          </cell>
          <cell r="AD1162">
            <v>13797.97919737562</v>
          </cell>
          <cell r="AE1162">
            <v>14024.204061906212</v>
          </cell>
          <cell r="AF1162">
            <v>14257.215672372753</v>
          </cell>
          <cell r="AG1162">
            <v>14497.21763115318</v>
          </cell>
          <cell r="AH1162">
            <v>14744.419648697116</v>
          </cell>
          <cell r="AI1162">
            <v>14866.893718187253</v>
          </cell>
          <cell r="AJ1162">
            <v>15249.511447114557</v>
          </cell>
          <cell r="AL1162" t="str">
            <v>-</v>
          </cell>
        </row>
        <row r="1164">
          <cell r="A1164" t="str">
            <v>Чистые доходы для полных инвестиционных затрат</v>
          </cell>
          <cell r="B1164" t="str">
            <v>Net cash flow for total investment costs</v>
          </cell>
          <cell r="D1164" t="str">
            <v>тыс.руб.</v>
          </cell>
          <cell r="F1164">
            <v>0</v>
          </cell>
          <cell r="G1164">
            <v>-141344.30252550001</v>
          </cell>
          <cell r="H1164">
            <v>25619.962739319511</v>
          </cell>
          <cell r="I1164">
            <v>41976.160798172932</v>
          </cell>
          <cell r="J1164">
            <v>51917.377881742286</v>
          </cell>
          <cell r="K1164">
            <v>62546.458017242199</v>
          </cell>
          <cell r="L1164">
            <v>73198.226776694966</v>
          </cell>
          <cell r="M1164">
            <v>84001.335687350307</v>
          </cell>
          <cell r="N1164">
            <v>94220.419247033191</v>
          </cell>
          <cell r="O1164">
            <v>104419.04956599523</v>
          </cell>
          <cell r="P1164">
            <v>114595.95693945378</v>
          </cell>
          <cell r="Q1164">
            <v>124716.87886466342</v>
          </cell>
          <cell r="R1164">
            <v>134994.38194202638</v>
          </cell>
          <cell r="S1164">
            <v>145463.14838758984</v>
          </cell>
          <cell r="T1164">
            <v>155907.20675926522</v>
          </cell>
          <cell r="U1164">
            <v>166558.69813544076</v>
          </cell>
          <cell r="V1164">
            <v>167714.21456919145</v>
          </cell>
          <cell r="W1164">
            <v>166861.11432910332</v>
          </cell>
          <cell r="X1164">
            <v>165983.03102063428</v>
          </cell>
          <cell r="Y1164">
            <v>165076.60419539857</v>
          </cell>
          <cell r="Z1164">
            <v>164140.98354789277</v>
          </cell>
          <cell r="AA1164">
            <v>163175.29326344922</v>
          </cell>
          <cell r="AB1164">
            <v>162178.63125295943</v>
          </cell>
          <cell r="AC1164">
            <v>161150.06836464209</v>
          </cell>
          <cell r="AD1164">
            <v>160088.64757216262</v>
          </cell>
          <cell r="AE1164">
            <v>158993.38313839579</v>
          </cell>
          <cell r="AF1164">
            <v>157863.2597541032</v>
          </cell>
          <cell r="AG1164">
            <v>156697.23165076907</v>
          </cell>
          <cell r="AH1164">
            <v>155494.22168682207</v>
          </cell>
          <cell r="AI1164">
            <v>153328.11234638403</v>
          </cell>
          <cell r="AJ1164">
            <v>151833.15270104667</v>
          </cell>
          <cell r="AK1164">
            <v>413523.5983403665</v>
          </cell>
          <cell r="AL1164">
            <v>4062892.5069498112</v>
          </cell>
        </row>
        <row r="1165">
          <cell r="A1165" t="str">
            <v>То же, нарастающим итогом</v>
          </cell>
          <cell r="B1165" t="str">
            <v>Accumulated net cash flow</v>
          </cell>
          <cell r="D1165" t="str">
            <v>тыс.руб.</v>
          </cell>
          <cell r="E1165" t="str">
            <v>on_end</v>
          </cell>
          <cell r="F1165">
            <v>-9.9999999999999998E-13</v>
          </cell>
          <cell r="G1165">
            <v>-141344.30252550001</v>
          </cell>
          <cell r="H1165">
            <v>-115724.3397861805</v>
          </cell>
          <cell r="I1165">
            <v>-73748.178988007567</v>
          </cell>
          <cell r="J1165">
            <v>-21830.80110626528</v>
          </cell>
          <cell r="K1165">
            <v>40715.656910976919</v>
          </cell>
          <cell r="L1165">
            <v>113913.88368767189</v>
          </cell>
          <cell r="M1165">
            <v>197915.21937502219</v>
          </cell>
          <cell r="N1165">
            <v>292135.63862205541</v>
          </cell>
          <cell r="O1165">
            <v>396554.68818805064</v>
          </cell>
          <cell r="P1165">
            <v>511150.64512750442</v>
          </cell>
          <cell r="Q1165">
            <v>635867.52399216779</v>
          </cell>
          <cell r="R1165">
            <v>770861.9059341941</v>
          </cell>
          <cell r="S1165">
            <v>916325.05432178394</v>
          </cell>
          <cell r="T1165">
            <v>1072232.2610810492</v>
          </cell>
          <cell r="U1165">
            <v>1238790.9592164899</v>
          </cell>
          <cell r="V1165">
            <v>1406505.1737856814</v>
          </cell>
          <cell r="W1165">
            <v>1573366.2881147848</v>
          </cell>
          <cell r="X1165">
            <v>1739349.3191354191</v>
          </cell>
          <cell r="Y1165">
            <v>1904425.9233308176</v>
          </cell>
          <cell r="Z1165">
            <v>2068566.9068787103</v>
          </cell>
          <cell r="AA1165">
            <v>2231742.2001421596</v>
          </cell>
          <cell r="AB1165">
            <v>2393920.831395119</v>
          </cell>
          <cell r="AC1165">
            <v>2555070.8997597611</v>
          </cell>
          <cell r="AD1165">
            <v>2715159.5473319236</v>
          </cell>
          <cell r="AE1165">
            <v>2874152.9304703195</v>
          </cell>
          <cell r="AF1165">
            <v>3032016.1902244226</v>
          </cell>
          <cell r="AG1165">
            <v>3188713.4218751919</v>
          </cell>
          <cell r="AH1165">
            <v>3344207.6435620137</v>
          </cell>
          <cell r="AI1165">
            <v>3497535.755908398</v>
          </cell>
          <cell r="AJ1165">
            <v>3649368.9086094447</v>
          </cell>
          <cell r="AK1165">
            <v>4062892.5069498112</v>
          </cell>
          <cell r="AL1165">
            <v>4062892.5069498112</v>
          </cell>
        </row>
        <row r="1167">
          <cell r="A1167" t="str">
            <v>Ставка сравнения (номинальная годовая)</v>
          </cell>
          <cell r="B1167" t="str">
            <v>Rate of discount (nominal "banking" per year)</v>
          </cell>
          <cell r="D1167">
            <v>0</v>
          </cell>
          <cell r="F1167">
            <v>0.15</v>
          </cell>
        </row>
        <row r="1168">
          <cell r="A1168" t="str">
            <v>NPV</v>
          </cell>
          <cell r="B1168" t="str">
            <v>Net present value</v>
          </cell>
          <cell r="D1168" t="str">
            <v>тыс.руб.</v>
          </cell>
          <cell r="F1168">
            <v>378667.56877428608</v>
          </cell>
        </row>
        <row r="1169">
          <cell r="A1169" t="str">
            <v>IRR (номинальная годовая)</v>
          </cell>
          <cell r="B1169" t="str">
            <v>Internal rate of return (nominal "banking" per year)</v>
          </cell>
          <cell r="D1169" t="str">
            <v>%</v>
          </cell>
          <cell r="F1169">
            <v>0.39473981488114607</v>
          </cell>
        </row>
        <row r="1170">
          <cell r="A1170" t="str">
            <v>Простой срок окупаемости</v>
          </cell>
          <cell r="B1170" t="str">
            <v>Simple pay-back period</v>
          </cell>
          <cell r="D1170" t="str">
            <v>лет</v>
          </cell>
          <cell r="F1170">
            <v>4.3490333713261133</v>
          </cell>
          <cell r="G1170" t="str">
            <v/>
          </cell>
        </row>
        <row r="1171">
          <cell r="A1171" t="str">
            <v>Дисконтированный срок окупаемости</v>
          </cell>
          <cell r="B1171" t="str">
            <v>Discounted pay-back period</v>
          </cell>
          <cell r="D1171" t="str">
            <v>лет</v>
          </cell>
          <cell r="F1171">
            <v>5.4789016464236084</v>
          </cell>
          <cell r="G1171" t="str">
            <v/>
          </cell>
        </row>
        <row r="1173">
          <cell r="A1173" t="str">
            <v>Увеличение уставного капитала и целевое финансирование</v>
          </cell>
          <cell r="B1173" t="str">
            <v>Increase in statutory equity &amp; Target financing</v>
          </cell>
          <cell r="D1173" t="str">
            <v>тыс.руб.</v>
          </cell>
          <cell r="F1173">
            <v>539186.75639218895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L1173">
            <v>539186.75639218895</v>
          </cell>
        </row>
        <row r="1175">
          <cell r="A1175" t="str">
            <v>Привлечение кредитов</v>
          </cell>
          <cell r="B1175" t="str">
            <v>Increase of principal</v>
          </cell>
          <cell r="D1175" t="str">
            <v>тыс.руб.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L1175">
            <v>0</v>
          </cell>
        </row>
        <row r="1177">
          <cell r="A1177" t="str">
            <v>Погашение задолженности</v>
          </cell>
          <cell r="B1177" t="str">
            <v>Disbursement of principal</v>
          </cell>
          <cell r="D1177" t="str">
            <v>тыс.руб.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L1177">
            <v>0</v>
          </cell>
        </row>
        <row r="1179">
          <cell r="A1179" t="str">
            <v>Выплаты процентов по кредитам</v>
          </cell>
          <cell r="B1179" t="str">
            <v>Interest paid</v>
          </cell>
          <cell r="D1179" t="str">
            <v>тыс.руб.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L1179">
            <v>0</v>
          </cell>
        </row>
        <row r="1181">
          <cell r="A1181" t="str">
            <v>Общий коэффициент покрытия долга</v>
          </cell>
          <cell r="B1181" t="str">
            <v>Debt-service coverage</v>
          </cell>
          <cell r="D1181" t="str">
            <v>разы</v>
          </cell>
          <cell r="F1181" t="str">
            <v>-</v>
          </cell>
          <cell r="G1181" t="str">
            <v>-</v>
          </cell>
          <cell r="H1181" t="str">
            <v>-</v>
          </cell>
          <cell r="I1181" t="str">
            <v>-</v>
          </cell>
          <cell r="J1181" t="str">
            <v>-</v>
          </cell>
          <cell r="K1181" t="str">
            <v>-</v>
          </cell>
          <cell r="L1181" t="str">
            <v>-</v>
          </cell>
          <cell r="M1181" t="str">
            <v>-</v>
          </cell>
          <cell r="N1181" t="str">
            <v>-</v>
          </cell>
          <cell r="O1181" t="str">
            <v>-</v>
          </cell>
          <cell r="P1181" t="str">
            <v>-</v>
          </cell>
          <cell r="Q1181" t="str">
            <v>-</v>
          </cell>
          <cell r="R1181" t="str">
            <v>-</v>
          </cell>
          <cell r="S1181" t="str">
            <v>-</v>
          </cell>
          <cell r="T1181" t="str">
            <v>-</v>
          </cell>
          <cell r="U1181" t="str">
            <v>-</v>
          </cell>
          <cell r="V1181" t="str">
            <v>-</v>
          </cell>
          <cell r="W1181" t="str">
            <v>-</v>
          </cell>
          <cell r="X1181" t="str">
            <v>-</v>
          </cell>
          <cell r="Y1181" t="str">
            <v>-</v>
          </cell>
          <cell r="Z1181" t="str">
            <v>-</v>
          </cell>
          <cell r="AA1181" t="str">
            <v>-</v>
          </cell>
          <cell r="AB1181" t="str">
            <v>-</v>
          </cell>
          <cell r="AC1181" t="str">
            <v>-</v>
          </cell>
          <cell r="AD1181" t="str">
            <v>-</v>
          </cell>
          <cell r="AE1181" t="str">
            <v>-</v>
          </cell>
          <cell r="AF1181" t="str">
            <v>-</v>
          </cell>
          <cell r="AG1181" t="str">
            <v>-</v>
          </cell>
          <cell r="AH1181" t="str">
            <v>-</v>
          </cell>
          <cell r="AI1181" t="str">
            <v>-</v>
          </cell>
          <cell r="AJ1181" t="str">
            <v>-</v>
          </cell>
        </row>
        <row r="1183">
          <cell r="A1183" t="str">
            <v>Свободные денежные средства</v>
          </cell>
          <cell r="B1183" t="str">
            <v>Accumulated cash balance</v>
          </cell>
          <cell r="D1183" t="str">
            <v>тыс.руб.</v>
          </cell>
          <cell r="E1183" t="str">
            <v>on_end</v>
          </cell>
          <cell r="F1183">
            <v>539186.75639218895</v>
          </cell>
          <cell r="G1183">
            <v>397842.45386668894</v>
          </cell>
          <cell r="H1183">
            <v>423462.41660600842</v>
          </cell>
          <cell r="I1183">
            <v>465438.57740418136</v>
          </cell>
          <cell r="J1183">
            <v>517355.95528592367</v>
          </cell>
          <cell r="K1183">
            <v>579902.41330316581</v>
          </cell>
          <cell r="L1183">
            <v>653100.64007986081</v>
          </cell>
          <cell r="M1183">
            <v>737101.97576721106</v>
          </cell>
          <cell r="N1183">
            <v>831322.39501424425</v>
          </cell>
          <cell r="O1183">
            <v>935741.44458023948</v>
          </cell>
          <cell r="P1183">
            <v>1050337.4015196932</v>
          </cell>
          <cell r="Q1183">
            <v>1175054.2803843566</v>
          </cell>
          <cell r="R1183">
            <v>1310048.6623263829</v>
          </cell>
          <cell r="S1183">
            <v>1455511.8107139729</v>
          </cell>
          <cell r="T1183">
            <v>1611419.0174732381</v>
          </cell>
          <cell r="U1183">
            <v>1777977.7156086788</v>
          </cell>
          <cell r="V1183">
            <v>1945691.9301778702</v>
          </cell>
          <cell r="W1183">
            <v>2112553.0445069736</v>
          </cell>
          <cell r="X1183">
            <v>2278536.0755276079</v>
          </cell>
          <cell r="Y1183">
            <v>2443612.6797230067</v>
          </cell>
          <cell r="Z1183">
            <v>2607753.6632708996</v>
          </cell>
          <cell r="AA1183">
            <v>2770928.9565343489</v>
          </cell>
          <cell r="AB1183">
            <v>2933107.5877873083</v>
          </cell>
          <cell r="AC1183">
            <v>3094257.6561519504</v>
          </cell>
          <cell r="AD1183">
            <v>3254346.3037241129</v>
          </cell>
          <cell r="AE1183">
            <v>3413339.6868625088</v>
          </cell>
          <cell r="AF1183">
            <v>3571202.9466166119</v>
          </cell>
          <cell r="AG1183">
            <v>3727900.1782673812</v>
          </cell>
          <cell r="AH1183">
            <v>3883394.3999542031</v>
          </cell>
          <cell r="AI1183">
            <v>4036722.5123005873</v>
          </cell>
          <cell r="AJ1183">
            <v>4188555.665001634</v>
          </cell>
          <cell r="AK1183">
            <v>0</v>
          </cell>
          <cell r="AL1183">
            <v>0</v>
          </cell>
        </row>
        <row r="1186">
          <cell r="A1186" t="str">
            <v>Цт=максимальные Постоянные цены</v>
          </cell>
          <cell r="B1186" t="str">
            <v>Цт=максимальные Постоянные цены</v>
          </cell>
          <cell r="AK1186" t="str">
            <v>АЛЬТ-Инвест™ 3.0</v>
          </cell>
        </row>
        <row r="1187">
          <cell r="A1187" t="str">
            <v>ИНДЕКСЫ ИЗМЕНЕНИЯ ЦЕН</v>
          </cell>
          <cell r="B1187" t="str">
            <v>PRICE CHANGE INDICES</v>
          </cell>
          <cell r="F1187" t="str">
            <v>"0"</v>
          </cell>
          <cell r="G1187" t="str">
            <v>1 год</v>
          </cell>
          <cell r="H1187" t="str">
            <v>2 год</v>
          </cell>
          <cell r="I1187" t="str">
            <v>3 год</v>
          </cell>
          <cell r="J1187" t="str">
            <v>4 год</v>
          </cell>
          <cell r="K1187" t="str">
            <v>5 год</v>
          </cell>
          <cell r="L1187" t="str">
            <v>6 год</v>
          </cell>
          <cell r="M1187" t="str">
            <v>7 год</v>
          </cell>
          <cell r="N1187" t="str">
            <v>8 год</v>
          </cell>
          <cell r="O1187" t="str">
            <v>9 год</v>
          </cell>
          <cell r="P1187" t="str">
            <v>10 год</v>
          </cell>
          <cell r="Q1187" t="str">
            <v>11 год</v>
          </cell>
          <cell r="R1187" t="str">
            <v>12 год</v>
          </cell>
          <cell r="S1187" t="str">
            <v>13 год</v>
          </cell>
          <cell r="T1187" t="str">
            <v>14 год</v>
          </cell>
          <cell r="U1187" t="str">
            <v>15 год</v>
          </cell>
          <cell r="V1187" t="str">
            <v>16 год</v>
          </cell>
          <cell r="W1187" t="str">
            <v>17 год</v>
          </cell>
          <cell r="X1187" t="str">
            <v>18 год</v>
          </cell>
          <cell r="Y1187" t="str">
            <v>19 год</v>
          </cell>
          <cell r="Z1187" t="str">
            <v>20 год</v>
          </cell>
          <cell r="AA1187" t="str">
            <v>21 год</v>
          </cell>
          <cell r="AB1187" t="str">
            <v>22 год</v>
          </cell>
          <cell r="AC1187" t="str">
            <v>23 год</v>
          </cell>
          <cell r="AD1187" t="str">
            <v>24 год</v>
          </cell>
          <cell r="AE1187" t="str">
            <v>25 год</v>
          </cell>
          <cell r="AF1187" t="str">
            <v>26 год</v>
          </cell>
          <cell r="AG1187" t="str">
            <v>27 год</v>
          </cell>
          <cell r="AH1187" t="str">
            <v>28 год</v>
          </cell>
          <cell r="AI1187" t="str">
            <v>29 год</v>
          </cell>
          <cell r="AJ1187" t="str">
            <v>30 год</v>
          </cell>
        </row>
        <row r="1189">
          <cell r="A1189" t="str">
            <v>Общий ежемесячный темп изменения цен (местная валюта)</v>
          </cell>
          <cell r="B1189" t="str">
            <v>General price changes (monthly rate for local currency)</v>
          </cell>
          <cell r="D1189" t="str">
            <v>%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A1190" t="str">
            <v>Общий ежемеячный темп изменения цен (иностранная валюта)</v>
          </cell>
          <cell r="B1190" t="str">
            <v>General price changes (monthly rate for foreign currency)</v>
          </cell>
          <cell r="D1190" t="str">
            <v>%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2">
          <cell r="A1192" t="str">
            <v>Выручка в местной валюте</v>
          </cell>
          <cell r="B1192" t="str">
            <v>Sales (in local currency)</v>
          </cell>
        </row>
        <row r="1193">
          <cell r="A1193" t="str">
            <v>Электроэнергия</v>
          </cell>
          <cell r="B1193" t="str">
            <v xml:space="preserve"> inflation rate of foregn currency</v>
          </cell>
          <cell r="E1193" t="str">
            <v>,on_end</v>
          </cell>
          <cell r="F1193">
            <v>1</v>
          </cell>
          <cell r="G1193">
            <v>1</v>
          </cell>
          <cell r="H1193">
            <v>1</v>
          </cell>
          <cell r="I1193">
            <v>1</v>
          </cell>
          <cell r="J1193">
            <v>1</v>
          </cell>
          <cell r="K1193">
            <v>1</v>
          </cell>
          <cell r="L1193">
            <v>1</v>
          </cell>
          <cell r="M1193">
            <v>1</v>
          </cell>
          <cell r="N1193">
            <v>1</v>
          </cell>
          <cell r="O1193">
            <v>1</v>
          </cell>
          <cell r="P1193">
            <v>1</v>
          </cell>
          <cell r="Q1193">
            <v>1</v>
          </cell>
          <cell r="R1193">
            <v>1</v>
          </cell>
          <cell r="S1193">
            <v>1</v>
          </cell>
          <cell r="T1193">
            <v>1</v>
          </cell>
          <cell r="U1193">
            <v>1</v>
          </cell>
          <cell r="V1193">
            <v>1</v>
          </cell>
          <cell r="W1193">
            <v>1</v>
          </cell>
          <cell r="X1193">
            <v>1</v>
          </cell>
          <cell r="Y1193">
            <v>1</v>
          </cell>
          <cell r="Z1193">
            <v>1</v>
          </cell>
          <cell r="AA1193">
            <v>1</v>
          </cell>
          <cell r="AB1193">
            <v>1</v>
          </cell>
          <cell r="AC1193">
            <v>1</v>
          </cell>
          <cell r="AD1193">
            <v>1</v>
          </cell>
          <cell r="AE1193">
            <v>1</v>
          </cell>
          <cell r="AF1193">
            <v>1</v>
          </cell>
          <cell r="AG1193">
            <v>1</v>
          </cell>
          <cell r="AH1193">
            <v>1</v>
          </cell>
          <cell r="AI1193">
            <v>1</v>
          </cell>
          <cell r="AJ1193">
            <v>1</v>
          </cell>
        </row>
        <row r="1194">
          <cell r="A1194" t="str">
            <v>Выручка в иностранной валюте</v>
          </cell>
          <cell r="B1194" t="str">
            <v>Sales (in foreign currency)</v>
          </cell>
        </row>
        <row r="1195">
          <cell r="A1195" t="str">
            <v>Электроэнергия</v>
          </cell>
          <cell r="B1195" t="str">
            <v>Price index per PI</v>
          </cell>
          <cell r="E1195" t="str">
            <v>,on_end</v>
          </cell>
          <cell r="F1195">
            <v>1</v>
          </cell>
          <cell r="G1195">
            <v>1</v>
          </cell>
          <cell r="H1195">
            <v>1</v>
          </cell>
          <cell r="I1195">
            <v>1</v>
          </cell>
          <cell r="J1195">
            <v>1</v>
          </cell>
          <cell r="K1195">
            <v>1</v>
          </cell>
          <cell r="L1195">
            <v>1</v>
          </cell>
          <cell r="M1195">
            <v>1</v>
          </cell>
          <cell r="N1195">
            <v>1</v>
          </cell>
          <cell r="O1195">
            <v>1</v>
          </cell>
          <cell r="P1195">
            <v>1</v>
          </cell>
          <cell r="Q1195">
            <v>1</v>
          </cell>
          <cell r="R1195">
            <v>1</v>
          </cell>
          <cell r="S1195">
            <v>1</v>
          </cell>
          <cell r="T1195">
            <v>1</v>
          </cell>
          <cell r="U1195">
            <v>1</v>
          </cell>
          <cell r="V1195">
            <v>1</v>
          </cell>
          <cell r="W1195">
            <v>1</v>
          </cell>
          <cell r="X1195">
            <v>1</v>
          </cell>
          <cell r="Y1195">
            <v>1</v>
          </cell>
          <cell r="Z1195">
            <v>1</v>
          </cell>
          <cell r="AA1195">
            <v>1</v>
          </cell>
          <cell r="AB1195">
            <v>1</v>
          </cell>
          <cell r="AC1195">
            <v>1</v>
          </cell>
          <cell r="AD1195">
            <v>1</v>
          </cell>
          <cell r="AE1195">
            <v>1</v>
          </cell>
          <cell r="AF1195">
            <v>1</v>
          </cell>
          <cell r="AG1195">
            <v>1</v>
          </cell>
          <cell r="AH1195">
            <v>1</v>
          </cell>
          <cell r="AI1195">
            <v>1</v>
          </cell>
          <cell r="AJ1195">
            <v>1</v>
          </cell>
        </row>
        <row r="1196">
          <cell r="A1196" t="str">
            <v>Расходы на сырье и материалы в местной валюте</v>
          </cell>
          <cell r="B1196" t="str">
            <v>Row materials &amp; supplies costs (in local currency)</v>
          </cell>
        </row>
        <row r="1197">
          <cell r="A1197" t="str">
            <v>на энергию и тепло</v>
          </cell>
          <cell r="B1197" t="str">
            <v>Cost name 1</v>
          </cell>
          <cell r="E1197" t="str">
            <v>,on_end</v>
          </cell>
          <cell r="F1197">
            <v>1</v>
          </cell>
          <cell r="G1197">
            <v>1</v>
          </cell>
          <cell r="H1197">
            <v>1</v>
          </cell>
          <cell r="I1197">
            <v>1</v>
          </cell>
          <cell r="J1197">
            <v>1</v>
          </cell>
          <cell r="K1197">
            <v>1</v>
          </cell>
          <cell r="L1197">
            <v>1</v>
          </cell>
          <cell r="M1197">
            <v>1</v>
          </cell>
          <cell r="N1197">
            <v>1</v>
          </cell>
          <cell r="O1197">
            <v>1</v>
          </cell>
          <cell r="P1197">
            <v>1</v>
          </cell>
          <cell r="Q1197">
            <v>1</v>
          </cell>
          <cell r="R1197">
            <v>1</v>
          </cell>
          <cell r="S1197">
            <v>1</v>
          </cell>
          <cell r="T1197">
            <v>1</v>
          </cell>
          <cell r="U1197">
            <v>1</v>
          </cell>
          <cell r="V1197">
            <v>1</v>
          </cell>
          <cell r="W1197">
            <v>1</v>
          </cell>
          <cell r="X1197">
            <v>1</v>
          </cell>
          <cell r="Y1197">
            <v>1</v>
          </cell>
          <cell r="Z1197">
            <v>1</v>
          </cell>
          <cell r="AA1197">
            <v>1</v>
          </cell>
          <cell r="AB1197">
            <v>1</v>
          </cell>
          <cell r="AC1197">
            <v>1</v>
          </cell>
          <cell r="AD1197">
            <v>1</v>
          </cell>
          <cell r="AE1197">
            <v>1</v>
          </cell>
          <cell r="AF1197">
            <v>1</v>
          </cell>
          <cell r="AG1197">
            <v>1</v>
          </cell>
          <cell r="AH1197">
            <v>1</v>
          </cell>
          <cell r="AI1197">
            <v>1</v>
          </cell>
          <cell r="AJ1197">
            <v>1</v>
          </cell>
        </row>
        <row r="1198">
          <cell r="A1198" t="str">
            <v>Расходы на сырье и материалы в иностранной валюте</v>
          </cell>
          <cell r="B1198" t="str">
            <v>Row materials &amp; supplies costs (in foreign currency)</v>
          </cell>
        </row>
        <row r="1199">
          <cell r="A1199" t="str">
            <v>на энергию</v>
          </cell>
          <cell r="B1199" t="str">
            <v>Cost name 1</v>
          </cell>
          <cell r="E1199" t="str">
            <v>,on_end</v>
          </cell>
          <cell r="F1199">
            <v>1</v>
          </cell>
          <cell r="G1199">
            <v>1</v>
          </cell>
          <cell r="H1199">
            <v>1</v>
          </cell>
          <cell r="I1199">
            <v>1</v>
          </cell>
          <cell r="J1199">
            <v>1</v>
          </cell>
          <cell r="K1199">
            <v>1</v>
          </cell>
          <cell r="L1199">
            <v>1</v>
          </cell>
          <cell r="M1199">
            <v>1</v>
          </cell>
          <cell r="N1199">
            <v>1</v>
          </cell>
          <cell r="O1199">
            <v>1</v>
          </cell>
          <cell r="P1199">
            <v>1</v>
          </cell>
          <cell r="Q1199">
            <v>1</v>
          </cell>
          <cell r="R1199">
            <v>1</v>
          </cell>
          <cell r="S1199">
            <v>1</v>
          </cell>
          <cell r="T1199">
            <v>1</v>
          </cell>
          <cell r="U1199">
            <v>1</v>
          </cell>
          <cell r="V1199">
            <v>1</v>
          </cell>
          <cell r="W1199">
            <v>1</v>
          </cell>
          <cell r="X1199">
            <v>1</v>
          </cell>
          <cell r="Y1199">
            <v>1</v>
          </cell>
          <cell r="Z1199">
            <v>1</v>
          </cell>
          <cell r="AA1199">
            <v>1</v>
          </cell>
          <cell r="AB1199">
            <v>1</v>
          </cell>
          <cell r="AC1199">
            <v>1</v>
          </cell>
          <cell r="AD1199">
            <v>1</v>
          </cell>
          <cell r="AE1199">
            <v>1</v>
          </cell>
          <cell r="AF1199">
            <v>1</v>
          </cell>
          <cell r="AG1199">
            <v>1</v>
          </cell>
          <cell r="AH1199">
            <v>1</v>
          </cell>
          <cell r="AI1199">
            <v>1</v>
          </cell>
          <cell r="AJ1199">
            <v>1</v>
          </cell>
        </row>
        <row r="1200">
          <cell r="A1200" t="str">
            <v>Расходы на заработную плату</v>
          </cell>
          <cell r="B1200" t="str">
            <v>Employment costs (in foreign currency)</v>
          </cell>
        </row>
        <row r="1201">
          <cell r="A1201" t="str">
            <v>Индекс изменения цен на ИП</v>
          </cell>
          <cell r="B1201" t="str">
            <v>Price index per PI</v>
          </cell>
          <cell r="E1201" t="str">
            <v>,on_end</v>
          </cell>
          <cell r="F1201">
            <v>1</v>
          </cell>
          <cell r="G1201">
            <v>1</v>
          </cell>
          <cell r="H1201">
            <v>1</v>
          </cell>
          <cell r="I1201">
            <v>1</v>
          </cell>
          <cell r="J1201">
            <v>1</v>
          </cell>
          <cell r="K1201">
            <v>1</v>
          </cell>
          <cell r="L1201">
            <v>1</v>
          </cell>
          <cell r="M1201">
            <v>1</v>
          </cell>
          <cell r="N1201">
            <v>1</v>
          </cell>
          <cell r="O1201">
            <v>1</v>
          </cell>
          <cell r="P1201">
            <v>1</v>
          </cell>
          <cell r="Q1201">
            <v>1</v>
          </cell>
          <cell r="R1201">
            <v>1</v>
          </cell>
          <cell r="S1201">
            <v>1</v>
          </cell>
          <cell r="T1201">
            <v>1</v>
          </cell>
          <cell r="U1201">
            <v>1</v>
          </cell>
          <cell r="V1201">
            <v>1</v>
          </cell>
          <cell r="W1201">
            <v>1</v>
          </cell>
          <cell r="X1201">
            <v>1</v>
          </cell>
          <cell r="Y1201">
            <v>1</v>
          </cell>
          <cell r="Z1201">
            <v>1</v>
          </cell>
          <cell r="AA1201">
            <v>1</v>
          </cell>
          <cell r="AB1201">
            <v>1</v>
          </cell>
          <cell r="AC1201">
            <v>1</v>
          </cell>
          <cell r="AD1201">
            <v>1</v>
          </cell>
          <cell r="AE1201">
            <v>1</v>
          </cell>
          <cell r="AF1201">
            <v>1</v>
          </cell>
          <cell r="AG1201">
            <v>1</v>
          </cell>
          <cell r="AH1201">
            <v>1</v>
          </cell>
          <cell r="AI1201">
            <v>1</v>
          </cell>
          <cell r="AJ1201">
            <v>1</v>
          </cell>
        </row>
        <row r="1202">
          <cell r="A1202" t="str">
            <v>Постоянные активы в местной валюте (базовый индекс)</v>
          </cell>
          <cell r="B1202" t="str">
            <v>Fixed assets in local currency (basic index)</v>
          </cell>
        </row>
        <row r="1203">
          <cell r="A1203" t="str">
            <v>Капиталовложения в проект</v>
          </cell>
          <cell r="B1203" t="str">
            <v>Fixed assets item</v>
          </cell>
          <cell r="E1203" t="str">
            <v>,on_end</v>
          </cell>
          <cell r="F1203">
            <v>1</v>
          </cell>
          <cell r="G1203">
            <v>1</v>
          </cell>
          <cell r="H1203">
            <v>1</v>
          </cell>
          <cell r="I1203">
            <v>1</v>
          </cell>
          <cell r="J1203">
            <v>1</v>
          </cell>
          <cell r="K1203">
            <v>1</v>
          </cell>
          <cell r="L1203">
            <v>1</v>
          </cell>
          <cell r="M1203">
            <v>1</v>
          </cell>
          <cell r="N1203">
            <v>1</v>
          </cell>
          <cell r="O1203">
            <v>1</v>
          </cell>
          <cell r="P1203">
            <v>1</v>
          </cell>
          <cell r="Q1203">
            <v>1</v>
          </cell>
          <cell r="R1203">
            <v>1</v>
          </cell>
          <cell r="S1203">
            <v>1</v>
          </cell>
          <cell r="T1203">
            <v>1</v>
          </cell>
          <cell r="U1203">
            <v>1</v>
          </cell>
          <cell r="V1203">
            <v>1</v>
          </cell>
          <cell r="W1203">
            <v>1</v>
          </cell>
          <cell r="X1203">
            <v>1</v>
          </cell>
          <cell r="Y1203">
            <v>1</v>
          </cell>
          <cell r="Z1203">
            <v>1</v>
          </cell>
          <cell r="AA1203">
            <v>1</v>
          </cell>
          <cell r="AB1203">
            <v>1</v>
          </cell>
          <cell r="AC1203">
            <v>1</v>
          </cell>
          <cell r="AD1203">
            <v>1</v>
          </cell>
          <cell r="AE1203">
            <v>1</v>
          </cell>
          <cell r="AF1203">
            <v>1</v>
          </cell>
          <cell r="AG1203">
            <v>1</v>
          </cell>
          <cell r="AH1203">
            <v>1</v>
          </cell>
          <cell r="AI1203">
            <v>1</v>
          </cell>
          <cell r="AJ1203">
            <v>1</v>
          </cell>
        </row>
        <row r="1204">
          <cell r="A1204" t="str">
            <v>Постоянные активы в иностранной валюте (базовый индекс)</v>
          </cell>
          <cell r="B1204" t="str">
            <v>Fixed assets in foreign currency (basic index)</v>
          </cell>
        </row>
        <row r="1205">
          <cell r="A1205">
            <v>0</v>
          </cell>
          <cell r="B1205">
            <v>0</v>
          </cell>
          <cell r="E1205" t="str">
            <v>,on_end</v>
          </cell>
          <cell r="F1205">
            <v>1</v>
          </cell>
          <cell r="G1205">
            <v>1</v>
          </cell>
          <cell r="H1205">
            <v>1</v>
          </cell>
          <cell r="I1205">
            <v>1</v>
          </cell>
          <cell r="J1205">
            <v>1</v>
          </cell>
          <cell r="K1205">
            <v>1</v>
          </cell>
          <cell r="L1205">
            <v>1</v>
          </cell>
          <cell r="M1205">
            <v>1</v>
          </cell>
          <cell r="N1205">
            <v>1</v>
          </cell>
          <cell r="O1205">
            <v>1</v>
          </cell>
          <cell r="P1205">
            <v>1</v>
          </cell>
          <cell r="Q1205">
            <v>1</v>
          </cell>
          <cell r="R1205">
            <v>1</v>
          </cell>
          <cell r="S1205">
            <v>1</v>
          </cell>
          <cell r="T1205">
            <v>1</v>
          </cell>
          <cell r="U1205">
            <v>1</v>
          </cell>
          <cell r="V1205">
            <v>1</v>
          </cell>
          <cell r="W1205">
            <v>1</v>
          </cell>
          <cell r="X1205">
            <v>1</v>
          </cell>
          <cell r="Y1205">
            <v>1</v>
          </cell>
          <cell r="Z1205">
            <v>1</v>
          </cell>
          <cell r="AA1205">
            <v>1</v>
          </cell>
          <cell r="AB1205">
            <v>1</v>
          </cell>
          <cell r="AC1205">
            <v>1</v>
          </cell>
          <cell r="AD1205">
            <v>1</v>
          </cell>
          <cell r="AE1205">
            <v>1</v>
          </cell>
          <cell r="AF1205">
            <v>1</v>
          </cell>
          <cell r="AG1205">
            <v>1</v>
          </cell>
          <cell r="AH1205">
            <v>1</v>
          </cell>
          <cell r="AI1205">
            <v>1</v>
          </cell>
          <cell r="AJ1205">
            <v>1</v>
          </cell>
        </row>
        <row r="1210">
          <cell r="AJ1210" t="str">
            <v>30 год</v>
          </cell>
        </row>
        <row r="1211">
          <cell r="A1211" t="str">
            <v>Программа</v>
          </cell>
          <cell r="B1211" t="str">
            <v>аи3.0</v>
          </cell>
          <cell r="C1211">
            <v>360</v>
          </cell>
          <cell r="D1211">
            <v>30</v>
          </cell>
          <cell r="E1211" t="str">
            <v>Цт=максимальные</v>
          </cell>
          <cell r="F1211" t="str">
            <v>тыс.руб.</v>
          </cell>
          <cell r="G1211" t="str">
            <v>тыс.долл.</v>
          </cell>
          <cell r="H1211">
            <v>1</v>
          </cell>
          <cell r="I1211">
            <v>1</v>
          </cell>
          <cell r="J1211">
            <v>1</v>
          </cell>
          <cell r="K1211">
            <v>1</v>
          </cell>
          <cell r="L1211">
            <v>1</v>
          </cell>
          <cell r="M1211">
            <v>1</v>
          </cell>
          <cell r="N1211">
            <v>1</v>
          </cell>
          <cell r="O1211">
            <v>1</v>
          </cell>
          <cell r="P1211">
            <v>1</v>
          </cell>
          <cell r="Q1211">
            <v>1</v>
          </cell>
          <cell r="R1211">
            <v>1</v>
          </cell>
          <cell r="S1211">
            <v>1</v>
          </cell>
          <cell r="T1211">
            <v>1</v>
          </cell>
          <cell r="U1211">
            <v>1</v>
          </cell>
          <cell r="V1211">
            <v>1</v>
          </cell>
          <cell r="W1211">
            <v>1</v>
          </cell>
          <cell r="X1211">
            <v>1</v>
          </cell>
          <cell r="Y1211">
            <v>1</v>
          </cell>
          <cell r="Z1211">
            <v>1</v>
          </cell>
          <cell r="AA1211">
            <v>1</v>
          </cell>
          <cell r="AB1211">
            <v>1</v>
          </cell>
          <cell r="AC1211">
            <v>1</v>
          </cell>
          <cell r="AD1211">
            <v>1</v>
          </cell>
          <cell r="AE1211">
            <v>1</v>
          </cell>
          <cell r="AF1211">
            <v>1</v>
          </cell>
          <cell r="AG1211">
            <v>1</v>
          </cell>
          <cell r="AH1211">
            <v>1</v>
          </cell>
          <cell r="AI1211">
            <v>1</v>
          </cell>
          <cell r="AJ1211">
            <v>1</v>
          </cell>
        </row>
        <row r="1212">
          <cell r="A1212" t="str">
            <v>Обменный курс</v>
          </cell>
          <cell r="C1212" t="str">
            <v>тыс.руб./тыс.долл.</v>
          </cell>
          <cell r="F1212">
            <v>1</v>
          </cell>
          <cell r="G1212">
            <v>1</v>
          </cell>
          <cell r="H1212">
            <v>1</v>
          </cell>
          <cell r="I1212">
            <v>1</v>
          </cell>
          <cell r="J1212">
            <v>1</v>
          </cell>
          <cell r="K1212">
            <v>1</v>
          </cell>
          <cell r="L1212">
            <v>1</v>
          </cell>
          <cell r="M1212">
            <v>1</v>
          </cell>
          <cell r="N1212">
            <v>1</v>
          </cell>
          <cell r="O1212">
            <v>1</v>
          </cell>
          <cell r="P1212">
            <v>1</v>
          </cell>
          <cell r="Q1212">
            <v>1</v>
          </cell>
          <cell r="R1212">
            <v>1</v>
          </cell>
          <cell r="S1212">
            <v>1</v>
          </cell>
          <cell r="T1212">
            <v>1</v>
          </cell>
          <cell r="U1212">
            <v>1</v>
          </cell>
          <cell r="V1212">
            <v>1</v>
          </cell>
          <cell r="W1212">
            <v>1</v>
          </cell>
          <cell r="X1212">
            <v>1</v>
          </cell>
          <cell r="Y1212">
            <v>1</v>
          </cell>
          <cell r="Z1212">
            <v>1</v>
          </cell>
          <cell r="AA1212">
            <v>1</v>
          </cell>
          <cell r="AB1212">
            <v>1</v>
          </cell>
          <cell r="AC1212">
            <v>1</v>
          </cell>
          <cell r="AD1212">
            <v>1</v>
          </cell>
          <cell r="AE1212">
            <v>1</v>
          </cell>
          <cell r="AF1212">
            <v>1</v>
          </cell>
          <cell r="AG1212">
            <v>1</v>
          </cell>
          <cell r="AH1212">
            <v>1</v>
          </cell>
          <cell r="AI1212">
            <v>1</v>
          </cell>
          <cell r="AJ1212">
            <v>1</v>
          </cell>
        </row>
        <row r="1213">
          <cell r="A1213" t="str">
            <v xml:space="preserve"> - выручка от реализации</v>
          </cell>
          <cell r="F1213">
            <v>0</v>
          </cell>
          <cell r="G1213">
            <v>0</v>
          </cell>
          <cell r="H1213">
            <v>168618.41205356369</v>
          </cell>
          <cell r="I1213">
            <v>196221.2241071274</v>
          </cell>
          <cell r="J1213">
            <v>230105.58350928724</v>
          </cell>
          <cell r="K1213">
            <v>263989.94291144708</v>
          </cell>
          <cell r="L1213">
            <v>297874.3023136069</v>
          </cell>
          <cell r="M1213">
            <v>324602.54397097189</v>
          </cell>
          <cell r="N1213">
            <v>351330.78562833695</v>
          </cell>
          <cell r="O1213">
            <v>378059.02728570194</v>
          </cell>
          <cell r="P1213">
            <v>404787.26894306706</v>
          </cell>
          <cell r="Q1213">
            <v>431515.51060043194</v>
          </cell>
          <cell r="R1213">
            <v>461169.82961416838</v>
          </cell>
          <cell r="S1213">
            <v>490824.14862790494</v>
          </cell>
          <cell r="T1213">
            <v>520478.4676416415</v>
          </cell>
          <cell r="U1213">
            <v>550132.78665537795</v>
          </cell>
          <cell r="V1213">
            <v>550132.78665537795</v>
          </cell>
          <cell r="W1213">
            <v>550132.78665537795</v>
          </cell>
          <cell r="X1213">
            <v>550132.78665537795</v>
          </cell>
          <cell r="Y1213">
            <v>550132.78665537795</v>
          </cell>
          <cell r="Z1213">
            <v>550132.78665537795</v>
          </cell>
          <cell r="AA1213">
            <v>550132.78665537795</v>
          </cell>
          <cell r="AB1213">
            <v>550132.78665537795</v>
          </cell>
          <cell r="AC1213">
            <v>550132.78665537795</v>
          </cell>
          <cell r="AD1213">
            <v>550132.78665537795</v>
          </cell>
          <cell r="AE1213">
            <v>550132.78665537795</v>
          </cell>
          <cell r="AF1213">
            <v>550132.78665537795</v>
          </cell>
          <cell r="AG1213">
            <v>550132.78665537795</v>
          </cell>
          <cell r="AH1213">
            <v>550132.78665537795</v>
          </cell>
          <cell r="AI1213">
            <v>550132.78665537795</v>
          </cell>
          <cell r="AJ1213">
            <v>550132.78665537795</v>
          </cell>
        </row>
        <row r="1214">
          <cell r="A1214" t="str">
            <v xml:space="preserve"> - полная себестоимость</v>
          </cell>
          <cell r="F1214">
            <v>0</v>
          </cell>
          <cell r="G1214">
            <v>0</v>
          </cell>
          <cell r="H1214">
            <v>-108975.01649999998</v>
          </cell>
          <cell r="I1214">
            <v>-127514.63885999999</v>
          </cell>
          <cell r="J1214">
            <v>-146255.02794</v>
          </cell>
          <cell r="K1214">
            <v>-164641.41702000002</v>
          </cell>
          <cell r="L1214">
            <v>-183045.5061</v>
          </cell>
          <cell r="M1214">
            <v>-195911.408364</v>
          </cell>
          <cell r="N1214">
            <v>-208799.00728799999</v>
          </cell>
          <cell r="O1214">
            <v>-221708.95377179998</v>
          </cell>
          <cell r="P1214">
            <v>-234641.91824219396</v>
          </cell>
          <cell r="Q1214">
            <v>-247598.5912387798</v>
          </cell>
          <cell r="R1214">
            <v>-262630.51336934319</v>
          </cell>
          <cell r="S1214">
            <v>-277687.58787534351</v>
          </cell>
          <cell r="T1214">
            <v>-292770.56932804384</v>
          </cell>
          <cell r="U1214">
            <v>-307880.23493584519</v>
          </cell>
          <cell r="V1214">
            <v>-308823.87560740049</v>
          </cell>
          <cell r="W1214">
            <v>-309795.82549910253</v>
          </cell>
          <cell r="X1214">
            <v>-310796.93388755561</v>
          </cell>
          <cell r="Y1214">
            <v>-311828.07552766229</v>
          </cell>
          <cell r="Z1214">
            <v>-312890.15141697216</v>
          </cell>
          <cell r="AA1214">
            <v>-313984.08958296129</v>
          </cell>
          <cell r="AB1214">
            <v>-315110.84589393012</v>
          </cell>
          <cell r="AC1214">
            <v>-316271.40489422804</v>
          </cell>
          <cell r="AD1214">
            <v>-317466.78066453489</v>
          </cell>
          <cell r="AE1214">
            <v>-318698.01770795096</v>
          </cell>
          <cell r="AF1214">
            <v>-319966.19186266948</v>
          </cell>
          <cell r="AG1214">
            <v>-321272.41124202957</v>
          </cell>
          <cell r="AH1214">
            <v>-322617.81720277044</v>
          </cell>
          <cell r="AI1214">
            <v>-319733.98894233361</v>
          </cell>
          <cell r="AJ1214">
            <v>-321042.73022608354</v>
          </cell>
        </row>
        <row r="1215">
          <cell r="A1215" t="str">
            <v xml:space="preserve"> - сырье и материалы, комплектующие</v>
          </cell>
          <cell r="F1215">
            <v>0</v>
          </cell>
          <cell r="G1215">
            <v>0</v>
          </cell>
          <cell r="H1215">
            <v>-85205.320199999987</v>
          </cell>
          <cell r="I1215">
            <v>-102098.84255999999</v>
          </cell>
          <cell r="J1215">
            <v>-119582.53163999999</v>
          </cell>
          <cell r="K1215">
            <v>-137066.22072000001</v>
          </cell>
          <cell r="L1215">
            <v>-154549.90979999999</v>
          </cell>
          <cell r="M1215">
            <v>-166692.59006399999</v>
          </cell>
          <cell r="N1215">
            <v>-178835.27032799998</v>
          </cell>
          <cell r="O1215">
            <v>-190977.95059199995</v>
          </cell>
          <cell r="P1215">
            <v>-203120.63085599995</v>
          </cell>
          <cell r="Q1215">
            <v>-215263.31111999997</v>
          </cell>
          <cell r="R1215">
            <v>-229456.82073599997</v>
          </cell>
          <cell r="S1215">
            <v>-243650.33035199996</v>
          </cell>
          <cell r="T1215">
            <v>-257843.83996799999</v>
          </cell>
          <cell r="U1215">
            <v>-272037.34958400001</v>
          </cell>
          <cell r="V1215">
            <v>-272037.34958400001</v>
          </cell>
          <cell r="W1215">
            <v>-272037.34958400001</v>
          </cell>
          <cell r="X1215">
            <v>-272037.34958400001</v>
          </cell>
          <cell r="Y1215">
            <v>-272037.34958400001</v>
          </cell>
          <cell r="Z1215">
            <v>-272037.34958400001</v>
          </cell>
          <cell r="AA1215">
            <v>-272037.34958400001</v>
          </cell>
          <cell r="AB1215">
            <v>-272037.34958400001</v>
          </cell>
          <cell r="AC1215">
            <v>-272037.34958400001</v>
          </cell>
          <cell r="AD1215">
            <v>-272037.34958400001</v>
          </cell>
          <cell r="AE1215">
            <v>-272037.34958400001</v>
          </cell>
          <cell r="AF1215">
            <v>-272037.34958400001</v>
          </cell>
          <cell r="AG1215">
            <v>-272037.34958400001</v>
          </cell>
          <cell r="AH1215">
            <v>-272037.34958400001</v>
          </cell>
          <cell r="AI1215">
            <v>-272037.34958400001</v>
          </cell>
          <cell r="AJ1215">
            <v>-272037.34958400001</v>
          </cell>
        </row>
        <row r="1216">
          <cell r="A1216" t="str">
            <v xml:space="preserve"> - заработная плата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</row>
        <row r="1217">
          <cell r="A1217" t="str">
            <v xml:space="preserve"> - амортизация</v>
          </cell>
          <cell r="F1217">
            <v>0</v>
          </cell>
          <cell r="G1217">
            <v>0</v>
          </cell>
          <cell r="H1217">
            <v>-4388.1962999999996</v>
          </cell>
          <cell r="I1217">
            <v>-4388.1962999999996</v>
          </cell>
          <cell r="J1217">
            <v>-4388.1962999999996</v>
          </cell>
          <cell r="K1217">
            <v>-4388.1962999999996</v>
          </cell>
          <cell r="L1217">
            <v>-4388.1962999999996</v>
          </cell>
          <cell r="M1217">
            <v>-4388.1962999999996</v>
          </cell>
          <cell r="N1217">
            <v>-4388.1962999999996</v>
          </cell>
          <cell r="O1217">
            <v>-4388.1962999999996</v>
          </cell>
          <cell r="P1217">
            <v>-4388.1962999999996</v>
          </cell>
          <cell r="Q1217">
            <v>-4388.1962999999996</v>
          </cell>
          <cell r="R1217">
            <v>-4388.1962999999996</v>
          </cell>
          <cell r="S1217">
            <v>-4388.1962999999996</v>
          </cell>
          <cell r="T1217">
            <v>-4388.1962999999996</v>
          </cell>
          <cell r="U1217">
            <v>-4388.1962999999996</v>
          </cell>
          <cell r="V1217">
            <v>-4388.1962999999996</v>
          </cell>
          <cell r="W1217">
            <v>-4388.1962999999996</v>
          </cell>
          <cell r="X1217">
            <v>-4388.1962999999996</v>
          </cell>
          <cell r="Y1217">
            <v>-4388.1962999999996</v>
          </cell>
          <cell r="Z1217">
            <v>-4388.1962999999996</v>
          </cell>
          <cell r="AA1217">
            <v>-4388.1962999999996</v>
          </cell>
          <cell r="AB1217">
            <v>-4388.1962999999996</v>
          </cell>
          <cell r="AC1217">
            <v>-4388.1962999999996</v>
          </cell>
          <cell r="AD1217">
            <v>-4388.1962999999996</v>
          </cell>
          <cell r="AE1217">
            <v>-4388.1962999999996</v>
          </cell>
          <cell r="AF1217">
            <v>-4388.1962999999996</v>
          </cell>
          <cell r="AG1217">
            <v>-4388.1962999999996</v>
          </cell>
          <cell r="AH1217">
            <v>-4388.1962999999996</v>
          </cell>
          <cell r="AI1217">
            <v>-118.59990000007383</v>
          </cell>
          <cell r="AJ1217">
            <v>0</v>
          </cell>
        </row>
        <row r="1218">
          <cell r="A1218" t="str">
            <v xml:space="preserve"> - налоги, относимые на себестоимость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</row>
        <row r="1219">
          <cell r="A1219" t="str">
            <v xml:space="preserve"> - налоги относимые на фин результаты</v>
          </cell>
          <cell r="F1219">
            <v>0</v>
          </cell>
          <cell r="G1219">
            <v>0</v>
          </cell>
          <cell r="H1219">
            <v>-5009.7416334314248</v>
          </cell>
          <cell r="I1219">
            <v>-5513.7179697908205</v>
          </cell>
          <cell r="J1219">
            <v>-5990.2333570696537</v>
          </cell>
          <cell r="K1219">
            <v>-6472.0653347389853</v>
          </cell>
          <cell r="L1219">
            <v>-6953.897312408315</v>
          </cell>
          <cell r="M1219">
            <v>-7321.6822856717281</v>
          </cell>
          <cell r="N1219">
            <v>-7682.7620207011441</v>
          </cell>
          <cell r="O1219">
            <v>-8043.841755730562</v>
          </cell>
          <cell r="P1219">
            <v>-8404.9214907599799</v>
          </cell>
          <cell r="Q1219">
            <v>-8766.0012257893941</v>
          </cell>
          <cell r="R1219">
            <v>-9173.6953563713578</v>
          </cell>
          <cell r="S1219">
            <v>-9584.1127221603019</v>
          </cell>
          <cell r="T1219">
            <v>-9994.5300879492443</v>
          </cell>
          <cell r="U1219">
            <v>-10404.947453738185</v>
          </cell>
          <cell r="V1219">
            <v>-10343.866781029632</v>
          </cell>
          <cell r="W1219">
            <v>-10256.102855029632</v>
          </cell>
          <cell r="X1219">
            <v>-10168.338929029633</v>
          </cell>
          <cell r="Y1219">
            <v>-10080.575003029633</v>
          </cell>
          <cell r="Z1219">
            <v>-9992.8110770296335</v>
          </cell>
          <cell r="AA1219">
            <v>-9905.047151029632</v>
          </cell>
          <cell r="AB1219">
            <v>-9817.2832250296324</v>
          </cell>
          <cell r="AC1219">
            <v>-9729.5192990296327</v>
          </cell>
          <cell r="AD1219">
            <v>-9641.7553730296331</v>
          </cell>
          <cell r="AE1219">
            <v>-9553.9914470296335</v>
          </cell>
          <cell r="AF1219">
            <v>-9466.227521029632</v>
          </cell>
          <cell r="AG1219">
            <v>-9378.4635950296324</v>
          </cell>
          <cell r="AH1219">
            <v>-9290.6996690296328</v>
          </cell>
          <cell r="AI1219">
            <v>-9245.6317070296318</v>
          </cell>
          <cell r="AJ1219">
            <v>-9244.4457080296324</v>
          </cell>
        </row>
        <row r="1220">
          <cell r="A1220" t="str">
            <v xml:space="preserve"> - налог на прибыль</v>
          </cell>
          <cell r="F1220">
            <v>0</v>
          </cell>
          <cell r="G1220">
            <v>0</v>
          </cell>
          <cell r="H1220">
            <v>-13112.076940831746</v>
          </cell>
          <cell r="I1220">
            <v>-15166.288146560781</v>
          </cell>
          <cell r="J1220">
            <v>-18686.477330932223</v>
          </cell>
          <cell r="K1220">
            <v>-22290.350533609937</v>
          </cell>
          <cell r="L1220">
            <v>-25889.975736287659</v>
          </cell>
          <cell r="M1220">
            <v>-29128.668797112037</v>
          </cell>
          <cell r="N1220">
            <v>-32363.763916712596</v>
          </cell>
          <cell r="O1220">
            <v>-35593.495621961134</v>
          </cell>
          <cell r="P1220">
            <v>-38817.703010427147</v>
          </cell>
          <cell r="Q1220">
            <v>-42036.220352607059</v>
          </cell>
          <cell r="R1220">
            <v>-45447.749013228924</v>
          </cell>
          <cell r="S1220">
            <v>-48852.587527296273</v>
          </cell>
          <cell r="T1220">
            <v>-52251.20837415562</v>
          </cell>
          <cell r="U1220">
            <v>-55643.425023790696</v>
          </cell>
          <cell r="V1220">
            <v>-55431.610624067478</v>
          </cell>
          <cell r="W1220">
            <v>-55219.405992298984</v>
          </cell>
          <cell r="X1220">
            <v>-55000.20332131024</v>
          </cell>
          <cell r="Y1220">
            <v>-54773.792669924645</v>
          </cell>
          <cell r="Z1220">
            <v>-54539.957798730276</v>
          </cell>
          <cell r="AA1220">
            <v>-54298.475981132884</v>
          </cell>
          <cell r="AB1220">
            <v>-54049.117808740368</v>
          </cell>
          <cell r="AC1220">
            <v>-53791.646990908863</v>
          </cell>
          <cell r="AD1220">
            <v>-53525.820148275219</v>
          </cell>
          <cell r="AE1220">
            <v>-53251.386600095364</v>
          </cell>
          <cell r="AF1220">
            <v>-52968.088145202921</v>
          </cell>
          <cell r="AG1220">
            <v>-52675.658836396498</v>
          </cell>
          <cell r="AH1220">
            <v>-52373.824748058687</v>
          </cell>
          <cell r="AI1220">
            <v>-53076.759841443527</v>
          </cell>
          <cell r="AJ1220">
            <v>-52762.946573103538</v>
          </cell>
        </row>
        <row r="1221">
          <cell r="A1221" t="str">
            <v xml:space="preserve"> - НДС в бюджет из бюджета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</row>
        <row r="1222">
          <cell r="A1222" t="str">
            <v xml:space="preserve"> - импортная и экспортная пошлины, подоходный налог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</row>
        <row r="1223">
          <cell r="A1223" t="str">
            <v xml:space="preserve"> - прочие доходы-расходы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</row>
        <row r="1224">
          <cell r="A1224" t="str">
            <v xml:space="preserve"> - прочие доходы-расходы из чистой прибыли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</row>
        <row r="1225">
          <cell r="A1225" t="str">
            <v xml:space="preserve"> - изменение постоянных активов (Приобретение(-) и продажа)</v>
          </cell>
          <cell r="F1225">
            <v>0</v>
          </cell>
          <cell r="G1225">
            <v>-118599.9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</row>
        <row r="1226">
          <cell r="A1226" t="str">
            <v xml:space="preserve"> - остаточная стоимость ПА и незавершенные кап вложения</v>
          </cell>
          <cell r="F1226">
            <v>0</v>
          </cell>
          <cell r="G1226">
            <v>118599.9</v>
          </cell>
          <cell r="H1226">
            <v>114211.7037</v>
          </cell>
          <cell r="I1226">
            <v>109823.5074</v>
          </cell>
          <cell r="J1226">
            <v>105435.31109999999</v>
          </cell>
          <cell r="K1226">
            <v>101047.1148</v>
          </cell>
          <cell r="L1226">
            <v>96658.9185</v>
          </cell>
          <cell r="M1226">
            <v>92270.722199999989</v>
          </cell>
          <cell r="N1226">
            <v>87882.525899999993</v>
          </cell>
          <cell r="O1226">
            <v>83494.329599999997</v>
          </cell>
          <cell r="P1226">
            <v>79106.133300000001</v>
          </cell>
          <cell r="Q1226">
            <v>74717.937000000005</v>
          </cell>
          <cell r="R1226">
            <v>70329.740700000009</v>
          </cell>
          <cell r="S1226">
            <v>65941.544400000013</v>
          </cell>
          <cell r="T1226">
            <v>61553.348100000017</v>
          </cell>
          <cell r="U1226">
            <v>57165.151800000021</v>
          </cell>
          <cell r="V1226">
            <v>52776.955500000025</v>
          </cell>
          <cell r="W1226">
            <v>48388.75920000003</v>
          </cell>
          <cell r="X1226">
            <v>44000.562900000034</v>
          </cell>
          <cell r="Y1226">
            <v>39612.366600000038</v>
          </cell>
          <cell r="Z1226">
            <v>35224.170300000042</v>
          </cell>
          <cell r="AA1226">
            <v>30835.974000000046</v>
          </cell>
          <cell r="AB1226">
            <v>26447.77770000005</v>
          </cell>
          <cell r="AC1226">
            <v>22059.581400000054</v>
          </cell>
          <cell r="AD1226">
            <v>17671.385100000058</v>
          </cell>
          <cell r="AE1226">
            <v>13283.188800000062</v>
          </cell>
          <cell r="AF1226">
            <v>8894.9925000000658</v>
          </cell>
          <cell r="AG1226">
            <v>4506.7962000000698</v>
          </cell>
          <cell r="AH1226">
            <v>118.59990000007383</v>
          </cell>
          <cell r="AI1226">
            <v>0</v>
          </cell>
          <cell r="AJ1226">
            <v>0</v>
          </cell>
        </row>
        <row r="1227">
          <cell r="A1227" t="str">
            <v xml:space="preserve"> - текущие нормируемые активы</v>
          </cell>
          <cell r="F1227">
            <v>0</v>
          </cell>
          <cell r="G1227">
            <v>22744.402525500002</v>
          </cell>
          <cell r="H1227">
            <v>45088.667372196971</v>
          </cell>
          <cell r="I1227">
            <v>55812.551932493945</v>
          </cell>
          <cell r="J1227">
            <v>67914.4478542406</v>
          </cell>
          <cell r="K1227">
            <v>80810.653858387261</v>
          </cell>
          <cell r="L1227">
            <v>94453.373244893912</v>
          </cell>
          <cell r="M1227">
            <v>107498.417833921</v>
          </cell>
          <cell r="N1227">
            <v>120567.55884456809</v>
          </cell>
          <cell r="O1227">
            <v>133664.88284274616</v>
          </cell>
          <cell r="P1227">
            <v>146794.59899134358</v>
          </cell>
          <cell r="Q1227">
            <v>159994.6535425153</v>
          </cell>
          <cell r="R1227">
            <v>173746.67472584714</v>
          </cell>
          <cell r="S1227">
            <v>187811.42222757702</v>
          </cell>
          <cell r="T1227">
            <v>202193.63349761849</v>
          </cell>
          <cell r="U1227">
            <v>216665.57225734246</v>
          </cell>
          <cell r="V1227">
            <v>228838.87574697743</v>
          </cell>
          <cell r="W1227">
            <v>241189.91395709987</v>
          </cell>
          <cell r="X1227">
            <v>253724.01892932443</v>
          </cell>
          <cell r="Y1227">
            <v>266446.68266651407</v>
          </cell>
          <cell r="Z1227">
            <v>279363.56193161791</v>
          </cell>
          <cell r="AA1227">
            <v>292480.48319047317</v>
          </cell>
          <cell r="AB1227">
            <v>305803.44770289253</v>
          </cell>
          <cell r="AC1227">
            <v>319338.6367664829</v>
          </cell>
          <cell r="AD1227">
            <v>333092.41711777932</v>
          </cell>
          <cell r="AE1227">
            <v>347071.34649541305</v>
          </cell>
          <cell r="AF1227">
            <v>361282.17937017424</v>
          </cell>
          <cell r="AG1227">
            <v>375731.87284697662</v>
          </cell>
          <cell r="AH1227">
            <v>390427.59274388151</v>
          </cell>
          <cell r="AI1227">
            <v>405376.71985349187</v>
          </cell>
          <cell r="AJ1227">
            <v>420586.85639218893</v>
          </cell>
        </row>
        <row r="1228">
          <cell r="A1228" t="str">
            <v xml:space="preserve"> - текущие пассивы</v>
          </cell>
          <cell r="F1228">
            <v>0</v>
          </cell>
          <cell r="G1228">
            <v>0</v>
          </cell>
          <cell r="H1228">
            <v>2054.454306715942</v>
          </cell>
          <cell r="I1228">
            <v>2339.7242344100409</v>
          </cell>
          <cell r="J1228">
            <v>2796.9568566136254</v>
          </cell>
          <cell r="K1228">
            <v>3265.3145549043065</v>
          </cell>
          <cell r="L1228">
            <v>3733.1412531949882</v>
          </cell>
          <cell r="M1228">
            <v>4150.5407053842555</v>
          </cell>
          <cell r="N1228">
            <v>4566.6522601412962</v>
          </cell>
          <cell r="O1228">
            <v>4982.0933881043347</v>
          </cell>
          <cell r="P1228">
            <v>5396.8439764695568</v>
          </cell>
          <cell r="Q1228">
            <v>5810.883309049017</v>
          </cell>
          <cell r="R1228">
            <v>6251.2182591823248</v>
          </cell>
          <cell r="S1228">
            <v>6691.057345397192</v>
          </cell>
          <cell r="T1228">
            <v>7130.1192232110561</v>
          </cell>
          <cell r="U1228">
            <v>7568.3805763718883</v>
          </cell>
          <cell r="V1228">
            <v>7534.2686923179162</v>
          </cell>
          <cell r="W1228">
            <v>7496.7726225968545</v>
          </cell>
          <cell r="X1228">
            <v>7458.4017979732607</v>
          </cell>
          <cell r="Y1228">
            <v>7419.1299758000623</v>
          </cell>
          <cell r="Z1228">
            <v>7378.9301261507653</v>
          </cell>
          <cell r="AA1228">
            <v>7337.7744082010922</v>
          </cell>
          <cell r="AB1228">
            <v>7295.6341459020277</v>
          </cell>
          <cell r="AC1228">
            <v>7252.4798029230888</v>
          </cell>
          <cell r="AD1228">
            <v>7208.2809568438852</v>
          </cell>
          <cell r="AE1228">
            <v>7163.0062725714024</v>
          </cell>
          <cell r="AF1228">
            <v>7116.6234749598461</v>
          </cell>
          <cell r="AG1228">
            <v>7069.0993206090434</v>
          </cell>
          <cell r="AH1228">
            <v>7020.3995688168179</v>
          </cell>
          <cell r="AI1228">
            <v>7102.6329602399228</v>
          </cell>
          <cell r="AJ1228">
            <v>7063.258051822424</v>
          </cell>
        </row>
        <row r="1229">
          <cell r="A1229" t="str">
            <v xml:space="preserve"> - изменение собств.капитала</v>
          </cell>
          <cell r="D1229">
            <v>0</v>
          </cell>
          <cell r="F1229">
            <v>539186.75639218895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</row>
        <row r="1230">
          <cell r="A1230" t="str">
            <v xml:space="preserve"> - привлечение кредитов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A1231" t="str">
            <v xml:space="preserve"> - возврат кредитов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</row>
        <row r="1232">
          <cell r="A1232" t="str">
            <v xml:space="preserve"> - % по кредитам вкл. в себестоимость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A1233" t="str">
            <v xml:space="preserve"> - % по кредитам не вкл. в себестоимость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A1234" t="str">
            <v xml:space="preserve"> - задолженность по кредитам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A1235" t="str">
            <v xml:space="preserve"> - отчисления на социальные нужды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A1236" t="str">
            <v xml:space="preserve"> - резервная строка</v>
          </cell>
        </row>
        <row r="1237">
          <cell r="A1237" t="str">
            <v xml:space="preserve"> - резервная строка</v>
          </cell>
        </row>
        <row r="1238">
          <cell r="A1238" t="str">
            <v xml:space="preserve"> - резервная строка</v>
          </cell>
        </row>
        <row r="1239">
          <cell r="A1239" t="str">
            <v xml:space="preserve"> - резервная строка</v>
          </cell>
        </row>
        <row r="1240">
          <cell r="A1240" t="str">
            <v xml:space="preserve"> - резервная строка</v>
          </cell>
        </row>
        <row r="1241">
          <cell r="A1241" t="str">
            <v xml:space="preserve"> - резервная строка</v>
          </cell>
        </row>
        <row r="1245">
          <cell r="F1245">
            <v>1</v>
          </cell>
          <cell r="G1245">
            <v>2</v>
          </cell>
          <cell r="H1245">
            <v>3</v>
          </cell>
          <cell r="I1245">
            <v>4</v>
          </cell>
          <cell r="J1245">
            <v>5</v>
          </cell>
          <cell r="K1245">
            <v>6</v>
          </cell>
          <cell r="L1245">
            <v>7</v>
          </cell>
          <cell r="M1245">
            <v>8</v>
          </cell>
          <cell r="N1245">
            <v>9</v>
          </cell>
          <cell r="O1245">
            <v>10</v>
          </cell>
          <cell r="P1245">
            <v>11</v>
          </cell>
          <cell r="Q1245">
            <v>12</v>
          </cell>
          <cell r="R1245">
            <v>13</v>
          </cell>
          <cell r="S1245">
            <v>14</v>
          </cell>
          <cell r="T1245">
            <v>15</v>
          </cell>
          <cell r="U1245">
            <v>16</v>
          </cell>
          <cell r="V1245">
            <v>17</v>
          </cell>
          <cell r="W1245">
            <v>18</v>
          </cell>
          <cell r="X1245">
            <v>19</v>
          </cell>
          <cell r="Y1245">
            <v>20</v>
          </cell>
          <cell r="Z1245">
            <v>21</v>
          </cell>
          <cell r="AA1245">
            <v>22</v>
          </cell>
          <cell r="AB1245">
            <v>23</v>
          </cell>
          <cell r="AC1245">
            <v>24</v>
          </cell>
          <cell r="AD1245">
            <v>25</v>
          </cell>
          <cell r="AE1245">
            <v>26</v>
          </cell>
          <cell r="AF1245">
            <v>27</v>
          </cell>
          <cell r="AG1245">
            <v>28</v>
          </cell>
          <cell r="AH1245">
            <v>29</v>
          </cell>
          <cell r="AI1245">
            <v>30</v>
          </cell>
          <cell r="AJ1245">
            <v>31</v>
          </cell>
          <cell r="AK1245">
            <v>32</v>
          </cell>
        </row>
        <row r="1246">
          <cell r="AJ1246" t="str">
            <v>30 год</v>
          </cell>
        </row>
        <row r="1247">
          <cell r="F1247">
            <v>1</v>
          </cell>
        </row>
        <row r="1248">
          <cell r="F1248" t="str">
            <v>тыс.руб.</v>
          </cell>
        </row>
        <row r="1249">
          <cell r="F1249">
            <v>1</v>
          </cell>
          <cell r="G1249">
            <v>1</v>
          </cell>
          <cell r="H1249">
            <v>1</v>
          </cell>
          <cell r="I1249">
            <v>1</v>
          </cell>
          <cell r="J1249">
            <v>1</v>
          </cell>
          <cell r="K1249">
            <v>1</v>
          </cell>
          <cell r="L1249">
            <v>1</v>
          </cell>
          <cell r="M1249">
            <v>1</v>
          </cell>
          <cell r="N1249">
            <v>1</v>
          </cell>
          <cell r="O1249">
            <v>1</v>
          </cell>
          <cell r="P1249">
            <v>1</v>
          </cell>
          <cell r="Q1249">
            <v>1</v>
          </cell>
          <cell r="R1249">
            <v>1</v>
          </cell>
          <cell r="S1249">
            <v>1</v>
          </cell>
          <cell r="T1249">
            <v>1</v>
          </cell>
          <cell r="U1249">
            <v>1</v>
          </cell>
          <cell r="V1249">
            <v>1</v>
          </cell>
          <cell r="W1249">
            <v>1</v>
          </cell>
          <cell r="X1249">
            <v>1</v>
          </cell>
          <cell r="Y1249">
            <v>1</v>
          </cell>
          <cell r="Z1249">
            <v>1</v>
          </cell>
          <cell r="AA1249">
            <v>1</v>
          </cell>
          <cell r="AB1249">
            <v>1</v>
          </cell>
          <cell r="AC1249">
            <v>1</v>
          </cell>
          <cell r="AD1249">
            <v>1</v>
          </cell>
          <cell r="AE1249">
            <v>1</v>
          </cell>
          <cell r="AF1249">
            <v>1</v>
          </cell>
          <cell r="AG1249">
            <v>1</v>
          </cell>
          <cell r="AH1249">
            <v>1</v>
          </cell>
          <cell r="AI1249">
            <v>1</v>
          </cell>
          <cell r="AJ1249">
            <v>1</v>
          </cell>
        </row>
        <row r="1250">
          <cell r="F1250">
            <v>1</v>
          </cell>
          <cell r="G1250">
            <v>1</v>
          </cell>
          <cell r="H1250">
            <v>1</v>
          </cell>
          <cell r="I1250">
            <v>1</v>
          </cell>
          <cell r="J1250">
            <v>1</v>
          </cell>
          <cell r="K1250">
            <v>1</v>
          </cell>
          <cell r="L1250">
            <v>1</v>
          </cell>
          <cell r="M1250">
            <v>1</v>
          </cell>
          <cell r="N1250">
            <v>1</v>
          </cell>
          <cell r="O1250">
            <v>1</v>
          </cell>
          <cell r="P1250">
            <v>1</v>
          </cell>
          <cell r="Q1250">
            <v>1</v>
          </cell>
          <cell r="R1250">
            <v>1</v>
          </cell>
          <cell r="S1250">
            <v>1</v>
          </cell>
          <cell r="T1250">
            <v>1</v>
          </cell>
          <cell r="U1250">
            <v>1</v>
          </cell>
          <cell r="V1250">
            <v>1</v>
          </cell>
          <cell r="W1250">
            <v>1</v>
          </cell>
          <cell r="X1250">
            <v>1</v>
          </cell>
          <cell r="Y1250">
            <v>1</v>
          </cell>
          <cell r="Z1250">
            <v>1</v>
          </cell>
          <cell r="AA1250">
            <v>1</v>
          </cell>
          <cell r="AB1250">
            <v>1</v>
          </cell>
          <cell r="AC1250">
            <v>1</v>
          </cell>
          <cell r="AD1250">
            <v>1</v>
          </cell>
          <cell r="AE1250">
            <v>1</v>
          </cell>
          <cell r="AF1250">
            <v>1</v>
          </cell>
          <cell r="AG1250">
            <v>1</v>
          </cell>
          <cell r="AH1250">
            <v>1</v>
          </cell>
          <cell r="AI1250">
            <v>1</v>
          </cell>
          <cell r="AJ1250">
            <v>1</v>
          </cell>
        </row>
        <row r="1251">
          <cell r="F1251">
            <v>539186.75639218895</v>
          </cell>
          <cell r="G1251">
            <v>397842.45386668894</v>
          </cell>
          <cell r="H1251">
            <v>423462.41660600842</v>
          </cell>
          <cell r="I1251">
            <v>465438.57740418136</v>
          </cell>
          <cell r="J1251">
            <v>517355.95528592367</v>
          </cell>
          <cell r="K1251">
            <v>579902.41330316581</v>
          </cell>
          <cell r="L1251">
            <v>653100.64007986081</v>
          </cell>
          <cell r="M1251">
            <v>737101.97576721106</v>
          </cell>
          <cell r="N1251">
            <v>831322.39501424425</v>
          </cell>
          <cell r="O1251">
            <v>935741.44458023948</v>
          </cell>
          <cell r="P1251">
            <v>1050337.4015196932</v>
          </cell>
          <cell r="Q1251">
            <v>1175054.2803843566</v>
          </cell>
          <cell r="R1251">
            <v>1310048.6623263829</v>
          </cell>
          <cell r="S1251">
            <v>1455511.8107139729</v>
          </cell>
          <cell r="T1251">
            <v>1611419.0174732381</v>
          </cell>
          <cell r="U1251">
            <v>1777977.7156086788</v>
          </cell>
          <cell r="V1251">
            <v>1945691.9301778702</v>
          </cell>
          <cell r="W1251">
            <v>2112553.0445069736</v>
          </cell>
          <cell r="X1251">
            <v>2278536.0755276079</v>
          </cell>
          <cell r="Y1251">
            <v>2443612.6797230067</v>
          </cell>
          <cell r="Z1251">
            <v>2607753.6632708996</v>
          </cell>
          <cell r="AA1251">
            <v>2770928.9565343489</v>
          </cell>
          <cell r="AB1251">
            <v>2933107.5877873083</v>
          </cell>
          <cell r="AC1251">
            <v>3094257.6561519504</v>
          </cell>
          <cell r="AD1251">
            <v>3254346.3037241129</v>
          </cell>
          <cell r="AE1251">
            <v>3413339.6868625088</v>
          </cell>
          <cell r="AF1251">
            <v>3571202.9466166119</v>
          </cell>
          <cell r="AG1251">
            <v>3727900.1782673812</v>
          </cell>
          <cell r="AH1251">
            <v>3883394.3999542031</v>
          </cell>
          <cell r="AI1251">
            <v>4036722.5123005873</v>
          </cell>
          <cell r="AJ1251">
            <v>4188555.665001634</v>
          </cell>
        </row>
        <row r="1252">
          <cell r="F1252">
            <v>539186.75639218895</v>
          </cell>
          <cell r="G1252">
            <v>397842.45386668894</v>
          </cell>
          <cell r="H1252">
            <v>423462.41660600842</v>
          </cell>
          <cell r="I1252">
            <v>465438.57740418136</v>
          </cell>
          <cell r="J1252">
            <v>517355.95528592367</v>
          </cell>
          <cell r="K1252">
            <v>579902.41330316581</v>
          </cell>
          <cell r="L1252">
            <v>653100.64007986081</v>
          </cell>
          <cell r="M1252">
            <v>737101.97576721106</v>
          </cell>
          <cell r="N1252">
            <v>831322.39501424425</v>
          </cell>
          <cell r="O1252">
            <v>935741.44458023948</v>
          </cell>
          <cell r="P1252">
            <v>1050337.4015196932</v>
          </cell>
          <cell r="Q1252">
            <v>1175054.2803843566</v>
          </cell>
          <cell r="R1252">
            <v>1310048.6623263829</v>
          </cell>
          <cell r="S1252">
            <v>1455511.8107139729</v>
          </cell>
          <cell r="T1252">
            <v>1611419.0174732381</v>
          </cell>
          <cell r="U1252">
            <v>1777977.7156086788</v>
          </cell>
          <cell r="V1252">
            <v>1945691.9301778702</v>
          </cell>
          <cell r="W1252">
            <v>2112553.0445069736</v>
          </cell>
          <cell r="X1252">
            <v>2278536.0755276079</v>
          </cell>
          <cell r="Y1252">
            <v>2443612.6797230067</v>
          </cell>
          <cell r="Z1252">
            <v>2607753.6632708996</v>
          </cell>
          <cell r="AA1252">
            <v>2770928.9565343489</v>
          </cell>
          <cell r="AB1252">
            <v>2933107.5877873083</v>
          </cell>
          <cell r="AC1252">
            <v>3094257.6561519504</v>
          </cell>
          <cell r="AD1252">
            <v>3254346.3037241129</v>
          </cell>
          <cell r="AE1252">
            <v>3413339.6868625088</v>
          </cell>
          <cell r="AF1252">
            <v>3571202.9466166119</v>
          </cell>
          <cell r="AG1252">
            <v>3727900.1782673812</v>
          </cell>
          <cell r="AH1252">
            <v>3883394.3999542031</v>
          </cell>
          <cell r="AI1252">
            <v>4036722.5123005873</v>
          </cell>
          <cell r="AJ1252">
            <v>4188555.665001634</v>
          </cell>
        </row>
        <row r="1258">
          <cell r="AJ1258">
            <v>126262.28437033127</v>
          </cell>
        </row>
        <row r="1259">
          <cell r="AJ1259">
            <v>272037.34958400001</v>
          </cell>
        </row>
        <row r="1260">
          <cell r="AJ1260">
            <v>0</v>
          </cell>
        </row>
        <row r="1261">
          <cell r="AJ1261">
            <v>550132.78665537795</v>
          </cell>
        </row>
        <row r="1262">
          <cell r="AJ1262">
            <v>398299.63395433128</v>
          </cell>
        </row>
        <row r="1267">
          <cell r="AJ1267">
            <v>272037.34958400001</v>
          </cell>
        </row>
        <row r="1268">
          <cell r="AJ1268">
            <v>0</v>
          </cell>
        </row>
        <row r="1269">
          <cell r="AJ1269">
            <v>0</v>
          </cell>
        </row>
        <row r="1270">
          <cell r="AJ1270">
            <v>126262.28437033127</v>
          </cell>
        </row>
        <row r="1271">
          <cell r="AJ1271">
            <v>550132.78665537795</v>
          </cell>
        </row>
        <row r="1272">
          <cell r="AJ1272">
            <v>398299.63395433128</v>
          </cell>
        </row>
        <row r="1275">
          <cell r="AJ1275">
            <v>420586.85639218893</v>
          </cell>
        </row>
        <row r="1276">
          <cell r="AJ1276">
            <v>-7063.258051822424</v>
          </cell>
        </row>
        <row r="1277">
          <cell r="AJ1277">
            <v>15249.511447114557</v>
          </cell>
        </row>
        <row r="1280">
          <cell r="AJ1280">
            <v>0</v>
          </cell>
        </row>
        <row r="1281">
          <cell r="AJ1281">
            <v>0</v>
          </cell>
        </row>
        <row r="1282">
          <cell r="AJ1282">
            <v>0</v>
          </cell>
        </row>
        <row r="1283">
          <cell r="AJ1283">
            <v>0</v>
          </cell>
        </row>
        <row r="1286">
          <cell r="AJ1286">
            <v>229090.0564292944</v>
          </cell>
        </row>
        <row r="1287">
          <cell r="AJ1287">
            <v>167082.66414816122</v>
          </cell>
        </row>
        <row r="1288">
          <cell r="AJ1288">
            <v>4062892.5069498098</v>
          </cell>
        </row>
        <row r="1291">
          <cell r="AJ1291">
            <v>550093.41174696048</v>
          </cell>
        </row>
        <row r="1292">
          <cell r="AJ1292">
            <v>-398260.25904591376</v>
          </cell>
        </row>
        <row r="1293">
          <cell r="AJ1293">
            <v>4188555.665001634</v>
          </cell>
        </row>
        <row r="1296">
          <cell r="AJ1296">
            <v>652.55190842200591</v>
          </cell>
        </row>
        <row r="1297">
          <cell r="AJ1297">
            <v>600.17896772518543</v>
          </cell>
        </row>
        <row r="1298">
          <cell r="AJ1298">
            <v>593.68842206600209</v>
          </cell>
        </row>
        <row r="1301">
          <cell r="AJ1301">
            <v>550132.78665537795</v>
          </cell>
        </row>
        <row r="1302">
          <cell r="AJ1302">
            <v>-398299.63395433128</v>
          </cell>
        </row>
        <row r="1304">
          <cell r="AJ1304">
            <v>3649368.9086094447</v>
          </cell>
        </row>
        <row r="1305">
          <cell r="AJ1305">
            <v>372422.09933404427</v>
          </cell>
        </row>
        <row r="1308">
          <cell r="AJ1308">
            <v>550132.78665537795</v>
          </cell>
        </row>
        <row r="1309">
          <cell r="AJ1309">
            <v>-398299.63395433128</v>
          </cell>
        </row>
        <row r="1311">
          <cell r="AJ1311">
            <v>3649368.9086094447</v>
          </cell>
        </row>
        <row r="1312">
          <cell r="AJ1312">
            <v>372422.09933404427</v>
          </cell>
        </row>
        <row r="1315">
          <cell r="AJ1315">
            <v>19522.290232048308</v>
          </cell>
        </row>
        <row r="1316">
          <cell r="AJ1316">
            <v>42485.10204908486</v>
          </cell>
        </row>
        <row r="1317">
          <cell r="AJ1317">
            <v>0</v>
          </cell>
        </row>
        <row r="1318">
          <cell r="AJ1318">
            <v>0</v>
          </cell>
        </row>
        <row r="1319">
          <cell r="AJ1319">
            <v>474716.91396992526</v>
          </cell>
        </row>
        <row r="1320">
          <cell r="AJ1320">
            <v>1538449.5957519587</v>
          </cell>
        </row>
        <row r="1327">
          <cell r="C1327">
            <v>1</v>
          </cell>
        </row>
        <row r="1328">
          <cell r="C1328">
            <v>1</v>
          </cell>
        </row>
        <row r="1329">
          <cell r="C1329">
            <v>1</v>
          </cell>
        </row>
        <row r="1330">
          <cell r="C1330">
            <v>1</v>
          </cell>
        </row>
        <row r="1338">
          <cell r="C1338">
            <v>397842.45386668894</v>
          </cell>
        </row>
        <row r="1339">
          <cell r="C1339">
            <v>4062892.5069498098</v>
          </cell>
        </row>
        <row r="1340">
          <cell r="C1340">
            <v>22744.402525500002</v>
          </cell>
        </row>
        <row r="1341">
          <cell r="C1341">
            <v>413523.59834036644</v>
          </cell>
        </row>
        <row r="1344">
          <cell r="A1344">
            <v>1</v>
          </cell>
          <cell r="B1344">
            <v>378667.56877428608</v>
          </cell>
          <cell r="C1344">
            <v>413523.59834036644</v>
          </cell>
        </row>
        <row r="1345">
          <cell r="A1345" t="e">
            <v>#REF!</v>
          </cell>
          <cell r="B1345" t="e">
            <v>#REF!</v>
          </cell>
          <cell r="C1345">
            <v>64541.140668739383</v>
          </cell>
        </row>
        <row r="1346">
          <cell r="A1346" t="e">
            <v>#REF!</v>
          </cell>
          <cell r="B1346" t="e">
            <v>#REF!</v>
          </cell>
          <cell r="C1346">
            <v>64541.140668739383</v>
          </cell>
        </row>
        <row r="1347">
          <cell r="A1347" t="e">
            <v>#REF!</v>
          </cell>
          <cell r="B1347" t="e">
            <v>#REF!</v>
          </cell>
          <cell r="C1347">
            <v>64541.140668739383</v>
          </cell>
        </row>
        <row r="1348">
          <cell r="A1348" t="e">
            <v>#REF!</v>
          </cell>
          <cell r="B1348" t="e">
            <v>#REF!</v>
          </cell>
          <cell r="C1348">
            <v>64541.140668739383</v>
          </cell>
        </row>
        <row r="1349">
          <cell r="A1349" t="e">
            <v>#REF!</v>
          </cell>
          <cell r="B1349" t="e">
            <v>#REF!</v>
          </cell>
          <cell r="C1349">
            <v>64541.140668739383</v>
          </cell>
        </row>
        <row r="1350">
          <cell r="A1350" t="e">
            <v>#REF!</v>
          </cell>
          <cell r="B1350" t="e">
            <v>#REF!</v>
          </cell>
          <cell r="C1350">
            <v>64541.140668739383</v>
          </cell>
        </row>
        <row r="1351">
          <cell r="A1351" t="e">
            <v>#REF!</v>
          </cell>
          <cell r="B1351" t="e">
            <v>#REF!</v>
          </cell>
          <cell r="C1351">
            <v>64541.140668739383</v>
          </cell>
        </row>
        <row r="1355">
          <cell r="A1355">
            <v>413523.59834036644</v>
          </cell>
          <cell r="B1355" t="e">
            <v>#REF!</v>
          </cell>
          <cell r="C1355" t="e">
            <v>#REF!</v>
          </cell>
          <cell r="D1355" t="e">
            <v>#REF!</v>
          </cell>
          <cell r="E1355" t="e">
            <v>#REF!</v>
          </cell>
          <cell r="F1355" t="e">
            <v>#REF!</v>
          </cell>
          <cell r="G1355" t="e">
            <v>#REF!</v>
          </cell>
          <cell r="H1355" t="e">
            <v>#REF!</v>
          </cell>
        </row>
        <row r="1356">
          <cell r="A1356" t="e">
            <v>#REF!</v>
          </cell>
          <cell r="B1356">
            <v>64541.140668739383</v>
          </cell>
          <cell r="C1356">
            <v>64541.140668739383</v>
          </cell>
          <cell r="D1356">
            <v>64541.140668739383</v>
          </cell>
          <cell r="E1356">
            <v>64541.140668739383</v>
          </cell>
          <cell r="F1356">
            <v>64541.140668739383</v>
          </cell>
          <cell r="G1356">
            <v>64541.140668739383</v>
          </cell>
          <cell r="H1356">
            <v>64541.140668739383</v>
          </cell>
        </row>
        <row r="1357">
          <cell r="A1357" t="e">
            <v>#REF!</v>
          </cell>
          <cell r="B1357">
            <v>64541.140668739383</v>
          </cell>
          <cell r="C1357">
            <v>64541.140668739383</v>
          </cell>
          <cell r="D1357">
            <v>64541.140668739383</v>
          </cell>
          <cell r="E1357">
            <v>64541.140668739383</v>
          </cell>
          <cell r="F1357">
            <v>64541.140668739383</v>
          </cell>
          <cell r="G1357">
            <v>64541.140668739383</v>
          </cell>
          <cell r="H1357">
            <v>64541.140668739383</v>
          </cell>
        </row>
        <row r="1358">
          <cell r="A1358" t="e">
            <v>#REF!</v>
          </cell>
          <cell r="B1358">
            <v>64541.140668739383</v>
          </cell>
          <cell r="C1358">
            <v>64541.140668739383</v>
          </cell>
          <cell r="D1358">
            <v>64541.140668739383</v>
          </cell>
          <cell r="E1358">
            <v>64541.140668739383</v>
          </cell>
          <cell r="F1358">
            <v>64541.140668739383</v>
          </cell>
          <cell r="G1358">
            <v>64541.140668739383</v>
          </cell>
          <cell r="H1358">
            <v>64541.140668739383</v>
          </cell>
        </row>
        <row r="1359">
          <cell r="A1359" t="e">
            <v>#REF!</v>
          </cell>
          <cell r="B1359">
            <v>64541.140668739383</v>
          </cell>
          <cell r="C1359">
            <v>64541.140668739383</v>
          </cell>
          <cell r="D1359">
            <v>64541.140668739383</v>
          </cell>
          <cell r="E1359">
            <v>64541.140668739383</v>
          </cell>
          <cell r="F1359">
            <v>64541.140668739383</v>
          </cell>
          <cell r="G1359">
            <v>64541.140668739383</v>
          </cell>
          <cell r="H1359">
            <v>64541.140668739383</v>
          </cell>
        </row>
        <row r="1360">
          <cell r="A1360" t="e">
            <v>#REF!</v>
          </cell>
          <cell r="B1360">
            <v>64541.140668739383</v>
          </cell>
          <cell r="C1360">
            <v>64541.140668739383</v>
          </cell>
          <cell r="D1360">
            <v>64541.140668739383</v>
          </cell>
          <cell r="E1360">
            <v>64541.140668739383</v>
          </cell>
          <cell r="F1360">
            <v>64541.140668739383</v>
          </cell>
          <cell r="G1360">
            <v>64541.140668739383</v>
          </cell>
          <cell r="H1360">
            <v>64541.140668739383</v>
          </cell>
        </row>
        <row r="1588">
          <cell r="AJ1588">
            <v>1</v>
          </cell>
        </row>
        <row r="1606">
          <cell r="AJ1606">
            <v>1</v>
          </cell>
        </row>
      </sheetData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 refreshError="1"/>
      <sheetData sheetId="5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5 кВ и выше"/>
      <sheetName val="Методика_новая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89"/>
  <sheetViews>
    <sheetView zoomScale="70" zoomScaleNormal="70" workbookViewId="0">
      <selection activeCell="A2" sqref="A2:J3"/>
    </sheetView>
  </sheetViews>
  <sheetFormatPr defaultRowHeight="14.4" x14ac:dyDescent="0.3"/>
  <cols>
    <col min="3" max="9" width="9.109375" customWidth="1"/>
    <col min="10" max="10" width="9.109375" style="1" customWidth="1"/>
  </cols>
  <sheetData>
    <row r="2" spans="1:10" ht="14.4" customHeight="1" x14ac:dyDescent="0.3">
      <c r="A2" s="31" t="s">
        <v>13514</v>
      </c>
      <c r="B2" s="31" t="s">
        <v>13533</v>
      </c>
      <c r="C2" s="31" t="s">
        <v>13500</v>
      </c>
      <c r="D2" s="31" t="s">
        <v>13509</v>
      </c>
      <c r="E2" s="31"/>
      <c r="F2" s="31" t="s">
        <v>13508</v>
      </c>
      <c r="G2" s="31"/>
      <c r="H2" s="31"/>
      <c r="I2" s="31"/>
      <c r="J2" s="31" t="s">
        <v>13507</v>
      </c>
    </row>
    <row r="3" spans="1:10" ht="47.4" customHeight="1" x14ac:dyDescent="0.3">
      <c r="A3" s="31"/>
      <c r="B3" s="31"/>
      <c r="C3" s="31"/>
      <c r="D3" s="32" t="s">
        <v>13506</v>
      </c>
      <c r="E3" s="32" t="s">
        <v>13477</v>
      </c>
      <c r="F3" s="32" t="s">
        <v>0</v>
      </c>
      <c r="G3" s="32" t="s">
        <v>13501</v>
      </c>
      <c r="H3" s="33" t="s">
        <v>13502</v>
      </c>
      <c r="I3" s="32" t="s">
        <v>13534</v>
      </c>
      <c r="J3" s="31"/>
    </row>
    <row r="4" spans="1:10" x14ac:dyDescent="0.3">
      <c r="A4" s="8">
        <v>1</v>
      </c>
      <c r="B4" s="8">
        <v>2</v>
      </c>
      <c r="C4" s="8">
        <v>3</v>
      </c>
      <c r="D4" s="8">
        <v>4</v>
      </c>
      <c r="E4" s="8">
        <v>5</v>
      </c>
      <c r="F4" s="8">
        <v>6</v>
      </c>
      <c r="G4" s="8">
        <v>7</v>
      </c>
      <c r="H4" s="8">
        <v>8</v>
      </c>
      <c r="I4" s="8">
        <v>9</v>
      </c>
      <c r="J4" s="7">
        <v>10</v>
      </c>
    </row>
    <row r="5" spans="1:10" ht="23.4" customHeight="1" x14ac:dyDescent="0.3">
      <c r="A5" s="5">
        <v>1</v>
      </c>
      <c r="B5" s="4" t="s">
        <v>3</v>
      </c>
      <c r="C5" s="4" t="s">
        <v>1</v>
      </c>
      <c r="D5" s="4" t="s">
        <v>13504</v>
      </c>
      <c r="E5" s="4" t="s">
        <v>13504</v>
      </c>
      <c r="F5" s="4" t="s">
        <v>3</v>
      </c>
      <c r="G5" s="3">
        <v>32</v>
      </c>
      <c r="H5" s="26">
        <v>11.92</v>
      </c>
      <c r="I5" s="27">
        <v>7.3796328113255125</v>
      </c>
      <c r="J5" s="27"/>
    </row>
    <row r="6" spans="1:10" ht="23.4" customHeight="1" x14ac:dyDescent="0.3">
      <c r="A6" s="5">
        <v>2</v>
      </c>
      <c r="B6" s="6" t="s">
        <v>4</v>
      </c>
      <c r="C6" s="4" t="s">
        <v>1</v>
      </c>
      <c r="D6" s="4" t="s">
        <v>13504</v>
      </c>
      <c r="E6" s="4" t="s">
        <v>13504</v>
      </c>
      <c r="F6" s="6" t="s">
        <v>4</v>
      </c>
      <c r="G6" s="3">
        <v>26</v>
      </c>
      <c r="H6" s="26">
        <v>9.7900000000000009</v>
      </c>
      <c r="I6" s="27">
        <v>1.2938464517938413</v>
      </c>
      <c r="J6" s="2" t="s">
        <v>13505</v>
      </c>
    </row>
    <row r="7" spans="1:10" ht="23.4" customHeight="1" x14ac:dyDescent="0.3">
      <c r="A7" s="5">
        <v>3</v>
      </c>
      <c r="B7" s="6" t="s">
        <v>4</v>
      </c>
      <c r="C7" s="4" t="s">
        <v>1</v>
      </c>
      <c r="D7" s="4" t="s">
        <v>13504</v>
      </c>
      <c r="E7" s="4" t="s">
        <v>13504</v>
      </c>
      <c r="F7" s="6" t="s">
        <v>4</v>
      </c>
      <c r="G7" s="3">
        <v>50</v>
      </c>
      <c r="H7" s="26">
        <v>22.96</v>
      </c>
      <c r="I7" s="27">
        <v>9.7834988012718203</v>
      </c>
      <c r="J7" s="2" t="s">
        <v>13505</v>
      </c>
    </row>
    <row r="8" spans="1:10" ht="23.4" customHeight="1" x14ac:dyDescent="0.3">
      <c r="A8" s="5">
        <v>4</v>
      </c>
      <c r="B8" s="6" t="s">
        <v>4</v>
      </c>
      <c r="C8" s="4" t="s">
        <v>1</v>
      </c>
      <c r="D8" s="4" t="s">
        <v>13504</v>
      </c>
      <c r="E8" s="4" t="s">
        <v>13504</v>
      </c>
      <c r="F8" s="6" t="s">
        <v>4</v>
      </c>
      <c r="G8" s="3">
        <v>75</v>
      </c>
      <c r="H8" s="26">
        <v>55.34</v>
      </c>
      <c r="I8" s="27" t="s">
        <v>13516</v>
      </c>
      <c r="J8" s="2" t="s">
        <v>13505</v>
      </c>
    </row>
    <row r="9" spans="1:10" ht="23.4" customHeight="1" x14ac:dyDescent="0.3">
      <c r="A9" s="5">
        <v>5</v>
      </c>
      <c r="B9" s="6" t="s">
        <v>4</v>
      </c>
      <c r="C9" s="4" t="s">
        <v>1</v>
      </c>
      <c r="D9" s="4" t="s">
        <v>13504</v>
      </c>
      <c r="E9" s="4" t="s">
        <v>13504</v>
      </c>
      <c r="F9" s="6" t="s">
        <v>4</v>
      </c>
      <c r="G9" s="3">
        <v>26</v>
      </c>
      <c r="H9" s="26">
        <v>13.75</v>
      </c>
      <c r="I9" s="27">
        <v>0.85291408884092335</v>
      </c>
      <c r="J9" s="2" t="s">
        <v>13505</v>
      </c>
    </row>
    <row r="10" spans="1:10" ht="23.4" customHeight="1" x14ac:dyDescent="0.3">
      <c r="A10" s="5">
        <v>6</v>
      </c>
      <c r="B10" s="4" t="s">
        <v>3</v>
      </c>
      <c r="C10" s="4" t="s">
        <v>1</v>
      </c>
      <c r="D10" s="4" t="s">
        <v>13504</v>
      </c>
      <c r="E10" s="4" t="s">
        <v>13504</v>
      </c>
      <c r="F10" s="4" t="s">
        <v>3</v>
      </c>
      <c r="G10" s="3">
        <v>120</v>
      </c>
      <c r="H10" s="26">
        <v>41.63</v>
      </c>
      <c r="I10" s="27">
        <v>43.293555028344691</v>
      </c>
      <c r="J10" s="27"/>
    </row>
    <row r="11" spans="1:10" ht="23.4" customHeight="1" x14ac:dyDescent="0.3">
      <c r="A11" s="5">
        <v>7</v>
      </c>
      <c r="B11" s="4" t="s">
        <v>3</v>
      </c>
      <c r="C11" s="4" t="s">
        <v>1</v>
      </c>
      <c r="D11" s="4" t="s">
        <v>13504</v>
      </c>
      <c r="E11" s="4" t="s">
        <v>13504</v>
      </c>
      <c r="F11" s="4" t="s">
        <v>3</v>
      </c>
      <c r="G11" s="3">
        <v>65</v>
      </c>
      <c r="H11" s="26">
        <v>21.009999999999998</v>
      </c>
      <c r="I11" s="27">
        <v>4.7946800000000014</v>
      </c>
      <c r="J11" s="27"/>
    </row>
    <row r="12" spans="1:10" ht="23.4" customHeight="1" x14ac:dyDescent="0.3">
      <c r="A12" s="5">
        <v>8</v>
      </c>
      <c r="B12" s="4" t="s">
        <v>5</v>
      </c>
      <c r="C12" s="4" t="s">
        <v>1</v>
      </c>
      <c r="D12" s="4" t="s">
        <v>13504</v>
      </c>
      <c r="E12" s="4" t="s">
        <v>13504</v>
      </c>
      <c r="F12" s="4" t="s">
        <v>5</v>
      </c>
      <c r="G12" s="3">
        <v>10</v>
      </c>
      <c r="H12" s="26">
        <v>0.57999999999999996</v>
      </c>
      <c r="I12" s="27">
        <v>6.2617599999999998</v>
      </c>
      <c r="J12" s="28"/>
    </row>
    <row r="13" spans="1:10" ht="23.4" customHeight="1" x14ac:dyDescent="0.3">
      <c r="A13" s="5">
        <v>9</v>
      </c>
      <c r="B13" s="6" t="s">
        <v>4</v>
      </c>
      <c r="C13" s="4" t="s">
        <v>1</v>
      </c>
      <c r="D13" s="4" t="s">
        <v>13504</v>
      </c>
      <c r="E13" s="4" t="s">
        <v>13504</v>
      </c>
      <c r="F13" s="6" t="s">
        <v>4</v>
      </c>
      <c r="G13" s="3">
        <v>32</v>
      </c>
      <c r="H13" s="26">
        <v>14.120000000000001</v>
      </c>
      <c r="I13" s="27">
        <v>3.6353501610729988</v>
      </c>
      <c r="J13" s="2" t="s">
        <v>13505</v>
      </c>
    </row>
    <row r="14" spans="1:10" ht="23.4" customHeight="1" x14ac:dyDescent="0.3">
      <c r="A14" s="5">
        <v>10</v>
      </c>
      <c r="B14" s="4" t="s">
        <v>5</v>
      </c>
      <c r="C14" s="4" t="s">
        <v>1</v>
      </c>
      <c r="D14" s="4" t="s">
        <v>13504</v>
      </c>
      <c r="E14" s="4" t="s">
        <v>13504</v>
      </c>
      <c r="F14" s="4" t="s">
        <v>5</v>
      </c>
      <c r="G14" s="3">
        <v>16.3</v>
      </c>
      <c r="H14" s="26">
        <v>1.49</v>
      </c>
      <c r="I14" s="27">
        <v>5.3504876044097811</v>
      </c>
      <c r="J14" s="27"/>
    </row>
    <row r="15" spans="1:10" ht="23.4" customHeight="1" x14ac:dyDescent="0.3">
      <c r="A15" s="5">
        <v>11</v>
      </c>
      <c r="B15" s="6" t="s">
        <v>4</v>
      </c>
      <c r="C15" s="4" t="s">
        <v>1</v>
      </c>
      <c r="D15" s="4" t="s">
        <v>13504</v>
      </c>
      <c r="E15" s="4" t="s">
        <v>13504</v>
      </c>
      <c r="F15" s="6" t="s">
        <v>4</v>
      </c>
      <c r="G15" s="3">
        <v>20</v>
      </c>
      <c r="H15" s="26">
        <v>6.9399999999999995</v>
      </c>
      <c r="I15" s="27">
        <v>6.4726568507188089</v>
      </c>
      <c r="J15" s="2" t="s">
        <v>13505</v>
      </c>
    </row>
    <row r="16" spans="1:10" ht="23.4" customHeight="1" x14ac:dyDescent="0.3">
      <c r="A16" s="5">
        <v>12</v>
      </c>
      <c r="B16" s="6" t="s">
        <v>4</v>
      </c>
      <c r="C16" s="4" t="s">
        <v>1</v>
      </c>
      <c r="D16" s="4" t="s">
        <v>13504</v>
      </c>
      <c r="E16" s="4" t="s">
        <v>13504</v>
      </c>
      <c r="F16" s="6" t="s">
        <v>4</v>
      </c>
      <c r="G16" s="3">
        <v>20</v>
      </c>
      <c r="H16" s="26">
        <v>12.48</v>
      </c>
      <c r="I16" s="27">
        <v>1.457744405516153</v>
      </c>
      <c r="J16" s="2" t="s">
        <v>13505</v>
      </c>
    </row>
    <row r="17" spans="1:10" ht="23.4" customHeight="1" x14ac:dyDescent="0.3">
      <c r="A17" s="5">
        <v>13</v>
      </c>
      <c r="B17" s="4" t="s">
        <v>3</v>
      </c>
      <c r="C17" s="4" t="s">
        <v>1</v>
      </c>
      <c r="D17" s="4" t="s">
        <v>13504</v>
      </c>
      <c r="E17" s="4" t="s">
        <v>13504</v>
      </c>
      <c r="F17" s="4" t="s">
        <v>3</v>
      </c>
      <c r="G17" s="3">
        <v>80</v>
      </c>
      <c r="H17" s="26">
        <v>23.47</v>
      </c>
      <c r="I17" s="27">
        <v>18.52161732283021</v>
      </c>
      <c r="J17" s="27"/>
    </row>
    <row r="18" spans="1:10" ht="23.4" customHeight="1" x14ac:dyDescent="0.3">
      <c r="A18" s="5">
        <v>14</v>
      </c>
      <c r="B18" s="6" t="s">
        <v>4</v>
      </c>
      <c r="C18" s="4" t="s">
        <v>1</v>
      </c>
      <c r="D18" s="4" t="s">
        <v>13504</v>
      </c>
      <c r="E18" s="4" t="s">
        <v>13504</v>
      </c>
      <c r="F18" s="6" t="s">
        <v>4</v>
      </c>
      <c r="G18" s="3">
        <v>50</v>
      </c>
      <c r="H18" s="26">
        <v>17.34</v>
      </c>
      <c r="I18" s="27">
        <v>15.121236488663946</v>
      </c>
      <c r="J18" s="2" t="s">
        <v>13505</v>
      </c>
    </row>
    <row r="19" spans="1:10" ht="23.4" customHeight="1" x14ac:dyDescent="0.3">
      <c r="A19" s="5">
        <v>15</v>
      </c>
      <c r="B19" s="4" t="s">
        <v>6</v>
      </c>
      <c r="C19" s="4" t="s">
        <v>1</v>
      </c>
      <c r="D19" s="4" t="s">
        <v>13504</v>
      </c>
      <c r="E19" s="4" t="s">
        <v>13504</v>
      </c>
      <c r="F19" s="4" t="s">
        <v>6</v>
      </c>
      <c r="G19" s="3">
        <v>80</v>
      </c>
      <c r="H19" s="26">
        <v>53.04</v>
      </c>
      <c r="I19" s="27" t="s">
        <v>13516</v>
      </c>
      <c r="J19" s="2" t="s">
        <v>13505</v>
      </c>
    </row>
    <row r="20" spans="1:10" ht="23.4" customHeight="1" x14ac:dyDescent="0.3">
      <c r="A20" s="5">
        <v>16</v>
      </c>
      <c r="B20" s="4" t="s">
        <v>5</v>
      </c>
      <c r="C20" s="4" t="s">
        <v>1</v>
      </c>
      <c r="D20" s="4" t="s">
        <v>13504</v>
      </c>
      <c r="E20" s="4" t="s">
        <v>13504</v>
      </c>
      <c r="F20" s="4" t="s">
        <v>5</v>
      </c>
      <c r="G20" s="3">
        <v>20</v>
      </c>
      <c r="H20" s="26">
        <v>2.2999999999999998</v>
      </c>
      <c r="I20" s="27">
        <v>8.7274799222903479</v>
      </c>
      <c r="J20" s="27"/>
    </row>
    <row r="21" spans="1:10" ht="23.4" customHeight="1" x14ac:dyDescent="0.3">
      <c r="A21" s="5">
        <v>17</v>
      </c>
      <c r="B21" s="4" t="s">
        <v>5</v>
      </c>
      <c r="C21" s="4" t="s">
        <v>1</v>
      </c>
      <c r="D21" s="4" t="s">
        <v>13504</v>
      </c>
      <c r="E21" s="4" t="s">
        <v>13504</v>
      </c>
      <c r="F21" s="4" t="s">
        <v>5</v>
      </c>
      <c r="G21" s="3">
        <v>32</v>
      </c>
      <c r="H21" s="26">
        <v>9.3099999999999987</v>
      </c>
      <c r="I21" s="27">
        <v>9.73250160420341</v>
      </c>
      <c r="J21" s="27"/>
    </row>
    <row r="22" spans="1:10" ht="23.4" customHeight="1" x14ac:dyDescent="0.3">
      <c r="A22" s="5">
        <v>18</v>
      </c>
      <c r="B22" s="6" t="s">
        <v>4</v>
      </c>
      <c r="C22" s="4" t="s">
        <v>1</v>
      </c>
      <c r="D22" s="4" t="s">
        <v>13504</v>
      </c>
      <c r="E22" s="4" t="s">
        <v>13504</v>
      </c>
      <c r="F22" s="6" t="s">
        <v>4</v>
      </c>
      <c r="G22" s="3">
        <v>16</v>
      </c>
      <c r="H22" s="26">
        <v>17.420000000000002</v>
      </c>
      <c r="I22" s="27" t="s">
        <v>13516</v>
      </c>
      <c r="J22" s="2" t="s">
        <v>13505</v>
      </c>
    </row>
    <row r="23" spans="1:10" ht="23.4" customHeight="1" x14ac:dyDescent="0.3">
      <c r="A23" s="5">
        <v>19</v>
      </c>
      <c r="B23" s="6" t="s">
        <v>4</v>
      </c>
      <c r="C23" s="4" t="s">
        <v>1</v>
      </c>
      <c r="D23" s="4" t="s">
        <v>13504</v>
      </c>
      <c r="E23" s="4" t="s">
        <v>13504</v>
      </c>
      <c r="F23" s="6" t="s">
        <v>4</v>
      </c>
      <c r="G23" s="3">
        <v>6.3</v>
      </c>
      <c r="H23" s="26">
        <v>2.21</v>
      </c>
      <c r="I23" s="27">
        <v>4.0878400000000008</v>
      </c>
      <c r="J23" s="2" t="s">
        <v>13505</v>
      </c>
    </row>
    <row r="24" spans="1:10" ht="23.4" customHeight="1" x14ac:dyDescent="0.3">
      <c r="A24" s="5">
        <v>20</v>
      </c>
      <c r="B24" s="4" t="s">
        <v>3</v>
      </c>
      <c r="C24" s="4" t="s">
        <v>1</v>
      </c>
      <c r="D24" s="4" t="s">
        <v>13504</v>
      </c>
      <c r="E24" s="4" t="s">
        <v>13504</v>
      </c>
      <c r="F24" s="4" t="s">
        <v>3</v>
      </c>
      <c r="G24" s="3" t="s">
        <v>13530</v>
      </c>
      <c r="H24" s="26">
        <v>19.299999999999997</v>
      </c>
      <c r="I24" s="27">
        <v>25.396127060503421</v>
      </c>
      <c r="J24" s="27"/>
    </row>
    <row r="25" spans="1:10" ht="23.4" customHeight="1" x14ac:dyDescent="0.3">
      <c r="A25" s="5">
        <v>21</v>
      </c>
      <c r="B25" s="4" t="s">
        <v>5</v>
      </c>
      <c r="C25" s="4" t="s">
        <v>1</v>
      </c>
      <c r="D25" s="4" t="s">
        <v>13504</v>
      </c>
      <c r="E25" s="4" t="s">
        <v>13504</v>
      </c>
      <c r="F25" s="4" t="s">
        <v>5</v>
      </c>
      <c r="G25" s="3">
        <v>65</v>
      </c>
      <c r="H25" s="26">
        <v>19.079999999999998</v>
      </c>
      <c r="I25" s="27">
        <v>14.281686976442812</v>
      </c>
      <c r="J25" s="27"/>
    </row>
    <row r="26" spans="1:10" ht="23.4" customHeight="1" x14ac:dyDescent="0.3">
      <c r="A26" s="5">
        <v>22</v>
      </c>
      <c r="B26" s="4" t="s">
        <v>6</v>
      </c>
      <c r="C26" s="4" t="s">
        <v>1</v>
      </c>
      <c r="D26" s="4" t="s">
        <v>13504</v>
      </c>
      <c r="E26" s="4" t="s">
        <v>13504</v>
      </c>
      <c r="F26" s="4" t="s">
        <v>6</v>
      </c>
      <c r="G26" s="3">
        <v>65</v>
      </c>
      <c r="H26" s="26">
        <v>16.439999999999998</v>
      </c>
      <c r="I26" s="27">
        <v>15.332407355619413</v>
      </c>
      <c r="J26" s="2" t="s">
        <v>13505</v>
      </c>
    </row>
    <row r="27" spans="1:10" ht="23.4" customHeight="1" x14ac:dyDescent="0.3">
      <c r="A27" s="5">
        <v>23</v>
      </c>
      <c r="B27" s="4" t="s">
        <v>5</v>
      </c>
      <c r="C27" s="4" t="s">
        <v>1</v>
      </c>
      <c r="D27" s="4" t="s">
        <v>13504</v>
      </c>
      <c r="E27" s="4" t="s">
        <v>13504</v>
      </c>
      <c r="F27" s="4" t="s">
        <v>5</v>
      </c>
      <c r="G27" s="3">
        <v>32</v>
      </c>
      <c r="H27" s="26">
        <v>17</v>
      </c>
      <c r="I27" s="27" t="s">
        <v>13516</v>
      </c>
      <c r="J27" s="27"/>
    </row>
    <row r="28" spans="1:10" ht="23.4" customHeight="1" x14ac:dyDescent="0.3">
      <c r="A28" s="5">
        <v>24</v>
      </c>
      <c r="B28" s="6" t="s">
        <v>4</v>
      </c>
      <c r="C28" s="4" t="s">
        <v>1</v>
      </c>
      <c r="D28" s="4" t="s">
        <v>13504</v>
      </c>
      <c r="E28" s="4" t="s">
        <v>13504</v>
      </c>
      <c r="F28" s="6" t="s">
        <v>4</v>
      </c>
      <c r="G28" s="3">
        <v>20</v>
      </c>
      <c r="H28" s="26">
        <v>8.32</v>
      </c>
      <c r="I28" s="27">
        <v>5.3399090743022208</v>
      </c>
      <c r="J28" s="2" t="s">
        <v>13505</v>
      </c>
    </row>
    <row r="29" spans="1:10" ht="23.4" customHeight="1" x14ac:dyDescent="0.3">
      <c r="A29" s="5">
        <v>25</v>
      </c>
      <c r="B29" s="4" t="s">
        <v>8</v>
      </c>
      <c r="C29" s="4" t="s">
        <v>1</v>
      </c>
      <c r="D29" s="4" t="s">
        <v>13504</v>
      </c>
      <c r="E29" s="4" t="s">
        <v>13504</v>
      </c>
      <c r="F29" s="4" t="s">
        <v>8</v>
      </c>
      <c r="G29" s="3">
        <v>50</v>
      </c>
      <c r="H29" s="26">
        <v>8.61</v>
      </c>
      <c r="I29" s="27">
        <v>18.801010643965657</v>
      </c>
      <c r="J29" s="2" t="s">
        <v>13505</v>
      </c>
    </row>
    <row r="30" spans="1:10" ht="23.4" customHeight="1" x14ac:dyDescent="0.3">
      <c r="A30" s="5">
        <v>26</v>
      </c>
      <c r="B30" s="6" t="s">
        <v>4</v>
      </c>
      <c r="C30" s="4" t="s">
        <v>1</v>
      </c>
      <c r="D30" s="4" t="s">
        <v>13504</v>
      </c>
      <c r="E30" s="4" t="s">
        <v>13504</v>
      </c>
      <c r="F30" s="6" t="s">
        <v>4</v>
      </c>
      <c r="G30" s="3">
        <v>6.3</v>
      </c>
      <c r="H30" s="26">
        <v>0.34</v>
      </c>
      <c r="I30" s="27">
        <v>5.8218800000000002</v>
      </c>
      <c r="J30" s="2" t="s">
        <v>13505</v>
      </c>
    </row>
    <row r="31" spans="1:10" ht="23.4" customHeight="1" x14ac:dyDescent="0.3">
      <c r="A31" s="5">
        <v>27</v>
      </c>
      <c r="B31" s="6" t="s">
        <v>4</v>
      </c>
      <c r="C31" s="4" t="s">
        <v>1</v>
      </c>
      <c r="D31" s="4" t="s">
        <v>13504</v>
      </c>
      <c r="E31" s="4" t="s">
        <v>13504</v>
      </c>
      <c r="F31" s="6" t="s">
        <v>4</v>
      </c>
      <c r="G31" s="3">
        <v>48</v>
      </c>
      <c r="H31" s="26">
        <v>32.42</v>
      </c>
      <c r="I31" s="27">
        <v>2.2499522640090857</v>
      </c>
      <c r="J31" s="2" t="s">
        <v>13505</v>
      </c>
    </row>
    <row r="32" spans="1:10" ht="23.4" customHeight="1" x14ac:dyDescent="0.3">
      <c r="A32" s="5">
        <v>28</v>
      </c>
      <c r="B32" s="4" t="s">
        <v>5</v>
      </c>
      <c r="C32" s="4" t="s">
        <v>1</v>
      </c>
      <c r="D32" s="4" t="s">
        <v>13504</v>
      </c>
      <c r="E32" s="4" t="s">
        <v>13504</v>
      </c>
      <c r="F32" s="4" t="s">
        <v>5</v>
      </c>
      <c r="G32" s="3">
        <v>32</v>
      </c>
      <c r="H32" s="26">
        <v>10.96</v>
      </c>
      <c r="I32" s="27">
        <v>5.1319779357114923</v>
      </c>
      <c r="J32" s="27"/>
    </row>
    <row r="33" spans="1:10" ht="23.4" customHeight="1" x14ac:dyDescent="0.3">
      <c r="A33" s="5">
        <v>29</v>
      </c>
      <c r="B33" s="6" t="s">
        <v>4</v>
      </c>
      <c r="C33" s="4" t="s">
        <v>1</v>
      </c>
      <c r="D33" s="4" t="s">
        <v>13504</v>
      </c>
      <c r="E33" s="4" t="s">
        <v>13504</v>
      </c>
      <c r="F33" s="6" t="s">
        <v>4</v>
      </c>
      <c r="G33" s="3">
        <v>32</v>
      </c>
      <c r="H33" s="26">
        <v>10.08</v>
      </c>
      <c r="I33" s="27">
        <v>10.874850506757813</v>
      </c>
      <c r="J33" s="2" t="s">
        <v>13505</v>
      </c>
    </row>
    <row r="34" spans="1:10" ht="23.4" customHeight="1" x14ac:dyDescent="0.3">
      <c r="A34" s="5">
        <v>30</v>
      </c>
      <c r="B34" s="6" t="s">
        <v>4</v>
      </c>
      <c r="C34" s="4" t="s">
        <v>1</v>
      </c>
      <c r="D34" s="4" t="s">
        <v>13504</v>
      </c>
      <c r="E34" s="4" t="s">
        <v>13504</v>
      </c>
      <c r="F34" s="6" t="s">
        <v>4</v>
      </c>
      <c r="G34" s="3">
        <v>32</v>
      </c>
      <c r="H34" s="26">
        <v>16.399999999999999</v>
      </c>
      <c r="I34" s="27">
        <v>4.8692936772400239</v>
      </c>
      <c r="J34" s="2" t="s">
        <v>13505</v>
      </c>
    </row>
    <row r="35" spans="1:10" ht="23.4" customHeight="1" x14ac:dyDescent="0.3">
      <c r="A35" s="5">
        <v>31</v>
      </c>
      <c r="B35" s="4" t="s">
        <v>6</v>
      </c>
      <c r="C35" s="4" t="s">
        <v>1</v>
      </c>
      <c r="D35" s="4" t="s">
        <v>13504</v>
      </c>
      <c r="E35" s="4" t="s">
        <v>13504</v>
      </c>
      <c r="F35" s="4" t="s">
        <v>6</v>
      </c>
      <c r="G35" s="3">
        <v>50</v>
      </c>
      <c r="H35" s="26">
        <v>18.170000000000002</v>
      </c>
      <c r="I35" s="27">
        <v>14.054147345673087</v>
      </c>
      <c r="J35" s="2" t="s">
        <v>13505</v>
      </c>
    </row>
    <row r="36" spans="1:10" ht="23.4" customHeight="1" x14ac:dyDescent="0.3">
      <c r="A36" s="5">
        <v>32</v>
      </c>
      <c r="B36" s="4" t="s">
        <v>3</v>
      </c>
      <c r="C36" s="4" t="s">
        <v>1</v>
      </c>
      <c r="D36" s="4" t="s">
        <v>13504</v>
      </c>
      <c r="E36" s="4" t="s">
        <v>13504</v>
      </c>
      <c r="F36" s="4" t="s">
        <v>3</v>
      </c>
      <c r="G36" s="3" t="s">
        <v>13531</v>
      </c>
      <c r="H36" s="26">
        <v>8.41</v>
      </c>
      <c r="I36" s="27">
        <v>5.4591600000000007</v>
      </c>
      <c r="J36" s="27"/>
    </row>
    <row r="37" spans="1:10" ht="23.4" customHeight="1" x14ac:dyDescent="0.3">
      <c r="A37" s="5">
        <v>33</v>
      </c>
      <c r="B37" s="4" t="s">
        <v>5</v>
      </c>
      <c r="C37" s="4" t="s">
        <v>1</v>
      </c>
      <c r="D37" s="4" t="s">
        <v>13504</v>
      </c>
      <c r="E37" s="4" t="s">
        <v>13504</v>
      </c>
      <c r="F37" s="4" t="s">
        <v>5</v>
      </c>
      <c r="G37" s="3">
        <v>80</v>
      </c>
      <c r="H37" s="26">
        <v>22.71</v>
      </c>
      <c r="I37" s="27">
        <v>23.955092951441845</v>
      </c>
      <c r="J37" s="27"/>
    </row>
    <row r="38" spans="1:10" ht="23.4" customHeight="1" x14ac:dyDescent="0.3">
      <c r="A38" s="5">
        <v>34</v>
      </c>
      <c r="B38" s="6" t="s">
        <v>4</v>
      </c>
      <c r="C38" s="4" t="s">
        <v>1</v>
      </c>
      <c r="D38" s="4" t="s">
        <v>13504</v>
      </c>
      <c r="E38" s="4" t="s">
        <v>13504</v>
      </c>
      <c r="F38" s="6" t="s">
        <v>4</v>
      </c>
      <c r="G38" s="3">
        <v>32</v>
      </c>
      <c r="H38" s="26">
        <v>15</v>
      </c>
      <c r="I38" s="27">
        <v>7.1232423046488895</v>
      </c>
      <c r="J38" s="2" t="s">
        <v>13505</v>
      </c>
    </row>
    <row r="39" spans="1:10" ht="23.4" customHeight="1" x14ac:dyDescent="0.3">
      <c r="A39" s="5">
        <v>35</v>
      </c>
      <c r="B39" s="6" t="s">
        <v>4</v>
      </c>
      <c r="C39" s="4" t="s">
        <v>1</v>
      </c>
      <c r="D39" s="4" t="s">
        <v>13504</v>
      </c>
      <c r="E39" s="4" t="s">
        <v>13504</v>
      </c>
      <c r="F39" s="6" t="s">
        <v>4</v>
      </c>
      <c r="G39" s="3">
        <v>32</v>
      </c>
      <c r="H39" s="26">
        <v>15.18</v>
      </c>
      <c r="I39" s="27">
        <v>6.1142485794701766</v>
      </c>
      <c r="J39" s="2" t="s">
        <v>13505</v>
      </c>
    </row>
    <row r="40" spans="1:10" ht="23.4" customHeight="1" x14ac:dyDescent="0.3">
      <c r="A40" s="5">
        <v>36</v>
      </c>
      <c r="B40" s="4" t="s">
        <v>5</v>
      </c>
      <c r="C40" s="4" t="s">
        <v>1</v>
      </c>
      <c r="D40" s="4" t="s">
        <v>13504</v>
      </c>
      <c r="E40" s="4" t="s">
        <v>13504</v>
      </c>
      <c r="F40" s="4" t="s">
        <v>5</v>
      </c>
      <c r="G40" s="3">
        <v>40</v>
      </c>
      <c r="H40" s="26">
        <v>22.98</v>
      </c>
      <c r="I40" s="27">
        <v>17.645520000000001</v>
      </c>
      <c r="J40" s="28"/>
    </row>
    <row r="41" spans="1:10" ht="23.4" customHeight="1" x14ac:dyDescent="0.3">
      <c r="A41" s="5">
        <v>37</v>
      </c>
      <c r="B41" s="6" t="s">
        <v>4</v>
      </c>
      <c r="C41" s="4" t="s">
        <v>1</v>
      </c>
      <c r="D41" s="4" t="s">
        <v>13504</v>
      </c>
      <c r="E41" s="4" t="s">
        <v>13504</v>
      </c>
      <c r="F41" s="6" t="s">
        <v>4</v>
      </c>
      <c r="G41" s="3">
        <v>56.5</v>
      </c>
      <c r="H41" s="26">
        <v>19.72</v>
      </c>
      <c r="I41" s="27">
        <v>14.331715490513144</v>
      </c>
      <c r="J41" s="2" t="s">
        <v>13505</v>
      </c>
    </row>
    <row r="42" spans="1:10" ht="23.4" customHeight="1" x14ac:dyDescent="0.3">
      <c r="A42" s="5">
        <v>38</v>
      </c>
      <c r="B42" s="4" t="s">
        <v>5</v>
      </c>
      <c r="C42" s="4" t="s">
        <v>1</v>
      </c>
      <c r="D42" s="4" t="s">
        <v>13504</v>
      </c>
      <c r="E42" s="4" t="s">
        <v>13504</v>
      </c>
      <c r="F42" s="4" t="s">
        <v>5</v>
      </c>
      <c r="G42" s="3">
        <v>50</v>
      </c>
      <c r="H42" s="26">
        <v>3.2199999999999998</v>
      </c>
      <c r="I42" s="27">
        <v>21.373737748530488</v>
      </c>
      <c r="J42" s="27"/>
    </row>
    <row r="43" spans="1:10" ht="23.4" customHeight="1" x14ac:dyDescent="0.3">
      <c r="A43" s="5">
        <v>39</v>
      </c>
      <c r="B43" s="6" t="s">
        <v>4</v>
      </c>
      <c r="C43" s="4" t="s">
        <v>1</v>
      </c>
      <c r="D43" s="4" t="s">
        <v>13504</v>
      </c>
      <c r="E43" s="4" t="s">
        <v>13504</v>
      </c>
      <c r="F43" s="6" t="s">
        <v>4</v>
      </c>
      <c r="G43" s="3">
        <v>32</v>
      </c>
      <c r="H43" s="26">
        <v>11.58</v>
      </c>
      <c r="I43" s="27">
        <v>10.544797622954921</v>
      </c>
      <c r="J43" s="2" t="s">
        <v>13505</v>
      </c>
    </row>
    <row r="44" spans="1:10" ht="23.4" customHeight="1" x14ac:dyDescent="0.3">
      <c r="A44" s="5">
        <v>40</v>
      </c>
      <c r="B44" s="4" t="s">
        <v>3</v>
      </c>
      <c r="C44" s="4" t="s">
        <v>1</v>
      </c>
      <c r="D44" s="4" t="s">
        <v>13504</v>
      </c>
      <c r="E44" s="4" t="s">
        <v>13504</v>
      </c>
      <c r="F44" s="4" t="s">
        <v>3</v>
      </c>
      <c r="G44" s="3">
        <v>32</v>
      </c>
      <c r="H44" s="26">
        <v>4.2699999999999996</v>
      </c>
      <c r="I44" s="27">
        <v>12.121737865123793</v>
      </c>
      <c r="J44" s="27"/>
    </row>
    <row r="45" spans="1:10" ht="23.4" customHeight="1" x14ac:dyDescent="0.3">
      <c r="A45" s="5">
        <v>41</v>
      </c>
      <c r="B45" s="4" t="s">
        <v>8</v>
      </c>
      <c r="C45" s="4" t="s">
        <v>1</v>
      </c>
      <c r="D45" s="4" t="s">
        <v>13504</v>
      </c>
      <c r="E45" s="4" t="s">
        <v>13504</v>
      </c>
      <c r="F45" s="4" t="s">
        <v>5</v>
      </c>
      <c r="G45" s="3">
        <v>50</v>
      </c>
      <c r="H45" s="26">
        <v>14.73</v>
      </c>
      <c r="I45" s="27">
        <v>16.357822479219539</v>
      </c>
      <c r="J45" s="27"/>
    </row>
    <row r="46" spans="1:10" ht="23.4" customHeight="1" x14ac:dyDescent="0.3">
      <c r="A46" s="5">
        <v>42</v>
      </c>
      <c r="B46" s="4" t="s">
        <v>5</v>
      </c>
      <c r="C46" s="4" t="s">
        <v>1</v>
      </c>
      <c r="D46" s="4" t="s">
        <v>13504</v>
      </c>
      <c r="E46" s="4" t="s">
        <v>13504</v>
      </c>
      <c r="F46" s="4" t="s">
        <v>5</v>
      </c>
      <c r="G46" s="3">
        <v>50</v>
      </c>
      <c r="H46" s="26">
        <v>20.439999999999998</v>
      </c>
      <c r="I46" s="27">
        <v>7.2485108022552049</v>
      </c>
      <c r="J46" s="27"/>
    </row>
    <row r="47" spans="1:10" ht="23.4" customHeight="1" x14ac:dyDescent="0.3">
      <c r="A47" s="5">
        <v>43</v>
      </c>
      <c r="B47" s="4" t="s">
        <v>5</v>
      </c>
      <c r="C47" s="4" t="s">
        <v>1</v>
      </c>
      <c r="D47" s="4" t="s">
        <v>13504</v>
      </c>
      <c r="E47" s="4" t="s">
        <v>13504</v>
      </c>
      <c r="F47" s="4" t="s">
        <v>5</v>
      </c>
      <c r="G47" s="3">
        <v>32</v>
      </c>
      <c r="H47" s="26">
        <v>13.8</v>
      </c>
      <c r="I47" s="27">
        <v>4.5793439099431792</v>
      </c>
      <c r="J47" s="27"/>
    </row>
    <row r="48" spans="1:10" ht="23.4" customHeight="1" x14ac:dyDescent="0.3">
      <c r="A48" s="5">
        <v>44</v>
      </c>
      <c r="B48" s="4" t="s">
        <v>5</v>
      </c>
      <c r="C48" s="4" t="s">
        <v>1</v>
      </c>
      <c r="D48" s="4" t="s">
        <v>13504</v>
      </c>
      <c r="E48" s="4" t="s">
        <v>13504</v>
      </c>
      <c r="F48" s="4" t="s">
        <v>5</v>
      </c>
      <c r="G48" s="3">
        <v>80</v>
      </c>
      <c r="H48" s="26">
        <v>22.27</v>
      </c>
      <c r="I48" s="27">
        <v>17.370448638974882</v>
      </c>
      <c r="J48" s="27"/>
    </row>
    <row r="49" spans="1:10" ht="23.4" customHeight="1" x14ac:dyDescent="0.3">
      <c r="A49" s="5">
        <v>45</v>
      </c>
      <c r="B49" s="6" t="s">
        <v>4</v>
      </c>
      <c r="C49" s="4" t="s">
        <v>1</v>
      </c>
      <c r="D49" s="4" t="s">
        <v>13504</v>
      </c>
      <c r="E49" s="4" t="s">
        <v>13504</v>
      </c>
      <c r="F49" s="6" t="s">
        <v>4</v>
      </c>
      <c r="G49" s="3">
        <v>26</v>
      </c>
      <c r="H49" s="26">
        <v>10.14</v>
      </c>
      <c r="I49" s="27">
        <v>5.4367729737089636</v>
      </c>
      <c r="J49" s="2" t="s">
        <v>13505</v>
      </c>
    </row>
    <row r="50" spans="1:10" ht="23.4" customHeight="1" x14ac:dyDescent="0.3">
      <c r="A50" s="5">
        <v>46</v>
      </c>
      <c r="B50" s="6" t="s">
        <v>4</v>
      </c>
      <c r="C50" s="4" t="s">
        <v>1</v>
      </c>
      <c r="D50" s="4" t="s">
        <v>13504</v>
      </c>
      <c r="E50" s="4" t="s">
        <v>13504</v>
      </c>
      <c r="F50" s="6" t="s">
        <v>4</v>
      </c>
      <c r="G50" s="3">
        <v>16</v>
      </c>
      <c r="H50" s="26">
        <v>5.52</v>
      </c>
      <c r="I50" s="27">
        <v>10.371840000000001</v>
      </c>
      <c r="J50" s="2" t="s">
        <v>13505</v>
      </c>
    </row>
    <row r="51" spans="1:10" ht="23.4" customHeight="1" x14ac:dyDescent="0.3">
      <c r="A51" s="5">
        <v>47</v>
      </c>
      <c r="B51" s="4" t="s">
        <v>6</v>
      </c>
      <c r="C51" s="4" t="s">
        <v>1</v>
      </c>
      <c r="D51" s="4" t="s">
        <v>13504</v>
      </c>
      <c r="E51" s="4" t="s">
        <v>13504</v>
      </c>
      <c r="F51" s="4" t="s">
        <v>6</v>
      </c>
      <c r="G51" s="3">
        <v>50</v>
      </c>
      <c r="H51" s="26">
        <v>15.42</v>
      </c>
      <c r="I51" s="27">
        <v>15.373887910586937</v>
      </c>
      <c r="J51" s="2" t="s">
        <v>13505</v>
      </c>
    </row>
    <row r="52" spans="1:10" ht="23.4" customHeight="1" x14ac:dyDescent="0.3">
      <c r="A52" s="5">
        <v>48</v>
      </c>
      <c r="B52" s="4" t="s">
        <v>5</v>
      </c>
      <c r="C52" s="4" t="s">
        <v>1</v>
      </c>
      <c r="D52" s="4" t="s">
        <v>13504</v>
      </c>
      <c r="E52" s="4" t="s">
        <v>13504</v>
      </c>
      <c r="F52" s="4" t="s">
        <v>5</v>
      </c>
      <c r="G52" s="3">
        <v>80</v>
      </c>
      <c r="H52" s="26">
        <v>29.36</v>
      </c>
      <c r="I52" s="27">
        <v>13.929522816208056</v>
      </c>
      <c r="J52" s="27"/>
    </row>
    <row r="53" spans="1:10" ht="23.4" customHeight="1" x14ac:dyDescent="0.3">
      <c r="A53" s="5">
        <v>49</v>
      </c>
      <c r="B53" s="6" t="s">
        <v>4</v>
      </c>
      <c r="C53" s="4" t="s">
        <v>1</v>
      </c>
      <c r="D53" s="4" t="s">
        <v>13504</v>
      </c>
      <c r="E53" s="4" t="s">
        <v>13504</v>
      </c>
      <c r="F53" s="6" t="s">
        <v>4</v>
      </c>
      <c r="G53" s="3">
        <v>10</v>
      </c>
      <c r="H53" s="26">
        <v>1.96</v>
      </c>
      <c r="I53" s="27">
        <v>7.9213999999999993</v>
      </c>
      <c r="J53" s="2" t="s">
        <v>13505</v>
      </c>
    </row>
    <row r="54" spans="1:10" ht="23.4" customHeight="1" x14ac:dyDescent="0.3">
      <c r="A54" s="5">
        <v>50</v>
      </c>
      <c r="B54" s="6" t="s">
        <v>4</v>
      </c>
      <c r="C54" s="4" t="s">
        <v>1</v>
      </c>
      <c r="D54" s="4" t="s">
        <v>13504</v>
      </c>
      <c r="E54" s="4" t="s">
        <v>13504</v>
      </c>
      <c r="F54" s="6" t="s">
        <v>4</v>
      </c>
      <c r="G54" s="3">
        <v>32</v>
      </c>
      <c r="H54" s="26">
        <v>10.73</v>
      </c>
      <c r="I54" s="27">
        <v>10.774570563613226</v>
      </c>
      <c r="J54" s="2" t="s">
        <v>13505</v>
      </c>
    </row>
    <row r="55" spans="1:10" ht="23.4" customHeight="1" x14ac:dyDescent="0.3">
      <c r="A55" s="5">
        <v>51</v>
      </c>
      <c r="B55" s="4" t="s">
        <v>5</v>
      </c>
      <c r="C55" s="4" t="s">
        <v>1</v>
      </c>
      <c r="D55" s="4" t="s">
        <v>13504</v>
      </c>
      <c r="E55" s="4" t="s">
        <v>13504</v>
      </c>
      <c r="F55" s="4" t="s">
        <v>5</v>
      </c>
      <c r="G55" s="3">
        <v>10</v>
      </c>
      <c r="H55" s="26">
        <v>0.16</v>
      </c>
      <c r="I55" s="27">
        <v>3.7715200000000002</v>
      </c>
      <c r="J55" s="28"/>
    </row>
    <row r="56" spans="1:10" ht="23.4" customHeight="1" x14ac:dyDescent="0.3">
      <c r="A56" s="5">
        <v>52</v>
      </c>
      <c r="B56" s="4" t="s">
        <v>6</v>
      </c>
      <c r="C56" s="4" t="s">
        <v>1</v>
      </c>
      <c r="D56" s="4" t="s">
        <v>13504</v>
      </c>
      <c r="E56" s="4" t="s">
        <v>13504</v>
      </c>
      <c r="F56" s="4" t="s">
        <v>6</v>
      </c>
      <c r="G56" s="3">
        <v>70</v>
      </c>
      <c r="H56" s="26">
        <v>27.240000000000002</v>
      </c>
      <c r="I56" s="27">
        <v>23.440054474438405</v>
      </c>
      <c r="J56" s="2" t="s">
        <v>13505</v>
      </c>
    </row>
    <row r="57" spans="1:10" ht="23.4" customHeight="1" x14ac:dyDescent="0.3">
      <c r="A57" s="5">
        <v>53</v>
      </c>
      <c r="B57" s="6" t="s">
        <v>4</v>
      </c>
      <c r="C57" s="4" t="s">
        <v>1</v>
      </c>
      <c r="D57" s="4" t="s">
        <v>13504</v>
      </c>
      <c r="E57" s="4" t="s">
        <v>13504</v>
      </c>
      <c r="F57" s="6" t="s">
        <v>4</v>
      </c>
      <c r="G57" s="3">
        <v>32</v>
      </c>
      <c r="H57" s="26">
        <v>16.96</v>
      </c>
      <c r="I57" s="27">
        <v>3.2533219380329554</v>
      </c>
      <c r="J57" s="2" t="s">
        <v>13505</v>
      </c>
    </row>
    <row r="58" spans="1:10" ht="23.4" customHeight="1" x14ac:dyDescent="0.3">
      <c r="A58" s="5">
        <v>54</v>
      </c>
      <c r="B58" s="4" t="s">
        <v>3</v>
      </c>
      <c r="C58" s="4" t="s">
        <v>1</v>
      </c>
      <c r="D58" s="4" t="s">
        <v>13504</v>
      </c>
      <c r="E58" s="4" t="s">
        <v>13504</v>
      </c>
      <c r="F58" s="4" t="s">
        <v>3</v>
      </c>
      <c r="G58" s="3">
        <v>30</v>
      </c>
      <c r="H58" s="26">
        <v>12.530000000000001</v>
      </c>
      <c r="I58" s="27">
        <v>3.1161954701640489</v>
      </c>
      <c r="J58" s="27"/>
    </row>
    <row r="59" spans="1:10" ht="23.4" customHeight="1" x14ac:dyDescent="0.3">
      <c r="A59" s="5">
        <v>55</v>
      </c>
      <c r="B59" s="6" t="s">
        <v>4</v>
      </c>
      <c r="C59" s="4" t="s">
        <v>1</v>
      </c>
      <c r="D59" s="4" t="s">
        <v>13504</v>
      </c>
      <c r="E59" s="4" t="s">
        <v>13504</v>
      </c>
      <c r="F59" s="6" t="s">
        <v>4</v>
      </c>
      <c r="G59" s="3">
        <v>32</v>
      </c>
      <c r="H59" s="26">
        <v>19.61</v>
      </c>
      <c r="I59" s="27">
        <v>2.1556507606035811</v>
      </c>
      <c r="J59" s="2" t="s">
        <v>13505</v>
      </c>
    </row>
    <row r="60" spans="1:10" ht="23.4" customHeight="1" x14ac:dyDescent="0.3">
      <c r="A60" s="5">
        <v>56</v>
      </c>
      <c r="B60" s="4" t="s">
        <v>3</v>
      </c>
      <c r="C60" s="4" t="s">
        <v>1</v>
      </c>
      <c r="D60" s="4" t="s">
        <v>13504</v>
      </c>
      <c r="E60" s="4" t="s">
        <v>13504</v>
      </c>
      <c r="F60" s="4" t="s">
        <v>3</v>
      </c>
      <c r="G60" s="3">
        <v>32</v>
      </c>
      <c r="H60" s="26">
        <v>22.85</v>
      </c>
      <c r="I60" s="27">
        <v>9.9407283999999994</v>
      </c>
      <c r="J60" s="27"/>
    </row>
    <row r="61" spans="1:10" ht="23.4" customHeight="1" x14ac:dyDescent="0.3">
      <c r="A61" s="5">
        <v>57</v>
      </c>
      <c r="B61" s="4" t="s">
        <v>5</v>
      </c>
      <c r="C61" s="4" t="s">
        <v>1</v>
      </c>
      <c r="D61" s="4" t="s">
        <v>13504</v>
      </c>
      <c r="E61" s="4" t="s">
        <v>13504</v>
      </c>
      <c r="F61" s="4" t="s">
        <v>5</v>
      </c>
      <c r="G61" s="3">
        <v>80</v>
      </c>
      <c r="H61" s="26">
        <v>28.87</v>
      </c>
      <c r="I61" s="27">
        <v>16.750452816487709</v>
      </c>
      <c r="J61" s="27"/>
    </row>
    <row r="62" spans="1:10" ht="23.4" customHeight="1" x14ac:dyDescent="0.3">
      <c r="A62" s="5">
        <v>58</v>
      </c>
      <c r="B62" s="6" t="s">
        <v>4</v>
      </c>
      <c r="C62" s="4" t="s">
        <v>1</v>
      </c>
      <c r="D62" s="4" t="s">
        <v>13504</v>
      </c>
      <c r="E62" s="4" t="s">
        <v>13504</v>
      </c>
      <c r="F62" s="6" t="s">
        <v>4</v>
      </c>
      <c r="G62" s="3">
        <v>25</v>
      </c>
      <c r="H62" s="26">
        <v>26.6</v>
      </c>
      <c r="I62" s="27" t="s">
        <v>13516</v>
      </c>
      <c r="J62" s="2" t="s">
        <v>13505</v>
      </c>
    </row>
    <row r="63" spans="1:10" ht="23.4" customHeight="1" x14ac:dyDescent="0.3">
      <c r="A63" s="5">
        <v>59</v>
      </c>
      <c r="B63" s="6" t="s">
        <v>4</v>
      </c>
      <c r="C63" s="4" t="s">
        <v>1</v>
      </c>
      <c r="D63" s="4" t="s">
        <v>13504</v>
      </c>
      <c r="E63" s="4" t="s">
        <v>13504</v>
      </c>
      <c r="F63" s="6" t="s">
        <v>4</v>
      </c>
      <c r="G63" s="3">
        <v>32</v>
      </c>
      <c r="H63" s="26">
        <v>16.57</v>
      </c>
      <c r="I63" s="27">
        <v>0.77620466679662425</v>
      </c>
      <c r="J63" s="2" t="s">
        <v>13505</v>
      </c>
    </row>
    <row r="64" spans="1:10" ht="23.4" customHeight="1" x14ac:dyDescent="0.3">
      <c r="A64" s="5">
        <v>60</v>
      </c>
      <c r="B64" s="4" t="s">
        <v>6</v>
      </c>
      <c r="C64" s="4" t="s">
        <v>1</v>
      </c>
      <c r="D64" s="4" t="s">
        <v>13504</v>
      </c>
      <c r="E64" s="4" t="s">
        <v>13504</v>
      </c>
      <c r="F64" s="4" t="s">
        <v>6</v>
      </c>
      <c r="G64" s="3">
        <v>65</v>
      </c>
      <c r="H64" s="26">
        <v>27.46</v>
      </c>
      <c r="I64" s="27">
        <v>11.833552729958246</v>
      </c>
      <c r="J64" s="2" t="s">
        <v>13505</v>
      </c>
    </row>
    <row r="65" spans="1:10" ht="23.4" customHeight="1" x14ac:dyDescent="0.3">
      <c r="A65" s="5">
        <v>61</v>
      </c>
      <c r="B65" s="4" t="s">
        <v>5</v>
      </c>
      <c r="C65" s="4" t="s">
        <v>1</v>
      </c>
      <c r="D65" s="4" t="s">
        <v>13504</v>
      </c>
      <c r="E65" s="4" t="s">
        <v>13504</v>
      </c>
      <c r="F65" s="4" t="s">
        <v>5</v>
      </c>
      <c r="G65" s="3">
        <v>20</v>
      </c>
      <c r="H65" s="26">
        <v>5.29</v>
      </c>
      <c r="I65" s="27">
        <v>5.4269022010846957</v>
      </c>
      <c r="J65" s="27"/>
    </row>
    <row r="66" spans="1:10" ht="23.4" customHeight="1" x14ac:dyDescent="0.3">
      <c r="A66" s="5">
        <v>62</v>
      </c>
      <c r="B66" s="4" t="s">
        <v>8</v>
      </c>
      <c r="C66" s="4" t="s">
        <v>1</v>
      </c>
      <c r="D66" s="4" t="s">
        <v>13504</v>
      </c>
      <c r="E66" s="4" t="s">
        <v>13504</v>
      </c>
      <c r="F66" s="4" t="s">
        <v>5</v>
      </c>
      <c r="G66" s="3">
        <v>80</v>
      </c>
      <c r="H66" s="26">
        <v>31.35</v>
      </c>
      <c r="I66" s="27">
        <v>9.2274445104340455</v>
      </c>
      <c r="J66" s="27"/>
    </row>
    <row r="67" spans="1:10" ht="23.4" customHeight="1" x14ac:dyDescent="0.3">
      <c r="A67" s="5">
        <v>63</v>
      </c>
      <c r="B67" s="4" t="s">
        <v>7</v>
      </c>
      <c r="C67" s="4" t="s">
        <v>1</v>
      </c>
      <c r="D67" s="4" t="s">
        <v>13504</v>
      </c>
      <c r="E67" s="4" t="s">
        <v>13504</v>
      </c>
      <c r="F67" s="4" t="s">
        <v>7</v>
      </c>
      <c r="G67" s="3">
        <v>5</v>
      </c>
      <c r="H67" s="26">
        <v>1.3</v>
      </c>
      <c r="I67" s="27">
        <v>1.9788725711792889</v>
      </c>
      <c r="J67" s="27"/>
    </row>
    <row r="68" spans="1:10" ht="23.4" customHeight="1" x14ac:dyDescent="0.3">
      <c r="A68" s="5">
        <v>64</v>
      </c>
      <c r="B68" s="4" t="s">
        <v>7</v>
      </c>
      <c r="C68" s="4" t="s">
        <v>1</v>
      </c>
      <c r="D68" s="4" t="s">
        <v>13504</v>
      </c>
      <c r="E68" s="4" t="s">
        <v>13504</v>
      </c>
      <c r="F68" s="4" t="s">
        <v>7</v>
      </c>
      <c r="G68" s="3">
        <v>8</v>
      </c>
      <c r="H68" s="26">
        <v>2.9699999999999998</v>
      </c>
      <c r="I68" s="27">
        <v>2.1693097113889208</v>
      </c>
      <c r="J68" s="27"/>
    </row>
    <row r="69" spans="1:10" ht="23.4" customHeight="1" x14ac:dyDescent="0.3">
      <c r="A69" s="5">
        <v>65</v>
      </c>
      <c r="B69" s="4" t="s">
        <v>7</v>
      </c>
      <c r="C69" s="4" t="s">
        <v>1</v>
      </c>
      <c r="D69" s="4" t="s">
        <v>13504</v>
      </c>
      <c r="E69" s="4" t="s">
        <v>13504</v>
      </c>
      <c r="F69" s="4" t="s">
        <v>7</v>
      </c>
      <c r="G69" s="3">
        <v>5</v>
      </c>
      <c r="H69" s="26">
        <v>1.05</v>
      </c>
      <c r="I69" s="27">
        <v>1.688544005976526</v>
      </c>
      <c r="J69" s="27"/>
    </row>
    <row r="70" spans="1:10" ht="23.4" customHeight="1" x14ac:dyDescent="0.3">
      <c r="A70" s="5">
        <v>66</v>
      </c>
      <c r="B70" s="4" t="s">
        <v>7</v>
      </c>
      <c r="C70" s="4" t="s">
        <v>1</v>
      </c>
      <c r="D70" s="4" t="s">
        <v>13504</v>
      </c>
      <c r="E70" s="4" t="s">
        <v>13504</v>
      </c>
      <c r="F70" s="4" t="s">
        <v>7</v>
      </c>
      <c r="G70" s="3">
        <v>5</v>
      </c>
      <c r="H70" s="26">
        <v>0.99</v>
      </c>
      <c r="I70" s="27">
        <v>2.1559306278391386</v>
      </c>
      <c r="J70" s="27"/>
    </row>
    <row r="71" spans="1:10" ht="23.4" customHeight="1" x14ac:dyDescent="0.3">
      <c r="A71" s="5">
        <v>67</v>
      </c>
      <c r="B71" s="4" t="s">
        <v>7</v>
      </c>
      <c r="C71" s="4" t="s">
        <v>1</v>
      </c>
      <c r="D71" s="4" t="s">
        <v>13504</v>
      </c>
      <c r="E71" s="4" t="s">
        <v>13504</v>
      </c>
      <c r="F71" s="4" t="s">
        <v>7</v>
      </c>
      <c r="G71" s="3">
        <v>8</v>
      </c>
      <c r="H71" s="26">
        <v>1.23</v>
      </c>
      <c r="I71" s="27">
        <v>3.6805097674153897</v>
      </c>
      <c r="J71" s="27"/>
    </row>
    <row r="72" spans="1:10" ht="23.4" customHeight="1" x14ac:dyDescent="0.3">
      <c r="A72" s="5">
        <v>68</v>
      </c>
      <c r="B72" s="4" t="s">
        <v>7</v>
      </c>
      <c r="C72" s="4" t="s">
        <v>1</v>
      </c>
      <c r="D72" s="4" t="s">
        <v>13504</v>
      </c>
      <c r="E72" s="4" t="s">
        <v>13504</v>
      </c>
      <c r="F72" s="4" t="s">
        <v>7</v>
      </c>
      <c r="G72" s="3">
        <v>2.5</v>
      </c>
      <c r="H72" s="26">
        <v>1.08</v>
      </c>
      <c r="I72" s="27">
        <v>1.4324400000000002</v>
      </c>
      <c r="J72" s="28"/>
    </row>
    <row r="73" spans="1:10" ht="23.4" customHeight="1" x14ac:dyDescent="0.3">
      <c r="A73" s="5">
        <v>69</v>
      </c>
      <c r="B73" s="4" t="s">
        <v>7</v>
      </c>
      <c r="C73" s="4" t="s">
        <v>1</v>
      </c>
      <c r="D73" s="4" t="s">
        <v>13504</v>
      </c>
      <c r="E73" s="4" t="s">
        <v>13504</v>
      </c>
      <c r="F73" s="4" t="s">
        <v>7</v>
      </c>
      <c r="G73" s="3">
        <v>5</v>
      </c>
      <c r="H73" s="26">
        <v>1.0900000000000001</v>
      </c>
      <c r="I73" s="27">
        <v>2.0508908323702046</v>
      </c>
      <c r="J73" s="27"/>
    </row>
    <row r="74" spans="1:10" ht="23.4" customHeight="1" x14ac:dyDescent="0.3">
      <c r="A74" s="5">
        <v>70</v>
      </c>
      <c r="B74" s="4" t="s">
        <v>7</v>
      </c>
      <c r="C74" s="4" t="s">
        <v>1</v>
      </c>
      <c r="D74" s="4" t="s">
        <v>13504</v>
      </c>
      <c r="E74" s="4" t="s">
        <v>13504</v>
      </c>
      <c r="F74" s="4" t="s">
        <v>7</v>
      </c>
      <c r="G74" s="3">
        <v>5</v>
      </c>
      <c r="H74" s="26">
        <v>0.84</v>
      </c>
      <c r="I74" s="27">
        <v>2.4130610170722382</v>
      </c>
      <c r="J74" s="27"/>
    </row>
    <row r="75" spans="1:10" ht="23.4" customHeight="1" x14ac:dyDescent="0.3">
      <c r="A75" s="5">
        <v>71</v>
      </c>
      <c r="B75" s="4" t="s">
        <v>7</v>
      </c>
      <c r="C75" s="4" t="s">
        <v>1</v>
      </c>
      <c r="D75" s="4" t="s">
        <v>13504</v>
      </c>
      <c r="E75" s="4" t="s">
        <v>13504</v>
      </c>
      <c r="F75" s="4" t="s">
        <v>7</v>
      </c>
      <c r="G75" s="3">
        <v>5</v>
      </c>
      <c r="H75" s="26">
        <v>0.64</v>
      </c>
      <c r="I75" s="27">
        <v>2.3846618859003508</v>
      </c>
      <c r="J75" s="27"/>
    </row>
    <row r="76" spans="1:10" ht="23.4" customHeight="1" x14ac:dyDescent="0.3">
      <c r="A76" s="5">
        <v>72</v>
      </c>
      <c r="B76" s="4" t="s">
        <v>7</v>
      </c>
      <c r="C76" s="4" t="s">
        <v>1</v>
      </c>
      <c r="D76" s="4" t="s">
        <v>13504</v>
      </c>
      <c r="E76" s="4" t="s">
        <v>13504</v>
      </c>
      <c r="F76" s="4" t="s">
        <v>7</v>
      </c>
      <c r="G76" s="3">
        <v>12.6</v>
      </c>
      <c r="H76" s="26">
        <v>3.17</v>
      </c>
      <c r="I76" s="27">
        <v>5.2067608386725563</v>
      </c>
      <c r="J76" s="27"/>
    </row>
    <row r="77" spans="1:10" ht="23.4" customHeight="1" x14ac:dyDescent="0.3">
      <c r="A77" s="5">
        <v>73</v>
      </c>
      <c r="B77" s="4" t="s">
        <v>7</v>
      </c>
      <c r="C77" s="4" t="s">
        <v>1</v>
      </c>
      <c r="D77" s="4" t="s">
        <v>13504</v>
      </c>
      <c r="E77" s="4" t="s">
        <v>13504</v>
      </c>
      <c r="F77" s="4" t="s">
        <v>7</v>
      </c>
      <c r="G77" s="3">
        <v>8</v>
      </c>
      <c r="H77" s="26">
        <v>2.36</v>
      </c>
      <c r="I77" s="27">
        <v>2.2806699050427013</v>
      </c>
      <c r="J77" s="27"/>
    </row>
    <row r="78" spans="1:10" ht="23.4" customHeight="1" x14ac:dyDescent="0.3">
      <c r="A78" s="5">
        <v>74</v>
      </c>
      <c r="B78" s="4" t="s">
        <v>7</v>
      </c>
      <c r="C78" s="4" t="s">
        <v>1</v>
      </c>
      <c r="D78" s="4" t="s">
        <v>13504</v>
      </c>
      <c r="E78" s="4" t="s">
        <v>13504</v>
      </c>
      <c r="F78" s="4" t="s">
        <v>7</v>
      </c>
      <c r="G78" s="3">
        <v>12.6</v>
      </c>
      <c r="H78" s="26">
        <v>4.9000000000000004</v>
      </c>
      <c r="I78" s="27">
        <v>1.9004499478818544</v>
      </c>
      <c r="J78" s="27"/>
    </row>
    <row r="79" spans="1:10" ht="23.4" customHeight="1" x14ac:dyDescent="0.3">
      <c r="A79" s="5">
        <v>75</v>
      </c>
      <c r="B79" s="4" t="s">
        <v>7</v>
      </c>
      <c r="C79" s="4" t="s">
        <v>1</v>
      </c>
      <c r="D79" s="4" t="s">
        <v>13504</v>
      </c>
      <c r="E79" s="4" t="s">
        <v>13504</v>
      </c>
      <c r="F79" s="4" t="s">
        <v>7</v>
      </c>
      <c r="G79" s="3">
        <v>8</v>
      </c>
      <c r="H79" s="26">
        <v>2.57</v>
      </c>
      <c r="I79" s="27">
        <v>2.8621082657458174</v>
      </c>
      <c r="J79" s="27"/>
    </row>
    <row r="80" spans="1:10" ht="23.4" customHeight="1" x14ac:dyDescent="0.3">
      <c r="A80" s="5">
        <v>76</v>
      </c>
      <c r="B80" s="4" t="s">
        <v>7</v>
      </c>
      <c r="C80" s="4" t="s">
        <v>1</v>
      </c>
      <c r="D80" s="4" t="s">
        <v>13504</v>
      </c>
      <c r="E80" s="4" t="s">
        <v>13504</v>
      </c>
      <c r="F80" s="4" t="s">
        <v>7</v>
      </c>
      <c r="G80" s="3">
        <v>20</v>
      </c>
      <c r="H80" s="26">
        <v>6.7</v>
      </c>
      <c r="I80" s="27">
        <v>5.7641044777501085</v>
      </c>
      <c r="J80" s="27"/>
    </row>
    <row r="81" spans="1:10" ht="23.4" customHeight="1" x14ac:dyDescent="0.3">
      <c r="A81" s="5">
        <v>77</v>
      </c>
      <c r="B81" s="4" t="s">
        <v>7</v>
      </c>
      <c r="C81" s="4" t="s">
        <v>1</v>
      </c>
      <c r="D81" s="4" t="s">
        <v>13504</v>
      </c>
      <c r="E81" s="4" t="s">
        <v>13504</v>
      </c>
      <c r="F81" s="4" t="s">
        <v>7</v>
      </c>
      <c r="G81" s="3">
        <v>1.6</v>
      </c>
      <c r="H81" s="26">
        <v>0.44</v>
      </c>
      <c r="I81" s="27">
        <v>1.1430400000000003</v>
      </c>
      <c r="J81" s="28"/>
    </row>
    <row r="82" spans="1:10" ht="23.4" customHeight="1" x14ac:dyDescent="0.3">
      <c r="A82" s="5">
        <v>78</v>
      </c>
      <c r="B82" s="4" t="s">
        <v>7</v>
      </c>
      <c r="C82" s="4" t="s">
        <v>1</v>
      </c>
      <c r="D82" s="4" t="s">
        <v>13504</v>
      </c>
      <c r="E82" s="4" t="s">
        <v>13504</v>
      </c>
      <c r="F82" s="4" t="s">
        <v>7</v>
      </c>
      <c r="G82" s="3">
        <v>1.6</v>
      </c>
      <c r="H82" s="26">
        <v>0.82</v>
      </c>
      <c r="I82" s="27">
        <v>0.79808000000000023</v>
      </c>
      <c r="J82" s="28"/>
    </row>
    <row r="83" spans="1:10" ht="23.4" customHeight="1" x14ac:dyDescent="0.3">
      <c r="A83" s="5">
        <v>79</v>
      </c>
      <c r="B83" s="4" t="s">
        <v>7</v>
      </c>
      <c r="C83" s="4" t="s">
        <v>1</v>
      </c>
      <c r="D83" s="4" t="s">
        <v>13504</v>
      </c>
      <c r="E83" s="4" t="s">
        <v>13504</v>
      </c>
      <c r="F83" s="4" t="s">
        <v>7</v>
      </c>
      <c r="G83" s="3">
        <v>8</v>
      </c>
      <c r="H83" s="26">
        <v>2.69</v>
      </c>
      <c r="I83" s="27">
        <v>2.4054250875720147</v>
      </c>
      <c r="J83" s="27"/>
    </row>
    <row r="84" spans="1:10" ht="23.4" customHeight="1" x14ac:dyDescent="0.3">
      <c r="A84" s="5">
        <v>80</v>
      </c>
      <c r="B84" s="4" t="s">
        <v>7</v>
      </c>
      <c r="C84" s="4" t="s">
        <v>1</v>
      </c>
      <c r="D84" s="4" t="s">
        <v>13504</v>
      </c>
      <c r="E84" s="4" t="s">
        <v>13504</v>
      </c>
      <c r="F84" s="4" t="s">
        <v>7</v>
      </c>
      <c r="G84" s="3">
        <v>5</v>
      </c>
      <c r="H84" s="26">
        <v>2.1800000000000002</v>
      </c>
      <c r="I84" s="27">
        <v>1.1506766567825022</v>
      </c>
      <c r="J84" s="27"/>
    </row>
    <row r="85" spans="1:10" ht="23.4" customHeight="1" x14ac:dyDescent="0.3">
      <c r="A85" s="5">
        <v>81</v>
      </c>
      <c r="B85" s="4" t="s">
        <v>7</v>
      </c>
      <c r="C85" s="4" t="s">
        <v>1</v>
      </c>
      <c r="D85" s="4" t="s">
        <v>13504</v>
      </c>
      <c r="E85" s="4" t="s">
        <v>13504</v>
      </c>
      <c r="F85" s="4" t="s">
        <v>7</v>
      </c>
      <c r="G85" s="3">
        <v>5</v>
      </c>
      <c r="H85" s="26">
        <v>2.17</v>
      </c>
      <c r="I85" s="27">
        <v>1.162202350290273</v>
      </c>
      <c r="J85" s="27"/>
    </row>
    <row r="86" spans="1:10" ht="23.4" customHeight="1" x14ac:dyDescent="0.3">
      <c r="A86" s="5">
        <v>82</v>
      </c>
      <c r="B86" s="4" t="s">
        <v>7</v>
      </c>
      <c r="C86" s="4" t="s">
        <v>1</v>
      </c>
      <c r="D86" s="4" t="s">
        <v>13504</v>
      </c>
      <c r="E86" s="4" t="s">
        <v>13504</v>
      </c>
      <c r="F86" s="4" t="s">
        <v>7</v>
      </c>
      <c r="G86" s="3">
        <v>4.0999999999999996</v>
      </c>
      <c r="H86" s="26">
        <v>1.1000000000000001</v>
      </c>
      <c r="I86" s="27">
        <v>0.98390886407890343</v>
      </c>
      <c r="J86" s="27"/>
    </row>
    <row r="87" spans="1:10" ht="23.4" customHeight="1" x14ac:dyDescent="0.3">
      <c r="A87" s="5">
        <v>83</v>
      </c>
      <c r="B87" s="4" t="s">
        <v>7</v>
      </c>
      <c r="C87" s="4" t="s">
        <v>1</v>
      </c>
      <c r="D87" s="4" t="s">
        <v>13504</v>
      </c>
      <c r="E87" s="4" t="s">
        <v>13504</v>
      </c>
      <c r="F87" s="4" t="s">
        <v>7</v>
      </c>
      <c r="G87" s="3">
        <v>8</v>
      </c>
      <c r="H87" s="26">
        <v>2.71</v>
      </c>
      <c r="I87" s="27">
        <v>2.1634200491067976</v>
      </c>
      <c r="J87" s="27"/>
    </row>
    <row r="88" spans="1:10" ht="23.4" customHeight="1" x14ac:dyDescent="0.3">
      <c r="A88" s="5">
        <v>84</v>
      </c>
      <c r="B88" s="4" t="s">
        <v>7</v>
      </c>
      <c r="C88" s="4" t="s">
        <v>1</v>
      </c>
      <c r="D88" s="4" t="s">
        <v>13504</v>
      </c>
      <c r="E88" s="4" t="s">
        <v>13504</v>
      </c>
      <c r="F88" s="4" t="s">
        <v>7</v>
      </c>
      <c r="G88" s="3">
        <v>6.5</v>
      </c>
      <c r="H88" s="26">
        <v>1.62</v>
      </c>
      <c r="I88" s="27">
        <v>1.6765803751874406</v>
      </c>
      <c r="J88" s="27"/>
    </row>
    <row r="89" spans="1:10" ht="23.4" customHeight="1" x14ac:dyDescent="0.3">
      <c r="A89" s="5">
        <v>85</v>
      </c>
      <c r="B89" s="4" t="s">
        <v>7</v>
      </c>
      <c r="C89" s="4" t="s">
        <v>1</v>
      </c>
      <c r="D89" s="4" t="s">
        <v>13504</v>
      </c>
      <c r="E89" s="4" t="s">
        <v>13504</v>
      </c>
      <c r="F89" s="4" t="s">
        <v>7</v>
      </c>
      <c r="G89" s="3">
        <v>8</v>
      </c>
      <c r="H89" s="26">
        <v>2.15</v>
      </c>
      <c r="I89" s="27">
        <v>2.255792362473529</v>
      </c>
      <c r="J89" s="27"/>
    </row>
    <row r="90" spans="1:10" ht="23.4" customHeight="1" x14ac:dyDescent="0.3">
      <c r="A90" s="5">
        <v>86</v>
      </c>
      <c r="B90" s="4" t="s">
        <v>7</v>
      </c>
      <c r="C90" s="4" t="s">
        <v>1</v>
      </c>
      <c r="D90" s="4" t="s">
        <v>13504</v>
      </c>
      <c r="E90" s="4" t="s">
        <v>13504</v>
      </c>
      <c r="F90" s="4" t="s">
        <v>7</v>
      </c>
      <c r="G90" s="3">
        <v>8</v>
      </c>
      <c r="H90" s="26">
        <v>0.8</v>
      </c>
      <c r="I90" s="27">
        <v>3.2118686137751644</v>
      </c>
      <c r="J90" s="27"/>
    </row>
    <row r="91" spans="1:10" ht="23.4" customHeight="1" x14ac:dyDescent="0.3">
      <c r="A91" s="5">
        <v>87</v>
      </c>
      <c r="B91" s="4" t="s">
        <v>7</v>
      </c>
      <c r="C91" s="4" t="s">
        <v>1</v>
      </c>
      <c r="D91" s="4" t="s">
        <v>13504</v>
      </c>
      <c r="E91" s="4" t="s">
        <v>13504</v>
      </c>
      <c r="F91" s="4" t="s">
        <v>7</v>
      </c>
      <c r="G91" s="3">
        <v>10.3</v>
      </c>
      <c r="H91" s="26">
        <v>1.69</v>
      </c>
      <c r="I91" s="27">
        <v>3.4055393878365408</v>
      </c>
      <c r="J91" s="27"/>
    </row>
    <row r="92" spans="1:10" ht="23.4" customHeight="1" x14ac:dyDescent="0.3">
      <c r="A92" s="5">
        <v>88</v>
      </c>
      <c r="B92" s="4" t="s">
        <v>9</v>
      </c>
      <c r="C92" s="4" t="s">
        <v>1</v>
      </c>
      <c r="D92" s="4" t="s">
        <v>13504</v>
      </c>
      <c r="E92" s="4" t="s">
        <v>13504</v>
      </c>
      <c r="F92" s="4" t="s">
        <v>9</v>
      </c>
      <c r="G92" s="3">
        <v>12.6</v>
      </c>
      <c r="H92" s="26">
        <v>2.63</v>
      </c>
      <c r="I92" s="27">
        <v>4.4471763257807764</v>
      </c>
      <c r="J92" s="27"/>
    </row>
    <row r="93" spans="1:10" ht="23.4" customHeight="1" x14ac:dyDescent="0.3">
      <c r="A93" s="5">
        <v>89</v>
      </c>
      <c r="B93" s="4" t="s">
        <v>7</v>
      </c>
      <c r="C93" s="4" t="s">
        <v>1</v>
      </c>
      <c r="D93" s="4" t="s">
        <v>13504</v>
      </c>
      <c r="E93" s="4" t="s">
        <v>13504</v>
      </c>
      <c r="F93" s="4" t="s">
        <v>7</v>
      </c>
      <c r="G93" s="3">
        <v>5</v>
      </c>
      <c r="H93" s="26">
        <v>1.8599999999999999</v>
      </c>
      <c r="I93" s="27">
        <v>1.5659062651569045</v>
      </c>
      <c r="J93" s="27"/>
    </row>
    <row r="94" spans="1:10" ht="23.4" customHeight="1" x14ac:dyDescent="0.3">
      <c r="A94" s="5">
        <v>90</v>
      </c>
      <c r="B94" s="4" t="s">
        <v>7</v>
      </c>
      <c r="C94" s="4" t="s">
        <v>1</v>
      </c>
      <c r="D94" s="4" t="s">
        <v>13504</v>
      </c>
      <c r="E94" s="4" t="s">
        <v>13504</v>
      </c>
      <c r="F94" s="4" t="s">
        <v>7</v>
      </c>
      <c r="G94" s="3">
        <v>12.6</v>
      </c>
      <c r="H94" s="26">
        <v>2.21</v>
      </c>
      <c r="I94" s="27">
        <v>4.9926761067362682</v>
      </c>
      <c r="J94" s="27"/>
    </row>
    <row r="95" spans="1:10" ht="23.4" customHeight="1" x14ac:dyDescent="0.3">
      <c r="A95" s="5">
        <v>91</v>
      </c>
      <c r="B95" s="4" t="s">
        <v>7</v>
      </c>
      <c r="C95" s="4" t="s">
        <v>1</v>
      </c>
      <c r="D95" s="4" t="s">
        <v>13504</v>
      </c>
      <c r="E95" s="4" t="s">
        <v>13504</v>
      </c>
      <c r="F95" s="4" t="s">
        <v>7</v>
      </c>
      <c r="G95" s="3">
        <v>8</v>
      </c>
      <c r="H95" s="26">
        <v>2.74</v>
      </c>
      <c r="I95" s="27">
        <v>2.3658821208374383</v>
      </c>
      <c r="J95" s="27"/>
    </row>
    <row r="96" spans="1:10" ht="23.4" customHeight="1" x14ac:dyDescent="0.3">
      <c r="A96" s="5">
        <v>92</v>
      </c>
      <c r="B96" s="4" t="s">
        <v>7</v>
      </c>
      <c r="C96" s="4" t="s">
        <v>1</v>
      </c>
      <c r="D96" s="4" t="s">
        <v>13504</v>
      </c>
      <c r="E96" s="4" t="s">
        <v>13504</v>
      </c>
      <c r="F96" s="4" t="s">
        <v>7</v>
      </c>
      <c r="G96" s="3">
        <v>6.5</v>
      </c>
      <c r="H96" s="26">
        <v>1.9500000000000002</v>
      </c>
      <c r="I96" s="27">
        <v>1.376188969714115</v>
      </c>
      <c r="J96" s="27"/>
    </row>
    <row r="97" spans="1:10" ht="23.4" customHeight="1" x14ac:dyDescent="0.3">
      <c r="A97" s="5">
        <v>93</v>
      </c>
      <c r="B97" s="4" t="s">
        <v>7</v>
      </c>
      <c r="C97" s="4" t="s">
        <v>1</v>
      </c>
      <c r="D97" s="4" t="s">
        <v>13504</v>
      </c>
      <c r="E97" s="4" t="s">
        <v>13504</v>
      </c>
      <c r="F97" s="4" t="s">
        <v>7</v>
      </c>
      <c r="G97" s="3">
        <v>8</v>
      </c>
      <c r="H97" s="26">
        <v>2.8</v>
      </c>
      <c r="I97" s="27">
        <v>2.4821777737108719</v>
      </c>
      <c r="J97" s="27"/>
    </row>
    <row r="98" spans="1:10" ht="23.4" customHeight="1" x14ac:dyDescent="0.3">
      <c r="A98" s="5">
        <v>94</v>
      </c>
      <c r="B98" s="4" t="s">
        <v>7</v>
      </c>
      <c r="C98" s="4" t="s">
        <v>1</v>
      </c>
      <c r="D98" s="4" t="s">
        <v>13504</v>
      </c>
      <c r="E98" s="4" t="s">
        <v>13504</v>
      </c>
      <c r="F98" s="4" t="s">
        <v>7</v>
      </c>
      <c r="G98" s="3">
        <v>12.6</v>
      </c>
      <c r="H98" s="26">
        <v>4.3899999999999997</v>
      </c>
      <c r="I98" s="27">
        <v>2.8446730578842976</v>
      </c>
      <c r="J98" s="27"/>
    </row>
    <row r="99" spans="1:10" ht="23.4" customHeight="1" x14ac:dyDescent="0.3">
      <c r="A99" s="5">
        <v>95</v>
      </c>
      <c r="B99" s="4" t="s">
        <v>7</v>
      </c>
      <c r="C99" s="4" t="s">
        <v>1</v>
      </c>
      <c r="D99" s="4" t="s">
        <v>13504</v>
      </c>
      <c r="E99" s="4" t="s">
        <v>13504</v>
      </c>
      <c r="F99" s="4" t="s">
        <v>7</v>
      </c>
      <c r="G99" s="3">
        <v>1.6</v>
      </c>
      <c r="H99" s="26">
        <v>0.75</v>
      </c>
      <c r="I99" s="27">
        <v>0.86304000000000014</v>
      </c>
      <c r="J99" s="28"/>
    </row>
    <row r="100" spans="1:10" ht="23.4" customHeight="1" x14ac:dyDescent="0.3">
      <c r="A100" s="5">
        <v>96</v>
      </c>
      <c r="B100" s="4" t="s">
        <v>7</v>
      </c>
      <c r="C100" s="4" t="s">
        <v>1</v>
      </c>
      <c r="D100" s="4" t="s">
        <v>13504</v>
      </c>
      <c r="E100" s="4" t="s">
        <v>13504</v>
      </c>
      <c r="F100" s="4" t="s">
        <v>7</v>
      </c>
      <c r="G100" s="3">
        <v>8</v>
      </c>
      <c r="H100" s="26">
        <v>1.6600000000000001</v>
      </c>
      <c r="I100" s="27">
        <v>3.0178911193287958</v>
      </c>
      <c r="J100" s="27"/>
    </row>
    <row r="101" spans="1:10" ht="23.4" customHeight="1" x14ac:dyDescent="0.3">
      <c r="A101" s="5">
        <v>97</v>
      </c>
      <c r="B101" s="4" t="s">
        <v>7</v>
      </c>
      <c r="C101" s="4" t="s">
        <v>1</v>
      </c>
      <c r="D101" s="4" t="s">
        <v>13504</v>
      </c>
      <c r="E101" s="4" t="s">
        <v>13504</v>
      </c>
      <c r="F101" s="4" t="s">
        <v>7</v>
      </c>
      <c r="G101" s="3">
        <v>8</v>
      </c>
      <c r="H101" s="26">
        <v>2.5300000000000002</v>
      </c>
      <c r="I101" s="27">
        <v>1.8485552256430604</v>
      </c>
      <c r="J101" s="27"/>
    </row>
    <row r="102" spans="1:10" ht="23.4" customHeight="1" x14ac:dyDescent="0.3">
      <c r="A102" s="5">
        <v>98</v>
      </c>
      <c r="B102" s="4" t="s">
        <v>7</v>
      </c>
      <c r="C102" s="4" t="s">
        <v>1</v>
      </c>
      <c r="D102" s="4" t="s">
        <v>13504</v>
      </c>
      <c r="E102" s="4" t="s">
        <v>13504</v>
      </c>
      <c r="F102" s="4" t="s">
        <v>7</v>
      </c>
      <c r="G102" s="3">
        <v>5</v>
      </c>
      <c r="H102" s="26">
        <v>1.6800000000000002</v>
      </c>
      <c r="I102" s="27">
        <v>0.94417833366212811</v>
      </c>
      <c r="J102" s="27"/>
    </row>
    <row r="103" spans="1:10" ht="23.4" customHeight="1" x14ac:dyDescent="0.3">
      <c r="A103" s="5">
        <v>99</v>
      </c>
      <c r="B103" s="4" t="s">
        <v>7</v>
      </c>
      <c r="C103" s="4" t="s">
        <v>1</v>
      </c>
      <c r="D103" s="4" t="s">
        <v>13504</v>
      </c>
      <c r="E103" s="4" t="s">
        <v>13504</v>
      </c>
      <c r="F103" s="4" t="s">
        <v>7</v>
      </c>
      <c r="G103" s="3">
        <v>6.5</v>
      </c>
      <c r="H103" s="26">
        <v>1.1100000000000001</v>
      </c>
      <c r="I103" s="27">
        <v>2.1115802676672311</v>
      </c>
      <c r="J103" s="27"/>
    </row>
    <row r="104" spans="1:10" ht="23.4" customHeight="1" x14ac:dyDescent="0.3">
      <c r="A104" s="5">
        <v>100</v>
      </c>
      <c r="B104" s="4" t="s">
        <v>9</v>
      </c>
      <c r="C104" s="4" t="s">
        <v>1</v>
      </c>
      <c r="D104" s="4" t="s">
        <v>13504</v>
      </c>
      <c r="E104" s="4" t="s">
        <v>13504</v>
      </c>
      <c r="F104" s="4" t="s">
        <v>9</v>
      </c>
      <c r="G104" s="3">
        <v>20</v>
      </c>
      <c r="H104" s="26">
        <v>6.0299999999999994</v>
      </c>
      <c r="I104" s="27">
        <v>7.1118171865555144</v>
      </c>
      <c r="J104" s="27"/>
    </row>
    <row r="105" spans="1:10" ht="23.4" customHeight="1" x14ac:dyDescent="0.3">
      <c r="A105" s="5">
        <v>101</v>
      </c>
      <c r="B105" s="4" t="s">
        <v>7</v>
      </c>
      <c r="C105" s="4" t="s">
        <v>1</v>
      </c>
      <c r="D105" s="4" t="s">
        <v>13504</v>
      </c>
      <c r="E105" s="4" t="s">
        <v>13504</v>
      </c>
      <c r="F105" s="4" t="s">
        <v>7</v>
      </c>
      <c r="G105" s="3">
        <v>5</v>
      </c>
      <c r="H105" s="26">
        <v>1.8699999999999999</v>
      </c>
      <c r="I105" s="27">
        <v>1.0454229469249927</v>
      </c>
      <c r="J105" s="27"/>
    </row>
    <row r="106" spans="1:10" ht="23.4" customHeight="1" x14ac:dyDescent="0.3">
      <c r="A106" s="5">
        <v>102</v>
      </c>
      <c r="B106" s="4" t="s">
        <v>9</v>
      </c>
      <c r="C106" s="4" t="s">
        <v>1</v>
      </c>
      <c r="D106" s="4" t="s">
        <v>13504</v>
      </c>
      <c r="E106" s="4" t="s">
        <v>13504</v>
      </c>
      <c r="F106" s="4" t="s">
        <v>9</v>
      </c>
      <c r="G106" s="3">
        <v>30</v>
      </c>
      <c r="H106" s="26">
        <v>4.76</v>
      </c>
      <c r="I106" s="27">
        <v>15.735671710153802</v>
      </c>
      <c r="J106" s="27"/>
    </row>
    <row r="107" spans="1:10" ht="23.4" customHeight="1" x14ac:dyDescent="0.3">
      <c r="A107" s="5">
        <v>103</v>
      </c>
      <c r="B107" s="4" t="s">
        <v>9</v>
      </c>
      <c r="C107" s="4" t="s">
        <v>1</v>
      </c>
      <c r="D107" s="4" t="s">
        <v>13504</v>
      </c>
      <c r="E107" s="4" t="s">
        <v>13504</v>
      </c>
      <c r="F107" s="4" t="s">
        <v>9</v>
      </c>
      <c r="G107" s="3">
        <v>5</v>
      </c>
      <c r="H107" s="26">
        <v>0.13</v>
      </c>
      <c r="I107" s="27">
        <v>2.4238182706420011</v>
      </c>
      <c r="J107" s="27"/>
    </row>
    <row r="108" spans="1:10" ht="23.4" customHeight="1" x14ac:dyDescent="0.3">
      <c r="A108" s="5">
        <v>104</v>
      </c>
      <c r="B108" s="4" t="s">
        <v>7</v>
      </c>
      <c r="C108" s="4" t="s">
        <v>1</v>
      </c>
      <c r="D108" s="4" t="s">
        <v>13504</v>
      </c>
      <c r="E108" s="4" t="s">
        <v>13504</v>
      </c>
      <c r="F108" s="4" t="s">
        <v>7</v>
      </c>
      <c r="G108" s="3">
        <v>20</v>
      </c>
      <c r="H108" s="26">
        <v>7.33</v>
      </c>
      <c r="I108" s="27">
        <v>4.2871141294023527</v>
      </c>
      <c r="J108" s="27"/>
    </row>
    <row r="109" spans="1:10" ht="23.4" customHeight="1" x14ac:dyDescent="0.3">
      <c r="A109" s="5">
        <v>105</v>
      </c>
      <c r="B109" s="4" t="s">
        <v>7</v>
      </c>
      <c r="C109" s="4" t="s">
        <v>1</v>
      </c>
      <c r="D109" s="4" t="s">
        <v>13504</v>
      </c>
      <c r="E109" s="4" t="s">
        <v>13504</v>
      </c>
      <c r="F109" s="4" t="s">
        <v>7</v>
      </c>
      <c r="G109" s="3">
        <v>5</v>
      </c>
      <c r="H109" s="26">
        <v>1.1499999999999999</v>
      </c>
      <c r="I109" s="27">
        <v>2.1310534099631533</v>
      </c>
      <c r="J109" s="27"/>
    </row>
    <row r="110" spans="1:10" ht="23.4" customHeight="1" x14ac:dyDescent="0.3">
      <c r="A110" s="5">
        <v>106</v>
      </c>
      <c r="B110" s="4" t="s">
        <v>9</v>
      </c>
      <c r="C110" s="4" t="s">
        <v>1</v>
      </c>
      <c r="D110" s="4" t="s">
        <v>13504</v>
      </c>
      <c r="E110" s="4" t="s">
        <v>13504</v>
      </c>
      <c r="F110" s="4" t="s">
        <v>9</v>
      </c>
      <c r="G110" s="3">
        <v>2.5</v>
      </c>
      <c r="H110" s="26">
        <v>0.09</v>
      </c>
      <c r="I110" s="27">
        <v>2.3394480000000004</v>
      </c>
      <c r="J110" s="28"/>
    </row>
    <row r="111" spans="1:10" ht="23.4" customHeight="1" x14ac:dyDescent="0.3">
      <c r="A111" s="5">
        <v>107</v>
      </c>
      <c r="B111" s="4" t="s">
        <v>7</v>
      </c>
      <c r="C111" s="4" t="s">
        <v>1</v>
      </c>
      <c r="D111" s="4" t="s">
        <v>13504</v>
      </c>
      <c r="E111" s="4" t="s">
        <v>13504</v>
      </c>
      <c r="F111" s="4" t="s">
        <v>7</v>
      </c>
      <c r="G111" s="3">
        <v>8</v>
      </c>
      <c r="H111" s="26">
        <v>3.5700000000000003</v>
      </c>
      <c r="I111" s="27">
        <v>1.9107843332701615</v>
      </c>
      <c r="J111" s="27"/>
    </row>
    <row r="112" spans="1:10" ht="23.4" customHeight="1" x14ac:dyDescent="0.3">
      <c r="A112" s="5">
        <v>108</v>
      </c>
      <c r="B112" s="4" t="s">
        <v>7</v>
      </c>
      <c r="C112" s="4" t="s">
        <v>1</v>
      </c>
      <c r="D112" s="4" t="s">
        <v>13504</v>
      </c>
      <c r="E112" s="4" t="s">
        <v>13504</v>
      </c>
      <c r="F112" s="4" t="s">
        <v>7</v>
      </c>
      <c r="G112" s="3">
        <v>6.5</v>
      </c>
      <c r="H112" s="26">
        <v>1.0999999999999999</v>
      </c>
      <c r="I112" s="27">
        <v>1.9656783403009528</v>
      </c>
      <c r="J112" s="27"/>
    </row>
    <row r="113" spans="1:10" ht="23.4" customHeight="1" x14ac:dyDescent="0.3">
      <c r="A113" s="5">
        <v>109</v>
      </c>
      <c r="B113" s="4" t="s">
        <v>7</v>
      </c>
      <c r="C113" s="4" t="s">
        <v>1</v>
      </c>
      <c r="D113" s="4" t="s">
        <v>13504</v>
      </c>
      <c r="E113" s="4" t="s">
        <v>13504</v>
      </c>
      <c r="F113" s="4" t="s">
        <v>7</v>
      </c>
      <c r="G113" s="3">
        <v>6.5</v>
      </c>
      <c r="H113" s="26">
        <v>1.3</v>
      </c>
      <c r="I113" s="27">
        <v>1.8465815242932444</v>
      </c>
      <c r="J113" s="27"/>
    </row>
    <row r="114" spans="1:10" ht="23.4" customHeight="1" x14ac:dyDescent="0.3">
      <c r="A114" s="5">
        <v>110</v>
      </c>
      <c r="B114" s="4" t="s">
        <v>7</v>
      </c>
      <c r="C114" s="4" t="s">
        <v>1</v>
      </c>
      <c r="D114" s="4" t="s">
        <v>13504</v>
      </c>
      <c r="E114" s="4" t="s">
        <v>13504</v>
      </c>
      <c r="F114" s="4" t="s">
        <v>7</v>
      </c>
      <c r="G114" s="3">
        <v>2.5</v>
      </c>
      <c r="H114" s="26">
        <v>0.38</v>
      </c>
      <c r="I114" s="27">
        <v>2.0726200000000001</v>
      </c>
      <c r="J114" s="28"/>
    </row>
    <row r="115" spans="1:10" ht="23.4" customHeight="1" x14ac:dyDescent="0.3">
      <c r="A115" s="5">
        <v>111</v>
      </c>
      <c r="B115" s="4" t="s">
        <v>7</v>
      </c>
      <c r="C115" s="4" t="s">
        <v>1</v>
      </c>
      <c r="D115" s="4" t="s">
        <v>13504</v>
      </c>
      <c r="E115" s="4" t="s">
        <v>13504</v>
      </c>
      <c r="F115" s="4" t="s">
        <v>7</v>
      </c>
      <c r="G115" s="3">
        <v>8</v>
      </c>
      <c r="H115" s="26">
        <v>2.4299999999999997</v>
      </c>
      <c r="I115" s="27">
        <v>2.9192248858657153</v>
      </c>
      <c r="J115" s="27"/>
    </row>
    <row r="116" spans="1:10" ht="23.4" customHeight="1" x14ac:dyDescent="0.3">
      <c r="A116" s="5">
        <v>112</v>
      </c>
      <c r="B116" s="4" t="s">
        <v>7</v>
      </c>
      <c r="C116" s="4" t="s">
        <v>1</v>
      </c>
      <c r="D116" s="4" t="s">
        <v>13504</v>
      </c>
      <c r="E116" s="4" t="s">
        <v>13504</v>
      </c>
      <c r="F116" s="4" t="s">
        <v>7</v>
      </c>
      <c r="G116" s="3">
        <v>2.5</v>
      </c>
      <c r="H116" s="26">
        <v>0.91</v>
      </c>
      <c r="I116" s="27">
        <v>1.58792</v>
      </c>
      <c r="J116" s="28"/>
    </row>
    <row r="117" spans="1:10" ht="23.4" customHeight="1" x14ac:dyDescent="0.3">
      <c r="A117" s="5">
        <v>113</v>
      </c>
      <c r="B117" s="4" t="s">
        <v>7</v>
      </c>
      <c r="C117" s="4" t="s">
        <v>1</v>
      </c>
      <c r="D117" s="4" t="s">
        <v>13504</v>
      </c>
      <c r="E117" s="4" t="s">
        <v>13504</v>
      </c>
      <c r="F117" s="4" t="s">
        <v>7</v>
      </c>
      <c r="G117" s="3">
        <v>5</v>
      </c>
      <c r="H117" s="26">
        <v>1.17</v>
      </c>
      <c r="I117" s="27">
        <v>2.1714842519868323</v>
      </c>
      <c r="J117" s="27"/>
    </row>
    <row r="118" spans="1:10" ht="23.4" customHeight="1" x14ac:dyDescent="0.3">
      <c r="A118" s="5">
        <v>114</v>
      </c>
      <c r="B118" s="4" t="s">
        <v>7</v>
      </c>
      <c r="C118" s="4" t="s">
        <v>1</v>
      </c>
      <c r="D118" s="4" t="s">
        <v>13504</v>
      </c>
      <c r="E118" s="4" t="s">
        <v>13504</v>
      </c>
      <c r="F118" s="4" t="s">
        <v>7</v>
      </c>
      <c r="G118" s="3">
        <v>12.6</v>
      </c>
      <c r="H118" s="26">
        <v>3.1</v>
      </c>
      <c r="I118" s="27">
        <v>5.2788237704819405</v>
      </c>
      <c r="J118" s="27"/>
    </row>
    <row r="119" spans="1:10" ht="23.4" customHeight="1" x14ac:dyDescent="0.3">
      <c r="A119" s="5">
        <v>115</v>
      </c>
      <c r="B119" s="4" t="s">
        <v>7</v>
      </c>
      <c r="C119" s="4" t="s">
        <v>1</v>
      </c>
      <c r="D119" s="4" t="s">
        <v>13504</v>
      </c>
      <c r="E119" s="4" t="s">
        <v>13504</v>
      </c>
      <c r="F119" s="4" t="s">
        <v>7</v>
      </c>
      <c r="G119" s="3">
        <v>2.5</v>
      </c>
      <c r="H119" s="26">
        <v>1.1200000000000001</v>
      </c>
      <c r="I119" s="27">
        <v>1.3843855999999999</v>
      </c>
      <c r="J119" s="28"/>
    </row>
    <row r="120" spans="1:10" ht="23.4" customHeight="1" x14ac:dyDescent="0.3">
      <c r="A120" s="5">
        <v>116</v>
      </c>
      <c r="B120" s="4" t="s">
        <v>7</v>
      </c>
      <c r="C120" s="4" t="s">
        <v>1</v>
      </c>
      <c r="D120" s="4" t="s">
        <v>13504</v>
      </c>
      <c r="E120" s="4" t="s">
        <v>13504</v>
      </c>
      <c r="F120" s="4" t="s">
        <v>7</v>
      </c>
      <c r="G120" s="3">
        <v>8</v>
      </c>
      <c r="H120" s="26">
        <v>4.78</v>
      </c>
      <c r="I120" s="27">
        <v>1.1381075732878276</v>
      </c>
      <c r="J120" s="27"/>
    </row>
    <row r="121" spans="1:10" ht="23.4" customHeight="1" x14ac:dyDescent="0.3">
      <c r="A121" s="5">
        <v>117</v>
      </c>
      <c r="B121" s="4" t="s">
        <v>7</v>
      </c>
      <c r="C121" s="4" t="s">
        <v>1</v>
      </c>
      <c r="D121" s="4" t="s">
        <v>13504</v>
      </c>
      <c r="E121" s="4" t="s">
        <v>13504</v>
      </c>
      <c r="F121" s="4" t="s">
        <v>7</v>
      </c>
      <c r="G121" s="3">
        <v>6.5</v>
      </c>
      <c r="H121" s="26">
        <v>1.48</v>
      </c>
      <c r="I121" s="27">
        <v>1.7773001121474667</v>
      </c>
      <c r="J121" s="27"/>
    </row>
    <row r="122" spans="1:10" ht="23.4" customHeight="1" x14ac:dyDescent="0.3">
      <c r="A122" s="5">
        <v>118</v>
      </c>
      <c r="B122" s="4" t="s">
        <v>7</v>
      </c>
      <c r="C122" s="4" t="s">
        <v>1</v>
      </c>
      <c r="D122" s="4" t="s">
        <v>13504</v>
      </c>
      <c r="E122" s="4" t="s">
        <v>13504</v>
      </c>
      <c r="F122" s="4" t="s">
        <v>7</v>
      </c>
      <c r="G122" s="3">
        <v>6.5</v>
      </c>
      <c r="H122" s="26">
        <v>1.18</v>
      </c>
      <c r="I122" s="27">
        <v>2.05543256656687</v>
      </c>
      <c r="J122" s="27"/>
    </row>
    <row r="123" spans="1:10" ht="23.4" customHeight="1" x14ac:dyDescent="0.3">
      <c r="A123" s="5">
        <v>119</v>
      </c>
      <c r="B123" s="4" t="s">
        <v>7</v>
      </c>
      <c r="C123" s="4" t="s">
        <v>1</v>
      </c>
      <c r="D123" s="4" t="s">
        <v>13504</v>
      </c>
      <c r="E123" s="4" t="s">
        <v>13504</v>
      </c>
      <c r="F123" s="4" t="s">
        <v>7</v>
      </c>
      <c r="G123" s="3">
        <v>6.5</v>
      </c>
      <c r="H123" s="26">
        <v>0.97</v>
      </c>
      <c r="I123" s="27">
        <v>1.7951448576821145</v>
      </c>
      <c r="J123" s="27"/>
    </row>
    <row r="124" spans="1:10" ht="23.4" customHeight="1" x14ac:dyDescent="0.3">
      <c r="A124" s="5">
        <v>120</v>
      </c>
      <c r="B124" s="4" t="s">
        <v>7</v>
      </c>
      <c r="C124" s="4" t="s">
        <v>1</v>
      </c>
      <c r="D124" s="4" t="s">
        <v>13504</v>
      </c>
      <c r="E124" s="4" t="s">
        <v>13504</v>
      </c>
      <c r="F124" s="4" t="s">
        <v>7</v>
      </c>
      <c r="G124" s="3">
        <v>2.5</v>
      </c>
      <c r="H124" s="26">
        <v>1.28</v>
      </c>
      <c r="I124" s="27">
        <v>1.24552</v>
      </c>
      <c r="J124" s="28"/>
    </row>
    <row r="125" spans="1:10" ht="23.4" customHeight="1" x14ac:dyDescent="0.3">
      <c r="A125" s="5">
        <v>121</v>
      </c>
      <c r="B125" s="4" t="s">
        <v>7</v>
      </c>
      <c r="C125" s="4" t="s">
        <v>1</v>
      </c>
      <c r="D125" s="4" t="s">
        <v>13504</v>
      </c>
      <c r="E125" s="4" t="s">
        <v>13504</v>
      </c>
      <c r="F125" s="4" t="s">
        <v>7</v>
      </c>
      <c r="G125" s="3">
        <v>12.6</v>
      </c>
      <c r="H125" s="26">
        <v>5.09</v>
      </c>
      <c r="I125" s="27">
        <v>2.2825402639288592</v>
      </c>
      <c r="J125" s="27"/>
    </row>
    <row r="126" spans="1:10" ht="23.4" customHeight="1" x14ac:dyDescent="0.3">
      <c r="A126" s="5">
        <v>122</v>
      </c>
      <c r="B126" s="4" t="s">
        <v>7</v>
      </c>
      <c r="C126" s="4" t="s">
        <v>1</v>
      </c>
      <c r="D126" s="4" t="s">
        <v>13504</v>
      </c>
      <c r="E126" s="4" t="s">
        <v>13504</v>
      </c>
      <c r="F126" s="4" t="s">
        <v>7</v>
      </c>
      <c r="G126" s="3">
        <v>1.6</v>
      </c>
      <c r="H126" s="26">
        <v>0.52</v>
      </c>
      <c r="I126" s="27">
        <v>0.9715600000000002</v>
      </c>
      <c r="J126" s="28"/>
    </row>
    <row r="127" spans="1:10" ht="23.4" customHeight="1" x14ac:dyDescent="0.3">
      <c r="A127" s="5">
        <v>123</v>
      </c>
      <c r="B127" s="4" t="s">
        <v>9</v>
      </c>
      <c r="C127" s="4" t="s">
        <v>1</v>
      </c>
      <c r="D127" s="4" t="s">
        <v>13504</v>
      </c>
      <c r="E127" s="4" t="s">
        <v>13504</v>
      </c>
      <c r="F127" s="4" t="s">
        <v>9</v>
      </c>
      <c r="G127" s="3">
        <v>9.6</v>
      </c>
      <c r="H127" s="26">
        <v>3.6</v>
      </c>
      <c r="I127" s="27">
        <v>1.2334875689215743</v>
      </c>
      <c r="J127" s="27"/>
    </row>
    <row r="128" spans="1:10" ht="23.4" customHeight="1" x14ac:dyDescent="0.3">
      <c r="A128" s="5">
        <v>124</v>
      </c>
      <c r="B128" s="4" t="s">
        <v>9</v>
      </c>
      <c r="C128" s="4" t="s">
        <v>1</v>
      </c>
      <c r="D128" s="4" t="s">
        <v>13504</v>
      </c>
      <c r="E128" s="4" t="s">
        <v>13504</v>
      </c>
      <c r="F128" s="4" t="s">
        <v>9</v>
      </c>
      <c r="G128" s="3">
        <v>8</v>
      </c>
      <c r="H128" s="26">
        <v>2.16</v>
      </c>
      <c r="I128" s="27">
        <v>3.1006075476490231</v>
      </c>
      <c r="J128" s="27"/>
    </row>
    <row r="129" spans="1:10" ht="23.4" customHeight="1" x14ac:dyDescent="0.3">
      <c r="A129" s="5">
        <v>125</v>
      </c>
      <c r="B129" s="4" t="s">
        <v>7</v>
      </c>
      <c r="C129" s="4" t="s">
        <v>1</v>
      </c>
      <c r="D129" s="4" t="s">
        <v>13504</v>
      </c>
      <c r="E129" s="4" t="s">
        <v>13504</v>
      </c>
      <c r="F129" s="4" t="s">
        <v>7</v>
      </c>
      <c r="G129" s="3">
        <v>12.6</v>
      </c>
      <c r="H129" s="26">
        <v>4.24</v>
      </c>
      <c r="I129" s="27">
        <v>3.1011779636901546</v>
      </c>
      <c r="J129" s="27"/>
    </row>
    <row r="130" spans="1:10" ht="23.4" customHeight="1" x14ac:dyDescent="0.3">
      <c r="A130" s="5">
        <v>126</v>
      </c>
      <c r="B130" s="4" t="s">
        <v>7</v>
      </c>
      <c r="C130" s="4" t="s">
        <v>1</v>
      </c>
      <c r="D130" s="4" t="s">
        <v>13504</v>
      </c>
      <c r="E130" s="4" t="s">
        <v>13504</v>
      </c>
      <c r="F130" s="4" t="s">
        <v>7</v>
      </c>
      <c r="G130" s="3">
        <v>2.5</v>
      </c>
      <c r="H130" s="26">
        <v>0.25</v>
      </c>
      <c r="I130" s="27">
        <v>2.2004000000000001</v>
      </c>
      <c r="J130" s="28"/>
    </row>
    <row r="131" spans="1:10" ht="23.4" customHeight="1" x14ac:dyDescent="0.3">
      <c r="A131" s="5">
        <v>127</v>
      </c>
      <c r="B131" s="4" t="s">
        <v>7</v>
      </c>
      <c r="C131" s="4" t="s">
        <v>1</v>
      </c>
      <c r="D131" s="4" t="s">
        <v>13504</v>
      </c>
      <c r="E131" s="4" t="s">
        <v>13504</v>
      </c>
      <c r="F131" s="4" t="s">
        <v>7</v>
      </c>
      <c r="G131" s="3">
        <v>5</v>
      </c>
      <c r="H131" s="26">
        <v>0.78</v>
      </c>
      <c r="I131" s="27">
        <v>2.108227519596261</v>
      </c>
      <c r="J131" s="27"/>
    </row>
    <row r="132" spans="1:10" ht="23.4" customHeight="1" x14ac:dyDescent="0.3">
      <c r="A132" s="5">
        <v>128</v>
      </c>
      <c r="B132" s="4" t="s">
        <v>7</v>
      </c>
      <c r="C132" s="4" t="s">
        <v>1</v>
      </c>
      <c r="D132" s="4" t="s">
        <v>13504</v>
      </c>
      <c r="E132" s="4" t="s">
        <v>13504</v>
      </c>
      <c r="F132" s="4" t="s">
        <v>7</v>
      </c>
      <c r="G132" s="3">
        <v>5</v>
      </c>
      <c r="H132" s="26">
        <v>1.79</v>
      </c>
      <c r="I132" s="27">
        <v>1.6337503657137382</v>
      </c>
      <c r="J132" s="27"/>
    </row>
    <row r="133" spans="1:10" ht="23.4" customHeight="1" x14ac:dyDescent="0.3">
      <c r="A133" s="5">
        <v>129</v>
      </c>
      <c r="B133" s="4" t="s">
        <v>7</v>
      </c>
      <c r="C133" s="4" t="s">
        <v>1</v>
      </c>
      <c r="D133" s="4" t="s">
        <v>13504</v>
      </c>
      <c r="E133" s="4" t="s">
        <v>13504</v>
      </c>
      <c r="F133" s="4" t="s">
        <v>7</v>
      </c>
      <c r="G133" s="3">
        <v>2.5</v>
      </c>
      <c r="H133" s="26">
        <v>1.24</v>
      </c>
      <c r="I133" s="27">
        <v>1.2847760000000001</v>
      </c>
      <c r="J133" s="28"/>
    </row>
    <row r="134" spans="1:10" ht="23.4" customHeight="1" x14ac:dyDescent="0.3">
      <c r="A134" s="5">
        <v>130</v>
      </c>
      <c r="B134" s="4" t="s">
        <v>7</v>
      </c>
      <c r="C134" s="4" t="s">
        <v>1</v>
      </c>
      <c r="D134" s="4" t="s">
        <v>13504</v>
      </c>
      <c r="E134" s="4" t="s">
        <v>13504</v>
      </c>
      <c r="F134" s="4" t="s">
        <v>7</v>
      </c>
      <c r="G134" s="3">
        <v>5</v>
      </c>
      <c r="H134" s="26">
        <v>1.05</v>
      </c>
      <c r="I134" s="27">
        <v>2.194171563426349</v>
      </c>
      <c r="J134" s="27"/>
    </row>
    <row r="135" spans="1:10" ht="23.4" customHeight="1" x14ac:dyDescent="0.3">
      <c r="A135" s="5">
        <v>131</v>
      </c>
      <c r="B135" s="4" t="s">
        <v>7</v>
      </c>
      <c r="C135" s="4" t="s">
        <v>1</v>
      </c>
      <c r="D135" s="4" t="s">
        <v>13504</v>
      </c>
      <c r="E135" s="4" t="s">
        <v>13504</v>
      </c>
      <c r="F135" s="4" t="s">
        <v>7</v>
      </c>
      <c r="G135" s="3">
        <v>5</v>
      </c>
      <c r="H135" s="26">
        <v>1.1200000000000001</v>
      </c>
      <c r="I135" s="27">
        <v>2.2821305172605713</v>
      </c>
      <c r="J135" s="27"/>
    </row>
    <row r="136" spans="1:10" ht="23.4" customHeight="1" x14ac:dyDescent="0.3">
      <c r="A136" s="5">
        <v>132</v>
      </c>
      <c r="B136" s="4" t="s">
        <v>7</v>
      </c>
      <c r="C136" s="4" t="s">
        <v>1</v>
      </c>
      <c r="D136" s="4" t="s">
        <v>13504</v>
      </c>
      <c r="E136" s="4" t="s">
        <v>13504</v>
      </c>
      <c r="F136" s="4" t="s">
        <v>7</v>
      </c>
      <c r="G136" s="3">
        <v>20</v>
      </c>
      <c r="H136" s="26">
        <v>8.34</v>
      </c>
      <c r="I136" s="27">
        <v>3.6797932900008288</v>
      </c>
      <c r="J136" s="27"/>
    </row>
    <row r="137" spans="1:10" ht="23.4" customHeight="1" x14ac:dyDescent="0.3">
      <c r="A137" s="5">
        <v>133</v>
      </c>
      <c r="B137" s="4" t="s">
        <v>7</v>
      </c>
      <c r="C137" s="4" t="s">
        <v>1</v>
      </c>
      <c r="D137" s="4" t="s">
        <v>13504</v>
      </c>
      <c r="E137" s="4" t="s">
        <v>13504</v>
      </c>
      <c r="F137" s="4" t="s">
        <v>7</v>
      </c>
      <c r="G137" s="3">
        <v>2.5</v>
      </c>
      <c r="H137" s="26">
        <v>0.95000000000000007</v>
      </c>
      <c r="I137" s="27">
        <v>1.5544</v>
      </c>
      <c r="J137" s="28"/>
    </row>
    <row r="138" spans="1:10" ht="23.4" customHeight="1" x14ac:dyDescent="0.3">
      <c r="A138" s="5">
        <v>134</v>
      </c>
      <c r="B138" s="4" t="s">
        <v>7</v>
      </c>
      <c r="C138" s="4" t="s">
        <v>1</v>
      </c>
      <c r="D138" s="4" t="s">
        <v>13504</v>
      </c>
      <c r="E138" s="4" t="s">
        <v>13504</v>
      </c>
      <c r="F138" s="4" t="s">
        <v>7</v>
      </c>
      <c r="G138" s="3">
        <v>5</v>
      </c>
      <c r="H138" s="26">
        <v>1.54</v>
      </c>
      <c r="I138" s="27">
        <v>1.7820600451980588</v>
      </c>
      <c r="J138" s="27"/>
    </row>
    <row r="139" spans="1:10" ht="23.4" customHeight="1" x14ac:dyDescent="0.3">
      <c r="A139" s="5">
        <v>135</v>
      </c>
      <c r="B139" s="4" t="s">
        <v>7</v>
      </c>
      <c r="C139" s="4" t="s">
        <v>1</v>
      </c>
      <c r="D139" s="4" t="s">
        <v>13504</v>
      </c>
      <c r="E139" s="4" t="s">
        <v>13504</v>
      </c>
      <c r="F139" s="4" t="s">
        <v>7</v>
      </c>
      <c r="G139" s="3">
        <v>6.3</v>
      </c>
      <c r="H139" s="26">
        <v>4.7300000000000004</v>
      </c>
      <c r="I139" s="27">
        <v>1.6239999999999999</v>
      </c>
      <c r="J139" s="28"/>
    </row>
    <row r="140" spans="1:10" ht="23.4" customHeight="1" x14ac:dyDescent="0.3">
      <c r="A140" s="5">
        <v>136</v>
      </c>
      <c r="B140" s="4" t="s">
        <v>7</v>
      </c>
      <c r="C140" s="4" t="s">
        <v>1</v>
      </c>
      <c r="D140" s="4" t="s">
        <v>13504</v>
      </c>
      <c r="E140" s="4" t="s">
        <v>13504</v>
      </c>
      <c r="F140" s="4" t="s">
        <v>7</v>
      </c>
      <c r="G140" s="3">
        <v>6.5</v>
      </c>
      <c r="H140" s="26">
        <v>1.44</v>
      </c>
      <c r="I140" s="27">
        <v>1.5423828962637507</v>
      </c>
      <c r="J140" s="27"/>
    </row>
    <row r="141" spans="1:10" ht="23.4" customHeight="1" x14ac:dyDescent="0.3">
      <c r="A141" s="5">
        <v>137</v>
      </c>
      <c r="B141" s="4" t="s">
        <v>7</v>
      </c>
      <c r="C141" s="4" t="s">
        <v>1</v>
      </c>
      <c r="D141" s="4" t="s">
        <v>13504</v>
      </c>
      <c r="E141" s="4" t="s">
        <v>13504</v>
      </c>
      <c r="F141" s="4" t="s">
        <v>7</v>
      </c>
      <c r="G141" s="3">
        <v>6.5</v>
      </c>
      <c r="H141" s="26">
        <v>0.49</v>
      </c>
      <c r="I141" s="27">
        <v>2.3378958299715422</v>
      </c>
      <c r="J141" s="27"/>
    </row>
    <row r="142" spans="1:10" ht="23.4" customHeight="1" x14ac:dyDescent="0.3">
      <c r="A142" s="5">
        <v>138</v>
      </c>
      <c r="B142" s="4" t="s">
        <v>7</v>
      </c>
      <c r="C142" s="4" t="s">
        <v>1</v>
      </c>
      <c r="D142" s="4" t="s">
        <v>13504</v>
      </c>
      <c r="E142" s="4" t="s">
        <v>13504</v>
      </c>
      <c r="F142" s="4" t="s">
        <v>7</v>
      </c>
      <c r="G142" s="3">
        <v>5</v>
      </c>
      <c r="H142" s="26">
        <v>2.08</v>
      </c>
      <c r="I142" s="27">
        <v>1.2026271598026115</v>
      </c>
      <c r="J142" s="27"/>
    </row>
    <row r="143" spans="1:10" ht="23.4" customHeight="1" x14ac:dyDescent="0.3">
      <c r="A143" s="5">
        <v>139</v>
      </c>
      <c r="B143" s="4" t="s">
        <v>7</v>
      </c>
      <c r="C143" s="4" t="s">
        <v>1</v>
      </c>
      <c r="D143" s="4" t="s">
        <v>13504</v>
      </c>
      <c r="E143" s="4" t="s">
        <v>13504</v>
      </c>
      <c r="F143" s="4" t="s">
        <v>7</v>
      </c>
      <c r="G143" s="3">
        <v>8</v>
      </c>
      <c r="H143" s="26">
        <v>3.09</v>
      </c>
      <c r="I143" s="27">
        <v>2.0795097190762797</v>
      </c>
      <c r="J143" s="27"/>
    </row>
    <row r="144" spans="1:10" ht="23.4" customHeight="1" x14ac:dyDescent="0.3">
      <c r="A144" s="5">
        <v>140</v>
      </c>
      <c r="B144" s="4" t="s">
        <v>7</v>
      </c>
      <c r="C144" s="4" t="s">
        <v>1</v>
      </c>
      <c r="D144" s="4" t="s">
        <v>13504</v>
      </c>
      <c r="E144" s="4" t="s">
        <v>13504</v>
      </c>
      <c r="F144" s="4" t="s">
        <v>7</v>
      </c>
      <c r="G144" s="3">
        <v>5</v>
      </c>
      <c r="H144" s="26">
        <v>2.77</v>
      </c>
      <c r="I144" s="27">
        <v>0.43478040909238569</v>
      </c>
      <c r="J144" s="27"/>
    </row>
    <row r="145" spans="1:10" ht="23.4" customHeight="1" x14ac:dyDescent="0.3">
      <c r="A145" s="5">
        <v>141</v>
      </c>
      <c r="B145" s="4" t="s">
        <v>7</v>
      </c>
      <c r="C145" s="4" t="s">
        <v>1</v>
      </c>
      <c r="D145" s="4" t="s">
        <v>13504</v>
      </c>
      <c r="E145" s="4" t="s">
        <v>13504</v>
      </c>
      <c r="F145" s="4" t="s">
        <v>7</v>
      </c>
      <c r="G145" s="3">
        <v>2.5</v>
      </c>
      <c r="H145" s="26">
        <v>0.57999999999999996</v>
      </c>
      <c r="I145" s="27">
        <v>1.897688</v>
      </c>
      <c r="J145" s="28"/>
    </row>
    <row r="146" spans="1:10" ht="23.4" customHeight="1" x14ac:dyDescent="0.3">
      <c r="A146" s="5">
        <v>142</v>
      </c>
      <c r="B146" s="4" t="s">
        <v>7</v>
      </c>
      <c r="C146" s="4" t="s">
        <v>1</v>
      </c>
      <c r="D146" s="4" t="s">
        <v>13504</v>
      </c>
      <c r="E146" s="4" t="s">
        <v>13504</v>
      </c>
      <c r="F146" s="4" t="s">
        <v>7</v>
      </c>
      <c r="G146" s="3">
        <v>8</v>
      </c>
      <c r="H146" s="26">
        <v>3.4</v>
      </c>
      <c r="I146" s="27">
        <v>1.023568</v>
      </c>
      <c r="J146" s="27"/>
    </row>
    <row r="147" spans="1:10" ht="23.4" customHeight="1" x14ac:dyDescent="0.3">
      <c r="A147" s="5">
        <v>143</v>
      </c>
      <c r="B147" s="4" t="s">
        <v>7</v>
      </c>
      <c r="C147" s="4" t="s">
        <v>1</v>
      </c>
      <c r="D147" s="4" t="s">
        <v>13504</v>
      </c>
      <c r="E147" s="4" t="s">
        <v>13504</v>
      </c>
      <c r="F147" s="4" t="s">
        <v>7</v>
      </c>
      <c r="G147" s="3">
        <v>12.6</v>
      </c>
      <c r="H147" s="26">
        <v>4.08</v>
      </c>
      <c r="I147" s="27">
        <v>4.1032780130369257</v>
      </c>
      <c r="J147" s="27"/>
    </row>
    <row r="148" spans="1:10" ht="23.4" customHeight="1" x14ac:dyDescent="0.3">
      <c r="A148" s="5">
        <v>144</v>
      </c>
      <c r="B148" s="4" t="s">
        <v>7</v>
      </c>
      <c r="C148" s="4" t="s">
        <v>1</v>
      </c>
      <c r="D148" s="4" t="s">
        <v>13504</v>
      </c>
      <c r="E148" s="4" t="s">
        <v>13504</v>
      </c>
      <c r="F148" s="4" t="s">
        <v>7</v>
      </c>
      <c r="G148" s="3">
        <v>8</v>
      </c>
      <c r="H148" s="26">
        <v>2.34</v>
      </c>
      <c r="I148" s="27">
        <v>2.4581661290055719</v>
      </c>
      <c r="J148" s="27"/>
    </row>
    <row r="149" spans="1:10" ht="23.4" customHeight="1" x14ac:dyDescent="0.3">
      <c r="A149" s="5">
        <v>145</v>
      </c>
      <c r="B149" s="4" t="s">
        <v>7</v>
      </c>
      <c r="C149" s="4" t="s">
        <v>1</v>
      </c>
      <c r="D149" s="4" t="s">
        <v>13504</v>
      </c>
      <c r="E149" s="4" t="s">
        <v>13504</v>
      </c>
      <c r="F149" s="4" t="s">
        <v>7</v>
      </c>
      <c r="G149" s="3">
        <v>20</v>
      </c>
      <c r="H149" s="26">
        <v>6.6</v>
      </c>
      <c r="I149" s="27">
        <v>6.4729436752773513</v>
      </c>
      <c r="J149" s="27"/>
    </row>
    <row r="150" spans="1:10" ht="23.4" customHeight="1" x14ac:dyDescent="0.3">
      <c r="A150" s="5">
        <v>146</v>
      </c>
      <c r="B150" s="4" t="s">
        <v>7</v>
      </c>
      <c r="C150" s="4" t="s">
        <v>1</v>
      </c>
      <c r="D150" s="4" t="s">
        <v>13504</v>
      </c>
      <c r="E150" s="4" t="s">
        <v>13504</v>
      </c>
      <c r="F150" s="4" t="s">
        <v>7</v>
      </c>
      <c r="G150" s="3">
        <v>8</v>
      </c>
      <c r="H150" s="26">
        <v>3.2</v>
      </c>
      <c r="I150" s="27">
        <v>2.2697235446639241</v>
      </c>
      <c r="J150" s="27"/>
    </row>
    <row r="151" spans="1:10" ht="23.4" customHeight="1" x14ac:dyDescent="0.3">
      <c r="A151" s="5">
        <v>147</v>
      </c>
      <c r="B151" s="4" t="s">
        <v>7</v>
      </c>
      <c r="C151" s="4" t="s">
        <v>1</v>
      </c>
      <c r="D151" s="4" t="s">
        <v>13504</v>
      </c>
      <c r="E151" s="4" t="s">
        <v>13504</v>
      </c>
      <c r="F151" s="4" t="s">
        <v>7</v>
      </c>
      <c r="G151" s="3">
        <v>5</v>
      </c>
      <c r="H151" s="26">
        <v>2.42</v>
      </c>
      <c r="I151" s="27">
        <v>0.72145693074833595</v>
      </c>
      <c r="J151" s="27"/>
    </row>
    <row r="152" spans="1:10" ht="23.4" customHeight="1" x14ac:dyDescent="0.3">
      <c r="A152" s="5">
        <v>148</v>
      </c>
      <c r="B152" s="4" t="s">
        <v>7</v>
      </c>
      <c r="C152" s="4" t="s">
        <v>1</v>
      </c>
      <c r="D152" s="4" t="s">
        <v>13504</v>
      </c>
      <c r="E152" s="4" t="s">
        <v>13504</v>
      </c>
      <c r="F152" s="4" t="s">
        <v>7</v>
      </c>
      <c r="G152" s="3">
        <v>2.5</v>
      </c>
      <c r="H152" s="26">
        <v>0.85</v>
      </c>
      <c r="I152" s="27">
        <v>1.6459999999999999</v>
      </c>
      <c r="J152" s="28"/>
    </row>
    <row r="153" spans="1:10" ht="23.4" customHeight="1" x14ac:dyDescent="0.3">
      <c r="A153" s="5">
        <v>149</v>
      </c>
      <c r="B153" s="4" t="s">
        <v>7</v>
      </c>
      <c r="C153" s="4" t="s">
        <v>1</v>
      </c>
      <c r="D153" s="4" t="s">
        <v>13504</v>
      </c>
      <c r="E153" s="4" t="s">
        <v>13504</v>
      </c>
      <c r="F153" s="4" t="s">
        <v>7</v>
      </c>
      <c r="G153" s="3">
        <v>6.5</v>
      </c>
      <c r="H153" s="26">
        <v>1.87</v>
      </c>
      <c r="I153" s="27">
        <v>1.1209540134120202</v>
      </c>
      <c r="J153" s="27"/>
    </row>
    <row r="154" spans="1:10" ht="23.4" customHeight="1" x14ac:dyDescent="0.3">
      <c r="A154" s="5">
        <v>150</v>
      </c>
      <c r="B154" s="4" t="s">
        <v>7</v>
      </c>
      <c r="C154" s="4" t="s">
        <v>1</v>
      </c>
      <c r="D154" s="4" t="s">
        <v>13504</v>
      </c>
      <c r="E154" s="4" t="s">
        <v>13504</v>
      </c>
      <c r="F154" s="4" t="s">
        <v>7</v>
      </c>
      <c r="G154" s="3">
        <v>8</v>
      </c>
      <c r="H154" s="26">
        <v>2.74</v>
      </c>
      <c r="I154" s="27">
        <v>2.2996448478943927</v>
      </c>
      <c r="J154" s="27"/>
    </row>
    <row r="155" spans="1:10" ht="23.4" customHeight="1" x14ac:dyDescent="0.3">
      <c r="A155" s="5">
        <v>151</v>
      </c>
      <c r="B155" s="4" t="s">
        <v>9</v>
      </c>
      <c r="C155" s="4" t="s">
        <v>1</v>
      </c>
      <c r="D155" s="4" t="s">
        <v>13504</v>
      </c>
      <c r="E155" s="4" t="s">
        <v>13504</v>
      </c>
      <c r="F155" s="4" t="s">
        <v>9</v>
      </c>
      <c r="G155" s="3">
        <v>12.6</v>
      </c>
      <c r="H155" s="26">
        <v>4.57</v>
      </c>
      <c r="I155" s="27">
        <v>2.1183662208612097</v>
      </c>
      <c r="J155" s="27"/>
    </row>
    <row r="156" spans="1:10" ht="23.4" customHeight="1" x14ac:dyDescent="0.3">
      <c r="A156" s="5">
        <v>152</v>
      </c>
      <c r="B156" s="4" t="s">
        <v>7</v>
      </c>
      <c r="C156" s="4" t="s">
        <v>1</v>
      </c>
      <c r="D156" s="4" t="s">
        <v>13504</v>
      </c>
      <c r="E156" s="4" t="s">
        <v>13504</v>
      </c>
      <c r="F156" s="4" t="s">
        <v>7</v>
      </c>
      <c r="G156" s="3">
        <v>5</v>
      </c>
      <c r="H156" s="26">
        <v>1.83</v>
      </c>
      <c r="I156" s="27">
        <v>1.4896592583787418</v>
      </c>
      <c r="J156" s="27"/>
    </row>
    <row r="157" spans="1:10" ht="23.4" customHeight="1" x14ac:dyDescent="0.3">
      <c r="A157" s="5">
        <v>153</v>
      </c>
      <c r="B157" s="4" t="s">
        <v>7</v>
      </c>
      <c r="C157" s="4" t="s">
        <v>1</v>
      </c>
      <c r="D157" s="4" t="s">
        <v>13504</v>
      </c>
      <c r="E157" s="4" t="s">
        <v>13504</v>
      </c>
      <c r="F157" s="4" t="s">
        <v>7</v>
      </c>
      <c r="G157" s="3">
        <v>5</v>
      </c>
      <c r="H157" s="26">
        <v>1.87</v>
      </c>
      <c r="I157" s="27">
        <v>1.4937648425178405</v>
      </c>
      <c r="J157" s="27"/>
    </row>
    <row r="158" spans="1:10" ht="23.4" customHeight="1" x14ac:dyDescent="0.3">
      <c r="A158" s="5">
        <v>154</v>
      </c>
      <c r="B158" s="4" t="s">
        <v>7</v>
      </c>
      <c r="C158" s="4" t="s">
        <v>1</v>
      </c>
      <c r="D158" s="4" t="s">
        <v>13504</v>
      </c>
      <c r="E158" s="4" t="s">
        <v>13504</v>
      </c>
      <c r="F158" s="4" t="s">
        <v>7</v>
      </c>
      <c r="G158" s="3">
        <v>4</v>
      </c>
      <c r="H158" s="26">
        <v>2.38</v>
      </c>
      <c r="I158" s="27">
        <v>1.6853600000000004</v>
      </c>
      <c r="J158" s="28"/>
    </row>
    <row r="159" spans="1:10" ht="23.4" customHeight="1" x14ac:dyDescent="0.3">
      <c r="A159" s="5">
        <v>155</v>
      </c>
      <c r="B159" s="4" t="s">
        <v>7</v>
      </c>
      <c r="C159" s="4" t="s">
        <v>1</v>
      </c>
      <c r="D159" s="4" t="s">
        <v>13504</v>
      </c>
      <c r="E159" s="4" t="s">
        <v>13504</v>
      </c>
      <c r="F159" s="4" t="s">
        <v>7</v>
      </c>
      <c r="G159" s="3">
        <v>12.6</v>
      </c>
      <c r="H159" s="26">
        <v>2.88</v>
      </c>
      <c r="I159" s="27">
        <v>4.2910381872673318</v>
      </c>
      <c r="J159" s="27"/>
    </row>
    <row r="160" spans="1:10" ht="23.4" customHeight="1" x14ac:dyDescent="0.3">
      <c r="A160" s="5">
        <v>156</v>
      </c>
      <c r="B160" s="4" t="s">
        <v>7</v>
      </c>
      <c r="C160" s="4" t="s">
        <v>1</v>
      </c>
      <c r="D160" s="4" t="s">
        <v>13504</v>
      </c>
      <c r="E160" s="4" t="s">
        <v>13504</v>
      </c>
      <c r="F160" s="4" t="s">
        <v>7</v>
      </c>
      <c r="G160" s="3">
        <v>5</v>
      </c>
      <c r="H160" s="26">
        <v>1.02</v>
      </c>
      <c r="I160" s="27">
        <v>2.2135357058168381</v>
      </c>
      <c r="J160" s="27"/>
    </row>
    <row r="161" spans="1:10" ht="23.4" customHeight="1" x14ac:dyDescent="0.3">
      <c r="A161" s="5">
        <v>157</v>
      </c>
      <c r="B161" s="4" t="s">
        <v>7</v>
      </c>
      <c r="C161" s="4" t="s">
        <v>1</v>
      </c>
      <c r="D161" s="4" t="s">
        <v>13504</v>
      </c>
      <c r="E161" s="4" t="s">
        <v>13504</v>
      </c>
      <c r="F161" s="4" t="s">
        <v>7</v>
      </c>
      <c r="G161" s="3">
        <v>5</v>
      </c>
      <c r="H161" s="26">
        <v>1.62</v>
      </c>
      <c r="I161" s="27">
        <v>1.6586221516151018</v>
      </c>
      <c r="J161" s="27"/>
    </row>
    <row r="162" spans="1:10" ht="23.4" customHeight="1" x14ac:dyDescent="0.3">
      <c r="A162" s="5">
        <v>158</v>
      </c>
      <c r="B162" s="4" t="s">
        <v>7</v>
      </c>
      <c r="C162" s="4" t="s">
        <v>1</v>
      </c>
      <c r="D162" s="4" t="s">
        <v>13504</v>
      </c>
      <c r="E162" s="4" t="s">
        <v>13504</v>
      </c>
      <c r="F162" s="4" t="s">
        <v>7</v>
      </c>
      <c r="G162" s="3">
        <v>12.6</v>
      </c>
      <c r="H162" s="26">
        <v>4.62</v>
      </c>
      <c r="I162" s="27">
        <v>3.9461714093078966</v>
      </c>
      <c r="J162" s="27"/>
    </row>
    <row r="163" spans="1:10" ht="23.4" customHeight="1" x14ac:dyDescent="0.3">
      <c r="A163" s="5">
        <v>159</v>
      </c>
      <c r="B163" s="4" t="s">
        <v>7</v>
      </c>
      <c r="C163" s="4" t="s">
        <v>1</v>
      </c>
      <c r="D163" s="4" t="s">
        <v>13504</v>
      </c>
      <c r="E163" s="4" t="s">
        <v>13504</v>
      </c>
      <c r="F163" s="4" t="s">
        <v>7</v>
      </c>
      <c r="G163" s="3">
        <v>8</v>
      </c>
      <c r="H163" s="26">
        <v>4.8</v>
      </c>
      <c r="I163" s="27">
        <v>0.75310440475578355</v>
      </c>
      <c r="J163" s="27"/>
    </row>
    <row r="164" spans="1:10" ht="23.4" customHeight="1" x14ac:dyDescent="0.3">
      <c r="A164" s="5">
        <v>160</v>
      </c>
      <c r="B164" s="4" t="s">
        <v>7</v>
      </c>
      <c r="C164" s="4" t="s">
        <v>1</v>
      </c>
      <c r="D164" s="4" t="s">
        <v>13504</v>
      </c>
      <c r="E164" s="4" t="s">
        <v>13504</v>
      </c>
      <c r="F164" s="4" t="s">
        <v>7</v>
      </c>
      <c r="G164" s="3">
        <v>8</v>
      </c>
      <c r="H164" s="26">
        <v>2.8299999999999996</v>
      </c>
      <c r="I164" s="27">
        <v>1.6930009381889635</v>
      </c>
      <c r="J164" s="27"/>
    </row>
    <row r="165" spans="1:10" ht="23.4" customHeight="1" x14ac:dyDescent="0.3">
      <c r="A165" s="5">
        <v>161</v>
      </c>
      <c r="B165" s="4" t="s">
        <v>13532</v>
      </c>
      <c r="C165" s="4" t="s">
        <v>1</v>
      </c>
      <c r="D165" s="4" t="s">
        <v>13504</v>
      </c>
      <c r="E165" s="4" t="s">
        <v>13504</v>
      </c>
      <c r="F165" s="4" t="s">
        <v>13532</v>
      </c>
      <c r="G165" s="3">
        <v>5</v>
      </c>
      <c r="H165" s="26">
        <v>2.2000000000000002</v>
      </c>
      <c r="I165" s="27">
        <v>0.39439999999999986</v>
      </c>
      <c r="J165" s="27"/>
    </row>
    <row r="166" spans="1:10" ht="23.4" customHeight="1" x14ac:dyDescent="0.3">
      <c r="A166" s="5">
        <v>162</v>
      </c>
      <c r="B166" s="4" t="s">
        <v>7</v>
      </c>
      <c r="C166" s="4" t="s">
        <v>1</v>
      </c>
      <c r="D166" s="4" t="s">
        <v>13504</v>
      </c>
      <c r="E166" s="4" t="s">
        <v>13504</v>
      </c>
      <c r="F166" s="4" t="s">
        <v>7</v>
      </c>
      <c r="G166" s="3">
        <v>5</v>
      </c>
      <c r="H166" s="26">
        <v>0.45999999999999996</v>
      </c>
      <c r="I166" s="27">
        <v>2.3846209377773846</v>
      </c>
      <c r="J166" s="27"/>
    </row>
    <row r="167" spans="1:10" ht="23.4" customHeight="1" x14ac:dyDescent="0.3">
      <c r="A167" s="5">
        <v>163</v>
      </c>
      <c r="B167" s="4" t="s">
        <v>7</v>
      </c>
      <c r="C167" s="4" t="s">
        <v>1</v>
      </c>
      <c r="D167" s="4" t="s">
        <v>13504</v>
      </c>
      <c r="E167" s="4" t="s">
        <v>13504</v>
      </c>
      <c r="F167" s="4" t="s">
        <v>7</v>
      </c>
      <c r="G167" s="3">
        <v>2.5</v>
      </c>
      <c r="H167" s="26">
        <v>0.77</v>
      </c>
      <c r="I167" s="27">
        <v>1.71784</v>
      </c>
      <c r="J167" s="28"/>
    </row>
    <row r="168" spans="1:10" ht="23.4" customHeight="1" x14ac:dyDescent="0.3">
      <c r="A168" s="5">
        <v>164</v>
      </c>
      <c r="B168" s="4" t="s">
        <v>9</v>
      </c>
      <c r="C168" s="4" t="s">
        <v>1</v>
      </c>
      <c r="D168" s="4" t="s">
        <v>13504</v>
      </c>
      <c r="E168" s="4" t="s">
        <v>13504</v>
      </c>
      <c r="F168" s="4" t="s">
        <v>9</v>
      </c>
      <c r="G168" s="3">
        <v>12.6</v>
      </c>
      <c r="H168" s="26">
        <v>5.77</v>
      </c>
      <c r="I168" s="27">
        <v>2.5519790374332691</v>
      </c>
      <c r="J168" s="27"/>
    </row>
    <row r="169" spans="1:10" ht="23.4" customHeight="1" x14ac:dyDescent="0.3">
      <c r="A169" s="5">
        <v>165</v>
      </c>
      <c r="B169" s="4" t="s">
        <v>7</v>
      </c>
      <c r="C169" s="4" t="s">
        <v>1</v>
      </c>
      <c r="D169" s="4" t="s">
        <v>13504</v>
      </c>
      <c r="E169" s="4" t="s">
        <v>13504</v>
      </c>
      <c r="F169" s="4" t="s">
        <v>7</v>
      </c>
      <c r="G169" s="3">
        <v>5</v>
      </c>
      <c r="H169" s="26">
        <v>2.5099999999999998</v>
      </c>
      <c r="I169" s="27">
        <v>0.81621468037675693</v>
      </c>
      <c r="J169" s="27"/>
    </row>
    <row r="170" spans="1:10" ht="23.4" customHeight="1" x14ac:dyDescent="0.3">
      <c r="A170" s="5">
        <v>166</v>
      </c>
      <c r="B170" s="4" t="s">
        <v>7</v>
      </c>
      <c r="C170" s="4" t="s">
        <v>1</v>
      </c>
      <c r="D170" s="4" t="s">
        <v>13504</v>
      </c>
      <c r="E170" s="4" t="s">
        <v>13504</v>
      </c>
      <c r="F170" s="4" t="s">
        <v>7</v>
      </c>
      <c r="G170" s="3">
        <v>2.5</v>
      </c>
      <c r="H170" s="26">
        <v>0.41</v>
      </c>
      <c r="I170" s="27">
        <v>2.0552799999999998</v>
      </c>
      <c r="J170" s="28"/>
    </row>
    <row r="171" spans="1:10" ht="23.4" customHeight="1" x14ac:dyDescent="0.3">
      <c r="A171" s="5">
        <v>167</v>
      </c>
      <c r="B171" s="4" t="s">
        <v>7</v>
      </c>
      <c r="C171" s="4" t="s">
        <v>1</v>
      </c>
      <c r="D171" s="4" t="s">
        <v>13504</v>
      </c>
      <c r="E171" s="4" t="s">
        <v>13504</v>
      </c>
      <c r="F171" s="4" t="s">
        <v>7</v>
      </c>
      <c r="G171" s="3">
        <v>8</v>
      </c>
      <c r="H171" s="26">
        <v>2.23</v>
      </c>
      <c r="I171" s="27">
        <v>2.1855989859478058</v>
      </c>
      <c r="J171" s="27"/>
    </row>
    <row r="172" spans="1:10" ht="23.4" customHeight="1" x14ac:dyDescent="0.3">
      <c r="A172" s="5">
        <v>168</v>
      </c>
      <c r="B172" s="4" t="s">
        <v>7</v>
      </c>
      <c r="C172" s="4" t="s">
        <v>1</v>
      </c>
      <c r="D172" s="4" t="s">
        <v>13504</v>
      </c>
      <c r="E172" s="4" t="s">
        <v>13504</v>
      </c>
      <c r="F172" s="4" t="s">
        <v>7</v>
      </c>
      <c r="G172" s="3">
        <v>8</v>
      </c>
      <c r="H172" s="26">
        <v>2.19</v>
      </c>
      <c r="I172" s="27">
        <v>3.1348232495804069</v>
      </c>
      <c r="J172" s="27"/>
    </row>
    <row r="173" spans="1:10" ht="23.4" customHeight="1" x14ac:dyDescent="0.3">
      <c r="A173" s="5">
        <v>169</v>
      </c>
      <c r="B173" s="4" t="s">
        <v>9</v>
      </c>
      <c r="C173" s="4" t="s">
        <v>1</v>
      </c>
      <c r="D173" s="4" t="s">
        <v>13504</v>
      </c>
      <c r="E173" s="4" t="s">
        <v>13504</v>
      </c>
      <c r="F173" s="4" t="s">
        <v>9</v>
      </c>
      <c r="G173" s="3">
        <v>32</v>
      </c>
      <c r="H173" s="26">
        <v>9.08</v>
      </c>
      <c r="I173" s="27">
        <v>9.0284535828954535</v>
      </c>
      <c r="J173" s="27"/>
    </row>
    <row r="174" spans="1:10" ht="23.4" customHeight="1" x14ac:dyDescent="0.3">
      <c r="A174" s="5">
        <v>170</v>
      </c>
      <c r="B174" s="4" t="s">
        <v>7</v>
      </c>
      <c r="C174" s="4" t="s">
        <v>1</v>
      </c>
      <c r="D174" s="4" t="s">
        <v>13504</v>
      </c>
      <c r="E174" s="4" t="s">
        <v>13504</v>
      </c>
      <c r="F174" s="4" t="s">
        <v>7</v>
      </c>
      <c r="G174" s="3">
        <v>20</v>
      </c>
      <c r="H174" s="26">
        <v>9.06</v>
      </c>
      <c r="I174" s="27">
        <v>2.833636068304703</v>
      </c>
      <c r="J174" s="27"/>
    </row>
    <row r="175" spans="1:10" ht="23.4" customHeight="1" x14ac:dyDescent="0.3">
      <c r="A175" s="5">
        <v>171</v>
      </c>
      <c r="B175" s="4" t="s">
        <v>7</v>
      </c>
      <c r="C175" s="4" t="s">
        <v>1</v>
      </c>
      <c r="D175" s="4" t="s">
        <v>13504</v>
      </c>
      <c r="E175" s="4" t="s">
        <v>13504</v>
      </c>
      <c r="F175" s="4" t="s">
        <v>7</v>
      </c>
      <c r="G175" s="3">
        <v>2.5</v>
      </c>
      <c r="H175" s="26">
        <v>1.1499999999999999</v>
      </c>
      <c r="I175" s="27">
        <v>1.3688000000000002</v>
      </c>
      <c r="J175" s="28"/>
    </row>
    <row r="176" spans="1:10" ht="23.4" customHeight="1" x14ac:dyDescent="0.3">
      <c r="A176" s="5">
        <v>172</v>
      </c>
      <c r="B176" s="4" t="s">
        <v>7</v>
      </c>
      <c r="C176" s="4" t="s">
        <v>1</v>
      </c>
      <c r="D176" s="4" t="s">
        <v>13504</v>
      </c>
      <c r="E176" s="4" t="s">
        <v>13504</v>
      </c>
      <c r="F176" s="4" t="s">
        <v>7</v>
      </c>
      <c r="G176" s="3">
        <v>12.6</v>
      </c>
      <c r="H176" s="26">
        <v>4.3900000000000006</v>
      </c>
      <c r="I176" s="27">
        <v>3.3478016752008193</v>
      </c>
      <c r="J176" s="27"/>
    </row>
    <row r="177" spans="1:10" ht="23.4" customHeight="1" x14ac:dyDescent="0.3">
      <c r="A177" s="5">
        <v>173</v>
      </c>
      <c r="B177" s="4" t="s">
        <v>7</v>
      </c>
      <c r="C177" s="4" t="s">
        <v>1</v>
      </c>
      <c r="D177" s="4" t="s">
        <v>13504</v>
      </c>
      <c r="E177" s="4" t="s">
        <v>13504</v>
      </c>
      <c r="F177" s="4" t="s">
        <v>7</v>
      </c>
      <c r="G177" s="3">
        <v>4.0999999999999996</v>
      </c>
      <c r="H177" s="26">
        <v>0.90999999999999992</v>
      </c>
      <c r="I177" s="27">
        <v>1.1685681479524048</v>
      </c>
      <c r="J177" s="27"/>
    </row>
    <row r="178" spans="1:10" ht="23.4" customHeight="1" x14ac:dyDescent="0.3">
      <c r="A178" s="5">
        <v>174</v>
      </c>
      <c r="B178" s="4" t="s">
        <v>9</v>
      </c>
      <c r="C178" s="4" t="s">
        <v>1</v>
      </c>
      <c r="D178" s="4" t="s">
        <v>13504</v>
      </c>
      <c r="E178" s="4" t="s">
        <v>13504</v>
      </c>
      <c r="F178" s="4" t="s">
        <v>9</v>
      </c>
      <c r="G178" s="3">
        <v>8</v>
      </c>
      <c r="H178" s="26">
        <v>2.2000000000000002</v>
      </c>
      <c r="I178" s="27">
        <v>2.0486079340136167</v>
      </c>
      <c r="J178" s="27"/>
    </row>
    <row r="179" spans="1:10" ht="23.4" customHeight="1" x14ac:dyDescent="0.3">
      <c r="A179" s="5">
        <v>175</v>
      </c>
      <c r="B179" s="4" t="s">
        <v>7</v>
      </c>
      <c r="C179" s="4" t="s">
        <v>1</v>
      </c>
      <c r="D179" s="4" t="s">
        <v>13504</v>
      </c>
      <c r="E179" s="4" t="s">
        <v>13504</v>
      </c>
      <c r="F179" s="4" t="s">
        <v>7</v>
      </c>
      <c r="G179" s="3">
        <v>4.0999999999999996</v>
      </c>
      <c r="H179" s="26">
        <v>0.9</v>
      </c>
      <c r="I179" s="27">
        <v>1.2238556916515979</v>
      </c>
      <c r="J179" s="27"/>
    </row>
    <row r="180" spans="1:10" ht="23.4" customHeight="1" x14ac:dyDescent="0.3">
      <c r="A180" s="5">
        <v>176</v>
      </c>
      <c r="B180" s="4" t="s">
        <v>7</v>
      </c>
      <c r="C180" s="4" t="s">
        <v>1</v>
      </c>
      <c r="D180" s="4" t="s">
        <v>13504</v>
      </c>
      <c r="E180" s="4" t="s">
        <v>13504</v>
      </c>
      <c r="F180" s="4" t="s">
        <v>7</v>
      </c>
      <c r="G180" s="3">
        <v>2.5</v>
      </c>
      <c r="H180" s="26">
        <v>0.67</v>
      </c>
      <c r="I180" s="27">
        <v>1.8142400000000001</v>
      </c>
      <c r="J180" s="28"/>
    </row>
    <row r="181" spans="1:10" ht="23.4" customHeight="1" x14ac:dyDescent="0.3">
      <c r="A181" s="5">
        <v>177</v>
      </c>
      <c r="B181" s="4" t="s">
        <v>7</v>
      </c>
      <c r="C181" s="4" t="s">
        <v>1</v>
      </c>
      <c r="D181" s="4" t="s">
        <v>13504</v>
      </c>
      <c r="E181" s="4" t="s">
        <v>13504</v>
      </c>
      <c r="F181" s="4" t="s">
        <v>7</v>
      </c>
      <c r="G181" s="3">
        <v>8</v>
      </c>
      <c r="H181" s="26">
        <v>2.19</v>
      </c>
      <c r="I181" s="27">
        <v>1.8673106398583152</v>
      </c>
      <c r="J181" s="27"/>
    </row>
    <row r="182" spans="1:10" ht="23.4" customHeight="1" x14ac:dyDescent="0.3">
      <c r="A182" s="5">
        <v>178</v>
      </c>
      <c r="B182" s="4" t="s">
        <v>7</v>
      </c>
      <c r="C182" s="4" t="s">
        <v>1</v>
      </c>
      <c r="D182" s="4" t="s">
        <v>13504</v>
      </c>
      <c r="E182" s="4" t="s">
        <v>13504</v>
      </c>
      <c r="F182" s="4" t="s">
        <v>7</v>
      </c>
      <c r="G182" s="3">
        <v>5</v>
      </c>
      <c r="H182" s="26">
        <v>2.13</v>
      </c>
      <c r="I182" s="27">
        <v>1.2087275548050138</v>
      </c>
      <c r="J182" s="27"/>
    </row>
    <row r="183" spans="1:10" ht="23.4" customHeight="1" x14ac:dyDescent="0.3">
      <c r="A183" s="5">
        <v>179</v>
      </c>
      <c r="B183" s="4" t="s">
        <v>9</v>
      </c>
      <c r="C183" s="4" t="s">
        <v>1</v>
      </c>
      <c r="D183" s="4" t="s">
        <v>13504</v>
      </c>
      <c r="E183" s="4" t="s">
        <v>13504</v>
      </c>
      <c r="F183" s="4" t="s">
        <v>9</v>
      </c>
      <c r="G183" s="3">
        <v>13.8</v>
      </c>
      <c r="H183" s="26">
        <v>1.83</v>
      </c>
      <c r="I183" s="27">
        <v>6.115164164958542</v>
      </c>
      <c r="J183" s="27"/>
    </row>
    <row r="184" spans="1:10" ht="23.4" customHeight="1" x14ac:dyDescent="0.3">
      <c r="A184" s="5">
        <v>180</v>
      </c>
      <c r="B184" s="4" t="s">
        <v>7</v>
      </c>
      <c r="C184" s="4" t="s">
        <v>1</v>
      </c>
      <c r="D184" s="4" t="s">
        <v>13504</v>
      </c>
      <c r="E184" s="4" t="s">
        <v>13504</v>
      </c>
      <c r="F184" s="4" t="s">
        <v>7</v>
      </c>
      <c r="G184" s="3">
        <v>12.6</v>
      </c>
      <c r="H184" s="26">
        <v>1.48</v>
      </c>
      <c r="I184" s="27">
        <v>5.4079564779229239</v>
      </c>
      <c r="J184" s="27"/>
    </row>
    <row r="185" spans="1:10" ht="23.4" customHeight="1" x14ac:dyDescent="0.3">
      <c r="A185" s="5">
        <v>181</v>
      </c>
      <c r="B185" s="4" t="s">
        <v>7</v>
      </c>
      <c r="C185" s="4" t="s">
        <v>1</v>
      </c>
      <c r="D185" s="4" t="s">
        <v>13504</v>
      </c>
      <c r="E185" s="4" t="s">
        <v>13504</v>
      </c>
      <c r="F185" s="4" t="s">
        <v>7</v>
      </c>
      <c r="G185" s="3">
        <v>8</v>
      </c>
      <c r="H185" s="26">
        <v>1.92</v>
      </c>
      <c r="I185" s="27">
        <v>3.2997567519167843</v>
      </c>
      <c r="J185" s="27"/>
    </row>
    <row r="186" spans="1:10" ht="23.4" customHeight="1" x14ac:dyDescent="0.3">
      <c r="A186" s="5">
        <v>182</v>
      </c>
      <c r="B186" s="4" t="s">
        <v>7</v>
      </c>
      <c r="C186" s="4" t="s">
        <v>1</v>
      </c>
      <c r="D186" s="4" t="s">
        <v>13504</v>
      </c>
      <c r="E186" s="4" t="s">
        <v>13504</v>
      </c>
      <c r="F186" s="4" t="s">
        <v>7</v>
      </c>
      <c r="G186" s="3">
        <v>12.6</v>
      </c>
      <c r="H186" s="26">
        <v>4.28</v>
      </c>
      <c r="I186" s="27">
        <v>3.2032485840493345</v>
      </c>
      <c r="J186" s="27"/>
    </row>
    <row r="187" spans="1:10" ht="23.4" customHeight="1" x14ac:dyDescent="0.3">
      <c r="A187" s="5">
        <v>183</v>
      </c>
      <c r="B187" s="4" t="s">
        <v>13532</v>
      </c>
      <c r="C187" s="4" t="s">
        <v>1</v>
      </c>
      <c r="D187" s="4" t="s">
        <v>13504</v>
      </c>
      <c r="E187" s="4" t="s">
        <v>13504</v>
      </c>
      <c r="F187" s="4" t="s">
        <v>13532</v>
      </c>
      <c r="G187" s="3">
        <v>3.2</v>
      </c>
      <c r="H187" s="26">
        <v>1.03</v>
      </c>
      <c r="I187" s="27">
        <v>0.60320000000000018</v>
      </c>
      <c r="J187" s="27"/>
    </row>
    <row r="188" spans="1:10" ht="23.4" customHeight="1" x14ac:dyDescent="0.3">
      <c r="A188" s="5">
        <v>184</v>
      </c>
      <c r="B188" s="4" t="s">
        <v>7</v>
      </c>
      <c r="C188" s="4" t="s">
        <v>1</v>
      </c>
      <c r="D188" s="4" t="s">
        <v>13504</v>
      </c>
      <c r="E188" s="4" t="s">
        <v>13504</v>
      </c>
      <c r="F188" s="4" t="s">
        <v>7</v>
      </c>
      <c r="G188" s="3">
        <v>8</v>
      </c>
      <c r="H188" s="26">
        <v>2.2599999999999998</v>
      </c>
      <c r="I188" s="27">
        <v>2.3748958946218797</v>
      </c>
      <c r="J188" s="27"/>
    </row>
    <row r="189" spans="1:10" ht="39.6" x14ac:dyDescent="0.3">
      <c r="A189" s="5">
        <v>185</v>
      </c>
      <c r="B189" s="4" t="s">
        <v>7</v>
      </c>
      <c r="C189" s="4" t="s">
        <v>1</v>
      </c>
      <c r="D189" s="4" t="s">
        <v>13504</v>
      </c>
      <c r="E189" s="4" t="s">
        <v>13504</v>
      </c>
      <c r="F189" s="4" t="s">
        <v>7</v>
      </c>
      <c r="G189" s="3">
        <v>5</v>
      </c>
      <c r="H189" s="26">
        <v>0.73</v>
      </c>
      <c r="I189" s="27">
        <v>2.1254805644283281</v>
      </c>
      <c r="J189" s="27"/>
    </row>
  </sheetData>
  <autoFilter ref="A4:J189"/>
  <mergeCells count="6">
    <mergeCell ref="A2:A3"/>
    <mergeCell ref="B2:B3"/>
    <mergeCell ref="C2:C3"/>
    <mergeCell ref="D2:E2"/>
    <mergeCell ref="F2:I2"/>
    <mergeCell ref="J2:J3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3685"/>
  <sheetViews>
    <sheetView tabSelected="1" workbookViewId="0">
      <pane ySplit="5" topLeftCell="A6" activePane="bottomLeft" state="frozen"/>
      <selection pane="bottomLeft" activeCell="B6" sqref="B6"/>
    </sheetView>
  </sheetViews>
  <sheetFormatPr defaultColWidth="9.109375" defaultRowHeight="13.8" x14ac:dyDescent="0.3"/>
  <cols>
    <col min="1" max="1" width="5.88671875" style="9" customWidth="1"/>
    <col min="2" max="2" width="26.109375" style="9" customWidth="1"/>
    <col min="3" max="3" width="16.5546875" style="9" customWidth="1"/>
    <col min="4" max="4" width="16.6640625" style="9" customWidth="1"/>
    <col min="5" max="5" width="17.109375" style="9" customWidth="1"/>
    <col min="6" max="6" width="7.6640625" style="9" customWidth="1"/>
    <col min="7" max="7" width="12.6640625" style="9" customWidth="1"/>
    <col min="8" max="8" width="9.109375" style="11"/>
    <col min="9" max="9" width="20.33203125" style="11" customWidth="1"/>
    <col min="10" max="10" width="9.5546875" style="9" bestFit="1" customWidth="1"/>
    <col min="11" max="11" width="9.5546875" style="9" customWidth="1"/>
    <col min="12" max="12" width="11.109375" style="9" hidden="1" customWidth="1"/>
    <col min="13" max="13" width="9.109375" style="9" hidden="1" customWidth="1"/>
    <col min="14" max="14" width="11.109375" style="10" hidden="1" customWidth="1"/>
    <col min="15" max="17" width="9.109375" style="9" hidden="1" customWidth="1"/>
    <col min="18" max="18" width="12.109375" style="10" hidden="1" customWidth="1"/>
    <col min="19" max="22" width="9.109375" style="9" hidden="1" customWidth="1"/>
    <col min="23" max="16384" width="9.109375" style="9"/>
  </cols>
  <sheetData>
    <row r="1" spans="1:22" ht="34.5" customHeight="1" x14ac:dyDescent="0.3">
      <c r="A1" s="29" t="s">
        <v>13515</v>
      </c>
      <c r="B1" s="29"/>
      <c r="C1" s="29"/>
      <c r="D1" s="29"/>
      <c r="E1" s="29"/>
      <c r="F1" s="29"/>
      <c r="G1" s="29"/>
      <c r="H1" s="29"/>
      <c r="I1" s="29"/>
    </row>
    <row r="2" spans="1:22" x14ac:dyDescent="0.3">
      <c r="A2" s="25"/>
      <c r="B2" s="25"/>
      <c r="C2" s="25"/>
      <c r="D2" s="25"/>
      <c r="E2" s="25"/>
      <c r="F2" s="25"/>
      <c r="G2" s="24"/>
      <c r="H2" s="24"/>
      <c r="I2" s="24"/>
    </row>
    <row r="3" spans="1:22" ht="15" customHeight="1" x14ac:dyDescent="0.3">
      <c r="A3" s="30" t="s">
        <v>13514</v>
      </c>
      <c r="B3" s="30" t="s">
        <v>13499</v>
      </c>
      <c r="C3" s="30" t="s">
        <v>13500</v>
      </c>
      <c r="D3" s="30" t="s">
        <v>13509</v>
      </c>
      <c r="E3" s="30"/>
      <c r="F3" s="30" t="s">
        <v>13508</v>
      </c>
      <c r="G3" s="30"/>
      <c r="H3" s="30"/>
      <c r="I3" s="30"/>
      <c r="J3" s="30"/>
      <c r="K3" s="22"/>
    </row>
    <row r="4" spans="1:22" s="18" customFormat="1" ht="69" x14ac:dyDescent="0.3">
      <c r="A4" s="30"/>
      <c r="B4" s="30"/>
      <c r="C4" s="30"/>
      <c r="D4" s="23" t="s">
        <v>13506</v>
      </c>
      <c r="E4" s="23" t="s">
        <v>13477</v>
      </c>
      <c r="F4" s="23" t="s">
        <v>0</v>
      </c>
      <c r="G4" s="23" t="s">
        <v>13501</v>
      </c>
      <c r="H4" s="23" t="s">
        <v>13502</v>
      </c>
      <c r="I4" s="23" t="s">
        <v>13503</v>
      </c>
      <c r="J4" s="23" t="s">
        <v>13529</v>
      </c>
      <c r="K4" s="22"/>
      <c r="L4" s="18" t="s">
        <v>13528</v>
      </c>
      <c r="M4" s="18" t="s">
        <v>13527</v>
      </c>
      <c r="N4" s="19" t="s">
        <v>13526</v>
      </c>
      <c r="O4" s="18" t="s">
        <v>13525</v>
      </c>
      <c r="P4" s="18" t="s">
        <v>13524</v>
      </c>
      <c r="Q4" s="18" t="s">
        <v>13523</v>
      </c>
      <c r="R4" s="19" t="s">
        <v>13522</v>
      </c>
      <c r="S4" s="18" t="s">
        <v>13521</v>
      </c>
      <c r="T4" s="18" t="s">
        <v>13520</v>
      </c>
      <c r="U4" s="18" t="s">
        <v>13519</v>
      </c>
      <c r="V4" s="18" t="s">
        <v>13518</v>
      </c>
    </row>
    <row r="5" spans="1:22" s="18" customFormat="1" x14ac:dyDescent="0.3">
      <c r="A5" s="21" t="s">
        <v>13513</v>
      </c>
      <c r="B5" s="23">
        <v>1</v>
      </c>
      <c r="C5" s="23">
        <v>2</v>
      </c>
      <c r="D5" s="23">
        <v>3</v>
      </c>
      <c r="E5" s="23">
        <v>4</v>
      </c>
      <c r="F5" s="23">
        <v>5</v>
      </c>
      <c r="G5" s="23">
        <v>6</v>
      </c>
      <c r="H5" s="23">
        <v>7</v>
      </c>
      <c r="I5" s="23">
        <v>8</v>
      </c>
      <c r="J5" s="21">
        <v>9</v>
      </c>
      <c r="K5" s="20"/>
      <c r="N5" s="19">
        <v>9</v>
      </c>
      <c r="R5" s="19">
        <v>10</v>
      </c>
    </row>
    <row r="6" spans="1:22" x14ac:dyDescent="0.3">
      <c r="A6" s="14">
        <v>1</v>
      </c>
      <c r="B6" s="14" t="s">
        <v>6419</v>
      </c>
      <c r="C6" s="14" t="s">
        <v>13510</v>
      </c>
      <c r="D6" s="14" t="s">
        <v>13504</v>
      </c>
      <c r="E6" s="14" t="s">
        <v>13478</v>
      </c>
      <c r="F6" s="14">
        <v>10</v>
      </c>
      <c r="G6" s="14">
        <v>0.4</v>
      </c>
      <c r="H6" s="15">
        <v>7.8215000000000034E-2</v>
      </c>
      <c r="I6" s="15">
        <f>M6-V6</f>
        <v>0.34178500000000001</v>
      </c>
      <c r="J6" s="15"/>
      <c r="K6" s="17"/>
      <c r="L6" s="9">
        <f>G6*1.05</f>
        <v>0.42000000000000004</v>
      </c>
      <c r="M6" s="11">
        <f>L6-H6</f>
        <v>0.34178500000000001</v>
      </c>
      <c r="N6" s="11">
        <v>0</v>
      </c>
      <c r="P6" s="9">
        <f>0.5*N6/1000</f>
        <v>0</v>
      </c>
      <c r="Q6" s="9">
        <f>P6+O6</f>
        <v>0</v>
      </c>
      <c r="R6" s="11">
        <v>0</v>
      </c>
      <c r="T6" s="9">
        <f>0.5*R6</f>
        <v>0</v>
      </c>
      <c r="U6" s="9">
        <f>T6+S6</f>
        <v>0</v>
      </c>
      <c r="V6" s="9">
        <f>(Q6+U6)/(0.944*1000)</f>
        <v>0</v>
      </c>
    </row>
    <row r="7" spans="1:22" x14ac:dyDescent="0.3">
      <c r="A7" s="14">
        <v>4</v>
      </c>
      <c r="B7" s="14" t="s">
        <v>6420</v>
      </c>
      <c r="C7" s="14" t="s">
        <v>13510</v>
      </c>
      <c r="D7" s="14" t="s">
        <v>13504</v>
      </c>
      <c r="E7" s="14" t="s">
        <v>13478</v>
      </c>
      <c r="F7" s="14">
        <v>10</v>
      </c>
      <c r="G7" s="14">
        <v>0.4</v>
      </c>
      <c r="H7" s="15">
        <v>0.12388800000000004</v>
      </c>
      <c r="I7" s="15">
        <f>M7-V7</f>
        <v>0.28816708474576269</v>
      </c>
      <c r="J7" s="14"/>
      <c r="K7" s="13"/>
      <c r="L7" s="9">
        <f>G7*1.05</f>
        <v>0.42000000000000004</v>
      </c>
      <c r="M7" s="11">
        <f>L7-H7</f>
        <v>0.29611199999999999</v>
      </c>
      <c r="N7" s="11">
        <v>0</v>
      </c>
      <c r="P7" s="9">
        <f>0.5*N7/1000</f>
        <v>0</v>
      </c>
      <c r="Q7" s="9">
        <f>P7+O7</f>
        <v>0</v>
      </c>
      <c r="R7" s="11">
        <v>15</v>
      </c>
      <c r="T7" s="9">
        <f>0.5*R7</f>
        <v>7.5</v>
      </c>
      <c r="U7" s="9">
        <f>T7+S7</f>
        <v>7.5</v>
      </c>
      <c r="V7" s="9">
        <f>(Q7+U7)/(0.944*1000)</f>
        <v>7.9449152542372878E-3</v>
      </c>
    </row>
    <row r="8" spans="1:22" x14ac:dyDescent="0.3">
      <c r="A8" s="14">
        <v>5</v>
      </c>
      <c r="B8" s="14" t="s">
        <v>6421</v>
      </c>
      <c r="C8" s="14" t="s">
        <v>13510</v>
      </c>
      <c r="D8" s="14" t="s">
        <v>13504</v>
      </c>
      <c r="E8" s="14" t="s">
        <v>13478</v>
      </c>
      <c r="F8" s="14">
        <v>10</v>
      </c>
      <c r="G8" s="14">
        <v>0.25</v>
      </c>
      <c r="H8" s="15">
        <v>6.0290999999999997E-2</v>
      </c>
      <c r="I8" s="15">
        <f>M8-V8</f>
        <v>0.20220900000000003</v>
      </c>
      <c r="J8" s="14"/>
      <c r="K8" s="13"/>
      <c r="L8" s="9">
        <f>G8*1.05</f>
        <v>0.26250000000000001</v>
      </c>
      <c r="M8" s="11">
        <f>L8-H8</f>
        <v>0.20220900000000003</v>
      </c>
      <c r="N8" s="11">
        <v>0</v>
      </c>
      <c r="P8" s="9">
        <f>0.5*N8/1000</f>
        <v>0</v>
      </c>
      <c r="Q8" s="9">
        <f>P8+O8</f>
        <v>0</v>
      </c>
      <c r="R8" s="11">
        <v>0</v>
      </c>
      <c r="T8" s="9">
        <f>0.5*R8</f>
        <v>0</v>
      </c>
      <c r="U8" s="9">
        <f>T8+S8</f>
        <v>0</v>
      </c>
      <c r="V8" s="9">
        <f>(Q8+U8)/(0.944*1000)</f>
        <v>0</v>
      </c>
    </row>
    <row r="9" spans="1:22" x14ac:dyDescent="0.3">
      <c r="A9" s="14">
        <v>6</v>
      </c>
      <c r="B9" s="14" t="s">
        <v>6422</v>
      </c>
      <c r="C9" s="14" t="s">
        <v>13510</v>
      </c>
      <c r="D9" s="14" t="s">
        <v>13504</v>
      </c>
      <c r="E9" s="14" t="s">
        <v>13478</v>
      </c>
      <c r="F9" s="14">
        <v>10</v>
      </c>
      <c r="G9" s="14">
        <v>0.4</v>
      </c>
      <c r="H9" s="15">
        <v>0.217056</v>
      </c>
      <c r="I9" s="15">
        <f>M9-V9</f>
        <v>0.20294400000000004</v>
      </c>
      <c r="J9" s="14"/>
      <c r="K9" s="13"/>
      <c r="L9" s="9">
        <f>G9*1.05</f>
        <v>0.42000000000000004</v>
      </c>
      <c r="M9" s="11">
        <f>L9-H9</f>
        <v>0.20294400000000004</v>
      </c>
      <c r="N9" s="11">
        <v>0</v>
      </c>
      <c r="P9" s="9">
        <f>0.5*N9/1000</f>
        <v>0</v>
      </c>
      <c r="Q9" s="9">
        <f>P9+O9</f>
        <v>0</v>
      </c>
      <c r="R9" s="11">
        <v>0</v>
      </c>
      <c r="T9" s="9">
        <f>0.5*R9</f>
        <v>0</v>
      </c>
      <c r="U9" s="9">
        <f>T9+S9</f>
        <v>0</v>
      </c>
      <c r="V9" s="9">
        <f>(Q9+U9)/(0.944*1000)</f>
        <v>0</v>
      </c>
    </row>
    <row r="10" spans="1:22" x14ac:dyDescent="0.3">
      <c r="A10" s="14">
        <v>7</v>
      </c>
      <c r="B10" s="14" t="s">
        <v>6423</v>
      </c>
      <c r="C10" s="14" t="s">
        <v>13510</v>
      </c>
      <c r="D10" s="14" t="s">
        <v>13504</v>
      </c>
      <c r="E10" s="14" t="s">
        <v>13478</v>
      </c>
      <c r="F10" s="14">
        <v>10</v>
      </c>
      <c r="G10" s="14">
        <v>0.5</v>
      </c>
      <c r="H10" s="15">
        <v>0.153</v>
      </c>
      <c r="I10" s="15">
        <f>M10-V10</f>
        <v>0.10950000000000001</v>
      </c>
      <c r="J10" s="14"/>
      <c r="K10" s="13"/>
      <c r="L10" s="9">
        <f>G10/2*1.05</f>
        <v>0.26250000000000001</v>
      </c>
      <c r="M10" s="11">
        <f>L10-H10</f>
        <v>0.10950000000000001</v>
      </c>
      <c r="N10" s="11">
        <v>0</v>
      </c>
      <c r="P10" s="9">
        <f>0.5*N10/1000</f>
        <v>0</v>
      </c>
      <c r="Q10" s="9">
        <f>P10+O10</f>
        <v>0</v>
      </c>
      <c r="R10" s="11">
        <v>0</v>
      </c>
      <c r="T10" s="9">
        <f>0.5*R10</f>
        <v>0</v>
      </c>
      <c r="U10" s="9">
        <f>T10+S10</f>
        <v>0</v>
      </c>
      <c r="V10" s="9">
        <f>(Q10+U10)/(0.944*1000)</f>
        <v>0</v>
      </c>
    </row>
    <row r="11" spans="1:22" x14ac:dyDescent="0.3">
      <c r="A11" s="14">
        <v>8</v>
      </c>
      <c r="B11" s="14" t="s">
        <v>6424</v>
      </c>
      <c r="C11" s="14" t="s">
        <v>13510</v>
      </c>
      <c r="D11" s="14" t="s">
        <v>13504</v>
      </c>
      <c r="E11" s="14" t="s">
        <v>13478</v>
      </c>
      <c r="F11" s="14">
        <v>10</v>
      </c>
      <c r="G11" s="14">
        <v>0.8</v>
      </c>
      <c r="H11" s="15">
        <v>0.38200000000000001</v>
      </c>
      <c r="I11" s="15">
        <f>M11-V11</f>
        <v>3.8000000000000034E-2</v>
      </c>
      <c r="J11" s="14"/>
      <c r="K11" s="13"/>
      <c r="L11" s="9">
        <f>1.05*0.4</f>
        <v>0.42000000000000004</v>
      </c>
      <c r="M11" s="11">
        <f>L11-H11</f>
        <v>3.8000000000000034E-2</v>
      </c>
      <c r="N11" s="11">
        <v>0</v>
      </c>
      <c r="P11" s="9">
        <f>0.5*N11/1000</f>
        <v>0</v>
      </c>
      <c r="Q11" s="9">
        <f>P11+O11</f>
        <v>0</v>
      </c>
      <c r="R11" s="11">
        <v>0</v>
      </c>
      <c r="T11" s="9">
        <f>0.5*R11</f>
        <v>0</v>
      </c>
      <c r="U11" s="9">
        <f>T11+S11</f>
        <v>0</v>
      </c>
      <c r="V11" s="9">
        <f>(Q11+U11)/(0.944*1000)</f>
        <v>0</v>
      </c>
    </row>
    <row r="12" spans="1:22" x14ac:dyDescent="0.3">
      <c r="A12" s="14">
        <v>9</v>
      </c>
      <c r="B12" s="14" t="s">
        <v>6425</v>
      </c>
      <c r="C12" s="14" t="s">
        <v>13510</v>
      </c>
      <c r="D12" s="14" t="s">
        <v>13504</v>
      </c>
      <c r="E12" s="14" t="s">
        <v>13478</v>
      </c>
      <c r="F12" s="14">
        <v>10</v>
      </c>
      <c r="G12" s="14">
        <v>1.26</v>
      </c>
      <c r="H12" s="15">
        <v>0.57999999999999996</v>
      </c>
      <c r="I12" s="15">
        <f>M12-V12</f>
        <v>8.1500000000000128E-2</v>
      </c>
      <c r="J12" s="14"/>
      <c r="K12" s="13"/>
      <c r="L12" s="9">
        <f>1.05*0.63</f>
        <v>0.66150000000000009</v>
      </c>
      <c r="M12" s="11">
        <f>L12-H12</f>
        <v>8.1500000000000128E-2</v>
      </c>
      <c r="N12" s="11">
        <v>0</v>
      </c>
      <c r="P12" s="9">
        <f>0.5*N12/1000</f>
        <v>0</v>
      </c>
      <c r="Q12" s="9">
        <f>P12+O12</f>
        <v>0</v>
      </c>
      <c r="R12" s="11">
        <v>0</v>
      </c>
      <c r="T12" s="9">
        <f>0.5*R12</f>
        <v>0</v>
      </c>
      <c r="U12" s="9">
        <f>T12+S12</f>
        <v>0</v>
      </c>
      <c r="V12" s="9">
        <f>(Q12+U12)/(0.944*1000)</f>
        <v>0</v>
      </c>
    </row>
    <row r="13" spans="1:22" x14ac:dyDescent="0.3">
      <c r="A13" s="14">
        <v>10</v>
      </c>
      <c r="B13" s="14" t="s">
        <v>6426</v>
      </c>
      <c r="C13" s="14" t="s">
        <v>13510</v>
      </c>
      <c r="D13" s="14" t="s">
        <v>13504</v>
      </c>
      <c r="E13" s="14" t="s">
        <v>13478</v>
      </c>
      <c r="F13" s="14">
        <v>10</v>
      </c>
      <c r="G13" s="14">
        <v>0.8</v>
      </c>
      <c r="H13" s="15">
        <v>0.41275099999999998</v>
      </c>
      <c r="I13" s="15">
        <f>M13-V13</f>
        <v>3.2765423728814171E-3</v>
      </c>
      <c r="J13" s="14"/>
      <c r="K13" s="13"/>
      <c r="L13" s="9">
        <f>1.05*0.4</f>
        <v>0.42000000000000004</v>
      </c>
      <c r="M13" s="11">
        <f>L13-H13</f>
        <v>7.249000000000061E-3</v>
      </c>
      <c r="N13" s="11">
        <v>0</v>
      </c>
      <c r="P13" s="9">
        <f>0.5*N13/1000</f>
        <v>0</v>
      </c>
      <c r="Q13" s="9">
        <f>P13+O13</f>
        <v>0</v>
      </c>
      <c r="R13" s="11">
        <v>7.5</v>
      </c>
      <c r="T13" s="9">
        <f>0.5*R13</f>
        <v>3.75</v>
      </c>
      <c r="U13" s="9">
        <f>T13+S13</f>
        <v>3.75</v>
      </c>
      <c r="V13" s="9">
        <f>(Q13+U13)/(0.944*1000)</f>
        <v>3.9724576271186439E-3</v>
      </c>
    </row>
    <row r="14" spans="1:22" x14ac:dyDescent="0.3">
      <c r="A14" s="14">
        <v>11</v>
      </c>
      <c r="B14" s="14" t="s">
        <v>6427</v>
      </c>
      <c r="C14" s="14" t="s">
        <v>13510</v>
      </c>
      <c r="D14" s="14" t="s">
        <v>13504</v>
      </c>
      <c r="E14" s="14" t="s">
        <v>13478</v>
      </c>
      <c r="F14" s="14">
        <v>10</v>
      </c>
      <c r="G14" s="14">
        <v>0.25</v>
      </c>
      <c r="H14" s="15">
        <v>1.9328000000000001E-2</v>
      </c>
      <c r="I14" s="15">
        <f>M14-V14</f>
        <v>8.4273694915254244E-2</v>
      </c>
      <c r="J14" s="14"/>
      <c r="K14" s="13"/>
      <c r="L14" s="9">
        <f>G14*1.05</f>
        <v>0.26250000000000001</v>
      </c>
      <c r="M14" s="11">
        <f>L14-H14</f>
        <v>0.243172</v>
      </c>
      <c r="N14" s="11">
        <v>0</v>
      </c>
      <c r="P14" s="9">
        <f>0.5*N14/1000</f>
        <v>0</v>
      </c>
      <c r="Q14" s="9">
        <f>P14+O14</f>
        <v>0</v>
      </c>
      <c r="R14" s="11">
        <v>200</v>
      </c>
      <c r="S14" s="9">
        <f>0.75*R14</f>
        <v>150</v>
      </c>
      <c r="U14" s="9">
        <f>T14+S14</f>
        <v>150</v>
      </c>
      <c r="V14" s="9">
        <f>(Q14+U14)/(0.944*1000)</f>
        <v>0.15889830508474576</v>
      </c>
    </row>
    <row r="15" spans="1:22" x14ac:dyDescent="0.3">
      <c r="A15" s="14">
        <v>12</v>
      </c>
      <c r="B15" s="14" t="s">
        <v>6428</v>
      </c>
      <c r="C15" s="14" t="s">
        <v>13510</v>
      </c>
      <c r="D15" s="14" t="s">
        <v>13504</v>
      </c>
      <c r="E15" s="14" t="s">
        <v>13478</v>
      </c>
      <c r="F15" s="14">
        <v>10</v>
      </c>
      <c r="G15" s="14">
        <v>0.8</v>
      </c>
      <c r="H15" s="15">
        <v>0.29699999999999999</v>
      </c>
      <c r="I15" s="15">
        <f>M15-V15</f>
        <v>0.12300000000000005</v>
      </c>
      <c r="J15" s="14"/>
      <c r="K15" s="13"/>
      <c r="L15" s="9">
        <f>1.05*0.4</f>
        <v>0.42000000000000004</v>
      </c>
      <c r="M15" s="11">
        <f>L15-H15</f>
        <v>0.12300000000000005</v>
      </c>
      <c r="N15" s="11">
        <v>0</v>
      </c>
      <c r="P15" s="9">
        <f>0.5*N15/1000</f>
        <v>0</v>
      </c>
      <c r="Q15" s="9">
        <f>P15+O15</f>
        <v>0</v>
      </c>
      <c r="R15" s="11">
        <v>0</v>
      </c>
      <c r="T15" s="9">
        <f>0.5*R15</f>
        <v>0</v>
      </c>
      <c r="U15" s="9">
        <f>T15+S15</f>
        <v>0</v>
      </c>
      <c r="V15" s="9">
        <f>(Q15+U15)/(0.944*1000)</f>
        <v>0</v>
      </c>
    </row>
    <row r="16" spans="1:22" x14ac:dyDescent="0.3">
      <c r="A16" s="14">
        <v>13</v>
      </c>
      <c r="B16" s="14" t="s">
        <v>6429</v>
      </c>
      <c r="C16" s="14" t="s">
        <v>13510</v>
      </c>
      <c r="D16" s="14" t="s">
        <v>13504</v>
      </c>
      <c r="E16" s="14" t="s">
        <v>13478</v>
      </c>
      <c r="F16" s="14">
        <v>10</v>
      </c>
      <c r="G16" s="14">
        <v>0.8</v>
      </c>
      <c r="H16" s="15">
        <v>0.30099999999999999</v>
      </c>
      <c r="I16" s="15">
        <f>M16-V16</f>
        <v>0.11900000000000005</v>
      </c>
      <c r="J16" s="14"/>
      <c r="K16" s="13"/>
      <c r="L16" s="9">
        <f>1.05*0.4</f>
        <v>0.42000000000000004</v>
      </c>
      <c r="M16" s="11">
        <f>L16-H16</f>
        <v>0.11900000000000005</v>
      </c>
      <c r="N16" s="11">
        <v>0</v>
      </c>
      <c r="P16" s="9">
        <f>0.5*N16/1000</f>
        <v>0</v>
      </c>
      <c r="Q16" s="9">
        <f>P16+O16</f>
        <v>0</v>
      </c>
      <c r="R16" s="11">
        <v>0</v>
      </c>
      <c r="T16" s="9">
        <f>0.5*R16</f>
        <v>0</v>
      </c>
      <c r="U16" s="9">
        <f>T16+S16</f>
        <v>0</v>
      </c>
      <c r="V16" s="9">
        <f>(Q16+U16)/(0.944*1000)</f>
        <v>0</v>
      </c>
    </row>
    <row r="17" spans="1:22" x14ac:dyDescent="0.3">
      <c r="A17" s="14">
        <v>14</v>
      </c>
      <c r="B17" s="14" t="s">
        <v>6430</v>
      </c>
      <c r="C17" s="14" t="s">
        <v>13510</v>
      </c>
      <c r="D17" s="14" t="s">
        <v>13504</v>
      </c>
      <c r="E17" s="14" t="s">
        <v>13478</v>
      </c>
      <c r="F17" s="14">
        <v>10</v>
      </c>
      <c r="G17" s="14">
        <v>1.26</v>
      </c>
      <c r="H17" s="15">
        <v>0.66696100000000003</v>
      </c>
      <c r="I17" s="16" t="s">
        <v>13516</v>
      </c>
      <c r="J17" s="14"/>
      <c r="K17" s="13"/>
      <c r="L17" s="9">
        <f>1.05*0.63</f>
        <v>0.66150000000000009</v>
      </c>
      <c r="M17" s="11">
        <f>L17-H17</f>
        <v>-5.4609999999999381E-3</v>
      </c>
      <c r="N17" s="11">
        <v>0</v>
      </c>
      <c r="P17" s="9">
        <f>0.5*N17/1000</f>
        <v>0</v>
      </c>
      <c r="Q17" s="9">
        <f>P17+O17</f>
        <v>0</v>
      </c>
      <c r="R17" s="11">
        <v>0</v>
      </c>
      <c r="T17" s="9">
        <f>0.5*R17</f>
        <v>0</v>
      </c>
      <c r="U17" s="9">
        <f>T17+S17</f>
        <v>0</v>
      </c>
      <c r="V17" s="9">
        <f>(Q17+U17)/(0.944*1000)</f>
        <v>0</v>
      </c>
    </row>
    <row r="18" spans="1:22" x14ac:dyDescent="0.3">
      <c r="A18" s="14">
        <v>15</v>
      </c>
      <c r="B18" s="14" t="s">
        <v>6431</v>
      </c>
      <c r="C18" s="14" t="s">
        <v>13510</v>
      </c>
      <c r="D18" s="14" t="s">
        <v>13504</v>
      </c>
      <c r="E18" s="14" t="s">
        <v>13478</v>
      </c>
      <c r="F18" s="14">
        <v>10</v>
      </c>
      <c r="G18" s="14">
        <v>0.65</v>
      </c>
      <c r="H18" s="15">
        <v>0.308</v>
      </c>
      <c r="I18" s="16" t="s">
        <v>13516</v>
      </c>
      <c r="J18" s="14"/>
      <c r="K18" s="13"/>
      <c r="L18" s="9">
        <f>1.05*0.25</f>
        <v>0.26250000000000001</v>
      </c>
      <c r="M18" s="11">
        <f>L18-H18</f>
        <v>-4.5499999999999985E-2</v>
      </c>
      <c r="N18" s="11">
        <v>0</v>
      </c>
      <c r="P18" s="9">
        <f>0.5*N18/1000</f>
        <v>0</v>
      </c>
      <c r="Q18" s="9">
        <f>P18+O18</f>
        <v>0</v>
      </c>
      <c r="R18" s="11">
        <v>0</v>
      </c>
      <c r="T18" s="9">
        <f>0.5*R18</f>
        <v>0</v>
      </c>
      <c r="U18" s="9">
        <f>T18+S18</f>
        <v>0</v>
      </c>
      <c r="V18" s="9">
        <f>(Q18+U18)/(0.944*1000)</f>
        <v>0</v>
      </c>
    </row>
    <row r="19" spans="1:22" x14ac:dyDescent="0.3">
      <c r="A19" s="14">
        <v>16</v>
      </c>
      <c r="B19" s="14" t="s">
        <v>6432</v>
      </c>
      <c r="C19" s="14" t="s">
        <v>13510</v>
      </c>
      <c r="D19" s="14" t="s">
        <v>13504</v>
      </c>
      <c r="E19" s="14" t="s">
        <v>13478</v>
      </c>
      <c r="F19" s="14">
        <v>10</v>
      </c>
      <c r="G19" s="14">
        <v>0.4</v>
      </c>
      <c r="H19" s="15">
        <v>0.26753199999999999</v>
      </c>
      <c r="I19" s="15">
        <f>M19-V19</f>
        <v>0.15246800000000005</v>
      </c>
      <c r="J19" s="14"/>
      <c r="K19" s="13"/>
      <c r="L19" s="9">
        <f>G19*1.05</f>
        <v>0.42000000000000004</v>
      </c>
      <c r="M19" s="11">
        <f>L19-H19</f>
        <v>0.15246800000000005</v>
      </c>
      <c r="N19" s="11">
        <v>0</v>
      </c>
      <c r="P19" s="9">
        <f>0.5*N19/1000</f>
        <v>0</v>
      </c>
      <c r="Q19" s="9">
        <f>P19+O19</f>
        <v>0</v>
      </c>
      <c r="R19" s="11">
        <v>0</v>
      </c>
      <c r="T19" s="9">
        <f>0.5*R19</f>
        <v>0</v>
      </c>
      <c r="U19" s="9">
        <f>T19+S19</f>
        <v>0</v>
      </c>
      <c r="V19" s="9">
        <f>(Q19+U19)/(0.944*1000)</f>
        <v>0</v>
      </c>
    </row>
    <row r="20" spans="1:22" x14ac:dyDescent="0.3">
      <c r="A20" s="14">
        <v>17</v>
      </c>
      <c r="B20" s="14" t="s">
        <v>6433</v>
      </c>
      <c r="C20" s="14" t="s">
        <v>13510</v>
      </c>
      <c r="D20" s="14" t="s">
        <v>13504</v>
      </c>
      <c r="E20" s="14" t="s">
        <v>13478</v>
      </c>
      <c r="F20" s="14">
        <v>10</v>
      </c>
      <c r="G20" s="14">
        <v>0.4</v>
      </c>
      <c r="H20" s="15">
        <v>0.249084</v>
      </c>
      <c r="I20" s="15">
        <f>M20-V20</f>
        <v>0.17091600000000004</v>
      </c>
      <c r="J20" s="14"/>
      <c r="K20" s="13"/>
      <c r="L20" s="9">
        <f>G20*1.05</f>
        <v>0.42000000000000004</v>
      </c>
      <c r="M20" s="11">
        <f>L20-H20</f>
        <v>0.17091600000000004</v>
      </c>
      <c r="N20" s="11">
        <v>0</v>
      </c>
      <c r="P20" s="9">
        <f>0.5*N20/1000</f>
        <v>0</v>
      </c>
      <c r="Q20" s="9">
        <f>P20+O20</f>
        <v>0</v>
      </c>
      <c r="R20" s="11">
        <v>0</v>
      </c>
      <c r="T20" s="9">
        <f>0.5*R20</f>
        <v>0</v>
      </c>
      <c r="U20" s="9">
        <f>T20+S20</f>
        <v>0</v>
      </c>
      <c r="V20" s="9">
        <f>(Q20+U20)/(0.944*1000)</f>
        <v>0</v>
      </c>
    </row>
    <row r="21" spans="1:22" x14ac:dyDescent="0.3">
      <c r="A21" s="14">
        <v>18</v>
      </c>
      <c r="B21" s="14" t="s">
        <v>6434</v>
      </c>
      <c r="C21" s="14" t="s">
        <v>13510</v>
      </c>
      <c r="D21" s="14" t="s">
        <v>13504</v>
      </c>
      <c r="E21" s="14" t="s">
        <v>13478</v>
      </c>
      <c r="F21" s="14">
        <v>10</v>
      </c>
      <c r="G21" s="14">
        <v>0.25</v>
      </c>
      <c r="H21" s="15">
        <v>6.5805000000000002E-2</v>
      </c>
      <c r="I21" s="15">
        <f>M21-V21</f>
        <v>0.19033906779661017</v>
      </c>
      <c r="J21" s="14"/>
      <c r="K21" s="13"/>
      <c r="L21" s="9">
        <f>G21*1.05</f>
        <v>0.26250000000000001</v>
      </c>
      <c r="M21" s="11">
        <f>L21-H21</f>
        <v>0.19669500000000001</v>
      </c>
      <c r="N21" s="11">
        <v>0</v>
      </c>
      <c r="P21" s="9">
        <f>0.5*N21/1000</f>
        <v>0</v>
      </c>
      <c r="Q21" s="9">
        <f>P21+O21</f>
        <v>0</v>
      </c>
      <c r="R21" s="11">
        <v>12</v>
      </c>
      <c r="T21" s="9">
        <f>0.5*R21</f>
        <v>6</v>
      </c>
      <c r="U21" s="9">
        <f>T21+S21</f>
        <v>6</v>
      </c>
      <c r="V21" s="9">
        <f>(Q21+U21)/(0.944*1000)</f>
        <v>6.3559322033898309E-3</v>
      </c>
    </row>
    <row r="22" spans="1:22" x14ac:dyDescent="0.3">
      <c r="A22" s="14">
        <v>19</v>
      </c>
      <c r="B22" s="14" t="s">
        <v>6435</v>
      </c>
      <c r="C22" s="14" t="s">
        <v>13510</v>
      </c>
      <c r="D22" s="14" t="s">
        <v>13504</v>
      </c>
      <c r="E22" s="14" t="s">
        <v>13478</v>
      </c>
      <c r="F22" s="14">
        <v>10</v>
      </c>
      <c r="G22" s="14">
        <v>0.25</v>
      </c>
      <c r="H22" s="15">
        <v>0.13486899999999999</v>
      </c>
      <c r="I22" s="15">
        <f>M22-V22</f>
        <v>0.12763100000000002</v>
      </c>
      <c r="J22" s="14"/>
      <c r="K22" s="13"/>
      <c r="L22" s="9">
        <f>G22*1.05</f>
        <v>0.26250000000000001</v>
      </c>
      <c r="M22" s="11">
        <f>L22-H22</f>
        <v>0.12763100000000002</v>
      </c>
      <c r="N22" s="11">
        <v>0</v>
      </c>
      <c r="P22" s="9">
        <f>0.5*N22/1000</f>
        <v>0</v>
      </c>
      <c r="Q22" s="9">
        <f>P22+O22</f>
        <v>0</v>
      </c>
      <c r="R22" s="11">
        <v>0</v>
      </c>
      <c r="T22" s="9">
        <f>0.5*R22</f>
        <v>0</v>
      </c>
      <c r="U22" s="9">
        <f>T22+S22</f>
        <v>0</v>
      </c>
      <c r="V22" s="9">
        <f>(Q22+U22)/(0.944*1000)</f>
        <v>0</v>
      </c>
    </row>
    <row r="23" spans="1:22" x14ac:dyDescent="0.3">
      <c r="A23" s="14">
        <v>20</v>
      </c>
      <c r="B23" s="14" t="s">
        <v>6436</v>
      </c>
      <c r="C23" s="14" t="s">
        <v>13510</v>
      </c>
      <c r="D23" s="14" t="s">
        <v>13504</v>
      </c>
      <c r="E23" s="14" t="s">
        <v>13478</v>
      </c>
      <c r="F23" s="14">
        <v>10</v>
      </c>
      <c r="G23" s="14">
        <v>0.8</v>
      </c>
      <c r="H23" s="15">
        <v>0.27800000000000002</v>
      </c>
      <c r="I23" s="15">
        <f>M23-V23</f>
        <v>8.241313559322036E-2</v>
      </c>
      <c r="J23" s="14"/>
      <c r="K23" s="13"/>
      <c r="L23" s="9">
        <f>1.05*0.4</f>
        <v>0.42000000000000004</v>
      </c>
      <c r="M23" s="11">
        <f>L23-H23</f>
        <v>0.14200000000000002</v>
      </c>
      <c r="N23" s="11">
        <v>0</v>
      </c>
      <c r="P23" s="9">
        <f>0.5*N23/1000</f>
        <v>0</v>
      </c>
      <c r="Q23" s="9">
        <f>P23+O23</f>
        <v>0</v>
      </c>
      <c r="R23" s="11">
        <v>75</v>
      </c>
      <c r="S23" s="9">
        <f>0.75*R23</f>
        <v>56.25</v>
      </c>
      <c r="U23" s="9">
        <f>T23+S23</f>
        <v>56.25</v>
      </c>
      <c r="V23" s="9">
        <f>(Q23+U23)/(0.944*1000)</f>
        <v>5.9586864406779662E-2</v>
      </c>
    </row>
    <row r="24" spans="1:22" x14ac:dyDescent="0.3">
      <c r="A24" s="14">
        <v>21</v>
      </c>
      <c r="B24" s="14" t="s">
        <v>6437</v>
      </c>
      <c r="C24" s="14" t="s">
        <v>13510</v>
      </c>
      <c r="D24" s="14" t="s">
        <v>13504</v>
      </c>
      <c r="E24" s="14" t="s">
        <v>13478</v>
      </c>
      <c r="F24" s="14">
        <v>10</v>
      </c>
      <c r="G24" s="14">
        <v>0.4</v>
      </c>
      <c r="H24" s="15">
        <v>0.181703</v>
      </c>
      <c r="I24" s="15">
        <f>M24-V24</f>
        <v>0.23829700000000004</v>
      </c>
      <c r="J24" s="14"/>
      <c r="K24" s="13"/>
      <c r="L24" s="9">
        <f>G24*1.05</f>
        <v>0.42000000000000004</v>
      </c>
      <c r="M24" s="11">
        <f>L24-H24</f>
        <v>0.23829700000000004</v>
      </c>
      <c r="N24" s="11">
        <v>0</v>
      </c>
      <c r="P24" s="9">
        <f>0.5*N24/1000</f>
        <v>0</v>
      </c>
      <c r="Q24" s="9">
        <f>P24+O24</f>
        <v>0</v>
      </c>
      <c r="R24" s="11">
        <v>0</v>
      </c>
      <c r="T24" s="9">
        <f>0.5*R24</f>
        <v>0</v>
      </c>
      <c r="U24" s="9">
        <f>T24+S24</f>
        <v>0</v>
      </c>
      <c r="V24" s="9">
        <f>(Q24+U24)/(0.944*1000)</f>
        <v>0</v>
      </c>
    </row>
    <row r="25" spans="1:22" x14ac:dyDescent="0.3">
      <c r="A25" s="14">
        <v>22</v>
      </c>
      <c r="B25" s="14" t="s">
        <v>6438</v>
      </c>
      <c r="C25" s="14" t="s">
        <v>13510</v>
      </c>
      <c r="D25" s="14" t="s">
        <v>13504</v>
      </c>
      <c r="E25" s="14" t="s">
        <v>13478</v>
      </c>
      <c r="F25" s="14">
        <v>10</v>
      </c>
      <c r="G25" s="14">
        <v>0.25</v>
      </c>
      <c r="H25" s="15">
        <v>7.3987999999999998E-2</v>
      </c>
      <c r="I25" s="15">
        <f>M25-V25</f>
        <v>0.18851200000000001</v>
      </c>
      <c r="J25" s="14"/>
      <c r="K25" s="13"/>
      <c r="L25" s="9">
        <f>G25*1.05</f>
        <v>0.26250000000000001</v>
      </c>
      <c r="M25" s="11">
        <f>L25-H25</f>
        <v>0.18851200000000001</v>
      </c>
      <c r="N25" s="11">
        <v>0</v>
      </c>
      <c r="P25" s="9">
        <f>0.5*N25/1000</f>
        <v>0</v>
      </c>
      <c r="Q25" s="9">
        <f>P25+O25</f>
        <v>0</v>
      </c>
      <c r="R25" s="11">
        <v>0</v>
      </c>
      <c r="T25" s="9">
        <f>0.5*R25</f>
        <v>0</v>
      </c>
      <c r="U25" s="9">
        <f>T25+S25</f>
        <v>0</v>
      </c>
      <c r="V25" s="9">
        <f>(Q25+U25)/(0.944*1000)</f>
        <v>0</v>
      </c>
    </row>
    <row r="26" spans="1:22" x14ac:dyDescent="0.3">
      <c r="A26" s="14">
        <v>23</v>
      </c>
      <c r="B26" s="14" t="s">
        <v>6439</v>
      </c>
      <c r="C26" s="14" t="s">
        <v>13510</v>
      </c>
      <c r="D26" s="14" t="s">
        <v>13504</v>
      </c>
      <c r="E26" s="14" t="s">
        <v>13478</v>
      </c>
      <c r="F26" s="14">
        <v>10</v>
      </c>
      <c r="G26" s="14">
        <v>0.2</v>
      </c>
      <c r="H26" s="15">
        <v>4.4682999999999994E-2</v>
      </c>
      <c r="I26" s="15">
        <f>M26-V26</f>
        <v>6.0317000000000016E-2</v>
      </c>
      <c r="J26" s="14"/>
      <c r="K26" s="13"/>
      <c r="L26" s="9">
        <f>G26/2*1.05</f>
        <v>0.10500000000000001</v>
      </c>
      <c r="M26" s="11">
        <f>L26-H26</f>
        <v>6.0317000000000016E-2</v>
      </c>
      <c r="N26" s="11">
        <v>0</v>
      </c>
      <c r="P26" s="9">
        <f>0.5*N26/1000</f>
        <v>0</v>
      </c>
      <c r="Q26" s="9">
        <f>P26+O26</f>
        <v>0</v>
      </c>
      <c r="R26" s="11">
        <v>0</v>
      </c>
      <c r="T26" s="9">
        <f>0.5*R26</f>
        <v>0</v>
      </c>
      <c r="U26" s="9">
        <f>T26+S26</f>
        <v>0</v>
      </c>
      <c r="V26" s="9">
        <f>(Q26+U26)/(0.944*1000)</f>
        <v>0</v>
      </c>
    </row>
    <row r="27" spans="1:22" x14ac:dyDescent="0.3">
      <c r="A27" s="14">
        <v>24</v>
      </c>
      <c r="B27" s="14" t="s">
        <v>6440</v>
      </c>
      <c r="C27" s="14" t="s">
        <v>13510</v>
      </c>
      <c r="D27" s="14" t="s">
        <v>13504</v>
      </c>
      <c r="E27" s="14" t="s">
        <v>13478</v>
      </c>
      <c r="F27" s="14">
        <v>10</v>
      </c>
      <c r="G27" s="14">
        <v>0.25</v>
      </c>
      <c r="H27" s="15">
        <v>5.0801999999999993E-2</v>
      </c>
      <c r="I27" s="15">
        <f>M27-V27</f>
        <v>0.20375308474576273</v>
      </c>
      <c r="J27" s="14"/>
      <c r="K27" s="13"/>
      <c r="L27" s="9">
        <f>G27*1.05</f>
        <v>0.26250000000000001</v>
      </c>
      <c r="M27" s="11">
        <f>L27-H27</f>
        <v>0.21169800000000003</v>
      </c>
      <c r="N27" s="11">
        <v>0</v>
      </c>
      <c r="P27" s="9">
        <f>0.5*N27/1000</f>
        <v>0</v>
      </c>
      <c r="Q27" s="9">
        <f>P27+O27</f>
        <v>0</v>
      </c>
      <c r="R27" s="11">
        <v>15</v>
      </c>
      <c r="T27" s="9">
        <f>0.5*R27</f>
        <v>7.5</v>
      </c>
      <c r="U27" s="9">
        <f>T27+S27</f>
        <v>7.5</v>
      </c>
      <c r="V27" s="9">
        <f>(Q27+U27)/(0.944*1000)</f>
        <v>7.9449152542372878E-3</v>
      </c>
    </row>
    <row r="28" spans="1:22" x14ac:dyDescent="0.3">
      <c r="A28" s="14">
        <v>25</v>
      </c>
      <c r="B28" s="14" t="s">
        <v>6441</v>
      </c>
      <c r="C28" s="14" t="s">
        <v>13510</v>
      </c>
      <c r="D28" s="14" t="s">
        <v>13504</v>
      </c>
      <c r="E28" s="14" t="s">
        <v>13478</v>
      </c>
      <c r="F28" s="14">
        <v>10</v>
      </c>
      <c r="G28" s="14">
        <v>0.4</v>
      </c>
      <c r="H28" s="15">
        <v>0.145984</v>
      </c>
      <c r="I28" s="15">
        <f>M28-V28</f>
        <v>0.27401600000000004</v>
      </c>
      <c r="J28" s="14"/>
      <c r="K28" s="13"/>
      <c r="L28" s="9">
        <f>G28*1.05</f>
        <v>0.42000000000000004</v>
      </c>
      <c r="M28" s="11">
        <f>L28-H28</f>
        <v>0.27401600000000004</v>
      </c>
      <c r="N28" s="11">
        <v>0</v>
      </c>
      <c r="P28" s="9">
        <f>0.5*N28/1000</f>
        <v>0</v>
      </c>
      <c r="Q28" s="9">
        <f>P28+O28</f>
        <v>0</v>
      </c>
      <c r="R28" s="11">
        <v>0</v>
      </c>
      <c r="T28" s="9">
        <f>0.5*R28</f>
        <v>0</v>
      </c>
      <c r="U28" s="9">
        <f>T28+S28</f>
        <v>0</v>
      </c>
      <c r="V28" s="9">
        <f>(Q28+U28)/(0.944*1000)</f>
        <v>0</v>
      </c>
    </row>
    <row r="29" spans="1:22" x14ac:dyDescent="0.3">
      <c r="A29" s="14">
        <v>26</v>
      </c>
      <c r="B29" s="14" t="s">
        <v>6442</v>
      </c>
      <c r="C29" s="14" t="s">
        <v>13510</v>
      </c>
      <c r="D29" s="14" t="s">
        <v>13504</v>
      </c>
      <c r="E29" s="14" t="s">
        <v>13478</v>
      </c>
      <c r="F29" s="14">
        <v>10</v>
      </c>
      <c r="G29" s="14">
        <v>0.25</v>
      </c>
      <c r="H29" s="15">
        <v>2.8521999999999992E-2</v>
      </c>
      <c r="I29" s="15">
        <f>M29-V29</f>
        <v>0.23397800000000002</v>
      </c>
      <c r="J29" s="14"/>
      <c r="K29" s="13"/>
      <c r="L29" s="9">
        <f>G29*1.05</f>
        <v>0.26250000000000001</v>
      </c>
      <c r="M29" s="11">
        <f>L29-H29</f>
        <v>0.23397800000000002</v>
      </c>
      <c r="N29" s="11">
        <v>0</v>
      </c>
      <c r="P29" s="9">
        <f>0.5*N29/1000</f>
        <v>0</v>
      </c>
      <c r="Q29" s="9">
        <f>P29+O29</f>
        <v>0</v>
      </c>
      <c r="R29" s="11">
        <v>0</v>
      </c>
      <c r="T29" s="9">
        <f>0.5*R29</f>
        <v>0</v>
      </c>
      <c r="U29" s="9">
        <f>T29+S29</f>
        <v>0</v>
      </c>
      <c r="V29" s="9">
        <f>(Q29+U29)/(0.944*1000)</f>
        <v>0</v>
      </c>
    </row>
    <row r="30" spans="1:22" x14ac:dyDescent="0.3">
      <c r="A30" s="14">
        <v>27</v>
      </c>
      <c r="B30" s="14" t="s">
        <v>6443</v>
      </c>
      <c r="C30" s="14" t="s">
        <v>13510</v>
      </c>
      <c r="D30" s="14" t="s">
        <v>13504</v>
      </c>
      <c r="E30" s="14" t="s">
        <v>13478</v>
      </c>
      <c r="F30" s="14">
        <v>10</v>
      </c>
      <c r="G30" s="14">
        <v>1.26</v>
      </c>
      <c r="H30" s="15">
        <v>0.46200000000000002</v>
      </c>
      <c r="I30" s="15">
        <f>M30-V30</f>
        <v>0.19950000000000007</v>
      </c>
      <c r="J30" s="14"/>
      <c r="K30" s="13"/>
      <c r="L30" s="9">
        <f>1.05*0.63</f>
        <v>0.66150000000000009</v>
      </c>
      <c r="M30" s="11">
        <f>L30-H30</f>
        <v>0.19950000000000007</v>
      </c>
      <c r="N30" s="11">
        <v>0</v>
      </c>
      <c r="P30" s="9">
        <f>0.5*N30/1000</f>
        <v>0</v>
      </c>
      <c r="Q30" s="9">
        <f>P30+O30</f>
        <v>0</v>
      </c>
      <c r="R30" s="11">
        <v>0</v>
      </c>
      <c r="T30" s="9">
        <f>0.5*R30</f>
        <v>0</v>
      </c>
      <c r="U30" s="9">
        <f>T30+S30</f>
        <v>0</v>
      </c>
      <c r="V30" s="9">
        <f>(Q30+U30)/(0.944*1000)</f>
        <v>0</v>
      </c>
    </row>
    <row r="31" spans="1:22" x14ac:dyDescent="0.3">
      <c r="A31" s="14">
        <v>28</v>
      </c>
      <c r="B31" s="14" t="s">
        <v>6444</v>
      </c>
      <c r="C31" s="14" t="s">
        <v>13510</v>
      </c>
      <c r="D31" s="14" t="s">
        <v>13504</v>
      </c>
      <c r="E31" s="14" t="s">
        <v>13478</v>
      </c>
      <c r="F31" s="14">
        <v>10</v>
      </c>
      <c r="G31" s="14">
        <v>2</v>
      </c>
      <c r="H31" s="15">
        <v>0.42744399999999999</v>
      </c>
      <c r="I31" s="15">
        <f>M31-V31</f>
        <v>0.58362591525423735</v>
      </c>
      <c r="J31" s="14"/>
      <c r="K31" s="13"/>
      <c r="L31" s="9">
        <f>G31/2*1.05</f>
        <v>1.05</v>
      </c>
      <c r="M31" s="11">
        <f>L31-H31</f>
        <v>0.62255600000000011</v>
      </c>
      <c r="N31" s="11">
        <v>22</v>
      </c>
      <c r="O31" s="9">
        <f>0.75*N31</f>
        <v>16.5</v>
      </c>
      <c r="Q31" s="9">
        <f>P31+O31</f>
        <v>16.5</v>
      </c>
      <c r="R31" s="11">
        <v>27</v>
      </c>
      <c r="S31" s="9">
        <f>0.75*R31</f>
        <v>20.25</v>
      </c>
      <c r="U31" s="9">
        <f>T31+S31</f>
        <v>20.25</v>
      </c>
      <c r="V31" s="9">
        <f>(Q31+U31)/(0.944*1000)</f>
        <v>3.8930084745762712E-2</v>
      </c>
    </row>
    <row r="32" spans="1:22" x14ac:dyDescent="0.3">
      <c r="A32" s="14">
        <v>29</v>
      </c>
      <c r="B32" s="14" t="s">
        <v>6445</v>
      </c>
      <c r="C32" s="14" t="s">
        <v>13510</v>
      </c>
      <c r="D32" s="14" t="s">
        <v>13504</v>
      </c>
      <c r="E32" s="14" t="s">
        <v>13478</v>
      </c>
      <c r="F32" s="14">
        <v>10</v>
      </c>
      <c r="G32" s="14">
        <v>0.35</v>
      </c>
      <c r="H32" s="15">
        <v>0.11700000000000001</v>
      </c>
      <c r="I32" s="16" t="s">
        <v>13516</v>
      </c>
      <c r="J32" s="14"/>
      <c r="K32" s="13"/>
      <c r="L32" s="9">
        <f>1.05*0.1</f>
        <v>0.10500000000000001</v>
      </c>
      <c r="M32" s="11">
        <f>L32-H32</f>
        <v>-1.1999999999999997E-2</v>
      </c>
      <c r="N32" s="11">
        <v>0</v>
      </c>
      <c r="P32" s="9">
        <f>0.5*N32/1000</f>
        <v>0</v>
      </c>
      <c r="Q32" s="9">
        <f>P32+O32</f>
        <v>0</v>
      </c>
      <c r="R32" s="11">
        <v>0</v>
      </c>
      <c r="T32" s="9">
        <f>0.5*R32</f>
        <v>0</v>
      </c>
      <c r="U32" s="9">
        <f>T32+S32</f>
        <v>0</v>
      </c>
      <c r="V32" s="9">
        <f>(Q32+U32)/(0.944*1000)</f>
        <v>0</v>
      </c>
    </row>
    <row r="33" spans="1:22" x14ac:dyDescent="0.3">
      <c r="A33" s="14">
        <v>30</v>
      </c>
      <c r="B33" s="14" t="s">
        <v>6446</v>
      </c>
      <c r="C33" s="14" t="s">
        <v>13510</v>
      </c>
      <c r="D33" s="14" t="s">
        <v>13504</v>
      </c>
      <c r="E33" s="14" t="s">
        <v>13478</v>
      </c>
      <c r="F33" s="14">
        <v>10</v>
      </c>
      <c r="G33" s="14">
        <v>0.65</v>
      </c>
      <c r="H33" s="15">
        <v>0.28599999999999998</v>
      </c>
      <c r="I33" s="16" t="s">
        <v>13516</v>
      </c>
      <c r="J33" s="14"/>
      <c r="K33" s="13"/>
      <c r="L33" s="9">
        <f>1.05*0.25</f>
        <v>0.26250000000000001</v>
      </c>
      <c r="M33" s="11">
        <f>L33-H33</f>
        <v>-2.3499999999999965E-2</v>
      </c>
      <c r="N33" s="11">
        <v>0</v>
      </c>
      <c r="P33" s="9">
        <f>0.5*N33/1000</f>
        <v>0</v>
      </c>
      <c r="Q33" s="9">
        <f>P33+O33</f>
        <v>0</v>
      </c>
      <c r="R33" s="11">
        <v>0</v>
      </c>
      <c r="T33" s="9">
        <f>0.5*R33</f>
        <v>0</v>
      </c>
      <c r="U33" s="9">
        <f>T33+S33</f>
        <v>0</v>
      </c>
      <c r="V33" s="9">
        <f>(Q33+U33)/(0.944*1000)</f>
        <v>0</v>
      </c>
    </row>
    <row r="34" spans="1:22" x14ac:dyDescent="0.3">
      <c r="A34" s="14">
        <v>31</v>
      </c>
      <c r="B34" s="14" t="s">
        <v>6447</v>
      </c>
      <c r="C34" s="14" t="s">
        <v>13510</v>
      </c>
      <c r="D34" s="14" t="s">
        <v>13504</v>
      </c>
      <c r="E34" s="14" t="s">
        <v>13478</v>
      </c>
      <c r="F34" s="14">
        <v>10</v>
      </c>
      <c r="G34" s="14">
        <v>0.65</v>
      </c>
      <c r="H34" s="15">
        <v>0.22700000000000001</v>
      </c>
      <c r="I34" s="15">
        <f>M34-V34</f>
        <v>3.5500000000000004E-2</v>
      </c>
      <c r="J34" s="14"/>
      <c r="K34" s="13"/>
      <c r="L34" s="9">
        <f>1.05*0.25</f>
        <v>0.26250000000000001</v>
      </c>
      <c r="M34" s="11">
        <f>L34-H34</f>
        <v>3.5500000000000004E-2</v>
      </c>
      <c r="N34" s="11">
        <v>0</v>
      </c>
      <c r="P34" s="9">
        <f>0.5*N34/1000</f>
        <v>0</v>
      </c>
      <c r="Q34" s="9">
        <f>P34+O34</f>
        <v>0</v>
      </c>
      <c r="R34" s="11">
        <v>0</v>
      </c>
      <c r="T34" s="9">
        <f>0.5*R34</f>
        <v>0</v>
      </c>
      <c r="U34" s="9">
        <f>T34+S34</f>
        <v>0</v>
      </c>
      <c r="V34" s="9">
        <f>(Q34+U34)/(0.944*1000)</f>
        <v>0</v>
      </c>
    </row>
    <row r="35" spans="1:22" x14ac:dyDescent="0.3">
      <c r="A35" s="14">
        <v>32</v>
      </c>
      <c r="B35" s="14" t="s">
        <v>6448</v>
      </c>
      <c r="C35" s="14" t="s">
        <v>13510</v>
      </c>
      <c r="D35" s="14" t="s">
        <v>13504</v>
      </c>
      <c r="E35" s="14" t="s">
        <v>13478</v>
      </c>
      <c r="F35" s="14">
        <v>10</v>
      </c>
      <c r="G35" s="14">
        <v>0.16</v>
      </c>
      <c r="H35" s="15">
        <v>6.4000000000000001E-2</v>
      </c>
      <c r="I35" s="15">
        <f>M35-V35</f>
        <v>0.10400000000000001</v>
      </c>
      <c r="J35" s="14"/>
      <c r="K35" s="13"/>
      <c r="L35" s="9">
        <f>G35*1.05</f>
        <v>0.16800000000000001</v>
      </c>
      <c r="M35" s="11">
        <f>L35-H35</f>
        <v>0.10400000000000001</v>
      </c>
      <c r="N35" s="11">
        <v>0</v>
      </c>
      <c r="P35" s="9">
        <f>0.5*N35/1000</f>
        <v>0</v>
      </c>
      <c r="Q35" s="9">
        <f>P35+O35</f>
        <v>0</v>
      </c>
      <c r="R35" s="11">
        <v>0</v>
      </c>
      <c r="T35" s="9">
        <f>0.5*R35</f>
        <v>0</v>
      </c>
      <c r="U35" s="9">
        <f>T35+S35</f>
        <v>0</v>
      </c>
      <c r="V35" s="9">
        <f>(Q35+U35)/(0.944*1000)</f>
        <v>0</v>
      </c>
    </row>
    <row r="36" spans="1:22" x14ac:dyDescent="0.3">
      <c r="A36" s="14">
        <v>33</v>
      </c>
      <c r="B36" s="14" t="s">
        <v>6449</v>
      </c>
      <c r="C36" s="14" t="s">
        <v>13510</v>
      </c>
      <c r="D36" s="14" t="s">
        <v>13504</v>
      </c>
      <c r="E36" s="14" t="s">
        <v>13478</v>
      </c>
      <c r="F36" s="14">
        <v>10</v>
      </c>
      <c r="G36" s="14">
        <v>0.8</v>
      </c>
      <c r="H36" s="15">
        <v>0.223</v>
      </c>
      <c r="I36" s="15">
        <f>M36-V36</f>
        <v>0.19700000000000004</v>
      </c>
      <c r="J36" s="14"/>
      <c r="K36" s="13"/>
      <c r="L36" s="9">
        <f>1.05*0.4</f>
        <v>0.42000000000000004</v>
      </c>
      <c r="M36" s="11">
        <f>L36-H36</f>
        <v>0.19700000000000004</v>
      </c>
      <c r="N36" s="11">
        <v>0</v>
      </c>
      <c r="P36" s="9">
        <f>0.5*N36/1000</f>
        <v>0</v>
      </c>
      <c r="Q36" s="9">
        <f>P36+O36</f>
        <v>0</v>
      </c>
      <c r="R36" s="11">
        <v>0</v>
      </c>
      <c r="T36" s="9">
        <f>0.5*R36</f>
        <v>0</v>
      </c>
      <c r="U36" s="9">
        <f>T36+S36</f>
        <v>0</v>
      </c>
      <c r="V36" s="9">
        <f>(Q36+U36)/(0.944*1000)</f>
        <v>0</v>
      </c>
    </row>
    <row r="37" spans="1:22" x14ac:dyDescent="0.3">
      <c r="A37" s="14">
        <v>34</v>
      </c>
      <c r="B37" s="14" t="s">
        <v>6450</v>
      </c>
      <c r="C37" s="14" t="s">
        <v>13510</v>
      </c>
      <c r="D37" s="14" t="s">
        <v>13504</v>
      </c>
      <c r="E37" s="14" t="s">
        <v>13478</v>
      </c>
      <c r="F37" s="14">
        <v>10</v>
      </c>
      <c r="G37" s="14">
        <v>0.44</v>
      </c>
      <c r="H37" s="15">
        <v>0.161</v>
      </c>
      <c r="I37" s="16" t="s">
        <v>13516</v>
      </c>
      <c r="J37" s="14"/>
      <c r="K37" s="13"/>
      <c r="L37" s="9">
        <f>1.05*0.04</f>
        <v>4.2000000000000003E-2</v>
      </c>
      <c r="M37" s="11">
        <f>L37-H37</f>
        <v>-0.11899999999999999</v>
      </c>
      <c r="N37" s="11">
        <v>0</v>
      </c>
      <c r="P37" s="9">
        <f>0.5*N37/1000</f>
        <v>0</v>
      </c>
      <c r="Q37" s="9">
        <f>P37+O37</f>
        <v>0</v>
      </c>
      <c r="R37" s="11">
        <v>0</v>
      </c>
      <c r="T37" s="9">
        <f>0.5*R37</f>
        <v>0</v>
      </c>
      <c r="U37" s="9">
        <f>T37+S37</f>
        <v>0</v>
      </c>
      <c r="V37" s="9">
        <f>(Q37+U37)/(0.944*1000)</f>
        <v>0</v>
      </c>
    </row>
    <row r="38" spans="1:22" x14ac:dyDescent="0.3">
      <c r="A38" s="14">
        <v>35</v>
      </c>
      <c r="B38" s="14" t="s">
        <v>6451</v>
      </c>
      <c r="C38" s="14" t="s">
        <v>13510</v>
      </c>
      <c r="D38" s="14" t="s">
        <v>13504</v>
      </c>
      <c r="E38" s="14" t="s">
        <v>13478</v>
      </c>
      <c r="F38" s="14">
        <v>10</v>
      </c>
      <c r="G38" s="14">
        <v>0.2</v>
      </c>
      <c r="H38" s="15">
        <v>6.3E-2</v>
      </c>
      <c r="I38" s="15">
        <f>M38-V38</f>
        <v>4.200000000000001E-2</v>
      </c>
      <c r="J38" s="14"/>
      <c r="K38" s="13"/>
      <c r="L38" s="9">
        <f>G38/2*1.05</f>
        <v>0.10500000000000001</v>
      </c>
      <c r="M38" s="11">
        <f>L38-H38</f>
        <v>4.200000000000001E-2</v>
      </c>
      <c r="N38" s="11">
        <v>0</v>
      </c>
      <c r="P38" s="9">
        <f>0.5*N38/1000</f>
        <v>0</v>
      </c>
      <c r="Q38" s="9">
        <f>P38+O38</f>
        <v>0</v>
      </c>
      <c r="R38" s="11">
        <v>0</v>
      </c>
      <c r="T38" s="9">
        <f>0.5*R38</f>
        <v>0</v>
      </c>
      <c r="U38" s="9">
        <f>T38+S38</f>
        <v>0</v>
      </c>
      <c r="V38" s="9">
        <f>(Q38+U38)/(0.944*1000)</f>
        <v>0</v>
      </c>
    </row>
    <row r="39" spans="1:22" x14ac:dyDescent="0.3">
      <c r="A39" s="14">
        <v>36</v>
      </c>
      <c r="B39" s="14" t="s">
        <v>6452</v>
      </c>
      <c r="C39" s="14" t="s">
        <v>13510</v>
      </c>
      <c r="D39" s="14" t="s">
        <v>13504</v>
      </c>
      <c r="E39" s="14" t="s">
        <v>13478</v>
      </c>
      <c r="F39" s="14">
        <v>10</v>
      </c>
      <c r="G39" s="14">
        <v>0.25</v>
      </c>
      <c r="H39" s="15">
        <v>0.14399999999999999</v>
      </c>
      <c r="I39" s="15">
        <f>M39-V39</f>
        <v>0.11850000000000002</v>
      </c>
      <c r="J39" s="14"/>
      <c r="K39" s="13"/>
      <c r="L39" s="9">
        <f>G39*1.05</f>
        <v>0.26250000000000001</v>
      </c>
      <c r="M39" s="11">
        <f>L39-H39</f>
        <v>0.11850000000000002</v>
      </c>
      <c r="N39" s="11">
        <v>0</v>
      </c>
      <c r="P39" s="9">
        <f>0.5*N39/1000</f>
        <v>0</v>
      </c>
      <c r="Q39" s="9">
        <f>P39+O39</f>
        <v>0</v>
      </c>
      <c r="R39" s="11">
        <v>0</v>
      </c>
      <c r="T39" s="9">
        <f>0.5*R39</f>
        <v>0</v>
      </c>
      <c r="U39" s="9">
        <f>T39+S39</f>
        <v>0</v>
      </c>
      <c r="V39" s="9">
        <f>(Q39+U39)/(0.944*1000)</f>
        <v>0</v>
      </c>
    </row>
    <row r="40" spans="1:22" x14ac:dyDescent="0.3">
      <c r="A40" s="14">
        <v>37</v>
      </c>
      <c r="B40" s="14" t="s">
        <v>6453</v>
      </c>
      <c r="C40" s="14" t="s">
        <v>13510</v>
      </c>
      <c r="D40" s="14" t="s">
        <v>13504</v>
      </c>
      <c r="E40" s="14" t="s">
        <v>13478</v>
      </c>
      <c r="F40" s="14">
        <v>10</v>
      </c>
      <c r="G40" s="14">
        <v>0.4</v>
      </c>
      <c r="H40" s="15">
        <v>0.215</v>
      </c>
      <c r="I40" s="15">
        <f>M40-V40</f>
        <v>0.20500000000000004</v>
      </c>
      <c r="J40" s="14"/>
      <c r="K40" s="13"/>
      <c r="L40" s="9">
        <f>G40*1.05</f>
        <v>0.42000000000000004</v>
      </c>
      <c r="M40" s="11">
        <f>L40-H40</f>
        <v>0.20500000000000004</v>
      </c>
      <c r="N40" s="11">
        <v>0</v>
      </c>
      <c r="P40" s="9">
        <f>0.5*N40/1000</f>
        <v>0</v>
      </c>
      <c r="Q40" s="9">
        <f>P40+O40</f>
        <v>0</v>
      </c>
      <c r="R40" s="11">
        <v>0</v>
      </c>
      <c r="T40" s="9">
        <f>0.5*R40</f>
        <v>0</v>
      </c>
      <c r="U40" s="9">
        <f>T40+S40</f>
        <v>0</v>
      </c>
      <c r="V40" s="9">
        <f>(Q40+U40)/(0.944*1000)</f>
        <v>0</v>
      </c>
    </row>
    <row r="41" spans="1:22" x14ac:dyDescent="0.3">
      <c r="A41" s="14">
        <v>38</v>
      </c>
      <c r="B41" s="14" t="s">
        <v>6454</v>
      </c>
      <c r="C41" s="14" t="s">
        <v>13510</v>
      </c>
      <c r="D41" s="14" t="s">
        <v>13504</v>
      </c>
      <c r="E41" s="14" t="s">
        <v>13478</v>
      </c>
      <c r="F41" s="14">
        <v>10</v>
      </c>
      <c r="G41" s="14">
        <v>0.4</v>
      </c>
      <c r="H41" s="15">
        <v>0.223</v>
      </c>
      <c r="I41" s="15">
        <f>M41-V41</f>
        <v>0.19700000000000004</v>
      </c>
      <c r="J41" s="14"/>
      <c r="K41" s="13"/>
      <c r="L41" s="9">
        <f>G41*1.05</f>
        <v>0.42000000000000004</v>
      </c>
      <c r="M41" s="11">
        <f>L41-H41</f>
        <v>0.19700000000000004</v>
      </c>
      <c r="N41" s="11">
        <v>0</v>
      </c>
      <c r="P41" s="9">
        <f>0.5*N41/1000</f>
        <v>0</v>
      </c>
      <c r="Q41" s="9">
        <f>P41+O41</f>
        <v>0</v>
      </c>
      <c r="R41" s="11">
        <v>0</v>
      </c>
      <c r="T41" s="9">
        <f>0.5*R41</f>
        <v>0</v>
      </c>
      <c r="U41" s="9">
        <f>T41+S41</f>
        <v>0</v>
      </c>
      <c r="V41" s="9">
        <f>(Q41+U41)/(0.944*1000)</f>
        <v>0</v>
      </c>
    </row>
    <row r="42" spans="1:22" x14ac:dyDescent="0.3">
      <c r="A42" s="14">
        <v>39</v>
      </c>
      <c r="B42" s="14" t="s">
        <v>6455</v>
      </c>
      <c r="C42" s="14" t="s">
        <v>13510</v>
      </c>
      <c r="D42" s="14" t="s">
        <v>13504</v>
      </c>
      <c r="E42" s="14" t="s">
        <v>13478</v>
      </c>
      <c r="F42" s="14">
        <v>10</v>
      </c>
      <c r="G42" s="14">
        <v>1.26</v>
      </c>
      <c r="H42" s="15">
        <v>0.36199999999999999</v>
      </c>
      <c r="I42" s="15">
        <f>M42-V42</f>
        <v>0.2995000000000001</v>
      </c>
      <c r="J42" s="14"/>
      <c r="K42" s="13"/>
      <c r="L42" s="9">
        <f>1.05*0.63</f>
        <v>0.66150000000000009</v>
      </c>
      <c r="M42" s="11">
        <f>L42-H42</f>
        <v>0.2995000000000001</v>
      </c>
      <c r="N42" s="11">
        <v>0</v>
      </c>
      <c r="P42" s="9">
        <f>0.5*N42/1000</f>
        <v>0</v>
      </c>
      <c r="Q42" s="9">
        <f>P42+O42</f>
        <v>0</v>
      </c>
      <c r="R42" s="11">
        <v>0</v>
      </c>
      <c r="T42" s="9">
        <f>0.5*R42</f>
        <v>0</v>
      </c>
      <c r="U42" s="9">
        <f>T42+S42</f>
        <v>0</v>
      </c>
      <c r="V42" s="9">
        <f>(Q42+U42)/(0.944*1000)</f>
        <v>0</v>
      </c>
    </row>
    <row r="43" spans="1:22" x14ac:dyDescent="0.3">
      <c r="A43" s="14">
        <v>40</v>
      </c>
      <c r="B43" s="14" t="s">
        <v>6456</v>
      </c>
      <c r="C43" s="14" t="s">
        <v>13510</v>
      </c>
      <c r="D43" s="14" t="s">
        <v>13504</v>
      </c>
      <c r="E43" s="14" t="s">
        <v>13478</v>
      </c>
      <c r="F43" s="14">
        <v>10</v>
      </c>
      <c r="G43" s="14">
        <v>0.63</v>
      </c>
      <c r="H43" s="15">
        <v>0.39800000000000002</v>
      </c>
      <c r="I43" s="15">
        <f>M43-V43</f>
        <v>0.24840466101694922</v>
      </c>
      <c r="J43" s="14"/>
      <c r="K43" s="13"/>
      <c r="L43" s="9">
        <f>G43*1.05</f>
        <v>0.66150000000000009</v>
      </c>
      <c r="M43" s="11">
        <f>L43-H43</f>
        <v>0.26350000000000007</v>
      </c>
      <c r="N43" s="11">
        <v>19</v>
      </c>
      <c r="O43" s="9">
        <f>0.75*N43</f>
        <v>14.25</v>
      </c>
      <c r="Q43" s="9">
        <f>P43+O43</f>
        <v>14.25</v>
      </c>
      <c r="R43" s="11">
        <v>0</v>
      </c>
      <c r="T43" s="9">
        <f>0.5*R43</f>
        <v>0</v>
      </c>
      <c r="U43" s="9">
        <f>T43+S43</f>
        <v>0</v>
      </c>
      <c r="V43" s="9">
        <f>(Q43+U43)/(0.944*1000)</f>
        <v>1.5095338983050847E-2</v>
      </c>
    </row>
    <row r="44" spans="1:22" x14ac:dyDescent="0.3">
      <c r="A44" s="14">
        <v>41</v>
      </c>
      <c r="B44" s="14" t="s">
        <v>6457</v>
      </c>
      <c r="C44" s="14" t="s">
        <v>13510</v>
      </c>
      <c r="D44" s="14" t="s">
        <v>13504</v>
      </c>
      <c r="E44" s="14" t="s">
        <v>13478</v>
      </c>
      <c r="F44" s="14">
        <v>10</v>
      </c>
      <c r="G44" s="14">
        <v>0.25</v>
      </c>
      <c r="H44" s="15">
        <v>0.156</v>
      </c>
      <c r="I44" s="15">
        <f>M44-V44</f>
        <v>0.10650000000000001</v>
      </c>
      <c r="J44" s="14"/>
      <c r="K44" s="13"/>
      <c r="L44" s="9">
        <f>G44*1.05</f>
        <v>0.26250000000000001</v>
      </c>
      <c r="M44" s="11">
        <f>L44-H44</f>
        <v>0.10650000000000001</v>
      </c>
      <c r="N44" s="11">
        <v>0</v>
      </c>
      <c r="P44" s="9">
        <f>0.5*N44/1000</f>
        <v>0</v>
      </c>
      <c r="Q44" s="9">
        <f>P44+O44</f>
        <v>0</v>
      </c>
      <c r="R44" s="11">
        <v>0</v>
      </c>
      <c r="T44" s="9">
        <f>0.5*R44</f>
        <v>0</v>
      </c>
      <c r="U44" s="9">
        <f>T44+S44</f>
        <v>0</v>
      </c>
      <c r="V44" s="9">
        <f>(Q44+U44)/(0.944*1000)</f>
        <v>0</v>
      </c>
    </row>
    <row r="45" spans="1:22" x14ac:dyDescent="0.3">
      <c r="A45" s="14">
        <v>42</v>
      </c>
      <c r="B45" s="14" t="s">
        <v>6458</v>
      </c>
      <c r="C45" s="14" t="s">
        <v>13510</v>
      </c>
      <c r="D45" s="14" t="s">
        <v>13504</v>
      </c>
      <c r="E45" s="14" t="s">
        <v>13478</v>
      </c>
      <c r="F45" s="14">
        <v>10</v>
      </c>
      <c r="G45" s="14">
        <v>0.25</v>
      </c>
      <c r="H45" s="15">
        <v>0.16</v>
      </c>
      <c r="I45" s="15">
        <f>M45-V45</f>
        <v>0.10250000000000001</v>
      </c>
      <c r="J45" s="14"/>
      <c r="K45" s="13"/>
      <c r="L45" s="9">
        <f>G45*1.05</f>
        <v>0.26250000000000001</v>
      </c>
      <c r="M45" s="11">
        <f>L45-H45</f>
        <v>0.10250000000000001</v>
      </c>
      <c r="N45" s="11">
        <v>0</v>
      </c>
      <c r="P45" s="9">
        <f>0.5*N45/1000</f>
        <v>0</v>
      </c>
      <c r="Q45" s="9">
        <f>P45+O45</f>
        <v>0</v>
      </c>
      <c r="R45" s="11">
        <v>0</v>
      </c>
      <c r="T45" s="9">
        <f>0.5*R45</f>
        <v>0</v>
      </c>
      <c r="U45" s="9">
        <f>T45+S45</f>
        <v>0</v>
      </c>
      <c r="V45" s="9">
        <f>(Q45+U45)/(0.944*1000)</f>
        <v>0</v>
      </c>
    </row>
    <row r="46" spans="1:22" x14ac:dyDescent="0.3">
      <c r="A46" s="14">
        <v>43</v>
      </c>
      <c r="B46" s="14" t="s">
        <v>6459</v>
      </c>
      <c r="C46" s="14" t="s">
        <v>13510</v>
      </c>
      <c r="D46" s="14" t="s">
        <v>13504</v>
      </c>
      <c r="E46" s="14" t="s">
        <v>13478</v>
      </c>
      <c r="F46" s="14">
        <v>10</v>
      </c>
      <c r="G46" s="14">
        <v>0.1</v>
      </c>
      <c r="H46" s="15">
        <v>8.7999999999999995E-2</v>
      </c>
      <c r="I46" s="15">
        <f>M46-V46</f>
        <v>1.7000000000000015E-2</v>
      </c>
      <c r="J46" s="14"/>
      <c r="K46" s="13"/>
      <c r="L46" s="9">
        <f>G46*1.05</f>
        <v>0.10500000000000001</v>
      </c>
      <c r="M46" s="11">
        <f>L46-H46</f>
        <v>1.7000000000000015E-2</v>
      </c>
      <c r="N46" s="11">
        <v>0</v>
      </c>
      <c r="P46" s="9">
        <f>0.5*N46/1000</f>
        <v>0</v>
      </c>
      <c r="Q46" s="9">
        <f>P46+O46</f>
        <v>0</v>
      </c>
      <c r="R46" s="11">
        <v>0</v>
      </c>
      <c r="S46" s="9">
        <f>0.75*R46/1000</f>
        <v>0</v>
      </c>
      <c r="T46" s="9">
        <f>0.5*R46</f>
        <v>0</v>
      </c>
      <c r="U46" s="9">
        <f>T46+S46</f>
        <v>0</v>
      </c>
      <c r="V46" s="9">
        <f>(Q46+U46)/(0.944*1000)</f>
        <v>0</v>
      </c>
    </row>
    <row r="47" spans="1:22" x14ac:dyDescent="0.3">
      <c r="A47" s="14">
        <v>44</v>
      </c>
      <c r="B47" s="14" t="s">
        <v>6460</v>
      </c>
      <c r="C47" s="14" t="s">
        <v>13510</v>
      </c>
      <c r="D47" s="14" t="s">
        <v>13504</v>
      </c>
      <c r="E47" s="14" t="s">
        <v>13478</v>
      </c>
      <c r="F47" s="14">
        <v>10</v>
      </c>
      <c r="G47" s="14">
        <v>0.1</v>
      </c>
      <c r="H47" s="15">
        <v>4.5999999999999999E-2</v>
      </c>
      <c r="I47" s="15">
        <f>M47-V47</f>
        <v>5.9000000000000011E-2</v>
      </c>
      <c r="J47" s="14"/>
      <c r="K47" s="13"/>
      <c r="L47" s="9">
        <f>G47*1.05</f>
        <v>0.10500000000000001</v>
      </c>
      <c r="M47" s="11">
        <f>L47-H47</f>
        <v>5.9000000000000011E-2</v>
      </c>
      <c r="N47" s="11">
        <v>0</v>
      </c>
      <c r="P47" s="9">
        <f>0.5*N47/1000</f>
        <v>0</v>
      </c>
      <c r="Q47" s="9">
        <f>P47+O47</f>
        <v>0</v>
      </c>
      <c r="R47" s="11">
        <v>0</v>
      </c>
      <c r="T47" s="9">
        <f>0.5*R47</f>
        <v>0</v>
      </c>
      <c r="U47" s="9">
        <f>T47+S47</f>
        <v>0</v>
      </c>
      <c r="V47" s="9">
        <f>(Q47+U47)/(0.944*1000)</f>
        <v>0</v>
      </c>
    </row>
    <row r="48" spans="1:22" x14ac:dyDescent="0.3">
      <c r="A48" s="14">
        <v>45</v>
      </c>
      <c r="B48" s="14" t="s">
        <v>6461</v>
      </c>
      <c r="C48" s="14" t="s">
        <v>13510</v>
      </c>
      <c r="D48" s="14" t="s">
        <v>13504</v>
      </c>
      <c r="E48" s="14" t="s">
        <v>13478</v>
      </c>
      <c r="F48" s="14">
        <v>10</v>
      </c>
      <c r="G48" s="14">
        <v>0.16</v>
      </c>
      <c r="H48" s="15">
        <v>7.6999999999999999E-2</v>
      </c>
      <c r="I48" s="15">
        <f>M48-V48</f>
        <v>9.1000000000000011E-2</v>
      </c>
      <c r="J48" s="14"/>
      <c r="K48" s="13"/>
      <c r="L48" s="9">
        <f>G48*1.05</f>
        <v>0.16800000000000001</v>
      </c>
      <c r="M48" s="11">
        <f>L48-H48</f>
        <v>9.1000000000000011E-2</v>
      </c>
      <c r="N48" s="11">
        <v>0</v>
      </c>
      <c r="P48" s="9">
        <f>0.5*N48/1000</f>
        <v>0</v>
      </c>
      <c r="Q48" s="9">
        <f>P48+O48</f>
        <v>0</v>
      </c>
      <c r="R48" s="11">
        <v>0</v>
      </c>
      <c r="T48" s="9">
        <f>0.5*R48</f>
        <v>0</v>
      </c>
      <c r="U48" s="9">
        <f>T48+S48</f>
        <v>0</v>
      </c>
      <c r="V48" s="9">
        <f>(Q48+U48)/(0.944*1000)</f>
        <v>0</v>
      </c>
    </row>
    <row r="49" spans="1:22" x14ac:dyDescent="0.3">
      <c r="A49" s="14">
        <v>46</v>
      </c>
      <c r="B49" s="14" t="s">
        <v>6462</v>
      </c>
      <c r="C49" s="14" t="s">
        <v>13510</v>
      </c>
      <c r="D49" s="14" t="s">
        <v>13504</v>
      </c>
      <c r="E49" s="14" t="s">
        <v>13478</v>
      </c>
      <c r="F49" s="14">
        <v>10</v>
      </c>
      <c r="G49" s="14">
        <v>0.1</v>
      </c>
      <c r="H49" s="15">
        <v>6.0999999999999999E-2</v>
      </c>
      <c r="I49" s="15">
        <f>M49-V49</f>
        <v>4.4000000000000011E-2</v>
      </c>
      <c r="J49" s="14"/>
      <c r="K49" s="13"/>
      <c r="L49" s="9">
        <f>G49*1.05</f>
        <v>0.10500000000000001</v>
      </c>
      <c r="M49" s="11">
        <f>L49-H49</f>
        <v>4.4000000000000011E-2</v>
      </c>
      <c r="N49" s="11">
        <v>0</v>
      </c>
      <c r="P49" s="9">
        <f>0.5*N49/1000</f>
        <v>0</v>
      </c>
      <c r="Q49" s="9">
        <f>P49+O49</f>
        <v>0</v>
      </c>
      <c r="R49" s="11">
        <v>0</v>
      </c>
      <c r="S49" s="9">
        <f>0.75*R49/1000</f>
        <v>0</v>
      </c>
      <c r="T49" s="9">
        <f>0.5*R49</f>
        <v>0</v>
      </c>
      <c r="U49" s="9">
        <f>T49+S49</f>
        <v>0</v>
      </c>
      <c r="V49" s="9">
        <f>(Q49+U49)/(0.944*1000)</f>
        <v>0</v>
      </c>
    </row>
    <row r="50" spans="1:22" x14ac:dyDescent="0.3">
      <c r="A50" s="14">
        <v>47</v>
      </c>
      <c r="B50" s="14" t="s">
        <v>6463</v>
      </c>
      <c r="C50" s="14" t="s">
        <v>13510</v>
      </c>
      <c r="D50" s="14" t="s">
        <v>13504</v>
      </c>
      <c r="E50" s="14" t="s">
        <v>13478</v>
      </c>
      <c r="F50" s="14">
        <v>10</v>
      </c>
      <c r="G50" s="14">
        <v>0.06</v>
      </c>
      <c r="H50" s="15">
        <v>7.0000000000000001E-3</v>
      </c>
      <c r="I50" s="15">
        <f>M50-V50</f>
        <v>4.9114406779661016E-2</v>
      </c>
      <c r="J50" s="14"/>
      <c r="K50" s="13"/>
      <c r="L50" s="9">
        <f>G50*1.05</f>
        <v>6.3E-2</v>
      </c>
      <c r="M50" s="11">
        <f>L50-H50</f>
        <v>5.6000000000000001E-2</v>
      </c>
      <c r="N50" s="11">
        <v>0</v>
      </c>
      <c r="P50" s="9">
        <f>0.5*N50/1000</f>
        <v>0</v>
      </c>
      <c r="Q50" s="9">
        <f>P50+O50</f>
        <v>0</v>
      </c>
      <c r="R50" s="11">
        <v>13</v>
      </c>
      <c r="T50" s="9">
        <f>0.5*R50</f>
        <v>6.5</v>
      </c>
      <c r="U50" s="9">
        <f>T50+S50</f>
        <v>6.5</v>
      </c>
      <c r="V50" s="9">
        <f>(Q50+U50)/(0.944*1000)</f>
        <v>6.8855932203389829E-3</v>
      </c>
    </row>
    <row r="51" spans="1:22" x14ac:dyDescent="0.3">
      <c r="A51" s="14">
        <v>48</v>
      </c>
      <c r="B51" s="14" t="s">
        <v>6464</v>
      </c>
      <c r="C51" s="14" t="s">
        <v>13510</v>
      </c>
      <c r="D51" s="14" t="s">
        <v>13504</v>
      </c>
      <c r="E51" s="14" t="s">
        <v>13478</v>
      </c>
      <c r="F51" s="14">
        <v>10</v>
      </c>
      <c r="G51" s="14">
        <v>0.63</v>
      </c>
      <c r="H51" s="15">
        <v>0.45</v>
      </c>
      <c r="I51" s="15">
        <f>M51-V51</f>
        <v>0.21150000000000008</v>
      </c>
      <c r="J51" s="14"/>
      <c r="K51" s="13"/>
      <c r="L51" s="9">
        <f>G51*1.05</f>
        <v>0.66150000000000009</v>
      </c>
      <c r="M51" s="11">
        <f>L51-H51</f>
        <v>0.21150000000000008</v>
      </c>
      <c r="N51" s="11">
        <v>0</v>
      </c>
      <c r="P51" s="9">
        <f>0.5*N51/1000</f>
        <v>0</v>
      </c>
      <c r="Q51" s="9">
        <f>P51+O51</f>
        <v>0</v>
      </c>
      <c r="R51" s="11">
        <v>0</v>
      </c>
      <c r="T51" s="9">
        <f>0.5*R51</f>
        <v>0</v>
      </c>
      <c r="U51" s="9">
        <f>T51+S51</f>
        <v>0</v>
      </c>
      <c r="V51" s="9">
        <f>(Q51+U51)/(0.944*1000)</f>
        <v>0</v>
      </c>
    </row>
    <row r="52" spans="1:22" x14ac:dyDescent="0.3">
      <c r="A52" s="14">
        <v>49</v>
      </c>
      <c r="B52" s="14" t="s">
        <v>6465</v>
      </c>
      <c r="C52" s="14" t="s">
        <v>13510</v>
      </c>
      <c r="D52" s="14" t="s">
        <v>13504</v>
      </c>
      <c r="E52" s="14" t="s">
        <v>13478</v>
      </c>
      <c r="F52" s="14">
        <v>10</v>
      </c>
      <c r="G52" s="14">
        <v>0.16</v>
      </c>
      <c r="H52" s="15">
        <v>0.128</v>
      </c>
      <c r="I52" s="15">
        <f>M52-V52</f>
        <v>3.4703389830508483E-2</v>
      </c>
      <c r="J52" s="14"/>
      <c r="K52" s="13"/>
      <c r="L52" s="9">
        <f>G52*1.05</f>
        <v>0.16800000000000001</v>
      </c>
      <c r="M52" s="11">
        <f>L52-H52</f>
        <v>4.0000000000000008E-2</v>
      </c>
      <c r="N52" s="11">
        <v>0</v>
      </c>
      <c r="P52" s="9">
        <f>0.5*N52/1000</f>
        <v>0</v>
      </c>
      <c r="Q52" s="9">
        <f>P52+O52</f>
        <v>0</v>
      </c>
      <c r="R52" s="11">
        <v>10</v>
      </c>
      <c r="T52" s="9">
        <f>0.5*R52</f>
        <v>5</v>
      </c>
      <c r="U52" s="9">
        <f>T52+S52</f>
        <v>5</v>
      </c>
      <c r="V52" s="9">
        <f>(Q52+U52)/(0.944*1000)</f>
        <v>5.2966101694915252E-3</v>
      </c>
    </row>
    <row r="53" spans="1:22" x14ac:dyDescent="0.3">
      <c r="A53" s="14">
        <v>50</v>
      </c>
      <c r="B53" s="14" t="s">
        <v>6466</v>
      </c>
      <c r="C53" s="14" t="s">
        <v>13510</v>
      </c>
      <c r="D53" s="14" t="s">
        <v>13504</v>
      </c>
      <c r="E53" s="14" t="s">
        <v>13478</v>
      </c>
      <c r="F53" s="14">
        <v>10</v>
      </c>
      <c r="G53" s="14">
        <v>0.16</v>
      </c>
      <c r="H53" s="15">
        <v>0.11</v>
      </c>
      <c r="I53" s="15">
        <f>M53-V53</f>
        <v>5.0055084745762722E-2</v>
      </c>
      <c r="J53" s="14"/>
      <c r="K53" s="13"/>
      <c r="L53" s="9">
        <f>G53*1.05</f>
        <v>0.16800000000000001</v>
      </c>
      <c r="M53" s="11">
        <f>L53-H53</f>
        <v>5.800000000000001E-2</v>
      </c>
      <c r="N53" s="11">
        <v>0</v>
      </c>
      <c r="P53" s="9">
        <f>0.5*N53/1000</f>
        <v>0</v>
      </c>
      <c r="Q53" s="9">
        <f>P53+O53</f>
        <v>0</v>
      </c>
      <c r="R53" s="11">
        <v>15</v>
      </c>
      <c r="T53" s="9">
        <f>0.5*R53</f>
        <v>7.5</v>
      </c>
      <c r="U53" s="9">
        <f>T53+S53</f>
        <v>7.5</v>
      </c>
      <c r="V53" s="9">
        <f>(Q53+U53)/(0.944*1000)</f>
        <v>7.9449152542372878E-3</v>
      </c>
    </row>
    <row r="54" spans="1:22" x14ac:dyDescent="0.3">
      <c r="A54" s="14">
        <v>51</v>
      </c>
      <c r="B54" s="14" t="s">
        <v>6467</v>
      </c>
      <c r="C54" s="14" t="s">
        <v>13510</v>
      </c>
      <c r="D54" s="14" t="s">
        <v>13504</v>
      </c>
      <c r="E54" s="14" t="s">
        <v>13478</v>
      </c>
      <c r="F54" s="14">
        <v>10</v>
      </c>
      <c r="G54" s="14">
        <v>0.25</v>
      </c>
      <c r="H54" s="15">
        <v>0.21</v>
      </c>
      <c r="I54" s="15">
        <f>M54-V54</f>
        <v>5.2500000000000019E-2</v>
      </c>
      <c r="J54" s="14"/>
      <c r="K54" s="13"/>
      <c r="L54" s="9">
        <f>G54*1.05</f>
        <v>0.26250000000000001</v>
      </c>
      <c r="M54" s="11">
        <f>L54-H54</f>
        <v>5.2500000000000019E-2</v>
      </c>
      <c r="N54" s="11">
        <v>0</v>
      </c>
      <c r="P54" s="9">
        <f>0.5*N54/1000</f>
        <v>0</v>
      </c>
      <c r="Q54" s="9">
        <f>P54+O54</f>
        <v>0</v>
      </c>
      <c r="R54" s="11">
        <v>0</v>
      </c>
      <c r="T54" s="9">
        <f>0.5*R54</f>
        <v>0</v>
      </c>
      <c r="U54" s="9">
        <f>T54+S54</f>
        <v>0</v>
      </c>
      <c r="V54" s="9">
        <f>(Q54+U54)/(0.944*1000)</f>
        <v>0</v>
      </c>
    </row>
    <row r="55" spans="1:22" x14ac:dyDescent="0.3">
      <c r="A55" s="14">
        <v>52</v>
      </c>
      <c r="B55" s="14" t="s">
        <v>6468</v>
      </c>
      <c r="C55" s="14" t="s">
        <v>13510</v>
      </c>
      <c r="D55" s="14" t="s">
        <v>13504</v>
      </c>
      <c r="E55" s="14" t="s">
        <v>13478</v>
      </c>
      <c r="F55" s="14">
        <v>10</v>
      </c>
      <c r="G55" s="14">
        <v>0.16</v>
      </c>
      <c r="H55" s="15">
        <v>0.10199999999999999</v>
      </c>
      <c r="I55" s="15">
        <f>M55-V55</f>
        <v>6.6000000000000017E-2</v>
      </c>
      <c r="J55" s="14"/>
      <c r="K55" s="13"/>
      <c r="L55" s="9">
        <f>G55*1.05</f>
        <v>0.16800000000000001</v>
      </c>
      <c r="M55" s="11">
        <f>L55-H55</f>
        <v>6.6000000000000017E-2</v>
      </c>
      <c r="N55" s="11">
        <v>0</v>
      </c>
      <c r="P55" s="9">
        <f>0.5*N55/1000</f>
        <v>0</v>
      </c>
      <c r="Q55" s="9">
        <f>P55+O55</f>
        <v>0</v>
      </c>
      <c r="R55" s="11">
        <v>0</v>
      </c>
      <c r="T55" s="9">
        <f>0.5*R55</f>
        <v>0</v>
      </c>
      <c r="U55" s="9">
        <f>T55+S55</f>
        <v>0</v>
      </c>
      <c r="V55" s="9">
        <f>(Q55+U55)/(0.944*1000)</f>
        <v>0</v>
      </c>
    </row>
    <row r="56" spans="1:22" x14ac:dyDescent="0.3">
      <c r="A56" s="14">
        <v>53</v>
      </c>
      <c r="B56" s="14" t="s">
        <v>6469</v>
      </c>
      <c r="C56" s="14" t="s">
        <v>13510</v>
      </c>
      <c r="D56" s="14" t="s">
        <v>13504</v>
      </c>
      <c r="E56" s="14" t="s">
        <v>13478</v>
      </c>
      <c r="F56" s="14">
        <v>10</v>
      </c>
      <c r="G56" s="14">
        <v>0.25</v>
      </c>
      <c r="H56" s="15">
        <v>0.16400000000000001</v>
      </c>
      <c r="I56" s="15">
        <f>M56-V56</f>
        <v>9.8500000000000004E-2</v>
      </c>
      <c r="J56" s="14"/>
      <c r="K56" s="13"/>
      <c r="L56" s="9">
        <f>G56*1.05</f>
        <v>0.26250000000000001</v>
      </c>
      <c r="M56" s="11">
        <f>L56-H56</f>
        <v>9.8500000000000004E-2</v>
      </c>
      <c r="N56" s="11">
        <v>0</v>
      </c>
      <c r="P56" s="9">
        <f>0.5*N56/1000</f>
        <v>0</v>
      </c>
      <c r="Q56" s="9">
        <f>P56+O56</f>
        <v>0</v>
      </c>
      <c r="R56" s="11">
        <v>0</v>
      </c>
      <c r="T56" s="9">
        <f>0.5*R56</f>
        <v>0</v>
      </c>
      <c r="U56" s="9">
        <f>T56+S56</f>
        <v>0</v>
      </c>
      <c r="V56" s="9">
        <f>(Q56+U56)/(0.944*1000)</f>
        <v>0</v>
      </c>
    </row>
    <row r="57" spans="1:22" x14ac:dyDescent="0.3">
      <c r="A57" s="14">
        <v>54</v>
      </c>
      <c r="B57" s="14" t="s">
        <v>6470</v>
      </c>
      <c r="C57" s="14" t="s">
        <v>13510</v>
      </c>
      <c r="D57" s="14" t="s">
        <v>13504</v>
      </c>
      <c r="E57" s="14" t="s">
        <v>13478</v>
      </c>
      <c r="F57" s="14">
        <v>10</v>
      </c>
      <c r="G57" s="14">
        <v>0.04</v>
      </c>
      <c r="H57" s="15">
        <v>1.2E-2</v>
      </c>
      <c r="I57" s="15">
        <f>M57-V57</f>
        <v>3.0000000000000002E-2</v>
      </c>
      <c r="J57" s="14"/>
      <c r="K57" s="13"/>
      <c r="L57" s="9">
        <f>G57*1.05</f>
        <v>4.2000000000000003E-2</v>
      </c>
      <c r="M57" s="11">
        <f>L57-H57</f>
        <v>3.0000000000000002E-2</v>
      </c>
      <c r="N57" s="11">
        <v>0</v>
      </c>
      <c r="P57" s="9">
        <f>0.5*N57/1000</f>
        <v>0</v>
      </c>
      <c r="Q57" s="9">
        <f>P57+O57</f>
        <v>0</v>
      </c>
      <c r="R57" s="11">
        <v>0</v>
      </c>
      <c r="T57" s="9">
        <f>0.5*R57</f>
        <v>0</v>
      </c>
      <c r="U57" s="9">
        <f>T57+S57</f>
        <v>0</v>
      </c>
      <c r="V57" s="9">
        <f>(Q57+U57)/(0.944*1000)</f>
        <v>0</v>
      </c>
    </row>
    <row r="58" spans="1:22" x14ac:dyDescent="0.3">
      <c r="A58" s="14">
        <v>55</v>
      </c>
      <c r="B58" s="14" t="s">
        <v>6471</v>
      </c>
      <c r="C58" s="14" t="s">
        <v>13510</v>
      </c>
      <c r="D58" s="14" t="s">
        <v>13504</v>
      </c>
      <c r="E58" s="14" t="s">
        <v>13478</v>
      </c>
      <c r="F58" s="14">
        <v>10</v>
      </c>
      <c r="G58" s="14">
        <v>0.16</v>
      </c>
      <c r="H58" s="15">
        <v>0.161</v>
      </c>
      <c r="I58" s="15">
        <f>M58-V58</f>
        <v>7.0000000000000062E-3</v>
      </c>
      <c r="J58" s="14"/>
      <c r="K58" s="13"/>
      <c r="L58" s="9">
        <f>G58*1.05</f>
        <v>0.16800000000000001</v>
      </c>
      <c r="M58" s="11">
        <f>L58-H58</f>
        <v>7.0000000000000062E-3</v>
      </c>
      <c r="N58" s="11">
        <v>0</v>
      </c>
      <c r="P58" s="9">
        <f>0.5*N58/1000</f>
        <v>0</v>
      </c>
      <c r="Q58" s="9">
        <f>P58+O58</f>
        <v>0</v>
      </c>
      <c r="R58" s="11">
        <v>0</v>
      </c>
      <c r="T58" s="9">
        <f>0.5*R58</f>
        <v>0</v>
      </c>
      <c r="U58" s="9">
        <f>T58+S58</f>
        <v>0</v>
      </c>
      <c r="V58" s="9">
        <f>(Q58+U58)/(0.944*1000)</f>
        <v>0</v>
      </c>
    </row>
    <row r="59" spans="1:22" x14ac:dyDescent="0.3">
      <c r="A59" s="14">
        <v>56</v>
      </c>
      <c r="B59" s="14" t="s">
        <v>6472</v>
      </c>
      <c r="C59" s="14" t="s">
        <v>13510</v>
      </c>
      <c r="D59" s="14" t="s">
        <v>13504</v>
      </c>
      <c r="E59" s="14" t="s">
        <v>13478</v>
      </c>
      <c r="F59" s="14">
        <v>10</v>
      </c>
      <c r="G59" s="14">
        <v>0.4</v>
      </c>
      <c r="H59" s="15">
        <v>0.16</v>
      </c>
      <c r="I59" s="15">
        <f>M59-V59</f>
        <v>2.0127118644069908E-4</v>
      </c>
      <c r="J59" s="14"/>
      <c r="K59" s="13"/>
      <c r="L59" s="9">
        <f>G59*1.05</f>
        <v>0.42000000000000004</v>
      </c>
      <c r="M59" s="11">
        <f>L59-H59</f>
        <v>0.26</v>
      </c>
      <c r="N59" s="11">
        <v>327</v>
      </c>
      <c r="O59" s="9">
        <f>0.75*N59</f>
        <v>245.25</v>
      </c>
      <c r="Q59" s="9">
        <f>P59+O59</f>
        <v>245.25</v>
      </c>
      <c r="R59" s="11">
        <v>0</v>
      </c>
      <c r="T59" s="9">
        <f>0.5*R59</f>
        <v>0</v>
      </c>
      <c r="U59" s="9">
        <f>T59+S59</f>
        <v>0</v>
      </c>
      <c r="V59" s="9">
        <f>(Q59+U59)/(0.944*1000)</f>
        <v>0.25979872881355931</v>
      </c>
    </row>
    <row r="60" spans="1:22" x14ac:dyDescent="0.3">
      <c r="A60" s="14">
        <v>57</v>
      </c>
      <c r="B60" s="14" t="s">
        <v>6473</v>
      </c>
      <c r="C60" s="14" t="s">
        <v>13510</v>
      </c>
      <c r="D60" s="14" t="s">
        <v>13504</v>
      </c>
      <c r="E60" s="14" t="s">
        <v>13478</v>
      </c>
      <c r="F60" s="14">
        <v>10</v>
      </c>
      <c r="G60" s="14">
        <v>0.1</v>
      </c>
      <c r="H60" s="15">
        <v>2.7E-2</v>
      </c>
      <c r="I60" s="15">
        <f>M60-V60</f>
        <v>7.0055084745762719E-2</v>
      </c>
      <c r="J60" s="14"/>
      <c r="K60" s="13"/>
      <c r="L60" s="9">
        <f>G60*1.05</f>
        <v>0.10500000000000001</v>
      </c>
      <c r="M60" s="11">
        <f>L60-H60</f>
        <v>7.8000000000000014E-2</v>
      </c>
      <c r="N60" s="11">
        <v>0</v>
      </c>
      <c r="P60" s="9">
        <f>0.5*N60/1000</f>
        <v>0</v>
      </c>
      <c r="Q60" s="9">
        <f>P60+O60</f>
        <v>0</v>
      </c>
      <c r="R60" s="11">
        <v>15</v>
      </c>
      <c r="T60" s="9">
        <f>0.5*R60</f>
        <v>7.5</v>
      </c>
      <c r="U60" s="9">
        <f>T60+S60</f>
        <v>7.5</v>
      </c>
      <c r="V60" s="9">
        <f>(Q60+U60)/(0.944*1000)</f>
        <v>7.9449152542372878E-3</v>
      </c>
    </row>
    <row r="61" spans="1:22" x14ac:dyDescent="0.3">
      <c r="A61" s="14">
        <v>58</v>
      </c>
      <c r="B61" s="14" t="s">
        <v>6474</v>
      </c>
      <c r="C61" s="14" t="s">
        <v>13510</v>
      </c>
      <c r="D61" s="14" t="s">
        <v>13504</v>
      </c>
      <c r="E61" s="14" t="s">
        <v>13478</v>
      </c>
      <c r="F61" s="14">
        <v>10</v>
      </c>
      <c r="G61" s="14">
        <v>0.04</v>
      </c>
      <c r="H61" s="15">
        <v>7.0000000000000001E-3</v>
      </c>
      <c r="I61" s="15">
        <f>M61-V61</f>
        <v>3.5000000000000003E-2</v>
      </c>
      <c r="J61" s="14"/>
      <c r="K61" s="13"/>
      <c r="L61" s="9">
        <f>G61*1.05</f>
        <v>4.2000000000000003E-2</v>
      </c>
      <c r="M61" s="11">
        <f>L61-H61</f>
        <v>3.5000000000000003E-2</v>
      </c>
      <c r="N61" s="11">
        <v>0</v>
      </c>
      <c r="P61" s="9">
        <f>0.5*N61/1000</f>
        <v>0</v>
      </c>
      <c r="Q61" s="9">
        <f>P61+O61</f>
        <v>0</v>
      </c>
      <c r="R61" s="11">
        <v>0</v>
      </c>
      <c r="T61" s="9">
        <f>0.5*R61</f>
        <v>0</v>
      </c>
      <c r="U61" s="9">
        <f>T61+S61</f>
        <v>0</v>
      </c>
      <c r="V61" s="9">
        <f>(Q61+U61)/(0.944*1000)</f>
        <v>0</v>
      </c>
    </row>
    <row r="62" spans="1:22" x14ac:dyDescent="0.3">
      <c r="A62" s="14">
        <v>59</v>
      </c>
      <c r="B62" s="14" t="s">
        <v>6475</v>
      </c>
      <c r="C62" s="14" t="s">
        <v>13510</v>
      </c>
      <c r="D62" s="14" t="s">
        <v>13504</v>
      </c>
      <c r="E62" s="14" t="s">
        <v>13478</v>
      </c>
      <c r="F62" s="14">
        <v>10</v>
      </c>
      <c r="G62" s="14">
        <v>0.1</v>
      </c>
      <c r="H62" s="15">
        <v>2.1000000000000001E-2</v>
      </c>
      <c r="I62" s="15">
        <f>M62-V62</f>
        <v>8.4000000000000005E-2</v>
      </c>
      <c r="J62" s="14"/>
      <c r="K62" s="13"/>
      <c r="L62" s="9">
        <f>G62*1.05</f>
        <v>0.10500000000000001</v>
      </c>
      <c r="M62" s="11">
        <f>L62-H62</f>
        <v>8.4000000000000005E-2</v>
      </c>
      <c r="N62" s="11">
        <v>0</v>
      </c>
      <c r="P62" s="9">
        <f>0.5*N62/1000</f>
        <v>0</v>
      </c>
      <c r="Q62" s="9">
        <f>P62+O62</f>
        <v>0</v>
      </c>
      <c r="R62" s="11">
        <v>0</v>
      </c>
      <c r="S62" s="9">
        <f>0.75*R62/1000</f>
        <v>0</v>
      </c>
      <c r="T62" s="9">
        <f>0.5*R62</f>
        <v>0</v>
      </c>
      <c r="U62" s="9">
        <f>T62+S62</f>
        <v>0</v>
      </c>
      <c r="V62" s="9">
        <f>(Q62+U62)/(0.944*1000)</f>
        <v>0</v>
      </c>
    </row>
    <row r="63" spans="1:22" x14ac:dyDescent="0.3">
      <c r="A63" s="14">
        <v>60</v>
      </c>
      <c r="B63" s="14" t="s">
        <v>6476</v>
      </c>
      <c r="C63" s="14" t="s">
        <v>13510</v>
      </c>
      <c r="D63" s="14" t="s">
        <v>13504</v>
      </c>
      <c r="E63" s="14" t="s">
        <v>13478</v>
      </c>
      <c r="F63" s="14">
        <v>10</v>
      </c>
      <c r="G63" s="14">
        <v>6.3E-2</v>
      </c>
      <c r="H63" s="15">
        <v>5.8000000000000003E-2</v>
      </c>
      <c r="I63" s="15">
        <f>M63-V63</f>
        <v>8.1499999999999975E-3</v>
      </c>
      <c r="J63" s="14"/>
      <c r="K63" s="13"/>
      <c r="L63" s="9">
        <f>G63*1.05</f>
        <v>6.615E-2</v>
      </c>
      <c r="M63" s="11">
        <f>L63-H63</f>
        <v>8.1499999999999975E-3</v>
      </c>
      <c r="N63" s="11">
        <v>0</v>
      </c>
      <c r="P63" s="9">
        <f>0.5*N63/1000</f>
        <v>0</v>
      </c>
      <c r="Q63" s="9">
        <f>P63+O63</f>
        <v>0</v>
      </c>
      <c r="R63" s="11">
        <v>0</v>
      </c>
      <c r="T63" s="9">
        <f>0.5*R63</f>
        <v>0</v>
      </c>
      <c r="U63" s="9">
        <f>T63+S63</f>
        <v>0</v>
      </c>
      <c r="V63" s="9">
        <f>(Q63+U63)/(0.944*1000)</f>
        <v>0</v>
      </c>
    </row>
    <row r="64" spans="1:22" x14ac:dyDescent="0.3">
      <c r="A64" s="14">
        <v>61</v>
      </c>
      <c r="B64" s="14" t="s">
        <v>6477</v>
      </c>
      <c r="C64" s="14" t="s">
        <v>13510</v>
      </c>
      <c r="D64" s="14" t="s">
        <v>13504</v>
      </c>
      <c r="E64" s="14" t="s">
        <v>13478</v>
      </c>
      <c r="F64" s="14">
        <v>10</v>
      </c>
      <c r="G64" s="14">
        <v>6.3E-2</v>
      </c>
      <c r="H64" s="15">
        <v>6.4000000000000001E-2</v>
      </c>
      <c r="I64" s="15">
        <f>M64-V64</f>
        <v>2.1499999999999991E-3</v>
      </c>
      <c r="J64" s="14"/>
      <c r="K64" s="13"/>
      <c r="L64" s="9">
        <f>G64*1.05</f>
        <v>6.615E-2</v>
      </c>
      <c r="M64" s="11">
        <f>L64-H64</f>
        <v>2.1499999999999991E-3</v>
      </c>
      <c r="N64" s="11">
        <v>0</v>
      </c>
      <c r="P64" s="9">
        <f>0.5*N64/1000</f>
        <v>0</v>
      </c>
      <c r="Q64" s="9">
        <f>P64+O64</f>
        <v>0</v>
      </c>
      <c r="R64" s="11">
        <v>0</v>
      </c>
      <c r="T64" s="9">
        <f>0.5*R64</f>
        <v>0</v>
      </c>
      <c r="U64" s="9">
        <f>T64+S64</f>
        <v>0</v>
      </c>
      <c r="V64" s="9">
        <f>(Q64+U64)/(0.944*1000)</f>
        <v>0</v>
      </c>
    </row>
    <row r="65" spans="1:22" x14ac:dyDescent="0.3">
      <c r="A65" s="14">
        <v>62</v>
      </c>
      <c r="B65" s="14" t="s">
        <v>6478</v>
      </c>
      <c r="C65" s="14" t="s">
        <v>13510</v>
      </c>
      <c r="D65" s="14" t="s">
        <v>13504</v>
      </c>
      <c r="E65" s="14" t="s">
        <v>13478</v>
      </c>
      <c r="F65" s="14">
        <v>10</v>
      </c>
      <c r="G65" s="14">
        <v>0.16</v>
      </c>
      <c r="H65" s="15">
        <v>0.155</v>
      </c>
      <c r="I65" s="15">
        <f>M65-V65</f>
        <v>1.3000000000000012E-2</v>
      </c>
      <c r="J65" s="14"/>
      <c r="K65" s="13"/>
      <c r="L65" s="9">
        <f>G65*1.05</f>
        <v>0.16800000000000001</v>
      </c>
      <c r="M65" s="11">
        <f>L65-H65</f>
        <v>1.3000000000000012E-2</v>
      </c>
      <c r="N65" s="11">
        <v>0</v>
      </c>
      <c r="P65" s="9">
        <f>0.5*N65/1000</f>
        <v>0</v>
      </c>
      <c r="Q65" s="9">
        <f>P65+O65</f>
        <v>0</v>
      </c>
      <c r="R65" s="11">
        <v>0</v>
      </c>
      <c r="T65" s="9">
        <f>0.5*R65</f>
        <v>0</v>
      </c>
      <c r="U65" s="9">
        <f>T65+S65</f>
        <v>0</v>
      </c>
      <c r="V65" s="9">
        <f>(Q65+U65)/(0.944*1000)</f>
        <v>0</v>
      </c>
    </row>
    <row r="66" spans="1:22" x14ac:dyDescent="0.3">
      <c r="A66" s="14">
        <v>63</v>
      </c>
      <c r="B66" s="14" t="s">
        <v>6479</v>
      </c>
      <c r="C66" s="14" t="s">
        <v>13510</v>
      </c>
      <c r="D66" s="14" t="s">
        <v>13504</v>
      </c>
      <c r="E66" s="14" t="s">
        <v>13478</v>
      </c>
      <c r="F66" s="14">
        <v>10</v>
      </c>
      <c r="G66" s="14">
        <v>0.1</v>
      </c>
      <c r="H66" s="15">
        <v>3.3000000000000002E-2</v>
      </c>
      <c r="I66" s="15">
        <f>M66-V66</f>
        <v>7.2000000000000008E-2</v>
      </c>
      <c r="J66" s="14"/>
      <c r="K66" s="13"/>
      <c r="L66" s="9">
        <f>G66*1.05</f>
        <v>0.10500000000000001</v>
      </c>
      <c r="M66" s="11">
        <f>L66-H66</f>
        <v>7.2000000000000008E-2</v>
      </c>
      <c r="N66" s="11">
        <v>0</v>
      </c>
      <c r="P66" s="9">
        <f>0.5*N66/1000</f>
        <v>0</v>
      </c>
      <c r="Q66" s="9">
        <f>P66+O66</f>
        <v>0</v>
      </c>
      <c r="R66" s="11">
        <v>0</v>
      </c>
      <c r="T66" s="9">
        <f>0.5*R66</f>
        <v>0</v>
      </c>
      <c r="U66" s="9">
        <f>T66+S66</f>
        <v>0</v>
      </c>
      <c r="V66" s="9">
        <f>(Q66+U66)/(0.944*1000)</f>
        <v>0</v>
      </c>
    </row>
    <row r="67" spans="1:22" x14ac:dyDescent="0.3">
      <c r="A67" s="14">
        <v>64</v>
      </c>
      <c r="B67" s="14" t="s">
        <v>6480</v>
      </c>
      <c r="C67" s="14" t="s">
        <v>13510</v>
      </c>
      <c r="D67" s="14" t="s">
        <v>13504</v>
      </c>
      <c r="E67" s="14" t="s">
        <v>13478</v>
      </c>
      <c r="F67" s="14">
        <v>10</v>
      </c>
      <c r="G67" s="14">
        <v>6.3E-2</v>
      </c>
      <c r="H67" s="15">
        <v>4.3999999999999997E-2</v>
      </c>
      <c r="I67" s="15">
        <f>M67-V67</f>
        <v>2.2150000000000003E-2</v>
      </c>
      <c r="J67" s="14"/>
      <c r="K67" s="13"/>
      <c r="L67" s="9">
        <f>G67*1.05</f>
        <v>6.615E-2</v>
      </c>
      <c r="M67" s="11">
        <f>L67-H67</f>
        <v>2.2150000000000003E-2</v>
      </c>
      <c r="N67" s="11">
        <v>0</v>
      </c>
      <c r="P67" s="9">
        <f>0.5*N67/1000</f>
        <v>0</v>
      </c>
      <c r="Q67" s="9">
        <f>P67+O67</f>
        <v>0</v>
      </c>
      <c r="R67" s="11">
        <v>0</v>
      </c>
      <c r="T67" s="9">
        <f>0.5*R67</f>
        <v>0</v>
      </c>
      <c r="U67" s="9">
        <f>T67+S67</f>
        <v>0</v>
      </c>
      <c r="V67" s="9">
        <f>(Q67+U67)/(0.944*1000)</f>
        <v>0</v>
      </c>
    </row>
    <row r="68" spans="1:22" x14ac:dyDescent="0.3">
      <c r="A68" s="14">
        <v>65</v>
      </c>
      <c r="B68" s="14" t="s">
        <v>6481</v>
      </c>
      <c r="C68" s="14" t="s">
        <v>13510</v>
      </c>
      <c r="D68" s="14" t="s">
        <v>13504</v>
      </c>
      <c r="E68" s="14" t="s">
        <v>13478</v>
      </c>
      <c r="F68" s="14">
        <v>10</v>
      </c>
      <c r="G68" s="14">
        <v>0.1</v>
      </c>
      <c r="H68" s="15">
        <v>6.4000000000000001E-2</v>
      </c>
      <c r="I68" s="15">
        <f>M68-V68</f>
        <v>4.1000000000000009E-2</v>
      </c>
      <c r="J68" s="14"/>
      <c r="K68" s="13"/>
      <c r="L68" s="9">
        <f>G68*1.05</f>
        <v>0.10500000000000001</v>
      </c>
      <c r="M68" s="11">
        <f>L68-H68</f>
        <v>4.1000000000000009E-2</v>
      </c>
      <c r="N68" s="11">
        <v>0</v>
      </c>
      <c r="P68" s="9">
        <f>0.5*N68/1000</f>
        <v>0</v>
      </c>
      <c r="Q68" s="9">
        <f>P68+O68</f>
        <v>0</v>
      </c>
      <c r="R68" s="11">
        <v>0</v>
      </c>
      <c r="S68" s="9">
        <f>0.75*R68/1000</f>
        <v>0</v>
      </c>
      <c r="T68" s="9">
        <f>0.5*R68</f>
        <v>0</v>
      </c>
      <c r="U68" s="9">
        <f>T68+S68</f>
        <v>0</v>
      </c>
      <c r="V68" s="9">
        <f>(Q68+U68)/(0.944*1000)</f>
        <v>0</v>
      </c>
    </row>
    <row r="69" spans="1:22" x14ac:dyDescent="0.3">
      <c r="A69" s="14">
        <v>66</v>
      </c>
      <c r="B69" s="14" t="s">
        <v>6482</v>
      </c>
      <c r="C69" s="14" t="s">
        <v>13510</v>
      </c>
      <c r="D69" s="14" t="s">
        <v>13504</v>
      </c>
      <c r="E69" s="14" t="s">
        <v>13478</v>
      </c>
      <c r="F69" s="14">
        <v>10</v>
      </c>
      <c r="G69" s="14">
        <v>0.1</v>
      </c>
      <c r="H69" s="15">
        <v>5.5E-2</v>
      </c>
      <c r="I69" s="15">
        <f>M69-V69</f>
        <v>5.000000000000001E-2</v>
      </c>
      <c r="J69" s="14"/>
      <c r="K69" s="13"/>
      <c r="L69" s="9">
        <f>G69*1.05</f>
        <v>0.10500000000000001</v>
      </c>
      <c r="M69" s="11">
        <f>L69-H69</f>
        <v>5.000000000000001E-2</v>
      </c>
      <c r="N69" s="11">
        <v>0</v>
      </c>
      <c r="P69" s="9">
        <f>0.5*N69/1000</f>
        <v>0</v>
      </c>
      <c r="Q69" s="9">
        <f>P69+O69</f>
        <v>0</v>
      </c>
      <c r="R69" s="11">
        <v>0</v>
      </c>
      <c r="T69" s="9">
        <f>0.5*R69</f>
        <v>0</v>
      </c>
      <c r="U69" s="9">
        <f>T69+S69</f>
        <v>0</v>
      </c>
      <c r="V69" s="9">
        <f>(Q69+U69)/(0.944*1000)</f>
        <v>0</v>
      </c>
    </row>
    <row r="70" spans="1:22" x14ac:dyDescent="0.3">
      <c r="A70" s="14">
        <v>67</v>
      </c>
      <c r="B70" s="14" t="s">
        <v>6483</v>
      </c>
      <c r="C70" s="14" t="s">
        <v>13510</v>
      </c>
      <c r="D70" s="14" t="s">
        <v>13504</v>
      </c>
      <c r="E70" s="14" t="s">
        <v>13478</v>
      </c>
      <c r="F70" s="14">
        <v>10</v>
      </c>
      <c r="G70" s="14">
        <v>0.25</v>
      </c>
      <c r="H70" s="15">
        <v>0.10299999999999999</v>
      </c>
      <c r="I70" s="15">
        <f>M70-V70</f>
        <v>0.15950000000000003</v>
      </c>
      <c r="J70" s="14"/>
      <c r="K70" s="13"/>
      <c r="L70" s="9">
        <f>G70*1.05</f>
        <v>0.26250000000000001</v>
      </c>
      <c r="M70" s="11">
        <f>L70-H70</f>
        <v>0.15950000000000003</v>
      </c>
      <c r="N70" s="11">
        <v>0</v>
      </c>
      <c r="P70" s="9">
        <f>0.5*N70/1000</f>
        <v>0</v>
      </c>
      <c r="Q70" s="9">
        <f>P70+O70</f>
        <v>0</v>
      </c>
      <c r="R70" s="11">
        <v>0</v>
      </c>
      <c r="T70" s="9">
        <f>0.5*R70</f>
        <v>0</v>
      </c>
      <c r="U70" s="9">
        <f>T70+S70</f>
        <v>0</v>
      </c>
      <c r="V70" s="9">
        <f>(Q70+U70)/(0.944*1000)</f>
        <v>0</v>
      </c>
    </row>
    <row r="71" spans="1:22" x14ac:dyDescent="0.3">
      <c r="A71" s="14">
        <v>68</v>
      </c>
      <c r="B71" s="14" t="s">
        <v>6484</v>
      </c>
      <c r="C71" s="14" t="s">
        <v>13510</v>
      </c>
      <c r="D71" s="14" t="s">
        <v>13504</v>
      </c>
      <c r="E71" s="14" t="s">
        <v>13478</v>
      </c>
      <c r="F71" s="14">
        <v>10</v>
      </c>
      <c r="G71" s="14">
        <v>0.25</v>
      </c>
      <c r="H71" s="15">
        <v>0.159</v>
      </c>
      <c r="I71" s="15">
        <f>M71-V71</f>
        <v>0.10350000000000001</v>
      </c>
      <c r="J71" s="14"/>
      <c r="K71" s="13"/>
      <c r="L71" s="9">
        <f>G71*1.05</f>
        <v>0.26250000000000001</v>
      </c>
      <c r="M71" s="11">
        <f>L71-H71</f>
        <v>0.10350000000000001</v>
      </c>
      <c r="N71" s="11">
        <v>0</v>
      </c>
      <c r="P71" s="9">
        <f>0.5*N71/1000</f>
        <v>0</v>
      </c>
      <c r="Q71" s="9">
        <f>P71+O71</f>
        <v>0</v>
      </c>
      <c r="R71" s="11">
        <v>0</v>
      </c>
      <c r="T71" s="9">
        <f>0.5*R71</f>
        <v>0</v>
      </c>
      <c r="U71" s="9">
        <f>T71+S71</f>
        <v>0</v>
      </c>
      <c r="V71" s="9">
        <f>(Q71+U71)/(0.944*1000)</f>
        <v>0</v>
      </c>
    </row>
    <row r="72" spans="1:22" x14ac:dyDescent="0.3">
      <c r="A72" s="14">
        <v>69</v>
      </c>
      <c r="B72" s="14" t="s">
        <v>6485</v>
      </c>
      <c r="C72" s="14" t="s">
        <v>13510</v>
      </c>
      <c r="D72" s="14" t="s">
        <v>13504</v>
      </c>
      <c r="E72" s="14" t="s">
        <v>13478</v>
      </c>
      <c r="F72" s="14">
        <v>10</v>
      </c>
      <c r="G72" s="14">
        <v>0.1</v>
      </c>
      <c r="H72" s="15">
        <v>6.0999999999999999E-2</v>
      </c>
      <c r="I72" s="15">
        <f>M72-V72</f>
        <v>4.4000000000000011E-2</v>
      </c>
      <c r="J72" s="14"/>
      <c r="K72" s="13"/>
      <c r="L72" s="9">
        <f>G72*1.05</f>
        <v>0.10500000000000001</v>
      </c>
      <c r="M72" s="11">
        <f>L72-H72</f>
        <v>4.4000000000000011E-2</v>
      </c>
      <c r="N72" s="11">
        <v>0</v>
      </c>
      <c r="P72" s="9">
        <f>0.5*N72/1000</f>
        <v>0</v>
      </c>
      <c r="Q72" s="9">
        <f>P72+O72</f>
        <v>0</v>
      </c>
      <c r="R72" s="11">
        <v>0</v>
      </c>
      <c r="T72" s="9">
        <f>0.5*R72</f>
        <v>0</v>
      </c>
      <c r="U72" s="9">
        <f>T72+S72</f>
        <v>0</v>
      </c>
      <c r="V72" s="9">
        <f>(Q72+U72)/(0.944*1000)</f>
        <v>0</v>
      </c>
    </row>
    <row r="73" spans="1:22" x14ac:dyDescent="0.3">
      <c r="A73" s="14">
        <v>70</v>
      </c>
      <c r="B73" s="14" t="s">
        <v>6486</v>
      </c>
      <c r="C73" s="14" t="s">
        <v>13510</v>
      </c>
      <c r="D73" s="14" t="s">
        <v>13504</v>
      </c>
      <c r="E73" s="14" t="s">
        <v>13478</v>
      </c>
      <c r="F73" s="14">
        <v>10</v>
      </c>
      <c r="G73" s="14">
        <v>0.1</v>
      </c>
      <c r="H73" s="15">
        <v>5.1999999999999998E-2</v>
      </c>
      <c r="I73" s="15">
        <f>M73-V73</f>
        <v>5.3000000000000012E-2</v>
      </c>
      <c r="J73" s="14"/>
      <c r="K73" s="13"/>
      <c r="L73" s="9">
        <f>G73*1.05</f>
        <v>0.10500000000000001</v>
      </c>
      <c r="M73" s="11">
        <f>L73-H73</f>
        <v>5.3000000000000012E-2</v>
      </c>
      <c r="N73" s="11">
        <v>0</v>
      </c>
      <c r="P73" s="9">
        <f>0.5*N73/1000</f>
        <v>0</v>
      </c>
      <c r="Q73" s="9">
        <f>P73+O73</f>
        <v>0</v>
      </c>
      <c r="R73" s="11">
        <v>0</v>
      </c>
      <c r="T73" s="9">
        <f>0.5*R73</f>
        <v>0</v>
      </c>
      <c r="U73" s="9">
        <f>T73+S73</f>
        <v>0</v>
      </c>
      <c r="V73" s="9">
        <f>(Q73+U73)/(0.944*1000)</f>
        <v>0</v>
      </c>
    </row>
    <row r="74" spans="1:22" x14ac:dyDescent="0.3">
      <c r="A74" s="14">
        <v>71</v>
      </c>
      <c r="B74" s="14" t="s">
        <v>6487</v>
      </c>
      <c r="C74" s="14" t="s">
        <v>13510</v>
      </c>
      <c r="D74" s="14" t="s">
        <v>13504</v>
      </c>
      <c r="E74" s="14" t="s">
        <v>13478</v>
      </c>
      <c r="F74" s="14">
        <v>10</v>
      </c>
      <c r="G74" s="14">
        <v>0.1</v>
      </c>
      <c r="H74" s="15">
        <v>7.5999999999999998E-2</v>
      </c>
      <c r="I74" s="15">
        <f>M74-V74</f>
        <v>2.9000000000000012E-2</v>
      </c>
      <c r="J74" s="14"/>
      <c r="K74" s="13"/>
      <c r="L74" s="9">
        <f>G74*1.05</f>
        <v>0.10500000000000001</v>
      </c>
      <c r="M74" s="11">
        <f>L74-H74</f>
        <v>2.9000000000000012E-2</v>
      </c>
      <c r="N74" s="11">
        <v>0</v>
      </c>
      <c r="P74" s="9">
        <f>0.5*N74/1000</f>
        <v>0</v>
      </c>
      <c r="Q74" s="9">
        <f>P74+O74</f>
        <v>0</v>
      </c>
      <c r="R74" s="11">
        <v>0</v>
      </c>
      <c r="T74" s="9">
        <f>0.5*R74</f>
        <v>0</v>
      </c>
      <c r="U74" s="9">
        <f>T74+S74</f>
        <v>0</v>
      </c>
      <c r="V74" s="9">
        <f>(Q74+U74)/(0.944*1000)</f>
        <v>0</v>
      </c>
    </row>
    <row r="75" spans="1:22" x14ac:dyDescent="0.3">
      <c r="A75" s="14">
        <v>72</v>
      </c>
      <c r="B75" s="14" t="s">
        <v>6488</v>
      </c>
      <c r="C75" s="14" t="s">
        <v>13510</v>
      </c>
      <c r="D75" s="14" t="s">
        <v>13504</v>
      </c>
      <c r="E75" s="14" t="s">
        <v>13478</v>
      </c>
      <c r="F75" s="14">
        <v>10</v>
      </c>
      <c r="G75" s="14">
        <v>0.16</v>
      </c>
      <c r="H75" s="15">
        <v>0.125</v>
      </c>
      <c r="I75" s="15">
        <f>M75-V75</f>
        <v>4.300000000000001E-2</v>
      </c>
      <c r="J75" s="14"/>
      <c r="K75" s="13"/>
      <c r="L75" s="9">
        <f>G75*1.05</f>
        <v>0.16800000000000001</v>
      </c>
      <c r="M75" s="11">
        <f>L75-H75</f>
        <v>4.300000000000001E-2</v>
      </c>
      <c r="N75" s="11">
        <v>0</v>
      </c>
      <c r="P75" s="9">
        <f>0.5*N75/1000</f>
        <v>0</v>
      </c>
      <c r="Q75" s="9">
        <f>P75+O75</f>
        <v>0</v>
      </c>
      <c r="R75" s="11">
        <v>0</v>
      </c>
      <c r="T75" s="9">
        <f>0.5*R75</f>
        <v>0</v>
      </c>
      <c r="U75" s="9">
        <f>T75+S75</f>
        <v>0</v>
      </c>
      <c r="V75" s="9">
        <f>(Q75+U75)/(0.944*1000)</f>
        <v>0</v>
      </c>
    </row>
    <row r="76" spans="1:22" x14ac:dyDescent="0.3">
      <c r="A76" s="14">
        <v>73</v>
      </c>
      <c r="B76" s="14" t="s">
        <v>6489</v>
      </c>
      <c r="C76" s="14" t="s">
        <v>13510</v>
      </c>
      <c r="D76" s="14" t="s">
        <v>13504</v>
      </c>
      <c r="E76" s="14" t="s">
        <v>13478</v>
      </c>
      <c r="F76" s="14">
        <v>10</v>
      </c>
      <c r="G76" s="14">
        <v>0.1</v>
      </c>
      <c r="H76" s="15">
        <v>7.5999999999999998E-2</v>
      </c>
      <c r="I76" s="15">
        <f>M76-V76</f>
        <v>2.9000000000000012E-2</v>
      </c>
      <c r="J76" s="14"/>
      <c r="K76" s="13"/>
      <c r="L76" s="9">
        <f>G76*1.05</f>
        <v>0.10500000000000001</v>
      </c>
      <c r="M76" s="11">
        <f>L76-H76</f>
        <v>2.9000000000000012E-2</v>
      </c>
      <c r="N76" s="11">
        <v>0</v>
      </c>
      <c r="P76" s="9">
        <f>0.5*N76/1000</f>
        <v>0</v>
      </c>
      <c r="Q76" s="9">
        <f>P76+O76</f>
        <v>0</v>
      </c>
      <c r="R76" s="11">
        <v>0</v>
      </c>
      <c r="T76" s="9">
        <f>0.5*R76</f>
        <v>0</v>
      </c>
      <c r="U76" s="9">
        <f>T76+S76</f>
        <v>0</v>
      </c>
      <c r="V76" s="9">
        <f>(Q76+U76)/(0.944*1000)</f>
        <v>0</v>
      </c>
    </row>
    <row r="77" spans="1:22" x14ac:dyDescent="0.3">
      <c r="A77" s="14">
        <v>74</v>
      </c>
      <c r="B77" s="14" t="s">
        <v>6490</v>
      </c>
      <c r="C77" s="14" t="s">
        <v>13510</v>
      </c>
      <c r="D77" s="14" t="s">
        <v>13504</v>
      </c>
      <c r="E77" s="14" t="s">
        <v>13478</v>
      </c>
      <c r="F77" s="14">
        <v>10</v>
      </c>
      <c r="G77" s="14">
        <v>0.1</v>
      </c>
      <c r="H77" s="15">
        <v>5.5E-2</v>
      </c>
      <c r="I77" s="15">
        <f>M77-V77</f>
        <v>5.000000000000001E-2</v>
      </c>
      <c r="J77" s="14"/>
      <c r="K77" s="13"/>
      <c r="L77" s="9">
        <f>G77*1.05</f>
        <v>0.10500000000000001</v>
      </c>
      <c r="M77" s="11">
        <f>L77-H77</f>
        <v>5.000000000000001E-2</v>
      </c>
      <c r="N77" s="11">
        <v>0</v>
      </c>
      <c r="P77" s="9">
        <f>0.5*N77/1000</f>
        <v>0</v>
      </c>
      <c r="Q77" s="9">
        <f>P77+O77</f>
        <v>0</v>
      </c>
      <c r="R77" s="11">
        <v>0</v>
      </c>
      <c r="T77" s="9">
        <f>0.5*R77</f>
        <v>0</v>
      </c>
      <c r="U77" s="9">
        <f>T77+S77</f>
        <v>0</v>
      </c>
      <c r="V77" s="9">
        <f>(Q77+U77)/(0.944*1000)</f>
        <v>0</v>
      </c>
    </row>
    <row r="78" spans="1:22" x14ac:dyDescent="0.3">
      <c r="A78" s="14">
        <v>75</v>
      </c>
      <c r="B78" s="14" t="s">
        <v>6491</v>
      </c>
      <c r="C78" s="14" t="s">
        <v>13510</v>
      </c>
      <c r="D78" s="14" t="s">
        <v>13504</v>
      </c>
      <c r="E78" s="14" t="s">
        <v>13478</v>
      </c>
      <c r="F78" s="14">
        <v>10</v>
      </c>
      <c r="G78" s="14">
        <v>0.1</v>
      </c>
      <c r="H78" s="15">
        <v>6.9000000000000006E-2</v>
      </c>
      <c r="I78" s="15">
        <f>M78-V78</f>
        <v>3.6000000000000004E-2</v>
      </c>
      <c r="J78" s="14"/>
      <c r="K78" s="13"/>
      <c r="L78" s="9">
        <f>G78*1.05</f>
        <v>0.10500000000000001</v>
      </c>
      <c r="M78" s="11">
        <f>L78-H78</f>
        <v>3.6000000000000004E-2</v>
      </c>
      <c r="N78" s="11">
        <v>0</v>
      </c>
      <c r="P78" s="9">
        <f>0.5*N78/1000</f>
        <v>0</v>
      </c>
      <c r="Q78" s="9">
        <f>P78+O78</f>
        <v>0</v>
      </c>
      <c r="R78" s="11">
        <v>0</v>
      </c>
      <c r="T78" s="9">
        <f>0.5*R78</f>
        <v>0</v>
      </c>
      <c r="U78" s="9">
        <f>T78+S78</f>
        <v>0</v>
      </c>
      <c r="V78" s="9">
        <f>(Q78+U78)/(0.944*1000)</f>
        <v>0</v>
      </c>
    </row>
    <row r="79" spans="1:22" x14ac:dyDescent="0.3">
      <c r="A79" s="14">
        <v>76</v>
      </c>
      <c r="B79" s="14" t="s">
        <v>6492</v>
      </c>
      <c r="C79" s="14" t="s">
        <v>13510</v>
      </c>
      <c r="D79" s="14" t="s">
        <v>13504</v>
      </c>
      <c r="E79" s="14" t="s">
        <v>13478</v>
      </c>
      <c r="F79" s="14">
        <v>10</v>
      </c>
      <c r="G79" s="14">
        <v>6.3E-2</v>
      </c>
      <c r="H79" s="15">
        <v>5.2999999999999999E-2</v>
      </c>
      <c r="I79" s="15">
        <f>M79-V79</f>
        <v>1.3150000000000002E-2</v>
      </c>
      <c r="J79" s="14"/>
      <c r="K79" s="13"/>
      <c r="L79" s="9">
        <f>G79*1.05</f>
        <v>6.615E-2</v>
      </c>
      <c r="M79" s="11">
        <f>L79-H79</f>
        <v>1.3150000000000002E-2</v>
      </c>
      <c r="N79" s="11">
        <v>0</v>
      </c>
      <c r="P79" s="9">
        <f>0.5*N79/1000</f>
        <v>0</v>
      </c>
      <c r="Q79" s="9">
        <f>P79+O79</f>
        <v>0</v>
      </c>
      <c r="R79" s="11">
        <v>0</v>
      </c>
      <c r="T79" s="9">
        <f>0.5*R79</f>
        <v>0</v>
      </c>
      <c r="U79" s="9">
        <f>T79+S79</f>
        <v>0</v>
      </c>
      <c r="V79" s="9">
        <f>(Q79+U79)/(0.944*1000)</f>
        <v>0</v>
      </c>
    </row>
    <row r="80" spans="1:22" x14ac:dyDescent="0.3">
      <c r="A80" s="14">
        <v>77</v>
      </c>
      <c r="B80" s="14" t="s">
        <v>6493</v>
      </c>
      <c r="C80" s="14" t="s">
        <v>13510</v>
      </c>
      <c r="D80" s="14" t="s">
        <v>13504</v>
      </c>
      <c r="E80" s="14" t="s">
        <v>13478</v>
      </c>
      <c r="F80" s="14">
        <v>10</v>
      </c>
      <c r="G80" s="14">
        <v>0.16</v>
      </c>
      <c r="H80" s="15">
        <v>7.9000000000000001E-2</v>
      </c>
      <c r="I80" s="15">
        <f>M80-V80</f>
        <v>8.900000000000001E-2</v>
      </c>
      <c r="J80" s="14"/>
      <c r="K80" s="13"/>
      <c r="L80" s="9">
        <f>G80*1.05</f>
        <v>0.16800000000000001</v>
      </c>
      <c r="M80" s="11">
        <f>L80-H80</f>
        <v>8.900000000000001E-2</v>
      </c>
      <c r="N80" s="11">
        <v>0</v>
      </c>
      <c r="P80" s="9">
        <f>0.5*N80/1000</f>
        <v>0</v>
      </c>
      <c r="Q80" s="9">
        <f>P80+O80</f>
        <v>0</v>
      </c>
      <c r="R80" s="11">
        <v>0</v>
      </c>
      <c r="T80" s="9">
        <f>0.5*R80</f>
        <v>0</v>
      </c>
      <c r="U80" s="9">
        <f>T80+S80</f>
        <v>0</v>
      </c>
      <c r="V80" s="9">
        <f>(Q80+U80)/(0.944*1000)</f>
        <v>0</v>
      </c>
    </row>
    <row r="81" spans="1:22" x14ac:dyDescent="0.3">
      <c r="A81" s="14">
        <v>78</v>
      </c>
      <c r="B81" s="14" t="s">
        <v>6494</v>
      </c>
      <c r="C81" s="14" t="s">
        <v>13510</v>
      </c>
      <c r="D81" s="14" t="s">
        <v>13504</v>
      </c>
      <c r="E81" s="14" t="s">
        <v>13478</v>
      </c>
      <c r="F81" s="14">
        <v>10</v>
      </c>
      <c r="G81" s="14">
        <v>0.16</v>
      </c>
      <c r="H81" s="15">
        <v>5.6000000000000001E-2</v>
      </c>
      <c r="I81" s="15">
        <f>M81-V81</f>
        <v>0.11200000000000002</v>
      </c>
      <c r="J81" s="14"/>
      <c r="K81" s="13"/>
      <c r="L81" s="9">
        <f>G81*1.05</f>
        <v>0.16800000000000001</v>
      </c>
      <c r="M81" s="11">
        <f>L81-H81</f>
        <v>0.11200000000000002</v>
      </c>
      <c r="N81" s="11">
        <v>0</v>
      </c>
      <c r="P81" s="9">
        <f>0.5*N81/1000</f>
        <v>0</v>
      </c>
      <c r="Q81" s="9">
        <f>P81+O81</f>
        <v>0</v>
      </c>
      <c r="R81" s="11">
        <v>0</v>
      </c>
      <c r="T81" s="9">
        <f>0.5*R81</f>
        <v>0</v>
      </c>
      <c r="U81" s="9">
        <f>T81+S81</f>
        <v>0</v>
      </c>
      <c r="V81" s="9">
        <f>(Q81+U81)/(0.944*1000)</f>
        <v>0</v>
      </c>
    </row>
    <row r="82" spans="1:22" x14ac:dyDescent="0.3">
      <c r="A82" s="14">
        <v>79</v>
      </c>
      <c r="B82" s="14" t="s">
        <v>6495</v>
      </c>
      <c r="C82" s="14" t="s">
        <v>13510</v>
      </c>
      <c r="D82" s="14" t="s">
        <v>13504</v>
      </c>
      <c r="E82" s="14" t="s">
        <v>13478</v>
      </c>
      <c r="F82" s="14">
        <v>10</v>
      </c>
      <c r="G82" s="14">
        <v>0.1</v>
      </c>
      <c r="H82" s="15">
        <v>3.1E-2</v>
      </c>
      <c r="I82" s="15">
        <f>M82-V82</f>
        <v>7.400000000000001E-2</v>
      </c>
      <c r="J82" s="14"/>
      <c r="K82" s="13"/>
      <c r="L82" s="9">
        <f>G82*1.05</f>
        <v>0.10500000000000001</v>
      </c>
      <c r="M82" s="11">
        <f>L82-H82</f>
        <v>7.400000000000001E-2</v>
      </c>
      <c r="N82" s="11">
        <v>0</v>
      </c>
      <c r="P82" s="9">
        <f>0.5*N82/1000</f>
        <v>0</v>
      </c>
      <c r="Q82" s="9">
        <f>P82+O82</f>
        <v>0</v>
      </c>
      <c r="R82" s="11">
        <v>0</v>
      </c>
      <c r="T82" s="9">
        <f>0.5*R82</f>
        <v>0</v>
      </c>
      <c r="U82" s="9">
        <f>T82+S82</f>
        <v>0</v>
      </c>
      <c r="V82" s="9">
        <f>(Q82+U82)/(0.944*1000)</f>
        <v>0</v>
      </c>
    </row>
    <row r="83" spans="1:22" x14ac:dyDescent="0.3">
      <c r="A83" s="14">
        <v>80</v>
      </c>
      <c r="B83" s="14" t="s">
        <v>6496</v>
      </c>
      <c r="C83" s="14" t="s">
        <v>13510</v>
      </c>
      <c r="D83" s="14" t="s">
        <v>13504</v>
      </c>
      <c r="E83" s="14" t="s">
        <v>13478</v>
      </c>
      <c r="F83" s="14">
        <v>10</v>
      </c>
      <c r="G83" s="14">
        <v>0.16</v>
      </c>
      <c r="H83" s="15">
        <v>0.104</v>
      </c>
      <c r="I83" s="15">
        <f>M83-V83</f>
        <v>6.4000000000000015E-2</v>
      </c>
      <c r="J83" s="14"/>
      <c r="K83" s="13"/>
      <c r="L83" s="9">
        <f>G83*1.05</f>
        <v>0.16800000000000001</v>
      </c>
      <c r="M83" s="11">
        <f>L83-H83</f>
        <v>6.4000000000000015E-2</v>
      </c>
      <c r="N83" s="11">
        <v>0</v>
      </c>
      <c r="P83" s="9">
        <f>0.5*N83/1000</f>
        <v>0</v>
      </c>
      <c r="Q83" s="9">
        <f>P83+O83</f>
        <v>0</v>
      </c>
      <c r="R83" s="11">
        <v>0</v>
      </c>
      <c r="T83" s="9">
        <f>0.5*R83</f>
        <v>0</v>
      </c>
      <c r="U83" s="9">
        <f>T83+S83</f>
        <v>0</v>
      </c>
      <c r="V83" s="9">
        <f>(Q83+U83)/(0.944*1000)</f>
        <v>0</v>
      </c>
    </row>
    <row r="84" spans="1:22" x14ac:dyDescent="0.3">
      <c r="A84" s="14">
        <v>81</v>
      </c>
      <c r="B84" s="14" t="s">
        <v>6497</v>
      </c>
      <c r="C84" s="14" t="s">
        <v>13510</v>
      </c>
      <c r="D84" s="14" t="s">
        <v>13504</v>
      </c>
      <c r="E84" s="14" t="s">
        <v>13478</v>
      </c>
      <c r="F84" s="14">
        <v>10</v>
      </c>
      <c r="G84" s="14">
        <v>0.25</v>
      </c>
      <c r="H84" s="15">
        <v>0.18099999999999999</v>
      </c>
      <c r="I84" s="15">
        <f>M84-V84</f>
        <v>8.1500000000000017E-2</v>
      </c>
      <c r="J84" s="14"/>
      <c r="K84" s="13"/>
      <c r="L84" s="9">
        <f>G84*1.05</f>
        <v>0.26250000000000001</v>
      </c>
      <c r="M84" s="11">
        <f>L84-H84</f>
        <v>8.1500000000000017E-2</v>
      </c>
      <c r="N84" s="11">
        <v>0</v>
      </c>
      <c r="P84" s="9">
        <f>0.5*N84/1000</f>
        <v>0</v>
      </c>
      <c r="Q84" s="9">
        <f>P84+O84</f>
        <v>0</v>
      </c>
      <c r="R84" s="11">
        <v>0</v>
      </c>
      <c r="T84" s="9">
        <f>0.5*R84</f>
        <v>0</v>
      </c>
      <c r="U84" s="9">
        <f>T84+S84</f>
        <v>0</v>
      </c>
      <c r="V84" s="9">
        <f>(Q84+U84)/(0.944*1000)</f>
        <v>0</v>
      </c>
    </row>
    <row r="85" spans="1:22" x14ac:dyDescent="0.3">
      <c r="A85" s="14">
        <v>82</v>
      </c>
      <c r="B85" s="14" t="s">
        <v>6498</v>
      </c>
      <c r="C85" s="14" t="s">
        <v>13510</v>
      </c>
      <c r="D85" s="14" t="s">
        <v>13504</v>
      </c>
      <c r="E85" s="14" t="s">
        <v>13478</v>
      </c>
      <c r="F85" s="14">
        <v>10</v>
      </c>
      <c r="G85" s="14">
        <v>0.16</v>
      </c>
      <c r="H85" s="15">
        <v>0.125</v>
      </c>
      <c r="I85" s="15">
        <f>M85-V85</f>
        <v>4.300000000000001E-2</v>
      </c>
      <c r="J85" s="14"/>
      <c r="K85" s="13"/>
      <c r="L85" s="9">
        <f>G85*1.05</f>
        <v>0.16800000000000001</v>
      </c>
      <c r="M85" s="11">
        <f>L85-H85</f>
        <v>4.300000000000001E-2</v>
      </c>
      <c r="N85" s="11">
        <v>0</v>
      </c>
      <c r="P85" s="9">
        <f>0.5*N85/1000</f>
        <v>0</v>
      </c>
      <c r="Q85" s="9">
        <f>P85+O85</f>
        <v>0</v>
      </c>
      <c r="R85" s="11">
        <v>0</v>
      </c>
      <c r="T85" s="9">
        <f>0.5*R85</f>
        <v>0</v>
      </c>
      <c r="U85" s="9">
        <f>T85+S85</f>
        <v>0</v>
      </c>
      <c r="V85" s="9">
        <f>(Q85+U85)/(0.944*1000)</f>
        <v>0</v>
      </c>
    </row>
    <row r="86" spans="1:22" x14ac:dyDescent="0.3">
      <c r="A86" s="14">
        <v>83</v>
      </c>
      <c r="B86" s="14" t="s">
        <v>6499</v>
      </c>
      <c r="C86" s="14" t="s">
        <v>13510</v>
      </c>
      <c r="D86" s="14" t="s">
        <v>13504</v>
      </c>
      <c r="E86" s="14" t="s">
        <v>13478</v>
      </c>
      <c r="F86" s="14">
        <v>10</v>
      </c>
      <c r="G86" s="14">
        <v>0.16</v>
      </c>
      <c r="H86" s="15">
        <v>9.9000000000000005E-2</v>
      </c>
      <c r="I86" s="15">
        <f>M86-V86</f>
        <v>6.899734110169492E-2</v>
      </c>
      <c r="J86" s="14"/>
      <c r="K86" s="13"/>
      <c r="L86" s="9">
        <f>G86*1.05</f>
        <v>0.16800000000000001</v>
      </c>
      <c r="M86" s="11">
        <f>L86-H86</f>
        <v>6.9000000000000006E-2</v>
      </c>
      <c r="N86" s="11">
        <v>5.0199999999999996</v>
      </c>
      <c r="P86" s="9">
        <f>0.5*N86/1000</f>
        <v>2.5099999999999996E-3</v>
      </c>
      <c r="Q86" s="9">
        <f>P86+O86</f>
        <v>2.5099999999999996E-3</v>
      </c>
      <c r="R86" s="11">
        <v>0</v>
      </c>
      <c r="T86" s="9">
        <f>0.5*R86</f>
        <v>0</v>
      </c>
      <c r="U86" s="9">
        <f>T86+S86</f>
        <v>0</v>
      </c>
      <c r="V86" s="9">
        <f>(Q86+U86)/(0.944*1000)</f>
        <v>2.6588983050847454E-6</v>
      </c>
    </row>
    <row r="87" spans="1:22" x14ac:dyDescent="0.3">
      <c r="A87" s="14">
        <v>84</v>
      </c>
      <c r="B87" s="14" t="s">
        <v>6500</v>
      </c>
      <c r="C87" s="14" t="s">
        <v>13510</v>
      </c>
      <c r="D87" s="14" t="s">
        <v>13504</v>
      </c>
      <c r="E87" s="14" t="s">
        <v>13478</v>
      </c>
      <c r="F87" s="14">
        <v>10</v>
      </c>
      <c r="G87" s="14">
        <v>0.16</v>
      </c>
      <c r="H87" s="15">
        <v>9.9000000000000005E-2</v>
      </c>
      <c r="I87" s="15">
        <f>M87-V87</f>
        <v>4.993220338983051E-2</v>
      </c>
      <c r="J87" s="14"/>
      <c r="K87" s="13"/>
      <c r="L87" s="9">
        <f>G87*1.05</f>
        <v>0.16800000000000001</v>
      </c>
      <c r="M87" s="11">
        <f>L87-H87</f>
        <v>6.9000000000000006E-2</v>
      </c>
      <c r="N87" s="11">
        <v>0</v>
      </c>
      <c r="P87" s="9">
        <f>0.5*N87/1000</f>
        <v>0</v>
      </c>
      <c r="Q87" s="9">
        <f>P87+O87</f>
        <v>0</v>
      </c>
      <c r="R87" s="11">
        <v>24</v>
      </c>
      <c r="S87" s="9">
        <f>0.75*R87</f>
        <v>18</v>
      </c>
      <c r="U87" s="9">
        <f>T87+S87</f>
        <v>18</v>
      </c>
      <c r="V87" s="9">
        <f>(Q87+U87)/(0.944*1000)</f>
        <v>1.9067796610169493E-2</v>
      </c>
    </row>
    <row r="88" spans="1:22" x14ac:dyDescent="0.3">
      <c r="A88" s="14">
        <v>85</v>
      </c>
      <c r="B88" s="14" t="s">
        <v>6501</v>
      </c>
      <c r="C88" s="14" t="s">
        <v>13510</v>
      </c>
      <c r="D88" s="14" t="s">
        <v>13504</v>
      </c>
      <c r="E88" s="14" t="s">
        <v>13478</v>
      </c>
      <c r="F88" s="14">
        <v>10</v>
      </c>
      <c r="G88" s="14">
        <v>0.16</v>
      </c>
      <c r="H88" s="15">
        <v>0.11799999999999999</v>
      </c>
      <c r="I88" s="15">
        <f>M88-V88</f>
        <v>4.4703389830508491E-2</v>
      </c>
      <c r="J88" s="14"/>
      <c r="K88" s="13"/>
      <c r="L88" s="9">
        <f>G88*1.05</f>
        <v>0.16800000000000001</v>
      </c>
      <c r="M88" s="11">
        <f>L88-H88</f>
        <v>5.0000000000000017E-2</v>
      </c>
      <c r="N88" s="11">
        <v>0</v>
      </c>
      <c r="P88" s="9">
        <f>0.5*N88/1000</f>
        <v>0</v>
      </c>
      <c r="Q88" s="9">
        <f>P88+O88</f>
        <v>0</v>
      </c>
      <c r="R88" s="11">
        <v>10</v>
      </c>
      <c r="T88" s="9">
        <f>0.5*R88</f>
        <v>5</v>
      </c>
      <c r="U88" s="9">
        <f>T88+S88</f>
        <v>5</v>
      </c>
      <c r="V88" s="9">
        <f>(Q88+U88)/(0.944*1000)</f>
        <v>5.2966101694915252E-3</v>
      </c>
    </row>
    <row r="89" spans="1:22" x14ac:dyDescent="0.3">
      <c r="A89" s="14">
        <v>86</v>
      </c>
      <c r="B89" s="14" t="s">
        <v>6502</v>
      </c>
      <c r="C89" s="14" t="s">
        <v>13510</v>
      </c>
      <c r="D89" s="14" t="s">
        <v>13504</v>
      </c>
      <c r="E89" s="14" t="s">
        <v>13478</v>
      </c>
      <c r="F89" s="14">
        <v>10</v>
      </c>
      <c r="G89" s="14">
        <v>0.16</v>
      </c>
      <c r="H89" s="15">
        <v>0.126</v>
      </c>
      <c r="I89" s="15">
        <f>M89-V89</f>
        <v>4.200000000000001E-2</v>
      </c>
      <c r="J89" s="14"/>
      <c r="K89" s="13"/>
      <c r="L89" s="9">
        <f>G89*1.05</f>
        <v>0.16800000000000001</v>
      </c>
      <c r="M89" s="11">
        <f>L89-H89</f>
        <v>4.200000000000001E-2</v>
      </c>
      <c r="N89" s="11">
        <v>0</v>
      </c>
      <c r="P89" s="9">
        <f>0.5*N89/1000</f>
        <v>0</v>
      </c>
      <c r="Q89" s="9">
        <f>P89+O89</f>
        <v>0</v>
      </c>
      <c r="R89" s="11">
        <v>0</v>
      </c>
      <c r="T89" s="9">
        <f>0.5*R89</f>
        <v>0</v>
      </c>
      <c r="U89" s="9">
        <f>T89+S89</f>
        <v>0</v>
      </c>
      <c r="V89" s="9">
        <f>(Q89+U89)/(0.944*1000)</f>
        <v>0</v>
      </c>
    </row>
    <row r="90" spans="1:22" x14ac:dyDescent="0.3">
      <c r="A90" s="14">
        <v>87</v>
      </c>
      <c r="B90" s="14" t="s">
        <v>6503</v>
      </c>
      <c r="C90" s="14" t="s">
        <v>13510</v>
      </c>
      <c r="D90" s="14" t="s">
        <v>13504</v>
      </c>
      <c r="E90" s="14" t="s">
        <v>13478</v>
      </c>
      <c r="F90" s="14">
        <v>10</v>
      </c>
      <c r="G90" s="14">
        <v>0.16</v>
      </c>
      <c r="H90" s="15">
        <v>8.2000000000000003E-2</v>
      </c>
      <c r="I90" s="15">
        <f>M90-V90</f>
        <v>8.6000000000000007E-2</v>
      </c>
      <c r="J90" s="14"/>
      <c r="K90" s="13"/>
      <c r="L90" s="9">
        <f>G90*1.05</f>
        <v>0.16800000000000001</v>
      </c>
      <c r="M90" s="11">
        <f>L90-H90</f>
        <v>8.6000000000000007E-2</v>
      </c>
      <c r="N90" s="11">
        <v>0</v>
      </c>
      <c r="P90" s="9">
        <f>0.5*N90/1000</f>
        <v>0</v>
      </c>
      <c r="Q90" s="9">
        <f>P90+O90</f>
        <v>0</v>
      </c>
      <c r="R90" s="11">
        <v>0</v>
      </c>
      <c r="T90" s="9">
        <f>0.5*R90</f>
        <v>0</v>
      </c>
      <c r="U90" s="9">
        <f>T90+S90</f>
        <v>0</v>
      </c>
      <c r="V90" s="9">
        <f>(Q90+U90)/(0.944*1000)</f>
        <v>0</v>
      </c>
    </row>
    <row r="91" spans="1:22" x14ac:dyDescent="0.3">
      <c r="A91" s="14">
        <v>88</v>
      </c>
      <c r="B91" s="14" t="s">
        <v>6504</v>
      </c>
      <c r="C91" s="14" t="s">
        <v>13510</v>
      </c>
      <c r="D91" s="14" t="s">
        <v>13504</v>
      </c>
      <c r="E91" s="14" t="s">
        <v>13478</v>
      </c>
      <c r="F91" s="14">
        <v>10</v>
      </c>
      <c r="G91" s="14">
        <v>0.16</v>
      </c>
      <c r="H91" s="15">
        <v>9.1999999999999998E-2</v>
      </c>
      <c r="I91" s="15">
        <f>M91-V91</f>
        <v>7.6000000000000012E-2</v>
      </c>
      <c r="J91" s="14"/>
      <c r="K91" s="13"/>
      <c r="L91" s="9">
        <f>G91*1.05</f>
        <v>0.16800000000000001</v>
      </c>
      <c r="M91" s="11">
        <f>L91-H91</f>
        <v>7.6000000000000012E-2</v>
      </c>
      <c r="N91" s="11">
        <v>0</v>
      </c>
      <c r="P91" s="9">
        <f>0.5*N91/1000</f>
        <v>0</v>
      </c>
      <c r="Q91" s="9">
        <f>P91+O91</f>
        <v>0</v>
      </c>
      <c r="R91" s="11">
        <v>0</v>
      </c>
      <c r="T91" s="9">
        <f>0.5*R91</f>
        <v>0</v>
      </c>
      <c r="U91" s="9">
        <f>T91+S91</f>
        <v>0</v>
      </c>
      <c r="V91" s="9">
        <f>(Q91+U91)/(0.944*1000)</f>
        <v>0</v>
      </c>
    </row>
    <row r="92" spans="1:22" x14ac:dyDescent="0.3">
      <c r="A92" s="14">
        <v>89</v>
      </c>
      <c r="B92" s="14" t="s">
        <v>6505</v>
      </c>
      <c r="C92" s="14" t="s">
        <v>13510</v>
      </c>
      <c r="D92" s="14" t="s">
        <v>13504</v>
      </c>
      <c r="E92" s="14" t="s">
        <v>13478</v>
      </c>
      <c r="F92" s="14">
        <v>10</v>
      </c>
      <c r="G92" s="14">
        <v>0.1</v>
      </c>
      <c r="H92" s="15">
        <v>7.4999999999999997E-2</v>
      </c>
      <c r="I92" s="15">
        <f>M92-V92</f>
        <v>3.0000000000000013E-2</v>
      </c>
      <c r="J92" s="14"/>
      <c r="K92" s="13"/>
      <c r="L92" s="9">
        <f>G92*1.05</f>
        <v>0.10500000000000001</v>
      </c>
      <c r="M92" s="11">
        <f>L92-H92</f>
        <v>3.0000000000000013E-2</v>
      </c>
      <c r="N92" s="11">
        <v>0</v>
      </c>
      <c r="P92" s="9">
        <f>0.5*N92/1000</f>
        <v>0</v>
      </c>
      <c r="Q92" s="9">
        <f>P92+O92</f>
        <v>0</v>
      </c>
      <c r="R92" s="11">
        <v>0</v>
      </c>
      <c r="T92" s="9">
        <f>0.5*R92</f>
        <v>0</v>
      </c>
      <c r="U92" s="9">
        <f>T92+S92</f>
        <v>0</v>
      </c>
      <c r="V92" s="9">
        <f>(Q92+U92)/(0.944*1000)</f>
        <v>0</v>
      </c>
    </row>
    <row r="93" spans="1:22" x14ac:dyDescent="0.3">
      <c r="A93" s="14">
        <v>90</v>
      </c>
      <c r="B93" s="14" t="s">
        <v>6506</v>
      </c>
      <c r="C93" s="14" t="s">
        <v>13510</v>
      </c>
      <c r="D93" s="14" t="s">
        <v>13504</v>
      </c>
      <c r="E93" s="14" t="s">
        <v>13478</v>
      </c>
      <c r="F93" s="14">
        <v>10</v>
      </c>
      <c r="G93" s="14">
        <v>0.1</v>
      </c>
      <c r="H93" s="15">
        <v>1.4E-2</v>
      </c>
      <c r="I93" s="15">
        <f>M93-V93</f>
        <v>9.1000000000000011E-2</v>
      </c>
      <c r="J93" s="14"/>
      <c r="K93" s="13"/>
      <c r="L93" s="9">
        <f>G93*1.05</f>
        <v>0.10500000000000001</v>
      </c>
      <c r="M93" s="11">
        <f>L93-H93</f>
        <v>9.1000000000000011E-2</v>
      </c>
      <c r="N93" s="11">
        <v>0</v>
      </c>
      <c r="P93" s="9">
        <f>0.5*N93/1000</f>
        <v>0</v>
      </c>
      <c r="Q93" s="9">
        <f>P93+O93</f>
        <v>0</v>
      </c>
      <c r="R93" s="11">
        <v>0</v>
      </c>
      <c r="T93" s="9">
        <f>0.5*R93</f>
        <v>0</v>
      </c>
      <c r="U93" s="9">
        <f>T93+S93</f>
        <v>0</v>
      </c>
      <c r="V93" s="9">
        <f>(Q93+U93)/(0.944*1000)</f>
        <v>0</v>
      </c>
    </row>
    <row r="94" spans="1:22" x14ac:dyDescent="0.3">
      <c r="A94" s="14">
        <v>91</v>
      </c>
      <c r="B94" s="14" t="s">
        <v>6507</v>
      </c>
      <c r="C94" s="14" t="s">
        <v>13510</v>
      </c>
      <c r="D94" s="14" t="s">
        <v>13504</v>
      </c>
      <c r="E94" s="14" t="s">
        <v>13478</v>
      </c>
      <c r="F94" s="14">
        <v>10</v>
      </c>
      <c r="G94" s="14">
        <v>0.1</v>
      </c>
      <c r="H94" s="15">
        <v>3.5999999999999997E-2</v>
      </c>
      <c r="I94" s="15">
        <f>M94-V94</f>
        <v>6.9000000000000006E-2</v>
      </c>
      <c r="J94" s="14"/>
      <c r="K94" s="13"/>
      <c r="L94" s="9">
        <f>G94*1.05</f>
        <v>0.10500000000000001</v>
      </c>
      <c r="M94" s="11">
        <f>L94-H94</f>
        <v>6.9000000000000006E-2</v>
      </c>
      <c r="N94" s="11">
        <v>0</v>
      </c>
      <c r="P94" s="9">
        <f>0.5*N94/1000</f>
        <v>0</v>
      </c>
      <c r="Q94" s="9">
        <f>P94+O94</f>
        <v>0</v>
      </c>
      <c r="R94" s="11">
        <v>0</v>
      </c>
      <c r="S94" s="9">
        <f>0.75*R94/1000</f>
        <v>0</v>
      </c>
      <c r="T94" s="9">
        <f>0.5*R94</f>
        <v>0</v>
      </c>
      <c r="U94" s="9">
        <f>T94+S94</f>
        <v>0</v>
      </c>
      <c r="V94" s="9">
        <f>(Q94+U94)/(0.944*1000)</f>
        <v>0</v>
      </c>
    </row>
    <row r="95" spans="1:22" x14ac:dyDescent="0.3">
      <c r="A95" s="14">
        <v>92</v>
      </c>
      <c r="B95" s="14" t="s">
        <v>6508</v>
      </c>
      <c r="C95" s="14" t="s">
        <v>13510</v>
      </c>
      <c r="D95" s="14" t="s">
        <v>13504</v>
      </c>
      <c r="E95" s="14" t="s">
        <v>13478</v>
      </c>
      <c r="F95" s="14">
        <v>10</v>
      </c>
      <c r="G95" s="14">
        <v>0.1</v>
      </c>
      <c r="H95" s="15">
        <v>5.5E-2</v>
      </c>
      <c r="I95" s="15">
        <f>M95-V95</f>
        <v>5.000000000000001E-2</v>
      </c>
      <c r="J95" s="14"/>
      <c r="K95" s="13"/>
      <c r="L95" s="9">
        <f>G95*1.05</f>
        <v>0.10500000000000001</v>
      </c>
      <c r="M95" s="11">
        <f>L95-H95</f>
        <v>5.000000000000001E-2</v>
      </c>
      <c r="N95" s="11">
        <v>0</v>
      </c>
      <c r="P95" s="9">
        <f>0.5*N95/1000</f>
        <v>0</v>
      </c>
      <c r="Q95" s="9">
        <f>P95+O95</f>
        <v>0</v>
      </c>
      <c r="R95" s="11">
        <v>0</v>
      </c>
      <c r="T95" s="9">
        <f>0.5*R95</f>
        <v>0</v>
      </c>
      <c r="U95" s="9">
        <f>T95+S95</f>
        <v>0</v>
      </c>
      <c r="V95" s="9">
        <f>(Q95+U95)/(0.944*1000)</f>
        <v>0</v>
      </c>
    </row>
    <row r="96" spans="1:22" x14ac:dyDescent="0.3">
      <c r="A96" s="14">
        <v>93</v>
      </c>
      <c r="B96" s="14" t="s">
        <v>6509</v>
      </c>
      <c r="C96" s="14" t="s">
        <v>13510</v>
      </c>
      <c r="D96" s="14" t="s">
        <v>13504</v>
      </c>
      <c r="E96" s="14" t="s">
        <v>13478</v>
      </c>
      <c r="F96" s="14">
        <v>10</v>
      </c>
      <c r="G96" s="14">
        <v>0.16</v>
      </c>
      <c r="H96" s="15">
        <v>1.6E-2</v>
      </c>
      <c r="I96" s="15">
        <f>M96-V96</f>
        <v>0.15200000000000002</v>
      </c>
      <c r="J96" s="14"/>
      <c r="K96" s="13"/>
      <c r="L96" s="9">
        <f>G96*1.05</f>
        <v>0.16800000000000001</v>
      </c>
      <c r="M96" s="11">
        <f>L96-H96</f>
        <v>0.15200000000000002</v>
      </c>
      <c r="N96" s="11">
        <v>0</v>
      </c>
      <c r="P96" s="9">
        <f>0.5*N96/1000</f>
        <v>0</v>
      </c>
      <c r="Q96" s="9">
        <f>P96+O96</f>
        <v>0</v>
      </c>
      <c r="R96" s="11">
        <v>0</v>
      </c>
      <c r="T96" s="9">
        <f>0.5*R96</f>
        <v>0</v>
      </c>
      <c r="U96" s="9">
        <f>T96+S96</f>
        <v>0</v>
      </c>
      <c r="V96" s="9">
        <f>(Q96+U96)/(0.944*1000)</f>
        <v>0</v>
      </c>
    </row>
    <row r="97" spans="1:22" x14ac:dyDescent="0.3">
      <c r="A97" s="14">
        <v>94</v>
      </c>
      <c r="B97" s="14" t="s">
        <v>6510</v>
      </c>
      <c r="C97" s="14" t="s">
        <v>13510</v>
      </c>
      <c r="D97" s="14" t="s">
        <v>13504</v>
      </c>
      <c r="E97" s="14" t="s">
        <v>13478</v>
      </c>
      <c r="F97" s="14">
        <v>10</v>
      </c>
      <c r="G97" s="14">
        <v>0.1</v>
      </c>
      <c r="H97" s="15">
        <v>2.1000000000000001E-2</v>
      </c>
      <c r="I97" s="15">
        <f>M97-V97</f>
        <v>8.4000000000000005E-2</v>
      </c>
      <c r="J97" s="14"/>
      <c r="K97" s="13"/>
      <c r="L97" s="9">
        <f>G97*1.05</f>
        <v>0.10500000000000001</v>
      </c>
      <c r="M97" s="11">
        <f>L97-H97</f>
        <v>8.4000000000000005E-2</v>
      </c>
      <c r="N97" s="11">
        <v>0</v>
      </c>
      <c r="P97" s="9">
        <f>0.5*N97/1000</f>
        <v>0</v>
      </c>
      <c r="Q97" s="9">
        <f>P97+O97</f>
        <v>0</v>
      </c>
      <c r="R97" s="11">
        <v>0</v>
      </c>
      <c r="T97" s="9">
        <f>0.5*R97</f>
        <v>0</v>
      </c>
      <c r="U97" s="9">
        <f>T97+S97</f>
        <v>0</v>
      </c>
      <c r="V97" s="9">
        <f>(Q97+U97)/(0.944*1000)</f>
        <v>0</v>
      </c>
    </row>
    <row r="98" spans="1:22" x14ac:dyDescent="0.3">
      <c r="A98" s="14">
        <v>95</v>
      </c>
      <c r="B98" s="14" t="s">
        <v>6511</v>
      </c>
      <c r="C98" s="14" t="s">
        <v>13510</v>
      </c>
      <c r="D98" s="14" t="s">
        <v>13504</v>
      </c>
      <c r="E98" s="14" t="s">
        <v>13478</v>
      </c>
      <c r="F98" s="14">
        <v>10</v>
      </c>
      <c r="G98" s="14">
        <v>0.1</v>
      </c>
      <c r="H98" s="15">
        <v>1.7999999999999999E-2</v>
      </c>
      <c r="I98" s="15">
        <f>M98-V98</f>
        <v>8.7000000000000008E-2</v>
      </c>
      <c r="J98" s="14"/>
      <c r="K98" s="13"/>
      <c r="L98" s="9">
        <f>G98*1.05</f>
        <v>0.10500000000000001</v>
      </c>
      <c r="M98" s="11">
        <f>L98-H98</f>
        <v>8.7000000000000008E-2</v>
      </c>
      <c r="N98" s="11">
        <v>0</v>
      </c>
      <c r="P98" s="9">
        <f>0.5*N98/1000</f>
        <v>0</v>
      </c>
      <c r="Q98" s="9">
        <f>P98+O98</f>
        <v>0</v>
      </c>
      <c r="R98" s="11">
        <v>0</v>
      </c>
      <c r="T98" s="9">
        <f>0.5*R98</f>
        <v>0</v>
      </c>
      <c r="U98" s="9">
        <f>T98+S98</f>
        <v>0</v>
      </c>
      <c r="V98" s="9">
        <f>(Q98+U98)/(0.944*1000)</f>
        <v>0</v>
      </c>
    </row>
    <row r="99" spans="1:22" x14ac:dyDescent="0.3">
      <c r="A99" s="14">
        <v>96</v>
      </c>
      <c r="B99" s="14" t="s">
        <v>6512</v>
      </c>
      <c r="C99" s="14" t="s">
        <v>13510</v>
      </c>
      <c r="D99" s="14" t="s">
        <v>13504</v>
      </c>
      <c r="E99" s="14" t="s">
        <v>13478</v>
      </c>
      <c r="F99" s="14">
        <v>10</v>
      </c>
      <c r="G99" s="14">
        <v>0.1</v>
      </c>
      <c r="H99" s="15">
        <v>5.1999999999999998E-2</v>
      </c>
      <c r="I99" s="15">
        <f>M99-V99</f>
        <v>5.3000000000000012E-2</v>
      </c>
      <c r="J99" s="14"/>
      <c r="K99" s="13"/>
      <c r="L99" s="9">
        <f>G99*1.05</f>
        <v>0.10500000000000001</v>
      </c>
      <c r="M99" s="11">
        <f>L99-H99</f>
        <v>5.3000000000000012E-2</v>
      </c>
      <c r="N99" s="11">
        <v>0</v>
      </c>
      <c r="P99" s="9">
        <f>0.5*N99/1000</f>
        <v>0</v>
      </c>
      <c r="Q99" s="9">
        <f>P99+O99</f>
        <v>0</v>
      </c>
      <c r="R99" s="11">
        <v>0</v>
      </c>
      <c r="T99" s="9">
        <f>0.5*R99</f>
        <v>0</v>
      </c>
      <c r="U99" s="9">
        <f>T99+S99</f>
        <v>0</v>
      </c>
      <c r="V99" s="9">
        <f>(Q99+U99)/(0.944*1000)</f>
        <v>0</v>
      </c>
    </row>
    <row r="100" spans="1:22" x14ac:dyDescent="0.3">
      <c r="A100" s="14">
        <v>97</v>
      </c>
      <c r="B100" s="14" t="s">
        <v>6513</v>
      </c>
      <c r="C100" s="14" t="s">
        <v>13510</v>
      </c>
      <c r="D100" s="14" t="s">
        <v>13504</v>
      </c>
      <c r="E100" s="14" t="s">
        <v>13478</v>
      </c>
      <c r="F100" s="14">
        <v>10</v>
      </c>
      <c r="G100" s="14">
        <v>0.06</v>
      </c>
      <c r="H100" s="15">
        <v>2.1000000000000001E-2</v>
      </c>
      <c r="I100" s="15">
        <f>M100-V100</f>
        <v>4.1999999999999996E-2</v>
      </c>
      <c r="J100" s="14"/>
      <c r="K100" s="13"/>
      <c r="L100" s="9">
        <f>G100*1.05</f>
        <v>6.3E-2</v>
      </c>
      <c r="M100" s="11">
        <f>L100-H100</f>
        <v>4.1999999999999996E-2</v>
      </c>
      <c r="N100" s="11">
        <v>0</v>
      </c>
      <c r="P100" s="9">
        <f>0.5*N100/1000</f>
        <v>0</v>
      </c>
      <c r="Q100" s="9">
        <f>P100+O100</f>
        <v>0</v>
      </c>
      <c r="R100" s="11">
        <v>0</v>
      </c>
      <c r="T100" s="9">
        <f>0.5*R100</f>
        <v>0</v>
      </c>
      <c r="U100" s="9">
        <f>T100+S100</f>
        <v>0</v>
      </c>
      <c r="V100" s="9">
        <f>(Q100+U100)/(0.944*1000)</f>
        <v>0</v>
      </c>
    </row>
    <row r="101" spans="1:22" x14ac:dyDescent="0.3">
      <c r="A101" s="14">
        <v>98</v>
      </c>
      <c r="B101" s="14" t="s">
        <v>6514</v>
      </c>
      <c r="C101" s="14" t="s">
        <v>13510</v>
      </c>
      <c r="D101" s="14" t="s">
        <v>13504</v>
      </c>
      <c r="E101" s="14" t="s">
        <v>13478</v>
      </c>
      <c r="F101" s="14">
        <v>10</v>
      </c>
      <c r="G101" s="14">
        <v>0.16</v>
      </c>
      <c r="H101" s="15">
        <v>7.0999999999999994E-2</v>
      </c>
      <c r="I101" s="15">
        <f>M101-V101</f>
        <v>9.7000000000000017E-2</v>
      </c>
      <c r="J101" s="14"/>
      <c r="K101" s="13"/>
      <c r="L101" s="9">
        <f>G101*1.05</f>
        <v>0.16800000000000001</v>
      </c>
      <c r="M101" s="11">
        <f>L101-H101</f>
        <v>9.7000000000000017E-2</v>
      </c>
      <c r="N101" s="11">
        <v>0</v>
      </c>
      <c r="P101" s="9">
        <f>0.5*N101/1000</f>
        <v>0</v>
      </c>
      <c r="Q101" s="9">
        <f>P101+O101</f>
        <v>0</v>
      </c>
      <c r="R101" s="11">
        <v>0</v>
      </c>
      <c r="T101" s="9">
        <f>0.5*R101</f>
        <v>0</v>
      </c>
      <c r="U101" s="9">
        <f>T101+S101</f>
        <v>0</v>
      </c>
      <c r="V101" s="9">
        <f>(Q101+U101)/(0.944*1000)</f>
        <v>0</v>
      </c>
    </row>
    <row r="102" spans="1:22" x14ac:dyDescent="0.3">
      <c r="A102" s="14">
        <v>99</v>
      </c>
      <c r="B102" s="14" t="s">
        <v>6515</v>
      </c>
      <c r="C102" s="14" t="s">
        <v>13510</v>
      </c>
      <c r="D102" s="14" t="s">
        <v>13504</v>
      </c>
      <c r="E102" s="14" t="s">
        <v>13478</v>
      </c>
      <c r="F102" s="14">
        <v>10</v>
      </c>
      <c r="G102" s="14">
        <v>0.25</v>
      </c>
      <c r="H102" s="15">
        <v>0.121</v>
      </c>
      <c r="I102" s="15">
        <f>M102-V102</f>
        <v>0.1362033898305085</v>
      </c>
      <c r="J102" s="14"/>
      <c r="K102" s="13"/>
      <c r="L102" s="9">
        <f>G102*1.05</f>
        <v>0.26250000000000001</v>
      </c>
      <c r="M102" s="11">
        <f>L102-H102</f>
        <v>0.14150000000000001</v>
      </c>
      <c r="N102" s="11">
        <v>0</v>
      </c>
      <c r="P102" s="9">
        <f>0.5*N102/1000</f>
        <v>0</v>
      </c>
      <c r="Q102" s="9">
        <f>P102+O102</f>
        <v>0</v>
      </c>
      <c r="R102" s="11">
        <v>10</v>
      </c>
      <c r="T102" s="9">
        <f>0.5*R102</f>
        <v>5</v>
      </c>
      <c r="U102" s="9">
        <f>T102+S102</f>
        <v>5</v>
      </c>
      <c r="V102" s="9">
        <f>(Q102+U102)/(0.944*1000)</f>
        <v>5.2966101694915252E-3</v>
      </c>
    </row>
    <row r="103" spans="1:22" x14ac:dyDescent="0.3">
      <c r="A103" s="14">
        <v>100</v>
      </c>
      <c r="B103" s="14" t="s">
        <v>6516</v>
      </c>
      <c r="C103" s="14" t="s">
        <v>13510</v>
      </c>
      <c r="D103" s="14" t="s">
        <v>13504</v>
      </c>
      <c r="E103" s="14" t="s">
        <v>13478</v>
      </c>
      <c r="F103" s="14">
        <v>10</v>
      </c>
      <c r="G103" s="14">
        <v>0.25</v>
      </c>
      <c r="H103" s="15">
        <v>0.161</v>
      </c>
      <c r="I103" s="15">
        <f>M103-V103</f>
        <v>0.10150000000000001</v>
      </c>
      <c r="J103" s="14"/>
      <c r="K103" s="13"/>
      <c r="L103" s="9">
        <f>G103*1.05</f>
        <v>0.26250000000000001</v>
      </c>
      <c r="M103" s="11">
        <f>L103-H103</f>
        <v>0.10150000000000001</v>
      </c>
      <c r="N103" s="11">
        <v>0</v>
      </c>
      <c r="P103" s="9">
        <f>0.5*N103/1000</f>
        <v>0</v>
      </c>
      <c r="Q103" s="9">
        <f>P103+O103</f>
        <v>0</v>
      </c>
      <c r="R103" s="11">
        <v>0</v>
      </c>
      <c r="T103" s="9">
        <f>0.5*R103</f>
        <v>0</v>
      </c>
      <c r="U103" s="9">
        <f>T103+S103</f>
        <v>0</v>
      </c>
      <c r="V103" s="9">
        <f>(Q103+U103)/(0.944*1000)</f>
        <v>0</v>
      </c>
    </row>
    <row r="104" spans="1:22" x14ac:dyDescent="0.3">
      <c r="A104" s="14">
        <v>101</v>
      </c>
      <c r="B104" s="14" t="s">
        <v>6517</v>
      </c>
      <c r="C104" s="14" t="s">
        <v>13510</v>
      </c>
      <c r="D104" s="14" t="s">
        <v>13504</v>
      </c>
      <c r="E104" s="14" t="s">
        <v>13478</v>
      </c>
      <c r="F104" s="14">
        <v>10</v>
      </c>
      <c r="G104" s="14">
        <v>0.1</v>
      </c>
      <c r="H104" s="15">
        <v>7.4999999999999997E-2</v>
      </c>
      <c r="I104" s="15">
        <f>M104-V104</f>
        <v>3.0000000000000013E-2</v>
      </c>
      <c r="J104" s="14"/>
      <c r="K104" s="13"/>
      <c r="L104" s="9">
        <f>G104*1.05</f>
        <v>0.10500000000000001</v>
      </c>
      <c r="M104" s="11">
        <f>L104-H104</f>
        <v>3.0000000000000013E-2</v>
      </c>
      <c r="N104" s="11">
        <v>0</v>
      </c>
      <c r="P104" s="9">
        <f>0.5*N104/1000</f>
        <v>0</v>
      </c>
      <c r="Q104" s="9">
        <f>P104+O104</f>
        <v>0</v>
      </c>
      <c r="R104" s="11">
        <v>0</v>
      </c>
      <c r="T104" s="9">
        <f>0.5*R104</f>
        <v>0</v>
      </c>
      <c r="U104" s="9">
        <f>T104+S104</f>
        <v>0</v>
      </c>
      <c r="V104" s="9">
        <f>(Q104+U104)/(0.944*1000)</f>
        <v>0</v>
      </c>
    </row>
    <row r="105" spans="1:22" x14ac:dyDescent="0.3">
      <c r="A105" s="14">
        <v>102</v>
      </c>
      <c r="B105" s="14" t="s">
        <v>6518</v>
      </c>
      <c r="C105" s="14" t="s">
        <v>13510</v>
      </c>
      <c r="D105" s="14" t="s">
        <v>13504</v>
      </c>
      <c r="E105" s="14" t="s">
        <v>13478</v>
      </c>
      <c r="F105" s="14">
        <v>10</v>
      </c>
      <c r="G105" s="14">
        <v>0.16</v>
      </c>
      <c r="H105" s="15">
        <v>0.121</v>
      </c>
      <c r="I105" s="15">
        <f>M105-V105</f>
        <v>4.7000000000000014E-2</v>
      </c>
      <c r="J105" s="14"/>
      <c r="K105" s="13"/>
      <c r="L105" s="9">
        <f>G105*1.05</f>
        <v>0.16800000000000001</v>
      </c>
      <c r="M105" s="11">
        <f>L105-H105</f>
        <v>4.7000000000000014E-2</v>
      </c>
      <c r="N105" s="11">
        <v>0</v>
      </c>
      <c r="P105" s="9">
        <f>0.5*N105/1000</f>
        <v>0</v>
      </c>
      <c r="Q105" s="9">
        <f>P105+O105</f>
        <v>0</v>
      </c>
      <c r="R105" s="11">
        <v>0</v>
      </c>
      <c r="T105" s="9">
        <f>0.5*R105</f>
        <v>0</v>
      </c>
      <c r="U105" s="9">
        <f>T105+S105</f>
        <v>0</v>
      </c>
      <c r="V105" s="9">
        <f>(Q105+U105)/(0.944*1000)</f>
        <v>0</v>
      </c>
    </row>
    <row r="106" spans="1:22" x14ac:dyDescent="0.3">
      <c r="A106" s="14">
        <v>103</v>
      </c>
      <c r="B106" s="14" t="s">
        <v>6519</v>
      </c>
      <c r="C106" s="14" t="s">
        <v>13510</v>
      </c>
      <c r="D106" s="14" t="s">
        <v>13504</v>
      </c>
      <c r="E106" s="14" t="s">
        <v>13478</v>
      </c>
      <c r="F106" s="14">
        <v>10</v>
      </c>
      <c r="G106" s="14">
        <v>0.06</v>
      </c>
      <c r="H106" s="15">
        <v>4.3999999999999997E-2</v>
      </c>
      <c r="I106" s="15">
        <f>M106-V106</f>
        <v>1.9000000000000003E-2</v>
      </c>
      <c r="J106" s="14"/>
      <c r="K106" s="13"/>
      <c r="L106" s="9">
        <f>G106*1.05</f>
        <v>6.3E-2</v>
      </c>
      <c r="M106" s="11">
        <f>L106-H106</f>
        <v>1.9000000000000003E-2</v>
      </c>
      <c r="N106" s="11">
        <v>0</v>
      </c>
      <c r="P106" s="9">
        <f>0.5*N106/1000</f>
        <v>0</v>
      </c>
      <c r="Q106" s="9">
        <f>P106+O106</f>
        <v>0</v>
      </c>
      <c r="R106" s="11">
        <v>0</v>
      </c>
      <c r="T106" s="9">
        <f>0.5*R106</f>
        <v>0</v>
      </c>
      <c r="U106" s="9">
        <f>T106+S106</f>
        <v>0</v>
      </c>
      <c r="V106" s="9">
        <f>(Q106+U106)/(0.944*1000)</f>
        <v>0</v>
      </c>
    </row>
    <row r="107" spans="1:22" x14ac:dyDescent="0.3">
      <c r="A107" s="14">
        <v>104</v>
      </c>
      <c r="B107" s="14" t="s">
        <v>6520</v>
      </c>
      <c r="C107" s="14" t="s">
        <v>13510</v>
      </c>
      <c r="D107" s="14" t="s">
        <v>13504</v>
      </c>
      <c r="E107" s="14" t="s">
        <v>13478</v>
      </c>
      <c r="F107" s="14">
        <v>10</v>
      </c>
      <c r="G107" s="14">
        <v>6.3E-2</v>
      </c>
      <c r="H107" s="15">
        <v>1.6E-2</v>
      </c>
      <c r="I107" s="15">
        <f>M107-V107</f>
        <v>5.015E-2</v>
      </c>
      <c r="J107" s="14"/>
      <c r="K107" s="13"/>
      <c r="L107" s="9">
        <f>G107*1.05</f>
        <v>6.615E-2</v>
      </c>
      <c r="M107" s="11">
        <f>L107-H107</f>
        <v>5.015E-2</v>
      </c>
      <c r="N107" s="11">
        <v>0</v>
      </c>
      <c r="P107" s="9">
        <f>0.5*N107/1000</f>
        <v>0</v>
      </c>
      <c r="Q107" s="9">
        <f>P107+O107</f>
        <v>0</v>
      </c>
      <c r="R107" s="11">
        <v>0</v>
      </c>
      <c r="T107" s="9">
        <f>0.5*R107</f>
        <v>0</v>
      </c>
      <c r="U107" s="9">
        <f>T107+S107</f>
        <v>0</v>
      </c>
      <c r="V107" s="9">
        <f>(Q107+U107)/(0.944*1000)</f>
        <v>0</v>
      </c>
    </row>
    <row r="108" spans="1:22" x14ac:dyDescent="0.3">
      <c r="A108" s="14">
        <v>105</v>
      </c>
      <c r="B108" s="14" t="s">
        <v>6521</v>
      </c>
      <c r="C108" s="14" t="s">
        <v>13510</v>
      </c>
      <c r="D108" s="14" t="s">
        <v>13504</v>
      </c>
      <c r="E108" s="14" t="s">
        <v>13478</v>
      </c>
      <c r="F108" s="14">
        <v>10</v>
      </c>
      <c r="G108" s="14">
        <v>0.16</v>
      </c>
      <c r="H108" s="15">
        <v>0.13500000000000001</v>
      </c>
      <c r="I108" s="15">
        <f>M108-V108</f>
        <v>3.3000000000000002E-2</v>
      </c>
      <c r="J108" s="14"/>
      <c r="K108" s="13"/>
      <c r="L108" s="9">
        <f>G108*1.05</f>
        <v>0.16800000000000001</v>
      </c>
      <c r="M108" s="11">
        <f>L108-H108</f>
        <v>3.3000000000000002E-2</v>
      </c>
      <c r="N108" s="11">
        <v>0</v>
      </c>
      <c r="P108" s="9">
        <f>0.5*N108/1000</f>
        <v>0</v>
      </c>
      <c r="Q108" s="9">
        <f>P108+O108</f>
        <v>0</v>
      </c>
      <c r="R108" s="11">
        <v>0</v>
      </c>
      <c r="T108" s="9">
        <f>0.5*R108</f>
        <v>0</v>
      </c>
      <c r="U108" s="9">
        <f>T108+S108</f>
        <v>0</v>
      </c>
      <c r="V108" s="9">
        <f>(Q108+U108)/(0.944*1000)</f>
        <v>0</v>
      </c>
    </row>
    <row r="109" spans="1:22" x14ac:dyDescent="0.3">
      <c r="A109" s="14">
        <v>106</v>
      </c>
      <c r="B109" s="14" t="s">
        <v>6522</v>
      </c>
      <c r="C109" s="14" t="s">
        <v>13510</v>
      </c>
      <c r="D109" s="14" t="s">
        <v>13504</v>
      </c>
      <c r="E109" s="14" t="s">
        <v>13478</v>
      </c>
      <c r="F109" s="14">
        <v>10</v>
      </c>
      <c r="G109" s="14">
        <v>0.1</v>
      </c>
      <c r="H109" s="15">
        <v>5.0999999999999997E-2</v>
      </c>
      <c r="I109" s="15">
        <f>M109-V109</f>
        <v>5.4000000000000013E-2</v>
      </c>
      <c r="J109" s="14"/>
      <c r="K109" s="13"/>
      <c r="L109" s="9">
        <f>G109*1.05</f>
        <v>0.10500000000000001</v>
      </c>
      <c r="M109" s="11">
        <f>L109-H109</f>
        <v>5.4000000000000013E-2</v>
      </c>
      <c r="N109" s="11">
        <v>0</v>
      </c>
      <c r="P109" s="9">
        <f>0.5*N109/1000</f>
        <v>0</v>
      </c>
      <c r="Q109" s="9">
        <f>P109+O109</f>
        <v>0</v>
      </c>
      <c r="R109" s="11">
        <v>0</v>
      </c>
      <c r="T109" s="9">
        <f>0.5*R109</f>
        <v>0</v>
      </c>
      <c r="U109" s="9">
        <f>T109+S109</f>
        <v>0</v>
      </c>
      <c r="V109" s="9">
        <f>(Q109+U109)/(0.944*1000)</f>
        <v>0</v>
      </c>
    </row>
    <row r="110" spans="1:22" x14ac:dyDescent="0.3">
      <c r="A110" s="14">
        <v>107</v>
      </c>
      <c r="B110" s="14" t="s">
        <v>6523</v>
      </c>
      <c r="C110" s="14" t="s">
        <v>13510</v>
      </c>
      <c r="D110" s="14" t="s">
        <v>13504</v>
      </c>
      <c r="E110" s="14" t="s">
        <v>13478</v>
      </c>
      <c r="F110" s="14">
        <v>10</v>
      </c>
      <c r="G110" s="14">
        <v>0.16</v>
      </c>
      <c r="H110" s="15">
        <v>8.1000000000000003E-2</v>
      </c>
      <c r="I110" s="15">
        <f>M110-V110</f>
        <v>8.6809322033898309E-2</v>
      </c>
      <c r="J110" s="14"/>
      <c r="K110" s="13"/>
      <c r="L110" s="9">
        <f>G110*1.05</f>
        <v>0.16800000000000001</v>
      </c>
      <c r="M110" s="11">
        <f>L110-H110</f>
        <v>8.7000000000000008E-2</v>
      </c>
      <c r="N110" s="11">
        <v>0</v>
      </c>
      <c r="P110" s="9">
        <f>0.5*N110/1000</f>
        <v>0</v>
      </c>
      <c r="Q110" s="9">
        <f>P110+O110</f>
        <v>0</v>
      </c>
      <c r="R110" s="11">
        <v>0.36</v>
      </c>
      <c r="T110" s="9">
        <f>0.5*R110</f>
        <v>0.18</v>
      </c>
      <c r="U110" s="9">
        <f>T110+S110</f>
        <v>0.18</v>
      </c>
      <c r="V110" s="9">
        <f>(Q110+U110)/(0.944*1000)</f>
        <v>1.9067796610169492E-4</v>
      </c>
    </row>
    <row r="111" spans="1:22" x14ac:dyDescent="0.3">
      <c r="A111" s="14">
        <v>108</v>
      </c>
      <c r="B111" s="14" t="s">
        <v>6524</v>
      </c>
      <c r="C111" s="14" t="s">
        <v>13510</v>
      </c>
      <c r="D111" s="14" t="s">
        <v>13504</v>
      </c>
      <c r="E111" s="14" t="s">
        <v>13478</v>
      </c>
      <c r="F111" s="14">
        <v>10</v>
      </c>
      <c r="G111" s="14">
        <v>0.16</v>
      </c>
      <c r="H111" s="15">
        <v>7.1999999999999995E-2</v>
      </c>
      <c r="I111" s="15">
        <f>M111-V111</f>
        <v>9.6000000000000016E-2</v>
      </c>
      <c r="J111" s="14"/>
      <c r="K111" s="13"/>
      <c r="L111" s="9">
        <f>G111*1.05</f>
        <v>0.16800000000000001</v>
      </c>
      <c r="M111" s="11">
        <f>L111-H111</f>
        <v>9.6000000000000016E-2</v>
      </c>
      <c r="N111" s="11">
        <v>0</v>
      </c>
      <c r="P111" s="9">
        <f>0.5*N111/1000</f>
        <v>0</v>
      </c>
      <c r="Q111" s="9">
        <f>P111+O111</f>
        <v>0</v>
      </c>
      <c r="R111" s="11">
        <v>0</v>
      </c>
      <c r="T111" s="9">
        <f>0.5*R111</f>
        <v>0</v>
      </c>
      <c r="U111" s="9">
        <f>T111+S111</f>
        <v>0</v>
      </c>
      <c r="V111" s="9">
        <f>(Q111+U111)/(0.944*1000)</f>
        <v>0</v>
      </c>
    </row>
    <row r="112" spans="1:22" x14ac:dyDescent="0.3">
      <c r="A112" s="14">
        <v>109</v>
      </c>
      <c r="B112" s="14" t="s">
        <v>6525</v>
      </c>
      <c r="C112" s="14" t="s">
        <v>13510</v>
      </c>
      <c r="D112" s="14" t="s">
        <v>13504</v>
      </c>
      <c r="E112" s="14" t="s">
        <v>13478</v>
      </c>
      <c r="F112" s="14">
        <v>10</v>
      </c>
      <c r="G112" s="14">
        <v>0.1</v>
      </c>
      <c r="H112" s="15">
        <v>3.4000000000000002E-2</v>
      </c>
      <c r="I112" s="15">
        <f>M112-V112</f>
        <v>7.1000000000000008E-2</v>
      </c>
      <c r="J112" s="14"/>
      <c r="K112" s="13"/>
      <c r="L112" s="9">
        <f>G112*1.05</f>
        <v>0.10500000000000001</v>
      </c>
      <c r="M112" s="11">
        <f>L112-H112</f>
        <v>7.1000000000000008E-2</v>
      </c>
      <c r="N112" s="11">
        <v>0</v>
      </c>
      <c r="P112" s="9">
        <f>0.5*N112/1000</f>
        <v>0</v>
      </c>
      <c r="Q112" s="9">
        <f>P112+O112</f>
        <v>0</v>
      </c>
      <c r="R112" s="11">
        <v>0</v>
      </c>
      <c r="T112" s="9">
        <f>0.5*R112</f>
        <v>0</v>
      </c>
      <c r="U112" s="9">
        <f>T112+S112</f>
        <v>0</v>
      </c>
      <c r="V112" s="9">
        <f>(Q112+U112)/(0.944*1000)</f>
        <v>0</v>
      </c>
    </row>
    <row r="113" spans="1:22" x14ac:dyDescent="0.3">
      <c r="A113" s="14">
        <v>110</v>
      </c>
      <c r="B113" s="14" t="s">
        <v>6526</v>
      </c>
      <c r="C113" s="14" t="s">
        <v>13510</v>
      </c>
      <c r="D113" s="14" t="s">
        <v>13504</v>
      </c>
      <c r="E113" s="14" t="s">
        <v>13478</v>
      </c>
      <c r="F113" s="14">
        <v>10</v>
      </c>
      <c r="G113" s="14">
        <v>0.1</v>
      </c>
      <c r="H113" s="15">
        <v>3.5000000000000003E-2</v>
      </c>
      <c r="I113" s="15">
        <f>M113-V113</f>
        <v>7.0000000000000007E-2</v>
      </c>
      <c r="J113" s="14"/>
      <c r="K113" s="13"/>
      <c r="L113" s="9">
        <f>G113*1.05</f>
        <v>0.10500000000000001</v>
      </c>
      <c r="M113" s="11">
        <f>L113-H113</f>
        <v>7.0000000000000007E-2</v>
      </c>
      <c r="N113" s="11">
        <v>0</v>
      </c>
      <c r="P113" s="9">
        <f>0.5*N113/1000</f>
        <v>0</v>
      </c>
      <c r="Q113" s="9">
        <f>P113+O113</f>
        <v>0</v>
      </c>
      <c r="R113" s="11">
        <v>0</v>
      </c>
      <c r="T113" s="9">
        <f>0.5*R113</f>
        <v>0</v>
      </c>
      <c r="U113" s="9">
        <f>T113+S113</f>
        <v>0</v>
      </c>
      <c r="V113" s="9">
        <f>(Q113+U113)/(0.944*1000)</f>
        <v>0</v>
      </c>
    </row>
    <row r="114" spans="1:22" x14ac:dyDescent="0.3">
      <c r="A114" s="14">
        <v>111</v>
      </c>
      <c r="B114" s="14" t="s">
        <v>6527</v>
      </c>
      <c r="C114" s="14" t="s">
        <v>13510</v>
      </c>
      <c r="D114" s="14" t="s">
        <v>13504</v>
      </c>
      <c r="E114" s="14" t="s">
        <v>13478</v>
      </c>
      <c r="F114" s="14">
        <v>10</v>
      </c>
      <c r="G114" s="14">
        <v>0.1</v>
      </c>
      <c r="H114" s="15">
        <v>3.4000000000000002E-2</v>
      </c>
      <c r="I114" s="15">
        <f>M114-V114</f>
        <v>6.3055084745762713E-2</v>
      </c>
      <c r="J114" s="14"/>
      <c r="K114" s="13"/>
      <c r="L114" s="9">
        <f>G114*1.05</f>
        <v>0.10500000000000001</v>
      </c>
      <c r="M114" s="11">
        <f>L114-H114</f>
        <v>7.1000000000000008E-2</v>
      </c>
      <c r="N114" s="11">
        <v>0</v>
      </c>
      <c r="P114" s="9">
        <f>0.5*N114/1000</f>
        <v>0</v>
      </c>
      <c r="Q114" s="9">
        <f>P114+O114</f>
        <v>0</v>
      </c>
      <c r="R114" s="11">
        <v>15</v>
      </c>
      <c r="T114" s="9">
        <f>0.5*R114</f>
        <v>7.5</v>
      </c>
      <c r="U114" s="9">
        <f>T114+S114</f>
        <v>7.5</v>
      </c>
      <c r="V114" s="9">
        <f>(Q114+U114)/(0.944*1000)</f>
        <v>7.9449152542372878E-3</v>
      </c>
    </row>
    <row r="115" spans="1:22" x14ac:dyDescent="0.3">
      <c r="A115" s="14">
        <v>112</v>
      </c>
      <c r="B115" s="14" t="s">
        <v>6528</v>
      </c>
      <c r="C115" s="14" t="s">
        <v>13510</v>
      </c>
      <c r="D115" s="14" t="s">
        <v>13504</v>
      </c>
      <c r="E115" s="14" t="s">
        <v>13478</v>
      </c>
      <c r="F115" s="14">
        <v>10</v>
      </c>
      <c r="G115" s="14">
        <v>0.06</v>
      </c>
      <c r="H115" s="15">
        <v>4.9000000000000002E-2</v>
      </c>
      <c r="I115" s="15">
        <f>M115-V115</f>
        <v>1.3999999999999999E-2</v>
      </c>
      <c r="J115" s="14"/>
      <c r="K115" s="13"/>
      <c r="L115" s="9">
        <f>G115*1.05</f>
        <v>6.3E-2</v>
      </c>
      <c r="M115" s="11">
        <f>L115-H115</f>
        <v>1.3999999999999999E-2</v>
      </c>
      <c r="N115" s="11">
        <v>0</v>
      </c>
      <c r="P115" s="9">
        <f>0.5*N115/1000</f>
        <v>0</v>
      </c>
      <c r="Q115" s="9">
        <f>P115+O115</f>
        <v>0</v>
      </c>
      <c r="R115" s="11">
        <v>0</v>
      </c>
      <c r="T115" s="9">
        <f>0.5*R115</f>
        <v>0</v>
      </c>
      <c r="U115" s="9">
        <f>T115+S115</f>
        <v>0</v>
      </c>
      <c r="V115" s="9">
        <f>(Q115+U115)/(0.944*1000)</f>
        <v>0</v>
      </c>
    </row>
    <row r="116" spans="1:22" x14ac:dyDescent="0.3">
      <c r="A116" s="14">
        <v>113</v>
      </c>
      <c r="B116" s="14" t="s">
        <v>6529</v>
      </c>
      <c r="C116" s="14" t="s">
        <v>13510</v>
      </c>
      <c r="D116" s="14" t="s">
        <v>13504</v>
      </c>
      <c r="E116" s="14" t="s">
        <v>13478</v>
      </c>
      <c r="F116" s="14">
        <v>10</v>
      </c>
      <c r="G116" s="14">
        <v>6.3E-2</v>
      </c>
      <c r="H116" s="15">
        <v>4.4999999999999998E-2</v>
      </c>
      <c r="I116" s="15">
        <f>M116-V116</f>
        <v>2.1150000000000002E-2</v>
      </c>
      <c r="J116" s="14"/>
      <c r="K116" s="13"/>
      <c r="L116" s="9">
        <f>G116*1.05</f>
        <v>6.615E-2</v>
      </c>
      <c r="M116" s="11">
        <f>L116-H116</f>
        <v>2.1150000000000002E-2</v>
      </c>
      <c r="N116" s="11">
        <v>0</v>
      </c>
      <c r="P116" s="9">
        <f>0.5*N116/1000</f>
        <v>0</v>
      </c>
      <c r="Q116" s="9">
        <f>P116+O116</f>
        <v>0</v>
      </c>
      <c r="R116" s="11">
        <v>0</v>
      </c>
      <c r="T116" s="9">
        <f>0.5*R116</f>
        <v>0</v>
      </c>
      <c r="U116" s="9">
        <f>T116+S116</f>
        <v>0</v>
      </c>
      <c r="V116" s="9">
        <f>(Q116+U116)/(0.944*1000)</f>
        <v>0</v>
      </c>
    </row>
    <row r="117" spans="1:22" x14ac:dyDescent="0.3">
      <c r="A117" s="14">
        <v>114</v>
      </c>
      <c r="B117" s="14" t="s">
        <v>6530</v>
      </c>
      <c r="C117" s="14" t="s">
        <v>13510</v>
      </c>
      <c r="D117" s="14" t="s">
        <v>13504</v>
      </c>
      <c r="E117" s="14" t="s">
        <v>13478</v>
      </c>
      <c r="F117" s="14">
        <v>10</v>
      </c>
      <c r="G117" s="14">
        <v>0.16</v>
      </c>
      <c r="H117" s="15">
        <v>5.2999999999999999E-2</v>
      </c>
      <c r="I117" s="15">
        <f>M117-V117</f>
        <v>0.11500000000000002</v>
      </c>
      <c r="J117" s="14"/>
      <c r="K117" s="13"/>
      <c r="L117" s="9">
        <f>G117*1.05</f>
        <v>0.16800000000000001</v>
      </c>
      <c r="M117" s="11">
        <f>L117-H117</f>
        <v>0.11500000000000002</v>
      </c>
      <c r="N117" s="11">
        <v>0</v>
      </c>
      <c r="P117" s="9">
        <f>0.5*N117/1000</f>
        <v>0</v>
      </c>
      <c r="Q117" s="9">
        <f>P117+O117</f>
        <v>0</v>
      </c>
      <c r="R117" s="11">
        <v>0</v>
      </c>
      <c r="T117" s="9">
        <f>0.5*R117</f>
        <v>0</v>
      </c>
      <c r="U117" s="9">
        <f>T117+S117</f>
        <v>0</v>
      </c>
      <c r="V117" s="9">
        <f>(Q117+U117)/(0.944*1000)</f>
        <v>0</v>
      </c>
    </row>
    <row r="118" spans="1:22" x14ac:dyDescent="0.3">
      <c r="A118" s="14">
        <v>115</v>
      </c>
      <c r="B118" s="14" t="s">
        <v>6531</v>
      </c>
      <c r="C118" s="14" t="s">
        <v>13510</v>
      </c>
      <c r="D118" s="14" t="s">
        <v>13504</v>
      </c>
      <c r="E118" s="14" t="s">
        <v>13478</v>
      </c>
      <c r="F118" s="14">
        <v>10</v>
      </c>
      <c r="G118" s="14">
        <v>0.16</v>
      </c>
      <c r="H118" s="15">
        <v>3.5999999999999997E-2</v>
      </c>
      <c r="I118" s="15">
        <f>M118-V118</f>
        <v>0.13200000000000001</v>
      </c>
      <c r="J118" s="14"/>
      <c r="K118" s="13"/>
      <c r="L118" s="9">
        <f>G118*1.05</f>
        <v>0.16800000000000001</v>
      </c>
      <c r="M118" s="11">
        <f>L118-H118</f>
        <v>0.13200000000000001</v>
      </c>
      <c r="N118" s="11">
        <v>0</v>
      </c>
      <c r="P118" s="9">
        <f>0.5*N118/1000</f>
        <v>0</v>
      </c>
      <c r="Q118" s="9">
        <f>P118+O118</f>
        <v>0</v>
      </c>
      <c r="R118" s="11">
        <v>0</v>
      </c>
      <c r="T118" s="9">
        <f>0.5*R118</f>
        <v>0</v>
      </c>
      <c r="U118" s="9">
        <f>T118+S118</f>
        <v>0</v>
      </c>
      <c r="V118" s="9">
        <f>(Q118+U118)/(0.944*1000)</f>
        <v>0</v>
      </c>
    </row>
    <row r="119" spans="1:22" x14ac:dyDescent="0.3">
      <c r="A119" s="14">
        <v>116</v>
      </c>
      <c r="B119" s="14" t="s">
        <v>6532</v>
      </c>
      <c r="C119" s="14" t="s">
        <v>13510</v>
      </c>
      <c r="D119" s="14" t="s">
        <v>13504</v>
      </c>
      <c r="E119" s="14" t="s">
        <v>13478</v>
      </c>
      <c r="F119" s="14">
        <v>10</v>
      </c>
      <c r="G119" s="14">
        <v>0.25</v>
      </c>
      <c r="H119" s="15">
        <v>0.15</v>
      </c>
      <c r="I119" s="15">
        <f>M119-V119</f>
        <v>0.11250000000000002</v>
      </c>
      <c r="J119" s="14"/>
      <c r="K119" s="13"/>
      <c r="L119" s="9">
        <f>G119*1.05</f>
        <v>0.26250000000000001</v>
      </c>
      <c r="M119" s="11">
        <f>L119-H119</f>
        <v>0.11250000000000002</v>
      </c>
      <c r="N119" s="11">
        <v>0</v>
      </c>
      <c r="P119" s="9">
        <f>0.5*N119/1000</f>
        <v>0</v>
      </c>
      <c r="Q119" s="9">
        <f>P119+O119</f>
        <v>0</v>
      </c>
      <c r="R119" s="11">
        <v>0</v>
      </c>
      <c r="T119" s="9">
        <f>0.5*R119</f>
        <v>0</v>
      </c>
      <c r="U119" s="9">
        <f>T119+S119</f>
        <v>0</v>
      </c>
      <c r="V119" s="9">
        <f>(Q119+U119)/(0.944*1000)</f>
        <v>0</v>
      </c>
    </row>
    <row r="120" spans="1:22" x14ac:dyDescent="0.3">
      <c r="A120" s="14">
        <v>117</v>
      </c>
      <c r="B120" s="14" t="s">
        <v>6533</v>
      </c>
      <c r="C120" s="14" t="s">
        <v>13510</v>
      </c>
      <c r="D120" s="14" t="s">
        <v>13504</v>
      </c>
      <c r="E120" s="14" t="s">
        <v>13478</v>
      </c>
      <c r="F120" s="14">
        <v>10</v>
      </c>
      <c r="G120" s="14">
        <v>6.3E-2</v>
      </c>
      <c r="H120" s="15">
        <v>2.5999999999999999E-2</v>
      </c>
      <c r="I120" s="15">
        <f>M120-V120</f>
        <v>4.0150000000000005E-2</v>
      </c>
      <c r="J120" s="14"/>
      <c r="K120" s="13"/>
      <c r="L120" s="9">
        <f>G120*1.05</f>
        <v>6.615E-2</v>
      </c>
      <c r="M120" s="11">
        <f>L120-H120</f>
        <v>4.0150000000000005E-2</v>
      </c>
      <c r="N120" s="11">
        <v>0</v>
      </c>
      <c r="P120" s="9">
        <f>0.5*N120/1000</f>
        <v>0</v>
      </c>
      <c r="Q120" s="9">
        <f>P120+O120</f>
        <v>0</v>
      </c>
      <c r="R120" s="11">
        <v>0</v>
      </c>
      <c r="T120" s="9">
        <f>0.5*R120</f>
        <v>0</v>
      </c>
      <c r="U120" s="9">
        <f>T120+S120</f>
        <v>0</v>
      </c>
      <c r="V120" s="9">
        <f>(Q120+U120)/(0.944*1000)</f>
        <v>0</v>
      </c>
    </row>
    <row r="121" spans="1:22" x14ac:dyDescent="0.3">
      <c r="A121" s="14">
        <v>118</v>
      </c>
      <c r="B121" s="14" t="s">
        <v>6534</v>
      </c>
      <c r="C121" s="14" t="s">
        <v>13510</v>
      </c>
      <c r="D121" s="14" t="s">
        <v>13504</v>
      </c>
      <c r="E121" s="14" t="s">
        <v>13478</v>
      </c>
      <c r="F121" s="14">
        <v>10</v>
      </c>
      <c r="G121" s="14">
        <v>0.1</v>
      </c>
      <c r="H121" s="15">
        <v>5.2999999999999999E-2</v>
      </c>
      <c r="I121" s="15">
        <f>M121-V121</f>
        <v>5.2000000000000011E-2</v>
      </c>
      <c r="J121" s="14"/>
      <c r="K121" s="13"/>
      <c r="L121" s="9">
        <f>G121*1.05</f>
        <v>0.10500000000000001</v>
      </c>
      <c r="M121" s="11">
        <f>L121-H121</f>
        <v>5.2000000000000011E-2</v>
      </c>
      <c r="N121" s="11">
        <v>0</v>
      </c>
      <c r="P121" s="9">
        <f>0.5*N121/1000</f>
        <v>0</v>
      </c>
      <c r="Q121" s="9">
        <f>P121+O121</f>
        <v>0</v>
      </c>
      <c r="R121" s="11">
        <v>0</v>
      </c>
      <c r="T121" s="9">
        <f>0.5*R121</f>
        <v>0</v>
      </c>
      <c r="U121" s="9">
        <f>T121+S121</f>
        <v>0</v>
      </c>
      <c r="V121" s="9">
        <f>(Q121+U121)/(0.944*1000)</f>
        <v>0</v>
      </c>
    </row>
    <row r="122" spans="1:22" x14ac:dyDescent="0.3">
      <c r="A122" s="14">
        <v>119</v>
      </c>
      <c r="B122" s="14" t="s">
        <v>6535</v>
      </c>
      <c r="C122" s="14" t="s">
        <v>13510</v>
      </c>
      <c r="D122" s="14" t="s">
        <v>13504</v>
      </c>
      <c r="E122" s="14" t="s">
        <v>13478</v>
      </c>
      <c r="F122" s="14">
        <v>10</v>
      </c>
      <c r="G122" s="14">
        <v>0.1</v>
      </c>
      <c r="H122" s="15">
        <v>6.3E-2</v>
      </c>
      <c r="I122" s="15">
        <f>M122-V122</f>
        <v>4.200000000000001E-2</v>
      </c>
      <c r="J122" s="14"/>
      <c r="K122" s="13"/>
      <c r="L122" s="9">
        <f>G122*1.05</f>
        <v>0.10500000000000001</v>
      </c>
      <c r="M122" s="11">
        <f>L122-H122</f>
        <v>4.200000000000001E-2</v>
      </c>
      <c r="N122" s="11">
        <v>0</v>
      </c>
      <c r="P122" s="9">
        <f>0.5*N122/1000</f>
        <v>0</v>
      </c>
      <c r="Q122" s="9">
        <f>P122+O122</f>
        <v>0</v>
      </c>
      <c r="R122" s="11">
        <v>0</v>
      </c>
      <c r="T122" s="9">
        <f>0.5*R122</f>
        <v>0</v>
      </c>
      <c r="U122" s="9">
        <f>T122+S122</f>
        <v>0</v>
      </c>
      <c r="V122" s="9">
        <f>(Q122+U122)/(0.944*1000)</f>
        <v>0</v>
      </c>
    </row>
    <row r="123" spans="1:22" x14ac:dyDescent="0.3">
      <c r="A123" s="14">
        <v>120</v>
      </c>
      <c r="B123" s="14" t="s">
        <v>6536</v>
      </c>
      <c r="C123" s="14" t="s">
        <v>13510</v>
      </c>
      <c r="D123" s="14" t="s">
        <v>13504</v>
      </c>
      <c r="E123" s="14" t="s">
        <v>13478</v>
      </c>
      <c r="F123" s="14">
        <v>10</v>
      </c>
      <c r="G123" s="14">
        <v>0.1</v>
      </c>
      <c r="H123" s="15">
        <v>7.2999999999999995E-2</v>
      </c>
      <c r="I123" s="15">
        <f>M123-V123</f>
        <v>3.2000000000000015E-2</v>
      </c>
      <c r="J123" s="14"/>
      <c r="K123" s="13"/>
      <c r="L123" s="9">
        <f>G123*1.05</f>
        <v>0.10500000000000001</v>
      </c>
      <c r="M123" s="11">
        <f>L123-H123</f>
        <v>3.2000000000000015E-2</v>
      </c>
      <c r="N123" s="11">
        <v>0</v>
      </c>
      <c r="P123" s="9">
        <f>0.5*N123/1000</f>
        <v>0</v>
      </c>
      <c r="Q123" s="9">
        <f>P123+O123</f>
        <v>0</v>
      </c>
      <c r="R123" s="11">
        <v>0</v>
      </c>
      <c r="T123" s="9">
        <f>0.5*R123</f>
        <v>0</v>
      </c>
      <c r="U123" s="9">
        <f>T123+S123</f>
        <v>0</v>
      </c>
      <c r="V123" s="9">
        <f>(Q123+U123)/(0.944*1000)</f>
        <v>0</v>
      </c>
    </row>
    <row r="124" spans="1:22" x14ac:dyDescent="0.3">
      <c r="A124" s="14">
        <v>121</v>
      </c>
      <c r="B124" s="14" t="s">
        <v>6537</v>
      </c>
      <c r="C124" s="14" t="s">
        <v>13510</v>
      </c>
      <c r="D124" s="14" t="s">
        <v>13504</v>
      </c>
      <c r="E124" s="14" t="s">
        <v>13478</v>
      </c>
      <c r="F124" s="14">
        <v>10</v>
      </c>
      <c r="G124" s="14">
        <v>0.16</v>
      </c>
      <c r="H124" s="15">
        <v>7.0999999999999994E-2</v>
      </c>
      <c r="I124" s="15">
        <f>M124-V124</f>
        <v>9.7000000000000017E-2</v>
      </c>
      <c r="J124" s="14"/>
      <c r="K124" s="13"/>
      <c r="L124" s="9">
        <f>G124*1.05</f>
        <v>0.16800000000000001</v>
      </c>
      <c r="M124" s="11">
        <f>L124-H124</f>
        <v>9.7000000000000017E-2</v>
      </c>
      <c r="N124" s="11">
        <v>0</v>
      </c>
      <c r="P124" s="9">
        <f>0.5*N124/1000</f>
        <v>0</v>
      </c>
      <c r="Q124" s="9">
        <f>P124+O124</f>
        <v>0</v>
      </c>
      <c r="R124" s="11">
        <v>0</v>
      </c>
      <c r="T124" s="9">
        <f>0.5*R124</f>
        <v>0</v>
      </c>
      <c r="U124" s="9">
        <f>T124+S124</f>
        <v>0</v>
      </c>
      <c r="V124" s="9">
        <f>(Q124+U124)/(0.944*1000)</f>
        <v>0</v>
      </c>
    </row>
    <row r="125" spans="1:22" x14ac:dyDescent="0.3">
      <c r="A125" s="14">
        <v>122</v>
      </c>
      <c r="B125" s="14" t="s">
        <v>6538</v>
      </c>
      <c r="C125" s="14" t="s">
        <v>13510</v>
      </c>
      <c r="D125" s="14" t="s">
        <v>13504</v>
      </c>
      <c r="E125" s="14" t="s">
        <v>13478</v>
      </c>
      <c r="F125" s="14">
        <v>10</v>
      </c>
      <c r="G125" s="14">
        <v>0.1</v>
      </c>
      <c r="H125" s="15">
        <v>6.6000000000000003E-2</v>
      </c>
      <c r="I125" s="15">
        <f>M125-V125</f>
        <v>3.9000000000000007E-2</v>
      </c>
      <c r="J125" s="14"/>
      <c r="K125" s="13"/>
      <c r="L125" s="9">
        <f>G125*1.05</f>
        <v>0.10500000000000001</v>
      </c>
      <c r="M125" s="11">
        <f>L125-H125</f>
        <v>3.9000000000000007E-2</v>
      </c>
      <c r="N125" s="11">
        <v>0</v>
      </c>
      <c r="P125" s="9">
        <f>0.5*N125/1000</f>
        <v>0</v>
      </c>
      <c r="Q125" s="9">
        <f>P125+O125</f>
        <v>0</v>
      </c>
      <c r="R125" s="11">
        <v>0</v>
      </c>
      <c r="T125" s="9">
        <f>0.5*R125</f>
        <v>0</v>
      </c>
      <c r="U125" s="9">
        <f>T125+S125</f>
        <v>0</v>
      </c>
      <c r="V125" s="9">
        <f>(Q125+U125)/(0.944*1000)</f>
        <v>0</v>
      </c>
    </row>
    <row r="126" spans="1:22" x14ac:dyDescent="0.3">
      <c r="A126" s="14">
        <v>123</v>
      </c>
      <c r="B126" s="14" t="s">
        <v>6539</v>
      </c>
      <c r="C126" s="14" t="s">
        <v>13510</v>
      </c>
      <c r="D126" s="14" t="s">
        <v>13504</v>
      </c>
      <c r="E126" s="14" t="s">
        <v>13478</v>
      </c>
      <c r="F126" s="14">
        <v>10</v>
      </c>
      <c r="G126" s="14">
        <v>0.1</v>
      </c>
      <c r="H126" s="15">
        <v>1.4E-2</v>
      </c>
      <c r="I126" s="15">
        <f>M126-V126</f>
        <v>9.1000000000000011E-2</v>
      </c>
      <c r="J126" s="14"/>
      <c r="K126" s="13"/>
      <c r="L126" s="9">
        <f>G126*1.05</f>
        <v>0.10500000000000001</v>
      </c>
      <c r="M126" s="11">
        <f>L126-H126</f>
        <v>9.1000000000000011E-2</v>
      </c>
      <c r="N126" s="11">
        <v>0</v>
      </c>
      <c r="P126" s="9">
        <f>0.5*N126/1000</f>
        <v>0</v>
      </c>
      <c r="Q126" s="9">
        <f>P126+O126</f>
        <v>0</v>
      </c>
      <c r="R126" s="11">
        <v>0</v>
      </c>
      <c r="T126" s="9">
        <f>0.5*R126</f>
        <v>0</v>
      </c>
      <c r="U126" s="9">
        <f>T126+S126</f>
        <v>0</v>
      </c>
      <c r="V126" s="9">
        <f>(Q126+U126)/(0.944*1000)</f>
        <v>0</v>
      </c>
    </row>
    <row r="127" spans="1:22" x14ac:dyDescent="0.3">
      <c r="A127" s="14">
        <v>124</v>
      </c>
      <c r="B127" s="14" t="s">
        <v>6540</v>
      </c>
      <c r="C127" s="14" t="s">
        <v>13510</v>
      </c>
      <c r="D127" s="14" t="s">
        <v>13504</v>
      </c>
      <c r="E127" s="14" t="s">
        <v>13478</v>
      </c>
      <c r="F127" s="14">
        <v>10</v>
      </c>
      <c r="G127" s="14">
        <v>0.1</v>
      </c>
      <c r="H127" s="15">
        <v>9.6000000000000002E-2</v>
      </c>
      <c r="I127" s="15">
        <f>M127-V127</f>
        <v>9.000000000000008E-3</v>
      </c>
      <c r="J127" s="14"/>
      <c r="K127" s="13"/>
      <c r="L127" s="9">
        <f>G127*1.05</f>
        <v>0.10500000000000001</v>
      </c>
      <c r="M127" s="11">
        <f>L127-H127</f>
        <v>9.000000000000008E-3</v>
      </c>
      <c r="N127" s="11">
        <v>0</v>
      </c>
      <c r="P127" s="9">
        <f>0.5*N127/1000</f>
        <v>0</v>
      </c>
      <c r="Q127" s="9">
        <f>P127+O127</f>
        <v>0</v>
      </c>
      <c r="R127" s="11">
        <v>0</v>
      </c>
      <c r="T127" s="9">
        <f>0.5*R127</f>
        <v>0</v>
      </c>
      <c r="U127" s="9">
        <f>T127+S127</f>
        <v>0</v>
      </c>
      <c r="V127" s="9">
        <f>(Q127+U127)/(0.944*1000)</f>
        <v>0</v>
      </c>
    </row>
    <row r="128" spans="1:22" x14ac:dyDescent="0.3">
      <c r="A128" s="14">
        <v>125</v>
      </c>
      <c r="B128" s="14" t="s">
        <v>6541</v>
      </c>
      <c r="C128" s="14" t="s">
        <v>13510</v>
      </c>
      <c r="D128" s="14" t="s">
        <v>13504</v>
      </c>
      <c r="E128" s="14" t="s">
        <v>13478</v>
      </c>
      <c r="F128" s="14">
        <v>10</v>
      </c>
      <c r="G128" s="14">
        <v>6.3E-2</v>
      </c>
      <c r="H128" s="15">
        <v>6.0999999999999999E-2</v>
      </c>
      <c r="I128" s="15">
        <f>M128-V128</f>
        <v>5.1500000000000018E-3</v>
      </c>
      <c r="J128" s="14"/>
      <c r="K128" s="13"/>
      <c r="L128" s="9">
        <f>G128*1.05</f>
        <v>6.615E-2</v>
      </c>
      <c r="M128" s="11">
        <f>L128-H128</f>
        <v>5.1500000000000018E-3</v>
      </c>
      <c r="N128" s="11">
        <v>0</v>
      </c>
      <c r="P128" s="9">
        <f>0.5*N128/1000</f>
        <v>0</v>
      </c>
      <c r="Q128" s="9">
        <f>P128+O128</f>
        <v>0</v>
      </c>
      <c r="R128" s="11">
        <v>0</v>
      </c>
      <c r="T128" s="9">
        <f>0.5*R128</f>
        <v>0</v>
      </c>
      <c r="U128" s="9">
        <f>T128+S128</f>
        <v>0</v>
      </c>
      <c r="V128" s="9">
        <f>(Q128+U128)/(0.944*1000)</f>
        <v>0</v>
      </c>
    </row>
    <row r="129" spans="1:22" x14ac:dyDescent="0.3">
      <c r="A129" s="14">
        <v>126</v>
      </c>
      <c r="B129" s="14" t="s">
        <v>6542</v>
      </c>
      <c r="C129" s="14" t="s">
        <v>13510</v>
      </c>
      <c r="D129" s="14" t="s">
        <v>13504</v>
      </c>
      <c r="E129" s="14" t="s">
        <v>13478</v>
      </c>
      <c r="F129" s="14">
        <v>10</v>
      </c>
      <c r="G129" s="14">
        <v>2.5000000000000001E-2</v>
      </c>
      <c r="H129" s="15">
        <v>1.9E-2</v>
      </c>
      <c r="I129" s="15">
        <f>M129-V129</f>
        <v>7.250000000000003E-3</v>
      </c>
      <c r="J129" s="14"/>
      <c r="K129" s="13"/>
      <c r="L129" s="9">
        <f>G129*1.05</f>
        <v>2.6250000000000002E-2</v>
      </c>
      <c r="M129" s="11">
        <f>L129-H129</f>
        <v>7.250000000000003E-3</v>
      </c>
      <c r="N129" s="11">
        <v>0</v>
      </c>
      <c r="P129" s="9">
        <f>0.5*N129/1000</f>
        <v>0</v>
      </c>
      <c r="Q129" s="9">
        <f>P129+O129</f>
        <v>0</v>
      </c>
      <c r="R129" s="11">
        <v>0</v>
      </c>
      <c r="T129" s="9">
        <f>0.5*R129</f>
        <v>0</v>
      </c>
      <c r="U129" s="9">
        <f>T129+S129</f>
        <v>0</v>
      </c>
      <c r="V129" s="9">
        <f>(Q129+U129)/(0.944*1000)</f>
        <v>0</v>
      </c>
    </row>
    <row r="130" spans="1:22" x14ac:dyDescent="0.3">
      <c r="A130" s="14">
        <v>127</v>
      </c>
      <c r="B130" s="14" t="s">
        <v>6543</v>
      </c>
      <c r="C130" s="14" t="s">
        <v>13510</v>
      </c>
      <c r="D130" s="14" t="s">
        <v>13504</v>
      </c>
      <c r="E130" s="14" t="s">
        <v>13478</v>
      </c>
      <c r="F130" s="14">
        <v>10</v>
      </c>
      <c r="G130" s="14">
        <v>6.3E-2</v>
      </c>
      <c r="H130" s="15">
        <v>1.9E-2</v>
      </c>
      <c r="I130" s="15">
        <f>M130-V130</f>
        <v>4.7149999999999997E-2</v>
      </c>
      <c r="J130" s="14"/>
      <c r="K130" s="13"/>
      <c r="L130" s="9">
        <f>G130*1.05</f>
        <v>6.615E-2</v>
      </c>
      <c r="M130" s="11">
        <f>L130-H130</f>
        <v>4.7149999999999997E-2</v>
      </c>
      <c r="N130" s="11">
        <v>0</v>
      </c>
      <c r="P130" s="9">
        <f>0.5*N130/1000</f>
        <v>0</v>
      </c>
      <c r="Q130" s="9">
        <f>P130+O130</f>
        <v>0</v>
      </c>
      <c r="R130" s="11">
        <v>0</v>
      </c>
      <c r="S130" s="9">
        <f>0.75*R130/1000</f>
        <v>0</v>
      </c>
      <c r="T130" s="9">
        <f>0.5*R130</f>
        <v>0</v>
      </c>
      <c r="U130" s="9">
        <f>T130+S130</f>
        <v>0</v>
      </c>
      <c r="V130" s="9">
        <f>(Q130+U130)/(0.944*1000)</f>
        <v>0</v>
      </c>
    </row>
    <row r="131" spans="1:22" x14ac:dyDescent="0.3">
      <c r="A131" s="14">
        <v>128</v>
      </c>
      <c r="B131" s="14" t="s">
        <v>6544</v>
      </c>
      <c r="C131" s="14" t="s">
        <v>13510</v>
      </c>
      <c r="D131" s="14" t="s">
        <v>13504</v>
      </c>
      <c r="E131" s="14" t="s">
        <v>13478</v>
      </c>
      <c r="F131" s="14">
        <v>10</v>
      </c>
      <c r="G131" s="14">
        <v>0.16</v>
      </c>
      <c r="H131" s="15">
        <v>8.8999999999999996E-2</v>
      </c>
      <c r="I131" s="15">
        <f>M131-V131</f>
        <v>7.9000000000000015E-2</v>
      </c>
      <c r="J131" s="14"/>
      <c r="K131" s="13"/>
      <c r="L131" s="9">
        <f>G131*1.05</f>
        <v>0.16800000000000001</v>
      </c>
      <c r="M131" s="11">
        <f>L131-H131</f>
        <v>7.9000000000000015E-2</v>
      </c>
      <c r="N131" s="11">
        <v>0</v>
      </c>
      <c r="P131" s="9">
        <f>0.5*N131/1000</f>
        <v>0</v>
      </c>
      <c r="Q131" s="9">
        <f>P131+O131</f>
        <v>0</v>
      </c>
      <c r="R131" s="11">
        <v>0</v>
      </c>
      <c r="T131" s="9">
        <f>0.5*R131</f>
        <v>0</v>
      </c>
      <c r="U131" s="9">
        <f>T131+S131</f>
        <v>0</v>
      </c>
      <c r="V131" s="9">
        <f>(Q131+U131)/(0.944*1000)</f>
        <v>0</v>
      </c>
    </row>
    <row r="132" spans="1:22" x14ac:dyDescent="0.3">
      <c r="A132" s="14">
        <v>129</v>
      </c>
      <c r="B132" s="14" t="s">
        <v>6545</v>
      </c>
      <c r="C132" s="14" t="s">
        <v>13510</v>
      </c>
      <c r="D132" s="14" t="s">
        <v>13504</v>
      </c>
      <c r="E132" s="14" t="s">
        <v>13478</v>
      </c>
      <c r="F132" s="14">
        <v>10</v>
      </c>
      <c r="G132" s="14">
        <v>0.04</v>
      </c>
      <c r="H132" s="15">
        <v>1.7000000000000001E-2</v>
      </c>
      <c r="I132" s="15">
        <f>M132-V132</f>
        <v>2.5000000000000001E-2</v>
      </c>
      <c r="J132" s="14"/>
      <c r="K132" s="13"/>
      <c r="L132" s="9">
        <f>G132*1.05</f>
        <v>4.2000000000000003E-2</v>
      </c>
      <c r="M132" s="11">
        <f>L132-H132</f>
        <v>2.5000000000000001E-2</v>
      </c>
      <c r="N132" s="11">
        <v>0</v>
      </c>
      <c r="P132" s="9">
        <f>0.5*N132/1000</f>
        <v>0</v>
      </c>
      <c r="Q132" s="9">
        <f>P132+O132</f>
        <v>0</v>
      </c>
      <c r="R132" s="11">
        <v>0</v>
      </c>
      <c r="T132" s="9">
        <f>0.5*R132</f>
        <v>0</v>
      </c>
      <c r="U132" s="9">
        <f>T132+S132</f>
        <v>0</v>
      </c>
      <c r="V132" s="9">
        <f>(Q132+U132)/(0.944*1000)</f>
        <v>0</v>
      </c>
    </row>
    <row r="133" spans="1:22" x14ac:dyDescent="0.3">
      <c r="A133" s="14">
        <v>130</v>
      </c>
      <c r="B133" s="14" t="s">
        <v>6546</v>
      </c>
      <c r="C133" s="14" t="s">
        <v>13510</v>
      </c>
      <c r="D133" s="14" t="s">
        <v>13504</v>
      </c>
      <c r="E133" s="14" t="s">
        <v>13478</v>
      </c>
      <c r="F133" s="14">
        <v>10</v>
      </c>
      <c r="G133" s="14">
        <v>0.1</v>
      </c>
      <c r="H133" s="15">
        <v>6.2E-2</v>
      </c>
      <c r="I133" s="15">
        <f>M133-V133</f>
        <v>4.300000000000001E-2</v>
      </c>
      <c r="J133" s="14"/>
      <c r="K133" s="13"/>
      <c r="L133" s="9">
        <f>G133*1.05</f>
        <v>0.10500000000000001</v>
      </c>
      <c r="M133" s="11">
        <f>L133-H133</f>
        <v>4.300000000000001E-2</v>
      </c>
      <c r="N133" s="11">
        <v>0</v>
      </c>
      <c r="P133" s="9">
        <f>0.5*N133/1000</f>
        <v>0</v>
      </c>
      <c r="Q133" s="9">
        <f>P133+O133</f>
        <v>0</v>
      </c>
      <c r="R133" s="11">
        <v>0</v>
      </c>
      <c r="T133" s="9">
        <f>0.5*R133</f>
        <v>0</v>
      </c>
      <c r="U133" s="9">
        <f>T133+S133</f>
        <v>0</v>
      </c>
      <c r="V133" s="9">
        <f>(Q133+U133)/(0.944*1000)</f>
        <v>0</v>
      </c>
    </row>
    <row r="134" spans="1:22" x14ac:dyDescent="0.3">
      <c r="A134" s="14">
        <v>131</v>
      </c>
      <c r="B134" s="14" t="s">
        <v>6547</v>
      </c>
      <c r="C134" s="14" t="s">
        <v>13510</v>
      </c>
      <c r="D134" s="14" t="s">
        <v>13504</v>
      </c>
      <c r="E134" s="14" t="s">
        <v>13478</v>
      </c>
      <c r="F134" s="14">
        <v>10</v>
      </c>
      <c r="G134" s="14">
        <v>0.25</v>
      </c>
      <c r="H134" s="15">
        <v>7.9000000000000001E-2</v>
      </c>
      <c r="I134" s="15">
        <f>M134-V134</f>
        <v>0.1835</v>
      </c>
      <c r="J134" s="14"/>
      <c r="K134" s="13"/>
      <c r="L134" s="9">
        <f>G134*1.05</f>
        <v>0.26250000000000001</v>
      </c>
      <c r="M134" s="11">
        <f>L134-H134</f>
        <v>0.1835</v>
      </c>
      <c r="N134" s="11">
        <v>0</v>
      </c>
      <c r="P134" s="9">
        <f>0.5*N134/1000</f>
        <v>0</v>
      </c>
      <c r="Q134" s="9">
        <f>P134+O134</f>
        <v>0</v>
      </c>
      <c r="R134" s="11">
        <v>0</v>
      </c>
      <c r="T134" s="9">
        <f>0.5*R134</f>
        <v>0</v>
      </c>
      <c r="U134" s="9">
        <f>T134+S134</f>
        <v>0</v>
      </c>
      <c r="V134" s="9">
        <f>(Q134+U134)/(0.944*1000)</f>
        <v>0</v>
      </c>
    </row>
    <row r="135" spans="1:22" x14ac:dyDescent="0.3">
      <c r="A135" s="14">
        <v>132</v>
      </c>
      <c r="B135" s="14" t="s">
        <v>6548</v>
      </c>
      <c r="C135" s="14" t="s">
        <v>13510</v>
      </c>
      <c r="D135" s="14" t="s">
        <v>13504</v>
      </c>
      <c r="E135" s="14" t="s">
        <v>13478</v>
      </c>
      <c r="F135" s="14">
        <v>10</v>
      </c>
      <c r="G135" s="14">
        <v>6.3E-2</v>
      </c>
      <c r="H135" s="15">
        <v>3.5999999999999997E-2</v>
      </c>
      <c r="I135" s="15">
        <f>M135-V135</f>
        <v>3.0150000000000003E-2</v>
      </c>
      <c r="J135" s="14"/>
      <c r="K135" s="13"/>
      <c r="L135" s="9">
        <f>G135*1.05</f>
        <v>6.615E-2</v>
      </c>
      <c r="M135" s="11">
        <f>L135-H135</f>
        <v>3.0150000000000003E-2</v>
      </c>
      <c r="N135" s="11">
        <v>0</v>
      </c>
      <c r="P135" s="9">
        <f>0.5*N135/1000</f>
        <v>0</v>
      </c>
      <c r="Q135" s="9">
        <f>P135+O135</f>
        <v>0</v>
      </c>
      <c r="R135" s="11">
        <v>0</v>
      </c>
      <c r="T135" s="9">
        <f>0.5*R135</f>
        <v>0</v>
      </c>
      <c r="U135" s="9">
        <f>T135+S135</f>
        <v>0</v>
      </c>
      <c r="V135" s="9">
        <f>(Q135+U135)/(0.944*1000)</f>
        <v>0</v>
      </c>
    </row>
    <row r="136" spans="1:22" x14ac:dyDescent="0.3">
      <c r="A136" s="14">
        <v>133</v>
      </c>
      <c r="B136" s="14" t="s">
        <v>6549</v>
      </c>
      <c r="C136" s="14" t="s">
        <v>13510</v>
      </c>
      <c r="D136" s="14" t="s">
        <v>13504</v>
      </c>
      <c r="E136" s="14" t="s">
        <v>13478</v>
      </c>
      <c r="F136" s="14">
        <v>10</v>
      </c>
      <c r="G136" s="14">
        <v>0.1</v>
      </c>
      <c r="H136" s="15">
        <v>1.7000000000000001E-2</v>
      </c>
      <c r="I136" s="15">
        <f>M136-V136</f>
        <v>8.8000000000000009E-2</v>
      </c>
      <c r="J136" s="14"/>
      <c r="K136" s="13"/>
      <c r="L136" s="9">
        <f>G136*1.05</f>
        <v>0.10500000000000001</v>
      </c>
      <c r="M136" s="11">
        <f>L136-H136</f>
        <v>8.8000000000000009E-2</v>
      </c>
      <c r="N136" s="11">
        <v>0</v>
      </c>
      <c r="P136" s="9">
        <f>0.5*N136/1000</f>
        <v>0</v>
      </c>
      <c r="Q136" s="9">
        <f>P136+O136</f>
        <v>0</v>
      </c>
      <c r="R136" s="11">
        <v>0</v>
      </c>
      <c r="T136" s="9">
        <f>0.5*R136</f>
        <v>0</v>
      </c>
      <c r="U136" s="9">
        <f>T136+S136</f>
        <v>0</v>
      </c>
      <c r="V136" s="9">
        <f>(Q136+U136)/(0.944*1000)</f>
        <v>0</v>
      </c>
    </row>
    <row r="137" spans="1:22" x14ac:dyDescent="0.3">
      <c r="A137" s="14">
        <v>134</v>
      </c>
      <c r="B137" s="14" t="s">
        <v>6550</v>
      </c>
      <c r="C137" s="14" t="s">
        <v>13510</v>
      </c>
      <c r="D137" s="14" t="s">
        <v>13504</v>
      </c>
      <c r="E137" s="14" t="s">
        <v>13478</v>
      </c>
      <c r="F137" s="14">
        <v>10</v>
      </c>
      <c r="G137" s="14">
        <v>6.3E-2</v>
      </c>
      <c r="H137" s="15">
        <v>1.7999999999999999E-2</v>
      </c>
      <c r="I137" s="15">
        <f>M137-V137</f>
        <v>4.8149999999999998E-2</v>
      </c>
      <c r="J137" s="14"/>
      <c r="K137" s="13"/>
      <c r="L137" s="9">
        <f>G137*1.05</f>
        <v>6.615E-2</v>
      </c>
      <c r="M137" s="11">
        <f>L137-H137</f>
        <v>4.8149999999999998E-2</v>
      </c>
      <c r="N137" s="11">
        <v>0</v>
      </c>
      <c r="P137" s="9">
        <f>0.5*N137/1000</f>
        <v>0</v>
      </c>
      <c r="Q137" s="9">
        <f>P137+O137</f>
        <v>0</v>
      </c>
      <c r="R137" s="11">
        <v>0</v>
      </c>
      <c r="T137" s="9">
        <f>0.5*R137</f>
        <v>0</v>
      </c>
      <c r="U137" s="9">
        <f>T137+S137</f>
        <v>0</v>
      </c>
      <c r="V137" s="9">
        <f>(Q137+U137)/(0.944*1000)</f>
        <v>0</v>
      </c>
    </row>
    <row r="138" spans="1:22" x14ac:dyDescent="0.3">
      <c r="A138" s="14">
        <v>135</v>
      </c>
      <c r="B138" s="14" t="s">
        <v>6551</v>
      </c>
      <c r="C138" s="14" t="s">
        <v>13510</v>
      </c>
      <c r="D138" s="14" t="s">
        <v>13504</v>
      </c>
      <c r="E138" s="14" t="s">
        <v>13478</v>
      </c>
      <c r="F138" s="14">
        <v>10</v>
      </c>
      <c r="G138" s="14">
        <v>0.1</v>
      </c>
      <c r="H138" s="15">
        <v>1.7999999999999999E-2</v>
      </c>
      <c r="I138" s="15">
        <f>M138-V138</f>
        <v>8.7000000000000008E-2</v>
      </c>
      <c r="J138" s="14"/>
      <c r="K138" s="13"/>
      <c r="L138" s="9">
        <f>G138*1.05</f>
        <v>0.10500000000000001</v>
      </c>
      <c r="M138" s="11">
        <f>L138-H138</f>
        <v>8.7000000000000008E-2</v>
      </c>
      <c r="N138" s="11">
        <v>0</v>
      </c>
      <c r="P138" s="9">
        <f>0.5*N138/1000</f>
        <v>0</v>
      </c>
      <c r="Q138" s="9">
        <f>P138+O138</f>
        <v>0</v>
      </c>
      <c r="R138" s="11">
        <v>0</v>
      </c>
      <c r="T138" s="9">
        <f>0.5*R138</f>
        <v>0</v>
      </c>
      <c r="U138" s="9">
        <f>T138+S138</f>
        <v>0</v>
      </c>
      <c r="V138" s="9">
        <f>(Q138+U138)/(0.944*1000)</f>
        <v>0</v>
      </c>
    </row>
    <row r="139" spans="1:22" x14ac:dyDescent="0.3">
      <c r="A139" s="14">
        <v>136</v>
      </c>
      <c r="B139" s="14" t="s">
        <v>6552</v>
      </c>
      <c r="C139" s="14" t="s">
        <v>13510</v>
      </c>
      <c r="D139" s="14" t="s">
        <v>13504</v>
      </c>
      <c r="E139" s="14" t="s">
        <v>13478</v>
      </c>
      <c r="F139" s="14">
        <v>10</v>
      </c>
      <c r="G139" s="14">
        <v>6.3E-2</v>
      </c>
      <c r="H139" s="15">
        <v>6.0999999999999999E-2</v>
      </c>
      <c r="I139" s="15">
        <f>M139-V139</f>
        <v>5.1500000000000018E-3</v>
      </c>
      <c r="J139" s="14"/>
      <c r="K139" s="13"/>
      <c r="L139" s="9">
        <f>G139*1.05</f>
        <v>6.615E-2</v>
      </c>
      <c r="M139" s="11">
        <f>L139-H139</f>
        <v>5.1500000000000018E-3</v>
      </c>
      <c r="N139" s="11">
        <v>0</v>
      </c>
      <c r="P139" s="9">
        <f>0.5*N139/1000</f>
        <v>0</v>
      </c>
      <c r="Q139" s="9">
        <f>P139+O139</f>
        <v>0</v>
      </c>
      <c r="R139" s="11">
        <v>0</v>
      </c>
      <c r="T139" s="9">
        <f>0.5*R139</f>
        <v>0</v>
      </c>
      <c r="U139" s="9">
        <f>T139+S139</f>
        <v>0</v>
      </c>
      <c r="V139" s="9">
        <f>(Q139+U139)/(0.944*1000)</f>
        <v>0</v>
      </c>
    </row>
    <row r="140" spans="1:22" x14ac:dyDescent="0.3">
      <c r="A140" s="14">
        <v>137</v>
      </c>
      <c r="B140" s="14" t="s">
        <v>6553</v>
      </c>
      <c r="C140" s="14" t="s">
        <v>13510</v>
      </c>
      <c r="D140" s="14" t="s">
        <v>13504</v>
      </c>
      <c r="E140" s="14" t="s">
        <v>13478</v>
      </c>
      <c r="F140" s="14">
        <v>10</v>
      </c>
      <c r="G140" s="14">
        <v>0.16</v>
      </c>
      <c r="H140" s="15">
        <v>7.5999999999999998E-2</v>
      </c>
      <c r="I140" s="15">
        <f>M140-V140</f>
        <v>9.2000000000000012E-2</v>
      </c>
      <c r="J140" s="14"/>
      <c r="K140" s="13"/>
      <c r="L140" s="9">
        <f>G140*1.05</f>
        <v>0.16800000000000001</v>
      </c>
      <c r="M140" s="11">
        <f>L140-H140</f>
        <v>9.2000000000000012E-2</v>
      </c>
      <c r="N140" s="11">
        <v>0</v>
      </c>
      <c r="P140" s="9">
        <f>0.5*N140/1000</f>
        <v>0</v>
      </c>
      <c r="Q140" s="9">
        <f>P140+O140</f>
        <v>0</v>
      </c>
      <c r="R140" s="11">
        <v>0</v>
      </c>
      <c r="T140" s="9">
        <f>0.5*R140</f>
        <v>0</v>
      </c>
      <c r="U140" s="9">
        <f>T140+S140</f>
        <v>0</v>
      </c>
      <c r="V140" s="9">
        <f>(Q140+U140)/(0.944*1000)</f>
        <v>0</v>
      </c>
    </row>
    <row r="141" spans="1:22" x14ac:dyDescent="0.3">
      <c r="A141" s="14">
        <v>138</v>
      </c>
      <c r="B141" s="14" t="s">
        <v>6554</v>
      </c>
      <c r="C141" s="14" t="s">
        <v>13510</v>
      </c>
      <c r="D141" s="14" t="s">
        <v>13504</v>
      </c>
      <c r="E141" s="14" t="s">
        <v>13478</v>
      </c>
      <c r="F141" s="14">
        <v>10</v>
      </c>
      <c r="G141" s="14">
        <v>0.1</v>
      </c>
      <c r="H141" s="15">
        <v>7.5999999999999998E-2</v>
      </c>
      <c r="I141" s="15">
        <f>M141-V141</f>
        <v>2.9000000000000012E-2</v>
      </c>
      <c r="J141" s="14"/>
      <c r="K141" s="13"/>
      <c r="L141" s="9">
        <f>G141*1.05</f>
        <v>0.10500000000000001</v>
      </c>
      <c r="M141" s="11">
        <f>L141-H141</f>
        <v>2.9000000000000012E-2</v>
      </c>
      <c r="N141" s="11">
        <v>0</v>
      </c>
      <c r="P141" s="9">
        <f>0.5*N141/1000</f>
        <v>0</v>
      </c>
      <c r="Q141" s="9">
        <f>P141+O141</f>
        <v>0</v>
      </c>
      <c r="R141" s="11">
        <v>0</v>
      </c>
      <c r="T141" s="9">
        <f>0.5*R141</f>
        <v>0</v>
      </c>
      <c r="U141" s="9">
        <f>T141+S141</f>
        <v>0</v>
      </c>
      <c r="V141" s="9">
        <f>(Q141+U141)/(0.944*1000)</f>
        <v>0</v>
      </c>
    </row>
    <row r="142" spans="1:22" x14ac:dyDescent="0.3">
      <c r="A142" s="14">
        <v>139</v>
      </c>
      <c r="B142" s="14" t="s">
        <v>6555</v>
      </c>
      <c r="C142" s="14" t="s">
        <v>13510</v>
      </c>
      <c r="D142" s="14" t="s">
        <v>13504</v>
      </c>
      <c r="E142" s="14" t="s">
        <v>13478</v>
      </c>
      <c r="F142" s="14">
        <v>10</v>
      </c>
      <c r="G142" s="14">
        <v>0.1</v>
      </c>
      <c r="H142" s="15">
        <v>7.4999999999999997E-2</v>
      </c>
      <c r="I142" s="15">
        <f>M142-V142</f>
        <v>2.6292372881355944E-2</v>
      </c>
      <c r="J142" s="14"/>
      <c r="K142" s="13"/>
      <c r="L142" s="9">
        <f>G142*1.05</f>
        <v>0.10500000000000001</v>
      </c>
      <c r="M142" s="11">
        <f>L142-H142</f>
        <v>3.0000000000000013E-2</v>
      </c>
      <c r="N142" s="11">
        <v>0</v>
      </c>
      <c r="P142" s="9">
        <f>0.5*N142/1000</f>
        <v>0</v>
      </c>
      <c r="Q142" s="9">
        <f>P142+O142</f>
        <v>0</v>
      </c>
      <c r="R142" s="11">
        <v>7</v>
      </c>
      <c r="T142" s="9">
        <f>0.5*R142</f>
        <v>3.5</v>
      </c>
      <c r="U142" s="9">
        <f>T142+S142</f>
        <v>3.5</v>
      </c>
      <c r="V142" s="9">
        <f>(Q142+U142)/(0.944*1000)</f>
        <v>3.7076271186440679E-3</v>
      </c>
    </row>
    <row r="143" spans="1:22" x14ac:dyDescent="0.3">
      <c r="A143" s="14">
        <v>140</v>
      </c>
      <c r="B143" s="14" t="s">
        <v>6556</v>
      </c>
      <c r="C143" s="14" t="s">
        <v>13510</v>
      </c>
      <c r="D143" s="14" t="s">
        <v>13504</v>
      </c>
      <c r="E143" s="14" t="s">
        <v>13478</v>
      </c>
      <c r="F143" s="14">
        <v>10</v>
      </c>
      <c r="G143" s="14">
        <v>0.1</v>
      </c>
      <c r="H143" s="15">
        <v>3.9E-2</v>
      </c>
      <c r="I143" s="15">
        <f>M143-V143</f>
        <v>6.6000000000000003E-2</v>
      </c>
      <c r="J143" s="14"/>
      <c r="K143" s="13"/>
      <c r="L143" s="9">
        <f>G143*1.05</f>
        <v>0.10500000000000001</v>
      </c>
      <c r="M143" s="11">
        <f>L143-H143</f>
        <v>6.6000000000000003E-2</v>
      </c>
      <c r="N143" s="11">
        <v>0</v>
      </c>
      <c r="P143" s="9">
        <f>0.5*N143/1000</f>
        <v>0</v>
      </c>
      <c r="Q143" s="9">
        <f>P143+O143</f>
        <v>0</v>
      </c>
      <c r="R143" s="11">
        <v>0</v>
      </c>
      <c r="T143" s="9">
        <f>0.5*R143</f>
        <v>0</v>
      </c>
      <c r="U143" s="9">
        <f>T143+S143</f>
        <v>0</v>
      </c>
      <c r="V143" s="9">
        <f>(Q143+U143)/(0.944*1000)</f>
        <v>0</v>
      </c>
    </row>
    <row r="144" spans="1:22" x14ac:dyDescent="0.3">
      <c r="A144" s="14">
        <v>141</v>
      </c>
      <c r="B144" s="14" t="s">
        <v>6557</v>
      </c>
      <c r="C144" s="14" t="s">
        <v>13510</v>
      </c>
      <c r="D144" s="14" t="s">
        <v>13504</v>
      </c>
      <c r="E144" s="14" t="s">
        <v>13478</v>
      </c>
      <c r="F144" s="14">
        <v>10</v>
      </c>
      <c r="G144" s="14">
        <v>0.25</v>
      </c>
      <c r="H144" s="15">
        <v>0.113</v>
      </c>
      <c r="I144" s="15">
        <f>M144-V144</f>
        <v>0.14950000000000002</v>
      </c>
      <c r="J144" s="14"/>
      <c r="K144" s="13"/>
      <c r="L144" s="9">
        <f>G144*1.05</f>
        <v>0.26250000000000001</v>
      </c>
      <c r="M144" s="11">
        <f>L144-H144</f>
        <v>0.14950000000000002</v>
      </c>
      <c r="N144" s="11">
        <v>0</v>
      </c>
      <c r="P144" s="9">
        <f>0.5*N144/1000</f>
        <v>0</v>
      </c>
      <c r="Q144" s="9">
        <f>P144+O144</f>
        <v>0</v>
      </c>
      <c r="R144" s="11">
        <v>0</v>
      </c>
      <c r="T144" s="9">
        <f>0.5*R144</f>
        <v>0</v>
      </c>
      <c r="U144" s="9">
        <f>T144+S144</f>
        <v>0</v>
      </c>
      <c r="V144" s="9">
        <f>(Q144+U144)/(0.944*1000)</f>
        <v>0</v>
      </c>
    </row>
    <row r="145" spans="1:22" x14ac:dyDescent="0.3">
      <c r="A145" s="14">
        <v>142</v>
      </c>
      <c r="B145" s="14" t="s">
        <v>6558</v>
      </c>
      <c r="C145" s="14" t="s">
        <v>13510</v>
      </c>
      <c r="D145" s="14" t="s">
        <v>13504</v>
      </c>
      <c r="E145" s="14" t="s">
        <v>13478</v>
      </c>
      <c r="F145" s="14">
        <v>10</v>
      </c>
      <c r="G145" s="14">
        <v>0.16</v>
      </c>
      <c r="H145" s="15">
        <v>0.13200000000000001</v>
      </c>
      <c r="I145" s="15">
        <f>M145-V145</f>
        <v>3.6000000000000004E-2</v>
      </c>
      <c r="J145" s="14"/>
      <c r="K145" s="13"/>
      <c r="L145" s="9">
        <f>G145*1.05</f>
        <v>0.16800000000000001</v>
      </c>
      <c r="M145" s="11">
        <f>L145-H145</f>
        <v>3.6000000000000004E-2</v>
      </c>
      <c r="N145" s="11">
        <v>0</v>
      </c>
      <c r="P145" s="9">
        <f>0.5*N145/1000</f>
        <v>0</v>
      </c>
      <c r="Q145" s="9">
        <f>P145+O145</f>
        <v>0</v>
      </c>
      <c r="R145" s="11">
        <v>0</v>
      </c>
      <c r="T145" s="9">
        <f>0.5*R145</f>
        <v>0</v>
      </c>
      <c r="U145" s="9">
        <f>T145+S145</f>
        <v>0</v>
      </c>
      <c r="V145" s="9">
        <f>(Q145+U145)/(0.944*1000)</f>
        <v>0</v>
      </c>
    </row>
    <row r="146" spans="1:22" x14ac:dyDescent="0.3">
      <c r="A146" s="14">
        <v>143</v>
      </c>
      <c r="B146" s="14" t="s">
        <v>6559</v>
      </c>
      <c r="C146" s="14" t="s">
        <v>13510</v>
      </c>
      <c r="D146" s="14" t="s">
        <v>13504</v>
      </c>
      <c r="E146" s="14" t="s">
        <v>13478</v>
      </c>
      <c r="F146" s="14">
        <v>10</v>
      </c>
      <c r="G146" s="14">
        <v>0.16</v>
      </c>
      <c r="H146" s="15">
        <v>2.3849999999999993E-2</v>
      </c>
      <c r="I146" s="15">
        <f>M146-V146</f>
        <v>0.14415000000000003</v>
      </c>
      <c r="J146" s="14"/>
      <c r="K146" s="13"/>
      <c r="L146" s="9">
        <f>G146*1.05</f>
        <v>0.16800000000000001</v>
      </c>
      <c r="M146" s="11">
        <f>L146-H146</f>
        <v>0.14415000000000003</v>
      </c>
      <c r="N146" s="11">
        <v>0</v>
      </c>
      <c r="P146" s="9">
        <f>0.5*N146/1000</f>
        <v>0</v>
      </c>
      <c r="Q146" s="9">
        <f>P146+O146</f>
        <v>0</v>
      </c>
      <c r="R146" s="11">
        <v>0</v>
      </c>
      <c r="T146" s="9">
        <f>0.5*R146</f>
        <v>0</v>
      </c>
      <c r="U146" s="9">
        <f>T146+S146</f>
        <v>0</v>
      </c>
      <c r="V146" s="9">
        <f>(Q146+U146)/(0.944*1000)</f>
        <v>0</v>
      </c>
    </row>
    <row r="147" spans="1:22" x14ac:dyDescent="0.3">
      <c r="A147" s="14">
        <v>144</v>
      </c>
      <c r="B147" s="14" t="s">
        <v>6560</v>
      </c>
      <c r="C147" s="14" t="s">
        <v>13510</v>
      </c>
      <c r="D147" s="14" t="s">
        <v>13504</v>
      </c>
      <c r="E147" s="14" t="s">
        <v>13478</v>
      </c>
      <c r="F147" s="14">
        <v>10</v>
      </c>
      <c r="G147" s="14">
        <v>0.1</v>
      </c>
      <c r="H147" s="15">
        <v>4.2595000000000001E-2</v>
      </c>
      <c r="I147" s="15">
        <f>M147-V147</f>
        <v>6.2405000000000009E-2</v>
      </c>
      <c r="J147" s="14"/>
      <c r="K147" s="13"/>
      <c r="L147" s="9">
        <f>G147*1.05</f>
        <v>0.10500000000000001</v>
      </c>
      <c r="M147" s="11">
        <f>L147-H147</f>
        <v>6.2405000000000009E-2</v>
      </c>
      <c r="N147" s="11">
        <v>0</v>
      </c>
      <c r="P147" s="9">
        <f>0.5*N147/1000</f>
        <v>0</v>
      </c>
      <c r="Q147" s="9">
        <f>P147+O147</f>
        <v>0</v>
      </c>
      <c r="R147" s="11">
        <v>0</v>
      </c>
      <c r="T147" s="9">
        <f>0.5*R147</f>
        <v>0</v>
      </c>
      <c r="U147" s="9">
        <f>T147+S147</f>
        <v>0</v>
      </c>
      <c r="V147" s="9">
        <f>(Q147+U147)/(0.944*1000)</f>
        <v>0</v>
      </c>
    </row>
    <row r="148" spans="1:22" x14ac:dyDescent="0.3">
      <c r="A148" s="14">
        <v>145</v>
      </c>
      <c r="B148" s="14" t="s">
        <v>6561</v>
      </c>
      <c r="C148" s="14" t="s">
        <v>13510</v>
      </c>
      <c r="D148" s="14" t="s">
        <v>13504</v>
      </c>
      <c r="E148" s="14" t="s">
        <v>13478</v>
      </c>
      <c r="F148" s="14">
        <v>10</v>
      </c>
      <c r="G148" s="14">
        <v>6.3E-2</v>
      </c>
      <c r="H148" s="15">
        <v>3.3537999999999998E-2</v>
      </c>
      <c r="I148" s="15">
        <f>M148-V148</f>
        <v>3.2612000000000002E-2</v>
      </c>
      <c r="J148" s="14"/>
      <c r="K148" s="13"/>
      <c r="L148" s="9">
        <f>G148*1.05</f>
        <v>6.615E-2</v>
      </c>
      <c r="M148" s="11">
        <f>L148-H148</f>
        <v>3.2612000000000002E-2</v>
      </c>
      <c r="N148" s="11">
        <v>0</v>
      </c>
      <c r="P148" s="9">
        <f>0.5*N148/1000</f>
        <v>0</v>
      </c>
      <c r="Q148" s="9">
        <f>P148+O148</f>
        <v>0</v>
      </c>
      <c r="R148" s="11">
        <v>0</v>
      </c>
      <c r="T148" s="9">
        <f>0.5*R148</f>
        <v>0</v>
      </c>
      <c r="U148" s="9">
        <f>T148+S148</f>
        <v>0</v>
      </c>
      <c r="V148" s="9">
        <f>(Q148+U148)/(0.944*1000)</f>
        <v>0</v>
      </c>
    </row>
    <row r="149" spans="1:22" x14ac:dyDescent="0.3">
      <c r="A149" s="14">
        <v>146</v>
      </c>
      <c r="B149" s="14" t="s">
        <v>6562</v>
      </c>
      <c r="C149" s="14" t="s">
        <v>13510</v>
      </c>
      <c r="D149" s="14" t="s">
        <v>13504</v>
      </c>
      <c r="E149" s="14" t="s">
        <v>13478</v>
      </c>
      <c r="F149" s="14">
        <v>10</v>
      </c>
      <c r="G149" s="14">
        <v>0.16</v>
      </c>
      <c r="H149" s="15">
        <v>6.8319999999999935E-3</v>
      </c>
      <c r="I149" s="15">
        <f>M149-V149</f>
        <v>0.16116800000000001</v>
      </c>
      <c r="J149" s="14"/>
      <c r="K149" s="13"/>
      <c r="L149" s="9">
        <f>G149*1.05</f>
        <v>0.16800000000000001</v>
      </c>
      <c r="M149" s="11">
        <f>L149-H149</f>
        <v>0.16116800000000001</v>
      </c>
      <c r="N149" s="11">
        <v>0</v>
      </c>
      <c r="P149" s="9">
        <f>0.5*N149/1000</f>
        <v>0</v>
      </c>
      <c r="Q149" s="9">
        <f>P149+O149</f>
        <v>0</v>
      </c>
      <c r="R149" s="11">
        <v>0</v>
      </c>
      <c r="T149" s="9">
        <f>0.5*R149</f>
        <v>0</v>
      </c>
      <c r="U149" s="9">
        <f>T149+S149</f>
        <v>0</v>
      </c>
      <c r="V149" s="9">
        <f>(Q149+U149)/(0.944*1000)</f>
        <v>0</v>
      </c>
    </row>
    <row r="150" spans="1:22" x14ac:dyDescent="0.3">
      <c r="A150" s="14">
        <v>147</v>
      </c>
      <c r="B150" s="14" t="s">
        <v>6563</v>
      </c>
      <c r="C150" s="14" t="s">
        <v>13510</v>
      </c>
      <c r="D150" s="14" t="s">
        <v>13504</v>
      </c>
      <c r="E150" s="14" t="s">
        <v>13478</v>
      </c>
      <c r="F150" s="14">
        <v>10</v>
      </c>
      <c r="G150" s="14">
        <v>0.1</v>
      </c>
      <c r="H150" s="15">
        <v>1.8349999999999938E-3</v>
      </c>
      <c r="I150" s="15">
        <f>M150-V150</f>
        <v>0.10316500000000002</v>
      </c>
      <c r="J150" s="14"/>
      <c r="K150" s="13"/>
      <c r="L150" s="9">
        <f>G150*1.05</f>
        <v>0.10500000000000001</v>
      </c>
      <c r="M150" s="11">
        <f>L150-H150</f>
        <v>0.10316500000000002</v>
      </c>
      <c r="N150" s="11">
        <v>0</v>
      </c>
      <c r="P150" s="9">
        <f>0.5*N150/1000</f>
        <v>0</v>
      </c>
      <c r="Q150" s="9">
        <f>P150+O150</f>
        <v>0</v>
      </c>
      <c r="R150" s="11">
        <v>0</v>
      </c>
      <c r="T150" s="9">
        <f>0.5*R150</f>
        <v>0</v>
      </c>
      <c r="U150" s="9">
        <f>T150+S150</f>
        <v>0</v>
      </c>
      <c r="V150" s="9">
        <f>(Q150+U150)/(0.944*1000)</f>
        <v>0</v>
      </c>
    </row>
    <row r="151" spans="1:22" x14ac:dyDescent="0.3">
      <c r="A151" s="14">
        <v>148</v>
      </c>
      <c r="B151" s="14" t="s">
        <v>6564</v>
      </c>
      <c r="C151" s="14" t="s">
        <v>13510</v>
      </c>
      <c r="D151" s="14" t="s">
        <v>13504</v>
      </c>
      <c r="E151" s="14" t="s">
        <v>13478</v>
      </c>
      <c r="F151" s="14">
        <v>10</v>
      </c>
      <c r="G151" s="14">
        <v>0.06</v>
      </c>
      <c r="H151" s="15">
        <v>2.7182000000000001E-2</v>
      </c>
      <c r="I151" s="15">
        <f>M151-V151</f>
        <v>3.5818000000000003E-2</v>
      </c>
      <c r="J151" s="14"/>
      <c r="K151" s="13"/>
      <c r="L151" s="9">
        <f>G151*1.05</f>
        <v>6.3E-2</v>
      </c>
      <c r="M151" s="11">
        <f>L151-H151</f>
        <v>3.5818000000000003E-2</v>
      </c>
      <c r="N151" s="11">
        <v>0</v>
      </c>
      <c r="P151" s="9">
        <f>0.5*N151/1000</f>
        <v>0</v>
      </c>
      <c r="Q151" s="9">
        <f>P151+O151</f>
        <v>0</v>
      </c>
      <c r="R151" s="11">
        <v>0</v>
      </c>
      <c r="T151" s="9">
        <f>0.5*R151</f>
        <v>0</v>
      </c>
      <c r="U151" s="9">
        <f>T151+S151</f>
        <v>0</v>
      </c>
      <c r="V151" s="9">
        <f>(Q151+U151)/(0.944*1000)</f>
        <v>0</v>
      </c>
    </row>
    <row r="152" spans="1:22" x14ac:dyDescent="0.3">
      <c r="A152" s="14">
        <v>149</v>
      </c>
      <c r="B152" s="14" t="s">
        <v>6565</v>
      </c>
      <c r="C152" s="14" t="s">
        <v>13510</v>
      </c>
      <c r="D152" s="14" t="s">
        <v>13504</v>
      </c>
      <c r="E152" s="14" t="s">
        <v>13478</v>
      </c>
      <c r="F152" s="14">
        <v>10</v>
      </c>
      <c r="G152" s="14">
        <v>0.02</v>
      </c>
      <c r="H152" s="15">
        <v>1.7323999999999999E-2</v>
      </c>
      <c r="I152" s="15">
        <f>M152-V152</f>
        <v>3.6760000000000022E-3</v>
      </c>
      <c r="J152" s="14"/>
      <c r="K152" s="13"/>
      <c r="L152" s="9">
        <f>G152*1.05</f>
        <v>2.1000000000000001E-2</v>
      </c>
      <c r="M152" s="11">
        <f>L152-H152</f>
        <v>3.6760000000000022E-3</v>
      </c>
      <c r="N152" s="11">
        <v>0</v>
      </c>
      <c r="P152" s="9">
        <f>0.5*N152/1000</f>
        <v>0</v>
      </c>
      <c r="Q152" s="9">
        <f>P152+O152</f>
        <v>0</v>
      </c>
      <c r="R152" s="11">
        <v>0</v>
      </c>
      <c r="T152" s="9">
        <f>0.5*R152</f>
        <v>0</v>
      </c>
      <c r="U152" s="9">
        <f>T152+S152</f>
        <v>0</v>
      </c>
      <c r="V152" s="9">
        <f>(Q152+U152)/(0.944*1000)</f>
        <v>0</v>
      </c>
    </row>
    <row r="153" spans="1:22" x14ac:dyDescent="0.3">
      <c r="A153" s="14">
        <v>150</v>
      </c>
      <c r="B153" s="14" t="s">
        <v>6566</v>
      </c>
      <c r="C153" s="14" t="s">
        <v>13510</v>
      </c>
      <c r="D153" s="14" t="s">
        <v>13504</v>
      </c>
      <c r="E153" s="14" t="s">
        <v>13478</v>
      </c>
      <c r="F153" s="14">
        <v>10</v>
      </c>
      <c r="G153" s="14">
        <v>6.3E-2</v>
      </c>
      <c r="H153" s="15">
        <v>5.1286999999999999E-2</v>
      </c>
      <c r="I153" s="15">
        <f>M153-V153</f>
        <v>1.4863000000000001E-2</v>
      </c>
      <c r="J153" s="14"/>
      <c r="K153" s="13"/>
      <c r="L153" s="9">
        <f>G153*1.05</f>
        <v>6.615E-2</v>
      </c>
      <c r="M153" s="11">
        <f>L153-H153</f>
        <v>1.4863000000000001E-2</v>
      </c>
      <c r="N153" s="11">
        <v>0</v>
      </c>
      <c r="P153" s="9">
        <f>0.5*N153/1000</f>
        <v>0</v>
      </c>
      <c r="Q153" s="9">
        <f>P153+O153</f>
        <v>0</v>
      </c>
      <c r="R153" s="11">
        <v>0</v>
      </c>
      <c r="T153" s="9">
        <f>0.5*R153</f>
        <v>0</v>
      </c>
      <c r="U153" s="9">
        <f>T153+S153</f>
        <v>0</v>
      </c>
      <c r="V153" s="9">
        <f>(Q153+U153)/(0.944*1000)</f>
        <v>0</v>
      </c>
    </row>
    <row r="154" spans="1:22" x14ac:dyDescent="0.3">
      <c r="A154" s="14">
        <v>151</v>
      </c>
      <c r="B154" s="14" t="s">
        <v>6567</v>
      </c>
      <c r="C154" s="14" t="s">
        <v>13510</v>
      </c>
      <c r="D154" s="14" t="s">
        <v>13504</v>
      </c>
      <c r="E154" s="14" t="s">
        <v>13478</v>
      </c>
      <c r="F154" s="14">
        <v>10</v>
      </c>
      <c r="G154" s="14">
        <v>0.04</v>
      </c>
      <c r="H154" s="15">
        <v>8.1129999999999987E-3</v>
      </c>
      <c r="I154" s="15">
        <f>M154-V154</f>
        <v>3.3887E-2</v>
      </c>
      <c r="J154" s="14"/>
      <c r="K154" s="13"/>
      <c r="L154" s="9">
        <f>G154*1.05</f>
        <v>4.2000000000000003E-2</v>
      </c>
      <c r="M154" s="11">
        <f>L154-H154</f>
        <v>3.3887E-2</v>
      </c>
      <c r="N154" s="11">
        <v>0</v>
      </c>
      <c r="P154" s="9">
        <f>0.5*N154/1000</f>
        <v>0</v>
      </c>
      <c r="Q154" s="9">
        <f>P154+O154</f>
        <v>0</v>
      </c>
      <c r="R154" s="11">
        <v>0</v>
      </c>
      <c r="T154" s="9">
        <f>0.5*R154</f>
        <v>0</v>
      </c>
      <c r="U154" s="9">
        <f>T154+S154</f>
        <v>0</v>
      </c>
      <c r="V154" s="9">
        <f>(Q154+U154)/(0.944*1000)</f>
        <v>0</v>
      </c>
    </row>
    <row r="155" spans="1:22" x14ac:dyDescent="0.3">
      <c r="A155" s="14">
        <v>152</v>
      </c>
      <c r="B155" s="14" t="s">
        <v>6568</v>
      </c>
      <c r="C155" s="14" t="s">
        <v>13510</v>
      </c>
      <c r="D155" s="14" t="s">
        <v>13504</v>
      </c>
      <c r="E155" s="14" t="s">
        <v>13478</v>
      </c>
      <c r="F155" s="14">
        <v>10</v>
      </c>
      <c r="G155" s="14">
        <v>0.02</v>
      </c>
      <c r="H155" s="15">
        <v>9.3080000000000003E-3</v>
      </c>
      <c r="I155" s="15">
        <f>M155-V155</f>
        <v>1.1692000000000001E-2</v>
      </c>
      <c r="J155" s="14"/>
      <c r="K155" s="13"/>
      <c r="L155" s="9">
        <f>G155*1.05</f>
        <v>2.1000000000000001E-2</v>
      </c>
      <c r="M155" s="11">
        <f>L155-H155</f>
        <v>1.1692000000000001E-2</v>
      </c>
      <c r="N155" s="11">
        <v>0</v>
      </c>
      <c r="P155" s="9">
        <f>0.5*N155/1000</f>
        <v>0</v>
      </c>
      <c r="Q155" s="9">
        <f>P155+O155</f>
        <v>0</v>
      </c>
      <c r="R155" s="11">
        <v>0</v>
      </c>
      <c r="T155" s="9">
        <f>0.5*R155</f>
        <v>0</v>
      </c>
      <c r="U155" s="9">
        <f>T155+S155</f>
        <v>0</v>
      </c>
      <c r="V155" s="9">
        <f>(Q155+U155)/(0.944*1000)</f>
        <v>0</v>
      </c>
    </row>
    <row r="156" spans="1:22" x14ac:dyDescent="0.3">
      <c r="A156" s="14">
        <v>153</v>
      </c>
      <c r="B156" s="14" t="s">
        <v>6569</v>
      </c>
      <c r="C156" s="14" t="s">
        <v>13510</v>
      </c>
      <c r="D156" s="14" t="s">
        <v>13504</v>
      </c>
      <c r="E156" s="14" t="s">
        <v>13478</v>
      </c>
      <c r="F156" s="14">
        <v>10</v>
      </c>
      <c r="G156" s="14">
        <v>0.25</v>
      </c>
      <c r="H156" s="15">
        <v>5.4393000000000004E-2</v>
      </c>
      <c r="I156" s="15">
        <f>M156-V156</f>
        <v>0.20810700000000001</v>
      </c>
      <c r="J156" s="14"/>
      <c r="K156" s="13"/>
      <c r="L156" s="9">
        <f>G156*1.05</f>
        <v>0.26250000000000001</v>
      </c>
      <c r="M156" s="11">
        <f>L156-H156</f>
        <v>0.20810700000000001</v>
      </c>
      <c r="N156" s="11">
        <v>0</v>
      </c>
      <c r="P156" s="9">
        <f>0.5*N156/1000</f>
        <v>0</v>
      </c>
      <c r="Q156" s="9">
        <f>P156+O156</f>
        <v>0</v>
      </c>
      <c r="R156" s="11">
        <v>0</v>
      </c>
      <c r="T156" s="9">
        <f>0.5*R156</f>
        <v>0</v>
      </c>
      <c r="U156" s="9">
        <f>T156+S156</f>
        <v>0</v>
      </c>
      <c r="V156" s="9">
        <f>(Q156+U156)/(0.944*1000)</f>
        <v>0</v>
      </c>
    </row>
    <row r="157" spans="1:22" x14ac:dyDescent="0.3">
      <c r="A157" s="14">
        <v>154</v>
      </c>
      <c r="B157" s="14" t="s">
        <v>6570</v>
      </c>
      <c r="C157" s="14" t="s">
        <v>13510</v>
      </c>
      <c r="D157" s="14" t="s">
        <v>13504</v>
      </c>
      <c r="E157" s="14" t="s">
        <v>13478</v>
      </c>
      <c r="F157" s="14">
        <v>10</v>
      </c>
      <c r="G157" s="14">
        <v>0.03</v>
      </c>
      <c r="H157" s="15">
        <v>1.6140000000000009E-3</v>
      </c>
      <c r="I157" s="15">
        <f>M157-V157</f>
        <v>2.9885999999999999E-2</v>
      </c>
      <c r="J157" s="14"/>
      <c r="K157" s="13"/>
      <c r="L157" s="9">
        <f>G157*1.05</f>
        <v>3.15E-2</v>
      </c>
      <c r="M157" s="11">
        <f>L157-H157</f>
        <v>2.9885999999999999E-2</v>
      </c>
      <c r="N157" s="11">
        <v>0</v>
      </c>
      <c r="P157" s="9">
        <f>0.5*N157/1000</f>
        <v>0</v>
      </c>
      <c r="Q157" s="9">
        <f>P157+O157</f>
        <v>0</v>
      </c>
      <c r="R157" s="11">
        <v>0</v>
      </c>
      <c r="T157" s="9">
        <f>0.5*R157</f>
        <v>0</v>
      </c>
      <c r="U157" s="9">
        <f>T157+S157</f>
        <v>0</v>
      </c>
      <c r="V157" s="9">
        <f>(Q157+U157)/(0.944*1000)</f>
        <v>0</v>
      </c>
    </row>
    <row r="158" spans="1:22" x14ac:dyDescent="0.3">
      <c r="A158" s="14">
        <v>155</v>
      </c>
      <c r="B158" s="14" t="s">
        <v>6571</v>
      </c>
      <c r="C158" s="14" t="s">
        <v>13510</v>
      </c>
      <c r="D158" s="14" t="s">
        <v>13504</v>
      </c>
      <c r="E158" s="14" t="s">
        <v>13478</v>
      </c>
      <c r="F158" s="14">
        <v>10</v>
      </c>
      <c r="G158" s="14">
        <v>0.1</v>
      </c>
      <c r="H158" s="15">
        <v>4.0223999999999996E-2</v>
      </c>
      <c r="I158" s="15">
        <f>M158-V158</f>
        <v>6.4776000000000014E-2</v>
      </c>
      <c r="J158" s="14"/>
      <c r="K158" s="13"/>
      <c r="L158" s="9">
        <f>G158*1.05</f>
        <v>0.10500000000000001</v>
      </c>
      <c r="M158" s="11">
        <f>L158-H158</f>
        <v>6.4776000000000014E-2</v>
      </c>
      <c r="N158" s="11">
        <v>0</v>
      </c>
      <c r="P158" s="9">
        <f>0.5*N158/1000</f>
        <v>0</v>
      </c>
      <c r="Q158" s="9">
        <f>P158+O158</f>
        <v>0</v>
      </c>
      <c r="R158" s="11">
        <v>0</v>
      </c>
      <c r="T158" s="9">
        <f>0.5*R158</f>
        <v>0</v>
      </c>
      <c r="U158" s="9">
        <f>T158+S158</f>
        <v>0</v>
      </c>
      <c r="V158" s="9">
        <f>(Q158+U158)/(0.944*1000)</f>
        <v>0</v>
      </c>
    </row>
    <row r="159" spans="1:22" x14ac:dyDescent="0.3">
      <c r="A159" s="14">
        <v>156</v>
      </c>
      <c r="B159" s="14" t="s">
        <v>6572</v>
      </c>
      <c r="C159" s="14" t="s">
        <v>13510</v>
      </c>
      <c r="D159" s="14" t="s">
        <v>13504</v>
      </c>
      <c r="E159" s="14" t="s">
        <v>13478</v>
      </c>
      <c r="F159" s="14">
        <v>10</v>
      </c>
      <c r="G159" s="14">
        <v>0.25</v>
      </c>
      <c r="H159" s="15">
        <v>4.6929000000000005E-2</v>
      </c>
      <c r="I159" s="15">
        <f>M159-V159</f>
        <v>0.21557100000000001</v>
      </c>
      <c r="J159" s="14"/>
      <c r="K159" s="13"/>
      <c r="L159" s="9">
        <f>G159*1.05</f>
        <v>0.26250000000000001</v>
      </c>
      <c r="M159" s="11">
        <f>L159-H159</f>
        <v>0.21557100000000001</v>
      </c>
      <c r="N159" s="11">
        <v>0</v>
      </c>
      <c r="P159" s="9">
        <f>0.5*N159/1000</f>
        <v>0</v>
      </c>
      <c r="Q159" s="9">
        <f>P159+O159</f>
        <v>0</v>
      </c>
      <c r="R159" s="11">
        <v>0</v>
      </c>
      <c r="T159" s="9">
        <f>0.5*R159</f>
        <v>0</v>
      </c>
      <c r="U159" s="9">
        <f>T159+S159</f>
        <v>0</v>
      </c>
      <c r="V159" s="9">
        <f>(Q159+U159)/(0.944*1000)</f>
        <v>0</v>
      </c>
    </row>
    <row r="160" spans="1:22" x14ac:dyDescent="0.3">
      <c r="A160" s="14">
        <v>157</v>
      </c>
      <c r="B160" s="14" t="s">
        <v>6573</v>
      </c>
      <c r="C160" s="14" t="s">
        <v>13510</v>
      </c>
      <c r="D160" s="14" t="s">
        <v>13504</v>
      </c>
      <c r="E160" s="14" t="s">
        <v>13478</v>
      </c>
      <c r="F160" s="14">
        <v>10</v>
      </c>
      <c r="G160" s="14">
        <v>0.1</v>
      </c>
      <c r="H160" s="15">
        <v>7.5753000000000001E-2</v>
      </c>
      <c r="I160" s="15">
        <f>M160-V160</f>
        <v>2.9247000000000009E-2</v>
      </c>
      <c r="J160" s="14"/>
      <c r="K160" s="13"/>
      <c r="L160" s="9">
        <f>G160*1.05</f>
        <v>0.10500000000000001</v>
      </c>
      <c r="M160" s="11">
        <f>L160-H160</f>
        <v>2.9247000000000009E-2</v>
      </c>
      <c r="N160" s="11">
        <v>0</v>
      </c>
      <c r="P160" s="9">
        <f>0.5*N160/1000</f>
        <v>0</v>
      </c>
      <c r="Q160" s="9">
        <f>P160+O160</f>
        <v>0</v>
      </c>
      <c r="R160" s="11">
        <v>0</v>
      </c>
      <c r="T160" s="9">
        <f>0.5*R160</f>
        <v>0</v>
      </c>
      <c r="U160" s="9">
        <f>T160+S160</f>
        <v>0</v>
      </c>
      <c r="V160" s="9">
        <f>(Q160+U160)/(0.944*1000)</f>
        <v>0</v>
      </c>
    </row>
    <row r="161" spans="1:22" x14ac:dyDescent="0.3">
      <c r="A161" s="14">
        <v>158</v>
      </c>
      <c r="B161" s="14" t="s">
        <v>6574</v>
      </c>
      <c r="C161" s="14" t="s">
        <v>13510</v>
      </c>
      <c r="D161" s="14" t="s">
        <v>13504</v>
      </c>
      <c r="E161" s="14" t="s">
        <v>13478</v>
      </c>
      <c r="F161" s="14">
        <v>10</v>
      </c>
      <c r="G161" s="14">
        <v>0.1</v>
      </c>
      <c r="H161" s="15">
        <v>1.9561999999999996E-2</v>
      </c>
      <c r="I161" s="15">
        <f>M161-V161</f>
        <v>8.5438000000000014E-2</v>
      </c>
      <c r="J161" s="14"/>
      <c r="K161" s="13"/>
      <c r="L161" s="9">
        <f>G161*1.05</f>
        <v>0.10500000000000001</v>
      </c>
      <c r="M161" s="11">
        <f>L161-H161</f>
        <v>8.5438000000000014E-2</v>
      </c>
      <c r="N161" s="11">
        <v>0</v>
      </c>
      <c r="P161" s="9">
        <f>0.5*N161/1000</f>
        <v>0</v>
      </c>
      <c r="Q161" s="9">
        <f>P161+O161</f>
        <v>0</v>
      </c>
      <c r="R161" s="11">
        <v>0</v>
      </c>
      <c r="T161" s="9">
        <f>0.5*R161</f>
        <v>0</v>
      </c>
      <c r="U161" s="9">
        <f>T161+S161</f>
        <v>0</v>
      </c>
      <c r="V161" s="9">
        <f>(Q161+U161)/(0.944*1000)</f>
        <v>0</v>
      </c>
    </row>
    <row r="162" spans="1:22" x14ac:dyDescent="0.3">
      <c r="A162" s="14">
        <v>159</v>
      </c>
      <c r="B162" s="14" t="s">
        <v>6575</v>
      </c>
      <c r="C162" s="14" t="s">
        <v>13510</v>
      </c>
      <c r="D162" s="14" t="s">
        <v>13504</v>
      </c>
      <c r="E162" s="14" t="s">
        <v>13478</v>
      </c>
      <c r="F162" s="14">
        <v>10</v>
      </c>
      <c r="G162" s="14">
        <v>0.16</v>
      </c>
      <c r="H162" s="15">
        <v>1.2211999999999988E-2</v>
      </c>
      <c r="I162" s="15">
        <f>M162-V162</f>
        <v>0.15578800000000001</v>
      </c>
      <c r="J162" s="14"/>
      <c r="K162" s="13"/>
      <c r="L162" s="9">
        <f>G162*1.05</f>
        <v>0.16800000000000001</v>
      </c>
      <c r="M162" s="11">
        <f>L162-H162</f>
        <v>0.15578800000000001</v>
      </c>
      <c r="N162" s="11">
        <v>0</v>
      </c>
      <c r="P162" s="9">
        <f>0.5*N162/1000</f>
        <v>0</v>
      </c>
      <c r="Q162" s="9">
        <f>P162+O162</f>
        <v>0</v>
      </c>
      <c r="R162" s="11">
        <v>0</v>
      </c>
      <c r="T162" s="9">
        <f>0.5*R162</f>
        <v>0</v>
      </c>
      <c r="U162" s="9">
        <f>T162+S162</f>
        <v>0</v>
      </c>
      <c r="V162" s="9">
        <f>(Q162+U162)/(0.944*1000)</f>
        <v>0</v>
      </c>
    </row>
    <row r="163" spans="1:22" x14ac:dyDescent="0.3">
      <c r="A163" s="14">
        <v>160</v>
      </c>
      <c r="B163" s="14" t="s">
        <v>6576</v>
      </c>
      <c r="C163" s="14" t="s">
        <v>13510</v>
      </c>
      <c r="D163" s="14" t="s">
        <v>13504</v>
      </c>
      <c r="E163" s="14" t="s">
        <v>13478</v>
      </c>
      <c r="F163" s="14">
        <v>10</v>
      </c>
      <c r="G163" s="14">
        <v>0.1</v>
      </c>
      <c r="H163" s="15">
        <v>4.9000000000000002E-2</v>
      </c>
      <c r="I163" s="15">
        <f>M163-V163</f>
        <v>5.6000000000000008E-2</v>
      </c>
      <c r="J163" s="14"/>
      <c r="K163" s="13"/>
      <c r="L163" s="9">
        <f>G163*1.05</f>
        <v>0.10500000000000001</v>
      </c>
      <c r="M163" s="11">
        <f>L163-H163</f>
        <v>5.6000000000000008E-2</v>
      </c>
      <c r="N163" s="11">
        <v>0</v>
      </c>
      <c r="P163" s="9">
        <f>0.5*N163/1000</f>
        <v>0</v>
      </c>
      <c r="Q163" s="9">
        <f>P163+O163</f>
        <v>0</v>
      </c>
      <c r="R163" s="11">
        <v>0</v>
      </c>
      <c r="T163" s="9">
        <f>0.5*R163</f>
        <v>0</v>
      </c>
      <c r="U163" s="9">
        <f>T163+S163</f>
        <v>0</v>
      </c>
      <c r="V163" s="9">
        <f>(Q163+U163)/(0.944*1000)</f>
        <v>0</v>
      </c>
    </row>
    <row r="164" spans="1:22" x14ac:dyDescent="0.3">
      <c r="A164" s="14">
        <v>161</v>
      </c>
      <c r="B164" s="14" t="s">
        <v>6577</v>
      </c>
      <c r="C164" s="14" t="s">
        <v>13510</v>
      </c>
      <c r="D164" s="14" t="s">
        <v>13504</v>
      </c>
      <c r="E164" s="14" t="s">
        <v>13478</v>
      </c>
      <c r="F164" s="14">
        <v>10</v>
      </c>
      <c r="G164" s="14">
        <v>0.25</v>
      </c>
      <c r="H164" s="15">
        <v>8.5610999999999993E-2</v>
      </c>
      <c r="I164" s="15">
        <f>M164-V164</f>
        <v>0.17688900000000002</v>
      </c>
      <c r="J164" s="14"/>
      <c r="K164" s="13"/>
      <c r="L164" s="9">
        <f>G164*1.05</f>
        <v>0.26250000000000001</v>
      </c>
      <c r="M164" s="11">
        <f>L164-H164</f>
        <v>0.17688900000000002</v>
      </c>
      <c r="N164" s="11">
        <v>0</v>
      </c>
      <c r="P164" s="9">
        <f>0.5*N164/1000</f>
        <v>0</v>
      </c>
      <c r="Q164" s="9">
        <f>P164+O164</f>
        <v>0</v>
      </c>
      <c r="R164" s="11">
        <v>0</v>
      </c>
      <c r="T164" s="9">
        <f>0.5*R164</f>
        <v>0</v>
      </c>
      <c r="U164" s="9">
        <f>T164+S164</f>
        <v>0</v>
      </c>
      <c r="V164" s="9">
        <f>(Q164+U164)/(0.944*1000)</f>
        <v>0</v>
      </c>
    </row>
    <row r="165" spans="1:22" x14ac:dyDescent="0.3">
      <c r="A165" s="14">
        <v>162</v>
      </c>
      <c r="B165" s="14" t="s">
        <v>6578</v>
      </c>
      <c r="C165" s="14" t="s">
        <v>13510</v>
      </c>
      <c r="D165" s="14" t="s">
        <v>13504</v>
      </c>
      <c r="E165" s="14" t="s">
        <v>13478</v>
      </c>
      <c r="F165" s="14">
        <v>10</v>
      </c>
      <c r="G165" s="14">
        <v>0.16</v>
      </c>
      <c r="H165" s="15">
        <v>2.0122999999999992E-2</v>
      </c>
      <c r="I165" s="15">
        <f>M165-V165</f>
        <v>0.14787700000000001</v>
      </c>
      <c r="J165" s="14"/>
      <c r="K165" s="13"/>
      <c r="L165" s="9">
        <f>G165*1.05</f>
        <v>0.16800000000000001</v>
      </c>
      <c r="M165" s="11">
        <f>L165-H165</f>
        <v>0.14787700000000001</v>
      </c>
      <c r="N165" s="11">
        <v>0</v>
      </c>
      <c r="P165" s="9">
        <f>0.5*N165/1000</f>
        <v>0</v>
      </c>
      <c r="Q165" s="9">
        <f>P165+O165</f>
        <v>0</v>
      </c>
      <c r="R165" s="11">
        <v>0</v>
      </c>
      <c r="T165" s="9">
        <f>0.5*R165</f>
        <v>0</v>
      </c>
      <c r="U165" s="9">
        <f>T165+S165</f>
        <v>0</v>
      </c>
      <c r="V165" s="9">
        <f>(Q165+U165)/(0.944*1000)</f>
        <v>0</v>
      </c>
    </row>
    <row r="166" spans="1:22" x14ac:dyDescent="0.3">
      <c r="A166" s="14">
        <v>163</v>
      </c>
      <c r="B166" s="14" t="s">
        <v>6579</v>
      </c>
      <c r="C166" s="14" t="s">
        <v>13510</v>
      </c>
      <c r="D166" s="14" t="s">
        <v>13504</v>
      </c>
      <c r="E166" s="14" t="s">
        <v>13478</v>
      </c>
      <c r="F166" s="14">
        <v>10</v>
      </c>
      <c r="G166" s="14">
        <v>6.3E-2</v>
      </c>
      <c r="H166" s="15">
        <v>2.4948000000000001E-2</v>
      </c>
      <c r="I166" s="15">
        <f>M166-V166</f>
        <v>4.1202000000000003E-2</v>
      </c>
      <c r="J166" s="14"/>
      <c r="K166" s="13"/>
      <c r="L166" s="9">
        <f>G166*1.05</f>
        <v>6.615E-2</v>
      </c>
      <c r="M166" s="11">
        <f>L166-H166</f>
        <v>4.1202000000000003E-2</v>
      </c>
      <c r="N166" s="11">
        <v>0</v>
      </c>
      <c r="P166" s="9">
        <f>0.5*N166/1000</f>
        <v>0</v>
      </c>
      <c r="Q166" s="9">
        <f>P166+O166</f>
        <v>0</v>
      </c>
      <c r="R166" s="11">
        <v>0</v>
      </c>
      <c r="T166" s="9">
        <f>0.5*R166</f>
        <v>0</v>
      </c>
      <c r="U166" s="9">
        <f>T166+S166</f>
        <v>0</v>
      </c>
      <c r="V166" s="9">
        <f>(Q166+U166)/(0.944*1000)</f>
        <v>0</v>
      </c>
    </row>
    <row r="167" spans="1:22" x14ac:dyDescent="0.3">
      <c r="A167" s="14">
        <v>164</v>
      </c>
      <c r="B167" s="14" t="s">
        <v>6580</v>
      </c>
      <c r="C167" s="14" t="s">
        <v>13510</v>
      </c>
      <c r="D167" s="14" t="s">
        <v>13504</v>
      </c>
      <c r="E167" s="14" t="s">
        <v>13478</v>
      </c>
      <c r="F167" s="14">
        <v>10</v>
      </c>
      <c r="G167" s="14">
        <v>0.1</v>
      </c>
      <c r="H167" s="15">
        <v>2.3561999999999996E-2</v>
      </c>
      <c r="I167" s="15">
        <f>M167-V167</f>
        <v>8.143800000000001E-2</v>
      </c>
      <c r="J167" s="14"/>
      <c r="K167" s="13"/>
      <c r="L167" s="9">
        <f>G167*1.05</f>
        <v>0.10500000000000001</v>
      </c>
      <c r="M167" s="11">
        <f>L167-H167</f>
        <v>8.143800000000001E-2</v>
      </c>
      <c r="N167" s="11">
        <v>0</v>
      </c>
      <c r="P167" s="9">
        <f>0.5*N167/1000</f>
        <v>0</v>
      </c>
      <c r="Q167" s="9">
        <f>P167+O167</f>
        <v>0</v>
      </c>
      <c r="R167" s="11">
        <v>0</v>
      </c>
      <c r="T167" s="9">
        <f>0.5*R167</f>
        <v>0</v>
      </c>
      <c r="U167" s="9">
        <f>T167+S167</f>
        <v>0</v>
      </c>
      <c r="V167" s="9">
        <f>(Q167+U167)/(0.944*1000)</f>
        <v>0</v>
      </c>
    </row>
    <row r="168" spans="1:22" x14ac:dyDescent="0.3">
      <c r="A168" s="14">
        <v>165</v>
      </c>
      <c r="B168" s="14" t="s">
        <v>6581</v>
      </c>
      <c r="C168" s="14" t="s">
        <v>13510</v>
      </c>
      <c r="D168" s="14" t="s">
        <v>13504</v>
      </c>
      <c r="E168" s="14" t="s">
        <v>13478</v>
      </c>
      <c r="F168" s="14">
        <v>10</v>
      </c>
      <c r="G168" s="14">
        <v>0.1</v>
      </c>
      <c r="H168" s="15">
        <v>4.1650000000000064E-3</v>
      </c>
      <c r="I168" s="15">
        <f>M168-V168</f>
        <v>0.10083500000000001</v>
      </c>
      <c r="J168" s="14"/>
      <c r="K168" s="13"/>
      <c r="L168" s="9">
        <f>G168*1.05</f>
        <v>0.10500000000000001</v>
      </c>
      <c r="M168" s="11">
        <f>L168-H168</f>
        <v>0.10083500000000001</v>
      </c>
      <c r="N168" s="11">
        <v>0</v>
      </c>
      <c r="P168" s="9">
        <f>0.5*N168/1000</f>
        <v>0</v>
      </c>
      <c r="Q168" s="9">
        <f>P168+O168</f>
        <v>0</v>
      </c>
      <c r="R168" s="11">
        <v>0</v>
      </c>
      <c r="T168" s="9">
        <f>0.5*R168</f>
        <v>0</v>
      </c>
      <c r="U168" s="9">
        <f>T168+S168</f>
        <v>0</v>
      </c>
      <c r="V168" s="9">
        <f>(Q168+U168)/(0.944*1000)</f>
        <v>0</v>
      </c>
    </row>
    <row r="169" spans="1:22" x14ac:dyDescent="0.3">
      <c r="A169" s="14">
        <v>166</v>
      </c>
      <c r="B169" s="14" t="s">
        <v>6582</v>
      </c>
      <c r="C169" s="14" t="s">
        <v>13510</v>
      </c>
      <c r="D169" s="14" t="s">
        <v>13504</v>
      </c>
      <c r="E169" s="14" t="s">
        <v>13478</v>
      </c>
      <c r="F169" s="14">
        <v>10</v>
      </c>
      <c r="G169" s="14">
        <v>6.3E-2</v>
      </c>
      <c r="H169" s="15">
        <v>4.5770000000000005E-2</v>
      </c>
      <c r="I169" s="15">
        <f>M169-V169</f>
        <v>2.0379999999999995E-2</v>
      </c>
      <c r="J169" s="14"/>
      <c r="K169" s="13"/>
      <c r="L169" s="9">
        <f>G169*1.05</f>
        <v>6.615E-2</v>
      </c>
      <c r="M169" s="11">
        <f>L169-H169</f>
        <v>2.0379999999999995E-2</v>
      </c>
      <c r="N169" s="11">
        <v>0</v>
      </c>
      <c r="P169" s="9">
        <f>0.5*N169/1000</f>
        <v>0</v>
      </c>
      <c r="Q169" s="9">
        <f>P169+O169</f>
        <v>0</v>
      </c>
      <c r="R169" s="11">
        <v>0</v>
      </c>
      <c r="T169" s="9">
        <f>0.5*R169</f>
        <v>0</v>
      </c>
      <c r="U169" s="9">
        <f>T169+S169</f>
        <v>0</v>
      </c>
      <c r="V169" s="9">
        <f>(Q169+U169)/(0.944*1000)</f>
        <v>0</v>
      </c>
    </row>
    <row r="170" spans="1:22" x14ac:dyDescent="0.3">
      <c r="A170" s="14">
        <v>167</v>
      </c>
      <c r="B170" s="14" t="s">
        <v>6583</v>
      </c>
      <c r="C170" s="14" t="s">
        <v>13510</v>
      </c>
      <c r="D170" s="14" t="s">
        <v>13504</v>
      </c>
      <c r="E170" s="14" t="s">
        <v>13478</v>
      </c>
      <c r="F170" s="14">
        <v>10</v>
      </c>
      <c r="G170" s="14">
        <v>6.3E-2</v>
      </c>
      <c r="H170" s="15">
        <v>3.4410000000000003E-2</v>
      </c>
      <c r="I170" s="15">
        <f>M170-V170</f>
        <v>2.8826864406779659E-2</v>
      </c>
      <c r="J170" s="14"/>
      <c r="K170" s="13"/>
      <c r="L170" s="9">
        <f>G170*1.05</f>
        <v>6.615E-2</v>
      </c>
      <c r="M170" s="11">
        <f>L170-H170</f>
        <v>3.1739999999999997E-2</v>
      </c>
      <c r="N170" s="11">
        <v>0</v>
      </c>
      <c r="P170" s="9">
        <f>0.5*N170/1000</f>
        <v>0</v>
      </c>
      <c r="Q170" s="9">
        <f>P170+O170</f>
        <v>0</v>
      </c>
      <c r="R170" s="11">
        <v>5.5</v>
      </c>
      <c r="T170" s="9">
        <f>0.5*R170</f>
        <v>2.75</v>
      </c>
      <c r="U170" s="9">
        <f>T170+S170</f>
        <v>2.75</v>
      </c>
      <c r="V170" s="9">
        <f>(Q170+U170)/(0.944*1000)</f>
        <v>2.913135593220339E-3</v>
      </c>
    </row>
    <row r="171" spans="1:22" x14ac:dyDescent="0.3">
      <c r="A171" s="14">
        <v>168</v>
      </c>
      <c r="B171" s="14" t="s">
        <v>6584</v>
      </c>
      <c r="C171" s="14" t="s">
        <v>13510</v>
      </c>
      <c r="D171" s="14" t="s">
        <v>13504</v>
      </c>
      <c r="E171" s="14" t="s">
        <v>13478</v>
      </c>
      <c r="F171" s="14">
        <v>10</v>
      </c>
      <c r="G171" s="14">
        <v>2.5000000000000001E-2</v>
      </c>
      <c r="H171" s="15">
        <v>0.01</v>
      </c>
      <c r="I171" s="15">
        <f>M171-V171</f>
        <v>1.6250000000000001E-2</v>
      </c>
      <c r="J171" s="14"/>
      <c r="K171" s="13"/>
      <c r="L171" s="9">
        <f>G171*1.05</f>
        <v>2.6250000000000002E-2</v>
      </c>
      <c r="M171" s="11">
        <f>L171-H171</f>
        <v>1.6250000000000001E-2</v>
      </c>
      <c r="N171" s="11">
        <v>0</v>
      </c>
      <c r="P171" s="9">
        <f>0.5*N171/1000</f>
        <v>0</v>
      </c>
      <c r="Q171" s="9">
        <f>P171+O171</f>
        <v>0</v>
      </c>
      <c r="R171" s="11">
        <v>0</v>
      </c>
      <c r="T171" s="9">
        <f>0.5*R171</f>
        <v>0</v>
      </c>
      <c r="U171" s="9">
        <f>T171+S171</f>
        <v>0</v>
      </c>
      <c r="V171" s="9">
        <f>(Q171+U171)/(0.944*1000)</f>
        <v>0</v>
      </c>
    </row>
    <row r="172" spans="1:22" x14ac:dyDescent="0.3">
      <c r="A172" s="14">
        <v>169</v>
      </c>
      <c r="B172" s="14" t="s">
        <v>6585</v>
      </c>
      <c r="C172" s="14" t="s">
        <v>13510</v>
      </c>
      <c r="D172" s="14" t="s">
        <v>13504</v>
      </c>
      <c r="E172" s="14" t="s">
        <v>13478</v>
      </c>
      <c r="F172" s="14">
        <v>10</v>
      </c>
      <c r="G172" s="14">
        <v>0.25</v>
      </c>
      <c r="H172" s="15">
        <v>2.6259000000000015E-2</v>
      </c>
      <c r="I172" s="15">
        <f>M172-V172</f>
        <v>0.23624100000000001</v>
      </c>
      <c r="J172" s="14"/>
      <c r="K172" s="13"/>
      <c r="L172" s="9">
        <f>G172*1.05</f>
        <v>0.26250000000000001</v>
      </c>
      <c r="M172" s="11">
        <f>L172-H172</f>
        <v>0.23624100000000001</v>
      </c>
      <c r="N172" s="11">
        <v>0</v>
      </c>
      <c r="P172" s="9">
        <f>0.5*N172/1000</f>
        <v>0</v>
      </c>
      <c r="Q172" s="9">
        <f>P172+O172</f>
        <v>0</v>
      </c>
      <c r="R172" s="11">
        <v>0</v>
      </c>
      <c r="T172" s="9">
        <f>0.5*R172</f>
        <v>0</v>
      </c>
      <c r="U172" s="9">
        <f>T172+S172</f>
        <v>0</v>
      </c>
      <c r="V172" s="9">
        <f>(Q172+U172)/(0.944*1000)</f>
        <v>0</v>
      </c>
    </row>
    <row r="173" spans="1:22" x14ac:dyDescent="0.3">
      <c r="A173" s="14">
        <v>170</v>
      </c>
      <c r="B173" s="14" t="s">
        <v>6586</v>
      </c>
      <c r="C173" s="14" t="s">
        <v>13510</v>
      </c>
      <c r="D173" s="14" t="s">
        <v>13504</v>
      </c>
      <c r="E173" s="14" t="s">
        <v>13478</v>
      </c>
      <c r="F173" s="14">
        <v>10</v>
      </c>
      <c r="G173" s="14">
        <v>0.1</v>
      </c>
      <c r="H173" s="15">
        <v>1.6378E-2</v>
      </c>
      <c r="I173" s="15">
        <f>M173-V173</f>
        <v>8.8622000000000006E-2</v>
      </c>
      <c r="J173" s="14"/>
      <c r="K173" s="13"/>
      <c r="L173" s="9">
        <f>G173*1.05</f>
        <v>0.10500000000000001</v>
      </c>
      <c r="M173" s="11">
        <f>L173-H173</f>
        <v>8.8622000000000006E-2</v>
      </c>
      <c r="N173" s="11">
        <v>0</v>
      </c>
      <c r="P173" s="9">
        <f>0.5*N173/1000</f>
        <v>0</v>
      </c>
      <c r="Q173" s="9">
        <f>P173+O173</f>
        <v>0</v>
      </c>
      <c r="R173" s="11">
        <v>0</v>
      </c>
      <c r="T173" s="9">
        <f>0.5*R173</f>
        <v>0</v>
      </c>
      <c r="U173" s="9">
        <f>T173+S173</f>
        <v>0</v>
      </c>
      <c r="V173" s="9">
        <f>(Q173+U173)/(0.944*1000)</f>
        <v>0</v>
      </c>
    </row>
    <row r="174" spans="1:22" x14ac:dyDescent="0.3">
      <c r="A174" s="14">
        <v>171</v>
      </c>
      <c r="B174" s="14" t="s">
        <v>6587</v>
      </c>
      <c r="C174" s="14" t="s">
        <v>13510</v>
      </c>
      <c r="D174" s="14" t="s">
        <v>13504</v>
      </c>
      <c r="E174" s="14" t="s">
        <v>13478</v>
      </c>
      <c r="F174" s="14">
        <v>10</v>
      </c>
      <c r="G174" s="14">
        <v>0.1</v>
      </c>
      <c r="H174" s="15">
        <v>4.1811000000000001E-2</v>
      </c>
      <c r="I174" s="15">
        <f>M174-V174</f>
        <v>6.3189000000000009E-2</v>
      </c>
      <c r="J174" s="14"/>
      <c r="K174" s="13"/>
      <c r="L174" s="9">
        <f>G174*1.05</f>
        <v>0.10500000000000001</v>
      </c>
      <c r="M174" s="11">
        <f>L174-H174</f>
        <v>6.3189000000000009E-2</v>
      </c>
      <c r="N174" s="11">
        <v>0</v>
      </c>
      <c r="P174" s="9">
        <f>0.5*N174/1000</f>
        <v>0</v>
      </c>
      <c r="Q174" s="9">
        <f>P174+O174</f>
        <v>0</v>
      </c>
      <c r="R174" s="11">
        <v>0</v>
      </c>
      <c r="T174" s="9">
        <f>0.5*R174</f>
        <v>0</v>
      </c>
      <c r="U174" s="9">
        <f>T174+S174</f>
        <v>0</v>
      </c>
      <c r="V174" s="9">
        <f>(Q174+U174)/(0.944*1000)</f>
        <v>0</v>
      </c>
    </row>
    <row r="175" spans="1:22" x14ac:dyDescent="0.3">
      <c r="A175" s="14">
        <v>172</v>
      </c>
      <c r="B175" s="14" t="s">
        <v>6588</v>
      </c>
      <c r="C175" s="14" t="s">
        <v>13510</v>
      </c>
      <c r="D175" s="14" t="s">
        <v>13504</v>
      </c>
      <c r="E175" s="14" t="s">
        <v>13478</v>
      </c>
      <c r="F175" s="14">
        <v>10</v>
      </c>
      <c r="G175" s="14">
        <v>0.04</v>
      </c>
      <c r="H175" s="15">
        <v>1.0076E-2</v>
      </c>
      <c r="I175" s="15">
        <f>M175-V175</f>
        <v>3.1924000000000001E-2</v>
      </c>
      <c r="J175" s="14"/>
      <c r="K175" s="13"/>
      <c r="L175" s="9">
        <f>G175*1.05</f>
        <v>4.2000000000000003E-2</v>
      </c>
      <c r="M175" s="11">
        <f>L175-H175</f>
        <v>3.1924000000000001E-2</v>
      </c>
      <c r="N175" s="11">
        <v>0</v>
      </c>
      <c r="P175" s="9">
        <f>0.5*N175/1000</f>
        <v>0</v>
      </c>
      <c r="Q175" s="9">
        <f>P175+O175</f>
        <v>0</v>
      </c>
      <c r="R175" s="11">
        <v>0</v>
      </c>
      <c r="T175" s="9">
        <f>0.5*R175</f>
        <v>0</v>
      </c>
      <c r="U175" s="9">
        <f>T175+S175</f>
        <v>0</v>
      </c>
      <c r="V175" s="9">
        <f>(Q175+U175)/(0.944*1000)</f>
        <v>0</v>
      </c>
    </row>
    <row r="176" spans="1:22" x14ac:dyDescent="0.3">
      <c r="A176" s="14">
        <v>173</v>
      </c>
      <c r="B176" s="14" t="s">
        <v>6589</v>
      </c>
      <c r="C176" s="14" t="s">
        <v>13510</v>
      </c>
      <c r="D176" s="14" t="s">
        <v>13504</v>
      </c>
      <c r="E176" s="14" t="s">
        <v>13478</v>
      </c>
      <c r="F176" s="14">
        <v>10</v>
      </c>
      <c r="G176" s="14">
        <v>6.3E-2</v>
      </c>
      <c r="H176" s="15">
        <v>2.8307000000000002E-2</v>
      </c>
      <c r="I176" s="15">
        <f>M176-V176</f>
        <v>3.7843000000000002E-2</v>
      </c>
      <c r="J176" s="14"/>
      <c r="K176" s="13"/>
      <c r="L176" s="9">
        <f>G176*1.05</f>
        <v>6.615E-2</v>
      </c>
      <c r="M176" s="11">
        <f>L176-H176</f>
        <v>3.7843000000000002E-2</v>
      </c>
      <c r="N176" s="11">
        <v>0</v>
      </c>
      <c r="P176" s="9">
        <f>0.5*N176/1000</f>
        <v>0</v>
      </c>
      <c r="Q176" s="9">
        <f>P176+O176</f>
        <v>0</v>
      </c>
      <c r="R176" s="11">
        <v>0</v>
      </c>
      <c r="T176" s="9">
        <f>0.5*R176</f>
        <v>0</v>
      </c>
      <c r="U176" s="9">
        <f>T176+S176</f>
        <v>0</v>
      </c>
      <c r="V176" s="9">
        <f>(Q176+U176)/(0.944*1000)</f>
        <v>0</v>
      </c>
    </row>
    <row r="177" spans="1:22" x14ac:dyDescent="0.3">
      <c r="A177" s="14">
        <v>174</v>
      </c>
      <c r="B177" s="14" t="s">
        <v>6590</v>
      </c>
      <c r="C177" s="14" t="s">
        <v>13510</v>
      </c>
      <c r="D177" s="14" t="s">
        <v>13504</v>
      </c>
      <c r="E177" s="14" t="s">
        <v>13478</v>
      </c>
      <c r="F177" s="14">
        <v>10</v>
      </c>
      <c r="G177" s="14">
        <v>0.25</v>
      </c>
      <c r="H177" s="15">
        <v>3.9531000000000004E-2</v>
      </c>
      <c r="I177" s="15">
        <f>M177-V177</f>
        <v>0.222969</v>
      </c>
      <c r="J177" s="14"/>
      <c r="K177" s="13"/>
      <c r="L177" s="9">
        <f>G177*1.05</f>
        <v>0.26250000000000001</v>
      </c>
      <c r="M177" s="11">
        <f>L177-H177</f>
        <v>0.222969</v>
      </c>
      <c r="N177" s="11">
        <v>0</v>
      </c>
      <c r="P177" s="9">
        <f>0.5*N177/1000</f>
        <v>0</v>
      </c>
      <c r="Q177" s="9">
        <f>P177+O177</f>
        <v>0</v>
      </c>
      <c r="R177" s="11">
        <v>0</v>
      </c>
      <c r="T177" s="9">
        <f>0.5*R177</f>
        <v>0</v>
      </c>
      <c r="U177" s="9">
        <f>T177+S177</f>
        <v>0</v>
      </c>
      <c r="V177" s="9">
        <f>(Q177+U177)/(0.944*1000)</f>
        <v>0</v>
      </c>
    </row>
    <row r="178" spans="1:22" x14ac:dyDescent="0.3">
      <c r="A178" s="14">
        <v>175</v>
      </c>
      <c r="B178" s="14" t="s">
        <v>6591</v>
      </c>
      <c r="C178" s="14" t="s">
        <v>13510</v>
      </c>
      <c r="D178" s="14" t="s">
        <v>13504</v>
      </c>
      <c r="E178" s="14" t="s">
        <v>13478</v>
      </c>
      <c r="F178" s="14">
        <v>10</v>
      </c>
      <c r="G178" s="14">
        <v>0.1</v>
      </c>
      <c r="H178" s="15">
        <v>1.3239999999999995E-2</v>
      </c>
      <c r="I178" s="15">
        <f>M178-V178</f>
        <v>9.1760000000000008E-2</v>
      </c>
      <c r="J178" s="14"/>
      <c r="K178" s="13"/>
      <c r="L178" s="9">
        <f>G178*1.05</f>
        <v>0.10500000000000001</v>
      </c>
      <c r="M178" s="11">
        <f>L178-H178</f>
        <v>9.1760000000000008E-2</v>
      </c>
      <c r="N178" s="11">
        <v>0</v>
      </c>
      <c r="P178" s="9">
        <f>0.5*N178/1000</f>
        <v>0</v>
      </c>
      <c r="Q178" s="9">
        <f>P178+O178</f>
        <v>0</v>
      </c>
      <c r="R178" s="11">
        <v>0</v>
      </c>
      <c r="T178" s="9">
        <f>0.5*R178</f>
        <v>0</v>
      </c>
      <c r="U178" s="9">
        <f>T178+S178</f>
        <v>0</v>
      </c>
      <c r="V178" s="9">
        <f>(Q178+U178)/(0.944*1000)</f>
        <v>0</v>
      </c>
    </row>
    <row r="179" spans="1:22" x14ac:dyDescent="0.3">
      <c r="A179" s="14">
        <v>176</v>
      </c>
      <c r="B179" s="14" t="s">
        <v>6592</v>
      </c>
      <c r="C179" s="14" t="s">
        <v>13510</v>
      </c>
      <c r="D179" s="14" t="s">
        <v>13504</v>
      </c>
      <c r="E179" s="14" t="s">
        <v>13478</v>
      </c>
      <c r="F179" s="14">
        <v>10</v>
      </c>
      <c r="G179" s="14">
        <v>0.1</v>
      </c>
      <c r="H179" s="15">
        <v>3.5432999999999992E-2</v>
      </c>
      <c r="I179" s="15">
        <f>M179-V179</f>
        <v>6.9567000000000018E-2</v>
      </c>
      <c r="J179" s="14"/>
      <c r="K179" s="13"/>
      <c r="L179" s="9">
        <f>G179*1.05</f>
        <v>0.10500000000000001</v>
      </c>
      <c r="M179" s="11">
        <f>L179-H179</f>
        <v>6.9567000000000018E-2</v>
      </c>
      <c r="N179" s="11">
        <v>0</v>
      </c>
      <c r="P179" s="9">
        <f>0.5*N179/1000</f>
        <v>0</v>
      </c>
      <c r="Q179" s="9">
        <f>P179+O179</f>
        <v>0</v>
      </c>
      <c r="R179" s="11">
        <v>0</v>
      </c>
      <c r="T179" s="9">
        <f>0.5*R179</f>
        <v>0</v>
      </c>
      <c r="U179" s="9">
        <f>T179+S179</f>
        <v>0</v>
      </c>
      <c r="V179" s="9">
        <f>(Q179+U179)/(0.944*1000)</f>
        <v>0</v>
      </c>
    </row>
    <row r="180" spans="1:22" x14ac:dyDescent="0.3">
      <c r="A180" s="14">
        <v>177</v>
      </c>
      <c r="B180" s="14" t="s">
        <v>6593</v>
      </c>
      <c r="C180" s="14" t="s">
        <v>13510</v>
      </c>
      <c r="D180" s="14" t="s">
        <v>13504</v>
      </c>
      <c r="E180" s="14" t="s">
        <v>13478</v>
      </c>
      <c r="F180" s="14">
        <v>10</v>
      </c>
      <c r="G180" s="14">
        <v>0.06</v>
      </c>
      <c r="H180" s="15">
        <v>1.6695999999999999E-2</v>
      </c>
      <c r="I180" s="15">
        <f>M180-V180</f>
        <v>4.6303999999999998E-2</v>
      </c>
      <c r="J180" s="14"/>
      <c r="K180" s="13"/>
      <c r="L180" s="9">
        <f>G180*1.05</f>
        <v>6.3E-2</v>
      </c>
      <c r="M180" s="11">
        <f>L180-H180</f>
        <v>4.6303999999999998E-2</v>
      </c>
      <c r="N180" s="11">
        <v>0</v>
      </c>
      <c r="P180" s="9">
        <f>0.5*N180/1000</f>
        <v>0</v>
      </c>
      <c r="Q180" s="9">
        <f>P180+O180</f>
        <v>0</v>
      </c>
      <c r="R180" s="11">
        <v>0</v>
      </c>
      <c r="T180" s="9">
        <f>0.5*R180</f>
        <v>0</v>
      </c>
      <c r="U180" s="9">
        <f>T180+S180</f>
        <v>0</v>
      </c>
      <c r="V180" s="9">
        <f>(Q180+U180)/(0.944*1000)</f>
        <v>0</v>
      </c>
    </row>
    <row r="181" spans="1:22" x14ac:dyDescent="0.3">
      <c r="A181" s="14">
        <v>178</v>
      </c>
      <c r="B181" s="14" t="s">
        <v>6594</v>
      </c>
      <c r="C181" s="14" t="s">
        <v>13510</v>
      </c>
      <c r="D181" s="14" t="s">
        <v>13504</v>
      </c>
      <c r="E181" s="14" t="s">
        <v>13478</v>
      </c>
      <c r="F181" s="14">
        <v>10</v>
      </c>
      <c r="G181" s="14">
        <v>0.4</v>
      </c>
      <c r="H181" s="15">
        <v>1.3589999999999975E-2</v>
      </c>
      <c r="I181" s="15">
        <f>M181-V181</f>
        <v>0.40641000000000005</v>
      </c>
      <c r="J181" s="14"/>
      <c r="K181" s="13"/>
      <c r="L181" s="9">
        <f>G181*1.05</f>
        <v>0.42000000000000004</v>
      </c>
      <c r="M181" s="11">
        <f>L181-H181</f>
        <v>0.40641000000000005</v>
      </c>
      <c r="N181" s="11">
        <v>0</v>
      </c>
      <c r="P181" s="9">
        <f>0.5*N181/1000</f>
        <v>0</v>
      </c>
      <c r="Q181" s="9">
        <f>P181+O181</f>
        <v>0</v>
      </c>
      <c r="R181" s="11">
        <v>0</v>
      </c>
      <c r="T181" s="9">
        <f>0.5*R181</f>
        <v>0</v>
      </c>
      <c r="U181" s="9">
        <f>T181+S181</f>
        <v>0</v>
      </c>
      <c r="V181" s="9">
        <f>(Q181+U181)/(0.944*1000)</f>
        <v>0</v>
      </c>
    </row>
    <row r="182" spans="1:22" x14ac:dyDescent="0.3">
      <c r="A182" s="14">
        <v>179</v>
      </c>
      <c r="B182" s="14" t="s">
        <v>6595</v>
      </c>
      <c r="C182" s="14" t="s">
        <v>13510</v>
      </c>
      <c r="D182" s="14" t="s">
        <v>13504</v>
      </c>
      <c r="E182" s="14" t="s">
        <v>13478</v>
      </c>
      <c r="F182" s="14">
        <v>10</v>
      </c>
      <c r="G182" s="14">
        <v>0.1</v>
      </c>
      <c r="H182" s="15">
        <v>3.4809999999999945E-3</v>
      </c>
      <c r="I182" s="15">
        <f>M182-V182</f>
        <v>0.10151900000000001</v>
      </c>
      <c r="J182" s="14"/>
      <c r="K182" s="13"/>
      <c r="L182" s="9">
        <f>G182*1.05</f>
        <v>0.10500000000000001</v>
      </c>
      <c r="M182" s="11">
        <f>L182-H182</f>
        <v>0.10151900000000001</v>
      </c>
      <c r="N182" s="11">
        <v>0</v>
      </c>
      <c r="P182" s="9">
        <f>0.5*N182/1000</f>
        <v>0</v>
      </c>
      <c r="Q182" s="9">
        <f>P182+O182</f>
        <v>0</v>
      </c>
      <c r="R182" s="11">
        <v>0</v>
      </c>
      <c r="T182" s="9">
        <f>0.5*R182</f>
        <v>0</v>
      </c>
      <c r="U182" s="9">
        <f>T182+S182</f>
        <v>0</v>
      </c>
      <c r="V182" s="9">
        <f>(Q182+U182)/(0.944*1000)</f>
        <v>0</v>
      </c>
    </row>
    <row r="183" spans="1:22" x14ac:dyDescent="0.3">
      <c r="A183" s="14">
        <v>180</v>
      </c>
      <c r="B183" s="14" t="s">
        <v>6596</v>
      </c>
      <c r="C183" s="14" t="s">
        <v>13510</v>
      </c>
      <c r="D183" s="14" t="s">
        <v>13504</v>
      </c>
      <c r="E183" s="14" t="s">
        <v>13478</v>
      </c>
      <c r="F183" s="14">
        <v>10</v>
      </c>
      <c r="G183" s="14">
        <v>0.1</v>
      </c>
      <c r="H183" s="15">
        <v>6.4000000000000001E-2</v>
      </c>
      <c r="I183" s="15">
        <f>M183-V183</f>
        <v>4.1000000000000009E-2</v>
      </c>
      <c r="J183" s="14"/>
      <c r="K183" s="13"/>
      <c r="L183" s="9">
        <f>G183*1.05</f>
        <v>0.10500000000000001</v>
      </c>
      <c r="M183" s="11">
        <f>L183-H183</f>
        <v>4.1000000000000009E-2</v>
      </c>
      <c r="N183" s="11">
        <v>0</v>
      </c>
      <c r="P183" s="9">
        <f>0.5*N183/1000</f>
        <v>0</v>
      </c>
      <c r="Q183" s="9">
        <f>P183+O183</f>
        <v>0</v>
      </c>
      <c r="R183" s="11">
        <v>0</v>
      </c>
      <c r="T183" s="9">
        <f>0.5*R183</f>
        <v>0</v>
      </c>
      <c r="U183" s="9">
        <f>T183+S183</f>
        <v>0</v>
      </c>
      <c r="V183" s="9">
        <f>(Q183+U183)/(0.944*1000)</f>
        <v>0</v>
      </c>
    </row>
    <row r="184" spans="1:22" x14ac:dyDescent="0.3">
      <c r="A184" s="14">
        <v>181</v>
      </c>
      <c r="B184" s="14" t="s">
        <v>6597</v>
      </c>
      <c r="C184" s="14" t="s">
        <v>13510</v>
      </c>
      <c r="D184" s="14" t="s">
        <v>13504</v>
      </c>
      <c r="E184" s="14" t="s">
        <v>13478</v>
      </c>
      <c r="F184" s="14">
        <v>10</v>
      </c>
      <c r="G184" s="14">
        <v>0.1</v>
      </c>
      <c r="H184" s="15">
        <v>3.1420000000000003E-2</v>
      </c>
      <c r="I184" s="15">
        <f>M184-V184</f>
        <v>7.3580000000000007E-2</v>
      </c>
      <c r="J184" s="14"/>
      <c r="K184" s="13"/>
      <c r="L184" s="9">
        <f>G184*1.05</f>
        <v>0.10500000000000001</v>
      </c>
      <c r="M184" s="11">
        <f>L184-H184</f>
        <v>7.3580000000000007E-2</v>
      </c>
      <c r="N184" s="11">
        <v>0</v>
      </c>
      <c r="P184" s="9">
        <f>0.5*N184/1000</f>
        <v>0</v>
      </c>
      <c r="Q184" s="9">
        <f>P184+O184</f>
        <v>0</v>
      </c>
      <c r="R184" s="11">
        <v>0</v>
      </c>
      <c r="T184" s="9">
        <f>0.5*R184</f>
        <v>0</v>
      </c>
      <c r="U184" s="9">
        <f>T184+S184</f>
        <v>0</v>
      </c>
      <c r="V184" s="9">
        <f>(Q184+U184)/(0.944*1000)</f>
        <v>0</v>
      </c>
    </row>
    <row r="185" spans="1:22" x14ac:dyDescent="0.3">
      <c r="A185" s="14">
        <v>182</v>
      </c>
      <c r="B185" s="14" t="s">
        <v>6598</v>
      </c>
      <c r="C185" s="14" t="s">
        <v>13510</v>
      </c>
      <c r="D185" s="14" t="s">
        <v>13504</v>
      </c>
      <c r="E185" s="14" t="s">
        <v>13478</v>
      </c>
      <c r="F185" s="14">
        <v>10</v>
      </c>
      <c r="G185" s="14">
        <v>0.1</v>
      </c>
      <c r="H185" s="15">
        <v>1.5054000000000001E-2</v>
      </c>
      <c r="I185" s="15">
        <f>M185-V185</f>
        <v>8.9946000000000012E-2</v>
      </c>
      <c r="J185" s="14"/>
      <c r="K185" s="13"/>
      <c r="L185" s="9">
        <f>G185*1.05</f>
        <v>0.10500000000000001</v>
      </c>
      <c r="M185" s="11">
        <f>L185-H185</f>
        <v>8.9946000000000012E-2</v>
      </c>
      <c r="N185" s="11">
        <v>0</v>
      </c>
      <c r="P185" s="9">
        <f>0.5*N185/1000</f>
        <v>0</v>
      </c>
      <c r="Q185" s="9">
        <f>P185+O185</f>
        <v>0</v>
      </c>
      <c r="R185" s="11">
        <v>0</v>
      </c>
      <c r="T185" s="9">
        <f>0.5*R185</f>
        <v>0</v>
      </c>
      <c r="U185" s="9">
        <f>T185+S185</f>
        <v>0</v>
      </c>
      <c r="V185" s="9">
        <f>(Q185+U185)/(0.944*1000)</f>
        <v>0</v>
      </c>
    </row>
    <row r="186" spans="1:22" x14ac:dyDescent="0.3">
      <c r="A186" s="14">
        <v>183</v>
      </c>
      <c r="B186" s="14" t="s">
        <v>6599</v>
      </c>
      <c r="C186" s="14" t="s">
        <v>13510</v>
      </c>
      <c r="D186" s="14" t="s">
        <v>13504</v>
      </c>
      <c r="E186" s="14" t="s">
        <v>13478</v>
      </c>
      <c r="F186" s="14">
        <v>10</v>
      </c>
      <c r="G186" s="14">
        <v>6.3E-2</v>
      </c>
      <c r="H186" s="15">
        <v>1.7944999999999999E-2</v>
      </c>
      <c r="I186" s="15">
        <f>M186-V186</f>
        <v>4.8204999999999998E-2</v>
      </c>
      <c r="J186" s="14"/>
      <c r="K186" s="13"/>
      <c r="L186" s="9">
        <f>G186*1.05</f>
        <v>6.615E-2</v>
      </c>
      <c r="M186" s="11">
        <f>L186-H186</f>
        <v>4.8204999999999998E-2</v>
      </c>
      <c r="N186" s="11">
        <v>0</v>
      </c>
      <c r="P186" s="9">
        <f>0.5*N186/1000</f>
        <v>0</v>
      </c>
      <c r="Q186" s="9">
        <f>P186+O186</f>
        <v>0</v>
      </c>
      <c r="R186" s="11">
        <v>0</v>
      </c>
      <c r="T186" s="9">
        <f>0.5*R186</f>
        <v>0</v>
      </c>
      <c r="U186" s="9">
        <f>T186+S186</f>
        <v>0</v>
      </c>
      <c r="V186" s="9">
        <f>(Q186+U186)/(0.944*1000)</f>
        <v>0</v>
      </c>
    </row>
    <row r="187" spans="1:22" x14ac:dyDescent="0.3">
      <c r="A187" s="14">
        <v>184</v>
      </c>
      <c r="B187" s="14" t="s">
        <v>6600</v>
      </c>
      <c r="C187" s="14" t="s">
        <v>13510</v>
      </c>
      <c r="D187" s="14" t="s">
        <v>13504</v>
      </c>
      <c r="E187" s="14" t="s">
        <v>13478</v>
      </c>
      <c r="F187" s="14">
        <v>10</v>
      </c>
      <c r="G187" s="14">
        <v>0.1</v>
      </c>
      <c r="H187" s="15">
        <v>2.2120999999999995E-2</v>
      </c>
      <c r="I187" s="15">
        <f>M187-V187</f>
        <v>8.2879000000000008E-2</v>
      </c>
      <c r="J187" s="14"/>
      <c r="K187" s="13"/>
      <c r="L187" s="9">
        <f>G187*1.05</f>
        <v>0.10500000000000001</v>
      </c>
      <c r="M187" s="11">
        <f>L187-H187</f>
        <v>8.2879000000000008E-2</v>
      </c>
      <c r="N187" s="11">
        <v>0</v>
      </c>
      <c r="P187" s="9">
        <f>0.5*N187/1000</f>
        <v>0</v>
      </c>
      <c r="Q187" s="9">
        <f>P187+O187</f>
        <v>0</v>
      </c>
      <c r="R187" s="11">
        <v>0</v>
      </c>
      <c r="T187" s="9">
        <f>0.5*R187</f>
        <v>0</v>
      </c>
      <c r="U187" s="9">
        <f>T187+S187</f>
        <v>0</v>
      </c>
      <c r="V187" s="9">
        <f>(Q187+U187)/(0.944*1000)</f>
        <v>0</v>
      </c>
    </row>
    <row r="188" spans="1:22" x14ac:dyDescent="0.3">
      <c r="A188" s="14">
        <v>185</v>
      </c>
      <c r="B188" s="14" t="s">
        <v>6601</v>
      </c>
      <c r="C188" s="14" t="s">
        <v>13510</v>
      </c>
      <c r="D188" s="14" t="s">
        <v>13504</v>
      </c>
      <c r="E188" s="14" t="s">
        <v>13478</v>
      </c>
      <c r="F188" s="14">
        <v>10</v>
      </c>
      <c r="G188" s="14">
        <v>0.1</v>
      </c>
      <c r="H188" s="15">
        <v>1.5179000000000002E-2</v>
      </c>
      <c r="I188" s="15">
        <f>M188-V188</f>
        <v>8.9821000000000012E-2</v>
      </c>
      <c r="J188" s="14"/>
      <c r="K188" s="13"/>
      <c r="L188" s="9">
        <f>G188*1.05</f>
        <v>0.10500000000000001</v>
      </c>
      <c r="M188" s="11">
        <f>L188-H188</f>
        <v>8.9821000000000012E-2</v>
      </c>
      <c r="N188" s="11">
        <v>0</v>
      </c>
      <c r="P188" s="9">
        <f>0.5*N188/1000</f>
        <v>0</v>
      </c>
      <c r="Q188" s="9">
        <f>P188+O188</f>
        <v>0</v>
      </c>
      <c r="R188" s="11">
        <v>0</v>
      </c>
      <c r="T188" s="9">
        <f>0.5*R188</f>
        <v>0</v>
      </c>
      <c r="U188" s="9">
        <f>T188+S188</f>
        <v>0</v>
      </c>
      <c r="V188" s="9">
        <f>(Q188+U188)/(0.944*1000)</f>
        <v>0</v>
      </c>
    </row>
    <row r="189" spans="1:22" x14ac:dyDescent="0.3">
      <c r="A189" s="14">
        <v>186</v>
      </c>
      <c r="B189" s="14" t="s">
        <v>6602</v>
      </c>
      <c r="C189" s="14" t="s">
        <v>13510</v>
      </c>
      <c r="D189" s="14" t="s">
        <v>13504</v>
      </c>
      <c r="E189" s="14" t="s">
        <v>13478</v>
      </c>
      <c r="F189" s="14">
        <v>10</v>
      </c>
      <c r="G189" s="14">
        <v>0.16</v>
      </c>
      <c r="H189" s="15">
        <v>1.7388000000000004E-2</v>
      </c>
      <c r="I189" s="15">
        <f>M189-V189</f>
        <v>0.150612</v>
      </c>
      <c r="J189" s="14"/>
      <c r="K189" s="13"/>
      <c r="L189" s="9">
        <f>G189*1.05</f>
        <v>0.16800000000000001</v>
      </c>
      <c r="M189" s="11">
        <f>L189-H189</f>
        <v>0.150612</v>
      </c>
      <c r="N189" s="11">
        <v>0</v>
      </c>
      <c r="P189" s="9">
        <f>0.5*N189/1000</f>
        <v>0</v>
      </c>
      <c r="Q189" s="9">
        <f>P189+O189</f>
        <v>0</v>
      </c>
      <c r="R189" s="11">
        <v>0</v>
      </c>
      <c r="T189" s="9">
        <f>0.5*R189</f>
        <v>0</v>
      </c>
      <c r="U189" s="9">
        <f>T189+S189</f>
        <v>0</v>
      </c>
      <c r="V189" s="9">
        <f>(Q189+U189)/(0.944*1000)</f>
        <v>0</v>
      </c>
    </row>
    <row r="190" spans="1:22" x14ac:dyDescent="0.3">
      <c r="A190" s="14">
        <v>187</v>
      </c>
      <c r="B190" s="14" t="s">
        <v>6603</v>
      </c>
      <c r="C190" s="14" t="s">
        <v>13510</v>
      </c>
      <c r="D190" s="14" t="s">
        <v>13504</v>
      </c>
      <c r="E190" s="14" t="s">
        <v>13478</v>
      </c>
      <c r="F190" s="14">
        <v>10</v>
      </c>
      <c r="G190" s="14">
        <v>0.1</v>
      </c>
      <c r="H190" s="15">
        <v>4.4613E-2</v>
      </c>
      <c r="I190" s="15">
        <f>M190-V190</f>
        <v>6.038700000000001E-2</v>
      </c>
      <c r="J190" s="14"/>
      <c r="K190" s="13"/>
      <c r="L190" s="9">
        <f>G190*1.05</f>
        <v>0.10500000000000001</v>
      </c>
      <c r="M190" s="11">
        <f>L190-H190</f>
        <v>6.038700000000001E-2</v>
      </c>
      <c r="N190" s="11">
        <v>0</v>
      </c>
      <c r="P190" s="9">
        <f>0.5*N190/1000</f>
        <v>0</v>
      </c>
      <c r="Q190" s="9">
        <f>P190+O190</f>
        <v>0</v>
      </c>
      <c r="R190" s="11">
        <v>0</v>
      </c>
      <c r="T190" s="9">
        <f>0.5*R190</f>
        <v>0</v>
      </c>
      <c r="U190" s="9">
        <f>T190+S190</f>
        <v>0</v>
      </c>
      <c r="V190" s="9">
        <f>(Q190+U190)/(0.944*1000)</f>
        <v>0</v>
      </c>
    </row>
    <row r="191" spans="1:22" x14ac:dyDescent="0.3">
      <c r="A191" s="14">
        <v>188</v>
      </c>
      <c r="B191" s="14" t="s">
        <v>6604</v>
      </c>
      <c r="C191" s="14" t="s">
        <v>13510</v>
      </c>
      <c r="D191" s="14" t="s">
        <v>13504</v>
      </c>
      <c r="E191" s="14" t="s">
        <v>13478</v>
      </c>
      <c r="F191" s="14">
        <v>10</v>
      </c>
      <c r="G191" s="14">
        <v>2.5000000000000001E-2</v>
      </c>
      <c r="H191" s="15">
        <v>1.596E-3</v>
      </c>
      <c r="I191" s="15">
        <f>M191-V191</f>
        <v>2.4654000000000002E-2</v>
      </c>
      <c r="J191" s="14"/>
      <c r="K191" s="13"/>
      <c r="L191" s="9">
        <f>G191*1.05</f>
        <v>2.6250000000000002E-2</v>
      </c>
      <c r="M191" s="11">
        <f>L191-H191</f>
        <v>2.4654000000000002E-2</v>
      </c>
      <c r="N191" s="11">
        <v>0</v>
      </c>
      <c r="P191" s="9">
        <f>0.5*N191/1000</f>
        <v>0</v>
      </c>
      <c r="Q191" s="9">
        <f>P191+O191</f>
        <v>0</v>
      </c>
      <c r="R191" s="11">
        <v>0</v>
      </c>
      <c r="T191" s="9">
        <f>0.5*R191</f>
        <v>0</v>
      </c>
      <c r="U191" s="9">
        <f>T191+S191</f>
        <v>0</v>
      </c>
      <c r="V191" s="9">
        <f>(Q191+U191)/(0.944*1000)</f>
        <v>0</v>
      </c>
    </row>
    <row r="192" spans="1:22" x14ac:dyDescent="0.3">
      <c r="A192" s="14">
        <v>189</v>
      </c>
      <c r="B192" s="14" t="s">
        <v>6605</v>
      </c>
      <c r="C192" s="14" t="s">
        <v>13510</v>
      </c>
      <c r="D192" s="14" t="s">
        <v>13504</v>
      </c>
      <c r="E192" s="14" t="s">
        <v>13478</v>
      </c>
      <c r="F192" s="14">
        <v>10</v>
      </c>
      <c r="G192" s="14">
        <v>0.1</v>
      </c>
      <c r="H192" s="15">
        <v>2.0879999999999939E-3</v>
      </c>
      <c r="I192" s="15">
        <f>M192-V192</f>
        <v>0.10291200000000002</v>
      </c>
      <c r="J192" s="14"/>
      <c r="K192" s="13"/>
      <c r="L192" s="9">
        <f>G192*1.05</f>
        <v>0.10500000000000001</v>
      </c>
      <c r="M192" s="11">
        <f>L192-H192</f>
        <v>0.10291200000000002</v>
      </c>
      <c r="N192" s="11">
        <v>0</v>
      </c>
      <c r="P192" s="9">
        <f>0.5*N192/1000</f>
        <v>0</v>
      </c>
      <c r="Q192" s="9">
        <f>P192+O192</f>
        <v>0</v>
      </c>
      <c r="R192" s="11">
        <v>0</v>
      </c>
      <c r="T192" s="9">
        <f>0.5*R192</f>
        <v>0</v>
      </c>
      <c r="U192" s="9">
        <f>T192+S192</f>
        <v>0</v>
      </c>
      <c r="V192" s="9">
        <f>(Q192+U192)/(0.944*1000)</f>
        <v>0</v>
      </c>
    </row>
    <row r="193" spans="1:22" x14ac:dyDescent="0.3">
      <c r="A193" s="14">
        <v>190</v>
      </c>
      <c r="B193" s="14" t="s">
        <v>6606</v>
      </c>
      <c r="C193" s="14" t="s">
        <v>13510</v>
      </c>
      <c r="D193" s="14" t="s">
        <v>13504</v>
      </c>
      <c r="E193" s="14" t="s">
        <v>13478</v>
      </c>
      <c r="F193" s="14">
        <v>10</v>
      </c>
      <c r="G193" s="14">
        <v>0.16</v>
      </c>
      <c r="H193" s="15">
        <v>8.5682000000000008E-2</v>
      </c>
      <c r="I193" s="15">
        <f>M193-V193</f>
        <v>8.2318000000000002E-2</v>
      </c>
      <c r="J193" s="14"/>
      <c r="K193" s="13"/>
      <c r="L193" s="9">
        <f>G193*1.05</f>
        <v>0.16800000000000001</v>
      </c>
      <c r="M193" s="11">
        <f>L193-H193</f>
        <v>8.2318000000000002E-2</v>
      </c>
      <c r="N193" s="11">
        <v>0</v>
      </c>
      <c r="P193" s="9">
        <f>0.5*N193/1000</f>
        <v>0</v>
      </c>
      <c r="Q193" s="9">
        <f>P193+O193</f>
        <v>0</v>
      </c>
      <c r="R193" s="11">
        <v>0</v>
      </c>
      <c r="T193" s="9">
        <f>0.5*R193</f>
        <v>0</v>
      </c>
      <c r="U193" s="9">
        <f>T193+S193</f>
        <v>0</v>
      </c>
      <c r="V193" s="9">
        <f>(Q193+U193)/(0.944*1000)</f>
        <v>0</v>
      </c>
    </row>
    <row r="194" spans="1:22" x14ac:dyDescent="0.3">
      <c r="A194" s="14">
        <v>191</v>
      </c>
      <c r="B194" s="14" t="s">
        <v>6607</v>
      </c>
      <c r="C194" s="14" t="s">
        <v>13510</v>
      </c>
      <c r="D194" s="14" t="s">
        <v>13504</v>
      </c>
      <c r="E194" s="14" t="s">
        <v>13478</v>
      </c>
      <c r="F194" s="14">
        <v>10</v>
      </c>
      <c r="G194" s="14">
        <v>0.1</v>
      </c>
      <c r="H194" s="15">
        <v>3.8960000000000002E-2</v>
      </c>
      <c r="I194" s="15">
        <f>M194-V194</f>
        <v>6.6040000000000015E-2</v>
      </c>
      <c r="J194" s="14"/>
      <c r="K194" s="13"/>
      <c r="L194" s="9">
        <f>G194*1.05</f>
        <v>0.10500000000000001</v>
      </c>
      <c r="M194" s="11">
        <f>L194-H194</f>
        <v>6.6040000000000015E-2</v>
      </c>
      <c r="N194" s="11">
        <v>0</v>
      </c>
      <c r="P194" s="9">
        <f>0.5*N194/1000</f>
        <v>0</v>
      </c>
      <c r="Q194" s="9">
        <f>P194+O194</f>
        <v>0</v>
      </c>
      <c r="R194" s="11">
        <v>0</v>
      </c>
      <c r="T194" s="9">
        <f>0.5*R194</f>
        <v>0</v>
      </c>
      <c r="U194" s="9">
        <f>T194+S194</f>
        <v>0</v>
      </c>
      <c r="V194" s="9">
        <f>(Q194+U194)/(0.944*1000)</f>
        <v>0</v>
      </c>
    </row>
    <row r="195" spans="1:22" x14ac:dyDescent="0.3">
      <c r="A195" s="14">
        <v>192</v>
      </c>
      <c r="B195" s="14" t="s">
        <v>6608</v>
      </c>
      <c r="C195" s="14" t="s">
        <v>13510</v>
      </c>
      <c r="D195" s="14" t="s">
        <v>13504</v>
      </c>
      <c r="E195" s="14" t="s">
        <v>13478</v>
      </c>
      <c r="F195" s="14">
        <v>10</v>
      </c>
      <c r="G195" s="14">
        <v>0.06</v>
      </c>
      <c r="H195" s="15">
        <v>1.8051999999999999E-2</v>
      </c>
      <c r="I195" s="15">
        <f>M195-V195</f>
        <v>4.4948000000000002E-2</v>
      </c>
      <c r="J195" s="14"/>
      <c r="K195" s="13"/>
      <c r="L195" s="9">
        <f>G195*1.05</f>
        <v>6.3E-2</v>
      </c>
      <c r="M195" s="11">
        <f>L195-H195</f>
        <v>4.4948000000000002E-2</v>
      </c>
      <c r="N195" s="11">
        <v>0</v>
      </c>
      <c r="P195" s="9">
        <f>0.5*N195/1000</f>
        <v>0</v>
      </c>
      <c r="Q195" s="9">
        <f>P195+O195</f>
        <v>0</v>
      </c>
      <c r="R195" s="11">
        <v>0</v>
      </c>
      <c r="T195" s="9">
        <f>0.5*R195</f>
        <v>0</v>
      </c>
      <c r="U195" s="9">
        <f>T195+S195</f>
        <v>0</v>
      </c>
      <c r="V195" s="9">
        <f>(Q195+U195)/(0.944*1000)</f>
        <v>0</v>
      </c>
    </row>
    <row r="196" spans="1:22" x14ac:dyDescent="0.3">
      <c r="A196" s="14">
        <v>193</v>
      </c>
      <c r="B196" s="14" t="s">
        <v>6609</v>
      </c>
      <c r="C196" s="14" t="s">
        <v>13510</v>
      </c>
      <c r="D196" s="14" t="s">
        <v>13504</v>
      </c>
      <c r="E196" s="14" t="s">
        <v>13478</v>
      </c>
      <c r="F196" s="14">
        <v>10</v>
      </c>
      <c r="G196" s="14">
        <v>6.3E-2</v>
      </c>
      <c r="H196" s="15">
        <v>2.8405999999999997E-2</v>
      </c>
      <c r="I196" s="15">
        <f>M196-V196</f>
        <v>3.7744E-2</v>
      </c>
      <c r="J196" s="14"/>
      <c r="K196" s="13"/>
      <c r="L196" s="9">
        <f>G196*1.05</f>
        <v>6.615E-2</v>
      </c>
      <c r="M196" s="11">
        <f>L196-H196</f>
        <v>3.7744E-2</v>
      </c>
      <c r="N196" s="11">
        <v>0</v>
      </c>
      <c r="P196" s="9">
        <f>0.5*N196/1000</f>
        <v>0</v>
      </c>
      <c r="Q196" s="9">
        <f>P196+O196</f>
        <v>0</v>
      </c>
      <c r="R196" s="11">
        <v>0</v>
      </c>
      <c r="T196" s="9">
        <f>0.5*R196</f>
        <v>0</v>
      </c>
      <c r="U196" s="9">
        <f>T196+S196</f>
        <v>0</v>
      </c>
      <c r="V196" s="9">
        <f>(Q196+U196)/(0.944*1000)</f>
        <v>0</v>
      </c>
    </row>
    <row r="197" spans="1:22" x14ac:dyDescent="0.3">
      <c r="A197" s="14">
        <v>194</v>
      </c>
      <c r="B197" s="14" t="s">
        <v>6610</v>
      </c>
      <c r="C197" s="14" t="s">
        <v>13510</v>
      </c>
      <c r="D197" s="14" t="s">
        <v>13504</v>
      </c>
      <c r="E197" s="14" t="s">
        <v>13478</v>
      </c>
      <c r="F197" s="14">
        <v>10</v>
      </c>
      <c r="G197" s="14">
        <v>0.1</v>
      </c>
      <c r="H197" s="15">
        <v>2.2120999999999995E-2</v>
      </c>
      <c r="I197" s="15">
        <f>M197-V197</f>
        <v>8.2879000000000008E-2</v>
      </c>
      <c r="J197" s="14"/>
      <c r="K197" s="13"/>
      <c r="L197" s="9">
        <f>G197*1.05</f>
        <v>0.10500000000000001</v>
      </c>
      <c r="M197" s="11">
        <f>L197-H197</f>
        <v>8.2879000000000008E-2</v>
      </c>
      <c r="N197" s="11">
        <v>0</v>
      </c>
      <c r="P197" s="9">
        <f>0.5*N197/1000</f>
        <v>0</v>
      </c>
      <c r="Q197" s="9">
        <f>P197+O197</f>
        <v>0</v>
      </c>
      <c r="R197" s="11">
        <v>0</v>
      </c>
      <c r="T197" s="9">
        <f>0.5*R197</f>
        <v>0</v>
      </c>
      <c r="U197" s="9">
        <f>T197+S197</f>
        <v>0</v>
      </c>
      <c r="V197" s="9">
        <f>(Q197+U197)/(0.944*1000)</f>
        <v>0</v>
      </c>
    </row>
    <row r="198" spans="1:22" x14ac:dyDescent="0.3">
      <c r="A198" s="14">
        <v>195</v>
      </c>
      <c r="B198" s="14" t="s">
        <v>6611</v>
      </c>
      <c r="C198" s="14" t="s">
        <v>13510</v>
      </c>
      <c r="D198" s="14" t="s">
        <v>13504</v>
      </c>
      <c r="E198" s="14" t="s">
        <v>13478</v>
      </c>
      <c r="F198" s="14">
        <v>10</v>
      </c>
      <c r="G198" s="14">
        <v>0.1</v>
      </c>
      <c r="H198" s="15">
        <v>1.3594999999999999E-2</v>
      </c>
      <c r="I198" s="15">
        <f>M198-V198</f>
        <v>9.1405000000000014E-2</v>
      </c>
      <c r="J198" s="14"/>
      <c r="K198" s="13"/>
      <c r="L198" s="9">
        <f>G198*1.05</f>
        <v>0.10500000000000001</v>
      </c>
      <c r="M198" s="11">
        <f>L198-H198</f>
        <v>9.1405000000000014E-2</v>
      </c>
      <c r="N198" s="11">
        <v>0</v>
      </c>
      <c r="P198" s="9">
        <f>0.5*N198/1000</f>
        <v>0</v>
      </c>
      <c r="Q198" s="9">
        <f>P198+O198</f>
        <v>0</v>
      </c>
      <c r="R198" s="11">
        <v>0</v>
      </c>
      <c r="T198" s="9">
        <f>0.5*R198</f>
        <v>0</v>
      </c>
      <c r="U198" s="9">
        <f>T198+S198</f>
        <v>0</v>
      </c>
      <c r="V198" s="9">
        <f>(Q198+U198)/(0.944*1000)</f>
        <v>0</v>
      </c>
    </row>
    <row r="199" spans="1:22" x14ac:dyDescent="0.3">
      <c r="A199" s="14">
        <v>196</v>
      </c>
      <c r="B199" s="14" t="s">
        <v>6612</v>
      </c>
      <c r="C199" s="14" t="s">
        <v>13510</v>
      </c>
      <c r="D199" s="14" t="s">
        <v>13504</v>
      </c>
      <c r="E199" s="14" t="s">
        <v>13478</v>
      </c>
      <c r="F199" s="14">
        <v>10</v>
      </c>
      <c r="G199" s="14">
        <v>0.04</v>
      </c>
      <c r="H199" s="15">
        <v>8.1659999999999996E-3</v>
      </c>
      <c r="I199" s="15">
        <f>M199-V199</f>
        <v>3.3834000000000003E-2</v>
      </c>
      <c r="J199" s="14"/>
      <c r="K199" s="13"/>
      <c r="L199" s="9">
        <f>G199*1.05</f>
        <v>4.2000000000000003E-2</v>
      </c>
      <c r="M199" s="11">
        <f>L199-H199</f>
        <v>3.3834000000000003E-2</v>
      </c>
      <c r="N199" s="11">
        <v>0</v>
      </c>
      <c r="P199" s="9">
        <f>0.5*N199/1000</f>
        <v>0</v>
      </c>
      <c r="Q199" s="9">
        <f>P199+O199</f>
        <v>0</v>
      </c>
      <c r="R199" s="11">
        <v>0</v>
      </c>
      <c r="T199" s="9">
        <f>0.5*R199</f>
        <v>0</v>
      </c>
      <c r="U199" s="9">
        <f>T199+S199</f>
        <v>0</v>
      </c>
      <c r="V199" s="9">
        <f>(Q199+U199)/(0.944*1000)</f>
        <v>0</v>
      </c>
    </row>
    <row r="200" spans="1:22" x14ac:dyDescent="0.3">
      <c r="A200" s="14">
        <v>197</v>
      </c>
      <c r="B200" s="14" t="s">
        <v>6613</v>
      </c>
      <c r="C200" s="14" t="s">
        <v>13510</v>
      </c>
      <c r="D200" s="14" t="s">
        <v>13504</v>
      </c>
      <c r="E200" s="14" t="s">
        <v>13478</v>
      </c>
      <c r="F200" s="14">
        <v>10</v>
      </c>
      <c r="G200" s="14">
        <v>6.3E-2</v>
      </c>
      <c r="H200" s="15">
        <v>2.2780000000000002E-2</v>
      </c>
      <c r="I200" s="15">
        <f>M200-V200</f>
        <v>4.3369999999999999E-2</v>
      </c>
      <c r="J200" s="14"/>
      <c r="K200" s="13"/>
      <c r="L200" s="9">
        <f>G200*1.05</f>
        <v>6.615E-2</v>
      </c>
      <c r="M200" s="11">
        <f>L200-H200</f>
        <v>4.3369999999999999E-2</v>
      </c>
      <c r="N200" s="11">
        <v>0</v>
      </c>
      <c r="P200" s="9">
        <f>0.5*N200/1000</f>
        <v>0</v>
      </c>
      <c r="Q200" s="9">
        <f>P200+O200</f>
        <v>0</v>
      </c>
      <c r="R200" s="11">
        <v>0</v>
      </c>
      <c r="T200" s="9">
        <f>0.5*R200</f>
        <v>0</v>
      </c>
      <c r="U200" s="9">
        <f>T200+S200</f>
        <v>0</v>
      </c>
      <c r="V200" s="9">
        <f>(Q200+U200)/(0.944*1000)</f>
        <v>0</v>
      </c>
    </row>
    <row r="201" spans="1:22" x14ac:dyDescent="0.3">
      <c r="A201" s="14">
        <v>198</v>
      </c>
      <c r="B201" s="14" t="s">
        <v>6614</v>
      </c>
      <c r="C201" s="14" t="s">
        <v>13510</v>
      </c>
      <c r="D201" s="14" t="s">
        <v>13504</v>
      </c>
      <c r="E201" s="14" t="s">
        <v>13478</v>
      </c>
      <c r="F201" s="14">
        <v>10</v>
      </c>
      <c r="G201" s="14">
        <v>0.1</v>
      </c>
      <c r="H201" s="15">
        <v>1.2126000000000005E-2</v>
      </c>
      <c r="I201" s="15">
        <f>M201-V201</f>
        <v>9.2874000000000012E-2</v>
      </c>
      <c r="J201" s="14"/>
      <c r="K201" s="13"/>
      <c r="L201" s="9">
        <f>G201*1.05</f>
        <v>0.10500000000000001</v>
      </c>
      <c r="M201" s="11">
        <f>L201-H201</f>
        <v>9.2874000000000012E-2</v>
      </c>
      <c r="N201" s="11">
        <v>0</v>
      </c>
      <c r="P201" s="9">
        <f>0.5*N201/1000</f>
        <v>0</v>
      </c>
      <c r="Q201" s="9">
        <f>P201+O201</f>
        <v>0</v>
      </c>
      <c r="R201" s="11">
        <v>0</v>
      </c>
      <c r="T201" s="9">
        <f>0.5*R201</f>
        <v>0</v>
      </c>
      <c r="U201" s="9">
        <f>T201+S201</f>
        <v>0</v>
      </c>
      <c r="V201" s="9">
        <f>(Q201+U201)/(0.944*1000)</f>
        <v>0</v>
      </c>
    </row>
    <row r="202" spans="1:22" x14ac:dyDescent="0.3">
      <c r="A202" s="14">
        <v>199</v>
      </c>
      <c r="B202" s="14" t="s">
        <v>6615</v>
      </c>
      <c r="C202" s="14" t="s">
        <v>13510</v>
      </c>
      <c r="D202" s="14" t="s">
        <v>13504</v>
      </c>
      <c r="E202" s="14" t="s">
        <v>13478</v>
      </c>
      <c r="F202" s="14">
        <v>10</v>
      </c>
      <c r="G202" s="14">
        <v>0.1</v>
      </c>
      <c r="H202" s="15">
        <v>2.0676999999999994E-2</v>
      </c>
      <c r="I202" s="15">
        <f>M202-V202</f>
        <v>8.4323000000000009E-2</v>
      </c>
      <c r="J202" s="14"/>
      <c r="K202" s="13"/>
      <c r="L202" s="9">
        <f>G202*1.05</f>
        <v>0.10500000000000001</v>
      </c>
      <c r="M202" s="11">
        <f>L202-H202</f>
        <v>8.4323000000000009E-2</v>
      </c>
      <c r="N202" s="11">
        <v>0</v>
      </c>
      <c r="P202" s="9">
        <f>0.5*N202/1000</f>
        <v>0</v>
      </c>
      <c r="Q202" s="9">
        <f>P202+O202</f>
        <v>0</v>
      </c>
      <c r="R202" s="11">
        <v>0</v>
      </c>
      <c r="T202" s="9">
        <f>0.5*R202</f>
        <v>0</v>
      </c>
      <c r="U202" s="9">
        <f>T202+S202</f>
        <v>0</v>
      </c>
      <c r="V202" s="9">
        <f>(Q202+U202)/(0.944*1000)</f>
        <v>0</v>
      </c>
    </row>
    <row r="203" spans="1:22" x14ac:dyDescent="0.3">
      <c r="A203" s="14">
        <v>200</v>
      </c>
      <c r="B203" s="14" t="s">
        <v>6616</v>
      </c>
      <c r="C203" s="14" t="s">
        <v>13510</v>
      </c>
      <c r="D203" s="14" t="s">
        <v>13504</v>
      </c>
      <c r="E203" s="14" t="s">
        <v>13478</v>
      </c>
      <c r="F203" s="14">
        <v>10</v>
      </c>
      <c r="G203" s="14">
        <v>0.1</v>
      </c>
      <c r="H203" s="15">
        <v>2.9736999999999996E-2</v>
      </c>
      <c r="I203" s="15">
        <f>M203-V203</f>
        <v>7.526300000000001E-2</v>
      </c>
      <c r="J203" s="14"/>
      <c r="K203" s="13"/>
      <c r="L203" s="9">
        <f>G203*1.05</f>
        <v>0.10500000000000001</v>
      </c>
      <c r="M203" s="11">
        <f>L203-H203</f>
        <v>7.526300000000001E-2</v>
      </c>
      <c r="N203" s="11">
        <v>0</v>
      </c>
      <c r="P203" s="9">
        <f>0.5*N203/1000</f>
        <v>0</v>
      </c>
      <c r="Q203" s="9">
        <f>P203+O203</f>
        <v>0</v>
      </c>
      <c r="R203" s="11">
        <v>0</v>
      </c>
      <c r="T203" s="9">
        <f>0.5*R203</f>
        <v>0</v>
      </c>
      <c r="U203" s="9">
        <f>T203+S203</f>
        <v>0</v>
      </c>
      <c r="V203" s="9">
        <f>(Q203+U203)/(0.944*1000)</f>
        <v>0</v>
      </c>
    </row>
    <row r="204" spans="1:22" x14ac:dyDescent="0.3">
      <c r="A204" s="14">
        <v>201</v>
      </c>
      <c r="B204" s="14" t="s">
        <v>6617</v>
      </c>
      <c r="C204" s="14" t="s">
        <v>13510</v>
      </c>
      <c r="D204" s="14" t="s">
        <v>13504</v>
      </c>
      <c r="E204" s="14" t="s">
        <v>13478</v>
      </c>
      <c r="F204" s="14">
        <v>10</v>
      </c>
      <c r="G204" s="14">
        <v>0.16</v>
      </c>
      <c r="H204" s="15">
        <v>3.4199999999999873E-3</v>
      </c>
      <c r="I204" s="15">
        <f>M204-V204</f>
        <v>0.16166686440677969</v>
      </c>
      <c r="J204" s="14"/>
      <c r="K204" s="13"/>
      <c r="L204" s="9">
        <f>G204*1.05</f>
        <v>0.16800000000000001</v>
      </c>
      <c r="M204" s="11">
        <f>L204-H204</f>
        <v>0.16458000000000003</v>
      </c>
      <c r="N204" s="11">
        <v>0</v>
      </c>
      <c r="P204" s="9">
        <f>0.5*N204/1000</f>
        <v>0</v>
      </c>
      <c r="Q204" s="9">
        <f>P204+O204</f>
        <v>0</v>
      </c>
      <c r="R204" s="11">
        <v>5.5</v>
      </c>
      <c r="T204" s="9">
        <f>0.5*R204</f>
        <v>2.75</v>
      </c>
      <c r="U204" s="9">
        <f>T204+S204</f>
        <v>2.75</v>
      </c>
      <c r="V204" s="9">
        <f>(Q204+U204)/(0.944*1000)</f>
        <v>2.913135593220339E-3</v>
      </c>
    </row>
    <row r="205" spans="1:22" x14ac:dyDescent="0.3">
      <c r="A205" s="14">
        <v>202</v>
      </c>
      <c r="B205" s="14" t="s">
        <v>6618</v>
      </c>
      <c r="C205" s="14" t="s">
        <v>13510</v>
      </c>
      <c r="D205" s="14" t="s">
        <v>13504</v>
      </c>
      <c r="E205" s="14" t="s">
        <v>13478</v>
      </c>
      <c r="F205" s="14">
        <v>10</v>
      </c>
      <c r="G205" s="14">
        <v>0.1</v>
      </c>
      <c r="H205" s="15">
        <v>3.6584999999999999E-2</v>
      </c>
      <c r="I205" s="15">
        <f>M205-V205</f>
        <v>6.8415000000000004E-2</v>
      </c>
      <c r="J205" s="14"/>
      <c r="K205" s="13"/>
      <c r="L205" s="9">
        <f>G205*1.05</f>
        <v>0.10500000000000001</v>
      </c>
      <c r="M205" s="11">
        <f>L205-H205</f>
        <v>6.8415000000000004E-2</v>
      </c>
      <c r="N205" s="11">
        <v>0</v>
      </c>
      <c r="P205" s="9">
        <f>0.5*N205/1000</f>
        <v>0</v>
      </c>
      <c r="Q205" s="9">
        <f>P205+O205</f>
        <v>0</v>
      </c>
      <c r="R205" s="11">
        <v>0</v>
      </c>
      <c r="T205" s="9">
        <f>0.5*R205</f>
        <v>0</v>
      </c>
      <c r="U205" s="9">
        <f>T205+S205</f>
        <v>0</v>
      </c>
      <c r="V205" s="9">
        <f>(Q205+U205)/(0.944*1000)</f>
        <v>0</v>
      </c>
    </row>
    <row r="206" spans="1:22" x14ac:dyDescent="0.3">
      <c r="A206" s="14">
        <v>203</v>
      </c>
      <c r="B206" s="14" t="s">
        <v>6619</v>
      </c>
      <c r="C206" s="14" t="s">
        <v>13510</v>
      </c>
      <c r="D206" s="14" t="s">
        <v>13504</v>
      </c>
      <c r="E206" s="14" t="s">
        <v>13478</v>
      </c>
      <c r="F206" s="14">
        <v>10</v>
      </c>
      <c r="G206" s="14">
        <v>0.04</v>
      </c>
      <c r="H206" s="15">
        <v>2.2869999999999991E-3</v>
      </c>
      <c r="I206" s="15">
        <f>M206-V206</f>
        <v>3.9713000000000005E-2</v>
      </c>
      <c r="J206" s="14"/>
      <c r="K206" s="13"/>
      <c r="L206" s="9">
        <f>G206*1.05</f>
        <v>4.2000000000000003E-2</v>
      </c>
      <c r="M206" s="11">
        <f>L206-H206</f>
        <v>3.9713000000000005E-2</v>
      </c>
      <c r="N206" s="11">
        <v>0</v>
      </c>
      <c r="P206" s="9">
        <f>0.5*N206/1000</f>
        <v>0</v>
      </c>
      <c r="Q206" s="9">
        <f>P206+O206</f>
        <v>0</v>
      </c>
      <c r="R206" s="11">
        <v>0</v>
      </c>
      <c r="T206" s="9">
        <f>0.5*R206</f>
        <v>0</v>
      </c>
      <c r="U206" s="9">
        <f>T206+S206</f>
        <v>0</v>
      </c>
      <c r="V206" s="9">
        <f>(Q206+U206)/(0.944*1000)</f>
        <v>0</v>
      </c>
    </row>
    <row r="207" spans="1:22" x14ac:dyDescent="0.3">
      <c r="A207" s="14">
        <v>204</v>
      </c>
      <c r="B207" s="14" t="s">
        <v>6620</v>
      </c>
      <c r="C207" s="14" t="s">
        <v>13510</v>
      </c>
      <c r="D207" s="14" t="s">
        <v>13504</v>
      </c>
      <c r="E207" s="14" t="s">
        <v>13478</v>
      </c>
      <c r="F207" s="14">
        <v>10</v>
      </c>
      <c r="G207" s="14">
        <v>0.1</v>
      </c>
      <c r="H207" s="15">
        <v>1.6176000000000003E-2</v>
      </c>
      <c r="I207" s="15">
        <f>M207-V207</f>
        <v>8.8824000000000014E-2</v>
      </c>
      <c r="J207" s="14"/>
      <c r="K207" s="13"/>
      <c r="L207" s="9">
        <f>G207*1.05</f>
        <v>0.10500000000000001</v>
      </c>
      <c r="M207" s="11">
        <f>L207-H207</f>
        <v>8.8824000000000014E-2</v>
      </c>
      <c r="N207" s="11">
        <v>0</v>
      </c>
      <c r="P207" s="9">
        <f>0.5*N207/1000</f>
        <v>0</v>
      </c>
      <c r="Q207" s="9">
        <f>P207+O207</f>
        <v>0</v>
      </c>
      <c r="R207" s="11">
        <v>0</v>
      </c>
      <c r="T207" s="9">
        <f>0.5*R207</f>
        <v>0</v>
      </c>
      <c r="U207" s="9">
        <f>T207+S207</f>
        <v>0</v>
      </c>
      <c r="V207" s="9">
        <f>(Q207+U207)/(0.944*1000)</f>
        <v>0</v>
      </c>
    </row>
    <row r="208" spans="1:22" x14ac:dyDescent="0.3">
      <c r="A208" s="14">
        <v>205</v>
      </c>
      <c r="B208" s="14" t="s">
        <v>6621</v>
      </c>
      <c r="C208" s="14" t="s">
        <v>13510</v>
      </c>
      <c r="D208" s="14" t="s">
        <v>13504</v>
      </c>
      <c r="E208" s="14" t="s">
        <v>13478</v>
      </c>
      <c r="F208" s="14">
        <v>10</v>
      </c>
      <c r="G208" s="14">
        <v>0.16</v>
      </c>
      <c r="H208" s="15">
        <v>2.0186000000000006E-2</v>
      </c>
      <c r="I208" s="15">
        <f>M208-V208</f>
        <v>0.147814</v>
      </c>
      <c r="J208" s="14"/>
      <c r="K208" s="13"/>
      <c r="L208" s="9">
        <f>G208*1.05</f>
        <v>0.16800000000000001</v>
      </c>
      <c r="M208" s="11">
        <f>L208-H208</f>
        <v>0.147814</v>
      </c>
      <c r="N208" s="11">
        <v>0</v>
      </c>
      <c r="P208" s="9">
        <f>0.5*N208/1000</f>
        <v>0</v>
      </c>
      <c r="Q208" s="9">
        <f>P208+O208</f>
        <v>0</v>
      </c>
      <c r="R208" s="11">
        <v>0</v>
      </c>
      <c r="T208" s="9">
        <f>0.5*R208</f>
        <v>0</v>
      </c>
      <c r="U208" s="9">
        <f>T208+S208</f>
        <v>0</v>
      </c>
      <c r="V208" s="9">
        <f>(Q208+U208)/(0.944*1000)</f>
        <v>0</v>
      </c>
    </row>
    <row r="209" spans="1:22" x14ac:dyDescent="0.3">
      <c r="A209" s="14">
        <v>206</v>
      </c>
      <c r="B209" s="14" t="s">
        <v>6622</v>
      </c>
      <c r="C209" s="14" t="s">
        <v>13510</v>
      </c>
      <c r="D209" s="14" t="s">
        <v>13504</v>
      </c>
      <c r="E209" s="14" t="s">
        <v>13478</v>
      </c>
      <c r="F209" s="14">
        <v>10</v>
      </c>
      <c r="G209" s="14">
        <v>0.1</v>
      </c>
      <c r="H209" s="15">
        <v>2.0861000000000005E-2</v>
      </c>
      <c r="I209" s="15">
        <f>M209-V209</f>
        <v>8.4139000000000005E-2</v>
      </c>
      <c r="J209" s="14"/>
      <c r="K209" s="13"/>
      <c r="L209" s="9">
        <f>G209*1.05</f>
        <v>0.10500000000000001</v>
      </c>
      <c r="M209" s="11">
        <f>L209-H209</f>
        <v>8.4139000000000005E-2</v>
      </c>
      <c r="N209" s="11">
        <v>0</v>
      </c>
      <c r="P209" s="9">
        <f>0.5*N209/1000</f>
        <v>0</v>
      </c>
      <c r="Q209" s="9">
        <f>P209+O209</f>
        <v>0</v>
      </c>
      <c r="R209" s="11">
        <v>0</v>
      </c>
      <c r="T209" s="9">
        <f>0.5*R209</f>
        <v>0</v>
      </c>
      <c r="U209" s="9">
        <f>T209+S209</f>
        <v>0</v>
      </c>
      <c r="V209" s="9">
        <f>(Q209+U209)/(0.944*1000)</f>
        <v>0</v>
      </c>
    </row>
    <row r="210" spans="1:22" x14ac:dyDescent="0.3">
      <c r="A210" s="14">
        <v>207</v>
      </c>
      <c r="B210" s="14" t="s">
        <v>6623</v>
      </c>
      <c r="C210" s="14" t="s">
        <v>13510</v>
      </c>
      <c r="D210" s="14" t="s">
        <v>13504</v>
      </c>
      <c r="E210" s="14" t="s">
        <v>13478</v>
      </c>
      <c r="F210" s="14">
        <v>10</v>
      </c>
      <c r="G210" s="14">
        <v>6.3E-2</v>
      </c>
      <c r="H210" s="15">
        <v>1.9094999999999997E-2</v>
      </c>
      <c r="I210" s="15">
        <f>M210-V210</f>
        <v>4.7055E-2</v>
      </c>
      <c r="J210" s="14"/>
      <c r="K210" s="13"/>
      <c r="L210" s="9">
        <f>G210*1.05</f>
        <v>6.615E-2</v>
      </c>
      <c r="M210" s="11">
        <f>L210-H210</f>
        <v>4.7055E-2</v>
      </c>
      <c r="N210" s="11">
        <v>0</v>
      </c>
      <c r="P210" s="9">
        <f>0.5*N210/1000</f>
        <v>0</v>
      </c>
      <c r="Q210" s="9">
        <f>P210+O210</f>
        <v>0</v>
      </c>
      <c r="R210" s="11">
        <v>0</v>
      </c>
      <c r="T210" s="9">
        <f>0.5*R210</f>
        <v>0</v>
      </c>
      <c r="U210" s="9">
        <f>T210+S210</f>
        <v>0</v>
      </c>
      <c r="V210" s="9">
        <f>(Q210+U210)/(0.944*1000)</f>
        <v>0</v>
      </c>
    </row>
    <row r="211" spans="1:22" x14ac:dyDescent="0.3">
      <c r="A211" s="14">
        <v>208</v>
      </c>
      <c r="B211" s="14" t="s">
        <v>6624</v>
      </c>
      <c r="C211" s="14" t="s">
        <v>13510</v>
      </c>
      <c r="D211" s="14" t="s">
        <v>13504</v>
      </c>
      <c r="E211" s="14" t="s">
        <v>13478</v>
      </c>
      <c r="F211" s="14">
        <v>10</v>
      </c>
      <c r="G211" s="14">
        <v>0.16</v>
      </c>
      <c r="H211" s="15">
        <v>2.2883000000000011E-2</v>
      </c>
      <c r="I211" s="15">
        <f>M211-V211</f>
        <v>0.145117</v>
      </c>
      <c r="J211" s="14"/>
      <c r="K211" s="13"/>
      <c r="L211" s="9">
        <f>G211*1.05</f>
        <v>0.16800000000000001</v>
      </c>
      <c r="M211" s="11">
        <f>L211-H211</f>
        <v>0.145117</v>
      </c>
      <c r="N211" s="11">
        <v>0</v>
      </c>
      <c r="P211" s="9">
        <f>0.5*N211/1000</f>
        <v>0</v>
      </c>
      <c r="Q211" s="9">
        <f>P211+O211</f>
        <v>0</v>
      </c>
      <c r="R211" s="11">
        <v>0</v>
      </c>
      <c r="T211" s="9">
        <f>0.5*R211</f>
        <v>0</v>
      </c>
      <c r="U211" s="9">
        <f>T211+S211</f>
        <v>0</v>
      </c>
      <c r="V211" s="9">
        <f>(Q211+U211)/(0.944*1000)</f>
        <v>0</v>
      </c>
    </row>
    <row r="212" spans="1:22" x14ac:dyDescent="0.3">
      <c r="A212" s="14">
        <v>209</v>
      </c>
      <c r="B212" s="14" t="s">
        <v>6625</v>
      </c>
      <c r="C212" s="14" t="s">
        <v>13510</v>
      </c>
      <c r="D212" s="14" t="s">
        <v>13504</v>
      </c>
      <c r="E212" s="14" t="s">
        <v>13478</v>
      </c>
      <c r="F212" s="14">
        <v>10</v>
      </c>
      <c r="G212" s="14">
        <v>0.16</v>
      </c>
      <c r="H212" s="15">
        <v>4.6060000000000004E-2</v>
      </c>
      <c r="I212" s="15">
        <f>M212-V212</f>
        <v>0.12194000000000001</v>
      </c>
      <c r="J212" s="14"/>
      <c r="K212" s="13"/>
      <c r="L212" s="9">
        <f>G212*1.05</f>
        <v>0.16800000000000001</v>
      </c>
      <c r="M212" s="11">
        <f>L212-H212</f>
        <v>0.12194000000000001</v>
      </c>
      <c r="N212" s="11">
        <v>0</v>
      </c>
      <c r="P212" s="9">
        <f>0.5*N212/1000</f>
        <v>0</v>
      </c>
      <c r="Q212" s="9">
        <f>P212+O212</f>
        <v>0</v>
      </c>
      <c r="R212" s="11">
        <v>0</v>
      </c>
      <c r="T212" s="9">
        <f>0.5*R212</f>
        <v>0</v>
      </c>
      <c r="U212" s="9">
        <f>T212+S212</f>
        <v>0</v>
      </c>
      <c r="V212" s="9">
        <f>(Q212+U212)/(0.944*1000)</f>
        <v>0</v>
      </c>
    </row>
    <row r="213" spans="1:22" x14ac:dyDescent="0.3">
      <c r="A213" s="14">
        <v>210</v>
      </c>
      <c r="B213" s="14" t="s">
        <v>6626</v>
      </c>
      <c r="C213" s="14" t="s">
        <v>13510</v>
      </c>
      <c r="D213" s="14" t="s">
        <v>13504</v>
      </c>
      <c r="E213" s="14" t="s">
        <v>13478</v>
      </c>
      <c r="F213" s="14">
        <v>10</v>
      </c>
      <c r="G213" s="14">
        <v>0.1</v>
      </c>
      <c r="H213" s="15">
        <v>4.5928999999999998E-2</v>
      </c>
      <c r="I213" s="15">
        <f>M213-V213</f>
        <v>5.9071000000000012E-2</v>
      </c>
      <c r="J213" s="14"/>
      <c r="K213" s="13"/>
      <c r="L213" s="9">
        <f>G213*1.05</f>
        <v>0.10500000000000001</v>
      </c>
      <c r="M213" s="11">
        <f>L213-H213</f>
        <v>5.9071000000000012E-2</v>
      </c>
      <c r="N213" s="11">
        <v>0</v>
      </c>
      <c r="P213" s="9">
        <f>0.5*N213/1000</f>
        <v>0</v>
      </c>
      <c r="Q213" s="9">
        <f>P213+O213</f>
        <v>0</v>
      </c>
      <c r="R213" s="11">
        <v>0</v>
      </c>
      <c r="T213" s="9">
        <f>0.5*R213</f>
        <v>0</v>
      </c>
      <c r="U213" s="9">
        <f>T213+S213</f>
        <v>0</v>
      </c>
      <c r="V213" s="9">
        <f>(Q213+U213)/(0.944*1000)</f>
        <v>0</v>
      </c>
    </row>
    <row r="214" spans="1:22" x14ac:dyDescent="0.3">
      <c r="A214" s="14">
        <v>211</v>
      </c>
      <c r="B214" s="14" t="s">
        <v>6627</v>
      </c>
      <c r="C214" s="14" t="s">
        <v>13510</v>
      </c>
      <c r="D214" s="14" t="s">
        <v>13504</v>
      </c>
      <c r="E214" s="14" t="s">
        <v>13478</v>
      </c>
      <c r="F214" s="14">
        <v>10</v>
      </c>
      <c r="G214" s="14">
        <v>0.1</v>
      </c>
      <c r="H214" s="15">
        <v>3.6139999999999999E-2</v>
      </c>
      <c r="I214" s="15">
        <f>M214-V214</f>
        <v>6.8860000000000005E-2</v>
      </c>
      <c r="J214" s="14"/>
      <c r="K214" s="13"/>
      <c r="L214" s="9">
        <f>G214*1.05</f>
        <v>0.10500000000000001</v>
      </c>
      <c r="M214" s="11">
        <f>L214-H214</f>
        <v>6.8860000000000005E-2</v>
      </c>
      <c r="N214" s="11">
        <v>0</v>
      </c>
      <c r="P214" s="9">
        <f>0.5*N214/1000</f>
        <v>0</v>
      </c>
      <c r="Q214" s="9">
        <f>P214+O214</f>
        <v>0</v>
      </c>
      <c r="R214" s="11">
        <v>0</v>
      </c>
      <c r="T214" s="9">
        <f>0.5*R214</f>
        <v>0</v>
      </c>
      <c r="U214" s="9">
        <f>T214+S214</f>
        <v>0</v>
      </c>
      <c r="V214" s="9">
        <f>(Q214+U214)/(0.944*1000)</f>
        <v>0</v>
      </c>
    </row>
    <row r="215" spans="1:22" x14ac:dyDescent="0.3">
      <c r="A215" s="14">
        <v>212</v>
      </c>
      <c r="B215" s="14" t="s">
        <v>6628</v>
      </c>
      <c r="C215" s="14" t="s">
        <v>13510</v>
      </c>
      <c r="D215" s="14" t="s">
        <v>13504</v>
      </c>
      <c r="E215" s="14" t="s">
        <v>13478</v>
      </c>
      <c r="F215" s="14">
        <v>10</v>
      </c>
      <c r="G215" s="14">
        <v>0.04</v>
      </c>
      <c r="H215" s="15">
        <v>9.3980000000000001E-3</v>
      </c>
      <c r="I215" s="15">
        <f>M215-V215</f>
        <v>3.2602000000000006E-2</v>
      </c>
      <c r="J215" s="14"/>
      <c r="K215" s="13"/>
      <c r="L215" s="9">
        <f>G215*1.05</f>
        <v>4.2000000000000003E-2</v>
      </c>
      <c r="M215" s="11">
        <f>L215-H215</f>
        <v>3.2602000000000006E-2</v>
      </c>
      <c r="N215" s="11">
        <v>0</v>
      </c>
      <c r="P215" s="9">
        <f>0.5*N215/1000</f>
        <v>0</v>
      </c>
      <c r="Q215" s="9">
        <f>P215+O215</f>
        <v>0</v>
      </c>
      <c r="R215" s="11">
        <v>0</v>
      </c>
      <c r="T215" s="9">
        <f>0.5*R215</f>
        <v>0</v>
      </c>
      <c r="U215" s="9">
        <f>T215+S215</f>
        <v>0</v>
      </c>
      <c r="V215" s="9">
        <f>(Q215+U215)/(0.944*1000)</f>
        <v>0</v>
      </c>
    </row>
    <row r="216" spans="1:22" x14ac:dyDescent="0.3">
      <c r="A216" s="14">
        <v>213</v>
      </c>
      <c r="B216" s="14" t="s">
        <v>6629</v>
      </c>
      <c r="C216" s="14" t="s">
        <v>13510</v>
      </c>
      <c r="D216" s="14" t="s">
        <v>13504</v>
      </c>
      <c r="E216" s="14" t="s">
        <v>13478</v>
      </c>
      <c r="F216" s="14">
        <v>10</v>
      </c>
      <c r="G216" s="14">
        <v>0.16</v>
      </c>
      <c r="H216" s="15">
        <v>8.7406000000000011E-2</v>
      </c>
      <c r="I216" s="15">
        <f>M216-V216</f>
        <v>8.0593999999999999E-2</v>
      </c>
      <c r="J216" s="14"/>
      <c r="K216" s="13"/>
      <c r="L216" s="9">
        <f>G216*1.05</f>
        <v>0.16800000000000001</v>
      </c>
      <c r="M216" s="11">
        <f>L216-H216</f>
        <v>8.0593999999999999E-2</v>
      </c>
      <c r="N216" s="11">
        <v>0</v>
      </c>
      <c r="P216" s="9">
        <f>0.5*N216/1000</f>
        <v>0</v>
      </c>
      <c r="Q216" s="9">
        <f>P216+O216</f>
        <v>0</v>
      </c>
      <c r="R216" s="11">
        <v>0</v>
      </c>
      <c r="T216" s="9">
        <f>0.5*R216</f>
        <v>0</v>
      </c>
      <c r="U216" s="9">
        <f>T216+S216</f>
        <v>0</v>
      </c>
      <c r="V216" s="9">
        <f>(Q216+U216)/(0.944*1000)</f>
        <v>0</v>
      </c>
    </row>
    <row r="217" spans="1:22" x14ac:dyDescent="0.3">
      <c r="A217" s="14">
        <v>214</v>
      </c>
      <c r="B217" s="14" t="s">
        <v>6630</v>
      </c>
      <c r="C217" s="14" t="s">
        <v>13510</v>
      </c>
      <c r="D217" s="14" t="s">
        <v>13504</v>
      </c>
      <c r="E217" s="14" t="s">
        <v>13478</v>
      </c>
      <c r="F217" s="14">
        <v>10</v>
      </c>
      <c r="G217" s="14">
        <v>0.1</v>
      </c>
      <c r="H217" s="15">
        <v>1.8622E-2</v>
      </c>
      <c r="I217" s="15">
        <f>M217-V217</f>
        <v>8.637800000000001E-2</v>
      </c>
      <c r="J217" s="14"/>
      <c r="K217" s="13"/>
      <c r="L217" s="9">
        <f>G217*1.05</f>
        <v>0.10500000000000001</v>
      </c>
      <c r="M217" s="11">
        <f>L217-H217</f>
        <v>8.637800000000001E-2</v>
      </c>
      <c r="N217" s="11">
        <v>0</v>
      </c>
      <c r="P217" s="9">
        <f>0.5*N217/1000</f>
        <v>0</v>
      </c>
      <c r="Q217" s="9">
        <f>P217+O217</f>
        <v>0</v>
      </c>
      <c r="R217" s="11">
        <v>0</v>
      </c>
      <c r="T217" s="9">
        <f>0.5*R217</f>
        <v>0</v>
      </c>
      <c r="U217" s="9">
        <f>T217+S217</f>
        <v>0</v>
      </c>
      <c r="V217" s="9">
        <f>(Q217+U217)/(0.944*1000)</f>
        <v>0</v>
      </c>
    </row>
    <row r="218" spans="1:22" x14ac:dyDescent="0.3">
      <c r="A218" s="14">
        <v>215</v>
      </c>
      <c r="B218" s="14" t="s">
        <v>6631</v>
      </c>
      <c r="C218" s="14" t="s">
        <v>13510</v>
      </c>
      <c r="D218" s="14" t="s">
        <v>13504</v>
      </c>
      <c r="E218" s="14" t="s">
        <v>13478</v>
      </c>
      <c r="F218" s="14">
        <v>10</v>
      </c>
      <c r="G218" s="14">
        <v>0.16</v>
      </c>
      <c r="H218" s="15">
        <v>9.6069000000000002E-2</v>
      </c>
      <c r="I218" s="15">
        <f>M218-V218</f>
        <v>7.1931000000000009E-2</v>
      </c>
      <c r="J218" s="14"/>
      <c r="K218" s="13"/>
      <c r="L218" s="9">
        <f>G218*1.05</f>
        <v>0.16800000000000001</v>
      </c>
      <c r="M218" s="11">
        <f>L218-H218</f>
        <v>7.1931000000000009E-2</v>
      </c>
      <c r="N218" s="11">
        <v>0</v>
      </c>
      <c r="P218" s="9">
        <f>0.5*N218/1000</f>
        <v>0</v>
      </c>
      <c r="Q218" s="9">
        <f>P218+O218</f>
        <v>0</v>
      </c>
      <c r="R218" s="11">
        <v>0</v>
      </c>
      <c r="T218" s="9">
        <f>0.5*R218</f>
        <v>0</v>
      </c>
      <c r="U218" s="9">
        <f>T218+S218</f>
        <v>0</v>
      </c>
      <c r="V218" s="9">
        <f>(Q218+U218)/(0.944*1000)</f>
        <v>0</v>
      </c>
    </row>
    <row r="219" spans="1:22" x14ac:dyDescent="0.3">
      <c r="A219" s="14">
        <v>216</v>
      </c>
      <c r="B219" s="14" t="s">
        <v>6632</v>
      </c>
      <c r="C219" s="14" t="s">
        <v>13510</v>
      </c>
      <c r="D219" s="14" t="s">
        <v>13504</v>
      </c>
      <c r="E219" s="14" t="s">
        <v>13478</v>
      </c>
      <c r="F219" s="14">
        <v>10</v>
      </c>
      <c r="G219" s="14">
        <v>0.1</v>
      </c>
      <c r="H219" s="15">
        <v>2.1742000000000004E-2</v>
      </c>
      <c r="I219" s="15">
        <f>M219-V219</f>
        <v>8.3257999999999999E-2</v>
      </c>
      <c r="J219" s="14"/>
      <c r="K219" s="13"/>
      <c r="L219" s="9">
        <f>G219*1.05</f>
        <v>0.10500000000000001</v>
      </c>
      <c r="M219" s="11">
        <f>L219-H219</f>
        <v>8.3257999999999999E-2</v>
      </c>
      <c r="N219" s="11">
        <v>0</v>
      </c>
      <c r="P219" s="9">
        <f>0.5*N219/1000</f>
        <v>0</v>
      </c>
      <c r="Q219" s="9">
        <f>P219+O219</f>
        <v>0</v>
      </c>
      <c r="R219" s="11">
        <v>0</v>
      </c>
      <c r="T219" s="9">
        <f>0.5*R219</f>
        <v>0</v>
      </c>
      <c r="U219" s="9">
        <f>T219+S219</f>
        <v>0</v>
      </c>
      <c r="V219" s="9">
        <f>(Q219+U219)/(0.944*1000)</f>
        <v>0</v>
      </c>
    </row>
    <row r="220" spans="1:22" x14ac:dyDescent="0.3">
      <c r="A220" s="14">
        <v>217</v>
      </c>
      <c r="B220" s="14" t="s">
        <v>6633</v>
      </c>
      <c r="C220" s="14" t="s">
        <v>13510</v>
      </c>
      <c r="D220" s="14" t="s">
        <v>13504</v>
      </c>
      <c r="E220" s="14" t="s">
        <v>13478</v>
      </c>
      <c r="F220" s="14">
        <v>10</v>
      </c>
      <c r="G220" s="14">
        <v>0.1</v>
      </c>
      <c r="H220" s="15">
        <v>2.4218000000000003E-2</v>
      </c>
      <c r="I220" s="15">
        <f>M220-V220</f>
        <v>8.0782000000000007E-2</v>
      </c>
      <c r="J220" s="14"/>
      <c r="K220" s="13"/>
      <c r="L220" s="9">
        <f>G220*1.05</f>
        <v>0.10500000000000001</v>
      </c>
      <c r="M220" s="11">
        <f>L220-H220</f>
        <v>8.0782000000000007E-2</v>
      </c>
      <c r="N220" s="11">
        <v>0</v>
      </c>
      <c r="P220" s="9">
        <f>0.5*N220/1000</f>
        <v>0</v>
      </c>
      <c r="Q220" s="9">
        <f>P220+O220</f>
        <v>0</v>
      </c>
      <c r="R220" s="11">
        <v>0</v>
      </c>
      <c r="T220" s="9">
        <f>0.5*R220</f>
        <v>0</v>
      </c>
      <c r="U220" s="9">
        <f>T220+S220</f>
        <v>0</v>
      </c>
      <c r="V220" s="9">
        <f>(Q220+U220)/(0.944*1000)</f>
        <v>0</v>
      </c>
    </row>
    <row r="221" spans="1:22" x14ac:dyDescent="0.3">
      <c r="A221" s="14">
        <v>218</v>
      </c>
      <c r="B221" s="14" t="s">
        <v>6634</v>
      </c>
      <c r="C221" s="14" t="s">
        <v>13510</v>
      </c>
      <c r="D221" s="14" t="s">
        <v>13504</v>
      </c>
      <c r="E221" s="14" t="s">
        <v>13478</v>
      </c>
      <c r="F221" s="14">
        <v>10</v>
      </c>
      <c r="G221" s="14">
        <v>6.3E-2</v>
      </c>
      <c r="H221" s="15">
        <v>8.5720000000000032E-3</v>
      </c>
      <c r="I221" s="15">
        <f>M221-V221</f>
        <v>5.7577999999999997E-2</v>
      </c>
      <c r="J221" s="14"/>
      <c r="K221" s="13"/>
      <c r="L221" s="9">
        <f>G221*1.05</f>
        <v>6.615E-2</v>
      </c>
      <c r="M221" s="11">
        <f>L221-H221</f>
        <v>5.7577999999999997E-2</v>
      </c>
      <c r="N221" s="11">
        <v>0</v>
      </c>
      <c r="P221" s="9">
        <f>0.5*N221/1000</f>
        <v>0</v>
      </c>
      <c r="Q221" s="9">
        <f>P221+O221</f>
        <v>0</v>
      </c>
      <c r="R221" s="11">
        <v>0</v>
      </c>
      <c r="T221" s="9">
        <f>0.5*R221</f>
        <v>0</v>
      </c>
      <c r="U221" s="9">
        <f>T221+S221</f>
        <v>0</v>
      </c>
      <c r="V221" s="9">
        <f>(Q221+U221)/(0.944*1000)</f>
        <v>0</v>
      </c>
    </row>
    <row r="222" spans="1:22" x14ac:dyDescent="0.3">
      <c r="A222" s="14">
        <v>219</v>
      </c>
      <c r="B222" s="14" t="s">
        <v>6635</v>
      </c>
      <c r="C222" s="14" t="s">
        <v>13510</v>
      </c>
      <c r="D222" s="14" t="s">
        <v>13504</v>
      </c>
      <c r="E222" s="14" t="s">
        <v>13478</v>
      </c>
      <c r="F222" s="14">
        <v>10</v>
      </c>
      <c r="G222" s="14">
        <v>6.3E-2</v>
      </c>
      <c r="H222" s="15">
        <v>3.1997999999999999E-2</v>
      </c>
      <c r="I222" s="15">
        <f>M222-V222</f>
        <v>3.4152000000000002E-2</v>
      </c>
      <c r="J222" s="14"/>
      <c r="K222" s="13"/>
      <c r="L222" s="9">
        <f>G222*1.05</f>
        <v>6.615E-2</v>
      </c>
      <c r="M222" s="11">
        <f>L222-H222</f>
        <v>3.4152000000000002E-2</v>
      </c>
      <c r="N222" s="11">
        <v>0</v>
      </c>
      <c r="P222" s="9">
        <f>0.5*N222/1000</f>
        <v>0</v>
      </c>
      <c r="Q222" s="9">
        <f>P222+O222</f>
        <v>0</v>
      </c>
      <c r="R222" s="11">
        <v>0</v>
      </c>
      <c r="T222" s="9">
        <f>0.5*R222</f>
        <v>0</v>
      </c>
      <c r="U222" s="9">
        <f>T222+S222</f>
        <v>0</v>
      </c>
      <c r="V222" s="9">
        <f>(Q222+U222)/(0.944*1000)</f>
        <v>0</v>
      </c>
    </row>
    <row r="223" spans="1:22" x14ac:dyDescent="0.3">
      <c r="A223" s="14">
        <v>220</v>
      </c>
      <c r="B223" s="14" t="s">
        <v>6636</v>
      </c>
      <c r="C223" s="14" t="s">
        <v>13510</v>
      </c>
      <c r="D223" s="14" t="s">
        <v>13504</v>
      </c>
      <c r="E223" s="14" t="s">
        <v>13478</v>
      </c>
      <c r="F223" s="14">
        <v>10</v>
      </c>
      <c r="G223" s="14">
        <v>0.1</v>
      </c>
      <c r="H223" s="15">
        <v>9.4560000000000026E-3</v>
      </c>
      <c r="I223" s="15">
        <f>M223-V223</f>
        <v>9.5544000000000004E-2</v>
      </c>
      <c r="J223" s="14"/>
      <c r="K223" s="13"/>
      <c r="L223" s="9">
        <f>G223*1.05</f>
        <v>0.10500000000000001</v>
      </c>
      <c r="M223" s="11">
        <f>L223-H223</f>
        <v>9.5544000000000004E-2</v>
      </c>
      <c r="N223" s="11">
        <v>0</v>
      </c>
      <c r="P223" s="9">
        <f>0.5*N223/1000</f>
        <v>0</v>
      </c>
      <c r="Q223" s="9">
        <f>P223+O223</f>
        <v>0</v>
      </c>
      <c r="R223" s="11">
        <v>0</v>
      </c>
      <c r="T223" s="9">
        <f>0.5*R223</f>
        <v>0</v>
      </c>
      <c r="U223" s="9">
        <f>T223+S223</f>
        <v>0</v>
      </c>
      <c r="V223" s="9">
        <f>(Q223+U223)/(0.944*1000)</f>
        <v>0</v>
      </c>
    </row>
    <row r="224" spans="1:22" x14ac:dyDescent="0.3">
      <c r="A224" s="14">
        <v>221</v>
      </c>
      <c r="B224" s="14" t="s">
        <v>6637</v>
      </c>
      <c r="C224" s="14" t="s">
        <v>13510</v>
      </c>
      <c r="D224" s="14" t="s">
        <v>13504</v>
      </c>
      <c r="E224" s="14" t="s">
        <v>13478</v>
      </c>
      <c r="F224" s="14">
        <v>10</v>
      </c>
      <c r="G224" s="14">
        <v>0.16</v>
      </c>
      <c r="H224" s="15">
        <v>3.2359999999999902E-3</v>
      </c>
      <c r="I224" s="15">
        <f>M224-V224</f>
        <v>0.16476400000000002</v>
      </c>
      <c r="J224" s="14"/>
      <c r="K224" s="13"/>
      <c r="L224" s="9">
        <f>G224*1.05</f>
        <v>0.16800000000000001</v>
      </c>
      <c r="M224" s="11">
        <f>L224-H224</f>
        <v>0.16476400000000002</v>
      </c>
      <c r="N224" s="11">
        <v>0</v>
      </c>
      <c r="P224" s="9">
        <f>0.5*N224/1000</f>
        <v>0</v>
      </c>
      <c r="Q224" s="9">
        <f>P224+O224</f>
        <v>0</v>
      </c>
      <c r="R224" s="11">
        <v>0</v>
      </c>
      <c r="T224" s="9">
        <f>0.5*R224</f>
        <v>0</v>
      </c>
      <c r="U224" s="9">
        <f>T224+S224</f>
        <v>0</v>
      </c>
      <c r="V224" s="9">
        <f>(Q224+U224)/(0.944*1000)</f>
        <v>0</v>
      </c>
    </row>
    <row r="225" spans="1:22" x14ac:dyDescent="0.3">
      <c r="A225" s="14">
        <v>222</v>
      </c>
      <c r="B225" s="14" t="s">
        <v>6638</v>
      </c>
      <c r="C225" s="14" t="s">
        <v>13510</v>
      </c>
      <c r="D225" s="14" t="s">
        <v>13504</v>
      </c>
      <c r="E225" s="14" t="s">
        <v>13478</v>
      </c>
      <c r="F225" s="14">
        <v>10</v>
      </c>
      <c r="G225" s="14">
        <v>0.1</v>
      </c>
      <c r="H225" s="15">
        <v>2.5831000000000003E-2</v>
      </c>
      <c r="I225" s="15">
        <f>M225-V225</f>
        <v>7.9169000000000003E-2</v>
      </c>
      <c r="J225" s="14"/>
      <c r="K225" s="13"/>
      <c r="L225" s="9">
        <f>G225*1.05</f>
        <v>0.10500000000000001</v>
      </c>
      <c r="M225" s="11">
        <f>L225-H225</f>
        <v>7.9169000000000003E-2</v>
      </c>
      <c r="N225" s="11">
        <v>0</v>
      </c>
      <c r="P225" s="9">
        <f>0.5*N225/1000</f>
        <v>0</v>
      </c>
      <c r="Q225" s="9">
        <f>P225+O225</f>
        <v>0</v>
      </c>
      <c r="R225" s="11">
        <v>0</v>
      </c>
      <c r="T225" s="9">
        <f>0.5*R225</f>
        <v>0</v>
      </c>
      <c r="U225" s="9">
        <f>T225+S225</f>
        <v>0</v>
      </c>
      <c r="V225" s="9">
        <f>(Q225+U225)/(0.944*1000)</f>
        <v>0</v>
      </c>
    </row>
    <row r="226" spans="1:22" x14ac:dyDescent="0.3">
      <c r="A226" s="14">
        <v>223</v>
      </c>
      <c r="B226" s="14" t="s">
        <v>6639</v>
      </c>
      <c r="C226" s="14" t="s">
        <v>13510</v>
      </c>
      <c r="D226" s="14" t="s">
        <v>13504</v>
      </c>
      <c r="E226" s="14" t="s">
        <v>13478</v>
      </c>
      <c r="F226" s="14">
        <v>10</v>
      </c>
      <c r="G226" s="14">
        <v>0.16</v>
      </c>
      <c r="H226" s="15">
        <v>1.7790999999999998E-2</v>
      </c>
      <c r="I226" s="15">
        <f>M226-V226</f>
        <v>0.15020900000000001</v>
      </c>
      <c r="J226" s="14"/>
      <c r="K226" s="13"/>
      <c r="L226" s="9">
        <f>G226*1.05</f>
        <v>0.16800000000000001</v>
      </c>
      <c r="M226" s="11">
        <f>L226-H226</f>
        <v>0.15020900000000001</v>
      </c>
      <c r="N226" s="11">
        <v>0</v>
      </c>
      <c r="P226" s="9">
        <f>0.5*N226/1000</f>
        <v>0</v>
      </c>
      <c r="Q226" s="9">
        <f>P226+O226</f>
        <v>0</v>
      </c>
      <c r="R226" s="11">
        <v>0</v>
      </c>
      <c r="T226" s="9">
        <f>0.5*R226</f>
        <v>0</v>
      </c>
      <c r="U226" s="9">
        <f>T226+S226</f>
        <v>0</v>
      </c>
      <c r="V226" s="9">
        <f>(Q226+U226)/(0.944*1000)</f>
        <v>0</v>
      </c>
    </row>
    <row r="227" spans="1:22" x14ac:dyDescent="0.3">
      <c r="A227" s="14">
        <v>224</v>
      </c>
      <c r="B227" s="14" t="s">
        <v>6640</v>
      </c>
      <c r="C227" s="14" t="s">
        <v>13510</v>
      </c>
      <c r="D227" s="14" t="s">
        <v>13504</v>
      </c>
      <c r="E227" s="14" t="s">
        <v>13478</v>
      </c>
      <c r="F227" s="14">
        <v>10</v>
      </c>
      <c r="G227" s="14">
        <v>6.3E-2</v>
      </c>
      <c r="H227" s="15">
        <v>4.8710000000000021E-3</v>
      </c>
      <c r="I227" s="15">
        <f>M227-V227</f>
        <v>6.1279E-2</v>
      </c>
      <c r="J227" s="14"/>
      <c r="K227" s="13"/>
      <c r="L227" s="9">
        <f>G227*1.05</f>
        <v>6.615E-2</v>
      </c>
      <c r="M227" s="11">
        <f>L227-H227</f>
        <v>6.1279E-2</v>
      </c>
      <c r="N227" s="11">
        <v>0</v>
      </c>
      <c r="P227" s="9">
        <f>0.5*N227/1000</f>
        <v>0</v>
      </c>
      <c r="Q227" s="9">
        <f>P227+O227</f>
        <v>0</v>
      </c>
      <c r="R227" s="11">
        <v>0</v>
      </c>
      <c r="T227" s="9">
        <f>0.5*R227</f>
        <v>0</v>
      </c>
      <c r="U227" s="9">
        <f>T227+S227</f>
        <v>0</v>
      </c>
      <c r="V227" s="9">
        <f>(Q227+U227)/(0.944*1000)</f>
        <v>0</v>
      </c>
    </row>
    <row r="228" spans="1:22" x14ac:dyDescent="0.3">
      <c r="A228" s="14">
        <v>225</v>
      </c>
      <c r="B228" s="14" t="s">
        <v>6641</v>
      </c>
      <c r="C228" s="14" t="s">
        <v>13510</v>
      </c>
      <c r="D228" s="14" t="s">
        <v>13504</v>
      </c>
      <c r="E228" s="14" t="s">
        <v>13478</v>
      </c>
      <c r="F228" s="14">
        <v>10</v>
      </c>
      <c r="G228" s="14">
        <v>0.06</v>
      </c>
      <c r="H228" s="15">
        <v>7.1050000000000037E-3</v>
      </c>
      <c r="I228" s="15">
        <f>M228-V228</f>
        <v>5.5895E-2</v>
      </c>
      <c r="J228" s="14"/>
      <c r="K228" s="13"/>
      <c r="L228" s="9">
        <f>G228*1.05</f>
        <v>6.3E-2</v>
      </c>
      <c r="M228" s="11">
        <f>L228-H228</f>
        <v>5.5895E-2</v>
      </c>
      <c r="N228" s="11">
        <v>0</v>
      </c>
      <c r="P228" s="9">
        <f>0.5*N228/1000</f>
        <v>0</v>
      </c>
      <c r="Q228" s="9">
        <f>P228+O228</f>
        <v>0</v>
      </c>
      <c r="R228" s="11">
        <v>0</v>
      </c>
      <c r="T228" s="9">
        <f>0.5*R228</f>
        <v>0</v>
      </c>
      <c r="U228" s="9">
        <f>T228+S228</f>
        <v>0</v>
      </c>
      <c r="V228" s="9">
        <f>(Q228+U228)/(0.944*1000)</f>
        <v>0</v>
      </c>
    </row>
    <row r="229" spans="1:22" x14ac:dyDescent="0.3">
      <c r="A229" s="14">
        <v>226</v>
      </c>
      <c r="B229" s="14" t="s">
        <v>6642</v>
      </c>
      <c r="C229" s="14" t="s">
        <v>13510</v>
      </c>
      <c r="D229" s="14" t="s">
        <v>13504</v>
      </c>
      <c r="E229" s="14" t="s">
        <v>13478</v>
      </c>
      <c r="F229" s="14">
        <v>10</v>
      </c>
      <c r="G229" s="14">
        <v>0.04</v>
      </c>
      <c r="H229" s="15">
        <v>7.3080000000000003E-3</v>
      </c>
      <c r="I229" s="15">
        <f>M229-V229</f>
        <v>3.4692000000000001E-2</v>
      </c>
      <c r="J229" s="14"/>
      <c r="K229" s="13"/>
      <c r="L229" s="9">
        <f>G229*1.05</f>
        <v>4.2000000000000003E-2</v>
      </c>
      <c r="M229" s="11">
        <f>L229-H229</f>
        <v>3.4692000000000001E-2</v>
      </c>
      <c r="N229" s="11">
        <v>0</v>
      </c>
      <c r="P229" s="9">
        <f>0.5*N229/1000</f>
        <v>0</v>
      </c>
      <c r="Q229" s="9">
        <f>P229+O229</f>
        <v>0</v>
      </c>
      <c r="R229" s="11">
        <v>0</v>
      </c>
      <c r="T229" s="9">
        <f>0.5*R229</f>
        <v>0</v>
      </c>
      <c r="U229" s="9">
        <f>T229+S229</f>
        <v>0</v>
      </c>
      <c r="V229" s="9">
        <f>(Q229+U229)/(0.944*1000)</f>
        <v>0</v>
      </c>
    </row>
    <row r="230" spans="1:22" x14ac:dyDescent="0.3">
      <c r="A230" s="14">
        <v>227</v>
      </c>
      <c r="B230" s="14" t="s">
        <v>6643</v>
      </c>
      <c r="C230" s="14" t="s">
        <v>13510</v>
      </c>
      <c r="D230" s="14" t="s">
        <v>13504</v>
      </c>
      <c r="E230" s="14" t="s">
        <v>13478</v>
      </c>
      <c r="F230" s="14">
        <v>10</v>
      </c>
      <c r="G230" s="14">
        <v>6.3E-2</v>
      </c>
      <c r="H230" s="15">
        <v>1.1624000000000002E-2</v>
      </c>
      <c r="I230" s="15">
        <f>M230-V230</f>
        <v>5.4525999999999998E-2</v>
      </c>
      <c r="J230" s="14"/>
      <c r="K230" s="13"/>
      <c r="L230" s="9">
        <f>G230*1.05</f>
        <v>6.615E-2</v>
      </c>
      <c r="M230" s="11">
        <f>L230-H230</f>
        <v>5.4525999999999998E-2</v>
      </c>
      <c r="N230" s="11">
        <v>0</v>
      </c>
      <c r="P230" s="9">
        <f>0.5*N230/1000</f>
        <v>0</v>
      </c>
      <c r="Q230" s="9">
        <f>P230+O230</f>
        <v>0</v>
      </c>
      <c r="R230" s="11">
        <v>0</v>
      </c>
      <c r="T230" s="9">
        <f>0.5*R230</f>
        <v>0</v>
      </c>
      <c r="U230" s="9">
        <f>T230+S230</f>
        <v>0</v>
      </c>
      <c r="V230" s="9">
        <f>(Q230+U230)/(0.944*1000)</f>
        <v>0</v>
      </c>
    </row>
    <row r="231" spans="1:22" x14ac:dyDescent="0.3">
      <c r="A231" s="14">
        <v>228</v>
      </c>
      <c r="B231" s="14" t="s">
        <v>6644</v>
      </c>
      <c r="C231" s="14" t="s">
        <v>13510</v>
      </c>
      <c r="D231" s="14" t="s">
        <v>13504</v>
      </c>
      <c r="E231" s="14" t="s">
        <v>13478</v>
      </c>
      <c r="F231" s="14">
        <v>10</v>
      </c>
      <c r="G231" s="14">
        <v>0.1</v>
      </c>
      <c r="H231" s="15">
        <v>2.2109999999999998E-2</v>
      </c>
      <c r="I231" s="15">
        <f>M231-V231</f>
        <v>8.2890000000000019E-2</v>
      </c>
      <c r="J231" s="14"/>
      <c r="K231" s="13"/>
      <c r="L231" s="9">
        <f>G231*1.05</f>
        <v>0.10500000000000001</v>
      </c>
      <c r="M231" s="11">
        <f>L231-H231</f>
        <v>8.2890000000000019E-2</v>
      </c>
      <c r="N231" s="11">
        <v>0</v>
      </c>
      <c r="P231" s="9">
        <f>0.5*N231/1000</f>
        <v>0</v>
      </c>
      <c r="Q231" s="9">
        <f>P231+O231</f>
        <v>0</v>
      </c>
      <c r="R231" s="11">
        <v>0</v>
      </c>
      <c r="T231" s="9">
        <f>0.5*R231</f>
        <v>0</v>
      </c>
      <c r="U231" s="9">
        <f>T231+S231</f>
        <v>0</v>
      </c>
      <c r="V231" s="9">
        <f>(Q231+U231)/(0.944*1000)</f>
        <v>0</v>
      </c>
    </row>
    <row r="232" spans="1:22" x14ac:dyDescent="0.3">
      <c r="A232" s="14">
        <v>229</v>
      </c>
      <c r="B232" s="14" t="s">
        <v>6645</v>
      </c>
      <c r="C232" s="14" t="s">
        <v>13510</v>
      </c>
      <c r="D232" s="14" t="s">
        <v>13504</v>
      </c>
      <c r="E232" s="14" t="s">
        <v>13478</v>
      </c>
      <c r="F232" s="14">
        <v>10</v>
      </c>
      <c r="G232" s="14">
        <v>6.3E-2</v>
      </c>
      <c r="H232" s="15">
        <v>2.3897999999999996E-2</v>
      </c>
      <c r="I232" s="15">
        <f>M232-V232</f>
        <v>4.2252000000000005E-2</v>
      </c>
      <c r="J232" s="14"/>
      <c r="K232" s="13"/>
      <c r="L232" s="9">
        <f>G232*1.05</f>
        <v>6.615E-2</v>
      </c>
      <c r="M232" s="11">
        <f>L232-H232</f>
        <v>4.2252000000000005E-2</v>
      </c>
      <c r="N232" s="11">
        <v>0</v>
      </c>
      <c r="P232" s="9">
        <f>0.5*N232/1000</f>
        <v>0</v>
      </c>
      <c r="Q232" s="9">
        <f>P232+O232</f>
        <v>0</v>
      </c>
      <c r="R232" s="11">
        <v>0</v>
      </c>
      <c r="T232" s="9">
        <f>0.5*R232</f>
        <v>0</v>
      </c>
      <c r="U232" s="9">
        <f>T232+S232</f>
        <v>0</v>
      </c>
      <c r="V232" s="9">
        <f>(Q232+U232)/(0.944*1000)</f>
        <v>0</v>
      </c>
    </row>
    <row r="233" spans="1:22" x14ac:dyDescent="0.3">
      <c r="A233" s="14">
        <v>230</v>
      </c>
      <c r="B233" s="14" t="s">
        <v>6646</v>
      </c>
      <c r="C233" s="14" t="s">
        <v>13510</v>
      </c>
      <c r="D233" s="14" t="s">
        <v>13504</v>
      </c>
      <c r="E233" s="14" t="s">
        <v>13478</v>
      </c>
      <c r="F233" s="14">
        <v>10</v>
      </c>
      <c r="G233" s="14">
        <v>0.16</v>
      </c>
      <c r="H233" s="15">
        <v>0.15148300000000001</v>
      </c>
      <c r="I233" s="15">
        <f>M233-V233</f>
        <v>1.6517000000000004E-2</v>
      </c>
      <c r="J233" s="14"/>
      <c r="K233" s="13"/>
      <c r="L233" s="9">
        <f>G233*1.05</f>
        <v>0.16800000000000001</v>
      </c>
      <c r="M233" s="11">
        <f>L233-H233</f>
        <v>1.6517000000000004E-2</v>
      </c>
      <c r="N233" s="11">
        <v>0</v>
      </c>
      <c r="P233" s="9">
        <f>0.5*N233/1000</f>
        <v>0</v>
      </c>
      <c r="Q233" s="9">
        <f>P233+O233</f>
        <v>0</v>
      </c>
      <c r="R233" s="11">
        <v>0</v>
      </c>
      <c r="T233" s="9">
        <f>0.5*R233</f>
        <v>0</v>
      </c>
      <c r="U233" s="9">
        <f>T233+S233</f>
        <v>0</v>
      </c>
      <c r="V233" s="9">
        <f>(Q233+U233)/(0.944*1000)</f>
        <v>0</v>
      </c>
    </row>
    <row r="234" spans="1:22" x14ac:dyDescent="0.3">
      <c r="A234" s="14">
        <v>231</v>
      </c>
      <c r="B234" s="14" t="s">
        <v>6647</v>
      </c>
      <c r="C234" s="14" t="s">
        <v>13510</v>
      </c>
      <c r="D234" s="14" t="s">
        <v>13504</v>
      </c>
      <c r="E234" s="14" t="s">
        <v>13478</v>
      </c>
      <c r="F234" s="14">
        <v>10</v>
      </c>
      <c r="G234" s="14">
        <v>0.16</v>
      </c>
      <c r="H234" s="15">
        <v>8.5360000000000019E-3</v>
      </c>
      <c r="I234" s="15">
        <f>M234-V234</f>
        <v>0.15946399999999999</v>
      </c>
      <c r="J234" s="14"/>
      <c r="K234" s="13"/>
      <c r="L234" s="9">
        <f>G234*1.05</f>
        <v>0.16800000000000001</v>
      </c>
      <c r="M234" s="11">
        <f>L234-H234</f>
        <v>0.15946399999999999</v>
      </c>
      <c r="N234" s="11">
        <v>0</v>
      </c>
      <c r="P234" s="9">
        <f>0.5*N234/1000</f>
        <v>0</v>
      </c>
      <c r="Q234" s="9">
        <f>P234+O234</f>
        <v>0</v>
      </c>
      <c r="R234" s="11">
        <v>0</v>
      </c>
      <c r="T234" s="9">
        <f>0.5*R234</f>
        <v>0</v>
      </c>
      <c r="U234" s="9">
        <f>T234+S234</f>
        <v>0</v>
      </c>
      <c r="V234" s="9">
        <f>(Q234+U234)/(0.944*1000)</f>
        <v>0</v>
      </c>
    </row>
    <row r="235" spans="1:22" x14ac:dyDescent="0.3">
      <c r="A235" s="14">
        <v>232</v>
      </c>
      <c r="B235" s="14" t="s">
        <v>6648</v>
      </c>
      <c r="C235" s="14" t="s">
        <v>13510</v>
      </c>
      <c r="D235" s="14" t="s">
        <v>13504</v>
      </c>
      <c r="E235" s="14" t="s">
        <v>13478</v>
      </c>
      <c r="F235" s="14">
        <v>10</v>
      </c>
      <c r="G235" s="14">
        <v>0.1</v>
      </c>
      <c r="H235" s="15">
        <v>6.4219999999999999E-2</v>
      </c>
      <c r="I235" s="15">
        <f>M235-V235</f>
        <v>4.0780000000000011E-2</v>
      </c>
      <c r="J235" s="14"/>
      <c r="K235" s="13"/>
      <c r="L235" s="9">
        <f>G235*1.05</f>
        <v>0.10500000000000001</v>
      </c>
      <c r="M235" s="11">
        <f>L235-H235</f>
        <v>4.0780000000000011E-2</v>
      </c>
      <c r="N235" s="11">
        <v>0</v>
      </c>
      <c r="P235" s="9">
        <f>0.5*N235/1000</f>
        <v>0</v>
      </c>
      <c r="Q235" s="9">
        <f>P235+O235</f>
        <v>0</v>
      </c>
      <c r="R235" s="11">
        <v>0</v>
      </c>
      <c r="T235" s="9">
        <f>0.5*R235</f>
        <v>0</v>
      </c>
      <c r="U235" s="9">
        <f>T235+S235</f>
        <v>0</v>
      </c>
      <c r="V235" s="9">
        <f>(Q235+U235)/(0.944*1000)</f>
        <v>0</v>
      </c>
    </row>
    <row r="236" spans="1:22" x14ac:dyDescent="0.3">
      <c r="A236" s="14">
        <v>233</v>
      </c>
      <c r="B236" s="14" t="s">
        <v>6649</v>
      </c>
      <c r="C236" s="14" t="s">
        <v>13510</v>
      </c>
      <c r="D236" s="14" t="s">
        <v>13504</v>
      </c>
      <c r="E236" s="14" t="s">
        <v>13478</v>
      </c>
      <c r="F236" s="14">
        <v>10</v>
      </c>
      <c r="G236" s="14">
        <v>0.2</v>
      </c>
      <c r="H236" s="15">
        <v>3.3773999999999998E-2</v>
      </c>
      <c r="I236" s="15">
        <f>M236-V236</f>
        <v>7.1226000000000012E-2</v>
      </c>
      <c r="J236" s="14"/>
      <c r="K236" s="13"/>
      <c r="L236" s="9">
        <f>G236/2*1.05</f>
        <v>0.10500000000000001</v>
      </c>
      <c r="M236" s="11">
        <f>L236-H236</f>
        <v>7.1226000000000012E-2</v>
      </c>
      <c r="N236" s="11">
        <v>0</v>
      </c>
      <c r="P236" s="9">
        <f>0.5*N236/1000</f>
        <v>0</v>
      </c>
      <c r="Q236" s="9">
        <f>P236+O236</f>
        <v>0</v>
      </c>
      <c r="R236" s="11">
        <v>0</v>
      </c>
      <c r="T236" s="9">
        <f>0.5*R236</f>
        <v>0</v>
      </c>
      <c r="U236" s="9">
        <f>T236+S236</f>
        <v>0</v>
      </c>
      <c r="V236" s="9">
        <f>(Q236+U236)/(0.944*1000)</f>
        <v>0</v>
      </c>
    </row>
    <row r="237" spans="1:22" x14ac:dyDescent="0.3">
      <c r="A237" s="14">
        <v>234</v>
      </c>
      <c r="B237" s="14" t="s">
        <v>6650</v>
      </c>
      <c r="C237" s="14" t="s">
        <v>13510</v>
      </c>
      <c r="D237" s="14" t="s">
        <v>13504</v>
      </c>
      <c r="E237" s="14" t="s">
        <v>13478</v>
      </c>
      <c r="F237" s="14">
        <v>10</v>
      </c>
      <c r="G237" s="14">
        <v>6.3E-2</v>
      </c>
      <c r="H237" s="15">
        <v>4.6293999999999995E-2</v>
      </c>
      <c r="I237" s="15">
        <f>M237-V237</f>
        <v>1.9856000000000006E-2</v>
      </c>
      <c r="J237" s="14"/>
      <c r="K237" s="13"/>
      <c r="L237" s="9">
        <f>G237*1.05</f>
        <v>6.615E-2</v>
      </c>
      <c r="M237" s="11">
        <f>L237-H237</f>
        <v>1.9856000000000006E-2</v>
      </c>
      <c r="N237" s="11">
        <v>0</v>
      </c>
      <c r="P237" s="9">
        <f>0.5*N237/1000</f>
        <v>0</v>
      </c>
      <c r="Q237" s="9">
        <f>P237+O237</f>
        <v>0</v>
      </c>
      <c r="R237" s="11">
        <v>0</v>
      </c>
      <c r="T237" s="9">
        <f>0.5*R237</f>
        <v>0</v>
      </c>
      <c r="U237" s="9">
        <f>T237+S237</f>
        <v>0</v>
      </c>
      <c r="V237" s="9">
        <f>(Q237+U237)/(0.944*1000)</f>
        <v>0</v>
      </c>
    </row>
    <row r="238" spans="1:22" x14ac:dyDescent="0.3">
      <c r="A238" s="14">
        <v>235</v>
      </c>
      <c r="B238" s="14" t="s">
        <v>6651</v>
      </c>
      <c r="C238" s="14" t="s">
        <v>13510</v>
      </c>
      <c r="D238" s="14" t="s">
        <v>13504</v>
      </c>
      <c r="E238" s="14" t="s">
        <v>13478</v>
      </c>
      <c r="F238" s="14">
        <v>10</v>
      </c>
      <c r="G238" s="14">
        <v>0.1</v>
      </c>
      <c r="H238" s="15">
        <v>7.5682999999999986E-2</v>
      </c>
      <c r="I238" s="15">
        <f>M238-V238</f>
        <v>2.1372084745762736E-2</v>
      </c>
      <c r="J238" s="14"/>
      <c r="K238" s="13"/>
      <c r="L238" s="9">
        <f>G238*1.05</f>
        <v>0.10500000000000001</v>
      </c>
      <c r="M238" s="11">
        <f>L238-H238</f>
        <v>2.9317000000000024E-2</v>
      </c>
      <c r="N238" s="11">
        <v>0</v>
      </c>
      <c r="P238" s="9">
        <f>0.5*N238/1000</f>
        <v>0</v>
      </c>
      <c r="Q238" s="9">
        <f>P238+O238</f>
        <v>0</v>
      </c>
      <c r="R238" s="11">
        <v>15</v>
      </c>
      <c r="T238" s="9">
        <f>0.5*R238</f>
        <v>7.5</v>
      </c>
      <c r="U238" s="9">
        <f>T238+S238</f>
        <v>7.5</v>
      </c>
      <c r="V238" s="9">
        <f>(Q238+U238)/(0.944*1000)</f>
        <v>7.9449152542372878E-3</v>
      </c>
    </row>
    <row r="239" spans="1:22" x14ac:dyDescent="0.3">
      <c r="A239" s="14">
        <v>236</v>
      </c>
      <c r="B239" s="14" t="s">
        <v>6652</v>
      </c>
      <c r="C239" s="14" t="s">
        <v>13510</v>
      </c>
      <c r="D239" s="14" t="s">
        <v>13504</v>
      </c>
      <c r="E239" s="14" t="s">
        <v>13478</v>
      </c>
      <c r="F239" s="14">
        <v>10</v>
      </c>
      <c r="G239" s="14">
        <v>6.3E-2</v>
      </c>
      <c r="H239" s="15">
        <v>3.5968000000000007E-2</v>
      </c>
      <c r="I239" s="15">
        <f>M239-V239</f>
        <v>3.0181999999999994E-2</v>
      </c>
      <c r="J239" s="14"/>
      <c r="K239" s="13"/>
      <c r="L239" s="9">
        <f>G239*1.05</f>
        <v>6.615E-2</v>
      </c>
      <c r="M239" s="11">
        <f>L239-H239</f>
        <v>3.0181999999999994E-2</v>
      </c>
      <c r="N239" s="11">
        <v>0</v>
      </c>
      <c r="P239" s="9">
        <f>0.5*N239/1000</f>
        <v>0</v>
      </c>
      <c r="Q239" s="9">
        <f>P239+O239</f>
        <v>0</v>
      </c>
      <c r="R239" s="11">
        <v>0</v>
      </c>
      <c r="T239" s="9">
        <f>0.5*R239</f>
        <v>0</v>
      </c>
      <c r="U239" s="9">
        <f>T239+S239</f>
        <v>0</v>
      </c>
      <c r="V239" s="9">
        <f>(Q239+U239)/(0.944*1000)</f>
        <v>0</v>
      </c>
    </row>
    <row r="240" spans="1:22" x14ac:dyDescent="0.3">
      <c r="A240" s="14">
        <v>237</v>
      </c>
      <c r="B240" s="14" t="s">
        <v>6653</v>
      </c>
      <c r="C240" s="14" t="s">
        <v>13510</v>
      </c>
      <c r="D240" s="14" t="s">
        <v>13504</v>
      </c>
      <c r="E240" s="14" t="s">
        <v>13478</v>
      </c>
      <c r="F240" s="14">
        <v>10</v>
      </c>
      <c r="G240" s="14">
        <v>0.1</v>
      </c>
      <c r="H240" s="15">
        <v>3.8356000000000001E-2</v>
      </c>
      <c r="I240" s="15">
        <f>M240-V240</f>
        <v>6.6644000000000009E-2</v>
      </c>
      <c r="J240" s="14"/>
      <c r="K240" s="13"/>
      <c r="L240" s="9">
        <f>G240*1.05</f>
        <v>0.10500000000000001</v>
      </c>
      <c r="M240" s="11">
        <f>L240-H240</f>
        <v>6.6644000000000009E-2</v>
      </c>
      <c r="N240" s="11">
        <v>0</v>
      </c>
      <c r="P240" s="9">
        <f>0.5*N240/1000</f>
        <v>0</v>
      </c>
      <c r="Q240" s="9">
        <f>P240+O240</f>
        <v>0</v>
      </c>
      <c r="R240" s="11">
        <v>0</v>
      </c>
      <c r="T240" s="9">
        <f>0.5*R240</f>
        <v>0</v>
      </c>
      <c r="U240" s="9">
        <f>T240+S240</f>
        <v>0</v>
      </c>
      <c r="V240" s="9">
        <f>(Q240+U240)/(0.944*1000)</f>
        <v>0</v>
      </c>
    </row>
    <row r="241" spans="1:22" x14ac:dyDescent="0.3">
      <c r="A241" s="14">
        <v>238</v>
      </c>
      <c r="B241" s="14" t="s">
        <v>6654</v>
      </c>
      <c r="C241" s="14" t="s">
        <v>13510</v>
      </c>
      <c r="D241" s="14" t="s">
        <v>13504</v>
      </c>
      <c r="E241" s="14" t="s">
        <v>13478</v>
      </c>
      <c r="F241" s="14">
        <v>10</v>
      </c>
      <c r="G241" s="14">
        <v>0.1</v>
      </c>
      <c r="H241" s="15">
        <v>5.9969999999999996E-2</v>
      </c>
      <c r="I241" s="15">
        <f>M241-V241</f>
        <v>4.5030000000000014E-2</v>
      </c>
      <c r="J241" s="14"/>
      <c r="K241" s="13"/>
      <c r="L241" s="9">
        <f>G241*1.05</f>
        <v>0.10500000000000001</v>
      </c>
      <c r="M241" s="11">
        <f>L241-H241</f>
        <v>4.5030000000000014E-2</v>
      </c>
      <c r="N241" s="11">
        <v>0</v>
      </c>
      <c r="P241" s="9">
        <f>0.5*N241/1000</f>
        <v>0</v>
      </c>
      <c r="Q241" s="9">
        <f>P241+O241</f>
        <v>0</v>
      </c>
      <c r="R241" s="11">
        <v>0</v>
      </c>
      <c r="T241" s="9">
        <f>0.5*R241</f>
        <v>0</v>
      </c>
      <c r="U241" s="9">
        <f>T241+S241</f>
        <v>0</v>
      </c>
      <c r="V241" s="9">
        <f>(Q241+U241)/(0.944*1000)</f>
        <v>0</v>
      </c>
    </row>
    <row r="242" spans="1:22" x14ac:dyDescent="0.3">
      <c r="A242" s="14">
        <v>239</v>
      </c>
      <c r="B242" s="14" t="s">
        <v>6655</v>
      </c>
      <c r="C242" s="14" t="s">
        <v>13510</v>
      </c>
      <c r="D242" s="14" t="s">
        <v>13504</v>
      </c>
      <c r="E242" s="14" t="s">
        <v>13478</v>
      </c>
      <c r="F242" s="14">
        <v>10</v>
      </c>
      <c r="G242" s="14">
        <v>0.1</v>
      </c>
      <c r="H242" s="15">
        <v>2.4323000000000008E-2</v>
      </c>
      <c r="I242" s="15">
        <f>M242-V242</f>
        <v>8.0676999999999999E-2</v>
      </c>
      <c r="J242" s="14"/>
      <c r="K242" s="13"/>
      <c r="L242" s="9">
        <f>G242*1.05</f>
        <v>0.10500000000000001</v>
      </c>
      <c r="M242" s="11">
        <f>L242-H242</f>
        <v>8.0676999999999999E-2</v>
      </c>
      <c r="N242" s="11">
        <v>0</v>
      </c>
      <c r="P242" s="9">
        <f>0.5*N242/1000</f>
        <v>0</v>
      </c>
      <c r="Q242" s="9">
        <f>P242+O242</f>
        <v>0</v>
      </c>
      <c r="R242" s="11">
        <v>0</v>
      </c>
      <c r="T242" s="9">
        <f>0.5*R242</f>
        <v>0</v>
      </c>
      <c r="U242" s="9">
        <f>T242+S242</f>
        <v>0</v>
      </c>
      <c r="V242" s="9">
        <f>(Q242+U242)/(0.944*1000)</f>
        <v>0</v>
      </c>
    </row>
    <row r="243" spans="1:22" x14ac:dyDescent="0.3">
      <c r="A243" s="14">
        <v>240</v>
      </c>
      <c r="B243" s="14" t="s">
        <v>6656</v>
      </c>
      <c r="C243" s="14" t="s">
        <v>13510</v>
      </c>
      <c r="D243" s="14" t="s">
        <v>13504</v>
      </c>
      <c r="E243" s="14" t="s">
        <v>13478</v>
      </c>
      <c r="F243" s="14">
        <v>10</v>
      </c>
      <c r="G243" s="14">
        <v>0.06</v>
      </c>
      <c r="H243" s="15">
        <v>2.5629999999999997E-2</v>
      </c>
      <c r="I243" s="15">
        <f>M243-V243</f>
        <v>3.737E-2</v>
      </c>
      <c r="J243" s="14"/>
      <c r="K243" s="13"/>
      <c r="L243" s="9">
        <f>G243*1.05</f>
        <v>6.3E-2</v>
      </c>
      <c r="M243" s="11">
        <f>L243-H243</f>
        <v>3.737E-2</v>
      </c>
      <c r="N243" s="11">
        <v>0</v>
      </c>
      <c r="P243" s="9">
        <f>0.5*N243/1000</f>
        <v>0</v>
      </c>
      <c r="Q243" s="9">
        <f>P243+O243</f>
        <v>0</v>
      </c>
      <c r="R243" s="11">
        <v>0</v>
      </c>
      <c r="T243" s="9">
        <f>0.5*R243</f>
        <v>0</v>
      </c>
      <c r="U243" s="9">
        <f>T243+S243</f>
        <v>0</v>
      </c>
      <c r="V243" s="9">
        <f>(Q243+U243)/(0.944*1000)</f>
        <v>0</v>
      </c>
    </row>
    <row r="244" spans="1:22" x14ac:dyDescent="0.3">
      <c r="A244" s="14">
        <v>241</v>
      </c>
      <c r="B244" s="14" t="s">
        <v>6657</v>
      </c>
      <c r="C244" s="14" t="s">
        <v>13510</v>
      </c>
      <c r="D244" s="14" t="s">
        <v>13504</v>
      </c>
      <c r="E244" s="14" t="s">
        <v>13478</v>
      </c>
      <c r="F244" s="14">
        <v>10</v>
      </c>
      <c r="G244" s="14">
        <v>0.04</v>
      </c>
      <c r="H244" s="15">
        <v>8.6299999999999988E-3</v>
      </c>
      <c r="I244" s="15">
        <f>M244-V244</f>
        <v>3.3370000000000004E-2</v>
      </c>
      <c r="J244" s="14"/>
      <c r="K244" s="13"/>
      <c r="L244" s="9">
        <f>G244*1.05</f>
        <v>4.2000000000000003E-2</v>
      </c>
      <c r="M244" s="11">
        <f>L244-H244</f>
        <v>3.3370000000000004E-2</v>
      </c>
      <c r="N244" s="11">
        <v>0</v>
      </c>
      <c r="P244" s="9">
        <f>0.5*N244/1000</f>
        <v>0</v>
      </c>
      <c r="Q244" s="9">
        <f>P244+O244</f>
        <v>0</v>
      </c>
      <c r="R244" s="11">
        <v>0</v>
      </c>
      <c r="T244" s="9">
        <f>0.5*R244</f>
        <v>0</v>
      </c>
      <c r="U244" s="9">
        <f>T244+S244</f>
        <v>0</v>
      </c>
      <c r="V244" s="9">
        <f>(Q244+U244)/(0.944*1000)</f>
        <v>0</v>
      </c>
    </row>
    <row r="245" spans="1:22" x14ac:dyDescent="0.3">
      <c r="A245" s="14">
        <v>242</v>
      </c>
      <c r="B245" s="14" t="s">
        <v>6658</v>
      </c>
      <c r="C245" s="14" t="s">
        <v>13510</v>
      </c>
      <c r="D245" s="14" t="s">
        <v>13504</v>
      </c>
      <c r="E245" s="14" t="s">
        <v>13478</v>
      </c>
      <c r="F245" s="14">
        <v>10</v>
      </c>
      <c r="G245" s="14">
        <v>0.16</v>
      </c>
      <c r="H245" s="15">
        <v>1.377999999999986E-3</v>
      </c>
      <c r="I245" s="15">
        <f>M245-V245</f>
        <v>0.16662200000000002</v>
      </c>
      <c r="J245" s="14"/>
      <c r="K245" s="13"/>
      <c r="L245" s="9">
        <f>G245*1.05</f>
        <v>0.16800000000000001</v>
      </c>
      <c r="M245" s="11">
        <f>L245-H245</f>
        <v>0.16662200000000002</v>
      </c>
      <c r="N245" s="11">
        <v>0</v>
      </c>
      <c r="P245" s="9">
        <f>0.5*N245/1000</f>
        <v>0</v>
      </c>
      <c r="Q245" s="9">
        <f>P245+O245</f>
        <v>0</v>
      </c>
      <c r="R245" s="11">
        <v>0</v>
      </c>
      <c r="T245" s="9">
        <f>0.5*R245</f>
        <v>0</v>
      </c>
      <c r="U245" s="9">
        <f>T245+S245</f>
        <v>0</v>
      </c>
      <c r="V245" s="9">
        <f>(Q245+U245)/(0.944*1000)</f>
        <v>0</v>
      </c>
    </row>
    <row r="246" spans="1:22" x14ac:dyDescent="0.3">
      <c r="A246" s="14">
        <v>243</v>
      </c>
      <c r="B246" s="14" t="s">
        <v>6659</v>
      </c>
      <c r="C246" s="14" t="s">
        <v>13510</v>
      </c>
      <c r="D246" s="14" t="s">
        <v>13504</v>
      </c>
      <c r="E246" s="14" t="s">
        <v>13478</v>
      </c>
      <c r="F246" s="14">
        <v>10</v>
      </c>
      <c r="G246" s="14">
        <v>0.1</v>
      </c>
      <c r="H246" s="15">
        <v>2.8016999999999997E-2</v>
      </c>
      <c r="I246" s="15">
        <f>M246-V246</f>
        <v>7.698300000000001E-2</v>
      </c>
      <c r="J246" s="14"/>
      <c r="K246" s="13"/>
      <c r="L246" s="9">
        <f>G246*1.05</f>
        <v>0.10500000000000001</v>
      </c>
      <c r="M246" s="11">
        <f>L246-H246</f>
        <v>7.698300000000001E-2</v>
      </c>
      <c r="N246" s="11">
        <v>0</v>
      </c>
      <c r="P246" s="9">
        <f>0.5*N246/1000</f>
        <v>0</v>
      </c>
      <c r="Q246" s="9">
        <f>P246+O246</f>
        <v>0</v>
      </c>
      <c r="R246" s="11">
        <v>0</v>
      </c>
      <c r="T246" s="9">
        <f>0.5*R246</f>
        <v>0</v>
      </c>
      <c r="U246" s="9">
        <f>T246+S246</f>
        <v>0</v>
      </c>
      <c r="V246" s="9">
        <f>(Q246+U246)/(0.944*1000)</f>
        <v>0</v>
      </c>
    </row>
    <row r="247" spans="1:22" x14ac:dyDescent="0.3">
      <c r="A247" s="14">
        <v>244</v>
      </c>
      <c r="B247" s="14" t="s">
        <v>6660</v>
      </c>
      <c r="C247" s="14" t="s">
        <v>13510</v>
      </c>
      <c r="D247" s="14" t="s">
        <v>13504</v>
      </c>
      <c r="E247" s="14" t="s">
        <v>13478</v>
      </c>
      <c r="F247" s="14">
        <v>10</v>
      </c>
      <c r="G247" s="14">
        <v>0.1</v>
      </c>
      <c r="H247" s="15">
        <v>7.270900000000001E-2</v>
      </c>
      <c r="I247" s="15">
        <f>M247-V247</f>
        <v>3.2291E-2</v>
      </c>
      <c r="J247" s="14"/>
      <c r="K247" s="13"/>
      <c r="L247" s="9">
        <f>G247*1.05</f>
        <v>0.10500000000000001</v>
      </c>
      <c r="M247" s="11">
        <f>L247-H247</f>
        <v>3.2291E-2</v>
      </c>
      <c r="N247" s="11">
        <v>0</v>
      </c>
      <c r="P247" s="9">
        <f>0.5*N247/1000</f>
        <v>0</v>
      </c>
      <c r="Q247" s="9">
        <f>P247+O247</f>
        <v>0</v>
      </c>
      <c r="R247" s="11">
        <v>0</v>
      </c>
      <c r="T247" s="9">
        <f>0.5*R247</f>
        <v>0</v>
      </c>
      <c r="U247" s="9">
        <f>T247+S247</f>
        <v>0</v>
      </c>
      <c r="V247" s="9">
        <f>(Q247+U247)/(0.944*1000)</f>
        <v>0</v>
      </c>
    </row>
    <row r="248" spans="1:22" x14ac:dyDescent="0.3">
      <c r="A248" s="14">
        <v>245</v>
      </c>
      <c r="B248" s="14" t="s">
        <v>6661</v>
      </c>
      <c r="C248" s="14" t="s">
        <v>13510</v>
      </c>
      <c r="D248" s="14" t="s">
        <v>13504</v>
      </c>
      <c r="E248" s="14" t="s">
        <v>13478</v>
      </c>
      <c r="F248" s="14">
        <v>10</v>
      </c>
      <c r="G248" s="14">
        <v>0.16</v>
      </c>
      <c r="H248" s="15">
        <v>2.3829000000000006E-2</v>
      </c>
      <c r="I248" s="15">
        <f>M248-V248</f>
        <v>0.14417099999999999</v>
      </c>
      <c r="J248" s="14"/>
      <c r="K248" s="13"/>
      <c r="L248" s="9">
        <f>G248*1.05</f>
        <v>0.16800000000000001</v>
      </c>
      <c r="M248" s="11">
        <f>L248-H248</f>
        <v>0.14417099999999999</v>
      </c>
      <c r="N248" s="11">
        <v>0</v>
      </c>
      <c r="P248" s="9">
        <f>0.5*N248/1000</f>
        <v>0</v>
      </c>
      <c r="Q248" s="9">
        <f>P248+O248</f>
        <v>0</v>
      </c>
      <c r="R248" s="11">
        <v>0</v>
      </c>
      <c r="T248" s="9">
        <f>0.5*R248</f>
        <v>0</v>
      </c>
      <c r="U248" s="9">
        <f>T248+S248</f>
        <v>0</v>
      </c>
      <c r="V248" s="9">
        <f>(Q248+U248)/(0.944*1000)</f>
        <v>0</v>
      </c>
    </row>
    <row r="249" spans="1:22" x14ac:dyDescent="0.3">
      <c r="A249" s="14">
        <v>246</v>
      </c>
      <c r="B249" s="14" t="s">
        <v>6662</v>
      </c>
      <c r="C249" s="14" t="s">
        <v>13510</v>
      </c>
      <c r="D249" s="14" t="s">
        <v>13504</v>
      </c>
      <c r="E249" s="14" t="s">
        <v>13478</v>
      </c>
      <c r="F249" s="14">
        <v>10</v>
      </c>
      <c r="G249" s="14">
        <v>0.16</v>
      </c>
      <c r="H249" s="15">
        <v>1.5658999999999992E-2</v>
      </c>
      <c r="I249" s="15">
        <f>M249-V249</f>
        <v>0.152341</v>
      </c>
      <c r="J249" s="14"/>
      <c r="K249" s="13"/>
      <c r="L249" s="9">
        <f>G249*1.05</f>
        <v>0.16800000000000001</v>
      </c>
      <c r="M249" s="11">
        <f>L249-H249</f>
        <v>0.152341</v>
      </c>
      <c r="N249" s="11">
        <v>0</v>
      </c>
      <c r="P249" s="9">
        <f>0.5*N249/1000</f>
        <v>0</v>
      </c>
      <c r="Q249" s="9">
        <f>P249+O249</f>
        <v>0</v>
      </c>
      <c r="R249" s="11">
        <v>0</v>
      </c>
      <c r="T249" s="9">
        <f>0.5*R249</f>
        <v>0</v>
      </c>
      <c r="U249" s="9">
        <f>T249+S249</f>
        <v>0</v>
      </c>
      <c r="V249" s="9">
        <f>(Q249+U249)/(0.944*1000)</f>
        <v>0</v>
      </c>
    </row>
    <row r="250" spans="1:22" x14ac:dyDescent="0.3">
      <c r="A250" s="14">
        <v>247</v>
      </c>
      <c r="B250" s="14" t="s">
        <v>6663</v>
      </c>
      <c r="C250" s="14" t="s">
        <v>13510</v>
      </c>
      <c r="D250" s="14" t="s">
        <v>13504</v>
      </c>
      <c r="E250" s="14" t="s">
        <v>13478</v>
      </c>
      <c r="F250" s="14">
        <v>10</v>
      </c>
      <c r="G250" s="14">
        <v>0.1</v>
      </c>
      <c r="H250" s="15">
        <v>1.0237999999999999E-2</v>
      </c>
      <c r="I250" s="15">
        <f>M250-V250</f>
        <v>9.4762000000000013E-2</v>
      </c>
      <c r="J250" s="14"/>
      <c r="K250" s="13"/>
      <c r="L250" s="9">
        <f>G250*1.05</f>
        <v>0.10500000000000001</v>
      </c>
      <c r="M250" s="11">
        <f>L250-H250</f>
        <v>9.4762000000000013E-2</v>
      </c>
      <c r="N250" s="11">
        <v>0</v>
      </c>
      <c r="P250" s="9">
        <f>0.5*N250/1000</f>
        <v>0</v>
      </c>
      <c r="Q250" s="9">
        <f>P250+O250</f>
        <v>0</v>
      </c>
      <c r="R250" s="11">
        <v>0</v>
      </c>
      <c r="T250" s="9">
        <f>0.5*R250</f>
        <v>0</v>
      </c>
      <c r="U250" s="9">
        <f>T250+S250</f>
        <v>0</v>
      </c>
      <c r="V250" s="9">
        <f>(Q250+U250)/(0.944*1000)</f>
        <v>0</v>
      </c>
    </row>
    <row r="251" spans="1:22" x14ac:dyDescent="0.3">
      <c r="A251" s="14">
        <v>248</v>
      </c>
      <c r="B251" s="14" t="s">
        <v>6664</v>
      </c>
      <c r="C251" s="14" t="s">
        <v>13510</v>
      </c>
      <c r="D251" s="14" t="s">
        <v>13504</v>
      </c>
      <c r="E251" s="14" t="s">
        <v>13478</v>
      </c>
      <c r="F251" s="14">
        <v>10</v>
      </c>
      <c r="G251" s="14">
        <v>0.1</v>
      </c>
      <c r="H251" s="15">
        <v>8.067400000000001E-2</v>
      </c>
      <c r="I251" s="15">
        <f>M251-V251</f>
        <v>2.4326E-2</v>
      </c>
      <c r="J251" s="14"/>
      <c r="K251" s="13"/>
      <c r="L251" s="9">
        <f>G251*1.05</f>
        <v>0.10500000000000001</v>
      </c>
      <c r="M251" s="11">
        <f>L251-H251</f>
        <v>2.4326E-2</v>
      </c>
      <c r="N251" s="11">
        <v>0</v>
      </c>
      <c r="P251" s="9">
        <f>0.5*N251/1000</f>
        <v>0</v>
      </c>
      <c r="Q251" s="9">
        <f>P251+O251</f>
        <v>0</v>
      </c>
      <c r="R251" s="11">
        <v>0</v>
      </c>
      <c r="T251" s="9">
        <f>0.5*R251</f>
        <v>0</v>
      </c>
      <c r="U251" s="9">
        <f>T251+S251</f>
        <v>0</v>
      </c>
      <c r="V251" s="9">
        <f>(Q251+U251)/(0.944*1000)</f>
        <v>0</v>
      </c>
    </row>
    <row r="252" spans="1:22" x14ac:dyDescent="0.3">
      <c r="A252" s="14">
        <v>249</v>
      </c>
      <c r="B252" s="14" t="s">
        <v>6665</v>
      </c>
      <c r="C252" s="14" t="s">
        <v>13510</v>
      </c>
      <c r="D252" s="14" t="s">
        <v>13504</v>
      </c>
      <c r="E252" s="14" t="s">
        <v>13478</v>
      </c>
      <c r="F252" s="14">
        <v>10</v>
      </c>
      <c r="G252" s="14">
        <v>6.3E-2</v>
      </c>
      <c r="H252" s="15">
        <v>1.0268000000000001E-2</v>
      </c>
      <c r="I252" s="15">
        <f>M252-V252</f>
        <v>5.5882000000000001E-2</v>
      </c>
      <c r="J252" s="14"/>
      <c r="K252" s="13"/>
      <c r="L252" s="9">
        <f>G252*1.05</f>
        <v>6.615E-2</v>
      </c>
      <c r="M252" s="11">
        <f>L252-H252</f>
        <v>5.5882000000000001E-2</v>
      </c>
      <c r="N252" s="11">
        <v>0</v>
      </c>
      <c r="P252" s="9">
        <f>0.5*N252/1000</f>
        <v>0</v>
      </c>
      <c r="Q252" s="9">
        <f>P252+O252</f>
        <v>0</v>
      </c>
      <c r="R252" s="11">
        <v>0</v>
      </c>
      <c r="T252" s="9">
        <f>0.5*R252</f>
        <v>0</v>
      </c>
      <c r="U252" s="9">
        <f>T252+S252</f>
        <v>0</v>
      </c>
      <c r="V252" s="9">
        <f>(Q252+U252)/(0.944*1000)</f>
        <v>0</v>
      </c>
    </row>
    <row r="253" spans="1:22" x14ac:dyDescent="0.3">
      <c r="A253" s="14">
        <v>250</v>
      </c>
      <c r="B253" s="14" t="s">
        <v>6666</v>
      </c>
      <c r="C253" s="14" t="s">
        <v>13510</v>
      </c>
      <c r="D253" s="14" t="s">
        <v>13504</v>
      </c>
      <c r="E253" s="14" t="s">
        <v>13478</v>
      </c>
      <c r="F253" s="14">
        <v>10</v>
      </c>
      <c r="G253" s="14">
        <v>6.3E-2</v>
      </c>
      <c r="H253" s="15">
        <v>8.5219999999999983E-3</v>
      </c>
      <c r="I253" s="15">
        <f>M253-V253</f>
        <v>5.7627999999999999E-2</v>
      </c>
      <c r="J253" s="14"/>
      <c r="K253" s="13"/>
      <c r="L253" s="9">
        <f>G253*1.05</f>
        <v>6.615E-2</v>
      </c>
      <c r="M253" s="11">
        <f>L253-H253</f>
        <v>5.7627999999999999E-2</v>
      </c>
      <c r="N253" s="11">
        <v>0</v>
      </c>
      <c r="P253" s="9">
        <f>0.5*N253/1000</f>
        <v>0</v>
      </c>
      <c r="Q253" s="9">
        <f>P253+O253</f>
        <v>0</v>
      </c>
      <c r="R253" s="11">
        <v>0</v>
      </c>
      <c r="T253" s="9">
        <f>0.5*R253</f>
        <v>0</v>
      </c>
      <c r="U253" s="9">
        <f>T253+S253</f>
        <v>0</v>
      </c>
      <c r="V253" s="9">
        <f>(Q253+U253)/(0.944*1000)</f>
        <v>0</v>
      </c>
    </row>
    <row r="254" spans="1:22" x14ac:dyDescent="0.3">
      <c r="A254" s="14">
        <v>251</v>
      </c>
      <c r="B254" s="14" t="s">
        <v>6667</v>
      </c>
      <c r="C254" s="14" t="s">
        <v>13510</v>
      </c>
      <c r="D254" s="14" t="s">
        <v>13504</v>
      </c>
      <c r="E254" s="14" t="s">
        <v>13478</v>
      </c>
      <c r="F254" s="14">
        <v>10</v>
      </c>
      <c r="G254" s="14">
        <v>0.1</v>
      </c>
      <c r="H254" s="15">
        <v>5.9770999999999991E-2</v>
      </c>
      <c r="I254" s="15">
        <f>M254-V254</f>
        <v>4.5229000000000019E-2</v>
      </c>
      <c r="J254" s="14"/>
      <c r="K254" s="13"/>
      <c r="L254" s="9">
        <f>G254*1.05</f>
        <v>0.10500000000000001</v>
      </c>
      <c r="M254" s="11">
        <f>L254-H254</f>
        <v>4.5229000000000019E-2</v>
      </c>
      <c r="N254" s="11">
        <v>0</v>
      </c>
      <c r="P254" s="9">
        <f>0.5*N254/1000</f>
        <v>0</v>
      </c>
      <c r="Q254" s="9">
        <f>P254+O254</f>
        <v>0</v>
      </c>
      <c r="R254" s="11">
        <v>0</v>
      </c>
      <c r="T254" s="9">
        <f>0.5*R254</f>
        <v>0</v>
      </c>
      <c r="U254" s="9">
        <f>T254+S254</f>
        <v>0</v>
      </c>
      <c r="V254" s="9">
        <f>(Q254+U254)/(0.944*1000)</f>
        <v>0</v>
      </c>
    </row>
    <row r="255" spans="1:22" x14ac:dyDescent="0.3">
      <c r="A255" s="14">
        <v>252</v>
      </c>
      <c r="B255" s="14" t="s">
        <v>6668</v>
      </c>
      <c r="C255" s="14" t="s">
        <v>13510</v>
      </c>
      <c r="D255" s="14" t="s">
        <v>13504</v>
      </c>
      <c r="E255" s="14" t="s">
        <v>13478</v>
      </c>
      <c r="F255" s="14">
        <v>10</v>
      </c>
      <c r="G255" s="14">
        <v>0.4</v>
      </c>
      <c r="H255" s="15">
        <v>3.0978000000000009E-2</v>
      </c>
      <c r="I255" s="15">
        <f>M255-V255</f>
        <v>0.38902200000000003</v>
      </c>
      <c r="J255" s="14"/>
      <c r="K255" s="13"/>
      <c r="L255" s="9">
        <f>G255*1.05</f>
        <v>0.42000000000000004</v>
      </c>
      <c r="M255" s="11">
        <f>L255-H255</f>
        <v>0.38902200000000003</v>
      </c>
      <c r="N255" s="11">
        <v>0</v>
      </c>
      <c r="P255" s="9">
        <f>0.5*N255/1000</f>
        <v>0</v>
      </c>
      <c r="Q255" s="9">
        <f>P255+O255</f>
        <v>0</v>
      </c>
      <c r="R255" s="11">
        <v>0</v>
      </c>
      <c r="T255" s="9">
        <f>0.5*R255</f>
        <v>0</v>
      </c>
      <c r="U255" s="9">
        <f>T255+S255</f>
        <v>0</v>
      </c>
      <c r="V255" s="9">
        <f>(Q255+U255)/(0.944*1000)</f>
        <v>0</v>
      </c>
    </row>
    <row r="256" spans="1:22" x14ac:dyDescent="0.3">
      <c r="A256" s="14">
        <v>253</v>
      </c>
      <c r="B256" s="14" t="s">
        <v>6669</v>
      </c>
      <c r="C256" s="14" t="s">
        <v>13510</v>
      </c>
      <c r="D256" s="14" t="s">
        <v>13504</v>
      </c>
      <c r="E256" s="14" t="s">
        <v>13478</v>
      </c>
      <c r="F256" s="14">
        <v>10</v>
      </c>
      <c r="G256" s="14">
        <v>0.16</v>
      </c>
      <c r="H256" s="15">
        <v>3.2379999999999996E-3</v>
      </c>
      <c r="I256" s="15">
        <f>M256-V256</f>
        <v>0.16476200000000002</v>
      </c>
      <c r="J256" s="14"/>
      <c r="K256" s="13"/>
      <c r="L256" s="9">
        <f>G256*1.05</f>
        <v>0.16800000000000001</v>
      </c>
      <c r="M256" s="11">
        <f>L256-H256</f>
        <v>0.16476200000000002</v>
      </c>
      <c r="N256" s="11">
        <v>0</v>
      </c>
      <c r="P256" s="9">
        <f>0.5*N256/1000</f>
        <v>0</v>
      </c>
      <c r="Q256" s="9">
        <f>P256+O256</f>
        <v>0</v>
      </c>
      <c r="R256" s="11">
        <v>0</v>
      </c>
      <c r="T256" s="9">
        <f>0.5*R256</f>
        <v>0</v>
      </c>
      <c r="U256" s="9">
        <f>T256+S256</f>
        <v>0</v>
      </c>
      <c r="V256" s="9">
        <f>(Q256+U256)/(0.944*1000)</f>
        <v>0</v>
      </c>
    </row>
    <row r="257" spans="1:22" x14ac:dyDescent="0.3">
      <c r="A257" s="14">
        <v>254</v>
      </c>
      <c r="B257" s="14" t="s">
        <v>6670</v>
      </c>
      <c r="C257" s="14" t="s">
        <v>13510</v>
      </c>
      <c r="D257" s="14" t="s">
        <v>13504</v>
      </c>
      <c r="E257" s="14" t="s">
        <v>13478</v>
      </c>
      <c r="F257" s="14">
        <v>10</v>
      </c>
      <c r="G257" s="14">
        <v>6.3E-2</v>
      </c>
      <c r="H257" s="15">
        <v>1.9259000000000002E-2</v>
      </c>
      <c r="I257" s="15">
        <f>M257-V257</f>
        <v>4.6891000000000002E-2</v>
      </c>
      <c r="J257" s="14"/>
      <c r="K257" s="13"/>
      <c r="L257" s="9">
        <f>G257*1.05</f>
        <v>6.615E-2</v>
      </c>
      <c r="M257" s="11">
        <f>L257-H257</f>
        <v>4.6891000000000002E-2</v>
      </c>
      <c r="N257" s="11">
        <v>0</v>
      </c>
      <c r="P257" s="9">
        <f>0.5*N257/1000</f>
        <v>0</v>
      </c>
      <c r="Q257" s="9">
        <f>P257+O257</f>
        <v>0</v>
      </c>
      <c r="R257" s="11">
        <v>0</v>
      </c>
      <c r="T257" s="9">
        <f>0.5*R257</f>
        <v>0</v>
      </c>
      <c r="U257" s="9">
        <f>T257+S257</f>
        <v>0</v>
      </c>
      <c r="V257" s="9">
        <f>(Q257+U257)/(0.944*1000)</f>
        <v>0</v>
      </c>
    </row>
    <row r="258" spans="1:22" x14ac:dyDescent="0.3">
      <c r="A258" s="14">
        <v>255</v>
      </c>
      <c r="B258" s="14" t="s">
        <v>6671</v>
      </c>
      <c r="C258" s="14" t="s">
        <v>13510</v>
      </c>
      <c r="D258" s="14" t="s">
        <v>13504</v>
      </c>
      <c r="E258" s="14" t="s">
        <v>13478</v>
      </c>
      <c r="F258" s="14">
        <v>10</v>
      </c>
      <c r="G258" s="14">
        <v>0.16</v>
      </c>
      <c r="H258" s="15">
        <v>4.5132000000000005E-2</v>
      </c>
      <c r="I258" s="15">
        <f>M258-V258</f>
        <v>0.122868</v>
      </c>
      <c r="J258" s="14"/>
      <c r="K258" s="13"/>
      <c r="L258" s="9">
        <f>G258*1.05</f>
        <v>0.16800000000000001</v>
      </c>
      <c r="M258" s="11">
        <f>L258-H258</f>
        <v>0.122868</v>
      </c>
      <c r="N258" s="11">
        <v>0</v>
      </c>
      <c r="P258" s="9">
        <f>0.5*N258/1000</f>
        <v>0</v>
      </c>
      <c r="Q258" s="9">
        <f>P258+O258</f>
        <v>0</v>
      </c>
      <c r="R258" s="11">
        <v>0</v>
      </c>
      <c r="T258" s="9">
        <f>0.5*R258</f>
        <v>0</v>
      </c>
      <c r="U258" s="9">
        <f>T258+S258</f>
        <v>0</v>
      </c>
      <c r="V258" s="9">
        <f>(Q258+U258)/(0.944*1000)</f>
        <v>0</v>
      </c>
    </row>
    <row r="259" spans="1:22" x14ac:dyDescent="0.3">
      <c r="A259" s="14">
        <v>256</v>
      </c>
      <c r="B259" s="14" t="s">
        <v>6672</v>
      </c>
      <c r="C259" s="14" t="s">
        <v>13510</v>
      </c>
      <c r="D259" s="14" t="s">
        <v>13504</v>
      </c>
      <c r="E259" s="14" t="s">
        <v>13478</v>
      </c>
      <c r="F259" s="14">
        <v>10</v>
      </c>
      <c r="G259" s="14">
        <v>0.25</v>
      </c>
      <c r="H259" s="15">
        <v>4.1819999999999878E-3</v>
      </c>
      <c r="I259" s="15">
        <f>M259-V259</f>
        <v>0.25831800000000005</v>
      </c>
      <c r="J259" s="14"/>
      <c r="K259" s="13"/>
      <c r="L259" s="9">
        <f>G259*1.05</f>
        <v>0.26250000000000001</v>
      </c>
      <c r="M259" s="11">
        <f>L259-H259</f>
        <v>0.25831800000000005</v>
      </c>
      <c r="N259" s="11">
        <v>0</v>
      </c>
      <c r="P259" s="9">
        <f>0.5*N259/1000</f>
        <v>0</v>
      </c>
      <c r="Q259" s="9">
        <f>P259+O259</f>
        <v>0</v>
      </c>
      <c r="R259" s="11">
        <v>0</v>
      </c>
      <c r="T259" s="9">
        <f>0.5*R259</f>
        <v>0</v>
      </c>
      <c r="U259" s="9">
        <f>T259+S259</f>
        <v>0</v>
      </c>
      <c r="V259" s="9">
        <f>(Q259+U259)/(0.944*1000)</f>
        <v>0</v>
      </c>
    </row>
    <row r="260" spans="1:22" x14ac:dyDescent="0.3">
      <c r="A260" s="14">
        <v>257</v>
      </c>
      <c r="B260" s="14" t="s">
        <v>6673</v>
      </c>
      <c r="C260" s="14" t="s">
        <v>13510</v>
      </c>
      <c r="D260" s="14" t="s">
        <v>13504</v>
      </c>
      <c r="E260" s="14" t="s">
        <v>13478</v>
      </c>
      <c r="F260" s="14">
        <v>10</v>
      </c>
      <c r="G260" s="14">
        <v>0.25</v>
      </c>
      <c r="H260" s="15">
        <v>5.1757000000000004E-2</v>
      </c>
      <c r="I260" s="15">
        <f>M260-V260</f>
        <v>0.21074300000000001</v>
      </c>
      <c r="J260" s="14"/>
      <c r="K260" s="13"/>
      <c r="L260" s="9">
        <f>G260*1.05</f>
        <v>0.26250000000000001</v>
      </c>
      <c r="M260" s="11">
        <f>L260-H260</f>
        <v>0.21074300000000001</v>
      </c>
      <c r="N260" s="11">
        <v>0</v>
      </c>
      <c r="P260" s="9">
        <f>0.5*N260/1000</f>
        <v>0</v>
      </c>
      <c r="Q260" s="9">
        <f>P260+O260</f>
        <v>0</v>
      </c>
      <c r="R260" s="11">
        <v>0</v>
      </c>
      <c r="T260" s="9">
        <f>0.5*R260</f>
        <v>0</v>
      </c>
      <c r="U260" s="9">
        <f>T260+S260</f>
        <v>0</v>
      </c>
      <c r="V260" s="9">
        <f>(Q260+U260)/(0.944*1000)</f>
        <v>0</v>
      </c>
    </row>
    <row r="261" spans="1:22" x14ac:dyDescent="0.3">
      <c r="A261" s="14">
        <v>258</v>
      </c>
      <c r="B261" s="14" t="s">
        <v>6674</v>
      </c>
      <c r="C261" s="14" t="s">
        <v>13510</v>
      </c>
      <c r="D261" s="14" t="s">
        <v>13504</v>
      </c>
      <c r="E261" s="14" t="s">
        <v>13478</v>
      </c>
      <c r="F261" s="14">
        <v>10</v>
      </c>
      <c r="G261" s="14">
        <v>6.3E-2</v>
      </c>
      <c r="H261" s="15">
        <v>1.0960999999999999E-2</v>
      </c>
      <c r="I261" s="15">
        <f>M261-V261</f>
        <v>5.5189000000000002E-2</v>
      </c>
      <c r="J261" s="14"/>
      <c r="K261" s="13"/>
      <c r="L261" s="9">
        <f>G261*1.05</f>
        <v>6.615E-2</v>
      </c>
      <c r="M261" s="11">
        <f>L261-H261</f>
        <v>5.5189000000000002E-2</v>
      </c>
      <c r="N261" s="11">
        <v>0</v>
      </c>
      <c r="P261" s="9">
        <f>0.5*N261/1000</f>
        <v>0</v>
      </c>
      <c r="Q261" s="9">
        <f>P261+O261</f>
        <v>0</v>
      </c>
      <c r="R261" s="11">
        <v>0</v>
      </c>
      <c r="T261" s="9">
        <f>0.5*R261</f>
        <v>0</v>
      </c>
      <c r="U261" s="9">
        <f>T261+S261</f>
        <v>0</v>
      </c>
      <c r="V261" s="9">
        <f>(Q261+U261)/(0.944*1000)</f>
        <v>0</v>
      </c>
    </row>
    <row r="262" spans="1:22" x14ac:dyDescent="0.3">
      <c r="A262" s="14">
        <v>259</v>
      </c>
      <c r="B262" s="14" t="s">
        <v>6675</v>
      </c>
      <c r="C262" s="14" t="s">
        <v>13510</v>
      </c>
      <c r="D262" s="14" t="s">
        <v>13504</v>
      </c>
      <c r="E262" s="14" t="s">
        <v>13478</v>
      </c>
      <c r="F262" s="14">
        <v>10</v>
      </c>
      <c r="G262" s="14">
        <v>0.16</v>
      </c>
      <c r="H262" s="15">
        <v>4.963408988764044E-2</v>
      </c>
      <c r="I262" s="15">
        <f>M262-V262</f>
        <v>0.11836591011235957</v>
      </c>
      <c r="J262" s="14"/>
      <c r="K262" s="13"/>
      <c r="L262" s="9">
        <f>G262*1.05</f>
        <v>0.16800000000000001</v>
      </c>
      <c r="M262" s="11">
        <f>L262-H262</f>
        <v>0.11836591011235957</v>
      </c>
      <c r="N262" s="11">
        <v>0</v>
      </c>
      <c r="P262" s="9">
        <f>0.5*N262/1000</f>
        <v>0</v>
      </c>
      <c r="Q262" s="9">
        <f>P262+O262</f>
        <v>0</v>
      </c>
      <c r="R262" s="11">
        <v>0</v>
      </c>
      <c r="T262" s="9">
        <f>0.5*R262</f>
        <v>0</v>
      </c>
      <c r="U262" s="9">
        <f>T262+S262</f>
        <v>0</v>
      </c>
      <c r="V262" s="9">
        <f>(Q262+U262)/(0.944*1000)</f>
        <v>0</v>
      </c>
    </row>
    <row r="263" spans="1:22" x14ac:dyDescent="0.3">
      <c r="A263" s="14">
        <v>260</v>
      </c>
      <c r="B263" s="14" t="s">
        <v>6676</v>
      </c>
      <c r="C263" s="14" t="s">
        <v>13510</v>
      </c>
      <c r="D263" s="14" t="s">
        <v>13504</v>
      </c>
      <c r="E263" s="14" t="s">
        <v>13478</v>
      </c>
      <c r="F263" s="14">
        <v>10</v>
      </c>
      <c r="G263" s="14">
        <v>0.1</v>
      </c>
      <c r="H263" s="15">
        <v>1.6896000000000001E-2</v>
      </c>
      <c r="I263" s="15">
        <f>M263-V263</f>
        <v>8.8104000000000016E-2</v>
      </c>
      <c r="J263" s="14"/>
      <c r="K263" s="13"/>
      <c r="L263" s="9">
        <f>G263*1.05</f>
        <v>0.10500000000000001</v>
      </c>
      <c r="M263" s="11">
        <f>L263-H263</f>
        <v>8.8104000000000016E-2</v>
      </c>
      <c r="N263" s="11">
        <v>0</v>
      </c>
      <c r="P263" s="9">
        <f>0.5*N263/1000</f>
        <v>0</v>
      </c>
      <c r="Q263" s="9">
        <f>P263+O263</f>
        <v>0</v>
      </c>
      <c r="R263" s="11">
        <v>0</v>
      </c>
      <c r="T263" s="9">
        <f>0.5*R263</f>
        <v>0</v>
      </c>
      <c r="U263" s="9">
        <f>T263+S263</f>
        <v>0</v>
      </c>
      <c r="V263" s="9">
        <f>(Q263+U263)/(0.944*1000)</f>
        <v>0</v>
      </c>
    </row>
    <row r="264" spans="1:22" x14ac:dyDescent="0.3">
      <c r="A264" s="14">
        <v>261</v>
      </c>
      <c r="B264" s="14" t="s">
        <v>6677</v>
      </c>
      <c r="C264" s="14" t="s">
        <v>13510</v>
      </c>
      <c r="D264" s="14" t="s">
        <v>13504</v>
      </c>
      <c r="E264" s="14" t="s">
        <v>13478</v>
      </c>
      <c r="F264" s="14">
        <v>10</v>
      </c>
      <c r="G264" s="14">
        <v>0.16</v>
      </c>
      <c r="H264" s="15">
        <v>3.7725999999999996E-2</v>
      </c>
      <c r="I264" s="15">
        <f>M264-V264</f>
        <v>0.130274</v>
      </c>
      <c r="J264" s="14"/>
      <c r="K264" s="13"/>
      <c r="L264" s="9">
        <f>G264*1.05</f>
        <v>0.16800000000000001</v>
      </c>
      <c r="M264" s="11">
        <f>L264-H264</f>
        <v>0.130274</v>
      </c>
      <c r="N264" s="11">
        <v>0</v>
      </c>
      <c r="P264" s="9">
        <f>0.5*N264/1000</f>
        <v>0</v>
      </c>
      <c r="Q264" s="9">
        <f>P264+O264</f>
        <v>0</v>
      </c>
      <c r="R264" s="11">
        <v>0</v>
      </c>
      <c r="T264" s="9">
        <f>0.5*R264</f>
        <v>0</v>
      </c>
      <c r="U264" s="9">
        <f>T264+S264</f>
        <v>0</v>
      </c>
      <c r="V264" s="9">
        <f>(Q264+U264)/(0.944*1000)</f>
        <v>0</v>
      </c>
    </row>
    <row r="265" spans="1:22" x14ac:dyDescent="0.3">
      <c r="A265" s="14">
        <v>262</v>
      </c>
      <c r="B265" s="14" t="s">
        <v>6678</v>
      </c>
      <c r="C265" s="14" t="s">
        <v>13510</v>
      </c>
      <c r="D265" s="14" t="s">
        <v>13504</v>
      </c>
      <c r="E265" s="14" t="s">
        <v>13478</v>
      </c>
      <c r="F265" s="14">
        <v>10</v>
      </c>
      <c r="G265" s="14">
        <v>6.3E-2</v>
      </c>
      <c r="H265" s="15">
        <v>1.0111000000000004E-2</v>
      </c>
      <c r="I265" s="15">
        <f>M265-V265</f>
        <v>5.6038999999999999E-2</v>
      </c>
      <c r="J265" s="14"/>
      <c r="K265" s="13"/>
      <c r="L265" s="9">
        <f>G265*1.05</f>
        <v>6.615E-2</v>
      </c>
      <c r="M265" s="11">
        <f>L265-H265</f>
        <v>5.6038999999999999E-2</v>
      </c>
      <c r="N265" s="11">
        <v>0</v>
      </c>
      <c r="P265" s="9">
        <f>0.5*N265/1000</f>
        <v>0</v>
      </c>
      <c r="Q265" s="9">
        <f>P265+O265</f>
        <v>0</v>
      </c>
      <c r="R265" s="11">
        <v>0</v>
      </c>
      <c r="T265" s="9">
        <f>0.5*R265</f>
        <v>0</v>
      </c>
      <c r="U265" s="9">
        <f>T265+S265</f>
        <v>0</v>
      </c>
      <c r="V265" s="9">
        <f>(Q265+U265)/(0.944*1000)</f>
        <v>0</v>
      </c>
    </row>
    <row r="266" spans="1:22" x14ac:dyDescent="0.3">
      <c r="A266" s="14">
        <v>263</v>
      </c>
      <c r="B266" s="14" t="s">
        <v>6679</v>
      </c>
      <c r="C266" s="14" t="s">
        <v>13510</v>
      </c>
      <c r="D266" s="14" t="s">
        <v>13504</v>
      </c>
      <c r="E266" s="14" t="s">
        <v>13478</v>
      </c>
      <c r="F266" s="14">
        <v>10</v>
      </c>
      <c r="G266" s="14">
        <v>0.25</v>
      </c>
      <c r="H266" s="15">
        <v>1.1747000000000014E-2</v>
      </c>
      <c r="I266" s="15">
        <f>M266-V266</f>
        <v>0.250753</v>
      </c>
      <c r="J266" s="14"/>
      <c r="K266" s="13"/>
      <c r="L266" s="9">
        <f>G266*1.05</f>
        <v>0.26250000000000001</v>
      </c>
      <c r="M266" s="11">
        <f>L266-H266</f>
        <v>0.250753</v>
      </c>
      <c r="N266" s="11">
        <v>0</v>
      </c>
      <c r="P266" s="9">
        <f>0.5*N266/1000</f>
        <v>0</v>
      </c>
      <c r="Q266" s="9">
        <f>P266+O266</f>
        <v>0</v>
      </c>
      <c r="R266" s="11">
        <v>0</v>
      </c>
      <c r="T266" s="9">
        <f>0.5*R266</f>
        <v>0</v>
      </c>
      <c r="U266" s="9">
        <f>T266+S266</f>
        <v>0</v>
      </c>
      <c r="V266" s="9">
        <f>(Q266+U266)/(0.944*1000)</f>
        <v>0</v>
      </c>
    </row>
    <row r="267" spans="1:22" x14ac:dyDescent="0.3">
      <c r="A267" s="14">
        <v>264</v>
      </c>
      <c r="B267" s="14" t="s">
        <v>6680</v>
      </c>
      <c r="C267" s="14" t="s">
        <v>13510</v>
      </c>
      <c r="D267" s="14" t="s">
        <v>13504</v>
      </c>
      <c r="E267" s="14" t="s">
        <v>13478</v>
      </c>
      <c r="F267" s="14">
        <v>10</v>
      </c>
      <c r="G267" s="14">
        <v>0.1</v>
      </c>
      <c r="H267" s="15">
        <v>3.2642999999999998E-2</v>
      </c>
      <c r="I267" s="15">
        <f>M267-V267</f>
        <v>7.2357000000000005E-2</v>
      </c>
      <c r="J267" s="14"/>
      <c r="K267" s="13"/>
      <c r="L267" s="9">
        <f>G267*1.05</f>
        <v>0.10500000000000001</v>
      </c>
      <c r="M267" s="11">
        <f>L267-H267</f>
        <v>7.2357000000000005E-2</v>
      </c>
      <c r="N267" s="11">
        <v>0</v>
      </c>
      <c r="P267" s="9">
        <f>0.5*N267/1000</f>
        <v>0</v>
      </c>
      <c r="Q267" s="9">
        <f>P267+O267</f>
        <v>0</v>
      </c>
      <c r="R267" s="11">
        <v>0</v>
      </c>
      <c r="T267" s="9">
        <f>0.5*R267</f>
        <v>0</v>
      </c>
      <c r="U267" s="9">
        <f>T267+S267</f>
        <v>0</v>
      </c>
      <c r="V267" s="9">
        <f>(Q267+U267)/(0.944*1000)</f>
        <v>0</v>
      </c>
    </row>
    <row r="268" spans="1:22" x14ac:dyDescent="0.3">
      <c r="A268" s="14">
        <v>265</v>
      </c>
      <c r="B268" s="14" t="s">
        <v>6681</v>
      </c>
      <c r="C268" s="14" t="s">
        <v>13510</v>
      </c>
      <c r="D268" s="14" t="s">
        <v>13504</v>
      </c>
      <c r="E268" s="14" t="s">
        <v>13478</v>
      </c>
      <c r="F268" s="14">
        <v>10</v>
      </c>
      <c r="G268" s="14">
        <v>0.1</v>
      </c>
      <c r="H268" s="15">
        <v>2.6025000000000006E-2</v>
      </c>
      <c r="I268" s="15">
        <f>M268-V268</f>
        <v>7.8975000000000004E-2</v>
      </c>
      <c r="J268" s="14"/>
      <c r="K268" s="13"/>
      <c r="L268" s="9">
        <f>G268*1.05</f>
        <v>0.10500000000000001</v>
      </c>
      <c r="M268" s="11">
        <f>L268-H268</f>
        <v>7.8975000000000004E-2</v>
      </c>
      <c r="N268" s="11">
        <v>0</v>
      </c>
      <c r="P268" s="9">
        <f>0.5*N268/1000</f>
        <v>0</v>
      </c>
      <c r="Q268" s="9">
        <f>P268+O268</f>
        <v>0</v>
      </c>
      <c r="R268" s="11">
        <v>0</v>
      </c>
      <c r="T268" s="9">
        <f>0.5*R268</f>
        <v>0</v>
      </c>
      <c r="U268" s="9">
        <f>T268+S268</f>
        <v>0</v>
      </c>
      <c r="V268" s="9">
        <f>(Q268+U268)/(0.944*1000)</f>
        <v>0</v>
      </c>
    </row>
    <row r="269" spans="1:22" x14ac:dyDescent="0.3">
      <c r="A269" s="14">
        <v>266</v>
      </c>
      <c r="B269" s="14" t="s">
        <v>6682</v>
      </c>
      <c r="C269" s="14" t="s">
        <v>13510</v>
      </c>
      <c r="D269" s="14" t="s">
        <v>13504</v>
      </c>
      <c r="E269" s="14" t="s">
        <v>13478</v>
      </c>
      <c r="F269" s="14">
        <v>10</v>
      </c>
      <c r="G269" s="14">
        <v>6.3E-2</v>
      </c>
      <c r="H269" s="15">
        <v>2.5150000000000007E-3</v>
      </c>
      <c r="I269" s="15">
        <f>M269-V269</f>
        <v>6.3634999999999997E-2</v>
      </c>
      <c r="J269" s="14"/>
      <c r="K269" s="13"/>
      <c r="L269" s="9">
        <f>G269*1.05</f>
        <v>6.615E-2</v>
      </c>
      <c r="M269" s="11">
        <f>L269-H269</f>
        <v>6.3634999999999997E-2</v>
      </c>
      <c r="N269" s="11">
        <v>0</v>
      </c>
      <c r="P269" s="9">
        <f>0.5*N269/1000</f>
        <v>0</v>
      </c>
      <c r="Q269" s="9">
        <f>P269+O269</f>
        <v>0</v>
      </c>
      <c r="R269" s="11">
        <v>0</v>
      </c>
      <c r="T269" s="9">
        <f>0.5*R269</f>
        <v>0</v>
      </c>
      <c r="U269" s="9">
        <f>T269+S269</f>
        <v>0</v>
      </c>
      <c r="V269" s="9">
        <f>(Q269+U269)/(0.944*1000)</f>
        <v>0</v>
      </c>
    </row>
    <row r="270" spans="1:22" x14ac:dyDescent="0.3">
      <c r="A270" s="14">
        <v>267</v>
      </c>
      <c r="B270" s="14" t="s">
        <v>6683</v>
      </c>
      <c r="C270" s="14" t="s">
        <v>13510</v>
      </c>
      <c r="D270" s="14" t="s">
        <v>13504</v>
      </c>
      <c r="E270" s="14" t="s">
        <v>13478</v>
      </c>
      <c r="F270" s="14">
        <v>10</v>
      </c>
      <c r="G270" s="14">
        <v>6.3E-2</v>
      </c>
      <c r="H270" s="15">
        <v>1.8804999999999999E-2</v>
      </c>
      <c r="I270" s="15">
        <f>M270-V270</f>
        <v>4.7344999999999998E-2</v>
      </c>
      <c r="J270" s="14"/>
      <c r="K270" s="13"/>
      <c r="L270" s="9">
        <f>G270*1.05</f>
        <v>6.615E-2</v>
      </c>
      <c r="M270" s="11">
        <f>L270-H270</f>
        <v>4.7344999999999998E-2</v>
      </c>
      <c r="N270" s="11">
        <v>0</v>
      </c>
      <c r="P270" s="9">
        <f>0.5*N270/1000</f>
        <v>0</v>
      </c>
      <c r="Q270" s="9">
        <f>P270+O270</f>
        <v>0</v>
      </c>
      <c r="R270" s="11">
        <v>0</v>
      </c>
      <c r="T270" s="9">
        <f>0.5*R270</f>
        <v>0</v>
      </c>
      <c r="U270" s="9">
        <f>T270+S270</f>
        <v>0</v>
      </c>
      <c r="V270" s="9">
        <f>(Q270+U270)/(0.944*1000)</f>
        <v>0</v>
      </c>
    </row>
    <row r="271" spans="1:22" x14ac:dyDescent="0.3">
      <c r="A271" s="14">
        <v>268</v>
      </c>
      <c r="B271" s="14" t="s">
        <v>6684</v>
      </c>
      <c r="C271" s="14" t="s">
        <v>13510</v>
      </c>
      <c r="D271" s="14" t="s">
        <v>13504</v>
      </c>
      <c r="E271" s="14" t="s">
        <v>13478</v>
      </c>
      <c r="F271" s="14">
        <v>10</v>
      </c>
      <c r="G271" s="14">
        <v>0.06</v>
      </c>
      <c r="H271" s="15">
        <v>6.7139999999999986E-3</v>
      </c>
      <c r="I271" s="15">
        <f>M271-V271</f>
        <v>5.6286000000000003E-2</v>
      </c>
      <c r="J271" s="14"/>
      <c r="K271" s="13"/>
      <c r="L271" s="9">
        <f>G271*1.05</f>
        <v>6.3E-2</v>
      </c>
      <c r="M271" s="11">
        <f>L271-H271</f>
        <v>5.6286000000000003E-2</v>
      </c>
      <c r="N271" s="11">
        <v>0</v>
      </c>
      <c r="P271" s="9">
        <f>0.5*N271/1000</f>
        <v>0</v>
      </c>
      <c r="Q271" s="9">
        <f>P271+O271</f>
        <v>0</v>
      </c>
      <c r="R271" s="11">
        <v>0</v>
      </c>
      <c r="T271" s="9">
        <f>0.5*R271</f>
        <v>0</v>
      </c>
      <c r="U271" s="9">
        <f>T271+S271</f>
        <v>0</v>
      </c>
      <c r="V271" s="9">
        <f>(Q271+U271)/(0.944*1000)</f>
        <v>0</v>
      </c>
    </row>
    <row r="272" spans="1:22" x14ac:dyDescent="0.3">
      <c r="A272" s="14">
        <v>269</v>
      </c>
      <c r="B272" s="14" t="s">
        <v>6685</v>
      </c>
      <c r="C272" s="14" t="s">
        <v>13510</v>
      </c>
      <c r="D272" s="14" t="s">
        <v>13504</v>
      </c>
      <c r="E272" s="14" t="s">
        <v>13478</v>
      </c>
      <c r="F272" s="14">
        <v>10</v>
      </c>
      <c r="G272" s="14">
        <v>6.3E-2</v>
      </c>
      <c r="H272" s="15">
        <v>1.3659999999999996E-3</v>
      </c>
      <c r="I272" s="15">
        <f>M272-V272</f>
        <v>6.4783999999999994E-2</v>
      </c>
      <c r="J272" s="14"/>
      <c r="K272" s="13"/>
      <c r="L272" s="9">
        <f>G272*1.05</f>
        <v>6.615E-2</v>
      </c>
      <c r="M272" s="11">
        <f>L272-H272</f>
        <v>6.4783999999999994E-2</v>
      </c>
      <c r="N272" s="11">
        <v>0</v>
      </c>
      <c r="P272" s="9">
        <f>0.5*N272/1000</f>
        <v>0</v>
      </c>
      <c r="Q272" s="9">
        <f>P272+O272</f>
        <v>0</v>
      </c>
      <c r="R272" s="11">
        <v>0</v>
      </c>
      <c r="T272" s="9">
        <f>0.5*R272</f>
        <v>0</v>
      </c>
      <c r="U272" s="9">
        <f>T272+S272</f>
        <v>0</v>
      </c>
      <c r="V272" s="9">
        <f>(Q272+U272)/(0.944*1000)</f>
        <v>0</v>
      </c>
    </row>
    <row r="273" spans="1:22" x14ac:dyDescent="0.3">
      <c r="A273" s="14">
        <v>270</v>
      </c>
      <c r="B273" s="14" t="s">
        <v>6686</v>
      </c>
      <c r="C273" s="14" t="s">
        <v>13510</v>
      </c>
      <c r="D273" s="14" t="s">
        <v>13504</v>
      </c>
      <c r="E273" s="14" t="s">
        <v>13478</v>
      </c>
      <c r="F273" s="14">
        <v>10</v>
      </c>
      <c r="G273" s="14">
        <v>0.1</v>
      </c>
      <c r="H273" s="15">
        <v>3.8321000000000001E-2</v>
      </c>
      <c r="I273" s="15">
        <f>M273-V273</f>
        <v>6.6679000000000016E-2</v>
      </c>
      <c r="J273" s="14"/>
      <c r="K273" s="13"/>
      <c r="L273" s="9">
        <f>G273*1.05</f>
        <v>0.10500000000000001</v>
      </c>
      <c r="M273" s="11">
        <f>L273-H273</f>
        <v>6.6679000000000016E-2</v>
      </c>
      <c r="N273" s="11">
        <v>0</v>
      </c>
      <c r="P273" s="9">
        <f>0.5*N273/1000</f>
        <v>0</v>
      </c>
      <c r="Q273" s="9">
        <f>P273+O273</f>
        <v>0</v>
      </c>
      <c r="R273" s="11">
        <v>0</v>
      </c>
      <c r="T273" s="9">
        <f>0.5*R273</f>
        <v>0</v>
      </c>
      <c r="U273" s="9">
        <f>T273+S273</f>
        <v>0</v>
      </c>
      <c r="V273" s="9">
        <f>(Q273+U273)/(0.944*1000)</f>
        <v>0</v>
      </c>
    </row>
    <row r="274" spans="1:22" x14ac:dyDescent="0.3">
      <c r="A274" s="14">
        <v>271</v>
      </c>
      <c r="B274" s="14" t="s">
        <v>6687</v>
      </c>
      <c r="C274" s="14" t="s">
        <v>13510</v>
      </c>
      <c r="D274" s="14" t="s">
        <v>13504</v>
      </c>
      <c r="E274" s="14" t="s">
        <v>13478</v>
      </c>
      <c r="F274" s="14">
        <v>10</v>
      </c>
      <c r="G274" s="14">
        <v>0.16</v>
      </c>
      <c r="H274" s="15">
        <v>5.5344999999999998E-2</v>
      </c>
      <c r="I274" s="15">
        <f>M274-V274</f>
        <v>0.11265500000000001</v>
      </c>
      <c r="J274" s="14"/>
      <c r="K274" s="13"/>
      <c r="L274" s="9">
        <f>G274*1.05</f>
        <v>0.16800000000000001</v>
      </c>
      <c r="M274" s="11">
        <f>L274-H274</f>
        <v>0.11265500000000001</v>
      </c>
      <c r="N274" s="11">
        <v>0</v>
      </c>
      <c r="P274" s="9">
        <f>0.5*N274/1000</f>
        <v>0</v>
      </c>
      <c r="Q274" s="9">
        <f>P274+O274</f>
        <v>0</v>
      </c>
      <c r="R274" s="11">
        <v>0</v>
      </c>
      <c r="T274" s="9">
        <f>0.5*R274</f>
        <v>0</v>
      </c>
      <c r="U274" s="9">
        <f>T274+S274</f>
        <v>0</v>
      </c>
      <c r="V274" s="9">
        <f>(Q274+U274)/(0.944*1000)</f>
        <v>0</v>
      </c>
    </row>
    <row r="275" spans="1:22" x14ac:dyDescent="0.3">
      <c r="A275" s="14">
        <v>272</v>
      </c>
      <c r="B275" s="14" t="s">
        <v>6688</v>
      </c>
      <c r="C275" s="14" t="s">
        <v>13510</v>
      </c>
      <c r="D275" s="14" t="s">
        <v>13504</v>
      </c>
      <c r="E275" s="14" t="s">
        <v>13478</v>
      </c>
      <c r="F275" s="14">
        <v>10</v>
      </c>
      <c r="G275" s="14">
        <v>0.16</v>
      </c>
      <c r="H275" s="15">
        <v>7.2639999999999996E-2</v>
      </c>
      <c r="I275" s="15">
        <f>M275-V275</f>
        <v>8.7415084745762733E-2</v>
      </c>
      <c r="J275" s="14"/>
      <c r="K275" s="13"/>
      <c r="L275" s="9">
        <f>G275*1.05</f>
        <v>0.16800000000000001</v>
      </c>
      <c r="M275" s="11">
        <f>L275-H275</f>
        <v>9.5360000000000014E-2</v>
      </c>
      <c r="N275" s="11">
        <v>0</v>
      </c>
      <c r="P275" s="9">
        <f>0.5*N275/1000</f>
        <v>0</v>
      </c>
      <c r="Q275" s="9">
        <f>P275+O275</f>
        <v>0</v>
      </c>
      <c r="R275" s="11">
        <v>15</v>
      </c>
      <c r="T275" s="9">
        <f>0.5*R275</f>
        <v>7.5</v>
      </c>
      <c r="U275" s="9">
        <f>T275+S275</f>
        <v>7.5</v>
      </c>
      <c r="V275" s="9">
        <f>(Q275+U275)/(0.944*1000)</f>
        <v>7.9449152542372878E-3</v>
      </c>
    </row>
    <row r="276" spans="1:22" x14ac:dyDescent="0.3">
      <c r="A276" s="14">
        <v>273</v>
      </c>
      <c r="B276" s="14" t="s">
        <v>6689</v>
      </c>
      <c r="C276" s="14" t="s">
        <v>13510</v>
      </c>
      <c r="D276" s="14" t="s">
        <v>13504</v>
      </c>
      <c r="E276" s="14" t="s">
        <v>13478</v>
      </c>
      <c r="F276" s="14">
        <v>10</v>
      </c>
      <c r="G276" s="14">
        <v>0.16</v>
      </c>
      <c r="H276" s="15">
        <v>1.3969999999999913E-3</v>
      </c>
      <c r="I276" s="15">
        <f>M276-V276</f>
        <v>0.16660300000000003</v>
      </c>
      <c r="J276" s="14"/>
      <c r="K276" s="13"/>
      <c r="L276" s="9">
        <f>G276*1.05</f>
        <v>0.16800000000000001</v>
      </c>
      <c r="M276" s="11">
        <f>L276-H276</f>
        <v>0.16660300000000003</v>
      </c>
      <c r="N276" s="11">
        <v>0</v>
      </c>
      <c r="P276" s="9">
        <f>0.5*N276/1000</f>
        <v>0</v>
      </c>
      <c r="Q276" s="9">
        <f>P276+O276</f>
        <v>0</v>
      </c>
      <c r="R276" s="11">
        <v>0</v>
      </c>
      <c r="T276" s="9">
        <f>0.5*R276</f>
        <v>0</v>
      </c>
      <c r="U276" s="9">
        <f>T276+S276</f>
        <v>0</v>
      </c>
      <c r="V276" s="9">
        <f>(Q276+U276)/(0.944*1000)</f>
        <v>0</v>
      </c>
    </row>
    <row r="277" spans="1:22" x14ac:dyDescent="0.3">
      <c r="A277" s="14">
        <v>274</v>
      </c>
      <c r="B277" s="14" t="s">
        <v>6690</v>
      </c>
      <c r="C277" s="14" t="s">
        <v>13510</v>
      </c>
      <c r="D277" s="14" t="s">
        <v>13504</v>
      </c>
      <c r="E277" s="14" t="s">
        <v>13478</v>
      </c>
      <c r="F277" s="14">
        <v>10</v>
      </c>
      <c r="G277" s="14">
        <v>0.25</v>
      </c>
      <c r="H277" s="15">
        <v>2.7901000000000009E-2</v>
      </c>
      <c r="I277" s="15">
        <f>M277-V277</f>
        <v>0.23089137288135594</v>
      </c>
      <c r="J277" s="14"/>
      <c r="K277" s="13"/>
      <c r="L277" s="9">
        <f>G277*1.05</f>
        <v>0.26250000000000001</v>
      </c>
      <c r="M277" s="11">
        <f>L277-H277</f>
        <v>0.234599</v>
      </c>
      <c r="N277" s="11">
        <v>0</v>
      </c>
      <c r="P277" s="9">
        <f>0.5*N277/1000</f>
        <v>0</v>
      </c>
      <c r="Q277" s="9">
        <f>P277+O277</f>
        <v>0</v>
      </c>
      <c r="R277" s="11">
        <v>7</v>
      </c>
      <c r="T277" s="9">
        <f>0.5*R277</f>
        <v>3.5</v>
      </c>
      <c r="U277" s="9">
        <f>T277+S277</f>
        <v>3.5</v>
      </c>
      <c r="V277" s="9">
        <f>(Q277+U277)/(0.944*1000)</f>
        <v>3.7076271186440679E-3</v>
      </c>
    </row>
    <row r="278" spans="1:22" x14ac:dyDescent="0.3">
      <c r="A278" s="14">
        <v>275</v>
      </c>
      <c r="B278" s="14" t="s">
        <v>6691</v>
      </c>
      <c r="C278" s="14" t="s">
        <v>13510</v>
      </c>
      <c r="D278" s="14" t="s">
        <v>13504</v>
      </c>
      <c r="E278" s="14" t="s">
        <v>13478</v>
      </c>
      <c r="F278" s="14">
        <v>10</v>
      </c>
      <c r="G278" s="14">
        <v>0.16</v>
      </c>
      <c r="H278" s="15">
        <v>2.102000000000004E-3</v>
      </c>
      <c r="I278" s="15">
        <f>M278-V278</f>
        <v>0.16589800000000002</v>
      </c>
      <c r="J278" s="14"/>
      <c r="K278" s="13"/>
      <c r="L278" s="9">
        <f>G278*1.05</f>
        <v>0.16800000000000001</v>
      </c>
      <c r="M278" s="11">
        <f>L278-H278</f>
        <v>0.16589800000000002</v>
      </c>
      <c r="N278" s="11">
        <v>0</v>
      </c>
      <c r="P278" s="9">
        <f>0.5*N278/1000</f>
        <v>0</v>
      </c>
      <c r="Q278" s="9">
        <f>P278+O278</f>
        <v>0</v>
      </c>
      <c r="R278" s="11">
        <v>0</v>
      </c>
      <c r="T278" s="9">
        <f>0.5*R278</f>
        <v>0</v>
      </c>
      <c r="U278" s="9">
        <f>T278+S278</f>
        <v>0</v>
      </c>
      <c r="V278" s="9">
        <f>(Q278+U278)/(0.944*1000)</f>
        <v>0</v>
      </c>
    </row>
    <row r="279" spans="1:22" x14ac:dyDescent="0.3">
      <c r="A279" s="14">
        <v>276</v>
      </c>
      <c r="B279" s="14" t="s">
        <v>6692</v>
      </c>
      <c r="C279" s="14" t="s">
        <v>13510</v>
      </c>
      <c r="D279" s="14" t="s">
        <v>13504</v>
      </c>
      <c r="E279" s="14" t="s">
        <v>13478</v>
      </c>
      <c r="F279" s="14">
        <v>10</v>
      </c>
      <c r="G279" s="14">
        <v>0.16</v>
      </c>
      <c r="H279" s="15">
        <v>2.1421999999999997E-2</v>
      </c>
      <c r="I279" s="15">
        <f>M279-V279</f>
        <v>0.14657800000000001</v>
      </c>
      <c r="J279" s="14"/>
      <c r="K279" s="13"/>
      <c r="L279" s="9">
        <f>G279*1.05</f>
        <v>0.16800000000000001</v>
      </c>
      <c r="M279" s="11">
        <f>L279-H279</f>
        <v>0.14657800000000001</v>
      </c>
      <c r="N279" s="11">
        <v>0</v>
      </c>
      <c r="P279" s="9">
        <f>0.5*N279/1000</f>
        <v>0</v>
      </c>
      <c r="Q279" s="9">
        <f>P279+O279</f>
        <v>0</v>
      </c>
      <c r="R279" s="11">
        <v>0</v>
      </c>
      <c r="T279" s="9">
        <f>0.5*R279</f>
        <v>0</v>
      </c>
      <c r="U279" s="9">
        <f>T279+S279</f>
        <v>0</v>
      </c>
      <c r="V279" s="9">
        <f>(Q279+U279)/(0.944*1000)</f>
        <v>0</v>
      </c>
    </row>
    <row r="280" spans="1:22" x14ac:dyDescent="0.3">
      <c r="A280" s="14">
        <v>277</v>
      </c>
      <c r="B280" s="14" t="s">
        <v>6693</v>
      </c>
      <c r="C280" s="14" t="s">
        <v>13510</v>
      </c>
      <c r="D280" s="14" t="s">
        <v>13504</v>
      </c>
      <c r="E280" s="14" t="s">
        <v>13478</v>
      </c>
      <c r="F280" s="14">
        <v>10</v>
      </c>
      <c r="G280" s="14">
        <v>0.06</v>
      </c>
      <c r="H280" s="15">
        <v>1.5567999999999999E-2</v>
      </c>
      <c r="I280" s="15">
        <f>M280-V280</f>
        <v>4.7432000000000002E-2</v>
      </c>
      <c r="J280" s="14"/>
      <c r="K280" s="13"/>
      <c r="L280" s="9">
        <f>G280*1.05</f>
        <v>6.3E-2</v>
      </c>
      <c r="M280" s="11">
        <f>L280-H280</f>
        <v>4.7432000000000002E-2</v>
      </c>
      <c r="N280" s="11">
        <v>0</v>
      </c>
      <c r="P280" s="9">
        <f>0.5*N280/1000</f>
        <v>0</v>
      </c>
      <c r="Q280" s="9">
        <f>P280+O280</f>
        <v>0</v>
      </c>
      <c r="R280" s="11">
        <v>0</v>
      </c>
      <c r="T280" s="9">
        <f>0.5*R280</f>
        <v>0</v>
      </c>
      <c r="U280" s="9">
        <f>T280+S280</f>
        <v>0</v>
      </c>
      <c r="V280" s="9">
        <f>(Q280+U280)/(0.944*1000)</f>
        <v>0</v>
      </c>
    </row>
    <row r="281" spans="1:22" x14ac:dyDescent="0.3">
      <c r="A281" s="14">
        <v>278</v>
      </c>
      <c r="B281" s="14" t="s">
        <v>6694</v>
      </c>
      <c r="C281" s="14" t="s">
        <v>13510</v>
      </c>
      <c r="D281" s="14" t="s">
        <v>13504</v>
      </c>
      <c r="E281" s="14" t="s">
        <v>13478</v>
      </c>
      <c r="F281" s="14">
        <v>10</v>
      </c>
      <c r="G281" s="14">
        <v>0.04</v>
      </c>
      <c r="H281" s="15">
        <v>1.6611000000000001E-2</v>
      </c>
      <c r="I281" s="15">
        <f>M281-V281</f>
        <v>2.5389000000000002E-2</v>
      </c>
      <c r="J281" s="14"/>
      <c r="K281" s="13"/>
      <c r="L281" s="9">
        <f>G281*1.05</f>
        <v>4.2000000000000003E-2</v>
      </c>
      <c r="M281" s="11">
        <f>L281-H281</f>
        <v>2.5389000000000002E-2</v>
      </c>
      <c r="N281" s="11">
        <v>0</v>
      </c>
      <c r="P281" s="9">
        <f>0.5*N281/1000</f>
        <v>0</v>
      </c>
      <c r="Q281" s="9">
        <f>P281+O281</f>
        <v>0</v>
      </c>
      <c r="R281" s="11">
        <v>0</v>
      </c>
      <c r="T281" s="9">
        <f>0.5*R281</f>
        <v>0</v>
      </c>
      <c r="U281" s="9">
        <f>T281+S281</f>
        <v>0</v>
      </c>
      <c r="V281" s="9">
        <f>(Q281+U281)/(0.944*1000)</f>
        <v>0</v>
      </c>
    </row>
    <row r="282" spans="1:22" x14ac:dyDescent="0.3">
      <c r="A282" s="14">
        <v>279</v>
      </c>
      <c r="B282" s="14" t="s">
        <v>6695</v>
      </c>
      <c r="C282" s="14" t="s">
        <v>13510</v>
      </c>
      <c r="D282" s="14" t="s">
        <v>13504</v>
      </c>
      <c r="E282" s="14" t="s">
        <v>13478</v>
      </c>
      <c r="F282" s="14">
        <v>10</v>
      </c>
      <c r="G282" s="14">
        <v>0.16</v>
      </c>
      <c r="H282" s="15">
        <v>8.0339999999999925E-3</v>
      </c>
      <c r="I282" s="15">
        <f>M282-V282</f>
        <v>0.15996600000000002</v>
      </c>
      <c r="J282" s="14"/>
      <c r="K282" s="13"/>
      <c r="L282" s="9">
        <f>G282*1.05</f>
        <v>0.16800000000000001</v>
      </c>
      <c r="M282" s="11">
        <f>L282-H282</f>
        <v>0.15996600000000002</v>
      </c>
      <c r="N282" s="11">
        <v>0</v>
      </c>
      <c r="P282" s="9">
        <f>0.5*N282/1000</f>
        <v>0</v>
      </c>
      <c r="Q282" s="9">
        <f>P282+O282</f>
        <v>0</v>
      </c>
      <c r="R282" s="11">
        <v>0</v>
      </c>
      <c r="T282" s="9">
        <f>0.5*R282</f>
        <v>0</v>
      </c>
      <c r="U282" s="9">
        <f>T282+S282</f>
        <v>0</v>
      </c>
      <c r="V282" s="9">
        <f>(Q282+U282)/(0.944*1000)</f>
        <v>0</v>
      </c>
    </row>
    <row r="283" spans="1:22" x14ac:dyDescent="0.3">
      <c r="A283" s="14">
        <v>280</v>
      </c>
      <c r="B283" s="14" t="s">
        <v>6696</v>
      </c>
      <c r="C283" s="14" t="s">
        <v>13510</v>
      </c>
      <c r="D283" s="14" t="s">
        <v>13504</v>
      </c>
      <c r="E283" s="14" t="s">
        <v>13478</v>
      </c>
      <c r="F283" s="14">
        <v>10</v>
      </c>
      <c r="G283" s="14">
        <v>0.1</v>
      </c>
      <c r="H283" s="15">
        <v>6.0359999999999997E-2</v>
      </c>
      <c r="I283" s="15">
        <f>M283-V283</f>
        <v>4.4640000000000013E-2</v>
      </c>
      <c r="J283" s="14"/>
      <c r="K283" s="13"/>
      <c r="L283" s="9">
        <f>G283*1.05</f>
        <v>0.10500000000000001</v>
      </c>
      <c r="M283" s="11">
        <f>L283-H283</f>
        <v>4.4640000000000013E-2</v>
      </c>
      <c r="N283" s="11">
        <v>0</v>
      </c>
      <c r="P283" s="9">
        <f>0.5*N283/1000</f>
        <v>0</v>
      </c>
      <c r="Q283" s="9">
        <f>P283+O283</f>
        <v>0</v>
      </c>
      <c r="R283" s="11">
        <v>0</v>
      </c>
      <c r="T283" s="9">
        <f>0.5*R283</f>
        <v>0</v>
      </c>
      <c r="U283" s="9">
        <f>T283+S283</f>
        <v>0</v>
      </c>
      <c r="V283" s="9">
        <f>(Q283+U283)/(0.944*1000)</f>
        <v>0</v>
      </c>
    </row>
    <row r="284" spans="1:22" x14ac:dyDescent="0.3">
      <c r="A284" s="14">
        <v>281</v>
      </c>
      <c r="B284" s="14" t="s">
        <v>6697</v>
      </c>
      <c r="C284" s="14" t="s">
        <v>13510</v>
      </c>
      <c r="D284" s="14" t="s">
        <v>13504</v>
      </c>
      <c r="E284" s="14" t="s">
        <v>13478</v>
      </c>
      <c r="F284" s="14">
        <v>10</v>
      </c>
      <c r="G284" s="14">
        <v>0.25</v>
      </c>
      <c r="H284" s="15">
        <v>1.6330000000000099E-3</v>
      </c>
      <c r="I284" s="15">
        <f>M284-V284</f>
        <v>0.26086700000000002</v>
      </c>
      <c r="J284" s="14"/>
      <c r="K284" s="13"/>
      <c r="L284" s="9">
        <f>G284*1.05</f>
        <v>0.26250000000000001</v>
      </c>
      <c r="M284" s="11">
        <f>L284-H284</f>
        <v>0.26086700000000002</v>
      </c>
      <c r="N284" s="11">
        <v>0</v>
      </c>
      <c r="P284" s="9">
        <f>0.5*N284/1000</f>
        <v>0</v>
      </c>
      <c r="Q284" s="9">
        <f>P284+O284</f>
        <v>0</v>
      </c>
      <c r="R284" s="11">
        <v>0</v>
      </c>
      <c r="T284" s="9">
        <f>0.5*R284</f>
        <v>0</v>
      </c>
      <c r="U284" s="9">
        <f>T284+S284</f>
        <v>0</v>
      </c>
      <c r="V284" s="9">
        <f>(Q284+U284)/(0.944*1000)</f>
        <v>0</v>
      </c>
    </row>
    <row r="285" spans="1:22" x14ac:dyDescent="0.3">
      <c r="A285" s="14">
        <v>282</v>
      </c>
      <c r="B285" s="14" t="s">
        <v>6698</v>
      </c>
      <c r="C285" s="14" t="s">
        <v>13510</v>
      </c>
      <c r="D285" s="14" t="s">
        <v>13504</v>
      </c>
      <c r="E285" s="14" t="s">
        <v>13478</v>
      </c>
      <c r="F285" s="14">
        <v>10</v>
      </c>
      <c r="G285" s="14">
        <v>0.1</v>
      </c>
      <c r="H285" s="15">
        <v>5.8358E-2</v>
      </c>
      <c r="I285" s="15">
        <f>M285-V285</f>
        <v>4.664200000000001E-2</v>
      </c>
      <c r="J285" s="14"/>
      <c r="K285" s="13"/>
      <c r="L285" s="9">
        <f>G285*1.05</f>
        <v>0.10500000000000001</v>
      </c>
      <c r="M285" s="11">
        <f>L285-H285</f>
        <v>4.664200000000001E-2</v>
      </c>
      <c r="N285" s="11">
        <v>0</v>
      </c>
      <c r="P285" s="9">
        <f>0.5*N285/1000</f>
        <v>0</v>
      </c>
      <c r="Q285" s="9">
        <f>P285+O285</f>
        <v>0</v>
      </c>
      <c r="R285" s="11">
        <v>0</v>
      </c>
      <c r="T285" s="9">
        <f>0.5*R285</f>
        <v>0</v>
      </c>
      <c r="U285" s="9">
        <f>T285+S285</f>
        <v>0</v>
      </c>
      <c r="V285" s="9">
        <f>(Q285+U285)/(0.944*1000)</f>
        <v>0</v>
      </c>
    </row>
    <row r="286" spans="1:22" x14ac:dyDescent="0.3">
      <c r="A286" s="14">
        <v>283</v>
      </c>
      <c r="B286" s="14" t="s">
        <v>6699</v>
      </c>
      <c r="C286" s="14" t="s">
        <v>13510</v>
      </c>
      <c r="D286" s="14" t="s">
        <v>13504</v>
      </c>
      <c r="E286" s="14" t="s">
        <v>13478</v>
      </c>
      <c r="F286" s="14">
        <v>10</v>
      </c>
      <c r="G286" s="14">
        <v>0.25</v>
      </c>
      <c r="H286" s="15">
        <v>2.023599999999999E-2</v>
      </c>
      <c r="I286" s="15">
        <f>M286-V286</f>
        <v>0.24226400000000003</v>
      </c>
      <c r="J286" s="14"/>
      <c r="K286" s="13"/>
      <c r="L286" s="9">
        <f>G286*1.05</f>
        <v>0.26250000000000001</v>
      </c>
      <c r="M286" s="11">
        <f>L286-H286</f>
        <v>0.24226400000000003</v>
      </c>
      <c r="N286" s="11">
        <v>0</v>
      </c>
      <c r="P286" s="9">
        <f>0.5*N286/1000</f>
        <v>0</v>
      </c>
      <c r="Q286" s="9">
        <f>P286+O286</f>
        <v>0</v>
      </c>
      <c r="R286" s="11">
        <v>0</v>
      </c>
      <c r="T286" s="9">
        <f>0.5*R286</f>
        <v>0</v>
      </c>
      <c r="U286" s="9">
        <f>T286+S286</f>
        <v>0</v>
      </c>
      <c r="V286" s="9">
        <f>(Q286+U286)/(0.944*1000)</f>
        <v>0</v>
      </c>
    </row>
    <row r="287" spans="1:22" x14ac:dyDescent="0.3">
      <c r="A287" s="14">
        <v>284</v>
      </c>
      <c r="B287" s="14" t="s">
        <v>6700</v>
      </c>
      <c r="C287" s="14" t="s">
        <v>13510</v>
      </c>
      <c r="D287" s="14" t="s">
        <v>13504</v>
      </c>
      <c r="E287" s="14" t="s">
        <v>13478</v>
      </c>
      <c r="F287" s="14">
        <v>10</v>
      </c>
      <c r="G287" s="14">
        <v>0.25</v>
      </c>
      <c r="H287" s="15">
        <v>6.0745000000000007E-2</v>
      </c>
      <c r="I287" s="15">
        <f>M287-V287</f>
        <v>0.20175500000000002</v>
      </c>
      <c r="J287" s="14"/>
      <c r="K287" s="13"/>
      <c r="L287" s="9">
        <f>G287*1.05</f>
        <v>0.26250000000000001</v>
      </c>
      <c r="M287" s="11">
        <f>L287-H287</f>
        <v>0.20175500000000002</v>
      </c>
      <c r="N287" s="11">
        <v>0</v>
      </c>
      <c r="P287" s="9">
        <f>0.5*N287/1000</f>
        <v>0</v>
      </c>
      <c r="Q287" s="9">
        <f>P287+O287</f>
        <v>0</v>
      </c>
      <c r="R287" s="11">
        <v>0</v>
      </c>
      <c r="T287" s="9">
        <f>0.5*R287</f>
        <v>0</v>
      </c>
      <c r="U287" s="9">
        <f>T287+S287</f>
        <v>0</v>
      </c>
      <c r="V287" s="9">
        <f>(Q287+U287)/(0.944*1000)</f>
        <v>0</v>
      </c>
    </row>
    <row r="288" spans="1:22" x14ac:dyDescent="0.3">
      <c r="A288" s="14">
        <v>285</v>
      </c>
      <c r="B288" s="14" t="s">
        <v>6701</v>
      </c>
      <c r="C288" s="14" t="s">
        <v>13510</v>
      </c>
      <c r="D288" s="14" t="s">
        <v>13504</v>
      </c>
      <c r="E288" s="14" t="s">
        <v>13478</v>
      </c>
      <c r="F288" s="14">
        <v>10</v>
      </c>
      <c r="G288" s="14">
        <v>0.16</v>
      </c>
      <c r="H288" s="15">
        <v>5.8853000000000009E-2</v>
      </c>
      <c r="I288" s="15">
        <f>M288-V288</f>
        <v>0.10914699999999999</v>
      </c>
      <c r="J288" s="14"/>
      <c r="K288" s="13"/>
      <c r="L288" s="9">
        <f>G288*1.05</f>
        <v>0.16800000000000001</v>
      </c>
      <c r="M288" s="11">
        <f>L288-H288</f>
        <v>0.10914699999999999</v>
      </c>
      <c r="N288" s="11">
        <v>0</v>
      </c>
      <c r="P288" s="9">
        <f>0.5*N288/1000</f>
        <v>0</v>
      </c>
      <c r="Q288" s="9">
        <f>P288+O288</f>
        <v>0</v>
      </c>
      <c r="R288" s="11">
        <v>0</v>
      </c>
      <c r="T288" s="9">
        <f>0.5*R288</f>
        <v>0</v>
      </c>
      <c r="U288" s="9">
        <f>T288+S288</f>
        <v>0</v>
      </c>
      <c r="V288" s="9">
        <f>(Q288+U288)/(0.944*1000)</f>
        <v>0</v>
      </c>
    </row>
    <row r="289" spans="1:22" x14ac:dyDescent="0.3">
      <c r="A289" s="14">
        <v>286</v>
      </c>
      <c r="B289" s="14" t="s">
        <v>6702</v>
      </c>
      <c r="C289" s="14" t="s">
        <v>13510</v>
      </c>
      <c r="D289" s="14" t="s">
        <v>13504</v>
      </c>
      <c r="E289" s="14" t="s">
        <v>13478</v>
      </c>
      <c r="F289" s="14">
        <v>10</v>
      </c>
      <c r="G289" s="14">
        <v>0.5</v>
      </c>
      <c r="H289" s="15">
        <v>0.26113599999999998</v>
      </c>
      <c r="I289" s="15">
        <f>M289-V289</f>
        <v>1.3640000000000319E-3</v>
      </c>
      <c r="J289" s="14"/>
      <c r="K289" s="13"/>
      <c r="L289" s="9">
        <f>G289/2*1.05</f>
        <v>0.26250000000000001</v>
      </c>
      <c r="M289" s="11">
        <f>L289-H289</f>
        <v>1.3640000000000319E-3</v>
      </c>
      <c r="N289" s="11">
        <v>0</v>
      </c>
      <c r="P289" s="9">
        <f>0.5*N289/1000</f>
        <v>0</v>
      </c>
      <c r="Q289" s="9">
        <f>P289+O289</f>
        <v>0</v>
      </c>
      <c r="R289" s="11">
        <v>0</v>
      </c>
      <c r="T289" s="9">
        <f>0.5*R289</f>
        <v>0</v>
      </c>
      <c r="U289" s="9">
        <f>T289+S289</f>
        <v>0</v>
      </c>
      <c r="V289" s="9">
        <f>(Q289+U289)/(0.944*1000)</f>
        <v>0</v>
      </c>
    </row>
    <row r="290" spans="1:22" x14ac:dyDescent="0.3">
      <c r="A290" s="14">
        <v>287</v>
      </c>
      <c r="B290" s="14" t="s">
        <v>6703</v>
      </c>
      <c r="C290" s="14" t="s">
        <v>13510</v>
      </c>
      <c r="D290" s="14" t="s">
        <v>13504</v>
      </c>
      <c r="E290" s="14" t="s">
        <v>13478</v>
      </c>
      <c r="F290" s="14">
        <v>10</v>
      </c>
      <c r="G290" s="14">
        <v>6.3E-2</v>
      </c>
      <c r="H290" s="15">
        <v>3.7558999999999995E-2</v>
      </c>
      <c r="I290" s="15">
        <f>M290-V290</f>
        <v>2.8591000000000005E-2</v>
      </c>
      <c r="J290" s="14"/>
      <c r="K290" s="13"/>
      <c r="L290" s="9">
        <f>G290*1.05</f>
        <v>6.615E-2</v>
      </c>
      <c r="M290" s="11">
        <f>L290-H290</f>
        <v>2.8591000000000005E-2</v>
      </c>
      <c r="N290" s="11">
        <v>0</v>
      </c>
      <c r="P290" s="9">
        <f>0.5*N290/1000</f>
        <v>0</v>
      </c>
      <c r="Q290" s="9">
        <f>P290+O290</f>
        <v>0</v>
      </c>
      <c r="R290" s="11">
        <v>0</v>
      </c>
      <c r="T290" s="9">
        <f>0.5*R290</f>
        <v>0</v>
      </c>
      <c r="U290" s="9">
        <f>T290+S290</f>
        <v>0</v>
      </c>
      <c r="V290" s="9">
        <f>(Q290+U290)/(0.944*1000)</f>
        <v>0</v>
      </c>
    </row>
    <row r="291" spans="1:22" x14ac:dyDescent="0.3">
      <c r="A291" s="14">
        <v>288</v>
      </c>
      <c r="B291" s="14" t="s">
        <v>6704</v>
      </c>
      <c r="C291" s="14" t="s">
        <v>13510</v>
      </c>
      <c r="D291" s="14" t="s">
        <v>13504</v>
      </c>
      <c r="E291" s="14" t="s">
        <v>13478</v>
      </c>
      <c r="F291" s="14">
        <v>10</v>
      </c>
      <c r="G291" s="14">
        <v>0.1</v>
      </c>
      <c r="H291" s="15">
        <v>7.6470000000000054E-3</v>
      </c>
      <c r="I291" s="15">
        <f>M291-V291</f>
        <v>9.7353000000000009E-2</v>
      </c>
      <c r="J291" s="14"/>
      <c r="K291" s="13"/>
      <c r="L291" s="9">
        <f>G291*1.05</f>
        <v>0.10500000000000001</v>
      </c>
      <c r="M291" s="11">
        <f>L291-H291</f>
        <v>9.7353000000000009E-2</v>
      </c>
      <c r="N291" s="11">
        <v>0</v>
      </c>
      <c r="P291" s="9">
        <f>0.5*N291/1000</f>
        <v>0</v>
      </c>
      <c r="Q291" s="9">
        <f>P291+O291</f>
        <v>0</v>
      </c>
      <c r="R291" s="11">
        <v>0</v>
      </c>
      <c r="T291" s="9">
        <f>0.5*R291</f>
        <v>0</v>
      </c>
      <c r="U291" s="9">
        <f>T291+S291</f>
        <v>0</v>
      </c>
      <c r="V291" s="9">
        <f>(Q291+U291)/(0.944*1000)</f>
        <v>0</v>
      </c>
    </row>
    <row r="292" spans="1:22" x14ac:dyDescent="0.3">
      <c r="A292" s="14">
        <v>289</v>
      </c>
      <c r="B292" s="14" t="s">
        <v>6705</v>
      </c>
      <c r="C292" s="14" t="s">
        <v>13510</v>
      </c>
      <c r="D292" s="14" t="s">
        <v>13504</v>
      </c>
      <c r="E292" s="14" t="s">
        <v>13478</v>
      </c>
      <c r="F292" s="14">
        <v>10</v>
      </c>
      <c r="G292" s="14">
        <v>0.16</v>
      </c>
      <c r="H292" s="15">
        <v>4.6564999999999995E-2</v>
      </c>
      <c r="I292" s="15">
        <f>M292-V292</f>
        <v>0.12143500000000002</v>
      </c>
      <c r="J292" s="14"/>
      <c r="K292" s="13"/>
      <c r="L292" s="9">
        <f>G292*1.05</f>
        <v>0.16800000000000001</v>
      </c>
      <c r="M292" s="11">
        <f>L292-H292</f>
        <v>0.12143500000000002</v>
      </c>
      <c r="N292" s="11">
        <v>0</v>
      </c>
      <c r="P292" s="9">
        <f>0.5*N292/1000</f>
        <v>0</v>
      </c>
      <c r="Q292" s="9">
        <f>P292+O292</f>
        <v>0</v>
      </c>
      <c r="R292" s="11">
        <v>0</v>
      </c>
      <c r="T292" s="9">
        <f>0.5*R292</f>
        <v>0</v>
      </c>
      <c r="U292" s="9">
        <f>T292+S292</f>
        <v>0</v>
      </c>
      <c r="V292" s="9">
        <f>(Q292+U292)/(0.944*1000)</f>
        <v>0</v>
      </c>
    </row>
    <row r="293" spans="1:22" x14ac:dyDescent="0.3">
      <c r="A293" s="14">
        <v>290</v>
      </c>
      <c r="B293" s="14" t="s">
        <v>6706</v>
      </c>
      <c r="C293" s="14" t="s">
        <v>13510</v>
      </c>
      <c r="D293" s="14" t="s">
        <v>13504</v>
      </c>
      <c r="E293" s="14" t="s">
        <v>13478</v>
      </c>
      <c r="F293" s="14">
        <v>10</v>
      </c>
      <c r="G293" s="14">
        <v>0.1</v>
      </c>
      <c r="H293" s="15">
        <v>1.6191000000000004E-2</v>
      </c>
      <c r="I293" s="15">
        <f>M293-V293</f>
        <v>8.8808999999999999E-2</v>
      </c>
      <c r="J293" s="14"/>
      <c r="K293" s="13"/>
      <c r="L293" s="9">
        <f>G293*1.05</f>
        <v>0.10500000000000001</v>
      </c>
      <c r="M293" s="11">
        <f>L293-H293</f>
        <v>8.8808999999999999E-2</v>
      </c>
      <c r="N293" s="11">
        <v>0</v>
      </c>
      <c r="P293" s="9">
        <f>0.5*N293/1000</f>
        <v>0</v>
      </c>
      <c r="Q293" s="9">
        <f>P293+O293</f>
        <v>0</v>
      </c>
      <c r="R293" s="11">
        <v>0</v>
      </c>
      <c r="T293" s="9">
        <f>0.5*R293</f>
        <v>0</v>
      </c>
      <c r="U293" s="9">
        <f>T293+S293</f>
        <v>0</v>
      </c>
      <c r="V293" s="9">
        <f>(Q293+U293)/(0.944*1000)</f>
        <v>0</v>
      </c>
    </row>
    <row r="294" spans="1:22" x14ac:dyDescent="0.3">
      <c r="A294" s="14">
        <v>291</v>
      </c>
      <c r="B294" s="14" t="s">
        <v>6707</v>
      </c>
      <c r="C294" s="14" t="s">
        <v>13510</v>
      </c>
      <c r="D294" s="14" t="s">
        <v>13504</v>
      </c>
      <c r="E294" s="14" t="s">
        <v>13478</v>
      </c>
      <c r="F294" s="14">
        <v>10</v>
      </c>
      <c r="G294" s="14">
        <v>0.1</v>
      </c>
      <c r="H294" s="15">
        <v>3.6730000000000006E-2</v>
      </c>
      <c r="I294" s="15">
        <f>M294-V294</f>
        <v>6.8269999999999997E-2</v>
      </c>
      <c r="J294" s="14"/>
      <c r="K294" s="13"/>
      <c r="L294" s="9">
        <f>G294*1.05</f>
        <v>0.10500000000000001</v>
      </c>
      <c r="M294" s="11">
        <f>L294-H294</f>
        <v>6.8269999999999997E-2</v>
      </c>
      <c r="N294" s="11">
        <v>0</v>
      </c>
      <c r="P294" s="9">
        <f>0.5*N294/1000</f>
        <v>0</v>
      </c>
      <c r="Q294" s="9">
        <f>P294+O294</f>
        <v>0</v>
      </c>
      <c r="R294" s="11">
        <v>0</v>
      </c>
      <c r="T294" s="9">
        <f>0.5*R294</f>
        <v>0</v>
      </c>
      <c r="U294" s="9">
        <f>T294+S294</f>
        <v>0</v>
      </c>
      <c r="V294" s="9">
        <f>(Q294+U294)/(0.944*1000)</f>
        <v>0</v>
      </c>
    </row>
    <row r="295" spans="1:22" x14ac:dyDescent="0.3">
      <c r="A295" s="14">
        <v>292</v>
      </c>
      <c r="B295" s="14" t="s">
        <v>6708</v>
      </c>
      <c r="C295" s="14" t="s">
        <v>13510</v>
      </c>
      <c r="D295" s="14" t="s">
        <v>13504</v>
      </c>
      <c r="E295" s="14" t="s">
        <v>13478</v>
      </c>
      <c r="F295" s="14">
        <v>10</v>
      </c>
      <c r="G295" s="14">
        <v>0.16</v>
      </c>
      <c r="H295" s="15">
        <v>1.7929E-2</v>
      </c>
      <c r="I295" s="15">
        <f>M295-V295</f>
        <v>0.15007100000000001</v>
      </c>
      <c r="J295" s="14"/>
      <c r="K295" s="13"/>
      <c r="L295" s="9">
        <f>G295*1.05</f>
        <v>0.16800000000000001</v>
      </c>
      <c r="M295" s="11">
        <f>L295-H295</f>
        <v>0.15007100000000001</v>
      </c>
      <c r="N295" s="11">
        <v>0</v>
      </c>
      <c r="P295" s="9">
        <f>0.5*N295/1000</f>
        <v>0</v>
      </c>
      <c r="Q295" s="9">
        <f>P295+O295</f>
        <v>0</v>
      </c>
      <c r="R295" s="11">
        <v>0</v>
      </c>
      <c r="T295" s="9">
        <f>0.5*R295</f>
        <v>0</v>
      </c>
      <c r="U295" s="9">
        <f>T295+S295</f>
        <v>0</v>
      </c>
      <c r="V295" s="9">
        <f>(Q295+U295)/(0.944*1000)</f>
        <v>0</v>
      </c>
    </row>
    <row r="296" spans="1:22" x14ac:dyDescent="0.3">
      <c r="A296" s="14">
        <v>293</v>
      </c>
      <c r="B296" s="14" t="s">
        <v>6709</v>
      </c>
      <c r="C296" s="14" t="s">
        <v>13510</v>
      </c>
      <c r="D296" s="14" t="s">
        <v>13504</v>
      </c>
      <c r="E296" s="14" t="s">
        <v>13478</v>
      </c>
      <c r="F296" s="14">
        <v>10</v>
      </c>
      <c r="G296" s="14">
        <v>6.3E-2</v>
      </c>
      <c r="H296" s="15">
        <v>4.481999999999999E-3</v>
      </c>
      <c r="I296" s="15">
        <f>M296-V296</f>
        <v>6.1668000000000001E-2</v>
      </c>
      <c r="J296" s="14"/>
      <c r="K296" s="13"/>
      <c r="L296" s="9">
        <f>G296*1.05</f>
        <v>6.615E-2</v>
      </c>
      <c r="M296" s="11">
        <f>L296-H296</f>
        <v>6.1668000000000001E-2</v>
      </c>
      <c r="N296" s="11">
        <v>0</v>
      </c>
      <c r="P296" s="9">
        <f>0.5*N296/1000</f>
        <v>0</v>
      </c>
      <c r="Q296" s="9">
        <f>P296+O296</f>
        <v>0</v>
      </c>
      <c r="R296" s="11">
        <v>0</v>
      </c>
      <c r="T296" s="9">
        <f>0.5*R296</f>
        <v>0</v>
      </c>
      <c r="U296" s="9">
        <f>T296+S296</f>
        <v>0</v>
      </c>
      <c r="V296" s="9">
        <f>(Q296+U296)/(0.944*1000)</f>
        <v>0</v>
      </c>
    </row>
    <row r="297" spans="1:22" x14ac:dyDescent="0.3">
      <c r="A297" s="14">
        <v>294</v>
      </c>
      <c r="B297" s="14" t="s">
        <v>6710</v>
      </c>
      <c r="C297" s="14" t="s">
        <v>13510</v>
      </c>
      <c r="D297" s="14" t="s">
        <v>13504</v>
      </c>
      <c r="E297" s="14" t="s">
        <v>13478</v>
      </c>
      <c r="F297" s="14">
        <v>10</v>
      </c>
      <c r="G297" s="14">
        <v>0.16</v>
      </c>
      <c r="H297" s="15">
        <v>9.7129999999999942E-3</v>
      </c>
      <c r="I297" s="15">
        <f>M297-V297</f>
        <v>0.15828700000000001</v>
      </c>
      <c r="J297" s="14"/>
      <c r="K297" s="13"/>
      <c r="L297" s="9">
        <f>G297*1.05</f>
        <v>0.16800000000000001</v>
      </c>
      <c r="M297" s="11">
        <f>L297-H297</f>
        <v>0.15828700000000001</v>
      </c>
      <c r="N297" s="11">
        <v>0</v>
      </c>
      <c r="P297" s="9">
        <f>0.5*N297/1000</f>
        <v>0</v>
      </c>
      <c r="Q297" s="9">
        <f>P297+O297</f>
        <v>0</v>
      </c>
      <c r="R297" s="11">
        <v>0</v>
      </c>
      <c r="T297" s="9">
        <f>0.5*R297</f>
        <v>0</v>
      </c>
      <c r="U297" s="9">
        <f>T297+S297</f>
        <v>0</v>
      </c>
      <c r="V297" s="9">
        <f>(Q297+U297)/(0.944*1000)</f>
        <v>0</v>
      </c>
    </row>
    <row r="298" spans="1:22" x14ac:dyDescent="0.3">
      <c r="A298" s="14">
        <v>295</v>
      </c>
      <c r="B298" s="14" t="s">
        <v>6711</v>
      </c>
      <c r="C298" s="14" t="s">
        <v>13510</v>
      </c>
      <c r="D298" s="14" t="s">
        <v>13504</v>
      </c>
      <c r="E298" s="14" t="s">
        <v>13478</v>
      </c>
      <c r="F298" s="14">
        <v>10</v>
      </c>
      <c r="G298" s="14">
        <v>0.1</v>
      </c>
      <c r="H298" s="15">
        <v>1.0948999999999999E-2</v>
      </c>
      <c r="I298" s="15">
        <f>M298-V298</f>
        <v>9.405100000000001E-2</v>
      </c>
      <c r="J298" s="14"/>
      <c r="K298" s="13"/>
      <c r="L298" s="9">
        <f>G298*1.05</f>
        <v>0.10500000000000001</v>
      </c>
      <c r="M298" s="11">
        <f>L298-H298</f>
        <v>9.405100000000001E-2</v>
      </c>
      <c r="N298" s="11">
        <v>0</v>
      </c>
      <c r="P298" s="9">
        <f>0.5*N298/1000</f>
        <v>0</v>
      </c>
      <c r="Q298" s="9">
        <f>P298+O298</f>
        <v>0</v>
      </c>
      <c r="R298" s="11">
        <v>0</v>
      </c>
      <c r="T298" s="9">
        <f>0.5*R298</f>
        <v>0</v>
      </c>
      <c r="U298" s="9">
        <f>T298+S298</f>
        <v>0</v>
      </c>
      <c r="V298" s="9">
        <f>(Q298+U298)/(0.944*1000)</f>
        <v>0</v>
      </c>
    </row>
    <row r="299" spans="1:22" x14ac:dyDescent="0.3">
      <c r="A299" s="14">
        <v>296</v>
      </c>
      <c r="B299" s="14" t="s">
        <v>6712</v>
      </c>
      <c r="C299" s="14" t="s">
        <v>13510</v>
      </c>
      <c r="D299" s="14" t="s">
        <v>13504</v>
      </c>
      <c r="E299" s="14" t="s">
        <v>13478</v>
      </c>
      <c r="F299" s="14">
        <v>10</v>
      </c>
      <c r="G299" s="14">
        <v>0.16</v>
      </c>
      <c r="H299" s="15">
        <v>2.0514000000000011E-2</v>
      </c>
      <c r="I299" s="15">
        <f>M299-V299</f>
        <v>0.14748600000000001</v>
      </c>
      <c r="J299" s="14"/>
      <c r="K299" s="13"/>
      <c r="L299" s="9">
        <f>G299*1.05</f>
        <v>0.16800000000000001</v>
      </c>
      <c r="M299" s="11">
        <f>L299-H299</f>
        <v>0.14748600000000001</v>
      </c>
      <c r="N299" s="11">
        <v>0</v>
      </c>
      <c r="P299" s="9">
        <f>0.5*N299/1000</f>
        <v>0</v>
      </c>
      <c r="Q299" s="9">
        <f>P299+O299</f>
        <v>0</v>
      </c>
      <c r="R299" s="11">
        <v>0</v>
      </c>
      <c r="T299" s="9">
        <f>0.5*R299</f>
        <v>0</v>
      </c>
      <c r="U299" s="9">
        <f>T299+S299</f>
        <v>0</v>
      </c>
      <c r="V299" s="9">
        <f>(Q299+U299)/(0.944*1000)</f>
        <v>0</v>
      </c>
    </row>
    <row r="300" spans="1:22" x14ac:dyDescent="0.3">
      <c r="A300" s="14">
        <v>297</v>
      </c>
      <c r="B300" s="14" t="s">
        <v>6713</v>
      </c>
      <c r="C300" s="14" t="s">
        <v>13510</v>
      </c>
      <c r="D300" s="14" t="s">
        <v>13504</v>
      </c>
      <c r="E300" s="14" t="s">
        <v>13478</v>
      </c>
      <c r="F300" s="14">
        <v>10</v>
      </c>
      <c r="G300" s="14">
        <v>0.1</v>
      </c>
      <c r="H300" s="15">
        <v>7.3880000000000048E-3</v>
      </c>
      <c r="I300" s="15">
        <f>M300-V300</f>
        <v>9.7612000000000004E-2</v>
      </c>
      <c r="J300" s="14"/>
      <c r="K300" s="13"/>
      <c r="L300" s="9">
        <f>G300*1.05</f>
        <v>0.10500000000000001</v>
      </c>
      <c r="M300" s="11">
        <f>L300-H300</f>
        <v>9.7612000000000004E-2</v>
      </c>
      <c r="N300" s="11">
        <v>0</v>
      </c>
      <c r="P300" s="9">
        <f>0.5*N300/1000</f>
        <v>0</v>
      </c>
      <c r="Q300" s="9">
        <f>P300+O300</f>
        <v>0</v>
      </c>
      <c r="R300" s="11">
        <v>0</v>
      </c>
      <c r="T300" s="9">
        <f>0.5*R300</f>
        <v>0</v>
      </c>
      <c r="U300" s="9">
        <f>T300+S300</f>
        <v>0</v>
      </c>
      <c r="V300" s="9">
        <f>(Q300+U300)/(0.944*1000)</f>
        <v>0</v>
      </c>
    </row>
    <row r="301" spans="1:22" x14ac:dyDescent="0.3">
      <c r="A301" s="14">
        <v>298</v>
      </c>
      <c r="B301" s="14" t="s">
        <v>6714</v>
      </c>
      <c r="C301" s="14" t="s">
        <v>13510</v>
      </c>
      <c r="D301" s="14" t="s">
        <v>13504</v>
      </c>
      <c r="E301" s="14" t="s">
        <v>13478</v>
      </c>
      <c r="F301" s="14">
        <v>10</v>
      </c>
      <c r="G301" s="14">
        <v>0.04</v>
      </c>
      <c r="H301" s="15">
        <v>1.4383E-2</v>
      </c>
      <c r="I301" s="15">
        <f>M301-V301</f>
        <v>2.7617000000000003E-2</v>
      </c>
      <c r="J301" s="14"/>
      <c r="K301" s="13"/>
      <c r="L301" s="9">
        <f>G301*1.05</f>
        <v>4.2000000000000003E-2</v>
      </c>
      <c r="M301" s="11">
        <f>L301-H301</f>
        <v>2.7617000000000003E-2</v>
      </c>
      <c r="N301" s="11">
        <v>0</v>
      </c>
      <c r="P301" s="9">
        <f>0.5*N301/1000</f>
        <v>0</v>
      </c>
      <c r="Q301" s="9">
        <f>P301+O301</f>
        <v>0</v>
      </c>
      <c r="R301" s="11">
        <v>0</v>
      </c>
      <c r="T301" s="9">
        <f>0.5*R301</f>
        <v>0</v>
      </c>
      <c r="U301" s="9">
        <f>T301+S301</f>
        <v>0</v>
      </c>
      <c r="V301" s="9">
        <f>(Q301+U301)/(0.944*1000)</f>
        <v>0</v>
      </c>
    </row>
    <row r="302" spans="1:22" x14ac:dyDescent="0.3">
      <c r="A302" s="14">
        <v>299</v>
      </c>
      <c r="B302" s="14" t="s">
        <v>6715</v>
      </c>
      <c r="C302" s="14" t="s">
        <v>13510</v>
      </c>
      <c r="D302" s="14" t="s">
        <v>13504</v>
      </c>
      <c r="E302" s="14" t="s">
        <v>13478</v>
      </c>
      <c r="F302" s="14">
        <v>10</v>
      </c>
      <c r="G302" s="14">
        <v>6.3E-2</v>
      </c>
      <c r="H302" s="15">
        <v>1.3377999999999999E-2</v>
      </c>
      <c r="I302" s="15">
        <f>M302-V302</f>
        <v>5.2771999999999999E-2</v>
      </c>
      <c r="J302" s="14"/>
      <c r="K302" s="13"/>
      <c r="L302" s="9">
        <f>G302*1.05</f>
        <v>6.615E-2</v>
      </c>
      <c r="M302" s="11">
        <f>L302-H302</f>
        <v>5.2771999999999999E-2</v>
      </c>
      <c r="N302" s="11">
        <v>0</v>
      </c>
      <c r="P302" s="9">
        <f>0.5*N302/1000</f>
        <v>0</v>
      </c>
      <c r="Q302" s="9">
        <f>P302+O302</f>
        <v>0</v>
      </c>
      <c r="R302" s="11">
        <v>0</v>
      </c>
      <c r="T302" s="9">
        <f>0.5*R302</f>
        <v>0</v>
      </c>
      <c r="U302" s="9">
        <f>T302+S302</f>
        <v>0</v>
      </c>
      <c r="V302" s="9">
        <f>(Q302+U302)/(0.944*1000)</f>
        <v>0</v>
      </c>
    </row>
    <row r="303" spans="1:22" x14ac:dyDescent="0.3">
      <c r="A303" s="14">
        <v>300</v>
      </c>
      <c r="B303" s="14" t="s">
        <v>6716</v>
      </c>
      <c r="C303" s="14" t="s">
        <v>13510</v>
      </c>
      <c r="D303" s="14" t="s">
        <v>13504</v>
      </c>
      <c r="E303" s="14" t="s">
        <v>13478</v>
      </c>
      <c r="F303" s="14">
        <v>10</v>
      </c>
      <c r="G303" s="14">
        <v>0.16</v>
      </c>
      <c r="H303" s="15">
        <v>1.0240999999999986E-2</v>
      </c>
      <c r="I303" s="15">
        <f>M303-V303</f>
        <v>0.15775900000000004</v>
      </c>
      <c r="J303" s="14"/>
      <c r="K303" s="13"/>
      <c r="L303" s="9">
        <f>G303*1.05</f>
        <v>0.16800000000000001</v>
      </c>
      <c r="M303" s="11">
        <f>L303-H303</f>
        <v>0.15775900000000004</v>
      </c>
      <c r="N303" s="11">
        <v>0</v>
      </c>
      <c r="P303" s="9">
        <f>0.5*N303/1000</f>
        <v>0</v>
      </c>
      <c r="Q303" s="9">
        <f>P303+O303</f>
        <v>0</v>
      </c>
      <c r="R303" s="11">
        <v>0</v>
      </c>
      <c r="T303" s="9">
        <f>0.5*R303</f>
        <v>0</v>
      </c>
      <c r="U303" s="9">
        <f>T303+S303</f>
        <v>0</v>
      </c>
      <c r="V303" s="9">
        <f>(Q303+U303)/(0.944*1000)</f>
        <v>0</v>
      </c>
    </row>
    <row r="304" spans="1:22" x14ac:dyDescent="0.3">
      <c r="A304" s="14">
        <v>301</v>
      </c>
      <c r="B304" s="14" t="s">
        <v>6717</v>
      </c>
      <c r="C304" s="14" t="s">
        <v>13510</v>
      </c>
      <c r="D304" s="14" t="s">
        <v>13504</v>
      </c>
      <c r="E304" s="14" t="s">
        <v>13478</v>
      </c>
      <c r="F304" s="14">
        <v>10</v>
      </c>
      <c r="G304" s="14">
        <v>0.25</v>
      </c>
      <c r="H304" s="15">
        <v>2.0390999999999992E-2</v>
      </c>
      <c r="I304" s="15">
        <f>M304-V304</f>
        <v>0.24210900000000002</v>
      </c>
      <c r="J304" s="14"/>
      <c r="K304" s="13"/>
      <c r="L304" s="9">
        <f>G304*1.05</f>
        <v>0.26250000000000001</v>
      </c>
      <c r="M304" s="11">
        <f>L304-H304</f>
        <v>0.24210900000000002</v>
      </c>
      <c r="N304" s="11">
        <v>0</v>
      </c>
      <c r="P304" s="9">
        <f>0.5*N304/1000</f>
        <v>0</v>
      </c>
      <c r="Q304" s="9">
        <f>P304+O304</f>
        <v>0</v>
      </c>
      <c r="R304" s="11">
        <v>0</v>
      </c>
      <c r="T304" s="9">
        <f>0.5*R304</f>
        <v>0</v>
      </c>
      <c r="U304" s="9">
        <f>T304+S304</f>
        <v>0</v>
      </c>
      <c r="V304" s="9">
        <f>(Q304+U304)/(0.944*1000)</f>
        <v>0</v>
      </c>
    </row>
    <row r="305" spans="1:22" x14ac:dyDescent="0.3">
      <c r="A305" s="14">
        <v>302</v>
      </c>
      <c r="B305" s="14" t="s">
        <v>6718</v>
      </c>
      <c r="C305" s="14" t="s">
        <v>13510</v>
      </c>
      <c r="D305" s="14" t="s">
        <v>13504</v>
      </c>
      <c r="E305" s="14" t="s">
        <v>13478</v>
      </c>
      <c r="F305" s="14">
        <v>10</v>
      </c>
      <c r="G305" s="14">
        <v>0.1</v>
      </c>
      <c r="H305" s="15">
        <v>2.4671000000000005E-2</v>
      </c>
      <c r="I305" s="15">
        <f>M305-V305</f>
        <v>8.0329000000000012E-2</v>
      </c>
      <c r="J305" s="14"/>
      <c r="K305" s="13"/>
      <c r="L305" s="9">
        <f>G305*1.05</f>
        <v>0.10500000000000001</v>
      </c>
      <c r="M305" s="11">
        <f>L305-H305</f>
        <v>8.0329000000000012E-2</v>
      </c>
      <c r="N305" s="11">
        <v>0</v>
      </c>
      <c r="P305" s="9">
        <f>0.5*N305/1000</f>
        <v>0</v>
      </c>
      <c r="Q305" s="9">
        <f>P305+O305</f>
        <v>0</v>
      </c>
      <c r="R305" s="11">
        <v>0</v>
      </c>
      <c r="T305" s="9">
        <f>0.5*R305</f>
        <v>0</v>
      </c>
      <c r="U305" s="9">
        <f>T305+S305</f>
        <v>0</v>
      </c>
      <c r="V305" s="9">
        <f>(Q305+U305)/(0.944*1000)</f>
        <v>0</v>
      </c>
    </row>
    <row r="306" spans="1:22" x14ac:dyDescent="0.3">
      <c r="A306" s="14">
        <v>303</v>
      </c>
      <c r="B306" s="14" t="s">
        <v>6719</v>
      </c>
      <c r="C306" s="14" t="s">
        <v>13510</v>
      </c>
      <c r="D306" s="14" t="s">
        <v>13504</v>
      </c>
      <c r="E306" s="14" t="s">
        <v>13478</v>
      </c>
      <c r="F306" s="14">
        <v>10</v>
      </c>
      <c r="G306" s="14">
        <v>0.1</v>
      </c>
      <c r="H306" s="15">
        <v>1.7873999999999994E-2</v>
      </c>
      <c r="I306" s="15">
        <f>M306-V306</f>
        <v>8.7126000000000009E-2</v>
      </c>
      <c r="J306" s="14"/>
      <c r="K306" s="13"/>
      <c r="L306" s="9">
        <f>G306*1.05</f>
        <v>0.10500000000000001</v>
      </c>
      <c r="M306" s="11">
        <f>L306-H306</f>
        <v>8.7126000000000009E-2</v>
      </c>
      <c r="N306" s="11">
        <v>0</v>
      </c>
      <c r="P306" s="9">
        <f>0.5*N306/1000</f>
        <v>0</v>
      </c>
      <c r="Q306" s="9">
        <f>P306+O306</f>
        <v>0</v>
      </c>
      <c r="R306" s="11">
        <v>0</v>
      </c>
      <c r="T306" s="9">
        <f>0.5*R306</f>
        <v>0</v>
      </c>
      <c r="U306" s="9">
        <f>T306+S306</f>
        <v>0</v>
      </c>
      <c r="V306" s="9">
        <f>(Q306+U306)/(0.944*1000)</f>
        <v>0</v>
      </c>
    </row>
    <row r="307" spans="1:22" x14ac:dyDescent="0.3">
      <c r="A307" s="14">
        <v>304</v>
      </c>
      <c r="B307" s="14" t="s">
        <v>6720</v>
      </c>
      <c r="C307" s="14" t="s">
        <v>13510</v>
      </c>
      <c r="D307" s="14" t="s">
        <v>13504</v>
      </c>
      <c r="E307" s="14" t="s">
        <v>13478</v>
      </c>
      <c r="F307" s="14">
        <v>10</v>
      </c>
      <c r="G307" s="14">
        <v>0.1</v>
      </c>
      <c r="H307" s="15">
        <v>2.2960000000000064E-3</v>
      </c>
      <c r="I307" s="15">
        <f>M307-V307</f>
        <v>0.102704</v>
      </c>
      <c r="J307" s="14"/>
      <c r="K307" s="13"/>
      <c r="L307" s="9">
        <f>G307*1.05</f>
        <v>0.10500000000000001</v>
      </c>
      <c r="M307" s="11">
        <f>L307-H307</f>
        <v>0.102704</v>
      </c>
      <c r="N307" s="11">
        <v>0</v>
      </c>
      <c r="P307" s="9">
        <f>0.5*N307/1000</f>
        <v>0</v>
      </c>
      <c r="Q307" s="9">
        <f>P307+O307</f>
        <v>0</v>
      </c>
      <c r="R307" s="11">
        <v>0</v>
      </c>
      <c r="T307" s="9">
        <f>0.5*R307</f>
        <v>0</v>
      </c>
      <c r="U307" s="9">
        <f>T307+S307</f>
        <v>0</v>
      </c>
      <c r="V307" s="9">
        <f>(Q307+U307)/(0.944*1000)</f>
        <v>0</v>
      </c>
    </row>
    <row r="308" spans="1:22" x14ac:dyDescent="0.3">
      <c r="A308" s="14">
        <v>305</v>
      </c>
      <c r="B308" s="14" t="s">
        <v>6721</v>
      </c>
      <c r="C308" s="14" t="s">
        <v>13510</v>
      </c>
      <c r="D308" s="14" t="s">
        <v>13504</v>
      </c>
      <c r="E308" s="14" t="s">
        <v>13478</v>
      </c>
      <c r="F308" s="14">
        <v>10</v>
      </c>
      <c r="G308" s="14">
        <v>6.3E-2</v>
      </c>
      <c r="H308" s="15">
        <v>3.7006999999999998E-2</v>
      </c>
      <c r="I308" s="15">
        <f>M308-V308</f>
        <v>2.9143000000000002E-2</v>
      </c>
      <c r="J308" s="14"/>
      <c r="K308" s="13"/>
      <c r="L308" s="9">
        <f>G308*1.05</f>
        <v>6.615E-2</v>
      </c>
      <c r="M308" s="11">
        <f>L308-H308</f>
        <v>2.9143000000000002E-2</v>
      </c>
      <c r="N308" s="11">
        <v>0</v>
      </c>
      <c r="P308" s="9">
        <f>0.5*N308/1000</f>
        <v>0</v>
      </c>
      <c r="Q308" s="9">
        <f>P308+O308</f>
        <v>0</v>
      </c>
      <c r="R308" s="11">
        <v>0</v>
      </c>
      <c r="T308" s="9">
        <f>0.5*R308</f>
        <v>0</v>
      </c>
      <c r="U308" s="9">
        <f>T308+S308</f>
        <v>0</v>
      </c>
      <c r="V308" s="9">
        <f>(Q308+U308)/(0.944*1000)</f>
        <v>0</v>
      </c>
    </row>
    <row r="309" spans="1:22" x14ac:dyDescent="0.3">
      <c r="A309" s="14">
        <v>306</v>
      </c>
      <c r="B309" s="14" t="s">
        <v>6722</v>
      </c>
      <c r="C309" s="14" t="s">
        <v>13510</v>
      </c>
      <c r="D309" s="14" t="s">
        <v>13504</v>
      </c>
      <c r="E309" s="14" t="s">
        <v>13478</v>
      </c>
      <c r="F309" s="14">
        <v>10</v>
      </c>
      <c r="G309" s="14">
        <v>6.3E-2</v>
      </c>
      <c r="H309" s="15">
        <v>4.8389999999999987E-3</v>
      </c>
      <c r="I309" s="15">
        <f>M309-V309</f>
        <v>6.1311000000000004E-2</v>
      </c>
      <c r="J309" s="14"/>
      <c r="K309" s="13"/>
      <c r="L309" s="9">
        <f>G309*1.05</f>
        <v>6.615E-2</v>
      </c>
      <c r="M309" s="11">
        <f>L309-H309</f>
        <v>6.1311000000000004E-2</v>
      </c>
      <c r="N309" s="11">
        <v>0</v>
      </c>
      <c r="P309" s="9">
        <f>0.5*N309/1000</f>
        <v>0</v>
      </c>
      <c r="Q309" s="9">
        <f>P309+O309</f>
        <v>0</v>
      </c>
      <c r="R309" s="11">
        <v>0</v>
      </c>
      <c r="T309" s="9">
        <f>0.5*R309</f>
        <v>0</v>
      </c>
      <c r="U309" s="9">
        <f>T309+S309</f>
        <v>0</v>
      </c>
      <c r="V309" s="9">
        <f>(Q309+U309)/(0.944*1000)</f>
        <v>0</v>
      </c>
    </row>
    <row r="310" spans="1:22" x14ac:dyDescent="0.3">
      <c r="A310" s="14">
        <v>307</v>
      </c>
      <c r="B310" s="14" t="s">
        <v>6723</v>
      </c>
      <c r="C310" s="14" t="s">
        <v>13510</v>
      </c>
      <c r="D310" s="14" t="s">
        <v>13504</v>
      </c>
      <c r="E310" s="14" t="s">
        <v>13478</v>
      </c>
      <c r="F310" s="14">
        <v>10</v>
      </c>
      <c r="G310" s="14">
        <v>0.04</v>
      </c>
      <c r="H310" s="15">
        <v>1.2909999999999968E-3</v>
      </c>
      <c r="I310" s="15">
        <f>M310-V310</f>
        <v>4.0709000000000009E-2</v>
      </c>
      <c r="J310" s="14"/>
      <c r="K310" s="13"/>
      <c r="L310" s="9">
        <f>G310*1.05</f>
        <v>4.2000000000000003E-2</v>
      </c>
      <c r="M310" s="11">
        <f>L310-H310</f>
        <v>4.0709000000000009E-2</v>
      </c>
      <c r="N310" s="11">
        <v>0</v>
      </c>
      <c r="P310" s="9">
        <f>0.5*N310/1000</f>
        <v>0</v>
      </c>
      <c r="Q310" s="9">
        <f>P310+O310</f>
        <v>0</v>
      </c>
      <c r="R310" s="11">
        <v>0</v>
      </c>
      <c r="T310" s="9">
        <f>0.5*R310</f>
        <v>0</v>
      </c>
      <c r="U310" s="9">
        <f>T310+S310</f>
        <v>0</v>
      </c>
      <c r="V310" s="9">
        <f>(Q310+U310)/(0.944*1000)</f>
        <v>0</v>
      </c>
    </row>
    <row r="311" spans="1:22" x14ac:dyDescent="0.3">
      <c r="A311" s="14">
        <v>308</v>
      </c>
      <c r="B311" s="14" t="s">
        <v>6724</v>
      </c>
      <c r="C311" s="14" t="s">
        <v>13510</v>
      </c>
      <c r="D311" s="14" t="s">
        <v>13504</v>
      </c>
      <c r="E311" s="14" t="s">
        <v>13478</v>
      </c>
      <c r="F311" s="14">
        <v>10</v>
      </c>
      <c r="G311" s="14">
        <v>6.3E-2</v>
      </c>
      <c r="H311" s="15">
        <v>3.2155999999999997E-2</v>
      </c>
      <c r="I311" s="15">
        <f>M311-V311</f>
        <v>3.3994000000000003E-2</v>
      </c>
      <c r="J311" s="14"/>
      <c r="K311" s="13"/>
      <c r="L311" s="9">
        <f>G311*1.05</f>
        <v>6.615E-2</v>
      </c>
      <c r="M311" s="11">
        <f>L311-H311</f>
        <v>3.3994000000000003E-2</v>
      </c>
      <c r="N311" s="11">
        <v>0</v>
      </c>
      <c r="P311" s="9">
        <f>0.5*N311/1000</f>
        <v>0</v>
      </c>
      <c r="Q311" s="9">
        <f>P311+O311</f>
        <v>0</v>
      </c>
      <c r="R311" s="11">
        <v>0</v>
      </c>
      <c r="T311" s="9">
        <f>0.5*R311</f>
        <v>0</v>
      </c>
      <c r="U311" s="9">
        <f>T311+S311</f>
        <v>0</v>
      </c>
      <c r="V311" s="9">
        <f>(Q311+U311)/(0.944*1000)</f>
        <v>0</v>
      </c>
    </row>
    <row r="312" spans="1:22" x14ac:dyDescent="0.3">
      <c r="A312" s="14">
        <v>309</v>
      </c>
      <c r="B312" s="14" t="s">
        <v>6725</v>
      </c>
      <c r="C312" s="14" t="s">
        <v>13510</v>
      </c>
      <c r="D312" s="14" t="s">
        <v>13504</v>
      </c>
      <c r="E312" s="14" t="s">
        <v>13478</v>
      </c>
      <c r="F312" s="14">
        <v>10</v>
      </c>
      <c r="G312" s="14">
        <v>0.1</v>
      </c>
      <c r="H312" s="15">
        <v>2.8477000000000002E-2</v>
      </c>
      <c r="I312" s="15">
        <f>M312-V312</f>
        <v>7.6523000000000008E-2</v>
      </c>
      <c r="J312" s="14"/>
      <c r="K312" s="13"/>
      <c r="L312" s="9">
        <f>G312*1.05</f>
        <v>0.10500000000000001</v>
      </c>
      <c r="M312" s="11">
        <f>L312-H312</f>
        <v>7.6523000000000008E-2</v>
      </c>
      <c r="N312" s="11">
        <v>0</v>
      </c>
      <c r="P312" s="9">
        <f>0.5*N312/1000</f>
        <v>0</v>
      </c>
      <c r="Q312" s="9">
        <f>P312+O312</f>
        <v>0</v>
      </c>
      <c r="R312" s="11">
        <v>0</v>
      </c>
      <c r="T312" s="9">
        <f>0.5*R312</f>
        <v>0</v>
      </c>
      <c r="U312" s="9">
        <f>T312+S312</f>
        <v>0</v>
      </c>
      <c r="V312" s="9">
        <f>(Q312+U312)/(0.944*1000)</f>
        <v>0</v>
      </c>
    </row>
    <row r="313" spans="1:22" x14ac:dyDescent="0.3">
      <c r="A313" s="14">
        <v>310</v>
      </c>
      <c r="B313" s="14" t="s">
        <v>6726</v>
      </c>
      <c r="C313" s="14" t="s">
        <v>13510</v>
      </c>
      <c r="D313" s="14" t="s">
        <v>13504</v>
      </c>
      <c r="E313" s="14" t="s">
        <v>13478</v>
      </c>
      <c r="F313" s="14">
        <v>10</v>
      </c>
      <c r="G313" s="14">
        <v>0.16</v>
      </c>
      <c r="H313" s="15">
        <v>6.8251999999999993E-2</v>
      </c>
      <c r="I313" s="15">
        <f>M313-V313</f>
        <v>9.9748000000000017E-2</v>
      </c>
      <c r="J313" s="14"/>
      <c r="K313" s="13"/>
      <c r="L313" s="9">
        <f>G313*1.05</f>
        <v>0.16800000000000001</v>
      </c>
      <c r="M313" s="11">
        <f>L313-H313</f>
        <v>9.9748000000000017E-2</v>
      </c>
      <c r="N313" s="11">
        <v>0</v>
      </c>
      <c r="P313" s="9">
        <f>0.5*N313/1000</f>
        <v>0</v>
      </c>
      <c r="Q313" s="9">
        <f>P313+O313</f>
        <v>0</v>
      </c>
      <c r="R313" s="11">
        <v>0</v>
      </c>
      <c r="T313" s="9">
        <f>0.5*R313</f>
        <v>0</v>
      </c>
      <c r="U313" s="9">
        <f>T313+S313</f>
        <v>0</v>
      </c>
      <c r="V313" s="9">
        <f>(Q313+U313)/(0.944*1000)</f>
        <v>0</v>
      </c>
    </row>
    <row r="314" spans="1:22" x14ac:dyDescent="0.3">
      <c r="A314" s="14">
        <v>311</v>
      </c>
      <c r="B314" s="14" t="s">
        <v>6727</v>
      </c>
      <c r="C314" s="14" t="s">
        <v>13510</v>
      </c>
      <c r="D314" s="14" t="s">
        <v>13504</v>
      </c>
      <c r="E314" s="14" t="s">
        <v>13478</v>
      </c>
      <c r="F314" s="14">
        <v>10</v>
      </c>
      <c r="G314" s="14">
        <v>0.16</v>
      </c>
      <c r="H314" s="15">
        <v>5.0460999999999999E-2</v>
      </c>
      <c r="I314" s="15">
        <f>M314-V314</f>
        <v>0.117539</v>
      </c>
      <c r="J314" s="14"/>
      <c r="K314" s="13"/>
      <c r="L314" s="9">
        <f>G314*1.05</f>
        <v>0.16800000000000001</v>
      </c>
      <c r="M314" s="11">
        <f>L314-H314</f>
        <v>0.117539</v>
      </c>
      <c r="N314" s="11">
        <v>0</v>
      </c>
      <c r="P314" s="9">
        <f>0.5*N314/1000</f>
        <v>0</v>
      </c>
      <c r="Q314" s="9">
        <f>P314+O314</f>
        <v>0</v>
      </c>
      <c r="R314" s="11">
        <v>0</v>
      </c>
      <c r="T314" s="9">
        <f>0.5*R314</f>
        <v>0</v>
      </c>
      <c r="U314" s="9">
        <f>T314+S314</f>
        <v>0</v>
      </c>
      <c r="V314" s="9">
        <f>(Q314+U314)/(0.944*1000)</f>
        <v>0</v>
      </c>
    </row>
    <row r="315" spans="1:22" x14ac:dyDescent="0.3">
      <c r="A315" s="14">
        <v>312</v>
      </c>
      <c r="B315" s="14" t="s">
        <v>6728</v>
      </c>
      <c r="C315" s="14" t="s">
        <v>13510</v>
      </c>
      <c r="D315" s="14" t="s">
        <v>13504</v>
      </c>
      <c r="E315" s="14" t="s">
        <v>13478</v>
      </c>
      <c r="F315" s="14">
        <v>10</v>
      </c>
      <c r="G315" s="14">
        <v>6.3E-2</v>
      </c>
      <c r="H315" s="15">
        <v>8.4119999999999993E-3</v>
      </c>
      <c r="I315" s="15">
        <f>M315-V315</f>
        <v>5.7737999999999998E-2</v>
      </c>
      <c r="J315" s="14"/>
      <c r="K315" s="13"/>
      <c r="L315" s="9">
        <f>G315*1.05</f>
        <v>6.615E-2</v>
      </c>
      <c r="M315" s="11">
        <f>L315-H315</f>
        <v>5.7737999999999998E-2</v>
      </c>
      <c r="N315" s="11">
        <v>0</v>
      </c>
      <c r="P315" s="9">
        <f>0.5*N315/1000</f>
        <v>0</v>
      </c>
      <c r="Q315" s="9">
        <f>P315+O315</f>
        <v>0</v>
      </c>
      <c r="R315" s="11">
        <v>0</v>
      </c>
      <c r="T315" s="9">
        <f>0.5*R315</f>
        <v>0</v>
      </c>
      <c r="U315" s="9">
        <f>T315+S315</f>
        <v>0</v>
      </c>
      <c r="V315" s="9">
        <f>(Q315+U315)/(0.944*1000)</f>
        <v>0</v>
      </c>
    </row>
    <row r="316" spans="1:22" x14ac:dyDescent="0.3">
      <c r="A316" s="14">
        <v>313</v>
      </c>
      <c r="B316" s="14" t="s">
        <v>6729</v>
      </c>
      <c r="C316" s="14" t="s">
        <v>13510</v>
      </c>
      <c r="D316" s="14" t="s">
        <v>13504</v>
      </c>
      <c r="E316" s="14" t="s">
        <v>13478</v>
      </c>
      <c r="F316" s="14">
        <v>10</v>
      </c>
      <c r="G316" s="14">
        <v>0.25</v>
      </c>
      <c r="H316" s="15">
        <v>2.6869000000000001E-2</v>
      </c>
      <c r="I316" s="15">
        <f>M316-V316</f>
        <v>0.23563100000000001</v>
      </c>
      <c r="J316" s="14"/>
      <c r="K316" s="13"/>
      <c r="L316" s="9">
        <f>G316*1.05</f>
        <v>0.26250000000000001</v>
      </c>
      <c r="M316" s="11">
        <f>L316-H316</f>
        <v>0.23563100000000001</v>
      </c>
      <c r="N316" s="11">
        <v>0</v>
      </c>
      <c r="P316" s="9">
        <f>0.5*N316/1000</f>
        <v>0</v>
      </c>
      <c r="Q316" s="9">
        <f>P316+O316</f>
        <v>0</v>
      </c>
      <c r="R316" s="11">
        <v>0</v>
      </c>
      <c r="T316" s="9">
        <f>0.5*R316</f>
        <v>0</v>
      </c>
      <c r="U316" s="9">
        <f>T316+S316</f>
        <v>0</v>
      </c>
      <c r="V316" s="9">
        <f>(Q316+U316)/(0.944*1000)</f>
        <v>0</v>
      </c>
    </row>
    <row r="317" spans="1:22" x14ac:dyDescent="0.3">
      <c r="A317" s="14">
        <v>314</v>
      </c>
      <c r="B317" s="14" t="s">
        <v>6730</v>
      </c>
      <c r="C317" s="14" t="s">
        <v>13510</v>
      </c>
      <c r="D317" s="14" t="s">
        <v>13504</v>
      </c>
      <c r="E317" s="14" t="s">
        <v>13478</v>
      </c>
      <c r="F317" s="14">
        <v>10</v>
      </c>
      <c r="G317" s="14">
        <v>0.1</v>
      </c>
      <c r="H317" s="15">
        <v>6.4039999999999965E-3</v>
      </c>
      <c r="I317" s="15">
        <f>M317-V317</f>
        <v>9.8596000000000017E-2</v>
      </c>
      <c r="J317" s="14"/>
      <c r="K317" s="13"/>
      <c r="L317" s="9">
        <f>G317*1.05</f>
        <v>0.10500000000000001</v>
      </c>
      <c r="M317" s="11">
        <f>L317-H317</f>
        <v>9.8596000000000017E-2</v>
      </c>
      <c r="N317" s="11">
        <v>0</v>
      </c>
      <c r="P317" s="9">
        <f>0.5*N317/1000</f>
        <v>0</v>
      </c>
      <c r="Q317" s="9">
        <f>P317+O317</f>
        <v>0</v>
      </c>
      <c r="R317" s="11">
        <v>0</v>
      </c>
      <c r="T317" s="9">
        <f>0.5*R317</f>
        <v>0</v>
      </c>
      <c r="U317" s="9">
        <f>T317+S317</f>
        <v>0</v>
      </c>
      <c r="V317" s="9">
        <f>(Q317+U317)/(0.944*1000)</f>
        <v>0</v>
      </c>
    </row>
    <row r="318" spans="1:22" x14ac:dyDescent="0.3">
      <c r="A318" s="14">
        <v>315</v>
      </c>
      <c r="B318" s="14" t="s">
        <v>6731</v>
      </c>
      <c r="C318" s="14" t="s">
        <v>13510</v>
      </c>
      <c r="D318" s="14" t="s">
        <v>13504</v>
      </c>
      <c r="E318" s="14" t="s">
        <v>13478</v>
      </c>
      <c r="F318" s="14">
        <v>10</v>
      </c>
      <c r="G318" s="14">
        <v>6.3E-2</v>
      </c>
      <c r="H318" s="15">
        <v>2.0149E-2</v>
      </c>
      <c r="I318" s="15">
        <f>M318-V318</f>
        <v>4.6001E-2</v>
      </c>
      <c r="J318" s="14"/>
      <c r="K318" s="13"/>
      <c r="L318" s="9">
        <f>G318*1.05</f>
        <v>6.615E-2</v>
      </c>
      <c r="M318" s="11">
        <f>L318-H318</f>
        <v>4.6001E-2</v>
      </c>
      <c r="N318" s="11">
        <v>0</v>
      </c>
      <c r="P318" s="9">
        <f>0.5*N318/1000</f>
        <v>0</v>
      </c>
      <c r="Q318" s="9">
        <f>P318+O318</f>
        <v>0</v>
      </c>
      <c r="R318" s="11">
        <v>0</v>
      </c>
      <c r="T318" s="9">
        <f>0.5*R318</f>
        <v>0</v>
      </c>
      <c r="U318" s="9">
        <f>T318+S318</f>
        <v>0</v>
      </c>
      <c r="V318" s="9">
        <f>(Q318+U318)/(0.944*1000)</f>
        <v>0</v>
      </c>
    </row>
    <row r="319" spans="1:22" x14ac:dyDescent="0.3">
      <c r="A319" s="14">
        <v>316</v>
      </c>
      <c r="B319" s="14" t="s">
        <v>6732</v>
      </c>
      <c r="C319" s="14" t="s">
        <v>13510</v>
      </c>
      <c r="D319" s="14" t="s">
        <v>13504</v>
      </c>
      <c r="E319" s="14" t="s">
        <v>13478</v>
      </c>
      <c r="F319" s="14">
        <v>10</v>
      </c>
      <c r="G319" s="14">
        <v>0.04</v>
      </c>
      <c r="H319" s="15">
        <v>1.9231000000000002E-2</v>
      </c>
      <c r="I319" s="15">
        <f>M319-V319</f>
        <v>1.9855864406779663E-2</v>
      </c>
      <c r="J319" s="14"/>
      <c r="K319" s="13"/>
      <c r="L319" s="9">
        <f>G319*1.05</f>
        <v>4.2000000000000003E-2</v>
      </c>
      <c r="M319" s="11">
        <f>L319-H319</f>
        <v>2.2769000000000001E-2</v>
      </c>
      <c r="N319" s="11">
        <v>0</v>
      </c>
      <c r="P319" s="9">
        <f>0.5*N319/1000</f>
        <v>0</v>
      </c>
      <c r="Q319" s="9">
        <f>P319+O319</f>
        <v>0</v>
      </c>
      <c r="R319" s="11">
        <v>5.5</v>
      </c>
      <c r="T319" s="9">
        <f>0.5*R319</f>
        <v>2.75</v>
      </c>
      <c r="U319" s="9">
        <f>T319+S319</f>
        <v>2.75</v>
      </c>
      <c r="V319" s="9">
        <f>(Q319+U319)/(0.944*1000)</f>
        <v>2.913135593220339E-3</v>
      </c>
    </row>
    <row r="320" spans="1:22" x14ac:dyDescent="0.3">
      <c r="A320" s="14">
        <v>317</v>
      </c>
      <c r="B320" s="14" t="s">
        <v>6733</v>
      </c>
      <c r="C320" s="14" t="s">
        <v>13510</v>
      </c>
      <c r="D320" s="14" t="s">
        <v>13504</v>
      </c>
      <c r="E320" s="14" t="s">
        <v>13478</v>
      </c>
      <c r="F320" s="14">
        <v>10</v>
      </c>
      <c r="G320" s="14">
        <v>0.04</v>
      </c>
      <c r="H320" s="15">
        <v>4.5600000000000306E-4</v>
      </c>
      <c r="I320" s="15">
        <f>M320-V320</f>
        <v>4.1543999999999998E-2</v>
      </c>
      <c r="J320" s="14"/>
      <c r="K320" s="13"/>
      <c r="L320" s="9">
        <f>G320*1.05</f>
        <v>4.2000000000000003E-2</v>
      </c>
      <c r="M320" s="11">
        <f>L320-H320</f>
        <v>4.1543999999999998E-2</v>
      </c>
      <c r="N320" s="11">
        <v>0</v>
      </c>
      <c r="P320" s="9">
        <f>0.5*N320/1000</f>
        <v>0</v>
      </c>
      <c r="Q320" s="9">
        <f>P320+O320</f>
        <v>0</v>
      </c>
      <c r="R320" s="11">
        <v>0</v>
      </c>
      <c r="T320" s="9">
        <f>0.5*R320</f>
        <v>0</v>
      </c>
      <c r="U320" s="9">
        <f>T320+S320</f>
        <v>0</v>
      </c>
      <c r="V320" s="9">
        <f>(Q320+U320)/(0.944*1000)</f>
        <v>0</v>
      </c>
    </row>
    <row r="321" spans="1:22" x14ac:dyDescent="0.3">
      <c r="A321" s="14">
        <v>318</v>
      </c>
      <c r="B321" s="14" t="s">
        <v>6734</v>
      </c>
      <c r="C321" s="14" t="s">
        <v>13510</v>
      </c>
      <c r="D321" s="14" t="s">
        <v>13504</v>
      </c>
      <c r="E321" s="14" t="s">
        <v>13478</v>
      </c>
      <c r="F321" s="14">
        <v>10</v>
      </c>
      <c r="G321" s="14">
        <v>0.25</v>
      </c>
      <c r="H321" s="15">
        <v>7.4689999999999993E-2</v>
      </c>
      <c r="I321" s="15">
        <f>M321-V321</f>
        <v>0.18781000000000003</v>
      </c>
      <c r="J321" s="14"/>
      <c r="K321" s="13"/>
      <c r="L321" s="9">
        <f>G321*1.05</f>
        <v>0.26250000000000001</v>
      </c>
      <c r="M321" s="11">
        <f>L321-H321</f>
        <v>0.18781000000000003</v>
      </c>
      <c r="N321" s="11">
        <v>0</v>
      </c>
      <c r="P321" s="9">
        <f>0.5*N321/1000</f>
        <v>0</v>
      </c>
      <c r="Q321" s="9">
        <f>P321+O321</f>
        <v>0</v>
      </c>
      <c r="R321" s="11">
        <v>0</v>
      </c>
      <c r="T321" s="9">
        <f>0.5*R321</f>
        <v>0</v>
      </c>
      <c r="U321" s="9">
        <f>T321+S321</f>
        <v>0</v>
      </c>
      <c r="V321" s="9">
        <f>(Q321+U321)/(0.944*1000)</f>
        <v>0</v>
      </c>
    </row>
    <row r="322" spans="1:22" x14ac:dyDescent="0.3">
      <c r="A322" s="14">
        <v>319</v>
      </c>
      <c r="B322" s="14" t="s">
        <v>6735</v>
      </c>
      <c r="C322" s="14" t="s">
        <v>13510</v>
      </c>
      <c r="D322" s="14" t="s">
        <v>13504</v>
      </c>
      <c r="E322" s="14" t="s">
        <v>13478</v>
      </c>
      <c r="F322" s="14">
        <v>10</v>
      </c>
      <c r="G322" s="14">
        <v>0.1</v>
      </c>
      <c r="H322" s="15">
        <v>2.4757000000000005E-2</v>
      </c>
      <c r="I322" s="15">
        <f>M322-V322</f>
        <v>8.0243000000000009E-2</v>
      </c>
      <c r="J322" s="14"/>
      <c r="K322" s="13"/>
      <c r="L322" s="9">
        <f>G322*1.05</f>
        <v>0.10500000000000001</v>
      </c>
      <c r="M322" s="11">
        <f>L322-H322</f>
        <v>8.0243000000000009E-2</v>
      </c>
      <c r="N322" s="11">
        <v>0</v>
      </c>
      <c r="P322" s="9">
        <f>0.5*N322/1000</f>
        <v>0</v>
      </c>
      <c r="Q322" s="9">
        <f>P322+O322</f>
        <v>0</v>
      </c>
      <c r="R322" s="11">
        <v>0</v>
      </c>
      <c r="T322" s="9">
        <f>0.5*R322</f>
        <v>0</v>
      </c>
      <c r="U322" s="9">
        <f>T322+S322</f>
        <v>0</v>
      </c>
      <c r="V322" s="9">
        <f>(Q322+U322)/(0.944*1000)</f>
        <v>0</v>
      </c>
    </row>
    <row r="323" spans="1:22" x14ac:dyDescent="0.3">
      <c r="A323" s="14">
        <v>320</v>
      </c>
      <c r="B323" s="14" t="s">
        <v>6736</v>
      </c>
      <c r="C323" s="14" t="s">
        <v>13510</v>
      </c>
      <c r="D323" s="14" t="s">
        <v>13504</v>
      </c>
      <c r="E323" s="14" t="s">
        <v>13478</v>
      </c>
      <c r="F323" s="14">
        <v>10</v>
      </c>
      <c r="G323" s="14">
        <v>0.4</v>
      </c>
      <c r="H323" s="15">
        <v>0.176866</v>
      </c>
      <c r="I323" s="15">
        <f>M323-V323</f>
        <v>0.23518908474576275</v>
      </c>
      <c r="J323" s="14"/>
      <c r="K323" s="13"/>
      <c r="L323" s="9">
        <f>G323*1.05</f>
        <v>0.42000000000000004</v>
      </c>
      <c r="M323" s="11">
        <f>L323-H323</f>
        <v>0.24313400000000004</v>
      </c>
      <c r="N323" s="11">
        <v>0</v>
      </c>
      <c r="P323" s="9">
        <f>0.5*N323/1000</f>
        <v>0</v>
      </c>
      <c r="Q323" s="9">
        <f>P323+O323</f>
        <v>0</v>
      </c>
      <c r="R323" s="11">
        <v>15</v>
      </c>
      <c r="T323" s="9">
        <f>0.5*R323</f>
        <v>7.5</v>
      </c>
      <c r="U323" s="9">
        <f>T323+S323</f>
        <v>7.5</v>
      </c>
      <c r="V323" s="9">
        <f>(Q323+U323)/(0.944*1000)</f>
        <v>7.9449152542372878E-3</v>
      </c>
    </row>
    <row r="324" spans="1:22" x14ac:dyDescent="0.3">
      <c r="A324" s="14">
        <v>321</v>
      </c>
      <c r="B324" s="14" t="s">
        <v>6737</v>
      </c>
      <c r="C324" s="14" t="s">
        <v>13510</v>
      </c>
      <c r="D324" s="14" t="s">
        <v>13504</v>
      </c>
      <c r="E324" s="14" t="s">
        <v>13478</v>
      </c>
      <c r="F324" s="14">
        <v>10</v>
      </c>
      <c r="G324" s="14">
        <v>0.25</v>
      </c>
      <c r="H324" s="15">
        <v>0.15082400000000001</v>
      </c>
      <c r="I324" s="15">
        <f>M324-V324</f>
        <v>0.111676</v>
      </c>
      <c r="J324" s="14"/>
      <c r="K324" s="13"/>
      <c r="L324" s="9">
        <f>G324*1.05</f>
        <v>0.26250000000000001</v>
      </c>
      <c r="M324" s="11">
        <f>L324-H324</f>
        <v>0.111676</v>
      </c>
      <c r="N324" s="11">
        <v>0</v>
      </c>
      <c r="P324" s="9">
        <f>0.5*N324/1000</f>
        <v>0</v>
      </c>
      <c r="Q324" s="9">
        <f>P324+O324</f>
        <v>0</v>
      </c>
      <c r="R324" s="11">
        <v>0</v>
      </c>
      <c r="T324" s="9">
        <f>0.5*R324</f>
        <v>0</v>
      </c>
      <c r="U324" s="9">
        <f>T324+S324</f>
        <v>0</v>
      </c>
      <c r="V324" s="9">
        <f>(Q324+U324)/(0.944*1000)</f>
        <v>0</v>
      </c>
    </row>
    <row r="325" spans="1:22" x14ac:dyDescent="0.3">
      <c r="A325" s="14">
        <v>322</v>
      </c>
      <c r="B325" s="14" t="s">
        <v>6738</v>
      </c>
      <c r="C325" s="14" t="s">
        <v>13510</v>
      </c>
      <c r="D325" s="14" t="s">
        <v>13504</v>
      </c>
      <c r="E325" s="14" t="s">
        <v>13478</v>
      </c>
      <c r="F325" s="14">
        <v>10</v>
      </c>
      <c r="G325" s="14">
        <v>0.4</v>
      </c>
      <c r="H325" s="15">
        <v>0.13409599999999999</v>
      </c>
      <c r="I325" s="15">
        <f>M325-V325</f>
        <v>0.28590400000000005</v>
      </c>
      <c r="J325" s="14"/>
      <c r="K325" s="13"/>
      <c r="L325" s="9">
        <f>G325*1.05</f>
        <v>0.42000000000000004</v>
      </c>
      <c r="M325" s="11">
        <f>L325-H325</f>
        <v>0.28590400000000005</v>
      </c>
      <c r="N325" s="11">
        <v>0</v>
      </c>
      <c r="P325" s="9">
        <f>0.5*N325/1000</f>
        <v>0</v>
      </c>
      <c r="Q325" s="9">
        <f>P325+O325</f>
        <v>0</v>
      </c>
      <c r="R325" s="11">
        <v>0</v>
      </c>
      <c r="T325" s="9">
        <f>0.5*R325</f>
        <v>0</v>
      </c>
      <c r="U325" s="9">
        <f>T325+S325</f>
        <v>0</v>
      </c>
      <c r="V325" s="9">
        <f>(Q325+U325)/(0.944*1000)</f>
        <v>0</v>
      </c>
    </row>
    <row r="326" spans="1:22" x14ac:dyDescent="0.3">
      <c r="A326" s="14">
        <v>323</v>
      </c>
      <c r="B326" s="14" t="s">
        <v>6739</v>
      </c>
      <c r="C326" s="14" t="s">
        <v>13510</v>
      </c>
      <c r="D326" s="14" t="s">
        <v>13504</v>
      </c>
      <c r="E326" s="14" t="s">
        <v>13478</v>
      </c>
      <c r="F326" s="14">
        <v>10</v>
      </c>
      <c r="G326" s="14">
        <v>0.16</v>
      </c>
      <c r="H326" s="15">
        <v>2.3E-2</v>
      </c>
      <c r="I326" s="15">
        <f>M326-V326</f>
        <v>0.14500000000000002</v>
      </c>
      <c r="J326" s="14"/>
      <c r="K326" s="13"/>
      <c r="L326" s="9">
        <f>G326*1.05</f>
        <v>0.16800000000000001</v>
      </c>
      <c r="M326" s="11">
        <f>L326-H326</f>
        <v>0.14500000000000002</v>
      </c>
      <c r="N326" s="11">
        <v>0</v>
      </c>
      <c r="P326" s="9">
        <f>0.5*N326/1000</f>
        <v>0</v>
      </c>
      <c r="Q326" s="9">
        <f>P326+O326</f>
        <v>0</v>
      </c>
      <c r="R326" s="11">
        <v>0</v>
      </c>
      <c r="T326" s="9">
        <f>0.5*R326</f>
        <v>0</v>
      </c>
      <c r="U326" s="9">
        <f>T326+S326</f>
        <v>0</v>
      </c>
      <c r="V326" s="9">
        <f>(Q326+U326)/(0.944*1000)</f>
        <v>0</v>
      </c>
    </row>
    <row r="327" spans="1:22" x14ac:dyDescent="0.3">
      <c r="A327" s="14">
        <v>324</v>
      </c>
      <c r="B327" s="14" t="s">
        <v>6740</v>
      </c>
      <c r="C327" s="14" t="s">
        <v>13510</v>
      </c>
      <c r="D327" s="14" t="s">
        <v>13504</v>
      </c>
      <c r="E327" s="14" t="s">
        <v>13478</v>
      </c>
      <c r="F327" s="14">
        <v>10</v>
      </c>
      <c r="G327" s="14">
        <v>0.16</v>
      </c>
      <c r="H327" s="15">
        <v>9.3787000000000009E-2</v>
      </c>
      <c r="I327" s="15">
        <f>M327-V327</f>
        <v>6.8916389830508476E-2</v>
      </c>
      <c r="J327" s="14"/>
      <c r="K327" s="13"/>
      <c r="L327" s="9">
        <f>G327*1.05</f>
        <v>0.16800000000000001</v>
      </c>
      <c r="M327" s="11">
        <f>L327-H327</f>
        <v>7.4213000000000001E-2</v>
      </c>
      <c r="N327" s="11">
        <v>0</v>
      </c>
      <c r="P327" s="9">
        <f>0.5*N327/1000</f>
        <v>0</v>
      </c>
      <c r="Q327" s="9">
        <f>P327+O327</f>
        <v>0</v>
      </c>
      <c r="R327" s="11">
        <v>10</v>
      </c>
      <c r="T327" s="9">
        <f>0.5*R327</f>
        <v>5</v>
      </c>
      <c r="U327" s="9">
        <f>T327+S327</f>
        <v>5</v>
      </c>
      <c r="V327" s="9">
        <f>(Q327+U327)/(0.944*1000)</f>
        <v>5.2966101694915252E-3</v>
      </c>
    </row>
    <row r="328" spans="1:22" x14ac:dyDescent="0.3">
      <c r="A328" s="14">
        <v>325</v>
      </c>
      <c r="B328" s="14" t="s">
        <v>6741</v>
      </c>
      <c r="C328" s="14" t="s">
        <v>13510</v>
      </c>
      <c r="D328" s="14" t="s">
        <v>13504</v>
      </c>
      <c r="E328" s="14" t="s">
        <v>13478</v>
      </c>
      <c r="F328" s="14">
        <v>10</v>
      </c>
      <c r="G328" s="14">
        <v>0.16</v>
      </c>
      <c r="H328" s="15">
        <v>5.8748999999999996E-2</v>
      </c>
      <c r="I328" s="15">
        <f>M328-V328</f>
        <v>0.10925100000000001</v>
      </c>
      <c r="J328" s="14"/>
      <c r="K328" s="13"/>
      <c r="L328" s="9">
        <f>G328*1.05</f>
        <v>0.16800000000000001</v>
      </c>
      <c r="M328" s="11">
        <f>L328-H328</f>
        <v>0.10925100000000001</v>
      </c>
      <c r="N328" s="11">
        <v>0</v>
      </c>
      <c r="P328" s="9">
        <f>0.5*N328/1000</f>
        <v>0</v>
      </c>
      <c r="Q328" s="9">
        <f>P328+O328</f>
        <v>0</v>
      </c>
      <c r="R328" s="11">
        <v>0</v>
      </c>
      <c r="T328" s="9">
        <f>0.5*R328</f>
        <v>0</v>
      </c>
      <c r="U328" s="9">
        <f>T328+S328</f>
        <v>0</v>
      </c>
      <c r="V328" s="9">
        <f>(Q328+U328)/(0.944*1000)</f>
        <v>0</v>
      </c>
    </row>
    <row r="329" spans="1:22" x14ac:dyDescent="0.3">
      <c r="A329" s="14">
        <v>326</v>
      </c>
      <c r="B329" s="14" t="s">
        <v>6742</v>
      </c>
      <c r="C329" s="14" t="s">
        <v>13510</v>
      </c>
      <c r="D329" s="14" t="s">
        <v>13504</v>
      </c>
      <c r="E329" s="14" t="s">
        <v>13478</v>
      </c>
      <c r="F329" s="14">
        <v>10</v>
      </c>
      <c r="G329" s="14">
        <v>0.16</v>
      </c>
      <c r="H329" s="15">
        <v>0.12746099999999999</v>
      </c>
      <c r="I329" s="15">
        <f>M329-V329</f>
        <v>4.0539000000000019E-2</v>
      </c>
      <c r="J329" s="14"/>
      <c r="K329" s="13"/>
      <c r="L329" s="9">
        <f>G329*1.05</f>
        <v>0.16800000000000001</v>
      </c>
      <c r="M329" s="11">
        <f>L329-H329</f>
        <v>4.0539000000000019E-2</v>
      </c>
      <c r="N329" s="11">
        <v>0</v>
      </c>
      <c r="P329" s="9">
        <f>0.5*N329/1000</f>
        <v>0</v>
      </c>
      <c r="Q329" s="9">
        <f>P329+O329</f>
        <v>0</v>
      </c>
      <c r="R329" s="11">
        <v>0</v>
      </c>
      <c r="T329" s="9">
        <f>0.5*R329</f>
        <v>0</v>
      </c>
      <c r="U329" s="9">
        <f>T329+S329</f>
        <v>0</v>
      </c>
      <c r="V329" s="9">
        <f>(Q329+U329)/(0.944*1000)</f>
        <v>0</v>
      </c>
    </row>
    <row r="330" spans="1:22" x14ac:dyDescent="0.3">
      <c r="A330" s="14">
        <v>327</v>
      </c>
      <c r="B330" s="14" t="s">
        <v>6743</v>
      </c>
      <c r="C330" s="14" t="s">
        <v>13510</v>
      </c>
      <c r="D330" s="14" t="s">
        <v>13504</v>
      </c>
      <c r="E330" s="14" t="s">
        <v>13478</v>
      </c>
      <c r="F330" s="14">
        <v>10</v>
      </c>
      <c r="G330" s="14">
        <v>0.1</v>
      </c>
      <c r="H330" s="15">
        <v>2.8313999999999992E-2</v>
      </c>
      <c r="I330" s="15">
        <f>M330-V330</f>
        <v>7.6686000000000018E-2</v>
      </c>
      <c r="J330" s="14"/>
      <c r="K330" s="13"/>
      <c r="L330" s="9">
        <f>G330*1.05</f>
        <v>0.10500000000000001</v>
      </c>
      <c r="M330" s="11">
        <f>L330-H330</f>
        <v>7.6686000000000018E-2</v>
      </c>
      <c r="N330" s="11">
        <v>0</v>
      </c>
      <c r="P330" s="9">
        <f>0.5*N330/1000</f>
        <v>0</v>
      </c>
      <c r="Q330" s="9">
        <f>P330+O330</f>
        <v>0</v>
      </c>
      <c r="R330" s="11">
        <v>0</v>
      </c>
      <c r="T330" s="9">
        <f>0.5*R330</f>
        <v>0</v>
      </c>
      <c r="U330" s="9">
        <f>T330+S330</f>
        <v>0</v>
      </c>
      <c r="V330" s="9">
        <f>(Q330+U330)/(0.944*1000)</f>
        <v>0</v>
      </c>
    </row>
    <row r="331" spans="1:22" x14ac:dyDescent="0.3">
      <c r="A331" s="14">
        <v>328</v>
      </c>
      <c r="B331" s="14" t="s">
        <v>6744</v>
      </c>
      <c r="C331" s="14" t="s">
        <v>13510</v>
      </c>
      <c r="D331" s="14" t="s">
        <v>13504</v>
      </c>
      <c r="E331" s="14" t="s">
        <v>13478</v>
      </c>
      <c r="F331" s="14">
        <v>10</v>
      </c>
      <c r="G331" s="14">
        <v>0.25</v>
      </c>
      <c r="H331" s="15">
        <v>9.4335000000000002E-2</v>
      </c>
      <c r="I331" s="15">
        <f>M331-V331</f>
        <v>0.16816500000000001</v>
      </c>
      <c r="J331" s="14"/>
      <c r="K331" s="13"/>
      <c r="L331" s="9">
        <f>G331*1.05</f>
        <v>0.26250000000000001</v>
      </c>
      <c r="M331" s="11">
        <f>L331-H331</f>
        <v>0.16816500000000001</v>
      </c>
      <c r="N331" s="11">
        <v>0</v>
      </c>
      <c r="P331" s="9">
        <f>0.5*N331/1000</f>
        <v>0</v>
      </c>
      <c r="Q331" s="9">
        <f>P331+O331</f>
        <v>0</v>
      </c>
      <c r="R331" s="11">
        <v>0</v>
      </c>
      <c r="T331" s="9">
        <f>0.5*R331</f>
        <v>0</v>
      </c>
      <c r="U331" s="9">
        <f>T331+S331</f>
        <v>0</v>
      </c>
      <c r="V331" s="9">
        <f>(Q331+U331)/(0.944*1000)</f>
        <v>0</v>
      </c>
    </row>
    <row r="332" spans="1:22" x14ac:dyDescent="0.3">
      <c r="A332" s="14">
        <v>329</v>
      </c>
      <c r="B332" s="14" t="s">
        <v>6745</v>
      </c>
      <c r="C332" s="14" t="s">
        <v>13510</v>
      </c>
      <c r="D332" s="14" t="s">
        <v>13504</v>
      </c>
      <c r="E332" s="14" t="s">
        <v>13478</v>
      </c>
      <c r="F332" s="14">
        <v>10</v>
      </c>
      <c r="G332" s="14">
        <v>0.16</v>
      </c>
      <c r="H332" s="15">
        <v>6.0395999999999998E-2</v>
      </c>
      <c r="I332" s="15">
        <f>M332-V332</f>
        <v>0.10760400000000001</v>
      </c>
      <c r="J332" s="14"/>
      <c r="K332" s="13"/>
      <c r="L332" s="9">
        <f>G332*1.05</f>
        <v>0.16800000000000001</v>
      </c>
      <c r="M332" s="11">
        <f>L332-H332</f>
        <v>0.10760400000000001</v>
      </c>
      <c r="N332" s="11">
        <v>0</v>
      </c>
      <c r="P332" s="9">
        <f>0.5*N332/1000</f>
        <v>0</v>
      </c>
      <c r="Q332" s="9">
        <f>P332+O332</f>
        <v>0</v>
      </c>
      <c r="R332" s="11">
        <v>0</v>
      </c>
      <c r="T332" s="9">
        <f>0.5*R332</f>
        <v>0</v>
      </c>
      <c r="U332" s="9">
        <f>T332+S332</f>
        <v>0</v>
      </c>
      <c r="V332" s="9">
        <f>(Q332+U332)/(0.944*1000)</f>
        <v>0</v>
      </c>
    </row>
    <row r="333" spans="1:22" x14ac:dyDescent="0.3">
      <c r="A333" s="14">
        <v>330</v>
      </c>
      <c r="B333" s="14" t="s">
        <v>6746</v>
      </c>
      <c r="C333" s="14" t="s">
        <v>13510</v>
      </c>
      <c r="D333" s="14" t="s">
        <v>13504</v>
      </c>
      <c r="E333" s="14" t="s">
        <v>13478</v>
      </c>
      <c r="F333" s="14">
        <v>10</v>
      </c>
      <c r="G333" s="14">
        <v>0.16</v>
      </c>
      <c r="H333" s="15">
        <v>5.2712999999999996E-2</v>
      </c>
      <c r="I333" s="15">
        <f>M333-V333</f>
        <v>0.11528700000000001</v>
      </c>
      <c r="J333" s="14"/>
      <c r="K333" s="13"/>
      <c r="L333" s="9">
        <f>G333*1.05</f>
        <v>0.16800000000000001</v>
      </c>
      <c r="M333" s="11">
        <f>L333-H333</f>
        <v>0.11528700000000001</v>
      </c>
      <c r="N333" s="11">
        <v>0</v>
      </c>
      <c r="P333" s="9">
        <f>0.5*N333/1000</f>
        <v>0</v>
      </c>
      <c r="Q333" s="9">
        <f>P333+O333</f>
        <v>0</v>
      </c>
      <c r="R333" s="11">
        <v>0</v>
      </c>
      <c r="T333" s="9">
        <f>0.5*R333</f>
        <v>0</v>
      </c>
      <c r="U333" s="9">
        <f>T333+S333</f>
        <v>0</v>
      </c>
      <c r="V333" s="9">
        <f>(Q333+U333)/(0.944*1000)</f>
        <v>0</v>
      </c>
    </row>
    <row r="334" spans="1:22" x14ac:dyDescent="0.3">
      <c r="A334" s="14">
        <v>331</v>
      </c>
      <c r="B334" s="14" t="s">
        <v>6747</v>
      </c>
      <c r="C334" s="14" t="s">
        <v>13510</v>
      </c>
      <c r="D334" s="14" t="s">
        <v>13504</v>
      </c>
      <c r="E334" s="14" t="s">
        <v>13478</v>
      </c>
      <c r="F334" s="14">
        <v>10</v>
      </c>
      <c r="G334" s="14">
        <v>0.16</v>
      </c>
      <c r="H334" s="15">
        <v>9.3657000000000004E-2</v>
      </c>
      <c r="I334" s="15">
        <f>M334-V334</f>
        <v>7.4343000000000006E-2</v>
      </c>
      <c r="J334" s="14"/>
      <c r="K334" s="13"/>
      <c r="L334" s="9">
        <f>G334*1.05</f>
        <v>0.16800000000000001</v>
      </c>
      <c r="M334" s="11">
        <f>L334-H334</f>
        <v>7.4343000000000006E-2</v>
      </c>
      <c r="N334" s="11">
        <v>0</v>
      </c>
      <c r="P334" s="9">
        <f>0.5*N334/1000</f>
        <v>0</v>
      </c>
      <c r="Q334" s="9">
        <f>P334+O334</f>
        <v>0</v>
      </c>
      <c r="R334" s="11">
        <v>0</v>
      </c>
      <c r="T334" s="9">
        <f>0.5*R334</f>
        <v>0</v>
      </c>
      <c r="U334" s="9">
        <f>T334+S334</f>
        <v>0</v>
      </c>
      <c r="V334" s="9">
        <f>(Q334+U334)/(0.944*1000)</f>
        <v>0</v>
      </c>
    </row>
    <row r="335" spans="1:22" x14ac:dyDescent="0.3">
      <c r="A335" s="14">
        <v>332</v>
      </c>
      <c r="B335" s="14" t="s">
        <v>6748</v>
      </c>
      <c r="C335" s="14" t="s">
        <v>13510</v>
      </c>
      <c r="D335" s="14" t="s">
        <v>13504</v>
      </c>
      <c r="E335" s="14" t="s">
        <v>13478</v>
      </c>
      <c r="F335" s="14">
        <v>10</v>
      </c>
      <c r="G335" s="14">
        <v>0.16</v>
      </c>
      <c r="H335" s="15">
        <v>0.14369699999999999</v>
      </c>
      <c r="I335" s="15">
        <f>M335-V335</f>
        <v>1.8211898305084764E-2</v>
      </c>
      <c r="J335" s="14"/>
      <c r="K335" s="13"/>
      <c r="L335" s="9">
        <f>G335*1.05</f>
        <v>0.16800000000000001</v>
      </c>
      <c r="M335" s="11">
        <f>L335-H335</f>
        <v>2.4303000000000019E-2</v>
      </c>
      <c r="N335" s="11">
        <v>0</v>
      </c>
      <c r="P335" s="9">
        <f>0.5*N335/1000</f>
        <v>0</v>
      </c>
      <c r="Q335" s="9">
        <f>P335+O335</f>
        <v>0</v>
      </c>
      <c r="R335" s="11">
        <v>11.5</v>
      </c>
      <c r="T335" s="9">
        <f>0.5*R335</f>
        <v>5.75</v>
      </c>
      <c r="U335" s="9">
        <f>T335+S335</f>
        <v>5.75</v>
      </c>
      <c r="V335" s="9">
        <f>(Q335+U335)/(0.944*1000)</f>
        <v>6.0911016949152545E-3</v>
      </c>
    </row>
    <row r="336" spans="1:22" x14ac:dyDescent="0.3">
      <c r="A336" s="14">
        <v>333</v>
      </c>
      <c r="B336" s="14" t="s">
        <v>6749</v>
      </c>
      <c r="C336" s="14" t="s">
        <v>13510</v>
      </c>
      <c r="D336" s="14" t="s">
        <v>13504</v>
      </c>
      <c r="E336" s="14" t="s">
        <v>13478</v>
      </c>
      <c r="F336" s="14">
        <v>10</v>
      </c>
      <c r="G336" s="14">
        <v>0.4</v>
      </c>
      <c r="H336" s="15">
        <v>6.4685000000000006E-2</v>
      </c>
      <c r="I336" s="15">
        <f>M336-V336</f>
        <v>0.35531500000000005</v>
      </c>
      <c r="J336" s="14"/>
      <c r="K336" s="13"/>
      <c r="L336" s="9">
        <f>G336*1.05</f>
        <v>0.42000000000000004</v>
      </c>
      <c r="M336" s="11">
        <f>L336-H336</f>
        <v>0.35531500000000005</v>
      </c>
      <c r="N336" s="11">
        <v>0</v>
      </c>
      <c r="P336" s="9">
        <f>0.5*N336/1000</f>
        <v>0</v>
      </c>
      <c r="Q336" s="9">
        <f>P336+O336</f>
        <v>0</v>
      </c>
      <c r="R336" s="11">
        <v>0</v>
      </c>
      <c r="T336" s="9">
        <f>0.5*R336</f>
        <v>0</v>
      </c>
      <c r="U336" s="9">
        <f>T336+S336</f>
        <v>0</v>
      </c>
      <c r="V336" s="9">
        <f>(Q336+U336)/(0.944*1000)</f>
        <v>0</v>
      </c>
    </row>
    <row r="337" spans="1:22" x14ac:dyDescent="0.3">
      <c r="A337" s="14">
        <v>334</v>
      </c>
      <c r="B337" s="14" t="s">
        <v>6750</v>
      </c>
      <c r="C337" s="14" t="s">
        <v>13510</v>
      </c>
      <c r="D337" s="14" t="s">
        <v>13504</v>
      </c>
      <c r="E337" s="14" t="s">
        <v>13478</v>
      </c>
      <c r="F337" s="14">
        <v>10</v>
      </c>
      <c r="G337" s="14">
        <v>0.25</v>
      </c>
      <c r="H337" s="15">
        <v>0.18171399999999999</v>
      </c>
      <c r="I337" s="15">
        <f>M337-V337</f>
        <v>7.4430067796610197E-2</v>
      </c>
      <c r="J337" s="14"/>
      <c r="K337" s="13"/>
      <c r="L337" s="9">
        <f>G337*1.05</f>
        <v>0.26250000000000001</v>
      </c>
      <c r="M337" s="11">
        <f>L337-H337</f>
        <v>8.0786000000000024E-2</v>
      </c>
      <c r="N337" s="11">
        <v>0</v>
      </c>
      <c r="P337" s="9">
        <f>0.5*N337/1000</f>
        <v>0</v>
      </c>
      <c r="Q337" s="9">
        <f>P337+O337</f>
        <v>0</v>
      </c>
      <c r="R337" s="11">
        <v>12</v>
      </c>
      <c r="T337" s="9">
        <f>0.5*R337</f>
        <v>6</v>
      </c>
      <c r="U337" s="9">
        <f>T337+S337</f>
        <v>6</v>
      </c>
      <c r="V337" s="9">
        <f>(Q337+U337)/(0.944*1000)</f>
        <v>6.3559322033898309E-3</v>
      </c>
    </row>
    <row r="338" spans="1:22" x14ac:dyDescent="0.3">
      <c r="A338" s="14">
        <v>335</v>
      </c>
      <c r="B338" s="14" t="s">
        <v>6751</v>
      </c>
      <c r="C338" s="14" t="s">
        <v>13510</v>
      </c>
      <c r="D338" s="14" t="s">
        <v>13504</v>
      </c>
      <c r="E338" s="14" t="s">
        <v>13478</v>
      </c>
      <c r="F338" s="14">
        <v>10</v>
      </c>
      <c r="G338" s="14">
        <v>0.16</v>
      </c>
      <c r="H338" s="15">
        <v>8.0014000000000016E-2</v>
      </c>
      <c r="I338" s="15">
        <f>M338-V338</f>
        <v>8.7985999999999995E-2</v>
      </c>
      <c r="J338" s="14"/>
      <c r="K338" s="13"/>
      <c r="L338" s="9">
        <f>G338*1.05</f>
        <v>0.16800000000000001</v>
      </c>
      <c r="M338" s="11">
        <f>L338-H338</f>
        <v>8.7985999999999995E-2</v>
      </c>
      <c r="N338" s="11">
        <v>0</v>
      </c>
      <c r="P338" s="9">
        <f>0.5*N338/1000</f>
        <v>0</v>
      </c>
      <c r="Q338" s="9">
        <f>P338+O338</f>
        <v>0</v>
      </c>
      <c r="R338" s="11">
        <v>0</v>
      </c>
      <c r="T338" s="9">
        <f>0.5*R338</f>
        <v>0</v>
      </c>
      <c r="U338" s="9">
        <f>T338+S338</f>
        <v>0</v>
      </c>
      <c r="V338" s="9">
        <f>(Q338+U338)/(0.944*1000)</f>
        <v>0</v>
      </c>
    </row>
    <row r="339" spans="1:22" x14ac:dyDescent="0.3">
      <c r="A339" s="14">
        <v>336</v>
      </c>
      <c r="B339" s="14" t="s">
        <v>6752</v>
      </c>
      <c r="C339" s="14" t="s">
        <v>13510</v>
      </c>
      <c r="D339" s="14" t="s">
        <v>13504</v>
      </c>
      <c r="E339" s="14" t="s">
        <v>13478</v>
      </c>
      <c r="F339" s="14">
        <v>10</v>
      </c>
      <c r="G339" s="14">
        <v>0.25</v>
      </c>
      <c r="H339" s="15">
        <v>9.6906000000000006E-2</v>
      </c>
      <c r="I339" s="15">
        <f>M339-V339</f>
        <v>0.16559400000000002</v>
      </c>
      <c r="J339" s="14"/>
      <c r="K339" s="13"/>
      <c r="L339" s="9">
        <f>G339*1.05</f>
        <v>0.26250000000000001</v>
      </c>
      <c r="M339" s="11">
        <f>L339-H339</f>
        <v>0.16559400000000002</v>
      </c>
      <c r="N339" s="11">
        <v>0</v>
      </c>
      <c r="P339" s="9">
        <f>0.5*N339/1000</f>
        <v>0</v>
      </c>
      <c r="Q339" s="9">
        <f>P339+O339</f>
        <v>0</v>
      </c>
      <c r="R339" s="11">
        <v>0</v>
      </c>
      <c r="T339" s="9">
        <f>0.5*R339</f>
        <v>0</v>
      </c>
      <c r="U339" s="9">
        <f>T339+S339</f>
        <v>0</v>
      </c>
      <c r="V339" s="9">
        <f>(Q339+U339)/(0.944*1000)</f>
        <v>0</v>
      </c>
    </row>
    <row r="340" spans="1:22" x14ac:dyDescent="0.3">
      <c r="A340" s="14">
        <v>337</v>
      </c>
      <c r="B340" s="14" t="s">
        <v>6753</v>
      </c>
      <c r="C340" s="14" t="s">
        <v>13510</v>
      </c>
      <c r="D340" s="14" t="s">
        <v>13504</v>
      </c>
      <c r="E340" s="14" t="s">
        <v>13478</v>
      </c>
      <c r="F340" s="14">
        <v>10</v>
      </c>
      <c r="G340" s="14">
        <v>0.25</v>
      </c>
      <c r="H340" s="15">
        <v>9.2937999999999993E-2</v>
      </c>
      <c r="I340" s="15">
        <f>M340-V340</f>
        <v>0.16956200000000002</v>
      </c>
      <c r="J340" s="14"/>
      <c r="K340" s="13"/>
      <c r="L340" s="9">
        <f>G340*1.05</f>
        <v>0.26250000000000001</v>
      </c>
      <c r="M340" s="11">
        <f>L340-H340</f>
        <v>0.16956200000000002</v>
      </c>
      <c r="N340" s="11">
        <v>0</v>
      </c>
      <c r="P340" s="9">
        <f>0.5*N340/1000</f>
        <v>0</v>
      </c>
      <c r="Q340" s="9">
        <f>P340+O340</f>
        <v>0</v>
      </c>
      <c r="R340" s="11">
        <v>0</v>
      </c>
      <c r="T340" s="9">
        <f>0.5*R340</f>
        <v>0</v>
      </c>
      <c r="U340" s="9">
        <f>T340+S340</f>
        <v>0</v>
      </c>
      <c r="V340" s="9">
        <f>(Q340+U340)/(0.944*1000)</f>
        <v>0</v>
      </c>
    </row>
    <row r="341" spans="1:22" x14ac:dyDescent="0.3">
      <c r="A341" s="14">
        <v>338</v>
      </c>
      <c r="B341" s="14" t="s">
        <v>6754</v>
      </c>
      <c r="C341" s="14" t="s">
        <v>13510</v>
      </c>
      <c r="D341" s="14" t="s">
        <v>13504</v>
      </c>
      <c r="E341" s="14" t="s">
        <v>13478</v>
      </c>
      <c r="F341" s="14">
        <v>10</v>
      </c>
      <c r="G341" s="14">
        <v>0.25</v>
      </c>
      <c r="H341" s="15">
        <v>0.17618200000000001</v>
      </c>
      <c r="I341" s="15">
        <f>M341-V341</f>
        <v>8.6318000000000006E-2</v>
      </c>
      <c r="J341" s="14"/>
      <c r="K341" s="13"/>
      <c r="L341" s="9">
        <f>G341*1.05</f>
        <v>0.26250000000000001</v>
      </c>
      <c r="M341" s="11">
        <f>L341-H341</f>
        <v>8.6318000000000006E-2</v>
      </c>
      <c r="N341" s="11">
        <v>0</v>
      </c>
      <c r="P341" s="9">
        <f>0.5*N341/1000</f>
        <v>0</v>
      </c>
      <c r="Q341" s="9">
        <f>P341+O341</f>
        <v>0</v>
      </c>
      <c r="R341" s="11">
        <v>0</v>
      </c>
      <c r="T341" s="9">
        <f>0.5*R341</f>
        <v>0</v>
      </c>
      <c r="U341" s="9">
        <f>T341+S341</f>
        <v>0</v>
      </c>
      <c r="V341" s="9">
        <f>(Q341+U341)/(0.944*1000)</f>
        <v>0</v>
      </c>
    </row>
    <row r="342" spans="1:22" x14ac:dyDescent="0.3">
      <c r="A342" s="14">
        <v>339</v>
      </c>
      <c r="B342" s="14" t="s">
        <v>6755</v>
      </c>
      <c r="C342" s="14" t="s">
        <v>13510</v>
      </c>
      <c r="D342" s="14" t="s">
        <v>13504</v>
      </c>
      <c r="E342" s="14" t="s">
        <v>13478</v>
      </c>
      <c r="F342" s="14">
        <v>10</v>
      </c>
      <c r="G342" s="14">
        <v>0.25</v>
      </c>
      <c r="H342" s="15">
        <v>0.13044500000000001</v>
      </c>
      <c r="I342" s="15">
        <f>M342-V342</f>
        <v>0.13205500000000001</v>
      </c>
      <c r="J342" s="14"/>
      <c r="K342" s="13"/>
      <c r="L342" s="9">
        <f>G342*1.05</f>
        <v>0.26250000000000001</v>
      </c>
      <c r="M342" s="11">
        <f>L342-H342</f>
        <v>0.13205500000000001</v>
      </c>
      <c r="N342" s="11">
        <v>0</v>
      </c>
      <c r="P342" s="9">
        <f>0.5*N342/1000</f>
        <v>0</v>
      </c>
      <c r="Q342" s="9">
        <f>P342+O342</f>
        <v>0</v>
      </c>
      <c r="R342" s="11">
        <v>0</v>
      </c>
      <c r="T342" s="9">
        <f>0.5*R342</f>
        <v>0</v>
      </c>
      <c r="U342" s="9">
        <f>T342+S342</f>
        <v>0</v>
      </c>
      <c r="V342" s="9">
        <f>(Q342+U342)/(0.944*1000)</f>
        <v>0</v>
      </c>
    </row>
    <row r="343" spans="1:22" x14ac:dyDescent="0.3">
      <c r="A343" s="14">
        <v>340</v>
      </c>
      <c r="B343" s="14" t="s">
        <v>6756</v>
      </c>
      <c r="C343" s="14" t="s">
        <v>13510</v>
      </c>
      <c r="D343" s="14" t="s">
        <v>13504</v>
      </c>
      <c r="E343" s="14" t="s">
        <v>13478</v>
      </c>
      <c r="F343" s="14">
        <v>10</v>
      </c>
      <c r="G343" s="14">
        <v>0.16</v>
      </c>
      <c r="H343" s="15">
        <v>6.3882000000000008E-2</v>
      </c>
      <c r="I343" s="15">
        <f>M343-V343</f>
        <v>9.6173084745762721E-2</v>
      </c>
      <c r="J343" s="14"/>
      <c r="K343" s="13"/>
      <c r="L343" s="9">
        <f>G343*1.05</f>
        <v>0.16800000000000001</v>
      </c>
      <c r="M343" s="11">
        <f>L343-H343</f>
        <v>0.104118</v>
      </c>
      <c r="N343" s="11">
        <v>0</v>
      </c>
      <c r="P343" s="9">
        <f>0.5*N343/1000</f>
        <v>0</v>
      </c>
      <c r="Q343" s="9">
        <f>P343+O343</f>
        <v>0</v>
      </c>
      <c r="R343" s="11">
        <v>15</v>
      </c>
      <c r="T343" s="9">
        <f>0.5*R343</f>
        <v>7.5</v>
      </c>
      <c r="U343" s="9">
        <f>T343+S343</f>
        <v>7.5</v>
      </c>
      <c r="V343" s="9">
        <f>(Q343+U343)/(0.944*1000)</f>
        <v>7.9449152542372878E-3</v>
      </c>
    </row>
    <row r="344" spans="1:22" x14ac:dyDescent="0.3">
      <c r="A344" s="14">
        <v>341</v>
      </c>
      <c r="B344" s="14" t="s">
        <v>6757</v>
      </c>
      <c r="C344" s="14" t="s">
        <v>13510</v>
      </c>
      <c r="D344" s="14" t="s">
        <v>13504</v>
      </c>
      <c r="E344" s="14" t="s">
        <v>13478</v>
      </c>
      <c r="F344" s="14">
        <v>10</v>
      </c>
      <c r="G344" s="14">
        <v>0.4</v>
      </c>
      <c r="H344" s="15">
        <v>0.30882070786516852</v>
      </c>
      <c r="I344" s="15">
        <f>M344-V344</f>
        <v>0.11117929213483152</v>
      </c>
      <c r="J344" s="14"/>
      <c r="K344" s="13"/>
      <c r="L344" s="9">
        <f>G344*1.05</f>
        <v>0.42000000000000004</v>
      </c>
      <c r="M344" s="11">
        <f>L344-H344</f>
        <v>0.11117929213483152</v>
      </c>
      <c r="N344" s="11">
        <v>0</v>
      </c>
      <c r="P344" s="9">
        <f>0.5*N344/1000</f>
        <v>0</v>
      </c>
      <c r="Q344" s="9">
        <f>P344+O344</f>
        <v>0</v>
      </c>
      <c r="R344" s="11">
        <v>0</v>
      </c>
      <c r="T344" s="9">
        <f>0.5*R344</f>
        <v>0</v>
      </c>
      <c r="U344" s="9">
        <f>T344+S344</f>
        <v>0</v>
      </c>
      <c r="V344" s="9">
        <f>(Q344+U344)/(0.944*1000)</f>
        <v>0</v>
      </c>
    </row>
    <row r="345" spans="1:22" x14ac:dyDescent="0.3">
      <c r="A345" s="14">
        <v>342</v>
      </c>
      <c r="B345" s="14" t="s">
        <v>6758</v>
      </c>
      <c r="C345" s="14" t="s">
        <v>13510</v>
      </c>
      <c r="D345" s="14" t="s">
        <v>13504</v>
      </c>
      <c r="E345" s="14" t="s">
        <v>13478</v>
      </c>
      <c r="F345" s="14">
        <v>10</v>
      </c>
      <c r="G345" s="14">
        <v>0.1</v>
      </c>
      <c r="H345" s="15">
        <v>2.3063999999999994E-2</v>
      </c>
      <c r="I345" s="15">
        <f>M345-V345</f>
        <v>8.1936000000000009E-2</v>
      </c>
      <c r="J345" s="14"/>
      <c r="K345" s="13"/>
      <c r="L345" s="9">
        <f>G345*1.05</f>
        <v>0.10500000000000001</v>
      </c>
      <c r="M345" s="11">
        <f>L345-H345</f>
        <v>8.1936000000000009E-2</v>
      </c>
      <c r="N345" s="11">
        <v>0</v>
      </c>
      <c r="P345" s="9">
        <f>0.5*N345/1000</f>
        <v>0</v>
      </c>
      <c r="Q345" s="9">
        <f>P345+O345</f>
        <v>0</v>
      </c>
      <c r="R345" s="11">
        <v>0</v>
      </c>
      <c r="T345" s="9">
        <f>0.5*R345</f>
        <v>0</v>
      </c>
      <c r="U345" s="9">
        <f>T345+S345</f>
        <v>0</v>
      </c>
      <c r="V345" s="9">
        <f>(Q345+U345)/(0.944*1000)</f>
        <v>0</v>
      </c>
    </row>
    <row r="346" spans="1:22" x14ac:dyDescent="0.3">
      <c r="A346" s="14">
        <v>343</v>
      </c>
      <c r="B346" s="14" t="s">
        <v>6759</v>
      </c>
      <c r="C346" s="14" t="s">
        <v>13510</v>
      </c>
      <c r="D346" s="14" t="s">
        <v>13504</v>
      </c>
      <c r="E346" s="14" t="s">
        <v>13478</v>
      </c>
      <c r="F346" s="14">
        <v>10</v>
      </c>
      <c r="G346" s="14">
        <v>0.16</v>
      </c>
      <c r="H346" s="15">
        <v>4.1828000000000004E-2</v>
      </c>
      <c r="I346" s="15">
        <f>M346-V346</f>
        <v>0.12617200000000001</v>
      </c>
      <c r="J346" s="14"/>
      <c r="K346" s="13"/>
      <c r="L346" s="9">
        <f>G346*1.05</f>
        <v>0.16800000000000001</v>
      </c>
      <c r="M346" s="11">
        <f>L346-H346</f>
        <v>0.12617200000000001</v>
      </c>
      <c r="N346" s="11">
        <v>0</v>
      </c>
      <c r="P346" s="9">
        <f>0.5*N346/1000</f>
        <v>0</v>
      </c>
      <c r="Q346" s="9">
        <f>P346+O346</f>
        <v>0</v>
      </c>
      <c r="R346" s="11">
        <v>0</v>
      </c>
      <c r="T346" s="9">
        <f>0.5*R346</f>
        <v>0</v>
      </c>
      <c r="U346" s="9">
        <f>T346+S346</f>
        <v>0</v>
      </c>
      <c r="V346" s="9">
        <f>(Q346+U346)/(0.944*1000)</f>
        <v>0</v>
      </c>
    </row>
    <row r="347" spans="1:22" x14ac:dyDescent="0.3">
      <c r="A347" s="14">
        <v>344</v>
      </c>
      <c r="B347" s="14" t="s">
        <v>6760</v>
      </c>
      <c r="C347" s="14" t="s">
        <v>13510</v>
      </c>
      <c r="D347" s="14" t="s">
        <v>13504</v>
      </c>
      <c r="E347" s="14" t="s">
        <v>13478</v>
      </c>
      <c r="F347" s="14">
        <v>10</v>
      </c>
      <c r="G347" s="14">
        <v>0.16</v>
      </c>
      <c r="H347" s="15">
        <v>8.1073000000000006E-2</v>
      </c>
      <c r="I347" s="15">
        <f>M347-V347</f>
        <v>8.6927000000000004E-2</v>
      </c>
      <c r="J347" s="14"/>
      <c r="K347" s="13"/>
      <c r="L347" s="9">
        <f>G347*1.05</f>
        <v>0.16800000000000001</v>
      </c>
      <c r="M347" s="11">
        <f>L347-H347</f>
        <v>8.6927000000000004E-2</v>
      </c>
      <c r="N347" s="11">
        <v>0</v>
      </c>
      <c r="P347" s="9">
        <f>0.5*N347/1000</f>
        <v>0</v>
      </c>
      <c r="Q347" s="9">
        <f>P347+O347</f>
        <v>0</v>
      </c>
      <c r="R347" s="11">
        <v>0</v>
      </c>
      <c r="T347" s="9">
        <f>0.5*R347</f>
        <v>0</v>
      </c>
      <c r="U347" s="9">
        <f>T347+S347</f>
        <v>0</v>
      </c>
      <c r="V347" s="9">
        <f>(Q347+U347)/(0.944*1000)</f>
        <v>0</v>
      </c>
    </row>
    <row r="348" spans="1:22" x14ac:dyDescent="0.3">
      <c r="A348" s="14">
        <v>345</v>
      </c>
      <c r="B348" s="14" t="s">
        <v>6761</v>
      </c>
      <c r="C348" s="14" t="s">
        <v>13510</v>
      </c>
      <c r="D348" s="14" t="s">
        <v>13504</v>
      </c>
      <c r="E348" s="14" t="s">
        <v>13478</v>
      </c>
      <c r="F348" s="14">
        <v>10</v>
      </c>
      <c r="G348" s="14">
        <v>0.25</v>
      </c>
      <c r="H348" s="15">
        <v>0.136823</v>
      </c>
      <c r="I348" s="15">
        <f>M348-V348</f>
        <v>0.12567700000000001</v>
      </c>
      <c r="J348" s="14"/>
      <c r="K348" s="13"/>
      <c r="L348" s="9">
        <f>G348*1.05</f>
        <v>0.26250000000000001</v>
      </c>
      <c r="M348" s="11">
        <f>L348-H348</f>
        <v>0.12567700000000001</v>
      </c>
      <c r="N348" s="11">
        <v>0</v>
      </c>
      <c r="P348" s="9">
        <f>0.5*N348/1000</f>
        <v>0</v>
      </c>
      <c r="Q348" s="9">
        <f>P348+O348</f>
        <v>0</v>
      </c>
      <c r="R348" s="11">
        <v>0</v>
      </c>
      <c r="T348" s="9">
        <f>0.5*R348</f>
        <v>0</v>
      </c>
      <c r="U348" s="9">
        <f>T348+S348</f>
        <v>0</v>
      </c>
      <c r="V348" s="9">
        <f>(Q348+U348)/(0.944*1000)</f>
        <v>0</v>
      </c>
    </row>
    <row r="349" spans="1:22" x14ac:dyDescent="0.3">
      <c r="A349" s="14">
        <v>346</v>
      </c>
      <c r="B349" s="14" t="s">
        <v>6762</v>
      </c>
      <c r="C349" s="14" t="s">
        <v>13510</v>
      </c>
      <c r="D349" s="14" t="s">
        <v>13504</v>
      </c>
      <c r="E349" s="14" t="s">
        <v>13478</v>
      </c>
      <c r="F349" s="14">
        <v>10</v>
      </c>
      <c r="G349" s="14">
        <v>0.4</v>
      </c>
      <c r="H349" s="15">
        <v>0.22219399999999997</v>
      </c>
      <c r="I349" s="15">
        <f>M349-V349</f>
        <v>0.19780600000000007</v>
      </c>
      <c r="J349" s="14"/>
      <c r="K349" s="13"/>
      <c r="L349" s="9">
        <f>G349*1.05</f>
        <v>0.42000000000000004</v>
      </c>
      <c r="M349" s="11">
        <f>L349-H349</f>
        <v>0.19780600000000007</v>
      </c>
      <c r="N349" s="11">
        <v>0</v>
      </c>
      <c r="P349" s="9">
        <f>0.5*N349/1000</f>
        <v>0</v>
      </c>
      <c r="Q349" s="9">
        <f>P349+O349</f>
        <v>0</v>
      </c>
      <c r="R349" s="11">
        <v>0</v>
      </c>
      <c r="T349" s="9">
        <f>0.5*R349</f>
        <v>0</v>
      </c>
      <c r="U349" s="9">
        <f>T349+S349</f>
        <v>0</v>
      </c>
      <c r="V349" s="9">
        <f>(Q349+U349)/(0.944*1000)</f>
        <v>0</v>
      </c>
    </row>
    <row r="350" spans="1:22" x14ac:dyDescent="0.3">
      <c r="A350" s="14">
        <v>347</v>
      </c>
      <c r="B350" s="14" t="s">
        <v>6763</v>
      </c>
      <c r="C350" s="14" t="s">
        <v>13510</v>
      </c>
      <c r="D350" s="14" t="s">
        <v>13504</v>
      </c>
      <c r="E350" s="14" t="s">
        <v>13478</v>
      </c>
      <c r="F350" s="14">
        <v>10</v>
      </c>
      <c r="G350" s="14">
        <v>0.25</v>
      </c>
      <c r="H350" s="15">
        <v>0.12399399999999999</v>
      </c>
      <c r="I350" s="15">
        <f>M350-V350</f>
        <v>0.13850600000000002</v>
      </c>
      <c r="J350" s="14"/>
      <c r="K350" s="13"/>
      <c r="L350" s="9">
        <f>G350*1.05</f>
        <v>0.26250000000000001</v>
      </c>
      <c r="M350" s="11">
        <f>L350-H350</f>
        <v>0.13850600000000002</v>
      </c>
      <c r="N350" s="11">
        <v>0</v>
      </c>
      <c r="P350" s="9">
        <f>0.5*N350/1000</f>
        <v>0</v>
      </c>
      <c r="Q350" s="9">
        <f>P350+O350</f>
        <v>0</v>
      </c>
      <c r="R350" s="11">
        <v>0</v>
      </c>
      <c r="T350" s="9">
        <f>0.5*R350</f>
        <v>0</v>
      </c>
      <c r="U350" s="9">
        <f>T350+S350</f>
        <v>0</v>
      </c>
      <c r="V350" s="9">
        <f>(Q350+U350)/(0.944*1000)</f>
        <v>0</v>
      </c>
    </row>
    <row r="351" spans="1:22" x14ac:dyDescent="0.3">
      <c r="A351" s="14">
        <v>348</v>
      </c>
      <c r="B351" s="14" t="s">
        <v>6764</v>
      </c>
      <c r="C351" s="14" t="s">
        <v>13510</v>
      </c>
      <c r="D351" s="14" t="s">
        <v>13504</v>
      </c>
      <c r="E351" s="14" t="s">
        <v>13478</v>
      </c>
      <c r="F351" s="14">
        <v>10</v>
      </c>
      <c r="G351" s="14">
        <v>0.16</v>
      </c>
      <c r="H351" s="15">
        <v>8.6081000000000005E-2</v>
      </c>
      <c r="I351" s="15">
        <f>M351-V351</f>
        <v>8.1919000000000006E-2</v>
      </c>
      <c r="J351" s="14"/>
      <c r="K351" s="13"/>
      <c r="L351" s="9">
        <f>G351*1.05</f>
        <v>0.16800000000000001</v>
      </c>
      <c r="M351" s="11">
        <f>L351-H351</f>
        <v>8.1919000000000006E-2</v>
      </c>
      <c r="N351" s="11">
        <v>0</v>
      </c>
      <c r="P351" s="9">
        <f>0.5*N351/1000</f>
        <v>0</v>
      </c>
      <c r="Q351" s="9">
        <f>P351+O351</f>
        <v>0</v>
      </c>
      <c r="R351" s="11">
        <v>0</v>
      </c>
      <c r="T351" s="9">
        <f>0.5*R351</f>
        <v>0</v>
      </c>
      <c r="U351" s="9">
        <f>T351+S351</f>
        <v>0</v>
      </c>
      <c r="V351" s="9">
        <f>(Q351+U351)/(0.944*1000)</f>
        <v>0</v>
      </c>
    </row>
    <row r="352" spans="1:22" x14ac:dyDescent="0.3">
      <c r="A352" s="14">
        <v>349</v>
      </c>
      <c r="B352" s="14" t="s">
        <v>6765</v>
      </c>
      <c r="C352" s="14" t="s">
        <v>13510</v>
      </c>
      <c r="D352" s="14" t="s">
        <v>13504</v>
      </c>
      <c r="E352" s="14" t="s">
        <v>13478</v>
      </c>
      <c r="F352" s="14">
        <v>10</v>
      </c>
      <c r="G352" s="14">
        <v>0.25</v>
      </c>
      <c r="H352" s="15">
        <v>0.155414</v>
      </c>
      <c r="I352" s="15">
        <f>M352-V352</f>
        <v>0.10708600000000001</v>
      </c>
      <c r="J352" s="14"/>
      <c r="K352" s="13"/>
      <c r="L352" s="9">
        <f>G352*1.05</f>
        <v>0.26250000000000001</v>
      </c>
      <c r="M352" s="11">
        <f>L352-H352</f>
        <v>0.10708600000000001</v>
      </c>
      <c r="N352" s="11">
        <v>0</v>
      </c>
      <c r="P352" s="9">
        <f>0.5*N352/1000</f>
        <v>0</v>
      </c>
      <c r="Q352" s="9">
        <f>P352+O352</f>
        <v>0</v>
      </c>
      <c r="R352" s="11">
        <v>0</v>
      </c>
      <c r="T352" s="9">
        <f>0.5*R352</f>
        <v>0</v>
      </c>
      <c r="U352" s="9">
        <f>T352+S352</f>
        <v>0</v>
      </c>
      <c r="V352" s="9">
        <f>(Q352+U352)/(0.944*1000)</f>
        <v>0</v>
      </c>
    </row>
    <row r="353" spans="1:22" x14ac:dyDescent="0.3">
      <c r="A353" s="14">
        <v>350</v>
      </c>
      <c r="B353" s="14" t="s">
        <v>6766</v>
      </c>
      <c r="C353" s="14" t="s">
        <v>13510</v>
      </c>
      <c r="D353" s="14" t="s">
        <v>13504</v>
      </c>
      <c r="E353" s="14" t="s">
        <v>13478</v>
      </c>
      <c r="F353" s="14">
        <v>10</v>
      </c>
      <c r="G353" s="14">
        <v>0.16</v>
      </c>
      <c r="H353" s="15">
        <v>3.2640000000000002E-2</v>
      </c>
      <c r="I353" s="15">
        <f>M353-V353</f>
        <v>0.13536000000000001</v>
      </c>
      <c r="J353" s="14"/>
      <c r="K353" s="13"/>
      <c r="L353" s="9">
        <f>G353*1.05</f>
        <v>0.16800000000000001</v>
      </c>
      <c r="M353" s="11">
        <f>L353-H353</f>
        <v>0.13536000000000001</v>
      </c>
      <c r="N353" s="11">
        <v>0</v>
      </c>
      <c r="P353" s="9">
        <f>0.5*N353/1000</f>
        <v>0</v>
      </c>
      <c r="Q353" s="9">
        <f>P353+O353</f>
        <v>0</v>
      </c>
      <c r="R353" s="11">
        <v>0</v>
      </c>
      <c r="T353" s="9">
        <f>0.5*R353</f>
        <v>0</v>
      </c>
      <c r="U353" s="9">
        <f>T353+S353</f>
        <v>0</v>
      </c>
      <c r="V353" s="9">
        <f>(Q353+U353)/(0.944*1000)</f>
        <v>0</v>
      </c>
    </row>
    <row r="354" spans="1:22" x14ac:dyDescent="0.3">
      <c r="A354" s="14">
        <v>351</v>
      </c>
      <c r="B354" s="14" t="s">
        <v>6767</v>
      </c>
      <c r="C354" s="14" t="s">
        <v>13510</v>
      </c>
      <c r="D354" s="14" t="s">
        <v>13504</v>
      </c>
      <c r="E354" s="14" t="s">
        <v>13478</v>
      </c>
      <c r="F354" s="14">
        <v>10</v>
      </c>
      <c r="G354" s="14">
        <v>0.25</v>
      </c>
      <c r="H354" s="15">
        <v>5.0589999999999975E-3</v>
      </c>
      <c r="I354" s="15">
        <f>M354-V354</f>
        <v>0.25744100000000003</v>
      </c>
      <c r="J354" s="14"/>
      <c r="K354" s="13"/>
      <c r="L354" s="9">
        <f>G354*1.05</f>
        <v>0.26250000000000001</v>
      </c>
      <c r="M354" s="11">
        <f>L354-H354</f>
        <v>0.25744100000000003</v>
      </c>
      <c r="N354" s="11">
        <v>0</v>
      </c>
      <c r="P354" s="9">
        <f>0.5*N354/1000</f>
        <v>0</v>
      </c>
      <c r="Q354" s="9">
        <f>P354+O354</f>
        <v>0</v>
      </c>
      <c r="R354" s="11">
        <v>0</v>
      </c>
      <c r="T354" s="9">
        <f>0.5*R354</f>
        <v>0</v>
      </c>
      <c r="U354" s="9">
        <f>T354+S354</f>
        <v>0</v>
      </c>
      <c r="V354" s="9">
        <f>(Q354+U354)/(0.944*1000)</f>
        <v>0</v>
      </c>
    </row>
    <row r="355" spans="1:22" x14ac:dyDescent="0.3">
      <c r="A355" s="14">
        <v>352</v>
      </c>
      <c r="B355" s="14" t="s">
        <v>6768</v>
      </c>
      <c r="C355" s="14" t="s">
        <v>13510</v>
      </c>
      <c r="D355" s="14" t="s">
        <v>13504</v>
      </c>
      <c r="E355" s="14" t="s">
        <v>13478</v>
      </c>
      <c r="F355" s="14">
        <v>10</v>
      </c>
      <c r="G355" s="14">
        <v>0.16</v>
      </c>
      <c r="H355" s="15">
        <v>9.0439000000000005E-2</v>
      </c>
      <c r="I355" s="15">
        <f>M355-V355</f>
        <v>7.7561000000000005E-2</v>
      </c>
      <c r="J355" s="14"/>
      <c r="K355" s="13"/>
      <c r="L355" s="9">
        <f>G355*1.05</f>
        <v>0.16800000000000001</v>
      </c>
      <c r="M355" s="11">
        <f>L355-H355</f>
        <v>7.7561000000000005E-2</v>
      </c>
      <c r="N355" s="11">
        <v>0</v>
      </c>
      <c r="P355" s="9">
        <f>0.5*N355/1000</f>
        <v>0</v>
      </c>
      <c r="Q355" s="9">
        <f>P355+O355</f>
        <v>0</v>
      </c>
      <c r="R355" s="11">
        <v>0</v>
      </c>
      <c r="T355" s="9">
        <f>0.5*R355</f>
        <v>0</v>
      </c>
      <c r="U355" s="9">
        <f>T355+S355</f>
        <v>0</v>
      </c>
      <c r="V355" s="9">
        <f>(Q355+U355)/(0.944*1000)</f>
        <v>0</v>
      </c>
    </row>
    <row r="356" spans="1:22" x14ac:dyDescent="0.3">
      <c r="A356" s="14">
        <v>353</v>
      </c>
      <c r="B356" s="14" t="s">
        <v>6769</v>
      </c>
      <c r="C356" s="14" t="s">
        <v>13510</v>
      </c>
      <c r="D356" s="14" t="s">
        <v>13504</v>
      </c>
      <c r="E356" s="14" t="s">
        <v>13478</v>
      </c>
      <c r="F356" s="14">
        <v>10</v>
      </c>
      <c r="G356" s="14">
        <v>0.16</v>
      </c>
      <c r="H356" s="15">
        <v>6.4219999999999972E-3</v>
      </c>
      <c r="I356" s="15">
        <f>M356-V356</f>
        <v>0.161578</v>
      </c>
      <c r="J356" s="14"/>
      <c r="K356" s="13"/>
      <c r="L356" s="9">
        <f>G356*1.05</f>
        <v>0.16800000000000001</v>
      </c>
      <c r="M356" s="11">
        <f>L356-H356</f>
        <v>0.161578</v>
      </c>
      <c r="N356" s="11">
        <v>0</v>
      </c>
      <c r="P356" s="9">
        <f>0.5*N356/1000</f>
        <v>0</v>
      </c>
      <c r="Q356" s="9">
        <f>P356+O356</f>
        <v>0</v>
      </c>
      <c r="R356" s="11">
        <v>0</v>
      </c>
      <c r="T356" s="9">
        <f>0.5*R356</f>
        <v>0</v>
      </c>
      <c r="U356" s="9">
        <f>T356+S356</f>
        <v>0</v>
      </c>
      <c r="V356" s="9">
        <f>(Q356+U356)/(0.944*1000)</f>
        <v>0</v>
      </c>
    </row>
    <row r="357" spans="1:22" x14ac:dyDescent="0.3">
      <c r="A357" s="14">
        <v>354</v>
      </c>
      <c r="B357" s="14" t="s">
        <v>6770</v>
      </c>
      <c r="C357" s="14" t="s">
        <v>13510</v>
      </c>
      <c r="D357" s="14" t="s">
        <v>13504</v>
      </c>
      <c r="E357" s="14" t="s">
        <v>13478</v>
      </c>
      <c r="F357" s="14">
        <v>10</v>
      </c>
      <c r="G357" s="14">
        <v>0.16</v>
      </c>
      <c r="H357" s="15">
        <v>2.1197000000000004E-2</v>
      </c>
      <c r="I357" s="15">
        <f>M357-V357</f>
        <v>0.14680300000000002</v>
      </c>
      <c r="J357" s="14"/>
      <c r="K357" s="13"/>
      <c r="L357" s="9">
        <f>G357*1.05</f>
        <v>0.16800000000000001</v>
      </c>
      <c r="M357" s="11">
        <f>L357-H357</f>
        <v>0.14680300000000002</v>
      </c>
      <c r="N357" s="11">
        <v>0</v>
      </c>
      <c r="P357" s="9">
        <f>0.5*N357/1000</f>
        <v>0</v>
      </c>
      <c r="Q357" s="9">
        <f>P357+O357</f>
        <v>0</v>
      </c>
      <c r="R357" s="11">
        <v>0</v>
      </c>
      <c r="T357" s="9">
        <f>0.5*R357</f>
        <v>0</v>
      </c>
      <c r="U357" s="9">
        <f>T357+S357</f>
        <v>0</v>
      </c>
      <c r="V357" s="9">
        <f>(Q357+U357)/(0.944*1000)</f>
        <v>0</v>
      </c>
    </row>
    <row r="358" spans="1:22" x14ac:dyDescent="0.3">
      <c r="A358" s="14">
        <v>355</v>
      </c>
      <c r="B358" s="14" t="s">
        <v>6771</v>
      </c>
      <c r="C358" s="14" t="s">
        <v>13510</v>
      </c>
      <c r="D358" s="14" t="s">
        <v>13504</v>
      </c>
      <c r="E358" s="14" t="s">
        <v>13478</v>
      </c>
      <c r="F358" s="14">
        <v>10</v>
      </c>
      <c r="G358" s="14">
        <v>0.16</v>
      </c>
      <c r="H358" s="15">
        <v>8.0749999999999884E-3</v>
      </c>
      <c r="I358" s="15">
        <f>M358-V358</f>
        <v>0.15992500000000001</v>
      </c>
      <c r="J358" s="14"/>
      <c r="K358" s="13"/>
      <c r="L358" s="9">
        <f>G358*1.05</f>
        <v>0.16800000000000001</v>
      </c>
      <c r="M358" s="11">
        <f>L358-H358</f>
        <v>0.15992500000000001</v>
      </c>
      <c r="N358" s="11">
        <v>0</v>
      </c>
      <c r="P358" s="9">
        <f>0.5*N358/1000</f>
        <v>0</v>
      </c>
      <c r="Q358" s="9">
        <f>P358+O358</f>
        <v>0</v>
      </c>
      <c r="R358" s="11">
        <v>0</v>
      </c>
      <c r="T358" s="9">
        <f>0.5*R358</f>
        <v>0</v>
      </c>
      <c r="U358" s="9">
        <f>T358+S358</f>
        <v>0</v>
      </c>
      <c r="V358" s="9">
        <f>(Q358+U358)/(0.944*1000)</f>
        <v>0</v>
      </c>
    </row>
    <row r="359" spans="1:22" x14ac:dyDescent="0.3">
      <c r="A359" s="14">
        <v>356</v>
      </c>
      <c r="B359" s="14" t="s">
        <v>6772</v>
      </c>
      <c r="C359" s="14" t="s">
        <v>13510</v>
      </c>
      <c r="D359" s="14" t="s">
        <v>13504</v>
      </c>
      <c r="E359" s="14" t="s">
        <v>13478</v>
      </c>
      <c r="F359" s="14">
        <v>10</v>
      </c>
      <c r="G359" s="14">
        <v>0.25</v>
      </c>
      <c r="H359" s="15">
        <v>2.2900000000001343E-4</v>
      </c>
      <c r="I359" s="15">
        <f>M359-V359</f>
        <v>0.26227099999999998</v>
      </c>
      <c r="J359" s="14"/>
      <c r="K359" s="13"/>
      <c r="L359" s="9">
        <f>G359*1.05</f>
        <v>0.26250000000000001</v>
      </c>
      <c r="M359" s="11">
        <f>L359-H359</f>
        <v>0.26227099999999998</v>
      </c>
      <c r="N359" s="11">
        <v>0</v>
      </c>
      <c r="P359" s="9">
        <f>0.5*N359/1000</f>
        <v>0</v>
      </c>
      <c r="Q359" s="9">
        <f>P359+O359</f>
        <v>0</v>
      </c>
      <c r="R359" s="11">
        <v>0</v>
      </c>
      <c r="T359" s="9">
        <f>0.5*R359</f>
        <v>0</v>
      </c>
      <c r="U359" s="9">
        <f>T359+S359</f>
        <v>0</v>
      </c>
      <c r="V359" s="9">
        <f>(Q359+U359)/(0.944*1000)</f>
        <v>0</v>
      </c>
    </row>
    <row r="360" spans="1:22" x14ac:dyDescent="0.3">
      <c r="A360" s="14">
        <v>357</v>
      </c>
      <c r="B360" s="14" t="s">
        <v>6773</v>
      </c>
      <c r="C360" s="14" t="s">
        <v>13510</v>
      </c>
      <c r="D360" s="14" t="s">
        <v>13504</v>
      </c>
      <c r="E360" s="14" t="s">
        <v>13478</v>
      </c>
      <c r="F360" s="14">
        <v>10</v>
      </c>
      <c r="G360" s="14">
        <v>0.16</v>
      </c>
      <c r="H360" s="15">
        <v>6.9227999999999998E-2</v>
      </c>
      <c r="I360" s="15">
        <f>M360-V360</f>
        <v>9.8772000000000013E-2</v>
      </c>
      <c r="J360" s="14"/>
      <c r="K360" s="13"/>
      <c r="L360" s="9">
        <f>G360*1.05</f>
        <v>0.16800000000000001</v>
      </c>
      <c r="M360" s="11">
        <f>L360-H360</f>
        <v>9.8772000000000013E-2</v>
      </c>
      <c r="N360" s="11">
        <v>0</v>
      </c>
      <c r="P360" s="9">
        <f>0.5*N360/1000</f>
        <v>0</v>
      </c>
      <c r="Q360" s="9">
        <f>P360+O360</f>
        <v>0</v>
      </c>
      <c r="R360" s="11">
        <v>0</v>
      </c>
      <c r="T360" s="9">
        <f>0.5*R360</f>
        <v>0</v>
      </c>
      <c r="U360" s="9">
        <f>T360+S360</f>
        <v>0</v>
      </c>
      <c r="V360" s="9">
        <f>(Q360+U360)/(0.944*1000)</f>
        <v>0</v>
      </c>
    </row>
    <row r="361" spans="1:22" x14ac:dyDescent="0.3">
      <c r="A361" s="14">
        <v>358</v>
      </c>
      <c r="B361" s="14" t="s">
        <v>6774</v>
      </c>
      <c r="C361" s="14" t="s">
        <v>13510</v>
      </c>
      <c r="D361" s="14" t="s">
        <v>13504</v>
      </c>
      <c r="E361" s="14" t="s">
        <v>13478</v>
      </c>
      <c r="F361" s="14">
        <v>10</v>
      </c>
      <c r="G361" s="14">
        <v>0.25</v>
      </c>
      <c r="H361" s="15">
        <v>6.9200000000000728E-4</v>
      </c>
      <c r="I361" s="15">
        <f>M361-V361</f>
        <v>0.26180799999999999</v>
      </c>
      <c r="J361" s="14"/>
      <c r="K361" s="13"/>
      <c r="L361" s="9">
        <f>G361*1.05</f>
        <v>0.26250000000000001</v>
      </c>
      <c r="M361" s="11">
        <f>L361-H361</f>
        <v>0.26180799999999999</v>
      </c>
      <c r="N361" s="11">
        <v>0</v>
      </c>
      <c r="P361" s="9">
        <f>0.5*N361/1000</f>
        <v>0</v>
      </c>
      <c r="Q361" s="9">
        <f>P361+O361</f>
        <v>0</v>
      </c>
      <c r="R361" s="11">
        <v>0</v>
      </c>
      <c r="T361" s="9">
        <f>0.5*R361</f>
        <v>0</v>
      </c>
      <c r="U361" s="9">
        <f>T361+S361</f>
        <v>0</v>
      </c>
      <c r="V361" s="9">
        <f>(Q361+U361)/(0.944*1000)</f>
        <v>0</v>
      </c>
    </row>
    <row r="362" spans="1:22" x14ac:dyDescent="0.3">
      <c r="A362" s="14">
        <v>359</v>
      </c>
      <c r="B362" s="14" t="s">
        <v>6775</v>
      </c>
      <c r="C362" s="14" t="s">
        <v>13510</v>
      </c>
      <c r="D362" s="14" t="s">
        <v>13504</v>
      </c>
      <c r="E362" s="14" t="s">
        <v>13478</v>
      </c>
      <c r="F362" s="14">
        <v>10</v>
      </c>
      <c r="G362" s="14">
        <v>0.16</v>
      </c>
      <c r="H362" s="15">
        <v>7.6670000000000019E-3</v>
      </c>
      <c r="I362" s="15">
        <f>M362-V362</f>
        <v>0.160333</v>
      </c>
      <c r="J362" s="14"/>
      <c r="K362" s="13"/>
      <c r="L362" s="9">
        <f>G362*1.05</f>
        <v>0.16800000000000001</v>
      </c>
      <c r="M362" s="11">
        <f>L362-H362</f>
        <v>0.160333</v>
      </c>
      <c r="N362" s="11">
        <v>0</v>
      </c>
      <c r="P362" s="9">
        <f>0.5*N362/1000</f>
        <v>0</v>
      </c>
      <c r="Q362" s="9">
        <f>P362+O362</f>
        <v>0</v>
      </c>
      <c r="R362" s="11">
        <v>0</v>
      </c>
      <c r="T362" s="9">
        <f>0.5*R362</f>
        <v>0</v>
      </c>
      <c r="U362" s="9">
        <f>T362+S362</f>
        <v>0</v>
      </c>
      <c r="V362" s="9">
        <f>(Q362+U362)/(0.944*1000)</f>
        <v>0</v>
      </c>
    </row>
    <row r="363" spans="1:22" x14ac:dyDescent="0.3">
      <c r="A363" s="14">
        <v>360</v>
      </c>
      <c r="B363" s="14" t="s">
        <v>6776</v>
      </c>
      <c r="C363" s="14" t="s">
        <v>13510</v>
      </c>
      <c r="D363" s="14" t="s">
        <v>13504</v>
      </c>
      <c r="E363" s="14" t="s">
        <v>13478</v>
      </c>
      <c r="F363" s="14">
        <v>10</v>
      </c>
      <c r="G363" s="14">
        <v>0.25</v>
      </c>
      <c r="H363" s="15">
        <v>5.9078000000000006E-2</v>
      </c>
      <c r="I363" s="15">
        <f>M363-V363</f>
        <v>0.20342199999999999</v>
      </c>
      <c r="J363" s="14"/>
      <c r="K363" s="13"/>
      <c r="L363" s="9">
        <f>G363*1.05</f>
        <v>0.26250000000000001</v>
      </c>
      <c r="M363" s="11">
        <f>L363-H363</f>
        <v>0.20342199999999999</v>
      </c>
      <c r="N363" s="11">
        <v>0</v>
      </c>
      <c r="P363" s="9">
        <f>0.5*N363/1000</f>
        <v>0</v>
      </c>
      <c r="Q363" s="9">
        <f>P363+O363</f>
        <v>0</v>
      </c>
      <c r="R363" s="11">
        <v>0</v>
      </c>
      <c r="T363" s="9">
        <f>0.5*R363</f>
        <v>0</v>
      </c>
      <c r="U363" s="9">
        <f>T363+S363</f>
        <v>0</v>
      </c>
      <c r="V363" s="9">
        <f>(Q363+U363)/(0.944*1000)</f>
        <v>0</v>
      </c>
    </row>
    <row r="364" spans="1:22" x14ac:dyDescent="0.3">
      <c r="A364" s="14">
        <v>361</v>
      </c>
      <c r="B364" s="14" t="s">
        <v>6777</v>
      </c>
      <c r="C364" s="14" t="s">
        <v>13510</v>
      </c>
      <c r="D364" s="14" t="s">
        <v>13504</v>
      </c>
      <c r="E364" s="14" t="s">
        <v>13478</v>
      </c>
      <c r="F364" s="14">
        <v>10</v>
      </c>
      <c r="G364" s="14">
        <v>0.25</v>
      </c>
      <c r="H364" s="15">
        <v>3.8002000000000008E-2</v>
      </c>
      <c r="I364" s="15">
        <f>M364-V364</f>
        <v>0.21655308474576271</v>
      </c>
      <c r="J364" s="14"/>
      <c r="K364" s="13"/>
      <c r="L364" s="9">
        <f>G364*1.05</f>
        <v>0.26250000000000001</v>
      </c>
      <c r="M364" s="11">
        <f>L364-H364</f>
        <v>0.224498</v>
      </c>
      <c r="N364" s="11">
        <v>0</v>
      </c>
      <c r="P364" s="9">
        <f>0.5*N364/1000</f>
        <v>0</v>
      </c>
      <c r="Q364" s="9">
        <f>P364+O364</f>
        <v>0</v>
      </c>
      <c r="R364" s="11">
        <v>15</v>
      </c>
      <c r="T364" s="9">
        <f>0.5*R364</f>
        <v>7.5</v>
      </c>
      <c r="U364" s="9">
        <f>T364+S364</f>
        <v>7.5</v>
      </c>
      <c r="V364" s="9">
        <f>(Q364+U364)/(0.944*1000)</f>
        <v>7.9449152542372878E-3</v>
      </c>
    </row>
    <row r="365" spans="1:22" x14ac:dyDescent="0.3">
      <c r="A365" s="14">
        <v>362</v>
      </c>
      <c r="B365" s="14" t="s">
        <v>6778</v>
      </c>
      <c r="C365" s="14" t="s">
        <v>13510</v>
      </c>
      <c r="D365" s="14" t="s">
        <v>13504</v>
      </c>
      <c r="E365" s="14" t="s">
        <v>13478</v>
      </c>
      <c r="F365" s="14">
        <v>10</v>
      </c>
      <c r="G365" s="14">
        <v>0.04</v>
      </c>
      <c r="H365" s="15">
        <v>9.1499999999999915E-4</v>
      </c>
      <c r="I365" s="15">
        <f>M365-V365</f>
        <v>4.1085000000000003E-2</v>
      </c>
      <c r="J365" s="14"/>
      <c r="K365" s="13"/>
      <c r="L365" s="9">
        <f>G365*1.05</f>
        <v>4.2000000000000003E-2</v>
      </c>
      <c r="M365" s="11">
        <f>L365-H365</f>
        <v>4.1085000000000003E-2</v>
      </c>
      <c r="N365" s="11">
        <v>0</v>
      </c>
      <c r="P365" s="9">
        <f>0.5*N365/1000</f>
        <v>0</v>
      </c>
      <c r="Q365" s="9">
        <f>P365+O365</f>
        <v>0</v>
      </c>
      <c r="R365" s="11">
        <v>0</v>
      </c>
      <c r="T365" s="9">
        <f>0.5*R365</f>
        <v>0</v>
      </c>
      <c r="U365" s="9">
        <f>T365+S365</f>
        <v>0</v>
      </c>
      <c r="V365" s="9">
        <f>(Q365+U365)/(0.944*1000)</f>
        <v>0</v>
      </c>
    </row>
    <row r="366" spans="1:22" x14ac:dyDescent="0.3">
      <c r="A366" s="14">
        <v>363</v>
      </c>
      <c r="B366" s="14" t="s">
        <v>6779</v>
      </c>
      <c r="C366" s="14" t="s">
        <v>13510</v>
      </c>
      <c r="D366" s="14" t="s">
        <v>13504</v>
      </c>
      <c r="E366" s="14" t="s">
        <v>13478</v>
      </c>
      <c r="F366" s="14">
        <v>10</v>
      </c>
      <c r="G366" s="14">
        <v>0.25</v>
      </c>
      <c r="H366" s="15">
        <v>5.3520000000000035E-3</v>
      </c>
      <c r="I366" s="15">
        <f>M366-V366</f>
        <v>0.25714799999999999</v>
      </c>
      <c r="J366" s="14"/>
      <c r="K366" s="13"/>
      <c r="L366" s="9">
        <f>G366*1.05</f>
        <v>0.26250000000000001</v>
      </c>
      <c r="M366" s="11">
        <f>L366-H366</f>
        <v>0.25714799999999999</v>
      </c>
      <c r="N366" s="11">
        <v>0</v>
      </c>
      <c r="P366" s="9">
        <f>0.5*N366/1000</f>
        <v>0</v>
      </c>
      <c r="Q366" s="9">
        <f>P366+O366</f>
        <v>0</v>
      </c>
      <c r="R366" s="11">
        <v>0</v>
      </c>
      <c r="T366" s="9">
        <f>0.5*R366</f>
        <v>0</v>
      </c>
      <c r="U366" s="9">
        <f>T366+S366</f>
        <v>0</v>
      </c>
      <c r="V366" s="9">
        <f>(Q366+U366)/(0.944*1000)</f>
        <v>0</v>
      </c>
    </row>
    <row r="367" spans="1:22" x14ac:dyDescent="0.3">
      <c r="A367" s="14">
        <v>364</v>
      </c>
      <c r="B367" s="14" t="s">
        <v>6780</v>
      </c>
      <c r="C367" s="14" t="s">
        <v>13510</v>
      </c>
      <c r="D367" s="14" t="s">
        <v>13504</v>
      </c>
      <c r="E367" s="14" t="s">
        <v>13478</v>
      </c>
      <c r="F367" s="14">
        <v>10</v>
      </c>
      <c r="G367" s="14">
        <v>0.16</v>
      </c>
      <c r="H367" s="15">
        <v>2.8560000000000002E-2</v>
      </c>
      <c r="I367" s="15">
        <f>M367-V367</f>
        <v>0.13944000000000001</v>
      </c>
      <c r="J367" s="14"/>
      <c r="K367" s="13"/>
      <c r="L367" s="9">
        <f>G367*1.05</f>
        <v>0.16800000000000001</v>
      </c>
      <c r="M367" s="11">
        <f>L367-H367</f>
        <v>0.13944000000000001</v>
      </c>
      <c r="N367" s="11">
        <v>0</v>
      </c>
      <c r="P367" s="9">
        <f>0.5*N367/1000</f>
        <v>0</v>
      </c>
      <c r="Q367" s="9">
        <f>P367+O367</f>
        <v>0</v>
      </c>
      <c r="R367" s="11">
        <v>0</v>
      </c>
      <c r="T367" s="9">
        <f>0.5*R367</f>
        <v>0</v>
      </c>
      <c r="U367" s="9">
        <f>T367+S367</f>
        <v>0</v>
      </c>
      <c r="V367" s="9">
        <f>(Q367+U367)/(0.944*1000)</f>
        <v>0</v>
      </c>
    </row>
    <row r="368" spans="1:22" x14ac:dyDescent="0.3">
      <c r="A368" s="14">
        <v>365</v>
      </c>
      <c r="B368" s="14" t="s">
        <v>6781</v>
      </c>
      <c r="C368" s="14" t="s">
        <v>13510</v>
      </c>
      <c r="D368" s="14" t="s">
        <v>13504</v>
      </c>
      <c r="E368" s="14" t="s">
        <v>13478</v>
      </c>
      <c r="F368" s="14">
        <v>10</v>
      </c>
      <c r="G368" s="14">
        <v>0.25</v>
      </c>
      <c r="H368" s="15">
        <v>1.3860000000000013E-2</v>
      </c>
      <c r="I368" s="15">
        <f>M368-V368</f>
        <v>0.24864</v>
      </c>
      <c r="J368" s="14"/>
      <c r="K368" s="13"/>
      <c r="L368" s="9">
        <f>G368*1.05</f>
        <v>0.26250000000000001</v>
      </c>
      <c r="M368" s="11">
        <f>L368-H368</f>
        <v>0.24864</v>
      </c>
      <c r="N368" s="11">
        <v>0</v>
      </c>
      <c r="P368" s="9">
        <f>0.5*N368/1000</f>
        <v>0</v>
      </c>
      <c r="Q368" s="9">
        <f>P368+O368</f>
        <v>0</v>
      </c>
      <c r="R368" s="11">
        <v>0</v>
      </c>
      <c r="T368" s="9">
        <f>0.5*R368</f>
        <v>0</v>
      </c>
      <c r="U368" s="9">
        <f>T368+S368</f>
        <v>0</v>
      </c>
      <c r="V368" s="9">
        <f>(Q368+U368)/(0.944*1000)</f>
        <v>0</v>
      </c>
    </row>
    <row r="369" spans="1:22" x14ac:dyDescent="0.3">
      <c r="A369" s="14">
        <v>366</v>
      </c>
      <c r="B369" s="14" t="s">
        <v>6782</v>
      </c>
      <c r="C369" s="14" t="s">
        <v>13510</v>
      </c>
      <c r="D369" s="14" t="s">
        <v>13504</v>
      </c>
      <c r="E369" s="14" t="s">
        <v>13478</v>
      </c>
      <c r="F369" s="14">
        <v>10</v>
      </c>
      <c r="G369" s="14">
        <v>0.25</v>
      </c>
      <c r="H369" s="15">
        <v>1.9550999999999989E-2</v>
      </c>
      <c r="I369" s="15">
        <f>M369-V369</f>
        <v>0.24294900000000003</v>
      </c>
      <c r="J369" s="14"/>
      <c r="K369" s="13"/>
      <c r="L369" s="9">
        <f>G369*1.05</f>
        <v>0.26250000000000001</v>
      </c>
      <c r="M369" s="11">
        <f>L369-H369</f>
        <v>0.24294900000000003</v>
      </c>
      <c r="N369" s="11">
        <v>0</v>
      </c>
      <c r="P369" s="9">
        <f>0.5*N369/1000</f>
        <v>0</v>
      </c>
      <c r="Q369" s="9">
        <f>P369+O369</f>
        <v>0</v>
      </c>
      <c r="R369" s="11">
        <v>0</v>
      </c>
      <c r="T369" s="9">
        <f>0.5*R369</f>
        <v>0</v>
      </c>
      <c r="U369" s="9">
        <f>T369+S369</f>
        <v>0</v>
      </c>
      <c r="V369" s="9">
        <f>(Q369+U369)/(0.944*1000)</f>
        <v>0</v>
      </c>
    </row>
    <row r="370" spans="1:22" x14ac:dyDescent="0.3">
      <c r="A370" s="14">
        <v>367</v>
      </c>
      <c r="B370" s="14" t="s">
        <v>6783</v>
      </c>
      <c r="C370" s="14" t="s">
        <v>13510</v>
      </c>
      <c r="D370" s="14" t="s">
        <v>13504</v>
      </c>
      <c r="E370" s="14" t="s">
        <v>13478</v>
      </c>
      <c r="F370" s="14">
        <v>10</v>
      </c>
      <c r="G370" s="14">
        <v>0.16</v>
      </c>
      <c r="H370" s="15">
        <v>1.9766999999999996E-2</v>
      </c>
      <c r="I370" s="15">
        <f>M370-V370</f>
        <v>0.148233</v>
      </c>
      <c r="J370" s="14"/>
      <c r="K370" s="13"/>
      <c r="L370" s="9">
        <f>G370*1.05</f>
        <v>0.16800000000000001</v>
      </c>
      <c r="M370" s="11">
        <f>L370-H370</f>
        <v>0.148233</v>
      </c>
      <c r="N370" s="11">
        <v>0</v>
      </c>
      <c r="P370" s="9">
        <f>0.5*N370/1000</f>
        <v>0</v>
      </c>
      <c r="Q370" s="9">
        <f>P370+O370</f>
        <v>0</v>
      </c>
      <c r="R370" s="11">
        <v>0</v>
      </c>
      <c r="T370" s="9">
        <f>0.5*R370</f>
        <v>0</v>
      </c>
      <c r="U370" s="9">
        <f>T370+S370</f>
        <v>0</v>
      </c>
      <c r="V370" s="9">
        <f>(Q370+U370)/(0.944*1000)</f>
        <v>0</v>
      </c>
    </row>
    <row r="371" spans="1:22" x14ac:dyDescent="0.3">
      <c r="A371" s="14">
        <v>368</v>
      </c>
      <c r="B371" s="14" t="s">
        <v>6784</v>
      </c>
      <c r="C371" s="14" t="s">
        <v>13510</v>
      </c>
      <c r="D371" s="14" t="s">
        <v>13504</v>
      </c>
      <c r="E371" s="14" t="s">
        <v>13478</v>
      </c>
      <c r="F371" s="14">
        <v>10</v>
      </c>
      <c r="G371" s="14">
        <v>6.3E-2</v>
      </c>
      <c r="H371" s="15">
        <v>1.1993000000000002E-2</v>
      </c>
      <c r="I371" s="15">
        <f>M371-V371</f>
        <v>5.4156999999999997E-2</v>
      </c>
      <c r="J371" s="14"/>
      <c r="K371" s="13"/>
      <c r="L371" s="9">
        <f>G371*1.05</f>
        <v>6.615E-2</v>
      </c>
      <c r="M371" s="11">
        <f>L371-H371</f>
        <v>5.4156999999999997E-2</v>
      </c>
      <c r="N371" s="11">
        <v>0</v>
      </c>
      <c r="P371" s="9">
        <f>0.5*N371/1000</f>
        <v>0</v>
      </c>
      <c r="Q371" s="9">
        <f>P371+O371</f>
        <v>0</v>
      </c>
      <c r="R371" s="11">
        <v>0</v>
      </c>
      <c r="T371" s="9">
        <f>0.5*R371</f>
        <v>0</v>
      </c>
      <c r="U371" s="9">
        <f>T371+S371</f>
        <v>0</v>
      </c>
      <c r="V371" s="9">
        <f>(Q371+U371)/(0.944*1000)</f>
        <v>0</v>
      </c>
    </row>
    <row r="372" spans="1:22" x14ac:dyDescent="0.3">
      <c r="A372" s="14">
        <v>369</v>
      </c>
      <c r="B372" s="14" t="s">
        <v>6785</v>
      </c>
      <c r="C372" s="14" t="s">
        <v>13510</v>
      </c>
      <c r="D372" s="14" t="s">
        <v>13504</v>
      </c>
      <c r="E372" s="14" t="s">
        <v>13478</v>
      </c>
      <c r="F372" s="14">
        <v>10</v>
      </c>
      <c r="G372" s="14">
        <v>0.4</v>
      </c>
      <c r="H372" s="15">
        <v>0.18325400000000003</v>
      </c>
      <c r="I372" s="15">
        <f>M372-V372</f>
        <v>0.23674600000000001</v>
      </c>
      <c r="J372" s="14"/>
      <c r="K372" s="13"/>
      <c r="L372" s="9">
        <f>G372*1.05</f>
        <v>0.42000000000000004</v>
      </c>
      <c r="M372" s="11">
        <f>L372-H372</f>
        <v>0.23674600000000001</v>
      </c>
      <c r="N372" s="11">
        <v>0</v>
      </c>
      <c r="P372" s="9">
        <f>0.5*N372/1000</f>
        <v>0</v>
      </c>
      <c r="Q372" s="9">
        <f>P372+O372</f>
        <v>0</v>
      </c>
      <c r="R372" s="11">
        <v>0</v>
      </c>
      <c r="T372" s="9">
        <f>0.5*R372</f>
        <v>0</v>
      </c>
      <c r="U372" s="9">
        <f>T372+S372</f>
        <v>0</v>
      </c>
      <c r="V372" s="9">
        <f>(Q372+U372)/(0.944*1000)</f>
        <v>0</v>
      </c>
    </row>
    <row r="373" spans="1:22" x14ac:dyDescent="0.3">
      <c r="A373" s="14">
        <v>370</v>
      </c>
      <c r="B373" s="14" t="s">
        <v>6786</v>
      </c>
      <c r="C373" s="14" t="s">
        <v>13510</v>
      </c>
      <c r="D373" s="14" t="s">
        <v>13504</v>
      </c>
      <c r="E373" s="14" t="s">
        <v>13478</v>
      </c>
      <c r="F373" s="14">
        <v>10</v>
      </c>
      <c r="G373" s="14">
        <v>0.1</v>
      </c>
      <c r="H373" s="15">
        <v>3.9453415730337074E-2</v>
      </c>
      <c r="I373" s="15">
        <f>M373-V373</f>
        <v>6.5546584269662936E-2</v>
      </c>
      <c r="J373" s="14"/>
      <c r="K373" s="13"/>
      <c r="L373" s="9">
        <f>G373*1.05</f>
        <v>0.10500000000000001</v>
      </c>
      <c r="M373" s="11">
        <f>L373-H373</f>
        <v>6.5546584269662936E-2</v>
      </c>
      <c r="N373" s="11">
        <v>0</v>
      </c>
      <c r="P373" s="9">
        <f>0.5*N373/1000</f>
        <v>0</v>
      </c>
      <c r="Q373" s="9">
        <f>P373+O373</f>
        <v>0</v>
      </c>
      <c r="R373" s="11">
        <v>0</v>
      </c>
      <c r="T373" s="9">
        <f>0.5*R373</f>
        <v>0</v>
      </c>
      <c r="U373" s="9">
        <f>T373+S373</f>
        <v>0</v>
      </c>
      <c r="V373" s="9">
        <f>(Q373+U373)/(0.944*1000)</f>
        <v>0</v>
      </c>
    </row>
    <row r="374" spans="1:22" x14ac:dyDescent="0.3">
      <c r="A374" s="14">
        <v>371</v>
      </c>
      <c r="B374" s="14" t="s">
        <v>6787</v>
      </c>
      <c r="C374" s="14" t="s">
        <v>13510</v>
      </c>
      <c r="D374" s="14" t="s">
        <v>13504</v>
      </c>
      <c r="E374" s="14" t="s">
        <v>13478</v>
      </c>
      <c r="F374" s="14">
        <v>10</v>
      </c>
      <c r="G374" s="14">
        <v>2.5000000000000001E-2</v>
      </c>
      <c r="H374" s="15">
        <v>1.9682999999999999E-2</v>
      </c>
      <c r="I374" s="15">
        <f>M374-V374</f>
        <v>6.5670000000000034E-3</v>
      </c>
      <c r="J374" s="14"/>
      <c r="K374" s="13"/>
      <c r="L374" s="9">
        <f>G374*1.05</f>
        <v>2.6250000000000002E-2</v>
      </c>
      <c r="M374" s="11">
        <f>L374-H374</f>
        <v>6.5670000000000034E-3</v>
      </c>
      <c r="N374" s="11">
        <v>0</v>
      </c>
      <c r="P374" s="9">
        <f>0.5*N374/1000</f>
        <v>0</v>
      </c>
      <c r="Q374" s="9">
        <f>P374+O374</f>
        <v>0</v>
      </c>
      <c r="R374" s="11">
        <v>0</v>
      </c>
      <c r="S374" s="9">
        <f>0.75*R374/1000</f>
        <v>0</v>
      </c>
      <c r="T374" s="9">
        <f>0.5*R374</f>
        <v>0</v>
      </c>
      <c r="U374" s="9">
        <f>T374+S374</f>
        <v>0</v>
      </c>
      <c r="V374" s="9">
        <f>(Q374+U374)/(0.944*1000)</f>
        <v>0</v>
      </c>
    </row>
    <row r="375" spans="1:22" x14ac:dyDescent="0.3">
      <c r="A375" s="14">
        <v>372</v>
      </c>
      <c r="B375" s="14" t="s">
        <v>6788</v>
      </c>
      <c r="C375" s="14" t="s">
        <v>13510</v>
      </c>
      <c r="D375" s="14" t="s">
        <v>13504</v>
      </c>
      <c r="E375" s="14" t="s">
        <v>13478</v>
      </c>
      <c r="F375" s="14">
        <v>10</v>
      </c>
      <c r="G375" s="14">
        <v>0.16</v>
      </c>
      <c r="H375" s="15">
        <v>4.2404999999999998E-2</v>
      </c>
      <c r="I375" s="15">
        <f>M375-V375</f>
        <v>0.12559500000000001</v>
      </c>
      <c r="J375" s="14"/>
      <c r="K375" s="13"/>
      <c r="L375" s="9">
        <f>G375*1.05</f>
        <v>0.16800000000000001</v>
      </c>
      <c r="M375" s="11">
        <f>L375-H375</f>
        <v>0.12559500000000001</v>
      </c>
      <c r="N375" s="11">
        <v>0</v>
      </c>
      <c r="P375" s="9">
        <f>0.5*N375/1000</f>
        <v>0</v>
      </c>
      <c r="Q375" s="9">
        <f>P375+O375</f>
        <v>0</v>
      </c>
      <c r="R375" s="11">
        <v>0</v>
      </c>
      <c r="T375" s="9">
        <f>0.5*R375</f>
        <v>0</v>
      </c>
      <c r="U375" s="9">
        <f>T375+S375</f>
        <v>0</v>
      </c>
      <c r="V375" s="9">
        <f>(Q375+U375)/(0.944*1000)</f>
        <v>0</v>
      </c>
    </row>
    <row r="376" spans="1:22" x14ac:dyDescent="0.3">
      <c r="A376" s="14">
        <v>373</v>
      </c>
      <c r="B376" s="14" t="s">
        <v>6789</v>
      </c>
      <c r="C376" s="14" t="s">
        <v>13510</v>
      </c>
      <c r="D376" s="14" t="s">
        <v>13504</v>
      </c>
      <c r="E376" s="14" t="s">
        <v>13478</v>
      </c>
      <c r="F376" s="14">
        <v>10</v>
      </c>
      <c r="G376" s="14">
        <v>0.1</v>
      </c>
      <c r="H376" s="15">
        <v>3.9904000000000002E-2</v>
      </c>
      <c r="I376" s="15">
        <f>M376-V376</f>
        <v>5.979938983050849E-2</v>
      </c>
      <c r="J376" s="14"/>
      <c r="K376" s="13"/>
      <c r="L376" s="9">
        <f>G376*1.05</f>
        <v>0.10500000000000001</v>
      </c>
      <c r="M376" s="11">
        <f>L376-H376</f>
        <v>6.5096000000000015E-2</v>
      </c>
      <c r="N376" s="11">
        <v>0</v>
      </c>
      <c r="P376" s="9">
        <f>0.5*N376/1000</f>
        <v>0</v>
      </c>
      <c r="Q376" s="9">
        <f>P376+O376</f>
        <v>0</v>
      </c>
      <c r="R376" s="11">
        <v>10</v>
      </c>
      <c r="T376" s="9">
        <f>0.5*R376</f>
        <v>5</v>
      </c>
      <c r="U376" s="9">
        <f>T376+S376</f>
        <v>5</v>
      </c>
      <c r="V376" s="9">
        <f>(Q376+U376)/(0.944*1000)</f>
        <v>5.2966101694915252E-3</v>
      </c>
    </row>
    <row r="377" spans="1:22" x14ac:dyDescent="0.3">
      <c r="A377" s="14">
        <v>374</v>
      </c>
      <c r="B377" s="14" t="s">
        <v>6790</v>
      </c>
      <c r="C377" s="14" t="s">
        <v>13510</v>
      </c>
      <c r="D377" s="14" t="s">
        <v>13504</v>
      </c>
      <c r="E377" s="14" t="s">
        <v>13478</v>
      </c>
      <c r="F377" s="14">
        <v>10</v>
      </c>
      <c r="G377" s="14">
        <v>0.1</v>
      </c>
      <c r="H377" s="15">
        <v>3.0124999999999999E-2</v>
      </c>
      <c r="I377" s="15">
        <f>M377-V377</f>
        <v>7.4875000000000011E-2</v>
      </c>
      <c r="J377" s="14"/>
      <c r="K377" s="13"/>
      <c r="L377" s="9">
        <f>G377*1.05</f>
        <v>0.10500000000000001</v>
      </c>
      <c r="M377" s="11">
        <f>L377-H377</f>
        <v>7.4875000000000011E-2</v>
      </c>
      <c r="N377" s="11">
        <v>0</v>
      </c>
      <c r="P377" s="9">
        <f>0.5*N377/1000</f>
        <v>0</v>
      </c>
      <c r="Q377" s="9">
        <f>P377+O377</f>
        <v>0</v>
      </c>
      <c r="R377" s="11">
        <v>0</v>
      </c>
      <c r="T377" s="9">
        <f>0.5*R377</f>
        <v>0</v>
      </c>
      <c r="U377" s="9">
        <f>T377+S377</f>
        <v>0</v>
      </c>
      <c r="V377" s="9">
        <f>(Q377+U377)/(0.944*1000)</f>
        <v>0</v>
      </c>
    </row>
    <row r="378" spans="1:22" x14ac:dyDescent="0.3">
      <c r="A378" s="14">
        <v>375</v>
      </c>
      <c r="B378" s="14" t="s">
        <v>6791</v>
      </c>
      <c r="C378" s="14" t="s">
        <v>13510</v>
      </c>
      <c r="D378" s="14" t="s">
        <v>13504</v>
      </c>
      <c r="E378" s="14" t="s">
        <v>13478</v>
      </c>
      <c r="F378" s="14">
        <v>10</v>
      </c>
      <c r="G378" s="14">
        <v>0.25</v>
      </c>
      <c r="H378" s="15">
        <v>4.2770000000000009E-2</v>
      </c>
      <c r="I378" s="15">
        <f>M378-V378</f>
        <v>0.21443338983050847</v>
      </c>
      <c r="J378" s="14"/>
      <c r="K378" s="13"/>
      <c r="L378" s="9">
        <f>G378*1.05</f>
        <v>0.26250000000000001</v>
      </c>
      <c r="M378" s="11">
        <f>L378-H378</f>
        <v>0.21973000000000001</v>
      </c>
      <c r="N378" s="11">
        <v>0</v>
      </c>
      <c r="P378" s="9">
        <f>0.5*N378/1000</f>
        <v>0</v>
      </c>
      <c r="Q378" s="9">
        <f>P378+O378</f>
        <v>0</v>
      </c>
      <c r="R378" s="11">
        <v>10</v>
      </c>
      <c r="T378" s="9">
        <f>0.5*R378</f>
        <v>5</v>
      </c>
      <c r="U378" s="9">
        <f>T378+S378</f>
        <v>5</v>
      </c>
      <c r="V378" s="9">
        <f>(Q378+U378)/(0.944*1000)</f>
        <v>5.2966101694915252E-3</v>
      </c>
    </row>
    <row r="379" spans="1:22" x14ac:dyDescent="0.3">
      <c r="A379" s="14">
        <v>376</v>
      </c>
      <c r="B379" s="14" t="s">
        <v>6792</v>
      </c>
      <c r="C379" s="14" t="s">
        <v>13510</v>
      </c>
      <c r="D379" s="14" t="s">
        <v>13504</v>
      </c>
      <c r="E379" s="14" t="s">
        <v>13478</v>
      </c>
      <c r="F379" s="14">
        <v>10</v>
      </c>
      <c r="G379" s="14">
        <v>0.04</v>
      </c>
      <c r="H379" s="15">
        <v>0.02</v>
      </c>
      <c r="I379" s="15">
        <f>M379-V379</f>
        <v>2.2000000000000002E-2</v>
      </c>
      <c r="J379" s="14"/>
      <c r="K379" s="13"/>
      <c r="L379" s="9">
        <f>G379*1.05</f>
        <v>4.2000000000000003E-2</v>
      </c>
      <c r="M379" s="11">
        <f>L379-H379</f>
        <v>2.2000000000000002E-2</v>
      </c>
      <c r="N379" s="11">
        <v>0</v>
      </c>
      <c r="P379" s="9">
        <f>0.5*N379/1000</f>
        <v>0</v>
      </c>
      <c r="Q379" s="9">
        <f>P379+O379</f>
        <v>0</v>
      </c>
      <c r="R379" s="11">
        <v>0</v>
      </c>
      <c r="T379" s="9">
        <f>0.5*R379</f>
        <v>0</v>
      </c>
      <c r="U379" s="9">
        <f>T379+S379</f>
        <v>0</v>
      </c>
      <c r="V379" s="9">
        <f>(Q379+U379)/(0.944*1000)</f>
        <v>0</v>
      </c>
    </row>
    <row r="380" spans="1:22" x14ac:dyDescent="0.3">
      <c r="A380" s="14">
        <v>377</v>
      </c>
      <c r="B380" s="14" t="s">
        <v>6793</v>
      </c>
      <c r="C380" s="14" t="s">
        <v>13510</v>
      </c>
      <c r="D380" s="14" t="s">
        <v>13504</v>
      </c>
      <c r="E380" s="14" t="s">
        <v>13478</v>
      </c>
      <c r="F380" s="14">
        <v>10</v>
      </c>
      <c r="G380" s="14">
        <v>0.1</v>
      </c>
      <c r="H380" s="15">
        <v>1.3350999999999998E-2</v>
      </c>
      <c r="I380" s="15">
        <f>M380-V380</f>
        <v>9.1649000000000008E-2</v>
      </c>
      <c r="J380" s="14"/>
      <c r="K380" s="13"/>
      <c r="L380" s="9">
        <f>G380*1.05</f>
        <v>0.10500000000000001</v>
      </c>
      <c r="M380" s="11">
        <f>L380-H380</f>
        <v>9.1649000000000008E-2</v>
      </c>
      <c r="N380" s="11">
        <v>0</v>
      </c>
      <c r="P380" s="9">
        <f>0.5*N380/1000</f>
        <v>0</v>
      </c>
      <c r="Q380" s="9">
        <f>P380+O380</f>
        <v>0</v>
      </c>
      <c r="R380" s="11">
        <v>0</v>
      </c>
      <c r="T380" s="9">
        <f>0.5*R380</f>
        <v>0</v>
      </c>
      <c r="U380" s="9">
        <f>T380+S380</f>
        <v>0</v>
      </c>
      <c r="V380" s="9">
        <f>(Q380+U380)/(0.944*1000)</f>
        <v>0</v>
      </c>
    </row>
    <row r="381" spans="1:22" x14ac:dyDescent="0.3">
      <c r="A381" s="14">
        <v>378</v>
      </c>
      <c r="B381" s="14" t="s">
        <v>6794</v>
      </c>
      <c r="C381" s="14" t="s">
        <v>13510</v>
      </c>
      <c r="D381" s="14" t="s">
        <v>13504</v>
      </c>
      <c r="E381" s="14" t="s">
        <v>13478</v>
      </c>
      <c r="F381" s="14">
        <v>10</v>
      </c>
      <c r="G381" s="14">
        <v>0.25</v>
      </c>
      <c r="H381" s="15">
        <v>0.11046</v>
      </c>
      <c r="I381" s="15">
        <f>M381-V381</f>
        <v>0.15204000000000001</v>
      </c>
      <c r="J381" s="14"/>
      <c r="K381" s="13"/>
      <c r="L381" s="9">
        <f>G381*1.05</f>
        <v>0.26250000000000001</v>
      </c>
      <c r="M381" s="11">
        <f>L381-H381</f>
        <v>0.15204000000000001</v>
      </c>
      <c r="N381" s="11">
        <v>0</v>
      </c>
      <c r="P381" s="9">
        <f>0.5*N381/1000</f>
        <v>0</v>
      </c>
      <c r="Q381" s="9">
        <f>P381+O381</f>
        <v>0</v>
      </c>
      <c r="R381" s="11">
        <v>0</v>
      </c>
      <c r="T381" s="9">
        <f>0.5*R381</f>
        <v>0</v>
      </c>
      <c r="U381" s="9">
        <f>T381+S381</f>
        <v>0</v>
      </c>
      <c r="V381" s="9">
        <f>(Q381+U381)/(0.944*1000)</f>
        <v>0</v>
      </c>
    </row>
    <row r="382" spans="1:22" x14ac:dyDescent="0.3">
      <c r="A382" s="14">
        <v>379</v>
      </c>
      <c r="B382" s="14" t="s">
        <v>6795</v>
      </c>
      <c r="C382" s="14" t="s">
        <v>13510</v>
      </c>
      <c r="D382" s="14" t="s">
        <v>13504</v>
      </c>
      <c r="E382" s="14" t="s">
        <v>13478</v>
      </c>
      <c r="F382" s="14">
        <v>10</v>
      </c>
      <c r="G382" s="14">
        <v>0.16</v>
      </c>
      <c r="H382" s="15">
        <v>7.2870999999999991E-2</v>
      </c>
      <c r="I382" s="15">
        <f>M382-V382</f>
        <v>9.5129000000000019E-2</v>
      </c>
      <c r="J382" s="14"/>
      <c r="K382" s="13"/>
      <c r="L382" s="9">
        <f>G382*1.05</f>
        <v>0.16800000000000001</v>
      </c>
      <c r="M382" s="11">
        <f>L382-H382</f>
        <v>9.5129000000000019E-2</v>
      </c>
      <c r="N382" s="11">
        <v>0</v>
      </c>
      <c r="P382" s="9">
        <f>0.5*N382/1000</f>
        <v>0</v>
      </c>
      <c r="Q382" s="9">
        <f>P382+O382</f>
        <v>0</v>
      </c>
      <c r="R382" s="11">
        <v>0</v>
      </c>
      <c r="T382" s="9">
        <f>0.5*R382</f>
        <v>0</v>
      </c>
      <c r="U382" s="9">
        <f>T382+S382</f>
        <v>0</v>
      </c>
      <c r="V382" s="9">
        <f>(Q382+U382)/(0.944*1000)</f>
        <v>0</v>
      </c>
    </row>
    <row r="383" spans="1:22" x14ac:dyDescent="0.3">
      <c r="A383" s="14">
        <v>380</v>
      </c>
      <c r="B383" s="14" t="s">
        <v>6796</v>
      </c>
      <c r="C383" s="14" t="s">
        <v>13510</v>
      </c>
      <c r="D383" s="14" t="s">
        <v>13504</v>
      </c>
      <c r="E383" s="14" t="s">
        <v>13478</v>
      </c>
      <c r="F383" s="14">
        <v>10</v>
      </c>
      <c r="G383" s="14">
        <v>2.5000000000000001E-2</v>
      </c>
      <c r="H383" s="15">
        <v>1.3161000000000001E-2</v>
      </c>
      <c r="I383" s="15">
        <f>M383-V383</f>
        <v>1.3089000000000002E-2</v>
      </c>
      <c r="J383" s="14"/>
      <c r="K383" s="13"/>
      <c r="L383" s="9">
        <f>G383*1.05</f>
        <v>2.6250000000000002E-2</v>
      </c>
      <c r="M383" s="11">
        <f>L383-H383</f>
        <v>1.3089000000000002E-2</v>
      </c>
      <c r="N383" s="11">
        <v>0</v>
      </c>
      <c r="P383" s="9">
        <f>0.5*N383/1000</f>
        <v>0</v>
      </c>
      <c r="Q383" s="9">
        <f>P383+O383</f>
        <v>0</v>
      </c>
      <c r="R383" s="11">
        <v>0</v>
      </c>
      <c r="T383" s="9">
        <f>0.5*R383</f>
        <v>0</v>
      </c>
      <c r="U383" s="9">
        <f>T383+S383</f>
        <v>0</v>
      </c>
      <c r="V383" s="9">
        <f>(Q383+U383)/(0.944*1000)</f>
        <v>0</v>
      </c>
    </row>
    <row r="384" spans="1:22" x14ac:dyDescent="0.3">
      <c r="A384" s="14">
        <v>381</v>
      </c>
      <c r="B384" s="14" t="s">
        <v>6797</v>
      </c>
      <c r="C384" s="14" t="s">
        <v>13510</v>
      </c>
      <c r="D384" s="14" t="s">
        <v>13504</v>
      </c>
      <c r="E384" s="14" t="s">
        <v>13478</v>
      </c>
      <c r="F384" s="14">
        <v>10</v>
      </c>
      <c r="G384" s="14">
        <v>0.1</v>
      </c>
      <c r="H384" s="15">
        <v>1.8640000000000043E-3</v>
      </c>
      <c r="I384" s="15">
        <f>M384-V384</f>
        <v>0.10313600000000001</v>
      </c>
      <c r="J384" s="14"/>
      <c r="K384" s="13"/>
      <c r="L384" s="9">
        <f>G384*1.05</f>
        <v>0.10500000000000001</v>
      </c>
      <c r="M384" s="11">
        <f>L384-H384</f>
        <v>0.10313600000000001</v>
      </c>
      <c r="N384" s="11">
        <v>0</v>
      </c>
      <c r="P384" s="9">
        <f>0.5*N384/1000</f>
        <v>0</v>
      </c>
      <c r="Q384" s="9">
        <f>P384+O384</f>
        <v>0</v>
      </c>
      <c r="R384" s="11">
        <v>0</v>
      </c>
      <c r="T384" s="9">
        <f>0.5*R384</f>
        <v>0</v>
      </c>
      <c r="U384" s="9">
        <f>T384+S384</f>
        <v>0</v>
      </c>
      <c r="V384" s="9">
        <f>(Q384+U384)/(0.944*1000)</f>
        <v>0</v>
      </c>
    </row>
    <row r="385" spans="1:22" x14ac:dyDescent="0.3">
      <c r="A385" s="14">
        <v>382</v>
      </c>
      <c r="B385" s="14" t="s">
        <v>6798</v>
      </c>
      <c r="C385" s="14" t="s">
        <v>13510</v>
      </c>
      <c r="D385" s="14" t="s">
        <v>13504</v>
      </c>
      <c r="E385" s="14" t="s">
        <v>13478</v>
      </c>
      <c r="F385" s="14">
        <v>10</v>
      </c>
      <c r="G385" s="14">
        <v>0.25</v>
      </c>
      <c r="H385" s="15">
        <v>6.8280000000000033E-3</v>
      </c>
      <c r="I385" s="15">
        <f>M385-V385</f>
        <v>0.25567200000000001</v>
      </c>
      <c r="J385" s="14"/>
      <c r="K385" s="13"/>
      <c r="L385" s="9">
        <f>G385*1.05</f>
        <v>0.26250000000000001</v>
      </c>
      <c r="M385" s="11">
        <f>L385-H385</f>
        <v>0.25567200000000001</v>
      </c>
      <c r="N385" s="11">
        <v>0</v>
      </c>
      <c r="P385" s="9">
        <f>0.5*N385/1000</f>
        <v>0</v>
      </c>
      <c r="Q385" s="9">
        <f>P385+O385</f>
        <v>0</v>
      </c>
      <c r="R385" s="11">
        <v>0</v>
      </c>
      <c r="T385" s="9">
        <f>0.5*R385</f>
        <v>0</v>
      </c>
      <c r="U385" s="9">
        <f>T385+S385</f>
        <v>0</v>
      </c>
      <c r="V385" s="9">
        <f>(Q385+U385)/(0.944*1000)</f>
        <v>0</v>
      </c>
    </row>
    <row r="386" spans="1:22" x14ac:dyDescent="0.3">
      <c r="A386" s="14">
        <v>383</v>
      </c>
      <c r="B386" s="14" t="s">
        <v>6799</v>
      </c>
      <c r="C386" s="14" t="s">
        <v>13510</v>
      </c>
      <c r="D386" s="14" t="s">
        <v>13504</v>
      </c>
      <c r="E386" s="14" t="s">
        <v>13478</v>
      </c>
      <c r="F386" s="14">
        <v>10</v>
      </c>
      <c r="G386" s="14">
        <v>0.25</v>
      </c>
      <c r="H386" s="15">
        <v>0.158</v>
      </c>
      <c r="I386" s="15">
        <f>M386-V386</f>
        <v>0.10450000000000001</v>
      </c>
      <c r="J386" s="14"/>
      <c r="K386" s="13"/>
      <c r="L386" s="9">
        <f>G386*1.05</f>
        <v>0.26250000000000001</v>
      </c>
      <c r="M386" s="11">
        <f>L386-H386</f>
        <v>0.10450000000000001</v>
      </c>
      <c r="N386" s="11">
        <v>0</v>
      </c>
      <c r="P386" s="9">
        <f>0.5*N386/1000</f>
        <v>0</v>
      </c>
      <c r="Q386" s="9">
        <f>P386+O386</f>
        <v>0</v>
      </c>
      <c r="R386" s="11">
        <v>0</v>
      </c>
      <c r="T386" s="9">
        <f>0.5*R386</f>
        <v>0</v>
      </c>
      <c r="U386" s="9">
        <f>T386+S386</f>
        <v>0</v>
      </c>
      <c r="V386" s="9">
        <f>(Q386+U386)/(0.944*1000)</f>
        <v>0</v>
      </c>
    </row>
    <row r="387" spans="1:22" x14ac:dyDescent="0.3">
      <c r="A387" s="14">
        <v>384</v>
      </c>
      <c r="B387" s="14" t="s">
        <v>6800</v>
      </c>
      <c r="C387" s="14" t="s">
        <v>13510</v>
      </c>
      <c r="D387" s="14" t="s">
        <v>13504</v>
      </c>
      <c r="E387" s="14" t="s">
        <v>13478</v>
      </c>
      <c r="F387" s="14">
        <v>10</v>
      </c>
      <c r="G387" s="14">
        <v>0.16</v>
      </c>
      <c r="H387" s="15">
        <v>1.8961999999999989E-2</v>
      </c>
      <c r="I387" s="15">
        <f>M387-V387</f>
        <v>0.14903800000000003</v>
      </c>
      <c r="J387" s="14"/>
      <c r="K387" s="13"/>
      <c r="L387" s="9">
        <f>G387*1.05</f>
        <v>0.16800000000000001</v>
      </c>
      <c r="M387" s="11">
        <f>L387-H387</f>
        <v>0.14903800000000003</v>
      </c>
      <c r="N387" s="11">
        <v>0</v>
      </c>
      <c r="P387" s="9">
        <f>0.5*N387/1000</f>
        <v>0</v>
      </c>
      <c r="Q387" s="9">
        <f>P387+O387</f>
        <v>0</v>
      </c>
      <c r="R387" s="11">
        <v>0</v>
      </c>
      <c r="T387" s="9">
        <f>0.5*R387</f>
        <v>0</v>
      </c>
      <c r="U387" s="9">
        <f>T387+S387</f>
        <v>0</v>
      </c>
      <c r="V387" s="9">
        <f>(Q387+U387)/(0.944*1000)</f>
        <v>0</v>
      </c>
    </row>
    <row r="388" spans="1:22" x14ac:dyDescent="0.3">
      <c r="A388" s="14">
        <v>385</v>
      </c>
      <c r="B388" s="14" t="s">
        <v>6801</v>
      </c>
      <c r="C388" s="14" t="s">
        <v>13510</v>
      </c>
      <c r="D388" s="14" t="s">
        <v>13504</v>
      </c>
      <c r="E388" s="14" t="s">
        <v>13478</v>
      </c>
      <c r="F388" s="14">
        <v>10</v>
      </c>
      <c r="G388" s="14">
        <v>0.25</v>
      </c>
      <c r="H388" s="15">
        <v>2.5756000000000001E-2</v>
      </c>
      <c r="I388" s="15">
        <f>M388-V388</f>
        <v>0.23674400000000001</v>
      </c>
      <c r="J388" s="14"/>
      <c r="K388" s="13"/>
      <c r="L388" s="9">
        <f>G388*1.05</f>
        <v>0.26250000000000001</v>
      </c>
      <c r="M388" s="11">
        <f>L388-H388</f>
        <v>0.23674400000000001</v>
      </c>
      <c r="N388" s="11">
        <v>0</v>
      </c>
      <c r="P388" s="9">
        <f>0.5*N388/1000</f>
        <v>0</v>
      </c>
      <c r="Q388" s="9">
        <f>P388+O388</f>
        <v>0</v>
      </c>
      <c r="R388" s="11">
        <v>0</v>
      </c>
      <c r="T388" s="9">
        <f>0.5*R388</f>
        <v>0</v>
      </c>
      <c r="U388" s="9">
        <f>T388+S388</f>
        <v>0</v>
      </c>
      <c r="V388" s="9">
        <f>(Q388+U388)/(0.944*1000)</f>
        <v>0</v>
      </c>
    </row>
    <row r="389" spans="1:22" x14ac:dyDescent="0.3">
      <c r="A389" s="14">
        <v>386</v>
      </c>
      <c r="B389" s="14" t="s">
        <v>6802</v>
      </c>
      <c r="C389" s="14" t="s">
        <v>13510</v>
      </c>
      <c r="D389" s="14" t="s">
        <v>13504</v>
      </c>
      <c r="E389" s="14" t="s">
        <v>13478</v>
      </c>
      <c r="F389" s="14">
        <v>10</v>
      </c>
      <c r="G389" s="14">
        <v>0.16</v>
      </c>
      <c r="H389" s="15">
        <v>5.5891000000000003E-2</v>
      </c>
      <c r="I389" s="15">
        <f>M389-V389</f>
        <v>0.11210900000000001</v>
      </c>
      <c r="J389" s="14"/>
      <c r="K389" s="13"/>
      <c r="L389" s="9">
        <f>G389*1.05</f>
        <v>0.16800000000000001</v>
      </c>
      <c r="M389" s="11">
        <f>L389-H389</f>
        <v>0.11210900000000001</v>
      </c>
      <c r="N389" s="11">
        <v>0</v>
      </c>
      <c r="P389" s="9">
        <f>0.5*N389/1000</f>
        <v>0</v>
      </c>
      <c r="Q389" s="9">
        <f>P389+O389</f>
        <v>0</v>
      </c>
      <c r="R389" s="11">
        <v>0</v>
      </c>
      <c r="T389" s="9">
        <f>0.5*R389</f>
        <v>0</v>
      </c>
      <c r="U389" s="9">
        <f>T389+S389</f>
        <v>0</v>
      </c>
      <c r="V389" s="9">
        <f>(Q389+U389)/(0.944*1000)</f>
        <v>0</v>
      </c>
    </row>
    <row r="390" spans="1:22" x14ac:dyDescent="0.3">
      <c r="A390" s="14">
        <v>387</v>
      </c>
      <c r="B390" s="14" t="s">
        <v>6803</v>
      </c>
      <c r="C390" s="14" t="s">
        <v>13510</v>
      </c>
      <c r="D390" s="14" t="s">
        <v>13504</v>
      </c>
      <c r="E390" s="14" t="s">
        <v>13478</v>
      </c>
      <c r="F390" s="14">
        <v>10</v>
      </c>
      <c r="G390" s="14">
        <v>0.04</v>
      </c>
      <c r="H390" s="15">
        <v>6.4399999999999978E-3</v>
      </c>
      <c r="I390" s="15">
        <f>M390-V390</f>
        <v>3.5560000000000008E-2</v>
      </c>
      <c r="J390" s="14"/>
      <c r="K390" s="13"/>
      <c r="L390" s="9">
        <f>G390*1.05</f>
        <v>4.2000000000000003E-2</v>
      </c>
      <c r="M390" s="11">
        <f>L390-H390</f>
        <v>3.5560000000000008E-2</v>
      </c>
      <c r="N390" s="11">
        <v>0</v>
      </c>
      <c r="P390" s="9">
        <f>0.5*N390/1000</f>
        <v>0</v>
      </c>
      <c r="Q390" s="9">
        <f>P390+O390</f>
        <v>0</v>
      </c>
      <c r="R390" s="11">
        <v>0</v>
      </c>
      <c r="T390" s="9">
        <f>0.5*R390</f>
        <v>0</v>
      </c>
      <c r="U390" s="9">
        <f>T390+S390</f>
        <v>0</v>
      </c>
      <c r="V390" s="9">
        <f>(Q390+U390)/(0.944*1000)</f>
        <v>0</v>
      </c>
    </row>
    <row r="391" spans="1:22" x14ac:dyDescent="0.3">
      <c r="A391" s="14">
        <v>388</v>
      </c>
      <c r="B391" s="14" t="s">
        <v>6804</v>
      </c>
      <c r="C391" s="14" t="s">
        <v>13510</v>
      </c>
      <c r="D391" s="14" t="s">
        <v>13504</v>
      </c>
      <c r="E391" s="14" t="s">
        <v>13478</v>
      </c>
      <c r="F391" s="14">
        <v>10</v>
      </c>
      <c r="G391" s="14">
        <v>6.3E-2</v>
      </c>
      <c r="H391" s="15">
        <v>2.257E-2</v>
      </c>
      <c r="I391" s="15">
        <f>M391-V391</f>
        <v>4.3580000000000001E-2</v>
      </c>
      <c r="J391" s="14"/>
      <c r="K391" s="13"/>
      <c r="L391" s="9">
        <f>G391*1.05</f>
        <v>6.615E-2</v>
      </c>
      <c r="M391" s="11">
        <f>L391-H391</f>
        <v>4.3580000000000001E-2</v>
      </c>
      <c r="N391" s="11">
        <v>0</v>
      </c>
      <c r="P391" s="9">
        <f>0.5*N391/1000</f>
        <v>0</v>
      </c>
      <c r="Q391" s="9">
        <f>P391+O391</f>
        <v>0</v>
      </c>
      <c r="R391" s="11">
        <v>0</v>
      </c>
      <c r="T391" s="9">
        <f>0.5*R391</f>
        <v>0</v>
      </c>
      <c r="U391" s="9">
        <f>T391+S391</f>
        <v>0</v>
      </c>
      <c r="V391" s="9">
        <f>(Q391+U391)/(0.944*1000)</f>
        <v>0</v>
      </c>
    </row>
    <row r="392" spans="1:22" x14ac:dyDescent="0.3">
      <c r="A392" s="14">
        <v>389</v>
      </c>
      <c r="B392" s="14" t="s">
        <v>6805</v>
      </c>
      <c r="C392" s="14" t="s">
        <v>13510</v>
      </c>
      <c r="D392" s="14" t="s">
        <v>13504</v>
      </c>
      <c r="E392" s="14" t="s">
        <v>13478</v>
      </c>
      <c r="F392" s="14">
        <v>10</v>
      </c>
      <c r="G392" s="14">
        <v>2.5000000000000001E-2</v>
      </c>
      <c r="H392" s="15">
        <v>4.241E-3</v>
      </c>
      <c r="I392" s="15">
        <f>M392-V392</f>
        <v>2.2009000000000001E-2</v>
      </c>
      <c r="J392" s="14"/>
      <c r="K392" s="13"/>
      <c r="L392" s="9">
        <f>G392*1.05</f>
        <v>2.6250000000000002E-2</v>
      </c>
      <c r="M392" s="11">
        <f>L392-H392</f>
        <v>2.2009000000000001E-2</v>
      </c>
      <c r="N392" s="11">
        <v>0</v>
      </c>
      <c r="P392" s="9">
        <f>0.5*N392/1000</f>
        <v>0</v>
      </c>
      <c r="Q392" s="9">
        <f>P392+O392</f>
        <v>0</v>
      </c>
      <c r="R392" s="11">
        <v>0</v>
      </c>
      <c r="T392" s="9">
        <f>0.5*R392</f>
        <v>0</v>
      </c>
      <c r="U392" s="9">
        <f>T392+S392</f>
        <v>0</v>
      </c>
      <c r="V392" s="9">
        <f>(Q392+U392)/(0.944*1000)</f>
        <v>0</v>
      </c>
    </row>
    <row r="393" spans="1:22" x14ac:dyDescent="0.3">
      <c r="A393" s="14">
        <v>390</v>
      </c>
      <c r="B393" s="14" t="s">
        <v>6806</v>
      </c>
      <c r="C393" s="14" t="s">
        <v>13510</v>
      </c>
      <c r="D393" s="14" t="s">
        <v>13504</v>
      </c>
      <c r="E393" s="14" t="s">
        <v>13478</v>
      </c>
      <c r="F393" s="14">
        <v>10</v>
      </c>
      <c r="G393" s="14">
        <v>0.5</v>
      </c>
      <c r="H393" s="15">
        <v>0.18</v>
      </c>
      <c r="I393" s="15">
        <f>M393-V393</f>
        <v>8.2500000000000018E-2</v>
      </c>
      <c r="J393" s="14"/>
      <c r="K393" s="13"/>
      <c r="L393" s="9">
        <f>G393/2*1.05</f>
        <v>0.26250000000000001</v>
      </c>
      <c r="M393" s="11">
        <f>L393-H393</f>
        <v>8.2500000000000018E-2</v>
      </c>
      <c r="N393" s="11">
        <v>0</v>
      </c>
      <c r="P393" s="9">
        <f>0.5*N393/1000</f>
        <v>0</v>
      </c>
      <c r="Q393" s="9">
        <f>P393+O393</f>
        <v>0</v>
      </c>
      <c r="R393" s="11">
        <v>0</v>
      </c>
      <c r="T393" s="9">
        <f>0.5*R393</f>
        <v>0</v>
      </c>
      <c r="U393" s="9">
        <f>T393+S393</f>
        <v>0</v>
      </c>
      <c r="V393" s="9">
        <f>(Q393+U393)/(0.944*1000)</f>
        <v>0</v>
      </c>
    </row>
    <row r="394" spans="1:22" x14ac:dyDescent="0.3">
      <c r="A394" s="14">
        <v>391</v>
      </c>
      <c r="B394" s="14" t="s">
        <v>6807</v>
      </c>
      <c r="C394" s="14" t="s">
        <v>13510</v>
      </c>
      <c r="D394" s="14" t="s">
        <v>13504</v>
      </c>
      <c r="E394" s="14" t="s">
        <v>13478</v>
      </c>
      <c r="F394" s="14">
        <v>10</v>
      </c>
      <c r="G394" s="14">
        <v>0.1</v>
      </c>
      <c r="H394" s="15">
        <v>1.4173000000000002E-2</v>
      </c>
      <c r="I394" s="15">
        <f>M394-V394</f>
        <v>9.0827000000000005E-2</v>
      </c>
      <c r="J394" s="14"/>
      <c r="K394" s="13"/>
      <c r="L394" s="9">
        <f>G394*1.05</f>
        <v>0.10500000000000001</v>
      </c>
      <c r="M394" s="11">
        <f>L394-H394</f>
        <v>9.0827000000000005E-2</v>
      </c>
      <c r="N394" s="11">
        <v>0</v>
      </c>
      <c r="P394" s="9">
        <f>0.5*N394/1000</f>
        <v>0</v>
      </c>
      <c r="Q394" s="9">
        <f>P394+O394</f>
        <v>0</v>
      </c>
      <c r="R394" s="11">
        <v>0</v>
      </c>
      <c r="T394" s="9">
        <f>0.5*R394</f>
        <v>0</v>
      </c>
      <c r="U394" s="9">
        <f>T394+S394</f>
        <v>0</v>
      </c>
      <c r="V394" s="9">
        <f>(Q394+U394)/(0.944*1000)</f>
        <v>0</v>
      </c>
    </row>
    <row r="395" spans="1:22" x14ac:dyDescent="0.3">
      <c r="A395" s="14">
        <v>392</v>
      </c>
      <c r="B395" s="14" t="s">
        <v>6808</v>
      </c>
      <c r="C395" s="14" t="s">
        <v>13510</v>
      </c>
      <c r="D395" s="14" t="s">
        <v>13504</v>
      </c>
      <c r="E395" s="14" t="s">
        <v>13478</v>
      </c>
      <c r="F395" s="14">
        <v>10</v>
      </c>
      <c r="G395" s="14">
        <v>0.1</v>
      </c>
      <c r="H395" s="15">
        <v>1.0611999999999995E-2</v>
      </c>
      <c r="I395" s="15">
        <f>M395-V395</f>
        <v>9.4388000000000014E-2</v>
      </c>
      <c r="J395" s="14"/>
      <c r="K395" s="13"/>
      <c r="L395" s="9">
        <f>G395*1.05</f>
        <v>0.10500000000000001</v>
      </c>
      <c r="M395" s="11">
        <f>L395-H395</f>
        <v>9.4388000000000014E-2</v>
      </c>
      <c r="N395" s="11">
        <v>0</v>
      </c>
      <c r="P395" s="9">
        <f>0.5*N395/1000</f>
        <v>0</v>
      </c>
      <c r="Q395" s="9">
        <f>P395+O395</f>
        <v>0</v>
      </c>
      <c r="R395" s="11">
        <v>0</v>
      </c>
      <c r="T395" s="9">
        <f>0.5*R395</f>
        <v>0</v>
      </c>
      <c r="U395" s="9">
        <f>T395+S395</f>
        <v>0</v>
      </c>
      <c r="V395" s="9">
        <f>(Q395+U395)/(0.944*1000)</f>
        <v>0</v>
      </c>
    </row>
    <row r="396" spans="1:22" x14ac:dyDescent="0.3">
      <c r="A396" s="14">
        <v>393</v>
      </c>
      <c r="B396" s="14" t="s">
        <v>6809</v>
      </c>
      <c r="C396" s="14" t="s">
        <v>13510</v>
      </c>
      <c r="D396" s="14" t="s">
        <v>13504</v>
      </c>
      <c r="E396" s="14" t="s">
        <v>13478</v>
      </c>
      <c r="F396" s="14">
        <v>10</v>
      </c>
      <c r="G396" s="14">
        <v>6.3E-2</v>
      </c>
      <c r="H396" s="15">
        <v>7.8419999999999983E-3</v>
      </c>
      <c r="I396" s="15">
        <f>M396-V396</f>
        <v>5.8307999999999999E-2</v>
      </c>
      <c r="J396" s="14"/>
      <c r="K396" s="13"/>
      <c r="L396" s="9">
        <f>G396*1.05</f>
        <v>6.615E-2</v>
      </c>
      <c r="M396" s="11">
        <f>L396-H396</f>
        <v>5.8307999999999999E-2</v>
      </c>
      <c r="N396" s="11">
        <v>0</v>
      </c>
      <c r="P396" s="9">
        <f>0.5*N396/1000</f>
        <v>0</v>
      </c>
      <c r="Q396" s="9">
        <f>P396+O396</f>
        <v>0</v>
      </c>
      <c r="R396" s="11">
        <v>0</v>
      </c>
      <c r="T396" s="9">
        <f>0.5*R396</f>
        <v>0</v>
      </c>
      <c r="U396" s="9">
        <f>T396+S396</f>
        <v>0</v>
      </c>
      <c r="V396" s="9">
        <f>(Q396+U396)/(0.944*1000)</f>
        <v>0</v>
      </c>
    </row>
    <row r="397" spans="1:22" x14ac:dyDescent="0.3">
      <c r="A397" s="14">
        <v>394</v>
      </c>
      <c r="B397" s="14" t="s">
        <v>6810</v>
      </c>
      <c r="C397" s="14" t="s">
        <v>13510</v>
      </c>
      <c r="D397" s="14" t="s">
        <v>13504</v>
      </c>
      <c r="E397" s="14" t="s">
        <v>13478</v>
      </c>
      <c r="F397" s="14">
        <v>10</v>
      </c>
      <c r="G397" s="14">
        <v>0.16</v>
      </c>
      <c r="H397" s="15">
        <v>8.6440000000000003E-2</v>
      </c>
      <c r="I397" s="15">
        <f>M397-V397</f>
        <v>8.1560000000000007E-2</v>
      </c>
      <c r="J397" s="14"/>
      <c r="K397" s="13"/>
      <c r="L397" s="9">
        <f>G397*1.05</f>
        <v>0.16800000000000001</v>
      </c>
      <c r="M397" s="11">
        <f>L397-H397</f>
        <v>8.1560000000000007E-2</v>
      </c>
      <c r="N397" s="11">
        <v>0</v>
      </c>
      <c r="P397" s="9">
        <f>0.5*N397/1000</f>
        <v>0</v>
      </c>
      <c r="Q397" s="9">
        <f>P397+O397</f>
        <v>0</v>
      </c>
      <c r="R397" s="11">
        <v>0</v>
      </c>
      <c r="T397" s="9">
        <f>0.5*R397</f>
        <v>0</v>
      </c>
      <c r="U397" s="9">
        <f>T397+S397</f>
        <v>0</v>
      </c>
      <c r="V397" s="9">
        <f>(Q397+U397)/(0.944*1000)</f>
        <v>0</v>
      </c>
    </row>
    <row r="398" spans="1:22" x14ac:dyDescent="0.3">
      <c r="A398" s="14">
        <v>395</v>
      </c>
      <c r="B398" s="14" t="s">
        <v>6811</v>
      </c>
      <c r="C398" s="14" t="s">
        <v>13510</v>
      </c>
      <c r="D398" s="14" t="s">
        <v>13504</v>
      </c>
      <c r="E398" s="14" t="s">
        <v>13478</v>
      </c>
      <c r="F398" s="14">
        <v>10</v>
      </c>
      <c r="G398" s="14">
        <v>0.25</v>
      </c>
      <c r="H398" s="15">
        <v>4.0114000000000004E-2</v>
      </c>
      <c r="I398" s="15">
        <f>M398-V398</f>
        <v>0.222386</v>
      </c>
      <c r="J398" s="14"/>
      <c r="K398" s="13"/>
      <c r="L398" s="9">
        <f>G398*1.05</f>
        <v>0.26250000000000001</v>
      </c>
      <c r="M398" s="11">
        <f>L398-H398</f>
        <v>0.222386</v>
      </c>
      <c r="N398" s="11">
        <v>0</v>
      </c>
      <c r="P398" s="9">
        <f>0.5*N398/1000</f>
        <v>0</v>
      </c>
      <c r="Q398" s="9">
        <f>P398+O398</f>
        <v>0</v>
      </c>
      <c r="R398" s="11">
        <v>0</v>
      </c>
      <c r="T398" s="9">
        <f>0.5*R398</f>
        <v>0</v>
      </c>
      <c r="U398" s="9">
        <f>T398+S398</f>
        <v>0</v>
      </c>
      <c r="V398" s="9">
        <f>(Q398+U398)/(0.944*1000)</f>
        <v>0</v>
      </c>
    </row>
    <row r="399" spans="1:22" x14ac:dyDescent="0.3">
      <c r="A399" s="14">
        <v>396</v>
      </c>
      <c r="B399" s="14" t="s">
        <v>6812</v>
      </c>
      <c r="C399" s="14" t="s">
        <v>13510</v>
      </c>
      <c r="D399" s="14" t="s">
        <v>13504</v>
      </c>
      <c r="E399" s="14" t="s">
        <v>13478</v>
      </c>
      <c r="F399" s="14">
        <v>10</v>
      </c>
      <c r="G399" s="14">
        <v>0.1</v>
      </c>
      <c r="H399" s="15">
        <v>2.5196E-2</v>
      </c>
      <c r="I399" s="15">
        <f>M399-V399</f>
        <v>7.9804000000000014E-2</v>
      </c>
      <c r="J399" s="14"/>
      <c r="K399" s="13"/>
      <c r="L399" s="9">
        <f>G399*1.05</f>
        <v>0.10500000000000001</v>
      </c>
      <c r="M399" s="11">
        <f>L399-H399</f>
        <v>7.9804000000000014E-2</v>
      </c>
      <c r="N399" s="11">
        <v>0</v>
      </c>
      <c r="P399" s="9">
        <f>0.5*N399/1000</f>
        <v>0</v>
      </c>
      <c r="Q399" s="9">
        <f>P399+O399</f>
        <v>0</v>
      </c>
      <c r="R399" s="11">
        <v>0</v>
      </c>
      <c r="T399" s="9">
        <f>0.5*R399</f>
        <v>0</v>
      </c>
      <c r="U399" s="9">
        <f>T399+S399</f>
        <v>0</v>
      </c>
      <c r="V399" s="9">
        <f>(Q399+U399)/(0.944*1000)</f>
        <v>0</v>
      </c>
    </row>
    <row r="400" spans="1:22" x14ac:dyDescent="0.3">
      <c r="A400" s="14">
        <v>397</v>
      </c>
      <c r="B400" s="14" t="s">
        <v>6813</v>
      </c>
      <c r="C400" s="14" t="s">
        <v>13510</v>
      </c>
      <c r="D400" s="14" t="s">
        <v>13504</v>
      </c>
      <c r="E400" s="14" t="s">
        <v>13478</v>
      </c>
      <c r="F400" s="14">
        <v>10</v>
      </c>
      <c r="G400" s="14">
        <v>0.4</v>
      </c>
      <c r="H400" s="15">
        <v>5.776999999999987E-3</v>
      </c>
      <c r="I400" s="15">
        <f>M400-V400</f>
        <v>0.41421664406779668</v>
      </c>
      <c r="J400" s="14"/>
      <c r="K400" s="13"/>
      <c r="L400" s="9">
        <f>G400*1.05</f>
        <v>0.42000000000000004</v>
      </c>
      <c r="M400" s="11">
        <f>L400-H400</f>
        <v>0.41422300000000006</v>
      </c>
      <c r="N400" s="11">
        <v>12</v>
      </c>
      <c r="P400" s="9">
        <f>0.5*N400/1000</f>
        <v>6.0000000000000001E-3</v>
      </c>
      <c r="Q400" s="9">
        <f>P400+O400</f>
        <v>6.0000000000000001E-3</v>
      </c>
      <c r="R400" s="11">
        <v>0</v>
      </c>
      <c r="T400" s="9">
        <f>0.5*R400</f>
        <v>0</v>
      </c>
      <c r="U400" s="9">
        <f>T400+S400</f>
        <v>0</v>
      </c>
      <c r="V400" s="9">
        <f>(Q400+U400)/(0.944*1000)</f>
        <v>6.3559322033898304E-6</v>
      </c>
    </row>
    <row r="401" spans="1:22" x14ac:dyDescent="0.3">
      <c r="A401" s="14">
        <v>398</v>
      </c>
      <c r="B401" s="14" t="s">
        <v>6814</v>
      </c>
      <c r="C401" s="14" t="s">
        <v>13510</v>
      </c>
      <c r="D401" s="14" t="s">
        <v>13504</v>
      </c>
      <c r="E401" s="14" t="s">
        <v>13478</v>
      </c>
      <c r="F401" s="14">
        <v>10</v>
      </c>
      <c r="G401" s="14">
        <v>0.16</v>
      </c>
      <c r="H401" s="15">
        <v>6.4000000000000001E-2</v>
      </c>
      <c r="I401" s="15">
        <f>M401-V401</f>
        <v>0.10400000000000001</v>
      </c>
      <c r="J401" s="14"/>
      <c r="K401" s="13"/>
      <c r="L401" s="9">
        <f>G401*1.05</f>
        <v>0.16800000000000001</v>
      </c>
      <c r="M401" s="11">
        <f>L401-H401</f>
        <v>0.10400000000000001</v>
      </c>
      <c r="N401" s="11">
        <v>0</v>
      </c>
      <c r="P401" s="9">
        <f>0.5*N401/1000</f>
        <v>0</v>
      </c>
      <c r="Q401" s="9">
        <f>P401+O401</f>
        <v>0</v>
      </c>
      <c r="R401" s="11">
        <v>0</v>
      </c>
      <c r="T401" s="9">
        <f>0.5*R401</f>
        <v>0</v>
      </c>
      <c r="U401" s="9">
        <f>T401+S401</f>
        <v>0</v>
      </c>
      <c r="V401" s="9">
        <f>(Q401+U401)/(0.944*1000)</f>
        <v>0</v>
      </c>
    </row>
    <row r="402" spans="1:22" x14ac:dyDescent="0.3">
      <c r="A402" s="14">
        <v>399</v>
      </c>
      <c r="B402" s="14" t="s">
        <v>6815</v>
      </c>
      <c r="C402" s="14" t="s">
        <v>13510</v>
      </c>
      <c r="D402" s="14" t="s">
        <v>13504</v>
      </c>
      <c r="E402" s="14" t="s">
        <v>13478</v>
      </c>
      <c r="F402" s="14">
        <v>10</v>
      </c>
      <c r="G402" s="14">
        <v>0.25</v>
      </c>
      <c r="H402" s="15">
        <v>9.0123258426966397E-3</v>
      </c>
      <c r="I402" s="15">
        <f>M402-V402</f>
        <v>0.25348767415730339</v>
      </c>
      <c r="J402" s="14"/>
      <c r="K402" s="13"/>
      <c r="L402" s="9">
        <f>G402*1.05</f>
        <v>0.26250000000000001</v>
      </c>
      <c r="M402" s="11">
        <f>L402-H402</f>
        <v>0.25348767415730339</v>
      </c>
      <c r="N402" s="11">
        <v>0</v>
      </c>
      <c r="P402" s="9">
        <f>0.5*N402/1000</f>
        <v>0</v>
      </c>
      <c r="Q402" s="9">
        <f>P402+O402</f>
        <v>0</v>
      </c>
      <c r="R402" s="11">
        <v>0</v>
      </c>
      <c r="T402" s="9">
        <f>0.5*R402</f>
        <v>0</v>
      </c>
      <c r="U402" s="9">
        <f>T402+S402</f>
        <v>0</v>
      </c>
      <c r="V402" s="9">
        <f>(Q402+U402)/(0.944*1000)</f>
        <v>0</v>
      </c>
    </row>
    <row r="403" spans="1:22" x14ac:dyDescent="0.3">
      <c r="A403" s="14">
        <v>400</v>
      </c>
      <c r="B403" s="14" t="s">
        <v>6816</v>
      </c>
      <c r="C403" s="14" t="s">
        <v>13510</v>
      </c>
      <c r="D403" s="14" t="s">
        <v>13504</v>
      </c>
      <c r="E403" s="14" t="s">
        <v>13478</v>
      </c>
      <c r="F403" s="14">
        <v>10</v>
      </c>
      <c r="G403" s="14">
        <v>0.4</v>
      </c>
      <c r="H403" s="15">
        <v>0.122</v>
      </c>
      <c r="I403" s="15">
        <f>M403-V403</f>
        <v>0.29800000000000004</v>
      </c>
      <c r="J403" s="14"/>
      <c r="K403" s="13"/>
      <c r="L403" s="9">
        <f>G403*1.05</f>
        <v>0.42000000000000004</v>
      </c>
      <c r="M403" s="11">
        <f>L403-H403</f>
        <v>0.29800000000000004</v>
      </c>
      <c r="N403" s="11">
        <v>0</v>
      </c>
      <c r="P403" s="9">
        <f>0.5*N403/1000</f>
        <v>0</v>
      </c>
      <c r="Q403" s="9">
        <f>P403+O403</f>
        <v>0</v>
      </c>
      <c r="R403" s="11">
        <v>0</v>
      </c>
      <c r="S403" s="9">
        <f>0.75*R403/1000</f>
        <v>0</v>
      </c>
      <c r="T403" s="9">
        <f>0.5*R403</f>
        <v>0</v>
      </c>
      <c r="U403" s="9">
        <f>T403+S403</f>
        <v>0</v>
      </c>
      <c r="V403" s="9">
        <f>(Q403+U403)/(0.944*1000)</f>
        <v>0</v>
      </c>
    </row>
    <row r="404" spans="1:22" x14ac:dyDescent="0.3">
      <c r="A404" s="14">
        <v>401</v>
      </c>
      <c r="B404" s="14" t="s">
        <v>6817</v>
      </c>
      <c r="C404" s="14" t="s">
        <v>13510</v>
      </c>
      <c r="D404" s="14" t="s">
        <v>13504</v>
      </c>
      <c r="E404" s="14" t="s">
        <v>13478</v>
      </c>
      <c r="F404" s="14">
        <v>10</v>
      </c>
      <c r="G404" s="14">
        <v>0.16</v>
      </c>
      <c r="H404" s="15">
        <v>1.1510000000000105E-3</v>
      </c>
      <c r="I404" s="15">
        <f>M404-V404</f>
        <v>0.166849</v>
      </c>
      <c r="J404" s="14"/>
      <c r="K404" s="13"/>
      <c r="L404" s="9">
        <f>G404*1.05</f>
        <v>0.16800000000000001</v>
      </c>
      <c r="M404" s="11">
        <f>L404-H404</f>
        <v>0.166849</v>
      </c>
      <c r="N404" s="11">
        <v>0</v>
      </c>
      <c r="P404" s="9">
        <f>0.5*N404/1000</f>
        <v>0</v>
      </c>
      <c r="Q404" s="9">
        <f>P404+O404</f>
        <v>0</v>
      </c>
      <c r="R404" s="11">
        <v>0</v>
      </c>
      <c r="T404" s="9">
        <f>0.5*R404</f>
        <v>0</v>
      </c>
      <c r="U404" s="9">
        <f>T404+S404</f>
        <v>0</v>
      </c>
      <c r="V404" s="9">
        <f>(Q404+U404)/(0.944*1000)</f>
        <v>0</v>
      </c>
    </row>
    <row r="405" spans="1:22" x14ac:dyDescent="0.3">
      <c r="A405" s="14">
        <v>402</v>
      </c>
      <c r="B405" s="14" t="s">
        <v>6818</v>
      </c>
      <c r="C405" s="14" t="s">
        <v>13510</v>
      </c>
      <c r="D405" s="14" t="s">
        <v>13504</v>
      </c>
      <c r="E405" s="14" t="s">
        <v>13478</v>
      </c>
      <c r="F405" s="14">
        <v>10</v>
      </c>
      <c r="G405" s="14">
        <v>0.1</v>
      </c>
      <c r="H405" s="15">
        <v>8.1530000000000057E-3</v>
      </c>
      <c r="I405" s="15">
        <f>M405-V405</f>
        <v>9.6847000000000003E-2</v>
      </c>
      <c r="J405" s="14"/>
      <c r="K405" s="13"/>
      <c r="L405" s="9">
        <f>G405*1.05</f>
        <v>0.10500000000000001</v>
      </c>
      <c r="M405" s="11">
        <f>L405-H405</f>
        <v>9.6847000000000003E-2</v>
      </c>
      <c r="N405" s="11">
        <v>0</v>
      </c>
      <c r="P405" s="9">
        <f>0.5*N405/1000</f>
        <v>0</v>
      </c>
      <c r="Q405" s="9">
        <f>P405+O405</f>
        <v>0</v>
      </c>
      <c r="R405" s="11">
        <v>0</v>
      </c>
      <c r="T405" s="9">
        <f>0.5*R405</f>
        <v>0</v>
      </c>
      <c r="U405" s="9">
        <f>T405+S405</f>
        <v>0</v>
      </c>
      <c r="V405" s="9">
        <f>(Q405+U405)/(0.944*1000)</f>
        <v>0</v>
      </c>
    </row>
    <row r="406" spans="1:22" x14ac:dyDescent="0.3">
      <c r="A406" s="14">
        <v>403</v>
      </c>
      <c r="B406" s="14" t="s">
        <v>6819</v>
      </c>
      <c r="C406" s="14" t="s">
        <v>13510</v>
      </c>
      <c r="D406" s="14" t="s">
        <v>13504</v>
      </c>
      <c r="E406" s="14" t="s">
        <v>13478</v>
      </c>
      <c r="F406" s="14">
        <v>10</v>
      </c>
      <c r="G406" s="14">
        <v>0.16</v>
      </c>
      <c r="H406" s="15">
        <v>2.9439999999999883E-3</v>
      </c>
      <c r="I406" s="15">
        <f>M406-V406</f>
        <v>0.16505600000000004</v>
      </c>
      <c r="J406" s="14"/>
      <c r="K406" s="13"/>
      <c r="L406" s="9">
        <f>G406*1.05</f>
        <v>0.16800000000000001</v>
      </c>
      <c r="M406" s="11">
        <f>L406-H406</f>
        <v>0.16505600000000004</v>
      </c>
      <c r="N406" s="11">
        <v>0</v>
      </c>
      <c r="P406" s="9">
        <f>0.5*N406/1000</f>
        <v>0</v>
      </c>
      <c r="Q406" s="9">
        <f>P406+O406</f>
        <v>0</v>
      </c>
      <c r="R406" s="11">
        <v>0</v>
      </c>
      <c r="T406" s="9">
        <f>0.5*R406</f>
        <v>0</v>
      </c>
      <c r="U406" s="9">
        <f>T406+S406</f>
        <v>0</v>
      </c>
      <c r="V406" s="9">
        <f>(Q406+U406)/(0.944*1000)</f>
        <v>0</v>
      </c>
    </row>
    <row r="407" spans="1:22" x14ac:dyDescent="0.3">
      <c r="A407" s="14">
        <v>404</v>
      </c>
      <c r="B407" s="14" t="s">
        <v>6820</v>
      </c>
      <c r="C407" s="14" t="s">
        <v>13510</v>
      </c>
      <c r="D407" s="14" t="s">
        <v>13504</v>
      </c>
      <c r="E407" s="14" t="s">
        <v>13478</v>
      </c>
      <c r="F407" s="14">
        <v>10</v>
      </c>
      <c r="G407" s="14">
        <v>0.25</v>
      </c>
      <c r="H407" s="15">
        <v>0.15300799999999998</v>
      </c>
      <c r="I407" s="15">
        <f>M407-V407</f>
        <v>0.10949200000000003</v>
      </c>
      <c r="J407" s="14"/>
      <c r="K407" s="13"/>
      <c r="L407" s="9">
        <f>G407*1.05</f>
        <v>0.26250000000000001</v>
      </c>
      <c r="M407" s="11">
        <f>L407-H407</f>
        <v>0.10949200000000003</v>
      </c>
      <c r="N407" s="11">
        <v>0</v>
      </c>
      <c r="P407" s="9">
        <f>0.5*N407/1000</f>
        <v>0</v>
      </c>
      <c r="Q407" s="9">
        <f>P407+O407</f>
        <v>0</v>
      </c>
      <c r="R407" s="11">
        <v>0</v>
      </c>
      <c r="T407" s="9">
        <f>0.5*R407</f>
        <v>0</v>
      </c>
      <c r="U407" s="9">
        <f>T407+S407</f>
        <v>0</v>
      </c>
      <c r="V407" s="9">
        <f>(Q407+U407)/(0.944*1000)</f>
        <v>0</v>
      </c>
    </row>
    <row r="408" spans="1:22" x14ac:dyDescent="0.3">
      <c r="A408" s="14">
        <v>405</v>
      </c>
      <c r="B408" s="14" t="s">
        <v>6821</v>
      </c>
      <c r="C408" s="14" t="s">
        <v>13510</v>
      </c>
      <c r="D408" s="14" t="s">
        <v>13504</v>
      </c>
      <c r="E408" s="14" t="s">
        <v>13478</v>
      </c>
      <c r="F408" s="14">
        <v>10</v>
      </c>
      <c r="G408" s="14">
        <v>0.16</v>
      </c>
      <c r="H408" s="15">
        <v>1.1246000000000009E-2</v>
      </c>
      <c r="I408" s="15">
        <f>M408-V408</f>
        <v>0.156754</v>
      </c>
      <c r="J408" s="14"/>
      <c r="K408" s="13"/>
      <c r="L408" s="9">
        <f>G408*1.05</f>
        <v>0.16800000000000001</v>
      </c>
      <c r="M408" s="11">
        <f>L408-H408</f>
        <v>0.156754</v>
      </c>
      <c r="N408" s="11">
        <v>0</v>
      </c>
      <c r="P408" s="9">
        <f>0.5*N408/1000</f>
        <v>0</v>
      </c>
      <c r="Q408" s="9">
        <f>P408+O408</f>
        <v>0</v>
      </c>
      <c r="R408" s="11">
        <v>0</v>
      </c>
      <c r="T408" s="9">
        <f>0.5*R408</f>
        <v>0</v>
      </c>
      <c r="U408" s="9">
        <f>T408+S408</f>
        <v>0</v>
      </c>
      <c r="V408" s="9">
        <f>(Q408+U408)/(0.944*1000)</f>
        <v>0</v>
      </c>
    </row>
    <row r="409" spans="1:22" x14ac:dyDescent="0.3">
      <c r="A409" s="14">
        <v>406</v>
      </c>
      <c r="B409" s="14" t="s">
        <v>6822</v>
      </c>
      <c r="C409" s="14" t="s">
        <v>13510</v>
      </c>
      <c r="D409" s="14" t="s">
        <v>13504</v>
      </c>
      <c r="E409" s="14" t="s">
        <v>13478</v>
      </c>
      <c r="F409" s="14">
        <v>10</v>
      </c>
      <c r="G409" s="14">
        <v>0.1</v>
      </c>
      <c r="H409" s="15">
        <v>5.0499999999999972E-3</v>
      </c>
      <c r="I409" s="15">
        <f>M409-V409</f>
        <v>9.9950000000000011E-2</v>
      </c>
      <c r="J409" s="14"/>
      <c r="K409" s="13"/>
      <c r="L409" s="9">
        <f>G409*1.05</f>
        <v>0.10500000000000001</v>
      </c>
      <c r="M409" s="11">
        <f>L409-H409</f>
        <v>9.9950000000000011E-2</v>
      </c>
      <c r="N409" s="11">
        <v>0</v>
      </c>
      <c r="P409" s="9">
        <f>0.5*N409/1000</f>
        <v>0</v>
      </c>
      <c r="Q409" s="9">
        <f>P409+O409</f>
        <v>0</v>
      </c>
      <c r="R409" s="11">
        <v>0</v>
      </c>
      <c r="T409" s="9">
        <f>0.5*R409</f>
        <v>0</v>
      </c>
      <c r="U409" s="9">
        <f>T409+S409</f>
        <v>0</v>
      </c>
      <c r="V409" s="9">
        <f>(Q409+U409)/(0.944*1000)</f>
        <v>0</v>
      </c>
    </row>
    <row r="410" spans="1:22" x14ac:dyDescent="0.3">
      <c r="A410" s="14">
        <v>407</v>
      </c>
      <c r="B410" s="14" t="s">
        <v>6823</v>
      </c>
      <c r="C410" s="14" t="s">
        <v>13510</v>
      </c>
      <c r="D410" s="14" t="s">
        <v>13504</v>
      </c>
      <c r="E410" s="14" t="s">
        <v>13478</v>
      </c>
      <c r="F410" s="14">
        <v>10</v>
      </c>
      <c r="G410" s="14">
        <v>0.25</v>
      </c>
      <c r="H410" s="15">
        <v>8.0374000000000001E-2</v>
      </c>
      <c r="I410" s="15">
        <f>M410-V410</f>
        <v>0.18212600000000001</v>
      </c>
      <c r="J410" s="14"/>
      <c r="K410" s="13"/>
      <c r="L410" s="9">
        <f>G410*1.05</f>
        <v>0.26250000000000001</v>
      </c>
      <c r="M410" s="11">
        <f>L410-H410</f>
        <v>0.18212600000000001</v>
      </c>
      <c r="N410" s="11">
        <v>0</v>
      </c>
      <c r="P410" s="9">
        <f>0.5*N410/1000</f>
        <v>0</v>
      </c>
      <c r="Q410" s="9">
        <f>P410+O410</f>
        <v>0</v>
      </c>
      <c r="R410" s="11">
        <v>0</v>
      </c>
      <c r="T410" s="9">
        <f>0.5*R410</f>
        <v>0</v>
      </c>
      <c r="U410" s="9">
        <f>T410+S410</f>
        <v>0</v>
      </c>
      <c r="V410" s="9">
        <f>(Q410+U410)/(0.944*1000)</f>
        <v>0</v>
      </c>
    </row>
    <row r="411" spans="1:22" x14ac:dyDescent="0.3">
      <c r="A411" s="14">
        <v>408</v>
      </c>
      <c r="B411" s="14" t="s">
        <v>6824</v>
      </c>
      <c r="C411" s="14" t="s">
        <v>13510</v>
      </c>
      <c r="D411" s="14" t="s">
        <v>13504</v>
      </c>
      <c r="E411" s="14" t="s">
        <v>13478</v>
      </c>
      <c r="F411" s="14">
        <v>10</v>
      </c>
      <c r="G411" s="14">
        <v>0.04</v>
      </c>
      <c r="H411" s="15">
        <v>2.7E-2</v>
      </c>
      <c r="I411" s="15">
        <f>M411-V411</f>
        <v>1.5000000000000003E-2</v>
      </c>
      <c r="J411" s="14"/>
      <c r="K411" s="13"/>
      <c r="L411" s="9">
        <f>G411*1.05</f>
        <v>4.2000000000000003E-2</v>
      </c>
      <c r="M411" s="11">
        <f>L411-H411</f>
        <v>1.5000000000000003E-2</v>
      </c>
      <c r="N411" s="11">
        <v>0</v>
      </c>
      <c r="P411" s="9">
        <f>0.5*N411/1000</f>
        <v>0</v>
      </c>
      <c r="Q411" s="9">
        <f>P411+O411</f>
        <v>0</v>
      </c>
      <c r="R411" s="11">
        <v>0</v>
      </c>
      <c r="T411" s="9">
        <f>0.5*R411</f>
        <v>0</v>
      </c>
      <c r="U411" s="9">
        <f>T411+S411</f>
        <v>0</v>
      </c>
      <c r="V411" s="9">
        <f>(Q411+U411)/(0.944*1000)</f>
        <v>0</v>
      </c>
    </row>
    <row r="412" spans="1:22" x14ac:dyDescent="0.3">
      <c r="A412" s="14">
        <v>409</v>
      </c>
      <c r="B412" s="14" t="s">
        <v>6825</v>
      </c>
      <c r="C412" s="14" t="s">
        <v>13510</v>
      </c>
      <c r="D412" s="14" t="s">
        <v>13504</v>
      </c>
      <c r="E412" s="14" t="s">
        <v>13478</v>
      </c>
      <c r="F412" s="14">
        <v>10</v>
      </c>
      <c r="G412" s="14">
        <v>0.16</v>
      </c>
      <c r="H412" s="15">
        <v>7.2999999999999995E-2</v>
      </c>
      <c r="I412" s="15">
        <f>M412-V412</f>
        <v>9.5000000000000015E-2</v>
      </c>
      <c r="J412" s="14"/>
      <c r="K412" s="13"/>
      <c r="L412" s="9">
        <f>G412*1.05</f>
        <v>0.16800000000000001</v>
      </c>
      <c r="M412" s="11">
        <f>L412-H412</f>
        <v>9.5000000000000015E-2</v>
      </c>
      <c r="N412" s="11">
        <v>0</v>
      </c>
      <c r="P412" s="9">
        <f>0.5*N412/1000</f>
        <v>0</v>
      </c>
      <c r="Q412" s="9">
        <f>P412+O412</f>
        <v>0</v>
      </c>
      <c r="R412" s="11">
        <v>0</v>
      </c>
      <c r="T412" s="9">
        <f>0.5*R412</f>
        <v>0</v>
      </c>
      <c r="U412" s="9">
        <f>T412+S412</f>
        <v>0</v>
      </c>
      <c r="V412" s="9">
        <f>(Q412+U412)/(0.944*1000)</f>
        <v>0</v>
      </c>
    </row>
    <row r="413" spans="1:22" x14ac:dyDescent="0.3">
      <c r="A413" s="14">
        <v>410</v>
      </c>
      <c r="B413" s="14" t="s">
        <v>6826</v>
      </c>
      <c r="C413" s="14" t="s">
        <v>13510</v>
      </c>
      <c r="D413" s="14" t="s">
        <v>13504</v>
      </c>
      <c r="E413" s="14" t="s">
        <v>13478</v>
      </c>
      <c r="F413" s="14">
        <v>10</v>
      </c>
      <c r="G413" s="14">
        <v>0.1</v>
      </c>
      <c r="H413" s="15">
        <v>5.7300000000000042E-3</v>
      </c>
      <c r="I413" s="15">
        <f>M413-V413</f>
        <v>9.9270000000000011E-2</v>
      </c>
      <c r="J413" s="14"/>
      <c r="K413" s="13"/>
      <c r="L413" s="9">
        <f>G413*1.05</f>
        <v>0.10500000000000001</v>
      </c>
      <c r="M413" s="11">
        <f>L413-H413</f>
        <v>9.9270000000000011E-2</v>
      </c>
      <c r="N413" s="11">
        <v>0</v>
      </c>
      <c r="P413" s="9">
        <f>0.5*N413/1000</f>
        <v>0</v>
      </c>
      <c r="Q413" s="9">
        <f>P413+O413</f>
        <v>0</v>
      </c>
      <c r="R413" s="11">
        <v>0</v>
      </c>
      <c r="T413" s="9">
        <f>0.5*R413</f>
        <v>0</v>
      </c>
      <c r="U413" s="9">
        <f>T413+S413</f>
        <v>0</v>
      </c>
      <c r="V413" s="9">
        <f>(Q413+U413)/(0.944*1000)</f>
        <v>0</v>
      </c>
    </row>
    <row r="414" spans="1:22" x14ac:dyDescent="0.3">
      <c r="A414" s="14">
        <v>411</v>
      </c>
      <c r="B414" s="14" t="s">
        <v>6827</v>
      </c>
      <c r="C414" s="14" t="s">
        <v>13510</v>
      </c>
      <c r="D414" s="14" t="s">
        <v>13504</v>
      </c>
      <c r="E414" s="14" t="s">
        <v>13478</v>
      </c>
      <c r="F414" s="14">
        <v>10</v>
      </c>
      <c r="G414" s="14">
        <v>0.32</v>
      </c>
      <c r="H414" s="15">
        <v>0.181198</v>
      </c>
      <c r="I414" s="16" t="s">
        <v>13516</v>
      </c>
      <c r="J414" s="14"/>
      <c r="K414" s="13"/>
      <c r="L414" s="9">
        <f>G414/2*1.05</f>
        <v>0.16800000000000001</v>
      </c>
      <c r="M414" s="11">
        <f>L414-H414</f>
        <v>-1.3197999999999988E-2</v>
      </c>
      <c r="N414" s="11">
        <v>0</v>
      </c>
      <c r="P414" s="9">
        <f>0.5*N414/1000</f>
        <v>0</v>
      </c>
      <c r="Q414" s="9">
        <f>P414+O414</f>
        <v>0</v>
      </c>
      <c r="R414" s="11">
        <v>10</v>
      </c>
      <c r="T414" s="9">
        <f>0.5*R414</f>
        <v>5</v>
      </c>
      <c r="U414" s="9">
        <f>T414+S414</f>
        <v>5</v>
      </c>
      <c r="V414" s="9">
        <f>(Q414+U414)/(0.944*1000)</f>
        <v>5.2966101694915252E-3</v>
      </c>
    </row>
    <row r="415" spans="1:22" x14ac:dyDescent="0.3">
      <c r="A415" s="14">
        <v>412</v>
      </c>
      <c r="B415" s="14" t="s">
        <v>6828</v>
      </c>
      <c r="C415" s="14" t="s">
        <v>13510</v>
      </c>
      <c r="D415" s="14" t="s">
        <v>13504</v>
      </c>
      <c r="E415" s="14" t="s">
        <v>13478</v>
      </c>
      <c r="F415" s="14">
        <v>10</v>
      </c>
      <c r="G415" s="14">
        <v>0.1</v>
      </c>
      <c r="H415" s="15">
        <v>2.5409999999999995E-2</v>
      </c>
      <c r="I415" s="15">
        <f>M415-V415</f>
        <v>7.9590000000000022E-2</v>
      </c>
      <c r="J415" s="14"/>
      <c r="K415" s="13"/>
      <c r="L415" s="9">
        <f>G415*1.05</f>
        <v>0.10500000000000001</v>
      </c>
      <c r="M415" s="11">
        <f>L415-H415</f>
        <v>7.9590000000000022E-2</v>
      </c>
      <c r="N415" s="11">
        <v>0</v>
      </c>
      <c r="P415" s="9">
        <f>0.5*N415/1000</f>
        <v>0</v>
      </c>
      <c r="Q415" s="9">
        <f>P415+O415</f>
        <v>0</v>
      </c>
      <c r="R415" s="11">
        <v>0</v>
      </c>
      <c r="T415" s="9">
        <f>0.5*R415</f>
        <v>0</v>
      </c>
      <c r="U415" s="9">
        <f>T415+S415</f>
        <v>0</v>
      </c>
      <c r="V415" s="9">
        <f>(Q415+U415)/(0.944*1000)</f>
        <v>0</v>
      </c>
    </row>
    <row r="416" spans="1:22" x14ac:dyDescent="0.3">
      <c r="A416" s="14">
        <v>413</v>
      </c>
      <c r="B416" s="14" t="s">
        <v>2745</v>
      </c>
      <c r="C416" s="14" t="s">
        <v>13510</v>
      </c>
      <c r="D416" s="14" t="s">
        <v>13504</v>
      </c>
      <c r="E416" s="14" t="s">
        <v>13478</v>
      </c>
      <c r="F416" s="14">
        <v>10</v>
      </c>
      <c r="G416" s="14">
        <v>2.5000000000000001E-2</v>
      </c>
      <c r="H416" s="15">
        <v>1.4E-2</v>
      </c>
      <c r="I416" s="15">
        <f>M416-V416</f>
        <v>1.2250000000000002E-2</v>
      </c>
      <c r="J416" s="14"/>
      <c r="K416" s="13"/>
      <c r="L416" s="9">
        <f>G416*1.05</f>
        <v>2.6250000000000002E-2</v>
      </c>
      <c r="M416" s="11">
        <f>L416-H416</f>
        <v>1.2250000000000002E-2</v>
      </c>
      <c r="N416" s="11">
        <v>0</v>
      </c>
      <c r="P416" s="9">
        <f>0.5*N416/1000</f>
        <v>0</v>
      </c>
      <c r="Q416" s="9">
        <f>P416+O416</f>
        <v>0</v>
      </c>
      <c r="R416" s="11">
        <v>0</v>
      </c>
      <c r="T416" s="9">
        <f>0.5*R416</f>
        <v>0</v>
      </c>
      <c r="U416" s="9">
        <f>T416+S416</f>
        <v>0</v>
      </c>
      <c r="V416" s="9">
        <f>(Q416+U416)/(0.944*1000)</f>
        <v>0</v>
      </c>
    </row>
    <row r="417" spans="1:22" x14ac:dyDescent="0.3">
      <c r="A417" s="14">
        <v>414</v>
      </c>
      <c r="B417" s="14" t="s">
        <v>6829</v>
      </c>
      <c r="C417" s="14" t="s">
        <v>13510</v>
      </c>
      <c r="D417" s="14" t="s">
        <v>13504</v>
      </c>
      <c r="E417" s="14" t="s">
        <v>13478</v>
      </c>
      <c r="F417" s="14">
        <v>10</v>
      </c>
      <c r="G417" s="14">
        <v>0.1</v>
      </c>
      <c r="H417" s="15">
        <v>4.6399999999999865E-4</v>
      </c>
      <c r="I417" s="15">
        <f>M417-V417</f>
        <v>0.10453600000000002</v>
      </c>
      <c r="J417" s="14"/>
      <c r="K417" s="13"/>
      <c r="L417" s="9">
        <f>G417*1.05</f>
        <v>0.10500000000000001</v>
      </c>
      <c r="M417" s="11">
        <f>L417-H417</f>
        <v>0.10453600000000002</v>
      </c>
      <c r="N417" s="11">
        <v>0</v>
      </c>
      <c r="P417" s="9">
        <f>0.5*N417/1000</f>
        <v>0</v>
      </c>
      <c r="Q417" s="9">
        <f>P417+O417</f>
        <v>0</v>
      </c>
      <c r="R417" s="11">
        <v>0</v>
      </c>
      <c r="T417" s="9">
        <f>0.5*R417</f>
        <v>0</v>
      </c>
      <c r="U417" s="9">
        <f>T417+S417</f>
        <v>0</v>
      </c>
      <c r="V417" s="9">
        <f>(Q417+U417)/(0.944*1000)</f>
        <v>0</v>
      </c>
    </row>
    <row r="418" spans="1:22" x14ac:dyDescent="0.3">
      <c r="A418" s="14">
        <v>415</v>
      </c>
      <c r="B418" s="14" t="s">
        <v>6830</v>
      </c>
      <c r="C418" s="14" t="s">
        <v>13510</v>
      </c>
      <c r="D418" s="14" t="s">
        <v>13504</v>
      </c>
      <c r="E418" s="14" t="s">
        <v>13478</v>
      </c>
      <c r="F418" s="14">
        <v>10</v>
      </c>
      <c r="G418" s="14">
        <v>2.5000000000000001E-2</v>
      </c>
      <c r="H418" s="15">
        <v>9.836988764044945E-3</v>
      </c>
      <c r="I418" s="15">
        <f>M418-V418</f>
        <v>1.6413011235955059E-2</v>
      </c>
      <c r="J418" s="14"/>
      <c r="K418" s="13"/>
      <c r="L418" s="9">
        <f>G418*1.05</f>
        <v>2.6250000000000002E-2</v>
      </c>
      <c r="M418" s="11">
        <f>L418-H418</f>
        <v>1.6413011235955059E-2</v>
      </c>
      <c r="N418" s="11">
        <v>0</v>
      </c>
      <c r="P418" s="9">
        <f>0.5*N418/1000</f>
        <v>0</v>
      </c>
      <c r="Q418" s="9">
        <f>P418+O418</f>
        <v>0</v>
      </c>
      <c r="R418" s="11">
        <v>0</v>
      </c>
      <c r="T418" s="9">
        <f>0.5*R418</f>
        <v>0</v>
      </c>
      <c r="U418" s="9">
        <f>T418+S418</f>
        <v>0</v>
      </c>
      <c r="V418" s="9">
        <f>(Q418+U418)/(0.944*1000)</f>
        <v>0</v>
      </c>
    </row>
    <row r="419" spans="1:22" x14ac:dyDescent="0.3">
      <c r="A419" s="14">
        <v>416</v>
      </c>
      <c r="B419" s="14" t="s">
        <v>6831</v>
      </c>
      <c r="C419" s="14" t="s">
        <v>13510</v>
      </c>
      <c r="D419" s="14" t="s">
        <v>13504</v>
      </c>
      <c r="E419" s="14" t="s">
        <v>13478</v>
      </c>
      <c r="F419" s="14">
        <v>10</v>
      </c>
      <c r="G419" s="14">
        <v>0.25</v>
      </c>
      <c r="H419" s="15">
        <v>2.0386999999999999E-2</v>
      </c>
      <c r="I419" s="15">
        <f>M419-V419</f>
        <v>0.24211300000000002</v>
      </c>
      <c r="J419" s="14"/>
      <c r="K419" s="13"/>
      <c r="L419" s="9">
        <f>G419*1.05</f>
        <v>0.26250000000000001</v>
      </c>
      <c r="M419" s="11">
        <f>L419-H419</f>
        <v>0.24211300000000002</v>
      </c>
      <c r="N419" s="11">
        <v>0</v>
      </c>
      <c r="P419" s="9">
        <f>0.5*N419/1000</f>
        <v>0</v>
      </c>
      <c r="Q419" s="9">
        <f>P419+O419</f>
        <v>0</v>
      </c>
      <c r="R419" s="11">
        <v>0</v>
      </c>
      <c r="T419" s="9">
        <f>0.5*R419</f>
        <v>0</v>
      </c>
      <c r="U419" s="9">
        <f>T419+S419</f>
        <v>0</v>
      </c>
      <c r="V419" s="9">
        <f>(Q419+U419)/(0.944*1000)</f>
        <v>0</v>
      </c>
    </row>
    <row r="420" spans="1:22" x14ac:dyDescent="0.3">
      <c r="A420" s="14">
        <v>417</v>
      </c>
      <c r="B420" s="14" t="s">
        <v>6832</v>
      </c>
      <c r="C420" s="14" t="s">
        <v>13510</v>
      </c>
      <c r="D420" s="14" t="s">
        <v>13504</v>
      </c>
      <c r="E420" s="14" t="s">
        <v>13478</v>
      </c>
      <c r="F420" s="14">
        <v>10</v>
      </c>
      <c r="G420" s="14">
        <v>0.2</v>
      </c>
      <c r="H420" s="15">
        <v>0.10345499999999999</v>
      </c>
      <c r="I420" s="15">
        <f>M420-V420</f>
        <v>1.5450000000000186E-3</v>
      </c>
      <c r="J420" s="14"/>
      <c r="K420" s="13"/>
      <c r="L420" s="9">
        <f>G420/2*1.05</f>
        <v>0.10500000000000001</v>
      </c>
      <c r="M420" s="11">
        <f>L420-H420</f>
        <v>1.5450000000000186E-3</v>
      </c>
      <c r="N420" s="11">
        <v>0</v>
      </c>
      <c r="P420" s="9">
        <f>0.5*N420/1000</f>
        <v>0</v>
      </c>
      <c r="Q420" s="9">
        <f>P420+O420</f>
        <v>0</v>
      </c>
      <c r="R420" s="11">
        <v>0</v>
      </c>
      <c r="T420" s="9">
        <f>0.5*R420</f>
        <v>0</v>
      </c>
      <c r="U420" s="9">
        <f>T420+S420</f>
        <v>0</v>
      </c>
      <c r="V420" s="9">
        <f>(Q420+U420)/(0.944*1000)</f>
        <v>0</v>
      </c>
    </row>
    <row r="421" spans="1:22" x14ac:dyDescent="0.3">
      <c r="A421" s="14">
        <v>418</v>
      </c>
      <c r="B421" s="14" t="s">
        <v>6833</v>
      </c>
      <c r="C421" s="14" t="s">
        <v>13510</v>
      </c>
      <c r="D421" s="14" t="s">
        <v>13504</v>
      </c>
      <c r="E421" s="14" t="s">
        <v>13478</v>
      </c>
      <c r="F421" s="14">
        <v>10</v>
      </c>
      <c r="G421" s="14">
        <v>0.16</v>
      </c>
      <c r="H421" s="15">
        <v>2.2940000000000113E-3</v>
      </c>
      <c r="I421" s="15">
        <f>M421-V421</f>
        <v>0.16570599999999999</v>
      </c>
      <c r="J421" s="14"/>
      <c r="K421" s="13"/>
      <c r="L421" s="9">
        <f>G421*1.05</f>
        <v>0.16800000000000001</v>
      </c>
      <c r="M421" s="11">
        <f>L421-H421</f>
        <v>0.16570599999999999</v>
      </c>
      <c r="N421" s="11">
        <v>0</v>
      </c>
      <c r="P421" s="9">
        <f>0.5*N421/1000</f>
        <v>0</v>
      </c>
      <c r="Q421" s="9">
        <f>P421+O421</f>
        <v>0</v>
      </c>
      <c r="R421" s="11">
        <v>0</v>
      </c>
      <c r="T421" s="9">
        <f>0.5*R421</f>
        <v>0</v>
      </c>
      <c r="U421" s="9">
        <f>T421+S421</f>
        <v>0</v>
      </c>
      <c r="V421" s="9">
        <f>(Q421+U421)/(0.944*1000)</f>
        <v>0</v>
      </c>
    </row>
    <row r="422" spans="1:22" x14ac:dyDescent="0.3">
      <c r="A422" s="14">
        <v>419</v>
      </c>
      <c r="B422" s="14" t="s">
        <v>6834</v>
      </c>
      <c r="C422" s="14" t="s">
        <v>13510</v>
      </c>
      <c r="D422" s="14" t="s">
        <v>13504</v>
      </c>
      <c r="E422" s="14" t="s">
        <v>13478</v>
      </c>
      <c r="F422" s="14">
        <v>10</v>
      </c>
      <c r="G422" s="14">
        <v>0.1</v>
      </c>
      <c r="H422" s="15">
        <v>6.1499999999999999E-2</v>
      </c>
      <c r="I422" s="15">
        <f>M422-V422</f>
        <v>3.5555084745762723E-2</v>
      </c>
      <c r="J422" s="14"/>
      <c r="K422" s="13"/>
      <c r="L422" s="9">
        <f>G422*1.05</f>
        <v>0.10500000000000001</v>
      </c>
      <c r="M422" s="11">
        <f>L422-H422</f>
        <v>4.3500000000000011E-2</v>
      </c>
      <c r="N422" s="11">
        <v>0</v>
      </c>
      <c r="P422" s="9">
        <f>0.5*N422/1000</f>
        <v>0</v>
      </c>
      <c r="Q422" s="9">
        <f>P422+O422</f>
        <v>0</v>
      </c>
      <c r="R422" s="11">
        <v>15</v>
      </c>
      <c r="T422" s="9">
        <f>0.5*R422</f>
        <v>7.5</v>
      </c>
      <c r="U422" s="9">
        <f>T422+S422</f>
        <v>7.5</v>
      </c>
      <c r="V422" s="9">
        <f>(Q422+U422)/(0.944*1000)</f>
        <v>7.9449152542372878E-3</v>
      </c>
    </row>
    <row r="423" spans="1:22" x14ac:dyDescent="0.3">
      <c r="A423" s="14">
        <v>420</v>
      </c>
      <c r="B423" s="14" t="s">
        <v>6835</v>
      </c>
      <c r="C423" s="14" t="s">
        <v>13510</v>
      </c>
      <c r="D423" s="14" t="s">
        <v>13504</v>
      </c>
      <c r="E423" s="14" t="s">
        <v>13478</v>
      </c>
      <c r="F423" s="14">
        <v>10</v>
      </c>
      <c r="G423" s="14">
        <v>0.16</v>
      </c>
      <c r="H423" s="15">
        <v>5.3276999999999998E-2</v>
      </c>
      <c r="I423" s="15">
        <f>M423-V423</f>
        <v>0.11472300000000002</v>
      </c>
      <c r="J423" s="14"/>
      <c r="K423" s="13"/>
      <c r="L423" s="9">
        <f>G423*1.05</f>
        <v>0.16800000000000001</v>
      </c>
      <c r="M423" s="11">
        <f>L423-H423</f>
        <v>0.11472300000000002</v>
      </c>
      <c r="N423" s="11">
        <v>0</v>
      </c>
      <c r="P423" s="9">
        <f>0.5*N423/1000</f>
        <v>0</v>
      </c>
      <c r="Q423" s="9">
        <f>P423+O423</f>
        <v>0</v>
      </c>
      <c r="R423" s="11">
        <v>0</v>
      </c>
      <c r="T423" s="9">
        <f>0.5*R423</f>
        <v>0</v>
      </c>
      <c r="U423" s="9">
        <f>T423+S423</f>
        <v>0</v>
      </c>
      <c r="V423" s="9">
        <f>(Q423+U423)/(0.944*1000)</f>
        <v>0</v>
      </c>
    </row>
    <row r="424" spans="1:22" x14ac:dyDescent="0.3">
      <c r="A424" s="14">
        <v>421</v>
      </c>
      <c r="B424" s="14" t="s">
        <v>6836</v>
      </c>
      <c r="C424" s="14" t="s">
        <v>13510</v>
      </c>
      <c r="D424" s="14" t="s">
        <v>13504</v>
      </c>
      <c r="E424" s="14" t="s">
        <v>13478</v>
      </c>
      <c r="F424" s="14">
        <v>10</v>
      </c>
      <c r="G424" s="14">
        <v>0.1</v>
      </c>
      <c r="H424" s="15">
        <v>4.0758000000000003E-2</v>
      </c>
      <c r="I424" s="15">
        <f>M424-V424</f>
        <v>6.4242000000000007E-2</v>
      </c>
      <c r="J424" s="14"/>
      <c r="K424" s="13"/>
      <c r="L424" s="9">
        <f>G424*1.05</f>
        <v>0.10500000000000001</v>
      </c>
      <c r="M424" s="11">
        <f>L424-H424</f>
        <v>6.4242000000000007E-2</v>
      </c>
      <c r="N424" s="11">
        <v>0</v>
      </c>
      <c r="P424" s="9">
        <f>0.5*N424/1000</f>
        <v>0</v>
      </c>
      <c r="Q424" s="9">
        <f>P424+O424</f>
        <v>0</v>
      </c>
      <c r="R424" s="11">
        <v>0</v>
      </c>
      <c r="T424" s="9">
        <f>0.5*R424</f>
        <v>0</v>
      </c>
      <c r="U424" s="9">
        <f>T424+S424</f>
        <v>0</v>
      </c>
      <c r="V424" s="9">
        <f>(Q424+U424)/(0.944*1000)</f>
        <v>0</v>
      </c>
    </row>
    <row r="425" spans="1:22" x14ac:dyDescent="0.3">
      <c r="A425" s="14">
        <v>422</v>
      </c>
      <c r="B425" s="14" t="s">
        <v>6837</v>
      </c>
      <c r="C425" s="14" t="s">
        <v>13510</v>
      </c>
      <c r="D425" s="14" t="s">
        <v>13504</v>
      </c>
      <c r="E425" s="14" t="s">
        <v>13478</v>
      </c>
      <c r="F425" s="14">
        <v>10</v>
      </c>
      <c r="G425" s="14">
        <v>0.4</v>
      </c>
      <c r="H425" s="15">
        <v>9.2168E-2</v>
      </c>
      <c r="I425" s="15">
        <f>M425-V425</f>
        <v>0.31988708474576272</v>
      </c>
      <c r="J425" s="14"/>
      <c r="K425" s="13"/>
      <c r="L425" s="9">
        <f>G425*1.05</f>
        <v>0.42000000000000004</v>
      </c>
      <c r="M425" s="11">
        <f>L425-H425</f>
        <v>0.32783200000000001</v>
      </c>
      <c r="N425" s="11">
        <v>0</v>
      </c>
      <c r="P425" s="9">
        <f>0.5*N425/1000</f>
        <v>0</v>
      </c>
      <c r="Q425" s="9">
        <f>P425+O425</f>
        <v>0</v>
      </c>
      <c r="R425" s="11">
        <v>15</v>
      </c>
      <c r="T425" s="9">
        <f>0.5*R425</f>
        <v>7.5</v>
      </c>
      <c r="U425" s="9">
        <f>T425+S425</f>
        <v>7.5</v>
      </c>
      <c r="V425" s="9">
        <f>(Q425+U425)/(0.944*1000)</f>
        <v>7.9449152542372878E-3</v>
      </c>
    </row>
    <row r="426" spans="1:22" x14ac:dyDescent="0.3">
      <c r="A426" s="14">
        <v>423</v>
      </c>
      <c r="B426" s="14" t="s">
        <v>6838</v>
      </c>
      <c r="C426" s="14" t="s">
        <v>13510</v>
      </c>
      <c r="D426" s="14" t="s">
        <v>13504</v>
      </c>
      <c r="E426" s="14" t="s">
        <v>13478</v>
      </c>
      <c r="F426" s="14">
        <v>10</v>
      </c>
      <c r="G426" s="14">
        <v>0.63</v>
      </c>
      <c r="H426" s="15">
        <v>0.10468700000000002</v>
      </c>
      <c r="I426" s="15">
        <f>M426-V426</f>
        <v>0.55416469491525433</v>
      </c>
      <c r="J426" s="14"/>
      <c r="K426" s="13"/>
      <c r="L426" s="9">
        <f>G426*1.05</f>
        <v>0.66150000000000009</v>
      </c>
      <c r="M426" s="11">
        <f>L426-H426</f>
        <v>0.55681300000000011</v>
      </c>
      <c r="N426" s="11">
        <v>0</v>
      </c>
      <c r="P426" s="9">
        <f>0.5*N426/1000</f>
        <v>0</v>
      </c>
      <c r="Q426" s="9">
        <f>P426+O426</f>
        <v>0</v>
      </c>
      <c r="R426" s="11">
        <v>5</v>
      </c>
      <c r="T426" s="9">
        <f>0.5*R426</f>
        <v>2.5</v>
      </c>
      <c r="U426" s="9">
        <f>T426+S426</f>
        <v>2.5</v>
      </c>
      <c r="V426" s="9">
        <f>(Q426+U426)/(0.944*1000)</f>
        <v>2.6483050847457626E-3</v>
      </c>
    </row>
    <row r="427" spans="1:22" x14ac:dyDescent="0.3">
      <c r="A427" s="14">
        <v>424</v>
      </c>
      <c r="B427" s="14" t="s">
        <v>6839</v>
      </c>
      <c r="C427" s="14" t="s">
        <v>13510</v>
      </c>
      <c r="D427" s="14" t="s">
        <v>13504</v>
      </c>
      <c r="E427" s="14" t="s">
        <v>13478</v>
      </c>
      <c r="F427" s="14">
        <v>10</v>
      </c>
      <c r="G427" s="14">
        <v>0.4</v>
      </c>
      <c r="H427" s="15">
        <v>3.4476999999999973E-2</v>
      </c>
      <c r="I427" s="15">
        <f>M427-V427</f>
        <v>0.38022638983050855</v>
      </c>
      <c r="J427" s="14"/>
      <c r="K427" s="13"/>
      <c r="L427" s="9">
        <f>G427*1.05</f>
        <v>0.42000000000000004</v>
      </c>
      <c r="M427" s="11">
        <f>L427-H427</f>
        <v>0.38552300000000006</v>
      </c>
      <c r="N427" s="11">
        <v>0</v>
      </c>
      <c r="P427" s="9">
        <f>0.5*N427/1000</f>
        <v>0</v>
      </c>
      <c r="Q427" s="9">
        <f>P427+O427</f>
        <v>0</v>
      </c>
      <c r="R427" s="11">
        <v>10</v>
      </c>
      <c r="T427" s="9">
        <f>0.5*R427</f>
        <v>5</v>
      </c>
      <c r="U427" s="9">
        <f>T427+S427</f>
        <v>5</v>
      </c>
      <c r="V427" s="9">
        <f>(Q427+U427)/(0.944*1000)</f>
        <v>5.2966101694915252E-3</v>
      </c>
    </row>
    <row r="428" spans="1:22" x14ac:dyDescent="0.3">
      <c r="A428" s="14">
        <v>425</v>
      </c>
      <c r="B428" s="14" t="s">
        <v>6840</v>
      </c>
      <c r="C428" s="14" t="s">
        <v>13510</v>
      </c>
      <c r="D428" s="14" t="s">
        <v>13504</v>
      </c>
      <c r="E428" s="14" t="s">
        <v>13478</v>
      </c>
      <c r="F428" s="14">
        <v>10</v>
      </c>
      <c r="G428" s="14">
        <v>0.63</v>
      </c>
      <c r="H428" s="15">
        <v>9.1245000000000007E-2</v>
      </c>
      <c r="I428" s="15">
        <f>M428-V428</f>
        <v>0.57025500000000007</v>
      </c>
      <c r="J428" s="14"/>
      <c r="K428" s="13"/>
      <c r="L428" s="9">
        <f>G428*1.05</f>
        <v>0.66150000000000009</v>
      </c>
      <c r="M428" s="11">
        <f>L428-H428</f>
        <v>0.57025500000000007</v>
      </c>
      <c r="N428" s="11">
        <v>0</v>
      </c>
      <c r="P428" s="9">
        <f>0.5*N428/1000</f>
        <v>0</v>
      </c>
      <c r="Q428" s="9">
        <f>P428+O428</f>
        <v>0</v>
      </c>
      <c r="R428" s="11">
        <v>0</v>
      </c>
      <c r="T428" s="9">
        <f>0.5*R428</f>
        <v>0</v>
      </c>
      <c r="U428" s="9">
        <f>T428+S428</f>
        <v>0</v>
      </c>
      <c r="V428" s="9">
        <f>(Q428+U428)/(0.944*1000)</f>
        <v>0</v>
      </c>
    </row>
    <row r="429" spans="1:22" x14ac:dyDescent="0.3">
      <c r="A429" s="14">
        <v>426</v>
      </c>
      <c r="B429" s="14" t="s">
        <v>6841</v>
      </c>
      <c r="C429" s="14" t="s">
        <v>13510</v>
      </c>
      <c r="D429" s="14" t="s">
        <v>13504</v>
      </c>
      <c r="E429" s="14" t="s">
        <v>13478</v>
      </c>
      <c r="F429" s="14">
        <v>10</v>
      </c>
      <c r="G429" s="14">
        <v>0.16</v>
      </c>
      <c r="H429" s="15">
        <v>5.4433999999999996E-2</v>
      </c>
      <c r="I429" s="15">
        <f>M429-V429</f>
        <v>0.11356600000000001</v>
      </c>
      <c r="J429" s="14"/>
      <c r="K429" s="13"/>
      <c r="L429" s="9">
        <f>G429*1.05</f>
        <v>0.16800000000000001</v>
      </c>
      <c r="M429" s="11">
        <f>L429-H429</f>
        <v>0.11356600000000001</v>
      </c>
      <c r="N429" s="11">
        <v>0</v>
      </c>
      <c r="P429" s="9">
        <f>0.5*N429/1000</f>
        <v>0</v>
      </c>
      <c r="Q429" s="9">
        <f>P429+O429</f>
        <v>0</v>
      </c>
      <c r="R429" s="11">
        <v>0</v>
      </c>
      <c r="T429" s="9">
        <f>0.5*R429</f>
        <v>0</v>
      </c>
      <c r="U429" s="9">
        <f>T429+S429</f>
        <v>0</v>
      </c>
      <c r="V429" s="9">
        <f>(Q429+U429)/(0.944*1000)</f>
        <v>0</v>
      </c>
    </row>
    <row r="430" spans="1:22" x14ac:dyDescent="0.3">
      <c r="A430" s="14">
        <v>427</v>
      </c>
      <c r="B430" s="14" t="s">
        <v>6842</v>
      </c>
      <c r="C430" s="14" t="s">
        <v>13510</v>
      </c>
      <c r="D430" s="14" t="s">
        <v>13504</v>
      </c>
      <c r="E430" s="14" t="s">
        <v>13478</v>
      </c>
      <c r="F430" s="14">
        <v>10</v>
      </c>
      <c r="G430" s="14">
        <v>0.25</v>
      </c>
      <c r="H430" s="15">
        <v>4.1704000000000005E-2</v>
      </c>
      <c r="I430" s="15">
        <f>M430-V430</f>
        <v>0.21549938983050848</v>
      </c>
      <c r="J430" s="14"/>
      <c r="K430" s="13"/>
      <c r="L430" s="9">
        <f>G430*1.05</f>
        <v>0.26250000000000001</v>
      </c>
      <c r="M430" s="11">
        <f>L430-H430</f>
        <v>0.22079599999999999</v>
      </c>
      <c r="N430" s="11">
        <v>0</v>
      </c>
      <c r="P430" s="9">
        <f>0.5*N430/1000</f>
        <v>0</v>
      </c>
      <c r="Q430" s="9">
        <f>P430+O430</f>
        <v>0</v>
      </c>
      <c r="R430" s="11">
        <v>10</v>
      </c>
      <c r="T430" s="9">
        <f>0.5*R430</f>
        <v>5</v>
      </c>
      <c r="U430" s="9">
        <f>T430+S430</f>
        <v>5</v>
      </c>
      <c r="V430" s="9">
        <f>(Q430+U430)/(0.944*1000)</f>
        <v>5.2966101694915252E-3</v>
      </c>
    </row>
    <row r="431" spans="1:22" x14ac:dyDescent="0.3">
      <c r="A431" s="14">
        <v>428</v>
      </c>
      <c r="B431" s="14" t="s">
        <v>6843</v>
      </c>
      <c r="C431" s="14" t="s">
        <v>13510</v>
      </c>
      <c r="D431" s="14" t="s">
        <v>13504</v>
      </c>
      <c r="E431" s="14" t="s">
        <v>13478</v>
      </c>
      <c r="F431" s="14">
        <v>10</v>
      </c>
      <c r="G431" s="14">
        <v>0.1</v>
      </c>
      <c r="H431" s="15">
        <v>5.3144000000000004E-2</v>
      </c>
      <c r="I431" s="15">
        <f>M431-V431</f>
        <v>5.1856000000000006E-2</v>
      </c>
      <c r="J431" s="14"/>
      <c r="K431" s="13"/>
      <c r="L431" s="9">
        <f>G431*1.05</f>
        <v>0.10500000000000001</v>
      </c>
      <c r="M431" s="11">
        <f>L431-H431</f>
        <v>5.1856000000000006E-2</v>
      </c>
      <c r="N431" s="11">
        <v>0</v>
      </c>
      <c r="P431" s="9">
        <f>0.5*N431/1000</f>
        <v>0</v>
      </c>
      <c r="Q431" s="9">
        <f>P431+O431</f>
        <v>0</v>
      </c>
      <c r="R431" s="11">
        <v>0</v>
      </c>
      <c r="T431" s="9">
        <f>0.5*R431</f>
        <v>0</v>
      </c>
      <c r="U431" s="9">
        <f>T431+S431</f>
        <v>0</v>
      </c>
      <c r="V431" s="9">
        <f>(Q431+U431)/(0.944*1000)</f>
        <v>0</v>
      </c>
    </row>
    <row r="432" spans="1:22" x14ac:dyDescent="0.3">
      <c r="A432" s="14">
        <v>429</v>
      </c>
      <c r="B432" s="14" t="s">
        <v>6844</v>
      </c>
      <c r="C432" s="14" t="s">
        <v>13510</v>
      </c>
      <c r="D432" s="14" t="s">
        <v>13504</v>
      </c>
      <c r="E432" s="14" t="s">
        <v>13478</v>
      </c>
      <c r="F432" s="14">
        <v>10</v>
      </c>
      <c r="G432" s="14">
        <v>1.26</v>
      </c>
      <c r="H432" s="15">
        <v>0.63</v>
      </c>
      <c r="I432" s="15">
        <f>M432-V432</f>
        <v>3.1500000000000083E-2</v>
      </c>
      <c r="J432" s="14"/>
      <c r="K432" s="13"/>
      <c r="L432" s="9">
        <f>1.05*0.63</f>
        <v>0.66150000000000009</v>
      </c>
      <c r="M432" s="11">
        <f>L432-H432</f>
        <v>3.1500000000000083E-2</v>
      </c>
      <c r="N432" s="11">
        <v>0</v>
      </c>
      <c r="P432" s="9">
        <f>0.5*N432/1000</f>
        <v>0</v>
      </c>
      <c r="Q432" s="9">
        <f>P432+O432</f>
        <v>0</v>
      </c>
      <c r="R432" s="11">
        <v>0</v>
      </c>
      <c r="T432" s="9">
        <f>0.5*R432</f>
        <v>0</v>
      </c>
      <c r="U432" s="9">
        <f>T432+S432</f>
        <v>0</v>
      </c>
      <c r="V432" s="9">
        <f>(Q432+U432)/(0.944*1000)</f>
        <v>0</v>
      </c>
    </row>
    <row r="433" spans="1:22" x14ac:dyDescent="0.3">
      <c r="A433" s="14">
        <v>430</v>
      </c>
      <c r="B433" s="14" t="s">
        <v>6845</v>
      </c>
      <c r="C433" s="14" t="s">
        <v>13510</v>
      </c>
      <c r="D433" s="14" t="s">
        <v>13504</v>
      </c>
      <c r="E433" s="14" t="s">
        <v>13478</v>
      </c>
      <c r="F433" s="14">
        <v>10</v>
      </c>
      <c r="G433" s="14">
        <v>0.4</v>
      </c>
      <c r="H433" s="15">
        <v>1.5312000000000011E-2</v>
      </c>
      <c r="I433" s="15">
        <f>M433-V433</f>
        <v>0.40468800000000005</v>
      </c>
      <c r="J433" s="14"/>
      <c r="K433" s="13"/>
      <c r="L433" s="9">
        <f>G433*1.05</f>
        <v>0.42000000000000004</v>
      </c>
      <c r="M433" s="11">
        <f>L433-H433</f>
        <v>0.40468800000000005</v>
      </c>
      <c r="N433" s="11">
        <v>0</v>
      </c>
      <c r="P433" s="9">
        <f>0.5*N433/1000</f>
        <v>0</v>
      </c>
      <c r="Q433" s="9">
        <f>P433+O433</f>
        <v>0</v>
      </c>
      <c r="R433" s="11">
        <v>0</v>
      </c>
      <c r="T433" s="9">
        <f>0.5*R433</f>
        <v>0</v>
      </c>
      <c r="U433" s="9">
        <f>T433+S433</f>
        <v>0</v>
      </c>
      <c r="V433" s="9">
        <f>(Q433+U433)/(0.944*1000)</f>
        <v>0</v>
      </c>
    </row>
    <row r="434" spans="1:22" x14ac:dyDescent="0.3">
      <c r="A434" s="14">
        <v>431</v>
      </c>
      <c r="B434" s="14" t="s">
        <v>6846</v>
      </c>
      <c r="C434" s="14" t="s">
        <v>13510</v>
      </c>
      <c r="D434" s="14" t="s">
        <v>13504</v>
      </c>
      <c r="E434" s="14" t="s">
        <v>13478</v>
      </c>
      <c r="F434" s="14">
        <v>10</v>
      </c>
      <c r="G434" s="14">
        <v>0.25</v>
      </c>
      <c r="H434" s="15">
        <v>4.5675999999999987E-2</v>
      </c>
      <c r="I434" s="15">
        <f>M434-V434</f>
        <v>0.21682400000000002</v>
      </c>
      <c r="J434" s="14"/>
      <c r="K434" s="13"/>
      <c r="L434" s="9">
        <f>G434*1.05</f>
        <v>0.26250000000000001</v>
      </c>
      <c r="M434" s="11">
        <f>L434-H434</f>
        <v>0.21682400000000002</v>
      </c>
      <c r="N434" s="11">
        <v>0</v>
      </c>
      <c r="P434" s="9">
        <f>0.5*N434/1000</f>
        <v>0</v>
      </c>
      <c r="Q434" s="9">
        <f>P434+O434</f>
        <v>0</v>
      </c>
      <c r="R434" s="11">
        <v>0</v>
      </c>
      <c r="T434" s="9">
        <f>0.5*R434</f>
        <v>0</v>
      </c>
      <c r="U434" s="9">
        <f>T434+S434</f>
        <v>0</v>
      </c>
      <c r="V434" s="9">
        <f>(Q434+U434)/(0.944*1000)</f>
        <v>0</v>
      </c>
    </row>
    <row r="435" spans="1:22" x14ac:dyDescent="0.3">
      <c r="A435" s="14">
        <v>432</v>
      </c>
      <c r="B435" s="14" t="s">
        <v>6847</v>
      </c>
      <c r="C435" s="14" t="s">
        <v>13510</v>
      </c>
      <c r="D435" s="14" t="s">
        <v>13504</v>
      </c>
      <c r="E435" s="14" t="s">
        <v>13478</v>
      </c>
      <c r="F435" s="14">
        <v>10</v>
      </c>
      <c r="G435" s="14">
        <v>0.16</v>
      </c>
      <c r="H435" s="15">
        <v>3.4950000000000046E-3</v>
      </c>
      <c r="I435" s="15">
        <f>M435-V435</f>
        <v>0.16450500000000001</v>
      </c>
      <c r="J435" s="14"/>
      <c r="K435" s="13"/>
      <c r="L435" s="9">
        <f>G435*1.05</f>
        <v>0.16800000000000001</v>
      </c>
      <c r="M435" s="11">
        <f>L435-H435</f>
        <v>0.16450500000000001</v>
      </c>
      <c r="N435" s="11">
        <v>0</v>
      </c>
      <c r="P435" s="9">
        <f>0.5*N435/1000</f>
        <v>0</v>
      </c>
      <c r="Q435" s="9">
        <f>P435+O435</f>
        <v>0</v>
      </c>
      <c r="R435" s="11">
        <v>0</v>
      </c>
      <c r="T435" s="9">
        <f>0.5*R435</f>
        <v>0</v>
      </c>
      <c r="U435" s="9">
        <f>T435+S435</f>
        <v>0</v>
      </c>
      <c r="V435" s="9">
        <f>(Q435+U435)/(0.944*1000)</f>
        <v>0</v>
      </c>
    </row>
    <row r="436" spans="1:22" x14ac:dyDescent="0.3">
      <c r="A436" s="14">
        <v>433</v>
      </c>
      <c r="B436" s="14" t="s">
        <v>6848</v>
      </c>
      <c r="C436" s="14" t="s">
        <v>13510</v>
      </c>
      <c r="D436" s="14" t="s">
        <v>13504</v>
      </c>
      <c r="E436" s="14" t="s">
        <v>13478</v>
      </c>
      <c r="F436" s="14">
        <v>10</v>
      </c>
      <c r="G436" s="14">
        <v>0.06</v>
      </c>
      <c r="H436" s="15">
        <v>6.0009999999999977E-3</v>
      </c>
      <c r="I436" s="15">
        <f>M436-V436</f>
        <v>5.6999000000000001E-2</v>
      </c>
      <c r="J436" s="14"/>
      <c r="K436" s="13"/>
      <c r="L436" s="9">
        <f>G436*1.05</f>
        <v>6.3E-2</v>
      </c>
      <c r="M436" s="11">
        <f>L436-H436</f>
        <v>5.6999000000000001E-2</v>
      </c>
      <c r="N436" s="11">
        <v>0</v>
      </c>
      <c r="P436" s="9">
        <f>0.5*N436/1000</f>
        <v>0</v>
      </c>
      <c r="Q436" s="9">
        <f>P436+O436</f>
        <v>0</v>
      </c>
      <c r="R436" s="11">
        <v>0</v>
      </c>
      <c r="T436" s="9">
        <f>0.5*R436</f>
        <v>0</v>
      </c>
      <c r="U436" s="9">
        <f>T436+S436</f>
        <v>0</v>
      </c>
      <c r="V436" s="9">
        <f>(Q436+U436)/(0.944*1000)</f>
        <v>0</v>
      </c>
    </row>
    <row r="437" spans="1:22" x14ac:dyDescent="0.3">
      <c r="A437" s="14">
        <v>434</v>
      </c>
      <c r="B437" s="14" t="s">
        <v>6849</v>
      </c>
      <c r="C437" s="14" t="s">
        <v>13510</v>
      </c>
      <c r="D437" s="14" t="s">
        <v>13504</v>
      </c>
      <c r="E437" s="14" t="s">
        <v>13478</v>
      </c>
      <c r="F437" s="14">
        <v>10</v>
      </c>
      <c r="G437" s="14">
        <v>0.25</v>
      </c>
      <c r="H437" s="15">
        <v>8.2000000000000003E-2</v>
      </c>
      <c r="I437" s="15">
        <f>M437-V437</f>
        <v>0.18049999999999999</v>
      </c>
      <c r="J437" s="14"/>
      <c r="K437" s="13"/>
      <c r="L437" s="9">
        <f>G437*1.05</f>
        <v>0.26250000000000001</v>
      </c>
      <c r="M437" s="11">
        <f>L437-H437</f>
        <v>0.18049999999999999</v>
      </c>
      <c r="N437" s="11">
        <v>0</v>
      </c>
      <c r="P437" s="9">
        <f>0.5*N437/1000</f>
        <v>0</v>
      </c>
      <c r="Q437" s="9">
        <f>P437+O437</f>
        <v>0</v>
      </c>
      <c r="R437" s="11">
        <v>0</v>
      </c>
      <c r="T437" s="9">
        <f>0.5*R437</f>
        <v>0</v>
      </c>
      <c r="U437" s="9">
        <f>T437+S437</f>
        <v>0</v>
      </c>
      <c r="V437" s="9">
        <f>(Q437+U437)/(0.944*1000)</f>
        <v>0</v>
      </c>
    </row>
    <row r="438" spans="1:22" x14ac:dyDescent="0.3">
      <c r="A438" s="14">
        <v>435</v>
      </c>
      <c r="B438" s="14" t="s">
        <v>6850</v>
      </c>
      <c r="C438" s="14" t="s">
        <v>13510</v>
      </c>
      <c r="D438" s="14" t="s">
        <v>13504</v>
      </c>
      <c r="E438" s="14" t="s">
        <v>13478</v>
      </c>
      <c r="F438" s="14">
        <v>10</v>
      </c>
      <c r="G438" s="14">
        <v>0.32</v>
      </c>
      <c r="H438" s="15">
        <v>0.152</v>
      </c>
      <c r="I438" s="16" t="s">
        <v>13516</v>
      </c>
      <c r="J438" s="14"/>
      <c r="K438" s="13"/>
      <c r="L438" s="9">
        <f>G438/2*1.05</f>
        <v>0.16800000000000001</v>
      </c>
      <c r="M438" s="11">
        <f>L438-H438</f>
        <v>1.6000000000000014E-2</v>
      </c>
      <c r="N438" s="11">
        <v>0</v>
      </c>
      <c r="P438" s="9">
        <f>0.5*N438/1000</f>
        <v>0</v>
      </c>
      <c r="Q438" s="9">
        <f>P438+O438</f>
        <v>0</v>
      </c>
      <c r="R438" s="11">
        <v>110</v>
      </c>
      <c r="S438" s="9">
        <f>0.75*R438</f>
        <v>82.5</v>
      </c>
      <c r="U438" s="9">
        <f>T438+S438</f>
        <v>82.5</v>
      </c>
      <c r="V438" s="9">
        <f>(Q438+U438)/(0.944*1000)</f>
        <v>8.7394067796610173E-2</v>
      </c>
    </row>
    <row r="439" spans="1:22" x14ac:dyDescent="0.3">
      <c r="A439" s="14">
        <v>436</v>
      </c>
      <c r="B439" s="14" t="s">
        <v>6851</v>
      </c>
      <c r="C439" s="14" t="s">
        <v>13510</v>
      </c>
      <c r="D439" s="14" t="s">
        <v>13504</v>
      </c>
      <c r="E439" s="14" t="s">
        <v>13478</v>
      </c>
      <c r="F439" s="14">
        <v>10</v>
      </c>
      <c r="G439" s="14">
        <v>0.16</v>
      </c>
      <c r="H439" s="15">
        <v>2.5711999999999988E-2</v>
      </c>
      <c r="I439" s="15">
        <f>M439-V439</f>
        <v>0.14228800000000003</v>
      </c>
      <c r="J439" s="14"/>
      <c r="K439" s="13"/>
      <c r="L439" s="9">
        <f>G439*1.05</f>
        <v>0.16800000000000001</v>
      </c>
      <c r="M439" s="11">
        <f>L439-H439</f>
        <v>0.14228800000000003</v>
      </c>
      <c r="N439" s="11">
        <v>0</v>
      </c>
      <c r="P439" s="9">
        <f>0.5*N439/1000</f>
        <v>0</v>
      </c>
      <c r="Q439" s="9">
        <f>P439+O439</f>
        <v>0</v>
      </c>
      <c r="R439" s="11">
        <v>0</v>
      </c>
      <c r="T439" s="9">
        <f>0.5*R439</f>
        <v>0</v>
      </c>
      <c r="U439" s="9">
        <f>T439+S439</f>
        <v>0</v>
      </c>
      <c r="V439" s="9">
        <f>(Q439+U439)/(0.944*1000)</f>
        <v>0</v>
      </c>
    </row>
    <row r="440" spans="1:22" x14ac:dyDescent="0.3">
      <c r="A440" s="14">
        <v>437</v>
      </c>
      <c r="B440" s="14" t="s">
        <v>6852</v>
      </c>
      <c r="C440" s="14" t="s">
        <v>13510</v>
      </c>
      <c r="D440" s="14" t="s">
        <v>13504</v>
      </c>
      <c r="E440" s="14" t="s">
        <v>13478</v>
      </c>
      <c r="F440" s="14">
        <v>10</v>
      </c>
      <c r="G440" s="14">
        <v>0.25</v>
      </c>
      <c r="H440" s="15">
        <v>2.2693000000000012E-2</v>
      </c>
      <c r="I440" s="15">
        <f>M440-V440</f>
        <v>0.23980699999999999</v>
      </c>
      <c r="J440" s="14"/>
      <c r="K440" s="13"/>
      <c r="L440" s="9">
        <f>G440*1.05</f>
        <v>0.26250000000000001</v>
      </c>
      <c r="M440" s="11">
        <f>L440-H440</f>
        <v>0.23980699999999999</v>
      </c>
      <c r="N440" s="11">
        <v>0</v>
      </c>
      <c r="P440" s="9">
        <f>0.5*N440/1000</f>
        <v>0</v>
      </c>
      <c r="Q440" s="9">
        <f>P440+O440</f>
        <v>0</v>
      </c>
      <c r="R440" s="11">
        <v>0</v>
      </c>
      <c r="T440" s="9">
        <f>0.5*R440</f>
        <v>0</v>
      </c>
      <c r="U440" s="9">
        <f>T440+S440</f>
        <v>0</v>
      </c>
      <c r="V440" s="9">
        <f>(Q440+U440)/(0.944*1000)</f>
        <v>0</v>
      </c>
    </row>
    <row r="441" spans="1:22" x14ac:dyDescent="0.3">
      <c r="A441" s="14">
        <v>438</v>
      </c>
      <c r="B441" s="14" t="s">
        <v>6853</v>
      </c>
      <c r="C441" s="14" t="s">
        <v>13510</v>
      </c>
      <c r="D441" s="14" t="s">
        <v>13504</v>
      </c>
      <c r="E441" s="14" t="s">
        <v>13478</v>
      </c>
      <c r="F441" s="14">
        <v>10</v>
      </c>
      <c r="G441" s="14">
        <v>0.1</v>
      </c>
      <c r="H441" s="15">
        <v>2.525800000000001E-2</v>
      </c>
      <c r="I441" s="15">
        <f>M441-V441</f>
        <v>7.9742000000000007E-2</v>
      </c>
      <c r="J441" s="14"/>
      <c r="K441" s="13"/>
      <c r="L441" s="9">
        <f>G441*1.05</f>
        <v>0.10500000000000001</v>
      </c>
      <c r="M441" s="11">
        <f>L441-H441</f>
        <v>7.9742000000000007E-2</v>
      </c>
      <c r="N441" s="11">
        <v>0</v>
      </c>
      <c r="P441" s="9">
        <f>0.5*N441/1000</f>
        <v>0</v>
      </c>
      <c r="Q441" s="9">
        <f>P441+O441</f>
        <v>0</v>
      </c>
      <c r="R441" s="11">
        <v>0</v>
      </c>
      <c r="T441" s="9">
        <f>0.5*R441</f>
        <v>0</v>
      </c>
      <c r="U441" s="9">
        <f>T441+S441</f>
        <v>0</v>
      </c>
      <c r="V441" s="9">
        <f>(Q441+U441)/(0.944*1000)</f>
        <v>0</v>
      </c>
    </row>
    <row r="442" spans="1:22" x14ac:dyDescent="0.3">
      <c r="A442" s="14">
        <v>439</v>
      </c>
      <c r="B442" s="14" t="s">
        <v>6854</v>
      </c>
      <c r="C442" s="14" t="s">
        <v>13510</v>
      </c>
      <c r="D442" s="14" t="s">
        <v>13504</v>
      </c>
      <c r="E442" s="14" t="s">
        <v>13478</v>
      </c>
      <c r="F442" s="14">
        <v>10</v>
      </c>
      <c r="G442" s="14">
        <v>6.3E-2</v>
      </c>
      <c r="H442" s="15">
        <v>3.1983999999999999E-2</v>
      </c>
      <c r="I442" s="15">
        <f>M442-V442</f>
        <v>3.4166000000000002E-2</v>
      </c>
      <c r="J442" s="14"/>
      <c r="K442" s="13"/>
      <c r="L442" s="9">
        <f>G442*1.05</f>
        <v>6.615E-2</v>
      </c>
      <c r="M442" s="11">
        <f>L442-H442</f>
        <v>3.4166000000000002E-2</v>
      </c>
      <c r="N442" s="11">
        <v>0</v>
      </c>
      <c r="P442" s="9">
        <f>0.5*N442/1000</f>
        <v>0</v>
      </c>
      <c r="Q442" s="9">
        <f>P442+O442</f>
        <v>0</v>
      </c>
      <c r="R442" s="11">
        <v>0</v>
      </c>
      <c r="T442" s="9">
        <f>0.5*R442</f>
        <v>0</v>
      </c>
      <c r="U442" s="9">
        <f>T442+S442</f>
        <v>0</v>
      </c>
      <c r="V442" s="9">
        <f>(Q442+U442)/(0.944*1000)</f>
        <v>0</v>
      </c>
    </row>
    <row r="443" spans="1:22" x14ac:dyDescent="0.3">
      <c r="A443" s="14">
        <v>440</v>
      </c>
      <c r="B443" s="14" t="s">
        <v>6855</v>
      </c>
      <c r="C443" s="14" t="s">
        <v>13510</v>
      </c>
      <c r="D443" s="14" t="s">
        <v>13504</v>
      </c>
      <c r="E443" s="14" t="s">
        <v>13478</v>
      </c>
      <c r="F443" s="14">
        <v>10</v>
      </c>
      <c r="G443" s="14">
        <v>0.16</v>
      </c>
      <c r="H443" s="15">
        <v>6.213999999999999E-3</v>
      </c>
      <c r="I443" s="15">
        <f>M443-V443</f>
        <v>0.16178600000000001</v>
      </c>
      <c r="J443" s="14"/>
      <c r="K443" s="13"/>
      <c r="L443" s="9">
        <f>G443*1.05</f>
        <v>0.16800000000000001</v>
      </c>
      <c r="M443" s="11">
        <f>L443-H443</f>
        <v>0.16178600000000001</v>
      </c>
      <c r="N443" s="11">
        <v>0</v>
      </c>
      <c r="P443" s="9">
        <f>0.5*N443/1000</f>
        <v>0</v>
      </c>
      <c r="Q443" s="9">
        <f>P443+O443</f>
        <v>0</v>
      </c>
      <c r="R443" s="11">
        <v>0</v>
      </c>
      <c r="T443" s="9">
        <f>0.5*R443</f>
        <v>0</v>
      </c>
      <c r="U443" s="9">
        <f>T443+S443</f>
        <v>0</v>
      </c>
      <c r="V443" s="9">
        <f>(Q443+U443)/(0.944*1000)</f>
        <v>0</v>
      </c>
    </row>
    <row r="444" spans="1:22" x14ac:dyDescent="0.3">
      <c r="A444" s="14">
        <v>441</v>
      </c>
      <c r="B444" s="14" t="s">
        <v>6856</v>
      </c>
      <c r="C444" s="14" t="s">
        <v>13510</v>
      </c>
      <c r="D444" s="14" t="s">
        <v>13504</v>
      </c>
      <c r="E444" s="14" t="s">
        <v>13478</v>
      </c>
      <c r="F444" s="14">
        <v>10</v>
      </c>
      <c r="G444" s="14">
        <v>0.16</v>
      </c>
      <c r="H444" s="15">
        <v>3.1206999999999995E-2</v>
      </c>
      <c r="I444" s="15">
        <f>M444-V444</f>
        <v>0.13679300000000003</v>
      </c>
      <c r="J444" s="14"/>
      <c r="K444" s="13"/>
      <c r="L444" s="9">
        <f>G444*1.05</f>
        <v>0.16800000000000001</v>
      </c>
      <c r="M444" s="11">
        <f>L444-H444</f>
        <v>0.13679300000000003</v>
      </c>
      <c r="N444" s="11">
        <v>0</v>
      </c>
      <c r="P444" s="9">
        <f>0.5*N444/1000</f>
        <v>0</v>
      </c>
      <c r="Q444" s="9">
        <f>P444+O444</f>
        <v>0</v>
      </c>
      <c r="R444" s="11">
        <v>0</v>
      </c>
      <c r="T444" s="9">
        <f>0.5*R444</f>
        <v>0</v>
      </c>
      <c r="U444" s="9">
        <f>T444+S444</f>
        <v>0</v>
      </c>
      <c r="V444" s="9">
        <f>(Q444+U444)/(0.944*1000)</f>
        <v>0</v>
      </c>
    </row>
    <row r="445" spans="1:22" x14ac:dyDescent="0.3">
      <c r="A445" s="14">
        <v>442</v>
      </c>
      <c r="B445" s="14" t="s">
        <v>6857</v>
      </c>
      <c r="C445" s="14" t="s">
        <v>13510</v>
      </c>
      <c r="D445" s="14" t="s">
        <v>13504</v>
      </c>
      <c r="E445" s="14" t="s">
        <v>13478</v>
      </c>
      <c r="F445" s="14">
        <v>10</v>
      </c>
      <c r="G445" s="14">
        <v>0.16</v>
      </c>
      <c r="H445" s="15">
        <v>0.11594700000000001</v>
      </c>
      <c r="I445" s="15">
        <f>M445-V445</f>
        <v>5.2053000000000002E-2</v>
      </c>
      <c r="J445" s="14"/>
      <c r="K445" s="13"/>
      <c r="L445" s="9">
        <f>G445*1.05</f>
        <v>0.16800000000000001</v>
      </c>
      <c r="M445" s="11">
        <f>L445-H445</f>
        <v>5.2053000000000002E-2</v>
      </c>
      <c r="N445" s="11">
        <v>0</v>
      </c>
      <c r="P445" s="9">
        <f>0.5*N445/1000</f>
        <v>0</v>
      </c>
      <c r="Q445" s="9">
        <f>P445+O445</f>
        <v>0</v>
      </c>
      <c r="R445" s="11">
        <v>0</v>
      </c>
      <c r="T445" s="9">
        <f>0.5*R445</f>
        <v>0</v>
      </c>
      <c r="U445" s="9">
        <f>T445+S445</f>
        <v>0</v>
      </c>
      <c r="V445" s="9">
        <f>(Q445+U445)/(0.944*1000)</f>
        <v>0</v>
      </c>
    </row>
    <row r="446" spans="1:22" x14ac:dyDescent="0.3">
      <c r="A446" s="14">
        <v>443</v>
      </c>
      <c r="B446" s="14" t="s">
        <v>6858</v>
      </c>
      <c r="C446" s="14" t="s">
        <v>13510</v>
      </c>
      <c r="D446" s="14" t="s">
        <v>13504</v>
      </c>
      <c r="E446" s="14" t="s">
        <v>13478</v>
      </c>
      <c r="F446" s="14">
        <v>10</v>
      </c>
      <c r="G446" s="14">
        <v>1.26</v>
      </c>
      <c r="H446" s="15">
        <v>0.503</v>
      </c>
      <c r="I446" s="15">
        <f>M446-V446</f>
        <v>0.15850000000000009</v>
      </c>
      <c r="J446" s="14"/>
      <c r="K446" s="13"/>
      <c r="L446" s="9">
        <f>1.05*0.63</f>
        <v>0.66150000000000009</v>
      </c>
      <c r="M446" s="11">
        <f>L446-H446</f>
        <v>0.15850000000000009</v>
      </c>
      <c r="N446" s="11">
        <v>0</v>
      </c>
      <c r="P446" s="9">
        <f>0.5*N446/1000</f>
        <v>0</v>
      </c>
      <c r="Q446" s="9">
        <f>P446+O446</f>
        <v>0</v>
      </c>
      <c r="R446" s="11">
        <v>0</v>
      </c>
      <c r="T446" s="9">
        <f>0.5*R446</f>
        <v>0</v>
      </c>
      <c r="U446" s="9">
        <f>T446+S446</f>
        <v>0</v>
      </c>
      <c r="V446" s="9">
        <f>(Q446+U446)/(0.944*1000)</f>
        <v>0</v>
      </c>
    </row>
    <row r="447" spans="1:22" x14ac:dyDescent="0.3">
      <c r="A447" s="14">
        <v>444</v>
      </c>
      <c r="B447" s="14" t="s">
        <v>6859</v>
      </c>
      <c r="C447" s="14" t="s">
        <v>13510</v>
      </c>
      <c r="D447" s="14" t="s">
        <v>13504</v>
      </c>
      <c r="E447" s="14" t="s">
        <v>13478</v>
      </c>
      <c r="F447" s="14">
        <v>10</v>
      </c>
      <c r="G447" s="14">
        <v>0.25</v>
      </c>
      <c r="H447" s="15">
        <v>7.4928999999999996E-2</v>
      </c>
      <c r="I447" s="15">
        <f>M447-V447</f>
        <v>0.18757100000000002</v>
      </c>
      <c r="J447" s="14"/>
      <c r="K447" s="13"/>
      <c r="L447" s="9">
        <f>G447*1.05</f>
        <v>0.26250000000000001</v>
      </c>
      <c r="M447" s="11">
        <f>L447-H447</f>
        <v>0.18757100000000002</v>
      </c>
      <c r="N447" s="11">
        <v>0</v>
      </c>
      <c r="P447" s="9">
        <f>0.5*N447/1000</f>
        <v>0</v>
      </c>
      <c r="Q447" s="9">
        <f>P447+O447</f>
        <v>0</v>
      </c>
      <c r="R447" s="11">
        <v>0</v>
      </c>
      <c r="T447" s="9">
        <f>0.5*R447</f>
        <v>0</v>
      </c>
      <c r="U447" s="9">
        <f>T447+S447</f>
        <v>0</v>
      </c>
      <c r="V447" s="9">
        <f>(Q447+U447)/(0.944*1000)</f>
        <v>0</v>
      </c>
    </row>
    <row r="448" spans="1:22" x14ac:dyDescent="0.3">
      <c r="A448" s="14">
        <v>445</v>
      </c>
      <c r="B448" s="14" t="s">
        <v>6860</v>
      </c>
      <c r="C448" s="14" t="s">
        <v>13510</v>
      </c>
      <c r="D448" s="14" t="s">
        <v>13504</v>
      </c>
      <c r="E448" s="14" t="s">
        <v>13478</v>
      </c>
      <c r="F448" s="14">
        <v>10</v>
      </c>
      <c r="G448" s="14">
        <v>0.1</v>
      </c>
      <c r="H448" s="15">
        <v>2.9959999999999952E-3</v>
      </c>
      <c r="I448" s="15">
        <f>M448-V448</f>
        <v>0.10200400000000001</v>
      </c>
      <c r="J448" s="14"/>
      <c r="K448" s="13"/>
      <c r="L448" s="9">
        <f>G448*1.05</f>
        <v>0.10500000000000001</v>
      </c>
      <c r="M448" s="11">
        <f>L448-H448</f>
        <v>0.10200400000000001</v>
      </c>
      <c r="N448" s="11">
        <v>0</v>
      </c>
      <c r="P448" s="9">
        <f>0.5*N448/1000</f>
        <v>0</v>
      </c>
      <c r="Q448" s="9">
        <f>P448+O448</f>
        <v>0</v>
      </c>
      <c r="R448" s="11">
        <v>0</v>
      </c>
      <c r="T448" s="9">
        <f>0.5*R448</f>
        <v>0</v>
      </c>
      <c r="U448" s="9">
        <f>T448+S448</f>
        <v>0</v>
      </c>
      <c r="V448" s="9">
        <f>(Q448+U448)/(0.944*1000)</f>
        <v>0</v>
      </c>
    </row>
    <row r="449" spans="1:22" x14ac:dyDescent="0.3">
      <c r="A449" s="14">
        <v>446</v>
      </c>
      <c r="B449" s="14" t="s">
        <v>6861</v>
      </c>
      <c r="C449" s="14" t="s">
        <v>13510</v>
      </c>
      <c r="D449" s="14" t="s">
        <v>13504</v>
      </c>
      <c r="E449" s="14" t="s">
        <v>13478</v>
      </c>
      <c r="F449" s="14">
        <v>10</v>
      </c>
      <c r="G449" s="14">
        <v>6.3E-2</v>
      </c>
      <c r="H449" s="15">
        <v>7.7270000000000038E-3</v>
      </c>
      <c r="I449" s="15">
        <f>M449-V449</f>
        <v>5.8422999999999996E-2</v>
      </c>
      <c r="J449" s="14"/>
      <c r="K449" s="13"/>
      <c r="L449" s="9">
        <f>G449*1.05</f>
        <v>6.615E-2</v>
      </c>
      <c r="M449" s="11">
        <f>L449-H449</f>
        <v>5.8422999999999996E-2</v>
      </c>
      <c r="N449" s="11">
        <v>0</v>
      </c>
      <c r="P449" s="9">
        <f>0.5*N449/1000</f>
        <v>0</v>
      </c>
      <c r="Q449" s="9">
        <f>P449+O449</f>
        <v>0</v>
      </c>
      <c r="R449" s="11">
        <v>0</v>
      </c>
      <c r="T449" s="9">
        <f>0.5*R449</f>
        <v>0</v>
      </c>
      <c r="U449" s="9">
        <f>T449+S449</f>
        <v>0</v>
      </c>
      <c r="V449" s="9">
        <f>(Q449+U449)/(0.944*1000)</f>
        <v>0</v>
      </c>
    </row>
    <row r="450" spans="1:22" x14ac:dyDescent="0.3">
      <c r="A450" s="14">
        <v>447</v>
      </c>
      <c r="B450" s="14" t="s">
        <v>6862</v>
      </c>
      <c r="C450" s="14" t="s">
        <v>13510</v>
      </c>
      <c r="D450" s="14" t="s">
        <v>13504</v>
      </c>
      <c r="E450" s="14" t="s">
        <v>13478</v>
      </c>
      <c r="F450" s="14">
        <v>10</v>
      </c>
      <c r="G450" s="14">
        <v>1.26</v>
      </c>
      <c r="H450" s="15">
        <v>0.41499999999999998</v>
      </c>
      <c r="I450" s="15">
        <f>M450-V450</f>
        <v>0.24650000000000011</v>
      </c>
      <c r="J450" s="14"/>
      <c r="K450" s="13"/>
      <c r="L450" s="9">
        <f>1.05*0.63</f>
        <v>0.66150000000000009</v>
      </c>
      <c r="M450" s="11">
        <f>L450-H450</f>
        <v>0.24650000000000011</v>
      </c>
      <c r="N450" s="11">
        <v>0</v>
      </c>
      <c r="P450" s="9">
        <f>0.5*N450/1000</f>
        <v>0</v>
      </c>
      <c r="Q450" s="9">
        <f>P450+O450</f>
        <v>0</v>
      </c>
      <c r="R450" s="11">
        <v>0</v>
      </c>
      <c r="T450" s="9">
        <f>0.5*R450</f>
        <v>0</v>
      </c>
      <c r="U450" s="9">
        <f>T450+S450</f>
        <v>0</v>
      </c>
      <c r="V450" s="9">
        <f>(Q450+U450)/(0.944*1000)</f>
        <v>0</v>
      </c>
    </row>
    <row r="451" spans="1:22" x14ac:dyDescent="0.3">
      <c r="A451" s="14">
        <v>448</v>
      </c>
      <c r="B451" s="14" t="s">
        <v>6863</v>
      </c>
      <c r="C451" s="14" t="s">
        <v>13510</v>
      </c>
      <c r="D451" s="14" t="s">
        <v>13504</v>
      </c>
      <c r="E451" s="14" t="s">
        <v>13478</v>
      </c>
      <c r="F451" s="14">
        <v>10</v>
      </c>
      <c r="G451" s="14">
        <v>0.8</v>
      </c>
      <c r="H451" s="15">
        <v>0.35899999999999999</v>
      </c>
      <c r="I451" s="15">
        <f>M451-V451</f>
        <v>6.1000000000000054E-2</v>
      </c>
      <c r="J451" s="14"/>
      <c r="K451" s="13"/>
      <c r="L451" s="9">
        <f>1.05*0.4</f>
        <v>0.42000000000000004</v>
      </c>
      <c r="M451" s="11">
        <f>L451-H451</f>
        <v>6.1000000000000054E-2</v>
      </c>
      <c r="N451" s="11">
        <v>0</v>
      </c>
      <c r="P451" s="9">
        <f>0.5*N451/1000</f>
        <v>0</v>
      </c>
      <c r="Q451" s="9">
        <f>P451+O451</f>
        <v>0</v>
      </c>
      <c r="R451" s="11">
        <v>0</v>
      </c>
      <c r="T451" s="9">
        <f>0.5*R451</f>
        <v>0</v>
      </c>
      <c r="U451" s="9">
        <f>T451+S451</f>
        <v>0</v>
      </c>
      <c r="V451" s="9">
        <f>(Q451+U451)/(0.944*1000)</f>
        <v>0</v>
      </c>
    </row>
    <row r="452" spans="1:22" x14ac:dyDescent="0.3">
      <c r="A452" s="14">
        <v>449</v>
      </c>
      <c r="B452" s="14" t="s">
        <v>6864</v>
      </c>
      <c r="C452" s="14" t="s">
        <v>13510</v>
      </c>
      <c r="D452" s="14" t="s">
        <v>13504</v>
      </c>
      <c r="E452" s="14" t="s">
        <v>13478</v>
      </c>
      <c r="F452" s="14">
        <v>10</v>
      </c>
      <c r="G452" s="14">
        <v>1.26</v>
      </c>
      <c r="H452" s="15">
        <v>0.61799999999999999</v>
      </c>
      <c r="I452" s="15">
        <f>M452-V452</f>
        <v>4.3500000000000094E-2</v>
      </c>
      <c r="J452" s="14"/>
      <c r="K452" s="13"/>
      <c r="L452" s="9">
        <f>1.05*0.63</f>
        <v>0.66150000000000009</v>
      </c>
      <c r="M452" s="11">
        <f>L452-H452</f>
        <v>4.3500000000000094E-2</v>
      </c>
      <c r="N452" s="11">
        <v>0</v>
      </c>
      <c r="P452" s="9">
        <f>0.5*N452/1000</f>
        <v>0</v>
      </c>
      <c r="Q452" s="9">
        <f>P452+O452</f>
        <v>0</v>
      </c>
      <c r="R452" s="11">
        <v>0</v>
      </c>
      <c r="T452" s="9">
        <f>0.5*R452</f>
        <v>0</v>
      </c>
      <c r="U452" s="9">
        <f>T452+S452</f>
        <v>0</v>
      </c>
      <c r="V452" s="9">
        <f>(Q452+U452)/(0.944*1000)</f>
        <v>0</v>
      </c>
    </row>
    <row r="453" spans="1:22" x14ac:dyDescent="0.3">
      <c r="A453" s="14">
        <v>450</v>
      </c>
      <c r="B453" s="14" t="s">
        <v>6865</v>
      </c>
      <c r="C453" s="14" t="s">
        <v>13510</v>
      </c>
      <c r="D453" s="14" t="s">
        <v>13504</v>
      </c>
      <c r="E453" s="14" t="s">
        <v>13478</v>
      </c>
      <c r="F453" s="14">
        <v>10</v>
      </c>
      <c r="G453" s="14">
        <v>0.8</v>
      </c>
      <c r="H453" s="15">
        <v>0.432</v>
      </c>
      <c r="I453" s="16" t="s">
        <v>13516</v>
      </c>
      <c r="J453" s="14"/>
      <c r="K453" s="13"/>
      <c r="L453" s="9">
        <f>1.05*0.4</f>
        <v>0.42000000000000004</v>
      </c>
      <c r="M453" s="11">
        <f>L453-H453</f>
        <v>-1.1999999999999955E-2</v>
      </c>
      <c r="N453" s="11">
        <v>0</v>
      </c>
      <c r="P453" s="9">
        <f>0.5*N453/1000</f>
        <v>0</v>
      </c>
      <c r="Q453" s="9">
        <f>P453+O453</f>
        <v>0</v>
      </c>
      <c r="R453" s="11">
        <v>0</v>
      </c>
      <c r="T453" s="9">
        <f>0.5*R453</f>
        <v>0</v>
      </c>
      <c r="U453" s="9">
        <f>T453+S453</f>
        <v>0</v>
      </c>
      <c r="V453" s="9">
        <f>(Q453+U453)/(0.944*1000)</f>
        <v>0</v>
      </c>
    </row>
    <row r="454" spans="1:22" x14ac:dyDescent="0.3">
      <c r="A454" s="14">
        <v>451</v>
      </c>
      <c r="B454" s="14" t="s">
        <v>6866</v>
      </c>
      <c r="C454" s="14" t="s">
        <v>13510</v>
      </c>
      <c r="D454" s="14" t="s">
        <v>13504</v>
      </c>
      <c r="E454" s="14" t="s">
        <v>13478</v>
      </c>
      <c r="F454" s="14">
        <v>10</v>
      </c>
      <c r="G454" s="14">
        <v>0.5</v>
      </c>
      <c r="H454" s="15">
        <v>0.19800000000000001</v>
      </c>
      <c r="I454" s="15">
        <f>M454-V454</f>
        <v>6.4500000000000002E-2</v>
      </c>
      <c r="J454" s="14"/>
      <c r="K454" s="13"/>
      <c r="L454" s="9">
        <f>G454/2*1.05</f>
        <v>0.26250000000000001</v>
      </c>
      <c r="M454" s="11">
        <f>L454-H454</f>
        <v>6.4500000000000002E-2</v>
      </c>
      <c r="N454" s="11">
        <v>0</v>
      </c>
      <c r="P454" s="9">
        <f>0.5*N454/1000</f>
        <v>0</v>
      </c>
      <c r="Q454" s="9">
        <f>P454+O454</f>
        <v>0</v>
      </c>
      <c r="R454" s="11">
        <v>0</v>
      </c>
      <c r="T454" s="9">
        <f>0.5*R454</f>
        <v>0</v>
      </c>
      <c r="U454" s="9">
        <f>T454+S454</f>
        <v>0</v>
      </c>
      <c r="V454" s="9">
        <f>(Q454+U454)/(0.944*1000)</f>
        <v>0</v>
      </c>
    </row>
    <row r="455" spans="1:22" x14ac:dyDescent="0.3">
      <c r="A455" s="14">
        <v>452</v>
      </c>
      <c r="B455" s="14" t="s">
        <v>6867</v>
      </c>
      <c r="C455" s="14" t="s">
        <v>13510</v>
      </c>
      <c r="D455" s="14" t="s">
        <v>13504</v>
      </c>
      <c r="E455" s="14" t="s">
        <v>13478</v>
      </c>
      <c r="F455" s="14">
        <v>10</v>
      </c>
      <c r="G455" s="14">
        <v>0.04</v>
      </c>
      <c r="H455" s="15">
        <v>2.4670999999999998E-2</v>
      </c>
      <c r="I455" s="15">
        <f>M455-V455</f>
        <v>1.7329000000000004E-2</v>
      </c>
      <c r="J455" s="14"/>
      <c r="K455" s="13"/>
      <c r="L455" s="9">
        <f>G455*1.05</f>
        <v>4.2000000000000003E-2</v>
      </c>
      <c r="M455" s="11">
        <f>L455-H455</f>
        <v>1.7329000000000004E-2</v>
      </c>
      <c r="N455" s="11">
        <v>0</v>
      </c>
      <c r="P455" s="9">
        <f>0.5*N455/1000</f>
        <v>0</v>
      </c>
      <c r="Q455" s="9">
        <f>P455+O455</f>
        <v>0</v>
      </c>
      <c r="R455" s="11">
        <v>0</v>
      </c>
      <c r="T455" s="9">
        <f>0.5*R455</f>
        <v>0</v>
      </c>
      <c r="U455" s="9">
        <f>T455+S455</f>
        <v>0</v>
      </c>
      <c r="V455" s="9">
        <f>(Q455+U455)/(0.944*1000)</f>
        <v>0</v>
      </c>
    </row>
    <row r="456" spans="1:22" x14ac:dyDescent="0.3">
      <c r="A456" s="14">
        <v>453</v>
      </c>
      <c r="B456" s="14" t="s">
        <v>6868</v>
      </c>
      <c r="C456" s="14" t="s">
        <v>13510</v>
      </c>
      <c r="D456" s="14" t="s">
        <v>13504</v>
      </c>
      <c r="E456" s="14" t="s">
        <v>13478</v>
      </c>
      <c r="F456" s="14">
        <v>10</v>
      </c>
      <c r="G456" s="14">
        <v>6.3E-2</v>
      </c>
      <c r="H456" s="15">
        <v>3.9360000000000003E-3</v>
      </c>
      <c r="I456" s="15">
        <f>M456-V456</f>
        <v>6.2213999999999998E-2</v>
      </c>
      <c r="J456" s="14"/>
      <c r="K456" s="13"/>
      <c r="L456" s="9">
        <f>G456*1.05</f>
        <v>6.615E-2</v>
      </c>
      <c r="M456" s="11">
        <f>L456-H456</f>
        <v>6.2213999999999998E-2</v>
      </c>
      <c r="N456" s="11">
        <v>0</v>
      </c>
      <c r="P456" s="9">
        <f>0.5*N456/1000</f>
        <v>0</v>
      </c>
      <c r="Q456" s="9">
        <f>P456+O456</f>
        <v>0</v>
      </c>
      <c r="R456" s="11">
        <v>0</v>
      </c>
      <c r="T456" s="9">
        <f>0.5*R456</f>
        <v>0</v>
      </c>
      <c r="U456" s="9">
        <f>T456+S456</f>
        <v>0</v>
      </c>
      <c r="V456" s="9">
        <f>(Q456+U456)/(0.944*1000)</f>
        <v>0</v>
      </c>
    </row>
    <row r="457" spans="1:22" x14ac:dyDescent="0.3">
      <c r="A457" s="14">
        <v>454</v>
      </c>
      <c r="B457" s="14" t="s">
        <v>6869</v>
      </c>
      <c r="C457" s="14" t="s">
        <v>13510</v>
      </c>
      <c r="D457" s="14" t="s">
        <v>13504</v>
      </c>
      <c r="E457" s="14" t="s">
        <v>13478</v>
      </c>
      <c r="F457" s="14">
        <v>10</v>
      </c>
      <c r="G457" s="14">
        <v>0.5</v>
      </c>
      <c r="H457" s="15">
        <v>0.21299999999999999</v>
      </c>
      <c r="I457" s="15">
        <f>M457-V457</f>
        <v>4.9500000000000016E-2</v>
      </c>
      <c r="J457" s="14"/>
      <c r="K457" s="13"/>
      <c r="L457" s="9">
        <f>G457/2*1.05</f>
        <v>0.26250000000000001</v>
      </c>
      <c r="M457" s="11">
        <f>L457-H457</f>
        <v>4.9500000000000016E-2</v>
      </c>
      <c r="N457" s="11">
        <v>0</v>
      </c>
      <c r="P457" s="9">
        <f>0.5*N457/1000</f>
        <v>0</v>
      </c>
      <c r="Q457" s="9">
        <f>P457+O457</f>
        <v>0</v>
      </c>
      <c r="R457" s="11">
        <v>0</v>
      </c>
      <c r="T457" s="9">
        <f>0.5*R457</f>
        <v>0</v>
      </c>
      <c r="U457" s="9">
        <f>T457+S457</f>
        <v>0</v>
      </c>
      <c r="V457" s="9">
        <f>(Q457+U457)/(0.944*1000)</f>
        <v>0</v>
      </c>
    </row>
    <row r="458" spans="1:22" x14ac:dyDescent="0.3">
      <c r="A458" s="14">
        <v>455</v>
      </c>
      <c r="B458" s="14" t="s">
        <v>6870</v>
      </c>
      <c r="C458" s="14" t="s">
        <v>13510</v>
      </c>
      <c r="D458" s="14" t="s">
        <v>13504</v>
      </c>
      <c r="E458" s="14" t="s">
        <v>13478</v>
      </c>
      <c r="F458" s="14">
        <v>10</v>
      </c>
      <c r="G458" s="14">
        <v>0.8</v>
      </c>
      <c r="H458" s="15">
        <v>0.39300000000000002</v>
      </c>
      <c r="I458" s="15">
        <f>M458-V458</f>
        <v>2.7000000000000024E-2</v>
      </c>
      <c r="J458" s="14"/>
      <c r="K458" s="13"/>
      <c r="L458" s="9">
        <f>1.05*0.4</f>
        <v>0.42000000000000004</v>
      </c>
      <c r="M458" s="11">
        <f>L458-H458</f>
        <v>2.7000000000000024E-2</v>
      </c>
      <c r="N458" s="11">
        <v>0</v>
      </c>
      <c r="P458" s="9">
        <f>0.5*N458/1000</f>
        <v>0</v>
      </c>
      <c r="Q458" s="9">
        <f>P458+O458</f>
        <v>0</v>
      </c>
      <c r="R458" s="11">
        <v>0</v>
      </c>
      <c r="T458" s="9">
        <f>0.5*R458</f>
        <v>0</v>
      </c>
      <c r="U458" s="9">
        <f>T458+S458</f>
        <v>0</v>
      </c>
      <c r="V458" s="9">
        <f>(Q458+U458)/(0.944*1000)</f>
        <v>0</v>
      </c>
    </row>
    <row r="459" spans="1:22" x14ac:dyDescent="0.3">
      <c r="A459" s="14">
        <v>456</v>
      </c>
      <c r="B459" s="14" t="s">
        <v>6871</v>
      </c>
      <c r="C459" s="14" t="s">
        <v>13510</v>
      </c>
      <c r="D459" s="14" t="s">
        <v>13504</v>
      </c>
      <c r="E459" s="14" t="s">
        <v>13478</v>
      </c>
      <c r="F459" s="14">
        <v>10</v>
      </c>
      <c r="G459" s="14">
        <v>1.26</v>
      </c>
      <c r="H459" s="15">
        <v>0.36099999999999999</v>
      </c>
      <c r="I459" s="15">
        <f>M459-V459</f>
        <v>0.3005000000000001</v>
      </c>
      <c r="J459" s="14"/>
      <c r="K459" s="13"/>
      <c r="L459" s="9">
        <f>1.05*0.63</f>
        <v>0.66150000000000009</v>
      </c>
      <c r="M459" s="11">
        <f>L459-H459</f>
        <v>0.3005000000000001</v>
      </c>
      <c r="N459" s="11">
        <v>0</v>
      </c>
      <c r="P459" s="9">
        <f>0.5*N459/1000</f>
        <v>0</v>
      </c>
      <c r="Q459" s="9">
        <f>P459+O459</f>
        <v>0</v>
      </c>
      <c r="R459" s="11">
        <v>0</v>
      </c>
      <c r="T459" s="9">
        <f>0.5*R459</f>
        <v>0</v>
      </c>
      <c r="U459" s="9">
        <f>T459+S459</f>
        <v>0</v>
      </c>
      <c r="V459" s="9">
        <f>(Q459+U459)/(0.944*1000)</f>
        <v>0</v>
      </c>
    </row>
    <row r="460" spans="1:22" x14ac:dyDescent="0.3">
      <c r="A460" s="14">
        <v>457</v>
      </c>
      <c r="B460" s="14" t="s">
        <v>6872</v>
      </c>
      <c r="C460" s="14" t="s">
        <v>13510</v>
      </c>
      <c r="D460" s="14" t="s">
        <v>13504</v>
      </c>
      <c r="E460" s="14" t="s">
        <v>13478</v>
      </c>
      <c r="F460" s="14">
        <v>10</v>
      </c>
      <c r="G460" s="14">
        <v>0.04</v>
      </c>
      <c r="H460" s="15">
        <v>8.5500000000000003E-3</v>
      </c>
      <c r="I460" s="15">
        <f>M460-V460</f>
        <v>3.3450000000000001E-2</v>
      </c>
      <c r="J460" s="14"/>
      <c r="K460" s="13"/>
      <c r="L460" s="9">
        <f>G460*1.05</f>
        <v>4.2000000000000003E-2</v>
      </c>
      <c r="M460" s="11">
        <f>L460-H460</f>
        <v>3.3450000000000001E-2</v>
      </c>
      <c r="N460" s="11">
        <v>0</v>
      </c>
      <c r="P460" s="9">
        <f>0.5*N460/1000</f>
        <v>0</v>
      </c>
      <c r="Q460" s="9">
        <f>P460+O460</f>
        <v>0</v>
      </c>
      <c r="R460" s="11">
        <v>0</v>
      </c>
      <c r="T460" s="9">
        <f>0.5*R460</f>
        <v>0</v>
      </c>
      <c r="U460" s="9">
        <f>T460+S460</f>
        <v>0</v>
      </c>
      <c r="V460" s="9">
        <f>(Q460+U460)/(0.944*1000)</f>
        <v>0</v>
      </c>
    </row>
    <row r="461" spans="1:22" x14ac:dyDescent="0.3">
      <c r="A461" s="14">
        <v>458</v>
      </c>
      <c r="B461" s="14" t="s">
        <v>6873</v>
      </c>
      <c r="C461" s="14" t="s">
        <v>13510</v>
      </c>
      <c r="D461" s="14" t="s">
        <v>13504</v>
      </c>
      <c r="E461" s="14" t="s">
        <v>13478</v>
      </c>
      <c r="F461" s="14">
        <v>10</v>
      </c>
      <c r="G461" s="14">
        <v>0.04</v>
      </c>
      <c r="H461" s="15">
        <v>1.9175999999999999E-2</v>
      </c>
      <c r="I461" s="15">
        <f>M461-V461</f>
        <v>2.2824000000000004E-2</v>
      </c>
      <c r="J461" s="14"/>
      <c r="K461" s="13"/>
      <c r="L461" s="9">
        <f>G461*1.05</f>
        <v>4.2000000000000003E-2</v>
      </c>
      <c r="M461" s="11">
        <f>L461-H461</f>
        <v>2.2824000000000004E-2</v>
      </c>
      <c r="N461" s="11">
        <v>0</v>
      </c>
      <c r="P461" s="9">
        <f>0.5*N461/1000</f>
        <v>0</v>
      </c>
      <c r="Q461" s="9">
        <f>P461+O461</f>
        <v>0</v>
      </c>
      <c r="R461" s="11">
        <v>0</v>
      </c>
      <c r="T461" s="9">
        <f>0.5*R461</f>
        <v>0</v>
      </c>
      <c r="U461" s="9">
        <f>T461+S461</f>
        <v>0</v>
      </c>
      <c r="V461" s="9">
        <f>(Q461+U461)/(0.944*1000)</f>
        <v>0</v>
      </c>
    </row>
    <row r="462" spans="1:22" x14ac:dyDescent="0.3">
      <c r="A462" s="14">
        <v>459</v>
      </c>
      <c r="B462" s="14" t="s">
        <v>6874</v>
      </c>
      <c r="C462" s="14" t="s">
        <v>13510</v>
      </c>
      <c r="D462" s="14" t="s">
        <v>13504</v>
      </c>
      <c r="E462" s="14" t="s">
        <v>13478</v>
      </c>
      <c r="F462" s="14">
        <v>10</v>
      </c>
      <c r="G462" s="14">
        <v>0.1</v>
      </c>
      <c r="H462" s="15">
        <v>6.2780000000000058E-3</v>
      </c>
      <c r="I462" s="15">
        <f>M462-V462</f>
        <v>9.8722000000000004E-2</v>
      </c>
      <c r="J462" s="14"/>
      <c r="K462" s="13"/>
      <c r="L462" s="9">
        <f>G462*1.05</f>
        <v>0.10500000000000001</v>
      </c>
      <c r="M462" s="11">
        <f>L462-H462</f>
        <v>9.8722000000000004E-2</v>
      </c>
      <c r="N462" s="11">
        <v>0</v>
      </c>
      <c r="P462" s="9">
        <f>0.5*N462/1000</f>
        <v>0</v>
      </c>
      <c r="Q462" s="9">
        <f>P462+O462</f>
        <v>0</v>
      </c>
      <c r="R462" s="11">
        <v>0</v>
      </c>
      <c r="T462" s="9">
        <f>0.5*R462</f>
        <v>0</v>
      </c>
      <c r="U462" s="9">
        <f>T462+S462</f>
        <v>0</v>
      </c>
      <c r="V462" s="9">
        <f>(Q462+U462)/(0.944*1000)</f>
        <v>0</v>
      </c>
    </row>
    <row r="463" spans="1:22" x14ac:dyDescent="0.3">
      <c r="A463" s="14">
        <v>460</v>
      </c>
      <c r="B463" s="14" t="s">
        <v>6875</v>
      </c>
      <c r="C463" s="14" t="s">
        <v>13510</v>
      </c>
      <c r="D463" s="14" t="s">
        <v>13504</v>
      </c>
      <c r="E463" s="14" t="s">
        <v>13478</v>
      </c>
      <c r="F463" s="14">
        <v>10</v>
      </c>
      <c r="G463" s="14">
        <v>0.1</v>
      </c>
      <c r="H463" s="15">
        <v>6.9899999999999802E-4</v>
      </c>
      <c r="I463" s="15">
        <f>M463-V463</f>
        <v>0.10430100000000002</v>
      </c>
      <c r="J463" s="14"/>
      <c r="K463" s="13"/>
      <c r="L463" s="9">
        <f>G463*1.05</f>
        <v>0.10500000000000001</v>
      </c>
      <c r="M463" s="11">
        <f>L463-H463</f>
        <v>0.10430100000000002</v>
      </c>
      <c r="N463" s="11">
        <v>0</v>
      </c>
      <c r="P463" s="9">
        <f>0.5*N463/1000</f>
        <v>0</v>
      </c>
      <c r="Q463" s="9">
        <f>P463+O463</f>
        <v>0</v>
      </c>
      <c r="R463" s="11">
        <v>0</v>
      </c>
      <c r="T463" s="9">
        <f>0.5*R463</f>
        <v>0</v>
      </c>
      <c r="U463" s="9">
        <f>T463+S463</f>
        <v>0</v>
      </c>
      <c r="V463" s="9">
        <f>(Q463+U463)/(0.944*1000)</f>
        <v>0</v>
      </c>
    </row>
    <row r="464" spans="1:22" x14ac:dyDescent="0.3">
      <c r="A464" s="14">
        <v>461</v>
      </c>
      <c r="B464" s="14" t="s">
        <v>6876</v>
      </c>
      <c r="C464" s="14" t="s">
        <v>13510</v>
      </c>
      <c r="D464" s="14" t="s">
        <v>13504</v>
      </c>
      <c r="E464" s="14" t="s">
        <v>13478</v>
      </c>
      <c r="F464" s="14">
        <v>10</v>
      </c>
      <c r="G464" s="14">
        <v>0.16</v>
      </c>
      <c r="H464" s="15">
        <v>8.7510000000000053E-3</v>
      </c>
      <c r="I464" s="15">
        <f>M464-V464</f>
        <v>0.159249</v>
      </c>
      <c r="J464" s="14"/>
      <c r="K464" s="13"/>
      <c r="L464" s="9">
        <f>G464*1.05</f>
        <v>0.16800000000000001</v>
      </c>
      <c r="M464" s="11">
        <f>L464-H464</f>
        <v>0.159249</v>
      </c>
      <c r="N464" s="11">
        <v>0</v>
      </c>
      <c r="P464" s="9">
        <f>0.5*N464/1000</f>
        <v>0</v>
      </c>
      <c r="Q464" s="9">
        <f>P464+O464</f>
        <v>0</v>
      </c>
      <c r="R464" s="11">
        <v>0</v>
      </c>
      <c r="T464" s="9">
        <f>0.5*R464</f>
        <v>0</v>
      </c>
      <c r="U464" s="9">
        <f>T464+S464</f>
        <v>0</v>
      </c>
      <c r="V464" s="9">
        <f>(Q464+U464)/(0.944*1000)</f>
        <v>0</v>
      </c>
    </row>
    <row r="465" spans="1:22" x14ac:dyDescent="0.3">
      <c r="A465" s="14">
        <v>462</v>
      </c>
      <c r="B465" s="14" t="s">
        <v>6877</v>
      </c>
      <c r="C465" s="14" t="s">
        <v>13510</v>
      </c>
      <c r="D465" s="14" t="s">
        <v>13504</v>
      </c>
      <c r="E465" s="14" t="s">
        <v>13478</v>
      </c>
      <c r="F465" s="14">
        <v>10</v>
      </c>
      <c r="G465" s="14">
        <v>0.126</v>
      </c>
      <c r="H465" s="15">
        <v>7.9000000000000001E-2</v>
      </c>
      <c r="I465" s="16" t="s">
        <v>13516</v>
      </c>
      <c r="J465" s="14"/>
      <c r="K465" s="13"/>
      <c r="L465" s="9">
        <f>G465/2*1.05</f>
        <v>6.615E-2</v>
      </c>
      <c r="M465" s="11">
        <f>L465-H465</f>
        <v>-1.285E-2</v>
      </c>
      <c r="N465" s="11">
        <v>0</v>
      </c>
      <c r="P465" s="9">
        <f>0.5*N465/1000</f>
        <v>0</v>
      </c>
      <c r="Q465" s="9">
        <f>P465+O465</f>
        <v>0</v>
      </c>
      <c r="R465" s="11">
        <v>0</v>
      </c>
      <c r="T465" s="9">
        <f>0.5*R465</f>
        <v>0</v>
      </c>
      <c r="U465" s="9">
        <f>T465+S465</f>
        <v>0</v>
      </c>
      <c r="V465" s="9">
        <f>(Q465+U465)/(0.944*1000)</f>
        <v>0</v>
      </c>
    </row>
    <row r="466" spans="1:22" x14ac:dyDescent="0.3">
      <c r="A466" s="14">
        <v>463</v>
      </c>
      <c r="B466" s="14" t="s">
        <v>6878</v>
      </c>
      <c r="C466" s="14" t="s">
        <v>13510</v>
      </c>
      <c r="D466" s="14" t="s">
        <v>13504</v>
      </c>
      <c r="E466" s="14" t="s">
        <v>13478</v>
      </c>
      <c r="F466" s="14">
        <v>10</v>
      </c>
      <c r="G466" s="14">
        <v>0.25</v>
      </c>
      <c r="H466" s="15">
        <v>1.1771999999999991E-2</v>
      </c>
      <c r="I466" s="15">
        <f>M466-V466</f>
        <v>0.25072800000000001</v>
      </c>
      <c r="J466" s="14"/>
      <c r="K466" s="13"/>
      <c r="L466" s="9">
        <f>G466*1.05</f>
        <v>0.26250000000000001</v>
      </c>
      <c r="M466" s="11">
        <f>L466-H466</f>
        <v>0.25072800000000001</v>
      </c>
      <c r="N466" s="11">
        <v>0</v>
      </c>
      <c r="P466" s="9">
        <f>0.5*N466/1000</f>
        <v>0</v>
      </c>
      <c r="Q466" s="9">
        <f>P466+O466</f>
        <v>0</v>
      </c>
      <c r="R466" s="11">
        <v>0</v>
      </c>
      <c r="T466" s="9">
        <f>0.5*R466</f>
        <v>0</v>
      </c>
      <c r="U466" s="9">
        <f>T466+S466</f>
        <v>0</v>
      </c>
      <c r="V466" s="9">
        <f>(Q466+U466)/(0.944*1000)</f>
        <v>0</v>
      </c>
    </row>
    <row r="467" spans="1:22" x14ac:dyDescent="0.3">
      <c r="A467" s="14">
        <v>464</v>
      </c>
      <c r="B467" s="14" t="s">
        <v>6879</v>
      </c>
      <c r="C467" s="14" t="s">
        <v>13510</v>
      </c>
      <c r="D467" s="14" t="s">
        <v>13504</v>
      </c>
      <c r="E467" s="14" t="s">
        <v>13478</v>
      </c>
      <c r="F467" s="14">
        <v>10</v>
      </c>
      <c r="G467" s="14">
        <v>0.04</v>
      </c>
      <c r="H467" s="15">
        <v>8.9810000000000011E-3</v>
      </c>
      <c r="I467" s="15">
        <f>M467-V467</f>
        <v>3.3019E-2</v>
      </c>
      <c r="J467" s="14"/>
      <c r="K467" s="13"/>
      <c r="L467" s="9">
        <f>G467*1.05</f>
        <v>4.2000000000000003E-2</v>
      </c>
      <c r="M467" s="11">
        <f>L467-H467</f>
        <v>3.3019E-2</v>
      </c>
      <c r="N467" s="11">
        <v>0</v>
      </c>
      <c r="P467" s="9">
        <f>0.5*N467/1000</f>
        <v>0</v>
      </c>
      <c r="Q467" s="9">
        <f>P467+O467</f>
        <v>0</v>
      </c>
      <c r="R467" s="11">
        <v>0</v>
      </c>
      <c r="T467" s="9">
        <f>0.5*R467</f>
        <v>0</v>
      </c>
      <c r="U467" s="9">
        <f>T467+S467</f>
        <v>0</v>
      </c>
      <c r="V467" s="9">
        <f>(Q467+U467)/(0.944*1000)</f>
        <v>0</v>
      </c>
    </row>
    <row r="468" spans="1:22" x14ac:dyDescent="0.3">
      <c r="A468" s="14">
        <v>465</v>
      </c>
      <c r="B468" s="14" t="s">
        <v>6880</v>
      </c>
      <c r="C468" s="14" t="s">
        <v>13510</v>
      </c>
      <c r="D468" s="14" t="s">
        <v>13504</v>
      </c>
      <c r="E468" s="14" t="s">
        <v>13478</v>
      </c>
      <c r="F468" s="14">
        <v>10</v>
      </c>
      <c r="G468" s="14">
        <v>0.16</v>
      </c>
      <c r="H468" s="15">
        <v>4.7433999999999997E-2</v>
      </c>
      <c r="I468" s="15">
        <f>M468-V468</f>
        <v>0.10070371186440678</v>
      </c>
      <c r="J468" s="14"/>
      <c r="K468" s="13"/>
      <c r="L468" s="9">
        <f>G468*1.05</f>
        <v>0.16800000000000001</v>
      </c>
      <c r="M468" s="11">
        <f>L468-H468</f>
        <v>0.12056600000000001</v>
      </c>
      <c r="N468" s="11">
        <v>0</v>
      </c>
      <c r="P468" s="9">
        <f>0.5*N468/1000</f>
        <v>0</v>
      </c>
      <c r="Q468" s="9">
        <f>P468+O468</f>
        <v>0</v>
      </c>
      <c r="R468" s="11">
        <v>25</v>
      </c>
      <c r="S468" s="9">
        <f>0.75*R468</f>
        <v>18.75</v>
      </c>
      <c r="U468" s="9">
        <f>T468+S468</f>
        <v>18.75</v>
      </c>
      <c r="V468" s="9">
        <f>(Q468+U468)/(0.944*1000)</f>
        <v>1.9862288135593219E-2</v>
      </c>
    </row>
    <row r="469" spans="1:22" x14ac:dyDescent="0.3">
      <c r="A469" s="14">
        <v>466</v>
      </c>
      <c r="B469" s="14" t="s">
        <v>6881</v>
      </c>
      <c r="C469" s="14" t="s">
        <v>13510</v>
      </c>
      <c r="D469" s="14" t="s">
        <v>13504</v>
      </c>
      <c r="E469" s="14" t="s">
        <v>13478</v>
      </c>
      <c r="F469" s="14">
        <v>10</v>
      </c>
      <c r="G469" s="14">
        <v>0.8</v>
      </c>
      <c r="H469" s="15">
        <v>0.23699999999999999</v>
      </c>
      <c r="I469" s="15">
        <f>M469-V469</f>
        <v>0.18300000000000005</v>
      </c>
      <c r="J469" s="14"/>
      <c r="K469" s="13"/>
      <c r="L469" s="9">
        <f>1.05*0.4</f>
        <v>0.42000000000000004</v>
      </c>
      <c r="M469" s="11">
        <f>L469-H469</f>
        <v>0.18300000000000005</v>
      </c>
      <c r="N469" s="11">
        <v>0</v>
      </c>
      <c r="P469" s="9">
        <f>0.5*N469/1000</f>
        <v>0</v>
      </c>
      <c r="Q469" s="9">
        <f>P469+O469</f>
        <v>0</v>
      </c>
      <c r="R469" s="11">
        <v>0</v>
      </c>
      <c r="T469" s="9">
        <f>0.5*R469</f>
        <v>0</v>
      </c>
      <c r="U469" s="9">
        <f>T469+S469</f>
        <v>0</v>
      </c>
      <c r="V469" s="9">
        <f>(Q469+U469)/(0.944*1000)</f>
        <v>0</v>
      </c>
    </row>
    <row r="470" spans="1:22" x14ac:dyDescent="0.3">
      <c r="A470" s="14">
        <v>467</v>
      </c>
      <c r="B470" s="14" t="s">
        <v>6882</v>
      </c>
      <c r="C470" s="14" t="s">
        <v>13510</v>
      </c>
      <c r="D470" s="14" t="s">
        <v>13504</v>
      </c>
      <c r="E470" s="14" t="s">
        <v>13478</v>
      </c>
      <c r="F470" s="14">
        <v>10</v>
      </c>
      <c r="G470" s="14">
        <v>1.26</v>
      </c>
      <c r="H470" s="15">
        <v>0.47799999999999998</v>
      </c>
      <c r="I470" s="15">
        <f>M470-V470</f>
        <v>0.18350000000000011</v>
      </c>
      <c r="J470" s="14"/>
      <c r="K470" s="13"/>
      <c r="L470" s="9">
        <f>1.05*0.63</f>
        <v>0.66150000000000009</v>
      </c>
      <c r="M470" s="11">
        <f>L470-H470</f>
        <v>0.18350000000000011</v>
      </c>
      <c r="N470" s="11">
        <v>0</v>
      </c>
      <c r="P470" s="9">
        <f>0.5*N470/1000</f>
        <v>0</v>
      </c>
      <c r="Q470" s="9">
        <f>P470+O470</f>
        <v>0</v>
      </c>
      <c r="R470" s="11">
        <v>0</v>
      </c>
      <c r="T470" s="9">
        <f>0.5*R470</f>
        <v>0</v>
      </c>
      <c r="U470" s="9">
        <f>T470+S470</f>
        <v>0</v>
      </c>
      <c r="V470" s="9">
        <f>(Q470+U470)/(0.944*1000)</f>
        <v>0</v>
      </c>
    </row>
    <row r="471" spans="1:22" x14ac:dyDescent="0.3">
      <c r="A471" s="14">
        <v>468</v>
      </c>
      <c r="B471" s="14" t="s">
        <v>6883</v>
      </c>
      <c r="C471" s="14" t="s">
        <v>13510</v>
      </c>
      <c r="D471" s="14" t="s">
        <v>13504</v>
      </c>
      <c r="E471" s="14" t="s">
        <v>13478</v>
      </c>
      <c r="F471" s="14">
        <v>10</v>
      </c>
      <c r="G471" s="14">
        <v>1.26</v>
      </c>
      <c r="H471" s="15">
        <v>0.46600000000000003</v>
      </c>
      <c r="I471" s="15">
        <f>M471-V471</f>
        <v>0.19550000000000006</v>
      </c>
      <c r="J471" s="14"/>
      <c r="K471" s="13"/>
      <c r="L471" s="9">
        <f>1.05*0.63</f>
        <v>0.66150000000000009</v>
      </c>
      <c r="M471" s="11">
        <f>L471-H471</f>
        <v>0.19550000000000006</v>
      </c>
      <c r="N471" s="11">
        <v>0</v>
      </c>
      <c r="P471" s="9">
        <f>0.5*N471/1000</f>
        <v>0</v>
      </c>
      <c r="Q471" s="9">
        <f>P471+O471</f>
        <v>0</v>
      </c>
      <c r="R471" s="11">
        <v>0</v>
      </c>
      <c r="T471" s="9">
        <f>0.5*R471</f>
        <v>0</v>
      </c>
      <c r="U471" s="9">
        <f>T471+S471</f>
        <v>0</v>
      </c>
      <c r="V471" s="9">
        <f>(Q471+U471)/(0.944*1000)</f>
        <v>0</v>
      </c>
    </row>
    <row r="472" spans="1:22" x14ac:dyDescent="0.3">
      <c r="A472" s="14">
        <v>469</v>
      </c>
      <c r="B472" s="14" t="s">
        <v>6884</v>
      </c>
      <c r="C472" s="14" t="s">
        <v>13510</v>
      </c>
      <c r="D472" s="14" t="s">
        <v>13504</v>
      </c>
      <c r="E472" s="14" t="s">
        <v>13478</v>
      </c>
      <c r="F472" s="14">
        <v>10</v>
      </c>
      <c r="G472" s="14">
        <v>0.8</v>
      </c>
      <c r="H472" s="15">
        <v>0.43561400000000006</v>
      </c>
      <c r="I472" s="16" t="s">
        <v>13516</v>
      </c>
      <c r="J472" s="14"/>
      <c r="K472" s="13"/>
      <c r="L472" s="9">
        <f>1.05*0.4</f>
        <v>0.42000000000000004</v>
      </c>
      <c r="M472" s="11">
        <f>L472-H472</f>
        <v>-1.5614000000000017E-2</v>
      </c>
      <c r="N472" s="11">
        <v>0</v>
      </c>
      <c r="P472" s="9">
        <f>0.5*N472/1000</f>
        <v>0</v>
      </c>
      <c r="Q472" s="9">
        <f>P472+O472</f>
        <v>0</v>
      </c>
      <c r="R472" s="11">
        <v>0</v>
      </c>
      <c r="T472" s="9">
        <f>0.5*R472</f>
        <v>0</v>
      </c>
      <c r="U472" s="9">
        <f>T472+S472</f>
        <v>0</v>
      </c>
      <c r="V472" s="9">
        <f>(Q472+U472)/(0.944*1000)</f>
        <v>0</v>
      </c>
    </row>
    <row r="473" spans="1:22" x14ac:dyDescent="0.3">
      <c r="A473" s="14">
        <v>470</v>
      </c>
      <c r="B473" s="14" t="s">
        <v>6885</v>
      </c>
      <c r="C473" s="14" t="s">
        <v>13510</v>
      </c>
      <c r="D473" s="14" t="s">
        <v>13504</v>
      </c>
      <c r="E473" s="14" t="s">
        <v>13478</v>
      </c>
      <c r="F473" s="14">
        <v>10</v>
      </c>
      <c r="G473" s="14">
        <v>0.4</v>
      </c>
      <c r="H473" s="15">
        <v>7.8422000000000019E-2</v>
      </c>
      <c r="I473" s="15">
        <f>M473-V473</f>
        <v>0.34157800000000005</v>
      </c>
      <c r="J473" s="14"/>
      <c r="K473" s="13"/>
      <c r="L473" s="9">
        <f>G473*1.05</f>
        <v>0.42000000000000004</v>
      </c>
      <c r="M473" s="11">
        <f>L473-H473</f>
        <v>0.34157800000000005</v>
      </c>
      <c r="N473" s="11">
        <v>0</v>
      </c>
      <c r="P473" s="9">
        <f>0.5*N473/1000</f>
        <v>0</v>
      </c>
      <c r="Q473" s="9">
        <f>P473+O473</f>
        <v>0</v>
      </c>
      <c r="R473" s="11">
        <v>0</v>
      </c>
      <c r="T473" s="9">
        <f>0.5*R473</f>
        <v>0</v>
      </c>
      <c r="U473" s="9">
        <f>T473+S473</f>
        <v>0</v>
      </c>
      <c r="V473" s="9">
        <f>(Q473+U473)/(0.944*1000)</f>
        <v>0</v>
      </c>
    </row>
    <row r="474" spans="1:22" x14ac:dyDescent="0.3">
      <c r="A474" s="14">
        <v>471</v>
      </c>
      <c r="B474" s="14" t="s">
        <v>6886</v>
      </c>
      <c r="C474" s="14" t="s">
        <v>13510</v>
      </c>
      <c r="D474" s="14" t="s">
        <v>13504</v>
      </c>
      <c r="E474" s="14" t="s">
        <v>13478</v>
      </c>
      <c r="F474" s="14">
        <v>10</v>
      </c>
      <c r="G474" s="14">
        <v>0.1</v>
      </c>
      <c r="H474" s="15">
        <v>9.3720000000000001E-3</v>
      </c>
      <c r="I474" s="15">
        <f>M474-V474</f>
        <v>9.5628000000000005E-2</v>
      </c>
      <c r="J474" s="14"/>
      <c r="K474" s="13"/>
      <c r="L474" s="9">
        <f>G474*1.05</f>
        <v>0.10500000000000001</v>
      </c>
      <c r="M474" s="11">
        <f>L474-H474</f>
        <v>9.5628000000000005E-2</v>
      </c>
      <c r="N474" s="11">
        <v>0</v>
      </c>
      <c r="P474" s="9">
        <f>0.5*N474/1000</f>
        <v>0</v>
      </c>
      <c r="Q474" s="9">
        <f>P474+O474</f>
        <v>0</v>
      </c>
      <c r="R474" s="11">
        <v>0</v>
      </c>
      <c r="T474" s="9">
        <f>0.5*R474</f>
        <v>0</v>
      </c>
      <c r="U474" s="9">
        <f>T474+S474</f>
        <v>0</v>
      </c>
      <c r="V474" s="9">
        <f>(Q474+U474)/(0.944*1000)</f>
        <v>0</v>
      </c>
    </row>
    <row r="475" spans="1:22" x14ac:dyDescent="0.3">
      <c r="A475" s="14">
        <v>472</v>
      </c>
      <c r="B475" s="14" t="s">
        <v>6887</v>
      </c>
      <c r="C475" s="14" t="s">
        <v>13510</v>
      </c>
      <c r="D475" s="14" t="s">
        <v>13504</v>
      </c>
      <c r="E475" s="14" t="s">
        <v>13478</v>
      </c>
      <c r="F475" s="14">
        <v>10</v>
      </c>
      <c r="G475" s="14">
        <v>0.1</v>
      </c>
      <c r="H475" s="15">
        <v>8.7510000000000053E-3</v>
      </c>
      <c r="I475" s="15">
        <f>M475-V475</f>
        <v>9.6249000000000001E-2</v>
      </c>
      <c r="J475" s="14"/>
      <c r="K475" s="13"/>
      <c r="L475" s="9">
        <f>G475*1.05</f>
        <v>0.10500000000000001</v>
      </c>
      <c r="M475" s="11">
        <f>L475-H475</f>
        <v>9.6249000000000001E-2</v>
      </c>
      <c r="N475" s="11">
        <v>0</v>
      </c>
      <c r="P475" s="9">
        <f>0.5*N475/1000</f>
        <v>0</v>
      </c>
      <c r="Q475" s="9">
        <f>P475+O475</f>
        <v>0</v>
      </c>
      <c r="R475" s="11">
        <v>0</v>
      </c>
      <c r="T475" s="9">
        <f>0.5*R475</f>
        <v>0</v>
      </c>
      <c r="U475" s="9">
        <f>T475+S475</f>
        <v>0</v>
      </c>
      <c r="V475" s="9">
        <f>(Q475+U475)/(0.944*1000)</f>
        <v>0</v>
      </c>
    </row>
    <row r="476" spans="1:22" x14ac:dyDescent="0.3">
      <c r="A476" s="14">
        <v>473</v>
      </c>
      <c r="B476" s="14" t="s">
        <v>6888</v>
      </c>
      <c r="C476" s="14" t="s">
        <v>13510</v>
      </c>
      <c r="D476" s="14" t="s">
        <v>13504</v>
      </c>
      <c r="E476" s="14" t="s">
        <v>13478</v>
      </c>
      <c r="F476" s="14">
        <v>10</v>
      </c>
      <c r="G476" s="14">
        <v>0.04</v>
      </c>
      <c r="H476" s="15">
        <v>7.5799999999999982E-3</v>
      </c>
      <c r="I476" s="15">
        <f>M476-V476</f>
        <v>3.4420000000000006E-2</v>
      </c>
      <c r="J476" s="14"/>
      <c r="K476" s="13"/>
      <c r="L476" s="9">
        <f>G476*1.05</f>
        <v>4.2000000000000003E-2</v>
      </c>
      <c r="M476" s="11">
        <f>L476-H476</f>
        <v>3.4420000000000006E-2</v>
      </c>
      <c r="N476" s="11">
        <v>0</v>
      </c>
      <c r="P476" s="9">
        <f>0.5*N476/1000</f>
        <v>0</v>
      </c>
      <c r="Q476" s="9">
        <f>P476+O476</f>
        <v>0</v>
      </c>
      <c r="R476" s="11">
        <v>0</v>
      </c>
      <c r="T476" s="9">
        <f>0.5*R476</f>
        <v>0</v>
      </c>
      <c r="U476" s="9">
        <f>T476+S476</f>
        <v>0</v>
      </c>
      <c r="V476" s="9">
        <f>(Q476+U476)/(0.944*1000)</f>
        <v>0</v>
      </c>
    </row>
    <row r="477" spans="1:22" x14ac:dyDescent="0.3">
      <c r="A477" s="14">
        <v>474</v>
      </c>
      <c r="B477" s="14" t="s">
        <v>6889</v>
      </c>
      <c r="C477" s="14" t="s">
        <v>13510</v>
      </c>
      <c r="D477" s="14" t="s">
        <v>13504</v>
      </c>
      <c r="E477" s="14" t="s">
        <v>13478</v>
      </c>
      <c r="F477" s="14">
        <v>10</v>
      </c>
      <c r="G477" s="14">
        <v>0.8</v>
      </c>
      <c r="H477" s="15">
        <v>0.40438299999999999</v>
      </c>
      <c r="I477" s="15">
        <f>M477-V477</f>
        <v>1.5617000000000048E-2</v>
      </c>
      <c r="J477" s="14"/>
      <c r="K477" s="13"/>
      <c r="L477" s="9">
        <f>1.05*0.4</f>
        <v>0.42000000000000004</v>
      </c>
      <c r="M477" s="11">
        <f>L477-H477</f>
        <v>1.5617000000000048E-2</v>
      </c>
      <c r="N477" s="11">
        <v>0</v>
      </c>
      <c r="P477" s="9">
        <f>0.5*N477/1000</f>
        <v>0</v>
      </c>
      <c r="Q477" s="9">
        <f>P477+O477</f>
        <v>0</v>
      </c>
      <c r="R477" s="11">
        <v>0</v>
      </c>
      <c r="T477" s="9">
        <f>0.5*R477</f>
        <v>0</v>
      </c>
      <c r="U477" s="9">
        <f>T477+S477</f>
        <v>0</v>
      </c>
      <c r="V477" s="9">
        <f>(Q477+U477)/(0.944*1000)</f>
        <v>0</v>
      </c>
    </row>
    <row r="478" spans="1:22" x14ac:dyDescent="0.3">
      <c r="A478" s="14">
        <v>475</v>
      </c>
      <c r="B478" s="14" t="s">
        <v>6890</v>
      </c>
      <c r="C478" s="14" t="s">
        <v>13510</v>
      </c>
      <c r="D478" s="14" t="s">
        <v>13504</v>
      </c>
      <c r="E478" s="14" t="s">
        <v>13478</v>
      </c>
      <c r="F478" s="14">
        <v>10</v>
      </c>
      <c r="G478" s="14">
        <v>1.26</v>
      </c>
      <c r="H478" s="15">
        <v>0.64143300000000003</v>
      </c>
      <c r="I478" s="15">
        <f>M478-V478</f>
        <v>2.0067000000000057E-2</v>
      </c>
      <c r="J478" s="14"/>
      <c r="K478" s="13"/>
      <c r="L478" s="9">
        <f>1.05*0.63</f>
        <v>0.66150000000000009</v>
      </c>
      <c r="M478" s="11">
        <f>L478-H478</f>
        <v>2.0067000000000057E-2</v>
      </c>
      <c r="N478" s="11">
        <v>0</v>
      </c>
      <c r="P478" s="9">
        <f>0.5*N478/1000</f>
        <v>0</v>
      </c>
      <c r="Q478" s="9">
        <f>P478+O478</f>
        <v>0</v>
      </c>
      <c r="R478" s="11">
        <v>0</v>
      </c>
      <c r="T478" s="9">
        <f>0.5*R478</f>
        <v>0</v>
      </c>
      <c r="U478" s="9">
        <f>T478+S478</f>
        <v>0</v>
      </c>
      <c r="V478" s="9">
        <f>(Q478+U478)/(0.944*1000)</f>
        <v>0</v>
      </c>
    </row>
    <row r="479" spans="1:22" x14ac:dyDescent="0.3">
      <c r="A479" s="14">
        <v>476</v>
      </c>
      <c r="B479" s="14" t="s">
        <v>6891</v>
      </c>
      <c r="C479" s="14" t="s">
        <v>13510</v>
      </c>
      <c r="D479" s="14" t="s">
        <v>13504</v>
      </c>
      <c r="E479" s="14" t="s">
        <v>13478</v>
      </c>
      <c r="F479" s="14">
        <v>10</v>
      </c>
      <c r="G479" s="14">
        <v>0.2</v>
      </c>
      <c r="H479" s="15">
        <v>0.10230299999999999</v>
      </c>
      <c r="I479" s="15">
        <f>M479-V479</f>
        <v>2.6970000000000188E-3</v>
      </c>
      <c r="J479" s="14"/>
      <c r="K479" s="13"/>
      <c r="L479" s="9">
        <f>G479/2*1.05</f>
        <v>0.10500000000000001</v>
      </c>
      <c r="M479" s="11">
        <f>L479-H479</f>
        <v>2.6970000000000188E-3</v>
      </c>
      <c r="N479" s="11">
        <v>0</v>
      </c>
      <c r="P479" s="9">
        <f>0.5*N479/1000</f>
        <v>0</v>
      </c>
      <c r="Q479" s="9">
        <f>P479+O479</f>
        <v>0</v>
      </c>
      <c r="R479" s="11">
        <v>0</v>
      </c>
      <c r="T479" s="9">
        <f>0.5*R479</f>
        <v>0</v>
      </c>
      <c r="U479" s="9">
        <f>T479+S479</f>
        <v>0</v>
      </c>
      <c r="V479" s="9">
        <f>(Q479+U479)/(0.944*1000)</f>
        <v>0</v>
      </c>
    </row>
    <row r="480" spans="1:22" x14ac:dyDescent="0.3">
      <c r="A480" s="14">
        <v>477</v>
      </c>
      <c r="B480" s="14" t="s">
        <v>6892</v>
      </c>
      <c r="C480" s="14" t="s">
        <v>13510</v>
      </c>
      <c r="D480" s="14" t="s">
        <v>13504</v>
      </c>
      <c r="E480" s="14" t="s">
        <v>13478</v>
      </c>
      <c r="F480" s="14">
        <v>10</v>
      </c>
      <c r="G480" s="14">
        <v>0.04</v>
      </c>
      <c r="H480" s="15">
        <v>2.5369999999999989E-3</v>
      </c>
      <c r="I480" s="15">
        <f>M480-V480</f>
        <v>3.9463000000000005E-2</v>
      </c>
      <c r="J480" s="14"/>
      <c r="K480" s="13"/>
      <c r="L480" s="9">
        <f>G480*1.05</f>
        <v>4.2000000000000003E-2</v>
      </c>
      <c r="M480" s="11">
        <f>L480-H480</f>
        <v>3.9463000000000005E-2</v>
      </c>
      <c r="N480" s="11">
        <v>0</v>
      </c>
      <c r="P480" s="9">
        <f>0.5*N480/1000</f>
        <v>0</v>
      </c>
      <c r="Q480" s="9">
        <f>P480+O480</f>
        <v>0</v>
      </c>
      <c r="R480" s="11">
        <v>0</v>
      </c>
      <c r="T480" s="9">
        <f>0.5*R480</f>
        <v>0</v>
      </c>
      <c r="U480" s="9">
        <f>T480+S480</f>
        <v>0</v>
      </c>
      <c r="V480" s="9">
        <f>(Q480+U480)/(0.944*1000)</f>
        <v>0</v>
      </c>
    </row>
    <row r="481" spans="1:22" x14ac:dyDescent="0.3">
      <c r="A481" s="14">
        <v>478</v>
      </c>
      <c r="B481" s="14" t="s">
        <v>6893</v>
      </c>
      <c r="C481" s="14" t="s">
        <v>13510</v>
      </c>
      <c r="D481" s="14" t="s">
        <v>13504</v>
      </c>
      <c r="E481" s="14" t="s">
        <v>13478</v>
      </c>
      <c r="F481" s="14">
        <v>10</v>
      </c>
      <c r="G481" s="14">
        <v>0.04</v>
      </c>
      <c r="H481" s="15">
        <v>1.5222000000000001E-2</v>
      </c>
      <c r="I481" s="15">
        <f>M481-V481</f>
        <v>2.6778000000000003E-2</v>
      </c>
      <c r="J481" s="14"/>
      <c r="K481" s="13"/>
      <c r="L481" s="9">
        <f>G481*1.05</f>
        <v>4.2000000000000003E-2</v>
      </c>
      <c r="M481" s="11">
        <f>L481-H481</f>
        <v>2.6778000000000003E-2</v>
      </c>
      <c r="N481" s="11">
        <v>0</v>
      </c>
      <c r="P481" s="9">
        <f>0.5*N481/1000</f>
        <v>0</v>
      </c>
      <c r="Q481" s="9">
        <f>P481+O481</f>
        <v>0</v>
      </c>
      <c r="R481" s="11">
        <v>0</v>
      </c>
      <c r="T481" s="9">
        <f>0.5*R481</f>
        <v>0</v>
      </c>
      <c r="U481" s="9">
        <f>T481+S481</f>
        <v>0</v>
      </c>
      <c r="V481" s="9">
        <f>(Q481+U481)/(0.944*1000)</f>
        <v>0</v>
      </c>
    </row>
    <row r="482" spans="1:22" x14ac:dyDescent="0.3">
      <c r="A482" s="14">
        <v>479</v>
      </c>
      <c r="B482" s="14" t="s">
        <v>6894</v>
      </c>
      <c r="C482" s="14" t="s">
        <v>13510</v>
      </c>
      <c r="D482" s="14" t="s">
        <v>13504</v>
      </c>
      <c r="E482" s="14" t="s">
        <v>13478</v>
      </c>
      <c r="F482" s="14">
        <v>10</v>
      </c>
      <c r="G482" s="14">
        <v>0.8</v>
      </c>
      <c r="H482" s="15">
        <v>0.50039600000000006</v>
      </c>
      <c r="I482" s="16" t="s">
        <v>13516</v>
      </c>
      <c r="J482" s="14"/>
      <c r="K482" s="13"/>
      <c r="L482" s="9">
        <f>1.05*0.4</f>
        <v>0.42000000000000004</v>
      </c>
      <c r="M482" s="11">
        <f>L482-H482</f>
        <v>-8.0396000000000023E-2</v>
      </c>
      <c r="N482" s="11">
        <v>0</v>
      </c>
      <c r="P482" s="9">
        <f>0.5*N482/1000</f>
        <v>0</v>
      </c>
      <c r="Q482" s="9">
        <f>P482+O482</f>
        <v>0</v>
      </c>
      <c r="R482" s="11">
        <v>0</v>
      </c>
      <c r="T482" s="9">
        <f>0.5*R482</f>
        <v>0</v>
      </c>
      <c r="U482" s="9">
        <f>T482+S482</f>
        <v>0</v>
      </c>
      <c r="V482" s="9">
        <f>(Q482+U482)/(0.944*1000)</f>
        <v>0</v>
      </c>
    </row>
    <row r="483" spans="1:22" x14ac:dyDescent="0.3">
      <c r="A483" s="14">
        <v>480</v>
      </c>
      <c r="B483" s="14" t="s">
        <v>6895</v>
      </c>
      <c r="C483" s="14" t="s">
        <v>13510</v>
      </c>
      <c r="D483" s="14" t="s">
        <v>13504</v>
      </c>
      <c r="E483" s="14" t="s">
        <v>13478</v>
      </c>
      <c r="F483" s="14">
        <v>10</v>
      </c>
      <c r="G483" s="14">
        <v>0.5</v>
      </c>
      <c r="H483" s="15">
        <v>0.41015600000000002</v>
      </c>
      <c r="I483" s="16" t="s">
        <v>13516</v>
      </c>
      <c r="J483" s="14"/>
      <c r="K483" s="13"/>
      <c r="L483" s="9">
        <f>G483/2*1.05</f>
        <v>0.26250000000000001</v>
      </c>
      <c r="M483" s="11">
        <f>L483-H483</f>
        <v>-0.14765600000000001</v>
      </c>
      <c r="N483" s="11">
        <v>0</v>
      </c>
      <c r="P483" s="9">
        <f>0.5*N483/1000</f>
        <v>0</v>
      </c>
      <c r="Q483" s="9">
        <f>P483+O483</f>
        <v>0</v>
      </c>
      <c r="R483" s="11">
        <v>0</v>
      </c>
      <c r="T483" s="9">
        <f>0.5*R483</f>
        <v>0</v>
      </c>
      <c r="U483" s="9">
        <f>T483+S483</f>
        <v>0</v>
      </c>
      <c r="V483" s="9">
        <f>(Q483+U483)/(0.944*1000)</f>
        <v>0</v>
      </c>
    </row>
    <row r="484" spans="1:22" x14ac:dyDescent="0.3">
      <c r="A484" s="14">
        <v>481</v>
      </c>
      <c r="B484" s="14" t="s">
        <v>6896</v>
      </c>
      <c r="C484" s="14" t="s">
        <v>13510</v>
      </c>
      <c r="D484" s="14" t="s">
        <v>13504</v>
      </c>
      <c r="E484" s="14" t="s">
        <v>13478</v>
      </c>
      <c r="F484" s="14">
        <v>10</v>
      </c>
      <c r="G484" s="14">
        <v>0.16</v>
      </c>
      <c r="H484" s="15">
        <v>9.9000000000000005E-2</v>
      </c>
      <c r="I484" s="15">
        <f>M484-V484</f>
        <v>6.9000000000000006E-2</v>
      </c>
      <c r="J484" s="14"/>
      <c r="K484" s="13"/>
      <c r="L484" s="9">
        <f>G484*1.05</f>
        <v>0.16800000000000001</v>
      </c>
      <c r="M484" s="11">
        <f>L484-H484</f>
        <v>6.9000000000000006E-2</v>
      </c>
      <c r="N484" s="11">
        <v>0</v>
      </c>
      <c r="P484" s="9">
        <f>0.5*N484/1000</f>
        <v>0</v>
      </c>
      <c r="Q484" s="9">
        <f>P484+O484</f>
        <v>0</v>
      </c>
      <c r="R484" s="11">
        <v>0</v>
      </c>
      <c r="T484" s="9">
        <f>0.5*R484</f>
        <v>0</v>
      </c>
      <c r="U484" s="9">
        <f>T484+S484</f>
        <v>0</v>
      </c>
      <c r="V484" s="9">
        <f>(Q484+U484)/(0.944*1000)</f>
        <v>0</v>
      </c>
    </row>
    <row r="485" spans="1:22" x14ac:dyDescent="0.3">
      <c r="A485" s="14">
        <v>482</v>
      </c>
      <c r="B485" s="14" t="s">
        <v>6897</v>
      </c>
      <c r="C485" s="14" t="s">
        <v>13510</v>
      </c>
      <c r="D485" s="14" t="s">
        <v>13504</v>
      </c>
      <c r="E485" s="14" t="s">
        <v>13478</v>
      </c>
      <c r="F485" s="14">
        <v>10</v>
      </c>
      <c r="G485" s="14">
        <v>0.25</v>
      </c>
      <c r="H485" s="15">
        <v>7.9929E-2</v>
      </c>
      <c r="I485" s="15">
        <f>M485-V485</f>
        <v>0.18257100000000001</v>
      </c>
      <c r="J485" s="14"/>
      <c r="K485" s="13"/>
      <c r="L485" s="9">
        <f>G485*1.05</f>
        <v>0.26250000000000001</v>
      </c>
      <c r="M485" s="11">
        <f>L485-H485</f>
        <v>0.18257100000000001</v>
      </c>
      <c r="N485" s="11">
        <v>0</v>
      </c>
      <c r="P485" s="9">
        <f>0.5*N485/1000</f>
        <v>0</v>
      </c>
      <c r="Q485" s="9">
        <f>P485+O485</f>
        <v>0</v>
      </c>
      <c r="R485" s="11">
        <v>0</v>
      </c>
      <c r="T485" s="9">
        <f>0.5*R485</f>
        <v>0</v>
      </c>
      <c r="U485" s="9">
        <f>T485+S485</f>
        <v>0</v>
      </c>
      <c r="V485" s="9">
        <f>(Q485+U485)/(0.944*1000)</f>
        <v>0</v>
      </c>
    </row>
    <row r="486" spans="1:22" x14ac:dyDescent="0.3">
      <c r="A486" s="14">
        <v>483</v>
      </c>
      <c r="B486" s="14" t="s">
        <v>6898</v>
      </c>
      <c r="C486" s="14" t="s">
        <v>13510</v>
      </c>
      <c r="D486" s="14" t="s">
        <v>13504</v>
      </c>
      <c r="E486" s="14" t="s">
        <v>13478</v>
      </c>
      <c r="F486" s="14">
        <v>10</v>
      </c>
      <c r="G486" s="14">
        <v>0.16</v>
      </c>
      <c r="H486" s="15">
        <v>7.4166999999999997E-2</v>
      </c>
      <c r="I486" s="15">
        <f>M486-V486</f>
        <v>9.3833000000000014E-2</v>
      </c>
      <c r="J486" s="14"/>
      <c r="K486" s="13"/>
      <c r="L486" s="9">
        <f>G486*1.05</f>
        <v>0.16800000000000001</v>
      </c>
      <c r="M486" s="11">
        <f>L486-H486</f>
        <v>9.3833000000000014E-2</v>
      </c>
      <c r="N486" s="11">
        <v>0</v>
      </c>
      <c r="P486" s="9">
        <f>0.5*N486/1000</f>
        <v>0</v>
      </c>
      <c r="Q486" s="9">
        <f>P486+O486</f>
        <v>0</v>
      </c>
      <c r="R486" s="11">
        <v>0</v>
      </c>
      <c r="T486" s="9">
        <f>0.5*R486</f>
        <v>0</v>
      </c>
      <c r="U486" s="9">
        <f>T486+S486</f>
        <v>0</v>
      </c>
      <c r="V486" s="9">
        <f>(Q486+U486)/(0.944*1000)</f>
        <v>0</v>
      </c>
    </row>
    <row r="487" spans="1:22" x14ac:dyDescent="0.3">
      <c r="A487" s="14">
        <v>484</v>
      </c>
      <c r="B487" s="14" t="s">
        <v>6899</v>
      </c>
      <c r="C487" s="14" t="s">
        <v>13510</v>
      </c>
      <c r="D487" s="14" t="s">
        <v>13504</v>
      </c>
      <c r="E487" s="14" t="s">
        <v>13478</v>
      </c>
      <c r="F487" s="14">
        <v>10</v>
      </c>
      <c r="G487" s="14">
        <v>0.16</v>
      </c>
      <c r="H487" s="15">
        <v>2.4840000000000004E-2</v>
      </c>
      <c r="I487" s="15">
        <f>M487-V487</f>
        <v>0.14316000000000001</v>
      </c>
      <c r="J487" s="14"/>
      <c r="K487" s="13"/>
      <c r="L487" s="9">
        <f>G487*1.05</f>
        <v>0.16800000000000001</v>
      </c>
      <c r="M487" s="11">
        <f>L487-H487</f>
        <v>0.14316000000000001</v>
      </c>
      <c r="N487" s="11">
        <v>0</v>
      </c>
      <c r="P487" s="9">
        <f>0.5*N487/1000</f>
        <v>0</v>
      </c>
      <c r="Q487" s="9">
        <f>P487+O487</f>
        <v>0</v>
      </c>
      <c r="R487" s="11">
        <v>0</v>
      </c>
      <c r="T487" s="9">
        <f>0.5*R487</f>
        <v>0</v>
      </c>
      <c r="U487" s="9">
        <f>T487+S487</f>
        <v>0</v>
      </c>
      <c r="V487" s="9">
        <f>(Q487+U487)/(0.944*1000)</f>
        <v>0</v>
      </c>
    </row>
    <row r="488" spans="1:22" x14ac:dyDescent="0.3">
      <c r="A488" s="14">
        <v>485</v>
      </c>
      <c r="B488" s="14" t="s">
        <v>6900</v>
      </c>
      <c r="C488" s="14" t="s">
        <v>13510</v>
      </c>
      <c r="D488" s="14" t="s">
        <v>13504</v>
      </c>
      <c r="E488" s="14" t="s">
        <v>13478</v>
      </c>
      <c r="F488" s="14">
        <v>10</v>
      </c>
      <c r="G488" s="14">
        <v>2</v>
      </c>
      <c r="H488" s="15">
        <v>1.037167</v>
      </c>
      <c r="I488" s="15">
        <f>M488-V488</f>
        <v>1.2833000000000094E-2</v>
      </c>
      <c r="J488" s="14"/>
      <c r="K488" s="13"/>
      <c r="L488" s="9">
        <f>G488/2*1.05</f>
        <v>1.05</v>
      </c>
      <c r="M488" s="11">
        <f>L488-H488</f>
        <v>1.2833000000000094E-2</v>
      </c>
      <c r="N488" s="11">
        <v>0</v>
      </c>
      <c r="P488" s="9">
        <f>0.5*N488/1000</f>
        <v>0</v>
      </c>
      <c r="Q488" s="9">
        <f>P488+O488</f>
        <v>0</v>
      </c>
      <c r="R488" s="11">
        <v>0</v>
      </c>
      <c r="T488" s="9">
        <f>0.5*R488</f>
        <v>0</v>
      </c>
      <c r="U488" s="9">
        <f>T488+S488</f>
        <v>0</v>
      </c>
      <c r="V488" s="9">
        <f>(Q488+U488)/(0.944*1000)</f>
        <v>0</v>
      </c>
    </row>
    <row r="489" spans="1:22" x14ac:dyDescent="0.3">
      <c r="A489" s="14">
        <v>486</v>
      </c>
      <c r="B489" s="14" t="s">
        <v>6901</v>
      </c>
      <c r="C489" s="14" t="s">
        <v>13510</v>
      </c>
      <c r="D489" s="14" t="s">
        <v>13504</v>
      </c>
      <c r="E489" s="14" t="s">
        <v>13478</v>
      </c>
      <c r="F489" s="14">
        <v>10</v>
      </c>
      <c r="G489" s="14">
        <v>0.25</v>
      </c>
      <c r="H489" s="15">
        <v>7.4149999999999919E-3</v>
      </c>
      <c r="I489" s="15">
        <f>M489-V489</f>
        <v>0.25508500000000001</v>
      </c>
      <c r="J489" s="14"/>
      <c r="K489" s="13"/>
      <c r="L489" s="9">
        <f>G489*1.05</f>
        <v>0.26250000000000001</v>
      </c>
      <c r="M489" s="11">
        <f>L489-H489</f>
        <v>0.25508500000000001</v>
      </c>
      <c r="N489" s="11">
        <v>0</v>
      </c>
      <c r="P489" s="9">
        <f>0.5*N489/1000</f>
        <v>0</v>
      </c>
      <c r="Q489" s="9">
        <f>P489+O489</f>
        <v>0</v>
      </c>
      <c r="R489" s="11">
        <v>0</v>
      </c>
      <c r="T489" s="9">
        <f>0.5*R489</f>
        <v>0</v>
      </c>
      <c r="U489" s="9">
        <f>T489+S489</f>
        <v>0</v>
      </c>
      <c r="V489" s="9">
        <f>(Q489+U489)/(0.944*1000)</f>
        <v>0</v>
      </c>
    </row>
    <row r="490" spans="1:22" x14ac:dyDescent="0.3">
      <c r="A490" s="14">
        <v>487</v>
      </c>
      <c r="B490" s="14" t="s">
        <v>6902</v>
      </c>
      <c r="C490" s="14" t="s">
        <v>13510</v>
      </c>
      <c r="D490" s="14" t="s">
        <v>13504</v>
      </c>
      <c r="E490" s="14" t="s">
        <v>13478</v>
      </c>
      <c r="F490" s="14">
        <v>10</v>
      </c>
      <c r="G490" s="14">
        <v>0.04</v>
      </c>
      <c r="H490" s="15">
        <v>4.9879999999999994E-3</v>
      </c>
      <c r="I490" s="15">
        <f>M490-V490</f>
        <v>3.7012000000000003E-2</v>
      </c>
      <c r="J490" s="14"/>
      <c r="K490" s="13"/>
      <c r="L490" s="9">
        <f>G490*1.05</f>
        <v>4.2000000000000003E-2</v>
      </c>
      <c r="M490" s="11">
        <f>L490-H490</f>
        <v>3.7012000000000003E-2</v>
      </c>
      <c r="N490" s="11">
        <v>0</v>
      </c>
      <c r="P490" s="9">
        <f>0.5*N490/1000</f>
        <v>0</v>
      </c>
      <c r="Q490" s="9">
        <f>P490+O490</f>
        <v>0</v>
      </c>
      <c r="R490" s="11">
        <v>0</v>
      </c>
      <c r="T490" s="9">
        <f>0.5*R490</f>
        <v>0</v>
      </c>
      <c r="U490" s="9">
        <f>T490+S490</f>
        <v>0</v>
      </c>
      <c r="V490" s="9">
        <f>(Q490+U490)/(0.944*1000)</f>
        <v>0</v>
      </c>
    </row>
    <row r="491" spans="1:22" x14ac:dyDescent="0.3">
      <c r="A491" s="14">
        <v>488</v>
      </c>
      <c r="B491" s="14" t="s">
        <v>6903</v>
      </c>
      <c r="C491" s="14" t="s">
        <v>13510</v>
      </c>
      <c r="D491" s="14" t="s">
        <v>13504</v>
      </c>
      <c r="E491" s="14" t="s">
        <v>13478</v>
      </c>
      <c r="F491" s="14">
        <v>10</v>
      </c>
      <c r="G491" s="14">
        <v>0.1</v>
      </c>
      <c r="H491" s="15">
        <v>2.3960000000000009E-2</v>
      </c>
      <c r="I491" s="15">
        <f>M491-V491</f>
        <v>8.1040000000000001E-2</v>
      </c>
      <c r="J491" s="14"/>
      <c r="K491" s="13"/>
      <c r="L491" s="9">
        <f>G491*1.05</f>
        <v>0.10500000000000001</v>
      </c>
      <c r="M491" s="11">
        <f>L491-H491</f>
        <v>8.1040000000000001E-2</v>
      </c>
      <c r="N491" s="11">
        <v>0</v>
      </c>
      <c r="P491" s="9">
        <f>0.5*N491/1000</f>
        <v>0</v>
      </c>
      <c r="Q491" s="9">
        <f>P491+O491</f>
        <v>0</v>
      </c>
      <c r="R491" s="11">
        <v>0</v>
      </c>
      <c r="T491" s="9">
        <f>0.5*R491</f>
        <v>0</v>
      </c>
      <c r="U491" s="9">
        <f>T491+S491</f>
        <v>0</v>
      </c>
      <c r="V491" s="9">
        <f>(Q491+U491)/(0.944*1000)</f>
        <v>0</v>
      </c>
    </row>
    <row r="492" spans="1:22" x14ac:dyDescent="0.3">
      <c r="A492" s="14">
        <v>489</v>
      </c>
      <c r="B492" s="14" t="s">
        <v>6904</v>
      </c>
      <c r="C492" s="14" t="s">
        <v>13510</v>
      </c>
      <c r="D492" s="14" t="s">
        <v>13504</v>
      </c>
      <c r="E492" s="14" t="s">
        <v>13478</v>
      </c>
      <c r="F492" s="14">
        <v>10</v>
      </c>
      <c r="G492" s="14">
        <v>0.08</v>
      </c>
      <c r="H492" s="15">
        <v>4.2296E-2</v>
      </c>
      <c r="I492" s="16" t="s">
        <v>13516</v>
      </c>
      <c r="J492" s="14"/>
      <c r="K492" s="13"/>
      <c r="L492" s="9">
        <f>G492/2*1.05</f>
        <v>4.2000000000000003E-2</v>
      </c>
      <c r="M492" s="11">
        <f>L492-H492</f>
        <v>-2.9599999999999765E-4</v>
      </c>
      <c r="N492" s="11">
        <v>0</v>
      </c>
      <c r="P492" s="9">
        <f>0.5*N492/1000</f>
        <v>0</v>
      </c>
      <c r="Q492" s="9">
        <f>P492+O492</f>
        <v>0</v>
      </c>
      <c r="R492" s="11">
        <v>0</v>
      </c>
      <c r="T492" s="9">
        <f>0.5*R492</f>
        <v>0</v>
      </c>
      <c r="U492" s="9">
        <f>T492+S492</f>
        <v>0</v>
      </c>
      <c r="V492" s="9">
        <f>(Q492+U492)/(0.944*1000)</f>
        <v>0</v>
      </c>
    </row>
    <row r="493" spans="1:22" x14ac:dyDescent="0.3">
      <c r="A493" s="14">
        <v>490</v>
      </c>
      <c r="B493" s="14" t="s">
        <v>6905</v>
      </c>
      <c r="C493" s="14" t="s">
        <v>13510</v>
      </c>
      <c r="D493" s="14" t="s">
        <v>13504</v>
      </c>
      <c r="E493" s="14" t="s">
        <v>13478</v>
      </c>
      <c r="F493" s="14">
        <v>10</v>
      </c>
      <c r="G493" s="14">
        <v>0.04</v>
      </c>
      <c r="H493" s="15">
        <v>6.7520000000000028E-3</v>
      </c>
      <c r="I493" s="15">
        <f>M493-V493</f>
        <v>3.5248000000000002E-2</v>
      </c>
      <c r="J493" s="14"/>
      <c r="K493" s="13"/>
      <c r="L493" s="9">
        <f>G493*1.05</f>
        <v>4.2000000000000003E-2</v>
      </c>
      <c r="M493" s="11">
        <f>L493-H493</f>
        <v>3.5248000000000002E-2</v>
      </c>
      <c r="N493" s="11">
        <v>0</v>
      </c>
      <c r="P493" s="9">
        <f>0.5*N493/1000</f>
        <v>0</v>
      </c>
      <c r="Q493" s="9">
        <f>P493+O493</f>
        <v>0</v>
      </c>
      <c r="R493" s="11">
        <v>0</v>
      </c>
      <c r="T493" s="9">
        <f>0.5*R493</f>
        <v>0</v>
      </c>
      <c r="U493" s="9">
        <f>T493+S493</f>
        <v>0</v>
      </c>
      <c r="V493" s="9">
        <f>(Q493+U493)/(0.944*1000)</f>
        <v>0</v>
      </c>
    </row>
    <row r="494" spans="1:22" x14ac:dyDescent="0.3">
      <c r="A494" s="14">
        <v>491</v>
      </c>
      <c r="B494" s="14" t="s">
        <v>6906</v>
      </c>
      <c r="C494" s="14" t="s">
        <v>13510</v>
      </c>
      <c r="D494" s="14" t="s">
        <v>13504</v>
      </c>
      <c r="E494" s="14" t="s">
        <v>13478</v>
      </c>
      <c r="F494" s="14">
        <v>10</v>
      </c>
      <c r="G494" s="14">
        <v>0.04</v>
      </c>
      <c r="H494" s="15">
        <v>2.2800000000000153E-4</v>
      </c>
      <c r="I494" s="15">
        <f>M494-V494</f>
        <v>4.1772000000000004E-2</v>
      </c>
      <c r="J494" s="14"/>
      <c r="K494" s="13"/>
      <c r="L494" s="9">
        <f>G494*1.05</f>
        <v>4.2000000000000003E-2</v>
      </c>
      <c r="M494" s="11">
        <f>L494-H494</f>
        <v>4.1772000000000004E-2</v>
      </c>
      <c r="N494" s="11">
        <v>0</v>
      </c>
      <c r="P494" s="9">
        <f>0.5*N494/1000</f>
        <v>0</v>
      </c>
      <c r="Q494" s="9">
        <f>P494+O494</f>
        <v>0</v>
      </c>
      <c r="R494" s="11">
        <v>0</v>
      </c>
      <c r="T494" s="9">
        <f>0.5*R494</f>
        <v>0</v>
      </c>
      <c r="U494" s="9">
        <f>T494+S494</f>
        <v>0</v>
      </c>
      <c r="V494" s="9">
        <f>(Q494+U494)/(0.944*1000)</f>
        <v>0</v>
      </c>
    </row>
    <row r="495" spans="1:22" x14ac:dyDescent="0.3">
      <c r="A495" s="14">
        <v>492</v>
      </c>
      <c r="B495" s="14" t="s">
        <v>6907</v>
      </c>
      <c r="C495" s="14" t="s">
        <v>13510</v>
      </c>
      <c r="D495" s="14" t="s">
        <v>13504</v>
      </c>
      <c r="E495" s="14" t="s">
        <v>13478</v>
      </c>
      <c r="F495" s="14">
        <v>10</v>
      </c>
      <c r="G495" s="14">
        <v>0.04</v>
      </c>
      <c r="H495" s="15">
        <v>9.3070000000000028E-3</v>
      </c>
      <c r="I495" s="15">
        <f>M495-V495</f>
        <v>3.2693E-2</v>
      </c>
      <c r="J495" s="14"/>
      <c r="K495" s="13"/>
      <c r="L495" s="9">
        <f>G495*1.05</f>
        <v>4.2000000000000003E-2</v>
      </c>
      <c r="M495" s="11">
        <f>L495-H495</f>
        <v>3.2693E-2</v>
      </c>
      <c r="N495" s="11">
        <v>0</v>
      </c>
      <c r="P495" s="9">
        <f>0.5*N495/1000</f>
        <v>0</v>
      </c>
      <c r="Q495" s="9">
        <f>P495+O495</f>
        <v>0</v>
      </c>
      <c r="R495" s="11">
        <v>0</v>
      </c>
      <c r="T495" s="9">
        <f>0.5*R495</f>
        <v>0</v>
      </c>
      <c r="U495" s="9">
        <f>T495+S495</f>
        <v>0</v>
      </c>
      <c r="V495" s="9">
        <f>(Q495+U495)/(0.944*1000)</f>
        <v>0</v>
      </c>
    </row>
    <row r="496" spans="1:22" x14ac:dyDescent="0.3">
      <c r="A496" s="14">
        <v>493</v>
      </c>
      <c r="B496" s="14" t="s">
        <v>6908</v>
      </c>
      <c r="C496" s="14" t="s">
        <v>13510</v>
      </c>
      <c r="D496" s="14" t="s">
        <v>13504</v>
      </c>
      <c r="E496" s="14" t="s">
        <v>13478</v>
      </c>
      <c r="F496" s="14">
        <v>10</v>
      </c>
      <c r="G496" s="14">
        <v>0.1</v>
      </c>
      <c r="H496" s="15">
        <v>1.9501999999999995E-2</v>
      </c>
      <c r="I496" s="15">
        <f>M496-V496</f>
        <v>8.5498000000000018E-2</v>
      </c>
      <c r="J496" s="14"/>
      <c r="K496" s="13"/>
      <c r="L496" s="9">
        <f>G496*1.05</f>
        <v>0.10500000000000001</v>
      </c>
      <c r="M496" s="11">
        <f>L496-H496</f>
        <v>8.5498000000000018E-2</v>
      </c>
      <c r="N496" s="11">
        <v>0</v>
      </c>
      <c r="P496" s="9">
        <f>0.5*N496/1000</f>
        <v>0</v>
      </c>
      <c r="Q496" s="9">
        <f>P496+O496</f>
        <v>0</v>
      </c>
      <c r="R496" s="11">
        <v>0</v>
      </c>
      <c r="T496" s="9">
        <f>0.5*R496</f>
        <v>0</v>
      </c>
      <c r="U496" s="9">
        <f>T496+S496</f>
        <v>0</v>
      </c>
      <c r="V496" s="9">
        <f>(Q496+U496)/(0.944*1000)</f>
        <v>0</v>
      </c>
    </row>
    <row r="497" spans="1:22" x14ac:dyDescent="0.3">
      <c r="A497" s="14">
        <v>494</v>
      </c>
      <c r="B497" s="14" t="s">
        <v>6909</v>
      </c>
      <c r="C497" s="14" t="s">
        <v>13510</v>
      </c>
      <c r="D497" s="14" t="s">
        <v>13504</v>
      </c>
      <c r="E497" s="14" t="s">
        <v>13478</v>
      </c>
      <c r="F497" s="14">
        <v>10</v>
      </c>
      <c r="G497" s="14">
        <v>0.04</v>
      </c>
      <c r="H497" s="15">
        <v>3.7379999999999996E-3</v>
      </c>
      <c r="I497" s="15">
        <f>M497-V497</f>
        <v>3.8262000000000004E-2</v>
      </c>
      <c r="J497" s="14"/>
      <c r="K497" s="13"/>
      <c r="L497" s="9">
        <f>G497*1.05</f>
        <v>4.2000000000000003E-2</v>
      </c>
      <c r="M497" s="11">
        <f>L497-H497</f>
        <v>3.8262000000000004E-2</v>
      </c>
      <c r="N497" s="11">
        <v>0</v>
      </c>
      <c r="P497" s="9">
        <f>0.5*N497/1000</f>
        <v>0</v>
      </c>
      <c r="Q497" s="9">
        <f>P497+O497</f>
        <v>0</v>
      </c>
      <c r="R497" s="11">
        <v>0</v>
      </c>
      <c r="T497" s="9">
        <f>0.5*R497</f>
        <v>0</v>
      </c>
      <c r="U497" s="9">
        <f>T497+S497</f>
        <v>0</v>
      </c>
      <c r="V497" s="9">
        <f>(Q497+U497)/(0.944*1000)</f>
        <v>0</v>
      </c>
    </row>
    <row r="498" spans="1:22" x14ac:dyDescent="0.3">
      <c r="A498" s="14">
        <v>495</v>
      </c>
      <c r="B498" s="14" t="s">
        <v>6910</v>
      </c>
      <c r="C498" s="14" t="s">
        <v>13510</v>
      </c>
      <c r="D498" s="14" t="s">
        <v>13504</v>
      </c>
      <c r="E498" s="14" t="s">
        <v>13478</v>
      </c>
      <c r="F498" s="14">
        <v>10</v>
      </c>
      <c r="G498" s="14">
        <v>0.1</v>
      </c>
      <c r="H498" s="15">
        <v>3.6298000000000004E-2</v>
      </c>
      <c r="I498" s="15">
        <f>M498-V498</f>
        <v>6.5788864406779668E-2</v>
      </c>
      <c r="J498" s="14"/>
      <c r="K498" s="13"/>
      <c r="L498" s="9">
        <f>G498*1.05</f>
        <v>0.10500000000000001</v>
      </c>
      <c r="M498" s="11">
        <f>L498-H498</f>
        <v>6.8702000000000013E-2</v>
      </c>
      <c r="N498" s="11">
        <v>0</v>
      </c>
      <c r="P498" s="9">
        <f>0.5*N498/1000</f>
        <v>0</v>
      </c>
      <c r="Q498" s="9">
        <f>P498+O498</f>
        <v>0</v>
      </c>
      <c r="R498" s="11">
        <v>5.5</v>
      </c>
      <c r="T498" s="9">
        <f>0.5*R498</f>
        <v>2.75</v>
      </c>
      <c r="U498" s="9">
        <f>T498+S498</f>
        <v>2.75</v>
      </c>
      <c r="V498" s="9">
        <f>(Q498+U498)/(0.944*1000)</f>
        <v>2.913135593220339E-3</v>
      </c>
    </row>
    <row r="499" spans="1:22" x14ac:dyDescent="0.3">
      <c r="A499" s="14">
        <v>496</v>
      </c>
      <c r="B499" s="14" t="s">
        <v>6911</v>
      </c>
      <c r="C499" s="14" t="s">
        <v>13510</v>
      </c>
      <c r="D499" s="14" t="s">
        <v>13504</v>
      </c>
      <c r="E499" s="14" t="s">
        <v>13478</v>
      </c>
      <c r="F499" s="14">
        <v>10</v>
      </c>
      <c r="G499" s="14">
        <v>0.04</v>
      </c>
      <c r="H499" s="15">
        <v>2.7830000000000012E-3</v>
      </c>
      <c r="I499" s="15">
        <f>M499-V499</f>
        <v>3.9217000000000002E-2</v>
      </c>
      <c r="J499" s="14"/>
      <c r="K499" s="13"/>
      <c r="L499" s="9">
        <f>G499*1.05</f>
        <v>4.2000000000000003E-2</v>
      </c>
      <c r="M499" s="11">
        <f>L499-H499</f>
        <v>3.9217000000000002E-2</v>
      </c>
      <c r="N499" s="11">
        <v>0</v>
      </c>
      <c r="P499" s="9">
        <f>0.5*N499/1000</f>
        <v>0</v>
      </c>
      <c r="Q499" s="9">
        <f>P499+O499</f>
        <v>0</v>
      </c>
      <c r="R499" s="11">
        <v>0</v>
      </c>
      <c r="T499" s="9">
        <f>0.5*R499</f>
        <v>0</v>
      </c>
      <c r="U499" s="9">
        <f>T499+S499</f>
        <v>0</v>
      </c>
      <c r="V499" s="9">
        <f>(Q499+U499)/(0.944*1000)</f>
        <v>0</v>
      </c>
    </row>
    <row r="500" spans="1:22" x14ac:dyDescent="0.3">
      <c r="A500" s="14">
        <v>497</v>
      </c>
      <c r="B500" s="14" t="s">
        <v>6912</v>
      </c>
      <c r="C500" s="14" t="s">
        <v>13510</v>
      </c>
      <c r="D500" s="14" t="s">
        <v>13504</v>
      </c>
      <c r="E500" s="14" t="s">
        <v>13478</v>
      </c>
      <c r="F500" s="14">
        <v>10</v>
      </c>
      <c r="G500" s="14">
        <v>0.16</v>
      </c>
      <c r="H500" s="15">
        <v>6.75981454545454E-2</v>
      </c>
      <c r="I500" s="15">
        <f>M500-V500</f>
        <v>0.10040185454545461</v>
      </c>
      <c r="J500" s="14"/>
      <c r="K500" s="13"/>
      <c r="L500" s="9">
        <f>G500*1.05</f>
        <v>0.16800000000000001</v>
      </c>
      <c r="M500" s="11">
        <f>L500-H500</f>
        <v>0.10040185454545461</v>
      </c>
      <c r="N500" s="11">
        <v>0</v>
      </c>
      <c r="P500" s="9">
        <f>0.5*N500/1000</f>
        <v>0</v>
      </c>
      <c r="Q500" s="9">
        <f>P500+O500</f>
        <v>0</v>
      </c>
      <c r="R500" s="11">
        <v>0</v>
      </c>
      <c r="T500" s="9">
        <f>0.5*R500</f>
        <v>0</v>
      </c>
      <c r="U500" s="9">
        <f>T500+S500</f>
        <v>0</v>
      </c>
      <c r="V500" s="9">
        <f>(Q500+U500)/(0.944*1000)</f>
        <v>0</v>
      </c>
    </row>
    <row r="501" spans="1:22" x14ac:dyDescent="0.3">
      <c r="A501" s="14">
        <v>498</v>
      </c>
      <c r="B501" s="14" t="s">
        <v>6913</v>
      </c>
      <c r="C501" s="14" t="s">
        <v>13510</v>
      </c>
      <c r="D501" s="14" t="s">
        <v>13504</v>
      </c>
      <c r="E501" s="14" t="s">
        <v>13478</v>
      </c>
      <c r="F501" s="14">
        <v>10</v>
      </c>
      <c r="G501" s="14">
        <v>6.3E-2</v>
      </c>
      <c r="H501" s="15">
        <v>3.3638000000000001E-2</v>
      </c>
      <c r="I501" s="15">
        <f>M501-V501</f>
        <v>3.2511999999999999E-2</v>
      </c>
      <c r="J501" s="14"/>
      <c r="K501" s="13"/>
      <c r="L501" s="9">
        <f>G501*1.05</f>
        <v>6.615E-2</v>
      </c>
      <c r="M501" s="11">
        <f>L501-H501</f>
        <v>3.2511999999999999E-2</v>
      </c>
      <c r="N501" s="11">
        <v>0</v>
      </c>
      <c r="P501" s="9">
        <f>0.5*N501/1000</f>
        <v>0</v>
      </c>
      <c r="Q501" s="9">
        <f>P501+O501</f>
        <v>0</v>
      </c>
      <c r="R501" s="11">
        <v>0</v>
      </c>
      <c r="T501" s="9">
        <f>0.5*R501</f>
        <v>0</v>
      </c>
      <c r="U501" s="9">
        <f>T501+S501</f>
        <v>0</v>
      </c>
      <c r="V501" s="9">
        <f>(Q501+U501)/(0.944*1000)</f>
        <v>0</v>
      </c>
    </row>
    <row r="502" spans="1:22" x14ac:dyDescent="0.3">
      <c r="A502" s="14">
        <v>499</v>
      </c>
      <c r="B502" s="14" t="s">
        <v>6914</v>
      </c>
      <c r="C502" s="14" t="s">
        <v>13510</v>
      </c>
      <c r="D502" s="14" t="s">
        <v>13504</v>
      </c>
      <c r="E502" s="14" t="s">
        <v>13478</v>
      </c>
      <c r="F502" s="14">
        <v>10</v>
      </c>
      <c r="G502" s="14">
        <v>0.25</v>
      </c>
      <c r="H502" s="15">
        <v>4.9203000000000004E-2</v>
      </c>
      <c r="I502" s="15">
        <f>M502-V502</f>
        <v>0.21329700000000001</v>
      </c>
      <c r="J502" s="14"/>
      <c r="K502" s="13"/>
      <c r="L502" s="9">
        <f>G502*1.05</f>
        <v>0.26250000000000001</v>
      </c>
      <c r="M502" s="11">
        <f>L502-H502</f>
        <v>0.21329700000000001</v>
      </c>
      <c r="N502" s="11">
        <v>0</v>
      </c>
      <c r="P502" s="9">
        <f>0.5*N502/1000</f>
        <v>0</v>
      </c>
      <c r="Q502" s="9">
        <f>P502+O502</f>
        <v>0</v>
      </c>
      <c r="R502" s="11">
        <v>0</v>
      </c>
      <c r="T502" s="9">
        <f>0.5*R502</f>
        <v>0</v>
      </c>
      <c r="U502" s="9">
        <f>T502+S502</f>
        <v>0</v>
      </c>
      <c r="V502" s="9">
        <f>(Q502+U502)/(0.944*1000)</f>
        <v>0</v>
      </c>
    </row>
    <row r="503" spans="1:22" x14ac:dyDescent="0.3">
      <c r="A503" s="14">
        <v>500</v>
      </c>
      <c r="B503" s="14" t="s">
        <v>6915</v>
      </c>
      <c r="C503" s="14" t="s">
        <v>13510</v>
      </c>
      <c r="D503" s="14" t="s">
        <v>13504</v>
      </c>
      <c r="E503" s="14" t="s">
        <v>13478</v>
      </c>
      <c r="F503" s="14">
        <v>10</v>
      </c>
      <c r="G503" s="14">
        <v>3.2</v>
      </c>
      <c r="H503" s="15">
        <v>1.6309529999999999</v>
      </c>
      <c r="I503" s="15">
        <f>M503-V503</f>
        <v>4.9047000000000285E-2</v>
      </c>
      <c r="J503" s="14"/>
      <c r="K503" s="13"/>
      <c r="L503" s="9">
        <f>G503/2*1.05</f>
        <v>1.6800000000000002</v>
      </c>
      <c r="M503" s="11">
        <f>L503-H503</f>
        <v>4.9047000000000285E-2</v>
      </c>
      <c r="N503" s="11">
        <v>0</v>
      </c>
      <c r="P503" s="9">
        <f>0.5*N503/1000</f>
        <v>0</v>
      </c>
      <c r="Q503" s="9">
        <f>P503+O503</f>
        <v>0</v>
      </c>
      <c r="R503" s="11">
        <v>0</v>
      </c>
      <c r="T503" s="9">
        <f>0.5*R503</f>
        <v>0</v>
      </c>
      <c r="U503" s="9">
        <f>T503+S503</f>
        <v>0</v>
      </c>
      <c r="V503" s="9">
        <f>(Q503+U503)/(0.944*1000)</f>
        <v>0</v>
      </c>
    </row>
    <row r="504" spans="1:22" x14ac:dyDescent="0.3">
      <c r="A504" s="14">
        <v>501</v>
      </c>
      <c r="B504" s="14" t="s">
        <v>6916</v>
      </c>
      <c r="C504" s="14" t="s">
        <v>13510</v>
      </c>
      <c r="D504" s="14" t="s">
        <v>13504</v>
      </c>
      <c r="E504" s="14" t="s">
        <v>13478</v>
      </c>
      <c r="F504" s="14">
        <v>10</v>
      </c>
      <c r="G504" s="14">
        <v>0.4</v>
      </c>
      <c r="H504" s="15">
        <v>2.5069999999999992E-2</v>
      </c>
      <c r="I504" s="15">
        <f>M504-V504</f>
        <v>0.39493000000000006</v>
      </c>
      <c r="J504" s="14"/>
      <c r="K504" s="13"/>
      <c r="L504" s="9">
        <f>G504*1.05</f>
        <v>0.42000000000000004</v>
      </c>
      <c r="M504" s="11">
        <f>L504-H504</f>
        <v>0.39493000000000006</v>
      </c>
      <c r="N504" s="11">
        <v>0</v>
      </c>
      <c r="P504" s="9">
        <f>0.5*N504/1000</f>
        <v>0</v>
      </c>
      <c r="Q504" s="9">
        <f>P504+O504</f>
        <v>0</v>
      </c>
      <c r="R504" s="11">
        <v>0</v>
      </c>
      <c r="T504" s="9">
        <f>0.5*R504</f>
        <v>0</v>
      </c>
      <c r="U504" s="9">
        <f>T504+S504</f>
        <v>0</v>
      </c>
      <c r="V504" s="9">
        <f>(Q504+U504)/(0.944*1000)</f>
        <v>0</v>
      </c>
    </row>
    <row r="505" spans="1:22" x14ac:dyDescent="0.3">
      <c r="A505" s="14">
        <v>502</v>
      </c>
      <c r="B505" s="14" t="s">
        <v>6917</v>
      </c>
      <c r="C505" s="14" t="s">
        <v>13510</v>
      </c>
      <c r="D505" s="14" t="s">
        <v>13504</v>
      </c>
      <c r="E505" s="14" t="s">
        <v>13478</v>
      </c>
      <c r="F505" s="14">
        <v>10</v>
      </c>
      <c r="G505" s="14">
        <v>0.16</v>
      </c>
      <c r="H505" s="15">
        <v>7.0999999999999994E-2</v>
      </c>
      <c r="I505" s="15">
        <f>M505-V505</f>
        <v>6.9192796610169513E-2</v>
      </c>
      <c r="J505" s="14"/>
      <c r="K505" s="13"/>
      <c r="L505" s="9">
        <f>G505*1.05</f>
        <v>0.16800000000000001</v>
      </c>
      <c r="M505" s="11">
        <f>L505-H505</f>
        <v>9.7000000000000017E-2</v>
      </c>
      <c r="N505" s="11">
        <v>0</v>
      </c>
      <c r="P505" s="9">
        <f>0.5*N505/1000</f>
        <v>0</v>
      </c>
      <c r="Q505" s="9">
        <f>P505+O505</f>
        <v>0</v>
      </c>
      <c r="R505" s="11">
        <v>35</v>
      </c>
      <c r="S505" s="9">
        <f>0.75*R505</f>
        <v>26.25</v>
      </c>
      <c r="U505" s="9">
        <f>T505+S505</f>
        <v>26.25</v>
      </c>
      <c r="V505" s="9">
        <f>(Q505+U505)/(0.944*1000)</f>
        <v>2.7807203389830507E-2</v>
      </c>
    </row>
    <row r="506" spans="1:22" x14ac:dyDescent="0.3">
      <c r="A506" s="14">
        <v>503</v>
      </c>
      <c r="B506" s="14" t="s">
        <v>6918</v>
      </c>
      <c r="C506" s="14" t="s">
        <v>13510</v>
      </c>
      <c r="D506" s="14" t="s">
        <v>13504</v>
      </c>
      <c r="E506" s="14" t="s">
        <v>13478</v>
      </c>
      <c r="F506" s="14">
        <v>10</v>
      </c>
      <c r="G506" s="14">
        <v>0.04</v>
      </c>
      <c r="H506" s="15">
        <v>1.2E-2</v>
      </c>
      <c r="I506" s="15">
        <f>M506-V506</f>
        <v>3.0000000000000002E-2</v>
      </c>
      <c r="J506" s="14"/>
      <c r="K506" s="13"/>
      <c r="L506" s="9">
        <f>G506*1.05</f>
        <v>4.2000000000000003E-2</v>
      </c>
      <c r="M506" s="11">
        <f>L506-H506</f>
        <v>3.0000000000000002E-2</v>
      </c>
      <c r="N506" s="11">
        <v>0</v>
      </c>
      <c r="P506" s="9">
        <f>0.5*N506/1000</f>
        <v>0</v>
      </c>
      <c r="Q506" s="9">
        <f>P506+O506</f>
        <v>0</v>
      </c>
      <c r="R506" s="11">
        <v>0</v>
      </c>
      <c r="T506" s="9">
        <f>0.5*R506</f>
        <v>0</v>
      </c>
      <c r="U506" s="9">
        <f>T506+S506</f>
        <v>0</v>
      </c>
      <c r="V506" s="9">
        <f>(Q506+U506)/(0.944*1000)</f>
        <v>0</v>
      </c>
    </row>
    <row r="507" spans="1:22" x14ac:dyDescent="0.3">
      <c r="A507" s="14">
        <v>504</v>
      </c>
      <c r="B507" s="14" t="s">
        <v>6919</v>
      </c>
      <c r="C507" s="14" t="s">
        <v>13510</v>
      </c>
      <c r="D507" s="14" t="s">
        <v>13504</v>
      </c>
      <c r="E507" s="14" t="s">
        <v>13478</v>
      </c>
      <c r="F507" s="14">
        <v>10</v>
      </c>
      <c r="G507" s="14">
        <v>0.1</v>
      </c>
      <c r="H507" s="15">
        <v>3.7999999999999999E-2</v>
      </c>
      <c r="I507" s="15">
        <f>M507-V507</f>
        <v>6.7000000000000004E-2</v>
      </c>
      <c r="J507" s="14"/>
      <c r="K507" s="13"/>
      <c r="L507" s="9">
        <f>G507*1.05</f>
        <v>0.10500000000000001</v>
      </c>
      <c r="M507" s="11">
        <f>L507-H507</f>
        <v>6.7000000000000004E-2</v>
      </c>
      <c r="N507" s="11">
        <v>0</v>
      </c>
      <c r="P507" s="9">
        <f>0.5*N507/1000</f>
        <v>0</v>
      </c>
      <c r="Q507" s="9">
        <f>P507+O507</f>
        <v>0</v>
      </c>
      <c r="R507" s="11">
        <v>0</v>
      </c>
      <c r="T507" s="9">
        <f>0.5*R507</f>
        <v>0</v>
      </c>
      <c r="U507" s="9">
        <f>T507+S507</f>
        <v>0</v>
      </c>
      <c r="V507" s="9">
        <f>(Q507+U507)/(0.944*1000)</f>
        <v>0</v>
      </c>
    </row>
    <row r="508" spans="1:22" x14ac:dyDescent="0.3">
      <c r="A508" s="14">
        <v>505</v>
      </c>
      <c r="B508" s="14" t="s">
        <v>6920</v>
      </c>
      <c r="C508" s="14" t="s">
        <v>13510</v>
      </c>
      <c r="D508" s="14" t="s">
        <v>13504</v>
      </c>
      <c r="E508" s="14" t="s">
        <v>13478</v>
      </c>
      <c r="F508" s="14">
        <v>10</v>
      </c>
      <c r="G508" s="14">
        <v>1.26</v>
      </c>
      <c r="H508" s="15">
        <v>0.64503999999999995</v>
      </c>
      <c r="I508" s="15">
        <f>M508-V508</f>
        <v>1.6460000000000141E-2</v>
      </c>
      <c r="J508" s="14"/>
      <c r="K508" s="13"/>
      <c r="L508" s="9">
        <f>1.05*0.63</f>
        <v>0.66150000000000009</v>
      </c>
      <c r="M508" s="11">
        <f>L508-H508</f>
        <v>1.6460000000000141E-2</v>
      </c>
      <c r="N508" s="11">
        <v>0</v>
      </c>
      <c r="P508" s="9">
        <f>0.5*N508/1000</f>
        <v>0</v>
      </c>
      <c r="Q508" s="9">
        <f>P508+O508</f>
        <v>0</v>
      </c>
      <c r="R508" s="11">
        <v>0</v>
      </c>
      <c r="T508" s="9">
        <f>0.5*R508</f>
        <v>0</v>
      </c>
      <c r="U508" s="9">
        <f>T508+S508</f>
        <v>0</v>
      </c>
      <c r="V508" s="9">
        <f>(Q508+U508)/(0.944*1000)</f>
        <v>0</v>
      </c>
    </row>
    <row r="509" spans="1:22" x14ac:dyDescent="0.3">
      <c r="A509" s="14">
        <v>506</v>
      </c>
      <c r="B509" s="14" t="s">
        <v>6921</v>
      </c>
      <c r="C509" s="14" t="s">
        <v>13510</v>
      </c>
      <c r="D509" s="14" t="s">
        <v>13504</v>
      </c>
      <c r="E509" s="14" t="s">
        <v>13478</v>
      </c>
      <c r="F509" s="14">
        <v>10</v>
      </c>
      <c r="G509" s="14">
        <v>2</v>
      </c>
      <c r="H509" s="15">
        <v>0.91704699999999995</v>
      </c>
      <c r="I509" s="15">
        <f>M509-V509</f>
        <v>0.1329530000000001</v>
      </c>
      <c r="J509" s="14"/>
      <c r="K509" s="13"/>
      <c r="L509" s="9">
        <f>G509/2*1.05</f>
        <v>1.05</v>
      </c>
      <c r="M509" s="11">
        <f>L509-H509</f>
        <v>0.1329530000000001</v>
      </c>
      <c r="N509" s="11">
        <v>0</v>
      </c>
      <c r="P509" s="9">
        <f>0.5*N509/1000</f>
        <v>0</v>
      </c>
      <c r="Q509" s="9">
        <f>P509+O509</f>
        <v>0</v>
      </c>
      <c r="R509" s="11">
        <v>0</v>
      </c>
      <c r="T509" s="9">
        <f>0.5*R509</f>
        <v>0</v>
      </c>
      <c r="U509" s="9">
        <f>T509+S509</f>
        <v>0</v>
      </c>
      <c r="V509" s="9">
        <f>(Q509+U509)/(0.944*1000)</f>
        <v>0</v>
      </c>
    </row>
    <row r="510" spans="1:22" x14ac:dyDescent="0.3">
      <c r="A510" s="14">
        <v>507</v>
      </c>
      <c r="B510" s="14" t="s">
        <v>6922</v>
      </c>
      <c r="C510" s="14" t="s">
        <v>13510</v>
      </c>
      <c r="D510" s="14" t="s">
        <v>13504</v>
      </c>
      <c r="E510" s="14" t="s">
        <v>13478</v>
      </c>
      <c r="F510" s="14">
        <v>10</v>
      </c>
      <c r="G510" s="14">
        <v>0.16</v>
      </c>
      <c r="H510" s="15">
        <v>0.78631899999999999</v>
      </c>
      <c r="I510" s="16" t="s">
        <v>13516</v>
      </c>
      <c r="J510" s="14"/>
      <c r="K510" s="13"/>
      <c r="L510" s="9">
        <f>G510*1.05</f>
        <v>0.16800000000000001</v>
      </c>
      <c r="M510" s="11">
        <f>L510-H510</f>
        <v>-0.61831899999999995</v>
      </c>
      <c r="N510" s="11">
        <v>0</v>
      </c>
      <c r="P510" s="9">
        <f>0.5*N510/1000</f>
        <v>0</v>
      </c>
      <c r="Q510" s="9">
        <f>P510+O510</f>
        <v>0</v>
      </c>
      <c r="R510" s="11">
        <v>0</v>
      </c>
      <c r="T510" s="9">
        <f>0.5*R510</f>
        <v>0</v>
      </c>
      <c r="U510" s="9">
        <f>T510+S510</f>
        <v>0</v>
      </c>
      <c r="V510" s="9">
        <f>(Q510+U510)/(0.944*1000)</f>
        <v>0</v>
      </c>
    </row>
    <row r="511" spans="1:22" x14ac:dyDescent="0.3">
      <c r="A511" s="14">
        <v>508</v>
      </c>
      <c r="B511" s="14" t="s">
        <v>6923</v>
      </c>
      <c r="C511" s="14" t="s">
        <v>13510</v>
      </c>
      <c r="D511" s="14" t="s">
        <v>13504</v>
      </c>
      <c r="E511" s="14" t="s">
        <v>13478</v>
      </c>
      <c r="F511" s="14">
        <v>10</v>
      </c>
      <c r="G511" s="14">
        <v>0.16</v>
      </c>
      <c r="H511" s="15">
        <v>0.82724299999999995</v>
      </c>
      <c r="I511" s="16" t="s">
        <v>13516</v>
      </c>
      <c r="J511" s="14"/>
      <c r="K511" s="13"/>
      <c r="L511" s="9">
        <f>G511*1.05</f>
        <v>0.16800000000000001</v>
      </c>
      <c r="M511" s="11">
        <f>L511-H511</f>
        <v>-0.65924299999999991</v>
      </c>
      <c r="N511" s="11">
        <v>0</v>
      </c>
      <c r="P511" s="9">
        <f>0.5*N511/1000</f>
        <v>0</v>
      </c>
      <c r="Q511" s="9">
        <f>P511+O511</f>
        <v>0</v>
      </c>
      <c r="R511" s="11">
        <v>0</v>
      </c>
      <c r="T511" s="9">
        <f>0.5*R511</f>
        <v>0</v>
      </c>
      <c r="U511" s="9">
        <f>T511+S511</f>
        <v>0</v>
      </c>
      <c r="V511" s="9">
        <f>(Q511+U511)/(0.944*1000)</f>
        <v>0</v>
      </c>
    </row>
    <row r="512" spans="1:22" x14ac:dyDescent="0.3">
      <c r="A512" s="14">
        <v>509</v>
      </c>
      <c r="B512" s="14" t="s">
        <v>6924</v>
      </c>
      <c r="C512" s="14" t="s">
        <v>13510</v>
      </c>
      <c r="D512" s="14" t="s">
        <v>13504</v>
      </c>
      <c r="E512" s="14" t="s">
        <v>13478</v>
      </c>
      <c r="F512" s="14">
        <v>10</v>
      </c>
      <c r="G512" s="14">
        <v>0.8</v>
      </c>
      <c r="H512" s="15">
        <v>0.36399999999999999</v>
      </c>
      <c r="I512" s="15">
        <f>M512-V512</f>
        <v>5.600000000000005E-2</v>
      </c>
      <c r="J512" s="14"/>
      <c r="K512" s="13"/>
      <c r="L512" s="9">
        <f>1.05*0.4</f>
        <v>0.42000000000000004</v>
      </c>
      <c r="M512" s="11">
        <f>L512-H512</f>
        <v>5.600000000000005E-2</v>
      </c>
      <c r="N512" s="11">
        <v>0</v>
      </c>
      <c r="P512" s="9">
        <f>0.5*N512/1000</f>
        <v>0</v>
      </c>
      <c r="Q512" s="9">
        <f>P512+O512</f>
        <v>0</v>
      </c>
      <c r="R512" s="11">
        <v>0</v>
      </c>
      <c r="T512" s="9">
        <f>0.5*R512</f>
        <v>0</v>
      </c>
      <c r="U512" s="9">
        <f>T512+S512</f>
        <v>0</v>
      </c>
      <c r="V512" s="9">
        <f>(Q512+U512)/(0.944*1000)</f>
        <v>0</v>
      </c>
    </row>
    <row r="513" spans="1:22" x14ac:dyDescent="0.3">
      <c r="A513" s="14">
        <v>510</v>
      </c>
      <c r="B513" s="14" t="s">
        <v>6925</v>
      </c>
      <c r="C513" s="14" t="s">
        <v>13510</v>
      </c>
      <c r="D513" s="14" t="s">
        <v>13504</v>
      </c>
      <c r="E513" s="14" t="s">
        <v>13478</v>
      </c>
      <c r="F513" s="14">
        <v>10</v>
      </c>
      <c r="G513" s="14">
        <v>0.2</v>
      </c>
      <c r="H513" s="15">
        <v>4.2999999999999997E-2</v>
      </c>
      <c r="I513" s="15">
        <f>M513-V513</f>
        <v>6.2000000000000013E-2</v>
      </c>
      <c r="J513" s="14"/>
      <c r="K513" s="13"/>
      <c r="L513" s="9">
        <f>G513/2*1.05</f>
        <v>0.10500000000000001</v>
      </c>
      <c r="M513" s="11">
        <f>L513-H513</f>
        <v>6.2000000000000013E-2</v>
      </c>
      <c r="N513" s="11">
        <v>0</v>
      </c>
      <c r="P513" s="9">
        <f>0.5*N513/1000</f>
        <v>0</v>
      </c>
      <c r="Q513" s="9">
        <f>P513+O513</f>
        <v>0</v>
      </c>
      <c r="R513" s="11">
        <v>0</v>
      </c>
      <c r="T513" s="9">
        <f>0.5*R513</f>
        <v>0</v>
      </c>
      <c r="U513" s="9">
        <f>T513+S513</f>
        <v>0</v>
      </c>
      <c r="V513" s="9">
        <f>(Q513+U513)/(0.944*1000)</f>
        <v>0</v>
      </c>
    </row>
    <row r="514" spans="1:22" x14ac:dyDescent="0.3">
      <c r="A514" s="14">
        <v>511</v>
      </c>
      <c r="B514" s="14" t="s">
        <v>6926</v>
      </c>
      <c r="C514" s="14" t="s">
        <v>13510</v>
      </c>
      <c r="D514" s="14" t="s">
        <v>13504</v>
      </c>
      <c r="E514" s="14" t="s">
        <v>13478</v>
      </c>
      <c r="F514" s="14">
        <v>10</v>
      </c>
      <c r="G514" s="14">
        <v>0.41</v>
      </c>
      <c r="H514" s="15">
        <v>0.161</v>
      </c>
      <c r="I514" s="15">
        <f>M514-V514</f>
        <v>7.0000000000000062E-3</v>
      </c>
      <c r="J514" s="14"/>
      <c r="K514" s="13"/>
      <c r="L514" s="9">
        <f>0.16*1.05</f>
        <v>0.16800000000000001</v>
      </c>
      <c r="M514" s="11">
        <f>L514-H514</f>
        <v>7.0000000000000062E-3</v>
      </c>
      <c r="N514" s="11">
        <v>0</v>
      </c>
      <c r="P514" s="9">
        <f>0.5*N514/1000</f>
        <v>0</v>
      </c>
      <c r="Q514" s="9">
        <f>P514+O514</f>
        <v>0</v>
      </c>
      <c r="R514" s="11">
        <v>0</v>
      </c>
      <c r="T514" s="9">
        <f>0.5*R514</f>
        <v>0</v>
      </c>
      <c r="U514" s="9">
        <f>T514+S514</f>
        <v>0</v>
      </c>
      <c r="V514" s="9">
        <f>(Q514+U514)/(0.944*1000)</f>
        <v>0</v>
      </c>
    </row>
    <row r="515" spans="1:22" x14ac:dyDescent="0.3">
      <c r="A515" s="14">
        <v>512</v>
      </c>
      <c r="B515" s="14" t="s">
        <v>6927</v>
      </c>
      <c r="C515" s="14" t="s">
        <v>13510</v>
      </c>
      <c r="D515" s="14" t="s">
        <v>13504</v>
      </c>
      <c r="E515" s="14" t="s">
        <v>13478</v>
      </c>
      <c r="F515" s="14">
        <v>10</v>
      </c>
      <c r="G515" s="14">
        <v>0.16</v>
      </c>
      <c r="H515" s="15">
        <v>0.16300000000000001</v>
      </c>
      <c r="I515" s="15">
        <f>M515-V515</f>
        <v>5.0000000000000044E-3</v>
      </c>
      <c r="J515" s="14"/>
      <c r="K515" s="13"/>
      <c r="L515" s="9">
        <f>G515*1.05</f>
        <v>0.16800000000000001</v>
      </c>
      <c r="M515" s="11">
        <f>L515-H515</f>
        <v>5.0000000000000044E-3</v>
      </c>
      <c r="N515" s="11">
        <v>0</v>
      </c>
      <c r="P515" s="9">
        <f>0.5*N515/1000</f>
        <v>0</v>
      </c>
      <c r="Q515" s="9">
        <f>P515+O515</f>
        <v>0</v>
      </c>
      <c r="R515" s="11">
        <v>0</v>
      </c>
      <c r="T515" s="9">
        <f>0.5*R515</f>
        <v>0</v>
      </c>
      <c r="U515" s="9">
        <f>T515+S515</f>
        <v>0</v>
      </c>
      <c r="V515" s="9">
        <f>(Q515+U515)/(0.944*1000)</f>
        <v>0</v>
      </c>
    </row>
    <row r="516" spans="1:22" x14ac:dyDescent="0.3">
      <c r="A516" s="14">
        <v>513</v>
      </c>
      <c r="B516" s="14" t="s">
        <v>6928</v>
      </c>
      <c r="C516" s="14" t="s">
        <v>13510</v>
      </c>
      <c r="D516" s="14" t="s">
        <v>13504</v>
      </c>
      <c r="E516" s="14" t="s">
        <v>13478</v>
      </c>
      <c r="F516" s="14">
        <v>10</v>
      </c>
      <c r="G516" s="14">
        <v>0.16</v>
      </c>
      <c r="H516" s="15">
        <v>0.14399999999999999</v>
      </c>
      <c r="I516" s="15">
        <f>M516-V516</f>
        <v>2.4000000000000021E-2</v>
      </c>
      <c r="J516" s="14"/>
      <c r="K516" s="13"/>
      <c r="L516" s="9">
        <f>G516*1.05</f>
        <v>0.16800000000000001</v>
      </c>
      <c r="M516" s="11">
        <f>L516-H516</f>
        <v>2.4000000000000021E-2</v>
      </c>
      <c r="N516" s="11">
        <v>0</v>
      </c>
      <c r="P516" s="9">
        <f>0.5*N516/1000</f>
        <v>0</v>
      </c>
      <c r="Q516" s="9">
        <f>P516+O516</f>
        <v>0</v>
      </c>
      <c r="R516" s="11">
        <v>0</v>
      </c>
      <c r="T516" s="9">
        <f>0.5*R516</f>
        <v>0</v>
      </c>
      <c r="U516" s="9">
        <f>T516+S516</f>
        <v>0</v>
      </c>
      <c r="V516" s="9">
        <f>(Q516+U516)/(0.944*1000)</f>
        <v>0</v>
      </c>
    </row>
    <row r="517" spans="1:22" x14ac:dyDescent="0.3">
      <c r="A517" s="14">
        <v>514</v>
      </c>
      <c r="B517" s="14" t="s">
        <v>6929</v>
      </c>
      <c r="C517" s="14" t="s">
        <v>13510</v>
      </c>
      <c r="D517" s="14" t="s">
        <v>13504</v>
      </c>
      <c r="E517" s="14" t="s">
        <v>13478</v>
      </c>
      <c r="F517" s="14">
        <v>10</v>
      </c>
      <c r="G517" s="14">
        <v>0.16</v>
      </c>
      <c r="H517" s="15">
        <v>0.215</v>
      </c>
      <c r="I517" s="16" t="s">
        <v>13516</v>
      </c>
      <c r="J517" s="14"/>
      <c r="K517" s="13"/>
      <c r="L517" s="9">
        <f>G517*1.05</f>
        <v>0.16800000000000001</v>
      </c>
      <c r="M517" s="11">
        <f>L517-H517</f>
        <v>-4.6999999999999986E-2</v>
      </c>
      <c r="N517" s="11">
        <v>0</v>
      </c>
      <c r="P517" s="9">
        <f>0.5*N517/1000</f>
        <v>0</v>
      </c>
      <c r="Q517" s="9">
        <f>P517+O517</f>
        <v>0</v>
      </c>
      <c r="R517" s="11">
        <v>0</v>
      </c>
      <c r="T517" s="9">
        <f>0.5*R517</f>
        <v>0</v>
      </c>
      <c r="U517" s="9">
        <f>T517+S517</f>
        <v>0</v>
      </c>
      <c r="V517" s="9">
        <f>(Q517+U517)/(0.944*1000)</f>
        <v>0</v>
      </c>
    </row>
    <row r="518" spans="1:22" x14ac:dyDescent="0.3">
      <c r="A518" s="14">
        <v>515</v>
      </c>
      <c r="B518" s="14" t="s">
        <v>6930</v>
      </c>
      <c r="C518" s="14" t="s">
        <v>13510</v>
      </c>
      <c r="D518" s="14" t="s">
        <v>13504</v>
      </c>
      <c r="E518" s="14" t="s">
        <v>13478</v>
      </c>
      <c r="F518" s="14">
        <v>10</v>
      </c>
      <c r="G518" s="14">
        <v>0.16</v>
      </c>
      <c r="H518" s="15">
        <v>0.123</v>
      </c>
      <c r="I518" s="15">
        <f>M518-V518</f>
        <v>4.5000000000000012E-2</v>
      </c>
      <c r="J518" s="14"/>
      <c r="K518" s="13"/>
      <c r="L518" s="9">
        <f>G518*1.05</f>
        <v>0.16800000000000001</v>
      </c>
      <c r="M518" s="11">
        <f>L518-H518</f>
        <v>4.5000000000000012E-2</v>
      </c>
      <c r="N518" s="11">
        <v>0</v>
      </c>
      <c r="P518" s="9">
        <f>0.5*N518/1000</f>
        <v>0</v>
      </c>
      <c r="Q518" s="9">
        <f>P518+O518</f>
        <v>0</v>
      </c>
      <c r="R518" s="11">
        <v>0</v>
      </c>
      <c r="T518" s="9">
        <f>0.5*R518</f>
        <v>0</v>
      </c>
      <c r="U518" s="9">
        <f>T518+S518</f>
        <v>0</v>
      </c>
      <c r="V518" s="9">
        <f>(Q518+U518)/(0.944*1000)</f>
        <v>0</v>
      </c>
    </row>
    <row r="519" spans="1:22" x14ac:dyDescent="0.3">
      <c r="A519" s="14">
        <v>516</v>
      </c>
      <c r="B519" s="14" t="s">
        <v>6931</v>
      </c>
      <c r="C519" s="14" t="s">
        <v>13510</v>
      </c>
      <c r="D519" s="14" t="s">
        <v>13504</v>
      </c>
      <c r="E519" s="14" t="s">
        <v>13478</v>
      </c>
      <c r="F519" s="14">
        <v>10</v>
      </c>
      <c r="G519" s="14">
        <v>6.3E-2</v>
      </c>
      <c r="H519" s="15">
        <v>6.2E-2</v>
      </c>
      <c r="I519" s="15">
        <f>M519-V519</f>
        <v>4.1500000000000009E-3</v>
      </c>
      <c r="J519" s="14"/>
      <c r="K519" s="13"/>
      <c r="L519" s="9">
        <f>G519*1.05</f>
        <v>6.615E-2</v>
      </c>
      <c r="M519" s="11">
        <f>L519-H519</f>
        <v>4.1500000000000009E-3</v>
      </c>
      <c r="N519" s="11">
        <v>0</v>
      </c>
      <c r="P519" s="9">
        <f>0.5*N519/1000</f>
        <v>0</v>
      </c>
      <c r="Q519" s="9">
        <f>P519+O519</f>
        <v>0</v>
      </c>
      <c r="R519" s="11">
        <v>0</v>
      </c>
      <c r="T519" s="9">
        <f>0.5*R519</f>
        <v>0</v>
      </c>
      <c r="U519" s="9">
        <f>T519+S519</f>
        <v>0</v>
      </c>
      <c r="V519" s="9">
        <f>(Q519+U519)/(0.944*1000)</f>
        <v>0</v>
      </c>
    </row>
    <row r="520" spans="1:22" x14ac:dyDescent="0.3">
      <c r="A520" s="14">
        <v>517</v>
      </c>
      <c r="B520" s="14" t="s">
        <v>6932</v>
      </c>
      <c r="C520" s="14" t="s">
        <v>13510</v>
      </c>
      <c r="D520" s="14" t="s">
        <v>13504</v>
      </c>
      <c r="E520" s="14" t="s">
        <v>13478</v>
      </c>
      <c r="F520" s="14">
        <v>10</v>
      </c>
      <c r="G520" s="14">
        <v>2.5000000000000001E-2</v>
      </c>
      <c r="H520" s="15">
        <v>0</v>
      </c>
      <c r="I520" s="15">
        <f>M520-V520</f>
        <v>6.387711864406783E-3</v>
      </c>
      <c r="J520" s="14"/>
      <c r="K520" s="13"/>
      <c r="L520" s="9">
        <f>G520*1.05</f>
        <v>2.6250000000000002E-2</v>
      </c>
      <c r="M520" s="11">
        <f>L520-H520</f>
        <v>2.6250000000000002E-2</v>
      </c>
      <c r="N520" s="11">
        <v>0</v>
      </c>
      <c r="P520" s="9">
        <f>0.5*N520/1000</f>
        <v>0</v>
      </c>
      <c r="Q520" s="9">
        <f>P520+O520</f>
        <v>0</v>
      </c>
      <c r="R520" s="11">
        <v>25</v>
      </c>
      <c r="S520" s="9">
        <f>0.75*R520</f>
        <v>18.75</v>
      </c>
      <c r="U520" s="9">
        <f>T520+S520</f>
        <v>18.75</v>
      </c>
      <c r="V520" s="9">
        <f>(Q520+U520)/(0.944*1000)</f>
        <v>1.9862288135593219E-2</v>
      </c>
    </row>
    <row r="521" spans="1:22" x14ac:dyDescent="0.3">
      <c r="A521" s="14">
        <v>518</v>
      </c>
      <c r="B521" s="14" t="s">
        <v>6933</v>
      </c>
      <c r="C521" s="14" t="s">
        <v>13510</v>
      </c>
      <c r="D521" s="14" t="s">
        <v>13504</v>
      </c>
      <c r="E521" s="14" t="s">
        <v>13478</v>
      </c>
      <c r="F521" s="14">
        <v>10</v>
      </c>
      <c r="G521" s="14">
        <v>2.5000000000000001E-2</v>
      </c>
      <c r="H521" s="15">
        <v>0</v>
      </c>
      <c r="I521" s="16" t="s">
        <v>13516</v>
      </c>
      <c r="J521" s="14"/>
      <c r="K521" s="13"/>
      <c r="L521" s="9">
        <f>G521*1.05</f>
        <v>2.6250000000000002E-2</v>
      </c>
      <c r="M521" s="11">
        <f>L521-H521</f>
        <v>2.6250000000000002E-2</v>
      </c>
      <c r="N521" s="12">
        <v>0</v>
      </c>
      <c r="P521" s="9">
        <f>0.5*N521/1000</f>
        <v>0</v>
      </c>
      <c r="Q521" s="9">
        <f>P521+O521</f>
        <v>0</v>
      </c>
      <c r="R521" s="12">
        <v>55</v>
      </c>
      <c r="S521" s="9">
        <f>0.75*R521</f>
        <v>41.25</v>
      </c>
      <c r="U521" s="9">
        <f>T521+S521</f>
        <v>41.25</v>
      </c>
      <c r="V521" s="9">
        <f>(Q521+U521)/(0.944*1000)</f>
        <v>4.3697033898305086E-2</v>
      </c>
    </row>
    <row r="522" spans="1:22" x14ac:dyDescent="0.3">
      <c r="A522" s="14">
        <v>519</v>
      </c>
      <c r="B522" s="14" t="s">
        <v>6934</v>
      </c>
      <c r="C522" s="14" t="s">
        <v>13510</v>
      </c>
      <c r="D522" s="14" t="s">
        <v>13504</v>
      </c>
      <c r="E522" s="14" t="s">
        <v>13478</v>
      </c>
      <c r="F522" s="14">
        <v>10</v>
      </c>
      <c r="G522" s="14">
        <v>0.63</v>
      </c>
      <c r="H522" s="15">
        <v>0.314</v>
      </c>
      <c r="I522" s="15">
        <f>M522-V522</f>
        <v>0.34750000000000009</v>
      </c>
      <c r="J522" s="14"/>
      <c r="K522" s="13"/>
      <c r="L522" s="9">
        <f>G522*1.05</f>
        <v>0.66150000000000009</v>
      </c>
      <c r="M522" s="11">
        <f>L522-H522</f>
        <v>0.34750000000000009</v>
      </c>
      <c r="N522" s="11">
        <v>0</v>
      </c>
      <c r="P522" s="9">
        <f>0.5*N522/1000</f>
        <v>0</v>
      </c>
      <c r="Q522" s="9">
        <f>P522+O522</f>
        <v>0</v>
      </c>
      <c r="R522" s="11">
        <v>0</v>
      </c>
      <c r="T522" s="9">
        <f>0.5*R522</f>
        <v>0</v>
      </c>
      <c r="U522" s="9">
        <f>T522+S522</f>
        <v>0</v>
      </c>
      <c r="V522" s="9">
        <f>(Q522+U522)/(0.944*1000)</f>
        <v>0</v>
      </c>
    </row>
    <row r="523" spans="1:22" x14ac:dyDescent="0.3">
      <c r="A523" s="14">
        <v>520</v>
      </c>
      <c r="B523" s="14" t="s">
        <v>6935</v>
      </c>
      <c r="C523" s="14" t="s">
        <v>13510</v>
      </c>
      <c r="D523" s="14" t="s">
        <v>13504</v>
      </c>
      <c r="E523" s="14" t="s">
        <v>13478</v>
      </c>
      <c r="F523" s="14">
        <v>10</v>
      </c>
      <c r="G523" s="14">
        <v>2</v>
      </c>
      <c r="H523" s="15">
        <v>0.78600000000000003</v>
      </c>
      <c r="I523" s="15">
        <f>M523-V523</f>
        <v>0.26400000000000001</v>
      </c>
      <c r="J523" s="14"/>
      <c r="K523" s="13"/>
      <c r="L523" s="9">
        <f>G523/2*1.05</f>
        <v>1.05</v>
      </c>
      <c r="M523" s="11">
        <f>L523-H523</f>
        <v>0.26400000000000001</v>
      </c>
      <c r="N523" s="11">
        <v>0</v>
      </c>
      <c r="P523" s="9">
        <f>0.5*N523/1000</f>
        <v>0</v>
      </c>
      <c r="Q523" s="9">
        <f>P523+O523</f>
        <v>0</v>
      </c>
      <c r="R523" s="11">
        <v>0</v>
      </c>
      <c r="T523" s="9">
        <f>0.5*R523</f>
        <v>0</v>
      </c>
      <c r="U523" s="9">
        <f>T523+S523</f>
        <v>0</v>
      </c>
      <c r="V523" s="9">
        <f>(Q523+U523)/(0.944*1000)</f>
        <v>0</v>
      </c>
    </row>
    <row r="524" spans="1:22" x14ac:dyDescent="0.3">
      <c r="A524" s="14">
        <v>521</v>
      </c>
      <c r="B524" s="14" t="s">
        <v>6936</v>
      </c>
      <c r="C524" s="14" t="s">
        <v>13510</v>
      </c>
      <c r="D524" s="14" t="s">
        <v>13504</v>
      </c>
      <c r="E524" s="14" t="s">
        <v>13478</v>
      </c>
      <c r="F524" s="14">
        <v>10</v>
      </c>
      <c r="G524" s="14">
        <v>2</v>
      </c>
      <c r="H524" s="15">
        <v>0.52700000000000002</v>
      </c>
      <c r="I524" s="15">
        <f>M524-V524</f>
        <v>0.52300000000000002</v>
      </c>
      <c r="J524" s="14"/>
      <c r="K524" s="13"/>
      <c r="L524" s="9">
        <f>G524/2*1.05</f>
        <v>1.05</v>
      </c>
      <c r="M524" s="11">
        <f>L524-H524</f>
        <v>0.52300000000000002</v>
      </c>
      <c r="N524" s="11">
        <v>0</v>
      </c>
      <c r="P524" s="9">
        <f>0.5*N524/1000</f>
        <v>0</v>
      </c>
      <c r="Q524" s="9">
        <f>P524+O524</f>
        <v>0</v>
      </c>
      <c r="R524" s="11">
        <v>0</v>
      </c>
      <c r="T524" s="9">
        <f>0.5*R524</f>
        <v>0</v>
      </c>
      <c r="U524" s="9">
        <f>T524+S524</f>
        <v>0</v>
      </c>
      <c r="V524" s="9">
        <f>(Q524+U524)/(0.944*1000)</f>
        <v>0</v>
      </c>
    </row>
    <row r="525" spans="1:22" x14ac:dyDescent="0.3">
      <c r="A525" s="14">
        <v>522</v>
      </c>
      <c r="B525" s="14" t="s">
        <v>6937</v>
      </c>
      <c r="C525" s="14" t="s">
        <v>13510</v>
      </c>
      <c r="D525" s="14" t="s">
        <v>13504</v>
      </c>
      <c r="E525" s="14" t="s">
        <v>13478</v>
      </c>
      <c r="F525" s="14">
        <v>10</v>
      </c>
      <c r="G525" s="14">
        <v>0.16</v>
      </c>
      <c r="H525" s="15">
        <v>2.8617999999999994E-2</v>
      </c>
      <c r="I525" s="15">
        <f>M525-V525</f>
        <v>0.13938200000000001</v>
      </c>
      <c r="J525" s="14"/>
      <c r="K525" s="13"/>
      <c r="L525" s="9">
        <f>G525*1.05</f>
        <v>0.16800000000000001</v>
      </c>
      <c r="M525" s="11">
        <f>L525-H525</f>
        <v>0.13938200000000001</v>
      </c>
      <c r="N525" s="11">
        <v>0</v>
      </c>
      <c r="P525" s="9">
        <f>0.5*N525/1000</f>
        <v>0</v>
      </c>
      <c r="Q525" s="9">
        <f>P525+O525</f>
        <v>0</v>
      </c>
      <c r="R525" s="11">
        <v>0</v>
      </c>
      <c r="T525" s="9">
        <f>0.5*R525</f>
        <v>0</v>
      </c>
      <c r="U525" s="9">
        <f>T525+S525</f>
        <v>0</v>
      </c>
      <c r="V525" s="9">
        <f>(Q525+U525)/(0.944*1000)</f>
        <v>0</v>
      </c>
    </row>
    <row r="526" spans="1:22" x14ac:dyDescent="0.3">
      <c r="A526" s="14">
        <v>523</v>
      </c>
      <c r="B526" s="14" t="s">
        <v>6938</v>
      </c>
      <c r="C526" s="14" t="s">
        <v>13510</v>
      </c>
      <c r="D526" s="14" t="s">
        <v>13504</v>
      </c>
      <c r="E526" s="14" t="s">
        <v>13478</v>
      </c>
      <c r="F526" s="14">
        <v>10</v>
      </c>
      <c r="G526" s="14">
        <v>6.3E-2</v>
      </c>
      <c r="H526" s="15">
        <v>5.4630000000000008E-3</v>
      </c>
      <c r="I526" s="15">
        <f>M526-V526</f>
        <v>6.0686999999999998E-2</v>
      </c>
      <c r="J526" s="14"/>
      <c r="K526" s="13"/>
      <c r="L526" s="9">
        <f>G526*1.05</f>
        <v>6.615E-2</v>
      </c>
      <c r="M526" s="11">
        <f>L526-H526</f>
        <v>6.0686999999999998E-2</v>
      </c>
      <c r="N526" s="11">
        <v>0</v>
      </c>
      <c r="P526" s="9">
        <f>0.5*N526/1000</f>
        <v>0</v>
      </c>
      <c r="Q526" s="9">
        <f>P526+O526</f>
        <v>0</v>
      </c>
      <c r="R526" s="11">
        <v>0</v>
      </c>
      <c r="T526" s="9">
        <f>0.5*R526</f>
        <v>0</v>
      </c>
      <c r="U526" s="9">
        <f>T526+S526</f>
        <v>0</v>
      </c>
      <c r="V526" s="9">
        <f>(Q526+U526)/(0.944*1000)</f>
        <v>0</v>
      </c>
    </row>
    <row r="527" spans="1:22" x14ac:dyDescent="0.3">
      <c r="A527" s="14">
        <v>524</v>
      </c>
      <c r="B527" s="14" t="s">
        <v>6939</v>
      </c>
      <c r="C527" s="14" t="s">
        <v>13510</v>
      </c>
      <c r="D527" s="14" t="s">
        <v>13504</v>
      </c>
      <c r="E527" s="14" t="s">
        <v>13478</v>
      </c>
      <c r="F527" s="14">
        <v>10</v>
      </c>
      <c r="G527" s="14">
        <v>0.16</v>
      </c>
      <c r="H527" s="15">
        <v>2.9164999999999993E-2</v>
      </c>
      <c r="I527" s="15">
        <f>M527-V527</f>
        <v>0.13883500000000001</v>
      </c>
      <c r="J527" s="14"/>
      <c r="K527" s="13"/>
      <c r="L527" s="9">
        <f>G527*1.05</f>
        <v>0.16800000000000001</v>
      </c>
      <c r="M527" s="11">
        <f>L527-H527</f>
        <v>0.13883500000000001</v>
      </c>
      <c r="N527" s="11">
        <v>0</v>
      </c>
      <c r="P527" s="9">
        <f>0.5*N527/1000</f>
        <v>0</v>
      </c>
      <c r="Q527" s="9">
        <f>P527+O527</f>
        <v>0</v>
      </c>
      <c r="R527" s="11">
        <v>0</v>
      </c>
      <c r="T527" s="9">
        <f>0.5*R527</f>
        <v>0</v>
      </c>
      <c r="U527" s="9">
        <f>T527+S527</f>
        <v>0</v>
      </c>
      <c r="V527" s="9">
        <f>(Q527+U527)/(0.944*1000)</f>
        <v>0</v>
      </c>
    </row>
    <row r="528" spans="1:22" x14ac:dyDescent="0.3">
      <c r="A528" s="14">
        <v>525</v>
      </c>
      <c r="B528" s="14" t="s">
        <v>6940</v>
      </c>
      <c r="C528" s="14" t="s">
        <v>13510</v>
      </c>
      <c r="D528" s="14" t="s">
        <v>13504</v>
      </c>
      <c r="E528" s="14" t="s">
        <v>13478</v>
      </c>
      <c r="F528" s="14">
        <v>10</v>
      </c>
      <c r="G528" s="14">
        <v>6.3E-2</v>
      </c>
      <c r="H528" s="15">
        <v>8.4990000000000031E-3</v>
      </c>
      <c r="I528" s="15">
        <f>M528-V528</f>
        <v>5.7650999999999994E-2</v>
      </c>
      <c r="J528" s="14"/>
      <c r="K528" s="13"/>
      <c r="L528" s="9">
        <f>G528*1.05</f>
        <v>6.615E-2</v>
      </c>
      <c r="M528" s="11">
        <f>L528-H528</f>
        <v>5.7650999999999994E-2</v>
      </c>
      <c r="N528" s="11">
        <v>0</v>
      </c>
      <c r="P528" s="9">
        <f>0.5*N528/1000</f>
        <v>0</v>
      </c>
      <c r="Q528" s="9">
        <f>P528+O528</f>
        <v>0</v>
      </c>
      <c r="R528" s="11">
        <v>0</v>
      </c>
      <c r="T528" s="9">
        <f>0.5*R528</f>
        <v>0</v>
      </c>
      <c r="U528" s="9">
        <f>T528+S528</f>
        <v>0</v>
      </c>
      <c r="V528" s="9">
        <f>(Q528+U528)/(0.944*1000)</f>
        <v>0</v>
      </c>
    </row>
    <row r="529" spans="1:22" x14ac:dyDescent="0.3">
      <c r="A529" s="14">
        <v>526</v>
      </c>
      <c r="B529" s="14" t="s">
        <v>6941</v>
      </c>
      <c r="C529" s="14" t="s">
        <v>13510</v>
      </c>
      <c r="D529" s="14" t="s">
        <v>13504</v>
      </c>
      <c r="E529" s="14" t="s">
        <v>13478</v>
      </c>
      <c r="F529" s="14">
        <v>10</v>
      </c>
      <c r="G529" s="14">
        <v>0.1</v>
      </c>
      <c r="H529" s="15">
        <v>5.0610000000000073E-3</v>
      </c>
      <c r="I529" s="15">
        <f>M529-V529</f>
        <v>9.9939E-2</v>
      </c>
      <c r="J529" s="14"/>
      <c r="K529" s="13"/>
      <c r="L529" s="9">
        <f>G529*1.05</f>
        <v>0.10500000000000001</v>
      </c>
      <c r="M529" s="11">
        <f>L529-H529</f>
        <v>9.9939E-2</v>
      </c>
      <c r="N529" s="11">
        <v>0</v>
      </c>
      <c r="P529" s="9">
        <f>0.5*N529/1000</f>
        <v>0</v>
      </c>
      <c r="Q529" s="9">
        <f>P529+O529</f>
        <v>0</v>
      </c>
      <c r="R529" s="11">
        <v>0</v>
      </c>
      <c r="T529" s="9">
        <f>0.5*R529</f>
        <v>0</v>
      </c>
      <c r="U529" s="9">
        <f>T529+S529</f>
        <v>0</v>
      </c>
      <c r="V529" s="9">
        <f>(Q529+U529)/(0.944*1000)</f>
        <v>0</v>
      </c>
    </row>
    <row r="530" spans="1:22" x14ac:dyDescent="0.3">
      <c r="A530" s="14">
        <v>527</v>
      </c>
      <c r="B530" s="14" t="s">
        <v>6942</v>
      </c>
      <c r="C530" s="14" t="s">
        <v>13510</v>
      </c>
      <c r="D530" s="14" t="s">
        <v>13504</v>
      </c>
      <c r="E530" s="14" t="s">
        <v>13478</v>
      </c>
      <c r="F530" s="14">
        <v>10</v>
      </c>
      <c r="G530" s="14">
        <v>0.16</v>
      </c>
      <c r="H530" s="15">
        <v>5.1039999999999853E-3</v>
      </c>
      <c r="I530" s="15">
        <f>M530-V530</f>
        <v>0.16289600000000001</v>
      </c>
      <c r="J530" s="14"/>
      <c r="K530" s="13"/>
      <c r="L530" s="9">
        <f>G530*1.05</f>
        <v>0.16800000000000001</v>
      </c>
      <c r="M530" s="11">
        <f>L530-H530</f>
        <v>0.16289600000000001</v>
      </c>
      <c r="N530" s="11">
        <v>0</v>
      </c>
      <c r="P530" s="9">
        <f>0.5*N530/1000</f>
        <v>0</v>
      </c>
      <c r="Q530" s="9">
        <f>P530+O530</f>
        <v>0</v>
      </c>
      <c r="R530" s="11">
        <v>0</v>
      </c>
      <c r="T530" s="9">
        <f>0.5*R530</f>
        <v>0</v>
      </c>
      <c r="U530" s="9">
        <f>T530+S530</f>
        <v>0</v>
      </c>
      <c r="V530" s="9">
        <f>(Q530+U530)/(0.944*1000)</f>
        <v>0</v>
      </c>
    </row>
    <row r="531" spans="1:22" x14ac:dyDescent="0.3">
      <c r="A531" s="14">
        <v>528</v>
      </c>
      <c r="B531" s="14" t="s">
        <v>6943</v>
      </c>
      <c r="C531" s="14" t="s">
        <v>13510</v>
      </c>
      <c r="D531" s="14" t="s">
        <v>13504</v>
      </c>
      <c r="E531" s="14" t="s">
        <v>13478</v>
      </c>
      <c r="F531" s="14">
        <v>10</v>
      </c>
      <c r="G531" s="14">
        <v>6.3E-2</v>
      </c>
      <c r="H531" s="15">
        <v>2.2699999999999676E-4</v>
      </c>
      <c r="I531" s="15">
        <f>M531-V531</f>
        <v>6.5923000000000009E-2</v>
      </c>
      <c r="J531" s="14"/>
      <c r="K531" s="13"/>
      <c r="L531" s="9">
        <f>G531*1.05</f>
        <v>6.615E-2</v>
      </c>
      <c r="M531" s="11">
        <f>L531-H531</f>
        <v>6.5923000000000009E-2</v>
      </c>
      <c r="N531" s="11">
        <v>0</v>
      </c>
      <c r="P531" s="9">
        <f>0.5*N531/1000</f>
        <v>0</v>
      </c>
      <c r="Q531" s="9">
        <f>P531+O531</f>
        <v>0</v>
      </c>
      <c r="R531" s="11">
        <v>0</v>
      </c>
      <c r="T531" s="9">
        <f>0.5*R531</f>
        <v>0</v>
      </c>
      <c r="U531" s="9">
        <f>T531+S531</f>
        <v>0</v>
      </c>
      <c r="V531" s="9">
        <f>(Q531+U531)/(0.944*1000)</f>
        <v>0</v>
      </c>
    </row>
    <row r="532" spans="1:22" x14ac:dyDescent="0.3">
      <c r="A532" s="14">
        <v>529</v>
      </c>
      <c r="B532" s="14" t="s">
        <v>6944</v>
      </c>
      <c r="C532" s="14" t="s">
        <v>13510</v>
      </c>
      <c r="D532" s="14" t="s">
        <v>13504</v>
      </c>
      <c r="E532" s="14" t="s">
        <v>13478</v>
      </c>
      <c r="F532" s="14">
        <v>10</v>
      </c>
      <c r="G532" s="14">
        <v>6.3E-2</v>
      </c>
      <c r="H532" s="15">
        <v>1.1814E-2</v>
      </c>
      <c r="I532" s="15">
        <f>M532-V532</f>
        <v>5.4336000000000002E-2</v>
      </c>
      <c r="J532" s="14"/>
      <c r="K532" s="13"/>
      <c r="L532" s="9">
        <f>G532*1.05</f>
        <v>6.615E-2</v>
      </c>
      <c r="M532" s="11">
        <f>L532-H532</f>
        <v>5.4336000000000002E-2</v>
      </c>
      <c r="N532" s="11">
        <v>0</v>
      </c>
      <c r="P532" s="9">
        <f>0.5*N532/1000</f>
        <v>0</v>
      </c>
      <c r="Q532" s="9">
        <f>P532+O532</f>
        <v>0</v>
      </c>
      <c r="R532" s="11">
        <v>0</v>
      </c>
      <c r="T532" s="9">
        <f>0.5*R532</f>
        <v>0</v>
      </c>
      <c r="U532" s="9">
        <f>T532+S532</f>
        <v>0</v>
      </c>
      <c r="V532" s="9">
        <f>(Q532+U532)/(0.944*1000)</f>
        <v>0</v>
      </c>
    </row>
    <row r="533" spans="1:22" x14ac:dyDescent="0.3">
      <c r="A533" s="14">
        <v>530</v>
      </c>
      <c r="B533" s="14" t="s">
        <v>6945</v>
      </c>
      <c r="C533" s="14" t="s">
        <v>13510</v>
      </c>
      <c r="D533" s="14" t="s">
        <v>13504</v>
      </c>
      <c r="E533" s="14" t="s">
        <v>13478</v>
      </c>
      <c r="F533" s="14">
        <v>10</v>
      </c>
      <c r="G533" s="14">
        <v>0.1</v>
      </c>
      <c r="H533" s="15">
        <v>2.4242000000000003E-2</v>
      </c>
      <c r="I533" s="15">
        <f>M533-V533</f>
        <v>8.075800000000001E-2</v>
      </c>
      <c r="J533" s="14"/>
      <c r="K533" s="13"/>
      <c r="L533" s="9">
        <f>G533*1.05</f>
        <v>0.10500000000000001</v>
      </c>
      <c r="M533" s="11">
        <f>L533-H533</f>
        <v>8.075800000000001E-2</v>
      </c>
      <c r="N533" s="11">
        <v>0</v>
      </c>
      <c r="P533" s="9">
        <f>0.5*N533/1000</f>
        <v>0</v>
      </c>
      <c r="Q533" s="9">
        <f>P533+O533</f>
        <v>0</v>
      </c>
      <c r="R533" s="11">
        <v>0</v>
      </c>
      <c r="T533" s="9">
        <f>0.5*R533</f>
        <v>0</v>
      </c>
      <c r="U533" s="9">
        <f>T533+S533</f>
        <v>0</v>
      </c>
      <c r="V533" s="9">
        <f>(Q533+U533)/(0.944*1000)</f>
        <v>0</v>
      </c>
    </row>
    <row r="534" spans="1:22" x14ac:dyDescent="0.3">
      <c r="A534" s="14">
        <v>531</v>
      </c>
      <c r="B534" s="14" t="s">
        <v>6946</v>
      </c>
      <c r="C534" s="14" t="s">
        <v>13510</v>
      </c>
      <c r="D534" s="14" t="s">
        <v>13504</v>
      </c>
      <c r="E534" s="14" t="s">
        <v>13478</v>
      </c>
      <c r="F534" s="14">
        <v>10</v>
      </c>
      <c r="G534" s="14">
        <v>0.16</v>
      </c>
      <c r="H534" s="15">
        <v>4.3337000000000001E-2</v>
      </c>
      <c r="I534" s="15">
        <f>M534-V534</f>
        <v>0.12466300000000001</v>
      </c>
      <c r="J534" s="14"/>
      <c r="K534" s="13"/>
      <c r="L534" s="9">
        <f>G534*1.05</f>
        <v>0.16800000000000001</v>
      </c>
      <c r="M534" s="11">
        <f>L534-H534</f>
        <v>0.12466300000000001</v>
      </c>
      <c r="N534" s="11">
        <v>0</v>
      </c>
      <c r="P534" s="9">
        <f>0.5*N534/1000</f>
        <v>0</v>
      </c>
      <c r="Q534" s="9">
        <f>P534+O534</f>
        <v>0</v>
      </c>
      <c r="R534" s="11">
        <v>0</v>
      </c>
      <c r="T534" s="9">
        <f>0.5*R534</f>
        <v>0</v>
      </c>
      <c r="U534" s="9">
        <f>T534+S534</f>
        <v>0</v>
      </c>
      <c r="V534" s="9">
        <f>(Q534+U534)/(0.944*1000)</f>
        <v>0</v>
      </c>
    </row>
    <row r="535" spans="1:22" x14ac:dyDescent="0.3">
      <c r="A535" s="14">
        <v>532</v>
      </c>
      <c r="B535" s="14" t="s">
        <v>6947</v>
      </c>
      <c r="C535" s="14" t="s">
        <v>13510</v>
      </c>
      <c r="D535" s="14" t="s">
        <v>13504</v>
      </c>
      <c r="E535" s="14" t="s">
        <v>13478</v>
      </c>
      <c r="F535" s="14">
        <v>10</v>
      </c>
      <c r="G535" s="14">
        <v>6.3E-2</v>
      </c>
      <c r="H535" s="15">
        <v>1.1379999999999982E-3</v>
      </c>
      <c r="I535" s="15">
        <f>M535-V535</f>
        <v>6.5012E-2</v>
      </c>
      <c r="J535" s="14"/>
      <c r="K535" s="13"/>
      <c r="L535" s="9">
        <f>G535*1.05</f>
        <v>6.615E-2</v>
      </c>
      <c r="M535" s="11">
        <f>L535-H535</f>
        <v>6.5012E-2</v>
      </c>
      <c r="N535" s="11">
        <v>0</v>
      </c>
      <c r="P535" s="9">
        <f>0.5*N535/1000</f>
        <v>0</v>
      </c>
      <c r="Q535" s="9">
        <f>P535+O535</f>
        <v>0</v>
      </c>
      <c r="R535" s="11">
        <v>0</v>
      </c>
      <c r="T535" s="9">
        <f>0.5*R535</f>
        <v>0</v>
      </c>
      <c r="U535" s="9">
        <f>T535+S535</f>
        <v>0</v>
      </c>
      <c r="V535" s="9">
        <f>(Q535+U535)/(0.944*1000)</f>
        <v>0</v>
      </c>
    </row>
    <row r="536" spans="1:22" x14ac:dyDescent="0.3">
      <c r="A536" s="14">
        <v>533</v>
      </c>
      <c r="B536" s="14" t="s">
        <v>6948</v>
      </c>
      <c r="C536" s="14" t="s">
        <v>13510</v>
      </c>
      <c r="D536" s="14" t="s">
        <v>13504</v>
      </c>
      <c r="E536" s="14" t="s">
        <v>13478</v>
      </c>
      <c r="F536" s="14">
        <v>10</v>
      </c>
      <c r="G536" s="14">
        <v>2.5000000000000001E-2</v>
      </c>
      <c r="H536" s="15">
        <v>7.4990000000000022E-3</v>
      </c>
      <c r="I536" s="15">
        <f>M536-V536</f>
        <v>1.8751E-2</v>
      </c>
      <c r="J536" s="14"/>
      <c r="K536" s="13"/>
      <c r="L536" s="9">
        <f>G536*1.05</f>
        <v>2.6250000000000002E-2</v>
      </c>
      <c r="M536" s="11">
        <f>L536-H536</f>
        <v>1.8751E-2</v>
      </c>
      <c r="N536" s="11">
        <v>0</v>
      </c>
      <c r="P536" s="9">
        <f>0.5*N536/1000</f>
        <v>0</v>
      </c>
      <c r="Q536" s="9">
        <f>P536+O536</f>
        <v>0</v>
      </c>
      <c r="R536" s="11">
        <v>0</v>
      </c>
      <c r="T536" s="9">
        <f>0.5*R536</f>
        <v>0</v>
      </c>
      <c r="U536" s="9">
        <f>T536+S536</f>
        <v>0</v>
      </c>
      <c r="V536" s="9">
        <f>(Q536+U536)/(0.944*1000)</f>
        <v>0</v>
      </c>
    </row>
    <row r="537" spans="1:22" x14ac:dyDescent="0.3">
      <c r="A537" s="14">
        <v>534</v>
      </c>
      <c r="B537" s="14" t="s">
        <v>6949</v>
      </c>
      <c r="C537" s="14" t="s">
        <v>13510</v>
      </c>
      <c r="D537" s="14" t="s">
        <v>13504</v>
      </c>
      <c r="E537" s="14" t="s">
        <v>13478</v>
      </c>
      <c r="F537" s="14">
        <v>10</v>
      </c>
      <c r="G537" s="14">
        <v>0.16</v>
      </c>
      <c r="H537" s="15">
        <v>4.1042000000000002E-2</v>
      </c>
      <c r="I537" s="15">
        <f>M537-V537</f>
        <v>0.12695800000000002</v>
      </c>
      <c r="J537" s="14"/>
      <c r="K537" s="13"/>
      <c r="L537" s="9">
        <f>G537*1.05</f>
        <v>0.16800000000000001</v>
      </c>
      <c r="M537" s="11">
        <f>L537-H537</f>
        <v>0.12695800000000002</v>
      </c>
      <c r="N537" s="11">
        <v>0</v>
      </c>
      <c r="P537" s="9">
        <f>0.5*N537/1000</f>
        <v>0</v>
      </c>
      <c r="Q537" s="9">
        <f>P537+O537</f>
        <v>0</v>
      </c>
      <c r="R537" s="11">
        <v>0</v>
      </c>
      <c r="T537" s="9">
        <f>0.5*R537</f>
        <v>0</v>
      </c>
      <c r="U537" s="9">
        <f>T537+S537</f>
        <v>0</v>
      </c>
      <c r="V537" s="9">
        <f>(Q537+U537)/(0.944*1000)</f>
        <v>0</v>
      </c>
    </row>
    <row r="538" spans="1:22" x14ac:dyDescent="0.3">
      <c r="A538" s="14">
        <v>535</v>
      </c>
      <c r="B538" s="14" t="s">
        <v>6950</v>
      </c>
      <c r="C538" s="14" t="s">
        <v>13510</v>
      </c>
      <c r="D538" s="14" t="s">
        <v>13504</v>
      </c>
      <c r="E538" s="14" t="s">
        <v>13478</v>
      </c>
      <c r="F538" s="14">
        <v>10</v>
      </c>
      <c r="G538" s="14">
        <v>1.65</v>
      </c>
      <c r="H538" s="15">
        <v>0.51500000000000001</v>
      </c>
      <c r="I538" s="16" t="s">
        <v>13516</v>
      </c>
      <c r="J538" s="14"/>
      <c r="K538" s="13"/>
      <c r="L538" s="9">
        <f>1.05*0.4</f>
        <v>0.42000000000000004</v>
      </c>
      <c r="M538" s="11">
        <f>L538-H538</f>
        <v>-9.4999999999999973E-2</v>
      </c>
      <c r="N538" s="11">
        <v>0</v>
      </c>
      <c r="P538" s="9">
        <f>0.5*N538/1000</f>
        <v>0</v>
      </c>
      <c r="Q538" s="9">
        <f>P538+O538</f>
        <v>0</v>
      </c>
      <c r="R538" s="11">
        <v>0</v>
      </c>
      <c r="T538" s="9">
        <f>0.5*R538</f>
        <v>0</v>
      </c>
      <c r="U538" s="9">
        <f>T538+S538</f>
        <v>0</v>
      </c>
      <c r="V538" s="9">
        <f>(Q538+U538)/(0.944*1000)</f>
        <v>0</v>
      </c>
    </row>
    <row r="539" spans="1:22" x14ac:dyDescent="0.3">
      <c r="A539" s="14">
        <v>536</v>
      </c>
      <c r="B539" s="14" t="s">
        <v>6951</v>
      </c>
      <c r="C539" s="14" t="s">
        <v>13510</v>
      </c>
      <c r="D539" s="14" t="s">
        <v>13504</v>
      </c>
      <c r="E539" s="14" t="s">
        <v>13478</v>
      </c>
      <c r="F539" s="14">
        <v>10</v>
      </c>
      <c r="G539" s="14">
        <v>0.4</v>
      </c>
      <c r="H539" s="15">
        <v>0.18845300000000001</v>
      </c>
      <c r="I539" s="15">
        <f>M539-V539</f>
        <v>0.22625038983050849</v>
      </c>
      <c r="J539" s="14"/>
      <c r="K539" s="13"/>
      <c r="L539" s="9">
        <f>G539*1.05</f>
        <v>0.42000000000000004</v>
      </c>
      <c r="M539" s="11">
        <f>L539-H539</f>
        <v>0.23154700000000003</v>
      </c>
      <c r="N539" s="11">
        <v>0</v>
      </c>
      <c r="P539" s="9">
        <f>0.5*N539/1000</f>
        <v>0</v>
      </c>
      <c r="Q539" s="9">
        <f>P539+O539</f>
        <v>0</v>
      </c>
      <c r="R539" s="11">
        <v>10</v>
      </c>
      <c r="T539" s="9">
        <f>0.5*R539</f>
        <v>5</v>
      </c>
      <c r="U539" s="9">
        <f>T539+S539</f>
        <v>5</v>
      </c>
      <c r="V539" s="9">
        <f>(Q539+U539)/(0.944*1000)</f>
        <v>5.2966101694915252E-3</v>
      </c>
    </row>
    <row r="540" spans="1:22" x14ac:dyDescent="0.3">
      <c r="A540" s="14">
        <v>537</v>
      </c>
      <c r="B540" s="14" t="s">
        <v>6952</v>
      </c>
      <c r="C540" s="14" t="s">
        <v>13510</v>
      </c>
      <c r="D540" s="14" t="s">
        <v>13504</v>
      </c>
      <c r="E540" s="14" t="s">
        <v>13478</v>
      </c>
      <c r="F540" s="14">
        <v>10</v>
      </c>
      <c r="G540" s="14">
        <v>6.3E-2</v>
      </c>
      <c r="H540" s="15">
        <v>4.0050000000000025E-3</v>
      </c>
      <c r="I540" s="15">
        <f>M540-V540</f>
        <v>6.2144999999999999E-2</v>
      </c>
      <c r="J540" s="14"/>
      <c r="K540" s="13"/>
      <c r="L540" s="9">
        <f>G540*1.05</f>
        <v>6.615E-2</v>
      </c>
      <c r="M540" s="11">
        <f>L540-H540</f>
        <v>6.2144999999999999E-2</v>
      </c>
      <c r="N540" s="11">
        <v>0</v>
      </c>
      <c r="P540" s="9">
        <f>0.5*N540/1000</f>
        <v>0</v>
      </c>
      <c r="Q540" s="9">
        <f>P540+O540</f>
        <v>0</v>
      </c>
      <c r="R540" s="11">
        <v>0</v>
      </c>
      <c r="T540" s="9">
        <f>0.5*R540</f>
        <v>0</v>
      </c>
      <c r="U540" s="9">
        <f>T540+S540</f>
        <v>0</v>
      </c>
      <c r="V540" s="9">
        <f>(Q540+U540)/(0.944*1000)</f>
        <v>0</v>
      </c>
    </row>
    <row r="541" spans="1:22" x14ac:dyDescent="0.3">
      <c r="A541" s="14">
        <v>538</v>
      </c>
      <c r="B541" s="14" t="s">
        <v>6953</v>
      </c>
      <c r="C541" s="14" t="s">
        <v>13510</v>
      </c>
      <c r="D541" s="14" t="s">
        <v>13504</v>
      </c>
      <c r="E541" s="14" t="s">
        <v>13478</v>
      </c>
      <c r="F541" s="14">
        <v>10</v>
      </c>
      <c r="G541" s="14">
        <v>0.16</v>
      </c>
      <c r="H541" s="15">
        <v>2.3935000000000001E-2</v>
      </c>
      <c r="I541" s="15">
        <f>M541-V541</f>
        <v>0.144065</v>
      </c>
      <c r="J541" s="14"/>
      <c r="K541" s="13"/>
      <c r="L541" s="9">
        <f>G541*1.05</f>
        <v>0.16800000000000001</v>
      </c>
      <c r="M541" s="11">
        <f>L541-H541</f>
        <v>0.144065</v>
      </c>
      <c r="N541" s="11">
        <v>0</v>
      </c>
      <c r="P541" s="9">
        <f>0.5*N541/1000</f>
        <v>0</v>
      </c>
      <c r="Q541" s="9">
        <f>P541+O541</f>
        <v>0</v>
      </c>
      <c r="R541" s="11">
        <v>0</v>
      </c>
      <c r="T541" s="9">
        <f>0.5*R541</f>
        <v>0</v>
      </c>
      <c r="U541" s="9">
        <f>T541+S541</f>
        <v>0</v>
      </c>
      <c r="V541" s="9">
        <f>(Q541+U541)/(0.944*1000)</f>
        <v>0</v>
      </c>
    </row>
    <row r="542" spans="1:22" x14ac:dyDescent="0.3">
      <c r="A542" s="14">
        <v>539</v>
      </c>
      <c r="B542" s="14" t="s">
        <v>6954</v>
      </c>
      <c r="C542" s="14" t="s">
        <v>13510</v>
      </c>
      <c r="D542" s="14" t="s">
        <v>13504</v>
      </c>
      <c r="E542" s="14" t="s">
        <v>13478</v>
      </c>
      <c r="F542" s="14">
        <v>10</v>
      </c>
      <c r="G542" s="14">
        <v>0.1</v>
      </c>
      <c r="H542" s="15">
        <v>1.6930999999999998E-2</v>
      </c>
      <c r="I542" s="15">
        <f>M542-V542</f>
        <v>8.8069000000000008E-2</v>
      </c>
      <c r="J542" s="14"/>
      <c r="K542" s="13"/>
      <c r="L542" s="9">
        <f>G542*1.05</f>
        <v>0.10500000000000001</v>
      </c>
      <c r="M542" s="11">
        <f>L542-H542</f>
        <v>8.8069000000000008E-2</v>
      </c>
      <c r="N542" s="11">
        <v>0</v>
      </c>
      <c r="P542" s="9">
        <f>0.5*N542/1000</f>
        <v>0</v>
      </c>
      <c r="Q542" s="9">
        <f>P542+O542</f>
        <v>0</v>
      </c>
      <c r="R542" s="11">
        <v>0</v>
      </c>
      <c r="T542" s="9">
        <f>0.5*R542</f>
        <v>0</v>
      </c>
      <c r="U542" s="9">
        <f>T542+S542</f>
        <v>0</v>
      </c>
      <c r="V542" s="9">
        <f>(Q542+U542)/(0.944*1000)</f>
        <v>0</v>
      </c>
    </row>
    <row r="543" spans="1:22" x14ac:dyDescent="0.3">
      <c r="A543" s="14">
        <v>540</v>
      </c>
      <c r="B543" s="14" t="s">
        <v>6955</v>
      </c>
      <c r="C543" s="14" t="s">
        <v>13510</v>
      </c>
      <c r="D543" s="14" t="s">
        <v>13504</v>
      </c>
      <c r="E543" s="14" t="s">
        <v>13478</v>
      </c>
      <c r="F543" s="14">
        <v>10</v>
      </c>
      <c r="G543" s="14">
        <v>6.3E-2</v>
      </c>
      <c r="H543" s="15">
        <v>2.0639999999999999E-3</v>
      </c>
      <c r="I543" s="15">
        <f>M543-V543</f>
        <v>6.4086000000000004E-2</v>
      </c>
      <c r="J543" s="14"/>
      <c r="K543" s="13"/>
      <c r="L543" s="9">
        <f>G543*1.05</f>
        <v>6.615E-2</v>
      </c>
      <c r="M543" s="11">
        <f>L543-H543</f>
        <v>6.4086000000000004E-2</v>
      </c>
      <c r="N543" s="11">
        <v>0</v>
      </c>
      <c r="P543" s="9">
        <f>0.5*N543/1000</f>
        <v>0</v>
      </c>
      <c r="Q543" s="9">
        <f>P543+O543</f>
        <v>0</v>
      </c>
      <c r="R543" s="11">
        <v>0</v>
      </c>
      <c r="T543" s="9">
        <f>0.5*R543</f>
        <v>0</v>
      </c>
      <c r="U543" s="9">
        <f>T543+S543</f>
        <v>0</v>
      </c>
      <c r="V543" s="9">
        <f>(Q543+U543)/(0.944*1000)</f>
        <v>0</v>
      </c>
    </row>
    <row r="544" spans="1:22" x14ac:dyDescent="0.3">
      <c r="A544" s="14">
        <v>541</v>
      </c>
      <c r="B544" s="14" t="s">
        <v>6956</v>
      </c>
      <c r="C544" s="14" t="s">
        <v>13510</v>
      </c>
      <c r="D544" s="14" t="s">
        <v>13504</v>
      </c>
      <c r="E544" s="14" t="s">
        <v>13478</v>
      </c>
      <c r="F544" s="14">
        <v>10</v>
      </c>
      <c r="G544" s="14">
        <v>0.16</v>
      </c>
      <c r="H544" s="15">
        <v>6.235000000000014E-3</v>
      </c>
      <c r="I544" s="15">
        <f>M544-V544</f>
        <v>0.15646838983050848</v>
      </c>
      <c r="J544" s="14"/>
      <c r="K544" s="13"/>
      <c r="L544" s="9">
        <f>G544*1.05</f>
        <v>0.16800000000000001</v>
      </c>
      <c r="M544" s="11">
        <f>L544-H544</f>
        <v>0.16176499999999999</v>
      </c>
      <c r="N544" s="11">
        <v>0</v>
      </c>
      <c r="P544" s="9">
        <f>0.5*N544/1000</f>
        <v>0</v>
      </c>
      <c r="Q544" s="9">
        <f>P544+O544</f>
        <v>0</v>
      </c>
      <c r="R544" s="11">
        <v>10</v>
      </c>
      <c r="T544" s="9">
        <f>0.5*R544</f>
        <v>5</v>
      </c>
      <c r="U544" s="9">
        <f>T544+S544</f>
        <v>5</v>
      </c>
      <c r="V544" s="9">
        <f>(Q544+U544)/(0.944*1000)</f>
        <v>5.2966101694915252E-3</v>
      </c>
    </row>
    <row r="545" spans="1:22" x14ac:dyDescent="0.3">
      <c r="A545" s="14">
        <v>542</v>
      </c>
      <c r="B545" s="14" t="s">
        <v>6957</v>
      </c>
      <c r="C545" s="14" t="s">
        <v>13510</v>
      </c>
      <c r="D545" s="14" t="s">
        <v>13504</v>
      </c>
      <c r="E545" s="14" t="s">
        <v>13478</v>
      </c>
      <c r="F545" s="14">
        <v>10</v>
      </c>
      <c r="G545" s="14">
        <v>0.16</v>
      </c>
      <c r="H545" s="15">
        <v>2.3050000000000067E-3</v>
      </c>
      <c r="I545" s="15">
        <f>M545-V545</f>
        <v>0.1635763559322034</v>
      </c>
      <c r="J545" s="14"/>
      <c r="K545" s="13"/>
      <c r="L545" s="9">
        <f>G545*1.05</f>
        <v>0.16800000000000001</v>
      </c>
      <c r="M545" s="11">
        <f>L545-H545</f>
        <v>0.16569500000000001</v>
      </c>
      <c r="N545" s="11">
        <v>0</v>
      </c>
      <c r="P545" s="9">
        <f>0.5*N545/1000</f>
        <v>0</v>
      </c>
      <c r="Q545" s="9">
        <f>P545+O545</f>
        <v>0</v>
      </c>
      <c r="R545" s="11">
        <v>4</v>
      </c>
      <c r="T545" s="9">
        <f>0.5*R545</f>
        <v>2</v>
      </c>
      <c r="U545" s="9">
        <f>T545+S545</f>
        <v>2</v>
      </c>
      <c r="V545" s="9">
        <f>(Q545+U545)/(0.944*1000)</f>
        <v>2.1186440677966102E-3</v>
      </c>
    </row>
    <row r="546" spans="1:22" x14ac:dyDescent="0.3">
      <c r="A546" s="14">
        <v>543</v>
      </c>
      <c r="B546" s="14" t="s">
        <v>6958</v>
      </c>
      <c r="C546" s="14" t="s">
        <v>13510</v>
      </c>
      <c r="D546" s="14" t="s">
        <v>13504</v>
      </c>
      <c r="E546" s="14" t="s">
        <v>13478</v>
      </c>
      <c r="F546" s="14">
        <v>10</v>
      </c>
      <c r="G546" s="14">
        <v>0.16</v>
      </c>
      <c r="H546" s="15">
        <v>1.6100000000000135E-3</v>
      </c>
      <c r="I546" s="15">
        <f>M546-V546</f>
        <v>0.15844508474576272</v>
      </c>
      <c r="J546" s="14"/>
      <c r="K546" s="13"/>
      <c r="L546" s="9">
        <f>G546*1.05</f>
        <v>0.16800000000000001</v>
      </c>
      <c r="M546" s="11">
        <f>L546-H546</f>
        <v>0.16639000000000001</v>
      </c>
      <c r="N546" s="11">
        <v>0</v>
      </c>
      <c r="P546" s="9">
        <f>0.5*N546/1000</f>
        <v>0</v>
      </c>
      <c r="Q546" s="9">
        <f>P546+O546</f>
        <v>0</v>
      </c>
      <c r="R546" s="11">
        <v>15</v>
      </c>
      <c r="T546" s="9">
        <f>0.5*R546</f>
        <v>7.5</v>
      </c>
      <c r="U546" s="9">
        <f>T546+S546</f>
        <v>7.5</v>
      </c>
      <c r="V546" s="9">
        <f>(Q546+U546)/(0.944*1000)</f>
        <v>7.9449152542372878E-3</v>
      </c>
    </row>
    <row r="547" spans="1:22" x14ac:dyDescent="0.3">
      <c r="A547" s="14">
        <v>544</v>
      </c>
      <c r="B547" s="14" t="s">
        <v>6959</v>
      </c>
      <c r="C547" s="14" t="s">
        <v>13510</v>
      </c>
      <c r="D547" s="14" t="s">
        <v>13504</v>
      </c>
      <c r="E547" s="14" t="s">
        <v>13478</v>
      </c>
      <c r="F547" s="14">
        <v>10</v>
      </c>
      <c r="G547" s="14">
        <v>0.25</v>
      </c>
      <c r="H547" s="15">
        <v>6.8700000000001182E-4</v>
      </c>
      <c r="I547" s="15">
        <f>M547-V547</f>
        <v>0.26181300000000002</v>
      </c>
      <c r="J547" s="14"/>
      <c r="K547" s="13"/>
      <c r="L547" s="9">
        <f>G547*1.05</f>
        <v>0.26250000000000001</v>
      </c>
      <c r="M547" s="11">
        <f>L547-H547</f>
        <v>0.26181300000000002</v>
      </c>
      <c r="N547" s="11">
        <v>0</v>
      </c>
      <c r="P547" s="9">
        <f>0.5*N547/1000</f>
        <v>0</v>
      </c>
      <c r="Q547" s="9">
        <f>P547+O547</f>
        <v>0</v>
      </c>
      <c r="R547" s="11">
        <v>0</v>
      </c>
      <c r="T547" s="9">
        <f>0.5*R547</f>
        <v>0</v>
      </c>
      <c r="U547" s="9">
        <f>T547+S547</f>
        <v>0</v>
      </c>
      <c r="V547" s="9">
        <f>(Q547+U547)/(0.944*1000)</f>
        <v>0</v>
      </c>
    </row>
    <row r="548" spans="1:22" x14ac:dyDescent="0.3">
      <c r="A548" s="14">
        <v>545</v>
      </c>
      <c r="B548" s="14" t="s">
        <v>6960</v>
      </c>
      <c r="C548" s="14" t="s">
        <v>13510</v>
      </c>
      <c r="D548" s="14" t="s">
        <v>13504</v>
      </c>
      <c r="E548" s="14" t="s">
        <v>13478</v>
      </c>
      <c r="F548" s="14">
        <v>10</v>
      </c>
      <c r="G548" s="14">
        <v>0.32</v>
      </c>
      <c r="H548" s="15">
        <v>0.16763399999999998</v>
      </c>
      <c r="I548" s="15">
        <f>M548-V548</f>
        <v>3.6600000000003297E-4</v>
      </c>
      <c r="J548" s="14"/>
      <c r="K548" s="13"/>
      <c r="L548" s="9">
        <f>G548/2*1.05</f>
        <v>0.16800000000000001</v>
      </c>
      <c r="M548" s="11">
        <f>L548-H548</f>
        <v>3.6600000000003297E-4</v>
      </c>
      <c r="N548" s="11">
        <v>0</v>
      </c>
      <c r="P548" s="9">
        <f>0.5*N548/1000</f>
        <v>0</v>
      </c>
      <c r="Q548" s="9">
        <f>P548+O548</f>
        <v>0</v>
      </c>
      <c r="R548" s="11">
        <v>0</v>
      </c>
      <c r="T548" s="9">
        <f>0.5*R548</f>
        <v>0</v>
      </c>
      <c r="U548" s="9">
        <f>T548+S548</f>
        <v>0</v>
      </c>
      <c r="V548" s="9">
        <f>(Q548+U548)/(0.944*1000)</f>
        <v>0</v>
      </c>
    </row>
    <row r="549" spans="1:22" x14ac:dyDescent="0.3">
      <c r="A549" s="14">
        <v>546</v>
      </c>
      <c r="B549" s="14" t="s">
        <v>6961</v>
      </c>
      <c r="C549" s="14" t="s">
        <v>13510</v>
      </c>
      <c r="D549" s="14" t="s">
        <v>13504</v>
      </c>
      <c r="E549" s="14" t="s">
        <v>13478</v>
      </c>
      <c r="F549" s="14">
        <v>10</v>
      </c>
      <c r="G549" s="14">
        <v>0.32</v>
      </c>
      <c r="H549" s="15">
        <v>0.17635699999999999</v>
      </c>
      <c r="I549" s="16" t="s">
        <v>13516</v>
      </c>
      <c r="J549" s="14"/>
      <c r="K549" s="13"/>
      <c r="L549" s="9">
        <f>G549/2*1.05</f>
        <v>0.16800000000000001</v>
      </c>
      <c r="M549" s="11">
        <f>L549-H549</f>
        <v>-8.3569999999999756E-3</v>
      </c>
      <c r="N549" s="11">
        <v>0</v>
      </c>
      <c r="P549" s="9">
        <f>0.5*N549/1000</f>
        <v>0</v>
      </c>
      <c r="Q549" s="9">
        <f>P549+O549</f>
        <v>0</v>
      </c>
      <c r="R549" s="11">
        <v>0</v>
      </c>
      <c r="T549" s="9">
        <f>0.5*R549</f>
        <v>0</v>
      </c>
      <c r="U549" s="9">
        <f>T549+S549</f>
        <v>0</v>
      </c>
      <c r="V549" s="9">
        <f>(Q549+U549)/(0.944*1000)</f>
        <v>0</v>
      </c>
    </row>
    <row r="550" spans="1:22" x14ac:dyDescent="0.3">
      <c r="A550" s="14">
        <v>547</v>
      </c>
      <c r="B550" s="14" t="s">
        <v>6962</v>
      </c>
      <c r="C550" s="14" t="s">
        <v>13510</v>
      </c>
      <c r="D550" s="14" t="s">
        <v>13504</v>
      </c>
      <c r="E550" s="14" t="s">
        <v>13478</v>
      </c>
      <c r="F550" s="14">
        <v>10</v>
      </c>
      <c r="G550" s="14">
        <v>6.3E-2</v>
      </c>
      <c r="H550" s="15">
        <v>1.4108000000000004E-2</v>
      </c>
      <c r="I550" s="15">
        <f>M550-V550</f>
        <v>5.2041999999999998E-2</v>
      </c>
      <c r="J550" s="14"/>
      <c r="K550" s="13"/>
      <c r="L550" s="9">
        <f>G550*1.05</f>
        <v>6.615E-2</v>
      </c>
      <c r="M550" s="11">
        <f>L550-H550</f>
        <v>5.2041999999999998E-2</v>
      </c>
      <c r="N550" s="11">
        <v>0</v>
      </c>
      <c r="P550" s="9">
        <f>0.5*N550/1000</f>
        <v>0</v>
      </c>
      <c r="Q550" s="9">
        <f>P550+O550</f>
        <v>0</v>
      </c>
      <c r="R550" s="11">
        <v>0</v>
      </c>
      <c r="T550" s="9">
        <f>0.5*R550</f>
        <v>0</v>
      </c>
      <c r="U550" s="9">
        <f>T550+S550</f>
        <v>0</v>
      </c>
      <c r="V550" s="9">
        <f>(Q550+U550)/(0.944*1000)</f>
        <v>0</v>
      </c>
    </row>
    <row r="551" spans="1:22" x14ac:dyDescent="0.3">
      <c r="A551" s="14">
        <v>548</v>
      </c>
      <c r="B551" s="14" t="s">
        <v>6963</v>
      </c>
      <c r="C551" s="14" t="s">
        <v>13510</v>
      </c>
      <c r="D551" s="14" t="s">
        <v>13504</v>
      </c>
      <c r="E551" s="14" t="s">
        <v>13478</v>
      </c>
      <c r="F551" s="14">
        <v>10</v>
      </c>
      <c r="G551" s="14">
        <v>0.25</v>
      </c>
      <c r="H551" s="15">
        <v>2.8594999999999999E-2</v>
      </c>
      <c r="I551" s="15">
        <f>M551-V551</f>
        <v>0.233905</v>
      </c>
      <c r="J551" s="14"/>
      <c r="K551" s="13"/>
      <c r="L551" s="9">
        <f>G551*1.05</f>
        <v>0.26250000000000001</v>
      </c>
      <c r="M551" s="11">
        <f>L551-H551</f>
        <v>0.233905</v>
      </c>
      <c r="N551" s="11">
        <v>0</v>
      </c>
      <c r="P551" s="9">
        <f>0.5*N551/1000</f>
        <v>0</v>
      </c>
      <c r="Q551" s="9">
        <f>P551+O551</f>
        <v>0</v>
      </c>
      <c r="R551" s="11">
        <v>0</v>
      </c>
      <c r="T551" s="9">
        <f>0.5*R551</f>
        <v>0</v>
      </c>
      <c r="U551" s="9">
        <f>T551+S551</f>
        <v>0</v>
      </c>
      <c r="V551" s="9">
        <f>(Q551+U551)/(0.944*1000)</f>
        <v>0</v>
      </c>
    </row>
    <row r="552" spans="1:22" x14ac:dyDescent="0.3">
      <c r="A552" s="14">
        <v>549</v>
      </c>
      <c r="B552" s="14" t="s">
        <v>2747</v>
      </c>
      <c r="C552" s="14" t="s">
        <v>13510</v>
      </c>
      <c r="D552" s="14" t="s">
        <v>13504</v>
      </c>
      <c r="E552" s="14" t="s">
        <v>13478</v>
      </c>
      <c r="F552" s="14">
        <v>10</v>
      </c>
      <c r="G552" s="14">
        <v>2.5000000000000001E-2</v>
      </c>
      <c r="H552" s="15">
        <v>7.6000000000000017E-3</v>
      </c>
      <c r="I552" s="15">
        <f>M552-V552</f>
        <v>1.865E-2</v>
      </c>
      <c r="J552" s="14"/>
      <c r="K552" s="13"/>
      <c r="L552" s="9">
        <f>G552*1.05</f>
        <v>2.6250000000000002E-2</v>
      </c>
      <c r="M552" s="11">
        <f>L552-H552</f>
        <v>1.865E-2</v>
      </c>
      <c r="N552" s="11">
        <v>0</v>
      </c>
      <c r="P552" s="9">
        <f>0.5*N552/1000</f>
        <v>0</v>
      </c>
      <c r="Q552" s="9">
        <f>P552+O552</f>
        <v>0</v>
      </c>
      <c r="R552" s="11">
        <v>0</v>
      </c>
      <c r="T552" s="9">
        <f>0.5*R552</f>
        <v>0</v>
      </c>
      <c r="U552" s="9">
        <f>T552+S552</f>
        <v>0</v>
      </c>
      <c r="V552" s="9">
        <f>(Q552+U552)/(0.944*1000)</f>
        <v>0</v>
      </c>
    </row>
    <row r="553" spans="1:22" x14ac:dyDescent="0.3">
      <c r="A553" s="14">
        <v>550</v>
      </c>
      <c r="B553" s="14" t="s">
        <v>6964</v>
      </c>
      <c r="C553" s="14" t="s">
        <v>13510</v>
      </c>
      <c r="D553" s="14" t="s">
        <v>13504</v>
      </c>
      <c r="E553" s="14" t="s">
        <v>13478</v>
      </c>
      <c r="F553" s="14">
        <v>10</v>
      </c>
      <c r="G553" s="14">
        <v>2.5000000000000001E-2</v>
      </c>
      <c r="H553" s="15">
        <v>2.0579999999999999E-3</v>
      </c>
      <c r="I553" s="15">
        <f>M553-V553</f>
        <v>2.4192000000000002E-2</v>
      </c>
      <c r="J553" s="14"/>
      <c r="K553" s="13"/>
      <c r="L553" s="9">
        <f>G553*1.05</f>
        <v>2.6250000000000002E-2</v>
      </c>
      <c r="M553" s="11">
        <f>L553-H553</f>
        <v>2.4192000000000002E-2</v>
      </c>
      <c r="N553" s="11">
        <v>0</v>
      </c>
      <c r="P553" s="9">
        <f>0.5*N553/1000</f>
        <v>0</v>
      </c>
      <c r="Q553" s="9">
        <f>P553+O553</f>
        <v>0</v>
      </c>
      <c r="R553" s="11">
        <v>0</v>
      </c>
      <c r="S553" s="9">
        <f>0.75*R553/1000</f>
        <v>0</v>
      </c>
      <c r="T553" s="9">
        <f>0.5*R553</f>
        <v>0</v>
      </c>
      <c r="U553" s="9">
        <f>T553+S553</f>
        <v>0</v>
      </c>
      <c r="V553" s="9">
        <f>(Q553+U553)/(0.944*1000)</f>
        <v>0</v>
      </c>
    </row>
    <row r="554" spans="1:22" x14ac:dyDescent="0.3">
      <c r="A554" s="14">
        <v>551</v>
      </c>
      <c r="B554" s="14" t="s">
        <v>6965</v>
      </c>
      <c r="C554" s="14" t="s">
        <v>13510</v>
      </c>
      <c r="D554" s="14" t="s">
        <v>13504</v>
      </c>
      <c r="E554" s="14" t="s">
        <v>13478</v>
      </c>
      <c r="F554" s="14">
        <v>10</v>
      </c>
      <c r="G554" s="14">
        <v>6.3E-2</v>
      </c>
      <c r="H554" s="15">
        <v>1.1481000000000002E-2</v>
      </c>
      <c r="I554" s="15">
        <f>M554-V554</f>
        <v>5.4668999999999995E-2</v>
      </c>
      <c r="J554" s="14"/>
      <c r="K554" s="13"/>
      <c r="L554" s="9">
        <f>G554*1.05</f>
        <v>6.615E-2</v>
      </c>
      <c r="M554" s="11">
        <f>L554-H554</f>
        <v>5.4668999999999995E-2</v>
      </c>
      <c r="N554" s="11">
        <v>0</v>
      </c>
      <c r="P554" s="9">
        <f>0.5*N554/1000</f>
        <v>0</v>
      </c>
      <c r="Q554" s="9">
        <f>P554+O554</f>
        <v>0</v>
      </c>
      <c r="R554" s="11">
        <v>0</v>
      </c>
      <c r="T554" s="9">
        <f>0.5*R554</f>
        <v>0</v>
      </c>
      <c r="U554" s="9">
        <f>T554+S554</f>
        <v>0</v>
      </c>
      <c r="V554" s="9">
        <f>(Q554+U554)/(0.944*1000)</f>
        <v>0</v>
      </c>
    </row>
    <row r="555" spans="1:22" x14ac:dyDescent="0.3">
      <c r="A555" s="14">
        <v>552</v>
      </c>
      <c r="B555" s="14" t="s">
        <v>2748</v>
      </c>
      <c r="C555" s="14" t="s">
        <v>13510</v>
      </c>
      <c r="D555" s="14" t="s">
        <v>13504</v>
      </c>
      <c r="E555" s="14" t="s">
        <v>13478</v>
      </c>
      <c r="F555" s="14">
        <v>10</v>
      </c>
      <c r="G555" s="14">
        <v>6.3E-2</v>
      </c>
      <c r="H555" s="15">
        <v>2.2238000000000001E-2</v>
      </c>
      <c r="I555" s="15">
        <f>M555-V555</f>
        <v>4.3912E-2</v>
      </c>
      <c r="J555" s="14"/>
      <c r="K555" s="13"/>
      <c r="L555" s="9">
        <f>G555*1.05</f>
        <v>6.615E-2</v>
      </c>
      <c r="M555" s="11">
        <f>L555-H555</f>
        <v>4.3912E-2</v>
      </c>
      <c r="N555" s="11">
        <v>0</v>
      </c>
      <c r="P555" s="9">
        <f>0.5*N555/1000</f>
        <v>0</v>
      </c>
      <c r="Q555" s="9">
        <f>P555+O555</f>
        <v>0</v>
      </c>
      <c r="R555" s="11">
        <v>0</v>
      </c>
      <c r="T555" s="9">
        <f>0.5*R555</f>
        <v>0</v>
      </c>
      <c r="U555" s="9">
        <f>T555+S555</f>
        <v>0</v>
      </c>
      <c r="V555" s="9">
        <f>(Q555+U555)/(0.944*1000)</f>
        <v>0</v>
      </c>
    </row>
    <row r="556" spans="1:22" x14ac:dyDescent="0.3">
      <c r="A556" s="14">
        <v>553</v>
      </c>
      <c r="B556" s="14" t="s">
        <v>2744</v>
      </c>
      <c r="C556" s="14" t="s">
        <v>13510</v>
      </c>
      <c r="D556" s="14" t="s">
        <v>13504</v>
      </c>
      <c r="E556" s="14" t="s">
        <v>13478</v>
      </c>
      <c r="F556" s="14">
        <v>10</v>
      </c>
      <c r="G556" s="14">
        <v>0.16</v>
      </c>
      <c r="H556" s="15">
        <v>2.1670999999999992E-2</v>
      </c>
      <c r="I556" s="15">
        <f>M556-V556</f>
        <v>0.14632900000000001</v>
      </c>
      <c r="J556" s="14"/>
      <c r="K556" s="13"/>
      <c r="L556" s="9">
        <f>G556*1.05</f>
        <v>0.16800000000000001</v>
      </c>
      <c r="M556" s="11">
        <f>L556-H556</f>
        <v>0.14632900000000001</v>
      </c>
      <c r="N556" s="11">
        <v>0</v>
      </c>
      <c r="P556" s="9">
        <f>0.5*N556/1000</f>
        <v>0</v>
      </c>
      <c r="Q556" s="9">
        <f>P556+O556</f>
        <v>0</v>
      </c>
      <c r="R556" s="11">
        <v>0</v>
      </c>
      <c r="T556" s="9">
        <f>0.5*R556</f>
        <v>0</v>
      </c>
      <c r="U556" s="9">
        <f>T556+S556</f>
        <v>0</v>
      </c>
      <c r="V556" s="9">
        <f>(Q556+U556)/(0.944*1000)</f>
        <v>0</v>
      </c>
    </row>
    <row r="557" spans="1:22" x14ac:dyDescent="0.3">
      <c r="A557" s="14">
        <v>554</v>
      </c>
      <c r="B557" s="14" t="s">
        <v>2740</v>
      </c>
      <c r="C557" s="14" t="s">
        <v>13510</v>
      </c>
      <c r="D557" s="14" t="s">
        <v>13504</v>
      </c>
      <c r="E557" s="14" t="s">
        <v>13478</v>
      </c>
      <c r="F557" s="14">
        <v>10</v>
      </c>
      <c r="G557" s="14">
        <v>0.16</v>
      </c>
      <c r="H557" s="15">
        <v>2.7101E-2</v>
      </c>
      <c r="I557" s="15">
        <f>M557-V557</f>
        <v>0.140899</v>
      </c>
      <c r="J557" s="14"/>
      <c r="K557" s="13"/>
      <c r="L557" s="9">
        <f>G557*1.05</f>
        <v>0.16800000000000001</v>
      </c>
      <c r="M557" s="11">
        <f>L557-H557</f>
        <v>0.140899</v>
      </c>
      <c r="N557" s="11">
        <v>0</v>
      </c>
      <c r="P557" s="9">
        <f>0.5*N557/1000</f>
        <v>0</v>
      </c>
      <c r="Q557" s="9">
        <f>P557+O557</f>
        <v>0</v>
      </c>
      <c r="R557" s="11">
        <v>0</v>
      </c>
      <c r="T557" s="9">
        <f>0.5*R557</f>
        <v>0</v>
      </c>
      <c r="U557" s="9">
        <f>T557+S557</f>
        <v>0</v>
      </c>
      <c r="V557" s="9">
        <f>(Q557+U557)/(0.944*1000)</f>
        <v>0</v>
      </c>
    </row>
    <row r="558" spans="1:22" x14ac:dyDescent="0.3">
      <c r="A558" s="14">
        <v>555</v>
      </c>
      <c r="B558" s="14" t="s">
        <v>2742</v>
      </c>
      <c r="C558" s="14" t="s">
        <v>13510</v>
      </c>
      <c r="D558" s="14" t="s">
        <v>13504</v>
      </c>
      <c r="E558" s="14" t="s">
        <v>13478</v>
      </c>
      <c r="F558" s="14">
        <v>10</v>
      </c>
      <c r="G558" s="14">
        <v>0.16</v>
      </c>
      <c r="H558" s="15">
        <v>3.9210000000000009E-2</v>
      </c>
      <c r="I558" s="15">
        <f>M558-V558</f>
        <v>0.12879000000000002</v>
      </c>
      <c r="J558" s="14"/>
      <c r="K558" s="13"/>
      <c r="L558" s="9">
        <f>G558*1.05</f>
        <v>0.16800000000000001</v>
      </c>
      <c r="M558" s="11">
        <f>L558-H558</f>
        <v>0.12879000000000002</v>
      </c>
      <c r="N558" s="11">
        <v>0</v>
      </c>
      <c r="P558" s="9">
        <f>0.5*N558/1000</f>
        <v>0</v>
      </c>
      <c r="Q558" s="9">
        <f>P558+O558</f>
        <v>0</v>
      </c>
      <c r="R558" s="11">
        <v>0</v>
      </c>
      <c r="T558" s="9">
        <f>0.5*R558</f>
        <v>0</v>
      </c>
      <c r="U558" s="9">
        <f>T558+S558</f>
        <v>0</v>
      </c>
      <c r="V558" s="9">
        <f>(Q558+U558)/(0.944*1000)</f>
        <v>0</v>
      </c>
    </row>
    <row r="559" spans="1:22" x14ac:dyDescent="0.3">
      <c r="A559" s="14">
        <v>556</v>
      </c>
      <c r="B559" s="14" t="s">
        <v>2743</v>
      </c>
      <c r="C559" s="14" t="s">
        <v>13510</v>
      </c>
      <c r="D559" s="14" t="s">
        <v>13504</v>
      </c>
      <c r="E559" s="14" t="s">
        <v>13478</v>
      </c>
      <c r="F559" s="14">
        <v>10</v>
      </c>
      <c r="G559" s="14">
        <v>0.16</v>
      </c>
      <c r="H559" s="15">
        <v>3.2289999999999992E-2</v>
      </c>
      <c r="I559" s="15">
        <f>M559-V559</f>
        <v>0.13571000000000003</v>
      </c>
      <c r="J559" s="14"/>
      <c r="K559" s="13"/>
      <c r="L559" s="9">
        <f>G559*1.05</f>
        <v>0.16800000000000001</v>
      </c>
      <c r="M559" s="11">
        <f>L559-H559</f>
        <v>0.13571000000000003</v>
      </c>
      <c r="N559" s="11">
        <v>0</v>
      </c>
      <c r="P559" s="9">
        <f>0.5*N559/1000</f>
        <v>0</v>
      </c>
      <c r="Q559" s="9">
        <f>P559+O559</f>
        <v>0</v>
      </c>
      <c r="R559" s="11">
        <v>0</v>
      </c>
      <c r="T559" s="9">
        <f>0.5*R559</f>
        <v>0</v>
      </c>
      <c r="U559" s="9">
        <f>T559+S559</f>
        <v>0</v>
      </c>
      <c r="V559" s="9">
        <f>(Q559+U559)/(0.944*1000)</f>
        <v>0</v>
      </c>
    </row>
    <row r="560" spans="1:22" x14ac:dyDescent="0.3">
      <c r="A560" s="14">
        <v>557</v>
      </c>
      <c r="B560" s="14" t="s">
        <v>6966</v>
      </c>
      <c r="C560" s="14" t="s">
        <v>13510</v>
      </c>
      <c r="D560" s="14" t="s">
        <v>13504</v>
      </c>
      <c r="E560" s="14" t="s">
        <v>13478</v>
      </c>
      <c r="F560" s="14">
        <v>10</v>
      </c>
      <c r="G560" s="14">
        <v>0.63</v>
      </c>
      <c r="H560" s="15">
        <v>1.5426000000000044E-2</v>
      </c>
      <c r="I560" s="15">
        <f>M560-V560</f>
        <v>0.61032188135593224</v>
      </c>
      <c r="J560" s="14"/>
      <c r="K560" s="13"/>
      <c r="L560" s="9">
        <f>G560*1.05</f>
        <v>0.66150000000000009</v>
      </c>
      <c r="M560" s="11">
        <f>L560-H560</f>
        <v>0.64607400000000004</v>
      </c>
      <c r="N560" s="11">
        <v>0</v>
      </c>
      <c r="P560" s="9">
        <f>0.5*N560/1000</f>
        <v>0</v>
      </c>
      <c r="Q560" s="9">
        <f>P560+O560</f>
        <v>0</v>
      </c>
      <c r="R560" s="11">
        <v>45</v>
      </c>
      <c r="S560" s="9">
        <f>0.75*R560</f>
        <v>33.75</v>
      </c>
      <c r="U560" s="9">
        <f>T560+S560</f>
        <v>33.75</v>
      </c>
      <c r="V560" s="9">
        <f>(Q560+U560)/(0.944*1000)</f>
        <v>3.5752118644067798E-2</v>
      </c>
    </row>
    <row r="561" spans="1:22" x14ac:dyDescent="0.3">
      <c r="A561" s="14">
        <v>558</v>
      </c>
      <c r="B561" s="14" t="s">
        <v>6967</v>
      </c>
      <c r="C561" s="14" t="s">
        <v>13510</v>
      </c>
      <c r="D561" s="14" t="s">
        <v>13504</v>
      </c>
      <c r="E561" s="14" t="s">
        <v>13478</v>
      </c>
      <c r="F561" s="14">
        <v>10</v>
      </c>
      <c r="G561" s="14">
        <v>0.1</v>
      </c>
      <c r="H561" s="15">
        <v>2.3938999999999992E-2</v>
      </c>
      <c r="I561" s="15">
        <f>M561-V561</f>
        <v>8.1061000000000022E-2</v>
      </c>
      <c r="J561" s="14"/>
      <c r="K561" s="13"/>
      <c r="L561" s="9">
        <f>G561*1.05</f>
        <v>0.10500000000000001</v>
      </c>
      <c r="M561" s="11">
        <f>L561-H561</f>
        <v>8.1061000000000022E-2</v>
      </c>
      <c r="N561" s="11">
        <v>0</v>
      </c>
      <c r="P561" s="9">
        <f>0.5*N561/1000</f>
        <v>0</v>
      </c>
      <c r="Q561" s="9">
        <f>P561+O561</f>
        <v>0</v>
      </c>
      <c r="R561" s="11">
        <v>0</v>
      </c>
      <c r="T561" s="9">
        <f>0.5*R561</f>
        <v>0</v>
      </c>
      <c r="U561" s="9">
        <f>T561+S561</f>
        <v>0</v>
      </c>
      <c r="V561" s="9">
        <f>(Q561+U561)/(0.944*1000)</f>
        <v>0</v>
      </c>
    </row>
    <row r="562" spans="1:22" x14ac:dyDescent="0.3">
      <c r="A562" s="14">
        <v>559</v>
      </c>
      <c r="B562" s="14" t="s">
        <v>6968</v>
      </c>
      <c r="C562" s="14" t="s">
        <v>13510</v>
      </c>
      <c r="D562" s="14" t="s">
        <v>13504</v>
      </c>
      <c r="E562" s="14" t="s">
        <v>13478</v>
      </c>
      <c r="F562" s="14">
        <v>10</v>
      </c>
      <c r="G562" s="14">
        <v>6.3E-2</v>
      </c>
      <c r="H562" s="15">
        <v>4.9320000000000024E-3</v>
      </c>
      <c r="I562" s="15">
        <f>M562-V562</f>
        <v>6.1217999999999995E-2</v>
      </c>
      <c r="J562" s="14"/>
      <c r="K562" s="13"/>
      <c r="L562" s="9">
        <f>G562*1.05</f>
        <v>6.615E-2</v>
      </c>
      <c r="M562" s="11">
        <f>L562-H562</f>
        <v>6.1217999999999995E-2</v>
      </c>
      <c r="N562" s="11">
        <v>0</v>
      </c>
      <c r="P562" s="9">
        <f>0.5*N562/1000</f>
        <v>0</v>
      </c>
      <c r="Q562" s="9">
        <f>P562+O562</f>
        <v>0</v>
      </c>
      <c r="R562" s="11">
        <v>0</v>
      </c>
      <c r="T562" s="9">
        <f>0.5*R562</f>
        <v>0</v>
      </c>
      <c r="U562" s="9">
        <f>T562+S562</f>
        <v>0</v>
      </c>
      <c r="V562" s="9">
        <f>(Q562+U562)/(0.944*1000)</f>
        <v>0</v>
      </c>
    </row>
    <row r="563" spans="1:22" x14ac:dyDescent="0.3">
      <c r="A563" s="14">
        <v>560</v>
      </c>
      <c r="B563" s="14" t="s">
        <v>6969</v>
      </c>
      <c r="C563" s="14" t="s">
        <v>13510</v>
      </c>
      <c r="D563" s="14" t="s">
        <v>13504</v>
      </c>
      <c r="E563" s="14" t="s">
        <v>13478</v>
      </c>
      <c r="F563" s="14">
        <v>10</v>
      </c>
      <c r="G563" s="14">
        <v>0.16</v>
      </c>
      <c r="H563" s="15">
        <v>5.4919999999999899E-3</v>
      </c>
      <c r="I563" s="15">
        <f>M563-V563</f>
        <v>0.16250800000000001</v>
      </c>
      <c r="J563" s="14"/>
      <c r="K563" s="13"/>
      <c r="L563" s="9">
        <f>G563*1.05</f>
        <v>0.16800000000000001</v>
      </c>
      <c r="M563" s="11">
        <f>L563-H563</f>
        <v>0.16250800000000001</v>
      </c>
      <c r="N563" s="11">
        <v>0</v>
      </c>
      <c r="P563" s="9">
        <f>0.5*N563/1000</f>
        <v>0</v>
      </c>
      <c r="Q563" s="9">
        <f>P563+O563</f>
        <v>0</v>
      </c>
      <c r="R563" s="11">
        <v>0</v>
      </c>
      <c r="T563" s="9">
        <f>0.5*R563</f>
        <v>0</v>
      </c>
      <c r="U563" s="9">
        <f>T563+S563</f>
        <v>0</v>
      </c>
      <c r="V563" s="9">
        <f>(Q563+U563)/(0.944*1000)</f>
        <v>0</v>
      </c>
    </row>
    <row r="564" spans="1:22" x14ac:dyDescent="0.3">
      <c r="A564" s="14">
        <v>561</v>
      </c>
      <c r="B564" s="14" t="s">
        <v>6970</v>
      </c>
      <c r="C564" s="14" t="s">
        <v>13510</v>
      </c>
      <c r="D564" s="14" t="s">
        <v>13504</v>
      </c>
      <c r="E564" s="14" t="s">
        <v>13478</v>
      </c>
      <c r="F564" s="14">
        <v>10</v>
      </c>
      <c r="G564" s="14">
        <v>0.25</v>
      </c>
      <c r="H564" s="15">
        <v>0.13900000000000001</v>
      </c>
      <c r="I564" s="15">
        <f>M564-V564</f>
        <v>0.1235</v>
      </c>
      <c r="J564" s="14"/>
      <c r="K564" s="13"/>
      <c r="L564" s="9">
        <f>G564*1.05</f>
        <v>0.26250000000000001</v>
      </c>
      <c r="M564" s="11">
        <f>L564-H564</f>
        <v>0.1235</v>
      </c>
      <c r="N564" s="11">
        <v>0</v>
      </c>
      <c r="P564" s="9">
        <f>0.5*N564/1000</f>
        <v>0</v>
      </c>
      <c r="Q564" s="9">
        <f>P564+O564</f>
        <v>0</v>
      </c>
      <c r="R564" s="11">
        <v>0</v>
      </c>
      <c r="T564" s="9">
        <f>0.5*R564</f>
        <v>0</v>
      </c>
      <c r="U564" s="9">
        <f>T564+S564</f>
        <v>0</v>
      </c>
      <c r="V564" s="9">
        <f>(Q564+U564)/(0.944*1000)</f>
        <v>0</v>
      </c>
    </row>
    <row r="565" spans="1:22" x14ac:dyDescent="0.3">
      <c r="A565" s="14">
        <v>562</v>
      </c>
      <c r="B565" s="14" t="s">
        <v>6971</v>
      </c>
      <c r="C565" s="14" t="s">
        <v>13510</v>
      </c>
      <c r="D565" s="14" t="s">
        <v>13504</v>
      </c>
      <c r="E565" s="14" t="s">
        <v>13478</v>
      </c>
      <c r="F565" s="14">
        <v>10</v>
      </c>
      <c r="G565" s="14">
        <v>6.3E-2</v>
      </c>
      <c r="H565" s="15">
        <v>4.1460000000000004E-3</v>
      </c>
      <c r="I565" s="15">
        <f>M565-V565</f>
        <v>6.2004000000000004E-2</v>
      </c>
      <c r="J565" s="14"/>
      <c r="K565" s="13"/>
      <c r="L565" s="9">
        <f>G565*1.05</f>
        <v>6.615E-2</v>
      </c>
      <c r="M565" s="11">
        <f>L565-H565</f>
        <v>6.2004000000000004E-2</v>
      </c>
      <c r="N565" s="11">
        <v>0</v>
      </c>
      <c r="P565" s="9">
        <f>0.5*N565/1000</f>
        <v>0</v>
      </c>
      <c r="Q565" s="9">
        <f>P565+O565</f>
        <v>0</v>
      </c>
      <c r="R565" s="11">
        <v>0</v>
      </c>
      <c r="T565" s="9">
        <f>0.5*R565</f>
        <v>0</v>
      </c>
      <c r="U565" s="9">
        <f>T565+S565</f>
        <v>0</v>
      </c>
      <c r="V565" s="9">
        <f>(Q565+U565)/(0.944*1000)</f>
        <v>0</v>
      </c>
    </row>
    <row r="566" spans="1:22" x14ac:dyDescent="0.3">
      <c r="A566" s="14">
        <v>563</v>
      </c>
      <c r="B566" s="14" t="s">
        <v>6972</v>
      </c>
      <c r="C566" s="14" t="s">
        <v>13510</v>
      </c>
      <c r="D566" s="14" t="s">
        <v>13504</v>
      </c>
      <c r="E566" s="14" t="s">
        <v>13478</v>
      </c>
      <c r="F566" s="14">
        <v>10</v>
      </c>
      <c r="G566" s="14">
        <v>6.3E-2</v>
      </c>
      <c r="H566" s="15">
        <v>4.3999999999999997E-2</v>
      </c>
      <c r="I566" s="15">
        <f>M566-V566</f>
        <v>2.2150000000000003E-2</v>
      </c>
      <c r="J566" s="14"/>
      <c r="K566" s="13"/>
      <c r="L566" s="9">
        <f>G566*1.05</f>
        <v>6.615E-2</v>
      </c>
      <c r="M566" s="11">
        <f>L566-H566</f>
        <v>2.2150000000000003E-2</v>
      </c>
      <c r="N566" s="11">
        <v>0</v>
      </c>
      <c r="P566" s="9">
        <f>0.5*N566/1000</f>
        <v>0</v>
      </c>
      <c r="Q566" s="9">
        <f>P566+O566</f>
        <v>0</v>
      </c>
      <c r="R566" s="11">
        <v>0</v>
      </c>
      <c r="T566" s="9">
        <f>0.5*R566</f>
        <v>0</v>
      </c>
      <c r="U566" s="9">
        <f>T566+S566</f>
        <v>0</v>
      </c>
      <c r="V566" s="9">
        <f>(Q566+U566)/(0.944*1000)</f>
        <v>0</v>
      </c>
    </row>
    <row r="567" spans="1:22" x14ac:dyDescent="0.3">
      <c r="A567" s="14">
        <v>564</v>
      </c>
      <c r="B567" s="14" t="s">
        <v>6973</v>
      </c>
      <c r="C567" s="14" t="s">
        <v>13510</v>
      </c>
      <c r="D567" s="14" t="s">
        <v>13504</v>
      </c>
      <c r="E567" s="14" t="s">
        <v>13478</v>
      </c>
      <c r="F567" s="14">
        <v>10</v>
      </c>
      <c r="G567" s="14">
        <v>1</v>
      </c>
      <c r="H567" s="15">
        <v>0.57799999999999996</v>
      </c>
      <c r="I567" s="15">
        <f>M567-V567</f>
        <v>0.47200000000000009</v>
      </c>
      <c r="J567" s="14"/>
      <c r="K567" s="13"/>
      <c r="L567" s="9">
        <f>1.05*1</f>
        <v>1.05</v>
      </c>
      <c r="M567" s="11">
        <f>L567-H567</f>
        <v>0.47200000000000009</v>
      </c>
      <c r="N567" s="11">
        <v>0</v>
      </c>
      <c r="P567" s="9">
        <f>0.5*N567/1000</f>
        <v>0</v>
      </c>
      <c r="Q567" s="9">
        <f>P567+O567</f>
        <v>0</v>
      </c>
      <c r="R567" s="11">
        <v>0</v>
      </c>
      <c r="T567" s="9">
        <f>0.5*R567</f>
        <v>0</v>
      </c>
      <c r="U567" s="9">
        <f>T567+S567</f>
        <v>0</v>
      </c>
      <c r="V567" s="9">
        <f>(Q567+U567)/(0.944*1000)</f>
        <v>0</v>
      </c>
    </row>
    <row r="568" spans="1:22" x14ac:dyDescent="0.3">
      <c r="A568" s="14">
        <v>565</v>
      </c>
      <c r="B568" s="14" t="s">
        <v>6974</v>
      </c>
      <c r="C568" s="14" t="s">
        <v>13510</v>
      </c>
      <c r="D568" s="14" t="s">
        <v>13504</v>
      </c>
      <c r="E568" s="14" t="s">
        <v>13478</v>
      </c>
      <c r="F568" s="14">
        <v>10</v>
      </c>
      <c r="G568" s="14">
        <v>0.25</v>
      </c>
      <c r="H568" s="15">
        <v>0.17199999999999999</v>
      </c>
      <c r="I568" s="15">
        <f>M568-V568</f>
        <v>9.0500000000000025E-2</v>
      </c>
      <c r="J568" s="14"/>
      <c r="K568" s="13"/>
      <c r="L568" s="9">
        <f>G568*1.05</f>
        <v>0.26250000000000001</v>
      </c>
      <c r="M568" s="11">
        <f>L568-H568</f>
        <v>9.0500000000000025E-2</v>
      </c>
      <c r="N568" s="11">
        <v>0</v>
      </c>
      <c r="P568" s="9">
        <f>0.5*N568/1000</f>
        <v>0</v>
      </c>
      <c r="Q568" s="9">
        <f>P568+O568</f>
        <v>0</v>
      </c>
      <c r="R568" s="11">
        <v>0</v>
      </c>
      <c r="T568" s="9">
        <f>0.5*R568</f>
        <v>0</v>
      </c>
      <c r="U568" s="9">
        <f>T568+S568</f>
        <v>0</v>
      </c>
      <c r="V568" s="9">
        <f>(Q568+U568)/(0.944*1000)</f>
        <v>0</v>
      </c>
    </row>
    <row r="569" spans="1:22" x14ac:dyDescent="0.3">
      <c r="A569" s="14">
        <v>566</v>
      </c>
      <c r="B569" s="14" t="s">
        <v>6975</v>
      </c>
      <c r="C569" s="14" t="s">
        <v>13510</v>
      </c>
      <c r="D569" s="14" t="s">
        <v>13504</v>
      </c>
      <c r="E569" s="14" t="s">
        <v>13478</v>
      </c>
      <c r="F569" s="14">
        <v>10</v>
      </c>
      <c r="G569" s="14">
        <v>0.16</v>
      </c>
      <c r="H569" s="15">
        <v>9.8000000000000004E-2</v>
      </c>
      <c r="I569" s="15">
        <f>M569-V569</f>
        <v>7.0000000000000007E-2</v>
      </c>
      <c r="J569" s="14"/>
      <c r="K569" s="13"/>
      <c r="L569" s="9">
        <f>G569*1.05</f>
        <v>0.16800000000000001</v>
      </c>
      <c r="M569" s="11">
        <f>L569-H569</f>
        <v>7.0000000000000007E-2</v>
      </c>
      <c r="N569" s="11">
        <v>0</v>
      </c>
      <c r="P569" s="9">
        <f>0.5*N569/1000</f>
        <v>0</v>
      </c>
      <c r="Q569" s="9">
        <f>P569+O569</f>
        <v>0</v>
      </c>
      <c r="R569" s="11">
        <v>0</v>
      </c>
      <c r="T569" s="9">
        <f>0.5*R569</f>
        <v>0</v>
      </c>
      <c r="U569" s="9">
        <f>T569+S569</f>
        <v>0</v>
      </c>
      <c r="V569" s="9">
        <f>(Q569+U569)/(0.944*1000)</f>
        <v>0</v>
      </c>
    </row>
    <row r="570" spans="1:22" x14ac:dyDescent="0.3">
      <c r="A570" s="14">
        <v>567</v>
      </c>
      <c r="B570" s="14" t="s">
        <v>6976</v>
      </c>
      <c r="C570" s="14" t="s">
        <v>13510</v>
      </c>
      <c r="D570" s="14" t="s">
        <v>13504</v>
      </c>
      <c r="E570" s="14" t="s">
        <v>13478</v>
      </c>
      <c r="F570" s="14">
        <v>10</v>
      </c>
      <c r="G570" s="14">
        <v>6.3E-2</v>
      </c>
      <c r="H570" s="15">
        <v>3.3000000000000002E-2</v>
      </c>
      <c r="I570" s="15">
        <f>M570-V570</f>
        <v>3.3149999999999999E-2</v>
      </c>
      <c r="J570" s="14"/>
      <c r="K570" s="13"/>
      <c r="L570" s="9">
        <f>G570*1.05</f>
        <v>6.615E-2</v>
      </c>
      <c r="M570" s="11">
        <f>L570-H570</f>
        <v>3.3149999999999999E-2</v>
      </c>
      <c r="N570" s="11">
        <v>0</v>
      </c>
      <c r="P570" s="9">
        <f>0.5*N570/1000</f>
        <v>0</v>
      </c>
      <c r="Q570" s="9">
        <f>P570+O570</f>
        <v>0</v>
      </c>
      <c r="R570" s="11">
        <v>0</v>
      </c>
      <c r="T570" s="9">
        <f>0.5*R570</f>
        <v>0</v>
      </c>
      <c r="U570" s="9">
        <f>T570+S570</f>
        <v>0</v>
      </c>
      <c r="V570" s="9">
        <f>(Q570+U570)/(0.944*1000)</f>
        <v>0</v>
      </c>
    </row>
    <row r="571" spans="1:22" x14ac:dyDescent="0.3">
      <c r="A571" s="14">
        <v>568</v>
      </c>
      <c r="B571" s="14" t="s">
        <v>6977</v>
      </c>
      <c r="C571" s="14" t="s">
        <v>13510</v>
      </c>
      <c r="D571" s="14" t="s">
        <v>13504</v>
      </c>
      <c r="E571" s="14" t="s">
        <v>13478</v>
      </c>
      <c r="F571" s="14">
        <v>10</v>
      </c>
      <c r="G571" s="14">
        <v>0.25</v>
      </c>
      <c r="H571" s="15">
        <v>7.8E-2</v>
      </c>
      <c r="I571" s="15">
        <f>M571-V571</f>
        <v>0.1845</v>
      </c>
      <c r="J571" s="14"/>
      <c r="K571" s="13"/>
      <c r="L571" s="9">
        <f>G571*1.05</f>
        <v>0.26250000000000001</v>
      </c>
      <c r="M571" s="11">
        <f>L571-H571</f>
        <v>0.1845</v>
      </c>
      <c r="N571" s="11">
        <v>0</v>
      </c>
      <c r="P571" s="9">
        <f>0.5*N571/1000</f>
        <v>0</v>
      </c>
      <c r="Q571" s="9">
        <f>P571+O571</f>
        <v>0</v>
      </c>
      <c r="R571" s="11">
        <v>0</v>
      </c>
      <c r="T571" s="9">
        <f>0.5*R571</f>
        <v>0</v>
      </c>
      <c r="U571" s="9">
        <f>T571+S571</f>
        <v>0</v>
      </c>
      <c r="V571" s="9">
        <f>(Q571+U571)/(0.944*1000)</f>
        <v>0</v>
      </c>
    </row>
    <row r="572" spans="1:22" x14ac:dyDescent="0.3">
      <c r="A572" s="14">
        <v>569</v>
      </c>
      <c r="B572" s="14" t="s">
        <v>6978</v>
      </c>
      <c r="C572" s="14" t="s">
        <v>13510</v>
      </c>
      <c r="D572" s="14" t="s">
        <v>13504</v>
      </c>
      <c r="E572" s="14" t="s">
        <v>13478</v>
      </c>
      <c r="F572" s="14">
        <v>10</v>
      </c>
      <c r="G572" s="14">
        <v>6.3E-2</v>
      </c>
      <c r="H572" s="15">
        <v>4.3999999999999997E-2</v>
      </c>
      <c r="I572" s="15">
        <f>M572-V572</f>
        <v>2.2150000000000003E-2</v>
      </c>
      <c r="J572" s="14"/>
      <c r="K572" s="13"/>
      <c r="L572" s="9">
        <f>G572*1.05</f>
        <v>6.615E-2</v>
      </c>
      <c r="M572" s="11">
        <f>L572-H572</f>
        <v>2.2150000000000003E-2</v>
      </c>
      <c r="N572" s="11">
        <v>0</v>
      </c>
      <c r="P572" s="9">
        <f>0.5*N572/1000</f>
        <v>0</v>
      </c>
      <c r="Q572" s="9">
        <f>P572+O572</f>
        <v>0</v>
      </c>
      <c r="R572" s="11">
        <v>0</v>
      </c>
      <c r="T572" s="9">
        <f>0.5*R572</f>
        <v>0</v>
      </c>
      <c r="U572" s="9">
        <f>T572+S572</f>
        <v>0</v>
      </c>
      <c r="V572" s="9">
        <f>(Q572+U572)/(0.944*1000)</f>
        <v>0</v>
      </c>
    </row>
    <row r="573" spans="1:22" x14ac:dyDescent="0.3">
      <c r="A573" s="14">
        <v>570</v>
      </c>
      <c r="B573" s="14" t="s">
        <v>6979</v>
      </c>
      <c r="C573" s="14" t="s">
        <v>13510</v>
      </c>
      <c r="D573" s="14" t="s">
        <v>13504</v>
      </c>
      <c r="E573" s="14" t="s">
        <v>13478</v>
      </c>
      <c r="F573" s="14">
        <v>10</v>
      </c>
      <c r="G573" s="14">
        <v>0.16</v>
      </c>
      <c r="H573" s="15">
        <v>7.8E-2</v>
      </c>
      <c r="I573" s="15">
        <f>M573-V573</f>
        <v>9.0000000000000011E-2</v>
      </c>
      <c r="J573" s="14"/>
      <c r="K573" s="13"/>
      <c r="L573" s="9">
        <f>G573*1.05</f>
        <v>0.16800000000000001</v>
      </c>
      <c r="M573" s="11">
        <f>L573-H573</f>
        <v>9.0000000000000011E-2</v>
      </c>
      <c r="N573" s="11">
        <v>0</v>
      </c>
      <c r="P573" s="9">
        <f>0.5*N573/1000</f>
        <v>0</v>
      </c>
      <c r="Q573" s="9">
        <f>P573+O573</f>
        <v>0</v>
      </c>
      <c r="R573" s="11">
        <v>0</v>
      </c>
      <c r="T573" s="9">
        <f>0.5*R573</f>
        <v>0</v>
      </c>
      <c r="U573" s="9">
        <f>T573+S573</f>
        <v>0</v>
      </c>
      <c r="V573" s="9">
        <f>(Q573+U573)/(0.944*1000)</f>
        <v>0</v>
      </c>
    </row>
    <row r="574" spans="1:22" x14ac:dyDescent="0.3">
      <c r="A574" s="14">
        <v>571</v>
      </c>
      <c r="B574" s="14" t="s">
        <v>6980</v>
      </c>
      <c r="C574" s="14" t="s">
        <v>13510</v>
      </c>
      <c r="D574" s="14" t="s">
        <v>13504</v>
      </c>
      <c r="E574" s="14" t="s">
        <v>13478</v>
      </c>
      <c r="F574" s="14">
        <v>10</v>
      </c>
      <c r="G574" s="14">
        <v>6.3E-2</v>
      </c>
      <c r="H574" s="15">
        <v>3.1E-2</v>
      </c>
      <c r="I574" s="15">
        <f>M574-V574</f>
        <v>3.5150000000000001E-2</v>
      </c>
      <c r="J574" s="14"/>
      <c r="K574" s="13"/>
      <c r="L574" s="9">
        <f>G574*1.05</f>
        <v>6.615E-2</v>
      </c>
      <c r="M574" s="11">
        <f>L574-H574</f>
        <v>3.5150000000000001E-2</v>
      </c>
      <c r="N574" s="11">
        <v>0</v>
      </c>
      <c r="P574" s="9">
        <f>0.5*N574/1000</f>
        <v>0</v>
      </c>
      <c r="Q574" s="9">
        <f>P574+O574</f>
        <v>0</v>
      </c>
      <c r="R574" s="11">
        <v>0</v>
      </c>
      <c r="T574" s="9">
        <f>0.5*R574</f>
        <v>0</v>
      </c>
      <c r="U574" s="9">
        <f>T574+S574</f>
        <v>0</v>
      </c>
      <c r="V574" s="9">
        <f>(Q574+U574)/(0.944*1000)</f>
        <v>0</v>
      </c>
    </row>
    <row r="575" spans="1:22" x14ac:dyDescent="0.3">
      <c r="A575" s="14">
        <v>572</v>
      </c>
      <c r="B575" s="14" t="s">
        <v>6981</v>
      </c>
      <c r="C575" s="14" t="s">
        <v>13510</v>
      </c>
      <c r="D575" s="14" t="s">
        <v>13504</v>
      </c>
      <c r="E575" s="14" t="s">
        <v>13478</v>
      </c>
      <c r="F575" s="14">
        <v>10</v>
      </c>
      <c r="G575" s="14">
        <v>0.63</v>
      </c>
      <c r="H575" s="15">
        <v>0.33400000000000002</v>
      </c>
      <c r="I575" s="15">
        <f>M575-V575</f>
        <v>0.32750000000000007</v>
      </c>
      <c r="J575" s="14"/>
      <c r="K575" s="13"/>
      <c r="L575" s="9">
        <f>G575*1.05</f>
        <v>0.66150000000000009</v>
      </c>
      <c r="M575" s="11">
        <f>L575-H575</f>
        <v>0.32750000000000007</v>
      </c>
      <c r="N575" s="11">
        <v>0</v>
      </c>
      <c r="P575" s="9">
        <f>0.5*N575/1000</f>
        <v>0</v>
      </c>
      <c r="Q575" s="9">
        <f>P575+O575</f>
        <v>0</v>
      </c>
      <c r="R575" s="11">
        <v>0</v>
      </c>
      <c r="T575" s="9">
        <f>0.5*R575</f>
        <v>0</v>
      </c>
      <c r="U575" s="9">
        <f>T575+S575</f>
        <v>0</v>
      </c>
      <c r="V575" s="9">
        <f>(Q575+U575)/(0.944*1000)</f>
        <v>0</v>
      </c>
    </row>
    <row r="576" spans="1:22" x14ac:dyDescent="0.3">
      <c r="A576" s="14">
        <v>573</v>
      </c>
      <c r="B576" s="14" t="s">
        <v>6982</v>
      </c>
      <c r="C576" s="14" t="s">
        <v>13510</v>
      </c>
      <c r="D576" s="14" t="s">
        <v>13504</v>
      </c>
      <c r="E576" s="14" t="s">
        <v>13478</v>
      </c>
      <c r="F576" s="14">
        <v>10</v>
      </c>
      <c r="G576" s="14">
        <v>0.25</v>
      </c>
      <c r="H576" s="15">
        <v>3.0129999999999997E-2</v>
      </c>
      <c r="I576" s="15">
        <f>M576-V576</f>
        <v>0.16086576271186442</v>
      </c>
      <c r="J576" s="14"/>
      <c r="K576" s="13"/>
      <c r="L576" s="9">
        <f>G576*1.05</f>
        <v>0.26250000000000001</v>
      </c>
      <c r="M576" s="11">
        <f>L576-H576</f>
        <v>0.23237000000000002</v>
      </c>
      <c r="N576" s="11">
        <v>0</v>
      </c>
      <c r="P576" s="9">
        <f>0.5*N576/1000</f>
        <v>0</v>
      </c>
      <c r="Q576" s="9">
        <f>P576+O576</f>
        <v>0</v>
      </c>
      <c r="R576" s="11">
        <v>90</v>
      </c>
      <c r="S576" s="9">
        <f>0.75*R576</f>
        <v>67.5</v>
      </c>
      <c r="U576" s="9">
        <f>T576+S576</f>
        <v>67.5</v>
      </c>
      <c r="V576" s="9">
        <f>(Q576+U576)/(0.944*1000)</f>
        <v>7.1504237288135597E-2</v>
      </c>
    </row>
    <row r="577" spans="1:22" x14ac:dyDescent="0.3">
      <c r="A577" s="14">
        <v>574</v>
      </c>
      <c r="B577" s="14" t="s">
        <v>6983</v>
      </c>
      <c r="C577" s="14" t="s">
        <v>13510</v>
      </c>
      <c r="D577" s="14" t="s">
        <v>13504</v>
      </c>
      <c r="E577" s="14" t="s">
        <v>13478</v>
      </c>
      <c r="F577" s="14">
        <v>10</v>
      </c>
      <c r="G577" s="14">
        <v>0.16</v>
      </c>
      <c r="H577" s="15">
        <v>1.21083595505618E-2</v>
      </c>
      <c r="I577" s="15">
        <f>M577-V577</f>
        <v>0.15589164044943821</v>
      </c>
      <c r="J577" s="14"/>
      <c r="K577" s="13"/>
      <c r="L577" s="9">
        <f>G577*1.05</f>
        <v>0.16800000000000001</v>
      </c>
      <c r="M577" s="11">
        <f>L577-H577</f>
        <v>0.15589164044943821</v>
      </c>
      <c r="N577" s="11">
        <v>0</v>
      </c>
      <c r="P577" s="9">
        <f>0.5*N577/1000</f>
        <v>0</v>
      </c>
      <c r="Q577" s="9">
        <f>P577+O577</f>
        <v>0</v>
      </c>
      <c r="R577" s="11">
        <v>0</v>
      </c>
      <c r="T577" s="9">
        <f>0.5*R577</f>
        <v>0</v>
      </c>
      <c r="U577" s="9">
        <f>T577+S577</f>
        <v>0</v>
      </c>
      <c r="V577" s="9">
        <f>(Q577+U577)/(0.944*1000)</f>
        <v>0</v>
      </c>
    </row>
    <row r="578" spans="1:22" x14ac:dyDescent="0.3">
      <c r="A578" s="14">
        <v>575</v>
      </c>
      <c r="B578" s="14" t="s">
        <v>6984</v>
      </c>
      <c r="C578" s="14" t="s">
        <v>13510</v>
      </c>
      <c r="D578" s="14" t="s">
        <v>13504</v>
      </c>
      <c r="E578" s="14" t="s">
        <v>13478</v>
      </c>
      <c r="F578" s="14">
        <v>10</v>
      </c>
      <c r="G578" s="14">
        <v>0.25</v>
      </c>
      <c r="H578" s="15">
        <v>7.1279999999999996E-2</v>
      </c>
      <c r="I578" s="15">
        <f>M578-V578</f>
        <v>0.19121735169491524</v>
      </c>
      <c r="J578" s="14"/>
      <c r="K578" s="13"/>
      <c r="L578" s="9">
        <f>G578*1.05</f>
        <v>0.26250000000000001</v>
      </c>
      <c r="M578" s="11">
        <f>L578-H578</f>
        <v>0.19122</v>
      </c>
      <c r="N578" s="11">
        <v>5</v>
      </c>
      <c r="P578" s="9">
        <f>0.5*N578/1000</f>
        <v>2.5000000000000001E-3</v>
      </c>
      <c r="Q578" s="9">
        <f>P578+O578</f>
        <v>2.5000000000000001E-3</v>
      </c>
      <c r="R578" s="11">
        <v>0</v>
      </c>
      <c r="T578" s="9">
        <f>0.5*R578</f>
        <v>0</v>
      </c>
      <c r="U578" s="9">
        <f>T578+S578</f>
        <v>0</v>
      </c>
      <c r="V578" s="9">
        <f>(Q578+U578)/(0.944*1000)</f>
        <v>2.6483050847457629E-6</v>
      </c>
    </row>
    <row r="579" spans="1:22" x14ac:dyDescent="0.3">
      <c r="A579" s="14">
        <v>576</v>
      </c>
      <c r="B579" s="14" t="s">
        <v>2746</v>
      </c>
      <c r="C579" s="14" t="s">
        <v>13510</v>
      </c>
      <c r="D579" s="14" t="s">
        <v>13504</v>
      </c>
      <c r="E579" s="14" t="s">
        <v>13478</v>
      </c>
      <c r="F579" s="14">
        <v>10</v>
      </c>
      <c r="G579" s="14">
        <v>0.4</v>
      </c>
      <c r="H579" s="15">
        <v>6.2010000000000216E-3</v>
      </c>
      <c r="I579" s="15">
        <f>M579-V579</f>
        <v>0.41379900000000003</v>
      </c>
      <c r="J579" s="14"/>
      <c r="K579" s="13"/>
      <c r="L579" s="9">
        <f>G579*1.05</f>
        <v>0.42000000000000004</v>
      </c>
      <c r="M579" s="11">
        <f>L579-H579</f>
        <v>0.41379900000000003</v>
      </c>
      <c r="N579" s="11">
        <v>0</v>
      </c>
      <c r="P579" s="9">
        <f>0.5*N579/1000</f>
        <v>0</v>
      </c>
      <c r="Q579" s="9">
        <f>P579+O579</f>
        <v>0</v>
      </c>
      <c r="R579" s="11">
        <v>0</v>
      </c>
      <c r="T579" s="9">
        <f>0.5*R579</f>
        <v>0</v>
      </c>
      <c r="U579" s="9">
        <f>T579+S579</f>
        <v>0</v>
      </c>
      <c r="V579" s="9">
        <f>(Q579+U579)/(0.944*1000)</f>
        <v>0</v>
      </c>
    </row>
    <row r="580" spans="1:22" x14ac:dyDescent="0.3">
      <c r="A580" s="14">
        <v>577</v>
      </c>
      <c r="B580" s="14" t="s">
        <v>6985</v>
      </c>
      <c r="C580" s="14" t="s">
        <v>13510</v>
      </c>
      <c r="D580" s="14" t="s">
        <v>13504</v>
      </c>
      <c r="E580" s="14" t="s">
        <v>13478</v>
      </c>
      <c r="F580" s="14">
        <v>10</v>
      </c>
      <c r="G580" s="14">
        <v>0.04</v>
      </c>
      <c r="H580" s="15">
        <v>5.9919999999999973E-3</v>
      </c>
      <c r="I580" s="15">
        <f>M580-V580</f>
        <v>3.6008000000000005E-2</v>
      </c>
      <c r="J580" s="14"/>
      <c r="K580" s="13"/>
      <c r="L580" s="9">
        <f>G580*1.05</f>
        <v>4.2000000000000003E-2</v>
      </c>
      <c r="M580" s="11">
        <f>L580-H580</f>
        <v>3.6008000000000005E-2</v>
      </c>
      <c r="N580" s="11">
        <v>0</v>
      </c>
      <c r="P580" s="9">
        <f>0.5*N580/1000</f>
        <v>0</v>
      </c>
      <c r="Q580" s="9">
        <f>P580+O580</f>
        <v>0</v>
      </c>
      <c r="R580" s="11">
        <v>0</v>
      </c>
      <c r="T580" s="9">
        <f>0.5*R580</f>
        <v>0</v>
      </c>
      <c r="U580" s="9">
        <f>T580+S580</f>
        <v>0</v>
      </c>
      <c r="V580" s="9">
        <f>(Q580+U580)/(0.944*1000)</f>
        <v>0</v>
      </c>
    </row>
    <row r="581" spans="1:22" x14ac:dyDescent="0.3">
      <c r="A581" s="14">
        <v>578</v>
      </c>
      <c r="B581" s="14" t="s">
        <v>6986</v>
      </c>
      <c r="C581" s="14" t="s">
        <v>13510</v>
      </c>
      <c r="D581" s="14" t="s">
        <v>13504</v>
      </c>
      <c r="E581" s="14" t="s">
        <v>13478</v>
      </c>
      <c r="F581" s="14">
        <v>10</v>
      </c>
      <c r="G581" s="14">
        <v>0.1</v>
      </c>
      <c r="H581" s="15">
        <v>3.5980999999999992E-2</v>
      </c>
      <c r="I581" s="15">
        <f>M581-V581</f>
        <v>6.9019000000000025E-2</v>
      </c>
      <c r="J581" s="14"/>
      <c r="K581" s="13"/>
      <c r="L581" s="9">
        <f>G581*1.05</f>
        <v>0.10500000000000001</v>
      </c>
      <c r="M581" s="11">
        <f>L581-H581</f>
        <v>6.9019000000000025E-2</v>
      </c>
      <c r="N581" s="11">
        <v>0</v>
      </c>
      <c r="P581" s="9">
        <f>0.5*N581/1000</f>
        <v>0</v>
      </c>
      <c r="Q581" s="9">
        <f>P581+O581</f>
        <v>0</v>
      </c>
      <c r="R581" s="11">
        <v>0</v>
      </c>
      <c r="T581" s="9">
        <f>0.5*R581</f>
        <v>0</v>
      </c>
      <c r="U581" s="9">
        <f>T581+S581</f>
        <v>0</v>
      </c>
      <c r="V581" s="9">
        <f>(Q581+U581)/(0.944*1000)</f>
        <v>0</v>
      </c>
    </row>
    <row r="582" spans="1:22" x14ac:dyDescent="0.3">
      <c r="A582" s="14">
        <v>579</v>
      </c>
      <c r="B582" s="14" t="s">
        <v>2741</v>
      </c>
      <c r="C582" s="14" t="s">
        <v>13510</v>
      </c>
      <c r="D582" s="14" t="s">
        <v>13504</v>
      </c>
      <c r="E582" s="14" t="s">
        <v>13478</v>
      </c>
      <c r="F582" s="14">
        <v>10</v>
      </c>
      <c r="G582" s="14">
        <v>0.25</v>
      </c>
      <c r="H582" s="15">
        <v>3.5092999999999992E-2</v>
      </c>
      <c r="I582" s="15">
        <f>M582-V582</f>
        <v>0.22740700000000003</v>
      </c>
      <c r="J582" s="14"/>
      <c r="K582" s="13"/>
      <c r="L582" s="9">
        <f>G582*1.05</f>
        <v>0.26250000000000001</v>
      </c>
      <c r="M582" s="11">
        <f>L582-H582</f>
        <v>0.22740700000000003</v>
      </c>
      <c r="N582" s="11">
        <v>0</v>
      </c>
      <c r="P582" s="9">
        <f>0.5*N582/1000</f>
        <v>0</v>
      </c>
      <c r="Q582" s="9">
        <f>P582+O582</f>
        <v>0</v>
      </c>
      <c r="R582" s="11">
        <v>0</v>
      </c>
      <c r="T582" s="9">
        <f>0.5*R582</f>
        <v>0</v>
      </c>
      <c r="U582" s="9">
        <f>T582+S582</f>
        <v>0</v>
      </c>
      <c r="V582" s="9">
        <f>(Q582+U582)/(0.944*1000)</f>
        <v>0</v>
      </c>
    </row>
    <row r="583" spans="1:22" x14ac:dyDescent="0.3">
      <c r="A583" s="14">
        <v>580</v>
      </c>
      <c r="B583" s="14" t="s">
        <v>6987</v>
      </c>
      <c r="C583" s="14" t="s">
        <v>13510</v>
      </c>
      <c r="D583" s="14" t="s">
        <v>13504</v>
      </c>
      <c r="E583" s="14" t="s">
        <v>13478</v>
      </c>
      <c r="F583" s="14">
        <v>10</v>
      </c>
      <c r="G583" s="14">
        <v>0.25</v>
      </c>
      <c r="H583" s="15">
        <v>5.536000000000001E-3</v>
      </c>
      <c r="I583" s="15">
        <f>M583-V583</f>
        <v>0.25696400000000003</v>
      </c>
      <c r="J583" s="14"/>
      <c r="K583" s="13"/>
      <c r="L583" s="9">
        <f>G583*1.05</f>
        <v>0.26250000000000001</v>
      </c>
      <c r="M583" s="11">
        <f>L583-H583</f>
        <v>0.25696400000000003</v>
      </c>
      <c r="N583" s="11">
        <v>0</v>
      </c>
      <c r="P583" s="9">
        <f>0.5*N583/1000</f>
        <v>0</v>
      </c>
      <c r="Q583" s="9">
        <f>P583+O583</f>
        <v>0</v>
      </c>
      <c r="R583" s="11">
        <v>0</v>
      </c>
      <c r="T583" s="9">
        <f>0.5*R583</f>
        <v>0</v>
      </c>
      <c r="U583" s="9">
        <f>T583+S583</f>
        <v>0</v>
      </c>
      <c r="V583" s="9">
        <f>(Q583+U583)/(0.944*1000)</f>
        <v>0</v>
      </c>
    </row>
    <row r="584" spans="1:22" x14ac:dyDescent="0.3">
      <c r="A584" s="14">
        <v>581</v>
      </c>
      <c r="B584" s="14" t="s">
        <v>6988</v>
      </c>
      <c r="C584" s="14" t="s">
        <v>13510</v>
      </c>
      <c r="D584" s="14" t="s">
        <v>13504</v>
      </c>
      <c r="E584" s="14" t="s">
        <v>13478</v>
      </c>
      <c r="F584" s="14">
        <v>10</v>
      </c>
      <c r="G584" s="14">
        <v>0.25</v>
      </c>
      <c r="H584" s="15">
        <v>4.3739999999999951E-3</v>
      </c>
      <c r="I584" s="15">
        <f>M584-V584</f>
        <v>0.25812600000000002</v>
      </c>
      <c r="J584" s="14"/>
      <c r="K584" s="13"/>
      <c r="L584" s="9">
        <f>G584*1.05</f>
        <v>0.26250000000000001</v>
      </c>
      <c r="M584" s="11">
        <f>L584-H584</f>
        <v>0.25812600000000002</v>
      </c>
      <c r="N584" s="11">
        <v>0</v>
      </c>
      <c r="P584" s="9">
        <f>0.5*N584/1000</f>
        <v>0</v>
      </c>
      <c r="Q584" s="9">
        <f>P584+O584</f>
        <v>0</v>
      </c>
      <c r="R584" s="11">
        <v>0</v>
      </c>
      <c r="T584" s="9">
        <f>0.5*R584</f>
        <v>0</v>
      </c>
      <c r="U584" s="9">
        <f>T584+S584</f>
        <v>0</v>
      </c>
      <c r="V584" s="9">
        <f>(Q584+U584)/(0.944*1000)</f>
        <v>0</v>
      </c>
    </row>
    <row r="585" spans="1:22" x14ac:dyDescent="0.3">
      <c r="A585" s="14">
        <v>584</v>
      </c>
      <c r="B585" s="14" t="s">
        <v>6989</v>
      </c>
      <c r="C585" s="14" t="s">
        <v>13510</v>
      </c>
      <c r="D585" s="14" t="s">
        <v>13504</v>
      </c>
      <c r="E585" s="14" t="s">
        <v>13479</v>
      </c>
      <c r="F585" s="14">
        <v>6</v>
      </c>
      <c r="G585" s="14">
        <v>0.8</v>
      </c>
      <c r="H585" s="15">
        <v>0.43617700000000004</v>
      </c>
      <c r="I585" s="16" t="s">
        <v>13516</v>
      </c>
      <c r="J585" s="14"/>
      <c r="K585" s="13"/>
      <c r="L585" s="9">
        <f>1.05*0.4</f>
        <v>0.42000000000000004</v>
      </c>
      <c r="M585" s="11">
        <f>L585-H585</f>
        <v>-1.6176999999999997E-2</v>
      </c>
      <c r="N585" s="11">
        <v>0</v>
      </c>
      <c r="P585" s="9">
        <f>0.5*N585/1000</f>
        <v>0</v>
      </c>
      <c r="Q585" s="9">
        <f>P585+O585</f>
        <v>0</v>
      </c>
      <c r="R585" s="11">
        <v>0</v>
      </c>
      <c r="T585" s="9">
        <f>0.5*R585</f>
        <v>0</v>
      </c>
      <c r="U585" s="9">
        <f>T585+S585</f>
        <v>0</v>
      </c>
      <c r="V585" s="9">
        <f>(Q585+U585)/(0.944*1000)</f>
        <v>0</v>
      </c>
    </row>
    <row r="586" spans="1:22" x14ac:dyDescent="0.3">
      <c r="A586" s="14">
        <v>585</v>
      </c>
      <c r="B586" s="14" t="s">
        <v>6990</v>
      </c>
      <c r="C586" s="14" t="s">
        <v>13510</v>
      </c>
      <c r="D586" s="14" t="s">
        <v>13504</v>
      </c>
      <c r="E586" s="14" t="s">
        <v>13479</v>
      </c>
      <c r="F586" s="14">
        <v>6</v>
      </c>
      <c r="G586" s="14">
        <v>0.88</v>
      </c>
      <c r="H586" s="15">
        <v>0.32900000000000001</v>
      </c>
      <c r="I586" s="16" t="s">
        <v>13516</v>
      </c>
      <c r="J586" s="14"/>
      <c r="K586" s="13"/>
      <c r="L586" s="9">
        <f>1.05*0.25</f>
        <v>0.26250000000000001</v>
      </c>
      <c r="M586" s="11">
        <f>L586-H586</f>
        <v>-6.6500000000000004E-2</v>
      </c>
      <c r="N586" s="11">
        <v>0</v>
      </c>
      <c r="P586" s="9">
        <f>0.5*N586/1000</f>
        <v>0</v>
      </c>
      <c r="Q586" s="9">
        <f>P586+O586</f>
        <v>0</v>
      </c>
      <c r="R586" s="11">
        <v>0</v>
      </c>
      <c r="T586" s="9">
        <f>0.5*R586</f>
        <v>0</v>
      </c>
      <c r="U586" s="9">
        <f>T586+S586</f>
        <v>0</v>
      </c>
      <c r="V586" s="9">
        <f>(Q586+U586)/(0.944*1000)</f>
        <v>0</v>
      </c>
    </row>
    <row r="587" spans="1:22" x14ac:dyDescent="0.3">
      <c r="A587" s="14">
        <v>586</v>
      </c>
      <c r="B587" s="14" t="s">
        <v>6991</v>
      </c>
      <c r="C587" s="14" t="s">
        <v>13510</v>
      </c>
      <c r="D587" s="14" t="s">
        <v>13504</v>
      </c>
      <c r="E587" s="14" t="s">
        <v>13479</v>
      </c>
      <c r="F587" s="14">
        <v>10</v>
      </c>
      <c r="G587" s="14">
        <v>1.6</v>
      </c>
      <c r="H587" s="15">
        <v>1.6</v>
      </c>
      <c r="I587" s="15">
        <f>M587-V587</f>
        <v>8.0000000000000071E-2</v>
      </c>
      <c r="J587" s="14"/>
      <c r="K587" s="13"/>
      <c r="L587" s="9">
        <f>G587*1.05</f>
        <v>1.6800000000000002</v>
      </c>
      <c r="M587" s="11">
        <f>L587-H587</f>
        <v>8.0000000000000071E-2</v>
      </c>
      <c r="N587" s="11">
        <v>0</v>
      </c>
      <c r="P587" s="9">
        <f>0.5*N587/1000</f>
        <v>0</v>
      </c>
      <c r="Q587" s="9">
        <f>P587+O587</f>
        <v>0</v>
      </c>
      <c r="R587" s="11">
        <v>0</v>
      </c>
      <c r="T587" s="9">
        <f>0.5*R587</f>
        <v>0</v>
      </c>
      <c r="U587" s="9">
        <f>T587+S587</f>
        <v>0</v>
      </c>
      <c r="V587" s="9">
        <f>(Q587+U587)/(0.944*1000)</f>
        <v>0</v>
      </c>
    </row>
    <row r="588" spans="1:22" x14ac:dyDescent="0.3">
      <c r="A588" s="14">
        <v>587</v>
      </c>
      <c r="B588" s="14" t="s">
        <v>6992</v>
      </c>
      <c r="C588" s="14" t="s">
        <v>13510</v>
      </c>
      <c r="D588" s="14" t="s">
        <v>13504</v>
      </c>
      <c r="E588" s="14" t="s">
        <v>13479</v>
      </c>
      <c r="F588" s="14">
        <v>10</v>
      </c>
      <c r="G588" s="14">
        <v>6.4</v>
      </c>
      <c r="H588" s="15">
        <v>4.8608720000000005</v>
      </c>
      <c r="I588" s="15">
        <f>M588-V588</f>
        <v>0.17912799999999951</v>
      </c>
      <c r="J588" s="14"/>
      <c r="K588" s="13"/>
      <c r="L588" s="9">
        <f>4.8*1.05</f>
        <v>5.04</v>
      </c>
      <c r="M588" s="11">
        <f>L588-H588</f>
        <v>0.17912799999999951</v>
      </c>
      <c r="N588" s="11">
        <v>0</v>
      </c>
      <c r="P588" s="9">
        <f>0.5*N588/1000</f>
        <v>0</v>
      </c>
      <c r="Q588" s="9">
        <f>P588+O588</f>
        <v>0</v>
      </c>
      <c r="R588" s="11">
        <v>0</v>
      </c>
      <c r="T588" s="9">
        <f>0.5*R588</f>
        <v>0</v>
      </c>
      <c r="U588" s="9">
        <f>T588+S588</f>
        <v>0</v>
      </c>
      <c r="V588" s="9">
        <f>(Q588+U588)/(0.944*1000)</f>
        <v>0</v>
      </c>
    </row>
    <row r="589" spans="1:22" x14ac:dyDescent="0.3">
      <c r="A589" s="14">
        <v>590</v>
      </c>
      <c r="B589" s="14" t="s">
        <v>6993</v>
      </c>
      <c r="C589" s="14" t="s">
        <v>13510</v>
      </c>
      <c r="D589" s="14" t="s">
        <v>13504</v>
      </c>
      <c r="E589" s="14" t="s">
        <v>13479</v>
      </c>
      <c r="F589" s="14">
        <v>10</v>
      </c>
      <c r="G589" s="14">
        <v>1.25</v>
      </c>
      <c r="H589" s="15">
        <v>9.851299999999992E-2</v>
      </c>
      <c r="I589" s="15">
        <f>M589-V589</f>
        <v>1.2139870000000001</v>
      </c>
      <c r="J589" s="14"/>
      <c r="K589" s="13"/>
      <c r="L589" s="9">
        <f>1.05*1.25</f>
        <v>1.3125</v>
      </c>
      <c r="M589" s="11">
        <f>L589-H589</f>
        <v>1.2139870000000001</v>
      </c>
      <c r="N589" s="11">
        <v>0</v>
      </c>
      <c r="P589" s="9">
        <f>0.5*N589/1000</f>
        <v>0</v>
      </c>
      <c r="Q589" s="9">
        <f>P589+O589</f>
        <v>0</v>
      </c>
      <c r="R589" s="11">
        <v>0</v>
      </c>
      <c r="T589" s="9">
        <f>0.5*R589</f>
        <v>0</v>
      </c>
      <c r="U589" s="9">
        <f>T589+S589</f>
        <v>0</v>
      </c>
      <c r="V589" s="9">
        <f>(Q589+U589)/(0.944*1000)</f>
        <v>0</v>
      </c>
    </row>
    <row r="590" spans="1:22" x14ac:dyDescent="0.3">
      <c r="A590" s="14">
        <v>592</v>
      </c>
      <c r="B590" s="14" t="s">
        <v>6994</v>
      </c>
      <c r="C590" s="14" t="s">
        <v>13510</v>
      </c>
      <c r="D590" s="14" t="s">
        <v>13504</v>
      </c>
      <c r="E590" s="14" t="s">
        <v>13479</v>
      </c>
      <c r="F590" s="14">
        <v>10</v>
      </c>
      <c r="G590" s="14">
        <v>0.8</v>
      </c>
      <c r="H590" s="15">
        <v>0.42799999999999999</v>
      </c>
      <c r="I590" s="16" t="s">
        <v>13516</v>
      </c>
      <c r="J590" s="14"/>
      <c r="K590" s="13"/>
      <c r="L590" s="9">
        <f>1.05*0.4</f>
        <v>0.42000000000000004</v>
      </c>
      <c r="M590" s="11">
        <f>L590-H590</f>
        <v>-7.9999999999999516E-3</v>
      </c>
      <c r="N590" s="11">
        <v>0</v>
      </c>
      <c r="P590" s="9">
        <f>0.5*N590/1000</f>
        <v>0</v>
      </c>
      <c r="Q590" s="9">
        <f>P590+O590</f>
        <v>0</v>
      </c>
      <c r="R590" s="11">
        <v>0</v>
      </c>
      <c r="T590" s="9">
        <f>0.5*R590</f>
        <v>0</v>
      </c>
      <c r="U590" s="9">
        <f>T590+S590</f>
        <v>0</v>
      </c>
      <c r="V590" s="9">
        <f>(Q590+U590)/(0.944*1000)</f>
        <v>0</v>
      </c>
    </row>
    <row r="591" spans="1:22" x14ac:dyDescent="0.3">
      <c r="A591" s="14">
        <v>593</v>
      </c>
      <c r="B591" s="14" t="s">
        <v>6995</v>
      </c>
      <c r="C591" s="14" t="s">
        <v>13510</v>
      </c>
      <c r="D591" s="14" t="s">
        <v>13504</v>
      </c>
      <c r="E591" s="14" t="s">
        <v>13479</v>
      </c>
      <c r="F591" s="14">
        <v>10</v>
      </c>
      <c r="G591" s="14">
        <v>0.57999999999999996</v>
      </c>
      <c r="H591" s="15">
        <v>0.23599999999999999</v>
      </c>
      <c r="I591" s="16" t="s">
        <v>13516</v>
      </c>
      <c r="J591" s="14"/>
      <c r="K591" s="13"/>
      <c r="L591" s="9">
        <f>1.05*0.18</f>
        <v>0.189</v>
      </c>
      <c r="M591" s="11">
        <f>L591-H591</f>
        <v>-4.6999999999999986E-2</v>
      </c>
      <c r="N591" s="11">
        <v>0</v>
      </c>
      <c r="P591" s="9">
        <f>0.5*N591/1000</f>
        <v>0</v>
      </c>
      <c r="Q591" s="9">
        <f>P591+O591</f>
        <v>0</v>
      </c>
      <c r="R591" s="11">
        <v>8</v>
      </c>
      <c r="T591" s="9">
        <f>0.5*R591</f>
        <v>4</v>
      </c>
      <c r="U591" s="9">
        <f>T591+S591</f>
        <v>4</v>
      </c>
      <c r="V591" s="9">
        <f>(Q591+U591)/(0.944*1000)</f>
        <v>4.2372881355932203E-3</v>
      </c>
    </row>
    <row r="592" spans="1:22" x14ac:dyDescent="0.3">
      <c r="A592" s="14">
        <v>597</v>
      </c>
      <c r="B592" s="14" t="s">
        <v>6996</v>
      </c>
      <c r="C592" s="14" t="s">
        <v>13510</v>
      </c>
      <c r="D592" s="14" t="s">
        <v>13504</v>
      </c>
      <c r="E592" s="14" t="s">
        <v>13479</v>
      </c>
      <c r="F592" s="14">
        <v>6</v>
      </c>
      <c r="G592" s="14">
        <v>0.8</v>
      </c>
      <c r="H592" s="15">
        <v>0.32900000000000001</v>
      </c>
      <c r="I592" s="15">
        <f>M592-V592</f>
        <v>9.1000000000000025E-2</v>
      </c>
      <c r="J592" s="14"/>
      <c r="K592" s="13"/>
      <c r="L592" s="9">
        <f>1.05*0.4</f>
        <v>0.42000000000000004</v>
      </c>
      <c r="M592" s="11">
        <f>L592-H592</f>
        <v>9.1000000000000025E-2</v>
      </c>
      <c r="N592" s="11">
        <v>0</v>
      </c>
      <c r="P592" s="9">
        <f>0.5*N592/1000</f>
        <v>0</v>
      </c>
      <c r="Q592" s="9">
        <f>P592+O592</f>
        <v>0</v>
      </c>
      <c r="R592" s="11">
        <v>0</v>
      </c>
      <c r="T592" s="9">
        <f>0.5*R592</f>
        <v>0</v>
      </c>
      <c r="U592" s="9">
        <f>T592+S592</f>
        <v>0</v>
      </c>
      <c r="V592" s="9">
        <f>(Q592+U592)/(0.944*1000)</f>
        <v>0</v>
      </c>
    </row>
    <row r="593" spans="1:22" x14ac:dyDescent="0.3">
      <c r="A593" s="14">
        <v>598</v>
      </c>
      <c r="B593" s="14" t="s">
        <v>6997</v>
      </c>
      <c r="C593" s="14" t="s">
        <v>13510</v>
      </c>
      <c r="D593" s="14" t="s">
        <v>13504</v>
      </c>
      <c r="E593" s="14" t="s">
        <v>13479</v>
      </c>
      <c r="F593" s="14">
        <v>6</v>
      </c>
      <c r="G593" s="14">
        <v>1.26</v>
      </c>
      <c r="H593" s="15">
        <v>0.69035799999999992</v>
      </c>
      <c r="I593" s="16" t="s">
        <v>13516</v>
      </c>
      <c r="J593" s="14"/>
      <c r="K593" s="13"/>
      <c r="L593" s="9">
        <f>1.05*0.63</f>
        <v>0.66150000000000009</v>
      </c>
      <c r="M593" s="11">
        <f>L593-H593</f>
        <v>-2.8857999999999828E-2</v>
      </c>
      <c r="N593" s="11">
        <v>0</v>
      </c>
      <c r="P593" s="9">
        <f>0.5*N593/1000</f>
        <v>0</v>
      </c>
      <c r="Q593" s="9">
        <f>P593+O593</f>
        <v>0</v>
      </c>
      <c r="R593" s="11">
        <v>0</v>
      </c>
      <c r="T593" s="9">
        <f>0.5*R593</f>
        <v>0</v>
      </c>
      <c r="U593" s="9">
        <f>T593+S593</f>
        <v>0</v>
      </c>
      <c r="V593" s="9">
        <f>(Q593+U593)/(0.944*1000)</f>
        <v>0</v>
      </c>
    </row>
    <row r="594" spans="1:22" x14ac:dyDescent="0.3">
      <c r="A594" s="14">
        <v>599</v>
      </c>
      <c r="B594" s="14" t="s">
        <v>6998</v>
      </c>
      <c r="C594" s="14" t="s">
        <v>13510</v>
      </c>
      <c r="D594" s="14" t="s">
        <v>13504</v>
      </c>
      <c r="E594" s="14" t="s">
        <v>13479</v>
      </c>
      <c r="F594" s="14">
        <v>6</v>
      </c>
      <c r="G594" s="14">
        <v>0.63</v>
      </c>
      <c r="H594" s="15">
        <v>3.5902000000000045E-2</v>
      </c>
      <c r="I594" s="15">
        <f>M594-V594</f>
        <v>0.6255980000000001</v>
      </c>
      <c r="J594" s="14"/>
      <c r="K594" s="13"/>
      <c r="L594" s="9">
        <f>G594*1.05</f>
        <v>0.66150000000000009</v>
      </c>
      <c r="M594" s="11">
        <f>L594-H594</f>
        <v>0.6255980000000001</v>
      </c>
      <c r="N594" s="11">
        <v>0</v>
      </c>
      <c r="P594" s="9">
        <f>0.5*N594/1000</f>
        <v>0</v>
      </c>
      <c r="Q594" s="9">
        <f>P594+O594</f>
        <v>0</v>
      </c>
      <c r="R594" s="11">
        <v>0</v>
      </c>
      <c r="T594" s="9">
        <f>0.5*R594</f>
        <v>0</v>
      </c>
      <c r="U594" s="9">
        <f>T594+S594</f>
        <v>0</v>
      </c>
      <c r="V594" s="9">
        <f>(Q594+U594)/(0.944*1000)</f>
        <v>0</v>
      </c>
    </row>
    <row r="595" spans="1:22" x14ac:dyDescent="0.3">
      <c r="A595" s="14">
        <v>600</v>
      </c>
      <c r="B595" s="14" t="s">
        <v>6999</v>
      </c>
      <c r="C595" s="14" t="s">
        <v>13510</v>
      </c>
      <c r="D595" s="14" t="s">
        <v>13504</v>
      </c>
      <c r="E595" s="14" t="s">
        <v>13479</v>
      </c>
      <c r="F595" s="14">
        <v>6</v>
      </c>
      <c r="G595" s="14">
        <v>1.26</v>
      </c>
      <c r="H595" s="15">
        <v>0.52300000000000002</v>
      </c>
      <c r="I595" s="15">
        <f>M595-V595</f>
        <v>0.13691101694915261</v>
      </c>
      <c r="J595" s="14"/>
      <c r="K595" s="13"/>
      <c r="L595" s="9">
        <f>1.05*0.63</f>
        <v>0.66150000000000009</v>
      </c>
      <c r="M595" s="11">
        <f>L595-H595</f>
        <v>0.13850000000000007</v>
      </c>
      <c r="N595" s="11">
        <v>0</v>
      </c>
      <c r="P595" s="9">
        <f>0.5*N595/1000</f>
        <v>0</v>
      </c>
      <c r="Q595" s="9">
        <f>P595+O595</f>
        <v>0</v>
      </c>
      <c r="R595" s="11">
        <v>3</v>
      </c>
      <c r="T595" s="9">
        <f>0.5*R595</f>
        <v>1.5</v>
      </c>
      <c r="U595" s="9">
        <f>T595+S595</f>
        <v>1.5</v>
      </c>
      <c r="V595" s="9">
        <f>(Q595+U595)/(0.944*1000)</f>
        <v>1.5889830508474577E-3</v>
      </c>
    </row>
    <row r="596" spans="1:22" x14ac:dyDescent="0.3">
      <c r="A596" s="14">
        <v>601</v>
      </c>
      <c r="B596" s="14" t="s">
        <v>7000</v>
      </c>
      <c r="C596" s="14" t="s">
        <v>13510</v>
      </c>
      <c r="D596" s="14" t="s">
        <v>13504</v>
      </c>
      <c r="E596" s="14" t="s">
        <v>13479</v>
      </c>
      <c r="F596" s="14">
        <v>6</v>
      </c>
      <c r="G596" s="14">
        <v>0.4</v>
      </c>
      <c r="H596" s="15">
        <v>8.517000000000001E-2</v>
      </c>
      <c r="I596" s="15">
        <f>M596-V596</f>
        <v>0.33324101694915254</v>
      </c>
      <c r="J596" s="14"/>
      <c r="K596" s="13"/>
      <c r="L596" s="9">
        <f>G596*1.05</f>
        <v>0.42000000000000004</v>
      </c>
      <c r="M596" s="11">
        <f>L596-H596</f>
        <v>0.33483000000000002</v>
      </c>
      <c r="N596" s="11">
        <v>0</v>
      </c>
      <c r="P596" s="9">
        <f>0.5*N596/1000</f>
        <v>0</v>
      </c>
      <c r="Q596" s="9">
        <f>P596+O596</f>
        <v>0</v>
      </c>
      <c r="R596" s="11">
        <v>3</v>
      </c>
      <c r="T596" s="9">
        <f>0.5*R596</f>
        <v>1.5</v>
      </c>
      <c r="U596" s="9">
        <f>T596+S596</f>
        <v>1.5</v>
      </c>
      <c r="V596" s="9">
        <f>(Q596+U596)/(0.944*1000)</f>
        <v>1.5889830508474577E-3</v>
      </c>
    </row>
    <row r="597" spans="1:22" x14ac:dyDescent="0.3">
      <c r="A597" s="14">
        <v>602</v>
      </c>
      <c r="B597" s="14" t="s">
        <v>7001</v>
      </c>
      <c r="C597" s="14" t="s">
        <v>13510</v>
      </c>
      <c r="D597" s="14" t="s">
        <v>13504</v>
      </c>
      <c r="E597" s="14" t="s">
        <v>13479</v>
      </c>
      <c r="F597" s="14">
        <v>6</v>
      </c>
      <c r="G597" s="14">
        <v>0.5</v>
      </c>
      <c r="H597" s="15">
        <v>0.25</v>
      </c>
      <c r="I597" s="15">
        <f>M597-V597</f>
        <v>1.2500000000000011E-2</v>
      </c>
      <c r="J597" s="14"/>
      <c r="K597" s="13"/>
      <c r="L597" s="9">
        <f>G597/2*1.05</f>
        <v>0.26250000000000001</v>
      </c>
      <c r="M597" s="11">
        <f>L597-H597</f>
        <v>1.2500000000000011E-2</v>
      </c>
      <c r="N597" s="11">
        <v>0</v>
      </c>
      <c r="P597" s="9">
        <f>0.5*N597/1000</f>
        <v>0</v>
      </c>
      <c r="Q597" s="9">
        <f>P597+O597</f>
        <v>0</v>
      </c>
      <c r="R597" s="11">
        <v>0</v>
      </c>
      <c r="T597" s="9">
        <f>0.5*R597</f>
        <v>0</v>
      </c>
      <c r="U597" s="9">
        <f>T597+S597</f>
        <v>0</v>
      </c>
      <c r="V597" s="9">
        <f>(Q597+U597)/(0.944*1000)</f>
        <v>0</v>
      </c>
    </row>
    <row r="598" spans="1:22" x14ac:dyDescent="0.3">
      <c r="A598" s="14">
        <v>603</v>
      </c>
      <c r="B598" s="14" t="s">
        <v>7002</v>
      </c>
      <c r="C598" s="14" t="s">
        <v>13510</v>
      </c>
      <c r="D598" s="14" t="s">
        <v>13504</v>
      </c>
      <c r="E598" s="14" t="s">
        <v>13479</v>
      </c>
      <c r="F598" s="14">
        <v>6</v>
      </c>
      <c r="G598" s="14">
        <v>0.5</v>
      </c>
      <c r="H598" s="15">
        <v>0.25</v>
      </c>
      <c r="I598" s="15">
        <f>M598-V598</f>
        <v>1.2500000000000011E-2</v>
      </c>
      <c r="J598" s="14"/>
      <c r="K598" s="13"/>
      <c r="L598" s="9">
        <f>G598/2*1.05</f>
        <v>0.26250000000000001</v>
      </c>
      <c r="M598" s="11">
        <f>L598-H598</f>
        <v>1.2500000000000011E-2</v>
      </c>
      <c r="N598" s="11">
        <v>0</v>
      </c>
      <c r="P598" s="9">
        <f>0.5*N598/1000</f>
        <v>0</v>
      </c>
      <c r="Q598" s="9">
        <f>P598+O598</f>
        <v>0</v>
      </c>
      <c r="R598" s="11">
        <v>0</v>
      </c>
      <c r="T598" s="9">
        <f>0.5*R598</f>
        <v>0</v>
      </c>
      <c r="U598" s="9">
        <f>T598+S598</f>
        <v>0</v>
      </c>
      <c r="V598" s="9">
        <f>(Q598+U598)/(0.944*1000)</f>
        <v>0</v>
      </c>
    </row>
    <row r="599" spans="1:22" x14ac:dyDescent="0.3">
      <c r="A599" s="14">
        <v>604</v>
      </c>
      <c r="B599" s="14" t="s">
        <v>7003</v>
      </c>
      <c r="C599" s="14" t="s">
        <v>13510</v>
      </c>
      <c r="D599" s="14" t="s">
        <v>13504</v>
      </c>
      <c r="E599" s="14" t="s">
        <v>13479</v>
      </c>
      <c r="F599" s="14">
        <v>6</v>
      </c>
      <c r="G599" s="14">
        <v>0.25</v>
      </c>
      <c r="H599" s="15">
        <v>5.4510999999999997E-2</v>
      </c>
      <c r="I599" s="15">
        <f>M599-V599</f>
        <v>0.20798900000000001</v>
      </c>
      <c r="J599" s="14"/>
      <c r="K599" s="13"/>
      <c r="L599" s="9">
        <f>G599*1.05</f>
        <v>0.26250000000000001</v>
      </c>
      <c r="M599" s="11">
        <f>L599-H599</f>
        <v>0.20798900000000001</v>
      </c>
      <c r="N599" s="11">
        <v>0</v>
      </c>
      <c r="P599" s="9">
        <f>0.5*N599/1000</f>
        <v>0</v>
      </c>
      <c r="Q599" s="9">
        <f>P599+O599</f>
        <v>0</v>
      </c>
      <c r="R599" s="11">
        <v>0</v>
      </c>
      <c r="T599" s="9">
        <f>0.5*R599</f>
        <v>0</v>
      </c>
      <c r="U599" s="9">
        <f>T599+S599</f>
        <v>0</v>
      </c>
      <c r="V599" s="9">
        <f>(Q599+U599)/(0.944*1000)</f>
        <v>0</v>
      </c>
    </row>
    <row r="600" spans="1:22" x14ac:dyDescent="0.3">
      <c r="A600" s="14">
        <v>605</v>
      </c>
      <c r="B600" s="14" t="s">
        <v>7004</v>
      </c>
      <c r="C600" s="14" t="s">
        <v>13510</v>
      </c>
      <c r="D600" s="14" t="s">
        <v>13504</v>
      </c>
      <c r="E600" s="14" t="s">
        <v>13479</v>
      </c>
      <c r="F600" s="14">
        <v>6</v>
      </c>
      <c r="G600" s="14">
        <v>0.16</v>
      </c>
      <c r="H600" s="15">
        <v>9.8650000000000092E-3</v>
      </c>
      <c r="I600" s="15">
        <f>M600-V600</f>
        <v>0.158135</v>
      </c>
      <c r="J600" s="14"/>
      <c r="K600" s="13"/>
      <c r="L600" s="9">
        <f>G600*1.05</f>
        <v>0.16800000000000001</v>
      </c>
      <c r="M600" s="11">
        <f>L600-H600</f>
        <v>0.158135</v>
      </c>
      <c r="N600" s="11">
        <v>0</v>
      </c>
      <c r="P600" s="9">
        <f>0.5*N600/1000</f>
        <v>0</v>
      </c>
      <c r="Q600" s="9">
        <f>P600+O600</f>
        <v>0</v>
      </c>
      <c r="R600" s="11">
        <v>0</v>
      </c>
      <c r="T600" s="9">
        <f>0.5*R600</f>
        <v>0</v>
      </c>
      <c r="U600" s="9">
        <f>T600+S600</f>
        <v>0</v>
      </c>
      <c r="V600" s="9">
        <f>(Q600+U600)/(0.944*1000)</f>
        <v>0</v>
      </c>
    </row>
    <row r="601" spans="1:22" x14ac:dyDescent="0.3">
      <c r="A601" s="14">
        <v>606</v>
      </c>
      <c r="B601" s="14" t="s">
        <v>7005</v>
      </c>
      <c r="C601" s="14" t="s">
        <v>13510</v>
      </c>
      <c r="D601" s="14" t="s">
        <v>13504</v>
      </c>
      <c r="E601" s="14" t="s">
        <v>13479</v>
      </c>
      <c r="F601" s="14">
        <v>6</v>
      </c>
      <c r="G601" s="14">
        <v>0.25</v>
      </c>
      <c r="H601" s="15">
        <v>7.6898999999999995E-2</v>
      </c>
      <c r="I601" s="15">
        <f>M601-V601</f>
        <v>0.18401201694915256</v>
      </c>
      <c r="J601" s="14"/>
      <c r="K601" s="13"/>
      <c r="L601" s="9">
        <f>G601*1.05</f>
        <v>0.26250000000000001</v>
      </c>
      <c r="M601" s="11">
        <f>L601-H601</f>
        <v>0.18560100000000002</v>
      </c>
      <c r="N601" s="11">
        <v>0</v>
      </c>
      <c r="P601" s="9">
        <f>0.5*N601/1000</f>
        <v>0</v>
      </c>
      <c r="Q601" s="9">
        <f>P601+O601</f>
        <v>0</v>
      </c>
      <c r="R601" s="11">
        <v>3</v>
      </c>
      <c r="T601" s="9">
        <f>0.5*R601</f>
        <v>1.5</v>
      </c>
      <c r="U601" s="9">
        <f>T601+S601</f>
        <v>1.5</v>
      </c>
      <c r="V601" s="9">
        <f>(Q601+U601)/(0.944*1000)</f>
        <v>1.5889830508474577E-3</v>
      </c>
    </row>
    <row r="602" spans="1:22" x14ac:dyDescent="0.3">
      <c r="A602" s="14">
        <v>607</v>
      </c>
      <c r="B602" s="14" t="s">
        <v>7006</v>
      </c>
      <c r="C602" s="14" t="s">
        <v>13510</v>
      </c>
      <c r="D602" s="14" t="s">
        <v>13504</v>
      </c>
      <c r="E602" s="14" t="s">
        <v>13479</v>
      </c>
      <c r="F602" s="14">
        <v>6</v>
      </c>
      <c r="G602" s="14">
        <v>0.25</v>
      </c>
      <c r="H602" s="15">
        <v>3.9578000000000002E-2</v>
      </c>
      <c r="I602" s="15">
        <f>M602-V602</f>
        <v>0.22292200000000001</v>
      </c>
      <c r="J602" s="14"/>
      <c r="K602" s="13"/>
      <c r="L602" s="9">
        <f>G602*1.05</f>
        <v>0.26250000000000001</v>
      </c>
      <c r="M602" s="11">
        <f>L602-H602</f>
        <v>0.22292200000000001</v>
      </c>
      <c r="N602" s="11">
        <v>0</v>
      </c>
      <c r="P602" s="9">
        <f>0.5*N602/1000</f>
        <v>0</v>
      </c>
      <c r="Q602" s="9">
        <f>P602+O602</f>
        <v>0</v>
      </c>
      <c r="R602" s="11">
        <v>0</v>
      </c>
      <c r="T602" s="9">
        <f>0.5*R602</f>
        <v>0</v>
      </c>
      <c r="U602" s="9">
        <f>T602+S602</f>
        <v>0</v>
      </c>
      <c r="V602" s="9">
        <f>(Q602+U602)/(0.944*1000)</f>
        <v>0</v>
      </c>
    </row>
    <row r="603" spans="1:22" x14ac:dyDescent="0.3">
      <c r="A603" s="14">
        <v>608</v>
      </c>
      <c r="B603" s="14" t="s">
        <v>7007</v>
      </c>
      <c r="C603" s="14" t="s">
        <v>13510</v>
      </c>
      <c r="D603" s="14" t="s">
        <v>13504</v>
      </c>
      <c r="E603" s="14" t="s">
        <v>13479</v>
      </c>
      <c r="F603" s="14">
        <v>6</v>
      </c>
      <c r="G603" s="14">
        <v>0.05</v>
      </c>
      <c r="H603" s="15">
        <v>1.6E-2</v>
      </c>
      <c r="I603" s="15">
        <f>M603-V603</f>
        <v>3.6500000000000005E-2</v>
      </c>
      <c r="J603" s="14"/>
      <c r="K603" s="13"/>
      <c r="L603" s="9">
        <f>G603*1.05</f>
        <v>5.2500000000000005E-2</v>
      </c>
      <c r="M603" s="11">
        <f>L603-H603</f>
        <v>3.6500000000000005E-2</v>
      </c>
      <c r="N603" s="11">
        <v>0</v>
      </c>
      <c r="P603" s="9">
        <f>0.5*N603/1000</f>
        <v>0</v>
      </c>
      <c r="Q603" s="9">
        <f>P603+O603</f>
        <v>0</v>
      </c>
      <c r="R603" s="11">
        <v>0</v>
      </c>
      <c r="T603" s="9">
        <f>0.5*R603</f>
        <v>0</v>
      </c>
      <c r="U603" s="9">
        <f>T603+S603</f>
        <v>0</v>
      </c>
      <c r="V603" s="9">
        <f>(Q603+U603)/(0.944*1000)</f>
        <v>0</v>
      </c>
    </row>
    <row r="604" spans="1:22" x14ac:dyDescent="0.3">
      <c r="A604" s="14">
        <v>609</v>
      </c>
      <c r="B604" s="14" t="s">
        <v>7008</v>
      </c>
      <c r="C604" s="14" t="s">
        <v>13510</v>
      </c>
      <c r="D604" s="14" t="s">
        <v>13504</v>
      </c>
      <c r="E604" s="14" t="s">
        <v>13479</v>
      </c>
      <c r="F604" s="14">
        <v>6</v>
      </c>
      <c r="G604" s="14">
        <v>0.16</v>
      </c>
      <c r="H604" s="15">
        <v>3.0185000000000003E-2</v>
      </c>
      <c r="I604" s="15">
        <f>M604-V604</f>
        <v>0.12271966101694917</v>
      </c>
      <c r="J604" s="14"/>
      <c r="K604" s="13"/>
      <c r="L604" s="9">
        <f>G604*1.05</f>
        <v>0.16800000000000001</v>
      </c>
      <c r="M604" s="11">
        <f>L604-H604</f>
        <v>0.13781500000000002</v>
      </c>
      <c r="N604" s="11">
        <v>0</v>
      </c>
      <c r="P604" s="9">
        <f>0.5*N604/1000</f>
        <v>0</v>
      </c>
      <c r="Q604" s="9">
        <f>P604+O604</f>
        <v>0</v>
      </c>
      <c r="R604" s="11">
        <v>19</v>
      </c>
      <c r="S604" s="9">
        <f>0.75*R604</f>
        <v>14.25</v>
      </c>
      <c r="U604" s="9">
        <f>T604+S604</f>
        <v>14.25</v>
      </c>
      <c r="V604" s="9">
        <f>(Q604+U604)/(0.944*1000)</f>
        <v>1.5095338983050847E-2</v>
      </c>
    </row>
    <row r="605" spans="1:22" x14ac:dyDescent="0.3">
      <c r="A605" s="14">
        <v>610</v>
      </c>
      <c r="B605" s="14" t="s">
        <v>7009</v>
      </c>
      <c r="C605" s="14" t="s">
        <v>13510</v>
      </c>
      <c r="D605" s="14" t="s">
        <v>13504</v>
      </c>
      <c r="E605" s="14" t="s">
        <v>13479</v>
      </c>
      <c r="F605" s="14">
        <v>6</v>
      </c>
      <c r="G605" s="14">
        <v>0.1</v>
      </c>
      <c r="H605" s="15">
        <v>6.2249999999999944E-3</v>
      </c>
      <c r="I605" s="15">
        <f>M605-V605</f>
        <v>9.8775000000000016E-2</v>
      </c>
      <c r="J605" s="14"/>
      <c r="K605" s="13"/>
      <c r="L605" s="9">
        <f>G605*1.05</f>
        <v>0.10500000000000001</v>
      </c>
      <c r="M605" s="11">
        <f>L605-H605</f>
        <v>9.8775000000000016E-2</v>
      </c>
      <c r="N605" s="11">
        <v>0</v>
      </c>
      <c r="P605" s="9">
        <f>0.5*N605/1000</f>
        <v>0</v>
      </c>
      <c r="Q605" s="9">
        <f>P605+O605</f>
        <v>0</v>
      </c>
      <c r="R605" s="11">
        <v>0</v>
      </c>
      <c r="T605" s="9">
        <f>0.5*R605</f>
        <v>0</v>
      </c>
      <c r="U605" s="9">
        <f>T605+S605</f>
        <v>0</v>
      </c>
      <c r="V605" s="9">
        <f>(Q605+U605)/(0.944*1000)</f>
        <v>0</v>
      </c>
    </row>
    <row r="606" spans="1:22" x14ac:dyDescent="0.3">
      <c r="A606" s="14">
        <v>611</v>
      </c>
      <c r="B606" s="14" t="s">
        <v>7010</v>
      </c>
      <c r="C606" s="14" t="s">
        <v>13510</v>
      </c>
      <c r="D606" s="14" t="s">
        <v>13504</v>
      </c>
      <c r="E606" s="14" t="s">
        <v>13479</v>
      </c>
      <c r="F606" s="14">
        <v>6</v>
      </c>
      <c r="G606" s="14">
        <v>0.25</v>
      </c>
      <c r="H606" s="15">
        <v>3.6505999999999997E-2</v>
      </c>
      <c r="I606" s="15">
        <f>M606-V606</f>
        <v>0.22334569491525427</v>
      </c>
      <c r="J606" s="14"/>
      <c r="K606" s="13"/>
      <c r="L606" s="9">
        <f>G606*1.05</f>
        <v>0.26250000000000001</v>
      </c>
      <c r="M606" s="11">
        <f>L606-H606</f>
        <v>0.22599400000000003</v>
      </c>
      <c r="N606" s="11">
        <v>0</v>
      </c>
      <c r="P606" s="9">
        <f>0.5*N606/1000</f>
        <v>0</v>
      </c>
      <c r="Q606" s="9">
        <f>P606+O606</f>
        <v>0</v>
      </c>
      <c r="R606" s="11">
        <v>5</v>
      </c>
      <c r="T606" s="9">
        <f>0.5*R606</f>
        <v>2.5</v>
      </c>
      <c r="U606" s="9">
        <f>T606+S606</f>
        <v>2.5</v>
      </c>
      <c r="V606" s="9">
        <f>(Q606+U606)/(0.944*1000)</f>
        <v>2.6483050847457626E-3</v>
      </c>
    </row>
    <row r="607" spans="1:22" x14ac:dyDescent="0.3">
      <c r="A607" s="14">
        <v>612</v>
      </c>
      <c r="B607" s="14" t="s">
        <v>7011</v>
      </c>
      <c r="C607" s="14" t="s">
        <v>13510</v>
      </c>
      <c r="D607" s="14" t="s">
        <v>13504</v>
      </c>
      <c r="E607" s="14" t="s">
        <v>13479</v>
      </c>
      <c r="F607" s="14">
        <v>6</v>
      </c>
      <c r="G607" s="14">
        <v>0.25</v>
      </c>
      <c r="H607" s="15">
        <v>5.2848000000000013E-2</v>
      </c>
      <c r="I607" s="15">
        <f>M607-V607</f>
        <v>0.20965200000000001</v>
      </c>
      <c r="J607" s="14"/>
      <c r="K607" s="13"/>
      <c r="L607" s="9">
        <f>G607*1.05</f>
        <v>0.26250000000000001</v>
      </c>
      <c r="M607" s="11">
        <f>L607-H607</f>
        <v>0.20965200000000001</v>
      </c>
      <c r="N607" s="11">
        <v>0</v>
      </c>
      <c r="P607" s="9">
        <f>0.5*N607/1000</f>
        <v>0</v>
      </c>
      <c r="Q607" s="9">
        <f>P607+O607</f>
        <v>0</v>
      </c>
      <c r="R607" s="11">
        <v>0</v>
      </c>
      <c r="T607" s="9">
        <f>0.5*R607</f>
        <v>0</v>
      </c>
      <c r="U607" s="9">
        <f>T607+S607</f>
        <v>0</v>
      </c>
      <c r="V607" s="9">
        <f>(Q607+U607)/(0.944*1000)</f>
        <v>0</v>
      </c>
    </row>
    <row r="608" spans="1:22" x14ac:dyDescent="0.3">
      <c r="A608" s="14">
        <v>613</v>
      </c>
      <c r="B608" s="14" t="s">
        <v>7012</v>
      </c>
      <c r="C608" s="14" t="s">
        <v>13510</v>
      </c>
      <c r="D608" s="14" t="s">
        <v>13504</v>
      </c>
      <c r="E608" s="14" t="s">
        <v>13479</v>
      </c>
      <c r="F608" s="14">
        <v>6</v>
      </c>
      <c r="G608" s="14">
        <v>0.25</v>
      </c>
      <c r="H608" s="15">
        <v>8.1509999999999985E-2</v>
      </c>
      <c r="I608" s="15">
        <f>M608-V608</f>
        <v>0.18099000000000004</v>
      </c>
      <c r="J608" s="14"/>
      <c r="K608" s="13"/>
      <c r="L608" s="9">
        <f>G608*1.05</f>
        <v>0.26250000000000001</v>
      </c>
      <c r="M608" s="11">
        <f>L608-H608</f>
        <v>0.18099000000000004</v>
      </c>
      <c r="N608" s="11">
        <v>0</v>
      </c>
      <c r="P608" s="9">
        <f>0.5*N608/1000</f>
        <v>0</v>
      </c>
      <c r="Q608" s="9">
        <f>P608+O608</f>
        <v>0</v>
      </c>
      <c r="R608" s="11">
        <v>0</v>
      </c>
      <c r="T608" s="9">
        <f>0.5*R608</f>
        <v>0</v>
      </c>
      <c r="U608" s="9">
        <f>T608+S608</f>
        <v>0</v>
      </c>
      <c r="V608" s="9">
        <f>(Q608+U608)/(0.944*1000)</f>
        <v>0</v>
      </c>
    </row>
    <row r="609" spans="1:22" x14ac:dyDescent="0.3">
      <c r="A609" s="14">
        <v>614</v>
      </c>
      <c r="B609" s="14" t="s">
        <v>7013</v>
      </c>
      <c r="C609" s="14" t="s">
        <v>13510</v>
      </c>
      <c r="D609" s="14" t="s">
        <v>13504</v>
      </c>
      <c r="E609" s="14" t="s">
        <v>13479</v>
      </c>
      <c r="F609" s="14">
        <v>6</v>
      </c>
      <c r="G609" s="14">
        <v>0.1</v>
      </c>
      <c r="H609" s="15">
        <v>4.1463E-2</v>
      </c>
      <c r="I609" s="15">
        <f>M609-V609</f>
        <v>6.353700000000001E-2</v>
      </c>
      <c r="J609" s="14"/>
      <c r="K609" s="13"/>
      <c r="L609" s="9">
        <f>G609*1.05</f>
        <v>0.10500000000000001</v>
      </c>
      <c r="M609" s="11">
        <f>L609-H609</f>
        <v>6.353700000000001E-2</v>
      </c>
      <c r="N609" s="11">
        <v>0</v>
      </c>
      <c r="P609" s="9">
        <f>0.5*N609/1000</f>
        <v>0</v>
      </c>
      <c r="Q609" s="9">
        <f>P609+O609</f>
        <v>0</v>
      </c>
      <c r="R609" s="11">
        <v>0</v>
      </c>
      <c r="T609" s="9">
        <f>0.5*R609</f>
        <v>0</v>
      </c>
      <c r="U609" s="9">
        <f>T609+S609</f>
        <v>0</v>
      </c>
      <c r="V609" s="9">
        <f>(Q609+U609)/(0.944*1000)</f>
        <v>0</v>
      </c>
    </row>
    <row r="610" spans="1:22" x14ac:dyDescent="0.3">
      <c r="A610" s="14">
        <v>615</v>
      </c>
      <c r="B610" s="14" t="s">
        <v>7014</v>
      </c>
      <c r="C610" s="14" t="s">
        <v>13510</v>
      </c>
      <c r="D610" s="14" t="s">
        <v>13504</v>
      </c>
      <c r="E610" s="14" t="s">
        <v>13479</v>
      </c>
      <c r="F610" s="14">
        <v>6</v>
      </c>
      <c r="G610" s="14">
        <v>0.16</v>
      </c>
      <c r="H610" s="15">
        <v>3.0259000000000015E-2</v>
      </c>
      <c r="I610" s="15">
        <f>M610-V610</f>
        <v>0.137741</v>
      </c>
      <c r="J610" s="14"/>
      <c r="K610" s="13"/>
      <c r="L610" s="9">
        <f>G610*1.05</f>
        <v>0.16800000000000001</v>
      </c>
      <c r="M610" s="11">
        <f>L610-H610</f>
        <v>0.137741</v>
      </c>
      <c r="N610" s="11">
        <v>0</v>
      </c>
      <c r="P610" s="9">
        <f>0.5*N610/1000</f>
        <v>0</v>
      </c>
      <c r="Q610" s="9">
        <f>P610+O610</f>
        <v>0</v>
      </c>
      <c r="R610" s="11">
        <v>0</v>
      </c>
      <c r="T610" s="9">
        <f>0.5*R610</f>
        <v>0</v>
      </c>
      <c r="U610" s="9">
        <f>T610+S610</f>
        <v>0</v>
      </c>
      <c r="V610" s="9">
        <f>(Q610+U610)/(0.944*1000)</f>
        <v>0</v>
      </c>
    </row>
    <row r="611" spans="1:22" x14ac:dyDescent="0.3">
      <c r="A611" s="14">
        <v>616</v>
      </c>
      <c r="B611" s="14" t="s">
        <v>7015</v>
      </c>
      <c r="C611" s="14" t="s">
        <v>13510</v>
      </c>
      <c r="D611" s="14" t="s">
        <v>13504</v>
      </c>
      <c r="E611" s="14" t="s">
        <v>13479</v>
      </c>
      <c r="F611" s="14">
        <v>6</v>
      </c>
      <c r="G611" s="14">
        <v>0.25</v>
      </c>
      <c r="H611" s="15">
        <v>3.6110000000000017E-2</v>
      </c>
      <c r="I611" s="15">
        <f>M611-V611</f>
        <v>0.22480101694915253</v>
      </c>
      <c r="J611" s="14"/>
      <c r="K611" s="13"/>
      <c r="L611" s="9">
        <f>G611*1.05</f>
        <v>0.26250000000000001</v>
      </c>
      <c r="M611" s="11">
        <f>L611-H611</f>
        <v>0.22638999999999998</v>
      </c>
      <c r="N611" s="11">
        <v>0</v>
      </c>
      <c r="P611" s="9">
        <f>0.5*N611/1000</f>
        <v>0</v>
      </c>
      <c r="Q611" s="9">
        <f>P611+O611</f>
        <v>0</v>
      </c>
      <c r="R611" s="11">
        <v>3</v>
      </c>
      <c r="T611" s="9">
        <f>0.5*R611</f>
        <v>1.5</v>
      </c>
      <c r="U611" s="9">
        <f>T611+S611</f>
        <v>1.5</v>
      </c>
      <c r="V611" s="9">
        <f>(Q611+U611)/(0.944*1000)</f>
        <v>1.5889830508474577E-3</v>
      </c>
    </row>
    <row r="612" spans="1:22" x14ac:dyDescent="0.3">
      <c r="A612" s="14">
        <v>617</v>
      </c>
      <c r="B612" s="14" t="s">
        <v>7016</v>
      </c>
      <c r="C612" s="14" t="s">
        <v>13510</v>
      </c>
      <c r="D612" s="14" t="s">
        <v>13504</v>
      </c>
      <c r="E612" s="14" t="s">
        <v>13479</v>
      </c>
      <c r="F612" s="14">
        <v>6</v>
      </c>
      <c r="G612" s="14">
        <v>0.25</v>
      </c>
      <c r="H612" s="15">
        <v>3.368199999999999E-2</v>
      </c>
      <c r="I612" s="15">
        <f>M612-V612</f>
        <v>0.22881800000000002</v>
      </c>
      <c r="J612" s="14"/>
      <c r="K612" s="13"/>
      <c r="L612" s="9">
        <f>G612*1.05</f>
        <v>0.26250000000000001</v>
      </c>
      <c r="M612" s="11">
        <f>L612-H612</f>
        <v>0.22881800000000002</v>
      </c>
      <c r="N612" s="11">
        <v>0</v>
      </c>
      <c r="P612" s="9">
        <f>0.5*N612/1000</f>
        <v>0</v>
      </c>
      <c r="Q612" s="9">
        <f>P612+O612</f>
        <v>0</v>
      </c>
      <c r="R612" s="11">
        <v>0</v>
      </c>
      <c r="T612" s="9">
        <f>0.5*R612</f>
        <v>0</v>
      </c>
      <c r="U612" s="9">
        <f>T612+S612</f>
        <v>0</v>
      </c>
      <c r="V612" s="9">
        <f>(Q612+U612)/(0.944*1000)</f>
        <v>0</v>
      </c>
    </row>
    <row r="613" spans="1:22" x14ac:dyDescent="0.3">
      <c r="A613" s="14">
        <v>618</v>
      </c>
      <c r="B613" s="14" t="s">
        <v>7017</v>
      </c>
      <c r="C613" s="14" t="s">
        <v>13510</v>
      </c>
      <c r="D613" s="14" t="s">
        <v>13504</v>
      </c>
      <c r="E613" s="14" t="s">
        <v>13479</v>
      </c>
      <c r="F613" s="14">
        <v>6</v>
      </c>
      <c r="G613" s="14">
        <v>2.5000000000000001E-2</v>
      </c>
      <c r="H613" s="15">
        <v>0</v>
      </c>
      <c r="I613" s="15">
        <f>M613-V613</f>
        <v>2.6250000000000002E-2</v>
      </c>
      <c r="J613" s="14"/>
      <c r="K613" s="13"/>
      <c r="L613" s="9">
        <f>G613*1.05</f>
        <v>2.6250000000000002E-2</v>
      </c>
      <c r="M613" s="11">
        <f>L613-H613</f>
        <v>2.6250000000000002E-2</v>
      </c>
      <c r="N613" s="11">
        <v>0</v>
      </c>
      <c r="P613" s="9">
        <f>0.5*N613/1000</f>
        <v>0</v>
      </c>
      <c r="Q613" s="9">
        <f>P613+O613</f>
        <v>0</v>
      </c>
      <c r="R613" s="11">
        <v>0</v>
      </c>
      <c r="T613" s="9">
        <f>0.5*R613</f>
        <v>0</v>
      </c>
      <c r="U613" s="9">
        <f>T613+S613</f>
        <v>0</v>
      </c>
      <c r="V613" s="9">
        <f>(Q613+U613)/(0.944*1000)</f>
        <v>0</v>
      </c>
    </row>
    <row r="614" spans="1:22" x14ac:dyDescent="0.3">
      <c r="A614" s="14">
        <v>619</v>
      </c>
      <c r="B614" s="14" t="s">
        <v>7018</v>
      </c>
      <c r="C614" s="14" t="s">
        <v>13510</v>
      </c>
      <c r="D614" s="14" t="s">
        <v>13504</v>
      </c>
      <c r="E614" s="14" t="s">
        <v>13479</v>
      </c>
      <c r="F614" s="14">
        <v>6</v>
      </c>
      <c r="G614" s="14">
        <v>0.16</v>
      </c>
      <c r="H614" s="15">
        <v>0.107</v>
      </c>
      <c r="I614" s="15">
        <f>M614-V614</f>
        <v>6.1000000000000013E-2</v>
      </c>
      <c r="J614" s="14"/>
      <c r="K614" s="13"/>
      <c r="L614" s="9">
        <f>G614*1.05</f>
        <v>0.16800000000000001</v>
      </c>
      <c r="M614" s="11">
        <f>L614-H614</f>
        <v>6.1000000000000013E-2</v>
      </c>
      <c r="N614" s="11">
        <v>0</v>
      </c>
      <c r="P614" s="9">
        <f>0.5*N614/1000</f>
        <v>0</v>
      </c>
      <c r="Q614" s="9">
        <f>P614+O614</f>
        <v>0</v>
      </c>
      <c r="R614" s="11">
        <v>0</v>
      </c>
      <c r="T614" s="9">
        <f>0.5*R614</f>
        <v>0</v>
      </c>
      <c r="U614" s="9">
        <f>T614+S614</f>
        <v>0</v>
      </c>
      <c r="V614" s="9">
        <f>(Q614+U614)/(0.944*1000)</f>
        <v>0</v>
      </c>
    </row>
    <row r="615" spans="1:22" x14ac:dyDescent="0.3">
      <c r="A615" s="14">
        <v>620</v>
      </c>
      <c r="B615" s="14" t="s">
        <v>7019</v>
      </c>
      <c r="C615" s="14" t="s">
        <v>13510</v>
      </c>
      <c r="D615" s="14" t="s">
        <v>13504</v>
      </c>
      <c r="E615" s="14" t="s">
        <v>13479</v>
      </c>
      <c r="F615" s="14">
        <v>6</v>
      </c>
      <c r="G615" s="14">
        <v>0.25</v>
      </c>
      <c r="H615" s="15">
        <v>5.6900000000000006E-2</v>
      </c>
      <c r="I615" s="15">
        <f>M615-V615</f>
        <v>0.2056</v>
      </c>
      <c r="J615" s="14"/>
      <c r="K615" s="13"/>
      <c r="L615" s="9">
        <f>G615*1.05</f>
        <v>0.26250000000000001</v>
      </c>
      <c r="M615" s="11">
        <f>L615-H615</f>
        <v>0.2056</v>
      </c>
      <c r="N615" s="11">
        <v>0</v>
      </c>
      <c r="P615" s="9">
        <f>0.5*N615/1000</f>
        <v>0</v>
      </c>
      <c r="Q615" s="9">
        <f>P615+O615</f>
        <v>0</v>
      </c>
      <c r="R615" s="11">
        <v>0</v>
      </c>
      <c r="T615" s="9">
        <f>0.5*R615</f>
        <v>0</v>
      </c>
      <c r="U615" s="9">
        <f>T615+S615</f>
        <v>0</v>
      </c>
      <c r="V615" s="9">
        <f>(Q615+U615)/(0.944*1000)</f>
        <v>0</v>
      </c>
    </row>
    <row r="616" spans="1:22" x14ac:dyDescent="0.3">
      <c r="A616" s="14">
        <v>621</v>
      </c>
      <c r="B616" s="14" t="s">
        <v>7020</v>
      </c>
      <c r="C616" s="14" t="s">
        <v>13510</v>
      </c>
      <c r="D616" s="14" t="s">
        <v>13504</v>
      </c>
      <c r="E616" s="14" t="s">
        <v>13479</v>
      </c>
      <c r="F616" s="14">
        <v>6</v>
      </c>
      <c r="G616" s="14">
        <v>0.25</v>
      </c>
      <c r="H616" s="15">
        <v>3.6236999999999991E-2</v>
      </c>
      <c r="I616" s="15">
        <f>M616-V616</f>
        <v>0.22626300000000002</v>
      </c>
      <c r="J616" s="14"/>
      <c r="K616" s="13"/>
      <c r="L616" s="9">
        <f>G616*1.05</f>
        <v>0.26250000000000001</v>
      </c>
      <c r="M616" s="11">
        <f>L616-H616</f>
        <v>0.22626300000000002</v>
      </c>
      <c r="N616" s="11">
        <v>0</v>
      </c>
      <c r="P616" s="9">
        <f>0.5*N616/1000</f>
        <v>0</v>
      </c>
      <c r="Q616" s="9">
        <f>P616+O616</f>
        <v>0</v>
      </c>
      <c r="R616" s="11">
        <v>0</v>
      </c>
      <c r="T616" s="9">
        <f>0.5*R616</f>
        <v>0</v>
      </c>
      <c r="U616" s="9">
        <f>T616+S616</f>
        <v>0</v>
      </c>
      <c r="V616" s="9">
        <f>(Q616+U616)/(0.944*1000)</f>
        <v>0</v>
      </c>
    </row>
    <row r="617" spans="1:22" x14ac:dyDescent="0.3">
      <c r="A617" s="14">
        <v>622</v>
      </c>
      <c r="B617" s="14" t="s">
        <v>7021</v>
      </c>
      <c r="C617" s="14" t="s">
        <v>13510</v>
      </c>
      <c r="D617" s="14" t="s">
        <v>13504</v>
      </c>
      <c r="E617" s="14" t="s">
        <v>13479</v>
      </c>
      <c r="F617" s="14">
        <v>6</v>
      </c>
      <c r="G617" s="14">
        <v>0.16</v>
      </c>
      <c r="H617" s="15">
        <v>1.638499999999999E-2</v>
      </c>
      <c r="I617" s="15">
        <f>M617-V617</f>
        <v>0.15161500000000003</v>
      </c>
      <c r="J617" s="14"/>
      <c r="K617" s="13"/>
      <c r="L617" s="9">
        <f>G617*1.05</f>
        <v>0.16800000000000001</v>
      </c>
      <c r="M617" s="11">
        <f>L617-H617</f>
        <v>0.15161500000000003</v>
      </c>
      <c r="N617" s="11">
        <v>0</v>
      </c>
      <c r="P617" s="9">
        <f>0.5*N617/1000</f>
        <v>0</v>
      </c>
      <c r="Q617" s="9">
        <f>P617+O617</f>
        <v>0</v>
      </c>
      <c r="R617" s="11">
        <v>0</v>
      </c>
      <c r="T617" s="9">
        <f>0.5*R617</f>
        <v>0</v>
      </c>
      <c r="U617" s="9">
        <f>T617+S617</f>
        <v>0</v>
      </c>
      <c r="V617" s="9">
        <f>(Q617+U617)/(0.944*1000)</f>
        <v>0</v>
      </c>
    </row>
    <row r="618" spans="1:22" x14ac:dyDescent="0.3">
      <c r="A618" s="14">
        <v>623</v>
      </c>
      <c r="B618" s="14" t="s">
        <v>7022</v>
      </c>
      <c r="C618" s="14" t="s">
        <v>13510</v>
      </c>
      <c r="D618" s="14" t="s">
        <v>13504</v>
      </c>
      <c r="E618" s="14" t="s">
        <v>13479</v>
      </c>
      <c r="F618" s="14">
        <v>6</v>
      </c>
      <c r="G618" s="14">
        <v>0.25</v>
      </c>
      <c r="H618" s="15">
        <v>3.9199999999999992E-2</v>
      </c>
      <c r="I618" s="15">
        <f>M618-V618</f>
        <v>0.22330000000000003</v>
      </c>
      <c r="J618" s="14"/>
      <c r="K618" s="13"/>
      <c r="L618" s="9">
        <f>G618*1.05</f>
        <v>0.26250000000000001</v>
      </c>
      <c r="M618" s="11">
        <f>L618-H618</f>
        <v>0.22330000000000003</v>
      </c>
      <c r="N618" s="11">
        <v>0</v>
      </c>
      <c r="P618" s="9">
        <f>0.5*N618/1000</f>
        <v>0</v>
      </c>
      <c r="Q618" s="9">
        <f>P618+O618</f>
        <v>0</v>
      </c>
      <c r="R618" s="11">
        <v>0</v>
      </c>
      <c r="T618" s="9">
        <f>0.5*R618</f>
        <v>0</v>
      </c>
      <c r="U618" s="9">
        <f>T618+S618</f>
        <v>0</v>
      </c>
      <c r="V618" s="9">
        <f>(Q618+U618)/(0.944*1000)</f>
        <v>0</v>
      </c>
    </row>
    <row r="619" spans="1:22" x14ac:dyDescent="0.3">
      <c r="A619" s="14">
        <v>624</v>
      </c>
      <c r="B619" s="14" t="s">
        <v>7023</v>
      </c>
      <c r="C619" s="14" t="s">
        <v>13510</v>
      </c>
      <c r="D619" s="14" t="s">
        <v>13504</v>
      </c>
      <c r="E619" s="14" t="s">
        <v>13479</v>
      </c>
      <c r="F619" s="14">
        <v>6</v>
      </c>
      <c r="G619" s="14">
        <v>0.63</v>
      </c>
      <c r="H619" s="15">
        <v>0</v>
      </c>
      <c r="I619" s="15">
        <f>M619-V619</f>
        <v>0.66150000000000009</v>
      </c>
      <c r="J619" s="14"/>
      <c r="K619" s="13"/>
      <c r="L619" s="9">
        <f>G619*1.05</f>
        <v>0.66150000000000009</v>
      </c>
      <c r="M619" s="11">
        <f>L619-H619</f>
        <v>0.66150000000000009</v>
      </c>
      <c r="N619" s="11">
        <v>0</v>
      </c>
      <c r="P619" s="9">
        <f>0.5*N619/1000</f>
        <v>0</v>
      </c>
      <c r="Q619" s="9">
        <f>P619+O619</f>
        <v>0</v>
      </c>
      <c r="R619" s="11">
        <v>0</v>
      </c>
      <c r="T619" s="9">
        <f>0.5*R619</f>
        <v>0</v>
      </c>
      <c r="U619" s="9">
        <f>T619+S619</f>
        <v>0</v>
      </c>
      <c r="V619" s="9">
        <f>(Q619+U619)/(0.944*1000)</f>
        <v>0</v>
      </c>
    </row>
    <row r="620" spans="1:22" x14ac:dyDescent="0.3">
      <c r="A620" s="14">
        <v>625</v>
      </c>
      <c r="B620" s="14" t="s">
        <v>7024</v>
      </c>
      <c r="C620" s="14" t="s">
        <v>13510</v>
      </c>
      <c r="D620" s="14" t="s">
        <v>13504</v>
      </c>
      <c r="E620" s="14" t="s">
        <v>13479</v>
      </c>
      <c r="F620" s="14">
        <v>6</v>
      </c>
      <c r="G620" s="14">
        <v>0.16</v>
      </c>
      <c r="H620" s="15">
        <v>8.9526999999999995E-2</v>
      </c>
      <c r="I620" s="15">
        <f>M620-V620</f>
        <v>7.8473000000000015E-2</v>
      </c>
      <c r="J620" s="14"/>
      <c r="K620" s="13"/>
      <c r="L620" s="9">
        <f>G620*1.05</f>
        <v>0.16800000000000001</v>
      </c>
      <c r="M620" s="11">
        <f>L620-H620</f>
        <v>7.8473000000000015E-2</v>
      </c>
      <c r="N620" s="11">
        <v>0</v>
      </c>
      <c r="P620" s="9">
        <f>0.5*N620/1000</f>
        <v>0</v>
      </c>
      <c r="Q620" s="9">
        <f>P620+O620</f>
        <v>0</v>
      </c>
      <c r="R620" s="11">
        <v>0</v>
      </c>
      <c r="T620" s="9">
        <f>0.5*R620</f>
        <v>0</v>
      </c>
      <c r="U620" s="9">
        <f>T620+S620</f>
        <v>0</v>
      </c>
      <c r="V620" s="9">
        <f>(Q620+U620)/(0.944*1000)</f>
        <v>0</v>
      </c>
    </row>
    <row r="621" spans="1:22" x14ac:dyDescent="0.3">
      <c r="A621" s="14">
        <v>626</v>
      </c>
      <c r="B621" s="14" t="s">
        <v>7025</v>
      </c>
      <c r="C621" s="14" t="s">
        <v>13510</v>
      </c>
      <c r="D621" s="14" t="s">
        <v>13504</v>
      </c>
      <c r="E621" s="14" t="s">
        <v>13479</v>
      </c>
      <c r="F621" s="14">
        <v>6</v>
      </c>
      <c r="G621" s="14">
        <v>0.25</v>
      </c>
      <c r="H621" s="15">
        <v>1.1005303370786521E-2</v>
      </c>
      <c r="I621" s="15">
        <f>M621-V621</f>
        <v>0.13311545934107788</v>
      </c>
      <c r="J621" s="14"/>
      <c r="K621" s="13"/>
      <c r="L621" s="9">
        <f>G621*1.05</f>
        <v>0.26250000000000001</v>
      </c>
      <c r="M621" s="11">
        <f>L621-H621</f>
        <v>0.25149469662921348</v>
      </c>
      <c r="N621" s="11">
        <v>0</v>
      </c>
      <c r="P621" s="9">
        <f>0.5*N621/1000</f>
        <v>0</v>
      </c>
      <c r="Q621" s="9">
        <f>P621+O621</f>
        <v>0</v>
      </c>
      <c r="R621" s="11">
        <v>149</v>
      </c>
      <c r="S621" s="9">
        <f>0.75*R621</f>
        <v>111.75</v>
      </c>
      <c r="U621" s="9">
        <f>T621+S621</f>
        <v>111.75</v>
      </c>
      <c r="V621" s="9">
        <f>(Q621+U621)/(0.944*1000)</f>
        <v>0.1183792372881356</v>
      </c>
    </row>
    <row r="622" spans="1:22" x14ac:dyDescent="0.3">
      <c r="A622" s="14">
        <v>627</v>
      </c>
      <c r="B622" s="14" t="s">
        <v>7026</v>
      </c>
      <c r="C622" s="14" t="s">
        <v>13510</v>
      </c>
      <c r="D622" s="14" t="s">
        <v>13504</v>
      </c>
      <c r="E622" s="14" t="s">
        <v>13479</v>
      </c>
      <c r="F622" s="14">
        <v>6</v>
      </c>
      <c r="G622" s="14">
        <v>0.1</v>
      </c>
      <c r="H622" s="15">
        <v>2.6113000000000001E-2</v>
      </c>
      <c r="I622" s="15">
        <f>M622-V622</f>
        <v>7.8887000000000013E-2</v>
      </c>
      <c r="J622" s="14"/>
      <c r="K622" s="13"/>
      <c r="L622" s="9">
        <f>G622*1.05</f>
        <v>0.10500000000000001</v>
      </c>
      <c r="M622" s="11">
        <f>L622-H622</f>
        <v>7.8887000000000013E-2</v>
      </c>
      <c r="N622" s="11">
        <v>0</v>
      </c>
      <c r="P622" s="9">
        <f>0.5*N622/1000</f>
        <v>0</v>
      </c>
      <c r="Q622" s="9">
        <f>P622+O622</f>
        <v>0</v>
      </c>
      <c r="R622" s="11">
        <v>0</v>
      </c>
      <c r="T622" s="9">
        <f>0.5*R622</f>
        <v>0</v>
      </c>
      <c r="U622" s="9">
        <f>T622+S622</f>
        <v>0</v>
      </c>
      <c r="V622" s="9">
        <f>(Q622+U622)/(0.944*1000)</f>
        <v>0</v>
      </c>
    </row>
    <row r="623" spans="1:22" x14ac:dyDescent="0.3">
      <c r="A623" s="14">
        <v>628</v>
      </c>
      <c r="B623" s="14" t="s">
        <v>7027</v>
      </c>
      <c r="C623" s="14" t="s">
        <v>13510</v>
      </c>
      <c r="D623" s="14" t="s">
        <v>13504</v>
      </c>
      <c r="E623" s="14" t="s">
        <v>13479</v>
      </c>
      <c r="F623" s="14">
        <v>6</v>
      </c>
      <c r="G623" s="14">
        <v>0.16</v>
      </c>
      <c r="H623" s="15">
        <v>6.1299000000000006E-2</v>
      </c>
      <c r="I623" s="15">
        <f>M623-V623</f>
        <v>0.106701</v>
      </c>
      <c r="J623" s="14"/>
      <c r="K623" s="13"/>
      <c r="L623" s="9">
        <f>G623*1.05</f>
        <v>0.16800000000000001</v>
      </c>
      <c r="M623" s="11">
        <f>L623-H623</f>
        <v>0.106701</v>
      </c>
      <c r="N623" s="11">
        <v>0</v>
      </c>
      <c r="P623" s="9">
        <f>0.5*N623/1000</f>
        <v>0</v>
      </c>
      <c r="Q623" s="9">
        <f>P623+O623</f>
        <v>0</v>
      </c>
      <c r="R623" s="11">
        <v>0</v>
      </c>
      <c r="T623" s="9">
        <f>0.5*R623</f>
        <v>0</v>
      </c>
      <c r="U623" s="9">
        <f>T623+S623</f>
        <v>0</v>
      </c>
      <c r="V623" s="9">
        <f>(Q623+U623)/(0.944*1000)</f>
        <v>0</v>
      </c>
    </row>
    <row r="624" spans="1:22" x14ac:dyDescent="0.3">
      <c r="A624" s="14">
        <v>629</v>
      </c>
      <c r="B624" s="14" t="s">
        <v>7028</v>
      </c>
      <c r="C624" s="14" t="s">
        <v>13510</v>
      </c>
      <c r="D624" s="14" t="s">
        <v>13504</v>
      </c>
      <c r="E624" s="14" t="s">
        <v>13479</v>
      </c>
      <c r="F624" s="14">
        <v>6</v>
      </c>
      <c r="G624" s="14">
        <v>0.25</v>
      </c>
      <c r="H624" s="15">
        <v>4.6550999999999988E-2</v>
      </c>
      <c r="I624" s="15">
        <f>M624-V624</f>
        <v>0.21594900000000003</v>
      </c>
      <c r="J624" s="14"/>
      <c r="K624" s="13"/>
      <c r="L624" s="9">
        <f>G624*1.05</f>
        <v>0.26250000000000001</v>
      </c>
      <c r="M624" s="11">
        <f>L624-H624</f>
        <v>0.21594900000000003</v>
      </c>
      <c r="N624" s="11">
        <v>0</v>
      </c>
      <c r="P624" s="9">
        <f>0.5*N624/1000</f>
        <v>0</v>
      </c>
      <c r="Q624" s="9">
        <f>P624+O624</f>
        <v>0</v>
      </c>
      <c r="R624" s="11">
        <v>0</v>
      </c>
      <c r="T624" s="9">
        <f>0.5*R624</f>
        <v>0</v>
      </c>
      <c r="U624" s="9">
        <f>T624+S624</f>
        <v>0</v>
      </c>
      <c r="V624" s="9">
        <f>(Q624+U624)/(0.944*1000)</f>
        <v>0</v>
      </c>
    </row>
    <row r="625" spans="1:22" x14ac:dyDescent="0.3">
      <c r="A625" s="14">
        <v>630</v>
      </c>
      <c r="B625" s="14" t="s">
        <v>7029</v>
      </c>
      <c r="C625" s="14" t="s">
        <v>13510</v>
      </c>
      <c r="D625" s="14" t="s">
        <v>13504</v>
      </c>
      <c r="E625" s="14" t="s">
        <v>13479</v>
      </c>
      <c r="F625" s="14">
        <v>6</v>
      </c>
      <c r="G625" s="14">
        <v>0.16</v>
      </c>
      <c r="H625" s="15">
        <v>5.6567000000000006E-2</v>
      </c>
      <c r="I625" s="15">
        <f>M625-V625</f>
        <v>0.10348808474576271</v>
      </c>
      <c r="J625" s="14"/>
      <c r="K625" s="13"/>
      <c r="L625" s="9">
        <f>G625*1.05</f>
        <v>0.16800000000000001</v>
      </c>
      <c r="M625" s="11">
        <f>L625-H625</f>
        <v>0.111433</v>
      </c>
      <c r="N625" s="11">
        <v>0</v>
      </c>
      <c r="P625" s="9">
        <f>0.5*N625/1000</f>
        <v>0</v>
      </c>
      <c r="Q625" s="9">
        <f>P625+O625</f>
        <v>0</v>
      </c>
      <c r="R625" s="11">
        <v>15</v>
      </c>
      <c r="T625" s="9">
        <f>0.5*R625</f>
        <v>7.5</v>
      </c>
      <c r="U625" s="9">
        <f>T625+S625</f>
        <v>7.5</v>
      </c>
      <c r="V625" s="9">
        <f>(Q625+U625)/(0.944*1000)</f>
        <v>7.9449152542372878E-3</v>
      </c>
    </row>
    <row r="626" spans="1:22" x14ac:dyDescent="0.3">
      <c r="A626" s="14">
        <v>631</v>
      </c>
      <c r="B626" s="14" t="s">
        <v>7030</v>
      </c>
      <c r="C626" s="14" t="s">
        <v>13510</v>
      </c>
      <c r="D626" s="14" t="s">
        <v>13504</v>
      </c>
      <c r="E626" s="14" t="s">
        <v>13479</v>
      </c>
      <c r="F626" s="14">
        <v>6</v>
      </c>
      <c r="G626" s="14">
        <v>0.16</v>
      </c>
      <c r="H626" s="15">
        <v>3.8460000000000008E-2</v>
      </c>
      <c r="I626" s="15">
        <f>M626-V626</f>
        <v>0.12159508474576269</v>
      </c>
      <c r="J626" s="14"/>
      <c r="K626" s="13"/>
      <c r="L626" s="9">
        <f>G626*1.05</f>
        <v>0.16800000000000001</v>
      </c>
      <c r="M626" s="11">
        <f>L626-H626</f>
        <v>0.12953999999999999</v>
      </c>
      <c r="N626" s="11">
        <v>0</v>
      </c>
      <c r="P626" s="9">
        <f>0.5*N626/1000</f>
        <v>0</v>
      </c>
      <c r="Q626" s="9">
        <f>P626+O626</f>
        <v>0</v>
      </c>
      <c r="R626" s="11">
        <v>15</v>
      </c>
      <c r="T626" s="9">
        <f>0.5*R626</f>
        <v>7.5</v>
      </c>
      <c r="U626" s="9">
        <f>T626+S626</f>
        <v>7.5</v>
      </c>
      <c r="V626" s="9">
        <f>(Q626+U626)/(0.944*1000)</f>
        <v>7.9449152542372878E-3</v>
      </c>
    </row>
    <row r="627" spans="1:22" x14ac:dyDescent="0.3">
      <c r="A627" s="14">
        <v>632</v>
      </c>
      <c r="B627" s="14" t="s">
        <v>7031</v>
      </c>
      <c r="C627" s="14" t="s">
        <v>13510</v>
      </c>
      <c r="D627" s="14" t="s">
        <v>13504</v>
      </c>
      <c r="E627" s="14" t="s">
        <v>13479</v>
      </c>
      <c r="F627" s="14">
        <v>6</v>
      </c>
      <c r="G627" s="14">
        <v>0.1</v>
      </c>
      <c r="H627" s="15">
        <v>9.4E-2</v>
      </c>
      <c r="I627" s="15">
        <f>M627-V627</f>
        <v>1.100000000000001E-2</v>
      </c>
      <c r="J627" s="14"/>
      <c r="K627" s="13"/>
      <c r="L627" s="9">
        <f>G627*1.05</f>
        <v>0.10500000000000001</v>
      </c>
      <c r="M627" s="11">
        <f>L627-H627</f>
        <v>1.100000000000001E-2</v>
      </c>
      <c r="N627" s="11">
        <v>0</v>
      </c>
      <c r="P627" s="9">
        <f>0.5*N627/1000</f>
        <v>0</v>
      </c>
      <c r="Q627" s="9">
        <f>P627+O627</f>
        <v>0</v>
      </c>
      <c r="R627" s="11">
        <v>0</v>
      </c>
      <c r="T627" s="9">
        <f>0.5*R627</f>
        <v>0</v>
      </c>
      <c r="U627" s="9">
        <f>T627+S627</f>
        <v>0</v>
      </c>
      <c r="V627" s="9">
        <f>(Q627+U627)/(0.944*1000)</f>
        <v>0</v>
      </c>
    </row>
    <row r="628" spans="1:22" x14ac:dyDescent="0.3">
      <c r="A628" s="14">
        <v>633</v>
      </c>
      <c r="B628" s="14" t="s">
        <v>7032</v>
      </c>
      <c r="C628" s="14" t="s">
        <v>13510</v>
      </c>
      <c r="D628" s="14" t="s">
        <v>13504</v>
      </c>
      <c r="E628" s="14" t="s">
        <v>13479</v>
      </c>
      <c r="F628" s="14">
        <v>6</v>
      </c>
      <c r="G628" s="14">
        <v>0.16</v>
      </c>
      <c r="H628" s="15">
        <v>1.6039999999999992E-2</v>
      </c>
      <c r="I628" s="15">
        <f>M628-V628</f>
        <v>0.15196000000000001</v>
      </c>
      <c r="J628" s="14"/>
      <c r="K628" s="13"/>
      <c r="L628" s="9">
        <f>G628*1.05</f>
        <v>0.16800000000000001</v>
      </c>
      <c r="M628" s="11">
        <f>L628-H628</f>
        <v>0.15196000000000001</v>
      </c>
      <c r="N628" s="11">
        <v>0</v>
      </c>
      <c r="P628" s="9">
        <f>0.5*N628/1000</f>
        <v>0</v>
      </c>
      <c r="Q628" s="9">
        <f>P628+O628</f>
        <v>0</v>
      </c>
      <c r="R628" s="11">
        <v>0</v>
      </c>
      <c r="T628" s="9">
        <f>0.5*R628</f>
        <v>0</v>
      </c>
      <c r="U628" s="9">
        <f>T628+S628</f>
        <v>0</v>
      </c>
      <c r="V628" s="9">
        <f>(Q628+U628)/(0.944*1000)</f>
        <v>0</v>
      </c>
    </row>
    <row r="629" spans="1:22" x14ac:dyDescent="0.3">
      <c r="A629" s="14">
        <v>634</v>
      </c>
      <c r="B629" s="14" t="s">
        <v>7033</v>
      </c>
      <c r="C629" s="14" t="s">
        <v>13510</v>
      </c>
      <c r="D629" s="14" t="s">
        <v>13504</v>
      </c>
      <c r="E629" s="14" t="s">
        <v>13479</v>
      </c>
      <c r="F629" s="14">
        <v>6</v>
      </c>
      <c r="G629" s="14">
        <v>0.16</v>
      </c>
      <c r="H629" s="15">
        <v>8.3072000000000007E-2</v>
      </c>
      <c r="I629" s="15">
        <f>M629-V629</f>
        <v>8.4928000000000003E-2</v>
      </c>
      <c r="J629" s="14"/>
      <c r="K629" s="13"/>
      <c r="L629" s="9">
        <f>G629*1.05</f>
        <v>0.16800000000000001</v>
      </c>
      <c r="M629" s="11">
        <f>L629-H629</f>
        <v>8.4928000000000003E-2</v>
      </c>
      <c r="N629" s="11">
        <v>0</v>
      </c>
      <c r="P629" s="9">
        <f>0.5*N629/1000</f>
        <v>0</v>
      </c>
      <c r="Q629" s="9">
        <f>P629+O629</f>
        <v>0</v>
      </c>
      <c r="R629" s="11">
        <v>0</v>
      </c>
      <c r="T629" s="9">
        <f>0.5*R629</f>
        <v>0</v>
      </c>
      <c r="U629" s="9">
        <f>T629+S629</f>
        <v>0</v>
      </c>
      <c r="V629" s="9">
        <f>(Q629+U629)/(0.944*1000)</f>
        <v>0</v>
      </c>
    </row>
    <row r="630" spans="1:22" x14ac:dyDescent="0.3">
      <c r="A630" s="14">
        <v>635</v>
      </c>
      <c r="B630" s="14" t="s">
        <v>7034</v>
      </c>
      <c r="C630" s="14" t="s">
        <v>13510</v>
      </c>
      <c r="D630" s="14" t="s">
        <v>13504</v>
      </c>
      <c r="E630" s="14" t="s">
        <v>13479</v>
      </c>
      <c r="F630" s="14">
        <v>6</v>
      </c>
      <c r="G630" s="14">
        <v>0.25</v>
      </c>
      <c r="H630" s="15">
        <v>4.8242999999999994E-2</v>
      </c>
      <c r="I630" s="15">
        <f>M630-V630</f>
        <v>0.21425700000000003</v>
      </c>
      <c r="J630" s="14"/>
      <c r="K630" s="13"/>
      <c r="L630" s="9">
        <f>G630*1.05</f>
        <v>0.26250000000000001</v>
      </c>
      <c r="M630" s="11">
        <f>L630-H630</f>
        <v>0.21425700000000003</v>
      </c>
      <c r="N630" s="11">
        <v>0</v>
      </c>
      <c r="P630" s="9">
        <f>0.5*N630/1000</f>
        <v>0</v>
      </c>
      <c r="Q630" s="9">
        <f>P630+O630</f>
        <v>0</v>
      </c>
      <c r="R630" s="11">
        <v>0</v>
      </c>
      <c r="T630" s="9">
        <f>0.5*R630</f>
        <v>0</v>
      </c>
      <c r="U630" s="9">
        <f>T630+S630</f>
        <v>0</v>
      </c>
      <c r="V630" s="9">
        <f>(Q630+U630)/(0.944*1000)</f>
        <v>0</v>
      </c>
    </row>
    <row r="631" spans="1:22" x14ac:dyDescent="0.3">
      <c r="A631" s="14">
        <v>636</v>
      </c>
      <c r="B631" s="14" t="s">
        <v>7035</v>
      </c>
      <c r="C631" s="14" t="s">
        <v>13510</v>
      </c>
      <c r="D631" s="14" t="s">
        <v>13504</v>
      </c>
      <c r="E631" s="14" t="s">
        <v>13479</v>
      </c>
      <c r="F631" s="14">
        <v>6</v>
      </c>
      <c r="G631" s="14">
        <v>1.26</v>
      </c>
      <c r="H631" s="15">
        <v>0.53600000000000003</v>
      </c>
      <c r="I631" s="15">
        <f>M631-V631</f>
        <v>0.12550000000000006</v>
      </c>
      <c r="J631" s="14"/>
      <c r="K631" s="13"/>
      <c r="L631" s="9">
        <f>1.05*0.63</f>
        <v>0.66150000000000009</v>
      </c>
      <c r="M631" s="11">
        <f>L631-H631</f>
        <v>0.12550000000000006</v>
      </c>
      <c r="N631" s="11">
        <v>0</v>
      </c>
      <c r="P631" s="9">
        <f>0.5*N631/1000</f>
        <v>0</v>
      </c>
      <c r="Q631" s="9">
        <f>P631+O631</f>
        <v>0</v>
      </c>
      <c r="R631" s="11">
        <v>0</v>
      </c>
      <c r="T631" s="9">
        <f>0.5*R631</f>
        <v>0</v>
      </c>
      <c r="U631" s="9">
        <f>T631+S631</f>
        <v>0</v>
      </c>
      <c r="V631" s="9">
        <f>(Q631+U631)/(0.944*1000)</f>
        <v>0</v>
      </c>
    </row>
    <row r="632" spans="1:22" x14ac:dyDescent="0.3">
      <c r="A632" s="14">
        <v>637</v>
      </c>
      <c r="B632" s="14" t="s">
        <v>7036</v>
      </c>
      <c r="C632" s="14" t="s">
        <v>13510</v>
      </c>
      <c r="D632" s="14" t="s">
        <v>13504</v>
      </c>
      <c r="E632" s="14" t="s">
        <v>13479</v>
      </c>
      <c r="F632" s="14">
        <v>6</v>
      </c>
      <c r="G632" s="14">
        <v>0.4</v>
      </c>
      <c r="H632" s="15">
        <v>0.12058600000000001</v>
      </c>
      <c r="I632" s="15">
        <f>M632-V632</f>
        <v>0.29941400000000001</v>
      </c>
      <c r="J632" s="14"/>
      <c r="K632" s="13"/>
      <c r="L632" s="9">
        <f>G632*1.05</f>
        <v>0.42000000000000004</v>
      </c>
      <c r="M632" s="11">
        <f>L632-H632</f>
        <v>0.29941400000000001</v>
      </c>
      <c r="N632" s="11">
        <v>0</v>
      </c>
      <c r="P632" s="9">
        <f>0.5*N632/1000</f>
        <v>0</v>
      </c>
      <c r="Q632" s="9">
        <f>P632+O632</f>
        <v>0</v>
      </c>
      <c r="R632" s="11">
        <v>0</v>
      </c>
      <c r="T632" s="9">
        <f>0.5*R632</f>
        <v>0</v>
      </c>
      <c r="U632" s="9">
        <f>T632+S632</f>
        <v>0</v>
      </c>
      <c r="V632" s="9">
        <f>(Q632+U632)/(0.944*1000)</f>
        <v>0</v>
      </c>
    </row>
    <row r="633" spans="1:22" x14ac:dyDescent="0.3">
      <c r="A633" s="14">
        <v>638</v>
      </c>
      <c r="B633" s="14" t="s">
        <v>7037</v>
      </c>
      <c r="C633" s="14" t="s">
        <v>13510</v>
      </c>
      <c r="D633" s="14" t="s">
        <v>13504</v>
      </c>
      <c r="E633" s="14" t="s">
        <v>13479</v>
      </c>
      <c r="F633" s="14">
        <v>6</v>
      </c>
      <c r="G633" s="14">
        <v>0.25</v>
      </c>
      <c r="H633" s="15">
        <v>2.7759000000000013E-2</v>
      </c>
      <c r="I633" s="15">
        <f>M633-V633</f>
        <v>0.23209269491525425</v>
      </c>
      <c r="J633" s="14"/>
      <c r="K633" s="13"/>
      <c r="L633" s="9">
        <f>G633*1.05</f>
        <v>0.26250000000000001</v>
      </c>
      <c r="M633" s="11">
        <f>L633-H633</f>
        <v>0.23474100000000001</v>
      </c>
      <c r="N633" s="11">
        <v>0</v>
      </c>
      <c r="P633" s="9">
        <f>0.5*N633/1000</f>
        <v>0</v>
      </c>
      <c r="Q633" s="9">
        <f>P633+O633</f>
        <v>0</v>
      </c>
      <c r="R633" s="11">
        <v>5</v>
      </c>
      <c r="T633" s="9">
        <f>0.5*R633</f>
        <v>2.5</v>
      </c>
      <c r="U633" s="9">
        <f>T633+S633</f>
        <v>2.5</v>
      </c>
      <c r="V633" s="9">
        <f>(Q633+U633)/(0.944*1000)</f>
        <v>2.6483050847457626E-3</v>
      </c>
    </row>
    <row r="634" spans="1:22" x14ac:dyDescent="0.3">
      <c r="A634" s="14">
        <v>639</v>
      </c>
      <c r="B634" s="14" t="s">
        <v>7038</v>
      </c>
      <c r="C634" s="14" t="s">
        <v>13510</v>
      </c>
      <c r="D634" s="14" t="s">
        <v>13504</v>
      </c>
      <c r="E634" s="14" t="s">
        <v>13479</v>
      </c>
      <c r="F634" s="14">
        <v>6</v>
      </c>
      <c r="G634" s="14">
        <v>0.4</v>
      </c>
      <c r="H634" s="15">
        <v>2.6247000000000013E-2</v>
      </c>
      <c r="I634" s="15">
        <f>M634-V634</f>
        <v>0.39375300000000002</v>
      </c>
      <c r="J634" s="14"/>
      <c r="K634" s="13"/>
      <c r="L634" s="9">
        <f>G634*1.05</f>
        <v>0.42000000000000004</v>
      </c>
      <c r="M634" s="11">
        <f>L634-H634</f>
        <v>0.39375300000000002</v>
      </c>
      <c r="N634" s="11">
        <v>0</v>
      </c>
      <c r="P634" s="9">
        <f>0.5*N634/1000</f>
        <v>0</v>
      </c>
      <c r="Q634" s="9">
        <f>P634+O634</f>
        <v>0</v>
      </c>
      <c r="R634" s="11">
        <v>0</v>
      </c>
      <c r="T634" s="9">
        <f>0.5*R634</f>
        <v>0</v>
      </c>
      <c r="U634" s="9">
        <f>T634+S634</f>
        <v>0</v>
      </c>
      <c r="V634" s="9">
        <f>(Q634+U634)/(0.944*1000)</f>
        <v>0</v>
      </c>
    </row>
    <row r="635" spans="1:22" x14ac:dyDescent="0.3">
      <c r="A635" s="14">
        <v>640</v>
      </c>
      <c r="B635" s="14" t="s">
        <v>7039</v>
      </c>
      <c r="C635" s="14" t="s">
        <v>13510</v>
      </c>
      <c r="D635" s="14" t="s">
        <v>13504</v>
      </c>
      <c r="E635" s="14" t="s">
        <v>13479</v>
      </c>
      <c r="F635" s="14">
        <v>6</v>
      </c>
      <c r="G635" s="14">
        <v>0.4</v>
      </c>
      <c r="H635" s="15">
        <v>5.8154999999999971E-2</v>
      </c>
      <c r="I635" s="15">
        <f>M635-V635</f>
        <v>0.36184500000000008</v>
      </c>
      <c r="J635" s="14"/>
      <c r="K635" s="13"/>
      <c r="L635" s="9">
        <f>G635*1.05</f>
        <v>0.42000000000000004</v>
      </c>
      <c r="M635" s="11">
        <f>L635-H635</f>
        <v>0.36184500000000008</v>
      </c>
      <c r="N635" s="11">
        <v>0</v>
      </c>
      <c r="P635" s="9">
        <f>0.5*N635/1000</f>
        <v>0</v>
      </c>
      <c r="Q635" s="9">
        <f>P635+O635</f>
        <v>0</v>
      </c>
      <c r="R635" s="11">
        <v>0</v>
      </c>
      <c r="T635" s="9">
        <f>0.5*R635</f>
        <v>0</v>
      </c>
      <c r="U635" s="9">
        <f>T635+S635</f>
        <v>0</v>
      </c>
      <c r="V635" s="9">
        <f>(Q635+U635)/(0.944*1000)</f>
        <v>0</v>
      </c>
    </row>
    <row r="636" spans="1:22" x14ac:dyDescent="0.3">
      <c r="A636" s="14">
        <v>641</v>
      </c>
      <c r="B636" s="14" t="s">
        <v>7040</v>
      </c>
      <c r="C636" s="14" t="s">
        <v>13510</v>
      </c>
      <c r="D636" s="14" t="s">
        <v>13504</v>
      </c>
      <c r="E636" s="14" t="s">
        <v>13479</v>
      </c>
      <c r="F636" s="14">
        <v>6</v>
      </c>
      <c r="G636" s="14">
        <v>0.4</v>
      </c>
      <c r="H636" s="15">
        <v>3.0903999999999997E-2</v>
      </c>
      <c r="I636" s="15">
        <f>M636-V636</f>
        <v>0.38909600000000005</v>
      </c>
      <c r="J636" s="14"/>
      <c r="K636" s="13"/>
      <c r="L636" s="9">
        <f>G636*1.05</f>
        <v>0.42000000000000004</v>
      </c>
      <c r="M636" s="11">
        <f>L636-H636</f>
        <v>0.38909600000000005</v>
      </c>
      <c r="N636" s="11">
        <v>0</v>
      </c>
      <c r="P636" s="9">
        <f>0.5*N636/1000</f>
        <v>0</v>
      </c>
      <c r="Q636" s="9">
        <f>P636+O636</f>
        <v>0</v>
      </c>
      <c r="R636" s="11">
        <v>0</v>
      </c>
      <c r="T636" s="9">
        <f>0.5*R636</f>
        <v>0</v>
      </c>
      <c r="U636" s="9">
        <f>T636+S636</f>
        <v>0</v>
      </c>
      <c r="V636" s="9">
        <f>(Q636+U636)/(0.944*1000)</f>
        <v>0</v>
      </c>
    </row>
    <row r="637" spans="1:22" x14ac:dyDescent="0.3">
      <c r="A637" s="14">
        <v>642</v>
      </c>
      <c r="B637" s="14" t="s">
        <v>7041</v>
      </c>
      <c r="C637" s="14" t="s">
        <v>13510</v>
      </c>
      <c r="D637" s="14" t="s">
        <v>13504</v>
      </c>
      <c r="E637" s="14" t="s">
        <v>13479</v>
      </c>
      <c r="F637" s="14">
        <v>6</v>
      </c>
      <c r="G637" s="14">
        <v>0.16</v>
      </c>
      <c r="H637" s="15">
        <v>1.0274E-2</v>
      </c>
      <c r="I637" s="15">
        <f>M637-V637</f>
        <v>0.15772600000000001</v>
      </c>
      <c r="J637" s="14"/>
      <c r="K637" s="13"/>
      <c r="L637" s="9">
        <f>G637*1.05</f>
        <v>0.16800000000000001</v>
      </c>
      <c r="M637" s="11">
        <f>L637-H637</f>
        <v>0.15772600000000001</v>
      </c>
      <c r="N637" s="11">
        <v>0</v>
      </c>
      <c r="P637" s="9">
        <f>0.5*N637/1000</f>
        <v>0</v>
      </c>
      <c r="Q637" s="9">
        <f>P637+O637</f>
        <v>0</v>
      </c>
      <c r="R637" s="11">
        <v>0</v>
      </c>
      <c r="T637" s="9">
        <f>0.5*R637</f>
        <v>0</v>
      </c>
      <c r="U637" s="9">
        <f>T637+S637</f>
        <v>0</v>
      </c>
      <c r="V637" s="9">
        <f>(Q637+U637)/(0.944*1000)</f>
        <v>0</v>
      </c>
    </row>
    <row r="638" spans="1:22" x14ac:dyDescent="0.3">
      <c r="A638" s="14">
        <v>643</v>
      </c>
      <c r="B638" s="14" t="s">
        <v>7042</v>
      </c>
      <c r="C638" s="14" t="s">
        <v>13510</v>
      </c>
      <c r="D638" s="14" t="s">
        <v>13504</v>
      </c>
      <c r="E638" s="14" t="s">
        <v>13479</v>
      </c>
      <c r="F638" s="14">
        <v>6</v>
      </c>
      <c r="G638" s="14">
        <v>0.4</v>
      </c>
      <c r="H638" s="15">
        <v>4.8475000000000025E-2</v>
      </c>
      <c r="I638" s="15">
        <f>M638-V638</f>
        <v>0.37152499999999999</v>
      </c>
      <c r="J638" s="14"/>
      <c r="K638" s="13"/>
      <c r="L638" s="9">
        <f>G638*1.05</f>
        <v>0.42000000000000004</v>
      </c>
      <c r="M638" s="11">
        <f>L638-H638</f>
        <v>0.37152499999999999</v>
      </c>
      <c r="N638" s="11">
        <v>0</v>
      </c>
      <c r="P638" s="9">
        <f>0.5*N638/1000</f>
        <v>0</v>
      </c>
      <c r="Q638" s="9">
        <f>P638+O638</f>
        <v>0</v>
      </c>
      <c r="R638" s="11">
        <v>0</v>
      </c>
      <c r="T638" s="9">
        <f>0.5*R638</f>
        <v>0</v>
      </c>
      <c r="U638" s="9">
        <f>T638+S638</f>
        <v>0</v>
      </c>
      <c r="V638" s="9">
        <f>(Q638+U638)/(0.944*1000)</f>
        <v>0</v>
      </c>
    </row>
    <row r="639" spans="1:22" x14ac:dyDescent="0.3">
      <c r="A639" s="14">
        <v>644</v>
      </c>
      <c r="B639" s="14" t="s">
        <v>7043</v>
      </c>
      <c r="C639" s="14" t="s">
        <v>13510</v>
      </c>
      <c r="D639" s="14" t="s">
        <v>13504</v>
      </c>
      <c r="E639" s="14" t="s">
        <v>13479</v>
      </c>
      <c r="F639" s="14">
        <v>6</v>
      </c>
      <c r="G639" s="14">
        <v>0.5</v>
      </c>
      <c r="H639" s="15">
        <v>0.28631699999999999</v>
      </c>
      <c r="I639" s="16" t="s">
        <v>13516</v>
      </c>
      <c r="J639" s="14"/>
      <c r="K639" s="13"/>
      <c r="L639" s="9">
        <f>G639/2*1.05</f>
        <v>0.26250000000000001</v>
      </c>
      <c r="M639" s="11">
        <f>L639-H639</f>
        <v>-2.3816999999999977E-2</v>
      </c>
      <c r="N639" s="11">
        <v>0</v>
      </c>
      <c r="P639" s="9">
        <f>0.5*N639/1000</f>
        <v>0</v>
      </c>
      <c r="Q639" s="9">
        <f>P639+O639</f>
        <v>0</v>
      </c>
      <c r="R639" s="11">
        <v>0</v>
      </c>
      <c r="T639" s="9">
        <f>0.5*R639</f>
        <v>0</v>
      </c>
      <c r="U639" s="9">
        <f>T639+S639</f>
        <v>0</v>
      </c>
      <c r="V639" s="9">
        <f>(Q639+U639)/(0.944*1000)</f>
        <v>0</v>
      </c>
    </row>
    <row r="640" spans="1:22" x14ac:dyDescent="0.3">
      <c r="A640" s="14">
        <v>645</v>
      </c>
      <c r="B640" s="14" t="s">
        <v>7044</v>
      </c>
      <c r="C640" s="14" t="s">
        <v>13510</v>
      </c>
      <c r="D640" s="14" t="s">
        <v>13504</v>
      </c>
      <c r="E640" s="14" t="s">
        <v>13479</v>
      </c>
      <c r="F640" s="14">
        <v>6</v>
      </c>
      <c r="G640" s="14">
        <v>0.5</v>
      </c>
      <c r="H640" s="15">
        <v>0.25</v>
      </c>
      <c r="I640" s="15">
        <f>M640-V640</f>
        <v>1.2500000000000011E-2</v>
      </c>
      <c r="J640" s="14"/>
      <c r="K640" s="13"/>
      <c r="L640" s="9">
        <f>G640/2*1.05</f>
        <v>0.26250000000000001</v>
      </c>
      <c r="M640" s="11">
        <f>L640-H640</f>
        <v>1.2500000000000011E-2</v>
      </c>
      <c r="N640" s="11">
        <v>0</v>
      </c>
      <c r="P640" s="9">
        <f>0.5*N640/1000</f>
        <v>0</v>
      </c>
      <c r="Q640" s="9">
        <f>P640+O640</f>
        <v>0</v>
      </c>
      <c r="R640" s="11">
        <v>0</v>
      </c>
      <c r="T640" s="9">
        <f>0.5*R640</f>
        <v>0</v>
      </c>
      <c r="U640" s="9">
        <f>T640+S640</f>
        <v>0</v>
      </c>
      <c r="V640" s="9">
        <f>(Q640+U640)/(0.944*1000)</f>
        <v>0</v>
      </c>
    </row>
    <row r="641" spans="1:22" x14ac:dyDescent="0.3">
      <c r="A641" s="14">
        <v>646</v>
      </c>
      <c r="B641" s="14" t="s">
        <v>7045</v>
      </c>
      <c r="C641" s="14" t="s">
        <v>13510</v>
      </c>
      <c r="D641" s="14" t="s">
        <v>13504</v>
      </c>
      <c r="E641" s="14" t="s">
        <v>13479</v>
      </c>
      <c r="F641" s="14">
        <v>6</v>
      </c>
      <c r="G641" s="14">
        <v>0.16</v>
      </c>
      <c r="H641" s="15">
        <v>5.4474000000000002E-2</v>
      </c>
      <c r="I641" s="15">
        <f>M641-V641</f>
        <v>0.11352600000000002</v>
      </c>
      <c r="J641" s="14"/>
      <c r="K641" s="13"/>
      <c r="L641" s="9">
        <f>G641*1.05</f>
        <v>0.16800000000000001</v>
      </c>
      <c r="M641" s="11">
        <f>L641-H641</f>
        <v>0.11352600000000002</v>
      </c>
      <c r="N641" s="11">
        <v>0</v>
      </c>
      <c r="P641" s="9">
        <f>0.5*N641/1000</f>
        <v>0</v>
      </c>
      <c r="Q641" s="9">
        <f>P641+O641</f>
        <v>0</v>
      </c>
      <c r="R641" s="11">
        <v>0</v>
      </c>
      <c r="T641" s="9">
        <f>0.5*R641</f>
        <v>0</v>
      </c>
      <c r="U641" s="9">
        <f>T641+S641</f>
        <v>0</v>
      </c>
      <c r="V641" s="9">
        <f>(Q641+U641)/(0.944*1000)</f>
        <v>0</v>
      </c>
    </row>
    <row r="642" spans="1:22" x14ac:dyDescent="0.3">
      <c r="A642" s="14">
        <v>647</v>
      </c>
      <c r="B642" s="14" t="s">
        <v>7046</v>
      </c>
      <c r="C642" s="14" t="s">
        <v>13510</v>
      </c>
      <c r="D642" s="14" t="s">
        <v>13504</v>
      </c>
      <c r="E642" s="14" t="s">
        <v>13479</v>
      </c>
      <c r="F642" s="14">
        <v>6</v>
      </c>
      <c r="G642" s="14">
        <v>6.3E-2</v>
      </c>
      <c r="H642" s="15">
        <v>1.7691000000000002E-2</v>
      </c>
      <c r="I642" s="15">
        <f>M642-V642</f>
        <v>4.8459000000000002E-2</v>
      </c>
      <c r="J642" s="14"/>
      <c r="K642" s="13"/>
      <c r="L642" s="9">
        <f>G642*1.05</f>
        <v>6.615E-2</v>
      </c>
      <c r="M642" s="11">
        <f>L642-H642</f>
        <v>4.8459000000000002E-2</v>
      </c>
      <c r="N642" s="11">
        <v>0</v>
      </c>
      <c r="P642" s="9">
        <f>0.5*N642/1000</f>
        <v>0</v>
      </c>
      <c r="Q642" s="9">
        <f>P642+O642</f>
        <v>0</v>
      </c>
      <c r="R642" s="11">
        <v>0</v>
      </c>
      <c r="T642" s="9">
        <f>0.5*R642</f>
        <v>0</v>
      </c>
      <c r="U642" s="9">
        <f>T642+S642</f>
        <v>0</v>
      </c>
      <c r="V642" s="9">
        <f>(Q642+U642)/(0.944*1000)</f>
        <v>0</v>
      </c>
    </row>
    <row r="643" spans="1:22" x14ac:dyDescent="0.3">
      <c r="A643" s="14">
        <v>648</v>
      </c>
      <c r="B643" s="14" t="s">
        <v>7047</v>
      </c>
      <c r="C643" s="14" t="s">
        <v>13510</v>
      </c>
      <c r="D643" s="14" t="s">
        <v>13504</v>
      </c>
      <c r="E643" s="14" t="s">
        <v>13479</v>
      </c>
      <c r="F643" s="14">
        <v>6</v>
      </c>
      <c r="G643" s="14">
        <v>0.5</v>
      </c>
      <c r="H643" s="15">
        <v>0.31952399999999997</v>
      </c>
      <c r="I643" s="16" t="s">
        <v>13516</v>
      </c>
      <c r="J643" s="14"/>
      <c r="K643" s="13"/>
      <c r="L643" s="9">
        <f>G643/2*1.05</f>
        <v>0.26250000000000001</v>
      </c>
      <c r="M643" s="11">
        <f>L643-H643</f>
        <v>-5.7023999999999964E-2</v>
      </c>
      <c r="N643" s="11">
        <v>0</v>
      </c>
      <c r="P643" s="9">
        <f>0.5*N643/1000</f>
        <v>0</v>
      </c>
      <c r="Q643" s="9">
        <f>P643+O643</f>
        <v>0</v>
      </c>
      <c r="R643" s="11">
        <v>0</v>
      </c>
      <c r="T643" s="9">
        <f>0.5*R643</f>
        <v>0</v>
      </c>
      <c r="U643" s="9">
        <f>T643+S643</f>
        <v>0</v>
      </c>
      <c r="V643" s="9">
        <f>(Q643+U643)/(0.944*1000)</f>
        <v>0</v>
      </c>
    </row>
    <row r="644" spans="1:22" x14ac:dyDescent="0.3">
      <c r="A644" s="14">
        <v>649</v>
      </c>
      <c r="B644" s="14" t="s">
        <v>7048</v>
      </c>
      <c r="C644" s="14" t="s">
        <v>13510</v>
      </c>
      <c r="D644" s="14" t="s">
        <v>13504</v>
      </c>
      <c r="E644" s="14" t="s">
        <v>13479</v>
      </c>
      <c r="F644" s="14">
        <v>6</v>
      </c>
      <c r="G644" s="14">
        <v>0.25</v>
      </c>
      <c r="H644" s="15">
        <v>5.847900000000001E-2</v>
      </c>
      <c r="I644" s="15">
        <f>M644-V644</f>
        <v>0.20402100000000001</v>
      </c>
      <c r="J644" s="14"/>
      <c r="K644" s="13"/>
      <c r="L644" s="9">
        <f>G644*1.05</f>
        <v>0.26250000000000001</v>
      </c>
      <c r="M644" s="11">
        <f>L644-H644</f>
        <v>0.20402100000000001</v>
      </c>
      <c r="N644" s="11">
        <v>0</v>
      </c>
      <c r="P644" s="9">
        <f>0.5*N644/1000</f>
        <v>0</v>
      </c>
      <c r="Q644" s="9">
        <f>P644+O644</f>
        <v>0</v>
      </c>
      <c r="R644" s="11">
        <v>0</v>
      </c>
      <c r="T644" s="9">
        <f>0.5*R644</f>
        <v>0</v>
      </c>
      <c r="U644" s="9">
        <f>T644+S644</f>
        <v>0</v>
      </c>
      <c r="V644" s="9">
        <f>(Q644+U644)/(0.944*1000)</f>
        <v>0</v>
      </c>
    </row>
    <row r="645" spans="1:22" x14ac:dyDescent="0.3">
      <c r="A645" s="14">
        <v>650</v>
      </c>
      <c r="B645" s="14" t="s">
        <v>7049</v>
      </c>
      <c r="C645" s="14" t="s">
        <v>13510</v>
      </c>
      <c r="D645" s="14" t="s">
        <v>13504</v>
      </c>
      <c r="E645" s="14" t="s">
        <v>13479</v>
      </c>
      <c r="F645" s="14">
        <v>6</v>
      </c>
      <c r="G645" s="14">
        <v>0.25</v>
      </c>
      <c r="H645" s="15">
        <v>2.0469999999999999E-2</v>
      </c>
      <c r="I645" s="15">
        <f>M645-V645</f>
        <v>0.24203000000000002</v>
      </c>
      <c r="J645" s="14"/>
      <c r="K645" s="13"/>
      <c r="L645" s="9">
        <f>G645*1.05</f>
        <v>0.26250000000000001</v>
      </c>
      <c r="M645" s="11">
        <f>L645-H645</f>
        <v>0.24203000000000002</v>
      </c>
      <c r="N645" s="11">
        <v>0</v>
      </c>
      <c r="P645" s="9">
        <f>0.5*N645/1000</f>
        <v>0</v>
      </c>
      <c r="Q645" s="9">
        <f>P645+O645</f>
        <v>0</v>
      </c>
      <c r="R645" s="11">
        <v>0</v>
      </c>
      <c r="T645" s="9">
        <f>0.5*R645</f>
        <v>0</v>
      </c>
      <c r="U645" s="9">
        <f>T645+S645</f>
        <v>0</v>
      </c>
      <c r="V645" s="9">
        <f>(Q645+U645)/(0.944*1000)</f>
        <v>0</v>
      </c>
    </row>
    <row r="646" spans="1:22" x14ac:dyDescent="0.3">
      <c r="A646" s="14">
        <v>651</v>
      </c>
      <c r="B646" s="14" t="s">
        <v>7050</v>
      </c>
      <c r="C646" s="14" t="s">
        <v>13510</v>
      </c>
      <c r="D646" s="14" t="s">
        <v>13504</v>
      </c>
      <c r="E646" s="14" t="s">
        <v>13479</v>
      </c>
      <c r="F646" s="14">
        <v>6</v>
      </c>
      <c r="G646" s="14">
        <v>0.4</v>
      </c>
      <c r="H646" s="15">
        <v>0.11941300000000001</v>
      </c>
      <c r="I646" s="15">
        <f>M646-V646</f>
        <v>0.30058700000000005</v>
      </c>
      <c r="J646" s="14"/>
      <c r="K646" s="13"/>
      <c r="L646" s="9">
        <f>G646*1.05</f>
        <v>0.42000000000000004</v>
      </c>
      <c r="M646" s="11">
        <f>L646-H646</f>
        <v>0.30058700000000005</v>
      </c>
      <c r="N646" s="11">
        <v>0</v>
      </c>
      <c r="P646" s="9">
        <f>0.5*N646/1000</f>
        <v>0</v>
      </c>
      <c r="Q646" s="9">
        <f>P646+O646</f>
        <v>0</v>
      </c>
      <c r="R646" s="11">
        <v>0</v>
      </c>
      <c r="T646" s="9">
        <f>0.5*R646</f>
        <v>0</v>
      </c>
      <c r="U646" s="9">
        <f>T646+S646</f>
        <v>0</v>
      </c>
      <c r="V646" s="9">
        <f>(Q646+U646)/(0.944*1000)</f>
        <v>0</v>
      </c>
    </row>
    <row r="647" spans="1:22" x14ac:dyDescent="0.3">
      <c r="A647" s="14">
        <v>652</v>
      </c>
      <c r="B647" s="14" t="s">
        <v>7051</v>
      </c>
      <c r="C647" s="14" t="s">
        <v>13510</v>
      </c>
      <c r="D647" s="14" t="s">
        <v>13504</v>
      </c>
      <c r="E647" s="14" t="s">
        <v>13479</v>
      </c>
      <c r="F647" s="14">
        <v>6</v>
      </c>
      <c r="G647" s="14">
        <v>0.25</v>
      </c>
      <c r="H647" s="15">
        <v>5.5378999999999991E-2</v>
      </c>
      <c r="I647" s="15">
        <f>M647-V647</f>
        <v>0.20712100000000003</v>
      </c>
      <c r="J647" s="14"/>
      <c r="K647" s="13"/>
      <c r="L647" s="9">
        <f>G647*1.05</f>
        <v>0.26250000000000001</v>
      </c>
      <c r="M647" s="11">
        <f>L647-H647</f>
        <v>0.20712100000000003</v>
      </c>
      <c r="N647" s="11">
        <v>0</v>
      </c>
      <c r="P647" s="9">
        <f>0.5*N647/1000</f>
        <v>0</v>
      </c>
      <c r="Q647" s="9">
        <f>P647+O647</f>
        <v>0</v>
      </c>
      <c r="R647" s="11">
        <v>0</v>
      </c>
      <c r="T647" s="9">
        <f>0.5*R647</f>
        <v>0</v>
      </c>
      <c r="U647" s="9">
        <f>T647+S647</f>
        <v>0</v>
      </c>
      <c r="V647" s="9">
        <f>(Q647+U647)/(0.944*1000)</f>
        <v>0</v>
      </c>
    </row>
    <row r="648" spans="1:22" x14ac:dyDescent="0.3">
      <c r="A648" s="14">
        <v>653</v>
      </c>
      <c r="B648" s="14" t="s">
        <v>7052</v>
      </c>
      <c r="C648" s="14" t="s">
        <v>13510</v>
      </c>
      <c r="D648" s="14" t="s">
        <v>13504</v>
      </c>
      <c r="E648" s="14" t="s">
        <v>13479</v>
      </c>
      <c r="F648" s="14">
        <v>6</v>
      </c>
      <c r="G648" s="14">
        <v>0.4</v>
      </c>
      <c r="H648" s="15">
        <v>5.4057000000000015E-2</v>
      </c>
      <c r="I648" s="15">
        <f>M648-V648</f>
        <v>0.36594300000000002</v>
      </c>
      <c r="J648" s="14"/>
      <c r="K648" s="13"/>
      <c r="L648" s="9">
        <f>G648*1.05</f>
        <v>0.42000000000000004</v>
      </c>
      <c r="M648" s="11">
        <f>L648-H648</f>
        <v>0.36594300000000002</v>
      </c>
      <c r="N648" s="11">
        <v>0</v>
      </c>
      <c r="P648" s="9">
        <f>0.5*N648/1000</f>
        <v>0</v>
      </c>
      <c r="Q648" s="9">
        <f>P648+O648</f>
        <v>0</v>
      </c>
      <c r="R648" s="11">
        <v>0</v>
      </c>
      <c r="T648" s="9">
        <f>0.5*R648</f>
        <v>0</v>
      </c>
      <c r="U648" s="9">
        <f>T648+S648</f>
        <v>0</v>
      </c>
      <c r="V648" s="9">
        <f>(Q648+U648)/(0.944*1000)</f>
        <v>0</v>
      </c>
    </row>
    <row r="649" spans="1:22" x14ac:dyDescent="0.3">
      <c r="A649" s="14">
        <v>654</v>
      </c>
      <c r="B649" s="14" t="s">
        <v>7053</v>
      </c>
      <c r="C649" s="14" t="s">
        <v>13510</v>
      </c>
      <c r="D649" s="14" t="s">
        <v>13504</v>
      </c>
      <c r="E649" s="14" t="s">
        <v>13479</v>
      </c>
      <c r="F649" s="14">
        <v>6</v>
      </c>
      <c r="G649" s="14">
        <v>0.4</v>
      </c>
      <c r="H649" s="15">
        <v>1.6853932584297126E-5</v>
      </c>
      <c r="I649" s="15">
        <f>M649-V649</f>
        <v>0.41998314606741577</v>
      </c>
      <c r="J649" s="14"/>
      <c r="K649" s="13"/>
      <c r="L649" s="9">
        <f>G649*1.05</f>
        <v>0.42000000000000004</v>
      </c>
      <c r="M649" s="11">
        <f>L649-H649</f>
        <v>0.41998314606741577</v>
      </c>
      <c r="N649" s="11">
        <v>0</v>
      </c>
      <c r="P649" s="9">
        <f>0.5*N649/1000</f>
        <v>0</v>
      </c>
      <c r="Q649" s="9">
        <f>P649+O649</f>
        <v>0</v>
      </c>
      <c r="R649" s="11">
        <v>0</v>
      </c>
      <c r="T649" s="9">
        <f>0.5*R649</f>
        <v>0</v>
      </c>
      <c r="U649" s="9">
        <f>T649+S649</f>
        <v>0</v>
      </c>
      <c r="V649" s="9">
        <f>(Q649+U649)/(0.944*1000)</f>
        <v>0</v>
      </c>
    </row>
    <row r="650" spans="1:22" x14ac:dyDescent="0.3">
      <c r="A650" s="14">
        <v>655</v>
      </c>
      <c r="B650" s="14" t="s">
        <v>7054</v>
      </c>
      <c r="C650" s="14" t="s">
        <v>13510</v>
      </c>
      <c r="D650" s="14" t="s">
        <v>13504</v>
      </c>
      <c r="E650" s="14" t="s">
        <v>13479</v>
      </c>
      <c r="F650" s="14">
        <v>6</v>
      </c>
      <c r="G650" s="14">
        <v>2.5000000000000001E-2</v>
      </c>
      <c r="H650" s="15">
        <v>0</v>
      </c>
      <c r="I650" s="15">
        <f>M650-V650</f>
        <v>2.6250000000000002E-2</v>
      </c>
      <c r="J650" s="14"/>
      <c r="K650" s="13"/>
      <c r="L650" s="9">
        <f>G650*1.05</f>
        <v>2.6250000000000002E-2</v>
      </c>
      <c r="M650" s="11">
        <f>L650-H650</f>
        <v>2.6250000000000002E-2</v>
      </c>
      <c r="N650" s="11">
        <v>0</v>
      </c>
      <c r="P650" s="9">
        <f>0.5*N650/1000</f>
        <v>0</v>
      </c>
      <c r="Q650" s="9">
        <f>P650+O650</f>
        <v>0</v>
      </c>
      <c r="R650" s="11">
        <v>0</v>
      </c>
      <c r="T650" s="9">
        <f>0.5*R650</f>
        <v>0</v>
      </c>
      <c r="U650" s="9">
        <f>T650+S650</f>
        <v>0</v>
      </c>
      <c r="V650" s="9">
        <f>(Q650+U650)/(0.944*1000)</f>
        <v>0</v>
      </c>
    </row>
    <row r="651" spans="1:22" x14ac:dyDescent="0.3">
      <c r="A651" s="14">
        <v>656</v>
      </c>
      <c r="B651" s="14" t="s">
        <v>7055</v>
      </c>
      <c r="C651" s="14" t="s">
        <v>13510</v>
      </c>
      <c r="D651" s="14" t="s">
        <v>13504</v>
      </c>
      <c r="E651" s="14" t="s">
        <v>13479</v>
      </c>
      <c r="F651" s="14">
        <v>6</v>
      </c>
      <c r="G651" s="14">
        <v>2.5000000000000001E-2</v>
      </c>
      <c r="H651" s="15">
        <v>0</v>
      </c>
      <c r="I651" s="15">
        <f>M651-V651</f>
        <v>2.6250000000000002E-2</v>
      </c>
      <c r="J651" s="14"/>
      <c r="K651" s="13"/>
      <c r="L651" s="9">
        <f>G651*1.05</f>
        <v>2.6250000000000002E-2</v>
      </c>
      <c r="M651" s="11">
        <f>L651-H651</f>
        <v>2.6250000000000002E-2</v>
      </c>
      <c r="N651" s="11">
        <v>0</v>
      </c>
      <c r="P651" s="9">
        <f>0.5*N651/1000</f>
        <v>0</v>
      </c>
      <c r="Q651" s="9">
        <f>P651+O651</f>
        <v>0</v>
      </c>
      <c r="R651" s="11">
        <v>0</v>
      </c>
      <c r="T651" s="9">
        <f>0.5*R651</f>
        <v>0</v>
      </c>
      <c r="U651" s="9">
        <f>T651+S651</f>
        <v>0</v>
      </c>
      <c r="V651" s="9">
        <f>(Q651+U651)/(0.944*1000)</f>
        <v>0</v>
      </c>
    </row>
    <row r="652" spans="1:22" x14ac:dyDescent="0.3">
      <c r="A652" s="14">
        <v>657</v>
      </c>
      <c r="B652" s="14" t="s">
        <v>7056</v>
      </c>
      <c r="C652" s="14" t="s">
        <v>13510</v>
      </c>
      <c r="D652" s="14" t="s">
        <v>13504</v>
      </c>
      <c r="E652" s="14" t="s">
        <v>13479</v>
      </c>
      <c r="F652" s="14">
        <v>6</v>
      </c>
      <c r="G652" s="14">
        <v>2.5000000000000001E-2</v>
      </c>
      <c r="H652" s="15">
        <v>1.6741573033707979E-4</v>
      </c>
      <c r="I652" s="15">
        <f>M652-V652</f>
        <v>2.6082584269662923E-2</v>
      </c>
      <c r="J652" s="14"/>
      <c r="K652" s="13"/>
      <c r="L652" s="9">
        <f>G652*1.05</f>
        <v>2.6250000000000002E-2</v>
      </c>
      <c r="M652" s="11">
        <f>L652-H652</f>
        <v>2.6082584269662923E-2</v>
      </c>
      <c r="N652" s="11">
        <v>0</v>
      </c>
      <c r="P652" s="9">
        <f>0.5*N652/1000</f>
        <v>0</v>
      </c>
      <c r="Q652" s="9">
        <f>P652+O652</f>
        <v>0</v>
      </c>
      <c r="R652" s="11">
        <v>0</v>
      </c>
      <c r="T652" s="9">
        <f>0.5*R652</f>
        <v>0</v>
      </c>
      <c r="U652" s="9">
        <f>T652+S652</f>
        <v>0</v>
      </c>
      <c r="V652" s="9">
        <f>(Q652+U652)/(0.944*1000)</f>
        <v>0</v>
      </c>
    </row>
    <row r="653" spans="1:22" x14ac:dyDescent="0.3">
      <c r="A653" s="14">
        <v>658</v>
      </c>
      <c r="B653" s="14" t="s">
        <v>7057</v>
      </c>
      <c r="C653" s="14" t="s">
        <v>13510</v>
      </c>
      <c r="D653" s="14" t="s">
        <v>13504</v>
      </c>
      <c r="E653" s="14" t="s">
        <v>13479</v>
      </c>
      <c r="F653" s="14">
        <v>6</v>
      </c>
      <c r="G653" s="14">
        <v>0.16</v>
      </c>
      <c r="H653" s="15">
        <v>0.10199999999999999</v>
      </c>
      <c r="I653" s="15">
        <f>M653-V653</f>
        <v>6.6000000000000017E-2</v>
      </c>
      <c r="J653" s="14"/>
      <c r="K653" s="13"/>
      <c r="L653" s="9">
        <f>G653*1.05</f>
        <v>0.16800000000000001</v>
      </c>
      <c r="M653" s="11">
        <f>L653-H653</f>
        <v>6.6000000000000017E-2</v>
      </c>
      <c r="N653" s="11">
        <v>0</v>
      </c>
      <c r="P653" s="9">
        <f>0.5*N653/1000</f>
        <v>0</v>
      </c>
      <c r="Q653" s="9">
        <f>P653+O653</f>
        <v>0</v>
      </c>
      <c r="R653" s="11">
        <v>0</v>
      </c>
      <c r="T653" s="9">
        <f>0.5*R653</f>
        <v>0</v>
      </c>
      <c r="U653" s="9">
        <f>T653+S653</f>
        <v>0</v>
      </c>
      <c r="V653" s="9">
        <f>(Q653+U653)/(0.944*1000)</f>
        <v>0</v>
      </c>
    </row>
    <row r="654" spans="1:22" x14ac:dyDescent="0.3">
      <c r="A654" s="14">
        <v>659</v>
      </c>
      <c r="B654" s="14" t="s">
        <v>7058</v>
      </c>
      <c r="C654" s="14" t="s">
        <v>13510</v>
      </c>
      <c r="D654" s="14" t="s">
        <v>13504</v>
      </c>
      <c r="E654" s="14" t="s">
        <v>13479</v>
      </c>
      <c r="F654" s="14">
        <v>6</v>
      </c>
      <c r="G654" s="14">
        <v>0.25</v>
      </c>
      <c r="H654" s="15">
        <v>3.1447000000000003E-2</v>
      </c>
      <c r="I654" s="15">
        <f>M654-V654</f>
        <v>0.23105300000000001</v>
      </c>
      <c r="J654" s="14"/>
      <c r="K654" s="13"/>
      <c r="L654" s="9">
        <f>G654*1.05</f>
        <v>0.26250000000000001</v>
      </c>
      <c r="M654" s="11">
        <f>L654-H654</f>
        <v>0.23105300000000001</v>
      </c>
      <c r="N654" s="11">
        <v>0</v>
      </c>
      <c r="P654" s="9">
        <f>0.5*N654/1000</f>
        <v>0</v>
      </c>
      <c r="Q654" s="9">
        <f>P654+O654</f>
        <v>0</v>
      </c>
      <c r="R654" s="11">
        <v>0</v>
      </c>
      <c r="T654" s="9">
        <f>0.5*R654</f>
        <v>0</v>
      </c>
      <c r="U654" s="9">
        <f>T654+S654</f>
        <v>0</v>
      </c>
      <c r="V654" s="9">
        <f>(Q654+U654)/(0.944*1000)</f>
        <v>0</v>
      </c>
    </row>
    <row r="655" spans="1:22" x14ac:dyDescent="0.3">
      <c r="A655" s="14">
        <v>660</v>
      </c>
      <c r="B655" s="14" t="s">
        <v>7059</v>
      </c>
      <c r="C655" s="14" t="s">
        <v>13510</v>
      </c>
      <c r="D655" s="14" t="s">
        <v>13504</v>
      </c>
      <c r="E655" s="14" t="s">
        <v>13479</v>
      </c>
      <c r="F655" s="14">
        <v>6</v>
      </c>
      <c r="G655" s="14">
        <v>0.25</v>
      </c>
      <c r="H655" s="15">
        <v>3.5638000000000003E-2</v>
      </c>
      <c r="I655" s="15">
        <f>M655-V655</f>
        <v>0.22686200000000001</v>
      </c>
      <c r="J655" s="14"/>
      <c r="K655" s="13"/>
      <c r="L655" s="9">
        <f>G655*1.05</f>
        <v>0.26250000000000001</v>
      </c>
      <c r="M655" s="11">
        <f>L655-H655</f>
        <v>0.22686200000000001</v>
      </c>
      <c r="N655" s="11">
        <v>0</v>
      </c>
      <c r="P655" s="9">
        <f>0.5*N655/1000</f>
        <v>0</v>
      </c>
      <c r="Q655" s="9">
        <f>P655+O655</f>
        <v>0</v>
      </c>
      <c r="R655" s="11">
        <v>0</v>
      </c>
      <c r="T655" s="9">
        <f>0.5*R655</f>
        <v>0</v>
      </c>
      <c r="U655" s="9">
        <f>T655+S655</f>
        <v>0</v>
      </c>
      <c r="V655" s="9">
        <f>(Q655+U655)/(0.944*1000)</f>
        <v>0</v>
      </c>
    </row>
    <row r="656" spans="1:22" x14ac:dyDescent="0.3">
      <c r="A656" s="14">
        <v>661</v>
      </c>
      <c r="B656" s="14" t="s">
        <v>7060</v>
      </c>
      <c r="C656" s="14" t="s">
        <v>13510</v>
      </c>
      <c r="D656" s="14" t="s">
        <v>13504</v>
      </c>
      <c r="E656" s="14" t="s">
        <v>13479</v>
      </c>
      <c r="F656" s="14">
        <v>6</v>
      </c>
      <c r="G656" s="14">
        <v>0.25</v>
      </c>
      <c r="H656" s="15">
        <v>4.8497000000000012E-2</v>
      </c>
      <c r="I656" s="15">
        <f>M656-V656</f>
        <v>0.2060580847457627</v>
      </c>
      <c r="J656" s="14"/>
      <c r="K656" s="13"/>
      <c r="L656" s="9">
        <f>G656*1.05</f>
        <v>0.26250000000000001</v>
      </c>
      <c r="M656" s="11">
        <f>L656-H656</f>
        <v>0.214003</v>
      </c>
      <c r="N656" s="11">
        <v>0</v>
      </c>
      <c r="P656" s="9">
        <f>0.5*N656/1000</f>
        <v>0</v>
      </c>
      <c r="Q656" s="9">
        <f>P656+O656</f>
        <v>0</v>
      </c>
      <c r="R656" s="11">
        <v>15</v>
      </c>
      <c r="T656" s="9">
        <f>0.5*R656</f>
        <v>7.5</v>
      </c>
      <c r="U656" s="9">
        <f>T656+S656</f>
        <v>7.5</v>
      </c>
      <c r="V656" s="9">
        <f>(Q656+U656)/(0.944*1000)</f>
        <v>7.9449152542372878E-3</v>
      </c>
    </row>
    <row r="657" spans="1:22" x14ac:dyDescent="0.3">
      <c r="A657" s="14">
        <v>662</v>
      </c>
      <c r="B657" s="14" t="s">
        <v>7061</v>
      </c>
      <c r="C657" s="14" t="s">
        <v>13510</v>
      </c>
      <c r="D657" s="14" t="s">
        <v>13504</v>
      </c>
      <c r="E657" s="14" t="s">
        <v>13479</v>
      </c>
      <c r="F657" s="14">
        <v>6</v>
      </c>
      <c r="G657" s="14">
        <v>0.25</v>
      </c>
      <c r="H657" s="15">
        <v>2.5869E-2</v>
      </c>
      <c r="I657" s="15">
        <f>M657-V657</f>
        <v>0.23663100000000001</v>
      </c>
      <c r="J657" s="14"/>
      <c r="K657" s="13"/>
      <c r="L657" s="9">
        <f>G657*1.05</f>
        <v>0.26250000000000001</v>
      </c>
      <c r="M657" s="11">
        <f>L657-H657</f>
        <v>0.23663100000000001</v>
      </c>
      <c r="N657" s="11">
        <v>0</v>
      </c>
      <c r="P657" s="9">
        <f>0.5*N657/1000</f>
        <v>0</v>
      </c>
      <c r="Q657" s="9">
        <f>P657+O657</f>
        <v>0</v>
      </c>
      <c r="R657" s="11">
        <v>0</v>
      </c>
      <c r="T657" s="9">
        <f>0.5*R657</f>
        <v>0</v>
      </c>
      <c r="U657" s="9">
        <f>T657+S657</f>
        <v>0</v>
      </c>
      <c r="V657" s="9">
        <f>(Q657+U657)/(0.944*1000)</f>
        <v>0</v>
      </c>
    </row>
    <row r="658" spans="1:22" x14ac:dyDescent="0.3">
      <c r="A658" s="14">
        <v>663</v>
      </c>
      <c r="B658" s="14" t="s">
        <v>7062</v>
      </c>
      <c r="C658" s="14" t="s">
        <v>13510</v>
      </c>
      <c r="D658" s="14" t="s">
        <v>13504</v>
      </c>
      <c r="E658" s="14" t="s">
        <v>13479</v>
      </c>
      <c r="F658" s="14">
        <v>6</v>
      </c>
      <c r="G658" s="14">
        <v>0.25</v>
      </c>
      <c r="H658" s="15">
        <v>4.8608000000000005E-2</v>
      </c>
      <c r="I658" s="15">
        <f>M658-V658</f>
        <v>0.213892</v>
      </c>
      <c r="J658" s="14"/>
      <c r="K658" s="13"/>
      <c r="L658" s="9">
        <f>G658*1.05</f>
        <v>0.26250000000000001</v>
      </c>
      <c r="M658" s="11">
        <f>L658-H658</f>
        <v>0.213892</v>
      </c>
      <c r="N658" s="11">
        <v>0</v>
      </c>
      <c r="P658" s="9">
        <f>0.5*N658/1000</f>
        <v>0</v>
      </c>
      <c r="Q658" s="9">
        <f>P658+O658</f>
        <v>0</v>
      </c>
      <c r="R658" s="11">
        <v>0</v>
      </c>
      <c r="T658" s="9">
        <f>0.5*R658</f>
        <v>0</v>
      </c>
      <c r="U658" s="9">
        <f>T658+S658</f>
        <v>0</v>
      </c>
      <c r="V658" s="9">
        <f>(Q658+U658)/(0.944*1000)</f>
        <v>0</v>
      </c>
    </row>
    <row r="659" spans="1:22" x14ac:dyDescent="0.3">
      <c r="A659" s="14">
        <v>664</v>
      </c>
      <c r="B659" s="14" t="s">
        <v>7063</v>
      </c>
      <c r="C659" s="14" t="s">
        <v>13510</v>
      </c>
      <c r="D659" s="14" t="s">
        <v>13504</v>
      </c>
      <c r="E659" s="14" t="s">
        <v>13479</v>
      </c>
      <c r="F659" s="14">
        <v>6</v>
      </c>
      <c r="G659" s="14">
        <v>0.25</v>
      </c>
      <c r="H659" s="15">
        <v>8.3285999999999999E-2</v>
      </c>
      <c r="I659" s="15">
        <f>M659-V659</f>
        <v>0.17126908474576272</v>
      </c>
      <c r="J659" s="14"/>
      <c r="K659" s="13"/>
      <c r="L659" s="9">
        <f>G659*1.05</f>
        <v>0.26250000000000001</v>
      </c>
      <c r="M659" s="11">
        <f>L659-H659</f>
        <v>0.17921400000000001</v>
      </c>
      <c r="N659" s="11">
        <v>0</v>
      </c>
      <c r="P659" s="9">
        <f>0.5*N659/1000</f>
        <v>0</v>
      </c>
      <c r="Q659" s="9">
        <f>P659+O659</f>
        <v>0</v>
      </c>
      <c r="R659" s="11">
        <v>15</v>
      </c>
      <c r="T659" s="9">
        <f>0.5*R659</f>
        <v>7.5</v>
      </c>
      <c r="U659" s="9">
        <f>T659+S659</f>
        <v>7.5</v>
      </c>
      <c r="V659" s="9">
        <f>(Q659+U659)/(0.944*1000)</f>
        <v>7.9449152542372878E-3</v>
      </c>
    </row>
    <row r="660" spans="1:22" x14ac:dyDescent="0.3">
      <c r="A660" s="14">
        <v>665</v>
      </c>
      <c r="B660" s="14" t="s">
        <v>7064</v>
      </c>
      <c r="C660" s="14" t="s">
        <v>13510</v>
      </c>
      <c r="D660" s="14" t="s">
        <v>13504</v>
      </c>
      <c r="E660" s="14" t="s">
        <v>13479</v>
      </c>
      <c r="F660" s="14">
        <v>6</v>
      </c>
      <c r="G660" s="14">
        <v>0.25</v>
      </c>
      <c r="H660" s="15">
        <v>6.7389999999999992E-2</v>
      </c>
      <c r="I660" s="15">
        <f>M660-V660</f>
        <v>0.18716508474576271</v>
      </c>
      <c r="J660" s="14"/>
      <c r="K660" s="13"/>
      <c r="L660" s="9">
        <f>G660*1.05</f>
        <v>0.26250000000000001</v>
      </c>
      <c r="M660" s="11">
        <f>L660-H660</f>
        <v>0.19511000000000001</v>
      </c>
      <c r="N660" s="11">
        <v>0</v>
      </c>
      <c r="P660" s="9">
        <f>0.5*N660/1000</f>
        <v>0</v>
      </c>
      <c r="Q660" s="9">
        <f>P660+O660</f>
        <v>0</v>
      </c>
      <c r="R660" s="11">
        <v>15</v>
      </c>
      <c r="T660" s="9">
        <f>0.5*R660</f>
        <v>7.5</v>
      </c>
      <c r="U660" s="9">
        <f>T660+S660</f>
        <v>7.5</v>
      </c>
      <c r="V660" s="9">
        <f>(Q660+U660)/(0.944*1000)</f>
        <v>7.9449152542372878E-3</v>
      </c>
    </row>
    <row r="661" spans="1:22" x14ac:dyDescent="0.3">
      <c r="A661" s="14">
        <v>666</v>
      </c>
      <c r="B661" s="14" t="s">
        <v>7065</v>
      </c>
      <c r="C661" s="14" t="s">
        <v>13510</v>
      </c>
      <c r="D661" s="14" t="s">
        <v>13504</v>
      </c>
      <c r="E661" s="14" t="s">
        <v>13479</v>
      </c>
      <c r="F661" s="14">
        <v>6</v>
      </c>
      <c r="G661" s="14">
        <v>0.25</v>
      </c>
      <c r="H661" s="15">
        <v>1.7025000000000005E-2</v>
      </c>
      <c r="I661" s="15">
        <f>M661-V661</f>
        <v>0.245475</v>
      </c>
      <c r="J661" s="14"/>
      <c r="K661" s="13"/>
      <c r="L661" s="9">
        <f>G661*1.05</f>
        <v>0.26250000000000001</v>
      </c>
      <c r="M661" s="11">
        <f>L661-H661</f>
        <v>0.245475</v>
      </c>
      <c r="N661" s="11">
        <v>0</v>
      </c>
      <c r="P661" s="9">
        <f>0.5*N661/1000</f>
        <v>0</v>
      </c>
      <c r="Q661" s="9">
        <f>P661+O661</f>
        <v>0</v>
      </c>
      <c r="R661" s="11">
        <v>0</v>
      </c>
      <c r="T661" s="9">
        <f>0.5*R661</f>
        <v>0</v>
      </c>
      <c r="U661" s="9">
        <f>T661+S661</f>
        <v>0</v>
      </c>
      <c r="V661" s="9">
        <f>(Q661+U661)/(0.944*1000)</f>
        <v>0</v>
      </c>
    </row>
    <row r="662" spans="1:22" x14ac:dyDescent="0.3">
      <c r="A662" s="14">
        <v>667</v>
      </c>
      <c r="B662" s="14" t="s">
        <v>7066</v>
      </c>
      <c r="C662" s="14" t="s">
        <v>13510</v>
      </c>
      <c r="D662" s="14" t="s">
        <v>13504</v>
      </c>
      <c r="E662" s="14" t="s">
        <v>13479</v>
      </c>
      <c r="F662" s="14">
        <v>6</v>
      </c>
      <c r="G662" s="14">
        <v>0.25</v>
      </c>
      <c r="H662" s="15">
        <v>1.928800000000001E-2</v>
      </c>
      <c r="I662" s="15">
        <f>M662-V662</f>
        <v>0.24321200000000001</v>
      </c>
      <c r="J662" s="14"/>
      <c r="K662" s="13"/>
      <c r="L662" s="9">
        <f>G662*1.05</f>
        <v>0.26250000000000001</v>
      </c>
      <c r="M662" s="11">
        <f>L662-H662</f>
        <v>0.24321200000000001</v>
      </c>
      <c r="N662" s="11">
        <v>0</v>
      </c>
      <c r="P662" s="9">
        <f>0.5*N662/1000</f>
        <v>0</v>
      </c>
      <c r="Q662" s="9">
        <f>P662+O662</f>
        <v>0</v>
      </c>
      <c r="R662" s="11">
        <v>0</v>
      </c>
      <c r="T662" s="9">
        <f>0.5*R662</f>
        <v>0</v>
      </c>
      <c r="U662" s="9">
        <f>T662+S662</f>
        <v>0</v>
      </c>
      <c r="V662" s="9">
        <f>(Q662+U662)/(0.944*1000)</f>
        <v>0</v>
      </c>
    </row>
    <row r="663" spans="1:22" x14ac:dyDescent="0.3">
      <c r="A663" s="14">
        <v>668</v>
      </c>
      <c r="B663" s="14" t="s">
        <v>7067</v>
      </c>
      <c r="C663" s="14" t="s">
        <v>13510</v>
      </c>
      <c r="D663" s="14" t="s">
        <v>13504</v>
      </c>
      <c r="E663" s="14" t="s">
        <v>13479</v>
      </c>
      <c r="F663" s="14">
        <v>6</v>
      </c>
      <c r="G663" s="14">
        <v>0.25</v>
      </c>
      <c r="H663" s="15">
        <v>0.10299999999999999</v>
      </c>
      <c r="I663" s="15">
        <f>M663-V663</f>
        <v>0.15950000000000003</v>
      </c>
      <c r="J663" s="14"/>
      <c r="K663" s="13"/>
      <c r="L663" s="9">
        <f>G663*1.05</f>
        <v>0.26250000000000001</v>
      </c>
      <c r="M663" s="11">
        <f>L663-H663</f>
        <v>0.15950000000000003</v>
      </c>
      <c r="N663" s="11">
        <v>0</v>
      </c>
      <c r="P663" s="9">
        <f>0.5*N663/1000</f>
        <v>0</v>
      </c>
      <c r="Q663" s="9">
        <f>P663+O663</f>
        <v>0</v>
      </c>
      <c r="R663" s="11">
        <v>0</v>
      </c>
      <c r="T663" s="9">
        <f>0.5*R663</f>
        <v>0</v>
      </c>
      <c r="U663" s="9">
        <f>T663+S663</f>
        <v>0</v>
      </c>
      <c r="V663" s="9">
        <f>(Q663+U663)/(0.944*1000)</f>
        <v>0</v>
      </c>
    </row>
    <row r="664" spans="1:22" x14ac:dyDescent="0.3">
      <c r="A664" s="14">
        <v>669</v>
      </c>
      <c r="B664" s="14" t="s">
        <v>7068</v>
      </c>
      <c r="C664" s="14" t="s">
        <v>13510</v>
      </c>
      <c r="D664" s="14" t="s">
        <v>13504</v>
      </c>
      <c r="E664" s="14" t="s">
        <v>13479</v>
      </c>
      <c r="F664" s="14">
        <v>6</v>
      </c>
      <c r="G664" s="14">
        <v>0.4</v>
      </c>
      <c r="H664" s="15">
        <v>3.0098000000000014E-2</v>
      </c>
      <c r="I664" s="15">
        <f>M664-V664</f>
        <v>0.38566471186440682</v>
      </c>
      <c r="J664" s="14"/>
      <c r="K664" s="13"/>
      <c r="L664" s="9">
        <f>G664*1.05</f>
        <v>0.42000000000000004</v>
      </c>
      <c r="M664" s="11">
        <f>L664-H664</f>
        <v>0.38990200000000003</v>
      </c>
      <c r="N664" s="11">
        <v>0</v>
      </c>
      <c r="P664" s="9">
        <f>0.5*N664/1000</f>
        <v>0</v>
      </c>
      <c r="Q664" s="9">
        <f>P664+O664</f>
        <v>0</v>
      </c>
      <c r="R664" s="11">
        <v>8</v>
      </c>
      <c r="T664" s="9">
        <f>0.5*R664</f>
        <v>4</v>
      </c>
      <c r="U664" s="9">
        <f>T664+S664</f>
        <v>4</v>
      </c>
      <c r="V664" s="9">
        <f>(Q664+U664)/(0.944*1000)</f>
        <v>4.2372881355932203E-3</v>
      </c>
    </row>
    <row r="665" spans="1:22" x14ac:dyDescent="0.3">
      <c r="A665" s="14">
        <v>670</v>
      </c>
      <c r="B665" s="14" t="s">
        <v>7069</v>
      </c>
      <c r="C665" s="14" t="s">
        <v>13510</v>
      </c>
      <c r="D665" s="14" t="s">
        <v>13504</v>
      </c>
      <c r="E665" s="14" t="s">
        <v>13479</v>
      </c>
      <c r="F665" s="14">
        <v>6</v>
      </c>
      <c r="G665" s="14">
        <v>6.3E-2</v>
      </c>
      <c r="H665" s="15">
        <v>2.0677999999999998E-2</v>
      </c>
      <c r="I665" s="15">
        <f>M665-V665</f>
        <v>4.5471999999999999E-2</v>
      </c>
      <c r="J665" s="14"/>
      <c r="K665" s="13"/>
      <c r="L665" s="9">
        <f>G665*1.05</f>
        <v>6.615E-2</v>
      </c>
      <c r="M665" s="11">
        <f>L665-H665</f>
        <v>4.5471999999999999E-2</v>
      </c>
      <c r="N665" s="11">
        <v>0</v>
      </c>
      <c r="P665" s="9">
        <f>0.5*N665/1000</f>
        <v>0</v>
      </c>
      <c r="Q665" s="9">
        <f>P665+O665</f>
        <v>0</v>
      </c>
      <c r="R665" s="11">
        <v>0</v>
      </c>
      <c r="T665" s="9">
        <f>0.5*R665</f>
        <v>0</v>
      </c>
      <c r="U665" s="9">
        <f>T665+S665</f>
        <v>0</v>
      </c>
      <c r="V665" s="9">
        <f>(Q665+U665)/(0.944*1000)</f>
        <v>0</v>
      </c>
    </row>
    <row r="666" spans="1:22" x14ac:dyDescent="0.3">
      <c r="A666" s="14">
        <v>671</v>
      </c>
      <c r="B666" s="14" t="s">
        <v>7070</v>
      </c>
      <c r="C666" s="14" t="s">
        <v>13510</v>
      </c>
      <c r="D666" s="14" t="s">
        <v>13504</v>
      </c>
      <c r="E666" s="14" t="s">
        <v>13479</v>
      </c>
      <c r="F666" s="14">
        <v>6</v>
      </c>
      <c r="G666" s="14">
        <v>0.16</v>
      </c>
      <c r="H666" s="15">
        <v>1.7460415730337076E-2</v>
      </c>
      <c r="I666" s="15">
        <f>M666-V666</f>
        <v>0.15053958426966293</v>
      </c>
      <c r="J666" s="14"/>
      <c r="K666" s="13"/>
      <c r="L666" s="9">
        <f>G666*1.05</f>
        <v>0.16800000000000001</v>
      </c>
      <c r="M666" s="11">
        <f>L666-H666</f>
        <v>0.15053958426966293</v>
      </c>
      <c r="N666" s="11">
        <v>0</v>
      </c>
      <c r="P666" s="9">
        <f>0.5*N666/1000</f>
        <v>0</v>
      </c>
      <c r="Q666" s="9">
        <f>P666+O666</f>
        <v>0</v>
      </c>
      <c r="R666" s="11">
        <v>0</v>
      </c>
      <c r="T666" s="9">
        <f>0.5*R666</f>
        <v>0</v>
      </c>
      <c r="U666" s="9">
        <f>T666+S666</f>
        <v>0</v>
      </c>
      <c r="V666" s="9">
        <f>(Q666+U666)/(0.944*1000)</f>
        <v>0</v>
      </c>
    </row>
    <row r="667" spans="1:22" x14ac:dyDescent="0.3">
      <c r="A667" s="14">
        <v>672</v>
      </c>
      <c r="B667" s="14" t="s">
        <v>7071</v>
      </c>
      <c r="C667" s="14" t="s">
        <v>13510</v>
      </c>
      <c r="D667" s="14" t="s">
        <v>13504</v>
      </c>
      <c r="E667" s="14" t="s">
        <v>13479</v>
      </c>
      <c r="F667" s="14">
        <v>6</v>
      </c>
      <c r="G667" s="14">
        <v>0.25</v>
      </c>
      <c r="H667" s="15">
        <v>3.7947000000000002E-2</v>
      </c>
      <c r="I667" s="15">
        <f>M667-V667</f>
        <v>0.224553</v>
      </c>
      <c r="J667" s="14"/>
      <c r="K667" s="13"/>
      <c r="L667" s="9">
        <f>G667*1.05</f>
        <v>0.26250000000000001</v>
      </c>
      <c r="M667" s="11">
        <f>L667-H667</f>
        <v>0.224553</v>
      </c>
      <c r="N667" s="11">
        <v>0</v>
      </c>
      <c r="P667" s="9">
        <f>0.5*N667/1000</f>
        <v>0</v>
      </c>
      <c r="Q667" s="9">
        <f>P667+O667</f>
        <v>0</v>
      </c>
      <c r="R667" s="11">
        <v>0</v>
      </c>
      <c r="T667" s="9">
        <f>0.5*R667</f>
        <v>0</v>
      </c>
      <c r="U667" s="9">
        <f>T667+S667</f>
        <v>0</v>
      </c>
      <c r="V667" s="9">
        <f>(Q667+U667)/(0.944*1000)</f>
        <v>0</v>
      </c>
    </row>
    <row r="668" spans="1:22" x14ac:dyDescent="0.3">
      <c r="A668" s="14">
        <v>673</v>
      </c>
      <c r="B668" s="14" t="s">
        <v>7072</v>
      </c>
      <c r="C668" s="14" t="s">
        <v>13510</v>
      </c>
      <c r="D668" s="14" t="s">
        <v>13504</v>
      </c>
      <c r="E668" s="14" t="s">
        <v>13479</v>
      </c>
      <c r="F668" s="14">
        <v>6</v>
      </c>
      <c r="G668" s="14">
        <v>0.25</v>
      </c>
      <c r="H668" s="15">
        <v>2.802000000000001E-2</v>
      </c>
      <c r="I668" s="15">
        <f>M668-V668</f>
        <v>0.23447999999999999</v>
      </c>
      <c r="J668" s="14"/>
      <c r="K668" s="13"/>
      <c r="L668" s="9">
        <f>G668*1.05</f>
        <v>0.26250000000000001</v>
      </c>
      <c r="M668" s="11">
        <f>L668-H668</f>
        <v>0.23447999999999999</v>
      </c>
      <c r="N668" s="11">
        <v>0</v>
      </c>
      <c r="P668" s="9">
        <f>0.5*N668/1000</f>
        <v>0</v>
      </c>
      <c r="Q668" s="9">
        <f>P668+O668</f>
        <v>0</v>
      </c>
      <c r="R668" s="11">
        <v>0</v>
      </c>
      <c r="T668" s="9">
        <f>0.5*R668</f>
        <v>0</v>
      </c>
      <c r="U668" s="9">
        <f>T668+S668</f>
        <v>0</v>
      </c>
      <c r="V668" s="9">
        <f>(Q668+U668)/(0.944*1000)</f>
        <v>0</v>
      </c>
    </row>
    <row r="669" spans="1:22" x14ac:dyDescent="0.3">
      <c r="A669" s="14">
        <v>674</v>
      </c>
      <c r="B669" s="14" t="s">
        <v>7073</v>
      </c>
      <c r="C669" s="14" t="s">
        <v>13510</v>
      </c>
      <c r="D669" s="14" t="s">
        <v>13504</v>
      </c>
      <c r="E669" s="14" t="s">
        <v>13479</v>
      </c>
      <c r="F669" s="14">
        <v>6</v>
      </c>
      <c r="G669" s="14">
        <v>0.25</v>
      </c>
      <c r="H669" s="15">
        <v>3.4050999999999991E-2</v>
      </c>
      <c r="I669" s="15">
        <f>M669-V669</f>
        <v>0.22844900000000001</v>
      </c>
      <c r="J669" s="14"/>
      <c r="K669" s="13"/>
      <c r="L669" s="9">
        <f>G669*1.05</f>
        <v>0.26250000000000001</v>
      </c>
      <c r="M669" s="11">
        <f>L669-H669</f>
        <v>0.22844900000000001</v>
      </c>
      <c r="N669" s="11">
        <v>0</v>
      </c>
      <c r="P669" s="9">
        <f>0.5*N669/1000</f>
        <v>0</v>
      </c>
      <c r="Q669" s="9">
        <f>P669+O669</f>
        <v>0</v>
      </c>
      <c r="R669" s="11">
        <v>0</v>
      </c>
      <c r="T669" s="9">
        <f>0.5*R669</f>
        <v>0</v>
      </c>
      <c r="U669" s="9">
        <f>T669+S669</f>
        <v>0</v>
      </c>
      <c r="V669" s="9">
        <f>(Q669+U669)/(0.944*1000)</f>
        <v>0</v>
      </c>
    </row>
    <row r="670" spans="1:22" x14ac:dyDescent="0.3">
      <c r="A670" s="14">
        <v>675</v>
      </c>
      <c r="B670" s="14" t="s">
        <v>7074</v>
      </c>
      <c r="C670" s="14" t="s">
        <v>13510</v>
      </c>
      <c r="D670" s="14" t="s">
        <v>13504</v>
      </c>
      <c r="E670" s="14" t="s">
        <v>13479</v>
      </c>
      <c r="F670" s="14">
        <v>6</v>
      </c>
      <c r="G670" s="14">
        <v>0.25</v>
      </c>
      <c r="H670" s="15">
        <v>2.7127999999999985E-2</v>
      </c>
      <c r="I670" s="15">
        <f>M670-V670</f>
        <v>0.23537200000000003</v>
      </c>
      <c r="J670" s="14"/>
      <c r="K670" s="13"/>
      <c r="L670" s="9">
        <f>G670*1.05</f>
        <v>0.26250000000000001</v>
      </c>
      <c r="M670" s="11">
        <f>L670-H670</f>
        <v>0.23537200000000003</v>
      </c>
      <c r="N670" s="11">
        <v>0</v>
      </c>
      <c r="P670" s="9">
        <f>0.5*N670/1000</f>
        <v>0</v>
      </c>
      <c r="Q670" s="9">
        <f>P670+O670</f>
        <v>0</v>
      </c>
      <c r="R670" s="11">
        <v>0</v>
      </c>
      <c r="T670" s="9">
        <f>0.5*R670</f>
        <v>0</v>
      </c>
      <c r="U670" s="9">
        <f>T670+S670</f>
        <v>0</v>
      </c>
      <c r="V670" s="9">
        <f>(Q670+U670)/(0.944*1000)</f>
        <v>0</v>
      </c>
    </row>
    <row r="671" spans="1:22" x14ac:dyDescent="0.3">
      <c r="A671" s="14">
        <v>676</v>
      </c>
      <c r="B671" s="14" t="s">
        <v>7075</v>
      </c>
      <c r="C671" s="14" t="s">
        <v>13510</v>
      </c>
      <c r="D671" s="14" t="s">
        <v>13504</v>
      </c>
      <c r="E671" s="14" t="s">
        <v>13479</v>
      </c>
      <c r="F671" s="14">
        <v>6</v>
      </c>
      <c r="G671" s="14">
        <v>0.25</v>
      </c>
      <c r="H671" s="15">
        <v>4.0275000000000005E-2</v>
      </c>
      <c r="I671" s="15">
        <f>M671-V671</f>
        <v>0.22222500000000001</v>
      </c>
      <c r="J671" s="14"/>
      <c r="K671" s="13"/>
      <c r="L671" s="9">
        <f>G671*1.05</f>
        <v>0.26250000000000001</v>
      </c>
      <c r="M671" s="11">
        <f>L671-H671</f>
        <v>0.22222500000000001</v>
      </c>
      <c r="N671" s="11">
        <v>0</v>
      </c>
      <c r="P671" s="9">
        <f>0.5*N671/1000</f>
        <v>0</v>
      </c>
      <c r="Q671" s="9">
        <f>P671+O671</f>
        <v>0</v>
      </c>
      <c r="R671" s="11">
        <v>0</v>
      </c>
      <c r="T671" s="9">
        <f>0.5*R671</f>
        <v>0</v>
      </c>
      <c r="U671" s="9">
        <f>T671+S671</f>
        <v>0</v>
      </c>
      <c r="V671" s="9">
        <f>(Q671+U671)/(0.944*1000)</f>
        <v>0</v>
      </c>
    </row>
    <row r="672" spans="1:22" x14ac:dyDescent="0.3">
      <c r="A672" s="14">
        <v>677</v>
      </c>
      <c r="B672" s="14" t="s">
        <v>7076</v>
      </c>
      <c r="C672" s="14" t="s">
        <v>13510</v>
      </c>
      <c r="D672" s="14" t="s">
        <v>13504</v>
      </c>
      <c r="E672" s="14" t="s">
        <v>13479</v>
      </c>
      <c r="F672" s="14">
        <v>6</v>
      </c>
      <c r="G672" s="14">
        <v>0.25</v>
      </c>
      <c r="H672" s="15">
        <v>4.9020000000000008E-2</v>
      </c>
      <c r="I672" s="15">
        <f>M672-V672</f>
        <v>0.21348</v>
      </c>
      <c r="J672" s="14"/>
      <c r="K672" s="13"/>
      <c r="L672" s="9">
        <f>G672*1.05</f>
        <v>0.26250000000000001</v>
      </c>
      <c r="M672" s="11">
        <f>L672-H672</f>
        <v>0.21348</v>
      </c>
      <c r="N672" s="11">
        <v>0</v>
      </c>
      <c r="P672" s="9">
        <f>0.5*N672/1000</f>
        <v>0</v>
      </c>
      <c r="Q672" s="9">
        <f>P672+O672</f>
        <v>0</v>
      </c>
      <c r="R672" s="11">
        <v>0</v>
      </c>
      <c r="T672" s="9">
        <f>0.5*R672</f>
        <v>0</v>
      </c>
      <c r="U672" s="9">
        <f>T672+S672</f>
        <v>0</v>
      </c>
      <c r="V672" s="9">
        <f>(Q672+U672)/(0.944*1000)</f>
        <v>0</v>
      </c>
    </row>
    <row r="673" spans="1:22" x14ac:dyDescent="0.3">
      <c r="A673" s="14">
        <v>678</v>
      </c>
      <c r="B673" s="14" t="s">
        <v>7077</v>
      </c>
      <c r="C673" s="14" t="s">
        <v>13510</v>
      </c>
      <c r="D673" s="14" t="s">
        <v>13504</v>
      </c>
      <c r="E673" s="14" t="s">
        <v>13479</v>
      </c>
      <c r="F673" s="14">
        <v>6</v>
      </c>
      <c r="G673" s="14">
        <v>0.25</v>
      </c>
      <c r="H673" s="15">
        <v>3.8638000000000006E-2</v>
      </c>
      <c r="I673" s="15">
        <f>M673-V673</f>
        <v>0.22386200000000001</v>
      </c>
      <c r="J673" s="14"/>
      <c r="K673" s="13"/>
      <c r="L673" s="9">
        <f>G673*1.05</f>
        <v>0.26250000000000001</v>
      </c>
      <c r="M673" s="11">
        <f>L673-H673</f>
        <v>0.22386200000000001</v>
      </c>
      <c r="N673" s="11">
        <v>0</v>
      </c>
      <c r="P673" s="9">
        <f>0.5*N673/1000</f>
        <v>0</v>
      </c>
      <c r="Q673" s="9">
        <f>P673+O673</f>
        <v>0</v>
      </c>
      <c r="R673" s="11">
        <v>0</v>
      </c>
      <c r="T673" s="9">
        <f>0.5*R673</f>
        <v>0</v>
      </c>
      <c r="U673" s="9">
        <f>T673+S673</f>
        <v>0</v>
      </c>
      <c r="V673" s="9">
        <f>(Q673+U673)/(0.944*1000)</f>
        <v>0</v>
      </c>
    </row>
    <row r="674" spans="1:22" x14ac:dyDescent="0.3">
      <c r="A674" s="14">
        <v>679</v>
      </c>
      <c r="B674" s="14" t="s">
        <v>7078</v>
      </c>
      <c r="C674" s="14" t="s">
        <v>13510</v>
      </c>
      <c r="D674" s="14" t="s">
        <v>13504</v>
      </c>
      <c r="E674" s="14" t="s">
        <v>13479</v>
      </c>
      <c r="F674" s="14">
        <v>6</v>
      </c>
      <c r="G674" s="14">
        <v>0.25</v>
      </c>
      <c r="H674" s="15">
        <v>1.4137E-2</v>
      </c>
      <c r="I674" s="15">
        <f>M674-V674</f>
        <v>0.24041808474576271</v>
      </c>
      <c r="J674" s="14"/>
      <c r="K674" s="13"/>
      <c r="L674" s="9">
        <f>G674*1.05</f>
        <v>0.26250000000000001</v>
      </c>
      <c r="M674" s="11">
        <f>L674-H674</f>
        <v>0.248363</v>
      </c>
      <c r="N674" s="11">
        <v>0</v>
      </c>
      <c r="P674" s="9">
        <f>0.5*N674/1000</f>
        <v>0</v>
      </c>
      <c r="Q674" s="9">
        <f>P674+O674</f>
        <v>0</v>
      </c>
      <c r="R674" s="11">
        <v>15</v>
      </c>
      <c r="T674" s="9">
        <f>0.5*R674</f>
        <v>7.5</v>
      </c>
      <c r="U674" s="9">
        <f>T674+S674</f>
        <v>7.5</v>
      </c>
      <c r="V674" s="9">
        <f>(Q674+U674)/(0.944*1000)</f>
        <v>7.9449152542372878E-3</v>
      </c>
    </row>
    <row r="675" spans="1:22" x14ac:dyDescent="0.3">
      <c r="A675" s="14">
        <v>680</v>
      </c>
      <c r="B675" s="14" t="s">
        <v>7079</v>
      </c>
      <c r="C675" s="14" t="s">
        <v>13510</v>
      </c>
      <c r="D675" s="14" t="s">
        <v>13504</v>
      </c>
      <c r="E675" s="14" t="s">
        <v>13479</v>
      </c>
      <c r="F675" s="14">
        <v>6</v>
      </c>
      <c r="G675" s="14">
        <v>0.16</v>
      </c>
      <c r="H675" s="15">
        <v>4.9499999999999883E-3</v>
      </c>
      <c r="I675" s="15">
        <f>M675-V675</f>
        <v>0.16305000000000003</v>
      </c>
      <c r="J675" s="14"/>
      <c r="K675" s="13"/>
      <c r="L675" s="9">
        <f>G675*1.05</f>
        <v>0.16800000000000001</v>
      </c>
      <c r="M675" s="11">
        <f>L675-H675</f>
        <v>0.16305000000000003</v>
      </c>
      <c r="N675" s="11">
        <v>0</v>
      </c>
      <c r="P675" s="9">
        <f>0.5*N675/1000</f>
        <v>0</v>
      </c>
      <c r="Q675" s="9">
        <f>P675+O675</f>
        <v>0</v>
      </c>
      <c r="R675" s="11">
        <v>0</v>
      </c>
      <c r="T675" s="9">
        <f>0.5*R675</f>
        <v>0</v>
      </c>
      <c r="U675" s="9">
        <f>T675+S675</f>
        <v>0</v>
      </c>
      <c r="V675" s="9">
        <f>(Q675+U675)/(0.944*1000)</f>
        <v>0</v>
      </c>
    </row>
    <row r="676" spans="1:22" x14ac:dyDescent="0.3">
      <c r="A676" s="14">
        <v>681</v>
      </c>
      <c r="B676" s="14" t="s">
        <v>7080</v>
      </c>
      <c r="C676" s="14" t="s">
        <v>13510</v>
      </c>
      <c r="D676" s="14" t="s">
        <v>13504</v>
      </c>
      <c r="E676" s="14" t="s">
        <v>13479</v>
      </c>
      <c r="F676" s="14">
        <v>6</v>
      </c>
      <c r="G676" s="14">
        <v>0.25</v>
      </c>
      <c r="H676" s="15">
        <v>0.16722000000000001</v>
      </c>
      <c r="I676" s="15">
        <f>M676-V676</f>
        <v>9.5280000000000004E-2</v>
      </c>
      <c r="J676" s="14"/>
      <c r="K676" s="13"/>
      <c r="L676" s="9">
        <f>G676*1.05</f>
        <v>0.26250000000000001</v>
      </c>
      <c r="M676" s="11">
        <f>L676-H676</f>
        <v>9.5280000000000004E-2</v>
      </c>
      <c r="N676" s="11">
        <v>0</v>
      </c>
      <c r="P676" s="9">
        <f>0.5*N676/1000</f>
        <v>0</v>
      </c>
      <c r="Q676" s="9">
        <f>P676+O676</f>
        <v>0</v>
      </c>
      <c r="R676" s="11">
        <v>0</v>
      </c>
      <c r="T676" s="9">
        <f>0.5*R676</f>
        <v>0</v>
      </c>
      <c r="U676" s="9">
        <f>T676+S676</f>
        <v>0</v>
      </c>
      <c r="V676" s="9">
        <f>(Q676+U676)/(0.944*1000)</f>
        <v>0</v>
      </c>
    </row>
    <row r="677" spans="1:22" x14ac:dyDescent="0.3">
      <c r="A677" s="14">
        <v>682</v>
      </c>
      <c r="B677" s="14" t="s">
        <v>7081</v>
      </c>
      <c r="C677" s="14" t="s">
        <v>13510</v>
      </c>
      <c r="D677" s="14" t="s">
        <v>13504</v>
      </c>
      <c r="E677" s="14" t="s">
        <v>13479</v>
      </c>
      <c r="F677" s="14">
        <v>6</v>
      </c>
      <c r="G677" s="14">
        <v>0.25</v>
      </c>
      <c r="H677" s="15">
        <v>6.4045393258426774E-3</v>
      </c>
      <c r="I677" s="15">
        <f>M677-V677</f>
        <v>0.25609546067415734</v>
      </c>
      <c r="J677" s="14"/>
      <c r="K677" s="13"/>
      <c r="L677" s="9">
        <f>G677*1.05</f>
        <v>0.26250000000000001</v>
      </c>
      <c r="M677" s="11">
        <f>L677-H677</f>
        <v>0.25609546067415734</v>
      </c>
      <c r="N677" s="11">
        <v>0</v>
      </c>
      <c r="P677" s="9">
        <f>0.5*N677/1000</f>
        <v>0</v>
      </c>
      <c r="Q677" s="9">
        <f>P677+O677</f>
        <v>0</v>
      </c>
      <c r="R677" s="11">
        <v>0</v>
      </c>
      <c r="T677" s="9">
        <f>0.5*R677</f>
        <v>0</v>
      </c>
      <c r="U677" s="9">
        <f>T677+S677</f>
        <v>0</v>
      </c>
      <c r="V677" s="9">
        <f>(Q677+U677)/(0.944*1000)</f>
        <v>0</v>
      </c>
    </row>
    <row r="678" spans="1:22" x14ac:dyDescent="0.3">
      <c r="A678" s="14">
        <v>683</v>
      </c>
      <c r="B678" s="14" t="s">
        <v>7082</v>
      </c>
      <c r="C678" s="14" t="s">
        <v>13510</v>
      </c>
      <c r="D678" s="14" t="s">
        <v>13504</v>
      </c>
      <c r="E678" s="14" t="s">
        <v>13479</v>
      </c>
      <c r="F678" s="14">
        <v>6</v>
      </c>
      <c r="G678" s="14">
        <v>0.25</v>
      </c>
      <c r="H678" s="15">
        <v>1.8055999999999982E-2</v>
      </c>
      <c r="I678" s="15">
        <f>M678-V678</f>
        <v>0.24444400000000002</v>
      </c>
      <c r="J678" s="14"/>
      <c r="K678" s="13"/>
      <c r="L678" s="9">
        <f>G678*1.05</f>
        <v>0.26250000000000001</v>
      </c>
      <c r="M678" s="11">
        <f>L678-H678</f>
        <v>0.24444400000000002</v>
      </c>
      <c r="N678" s="11">
        <v>0</v>
      </c>
      <c r="P678" s="9">
        <f>0.5*N678/1000</f>
        <v>0</v>
      </c>
      <c r="Q678" s="9">
        <f>P678+O678</f>
        <v>0</v>
      </c>
      <c r="R678" s="11">
        <v>0</v>
      </c>
      <c r="T678" s="9">
        <f>0.5*R678</f>
        <v>0</v>
      </c>
      <c r="U678" s="9">
        <f>T678+S678</f>
        <v>0</v>
      </c>
      <c r="V678" s="9">
        <f>(Q678+U678)/(0.944*1000)</f>
        <v>0</v>
      </c>
    </row>
    <row r="679" spans="1:22" x14ac:dyDescent="0.3">
      <c r="A679" s="14">
        <v>684</v>
      </c>
      <c r="B679" s="14" t="s">
        <v>7083</v>
      </c>
      <c r="C679" s="14" t="s">
        <v>13510</v>
      </c>
      <c r="D679" s="14" t="s">
        <v>13504</v>
      </c>
      <c r="E679" s="14" t="s">
        <v>13479</v>
      </c>
      <c r="F679" s="14">
        <v>6</v>
      </c>
      <c r="G679" s="14">
        <v>0.8</v>
      </c>
      <c r="H679" s="15">
        <v>0.41905599999999998</v>
      </c>
      <c r="I679" s="15">
        <f>M679-V679</f>
        <v>9.4400000000005591E-4</v>
      </c>
      <c r="J679" s="14"/>
      <c r="K679" s="13"/>
      <c r="L679" s="9">
        <f>1.05*0.4</f>
        <v>0.42000000000000004</v>
      </c>
      <c r="M679" s="11">
        <f>L679-H679</f>
        <v>9.4400000000005591E-4</v>
      </c>
      <c r="N679" s="11">
        <v>0</v>
      </c>
      <c r="P679" s="9">
        <f>0.5*N679/1000</f>
        <v>0</v>
      </c>
      <c r="Q679" s="9">
        <f>P679+O679</f>
        <v>0</v>
      </c>
      <c r="R679" s="11">
        <v>0</v>
      </c>
      <c r="T679" s="9">
        <f>0.5*R679</f>
        <v>0</v>
      </c>
      <c r="U679" s="9">
        <f>T679+S679</f>
        <v>0</v>
      </c>
      <c r="V679" s="9">
        <f>(Q679+U679)/(0.944*1000)</f>
        <v>0</v>
      </c>
    </row>
    <row r="680" spans="1:22" x14ac:dyDescent="0.3">
      <c r="A680" s="14">
        <v>685</v>
      </c>
      <c r="B680" s="14" t="s">
        <v>7084</v>
      </c>
      <c r="C680" s="14" t="s">
        <v>13510</v>
      </c>
      <c r="D680" s="14" t="s">
        <v>13504</v>
      </c>
      <c r="E680" s="14" t="s">
        <v>13479</v>
      </c>
      <c r="F680" s="14">
        <v>6</v>
      </c>
      <c r="G680" s="14">
        <v>0.16</v>
      </c>
      <c r="H680" s="15">
        <v>1.6412000000000006E-2</v>
      </c>
      <c r="I680" s="15">
        <f>M680-V680</f>
        <v>0.151588</v>
      </c>
      <c r="J680" s="14"/>
      <c r="K680" s="13"/>
      <c r="L680" s="9">
        <f>G680*1.05</f>
        <v>0.16800000000000001</v>
      </c>
      <c r="M680" s="11">
        <f>L680-H680</f>
        <v>0.151588</v>
      </c>
      <c r="N680" s="11">
        <v>0</v>
      </c>
      <c r="P680" s="9">
        <f>0.5*N680/1000</f>
        <v>0</v>
      </c>
      <c r="Q680" s="9">
        <f>P680+O680</f>
        <v>0</v>
      </c>
      <c r="R680" s="11">
        <v>0</v>
      </c>
      <c r="T680" s="9">
        <f>0.5*R680</f>
        <v>0</v>
      </c>
      <c r="U680" s="9">
        <f>T680+S680</f>
        <v>0</v>
      </c>
      <c r="V680" s="9">
        <f>(Q680+U680)/(0.944*1000)</f>
        <v>0</v>
      </c>
    </row>
    <row r="681" spans="1:22" x14ac:dyDescent="0.3">
      <c r="A681" s="14">
        <v>686</v>
      </c>
      <c r="B681" s="14" t="s">
        <v>7085</v>
      </c>
      <c r="C681" s="14" t="s">
        <v>13510</v>
      </c>
      <c r="D681" s="14" t="s">
        <v>13504</v>
      </c>
      <c r="E681" s="14" t="s">
        <v>13479</v>
      </c>
      <c r="F681" s="14">
        <v>6</v>
      </c>
      <c r="G681" s="14">
        <v>0.25</v>
      </c>
      <c r="H681" s="15">
        <v>5.1590000000000004E-2</v>
      </c>
      <c r="I681" s="15">
        <f>M681-V681</f>
        <v>0.21091000000000001</v>
      </c>
      <c r="J681" s="14"/>
      <c r="K681" s="13"/>
      <c r="L681" s="9">
        <f>G681*1.05</f>
        <v>0.26250000000000001</v>
      </c>
      <c r="M681" s="11">
        <f>L681-H681</f>
        <v>0.21091000000000001</v>
      </c>
      <c r="N681" s="11">
        <v>0</v>
      </c>
      <c r="P681" s="9">
        <f>0.5*N681/1000</f>
        <v>0</v>
      </c>
      <c r="Q681" s="9">
        <f>P681+O681</f>
        <v>0</v>
      </c>
      <c r="R681" s="11">
        <v>0</v>
      </c>
      <c r="T681" s="9">
        <f>0.5*R681</f>
        <v>0</v>
      </c>
      <c r="U681" s="9">
        <f>T681+S681</f>
        <v>0</v>
      </c>
      <c r="V681" s="9">
        <f>(Q681+U681)/(0.944*1000)</f>
        <v>0</v>
      </c>
    </row>
    <row r="682" spans="1:22" x14ac:dyDescent="0.3">
      <c r="A682" s="14">
        <v>687</v>
      </c>
      <c r="B682" s="14" t="s">
        <v>7086</v>
      </c>
      <c r="C682" s="14" t="s">
        <v>13510</v>
      </c>
      <c r="D682" s="14" t="s">
        <v>13504</v>
      </c>
      <c r="E682" s="14" t="s">
        <v>13479</v>
      </c>
      <c r="F682" s="14">
        <v>6</v>
      </c>
      <c r="G682" s="14">
        <v>0.4</v>
      </c>
      <c r="H682" s="15">
        <v>0.26500000000000001</v>
      </c>
      <c r="I682" s="15">
        <f>M682-V682</f>
        <v>0.15500000000000003</v>
      </c>
      <c r="J682" s="14"/>
      <c r="K682" s="13"/>
      <c r="L682" s="9">
        <f>G682*1.05</f>
        <v>0.42000000000000004</v>
      </c>
      <c r="M682" s="11">
        <f>L682-H682</f>
        <v>0.15500000000000003</v>
      </c>
      <c r="N682" s="11">
        <v>0</v>
      </c>
      <c r="P682" s="9">
        <f>0.5*N682/1000</f>
        <v>0</v>
      </c>
      <c r="Q682" s="9">
        <f>P682+O682</f>
        <v>0</v>
      </c>
      <c r="R682" s="11">
        <v>0</v>
      </c>
      <c r="T682" s="9">
        <f>0.5*R682</f>
        <v>0</v>
      </c>
      <c r="U682" s="9">
        <f>T682+S682</f>
        <v>0</v>
      </c>
      <c r="V682" s="9">
        <f>(Q682+U682)/(0.944*1000)</f>
        <v>0</v>
      </c>
    </row>
    <row r="683" spans="1:22" x14ac:dyDescent="0.3">
      <c r="A683" s="14">
        <v>688</v>
      </c>
      <c r="B683" s="14" t="s">
        <v>7087</v>
      </c>
      <c r="C683" s="14" t="s">
        <v>13510</v>
      </c>
      <c r="D683" s="14" t="s">
        <v>13504</v>
      </c>
      <c r="E683" s="14" t="s">
        <v>13479</v>
      </c>
      <c r="F683" s="14">
        <v>6</v>
      </c>
      <c r="G683" s="14">
        <v>0.5</v>
      </c>
      <c r="H683" s="15">
        <v>0.29614699999999999</v>
      </c>
      <c r="I683" s="16" t="s">
        <v>13516</v>
      </c>
      <c r="J683" s="14"/>
      <c r="K683" s="13"/>
      <c r="L683" s="9">
        <f>G683/2*1.05</f>
        <v>0.26250000000000001</v>
      </c>
      <c r="M683" s="11">
        <f>L683-H683</f>
        <v>-3.3646999999999982E-2</v>
      </c>
      <c r="N683" s="11">
        <v>0</v>
      </c>
      <c r="P683" s="9">
        <f>0.5*N683/1000</f>
        <v>0</v>
      </c>
      <c r="Q683" s="9">
        <f>P683+O683</f>
        <v>0</v>
      </c>
      <c r="R683" s="11">
        <v>0</v>
      </c>
      <c r="T683" s="9">
        <f>0.5*R683</f>
        <v>0</v>
      </c>
      <c r="U683" s="9">
        <f>T683+S683</f>
        <v>0</v>
      </c>
      <c r="V683" s="9">
        <f>(Q683+U683)/(0.944*1000)</f>
        <v>0</v>
      </c>
    </row>
    <row r="684" spans="1:22" x14ac:dyDescent="0.3">
      <c r="A684" s="14">
        <v>689</v>
      </c>
      <c r="B684" s="14" t="s">
        <v>7088</v>
      </c>
      <c r="C684" s="14" t="s">
        <v>13510</v>
      </c>
      <c r="D684" s="14" t="s">
        <v>13504</v>
      </c>
      <c r="E684" s="14" t="s">
        <v>13479</v>
      </c>
      <c r="F684" s="14">
        <v>6</v>
      </c>
      <c r="G684" s="14">
        <v>0.25</v>
      </c>
      <c r="H684" s="15">
        <v>2.9046999999999996E-2</v>
      </c>
      <c r="I684" s="15">
        <f>M684-V684</f>
        <v>0.23345300000000002</v>
      </c>
      <c r="J684" s="14"/>
      <c r="K684" s="13"/>
      <c r="L684" s="9">
        <f>G684*1.05</f>
        <v>0.26250000000000001</v>
      </c>
      <c r="M684" s="11">
        <f>L684-H684</f>
        <v>0.23345300000000002</v>
      </c>
      <c r="N684" s="11">
        <v>0</v>
      </c>
      <c r="P684" s="9">
        <f>0.5*N684/1000</f>
        <v>0</v>
      </c>
      <c r="Q684" s="9">
        <f>P684+O684</f>
        <v>0</v>
      </c>
      <c r="R684" s="11">
        <v>0</v>
      </c>
      <c r="T684" s="9">
        <f>0.5*R684</f>
        <v>0</v>
      </c>
      <c r="U684" s="9">
        <f>T684+S684</f>
        <v>0</v>
      </c>
      <c r="V684" s="9">
        <f>(Q684+U684)/(0.944*1000)</f>
        <v>0</v>
      </c>
    </row>
    <row r="685" spans="1:22" x14ac:dyDescent="0.3">
      <c r="A685" s="14">
        <v>690</v>
      </c>
      <c r="B685" s="14" t="s">
        <v>7089</v>
      </c>
      <c r="C685" s="14" t="s">
        <v>13510</v>
      </c>
      <c r="D685" s="14" t="s">
        <v>13504</v>
      </c>
      <c r="E685" s="14" t="s">
        <v>13479</v>
      </c>
      <c r="F685" s="14">
        <v>6</v>
      </c>
      <c r="G685" s="14">
        <v>0.63</v>
      </c>
      <c r="H685" s="15">
        <v>6.1015999999999966E-2</v>
      </c>
      <c r="I685" s="15">
        <f>M685-V685</f>
        <v>0.60048400000000013</v>
      </c>
      <c r="J685" s="14"/>
      <c r="K685" s="13"/>
      <c r="L685" s="9">
        <f>G685*1.05</f>
        <v>0.66150000000000009</v>
      </c>
      <c r="M685" s="11">
        <f>L685-H685</f>
        <v>0.60048400000000013</v>
      </c>
      <c r="N685" s="11">
        <v>0</v>
      </c>
      <c r="P685" s="9">
        <f>0.5*N685/1000</f>
        <v>0</v>
      </c>
      <c r="Q685" s="9">
        <f>P685+O685</f>
        <v>0</v>
      </c>
      <c r="R685" s="11">
        <v>0</v>
      </c>
      <c r="T685" s="9">
        <f>0.5*R685</f>
        <v>0</v>
      </c>
      <c r="U685" s="9">
        <f>T685+S685</f>
        <v>0</v>
      </c>
      <c r="V685" s="9">
        <f>(Q685+U685)/(0.944*1000)</f>
        <v>0</v>
      </c>
    </row>
    <row r="686" spans="1:22" x14ac:dyDescent="0.3">
      <c r="A686" s="14">
        <v>691</v>
      </c>
      <c r="B686" s="14" t="s">
        <v>7090</v>
      </c>
      <c r="C686" s="14" t="s">
        <v>13510</v>
      </c>
      <c r="D686" s="14" t="s">
        <v>13504</v>
      </c>
      <c r="E686" s="14" t="s">
        <v>13479</v>
      </c>
      <c r="F686" s="14">
        <v>6</v>
      </c>
      <c r="G686" s="14">
        <v>0.16</v>
      </c>
      <c r="H686" s="15">
        <v>3.0231999999999998E-2</v>
      </c>
      <c r="I686" s="15">
        <f>M686-V686</f>
        <v>0.137768</v>
      </c>
      <c r="J686" s="14"/>
      <c r="K686" s="13"/>
      <c r="L686" s="9">
        <f>G686*1.05</f>
        <v>0.16800000000000001</v>
      </c>
      <c r="M686" s="11">
        <f>L686-H686</f>
        <v>0.137768</v>
      </c>
      <c r="N686" s="11">
        <v>0</v>
      </c>
      <c r="P686" s="9">
        <f>0.5*N686/1000</f>
        <v>0</v>
      </c>
      <c r="Q686" s="9">
        <f>P686+O686</f>
        <v>0</v>
      </c>
      <c r="R686" s="11">
        <v>0</v>
      </c>
      <c r="T686" s="9">
        <f>0.5*R686</f>
        <v>0</v>
      </c>
      <c r="U686" s="9">
        <f>T686+S686</f>
        <v>0</v>
      </c>
      <c r="V686" s="9">
        <f>(Q686+U686)/(0.944*1000)</f>
        <v>0</v>
      </c>
    </row>
    <row r="687" spans="1:22" x14ac:dyDescent="0.3">
      <c r="A687" s="14">
        <v>692</v>
      </c>
      <c r="B687" s="14" t="s">
        <v>7091</v>
      </c>
      <c r="C687" s="14" t="s">
        <v>13510</v>
      </c>
      <c r="D687" s="14" t="s">
        <v>13504</v>
      </c>
      <c r="E687" s="14" t="s">
        <v>13479</v>
      </c>
      <c r="F687" s="14">
        <v>6</v>
      </c>
      <c r="G687" s="14">
        <v>0.04</v>
      </c>
      <c r="H687" s="15">
        <v>9.0599999999999882E-4</v>
      </c>
      <c r="I687" s="15">
        <f>M687-V687</f>
        <v>4.1094000000000006E-2</v>
      </c>
      <c r="J687" s="14"/>
      <c r="K687" s="13"/>
      <c r="L687" s="9">
        <f>G687*1.05</f>
        <v>4.2000000000000003E-2</v>
      </c>
      <c r="M687" s="11">
        <f>L687-H687</f>
        <v>4.1094000000000006E-2</v>
      </c>
      <c r="N687" s="11">
        <v>0</v>
      </c>
      <c r="P687" s="9">
        <f>0.5*N687/1000</f>
        <v>0</v>
      </c>
      <c r="Q687" s="9">
        <f>P687+O687</f>
        <v>0</v>
      </c>
      <c r="R687" s="11">
        <v>0</v>
      </c>
      <c r="T687" s="9">
        <f>0.5*R687</f>
        <v>0</v>
      </c>
      <c r="U687" s="9">
        <f>T687+S687</f>
        <v>0</v>
      </c>
      <c r="V687" s="9">
        <f>(Q687+U687)/(0.944*1000)</f>
        <v>0</v>
      </c>
    </row>
    <row r="688" spans="1:22" x14ac:dyDescent="0.3">
      <c r="A688" s="14">
        <v>693</v>
      </c>
      <c r="B688" s="14" t="s">
        <v>7092</v>
      </c>
      <c r="C688" s="14" t="s">
        <v>13510</v>
      </c>
      <c r="D688" s="14" t="s">
        <v>13504</v>
      </c>
      <c r="E688" s="14" t="s">
        <v>13479</v>
      </c>
      <c r="F688" s="14">
        <v>6</v>
      </c>
      <c r="G688" s="14">
        <v>0.25</v>
      </c>
      <c r="H688" s="15">
        <v>0.16700000000000001</v>
      </c>
      <c r="I688" s="15">
        <f>M688-V688</f>
        <v>9.1262711864406779E-2</v>
      </c>
      <c r="J688" s="14"/>
      <c r="K688" s="13"/>
      <c r="L688" s="9">
        <f>G688*1.05</f>
        <v>0.26250000000000001</v>
      </c>
      <c r="M688" s="11">
        <f>L688-H688</f>
        <v>9.5500000000000002E-2</v>
      </c>
      <c r="N688" s="11">
        <v>0</v>
      </c>
      <c r="P688" s="9">
        <f>0.5*N688/1000</f>
        <v>0</v>
      </c>
      <c r="Q688" s="9">
        <f>P688+O688</f>
        <v>0</v>
      </c>
      <c r="R688" s="11">
        <v>8</v>
      </c>
      <c r="T688" s="9">
        <f>0.5*R688</f>
        <v>4</v>
      </c>
      <c r="U688" s="9">
        <f>T688+S688</f>
        <v>4</v>
      </c>
      <c r="V688" s="9">
        <f>(Q688+U688)/(0.944*1000)</f>
        <v>4.2372881355932203E-3</v>
      </c>
    </row>
    <row r="689" spans="1:22" x14ac:dyDescent="0.3">
      <c r="A689" s="14">
        <v>694</v>
      </c>
      <c r="B689" s="14" t="s">
        <v>7093</v>
      </c>
      <c r="C689" s="14" t="s">
        <v>13510</v>
      </c>
      <c r="D689" s="14" t="s">
        <v>13504</v>
      </c>
      <c r="E689" s="14" t="s">
        <v>13479</v>
      </c>
      <c r="F689" s="14">
        <v>6</v>
      </c>
      <c r="G689" s="14">
        <v>0.16</v>
      </c>
      <c r="H689" s="15">
        <v>2.446000000000001E-2</v>
      </c>
      <c r="I689" s="15">
        <f>M689-V689</f>
        <v>0.14354</v>
      </c>
      <c r="J689" s="14"/>
      <c r="K689" s="13"/>
      <c r="L689" s="9">
        <f>G689*1.05</f>
        <v>0.16800000000000001</v>
      </c>
      <c r="M689" s="11">
        <f>L689-H689</f>
        <v>0.14354</v>
      </c>
      <c r="N689" s="11">
        <v>0</v>
      </c>
      <c r="P689" s="9">
        <f>0.5*N689/1000</f>
        <v>0</v>
      </c>
      <c r="Q689" s="9">
        <f>P689+O689</f>
        <v>0</v>
      </c>
      <c r="R689" s="11">
        <v>0</v>
      </c>
      <c r="T689" s="9">
        <f>0.5*R689</f>
        <v>0</v>
      </c>
      <c r="U689" s="9">
        <f>T689+S689</f>
        <v>0</v>
      </c>
      <c r="V689" s="9">
        <f>(Q689+U689)/(0.944*1000)</f>
        <v>0</v>
      </c>
    </row>
    <row r="690" spans="1:22" x14ac:dyDescent="0.3">
      <c r="A690" s="14">
        <v>695</v>
      </c>
      <c r="B690" s="14" t="s">
        <v>7094</v>
      </c>
      <c r="C690" s="14" t="s">
        <v>13510</v>
      </c>
      <c r="D690" s="14" t="s">
        <v>13504</v>
      </c>
      <c r="E690" s="14" t="s">
        <v>13479</v>
      </c>
      <c r="F690" s="14">
        <v>6</v>
      </c>
      <c r="G690" s="14">
        <v>0.16</v>
      </c>
      <c r="H690" s="15">
        <v>2.0596000000000003E-2</v>
      </c>
      <c r="I690" s="15">
        <f>M690-V690</f>
        <v>0.14740400000000001</v>
      </c>
      <c r="J690" s="14"/>
      <c r="K690" s="13"/>
      <c r="L690" s="9">
        <f>G690*1.05</f>
        <v>0.16800000000000001</v>
      </c>
      <c r="M690" s="11">
        <f>L690-H690</f>
        <v>0.14740400000000001</v>
      </c>
      <c r="N690" s="11">
        <v>0</v>
      </c>
      <c r="P690" s="9">
        <f>0.5*N690/1000</f>
        <v>0</v>
      </c>
      <c r="Q690" s="9">
        <f>P690+O690</f>
        <v>0</v>
      </c>
      <c r="R690" s="11">
        <v>0</v>
      </c>
      <c r="T690" s="9">
        <f>0.5*R690</f>
        <v>0</v>
      </c>
      <c r="U690" s="9">
        <f>T690+S690</f>
        <v>0</v>
      </c>
      <c r="V690" s="9">
        <f>(Q690+U690)/(0.944*1000)</f>
        <v>0</v>
      </c>
    </row>
    <row r="691" spans="1:22" x14ac:dyDescent="0.3">
      <c r="A691" s="14">
        <v>696</v>
      </c>
      <c r="B691" s="14" t="s">
        <v>7095</v>
      </c>
      <c r="C691" s="14" t="s">
        <v>13510</v>
      </c>
      <c r="D691" s="14" t="s">
        <v>13504</v>
      </c>
      <c r="E691" s="14" t="s">
        <v>13479</v>
      </c>
      <c r="F691" s="14">
        <v>6</v>
      </c>
      <c r="G691" s="14">
        <v>0.16</v>
      </c>
      <c r="H691" s="15">
        <v>1.5498999999999995E-2</v>
      </c>
      <c r="I691" s="15">
        <f>M691-V691</f>
        <v>0.15250100000000003</v>
      </c>
      <c r="J691" s="14"/>
      <c r="K691" s="13"/>
      <c r="L691" s="9">
        <f>G691*1.05</f>
        <v>0.16800000000000001</v>
      </c>
      <c r="M691" s="11">
        <f>L691-H691</f>
        <v>0.15250100000000003</v>
      </c>
      <c r="N691" s="11">
        <v>0</v>
      </c>
      <c r="P691" s="9">
        <f>0.5*N691/1000</f>
        <v>0</v>
      </c>
      <c r="Q691" s="9">
        <f>P691+O691</f>
        <v>0</v>
      </c>
      <c r="R691" s="11">
        <v>0</v>
      </c>
      <c r="T691" s="9">
        <f>0.5*R691</f>
        <v>0</v>
      </c>
      <c r="U691" s="9">
        <f>T691+S691</f>
        <v>0</v>
      </c>
      <c r="V691" s="9">
        <f>(Q691+U691)/(0.944*1000)</f>
        <v>0</v>
      </c>
    </row>
    <row r="692" spans="1:22" x14ac:dyDescent="0.3">
      <c r="A692" s="14">
        <v>697</v>
      </c>
      <c r="B692" s="14" t="s">
        <v>7096</v>
      </c>
      <c r="C692" s="14" t="s">
        <v>13510</v>
      </c>
      <c r="D692" s="14" t="s">
        <v>13504</v>
      </c>
      <c r="E692" s="14" t="s">
        <v>13479</v>
      </c>
      <c r="F692" s="14">
        <v>6</v>
      </c>
      <c r="G692" s="14">
        <v>0.16</v>
      </c>
      <c r="H692" s="15">
        <v>2.5777999999999992E-2</v>
      </c>
      <c r="I692" s="15">
        <f>M692-V692</f>
        <v>0.14222200000000002</v>
      </c>
      <c r="J692" s="14"/>
      <c r="K692" s="13"/>
      <c r="L692" s="9">
        <f>G692*1.05</f>
        <v>0.16800000000000001</v>
      </c>
      <c r="M692" s="11">
        <f>L692-H692</f>
        <v>0.14222200000000002</v>
      </c>
      <c r="N692" s="11">
        <v>0</v>
      </c>
      <c r="P692" s="9">
        <f>0.5*N692/1000</f>
        <v>0</v>
      </c>
      <c r="Q692" s="9">
        <f>P692+O692</f>
        <v>0</v>
      </c>
      <c r="R692" s="11">
        <v>0</v>
      </c>
      <c r="T692" s="9">
        <f>0.5*R692</f>
        <v>0</v>
      </c>
      <c r="U692" s="9">
        <f>T692+S692</f>
        <v>0</v>
      </c>
      <c r="V692" s="9">
        <f>(Q692+U692)/(0.944*1000)</f>
        <v>0</v>
      </c>
    </row>
    <row r="693" spans="1:22" x14ac:dyDescent="0.3">
      <c r="A693" s="14">
        <v>698</v>
      </c>
      <c r="B693" s="14" t="s">
        <v>7097</v>
      </c>
      <c r="C693" s="14" t="s">
        <v>13510</v>
      </c>
      <c r="D693" s="14" t="s">
        <v>13504</v>
      </c>
      <c r="E693" s="14" t="s">
        <v>13479</v>
      </c>
      <c r="F693" s="14">
        <v>6</v>
      </c>
      <c r="G693" s="14">
        <v>0.16</v>
      </c>
      <c r="H693" s="15">
        <v>3.5474999999999993E-2</v>
      </c>
      <c r="I693" s="15">
        <f>M693-V693</f>
        <v>0.132525</v>
      </c>
      <c r="J693" s="14"/>
      <c r="K693" s="13"/>
      <c r="L693" s="9">
        <f>G693*1.05</f>
        <v>0.16800000000000001</v>
      </c>
      <c r="M693" s="11">
        <f>L693-H693</f>
        <v>0.132525</v>
      </c>
      <c r="N693" s="11">
        <v>0</v>
      </c>
      <c r="P693" s="9">
        <f>0.5*N693/1000</f>
        <v>0</v>
      </c>
      <c r="Q693" s="9">
        <f>P693+O693</f>
        <v>0</v>
      </c>
      <c r="R693" s="11">
        <v>0</v>
      </c>
      <c r="T693" s="9">
        <f>0.5*R693</f>
        <v>0</v>
      </c>
      <c r="U693" s="9">
        <f>T693+S693</f>
        <v>0</v>
      </c>
      <c r="V693" s="9">
        <f>(Q693+U693)/(0.944*1000)</f>
        <v>0</v>
      </c>
    </row>
    <row r="694" spans="1:22" x14ac:dyDescent="0.3">
      <c r="A694" s="14">
        <v>699</v>
      </c>
      <c r="B694" s="14" t="s">
        <v>7098</v>
      </c>
      <c r="C694" s="14" t="s">
        <v>13510</v>
      </c>
      <c r="D694" s="14" t="s">
        <v>13504</v>
      </c>
      <c r="E694" s="14" t="s">
        <v>13479</v>
      </c>
      <c r="F694" s="14">
        <v>6</v>
      </c>
      <c r="G694" s="14">
        <v>0.16</v>
      </c>
      <c r="H694" s="15">
        <v>3.1441000000000004E-2</v>
      </c>
      <c r="I694" s="15">
        <f>M694-V694</f>
        <v>0.13655900000000001</v>
      </c>
      <c r="J694" s="14"/>
      <c r="K694" s="13"/>
      <c r="L694" s="9">
        <f>G694*1.05</f>
        <v>0.16800000000000001</v>
      </c>
      <c r="M694" s="11">
        <f>L694-H694</f>
        <v>0.13655900000000001</v>
      </c>
      <c r="N694" s="11">
        <v>0</v>
      </c>
      <c r="P694" s="9">
        <f>0.5*N694/1000</f>
        <v>0</v>
      </c>
      <c r="Q694" s="9">
        <f>P694+O694</f>
        <v>0</v>
      </c>
      <c r="R694" s="11">
        <v>0</v>
      </c>
      <c r="T694" s="9">
        <f>0.5*R694</f>
        <v>0</v>
      </c>
      <c r="U694" s="9">
        <f>T694+S694</f>
        <v>0</v>
      </c>
      <c r="V694" s="9">
        <f>(Q694+U694)/(0.944*1000)</f>
        <v>0</v>
      </c>
    </row>
    <row r="695" spans="1:22" x14ac:dyDescent="0.3">
      <c r="A695" s="14">
        <v>700</v>
      </c>
      <c r="B695" s="14" t="s">
        <v>7099</v>
      </c>
      <c r="C695" s="14" t="s">
        <v>13510</v>
      </c>
      <c r="D695" s="14" t="s">
        <v>13504</v>
      </c>
      <c r="E695" s="14" t="s">
        <v>13479</v>
      </c>
      <c r="F695" s="14">
        <v>6</v>
      </c>
      <c r="G695" s="14">
        <v>0.4</v>
      </c>
      <c r="H695" s="15">
        <v>3.4262999999999974E-2</v>
      </c>
      <c r="I695" s="15">
        <f>M695-V695</f>
        <v>0.38573700000000005</v>
      </c>
      <c r="J695" s="14"/>
      <c r="K695" s="13"/>
      <c r="L695" s="9">
        <f>G695*1.05</f>
        <v>0.42000000000000004</v>
      </c>
      <c r="M695" s="11">
        <f>L695-H695</f>
        <v>0.38573700000000005</v>
      </c>
      <c r="N695" s="11">
        <v>0</v>
      </c>
      <c r="P695" s="9">
        <f>0.5*N695/1000</f>
        <v>0</v>
      </c>
      <c r="Q695" s="9">
        <f>P695+O695</f>
        <v>0</v>
      </c>
      <c r="R695" s="11">
        <v>0</v>
      </c>
      <c r="T695" s="9">
        <f>0.5*R695</f>
        <v>0</v>
      </c>
      <c r="U695" s="9">
        <f>T695+S695</f>
        <v>0</v>
      </c>
      <c r="V695" s="9">
        <f>(Q695+U695)/(0.944*1000)</f>
        <v>0</v>
      </c>
    </row>
    <row r="696" spans="1:22" x14ac:dyDescent="0.3">
      <c r="A696" s="14">
        <v>701</v>
      </c>
      <c r="B696" s="14" t="s">
        <v>7100</v>
      </c>
      <c r="C696" s="14" t="s">
        <v>13510</v>
      </c>
      <c r="D696" s="14" t="s">
        <v>13504</v>
      </c>
      <c r="E696" s="14" t="s">
        <v>13479</v>
      </c>
      <c r="F696" s="14">
        <v>6</v>
      </c>
      <c r="G696" s="14">
        <v>0.04</v>
      </c>
      <c r="H696" s="15">
        <v>1.1480000000000032E-3</v>
      </c>
      <c r="I696" s="15">
        <f>M696-V696</f>
        <v>4.0851999999999999E-2</v>
      </c>
      <c r="J696" s="14"/>
      <c r="K696" s="13"/>
      <c r="L696" s="9">
        <f>G696*1.05</f>
        <v>4.2000000000000003E-2</v>
      </c>
      <c r="M696" s="11">
        <f>L696-H696</f>
        <v>4.0851999999999999E-2</v>
      </c>
      <c r="N696" s="11">
        <v>0</v>
      </c>
      <c r="P696" s="9">
        <f>0.5*N696/1000</f>
        <v>0</v>
      </c>
      <c r="Q696" s="9">
        <f>P696+O696</f>
        <v>0</v>
      </c>
      <c r="R696" s="11">
        <v>0</v>
      </c>
      <c r="T696" s="9">
        <f>0.5*R696</f>
        <v>0</v>
      </c>
      <c r="U696" s="9">
        <f>T696+S696</f>
        <v>0</v>
      </c>
      <c r="V696" s="9">
        <f>(Q696+U696)/(0.944*1000)</f>
        <v>0</v>
      </c>
    </row>
    <row r="697" spans="1:22" x14ac:dyDescent="0.3">
      <c r="A697" s="14">
        <v>702</v>
      </c>
      <c r="B697" s="14" t="s">
        <v>7101</v>
      </c>
      <c r="C697" s="14" t="s">
        <v>13510</v>
      </c>
      <c r="D697" s="14" t="s">
        <v>13504</v>
      </c>
      <c r="E697" s="14" t="s">
        <v>13479</v>
      </c>
      <c r="F697" s="14">
        <v>6</v>
      </c>
      <c r="G697" s="14">
        <v>0.8</v>
      </c>
      <c r="H697" s="15">
        <v>0.30399999999999999</v>
      </c>
      <c r="I697" s="15">
        <f>M697-V697</f>
        <v>6.8330508474576321E-2</v>
      </c>
      <c r="J697" s="14"/>
      <c r="K697" s="13"/>
      <c r="L697" s="9">
        <f>1.05*0.4</f>
        <v>0.42000000000000004</v>
      </c>
      <c r="M697" s="11">
        <f>L697-H697</f>
        <v>0.11600000000000005</v>
      </c>
      <c r="N697" s="11">
        <v>0</v>
      </c>
      <c r="P697" s="9">
        <f>0.5*N697/1000</f>
        <v>0</v>
      </c>
      <c r="Q697" s="9">
        <f>P697+O697</f>
        <v>0</v>
      </c>
      <c r="R697" s="11">
        <v>60</v>
      </c>
      <c r="S697" s="9">
        <f>0.75*R697</f>
        <v>45</v>
      </c>
      <c r="U697" s="9">
        <f>T697+S697</f>
        <v>45</v>
      </c>
      <c r="V697" s="9">
        <f>(Q697+U697)/(0.944*1000)</f>
        <v>4.7669491525423727E-2</v>
      </c>
    </row>
    <row r="698" spans="1:22" x14ac:dyDescent="0.3">
      <c r="A698" s="14">
        <v>703</v>
      </c>
      <c r="B698" s="14" t="s">
        <v>7102</v>
      </c>
      <c r="C698" s="14" t="s">
        <v>13510</v>
      </c>
      <c r="D698" s="14" t="s">
        <v>13504</v>
      </c>
      <c r="E698" s="14" t="s">
        <v>13479</v>
      </c>
      <c r="F698" s="14">
        <v>6</v>
      </c>
      <c r="G698" s="14">
        <v>0.25</v>
      </c>
      <c r="H698" s="15">
        <v>0.16033100000000003</v>
      </c>
      <c r="I698" s="15">
        <f>M698-V698</f>
        <v>0.10058001694915253</v>
      </c>
      <c r="J698" s="14"/>
      <c r="K698" s="13"/>
      <c r="L698" s="9">
        <f>G698*1.05</f>
        <v>0.26250000000000001</v>
      </c>
      <c r="M698" s="11">
        <f>L698-H698</f>
        <v>0.10216899999999998</v>
      </c>
      <c r="N698" s="11">
        <v>0</v>
      </c>
      <c r="P698" s="9">
        <f>0.5*N698/1000</f>
        <v>0</v>
      </c>
      <c r="Q698" s="9">
        <f>P698+O698</f>
        <v>0</v>
      </c>
      <c r="R698" s="11">
        <v>3</v>
      </c>
      <c r="T698" s="9">
        <f>0.5*R698</f>
        <v>1.5</v>
      </c>
      <c r="U698" s="9">
        <f>T698+S698</f>
        <v>1.5</v>
      </c>
      <c r="V698" s="9">
        <f>(Q698+U698)/(0.944*1000)</f>
        <v>1.5889830508474577E-3</v>
      </c>
    </row>
    <row r="699" spans="1:22" x14ac:dyDescent="0.3">
      <c r="A699" s="14">
        <v>704</v>
      </c>
      <c r="B699" s="14" t="s">
        <v>7103</v>
      </c>
      <c r="C699" s="14" t="s">
        <v>13510</v>
      </c>
      <c r="D699" s="14" t="s">
        <v>13504</v>
      </c>
      <c r="E699" s="14" t="s">
        <v>13479</v>
      </c>
      <c r="F699" s="14">
        <v>6</v>
      </c>
      <c r="G699" s="14">
        <v>0.25</v>
      </c>
      <c r="H699" s="15">
        <v>0.11866885393258425</v>
      </c>
      <c r="I699" s="15">
        <f>M699-V699</f>
        <v>0.12714682403351746</v>
      </c>
      <c r="J699" s="14"/>
      <c r="K699" s="13"/>
      <c r="L699" s="9">
        <f>G699*1.05</f>
        <v>0.26250000000000001</v>
      </c>
      <c r="M699" s="11">
        <f>L699-H699</f>
        <v>0.14383114606741576</v>
      </c>
      <c r="N699" s="11">
        <v>0</v>
      </c>
      <c r="P699" s="9">
        <f>0.5*N699/1000</f>
        <v>0</v>
      </c>
      <c r="Q699" s="9">
        <f>P699+O699</f>
        <v>0</v>
      </c>
      <c r="R699" s="11">
        <v>21</v>
      </c>
      <c r="S699" s="9">
        <f>0.75*R699</f>
        <v>15.75</v>
      </c>
      <c r="U699" s="9">
        <f>T699+S699</f>
        <v>15.75</v>
      </c>
      <c r="V699" s="9">
        <f>(Q699+U699)/(0.944*1000)</f>
        <v>1.6684322033898306E-2</v>
      </c>
    </row>
    <row r="700" spans="1:22" x14ac:dyDescent="0.3">
      <c r="A700" s="14">
        <v>705</v>
      </c>
      <c r="B700" s="14" t="s">
        <v>7104</v>
      </c>
      <c r="C700" s="14" t="s">
        <v>13510</v>
      </c>
      <c r="D700" s="14" t="s">
        <v>13504</v>
      </c>
      <c r="E700" s="14" t="s">
        <v>13479</v>
      </c>
      <c r="F700" s="14">
        <v>6</v>
      </c>
      <c r="G700" s="14">
        <v>0.25</v>
      </c>
      <c r="H700" s="15">
        <v>6.9300000000001207E-4</v>
      </c>
      <c r="I700" s="15">
        <f>M700-V700</f>
        <v>0.26180700000000001</v>
      </c>
      <c r="J700" s="14"/>
      <c r="K700" s="13"/>
      <c r="L700" s="9">
        <f>G700*1.05</f>
        <v>0.26250000000000001</v>
      </c>
      <c r="M700" s="11">
        <f>L700-H700</f>
        <v>0.26180700000000001</v>
      </c>
      <c r="N700" s="11">
        <v>0</v>
      </c>
      <c r="P700" s="9">
        <f>0.5*N700/1000</f>
        <v>0</v>
      </c>
      <c r="Q700" s="9">
        <f>P700+O700</f>
        <v>0</v>
      </c>
      <c r="R700" s="11">
        <v>0</v>
      </c>
      <c r="T700" s="9">
        <f>0.5*R700</f>
        <v>0</v>
      </c>
      <c r="U700" s="9">
        <f>T700+S700</f>
        <v>0</v>
      </c>
      <c r="V700" s="9">
        <f>(Q700+U700)/(0.944*1000)</f>
        <v>0</v>
      </c>
    </row>
    <row r="701" spans="1:22" x14ac:dyDescent="0.3">
      <c r="A701" s="14">
        <v>706</v>
      </c>
      <c r="B701" s="14" t="s">
        <v>7105</v>
      </c>
      <c r="C701" s="14" t="s">
        <v>13510</v>
      </c>
      <c r="D701" s="14" t="s">
        <v>13504</v>
      </c>
      <c r="E701" s="14" t="s">
        <v>13479</v>
      </c>
      <c r="F701" s="14">
        <v>6</v>
      </c>
      <c r="G701" s="14">
        <v>1.26</v>
      </c>
      <c r="H701" s="15">
        <v>0.68054199999999998</v>
      </c>
      <c r="I701" s="16" t="s">
        <v>13516</v>
      </c>
      <c r="J701" s="14"/>
      <c r="K701" s="13"/>
      <c r="L701" s="9">
        <f>1.05*0.63</f>
        <v>0.66150000000000009</v>
      </c>
      <c r="M701" s="11">
        <f>L701-H701</f>
        <v>-1.9041999999999892E-2</v>
      </c>
      <c r="N701" s="11">
        <v>0</v>
      </c>
      <c r="P701" s="9">
        <f>0.5*N701/1000</f>
        <v>0</v>
      </c>
      <c r="Q701" s="9">
        <f>P701+O701</f>
        <v>0</v>
      </c>
      <c r="R701" s="11">
        <v>0</v>
      </c>
      <c r="T701" s="9">
        <f>0.5*R701</f>
        <v>0</v>
      </c>
      <c r="U701" s="9">
        <f>T701+S701</f>
        <v>0</v>
      </c>
      <c r="V701" s="9">
        <f>(Q701+U701)/(0.944*1000)</f>
        <v>0</v>
      </c>
    </row>
    <row r="702" spans="1:22" x14ac:dyDescent="0.3">
      <c r="A702" s="14">
        <v>707</v>
      </c>
      <c r="B702" s="14" t="s">
        <v>7106</v>
      </c>
      <c r="C702" s="14" t="s">
        <v>13510</v>
      </c>
      <c r="D702" s="14" t="s">
        <v>13504</v>
      </c>
      <c r="E702" s="14" t="s">
        <v>13479</v>
      </c>
      <c r="F702" s="14">
        <v>6</v>
      </c>
      <c r="G702" s="14">
        <v>0.1</v>
      </c>
      <c r="H702" s="15">
        <v>1.5638999999999997E-2</v>
      </c>
      <c r="I702" s="15">
        <f>M702-V702</f>
        <v>8.936100000000001E-2</v>
      </c>
      <c r="J702" s="14"/>
      <c r="K702" s="13"/>
      <c r="L702" s="9">
        <f>G702*1.05</f>
        <v>0.10500000000000001</v>
      </c>
      <c r="M702" s="11">
        <f>L702-H702</f>
        <v>8.936100000000001E-2</v>
      </c>
      <c r="N702" s="11">
        <v>0</v>
      </c>
      <c r="P702" s="9">
        <f>0.5*N702/1000</f>
        <v>0</v>
      </c>
      <c r="Q702" s="9">
        <f>P702+O702</f>
        <v>0</v>
      </c>
      <c r="R702" s="11">
        <v>0</v>
      </c>
      <c r="T702" s="9">
        <f>0.5*R702</f>
        <v>0</v>
      </c>
      <c r="U702" s="9">
        <f>T702+S702</f>
        <v>0</v>
      </c>
      <c r="V702" s="9">
        <f>(Q702+U702)/(0.944*1000)</f>
        <v>0</v>
      </c>
    </row>
    <row r="703" spans="1:22" x14ac:dyDescent="0.3">
      <c r="A703" s="14">
        <v>708</v>
      </c>
      <c r="B703" s="14" t="s">
        <v>7107</v>
      </c>
      <c r="C703" s="14" t="s">
        <v>13510</v>
      </c>
      <c r="D703" s="14" t="s">
        <v>13504</v>
      </c>
      <c r="E703" s="14" t="s">
        <v>13479</v>
      </c>
      <c r="F703" s="14">
        <v>6</v>
      </c>
      <c r="G703" s="14">
        <v>2.5000000000000001E-2</v>
      </c>
      <c r="H703" s="15">
        <v>0</v>
      </c>
      <c r="I703" s="15">
        <f>M703-V703</f>
        <v>2.6250000000000002E-2</v>
      </c>
      <c r="J703" s="14"/>
      <c r="K703" s="13"/>
      <c r="L703" s="9">
        <f>G703*1.05</f>
        <v>2.6250000000000002E-2</v>
      </c>
      <c r="M703" s="11">
        <f>L703-H703</f>
        <v>2.6250000000000002E-2</v>
      </c>
      <c r="N703" s="11">
        <v>0</v>
      </c>
      <c r="P703" s="9">
        <f>0.5*N703/1000</f>
        <v>0</v>
      </c>
      <c r="Q703" s="9">
        <f>P703+O703</f>
        <v>0</v>
      </c>
      <c r="R703" s="11">
        <v>0</v>
      </c>
      <c r="T703" s="9">
        <f>0.5*R703</f>
        <v>0</v>
      </c>
      <c r="U703" s="9">
        <f>T703+S703</f>
        <v>0</v>
      </c>
      <c r="V703" s="9">
        <f>(Q703+U703)/(0.944*1000)</f>
        <v>0</v>
      </c>
    </row>
    <row r="704" spans="1:22" x14ac:dyDescent="0.3">
      <c r="A704" s="14">
        <v>709</v>
      </c>
      <c r="B704" s="14" t="s">
        <v>7108</v>
      </c>
      <c r="C704" s="14" t="s">
        <v>13510</v>
      </c>
      <c r="D704" s="14" t="s">
        <v>13504</v>
      </c>
      <c r="E704" s="14" t="s">
        <v>13479</v>
      </c>
      <c r="F704" s="14">
        <v>6</v>
      </c>
      <c r="G704" s="14">
        <v>0.4</v>
      </c>
      <c r="H704" s="15">
        <v>9.0507999999999977E-2</v>
      </c>
      <c r="I704" s="15">
        <f>M704-V704</f>
        <v>0.32949200000000006</v>
      </c>
      <c r="J704" s="14"/>
      <c r="K704" s="13"/>
      <c r="L704" s="9">
        <f>G704*1.05</f>
        <v>0.42000000000000004</v>
      </c>
      <c r="M704" s="11">
        <f>L704-H704</f>
        <v>0.32949200000000006</v>
      </c>
      <c r="N704" s="11">
        <v>0</v>
      </c>
      <c r="P704" s="9">
        <f>0.5*N704/1000</f>
        <v>0</v>
      </c>
      <c r="Q704" s="9">
        <f>P704+O704</f>
        <v>0</v>
      </c>
      <c r="R704" s="11">
        <v>0</v>
      </c>
      <c r="T704" s="9">
        <f>0.5*R704</f>
        <v>0</v>
      </c>
      <c r="U704" s="9">
        <f>T704+S704</f>
        <v>0</v>
      </c>
      <c r="V704" s="9">
        <f>(Q704+U704)/(0.944*1000)</f>
        <v>0</v>
      </c>
    </row>
    <row r="705" spans="1:22" x14ac:dyDescent="0.3">
      <c r="A705" s="14">
        <v>710</v>
      </c>
      <c r="B705" s="14" t="s">
        <v>7109</v>
      </c>
      <c r="C705" s="14" t="s">
        <v>13510</v>
      </c>
      <c r="D705" s="14" t="s">
        <v>13504</v>
      </c>
      <c r="E705" s="14" t="s">
        <v>13479</v>
      </c>
      <c r="F705" s="14">
        <v>6</v>
      </c>
      <c r="G705" s="14">
        <v>0.04</v>
      </c>
      <c r="H705" s="15">
        <v>1.7000000000000001E-2</v>
      </c>
      <c r="I705" s="15">
        <f>M705-V705</f>
        <v>2.5000000000000001E-2</v>
      </c>
      <c r="J705" s="14"/>
      <c r="K705" s="13"/>
      <c r="L705" s="9">
        <f>G705*1.05</f>
        <v>4.2000000000000003E-2</v>
      </c>
      <c r="M705" s="11">
        <f>L705-H705</f>
        <v>2.5000000000000001E-2</v>
      </c>
      <c r="N705" s="11">
        <v>0</v>
      </c>
      <c r="P705" s="9">
        <f>0.5*N705/1000</f>
        <v>0</v>
      </c>
      <c r="Q705" s="9">
        <f>P705+O705</f>
        <v>0</v>
      </c>
      <c r="R705" s="11">
        <v>0</v>
      </c>
      <c r="T705" s="9">
        <f>0.5*R705</f>
        <v>0</v>
      </c>
      <c r="U705" s="9">
        <f>T705+S705</f>
        <v>0</v>
      </c>
      <c r="V705" s="9">
        <f>(Q705+U705)/(0.944*1000)</f>
        <v>0</v>
      </c>
    </row>
    <row r="706" spans="1:22" x14ac:dyDescent="0.3">
      <c r="A706" s="14">
        <v>711</v>
      </c>
      <c r="B706" s="14" t="s">
        <v>7110</v>
      </c>
      <c r="C706" s="14" t="s">
        <v>13510</v>
      </c>
      <c r="D706" s="14" t="s">
        <v>13504</v>
      </c>
      <c r="E706" s="14" t="s">
        <v>13479</v>
      </c>
      <c r="F706" s="14">
        <v>6</v>
      </c>
      <c r="G706" s="14">
        <v>0.04</v>
      </c>
      <c r="H706" s="15">
        <v>1.4862999999999999E-2</v>
      </c>
      <c r="I706" s="15">
        <f>M706-V706</f>
        <v>2.7137000000000001E-2</v>
      </c>
      <c r="J706" s="14"/>
      <c r="K706" s="13"/>
      <c r="L706" s="9">
        <f>G706*1.05</f>
        <v>4.2000000000000003E-2</v>
      </c>
      <c r="M706" s="11">
        <f>L706-H706</f>
        <v>2.7137000000000001E-2</v>
      </c>
      <c r="N706" s="11">
        <v>0</v>
      </c>
      <c r="P706" s="9">
        <f>0.5*N706/1000</f>
        <v>0</v>
      </c>
      <c r="Q706" s="9">
        <f>P706+O706</f>
        <v>0</v>
      </c>
      <c r="R706" s="11">
        <v>0</v>
      </c>
      <c r="T706" s="9">
        <f>0.5*R706</f>
        <v>0</v>
      </c>
      <c r="U706" s="9">
        <f>T706+S706</f>
        <v>0</v>
      </c>
      <c r="V706" s="9">
        <f>(Q706+U706)/(0.944*1000)</f>
        <v>0</v>
      </c>
    </row>
    <row r="707" spans="1:22" x14ac:dyDescent="0.3">
      <c r="A707" s="14">
        <v>712</v>
      </c>
      <c r="B707" s="14" t="s">
        <v>7111</v>
      </c>
      <c r="C707" s="14" t="s">
        <v>13510</v>
      </c>
      <c r="D707" s="14" t="s">
        <v>13504</v>
      </c>
      <c r="E707" s="14" t="s">
        <v>13479</v>
      </c>
      <c r="F707" s="14">
        <v>6</v>
      </c>
      <c r="G707" s="14">
        <v>0.1</v>
      </c>
      <c r="H707" s="15">
        <v>7.7182000000000001E-2</v>
      </c>
      <c r="I707" s="15">
        <f>M707-V707</f>
        <v>2.7818000000000009E-2</v>
      </c>
      <c r="J707" s="14"/>
      <c r="K707" s="13"/>
      <c r="L707" s="9">
        <f>G707*1.05</f>
        <v>0.10500000000000001</v>
      </c>
      <c r="M707" s="11">
        <f>L707-H707</f>
        <v>2.7818000000000009E-2</v>
      </c>
      <c r="N707" s="11">
        <v>0</v>
      </c>
      <c r="P707" s="9">
        <f>0.5*N707/1000</f>
        <v>0</v>
      </c>
      <c r="Q707" s="9">
        <f>P707+O707</f>
        <v>0</v>
      </c>
      <c r="R707" s="11">
        <v>0</v>
      </c>
      <c r="T707" s="9">
        <f>0.5*R707</f>
        <v>0</v>
      </c>
      <c r="U707" s="9">
        <f>T707+S707</f>
        <v>0</v>
      </c>
      <c r="V707" s="9">
        <f>(Q707+U707)/(0.944*1000)</f>
        <v>0</v>
      </c>
    </row>
    <row r="708" spans="1:22" x14ac:dyDescent="0.3">
      <c r="A708" s="14">
        <v>713</v>
      </c>
      <c r="B708" s="14" t="s">
        <v>7112</v>
      </c>
      <c r="C708" s="14" t="s">
        <v>13510</v>
      </c>
      <c r="D708" s="14" t="s">
        <v>13504</v>
      </c>
      <c r="E708" s="14" t="s">
        <v>13479</v>
      </c>
      <c r="F708" s="14">
        <v>6</v>
      </c>
      <c r="G708" s="14">
        <v>0.04</v>
      </c>
      <c r="H708" s="15">
        <v>0</v>
      </c>
      <c r="I708" s="15">
        <f>M708-V708</f>
        <v>4.2000000000000003E-2</v>
      </c>
      <c r="J708" s="14"/>
      <c r="K708" s="13"/>
      <c r="L708" s="9">
        <f>G708*1.05</f>
        <v>4.2000000000000003E-2</v>
      </c>
      <c r="M708" s="11">
        <f>L708-H708</f>
        <v>4.2000000000000003E-2</v>
      </c>
      <c r="N708" s="11">
        <v>0</v>
      </c>
      <c r="P708" s="9">
        <f>0.5*N708/1000</f>
        <v>0</v>
      </c>
      <c r="Q708" s="9">
        <f>P708+O708</f>
        <v>0</v>
      </c>
      <c r="R708" s="11">
        <v>0</v>
      </c>
      <c r="T708" s="9">
        <f>0.5*R708</f>
        <v>0</v>
      </c>
      <c r="U708" s="9">
        <f>T708+S708</f>
        <v>0</v>
      </c>
      <c r="V708" s="9">
        <f>(Q708+U708)/(0.944*1000)</f>
        <v>0</v>
      </c>
    </row>
    <row r="709" spans="1:22" x14ac:dyDescent="0.3">
      <c r="A709" s="14">
        <v>714</v>
      </c>
      <c r="B709" s="14" t="s">
        <v>7113</v>
      </c>
      <c r="C709" s="14" t="s">
        <v>13510</v>
      </c>
      <c r="D709" s="14" t="s">
        <v>13504</v>
      </c>
      <c r="E709" s="14" t="s">
        <v>13479</v>
      </c>
      <c r="F709" s="14">
        <v>6</v>
      </c>
      <c r="G709" s="14">
        <v>6.3E-2</v>
      </c>
      <c r="H709" s="15">
        <v>0</v>
      </c>
      <c r="I709" s="15">
        <f>M709-V709</f>
        <v>6.615E-2</v>
      </c>
      <c r="J709" s="14"/>
      <c r="K709" s="13"/>
      <c r="L709" s="9">
        <f>G709*1.05</f>
        <v>6.615E-2</v>
      </c>
      <c r="M709" s="11">
        <f>L709-H709</f>
        <v>6.615E-2</v>
      </c>
      <c r="N709" s="11">
        <v>0</v>
      </c>
      <c r="P709" s="9">
        <f>0.5*N709/1000</f>
        <v>0</v>
      </c>
      <c r="Q709" s="9">
        <f>P709+O709</f>
        <v>0</v>
      </c>
      <c r="R709" s="11">
        <v>0</v>
      </c>
      <c r="T709" s="9">
        <f>0.5*R709</f>
        <v>0</v>
      </c>
      <c r="U709" s="9">
        <f>T709+S709</f>
        <v>0</v>
      </c>
      <c r="V709" s="9">
        <f>(Q709+U709)/(0.944*1000)</f>
        <v>0</v>
      </c>
    </row>
    <row r="710" spans="1:22" x14ac:dyDescent="0.3">
      <c r="A710" s="14">
        <v>715</v>
      </c>
      <c r="B710" s="14" t="s">
        <v>7114</v>
      </c>
      <c r="C710" s="14" t="s">
        <v>13510</v>
      </c>
      <c r="D710" s="14" t="s">
        <v>13504</v>
      </c>
      <c r="E710" s="14" t="s">
        <v>13479</v>
      </c>
      <c r="F710" s="14">
        <v>6</v>
      </c>
      <c r="G710" s="14">
        <v>0.16</v>
      </c>
      <c r="H710" s="15">
        <v>6.3491999999999993E-2</v>
      </c>
      <c r="I710" s="15">
        <f>M710-V710</f>
        <v>0.10450800000000002</v>
      </c>
      <c r="J710" s="14"/>
      <c r="K710" s="13"/>
      <c r="L710" s="9">
        <f>G710*1.05</f>
        <v>0.16800000000000001</v>
      </c>
      <c r="M710" s="11">
        <f>L710-H710</f>
        <v>0.10450800000000002</v>
      </c>
      <c r="N710" s="11">
        <v>0</v>
      </c>
      <c r="P710" s="9">
        <f>0.5*N710/1000</f>
        <v>0</v>
      </c>
      <c r="Q710" s="9">
        <f>P710+O710</f>
        <v>0</v>
      </c>
      <c r="R710" s="11">
        <v>0</v>
      </c>
      <c r="T710" s="9">
        <f>0.5*R710</f>
        <v>0</v>
      </c>
      <c r="U710" s="9">
        <f>T710+S710</f>
        <v>0</v>
      </c>
      <c r="V710" s="9">
        <f>(Q710+U710)/(0.944*1000)</f>
        <v>0</v>
      </c>
    </row>
    <row r="711" spans="1:22" x14ac:dyDescent="0.3">
      <c r="A711" s="14">
        <v>716</v>
      </c>
      <c r="B711" s="14" t="s">
        <v>7115</v>
      </c>
      <c r="C711" s="14" t="s">
        <v>13510</v>
      </c>
      <c r="D711" s="14" t="s">
        <v>13504</v>
      </c>
      <c r="E711" s="14" t="s">
        <v>13479</v>
      </c>
      <c r="F711" s="14">
        <v>6</v>
      </c>
      <c r="G711" s="14">
        <v>2.5</v>
      </c>
      <c r="H711" s="15">
        <v>1.4661930000000001</v>
      </c>
      <c r="I711" s="15">
        <f>M711-V711</f>
        <v>1.1588069999999999</v>
      </c>
      <c r="J711" s="14"/>
      <c r="K711" s="13"/>
      <c r="L711" s="9">
        <f>G711*1.05</f>
        <v>2.625</v>
      </c>
      <c r="M711" s="11">
        <f>L711-H711</f>
        <v>1.1588069999999999</v>
      </c>
      <c r="N711" s="11">
        <v>0</v>
      </c>
      <c r="P711" s="9">
        <f>0.5*N711/1000</f>
        <v>0</v>
      </c>
      <c r="Q711" s="9">
        <f>P711+O711</f>
        <v>0</v>
      </c>
      <c r="R711" s="11">
        <v>0</v>
      </c>
      <c r="S711" s="9">
        <f>0.75*R711/1000</f>
        <v>0</v>
      </c>
      <c r="T711" s="9">
        <f>0.5*R711</f>
        <v>0</v>
      </c>
      <c r="U711" s="9">
        <f>T711+S711</f>
        <v>0</v>
      </c>
      <c r="V711" s="9">
        <f>(Q711+U711)/(0.944*1000)</f>
        <v>0</v>
      </c>
    </row>
    <row r="712" spans="1:22" x14ac:dyDescent="0.3">
      <c r="A712" s="14">
        <v>717</v>
      </c>
      <c r="B712" s="14" t="s">
        <v>7116</v>
      </c>
      <c r="C712" s="14" t="s">
        <v>13510</v>
      </c>
      <c r="D712" s="14" t="s">
        <v>13504</v>
      </c>
      <c r="E712" s="14" t="s">
        <v>13479</v>
      </c>
      <c r="F712" s="14">
        <v>6</v>
      </c>
      <c r="G712" s="14">
        <v>0.1</v>
      </c>
      <c r="H712" s="15">
        <v>0</v>
      </c>
      <c r="I712" s="15">
        <f>M712-V712</f>
        <v>0.10500000000000001</v>
      </c>
      <c r="J712" s="14"/>
      <c r="K712" s="13"/>
      <c r="L712" s="9">
        <f>G712*1.05</f>
        <v>0.10500000000000001</v>
      </c>
      <c r="M712" s="11">
        <f>L712-H712</f>
        <v>0.10500000000000001</v>
      </c>
      <c r="N712" s="11">
        <v>0</v>
      </c>
      <c r="P712" s="9">
        <f>0.5*N712/1000</f>
        <v>0</v>
      </c>
      <c r="Q712" s="9">
        <f>P712+O712</f>
        <v>0</v>
      </c>
      <c r="R712" s="11">
        <v>0</v>
      </c>
      <c r="T712" s="9">
        <f>0.5*R712</f>
        <v>0</v>
      </c>
      <c r="U712" s="9">
        <f>T712+S712</f>
        <v>0</v>
      </c>
      <c r="V712" s="9">
        <f>(Q712+U712)/(0.944*1000)</f>
        <v>0</v>
      </c>
    </row>
    <row r="713" spans="1:22" x14ac:dyDescent="0.3">
      <c r="A713" s="14">
        <v>718</v>
      </c>
      <c r="B713" s="14" t="s">
        <v>7117</v>
      </c>
      <c r="C713" s="14" t="s">
        <v>13510</v>
      </c>
      <c r="D713" s="14" t="s">
        <v>13504</v>
      </c>
      <c r="E713" s="14" t="s">
        <v>13479</v>
      </c>
      <c r="F713" s="14">
        <v>6</v>
      </c>
      <c r="G713" s="14">
        <v>0.2</v>
      </c>
      <c r="H713" s="15">
        <v>0.1</v>
      </c>
      <c r="I713" s="15">
        <f>M713-V713</f>
        <v>5.0000000000000044E-3</v>
      </c>
      <c r="J713" s="14"/>
      <c r="K713" s="13"/>
      <c r="L713" s="9">
        <f>G713/2*1.05</f>
        <v>0.10500000000000001</v>
      </c>
      <c r="M713" s="11">
        <f>L713-H713</f>
        <v>5.0000000000000044E-3</v>
      </c>
      <c r="N713" s="11">
        <v>0</v>
      </c>
      <c r="P713" s="9">
        <f>0.5*N713/1000</f>
        <v>0</v>
      </c>
      <c r="Q713" s="9">
        <f>P713+O713</f>
        <v>0</v>
      </c>
      <c r="R713" s="11">
        <v>0</v>
      </c>
      <c r="T713" s="9">
        <f>0.5*R713</f>
        <v>0</v>
      </c>
      <c r="U713" s="9">
        <f>T713+S713</f>
        <v>0</v>
      </c>
      <c r="V713" s="9">
        <f>(Q713+U713)/(0.944*1000)</f>
        <v>0</v>
      </c>
    </row>
    <row r="714" spans="1:22" x14ac:dyDescent="0.3">
      <c r="A714" s="14">
        <v>719</v>
      </c>
      <c r="B714" s="14" t="s">
        <v>7118</v>
      </c>
      <c r="C714" s="14" t="s">
        <v>13510</v>
      </c>
      <c r="D714" s="14" t="s">
        <v>13504</v>
      </c>
      <c r="E714" s="14" t="s">
        <v>13479</v>
      </c>
      <c r="F714" s="14">
        <v>6</v>
      </c>
      <c r="G714" s="14">
        <v>0.08</v>
      </c>
      <c r="H714" s="15">
        <v>0.04</v>
      </c>
      <c r="I714" s="15">
        <f>M714-V714</f>
        <v>2.0000000000000018E-3</v>
      </c>
      <c r="J714" s="14"/>
      <c r="K714" s="13"/>
      <c r="L714" s="9">
        <f>G714/2*1.05</f>
        <v>4.2000000000000003E-2</v>
      </c>
      <c r="M714" s="11">
        <f>L714-H714</f>
        <v>2.0000000000000018E-3</v>
      </c>
      <c r="N714" s="11">
        <v>0</v>
      </c>
      <c r="P714" s="9">
        <f>0.5*N714/1000</f>
        <v>0</v>
      </c>
      <c r="Q714" s="9">
        <f>P714+O714</f>
        <v>0</v>
      </c>
      <c r="R714" s="11">
        <v>0</v>
      </c>
      <c r="T714" s="9">
        <f>0.5*R714</f>
        <v>0</v>
      </c>
      <c r="U714" s="9">
        <f>T714+S714</f>
        <v>0</v>
      </c>
      <c r="V714" s="9">
        <f>(Q714+U714)/(0.944*1000)</f>
        <v>0</v>
      </c>
    </row>
    <row r="715" spans="1:22" x14ac:dyDescent="0.3">
      <c r="A715" s="14">
        <v>720</v>
      </c>
      <c r="B715" s="14" t="s">
        <v>7119</v>
      </c>
      <c r="C715" s="14" t="s">
        <v>13510</v>
      </c>
      <c r="D715" s="14" t="s">
        <v>13504</v>
      </c>
      <c r="E715" s="14" t="s">
        <v>13479</v>
      </c>
      <c r="F715" s="14">
        <v>6</v>
      </c>
      <c r="G715" s="14">
        <v>0.2</v>
      </c>
      <c r="H715" s="15">
        <v>0.1</v>
      </c>
      <c r="I715" s="15">
        <f>M715-V715</f>
        <v>5.0000000000000044E-3</v>
      </c>
      <c r="J715" s="14"/>
      <c r="K715" s="13"/>
      <c r="L715" s="9">
        <f>G715/2*1.05</f>
        <v>0.10500000000000001</v>
      </c>
      <c r="M715" s="11">
        <f>L715-H715</f>
        <v>5.0000000000000044E-3</v>
      </c>
      <c r="N715" s="11">
        <v>0</v>
      </c>
      <c r="P715" s="9">
        <f>0.5*N715/1000</f>
        <v>0</v>
      </c>
      <c r="Q715" s="9">
        <f>P715+O715</f>
        <v>0</v>
      </c>
      <c r="R715" s="11">
        <v>0</v>
      </c>
      <c r="T715" s="9">
        <f>0.5*R715</f>
        <v>0</v>
      </c>
      <c r="U715" s="9">
        <f>T715+S715</f>
        <v>0</v>
      </c>
      <c r="V715" s="9">
        <f>(Q715+U715)/(0.944*1000)</f>
        <v>0</v>
      </c>
    </row>
    <row r="716" spans="1:22" x14ac:dyDescent="0.3">
      <c r="A716" s="14">
        <v>721</v>
      </c>
      <c r="B716" s="14" t="s">
        <v>7120</v>
      </c>
      <c r="C716" s="14" t="s">
        <v>13510</v>
      </c>
      <c r="D716" s="14" t="s">
        <v>13504</v>
      </c>
      <c r="E716" s="14" t="s">
        <v>13479</v>
      </c>
      <c r="F716" s="14">
        <v>6</v>
      </c>
      <c r="G716" s="14">
        <v>0.16</v>
      </c>
      <c r="H716" s="15">
        <v>1.6585415730337075E-2</v>
      </c>
      <c r="I716" s="15">
        <f>M716-V716</f>
        <v>0.15141458426966292</v>
      </c>
      <c r="J716" s="14"/>
      <c r="K716" s="13"/>
      <c r="L716" s="9">
        <f>G716*1.05</f>
        <v>0.16800000000000001</v>
      </c>
      <c r="M716" s="11">
        <f>L716-H716</f>
        <v>0.15141458426966292</v>
      </c>
      <c r="N716" s="11">
        <v>0</v>
      </c>
      <c r="P716" s="9">
        <f>0.5*N716/1000</f>
        <v>0</v>
      </c>
      <c r="Q716" s="9">
        <f>P716+O716</f>
        <v>0</v>
      </c>
      <c r="R716" s="11">
        <v>0</v>
      </c>
      <c r="T716" s="9">
        <f>0.5*R716</f>
        <v>0</v>
      </c>
      <c r="U716" s="9">
        <f>T716+S716</f>
        <v>0</v>
      </c>
      <c r="V716" s="9">
        <f>(Q716+U716)/(0.944*1000)</f>
        <v>0</v>
      </c>
    </row>
    <row r="717" spans="1:22" x14ac:dyDescent="0.3">
      <c r="A717" s="14">
        <v>722</v>
      </c>
      <c r="B717" s="14" t="s">
        <v>7121</v>
      </c>
      <c r="C717" s="14" t="s">
        <v>13510</v>
      </c>
      <c r="D717" s="14" t="s">
        <v>13504</v>
      </c>
      <c r="E717" s="14" t="s">
        <v>13479</v>
      </c>
      <c r="F717" s="14">
        <v>6</v>
      </c>
      <c r="G717" s="14">
        <v>1.6</v>
      </c>
      <c r="H717" s="15">
        <v>1.6</v>
      </c>
      <c r="I717" s="15">
        <f>M717-V717</f>
        <v>8.0000000000000071E-2</v>
      </c>
      <c r="J717" s="14"/>
      <c r="K717" s="13"/>
      <c r="L717" s="9">
        <f>G717*1.05</f>
        <v>1.6800000000000002</v>
      </c>
      <c r="M717" s="11">
        <f>L717-H717</f>
        <v>8.0000000000000071E-2</v>
      </c>
      <c r="N717" s="11">
        <v>0</v>
      </c>
      <c r="P717" s="9">
        <f>0.5*N717/1000</f>
        <v>0</v>
      </c>
      <c r="Q717" s="9">
        <f>P717+O717</f>
        <v>0</v>
      </c>
      <c r="R717" s="11">
        <v>0</v>
      </c>
      <c r="T717" s="9">
        <f>0.5*R717</f>
        <v>0</v>
      </c>
      <c r="U717" s="9">
        <f>T717+S717</f>
        <v>0</v>
      </c>
      <c r="V717" s="9">
        <f>(Q717+U717)/(0.944*1000)</f>
        <v>0</v>
      </c>
    </row>
    <row r="718" spans="1:22" x14ac:dyDescent="0.3">
      <c r="A718" s="14">
        <v>723</v>
      </c>
      <c r="B718" s="14" t="s">
        <v>7122</v>
      </c>
      <c r="C718" s="14" t="s">
        <v>13510</v>
      </c>
      <c r="D718" s="14" t="s">
        <v>13504</v>
      </c>
      <c r="E718" s="14" t="s">
        <v>13479</v>
      </c>
      <c r="F718" s="14">
        <v>6</v>
      </c>
      <c r="G718" s="14">
        <v>0.25</v>
      </c>
      <c r="H718" s="15">
        <v>7.5420000000000018E-3</v>
      </c>
      <c r="I718" s="15">
        <f>M718-V718</f>
        <v>0.25495800000000002</v>
      </c>
      <c r="J718" s="14"/>
      <c r="K718" s="13"/>
      <c r="L718" s="9">
        <f>G718*1.05</f>
        <v>0.26250000000000001</v>
      </c>
      <c r="M718" s="11">
        <f>L718-H718</f>
        <v>0.25495800000000002</v>
      </c>
      <c r="N718" s="11">
        <v>0</v>
      </c>
      <c r="P718" s="9">
        <f>0.5*N718/1000</f>
        <v>0</v>
      </c>
      <c r="Q718" s="9">
        <f>P718+O718</f>
        <v>0</v>
      </c>
      <c r="R718" s="11">
        <v>0</v>
      </c>
      <c r="T718" s="9">
        <f>0.5*R718</f>
        <v>0</v>
      </c>
      <c r="U718" s="9">
        <f>T718+S718</f>
        <v>0</v>
      </c>
      <c r="V718" s="9">
        <f>(Q718+U718)/(0.944*1000)</f>
        <v>0</v>
      </c>
    </row>
    <row r="719" spans="1:22" x14ac:dyDescent="0.3">
      <c r="A719" s="14">
        <v>724</v>
      </c>
      <c r="B719" s="14" t="s">
        <v>7123</v>
      </c>
      <c r="C719" s="14" t="s">
        <v>13510</v>
      </c>
      <c r="D719" s="14" t="s">
        <v>13504</v>
      </c>
      <c r="E719" s="14" t="s">
        <v>13479</v>
      </c>
      <c r="F719" s="14">
        <v>6</v>
      </c>
      <c r="G719" s="14">
        <v>0.25</v>
      </c>
      <c r="H719" s="15">
        <v>8.0420000000000023E-3</v>
      </c>
      <c r="I719" s="15">
        <f>M719-V719</f>
        <v>0.25445800000000002</v>
      </c>
      <c r="J719" s="14"/>
      <c r="K719" s="13"/>
      <c r="L719" s="9">
        <f>G719*1.05</f>
        <v>0.26250000000000001</v>
      </c>
      <c r="M719" s="11">
        <f>L719-H719</f>
        <v>0.25445800000000002</v>
      </c>
      <c r="N719" s="11">
        <v>0</v>
      </c>
      <c r="P719" s="9">
        <f>0.5*N719/1000</f>
        <v>0</v>
      </c>
      <c r="Q719" s="9">
        <f>P719+O719</f>
        <v>0</v>
      </c>
      <c r="R719" s="11">
        <v>0</v>
      </c>
      <c r="T719" s="9">
        <f>0.5*R719</f>
        <v>0</v>
      </c>
      <c r="U719" s="9">
        <f>T719+S719</f>
        <v>0</v>
      </c>
      <c r="V719" s="9">
        <f>(Q719+U719)/(0.944*1000)</f>
        <v>0</v>
      </c>
    </row>
    <row r="720" spans="1:22" x14ac:dyDescent="0.3">
      <c r="A720" s="14">
        <v>725</v>
      </c>
      <c r="B720" s="14" t="s">
        <v>7124</v>
      </c>
      <c r="C720" s="14" t="s">
        <v>13510</v>
      </c>
      <c r="D720" s="14" t="s">
        <v>13504</v>
      </c>
      <c r="E720" s="14" t="s">
        <v>13479</v>
      </c>
      <c r="F720" s="14">
        <v>6</v>
      </c>
      <c r="G720" s="14">
        <v>0.1</v>
      </c>
      <c r="H720" s="15">
        <v>1.0189999999999998E-2</v>
      </c>
      <c r="I720" s="15">
        <f>M720-V720</f>
        <v>8.6865084745762711E-2</v>
      </c>
      <c r="J720" s="14"/>
      <c r="K720" s="13"/>
      <c r="L720" s="9">
        <f>G720*1.05</f>
        <v>0.10500000000000001</v>
      </c>
      <c r="M720" s="11">
        <f>L720-H720</f>
        <v>9.4810000000000005E-2</v>
      </c>
      <c r="N720" s="11">
        <v>0</v>
      </c>
      <c r="P720" s="9">
        <f>0.5*N720/1000</f>
        <v>0</v>
      </c>
      <c r="Q720" s="9">
        <f>P720+O720</f>
        <v>0</v>
      </c>
      <c r="R720" s="11">
        <v>15</v>
      </c>
      <c r="T720" s="9">
        <f>0.5*R720</f>
        <v>7.5</v>
      </c>
      <c r="U720" s="9">
        <f>T720+S720</f>
        <v>7.5</v>
      </c>
      <c r="V720" s="9">
        <f>(Q720+U720)/(0.944*1000)</f>
        <v>7.9449152542372878E-3</v>
      </c>
    </row>
    <row r="721" spans="1:22" x14ac:dyDescent="0.3">
      <c r="A721" s="14">
        <v>726</v>
      </c>
      <c r="B721" s="14" t="s">
        <v>7125</v>
      </c>
      <c r="C721" s="14" t="s">
        <v>13510</v>
      </c>
      <c r="D721" s="14" t="s">
        <v>13504</v>
      </c>
      <c r="E721" s="14" t="s">
        <v>13479</v>
      </c>
      <c r="F721" s="14">
        <v>6</v>
      </c>
      <c r="G721" s="14">
        <v>0.5</v>
      </c>
      <c r="H721" s="15">
        <v>0.25045400000000001</v>
      </c>
      <c r="I721" s="15">
        <f>M721-V721</f>
        <v>1.2046000000000001E-2</v>
      </c>
      <c r="J721" s="14"/>
      <c r="K721" s="13"/>
      <c r="L721" s="9">
        <f>G721/2*1.05</f>
        <v>0.26250000000000001</v>
      </c>
      <c r="M721" s="11">
        <f>L721-H721</f>
        <v>1.2046000000000001E-2</v>
      </c>
      <c r="N721" s="11">
        <v>0</v>
      </c>
      <c r="P721" s="9">
        <f>0.5*N721/1000</f>
        <v>0</v>
      </c>
      <c r="Q721" s="9">
        <f>P721+O721</f>
        <v>0</v>
      </c>
      <c r="R721" s="11">
        <v>0</v>
      </c>
      <c r="T721" s="9">
        <f>0.5*R721</f>
        <v>0</v>
      </c>
      <c r="U721" s="9">
        <f>T721+S721</f>
        <v>0</v>
      </c>
      <c r="V721" s="9">
        <f>(Q721+U721)/(0.944*1000)</f>
        <v>0</v>
      </c>
    </row>
    <row r="722" spans="1:22" x14ac:dyDescent="0.3">
      <c r="A722" s="14">
        <v>727</v>
      </c>
      <c r="B722" s="14" t="s">
        <v>7126</v>
      </c>
      <c r="C722" s="14" t="s">
        <v>13510</v>
      </c>
      <c r="D722" s="14" t="s">
        <v>13504</v>
      </c>
      <c r="E722" s="14" t="s">
        <v>13479</v>
      </c>
      <c r="F722" s="14">
        <v>6</v>
      </c>
      <c r="G722" s="14">
        <v>1.26</v>
      </c>
      <c r="H722" s="15">
        <v>0.67725299999999999</v>
      </c>
      <c r="I722" s="16" t="s">
        <v>13516</v>
      </c>
      <c r="J722" s="14"/>
      <c r="K722" s="13"/>
      <c r="L722" s="9">
        <f>1.05*0.63</f>
        <v>0.66150000000000009</v>
      </c>
      <c r="M722" s="11">
        <f>L722-H722</f>
        <v>-1.5752999999999906E-2</v>
      </c>
      <c r="N722" s="11">
        <v>0</v>
      </c>
      <c r="P722" s="9">
        <f>0.5*N722/1000</f>
        <v>0</v>
      </c>
      <c r="Q722" s="9">
        <f>P722+O722</f>
        <v>0</v>
      </c>
      <c r="R722" s="11">
        <v>0</v>
      </c>
      <c r="T722" s="9">
        <f>0.5*R722</f>
        <v>0</v>
      </c>
      <c r="U722" s="9">
        <f>T722+S722</f>
        <v>0</v>
      </c>
      <c r="V722" s="9">
        <f>(Q722+U722)/(0.944*1000)</f>
        <v>0</v>
      </c>
    </row>
    <row r="723" spans="1:22" x14ac:dyDescent="0.3">
      <c r="A723" s="14">
        <v>728</v>
      </c>
      <c r="B723" s="14" t="s">
        <v>7127</v>
      </c>
      <c r="C723" s="14" t="s">
        <v>13510</v>
      </c>
      <c r="D723" s="14" t="s">
        <v>13504</v>
      </c>
      <c r="E723" s="14" t="s">
        <v>13479</v>
      </c>
      <c r="F723" s="14">
        <v>6</v>
      </c>
      <c r="G723" s="14">
        <v>0.8</v>
      </c>
      <c r="H723" s="15">
        <v>0.45426</v>
      </c>
      <c r="I723" s="16" t="s">
        <v>13516</v>
      </c>
      <c r="J723" s="14"/>
      <c r="K723" s="13"/>
      <c r="L723" s="9">
        <f>1.05*0.4</f>
        <v>0.42000000000000004</v>
      </c>
      <c r="M723" s="11">
        <f>L723-H723</f>
        <v>-3.4259999999999957E-2</v>
      </c>
      <c r="N723" s="11">
        <v>0</v>
      </c>
      <c r="P723" s="9">
        <f>0.5*N723/1000</f>
        <v>0</v>
      </c>
      <c r="Q723" s="9">
        <f>P723+O723</f>
        <v>0</v>
      </c>
      <c r="R723" s="11">
        <v>0</v>
      </c>
      <c r="T723" s="9">
        <f>0.5*R723</f>
        <v>0</v>
      </c>
      <c r="U723" s="9">
        <f>T723+S723</f>
        <v>0</v>
      </c>
      <c r="V723" s="9">
        <f>(Q723+U723)/(0.944*1000)</f>
        <v>0</v>
      </c>
    </row>
    <row r="724" spans="1:22" x14ac:dyDescent="0.3">
      <c r="A724" s="14">
        <v>729</v>
      </c>
      <c r="B724" s="14" t="s">
        <v>7128</v>
      </c>
      <c r="C724" s="14" t="s">
        <v>13510</v>
      </c>
      <c r="D724" s="14" t="s">
        <v>13504</v>
      </c>
      <c r="E724" s="14" t="s">
        <v>13479</v>
      </c>
      <c r="F724" s="14">
        <v>6</v>
      </c>
      <c r="G724" s="14">
        <v>0.25</v>
      </c>
      <c r="H724" s="15">
        <v>2.4896000000000015E-2</v>
      </c>
      <c r="I724" s="15">
        <f>M724-V724</f>
        <v>0.23760399999999998</v>
      </c>
      <c r="J724" s="14"/>
      <c r="K724" s="13"/>
      <c r="L724" s="9">
        <f>G724*1.05</f>
        <v>0.26250000000000001</v>
      </c>
      <c r="M724" s="11">
        <f>L724-H724</f>
        <v>0.23760399999999998</v>
      </c>
      <c r="N724" s="11">
        <v>0</v>
      </c>
      <c r="P724" s="9">
        <f>0.5*N724/1000</f>
        <v>0</v>
      </c>
      <c r="Q724" s="9">
        <f>P724+O724</f>
        <v>0</v>
      </c>
      <c r="R724" s="11">
        <v>0</v>
      </c>
      <c r="T724" s="9">
        <f>0.5*R724</f>
        <v>0</v>
      </c>
      <c r="U724" s="9">
        <f>T724+S724</f>
        <v>0</v>
      </c>
      <c r="V724" s="9">
        <f>(Q724+U724)/(0.944*1000)</f>
        <v>0</v>
      </c>
    </row>
    <row r="725" spans="1:22" x14ac:dyDescent="0.3">
      <c r="A725" s="14">
        <v>730</v>
      </c>
      <c r="B725" s="14" t="s">
        <v>7129</v>
      </c>
      <c r="C725" s="14" t="s">
        <v>13510</v>
      </c>
      <c r="D725" s="14" t="s">
        <v>13504</v>
      </c>
      <c r="E725" s="14" t="s">
        <v>13479</v>
      </c>
      <c r="F725" s="14">
        <v>6</v>
      </c>
      <c r="G725" s="14">
        <v>0.1</v>
      </c>
      <c r="H725" s="15">
        <v>3.6999999999999998E-2</v>
      </c>
      <c r="I725" s="15">
        <f>M725-V725</f>
        <v>6.8000000000000005E-2</v>
      </c>
      <c r="J725" s="14"/>
      <c r="K725" s="13"/>
      <c r="L725" s="9">
        <f>G725*1.05</f>
        <v>0.10500000000000001</v>
      </c>
      <c r="M725" s="11">
        <f>L725-H725</f>
        <v>6.8000000000000005E-2</v>
      </c>
      <c r="N725" s="11">
        <v>0</v>
      </c>
      <c r="P725" s="9">
        <f>0.5*N725/1000</f>
        <v>0</v>
      </c>
      <c r="Q725" s="9">
        <f>P725+O725</f>
        <v>0</v>
      </c>
      <c r="R725" s="11">
        <v>0</v>
      </c>
      <c r="T725" s="9">
        <f>0.5*R725</f>
        <v>0</v>
      </c>
      <c r="U725" s="9">
        <f>T725+S725</f>
        <v>0</v>
      </c>
      <c r="V725" s="9">
        <f>(Q725+U725)/(0.944*1000)</f>
        <v>0</v>
      </c>
    </row>
    <row r="726" spans="1:22" x14ac:dyDescent="0.3">
      <c r="A726" s="14">
        <v>731</v>
      </c>
      <c r="B726" s="14" t="s">
        <v>7130</v>
      </c>
      <c r="C726" s="14" t="s">
        <v>13510</v>
      </c>
      <c r="D726" s="14" t="s">
        <v>13504</v>
      </c>
      <c r="E726" s="14" t="s">
        <v>13479</v>
      </c>
      <c r="F726" s="14">
        <v>6</v>
      </c>
      <c r="G726" s="14">
        <v>0.25</v>
      </c>
      <c r="H726" s="15">
        <v>2.1236999999999995E-2</v>
      </c>
      <c r="I726" s="15">
        <f>M726-V726</f>
        <v>0.23490706779661016</v>
      </c>
      <c r="J726" s="14"/>
      <c r="K726" s="13"/>
      <c r="L726" s="9">
        <f>G726*1.05</f>
        <v>0.26250000000000001</v>
      </c>
      <c r="M726" s="11">
        <f>L726-H726</f>
        <v>0.24126300000000001</v>
      </c>
      <c r="N726" s="11">
        <v>0</v>
      </c>
      <c r="P726" s="9">
        <f>0.5*N726/1000</f>
        <v>0</v>
      </c>
      <c r="Q726" s="9">
        <f>P726+O726</f>
        <v>0</v>
      </c>
      <c r="R726" s="11">
        <v>12</v>
      </c>
      <c r="T726" s="9">
        <f>0.5*R726</f>
        <v>6</v>
      </c>
      <c r="U726" s="9">
        <f>T726+S726</f>
        <v>6</v>
      </c>
      <c r="V726" s="9">
        <f>(Q726+U726)/(0.944*1000)</f>
        <v>6.3559322033898309E-3</v>
      </c>
    </row>
    <row r="727" spans="1:22" x14ac:dyDescent="0.3">
      <c r="A727" s="14">
        <v>732</v>
      </c>
      <c r="B727" s="14" t="s">
        <v>7131</v>
      </c>
      <c r="C727" s="14" t="s">
        <v>13510</v>
      </c>
      <c r="D727" s="14" t="s">
        <v>13504</v>
      </c>
      <c r="E727" s="14" t="s">
        <v>13479</v>
      </c>
      <c r="F727" s="14">
        <v>6</v>
      </c>
      <c r="G727" s="14">
        <v>0.5</v>
      </c>
      <c r="H727" s="15">
        <v>0.37</v>
      </c>
      <c r="I727" s="16" t="s">
        <v>13516</v>
      </c>
      <c r="J727" s="14"/>
      <c r="K727" s="13"/>
      <c r="L727" s="9">
        <f>G727/2*1.05</f>
        <v>0.26250000000000001</v>
      </c>
      <c r="M727" s="11">
        <f>L727-H727</f>
        <v>-0.10749999999999998</v>
      </c>
      <c r="N727" s="11">
        <v>0</v>
      </c>
      <c r="P727" s="9">
        <f>0.5*N727/1000</f>
        <v>0</v>
      </c>
      <c r="Q727" s="9">
        <f>P727+O727</f>
        <v>0</v>
      </c>
      <c r="R727" s="11">
        <v>0</v>
      </c>
      <c r="T727" s="9">
        <f>0.5*R727</f>
        <v>0</v>
      </c>
      <c r="U727" s="9">
        <f>T727+S727</f>
        <v>0</v>
      </c>
      <c r="V727" s="9">
        <f>(Q727+U727)/(0.944*1000)</f>
        <v>0</v>
      </c>
    </row>
    <row r="728" spans="1:22" x14ac:dyDescent="0.3">
      <c r="A728" s="14">
        <v>733</v>
      </c>
      <c r="B728" s="14" t="s">
        <v>7132</v>
      </c>
      <c r="C728" s="14" t="s">
        <v>13510</v>
      </c>
      <c r="D728" s="14" t="s">
        <v>13504</v>
      </c>
      <c r="E728" s="14" t="s">
        <v>13479</v>
      </c>
      <c r="F728" s="14">
        <v>6</v>
      </c>
      <c r="G728" s="14">
        <v>0.25</v>
      </c>
      <c r="H728" s="15">
        <v>1.6650000000000005E-2</v>
      </c>
      <c r="I728" s="15">
        <f>M728-V728</f>
        <v>0.24320169491525426</v>
      </c>
      <c r="J728" s="14"/>
      <c r="K728" s="13"/>
      <c r="L728" s="9">
        <f>G728*1.05</f>
        <v>0.26250000000000001</v>
      </c>
      <c r="M728" s="11">
        <f>L728-H728</f>
        <v>0.24585000000000001</v>
      </c>
      <c r="N728" s="11">
        <v>0</v>
      </c>
      <c r="P728" s="9">
        <f>0.5*N728/1000</f>
        <v>0</v>
      </c>
      <c r="Q728" s="9">
        <f>P728+O728</f>
        <v>0</v>
      </c>
      <c r="R728" s="11">
        <v>5</v>
      </c>
      <c r="T728" s="9">
        <f>0.5*R728</f>
        <v>2.5</v>
      </c>
      <c r="U728" s="9">
        <f>T728+S728</f>
        <v>2.5</v>
      </c>
      <c r="V728" s="9">
        <f>(Q728+U728)/(0.944*1000)</f>
        <v>2.6483050847457626E-3</v>
      </c>
    </row>
    <row r="729" spans="1:22" x14ac:dyDescent="0.3">
      <c r="A729" s="14">
        <v>734</v>
      </c>
      <c r="B729" s="14" t="s">
        <v>7133</v>
      </c>
      <c r="C729" s="14" t="s">
        <v>13510</v>
      </c>
      <c r="D729" s="14" t="s">
        <v>13504</v>
      </c>
      <c r="E729" s="14" t="s">
        <v>13479</v>
      </c>
      <c r="F729" s="14">
        <v>6</v>
      </c>
      <c r="G729" s="14">
        <v>6.3E-2</v>
      </c>
      <c r="H729" s="15">
        <v>1.2427999999999998E-2</v>
      </c>
      <c r="I729" s="15">
        <f>M729-V729</f>
        <v>5.3722000000000006E-2</v>
      </c>
      <c r="J729" s="14"/>
      <c r="K729" s="13"/>
      <c r="L729" s="9">
        <f>G729*1.05</f>
        <v>6.615E-2</v>
      </c>
      <c r="M729" s="11">
        <f>L729-H729</f>
        <v>5.3722000000000006E-2</v>
      </c>
      <c r="N729" s="11">
        <v>0</v>
      </c>
      <c r="P729" s="9">
        <f>0.5*N729/1000</f>
        <v>0</v>
      </c>
      <c r="Q729" s="9">
        <f>P729+O729</f>
        <v>0</v>
      </c>
      <c r="R729" s="11">
        <v>0</v>
      </c>
      <c r="T729" s="9">
        <f>0.5*R729</f>
        <v>0</v>
      </c>
      <c r="U729" s="9">
        <f>T729+S729</f>
        <v>0</v>
      </c>
      <c r="V729" s="9">
        <f>(Q729+U729)/(0.944*1000)</f>
        <v>0</v>
      </c>
    </row>
    <row r="730" spans="1:22" x14ac:dyDescent="0.3">
      <c r="A730" s="14">
        <v>735</v>
      </c>
      <c r="B730" s="14" t="s">
        <v>7134</v>
      </c>
      <c r="C730" s="14" t="s">
        <v>13510</v>
      </c>
      <c r="D730" s="14" t="s">
        <v>13504</v>
      </c>
      <c r="E730" s="14" t="s">
        <v>13479</v>
      </c>
      <c r="F730" s="14">
        <v>6</v>
      </c>
      <c r="G730" s="14">
        <v>0.4</v>
      </c>
      <c r="H730" s="15">
        <v>2.7600000000000024E-2</v>
      </c>
      <c r="I730" s="15">
        <f>M730-V730</f>
        <v>0.39240000000000003</v>
      </c>
      <c r="J730" s="14"/>
      <c r="K730" s="13"/>
      <c r="L730" s="9">
        <f>G730*1.05</f>
        <v>0.42000000000000004</v>
      </c>
      <c r="M730" s="11">
        <f>L730-H730</f>
        <v>0.39240000000000003</v>
      </c>
      <c r="N730" s="11">
        <v>0</v>
      </c>
      <c r="P730" s="9">
        <f>0.5*N730/1000</f>
        <v>0</v>
      </c>
      <c r="Q730" s="9">
        <f>P730+O730</f>
        <v>0</v>
      </c>
      <c r="R730" s="11">
        <v>0</v>
      </c>
      <c r="T730" s="9">
        <f>0.5*R730</f>
        <v>0</v>
      </c>
      <c r="U730" s="9">
        <f>T730+S730</f>
        <v>0</v>
      </c>
      <c r="V730" s="9">
        <f>(Q730+U730)/(0.944*1000)</f>
        <v>0</v>
      </c>
    </row>
    <row r="731" spans="1:22" x14ac:dyDescent="0.3">
      <c r="A731" s="14">
        <v>736</v>
      </c>
      <c r="B731" s="14" t="s">
        <v>7135</v>
      </c>
      <c r="C731" s="14" t="s">
        <v>13510</v>
      </c>
      <c r="D731" s="14" t="s">
        <v>13504</v>
      </c>
      <c r="E731" s="14" t="s">
        <v>13479</v>
      </c>
      <c r="F731" s="14">
        <v>6</v>
      </c>
      <c r="G731" s="14">
        <v>0.25</v>
      </c>
      <c r="H731" s="15">
        <v>1.2897999999999996E-2</v>
      </c>
      <c r="I731" s="15">
        <f>M731-V731</f>
        <v>0.24960200000000002</v>
      </c>
      <c r="J731" s="14"/>
      <c r="K731" s="13"/>
      <c r="L731" s="9">
        <f>G731*1.05</f>
        <v>0.26250000000000001</v>
      </c>
      <c r="M731" s="11">
        <f>L731-H731</f>
        <v>0.24960200000000002</v>
      </c>
      <c r="N731" s="11">
        <v>0</v>
      </c>
      <c r="P731" s="9">
        <f>0.5*N731/1000</f>
        <v>0</v>
      </c>
      <c r="Q731" s="9">
        <f>P731+O731</f>
        <v>0</v>
      </c>
      <c r="R731" s="11">
        <v>0</v>
      </c>
      <c r="T731" s="9">
        <f>0.5*R731</f>
        <v>0</v>
      </c>
      <c r="U731" s="9">
        <f>T731+S731</f>
        <v>0</v>
      </c>
      <c r="V731" s="9">
        <f>(Q731+U731)/(0.944*1000)</f>
        <v>0</v>
      </c>
    </row>
    <row r="732" spans="1:22" x14ac:dyDescent="0.3">
      <c r="A732" s="14">
        <v>737</v>
      </c>
      <c r="B732" s="14" t="s">
        <v>7136</v>
      </c>
      <c r="C732" s="14" t="s">
        <v>13510</v>
      </c>
      <c r="D732" s="14" t="s">
        <v>13504</v>
      </c>
      <c r="E732" s="14" t="s">
        <v>13479</v>
      </c>
      <c r="F732" s="14">
        <v>6</v>
      </c>
      <c r="G732" s="14">
        <v>0.25</v>
      </c>
      <c r="H732" s="15">
        <v>5.3372000000000017E-2</v>
      </c>
      <c r="I732" s="15">
        <f>M732-V732</f>
        <v>0.20118308474576269</v>
      </c>
      <c r="J732" s="14"/>
      <c r="K732" s="13"/>
      <c r="L732" s="9">
        <f>G732*1.05</f>
        <v>0.26250000000000001</v>
      </c>
      <c r="M732" s="11">
        <f>L732-H732</f>
        <v>0.20912799999999998</v>
      </c>
      <c r="N732" s="11">
        <v>0</v>
      </c>
      <c r="P732" s="9">
        <f>0.5*N732/1000</f>
        <v>0</v>
      </c>
      <c r="Q732" s="9">
        <f>P732+O732</f>
        <v>0</v>
      </c>
      <c r="R732" s="11">
        <v>15</v>
      </c>
      <c r="T732" s="9">
        <f>0.5*R732</f>
        <v>7.5</v>
      </c>
      <c r="U732" s="9">
        <f>T732+S732</f>
        <v>7.5</v>
      </c>
      <c r="V732" s="9">
        <f>(Q732+U732)/(0.944*1000)</f>
        <v>7.9449152542372878E-3</v>
      </c>
    </row>
    <row r="733" spans="1:22" x14ac:dyDescent="0.3">
      <c r="A733" s="14">
        <v>738</v>
      </c>
      <c r="B733" s="14" t="s">
        <v>7137</v>
      </c>
      <c r="C733" s="14" t="s">
        <v>13510</v>
      </c>
      <c r="D733" s="14" t="s">
        <v>13504</v>
      </c>
      <c r="E733" s="14" t="s">
        <v>13479</v>
      </c>
      <c r="F733" s="14">
        <v>6</v>
      </c>
      <c r="G733" s="14">
        <v>0.16</v>
      </c>
      <c r="H733" s="15">
        <v>8.8085999999999998E-2</v>
      </c>
      <c r="I733" s="15">
        <f>M733-V733</f>
        <v>7.9914000000000013E-2</v>
      </c>
      <c r="J733" s="14"/>
      <c r="K733" s="13"/>
      <c r="L733" s="9">
        <f>G733*1.05</f>
        <v>0.16800000000000001</v>
      </c>
      <c r="M733" s="11">
        <f>L733-H733</f>
        <v>7.9914000000000013E-2</v>
      </c>
      <c r="N733" s="11">
        <v>0</v>
      </c>
      <c r="P733" s="9">
        <f>0.5*N733/1000</f>
        <v>0</v>
      </c>
      <c r="Q733" s="9">
        <f>P733+O733</f>
        <v>0</v>
      </c>
      <c r="R733" s="11">
        <v>0</v>
      </c>
      <c r="T733" s="9">
        <f>0.5*R733</f>
        <v>0</v>
      </c>
      <c r="U733" s="9">
        <f>T733+S733</f>
        <v>0</v>
      </c>
      <c r="V733" s="9">
        <f>(Q733+U733)/(0.944*1000)</f>
        <v>0</v>
      </c>
    </row>
    <row r="734" spans="1:22" x14ac:dyDescent="0.3">
      <c r="A734" s="14">
        <v>739</v>
      </c>
      <c r="B734" s="14" t="s">
        <v>7138</v>
      </c>
      <c r="C734" s="14" t="s">
        <v>13510</v>
      </c>
      <c r="D734" s="14" t="s">
        <v>13504</v>
      </c>
      <c r="E734" s="14" t="s">
        <v>13479</v>
      </c>
      <c r="F734" s="14">
        <v>6</v>
      </c>
      <c r="G734" s="14">
        <v>0.1</v>
      </c>
      <c r="H734" s="15">
        <v>2.2116E-2</v>
      </c>
      <c r="I734" s="15">
        <f>M734-V734</f>
        <v>8.2884000000000013E-2</v>
      </c>
      <c r="J734" s="14"/>
      <c r="K734" s="13"/>
      <c r="L734" s="9">
        <f>G734*1.05</f>
        <v>0.10500000000000001</v>
      </c>
      <c r="M734" s="11">
        <f>L734-H734</f>
        <v>8.2884000000000013E-2</v>
      </c>
      <c r="N734" s="11">
        <v>0</v>
      </c>
      <c r="P734" s="9">
        <f>0.5*N734/1000</f>
        <v>0</v>
      </c>
      <c r="Q734" s="9">
        <f>P734+O734</f>
        <v>0</v>
      </c>
      <c r="R734" s="11">
        <v>0</v>
      </c>
      <c r="T734" s="9">
        <f>0.5*R734</f>
        <v>0</v>
      </c>
      <c r="U734" s="9">
        <f>T734+S734</f>
        <v>0</v>
      </c>
      <c r="V734" s="9">
        <f>(Q734+U734)/(0.944*1000)</f>
        <v>0</v>
      </c>
    </row>
    <row r="735" spans="1:22" x14ac:dyDescent="0.3">
      <c r="A735" s="14">
        <v>740</v>
      </c>
      <c r="B735" s="14" t="s">
        <v>7139</v>
      </c>
      <c r="C735" s="14" t="s">
        <v>13510</v>
      </c>
      <c r="D735" s="14" t="s">
        <v>13504</v>
      </c>
      <c r="E735" s="14" t="s">
        <v>13479</v>
      </c>
      <c r="F735" s="14">
        <v>6</v>
      </c>
      <c r="G735" s="14">
        <v>0.04</v>
      </c>
      <c r="H735" s="15">
        <v>0</v>
      </c>
      <c r="I735" s="15">
        <f>M735-V735</f>
        <v>4.2000000000000003E-2</v>
      </c>
      <c r="J735" s="14"/>
      <c r="K735" s="13"/>
      <c r="L735" s="9">
        <f>G735*1.05</f>
        <v>4.2000000000000003E-2</v>
      </c>
      <c r="M735" s="11">
        <f>L735-H735</f>
        <v>4.2000000000000003E-2</v>
      </c>
      <c r="N735" s="11">
        <v>0</v>
      </c>
      <c r="P735" s="9">
        <f>0.5*N735/1000</f>
        <v>0</v>
      </c>
      <c r="Q735" s="9">
        <f>P735+O735</f>
        <v>0</v>
      </c>
      <c r="R735" s="11">
        <v>0</v>
      </c>
      <c r="T735" s="9">
        <f>0.5*R735</f>
        <v>0</v>
      </c>
      <c r="U735" s="9">
        <f>T735+S735</f>
        <v>0</v>
      </c>
      <c r="V735" s="9">
        <f>(Q735+U735)/(0.944*1000)</f>
        <v>0</v>
      </c>
    </row>
    <row r="736" spans="1:22" x14ac:dyDescent="0.3">
      <c r="A736" s="14">
        <v>741</v>
      </c>
      <c r="B736" s="14" t="s">
        <v>7140</v>
      </c>
      <c r="C736" s="14" t="s">
        <v>13510</v>
      </c>
      <c r="D736" s="14" t="s">
        <v>13504</v>
      </c>
      <c r="E736" s="14" t="s">
        <v>13479</v>
      </c>
      <c r="F736" s="14">
        <v>6</v>
      </c>
      <c r="G736" s="14">
        <v>0.16</v>
      </c>
      <c r="H736" s="15">
        <v>3.2013000000000007E-2</v>
      </c>
      <c r="I736" s="15">
        <f>M736-V736</f>
        <v>0.135987</v>
      </c>
      <c r="J736" s="14"/>
      <c r="K736" s="13"/>
      <c r="L736" s="9">
        <f>G736*1.05</f>
        <v>0.16800000000000001</v>
      </c>
      <c r="M736" s="11">
        <f>L736-H736</f>
        <v>0.135987</v>
      </c>
      <c r="N736" s="11">
        <v>0</v>
      </c>
      <c r="P736" s="9">
        <f>0.5*N736/1000</f>
        <v>0</v>
      </c>
      <c r="Q736" s="9">
        <f>P736+O736</f>
        <v>0</v>
      </c>
      <c r="R736" s="11">
        <v>0</v>
      </c>
      <c r="T736" s="9">
        <f>0.5*R736</f>
        <v>0</v>
      </c>
      <c r="U736" s="9">
        <f>T736+S736</f>
        <v>0</v>
      </c>
      <c r="V736" s="9">
        <f>(Q736+U736)/(0.944*1000)</f>
        <v>0</v>
      </c>
    </row>
    <row r="737" spans="1:22" x14ac:dyDescent="0.3">
      <c r="A737" s="14">
        <v>742</v>
      </c>
      <c r="B737" s="14" t="s">
        <v>7141</v>
      </c>
      <c r="C737" s="14" t="s">
        <v>13510</v>
      </c>
      <c r="D737" s="14" t="s">
        <v>13504</v>
      </c>
      <c r="E737" s="14" t="s">
        <v>13479</v>
      </c>
      <c r="F737" s="14">
        <v>6</v>
      </c>
      <c r="G737" s="14">
        <v>0.16</v>
      </c>
      <c r="H737" s="15">
        <v>0</v>
      </c>
      <c r="I737" s="15">
        <f>M737-V737</f>
        <v>0.16800000000000001</v>
      </c>
      <c r="J737" s="14"/>
      <c r="K737" s="13"/>
      <c r="L737" s="9">
        <f>G737*1.05</f>
        <v>0.16800000000000001</v>
      </c>
      <c r="M737" s="11">
        <f>L737-H737</f>
        <v>0.16800000000000001</v>
      </c>
      <c r="N737" s="11">
        <v>0</v>
      </c>
      <c r="P737" s="9">
        <f>0.5*N737/1000</f>
        <v>0</v>
      </c>
      <c r="Q737" s="9">
        <f>P737+O737</f>
        <v>0</v>
      </c>
      <c r="R737" s="11">
        <v>0</v>
      </c>
      <c r="T737" s="9">
        <f>0.5*R737</f>
        <v>0</v>
      </c>
      <c r="U737" s="9">
        <f>T737+S737</f>
        <v>0</v>
      </c>
      <c r="V737" s="9">
        <f>(Q737+U737)/(0.944*1000)</f>
        <v>0</v>
      </c>
    </row>
    <row r="738" spans="1:22" x14ac:dyDescent="0.3">
      <c r="A738" s="14">
        <v>743</v>
      </c>
      <c r="B738" s="14" t="s">
        <v>7142</v>
      </c>
      <c r="C738" s="14" t="s">
        <v>13510</v>
      </c>
      <c r="D738" s="14" t="s">
        <v>13504</v>
      </c>
      <c r="E738" s="14" t="s">
        <v>13479</v>
      </c>
      <c r="F738" s="14">
        <v>6</v>
      </c>
      <c r="G738" s="14">
        <v>0.5</v>
      </c>
      <c r="H738" s="15">
        <v>0.25</v>
      </c>
      <c r="I738" s="15">
        <f>M738-V738</f>
        <v>1.2500000000000011E-2</v>
      </c>
      <c r="J738" s="14"/>
      <c r="K738" s="13"/>
      <c r="L738" s="9">
        <f>G738/2*1.05</f>
        <v>0.26250000000000001</v>
      </c>
      <c r="M738" s="11">
        <f>L738-H738</f>
        <v>1.2500000000000011E-2</v>
      </c>
      <c r="N738" s="11">
        <v>0</v>
      </c>
      <c r="P738" s="9">
        <f>0.5*N738/1000</f>
        <v>0</v>
      </c>
      <c r="Q738" s="9">
        <f>P738+O738</f>
        <v>0</v>
      </c>
      <c r="R738" s="11">
        <v>0</v>
      </c>
      <c r="T738" s="9">
        <f>0.5*R738</f>
        <v>0</v>
      </c>
      <c r="U738" s="9">
        <f>T738+S738</f>
        <v>0</v>
      </c>
      <c r="V738" s="9">
        <f>(Q738+U738)/(0.944*1000)</f>
        <v>0</v>
      </c>
    </row>
    <row r="739" spans="1:22" x14ac:dyDescent="0.3">
      <c r="A739" s="14">
        <v>744</v>
      </c>
      <c r="B739" s="14" t="s">
        <v>7143</v>
      </c>
      <c r="C739" s="14" t="s">
        <v>13510</v>
      </c>
      <c r="D739" s="14" t="s">
        <v>13504</v>
      </c>
      <c r="E739" s="14" t="s">
        <v>13479</v>
      </c>
      <c r="F739" s="14">
        <v>6</v>
      </c>
      <c r="G739" s="14">
        <v>0.16</v>
      </c>
      <c r="H739" s="15">
        <v>1.9087999999999994E-2</v>
      </c>
      <c r="I739" s="15">
        <f>M739-V739</f>
        <v>0.14361538983050848</v>
      </c>
      <c r="J739" s="14"/>
      <c r="K739" s="13"/>
      <c r="L739" s="9">
        <f>G739*1.05</f>
        <v>0.16800000000000001</v>
      </c>
      <c r="M739" s="11">
        <f>L739-H739</f>
        <v>0.14891200000000002</v>
      </c>
      <c r="N739" s="11">
        <v>0</v>
      </c>
      <c r="P739" s="9">
        <f>0.5*N739/1000</f>
        <v>0</v>
      </c>
      <c r="Q739" s="9">
        <f>P739+O739</f>
        <v>0</v>
      </c>
      <c r="R739" s="11">
        <v>10</v>
      </c>
      <c r="T739" s="9">
        <f>0.5*R739</f>
        <v>5</v>
      </c>
      <c r="U739" s="9">
        <f>T739+S739</f>
        <v>5</v>
      </c>
      <c r="V739" s="9">
        <f>(Q739+U739)/(0.944*1000)</f>
        <v>5.2966101694915252E-3</v>
      </c>
    </row>
    <row r="740" spans="1:22" x14ac:dyDescent="0.3">
      <c r="A740" s="14">
        <v>745</v>
      </c>
      <c r="B740" s="14" t="s">
        <v>7144</v>
      </c>
      <c r="C740" s="14" t="s">
        <v>13510</v>
      </c>
      <c r="D740" s="14" t="s">
        <v>13504</v>
      </c>
      <c r="E740" s="14" t="s">
        <v>13479</v>
      </c>
      <c r="F740" s="14">
        <v>6</v>
      </c>
      <c r="G740" s="14">
        <v>1.26</v>
      </c>
      <c r="H740" s="15">
        <v>0.66010100000000005</v>
      </c>
      <c r="I740" s="15">
        <f>M740-V740</f>
        <v>1.3990000000000391E-3</v>
      </c>
      <c r="J740" s="14"/>
      <c r="K740" s="13"/>
      <c r="L740" s="9">
        <f>1.05*0.63</f>
        <v>0.66150000000000009</v>
      </c>
      <c r="M740" s="11">
        <f>L740-H740</f>
        <v>1.3990000000000391E-3</v>
      </c>
      <c r="N740" s="11">
        <v>0</v>
      </c>
      <c r="P740" s="9">
        <f>0.5*N740/1000</f>
        <v>0</v>
      </c>
      <c r="Q740" s="9">
        <f>P740+O740</f>
        <v>0</v>
      </c>
      <c r="R740" s="11">
        <v>0</v>
      </c>
      <c r="T740" s="9">
        <f>0.5*R740</f>
        <v>0</v>
      </c>
      <c r="U740" s="9">
        <f>T740+S740</f>
        <v>0</v>
      </c>
      <c r="V740" s="9">
        <f>(Q740+U740)/(0.944*1000)</f>
        <v>0</v>
      </c>
    </row>
    <row r="741" spans="1:22" x14ac:dyDescent="0.3">
      <c r="A741" s="14">
        <v>746</v>
      </c>
      <c r="B741" s="14" t="s">
        <v>7145</v>
      </c>
      <c r="C741" s="14" t="s">
        <v>13510</v>
      </c>
      <c r="D741" s="14" t="s">
        <v>13504</v>
      </c>
      <c r="E741" s="14" t="s">
        <v>13479</v>
      </c>
      <c r="F741" s="14">
        <v>6</v>
      </c>
      <c r="G741" s="14">
        <v>1.26</v>
      </c>
      <c r="H741" s="15">
        <v>0.66515800000000003</v>
      </c>
      <c r="I741" s="16" t="s">
        <v>13516</v>
      </c>
      <c r="J741" s="14"/>
      <c r="K741" s="13"/>
      <c r="L741" s="9">
        <f>1.05*0.63</f>
        <v>0.66150000000000009</v>
      </c>
      <c r="M741" s="11">
        <f>L741-H741</f>
        <v>-3.6579999999999391E-3</v>
      </c>
      <c r="N741" s="11">
        <v>0</v>
      </c>
      <c r="P741" s="9">
        <f>0.5*N741/1000</f>
        <v>0</v>
      </c>
      <c r="Q741" s="9">
        <f>P741+O741</f>
        <v>0</v>
      </c>
      <c r="R741" s="11">
        <v>0</v>
      </c>
      <c r="T741" s="9">
        <f>0.5*R741</f>
        <v>0</v>
      </c>
      <c r="U741" s="9">
        <f>T741+S741</f>
        <v>0</v>
      </c>
      <c r="V741" s="9">
        <f>(Q741+U741)/(0.944*1000)</f>
        <v>0</v>
      </c>
    </row>
    <row r="742" spans="1:22" x14ac:dyDescent="0.3">
      <c r="A742" s="14">
        <v>747</v>
      </c>
      <c r="B742" s="14" t="s">
        <v>7146</v>
      </c>
      <c r="C742" s="14" t="s">
        <v>13510</v>
      </c>
      <c r="D742" s="14" t="s">
        <v>13504</v>
      </c>
      <c r="E742" s="14" t="s">
        <v>13479</v>
      </c>
      <c r="F742" s="14">
        <v>6</v>
      </c>
      <c r="G742" s="14">
        <v>0.8</v>
      </c>
      <c r="H742" s="15">
        <v>0.40923141573033706</v>
      </c>
      <c r="I742" s="15">
        <f>M742-V742</f>
        <v>1.0768584269662984E-2</v>
      </c>
      <c r="J742" s="14"/>
      <c r="K742" s="13"/>
      <c r="L742" s="9">
        <f>1.05*0.4</f>
        <v>0.42000000000000004</v>
      </c>
      <c r="M742" s="11">
        <f>L742-H742</f>
        <v>1.0768584269662984E-2</v>
      </c>
      <c r="N742" s="11">
        <v>0</v>
      </c>
      <c r="P742" s="9">
        <f>0.5*N742/1000</f>
        <v>0</v>
      </c>
      <c r="Q742" s="9">
        <f>P742+O742</f>
        <v>0</v>
      </c>
      <c r="R742" s="11">
        <v>0</v>
      </c>
      <c r="T742" s="9">
        <f>0.5*R742</f>
        <v>0</v>
      </c>
      <c r="U742" s="9">
        <f>T742+S742</f>
        <v>0</v>
      </c>
      <c r="V742" s="9">
        <f>(Q742+U742)/(0.944*1000)</f>
        <v>0</v>
      </c>
    </row>
    <row r="743" spans="1:22" x14ac:dyDescent="0.3">
      <c r="A743" s="14">
        <v>748</v>
      </c>
      <c r="B743" s="14" t="s">
        <v>7147</v>
      </c>
      <c r="C743" s="14" t="s">
        <v>13510</v>
      </c>
      <c r="D743" s="14" t="s">
        <v>13504</v>
      </c>
      <c r="E743" s="14" t="s">
        <v>13479</v>
      </c>
      <c r="F743" s="14">
        <v>6</v>
      </c>
      <c r="G743" s="14">
        <v>0.8</v>
      </c>
      <c r="H743" s="15">
        <v>0.40317799999999998</v>
      </c>
      <c r="I743" s="15">
        <f>M743-V743</f>
        <v>1.6822000000000059E-2</v>
      </c>
      <c r="J743" s="14"/>
      <c r="K743" s="13"/>
      <c r="L743" s="9">
        <f>1.05*0.4</f>
        <v>0.42000000000000004</v>
      </c>
      <c r="M743" s="11">
        <f>L743-H743</f>
        <v>1.6822000000000059E-2</v>
      </c>
      <c r="N743" s="11">
        <v>0</v>
      </c>
      <c r="P743" s="9">
        <f>0.5*N743/1000</f>
        <v>0</v>
      </c>
      <c r="Q743" s="9">
        <f>P743+O743</f>
        <v>0</v>
      </c>
      <c r="R743" s="11">
        <v>0</v>
      </c>
      <c r="T743" s="9">
        <f>0.5*R743</f>
        <v>0</v>
      </c>
      <c r="U743" s="9">
        <f>T743+S743</f>
        <v>0</v>
      </c>
      <c r="V743" s="9">
        <f>(Q743+U743)/(0.944*1000)</f>
        <v>0</v>
      </c>
    </row>
    <row r="744" spans="1:22" x14ac:dyDescent="0.3">
      <c r="A744" s="14">
        <v>749</v>
      </c>
      <c r="B744" s="14" t="s">
        <v>7148</v>
      </c>
      <c r="C744" s="14" t="s">
        <v>13510</v>
      </c>
      <c r="D744" s="14" t="s">
        <v>13504</v>
      </c>
      <c r="E744" s="14" t="s">
        <v>13479</v>
      </c>
      <c r="F744" s="14">
        <v>6</v>
      </c>
      <c r="G744" s="14">
        <v>0.4</v>
      </c>
      <c r="H744" s="15">
        <v>0</v>
      </c>
      <c r="I744" s="15">
        <f>M744-V744</f>
        <v>0.42000000000000004</v>
      </c>
      <c r="J744" s="14"/>
      <c r="K744" s="13"/>
      <c r="L744" s="9">
        <f>G744*1.05</f>
        <v>0.42000000000000004</v>
      </c>
      <c r="M744" s="11">
        <f>L744-H744</f>
        <v>0.42000000000000004</v>
      </c>
      <c r="N744" s="11">
        <v>0</v>
      </c>
      <c r="P744" s="9">
        <f>0.5*N744/1000</f>
        <v>0</v>
      </c>
      <c r="Q744" s="9">
        <f>P744+O744</f>
        <v>0</v>
      </c>
      <c r="R744" s="11">
        <v>0</v>
      </c>
      <c r="T744" s="9">
        <f>0.5*R744</f>
        <v>0</v>
      </c>
      <c r="U744" s="9">
        <f>T744+S744</f>
        <v>0</v>
      </c>
      <c r="V744" s="9">
        <f>(Q744+U744)/(0.944*1000)</f>
        <v>0</v>
      </c>
    </row>
    <row r="745" spans="1:22" x14ac:dyDescent="0.3">
      <c r="A745" s="14">
        <v>750</v>
      </c>
      <c r="B745" s="14" t="s">
        <v>7149</v>
      </c>
      <c r="C745" s="14" t="s">
        <v>13510</v>
      </c>
      <c r="D745" s="14" t="s">
        <v>13504</v>
      </c>
      <c r="E745" s="14" t="s">
        <v>13479</v>
      </c>
      <c r="F745" s="14">
        <v>6</v>
      </c>
      <c r="G745" s="14">
        <v>0.04</v>
      </c>
      <c r="H745" s="15">
        <v>0.02</v>
      </c>
      <c r="I745" s="15">
        <f>M745-V745</f>
        <v>2.2000000000000002E-2</v>
      </c>
      <c r="J745" s="14"/>
      <c r="K745" s="13"/>
      <c r="L745" s="9">
        <f>G745*1.05</f>
        <v>4.2000000000000003E-2</v>
      </c>
      <c r="M745" s="11">
        <f>L745-H745</f>
        <v>2.2000000000000002E-2</v>
      </c>
      <c r="N745" s="11">
        <v>0</v>
      </c>
      <c r="P745" s="9">
        <f>0.5*N745/1000</f>
        <v>0</v>
      </c>
      <c r="Q745" s="9">
        <f>P745+O745</f>
        <v>0</v>
      </c>
      <c r="R745" s="11">
        <v>0</v>
      </c>
      <c r="T745" s="9">
        <f>0.5*R745</f>
        <v>0</v>
      </c>
      <c r="U745" s="9">
        <f>T745+S745</f>
        <v>0</v>
      </c>
      <c r="V745" s="9">
        <f>(Q745+U745)/(0.944*1000)</f>
        <v>0</v>
      </c>
    </row>
    <row r="746" spans="1:22" x14ac:dyDescent="0.3">
      <c r="A746" s="14">
        <v>751</v>
      </c>
      <c r="B746" s="14" t="s">
        <v>7150</v>
      </c>
      <c r="C746" s="14" t="s">
        <v>13510</v>
      </c>
      <c r="D746" s="14" t="s">
        <v>13504</v>
      </c>
      <c r="E746" s="14" t="s">
        <v>13479</v>
      </c>
      <c r="F746" s="14">
        <v>6</v>
      </c>
      <c r="G746" s="14">
        <v>0.25</v>
      </c>
      <c r="H746" s="15">
        <v>1.8610000000000012E-2</v>
      </c>
      <c r="I746" s="15">
        <f>M746-V746</f>
        <v>0.24389</v>
      </c>
      <c r="J746" s="14"/>
      <c r="K746" s="13"/>
      <c r="L746" s="9">
        <f>G746*1.05</f>
        <v>0.26250000000000001</v>
      </c>
      <c r="M746" s="11">
        <f>L746-H746</f>
        <v>0.24389</v>
      </c>
      <c r="N746" s="11">
        <v>0</v>
      </c>
      <c r="P746" s="9">
        <f>0.5*N746/1000</f>
        <v>0</v>
      </c>
      <c r="Q746" s="9">
        <f>P746+O746</f>
        <v>0</v>
      </c>
      <c r="R746" s="11">
        <v>0</v>
      </c>
      <c r="T746" s="9">
        <f>0.5*R746</f>
        <v>0</v>
      </c>
      <c r="U746" s="9">
        <f>T746+S746</f>
        <v>0</v>
      </c>
      <c r="V746" s="9">
        <f>(Q746+U746)/(0.944*1000)</f>
        <v>0</v>
      </c>
    </row>
    <row r="747" spans="1:22" x14ac:dyDescent="0.3">
      <c r="A747" s="14">
        <v>752</v>
      </c>
      <c r="B747" s="14" t="s">
        <v>7151</v>
      </c>
      <c r="C747" s="14" t="s">
        <v>13510</v>
      </c>
      <c r="D747" s="14" t="s">
        <v>13504</v>
      </c>
      <c r="E747" s="14" t="s">
        <v>13479</v>
      </c>
      <c r="F747" s="14">
        <v>6</v>
      </c>
      <c r="G747" s="14">
        <v>0.26</v>
      </c>
      <c r="H747" s="15">
        <v>0.1</v>
      </c>
      <c r="I747" s="16" t="s">
        <v>13516</v>
      </c>
      <c r="J747" s="14"/>
      <c r="K747" s="13"/>
      <c r="L747" s="9">
        <f>0.1*1.05</f>
        <v>0.10500000000000001</v>
      </c>
      <c r="M747" s="11">
        <f>L747-H747</f>
        <v>5.0000000000000044E-3</v>
      </c>
      <c r="N747" s="11">
        <v>0</v>
      </c>
      <c r="P747" s="9">
        <f>0.5*N747/1000</f>
        <v>0</v>
      </c>
      <c r="Q747" s="9">
        <f>P747+O747</f>
        <v>0</v>
      </c>
      <c r="R747" s="11">
        <v>15</v>
      </c>
      <c r="T747" s="9">
        <f>0.5*R747</f>
        <v>7.5</v>
      </c>
      <c r="U747" s="9">
        <f>T747+S747</f>
        <v>7.5</v>
      </c>
      <c r="V747" s="9">
        <f>(Q747+U747)/(0.944*1000)</f>
        <v>7.9449152542372878E-3</v>
      </c>
    </row>
    <row r="748" spans="1:22" x14ac:dyDescent="0.3">
      <c r="A748" s="14">
        <v>753</v>
      </c>
      <c r="B748" s="14" t="s">
        <v>7152</v>
      </c>
      <c r="C748" s="14" t="s">
        <v>13510</v>
      </c>
      <c r="D748" s="14" t="s">
        <v>13504</v>
      </c>
      <c r="E748" s="14" t="s">
        <v>13479</v>
      </c>
      <c r="F748" s="14">
        <v>6</v>
      </c>
      <c r="G748" s="14">
        <v>0.16</v>
      </c>
      <c r="H748" s="15">
        <v>0</v>
      </c>
      <c r="I748" s="15">
        <f>M748-V748</f>
        <v>0.16800000000000001</v>
      </c>
      <c r="J748" s="14"/>
      <c r="K748" s="13"/>
      <c r="L748" s="9">
        <f>G748*1.05</f>
        <v>0.16800000000000001</v>
      </c>
      <c r="M748" s="11">
        <f>L748-H748</f>
        <v>0.16800000000000001</v>
      </c>
      <c r="N748" s="11">
        <v>0</v>
      </c>
      <c r="P748" s="9">
        <f>0.5*N748/1000</f>
        <v>0</v>
      </c>
      <c r="Q748" s="9">
        <f>P748+O748</f>
        <v>0</v>
      </c>
      <c r="R748" s="11">
        <v>0</v>
      </c>
      <c r="T748" s="9">
        <f>0.5*R748</f>
        <v>0</v>
      </c>
      <c r="U748" s="9">
        <f>T748+S748</f>
        <v>0</v>
      </c>
      <c r="V748" s="9">
        <f>(Q748+U748)/(0.944*1000)</f>
        <v>0</v>
      </c>
    </row>
    <row r="749" spans="1:22" x14ac:dyDescent="0.3">
      <c r="A749" s="14">
        <v>754</v>
      </c>
      <c r="B749" s="14" t="s">
        <v>7153</v>
      </c>
      <c r="C749" s="14" t="s">
        <v>13510</v>
      </c>
      <c r="D749" s="14" t="s">
        <v>13504</v>
      </c>
      <c r="E749" s="14" t="s">
        <v>13479</v>
      </c>
      <c r="F749" s="14">
        <v>6</v>
      </c>
      <c r="G749" s="14">
        <v>0.63</v>
      </c>
      <c r="H749" s="15">
        <v>1.0940000000000054E-2</v>
      </c>
      <c r="I749" s="15">
        <f>M749-V749</f>
        <v>0.65056000000000003</v>
      </c>
      <c r="J749" s="14"/>
      <c r="K749" s="13"/>
      <c r="L749" s="9">
        <f>G749*1.05</f>
        <v>0.66150000000000009</v>
      </c>
      <c r="M749" s="11">
        <f>L749-H749</f>
        <v>0.65056000000000003</v>
      </c>
      <c r="N749" s="11">
        <v>0</v>
      </c>
      <c r="P749" s="9">
        <f>0.5*N749/1000</f>
        <v>0</v>
      </c>
      <c r="Q749" s="9">
        <f>P749+O749</f>
        <v>0</v>
      </c>
      <c r="R749" s="11">
        <v>0</v>
      </c>
      <c r="T749" s="9">
        <f>0.5*R749</f>
        <v>0</v>
      </c>
      <c r="U749" s="9">
        <f>T749+S749</f>
        <v>0</v>
      </c>
      <c r="V749" s="9">
        <f>(Q749+U749)/(0.944*1000)</f>
        <v>0</v>
      </c>
    </row>
    <row r="750" spans="1:22" x14ac:dyDescent="0.3">
      <c r="A750" s="14">
        <v>755</v>
      </c>
      <c r="B750" s="14" t="s">
        <v>7154</v>
      </c>
      <c r="C750" s="14" t="s">
        <v>13510</v>
      </c>
      <c r="D750" s="14" t="s">
        <v>13504</v>
      </c>
      <c r="E750" s="14" t="s">
        <v>13479</v>
      </c>
      <c r="F750" s="14">
        <v>6</v>
      </c>
      <c r="G750" s="14">
        <v>0.8</v>
      </c>
      <c r="H750" s="15">
        <v>0.40160700000000005</v>
      </c>
      <c r="I750" s="15">
        <f>M750-V750</f>
        <v>1.8392999999999993E-2</v>
      </c>
      <c r="J750" s="14"/>
      <c r="K750" s="13"/>
      <c r="L750" s="9">
        <f>1.05*0.4</f>
        <v>0.42000000000000004</v>
      </c>
      <c r="M750" s="11">
        <f>L750-H750</f>
        <v>1.8392999999999993E-2</v>
      </c>
      <c r="N750" s="11">
        <v>0</v>
      </c>
      <c r="P750" s="9">
        <f>0.5*N750/1000</f>
        <v>0</v>
      </c>
      <c r="Q750" s="9">
        <f>P750+O750</f>
        <v>0</v>
      </c>
      <c r="R750" s="11">
        <v>0</v>
      </c>
      <c r="T750" s="9">
        <f>0.5*R750</f>
        <v>0</v>
      </c>
      <c r="U750" s="9">
        <f>T750+S750</f>
        <v>0</v>
      </c>
      <c r="V750" s="9">
        <f>(Q750+U750)/(0.944*1000)</f>
        <v>0</v>
      </c>
    </row>
    <row r="751" spans="1:22" x14ac:dyDescent="0.3">
      <c r="A751" s="14">
        <v>756</v>
      </c>
      <c r="B751" s="14" t="s">
        <v>7155</v>
      </c>
      <c r="C751" s="14" t="s">
        <v>13510</v>
      </c>
      <c r="D751" s="14" t="s">
        <v>13504</v>
      </c>
      <c r="E751" s="14" t="s">
        <v>13479</v>
      </c>
      <c r="F751" s="14">
        <v>6</v>
      </c>
      <c r="G751" s="14">
        <v>0.16</v>
      </c>
      <c r="H751" s="15">
        <v>2.3599999999998999E-4</v>
      </c>
      <c r="I751" s="15">
        <f>M751-V751</f>
        <v>0.16776400000000002</v>
      </c>
      <c r="J751" s="14"/>
      <c r="K751" s="13"/>
      <c r="L751" s="9">
        <f>G751*1.05</f>
        <v>0.16800000000000001</v>
      </c>
      <c r="M751" s="11">
        <f>L751-H751</f>
        <v>0.16776400000000002</v>
      </c>
      <c r="N751" s="11">
        <v>0</v>
      </c>
      <c r="P751" s="9">
        <f>0.5*N751/1000</f>
        <v>0</v>
      </c>
      <c r="Q751" s="9">
        <f>P751+O751</f>
        <v>0</v>
      </c>
      <c r="R751" s="11">
        <v>0</v>
      </c>
      <c r="T751" s="9">
        <f>0.5*R751</f>
        <v>0</v>
      </c>
      <c r="U751" s="9">
        <f>T751+S751</f>
        <v>0</v>
      </c>
      <c r="V751" s="9">
        <f>(Q751+U751)/(0.944*1000)</f>
        <v>0</v>
      </c>
    </row>
    <row r="752" spans="1:22" x14ac:dyDescent="0.3">
      <c r="A752" s="14">
        <v>757</v>
      </c>
      <c r="B752" s="14" t="s">
        <v>7156</v>
      </c>
      <c r="C752" s="14" t="s">
        <v>13510</v>
      </c>
      <c r="D752" s="14" t="s">
        <v>13504</v>
      </c>
      <c r="E752" s="14" t="s">
        <v>13479</v>
      </c>
      <c r="F752" s="14">
        <v>6</v>
      </c>
      <c r="G752" s="14">
        <v>0.4</v>
      </c>
      <c r="H752" s="15">
        <v>0.20399999999999999</v>
      </c>
      <c r="I752" s="15">
        <f>M752-V752</f>
        <v>0.21600000000000005</v>
      </c>
      <c r="J752" s="14"/>
      <c r="K752" s="13"/>
      <c r="L752" s="9">
        <f>G752*1.05</f>
        <v>0.42000000000000004</v>
      </c>
      <c r="M752" s="11">
        <f>L752-H752</f>
        <v>0.21600000000000005</v>
      </c>
      <c r="N752" s="11">
        <v>0</v>
      </c>
      <c r="P752" s="9">
        <f>0.5*N752/1000</f>
        <v>0</v>
      </c>
      <c r="Q752" s="9">
        <f>P752+O752</f>
        <v>0</v>
      </c>
      <c r="R752" s="11">
        <v>0</v>
      </c>
      <c r="T752" s="9">
        <f>0.5*R752</f>
        <v>0</v>
      </c>
      <c r="U752" s="9">
        <f>T752+S752</f>
        <v>0</v>
      </c>
      <c r="V752" s="9">
        <f>(Q752+U752)/(0.944*1000)</f>
        <v>0</v>
      </c>
    </row>
    <row r="753" spans="1:22" x14ac:dyDescent="0.3">
      <c r="A753" s="14">
        <v>758</v>
      </c>
      <c r="B753" s="14" t="s">
        <v>7157</v>
      </c>
      <c r="C753" s="14" t="s">
        <v>13510</v>
      </c>
      <c r="D753" s="14" t="s">
        <v>13504</v>
      </c>
      <c r="E753" s="14" t="s">
        <v>13479</v>
      </c>
      <c r="F753" s="14">
        <v>6</v>
      </c>
      <c r="G753" s="14">
        <v>0.16</v>
      </c>
      <c r="H753" s="15">
        <v>9.1426999999999994E-2</v>
      </c>
      <c r="I753" s="15">
        <f>M753-V753</f>
        <v>7.6573000000000016E-2</v>
      </c>
      <c r="J753" s="14"/>
      <c r="K753" s="13"/>
      <c r="L753" s="9">
        <f>G753*1.05</f>
        <v>0.16800000000000001</v>
      </c>
      <c r="M753" s="11">
        <f>L753-H753</f>
        <v>7.6573000000000016E-2</v>
      </c>
      <c r="N753" s="11">
        <v>0</v>
      </c>
      <c r="P753" s="9">
        <f>0.5*N753/1000</f>
        <v>0</v>
      </c>
      <c r="Q753" s="9">
        <f>P753+O753</f>
        <v>0</v>
      </c>
      <c r="R753" s="11">
        <v>0</v>
      </c>
      <c r="T753" s="9">
        <f>0.5*R753</f>
        <v>0</v>
      </c>
      <c r="U753" s="9">
        <f>T753+S753</f>
        <v>0</v>
      </c>
      <c r="V753" s="9">
        <f>(Q753+U753)/(0.944*1000)</f>
        <v>0</v>
      </c>
    </row>
    <row r="754" spans="1:22" x14ac:dyDescent="0.3">
      <c r="A754" s="14">
        <v>759</v>
      </c>
      <c r="B754" s="14" t="s">
        <v>7158</v>
      </c>
      <c r="C754" s="14" t="s">
        <v>13510</v>
      </c>
      <c r="D754" s="14" t="s">
        <v>13504</v>
      </c>
      <c r="E754" s="14" t="s">
        <v>13479</v>
      </c>
      <c r="F754" s="14">
        <v>6</v>
      </c>
      <c r="G754" s="14">
        <v>0.32</v>
      </c>
      <c r="H754" s="15">
        <v>0.16003370786516855</v>
      </c>
      <c r="I754" s="15">
        <f>M754-V754</f>
        <v>7.9662921348314653E-3</v>
      </c>
      <c r="J754" s="14"/>
      <c r="K754" s="13"/>
      <c r="L754" s="9">
        <f>G754/2*1.05</f>
        <v>0.16800000000000001</v>
      </c>
      <c r="M754" s="11">
        <f>L754-H754</f>
        <v>7.9662921348314653E-3</v>
      </c>
      <c r="N754" s="11">
        <v>0</v>
      </c>
      <c r="P754" s="9">
        <f>0.5*N754/1000</f>
        <v>0</v>
      </c>
      <c r="Q754" s="9">
        <f>P754+O754</f>
        <v>0</v>
      </c>
      <c r="R754" s="11">
        <v>0</v>
      </c>
      <c r="T754" s="9">
        <f>0.5*R754</f>
        <v>0</v>
      </c>
      <c r="U754" s="9">
        <f>T754+S754</f>
        <v>0</v>
      </c>
      <c r="V754" s="9">
        <f>(Q754+U754)/(0.944*1000)</f>
        <v>0</v>
      </c>
    </row>
    <row r="755" spans="1:22" x14ac:dyDescent="0.3">
      <c r="A755" s="14">
        <v>760</v>
      </c>
      <c r="B755" s="14" t="s">
        <v>7159</v>
      </c>
      <c r="C755" s="14" t="s">
        <v>13510</v>
      </c>
      <c r="D755" s="14" t="s">
        <v>13504</v>
      </c>
      <c r="E755" s="14" t="s">
        <v>13479</v>
      </c>
      <c r="F755" s="14">
        <v>6</v>
      </c>
      <c r="G755" s="14">
        <v>0.16</v>
      </c>
      <c r="H755" s="15">
        <v>9.7443000000000002E-2</v>
      </c>
      <c r="I755" s="15">
        <f>M755-V755</f>
        <v>7.0557000000000009E-2</v>
      </c>
      <c r="J755" s="14"/>
      <c r="K755" s="13"/>
      <c r="L755" s="9">
        <f>G755*1.05</f>
        <v>0.16800000000000001</v>
      </c>
      <c r="M755" s="11">
        <f>L755-H755</f>
        <v>7.0557000000000009E-2</v>
      </c>
      <c r="N755" s="11">
        <v>0</v>
      </c>
      <c r="P755" s="9">
        <f>0.5*N755/1000</f>
        <v>0</v>
      </c>
      <c r="Q755" s="9">
        <f>P755+O755</f>
        <v>0</v>
      </c>
      <c r="R755" s="11">
        <v>0</v>
      </c>
      <c r="T755" s="9">
        <f>0.5*R755</f>
        <v>0</v>
      </c>
      <c r="U755" s="9">
        <f>T755+S755</f>
        <v>0</v>
      </c>
      <c r="V755" s="9">
        <f>(Q755+U755)/(0.944*1000)</f>
        <v>0</v>
      </c>
    </row>
    <row r="756" spans="1:22" x14ac:dyDescent="0.3">
      <c r="A756" s="14">
        <v>761</v>
      </c>
      <c r="B756" s="14" t="s">
        <v>7160</v>
      </c>
      <c r="C756" s="14" t="s">
        <v>13510</v>
      </c>
      <c r="D756" s="14" t="s">
        <v>13504</v>
      </c>
      <c r="E756" s="14" t="s">
        <v>13479</v>
      </c>
      <c r="F756" s="14">
        <v>6</v>
      </c>
      <c r="G756" s="14">
        <v>2</v>
      </c>
      <c r="H756" s="15">
        <v>0.36399999999999999</v>
      </c>
      <c r="I756" s="15">
        <f>M756-V756</f>
        <v>0.68600000000000005</v>
      </c>
      <c r="J756" s="14"/>
      <c r="K756" s="13"/>
      <c r="L756" s="9">
        <f>G756/2*1.05</f>
        <v>1.05</v>
      </c>
      <c r="M756" s="11">
        <f>L756-H756</f>
        <v>0.68600000000000005</v>
      </c>
      <c r="N756" s="11">
        <v>0</v>
      </c>
      <c r="P756" s="9">
        <f>0.5*N756/1000</f>
        <v>0</v>
      </c>
      <c r="Q756" s="9">
        <f>P756+O756</f>
        <v>0</v>
      </c>
      <c r="R756" s="11">
        <v>0</v>
      </c>
      <c r="T756" s="9">
        <f>0.5*R756</f>
        <v>0</v>
      </c>
      <c r="U756" s="9">
        <f>T756+S756</f>
        <v>0</v>
      </c>
      <c r="V756" s="9">
        <f>(Q756+U756)/(0.944*1000)</f>
        <v>0</v>
      </c>
    </row>
    <row r="757" spans="1:22" x14ac:dyDescent="0.3">
      <c r="A757" s="14">
        <v>762</v>
      </c>
      <c r="B757" s="14" t="s">
        <v>7161</v>
      </c>
      <c r="C757" s="14" t="s">
        <v>13510</v>
      </c>
      <c r="D757" s="14" t="s">
        <v>13504</v>
      </c>
      <c r="E757" s="14" t="s">
        <v>13479</v>
      </c>
      <c r="F757" s="14">
        <v>6</v>
      </c>
      <c r="G757" s="14">
        <v>0.16</v>
      </c>
      <c r="H757" s="15">
        <v>4.3476000000000001E-2</v>
      </c>
      <c r="I757" s="15">
        <f>M757-V757</f>
        <v>8.2415949152542384E-2</v>
      </c>
      <c r="J757" s="14"/>
      <c r="K757" s="13"/>
      <c r="L757" s="9">
        <f>G757*1.05</f>
        <v>0.16800000000000001</v>
      </c>
      <c r="M757" s="11">
        <f>L757-H757</f>
        <v>0.12452400000000001</v>
      </c>
      <c r="N757" s="11">
        <v>0</v>
      </c>
      <c r="P757" s="9">
        <f>0.5*N757/1000</f>
        <v>0</v>
      </c>
      <c r="Q757" s="9">
        <f>P757+O757</f>
        <v>0</v>
      </c>
      <c r="R757" s="11">
        <v>53</v>
      </c>
      <c r="S757" s="9">
        <f>0.75*R757</f>
        <v>39.75</v>
      </c>
      <c r="U757" s="9">
        <f>T757+S757</f>
        <v>39.75</v>
      </c>
      <c r="V757" s="9">
        <f>(Q757+U757)/(0.944*1000)</f>
        <v>4.2108050847457626E-2</v>
      </c>
    </row>
    <row r="758" spans="1:22" x14ac:dyDescent="0.3">
      <c r="A758" s="14">
        <v>763</v>
      </c>
      <c r="B758" s="14" t="s">
        <v>1186</v>
      </c>
      <c r="C758" s="14" t="s">
        <v>13510</v>
      </c>
      <c r="D758" s="14" t="s">
        <v>13504</v>
      </c>
      <c r="E758" s="14" t="s">
        <v>13479</v>
      </c>
      <c r="F758" s="14">
        <v>6</v>
      </c>
      <c r="G758" s="14">
        <v>0.16</v>
      </c>
      <c r="H758" s="15">
        <v>2.9658999999999991E-2</v>
      </c>
      <c r="I758" s="15">
        <f>M758-V758</f>
        <v>0.13834100000000002</v>
      </c>
      <c r="J758" s="14"/>
      <c r="K758" s="13"/>
      <c r="L758" s="9">
        <f>G758*1.05</f>
        <v>0.16800000000000001</v>
      </c>
      <c r="M758" s="11">
        <f>L758-H758</f>
        <v>0.13834100000000002</v>
      </c>
      <c r="N758" s="11">
        <v>0</v>
      </c>
      <c r="P758" s="9">
        <f>0.5*N758/1000</f>
        <v>0</v>
      </c>
      <c r="Q758" s="9">
        <f>P758+O758</f>
        <v>0</v>
      </c>
      <c r="R758" s="11">
        <v>0</v>
      </c>
      <c r="T758" s="9">
        <f>0.5*R758</f>
        <v>0</v>
      </c>
      <c r="U758" s="9">
        <f>T758+S758</f>
        <v>0</v>
      </c>
      <c r="V758" s="9">
        <f>(Q758+U758)/(0.944*1000)</f>
        <v>0</v>
      </c>
    </row>
    <row r="759" spans="1:22" x14ac:dyDescent="0.3">
      <c r="A759" s="14">
        <v>764</v>
      </c>
      <c r="B759" s="14" t="s">
        <v>7162</v>
      </c>
      <c r="C759" s="14" t="s">
        <v>13510</v>
      </c>
      <c r="D759" s="14" t="s">
        <v>13504</v>
      </c>
      <c r="E759" s="14" t="s">
        <v>13479</v>
      </c>
      <c r="F759" s="14">
        <v>6</v>
      </c>
      <c r="G759" s="14">
        <v>0.25</v>
      </c>
      <c r="H759" s="15">
        <v>0.09</v>
      </c>
      <c r="I759" s="15">
        <f>M759-V759</f>
        <v>0.16826271186440681</v>
      </c>
      <c r="J759" s="14"/>
      <c r="K759" s="13"/>
      <c r="L759" s="9">
        <f>G759*1.05</f>
        <v>0.26250000000000001</v>
      </c>
      <c r="M759" s="11">
        <f>L759-H759</f>
        <v>0.17250000000000001</v>
      </c>
      <c r="N759" s="11">
        <v>0</v>
      </c>
      <c r="P759" s="9">
        <f>0.5*N759/1000</f>
        <v>0</v>
      </c>
      <c r="Q759" s="9">
        <f>P759+O759</f>
        <v>0</v>
      </c>
      <c r="R759" s="11">
        <v>8</v>
      </c>
      <c r="T759" s="9">
        <f>0.5*R759</f>
        <v>4</v>
      </c>
      <c r="U759" s="9">
        <f>T759+S759</f>
        <v>4</v>
      </c>
      <c r="V759" s="9">
        <f>(Q759+U759)/(0.944*1000)</f>
        <v>4.2372881355932203E-3</v>
      </c>
    </row>
    <row r="760" spans="1:22" x14ac:dyDescent="0.3">
      <c r="A760" s="14">
        <v>765</v>
      </c>
      <c r="B760" s="14" t="s">
        <v>7163</v>
      </c>
      <c r="C760" s="14" t="s">
        <v>13510</v>
      </c>
      <c r="D760" s="14" t="s">
        <v>13504</v>
      </c>
      <c r="E760" s="14" t="s">
        <v>13479</v>
      </c>
      <c r="F760" s="14">
        <v>6</v>
      </c>
      <c r="G760" s="14">
        <v>0.25</v>
      </c>
      <c r="H760" s="15">
        <v>0.13</v>
      </c>
      <c r="I760" s="15">
        <f>M760-V760</f>
        <v>0.13250000000000001</v>
      </c>
      <c r="J760" s="14"/>
      <c r="K760" s="13"/>
      <c r="L760" s="9">
        <f>G760*1.05</f>
        <v>0.26250000000000001</v>
      </c>
      <c r="M760" s="11">
        <f>L760-H760</f>
        <v>0.13250000000000001</v>
      </c>
      <c r="N760" s="11">
        <v>0</v>
      </c>
      <c r="P760" s="9">
        <f>0.5*N760/1000</f>
        <v>0</v>
      </c>
      <c r="Q760" s="9">
        <f>P760+O760</f>
        <v>0</v>
      </c>
      <c r="R760" s="11">
        <v>0</v>
      </c>
      <c r="T760" s="9">
        <f>0.5*R760</f>
        <v>0</v>
      </c>
      <c r="U760" s="9">
        <f>T760+S760</f>
        <v>0</v>
      </c>
      <c r="V760" s="9">
        <f>(Q760+U760)/(0.944*1000)</f>
        <v>0</v>
      </c>
    </row>
    <row r="761" spans="1:22" x14ac:dyDescent="0.3">
      <c r="A761" s="14">
        <v>766</v>
      </c>
      <c r="B761" s="14" t="s">
        <v>7164</v>
      </c>
      <c r="C761" s="14" t="s">
        <v>13510</v>
      </c>
      <c r="D761" s="14" t="s">
        <v>13504</v>
      </c>
      <c r="E761" s="14" t="s">
        <v>13479</v>
      </c>
      <c r="F761" s="14">
        <v>6</v>
      </c>
      <c r="G761" s="14">
        <v>0.25</v>
      </c>
      <c r="H761" s="15">
        <v>8.5507999999999987E-2</v>
      </c>
      <c r="I761" s="15">
        <f>M761-V761</f>
        <v>0.17699200000000004</v>
      </c>
      <c r="J761" s="14"/>
      <c r="K761" s="13"/>
      <c r="L761" s="9">
        <f>G761*1.05</f>
        <v>0.26250000000000001</v>
      </c>
      <c r="M761" s="11">
        <f>L761-H761</f>
        <v>0.17699200000000004</v>
      </c>
      <c r="N761" s="11">
        <v>0</v>
      </c>
      <c r="P761" s="9">
        <f>0.5*N761/1000</f>
        <v>0</v>
      </c>
      <c r="Q761" s="9">
        <f>P761+O761</f>
        <v>0</v>
      </c>
      <c r="R761" s="11">
        <v>0</v>
      </c>
      <c r="T761" s="9">
        <f>0.5*R761</f>
        <v>0</v>
      </c>
      <c r="U761" s="9">
        <f>T761+S761</f>
        <v>0</v>
      </c>
      <c r="V761" s="9">
        <f>(Q761+U761)/(0.944*1000)</f>
        <v>0</v>
      </c>
    </row>
    <row r="762" spans="1:22" x14ac:dyDescent="0.3">
      <c r="A762" s="14">
        <v>767</v>
      </c>
      <c r="B762" s="14" t="s">
        <v>7165</v>
      </c>
      <c r="C762" s="14" t="s">
        <v>13510</v>
      </c>
      <c r="D762" s="14" t="s">
        <v>13504</v>
      </c>
      <c r="E762" s="14" t="s">
        <v>13479</v>
      </c>
      <c r="F762" s="14">
        <v>6</v>
      </c>
      <c r="G762" s="14">
        <v>0.16</v>
      </c>
      <c r="H762" s="15">
        <v>3.1045853932584265E-2</v>
      </c>
      <c r="I762" s="15">
        <f>M762-V762</f>
        <v>2.6519824033517436E-2</v>
      </c>
      <c r="J762" s="14"/>
      <c r="K762" s="13"/>
      <c r="L762" s="9">
        <f>G762*1.05</f>
        <v>0.16800000000000001</v>
      </c>
      <c r="M762" s="11">
        <f>L762-H762</f>
        <v>0.13695414606741574</v>
      </c>
      <c r="N762" s="11">
        <v>20</v>
      </c>
      <c r="O762" s="9">
        <f>0.75*N762</f>
        <v>15</v>
      </c>
      <c r="Q762" s="9">
        <f>P762+O762</f>
        <v>15</v>
      </c>
      <c r="R762" s="11">
        <v>119</v>
      </c>
      <c r="S762" s="9">
        <f>0.75*R762</f>
        <v>89.25</v>
      </c>
      <c r="U762" s="9">
        <f>T762+S762</f>
        <v>89.25</v>
      </c>
      <c r="V762" s="9">
        <f>(Q762+U762)/(0.944*1000)</f>
        <v>0.1104343220338983</v>
      </c>
    </row>
    <row r="763" spans="1:22" x14ac:dyDescent="0.3">
      <c r="A763" s="14">
        <v>768</v>
      </c>
      <c r="B763" s="14" t="s">
        <v>7166</v>
      </c>
      <c r="C763" s="14" t="s">
        <v>13510</v>
      </c>
      <c r="D763" s="14" t="s">
        <v>13504</v>
      </c>
      <c r="E763" s="14" t="s">
        <v>13479</v>
      </c>
      <c r="F763" s="14">
        <v>6</v>
      </c>
      <c r="G763" s="14">
        <v>0.16</v>
      </c>
      <c r="H763" s="15">
        <v>1.3839999999999862E-3</v>
      </c>
      <c r="I763" s="15">
        <f>M763-V763</f>
        <v>0.16661600000000001</v>
      </c>
      <c r="J763" s="14"/>
      <c r="K763" s="13"/>
      <c r="L763" s="9">
        <f>G763*1.05</f>
        <v>0.16800000000000001</v>
      </c>
      <c r="M763" s="11">
        <f>L763-H763</f>
        <v>0.16661600000000001</v>
      </c>
      <c r="N763" s="11">
        <v>0</v>
      </c>
      <c r="P763" s="9">
        <f>0.5*N763/1000</f>
        <v>0</v>
      </c>
      <c r="Q763" s="9">
        <f>P763+O763</f>
        <v>0</v>
      </c>
      <c r="R763" s="11">
        <v>0</v>
      </c>
      <c r="T763" s="9">
        <f>0.5*R763</f>
        <v>0</v>
      </c>
      <c r="U763" s="9">
        <f>T763+S763</f>
        <v>0</v>
      </c>
      <c r="V763" s="9">
        <f>(Q763+U763)/(0.944*1000)</f>
        <v>0</v>
      </c>
    </row>
    <row r="764" spans="1:22" x14ac:dyDescent="0.3">
      <c r="A764" s="14">
        <v>769</v>
      </c>
      <c r="B764" s="14" t="s">
        <v>7167</v>
      </c>
      <c r="C764" s="14" t="s">
        <v>13510</v>
      </c>
      <c r="D764" s="14" t="s">
        <v>13504</v>
      </c>
      <c r="E764" s="14" t="s">
        <v>13479</v>
      </c>
      <c r="F764" s="14">
        <v>6</v>
      </c>
      <c r="G764" s="14">
        <v>0.16</v>
      </c>
      <c r="H764" s="15">
        <v>1.2885999999999996E-2</v>
      </c>
      <c r="I764" s="15">
        <f>M764-V764</f>
        <v>0.11538942372881356</v>
      </c>
      <c r="J764" s="14"/>
      <c r="K764" s="13"/>
      <c r="L764" s="9">
        <f>G764*1.05</f>
        <v>0.16800000000000001</v>
      </c>
      <c r="M764" s="11">
        <f>L764-H764</f>
        <v>0.155114</v>
      </c>
      <c r="N764" s="11">
        <v>50</v>
      </c>
      <c r="O764" s="9">
        <f>0.75*N764</f>
        <v>37.5</v>
      </c>
      <c r="Q764" s="9">
        <f>P764+O764</f>
        <v>37.5</v>
      </c>
      <c r="R764" s="11">
        <v>0</v>
      </c>
      <c r="T764" s="9">
        <f>0.5*R764</f>
        <v>0</v>
      </c>
      <c r="U764" s="9">
        <f>T764+S764</f>
        <v>0</v>
      </c>
      <c r="V764" s="9">
        <f>(Q764+U764)/(0.944*1000)</f>
        <v>3.9724576271186439E-2</v>
      </c>
    </row>
    <row r="765" spans="1:22" x14ac:dyDescent="0.3">
      <c r="A765" s="14">
        <v>770</v>
      </c>
      <c r="B765" s="14" t="s">
        <v>7168</v>
      </c>
      <c r="C765" s="14" t="s">
        <v>13510</v>
      </c>
      <c r="D765" s="14" t="s">
        <v>13504</v>
      </c>
      <c r="E765" s="14" t="s">
        <v>13479</v>
      </c>
      <c r="F765" s="14">
        <v>6</v>
      </c>
      <c r="G765" s="14">
        <v>2.5</v>
      </c>
      <c r="H765" s="15">
        <v>0.96299999999999997</v>
      </c>
      <c r="I765" s="15">
        <f>M765-V765</f>
        <v>1.6619999999999999</v>
      </c>
      <c r="J765" s="14"/>
      <c r="K765" s="13"/>
      <c r="L765" s="9">
        <f>G765*1.05</f>
        <v>2.625</v>
      </c>
      <c r="M765" s="11">
        <f>L765-H765</f>
        <v>1.6619999999999999</v>
      </c>
      <c r="N765" s="11">
        <v>0</v>
      </c>
      <c r="P765" s="9">
        <f>0.5*N765/1000</f>
        <v>0</v>
      </c>
      <c r="Q765" s="9">
        <f>P765+O765</f>
        <v>0</v>
      </c>
      <c r="R765" s="11">
        <v>0</v>
      </c>
      <c r="T765" s="9">
        <f>0.5*R765</f>
        <v>0</v>
      </c>
      <c r="U765" s="9">
        <f>T765+S765</f>
        <v>0</v>
      </c>
      <c r="V765" s="9">
        <f>(Q765+U765)/(0.944*1000)</f>
        <v>0</v>
      </c>
    </row>
    <row r="766" spans="1:22" x14ac:dyDescent="0.3">
      <c r="A766" s="14">
        <v>771</v>
      </c>
      <c r="B766" s="14" t="s">
        <v>7169</v>
      </c>
      <c r="C766" s="14" t="s">
        <v>13510</v>
      </c>
      <c r="D766" s="14" t="s">
        <v>13504</v>
      </c>
      <c r="E766" s="14" t="s">
        <v>13479</v>
      </c>
      <c r="F766" s="14">
        <v>6</v>
      </c>
      <c r="G766" s="14">
        <v>0.16</v>
      </c>
      <c r="H766" s="15">
        <v>2.5379999999999996E-2</v>
      </c>
      <c r="I766" s="15">
        <f>M766-V766</f>
        <v>0.14262000000000002</v>
      </c>
      <c r="J766" s="14"/>
      <c r="K766" s="13"/>
      <c r="L766" s="9">
        <f>G766*1.05</f>
        <v>0.16800000000000001</v>
      </c>
      <c r="M766" s="11">
        <f>L766-H766</f>
        <v>0.14262000000000002</v>
      </c>
      <c r="N766" s="11">
        <v>0</v>
      </c>
      <c r="P766" s="9">
        <f>0.5*N766/1000</f>
        <v>0</v>
      </c>
      <c r="Q766" s="9">
        <f>P766+O766</f>
        <v>0</v>
      </c>
      <c r="R766" s="11">
        <v>0</v>
      </c>
      <c r="T766" s="9">
        <f>0.5*R766</f>
        <v>0</v>
      </c>
      <c r="U766" s="9">
        <f>T766+S766</f>
        <v>0</v>
      </c>
      <c r="V766" s="9">
        <f>(Q766+U766)/(0.944*1000)</f>
        <v>0</v>
      </c>
    </row>
    <row r="767" spans="1:22" x14ac:dyDescent="0.3">
      <c r="A767" s="14">
        <v>772</v>
      </c>
      <c r="B767" s="14" t="s">
        <v>7170</v>
      </c>
      <c r="C767" s="14" t="s">
        <v>13510</v>
      </c>
      <c r="D767" s="14" t="s">
        <v>13504</v>
      </c>
      <c r="E767" s="14" t="s">
        <v>13479</v>
      </c>
      <c r="F767" s="14">
        <v>6</v>
      </c>
      <c r="G767" s="14">
        <v>0.25</v>
      </c>
      <c r="H767" s="15">
        <v>0.14099999999999999</v>
      </c>
      <c r="I767" s="15">
        <f>M767-V767</f>
        <v>0.1162033898305085</v>
      </c>
      <c r="J767" s="14"/>
      <c r="K767" s="13"/>
      <c r="L767" s="9">
        <f>G767*1.05</f>
        <v>0.26250000000000001</v>
      </c>
      <c r="M767" s="11">
        <f>L767-H767</f>
        <v>0.12150000000000002</v>
      </c>
      <c r="N767" s="11">
        <v>0</v>
      </c>
      <c r="P767" s="9">
        <f>0.5*N767/1000</f>
        <v>0</v>
      </c>
      <c r="Q767" s="9">
        <f>P767+O767</f>
        <v>0</v>
      </c>
      <c r="R767" s="11">
        <v>10</v>
      </c>
      <c r="T767" s="9">
        <f>0.5*R767</f>
        <v>5</v>
      </c>
      <c r="U767" s="9">
        <f>T767+S767</f>
        <v>5</v>
      </c>
      <c r="V767" s="9">
        <f>(Q767+U767)/(0.944*1000)</f>
        <v>5.2966101694915252E-3</v>
      </c>
    </row>
    <row r="768" spans="1:22" x14ac:dyDescent="0.3">
      <c r="A768" s="14">
        <v>773</v>
      </c>
      <c r="B768" s="14" t="s">
        <v>7171</v>
      </c>
      <c r="C768" s="14" t="s">
        <v>13510</v>
      </c>
      <c r="D768" s="14" t="s">
        <v>13504</v>
      </c>
      <c r="E768" s="14" t="s">
        <v>13479</v>
      </c>
      <c r="F768" s="14">
        <v>6</v>
      </c>
      <c r="G768" s="14">
        <v>0.25</v>
      </c>
      <c r="H768" s="15">
        <v>0.174155</v>
      </c>
      <c r="I768" s="15">
        <f>M768-V768</f>
        <v>8.8345000000000007E-2</v>
      </c>
      <c r="J768" s="14"/>
      <c r="K768" s="13"/>
      <c r="L768" s="9">
        <f>G768*1.05</f>
        <v>0.26250000000000001</v>
      </c>
      <c r="M768" s="11">
        <f>L768-H768</f>
        <v>8.8345000000000007E-2</v>
      </c>
      <c r="N768" s="11">
        <v>0</v>
      </c>
      <c r="P768" s="9">
        <f>0.5*N768/1000</f>
        <v>0</v>
      </c>
      <c r="Q768" s="9">
        <f>P768+O768</f>
        <v>0</v>
      </c>
      <c r="R768" s="11">
        <v>0</v>
      </c>
      <c r="T768" s="9">
        <f>0.5*R768</f>
        <v>0</v>
      </c>
      <c r="U768" s="9">
        <f>T768+S768</f>
        <v>0</v>
      </c>
      <c r="V768" s="9">
        <f>(Q768+U768)/(0.944*1000)</f>
        <v>0</v>
      </c>
    </row>
    <row r="769" spans="1:22" x14ac:dyDescent="0.3">
      <c r="A769" s="14">
        <v>774</v>
      </c>
      <c r="B769" s="14" t="s">
        <v>7172</v>
      </c>
      <c r="C769" s="14" t="s">
        <v>13510</v>
      </c>
      <c r="D769" s="14" t="s">
        <v>13504</v>
      </c>
      <c r="E769" s="14" t="s">
        <v>13479</v>
      </c>
      <c r="F769" s="14">
        <v>6</v>
      </c>
      <c r="G769" s="14">
        <v>2.5000000000000001E-2</v>
      </c>
      <c r="H769" s="15">
        <v>1.2920000000000017E-3</v>
      </c>
      <c r="I769" s="15">
        <f>M769-V769</f>
        <v>2.4958000000000001E-2</v>
      </c>
      <c r="J769" s="14"/>
      <c r="K769" s="13"/>
      <c r="L769" s="9">
        <f>G769*1.05</f>
        <v>2.6250000000000002E-2</v>
      </c>
      <c r="M769" s="11">
        <f>L769-H769</f>
        <v>2.4958000000000001E-2</v>
      </c>
      <c r="N769" s="11">
        <v>0</v>
      </c>
      <c r="P769" s="9">
        <f>0.5*N769/1000</f>
        <v>0</v>
      </c>
      <c r="Q769" s="9">
        <f>P769+O769</f>
        <v>0</v>
      </c>
      <c r="R769" s="11">
        <v>0</v>
      </c>
      <c r="T769" s="9">
        <f>0.5*R769</f>
        <v>0</v>
      </c>
      <c r="U769" s="9">
        <f>T769+S769</f>
        <v>0</v>
      </c>
      <c r="V769" s="9">
        <f>(Q769+U769)/(0.944*1000)</f>
        <v>0</v>
      </c>
    </row>
    <row r="770" spans="1:22" x14ac:dyDescent="0.3">
      <c r="A770" s="14">
        <v>775</v>
      </c>
      <c r="B770" s="14" t="s">
        <v>7173</v>
      </c>
      <c r="C770" s="14" t="s">
        <v>13510</v>
      </c>
      <c r="D770" s="14" t="s">
        <v>13504</v>
      </c>
      <c r="E770" s="14" t="s">
        <v>13479</v>
      </c>
      <c r="F770" s="14">
        <v>6</v>
      </c>
      <c r="G770" s="14">
        <v>0.4</v>
      </c>
      <c r="H770" s="15">
        <v>1.7023123595505639E-2</v>
      </c>
      <c r="I770" s="15">
        <f>M770-V770</f>
        <v>0.40297687640449442</v>
      </c>
      <c r="J770" s="14"/>
      <c r="K770" s="13"/>
      <c r="L770" s="9">
        <f>G770*1.05</f>
        <v>0.42000000000000004</v>
      </c>
      <c r="M770" s="11">
        <f>L770-H770</f>
        <v>0.40297687640449442</v>
      </c>
      <c r="N770" s="11">
        <v>0</v>
      </c>
      <c r="P770" s="9">
        <f>0.5*N770/1000</f>
        <v>0</v>
      </c>
      <c r="Q770" s="9">
        <f>P770+O770</f>
        <v>0</v>
      </c>
      <c r="R770" s="11">
        <v>0</v>
      </c>
      <c r="T770" s="9">
        <f>0.5*R770</f>
        <v>0</v>
      </c>
      <c r="U770" s="9">
        <f>T770+S770</f>
        <v>0</v>
      </c>
      <c r="V770" s="9">
        <f>(Q770+U770)/(0.944*1000)</f>
        <v>0</v>
      </c>
    </row>
    <row r="771" spans="1:22" x14ac:dyDescent="0.3">
      <c r="A771" s="14">
        <v>776</v>
      </c>
      <c r="B771" s="14" t="s">
        <v>7174</v>
      </c>
      <c r="C771" s="14" t="s">
        <v>13510</v>
      </c>
      <c r="D771" s="14" t="s">
        <v>13504</v>
      </c>
      <c r="E771" s="14" t="s">
        <v>13479</v>
      </c>
      <c r="F771" s="14">
        <v>6</v>
      </c>
      <c r="G771" s="14">
        <v>6.3E-2</v>
      </c>
      <c r="H771" s="15">
        <v>0</v>
      </c>
      <c r="I771" s="15">
        <f>M771-V771</f>
        <v>6.615E-2</v>
      </c>
      <c r="J771" s="14"/>
      <c r="K771" s="13"/>
      <c r="L771" s="9">
        <f>G771*1.05</f>
        <v>6.615E-2</v>
      </c>
      <c r="M771" s="11">
        <f>L771-H771</f>
        <v>6.615E-2</v>
      </c>
      <c r="N771" s="11">
        <v>0</v>
      </c>
      <c r="P771" s="9">
        <f>0.5*N771/1000</f>
        <v>0</v>
      </c>
      <c r="Q771" s="9">
        <f>P771+O771</f>
        <v>0</v>
      </c>
      <c r="R771" s="11">
        <v>0</v>
      </c>
      <c r="T771" s="9">
        <f>0.5*R771</f>
        <v>0</v>
      </c>
      <c r="U771" s="9">
        <f>T771+S771</f>
        <v>0</v>
      </c>
      <c r="V771" s="9">
        <f>(Q771+U771)/(0.944*1000)</f>
        <v>0</v>
      </c>
    </row>
    <row r="772" spans="1:22" x14ac:dyDescent="0.3">
      <c r="A772" s="14">
        <v>777</v>
      </c>
      <c r="B772" s="14" t="s">
        <v>7175</v>
      </c>
      <c r="C772" s="14" t="s">
        <v>13510</v>
      </c>
      <c r="D772" s="14" t="s">
        <v>13504</v>
      </c>
      <c r="E772" s="14" t="s">
        <v>13479</v>
      </c>
      <c r="F772" s="14">
        <v>6</v>
      </c>
      <c r="G772" s="14">
        <v>0.1</v>
      </c>
      <c r="H772" s="15">
        <v>6.7415730337074824E-5</v>
      </c>
      <c r="I772" s="15">
        <f>M772-V772</f>
        <v>8.5419443915446536E-4</v>
      </c>
      <c r="J772" s="14"/>
      <c r="K772" s="13"/>
      <c r="L772" s="9">
        <f>G772*1.05</f>
        <v>0.10500000000000001</v>
      </c>
      <c r="M772" s="11">
        <f>L772-H772</f>
        <v>0.10493258426966294</v>
      </c>
      <c r="N772" s="11">
        <v>0</v>
      </c>
      <c r="P772" s="9">
        <f>0.5*N772/1000</f>
        <v>0</v>
      </c>
      <c r="Q772" s="9">
        <f>P772+O772</f>
        <v>0</v>
      </c>
      <c r="R772" s="11">
        <v>131</v>
      </c>
      <c r="S772" s="9">
        <f>0.75*R772</f>
        <v>98.25</v>
      </c>
      <c r="U772" s="9">
        <f>T772+S772</f>
        <v>98.25</v>
      </c>
      <c r="V772" s="9">
        <f>(Q772+U772)/(0.944*1000)</f>
        <v>0.10407838983050847</v>
      </c>
    </row>
    <row r="773" spans="1:22" x14ac:dyDescent="0.3">
      <c r="A773" s="14">
        <v>778</v>
      </c>
      <c r="B773" s="14" t="s">
        <v>7176</v>
      </c>
      <c r="C773" s="14" t="s">
        <v>13510</v>
      </c>
      <c r="D773" s="14" t="s">
        <v>13504</v>
      </c>
      <c r="E773" s="14" t="s">
        <v>13479</v>
      </c>
      <c r="F773" s="14">
        <v>6</v>
      </c>
      <c r="G773" s="14">
        <v>0.8</v>
      </c>
      <c r="H773" s="15">
        <v>0.46265500000000004</v>
      </c>
      <c r="I773" s="16" t="s">
        <v>13516</v>
      </c>
      <c r="J773" s="14"/>
      <c r="K773" s="13"/>
      <c r="L773" s="9">
        <f>1.05*0.4</f>
        <v>0.42000000000000004</v>
      </c>
      <c r="M773" s="11">
        <f>L773-H773</f>
        <v>-4.2654999999999998E-2</v>
      </c>
      <c r="N773" s="11">
        <v>0</v>
      </c>
      <c r="P773" s="9">
        <f>0.5*N773/1000</f>
        <v>0</v>
      </c>
      <c r="Q773" s="9">
        <f>P773+O773</f>
        <v>0</v>
      </c>
      <c r="R773" s="11">
        <v>0</v>
      </c>
      <c r="T773" s="9">
        <f>0.5*R773</f>
        <v>0</v>
      </c>
      <c r="U773" s="9">
        <f>T773+S773</f>
        <v>0</v>
      </c>
      <c r="V773" s="9">
        <f>(Q773+U773)/(0.944*1000)</f>
        <v>0</v>
      </c>
    </row>
    <row r="774" spans="1:22" x14ac:dyDescent="0.3">
      <c r="A774" s="14">
        <v>779</v>
      </c>
      <c r="B774" s="14" t="s">
        <v>7177</v>
      </c>
      <c r="C774" s="14" t="s">
        <v>13510</v>
      </c>
      <c r="D774" s="14" t="s">
        <v>13504</v>
      </c>
      <c r="E774" s="14" t="s">
        <v>13479</v>
      </c>
      <c r="F774" s="14">
        <v>6</v>
      </c>
      <c r="G774" s="14">
        <v>0.25</v>
      </c>
      <c r="H774" s="15">
        <v>9.8323000000000008E-2</v>
      </c>
      <c r="I774" s="15">
        <f>M774-V774</f>
        <v>0.16417700000000002</v>
      </c>
      <c r="J774" s="14"/>
      <c r="K774" s="13"/>
      <c r="L774" s="9">
        <f>G774*1.05</f>
        <v>0.26250000000000001</v>
      </c>
      <c r="M774" s="11">
        <f>L774-H774</f>
        <v>0.16417700000000002</v>
      </c>
      <c r="N774" s="11">
        <v>0</v>
      </c>
      <c r="P774" s="9">
        <f>0.5*N774/1000</f>
        <v>0</v>
      </c>
      <c r="Q774" s="9">
        <f>P774+O774</f>
        <v>0</v>
      </c>
      <c r="R774" s="11">
        <v>0</v>
      </c>
      <c r="T774" s="9">
        <f>0.5*R774</f>
        <v>0</v>
      </c>
      <c r="U774" s="9">
        <f>T774+S774</f>
        <v>0</v>
      </c>
      <c r="V774" s="9">
        <f>(Q774+U774)/(0.944*1000)</f>
        <v>0</v>
      </c>
    </row>
    <row r="775" spans="1:22" x14ac:dyDescent="0.3">
      <c r="A775" s="14">
        <v>780</v>
      </c>
      <c r="B775" s="14" t="s">
        <v>7178</v>
      </c>
      <c r="C775" s="14" t="s">
        <v>13510</v>
      </c>
      <c r="D775" s="14" t="s">
        <v>13504</v>
      </c>
      <c r="E775" s="14" t="s">
        <v>13479</v>
      </c>
      <c r="F775" s="14">
        <v>6</v>
      </c>
      <c r="G775" s="14">
        <v>1.26</v>
      </c>
      <c r="H775" s="15">
        <v>0.63990499999999995</v>
      </c>
      <c r="I775" s="15">
        <f>M775-V775</f>
        <v>2.1595000000000142E-2</v>
      </c>
      <c r="J775" s="14"/>
      <c r="K775" s="13"/>
      <c r="L775" s="9">
        <f>1.05*0.63</f>
        <v>0.66150000000000009</v>
      </c>
      <c r="M775" s="11">
        <f>L775-H775</f>
        <v>2.1595000000000142E-2</v>
      </c>
      <c r="N775" s="11">
        <v>0</v>
      </c>
      <c r="P775" s="9">
        <f>0.5*N775/1000</f>
        <v>0</v>
      </c>
      <c r="Q775" s="9">
        <f>P775+O775</f>
        <v>0</v>
      </c>
      <c r="R775" s="11">
        <v>0</v>
      </c>
      <c r="T775" s="9">
        <f>0.5*R775</f>
        <v>0</v>
      </c>
      <c r="U775" s="9">
        <f>T775+S775</f>
        <v>0</v>
      </c>
      <c r="V775" s="9">
        <f>(Q775+U775)/(0.944*1000)</f>
        <v>0</v>
      </c>
    </row>
    <row r="776" spans="1:22" x14ac:dyDescent="0.3">
      <c r="A776" s="14">
        <v>781</v>
      </c>
      <c r="B776" s="14" t="s">
        <v>7179</v>
      </c>
      <c r="C776" s="14" t="s">
        <v>13510</v>
      </c>
      <c r="D776" s="14" t="s">
        <v>13504</v>
      </c>
      <c r="E776" s="14" t="s">
        <v>13479</v>
      </c>
      <c r="F776" s="14">
        <v>6</v>
      </c>
      <c r="G776" s="14">
        <v>0.04</v>
      </c>
      <c r="H776" s="15">
        <v>0</v>
      </c>
      <c r="I776" s="15">
        <f>M776-V776</f>
        <v>4.2000000000000003E-2</v>
      </c>
      <c r="J776" s="14"/>
      <c r="K776" s="13"/>
      <c r="L776" s="9">
        <f>G776*1.05</f>
        <v>4.2000000000000003E-2</v>
      </c>
      <c r="M776" s="11">
        <f>L776-H776</f>
        <v>4.2000000000000003E-2</v>
      </c>
      <c r="N776" s="11">
        <v>0</v>
      </c>
      <c r="P776" s="9">
        <f>0.5*N776/1000</f>
        <v>0</v>
      </c>
      <c r="Q776" s="9">
        <f>P776+O776</f>
        <v>0</v>
      </c>
      <c r="R776" s="11">
        <v>0</v>
      </c>
      <c r="T776" s="9">
        <f>0.5*R776</f>
        <v>0</v>
      </c>
      <c r="U776" s="9">
        <f>T776+S776</f>
        <v>0</v>
      </c>
      <c r="V776" s="9">
        <f>(Q776+U776)/(0.944*1000)</f>
        <v>0</v>
      </c>
    </row>
    <row r="777" spans="1:22" x14ac:dyDescent="0.3">
      <c r="A777" s="14">
        <v>782</v>
      </c>
      <c r="B777" s="14" t="s">
        <v>7180</v>
      </c>
      <c r="C777" s="14" t="s">
        <v>13510</v>
      </c>
      <c r="D777" s="14" t="s">
        <v>13504</v>
      </c>
      <c r="E777" s="14" t="s">
        <v>13479</v>
      </c>
      <c r="F777" s="14">
        <v>6</v>
      </c>
      <c r="G777" s="14">
        <v>0.16</v>
      </c>
      <c r="H777" s="15">
        <v>0.13662698876404494</v>
      </c>
      <c r="I777" s="15">
        <f>M777-V777</f>
        <v>3.1373011235955067E-2</v>
      </c>
      <c r="J777" s="14"/>
      <c r="K777" s="13"/>
      <c r="L777" s="9">
        <f>G777*1.05</f>
        <v>0.16800000000000001</v>
      </c>
      <c r="M777" s="11">
        <f>L777-H777</f>
        <v>3.1373011235955067E-2</v>
      </c>
      <c r="N777" s="11">
        <v>0</v>
      </c>
      <c r="P777" s="9">
        <f>0.5*N777/1000</f>
        <v>0</v>
      </c>
      <c r="Q777" s="9">
        <f>P777+O777</f>
        <v>0</v>
      </c>
      <c r="R777" s="11">
        <v>0</v>
      </c>
      <c r="T777" s="9">
        <f>0.5*R777</f>
        <v>0</v>
      </c>
      <c r="U777" s="9">
        <f>T777+S777</f>
        <v>0</v>
      </c>
      <c r="V777" s="9">
        <f>(Q777+U777)/(0.944*1000)</f>
        <v>0</v>
      </c>
    </row>
    <row r="778" spans="1:22" x14ac:dyDescent="0.3">
      <c r="A778" s="14">
        <v>783</v>
      </c>
      <c r="B778" s="14" t="s">
        <v>7181</v>
      </c>
      <c r="C778" s="14" t="s">
        <v>13510</v>
      </c>
      <c r="D778" s="14" t="s">
        <v>13504</v>
      </c>
      <c r="E778" s="14" t="s">
        <v>13479</v>
      </c>
      <c r="F778" s="14">
        <v>6</v>
      </c>
      <c r="G778" s="14">
        <v>1.26</v>
      </c>
      <c r="H778" s="15">
        <v>0.66400000000000003</v>
      </c>
      <c r="I778" s="16" t="s">
        <v>13516</v>
      </c>
      <c r="J778" s="14"/>
      <c r="K778" s="13"/>
      <c r="L778" s="9">
        <f>1.05*0.63</f>
        <v>0.66150000000000009</v>
      </c>
      <c r="M778" s="11">
        <f>L778-H778</f>
        <v>-2.4999999999999467E-3</v>
      </c>
      <c r="N778" s="11">
        <v>0</v>
      </c>
      <c r="P778" s="9">
        <f>0.5*N778/1000</f>
        <v>0</v>
      </c>
      <c r="Q778" s="9">
        <f>P778+O778</f>
        <v>0</v>
      </c>
      <c r="R778" s="11">
        <v>0</v>
      </c>
      <c r="T778" s="9">
        <f>0.5*R778</f>
        <v>0</v>
      </c>
      <c r="U778" s="9">
        <f>T778+S778</f>
        <v>0</v>
      </c>
      <c r="V778" s="9">
        <f>(Q778+U778)/(0.944*1000)</f>
        <v>0</v>
      </c>
    </row>
    <row r="779" spans="1:22" x14ac:dyDescent="0.3">
      <c r="A779" s="14">
        <v>784</v>
      </c>
      <c r="B779" s="14" t="s">
        <v>7182</v>
      </c>
      <c r="C779" s="14" t="s">
        <v>13510</v>
      </c>
      <c r="D779" s="14" t="s">
        <v>13504</v>
      </c>
      <c r="E779" s="14" t="s">
        <v>13479</v>
      </c>
      <c r="F779" s="14">
        <v>6</v>
      </c>
      <c r="G779" s="14">
        <v>0.16</v>
      </c>
      <c r="H779" s="15">
        <v>0.106</v>
      </c>
      <c r="I779" s="15">
        <f>M779-V779</f>
        <v>6.2000000000000013E-2</v>
      </c>
      <c r="J779" s="14"/>
      <c r="K779" s="13"/>
      <c r="L779" s="9">
        <f>G779*1.05</f>
        <v>0.16800000000000001</v>
      </c>
      <c r="M779" s="11">
        <f>L779-H779</f>
        <v>6.2000000000000013E-2</v>
      </c>
      <c r="N779" s="11">
        <v>0</v>
      </c>
      <c r="P779" s="9">
        <f>0.5*N779/1000</f>
        <v>0</v>
      </c>
      <c r="Q779" s="9">
        <f>P779+O779</f>
        <v>0</v>
      </c>
      <c r="R779" s="11">
        <v>0</v>
      </c>
      <c r="T779" s="9">
        <f>0.5*R779</f>
        <v>0</v>
      </c>
      <c r="U779" s="9">
        <f>T779+S779</f>
        <v>0</v>
      </c>
      <c r="V779" s="9">
        <f>(Q779+U779)/(0.944*1000)</f>
        <v>0</v>
      </c>
    </row>
    <row r="780" spans="1:22" x14ac:dyDescent="0.3">
      <c r="A780" s="14">
        <v>785</v>
      </c>
      <c r="B780" s="14" t="s">
        <v>7183</v>
      </c>
      <c r="C780" s="14" t="s">
        <v>13510</v>
      </c>
      <c r="D780" s="14" t="s">
        <v>13504</v>
      </c>
      <c r="E780" s="14" t="s">
        <v>13479</v>
      </c>
      <c r="F780" s="14">
        <v>6</v>
      </c>
      <c r="G780" s="14">
        <v>0.1</v>
      </c>
      <c r="H780" s="15">
        <v>1.1235955056179136E-4</v>
      </c>
      <c r="I780" s="15">
        <f>M780-V780</f>
        <v>5.7218148924014486E-2</v>
      </c>
      <c r="J780" s="14"/>
      <c r="K780" s="13"/>
      <c r="L780" s="9">
        <f>G780*1.05</f>
        <v>0.10500000000000001</v>
      </c>
      <c r="M780" s="11">
        <f>L780-H780</f>
        <v>0.10488764044943821</v>
      </c>
      <c r="N780" s="11">
        <v>0</v>
      </c>
      <c r="P780" s="9">
        <f>0.5*N780/1000</f>
        <v>0</v>
      </c>
      <c r="Q780" s="9">
        <f>P780+O780</f>
        <v>0</v>
      </c>
      <c r="R780" s="11">
        <v>60</v>
      </c>
      <c r="S780" s="9">
        <f>0.75*R780</f>
        <v>45</v>
      </c>
      <c r="U780" s="9">
        <f>T780+S780</f>
        <v>45</v>
      </c>
      <c r="V780" s="9">
        <f>(Q780+U780)/(0.944*1000)</f>
        <v>4.7669491525423727E-2</v>
      </c>
    </row>
    <row r="781" spans="1:22" x14ac:dyDescent="0.3">
      <c r="A781" s="14">
        <v>786</v>
      </c>
      <c r="B781" s="14" t="s">
        <v>7184</v>
      </c>
      <c r="C781" s="14" t="s">
        <v>13510</v>
      </c>
      <c r="D781" s="14" t="s">
        <v>13504</v>
      </c>
      <c r="E781" s="14" t="s">
        <v>13479</v>
      </c>
      <c r="F781" s="14">
        <v>6</v>
      </c>
      <c r="G781" s="14">
        <v>1.26</v>
      </c>
      <c r="H781" s="15">
        <v>0.57399999999999995</v>
      </c>
      <c r="I781" s="15">
        <f>M781-V781</f>
        <v>8.7500000000000133E-2</v>
      </c>
      <c r="J781" s="14"/>
      <c r="K781" s="13"/>
      <c r="L781" s="9">
        <f>1.05*0.63</f>
        <v>0.66150000000000009</v>
      </c>
      <c r="M781" s="11">
        <f>L781-H781</f>
        <v>8.7500000000000133E-2</v>
      </c>
      <c r="N781" s="11">
        <v>0</v>
      </c>
      <c r="P781" s="9">
        <f>0.5*N781/1000</f>
        <v>0</v>
      </c>
      <c r="Q781" s="9">
        <f>P781+O781</f>
        <v>0</v>
      </c>
      <c r="R781" s="11">
        <v>0</v>
      </c>
      <c r="T781" s="9">
        <f>0.5*R781</f>
        <v>0</v>
      </c>
      <c r="U781" s="9">
        <f>T781+S781</f>
        <v>0</v>
      </c>
      <c r="V781" s="9">
        <f>(Q781+U781)/(0.944*1000)</f>
        <v>0</v>
      </c>
    </row>
    <row r="782" spans="1:22" x14ac:dyDescent="0.3">
      <c r="A782" s="14">
        <v>787</v>
      </c>
      <c r="B782" s="14" t="s">
        <v>7185</v>
      </c>
      <c r="C782" s="14" t="s">
        <v>13510</v>
      </c>
      <c r="D782" s="14" t="s">
        <v>13504</v>
      </c>
      <c r="E782" s="14" t="s">
        <v>13479</v>
      </c>
      <c r="F782" s="14">
        <v>6</v>
      </c>
      <c r="G782" s="14">
        <v>1.26</v>
      </c>
      <c r="H782" s="15">
        <v>0.86699999999999999</v>
      </c>
      <c r="I782" s="16" t="s">
        <v>13516</v>
      </c>
      <c r="J782" s="14"/>
      <c r="K782" s="13"/>
      <c r="L782" s="9">
        <f>1.05*0.63</f>
        <v>0.66150000000000009</v>
      </c>
      <c r="M782" s="11">
        <f>L782-H782</f>
        <v>-0.2054999999999999</v>
      </c>
      <c r="N782" s="11">
        <v>0</v>
      </c>
      <c r="P782" s="9">
        <f>0.5*N782/1000</f>
        <v>0</v>
      </c>
      <c r="Q782" s="9">
        <f>P782+O782</f>
        <v>0</v>
      </c>
      <c r="R782" s="11">
        <v>0</v>
      </c>
      <c r="T782" s="9">
        <f>0.5*R782</f>
        <v>0</v>
      </c>
      <c r="U782" s="9">
        <f>T782+S782</f>
        <v>0</v>
      </c>
      <c r="V782" s="9">
        <f>(Q782+U782)/(0.944*1000)</f>
        <v>0</v>
      </c>
    </row>
    <row r="783" spans="1:22" x14ac:dyDescent="0.3">
      <c r="A783" s="14">
        <v>788</v>
      </c>
      <c r="B783" s="14" t="s">
        <v>7186</v>
      </c>
      <c r="C783" s="14" t="s">
        <v>13510</v>
      </c>
      <c r="D783" s="14" t="s">
        <v>13504</v>
      </c>
      <c r="E783" s="14" t="s">
        <v>13479</v>
      </c>
      <c r="F783" s="14">
        <v>6</v>
      </c>
      <c r="G783" s="14">
        <v>0.8</v>
      </c>
      <c r="H783" s="15">
        <v>0.33200000000000002</v>
      </c>
      <c r="I783" s="15">
        <f>M783-V783</f>
        <v>8.8000000000000023E-2</v>
      </c>
      <c r="J783" s="14"/>
      <c r="K783" s="13"/>
      <c r="L783" s="9">
        <f>1.05*0.4</f>
        <v>0.42000000000000004</v>
      </c>
      <c r="M783" s="11">
        <f>L783-H783</f>
        <v>8.8000000000000023E-2</v>
      </c>
      <c r="N783" s="11">
        <v>0</v>
      </c>
      <c r="P783" s="9">
        <f>0.5*N783/1000</f>
        <v>0</v>
      </c>
      <c r="Q783" s="9">
        <f>P783+O783</f>
        <v>0</v>
      </c>
      <c r="R783" s="11">
        <v>0</v>
      </c>
      <c r="T783" s="9">
        <f>0.5*R783</f>
        <v>0</v>
      </c>
      <c r="U783" s="9">
        <f>T783+S783</f>
        <v>0</v>
      </c>
      <c r="V783" s="9">
        <f>(Q783+U783)/(0.944*1000)</f>
        <v>0</v>
      </c>
    </row>
    <row r="784" spans="1:22" x14ac:dyDescent="0.3">
      <c r="A784" s="14">
        <v>789</v>
      </c>
      <c r="B784" s="14" t="s">
        <v>7187</v>
      </c>
      <c r="C784" s="14" t="s">
        <v>13510</v>
      </c>
      <c r="D784" s="14" t="s">
        <v>13504</v>
      </c>
      <c r="E784" s="14" t="s">
        <v>13479</v>
      </c>
      <c r="F784" s="14">
        <v>6</v>
      </c>
      <c r="G784" s="14">
        <v>1.26</v>
      </c>
      <c r="H784" s="15">
        <v>0.51400000000000001</v>
      </c>
      <c r="I784" s="15">
        <f>M784-V784</f>
        <v>0.14750000000000008</v>
      </c>
      <c r="J784" s="14"/>
      <c r="K784" s="13"/>
      <c r="L784" s="9">
        <f>1.05*0.63</f>
        <v>0.66150000000000009</v>
      </c>
      <c r="M784" s="11">
        <f>L784-H784</f>
        <v>0.14750000000000008</v>
      </c>
      <c r="N784" s="11">
        <v>0</v>
      </c>
      <c r="P784" s="9">
        <f>0.5*N784/1000</f>
        <v>0</v>
      </c>
      <c r="Q784" s="9">
        <f>P784+O784</f>
        <v>0</v>
      </c>
      <c r="R784" s="11">
        <v>0</v>
      </c>
      <c r="T784" s="9">
        <f>0.5*R784</f>
        <v>0</v>
      </c>
      <c r="U784" s="9">
        <f>T784+S784</f>
        <v>0</v>
      </c>
      <c r="V784" s="9">
        <f>(Q784+U784)/(0.944*1000)</f>
        <v>0</v>
      </c>
    </row>
    <row r="785" spans="1:22" x14ac:dyDescent="0.3">
      <c r="A785" s="14">
        <v>790</v>
      </c>
      <c r="B785" s="14" t="s">
        <v>7188</v>
      </c>
      <c r="C785" s="14" t="s">
        <v>13510</v>
      </c>
      <c r="D785" s="14" t="s">
        <v>13504</v>
      </c>
      <c r="E785" s="14" t="s">
        <v>13479</v>
      </c>
      <c r="F785" s="14">
        <v>6</v>
      </c>
      <c r="G785" s="14">
        <v>1.26</v>
      </c>
      <c r="H785" s="15">
        <v>0.60699999999999998</v>
      </c>
      <c r="I785" s="15">
        <f>M785-V785</f>
        <v>5.4500000000000104E-2</v>
      </c>
      <c r="J785" s="14"/>
      <c r="K785" s="13"/>
      <c r="L785" s="9">
        <f>1.05*0.63</f>
        <v>0.66150000000000009</v>
      </c>
      <c r="M785" s="11">
        <f>L785-H785</f>
        <v>5.4500000000000104E-2</v>
      </c>
      <c r="N785" s="11">
        <v>0</v>
      </c>
      <c r="P785" s="9">
        <f>0.5*N785/1000</f>
        <v>0</v>
      </c>
      <c r="Q785" s="9">
        <f>P785+O785</f>
        <v>0</v>
      </c>
      <c r="R785" s="11">
        <v>0</v>
      </c>
      <c r="T785" s="9">
        <f>0.5*R785</f>
        <v>0</v>
      </c>
      <c r="U785" s="9">
        <f>T785+S785</f>
        <v>0</v>
      </c>
      <c r="V785" s="9">
        <f>(Q785+U785)/(0.944*1000)</f>
        <v>0</v>
      </c>
    </row>
    <row r="786" spans="1:22" x14ac:dyDescent="0.3">
      <c r="A786" s="14">
        <v>791</v>
      </c>
      <c r="B786" s="14" t="s">
        <v>7189</v>
      </c>
      <c r="C786" s="14" t="s">
        <v>13510</v>
      </c>
      <c r="D786" s="14" t="s">
        <v>13504</v>
      </c>
      <c r="E786" s="14" t="s">
        <v>13479</v>
      </c>
      <c r="F786" s="14">
        <v>6</v>
      </c>
      <c r="G786" s="14">
        <v>6.3E-2</v>
      </c>
      <c r="H786" s="15">
        <v>4.1000000000000002E-2</v>
      </c>
      <c r="I786" s="15">
        <f>M786-V786</f>
        <v>2.5149999999999999E-2</v>
      </c>
      <c r="J786" s="14"/>
      <c r="K786" s="13"/>
      <c r="L786" s="9">
        <f>G786*1.05</f>
        <v>6.615E-2</v>
      </c>
      <c r="M786" s="11">
        <f>L786-H786</f>
        <v>2.5149999999999999E-2</v>
      </c>
      <c r="N786" s="11">
        <v>0</v>
      </c>
      <c r="P786" s="9">
        <f>0.5*N786/1000</f>
        <v>0</v>
      </c>
      <c r="Q786" s="9">
        <f>P786+O786</f>
        <v>0</v>
      </c>
      <c r="R786" s="11">
        <v>0</v>
      </c>
      <c r="T786" s="9">
        <f>0.5*R786</f>
        <v>0</v>
      </c>
      <c r="U786" s="9">
        <f>T786+S786</f>
        <v>0</v>
      </c>
      <c r="V786" s="9">
        <f>(Q786+U786)/(0.944*1000)</f>
        <v>0</v>
      </c>
    </row>
    <row r="787" spans="1:22" x14ac:dyDescent="0.3">
      <c r="A787" s="14">
        <v>792</v>
      </c>
      <c r="B787" s="14" t="s">
        <v>7190</v>
      </c>
      <c r="C787" s="14" t="s">
        <v>13510</v>
      </c>
      <c r="D787" s="14" t="s">
        <v>13504</v>
      </c>
      <c r="E787" s="14" t="s">
        <v>13479</v>
      </c>
      <c r="F787" s="14">
        <v>6</v>
      </c>
      <c r="G787" s="14">
        <v>1.26</v>
      </c>
      <c r="H787" s="15">
        <v>0.36899999999999999</v>
      </c>
      <c r="I787" s="15">
        <f>M787-V787</f>
        <v>0.29250000000000009</v>
      </c>
      <c r="J787" s="14"/>
      <c r="K787" s="13"/>
      <c r="L787" s="9">
        <f>1.05*0.63</f>
        <v>0.66150000000000009</v>
      </c>
      <c r="M787" s="11">
        <f>L787-H787</f>
        <v>0.29250000000000009</v>
      </c>
      <c r="N787" s="11">
        <v>0</v>
      </c>
      <c r="P787" s="9">
        <f>0.5*N787/1000</f>
        <v>0</v>
      </c>
      <c r="Q787" s="9">
        <f>P787+O787</f>
        <v>0</v>
      </c>
      <c r="R787" s="11">
        <v>0</v>
      </c>
      <c r="T787" s="9">
        <f>0.5*R787</f>
        <v>0</v>
      </c>
      <c r="U787" s="9">
        <f>T787+S787</f>
        <v>0</v>
      </c>
      <c r="V787" s="9">
        <f>(Q787+U787)/(0.944*1000)</f>
        <v>0</v>
      </c>
    </row>
    <row r="788" spans="1:22" x14ac:dyDescent="0.3">
      <c r="A788" s="14">
        <v>793</v>
      </c>
      <c r="B788" s="14" t="s">
        <v>7191</v>
      </c>
      <c r="C788" s="14" t="s">
        <v>13510</v>
      </c>
      <c r="D788" s="14" t="s">
        <v>13504</v>
      </c>
      <c r="E788" s="14" t="s">
        <v>13479</v>
      </c>
      <c r="F788" s="14">
        <v>6</v>
      </c>
      <c r="G788" s="14">
        <v>0.4</v>
      </c>
      <c r="H788" s="15">
        <v>0.14199999999999999</v>
      </c>
      <c r="I788" s="15">
        <f>M788-V788</f>
        <v>0.27800000000000002</v>
      </c>
      <c r="J788" s="14"/>
      <c r="K788" s="13"/>
      <c r="L788" s="9">
        <f>G788*1.05</f>
        <v>0.42000000000000004</v>
      </c>
      <c r="M788" s="11">
        <f>L788-H788</f>
        <v>0.27800000000000002</v>
      </c>
      <c r="N788" s="11">
        <v>0</v>
      </c>
      <c r="P788" s="9">
        <f>0.5*N788/1000</f>
        <v>0</v>
      </c>
      <c r="Q788" s="9">
        <f>P788+O788</f>
        <v>0</v>
      </c>
      <c r="R788" s="11">
        <v>0</v>
      </c>
      <c r="T788" s="9">
        <f>0.5*R788</f>
        <v>0</v>
      </c>
      <c r="U788" s="9">
        <f>T788+S788</f>
        <v>0</v>
      </c>
      <c r="V788" s="9">
        <f>(Q788+U788)/(0.944*1000)</f>
        <v>0</v>
      </c>
    </row>
    <row r="789" spans="1:22" x14ac:dyDescent="0.3">
      <c r="A789" s="14">
        <v>794</v>
      </c>
      <c r="B789" s="14" t="s">
        <v>7192</v>
      </c>
      <c r="C789" s="14" t="s">
        <v>13510</v>
      </c>
      <c r="D789" s="14" t="s">
        <v>13504</v>
      </c>
      <c r="E789" s="14" t="s">
        <v>13479</v>
      </c>
      <c r="F789" s="14">
        <v>6</v>
      </c>
      <c r="G789" s="14">
        <v>0.16</v>
      </c>
      <c r="H789" s="15">
        <v>6.7000000000000004E-2</v>
      </c>
      <c r="I789" s="15">
        <f>M789-V789</f>
        <v>0.10100000000000001</v>
      </c>
      <c r="J789" s="14"/>
      <c r="K789" s="13"/>
      <c r="L789" s="9">
        <f>G789*1.05</f>
        <v>0.16800000000000001</v>
      </c>
      <c r="M789" s="11">
        <f>L789-H789</f>
        <v>0.10100000000000001</v>
      </c>
      <c r="N789" s="11">
        <v>0</v>
      </c>
      <c r="P789" s="9">
        <f>0.5*N789/1000</f>
        <v>0</v>
      </c>
      <c r="Q789" s="9">
        <f>P789+O789</f>
        <v>0</v>
      </c>
      <c r="R789" s="11">
        <v>0</v>
      </c>
      <c r="T789" s="9">
        <f>0.5*R789</f>
        <v>0</v>
      </c>
      <c r="U789" s="9">
        <f>T789+S789</f>
        <v>0</v>
      </c>
      <c r="V789" s="9">
        <f>(Q789+U789)/(0.944*1000)</f>
        <v>0</v>
      </c>
    </row>
    <row r="790" spans="1:22" x14ac:dyDescent="0.3">
      <c r="A790" s="14">
        <v>795</v>
      </c>
      <c r="B790" s="14" t="s">
        <v>7193</v>
      </c>
      <c r="C790" s="14" t="s">
        <v>13510</v>
      </c>
      <c r="D790" s="14" t="s">
        <v>13504</v>
      </c>
      <c r="E790" s="14" t="s">
        <v>13479</v>
      </c>
      <c r="F790" s="14">
        <v>6</v>
      </c>
      <c r="G790" s="14">
        <v>6.3E-2</v>
      </c>
      <c r="H790" s="15">
        <v>0</v>
      </c>
      <c r="I790" s="15">
        <f>M790-V790</f>
        <v>6.615E-2</v>
      </c>
      <c r="J790" s="14"/>
      <c r="K790" s="13"/>
      <c r="L790" s="9">
        <f>G790*1.05</f>
        <v>6.615E-2</v>
      </c>
      <c r="M790" s="11">
        <f>L790-H790</f>
        <v>6.615E-2</v>
      </c>
      <c r="N790" s="11">
        <v>0</v>
      </c>
      <c r="O790" s="9">
        <f>0.75*N790/1000</f>
        <v>0</v>
      </c>
      <c r="P790" s="9">
        <f>0.5*N790/1000</f>
        <v>0</v>
      </c>
      <c r="Q790" s="9">
        <f>P790+O790</f>
        <v>0</v>
      </c>
      <c r="R790" s="11">
        <v>0</v>
      </c>
      <c r="S790" s="9">
        <f>0.75*R790/1000</f>
        <v>0</v>
      </c>
      <c r="T790" s="9">
        <f>0.5*R790</f>
        <v>0</v>
      </c>
      <c r="U790" s="9">
        <f>T790+S790</f>
        <v>0</v>
      </c>
      <c r="V790" s="9">
        <f>(Q790+U790)/(0.944*1000)</f>
        <v>0</v>
      </c>
    </row>
    <row r="791" spans="1:22" x14ac:dyDescent="0.3">
      <c r="A791" s="14">
        <v>796</v>
      </c>
      <c r="B791" s="14" t="s">
        <v>7194</v>
      </c>
      <c r="C791" s="14" t="s">
        <v>13510</v>
      </c>
      <c r="D791" s="14" t="s">
        <v>13504</v>
      </c>
      <c r="E791" s="14" t="s">
        <v>13479</v>
      </c>
      <c r="F791" s="14">
        <v>6</v>
      </c>
      <c r="G791" s="14">
        <v>0.25</v>
      </c>
      <c r="H791" s="15">
        <v>0.14499999999999999</v>
      </c>
      <c r="I791" s="15">
        <f>M791-V791</f>
        <v>0.11750000000000002</v>
      </c>
      <c r="J791" s="14"/>
      <c r="K791" s="13"/>
      <c r="L791" s="9">
        <f>G791*1.05</f>
        <v>0.26250000000000001</v>
      </c>
      <c r="M791" s="11">
        <f>L791-H791</f>
        <v>0.11750000000000002</v>
      </c>
      <c r="N791" s="11">
        <v>0</v>
      </c>
      <c r="P791" s="9">
        <f>0.5*N791/1000</f>
        <v>0</v>
      </c>
      <c r="Q791" s="9">
        <f>P791+O791</f>
        <v>0</v>
      </c>
      <c r="R791" s="11">
        <v>0</v>
      </c>
      <c r="T791" s="9">
        <f>0.5*R791</f>
        <v>0</v>
      </c>
      <c r="U791" s="9">
        <f>T791+S791</f>
        <v>0</v>
      </c>
      <c r="V791" s="9">
        <f>(Q791+U791)/(0.944*1000)</f>
        <v>0</v>
      </c>
    </row>
    <row r="792" spans="1:22" x14ac:dyDescent="0.3">
      <c r="A792" s="14">
        <v>797</v>
      </c>
      <c r="B792" s="14" t="s">
        <v>7195</v>
      </c>
      <c r="C792" s="14" t="s">
        <v>13510</v>
      </c>
      <c r="D792" s="14" t="s">
        <v>13504</v>
      </c>
      <c r="E792" s="14" t="s">
        <v>13479</v>
      </c>
      <c r="F792" s="14">
        <v>6</v>
      </c>
      <c r="G792" s="14">
        <v>0.16</v>
      </c>
      <c r="H792" s="15">
        <v>6.695999999999998E-3</v>
      </c>
      <c r="I792" s="15">
        <f>M792-V792</f>
        <v>0.161304</v>
      </c>
      <c r="J792" s="14"/>
      <c r="K792" s="13"/>
      <c r="L792" s="9">
        <f>G792*1.05</f>
        <v>0.16800000000000001</v>
      </c>
      <c r="M792" s="11">
        <f>L792-H792</f>
        <v>0.161304</v>
      </c>
      <c r="N792" s="11">
        <v>0</v>
      </c>
      <c r="P792" s="9">
        <f>0.5*N792/1000</f>
        <v>0</v>
      </c>
      <c r="Q792" s="9">
        <f>P792+O792</f>
        <v>0</v>
      </c>
      <c r="R792" s="11">
        <v>0</v>
      </c>
      <c r="T792" s="9">
        <f>0.5*R792</f>
        <v>0</v>
      </c>
      <c r="U792" s="9">
        <f>T792+S792</f>
        <v>0</v>
      </c>
      <c r="V792" s="9">
        <f>(Q792+U792)/(0.944*1000)</f>
        <v>0</v>
      </c>
    </row>
    <row r="793" spans="1:22" x14ac:dyDescent="0.3">
      <c r="A793" s="14">
        <v>798</v>
      </c>
      <c r="B793" s="14" t="s">
        <v>7196</v>
      </c>
      <c r="C793" s="14" t="s">
        <v>13510</v>
      </c>
      <c r="D793" s="14" t="s">
        <v>13504</v>
      </c>
      <c r="E793" s="14" t="s">
        <v>13479</v>
      </c>
      <c r="F793" s="14">
        <v>6</v>
      </c>
      <c r="G793" s="14">
        <v>0.25</v>
      </c>
      <c r="H793" s="15">
        <v>0.12001685393258427</v>
      </c>
      <c r="I793" s="15">
        <f>M793-V793</f>
        <v>0.14248314606741574</v>
      </c>
      <c r="J793" s="14"/>
      <c r="K793" s="13"/>
      <c r="L793" s="9">
        <f>G793*1.05</f>
        <v>0.26250000000000001</v>
      </c>
      <c r="M793" s="11">
        <f>L793-H793</f>
        <v>0.14248314606741574</v>
      </c>
      <c r="N793" s="11">
        <v>0</v>
      </c>
      <c r="P793" s="9">
        <f>0.5*N793/1000</f>
        <v>0</v>
      </c>
      <c r="Q793" s="9">
        <f>P793+O793</f>
        <v>0</v>
      </c>
      <c r="R793" s="11">
        <v>0</v>
      </c>
      <c r="T793" s="9">
        <f>0.5*R793</f>
        <v>0</v>
      </c>
      <c r="U793" s="9">
        <f>T793+S793</f>
        <v>0</v>
      </c>
      <c r="V793" s="9">
        <f>(Q793+U793)/(0.944*1000)</f>
        <v>0</v>
      </c>
    </row>
    <row r="794" spans="1:22" x14ac:dyDescent="0.3">
      <c r="A794" s="14">
        <v>799</v>
      </c>
      <c r="B794" s="14" t="s">
        <v>7197</v>
      </c>
      <c r="C794" s="14" t="s">
        <v>13510</v>
      </c>
      <c r="D794" s="14" t="s">
        <v>13504</v>
      </c>
      <c r="E794" s="14" t="s">
        <v>13479</v>
      </c>
      <c r="F794" s="14">
        <v>6</v>
      </c>
      <c r="G794" s="14">
        <v>0.25</v>
      </c>
      <c r="H794" s="15">
        <v>1.8445999999999997E-2</v>
      </c>
      <c r="I794" s="15">
        <f>M794-V794</f>
        <v>0.24405400000000002</v>
      </c>
      <c r="J794" s="14"/>
      <c r="K794" s="13"/>
      <c r="L794" s="9">
        <f>G794*1.05</f>
        <v>0.26250000000000001</v>
      </c>
      <c r="M794" s="11">
        <f>L794-H794</f>
        <v>0.24405400000000002</v>
      </c>
      <c r="N794" s="11">
        <v>0</v>
      </c>
      <c r="P794" s="9">
        <f>0.5*N794/1000</f>
        <v>0</v>
      </c>
      <c r="Q794" s="9">
        <f>P794+O794</f>
        <v>0</v>
      </c>
      <c r="R794" s="11">
        <v>0</v>
      </c>
      <c r="T794" s="9">
        <f>0.5*R794</f>
        <v>0</v>
      </c>
      <c r="U794" s="9">
        <f>T794+S794</f>
        <v>0</v>
      </c>
      <c r="V794" s="9">
        <f>(Q794+U794)/(0.944*1000)</f>
        <v>0</v>
      </c>
    </row>
    <row r="795" spans="1:22" x14ac:dyDescent="0.3">
      <c r="A795" s="14">
        <v>800</v>
      </c>
      <c r="B795" s="14" t="s">
        <v>7198</v>
      </c>
      <c r="C795" s="14" t="s">
        <v>13510</v>
      </c>
      <c r="D795" s="14" t="s">
        <v>13504</v>
      </c>
      <c r="E795" s="14" t="s">
        <v>13479</v>
      </c>
      <c r="F795" s="14">
        <v>6</v>
      </c>
      <c r="G795" s="14">
        <v>0.25</v>
      </c>
      <c r="H795" s="15">
        <v>0</v>
      </c>
      <c r="I795" s="15">
        <f>M795-V795</f>
        <v>0.26250000000000001</v>
      </c>
      <c r="J795" s="14"/>
      <c r="K795" s="13"/>
      <c r="L795" s="9">
        <f>G795*1.05</f>
        <v>0.26250000000000001</v>
      </c>
      <c r="M795" s="11">
        <f>L795-H795</f>
        <v>0.26250000000000001</v>
      </c>
      <c r="N795" s="11">
        <v>0</v>
      </c>
      <c r="P795" s="9">
        <f>0.5*N795/1000</f>
        <v>0</v>
      </c>
      <c r="Q795" s="9">
        <f>P795+O795</f>
        <v>0</v>
      </c>
      <c r="R795" s="11">
        <v>0</v>
      </c>
      <c r="T795" s="9">
        <f>0.5*R795</f>
        <v>0</v>
      </c>
      <c r="U795" s="9">
        <f>T795+S795</f>
        <v>0</v>
      </c>
      <c r="V795" s="9">
        <f>(Q795+U795)/(0.944*1000)</f>
        <v>0</v>
      </c>
    </row>
    <row r="796" spans="1:22" x14ac:dyDescent="0.3">
      <c r="A796" s="14">
        <v>801</v>
      </c>
      <c r="B796" s="14" t="s">
        <v>7199</v>
      </c>
      <c r="C796" s="14" t="s">
        <v>13510</v>
      </c>
      <c r="D796" s="14" t="s">
        <v>13504</v>
      </c>
      <c r="E796" s="14" t="s">
        <v>13479</v>
      </c>
      <c r="F796" s="14">
        <v>6</v>
      </c>
      <c r="G796" s="14">
        <v>0.25</v>
      </c>
      <c r="H796" s="15">
        <v>0.17100000000000001</v>
      </c>
      <c r="I796" s="15">
        <f>M796-V796</f>
        <v>9.1499999999999998E-2</v>
      </c>
      <c r="J796" s="14"/>
      <c r="K796" s="13"/>
      <c r="L796" s="9">
        <f>G796*1.05</f>
        <v>0.26250000000000001</v>
      </c>
      <c r="M796" s="11">
        <f>L796-H796</f>
        <v>9.1499999999999998E-2</v>
      </c>
      <c r="N796" s="11">
        <v>0</v>
      </c>
      <c r="P796" s="9">
        <f>0.5*N796/1000</f>
        <v>0</v>
      </c>
      <c r="Q796" s="9">
        <f>P796+O796</f>
        <v>0</v>
      </c>
      <c r="R796" s="11">
        <v>0</v>
      </c>
      <c r="T796" s="9">
        <f>0.5*R796</f>
        <v>0</v>
      </c>
      <c r="U796" s="9">
        <f>T796+S796</f>
        <v>0</v>
      </c>
      <c r="V796" s="9">
        <f>(Q796+U796)/(0.944*1000)</f>
        <v>0</v>
      </c>
    </row>
    <row r="797" spans="1:22" x14ac:dyDescent="0.3">
      <c r="A797" s="14">
        <v>802</v>
      </c>
      <c r="B797" s="14" t="s">
        <v>7200</v>
      </c>
      <c r="C797" s="14" t="s">
        <v>13510</v>
      </c>
      <c r="D797" s="14" t="s">
        <v>13504</v>
      </c>
      <c r="E797" s="14" t="s">
        <v>13479</v>
      </c>
      <c r="F797" s="14">
        <v>6</v>
      </c>
      <c r="G797" s="14">
        <v>0.25</v>
      </c>
      <c r="H797" s="15">
        <v>0.11799999999999999</v>
      </c>
      <c r="I797" s="15">
        <f>M797-V797</f>
        <v>0.14450000000000002</v>
      </c>
      <c r="J797" s="14"/>
      <c r="K797" s="13"/>
      <c r="L797" s="9">
        <f>G797*1.05</f>
        <v>0.26250000000000001</v>
      </c>
      <c r="M797" s="11">
        <f>L797-H797</f>
        <v>0.14450000000000002</v>
      </c>
      <c r="N797" s="11">
        <v>0</v>
      </c>
      <c r="P797" s="9">
        <f>0.5*N797/1000</f>
        <v>0</v>
      </c>
      <c r="Q797" s="9">
        <f>P797+O797</f>
        <v>0</v>
      </c>
      <c r="R797" s="11">
        <v>0</v>
      </c>
      <c r="T797" s="9">
        <f>0.5*R797</f>
        <v>0</v>
      </c>
      <c r="U797" s="9">
        <f>T797+S797</f>
        <v>0</v>
      </c>
      <c r="V797" s="9">
        <f>(Q797+U797)/(0.944*1000)</f>
        <v>0</v>
      </c>
    </row>
    <row r="798" spans="1:22" x14ac:dyDescent="0.3">
      <c r="A798" s="14">
        <v>803</v>
      </c>
      <c r="B798" s="14" t="s">
        <v>7201</v>
      </c>
      <c r="C798" s="14" t="s">
        <v>13510</v>
      </c>
      <c r="D798" s="14" t="s">
        <v>13504</v>
      </c>
      <c r="E798" s="14" t="s">
        <v>13479</v>
      </c>
      <c r="F798" s="14">
        <v>6</v>
      </c>
      <c r="G798" s="14">
        <v>0.4</v>
      </c>
      <c r="H798" s="15">
        <v>0.26200000000000001</v>
      </c>
      <c r="I798" s="15">
        <f>M798-V798</f>
        <v>0.15005508474576273</v>
      </c>
      <c r="J798" s="14"/>
      <c r="K798" s="13"/>
      <c r="L798" s="9">
        <f>G798*1.05</f>
        <v>0.42000000000000004</v>
      </c>
      <c r="M798" s="11">
        <f>L798-H798</f>
        <v>0.15800000000000003</v>
      </c>
      <c r="N798" s="11">
        <v>0</v>
      </c>
      <c r="P798" s="9">
        <f>0.5*N798/1000</f>
        <v>0</v>
      </c>
      <c r="Q798" s="9">
        <f>P798+O798</f>
        <v>0</v>
      </c>
      <c r="R798" s="11">
        <v>15</v>
      </c>
      <c r="T798" s="9">
        <f>0.5*R798</f>
        <v>7.5</v>
      </c>
      <c r="U798" s="9">
        <f>T798+S798</f>
        <v>7.5</v>
      </c>
      <c r="V798" s="9">
        <f>(Q798+U798)/(0.944*1000)</f>
        <v>7.9449152542372878E-3</v>
      </c>
    </row>
    <row r="799" spans="1:22" x14ac:dyDescent="0.3">
      <c r="A799" s="14">
        <v>804</v>
      </c>
      <c r="B799" s="14" t="s">
        <v>7202</v>
      </c>
      <c r="C799" s="14" t="s">
        <v>13510</v>
      </c>
      <c r="D799" s="14" t="s">
        <v>13504</v>
      </c>
      <c r="E799" s="14" t="s">
        <v>13479</v>
      </c>
      <c r="F799" s="14">
        <v>10</v>
      </c>
      <c r="G799" s="14">
        <v>0.8</v>
      </c>
      <c r="H799" s="15">
        <v>0.36199999999999999</v>
      </c>
      <c r="I799" s="15">
        <f>M799-V799</f>
        <v>5.0055084745762764E-2</v>
      </c>
      <c r="J799" s="14"/>
      <c r="K799" s="13"/>
      <c r="L799" s="9">
        <f>1.05*0.4</f>
        <v>0.42000000000000004</v>
      </c>
      <c r="M799" s="11">
        <f>L799-H799</f>
        <v>5.8000000000000052E-2</v>
      </c>
      <c r="N799" s="11">
        <v>0</v>
      </c>
      <c r="P799" s="9">
        <f>0.5*N799/1000</f>
        <v>0</v>
      </c>
      <c r="Q799" s="9">
        <f>P799+O799</f>
        <v>0</v>
      </c>
      <c r="R799" s="11">
        <v>15</v>
      </c>
      <c r="T799" s="9">
        <f>0.5*R799</f>
        <v>7.5</v>
      </c>
      <c r="U799" s="9">
        <f>T799+S799</f>
        <v>7.5</v>
      </c>
      <c r="V799" s="9">
        <f>(Q799+U799)/(0.944*1000)</f>
        <v>7.9449152542372878E-3</v>
      </c>
    </row>
    <row r="800" spans="1:22" x14ac:dyDescent="0.3">
      <c r="A800" s="14">
        <v>805</v>
      </c>
      <c r="B800" s="14" t="s">
        <v>7203</v>
      </c>
      <c r="C800" s="14" t="s">
        <v>13510</v>
      </c>
      <c r="D800" s="14" t="s">
        <v>13504</v>
      </c>
      <c r="E800" s="14" t="s">
        <v>13479</v>
      </c>
      <c r="F800" s="14">
        <v>10</v>
      </c>
      <c r="G800" s="14">
        <v>1.03</v>
      </c>
      <c r="H800" s="15">
        <v>0.42552999999999996</v>
      </c>
      <c r="I800" s="16" t="s">
        <v>13516</v>
      </c>
      <c r="J800" s="14"/>
      <c r="K800" s="13"/>
      <c r="L800" s="9">
        <f>1.05*0.4</f>
        <v>0.42000000000000004</v>
      </c>
      <c r="M800" s="11">
        <f>L800-H800</f>
        <v>-5.5299999999999239E-3</v>
      </c>
      <c r="N800" s="11">
        <v>0</v>
      </c>
      <c r="P800" s="9">
        <f>0.5*N800/1000</f>
        <v>0</v>
      </c>
      <c r="Q800" s="9">
        <f>P800+O800</f>
        <v>0</v>
      </c>
      <c r="R800" s="11">
        <v>0</v>
      </c>
      <c r="T800" s="9">
        <f>0.5*R800</f>
        <v>0</v>
      </c>
      <c r="U800" s="9">
        <f>T800+S800</f>
        <v>0</v>
      </c>
      <c r="V800" s="9">
        <f>(Q800+U800)/(0.944*1000)</f>
        <v>0</v>
      </c>
    </row>
    <row r="801" spans="1:22" x14ac:dyDescent="0.3">
      <c r="A801" s="14">
        <v>806</v>
      </c>
      <c r="B801" s="14" t="s">
        <v>7204</v>
      </c>
      <c r="C801" s="14" t="s">
        <v>13510</v>
      </c>
      <c r="D801" s="14" t="s">
        <v>13504</v>
      </c>
      <c r="E801" s="14" t="s">
        <v>13479</v>
      </c>
      <c r="F801" s="14">
        <v>10</v>
      </c>
      <c r="G801" s="14">
        <v>0.16</v>
      </c>
      <c r="H801" s="15">
        <v>1.6302999999999998E-2</v>
      </c>
      <c r="I801" s="15">
        <f>M801-V801</f>
        <v>0.15169700000000003</v>
      </c>
      <c r="J801" s="14"/>
      <c r="K801" s="13"/>
      <c r="L801" s="9">
        <f>G801*1.05</f>
        <v>0.16800000000000001</v>
      </c>
      <c r="M801" s="11">
        <f>L801-H801</f>
        <v>0.15169700000000003</v>
      </c>
      <c r="N801" s="11">
        <v>0</v>
      </c>
      <c r="P801" s="9">
        <f>0.5*N801/1000</f>
        <v>0</v>
      </c>
      <c r="Q801" s="9">
        <f>P801+O801</f>
        <v>0</v>
      </c>
      <c r="R801" s="11">
        <v>0</v>
      </c>
      <c r="T801" s="9">
        <f>0.5*R801</f>
        <v>0</v>
      </c>
      <c r="U801" s="9">
        <f>T801+S801</f>
        <v>0</v>
      </c>
      <c r="V801" s="9">
        <f>(Q801+U801)/(0.944*1000)</f>
        <v>0</v>
      </c>
    </row>
    <row r="802" spans="1:22" x14ac:dyDescent="0.3">
      <c r="A802" s="14">
        <v>807</v>
      </c>
      <c r="B802" s="14" t="s">
        <v>7205</v>
      </c>
      <c r="C802" s="14" t="s">
        <v>13510</v>
      </c>
      <c r="D802" s="14" t="s">
        <v>13504</v>
      </c>
      <c r="E802" s="14" t="s">
        <v>13479</v>
      </c>
      <c r="F802" s="14">
        <v>10</v>
      </c>
      <c r="G802" s="14">
        <v>0.25</v>
      </c>
      <c r="H802" s="15">
        <v>4.6169000000000009E-2</v>
      </c>
      <c r="I802" s="15">
        <f>M802-V802</f>
        <v>0.216331</v>
      </c>
      <c r="J802" s="14"/>
      <c r="K802" s="13"/>
      <c r="L802" s="9">
        <f>G802*1.05</f>
        <v>0.26250000000000001</v>
      </c>
      <c r="M802" s="11">
        <f>L802-H802</f>
        <v>0.216331</v>
      </c>
      <c r="N802" s="11">
        <v>0</v>
      </c>
      <c r="P802" s="9">
        <f>0.5*N802/1000</f>
        <v>0</v>
      </c>
      <c r="Q802" s="9">
        <f>P802+O802</f>
        <v>0</v>
      </c>
      <c r="R802" s="11">
        <v>0</v>
      </c>
      <c r="T802" s="9">
        <f>0.5*R802</f>
        <v>0</v>
      </c>
      <c r="U802" s="9">
        <f>T802+S802</f>
        <v>0</v>
      </c>
      <c r="V802" s="9">
        <f>(Q802+U802)/(0.944*1000)</f>
        <v>0</v>
      </c>
    </row>
    <row r="803" spans="1:22" x14ac:dyDescent="0.3">
      <c r="A803" s="14">
        <v>808</v>
      </c>
      <c r="B803" s="14" t="s">
        <v>7206</v>
      </c>
      <c r="C803" s="14" t="s">
        <v>13510</v>
      </c>
      <c r="D803" s="14" t="s">
        <v>13504</v>
      </c>
      <c r="E803" s="14" t="s">
        <v>13479</v>
      </c>
      <c r="F803" s="14">
        <v>10</v>
      </c>
      <c r="G803" s="14">
        <v>0.8</v>
      </c>
      <c r="H803" s="15">
        <v>0.48125499999999999</v>
      </c>
      <c r="I803" s="16" t="s">
        <v>13516</v>
      </c>
      <c r="J803" s="14"/>
      <c r="K803" s="13"/>
      <c r="L803" s="9">
        <f>1.05*0.4</f>
        <v>0.42000000000000004</v>
      </c>
      <c r="M803" s="11">
        <f>L803-H803</f>
        <v>-6.1254999999999948E-2</v>
      </c>
      <c r="N803" s="11">
        <v>0</v>
      </c>
      <c r="P803" s="9">
        <f>0.5*N803/1000</f>
        <v>0</v>
      </c>
      <c r="Q803" s="9">
        <f>P803+O803</f>
        <v>0</v>
      </c>
      <c r="R803" s="11">
        <v>0</v>
      </c>
      <c r="T803" s="9">
        <f>0.5*R803</f>
        <v>0</v>
      </c>
      <c r="U803" s="9">
        <f>T803+S803</f>
        <v>0</v>
      </c>
      <c r="V803" s="9">
        <f>(Q803+U803)/(0.944*1000)</f>
        <v>0</v>
      </c>
    </row>
    <row r="804" spans="1:22" x14ac:dyDescent="0.3">
      <c r="A804" s="14">
        <v>809</v>
      </c>
      <c r="B804" s="14" t="s">
        <v>7207</v>
      </c>
      <c r="C804" s="14" t="s">
        <v>13510</v>
      </c>
      <c r="D804" s="14" t="s">
        <v>13504</v>
      </c>
      <c r="E804" s="14" t="s">
        <v>13479</v>
      </c>
      <c r="F804" s="14">
        <v>10</v>
      </c>
      <c r="G804" s="14">
        <v>0.25</v>
      </c>
      <c r="H804" s="15">
        <v>9.1228000000000004E-2</v>
      </c>
      <c r="I804" s="15">
        <f>M804-V804</f>
        <v>0.17127200000000001</v>
      </c>
      <c r="J804" s="14"/>
      <c r="K804" s="13"/>
      <c r="L804" s="9">
        <f>G804*1.05</f>
        <v>0.26250000000000001</v>
      </c>
      <c r="M804" s="11">
        <f>L804-H804</f>
        <v>0.17127200000000001</v>
      </c>
      <c r="N804" s="11">
        <v>0</v>
      </c>
      <c r="P804" s="9">
        <f>0.5*N804/1000</f>
        <v>0</v>
      </c>
      <c r="Q804" s="9">
        <f>P804+O804</f>
        <v>0</v>
      </c>
      <c r="R804" s="11">
        <v>0</v>
      </c>
      <c r="T804" s="9">
        <f>0.5*R804</f>
        <v>0</v>
      </c>
      <c r="U804" s="9">
        <f>T804+S804</f>
        <v>0</v>
      </c>
      <c r="V804" s="9">
        <f>(Q804+U804)/(0.944*1000)</f>
        <v>0</v>
      </c>
    </row>
    <row r="805" spans="1:22" x14ac:dyDescent="0.3">
      <c r="A805" s="14">
        <v>810</v>
      </c>
      <c r="B805" s="14" t="s">
        <v>7208</v>
      </c>
      <c r="C805" s="14" t="s">
        <v>13510</v>
      </c>
      <c r="D805" s="14" t="s">
        <v>13504</v>
      </c>
      <c r="E805" s="14" t="s">
        <v>13479</v>
      </c>
      <c r="F805" s="14">
        <v>10</v>
      </c>
      <c r="G805" s="14">
        <v>0.8</v>
      </c>
      <c r="H805" s="15">
        <v>0.40699999999999997</v>
      </c>
      <c r="I805" s="15">
        <f>M805-V805</f>
        <v>1.3000000000000067E-2</v>
      </c>
      <c r="J805" s="14"/>
      <c r="K805" s="13"/>
      <c r="L805" s="9">
        <f>1.05*0.4</f>
        <v>0.42000000000000004</v>
      </c>
      <c r="M805" s="11">
        <f>L805-H805</f>
        <v>1.3000000000000067E-2</v>
      </c>
      <c r="N805" s="11">
        <v>0</v>
      </c>
      <c r="P805" s="9">
        <f>0.5*N805/1000</f>
        <v>0</v>
      </c>
      <c r="Q805" s="9">
        <f>P805+O805</f>
        <v>0</v>
      </c>
      <c r="R805" s="11">
        <v>0</v>
      </c>
      <c r="T805" s="9">
        <f>0.5*R805</f>
        <v>0</v>
      </c>
      <c r="U805" s="9">
        <f>T805+S805</f>
        <v>0</v>
      </c>
      <c r="V805" s="9">
        <f>(Q805+U805)/(0.944*1000)</f>
        <v>0</v>
      </c>
    </row>
    <row r="806" spans="1:22" x14ac:dyDescent="0.3">
      <c r="A806" s="14">
        <v>811</v>
      </c>
      <c r="B806" s="14" t="s">
        <v>7209</v>
      </c>
      <c r="C806" s="14" t="s">
        <v>13510</v>
      </c>
      <c r="D806" s="14" t="s">
        <v>13504</v>
      </c>
      <c r="E806" s="14" t="s">
        <v>13479</v>
      </c>
      <c r="F806" s="14">
        <v>10</v>
      </c>
      <c r="G806" s="14">
        <v>0.8</v>
      </c>
      <c r="H806" s="15">
        <v>0.42490499999999998</v>
      </c>
      <c r="I806" s="16" t="s">
        <v>13516</v>
      </c>
      <c r="J806" s="14"/>
      <c r="K806" s="13"/>
      <c r="L806" s="9">
        <f>1.05*0.4</f>
        <v>0.42000000000000004</v>
      </c>
      <c r="M806" s="11">
        <f>L806-H806</f>
        <v>-4.9049999999999372E-3</v>
      </c>
      <c r="N806" s="11">
        <v>0</v>
      </c>
      <c r="P806" s="9">
        <f>0.5*N806/1000</f>
        <v>0</v>
      </c>
      <c r="Q806" s="9">
        <f>P806+O806</f>
        <v>0</v>
      </c>
      <c r="R806" s="11">
        <v>0</v>
      </c>
      <c r="T806" s="9">
        <f>0.5*R806</f>
        <v>0</v>
      </c>
      <c r="U806" s="9">
        <f>T806+S806</f>
        <v>0</v>
      </c>
      <c r="V806" s="9">
        <f>(Q806+U806)/(0.944*1000)</f>
        <v>0</v>
      </c>
    </row>
    <row r="807" spans="1:22" x14ac:dyDescent="0.3">
      <c r="A807" s="14">
        <v>812</v>
      </c>
      <c r="B807" s="14" t="s">
        <v>7210</v>
      </c>
      <c r="C807" s="14" t="s">
        <v>13510</v>
      </c>
      <c r="D807" s="14" t="s">
        <v>13504</v>
      </c>
      <c r="E807" s="14" t="s">
        <v>13479</v>
      </c>
      <c r="F807" s="14">
        <v>10</v>
      </c>
      <c r="G807" s="14">
        <v>0.8</v>
      </c>
      <c r="H807" s="15">
        <v>0.45286399999999999</v>
      </c>
      <c r="I807" s="16" t="s">
        <v>13516</v>
      </c>
      <c r="J807" s="14"/>
      <c r="K807" s="13"/>
      <c r="L807" s="9">
        <f>1.05*0.4</f>
        <v>0.42000000000000004</v>
      </c>
      <c r="M807" s="11">
        <f>L807-H807</f>
        <v>-3.2863999999999949E-2</v>
      </c>
      <c r="N807" s="11">
        <v>0</v>
      </c>
      <c r="P807" s="9">
        <f>0.5*N807/1000</f>
        <v>0</v>
      </c>
      <c r="Q807" s="9">
        <f>P807+O807</f>
        <v>0</v>
      </c>
      <c r="R807" s="11">
        <v>0</v>
      </c>
      <c r="T807" s="9">
        <f>0.5*R807</f>
        <v>0</v>
      </c>
      <c r="U807" s="9">
        <f>T807+S807</f>
        <v>0</v>
      </c>
      <c r="V807" s="9">
        <f>(Q807+U807)/(0.944*1000)</f>
        <v>0</v>
      </c>
    </row>
    <row r="808" spans="1:22" x14ac:dyDescent="0.3">
      <c r="A808" s="14">
        <v>813</v>
      </c>
      <c r="B808" s="14" t="s">
        <v>7211</v>
      </c>
      <c r="C808" s="14" t="s">
        <v>13510</v>
      </c>
      <c r="D808" s="14" t="s">
        <v>13504</v>
      </c>
      <c r="E808" s="14" t="s">
        <v>13479</v>
      </c>
      <c r="F808" s="14">
        <v>10</v>
      </c>
      <c r="G808" s="14">
        <v>2.5000000000000001E-2</v>
      </c>
      <c r="H808" s="15">
        <v>1.6039999999999993E-3</v>
      </c>
      <c r="I808" s="15">
        <f>M808-V808</f>
        <v>2.4646000000000005E-2</v>
      </c>
      <c r="J808" s="14"/>
      <c r="K808" s="13"/>
      <c r="L808" s="9">
        <f>G808*1.05</f>
        <v>2.6250000000000002E-2</v>
      </c>
      <c r="M808" s="11">
        <f>L808-H808</f>
        <v>2.4646000000000005E-2</v>
      </c>
      <c r="N808" s="11">
        <v>0</v>
      </c>
      <c r="P808" s="9">
        <f>0.5*N808/1000</f>
        <v>0</v>
      </c>
      <c r="Q808" s="9">
        <f>P808+O808</f>
        <v>0</v>
      </c>
      <c r="R808" s="11">
        <v>0</v>
      </c>
      <c r="T808" s="9">
        <f>0.5*R808</f>
        <v>0</v>
      </c>
      <c r="U808" s="9">
        <f>T808+S808</f>
        <v>0</v>
      </c>
      <c r="V808" s="9">
        <f>(Q808+U808)/(0.944*1000)</f>
        <v>0</v>
      </c>
    </row>
    <row r="809" spans="1:22" x14ac:dyDescent="0.3">
      <c r="A809" s="14">
        <v>814</v>
      </c>
      <c r="B809" s="14" t="s">
        <v>7212</v>
      </c>
      <c r="C809" s="14" t="s">
        <v>13510</v>
      </c>
      <c r="D809" s="14" t="s">
        <v>13504</v>
      </c>
      <c r="E809" s="14" t="s">
        <v>13479</v>
      </c>
      <c r="F809" s="14">
        <v>10</v>
      </c>
      <c r="G809" s="14">
        <v>0.4</v>
      </c>
      <c r="H809" s="15">
        <v>3.9208539325842708E-2</v>
      </c>
      <c r="I809" s="15">
        <f>M809-V809</f>
        <v>0.38079146067415731</v>
      </c>
      <c r="J809" s="14"/>
      <c r="K809" s="13"/>
      <c r="L809" s="9">
        <f>G809*1.05</f>
        <v>0.42000000000000004</v>
      </c>
      <c r="M809" s="11">
        <f>L809-H809</f>
        <v>0.38079146067415731</v>
      </c>
      <c r="N809" s="11">
        <v>0</v>
      </c>
      <c r="P809" s="9">
        <f>0.5*N809/1000</f>
        <v>0</v>
      </c>
      <c r="Q809" s="9">
        <f>P809+O809</f>
        <v>0</v>
      </c>
      <c r="R809" s="11">
        <v>0</v>
      </c>
      <c r="T809" s="9">
        <f>0.5*R809</f>
        <v>0</v>
      </c>
      <c r="U809" s="9">
        <f>T809+S809</f>
        <v>0</v>
      </c>
      <c r="V809" s="9">
        <f>(Q809+U809)/(0.944*1000)</f>
        <v>0</v>
      </c>
    </row>
    <row r="810" spans="1:22" x14ac:dyDescent="0.3">
      <c r="A810" s="14">
        <v>815</v>
      </c>
      <c r="B810" s="14" t="s">
        <v>7213</v>
      </c>
      <c r="C810" s="14" t="s">
        <v>13510</v>
      </c>
      <c r="D810" s="14" t="s">
        <v>13504</v>
      </c>
      <c r="E810" s="14" t="s">
        <v>13479</v>
      </c>
      <c r="F810" s="14">
        <v>10</v>
      </c>
      <c r="G810" s="14">
        <v>0.25</v>
      </c>
      <c r="H810" s="15">
        <v>2.0843999999999994E-2</v>
      </c>
      <c r="I810" s="15">
        <f>M810-V810</f>
        <v>0.24165600000000001</v>
      </c>
      <c r="J810" s="14"/>
      <c r="K810" s="13"/>
      <c r="L810" s="9">
        <f>G810*1.05</f>
        <v>0.26250000000000001</v>
      </c>
      <c r="M810" s="11">
        <f>L810-H810</f>
        <v>0.24165600000000001</v>
      </c>
      <c r="N810" s="11">
        <v>0</v>
      </c>
      <c r="P810" s="9">
        <f>0.5*N810/1000</f>
        <v>0</v>
      </c>
      <c r="Q810" s="9">
        <f>P810+O810</f>
        <v>0</v>
      </c>
      <c r="R810" s="11">
        <v>0</v>
      </c>
      <c r="T810" s="9">
        <f>0.5*R810</f>
        <v>0</v>
      </c>
      <c r="U810" s="9">
        <f>T810+S810</f>
        <v>0</v>
      </c>
      <c r="V810" s="9">
        <f>(Q810+U810)/(0.944*1000)</f>
        <v>0</v>
      </c>
    </row>
    <row r="811" spans="1:22" x14ac:dyDescent="0.3">
      <c r="A811" s="14">
        <v>816</v>
      </c>
      <c r="B811" s="14" t="s">
        <v>7214</v>
      </c>
      <c r="C811" s="14" t="s">
        <v>13510</v>
      </c>
      <c r="D811" s="14" t="s">
        <v>13504</v>
      </c>
      <c r="E811" s="14" t="s">
        <v>13479</v>
      </c>
      <c r="F811" s="14">
        <v>10</v>
      </c>
      <c r="G811" s="14">
        <v>0.4</v>
      </c>
      <c r="H811" s="15">
        <v>5.4019999999999985E-2</v>
      </c>
      <c r="I811" s="15">
        <f>M811-V811</f>
        <v>0.36598000000000008</v>
      </c>
      <c r="J811" s="14"/>
      <c r="K811" s="13"/>
      <c r="L811" s="9">
        <f>G811*1.05</f>
        <v>0.42000000000000004</v>
      </c>
      <c r="M811" s="11">
        <f>L811-H811</f>
        <v>0.36598000000000008</v>
      </c>
      <c r="N811" s="11">
        <v>0</v>
      </c>
      <c r="P811" s="9">
        <f>0.5*N811/1000</f>
        <v>0</v>
      </c>
      <c r="Q811" s="9">
        <f>P811+O811</f>
        <v>0</v>
      </c>
      <c r="R811" s="11">
        <v>0</v>
      </c>
      <c r="T811" s="9">
        <f>0.5*R811</f>
        <v>0</v>
      </c>
      <c r="U811" s="9">
        <f>T811+S811</f>
        <v>0</v>
      </c>
      <c r="V811" s="9">
        <f>(Q811+U811)/(0.944*1000)</f>
        <v>0</v>
      </c>
    </row>
    <row r="812" spans="1:22" x14ac:dyDescent="0.3">
      <c r="A812" s="14">
        <v>817</v>
      </c>
      <c r="B812" s="14" t="s">
        <v>7215</v>
      </c>
      <c r="C812" s="14" t="s">
        <v>13510</v>
      </c>
      <c r="D812" s="14" t="s">
        <v>13504</v>
      </c>
      <c r="E812" s="14" t="s">
        <v>13479</v>
      </c>
      <c r="F812" s="14">
        <v>10</v>
      </c>
      <c r="G812" s="14">
        <v>0.5</v>
      </c>
      <c r="H812" s="15">
        <v>0.25</v>
      </c>
      <c r="I812" s="15">
        <f>M812-V812</f>
        <v>1.2500000000000011E-2</v>
      </c>
      <c r="J812" s="14"/>
      <c r="K812" s="13"/>
      <c r="L812" s="9">
        <f>G812/2*1.05</f>
        <v>0.26250000000000001</v>
      </c>
      <c r="M812" s="11">
        <f>L812-H812</f>
        <v>1.2500000000000011E-2</v>
      </c>
      <c r="N812" s="11">
        <v>0</v>
      </c>
      <c r="P812" s="9">
        <f>0.5*N812/1000</f>
        <v>0</v>
      </c>
      <c r="Q812" s="9">
        <f>P812+O812</f>
        <v>0</v>
      </c>
      <c r="R812" s="11">
        <v>0</v>
      </c>
      <c r="T812" s="9">
        <f>0.5*R812</f>
        <v>0</v>
      </c>
      <c r="U812" s="9">
        <f>T812+S812</f>
        <v>0</v>
      </c>
      <c r="V812" s="9">
        <f>(Q812+U812)/(0.944*1000)</f>
        <v>0</v>
      </c>
    </row>
    <row r="813" spans="1:22" x14ac:dyDescent="0.3">
      <c r="A813" s="14">
        <v>818</v>
      </c>
      <c r="B813" s="14" t="s">
        <v>7216</v>
      </c>
      <c r="C813" s="14" t="s">
        <v>13510</v>
      </c>
      <c r="D813" s="14" t="s">
        <v>13504</v>
      </c>
      <c r="E813" s="14" t="s">
        <v>13479</v>
      </c>
      <c r="F813" s="14">
        <v>10</v>
      </c>
      <c r="G813" s="14">
        <v>0.8</v>
      </c>
      <c r="H813" s="15">
        <v>0.22998500000000002</v>
      </c>
      <c r="I813" s="15">
        <f>M813-V813</f>
        <v>0.19001500000000002</v>
      </c>
      <c r="J813" s="14"/>
      <c r="K813" s="13"/>
      <c r="L813" s="9">
        <f>1.05*0.4</f>
        <v>0.42000000000000004</v>
      </c>
      <c r="M813" s="11">
        <f>L813-H813</f>
        <v>0.19001500000000002</v>
      </c>
      <c r="N813" s="11">
        <v>0</v>
      </c>
      <c r="P813" s="9">
        <f>0.5*N813/1000</f>
        <v>0</v>
      </c>
      <c r="Q813" s="9">
        <f>P813+O813</f>
        <v>0</v>
      </c>
      <c r="R813" s="11">
        <v>0</v>
      </c>
      <c r="T813" s="9">
        <f>0.5*R813</f>
        <v>0</v>
      </c>
      <c r="U813" s="9">
        <f>T813+S813</f>
        <v>0</v>
      </c>
      <c r="V813" s="9">
        <f>(Q813+U813)/(0.944*1000)</f>
        <v>0</v>
      </c>
    </row>
    <row r="814" spans="1:22" x14ac:dyDescent="0.3">
      <c r="A814" s="14">
        <v>819</v>
      </c>
      <c r="B814" s="14" t="s">
        <v>7217</v>
      </c>
      <c r="C814" s="14" t="s">
        <v>13510</v>
      </c>
      <c r="D814" s="14" t="s">
        <v>13504</v>
      </c>
      <c r="E814" s="14" t="s">
        <v>13479</v>
      </c>
      <c r="F814" s="14">
        <v>10</v>
      </c>
      <c r="G814" s="14">
        <v>0.5</v>
      </c>
      <c r="H814" s="15">
        <v>0.12074000000000001</v>
      </c>
      <c r="I814" s="15">
        <f>M814-V814</f>
        <v>0.14176</v>
      </c>
      <c r="J814" s="14"/>
      <c r="K814" s="13"/>
      <c r="L814" s="9">
        <f>G814/2*1.05</f>
        <v>0.26250000000000001</v>
      </c>
      <c r="M814" s="11">
        <f>L814-H814</f>
        <v>0.14176</v>
      </c>
      <c r="N814" s="11">
        <v>0</v>
      </c>
      <c r="P814" s="9">
        <f>0.5*N814/1000</f>
        <v>0</v>
      </c>
      <c r="Q814" s="9">
        <f>P814+O814</f>
        <v>0</v>
      </c>
      <c r="R814" s="11">
        <v>0</v>
      </c>
      <c r="T814" s="9">
        <f>0.5*R814</f>
        <v>0</v>
      </c>
      <c r="U814" s="9">
        <f>T814+S814</f>
        <v>0</v>
      </c>
      <c r="V814" s="9">
        <f>(Q814+U814)/(0.944*1000)</f>
        <v>0</v>
      </c>
    </row>
    <row r="815" spans="1:22" x14ac:dyDescent="0.3">
      <c r="A815" s="14">
        <v>820</v>
      </c>
      <c r="B815" s="14" t="s">
        <v>7218</v>
      </c>
      <c r="C815" s="14" t="s">
        <v>13510</v>
      </c>
      <c r="D815" s="14" t="s">
        <v>13504</v>
      </c>
      <c r="E815" s="14" t="s">
        <v>13479</v>
      </c>
      <c r="F815" s="14">
        <v>10</v>
      </c>
      <c r="G815" s="14">
        <v>0.8</v>
      </c>
      <c r="H815" s="15">
        <v>0.4</v>
      </c>
      <c r="I815" s="15">
        <f>M815-V815</f>
        <v>2.0000000000000018E-2</v>
      </c>
      <c r="J815" s="14"/>
      <c r="K815" s="13"/>
      <c r="L815" s="9">
        <f>1.05*0.4</f>
        <v>0.42000000000000004</v>
      </c>
      <c r="M815" s="11">
        <f>L815-H815</f>
        <v>2.0000000000000018E-2</v>
      </c>
      <c r="N815" s="11">
        <v>0</v>
      </c>
      <c r="P815" s="9">
        <f>0.5*N815/1000</f>
        <v>0</v>
      </c>
      <c r="Q815" s="9">
        <f>P815+O815</f>
        <v>0</v>
      </c>
      <c r="R815" s="11">
        <v>0</v>
      </c>
      <c r="T815" s="9">
        <f>0.5*R815</f>
        <v>0</v>
      </c>
      <c r="U815" s="9">
        <f>T815+S815</f>
        <v>0</v>
      </c>
      <c r="V815" s="9">
        <f>(Q815+U815)/(0.944*1000)</f>
        <v>0</v>
      </c>
    </row>
    <row r="816" spans="1:22" x14ac:dyDescent="0.3">
      <c r="A816" s="14">
        <v>821</v>
      </c>
      <c r="B816" s="14" t="s">
        <v>7219</v>
      </c>
      <c r="C816" s="14" t="s">
        <v>13510</v>
      </c>
      <c r="D816" s="14" t="s">
        <v>13504</v>
      </c>
      <c r="E816" s="14" t="s">
        <v>13479</v>
      </c>
      <c r="F816" s="14">
        <v>10</v>
      </c>
      <c r="G816" s="14">
        <v>0.8</v>
      </c>
      <c r="H816" s="15">
        <v>0.4</v>
      </c>
      <c r="I816" s="15">
        <f>M816-V816</f>
        <v>2.0000000000000018E-2</v>
      </c>
      <c r="J816" s="14"/>
      <c r="K816" s="13"/>
      <c r="L816" s="9">
        <f>1.05*0.4</f>
        <v>0.42000000000000004</v>
      </c>
      <c r="M816" s="11">
        <f>L816-H816</f>
        <v>2.0000000000000018E-2</v>
      </c>
      <c r="N816" s="11">
        <v>0</v>
      </c>
      <c r="P816" s="9">
        <f>0.5*N816/1000</f>
        <v>0</v>
      </c>
      <c r="Q816" s="9">
        <f>P816+O816</f>
        <v>0</v>
      </c>
      <c r="R816" s="11">
        <v>0</v>
      </c>
      <c r="T816" s="9">
        <f>0.5*R816</f>
        <v>0</v>
      </c>
      <c r="U816" s="9">
        <f>T816+S816</f>
        <v>0</v>
      </c>
      <c r="V816" s="9">
        <f>(Q816+U816)/(0.944*1000)</f>
        <v>0</v>
      </c>
    </row>
    <row r="817" spans="1:22" x14ac:dyDescent="0.3">
      <c r="A817" s="14">
        <v>822</v>
      </c>
      <c r="B817" s="14" t="s">
        <v>7220</v>
      </c>
      <c r="C817" s="14" t="s">
        <v>13510</v>
      </c>
      <c r="D817" s="14" t="s">
        <v>13504</v>
      </c>
      <c r="E817" s="14" t="s">
        <v>13479</v>
      </c>
      <c r="F817" s="14">
        <v>10</v>
      </c>
      <c r="G817" s="14">
        <v>0.8</v>
      </c>
      <c r="H817" s="15">
        <v>0.4</v>
      </c>
      <c r="I817" s="15">
        <f>M817-V817</f>
        <v>2.0000000000000018E-2</v>
      </c>
      <c r="J817" s="14"/>
      <c r="K817" s="13"/>
      <c r="L817" s="9">
        <f>1.05*0.4</f>
        <v>0.42000000000000004</v>
      </c>
      <c r="M817" s="11">
        <f>L817-H817</f>
        <v>2.0000000000000018E-2</v>
      </c>
      <c r="N817" s="11">
        <v>0</v>
      </c>
      <c r="P817" s="9">
        <f>0.5*N817/1000</f>
        <v>0</v>
      </c>
      <c r="Q817" s="9">
        <f>P817+O817</f>
        <v>0</v>
      </c>
      <c r="R817" s="11">
        <v>0</v>
      </c>
      <c r="T817" s="9">
        <f>0.5*R817</f>
        <v>0</v>
      </c>
      <c r="U817" s="9">
        <f>T817+S817</f>
        <v>0</v>
      </c>
      <c r="V817" s="9">
        <f>(Q817+U817)/(0.944*1000)</f>
        <v>0</v>
      </c>
    </row>
    <row r="818" spans="1:22" x14ac:dyDescent="0.3">
      <c r="A818" s="14">
        <v>823</v>
      </c>
      <c r="B818" s="14" t="s">
        <v>7221</v>
      </c>
      <c r="C818" s="14" t="s">
        <v>13510</v>
      </c>
      <c r="D818" s="14" t="s">
        <v>13504</v>
      </c>
      <c r="E818" s="14" t="s">
        <v>13479</v>
      </c>
      <c r="F818" s="14">
        <v>10</v>
      </c>
      <c r="G818" s="14">
        <v>0.8</v>
      </c>
      <c r="H818" s="15">
        <v>0.4</v>
      </c>
      <c r="I818" s="15">
        <f>M818-V818</f>
        <v>2.0000000000000018E-2</v>
      </c>
      <c r="J818" s="14"/>
      <c r="K818" s="13"/>
      <c r="L818" s="9">
        <f>1.05*0.4</f>
        <v>0.42000000000000004</v>
      </c>
      <c r="M818" s="11">
        <f>L818-H818</f>
        <v>2.0000000000000018E-2</v>
      </c>
      <c r="N818" s="11">
        <v>0</v>
      </c>
      <c r="P818" s="9">
        <f>0.5*N818/1000</f>
        <v>0</v>
      </c>
      <c r="Q818" s="9">
        <f>P818+O818</f>
        <v>0</v>
      </c>
      <c r="R818" s="11">
        <v>0</v>
      </c>
      <c r="T818" s="9">
        <f>0.5*R818</f>
        <v>0</v>
      </c>
      <c r="U818" s="9">
        <f>T818+S818</f>
        <v>0</v>
      </c>
      <c r="V818" s="9">
        <f>(Q818+U818)/(0.944*1000)</f>
        <v>0</v>
      </c>
    </row>
    <row r="819" spans="1:22" x14ac:dyDescent="0.3">
      <c r="A819" s="14">
        <v>824</v>
      </c>
      <c r="B819" s="14" t="s">
        <v>7222</v>
      </c>
      <c r="C819" s="14" t="s">
        <v>13510</v>
      </c>
      <c r="D819" s="14" t="s">
        <v>13504</v>
      </c>
      <c r="E819" s="14" t="s">
        <v>13479</v>
      </c>
      <c r="F819" s="14">
        <v>10</v>
      </c>
      <c r="G819" s="14">
        <v>0.5</v>
      </c>
      <c r="H819" s="15">
        <v>0.25333500000000003</v>
      </c>
      <c r="I819" s="15">
        <f>M819-V819</f>
        <v>9.1649999999999787E-3</v>
      </c>
      <c r="J819" s="14"/>
      <c r="K819" s="13"/>
      <c r="L819" s="9">
        <f>G819/2*1.05</f>
        <v>0.26250000000000001</v>
      </c>
      <c r="M819" s="11">
        <f>L819-H819</f>
        <v>9.1649999999999787E-3</v>
      </c>
      <c r="N819" s="11">
        <v>0</v>
      </c>
      <c r="P819" s="9">
        <f>0.5*N819/1000</f>
        <v>0</v>
      </c>
      <c r="Q819" s="9">
        <f>P819+O819</f>
        <v>0</v>
      </c>
      <c r="R819" s="11">
        <v>0</v>
      </c>
      <c r="T819" s="9">
        <f>0.5*R819</f>
        <v>0</v>
      </c>
      <c r="U819" s="9">
        <f>T819+S819</f>
        <v>0</v>
      </c>
      <c r="V819" s="9">
        <f>(Q819+U819)/(0.944*1000)</f>
        <v>0</v>
      </c>
    </row>
    <row r="820" spans="1:22" x14ac:dyDescent="0.3">
      <c r="A820" s="14">
        <v>825</v>
      </c>
      <c r="B820" s="14" t="s">
        <v>7223</v>
      </c>
      <c r="C820" s="14" t="s">
        <v>13510</v>
      </c>
      <c r="D820" s="14" t="s">
        <v>13504</v>
      </c>
      <c r="E820" s="14" t="s">
        <v>13479</v>
      </c>
      <c r="F820" s="14">
        <v>10</v>
      </c>
      <c r="G820" s="14">
        <v>0.5</v>
      </c>
      <c r="H820" s="15">
        <v>0.25</v>
      </c>
      <c r="I820" s="15">
        <f>M820-V820</f>
        <v>1.2500000000000011E-2</v>
      </c>
      <c r="J820" s="14"/>
      <c r="K820" s="13"/>
      <c r="L820" s="9">
        <f>G820/2*1.05</f>
        <v>0.26250000000000001</v>
      </c>
      <c r="M820" s="11">
        <f>L820-H820</f>
        <v>1.2500000000000011E-2</v>
      </c>
      <c r="N820" s="11">
        <v>0</v>
      </c>
      <c r="P820" s="9">
        <f>0.5*N820/1000</f>
        <v>0</v>
      </c>
      <c r="Q820" s="9">
        <f>P820+O820</f>
        <v>0</v>
      </c>
      <c r="R820" s="11">
        <v>0</v>
      </c>
      <c r="T820" s="9">
        <f>0.5*R820</f>
        <v>0</v>
      </c>
      <c r="U820" s="9">
        <f>T820+S820</f>
        <v>0</v>
      </c>
      <c r="V820" s="9">
        <f>(Q820+U820)/(0.944*1000)</f>
        <v>0</v>
      </c>
    </row>
    <row r="821" spans="1:22" x14ac:dyDescent="0.3">
      <c r="A821" s="14">
        <v>826</v>
      </c>
      <c r="B821" s="14" t="s">
        <v>7224</v>
      </c>
      <c r="C821" s="14" t="s">
        <v>13510</v>
      </c>
      <c r="D821" s="14" t="s">
        <v>13504</v>
      </c>
      <c r="E821" s="14" t="s">
        <v>13479</v>
      </c>
      <c r="F821" s="14">
        <v>10</v>
      </c>
      <c r="G821" s="14">
        <v>0.5</v>
      </c>
      <c r="H821" s="15">
        <v>0.30854999999999999</v>
      </c>
      <c r="I821" s="16" t="s">
        <v>13516</v>
      </c>
      <c r="J821" s="14"/>
      <c r="K821" s="13"/>
      <c r="L821" s="9">
        <f>G821/2*1.05</f>
        <v>0.26250000000000001</v>
      </c>
      <c r="M821" s="11">
        <f>L821-H821</f>
        <v>-4.604999999999998E-2</v>
      </c>
      <c r="N821" s="11">
        <v>0</v>
      </c>
      <c r="P821" s="9">
        <f>0.5*N821/1000</f>
        <v>0</v>
      </c>
      <c r="Q821" s="9">
        <f>P821+O821</f>
        <v>0</v>
      </c>
      <c r="R821" s="11">
        <v>0</v>
      </c>
      <c r="T821" s="9">
        <f>0.5*R821</f>
        <v>0</v>
      </c>
      <c r="U821" s="9">
        <f>T821+S821</f>
        <v>0</v>
      </c>
      <c r="V821" s="9">
        <f>(Q821+U821)/(0.944*1000)</f>
        <v>0</v>
      </c>
    </row>
    <row r="822" spans="1:22" x14ac:dyDescent="0.3">
      <c r="A822" s="14">
        <v>827</v>
      </c>
      <c r="B822" s="14" t="s">
        <v>7225</v>
      </c>
      <c r="C822" s="14" t="s">
        <v>13510</v>
      </c>
      <c r="D822" s="14" t="s">
        <v>13504</v>
      </c>
      <c r="E822" s="14" t="s">
        <v>13479</v>
      </c>
      <c r="F822" s="14">
        <v>10</v>
      </c>
      <c r="G822" s="14">
        <v>1.26</v>
      </c>
      <c r="H822" s="15">
        <v>0.92600000000000005</v>
      </c>
      <c r="I822" s="16" t="s">
        <v>13516</v>
      </c>
      <c r="J822" s="14"/>
      <c r="K822" s="13"/>
      <c r="L822" s="9">
        <f>1.05*0.63</f>
        <v>0.66150000000000009</v>
      </c>
      <c r="M822" s="11">
        <f>L822-H822</f>
        <v>-0.26449999999999996</v>
      </c>
      <c r="N822" s="11">
        <v>0</v>
      </c>
      <c r="P822" s="9">
        <f>0.5*N822/1000</f>
        <v>0</v>
      </c>
      <c r="Q822" s="9">
        <f>P822+O822</f>
        <v>0</v>
      </c>
      <c r="R822" s="11">
        <v>0</v>
      </c>
      <c r="T822" s="9">
        <f>0.5*R822</f>
        <v>0</v>
      </c>
      <c r="U822" s="9">
        <f>T822+S822</f>
        <v>0</v>
      </c>
      <c r="V822" s="9">
        <f>(Q822+U822)/(0.944*1000)</f>
        <v>0</v>
      </c>
    </row>
    <row r="823" spans="1:22" x14ac:dyDescent="0.3">
      <c r="A823" s="14">
        <v>828</v>
      </c>
      <c r="B823" s="14" t="s">
        <v>7226</v>
      </c>
      <c r="C823" s="14" t="s">
        <v>13510</v>
      </c>
      <c r="D823" s="14" t="s">
        <v>13504</v>
      </c>
      <c r="E823" s="14" t="s">
        <v>13479</v>
      </c>
      <c r="F823" s="14">
        <v>10</v>
      </c>
      <c r="G823" s="14">
        <v>0.25</v>
      </c>
      <c r="H823" s="15">
        <v>5.4221000000000005E-2</v>
      </c>
      <c r="I823" s="15">
        <f>M823-V823</f>
        <v>0.20827899999999999</v>
      </c>
      <c r="J823" s="14"/>
      <c r="K823" s="13"/>
      <c r="L823" s="9">
        <f>G823*1.05</f>
        <v>0.26250000000000001</v>
      </c>
      <c r="M823" s="11">
        <f>L823-H823</f>
        <v>0.20827899999999999</v>
      </c>
      <c r="N823" s="11">
        <v>0</v>
      </c>
      <c r="P823" s="9">
        <f>0.5*N823/1000</f>
        <v>0</v>
      </c>
      <c r="Q823" s="9">
        <f>P823+O823</f>
        <v>0</v>
      </c>
      <c r="R823" s="11">
        <v>0</v>
      </c>
      <c r="T823" s="9">
        <f>0.5*R823</f>
        <v>0</v>
      </c>
      <c r="U823" s="9">
        <f>T823+S823</f>
        <v>0</v>
      </c>
      <c r="V823" s="9">
        <f>(Q823+U823)/(0.944*1000)</f>
        <v>0</v>
      </c>
    </row>
    <row r="824" spans="1:22" x14ac:dyDescent="0.3">
      <c r="A824" s="14">
        <v>829</v>
      </c>
      <c r="B824" s="14" t="s">
        <v>7227</v>
      </c>
      <c r="C824" s="14" t="s">
        <v>13510</v>
      </c>
      <c r="D824" s="14" t="s">
        <v>13504</v>
      </c>
      <c r="E824" s="14" t="s">
        <v>13479</v>
      </c>
      <c r="F824" s="14">
        <v>10</v>
      </c>
      <c r="G824" s="14">
        <v>0.4</v>
      </c>
      <c r="H824" s="15">
        <v>9.8820000000000054E-3</v>
      </c>
      <c r="I824" s="15">
        <f>M824-V824</f>
        <v>0.41011800000000004</v>
      </c>
      <c r="J824" s="14"/>
      <c r="K824" s="13"/>
      <c r="L824" s="9">
        <f>G824*1.05</f>
        <v>0.42000000000000004</v>
      </c>
      <c r="M824" s="11">
        <f>L824-H824</f>
        <v>0.41011800000000004</v>
      </c>
      <c r="N824" s="11">
        <v>0</v>
      </c>
      <c r="P824" s="9">
        <f>0.5*N824/1000</f>
        <v>0</v>
      </c>
      <c r="Q824" s="9">
        <f>P824+O824</f>
        <v>0</v>
      </c>
      <c r="R824" s="11">
        <v>0</v>
      </c>
      <c r="T824" s="9">
        <f>0.5*R824</f>
        <v>0</v>
      </c>
      <c r="U824" s="9">
        <f>T824+S824</f>
        <v>0</v>
      </c>
      <c r="V824" s="9">
        <f>(Q824+U824)/(0.944*1000)</f>
        <v>0</v>
      </c>
    </row>
    <row r="825" spans="1:22" x14ac:dyDescent="0.3">
      <c r="A825" s="14">
        <v>830</v>
      </c>
      <c r="B825" s="14" t="s">
        <v>7228</v>
      </c>
      <c r="C825" s="14" t="s">
        <v>13510</v>
      </c>
      <c r="D825" s="14" t="s">
        <v>13504</v>
      </c>
      <c r="E825" s="14" t="s">
        <v>13479</v>
      </c>
      <c r="F825" s="14">
        <v>10</v>
      </c>
      <c r="G825" s="14">
        <v>1.26</v>
      </c>
      <c r="H825" s="15">
        <v>0.82801199999999997</v>
      </c>
      <c r="I825" s="16" t="s">
        <v>13516</v>
      </c>
      <c r="J825" s="14"/>
      <c r="K825" s="13"/>
      <c r="L825" s="9">
        <f>1.05*0.63</f>
        <v>0.66150000000000009</v>
      </c>
      <c r="M825" s="11">
        <f>L825-H825</f>
        <v>-0.16651199999999988</v>
      </c>
      <c r="N825" s="11">
        <v>0</v>
      </c>
      <c r="P825" s="9">
        <f>0.5*N825/1000</f>
        <v>0</v>
      </c>
      <c r="Q825" s="9">
        <f>P825+O825</f>
        <v>0</v>
      </c>
      <c r="R825" s="11">
        <v>0</v>
      </c>
      <c r="T825" s="9">
        <f>0.5*R825</f>
        <v>0</v>
      </c>
      <c r="U825" s="9">
        <f>T825+S825</f>
        <v>0</v>
      </c>
      <c r="V825" s="9">
        <f>(Q825+U825)/(0.944*1000)</f>
        <v>0</v>
      </c>
    </row>
    <row r="826" spans="1:22" x14ac:dyDescent="0.3">
      <c r="A826" s="14">
        <v>831</v>
      </c>
      <c r="B826" s="14" t="s">
        <v>7229</v>
      </c>
      <c r="C826" s="14" t="s">
        <v>13510</v>
      </c>
      <c r="D826" s="14" t="s">
        <v>13504</v>
      </c>
      <c r="E826" s="14" t="s">
        <v>13479</v>
      </c>
      <c r="F826" s="14">
        <v>10</v>
      </c>
      <c r="G826" s="14">
        <v>0.5</v>
      </c>
      <c r="H826" s="15">
        <v>0.29506199999999999</v>
      </c>
      <c r="I826" s="16" t="s">
        <v>13516</v>
      </c>
      <c r="J826" s="14"/>
      <c r="K826" s="13"/>
      <c r="L826" s="9">
        <f>G826/2*1.05</f>
        <v>0.26250000000000001</v>
      </c>
      <c r="M826" s="11">
        <f>L826-H826</f>
        <v>-3.256199999999998E-2</v>
      </c>
      <c r="N826" s="11">
        <v>0</v>
      </c>
      <c r="P826" s="9">
        <f>0.5*N826/1000</f>
        <v>0</v>
      </c>
      <c r="Q826" s="9">
        <f>P826+O826</f>
        <v>0</v>
      </c>
      <c r="R826" s="11">
        <v>0</v>
      </c>
      <c r="T826" s="9">
        <f>0.5*R826</f>
        <v>0</v>
      </c>
      <c r="U826" s="9">
        <f>T826+S826</f>
        <v>0</v>
      </c>
      <c r="V826" s="9">
        <f>(Q826+U826)/(0.944*1000)</f>
        <v>0</v>
      </c>
    </row>
    <row r="827" spans="1:22" x14ac:dyDescent="0.3">
      <c r="A827" s="14">
        <v>832</v>
      </c>
      <c r="B827" s="14" t="s">
        <v>7230</v>
      </c>
      <c r="C827" s="14" t="s">
        <v>13510</v>
      </c>
      <c r="D827" s="14" t="s">
        <v>13504</v>
      </c>
      <c r="E827" s="14" t="s">
        <v>13479</v>
      </c>
      <c r="F827" s="14">
        <v>10</v>
      </c>
      <c r="G827" s="14">
        <v>0.8</v>
      </c>
      <c r="H827" s="15">
        <v>0.42926600000000004</v>
      </c>
      <c r="I827" s="16" t="s">
        <v>13516</v>
      </c>
      <c r="J827" s="14"/>
      <c r="K827" s="13"/>
      <c r="L827" s="9">
        <f>1.05*0.4</f>
        <v>0.42000000000000004</v>
      </c>
      <c r="M827" s="11">
        <f>L827-H827</f>
        <v>-9.2659999999999965E-3</v>
      </c>
      <c r="N827" s="11">
        <v>0</v>
      </c>
      <c r="P827" s="9">
        <f>0.5*N827/1000</f>
        <v>0</v>
      </c>
      <c r="Q827" s="9">
        <f>P827+O827</f>
        <v>0</v>
      </c>
      <c r="R827" s="11">
        <v>0</v>
      </c>
      <c r="T827" s="9">
        <f>0.5*R827</f>
        <v>0</v>
      </c>
      <c r="U827" s="9">
        <f>T827+S827</f>
        <v>0</v>
      </c>
      <c r="V827" s="9">
        <f>(Q827+U827)/(0.944*1000)</f>
        <v>0</v>
      </c>
    </row>
    <row r="828" spans="1:22" x14ac:dyDescent="0.3">
      <c r="A828" s="14">
        <v>833</v>
      </c>
      <c r="B828" s="14" t="s">
        <v>7231</v>
      </c>
      <c r="C828" s="14" t="s">
        <v>13510</v>
      </c>
      <c r="D828" s="14" t="s">
        <v>13504</v>
      </c>
      <c r="E828" s="14" t="s">
        <v>13479</v>
      </c>
      <c r="F828" s="14">
        <v>10</v>
      </c>
      <c r="G828" s="14">
        <v>0.63</v>
      </c>
      <c r="H828" s="15">
        <v>0.24568799999999999</v>
      </c>
      <c r="I828" s="15">
        <f>M828-V828</f>
        <v>0.41581200000000007</v>
      </c>
      <c r="J828" s="14"/>
      <c r="K828" s="13"/>
      <c r="L828" s="9">
        <f>G828*1.05</f>
        <v>0.66150000000000009</v>
      </c>
      <c r="M828" s="11">
        <f>L828-H828</f>
        <v>0.41581200000000007</v>
      </c>
      <c r="N828" s="11">
        <v>0</v>
      </c>
      <c r="P828" s="9">
        <f>0.5*N828/1000</f>
        <v>0</v>
      </c>
      <c r="Q828" s="9">
        <f>P828+O828</f>
        <v>0</v>
      </c>
      <c r="R828" s="11">
        <v>0</v>
      </c>
      <c r="T828" s="9">
        <f>0.5*R828</f>
        <v>0</v>
      </c>
      <c r="U828" s="9">
        <f>T828+S828</f>
        <v>0</v>
      </c>
      <c r="V828" s="9">
        <f>(Q828+U828)/(0.944*1000)</f>
        <v>0</v>
      </c>
    </row>
    <row r="829" spans="1:22" x14ac:dyDescent="0.3">
      <c r="A829" s="14">
        <v>834</v>
      </c>
      <c r="B829" s="14" t="s">
        <v>7232</v>
      </c>
      <c r="C829" s="14" t="s">
        <v>13510</v>
      </c>
      <c r="D829" s="14" t="s">
        <v>13504</v>
      </c>
      <c r="E829" s="14" t="s">
        <v>13479</v>
      </c>
      <c r="F829" s="14">
        <v>10</v>
      </c>
      <c r="G829" s="14">
        <v>0.8</v>
      </c>
      <c r="H829" s="15">
        <v>0.40859200000000001</v>
      </c>
      <c r="I829" s="15">
        <f>M829-V829</f>
        <v>1.1408000000000029E-2</v>
      </c>
      <c r="J829" s="14"/>
      <c r="K829" s="13"/>
      <c r="L829" s="9">
        <f>1.05*0.4</f>
        <v>0.42000000000000004</v>
      </c>
      <c r="M829" s="11">
        <f>L829-H829</f>
        <v>1.1408000000000029E-2</v>
      </c>
      <c r="N829" s="11">
        <v>0</v>
      </c>
      <c r="P829" s="9">
        <f>0.5*N829/1000</f>
        <v>0</v>
      </c>
      <c r="Q829" s="9">
        <f>P829+O829</f>
        <v>0</v>
      </c>
      <c r="R829" s="11">
        <v>0</v>
      </c>
      <c r="T829" s="9">
        <f>0.5*R829</f>
        <v>0</v>
      </c>
      <c r="U829" s="9">
        <f>T829+S829</f>
        <v>0</v>
      </c>
      <c r="V829" s="9">
        <f>(Q829+U829)/(0.944*1000)</f>
        <v>0</v>
      </c>
    </row>
    <row r="830" spans="1:22" x14ac:dyDescent="0.3">
      <c r="A830" s="14">
        <v>835</v>
      </c>
      <c r="B830" s="14" t="s">
        <v>7233</v>
      </c>
      <c r="C830" s="14" t="s">
        <v>13510</v>
      </c>
      <c r="D830" s="14" t="s">
        <v>13504</v>
      </c>
      <c r="E830" s="14" t="s">
        <v>13479</v>
      </c>
      <c r="F830" s="14">
        <v>10</v>
      </c>
      <c r="G830" s="14">
        <v>1.03</v>
      </c>
      <c r="H830" s="15">
        <v>0.650563</v>
      </c>
      <c r="I830" s="16" t="s">
        <v>13516</v>
      </c>
      <c r="J830" s="14"/>
      <c r="K830" s="13"/>
      <c r="L830" s="9">
        <f>1.05*0.4</f>
        <v>0.42000000000000004</v>
      </c>
      <c r="M830" s="11">
        <f>L830-H830</f>
        <v>-0.23056299999999996</v>
      </c>
      <c r="N830" s="11">
        <v>0</v>
      </c>
      <c r="P830" s="9">
        <f>0.5*N830/1000</f>
        <v>0</v>
      </c>
      <c r="Q830" s="9">
        <f>P830+O830</f>
        <v>0</v>
      </c>
      <c r="R830" s="11">
        <v>0</v>
      </c>
      <c r="T830" s="9">
        <f>0.5*R830</f>
        <v>0</v>
      </c>
      <c r="U830" s="9">
        <f>T830+S830</f>
        <v>0</v>
      </c>
      <c r="V830" s="9">
        <f>(Q830+U830)/(0.944*1000)</f>
        <v>0</v>
      </c>
    </row>
    <row r="831" spans="1:22" x14ac:dyDescent="0.3">
      <c r="A831" s="14">
        <v>836</v>
      </c>
      <c r="B831" s="14" t="s">
        <v>7234</v>
      </c>
      <c r="C831" s="14" t="s">
        <v>13510</v>
      </c>
      <c r="D831" s="14" t="s">
        <v>13504</v>
      </c>
      <c r="E831" s="14" t="s">
        <v>13479</v>
      </c>
      <c r="F831" s="14">
        <v>10</v>
      </c>
      <c r="G831" s="14">
        <v>0.8</v>
      </c>
      <c r="H831" s="15">
        <v>0.42750099999999996</v>
      </c>
      <c r="I831" s="16" t="s">
        <v>13516</v>
      </c>
      <c r="J831" s="14"/>
      <c r="K831" s="13"/>
      <c r="L831" s="9">
        <f>1.05*0.4</f>
        <v>0.42000000000000004</v>
      </c>
      <c r="M831" s="11">
        <f>L831-H831</f>
        <v>-7.5009999999999244E-3</v>
      </c>
      <c r="N831" s="11">
        <v>0</v>
      </c>
      <c r="P831" s="9">
        <f>0.5*N831/1000</f>
        <v>0</v>
      </c>
      <c r="Q831" s="9">
        <f>P831+O831</f>
        <v>0</v>
      </c>
      <c r="R831" s="11">
        <v>0</v>
      </c>
      <c r="T831" s="9">
        <f>0.5*R831</f>
        <v>0</v>
      </c>
      <c r="U831" s="9">
        <f>T831+S831</f>
        <v>0</v>
      </c>
      <c r="V831" s="9">
        <f>(Q831+U831)/(0.944*1000)</f>
        <v>0</v>
      </c>
    </row>
    <row r="832" spans="1:22" x14ac:dyDescent="0.3">
      <c r="A832" s="14">
        <v>837</v>
      </c>
      <c r="B832" s="14" t="s">
        <v>7235</v>
      </c>
      <c r="C832" s="14" t="s">
        <v>13510</v>
      </c>
      <c r="D832" s="14" t="s">
        <v>13504</v>
      </c>
      <c r="E832" s="14" t="s">
        <v>13479</v>
      </c>
      <c r="F832" s="14">
        <v>10</v>
      </c>
      <c r="G832" s="14">
        <v>0.8</v>
      </c>
      <c r="H832" s="15">
        <v>0.43174000000000001</v>
      </c>
      <c r="I832" s="16" t="s">
        <v>13516</v>
      </c>
      <c r="J832" s="14"/>
      <c r="K832" s="13"/>
      <c r="L832" s="9">
        <f>1.05*0.4</f>
        <v>0.42000000000000004</v>
      </c>
      <c r="M832" s="11">
        <f>L832-H832</f>
        <v>-1.1739999999999973E-2</v>
      </c>
      <c r="N832" s="11">
        <v>0</v>
      </c>
      <c r="P832" s="9">
        <f>0.5*N832/1000</f>
        <v>0</v>
      </c>
      <c r="Q832" s="9">
        <f>P832+O832</f>
        <v>0</v>
      </c>
      <c r="R832" s="11">
        <v>0</v>
      </c>
      <c r="T832" s="9">
        <f>0.5*R832</f>
        <v>0</v>
      </c>
      <c r="U832" s="9">
        <f>T832+S832</f>
        <v>0</v>
      </c>
      <c r="V832" s="9">
        <f>(Q832+U832)/(0.944*1000)</f>
        <v>0</v>
      </c>
    </row>
    <row r="833" spans="1:22" x14ac:dyDescent="0.3">
      <c r="A833" s="14">
        <v>838</v>
      </c>
      <c r="B833" s="14" t="s">
        <v>7236</v>
      </c>
      <c r="C833" s="14" t="s">
        <v>13510</v>
      </c>
      <c r="D833" s="14" t="s">
        <v>13504</v>
      </c>
      <c r="E833" s="14" t="s">
        <v>13479</v>
      </c>
      <c r="F833" s="14">
        <v>10</v>
      </c>
      <c r="G833" s="14">
        <v>1.26</v>
      </c>
      <c r="H833" s="15">
        <v>0.66003400000000001</v>
      </c>
      <c r="I833" s="15">
        <f>M833-V833</f>
        <v>1.4660000000000784E-3</v>
      </c>
      <c r="J833" s="14"/>
      <c r="K833" s="13"/>
      <c r="L833" s="9">
        <f>1.05*0.63</f>
        <v>0.66150000000000009</v>
      </c>
      <c r="M833" s="11">
        <f>L833-H833</f>
        <v>1.4660000000000784E-3</v>
      </c>
      <c r="N833" s="11">
        <v>0</v>
      </c>
      <c r="P833" s="9">
        <f>0.5*N833/1000</f>
        <v>0</v>
      </c>
      <c r="Q833" s="9">
        <f>P833+O833</f>
        <v>0</v>
      </c>
      <c r="R833" s="11">
        <v>0</v>
      </c>
      <c r="T833" s="9">
        <f>0.5*R833</f>
        <v>0</v>
      </c>
      <c r="U833" s="9">
        <f>T833+S833</f>
        <v>0</v>
      </c>
      <c r="V833" s="9">
        <f>(Q833+U833)/(0.944*1000)</f>
        <v>0</v>
      </c>
    </row>
    <row r="834" spans="1:22" x14ac:dyDescent="0.3">
      <c r="A834" s="14">
        <v>839</v>
      </c>
      <c r="B834" s="14" t="s">
        <v>7237</v>
      </c>
      <c r="C834" s="14" t="s">
        <v>13510</v>
      </c>
      <c r="D834" s="14" t="s">
        <v>13504</v>
      </c>
      <c r="E834" s="14" t="s">
        <v>13479</v>
      </c>
      <c r="F834" s="14">
        <v>10</v>
      </c>
      <c r="G834" s="14">
        <v>0.8</v>
      </c>
      <c r="H834" s="15">
        <v>0.52166499999999993</v>
      </c>
      <c r="I834" s="16" t="s">
        <v>13516</v>
      </c>
      <c r="J834" s="14"/>
      <c r="K834" s="13"/>
      <c r="L834" s="9">
        <f>1.05*0.4</f>
        <v>0.42000000000000004</v>
      </c>
      <c r="M834" s="11">
        <f>L834-H834</f>
        <v>-0.10166499999999989</v>
      </c>
      <c r="N834" s="11">
        <v>0</v>
      </c>
      <c r="P834" s="9">
        <f>0.5*N834/1000</f>
        <v>0</v>
      </c>
      <c r="Q834" s="9">
        <f>P834+O834</f>
        <v>0</v>
      </c>
      <c r="R834" s="11">
        <v>0</v>
      </c>
      <c r="T834" s="9">
        <f>0.5*R834</f>
        <v>0</v>
      </c>
      <c r="U834" s="9">
        <f>T834+S834</f>
        <v>0</v>
      </c>
      <c r="V834" s="9">
        <f>(Q834+U834)/(0.944*1000)</f>
        <v>0</v>
      </c>
    </row>
    <row r="835" spans="1:22" x14ac:dyDescent="0.3">
      <c r="A835" s="14">
        <v>840</v>
      </c>
      <c r="B835" s="14" t="s">
        <v>7238</v>
      </c>
      <c r="C835" s="14" t="s">
        <v>13510</v>
      </c>
      <c r="D835" s="14" t="s">
        <v>13504</v>
      </c>
      <c r="E835" s="14" t="s">
        <v>13479</v>
      </c>
      <c r="F835" s="14">
        <v>10</v>
      </c>
      <c r="G835" s="14">
        <v>0.8</v>
      </c>
      <c r="H835" s="15">
        <v>0.48891600000000002</v>
      </c>
      <c r="I835" s="16" t="s">
        <v>13516</v>
      </c>
      <c r="J835" s="14"/>
      <c r="K835" s="13"/>
      <c r="L835" s="9">
        <f>1.05*0.4</f>
        <v>0.42000000000000004</v>
      </c>
      <c r="M835" s="11">
        <f>L835-H835</f>
        <v>-6.8915999999999977E-2</v>
      </c>
      <c r="N835" s="11">
        <v>0</v>
      </c>
      <c r="P835" s="9">
        <f>0.5*N835/1000</f>
        <v>0</v>
      </c>
      <c r="Q835" s="9">
        <f>P835+O835</f>
        <v>0</v>
      </c>
      <c r="R835" s="11">
        <v>0</v>
      </c>
      <c r="T835" s="9">
        <f>0.5*R835</f>
        <v>0</v>
      </c>
      <c r="U835" s="9">
        <f>T835+S835</f>
        <v>0</v>
      </c>
      <c r="V835" s="9">
        <f>(Q835+U835)/(0.944*1000)</f>
        <v>0</v>
      </c>
    </row>
    <row r="836" spans="1:22" x14ac:dyDescent="0.3">
      <c r="A836" s="14">
        <v>841</v>
      </c>
      <c r="B836" s="14" t="s">
        <v>7239</v>
      </c>
      <c r="C836" s="14" t="s">
        <v>13510</v>
      </c>
      <c r="D836" s="14" t="s">
        <v>13504</v>
      </c>
      <c r="E836" s="14" t="s">
        <v>13479</v>
      </c>
      <c r="F836" s="14">
        <v>10</v>
      </c>
      <c r="G836" s="14">
        <v>0.8</v>
      </c>
      <c r="H836" s="15">
        <v>0.53391599999999995</v>
      </c>
      <c r="I836" s="16" t="s">
        <v>13516</v>
      </c>
      <c r="J836" s="14"/>
      <c r="K836" s="13"/>
      <c r="L836" s="9">
        <f>1.05*0.4</f>
        <v>0.42000000000000004</v>
      </c>
      <c r="M836" s="11">
        <f>L836-H836</f>
        <v>-0.11391599999999991</v>
      </c>
      <c r="N836" s="11">
        <v>0</v>
      </c>
      <c r="P836" s="9">
        <f>0.5*N836/1000</f>
        <v>0</v>
      </c>
      <c r="Q836" s="9">
        <f>P836+O836</f>
        <v>0</v>
      </c>
      <c r="R836" s="11">
        <v>0</v>
      </c>
      <c r="T836" s="9">
        <f>0.5*R836</f>
        <v>0</v>
      </c>
      <c r="U836" s="9">
        <f>T836+S836</f>
        <v>0</v>
      </c>
      <c r="V836" s="9">
        <f>(Q836+U836)/(0.944*1000)</f>
        <v>0</v>
      </c>
    </row>
    <row r="837" spans="1:22" x14ac:dyDescent="0.3">
      <c r="A837" s="14">
        <v>842</v>
      </c>
      <c r="B837" s="14" t="s">
        <v>7240</v>
      </c>
      <c r="C837" s="14" t="s">
        <v>13510</v>
      </c>
      <c r="D837" s="14" t="s">
        <v>13504</v>
      </c>
      <c r="E837" s="14" t="s">
        <v>13479</v>
      </c>
      <c r="F837" s="14">
        <v>10</v>
      </c>
      <c r="G837" s="14">
        <v>0.8</v>
      </c>
      <c r="H837" s="15">
        <v>0.447237</v>
      </c>
      <c r="I837" s="16" t="s">
        <v>13516</v>
      </c>
      <c r="J837" s="14"/>
      <c r="K837" s="13"/>
      <c r="L837" s="9">
        <f>1.05*0.4</f>
        <v>0.42000000000000004</v>
      </c>
      <c r="M837" s="11">
        <f>L837-H837</f>
        <v>-2.7236999999999956E-2</v>
      </c>
      <c r="N837" s="11">
        <v>0</v>
      </c>
      <c r="P837" s="9">
        <f>0.5*N837/1000</f>
        <v>0</v>
      </c>
      <c r="Q837" s="9">
        <f>P837+O837</f>
        <v>0</v>
      </c>
      <c r="R837" s="11">
        <v>0</v>
      </c>
      <c r="T837" s="9">
        <f>0.5*R837</f>
        <v>0</v>
      </c>
      <c r="U837" s="9">
        <f>T837+S837</f>
        <v>0</v>
      </c>
      <c r="V837" s="9">
        <f>(Q837+U837)/(0.944*1000)</f>
        <v>0</v>
      </c>
    </row>
    <row r="838" spans="1:22" x14ac:dyDescent="0.3">
      <c r="A838" s="14">
        <v>843</v>
      </c>
      <c r="B838" s="14" t="s">
        <v>7241</v>
      </c>
      <c r="C838" s="14" t="s">
        <v>13510</v>
      </c>
      <c r="D838" s="14" t="s">
        <v>13504</v>
      </c>
      <c r="E838" s="14" t="s">
        <v>13479</v>
      </c>
      <c r="F838" s="14">
        <v>10</v>
      </c>
      <c r="G838" s="14">
        <v>0.5</v>
      </c>
      <c r="H838" s="15">
        <v>0.25720700000000002</v>
      </c>
      <c r="I838" s="15">
        <f>M838-V838</f>
        <v>5.2929999999999922E-3</v>
      </c>
      <c r="J838" s="14"/>
      <c r="K838" s="13"/>
      <c r="L838" s="9">
        <f>G838/2*1.05</f>
        <v>0.26250000000000001</v>
      </c>
      <c r="M838" s="11">
        <f>L838-H838</f>
        <v>5.2929999999999922E-3</v>
      </c>
      <c r="N838" s="11">
        <v>0</v>
      </c>
      <c r="P838" s="9">
        <f>0.5*N838/1000</f>
        <v>0</v>
      </c>
      <c r="Q838" s="9">
        <f>P838+O838</f>
        <v>0</v>
      </c>
      <c r="R838" s="11">
        <v>0</v>
      </c>
      <c r="T838" s="9">
        <f>0.5*R838</f>
        <v>0</v>
      </c>
      <c r="U838" s="9">
        <f>T838+S838</f>
        <v>0</v>
      </c>
      <c r="V838" s="9">
        <f>(Q838+U838)/(0.944*1000)</f>
        <v>0</v>
      </c>
    </row>
    <row r="839" spans="1:22" x14ac:dyDescent="0.3">
      <c r="A839" s="14">
        <v>844</v>
      </c>
      <c r="B839" s="14" t="s">
        <v>7242</v>
      </c>
      <c r="C839" s="14" t="s">
        <v>13510</v>
      </c>
      <c r="D839" s="14" t="s">
        <v>13504</v>
      </c>
      <c r="E839" s="14" t="s">
        <v>13479</v>
      </c>
      <c r="F839" s="14">
        <v>10</v>
      </c>
      <c r="G839" s="14">
        <v>0.63</v>
      </c>
      <c r="H839" s="15">
        <v>0.13948699999999997</v>
      </c>
      <c r="I839" s="15">
        <f>M839-V839</f>
        <v>0.52201300000000006</v>
      </c>
      <c r="J839" s="14"/>
      <c r="K839" s="13"/>
      <c r="L839" s="9">
        <f>G839*1.05</f>
        <v>0.66150000000000009</v>
      </c>
      <c r="M839" s="11">
        <f>L839-H839</f>
        <v>0.52201300000000006</v>
      </c>
      <c r="N839" s="11">
        <v>0</v>
      </c>
      <c r="P839" s="9">
        <f>0.5*N839/1000</f>
        <v>0</v>
      </c>
      <c r="Q839" s="9">
        <f>P839+O839</f>
        <v>0</v>
      </c>
      <c r="R839" s="11">
        <v>0</v>
      </c>
      <c r="T839" s="9">
        <f>0.5*R839</f>
        <v>0</v>
      </c>
      <c r="U839" s="9">
        <f>T839+S839</f>
        <v>0</v>
      </c>
      <c r="V839" s="9">
        <f>(Q839+U839)/(0.944*1000)</f>
        <v>0</v>
      </c>
    </row>
    <row r="840" spans="1:22" x14ac:dyDescent="0.3">
      <c r="A840" s="14">
        <v>845</v>
      </c>
      <c r="B840" s="14" t="s">
        <v>7243</v>
      </c>
      <c r="C840" s="14" t="s">
        <v>13510</v>
      </c>
      <c r="D840" s="14" t="s">
        <v>13504</v>
      </c>
      <c r="E840" s="14" t="s">
        <v>13479</v>
      </c>
      <c r="F840" s="14">
        <v>10</v>
      </c>
      <c r="G840" s="14">
        <v>0.1</v>
      </c>
      <c r="H840" s="15">
        <v>2.6969999999999997E-2</v>
      </c>
      <c r="I840" s="15">
        <f>M840-V840</f>
        <v>7.8030000000000016E-2</v>
      </c>
      <c r="J840" s="14"/>
      <c r="K840" s="13"/>
      <c r="L840" s="9">
        <f>G840*1.05</f>
        <v>0.10500000000000001</v>
      </c>
      <c r="M840" s="11">
        <f>L840-H840</f>
        <v>7.8030000000000016E-2</v>
      </c>
      <c r="N840" s="11">
        <v>0</v>
      </c>
      <c r="P840" s="9">
        <f>0.5*N840/1000</f>
        <v>0</v>
      </c>
      <c r="Q840" s="9">
        <f>P840+O840</f>
        <v>0</v>
      </c>
      <c r="R840" s="11">
        <v>0</v>
      </c>
      <c r="T840" s="9">
        <f>0.5*R840</f>
        <v>0</v>
      </c>
      <c r="U840" s="9">
        <f>T840+S840</f>
        <v>0</v>
      </c>
      <c r="V840" s="9">
        <f>(Q840+U840)/(0.944*1000)</f>
        <v>0</v>
      </c>
    </row>
    <row r="841" spans="1:22" x14ac:dyDescent="0.3">
      <c r="A841" s="14">
        <v>846</v>
      </c>
      <c r="B841" s="14" t="s">
        <v>7244</v>
      </c>
      <c r="C841" s="14" t="s">
        <v>13510</v>
      </c>
      <c r="D841" s="14" t="s">
        <v>13504</v>
      </c>
      <c r="E841" s="14" t="s">
        <v>13479</v>
      </c>
      <c r="F841" s="14">
        <v>10</v>
      </c>
      <c r="G841" s="14">
        <v>0.25</v>
      </c>
      <c r="H841" s="15">
        <v>4.9687000000000009E-2</v>
      </c>
      <c r="I841" s="15">
        <f>M841-V841</f>
        <v>0.212813</v>
      </c>
      <c r="J841" s="14"/>
      <c r="K841" s="13"/>
      <c r="L841" s="9">
        <f>G841*1.05</f>
        <v>0.26250000000000001</v>
      </c>
      <c r="M841" s="11">
        <f>L841-H841</f>
        <v>0.212813</v>
      </c>
      <c r="N841" s="11">
        <v>0</v>
      </c>
      <c r="P841" s="9">
        <f>0.5*N841/1000</f>
        <v>0</v>
      </c>
      <c r="Q841" s="9">
        <f>P841+O841</f>
        <v>0</v>
      </c>
      <c r="R841" s="11">
        <v>0</v>
      </c>
      <c r="T841" s="9">
        <f>0.5*R841</f>
        <v>0</v>
      </c>
      <c r="U841" s="9">
        <f>T841+S841</f>
        <v>0</v>
      </c>
      <c r="V841" s="9">
        <f>(Q841+U841)/(0.944*1000)</f>
        <v>0</v>
      </c>
    </row>
    <row r="842" spans="1:22" x14ac:dyDescent="0.3">
      <c r="A842" s="14">
        <v>847</v>
      </c>
      <c r="B842" s="14" t="s">
        <v>7245</v>
      </c>
      <c r="C842" s="14" t="s">
        <v>13510</v>
      </c>
      <c r="D842" s="14" t="s">
        <v>13504</v>
      </c>
      <c r="E842" s="14" t="s">
        <v>13479</v>
      </c>
      <c r="F842" s="14">
        <v>10</v>
      </c>
      <c r="G842" s="14">
        <v>0.16</v>
      </c>
      <c r="H842" s="15">
        <v>7.1221000000000007E-2</v>
      </c>
      <c r="I842" s="15">
        <f>M842-V842</f>
        <v>9.6779000000000004E-2</v>
      </c>
      <c r="J842" s="14"/>
      <c r="K842" s="13"/>
      <c r="L842" s="9">
        <f>G842*1.05</f>
        <v>0.16800000000000001</v>
      </c>
      <c r="M842" s="11">
        <f>L842-H842</f>
        <v>9.6779000000000004E-2</v>
      </c>
      <c r="N842" s="11">
        <v>0</v>
      </c>
      <c r="P842" s="9">
        <f>0.5*N842/1000</f>
        <v>0</v>
      </c>
      <c r="Q842" s="9">
        <f>P842+O842</f>
        <v>0</v>
      </c>
      <c r="R842" s="11">
        <v>0</v>
      </c>
      <c r="T842" s="9">
        <f>0.5*R842</f>
        <v>0</v>
      </c>
      <c r="U842" s="9">
        <f>T842+S842</f>
        <v>0</v>
      </c>
      <c r="V842" s="9">
        <f>(Q842+U842)/(0.944*1000)</f>
        <v>0</v>
      </c>
    </row>
    <row r="843" spans="1:22" x14ac:dyDescent="0.3">
      <c r="A843" s="14">
        <v>848</v>
      </c>
      <c r="B843" s="14" t="s">
        <v>7246</v>
      </c>
      <c r="C843" s="14" t="s">
        <v>13510</v>
      </c>
      <c r="D843" s="14" t="s">
        <v>13504</v>
      </c>
      <c r="E843" s="14" t="s">
        <v>13479</v>
      </c>
      <c r="F843" s="14">
        <v>10</v>
      </c>
      <c r="G843" s="14">
        <v>0.25</v>
      </c>
      <c r="H843" s="15">
        <v>3.6704000000000007E-2</v>
      </c>
      <c r="I843" s="15">
        <f>M843-V843</f>
        <v>0.225796</v>
      </c>
      <c r="J843" s="14"/>
      <c r="K843" s="13"/>
      <c r="L843" s="9">
        <f>G843*1.05</f>
        <v>0.26250000000000001</v>
      </c>
      <c r="M843" s="11">
        <f>L843-H843</f>
        <v>0.225796</v>
      </c>
      <c r="N843" s="11">
        <v>0</v>
      </c>
      <c r="P843" s="9">
        <f>0.5*N843/1000</f>
        <v>0</v>
      </c>
      <c r="Q843" s="9">
        <f>P843+O843</f>
        <v>0</v>
      </c>
      <c r="R843" s="11">
        <v>0</v>
      </c>
      <c r="T843" s="9">
        <f>0.5*R843</f>
        <v>0</v>
      </c>
      <c r="U843" s="9">
        <f>T843+S843</f>
        <v>0</v>
      </c>
      <c r="V843" s="9">
        <f>(Q843+U843)/(0.944*1000)</f>
        <v>0</v>
      </c>
    </row>
    <row r="844" spans="1:22" x14ac:dyDescent="0.3">
      <c r="A844" s="14">
        <v>849</v>
      </c>
      <c r="B844" s="14" t="s">
        <v>7247</v>
      </c>
      <c r="C844" s="14" t="s">
        <v>13510</v>
      </c>
      <c r="D844" s="14" t="s">
        <v>13504</v>
      </c>
      <c r="E844" s="14" t="s">
        <v>13479</v>
      </c>
      <c r="F844" s="14">
        <v>10</v>
      </c>
      <c r="G844" s="14">
        <v>0.16</v>
      </c>
      <c r="H844" s="15">
        <v>7.5201000000000004E-2</v>
      </c>
      <c r="I844" s="15">
        <f>M844-V844</f>
        <v>9.2799000000000006E-2</v>
      </c>
      <c r="J844" s="14"/>
      <c r="K844" s="13"/>
      <c r="L844" s="9">
        <f>G844*1.05</f>
        <v>0.16800000000000001</v>
      </c>
      <c r="M844" s="11">
        <f>L844-H844</f>
        <v>9.2799000000000006E-2</v>
      </c>
      <c r="N844" s="11">
        <v>0</v>
      </c>
      <c r="P844" s="9">
        <f>0.5*N844/1000</f>
        <v>0</v>
      </c>
      <c r="Q844" s="9">
        <f>P844+O844</f>
        <v>0</v>
      </c>
      <c r="R844" s="11">
        <v>0</v>
      </c>
      <c r="T844" s="9">
        <f>0.5*R844</f>
        <v>0</v>
      </c>
      <c r="U844" s="9">
        <f>T844+S844</f>
        <v>0</v>
      </c>
      <c r="V844" s="9">
        <f>(Q844+U844)/(0.944*1000)</f>
        <v>0</v>
      </c>
    </row>
    <row r="845" spans="1:22" x14ac:dyDescent="0.3">
      <c r="A845" s="14">
        <v>850</v>
      </c>
      <c r="B845" s="14" t="s">
        <v>7248</v>
      </c>
      <c r="C845" s="14" t="s">
        <v>13510</v>
      </c>
      <c r="D845" s="14" t="s">
        <v>13504</v>
      </c>
      <c r="E845" s="14" t="s">
        <v>13479</v>
      </c>
      <c r="F845" s="14">
        <v>10</v>
      </c>
      <c r="G845" s="14">
        <v>0.16</v>
      </c>
      <c r="H845" s="15">
        <v>9.8613000000000006E-2</v>
      </c>
      <c r="I845" s="15">
        <f>M845-V845</f>
        <v>6.9387000000000004E-2</v>
      </c>
      <c r="J845" s="14"/>
      <c r="K845" s="13"/>
      <c r="L845" s="9">
        <f>G845*1.05</f>
        <v>0.16800000000000001</v>
      </c>
      <c r="M845" s="11">
        <f>L845-H845</f>
        <v>6.9387000000000004E-2</v>
      </c>
      <c r="N845" s="11">
        <v>0</v>
      </c>
      <c r="P845" s="9">
        <f>0.5*N845/1000</f>
        <v>0</v>
      </c>
      <c r="Q845" s="9">
        <f>P845+O845</f>
        <v>0</v>
      </c>
      <c r="R845" s="11">
        <v>0</v>
      </c>
      <c r="T845" s="9">
        <f>0.5*R845</f>
        <v>0</v>
      </c>
      <c r="U845" s="9">
        <f>T845+S845</f>
        <v>0</v>
      </c>
      <c r="V845" s="9">
        <f>(Q845+U845)/(0.944*1000)</f>
        <v>0</v>
      </c>
    </row>
    <row r="846" spans="1:22" x14ac:dyDescent="0.3">
      <c r="A846" s="14">
        <v>851</v>
      </c>
      <c r="B846" s="14" t="s">
        <v>7249</v>
      </c>
      <c r="C846" s="14" t="s">
        <v>13510</v>
      </c>
      <c r="D846" s="14" t="s">
        <v>13504</v>
      </c>
      <c r="E846" s="14" t="s">
        <v>13479</v>
      </c>
      <c r="F846" s="14">
        <v>10</v>
      </c>
      <c r="G846" s="14">
        <v>0.25</v>
      </c>
      <c r="H846" s="15">
        <v>8.9077000000000003E-2</v>
      </c>
      <c r="I846" s="15">
        <f>M846-V846</f>
        <v>0.17342299999999999</v>
      </c>
      <c r="J846" s="14"/>
      <c r="K846" s="13"/>
      <c r="L846" s="9">
        <f>G846*1.05</f>
        <v>0.26250000000000001</v>
      </c>
      <c r="M846" s="11">
        <f>L846-H846</f>
        <v>0.17342299999999999</v>
      </c>
      <c r="N846" s="11">
        <v>0</v>
      </c>
      <c r="P846" s="9">
        <f>0.5*N846/1000</f>
        <v>0</v>
      </c>
      <c r="Q846" s="9">
        <f>P846+O846</f>
        <v>0</v>
      </c>
      <c r="R846" s="11">
        <v>0</v>
      </c>
      <c r="T846" s="9">
        <f>0.5*R846</f>
        <v>0</v>
      </c>
      <c r="U846" s="9">
        <f>T846+S846</f>
        <v>0</v>
      </c>
      <c r="V846" s="9">
        <f>(Q846+U846)/(0.944*1000)</f>
        <v>0</v>
      </c>
    </row>
    <row r="847" spans="1:22" x14ac:dyDescent="0.3">
      <c r="A847" s="14">
        <v>852</v>
      </c>
      <c r="B847" s="14" t="s">
        <v>7250</v>
      </c>
      <c r="C847" s="14" t="s">
        <v>13510</v>
      </c>
      <c r="D847" s="14" t="s">
        <v>13504</v>
      </c>
      <c r="E847" s="14" t="s">
        <v>13479</v>
      </c>
      <c r="F847" s="14">
        <v>10</v>
      </c>
      <c r="G847" s="14">
        <v>0.16</v>
      </c>
      <c r="H847" s="15">
        <v>2.3738359550561795E-2</v>
      </c>
      <c r="I847" s="15">
        <f>M847-V847</f>
        <v>0.14426164044943821</v>
      </c>
      <c r="J847" s="14"/>
      <c r="K847" s="13"/>
      <c r="L847" s="9">
        <f>G847*1.05</f>
        <v>0.16800000000000001</v>
      </c>
      <c r="M847" s="11">
        <f>L847-H847</f>
        <v>0.14426164044943821</v>
      </c>
      <c r="N847" s="11">
        <v>0</v>
      </c>
      <c r="P847" s="9">
        <f>0.5*N847/1000</f>
        <v>0</v>
      </c>
      <c r="Q847" s="9">
        <f>P847+O847</f>
        <v>0</v>
      </c>
      <c r="R847" s="11">
        <v>0</v>
      </c>
      <c r="T847" s="9">
        <f>0.5*R847</f>
        <v>0</v>
      </c>
      <c r="U847" s="9">
        <f>T847+S847</f>
        <v>0</v>
      </c>
      <c r="V847" s="9">
        <f>(Q847+U847)/(0.944*1000)</f>
        <v>0</v>
      </c>
    </row>
    <row r="848" spans="1:22" x14ac:dyDescent="0.3">
      <c r="A848" s="14">
        <v>853</v>
      </c>
      <c r="B848" s="14" t="s">
        <v>7251</v>
      </c>
      <c r="C848" s="14" t="s">
        <v>13510</v>
      </c>
      <c r="D848" s="14" t="s">
        <v>13504</v>
      </c>
      <c r="E848" s="14" t="s">
        <v>13479</v>
      </c>
      <c r="F848" s="14">
        <v>10</v>
      </c>
      <c r="G848" s="14">
        <v>0.4</v>
      </c>
      <c r="H848" s="15">
        <v>5.0990999999999988E-2</v>
      </c>
      <c r="I848" s="15">
        <f>M848-V848</f>
        <v>0.36900900000000003</v>
      </c>
      <c r="J848" s="14"/>
      <c r="K848" s="13"/>
      <c r="L848" s="9">
        <f>G848*1.05</f>
        <v>0.42000000000000004</v>
      </c>
      <c r="M848" s="11">
        <f>L848-H848</f>
        <v>0.36900900000000003</v>
      </c>
      <c r="N848" s="11">
        <v>0</v>
      </c>
      <c r="P848" s="9">
        <f>0.5*N848/1000</f>
        <v>0</v>
      </c>
      <c r="Q848" s="9">
        <f>P848+O848</f>
        <v>0</v>
      </c>
      <c r="R848" s="11">
        <v>0</v>
      </c>
      <c r="T848" s="9">
        <f>0.5*R848</f>
        <v>0</v>
      </c>
      <c r="U848" s="9">
        <f>T848+S848</f>
        <v>0</v>
      </c>
      <c r="V848" s="9">
        <f>(Q848+U848)/(0.944*1000)</f>
        <v>0</v>
      </c>
    </row>
    <row r="849" spans="1:22" x14ac:dyDescent="0.3">
      <c r="A849" s="14">
        <v>854</v>
      </c>
      <c r="B849" s="14" t="s">
        <v>7252</v>
      </c>
      <c r="C849" s="14" t="s">
        <v>13510</v>
      </c>
      <c r="D849" s="14" t="s">
        <v>13504</v>
      </c>
      <c r="E849" s="14" t="s">
        <v>13479</v>
      </c>
      <c r="F849" s="14">
        <v>10</v>
      </c>
      <c r="G849" s="14">
        <v>0.4</v>
      </c>
      <c r="H849" s="15">
        <v>0.207899</v>
      </c>
      <c r="I849" s="15">
        <f>M849-V849</f>
        <v>0.20415608474576274</v>
      </c>
      <c r="J849" s="14"/>
      <c r="K849" s="13"/>
      <c r="L849" s="9">
        <f>G849*1.05</f>
        <v>0.42000000000000004</v>
      </c>
      <c r="M849" s="11">
        <f>L849-H849</f>
        <v>0.21210100000000004</v>
      </c>
      <c r="N849" s="11">
        <v>0</v>
      </c>
      <c r="P849" s="9">
        <f>0.5*N849/1000</f>
        <v>0</v>
      </c>
      <c r="Q849" s="9">
        <f>P849+O849</f>
        <v>0</v>
      </c>
      <c r="R849" s="11">
        <v>15</v>
      </c>
      <c r="T849" s="9">
        <f>0.5*R849</f>
        <v>7.5</v>
      </c>
      <c r="U849" s="9">
        <f>T849+S849</f>
        <v>7.5</v>
      </c>
      <c r="V849" s="9">
        <f>(Q849+U849)/(0.944*1000)</f>
        <v>7.9449152542372878E-3</v>
      </c>
    </row>
    <row r="850" spans="1:22" x14ac:dyDescent="0.3">
      <c r="A850" s="14">
        <v>855</v>
      </c>
      <c r="B850" s="14" t="s">
        <v>7253</v>
      </c>
      <c r="C850" s="14" t="s">
        <v>13510</v>
      </c>
      <c r="D850" s="14" t="s">
        <v>13504</v>
      </c>
      <c r="E850" s="14" t="s">
        <v>13479</v>
      </c>
      <c r="F850" s="14">
        <v>10</v>
      </c>
      <c r="G850" s="14">
        <v>0.25</v>
      </c>
      <c r="H850" s="15">
        <v>5.2831999999999997E-2</v>
      </c>
      <c r="I850" s="15">
        <f>M850-V850</f>
        <v>0.20966800000000002</v>
      </c>
      <c r="J850" s="14"/>
      <c r="K850" s="13"/>
      <c r="L850" s="9">
        <f>G850*1.05</f>
        <v>0.26250000000000001</v>
      </c>
      <c r="M850" s="11">
        <f>L850-H850</f>
        <v>0.20966800000000002</v>
      </c>
      <c r="N850" s="11">
        <v>0</v>
      </c>
      <c r="P850" s="9">
        <f>0.5*N850/1000</f>
        <v>0</v>
      </c>
      <c r="Q850" s="9">
        <f>P850+O850</f>
        <v>0</v>
      </c>
      <c r="R850" s="11">
        <v>0</v>
      </c>
      <c r="T850" s="9">
        <f>0.5*R850</f>
        <v>0</v>
      </c>
      <c r="U850" s="9">
        <f>T850+S850</f>
        <v>0</v>
      </c>
      <c r="V850" s="9">
        <f>(Q850+U850)/(0.944*1000)</f>
        <v>0</v>
      </c>
    </row>
    <row r="851" spans="1:22" x14ac:dyDescent="0.3">
      <c r="A851" s="14">
        <v>856</v>
      </c>
      <c r="B851" s="14" t="s">
        <v>7254</v>
      </c>
      <c r="C851" s="14" t="s">
        <v>13510</v>
      </c>
      <c r="D851" s="14" t="s">
        <v>13504</v>
      </c>
      <c r="E851" s="14" t="s">
        <v>13479</v>
      </c>
      <c r="F851" s="14">
        <v>10</v>
      </c>
      <c r="G851" s="14">
        <v>0.25</v>
      </c>
      <c r="H851" s="15">
        <v>0.13756699999999999</v>
      </c>
      <c r="I851" s="15">
        <f>M851-V851</f>
        <v>0.12493300000000002</v>
      </c>
      <c r="J851" s="14"/>
      <c r="K851" s="13"/>
      <c r="L851" s="9">
        <f>G851*1.05</f>
        <v>0.26250000000000001</v>
      </c>
      <c r="M851" s="11">
        <f>L851-H851</f>
        <v>0.12493300000000002</v>
      </c>
      <c r="N851" s="11">
        <v>0</v>
      </c>
      <c r="P851" s="9">
        <f>0.5*N851/1000</f>
        <v>0</v>
      </c>
      <c r="Q851" s="9">
        <f>P851+O851</f>
        <v>0</v>
      </c>
      <c r="R851" s="11">
        <v>0</v>
      </c>
      <c r="T851" s="9">
        <f>0.5*R851</f>
        <v>0</v>
      </c>
      <c r="U851" s="9">
        <f>T851+S851</f>
        <v>0</v>
      </c>
      <c r="V851" s="9">
        <f>(Q851+U851)/(0.944*1000)</f>
        <v>0</v>
      </c>
    </row>
    <row r="852" spans="1:22" x14ac:dyDescent="0.3">
      <c r="A852" s="14">
        <v>857</v>
      </c>
      <c r="B852" s="14" t="s">
        <v>7255</v>
      </c>
      <c r="C852" s="14" t="s">
        <v>13510</v>
      </c>
      <c r="D852" s="14" t="s">
        <v>13504</v>
      </c>
      <c r="E852" s="14" t="s">
        <v>13479</v>
      </c>
      <c r="F852" s="14">
        <v>10</v>
      </c>
      <c r="G852" s="14">
        <v>0.4</v>
      </c>
      <c r="H852" s="15">
        <v>0.13992899999999997</v>
      </c>
      <c r="I852" s="15">
        <f>M852-V852</f>
        <v>0.28007100000000007</v>
      </c>
      <c r="J852" s="14"/>
      <c r="K852" s="13"/>
      <c r="L852" s="9">
        <f>G852*1.05</f>
        <v>0.42000000000000004</v>
      </c>
      <c r="M852" s="11">
        <f>L852-H852</f>
        <v>0.28007100000000007</v>
      </c>
      <c r="N852" s="11">
        <v>0</v>
      </c>
      <c r="P852" s="9">
        <f>0.5*N852/1000</f>
        <v>0</v>
      </c>
      <c r="Q852" s="9">
        <f>P852+O852</f>
        <v>0</v>
      </c>
      <c r="R852" s="11">
        <v>0</v>
      </c>
      <c r="T852" s="9">
        <f>0.5*R852</f>
        <v>0</v>
      </c>
      <c r="U852" s="9">
        <f>T852+S852</f>
        <v>0</v>
      </c>
      <c r="V852" s="9">
        <f>(Q852+U852)/(0.944*1000)</f>
        <v>0</v>
      </c>
    </row>
    <row r="853" spans="1:22" x14ac:dyDescent="0.3">
      <c r="A853" s="14">
        <v>858</v>
      </c>
      <c r="B853" s="14" t="s">
        <v>7256</v>
      </c>
      <c r="C853" s="14" t="s">
        <v>13510</v>
      </c>
      <c r="D853" s="14" t="s">
        <v>13504</v>
      </c>
      <c r="E853" s="14" t="s">
        <v>13479</v>
      </c>
      <c r="F853" s="14">
        <v>10</v>
      </c>
      <c r="G853" s="14">
        <v>0.25</v>
      </c>
      <c r="H853" s="15">
        <v>0.11254400000000001</v>
      </c>
      <c r="I853" s="15">
        <f>M853-V853</f>
        <v>0.14995600000000001</v>
      </c>
      <c r="J853" s="14"/>
      <c r="K853" s="13"/>
      <c r="L853" s="9">
        <f>G853*1.05</f>
        <v>0.26250000000000001</v>
      </c>
      <c r="M853" s="11">
        <f>L853-H853</f>
        <v>0.14995600000000001</v>
      </c>
      <c r="N853" s="11">
        <v>0</v>
      </c>
      <c r="P853" s="9">
        <f>0.5*N853/1000</f>
        <v>0</v>
      </c>
      <c r="Q853" s="9">
        <f>P853+O853</f>
        <v>0</v>
      </c>
      <c r="R853" s="11">
        <v>0</v>
      </c>
      <c r="T853" s="9">
        <f>0.5*R853</f>
        <v>0</v>
      </c>
      <c r="U853" s="9">
        <f>T853+S853</f>
        <v>0</v>
      </c>
      <c r="V853" s="9">
        <f>(Q853+U853)/(0.944*1000)</f>
        <v>0</v>
      </c>
    </row>
    <row r="854" spans="1:22" x14ac:dyDescent="0.3">
      <c r="A854" s="14">
        <v>859</v>
      </c>
      <c r="B854" s="14" t="s">
        <v>7257</v>
      </c>
      <c r="C854" s="14" t="s">
        <v>13510</v>
      </c>
      <c r="D854" s="14" t="s">
        <v>13504</v>
      </c>
      <c r="E854" s="14" t="s">
        <v>13479</v>
      </c>
      <c r="F854" s="14">
        <v>10</v>
      </c>
      <c r="G854" s="14">
        <v>0.25</v>
      </c>
      <c r="H854" s="15">
        <v>3.3653999999999996E-2</v>
      </c>
      <c r="I854" s="15">
        <f>M854-V854</f>
        <v>0.22884600000000002</v>
      </c>
      <c r="J854" s="14"/>
      <c r="K854" s="13"/>
      <c r="L854" s="9">
        <f>G854*1.05</f>
        <v>0.26250000000000001</v>
      </c>
      <c r="M854" s="11">
        <f>L854-H854</f>
        <v>0.22884600000000002</v>
      </c>
      <c r="N854" s="11">
        <v>0</v>
      </c>
      <c r="P854" s="9">
        <f>0.5*N854/1000</f>
        <v>0</v>
      </c>
      <c r="Q854" s="9">
        <f>P854+O854</f>
        <v>0</v>
      </c>
      <c r="R854" s="11">
        <v>0</v>
      </c>
      <c r="T854" s="9">
        <f>0.5*R854</f>
        <v>0</v>
      </c>
      <c r="U854" s="9">
        <f>T854+S854</f>
        <v>0</v>
      </c>
      <c r="V854" s="9">
        <f>(Q854+U854)/(0.944*1000)</f>
        <v>0</v>
      </c>
    </row>
    <row r="855" spans="1:22" x14ac:dyDescent="0.3">
      <c r="A855" s="14">
        <v>860</v>
      </c>
      <c r="B855" s="14" t="s">
        <v>7258</v>
      </c>
      <c r="C855" s="14" t="s">
        <v>13510</v>
      </c>
      <c r="D855" s="14" t="s">
        <v>13504</v>
      </c>
      <c r="E855" s="14" t="s">
        <v>13479</v>
      </c>
      <c r="F855" s="14">
        <v>10</v>
      </c>
      <c r="G855" s="14">
        <v>0.25</v>
      </c>
      <c r="H855" s="15">
        <v>0.106572</v>
      </c>
      <c r="I855" s="15">
        <f>M855-V855</f>
        <v>0.15592800000000001</v>
      </c>
      <c r="J855" s="14"/>
      <c r="K855" s="13"/>
      <c r="L855" s="9">
        <f>G855*1.05</f>
        <v>0.26250000000000001</v>
      </c>
      <c r="M855" s="11">
        <f>L855-H855</f>
        <v>0.15592800000000001</v>
      </c>
      <c r="N855" s="11">
        <v>0</v>
      </c>
      <c r="P855" s="9">
        <f>0.5*N855/1000</f>
        <v>0</v>
      </c>
      <c r="Q855" s="9">
        <f>P855+O855</f>
        <v>0</v>
      </c>
      <c r="R855" s="11">
        <v>0</v>
      </c>
      <c r="T855" s="9">
        <f>0.5*R855</f>
        <v>0</v>
      </c>
      <c r="U855" s="9">
        <f>T855+S855</f>
        <v>0</v>
      </c>
      <c r="V855" s="9">
        <f>(Q855+U855)/(0.944*1000)</f>
        <v>0</v>
      </c>
    </row>
    <row r="856" spans="1:22" x14ac:dyDescent="0.3">
      <c r="A856" s="14">
        <v>861</v>
      </c>
      <c r="B856" s="14" t="s">
        <v>7259</v>
      </c>
      <c r="C856" s="14" t="s">
        <v>13510</v>
      </c>
      <c r="D856" s="14" t="s">
        <v>13504</v>
      </c>
      <c r="E856" s="14" t="s">
        <v>13479</v>
      </c>
      <c r="F856" s="14">
        <v>10</v>
      </c>
      <c r="G856" s="14">
        <v>0.1</v>
      </c>
      <c r="H856" s="15">
        <v>4.4630999999999997E-2</v>
      </c>
      <c r="I856" s="15">
        <f>M856-V856</f>
        <v>6.0369000000000013E-2</v>
      </c>
      <c r="J856" s="14"/>
      <c r="K856" s="13"/>
      <c r="L856" s="9">
        <f>G856*1.05</f>
        <v>0.10500000000000001</v>
      </c>
      <c r="M856" s="11">
        <f>L856-H856</f>
        <v>6.0369000000000013E-2</v>
      </c>
      <c r="N856" s="11">
        <v>0</v>
      </c>
      <c r="P856" s="9">
        <f>0.5*N856/1000</f>
        <v>0</v>
      </c>
      <c r="Q856" s="9">
        <f>P856+O856</f>
        <v>0</v>
      </c>
      <c r="R856" s="11">
        <v>0</v>
      </c>
      <c r="T856" s="9">
        <f>0.5*R856</f>
        <v>0</v>
      </c>
      <c r="U856" s="9">
        <f>T856+S856</f>
        <v>0</v>
      </c>
      <c r="V856" s="9">
        <f>(Q856+U856)/(0.944*1000)</f>
        <v>0</v>
      </c>
    </row>
    <row r="857" spans="1:22" x14ac:dyDescent="0.3">
      <c r="A857" s="14">
        <v>862</v>
      </c>
      <c r="B857" s="14" t="s">
        <v>7260</v>
      </c>
      <c r="C857" s="14" t="s">
        <v>13510</v>
      </c>
      <c r="D857" s="14" t="s">
        <v>13504</v>
      </c>
      <c r="E857" s="14" t="s">
        <v>13479</v>
      </c>
      <c r="F857" s="14">
        <v>10</v>
      </c>
      <c r="G857" s="14">
        <v>0.16</v>
      </c>
      <c r="H857" s="15">
        <v>4.4295999999999995E-2</v>
      </c>
      <c r="I857" s="15">
        <f>M857-V857</f>
        <v>0.12370400000000001</v>
      </c>
      <c r="J857" s="14"/>
      <c r="K857" s="13"/>
      <c r="L857" s="9">
        <f>G857*1.05</f>
        <v>0.16800000000000001</v>
      </c>
      <c r="M857" s="11">
        <f>L857-H857</f>
        <v>0.12370400000000001</v>
      </c>
      <c r="N857" s="11">
        <v>0</v>
      </c>
      <c r="P857" s="9">
        <f>0.5*N857/1000</f>
        <v>0</v>
      </c>
      <c r="Q857" s="9">
        <f>P857+O857</f>
        <v>0</v>
      </c>
      <c r="R857" s="11">
        <v>0</v>
      </c>
      <c r="T857" s="9">
        <f>0.5*R857</f>
        <v>0</v>
      </c>
      <c r="U857" s="9">
        <f>T857+S857</f>
        <v>0</v>
      </c>
      <c r="V857" s="9">
        <f>(Q857+U857)/(0.944*1000)</f>
        <v>0</v>
      </c>
    </row>
    <row r="858" spans="1:22" x14ac:dyDescent="0.3">
      <c r="A858" s="14">
        <v>863</v>
      </c>
      <c r="B858" s="14" t="s">
        <v>7261</v>
      </c>
      <c r="C858" s="14" t="s">
        <v>13510</v>
      </c>
      <c r="D858" s="14" t="s">
        <v>13504</v>
      </c>
      <c r="E858" s="14" t="s">
        <v>13479</v>
      </c>
      <c r="F858" s="14">
        <v>10</v>
      </c>
      <c r="G858" s="14">
        <v>0.25</v>
      </c>
      <c r="H858" s="15">
        <v>0.14477600000000002</v>
      </c>
      <c r="I858" s="15">
        <f>M858-V858</f>
        <v>0.117724</v>
      </c>
      <c r="J858" s="14"/>
      <c r="K858" s="13"/>
      <c r="L858" s="9">
        <f>G858*1.05</f>
        <v>0.26250000000000001</v>
      </c>
      <c r="M858" s="11">
        <f>L858-H858</f>
        <v>0.117724</v>
      </c>
      <c r="N858" s="11">
        <v>0</v>
      </c>
      <c r="P858" s="9">
        <f>0.5*N858/1000</f>
        <v>0</v>
      </c>
      <c r="Q858" s="9">
        <f>P858+O858</f>
        <v>0</v>
      </c>
      <c r="R858" s="11">
        <v>0</v>
      </c>
      <c r="T858" s="9">
        <f>0.5*R858</f>
        <v>0</v>
      </c>
      <c r="U858" s="9">
        <f>T858+S858</f>
        <v>0</v>
      </c>
      <c r="V858" s="9">
        <f>(Q858+U858)/(0.944*1000)</f>
        <v>0</v>
      </c>
    </row>
    <row r="859" spans="1:22" x14ac:dyDescent="0.3">
      <c r="A859" s="14">
        <v>864</v>
      </c>
      <c r="B859" s="14" t="s">
        <v>7262</v>
      </c>
      <c r="C859" s="14" t="s">
        <v>13510</v>
      </c>
      <c r="D859" s="14" t="s">
        <v>13504</v>
      </c>
      <c r="E859" s="14" t="s">
        <v>13479</v>
      </c>
      <c r="F859" s="14">
        <v>10</v>
      </c>
      <c r="G859" s="14">
        <v>0.25</v>
      </c>
      <c r="H859" s="15">
        <v>2.4945999999999999E-2</v>
      </c>
      <c r="I859" s="15">
        <f>M859-V859</f>
        <v>0.23755400000000002</v>
      </c>
      <c r="J859" s="14"/>
      <c r="K859" s="13"/>
      <c r="L859" s="9">
        <f>G859*1.05</f>
        <v>0.26250000000000001</v>
      </c>
      <c r="M859" s="11">
        <f>L859-H859</f>
        <v>0.23755400000000002</v>
      </c>
      <c r="N859" s="11">
        <v>0</v>
      </c>
      <c r="P859" s="9">
        <f>0.5*N859/1000</f>
        <v>0</v>
      </c>
      <c r="Q859" s="9">
        <f>P859+O859</f>
        <v>0</v>
      </c>
      <c r="R859" s="11">
        <v>0</v>
      </c>
      <c r="T859" s="9">
        <f>0.5*R859</f>
        <v>0</v>
      </c>
      <c r="U859" s="9">
        <f>T859+S859</f>
        <v>0</v>
      </c>
      <c r="V859" s="9">
        <f>(Q859+U859)/(0.944*1000)</f>
        <v>0</v>
      </c>
    </row>
    <row r="860" spans="1:22" x14ac:dyDescent="0.3">
      <c r="A860" s="14">
        <v>865</v>
      </c>
      <c r="B860" s="14" t="s">
        <v>7263</v>
      </c>
      <c r="C860" s="14" t="s">
        <v>13510</v>
      </c>
      <c r="D860" s="14" t="s">
        <v>13504</v>
      </c>
      <c r="E860" s="14" t="s">
        <v>13479</v>
      </c>
      <c r="F860" s="14">
        <v>10</v>
      </c>
      <c r="G860" s="14">
        <v>0.25</v>
      </c>
      <c r="H860" s="15">
        <v>2.114099999999999E-2</v>
      </c>
      <c r="I860" s="15">
        <f>M860-V860</f>
        <v>0.24135900000000002</v>
      </c>
      <c r="J860" s="14"/>
      <c r="K860" s="13"/>
      <c r="L860" s="9">
        <f>G860*1.05</f>
        <v>0.26250000000000001</v>
      </c>
      <c r="M860" s="11">
        <f>L860-H860</f>
        <v>0.24135900000000002</v>
      </c>
      <c r="N860" s="11">
        <v>0</v>
      </c>
      <c r="P860" s="9">
        <f>0.5*N860/1000</f>
        <v>0</v>
      </c>
      <c r="Q860" s="9">
        <f>P860+O860</f>
        <v>0</v>
      </c>
      <c r="R860" s="11">
        <v>0</v>
      </c>
      <c r="T860" s="9">
        <f>0.5*R860</f>
        <v>0</v>
      </c>
      <c r="U860" s="9">
        <f>T860+S860</f>
        <v>0</v>
      </c>
      <c r="V860" s="9">
        <f>(Q860+U860)/(0.944*1000)</f>
        <v>0</v>
      </c>
    </row>
    <row r="861" spans="1:22" x14ac:dyDescent="0.3">
      <c r="A861" s="14">
        <v>866</v>
      </c>
      <c r="B861" s="14" t="s">
        <v>7264</v>
      </c>
      <c r="C861" s="14" t="s">
        <v>13510</v>
      </c>
      <c r="D861" s="14" t="s">
        <v>13504</v>
      </c>
      <c r="E861" s="14" t="s">
        <v>13479</v>
      </c>
      <c r="F861" s="14">
        <v>10</v>
      </c>
      <c r="G861" s="14">
        <v>0.16</v>
      </c>
      <c r="H861" s="15">
        <v>3.2689999999999997E-2</v>
      </c>
      <c r="I861" s="15">
        <f>M861-V861</f>
        <v>0.12736508474576272</v>
      </c>
      <c r="J861" s="14"/>
      <c r="K861" s="13"/>
      <c r="L861" s="9">
        <f>G861*1.05</f>
        <v>0.16800000000000001</v>
      </c>
      <c r="M861" s="11">
        <f>L861-H861</f>
        <v>0.13531000000000001</v>
      </c>
      <c r="N861" s="11">
        <v>0</v>
      </c>
      <c r="P861" s="9">
        <f>0.5*N861/1000</f>
        <v>0</v>
      </c>
      <c r="Q861" s="9">
        <f>P861+O861</f>
        <v>0</v>
      </c>
      <c r="R861" s="11">
        <v>15</v>
      </c>
      <c r="T861" s="9">
        <f>0.5*R861</f>
        <v>7.5</v>
      </c>
      <c r="U861" s="9">
        <f>T861+S861</f>
        <v>7.5</v>
      </c>
      <c r="V861" s="9">
        <f>(Q861+U861)/(0.944*1000)</f>
        <v>7.9449152542372878E-3</v>
      </c>
    </row>
    <row r="862" spans="1:22" x14ac:dyDescent="0.3">
      <c r="A862" s="14">
        <v>867</v>
      </c>
      <c r="B862" s="14" t="s">
        <v>7265</v>
      </c>
      <c r="C862" s="14" t="s">
        <v>13510</v>
      </c>
      <c r="D862" s="14" t="s">
        <v>13504</v>
      </c>
      <c r="E862" s="14" t="s">
        <v>13479</v>
      </c>
      <c r="F862" s="14">
        <v>10</v>
      </c>
      <c r="G862" s="14">
        <v>0.04</v>
      </c>
      <c r="H862" s="15">
        <v>1.4887999999999998E-2</v>
      </c>
      <c r="I862" s="15">
        <f>M862-V862</f>
        <v>2.7112000000000004E-2</v>
      </c>
      <c r="J862" s="14"/>
      <c r="K862" s="13"/>
      <c r="L862" s="9">
        <f>G862*1.05</f>
        <v>4.2000000000000003E-2</v>
      </c>
      <c r="M862" s="11">
        <f>L862-H862</f>
        <v>2.7112000000000004E-2</v>
      </c>
      <c r="N862" s="11">
        <v>0</v>
      </c>
      <c r="P862" s="9">
        <f>0.5*N862/1000</f>
        <v>0</v>
      </c>
      <c r="Q862" s="9">
        <f>P862+O862</f>
        <v>0</v>
      </c>
      <c r="R862" s="11">
        <v>0</v>
      </c>
      <c r="T862" s="9">
        <f>0.5*R862</f>
        <v>0</v>
      </c>
      <c r="U862" s="9">
        <f>T862+S862</f>
        <v>0</v>
      </c>
      <c r="V862" s="9">
        <f>(Q862+U862)/(0.944*1000)</f>
        <v>0</v>
      </c>
    </row>
    <row r="863" spans="1:22" x14ac:dyDescent="0.3">
      <c r="A863" s="14">
        <v>868</v>
      </c>
      <c r="B863" s="14" t="s">
        <v>7266</v>
      </c>
      <c r="C863" s="14" t="s">
        <v>13510</v>
      </c>
      <c r="D863" s="14" t="s">
        <v>13504</v>
      </c>
      <c r="E863" s="14" t="s">
        <v>13479</v>
      </c>
      <c r="F863" s="14">
        <v>10</v>
      </c>
      <c r="G863" s="14">
        <v>6.3E-2</v>
      </c>
      <c r="H863" s="15">
        <v>2.0456999999999999E-2</v>
      </c>
      <c r="I863" s="15">
        <f>M863-V863</f>
        <v>4.5692999999999998E-2</v>
      </c>
      <c r="J863" s="14"/>
      <c r="K863" s="13"/>
      <c r="L863" s="9">
        <f>G863*1.05</f>
        <v>6.615E-2</v>
      </c>
      <c r="M863" s="11">
        <f>L863-H863</f>
        <v>4.5692999999999998E-2</v>
      </c>
      <c r="N863" s="11">
        <v>0</v>
      </c>
      <c r="P863" s="9">
        <f>0.5*N863/1000</f>
        <v>0</v>
      </c>
      <c r="Q863" s="9">
        <f>P863+O863</f>
        <v>0</v>
      </c>
      <c r="R863" s="11">
        <v>0</v>
      </c>
      <c r="T863" s="9">
        <f>0.5*R863</f>
        <v>0</v>
      </c>
      <c r="U863" s="9">
        <f>T863+S863</f>
        <v>0</v>
      </c>
      <c r="V863" s="9">
        <f>(Q863+U863)/(0.944*1000)</f>
        <v>0</v>
      </c>
    </row>
    <row r="864" spans="1:22" x14ac:dyDescent="0.3">
      <c r="A864" s="14">
        <v>869</v>
      </c>
      <c r="B864" s="14" t="s">
        <v>7267</v>
      </c>
      <c r="C864" s="14" t="s">
        <v>13510</v>
      </c>
      <c r="D864" s="14" t="s">
        <v>13504</v>
      </c>
      <c r="E864" s="14" t="s">
        <v>13479</v>
      </c>
      <c r="F864" s="14">
        <v>10</v>
      </c>
      <c r="G864" s="14">
        <v>0.16</v>
      </c>
      <c r="H864" s="15">
        <v>3.7914000000000003E-2</v>
      </c>
      <c r="I864" s="15">
        <f>M864-V864</f>
        <v>0.13008600000000001</v>
      </c>
      <c r="J864" s="14"/>
      <c r="K864" s="13"/>
      <c r="L864" s="9">
        <f>G864*1.05</f>
        <v>0.16800000000000001</v>
      </c>
      <c r="M864" s="11">
        <f>L864-H864</f>
        <v>0.13008600000000001</v>
      </c>
      <c r="N864" s="11">
        <v>0</v>
      </c>
      <c r="P864" s="9">
        <f>0.5*N864/1000</f>
        <v>0</v>
      </c>
      <c r="Q864" s="9">
        <f>P864+O864</f>
        <v>0</v>
      </c>
      <c r="R864" s="11">
        <v>0</v>
      </c>
      <c r="T864" s="9">
        <f>0.5*R864</f>
        <v>0</v>
      </c>
      <c r="U864" s="9">
        <f>T864+S864</f>
        <v>0</v>
      </c>
      <c r="V864" s="9">
        <f>(Q864+U864)/(0.944*1000)</f>
        <v>0</v>
      </c>
    </row>
    <row r="865" spans="1:22" x14ac:dyDescent="0.3">
      <c r="A865" s="14">
        <v>870</v>
      </c>
      <c r="B865" s="14" t="s">
        <v>7268</v>
      </c>
      <c r="C865" s="14" t="s">
        <v>13510</v>
      </c>
      <c r="D865" s="14" t="s">
        <v>13504</v>
      </c>
      <c r="E865" s="14" t="s">
        <v>13479</v>
      </c>
      <c r="F865" s="14">
        <v>10</v>
      </c>
      <c r="G865" s="14">
        <v>0.16</v>
      </c>
      <c r="H865" s="15">
        <v>2.9597000000000009E-2</v>
      </c>
      <c r="I865" s="15">
        <f>M865-V865</f>
        <v>0.138403</v>
      </c>
      <c r="J865" s="14"/>
      <c r="K865" s="13"/>
      <c r="L865" s="9">
        <f>G865*1.05</f>
        <v>0.16800000000000001</v>
      </c>
      <c r="M865" s="11">
        <f>L865-H865</f>
        <v>0.138403</v>
      </c>
      <c r="N865" s="11">
        <v>0</v>
      </c>
      <c r="P865" s="9">
        <f>0.5*N865/1000</f>
        <v>0</v>
      </c>
      <c r="Q865" s="9">
        <f>P865+O865</f>
        <v>0</v>
      </c>
      <c r="R865" s="11">
        <v>0</v>
      </c>
      <c r="T865" s="9">
        <f>0.5*R865</f>
        <v>0</v>
      </c>
      <c r="U865" s="9">
        <f>T865+S865</f>
        <v>0</v>
      </c>
      <c r="V865" s="9">
        <f>(Q865+U865)/(0.944*1000)</f>
        <v>0</v>
      </c>
    </row>
    <row r="866" spans="1:22" x14ac:dyDescent="0.3">
      <c r="A866" s="14">
        <v>871</v>
      </c>
      <c r="B866" s="14" t="s">
        <v>7269</v>
      </c>
      <c r="C866" s="14" t="s">
        <v>13510</v>
      </c>
      <c r="D866" s="14" t="s">
        <v>13504</v>
      </c>
      <c r="E866" s="14" t="s">
        <v>13479</v>
      </c>
      <c r="F866" s="14">
        <v>10</v>
      </c>
      <c r="G866" s="14">
        <v>6.3E-2</v>
      </c>
      <c r="H866" s="15">
        <v>5.4399999999999978E-3</v>
      </c>
      <c r="I866" s="15">
        <f>M866-V866</f>
        <v>6.071E-2</v>
      </c>
      <c r="J866" s="14"/>
      <c r="K866" s="13"/>
      <c r="L866" s="9">
        <f>G866*1.05</f>
        <v>6.615E-2</v>
      </c>
      <c r="M866" s="11">
        <f>L866-H866</f>
        <v>6.071E-2</v>
      </c>
      <c r="N866" s="11">
        <v>0</v>
      </c>
      <c r="P866" s="9">
        <f>0.5*N866/1000</f>
        <v>0</v>
      </c>
      <c r="Q866" s="9">
        <f>P866+O866</f>
        <v>0</v>
      </c>
      <c r="R866" s="11">
        <v>0</v>
      </c>
      <c r="T866" s="9">
        <f>0.5*R866</f>
        <v>0</v>
      </c>
      <c r="U866" s="9">
        <f>T866+S866</f>
        <v>0</v>
      </c>
      <c r="V866" s="9">
        <f>(Q866+U866)/(0.944*1000)</f>
        <v>0</v>
      </c>
    </row>
    <row r="867" spans="1:22" x14ac:dyDescent="0.3">
      <c r="A867" s="14">
        <v>872</v>
      </c>
      <c r="B867" s="14" t="s">
        <v>7270</v>
      </c>
      <c r="C867" s="14" t="s">
        <v>13510</v>
      </c>
      <c r="D867" s="14" t="s">
        <v>13504</v>
      </c>
      <c r="E867" s="14" t="s">
        <v>13479</v>
      </c>
      <c r="F867" s="14">
        <v>10</v>
      </c>
      <c r="G867" s="14">
        <v>0.16</v>
      </c>
      <c r="H867" s="15">
        <v>5.462100000000001E-2</v>
      </c>
      <c r="I867" s="15">
        <f>M867-V867</f>
        <v>0.11337900000000001</v>
      </c>
      <c r="J867" s="14"/>
      <c r="K867" s="13"/>
      <c r="L867" s="9">
        <f>G867*1.05</f>
        <v>0.16800000000000001</v>
      </c>
      <c r="M867" s="11">
        <f>L867-H867</f>
        <v>0.11337900000000001</v>
      </c>
      <c r="N867" s="11">
        <v>0</v>
      </c>
      <c r="P867" s="9">
        <f>0.5*N867/1000</f>
        <v>0</v>
      </c>
      <c r="Q867" s="9">
        <f>P867+O867</f>
        <v>0</v>
      </c>
      <c r="R867" s="11">
        <v>0</v>
      </c>
      <c r="T867" s="9">
        <f>0.5*R867</f>
        <v>0</v>
      </c>
      <c r="U867" s="9">
        <f>T867+S867</f>
        <v>0</v>
      </c>
      <c r="V867" s="9">
        <f>(Q867+U867)/(0.944*1000)</f>
        <v>0</v>
      </c>
    </row>
    <row r="868" spans="1:22" x14ac:dyDescent="0.3">
      <c r="A868" s="14">
        <v>873</v>
      </c>
      <c r="B868" s="14" t="s">
        <v>7271</v>
      </c>
      <c r="C868" s="14" t="s">
        <v>13510</v>
      </c>
      <c r="D868" s="14" t="s">
        <v>13504</v>
      </c>
      <c r="E868" s="14" t="s">
        <v>13479</v>
      </c>
      <c r="F868" s="14">
        <v>10</v>
      </c>
      <c r="G868" s="14">
        <v>0.4</v>
      </c>
      <c r="H868" s="15">
        <v>5.3257999999999979E-2</v>
      </c>
      <c r="I868" s="15">
        <f>M868-V868</f>
        <v>0.36674200000000007</v>
      </c>
      <c r="J868" s="14"/>
      <c r="K868" s="13"/>
      <c r="L868" s="9">
        <f>G868*1.05</f>
        <v>0.42000000000000004</v>
      </c>
      <c r="M868" s="11">
        <f>L868-H868</f>
        <v>0.36674200000000007</v>
      </c>
      <c r="N868" s="11">
        <v>0</v>
      </c>
      <c r="P868" s="9">
        <f>0.5*N868/1000</f>
        <v>0</v>
      </c>
      <c r="Q868" s="9">
        <f>P868+O868</f>
        <v>0</v>
      </c>
      <c r="R868" s="11">
        <v>0</v>
      </c>
      <c r="T868" s="9">
        <f>0.5*R868</f>
        <v>0</v>
      </c>
      <c r="U868" s="9">
        <f>T868+S868</f>
        <v>0</v>
      </c>
      <c r="V868" s="9">
        <f>(Q868+U868)/(0.944*1000)</f>
        <v>0</v>
      </c>
    </row>
    <row r="869" spans="1:22" x14ac:dyDescent="0.3">
      <c r="A869" s="14">
        <v>874</v>
      </c>
      <c r="B869" s="14" t="s">
        <v>7272</v>
      </c>
      <c r="C869" s="14" t="s">
        <v>13510</v>
      </c>
      <c r="D869" s="14" t="s">
        <v>13504</v>
      </c>
      <c r="E869" s="14" t="s">
        <v>13479</v>
      </c>
      <c r="F869" s="14">
        <v>10</v>
      </c>
      <c r="G869" s="14">
        <v>0.25</v>
      </c>
      <c r="H869" s="15">
        <v>4.2509000000000012E-2</v>
      </c>
      <c r="I869" s="15">
        <f>M869-V869</f>
        <v>0.21999099999999999</v>
      </c>
      <c r="J869" s="14"/>
      <c r="K869" s="13"/>
      <c r="L869" s="9">
        <f>G869*1.05</f>
        <v>0.26250000000000001</v>
      </c>
      <c r="M869" s="11">
        <f>L869-H869</f>
        <v>0.21999099999999999</v>
      </c>
      <c r="N869" s="11">
        <v>0</v>
      </c>
      <c r="P869" s="9">
        <f>0.5*N869/1000</f>
        <v>0</v>
      </c>
      <c r="Q869" s="9">
        <f>P869+O869</f>
        <v>0</v>
      </c>
      <c r="R869" s="11">
        <v>0</v>
      </c>
      <c r="T869" s="9">
        <f>0.5*R869</f>
        <v>0</v>
      </c>
      <c r="U869" s="9">
        <f>T869+S869</f>
        <v>0</v>
      </c>
      <c r="V869" s="9">
        <f>(Q869+U869)/(0.944*1000)</f>
        <v>0</v>
      </c>
    </row>
    <row r="870" spans="1:22" x14ac:dyDescent="0.3">
      <c r="A870" s="14">
        <v>875</v>
      </c>
      <c r="B870" s="14" t="s">
        <v>7273</v>
      </c>
      <c r="C870" s="14" t="s">
        <v>13510</v>
      </c>
      <c r="D870" s="14" t="s">
        <v>13504</v>
      </c>
      <c r="E870" s="14" t="s">
        <v>13479</v>
      </c>
      <c r="F870" s="14">
        <v>10</v>
      </c>
      <c r="G870" s="14">
        <v>0.16</v>
      </c>
      <c r="H870" s="15">
        <v>2.3454999999999983E-2</v>
      </c>
      <c r="I870" s="15">
        <f>M870-V870</f>
        <v>0.14454500000000003</v>
      </c>
      <c r="J870" s="14"/>
      <c r="K870" s="13"/>
      <c r="L870" s="9">
        <f>G870*1.05</f>
        <v>0.16800000000000001</v>
      </c>
      <c r="M870" s="11">
        <f>L870-H870</f>
        <v>0.14454500000000003</v>
      </c>
      <c r="N870" s="11">
        <v>0</v>
      </c>
      <c r="P870" s="9">
        <f>0.5*N870/1000</f>
        <v>0</v>
      </c>
      <c r="Q870" s="9">
        <f>P870+O870</f>
        <v>0</v>
      </c>
      <c r="R870" s="11">
        <v>0</v>
      </c>
      <c r="T870" s="9">
        <f>0.5*R870</f>
        <v>0</v>
      </c>
      <c r="U870" s="9">
        <f>T870+S870</f>
        <v>0</v>
      </c>
      <c r="V870" s="9">
        <f>(Q870+U870)/(0.944*1000)</f>
        <v>0</v>
      </c>
    </row>
    <row r="871" spans="1:22" x14ac:dyDescent="0.3">
      <c r="A871" s="14">
        <v>876</v>
      </c>
      <c r="B871" s="14" t="s">
        <v>7274</v>
      </c>
      <c r="C871" s="14" t="s">
        <v>13510</v>
      </c>
      <c r="D871" s="14" t="s">
        <v>13504</v>
      </c>
      <c r="E871" s="14" t="s">
        <v>13479</v>
      </c>
      <c r="F871" s="14">
        <v>10</v>
      </c>
      <c r="G871" s="14">
        <v>0.06</v>
      </c>
      <c r="H871" s="15">
        <v>5.2999999999999999E-2</v>
      </c>
      <c r="I871" s="15">
        <f>M871-V871</f>
        <v>1.0000000000000002E-2</v>
      </c>
      <c r="J871" s="14"/>
      <c r="K871" s="13"/>
      <c r="L871" s="9">
        <f>G871*1.05</f>
        <v>6.3E-2</v>
      </c>
      <c r="M871" s="11">
        <f>L871-H871</f>
        <v>1.0000000000000002E-2</v>
      </c>
      <c r="N871" s="11">
        <v>0</v>
      </c>
      <c r="P871" s="9">
        <f>0.5*N871/1000</f>
        <v>0</v>
      </c>
      <c r="Q871" s="9">
        <f>P871+O871</f>
        <v>0</v>
      </c>
      <c r="R871" s="11">
        <v>0</v>
      </c>
      <c r="T871" s="9">
        <f>0.5*R871</f>
        <v>0</v>
      </c>
      <c r="U871" s="9">
        <f>T871+S871</f>
        <v>0</v>
      </c>
      <c r="V871" s="9">
        <f>(Q871+U871)/(0.944*1000)</f>
        <v>0</v>
      </c>
    </row>
    <row r="872" spans="1:22" x14ac:dyDescent="0.3">
      <c r="A872" s="14">
        <v>877</v>
      </c>
      <c r="B872" s="14" t="s">
        <v>7275</v>
      </c>
      <c r="C872" s="14" t="s">
        <v>13510</v>
      </c>
      <c r="D872" s="14" t="s">
        <v>13504</v>
      </c>
      <c r="E872" s="14" t="s">
        <v>13479</v>
      </c>
      <c r="F872" s="14">
        <v>10</v>
      </c>
      <c r="G872" s="14">
        <v>0.4</v>
      </c>
      <c r="H872" s="15">
        <v>0.13400000000000001</v>
      </c>
      <c r="I872" s="15">
        <f>M872-V872</f>
        <v>0.28600000000000003</v>
      </c>
      <c r="J872" s="14"/>
      <c r="K872" s="13"/>
      <c r="L872" s="9">
        <f>G872*1.05</f>
        <v>0.42000000000000004</v>
      </c>
      <c r="M872" s="11">
        <f>L872-H872</f>
        <v>0.28600000000000003</v>
      </c>
      <c r="N872" s="11">
        <v>0</v>
      </c>
      <c r="P872" s="9">
        <f>0.5*N872/1000</f>
        <v>0</v>
      </c>
      <c r="Q872" s="9">
        <f>P872+O872</f>
        <v>0</v>
      </c>
      <c r="R872" s="11">
        <v>0</v>
      </c>
      <c r="T872" s="9">
        <f>0.5*R872</f>
        <v>0</v>
      </c>
      <c r="U872" s="9">
        <f>T872+S872</f>
        <v>0</v>
      </c>
      <c r="V872" s="9">
        <f>(Q872+U872)/(0.944*1000)</f>
        <v>0</v>
      </c>
    </row>
    <row r="873" spans="1:22" x14ac:dyDescent="0.3">
      <c r="A873" s="14">
        <v>878</v>
      </c>
      <c r="B873" s="14" t="s">
        <v>7276</v>
      </c>
      <c r="C873" s="14" t="s">
        <v>13510</v>
      </c>
      <c r="D873" s="14" t="s">
        <v>13504</v>
      </c>
      <c r="E873" s="14" t="s">
        <v>13479</v>
      </c>
      <c r="F873" s="14">
        <v>10</v>
      </c>
      <c r="G873" s="14">
        <v>0.4</v>
      </c>
      <c r="H873" s="15">
        <v>0.15</v>
      </c>
      <c r="I873" s="15">
        <f>M873-V873</f>
        <v>0.24298728813559323</v>
      </c>
      <c r="J873" s="14"/>
      <c r="K873" s="13"/>
      <c r="L873" s="9">
        <f>G873*1.05</f>
        <v>0.42000000000000004</v>
      </c>
      <c r="M873" s="11">
        <f>L873-H873</f>
        <v>0.27</v>
      </c>
      <c r="N873" s="11">
        <v>0</v>
      </c>
      <c r="P873" s="9">
        <f>0.5*N873/1000</f>
        <v>0</v>
      </c>
      <c r="Q873" s="9">
        <f>P873+O873</f>
        <v>0</v>
      </c>
      <c r="R873" s="11">
        <v>34</v>
      </c>
      <c r="S873" s="9">
        <f>0.75*R873</f>
        <v>25.5</v>
      </c>
      <c r="U873" s="9">
        <f>T873+S873</f>
        <v>25.5</v>
      </c>
      <c r="V873" s="9">
        <f>(Q873+U873)/(0.944*1000)</f>
        <v>2.7012711864406781E-2</v>
      </c>
    </row>
    <row r="874" spans="1:22" x14ac:dyDescent="0.3">
      <c r="A874" s="14">
        <v>879</v>
      </c>
      <c r="B874" s="14" t="s">
        <v>7277</v>
      </c>
      <c r="C874" s="14" t="s">
        <v>13510</v>
      </c>
      <c r="D874" s="14" t="s">
        <v>13504</v>
      </c>
      <c r="E874" s="14" t="s">
        <v>13479</v>
      </c>
      <c r="F874" s="14">
        <v>10</v>
      </c>
      <c r="G874" s="14">
        <v>0.4</v>
      </c>
      <c r="H874" s="15">
        <v>1.1314112359550564E-2</v>
      </c>
      <c r="I874" s="15">
        <f>M874-V874</f>
        <v>0.4086858876404495</v>
      </c>
      <c r="J874" s="14"/>
      <c r="K874" s="13"/>
      <c r="L874" s="9">
        <f>G874*1.05</f>
        <v>0.42000000000000004</v>
      </c>
      <c r="M874" s="11">
        <f>L874-H874</f>
        <v>0.4086858876404495</v>
      </c>
      <c r="N874" s="11">
        <v>0</v>
      </c>
      <c r="P874" s="9">
        <f>0.5*N874/1000</f>
        <v>0</v>
      </c>
      <c r="Q874" s="9">
        <f>P874+O874</f>
        <v>0</v>
      </c>
      <c r="R874" s="11">
        <v>0</v>
      </c>
      <c r="T874" s="9">
        <f>0.5*R874</f>
        <v>0</v>
      </c>
      <c r="U874" s="9">
        <f>T874+S874</f>
        <v>0</v>
      </c>
      <c r="V874" s="9">
        <f>(Q874+U874)/(0.944*1000)</f>
        <v>0</v>
      </c>
    </row>
    <row r="875" spans="1:22" x14ac:dyDescent="0.3">
      <c r="A875" s="14">
        <v>880</v>
      </c>
      <c r="B875" s="14" t="s">
        <v>7278</v>
      </c>
      <c r="C875" s="14" t="s">
        <v>13510</v>
      </c>
      <c r="D875" s="14" t="s">
        <v>13504</v>
      </c>
      <c r="E875" s="14" t="s">
        <v>13479</v>
      </c>
      <c r="F875" s="14">
        <v>10</v>
      </c>
      <c r="G875" s="14">
        <v>0.16</v>
      </c>
      <c r="H875" s="15">
        <v>2.1361999999999996E-2</v>
      </c>
      <c r="I875" s="15">
        <f>M875-V875</f>
        <v>0.14663800000000002</v>
      </c>
      <c r="J875" s="14"/>
      <c r="K875" s="13"/>
      <c r="L875" s="9">
        <f>G875*1.05</f>
        <v>0.16800000000000001</v>
      </c>
      <c r="M875" s="11">
        <f>L875-H875</f>
        <v>0.14663800000000002</v>
      </c>
      <c r="N875" s="11">
        <v>0</v>
      </c>
      <c r="P875" s="9">
        <f>0.5*N875/1000</f>
        <v>0</v>
      </c>
      <c r="Q875" s="9">
        <f>P875+O875</f>
        <v>0</v>
      </c>
      <c r="R875" s="11">
        <v>0</v>
      </c>
      <c r="T875" s="9">
        <f>0.5*R875</f>
        <v>0</v>
      </c>
      <c r="U875" s="9">
        <f>T875+S875</f>
        <v>0</v>
      </c>
      <c r="V875" s="9">
        <f>(Q875+U875)/(0.944*1000)</f>
        <v>0</v>
      </c>
    </row>
    <row r="876" spans="1:22" x14ac:dyDescent="0.3">
      <c r="A876" s="14">
        <v>881</v>
      </c>
      <c r="B876" s="14" t="s">
        <v>7279</v>
      </c>
      <c r="C876" s="14" t="s">
        <v>13510</v>
      </c>
      <c r="D876" s="14" t="s">
        <v>13504</v>
      </c>
      <c r="E876" s="14" t="s">
        <v>13479</v>
      </c>
      <c r="F876" s="14">
        <v>10</v>
      </c>
      <c r="G876" s="14">
        <v>0.25</v>
      </c>
      <c r="H876" s="15">
        <v>0.193</v>
      </c>
      <c r="I876" s="15">
        <f>M876-V876</f>
        <v>6.9500000000000006E-2</v>
      </c>
      <c r="J876" s="14"/>
      <c r="K876" s="13"/>
      <c r="L876" s="9">
        <f>G876*1.05</f>
        <v>0.26250000000000001</v>
      </c>
      <c r="M876" s="11">
        <f>L876-H876</f>
        <v>6.9500000000000006E-2</v>
      </c>
      <c r="N876" s="11">
        <v>0</v>
      </c>
      <c r="P876" s="9">
        <f>0.5*N876/1000</f>
        <v>0</v>
      </c>
      <c r="Q876" s="9">
        <f>P876+O876</f>
        <v>0</v>
      </c>
      <c r="R876" s="11">
        <v>0</v>
      </c>
      <c r="T876" s="9">
        <f>0.5*R876</f>
        <v>0</v>
      </c>
      <c r="U876" s="9">
        <f>T876+S876</f>
        <v>0</v>
      </c>
      <c r="V876" s="9">
        <f>(Q876+U876)/(0.944*1000)</f>
        <v>0</v>
      </c>
    </row>
    <row r="877" spans="1:22" x14ac:dyDescent="0.3">
      <c r="A877" s="14">
        <v>882</v>
      </c>
      <c r="B877" s="14" t="s">
        <v>7280</v>
      </c>
      <c r="C877" s="14" t="s">
        <v>13510</v>
      </c>
      <c r="D877" s="14" t="s">
        <v>13504</v>
      </c>
      <c r="E877" s="14" t="s">
        <v>13479</v>
      </c>
      <c r="F877" s="14">
        <v>10</v>
      </c>
      <c r="G877" s="14">
        <v>0.1</v>
      </c>
      <c r="H877" s="15">
        <v>0.06</v>
      </c>
      <c r="I877" s="15">
        <f>M877-V877</f>
        <v>4.5000000000000012E-2</v>
      </c>
      <c r="J877" s="14"/>
      <c r="K877" s="13"/>
      <c r="L877" s="9">
        <f>G877*1.05</f>
        <v>0.10500000000000001</v>
      </c>
      <c r="M877" s="11">
        <f>L877-H877</f>
        <v>4.5000000000000012E-2</v>
      </c>
      <c r="N877" s="11">
        <v>0</v>
      </c>
      <c r="P877" s="9">
        <f>0.5*N877/1000</f>
        <v>0</v>
      </c>
      <c r="Q877" s="9">
        <f>P877+O877</f>
        <v>0</v>
      </c>
      <c r="R877" s="11">
        <v>0</v>
      </c>
      <c r="T877" s="9">
        <f>0.5*R877</f>
        <v>0</v>
      </c>
      <c r="U877" s="9">
        <f>T877+S877</f>
        <v>0</v>
      </c>
      <c r="V877" s="9">
        <f>(Q877+U877)/(0.944*1000)</f>
        <v>0</v>
      </c>
    </row>
    <row r="878" spans="1:22" x14ac:dyDescent="0.3">
      <c r="A878" s="14">
        <v>883</v>
      </c>
      <c r="B878" s="14" t="s">
        <v>7281</v>
      </c>
      <c r="C878" s="14" t="s">
        <v>13510</v>
      </c>
      <c r="D878" s="14" t="s">
        <v>13504</v>
      </c>
      <c r="E878" s="14" t="s">
        <v>13479</v>
      </c>
      <c r="F878" s="14">
        <v>10</v>
      </c>
      <c r="G878" s="14">
        <v>0.16</v>
      </c>
      <c r="H878" s="15">
        <v>7.2441000000000005E-2</v>
      </c>
      <c r="I878" s="15">
        <f>M878-V878</f>
        <v>9.5559000000000005E-2</v>
      </c>
      <c r="J878" s="14"/>
      <c r="K878" s="13"/>
      <c r="L878" s="9">
        <f>G878*1.05</f>
        <v>0.16800000000000001</v>
      </c>
      <c r="M878" s="11">
        <f>L878-H878</f>
        <v>9.5559000000000005E-2</v>
      </c>
      <c r="N878" s="11">
        <v>0</v>
      </c>
      <c r="P878" s="9">
        <f>0.5*N878/1000</f>
        <v>0</v>
      </c>
      <c r="Q878" s="9">
        <f>P878+O878</f>
        <v>0</v>
      </c>
      <c r="R878" s="11">
        <v>0</v>
      </c>
      <c r="T878" s="9">
        <f>0.5*R878</f>
        <v>0</v>
      </c>
      <c r="U878" s="9">
        <f>T878+S878</f>
        <v>0</v>
      </c>
      <c r="V878" s="9">
        <f>(Q878+U878)/(0.944*1000)</f>
        <v>0</v>
      </c>
    </row>
    <row r="879" spans="1:22" x14ac:dyDescent="0.3">
      <c r="A879" s="14">
        <v>884</v>
      </c>
      <c r="B879" s="14" t="s">
        <v>7282</v>
      </c>
      <c r="C879" s="14" t="s">
        <v>13510</v>
      </c>
      <c r="D879" s="14" t="s">
        <v>13504</v>
      </c>
      <c r="E879" s="14" t="s">
        <v>13479</v>
      </c>
      <c r="F879" s="14">
        <v>10</v>
      </c>
      <c r="G879" s="14">
        <v>0.1</v>
      </c>
      <c r="H879" s="15">
        <v>1.6355000000000005E-2</v>
      </c>
      <c r="I879" s="15">
        <f>M879-V879</f>
        <v>8.8645000000000002E-2</v>
      </c>
      <c r="J879" s="14"/>
      <c r="K879" s="13"/>
      <c r="L879" s="9">
        <f>G879*1.05</f>
        <v>0.10500000000000001</v>
      </c>
      <c r="M879" s="11">
        <f>L879-H879</f>
        <v>8.8645000000000002E-2</v>
      </c>
      <c r="N879" s="11">
        <v>0</v>
      </c>
      <c r="P879" s="9">
        <f>0.5*N879/1000</f>
        <v>0</v>
      </c>
      <c r="Q879" s="9">
        <f>P879+O879</f>
        <v>0</v>
      </c>
      <c r="R879" s="11">
        <v>0</v>
      </c>
      <c r="T879" s="9">
        <f>0.5*R879</f>
        <v>0</v>
      </c>
      <c r="U879" s="9">
        <f>T879+S879</f>
        <v>0</v>
      </c>
      <c r="V879" s="9">
        <f>(Q879+U879)/(0.944*1000)</f>
        <v>0</v>
      </c>
    </row>
    <row r="880" spans="1:22" x14ac:dyDescent="0.3">
      <c r="A880" s="14">
        <v>885</v>
      </c>
      <c r="B880" s="14" t="s">
        <v>7283</v>
      </c>
      <c r="C880" s="14" t="s">
        <v>13510</v>
      </c>
      <c r="D880" s="14" t="s">
        <v>13504</v>
      </c>
      <c r="E880" s="14" t="s">
        <v>13479</v>
      </c>
      <c r="F880" s="14">
        <v>10</v>
      </c>
      <c r="G880" s="14">
        <v>0.1</v>
      </c>
      <c r="H880" s="15">
        <v>5.5981067415730333E-3</v>
      </c>
      <c r="I880" s="15">
        <f>M880-V880</f>
        <v>9.9401893258426979E-2</v>
      </c>
      <c r="J880" s="14"/>
      <c r="K880" s="13"/>
      <c r="L880" s="9">
        <f>G880*1.05</f>
        <v>0.10500000000000001</v>
      </c>
      <c r="M880" s="11">
        <f>L880-H880</f>
        <v>9.9401893258426979E-2</v>
      </c>
      <c r="N880" s="11">
        <v>0</v>
      </c>
      <c r="P880" s="9">
        <f>0.5*N880/1000</f>
        <v>0</v>
      </c>
      <c r="Q880" s="9">
        <f>P880+O880</f>
        <v>0</v>
      </c>
      <c r="R880" s="11">
        <v>0</v>
      </c>
      <c r="T880" s="9">
        <f>0.5*R880</f>
        <v>0</v>
      </c>
      <c r="U880" s="9">
        <f>T880+S880</f>
        <v>0</v>
      </c>
      <c r="V880" s="9">
        <f>(Q880+U880)/(0.944*1000)</f>
        <v>0</v>
      </c>
    </row>
    <row r="881" spans="1:22" x14ac:dyDescent="0.3">
      <c r="A881" s="14">
        <v>886</v>
      </c>
      <c r="B881" s="14" t="s">
        <v>7284</v>
      </c>
      <c r="C881" s="14" t="s">
        <v>13510</v>
      </c>
      <c r="D881" s="14" t="s">
        <v>13504</v>
      </c>
      <c r="E881" s="14" t="s">
        <v>13479</v>
      </c>
      <c r="F881" s="14">
        <v>10</v>
      </c>
      <c r="G881" s="14">
        <v>0.25</v>
      </c>
      <c r="H881" s="15">
        <v>7.736599999999999E-2</v>
      </c>
      <c r="I881" s="15">
        <f>M881-V881</f>
        <v>0.18513400000000002</v>
      </c>
      <c r="J881" s="14"/>
      <c r="K881" s="13"/>
      <c r="L881" s="9">
        <f>G881*1.05</f>
        <v>0.26250000000000001</v>
      </c>
      <c r="M881" s="11">
        <f>L881-H881</f>
        <v>0.18513400000000002</v>
      </c>
      <c r="N881" s="11">
        <v>0</v>
      </c>
      <c r="P881" s="9">
        <f>0.5*N881/1000</f>
        <v>0</v>
      </c>
      <c r="Q881" s="9">
        <f>P881+O881</f>
        <v>0</v>
      </c>
      <c r="R881" s="11">
        <v>0</v>
      </c>
      <c r="T881" s="9">
        <f>0.5*R881</f>
        <v>0</v>
      </c>
      <c r="U881" s="9">
        <f>T881+S881</f>
        <v>0</v>
      </c>
      <c r="V881" s="9">
        <f>(Q881+U881)/(0.944*1000)</f>
        <v>0</v>
      </c>
    </row>
    <row r="882" spans="1:22" x14ac:dyDescent="0.3">
      <c r="A882" s="14">
        <v>887</v>
      </c>
      <c r="B882" s="14" t="s">
        <v>7285</v>
      </c>
      <c r="C882" s="14" t="s">
        <v>13510</v>
      </c>
      <c r="D882" s="14" t="s">
        <v>13504</v>
      </c>
      <c r="E882" s="14" t="s">
        <v>13479</v>
      </c>
      <c r="F882" s="14">
        <v>10</v>
      </c>
      <c r="G882" s="14">
        <v>0.4</v>
      </c>
      <c r="H882" s="15">
        <v>5.8894000000000009E-2</v>
      </c>
      <c r="I882" s="15">
        <f>M882-V882</f>
        <v>0.36110600000000004</v>
      </c>
      <c r="J882" s="14"/>
      <c r="K882" s="13"/>
      <c r="L882" s="9">
        <f>G882*1.05</f>
        <v>0.42000000000000004</v>
      </c>
      <c r="M882" s="11">
        <f>L882-H882</f>
        <v>0.36110600000000004</v>
      </c>
      <c r="N882" s="11">
        <v>0</v>
      </c>
      <c r="P882" s="9">
        <f>0.5*N882/1000</f>
        <v>0</v>
      </c>
      <c r="Q882" s="9">
        <f>P882+O882</f>
        <v>0</v>
      </c>
      <c r="R882" s="11">
        <v>0</v>
      </c>
      <c r="T882" s="9">
        <f>0.5*R882</f>
        <v>0</v>
      </c>
      <c r="U882" s="9">
        <f>T882+S882</f>
        <v>0</v>
      </c>
      <c r="V882" s="9">
        <f>(Q882+U882)/(0.944*1000)</f>
        <v>0</v>
      </c>
    </row>
    <row r="883" spans="1:22" x14ac:dyDescent="0.3">
      <c r="A883" s="14">
        <v>888</v>
      </c>
      <c r="B883" s="14" t="s">
        <v>7286</v>
      </c>
      <c r="C883" s="14" t="s">
        <v>13510</v>
      </c>
      <c r="D883" s="14" t="s">
        <v>13504</v>
      </c>
      <c r="E883" s="14" t="s">
        <v>13479</v>
      </c>
      <c r="F883" s="14">
        <v>10</v>
      </c>
      <c r="G883" s="14">
        <v>0.16</v>
      </c>
      <c r="H883" s="15">
        <v>7.8948000000000004E-2</v>
      </c>
      <c r="I883" s="15">
        <f>M883-V883</f>
        <v>8.9052000000000006E-2</v>
      </c>
      <c r="J883" s="14"/>
      <c r="K883" s="13"/>
      <c r="L883" s="9">
        <f>G883*1.05</f>
        <v>0.16800000000000001</v>
      </c>
      <c r="M883" s="11">
        <f>L883-H883</f>
        <v>8.9052000000000006E-2</v>
      </c>
      <c r="N883" s="11">
        <v>0</v>
      </c>
      <c r="P883" s="9">
        <f>0.5*N883/1000</f>
        <v>0</v>
      </c>
      <c r="Q883" s="9">
        <f>P883+O883</f>
        <v>0</v>
      </c>
      <c r="R883" s="11">
        <v>0</v>
      </c>
      <c r="T883" s="9">
        <f>0.5*R883</f>
        <v>0</v>
      </c>
      <c r="U883" s="9">
        <f>T883+S883</f>
        <v>0</v>
      </c>
      <c r="V883" s="9">
        <f>(Q883+U883)/(0.944*1000)</f>
        <v>0</v>
      </c>
    </row>
    <row r="884" spans="1:22" x14ac:dyDescent="0.3">
      <c r="A884" s="14">
        <v>889</v>
      </c>
      <c r="B884" s="14" t="s">
        <v>7287</v>
      </c>
      <c r="C884" s="14" t="s">
        <v>13510</v>
      </c>
      <c r="D884" s="14" t="s">
        <v>13504</v>
      </c>
      <c r="E884" s="14" t="s">
        <v>13479</v>
      </c>
      <c r="F884" s="14">
        <v>10</v>
      </c>
      <c r="G884" s="14">
        <v>0.4</v>
      </c>
      <c r="H884" s="15">
        <v>4.6800000000000008E-2</v>
      </c>
      <c r="I884" s="15">
        <f>M884-V884</f>
        <v>0.37320000000000003</v>
      </c>
      <c r="J884" s="14"/>
      <c r="K884" s="13"/>
      <c r="L884" s="9">
        <f>G884*1.05</f>
        <v>0.42000000000000004</v>
      </c>
      <c r="M884" s="11">
        <f>L884-H884</f>
        <v>0.37320000000000003</v>
      </c>
      <c r="N884" s="11">
        <v>0</v>
      </c>
      <c r="P884" s="9">
        <f>0.5*N884/1000</f>
        <v>0</v>
      </c>
      <c r="Q884" s="9">
        <f>P884+O884</f>
        <v>0</v>
      </c>
      <c r="R884" s="11">
        <v>0</v>
      </c>
      <c r="T884" s="9">
        <f>0.5*R884</f>
        <v>0</v>
      </c>
      <c r="U884" s="9">
        <f>T884+S884</f>
        <v>0</v>
      </c>
      <c r="V884" s="9">
        <f>(Q884+U884)/(0.944*1000)</f>
        <v>0</v>
      </c>
    </row>
    <row r="885" spans="1:22" x14ac:dyDescent="0.3">
      <c r="A885" s="14">
        <v>890</v>
      </c>
      <c r="B885" s="14" t="s">
        <v>7288</v>
      </c>
      <c r="C885" s="14" t="s">
        <v>13510</v>
      </c>
      <c r="D885" s="14" t="s">
        <v>13504</v>
      </c>
      <c r="E885" s="14" t="s">
        <v>13479</v>
      </c>
      <c r="F885" s="14">
        <v>10</v>
      </c>
      <c r="G885" s="14">
        <v>0.25</v>
      </c>
      <c r="H885" s="15">
        <v>0.16400000000000001</v>
      </c>
      <c r="I885" s="15">
        <f>M885-V885</f>
        <v>9.8500000000000004E-2</v>
      </c>
      <c r="J885" s="14"/>
      <c r="K885" s="13"/>
      <c r="L885" s="9">
        <f>G885*1.05</f>
        <v>0.26250000000000001</v>
      </c>
      <c r="M885" s="11">
        <f>L885-H885</f>
        <v>9.8500000000000004E-2</v>
      </c>
      <c r="N885" s="11">
        <v>0</v>
      </c>
      <c r="P885" s="9">
        <f>0.5*N885/1000</f>
        <v>0</v>
      </c>
      <c r="Q885" s="9">
        <f>P885+O885</f>
        <v>0</v>
      </c>
      <c r="R885" s="11">
        <v>0</v>
      </c>
      <c r="T885" s="9">
        <f>0.5*R885</f>
        <v>0</v>
      </c>
      <c r="U885" s="9">
        <f>T885+S885</f>
        <v>0</v>
      </c>
      <c r="V885" s="9">
        <f>(Q885+U885)/(0.944*1000)</f>
        <v>0</v>
      </c>
    </row>
    <row r="886" spans="1:22" x14ac:dyDescent="0.3">
      <c r="A886" s="14">
        <v>891</v>
      </c>
      <c r="B886" s="14" t="s">
        <v>7289</v>
      </c>
      <c r="C886" s="14" t="s">
        <v>13510</v>
      </c>
      <c r="D886" s="14" t="s">
        <v>13504</v>
      </c>
      <c r="E886" s="14" t="s">
        <v>13479</v>
      </c>
      <c r="F886" s="14">
        <v>10</v>
      </c>
      <c r="G886" s="14">
        <v>0.16</v>
      </c>
      <c r="H886" s="15">
        <v>8.3000000000000004E-2</v>
      </c>
      <c r="I886" s="15">
        <f>M886-V886</f>
        <v>8.5000000000000006E-2</v>
      </c>
      <c r="J886" s="14"/>
      <c r="K886" s="13"/>
      <c r="L886" s="9">
        <f>G886*1.05</f>
        <v>0.16800000000000001</v>
      </c>
      <c r="M886" s="11">
        <f>L886-H886</f>
        <v>8.5000000000000006E-2</v>
      </c>
      <c r="N886" s="11">
        <v>0</v>
      </c>
      <c r="P886" s="9">
        <f>0.5*N886/1000</f>
        <v>0</v>
      </c>
      <c r="Q886" s="9">
        <f>P886+O886</f>
        <v>0</v>
      </c>
      <c r="R886" s="11">
        <v>0</v>
      </c>
      <c r="T886" s="9">
        <f>0.5*R886</f>
        <v>0</v>
      </c>
      <c r="U886" s="9">
        <f>T886+S886</f>
        <v>0</v>
      </c>
      <c r="V886" s="9">
        <f>(Q886+U886)/(0.944*1000)</f>
        <v>0</v>
      </c>
    </row>
    <row r="887" spans="1:22" x14ac:dyDescent="0.3">
      <c r="A887" s="14">
        <v>892</v>
      </c>
      <c r="B887" s="14" t="s">
        <v>7290</v>
      </c>
      <c r="C887" s="14" t="s">
        <v>13510</v>
      </c>
      <c r="D887" s="14" t="s">
        <v>13504</v>
      </c>
      <c r="E887" s="14" t="s">
        <v>13479</v>
      </c>
      <c r="F887" s="14">
        <v>10</v>
      </c>
      <c r="G887" s="14">
        <v>0.1</v>
      </c>
      <c r="H887" s="15">
        <v>1.3418000000000006E-2</v>
      </c>
      <c r="I887" s="15">
        <f>M887-V887</f>
        <v>9.1581999999999997E-2</v>
      </c>
      <c r="J887" s="14"/>
      <c r="K887" s="13"/>
      <c r="L887" s="9">
        <f>G887*1.05</f>
        <v>0.10500000000000001</v>
      </c>
      <c r="M887" s="11">
        <f>L887-H887</f>
        <v>9.1581999999999997E-2</v>
      </c>
      <c r="N887" s="11">
        <v>0</v>
      </c>
      <c r="P887" s="9">
        <f>0.5*N887/1000</f>
        <v>0</v>
      </c>
      <c r="Q887" s="9">
        <f>P887+O887</f>
        <v>0</v>
      </c>
      <c r="R887" s="11">
        <v>0</v>
      </c>
      <c r="T887" s="9">
        <f>0.5*R887</f>
        <v>0</v>
      </c>
      <c r="U887" s="9">
        <f>T887+S887</f>
        <v>0</v>
      </c>
      <c r="V887" s="9">
        <f>(Q887+U887)/(0.944*1000)</f>
        <v>0</v>
      </c>
    </row>
    <row r="888" spans="1:22" x14ac:dyDescent="0.3">
      <c r="A888" s="14">
        <v>893</v>
      </c>
      <c r="B888" s="14" t="s">
        <v>7291</v>
      </c>
      <c r="C888" s="14" t="s">
        <v>13510</v>
      </c>
      <c r="D888" s="14" t="s">
        <v>13504</v>
      </c>
      <c r="E888" s="14" t="s">
        <v>13479</v>
      </c>
      <c r="F888" s="14">
        <v>10</v>
      </c>
      <c r="G888" s="14">
        <v>0.16</v>
      </c>
      <c r="H888" s="15">
        <v>2.2502000000000008E-2</v>
      </c>
      <c r="I888" s="15">
        <f>M888-V888</f>
        <v>0.14390901694915256</v>
      </c>
      <c r="J888" s="14"/>
      <c r="K888" s="13"/>
      <c r="L888" s="9">
        <f>G888*1.05</f>
        <v>0.16800000000000001</v>
      </c>
      <c r="M888" s="11">
        <f>L888-H888</f>
        <v>0.14549800000000002</v>
      </c>
      <c r="N888" s="11">
        <v>0</v>
      </c>
      <c r="P888" s="9">
        <f>0.5*N888/1000</f>
        <v>0</v>
      </c>
      <c r="Q888" s="9">
        <f>P888+O888</f>
        <v>0</v>
      </c>
      <c r="R888" s="11">
        <v>3</v>
      </c>
      <c r="T888" s="9">
        <f>0.5*R888</f>
        <v>1.5</v>
      </c>
      <c r="U888" s="9">
        <f>T888+S888</f>
        <v>1.5</v>
      </c>
      <c r="V888" s="9">
        <f>(Q888+U888)/(0.944*1000)</f>
        <v>1.5889830508474577E-3</v>
      </c>
    </row>
    <row r="889" spans="1:22" x14ac:dyDescent="0.3">
      <c r="A889" s="14">
        <v>894</v>
      </c>
      <c r="B889" s="14" t="s">
        <v>7292</v>
      </c>
      <c r="C889" s="14" t="s">
        <v>13510</v>
      </c>
      <c r="D889" s="14" t="s">
        <v>13504</v>
      </c>
      <c r="E889" s="14" t="s">
        <v>13479</v>
      </c>
      <c r="F889" s="14">
        <v>10</v>
      </c>
      <c r="G889" s="14">
        <v>0.16</v>
      </c>
      <c r="H889" s="15">
        <v>4.5199999999999819E-4</v>
      </c>
      <c r="I889" s="15">
        <f>M889-V889</f>
        <v>0.167548</v>
      </c>
      <c r="J889" s="14"/>
      <c r="K889" s="13"/>
      <c r="L889" s="9">
        <f>G889*1.05</f>
        <v>0.16800000000000001</v>
      </c>
      <c r="M889" s="11">
        <f>L889-H889</f>
        <v>0.167548</v>
      </c>
      <c r="N889" s="11">
        <v>0</v>
      </c>
      <c r="P889" s="9">
        <f>0.5*N889/1000</f>
        <v>0</v>
      </c>
      <c r="Q889" s="9">
        <f>P889+O889</f>
        <v>0</v>
      </c>
      <c r="R889" s="11">
        <v>0</v>
      </c>
      <c r="T889" s="9">
        <f>0.5*R889</f>
        <v>0</v>
      </c>
      <c r="U889" s="9">
        <f>T889+S889</f>
        <v>0</v>
      </c>
      <c r="V889" s="9">
        <f>(Q889+U889)/(0.944*1000)</f>
        <v>0</v>
      </c>
    </row>
    <row r="890" spans="1:22" x14ac:dyDescent="0.3">
      <c r="A890" s="14">
        <v>895</v>
      </c>
      <c r="B890" s="14" t="s">
        <v>7293</v>
      </c>
      <c r="C890" s="14" t="s">
        <v>13510</v>
      </c>
      <c r="D890" s="14" t="s">
        <v>13504</v>
      </c>
      <c r="E890" s="14" t="s">
        <v>13479</v>
      </c>
      <c r="F890" s="14">
        <v>10</v>
      </c>
      <c r="G890" s="14">
        <v>0.16</v>
      </c>
      <c r="H890" s="15">
        <v>0</v>
      </c>
      <c r="I890" s="15">
        <f>M890-V890</f>
        <v>0.16800000000000001</v>
      </c>
      <c r="J890" s="14"/>
      <c r="K890" s="13"/>
      <c r="L890" s="9">
        <f>G890*1.05</f>
        <v>0.16800000000000001</v>
      </c>
      <c r="M890" s="11">
        <f>L890-H890</f>
        <v>0.16800000000000001</v>
      </c>
      <c r="N890" s="11">
        <v>0</v>
      </c>
      <c r="P890" s="9">
        <f>0.5*N890/1000</f>
        <v>0</v>
      </c>
      <c r="Q890" s="9">
        <f>P890+O890</f>
        <v>0</v>
      </c>
      <c r="R890" s="11">
        <v>0</v>
      </c>
      <c r="T890" s="9">
        <f>0.5*R890</f>
        <v>0</v>
      </c>
      <c r="U890" s="9">
        <f>T890+S890</f>
        <v>0</v>
      </c>
      <c r="V890" s="9">
        <f>(Q890+U890)/(0.944*1000)</f>
        <v>0</v>
      </c>
    </row>
    <row r="891" spans="1:22" x14ac:dyDescent="0.3">
      <c r="A891" s="14">
        <v>896</v>
      </c>
      <c r="B891" s="14" t="s">
        <v>7294</v>
      </c>
      <c r="C891" s="14" t="s">
        <v>13510</v>
      </c>
      <c r="D891" s="14" t="s">
        <v>13504</v>
      </c>
      <c r="E891" s="14" t="s">
        <v>13479</v>
      </c>
      <c r="F891" s="14">
        <v>10</v>
      </c>
      <c r="G891" s="14">
        <v>0.16</v>
      </c>
      <c r="H891" s="15">
        <v>2.033999999999992E-3</v>
      </c>
      <c r="I891" s="15">
        <f>M891-V891</f>
        <v>0.16596600000000003</v>
      </c>
      <c r="J891" s="14"/>
      <c r="K891" s="13"/>
      <c r="L891" s="9">
        <f>G891*1.05</f>
        <v>0.16800000000000001</v>
      </c>
      <c r="M891" s="11">
        <f>L891-H891</f>
        <v>0.16596600000000003</v>
      </c>
      <c r="N891" s="11">
        <v>0</v>
      </c>
      <c r="P891" s="9">
        <f>0.5*N891/1000</f>
        <v>0</v>
      </c>
      <c r="Q891" s="9">
        <f>P891+O891</f>
        <v>0</v>
      </c>
      <c r="R891" s="11">
        <v>0</v>
      </c>
      <c r="T891" s="9">
        <f>0.5*R891</f>
        <v>0</v>
      </c>
      <c r="U891" s="9">
        <f>T891+S891</f>
        <v>0</v>
      </c>
      <c r="V891" s="9">
        <f>(Q891+U891)/(0.944*1000)</f>
        <v>0</v>
      </c>
    </row>
    <row r="892" spans="1:22" x14ac:dyDescent="0.3">
      <c r="A892" s="14">
        <v>897</v>
      </c>
      <c r="B892" s="14" t="s">
        <v>7295</v>
      </c>
      <c r="C892" s="14" t="s">
        <v>13510</v>
      </c>
      <c r="D892" s="14" t="s">
        <v>13504</v>
      </c>
      <c r="E892" s="14" t="s">
        <v>13479</v>
      </c>
      <c r="F892" s="14">
        <v>10</v>
      </c>
      <c r="G892" s="14">
        <v>0.16</v>
      </c>
      <c r="H892" s="15">
        <v>2.7460000000000009E-2</v>
      </c>
      <c r="I892" s="15">
        <f>M892-V892</f>
        <v>0.14054</v>
      </c>
      <c r="J892" s="14"/>
      <c r="K892" s="13"/>
      <c r="L892" s="9">
        <f>G892*1.05</f>
        <v>0.16800000000000001</v>
      </c>
      <c r="M892" s="11">
        <f>L892-H892</f>
        <v>0.14054</v>
      </c>
      <c r="N892" s="11">
        <v>0</v>
      </c>
      <c r="P892" s="9">
        <f>0.5*N892/1000</f>
        <v>0</v>
      </c>
      <c r="Q892" s="9">
        <f>P892+O892</f>
        <v>0</v>
      </c>
      <c r="R892" s="11">
        <v>0</v>
      </c>
      <c r="T892" s="9">
        <f>0.5*R892</f>
        <v>0</v>
      </c>
      <c r="U892" s="9">
        <f>T892+S892</f>
        <v>0</v>
      </c>
      <c r="V892" s="9">
        <f>(Q892+U892)/(0.944*1000)</f>
        <v>0</v>
      </c>
    </row>
    <row r="893" spans="1:22" x14ac:dyDescent="0.3">
      <c r="A893" s="14">
        <v>898</v>
      </c>
      <c r="B893" s="14" t="s">
        <v>7296</v>
      </c>
      <c r="C893" s="14" t="s">
        <v>13510</v>
      </c>
      <c r="D893" s="14" t="s">
        <v>13504</v>
      </c>
      <c r="E893" s="14" t="s">
        <v>13479</v>
      </c>
      <c r="F893" s="14">
        <v>10</v>
      </c>
      <c r="G893" s="14">
        <v>0.16</v>
      </c>
      <c r="H893" s="15">
        <v>4.327799999999999E-2</v>
      </c>
      <c r="I893" s="15">
        <f>M893-V893</f>
        <v>0.12472200000000003</v>
      </c>
      <c r="J893" s="14"/>
      <c r="K893" s="13"/>
      <c r="L893" s="9">
        <f>G893*1.05</f>
        <v>0.16800000000000001</v>
      </c>
      <c r="M893" s="11">
        <f>L893-H893</f>
        <v>0.12472200000000003</v>
      </c>
      <c r="N893" s="11">
        <v>0</v>
      </c>
      <c r="P893" s="9">
        <f>0.5*N893/1000</f>
        <v>0</v>
      </c>
      <c r="Q893" s="9">
        <f>P893+O893</f>
        <v>0</v>
      </c>
      <c r="R893" s="11">
        <v>0</v>
      </c>
      <c r="T893" s="9">
        <f>0.5*R893</f>
        <v>0</v>
      </c>
      <c r="U893" s="9">
        <f>T893+S893</f>
        <v>0</v>
      </c>
      <c r="V893" s="9">
        <f>(Q893+U893)/(0.944*1000)</f>
        <v>0</v>
      </c>
    </row>
    <row r="894" spans="1:22" x14ac:dyDescent="0.3">
      <c r="A894" s="14">
        <v>899</v>
      </c>
      <c r="B894" s="14" t="s">
        <v>7297</v>
      </c>
      <c r="C894" s="14" t="s">
        <v>13510</v>
      </c>
      <c r="D894" s="14" t="s">
        <v>13504</v>
      </c>
      <c r="E894" s="14" t="s">
        <v>13479</v>
      </c>
      <c r="F894" s="14">
        <v>10</v>
      </c>
      <c r="G894" s="14">
        <v>0.1</v>
      </c>
      <c r="H894" s="15">
        <v>2.9162000000000007E-2</v>
      </c>
      <c r="I894" s="15">
        <f>M894-V894</f>
        <v>7.5838000000000003E-2</v>
      </c>
      <c r="J894" s="14"/>
      <c r="K894" s="13"/>
      <c r="L894" s="9">
        <f>G894*1.05</f>
        <v>0.10500000000000001</v>
      </c>
      <c r="M894" s="11">
        <f>L894-H894</f>
        <v>7.5838000000000003E-2</v>
      </c>
      <c r="N894" s="11">
        <v>0</v>
      </c>
      <c r="P894" s="9">
        <f>0.5*N894/1000</f>
        <v>0</v>
      </c>
      <c r="Q894" s="9">
        <f>P894+O894</f>
        <v>0</v>
      </c>
      <c r="R894" s="11">
        <v>0</v>
      </c>
      <c r="T894" s="9">
        <f>0.5*R894</f>
        <v>0</v>
      </c>
      <c r="U894" s="9">
        <f>T894+S894</f>
        <v>0</v>
      </c>
      <c r="V894" s="9">
        <f>(Q894+U894)/(0.944*1000)</f>
        <v>0</v>
      </c>
    </row>
    <row r="895" spans="1:22" x14ac:dyDescent="0.3">
      <c r="A895" s="14">
        <v>900</v>
      </c>
      <c r="B895" s="14" t="s">
        <v>7298</v>
      </c>
      <c r="C895" s="14" t="s">
        <v>13510</v>
      </c>
      <c r="D895" s="14" t="s">
        <v>13504</v>
      </c>
      <c r="E895" s="14" t="s">
        <v>13479</v>
      </c>
      <c r="F895" s="14">
        <v>10</v>
      </c>
      <c r="G895" s="14">
        <v>0.1</v>
      </c>
      <c r="H895" s="15">
        <v>7.7319999999999993E-3</v>
      </c>
      <c r="I895" s="15">
        <f>M895-V895</f>
        <v>9.7268000000000007E-2</v>
      </c>
      <c r="J895" s="14"/>
      <c r="K895" s="13"/>
      <c r="L895" s="9">
        <f>G895*1.05</f>
        <v>0.10500000000000001</v>
      </c>
      <c r="M895" s="11">
        <f>L895-H895</f>
        <v>9.7268000000000007E-2</v>
      </c>
      <c r="N895" s="11">
        <v>0</v>
      </c>
      <c r="P895" s="9">
        <f>0.5*N895/1000</f>
        <v>0</v>
      </c>
      <c r="Q895" s="9">
        <f>P895+O895</f>
        <v>0</v>
      </c>
      <c r="R895" s="11">
        <v>0</v>
      </c>
      <c r="T895" s="9">
        <f>0.5*R895</f>
        <v>0</v>
      </c>
      <c r="U895" s="9">
        <f>T895+S895</f>
        <v>0</v>
      </c>
      <c r="V895" s="9">
        <f>(Q895+U895)/(0.944*1000)</f>
        <v>0</v>
      </c>
    </row>
    <row r="896" spans="1:22" x14ac:dyDescent="0.3">
      <c r="A896" s="14">
        <v>901</v>
      </c>
      <c r="B896" s="14" t="s">
        <v>7299</v>
      </c>
      <c r="C896" s="14" t="s">
        <v>13510</v>
      </c>
      <c r="D896" s="14" t="s">
        <v>13504</v>
      </c>
      <c r="E896" s="14" t="s">
        <v>13479</v>
      </c>
      <c r="F896" s="14">
        <v>10</v>
      </c>
      <c r="G896" s="14">
        <v>0.1</v>
      </c>
      <c r="H896" s="15">
        <v>4.1000000000000002E-2</v>
      </c>
      <c r="I896" s="15">
        <f>M896-V896</f>
        <v>6.4000000000000001E-2</v>
      </c>
      <c r="J896" s="14"/>
      <c r="K896" s="13"/>
      <c r="L896" s="9">
        <f>G896*1.05</f>
        <v>0.10500000000000001</v>
      </c>
      <c r="M896" s="11">
        <f>L896-H896</f>
        <v>6.4000000000000001E-2</v>
      </c>
      <c r="N896" s="11">
        <v>0</v>
      </c>
      <c r="P896" s="9">
        <f>0.5*N896/1000</f>
        <v>0</v>
      </c>
      <c r="Q896" s="9">
        <f>P896+O896</f>
        <v>0</v>
      </c>
      <c r="R896" s="11">
        <v>0</v>
      </c>
      <c r="T896" s="9">
        <f>0.5*R896</f>
        <v>0</v>
      </c>
      <c r="U896" s="9">
        <f>T896+S896</f>
        <v>0</v>
      </c>
      <c r="V896" s="9">
        <f>(Q896+U896)/(0.944*1000)</f>
        <v>0</v>
      </c>
    </row>
    <row r="897" spans="1:22" x14ac:dyDescent="0.3">
      <c r="A897" s="14">
        <v>902</v>
      </c>
      <c r="B897" s="14" t="s">
        <v>7300</v>
      </c>
      <c r="C897" s="14" t="s">
        <v>13510</v>
      </c>
      <c r="D897" s="14" t="s">
        <v>13504</v>
      </c>
      <c r="E897" s="14" t="s">
        <v>13479</v>
      </c>
      <c r="F897" s="14">
        <v>10</v>
      </c>
      <c r="G897" s="14">
        <v>0.25</v>
      </c>
      <c r="H897" s="15">
        <v>0.13800000000000001</v>
      </c>
      <c r="I897" s="15">
        <f>M897-V897</f>
        <v>0.1245</v>
      </c>
      <c r="J897" s="14"/>
      <c r="K897" s="13"/>
      <c r="L897" s="9">
        <f>G897*1.05</f>
        <v>0.26250000000000001</v>
      </c>
      <c r="M897" s="11">
        <f>L897-H897</f>
        <v>0.1245</v>
      </c>
      <c r="N897" s="11">
        <v>0</v>
      </c>
      <c r="P897" s="9">
        <f>0.5*N897/1000</f>
        <v>0</v>
      </c>
      <c r="Q897" s="9">
        <f>P897+O897</f>
        <v>0</v>
      </c>
      <c r="R897" s="11">
        <v>0</v>
      </c>
      <c r="T897" s="9">
        <f>0.5*R897</f>
        <v>0</v>
      </c>
      <c r="U897" s="9">
        <f>T897+S897</f>
        <v>0</v>
      </c>
      <c r="V897" s="9">
        <f>(Q897+U897)/(0.944*1000)</f>
        <v>0</v>
      </c>
    </row>
    <row r="898" spans="1:22" x14ac:dyDescent="0.3">
      <c r="A898" s="14">
        <v>903</v>
      </c>
      <c r="B898" s="14" t="s">
        <v>7301</v>
      </c>
      <c r="C898" s="14" t="s">
        <v>13510</v>
      </c>
      <c r="D898" s="14" t="s">
        <v>13504</v>
      </c>
      <c r="E898" s="14" t="s">
        <v>13479</v>
      </c>
      <c r="F898" s="14">
        <v>10</v>
      </c>
      <c r="G898" s="14">
        <v>0.4</v>
      </c>
      <c r="H898" s="15">
        <v>0.188</v>
      </c>
      <c r="I898" s="15">
        <f>M898-V898</f>
        <v>0.22776271186440683</v>
      </c>
      <c r="J898" s="14"/>
      <c r="K898" s="13"/>
      <c r="L898" s="9">
        <f>G898*1.05</f>
        <v>0.42000000000000004</v>
      </c>
      <c r="M898" s="11">
        <f>L898-H898</f>
        <v>0.23200000000000004</v>
      </c>
      <c r="N898" s="11">
        <v>0</v>
      </c>
      <c r="P898" s="9">
        <f>0.5*N898/1000</f>
        <v>0</v>
      </c>
      <c r="Q898" s="9">
        <f>P898+O898</f>
        <v>0</v>
      </c>
      <c r="R898" s="11">
        <v>8</v>
      </c>
      <c r="T898" s="9">
        <f>0.5*R898</f>
        <v>4</v>
      </c>
      <c r="U898" s="9">
        <f>T898+S898</f>
        <v>4</v>
      </c>
      <c r="V898" s="9">
        <f>(Q898+U898)/(0.944*1000)</f>
        <v>4.2372881355932203E-3</v>
      </c>
    </row>
    <row r="899" spans="1:22" x14ac:dyDescent="0.3">
      <c r="A899" s="14">
        <v>904</v>
      </c>
      <c r="B899" s="14" t="s">
        <v>7302</v>
      </c>
      <c r="C899" s="14" t="s">
        <v>13510</v>
      </c>
      <c r="D899" s="14" t="s">
        <v>13504</v>
      </c>
      <c r="E899" s="14" t="s">
        <v>13479</v>
      </c>
      <c r="F899" s="14">
        <v>10</v>
      </c>
      <c r="G899" s="14">
        <v>0.25</v>
      </c>
      <c r="H899" s="15">
        <v>0.10445500000000001</v>
      </c>
      <c r="I899" s="15">
        <f>M899-V899</f>
        <v>0.15804499999999999</v>
      </c>
      <c r="J899" s="14"/>
      <c r="K899" s="13"/>
      <c r="L899" s="9">
        <f>G899*1.05</f>
        <v>0.26250000000000001</v>
      </c>
      <c r="M899" s="11">
        <f>L899-H899</f>
        <v>0.15804499999999999</v>
      </c>
      <c r="N899" s="11">
        <v>0</v>
      </c>
      <c r="P899" s="9">
        <f>0.5*N899/1000</f>
        <v>0</v>
      </c>
      <c r="Q899" s="9">
        <f>P899+O899</f>
        <v>0</v>
      </c>
      <c r="R899" s="11">
        <v>0</v>
      </c>
      <c r="T899" s="9">
        <f>0.5*R899</f>
        <v>0</v>
      </c>
      <c r="U899" s="9">
        <f>T899+S899</f>
        <v>0</v>
      </c>
      <c r="V899" s="9">
        <f>(Q899+U899)/(0.944*1000)</f>
        <v>0</v>
      </c>
    </row>
    <row r="900" spans="1:22" x14ac:dyDescent="0.3">
      <c r="A900" s="14">
        <v>905</v>
      </c>
      <c r="B900" s="14" t="s">
        <v>7303</v>
      </c>
      <c r="C900" s="14" t="s">
        <v>13510</v>
      </c>
      <c r="D900" s="14" t="s">
        <v>13504</v>
      </c>
      <c r="E900" s="14" t="s">
        <v>13479</v>
      </c>
      <c r="F900" s="14">
        <v>10</v>
      </c>
      <c r="G900" s="14">
        <v>0.25</v>
      </c>
      <c r="H900" s="15">
        <v>0.159</v>
      </c>
      <c r="I900" s="15">
        <f>M900-V900</f>
        <v>0.10350000000000001</v>
      </c>
      <c r="J900" s="14"/>
      <c r="K900" s="13"/>
      <c r="L900" s="9">
        <f>G900*1.05</f>
        <v>0.26250000000000001</v>
      </c>
      <c r="M900" s="11">
        <f>L900-H900</f>
        <v>0.10350000000000001</v>
      </c>
      <c r="N900" s="11">
        <v>0</v>
      </c>
      <c r="P900" s="9">
        <f>0.5*N900/1000</f>
        <v>0</v>
      </c>
      <c r="Q900" s="9">
        <f>P900+O900</f>
        <v>0</v>
      </c>
      <c r="R900" s="11">
        <v>0</v>
      </c>
      <c r="T900" s="9">
        <f>0.5*R900</f>
        <v>0</v>
      </c>
      <c r="U900" s="9">
        <f>T900+S900</f>
        <v>0</v>
      </c>
      <c r="V900" s="9">
        <f>(Q900+U900)/(0.944*1000)</f>
        <v>0</v>
      </c>
    </row>
    <row r="901" spans="1:22" x14ac:dyDescent="0.3">
      <c r="A901" s="14">
        <v>906</v>
      </c>
      <c r="B901" s="14" t="s">
        <v>7304</v>
      </c>
      <c r="C901" s="14" t="s">
        <v>13510</v>
      </c>
      <c r="D901" s="14" t="s">
        <v>13504</v>
      </c>
      <c r="E901" s="14" t="s">
        <v>13479</v>
      </c>
      <c r="F901" s="14">
        <v>10</v>
      </c>
      <c r="G901" s="14">
        <v>0.16</v>
      </c>
      <c r="H901" s="15">
        <v>2.2656000000000006E-2</v>
      </c>
      <c r="I901" s="15">
        <f>M901-V901</f>
        <v>0.145344</v>
      </c>
      <c r="J901" s="14"/>
      <c r="K901" s="13"/>
      <c r="L901" s="9">
        <f>G901*1.05</f>
        <v>0.16800000000000001</v>
      </c>
      <c r="M901" s="11">
        <f>L901-H901</f>
        <v>0.145344</v>
      </c>
      <c r="N901" s="11">
        <v>0</v>
      </c>
      <c r="P901" s="9">
        <f>0.5*N901/1000</f>
        <v>0</v>
      </c>
      <c r="Q901" s="9">
        <f>P901+O901</f>
        <v>0</v>
      </c>
      <c r="R901" s="11">
        <v>0</v>
      </c>
      <c r="T901" s="9">
        <f>0.5*R901</f>
        <v>0</v>
      </c>
      <c r="U901" s="9">
        <f>T901+S901</f>
        <v>0</v>
      </c>
      <c r="V901" s="9">
        <f>(Q901+U901)/(0.944*1000)</f>
        <v>0</v>
      </c>
    </row>
    <row r="902" spans="1:22" x14ac:dyDescent="0.3">
      <c r="A902" s="14">
        <v>907</v>
      </c>
      <c r="B902" s="14" t="s">
        <v>7305</v>
      </c>
      <c r="C902" s="14" t="s">
        <v>13510</v>
      </c>
      <c r="D902" s="14" t="s">
        <v>13504</v>
      </c>
      <c r="E902" s="14" t="s">
        <v>13479</v>
      </c>
      <c r="F902" s="14">
        <v>10</v>
      </c>
      <c r="G902" s="14">
        <v>0.16</v>
      </c>
      <c r="H902" s="15">
        <v>7.0542999999999995E-2</v>
      </c>
      <c r="I902" s="15">
        <f>M902-V902</f>
        <v>9.7457000000000016E-2</v>
      </c>
      <c r="J902" s="14"/>
      <c r="K902" s="13"/>
      <c r="L902" s="9">
        <f>G902*1.05</f>
        <v>0.16800000000000001</v>
      </c>
      <c r="M902" s="11">
        <f>L902-H902</f>
        <v>9.7457000000000016E-2</v>
      </c>
      <c r="N902" s="11">
        <v>0</v>
      </c>
      <c r="P902" s="9">
        <f>0.5*N902/1000</f>
        <v>0</v>
      </c>
      <c r="Q902" s="9">
        <f>P902+O902</f>
        <v>0</v>
      </c>
      <c r="R902" s="11">
        <v>0</v>
      </c>
      <c r="T902" s="9">
        <f>0.5*R902</f>
        <v>0</v>
      </c>
      <c r="U902" s="9">
        <f>T902+S902</f>
        <v>0</v>
      </c>
      <c r="V902" s="9">
        <f>(Q902+U902)/(0.944*1000)</f>
        <v>0</v>
      </c>
    </row>
    <row r="903" spans="1:22" x14ac:dyDescent="0.3">
      <c r="A903" s="14">
        <v>908</v>
      </c>
      <c r="B903" s="14" t="s">
        <v>7306</v>
      </c>
      <c r="C903" s="14" t="s">
        <v>13510</v>
      </c>
      <c r="D903" s="14" t="s">
        <v>13504</v>
      </c>
      <c r="E903" s="14" t="s">
        <v>13479</v>
      </c>
      <c r="F903" s="14">
        <v>10</v>
      </c>
      <c r="G903" s="14">
        <v>0.16</v>
      </c>
      <c r="H903" s="15">
        <v>4.0400999999999999E-2</v>
      </c>
      <c r="I903" s="15">
        <f>M903-V903</f>
        <v>0.12759900000000002</v>
      </c>
      <c r="J903" s="14"/>
      <c r="K903" s="13"/>
      <c r="L903" s="9">
        <f>G903*1.05</f>
        <v>0.16800000000000001</v>
      </c>
      <c r="M903" s="11">
        <f>L903-H903</f>
        <v>0.12759900000000002</v>
      </c>
      <c r="N903" s="11">
        <v>0</v>
      </c>
      <c r="P903" s="9">
        <f>0.5*N903/1000</f>
        <v>0</v>
      </c>
      <c r="Q903" s="9">
        <f>P903+O903</f>
        <v>0</v>
      </c>
      <c r="R903" s="11">
        <v>0</v>
      </c>
      <c r="T903" s="9">
        <f>0.5*R903</f>
        <v>0</v>
      </c>
      <c r="U903" s="9">
        <f>T903+S903</f>
        <v>0</v>
      </c>
      <c r="V903" s="9">
        <f>(Q903+U903)/(0.944*1000)</f>
        <v>0</v>
      </c>
    </row>
    <row r="904" spans="1:22" x14ac:dyDescent="0.3">
      <c r="A904" s="14">
        <v>909</v>
      </c>
      <c r="B904" s="14" t="s">
        <v>7307</v>
      </c>
      <c r="C904" s="14" t="s">
        <v>13510</v>
      </c>
      <c r="D904" s="14" t="s">
        <v>13504</v>
      </c>
      <c r="E904" s="14" t="s">
        <v>13479</v>
      </c>
      <c r="F904" s="14">
        <v>10</v>
      </c>
      <c r="G904" s="14">
        <v>0.25</v>
      </c>
      <c r="H904" s="15">
        <v>8.4057999999999994E-2</v>
      </c>
      <c r="I904" s="15">
        <f>M904-V904</f>
        <v>0.17844200000000002</v>
      </c>
      <c r="J904" s="14"/>
      <c r="K904" s="13"/>
      <c r="L904" s="9">
        <f>G904*1.05</f>
        <v>0.26250000000000001</v>
      </c>
      <c r="M904" s="11">
        <f>L904-H904</f>
        <v>0.17844200000000002</v>
      </c>
      <c r="N904" s="11">
        <v>0</v>
      </c>
      <c r="P904" s="9">
        <f>0.5*N904/1000</f>
        <v>0</v>
      </c>
      <c r="Q904" s="9">
        <f>P904+O904</f>
        <v>0</v>
      </c>
      <c r="R904" s="11">
        <v>0</v>
      </c>
      <c r="T904" s="9">
        <f>0.5*R904</f>
        <v>0</v>
      </c>
      <c r="U904" s="9">
        <f>T904+S904</f>
        <v>0</v>
      </c>
      <c r="V904" s="9">
        <f>(Q904+U904)/(0.944*1000)</f>
        <v>0</v>
      </c>
    </row>
    <row r="905" spans="1:22" x14ac:dyDescent="0.3">
      <c r="A905" s="14">
        <v>910</v>
      </c>
      <c r="B905" s="14" t="s">
        <v>7308</v>
      </c>
      <c r="C905" s="14" t="s">
        <v>13510</v>
      </c>
      <c r="D905" s="14" t="s">
        <v>13504</v>
      </c>
      <c r="E905" s="14" t="s">
        <v>13479</v>
      </c>
      <c r="F905" s="14">
        <v>10</v>
      </c>
      <c r="G905" s="14">
        <v>0.4</v>
      </c>
      <c r="H905" s="15">
        <v>0.11737</v>
      </c>
      <c r="I905" s="15">
        <f>M905-V905</f>
        <v>0.30263000000000007</v>
      </c>
      <c r="J905" s="14"/>
      <c r="K905" s="13"/>
      <c r="L905" s="9">
        <f>G905*1.05</f>
        <v>0.42000000000000004</v>
      </c>
      <c r="M905" s="11">
        <f>L905-H905</f>
        <v>0.30263000000000007</v>
      </c>
      <c r="N905" s="11">
        <v>0</v>
      </c>
      <c r="P905" s="9">
        <f>0.5*N905/1000</f>
        <v>0</v>
      </c>
      <c r="Q905" s="9">
        <f>P905+O905</f>
        <v>0</v>
      </c>
      <c r="R905" s="11">
        <v>0</v>
      </c>
      <c r="T905" s="9">
        <f>0.5*R905</f>
        <v>0</v>
      </c>
      <c r="U905" s="9">
        <f>T905+S905</f>
        <v>0</v>
      </c>
      <c r="V905" s="9">
        <f>(Q905+U905)/(0.944*1000)</f>
        <v>0</v>
      </c>
    </row>
    <row r="906" spans="1:22" x14ac:dyDescent="0.3">
      <c r="A906" s="14">
        <v>911</v>
      </c>
      <c r="B906" s="14" t="s">
        <v>7309</v>
      </c>
      <c r="C906" s="14" t="s">
        <v>13510</v>
      </c>
      <c r="D906" s="14" t="s">
        <v>13504</v>
      </c>
      <c r="E906" s="14" t="s">
        <v>13479</v>
      </c>
      <c r="F906" s="14">
        <v>10</v>
      </c>
      <c r="G906" s="14">
        <v>0.16</v>
      </c>
      <c r="H906" s="15">
        <v>6.1313999999999994E-2</v>
      </c>
      <c r="I906" s="15">
        <f>M906-V906</f>
        <v>0.10668600000000002</v>
      </c>
      <c r="J906" s="14"/>
      <c r="K906" s="13"/>
      <c r="L906" s="9">
        <f>G906*1.05</f>
        <v>0.16800000000000001</v>
      </c>
      <c r="M906" s="11">
        <f>L906-H906</f>
        <v>0.10668600000000002</v>
      </c>
      <c r="N906" s="11">
        <v>0</v>
      </c>
      <c r="P906" s="9">
        <f>0.5*N906/1000</f>
        <v>0</v>
      </c>
      <c r="Q906" s="9">
        <f>P906+O906</f>
        <v>0</v>
      </c>
      <c r="R906" s="11">
        <v>0</v>
      </c>
      <c r="T906" s="9">
        <f>0.5*R906</f>
        <v>0</v>
      </c>
      <c r="U906" s="9">
        <f>T906+S906</f>
        <v>0</v>
      </c>
      <c r="V906" s="9">
        <f>(Q906+U906)/(0.944*1000)</f>
        <v>0</v>
      </c>
    </row>
    <row r="907" spans="1:22" x14ac:dyDescent="0.3">
      <c r="A907" s="14">
        <v>912</v>
      </c>
      <c r="B907" s="14" t="s">
        <v>7310</v>
      </c>
      <c r="C907" s="14" t="s">
        <v>13510</v>
      </c>
      <c r="D907" s="14" t="s">
        <v>13504</v>
      </c>
      <c r="E907" s="14" t="s">
        <v>13479</v>
      </c>
      <c r="F907" s="14">
        <v>10</v>
      </c>
      <c r="G907" s="14">
        <v>0.1</v>
      </c>
      <c r="H907" s="15">
        <v>3.1287000000000009E-2</v>
      </c>
      <c r="I907" s="15">
        <f>M907-V907</f>
        <v>7.3713000000000001E-2</v>
      </c>
      <c r="J907" s="14"/>
      <c r="K907" s="13"/>
      <c r="L907" s="9">
        <f>G907*1.05</f>
        <v>0.10500000000000001</v>
      </c>
      <c r="M907" s="11">
        <f>L907-H907</f>
        <v>7.3713000000000001E-2</v>
      </c>
      <c r="N907" s="11">
        <v>0</v>
      </c>
      <c r="P907" s="9">
        <f>0.5*N907/1000</f>
        <v>0</v>
      </c>
      <c r="Q907" s="9">
        <f>P907+O907</f>
        <v>0</v>
      </c>
      <c r="R907" s="11">
        <v>0</v>
      </c>
      <c r="T907" s="9">
        <f>0.5*R907</f>
        <v>0</v>
      </c>
      <c r="U907" s="9">
        <f>T907+S907</f>
        <v>0</v>
      </c>
      <c r="V907" s="9">
        <f>(Q907+U907)/(0.944*1000)</f>
        <v>0</v>
      </c>
    </row>
    <row r="908" spans="1:22" x14ac:dyDescent="0.3">
      <c r="A908" s="14">
        <v>913</v>
      </c>
      <c r="B908" s="14" t="s">
        <v>7311</v>
      </c>
      <c r="C908" s="14" t="s">
        <v>13510</v>
      </c>
      <c r="D908" s="14" t="s">
        <v>13504</v>
      </c>
      <c r="E908" s="14" t="s">
        <v>13479</v>
      </c>
      <c r="F908" s="14">
        <v>10</v>
      </c>
      <c r="G908" s="14">
        <v>0.25</v>
      </c>
      <c r="H908" s="15">
        <v>2.3973000000000012E-2</v>
      </c>
      <c r="I908" s="15">
        <f>M908-V908</f>
        <v>0.23852699999999999</v>
      </c>
      <c r="J908" s="14"/>
      <c r="K908" s="13"/>
      <c r="L908" s="9">
        <f>G908*1.05</f>
        <v>0.26250000000000001</v>
      </c>
      <c r="M908" s="11">
        <f>L908-H908</f>
        <v>0.23852699999999999</v>
      </c>
      <c r="N908" s="11">
        <v>0</v>
      </c>
      <c r="P908" s="9">
        <f>0.5*N908/1000</f>
        <v>0</v>
      </c>
      <c r="Q908" s="9">
        <f>P908+O908</f>
        <v>0</v>
      </c>
      <c r="R908" s="11">
        <v>0</v>
      </c>
      <c r="T908" s="9">
        <f>0.5*R908</f>
        <v>0</v>
      </c>
      <c r="U908" s="9">
        <f>T908+S908</f>
        <v>0</v>
      </c>
      <c r="V908" s="9">
        <f>(Q908+U908)/(0.944*1000)</f>
        <v>0</v>
      </c>
    </row>
    <row r="909" spans="1:22" x14ac:dyDescent="0.3">
      <c r="A909" s="14">
        <v>914</v>
      </c>
      <c r="B909" s="14" t="s">
        <v>7312</v>
      </c>
      <c r="C909" s="14" t="s">
        <v>13510</v>
      </c>
      <c r="D909" s="14" t="s">
        <v>13504</v>
      </c>
      <c r="E909" s="14" t="s">
        <v>13479</v>
      </c>
      <c r="F909" s="14">
        <v>10</v>
      </c>
      <c r="G909" s="14">
        <v>0.1</v>
      </c>
      <c r="H909" s="15">
        <v>2.8884999999999991E-2</v>
      </c>
      <c r="I909" s="15">
        <f>M909-V909</f>
        <v>7.6115000000000016E-2</v>
      </c>
      <c r="J909" s="14"/>
      <c r="K909" s="13"/>
      <c r="L909" s="9">
        <f>G909*1.05</f>
        <v>0.10500000000000001</v>
      </c>
      <c r="M909" s="11">
        <f>L909-H909</f>
        <v>7.6115000000000016E-2</v>
      </c>
      <c r="N909" s="11">
        <v>0</v>
      </c>
      <c r="P909" s="9">
        <f>0.5*N909/1000</f>
        <v>0</v>
      </c>
      <c r="Q909" s="9">
        <f>P909+O909</f>
        <v>0</v>
      </c>
      <c r="R909" s="11">
        <v>0</v>
      </c>
      <c r="T909" s="9">
        <f>0.5*R909</f>
        <v>0</v>
      </c>
      <c r="U909" s="9">
        <f>T909+S909</f>
        <v>0</v>
      </c>
      <c r="V909" s="9">
        <f>(Q909+U909)/(0.944*1000)</f>
        <v>0</v>
      </c>
    </row>
    <row r="910" spans="1:22" x14ac:dyDescent="0.3">
      <c r="A910" s="14">
        <v>915</v>
      </c>
      <c r="B910" s="14" t="s">
        <v>7313</v>
      </c>
      <c r="C910" s="14" t="s">
        <v>13510</v>
      </c>
      <c r="D910" s="14" t="s">
        <v>13504</v>
      </c>
      <c r="E910" s="14" t="s">
        <v>13479</v>
      </c>
      <c r="F910" s="14">
        <v>10</v>
      </c>
      <c r="G910" s="14">
        <v>2.5000000000000001E-2</v>
      </c>
      <c r="H910" s="15">
        <v>4.0000000000000001E-3</v>
      </c>
      <c r="I910" s="15">
        <f>M910-V910</f>
        <v>2.2250000000000002E-2</v>
      </c>
      <c r="J910" s="14"/>
      <c r="K910" s="13"/>
      <c r="L910" s="9">
        <f>G910*1.05</f>
        <v>2.6250000000000002E-2</v>
      </c>
      <c r="M910" s="11">
        <f>L910-H910</f>
        <v>2.2250000000000002E-2</v>
      </c>
      <c r="N910" s="11">
        <v>0</v>
      </c>
      <c r="O910" s="9">
        <f>0.75*N910/1000</f>
        <v>0</v>
      </c>
      <c r="P910" s="9">
        <f>0.5*N910/1000</f>
        <v>0</v>
      </c>
      <c r="Q910" s="9">
        <f>P910+O910</f>
        <v>0</v>
      </c>
      <c r="R910" s="11">
        <v>0</v>
      </c>
      <c r="S910" s="9">
        <f>0.75*R910/1000</f>
        <v>0</v>
      </c>
      <c r="T910" s="9">
        <f>0.5*R910</f>
        <v>0</v>
      </c>
      <c r="U910" s="9">
        <f>T910+S910</f>
        <v>0</v>
      </c>
      <c r="V910" s="9">
        <f>(Q910+U910)/(0.944*1000)</f>
        <v>0</v>
      </c>
    </row>
    <row r="911" spans="1:22" x14ac:dyDescent="0.3">
      <c r="A911" s="14">
        <v>916</v>
      </c>
      <c r="B911" s="14" t="s">
        <v>7314</v>
      </c>
      <c r="C911" s="14" t="s">
        <v>13510</v>
      </c>
      <c r="D911" s="14" t="s">
        <v>13504</v>
      </c>
      <c r="E911" s="14" t="s">
        <v>13479</v>
      </c>
      <c r="F911" s="14">
        <v>10</v>
      </c>
      <c r="G911" s="14">
        <v>0.25</v>
      </c>
      <c r="H911" s="15">
        <v>1.7900000000000006E-2</v>
      </c>
      <c r="I911" s="15">
        <f>M911-V911</f>
        <v>0.24433516949152542</v>
      </c>
      <c r="J911" s="14"/>
      <c r="K911" s="13"/>
      <c r="L911" s="9">
        <f>G911*1.05</f>
        <v>0.26250000000000001</v>
      </c>
      <c r="M911" s="11">
        <f>L911-H911</f>
        <v>0.24460000000000001</v>
      </c>
      <c r="N911" s="11">
        <v>0</v>
      </c>
      <c r="P911" s="9">
        <f>0.5*N911/1000</f>
        <v>0</v>
      </c>
      <c r="Q911" s="9">
        <f>P911+O911</f>
        <v>0</v>
      </c>
      <c r="R911" s="11">
        <v>0.5</v>
      </c>
      <c r="T911" s="9">
        <f>0.5*R911</f>
        <v>0.25</v>
      </c>
      <c r="U911" s="9">
        <f>T911+S911</f>
        <v>0.25</v>
      </c>
      <c r="V911" s="9">
        <f>(Q911+U911)/(0.944*1000)</f>
        <v>2.6483050847457627E-4</v>
      </c>
    </row>
    <row r="912" spans="1:22" x14ac:dyDescent="0.3">
      <c r="A912" s="14">
        <v>917</v>
      </c>
      <c r="B912" s="14" t="s">
        <v>7315</v>
      </c>
      <c r="C912" s="14" t="s">
        <v>13510</v>
      </c>
      <c r="D912" s="14" t="s">
        <v>13504</v>
      </c>
      <c r="E912" s="14" t="s">
        <v>13479</v>
      </c>
      <c r="F912" s="14">
        <v>10</v>
      </c>
      <c r="G912" s="14">
        <v>0.16</v>
      </c>
      <c r="H912" s="15">
        <v>6.0502000000000007E-2</v>
      </c>
      <c r="I912" s="15">
        <f>M912-V912</f>
        <v>0.10749800000000001</v>
      </c>
      <c r="J912" s="14"/>
      <c r="K912" s="13"/>
      <c r="L912" s="9">
        <f>G912*1.05</f>
        <v>0.16800000000000001</v>
      </c>
      <c r="M912" s="11">
        <f>L912-H912</f>
        <v>0.10749800000000001</v>
      </c>
      <c r="N912" s="11">
        <v>0</v>
      </c>
      <c r="P912" s="9">
        <f>0.5*N912/1000</f>
        <v>0</v>
      </c>
      <c r="Q912" s="9">
        <f>P912+O912</f>
        <v>0</v>
      </c>
      <c r="R912" s="11">
        <v>0</v>
      </c>
      <c r="T912" s="9">
        <f>0.5*R912</f>
        <v>0</v>
      </c>
      <c r="U912" s="9">
        <f>T912+S912</f>
        <v>0</v>
      </c>
      <c r="V912" s="9">
        <f>(Q912+U912)/(0.944*1000)</f>
        <v>0</v>
      </c>
    </row>
    <row r="913" spans="1:22" x14ac:dyDescent="0.3">
      <c r="A913" s="14">
        <v>918</v>
      </c>
      <c r="B913" s="14" t="s">
        <v>7316</v>
      </c>
      <c r="C913" s="14" t="s">
        <v>13510</v>
      </c>
      <c r="D913" s="14" t="s">
        <v>13504</v>
      </c>
      <c r="E913" s="14" t="s">
        <v>13479</v>
      </c>
      <c r="F913" s="14">
        <v>10</v>
      </c>
      <c r="G913" s="14">
        <v>6.3E-2</v>
      </c>
      <c r="H913" s="15">
        <v>3.2319999999999992E-3</v>
      </c>
      <c r="I913" s="15">
        <f>M913-V913</f>
        <v>6.2918000000000002E-2</v>
      </c>
      <c r="J913" s="14"/>
      <c r="K913" s="13"/>
      <c r="L913" s="9">
        <f>G913*1.05</f>
        <v>6.615E-2</v>
      </c>
      <c r="M913" s="11">
        <f>L913-H913</f>
        <v>6.2918000000000002E-2</v>
      </c>
      <c r="N913" s="11">
        <v>0</v>
      </c>
      <c r="P913" s="9">
        <f>0.5*N913/1000</f>
        <v>0</v>
      </c>
      <c r="Q913" s="9">
        <f>P913+O913</f>
        <v>0</v>
      </c>
      <c r="R913" s="11">
        <v>0</v>
      </c>
      <c r="T913" s="9">
        <f>0.5*R913</f>
        <v>0</v>
      </c>
      <c r="U913" s="9">
        <f>T913+S913</f>
        <v>0</v>
      </c>
      <c r="V913" s="9">
        <f>(Q913+U913)/(0.944*1000)</f>
        <v>0</v>
      </c>
    </row>
    <row r="914" spans="1:22" x14ac:dyDescent="0.3">
      <c r="A914" s="14">
        <v>919</v>
      </c>
      <c r="B914" s="14" t="s">
        <v>7317</v>
      </c>
      <c r="C914" s="14" t="s">
        <v>13510</v>
      </c>
      <c r="D914" s="14" t="s">
        <v>13504</v>
      </c>
      <c r="E914" s="14" t="s">
        <v>13479</v>
      </c>
      <c r="F914" s="14">
        <v>10</v>
      </c>
      <c r="G914" s="14">
        <v>0.25</v>
      </c>
      <c r="H914" s="15">
        <v>3.0783999999999992E-2</v>
      </c>
      <c r="I914" s="15">
        <f>M914-V914</f>
        <v>0.23171600000000003</v>
      </c>
      <c r="J914" s="14"/>
      <c r="K914" s="13"/>
      <c r="L914" s="9">
        <f>G914*1.05</f>
        <v>0.26250000000000001</v>
      </c>
      <c r="M914" s="11">
        <f>L914-H914</f>
        <v>0.23171600000000003</v>
      </c>
      <c r="N914" s="11">
        <v>0</v>
      </c>
      <c r="P914" s="9">
        <f>0.5*N914/1000</f>
        <v>0</v>
      </c>
      <c r="Q914" s="9">
        <f>P914+O914</f>
        <v>0</v>
      </c>
      <c r="R914" s="11">
        <v>0</v>
      </c>
      <c r="T914" s="9">
        <f>0.5*R914</f>
        <v>0</v>
      </c>
      <c r="U914" s="9">
        <f>T914+S914</f>
        <v>0</v>
      </c>
      <c r="V914" s="9">
        <f>(Q914+U914)/(0.944*1000)</f>
        <v>0</v>
      </c>
    </row>
    <row r="915" spans="1:22" x14ac:dyDescent="0.3">
      <c r="A915" s="14">
        <v>920</v>
      </c>
      <c r="B915" s="14" t="s">
        <v>7318</v>
      </c>
      <c r="C915" s="14" t="s">
        <v>13510</v>
      </c>
      <c r="D915" s="14" t="s">
        <v>13504</v>
      </c>
      <c r="E915" s="14" t="s">
        <v>13479</v>
      </c>
      <c r="F915" s="14">
        <v>10</v>
      </c>
      <c r="G915" s="14">
        <v>0.16</v>
      </c>
      <c r="H915" s="15">
        <v>3.0855999999999995E-2</v>
      </c>
      <c r="I915" s="15">
        <f>M915-V915</f>
        <v>0.10695332203389832</v>
      </c>
      <c r="J915" s="14"/>
      <c r="K915" s="13"/>
      <c r="L915" s="9">
        <f>G915*1.05</f>
        <v>0.16800000000000001</v>
      </c>
      <c r="M915" s="11">
        <f>L915-H915</f>
        <v>0.13714400000000002</v>
      </c>
      <c r="N915" s="11">
        <v>0</v>
      </c>
      <c r="P915" s="9">
        <f>0.5*N915/1000</f>
        <v>0</v>
      </c>
      <c r="Q915" s="9">
        <f>P915+O915</f>
        <v>0</v>
      </c>
      <c r="R915" s="11">
        <v>38</v>
      </c>
      <c r="S915" s="9">
        <f>0.75*R915</f>
        <v>28.5</v>
      </c>
      <c r="U915" s="9">
        <f>T915+S915</f>
        <v>28.5</v>
      </c>
      <c r="V915" s="9">
        <f>(Q915+U915)/(0.944*1000)</f>
        <v>3.0190677966101694E-2</v>
      </c>
    </row>
    <row r="916" spans="1:22" x14ac:dyDescent="0.3">
      <c r="A916" s="14">
        <v>921</v>
      </c>
      <c r="B916" s="14" t="s">
        <v>7319</v>
      </c>
      <c r="C916" s="14" t="s">
        <v>13510</v>
      </c>
      <c r="D916" s="14" t="s">
        <v>13504</v>
      </c>
      <c r="E916" s="14" t="s">
        <v>13479</v>
      </c>
      <c r="F916" s="14">
        <v>10</v>
      </c>
      <c r="G916" s="14">
        <v>0.25</v>
      </c>
      <c r="H916" s="15">
        <v>0.149648</v>
      </c>
      <c r="I916" s="15">
        <f>M916-V916</f>
        <v>0.11285200000000001</v>
      </c>
      <c r="J916" s="14"/>
      <c r="K916" s="13"/>
      <c r="L916" s="9">
        <f>G916*1.05</f>
        <v>0.26250000000000001</v>
      </c>
      <c r="M916" s="11">
        <f>L916-H916</f>
        <v>0.11285200000000001</v>
      </c>
      <c r="N916" s="11">
        <v>0</v>
      </c>
      <c r="P916" s="9">
        <f>0.5*N916/1000</f>
        <v>0</v>
      </c>
      <c r="Q916" s="9">
        <f>P916+O916</f>
        <v>0</v>
      </c>
      <c r="R916" s="11">
        <v>0</v>
      </c>
      <c r="T916" s="9">
        <f>0.5*R916</f>
        <v>0</v>
      </c>
      <c r="U916" s="9">
        <f>T916+S916</f>
        <v>0</v>
      </c>
      <c r="V916" s="9">
        <f>(Q916+U916)/(0.944*1000)</f>
        <v>0</v>
      </c>
    </row>
    <row r="917" spans="1:22" x14ac:dyDescent="0.3">
      <c r="A917" s="14">
        <v>922</v>
      </c>
      <c r="B917" s="14" t="s">
        <v>7320</v>
      </c>
      <c r="C917" s="14" t="s">
        <v>13510</v>
      </c>
      <c r="D917" s="14" t="s">
        <v>13504</v>
      </c>
      <c r="E917" s="14" t="s">
        <v>13479</v>
      </c>
      <c r="F917" s="14">
        <v>10</v>
      </c>
      <c r="G917" s="14">
        <v>0.16</v>
      </c>
      <c r="H917" s="15">
        <v>3.2168999999999996E-2</v>
      </c>
      <c r="I917" s="15">
        <f>M917-V917</f>
        <v>0.13583100000000001</v>
      </c>
      <c r="J917" s="14"/>
      <c r="K917" s="13"/>
      <c r="L917" s="9">
        <f>G917*1.05</f>
        <v>0.16800000000000001</v>
      </c>
      <c r="M917" s="11">
        <f>L917-H917</f>
        <v>0.13583100000000001</v>
      </c>
      <c r="N917" s="11">
        <v>0</v>
      </c>
      <c r="P917" s="9">
        <f>0.5*N917/1000</f>
        <v>0</v>
      </c>
      <c r="Q917" s="9">
        <f>P917+O917</f>
        <v>0</v>
      </c>
      <c r="R917" s="11">
        <v>0</v>
      </c>
      <c r="T917" s="9">
        <f>0.5*R917</f>
        <v>0</v>
      </c>
      <c r="U917" s="9">
        <f>T917+S917</f>
        <v>0</v>
      </c>
      <c r="V917" s="9">
        <f>(Q917+U917)/(0.944*1000)</f>
        <v>0</v>
      </c>
    </row>
    <row r="918" spans="1:22" x14ac:dyDescent="0.3">
      <c r="A918" s="14">
        <v>923</v>
      </c>
      <c r="B918" s="14" t="s">
        <v>7321</v>
      </c>
      <c r="C918" s="14" t="s">
        <v>13510</v>
      </c>
      <c r="D918" s="14" t="s">
        <v>13504</v>
      </c>
      <c r="E918" s="14" t="s">
        <v>13479</v>
      </c>
      <c r="F918" s="14">
        <v>10</v>
      </c>
      <c r="G918" s="14">
        <v>0.16</v>
      </c>
      <c r="H918" s="15">
        <v>4.6085000000000008E-2</v>
      </c>
      <c r="I918" s="15">
        <f>M918-V918</f>
        <v>0.121915</v>
      </c>
      <c r="J918" s="14"/>
      <c r="K918" s="13"/>
      <c r="L918" s="9">
        <f>G918*1.05</f>
        <v>0.16800000000000001</v>
      </c>
      <c r="M918" s="11">
        <f>L918-H918</f>
        <v>0.121915</v>
      </c>
      <c r="N918" s="11">
        <v>0</v>
      </c>
      <c r="P918" s="9">
        <f>0.5*N918/1000</f>
        <v>0</v>
      </c>
      <c r="Q918" s="9">
        <f>P918+O918</f>
        <v>0</v>
      </c>
      <c r="R918" s="11">
        <v>0</v>
      </c>
      <c r="T918" s="9">
        <f>0.5*R918</f>
        <v>0</v>
      </c>
      <c r="U918" s="9">
        <f>T918+S918</f>
        <v>0</v>
      </c>
      <c r="V918" s="9">
        <f>(Q918+U918)/(0.944*1000)</f>
        <v>0</v>
      </c>
    </row>
    <row r="919" spans="1:22" x14ac:dyDescent="0.3">
      <c r="A919" s="14">
        <v>924</v>
      </c>
      <c r="B919" s="14" t="s">
        <v>7322</v>
      </c>
      <c r="C919" s="14" t="s">
        <v>13510</v>
      </c>
      <c r="D919" s="14" t="s">
        <v>13504</v>
      </c>
      <c r="E919" s="14" t="s">
        <v>13479</v>
      </c>
      <c r="F919" s="14">
        <v>10</v>
      </c>
      <c r="G919" s="14">
        <v>0.16</v>
      </c>
      <c r="H919" s="15">
        <v>3.7831000000000004E-2</v>
      </c>
      <c r="I919" s="15">
        <f>M919-V919</f>
        <v>0.13016900000000001</v>
      </c>
      <c r="J919" s="14"/>
      <c r="K919" s="13"/>
      <c r="L919" s="9">
        <f>G919*1.05</f>
        <v>0.16800000000000001</v>
      </c>
      <c r="M919" s="11">
        <f>L919-H919</f>
        <v>0.13016900000000001</v>
      </c>
      <c r="N919" s="11">
        <v>0</v>
      </c>
      <c r="P919" s="9">
        <f>0.5*N919/1000</f>
        <v>0</v>
      </c>
      <c r="Q919" s="9">
        <f>P919+O919</f>
        <v>0</v>
      </c>
      <c r="R919" s="11">
        <v>0</v>
      </c>
      <c r="T919" s="9">
        <f>0.5*R919</f>
        <v>0</v>
      </c>
      <c r="U919" s="9">
        <f>T919+S919</f>
        <v>0</v>
      </c>
      <c r="V919" s="9">
        <f>(Q919+U919)/(0.944*1000)</f>
        <v>0</v>
      </c>
    </row>
    <row r="920" spans="1:22" x14ac:dyDescent="0.3">
      <c r="A920" s="14">
        <v>925</v>
      </c>
      <c r="B920" s="14" t="s">
        <v>7323</v>
      </c>
      <c r="C920" s="14" t="s">
        <v>13510</v>
      </c>
      <c r="D920" s="14" t="s">
        <v>13504</v>
      </c>
      <c r="E920" s="14" t="s">
        <v>13479</v>
      </c>
      <c r="F920" s="14">
        <v>10</v>
      </c>
      <c r="G920" s="14">
        <v>0.16</v>
      </c>
      <c r="H920" s="15">
        <v>0.106</v>
      </c>
      <c r="I920" s="15">
        <f>M920-V920</f>
        <v>6.2000000000000013E-2</v>
      </c>
      <c r="J920" s="14"/>
      <c r="K920" s="13"/>
      <c r="L920" s="9">
        <f>G920*1.05</f>
        <v>0.16800000000000001</v>
      </c>
      <c r="M920" s="11">
        <f>L920-H920</f>
        <v>6.2000000000000013E-2</v>
      </c>
      <c r="N920" s="11">
        <v>0</v>
      </c>
      <c r="P920" s="9">
        <f>0.5*N920/1000</f>
        <v>0</v>
      </c>
      <c r="Q920" s="9">
        <f>P920+O920</f>
        <v>0</v>
      </c>
      <c r="R920" s="11">
        <v>0</v>
      </c>
      <c r="T920" s="9">
        <f>0.5*R920</f>
        <v>0</v>
      </c>
      <c r="U920" s="9">
        <f>T920+S920</f>
        <v>0</v>
      </c>
      <c r="V920" s="9">
        <f>(Q920+U920)/(0.944*1000)</f>
        <v>0</v>
      </c>
    </row>
    <row r="921" spans="1:22" x14ac:dyDescent="0.3">
      <c r="A921" s="14">
        <v>926</v>
      </c>
      <c r="B921" s="14" t="s">
        <v>7324</v>
      </c>
      <c r="C921" s="14" t="s">
        <v>13510</v>
      </c>
      <c r="D921" s="14" t="s">
        <v>13504</v>
      </c>
      <c r="E921" s="14" t="s">
        <v>13479</v>
      </c>
      <c r="F921" s="14">
        <v>10</v>
      </c>
      <c r="G921" s="14">
        <v>0.1</v>
      </c>
      <c r="H921" s="15">
        <v>2.7223999999999991E-2</v>
      </c>
      <c r="I921" s="15">
        <f>M921-V921</f>
        <v>7.7776000000000012E-2</v>
      </c>
      <c r="J921" s="14"/>
      <c r="K921" s="13"/>
      <c r="L921" s="9">
        <f>G921*1.05</f>
        <v>0.10500000000000001</v>
      </c>
      <c r="M921" s="11">
        <f>L921-H921</f>
        <v>7.7776000000000012E-2</v>
      </c>
      <c r="N921" s="11">
        <v>0</v>
      </c>
      <c r="P921" s="9">
        <f>0.5*N921/1000</f>
        <v>0</v>
      </c>
      <c r="Q921" s="9">
        <f>P921+O921</f>
        <v>0</v>
      </c>
      <c r="R921" s="11">
        <v>0</v>
      </c>
      <c r="T921" s="9">
        <f>0.5*R921</f>
        <v>0</v>
      </c>
      <c r="U921" s="9">
        <f>T921+S921</f>
        <v>0</v>
      </c>
      <c r="V921" s="9">
        <f>(Q921+U921)/(0.944*1000)</f>
        <v>0</v>
      </c>
    </row>
    <row r="922" spans="1:22" x14ac:dyDescent="0.3">
      <c r="A922" s="14">
        <v>927</v>
      </c>
      <c r="B922" s="14" t="s">
        <v>7325</v>
      </c>
      <c r="C922" s="14" t="s">
        <v>13510</v>
      </c>
      <c r="D922" s="14" t="s">
        <v>13504</v>
      </c>
      <c r="E922" s="14" t="s">
        <v>13479</v>
      </c>
      <c r="F922" s="14">
        <v>10</v>
      </c>
      <c r="G922" s="14">
        <v>0.4</v>
      </c>
      <c r="H922" s="15">
        <v>6.0870000000000007E-2</v>
      </c>
      <c r="I922" s="15">
        <f>M922-V922</f>
        <v>0.35913000000000006</v>
      </c>
      <c r="J922" s="14"/>
      <c r="K922" s="13"/>
      <c r="L922" s="9">
        <f>G922*1.05</f>
        <v>0.42000000000000004</v>
      </c>
      <c r="M922" s="11">
        <f>L922-H922</f>
        <v>0.35913000000000006</v>
      </c>
      <c r="N922" s="11">
        <v>0</v>
      </c>
      <c r="P922" s="9">
        <f>0.5*N922/1000</f>
        <v>0</v>
      </c>
      <c r="Q922" s="9">
        <f>P922+O922</f>
        <v>0</v>
      </c>
      <c r="R922" s="11">
        <v>0</v>
      </c>
      <c r="T922" s="9">
        <f>0.5*R922</f>
        <v>0</v>
      </c>
      <c r="U922" s="9">
        <f>T922+S922</f>
        <v>0</v>
      </c>
      <c r="V922" s="9">
        <f>(Q922+U922)/(0.944*1000)</f>
        <v>0</v>
      </c>
    </row>
    <row r="923" spans="1:22" x14ac:dyDescent="0.3">
      <c r="A923" s="14">
        <v>928</v>
      </c>
      <c r="B923" s="14" t="s">
        <v>7326</v>
      </c>
      <c r="C923" s="14" t="s">
        <v>13510</v>
      </c>
      <c r="D923" s="14" t="s">
        <v>13504</v>
      </c>
      <c r="E923" s="14" t="s">
        <v>13479</v>
      </c>
      <c r="F923" s="14">
        <v>10</v>
      </c>
      <c r="G923" s="14">
        <v>0.4</v>
      </c>
      <c r="H923" s="15">
        <v>0.12995399999999996</v>
      </c>
      <c r="I923" s="15">
        <f>M923-V923</f>
        <v>0.29004600000000008</v>
      </c>
      <c r="J923" s="14"/>
      <c r="K923" s="13"/>
      <c r="L923" s="9">
        <f>G923*1.05</f>
        <v>0.42000000000000004</v>
      </c>
      <c r="M923" s="11">
        <f>L923-H923</f>
        <v>0.29004600000000008</v>
      </c>
      <c r="N923" s="11">
        <v>0</v>
      </c>
      <c r="P923" s="9">
        <f>0.5*N923/1000</f>
        <v>0</v>
      </c>
      <c r="Q923" s="9">
        <f>P923+O923</f>
        <v>0</v>
      </c>
      <c r="R923" s="11">
        <v>0</v>
      </c>
      <c r="T923" s="9">
        <f>0.5*R923</f>
        <v>0</v>
      </c>
      <c r="U923" s="9">
        <f>T923+S923</f>
        <v>0</v>
      </c>
      <c r="V923" s="9">
        <f>(Q923+U923)/(0.944*1000)</f>
        <v>0</v>
      </c>
    </row>
    <row r="924" spans="1:22" x14ac:dyDescent="0.3">
      <c r="A924" s="14">
        <v>929</v>
      </c>
      <c r="B924" s="14" t="s">
        <v>7327</v>
      </c>
      <c r="C924" s="14" t="s">
        <v>13510</v>
      </c>
      <c r="D924" s="14" t="s">
        <v>13504</v>
      </c>
      <c r="E924" s="14" t="s">
        <v>13479</v>
      </c>
      <c r="F924" s="14">
        <v>10</v>
      </c>
      <c r="G924" s="14">
        <v>0.25</v>
      </c>
      <c r="H924" s="15">
        <v>0.109668</v>
      </c>
      <c r="I924" s="15">
        <f>M924-V924</f>
        <v>0.15283200000000002</v>
      </c>
      <c r="J924" s="14"/>
      <c r="K924" s="13"/>
      <c r="L924" s="9">
        <f>G924*1.05</f>
        <v>0.26250000000000001</v>
      </c>
      <c r="M924" s="11">
        <f>L924-H924</f>
        <v>0.15283200000000002</v>
      </c>
      <c r="N924" s="11">
        <v>0</v>
      </c>
      <c r="P924" s="9">
        <f>0.5*N924/1000</f>
        <v>0</v>
      </c>
      <c r="Q924" s="9">
        <f>P924+O924</f>
        <v>0</v>
      </c>
      <c r="R924" s="11">
        <v>0</v>
      </c>
      <c r="T924" s="9">
        <f>0.5*R924</f>
        <v>0</v>
      </c>
      <c r="U924" s="9">
        <f>T924+S924</f>
        <v>0</v>
      </c>
      <c r="V924" s="9">
        <f>(Q924+U924)/(0.944*1000)</f>
        <v>0</v>
      </c>
    </row>
    <row r="925" spans="1:22" x14ac:dyDescent="0.3">
      <c r="A925" s="14">
        <v>930</v>
      </c>
      <c r="B925" s="14" t="s">
        <v>7328</v>
      </c>
      <c r="C925" s="14" t="s">
        <v>13510</v>
      </c>
      <c r="D925" s="14" t="s">
        <v>13504</v>
      </c>
      <c r="E925" s="14" t="s">
        <v>13479</v>
      </c>
      <c r="F925" s="14">
        <v>10</v>
      </c>
      <c r="G925" s="14">
        <v>0.16</v>
      </c>
      <c r="H925" s="15">
        <v>1.9323000000000007E-2</v>
      </c>
      <c r="I925" s="15">
        <f>M925-V925</f>
        <v>0.148677</v>
      </c>
      <c r="J925" s="14"/>
      <c r="K925" s="13"/>
      <c r="L925" s="9">
        <f>G925*1.05</f>
        <v>0.16800000000000001</v>
      </c>
      <c r="M925" s="11">
        <f>L925-H925</f>
        <v>0.148677</v>
      </c>
      <c r="N925" s="11">
        <v>0</v>
      </c>
      <c r="P925" s="9">
        <f>0.5*N925/1000</f>
        <v>0</v>
      </c>
      <c r="Q925" s="9">
        <f>P925+O925</f>
        <v>0</v>
      </c>
      <c r="R925" s="11">
        <v>0</v>
      </c>
      <c r="T925" s="9">
        <f>0.5*R925</f>
        <v>0</v>
      </c>
      <c r="U925" s="9">
        <f>T925+S925</f>
        <v>0</v>
      </c>
      <c r="V925" s="9">
        <f>(Q925+U925)/(0.944*1000)</f>
        <v>0</v>
      </c>
    </row>
    <row r="926" spans="1:22" x14ac:dyDescent="0.3">
      <c r="A926" s="14">
        <v>931</v>
      </c>
      <c r="B926" s="14" t="s">
        <v>7329</v>
      </c>
      <c r="C926" s="14" t="s">
        <v>13510</v>
      </c>
      <c r="D926" s="14" t="s">
        <v>13504</v>
      </c>
      <c r="E926" s="14" t="s">
        <v>13479</v>
      </c>
      <c r="F926" s="14">
        <v>10</v>
      </c>
      <c r="G926" s="14">
        <v>0.1</v>
      </c>
      <c r="H926" s="15">
        <v>2.5366E-2</v>
      </c>
      <c r="I926" s="15">
        <f>M926-V926</f>
        <v>7.963400000000001E-2</v>
      </c>
      <c r="J926" s="14"/>
      <c r="K926" s="13"/>
      <c r="L926" s="9">
        <f>G926*1.05</f>
        <v>0.10500000000000001</v>
      </c>
      <c r="M926" s="11">
        <f>L926-H926</f>
        <v>7.963400000000001E-2</v>
      </c>
      <c r="N926" s="11">
        <v>0</v>
      </c>
      <c r="P926" s="9">
        <f>0.5*N926/1000</f>
        <v>0</v>
      </c>
      <c r="Q926" s="9">
        <f>P926+O926</f>
        <v>0</v>
      </c>
      <c r="R926" s="11">
        <v>0</v>
      </c>
      <c r="T926" s="9">
        <f>0.5*R926</f>
        <v>0</v>
      </c>
      <c r="U926" s="9">
        <f>T926+S926</f>
        <v>0</v>
      </c>
      <c r="V926" s="9">
        <f>(Q926+U926)/(0.944*1000)</f>
        <v>0</v>
      </c>
    </row>
    <row r="927" spans="1:22" x14ac:dyDescent="0.3">
      <c r="A927" s="14">
        <v>932</v>
      </c>
      <c r="B927" s="14" t="s">
        <v>7330</v>
      </c>
      <c r="C927" s="14" t="s">
        <v>13510</v>
      </c>
      <c r="D927" s="14" t="s">
        <v>13504</v>
      </c>
      <c r="E927" s="14" t="s">
        <v>13479</v>
      </c>
      <c r="F927" s="14">
        <v>10</v>
      </c>
      <c r="G927" s="14">
        <v>0.25</v>
      </c>
      <c r="H927" s="15">
        <v>2.9020000000000011E-2</v>
      </c>
      <c r="I927" s="15">
        <f>M927-V927</f>
        <v>0.23347999999999999</v>
      </c>
      <c r="J927" s="14"/>
      <c r="K927" s="13"/>
      <c r="L927" s="9">
        <f>G927*1.05</f>
        <v>0.26250000000000001</v>
      </c>
      <c r="M927" s="11">
        <f>L927-H927</f>
        <v>0.23347999999999999</v>
      </c>
      <c r="N927" s="11">
        <v>0</v>
      </c>
      <c r="P927" s="9">
        <f>0.5*N927/1000</f>
        <v>0</v>
      </c>
      <c r="Q927" s="9">
        <f>P927+O927</f>
        <v>0</v>
      </c>
      <c r="R927" s="11">
        <v>0</v>
      </c>
      <c r="T927" s="9">
        <f>0.5*R927</f>
        <v>0</v>
      </c>
      <c r="U927" s="9">
        <f>T927+S927</f>
        <v>0</v>
      </c>
      <c r="V927" s="9">
        <f>(Q927+U927)/(0.944*1000)</f>
        <v>0</v>
      </c>
    </row>
    <row r="928" spans="1:22" x14ac:dyDescent="0.3">
      <c r="A928" s="14">
        <v>933</v>
      </c>
      <c r="B928" s="14" t="s">
        <v>7331</v>
      </c>
      <c r="C928" s="14" t="s">
        <v>13510</v>
      </c>
      <c r="D928" s="14" t="s">
        <v>13504</v>
      </c>
      <c r="E928" s="14" t="s">
        <v>13479</v>
      </c>
      <c r="F928" s="14">
        <v>10</v>
      </c>
      <c r="G928" s="14">
        <v>0.25</v>
      </c>
      <c r="H928" s="15">
        <v>2.5846000000000004E-2</v>
      </c>
      <c r="I928" s="15">
        <f>M928-V928</f>
        <v>0.236654</v>
      </c>
      <c r="J928" s="14"/>
      <c r="K928" s="13"/>
      <c r="L928" s="9">
        <f>G928*1.05</f>
        <v>0.26250000000000001</v>
      </c>
      <c r="M928" s="11">
        <f>L928-H928</f>
        <v>0.236654</v>
      </c>
      <c r="N928" s="11">
        <v>0</v>
      </c>
      <c r="P928" s="9">
        <f>0.5*N928/1000</f>
        <v>0</v>
      </c>
      <c r="Q928" s="9">
        <f>P928+O928</f>
        <v>0</v>
      </c>
      <c r="R928" s="11">
        <v>0</v>
      </c>
      <c r="T928" s="9">
        <f>0.5*R928</f>
        <v>0</v>
      </c>
      <c r="U928" s="9">
        <f>T928+S928</f>
        <v>0</v>
      </c>
      <c r="V928" s="9">
        <f>(Q928+U928)/(0.944*1000)</f>
        <v>0</v>
      </c>
    </row>
    <row r="929" spans="1:22" x14ac:dyDescent="0.3">
      <c r="A929" s="14">
        <v>934</v>
      </c>
      <c r="B929" s="14" t="s">
        <v>7332</v>
      </c>
      <c r="C929" s="14" t="s">
        <v>13510</v>
      </c>
      <c r="D929" s="14" t="s">
        <v>13504</v>
      </c>
      <c r="E929" s="14" t="s">
        <v>13479</v>
      </c>
      <c r="F929" s="14">
        <v>10</v>
      </c>
      <c r="G929" s="14">
        <v>0.25</v>
      </c>
      <c r="H929" s="15">
        <v>2.3153999999999997E-2</v>
      </c>
      <c r="I929" s="15">
        <f>M929-V929</f>
        <v>0.239346</v>
      </c>
      <c r="J929" s="14"/>
      <c r="K929" s="13"/>
      <c r="L929" s="9">
        <f>G929*1.05</f>
        <v>0.26250000000000001</v>
      </c>
      <c r="M929" s="11">
        <f>L929-H929</f>
        <v>0.239346</v>
      </c>
      <c r="N929" s="11">
        <v>0</v>
      </c>
      <c r="P929" s="9">
        <f>0.5*N929/1000</f>
        <v>0</v>
      </c>
      <c r="Q929" s="9">
        <f>P929+O929</f>
        <v>0</v>
      </c>
      <c r="R929" s="11">
        <v>0</v>
      </c>
      <c r="T929" s="9">
        <f>0.5*R929</f>
        <v>0</v>
      </c>
      <c r="U929" s="9">
        <f>T929+S929</f>
        <v>0</v>
      </c>
      <c r="V929" s="9">
        <f>(Q929+U929)/(0.944*1000)</f>
        <v>0</v>
      </c>
    </row>
    <row r="930" spans="1:22" x14ac:dyDescent="0.3">
      <c r="A930" s="14">
        <v>935</v>
      </c>
      <c r="B930" s="14" t="s">
        <v>7333</v>
      </c>
      <c r="C930" s="14" t="s">
        <v>13510</v>
      </c>
      <c r="D930" s="14" t="s">
        <v>13504</v>
      </c>
      <c r="E930" s="14" t="s">
        <v>13479</v>
      </c>
      <c r="F930" s="14">
        <v>10</v>
      </c>
      <c r="G930" s="14">
        <v>0.16</v>
      </c>
      <c r="H930" s="15">
        <v>0.14260800000000001</v>
      </c>
      <c r="I930" s="15">
        <f>M930-V930</f>
        <v>2.5391999999999998E-2</v>
      </c>
      <c r="J930" s="14"/>
      <c r="K930" s="13"/>
      <c r="L930" s="9">
        <f>G930*1.05</f>
        <v>0.16800000000000001</v>
      </c>
      <c r="M930" s="11">
        <f>L930-H930</f>
        <v>2.5391999999999998E-2</v>
      </c>
      <c r="N930" s="11">
        <v>0</v>
      </c>
      <c r="P930" s="9">
        <f>0.5*N930/1000</f>
        <v>0</v>
      </c>
      <c r="Q930" s="9">
        <f>P930+O930</f>
        <v>0</v>
      </c>
      <c r="R930" s="11">
        <v>0</v>
      </c>
      <c r="T930" s="9">
        <f>0.5*R930</f>
        <v>0</v>
      </c>
      <c r="U930" s="9">
        <f>T930+S930</f>
        <v>0</v>
      </c>
      <c r="V930" s="9">
        <f>(Q930+U930)/(0.944*1000)</f>
        <v>0</v>
      </c>
    </row>
    <row r="931" spans="1:22" x14ac:dyDescent="0.3">
      <c r="A931" s="14">
        <v>936</v>
      </c>
      <c r="B931" s="14" t="s">
        <v>7334</v>
      </c>
      <c r="C931" s="14" t="s">
        <v>13510</v>
      </c>
      <c r="D931" s="14" t="s">
        <v>13504</v>
      </c>
      <c r="E931" s="14" t="s">
        <v>13479</v>
      </c>
      <c r="F931" s="14">
        <v>10</v>
      </c>
      <c r="G931" s="14">
        <v>0.16</v>
      </c>
      <c r="H931" s="15">
        <v>8.7108999999999992E-2</v>
      </c>
      <c r="I931" s="15">
        <f>M931-V931</f>
        <v>8.0891000000000018E-2</v>
      </c>
      <c r="J931" s="14"/>
      <c r="K931" s="13"/>
      <c r="L931" s="9">
        <f>G931*1.05</f>
        <v>0.16800000000000001</v>
      </c>
      <c r="M931" s="11">
        <f>L931-H931</f>
        <v>8.0891000000000018E-2</v>
      </c>
      <c r="N931" s="11">
        <v>0</v>
      </c>
      <c r="P931" s="9">
        <f>0.5*N931/1000</f>
        <v>0</v>
      </c>
      <c r="Q931" s="9">
        <f>P931+O931</f>
        <v>0</v>
      </c>
      <c r="R931" s="11">
        <v>0</v>
      </c>
      <c r="T931" s="9">
        <f>0.5*R931</f>
        <v>0</v>
      </c>
      <c r="U931" s="9">
        <f>T931+S931</f>
        <v>0</v>
      </c>
      <c r="V931" s="9">
        <f>(Q931+U931)/(0.944*1000)</f>
        <v>0</v>
      </c>
    </row>
    <row r="932" spans="1:22" x14ac:dyDescent="0.3">
      <c r="A932" s="14">
        <v>937</v>
      </c>
      <c r="B932" s="14" t="s">
        <v>7335</v>
      </c>
      <c r="C932" s="14" t="s">
        <v>13510</v>
      </c>
      <c r="D932" s="14" t="s">
        <v>13504</v>
      </c>
      <c r="E932" s="14" t="s">
        <v>13479</v>
      </c>
      <c r="F932" s="14">
        <v>10</v>
      </c>
      <c r="G932" s="14">
        <v>0.16</v>
      </c>
      <c r="H932" s="15">
        <v>7.0209999999999865E-3</v>
      </c>
      <c r="I932" s="15">
        <f>M932-V932</f>
        <v>0.15806586440677967</v>
      </c>
      <c r="J932" s="14"/>
      <c r="K932" s="13"/>
      <c r="L932" s="9">
        <f>G932*1.05</f>
        <v>0.16800000000000001</v>
      </c>
      <c r="M932" s="11">
        <f>L932-H932</f>
        <v>0.16097900000000001</v>
      </c>
      <c r="N932" s="11">
        <v>0</v>
      </c>
      <c r="P932" s="9">
        <f>0.5*N932/1000</f>
        <v>0</v>
      </c>
      <c r="Q932" s="9">
        <f>P932+O932</f>
        <v>0</v>
      </c>
      <c r="R932" s="11">
        <v>5.5</v>
      </c>
      <c r="T932" s="9">
        <f>0.5*R932</f>
        <v>2.75</v>
      </c>
      <c r="U932" s="9">
        <f>T932+S932</f>
        <v>2.75</v>
      </c>
      <c r="V932" s="9">
        <f>(Q932+U932)/(0.944*1000)</f>
        <v>2.913135593220339E-3</v>
      </c>
    </row>
    <row r="933" spans="1:22" x14ac:dyDescent="0.3">
      <c r="A933" s="14">
        <v>938</v>
      </c>
      <c r="B933" s="14" t="s">
        <v>7336</v>
      </c>
      <c r="C933" s="14" t="s">
        <v>13510</v>
      </c>
      <c r="D933" s="14" t="s">
        <v>13504</v>
      </c>
      <c r="E933" s="14" t="s">
        <v>13479</v>
      </c>
      <c r="F933" s="14">
        <v>10</v>
      </c>
      <c r="G933" s="14">
        <v>0.16</v>
      </c>
      <c r="H933" s="15">
        <v>3.3633999999999997E-2</v>
      </c>
      <c r="I933" s="15">
        <f>M933-V933</f>
        <v>0.13436600000000001</v>
      </c>
      <c r="J933" s="14"/>
      <c r="K933" s="13"/>
      <c r="L933" s="9">
        <f>G933*1.05</f>
        <v>0.16800000000000001</v>
      </c>
      <c r="M933" s="11">
        <f>L933-H933</f>
        <v>0.13436600000000001</v>
      </c>
      <c r="N933" s="11">
        <v>0</v>
      </c>
      <c r="P933" s="9">
        <f>0.5*N933/1000</f>
        <v>0</v>
      </c>
      <c r="Q933" s="9">
        <f>P933+O933</f>
        <v>0</v>
      </c>
      <c r="R933" s="11">
        <v>0</v>
      </c>
      <c r="T933" s="9">
        <f>0.5*R933</f>
        <v>0</v>
      </c>
      <c r="U933" s="9">
        <f>T933+S933</f>
        <v>0</v>
      </c>
      <c r="V933" s="9">
        <f>(Q933+U933)/(0.944*1000)</f>
        <v>0</v>
      </c>
    </row>
    <row r="934" spans="1:22" x14ac:dyDescent="0.3">
      <c r="A934" s="14">
        <v>939</v>
      </c>
      <c r="B934" s="14" t="s">
        <v>7337</v>
      </c>
      <c r="C934" s="14" t="s">
        <v>13510</v>
      </c>
      <c r="D934" s="14" t="s">
        <v>13504</v>
      </c>
      <c r="E934" s="14" t="s">
        <v>13479</v>
      </c>
      <c r="F934" s="14">
        <v>10</v>
      </c>
      <c r="G934" s="14">
        <v>0.16</v>
      </c>
      <c r="H934" s="15">
        <v>1.6252999999999986E-2</v>
      </c>
      <c r="I934" s="15">
        <f>M934-V934</f>
        <v>0.15174700000000002</v>
      </c>
      <c r="J934" s="14"/>
      <c r="K934" s="13"/>
      <c r="L934" s="9">
        <f>G934*1.05</f>
        <v>0.16800000000000001</v>
      </c>
      <c r="M934" s="11">
        <f>L934-H934</f>
        <v>0.15174700000000002</v>
      </c>
      <c r="N934" s="11">
        <v>0</v>
      </c>
      <c r="P934" s="9">
        <f>0.5*N934/1000</f>
        <v>0</v>
      </c>
      <c r="Q934" s="9">
        <f>P934+O934</f>
        <v>0</v>
      </c>
      <c r="R934" s="11">
        <v>0</v>
      </c>
      <c r="T934" s="9">
        <f>0.5*R934</f>
        <v>0</v>
      </c>
      <c r="U934" s="9">
        <f>T934+S934</f>
        <v>0</v>
      </c>
      <c r="V934" s="9">
        <f>(Q934+U934)/(0.944*1000)</f>
        <v>0</v>
      </c>
    </row>
    <row r="935" spans="1:22" x14ac:dyDescent="0.3">
      <c r="A935" s="14">
        <v>940</v>
      </c>
      <c r="B935" s="14" t="s">
        <v>7338</v>
      </c>
      <c r="C935" s="14" t="s">
        <v>13510</v>
      </c>
      <c r="D935" s="14" t="s">
        <v>13504</v>
      </c>
      <c r="E935" s="14" t="s">
        <v>13479</v>
      </c>
      <c r="F935" s="14">
        <v>10</v>
      </c>
      <c r="G935" s="14">
        <v>0.16</v>
      </c>
      <c r="H935" s="15">
        <v>4.3387000000000002E-2</v>
      </c>
      <c r="I935" s="15">
        <f>M935-V935</f>
        <v>0.124613</v>
      </c>
      <c r="J935" s="14"/>
      <c r="K935" s="13"/>
      <c r="L935" s="9">
        <f>G935*1.05</f>
        <v>0.16800000000000001</v>
      </c>
      <c r="M935" s="11">
        <f>L935-H935</f>
        <v>0.124613</v>
      </c>
      <c r="N935" s="11">
        <v>0</v>
      </c>
      <c r="P935" s="9">
        <f>0.5*N935/1000</f>
        <v>0</v>
      </c>
      <c r="Q935" s="9">
        <f>P935+O935</f>
        <v>0</v>
      </c>
      <c r="R935" s="11">
        <v>0</v>
      </c>
      <c r="T935" s="9">
        <f>0.5*R935</f>
        <v>0</v>
      </c>
      <c r="U935" s="9">
        <f>T935+S935</f>
        <v>0</v>
      </c>
      <c r="V935" s="9">
        <f>(Q935+U935)/(0.944*1000)</f>
        <v>0</v>
      </c>
    </row>
    <row r="936" spans="1:22" x14ac:dyDescent="0.3">
      <c r="A936" s="14">
        <v>941</v>
      </c>
      <c r="B936" s="14" t="s">
        <v>7339</v>
      </c>
      <c r="C936" s="14" t="s">
        <v>13510</v>
      </c>
      <c r="D936" s="14" t="s">
        <v>13504</v>
      </c>
      <c r="E936" s="14" t="s">
        <v>13479</v>
      </c>
      <c r="F936" s="14">
        <v>10</v>
      </c>
      <c r="G936" s="14">
        <v>0.1</v>
      </c>
      <c r="H936" s="15">
        <v>8.647999999999996E-3</v>
      </c>
      <c r="I936" s="15">
        <f>M936-V936</f>
        <v>9.6352000000000021E-2</v>
      </c>
      <c r="J936" s="14"/>
      <c r="K936" s="13"/>
      <c r="L936" s="9">
        <f>G936*1.05</f>
        <v>0.10500000000000001</v>
      </c>
      <c r="M936" s="11">
        <f>L936-H936</f>
        <v>9.6352000000000021E-2</v>
      </c>
      <c r="N936" s="11">
        <v>0</v>
      </c>
      <c r="P936" s="9">
        <f>0.5*N936/1000</f>
        <v>0</v>
      </c>
      <c r="Q936" s="9">
        <f>P936+O936</f>
        <v>0</v>
      </c>
      <c r="R936" s="11">
        <v>0</v>
      </c>
      <c r="T936" s="9">
        <f>0.5*R936</f>
        <v>0</v>
      </c>
      <c r="U936" s="9">
        <f>T936+S936</f>
        <v>0</v>
      </c>
      <c r="V936" s="9">
        <f>(Q936+U936)/(0.944*1000)</f>
        <v>0</v>
      </c>
    </row>
    <row r="937" spans="1:22" x14ac:dyDescent="0.3">
      <c r="A937" s="14">
        <v>942</v>
      </c>
      <c r="B937" s="14" t="s">
        <v>7340</v>
      </c>
      <c r="C937" s="14" t="s">
        <v>13510</v>
      </c>
      <c r="D937" s="14" t="s">
        <v>13504</v>
      </c>
      <c r="E937" s="14" t="s">
        <v>13479</v>
      </c>
      <c r="F937" s="14">
        <v>10</v>
      </c>
      <c r="G937" s="14">
        <v>0.1</v>
      </c>
      <c r="H937" s="15">
        <v>4.6220000000000002E-3</v>
      </c>
      <c r="I937" s="15">
        <f>M937-V937</f>
        <v>9.2433084745762728E-2</v>
      </c>
      <c r="J937" s="14"/>
      <c r="K937" s="13"/>
      <c r="L937" s="9">
        <f>G937*1.05</f>
        <v>0.10500000000000001</v>
      </c>
      <c r="M937" s="11">
        <f>L937-H937</f>
        <v>0.10037800000000001</v>
      </c>
      <c r="N937" s="11">
        <v>0</v>
      </c>
      <c r="P937" s="9">
        <f>0.5*N937/1000</f>
        <v>0</v>
      </c>
      <c r="Q937" s="9">
        <f>P937+O937</f>
        <v>0</v>
      </c>
      <c r="R937" s="11">
        <v>15</v>
      </c>
      <c r="T937" s="9">
        <f>0.5*R937</f>
        <v>7.5</v>
      </c>
      <c r="U937" s="9">
        <f>T937+S937</f>
        <v>7.5</v>
      </c>
      <c r="V937" s="9">
        <f>(Q937+U937)/(0.944*1000)</f>
        <v>7.9449152542372878E-3</v>
      </c>
    </row>
    <row r="938" spans="1:22" x14ac:dyDescent="0.3">
      <c r="A938" s="14">
        <v>943</v>
      </c>
      <c r="B938" s="14" t="s">
        <v>7341</v>
      </c>
      <c r="C938" s="14" t="s">
        <v>13510</v>
      </c>
      <c r="D938" s="14" t="s">
        <v>13504</v>
      </c>
      <c r="E938" s="14" t="s">
        <v>13479</v>
      </c>
      <c r="F938" s="14">
        <v>10</v>
      </c>
      <c r="G938" s="14">
        <v>0.1</v>
      </c>
      <c r="H938" s="15">
        <v>4.0905000000000004E-2</v>
      </c>
      <c r="I938" s="15">
        <f>M938-V938</f>
        <v>6.4095000000000013E-2</v>
      </c>
      <c r="J938" s="14"/>
      <c r="K938" s="13"/>
      <c r="L938" s="9">
        <f>G938*1.05</f>
        <v>0.10500000000000001</v>
      </c>
      <c r="M938" s="11">
        <f>L938-H938</f>
        <v>6.4095000000000013E-2</v>
      </c>
      <c r="N938" s="11">
        <v>0</v>
      </c>
      <c r="P938" s="9">
        <f>0.5*N938/1000</f>
        <v>0</v>
      </c>
      <c r="Q938" s="9">
        <f>P938+O938</f>
        <v>0</v>
      </c>
      <c r="R938" s="11">
        <v>0</v>
      </c>
      <c r="T938" s="9">
        <f>0.5*R938</f>
        <v>0</v>
      </c>
      <c r="U938" s="9">
        <f>T938+S938</f>
        <v>0</v>
      </c>
      <c r="V938" s="9">
        <f>(Q938+U938)/(0.944*1000)</f>
        <v>0</v>
      </c>
    </row>
    <row r="939" spans="1:22" x14ac:dyDescent="0.3">
      <c r="A939" s="14">
        <v>944</v>
      </c>
      <c r="B939" s="14" t="s">
        <v>7342</v>
      </c>
      <c r="C939" s="14" t="s">
        <v>13510</v>
      </c>
      <c r="D939" s="14" t="s">
        <v>13504</v>
      </c>
      <c r="E939" s="14" t="s">
        <v>13479</v>
      </c>
      <c r="F939" s="14">
        <v>10</v>
      </c>
      <c r="G939" s="14">
        <v>0.4</v>
      </c>
      <c r="H939" s="15">
        <v>0.188886</v>
      </c>
      <c r="I939" s="15">
        <f>M939-V939</f>
        <v>0.23111400000000004</v>
      </c>
      <c r="J939" s="14"/>
      <c r="K939" s="13"/>
      <c r="L939" s="9">
        <f>G939*1.05</f>
        <v>0.42000000000000004</v>
      </c>
      <c r="M939" s="11">
        <f>L939-H939</f>
        <v>0.23111400000000004</v>
      </c>
      <c r="N939" s="11">
        <v>0</v>
      </c>
      <c r="P939" s="9">
        <f>0.5*N939/1000</f>
        <v>0</v>
      </c>
      <c r="Q939" s="9">
        <f>P939+O939</f>
        <v>0</v>
      </c>
      <c r="R939" s="11">
        <v>0</v>
      </c>
      <c r="T939" s="9">
        <f>0.5*R939</f>
        <v>0</v>
      </c>
      <c r="U939" s="9">
        <f>T939+S939</f>
        <v>0</v>
      </c>
      <c r="V939" s="9">
        <f>(Q939+U939)/(0.944*1000)</f>
        <v>0</v>
      </c>
    </row>
    <row r="940" spans="1:22" x14ac:dyDescent="0.3">
      <c r="A940" s="14">
        <v>945</v>
      </c>
      <c r="B940" s="14" t="s">
        <v>7343</v>
      </c>
      <c r="C940" s="14" t="s">
        <v>13510</v>
      </c>
      <c r="D940" s="14" t="s">
        <v>13504</v>
      </c>
      <c r="E940" s="14" t="s">
        <v>13479</v>
      </c>
      <c r="F940" s="14">
        <v>10</v>
      </c>
      <c r="G940" s="14">
        <v>0.16</v>
      </c>
      <c r="H940" s="15">
        <v>4.8509999999999994E-3</v>
      </c>
      <c r="I940" s="15">
        <f>M940-V940</f>
        <v>0.16314900000000002</v>
      </c>
      <c r="J940" s="14"/>
      <c r="K940" s="13"/>
      <c r="L940" s="9">
        <f>G940*1.05</f>
        <v>0.16800000000000001</v>
      </c>
      <c r="M940" s="11">
        <f>L940-H940</f>
        <v>0.16314900000000002</v>
      </c>
      <c r="N940" s="11">
        <v>0</v>
      </c>
      <c r="P940" s="9">
        <f>0.5*N940/1000</f>
        <v>0</v>
      </c>
      <c r="Q940" s="9">
        <f>P940+O940</f>
        <v>0</v>
      </c>
      <c r="R940" s="11">
        <v>0</v>
      </c>
      <c r="T940" s="9">
        <f>0.5*R940</f>
        <v>0</v>
      </c>
      <c r="U940" s="9">
        <f>T940+S940</f>
        <v>0</v>
      </c>
      <c r="V940" s="9">
        <f>(Q940+U940)/(0.944*1000)</f>
        <v>0</v>
      </c>
    </row>
    <row r="941" spans="1:22" x14ac:dyDescent="0.3">
      <c r="A941" s="14">
        <v>946</v>
      </c>
      <c r="B941" s="14" t="s">
        <v>7344</v>
      </c>
      <c r="C941" s="14" t="s">
        <v>13510</v>
      </c>
      <c r="D941" s="14" t="s">
        <v>13504</v>
      </c>
      <c r="E941" s="14" t="s">
        <v>13479</v>
      </c>
      <c r="F941" s="14">
        <v>10</v>
      </c>
      <c r="G941" s="14">
        <v>0.16</v>
      </c>
      <c r="H941" s="15">
        <v>7.0968000000000003E-2</v>
      </c>
      <c r="I941" s="15">
        <f>M941-V941</f>
        <v>8.9087084745762712E-2</v>
      </c>
      <c r="J941" s="14"/>
      <c r="K941" s="13"/>
      <c r="L941" s="9">
        <f>G941*1.05</f>
        <v>0.16800000000000001</v>
      </c>
      <c r="M941" s="11">
        <f>L941-H941</f>
        <v>9.7032000000000007E-2</v>
      </c>
      <c r="N941" s="11">
        <v>0</v>
      </c>
      <c r="P941" s="9">
        <f>0.5*N941/1000</f>
        <v>0</v>
      </c>
      <c r="Q941" s="9">
        <f>P941+O941</f>
        <v>0</v>
      </c>
      <c r="R941" s="11">
        <v>15</v>
      </c>
      <c r="T941" s="9">
        <f>0.5*R941</f>
        <v>7.5</v>
      </c>
      <c r="U941" s="9">
        <f>T941+S941</f>
        <v>7.5</v>
      </c>
      <c r="V941" s="9">
        <f>(Q941+U941)/(0.944*1000)</f>
        <v>7.9449152542372878E-3</v>
      </c>
    </row>
    <row r="942" spans="1:22" x14ac:dyDescent="0.3">
      <c r="A942" s="14">
        <v>947</v>
      </c>
      <c r="B942" s="14" t="s">
        <v>7345</v>
      </c>
      <c r="C942" s="14" t="s">
        <v>13510</v>
      </c>
      <c r="D942" s="14" t="s">
        <v>13504</v>
      </c>
      <c r="E942" s="14" t="s">
        <v>13479</v>
      </c>
      <c r="F942" s="14">
        <v>10</v>
      </c>
      <c r="G942" s="14">
        <v>0.25</v>
      </c>
      <c r="H942" s="15">
        <v>1.7264000000000009E-2</v>
      </c>
      <c r="I942" s="15">
        <f>M942-V942</f>
        <v>0.24523600000000001</v>
      </c>
      <c r="J942" s="14"/>
      <c r="K942" s="13"/>
      <c r="L942" s="9">
        <f>G942*1.05</f>
        <v>0.26250000000000001</v>
      </c>
      <c r="M942" s="11">
        <f>L942-H942</f>
        <v>0.24523600000000001</v>
      </c>
      <c r="N942" s="11">
        <v>0</v>
      </c>
      <c r="P942" s="9">
        <f>0.5*N942/1000</f>
        <v>0</v>
      </c>
      <c r="Q942" s="9">
        <f>P942+O942</f>
        <v>0</v>
      </c>
      <c r="R942" s="11">
        <v>0</v>
      </c>
      <c r="T942" s="9">
        <f>0.5*R942</f>
        <v>0</v>
      </c>
      <c r="U942" s="9">
        <f>T942+S942</f>
        <v>0</v>
      </c>
      <c r="V942" s="9">
        <f>(Q942+U942)/(0.944*1000)</f>
        <v>0</v>
      </c>
    </row>
    <row r="943" spans="1:22" x14ac:dyDescent="0.3">
      <c r="A943" s="14">
        <v>948</v>
      </c>
      <c r="B943" s="14" t="s">
        <v>7346</v>
      </c>
      <c r="C943" s="14" t="s">
        <v>13510</v>
      </c>
      <c r="D943" s="14" t="s">
        <v>13504</v>
      </c>
      <c r="E943" s="14" t="s">
        <v>13479</v>
      </c>
      <c r="F943" s="14">
        <v>10</v>
      </c>
      <c r="G943" s="14">
        <v>0.1</v>
      </c>
      <c r="H943" s="15">
        <v>3.4849000000000005E-2</v>
      </c>
      <c r="I943" s="15">
        <f>M943-V943</f>
        <v>7.0151000000000005E-2</v>
      </c>
      <c r="J943" s="14"/>
      <c r="K943" s="13"/>
      <c r="L943" s="9">
        <f>G943*1.05</f>
        <v>0.10500000000000001</v>
      </c>
      <c r="M943" s="11">
        <f>L943-H943</f>
        <v>7.0151000000000005E-2</v>
      </c>
      <c r="N943" s="11">
        <v>0</v>
      </c>
      <c r="P943" s="9">
        <f>0.5*N943/1000</f>
        <v>0</v>
      </c>
      <c r="Q943" s="9">
        <f>P943+O943</f>
        <v>0</v>
      </c>
      <c r="R943" s="11">
        <v>0</v>
      </c>
      <c r="T943" s="9">
        <f>0.5*R943</f>
        <v>0</v>
      </c>
      <c r="U943" s="9">
        <f>T943+S943</f>
        <v>0</v>
      </c>
      <c r="V943" s="9">
        <f>(Q943+U943)/(0.944*1000)</f>
        <v>0</v>
      </c>
    </row>
    <row r="944" spans="1:22" x14ac:dyDescent="0.3">
      <c r="A944" s="14">
        <v>949</v>
      </c>
      <c r="B944" s="14" t="s">
        <v>7347</v>
      </c>
      <c r="C944" s="14" t="s">
        <v>13510</v>
      </c>
      <c r="D944" s="14" t="s">
        <v>13504</v>
      </c>
      <c r="E944" s="14" t="s">
        <v>13479</v>
      </c>
      <c r="F944" s="14">
        <v>10</v>
      </c>
      <c r="G944" s="14">
        <v>0.25</v>
      </c>
      <c r="H944" s="15">
        <v>3.2052999999999998E-2</v>
      </c>
      <c r="I944" s="15">
        <f>M944-V944</f>
        <v>0.23044700000000001</v>
      </c>
      <c r="J944" s="14"/>
      <c r="K944" s="13"/>
      <c r="L944" s="9">
        <f>G944*1.05</f>
        <v>0.26250000000000001</v>
      </c>
      <c r="M944" s="11">
        <f>L944-H944</f>
        <v>0.23044700000000001</v>
      </c>
      <c r="N944" s="11">
        <v>0</v>
      </c>
      <c r="P944" s="9">
        <f>0.5*N944/1000</f>
        <v>0</v>
      </c>
      <c r="Q944" s="9">
        <f>P944+O944</f>
        <v>0</v>
      </c>
      <c r="R944" s="11">
        <v>0</v>
      </c>
      <c r="T944" s="9">
        <f>0.5*R944</f>
        <v>0</v>
      </c>
      <c r="U944" s="9">
        <f>T944+S944</f>
        <v>0</v>
      </c>
      <c r="V944" s="9">
        <f>(Q944+U944)/(0.944*1000)</f>
        <v>0</v>
      </c>
    </row>
    <row r="945" spans="1:22" x14ac:dyDescent="0.3">
      <c r="A945" s="14">
        <v>950</v>
      </c>
      <c r="B945" s="14" t="s">
        <v>7348</v>
      </c>
      <c r="C945" s="14" t="s">
        <v>13510</v>
      </c>
      <c r="D945" s="14" t="s">
        <v>13504</v>
      </c>
      <c r="E945" s="14" t="s">
        <v>13479</v>
      </c>
      <c r="F945" s="14">
        <v>10</v>
      </c>
      <c r="G945" s="14">
        <v>0.25</v>
      </c>
      <c r="H945" s="15">
        <v>2.2634999999999992E-2</v>
      </c>
      <c r="I945" s="15">
        <f>M945-V945</f>
        <v>0.23986500000000002</v>
      </c>
      <c r="J945" s="14"/>
      <c r="K945" s="13"/>
      <c r="L945" s="9">
        <f>G945*1.05</f>
        <v>0.26250000000000001</v>
      </c>
      <c r="M945" s="11">
        <f>L945-H945</f>
        <v>0.23986500000000002</v>
      </c>
      <c r="N945" s="11">
        <v>0</v>
      </c>
      <c r="P945" s="9">
        <f>0.5*N945/1000</f>
        <v>0</v>
      </c>
      <c r="Q945" s="9">
        <f>P945+O945</f>
        <v>0</v>
      </c>
      <c r="R945" s="11">
        <v>0</v>
      </c>
      <c r="T945" s="9">
        <f>0.5*R945</f>
        <v>0</v>
      </c>
      <c r="U945" s="9">
        <f>T945+S945</f>
        <v>0</v>
      </c>
      <c r="V945" s="9">
        <f>(Q945+U945)/(0.944*1000)</f>
        <v>0</v>
      </c>
    </row>
    <row r="946" spans="1:22" x14ac:dyDescent="0.3">
      <c r="A946" s="14">
        <v>951</v>
      </c>
      <c r="B946" s="14" t="s">
        <v>7349</v>
      </c>
      <c r="C946" s="14" t="s">
        <v>13510</v>
      </c>
      <c r="D946" s="14" t="s">
        <v>13504</v>
      </c>
      <c r="E946" s="14" t="s">
        <v>13479</v>
      </c>
      <c r="F946" s="14">
        <v>10</v>
      </c>
      <c r="G946" s="14">
        <v>0.16</v>
      </c>
      <c r="H946" s="15">
        <v>6.4615999999999993E-2</v>
      </c>
      <c r="I946" s="15">
        <f>M946-V946</f>
        <v>0.10338400000000002</v>
      </c>
      <c r="J946" s="14"/>
      <c r="K946" s="13"/>
      <c r="L946" s="9">
        <f>G946*1.05</f>
        <v>0.16800000000000001</v>
      </c>
      <c r="M946" s="11">
        <f>L946-H946</f>
        <v>0.10338400000000002</v>
      </c>
      <c r="N946" s="11">
        <v>0</v>
      </c>
      <c r="P946" s="9">
        <f>0.5*N946/1000</f>
        <v>0</v>
      </c>
      <c r="Q946" s="9">
        <f>P946+O946</f>
        <v>0</v>
      </c>
      <c r="R946" s="11">
        <v>0</v>
      </c>
      <c r="T946" s="9">
        <f>0.5*R946</f>
        <v>0</v>
      </c>
      <c r="U946" s="9">
        <f>T946+S946</f>
        <v>0</v>
      </c>
      <c r="V946" s="9">
        <f>(Q946+U946)/(0.944*1000)</f>
        <v>0</v>
      </c>
    </row>
    <row r="947" spans="1:22" x14ac:dyDescent="0.3">
      <c r="A947" s="14">
        <v>952</v>
      </c>
      <c r="B947" s="14" t="s">
        <v>7350</v>
      </c>
      <c r="C947" s="14" t="s">
        <v>13510</v>
      </c>
      <c r="D947" s="14" t="s">
        <v>13504</v>
      </c>
      <c r="E947" s="14" t="s">
        <v>13479</v>
      </c>
      <c r="F947" s="14">
        <v>10</v>
      </c>
      <c r="G947" s="14">
        <v>0.1</v>
      </c>
      <c r="H947" s="15">
        <v>1.9215000000000003E-2</v>
      </c>
      <c r="I947" s="15">
        <f>M947-V947</f>
        <v>8.5785E-2</v>
      </c>
      <c r="J947" s="14"/>
      <c r="K947" s="13"/>
      <c r="L947" s="9">
        <f>G947*1.05</f>
        <v>0.10500000000000001</v>
      </c>
      <c r="M947" s="11">
        <f>L947-H947</f>
        <v>8.5785E-2</v>
      </c>
      <c r="N947" s="11">
        <v>0</v>
      </c>
      <c r="P947" s="9">
        <f>0.5*N947/1000</f>
        <v>0</v>
      </c>
      <c r="Q947" s="9">
        <f>P947+O947</f>
        <v>0</v>
      </c>
      <c r="R947" s="11">
        <v>0</v>
      </c>
      <c r="T947" s="9">
        <f>0.5*R947</f>
        <v>0</v>
      </c>
      <c r="U947" s="9">
        <f>T947+S947</f>
        <v>0</v>
      </c>
      <c r="V947" s="9">
        <f>(Q947+U947)/(0.944*1000)</f>
        <v>0</v>
      </c>
    </row>
    <row r="948" spans="1:22" x14ac:dyDescent="0.3">
      <c r="A948" s="14">
        <v>953</v>
      </c>
      <c r="B948" s="14" t="s">
        <v>7351</v>
      </c>
      <c r="C948" s="14" t="s">
        <v>13510</v>
      </c>
      <c r="D948" s="14" t="s">
        <v>13504</v>
      </c>
      <c r="E948" s="14" t="s">
        <v>13479</v>
      </c>
      <c r="F948" s="14">
        <v>10</v>
      </c>
      <c r="G948" s="14">
        <v>0.1</v>
      </c>
      <c r="H948" s="15">
        <v>1.2224000000000004E-2</v>
      </c>
      <c r="I948" s="15">
        <f>M948-V948</f>
        <v>9.2776000000000011E-2</v>
      </c>
      <c r="J948" s="14"/>
      <c r="K948" s="13"/>
      <c r="L948" s="9">
        <f>G948*1.05</f>
        <v>0.10500000000000001</v>
      </c>
      <c r="M948" s="11">
        <f>L948-H948</f>
        <v>9.2776000000000011E-2</v>
      </c>
      <c r="N948" s="11">
        <v>0</v>
      </c>
      <c r="P948" s="9">
        <f>0.5*N948/1000</f>
        <v>0</v>
      </c>
      <c r="Q948" s="9">
        <f>P948+O948</f>
        <v>0</v>
      </c>
      <c r="R948" s="11">
        <v>0</v>
      </c>
      <c r="T948" s="9">
        <f>0.5*R948</f>
        <v>0</v>
      </c>
      <c r="U948" s="9">
        <f>T948+S948</f>
        <v>0</v>
      </c>
      <c r="V948" s="9">
        <f>(Q948+U948)/(0.944*1000)</f>
        <v>0</v>
      </c>
    </row>
    <row r="949" spans="1:22" x14ac:dyDescent="0.3">
      <c r="A949" s="14">
        <v>954</v>
      </c>
      <c r="B949" s="14" t="s">
        <v>7352</v>
      </c>
      <c r="C949" s="14" t="s">
        <v>13510</v>
      </c>
      <c r="D949" s="14" t="s">
        <v>13504</v>
      </c>
      <c r="E949" s="14" t="s">
        <v>13479</v>
      </c>
      <c r="F949" s="14">
        <v>10</v>
      </c>
      <c r="G949" s="14">
        <v>0.4</v>
      </c>
      <c r="H949" s="15">
        <v>0.11124599999999998</v>
      </c>
      <c r="I949" s="15">
        <f>M949-V949</f>
        <v>0.30875400000000008</v>
      </c>
      <c r="J949" s="14"/>
      <c r="K949" s="13"/>
      <c r="L949" s="9">
        <f>G949*1.05</f>
        <v>0.42000000000000004</v>
      </c>
      <c r="M949" s="11">
        <f>L949-H949</f>
        <v>0.30875400000000008</v>
      </c>
      <c r="N949" s="11">
        <v>0</v>
      </c>
      <c r="P949" s="9">
        <f>0.5*N949/1000</f>
        <v>0</v>
      </c>
      <c r="Q949" s="9">
        <f>P949+O949</f>
        <v>0</v>
      </c>
      <c r="R949" s="11">
        <v>0</v>
      </c>
      <c r="T949" s="9">
        <f>0.5*R949</f>
        <v>0</v>
      </c>
      <c r="U949" s="9">
        <f>T949+S949</f>
        <v>0</v>
      </c>
      <c r="V949" s="9">
        <f>(Q949+U949)/(0.944*1000)</f>
        <v>0</v>
      </c>
    </row>
    <row r="950" spans="1:22" x14ac:dyDescent="0.3">
      <c r="A950" s="14">
        <v>955</v>
      </c>
      <c r="B950" s="14" t="s">
        <v>7353</v>
      </c>
      <c r="C950" s="14" t="s">
        <v>13510</v>
      </c>
      <c r="D950" s="14" t="s">
        <v>13504</v>
      </c>
      <c r="E950" s="14" t="s">
        <v>13479</v>
      </c>
      <c r="F950" s="14">
        <v>10</v>
      </c>
      <c r="G950" s="14">
        <v>0.1</v>
      </c>
      <c r="H950" s="15">
        <v>3.7397999999999994E-2</v>
      </c>
      <c r="I950" s="15">
        <f>M950-V950</f>
        <v>6.7602000000000023E-2</v>
      </c>
      <c r="J950" s="14"/>
      <c r="K950" s="13"/>
      <c r="L950" s="9">
        <f>G950*1.05</f>
        <v>0.10500000000000001</v>
      </c>
      <c r="M950" s="11">
        <f>L950-H950</f>
        <v>6.7602000000000023E-2</v>
      </c>
      <c r="N950" s="11">
        <v>0</v>
      </c>
      <c r="P950" s="9">
        <f>0.5*N950/1000</f>
        <v>0</v>
      </c>
      <c r="Q950" s="9">
        <f>P950+O950</f>
        <v>0</v>
      </c>
      <c r="R950" s="11">
        <v>0</v>
      </c>
      <c r="T950" s="9">
        <f>0.5*R950</f>
        <v>0</v>
      </c>
      <c r="U950" s="9">
        <f>T950+S950</f>
        <v>0</v>
      </c>
      <c r="V950" s="9">
        <f>(Q950+U950)/(0.944*1000)</f>
        <v>0</v>
      </c>
    </row>
    <row r="951" spans="1:22" x14ac:dyDescent="0.3">
      <c r="A951" s="14">
        <v>956</v>
      </c>
      <c r="B951" s="14" t="s">
        <v>7354</v>
      </c>
      <c r="C951" s="14" t="s">
        <v>13510</v>
      </c>
      <c r="D951" s="14" t="s">
        <v>13504</v>
      </c>
      <c r="E951" s="14" t="s">
        <v>13479</v>
      </c>
      <c r="F951" s="14">
        <v>10</v>
      </c>
      <c r="G951" s="14">
        <v>0.16</v>
      </c>
      <c r="H951" s="15">
        <v>6.0972000000000005E-2</v>
      </c>
      <c r="I951" s="15">
        <f>M951-V951</f>
        <v>0.10379706779661019</v>
      </c>
      <c r="J951" s="14"/>
      <c r="K951" s="13"/>
      <c r="L951" s="9">
        <f>G951*1.05</f>
        <v>0.16800000000000001</v>
      </c>
      <c r="M951" s="11">
        <f>L951-H951</f>
        <v>0.10702800000000001</v>
      </c>
      <c r="N951" s="11">
        <v>0</v>
      </c>
      <c r="P951" s="9">
        <f>0.5*N951/1000</f>
        <v>0</v>
      </c>
      <c r="Q951" s="9">
        <f>P951+O951</f>
        <v>0</v>
      </c>
      <c r="R951" s="11">
        <v>6.1</v>
      </c>
      <c r="T951" s="9">
        <f>0.5*R951</f>
        <v>3.05</v>
      </c>
      <c r="U951" s="9">
        <f>T951+S951</f>
        <v>3.05</v>
      </c>
      <c r="V951" s="9">
        <f>(Q951+U951)/(0.944*1000)</f>
        <v>3.2309322033898303E-3</v>
      </c>
    </row>
    <row r="952" spans="1:22" x14ac:dyDescent="0.3">
      <c r="A952" s="14">
        <v>957</v>
      </c>
      <c r="B952" s="14" t="s">
        <v>7355</v>
      </c>
      <c r="C952" s="14" t="s">
        <v>13510</v>
      </c>
      <c r="D952" s="14" t="s">
        <v>13504</v>
      </c>
      <c r="E952" s="14" t="s">
        <v>13479</v>
      </c>
      <c r="F952" s="14">
        <v>10</v>
      </c>
      <c r="G952" s="14">
        <v>0.16</v>
      </c>
      <c r="H952" s="15">
        <v>3.3222000000000008E-2</v>
      </c>
      <c r="I952" s="15">
        <f>M952-V952</f>
        <v>0.13477800000000001</v>
      </c>
      <c r="J952" s="14"/>
      <c r="K952" s="13"/>
      <c r="L952" s="9">
        <f>G952*1.05</f>
        <v>0.16800000000000001</v>
      </c>
      <c r="M952" s="11">
        <f>L952-H952</f>
        <v>0.13477800000000001</v>
      </c>
      <c r="N952" s="11">
        <v>0</v>
      </c>
      <c r="P952" s="9">
        <f>0.5*N952/1000</f>
        <v>0</v>
      </c>
      <c r="Q952" s="9">
        <f>P952+O952</f>
        <v>0</v>
      </c>
      <c r="R952" s="11">
        <v>0</v>
      </c>
      <c r="T952" s="9">
        <f>0.5*R952</f>
        <v>0</v>
      </c>
      <c r="U952" s="9">
        <f>T952+S952</f>
        <v>0</v>
      </c>
      <c r="V952" s="9">
        <f>(Q952+U952)/(0.944*1000)</f>
        <v>0</v>
      </c>
    </row>
    <row r="953" spans="1:22" x14ac:dyDescent="0.3">
      <c r="A953" s="14">
        <v>958</v>
      </c>
      <c r="B953" s="14" t="s">
        <v>7356</v>
      </c>
      <c r="C953" s="14" t="s">
        <v>13510</v>
      </c>
      <c r="D953" s="14" t="s">
        <v>13504</v>
      </c>
      <c r="E953" s="14" t="s">
        <v>13479</v>
      </c>
      <c r="F953" s="14">
        <v>10</v>
      </c>
      <c r="G953" s="14">
        <v>0.16</v>
      </c>
      <c r="H953" s="15">
        <v>4.2851E-2</v>
      </c>
      <c r="I953" s="15">
        <f>M953-V953</f>
        <v>0.12144137288135594</v>
      </c>
      <c r="J953" s="14"/>
      <c r="K953" s="13"/>
      <c r="L953" s="9">
        <f>G953*1.05</f>
        <v>0.16800000000000001</v>
      </c>
      <c r="M953" s="11">
        <f>L953-H953</f>
        <v>0.12514900000000001</v>
      </c>
      <c r="N953" s="11">
        <v>0</v>
      </c>
      <c r="P953" s="9">
        <f>0.5*N953/1000</f>
        <v>0</v>
      </c>
      <c r="Q953" s="9">
        <f>P953+O953</f>
        <v>0</v>
      </c>
      <c r="R953" s="11">
        <v>7</v>
      </c>
      <c r="T953" s="9">
        <f>0.5*R953</f>
        <v>3.5</v>
      </c>
      <c r="U953" s="9">
        <f>T953+S953</f>
        <v>3.5</v>
      </c>
      <c r="V953" s="9">
        <f>(Q953+U953)/(0.944*1000)</f>
        <v>3.7076271186440679E-3</v>
      </c>
    </row>
    <row r="954" spans="1:22" x14ac:dyDescent="0.3">
      <c r="A954" s="14">
        <v>959</v>
      </c>
      <c r="B954" s="14" t="s">
        <v>7357</v>
      </c>
      <c r="C954" s="14" t="s">
        <v>13510</v>
      </c>
      <c r="D954" s="14" t="s">
        <v>13504</v>
      </c>
      <c r="E954" s="14" t="s">
        <v>13479</v>
      </c>
      <c r="F954" s="14">
        <v>10</v>
      </c>
      <c r="G954" s="14">
        <v>0.16</v>
      </c>
      <c r="H954" s="15">
        <v>8.4818999999999992E-2</v>
      </c>
      <c r="I954" s="15">
        <f>M954-V954</f>
        <v>7.5236084745762738E-2</v>
      </c>
      <c r="J954" s="14"/>
      <c r="K954" s="13"/>
      <c r="L954" s="9">
        <f>G954*1.05</f>
        <v>0.16800000000000001</v>
      </c>
      <c r="M954" s="11">
        <f>L954-H954</f>
        <v>8.3181000000000019E-2</v>
      </c>
      <c r="N954" s="11">
        <v>0</v>
      </c>
      <c r="P954" s="9">
        <f>0.5*N954/1000</f>
        <v>0</v>
      </c>
      <c r="Q954" s="9">
        <f>P954+O954</f>
        <v>0</v>
      </c>
      <c r="R954" s="11">
        <v>15</v>
      </c>
      <c r="T954" s="9">
        <f>0.5*R954</f>
        <v>7.5</v>
      </c>
      <c r="U954" s="9">
        <f>T954+S954</f>
        <v>7.5</v>
      </c>
      <c r="V954" s="9">
        <f>(Q954+U954)/(0.944*1000)</f>
        <v>7.9449152542372878E-3</v>
      </c>
    </row>
    <row r="955" spans="1:22" x14ac:dyDescent="0.3">
      <c r="A955" s="14">
        <v>960</v>
      </c>
      <c r="B955" s="14" t="s">
        <v>7358</v>
      </c>
      <c r="C955" s="14" t="s">
        <v>13510</v>
      </c>
      <c r="D955" s="14" t="s">
        <v>13504</v>
      </c>
      <c r="E955" s="14" t="s">
        <v>13479</v>
      </c>
      <c r="F955" s="14">
        <v>10</v>
      </c>
      <c r="G955" s="14">
        <v>0.25</v>
      </c>
      <c r="H955" s="15">
        <v>5.4704999999999983E-2</v>
      </c>
      <c r="I955" s="15">
        <f>M955-V955</f>
        <v>0.20779500000000004</v>
      </c>
      <c r="J955" s="14"/>
      <c r="K955" s="13"/>
      <c r="L955" s="9">
        <f>G955*1.05</f>
        <v>0.26250000000000001</v>
      </c>
      <c r="M955" s="11">
        <f>L955-H955</f>
        <v>0.20779500000000004</v>
      </c>
      <c r="N955" s="11">
        <v>0</v>
      </c>
      <c r="P955" s="9">
        <f>0.5*N955/1000</f>
        <v>0</v>
      </c>
      <c r="Q955" s="9">
        <f>P955+O955</f>
        <v>0</v>
      </c>
      <c r="R955" s="11">
        <v>0</v>
      </c>
      <c r="T955" s="9">
        <f>0.5*R955</f>
        <v>0</v>
      </c>
      <c r="U955" s="9">
        <f>T955+S955</f>
        <v>0</v>
      </c>
      <c r="V955" s="9">
        <f>(Q955+U955)/(0.944*1000)</f>
        <v>0</v>
      </c>
    </row>
    <row r="956" spans="1:22" x14ac:dyDescent="0.3">
      <c r="A956" s="14">
        <v>961</v>
      </c>
      <c r="B956" s="14" t="s">
        <v>7359</v>
      </c>
      <c r="C956" s="14" t="s">
        <v>13510</v>
      </c>
      <c r="D956" s="14" t="s">
        <v>13504</v>
      </c>
      <c r="E956" s="14" t="s">
        <v>13479</v>
      </c>
      <c r="F956" s="14">
        <v>10</v>
      </c>
      <c r="G956" s="14">
        <v>6.3E-2</v>
      </c>
      <c r="H956" s="15">
        <v>1.0670000000000002E-2</v>
      </c>
      <c r="I956" s="15">
        <f>M956-V956</f>
        <v>5.5480000000000002E-2</v>
      </c>
      <c r="J956" s="14"/>
      <c r="K956" s="13"/>
      <c r="L956" s="9">
        <f>G956*1.05</f>
        <v>6.615E-2</v>
      </c>
      <c r="M956" s="11">
        <f>L956-H956</f>
        <v>5.5480000000000002E-2</v>
      </c>
      <c r="N956" s="11">
        <v>0</v>
      </c>
      <c r="P956" s="9">
        <f>0.5*N956/1000</f>
        <v>0</v>
      </c>
      <c r="Q956" s="9">
        <f>P956+O956</f>
        <v>0</v>
      </c>
      <c r="R956" s="11">
        <v>0</v>
      </c>
      <c r="T956" s="9">
        <f>0.5*R956</f>
        <v>0</v>
      </c>
      <c r="U956" s="9">
        <f>T956+S956</f>
        <v>0</v>
      </c>
      <c r="V956" s="9">
        <f>(Q956+U956)/(0.944*1000)</f>
        <v>0</v>
      </c>
    </row>
    <row r="957" spans="1:22" x14ac:dyDescent="0.3">
      <c r="A957" s="14">
        <v>962</v>
      </c>
      <c r="B957" s="14" t="s">
        <v>7360</v>
      </c>
      <c r="C957" s="14" t="s">
        <v>13510</v>
      </c>
      <c r="D957" s="14" t="s">
        <v>13504</v>
      </c>
      <c r="E957" s="14" t="s">
        <v>13479</v>
      </c>
      <c r="F957" s="14">
        <v>10</v>
      </c>
      <c r="G957" s="14">
        <v>0.1</v>
      </c>
      <c r="H957" s="15">
        <v>0.03</v>
      </c>
      <c r="I957" s="15">
        <f>M957-V957</f>
        <v>7.5000000000000011E-2</v>
      </c>
      <c r="J957" s="14"/>
      <c r="K957" s="13"/>
      <c r="L957" s="9">
        <f>G957*1.05</f>
        <v>0.10500000000000001</v>
      </c>
      <c r="M957" s="11">
        <f>L957-H957</f>
        <v>7.5000000000000011E-2</v>
      </c>
      <c r="N957" s="11">
        <v>0</v>
      </c>
      <c r="P957" s="9">
        <f>0.5*N957/1000</f>
        <v>0</v>
      </c>
      <c r="Q957" s="9">
        <f>P957+O957</f>
        <v>0</v>
      </c>
      <c r="R957" s="11">
        <v>0</v>
      </c>
      <c r="T957" s="9">
        <f>0.5*R957</f>
        <v>0</v>
      </c>
      <c r="U957" s="9">
        <f>T957+S957</f>
        <v>0</v>
      </c>
      <c r="V957" s="9">
        <f>(Q957+U957)/(0.944*1000)</f>
        <v>0</v>
      </c>
    </row>
    <row r="958" spans="1:22" x14ac:dyDescent="0.3">
      <c r="A958" s="14">
        <v>963</v>
      </c>
      <c r="B958" s="14" t="s">
        <v>7361</v>
      </c>
      <c r="C958" s="14" t="s">
        <v>13510</v>
      </c>
      <c r="D958" s="14" t="s">
        <v>13504</v>
      </c>
      <c r="E958" s="14" t="s">
        <v>13479</v>
      </c>
      <c r="F958" s="14">
        <v>10</v>
      </c>
      <c r="G958" s="14">
        <v>0.18</v>
      </c>
      <c r="H958" s="15">
        <v>2.2700000000000103E-3</v>
      </c>
      <c r="I958" s="15">
        <f>M958-V958</f>
        <v>0.17878508474576268</v>
      </c>
      <c r="J958" s="14"/>
      <c r="K958" s="13"/>
      <c r="L958" s="9">
        <f>G958*1.05</f>
        <v>0.189</v>
      </c>
      <c r="M958" s="11">
        <f>L958-H958</f>
        <v>0.18672999999999998</v>
      </c>
      <c r="N958" s="11">
        <v>0</v>
      </c>
      <c r="P958" s="9">
        <f>0.5*N958/1000</f>
        <v>0</v>
      </c>
      <c r="Q958" s="9">
        <f>P958+O958</f>
        <v>0</v>
      </c>
      <c r="R958" s="11">
        <v>15</v>
      </c>
      <c r="T958" s="9">
        <f>0.5*R958</f>
        <v>7.5</v>
      </c>
      <c r="U958" s="9">
        <f>T958+S958</f>
        <v>7.5</v>
      </c>
      <c r="V958" s="9">
        <f>(Q958+U958)/(0.944*1000)</f>
        <v>7.9449152542372878E-3</v>
      </c>
    </row>
    <row r="959" spans="1:22" x14ac:dyDescent="0.3">
      <c r="A959" s="14">
        <v>964</v>
      </c>
      <c r="B959" s="14" t="s">
        <v>7362</v>
      </c>
      <c r="C959" s="14" t="s">
        <v>13510</v>
      </c>
      <c r="D959" s="14" t="s">
        <v>13504</v>
      </c>
      <c r="E959" s="14" t="s">
        <v>13479</v>
      </c>
      <c r="F959" s="14">
        <v>10</v>
      </c>
      <c r="G959" s="14">
        <v>0.32</v>
      </c>
      <c r="H959" s="15">
        <v>4.2891000000000019E-2</v>
      </c>
      <c r="I959" s="15">
        <f>M959-V959</f>
        <v>0.125109</v>
      </c>
      <c r="J959" s="14"/>
      <c r="K959" s="13"/>
      <c r="L959" s="9">
        <f>G959/2*1.05</f>
        <v>0.16800000000000001</v>
      </c>
      <c r="M959" s="11">
        <f>L959-H959</f>
        <v>0.125109</v>
      </c>
      <c r="N959" s="11">
        <v>0</v>
      </c>
      <c r="P959" s="9">
        <f>0.5*N959/1000</f>
        <v>0</v>
      </c>
      <c r="Q959" s="9">
        <f>P959+O959</f>
        <v>0</v>
      </c>
      <c r="R959" s="11">
        <v>0</v>
      </c>
      <c r="T959" s="9">
        <f>0.5*R959</f>
        <v>0</v>
      </c>
      <c r="U959" s="9">
        <f>T959+S959</f>
        <v>0</v>
      </c>
      <c r="V959" s="9">
        <f>(Q959+U959)/(0.944*1000)</f>
        <v>0</v>
      </c>
    </row>
    <row r="960" spans="1:22" x14ac:dyDescent="0.3">
      <c r="A960" s="14">
        <v>965</v>
      </c>
      <c r="B960" s="14" t="s">
        <v>7363</v>
      </c>
      <c r="C960" s="14" t="s">
        <v>13510</v>
      </c>
      <c r="D960" s="14" t="s">
        <v>13504</v>
      </c>
      <c r="E960" s="14" t="s">
        <v>13479</v>
      </c>
      <c r="F960" s="14">
        <v>10</v>
      </c>
      <c r="G960" s="14">
        <v>0.16</v>
      </c>
      <c r="H960" s="15">
        <v>0.105</v>
      </c>
      <c r="I960" s="15">
        <f>M960-V960</f>
        <v>6.3000000000000014E-2</v>
      </c>
      <c r="J960" s="14"/>
      <c r="K960" s="13"/>
      <c r="L960" s="9">
        <f>G960*1.05</f>
        <v>0.16800000000000001</v>
      </c>
      <c r="M960" s="11">
        <f>L960-H960</f>
        <v>6.3000000000000014E-2</v>
      </c>
      <c r="N960" s="11">
        <v>0</v>
      </c>
      <c r="P960" s="9">
        <f>0.5*N960/1000</f>
        <v>0</v>
      </c>
      <c r="Q960" s="9">
        <f>P960+O960</f>
        <v>0</v>
      </c>
      <c r="R960" s="11">
        <v>0</v>
      </c>
      <c r="T960" s="9">
        <f>0.5*R960</f>
        <v>0</v>
      </c>
      <c r="U960" s="9">
        <f>T960+S960</f>
        <v>0</v>
      </c>
      <c r="V960" s="9">
        <f>(Q960+U960)/(0.944*1000)</f>
        <v>0</v>
      </c>
    </row>
    <row r="961" spans="1:22" x14ac:dyDescent="0.3">
      <c r="A961" s="14">
        <v>966</v>
      </c>
      <c r="B961" s="14" t="s">
        <v>7364</v>
      </c>
      <c r="C961" s="14" t="s">
        <v>13510</v>
      </c>
      <c r="D961" s="14" t="s">
        <v>13504</v>
      </c>
      <c r="E961" s="14" t="s">
        <v>13479</v>
      </c>
      <c r="F961" s="14">
        <v>10</v>
      </c>
      <c r="G961" s="14">
        <v>0.25</v>
      </c>
      <c r="H961" s="15">
        <v>2.622399999999999E-2</v>
      </c>
      <c r="I961" s="15">
        <f>M961-V961</f>
        <v>0.23627600000000001</v>
      </c>
      <c r="J961" s="14"/>
      <c r="K961" s="13"/>
      <c r="L961" s="9">
        <f>G961*1.05</f>
        <v>0.26250000000000001</v>
      </c>
      <c r="M961" s="11">
        <f>L961-H961</f>
        <v>0.23627600000000001</v>
      </c>
      <c r="N961" s="11">
        <v>0</v>
      </c>
      <c r="P961" s="9">
        <f>0.5*N961/1000</f>
        <v>0</v>
      </c>
      <c r="Q961" s="9">
        <f>P961+O961</f>
        <v>0</v>
      </c>
      <c r="R961" s="11">
        <v>0</v>
      </c>
      <c r="T961" s="9">
        <f>0.5*R961</f>
        <v>0</v>
      </c>
      <c r="U961" s="9">
        <f>T961+S961</f>
        <v>0</v>
      </c>
      <c r="V961" s="9">
        <f>(Q961+U961)/(0.944*1000)</f>
        <v>0</v>
      </c>
    </row>
    <row r="962" spans="1:22" x14ac:dyDescent="0.3">
      <c r="A962" s="14">
        <v>967</v>
      </c>
      <c r="B962" s="14" t="s">
        <v>7365</v>
      </c>
      <c r="C962" s="14" t="s">
        <v>13510</v>
      </c>
      <c r="D962" s="14" t="s">
        <v>13504</v>
      </c>
      <c r="E962" s="14" t="s">
        <v>13479</v>
      </c>
      <c r="F962" s="14">
        <v>10</v>
      </c>
      <c r="G962" s="14">
        <v>0.25</v>
      </c>
      <c r="H962" s="15">
        <v>1.3620000000000005E-2</v>
      </c>
      <c r="I962" s="15">
        <f>M962-V962</f>
        <v>0.24888000000000002</v>
      </c>
      <c r="J962" s="14"/>
      <c r="K962" s="13"/>
      <c r="L962" s="9">
        <f>G962*1.05</f>
        <v>0.26250000000000001</v>
      </c>
      <c r="M962" s="11">
        <f>L962-H962</f>
        <v>0.24888000000000002</v>
      </c>
      <c r="N962" s="11">
        <v>0</v>
      </c>
      <c r="P962" s="9">
        <f>0.5*N962/1000</f>
        <v>0</v>
      </c>
      <c r="Q962" s="9">
        <f>P962+O962</f>
        <v>0</v>
      </c>
      <c r="R962" s="11">
        <v>0</v>
      </c>
      <c r="T962" s="9">
        <f>0.5*R962</f>
        <v>0</v>
      </c>
      <c r="U962" s="9">
        <f>T962+S962</f>
        <v>0</v>
      </c>
      <c r="V962" s="9">
        <f>(Q962+U962)/(0.944*1000)</f>
        <v>0</v>
      </c>
    </row>
    <row r="963" spans="1:22" x14ac:dyDescent="0.3">
      <c r="A963" s="14">
        <v>968</v>
      </c>
      <c r="B963" s="14" t="s">
        <v>7366</v>
      </c>
      <c r="C963" s="14" t="s">
        <v>13510</v>
      </c>
      <c r="D963" s="14" t="s">
        <v>13504</v>
      </c>
      <c r="E963" s="14" t="s">
        <v>13479</v>
      </c>
      <c r="F963" s="14">
        <v>10</v>
      </c>
      <c r="G963" s="14">
        <v>0.1</v>
      </c>
      <c r="H963" s="15">
        <v>6.8000000000000005E-2</v>
      </c>
      <c r="I963" s="15">
        <f>M963-V963</f>
        <v>3.7000000000000005E-2</v>
      </c>
      <c r="J963" s="14"/>
      <c r="K963" s="13"/>
      <c r="L963" s="9">
        <f>G963*1.05</f>
        <v>0.10500000000000001</v>
      </c>
      <c r="M963" s="11">
        <f>L963-H963</f>
        <v>3.7000000000000005E-2</v>
      </c>
      <c r="N963" s="11">
        <v>0</v>
      </c>
      <c r="P963" s="9">
        <f>0.5*N963/1000</f>
        <v>0</v>
      </c>
      <c r="Q963" s="9">
        <f>P963+O963</f>
        <v>0</v>
      </c>
      <c r="R963" s="11">
        <v>0</v>
      </c>
      <c r="T963" s="9">
        <f>0.5*R963</f>
        <v>0</v>
      </c>
      <c r="U963" s="9">
        <f>T963+S963</f>
        <v>0</v>
      </c>
      <c r="V963" s="9">
        <f>(Q963+U963)/(0.944*1000)</f>
        <v>0</v>
      </c>
    </row>
    <row r="964" spans="1:22" x14ac:dyDescent="0.3">
      <c r="A964" s="14">
        <v>969</v>
      </c>
      <c r="B964" s="14" t="s">
        <v>7367</v>
      </c>
      <c r="C964" s="14" t="s">
        <v>13510</v>
      </c>
      <c r="D964" s="14" t="s">
        <v>13504</v>
      </c>
      <c r="E964" s="14" t="s">
        <v>13479</v>
      </c>
      <c r="F964" s="14">
        <v>10</v>
      </c>
      <c r="G964" s="14">
        <v>0.1</v>
      </c>
      <c r="H964" s="15">
        <v>1.7014999999999999E-2</v>
      </c>
      <c r="I964" s="15">
        <f>M964-V964</f>
        <v>8.7985000000000008E-2</v>
      </c>
      <c r="J964" s="14"/>
      <c r="K964" s="13"/>
      <c r="L964" s="9">
        <f>G964*1.05</f>
        <v>0.10500000000000001</v>
      </c>
      <c r="M964" s="11">
        <f>L964-H964</f>
        <v>8.7985000000000008E-2</v>
      </c>
      <c r="N964" s="11">
        <v>0</v>
      </c>
      <c r="P964" s="9">
        <f>0.5*N964/1000</f>
        <v>0</v>
      </c>
      <c r="Q964" s="9">
        <f>P964+O964</f>
        <v>0</v>
      </c>
      <c r="R964" s="11">
        <v>0</v>
      </c>
      <c r="T964" s="9">
        <f>0.5*R964</f>
        <v>0</v>
      </c>
      <c r="U964" s="9">
        <f>T964+S964</f>
        <v>0</v>
      </c>
      <c r="V964" s="9">
        <f>(Q964+U964)/(0.944*1000)</f>
        <v>0</v>
      </c>
    </row>
    <row r="965" spans="1:22" x14ac:dyDescent="0.3">
      <c r="A965" s="14">
        <v>970</v>
      </c>
      <c r="B965" s="14" t="s">
        <v>7368</v>
      </c>
      <c r="C965" s="14" t="s">
        <v>13510</v>
      </c>
      <c r="D965" s="14" t="s">
        <v>13504</v>
      </c>
      <c r="E965" s="14" t="s">
        <v>13479</v>
      </c>
      <c r="F965" s="14">
        <v>10</v>
      </c>
      <c r="G965" s="14">
        <v>0.4</v>
      </c>
      <c r="H965" s="15">
        <v>5.8319999999999934E-3</v>
      </c>
      <c r="I965" s="15">
        <f>M965-V965</f>
        <v>0.41416800000000004</v>
      </c>
      <c r="J965" s="14"/>
      <c r="K965" s="13"/>
      <c r="L965" s="9">
        <f>G965*1.05</f>
        <v>0.42000000000000004</v>
      </c>
      <c r="M965" s="11">
        <f>L965-H965</f>
        <v>0.41416800000000004</v>
      </c>
      <c r="N965" s="11">
        <v>0</v>
      </c>
      <c r="P965" s="9">
        <f>0.5*N965/1000</f>
        <v>0</v>
      </c>
      <c r="Q965" s="9">
        <f>P965+O965</f>
        <v>0</v>
      </c>
      <c r="R965" s="11">
        <v>0</v>
      </c>
      <c r="T965" s="9">
        <f>0.5*R965</f>
        <v>0</v>
      </c>
      <c r="U965" s="9">
        <f>T965+S965</f>
        <v>0</v>
      </c>
      <c r="V965" s="9">
        <f>(Q965+U965)/(0.944*1000)</f>
        <v>0</v>
      </c>
    </row>
    <row r="966" spans="1:22" x14ac:dyDescent="0.3">
      <c r="A966" s="14">
        <v>971</v>
      </c>
      <c r="B966" s="14" t="s">
        <v>7369</v>
      </c>
      <c r="C966" s="14" t="s">
        <v>13510</v>
      </c>
      <c r="D966" s="14" t="s">
        <v>13504</v>
      </c>
      <c r="E966" s="14" t="s">
        <v>13479</v>
      </c>
      <c r="F966" s="14">
        <v>10</v>
      </c>
      <c r="G966" s="14">
        <v>0.1</v>
      </c>
      <c r="H966" s="15">
        <v>1.0058999999999997E-2</v>
      </c>
      <c r="I966" s="15">
        <f>M966-V966</f>
        <v>9.4941000000000011E-2</v>
      </c>
      <c r="J966" s="14"/>
      <c r="K966" s="13"/>
      <c r="L966" s="9">
        <f>G966*1.05</f>
        <v>0.10500000000000001</v>
      </c>
      <c r="M966" s="11">
        <f>L966-H966</f>
        <v>9.4941000000000011E-2</v>
      </c>
      <c r="N966" s="11">
        <v>0</v>
      </c>
      <c r="P966" s="9">
        <f>0.5*N966/1000</f>
        <v>0</v>
      </c>
      <c r="Q966" s="9">
        <f>P966+O966</f>
        <v>0</v>
      </c>
      <c r="R966" s="11">
        <v>0</v>
      </c>
      <c r="T966" s="9">
        <f>0.5*R966</f>
        <v>0</v>
      </c>
      <c r="U966" s="9">
        <f>T966+S966</f>
        <v>0</v>
      </c>
      <c r="V966" s="9">
        <f>(Q966+U966)/(0.944*1000)</f>
        <v>0</v>
      </c>
    </row>
    <row r="967" spans="1:22" x14ac:dyDescent="0.3">
      <c r="A967" s="14">
        <v>972</v>
      </c>
      <c r="B967" s="14" t="s">
        <v>7370</v>
      </c>
      <c r="C967" s="14" t="s">
        <v>13510</v>
      </c>
      <c r="D967" s="14" t="s">
        <v>13504</v>
      </c>
      <c r="E967" s="14" t="s">
        <v>13479</v>
      </c>
      <c r="F967" s="14">
        <v>10</v>
      </c>
      <c r="G967" s="14">
        <v>0.16</v>
      </c>
      <c r="H967" s="15">
        <v>6.7150000000000031E-3</v>
      </c>
      <c r="I967" s="15">
        <f>M967-V967</f>
        <v>0.16128500000000001</v>
      </c>
      <c r="J967" s="14"/>
      <c r="K967" s="13"/>
      <c r="L967" s="9">
        <f>G967*1.05</f>
        <v>0.16800000000000001</v>
      </c>
      <c r="M967" s="11">
        <f>L967-H967</f>
        <v>0.16128500000000001</v>
      </c>
      <c r="N967" s="11">
        <v>0</v>
      </c>
      <c r="P967" s="9">
        <f>0.5*N967/1000</f>
        <v>0</v>
      </c>
      <c r="Q967" s="9">
        <f>P967+O967</f>
        <v>0</v>
      </c>
      <c r="R967" s="11">
        <v>0</v>
      </c>
      <c r="T967" s="9">
        <f>0.5*R967</f>
        <v>0</v>
      </c>
      <c r="U967" s="9">
        <f>T967+S967</f>
        <v>0</v>
      </c>
      <c r="V967" s="9">
        <f>(Q967+U967)/(0.944*1000)</f>
        <v>0</v>
      </c>
    </row>
    <row r="968" spans="1:22" x14ac:dyDescent="0.3">
      <c r="A968" s="14">
        <v>973</v>
      </c>
      <c r="B968" s="14" t="s">
        <v>7371</v>
      </c>
      <c r="C968" s="14" t="s">
        <v>13510</v>
      </c>
      <c r="D968" s="14" t="s">
        <v>13504</v>
      </c>
      <c r="E968" s="14" t="s">
        <v>13479</v>
      </c>
      <c r="F968" s="14">
        <v>10</v>
      </c>
      <c r="G968" s="14">
        <v>0.16</v>
      </c>
      <c r="H968" s="15">
        <v>2.3400000000000004E-2</v>
      </c>
      <c r="I968" s="15">
        <f>M968-V968</f>
        <v>0.14460000000000001</v>
      </c>
      <c r="J968" s="14"/>
      <c r="K968" s="13"/>
      <c r="L968" s="9">
        <f>G968*1.05</f>
        <v>0.16800000000000001</v>
      </c>
      <c r="M968" s="11">
        <f>L968-H968</f>
        <v>0.14460000000000001</v>
      </c>
      <c r="N968" s="11">
        <v>0</v>
      </c>
      <c r="P968" s="9">
        <f>0.5*N968/1000</f>
        <v>0</v>
      </c>
      <c r="Q968" s="9">
        <f>P968+O968</f>
        <v>0</v>
      </c>
      <c r="R968" s="11">
        <v>0</v>
      </c>
      <c r="T968" s="9">
        <f>0.5*R968</f>
        <v>0</v>
      </c>
      <c r="U968" s="9">
        <f>T968+S968</f>
        <v>0</v>
      </c>
      <c r="V968" s="9">
        <f>(Q968+U968)/(0.944*1000)</f>
        <v>0</v>
      </c>
    </row>
    <row r="969" spans="1:22" x14ac:dyDescent="0.3">
      <c r="A969" s="14">
        <v>974</v>
      </c>
      <c r="B969" s="14" t="s">
        <v>7372</v>
      </c>
      <c r="C969" s="14" t="s">
        <v>13510</v>
      </c>
      <c r="D969" s="14" t="s">
        <v>13504</v>
      </c>
      <c r="E969" s="14" t="s">
        <v>13479</v>
      </c>
      <c r="F969" s="14">
        <v>10</v>
      </c>
      <c r="G969" s="14">
        <v>0.25</v>
      </c>
      <c r="H969" s="15">
        <v>4.8168999999999983E-2</v>
      </c>
      <c r="I969" s="15">
        <f>M969-V969</f>
        <v>0.21433100000000002</v>
      </c>
      <c r="J969" s="14"/>
      <c r="K969" s="13"/>
      <c r="L969" s="9">
        <f>G969*1.05</f>
        <v>0.26250000000000001</v>
      </c>
      <c r="M969" s="11">
        <f>L969-H969</f>
        <v>0.21433100000000002</v>
      </c>
      <c r="N969" s="11">
        <v>0</v>
      </c>
      <c r="P969" s="9">
        <f>0.5*N969/1000</f>
        <v>0</v>
      </c>
      <c r="Q969" s="9">
        <f>P969+O969</f>
        <v>0</v>
      </c>
      <c r="R969" s="11">
        <v>0</v>
      </c>
      <c r="T969" s="9">
        <f>0.5*R969</f>
        <v>0</v>
      </c>
      <c r="U969" s="9">
        <f>T969+S969</f>
        <v>0</v>
      </c>
      <c r="V969" s="9">
        <f>(Q969+U969)/(0.944*1000)</f>
        <v>0</v>
      </c>
    </row>
    <row r="970" spans="1:22" x14ac:dyDescent="0.3">
      <c r="A970" s="14">
        <v>975</v>
      </c>
      <c r="B970" s="14" t="s">
        <v>7373</v>
      </c>
      <c r="C970" s="14" t="s">
        <v>13510</v>
      </c>
      <c r="D970" s="14" t="s">
        <v>13504</v>
      </c>
      <c r="E970" s="14" t="s">
        <v>13479</v>
      </c>
      <c r="F970" s="14">
        <v>10</v>
      </c>
      <c r="G970" s="14">
        <v>0.1</v>
      </c>
      <c r="H970" s="15">
        <v>7.3439999999999938E-3</v>
      </c>
      <c r="I970" s="15">
        <f>M970-V970</f>
        <v>9.7656000000000021E-2</v>
      </c>
      <c r="J970" s="14"/>
      <c r="K970" s="13"/>
      <c r="L970" s="9">
        <f>G970*1.05</f>
        <v>0.10500000000000001</v>
      </c>
      <c r="M970" s="11">
        <f>L970-H970</f>
        <v>9.7656000000000021E-2</v>
      </c>
      <c r="N970" s="11">
        <v>0</v>
      </c>
      <c r="P970" s="9">
        <f>0.5*N970/1000</f>
        <v>0</v>
      </c>
      <c r="Q970" s="9">
        <f>P970+O970</f>
        <v>0</v>
      </c>
      <c r="R970" s="11">
        <v>0</v>
      </c>
      <c r="T970" s="9">
        <f>0.5*R970</f>
        <v>0</v>
      </c>
      <c r="U970" s="9">
        <f>T970+S970</f>
        <v>0</v>
      </c>
      <c r="V970" s="9">
        <f>(Q970+U970)/(0.944*1000)</f>
        <v>0</v>
      </c>
    </row>
    <row r="971" spans="1:22" x14ac:dyDescent="0.3">
      <c r="A971" s="14">
        <v>976</v>
      </c>
      <c r="B971" s="14" t="s">
        <v>7374</v>
      </c>
      <c r="C971" s="14" t="s">
        <v>13510</v>
      </c>
      <c r="D971" s="14" t="s">
        <v>13504</v>
      </c>
      <c r="E971" s="14" t="s">
        <v>13479</v>
      </c>
      <c r="F971" s="14">
        <v>10</v>
      </c>
      <c r="G971" s="14">
        <v>6.3E-2</v>
      </c>
      <c r="H971" s="15">
        <v>0</v>
      </c>
      <c r="I971" s="15">
        <f>M971-V971</f>
        <v>6.615E-2</v>
      </c>
      <c r="J971" s="14"/>
      <c r="K971" s="13"/>
      <c r="L971" s="9">
        <f>G971*1.05</f>
        <v>6.615E-2</v>
      </c>
      <c r="M971" s="11">
        <f>L971-H971</f>
        <v>6.615E-2</v>
      </c>
      <c r="N971" s="11">
        <v>0</v>
      </c>
      <c r="P971" s="9">
        <f>0.5*N971/1000</f>
        <v>0</v>
      </c>
      <c r="Q971" s="9">
        <f>P971+O971</f>
        <v>0</v>
      </c>
      <c r="R971" s="11">
        <v>0</v>
      </c>
      <c r="T971" s="9">
        <f>0.5*R971</f>
        <v>0</v>
      </c>
      <c r="U971" s="9">
        <f>T971+S971</f>
        <v>0</v>
      </c>
      <c r="V971" s="9">
        <f>(Q971+U971)/(0.944*1000)</f>
        <v>0</v>
      </c>
    </row>
    <row r="972" spans="1:22" x14ac:dyDescent="0.3">
      <c r="A972" s="14">
        <v>977</v>
      </c>
      <c r="B972" s="14" t="s">
        <v>7375</v>
      </c>
      <c r="C972" s="14" t="s">
        <v>13510</v>
      </c>
      <c r="D972" s="14" t="s">
        <v>13504</v>
      </c>
      <c r="E972" s="14" t="s">
        <v>13479</v>
      </c>
      <c r="F972" s="14">
        <v>10</v>
      </c>
      <c r="G972" s="14">
        <v>0.16</v>
      </c>
      <c r="H972" s="15">
        <v>2.5026999999999987E-2</v>
      </c>
      <c r="I972" s="15">
        <f>M972-V972</f>
        <v>0.14297300000000002</v>
      </c>
      <c r="J972" s="14"/>
      <c r="K972" s="13"/>
      <c r="L972" s="9">
        <f>G972*1.05</f>
        <v>0.16800000000000001</v>
      </c>
      <c r="M972" s="11">
        <f>L972-H972</f>
        <v>0.14297300000000002</v>
      </c>
      <c r="N972" s="11">
        <v>0</v>
      </c>
      <c r="P972" s="9">
        <f>0.5*N972/1000</f>
        <v>0</v>
      </c>
      <c r="Q972" s="9">
        <f>P972+O972</f>
        <v>0</v>
      </c>
      <c r="R972" s="11">
        <v>0</v>
      </c>
      <c r="T972" s="9">
        <f>0.5*R972</f>
        <v>0</v>
      </c>
      <c r="U972" s="9">
        <f>T972+S972</f>
        <v>0</v>
      </c>
      <c r="V972" s="9">
        <f>(Q972+U972)/(0.944*1000)</f>
        <v>0</v>
      </c>
    </row>
    <row r="973" spans="1:22" x14ac:dyDescent="0.3">
      <c r="A973" s="14">
        <v>978</v>
      </c>
      <c r="B973" s="14" t="s">
        <v>7376</v>
      </c>
      <c r="C973" s="14" t="s">
        <v>13510</v>
      </c>
      <c r="D973" s="14" t="s">
        <v>13504</v>
      </c>
      <c r="E973" s="14" t="s">
        <v>13479</v>
      </c>
      <c r="F973" s="14">
        <v>10</v>
      </c>
      <c r="G973" s="14">
        <v>0.4</v>
      </c>
      <c r="H973" s="15">
        <v>0.22416741573033708</v>
      </c>
      <c r="I973" s="15">
        <f>M973-V973</f>
        <v>0.19583258426966296</v>
      </c>
      <c r="J973" s="14"/>
      <c r="K973" s="13"/>
      <c r="L973" s="9">
        <f>G973*1.05</f>
        <v>0.42000000000000004</v>
      </c>
      <c r="M973" s="11">
        <f>L973-H973</f>
        <v>0.19583258426966296</v>
      </c>
      <c r="N973" s="11">
        <v>0</v>
      </c>
      <c r="P973" s="9">
        <f>0.5*N973/1000</f>
        <v>0</v>
      </c>
      <c r="Q973" s="9">
        <f>P973+O973</f>
        <v>0</v>
      </c>
      <c r="R973" s="11">
        <v>0</v>
      </c>
      <c r="T973" s="9">
        <f>0.5*R973</f>
        <v>0</v>
      </c>
      <c r="U973" s="9">
        <f>T973+S973</f>
        <v>0</v>
      </c>
      <c r="V973" s="9">
        <f>(Q973+U973)/(0.944*1000)</f>
        <v>0</v>
      </c>
    </row>
    <row r="974" spans="1:22" x14ac:dyDescent="0.3">
      <c r="A974" s="14">
        <v>979</v>
      </c>
      <c r="B974" s="14" t="s">
        <v>7377</v>
      </c>
      <c r="C974" s="14" t="s">
        <v>13510</v>
      </c>
      <c r="D974" s="14" t="s">
        <v>13504</v>
      </c>
      <c r="E974" s="14" t="s">
        <v>13479</v>
      </c>
      <c r="F974" s="14">
        <v>10</v>
      </c>
      <c r="G974" s="14">
        <v>0.1</v>
      </c>
      <c r="H974" s="15">
        <v>3.450000000000003E-3</v>
      </c>
      <c r="I974" s="15">
        <f>M974-V974</f>
        <v>9.3605084745762707E-2</v>
      </c>
      <c r="J974" s="14"/>
      <c r="K974" s="13"/>
      <c r="L974" s="9">
        <f>G974*1.05</f>
        <v>0.10500000000000001</v>
      </c>
      <c r="M974" s="11">
        <f>L974-H974</f>
        <v>0.10155</v>
      </c>
      <c r="N974" s="11">
        <v>0</v>
      </c>
      <c r="P974" s="9">
        <f>0.5*N974/1000</f>
        <v>0</v>
      </c>
      <c r="Q974" s="9">
        <f>P974+O974</f>
        <v>0</v>
      </c>
      <c r="R974" s="11">
        <v>15</v>
      </c>
      <c r="T974" s="9">
        <f>0.5*R974</f>
        <v>7.5</v>
      </c>
      <c r="U974" s="9">
        <f>T974+S974</f>
        <v>7.5</v>
      </c>
      <c r="V974" s="9">
        <f>(Q974+U974)/(0.944*1000)</f>
        <v>7.9449152542372878E-3</v>
      </c>
    </row>
    <row r="975" spans="1:22" x14ac:dyDescent="0.3">
      <c r="A975" s="14">
        <v>980</v>
      </c>
      <c r="B975" s="14" t="s">
        <v>7378</v>
      </c>
      <c r="C975" s="14" t="s">
        <v>13510</v>
      </c>
      <c r="D975" s="14" t="s">
        <v>13504</v>
      </c>
      <c r="E975" s="14" t="s">
        <v>13479</v>
      </c>
      <c r="F975" s="14">
        <v>10</v>
      </c>
      <c r="G975" s="14">
        <v>0.25</v>
      </c>
      <c r="H975" s="15">
        <v>0.113065</v>
      </c>
      <c r="I975" s="15">
        <f>M975-V975</f>
        <v>0.14943500000000001</v>
      </c>
      <c r="J975" s="14"/>
      <c r="K975" s="13"/>
      <c r="L975" s="9">
        <f>G975*1.05</f>
        <v>0.26250000000000001</v>
      </c>
      <c r="M975" s="11">
        <f>L975-H975</f>
        <v>0.14943500000000001</v>
      </c>
      <c r="N975" s="11">
        <v>0</v>
      </c>
      <c r="P975" s="9">
        <f>0.5*N975/1000</f>
        <v>0</v>
      </c>
      <c r="Q975" s="9">
        <f>P975+O975</f>
        <v>0</v>
      </c>
      <c r="R975" s="11">
        <v>0</v>
      </c>
      <c r="T975" s="9">
        <f>0.5*R975</f>
        <v>0</v>
      </c>
      <c r="U975" s="9">
        <f>T975+S975</f>
        <v>0</v>
      </c>
      <c r="V975" s="9">
        <f>(Q975+U975)/(0.944*1000)</f>
        <v>0</v>
      </c>
    </row>
    <row r="976" spans="1:22" x14ac:dyDescent="0.3">
      <c r="A976" s="14">
        <v>981</v>
      </c>
      <c r="B976" s="14" t="s">
        <v>7379</v>
      </c>
      <c r="C976" s="14" t="s">
        <v>13510</v>
      </c>
      <c r="D976" s="14" t="s">
        <v>13504</v>
      </c>
      <c r="E976" s="14" t="s">
        <v>13479</v>
      </c>
      <c r="F976" s="14">
        <v>10</v>
      </c>
      <c r="G976" s="14">
        <v>0.04</v>
      </c>
      <c r="H976" s="15">
        <v>1.1227000000000001E-2</v>
      </c>
      <c r="I976" s="15">
        <f>M976-V976</f>
        <v>3.0773000000000002E-2</v>
      </c>
      <c r="J976" s="14"/>
      <c r="K976" s="13"/>
      <c r="L976" s="9">
        <f>G976*1.05</f>
        <v>4.2000000000000003E-2</v>
      </c>
      <c r="M976" s="11">
        <f>L976-H976</f>
        <v>3.0773000000000002E-2</v>
      </c>
      <c r="N976" s="11">
        <v>0</v>
      </c>
      <c r="P976" s="9">
        <f>0.5*N976/1000</f>
        <v>0</v>
      </c>
      <c r="Q976" s="9">
        <f>P976+O976</f>
        <v>0</v>
      </c>
      <c r="R976" s="11">
        <v>0</v>
      </c>
      <c r="T976" s="9">
        <f>0.5*R976</f>
        <v>0</v>
      </c>
      <c r="U976" s="9">
        <f>T976+S976</f>
        <v>0</v>
      </c>
      <c r="V976" s="9">
        <f>(Q976+U976)/(0.944*1000)</f>
        <v>0</v>
      </c>
    </row>
    <row r="977" spans="1:22" x14ac:dyDescent="0.3">
      <c r="A977" s="14">
        <v>982</v>
      </c>
      <c r="B977" s="14" t="s">
        <v>7380</v>
      </c>
      <c r="C977" s="14" t="s">
        <v>13510</v>
      </c>
      <c r="D977" s="14" t="s">
        <v>13504</v>
      </c>
      <c r="E977" s="14" t="s">
        <v>13479</v>
      </c>
      <c r="F977" s="14">
        <v>10</v>
      </c>
      <c r="G977" s="14">
        <v>0.16</v>
      </c>
      <c r="H977" s="15">
        <v>5.605000000000001E-2</v>
      </c>
      <c r="I977" s="15">
        <f>M977-V977</f>
        <v>1.7405508474576267E-2</v>
      </c>
      <c r="J977" s="14"/>
      <c r="K977" s="13"/>
      <c r="L977" s="9">
        <f>G977*1.05</f>
        <v>0.16800000000000001</v>
      </c>
      <c r="M977" s="11">
        <f>L977-H977</f>
        <v>0.11194999999999999</v>
      </c>
      <c r="N977" s="11">
        <v>0</v>
      </c>
      <c r="P977" s="9">
        <f>0.5*N977/1000</f>
        <v>0</v>
      </c>
      <c r="Q977" s="9">
        <f>P977+O977</f>
        <v>0</v>
      </c>
      <c r="R977" s="11">
        <v>119</v>
      </c>
      <c r="S977" s="9">
        <f>0.75*R977</f>
        <v>89.25</v>
      </c>
      <c r="U977" s="9">
        <f>T977+S977</f>
        <v>89.25</v>
      </c>
      <c r="V977" s="9">
        <f>(Q977+U977)/(0.944*1000)</f>
        <v>9.4544491525423727E-2</v>
      </c>
    </row>
    <row r="978" spans="1:22" x14ac:dyDescent="0.3">
      <c r="A978" s="14">
        <v>983</v>
      </c>
      <c r="B978" s="14" t="s">
        <v>7381</v>
      </c>
      <c r="C978" s="14" t="s">
        <v>13510</v>
      </c>
      <c r="D978" s="14" t="s">
        <v>13504</v>
      </c>
      <c r="E978" s="14" t="s">
        <v>13479</v>
      </c>
      <c r="F978" s="14">
        <v>10</v>
      </c>
      <c r="G978" s="14">
        <v>0.16</v>
      </c>
      <c r="H978" s="15">
        <v>1.7742999999999995E-2</v>
      </c>
      <c r="I978" s="15">
        <f>M978-V978</f>
        <v>0.15025700000000003</v>
      </c>
      <c r="J978" s="14"/>
      <c r="K978" s="13"/>
      <c r="L978" s="9">
        <f>G978*1.05</f>
        <v>0.16800000000000001</v>
      </c>
      <c r="M978" s="11">
        <f>L978-H978</f>
        <v>0.15025700000000003</v>
      </c>
      <c r="N978" s="11">
        <v>0</v>
      </c>
      <c r="P978" s="9">
        <f>0.5*N978/1000</f>
        <v>0</v>
      </c>
      <c r="Q978" s="9">
        <f>P978+O978</f>
        <v>0</v>
      </c>
      <c r="R978" s="11">
        <v>0</v>
      </c>
      <c r="T978" s="9">
        <f>0.5*R978</f>
        <v>0</v>
      </c>
      <c r="U978" s="9">
        <f>T978+S978</f>
        <v>0</v>
      </c>
      <c r="V978" s="9">
        <f>(Q978+U978)/(0.944*1000)</f>
        <v>0</v>
      </c>
    </row>
    <row r="979" spans="1:22" x14ac:dyDescent="0.3">
      <c r="A979" s="14">
        <v>984</v>
      </c>
      <c r="B979" s="14" t="s">
        <v>7382</v>
      </c>
      <c r="C979" s="14" t="s">
        <v>13510</v>
      </c>
      <c r="D979" s="14" t="s">
        <v>13504</v>
      </c>
      <c r="E979" s="14" t="s">
        <v>13479</v>
      </c>
      <c r="F979" s="14">
        <v>10</v>
      </c>
      <c r="G979" s="14">
        <v>0.16</v>
      </c>
      <c r="H979" s="15">
        <v>1.719999999999999E-2</v>
      </c>
      <c r="I979" s="15">
        <f>M979-V979</f>
        <v>0.11520677966101697</v>
      </c>
      <c r="J979" s="14"/>
      <c r="K979" s="13"/>
      <c r="L979" s="9">
        <f>G979*1.05</f>
        <v>0.16800000000000001</v>
      </c>
      <c r="M979" s="11">
        <f>L979-H979</f>
        <v>0.15080000000000002</v>
      </c>
      <c r="N979" s="11">
        <v>0</v>
      </c>
      <c r="P979" s="9">
        <f>0.5*N979/1000</f>
        <v>0</v>
      </c>
      <c r="Q979" s="9">
        <f>P979+O979</f>
        <v>0</v>
      </c>
      <c r="R979" s="11">
        <v>44.8</v>
      </c>
      <c r="S979" s="9">
        <f>0.75*R979</f>
        <v>33.599999999999994</v>
      </c>
      <c r="U979" s="9">
        <f>T979+S979</f>
        <v>33.599999999999994</v>
      </c>
      <c r="V979" s="9">
        <f>(Q979+U979)/(0.944*1000)</f>
        <v>3.5593220338983045E-2</v>
      </c>
    </row>
    <row r="980" spans="1:22" x14ac:dyDescent="0.3">
      <c r="A980" s="14">
        <v>985</v>
      </c>
      <c r="B980" s="14" t="s">
        <v>7383</v>
      </c>
      <c r="C980" s="14" t="s">
        <v>13510</v>
      </c>
      <c r="D980" s="14" t="s">
        <v>13504</v>
      </c>
      <c r="E980" s="14" t="s">
        <v>13479</v>
      </c>
      <c r="F980" s="14">
        <v>10</v>
      </c>
      <c r="G980" s="14">
        <v>6.3E-2</v>
      </c>
      <c r="H980" s="15">
        <v>1.0600000000000002E-2</v>
      </c>
      <c r="I980" s="15">
        <f>M980-V980</f>
        <v>5.5550000000000002E-2</v>
      </c>
      <c r="J980" s="14"/>
      <c r="K980" s="13"/>
      <c r="L980" s="9">
        <f>G980*1.05</f>
        <v>6.615E-2</v>
      </c>
      <c r="M980" s="11">
        <f>L980-H980</f>
        <v>5.5550000000000002E-2</v>
      </c>
      <c r="N980" s="11">
        <v>0</v>
      </c>
      <c r="P980" s="9">
        <f>0.5*N980/1000</f>
        <v>0</v>
      </c>
      <c r="Q980" s="9">
        <f>P980+O980</f>
        <v>0</v>
      </c>
      <c r="R980" s="11">
        <v>0</v>
      </c>
      <c r="T980" s="9">
        <f>0.5*R980</f>
        <v>0</v>
      </c>
      <c r="U980" s="9">
        <f>T980+S980</f>
        <v>0</v>
      </c>
      <c r="V980" s="9">
        <f>(Q980+U980)/(0.944*1000)</f>
        <v>0</v>
      </c>
    </row>
    <row r="981" spans="1:22" x14ac:dyDescent="0.3">
      <c r="A981" s="14">
        <v>986</v>
      </c>
      <c r="B981" s="14" t="s">
        <v>7384</v>
      </c>
      <c r="C981" s="14" t="s">
        <v>13510</v>
      </c>
      <c r="D981" s="14" t="s">
        <v>13504</v>
      </c>
      <c r="E981" s="14" t="s">
        <v>13479</v>
      </c>
      <c r="F981" s="14">
        <v>10</v>
      </c>
      <c r="G981" s="14">
        <v>0.1</v>
      </c>
      <c r="H981" s="15">
        <v>2.4710000000000036E-3</v>
      </c>
      <c r="I981" s="15">
        <f>M981-V981</f>
        <v>0.10252900000000001</v>
      </c>
      <c r="J981" s="14"/>
      <c r="K981" s="13"/>
      <c r="L981" s="9">
        <f>G981*1.05</f>
        <v>0.10500000000000001</v>
      </c>
      <c r="M981" s="11">
        <f>L981-H981</f>
        <v>0.10252900000000001</v>
      </c>
      <c r="N981" s="11">
        <v>0</v>
      </c>
      <c r="P981" s="9">
        <f>0.5*N981/1000</f>
        <v>0</v>
      </c>
      <c r="Q981" s="9">
        <f>P981+O981</f>
        <v>0</v>
      </c>
      <c r="R981" s="11">
        <v>0</v>
      </c>
      <c r="T981" s="9">
        <f>0.5*R981</f>
        <v>0</v>
      </c>
      <c r="U981" s="9">
        <f>T981+S981</f>
        <v>0</v>
      </c>
      <c r="V981" s="9">
        <f>(Q981+U981)/(0.944*1000)</f>
        <v>0</v>
      </c>
    </row>
    <row r="982" spans="1:22" x14ac:dyDescent="0.3">
      <c r="A982" s="14">
        <v>987</v>
      </c>
      <c r="B982" s="14" t="s">
        <v>7385</v>
      </c>
      <c r="C982" s="14" t="s">
        <v>13510</v>
      </c>
      <c r="D982" s="14" t="s">
        <v>13504</v>
      </c>
      <c r="E982" s="14" t="s">
        <v>13479</v>
      </c>
      <c r="F982" s="14">
        <v>10</v>
      </c>
      <c r="G982" s="14">
        <v>0.1</v>
      </c>
      <c r="H982" s="15">
        <v>3.0063000000000003E-2</v>
      </c>
      <c r="I982" s="15">
        <f>M982-V982</f>
        <v>7.4937000000000004E-2</v>
      </c>
      <c r="J982" s="14"/>
      <c r="K982" s="13"/>
      <c r="L982" s="9">
        <f>G982*1.05</f>
        <v>0.10500000000000001</v>
      </c>
      <c r="M982" s="11">
        <f>L982-H982</f>
        <v>7.4937000000000004E-2</v>
      </c>
      <c r="N982" s="11">
        <v>0</v>
      </c>
      <c r="P982" s="9">
        <f>0.5*N982/1000</f>
        <v>0</v>
      </c>
      <c r="Q982" s="9">
        <f>P982+O982</f>
        <v>0</v>
      </c>
      <c r="R982" s="11">
        <v>0</v>
      </c>
      <c r="T982" s="9">
        <f>0.5*R982</f>
        <v>0</v>
      </c>
      <c r="U982" s="9">
        <f>T982+S982</f>
        <v>0</v>
      </c>
      <c r="V982" s="9">
        <f>(Q982+U982)/(0.944*1000)</f>
        <v>0</v>
      </c>
    </row>
    <row r="983" spans="1:22" x14ac:dyDescent="0.3">
      <c r="A983" s="14">
        <v>988</v>
      </c>
      <c r="B983" s="14" t="s">
        <v>7386</v>
      </c>
      <c r="C983" s="14" t="s">
        <v>13510</v>
      </c>
      <c r="D983" s="14" t="s">
        <v>13504</v>
      </c>
      <c r="E983" s="14" t="s">
        <v>13479</v>
      </c>
      <c r="F983" s="14">
        <v>10</v>
      </c>
      <c r="G983" s="14">
        <v>0.1</v>
      </c>
      <c r="H983" s="15">
        <v>2.5837000000000002E-2</v>
      </c>
      <c r="I983" s="15">
        <f>M983-V983</f>
        <v>7.9163000000000011E-2</v>
      </c>
      <c r="J983" s="14"/>
      <c r="K983" s="13"/>
      <c r="L983" s="9">
        <f>G983*1.05</f>
        <v>0.10500000000000001</v>
      </c>
      <c r="M983" s="11">
        <f>L983-H983</f>
        <v>7.9163000000000011E-2</v>
      </c>
      <c r="N983" s="11">
        <v>0</v>
      </c>
      <c r="P983" s="9">
        <f>0.5*N983/1000</f>
        <v>0</v>
      </c>
      <c r="Q983" s="9">
        <f>P983+O983</f>
        <v>0</v>
      </c>
      <c r="R983" s="11">
        <v>0</v>
      </c>
      <c r="T983" s="9">
        <f>0.5*R983</f>
        <v>0</v>
      </c>
      <c r="U983" s="9">
        <f>T983+S983</f>
        <v>0</v>
      </c>
      <c r="V983" s="9">
        <f>(Q983+U983)/(0.944*1000)</f>
        <v>0</v>
      </c>
    </row>
    <row r="984" spans="1:22" x14ac:dyDescent="0.3">
      <c r="A984" s="14">
        <v>989</v>
      </c>
      <c r="B984" s="14" t="s">
        <v>7387</v>
      </c>
      <c r="C984" s="14" t="s">
        <v>13510</v>
      </c>
      <c r="D984" s="14" t="s">
        <v>13504</v>
      </c>
      <c r="E984" s="14" t="s">
        <v>13479</v>
      </c>
      <c r="F984" s="14">
        <v>10</v>
      </c>
      <c r="G984" s="14">
        <v>0.5</v>
      </c>
      <c r="H984" s="15">
        <v>0.28650999999999999</v>
      </c>
      <c r="I984" s="16" t="s">
        <v>13516</v>
      </c>
      <c r="J984" s="14"/>
      <c r="K984" s="13"/>
      <c r="L984" s="9">
        <f>G984/2*1.05</f>
        <v>0.26250000000000001</v>
      </c>
      <c r="M984" s="11">
        <f>L984-H984</f>
        <v>-2.4009999999999976E-2</v>
      </c>
      <c r="N984" s="11">
        <v>0</v>
      </c>
      <c r="P984" s="9">
        <f>0.5*N984/1000</f>
        <v>0</v>
      </c>
      <c r="Q984" s="9">
        <f>P984+O984</f>
        <v>0</v>
      </c>
      <c r="R984" s="11">
        <v>0</v>
      </c>
      <c r="T984" s="9">
        <f>0.5*R984</f>
        <v>0</v>
      </c>
      <c r="U984" s="9">
        <f>T984+S984</f>
        <v>0</v>
      </c>
      <c r="V984" s="9">
        <f>(Q984+U984)/(0.944*1000)</f>
        <v>0</v>
      </c>
    </row>
    <row r="985" spans="1:22" x14ac:dyDescent="0.3">
      <c r="A985" s="14">
        <v>990</v>
      </c>
      <c r="B985" s="14" t="s">
        <v>7388</v>
      </c>
      <c r="C985" s="14" t="s">
        <v>13510</v>
      </c>
      <c r="D985" s="14" t="s">
        <v>13504</v>
      </c>
      <c r="E985" s="14" t="s">
        <v>13479</v>
      </c>
      <c r="F985" s="14">
        <v>10</v>
      </c>
      <c r="G985" s="14">
        <v>0.25</v>
      </c>
      <c r="H985" s="15">
        <v>6.9180000000000005E-2</v>
      </c>
      <c r="I985" s="15">
        <f>M985-V985</f>
        <v>0.19331999999999999</v>
      </c>
      <c r="J985" s="14"/>
      <c r="K985" s="13"/>
      <c r="L985" s="9">
        <f>G985*1.05</f>
        <v>0.26250000000000001</v>
      </c>
      <c r="M985" s="11">
        <f>L985-H985</f>
        <v>0.19331999999999999</v>
      </c>
      <c r="N985" s="11">
        <v>0</v>
      </c>
      <c r="P985" s="9">
        <f>0.5*N985/1000</f>
        <v>0</v>
      </c>
      <c r="Q985" s="9">
        <f>P985+O985</f>
        <v>0</v>
      </c>
      <c r="R985" s="11">
        <v>0</v>
      </c>
      <c r="T985" s="9">
        <f>0.5*R985</f>
        <v>0</v>
      </c>
      <c r="U985" s="9">
        <f>T985+S985</f>
        <v>0</v>
      </c>
      <c r="V985" s="9">
        <f>(Q985+U985)/(0.944*1000)</f>
        <v>0</v>
      </c>
    </row>
    <row r="986" spans="1:22" x14ac:dyDescent="0.3">
      <c r="A986" s="14">
        <v>991</v>
      </c>
      <c r="B986" s="14" t="s">
        <v>7389</v>
      </c>
      <c r="C986" s="14" t="s">
        <v>13510</v>
      </c>
      <c r="D986" s="14" t="s">
        <v>13504</v>
      </c>
      <c r="E986" s="14" t="s">
        <v>13479</v>
      </c>
      <c r="F986" s="14">
        <v>10</v>
      </c>
      <c r="G986" s="14">
        <v>0.16</v>
      </c>
      <c r="H986" s="15">
        <v>1.8160000000000025E-3</v>
      </c>
      <c r="I986" s="15">
        <f>M986-V986</f>
        <v>0.166184</v>
      </c>
      <c r="J986" s="14"/>
      <c r="K986" s="13"/>
      <c r="L986" s="9">
        <f>G986*1.05</f>
        <v>0.16800000000000001</v>
      </c>
      <c r="M986" s="11">
        <f>L986-H986</f>
        <v>0.166184</v>
      </c>
      <c r="N986" s="11">
        <v>0</v>
      </c>
      <c r="P986" s="9">
        <f>0.5*N986/1000</f>
        <v>0</v>
      </c>
      <c r="Q986" s="9">
        <f>P986+O986</f>
        <v>0</v>
      </c>
      <c r="R986" s="11">
        <v>0</v>
      </c>
      <c r="T986" s="9">
        <f>0.5*R986</f>
        <v>0</v>
      </c>
      <c r="U986" s="9">
        <f>T986+S986</f>
        <v>0</v>
      </c>
      <c r="V986" s="9">
        <f>(Q986+U986)/(0.944*1000)</f>
        <v>0</v>
      </c>
    </row>
    <row r="987" spans="1:22" x14ac:dyDescent="0.3">
      <c r="A987" s="14">
        <v>992</v>
      </c>
      <c r="B987" s="14" t="s">
        <v>7390</v>
      </c>
      <c r="C987" s="14" t="s">
        <v>13510</v>
      </c>
      <c r="D987" s="14" t="s">
        <v>13504</v>
      </c>
      <c r="E987" s="14" t="s">
        <v>13479</v>
      </c>
      <c r="F987" s="14">
        <v>10</v>
      </c>
      <c r="G987" s="14">
        <v>0.1</v>
      </c>
      <c r="H987" s="15">
        <v>5.3419999999999987E-3</v>
      </c>
      <c r="I987" s="15">
        <f>M987-V987</f>
        <v>9.965800000000001E-2</v>
      </c>
      <c r="J987" s="14"/>
      <c r="K987" s="13"/>
      <c r="L987" s="9">
        <f>G987*1.05</f>
        <v>0.10500000000000001</v>
      </c>
      <c r="M987" s="11">
        <f>L987-H987</f>
        <v>9.965800000000001E-2</v>
      </c>
      <c r="N987" s="11">
        <v>0</v>
      </c>
      <c r="P987" s="9">
        <f>0.5*N987/1000</f>
        <v>0</v>
      </c>
      <c r="Q987" s="9">
        <f>P987+O987</f>
        <v>0</v>
      </c>
      <c r="R987" s="11">
        <v>0</v>
      </c>
      <c r="T987" s="9">
        <f>0.5*R987</f>
        <v>0</v>
      </c>
      <c r="U987" s="9">
        <f>T987+S987</f>
        <v>0</v>
      </c>
      <c r="V987" s="9">
        <f>(Q987+U987)/(0.944*1000)</f>
        <v>0</v>
      </c>
    </row>
    <row r="988" spans="1:22" x14ac:dyDescent="0.3">
      <c r="A988" s="14">
        <v>993</v>
      </c>
      <c r="B988" s="14" t="s">
        <v>7391</v>
      </c>
      <c r="C988" s="14" t="s">
        <v>13510</v>
      </c>
      <c r="D988" s="14" t="s">
        <v>13504</v>
      </c>
      <c r="E988" s="14" t="s">
        <v>13479</v>
      </c>
      <c r="F988" s="14">
        <v>10</v>
      </c>
      <c r="G988" s="14">
        <v>0.1</v>
      </c>
      <c r="H988" s="15">
        <v>8.0550000000000066E-3</v>
      </c>
      <c r="I988" s="15">
        <f>M988-V988</f>
        <v>9.6945000000000003E-2</v>
      </c>
      <c r="J988" s="14"/>
      <c r="K988" s="13"/>
      <c r="L988" s="9">
        <f>G988*1.05</f>
        <v>0.10500000000000001</v>
      </c>
      <c r="M988" s="11">
        <f>L988-H988</f>
        <v>9.6945000000000003E-2</v>
      </c>
      <c r="N988" s="11">
        <v>0</v>
      </c>
      <c r="P988" s="9">
        <f>0.5*N988/1000</f>
        <v>0</v>
      </c>
      <c r="Q988" s="9">
        <f>P988+O988</f>
        <v>0</v>
      </c>
      <c r="R988" s="11">
        <v>0</v>
      </c>
      <c r="T988" s="9">
        <f>0.5*R988</f>
        <v>0</v>
      </c>
      <c r="U988" s="9">
        <f>T988+S988</f>
        <v>0</v>
      </c>
      <c r="V988" s="9">
        <f>(Q988+U988)/(0.944*1000)</f>
        <v>0</v>
      </c>
    </row>
    <row r="989" spans="1:22" x14ac:dyDescent="0.3">
      <c r="A989" s="14">
        <v>994</v>
      </c>
      <c r="B989" s="14" t="s">
        <v>7392</v>
      </c>
      <c r="C989" s="14" t="s">
        <v>13510</v>
      </c>
      <c r="D989" s="14" t="s">
        <v>13504</v>
      </c>
      <c r="E989" s="14" t="s">
        <v>13479</v>
      </c>
      <c r="F989" s="14">
        <v>10</v>
      </c>
      <c r="G989" s="14">
        <v>0.16</v>
      </c>
      <c r="H989" s="15">
        <v>1.6564999999999996E-2</v>
      </c>
      <c r="I989" s="15">
        <f>M989-V989</f>
        <v>0.15143500000000001</v>
      </c>
      <c r="J989" s="14"/>
      <c r="K989" s="13"/>
      <c r="L989" s="9">
        <f>G989*1.05</f>
        <v>0.16800000000000001</v>
      </c>
      <c r="M989" s="11">
        <f>L989-H989</f>
        <v>0.15143500000000001</v>
      </c>
      <c r="N989" s="11">
        <v>0</v>
      </c>
      <c r="P989" s="9">
        <f>0.5*N989/1000</f>
        <v>0</v>
      </c>
      <c r="Q989" s="9">
        <f>P989+O989</f>
        <v>0</v>
      </c>
      <c r="R989" s="11">
        <v>0</v>
      </c>
      <c r="T989" s="9">
        <f>0.5*R989</f>
        <v>0</v>
      </c>
      <c r="U989" s="9">
        <f>T989+S989</f>
        <v>0</v>
      </c>
      <c r="V989" s="9">
        <f>(Q989+U989)/(0.944*1000)</f>
        <v>0</v>
      </c>
    </row>
    <row r="990" spans="1:22" x14ac:dyDescent="0.3">
      <c r="A990" s="14">
        <v>995</v>
      </c>
      <c r="B990" s="14" t="s">
        <v>7393</v>
      </c>
      <c r="C990" s="14" t="s">
        <v>13510</v>
      </c>
      <c r="D990" s="14" t="s">
        <v>13504</v>
      </c>
      <c r="E990" s="14" t="s">
        <v>13479</v>
      </c>
      <c r="F990" s="14">
        <v>10</v>
      </c>
      <c r="G990" s="14">
        <v>0.25</v>
      </c>
      <c r="H990" s="15">
        <v>5.9176999999999993E-2</v>
      </c>
      <c r="I990" s="15">
        <f>M990-V990</f>
        <v>0.20332300000000003</v>
      </c>
      <c r="J990" s="14"/>
      <c r="K990" s="13"/>
      <c r="L990" s="9">
        <f>G990*1.05</f>
        <v>0.26250000000000001</v>
      </c>
      <c r="M990" s="11">
        <f>L990-H990</f>
        <v>0.20332300000000003</v>
      </c>
      <c r="N990" s="11">
        <v>0</v>
      </c>
      <c r="P990" s="9">
        <f>0.5*N990/1000</f>
        <v>0</v>
      </c>
      <c r="Q990" s="9">
        <f>P990+O990</f>
        <v>0</v>
      </c>
      <c r="R990" s="11">
        <v>0</v>
      </c>
      <c r="T990" s="9">
        <f>0.5*R990</f>
        <v>0</v>
      </c>
      <c r="U990" s="9">
        <f>T990+S990</f>
        <v>0</v>
      </c>
      <c r="V990" s="9">
        <f>(Q990+U990)/(0.944*1000)</f>
        <v>0</v>
      </c>
    </row>
    <row r="991" spans="1:22" x14ac:dyDescent="0.3">
      <c r="A991" s="14">
        <v>996</v>
      </c>
      <c r="B991" s="14" t="s">
        <v>7394</v>
      </c>
      <c r="C991" s="14" t="s">
        <v>13510</v>
      </c>
      <c r="D991" s="14" t="s">
        <v>13504</v>
      </c>
      <c r="E991" s="14" t="s">
        <v>13479</v>
      </c>
      <c r="F991" s="14">
        <v>10</v>
      </c>
      <c r="G991" s="14">
        <v>0.16</v>
      </c>
      <c r="H991" s="15">
        <v>0.12328</v>
      </c>
      <c r="I991" s="15">
        <f>M991-V991</f>
        <v>4.472000000000001E-2</v>
      </c>
      <c r="J991" s="14"/>
      <c r="K991" s="13"/>
      <c r="L991" s="9">
        <f>G991*1.05</f>
        <v>0.16800000000000001</v>
      </c>
      <c r="M991" s="11">
        <f>L991-H991</f>
        <v>4.472000000000001E-2</v>
      </c>
      <c r="N991" s="11">
        <v>0</v>
      </c>
      <c r="P991" s="9">
        <f>0.5*N991/1000</f>
        <v>0</v>
      </c>
      <c r="Q991" s="9">
        <f>P991+O991</f>
        <v>0</v>
      </c>
      <c r="R991" s="11">
        <v>0</v>
      </c>
      <c r="T991" s="9">
        <f>0.5*R991</f>
        <v>0</v>
      </c>
      <c r="U991" s="9">
        <f>T991+S991</f>
        <v>0</v>
      </c>
      <c r="V991" s="9">
        <f>(Q991+U991)/(0.944*1000)</f>
        <v>0</v>
      </c>
    </row>
    <row r="992" spans="1:22" x14ac:dyDescent="0.3">
      <c r="A992" s="14">
        <v>997</v>
      </c>
      <c r="B992" s="14" t="s">
        <v>7395</v>
      </c>
      <c r="C992" s="14" t="s">
        <v>13510</v>
      </c>
      <c r="D992" s="14" t="s">
        <v>13504</v>
      </c>
      <c r="E992" s="14" t="s">
        <v>13479</v>
      </c>
      <c r="F992" s="14">
        <v>10</v>
      </c>
      <c r="G992" s="14">
        <v>0.16</v>
      </c>
      <c r="H992" s="15">
        <v>7.0500000000001247E-4</v>
      </c>
      <c r="I992" s="15">
        <f>M992-V992</f>
        <v>0.167295</v>
      </c>
      <c r="J992" s="14"/>
      <c r="K992" s="13"/>
      <c r="L992" s="9">
        <f>G992*1.05</f>
        <v>0.16800000000000001</v>
      </c>
      <c r="M992" s="11">
        <f>L992-H992</f>
        <v>0.167295</v>
      </c>
      <c r="N992" s="11">
        <v>0</v>
      </c>
      <c r="P992" s="9">
        <f>0.5*N992/1000</f>
        <v>0</v>
      </c>
      <c r="Q992" s="9">
        <f>P992+O992</f>
        <v>0</v>
      </c>
      <c r="R992" s="11">
        <v>0</v>
      </c>
      <c r="T992" s="9">
        <f>0.5*R992</f>
        <v>0</v>
      </c>
      <c r="U992" s="9">
        <f>T992+S992</f>
        <v>0</v>
      </c>
      <c r="V992" s="9">
        <f>(Q992+U992)/(0.944*1000)</f>
        <v>0</v>
      </c>
    </row>
    <row r="993" spans="1:22" x14ac:dyDescent="0.3">
      <c r="A993" s="14">
        <v>998</v>
      </c>
      <c r="B993" s="14" t="s">
        <v>7396</v>
      </c>
      <c r="C993" s="14" t="s">
        <v>13510</v>
      </c>
      <c r="D993" s="14" t="s">
        <v>13504</v>
      </c>
      <c r="E993" s="14" t="s">
        <v>13479</v>
      </c>
      <c r="F993" s="14">
        <v>10</v>
      </c>
      <c r="G993" s="14">
        <v>0.16</v>
      </c>
      <c r="H993" s="15">
        <v>0</v>
      </c>
      <c r="I993" s="15">
        <f>M993-V993</f>
        <v>0.16800000000000001</v>
      </c>
      <c r="J993" s="14"/>
      <c r="K993" s="13"/>
      <c r="L993" s="9">
        <f>G993*1.05</f>
        <v>0.16800000000000001</v>
      </c>
      <c r="M993" s="11">
        <f>L993-H993</f>
        <v>0.16800000000000001</v>
      </c>
      <c r="N993" s="11">
        <v>0</v>
      </c>
      <c r="P993" s="9">
        <f>0.5*N993/1000</f>
        <v>0</v>
      </c>
      <c r="Q993" s="9">
        <f>P993+O993</f>
        <v>0</v>
      </c>
      <c r="R993" s="11">
        <v>0</v>
      </c>
      <c r="T993" s="9">
        <f>0.5*R993</f>
        <v>0</v>
      </c>
      <c r="U993" s="9">
        <f>T993+S993</f>
        <v>0</v>
      </c>
      <c r="V993" s="9">
        <f>(Q993+U993)/(0.944*1000)</f>
        <v>0</v>
      </c>
    </row>
    <row r="994" spans="1:22" x14ac:dyDescent="0.3">
      <c r="A994" s="14">
        <v>999</v>
      </c>
      <c r="B994" s="14" t="s">
        <v>7397</v>
      </c>
      <c r="C994" s="14" t="s">
        <v>13510</v>
      </c>
      <c r="D994" s="14" t="s">
        <v>13504</v>
      </c>
      <c r="E994" s="14" t="s">
        <v>13479</v>
      </c>
      <c r="F994" s="14">
        <v>10</v>
      </c>
      <c r="G994" s="14">
        <v>0.1</v>
      </c>
      <c r="H994" s="15">
        <v>6.2831999999999999E-2</v>
      </c>
      <c r="I994" s="15">
        <f>M994-V994</f>
        <v>4.2168000000000011E-2</v>
      </c>
      <c r="J994" s="14"/>
      <c r="K994" s="13"/>
      <c r="L994" s="9">
        <f>G994*1.05</f>
        <v>0.10500000000000001</v>
      </c>
      <c r="M994" s="11">
        <f>L994-H994</f>
        <v>4.2168000000000011E-2</v>
      </c>
      <c r="N994" s="11">
        <v>0</v>
      </c>
      <c r="P994" s="9">
        <f>0.5*N994/1000</f>
        <v>0</v>
      </c>
      <c r="Q994" s="9">
        <f>P994+O994</f>
        <v>0</v>
      </c>
      <c r="R994" s="11">
        <v>0</v>
      </c>
      <c r="T994" s="9">
        <f>0.5*R994</f>
        <v>0</v>
      </c>
      <c r="U994" s="9">
        <f>T994+S994</f>
        <v>0</v>
      </c>
      <c r="V994" s="9">
        <f>(Q994+U994)/(0.944*1000)</f>
        <v>0</v>
      </c>
    </row>
    <row r="995" spans="1:22" x14ac:dyDescent="0.3">
      <c r="A995" s="14">
        <v>1000</v>
      </c>
      <c r="B995" s="14" t="s">
        <v>7398</v>
      </c>
      <c r="C995" s="14" t="s">
        <v>13510</v>
      </c>
      <c r="D995" s="14" t="s">
        <v>13504</v>
      </c>
      <c r="E995" s="14" t="s">
        <v>13479</v>
      </c>
      <c r="F995" s="14">
        <v>10</v>
      </c>
      <c r="G995" s="14">
        <v>0.1</v>
      </c>
      <c r="H995" s="15">
        <v>3.2312000000000014E-2</v>
      </c>
      <c r="I995" s="15">
        <f>M995-V995</f>
        <v>7.2688000000000003E-2</v>
      </c>
      <c r="J995" s="14"/>
      <c r="K995" s="13"/>
      <c r="L995" s="9">
        <f>G995*1.05</f>
        <v>0.10500000000000001</v>
      </c>
      <c r="M995" s="11">
        <f>L995-H995</f>
        <v>7.2688000000000003E-2</v>
      </c>
      <c r="N995" s="11">
        <v>0</v>
      </c>
      <c r="P995" s="9">
        <f>0.5*N995/1000</f>
        <v>0</v>
      </c>
      <c r="Q995" s="9">
        <f>P995+O995</f>
        <v>0</v>
      </c>
      <c r="R995" s="11">
        <v>0</v>
      </c>
      <c r="T995" s="9">
        <f>0.5*R995</f>
        <v>0</v>
      </c>
      <c r="U995" s="9">
        <f>T995+S995</f>
        <v>0</v>
      </c>
      <c r="V995" s="9">
        <f>(Q995+U995)/(0.944*1000)</f>
        <v>0</v>
      </c>
    </row>
    <row r="996" spans="1:22" x14ac:dyDescent="0.3">
      <c r="A996" s="14">
        <v>1001</v>
      </c>
      <c r="B996" s="14" t="s">
        <v>7399</v>
      </c>
      <c r="C996" s="14" t="s">
        <v>13510</v>
      </c>
      <c r="D996" s="14" t="s">
        <v>13504</v>
      </c>
      <c r="E996" s="14" t="s">
        <v>13479</v>
      </c>
      <c r="F996" s="14">
        <v>10</v>
      </c>
      <c r="G996" s="14">
        <v>6.3E-2</v>
      </c>
      <c r="H996" s="15">
        <v>4.081000000000003E-3</v>
      </c>
      <c r="I996" s="15">
        <f>M996-V996</f>
        <v>6.2068999999999999E-2</v>
      </c>
      <c r="J996" s="14"/>
      <c r="K996" s="13"/>
      <c r="L996" s="9">
        <f>G996*1.05</f>
        <v>6.615E-2</v>
      </c>
      <c r="M996" s="11">
        <f>L996-H996</f>
        <v>6.2068999999999999E-2</v>
      </c>
      <c r="N996" s="11">
        <v>0</v>
      </c>
      <c r="P996" s="9">
        <f>0.5*N996/1000</f>
        <v>0</v>
      </c>
      <c r="Q996" s="9">
        <f>P996+O996</f>
        <v>0</v>
      </c>
      <c r="R996" s="11">
        <v>0</v>
      </c>
      <c r="T996" s="9">
        <f>0.5*R996</f>
        <v>0</v>
      </c>
      <c r="U996" s="9">
        <f>T996+S996</f>
        <v>0</v>
      </c>
      <c r="V996" s="9">
        <f>(Q996+U996)/(0.944*1000)</f>
        <v>0</v>
      </c>
    </row>
    <row r="997" spans="1:22" x14ac:dyDescent="0.3">
      <c r="A997" s="14">
        <v>1002</v>
      </c>
      <c r="B997" s="14" t="s">
        <v>7400</v>
      </c>
      <c r="C997" s="14" t="s">
        <v>13510</v>
      </c>
      <c r="D997" s="14" t="s">
        <v>13504</v>
      </c>
      <c r="E997" s="14" t="s">
        <v>13479</v>
      </c>
      <c r="F997" s="14">
        <v>10</v>
      </c>
      <c r="G997" s="14">
        <v>0.1</v>
      </c>
      <c r="H997" s="15">
        <v>2.9414000000000003E-2</v>
      </c>
      <c r="I997" s="15">
        <f>M997-V997</f>
        <v>7.5586000000000014E-2</v>
      </c>
      <c r="J997" s="14"/>
      <c r="K997" s="13"/>
      <c r="L997" s="9">
        <f>G997*1.05</f>
        <v>0.10500000000000001</v>
      </c>
      <c r="M997" s="11">
        <f>L997-H997</f>
        <v>7.5586000000000014E-2</v>
      </c>
      <c r="N997" s="11">
        <v>0</v>
      </c>
      <c r="P997" s="9">
        <f>0.5*N997/1000</f>
        <v>0</v>
      </c>
      <c r="Q997" s="9">
        <f>P997+O997</f>
        <v>0</v>
      </c>
      <c r="R997" s="11">
        <v>0</v>
      </c>
      <c r="T997" s="9">
        <f>0.5*R997</f>
        <v>0</v>
      </c>
      <c r="U997" s="9">
        <f>T997+S997</f>
        <v>0</v>
      </c>
      <c r="V997" s="9">
        <f>(Q997+U997)/(0.944*1000)</f>
        <v>0</v>
      </c>
    </row>
    <row r="998" spans="1:22" x14ac:dyDescent="0.3">
      <c r="A998" s="14">
        <v>1003</v>
      </c>
      <c r="B998" s="14" t="s">
        <v>7401</v>
      </c>
      <c r="C998" s="14" t="s">
        <v>13510</v>
      </c>
      <c r="D998" s="14" t="s">
        <v>13504</v>
      </c>
      <c r="E998" s="14" t="s">
        <v>13479</v>
      </c>
      <c r="F998" s="14">
        <v>10</v>
      </c>
      <c r="G998" s="14">
        <v>0.25</v>
      </c>
      <c r="H998" s="15">
        <v>4.6199999999998911E-4</v>
      </c>
      <c r="I998" s="15">
        <f>M998-V998</f>
        <v>0.26203800000000005</v>
      </c>
      <c r="J998" s="14"/>
      <c r="K998" s="13"/>
      <c r="L998" s="9">
        <f>G998*1.05</f>
        <v>0.26250000000000001</v>
      </c>
      <c r="M998" s="11">
        <f>L998-H998</f>
        <v>0.26203800000000005</v>
      </c>
      <c r="N998" s="11">
        <v>0</v>
      </c>
      <c r="P998" s="9">
        <f>0.5*N998/1000</f>
        <v>0</v>
      </c>
      <c r="Q998" s="9">
        <f>P998+O998</f>
        <v>0</v>
      </c>
      <c r="R998" s="11">
        <v>0</v>
      </c>
      <c r="T998" s="9">
        <f>0.5*R998</f>
        <v>0</v>
      </c>
      <c r="U998" s="9">
        <f>T998+S998</f>
        <v>0</v>
      </c>
      <c r="V998" s="9">
        <f>(Q998+U998)/(0.944*1000)</f>
        <v>0</v>
      </c>
    </row>
    <row r="999" spans="1:22" x14ac:dyDescent="0.3">
      <c r="A999" s="14">
        <v>1004</v>
      </c>
      <c r="B999" s="14" t="s">
        <v>7402</v>
      </c>
      <c r="C999" s="14" t="s">
        <v>13510</v>
      </c>
      <c r="D999" s="14" t="s">
        <v>13504</v>
      </c>
      <c r="E999" s="14" t="s">
        <v>13479</v>
      </c>
      <c r="F999" s="14">
        <v>10</v>
      </c>
      <c r="G999" s="14">
        <v>0.16</v>
      </c>
      <c r="H999" s="15">
        <v>1.7110999999999991E-2</v>
      </c>
      <c r="I999" s="15">
        <f>M999-V999</f>
        <v>0.15088900000000002</v>
      </c>
      <c r="J999" s="14"/>
      <c r="K999" s="13"/>
      <c r="L999" s="9">
        <f>G999*1.05</f>
        <v>0.16800000000000001</v>
      </c>
      <c r="M999" s="11">
        <f>L999-H999</f>
        <v>0.15088900000000002</v>
      </c>
      <c r="N999" s="11">
        <v>0</v>
      </c>
      <c r="P999" s="9">
        <f>0.5*N999/1000</f>
        <v>0</v>
      </c>
      <c r="Q999" s="9">
        <f>P999+O999</f>
        <v>0</v>
      </c>
      <c r="R999" s="11">
        <v>0</v>
      </c>
      <c r="T999" s="9">
        <f>0.5*R999</f>
        <v>0</v>
      </c>
      <c r="U999" s="9">
        <f>T999+S999</f>
        <v>0</v>
      </c>
      <c r="V999" s="9">
        <f>(Q999+U999)/(0.944*1000)</f>
        <v>0</v>
      </c>
    </row>
    <row r="1000" spans="1:22" x14ac:dyDescent="0.3">
      <c r="A1000" s="14">
        <v>1005</v>
      </c>
      <c r="B1000" s="14" t="s">
        <v>7403</v>
      </c>
      <c r="C1000" s="14" t="s">
        <v>13510</v>
      </c>
      <c r="D1000" s="14" t="s">
        <v>13504</v>
      </c>
      <c r="E1000" s="14" t="s">
        <v>13479</v>
      </c>
      <c r="F1000" s="14">
        <v>10</v>
      </c>
      <c r="G1000" s="14">
        <v>0.1</v>
      </c>
      <c r="H1000" s="15">
        <v>7.3930000000000003E-3</v>
      </c>
      <c r="I1000" s="15">
        <f>M1000-V1000</f>
        <v>9.7607000000000013E-2</v>
      </c>
      <c r="J1000" s="14"/>
      <c r="K1000" s="13"/>
      <c r="L1000" s="9">
        <f>G1000*1.05</f>
        <v>0.10500000000000001</v>
      </c>
      <c r="M1000" s="11">
        <f>L1000-H1000</f>
        <v>9.7607000000000013E-2</v>
      </c>
      <c r="N1000" s="11">
        <v>0</v>
      </c>
      <c r="P1000" s="9">
        <f>0.5*N1000/1000</f>
        <v>0</v>
      </c>
      <c r="Q1000" s="9">
        <f>P1000+O1000</f>
        <v>0</v>
      </c>
      <c r="R1000" s="11">
        <v>0</v>
      </c>
      <c r="T1000" s="9">
        <f>0.5*R1000</f>
        <v>0</v>
      </c>
      <c r="U1000" s="9">
        <f>T1000+S1000</f>
        <v>0</v>
      </c>
      <c r="V1000" s="9">
        <f>(Q1000+U1000)/(0.944*1000)</f>
        <v>0</v>
      </c>
    </row>
    <row r="1001" spans="1:22" x14ac:dyDescent="0.3">
      <c r="A1001" s="14">
        <v>1006</v>
      </c>
      <c r="B1001" s="14" t="s">
        <v>7404</v>
      </c>
      <c r="C1001" s="14" t="s">
        <v>13510</v>
      </c>
      <c r="D1001" s="14" t="s">
        <v>13504</v>
      </c>
      <c r="E1001" s="14" t="s">
        <v>13479</v>
      </c>
      <c r="F1001" s="14">
        <v>10</v>
      </c>
      <c r="G1001" s="14">
        <v>0.1</v>
      </c>
      <c r="H1001" s="15">
        <v>2.75E-2</v>
      </c>
      <c r="I1001" s="15">
        <f>M1001-V1001</f>
        <v>7.7500000000000013E-2</v>
      </c>
      <c r="J1001" s="14"/>
      <c r="K1001" s="13"/>
      <c r="L1001" s="9">
        <f>G1001*1.05</f>
        <v>0.10500000000000001</v>
      </c>
      <c r="M1001" s="11">
        <f>L1001-H1001</f>
        <v>7.7500000000000013E-2</v>
      </c>
      <c r="N1001" s="11">
        <v>0</v>
      </c>
      <c r="P1001" s="9">
        <f>0.5*N1001/1000</f>
        <v>0</v>
      </c>
      <c r="Q1001" s="9">
        <f>P1001+O1001</f>
        <v>0</v>
      </c>
      <c r="R1001" s="11">
        <v>0</v>
      </c>
      <c r="T1001" s="9">
        <f>0.5*R1001</f>
        <v>0</v>
      </c>
      <c r="U1001" s="9">
        <f>T1001+S1001</f>
        <v>0</v>
      </c>
      <c r="V1001" s="9">
        <f>(Q1001+U1001)/(0.944*1000)</f>
        <v>0</v>
      </c>
    </row>
    <row r="1002" spans="1:22" x14ac:dyDescent="0.3">
      <c r="A1002" s="14">
        <v>1007</v>
      </c>
      <c r="B1002" s="14" t="s">
        <v>7405</v>
      </c>
      <c r="C1002" s="14" t="s">
        <v>13510</v>
      </c>
      <c r="D1002" s="14" t="s">
        <v>13504</v>
      </c>
      <c r="E1002" s="14" t="s">
        <v>13479</v>
      </c>
      <c r="F1002" s="14">
        <v>10</v>
      </c>
      <c r="G1002" s="14">
        <v>0.16</v>
      </c>
      <c r="H1002" s="15">
        <v>3.7677999999999996E-2</v>
      </c>
      <c r="I1002" s="15">
        <f>M1002-V1002</f>
        <v>0.13032200000000002</v>
      </c>
      <c r="J1002" s="14"/>
      <c r="K1002" s="13"/>
      <c r="L1002" s="9">
        <f>G1002*1.05</f>
        <v>0.16800000000000001</v>
      </c>
      <c r="M1002" s="11">
        <f>L1002-H1002</f>
        <v>0.13032200000000002</v>
      </c>
      <c r="N1002" s="11">
        <v>0</v>
      </c>
      <c r="P1002" s="9">
        <f>0.5*N1002/1000</f>
        <v>0</v>
      </c>
      <c r="Q1002" s="9">
        <f>P1002+O1002</f>
        <v>0</v>
      </c>
      <c r="R1002" s="11">
        <v>0</v>
      </c>
      <c r="T1002" s="9">
        <f>0.5*R1002</f>
        <v>0</v>
      </c>
      <c r="U1002" s="9">
        <f>T1002+S1002</f>
        <v>0</v>
      </c>
      <c r="V1002" s="9">
        <f>(Q1002+U1002)/(0.944*1000)</f>
        <v>0</v>
      </c>
    </row>
    <row r="1003" spans="1:22" x14ac:dyDescent="0.3">
      <c r="A1003" s="14">
        <v>1008</v>
      </c>
      <c r="B1003" s="14" t="s">
        <v>7406</v>
      </c>
      <c r="C1003" s="14" t="s">
        <v>13510</v>
      </c>
      <c r="D1003" s="14" t="s">
        <v>13504</v>
      </c>
      <c r="E1003" s="14" t="s">
        <v>13479</v>
      </c>
      <c r="F1003" s="14">
        <v>10</v>
      </c>
      <c r="G1003" s="14">
        <v>0.1</v>
      </c>
      <c r="H1003" s="15">
        <v>2.5480000000000003E-2</v>
      </c>
      <c r="I1003" s="15">
        <f>M1003-V1003</f>
        <v>7.9520000000000007E-2</v>
      </c>
      <c r="J1003" s="14"/>
      <c r="K1003" s="13"/>
      <c r="L1003" s="9">
        <f>G1003*1.05</f>
        <v>0.10500000000000001</v>
      </c>
      <c r="M1003" s="11">
        <f>L1003-H1003</f>
        <v>7.9520000000000007E-2</v>
      </c>
      <c r="N1003" s="11">
        <v>0</v>
      </c>
      <c r="P1003" s="9">
        <f>0.5*N1003/1000</f>
        <v>0</v>
      </c>
      <c r="Q1003" s="9">
        <f>P1003+O1003</f>
        <v>0</v>
      </c>
      <c r="R1003" s="11">
        <v>0</v>
      </c>
      <c r="T1003" s="9">
        <f>0.5*R1003</f>
        <v>0</v>
      </c>
      <c r="U1003" s="9">
        <f>T1003+S1003</f>
        <v>0</v>
      </c>
      <c r="V1003" s="9">
        <f>(Q1003+U1003)/(0.944*1000)</f>
        <v>0</v>
      </c>
    </row>
    <row r="1004" spans="1:22" x14ac:dyDescent="0.3">
      <c r="A1004" s="14">
        <v>1009</v>
      </c>
      <c r="B1004" s="14" t="s">
        <v>7407</v>
      </c>
      <c r="C1004" s="14" t="s">
        <v>13510</v>
      </c>
      <c r="D1004" s="14" t="s">
        <v>13504</v>
      </c>
      <c r="E1004" s="14" t="s">
        <v>13479</v>
      </c>
      <c r="F1004" s="14">
        <v>10</v>
      </c>
      <c r="G1004" s="14">
        <v>0.16</v>
      </c>
      <c r="H1004" s="15">
        <v>6.3614000000000004E-2</v>
      </c>
      <c r="I1004" s="15">
        <f>M1004-V1004</f>
        <v>0.10438600000000001</v>
      </c>
      <c r="J1004" s="14"/>
      <c r="K1004" s="13"/>
      <c r="L1004" s="9">
        <f>G1004*1.05</f>
        <v>0.16800000000000001</v>
      </c>
      <c r="M1004" s="11">
        <f>L1004-H1004</f>
        <v>0.10438600000000001</v>
      </c>
      <c r="N1004" s="11">
        <v>0</v>
      </c>
      <c r="P1004" s="9">
        <f>0.5*N1004/1000</f>
        <v>0</v>
      </c>
      <c r="Q1004" s="9">
        <f>P1004+O1004</f>
        <v>0</v>
      </c>
      <c r="R1004" s="11">
        <v>0</v>
      </c>
      <c r="T1004" s="9">
        <f>0.5*R1004</f>
        <v>0</v>
      </c>
      <c r="U1004" s="9">
        <f>T1004+S1004</f>
        <v>0</v>
      </c>
      <c r="V1004" s="9">
        <f>(Q1004+U1004)/(0.944*1000)</f>
        <v>0</v>
      </c>
    </row>
    <row r="1005" spans="1:22" x14ac:dyDescent="0.3">
      <c r="A1005" s="14">
        <v>1010</v>
      </c>
      <c r="B1005" s="14" t="s">
        <v>7408</v>
      </c>
      <c r="C1005" s="14" t="s">
        <v>13510</v>
      </c>
      <c r="D1005" s="14" t="s">
        <v>13504</v>
      </c>
      <c r="E1005" s="14" t="s">
        <v>13479</v>
      </c>
      <c r="F1005" s="14">
        <v>10</v>
      </c>
      <c r="G1005" s="14">
        <v>0.4</v>
      </c>
      <c r="H1005" s="15">
        <v>0.11017599999999998</v>
      </c>
      <c r="I1005" s="15">
        <f>M1005-V1005</f>
        <v>0.30982400000000004</v>
      </c>
      <c r="J1005" s="14"/>
      <c r="K1005" s="13"/>
      <c r="L1005" s="9">
        <f>G1005*1.05</f>
        <v>0.42000000000000004</v>
      </c>
      <c r="M1005" s="11">
        <f>L1005-H1005</f>
        <v>0.30982400000000004</v>
      </c>
      <c r="N1005" s="11">
        <v>0</v>
      </c>
      <c r="P1005" s="9">
        <f>0.5*N1005/1000</f>
        <v>0</v>
      </c>
      <c r="Q1005" s="9">
        <f>P1005+O1005</f>
        <v>0</v>
      </c>
      <c r="R1005" s="11">
        <v>0</v>
      </c>
      <c r="T1005" s="9">
        <f>0.5*R1005</f>
        <v>0</v>
      </c>
      <c r="U1005" s="9">
        <f>T1005+S1005</f>
        <v>0</v>
      </c>
      <c r="V1005" s="9">
        <f>(Q1005+U1005)/(0.944*1000)</f>
        <v>0</v>
      </c>
    </row>
    <row r="1006" spans="1:22" x14ac:dyDescent="0.3">
      <c r="A1006" s="14">
        <v>1011</v>
      </c>
      <c r="B1006" s="14" t="s">
        <v>7409</v>
      </c>
      <c r="C1006" s="14" t="s">
        <v>13510</v>
      </c>
      <c r="D1006" s="14" t="s">
        <v>13504</v>
      </c>
      <c r="E1006" s="14" t="s">
        <v>13479</v>
      </c>
      <c r="F1006" s="14">
        <v>10</v>
      </c>
      <c r="G1006" s="14">
        <v>0.25</v>
      </c>
      <c r="H1006" s="15">
        <v>3.8139000000000013E-2</v>
      </c>
      <c r="I1006" s="15">
        <f>M1006-V1006</f>
        <v>0.224361</v>
      </c>
      <c r="J1006" s="14"/>
      <c r="K1006" s="13"/>
      <c r="L1006" s="9">
        <f>G1006*1.05</f>
        <v>0.26250000000000001</v>
      </c>
      <c r="M1006" s="11">
        <f>L1006-H1006</f>
        <v>0.224361</v>
      </c>
      <c r="N1006" s="11">
        <v>0</v>
      </c>
      <c r="P1006" s="9">
        <f>0.5*N1006/1000</f>
        <v>0</v>
      </c>
      <c r="Q1006" s="9">
        <f>P1006+O1006</f>
        <v>0</v>
      </c>
      <c r="R1006" s="11">
        <v>0</v>
      </c>
      <c r="T1006" s="9">
        <f>0.5*R1006</f>
        <v>0</v>
      </c>
      <c r="U1006" s="9">
        <f>T1006+S1006</f>
        <v>0</v>
      </c>
      <c r="V1006" s="9">
        <f>(Q1006+U1006)/(0.944*1000)</f>
        <v>0</v>
      </c>
    </row>
    <row r="1007" spans="1:22" x14ac:dyDescent="0.3">
      <c r="A1007" s="14">
        <v>1012</v>
      </c>
      <c r="B1007" s="14" t="s">
        <v>7410</v>
      </c>
      <c r="C1007" s="14" t="s">
        <v>13510</v>
      </c>
      <c r="D1007" s="14" t="s">
        <v>13504</v>
      </c>
      <c r="E1007" s="14" t="s">
        <v>13479</v>
      </c>
      <c r="F1007" s="14">
        <v>10</v>
      </c>
      <c r="G1007" s="14">
        <v>0.16</v>
      </c>
      <c r="H1007" s="15">
        <v>4.4520999999999998E-2</v>
      </c>
      <c r="I1007" s="15">
        <f>M1007-V1007</f>
        <v>0.12347900000000001</v>
      </c>
      <c r="J1007" s="14"/>
      <c r="K1007" s="13"/>
      <c r="L1007" s="9">
        <f>G1007*1.05</f>
        <v>0.16800000000000001</v>
      </c>
      <c r="M1007" s="11">
        <f>L1007-H1007</f>
        <v>0.12347900000000001</v>
      </c>
      <c r="N1007" s="11">
        <v>0</v>
      </c>
      <c r="P1007" s="9">
        <f>0.5*N1007/1000</f>
        <v>0</v>
      </c>
      <c r="Q1007" s="9">
        <f>P1007+O1007</f>
        <v>0</v>
      </c>
      <c r="R1007" s="11">
        <v>0</v>
      </c>
      <c r="T1007" s="9">
        <f>0.5*R1007</f>
        <v>0</v>
      </c>
      <c r="U1007" s="9">
        <f>T1007+S1007</f>
        <v>0</v>
      </c>
      <c r="V1007" s="9">
        <f>(Q1007+U1007)/(0.944*1000)</f>
        <v>0</v>
      </c>
    </row>
    <row r="1008" spans="1:22" x14ac:dyDescent="0.3">
      <c r="A1008" s="14">
        <v>1013</v>
      </c>
      <c r="B1008" s="14" t="s">
        <v>7411</v>
      </c>
      <c r="C1008" s="14" t="s">
        <v>13510</v>
      </c>
      <c r="D1008" s="14" t="s">
        <v>13504</v>
      </c>
      <c r="E1008" s="14" t="s">
        <v>13479</v>
      </c>
      <c r="F1008" s="14">
        <v>10</v>
      </c>
      <c r="G1008" s="14">
        <v>0.16</v>
      </c>
      <c r="H1008" s="15">
        <v>8.1450000000000099E-3</v>
      </c>
      <c r="I1008" s="15">
        <f>M1008-V1008</f>
        <v>0.159855</v>
      </c>
      <c r="J1008" s="14"/>
      <c r="K1008" s="13"/>
      <c r="L1008" s="9">
        <f>G1008*1.05</f>
        <v>0.16800000000000001</v>
      </c>
      <c r="M1008" s="11">
        <f>L1008-H1008</f>
        <v>0.159855</v>
      </c>
      <c r="N1008" s="11">
        <v>0</v>
      </c>
      <c r="P1008" s="9">
        <f>0.5*N1008/1000</f>
        <v>0</v>
      </c>
      <c r="Q1008" s="9">
        <f>P1008+O1008</f>
        <v>0</v>
      </c>
      <c r="R1008" s="11">
        <v>0</v>
      </c>
      <c r="T1008" s="9">
        <f>0.5*R1008</f>
        <v>0</v>
      </c>
      <c r="U1008" s="9">
        <f>T1008+S1008</f>
        <v>0</v>
      </c>
      <c r="V1008" s="9">
        <f>(Q1008+U1008)/(0.944*1000)</f>
        <v>0</v>
      </c>
    </row>
    <row r="1009" spans="1:22" x14ac:dyDescent="0.3">
      <c r="A1009" s="14">
        <v>1014</v>
      </c>
      <c r="B1009" s="14" t="s">
        <v>7412</v>
      </c>
      <c r="C1009" s="14" t="s">
        <v>13510</v>
      </c>
      <c r="D1009" s="14" t="s">
        <v>13504</v>
      </c>
      <c r="E1009" s="14" t="s">
        <v>13479</v>
      </c>
      <c r="F1009" s="14">
        <v>10</v>
      </c>
      <c r="G1009" s="14">
        <v>0.16</v>
      </c>
      <c r="H1009" s="15">
        <v>7.0876999999999996E-2</v>
      </c>
      <c r="I1009" s="15">
        <f>M1009-V1009</f>
        <v>9.7123000000000015E-2</v>
      </c>
      <c r="J1009" s="14"/>
      <c r="K1009" s="13"/>
      <c r="L1009" s="9">
        <f>G1009*1.05</f>
        <v>0.16800000000000001</v>
      </c>
      <c r="M1009" s="11">
        <f>L1009-H1009</f>
        <v>9.7123000000000015E-2</v>
      </c>
      <c r="N1009" s="11">
        <v>0</v>
      </c>
      <c r="P1009" s="9">
        <f>0.5*N1009/1000</f>
        <v>0</v>
      </c>
      <c r="Q1009" s="9">
        <f>P1009+O1009</f>
        <v>0</v>
      </c>
      <c r="R1009" s="11">
        <v>0</v>
      </c>
      <c r="T1009" s="9">
        <f>0.5*R1009</f>
        <v>0</v>
      </c>
      <c r="U1009" s="9">
        <f>T1009+S1009</f>
        <v>0</v>
      </c>
      <c r="V1009" s="9">
        <f>(Q1009+U1009)/(0.944*1000)</f>
        <v>0</v>
      </c>
    </row>
    <row r="1010" spans="1:22" x14ac:dyDescent="0.3">
      <c r="A1010" s="14">
        <v>1015</v>
      </c>
      <c r="B1010" s="14" t="s">
        <v>7413</v>
      </c>
      <c r="C1010" s="14" t="s">
        <v>13510</v>
      </c>
      <c r="D1010" s="14" t="s">
        <v>13504</v>
      </c>
      <c r="E1010" s="14" t="s">
        <v>13479</v>
      </c>
      <c r="F1010" s="14">
        <v>10</v>
      </c>
      <c r="G1010" s="14">
        <v>0.1</v>
      </c>
      <c r="H1010" s="15">
        <v>6.772999999999996E-3</v>
      </c>
      <c r="I1010" s="15">
        <f>M1010-V1010</f>
        <v>9.8227000000000009E-2</v>
      </c>
      <c r="J1010" s="14"/>
      <c r="K1010" s="13"/>
      <c r="L1010" s="9">
        <f>G1010*1.05</f>
        <v>0.10500000000000001</v>
      </c>
      <c r="M1010" s="11">
        <f>L1010-H1010</f>
        <v>9.8227000000000009E-2</v>
      </c>
      <c r="N1010" s="11">
        <v>0</v>
      </c>
      <c r="P1010" s="9">
        <f>0.5*N1010/1000</f>
        <v>0</v>
      </c>
      <c r="Q1010" s="9">
        <f>P1010+O1010</f>
        <v>0</v>
      </c>
      <c r="R1010" s="11">
        <v>0</v>
      </c>
      <c r="T1010" s="9">
        <f>0.5*R1010</f>
        <v>0</v>
      </c>
      <c r="U1010" s="9">
        <f>T1010+S1010</f>
        <v>0</v>
      </c>
      <c r="V1010" s="9">
        <f>(Q1010+U1010)/(0.944*1000)</f>
        <v>0</v>
      </c>
    </row>
    <row r="1011" spans="1:22" x14ac:dyDescent="0.3">
      <c r="A1011" s="14">
        <v>1016</v>
      </c>
      <c r="B1011" s="14" t="s">
        <v>7414</v>
      </c>
      <c r="C1011" s="14" t="s">
        <v>13510</v>
      </c>
      <c r="D1011" s="14" t="s">
        <v>13504</v>
      </c>
      <c r="E1011" s="14" t="s">
        <v>13479</v>
      </c>
      <c r="F1011" s="14">
        <v>10</v>
      </c>
      <c r="G1011" s="14">
        <v>0.25</v>
      </c>
      <c r="H1011" s="15">
        <v>0.16149000000000002</v>
      </c>
      <c r="I1011" s="15">
        <f>M1011-V1011</f>
        <v>0.10100999999999999</v>
      </c>
      <c r="J1011" s="14"/>
      <c r="K1011" s="13"/>
      <c r="L1011" s="9">
        <f>G1011*1.05</f>
        <v>0.26250000000000001</v>
      </c>
      <c r="M1011" s="11">
        <f>L1011-H1011</f>
        <v>0.10100999999999999</v>
      </c>
      <c r="N1011" s="11">
        <v>0</v>
      </c>
      <c r="P1011" s="9">
        <f>0.5*N1011/1000</f>
        <v>0</v>
      </c>
      <c r="Q1011" s="9">
        <f>P1011+O1011</f>
        <v>0</v>
      </c>
      <c r="R1011" s="11">
        <v>0</v>
      </c>
      <c r="T1011" s="9">
        <f>0.5*R1011</f>
        <v>0</v>
      </c>
      <c r="U1011" s="9">
        <f>T1011+S1011</f>
        <v>0</v>
      </c>
      <c r="V1011" s="9">
        <f>(Q1011+U1011)/(0.944*1000)</f>
        <v>0</v>
      </c>
    </row>
    <row r="1012" spans="1:22" x14ac:dyDescent="0.3">
      <c r="A1012" s="14">
        <v>1017</v>
      </c>
      <c r="B1012" s="14" t="s">
        <v>7415</v>
      </c>
      <c r="C1012" s="14" t="s">
        <v>13510</v>
      </c>
      <c r="D1012" s="14" t="s">
        <v>13504</v>
      </c>
      <c r="E1012" s="14" t="s">
        <v>13479</v>
      </c>
      <c r="F1012" s="14">
        <v>10</v>
      </c>
      <c r="G1012" s="14">
        <v>0.1</v>
      </c>
      <c r="H1012" s="15">
        <v>9.0140999999999999E-2</v>
      </c>
      <c r="I1012" s="15">
        <f>M1012-V1012</f>
        <v>1.4859000000000011E-2</v>
      </c>
      <c r="J1012" s="14"/>
      <c r="K1012" s="13"/>
      <c r="L1012" s="9">
        <f>G1012*1.05</f>
        <v>0.10500000000000001</v>
      </c>
      <c r="M1012" s="11">
        <f>L1012-H1012</f>
        <v>1.4859000000000011E-2</v>
      </c>
      <c r="N1012" s="11">
        <v>0</v>
      </c>
      <c r="P1012" s="9">
        <f>0.5*N1012/1000</f>
        <v>0</v>
      </c>
      <c r="Q1012" s="9">
        <f>P1012+O1012</f>
        <v>0</v>
      </c>
      <c r="R1012" s="11">
        <v>0</v>
      </c>
      <c r="T1012" s="9">
        <f>0.5*R1012</f>
        <v>0</v>
      </c>
      <c r="U1012" s="9">
        <f>T1012+S1012</f>
        <v>0</v>
      </c>
      <c r="V1012" s="9">
        <f>(Q1012+U1012)/(0.944*1000)</f>
        <v>0</v>
      </c>
    </row>
    <row r="1013" spans="1:22" x14ac:dyDescent="0.3">
      <c r="A1013" s="14">
        <v>1018</v>
      </c>
      <c r="B1013" s="14" t="s">
        <v>7416</v>
      </c>
      <c r="C1013" s="14" t="s">
        <v>13510</v>
      </c>
      <c r="D1013" s="14" t="s">
        <v>13504</v>
      </c>
      <c r="E1013" s="14" t="s">
        <v>13479</v>
      </c>
      <c r="F1013" s="14">
        <v>10</v>
      </c>
      <c r="G1013" s="14">
        <v>6.3E-2</v>
      </c>
      <c r="H1013" s="15">
        <v>1.7308E-2</v>
      </c>
      <c r="I1013" s="15">
        <f>M1013-V1013</f>
        <v>4.8841999999999997E-2</v>
      </c>
      <c r="J1013" s="14"/>
      <c r="K1013" s="13"/>
      <c r="L1013" s="9">
        <f>G1013*1.05</f>
        <v>6.615E-2</v>
      </c>
      <c r="M1013" s="11">
        <f>L1013-H1013</f>
        <v>4.8841999999999997E-2</v>
      </c>
      <c r="N1013" s="11">
        <v>0</v>
      </c>
      <c r="P1013" s="9">
        <f>0.5*N1013/1000</f>
        <v>0</v>
      </c>
      <c r="Q1013" s="9">
        <f>P1013+O1013</f>
        <v>0</v>
      </c>
      <c r="R1013" s="11">
        <v>0</v>
      </c>
      <c r="T1013" s="9">
        <f>0.5*R1013</f>
        <v>0</v>
      </c>
      <c r="U1013" s="9">
        <f>T1013+S1013</f>
        <v>0</v>
      </c>
      <c r="V1013" s="9">
        <f>(Q1013+U1013)/(0.944*1000)</f>
        <v>0</v>
      </c>
    </row>
    <row r="1014" spans="1:22" x14ac:dyDescent="0.3">
      <c r="A1014" s="14">
        <v>1019</v>
      </c>
      <c r="B1014" s="14" t="s">
        <v>7417</v>
      </c>
      <c r="C1014" s="14" t="s">
        <v>13510</v>
      </c>
      <c r="D1014" s="14" t="s">
        <v>13504</v>
      </c>
      <c r="E1014" s="14" t="s">
        <v>13479</v>
      </c>
      <c r="F1014" s="14">
        <v>10</v>
      </c>
      <c r="G1014" s="14">
        <v>0.1</v>
      </c>
      <c r="H1014" s="15">
        <v>9.7669999999999962E-3</v>
      </c>
      <c r="I1014" s="15">
        <f>M1014-V1014</f>
        <v>9.5233000000000012E-2</v>
      </c>
      <c r="J1014" s="14"/>
      <c r="K1014" s="13"/>
      <c r="L1014" s="9">
        <f>G1014*1.05</f>
        <v>0.10500000000000001</v>
      </c>
      <c r="M1014" s="11">
        <f>L1014-H1014</f>
        <v>9.5233000000000012E-2</v>
      </c>
      <c r="N1014" s="11">
        <v>0</v>
      </c>
      <c r="P1014" s="9">
        <f>0.5*N1014/1000</f>
        <v>0</v>
      </c>
      <c r="Q1014" s="9">
        <f>P1014+O1014</f>
        <v>0</v>
      </c>
      <c r="R1014" s="11">
        <v>0</v>
      </c>
      <c r="T1014" s="9">
        <f>0.5*R1014</f>
        <v>0</v>
      </c>
      <c r="U1014" s="9">
        <f>T1014+S1014</f>
        <v>0</v>
      </c>
      <c r="V1014" s="9">
        <f>(Q1014+U1014)/(0.944*1000)</f>
        <v>0</v>
      </c>
    </row>
    <row r="1015" spans="1:22" x14ac:dyDescent="0.3">
      <c r="A1015" s="14">
        <v>1020</v>
      </c>
      <c r="B1015" s="14" t="s">
        <v>7418</v>
      </c>
      <c r="C1015" s="14" t="s">
        <v>13510</v>
      </c>
      <c r="D1015" s="14" t="s">
        <v>13504</v>
      </c>
      <c r="E1015" s="14" t="s">
        <v>13479</v>
      </c>
      <c r="F1015" s="14">
        <v>10</v>
      </c>
      <c r="G1015" s="14">
        <v>0.25</v>
      </c>
      <c r="H1015" s="15">
        <v>1.7681999999999989E-2</v>
      </c>
      <c r="I1015" s="15">
        <f>M1015-V1015</f>
        <v>0.24481800000000004</v>
      </c>
      <c r="J1015" s="14"/>
      <c r="K1015" s="13"/>
      <c r="L1015" s="9">
        <f>G1015*1.05</f>
        <v>0.26250000000000001</v>
      </c>
      <c r="M1015" s="11">
        <f>L1015-H1015</f>
        <v>0.24481800000000004</v>
      </c>
      <c r="N1015" s="11">
        <v>0</v>
      </c>
      <c r="P1015" s="9">
        <f>0.5*N1015/1000</f>
        <v>0</v>
      </c>
      <c r="Q1015" s="9">
        <f>P1015+O1015</f>
        <v>0</v>
      </c>
      <c r="R1015" s="11">
        <v>0</v>
      </c>
      <c r="T1015" s="9">
        <f>0.5*R1015</f>
        <v>0</v>
      </c>
      <c r="U1015" s="9">
        <f>T1015+S1015</f>
        <v>0</v>
      </c>
      <c r="V1015" s="9">
        <f>(Q1015+U1015)/(0.944*1000)</f>
        <v>0</v>
      </c>
    </row>
    <row r="1016" spans="1:22" x14ac:dyDescent="0.3">
      <c r="A1016" s="14">
        <v>1021</v>
      </c>
      <c r="B1016" s="14" t="s">
        <v>7419</v>
      </c>
      <c r="C1016" s="14" t="s">
        <v>13510</v>
      </c>
      <c r="D1016" s="14" t="s">
        <v>13504</v>
      </c>
      <c r="E1016" s="14" t="s">
        <v>13479</v>
      </c>
      <c r="F1016" s="14">
        <v>10</v>
      </c>
      <c r="G1016" s="14">
        <v>0.16</v>
      </c>
      <c r="H1016" s="15">
        <v>2.9819999999999994E-3</v>
      </c>
      <c r="I1016" s="15">
        <f>M1016-V1016</f>
        <v>0.165018</v>
      </c>
      <c r="J1016" s="14"/>
      <c r="K1016" s="13"/>
      <c r="L1016" s="9">
        <f>G1016*1.05</f>
        <v>0.16800000000000001</v>
      </c>
      <c r="M1016" s="11">
        <f>L1016-H1016</f>
        <v>0.165018</v>
      </c>
      <c r="N1016" s="11">
        <v>0</v>
      </c>
      <c r="P1016" s="9">
        <f>0.5*N1016/1000</f>
        <v>0</v>
      </c>
      <c r="Q1016" s="9">
        <f>P1016+O1016</f>
        <v>0</v>
      </c>
      <c r="R1016" s="11">
        <v>0</v>
      </c>
      <c r="T1016" s="9">
        <f>0.5*R1016</f>
        <v>0</v>
      </c>
      <c r="U1016" s="9">
        <f>T1016+S1016</f>
        <v>0</v>
      </c>
      <c r="V1016" s="9">
        <f>(Q1016+U1016)/(0.944*1000)</f>
        <v>0</v>
      </c>
    </row>
    <row r="1017" spans="1:22" x14ac:dyDescent="0.3">
      <c r="A1017" s="14">
        <v>1022</v>
      </c>
      <c r="B1017" s="14" t="s">
        <v>7420</v>
      </c>
      <c r="C1017" s="14" t="s">
        <v>13510</v>
      </c>
      <c r="D1017" s="14" t="s">
        <v>13504</v>
      </c>
      <c r="E1017" s="14" t="s">
        <v>13479</v>
      </c>
      <c r="F1017" s="14">
        <v>10</v>
      </c>
      <c r="G1017" s="14">
        <v>0.16</v>
      </c>
      <c r="H1017" s="15">
        <v>2.1811179775280892E-2</v>
      </c>
      <c r="I1017" s="15">
        <f>M1017-V1017</f>
        <v>0.14618882022471913</v>
      </c>
      <c r="J1017" s="14"/>
      <c r="K1017" s="13"/>
      <c r="L1017" s="9">
        <f>G1017*1.05</f>
        <v>0.16800000000000001</v>
      </c>
      <c r="M1017" s="11">
        <f>L1017-H1017</f>
        <v>0.14618882022471913</v>
      </c>
      <c r="N1017" s="11">
        <v>0</v>
      </c>
      <c r="P1017" s="9">
        <f>0.5*N1017/1000</f>
        <v>0</v>
      </c>
      <c r="Q1017" s="9">
        <f>P1017+O1017</f>
        <v>0</v>
      </c>
      <c r="R1017" s="11">
        <v>0</v>
      </c>
      <c r="T1017" s="9">
        <f>0.5*R1017</f>
        <v>0</v>
      </c>
      <c r="U1017" s="9">
        <f>T1017+S1017</f>
        <v>0</v>
      </c>
      <c r="V1017" s="9">
        <f>(Q1017+U1017)/(0.944*1000)</f>
        <v>0</v>
      </c>
    </row>
    <row r="1018" spans="1:22" x14ac:dyDescent="0.3">
      <c r="A1018" s="14">
        <v>1023</v>
      </c>
      <c r="B1018" s="14" t="s">
        <v>7421</v>
      </c>
      <c r="C1018" s="14" t="s">
        <v>13510</v>
      </c>
      <c r="D1018" s="14" t="s">
        <v>13504</v>
      </c>
      <c r="E1018" s="14" t="s">
        <v>13479</v>
      </c>
      <c r="F1018" s="14">
        <v>10</v>
      </c>
      <c r="G1018" s="14">
        <v>0.03</v>
      </c>
      <c r="H1018" s="15">
        <v>1.4636E-2</v>
      </c>
      <c r="I1018" s="15">
        <f>M1018-V1018</f>
        <v>1.6864000000000001E-2</v>
      </c>
      <c r="J1018" s="14"/>
      <c r="K1018" s="13"/>
      <c r="L1018" s="9">
        <f>G1018*1.05</f>
        <v>3.15E-2</v>
      </c>
      <c r="M1018" s="11">
        <f>L1018-H1018</f>
        <v>1.6864000000000001E-2</v>
      </c>
      <c r="N1018" s="11">
        <v>0</v>
      </c>
      <c r="P1018" s="9">
        <f>0.5*N1018/1000</f>
        <v>0</v>
      </c>
      <c r="Q1018" s="9">
        <f>P1018+O1018</f>
        <v>0</v>
      </c>
      <c r="R1018" s="11">
        <v>0</v>
      </c>
      <c r="T1018" s="9">
        <f>0.5*R1018</f>
        <v>0</v>
      </c>
      <c r="U1018" s="9">
        <f>T1018+S1018</f>
        <v>0</v>
      </c>
      <c r="V1018" s="9">
        <f>(Q1018+U1018)/(0.944*1000)</f>
        <v>0</v>
      </c>
    </row>
    <row r="1019" spans="1:22" x14ac:dyDescent="0.3">
      <c r="A1019" s="14">
        <v>1024</v>
      </c>
      <c r="B1019" s="14" t="s">
        <v>7422</v>
      </c>
      <c r="C1019" s="14" t="s">
        <v>13510</v>
      </c>
      <c r="D1019" s="14" t="s">
        <v>13504</v>
      </c>
      <c r="E1019" s="14" t="s">
        <v>13479</v>
      </c>
      <c r="F1019" s="14">
        <v>10</v>
      </c>
      <c r="G1019" s="14">
        <v>0.1</v>
      </c>
      <c r="H1019" s="15">
        <v>3.0879999999999994E-2</v>
      </c>
      <c r="I1019" s="15">
        <f>M1019-V1019</f>
        <v>7.4120000000000019E-2</v>
      </c>
      <c r="J1019" s="14"/>
      <c r="K1019" s="13"/>
      <c r="L1019" s="9">
        <f>G1019*1.05</f>
        <v>0.10500000000000001</v>
      </c>
      <c r="M1019" s="11">
        <f>L1019-H1019</f>
        <v>7.4120000000000019E-2</v>
      </c>
      <c r="N1019" s="11">
        <v>0</v>
      </c>
      <c r="P1019" s="9">
        <f>0.5*N1019/1000</f>
        <v>0</v>
      </c>
      <c r="Q1019" s="9">
        <f>P1019+O1019</f>
        <v>0</v>
      </c>
      <c r="R1019" s="11">
        <v>0</v>
      </c>
      <c r="S1019" s="9">
        <f>0.75*R1019/1000</f>
        <v>0</v>
      </c>
      <c r="T1019" s="9">
        <f>0.5*R1019</f>
        <v>0</v>
      </c>
      <c r="U1019" s="9">
        <f>T1019+S1019</f>
        <v>0</v>
      </c>
      <c r="V1019" s="9">
        <f>(Q1019+U1019)/(0.944*1000)</f>
        <v>0</v>
      </c>
    </row>
    <row r="1020" spans="1:22" x14ac:dyDescent="0.3">
      <c r="A1020" s="14">
        <v>1025</v>
      </c>
      <c r="B1020" s="14" t="s">
        <v>7423</v>
      </c>
      <c r="C1020" s="14" t="s">
        <v>13510</v>
      </c>
      <c r="D1020" s="14" t="s">
        <v>13504</v>
      </c>
      <c r="E1020" s="14" t="s">
        <v>13479</v>
      </c>
      <c r="F1020" s="14">
        <v>10</v>
      </c>
      <c r="G1020" s="14">
        <v>0.1</v>
      </c>
      <c r="H1020" s="15">
        <v>5.7579999999999958E-3</v>
      </c>
      <c r="I1020" s="15">
        <f>M1020-V1020</f>
        <v>9.9242000000000011E-2</v>
      </c>
      <c r="J1020" s="14"/>
      <c r="K1020" s="13"/>
      <c r="L1020" s="9">
        <f>G1020*1.05</f>
        <v>0.10500000000000001</v>
      </c>
      <c r="M1020" s="11">
        <f>L1020-H1020</f>
        <v>9.9242000000000011E-2</v>
      </c>
      <c r="N1020" s="11">
        <v>0</v>
      </c>
      <c r="P1020" s="9">
        <f>0.5*N1020/1000</f>
        <v>0</v>
      </c>
      <c r="Q1020" s="9">
        <f>P1020+O1020</f>
        <v>0</v>
      </c>
      <c r="R1020" s="11">
        <v>0</v>
      </c>
      <c r="T1020" s="9">
        <f>0.5*R1020</f>
        <v>0</v>
      </c>
      <c r="U1020" s="9">
        <f>T1020+S1020</f>
        <v>0</v>
      </c>
      <c r="V1020" s="9">
        <f>(Q1020+U1020)/(0.944*1000)</f>
        <v>0</v>
      </c>
    </row>
    <row r="1021" spans="1:22" x14ac:dyDescent="0.3">
      <c r="A1021" s="14">
        <v>1026</v>
      </c>
      <c r="B1021" s="14" t="s">
        <v>7424</v>
      </c>
      <c r="C1021" s="14" t="s">
        <v>13510</v>
      </c>
      <c r="D1021" s="14" t="s">
        <v>13504</v>
      </c>
      <c r="E1021" s="14" t="s">
        <v>13479</v>
      </c>
      <c r="F1021" s="14">
        <v>10</v>
      </c>
      <c r="G1021" s="14">
        <v>0.4</v>
      </c>
      <c r="H1021" s="15">
        <v>1.3959000000000003E-2</v>
      </c>
      <c r="I1021" s="15">
        <f>M1021-V1021</f>
        <v>0.40604100000000004</v>
      </c>
      <c r="J1021" s="14"/>
      <c r="K1021" s="13"/>
      <c r="L1021" s="9">
        <f>G1021*1.05</f>
        <v>0.42000000000000004</v>
      </c>
      <c r="M1021" s="11">
        <f>L1021-H1021</f>
        <v>0.40604100000000004</v>
      </c>
      <c r="N1021" s="11">
        <v>0</v>
      </c>
      <c r="P1021" s="9">
        <f>0.5*N1021/1000</f>
        <v>0</v>
      </c>
      <c r="Q1021" s="9">
        <f>P1021+O1021</f>
        <v>0</v>
      </c>
      <c r="R1021" s="11">
        <v>0</v>
      </c>
      <c r="S1021" s="9">
        <f>0.75*R1021/1000</f>
        <v>0</v>
      </c>
      <c r="T1021" s="9">
        <f>0.5*R1021</f>
        <v>0</v>
      </c>
      <c r="U1021" s="9">
        <f>T1021+S1021</f>
        <v>0</v>
      </c>
      <c r="V1021" s="9">
        <f>(Q1021+U1021)/(0.944*1000)</f>
        <v>0</v>
      </c>
    </row>
    <row r="1022" spans="1:22" x14ac:dyDescent="0.3">
      <c r="A1022" s="14">
        <v>1027</v>
      </c>
      <c r="B1022" s="14" t="s">
        <v>7425</v>
      </c>
      <c r="C1022" s="14" t="s">
        <v>13510</v>
      </c>
      <c r="D1022" s="14" t="s">
        <v>13504</v>
      </c>
      <c r="E1022" s="14" t="s">
        <v>13479</v>
      </c>
      <c r="F1022" s="14">
        <v>10</v>
      </c>
      <c r="G1022" s="14">
        <v>0.16</v>
      </c>
      <c r="H1022" s="15">
        <v>4.6778999999999994E-2</v>
      </c>
      <c r="I1022" s="15">
        <f>M1022-V1022</f>
        <v>0.11963201694915257</v>
      </c>
      <c r="J1022" s="14"/>
      <c r="K1022" s="13"/>
      <c r="L1022" s="9">
        <f>G1022*1.05</f>
        <v>0.16800000000000001</v>
      </c>
      <c r="M1022" s="11">
        <f>L1022-H1022</f>
        <v>0.12122100000000002</v>
      </c>
      <c r="N1022" s="11">
        <v>0</v>
      </c>
      <c r="P1022" s="9">
        <f>0.5*N1022/1000</f>
        <v>0</v>
      </c>
      <c r="Q1022" s="9">
        <f>P1022+O1022</f>
        <v>0</v>
      </c>
      <c r="R1022" s="11">
        <v>3</v>
      </c>
      <c r="T1022" s="9">
        <f>0.5*R1022</f>
        <v>1.5</v>
      </c>
      <c r="U1022" s="9">
        <f>T1022+S1022</f>
        <v>1.5</v>
      </c>
      <c r="V1022" s="9">
        <f>(Q1022+U1022)/(0.944*1000)</f>
        <v>1.5889830508474577E-3</v>
      </c>
    </row>
    <row r="1023" spans="1:22" x14ac:dyDescent="0.3">
      <c r="A1023" s="14">
        <v>1028</v>
      </c>
      <c r="B1023" s="14" t="s">
        <v>7426</v>
      </c>
      <c r="C1023" s="14" t="s">
        <v>13510</v>
      </c>
      <c r="D1023" s="14" t="s">
        <v>13504</v>
      </c>
      <c r="E1023" s="14" t="s">
        <v>13479</v>
      </c>
      <c r="F1023" s="14">
        <v>10</v>
      </c>
      <c r="G1023" s="14">
        <v>6.3E-2</v>
      </c>
      <c r="H1023" s="15">
        <v>3.8930000000000006E-3</v>
      </c>
      <c r="I1023" s="15">
        <f>M1023-V1023</f>
        <v>6.2257E-2</v>
      </c>
      <c r="J1023" s="14"/>
      <c r="K1023" s="13"/>
      <c r="L1023" s="9">
        <f>G1023*1.05</f>
        <v>6.615E-2</v>
      </c>
      <c r="M1023" s="11">
        <f>L1023-H1023</f>
        <v>6.2257E-2</v>
      </c>
      <c r="N1023" s="11">
        <v>0</v>
      </c>
      <c r="P1023" s="9">
        <f>0.5*N1023/1000</f>
        <v>0</v>
      </c>
      <c r="Q1023" s="9">
        <f>P1023+O1023</f>
        <v>0</v>
      </c>
      <c r="R1023" s="11">
        <v>0</v>
      </c>
      <c r="T1023" s="9">
        <f>0.5*R1023</f>
        <v>0</v>
      </c>
      <c r="U1023" s="9">
        <f>T1023+S1023</f>
        <v>0</v>
      </c>
      <c r="V1023" s="9">
        <f>(Q1023+U1023)/(0.944*1000)</f>
        <v>0</v>
      </c>
    </row>
    <row r="1024" spans="1:22" x14ac:dyDescent="0.3">
      <c r="A1024" s="14">
        <v>1029</v>
      </c>
      <c r="B1024" s="14" t="s">
        <v>7427</v>
      </c>
      <c r="C1024" s="14" t="s">
        <v>13510</v>
      </c>
      <c r="D1024" s="14" t="s">
        <v>13504</v>
      </c>
      <c r="E1024" s="14" t="s">
        <v>13479</v>
      </c>
      <c r="F1024" s="14">
        <v>10</v>
      </c>
      <c r="G1024" s="14">
        <v>0.1</v>
      </c>
      <c r="H1024" s="15">
        <v>1.2233000000000004E-2</v>
      </c>
      <c r="I1024" s="15">
        <f>M1024-V1024</f>
        <v>9.2767000000000002E-2</v>
      </c>
      <c r="J1024" s="14"/>
      <c r="K1024" s="13"/>
      <c r="L1024" s="9">
        <f>G1024*1.05</f>
        <v>0.10500000000000001</v>
      </c>
      <c r="M1024" s="11">
        <f>L1024-H1024</f>
        <v>9.2767000000000002E-2</v>
      </c>
      <c r="N1024" s="11">
        <v>0</v>
      </c>
      <c r="P1024" s="9">
        <f>0.5*N1024/1000</f>
        <v>0</v>
      </c>
      <c r="Q1024" s="9">
        <f>P1024+O1024</f>
        <v>0</v>
      </c>
      <c r="R1024" s="11">
        <v>0</v>
      </c>
      <c r="T1024" s="9">
        <f>0.5*R1024</f>
        <v>0</v>
      </c>
      <c r="U1024" s="9">
        <f>T1024+S1024</f>
        <v>0</v>
      </c>
      <c r="V1024" s="9">
        <f>(Q1024+U1024)/(0.944*1000)</f>
        <v>0</v>
      </c>
    </row>
    <row r="1025" spans="1:22" x14ac:dyDescent="0.3">
      <c r="A1025" s="14">
        <v>1030</v>
      </c>
      <c r="B1025" s="14" t="s">
        <v>7428</v>
      </c>
      <c r="C1025" s="14" t="s">
        <v>13510</v>
      </c>
      <c r="D1025" s="14" t="s">
        <v>13504</v>
      </c>
      <c r="E1025" s="14" t="s">
        <v>13479</v>
      </c>
      <c r="F1025" s="14">
        <v>10</v>
      </c>
      <c r="G1025" s="14">
        <v>0.06</v>
      </c>
      <c r="H1025" s="15">
        <v>3.0120000000000004E-3</v>
      </c>
      <c r="I1025" s="15">
        <f>M1025-V1025</f>
        <v>5.9988E-2</v>
      </c>
      <c r="J1025" s="14"/>
      <c r="K1025" s="13"/>
      <c r="L1025" s="9">
        <f>G1025*1.05</f>
        <v>6.3E-2</v>
      </c>
      <c r="M1025" s="11">
        <f>L1025-H1025</f>
        <v>5.9988E-2</v>
      </c>
      <c r="N1025" s="11">
        <v>0</v>
      </c>
      <c r="P1025" s="9">
        <f>0.5*N1025/1000</f>
        <v>0</v>
      </c>
      <c r="Q1025" s="9">
        <f>P1025+O1025</f>
        <v>0</v>
      </c>
      <c r="R1025" s="11">
        <v>0</v>
      </c>
      <c r="T1025" s="9">
        <f>0.5*R1025</f>
        <v>0</v>
      </c>
      <c r="U1025" s="9">
        <f>T1025+S1025</f>
        <v>0</v>
      </c>
      <c r="V1025" s="9">
        <f>(Q1025+U1025)/(0.944*1000)</f>
        <v>0</v>
      </c>
    </row>
    <row r="1026" spans="1:22" x14ac:dyDescent="0.3">
      <c r="A1026" s="14">
        <v>1031</v>
      </c>
      <c r="B1026" s="14" t="s">
        <v>7429</v>
      </c>
      <c r="C1026" s="14" t="s">
        <v>13510</v>
      </c>
      <c r="D1026" s="14" t="s">
        <v>13504</v>
      </c>
      <c r="E1026" s="14" t="s">
        <v>13479</v>
      </c>
      <c r="F1026" s="14">
        <v>10</v>
      </c>
      <c r="G1026" s="14">
        <v>0.16</v>
      </c>
      <c r="H1026" s="15">
        <v>3.8301999999999996E-2</v>
      </c>
      <c r="I1026" s="15">
        <f>M1026-V1026</f>
        <v>0.12969800000000001</v>
      </c>
      <c r="J1026" s="14"/>
      <c r="K1026" s="13"/>
      <c r="L1026" s="9">
        <f>G1026*1.05</f>
        <v>0.16800000000000001</v>
      </c>
      <c r="M1026" s="11">
        <f>L1026-H1026</f>
        <v>0.12969800000000001</v>
      </c>
      <c r="N1026" s="11">
        <v>0</v>
      </c>
      <c r="P1026" s="9">
        <f>0.5*N1026/1000</f>
        <v>0</v>
      </c>
      <c r="Q1026" s="9">
        <f>P1026+O1026</f>
        <v>0</v>
      </c>
      <c r="R1026" s="11">
        <v>0</v>
      </c>
      <c r="T1026" s="9">
        <f>0.5*R1026</f>
        <v>0</v>
      </c>
      <c r="U1026" s="9">
        <f>T1026+S1026</f>
        <v>0</v>
      </c>
      <c r="V1026" s="9">
        <f>(Q1026+U1026)/(0.944*1000)</f>
        <v>0</v>
      </c>
    </row>
    <row r="1027" spans="1:22" x14ac:dyDescent="0.3">
      <c r="A1027" s="14">
        <v>1032</v>
      </c>
      <c r="B1027" s="14" t="s">
        <v>7430</v>
      </c>
      <c r="C1027" s="14" t="s">
        <v>13510</v>
      </c>
      <c r="D1027" s="14" t="s">
        <v>13504</v>
      </c>
      <c r="E1027" s="14" t="s">
        <v>13479</v>
      </c>
      <c r="F1027" s="14">
        <v>10</v>
      </c>
      <c r="G1027" s="14">
        <v>0.16</v>
      </c>
      <c r="H1027" s="15">
        <v>3.2808999999999998E-2</v>
      </c>
      <c r="I1027" s="15">
        <f>M1027-V1027</f>
        <v>0.13519100000000001</v>
      </c>
      <c r="J1027" s="14"/>
      <c r="K1027" s="13"/>
      <c r="L1027" s="9">
        <f>G1027*1.05</f>
        <v>0.16800000000000001</v>
      </c>
      <c r="M1027" s="11">
        <f>L1027-H1027</f>
        <v>0.13519100000000001</v>
      </c>
      <c r="N1027" s="11">
        <v>0</v>
      </c>
      <c r="P1027" s="9">
        <f>0.5*N1027/1000</f>
        <v>0</v>
      </c>
      <c r="Q1027" s="9">
        <f>P1027+O1027</f>
        <v>0</v>
      </c>
      <c r="R1027" s="11">
        <v>0</v>
      </c>
      <c r="T1027" s="9">
        <f>0.5*R1027</f>
        <v>0</v>
      </c>
      <c r="U1027" s="9">
        <f>T1027+S1027</f>
        <v>0</v>
      </c>
      <c r="V1027" s="9">
        <f>(Q1027+U1027)/(0.944*1000)</f>
        <v>0</v>
      </c>
    </row>
    <row r="1028" spans="1:22" x14ac:dyDescent="0.3">
      <c r="A1028" s="14">
        <v>1033</v>
      </c>
      <c r="B1028" s="14" t="s">
        <v>7431</v>
      </c>
      <c r="C1028" s="14" t="s">
        <v>13510</v>
      </c>
      <c r="D1028" s="14" t="s">
        <v>13504</v>
      </c>
      <c r="E1028" s="14" t="s">
        <v>13479</v>
      </c>
      <c r="F1028" s="14">
        <v>10</v>
      </c>
      <c r="G1028" s="14">
        <v>0.1</v>
      </c>
      <c r="H1028" s="15">
        <v>1.5253000000000001E-2</v>
      </c>
      <c r="I1028" s="15">
        <f>M1028-V1028</f>
        <v>8.9747000000000007E-2</v>
      </c>
      <c r="J1028" s="14"/>
      <c r="K1028" s="13"/>
      <c r="L1028" s="9">
        <f>G1028*1.05</f>
        <v>0.10500000000000001</v>
      </c>
      <c r="M1028" s="11">
        <f>L1028-H1028</f>
        <v>8.9747000000000007E-2</v>
      </c>
      <c r="N1028" s="11">
        <v>0</v>
      </c>
      <c r="P1028" s="9">
        <f>0.5*N1028/1000</f>
        <v>0</v>
      </c>
      <c r="Q1028" s="9">
        <f>P1028+O1028</f>
        <v>0</v>
      </c>
      <c r="R1028" s="11">
        <v>0</v>
      </c>
      <c r="T1028" s="9">
        <f>0.5*R1028</f>
        <v>0</v>
      </c>
      <c r="U1028" s="9">
        <f>T1028+S1028</f>
        <v>0</v>
      </c>
      <c r="V1028" s="9">
        <f>(Q1028+U1028)/(0.944*1000)</f>
        <v>0</v>
      </c>
    </row>
    <row r="1029" spans="1:22" x14ac:dyDescent="0.3">
      <c r="A1029" s="14">
        <v>1034</v>
      </c>
      <c r="B1029" s="14" t="s">
        <v>7432</v>
      </c>
      <c r="C1029" s="14" t="s">
        <v>13510</v>
      </c>
      <c r="D1029" s="14" t="s">
        <v>13504</v>
      </c>
      <c r="E1029" s="14" t="s">
        <v>13479</v>
      </c>
      <c r="F1029" s="14">
        <v>10</v>
      </c>
      <c r="G1029" s="14">
        <v>0.25</v>
      </c>
      <c r="H1029" s="15">
        <v>3.2787000000000004E-2</v>
      </c>
      <c r="I1029" s="15">
        <f>M1029-V1029</f>
        <v>0.229713</v>
      </c>
      <c r="J1029" s="14"/>
      <c r="K1029" s="13"/>
      <c r="L1029" s="9">
        <f>G1029*1.05</f>
        <v>0.26250000000000001</v>
      </c>
      <c r="M1029" s="11">
        <f>L1029-H1029</f>
        <v>0.229713</v>
      </c>
      <c r="N1029" s="11">
        <v>0</v>
      </c>
      <c r="P1029" s="9">
        <f>0.5*N1029/1000</f>
        <v>0</v>
      </c>
      <c r="Q1029" s="9">
        <f>P1029+O1029</f>
        <v>0</v>
      </c>
      <c r="R1029" s="11">
        <v>0</v>
      </c>
      <c r="T1029" s="9">
        <f>0.5*R1029</f>
        <v>0</v>
      </c>
      <c r="U1029" s="9">
        <f>T1029+S1029</f>
        <v>0</v>
      </c>
      <c r="V1029" s="9">
        <f>(Q1029+U1029)/(0.944*1000)</f>
        <v>0</v>
      </c>
    </row>
    <row r="1030" spans="1:22" x14ac:dyDescent="0.3">
      <c r="A1030" s="14">
        <v>1035</v>
      </c>
      <c r="B1030" s="14" t="s">
        <v>7433</v>
      </c>
      <c r="C1030" s="14" t="s">
        <v>13510</v>
      </c>
      <c r="D1030" s="14" t="s">
        <v>13504</v>
      </c>
      <c r="E1030" s="14" t="s">
        <v>13479</v>
      </c>
      <c r="F1030" s="14">
        <v>10</v>
      </c>
      <c r="G1030" s="14">
        <v>0.1</v>
      </c>
      <c r="H1030" s="15">
        <v>5.8809999999999999E-3</v>
      </c>
      <c r="I1030" s="15">
        <f>M1030-V1030</f>
        <v>9.7530016949152559E-2</v>
      </c>
      <c r="J1030" s="14"/>
      <c r="K1030" s="13"/>
      <c r="L1030" s="9">
        <f>G1030*1.05</f>
        <v>0.10500000000000001</v>
      </c>
      <c r="M1030" s="11">
        <f>L1030-H1030</f>
        <v>9.9119000000000013E-2</v>
      </c>
      <c r="N1030" s="11">
        <v>0</v>
      </c>
      <c r="P1030" s="9">
        <f>0.5*N1030/1000</f>
        <v>0</v>
      </c>
      <c r="Q1030" s="9">
        <f>P1030+O1030</f>
        <v>0</v>
      </c>
      <c r="R1030" s="11">
        <v>3</v>
      </c>
      <c r="T1030" s="9">
        <f>0.5*R1030</f>
        <v>1.5</v>
      </c>
      <c r="U1030" s="9">
        <f>T1030+S1030</f>
        <v>1.5</v>
      </c>
      <c r="V1030" s="9">
        <f>(Q1030+U1030)/(0.944*1000)</f>
        <v>1.5889830508474577E-3</v>
      </c>
    </row>
    <row r="1031" spans="1:22" x14ac:dyDescent="0.3">
      <c r="A1031" s="14">
        <v>1036</v>
      </c>
      <c r="B1031" s="14" t="s">
        <v>7434</v>
      </c>
      <c r="C1031" s="14" t="s">
        <v>13510</v>
      </c>
      <c r="D1031" s="14" t="s">
        <v>13504</v>
      </c>
      <c r="E1031" s="14" t="s">
        <v>13479</v>
      </c>
      <c r="F1031" s="14">
        <v>10</v>
      </c>
      <c r="G1031" s="14">
        <v>0.25</v>
      </c>
      <c r="H1031" s="15">
        <v>5.0038000000000013E-2</v>
      </c>
      <c r="I1031" s="15">
        <f>M1031-V1031</f>
        <v>0.21246199999999998</v>
      </c>
      <c r="J1031" s="14"/>
      <c r="K1031" s="13"/>
      <c r="L1031" s="9">
        <f>G1031*1.05</f>
        <v>0.26250000000000001</v>
      </c>
      <c r="M1031" s="11">
        <f>L1031-H1031</f>
        <v>0.21246199999999998</v>
      </c>
      <c r="N1031" s="11">
        <v>0</v>
      </c>
      <c r="P1031" s="9">
        <f>0.5*N1031/1000</f>
        <v>0</v>
      </c>
      <c r="Q1031" s="9">
        <f>P1031+O1031</f>
        <v>0</v>
      </c>
      <c r="R1031" s="11">
        <v>0</v>
      </c>
      <c r="T1031" s="9">
        <f>0.5*R1031</f>
        <v>0</v>
      </c>
      <c r="U1031" s="9">
        <f>T1031+S1031</f>
        <v>0</v>
      </c>
      <c r="V1031" s="9">
        <f>(Q1031+U1031)/(0.944*1000)</f>
        <v>0</v>
      </c>
    </row>
    <row r="1032" spans="1:22" x14ac:dyDescent="0.3">
      <c r="A1032" s="14">
        <v>1037</v>
      </c>
      <c r="B1032" s="14" t="s">
        <v>7435</v>
      </c>
      <c r="C1032" s="14" t="s">
        <v>13510</v>
      </c>
      <c r="D1032" s="14" t="s">
        <v>13504</v>
      </c>
      <c r="E1032" s="14" t="s">
        <v>13479</v>
      </c>
      <c r="F1032" s="14">
        <v>10</v>
      </c>
      <c r="G1032" s="14">
        <v>0.1</v>
      </c>
      <c r="H1032" s="15">
        <v>1.0281999999999996E-2</v>
      </c>
      <c r="I1032" s="15">
        <f>M1032-V1032</f>
        <v>9.4718000000000011E-2</v>
      </c>
      <c r="J1032" s="14"/>
      <c r="K1032" s="13"/>
      <c r="L1032" s="9">
        <f>G1032*1.05</f>
        <v>0.10500000000000001</v>
      </c>
      <c r="M1032" s="11">
        <f>L1032-H1032</f>
        <v>9.4718000000000011E-2</v>
      </c>
      <c r="N1032" s="11">
        <v>0</v>
      </c>
      <c r="P1032" s="9">
        <f>0.5*N1032/1000</f>
        <v>0</v>
      </c>
      <c r="Q1032" s="9">
        <f>P1032+O1032</f>
        <v>0</v>
      </c>
      <c r="R1032" s="11">
        <v>0</v>
      </c>
      <c r="T1032" s="9">
        <f>0.5*R1032</f>
        <v>0</v>
      </c>
      <c r="U1032" s="9">
        <f>T1032+S1032</f>
        <v>0</v>
      </c>
      <c r="V1032" s="9">
        <f>(Q1032+U1032)/(0.944*1000)</f>
        <v>0</v>
      </c>
    </row>
    <row r="1033" spans="1:22" x14ac:dyDescent="0.3">
      <c r="A1033" s="14">
        <v>1038</v>
      </c>
      <c r="B1033" s="14" t="s">
        <v>7436</v>
      </c>
      <c r="C1033" s="14" t="s">
        <v>13510</v>
      </c>
      <c r="D1033" s="14" t="s">
        <v>13504</v>
      </c>
      <c r="E1033" s="14" t="s">
        <v>13479</v>
      </c>
      <c r="F1033" s="14">
        <v>10</v>
      </c>
      <c r="G1033" s="14">
        <v>6.3E-2</v>
      </c>
      <c r="H1033" s="15">
        <v>3.8240000000000003E-2</v>
      </c>
      <c r="I1033" s="15">
        <f>M1033-V1033</f>
        <v>2.6850677966101692E-2</v>
      </c>
      <c r="J1033" s="14"/>
      <c r="K1033" s="13"/>
      <c r="L1033" s="9">
        <f>G1033*1.05</f>
        <v>6.615E-2</v>
      </c>
      <c r="M1033" s="11">
        <f>L1033-H1033</f>
        <v>2.7909999999999997E-2</v>
      </c>
      <c r="N1033" s="11">
        <v>0</v>
      </c>
      <c r="P1033" s="9">
        <f>0.5*N1033/1000</f>
        <v>0</v>
      </c>
      <c r="Q1033" s="9">
        <f>P1033+O1033</f>
        <v>0</v>
      </c>
      <c r="R1033" s="11">
        <v>2</v>
      </c>
      <c r="T1033" s="9">
        <f>0.5*R1033</f>
        <v>1</v>
      </c>
      <c r="U1033" s="9">
        <f>T1033+S1033</f>
        <v>1</v>
      </c>
      <c r="V1033" s="9">
        <f>(Q1033+U1033)/(0.944*1000)</f>
        <v>1.0593220338983051E-3</v>
      </c>
    </row>
    <row r="1034" spans="1:22" x14ac:dyDescent="0.3">
      <c r="A1034" s="14">
        <v>1039</v>
      </c>
      <c r="B1034" s="14" t="s">
        <v>7437</v>
      </c>
      <c r="C1034" s="14" t="s">
        <v>13510</v>
      </c>
      <c r="D1034" s="14" t="s">
        <v>13504</v>
      </c>
      <c r="E1034" s="14" t="s">
        <v>13479</v>
      </c>
      <c r="F1034" s="14">
        <v>10</v>
      </c>
      <c r="G1034" s="14">
        <v>6.3E-2</v>
      </c>
      <c r="H1034" s="15">
        <v>3.9E-2</v>
      </c>
      <c r="I1034" s="15">
        <f>M1034-V1034</f>
        <v>2.1853389830508475E-2</v>
      </c>
      <c r="J1034" s="14"/>
      <c r="K1034" s="13"/>
      <c r="L1034" s="9">
        <f>G1034*1.05</f>
        <v>6.615E-2</v>
      </c>
      <c r="M1034" s="11">
        <f>L1034-H1034</f>
        <v>2.7150000000000001E-2</v>
      </c>
      <c r="N1034" s="11">
        <v>0</v>
      </c>
      <c r="P1034" s="9">
        <f>0.5*N1034/1000</f>
        <v>0</v>
      </c>
      <c r="Q1034" s="9">
        <f>P1034+O1034</f>
        <v>0</v>
      </c>
      <c r="R1034" s="11">
        <v>10</v>
      </c>
      <c r="T1034" s="9">
        <f>0.5*R1034</f>
        <v>5</v>
      </c>
      <c r="U1034" s="9">
        <f>T1034+S1034</f>
        <v>5</v>
      </c>
      <c r="V1034" s="9">
        <f>(Q1034+U1034)/(0.944*1000)</f>
        <v>5.2966101694915252E-3</v>
      </c>
    </row>
    <row r="1035" spans="1:22" x14ac:dyDescent="0.3">
      <c r="A1035" s="14">
        <v>1040</v>
      </c>
      <c r="B1035" s="14" t="s">
        <v>7438</v>
      </c>
      <c r="C1035" s="14" t="s">
        <v>13510</v>
      </c>
      <c r="D1035" s="14" t="s">
        <v>13504</v>
      </c>
      <c r="E1035" s="14" t="s">
        <v>13479</v>
      </c>
      <c r="F1035" s="14">
        <v>10</v>
      </c>
      <c r="G1035" s="14">
        <v>6.3E-2</v>
      </c>
      <c r="H1035" s="15">
        <v>8.9560000000000039E-3</v>
      </c>
      <c r="I1035" s="15">
        <f>M1035-V1035</f>
        <v>5.7193999999999995E-2</v>
      </c>
      <c r="J1035" s="14"/>
      <c r="K1035" s="13"/>
      <c r="L1035" s="9">
        <f>G1035*1.05</f>
        <v>6.615E-2</v>
      </c>
      <c r="M1035" s="11">
        <f>L1035-H1035</f>
        <v>5.7193999999999995E-2</v>
      </c>
      <c r="N1035" s="11">
        <v>0</v>
      </c>
      <c r="P1035" s="9">
        <f>0.5*N1035/1000</f>
        <v>0</v>
      </c>
      <c r="Q1035" s="9">
        <f>P1035+O1035</f>
        <v>0</v>
      </c>
      <c r="R1035" s="11">
        <v>0</v>
      </c>
      <c r="T1035" s="9">
        <f>0.5*R1035</f>
        <v>0</v>
      </c>
      <c r="U1035" s="9">
        <f>T1035+S1035</f>
        <v>0</v>
      </c>
      <c r="V1035" s="9">
        <f>(Q1035+U1035)/(0.944*1000)</f>
        <v>0</v>
      </c>
    </row>
    <row r="1036" spans="1:22" x14ac:dyDescent="0.3">
      <c r="A1036" s="14">
        <v>1041</v>
      </c>
      <c r="B1036" s="14" t="s">
        <v>7439</v>
      </c>
      <c r="C1036" s="14" t="s">
        <v>13510</v>
      </c>
      <c r="D1036" s="14" t="s">
        <v>13504</v>
      </c>
      <c r="E1036" s="14" t="s">
        <v>13479</v>
      </c>
      <c r="F1036" s="14">
        <v>10</v>
      </c>
      <c r="G1036" s="14">
        <v>0.63</v>
      </c>
      <c r="H1036" s="15">
        <v>2.6783999999999992E-2</v>
      </c>
      <c r="I1036" s="15">
        <f>M1036-V1036</f>
        <v>0.63471600000000006</v>
      </c>
      <c r="J1036" s="14"/>
      <c r="K1036" s="13"/>
      <c r="L1036" s="9">
        <f>G1036*1.05</f>
        <v>0.66150000000000009</v>
      </c>
      <c r="M1036" s="11">
        <f>L1036-H1036</f>
        <v>0.63471600000000006</v>
      </c>
      <c r="N1036" s="11">
        <v>0</v>
      </c>
      <c r="P1036" s="9">
        <f>0.5*N1036/1000</f>
        <v>0</v>
      </c>
      <c r="Q1036" s="9">
        <f>P1036+O1036</f>
        <v>0</v>
      </c>
      <c r="R1036" s="11">
        <v>0</v>
      </c>
      <c r="T1036" s="9">
        <f>0.5*R1036</f>
        <v>0</v>
      </c>
      <c r="U1036" s="9">
        <f>T1036+S1036</f>
        <v>0</v>
      </c>
      <c r="V1036" s="9">
        <f>(Q1036+U1036)/(0.944*1000)</f>
        <v>0</v>
      </c>
    </row>
    <row r="1037" spans="1:22" x14ac:dyDescent="0.3">
      <c r="A1037" s="14">
        <v>1042</v>
      </c>
      <c r="B1037" s="14" t="s">
        <v>7440</v>
      </c>
      <c r="C1037" s="14" t="s">
        <v>13510</v>
      </c>
      <c r="D1037" s="14" t="s">
        <v>13504</v>
      </c>
      <c r="E1037" s="14" t="s">
        <v>13479</v>
      </c>
      <c r="F1037" s="14">
        <v>10</v>
      </c>
      <c r="G1037" s="14">
        <v>0.16</v>
      </c>
      <c r="H1037" s="15">
        <v>3.4799999999999998E-2</v>
      </c>
      <c r="I1037" s="15">
        <f>M1037-V1037</f>
        <v>0.13320000000000001</v>
      </c>
      <c r="J1037" s="14"/>
      <c r="K1037" s="13"/>
      <c r="L1037" s="9">
        <f>G1037*1.05</f>
        <v>0.16800000000000001</v>
      </c>
      <c r="M1037" s="11">
        <f>L1037-H1037</f>
        <v>0.13320000000000001</v>
      </c>
      <c r="N1037" s="11">
        <v>0</v>
      </c>
      <c r="P1037" s="9">
        <f>0.5*N1037/1000</f>
        <v>0</v>
      </c>
      <c r="Q1037" s="9">
        <f>P1037+O1037</f>
        <v>0</v>
      </c>
      <c r="R1037" s="11">
        <v>0</v>
      </c>
      <c r="T1037" s="9">
        <f>0.5*R1037</f>
        <v>0</v>
      </c>
      <c r="U1037" s="9">
        <f>T1037+S1037</f>
        <v>0</v>
      </c>
      <c r="V1037" s="9">
        <f>(Q1037+U1037)/(0.944*1000)</f>
        <v>0</v>
      </c>
    </row>
    <row r="1038" spans="1:22" x14ac:dyDescent="0.3">
      <c r="A1038" s="14">
        <v>1043</v>
      </c>
      <c r="B1038" s="14" t="s">
        <v>7441</v>
      </c>
      <c r="C1038" s="14" t="s">
        <v>13510</v>
      </c>
      <c r="D1038" s="14" t="s">
        <v>13504</v>
      </c>
      <c r="E1038" s="14" t="s">
        <v>13479</v>
      </c>
      <c r="F1038" s="14">
        <v>10</v>
      </c>
      <c r="G1038" s="14">
        <v>6.3E-2</v>
      </c>
      <c r="H1038" s="15">
        <v>1.1317000000000001E-2</v>
      </c>
      <c r="I1038" s="15">
        <f>M1038-V1038</f>
        <v>5.4833E-2</v>
      </c>
      <c r="J1038" s="14"/>
      <c r="K1038" s="13"/>
      <c r="L1038" s="9">
        <f>G1038*1.05</f>
        <v>6.615E-2</v>
      </c>
      <c r="M1038" s="11">
        <f>L1038-H1038</f>
        <v>5.4833E-2</v>
      </c>
      <c r="N1038" s="11">
        <v>0</v>
      </c>
      <c r="P1038" s="9">
        <f>0.5*N1038/1000</f>
        <v>0</v>
      </c>
      <c r="Q1038" s="9">
        <f>P1038+O1038</f>
        <v>0</v>
      </c>
      <c r="R1038" s="11">
        <v>0</v>
      </c>
      <c r="T1038" s="9">
        <f>0.5*R1038</f>
        <v>0</v>
      </c>
      <c r="U1038" s="9">
        <f>T1038+S1038</f>
        <v>0</v>
      </c>
      <c r="V1038" s="9">
        <f>(Q1038+U1038)/(0.944*1000)</f>
        <v>0</v>
      </c>
    </row>
    <row r="1039" spans="1:22" x14ac:dyDescent="0.3">
      <c r="A1039" s="14">
        <v>1044</v>
      </c>
      <c r="B1039" s="14" t="s">
        <v>7442</v>
      </c>
      <c r="C1039" s="14" t="s">
        <v>13510</v>
      </c>
      <c r="D1039" s="14" t="s">
        <v>13504</v>
      </c>
      <c r="E1039" s="14" t="s">
        <v>13479</v>
      </c>
      <c r="F1039" s="14">
        <v>10</v>
      </c>
      <c r="G1039" s="14">
        <v>0.16</v>
      </c>
      <c r="H1039" s="15">
        <v>9.8540000000000138E-3</v>
      </c>
      <c r="I1039" s="15">
        <f>M1039-V1039</f>
        <v>0.15814600000000001</v>
      </c>
      <c r="J1039" s="14"/>
      <c r="K1039" s="13"/>
      <c r="L1039" s="9">
        <f>G1039*1.05</f>
        <v>0.16800000000000001</v>
      </c>
      <c r="M1039" s="11">
        <f>L1039-H1039</f>
        <v>0.15814600000000001</v>
      </c>
      <c r="N1039" s="11">
        <v>0</v>
      </c>
      <c r="P1039" s="9">
        <f>0.5*N1039/1000</f>
        <v>0</v>
      </c>
      <c r="Q1039" s="9">
        <f>P1039+O1039</f>
        <v>0</v>
      </c>
      <c r="R1039" s="11">
        <v>0</v>
      </c>
      <c r="T1039" s="9">
        <f>0.5*R1039</f>
        <v>0</v>
      </c>
      <c r="U1039" s="9">
        <f>T1039+S1039</f>
        <v>0</v>
      </c>
      <c r="V1039" s="9">
        <f>(Q1039+U1039)/(0.944*1000)</f>
        <v>0</v>
      </c>
    </row>
    <row r="1040" spans="1:22" x14ac:dyDescent="0.3">
      <c r="A1040" s="14">
        <v>1045</v>
      </c>
      <c r="B1040" s="14" t="s">
        <v>7443</v>
      </c>
      <c r="C1040" s="14" t="s">
        <v>13510</v>
      </c>
      <c r="D1040" s="14" t="s">
        <v>13504</v>
      </c>
      <c r="E1040" s="14" t="s">
        <v>13479</v>
      </c>
      <c r="F1040" s="14">
        <v>10</v>
      </c>
      <c r="G1040" s="14">
        <v>0.04</v>
      </c>
      <c r="H1040" s="15">
        <v>5.5769999999999978E-3</v>
      </c>
      <c r="I1040" s="15">
        <f>M1040-V1040</f>
        <v>3.6423000000000004E-2</v>
      </c>
      <c r="J1040" s="14"/>
      <c r="K1040" s="13"/>
      <c r="L1040" s="9">
        <f>G1040*1.05</f>
        <v>4.2000000000000003E-2</v>
      </c>
      <c r="M1040" s="11">
        <f>L1040-H1040</f>
        <v>3.6423000000000004E-2</v>
      </c>
      <c r="N1040" s="11">
        <v>0</v>
      </c>
      <c r="P1040" s="9">
        <f>0.5*N1040/1000</f>
        <v>0</v>
      </c>
      <c r="Q1040" s="9">
        <f>P1040+O1040</f>
        <v>0</v>
      </c>
      <c r="R1040" s="11">
        <v>0</v>
      </c>
      <c r="T1040" s="9">
        <f>0.5*R1040</f>
        <v>0</v>
      </c>
      <c r="U1040" s="9">
        <f>T1040+S1040</f>
        <v>0</v>
      </c>
      <c r="V1040" s="9">
        <f>(Q1040+U1040)/(0.944*1000)</f>
        <v>0</v>
      </c>
    </row>
    <row r="1041" spans="1:22" x14ac:dyDescent="0.3">
      <c r="A1041" s="14">
        <v>1046</v>
      </c>
      <c r="B1041" s="14" t="s">
        <v>7444</v>
      </c>
      <c r="C1041" s="14" t="s">
        <v>13510</v>
      </c>
      <c r="D1041" s="14" t="s">
        <v>13504</v>
      </c>
      <c r="E1041" s="14" t="s">
        <v>13479</v>
      </c>
      <c r="F1041" s="14">
        <v>10</v>
      </c>
      <c r="G1041" s="14">
        <v>0.1</v>
      </c>
      <c r="H1041" s="15">
        <v>0</v>
      </c>
      <c r="I1041" s="15">
        <f>M1041-V1041</f>
        <v>0.10500000000000001</v>
      </c>
      <c r="J1041" s="14"/>
      <c r="K1041" s="13"/>
      <c r="L1041" s="9">
        <f>G1041*1.05</f>
        <v>0.10500000000000001</v>
      </c>
      <c r="M1041" s="11">
        <f>L1041-H1041</f>
        <v>0.10500000000000001</v>
      </c>
      <c r="N1041" s="11">
        <v>0</v>
      </c>
      <c r="P1041" s="9">
        <f>0.5*N1041/1000</f>
        <v>0</v>
      </c>
      <c r="Q1041" s="9">
        <f>P1041+O1041</f>
        <v>0</v>
      </c>
      <c r="R1041" s="11">
        <v>0</v>
      </c>
      <c r="T1041" s="9">
        <f>0.5*R1041</f>
        <v>0</v>
      </c>
      <c r="U1041" s="9">
        <f>T1041+S1041</f>
        <v>0</v>
      </c>
      <c r="V1041" s="9">
        <f>(Q1041+U1041)/(0.944*1000)</f>
        <v>0</v>
      </c>
    </row>
    <row r="1042" spans="1:22" x14ac:dyDescent="0.3">
      <c r="A1042" s="14">
        <v>1047</v>
      </c>
      <c r="B1042" s="14" t="s">
        <v>7445</v>
      </c>
      <c r="C1042" s="14" t="s">
        <v>13510</v>
      </c>
      <c r="D1042" s="14" t="s">
        <v>13504</v>
      </c>
      <c r="E1042" s="14" t="s">
        <v>13479</v>
      </c>
      <c r="F1042" s="14">
        <v>10</v>
      </c>
      <c r="G1042" s="14">
        <v>0.1</v>
      </c>
      <c r="H1042" s="15">
        <v>1.8838999999999998E-2</v>
      </c>
      <c r="I1042" s="15">
        <f>M1042-V1042</f>
        <v>8.6161000000000015E-2</v>
      </c>
      <c r="J1042" s="14"/>
      <c r="K1042" s="13"/>
      <c r="L1042" s="9">
        <f>G1042*1.05</f>
        <v>0.10500000000000001</v>
      </c>
      <c r="M1042" s="11">
        <f>L1042-H1042</f>
        <v>8.6161000000000015E-2</v>
      </c>
      <c r="N1042" s="11">
        <v>0</v>
      </c>
      <c r="P1042" s="9">
        <f>0.5*N1042/1000</f>
        <v>0</v>
      </c>
      <c r="Q1042" s="9">
        <f>P1042+O1042</f>
        <v>0</v>
      </c>
      <c r="R1042" s="11">
        <v>0</v>
      </c>
      <c r="T1042" s="9">
        <f>0.5*R1042</f>
        <v>0</v>
      </c>
      <c r="U1042" s="9">
        <f>T1042+S1042</f>
        <v>0</v>
      </c>
      <c r="V1042" s="9">
        <f>(Q1042+U1042)/(0.944*1000)</f>
        <v>0</v>
      </c>
    </row>
    <row r="1043" spans="1:22" x14ac:dyDescent="0.3">
      <c r="A1043" s="14">
        <v>1048</v>
      </c>
      <c r="B1043" s="14" t="s">
        <v>7446</v>
      </c>
      <c r="C1043" s="14" t="s">
        <v>13510</v>
      </c>
      <c r="D1043" s="14" t="s">
        <v>13504</v>
      </c>
      <c r="E1043" s="14" t="s">
        <v>13479</v>
      </c>
      <c r="F1043" s="14">
        <v>10</v>
      </c>
      <c r="G1043" s="14">
        <v>0.1</v>
      </c>
      <c r="H1043" s="15">
        <v>2.2087999999999993E-2</v>
      </c>
      <c r="I1043" s="15">
        <f>M1043-V1043</f>
        <v>8.2912000000000013E-2</v>
      </c>
      <c r="J1043" s="14"/>
      <c r="K1043" s="13"/>
      <c r="L1043" s="9">
        <f>G1043*1.05</f>
        <v>0.10500000000000001</v>
      </c>
      <c r="M1043" s="11">
        <f>L1043-H1043</f>
        <v>8.2912000000000013E-2</v>
      </c>
      <c r="N1043" s="11">
        <v>0</v>
      </c>
      <c r="P1043" s="9">
        <f>0.5*N1043/1000</f>
        <v>0</v>
      </c>
      <c r="Q1043" s="9">
        <f>P1043+O1043</f>
        <v>0</v>
      </c>
      <c r="R1043" s="11">
        <v>0</v>
      </c>
      <c r="T1043" s="9">
        <f>0.5*R1043</f>
        <v>0</v>
      </c>
      <c r="U1043" s="9">
        <f>T1043+S1043</f>
        <v>0</v>
      </c>
      <c r="V1043" s="9">
        <f>(Q1043+U1043)/(0.944*1000)</f>
        <v>0</v>
      </c>
    </row>
    <row r="1044" spans="1:22" x14ac:dyDescent="0.3">
      <c r="A1044" s="14">
        <v>1049</v>
      </c>
      <c r="B1044" s="14" t="s">
        <v>7447</v>
      </c>
      <c r="C1044" s="14" t="s">
        <v>13510</v>
      </c>
      <c r="D1044" s="14" t="s">
        <v>13504</v>
      </c>
      <c r="E1044" s="14" t="s">
        <v>13479</v>
      </c>
      <c r="F1044" s="14">
        <v>10</v>
      </c>
      <c r="G1044" s="14">
        <v>0.16</v>
      </c>
      <c r="H1044" s="15">
        <v>1.8307415730337055E-2</v>
      </c>
      <c r="I1044" s="15">
        <f>M1044-V1044</f>
        <v>0.14969258426966295</v>
      </c>
      <c r="J1044" s="14"/>
      <c r="K1044" s="13"/>
      <c r="L1044" s="9">
        <f>G1044*1.05</f>
        <v>0.16800000000000001</v>
      </c>
      <c r="M1044" s="11">
        <f>L1044-H1044</f>
        <v>0.14969258426966295</v>
      </c>
      <c r="N1044" s="11">
        <v>0</v>
      </c>
      <c r="P1044" s="9">
        <f>0.5*N1044/1000</f>
        <v>0</v>
      </c>
      <c r="Q1044" s="9">
        <f>P1044+O1044</f>
        <v>0</v>
      </c>
      <c r="R1044" s="11">
        <v>0</v>
      </c>
      <c r="T1044" s="9">
        <f>0.5*R1044</f>
        <v>0</v>
      </c>
      <c r="U1044" s="9">
        <f>T1044+S1044</f>
        <v>0</v>
      </c>
      <c r="V1044" s="9">
        <f>(Q1044+U1044)/(0.944*1000)</f>
        <v>0</v>
      </c>
    </row>
    <row r="1045" spans="1:22" x14ac:dyDescent="0.3">
      <c r="A1045" s="14">
        <v>1050</v>
      </c>
      <c r="B1045" s="14" t="s">
        <v>7448</v>
      </c>
      <c r="C1045" s="14" t="s">
        <v>13510</v>
      </c>
      <c r="D1045" s="14" t="s">
        <v>13504</v>
      </c>
      <c r="E1045" s="14" t="s">
        <v>13479</v>
      </c>
      <c r="F1045" s="14">
        <v>10</v>
      </c>
      <c r="G1045" s="14">
        <v>0.16</v>
      </c>
      <c r="H1045" s="15">
        <v>5.4379999999999998E-2</v>
      </c>
      <c r="I1045" s="15">
        <f>M1045-V1045</f>
        <v>0.11362000000000001</v>
      </c>
      <c r="J1045" s="14"/>
      <c r="K1045" s="13"/>
      <c r="L1045" s="9">
        <f>G1045*1.05</f>
        <v>0.16800000000000001</v>
      </c>
      <c r="M1045" s="11">
        <f>L1045-H1045</f>
        <v>0.11362000000000001</v>
      </c>
      <c r="N1045" s="11">
        <v>0</v>
      </c>
      <c r="P1045" s="9">
        <f>0.5*N1045/1000</f>
        <v>0</v>
      </c>
      <c r="Q1045" s="9">
        <f>P1045+O1045</f>
        <v>0</v>
      </c>
      <c r="R1045" s="11">
        <v>0</v>
      </c>
      <c r="T1045" s="9">
        <f>0.5*R1045</f>
        <v>0</v>
      </c>
      <c r="U1045" s="9">
        <f>T1045+S1045</f>
        <v>0</v>
      </c>
      <c r="V1045" s="9">
        <f>(Q1045+U1045)/(0.944*1000)</f>
        <v>0</v>
      </c>
    </row>
    <row r="1046" spans="1:22" x14ac:dyDescent="0.3">
      <c r="A1046" s="14">
        <v>1051</v>
      </c>
      <c r="B1046" s="14" t="s">
        <v>7449</v>
      </c>
      <c r="C1046" s="14" t="s">
        <v>13510</v>
      </c>
      <c r="D1046" s="14" t="s">
        <v>13504</v>
      </c>
      <c r="E1046" s="14" t="s">
        <v>13479</v>
      </c>
      <c r="F1046" s="14">
        <v>10</v>
      </c>
      <c r="G1046" s="14">
        <v>0.25</v>
      </c>
      <c r="H1046" s="15">
        <v>0.13891700000000001</v>
      </c>
      <c r="I1046" s="15">
        <f>M1046-V1046</f>
        <v>0.11934571186440678</v>
      </c>
      <c r="J1046" s="14"/>
      <c r="K1046" s="13"/>
      <c r="L1046" s="9">
        <f>G1046*1.05</f>
        <v>0.26250000000000001</v>
      </c>
      <c r="M1046" s="11">
        <f>L1046-H1046</f>
        <v>0.123583</v>
      </c>
      <c r="N1046" s="11">
        <v>0</v>
      </c>
      <c r="P1046" s="9">
        <f>0.5*N1046/1000</f>
        <v>0</v>
      </c>
      <c r="Q1046" s="9">
        <f>P1046+O1046</f>
        <v>0</v>
      </c>
      <c r="R1046" s="11">
        <v>8</v>
      </c>
      <c r="T1046" s="9">
        <f>0.5*R1046</f>
        <v>4</v>
      </c>
      <c r="U1046" s="9">
        <f>T1046+S1046</f>
        <v>4</v>
      </c>
      <c r="V1046" s="9">
        <f>(Q1046+U1046)/(0.944*1000)</f>
        <v>4.2372881355932203E-3</v>
      </c>
    </row>
    <row r="1047" spans="1:22" x14ac:dyDescent="0.3">
      <c r="A1047" s="14">
        <v>1052</v>
      </c>
      <c r="B1047" s="14" t="s">
        <v>7450</v>
      </c>
      <c r="C1047" s="14" t="s">
        <v>13510</v>
      </c>
      <c r="D1047" s="14" t="s">
        <v>13504</v>
      </c>
      <c r="E1047" s="14" t="s">
        <v>13479</v>
      </c>
      <c r="F1047" s="14">
        <v>10</v>
      </c>
      <c r="G1047" s="14">
        <v>0.16</v>
      </c>
      <c r="H1047" s="15">
        <v>7.0282999999999998E-2</v>
      </c>
      <c r="I1047" s="15">
        <f>M1047-V1047</f>
        <v>9.7717000000000012E-2</v>
      </c>
      <c r="J1047" s="14"/>
      <c r="K1047" s="13"/>
      <c r="L1047" s="9">
        <f>G1047*1.05</f>
        <v>0.16800000000000001</v>
      </c>
      <c r="M1047" s="11">
        <f>L1047-H1047</f>
        <v>9.7717000000000012E-2</v>
      </c>
      <c r="N1047" s="11">
        <v>0</v>
      </c>
      <c r="P1047" s="9">
        <f>0.5*N1047/1000</f>
        <v>0</v>
      </c>
      <c r="Q1047" s="9">
        <f>P1047+O1047</f>
        <v>0</v>
      </c>
      <c r="R1047" s="11">
        <v>0</v>
      </c>
      <c r="T1047" s="9">
        <f>0.5*R1047</f>
        <v>0</v>
      </c>
      <c r="U1047" s="9">
        <f>T1047+S1047</f>
        <v>0</v>
      </c>
      <c r="V1047" s="9">
        <f>(Q1047+U1047)/(0.944*1000)</f>
        <v>0</v>
      </c>
    </row>
    <row r="1048" spans="1:22" x14ac:dyDescent="0.3">
      <c r="A1048" s="14">
        <v>1053</v>
      </c>
      <c r="B1048" s="14" t="s">
        <v>7451</v>
      </c>
      <c r="C1048" s="14" t="s">
        <v>13510</v>
      </c>
      <c r="D1048" s="14" t="s">
        <v>13504</v>
      </c>
      <c r="E1048" s="14" t="s">
        <v>13479</v>
      </c>
      <c r="F1048" s="14">
        <v>10</v>
      </c>
      <c r="G1048" s="14">
        <v>0.1</v>
      </c>
      <c r="H1048" s="15">
        <v>9.6291000000000015E-2</v>
      </c>
      <c r="I1048" s="15">
        <f>M1048-V1048</f>
        <v>7.6408474576270674E-4</v>
      </c>
      <c r="J1048" s="14"/>
      <c r="K1048" s="13"/>
      <c r="L1048" s="9">
        <f>G1048*1.05</f>
        <v>0.10500000000000001</v>
      </c>
      <c r="M1048" s="11">
        <f>L1048-H1048</f>
        <v>8.7089999999999945E-3</v>
      </c>
      <c r="N1048" s="11">
        <v>0</v>
      </c>
      <c r="P1048" s="9">
        <f>0.5*N1048/1000</f>
        <v>0</v>
      </c>
      <c r="Q1048" s="9">
        <f>P1048+O1048</f>
        <v>0</v>
      </c>
      <c r="R1048" s="11">
        <v>15</v>
      </c>
      <c r="T1048" s="9">
        <f>0.5*R1048</f>
        <v>7.5</v>
      </c>
      <c r="U1048" s="9">
        <f>T1048+S1048</f>
        <v>7.5</v>
      </c>
      <c r="V1048" s="9">
        <f>(Q1048+U1048)/(0.944*1000)</f>
        <v>7.9449152542372878E-3</v>
      </c>
    </row>
    <row r="1049" spans="1:22" x14ac:dyDescent="0.3">
      <c r="A1049" s="14">
        <v>1054</v>
      </c>
      <c r="B1049" s="14" t="s">
        <v>7452</v>
      </c>
      <c r="C1049" s="14" t="s">
        <v>13510</v>
      </c>
      <c r="D1049" s="14" t="s">
        <v>13504</v>
      </c>
      <c r="E1049" s="14" t="s">
        <v>13479</v>
      </c>
      <c r="F1049" s="14">
        <v>10</v>
      </c>
      <c r="G1049" s="14">
        <v>0.25</v>
      </c>
      <c r="H1049" s="15">
        <v>1.6104999999999991E-2</v>
      </c>
      <c r="I1049" s="15">
        <f>M1049-V1049</f>
        <v>0.24639500000000003</v>
      </c>
      <c r="J1049" s="14"/>
      <c r="K1049" s="13"/>
      <c r="L1049" s="9">
        <f>G1049*1.05</f>
        <v>0.26250000000000001</v>
      </c>
      <c r="M1049" s="11">
        <f>L1049-H1049</f>
        <v>0.24639500000000003</v>
      </c>
      <c r="N1049" s="11">
        <v>0</v>
      </c>
      <c r="P1049" s="9">
        <f>0.5*N1049/1000</f>
        <v>0</v>
      </c>
      <c r="Q1049" s="9">
        <f>P1049+O1049</f>
        <v>0</v>
      </c>
      <c r="R1049" s="11">
        <v>0</v>
      </c>
      <c r="T1049" s="9">
        <f>0.5*R1049</f>
        <v>0</v>
      </c>
      <c r="U1049" s="9">
        <f>T1049+S1049</f>
        <v>0</v>
      </c>
      <c r="V1049" s="9">
        <f>(Q1049+U1049)/(0.944*1000)</f>
        <v>0</v>
      </c>
    </row>
    <row r="1050" spans="1:22" x14ac:dyDescent="0.3">
      <c r="A1050" s="14">
        <v>1055</v>
      </c>
      <c r="B1050" s="14" t="s">
        <v>7453</v>
      </c>
      <c r="C1050" s="14" t="s">
        <v>13510</v>
      </c>
      <c r="D1050" s="14" t="s">
        <v>13504</v>
      </c>
      <c r="E1050" s="14" t="s">
        <v>13479</v>
      </c>
      <c r="F1050" s="14">
        <v>10</v>
      </c>
      <c r="G1050" s="14">
        <v>6.3E-2</v>
      </c>
      <c r="H1050" s="15">
        <v>3.5999999999999997E-2</v>
      </c>
      <c r="I1050" s="15">
        <f>M1050-V1050</f>
        <v>3.0150000000000003E-2</v>
      </c>
      <c r="J1050" s="14"/>
      <c r="K1050" s="13"/>
      <c r="L1050" s="9">
        <f>G1050*1.05</f>
        <v>6.615E-2</v>
      </c>
      <c r="M1050" s="11">
        <f>L1050-H1050</f>
        <v>3.0150000000000003E-2</v>
      </c>
      <c r="N1050" s="11">
        <v>0</v>
      </c>
      <c r="P1050" s="9">
        <f>0.5*N1050/1000</f>
        <v>0</v>
      </c>
      <c r="Q1050" s="9">
        <f>P1050+O1050</f>
        <v>0</v>
      </c>
      <c r="R1050" s="11">
        <v>0</v>
      </c>
      <c r="T1050" s="9">
        <f>0.5*R1050</f>
        <v>0</v>
      </c>
      <c r="U1050" s="9">
        <f>T1050+S1050</f>
        <v>0</v>
      </c>
      <c r="V1050" s="9">
        <f>(Q1050+U1050)/(0.944*1000)</f>
        <v>0</v>
      </c>
    </row>
    <row r="1051" spans="1:22" x14ac:dyDescent="0.3">
      <c r="A1051" s="14">
        <v>1056</v>
      </c>
      <c r="B1051" s="14" t="s">
        <v>7454</v>
      </c>
      <c r="C1051" s="14" t="s">
        <v>13510</v>
      </c>
      <c r="D1051" s="14" t="s">
        <v>13504</v>
      </c>
      <c r="E1051" s="14" t="s">
        <v>13479</v>
      </c>
      <c r="F1051" s="14">
        <v>10</v>
      </c>
      <c r="G1051" s="14">
        <v>0.25</v>
      </c>
      <c r="H1051" s="15">
        <v>6.4170000000000017E-3</v>
      </c>
      <c r="I1051" s="15">
        <f>M1051-V1051</f>
        <v>0.25608300000000001</v>
      </c>
      <c r="J1051" s="14"/>
      <c r="K1051" s="13"/>
      <c r="L1051" s="9">
        <f>G1051*1.05</f>
        <v>0.26250000000000001</v>
      </c>
      <c r="M1051" s="11">
        <f>L1051-H1051</f>
        <v>0.25608300000000001</v>
      </c>
      <c r="N1051" s="11">
        <v>0</v>
      </c>
      <c r="P1051" s="9">
        <f>0.5*N1051/1000</f>
        <v>0</v>
      </c>
      <c r="Q1051" s="9">
        <f>P1051+O1051</f>
        <v>0</v>
      </c>
      <c r="R1051" s="11">
        <v>0</v>
      </c>
      <c r="T1051" s="9">
        <f>0.5*R1051</f>
        <v>0</v>
      </c>
      <c r="U1051" s="9">
        <f>T1051+S1051</f>
        <v>0</v>
      </c>
      <c r="V1051" s="9">
        <f>(Q1051+U1051)/(0.944*1000)</f>
        <v>0</v>
      </c>
    </row>
    <row r="1052" spans="1:22" x14ac:dyDescent="0.3">
      <c r="A1052" s="14">
        <v>1057</v>
      </c>
      <c r="B1052" s="14" t="s">
        <v>7455</v>
      </c>
      <c r="C1052" s="14" t="s">
        <v>13510</v>
      </c>
      <c r="D1052" s="14" t="s">
        <v>13504</v>
      </c>
      <c r="E1052" s="14" t="s">
        <v>13479</v>
      </c>
      <c r="F1052" s="14">
        <v>10</v>
      </c>
      <c r="G1052" s="14">
        <v>0.16</v>
      </c>
      <c r="H1052" s="15">
        <v>6.4920999999999993E-2</v>
      </c>
      <c r="I1052" s="15">
        <f>M1052-V1052</f>
        <v>9.9371372881355946E-2</v>
      </c>
      <c r="J1052" s="14"/>
      <c r="K1052" s="13"/>
      <c r="L1052" s="9">
        <f>G1052*1.05</f>
        <v>0.16800000000000001</v>
      </c>
      <c r="M1052" s="11">
        <f>L1052-H1052</f>
        <v>0.10307900000000002</v>
      </c>
      <c r="N1052" s="11">
        <v>0</v>
      </c>
      <c r="P1052" s="9">
        <f>0.5*N1052/1000</f>
        <v>0</v>
      </c>
      <c r="Q1052" s="9">
        <f>P1052+O1052</f>
        <v>0</v>
      </c>
      <c r="R1052" s="11">
        <v>7</v>
      </c>
      <c r="T1052" s="9">
        <f>0.5*R1052</f>
        <v>3.5</v>
      </c>
      <c r="U1052" s="9">
        <f>T1052+S1052</f>
        <v>3.5</v>
      </c>
      <c r="V1052" s="9">
        <f>(Q1052+U1052)/(0.944*1000)</f>
        <v>3.7076271186440679E-3</v>
      </c>
    </row>
    <row r="1053" spans="1:22" x14ac:dyDescent="0.3">
      <c r="A1053" s="14">
        <v>1058</v>
      </c>
      <c r="B1053" s="14" t="s">
        <v>7456</v>
      </c>
      <c r="C1053" s="14" t="s">
        <v>13510</v>
      </c>
      <c r="D1053" s="14" t="s">
        <v>13504</v>
      </c>
      <c r="E1053" s="14" t="s">
        <v>13479</v>
      </c>
      <c r="F1053" s="14">
        <v>10</v>
      </c>
      <c r="G1053" s="14">
        <v>0.25</v>
      </c>
      <c r="H1053" s="15">
        <v>0.14322199999999999</v>
      </c>
      <c r="I1053" s="15">
        <f>M1053-V1053</f>
        <v>0.11927800000000002</v>
      </c>
      <c r="J1053" s="14"/>
      <c r="K1053" s="13"/>
      <c r="L1053" s="9">
        <f>G1053*1.05</f>
        <v>0.26250000000000001</v>
      </c>
      <c r="M1053" s="11">
        <f>L1053-H1053</f>
        <v>0.11927800000000002</v>
      </c>
      <c r="N1053" s="11">
        <v>0</v>
      </c>
      <c r="P1053" s="9">
        <f>0.5*N1053/1000</f>
        <v>0</v>
      </c>
      <c r="Q1053" s="9">
        <f>P1053+O1053</f>
        <v>0</v>
      </c>
      <c r="R1053" s="11">
        <v>0</v>
      </c>
      <c r="T1053" s="9">
        <f>0.5*R1053</f>
        <v>0</v>
      </c>
      <c r="U1053" s="9">
        <f>T1053+S1053</f>
        <v>0</v>
      </c>
      <c r="V1053" s="9">
        <f>(Q1053+U1053)/(0.944*1000)</f>
        <v>0</v>
      </c>
    </row>
    <row r="1054" spans="1:22" x14ac:dyDescent="0.3">
      <c r="A1054" s="14">
        <v>1059</v>
      </c>
      <c r="B1054" s="14" t="s">
        <v>7457</v>
      </c>
      <c r="C1054" s="14" t="s">
        <v>13510</v>
      </c>
      <c r="D1054" s="14" t="s">
        <v>13504</v>
      </c>
      <c r="E1054" s="14" t="s">
        <v>13479</v>
      </c>
      <c r="F1054" s="14">
        <v>10</v>
      </c>
      <c r="G1054" s="14">
        <v>0.16</v>
      </c>
      <c r="H1054" s="15">
        <v>3.6959999999999979E-3</v>
      </c>
      <c r="I1054" s="15">
        <f>M1054-V1054</f>
        <v>0.16430400000000001</v>
      </c>
      <c r="J1054" s="14"/>
      <c r="K1054" s="13"/>
      <c r="L1054" s="9">
        <f>G1054*1.05</f>
        <v>0.16800000000000001</v>
      </c>
      <c r="M1054" s="11">
        <f>L1054-H1054</f>
        <v>0.16430400000000001</v>
      </c>
      <c r="N1054" s="11">
        <v>0</v>
      </c>
      <c r="P1054" s="9">
        <f>0.5*N1054/1000</f>
        <v>0</v>
      </c>
      <c r="Q1054" s="9">
        <f>P1054+O1054</f>
        <v>0</v>
      </c>
      <c r="R1054" s="11">
        <v>0</v>
      </c>
      <c r="T1054" s="9">
        <f>0.5*R1054</f>
        <v>0</v>
      </c>
      <c r="U1054" s="9">
        <f>T1054+S1054</f>
        <v>0</v>
      </c>
      <c r="V1054" s="9">
        <f>(Q1054+U1054)/(0.944*1000)</f>
        <v>0</v>
      </c>
    </row>
    <row r="1055" spans="1:22" x14ac:dyDescent="0.3">
      <c r="A1055" s="14">
        <v>1060</v>
      </c>
      <c r="B1055" s="14" t="s">
        <v>7458</v>
      </c>
      <c r="C1055" s="14" t="s">
        <v>13510</v>
      </c>
      <c r="D1055" s="14" t="s">
        <v>13504</v>
      </c>
      <c r="E1055" s="14" t="s">
        <v>13479</v>
      </c>
      <c r="F1055" s="14">
        <v>10</v>
      </c>
      <c r="G1055" s="14">
        <v>0.1</v>
      </c>
      <c r="H1055" s="15">
        <v>3.4673000000000002E-2</v>
      </c>
      <c r="I1055" s="15">
        <f>M1055-V1055</f>
        <v>7.0327000000000001E-2</v>
      </c>
      <c r="J1055" s="14"/>
      <c r="K1055" s="13"/>
      <c r="L1055" s="9">
        <f>G1055*1.05</f>
        <v>0.10500000000000001</v>
      </c>
      <c r="M1055" s="11">
        <f>L1055-H1055</f>
        <v>7.0327000000000001E-2</v>
      </c>
      <c r="N1055" s="11">
        <v>0</v>
      </c>
      <c r="P1055" s="9">
        <f>0.5*N1055/1000</f>
        <v>0</v>
      </c>
      <c r="Q1055" s="9">
        <f>P1055+O1055</f>
        <v>0</v>
      </c>
      <c r="R1055" s="11">
        <v>0</v>
      </c>
      <c r="T1055" s="9">
        <f>0.5*R1055</f>
        <v>0</v>
      </c>
      <c r="U1055" s="9">
        <f>T1055+S1055</f>
        <v>0</v>
      </c>
      <c r="V1055" s="9">
        <f>(Q1055+U1055)/(0.944*1000)</f>
        <v>0</v>
      </c>
    </row>
    <row r="1056" spans="1:22" x14ac:dyDescent="0.3">
      <c r="A1056" s="14">
        <v>1061</v>
      </c>
      <c r="B1056" s="14" t="s">
        <v>7459</v>
      </c>
      <c r="C1056" s="14" t="s">
        <v>13510</v>
      </c>
      <c r="D1056" s="14" t="s">
        <v>13504</v>
      </c>
      <c r="E1056" s="14" t="s">
        <v>13479</v>
      </c>
      <c r="F1056" s="14">
        <v>10</v>
      </c>
      <c r="G1056" s="14">
        <v>0.63</v>
      </c>
      <c r="H1056" s="15">
        <v>7.8339999999999469E-3</v>
      </c>
      <c r="I1056" s="15">
        <f>M1056-V1056</f>
        <v>0.65366600000000019</v>
      </c>
      <c r="J1056" s="14"/>
      <c r="K1056" s="13"/>
      <c r="L1056" s="9">
        <f>G1056*1.05</f>
        <v>0.66150000000000009</v>
      </c>
      <c r="M1056" s="11">
        <f>L1056-H1056</f>
        <v>0.65366600000000019</v>
      </c>
      <c r="N1056" s="11">
        <v>0</v>
      </c>
      <c r="P1056" s="9">
        <f>0.5*N1056/1000</f>
        <v>0</v>
      </c>
      <c r="Q1056" s="9">
        <f>P1056+O1056</f>
        <v>0</v>
      </c>
      <c r="R1056" s="11">
        <v>0</v>
      </c>
      <c r="T1056" s="9">
        <f>0.5*R1056</f>
        <v>0</v>
      </c>
      <c r="U1056" s="9">
        <f>T1056+S1056</f>
        <v>0</v>
      </c>
      <c r="V1056" s="9">
        <f>(Q1056+U1056)/(0.944*1000)</f>
        <v>0</v>
      </c>
    </row>
    <row r="1057" spans="1:22" x14ac:dyDescent="0.3">
      <c r="A1057" s="14">
        <v>1062</v>
      </c>
      <c r="B1057" s="14" t="s">
        <v>7460</v>
      </c>
      <c r="C1057" s="14" t="s">
        <v>13510</v>
      </c>
      <c r="D1057" s="14" t="s">
        <v>13504</v>
      </c>
      <c r="E1057" s="14" t="s">
        <v>13479</v>
      </c>
      <c r="F1057" s="14">
        <v>10</v>
      </c>
      <c r="G1057" s="14">
        <v>0.25</v>
      </c>
      <c r="H1057" s="15">
        <v>9.5000000000000001E-2</v>
      </c>
      <c r="I1057" s="15">
        <f>M1057-V1057</f>
        <v>4.629237288135607E-3</v>
      </c>
      <c r="J1057" s="14"/>
      <c r="K1057" s="13"/>
      <c r="L1057" s="9">
        <f>G1057*1.05</f>
        <v>0.26250000000000001</v>
      </c>
      <c r="M1057" s="11">
        <f>L1057-H1057</f>
        <v>0.16750000000000001</v>
      </c>
      <c r="N1057" s="11">
        <v>0</v>
      </c>
      <c r="P1057" s="9">
        <f>0.5*N1057/1000</f>
        <v>0</v>
      </c>
      <c r="Q1057" s="9">
        <f>P1057+O1057</f>
        <v>0</v>
      </c>
      <c r="R1057" s="11">
        <v>205</v>
      </c>
      <c r="S1057" s="9">
        <f>0.75*R1057</f>
        <v>153.75</v>
      </c>
      <c r="U1057" s="9">
        <f>T1057+S1057</f>
        <v>153.75</v>
      </c>
      <c r="V1057" s="9">
        <f>(Q1057+U1057)/(0.944*1000)</f>
        <v>0.1628707627118644</v>
      </c>
    </row>
    <row r="1058" spans="1:22" x14ac:dyDescent="0.3">
      <c r="A1058" s="14">
        <v>1063</v>
      </c>
      <c r="B1058" s="14" t="s">
        <v>7461</v>
      </c>
      <c r="C1058" s="14" t="s">
        <v>13510</v>
      </c>
      <c r="D1058" s="14" t="s">
        <v>13504</v>
      </c>
      <c r="E1058" s="14" t="s">
        <v>13479</v>
      </c>
      <c r="F1058" s="14">
        <v>10</v>
      </c>
      <c r="G1058" s="14">
        <v>0.16</v>
      </c>
      <c r="H1058" s="15">
        <v>9.4379999999999881E-3</v>
      </c>
      <c r="I1058" s="15">
        <f>M1058-V1058</f>
        <v>0.15856200000000004</v>
      </c>
      <c r="J1058" s="14"/>
      <c r="K1058" s="13"/>
      <c r="L1058" s="9">
        <f>G1058*1.05</f>
        <v>0.16800000000000001</v>
      </c>
      <c r="M1058" s="11">
        <f>L1058-H1058</f>
        <v>0.15856200000000004</v>
      </c>
      <c r="N1058" s="11">
        <v>0</v>
      </c>
      <c r="P1058" s="9">
        <f>0.5*N1058/1000</f>
        <v>0</v>
      </c>
      <c r="Q1058" s="9">
        <f>P1058+O1058</f>
        <v>0</v>
      </c>
      <c r="R1058" s="11">
        <v>0</v>
      </c>
      <c r="T1058" s="9">
        <f>0.5*R1058</f>
        <v>0</v>
      </c>
      <c r="U1058" s="9">
        <f>T1058+S1058</f>
        <v>0</v>
      </c>
      <c r="V1058" s="9">
        <f>(Q1058+U1058)/(0.944*1000)</f>
        <v>0</v>
      </c>
    </row>
    <row r="1059" spans="1:22" x14ac:dyDescent="0.3">
      <c r="A1059" s="14">
        <v>1064</v>
      </c>
      <c r="B1059" s="14" t="s">
        <v>7462</v>
      </c>
      <c r="C1059" s="14" t="s">
        <v>13510</v>
      </c>
      <c r="D1059" s="14" t="s">
        <v>13504</v>
      </c>
      <c r="E1059" s="14" t="s">
        <v>13479</v>
      </c>
      <c r="F1059" s="14">
        <v>10</v>
      </c>
      <c r="G1059" s="14">
        <v>0.25</v>
      </c>
      <c r="H1059" s="15">
        <v>4.535988202247191E-2</v>
      </c>
      <c r="I1059" s="15">
        <f>M1059-V1059</f>
        <v>0.21714011797752811</v>
      </c>
      <c r="J1059" s="14"/>
      <c r="K1059" s="13"/>
      <c r="L1059" s="9">
        <f>G1059*1.05</f>
        <v>0.26250000000000001</v>
      </c>
      <c r="M1059" s="11">
        <f>L1059-H1059</f>
        <v>0.21714011797752811</v>
      </c>
      <c r="N1059" s="11">
        <v>0</v>
      </c>
      <c r="P1059" s="9">
        <f>0.5*N1059/1000</f>
        <v>0</v>
      </c>
      <c r="Q1059" s="9">
        <f>P1059+O1059</f>
        <v>0</v>
      </c>
      <c r="R1059" s="11">
        <v>0</v>
      </c>
      <c r="T1059" s="9">
        <f>0.5*R1059</f>
        <v>0</v>
      </c>
      <c r="U1059" s="9">
        <f>T1059+S1059</f>
        <v>0</v>
      </c>
      <c r="V1059" s="9">
        <f>(Q1059+U1059)/(0.944*1000)</f>
        <v>0</v>
      </c>
    </row>
    <row r="1060" spans="1:22" x14ac:dyDescent="0.3">
      <c r="A1060" s="14">
        <v>1065</v>
      </c>
      <c r="B1060" s="14" t="s">
        <v>7463</v>
      </c>
      <c r="C1060" s="14" t="s">
        <v>13510</v>
      </c>
      <c r="D1060" s="14" t="s">
        <v>13504</v>
      </c>
      <c r="E1060" s="14" t="s">
        <v>13479</v>
      </c>
      <c r="F1060" s="14">
        <v>10</v>
      </c>
      <c r="G1060" s="14">
        <v>0.25</v>
      </c>
      <c r="H1060" s="15">
        <v>9.539499999999998E-2</v>
      </c>
      <c r="I1060" s="15">
        <f>M1060-V1060</f>
        <v>0.15916008474576274</v>
      </c>
      <c r="J1060" s="14"/>
      <c r="K1060" s="13"/>
      <c r="L1060" s="9">
        <f>G1060*1.05</f>
        <v>0.26250000000000001</v>
      </c>
      <c r="M1060" s="11">
        <f>L1060-H1060</f>
        <v>0.16710500000000003</v>
      </c>
      <c r="N1060" s="11">
        <v>0</v>
      </c>
      <c r="P1060" s="9">
        <f>0.5*N1060/1000</f>
        <v>0</v>
      </c>
      <c r="Q1060" s="9">
        <f>P1060+O1060</f>
        <v>0</v>
      </c>
      <c r="R1060" s="11">
        <v>15</v>
      </c>
      <c r="T1060" s="9">
        <f>0.5*R1060</f>
        <v>7.5</v>
      </c>
      <c r="U1060" s="9">
        <f>T1060+S1060</f>
        <v>7.5</v>
      </c>
      <c r="V1060" s="9">
        <f>(Q1060+U1060)/(0.944*1000)</f>
        <v>7.9449152542372878E-3</v>
      </c>
    </row>
    <row r="1061" spans="1:22" x14ac:dyDescent="0.3">
      <c r="A1061" s="14">
        <v>1066</v>
      </c>
      <c r="B1061" s="14" t="s">
        <v>7464</v>
      </c>
      <c r="C1061" s="14" t="s">
        <v>13510</v>
      </c>
      <c r="D1061" s="14" t="s">
        <v>13504</v>
      </c>
      <c r="E1061" s="14" t="s">
        <v>13479</v>
      </c>
      <c r="F1061" s="14">
        <v>10</v>
      </c>
      <c r="G1061" s="14">
        <v>0.16</v>
      </c>
      <c r="H1061" s="15">
        <v>5.3525999999999997E-2</v>
      </c>
      <c r="I1061" s="15">
        <f>M1061-V1061</f>
        <v>0.11447400000000002</v>
      </c>
      <c r="J1061" s="14"/>
      <c r="K1061" s="13"/>
      <c r="L1061" s="9">
        <f>G1061*1.05</f>
        <v>0.16800000000000001</v>
      </c>
      <c r="M1061" s="11">
        <f>L1061-H1061</f>
        <v>0.11447400000000002</v>
      </c>
      <c r="N1061" s="11">
        <v>0</v>
      </c>
      <c r="P1061" s="9">
        <f>0.5*N1061/1000</f>
        <v>0</v>
      </c>
      <c r="Q1061" s="9">
        <f>P1061+O1061</f>
        <v>0</v>
      </c>
      <c r="R1061" s="11">
        <v>0</v>
      </c>
      <c r="S1061" s="9">
        <f>0.75*R1061/1000</f>
        <v>0</v>
      </c>
      <c r="T1061" s="9">
        <f>0.5*R1061</f>
        <v>0</v>
      </c>
      <c r="U1061" s="9">
        <f>T1061+S1061</f>
        <v>0</v>
      </c>
      <c r="V1061" s="9">
        <f>(Q1061+U1061)/(0.944*1000)</f>
        <v>0</v>
      </c>
    </row>
    <row r="1062" spans="1:22" x14ac:dyDescent="0.3">
      <c r="A1062" s="14">
        <v>1067</v>
      </c>
      <c r="B1062" s="14" t="s">
        <v>7465</v>
      </c>
      <c r="C1062" s="14" t="s">
        <v>13510</v>
      </c>
      <c r="D1062" s="14" t="s">
        <v>13504</v>
      </c>
      <c r="E1062" s="14" t="s">
        <v>13479</v>
      </c>
      <c r="F1062" s="14">
        <v>10</v>
      </c>
      <c r="G1062" s="14">
        <v>0.25</v>
      </c>
      <c r="H1062" s="15">
        <v>8.5449000000000011E-2</v>
      </c>
      <c r="I1062" s="15">
        <f>M1062-V1062</f>
        <v>0.17705100000000001</v>
      </c>
      <c r="J1062" s="14"/>
      <c r="K1062" s="13"/>
      <c r="L1062" s="9">
        <f>G1062*1.05</f>
        <v>0.26250000000000001</v>
      </c>
      <c r="M1062" s="11">
        <f>L1062-H1062</f>
        <v>0.17705100000000001</v>
      </c>
      <c r="N1062" s="11">
        <v>0</v>
      </c>
      <c r="P1062" s="9">
        <f>0.5*N1062/1000</f>
        <v>0</v>
      </c>
      <c r="Q1062" s="9">
        <f>P1062+O1062</f>
        <v>0</v>
      </c>
      <c r="R1062" s="11">
        <v>0</v>
      </c>
      <c r="T1062" s="9">
        <f>0.5*R1062</f>
        <v>0</v>
      </c>
      <c r="U1062" s="9">
        <f>T1062+S1062</f>
        <v>0</v>
      </c>
      <c r="V1062" s="9">
        <f>(Q1062+U1062)/(0.944*1000)</f>
        <v>0</v>
      </c>
    </row>
    <row r="1063" spans="1:22" x14ac:dyDescent="0.3">
      <c r="A1063" s="14">
        <v>1068</v>
      </c>
      <c r="B1063" s="14" t="s">
        <v>7466</v>
      </c>
      <c r="C1063" s="14" t="s">
        <v>13510</v>
      </c>
      <c r="D1063" s="14" t="s">
        <v>13504</v>
      </c>
      <c r="E1063" s="14" t="s">
        <v>13479</v>
      </c>
      <c r="F1063" s="14">
        <v>10</v>
      </c>
      <c r="G1063" s="14">
        <v>0.25</v>
      </c>
      <c r="H1063" s="15">
        <v>0.136155</v>
      </c>
      <c r="I1063" s="15">
        <f>M1063-V1063</f>
        <v>0.12634500000000001</v>
      </c>
      <c r="J1063" s="14"/>
      <c r="K1063" s="13"/>
      <c r="L1063" s="9">
        <f>G1063*1.05</f>
        <v>0.26250000000000001</v>
      </c>
      <c r="M1063" s="11">
        <f>L1063-H1063</f>
        <v>0.12634500000000001</v>
      </c>
      <c r="N1063" s="11">
        <v>0</v>
      </c>
      <c r="P1063" s="9">
        <f>0.5*N1063/1000</f>
        <v>0</v>
      </c>
      <c r="Q1063" s="9">
        <f>P1063+O1063</f>
        <v>0</v>
      </c>
      <c r="R1063" s="11">
        <v>0</v>
      </c>
      <c r="T1063" s="9">
        <f>0.5*R1063</f>
        <v>0</v>
      </c>
      <c r="U1063" s="9">
        <f>T1063+S1063</f>
        <v>0</v>
      </c>
      <c r="V1063" s="9">
        <f>(Q1063+U1063)/(0.944*1000)</f>
        <v>0</v>
      </c>
    </row>
    <row r="1064" spans="1:22" x14ac:dyDescent="0.3">
      <c r="A1064" s="14">
        <v>1069</v>
      </c>
      <c r="B1064" s="14" t="s">
        <v>7467</v>
      </c>
      <c r="C1064" s="14" t="s">
        <v>13510</v>
      </c>
      <c r="D1064" s="14" t="s">
        <v>13504</v>
      </c>
      <c r="E1064" s="14" t="s">
        <v>13479</v>
      </c>
      <c r="F1064" s="14">
        <v>10</v>
      </c>
      <c r="G1064" s="14">
        <v>0.16</v>
      </c>
      <c r="H1064" s="15">
        <v>2.8026000000000009E-2</v>
      </c>
      <c r="I1064" s="15">
        <f>M1064-V1064</f>
        <v>0.13732569491525423</v>
      </c>
      <c r="J1064" s="14"/>
      <c r="K1064" s="13"/>
      <c r="L1064" s="9">
        <f>G1064*1.05</f>
        <v>0.16800000000000001</v>
      </c>
      <c r="M1064" s="11">
        <f>L1064-H1064</f>
        <v>0.13997399999999999</v>
      </c>
      <c r="N1064" s="11">
        <v>0</v>
      </c>
      <c r="P1064" s="9">
        <f>0.5*N1064/1000</f>
        <v>0</v>
      </c>
      <c r="Q1064" s="9">
        <f>P1064+O1064</f>
        <v>0</v>
      </c>
      <c r="R1064" s="11">
        <v>5</v>
      </c>
      <c r="T1064" s="9">
        <f>0.5*R1064</f>
        <v>2.5</v>
      </c>
      <c r="U1064" s="9">
        <f>T1064+S1064</f>
        <v>2.5</v>
      </c>
      <c r="V1064" s="9">
        <f>(Q1064+U1064)/(0.944*1000)</f>
        <v>2.6483050847457626E-3</v>
      </c>
    </row>
    <row r="1065" spans="1:22" x14ac:dyDescent="0.3">
      <c r="A1065" s="14">
        <v>1070</v>
      </c>
      <c r="B1065" s="14" t="s">
        <v>7468</v>
      </c>
      <c r="C1065" s="14" t="s">
        <v>13510</v>
      </c>
      <c r="D1065" s="14" t="s">
        <v>13504</v>
      </c>
      <c r="E1065" s="14" t="s">
        <v>13479</v>
      </c>
      <c r="F1065" s="14">
        <v>10</v>
      </c>
      <c r="G1065" s="14">
        <v>0.16</v>
      </c>
      <c r="H1065" s="15">
        <v>5.0243999999999997E-2</v>
      </c>
      <c r="I1065" s="15">
        <f>M1065-V1065</f>
        <v>0.11245938983050849</v>
      </c>
      <c r="J1065" s="14"/>
      <c r="K1065" s="13"/>
      <c r="L1065" s="9">
        <f>G1065*1.05</f>
        <v>0.16800000000000001</v>
      </c>
      <c r="M1065" s="11">
        <f>L1065-H1065</f>
        <v>0.11775600000000001</v>
      </c>
      <c r="N1065" s="11">
        <v>0</v>
      </c>
      <c r="P1065" s="9">
        <f>0.5*N1065/1000</f>
        <v>0</v>
      </c>
      <c r="Q1065" s="9">
        <f>P1065+O1065</f>
        <v>0</v>
      </c>
      <c r="R1065" s="11">
        <v>10</v>
      </c>
      <c r="T1065" s="9">
        <f>0.5*R1065</f>
        <v>5</v>
      </c>
      <c r="U1065" s="9">
        <f>T1065+S1065</f>
        <v>5</v>
      </c>
      <c r="V1065" s="9">
        <f>(Q1065+U1065)/(0.944*1000)</f>
        <v>5.2966101694915252E-3</v>
      </c>
    </row>
    <row r="1066" spans="1:22" x14ac:dyDescent="0.3">
      <c r="A1066" s="14">
        <v>1071</v>
      </c>
      <c r="B1066" s="14" t="s">
        <v>7469</v>
      </c>
      <c r="C1066" s="14" t="s">
        <v>13510</v>
      </c>
      <c r="D1066" s="14" t="s">
        <v>13504</v>
      </c>
      <c r="E1066" s="14" t="s">
        <v>13479</v>
      </c>
      <c r="F1066" s="14">
        <v>10</v>
      </c>
      <c r="G1066" s="14">
        <v>0.1</v>
      </c>
      <c r="H1066" s="15">
        <v>3.2389000000000008E-2</v>
      </c>
      <c r="I1066" s="15">
        <f>M1066-V1066</f>
        <v>7.2611000000000009E-2</v>
      </c>
      <c r="J1066" s="14"/>
      <c r="K1066" s="13"/>
      <c r="L1066" s="9">
        <f>G1066*1.05</f>
        <v>0.10500000000000001</v>
      </c>
      <c r="M1066" s="11">
        <f>L1066-H1066</f>
        <v>7.2611000000000009E-2</v>
      </c>
      <c r="N1066" s="11">
        <v>0</v>
      </c>
      <c r="P1066" s="9">
        <f>0.5*N1066/1000</f>
        <v>0</v>
      </c>
      <c r="Q1066" s="9">
        <f>P1066+O1066</f>
        <v>0</v>
      </c>
      <c r="R1066" s="11">
        <v>0</v>
      </c>
      <c r="T1066" s="9">
        <f>0.5*R1066</f>
        <v>0</v>
      </c>
      <c r="U1066" s="9">
        <f>T1066+S1066</f>
        <v>0</v>
      </c>
      <c r="V1066" s="9">
        <f>(Q1066+U1066)/(0.944*1000)</f>
        <v>0</v>
      </c>
    </row>
    <row r="1067" spans="1:22" x14ac:dyDescent="0.3">
      <c r="A1067" s="14">
        <v>1072</v>
      </c>
      <c r="B1067" s="14" t="s">
        <v>7470</v>
      </c>
      <c r="C1067" s="14" t="s">
        <v>13510</v>
      </c>
      <c r="D1067" s="14" t="s">
        <v>13504</v>
      </c>
      <c r="E1067" s="14" t="s">
        <v>13479</v>
      </c>
      <c r="F1067" s="14">
        <v>10</v>
      </c>
      <c r="G1067" s="14">
        <v>0.16</v>
      </c>
      <c r="H1067" s="15">
        <v>1.3450999999999994E-2</v>
      </c>
      <c r="I1067" s="15">
        <f>M1067-V1067</f>
        <v>0.15454900000000002</v>
      </c>
      <c r="J1067" s="14"/>
      <c r="K1067" s="13"/>
      <c r="L1067" s="9">
        <f>G1067*1.05</f>
        <v>0.16800000000000001</v>
      </c>
      <c r="M1067" s="11">
        <f>L1067-H1067</f>
        <v>0.15454900000000002</v>
      </c>
      <c r="N1067" s="11">
        <v>0</v>
      </c>
      <c r="P1067" s="9">
        <f>0.5*N1067/1000</f>
        <v>0</v>
      </c>
      <c r="Q1067" s="9">
        <f>P1067+O1067</f>
        <v>0</v>
      </c>
      <c r="R1067" s="11">
        <v>0</v>
      </c>
      <c r="T1067" s="9">
        <f>0.5*R1067</f>
        <v>0</v>
      </c>
      <c r="U1067" s="9">
        <f>T1067+S1067</f>
        <v>0</v>
      </c>
      <c r="V1067" s="9">
        <f>(Q1067+U1067)/(0.944*1000)</f>
        <v>0</v>
      </c>
    </row>
    <row r="1068" spans="1:22" x14ac:dyDescent="0.3">
      <c r="A1068" s="14">
        <v>1073</v>
      </c>
      <c r="B1068" s="14" t="s">
        <v>7471</v>
      </c>
      <c r="C1068" s="14" t="s">
        <v>13510</v>
      </c>
      <c r="D1068" s="14" t="s">
        <v>13504</v>
      </c>
      <c r="E1068" s="14" t="s">
        <v>13479</v>
      </c>
      <c r="F1068" s="14">
        <v>10</v>
      </c>
      <c r="G1068" s="14">
        <v>0.16</v>
      </c>
      <c r="H1068" s="15">
        <v>2.2562000000000013E-2</v>
      </c>
      <c r="I1068" s="15">
        <f>M1068-V1068</f>
        <v>0.14543800000000001</v>
      </c>
      <c r="J1068" s="14"/>
      <c r="K1068" s="13"/>
      <c r="L1068" s="9">
        <f>G1068*1.05</f>
        <v>0.16800000000000001</v>
      </c>
      <c r="M1068" s="11">
        <f>L1068-H1068</f>
        <v>0.14543800000000001</v>
      </c>
      <c r="N1068" s="11">
        <v>0</v>
      </c>
      <c r="P1068" s="9">
        <f>0.5*N1068/1000</f>
        <v>0</v>
      </c>
      <c r="Q1068" s="9">
        <f>P1068+O1068</f>
        <v>0</v>
      </c>
      <c r="R1068" s="11">
        <v>0</v>
      </c>
      <c r="T1068" s="9">
        <f>0.5*R1068</f>
        <v>0</v>
      </c>
      <c r="U1068" s="9">
        <f>T1068+S1068</f>
        <v>0</v>
      </c>
      <c r="V1068" s="9">
        <f>(Q1068+U1068)/(0.944*1000)</f>
        <v>0</v>
      </c>
    </row>
    <row r="1069" spans="1:22" x14ac:dyDescent="0.3">
      <c r="A1069" s="14">
        <v>1074</v>
      </c>
      <c r="B1069" s="14" t="s">
        <v>7472</v>
      </c>
      <c r="C1069" s="14" t="s">
        <v>13510</v>
      </c>
      <c r="D1069" s="14" t="s">
        <v>13504</v>
      </c>
      <c r="E1069" s="14" t="s">
        <v>13479</v>
      </c>
      <c r="F1069" s="14">
        <v>10</v>
      </c>
      <c r="G1069" s="14">
        <v>0.32</v>
      </c>
      <c r="H1069" s="15">
        <v>0.16137200000000002</v>
      </c>
      <c r="I1069" s="15">
        <f>M1069-V1069</f>
        <v>6.627999999999995E-3</v>
      </c>
      <c r="J1069" s="14"/>
      <c r="K1069" s="13"/>
      <c r="L1069" s="9">
        <f>G1069/2*1.05</f>
        <v>0.16800000000000001</v>
      </c>
      <c r="M1069" s="11">
        <f>L1069-H1069</f>
        <v>6.627999999999995E-3</v>
      </c>
      <c r="N1069" s="11">
        <v>0</v>
      </c>
      <c r="P1069" s="9">
        <f>0.5*N1069/1000</f>
        <v>0</v>
      </c>
      <c r="Q1069" s="9">
        <f>P1069+O1069</f>
        <v>0</v>
      </c>
      <c r="R1069" s="11">
        <v>0</v>
      </c>
      <c r="T1069" s="9">
        <f>0.5*R1069</f>
        <v>0</v>
      </c>
      <c r="U1069" s="9">
        <f>T1069+S1069</f>
        <v>0</v>
      </c>
      <c r="V1069" s="9">
        <f>(Q1069+U1069)/(0.944*1000)</f>
        <v>0</v>
      </c>
    </row>
    <row r="1070" spans="1:22" x14ac:dyDescent="0.3">
      <c r="A1070" s="14">
        <v>1075</v>
      </c>
      <c r="B1070" s="14" t="s">
        <v>7473</v>
      </c>
      <c r="C1070" s="14" t="s">
        <v>13510</v>
      </c>
      <c r="D1070" s="14" t="s">
        <v>13504</v>
      </c>
      <c r="E1070" s="14" t="s">
        <v>13479</v>
      </c>
      <c r="F1070" s="14">
        <v>10</v>
      </c>
      <c r="G1070" s="14">
        <v>0.16</v>
      </c>
      <c r="H1070" s="15">
        <v>4.5509999999999873E-3</v>
      </c>
      <c r="I1070" s="15">
        <f>M1070-V1070</f>
        <v>0.16344900000000001</v>
      </c>
      <c r="J1070" s="14"/>
      <c r="K1070" s="13"/>
      <c r="L1070" s="9">
        <f>G1070*1.05</f>
        <v>0.16800000000000001</v>
      </c>
      <c r="M1070" s="11">
        <f>L1070-H1070</f>
        <v>0.16344900000000001</v>
      </c>
      <c r="N1070" s="11">
        <v>0</v>
      </c>
      <c r="P1070" s="9">
        <f>0.5*N1070/1000</f>
        <v>0</v>
      </c>
      <c r="Q1070" s="9">
        <f>P1070+O1070</f>
        <v>0</v>
      </c>
      <c r="R1070" s="11">
        <v>0</v>
      </c>
      <c r="T1070" s="9">
        <f>0.5*R1070</f>
        <v>0</v>
      </c>
      <c r="U1070" s="9">
        <f>T1070+S1070</f>
        <v>0</v>
      </c>
      <c r="V1070" s="9">
        <f>(Q1070+U1070)/(0.944*1000)</f>
        <v>0</v>
      </c>
    </row>
    <row r="1071" spans="1:22" x14ac:dyDescent="0.3">
      <c r="A1071" s="14">
        <v>1076</v>
      </c>
      <c r="B1071" s="14" t="s">
        <v>7474</v>
      </c>
      <c r="C1071" s="14" t="s">
        <v>13510</v>
      </c>
      <c r="D1071" s="14" t="s">
        <v>13504</v>
      </c>
      <c r="E1071" s="14" t="s">
        <v>13479</v>
      </c>
      <c r="F1071" s="14">
        <v>10</v>
      </c>
      <c r="G1071" s="14">
        <v>0.16</v>
      </c>
      <c r="H1071" s="15">
        <v>9.5740000000000131E-3</v>
      </c>
      <c r="I1071" s="15">
        <f>M1071-V1071</f>
        <v>0.15842600000000001</v>
      </c>
      <c r="J1071" s="14"/>
      <c r="K1071" s="13"/>
      <c r="L1071" s="9">
        <f>G1071*1.05</f>
        <v>0.16800000000000001</v>
      </c>
      <c r="M1071" s="11">
        <f>L1071-H1071</f>
        <v>0.15842600000000001</v>
      </c>
      <c r="N1071" s="11">
        <v>0</v>
      </c>
      <c r="P1071" s="9">
        <f>0.5*N1071/1000</f>
        <v>0</v>
      </c>
      <c r="Q1071" s="9">
        <f>P1071+O1071</f>
        <v>0</v>
      </c>
      <c r="R1071" s="11">
        <v>0</v>
      </c>
      <c r="T1071" s="9">
        <f>0.5*R1071</f>
        <v>0</v>
      </c>
      <c r="U1071" s="9">
        <f>T1071+S1071</f>
        <v>0</v>
      </c>
      <c r="V1071" s="9">
        <f>(Q1071+U1071)/(0.944*1000)</f>
        <v>0</v>
      </c>
    </row>
    <row r="1072" spans="1:22" x14ac:dyDescent="0.3">
      <c r="A1072" s="14">
        <v>1077</v>
      </c>
      <c r="B1072" s="14" t="s">
        <v>7475</v>
      </c>
      <c r="C1072" s="14" t="s">
        <v>13510</v>
      </c>
      <c r="D1072" s="14" t="s">
        <v>13504</v>
      </c>
      <c r="E1072" s="14" t="s">
        <v>13479</v>
      </c>
      <c r="F1072" s="14">
        <v>10</v>
      </c>
      <c r="G1072" s="14">
        <v>0.4</v>
      </c>
      <c r="H1072" s="15">
        <v>6.0675999999999987E-2</v>
      </c>
      <c r="I1072" s="15">
        <f>M1072-V1072</f>
        <v>0.35932400000000003</v>
      </c>
      <c r="J1072" s="14"/>
      <c r="K1072" s="13"/>
      <c r="L1072" s="9">
        <f>G1072*1.05</f>
        <v>0.42000000000000004</v>
      </c>
      <c r="M1072" s="11">
        <f>L1072-H1072</f>
        <v>0.35932400000000003</v>
      </c>
      <c r="N1072" s="11">
        <v>0</v>
      </c>
      <c r="P1072" s="9">
        <f>0.5*N1072/1000</f>
        <v>0</v>
      </c>
      <c r="Q1072" s="9">
        <f>P1072+O1072</f>
        <v>0</v>
      </c>
      <c r="R1072" s="11">
        <v>0</v>
      </c>
      <c r="T1072" s="9">
        <f>0.5*R1072</f>
        <v>0</v>
      </c>
      <c r="U1072" s="9">
        <f>T1072+S1072</f>
        <v>0</v>
      </c>
      <c r="V1072" s="9">
        <f>(Q1072+U1072)/(0.944*1000)</f>
        <v>0</v>
      </c>
    </row>
    <row r="1073" spans="1:22" x14ac:dyDescent="0.3">
      <c r="A1073" s="14">
        <v>1078</v>
      </c>
      <c r="B1073" s="14" t="s">
        <v>7476</v>
      </c>
      <c r="C1073" s="14" t="s">
        <v>13510</v>
      </c>
      <c r="D1073" s="14" t="s">
        <v>13504</v>
      </c>
      <c r="E1073" s="14" t="s">
        <v>13479</v>
      </c>
      <c r="F1073" s="14">
        <v>10</v>
      </c>
      <c r="G1073" s="14">
        <v>0.4</v>
      </c>
      <c r="H1073" s="15">
        <v>6.5562999999999982E-2</v>
      </c>
      <c r="I1073" s="15">
        <f>M1073-V1073</f>
        <v>0.35443700000000006</v>
      </c>
      <c r="J1073" s="14"/>
      <c r="K1073" s="13"/>
      <c r="L1073" s="9">
        <f>G1073*1.05</f>
        <v>0.42000000000000004</v>
      </c>
      <c r="M1073" s="11">
        <f>L1073-H1073</f>
        <v>0.35443700000000006</v>
      </c>
      <c r="N1073" s="11">
        <v>0</v>
      </c>
      <c r="P1073" s="9">
        <f>0.5*N1073/1000</f>
        <v>0</v>
      </c>
      <c r="Q1073" s="9">
        <f>P1073+O1073</f>
        <v>0</v>
      </c>
      <c r="R1073" s="11">
        <v>0</v>
      </c>
      <c r="T1073" s="9">
        <f>0.5*R1073</f>
        <v>0</v>
      </c>
      <c r="U1073" s="9">
        <f>T1073+S1073</f>
        <v>0</v>
      </c>
      <c r="V1073" s="9">
        <f>(Q1073+U1073)/(0.944*1000)</f>
        <v>0</v>
      </c>
    </row>
    <row r="1074" spans="1:22" x14ac:dyDescent="0.3">
      <c r="A1074" s="14">
        <v>1079</v>
      </c>
      <c r="B1074" s="14" t="s">
        <v>7477</v>
      </c>
      <c r="C1074" s="14" t="s">
        <v>13510</v>
      </c>
      <c r="D1074" s="14" t="s">
        <v>13504</v>
      </c>
      <c r="E1074" s="14" t="s">
        <v>13479</v>
      </c>
      <c r="F1074" s="14">
        <v>10</v>
      </c>
      <c r="G1074" s="14">
        <v>0.4</v>
      </c>
      <c r="H1074" s="15">
        <v>5.3057000000000014E-2</v>
      </c>
      <c r="I1074" s="15">
        <f>M1074-V1074</f>
        <v>0.36694300000000002</v>
      </c>
      <c r="J1074" s="14"/>
      <c r="K1074" s="13"/>
      <c r="L1074" s="9">
        <f>G1074*1.05</f>
        <v>0.42000000000000004</v>
      </c>
      <c r="M1074" s="11">
        <f>L1074-H1074</f>
        <v>0.36694300000000002</v>
      </c>
      <c r="N1074" s="11">
        <v>0</v>
      </c>
      <c r="P1074" s="9">
        <f>0.5*N1074/1000</f>
        <v>0</v>
      </c>
      <c r="Q1074" s="9">
        <f>P1074+O1074</f>
        <v>0</v>
      </c>
      <c r="R1074" s="11">
        <v>0</v>
      </c>
      <c r="T1074" s="9">
        <f>0.5*R1074</f>
        <v>0</v>
      </c>
      <c r="U1074" s="9">
        <f>T1074+S1074</f>
        <v>0</v>
      </c>
      <c r="V1074" s="9">
        <f>(Q1074+U1074)/(0.944*1000)</f>
        <v>0</v>
      </c>
    </row>
    <row r="1075" spans="1:22" x14ac:dyDescent="0.3">
      <c r="A1075" s="14">
        <v>1080</v>
      </c>
      <c r="B1075" s="14" t="s">
        <v>7478</v>
      </c>
      <c r="C1075" s="14" t="s">
        <v>13510</v>
      </c>
      <c r="D1075" s="14" t="s">
        <v>13504</v>
      </c>
      <c r="E1075" s="14" t="s">
        <v>13479</v>
      </c>
      <c r="F1075" s="14">
        <v>10</v>
      </c>
      <c r="G1075" s="14">
        <v>0.04</v>
      </c>
      <c r="H1075" s="15">
        <v>1.0182000000000002E-2</v>
      </c>
      <c r="I1075" s="15">
        <f>M1075-V1075</f>
        <v>3.1817999999999999E-2</v>
      </c>
      <c r="J1075" s="14"/>
      <c r="K1075" s="13"/>
      <c r="L1075" s="9">
        <f>G1075*1.05</f>
        <v>4.2000000000000003E-2</v>
      </c>
      <c r="M1075" s="11">
        <f>L1075-H1075</f>
        <v>3.1817999999999999E-2</v>
      </c>
      <c r="N1075" s="11">
        <v>0</v>
      </c>
      <c r="P1075" s="9">
        <f>0.5*N1075/1000</f>
        <v>0</v>
      </c>
      <c r="Q1075" s="9">
        <f>P1075+O1075</f>
        <v>0</v>
      </c>
      <c r="R1075" s="11">
        <v>0</v>
      </c>
      <c r="T1075" s="9">
        <f>0.5*R1075</f>
        <v>0</v>
      </c>
      <c r="U1075" s="9">
        <f>T1075+S1075</f>
        <v>0</v>
      </c>
      <c r="V1075" s="9">
        <f>(Q1075+U1075)/(0.944*1000)</f>
        <v>0</v>
      </c>
    </row>
    <row r="1076" spans="1:22" x14ac:dyDescent="0.3">
      <c r="A1076" s="14">
        <v>1081</v>
      </c>
      <c r="B1076" s="14" t="s">
        <v>7479</v>
      </c>
      <c r="C1076" s="14" t="s">
        <v>13510</v>
      </c>
      <c r="D1076" s="14" t="s">
        <v>13504</v>
      </c>
      <c r="E1076" s="14" t="s">
        <v>13479</v>
      </c>
      <c r="F1076" s="14">
        <v>10</v>
      </c>
      <c r="G1076" s="14">
        <v>0.16</v>
      </c>
      <c r="H1076" s="15">
        <v>3.4122E-2</v>
      </c>
      <c r="I1076" s="15">
        <f>M1076-V1076</f>
        <v>0.133878</v>
      </c>
      <c r="J1076" s="14"/>
      <c r="K1076" s="13"/>
      <c r="L1076" s="9">
        <f>G1076*1.05</f>
        <v>0.16800000000000001</v>
      </c>
      <c r="M1076" s="11">
        <f>L1076-H1076</f>
        <v>0.133878</v>
      </c>
      <c r="N1076" s="11">
        <v>0</v>
      </c>
      <c r="P1076" s="9">
        <f>0.5*N1076/1000</f>
        <v>0</v>
      </c>
      <c r="Q1076" s="9">
        <f>P1076+O1076</f>
        <v>0</v>
      </c>
      <c r="R1076" s="11">
        <v>0</v>
      </c>
      <c r="T1076" s="9">
        <f>0.5*R1076</f>
        <v>0</v>
      </c>
      <c r="U1076" s="9">
        <f>T1076+S1076</f>
        <v>0</v>
      </c>
      <c r="V1076" s="9">
        <f>(Q1076+U1076)/(0.944*1000)</f>
        <v>0</v>
      </c>
    </row>
    <row r="1077" spans="1:22" x14ac:dyDescent="0.3">
      <c r="A1077" s="14">
        <v>1082</v>
      </c>
      <c r="B1077" s="14" t="s">
        <v>7480</v>
      </c>
      <c r="C1077" s="14" t="s">
        <v>13510</v>
      </c>
      <c r="D1077" s="14" t="s">
        <v>13504</v>
      </c>
      <c r="E1077" s="14" t="s">
        <v>13479</v>
      </c>
      <c r="F1077" s="14">
        <v>10</v>
      </c>
      <c r="G1077" s="14">
        <v>0.1</v>
      </c>
      <c r="H1077" s="15">
        <v>3.3504999999999993E-2</v>
      </c>
      <c r="I1077" s="15">
        <f>M1077-V1077</f>
        <v>7.1495000000000017E-2</v>
      </c>
      <c r="J1077" s="14"/>
      <c r="K1077" s="13"/>
      <c r="L1077" s="9">
        <f>G1077*1.05</f>
        <v>0.10500000000000001</v>
      </c>
      <c r="M1077" s="11">
        <f>L1077-H1077</f>
        <v>7.1495000000000017E-2</v>
      </c>
      <c r="N1077" s="11">
        <v>0</v>
      </c>
      <c r="P1077" s="9">
        <f>0.5*N1077/1000</f>
        <v>0</v>
      </c>
      <c r="Q1077" s="9">
        <f>P1077+O1077</f>
        <v>0</v>
      </c>
      <c r="R1077" s="11">
        <v>0</v>
      </c>
      <c r="T1077" s="9">
        <f>0.5*R1077</f>
        <v>0</v>
      </c>
      <c r="U1077" s="9">
        <f>T1077+S1077</f>
        <v>0</v>
      </c>
      <c r="V1077" s="9">
        <f>(Q1077+U1077)/(0.944*1000)</f>
        <v>0</v>
      </c>
    </row>
    <row r="1078" spans="1:22" x14ac:dyDescent="0.3">
      <c r="A1078" s="14">
        <v>1083</v>
      </c>
      <c r="B1078" s="14" t="s">
        <v>7481</v>
      </c>
      <c r="C1078" s="14" t="s">
        <v>13510</v>
      </c>
      <c r="D1078" s="14" t="s">
        <v>13504</v>
      </c>
      <c r="E1078" s="14" t="s">
        <v>13479</v>
      </c>
      <c r="F1078" s="14">
        <v>10</v>
      </c>
      <c r="G1078" s="14">
        <v>0.16</v>
      </c>
      <c r="H1078" s="15">
        <v>1.7676999999999991E-2</v>
      </c>
      <c r="I1078" s="15">
        <f>M1078-V1078</f>
        <v>0.15032300000000001</v>
      </c>
      <c r="J1078" s="14"/>
      <c r="K1078" s="13"/>
      <c r="L1078" s="9">
        <f>G1078*1.05</f>
        <v>0.16800000000000001</v>
      </c>
      <c r="M1078" s="11">
        <f>L1078-H1078</f>
        <v>0.15032300000000001</v>
      </c>
      <c r="N1078" s="11">
        <v>0</v>
      </c>
      <c r="P1078" s="9">
        <f>0.5*N1078/1000</f>
        <v>0</v>
      </c>
      <c r="Q1078" s="9">
        <f>P1078+O1078</f>
        <v>0</v>
      </c>
      <c r="R1078" s="11">
        <v>0</v>
      </c>
      <c r="T1078" s="9">
        <f>0.5*R1078</f>
        <v>0</v>
      </c>
      <c r="U1078" s="9">
        <f>T1078+S1078</f>
        <v>0</v>
      </c>
      <c r="V1078" s="9">
        <f>(Q1078+U1078)/(0.944*1000)</f>
        <v>0</v>
      </c>
    </row>
    <row r="1079" spans="1:22" x14ac:dyDescent="0.3">
      <c r="A1079" s="14">
        <v>1084</v>
      </c>
      <c r="B1079" s="14" t="s">
        <v>7482</v>
      </c>
      <c r="C1079" s="14" t="s">
        <v>13510</v>
      </c>
      <c r="D1079" s="14" t="s">
        <v>13504</v>
      </c>
      <c r="E1079" s="14" t="s">
        <v>13479</v>
      </c>
      <c r="F1079" s="14">
        <v>10</v>
      </c>
      <c r="G1079" s="14">
        <v>0.1</v>
      </c>
      <c r="H1079" s="15">
        <v>1.6947000000000004E-2</v>
      </c>
      <c r="I1079" s="15">
        <f>M1079-V1079</f>
        <v>8.8053000000000006E-2</v>
      </c>
      <c r="J1079" s="14"/>
      <c r="K1079" s="13"/>
      <c r="L1079" s="9">
        <f>G1079*1.05</f>
        <v>0.10500000000000001</v>
      </c>
      <c r="M1079" s="11">
        <f>L1079-H1079</f>
        <v>8.8053000000000006E-2</v>
      </c>
      <c r="N1079" s="11">
        <v>0</v>
      </c>
      <c r="P1079" s="9">
        <f>0.5*N1079/1000</f>
        <v>0</v>
      </c>
      <c r="Q1079" s="9">
        <f>P1079+O1079</f>
        <v>0</v>
      </c>
      <c r="R1079" s="11">
        <v>0</v>
      </c>
      <c r="T1079" s="9">
        <f>0.5*R1079</f>
        <v>0</v>
      </c>
      <c r="U1079" s="9">
        <f>T1079+S1079</f>
        <v>0</v>
      </c>
      <c r="V1079" s="9">
        <f>(Q1079+U1079)/(0.944*1000)</f>
        <v>0</v>
      </c>
    </row>
    <row r="1080" spans="1:22" x14ac:dyDescent="0.3">
      <c r="A1080" s="14">
        <v>1085</v>
      </c>
      <c r="B1080" s="14" t="s">
        <v>7483</v>
      </c>
      <c r="C1080" s="14" t="s">
        <v>13510</v>
      </c>
      <c r="D1080" s="14" t="s">
        <v>13504</v>
      </c>
      <c r="E1080" s="14" t="s">
        <v>13479</v>
      </c>
      <c r="F1080" s="14">
        <v>10</v>
      </c>
      <c r="G1080" s="14">
        <v>6.3E-2</v>
      </c>
      <c r="H1080" s="15">
        <v>5.3290000000000004E-3</v>
      </c>
      <c r="I1080" s="15">
        <f>M1080-V1080</f>
        <v>6.0821E-2</v>
      </c>
      <c r="J1080" s="14"/>
      <c r="K1080" s="13"/>
      <c r="L1080" s="9">
        <f>G1080*1.05</f>
        <v>6.615E-2</v>
      </c>
      <c r="M1080" s="11">
        <f>L1080-H1080</f>
        <v>6.0821E-2</v>
      </c>
      <c r="N1080" s="11">
        <v>0</v>
      </c>
      <c r="P1080" s="9">
        <f>0.5*N1080/1000</f>
        <v>0</v>
      </c>
      <c r="Q1080" s="9">
        <f>P1080+O1080</f>
        <v>0</v>
      </c>
      <c r="R1080" s="11">
        <v>0</v>
      </c>
      <c r="T1080" s="9">
        <f>0.5*R1080</f>
        <v>0</v>
      </c>
      <c r="U1080" s="9">
        <f>T1080+S1080</f>
        <v>0</v>
      </c>
      <c r="V1080" s="9">
        <f>(Q1080+U1080)/(0.944*1000)</f>
        <v>0</v>
      </c>
    </row>
    <row r="1081" spans="1:22" x14ac:dyDescent="0.3">
      <c r="A1081" s="14">
        <v>1086</v>
      </c>
      <c r="B1081" s="14" t="s">
        <v>7484</v>
      </c>
      <c r="C1081" s="14" t="s">
        <v>13510</v>
      </c>
      <c r="D1081" s="14" t="s">
        <v>13504</v>
      </c>
      <c r="E1081" s="14" t="s">
        <v>13479</v>
      </c>
      <c r="F1081" s="14">
        <v>10</v>
      </c>
      <c r="G1081" s="14">
        <v>0.25</v>
      </c>
      <c r="H1081" s="15">
        <v>5.970099999999999E-2</v>
      </c>
      <c r="I1081" s="15">
        <f>M1081-V1081</f>
        <v>0.19670789830508476</v>
      </c>
      <c r="J1081" s="14"/>
      <c r="K1081" s="13"/>
      <c r="L1081" s="9">
        <f>G1081*1.05</f>
        <v>0.26250000000000001</v>
      </c>
      <c r="M1081" s="11">
        <f>L1081-H1081</f>
        <v>0.20279900000000001</v>
      </c>
      <c r="N1081" s="11">
        <v>0</v>
      </c>
      <c r="P1081" s="9">
        <f>0.5*N1081/1000</f>
        <v>0</v>
      </c>
      <c r="Q1081" s="9">
        <f>P1081+O1081</f>
        <v>0</v>
      </c>
      <c r="R1081" s="11">
        <v>11.5</v>
      </c>
      <c r="T1081" s="9">
        <f>0.5*R1081</f>
        <v>5.75</v>
      </c>
      <c r="U1081" s="9">
        <f>T1081+S1081</f>
        <v>5.75</v>
      </c>
      <c r="V1081" s="9">
        <f>(Q1081+U1081)/(0.944*1000)</f>
        <v>6.0911016949152545E-3</v>
      </c>
    </row>
    <row r="1082" spans="1:22" x14ac:dyDescent="0.3">
      <c r="A1082" s="14">
        <v>1087</v>
      </c>
      <c r="B1082" s="14" t="s">
        <v>7485</v>
      </c>
      <c r="C1082" s="14" t="s">
        <v>13510</v>
      </c>
      <c r="D1082" s="14" t="s">
        <v>13504</v>
      </c>
      <c r="E1082" s="14" t="s">
        <v>13479</v>
      </c>
      <c r="F1082" s="14">
        <v>10</v>
      </c>
      <c r="G1082" s="14">
        <v>0.25</v>
      </c>
      <c r="H1082" s="15">
        <v>4.2528999999999997E-2</v>
      </c>
      <c r="I1082" s="15">
        <f>M1082-V1082</f>
        <v>0.21997100000000003</v>
      </c>
      <c r="J1082" s="14"/>
      <c r="K1082" s="13"/>
      <c r="L1082" s="9">
        <f>G1082*1.05</f>
        <v>0.26250000000000001</v>
      </c>
      <c r="M1082" s="11">
        <f>L1082-H1082</f>
        <v>0.21997100000000003</v>
      </c>
      <c r="N1082" s="11">
        <v>0</v>
      </c>
      <c r="P1082" s="9">
        <f>0.5*N1082/1000</f>
        <v>0</v>
      </c>
      <c r="Q1082" s="9">
        <f>P1082+O1082</f>
        <v>0</v>
      </c>
      <c r="R1082" s="11">
        <v>0</v>
      </c>
      <c r="T1082" s="9">
        <f>0.5*R1082</f>
        <v>0</v>
      </c>
      <c r="U1082" s="9">
        <f>T1082+S1082</f>
        <v>0</v>
      </c>
      <c r="V1082" s="9">
        <f>(Q1082+U1082)/(0.944*1000)</f>
        <v>0</v>
      </c>
    </row>
    <row r="1083" spans="1:22" x14ac:dyDescent="0.3">
      <c r="A1083" s="14">
        <v>1088</v>
      </c>
      <c r="B1083" s="14" t="s">
        <v>7486</v>
      </c>
      <c r="C1083" s="14" t="s">
        <v>13510</v>
      </c>
      <c r="D1083" s="14" t="s">
        <v>13504</v>
      </c>
      <c r="E1083" s="14" t="s">
        <v>13479</v>
      </c>
      <c r="F1083" s="14">
        <v>10</v>
      </c>
      <c r="G1083" s="14">
        <v>0.16</v>
      </c>
      <c r="H1083" s="15">
        <v>2.834299999999999E-2</v>
      </c>
      <c r="I1083" s="15">
        <f>M1083-V1083</f>
        <v>0.13965700000000003</v>
      </c>
      <c r="J1083" s="14"/>
      <c r="K1083" s="13"/>
      <c r="L1083" s="9">
        <f>G1083*1.05</f>
        <v>0.16800000000000001</v>
      </c>
      <c r="M1083" s="11">
        <f>L1083-H1083</f>
        <v>0.13965700000000003</v>
      </c>
      <c r="N1083" s="11">
        <v>0</v>
      </c>
      <c r="P1083" s="9">
        <f>0.5*N1083/1000</f>
        <v>0</v>
      </c>
      <c r="Q1083" s="9">
        <f>P1083+O1083</f>
        <v>0</v>
      </c>
      <c r="R1083" s="11">
        <v>0</v>
      </c>
      <c r="T1083" s="9">
        <f>0.5*R1083</f>
        <v>0</v>
      </c>
      <c r="U1083" s="9">
        <f>T1083+S1083</f>
        <v>0</v>
      </c>
      <c r="V1083" s="9">
        <f>(Q1083+U1083)/(0.944*1000)</f>
        <v>0</v>
      </c>
    </row>
    <row r="1084" spans="1:22" x14ac:dyDescent="0.3">
      <c r="A1084" s="14">
        <v>1089</v>
      </c>
      <c r="B1084" s="14" t="s">
        <v>7487</v>
      </c>
      <c r="C1084" s="14" t="s">
        <v>13510</v>
      </c>
      <c r="D1084" s="14" t="s">
        <v>13504</v>
      </c>
      <c r="E1084" s="14" t="s">
        <v>13479</v>
      </c>
      <c r="F1084" s="14">
        <v>10</v>
      </c>
      <c r="G1084" s="14">
        <v>2.5000000000000001E-2</v>
      </c>
      <c r="H1084" s="15">
        <v>2.8850000000000017E-3</v>
      </c>
      <c r="I1084" s="15">
        <f>M1084-V1084</f>
        <v>2.3365E-2</v>
      </c>
      <c r="J1084" s="14"/>
      <c r="K1084" s="13"/>
      <c r="L1084" s="9">
        <f>G1084*1.05</f>
        <v>2.6250000000000002E-2</v>
      </c>
      <c r="M1084" s="11">
        <f>L1084-H1084</f>
        <v>2.3365E-2</v>
      </c>
      <c r="N1084" s="11">
        <v>0</v>
      </c>
      <c r="P1084" s="9">
        <f>0.5*N1084/1000</f>
        <v>0</v>
      </c>
      <c r="Q1084" s="9">
        <f>P1084+O1084</f>
        <v>0</v>
      </c>
      <c r="R1084" s="11">
        <v>0</v>
      </c>
      <c r="T1084" s="9">
        <f>0.5*R1084</f>
        <v>0</v>
      </c>
      <c r="U1084" s="9">
        <f>T1084+S1084</f>
        <v>0</v>
      </c>
      <c r="V1084" s="9">
        <f>(Q1084+U1084)/(0.944*1000)</f>
        <v>0</v>
      </c>
    </row>
    <row r="1085" spans="1:22" x14ac:dyDescent="0.3">
      <c r="A1085" s="14">
        <v>1090</v>
      </c>
      <c r="B1085" s="14" t="s">
        <v>7488</v>
      </c>
      <c r="C1085" s="14" t="s">
        <v>13510</v>
      </c>
      <c r="D1085" s="14" t="s">
        <v>13504</v>
      </c>
      <c r="E1085" s="14" t="s">
        <v>13479</v>
      </c>
      <c r="F1085" s="14">
        <v>10</v>
      </c>
      <c r="G1085" s="14">
        <v>0.1</v>
      </c>
      <c r="H1085" s="15">
        <v>1.7707999999999998E-2</v>
      </c>
      <c r="I1085" s="15">
        <f>M1085-V1085</f>
        <v>8.7292000000000008E-2</v>
      </c>
      <c r="J1085" s="14"/>
      <c r="K1085" s="13"/>
      <c r="L1085" s="9">
        <f>G1085*1.05</f>
        <v>0.10500000000000001</v>
      </c>
      <c r="M1085" s="11">
        <f>L1085-H1085</f>
        <v>8.7292000000000008E-2</v>
      </c>
      <c r="N1085" s="11">
        <v>0</v>
      </c>
      <c r="P1085" s="9">
        <f>0.5*N1085/1000</f>
        <v>0</v>
      </c>
      <c r="Q1085" s="9">
        <f>P1085+O1085</f>
        <v>0</v>
      </c>
      <c r="R1085" s="11">
        <v>0</v>
      </c>
      <c r="T1085" s="9">
        <f>0.5*R1085</f>
        <v>0</v>
      </c>
      <c r="U1085" s="9">
        <f>T1085+S1085</f>
        <v>0</v>
      </c>
      <c r="V1085" s="9">
        <f>(Q1085+U1085)/(0.944*1000)</f>
        <v>0</v>
      </c>
    </row>
    <row r="1086" spans="1:22" x14ac:dyDescent="0.3">
      <c r="A1086" s="14">
        <v>1091</v>
      </c>
      <c r="B1086" s="14" t="s">
        <v>7489</v>
      </c>
      <c r="C1086" s="14" t="s">
        <v>13510</v>
      </c>
      <c r="D1086" s="14" t="s">
        <v>13504</v>
      </c>
      <c r="E1086" s="14" t="s">
        <v>13479</v>
      </c>
      <c r="F1086" s="14">
        <v>10</v>
      </c>
      <c r="G1086" s="14">
        <v>0.25</v>
      </c>
      <c r="H1086" s="15">
        <v>4.2245000000000005E-2</v>
      </c>
      <c r="I1086" s="15">
        <f>M1086-V1086</f>
        <v>0.22025500000000001</v>
      </c>
      <c r="J1086" s="14"/>
      <c r="K1086" s="13"/>
      <c r="L1086" s="9">
        <f>G1086*1.05</f>
        <v>0.26250000000000001</v>
      </c>
      <c r="M1086" s="11">
        <f>L1086-H1086</f>
        <v>0.22025500000000001</v>
      </c>
      <c r="N1086" s="11">
        <v>0</v>
      </c>
      <c r="P1086" s="9">
        <f>0.5*N1086/1000</f>
        <v>0</v>
      </c>
      <c r="Q1086" s="9">
        <f>P1086+O1086</f>
        <v>0</v>
      </c>
      <c r="R1086" s="11">
        <v>0</v>
      </c>
      <c r="T1086" s="9">
        <f>0.5*R1086</f>
        <v>0</v>
      </c>
      <c r="U1086" s="9">
        <f>T1086+S1086</f>
        <v>0</v>
      </c>
      <c r="V1086" s="9">
        <f>(Q1086+U1086)/(0.944*1000)</f>
        <v>0</v>
      </c>
    </row>
    <row r="1087" spans="1:22" x14ac:dyDescent="0.3">
      <c r="A1087" s="14">
        <v>1092</v>
      </c>
      <c r="B1087" s="14" t="s">
        <v>7490</v>
      </c>
      <c r="C1087" s="14" t="s">
        <v>13510</v>
      </c>
      <c r="D1087" s="14" t="s">
        <v>13504</v>
      </c>
      <c r="E1087" s="14" t="s">
        <v>13479</v>
      </c>
      <c r="F1087" s="14">
        <v>10</v>
      </c>
      <c r="G1087" s="14">
        <v>0.25</v>
      </c>
      <c r="H1087" s="15">
        <v>4.3144000000000009E-2</v>
      </c>
      <c r="I1087" s="15">
        <f>M1087-V1087</f>
        <v>0.219356</v>
      </c>
      <c r="J1087" s="14"/>
      <c r="K1087" s="13"/>
      <c r="L1087" s="9">
        <f>G1087*1.05</f>
        <v>0.26250000000000001</v>
      </c>
      <c r="M1087" s="11">
        <f>L1087-H1087</f>
        <v>0.219356</v>
      </c>
      <c r="N1087" s="11">
        <v>0</v>
      </c>
      <c r="P1087" s="9">
        <f>0.5*N1087/1000</f>
        <v>0</v>
      </c>
      <c r="Q1087" s="9">
        <f>P1087+O1087</f>
        <v>0</v>
      </c>
      <c r="R1087" s="11">
        <v>0</v>
      </c>
      <c r="T1087" s="9">
        <f>0.5*R1087</f>
        <v>0</v>
      </c>
      <c r="U1087" s="9">
        <f>T1087+S1087</f>
        <v>0</v>
      </c>
      <c r="V1087" s="9">
        <f>(Q1087+U1087)/(0.944*1000)</f>
        <v>0</v>
      </c>
    </row>
    <row r="1088" spans="1:22" x14ac:dyDescent="0.3">
      <c r="A1088" s="14">
        <v>1093</v>
      </c>
      <c r="B1088" s="14" t="s">
        <v>7491</v>
      </c>
      <c r="C1088" s="14" t="s">
        <v>13510</v>
      </c>
      <c r="D1088" s="14" t="s">
        <v>13504</v>
      </c>
      <c r="E1088" s="14" t="s">
        <v>13479</v>
      </c>
      <c r="F1088" s="14">
        <v>10</v>
      </c>
      <c r="G1088" s="14">
        <v>2.5000000000000001E-2</v>
      </c>
      <c r="H1088" s="15">
        <v>3.7510000000000013E-3</v>
      </c>
      <c r="I1088" s="15">
        <f>M1088-V1088</f>
        <v>2.2499000000000002E-2</v>
      </c>
      <c r="J1088" s="14"/>
      <c r="K1088" s="13"/>
      <c r="L1088" s="9">
        <f>G1088*1.05</f>
        <v>2.6250000000000002E-2</v>
      </c>
      <c r="M1088" s="11">
        <f>L1088-H1088</f>
        <v>2.2499000000000002E-2</v>
      </c>
      <c r="N1088" s="11">
        <v>0</v>
      </c>
      <c r="P1088" s="9">
        <f>0.5*N1088/1000</f>
        <v>0</v>
      </c>
      <c r="Q1088" s="9">
        <f>P1088+O1088</f>
        <v>0</v>
      </c>
      <c r="R1088" s="11">
        <v>0</v>
      </c>
      <c r="T1088" s="9">
        <f>0.5*R1088</f>
        <v>0</v>
      </c>
      <c r="U1088" s="9">
        <f>T1088+S1088</f>
        <v>0</v>
      </c>
      <c r="V1088" s="9">
        <f>(Q1088+U1088)/(0.944*1000)</f>
        <v>0</v>
      </c>
    </row>
    <row r="1089" spans="1:22" x14ac:dyDescent="0.3">
      <c r="A1089" s="14">
        <v>1094</v>
      </c>
      <c r="B1089" s="14" t="s">
        <v>7492</v>
      </c>
      <c r="C1089" s="14" t="s">
        <v>13510</v>
      </c>
      <c r="D1089" s="14" t="s">
        <v>13504</v>
      </c>
      <c r="E1089" s="14" t="s">
        <v>13479</v>
      </c>
      <c r="F1089" s="14">
        <v>10</v>
      </c>
      <c r="G1089" s="14">
        <v>0.25</v>
      </c>
      <c r="H1089" s="15">
        <v>4.8690000000000001E-3</v>
      </c>
      <c r="I1089" s="15">
        <f>M1089-V1089</f>
        <v>0.257631</v>
      </c>
      <c r="J1089" s="14"/>
      <c r="K1089" s="13"/>
      <c r="L1089" s="9">
        <f>G1089*1.05</f>
        <v>0.26250000000000001</v>
      </c>
      <c r="M1089" s="11">
        <f>L1089-H1089</f>
        <v>0.257631</v>
      </c>
      <c r="N1089" s="11">
        <v>0</v>
      </c>
      <c r="P1089" s="9">
        <f>0.5*N1089/1000</f>
        <v>0</v>
      </c>
      <c r="Q1089" s="9">
        <f>P1089+O1089</f>
        <v>0</v>
      </c>
      <c r="R1089" s="11">
        <v>0</v>
      </c>
      <c r="T1089" s="9">
        <f>0.5*R1089</f>
        <v>0</v>
      </c>
      <c r="U1089" s="9">
        <f>T1089+S1089</f>
        <v>0</v>
      </c>
      <c r="V1089" s="9">
        <f>(Q1089+U1089)/(0.944*1000)</f>
        <v>0</v>
      </c>
    </row>
    <row r="1090" spans="1:22" x14ac:dyDescent="0.3">
      <c r="A1090" s="14">
        <v>1095</v>
      </c>
      <c r="B1090" s="14" t="s">
        <v>7493</v>
      </c>
      <c r="C1090" s="14" t="s">
        <v>13510</v>
      </c>
      <c r="D1090" s="14" t="s">
        <v>13504</v>
      </c>
      <c r="E1090" s="14" t="s">
        <v>13479</v>
      </c>
      <c r="F1090" s="14">
        <v>10</v>
      </c>
      <c r="G1090" s="14">
        <v>0.16</v>
      </c>
      <c r="H1090" s="15">
        <v>1.9193000000000012E-2</v>
      </c>
      <c r="I1090" s="15">
        <f>M1090-V1090</f>
        <v>0.14880699999999999</v>
      </c>
      <c r="J1090" s="14"/>
      <c r="K1090" s="13"/>
      <c r="L1090" s="9">
        <f>G1090*1.05</f>
        <v>0.16800000000000001</v>
      </c>
      <c r="M1090" s="11">
        <f>L1090-H1090</f>
        <v>0.14880699999999999</v>
      </c>
      <c r="N1090" s="11">
        <v>0</v>
      </c>
      <c r="P1090" s="9">
        <f>0.5*N1090/1000</f>
        <v>0</v>
      </c>
      <c r="Q1090" s="9">
        <f>P1090+O1090</f>
        <v>0</v>
      </c>
      <c r="R1090" s="11">
        <v>0</v>
      </c>
      <c r="T1090" s="9">
        <f>0.5*R1090</f>
        <v>0</v>
      </c>
      <c r="U1090" s="9">
        <f>T1090+S1090</f>
        <v>0</v>
      </c>
      <c r="V1090" s="9">
        <f>(Q1090+U1090)/(0.944*1000)</f>
        <v>0</v>
      </c>
    </row>
    <row r="1091" spans="1:22" x14ac:dyDescent="0.3">
      <c r="A1091" s="14">
        <v>1096</v>
      </c>
      <c r="B1091" s="14" t="s">
        <v>7494</v>
      </c>
      <c r="C1091" s="14" t="s">
        <v>13510</v>
      </c>
      <c r="D1091" s="14" t="s">
        <v>13504</v>
      </c>
      <c r="E1091" s="14" t="s">
        <v>13479</v>
      </c>
      <c r="F1091" s="14">
        <v>10</v>
      </c>
      <c r="G1091" s="14">
        <v>0.1</v>
      </c>
      <c r="H1091" s="15">
        <v>4.2999999999999997E-2</v>
      </c>
      <c r="I1091" s="15">
        <f>M1091-V1091</f>
        <v>6.2000000000000013E-2</v>
      </c>
      <c r="J1091" s="14"/>
      <c r="K1091" s="13"/>
      <c r="L1091" s="9">
        <f>G1091*1.05</f>
        <v>0.10500000000000001</v>
      </c>
      <c r="M1091" s="11">
        <f>L1091-H1091</f>
        <v>6.2000000000000013E-2</v>
      </c>
      <c r="N1091" s="11">
        <v>0</v>
      </c>
      <c r="P1091" s="9">
        <f>0.5*N1091/1000</f>
        <v>0</v>
      </c>
      <c r="Q1091" s="9">
        <f>P1091+O1091</f>
        <v>0</v>
      </c>
      <c r="R1091" s="11">
        <v>0</v>
      </c>
      <c r="T1091" s="9">
        <f>0.5*R1091</f>
        <v>0</v>
      </c>
      <c r="U1091" s="9">
        <f>T1091+S1091</f>
        <v>0</v>
      </c>
      <c r="V1091" s="9">
        <f>(Q1091+U1091)/(0.944*1000)</f>
        <v>0</v>
      </c>
    </row>
    <row r="1092" spans="1:22" x14ac:dyDescent="0.3">
      <c r="A1092" s="14">
        <v>1097</v>
      </c>
      <c r="B1092" s="14" t="s">
        <v>7495</v>
      </c>
      <c r="C1092" s="14" t="s">
        <v>13510</v>
      </c>
      <c r="D1092" s="14" t="s">
        <v>13504</v>
      </c>
      <c r="E1092" s="14" t="s">
        <v>13479</v>
      </c>
      <c r="F1092" s="14">
        <v>10</v>
      </c>
      <c r="G1092" s="14">
        <v>0.16</v>
      </c>
      <c r="H1092" s="15">
        <v>5.5939999999999939E-3</v>
      </c>
      <c r="I1092" s="15">
        <f>M1092-V1092</f>
        <v>0.16240600000000002</v>
      </c>
      <c r="J1092" s="14"/>
      <c r="K1092" s="13"/>
      <c r="L1092" s="9">
        <f>G1092*1.05</f>
        <v>0.16800000000000001</v>
      </c>
      <c r="M1092" s="11">
        <f>L1092-H1092</f>
        <v>0.16240600000000002</v>
      </c>
      <c r="N1092" s="11">
        <v>0</v>
      </c>
      <c r="P1092" s="9">
        <f>0.5*N1092/1000</f>
        <v>0</v>
      </c>
      <c r="Q1092" s="9">
        <f>P1092+O1092</f>
        <v>0</v>
      </c>
      <c r="R1092" s="11">
        <v>0</v>
      </c>
      <c r="T1092" s="9">
        <f>0.5*R1092</f>
        <v>0</v>
      </c>
      <c r="U1092" s="9">
        <f>T1092+S1092</f>
        <v>0</v>
      </c>
      <c r="V1092" s="9">
        <f>(Q1092+U1092)/(0.944*1000)</f>
        <v>0</v>
      </c>
    </row>
    <row r="1093" spans="1:22" x14ac:dyDescent="0.3">
      <c r="A1093" s="14">
        <v>1098</v>
      </c>
      <c r="B1093" s="14" t="s">
        <v>7496</v>
      </c>
      <c r="C1093" s="14" t="s">
        <v>13510</v>
      </c>
      <c r="D1093" s="14" t="s">
        <v>13504</v>
      </c>
      <c r="E1093" s="14" t="s">
        <v>13479</v>
      </c>
      <c r="F1093" s="14">
        <v>10</v>
      </c>
      <c r="G1093" s="14">
        <v>0.25</v>
      </c>
      <c r="H1093" s="15">
        <v>0.15153199999999997</v>
      </c>
      <c r="I1093" s="15">
        <f>M1093-V1093</f>
        <v>0.11096800000000004</v>
      </c>
      <c r="J1093" s="14"/>
      <c r="K1093" s="13"/>
      <c r="L1093" s="9">
        <f>G1093*1.05</f>
        <v>0.26250000000000001</v>
      </c>
      <c r="M1093" s="11">
        <f>L1093-H1093</f>
        <v>0.11096800000000004</v>
      </c>
      <c r="N1093" s="11">
        <v>0</v>
      </c>
      <c r="P1093" s="9">
        <f>0.5*N1093/1000</f>
        <v>0</v>
      </c>
      <c r="Q1093" s="9">
        <f>P1093+O1093</f>
        <v>0</v>
      </c>
      <c r="R1093" s="11">
        <v>0</v>
      </c>
      <c r="T1093" s="9">
        <f>0.5*R1093</f>
        <v>0</v>
      </c>
      <c r="U1093" s="9">
        <f>T1093+S1093</f>
        <v>0</v>
      </c>
      <c r="V1093" s="9">
        <f>(Q1093+U1093)/(0.944*1000)</f>
        <v>0</v>
      </c>
    </row>
    <row r="1094" spans="1:22" x14ac:dyDescent="0.3">
      <c r="A1094" s="14">
        <v>1099</v>
      </c>
      <c r="B1094" s="14" t="s">
        <v>7497</v>
      </c>
      <c r="C1094" s="14" t="s">
        <v>13510</v>
      </c>
      <c r="D1094" s="14" t="s">
        <v>13504</v>
      </c>
      <c r="E1094" s="14" t="s">
        <v>13479</v>
      </c>
      <c r="F1094" s="14">
        <v>10</v>
      </c>
      <c r="G1094" s="14">
        <v>0.25</v>
      </c>
      <c r="H1094" s="15">
        <v>7.7562999999999993E-2</v>
      </c>
      <c r="I1094" s="15">
        <f>M1094-V1094</f>
        <v>0.18493700000000002</v>
      </c>
      <c r="J1094" s="14"/>
      <c r="K1094" s="13"/>
      <c r="L1094" s="9">
        <f>G1094*1.05</f>
        <v>0.26250000000000001</v>
      </c>
      <c r="M1094" s="11">
        <f>L1094-H1094</f>
        <v>0.18493700000000002</v>
      </c>
      <c r="N1094" s="11">
        <v>0</v>
      </c>
      <c r="P1094" s="9">
        <f>0.5*N1094/1000</f>
        <v>0</v>
      </c>
      <c r="Q1094" s="9">
        <f>P1094+O1094</f>
        <v>0</v>
      </c>
      <c r="R1094" s="11">
        <v>0</v>
      </c>
      <c r="T1094" s="9">
        <f>0.5*R1094</f>
        <v>0</v>
      </c>
      <c r="U1094" s="9">
        <f>T1094+S1094</f>
        <v>0</v>
      </c>
      <c r="V1094" s="9">
        <f>(Q1094+U1094)/(0.944*1000)</f>
        <v>0</v>
      </c>
    </row>
    <row r="1095" spans="1:22" x14ac:dyDescent="0.3">
      <c r="A1095" s="14">
        <v>1100</v>
      </c>
      <c r="B1095" s="14" t="s">
        <v>7498</v>
      </c>
      <c r="C1095" s="14" t="s">
        <v>13510</v>
      </c>
      <c r="D1095" s="14" t="s">
        <v>13504</v>
      </c>
      <c r="E1095" s="14" t="s">
        <v>13479</v>
      </c>
      <c r="F1095" s="14">
        <v>10</v>
      </c>
      <c r="G1095" s="14">
        <v>0.63</v>
      </c>
      <c r="H1095" s="15">
        <v>0.41528200000000004</v>
      </c>
      <c r="I1095" s="15">
        <f>M1095-V1095</f>
        <v>0.24621800000000005</v>
      </c>
      <c r="J1095" s="14"/>
      <c r="K1095" s="13"/>
      <c r="L1095" s="9">
        <f>G1095*1.05</f>
        <v>0.66150000000000009</v>
      </c>
      <c r="M1095" s="11">
        <f>L1095-H1095</f>
        <v>0.24621800000000005</v>
      </c>
      <c r="N1095" s="11">
        <v>0</v>
      </c>
      <c r="P1095" s="9">
        <f>0.5*N1095/1000</f>
        <v>0</v>
      </c>
      <c r="Q1095" s="9">
        <f>P1095+O1095</f>
        <v>0</v>
      </c>
      <c r="R1095" s="11">
        <v>0</v>
      </c>
      <c r="T1095" s="9">
        <f>0.5*R1095</f>
        <v>0</v>
      </c>
      <c r="U1095" s="9">
        <f>T1095+S1095</f>
        <v>0</v>
      </c>
      <c r="V1095" s="9">
        <f>(Q1095+U1095)/(0.944*1000)</f>
        <v>0</v>
      </c>
    </row>
    <row r="1096" spans="1:22" x14ac:dyDescent="0.3">
      <c r="A1096" s="14">
        <v>1101</v>
      </c>
      <c r="B1096" s="14" t="s">
        <v>7499</v>
      </c>
      <c r="C1096" s="14" t="s">
        <v>13510</v>
      </c>
      <c r="D1096" s="14" t="s">
        <v>13504</v>
      </c>
      <c r="E1096" s="14" t="s">
        <v>13479</v>
      </c>
      <c r="F1096" s="14">
        <v>10</v>
      </c>
      <c r="G1096" s="14">
        <v>0.25</v>
      </c>
      <c r="H1096" s="15">
        <v>9.1714000000000004E-2</v>
      </c>
      <c r="I1096" s="15">
        <f>M1096-V1096</f>
        <v>0.17078599999999999</v>
      </c>
      <c r="J1096" s="14"/>
      <c r="K1096" s="13"/>
      <c r="L1096" s="9">
        <f>G1096*1.05</f>
        <v>0.26250000000000001</v>
      </c>
      <c r="M1096" s="11">
        <f>L1096-H1096</f>
        <v>0.17078599999999999</v>
      </c>
      <c r="N1096" s="11">
        <v>0</v>
      </c>
      <c r="P1096" s="9">
        <f>0.5*N1096/1000</f>
        <v>0</v>
      </c>
      <c r="Q1096" s="9">
        <f>P1096+O1096</f>
        <v>0</v>
      </c>
      <c r="R1096" s="11">
        <v>0</v>
      </c>
      <c r="T1096" s="9">
        <f>0.5*R1096</f>
        <v>0</v>
      </c>
      <c r="U1096" s="9">
        <f>T1096+S1096</f>
        <v>0</v>
      </c>
      <c r="V1096" s="9">
        <f>(Q1096+U1096)/(0.944*1000)</f>
        <v>0</v>
      </c>
    </row>
    <row r="1097" spans="1:22" x14ac:dyDescent="0.3">
      <c r="A1097" s="14">
        <v>1102</v>
      </c>
      <c r="B1097" s="14" t="s">
        <v>7500</v>
      </c>
      <c r="C1097" s="14" t="s">
        <v>13510</v>
      </c>
      <c r="D1097" s="14" t="s">
        <v>13504</v>
      </c>
      <c r="E1097" s="14" t="s">
        <v>13479</v>
      </c>
      <c r="F1097" s="14">
        <v>10</v>
      </c>
      <c r="G1097" s="14">
        <v>0.16</v>
      </c>
      <c r="H1097" s="15">
        <v>9.2026999999999998E-2</v>
      </c>
      <c r="I1097" s="15">
        <f>M1097-V1097</f>
        <v>7.5973000000000013E-2</v>
      </c>
      <c r="J1097" s="14"/>
      <c r="K1097" s="13"/>
      <c r="L1097" s="9">
        <f>G1097*1.05</f>
        <v>0.16800000000000001</v>
      </c>
      <c r="M1097" s="11">
        <f>L1097-H1097</f>
        <v>7.5973000000000013E-2</v>
      </c>
      <c r="N1097" s="11">
        <v>0</v>
      </c>
      <c r="P1097" s="9">
        <f>0.5*N1097/1000</f>
        <v>0</v>
      </c>
      <c r="Q1097" s="9">
        <f>P1097+O1097</f>
        <v>0</v>
      </c>
      <c r="R1097" s="11">
        <v>0</v>
      </c>
      <c r="T1097" s="9">
        <f>0.5*R1097</f>
        <v>0</v>
      </c>
      <c r="U1097" s="9">
        <f>T1097+S1097</f>
        <v>0</v>
      </c>
      <c r="V1097" s="9">
        <f>(Q1097+U1097)/(0.944*1000)</f>
        <v>0</v>
      </c>
    </row>
    <row r="1098" spans="1:22" x14ac:dyDescent="0.3">
      <c r="A1098" s="14">
        <v>1103</v>
      </c>
      <c r="B1098" s="14" t="s">
        <v>7501</v>
      </c>
      <c r="C1098" s="14" t="s">
        <v>13510</v>
      </c>
      <c r="D1098" s="14" t="s">
        <v>13504</v>
      </c>
      <c r="E1098" s="14" t="s">
        <v>13479</v>
      </c>
      <c r="F1098" s="14">
        <v>10</v>
      </c>
      <c r="G1098" s="14">
        <v>0.25</v>
      </c>
      <c r="H1098" s="15">
        <v>0.16304199999999999</v>
      </c>
      <c r="I1098" s="15">
        <f>M1098-V1098</f>
        <v>9.9458000000000019E-2</v>
      </c>
      <c r="J1098" s="14"/>
      <c r="K1098" s="13"/>
      <c r="L1098" s="9">
        <f>G1098*1.05</f>
        <v>0.26250000000000001</v>
      </c>
      <c r="M1098" s="11">
        <f>L1098-H1098</f>
        <v>9.9458000000000019E-2</v>
      </c>
      <c r="N1098" s="11">
        <v>0</v>
      </c>
      <c r="P1098" s="9">
        <f>0.5*N1098/1000</f>
        <v>0</v>
      </c>
      <c r="Q1098" s="9">
        <f>P1098+O1098</f>
        <v>0</v>
      </c>
      <c r="R1098" s="11">
        <v>0</v>
      </c>
      <c r="T1098" s="9">
        <f>0.5*R1098</f>
        <v>0</v>
      </c>
      <c r="U1098" s="9">
        <f>T1098+S1098</f>
        <v>0</v>
      </c>
      <c r="V1098" s="9">
        <f>(Q1098+U1098)/(0.944*1000)</f>
        <v>0</v>
      </c>
    </row>
    <row r="1099" spans="1:22" x14ac:dyDescent="0.3">
      <c r="A1099" s="14">
        <v>1104</v>
      </c>
      <c r="B1099" s="14" t="s">
        <v>7502</v>
      </c>
      <c r="C1099" s="14" t="s">
        <v>13510</v>
      </c>
      <c r="D1099" s="14" t="s">
        <v>13504</v>
      </c>
      <c r="E1099" s="14" t="s">
        <v>13479</v>
      </c>
      <c r="F1099" s="14">
        <v>10</v>
      </c>
      <c r="G1099" s="14">
        <v>0.25</v>
      </c>
      <c r="H1099" s="15">
        <v>0.13239799999999999</v>
      </c>
      <c r="I1099" s="15">
        <f>M1099-V1099</f>
        <v>0.13010200000000002</v>
      </c>
      <c r="J1099" s="14"/>
      <c r="K1099" s="13"/>
      <c r="L1099" s="9">
        <f>G1099*1.05</f>
        <v>0.26250000000000001</v>
      </c>
      <c r="M1099" s="11">
        <f>L1099-H1099</f>
        <v>0.13010200000000002</v>
      </c>
      <c r="N1099" s="11">
        <v>0</v>
      </c>
      <c r="P1099" s="9">
        <f>0.5*N1099/1000</f>
        <v>0</v>
      </c>
      <c r="Q1099" s="9">
        <f>P1099+O1099</f>
        <v>0</v>
      </c>
      <c r="R1099" s="11">
        <v>0</v>
      </c>
      <c r="T1099" s="9">
        <f>0.5*R1099</f>
        <v>0</v>
      </c>
      <c r="U1099" s="9">
        <f>T1099+S1099</f>
        <v>0</v>
      </c>
      <c r="V1099" s="9">
        <f>(Q1099+U1099)/(0.944*1000)</f>
        <v>0</v>
      </c>
    </row>
    <row r="1100" spans="1:22" x14ac:dyDescent="0.3">
      <c r="A1100" s="14">
        <v>1105</v>
      </c>
      <c r="B1100" s="14" t="s">
        <v>7503</v>
      </c>
      <c r="C1100" s="14" t="s">
        <v>13510</v>
      </c>
      <c r="D1100" s="14" t="s">
        <v>13504</v>
      </c>
      <c r="E1100" s="14" t="s">
        <v>13479</v>
      </c>
      <c r="F1100" s="14">
        <v>10</v>
      </c>
      <c r="G1100" s="14">
        <v>0.25</v>
      </c>
      <c r="H1100" s="15">
        <v>5.2413000000000008E-2</v>
      </c>
      <c r="I1100" s="15">
        <f>M1100-V1100</f>
        <v>0.210087</v>
      </c>
      <c r="J1100" s="14"/>
      <c r="K1100" s="13"/>
      <c r="L1100" s="9">
        <f>G1100*1.05</f>
        <v>0.26250000000000001</v>
      </c>
      <c r="M1100" s="11">
        <f>L1100-H1100</f>
        <v>0.210087</v>
      </c>
      <c r="N1100" s="11">
        <v>0</v>
      </c>
      <c r="P1100" s="9">
        <f>0.5*N1100/1000</f>
        <v>0</v>
      </c>
      <c r="Q1100" s="9">
        <f>P1100+O1100</f>
        <v>0</v>
      </c>
      <c r="R1100" s="11">
        <v>0</v>
      </c>
      <c r="T1100" s="9">
        <f>0.5*R1100</f>
        <v>0</v>
      </c>
      <c r="U1100" s="9">
        <f>T1100+S1100</f>
        <v>0</v>
      </c>
      <c r="V1100" s="9">
        <f>(Q1100+U1100)/(0.944*1000)</f>
        <v>0</v>
      </c>
    </row>
    <row r="1101" spans="1:22" x14ac:dyDescent="0.3">
      <c r="A1101" s="14">
        <v>1106</v>
      </c>
      <c r="B1101" s="14" t="s">
        <v>7504</v>
      </c>
      <c r="C1101" s="14" t="s">
        <v>13510</v>
      </c>
      <c r="D1101" s="14" t="s">
        <v>13504</v>
      </c>
      <c r="E1101" s="14" t="s">
        <v>13479</v>
      </c>
      <c r="F1101" s="14">
        <v>10</v>
      </c>
      <c r="G1101" s="14">
        <v>0.25</v>
      </c>
      <c r="H1101" s="15">
        <v>8.2255999999999996E-2</v>
      </c>
      <c r="I1101" s="15">
        <f>M1101-V1101</f>
        <v>0.18024400000000002</v>
      </c>
      <c r="J1101" s="14"/>
      <c r="K1101" s="13"/>
      <c r="L1101" s="9">
        <f>G1101*1.05</f>
        <v>0.26250000000000001</v>
      </c>
      <c r="M1101" s="11">
        <f>L1101-H1101</f>
        <v>0.18024400000000002</v>
      </c>
      <c r="N1101" s="11">
        <v>0</v>
      </c>
      <c r="P1101" s="9">
        <f>0.5*N1101/1000</f>
        <v>0</v>
      </c>
      <c r="Q1101" s="9">
        <f>P1101+O1101</f>
        <v>0</v>
      </c>
      <c r="R1101" s="11">
        <v>0</v>
      </c>
      <c r="T1101" s="9">
        <f>0.5*R1101</f>
        <v>0</v>
      </c>
      <c r="U1101" s="9">
        <f>T1101+S1101</f>
        <v>0</v>
      </c>
      <c r="V1101" s="9">
        <f>(Q1101+U1101)/(0.944*1000)</f>
        <v>0</v>
      </c>
    </row>
    <row r="1102" spans="1:22" x14ac:dyDescent="0.3">
      <c r="A1102" s="14">
        <v>1107</v>
      </c>
      <c r="B1102" s="14" t="s">
        <v>7505</v>
      </c>
      <c r="C1102" s="14" t="s">
        <v>13510</v>
      </c>
      <c r="D1102" s="14" t="s">
        <v>13504</v>
      </c>
      <c r="E1102" s="14" t="s">
        <v>13479</v>
      </c>
      <c r="F1102" s="14">
        <v>10</v>
      </c>
      <c r="G1102" s="14">
        <v>0.25</v>
      </c>
      <c r="H1102" s="15">
        <v>3.1117999999999996E-2</v>
      </c>
      <c r="I1102" s="15">
        <f>M1102-V1102</f>
        <v>0.231382</v>
      </c>
      <c r="J1102" s="14"/>
      <c r="K1102" s="13"/>
      <c r="L1102" s="9">
        <f>G1102*1.05</f>
        <v>0.26250000000000001</v>
      </c>
      <c r="M1102" s="11">
        <f>L1102-H1102</f>
        <v>0.231382</v>
      </c>
      <c r="N1102" s="11">
        <v>0</v>
      </c>
      <c r="P1102" s="9">
        <f>0.5*N1102/1000</f>
        <v>0</v>
      </c>
      <c r="Q1102" s="9">
        <f>P1102+O1102</f>
        <v>0</v>
      </c>
      <c r="R1102" s="11">
        <v>0</v>
      </c>
      <c r="T1102" s="9">
        <f>0.5*R1102</f>
        <v>0</v>
      </c>
      <c r="U1102" s="9">
        <f>T1102+S1102</f>
        <v>0</v>
      </c>
      <c r="V1102" s="9">
        <f>(Q1102+U1102)/(0.944*1000)</f>
        <v>0</v>
      </c>
    </row>
    <row r="1103" spans="1:22" x14ac:dyDescent="0.3">
      <c r="A1103" s="14">
        <v>1108</v>
      </c>
      <c r="B1103" s="14" t="s">
        <v>7506</v>
      </c>
      <c r="C1103" s="14" t="s">
        <v>13510</v>
      </c>
      <c r="D1103" s="14" t="s">
        <v>13504</v>
      </c>
      <c r="E1103" s="14" t="s">
        <v>13479</v>
      </c>
      <c r="F1103" s="14">
        <v>10</v>
      </c>
      <c r="G1103" s="14">
        <v>0.16</v>
      </c>
      <c r="H1103" s="15">
        <v>2.4520000000000011E-2</v>
      </c>
      <c r="I1103" s="15">
        <f>M1103-V1103</f>
        <v>0.1397644279661017</v>
      </c>
      <c r="J1103" s="14"/>
      <c r="K1103" s="13"/>
      <c r="L1103" s="9">
        <f>G1103*1.05</f>
        <v>0.16800000000000001</v>
      </c>
      <c r="M1103" s="11">
        <f>L1103-H1103</f>
        <v>0.14348</v>
      </c>
      <c r="N1103" s="11">
        <v>15</v>
      </c>
      <c r="P1103" s="9">
        <f>0.5*N1103/1000</f>
        <v>7.4999999999999997E-3</v>
      </c>
      <c r="Q1103" s="9">
        <f>P1103+O1103</f>
        <v>7.4999999999999997E-3</v>
      </c>
      <c r="R1103" s="11">
        <v>7</v>
      </c>
      <c r="T1103" s="9">
        <f>0.5*R1103</f>
        <v>3.5</v>
      </c>
      <c r="U1103" s="9">
        <f>T1103+S1103</f>
        <v>3.5</v>
      </c>
      <c r="V1103" s="9">
        <f>(Q1103+U1103)/(0.944*1000)</f>
        <v>3.7155720338983051E-3</v>
      </c>
    </row>
    <row r="1104" spans="1:22" x14ac:dyDescent="0.3">
      <c r="A1104" s="14">
        <v>1109</v>
      </c>
      <c r="B1104" s="14" t="s">
        <v>7507</v>
      </c>
      <c r="C1104" s="14" t="s">
        <v>13510</v>
      </c>
      <c r="D1104" s="14" t="s">
        <v>13504</v>
      </c>
      <c r="E1104" s="14" t="s">
        <v>13479</v>
      </c>
      <c r="F1104" s="14">
        <v>10</v>
      </c>
      <c r="G1104" s="14">
        <v>0.8</v>
      </c>
      <c r="H1104" s="15">
        <v>0.40498600000000001</v>
      </c>
      <c r="I1104" s="15">
        <f>M1104-V1104</f>
        <v>1.5014000000000027E-2</v>
      </c>
      <c r="J1104" s="14"/>
      <c r="K1104" s="13"/>
      <c r="L1104" s="9">
        <f>1.05*0.4</f>
        <v>0.42000000000000004</v>
      </c>
      <c r="M1104" s="11">
        <f>L1104-H1104</f>
        <v>1.5014000000000027E-2</v>
      </c>
      <c r="N1104" s="11">
        <v>0</v>
      </c>
      <c r="P1104" s="9">
        <f>0.5*N1104/1000</f>
        <v>0</v>
      </c>
      <c r="Q1104" s="9">
        <f>P1104+O1104</f>
        <v>0</v>
      </c>
      <c r="R1104" s="11">
        <v>0</v>
      </c>
      <c r="T1104" s="9">
        <f>0.5*R1104</f>
        <v>0</v>
      </c>
      <c r="U1104" s="9">
        <f>T1104+S1104</f>
        <v>0</v>
      </c>
      <c r="V1104" s="9">
        <f>(Q1104+U1104)/(0.944*1000)</f>
        <v>0</v>
      </c>
    </row>
    <row r="1105" spans="1:22" x14ac:dyDescent="0.3">
      <c r="A1105" s="14">
        <v>1110</v>
      </c>
      <c r="B1105" s="14" t="s">
        <v>7508</v>
      </c>
      <c r="C1105" s="14" t="s">
        <v>13510</v>
      </c>
      <c r="D1105" s="14" t="s">
        <v>13504</v>
      </c>
      <c r="E1105" s="14" t="s">
        <v>13479</v>
      </c>
      <c r="F1105" s="14">
        <v>10</v>
      </c>
      <c r="G1105" s="14">
        <v>0.25</v>
      </c>
      <c r="H1105" s="15">
        <v>1.2972000000000008E-2</v>
      </c>
      <c r="I1105" s="15">
        <f>M1105-V1105</f>
        <v>0.249528</v>
      </c>
      <c r="J1105" s="14"/>
      <c r="K1105" s="13"/>
      <c r="L1105" s="9">
        <f>G1105*1.05</f>
        <v>0.26250000000000001</v>
      </c>
      <c r="M1105" s="11">
        <f>L1105-H1105</f>
        <v>0.249528</v>
      </c>
      <c r="N1105" s="11">
        <v>0</v>
      </c>
      <c r="P1105" s="9">
        <f>0.5*N1105/1000</f>
        <v>0</v>
      </c>
      <c r="Q1105" s="9">
        <f>P1105+O1105</f>
        <v>0</v>
      </c>
      <c r="R1105" s="11">
        <v>0</v>
      </c>
      <c r="T1105" s="9">
        <f>0.5*R1105</f>
        <v>0</v>
      </c>
      <c r="U1105" s="9">
        <f>T1105+S1105</f>
        <v>0</v>
      </c>
      <c r="V1105" s="9">
        <f>(Q1105+U1105)/(0.944*1000)</f>
        <v>0</v>
      </c>
    </row>
    <row r="1106" spans="1:22" x14ac:dyDescent="0.3">
      <c r="A1106" s="14">
        <v>1111</v>
      </c>
      <c r="B1106" s="14" t="s">
        <v>7509</v>
      </c>
      <c r="C1106" s="14" t="s">
        <v>13510</v>
      </c>
      <c r="D1106" s="14" t="s">
        <v>13504</v>
      </c>
      <c r="E1106" s="14" t="s">
        <v>13479</v>
      </c>
      <c r="F1106" s="14">
        <v>10</v>
      </c>
      <c r="G1106" s="14">
        <v>0.25</v>
      </c>
      <c r="H1106" s="15">
        <v>3.5349999999999993E-2</v>
      </c>
      <c r="I1106" s="15">
        <f>M1106-V1106</f>
        <v>0.21920508474576272</v>
      </c>
      <c r="J1106" s="14"/>
      <c r="K1106" s="13"/>
      <c r="L1106" s="9">
        <f>G1106*1.05</f>
        <v>0.26250000000000001</v>
      </c>
      <c r="M1106" s="11">
        <f>L1106-H1106</f>
        <v>0.22715000000000002</v>
      </c>
      <c r="N1106" s="11">
        <v>0</v>
      </c>
      <c r="P1106" s="9">
        <f>0.5*N1106/1000</f>
        <v>0</v>
      </c>
      <c r="Q1106" s="9">
        <f>P1106+O1106</f>
        <v>0</v>
      </c>
      <c r="R1106" s="11">
        <v>15</v>
      </c>
      <c r="T1106" s="9">
        <f>0.5*R1106</f>
        <v>7.5</v>
      </c>
      <c r="U1106" s="9">
        <f>T1106+S1106</f>
        <v>7.5</v>
      </c>
      <c r="V1106" s="9">
        <f>(Q1106+U1106)/(0.944*1000)</f>
        <v>7.9449152542372878E-3</v>
      </c>
    </row>
    <row r="1107" spans="1:22" x14ac:dyDescent="0.3">
      <c r="A1107" s="14">
        <v>1112</v>
      </c>
      <c r="B1107" s="14" t="s">
        <v>7510</v>
      </c>
      <c r="C1107" s="14" t="s">
        <v>13510</v>
      </c>
      <c r="D1107" s="14" t="s">
        <v>13504</v>
      </c>
      <c r="E1107" s="14" t="s">
        <v>13479</v>
      </c>
      <c r="F1107" s="14">
        <v>10</v>
      </c>
      <c r="G1107" s="14">
        <v>2.5000000000000001E-2</v>
      </c>
      <c r="H1107" s="15">
        <v>6.0930000000000003E-3</v>
      </c>
      <c r="I1107" s="15">
        <f>M1107-V1107</f>
        <v>2.0157000000000001E-2</v>
      </c>
      <c r="J1107" s="14"/>
      <c r="K1107" s="13"/>
      <c r="L1107" s="9">
        <f>G1107*1.05</f>
        <v>2.6250000000000002E-2</v>
      </c>
      <c r="M1107" s="11">
        <f>L1107-H1107</f>
        <v>2.0157000000000001E-2</v>
      </c>
      <c r="N1107" s="11">
        <v>0</v>
      </c>
      <c r="P1107" s="9">
        <f>0.5*N1107/1000</f>
        <v>0</v>
      </c>
      <c r="Q1107" s="9">
        <f>P1107+O1107</f>
        <v>0</v>
      </c>
      <c r="R1107" s="11">
        <v>0</v>
      </c>
      <c r="T1107" s="9">
        <f>0.5*R1107</f>
        <v>0</v>
      </c>
      <c r="U1107" s="9">
        <f>T1107+S1107</f>
        <v>0</v>
      </c>
      <c r="V1107" s="9">
        <f>(Q1107+U1107)/(0.944*1000)</f>
        <v>0</v>
      </c>
    </row>
    <row r="1108" spans="1:22" x14ac:dyDescent="0.3">
      <c r="A1108" s="14">
        <v>1113</v>
      </c>
      <c r="B1108" s="14" t="s">
        <v>7511</v>
      </c>
      <c r="C1108" s="14" t="s">
        <v>13510</v>
      </c>
      <c r="D1108" s="14" t="s">
        <v>13504</v>
      </c>
      <c r="E1108" s="14" t="s">
        <v>13479</v>
      </c>
      <c r="F1108" s="14">
        <v>10</v>
      </c>
      <c r="G1108" s="14">
        <v>0.16</v>
      </c>
      <c r="H1108" s="15">
        <v>5.7412999999999999E-2</v>
      </c>
      <c r="I1108" s="15">
        <f>M1108-V1108</f>
        <v>0.11058700000000002</v>
      </c>
      <c r="J1108" s="14"/>
      <c r="K1108" s="13"/>
      <c r="L1108" s="9">
        <f>G1108*1.05</f>
        <v>0.16800000000000001</v>
      </c>
      <c r="M1108" s="11">
        <f>L1108-H1108</f>
        <v>0.11058700000000002</v>
      </c>
      <c r="N1108" s="11">
        <v>0</v>
      </c>
      <c r="P1108" s="9">
        <f>0.5*N1108/1000</f>
        <v>0</v>
      </c>
      <c r="Q1108" s="9">
        <f>P1108+O1108</f>
        <v>0</v>
      </c>
      <c r="R1108" s="11">
        <v>0</v>
      </c>
      <c r="T1108" s="9">
        <f>0.5*R1108</f>
        <v>0</v>
      </c>
      <c r="U1108" s="9">
        <f>T1108+S1108</f>
        <v>0</v>
      </c>
      <c r="V1108" s="9">
        <f>(Q1108+U1108)/(0.944*1000)</f>
        <v>0</v>
      </c>
    </row>
    <row r="1109" spans="1:22" x14ac:dyDescent="0.3">
      <c r="A1109" s="14">
        <v>1114</v>
      </c>
      <c r="B1109" s="14" t="s">
        <v>7512</v>
      </c>
      <c r="C1109" s="14" t="s">
        <v>13510</v>
      </c>
      <c r="D1109" s="14" t="s">
        <v>13504</v>
      </c>
      <c r="E1109" s="14" t="s">
        <v>13479</v>
      </c>
      <c r="F1109" s="14">
        <v>10</v>
      </c>
      <c r="G1109" s="14">
        <v>0.16</v>
      </c>
      <c r="H1109" s="15">
        <v>7.3867000000000002E-2</v>
      </c>
      <c r="I1109" s="15">
        <f>M1109-V1109</f>
        <v>9.4133000000000008E-2</v>
      </c>
      <c r="J1109" s="14"/>
      <c r="K1109" s="13"/>
      <c r="L1109" s="9">
        <f>G1109*1.05</f>
        <v>0.16800000000000001</v>
      </c>
      <c r="M1109" s="11">
        <f>L1109-H1109</f>
        <v>9.4133000000000008E-2</v>
      </c>
      <c r="N1109" s="11">
        <v>0</v>
      </c>
      <c r="P1109" s="9">
        <f>0.5*N1109/1000</f>
        <v>0</v>
      </c>
      <c r="Q1109" s="9">
        <f>P1109+O1109</f>
        <v>0</v>
      </c>
      <c r="R1109" s="11">
        <v>0</v>
      </c>
      <c r="T1109" s="9">
        <f>0.5*R1109</f>
        <v>0</v>
      </c>
      <c r="U1109" s="9">
        <f>T1109+S1109</f>
        <v>0</v>
      </c>
      <c r="V1109" s="9">
        <f>(Q1109+U1109)/(0.944*1000)</f>
        <v>0</v>
      </c>
    </row>
    <row r="1110" spans="1:22" x14ac:dyDescent="0.3">
      <c r="A1110" s="14">
        <v>1115</v>
      </c>
      <c r="B1110" s="14" t="s">
        <v>7513</v>
      </c>
      <c r="C1110" s="14" t="s">
        <v>13510</v>
      </c>
      <c r="D1110" s="14" t="s">
        <v>13504</v>
      </c>
      <c r="E1110" s="14" t="s">
        <v>13479</v>
      </c>
      <c r="F1110" s="14">
        <v>10</v>
      </c>
      <c r="G1110" s="14">
        <v>0.63</v>
      </c>
      <c r="H1110" s="15">
        <v>0.34085799999999999</v>
      </c>
      <c r="I1110" s="15">
        <f>M1110-V1110</f>
        <v>0.32063935169491536</v>
      </c>
      <c r="J1110" s="14"/>
      <c r="K1110" s="13"/>
      <c r="L1110" s="9">
        <f>G1110*1.05</f>
        <v>0.66150000000000009</v>
      </c>
      <c r="M1110" s="11">
        <f>L1110-H1110</f>
        <v>0.32064200000000009</v>
      </c>
      <c r="N1110" s="11">
        <v>5</v>
      </c>
      <c r="P1110" s="9">
        <f>0.5*N1110/1000</f>
        <v>2.5000000000000001E-3</v>
      </c>
      <c r="Q1110" s="9">
        <f>P1110+O1110</f>
        <v>2.5000000000000001E-3</v>
      </c>
      <c r="R1110" s="11">
        <v>0</v>
      </c>
      <c r="T1110" s="9">
        <f>0.5*R1110</f>
        <v>0</v>
      </c>
      <c r="U1110" s="9">
        <f>T1110+S1110</f>
        <v>0</v>
      </c>
      <c r="V1110" s="9">
        <f>(Q1110+U1110)/(0.944*1000)</f>
        <v>2.6483050847457629E-6</v>
      </c>
    </row>
    <row r="1111" spans="1:22" x14ac:dyDescent="0.3">
      <c r="A1111" s="14">
        <v>1116</v>
      </c>
      <c r="B1111" s="14" t="s">
        <v>7514</v>
      </c>
      <c r="C1111" s="14" t="s">
        <v>13510</v>
      </c>
      <c r="D1111" s="14" t="s">
        <v>13504</v>
      </c>
      <c r="E1111" s="14" t="s">
        <v>13479</v>
      </c>
      <c r="F1111" s="14">
        <v>10</v>
      </c>
      <c r="G1111" s="14">
        <v>0.1</v>
      </c>
      <c r="H1111" s="15">
        <v>5.0280000000000056E-3</v>
      </c>
      <c r="I1111" s="15">
        <f>M1111-V1111</f>
        <v>9.9972000000000005E-2</v>
      </c>
      <c r="J1111" s="14"/>
      <c r="K1111" s="13"/>
      <c r="L1111" s="9">
        <f>G1111*1.05</f>
        <v>0.10500000000000001</v>
      </c>
      <c r="M1111" s="11">
        <f>L1111-H1111</f>
        <v>9.9972000000000005E-2</v>
      </c>
      <c r="N1111" s="11">
        <v>0</v>
      </c>
      <c r="P1111" s="9">
        <f>0.5*N1111/1000</f>
        <v>0</v>
      </c>
      <c r="Q1111" s="9">
        <f>P1111+O1111</f>
        <v>0</v>
      </c>
      <c r="R1111" s="11">
        <v>0</v>
      </c>
      <c r="T1111" s="9">
        <f>0.5*R1111</f>
        <v>0</v>
      </c>
      <c r="U1111" s="9">
        <f>T1111+S1111</f>
        <v>0</v>
      </c>
      <c r="V1111" s="9">
        <f>(Q1111+U1111)/(0.944*1000)</f>
        <v>0</v>
      </c>
    </row>
    <row r="1112" spans="1:22" x14ac:dyDescent="0.3">
      <c r="A1112" s="14">
        <v>1117</v>
      </c>
      <c r="B1112" s="14" t="s">
        <v>7515</v>
      </c>
      <c r="C1112" s="14" t="s">
        <v>13510</v>
      </c>
      <c r="D1112" s="14" t="s">
        <v>13504</v>
      </c>
      <c r="E1112" s="14" t="s">
        <v>13479</v>
      </c>
      <c r="F1112" s="14">
        <v>10</v>
      </c>
      <c r="G1112" s="14">
        <v>0.16</v>
      </c>
      <c r="H1112" s="15">
        <v>6.9930999999999993E-2</v>
      </c>
      <c r="I1112" s="15">
        <f>M1112-V1112</f>
        <v>9.0124084745762723E-2</v>
      </c>
      <c r="J1112" s="14"/>
      <c r="K1112" s="13"/>
      <c r="L1112" s="9">
        <f>G1112*1.05</f>
        <v>0.16800000000000001</v>
      </c>
      <c r="M1112" s="11">
        <f>L1112-H1112</f>
        <v>9.8069000000000017E-2</v>
      </c>
      <c r="N1112" s="11">
        <v>0</v>
      </c>
      <c r="P1112" s="9">
        <f>0.5*N1112/1000</f>
        <v>0</v>
      </c>
      <c r="Q1112" s="9">
        <f>P1112+O1112</f>
        <v>0</v>
      </c>
      <c r="R1112" s="11">
        <v>15</v>
      </c>
      <c r="T1112" s="9">
        <f>0.5*R1112</f>
        <v>7.5</v>
      </c>
      <c r="U1112" s="9">
        <f>T1112+S1112</f>
        <v>7.5</v>
      </c>
      <c r="V1112" s="9">
        <f>(Q1112+U1112)/(0.944*1000)</f>
        <v>7.9449152542372878E-3</v>
      </c>
    </row>
    <row r="1113" spans="1:22" x14ac:dyDescent="0.3">
      <c r="A1113" s="14">
        <v>1118</v>
      </c>
      <c r="B1113" s="14" t="s">
        <v>7516</v>
      </c>
      <c r="C1113" s="14" t="s">
        <v>13510</v>
      </c>
      <c r="D1113" s="14" t="s">
        <v>13504</v>
      </c>
      <c r="E1113" s="14" t="s">
        <v>13479</v>
      </c>
      <c r="F1113" s="14">
        <v>10</v>
      </c>
      <c r="G1113" s="14">
        <v>0.16</v>
      </c>
      <c r="H1113" s="15">
        <v>4.1013999999999995E-2</v>
      </c>
      <c r="I1113" s="15">
        <f>M1113-V1113</f>
        <v>0.12698600000000002</v>
      </c>
      <c r="J1113" s="14"/>
      <c r="K1113" s="13"/>
      <c r="L1113" s="9">
        <f>G1113*1.05</f>
        <v>0.16800000000000001</v>
      </c>
      <c r="M1113" s="11">
        <f>L1113-H1113</f>
        <v>0.12698600000000002</v>
      </c>
      <c r="N1113" s="11">
        <v>0</v>
      </c>
      <c r="P1113" s="9">
        <f>0.5*N1113/1000</f>
        <v>0</v>
      </c>
      <c r="Q1113" s="9">
        <f>P1113+O1113</f>
        <v>0</v>
      </c>
      <c r="R1113" s="11">
        <v>0</v>
      </c>
      <c r="T1113" s="9">
        <f>0.5*R1113</f>
        <v>0</v>
      </c>
      <c r="U1113" s="9">
        <f>T1113+S1113</f>
        <v>0</v>
      </c>
      <c r="V1113" s="9">
        <f>(Q1113+U1113)/(0.944*1000)</f>
        <v>0</v>
      </c>
    </row>
    <row r="1114" spans="1:22" x14ac:dyDescent="0.3">
      <c r="A1114" s="14">
        <v>1119</v>
      </c>
      <c r="B1114" s="14" t="s">
        <v>7517</v>
      </c>
      <c r="C1114" s="14" t="s">
        <v>13510</v>
      </c>
      <c r="D1114" s="14" t="s">
        <v>13504</v>
      </c>
      <c r="E1114" s="14" t="s">
        <v>13479</v>
      </c>
      <c r="F1114" s="14">
        <v>10</v>
      </c>
      <c r="G1114" s="14">
        <v>0.25</v>
      </c>
      <c r="H1114" s="15">
        <v>4.7221000000000006E-2</v>
      </c>
      <c r="I1114" s="15">
        <f>M1114-V1114</f>
        <v>0.215279</v>
      </c>
      <c r="J1114" s="14"/>
      <c r="K1114" s="13"/>
      <c r="L1114" s="9">
        <f>G1114*1.05</f>
        <v>0.26250000000000001</v>
      </c>
      <c r="M1114" s="11">
        <f>L1114-H1114</f>
        <v>0.215279</v>
      </c>
      <c r="N1114" s="11">
        <v>0</v>
      </c>
      <c r="P1114" s="9">
        <f>0.5*N1114/1000</f>
        <v>0</v>
      </c>
      <c r="Q1114" s="9">
        <f>P1114+O1114</f>
        <v>0</v>
      </c>
      <c r="R1114" s="11">
        <v>0</v>
      </c>
      <c r="T1114" s="9">
        <f>0.5*R1114</f>
        <v>0</v>
      </c>
      <c r="U1114" s="9">
        <f>T1114+S1114</f>
        <v>0</v>
      </c>
      <c r="V1114" s="9">
        <f>(Q1114+U1114)/(0.944*1000)</f>
        <v>0</v>
      </c>
    </row>
    <row r="1115" spans="1:22" x14ac:dyDescent="0.3">
      <c r="A1115" s="14">
        <v>1120</v>
      </c>
      <c r="B1115" s="14" t="s">
        <v>7518</v>
      </c>
      <c r="C1115" s="14" t="s">
        <v>13510</v>
      </c>
      <c r="D1115" s="14" t="s">
        <v>13504</v>
      </c>
      <c r="E1115" s="14" t="s">
        <v>13479</v>
      </c>
      <c r="F1115" s="14">
        <v>10</v>
      </c>
      <c r="G1115" s="14">
        <v>0.25</v>
      </c>
      <c r="H1115" s="15">
        <v>2.7921999999999995E-2</v>
      </c>
      <c r="I1115" s="15">
        <f>M1115-V1115</f>
        <v>0.23457800000000001</v>
      </c>
      <c r="J1115" s="14"/>
      <c r="K1115" s="13"/>
      <c r="L1115" s="9">
        <f>G1115*1.05</f>
        <v>0.26250000000000001</v>
      </c>
      <c r="M1115" s="11">
        <f>L1115-H1115</f>
        <v>0.23457800000000001</v>
      </c>
      <c r="N1115" s="11">
        <v>0</v>
      </c>
      <c r="P1115" s="9">
        <f>0.5*N1115/1000</f>
        <v>0</v>
      </c>
      <c r="Q1115" s="9">
        <f>P1115+O1115</f>
        <v>0</v>
      </c>
      <c r="R1115" s="11">
        <v>0</v>
      </c>
      <c r="T1115" s="9">
        <f>0.5*R1115</f>
        <v>0</v>
      </c>
      <c r="U1115" s="9">
        <f>T1115+S1115</f>
        <v>0</v>
      </c>
      <c r="V1115" s="9">
        <f>(Q1115+U1115)/(0.944*1000)</f>
        <v>0</v>
      </c>
    </row>
    <row r="1116" spans="1:22" x14ac:dyDescent="0.3">
      <c r="A1116" s="14">
        <v>1121</v>
      </c>
      <c r="B1116" s="14" t="s">
        <v>7519</v>
      </c>
      <c r="C1116" s="14" t="s">
        <v>13510</v>
      </c>
      <c r="D1116" s="14" t="s">
        <v>13504</v>
      </c>
      <c r="E1116" s="14" t="s">
        <v>13479</v>
      </c>
      <c r="F1116" s="14">
        <v>10</v>
      </c>
      <c r="G1116" s="14">
        <v>0.4</v>
      </c>
      <c r="H1116" s="15">
        <v>6.313400000000001E-2</v>
      </c>
      <c r="I1116" s="15">
        <f>M1116-V1116</f>
        <v>0.35686600000000002</v>
      </c>
      <c r="J1116" s="14"/>
      <c r="K1116" s="13"/>
      <c r="L1116" s="9">
        <f>G1116*1.05</f>
        <v>0.42000000000000004</v>
      </c>
      <c r="M1116" s="11">
        <f>L1116-H1116</f>
        <v>0.35686600000000002</v>
      </c>
      <c r="N1116" s="11">
        <v>0</v>
      </c>
      <c r="P1116" s="9">
        <f>0.5*N1116/1000</f>
        <v>0</v>
      </c>
      <c r="Q1116" s="9">
        <f>P1116+O1116</f>
        <v>0</v>
      </c>
      <c r="R1116" s="11">
        <v>0</v>
      </c>
      <c r="T1116" s="9">
        <f>0.5*R1116</f>
        <v>0</v>
      </c>
      <c r="U1116" s="9">
        <f>T1116+S1116</f>
        <v>0</v>
      </c>
      <c r="V1116" s="9">
        <f>(Q1116+U1116)/(0.944*1000)</f>
        <v>0</v>
      </c>
    </row>
    <row r="1117" spans="1:22" x14ac:dyDescent="0.3">
      <c r="A1117" s="14">
        <v>1122</v>
      </c>
      <c r="B1117" s="14" t="s">
        <v>7520</v>
      </c>
      <c r="C1117" s="14" t="s">
        <v>13510</v>
      </c>
      <c r="D1117" s="14" t="s">
        <v>13504</v>
      </c>
      <c r="E1117" s="14" t="s">
        <v>13479</v>
      </c>
      <c r="F1117" s="14">
        <v>10</v>
      </c>
      <c r="G1117" s="14">
        <v>0.16</v>
      </c>
      <c r="H1117" s="15">
        <v>2.2412000000000005E-2</v>
      </c>
      <c r="I1117" s="15">
        <f>M1117-V1117</f>
        <v>0.145588</v>
      </c>
      <c r="J1117" s="14"/>
      <c r="K1117" s="13"/>
      <c r="L1117" s="9">
        <f>G1117*1.05</f>
        <v>0.16800000000000001</v>
      </c>
      <c r="M1117" s="11">
        <f>L1117-H1117</f>
        <v>0.145588</v>
      </c>
      <c r="N1117" s="11">
        <v>0</v>
      </c>
      <c r="P1117" s="9">
        <f>0.5*N1117/1000</f>
        <v>0</v>
      </c>
      <c r="Q1117" s="9">
        <f>P1117+O1117</f>
        <v>0</v>
      </c>
      <c r="R1117" s="11">
        <v>0</v>
      </c>
      <c r="T1117" s="9">
        <f>0.5*R1117</f>
        <v>0</v>
      </c>
      <c r="U1117" s="9">
        <f>T1117+S1117</f>
        <v>0</v>
      </c>
      <c r="V1117" s="9">
        <f>(Q1117+U1117)/(0.944*1000)</f>
        <v>0</v>
      </c>
    </row>
    <row r="1118" spans="1:22" x14ac:dyDescent="0.3">
      <c r="A1118" s="14">
        <v>1123</v>
      </c>
      <c r="B1118" s="14" t="s">
        <v>7521</v>
      </c>
      <c r="C1118" s="14" t="s">
        <v>13510</v>
      </c>
      <c r="D1118" s="14" t="s">
        <v>13504</v>
      </c>
      <c r="E1118" s="14" t="s">
        <v>13479</v>
      </c>
      <c r="F1118" s="14">
        <v>10</v>
      </c>
      <c r="G1118" s="14">
        <v>0.16</v>
      </c>
      <c r="H1118" s="15">
        <v>2.7478000000000009E-2</v>
      </c>
      <c r="I1118" s="15">
        <f>M1118-V1118</f>
        <v>0.14052200000000001</v>
      </c>
      <c r="J1118" s="14"/>
      <c r="K1118" s="13"/>
      <c r="L1118" s="9">
        <f>G1118*1.05</f>
        <v>0.16800000000000001</v>
      </c>
      <c r="M1118" s="11">
        <f>L1118-H1118</f>
        <v>0.14052200000000001</v>
      </c>
      <c r="N1118" s="11">
        <v>0</v>
      </c>
      <c r="P1118" s="9">
        <f>0.5*N1118/1000</f>
        <v>0</v>
      </c>
      <c r="Q1118" s="9">
        <f>P1118+O1118</f>
        <v>0</v>
      </c>
      <c r="R1118" s="11">
        <v>0</v>
      </c>
      <c r="T1118" s="9">
        <f>0.5*R1118</f>
        <v>0</v>
      </c>
      <c r="U1118" s="9">
        <f>T1118+S1118</f>
        <v>0</v>
      </c>
      <c r="V1118" s="9">
        <f>(Q1118+U1118)/(0.944*1000)</f>
        <v>0</v>
      </c>
    </row>
    <row r="1119" spans="1:22" x14ac:dyDescent="0.3">
      <c r="A1119" s="14">
        <v>1124</v>
      </c>
      <c r="B1119" s="14" t="s">
        <v>7522</v>
      </c>
      <c r="C1119" s="14" t="s">
        <v>13510</v>
      </c>
      <c r="D1119" s="14" t="s">
        <v>13504</v>
      </c>
      <c r="E1119" s="14" t="s">
        <v>13479</v>
      </c>
      <c r="F1119" s="14">
        <v>10</v>
      </c>
      <c r="G1119" s="14">
        <v>0.25</v>
      </c>
      <c r="H1119" s="15">
        <v>6.9653999999999994E-2</v>
      </c>
      <c r="I1119" s="15">
        <f>M1119-V1119</f>
        <v>0.19284600000000002</v>
      </c>
      <c r="J1119" s="14"/>
      <c r="K1119" s="13"/>
      <c r="L1119" s="9">
        <f>G1119*1.05</f>
        <v>0.26250000000000001</v>
      </c>
      <c r="M1119" s="11">
        <f>L1119-H1119</f>
        <v>0.19284600000000002</v>
      </c>
      <c r="N1119" s="11">
        <v>0</v>
      </c>
      <c r="P1119" s="9">
        <f>0.5*N1119/1000</f>
        <v>0</v>
      </c>
      <c r="Q1119" s="9">
        <f>P1119+O1119</f>
        <v>0</v>
      </c>
      <c r="R1119" s="11">
        <v>0</v>
      </c>
      <c r="T1119" s="9">
        <f>0.5*R1119</f>
        <v>0</v>
      </c>
      <c r="U1119" s="9">
        <f>T1119+S1119</f>
        <v>0</v>
      </c>
      <c r="V1119" s="9">
        <f>(Q1119+U1119)/(0.944*1000)</f>
        <v>0</v>
      </c>
    </row>
    <row r="1120" spans="1:22" x14ac:dyDescent="0.3">
      <c r="A1120" s="14">
        <v>1125</v>
      </c>
      <c r="B1120" s="14" t="s">
        <v>7523</v>
      </c>
      <c r="C1120" s="14" t="s">
        <v>13510</v>
      </c>
      <c r="D1120" s="14" t="s">
        <v>13504</v>
      </c>
      <c r="E1120" s="14" t="s">
        <v>13479</v>
      </c>
      <c r="F1120" s="14">
        <v>10</v>
      </c>
      <c r="G1120" s="14">
        <v>0.16</v>
      </c>
      <c r="H1120" s="15">
        <v>6.5443000000000001E-2</v>
      </c>
      <c r="I1120" s="15">
        <f>M1120-V1120</f>
        <v>0.10255700000000001</v>
      </c>
      <c r="J1120" s="14"/>
      <c r="K1120" s="13"/>
      <c r="L1120" s="9">
        <f>G1120*1.05</f>
        <v>0.16800000000000001</v>
      </c>
      <c r="M1120" s="11">
        <f>L1120-H1120</f>
        <v>0.10255700000000001</v>
      </c>
      <c r="N1120" s="11">
        <v>0</v>
      </c>
      <c r="P1120" s="9">
        <f>0.5*N1120/1000</f>
        <v>0</v>
      </c>
      <c r="Q1120" s="9">
        <f>P1120+O1120</f>
        <v>0</v>
      </c>
      <c r="R1120" s="11">
        <v>0</v>
      </c>
      <c r="T1120" s="9">
        <f>0.5*R1120</f>
        <v>0</v>
      </c>
      <c r="U1120" s="9">
        <f>T1120+S1120</f>
        <v>0</v>
      </c>
      <c r="V1120" s="9">
        <f>(Q1120+U1120)/(0.944*1000)</f>
        <v>0</v>
      </c>
    </row>
    <row r="1121" spans="1:22" x14ac:dyDescent="0.3">
      <c r="A1121" s="14">
        <v>1126</v>
      </c>
      <c r="B1121" s="14" t="s">
        <v>7524</v>
      </c>
      <c r="C1121" s="14" t="s">
        <v>13510</v>
      </c>
      <c r="D1121" s="14" t="s">
        <v>13504</v>
      </c>
      <c r="E1121" s="14" t="s">
        <v>13479</v>
      </c>
      <c r="F1121" s="14">
        <v>10</v>
      </c>
      <c r="G1121" s="14">
        <v>0.25</v>
      </c>
      <c r="H1121" s="15">
        <v>0.12167699999999999</v>
      </c>
      <c r="I1121" s="15">
        <f>M1121-V1121</f>
        <v>0.14082300000000003</v>
      </c>
      <c r="J1121" s="14"/>
      <c r="K1121" s="13"/>
      <c r="L1121" s="9">
        <f>G1121*1.05</f>
        <v>0.26250000000000001</v>
      </c>
      <c r="M1121" s="11">
        <f>L1121-H1121</f>
        <v>0.14082300000000003</v>
      </c>
      <c r="N1121" s="11">
        <v>0</v>
      </c>
      <c r="P1121" s="9">
        <f>0.5*N1121/1000</f>
        <v>0</v>
      </c>
      <c r="Q1121" s="9">
        <f>P1121+O1121</f>
        <v>0</v>
      </c>
      <c r="R1121" s="11">
        <v>0</v>
      </c>
      <c r="T1121" s="9">
        <f>0.5*R1121</f>
        <v>0</v>
      </c>
      <c r="U1121" s="9">
        <f>T1121+S1121</f>
        <v>0</v>
      </c>
      <c r="V1121" s="9">
        <f>(Q1121+U1121)/(0.944*1000)</f>
        <v>0</v>
      </c>
    </row>
    <row r="1122" spans="1:22" x14ac:dyDescent="0.3">
      <c r="A1122" s="14">
        <v>1127</v>
      </c>
      <c r="B1122" s="14" t="s">
        <v>7525</v>
      </c>
      <c r="C1122" s="14" t="s">
        <v>13510</v>
      </c>
      <c r="D1122" s="14" t="s">
        <v>13504</v>
      </c>
      <c r="E1122" s="14" t="s">
        <v>13479</v>
      </c>
      <c r="F1122" s="14">
        <v>10</v>
      </c>
      <c r="G1122" s="14">
        <v>0.16</v>
      </c>
      <c r="H1122" s="15">
        <v>1.1295999999999992E-2</v>
      </c>
      <c r="I1122" s="15">
        <f>M1122-V1122</f>
        <v>0.15670400000000001</v>
      </c>
      <c r="J1122" s="14"/>
      <c r="K1122" s="13"/>
      <c r="L1122" s="9">
        <f>G1122*1.05</f>
        <v>0.16800000000000001</v>
      </c>
      <c r="M1122" s="11">
        <f>L1122-H1122</f>
        <v>0.15670400000000001</v>
      </c>
      <c r="N1122" s="11">
        <v>0</v>
      </c>
      <c r="P1122" s="9">
        <f>0.5*N1122/1000</f>
        <v>0</v>
      </c>
      <c r="Q1122" s="9">
        <f>P1122+O1122</f>
        <v>0</v>
      </c>
      <c r="R1122" s="11">
        <v>0</v>
      </c>
      <c r="T1122" s="9">
        <f>0.5*R1122</f>
        <v>0</v>
      </c>
      <c r="U1122" s="9">
        <f>T1122+S1122</f>
        <v>0</v>
      </c>
      <c r="V1122" s="9">
        <f>(Q1122+U1122)/(0.944*1000)</f>
        <v>0</v>
      </c>
    </row>
    <row r="1123" spans="1:22" x14ac:dyDescent="0.3">
      <c r="A1123" s="14">
        <v>1128</v>
      </c>
      <c r="B1123" s="14" t="s">
        <v>7526</v>
      </c>
      <c r="C1123" s="14" t="s">
        <v>13510</v>
      </c>
      <c r="D1123" s="14" t="s">
        <v>13504</v>
      </c>
      <c r="E1123" s="14" t="s">
        <v>13479</v>
      </c>
      <c r="F1123" s="14">
        <v>10</v>
      </c>
      <c r="G1123" s="14">
        <v>0.25</v>
      </c>
      <c r="H1123" s="15">
        <v>5.6163999999999985E-2</v>
      </c>
      <c r="I1123" s="15">
        <f>M1123-V1123</f>
        <v>0.20633600000000002</v>
      </c>
      <c r="J1123" s="14"/>
      <c r="K1123" s="13"/>
      <c r="L1123" s="9">
        <f>G1123*1.05</f>
        <v>0.26250000000000001</v>
      </c>
      <c r="M1123" s="11">
        <f>L1123-H1123</f>
        <v>0.20633600000000002</v>
      </c>
      <c r="N1123" s="11">
        <v>0</v>
      </c>
      <c r="P1123" s="9">
        <f>0.5*N1123/1000</f>
        <v>0</v>
      </c>
      <c r="Q1123" s="9">
        <f>P1123+O1123</f>
        <v>0</v>
      </c>
      <c r="R1123" s="11">
        <v>0</v>
      </c>
      <c r="T1123" s="9">
        <f>0.5*R1123</f>
        <v>0</v>
      </c>
      <c r="U1123" s="9">
        <f>T1123+S1123</f>
        <v>0</v>
      </c>
      <c r="V1123" s="9">
        <f>(Q1123+U1123)/(0.944*1000)</f>
        <v>0</v>
      </c>
    </row>
    <row r="1124" spans="1:22" x14ac:dyDescent="0.3">
      <c r="A1124" s="14">
        <v>1129</v>
      </c>
      <c r="B1124" s="14" t="s">
        <v>7527</v>
      </c>
      <c r="C1124" s="14" t="s">
        <v>13510</v>
      </c>
      <c r="D1124" s="14" t="s">
        <v>13504</v>
      </c>
      <c r="E1124" s="14" t="s">
        <v>13479</v>
      </c>
      <c r="F1124" s="14">
        <v>10</v>
      </c>
      <c r="G1124" s="14">
        <v>0.25</v>
      </c>
      <c r="H1124" s="15">
        <v>0.113608</v>
      </c>
      <c r="I1124" s="15">
        <f>M1124-V1124</f>
        <v>9.8839033898305118E-2</v>
      </c>
      <c r="J1124" s="14"/>
      <c r="K1124" s="13"/>
      <c r="L1124" s="9">
        <f>G1124*1.05</f>
        <v>0.26250000000000001</v>
      </c>
      <c r="M1124" s="11">
        <f>L1124-H1124</f>
        <v>0.14889200000000002</v>
      </c>
      <c r="N1124" s="11">
        <v>45</v>
      </c>
      <c r="O1124" s="9">
        <f>0.75*N1124</f>
        <v>33.75</v>
      </c>
      <c r="Q1124" s="9">
        <f>P1124+O1124</f>
        <v>33.75</v>
      </c>
      <c r="R1124" s="11">
        <v>18</v>
      </c>
      <c r="S1124" s="9">
        <f>0.75*R1124</f>
        <v>13.5</v>
      </c>
      <c r="U1124" s="9">
        <f>T1124+S1124</f>
        <v>13.5</v>
      </c>
      <c r="V1124" s="9">
        <f>(Q1124+U1124)/(0.944*1000)</f>
        <v>5.0052966101694914E-2</v>
      </c>
    </row>
    <row r="1125" spans="1:22" x14ac:dyDescent="0.3">
      <c r="A1125" s="14">
        <v>1130</v>
      </c>
      <c r="B1125" s="14" t="s">
        <v>7528</v>
      </c>
      <c r="C1125" s="14" t="s">
        <v>13510</v>
      </c>
      <c r="D1125" s="14" t="s">
        <v>13504</v>
      </c>
      <c r="E1125" s="14" t="s">
        <v>13479</v>
      </c>
      <c r="F1125" s="14">
        <v>10</v>
      </c>
      <c r="G1125" s="14">
        <v>0.16</v>
      </c>
      <c r="H1125" s="15">
        <v>5.5198000000000011E-2</v>
      </c>
      <c r="I1125" s="15">
        <f>M1125-V1125</f>
        <v>0.112802</v>
      </c>
      <c r="J1125" s="14"/>
      <c r="K1125" s="13"/>
      <c r="L1125" s="9">
        <f>G1125*1.05</f>
        <v>0.16800000000000001</v>
      </c>
      <c r="M1125" s="11">
        <f>L1125-H1125</f>
        <v>0.112802</v>
      </c>
      <c r="N1125" s="11">
        <v>0</v>
      </c>
      <c r="P1125" s="9">
        <f>0.5*N1125/1000</f>
        <v>0</v>
      </c>
      <c r="Q1125" s="9">
        <f>P1125+O1125</f>
        <v>0</v>
      </c>
      <c r="R1125" s="11">
        <v>0</v>
      </c>
      <c r="T1125" s="9">
        <f>0.5*R1125</f>
        <v>0</v>
      </c>
      <c r="U1125" s="9">
        <f>T1125+S1125</f>
        <v>0</v>
      </c>
      <c r="V1125" s="9">
        <f>(Q1125+U1125)/(0.944*1000)</f>
        <v>0</v>
      </c>
    </row>
    <row r="1126" spans="1:22" x14ac:dyDescent="0.3">
      <c r="A1126" s="14">
        <v>1131</v>
      </c>
      <c r="B1126" s="14" t="s">
        <v>7529</v>
      </c>
      <c r="C1126" s="14" t="s">
        <v>13510</v>
      </c>
      <c r="D1126" s="14" t="s">
        <v>13504</v>
      </c>
      <c r="E1126" s="14" t="s">
        <v>13479</v>
      </c>
      <c r="F1126" s="14">
        <v>10</v>
      </c>
      <c r="G1126" s="14">
        <v>0.5</v>
      </c>
      <c r="H1126" s="15">
        <v>0.32367599999999996</v>
      </c>
      <c r="I1126" s="16" t="s">
        <v>13516</v>
      </c>
      <c r="J1126" s="14"/>
      <c r="K1126" s="13"/>
      <c r="L1126" s="9">
        <f>G1126/2*1.05</f>
        <v>0.26250000000000001</v>
      </c>
      <c r="M1126" s="11">
        <f>L1126-H1126</f>
        <v>-6.1175999999999953E-2</v>
      </c>
      <c r="N1126" s="11">
        <v>0</v>
      </c>
      <c r="P1126" s="9">
        <f>0.5*N1126/1000</f>
        <v>0</v>
      </c>
      <c r="Q1126" s="9">
        <f>P1126+O1126</f>
        <v>0</v>
      </c>
      <c r="R1126" s="11">
        <v>0</v>
      </c>
      <c r="S1126" s="9">
        <f>0.75*R1126/1000</f>
        <v>0</v>
      </c>
      <c r="T1126" s="9">
        <f>0.5*R1126</f>
        <v>0</v>
      </c>
      <c r="U1126" s="9">
        <f>T1126+S1126</f>
        <v>0</v>
      </c>
      <c r="V1126" s="9">
        <f>(Q1126+U1126)/(0.944*1000)</f>
        <v>0</v>
      </c>
    </row>
    <row r="1127" spans="1:22" x14ac:dyDescent="0.3">
      <c r="A1127" s="14">
        <v>1132</v>
      </c>
      <c r="B1127" s="14" t="s">
        <v>7530</v>
      </c>
      <c r="C1127" s="14" t="s">
        <v>13510</v>
      </c>
      <c r="D1127" s="14" t="s">
        <v>13504</v>
      </c>
      <c r="E1127" s="14" t="s">
        <v>13479</v>
      </c>
      <c r="F1127" s="14">
        <v>10</v>
      </c>
      <c r="G1127" s="14">
        <v>0.16</v>
      </c>
      <c r="H1127" s="15">
        <v>6.1144000000000004E-2</v>
      </c>
      <c r="I1127" s="15">
        <f>M1127-V1127</f>
        <v>0.10685600000000001</v>
      </c>
      <c r="J1127" s="14"/>
      <c r="K1127" s="13"/>
      <c r="L1127" s="9">
        <f>G1127*1.05</f>
        <v>0.16800000000000001</v>
      </c>
      <c r="M1127" s="11">
        <f>L1127-H1127</f>
        <v>0.10685600000000001</v>
      </c>
      <c r="N1127" s="11">
        <v>0</v>
      </c>
      <c r="P1127" s="9">
        <f>0.5*N1127/1000</f>
        <v>0</v>
      </c>
      <c r="Q1127" s="9">
        <f>P1127+O1127</f>
        <v>0</v>
      </c>
      <c r="R1127" s="11">
        <v>0</v>
      </c>
      <c r="T1127" s="9">
        <f>0.5*R1127</f>
        <v>0</v>
      </c>
      <c r="U1127" s="9">
        <f>T1127+S1127</f>
        <v>0</v>
      </c>
      <c r="V1127" s="9">
        <f>(Q1127+U1127)/(0.944*1000)</f>
        <v>0</v>
      </c>
    </row>
    <row r="1128" spans="1:22" x14ac:dyDescent="0.3">
      <c r="A1128" s="14">
        <v>1133</v>
      </c>
      <c r="B1128" s="14" t="s">
        <v>7531</v>
      </c>
      <c r="C1128" s="14" t="s">
        <v>13510</v>
      </c>
      <c r="D1128" s="14" t="s">
        <v>13504</v>
      </c>
      <c r="E1128" s="14" t="s">
        <v>13479</v>
      </c>
      <c r="F1128" s="14">
        <v>10</v>
      </c>
      <c r="G1128" s="14">
        <v>0.16</v>
      </c>
      <c r="H1128" s="15">
        <v>3.7293000000000007E-2</v>
      </c>
      <c r="I1128" s="15">
        <f>M1128-V1128</f>
        <v>0.13070700000000002</v>
      </c>
      <c r="J1128" s="14"/>
      <c r="K1128" s="13"/>
      <c r="L1128" s="9">
        <f>G1128*1.05</f>
        <v>0.16800000000000001</v>
      </c>
      <c r="M1128" s="11">
        <f>L1128-H1128</f>
        <v>0.13070700000000002</v>
      </c>
      <c r="N1128" s="11">
        <v>0</v>
      </c>
      <c r="P1128" s="9">
        <f>0.5*N1128/1000</f>
        <v>0</v>
      </c>
      <c r="Q1128" s="9">
        <f>P1128+O1128</f>
        <v>0</v>
      </c>
      <c r="R1128" s="11">
        <v>0</v>
      </c>
      <c r="T1128" s="9">
        <f>0.5*R1128</f>
        <v>0</v>
      </c>
      <c r="U1128" s="9">
        <f>T1128+S1128</f>
        <v>0</v>
      </c>
      <c r="V1128" s="9">
        <f>(Q1128+U1128)/(0.944*1000)</f>
        <v>0</v>
      </c>
    </row>
    <row r="1129" spans="1:22" x14ac:dyDescent="0.3">
      <c r="A1129" s="14">
        <v>1134</v>
      </c>
      <c r="B1129" s="14" t="s">
        <v>7532</v>
      </c>
      <c r="C1129" s="14" t="s">
        <v>13510</v>
      </c>
      <c r="D1129" s="14" t="s">
        <v>13504</v>
      </c>
      <c r="E1129" s="14" t="s">
        <v>13479</v>
      </c>
      <c r="F1129" s="14">
        <v>10</v>
      </c>
      <c r="G1129" s="14">
        <v>0.25</v>
      </c>
      <c r="H1129" s="15">
        <v>6.1206999999999991E-2</v>
      </c>
      <c r="I1129" s="15">
        <f>M1129-V1129</f>
        <v>0.20129300000000003</v>
      </c>
      <c r="J1129" s="14"/>
      <c r="K1129" s="13"/>
      <c r="L1129" s="9">
        <f>G1129*1.05</f>
        <v>0.26250000000000001</v>
      </c>
      <c r="M1129" s="11">
        <f>L1129-H1129</f>
        <v>0.20129300000000003</v>
      </c>
      <c r="N1129" s="11">
        <v>0</v>
      </c>
      <c r="P1129" s="9">
        <f>0.5*N1129/1000</f>
        <v>0</v>
      </c>
      <c r="Q1129" s="9">
        <f>P1129+O1129</f>
        <v>0</v>
      </c>
      <c r="R1129" s="11">
        <v>0</v>
      </c>
      <c r="T1129" s="9">
        <f>0.5*R1129</f>
        <v>0</v>
      </c>
      <c r="U1129" s="9">
        <f>T1129+S1129</f>
        <v>0</v>
      </c>
      <c r="V1129" s="9">
        <f>(Q1129+U1129)/(0.944*1000)</f>
        <v>0</v>
      </c>
    </row>
    <row r="1130" spans="1:22" x14ac:dyDescent="0.3">
      <c r="A1130" s="14">
        <v>1135</v>
      </c>
      <c r="B1130" s="14" t="s">
        <v>7533</v>
      </c>
      <c r="C1130" s="14" t="s">
        <v>13510</v>
      </c>
      <c r="D1130" s="14" t="s">
        <v>13504</v>
      </c>
      <c r="E1130" s="14" t="s">
        <v>13479</v>
      </c>
      <c r="F1130" s="14">
        <v>10</v>
      </c>
      <c r="G1130" s="14">
        <v>0.25</v>
      </c>
      <c r="H1130" s="15">
        <v>2.7436000000000006E-2</v>
      </c>
      <c r="I1130" s="15">
        <f>M1130-V1130</f>
        <v>0.235064</v>
      </c>
      <c r="J1130" s="14"/>
      <c r="K1130" s="13"/>
      <c r="L1130" s="9">
        <f>G1130*1.05</f>
        <v>0.26250000000000001</v>
      </c>
      <c r="M1130" s="11">
        <f>L1130-H1130</f>
        <v>0.235064</v>
      </c>
      <c r="N1130" s="11">
        <v>0</v>
      </c>
      <c r="P1130" s="9">
        <f>0.5*N1130/1000</f>
        <v>0</v>
      </c>
      <c r="Q1130" s="9">
        <f>P1130+O1130</f>
        <v>0</v>
      </c>
      <c r="R1130" s="11">
        <v>0</v>
      </c>
      <c r="T1130" s="9">
        <f>0.5*R1130</f>
        <v>0</v>
      </c>
      <c r="U1130" s="9">
        <f>T1130+S1130</f>
        <v>0</v>
      </c>
      <c r="V1130" s="9">
        <f>(Q1130+U1130)/(0.944*1000)</f>
        <v>0</v>
      </c>
    </row>
    <row r="1131" spans="1:22" x14ac:dyDescent="0.3">
      <c r="A1131" s="14">
        <v>1136</v>
      </c>
      <c r="B1131" s="14" t="s">
        <v>7534</v>
      </c>
      <c r="C1131" s="14" t="s">
        <v>13510</v>
      </c>
      <c r="D1131" s="14" t="s">
        <v>13504</v>
      </c>
      <c r="E1131" s="14" t="s">
        <v>13479</v>
      </c>
      <c r="F1131" s="14">
        <v>10</v>
      </c>
      <c r="G1131" s="14">
        <v>0.25</v>
      </c>
      <c r="H1131" s="15">
        <v>4.4618999999999999E-2</v>
      </c>
      <c r="I1131" s="15">
        <f>M1131-V1131</f>
        <v>0.21788100000000002</v>
      </c>
      <c r="J1131" s="14"/>
      <c r="K1131" s="13"/>
      <c r="L1131" s="9">
        <f>G1131*1.05</f>
        <v>0.26250000000000001</v>
      </c>
      <c r="M1131" s="11">
        <f>L1131-H1131</f>
        <v>0.21788100000000002</v>
      </c>
      <c r="N1131" s="11">
        <v>0</v>
      </c>
      <c r="P1131" s="9">
        <f>0.5*N1131/1000</f>
        <v>0</v>
      </c>
      <c r="Q1131" s="9">
        <f>P1131+O1131</f>
        <v>0</v>
      </c>
      <c r="R1131" s="11">
        <v>0</v>
      </c>
      <c r="T1131" s="9">
        <f>0.5*R1131</f>
        <v>0</v>
      </c>
      <c r="U1131" s="9">
        <f>T1131+S1131</f>
        <v>0</v>
      </c>
      <c r="V1131" s="9">
        <f>(Q1131+U1131)/(0.944*1000)</f>
        <v>0</v>
      </c>
    </row>
    <row r="1132" spans="1:22" x14ac:dyDescent="0.3">
      <c r="A1132" s="14">
        <v>1137</v>
      </c>
      <c r="B1132" s="14" t="s">
        <v>7535</v>
      </c>
      <c r="C1132" s="14" t="s">
        <v>13510</v>
      </c>
      <c r="D1132" s="14" t="s">
        <v>13504</v>
      </c>
      <c r="E1132" s="14" t="s">
        <v>13479</v>
      </c>
      <c r="F1132" s="14">
        <v>10</v>
      </c>
      <c r="G1132" s="14">
        <v>0.25</v>
      </c>
      <c r="H1132" s="15">
        <v>0.11639400000000001</v>
      </c>
      <c r="I1132" s="15">
        <f>M1132-V1132</f>
        <v>0.14610600000000001</v>
      </c>
      <c r="J1132" s="14"/>
      <c r="K1132" s="13"/>
      <c r="L1132" s="9">
        <f>G1132*1.05</f>
        <v>0.26250000000000001</v>
      </c>
      <c r="M1132" s="11">
        <f>L1132-H1132</f>
        <v>0.14610600000000001</v>
      </c>
      <c r="N1132" s="11">
        <v>0</v>
      </c>
      <c r="P1132" s="9">
        <f>0.5*N1132/1000</f>
        <v>0</v>
      </c>
      <c r="Q1132" s="9">
        <f>P1132+O1132</f>
        <v>0</v>
      </c>
      <c r="R1132" s="11">
        <v>0</v>
      </c>
      <c r="T1132" s="9">
        <f>0.5*R1132</f>
        <v>0</v>
      </c>
      <c r="U1132" s="9">
        <f>T1132+S1132</f>
        <v>0</v>
      </c>
      <c r="V1132" s="9">
        <f>(Q1132+U1132)/(0.944*1000)</f>
        <v>0</v>
      </c>
    </row>
    <row r="1133" spans="1:22" x14ac:dyDescent="0.3">
      <c r="A1133" s="14">
        <v>1138</v>
      </c>
      <c r="B1133" s="14" t="s">
        <v>7536</v>
      </c>
      <c r="C1133" s="14" t="s">
        <v>13510</v>
      </c>
      <c r="D1133" s="14" t="s">
        <v>13504</v>
      </c>
      <c r="E1133" s="14" t="s">
        <v>13479</v>
      </c>
      <c r="F1133" s="14">
        <v>10</v>
      </c>
      <c r="G1133" s="14">
        <v>0.16</v>
      </c>
      <c r="H1133" s="15">
        <v>9.4894000000000006E-2</v>
      </c>
      <c r="I1133" s="15">
        <f>M1133-V1133</f>
        <v>7.3106000000000004E-2</v>
      </c>
      <c r="J1133" s="14"/>
      <c r="K1133" s="13"/>
      <c r="L1133" s="9">
        <f>G1133*1.05</f>
        <v>0.16800000000000001</v>
      </c>
      <c r="M1133" s="11">
        <f>L1133-H1133</f>
        <v>7.3106000000000004E-2</v>
      </c>
      <c r="N1133" s="11">
        <v>0</v>
      </c>
      <c r="P1133" s="9">
        <f>0.5*N1133/1000</f>
        <v>0</v>
      </c>
      <c r="Q1133" s="9">
        <f>P1133+O1133</f>
        <v>0</v>
      </c>
      <c r="R1133" s="11">
        <v>0</v>
      </c>
      <c r="T1133" s="9">
        <f>0.5*R1133</f>
        <v>0</v>
      </c>
      <c r="U1133" s="9">
        <f>T1133+S1133</f>
        <v>0</v>
      </c>
      <c r="V1133" s="9">
        <f>(Q1133+U1133)/(0.944*1000)</f>
        <v>0</v>
      </c>
    </row>
    <row r="1134" spans="1:22" x14ac:dyDescent="0.3">
      <c r="A1134" s="14">
        <v>1139</v>
      </c>
      <c r="B1134" s="14" t="s">
        <v>7537</v>
      </c>
      <c r="C1134" s="14" t="s">
        <v>13510</v>
      </c>
      <c r="D1134" s="14" t="s">
        <v>13504</v>
      </c>
      <c r="E1134" s="14" t="s">
        <v>13479</v>
      </c>
      <c r="F1134" s="14">
        <v>10</v>
      </c>
      <c r="G1134" s="14">
        <v>0.25</v>
      </c>
      <c r="H1134" s="15">
        <v>0.16274</v>
      </c>
      <c r="I1134" s="15">
        <f>M1134-V1134</f>
        <v>9.9760000000000015E-2</v>
      </c>
      <c r="J1134" s="14"/>
      <c r="K1134" s="13"/>
      <c r="L1134" s="9">
        <f>G1134*1.05</f>
        <v>0.26250000000000001</v>
      </c>
      <c r="M1134" s="11">
        <f>L1134-H1134</f>
        <v>9.9760000000000015E-2</v>
      </c>
      <c r="N1134" s="11">
        <v>0</v>
      </c>
      <c r="P1134" s="9">
        <f>0.5*N1134/1000</f>
        <v>0</v>
      </c>
      <c r="Q1134" s="9">
        <f>P1134+O1134</f>
        <v>0</v>
      </c>
      <c r="R1134" s="11">
        <v>0</v>
      </c>
      <c r="T1134" s="9">
        <f>0.5*R1134</f>
        <v>0</v>
      </c>
      <c r="U1134" s="9">
        <f>T1134+S1134</f>
        <v>0</v>
      </c>
      <c r="V1134" s="9">
        <f>(Q1134+U1134)/(0.944*1000)</f>
        <v>0</v>
      </c>
    </row>
    <row r="1135" spans="1:22" x14ac:dyDescent="0.3">
      <c r="A1135" s="14">
        <v>1140</v>
      </c>
      <c r="B1135" s="14" t="s">
        <v>7538</v>
      </c>
      <c r="C1135" s="14" t="s">
        <v>13510</v>
      </c>
      <c r="D1135" s="14" t="s">
        <v>13504</v>
      </c>
      <c r="E1135" s="14" t="s">
        <v>13479</v>
      </c>
      <c r="F1135" s="14">
        <v>10</v>
      </c>
      <c r="G1135" s="14">
        <v>0.25</v>
      </c>
      <c r="H1135" s="15">
        <v>0.14757100000000001</v>
      </c>
      <c r="I1135" s="15">
        <f>M1135-V1135</f>
        <v>0.114929</v>
      </c>
      <c r="J1135" s="14"/>
      <c r="K1135" s="13"/>
      <c r="L1135" s="9">
        <f>G1135*1.05</f>
        <v>0.26250000000000001</v>
      </c>
      <c r="M1135" s="11">
        <f>L1135-H1135</f>
        <v>0.114929</v>
      </c>
      <c r="N1135" s="11">
        <v>0</v>
      </c>
      <c r="P1135" s="9">
        <f>0.5*N1135/1000</f>
        <v>0</v>
      </c>
      <c r="Q1135" s="9">
        <f>P1135+O1135</f>
        <v>0</v>
      </c>
      <c r="R1135" s="11">
        <v>0</v>
      </c>
      <c r="T1135" s="9">
        <f>0.5*R1135</f>
        <v>0</v>
      </c>
      <c r="U1135" s="9">
        <f>T1135+S1135</f>
        <v>0</v>
      </c>
      <c r="V1135" s="9">
        <f>(Q1135+U1135)/(0.944*1000)</f>
        <v>0</v>
      </c>
    </row>
    <row r="1136" spans="1:22" x14ac:dyDescent="0.3">
      <c r="A1136" s="14">
        <v>1141</v>
      </c>
      <c r="B1136" s="14" t="s">
        <v>7539</v>
      </c>
      <c r="C1136" s="14" t="s">
        <v>13510</v>
      </c>
      <c r="D1136" s="14" t="s">
        <v>13504</v>
      </c>
      <c r="E1136" s="14" t="s">
        <v>13479</v>
      </c>
      <c r="F1136" s="14">
        <v>10</v>
      </c>
      <c r="G1136" s="14">
        <v>0.25</v>
      </c>
      <c r="H1136" s="15">
        <v>1.1500000000000056E-3</v>
      </c>
      <c r="I1136" s="15">
        <f>M1136-V1136</f>
        <v>0.25870169491525424</v>
      </c>
      <c r="J1136" s="14"/>
      <c r="K1136" s="13"/>
      <c r="L1136" s="9">
        <f>G1136*1.05</f>
        <v>0.26250000000000001</v>
      </c>
      <c r="M1136" s="11">
        <f>L1136-H1136</f>
        <v>0.26135000000000003</v>
      </c>
      <c r="N1136" s="11">
        <v>0</v>
      </c>
      <c r="P1136" s="9">
        <f>0.5*N1136/1000</f>
        <v>0</v>
      </c>
      <c r="Q1136" s="9">
        <f>P1136+O1136</f>
        <v>0</v>
      </c>
      <c r="R1136" s="11">
        <v>5</v>
      </c>
      <c r="T1136" s="9">
        <f>0.5*R1136</f>
        <v>2.5</v>
      </c>
      <c r="U1136" s="9">
        <f>T1136+S1136</f>
        <v>2.5</v>
      </c>
      <c r="V1136" s="9">
        <f>(Q1136+U1136)/(0.944*1000)</f>
        <v>2.6483050847457626E-3</v>
      </c>
    </row>
    <row r="1137" spans="1:22" x14ac:dyDescent="0.3">
      <c r="A1137" s="14">
        <v>1142</v>
      </c>
      <c r="B1137" s="14" t="s">
        <v>7540</v>
      </c>
      <c r="C1137" s="14" t="s">
        <v>13510</v>
      </c>
      <c r="D1137" s="14" t="s">
        <v>13504</v>
      </c>
      <c r="E1137" s="14" t="s">
        <v>13479</v>
      </c>
      <c r="F1137" s="14">
        <v>10</v>
      </c>
      <c r="G1137" s="14">
        <v>0.4</v>
      </c>
      <c r="H1137" s="15">
        <v>1.3476999999999975E-2</v>
      </c>
      <c r="I1137" s="15">
        <f>M1137-V1137</f>
        <v>0.40652300000000008</v>
      </c>
      <c r="J1137" s="14"/>
      <c r="K1137" s="13"/>
      <c r="L1137" s="9">
        <f>G1137*1.05</f>
        <v>0.42000000000000004</v>
      </c>
      <c r="M1137" s="11">
        <f>L1137-H1137</f>
        <v>0.40652300000000008</v>
      </c>
      <c r="N1137" s="11">
        <v>0</v>
      </c>
      <c r="P1137" s="9">
        <f>0.5*N1137/1000</f>
        <v>0</v>
      </c>
      <c r="Q1137" s="9">
        <f>P1137+O1137</f>
        <v>0</v>
      </c>
      <c r="R1137" s="11">
        <v>0</v>
      </c>
      <c r="T1137" s="9">
        <f>0.5*R1137</f>
        <v>0</v>
      </c>
      <c r="U1137" s="9">
        <f>T1137+S1137</f>
        <v>0</v>
      </c>
      <c r="V1137" s="9">
        <f>(Q1137+U1137)/(0.944*1000)</f>
        <v>0</v>
      </c>
    </row>
    <row r="1138" spans="1:22" x14ac:dyDescent="0.3">
      <c r="A1138" s="14">
        <v>1143</v>
      </c>
      <c r="B1138" s="14" t="s">
        <v>7541</v>
      </c>
      <c r="C1138" s="14" t="s">
        <v>13510</v>
      </c>
      <c r="D1138" s="14" t="s">
        <v>13504</v>
      </c>
      <c r="E1138" s="14" t="s">
        <v>13479</v>
      </c>
      <c r="F1138" s="14">
        <v>10</v>
      </c>
      <c r="G1138" s="14">
        <v>0.16</v>
      </c>
      <c r="H1138" s="15">
        <v>2.7979999999999991E-2</v>
      </c>
      <c r="I1138" s="15">
        <f>M1138-V1138</f>
        <v>0.14002000000000003</v>
      </c>
      <c r="J1138" s="14"/>
      <c r="K1138" s="13"/>
      <c r="L1138" s="9">
        <f>G1138*1.05</f>
        <v>0.16800000000000001</v>
      </c>
      <c r="M1138" s="11">
        <f>L1138-H1138</f>
        <v>0.14002000000000003</v>
      </c>
      <c r="N1138" s="11">
        <v>0</v>
      </c>
      <c r="P1138" s="9">
        <f>0.5*N1138/1000</f>
        <v>0</v>
      </c>
      <c r="Q1138" s="9">
        <f>P1138+O1138</f>
        <v>0</v>
      </c>
      <c r="R1138" s="11">
        <v>0</v>
      </c>
      <c r="T1138" s="9">
        <f>0.5*R1138</f>
        <v>0</v>
      </c>
      <c r="U1138" s="9">
        <f>T1138+S1138</f>
        <v>0</v>
      </c>
      <c r="V1138" s="9">
        <f>(Q1138+U1138)/(0.944*1000)</f>
        <v>0</v>
      </c>
    </row>
    <row r="1139" spans="1:22" x14ac:dyDescent="0.3">
      <c r="A1139" s="14">
        <v>1144</v>
      </c>
      <c r="B1139" s="14" t="s">
        <v>7542</v>
      </c>
      <c r="C1139" s="14" t="s">
        <v>13510</v>
      </c>
      <c r="D1139" s="14" t="s">
        <v>13504</v>
      </c>
      <c r="E1139" s="14" t="s">
        <v>13479</v>
      </c>
      <c r="F1139" s="14">
        <v>10</v>
      </c>
      <c r="G1139" s="14">
        <v>0.16</v>
      </c>
      <c r="H1139" s="15">
        <v>0.125</v>
      </c>
      <c r="I1139" s="15">
        <f>M1139-V1139</f>
        <v>4.300000000000001E-2</v>
      </c>
      <c r="J1139" s="14"/>
      <c r="K1139" s="13"/>
      <c r="L1139" s="9">
        <f>G1139*1.05</f>
        <v>0.16800000000000001</v>
      </c>
      <c r="M1139" s="11">
        <f>L1139-H1139</f>
        <v>4.300000000000001E-2</v>
      </c>
      <c r="N1139" s="11">
        <v>0</v>
      </c>
      <c r="P1139" s="9">
        <f>0.5*N1139/1000</f>
        <v>0</v>
      </c>
      <c r="Q1139" s="9">
        <f>P1139+O1139</f>
        <v>0</v>
      </c>
      <c r="R1139" s="11">
        <v>0</v>
      </c>
      <c r="T1139" s="9">
        <f>0.5*R1139</f>
        <v>0</v>
      </c>
      <c r="U1139" s="9">
        <f>T1139+S1139</f>
        <v>0</v>
      </c>
      <c r="V1139" s="9">
        <f>(Q1139+U1139)/(0.944*1000)</f>
        <v>0</v>
      </c>
    </row>
    <row r="1140" spans="1:22" x14ac:dyDescent="0.3">
      <c r="A1140" s="14">
        <v>1145</v>
      </c>
      <c r="B1140" s="14" t="s">
        <v>7543</v>
      </c>
      <c r="C1140" s="14" t="s">
        <v>13510</v>
      </c>
      <c r="D1140" s="14" t="s">
        <v>13504</v>
      </c>
      <c r="E1140" s="14" t="s">
        <v>13479</v>
      </c>
      <c r="F1140" s="14">
        <v>10</v>
      </c>
      <c r="G1140" s="14">
        <v>0.1</v>
      </c>
      <c r="H1140" s="15">
        <v>1.5846000000000002E-2</v>
      </c>
      <c r="I1140" s="15">
        <f>M1140-V1140</f>
        <v>8.9154000000000011E-2</v>
      </c>
      <c r="J1140" s="14"/>
      <c r="K1140" s="13"/>
      <c r="L1140" s="9">
        <f>G1140*1.05</f>
        <v>0.10500000000000001</v>
      </c>
      <c r="M1140" s="11">
        <f>L1140-H1140</f>
        <v>8.9154000000000011E-2</v>
      </c>
      <c r="N1140" s="11">
        <v>0</v>
      </c>
      <c r="P1140" s="9">
        <f>0.5*N1140/1000</f>
        <v>0</v>
      </c>
      <c r="Q1140" s="9">
        <f>P1140+O1140</f>
        <v>0</v>
      </c>
      <c r="R1140" s="11">
        <v>0</v>
      </c>
      <c r="T1140" s="9">
        <f>0.5*R1140</f>
        <v>0</v>
      </c>
      <c r="U1140" s="9">
        <f>T1140+S1140</f>
        <v>0</v>
      </c>
      <c r="V1140" s="9">
        <f>(Q1140+U1140)/(0.944*1000)</f>
        <v>0</v>
      </c>
    </row>
    <row r="1141" spans="1:22" x14ac:dyDescent="0.3">
      <c r="A1141" s="14">
        <v>1146</v>
      </c>
      <c r="B1141" s="14" t="s">
        <v>7544</v>
      </c>
      <c r="C1141" s="14" t="s">
        <v>13510</v>
      </c>
      <c r="D1141" s="14" t="s">
        <v>13504</v>
      </c>
      <c r="E1141" s="14" t="s">
        <v>13479</v>
      </c>
      <c r="F1141" s="14">
        <v>10</v>
      </c>
      <c r="G1141" s="14">
        <v>0.16</v>
      </c>
      <c r="H1141" s="15">
        <v>1.5685000000000001E-2</v>
      </c>
      <c r="I1141" s="15">
        <f>M1141-V1141</f>
        <v>0.15231500000000001</v>
      </c>
      <c r="J1141" s="14"/>
      <c r="K1141" s="13"/>
      <c r="L1141" s="9">
        <f>G1141*1.05</f>
        <v>0.16800000000000001</v>
      </c>
      <c r="M1141" s="11">
        <f>L1141-H1141</f>
        <v>0.15231500000000001</v>
      </c>
      <c r="N1141" s="11">
        <v>0</v>
      </c>
      <c r="P1141" s="9">
        <f>0.5*N1141/1000</f>
        <v>0</v>
      </c>
      <c r="Q1141" s="9">
        <f>P1141+O1141</f>
        <v>0</v>
      </c>
      <c r="R1141" s="11">
        <v>0</v>
      </c>
      <c r="T1141" s="9">
        <f>0.5*R1141</f>
        <v>0</v>
      </c>
      <c r="U1141" s="9">
        <f>T1141+S1141</f>
        <v>0</v>
      </c>
      <c r="V1141" s="9">
        <f>(Q1141+U1141)/(0.944*1000)</f>
        <v>0</v>
      </c>
    </row>
    <row r="1142" spans="1:22" x14ac:dyDescent="0.3">
      <c r="A1142" s="14">
        <v>1147</v>
      </c>
      <c r="B1142" s="14" t="s">
        <v>7545</v>
      </c>
      <c r="C1142" s="14" t="s">
        <v>13510</v>
      </c>
      <c r="D1142" s="14" t="s">
        <v>13504</v>
      </c>
      <c r="E1142" s="14" t="s">
        <v>13479</v>
      </c>
      <c r="F1142" s="14">
        <v>10</v>
      </c>
      <c r="G1142" s="14">
        <v>0.25</v>
      </c>
      <c r="H1142" s="15">
        <v>6.3991999999999993E-2</v>
      </c>
      <c r="I1142" s="15">
        <f>M1142-V1142</f>
        <v>0.19850800000000002</v>
      </c>
      <c r="J1142" s="14"/>
      <c r="K1142" s="13"/>
      <c r="L1142" s="9">
        <f>G1142*1.05</f>
        <v>0.26250000000000001</v>
      </c>
      <c r="M1142" s="11">
        <f>L1142-H1142</f>
        <v>0.19850800000000002</v>
      </c>
      <c r="N1142" s="11">
        <v>0</v>
      </c>
      <c r="P1142" s="9">
        <f>0.5*N1142/1000</f>
        <v>0</v>
      </c>
      <c r="Q1142" s="9">
        <f>P1142+O1142</f>
        <v>0</v>
      </c>
      <c r="R1142" s="11">
        <v>0</v>
      </c>
      <c r="T1142" s="9">
        <f>0.5*R1142</f>
        <v>0</v>
      </c>
      <c r="U1142" s="9">
        <f>T1142+S1142</f>
        <v>0</v>
      </c>
      <c r="V1142" s="9">
        <f>(Q1142+U1142)/(0.944*1000)</f>
        <v>0</v>
      </c>
    </row>
    <row r="1143" spans="1:22" x14ac:dyDescent="0.3">
      <c r="A1143" s="14">
        <v>1148</v>
      </c>
      <c r="B1143" s="14" t="s">
        <v>7546</v>
      </c>
      <c r="C1143" s="14" t="s">
        <v>13510</v>
      </c>
      <c r="D1143" s="14" t="s">
        <v>13504</v>
      </c>
      <c r="E1143" s="14" t="s">
        <v>13479</v>
      </c>
      <c r="F1143" s="14">
        <v>10</v>
      </c>
      <c r="G1143" s="14">
        <v>0.4</v>
      </c>
      <c r="H1143" s="15">
        <v>1.3894000000000005E-2</v>
      </c>
      <c r="I1143" s="15">
        <f>M1143-V1143</f>
        <v>0.40610600000000002</v>
      </c>
      <c r="J1143" s="14"/>
      <c r="K1143" s="13"/>
      <c r="L1143" s="9">
        <f>G1143*1.05</f>
        <v>0.42000000000000004</v>
      </c>
      <c r="M1143" s="11">
        <f>L1143-H1143</f>
        <v>0.40610600000000002</v>
      </c>
      <c r="N1143" s="11">
        <v>0</v>
      </c>
      <c r="P1143" s="9">
        <f>0.5*N1143/1000</f>
        <v>0</v>
      </c>
      <c r="Q1143" s="9">
        <f>P1143+O1143</f>
        <v>0</v>
      </c>
      <c r="R1143" s="11">
        <v>0</v>
      </c>
      <c r="T1143" s="9">
        <f>0.5*R1143</f>
        <v>0</v>
      </c>
      <c r="U1143" s="9">
        <f>T1143+S1143</f>
        <v>0</v>
      </c>
      <c r="V1143" s="9">
        <f>(Q1143+U1143)/(0.944*1000)</f>
        <v>0</v>
      </c>
    </row>
    <row r="1144" spans="1:22" x14ac:dyDescent="0.3">
      <c r="A1144" s="14">
        <v>1149</v>
      </c>
      <c r="B1144" s="14" t="s">
        <v>7547</v>
      </c>
      <c r="C1144" s="14" t="s">
        <v>13510</v>
      </c>
      <c r="D1144" s="14" t="s">
        <v>13504</v>
      </c>
      <c r="E1144" s="14" t="s">
        <v>13479</v>
      </c>
      <c r="F1144" s="14">
        <v>10</v>
      </c>
      <c r="G1144" s="14">
        <v>0.25</v>
      </c>
      <c r="H1144" s="15">
        <v>2.4056000000000011E-2</v>
      </c>
      <c r="I1144" s="15">
        <f>M1144-V1144</f>
        <v>0.23844399999999999</v>
      </c>
      <c r="J1144" s="14"/>
      <c r="K1144" s="13"/>
      <c r="L1144" s="9">
        <f>G1144*1.05</f>
        <v>0.26250000000000001</v>
      </c>
      <c r="M1144" s="11">
        <f>L1144-H1144</f>
        <v>0.23844399999999999</v>
      </c>
      <c r="N1144" s="11">
        <v>0</v>
      </c>
      <c r="P1144" s="9">
        <f>0.5*N1144/1000</f>
        <v>0</v>
      </c>
      <c r="Q1144" s="9">
        <f>P1144+O1144</f>
        <v>0</v>
      </c>
      <c r="R1144" s="11">
        <v>0</v>
      </c>
      <c r="T1144" s="9">
        <f>0.5*R1144</f>
        <v>0</v>
      </c>
      <c r="U1144" s="9">
        <f>T1144+S1144</f>
        <v>0</v>
      </c>
      <c r="V1144" s="9">
        <f>(Q1144+U1144)/(0.944*1000)</f>
        <v>0</v>
      </c>
    </row>
    <row r="1145" spans="1:22" x14ac:dyDescent="0.3">
      <c r="A1145" s="14">
        <v>1150</v>
      </c>
      <c r="B1145" s="14" t="s">
        <v>7548</v>
      </c>
      <c r="C1145" s="14" t="s">
        <v>13510</v>
      </c>
      <c r="D1145" s="14" t="s">
        <v>13504</v>
      </c>
      <c r="E1145" s="14" t="s">
        <v>13479</v>
      </c>
      <c r="F1145" s="14">
        <v>10</v>
      </c>
      <c r="G1145" s="14">
        <v>0.25</v>
      </c>
      <c r="H1145" s="15">
        <v>4.9224999999999991E-2</v>
      </c>
      <c r="I1145" s="15">
        <f>M1145-V1145</f>
        <v>0.21327500000000002</v>
      </c>
      <c r="J1145" s="14"/>
      <c r="K1145" s="13"/>
      <c r="L1145" s="9">
        <f>G1145*1.05</f>
        <v>0.26250000000000001</v>
      </c>
      <c r="M1145" s="11">
        <f>L1145-H1145</f>
        <v>0.21327500000000002</v>
      </c>
      <c r="N1145" s="11">
        <v>0</v>
      </c>
      <c r="P1145" s="9">
        <f>0.5*N1145/1000</f>
        <v>0</v>
      </c>
      <c r="Q1145" s="9">
        <f>P1145+O1145</f>
        <v>0</v>
      </c>
      <c r="R1145" s="11">
        <v>0</v>
      </c>
      <c r="T1145" s="9">
        <f>0.5*R1145</f>
        <v>0</v>
      </c>
      <c r="U1145" s="9">
        <f>T1145+S1145</f>
        <v>0</v>
      </c>
      <c r="V1145" s="9">
        <f>(Q1145+U1145)/(0.944*1000)</f>
        <v>0</v>
      </c>
    </row>
    <row r="1146" spans="1:22" x14ac:dyDescent="0.3">
      <c r="A1146" s="14">
        <v>1151</v>
      </c>
      <c r="B1146" s="14" t="s">
        <v>7549</v>
      </c>
      <c r="C1146" s="14" t="s">
        <v>13510</v>
      </c>
      <c r="D1146" s="14" t="s">
        <v>13504</v>
      </c>
      <c r="E1146" s="14" t="s">
        <v>13479</v>
      </c>
      <c r="F1146" s="14">
        <v>10</v>
      </c>
      <c r="G1146" s="14">
        <v>0.16</v>
      </c>
      <c r="H1146" s="15">
        <v>0.10056999999999999</v>
      </c>
      <c r="I1146" s="15">
        <f>M1146-V1146</f>
        <v>6.7430000000000018E-2</v>
      </c>
      <c r="J1146" s="14"/>
      <c r="K1146" s="13"/>
      <c r="L1146" s="9">
        <f>G1146*1.05</f>
        <v>0.16800000000000001</v>
      </c>
      <c r="M1146" s="11">
        <f>L1146-H1146</f>
        <v>6.7430000000000018E-2</v>
      </c>
      <c r="N1146" s="11">
        <v>0</v>
      </c>
      <c r="P1146" s="9">
        <f>0.5*N1146/1000</f>
        <v>0</v>
      </c>
      <c r="Q1146" s="9">
        <f>P1146+O1146</f>
        <v>0</v>
      </c>
      <c r="R1146" s="11">
        <v>0</v>
      </c>
      <c r="T1146" s="9">
        <f>0.5*R1146</f>
        <v>0</v>
      </c>
      <c r="U1146" s="9">
        <f>T1146+S1146</f>
        <v>0</v>
      </c>
      <c r="V1146" s="9">
        <f>(Q1146+U1146)/(0.944*1000)</f>
        <v>0</v>
      </c>
    </row>
    <row r="1147" spans="1:22" x14ac:dyDescent="0.3">
      <c r="A1147" s="14">
        <v>1152</v>
      </c>
      <c r="B1147" s="14" t="s">
        <v>7550</v>
      </c>
      <c r="C1147" s="14" t="s">
        <v>13510</v>
      </c>
      <c r="D1147" s="14" t="s">
        <v>13504</v>
      </c>
      <c r="E1147" s="14" t="s">
        <v>13479</v>
      </c>
      <c r="F1147" s="14">
        <v>10</v>
      </c>
      <c r="G1147" s="14">
        <v>0.65</v>
      </c>
      <c r="H1147" s="15">
        <v>0.44339300000000004</v>
      </c>
      <c r="I1147" s="16" t="s">
        <v>13516</v>
      </c>
      <c r="J1147" s="14"/>
      <c r="K1147" s="13"/>
      <c r="L1147" s="9">
        <f>1.05*0.25</f>
        <v>0.26250000000000001</v>
      </c>
      <c r="M1147" s="11">
        <f>L1147-H1147</f>
        <v>-0.18089300000000003</v>
      </c>
      <c r="N1147" s="11">
        <v>0</v>
      </c>
      <c r="P1147" s="9">
        <f>0.5*N1147/1000</f>
        <v>0</v>
      </c>
      <c r="Q1147" s="9">
        <f>P1147+O1147</f>
        <v>0</v>
      </c>
      <c r="R1147" s="11">
        <v>0</v>
      </c>
      <c r="T1147" s="9">
        <f>0.5*R1147</f>
        <v>0</v>
      </c>
      <c r="U1147" s="9">
        <f>T1147+S1147</f>
        <v>0</v>
      </c>
      <c r="V1147" s="9">
        <f>(Q1147+U1147)/(0.944*1000)</f>
        <v>0</v>
      </c>
    </row>
    <row r="1148" spans="1:22" x14ac:dyDescent="0.3">
      <c r="A1148" s="14">
        <v>1153</v>
      </c>
      <c r="B1148" s="14" t="s">
        <v>7551</v>
      </c>
      <c r="C1148" s="14" t="s">
        <v>13510</v>
      </c>
      <c r="D1148" s="14" t="s">
        <v>13504</v>
      </c>
      <c r="E1148" s="14" t="s">
        <v>13479</v>
      </c>
      <c r="F1148" s="14">
        <v>10</v>
      </c>
      <c r="G1148" s="14">
        <v>0.8</v>
      </c>
      <c r="H1148" s="15">
        <v>0.42575299999999999</v>
      </c>
      <c r="I1148" s="16" t="s">
        <v>13516</v>
      </c>
      <c r="J1148" s="14"/>
      <c r="K1148" s="13"/>
      <c r="L1148" s="9">
        <f>1.05*0.4</f>
        <v>0.42000000000000004</v>
      </c>
      <c r="M1148" s="11">
        <f>L1148-H1148</f>
        <v>-5.7529999999999526E-3</v>
      </c>
      <c r="N1148" s="11">
        <v>0</v>
      </c>
      <c r="P1148" s="9">
        <f>0.5*N1148/1000</f>
        <v>0</v>
      </c>
      <c r="Q1148" s="9">
        <f>P1148+O1148</f>
        <v>0</v>
      </c>
      <c r="R1148" s="11">
        <v>0</v>
      </c>
      <c r="T1148" s="9">
        <f>0.5*R1148</f>
        <v>0</v>
      </c>
      <c r="U1148" s="9">
        <f>T1148+S1148</f>
        <v>0</v>
      </c>
      <c r="V1148" s="9">
        <f>(Q1148+U1148)/(0.944*1000)</f>
        <v>0</v>
      </c>
    </row>
    <row r="1149" spans="1:22" x14ac:dyDescent="0.3">
      <c r="A1149" s="14">
        <v>1154</v>
      </c>
      <c r="B1149" s="14" t="s">
        <v>7552</v>
      </c>
      <c r="C1149" s="14" t="s">
        <v>13510</v>
      </c>
      <c r="D1149" s="14" t="s">
        <v>13504</v>
      </c>
      <c r="E1149" s="14" t="s">
        <v>13479</v>
      </c>
      <c r="F1149" s="14">
        <v>10</v>
      </c>
      <c r="G1149" s="14">
        <v>0.1</v>
      </c>
      <c r="H1149" s="15">
        <v>2.9878000000000002E-2</v>
      </c>
      <c r="I1149" s="15">
        <f>M1149-V1149</f>
        <v>7.5122000000000008E-2</v>
      </c>
      <c r="J1149" s="14"/>
      <c r="K1149" s="13"/>
      <c r="L1149" s="9">
        <f>G1149*1.05</f>
        <v>0.10500000000000001</v>
      </c>
      <c r="M1149" s="11">
        <f>L1149-H1149</f>
        <v>7.5122000000000008E-2</v>
      </c>
      <c r="N1149" s="11">
        <v>0</v>
      </c>
      <c r="P1149" s="9">
        <f>0.5*N1149/1000</f>
        <v>0</v>
      </c>
      <c r="Q1149" s="9">
        <f>P1149+O1149</f>
        <v>0</v>
      </c>
      <c r="R1149" s="11">
        <v>0</v>
      </c>
      <c r="T1149" s="9">
        <f>0.5*R1149</f>
        <v>0</v>
      </c>
      <c r="U1149" s="9">
        <f>T1149+S1149</f>
        <v>0</v>
      </c>
      <c r="V1149" s="9">
        <f>(Q1149+U1149)/(0.944*1000)</f>
        <v>0</v>
      </c>
    </row>
    <row r="1150" spans="1:22" x14ac:dyDescent="0.3">
      <c r="A1150" s="14">
        <v>1155</v>
      </c>
      <c r="B1150" s="14" t="s">
        <v>7553</v>
      </c>
      <c r="C1150" s="14" t="s">
        <v>13510</v>
      </c>
      <c r="D1150" s="14" t="s">
        <v>13504</v>
      </c>
      <c r="E1150" s="14" t="s">
        <v>13479</v>
      </c>
      <c r="F1150" s="14">
        <v>10</v>
      </c>
      <c r="G1150" s="14">
        <v>0.4</v>
      </c>
      <c r="H1150" s="15">
        <v>0.26131799999999999</v>
      </c>
      <c r="I1150" s="15">
        <f>M1150-V1150</f>
        <v>0.15868200000000005</v>
      </c>
      <c r="J1150" s="14"/>
      <c r="K1150" s="13"/>
      <c r="L1150" s="9">
        <f>G1150*1.05</f>
        <v>0.42000000000000004</v>
      </c>
      <c r="M1150" s="11">
        <f>L1150-H1150</f>
        <v>0.15868200000000005</v>
      </c>
      <c r="N1150" s="11">
        <v>0</v>
      </c>
      <c r="P1150" s="9">
        <f>0.5*N1150/1000</f>
        <v>0</v>
      </c>
      <c r="Q1150" s="9">
        <f>P1150+O1150</f>
        <v>0</v>
      </c>
      <c r="R1150" s="11">
        <v>0</v>
      </c>
      <c r="T1150" s="9">
        <f>0.5*R1150</f>
        <v>0</v>
      </c>
      <c r="U1150" s="9">
        <f>T1150+S1150</f>
        <v>0</v>
      </c>
      <c r="V1150" s="9">
        <f>(Q1150+U1150)/(0.944*1000)</f>
        <v>0</v>
      </c>
    </row>
    <row r="1151" spans="1:22" x14ac:dyDescent="0.3">
      <c r="A1151" s="14">
        <v>1156</v>
      </c>
      <c r="B1151" s="14" t="s">
        <v>7554</v>
      </c>
      <c r="C1151" s="14" t="s">
        <v>13510</v>
      </c>
      <c r="D1151" s="14" t="s">
        <v>13504</v>
      </c>
      <c r="E1151" s="14" t="s">
        <v>13479</v>
      </c>
      <c r="F1151" s="14">
        <v>10</v>
      </c>
      <c r="G1151" s="14">
        <v>0.1</v>
      </c>
      <c r="H1151" s="15">
        <v>0.05</v>
      </c>
      <c r="I1151" s="15">
        <f>M1151-V1151</f>
        <v>5.5000000000000007E-2</v>
      </c>
      <c r="J1151" s="14"/>
      <c r="K1151" s="13"/>
      <c r="L1151" s="9">
        <f>G1151*1.05</f>
        <v>0.10500000000000001</v>
      </c>
      <c r="M1151" s="11">
        <f>L1151-H1151</f>
        <v>5.5000000000000007E-2</v>
      </c>
      <c r="N1151" s="11">
        <v>0</v>
      </c>
      <c r="P1151" s="9">
        <f>0.5*N1151/1000</f>
        <v>0</v>
      </c>
      <c r="Q1151" s="9">
        <f>P1151+O1151</f>
        <v>0</v>
      </c>
      <c r="R1151" s="11">
        <v>0</v>
      </c>
      <c r="T1151" s="9">
        <f>0.5*R1151</f>
        <v>0</v>
      </c>
      <c r="U1151" s="9">
        <f>T1151+S1151</f>
        <v>0</v>
      </c>
      <c r="V1151" s="9">
        <f>(Q1151+U1151)/(0.944*1000)</f>
        <v>0</v>
      </c>
    </row>
    <row r="1152" spans="1:22" x14ac:dyDescent="0.3">
      <c r="A1152" s="14">
        <v>1157</v>
      </c>
      <c r="B1152" s="14" t="s">
        <v>7555</v>
      </c>
      <c r="C1152" s="14" t="s">
        <v>13510</v>
      </c>
      <c r="D1152" s="14" t="s">
        <v>13504</v>
      </c>
      <c r="E1152" s="14" t="s">
        <v>13479</v>
      </c>
      <c r="F1152" s="14">
        <v>10</v>
      </c>
      <c r="G1152" s="14">
        <v>0.25</v>
      </c>
      <c r="H1152" s="15">
        <v>6.4079999999999866E-3</v>
      </c>
      <c r="I1152" s="15">
        <f>M1152-V1152</f>
        <v>0.25609200000000004</v>
      </c>
      <c r="J1152" s="14"/>
      <c r="K1152" s="13"/>
      <c r="L1152" s="9">
        <f>G1152*1.05</f>
        <v>0.26250000000000001</v>
      </c>
      <c r="M1152" s="11">
        <f>L1152-H1152</f>
        <v>0.25609200000000004</v>
      </c>
      <c r="N1152" s="11">
        <v>0</v>
      </c>
      <c r="P1152" s="9">
        <f>0.5*N1152/1000</f>
        <v>0</v>
      </c>
      <c r="Q1152" s="9">
        <f>P1152+O1152</f>
        <v>0</v>
      </c>
      <c r="R1152" s="11">
        <v>0</v>
      </c>
      <c r="T1152" s="9">
        <f>0.5*R1152</f>
        <v>0</v>
      </c>
      <c r="U1152" s="9">
        <f>T1152+S1152</f>
        <v>0</v>
      </c>
      <c r="V1152" s="9">
        <f>(Q1152+U1152)/(0.944*1000)</f>
        <v>0</v>
      </c>
    </row>
    <row r="1153" spans="1:22" x14ac:dyDescent="0.3">
      <c r="A1153" s="14">
        <v>1158</v>
      </c>
      <c r="B1153" s="14" t="s">
        <v>7556</v>
      </c>
      <c r="C1153" s="14" t="s">
        <v>13510</v>
      </c>
      <c r="D1153" s="14" t="s">
        <v>13504</v>
      </c>
      <c r="E1153" s="14" t="s">
        <v>13479</v>
      </c>
      <c r="F1153" s="14">
        <v>10</v>
      </c>
      <c r="G1153" s="14">
        <v>0.1</v>
      </c>
      <c r="H1153" s="15">
        <v>3.0420000000000017E-3</v>
      </c>
      <c r="I1153" s="15">
        <f>M1153-V1153</f>
        <v>0.10195800000000001</v>
      </c>
      <c r="J1153" s="14"/>
      <c r="K1153" s="13"/>
      <c r="L1153" s="9">
        <f>G1153*1.05</f>
        <v>0.10500000000000001</v>
      </c>
      <c r="M1153" s="11">
        <f>L1153-H1153</f>
        <v>0.10195800000000001</v>
      </c>
      <c r="N1153" s="11">
        <v>0</v>
      </c>
      <c r="P1153" s="9">
        <f>0.5*N1153/1000</f>
        <v>0</v>
      </c>
      <c r="Q1153" s="9">
        <f>P1153+O1153</f>
        <v>0</v>
      </c>
      <c r="R1153" s="11">
        <v>0</v>
      </c>
      <c r="T1153" s="9">
        <f>0.5*R1153</f>
        <v>0</v>
      </c>
      <c r="U1153" s="9">
        <f>T1153+S1153</f>
        <v>0</v>
      </c>
      <c r="V1153" s="9">
        <f>(Q1153+U1153)/(0.944*1000)</f>
        <v>0</v>
      </c>
    </row>
    <row r="1154" spans="1:22" x14ac:dyDescent="0.3">
      <c r="A1154" s="14">
        <v>1159</v>
      </c>
      <c r="B1154" s="14" t="s">
        <v>7557</v>
      </c>
      <c r="C1154" s="14" t="s">
        <v>13510</v>
      </c>
      <c r="D1154" s="14" t="s">
        <v>13504</v>
      </c>
      <c r="E1154" s="14" t="s">
        <v>13479</v>
      </c>
      <c r="F1154" s="14">
        <v>10</v>
      </c>
      <c r="G1154" s="14">
        <v>0.8</v>
      </c>
      <c r="H1154" s="15">
        <v>0.44113400000000003</v>
      </c>
      <c r="I1154" s="16" t="s">
        <v>13516</v>
      </c>
      <c r="J1154" s="14"/>
      <c r="K1154" s="13"/>
      <c r="L1154" s="9">
        <f>1.05*0.4</f>
        <v>0.42000000000000004</v>
      </c>
      <c r="M1154" s="11">
        <f>L1154-H1154</f>
        <v>-2.1133999999999986E-2</v>
      </c>
      <c r="N1154" s="11">
        <v>0</v>
      </c>
      <c r="P1154" s="9">
        <f>0.5*N1154/1000</f>
        <v>0</v>
      </c>
      <c r="Q1154" s="9">
        <f>P1154+O1154</f>
        <v>0</v>
      </c>
      <c r="R1154" s="11">
        <v>0</v>
      </c>
      <c r="T1154" s="9">
        <f>0.5*R1154</f>
        <v>0</v>
      </c>
      <c r="U1154" s="9">
        <f>T1154+S1154</f>
        <v>0</v>
      </c>
      <c r="V1154" s="9">
        <f>(Q1154+U1154)/(0.944*1000)</f>
        <v>0</v>
      </c>
    </row>
    <row r="1155" spans="1:22" x14ac:dyDescent="0.3">
      <c r="A1155" s="14">
        <v>1160</v>
      </c>
      <c r="B1155" s="14" t="s">
        <v>7558</v>
      </c>
      <c r="C1155" s="14" t="s">
        <v>13510</v>
      </c>
      <c r="D1155" s="14" t="s">
        <v>13504</v>
      </c>
      <c r="E1155" s="14" t="s">
        <v>13479</v>
      </c>
      <c r="F1155" s="14">
        <v>10</v>
      </c>
      <c r="G1155" s="14">
        <v>0.16</v>
      </c>
      <c r="H1155" s="15">
        <v>2.8882000000000005E-2</v>
      </c>
      <c r="I1155" s="15">
        <f>M1155-V1155</f>
        <v>0.13911800000000002</v>
      </c>
      <c r="J1155" s="14"/>
      <c r="K1155" s="13"/>
      <c r="L1155" s="9">
        <f>G1155*1.05</f>
        <v>0.16800000000000001</v>
      </c>
      <c r="M1155" s="11">
        <f>L1155-H1155</f>
        <v>0.13911800000000002</v>
      </c>
      <c r="N1155" s="11">
        <v>0</v>
      </c>
      <c r="P1155" s="9">
        <f>0.5*N1155/1000</f>
        <v>0</v>
      </c>
      <c r="Q1155" s="9">
        <f>P1155+O1155</f>
        <v>0</v>
      </c>
      <c r="R1155" s="11">
        <v>0</v>
      </c>
      <c r="T1155" s="9">
        <f>0.5*R1155</f>
        <v>0</v>
      </c>
      <c r="U1155" s="9">
        <f>T1155+S1155</f>
        <v>0</v>
      </c>
      <c r="V1155" s="9">
        <f>(Q1155+U1155)/(0.944*1000)</f>
        <v>0</v>
      </c>
    </row>
    <row r="1156" spans="1:22" x14ac:dyDescent="0.3">
      <c r="A1156" s="14">
        <v>1161</v>
      </c>
      <c r="B1156" s="14" t="s">
        <v>7559</v>
      </c>
      <c r="C1156" s="14" t="s">
        <v>13510</v>
      </c>
      <c r="D1156" s="14" t="s">
        <v>13504</v>
      </c>
      <c r="E1156" s="14" t="s">
        <v>13479</v>
      </c>
      <c r="F1156" s="14">
        <v>10</v>
      </c>
      <c r="G1156" s="14">
        <v>0.1</v>
      </c>
      <c r="H1156" s="15">
        <v>4.1000000000000002E-2</v>
      </c>
      <c r="I1156" s="15">
        <f>M1156-V1156</f>
        <v>6.4000000000000001E-2</v>
      </c>
      <c r="J1156" s="14"/>
      <c r="K1156" s="13"/>
      <c r="L1156" s="9">
        <f>G1156*1.05</f>
        <v>0.10500000000000001</v>
      </c>
      <c r="M1156" s="11">
        <f>L1156-H1156</f>
        <v>6.4000000000000001E-2</v>
      </c>
      <c r="N1156" s="11">
        <v>0</v>
      </c>
      <c r="P1156" s="9">
        <f>0.5*N1156/1000</f>
        <v>0</v>
      </c>
      <c r="Q1156" s="9">
        <f>P1156+O1156</f>
        <v>0</v>
      </c>
      <c r="R1156" s="11">
        <v>0</v>
      </c>
      <c r="T1156" s="9">
        <f>0.5*R1156</f>
        <v>0</v>
      </c>
      <c r="U1156" s="9">
        <f>T1156+S1156</f>
        <v>0</v>
      </c>
      <c r="V1156" s="9">
        <f>(Q1156+U1156)/(0.944*1000)</f>
        <v>0</v>
      </c>
    </row>
    <row r="1157" spans="1:22" x14ac:dyDescent="0.3">
      <c r="A1157" s="14">
        <v>1162</v>
      </c>
      <c r="B1157" s="14" t="s">
        <v>7560</v>
      </c>
      <c r="C1157" s="14" t="s">
        <v>13510</v>
      </c>
      <c r="D1157" s="14" t="s">
        <v>13504</v>
      </c>
      <c r="E1157" s="14" t="s">
        <v>13479</v>
      </c>
      <c r="F1157" s="14">
        <v>10</v>
      </c>
      <c r="G1157" s="14">
        <v>0.1</v>
      </c>
      <c r="H1157" s="15">
        <v>4.1159999999999999E-3</v>
      </c>
      <c r="I1157" s="15">
        <f>M1157-V1157</f>
        <v>0.10088400000000002</v>
      </c>
      <c r="J1157" s="14"/>
      <c r="K1157" s="13"/>
      <c r="L1157" s="9">
        <f>G1157*1.05</f>
        <v>0.10500000000000001</v>
      </c>
      <c r="M1157" s="11">
        <f>L1157-H1157</f>
        <v>0.10088400000000002</v>
      </c>
      <c r="N1157" s="11">
        <v>0</v>
      </c>
      <c r="P1157" s="9">
        <f>0.5*N1157/1000</f>
        <v>0</v>
      </c>
      <c r="Q1157" s="9">
        <f>P1157+O1157</f>
        <v>0</v>
      </c>
      <c r="R1157" s="11">
        <v>0</v>
      </c>
      <c r="T1157" s="9">
        <f>0.5*R1157</f>
        <v>0</v>
      </c>
      <c r="U1157" s="9">
        <f>T1157+S1157</f>
        <v>0</v>
      </c>
      <c r="V1157" s="9">
        <f>(Q1157+U1157)/(0.944*1000)</f>
        <v>0</v>
      </c>
    </row>
    <row r="1158" spans="1:22" x14ac:dyDescent="0.3">
      <c r="A1158" s="14">
        <v>1163</v>
      </c>
      <c r="B1158" s="14" t="s">
        <v>7561</v>
      </c>
      <c r="C1158" s="14" t="s">
        <v>13510</v>
      </c>
      <c r="D1158" s="14" t="s">
        <v>13504</v>
      </c>
      <c r="E1158" s="14" t="s">
        <v>13479</v>
      </c>
      <c r="F1158" s="14">
        <v>10</v>
      </c>
      <c r="G1158" s="14">
        <v>2.5000000000000001E-2</v>
      </c>
      <c r="H1158" s="15">
        <v>9.0800000000000125E-4</v>
      </c>
      <c r="I1158" s="15">
        <f>M1158-V1158</f>
        <v>2.5342E-2</v>
      </c>
      <c r="J1158" s="14"/>
      <c r="K1158" s="13"/>
      <c r="L1158" s="9">
        <f>G1158*1.05</f>
        <v>2.6250000000000002E-2</v>
      </c>
      <c r="M1158" s="11">
        <f>L1158-H1158</f>
        <v>2.5342E-2</v>
      </c>
      <c r="N1158" s="11">
        <v>0</v>
      </c>
      <c r="P1158" s="9">
        <f>0.5*N1158/1000</f>
        <v>0</v>
      </c>
      <c r="Q1158" s="9">
        <f>P1158+O1158</f>
        <v>0</v>
      </c>
      <c r="R1158" s="11">
        <v>0</v>
      </c>
      <c r="T1158" s="9">
        <f>0.5*R1158</f>
        <v>0</v>
      </c>
      <c r="U1158" s="9">
        <f>T1158+S1158</f>
        <v>0</v>
      </c>
      <c r="V1158" s="9">
        <f>(Q1158+U1158)/(0.944*1000)</f>
        <v>0</v>
      </c>
    </row>
    <row r="1159" spans="1:22" x14ac:dyDescent="0.3">
      <c r="A1159" s="14">
        <v>1164</v>
      </c>
      <c r="B1159" s="14" t="s">
        <v>7562</v>
      </c>
      <c r="C1159" s="14" t="s">
        <v>13510</v>
      </c>
      <c r="D1159" s="14" t="s">
        <v>13504</v>
      </c>
      <c r="E1159" s="14" t="s">
        <v>13479</v>
      </c>
      <c r="F1159" s="14">
        <v>10</v>
      </c>
      <c r="G1159" s="14">
        <v>6.3E-2</v>
      </c>
      <c r="H1159" s="15">
        <v>3.1542000000000001E-2</v>
      </c>
      <c r="I1159" s="15">
        <f>M1159-V1159</f>
        <v>3.4608E-2</v>
      </c>
      <c r="J1159" s="14"/>
      <c r="K1159" s="13"/>
      <c r="L1159" s="9">
        <f>G1159*1.05</f>
        <v>6.615E-2</v>
      </c>
      <c r="M1159" s="11">
        <f>L1159-H1159</f>
        <v>3.4608E-2</v>
      </c>
      <c r="N1159" s="11">
        <v>0</v>
      </c>
      <c r="P1159" s="9">
        <f>0.5*N1159/1000</f>
        <v>0</v>
      </c>
      <c r="Q1159" s="9">
        <f>P1159+O1159</f>
        <v>0</v>
      </c>
      <c r="R1159" s="11">
        <v>0</v>
      </c>
      <c r="T1159" s="9">
        <f>0.5*R1159</f>
        <v>0</v>
      </c>
      <c r="U1159" s="9">
        <f>T1159+S1159</f>
        <v>0</v>
      </c>
      <c r="V1159" s="9">
        <f>(Q1159+U1159)/(0.944*1000)</f>
        <v>0</v>
      </c>
    </row>
    <row r="1160" spans="1:22" x14ac:dyDescent="0.3">
      <c r="A1160" s="14">
        <v>1165</v>
      </c>
      <c r="B1160" s="14" t="s">
        <v>7563</v>
      </c>
      <c r="C1160" s="14" t="s">
        <v>13510</v>
      </c>
      <c r="D1160" s="14" t="s">
        <v>13504</v>
      </c>
      <c r="E1160" s="14" t="s">
        <v>13479</v>
      </c>
      <c r="F1160" s="14">
        <v>10</v>
      </c>
      <c r="G1160" s="14">
        <v>0.8</v>
      </c>
      <c r="H1160" s="15">
        <v>0.40370800000000001</v>
      </c>
      <c r="I1160" s="15">
        <f>M1160-V1160</f>
        <v>1.6292000000000029E-2</v>
      </c>
      <c r="J1160" s="14"/>
      <c r="K1160" s="13"/>
      <c r="L1160" s="9">
        <f>1.05*0.4</f>
        <v>0.42000000000000004</v>
      </c>
      <c r="M1160" s="11">
        <f>L1160-H1160</f>
        <v>1.6292000000000029E-2</v>
      </c>
      <c r="N1160" s="11">
        <v>0</v>
      </c>
      <c r="P1160" s="9">
        <f>0.5*N1160/1000</f>
        <v>0</v>
      </c>
      <c r="Q1160" s="9">
        <f>P1160+O1160</f>
        <v>0</v>
      </c>
      <c r="R1160" s="11">
        <v>0</v>
      </c>
      <c r="T1160" s="9">
        <f>0.5*R1160</f>
        <v>0</v>
      </c>
      <c r="U1160" s="9">
        <f>T1160+S1160</f>
        <v>0</v>
      </c>
      <c r="V1160" s="9">
        <f>(Q1160+U1160)/(0.944*1000)</f>
        <v>0</v>
      </c>
    </row>
    <row r="1161" spans="1:22" x14ac:dyDescent="0.3">
      <c r="A1161" s="14">
        <v>1166</v>
      </c>
      <c r="B1161" s="14" t="s">
        <v>7564</v>
      </c>
      <c r="C1161" s="14" t="s">
        <v>13510</v>
      </c>
      <c r="D1161" s="14" t="s">
        <v>13504</v>
      </c>
      <c r="E1161" s="14" t="s">
        <v>13479</v>
      </c>
      <c r="F1161" s="14">
        <v>10</v>
      </c>
      <c r="G1161" s="14">
        <v>0.16</v>
      </c>
      <c r="H1161" s="15">
        <v>0.13500000000000001</v>
      </c>
      <c r="I1161" s="15">
        <f>M1161-V1161</f>
        <v>3.3000000000000002E-2</v>
      </c>
      <c r="J1161" s="14"/>
      <c r="K1161" s="13"/>
      <c r="L1161" s="9">
        <f>G1161*1.05</f>
        <v>0.16800000000000001</v>
      </c>
      <c r="M1161" s="11">
        <f>L1161-H1161</f>
        <v>3.3000000000000002E-2</v>
      </c>
      <c r="N1161" s="11">
        <v>0</v>
      </c>
      <c r="P1161" s="9">
        <f>0.5*N1161/1000</f>
        <v>0</v>
      </c>
      <c r="Q1161" s="9">
        <f>P1161+O1161</f>
        <v>0</v>
      </c>
      <c r="R1161" s="11">
        <v>0</v>
      </c>
      <c r="T1161" s="9">
        <f>0.5*R1161</f>
        <v>0</v>
      </c>
      <c r="U1161" s="9">
        <f>T1161+S1161</f>
        <v>0</v>
      </c>
      <c r="V1161" s="9">
        <f>(Q1161+U1161)/(0.944*1000)</f>
        <v>0</v>
      </c>
    </row>
    <row r="1162" spans="1:22" x14ac:dyDescent="0.3">
      <c r="A1162" s="14">
        <v>1167</v>
      </c>
      <c r="B1162" s="14" t="s">
        <v>7565</v>
      </c>
      <c r="C1162" s="14" t="s">
        <v>13510</v>
      </c>
      <c r="D1162" s="14" t="s">
        <v>13504</v>
      </c>
      <c r="E1162" s="14" t="s">
        <v>13479</v>
      </c>
      <c r="F1162" s="14">
        <v>10</v>
      </c>
      <c r="G1162" s="14">
        <v>0.16</v>
      </c>
      <c r="H1162" s="15">
        <v>7.0799000000000001E-2</v>
      </c>
      <c r="I1162" s="15">
        <f>M1162-V1162</f>
        <v>9.720100000000001E-2</v>
      </c>
      <c r="J1162" s="14"/>
      <c r="K1162" s="13"/>
      <c r="L1162" s="9">
        <f>G1162*1.05</f>
        <v>0.16800000000000001</v>
      </c>
      <c r="M1162" s="11">
        <f>L1162-H1162</f>
        <v>9.720100000000001E-2</v>
      </c>
      <c r="N1162" s="11">
        <v>0</v>
      </c>
      <c r="P1162" s="9">
        <f>0.5*N1162/1000</f>
        <v>0</v>
      </c>
      <c r="Q1162" s="9">
        <f>P1162+O1162</f>
        <v>0</v>
      </c>
      <c r="R1162" s="11">
        <v>0</v>
      </c>
      <c r="T1162" s="9">
        <f>0.5*R1162</f>
        <v>0</v>
      </c>
      <c r="U1162" s="9">
        <f>T1162+S1162</f>
        <v>0</v>
      </c>
      <c r="V1162" s="9">
        <f>(Q1162+U1162)/(0.944*1000)</f>
        <v>0</v>
      </c>
    </row>
    <row r="1163" spans="1:22" x14ac:dyDescent="0.3">
      <c r="A1163" s="14">
        <v>1168</v>
      </c>
      <c r="B1163" s="14" t="s">
        <v>7566</v>
      </c>
      <c r="C1163" s="14" t="s">
        <v>13510</v>
      </c>
      <c r="D1163" s="14" t="s">
        <v>13504</v>
      </c>
      <c r="E1163" s="14" t="s">
        <v>13479</v>
      </c>
      <c r="F1163" s="14">
        <v>10</v>
      </c>
      <c r="G1163" s="14">
        <v>0.63</v>
      </c>
      <c r="H1163" s="15">
        <v>0.11837499999999999</v>
      </c>
      <c r="I1163" s="15">
        <f>M1163-V1163</f>
        <v>0.54312500000000008</v>
      </c>
      <c r="J1163" s="14"/>
      <c r="K1163" s="13"/>
      <c r="L1163" s="9">
        <f>G1163*1.05</f>
        <v>0.66150000000000009</v>
      </c>
      <c r="M1163" s="11">
        <f>L1163-H1163</f>
        <v>0.54312500000000008</v>
      </c>
      <c r="N1163" s="11">
        <v>0</v>
      </c>
      <c r="P1163" s="9">
        <f>0.5*N1163/1000</f>
        <v>0</v>
      </c>
      <c r="Q1163" s="9">
        <f>P1163+O1163</f>
        <v>0</v>
      </c>
      <c r="R1163" s="11">
        <v>0</v>
      </c>
      <c r="T1163" s="9">
        <f>0.5*R1163</f>
        <v>0</v>
      </c>
      <c r="U1163" s="9">
        <f>T1163+S1163</f>
        <v>0</v>
      </c>
      <c r="V1163" s="9">
        <f>(Q1163+U1163)/(0.944*1000)</f>
        <v>0</v>
      </c>
    </row>
    <row r="1164" spans="1:22" x14ac:dyDescent="0.3">
      <c r="A1164" s="14">
        <v>1169</v>
      </c>
      <c r="B1164" s="14" t="s">
        <v>7567</v>
      </c>
      <c r="C1164" s="14" t="s">
        <v>13510</v>
      </c>
      <c r="D1164" s="14" t="s">
        <v>13504</v>
      </c>
      <c r="E1164" s="14" t="s">
        <v>13479</v>
      </c>
      <c r="F1164" s="14">
        <v>10</v>
      </c>
      <c r="G1164" s="14">
        <v>0.16</v>
      </c>
      <c r="H1164" s="15">
        <v>1.1788999999999987E-2</v>
      </c>
      <c r="I1164" s="15">
        <f>M1164-V1164</f>
        <v>0.15621100000000002</v>
      </c>
      <c r="J1164" s="14"/>
      <c r="K1164" s="13"/>
      <c r="L1164" s="9">
        <f>G1164*1.05</f>
        <v>0.16800000000000001</v>
      </c>
      <c r="M1164" s="11">
        <f>L1164-H1164</f>
        <v>0.15621100000000002</v>
      </c>
      <c r="N1164" s="11">
        <v>0</v>
      </c>
      <c r="P1164" s="9">
        <f>0.5*N1164/1000</f>
        <v>0</v>
      </c>
      <c r="Q1164" s="9">
        <f>P1164+O1164</f>
        <v>0</v>
      </c>
      <c r="R1164" s="11">
        <v>0</v>
      </c>
      <c r="T1164" s="9">
        <f>0.5*R1164</f>
        <v>0</v>
      </c>
      <c r="U1164" s="9">
        <f>T1164+S1164</f>
        <v>0</v>
      </c>
      <c r="V1164" s="9">
        <f>(Q1164+U1164)/(0.944*1000)</f>
        <v>0</v>
      </c>
    </row>
    <row r="1165" spans="1:22" x14ac:dyDescent="0.3">
      <c r="A1165" s="14">
        <v>1170</v>
      </c>
      <c r="B1165" s="14" t="s">
        <v>7568</v>
      </c>
      <c r="C1165" s="14" t="s">
        <v>13510</v>
      </c>
      <c r="D1165" s="14" t="s">
        <v>13504</v>
      </c>
      <c r="E1165" s="14" t="s">
        <v>13479</v>
      </c>
      <c r="F1165" s="14">
        <v>10</v>
      </c>
      <c r="G1165" s="14">
        <v>0.63</v>
      </c>
      <c r="H1165" s="15">
        <v>4.0692000000000006E-2</v>
      </c>
      <c r="I1165" s="15">
        <f>M1165-V1165</f>
        <v>0.62080800000000003</v>
      </c>
      <c r="J1165" s="14"/>
      <c r="K1165" s="13"/>
      <c r="L1165" s="9">
        <f>G1165*1.05</f>
        <v>0.66150000000000009</v>
      </c>
      <c r="M1165" s="11">
        <f>L1165-H1165</f>
        <v>0.62080800000000003</v>
      </c>
      <c r="N1165" s="11">
        <v>0</v>
      </c>
      <c r="P1165" s="9">
        <f>0.5*N1165/1000</f>
        <v>0</v>
      </c>
      <c r="Q1165" s="9">
        <f>P1165+O1165</f>
        <v>0</v>
      </c>
      <c r="R1165" s="11">
        <v>0</v>
      </c>
      <c r="T1165" s="9">
        <f>0.5*R1165</f>
        <v>0</v>
      </c>
      <c r="U1165" s="9">
        <f>T1165+S1165</f>
        <v>0</v>
      </c>
      <c r="V1165" s="9">
        <f>(Q1165+U1165)/(0.944*1000)</f>
        <v>0</v>
      </c>
    </row>
    <row r="1166" spans="1:22" x14ac:dyDescent="0.3">
      <c r="A1166" s="14">
        <v>1171</v>
      </c>
      <c r="B1166" s="14" t="s">
        <v>7569</v>
      </c>
      <c r="C1166" s="14" t="s">
        <v>13510</v>
      </c>
      <c r="D1166" s="14" t="s">
        <v>13504</v>
      </c>
      <c r="E1166" s="14" t="s">
        <v>13479</v>
      </c>
      <c r="F1166" s="14">
        <v>10</v>
      </c>
      <c r="G1166" s="14">
        <v>0.5</v>
      </c>
      <c r="H1166" s="15">
        <v>0.25842899999999996</v>
      </c>
      <c r="I1166" s="15">
        <f>M1166-V1166</f>
        <v>4.0710000000000468E-3</v>
      </c>
      <c r="J1166" s="14"/>
      <c r="K1166" s="13"/>
      <c r="L1166" s="9">
        <f>G1166/2*1.05</f>
        <v>0.26250000000000001</v>
      </c>
      <c r="M1166" s="11">
        <f>L1166-H1166</f>
        <v>4.0710000000000468E-3</v>
      </c>
      <c r="N1166" s="11">
        <v>0</v>
      </c>
      <c r="P1166" s="9">
        <f>0.5*N1166/1000</f>
        <v>0</v>
      </c>
      <c r="Q1166" s="9">
        <f>P1166+O1166</f>
        <v>0</v>
      </c>
      <c r="R1166" s="11">
        <v>0</v>
      </c>
      <c r="T1166" s="9">
        <f>0.5*R1166</f>
        <v>0</v>
      </c>
      <c r="U1166" s="9">
        <f>T1166+S1166</f>
        <v>0</v>
      </c>
      <c r="V1166" s="9">
        <f>(Q1166+U1166)/(0.944*1000)</f>
        <v>0</v>
      </c>
    </row>
    <row r="1167" spans="1:22" x14ac:dyDescent="0.3">
      <c r="A1167" s="14">
        <v>1172</v>
      </c>
      <c r="B1167" s="14" t="s">
        <v>7570</v>
      </c>
      <c r="C1167" s="14" t="s">
        <v>13510</v>
      </c>
      <c r="D1167" s="14" t="s">
        <v>13504</v>
      </c>
      <c r="E1167" s="14" t="s">
        <v>13479</v>
      </c>
      <c r="F1167" s="14">
        <v>10</v>
      </c>
      <c r="G1167" s="14">
        <v>0.63</v>
      </c>
      <c r="H1167" s="15">
        <v>1.4635999999999967E-2</v>
      </c>
      <c r="I1167" s="15">
        <f>M1167-V1167</f>
        <v>0.64686400000000011</v>
      </c>
      <c r="J1167" s="14"/>
      <c r="K1167" s="13"/>
      <c r="L1167" s="9">
        <f>G1167*1.05</f>
        <v>0.66150000000000009</v>
      </c>
      <c r="M1167" s="11">
        <f>L1167-H1167</f>
        <v>0.64686400000000011</v>
      </c>
      <c r="N1167" s="11">
        <v>0</v>
      </c>
      <c r="P1167" s="9">
        <f>0.5*N1167/1000</f>
        <v>0</v>
      </c>
      <c r="Q1167" s="9">
        <f>P1167+O1167</f>
        <v>0</v>
      </c>
      <c r="R1167" s="11">
        <v>0</v>
      </c>
      <c r="T1167" s="9">
        <f>0.5*R1167</f>
        <v>0</v>
      </c>
      <c r="U1167" s="9">
        <f>T1167+S1167</f>
        <v>0</v>
      </c>
      <c r="V1167" s="9">
        <f>(Q1167+U1167)/(0.944*1000)</f>
        <v>0</v>
      </c>
    </row>
    <row r="1168" spans="1:22" x14ac:dyDescent="0.3">
      <c r="A1168" s="14">
        <v>1173</v>
      </c>
      <c r="B1168" s="14" t="s">
        <v>7571</v>
      </c>
      <c r="C1168" s="14" t="s">
        <v>13510</v>
      </c>
      <c r="D1168" s="14" t="s">
        <v>13504</v>
      </c>
      <c r="E1168" s="14" t="s">
        <v>13479</v>
      </c>
      <c r="F1168" s="14">
        <v>10</v>
      </c>
      <c r="G1168" s="14">
        <v>0.16</v>
      </c>
      <c r="H1168" s="15">
        <v>6.6162651685393259E-2</v>
      </c>
      <c r="I1168" s="15">
        <f>M1168-V1168</f>
        <v>0.10183734831460675</v>
      </c>
      <c r="J1168" s="14"/>
      <c r="K1168" s="13"/>
      <c r="L1168" s="9">
        <f>G1168*1.05</f>
        <v>0.16800000000000001</v>
      </c>
      <c r="M1168" s="11">
        <f>L1168-H1168</f>
        <v>0.10183734831460675</v>
      </c>
      <c r="N1168" s="11">
        <v>0</v>
      </c>
      <c r="P1168" s="9">
        <f>0.5*N1168/1000</f>
        <v>0</v>
      </c>
      <c r="Q1168" s="9">
        <f>P1168+O1168</f>
        <v>0</v>
      </c>
      <c r="R1168" s="11">
        <v>0</v>
      </c>
      <c r="T1168" s="9">
        <f>0.5*R1168</f>
        <v>0</v>
      </c>
      <c r="U1168" s="9">
        <f>T1168+S1168</f>
        <v>0</v>
      </c>
      <c r="V1168" s="9">
        <f>(Q1168+U1168)/(0.944*1000)</f>
        <v>0</v>
      </c>
    </row>
    <row r="1169" spans="1:22" x14ac:dyDescent="0.3">
      <c r="A1169" s="14">
        <v>1174</v>
      </c>
      <c r="B1169" s="14" t="s">
        <v>7572</v>
      </c>
      <c r="C1169" s="14" t="s">
        <v>13510</v>
      </c>
      <c r="D1169" s="14" t="s">
        <v>13504</v>
      </c>
      <c r="E1169" s="14" t="s">
        <v>13479</v>
      </c>
      <c r="F1169" s="14">
        <v>10</v>
      </c>
      <c r="G1169" s="14">
        <v>0.25</v>
      </c>
      <c r="H1169" s="15">
        <v>5.709899999999999E-2</v>
      </c>
      <c r="I1169" s="15">
        <f>M1169-V1169</f>
        <v>0.20540100000000003</v>
      </c>
      <c r="J1169" s="14"/>
      <c r="K1169" s="13"/>
      <c r="L1169" s="9">
        <f>G1169*1.05</f>
        <v>0.26250000000000001</v>
      </c>
      <c r="M1169" s="11">
        <f>L1169-H1169</f>
        <v>0.20540100000000003</v>
      </c>
      <c r="N1169" s="11">
        <v>0</v>
      </c>
      <c r="P1169" s="9">
        <f>0.5*N1169/1000</f>
        <v>0</v>
      </c>
      <c r="Q1169" s="9">
        <f>P1169+O1169</f>
        <v>0</v>
      </c>
      <c r="R1169" s="11">
        <v>0</v>
      </c>
      <c r="T1169" s="9">
        <f>0.5*R1169</f>
        <v>0</v>
      </c>
      <c r="U1169" s="9">
        <f>T1169+S1169</f>
        <v>0</v>
      </c>
      <c r="V1169" s="9">
        <f>(Q1169+U1169)/(0.944*1000)</f>
        <v>0</v>
      </c>
    </row>
    <row r="1170" spans="1:22" x14ac:dyDescent="0.3">
      <c r="A1170" s="14">
        <v>1175</v>
      </c>
      <c r="B1170" s="14" t="s">
        <v>7573</v>
      </c>
      <c r="C1170" s="14" t="s">
        <v>13510</v>
      </c>
      <c r="D1170" s="14" t="s">
        <v>13504</v>
      </c>
      <c r="E1170" s="14" t="s">
        <v>13479</v>
      </c>
      <c r="F1170" s="14">
        <v>10</v>
      </c>
      <c r="G1170" s="14">
        <v>0.25</v>
      </c>
      <c r="H1170" s="15">
        <v>2.6489000000000006E-2</v>
      </c>
      <c r="I1170" s="15">
        <f>M1170-V1170</f>
        <v>0.236011</v>
      </c>
      <c r="J1170" s="14"/>
      <c r="K1170" s="13"/>
      <c r="L1170" s="9">
        <f>G1170*1.05</f>
        <v>0.26250000000000001</v>
      </c>
      <c r="M1170" s="11">
        <f>L1170-H1170</f>
        <v>0.236011</v>
      </c>
      <c r="N1170" s="11">
        <v>0</v>
      </c>
      <c r="P1170" s="9">
        <f>0.5*N1170/1000</f>
        <v>0</v>
      </c>
      <c r="Q1170" s="9">
        <f>P1170+O1170</f>
        <v>0</v>
      </c>
      <c r="R1170" s="11">
        <v>0</v>
      </c>
      <c r="T1170" s="9">
        <f>0.5*R1170</f>
        <v>0</v>
      </c>
      <c r="U1170" s="9">
        <f>T1170+S1170</f>
        <v>0</v>
      </c>
      <c r="V1170" s="9">
        <f>(Q1170+U1170)/(0.944*1000)</f>
        <v>0</v>
      </c>
    </row>
    <row r="1171" spans="1:22" x14ac:dyDescent="0.3">
      <c r="A1171" s="14">
        <v>1176</v>
      </c>
      <c r="B1171" s="14" t="s">
        <v>7574</v>
      </c>
      <c r="C1171" s="14" t="s">
        <v>13510</v>
      </c>
      <c r="D1171" s="14" t="s">
        <v>13504</v>
      </c>
      <c r="E1171" s="14" t="s">
        <v>13479</v>
      </c>
      <c r="F1171" s="14">
        <v>10</v>
      </c>
      <c r="G1171" s="14">
        <v>0.1</v>
      </c>
      <c r="H1171" s="15">
        <v>2.4102999999999996E-2</v>
      </c>
      <c r="I1171" s="15">
        <f>M1171-V1171</f>
        <v>8.0897000000000011E-2</v>
      </c>
      <c r="J1171" s="14"/>
      <c r="K1171" s="13"/>
      <c r="L1171" s="9">
        <f>G1171*1.05</f>
        <v>0.10500000000000001</v>
      </c>
      <c r="M1171" s="11">
        <f>L1171-H1171</f>
        <v>8.0897000000000011E-2</v>
      </c>
      <c r="N1171" s="11">
        <v>0</v>
      </c>
      <c r="P1171" s="9">
        <f>0.5*N1171/1000</f>
        <v>0</v>
      </c>
      <c r="Q1171" s="9">
        <f>P1171+O1171</f>
        <v>0</v>
      </c>
      <c r="R1171" s="11">
        <v>0</v>
      </c>
      <c r="T1171" s="9">
        <f>0.5*R1171</f>
        <v>0</v>
      </c>
      <c r="U1171" s="9">
        <f>T1171+S1171</f>
        <v>0</v>
      </c>
      <c r="V1171" s="9">
        <f>(Q1171+U1171)/(0.944*1000)</f>
        <v>0</v>
      </c>
    </row>
    <row r="1172" spans="1:22" x14ac:dyDescent="0.3">
      <c r="A1172" s="14">
        <v>1177</v>
      </c>
      <c r="B1172" s="14" t="s">
        <v>7575</v>
      </c>
      <c r="C1172" s="14" t="s">
        <v>13510</v>
      </c>
      <c r="D1172" s="14" t="s">
        <v>13504</v>
      </c>
      <c r="E1172" s="14" t="s">
        <v>13479</v>
      </c>
      <c r="F1172" s="14">
        <v>10</v>
      </c>
      <c r="G1172" s="14">
        <v>0.16</v>
      </c>
      <c r="H1172" s="15">
        <v>1.3572000000000002E-2</v>
      </c>
      <c r="I1172" s="15">
        <f>M1172-V1172</f>
        <v>0.15442800000000001</v>
      </c>
      <c r="J1172" s="14"/>
      <c r="K1172" s="13"/>
      <c r="L1172" s="9">
        <f>G1172*1.05</f>
        <v>0.16800000000000001</v>
      </c>
      <c r="M1172" s="11">
        <f>L1172-H1172</f>
        <v>0.15442800000000001</v>
      </c>
      <c r="N1172" s="11">
        <v>0</v>
      </c>
      <c r="P1172" s="9">
        <f>0.5*N1172/1000</f>
        <v>0</v>
      </c>
      <c r="Q1172" s="9">
        <f>P1172+O1172</f>
        <v>0</v>
      </c>
      <c r="R1172" s="11">
        <v>0</v>
      </c>
      <c r="T1172" s="9">
        <f>0.5*R1172</f>
        <v>0</v>
      </c>
      <c r="U1172" s="9">
        <f>T1172+S1172</f>
        <v>0</v>
      </c>
      <c r="V1172" s="9">
        <f>(Q1172+U1172)/(0.944*1000)</f>
        <v>0</v>
      </c>
    </row>
    <row r="1173" spans="1:22" x14ac:dyDescent="0.3">
      <c r="A1173" s="14">
        <v>1178</v>
      </c>
      <c r="B1173" s="14" t="s">
        <v>7576</v>
      </c>
      <c r="C1173" s="14" t="s">
        <v>13510</v>
      </c>
      <c r="D1173" s="14" t="s">
        <v>13504</v>
      </c>
      <c r="E1173" s="14" t="s">
        <v>13479</v>
      </c>
      <c r="F1173" s="14">
        <v>10</v>
      </c>
      <c r="G1173" s="14">
        <v>0.16</v>
      </c>
      <c r="H1173" s="15">
        <v>1.5120000000000005E-2</v>
      </c>
      <c r="I1173" s="15">
        <f>M1173-V1173</f>
        <v>0.15288000000000002</v>
      </c>
      <c r="J1173" s="14"/>
      <c r="K1173" s="13"/>
      <c r="L1173" s="9">
        <f>G1173*1.05</f>
        <v>0.16800000000000001</v>
      </c>
      <c r="M1173" s="11">
        <f>L1173-H1173</f>
        <v>0.15288000000000002</v>
      </c>
      <c r="N1173" s="11">
        <v>0</v>
      </c>
      <c r="P1173" s="9">
        <f>0.5*N1173/1000</f>
        <v>0</v>
      </c>
      <c r="Q1173" s="9">
        <f>P1173+O1173</f>
        <v>0</v>
      </c>
      <c r="R1173" s="11">
        <v>0</v>
      </c>
      <c r="T1173" s="9">
        <f>0.5*R1173</f>
        <v>0</v>
      </c>
      <c r="U1173" s="9">
        <f>T1173+S1173</f>
        <v>0</v>
      </c>
      <c r="V1173" s="9">
        <f>(Q1173+U1173)/(0.944*1000)</f>
        <v>0</v>
      </c>
    </row>
    <row r="1174" spans="1:22" x14ac:dyDescent="0.3">
      <c r="A1174" s="14">
        <v>1179</v>
      </c>
      <c r="B1174" s="14" t="s">
        <v>7577</v>
      </c>
      <c r="C1174" s="14" t="s">
        <v>13510</v>
      </c>
      <c r="D1174" s="14" t="s">
        <v>13504</v>
      </c>
      <c r="E1174" s="14" t="s">
        <v>13479</v>
      </c>
      <c r="F1174" s="14">
        <v>10</v>
      </c>
      <c r="G1174" s="14">
        <v>0.04</v>
      </c>
      <c r="H1174" s="15">
        <v>1.4600000000000002E-2</v>
      </c>
      <c r="I1174" s="15">
        <f>M1174-V1174</f>
        <v>2.7400000000000001E-2</v>
      </c>
      <c r="J1174" s="14"/>
      <c r="K1174" s="13"/>
      <c r="L1174" s="9">
        <f>G1174*1.05</f>
        <v>4.2000000000000003E-2</v>
      </c>
      <c r="M1174" s="11">
        <f>L1174-H1174</f>
        <v>2.7400000000000001E-2</v>
      </c>
      <c r="N1174" s="11">
        <v>0</v>
      </c>
      <c r="P1174" s="9">
        <f>0.5*N1174/1000</f>
        <v>0</v>
      </c>
      <c r="Q1174" s="9">
        <f>P1174+O1174</f>
        <v>0</v>
      </c>
      <c r="R1174" s="11">
        <v>0</v>
      </c>
      <c r="T1174" s="9">
        <f>0.5*R1174</f>
        <v>0</v>
      </c>
      <c r="U1174" s="9">
        <f>T1174+S1174</f>
        <v>0</v>
      </c>
      <c r="V1174" s="9">
        <f>(Q1174+U1174)/(0.944*1000)</f>
        <v>0</v>
      </c>
    </row>
    <row r="1175" spans="1:22" x14ac:dyDescent="0.3">
      <c r="A1175" s="14">
        <v>1180</v>
      </c>
      <c r="B1175" s="14" t="s">
        <v>7578</v>
      </c>
      <c r="C1175" s="14" t="s">
        <v>13510</v>
      </c>
      <c r="D1175" s="14" t="s">
        <v>13504</v>
      </c>
      <c r="E1175" s="14" t="s">
        <v>13479</v>
      </c>
      <c r="F1175" s="14">
        <v>10</v>
      </c>
      <c r="G1175" s="14">
        <v>0.06</v>
      </c>
      <c r="H1175" s="15">
        <v>4.7628999999999998E-2</v>
      </c>
      <c r="I1175" s="15">
        <f>M1175-V1175</f>
        <v>1.5371000000000003E-2</v>
      </c>
      <c r="J1175" s="14"/>
      <c r="K1175" s="13"/>
      <c r="L1175" s="9">
        <f>G1175*1.05</f>
        <v>6.3E-2</v>
      </c>
      <c r="M1175" s="11">
        <f>L1175-H1175</f>
        <v>1.5371000000000003E-2</v>
      </c>
      <c r="N1175" s="11">
        <v>0</v>
      </c>
      <c r="P1175" s="9">
        <f>0.5*N1175/1000</f>
        <v>0</v>
      </c>
      <c r="Q1175" s="9">
        <f>P1175+O1175</f>
        <v>0</v>
      </c>
      <c r="R1175" s="11">
        <v>0</v>
      </c>
      <c r="T1175" s="9">
        <f>0.5*R1175</f>
        <v>0</v>
      </c>
      <c r="U1175" s="9">
        <f>T1175+S1175</f>
        <v>0</v>
      </c>
      <c r="V1175" s="9">
        <f>(Q1175+U1175)/(0.944*1000)</f>
        <v>0</v>
      </c>
    </row>
    <row r="1176" spans="1:22" x14ac:dyDescent="0.3">
      <c r="A1176" s="14">
        <v>1181</v>
      </c>
      <c r="B1176" s="14" t="s">
        <v>7579</v>
      </c>
      <c r="C1176" s="14" t="s">
        <v>13510</v>
      </c>
      <c r="D1176" s="14" t="s">
        <v>13504</v>
      </c>
      <c r="E1176" s="14" t="s">
        <v>13479</v>
      </c>
      <c r="F1176" s="14">
        <v>10</v>
      </c>
      <c r="G1176" s="14">
        <v>0.16</v>
      </c>
      <c r="H1176" s="15">
        <v>0</v>
      </c>
      <c r="I1176" s="15">
        <f>M1176-V1176</f>
        <v>0.16800000000000001</v>
      </c>
      <c r="J1176" s="14"/>
      <c r="K1176" s="13"/>
      <c r="L1176" s="9">
        <f>G1176*1.05</f>
        <v>0.16800000000000001</v>
      </c>
      <c r="M1176" s="11">
        <f>L1176-H1176</f>
        <v>0.16800000000000001</v>
      </c>
      <c r="N1176" s="11">
        <v>0</v>
      </c>
      <c r="P1176" s="9">
        <f>0.5*N1176/1000</f>
        <v>0</v>
      </c>
      <c r="Q1176" s="9">
        <f>P1176+O1176</f>
        <v>0</v>
      </c>
      <c r="R1176" s="11">
        <v>0</v>
      </c>
      <c r="T1176" s="9">
        <f>0.5*R1176</f>
        <v>0</v>
      </c>
      <c r="U1176" s="9">
        <f>T1176+S1176</f>
        <v>0</v>
      </c>
      <c r="V1176" s="9">
        <f>(Q1176+U1176)/(0.944*1000)</f>
        <v>0</v>
      </c>
    </row>
    <row r="1177" spans="1:22" x14ac:dyDescent="0.3">
      <c r="A1177" s="14">
        <v>1182</v>
      </c>
      <c r="B1177" s="14" t="s">
        <v>7580</v>
      </c>
      <c r="C1177" s="14" t="s">
        <v>13510</v>
      </c>
      <c r="D1177" s="14" t="s">
        <v>13504</v>
      </c>
      <c r="E1177" s="14" t="s">
        <v>13479</v>
      </c>
      <c r="F1177" s="14">
        <v>10</v>
      </c>
      <c r="G1177" s="14">
        <v>0.1</v>
      </c>
      <c r="H1177" s="15">
        <v>6.1014000000000006E-2</v>
      </c>
      <c r="I1177" s="15">
        <f>M1177-V1177</f>
        <v>4.3986000000000004E-2</v>
      </c>
      <c r="J1177" s="14"/>
      <c r="K1177" s="13"/>
      <c r="L1177" s="9">
        <f>G1177*1.05</f>
        <v>0.10500000000000001</v>
      </c>
      <c r="M1177" s="11">
        <f>L1177-H1177</f>
        <v>4.3986000000000004E-2</v>
      </c>
      <c r="N1177" s="11">
        <v>0</v>
      </c>
      <c r="P1177" s="9">
        <f>0.5*N1177/1000</f>
        <v>0</v>
      </c>
      <c r="Q1177" s="9">
        <f>P1177+O1177</f>
        <v>0</v>
      </c>
      <c r="R1177" s="11">
        <v>0</v>
      </c>
      <c r="T1177" s="9">
        <f>0.5*R1177</f>
        <v>0</v>
      </c>
      <c r="U1177" s="9">
        <f>T1177+S1177</f>
        <v>0</v>
      </c>
      <c r="V1177" s="9">
        <f>(Q1177+U1177)/(0.944*1000)</f>
        <v>0</v>
      </c>
    </row>
    <row r="1178" spans="1:22" x14ac:dyDescent="0.3">
      <c r="A1178" s="14">
        <v>1183</v>
      </c>
      <c r="B1178" s="14" t="s">
        <v>7581</v>
      </c>
      <c r="C1178" s="14" t="s">
        <v>13510</v>
      </c>
      <c r="D1178" s="14" t="s">
        <v>13504</v>
      </c>
      <c r="E1178" s="14" t="s">
        <v>13479</v>
      </c>
      <c r="F1178" s="14">
        <v>10</v>
      </c>
      <c r="G1178" s="14">
        <v>0.8</v>
      </c>
      <c r="H1178" s="15">
        <v>0.44337900000000002</v>
      </c>
      <c r="I1178" s="16" t="s">
        <v>13516</v>
      </c>
      <c r="J1178" s="14"/>
      <c r="K1178" s="13"/>
      <c r="L1178" s="9">
        <f>1.05*0.4</f>
        <v>0.42000000000000004</v>
      </c>
      <c r="M1178" s="11">
        <f>L1178-H1178</f>
        <v>-2.3378999999999983E-2</v>
      </c>
      <c r="N1178" s="11">
        <v>0</v>
      </c>
      <c r="P1178" s="9">
        <f>0.5*N1178/1000</f>
        <v>0</v>
      </c>
      <c r="Q1178" s="9">
        <f>P1178+O1178</f>
        <v>0</v>
      </c>
      <c r="R1178" s="11">
        <v>0</v>
      </c>
      <c r="T1178" s="9">
        <f>0.5*R1178</f>
        <v>0</v>
      </c>
      <c r="U1178" s="9">
        <f>T1178+S1178</f>
        <v>0</v>
      </c>
      <c r="V1178" s="9">
        <f>(Q1178+U1178)/(0.944*1000)</f>
        <v>0</v>
      </c>
    </row>
    <row r="1179" spans="1:22" x14ac:dyDescent="0.3">
      <c r="A1179" s="14">
        <v>1184</v>
      </c>
      <c r="B1179" s="14" t="s">
        <v>7582</v>
      </c>
      <c r="C1179" s="14" t="s">
        <v>13510</v>
      </c>
      <c r="D1179" s="14" t="s">
        <v>13504</v>
      </c>
      <c r="E1179" s="14" t="s">
        <v>13479</v>
      </c>
      <c r="F1179" s="14">
        <v>10</v>
      </c>
      <c r="G1179" s="14">
        <v>0.16</v>
      </c>
      <c r="H1179" s="15">
        <v>9.7170000000000138E-3</v>
      </c>
      <c r="I1179" s="15">
        <f>M1179-V1179</f>
        <v>0.15828300000000001</v>
      </c>
      <c r="J1179" s="14"/>
      <c r="K1179" s="13"/>
      <c r="L1179" s="9">
        <f>G1179*1.05</f>
        <v>0.16800000000000001</v>
      </c>
      <c r="M1179" s="11">
        <f>L1179-H1179</f>
        <v>0.15828300000000001</v>
      </c>
      <c r="N1179" s="11">
        <v>0</v>
      </c>
      <c r="P1179" s="9">
        <f>0.5*N1179/1000</f>
        <v>0</v>
      </c>
      <c r="Q1179" s="9">
        <f>P1179+O1179</f>
        <v>0</v>
      </c>
      <c r="R1179" s="11">
        <v>0</v>
      </c>
      <c r="T1179" s="9">
        <f>0.5*R1179</f>
        <v>0</v>
      </c>
      <c r="U1179" s="9">
        <f>T1179+S1179</f>
        <v>0</v>
      </c>
      <c r="V1179" s="9">
        <f>(Q1179+U1179)/(0.944*1000)</f>
        <v>0</v>
      </c>
    </row>
    <row r="1180" spans="1:22" x14ac:dyDescent="0.3">
      <c r="A1180" s="14">
        <v>1185</v>
      </c>
      <c r="B1180" s="14" t="s">
        <v>7583</v>
      </c>
      <c r="C1180" s="14" t="s">
        <v>13510</v>
      </c>
      <c r="D1180" s="14" t="s">
        <v>13504</v>
      </c>
      <c r="E1180" s="14" t="s">
        <v>13479</v>
      </c>
      <c r="F1180" s="14">
        <v>10</v>
      </c>
      <c r="G1180" s="14">
        <v>0.4</v>
      </c>
      <c r="H1180" s="15">
        <v>3.1437000000000014E-2</v>
      </c>
      <c r="I1180" s="15">
        <f>M1180-V1180</f>
        <v>0.38856300000000005</v>
      </c>
      <c r="J1180" s="14"/>
      <c r="K1180" s="13"/>
      <c r="L1180" s="9">
        <f>G1180*1.05</f>
        <v>0.42000000000000004</v>
      </c>
      <c r="M1180" s="11">
        <f>L1180-H1180</f>
        <v>0.38856300000000005</v>
      </c>
      <c r="N1180" s="11">
        <v>0</v>
      </c>
      <c r="P1180" s="9">
        <f>0.5*N1180/1000</f>
        <v>0</v>
      </c>
      <c r="Q1180" s="9">
        <f>P1180+O1180</f>
        <v>0</v>
      </c>
      <c r="R1180" s="11">
        <v>0</v>
      </c>
      <c r="T1180" s="9">
        <f>0.5*R1180</f>
        <v>0</v>
      </c>
      <c r="U1180" s="9">
        <f>T1180+S1180</f>
        <v>0</v>
      </c>
      <c r="V1180" s="9">
        <f>(Q1180+U1180)/(0.944*1000)</f>
        <v>0</v>
      </c>
    </row>
    <row r="1181" spans="1:22" x14ac:dyDescent="0.3">
      <c r="A1181" s="14">
        <v>1186</v>
      </c>
      <c r="B1181" s="14" t="s">
        <v>7584</v>
      </c>
      <c r="C1181" s="14" t="s">
        <v>13510</v>
      </c>
      <c r="D1181" s="14" t="s">
        <v>13504</v>
      </c>
      <c r="E1181" s="14" t="s">
        <v>13479</v>
      </c>
      <c r="F1181" s="14">
        <v>10</v>
      </c>
      <c r="G1181" s="14">
        <v>0.4</v>
      </c>
      <c r="H1181" s="15">
        <v>6.2596999999999986E-2</v>
      </c>
      <c r="I1181" s="15">
        <f>M1181-V1181</f>
        <v>0.35740300000000003</v>
      </c>
      <c r="J1181" s="14"/>
      <c r="K1181" s="13"/>
      <c r="L1181" s="9">
        <f>G1181*1.05</f>
        <v>0.42000000000000004</v>
      </c>
      <c r="M1181" s="11">
        <f>L1181-H1181</f>
        <v>0.35740300000000003</v>
      </c>
      <c r="N1181" s="11">
        <v>0</v>
      </c>
      <c r="P1181" s="9">
        <f>0.5*N1181/1000</f>
        <v>0</v>
      </c>
      <c r="Q1181" s="9">
        <f>P1181+O1181</f>
        <v>0</v>
      </c>
      <c r="R1181" s="11">
        <v>0</v>
      </c>
      <c r="T1181" s="9">
        <f>0.5*R1181</f>
        <v>0</v>
      </c>
      <c r="U1181" s="9">
        <f>T1181+S1181</f>
        <v>0</v>
      </c>
      <c r="V1181" s="9">
        <f>(Q1181+U1181)/(0.944*1000)</f>
        <v>0</v>
      </c>
    </row>
    <row r="1182" spans="1:22" x14ac:dyDescent="0.3">
      <c r="A1182" s="14">
        <v>1187</v>
      </c>
      <c r="B1182" s="14" t="s">
        <v>7585</v>
      </c>
      <c r="C1182" s="14" t="s">
        <v>13510</v>
      </c>
      <c r="D1182" s="14" t="s">
        <v>13504</v>
      </c>
      <c r="E1182" s="14" t="s">
        <v>13479</v>
      </c>
      <c r="F1182" s="14">
        <v>10</v>
      </c>
      <c r="G1182" s="14">
        <v>0.4</v>
      </c>
      <c r="H1182" s="15">
        <v>3.0766000000000019E-2</v>
      </c>
      <c r="I1182" s="15">
        <f>M1182-V1182</f>
        <v>0.38923400000000002</v>
      </c>
      <c r="J1182" s="14"/>
      <c r="K1182" s="13"/>
      <c r="L1182" s="9">
        <f>G1182*1.05</f>
        <v>0.42000000000000004</v>
      </c>
      <c r="M1182" s="11">
        <f>L1182-H1182</f>
        <v>0.38923400000000002</v>
      </c>
      <c r="N1182" s="11">
        <v>0</v>
      </c>
      <c r="P1182" s="9">
        <f>0.5*N1182/1000</f>
        <v>0</v>
      </c>
      <c r="Q1182" s="9">
        <f>P1182+O1182</f>
        <v>0</v>
      </c>
      <c r="R1182" s="11">
        <v>0</v>
      </c>
      <c r="S1182" s="9">
        <f>0.75*R1182/1000</f>
        <v>0</v>
      </c>
      <c r="T1182" s="9">
        <f>0.5*R1182</f>
        <v>0</v>
      </c>
      <c r="U1182" s="9">
        <f>T1182+S1182</f>
        <v>0</v>
      </c>
      <c r="V1182" s="9">
        <f>(Q1182+U1182)/(0.944*1000)</f>
        <v>0</v>
      </c>
    </row>
    <row r="1183" spans="1:22" x14ac:dyDescent="0.3">
      <c r="A1183" s="14">
        <v>1188</v>
      </c>
      <c r="B1183" s="14" t="s">
        <v>7586</v>
      </c>
      <c r="C1183" s="14" t="s">
        <v>13510</v>
      </c>
      <c r="D1183" s="14" t="s">
        <v>13504</v>
      </c>
      <c r="E1183" s="14" t="s">
        <v>13479</v>
      </c>
      <c r="F1183" s="14">
        <v>10</v>
      </c>
      <c r="G1183" s="14">
        <v>0.8</v>
      </c>
      <c r="H1183" s="15">
        <v>0.41908070786516854</v>
      </c>
      <c r="I1183" s="15">
        <f>M1183-V1183</f>
        <v>9.192921348314953E-4</v>
      </c>
      <c r="J1183" s="14"/>
      <c r="K1183" s="13"/>
      <c r="L1183" s="9">
        <f>1.05*0.4</f>
        <v>0.42000000000000004</v>
      </c>
      <c r="M1183" s="11">
        <f>L1183-H1183</f>
        <v>9.192921348314953E-4</v>
      </c>
      <c r="N1183" s="11">
        <v>0</v>
      </c>
      <c r="P1183" s="9">
        <f>0.5*N1183/1000</f>
        <v>0</v>
      </c>
      <c r="Q1183" s="9">
        <f>P1183+O1183</f>
        <v>0</v>
      </c>
      <c r="R1183" s="11">
        <v>0</v>
      </c>
      <c r="T1183" s="9">
        <f>0.5*R1183</f>
        <v>0</v>
      </c>
      <c r="U1183" s="9">
        <f>T1183+S1183</f>
        <v>0</v>
      </c>
      <c r="V1183" s="9">
        <f>(Q1183+U1183)/(0.944*1000)</f>
        <v>0</v>
      </c>
    </row>
    <row r="1184" spans="1:22" x14ac:dyDescent="0.3">
      <c r="A1184" s="14">
        <v>1189</v>
      </c>
      <c r="B1184" s="14" t="s">
        <v>7587</v>
      </c>
      <c r="C1184" s="14" t="s">
        <v>13510</v>
      </c>
      <c r="D1184" s="14" t="s">
        <v>13504</v>
      </c>
      <c r="E1184" s="14" t="s">
        <v>13479</v>
      </c>
      <c r="F1184" s="14">
        <v>10</v>
      </c>
      <c r="G1184" s="14">
        <v>0.16</v>
      </c>
      <c r="H1184" s="15">
        <v>7.2999999999999995E-2</v>
      </c>
      <c r="I1184" s="15">
        <f>M1184-V1184</f>
        <v>9.5000000000000015E-2</v>
      </c>
      <c r="J1184" s="14"/>
      <c r="K1184" s="13"/>
      <c r="L1184" s="9">
        <f>G1184*1.05</f>
        <v>0.16800000000000001</v>
      </c>
      <c r="M1184" s="11">
        <f>L1184-H1184</f>
        <v>9.5000000000000015E-2</v>
      </c>
      <c r="N1184" s="11">
        <v>0</v>
      </c>
      <c r="P1184" s="9">
        <f>0.5*N1184/1000</f>
        <v>0</v>
      </c>
      <c r="Q1184" s="9">
        <f>P1184+O1184</f>
        <v>0</v>
      </c>
      <c r="R1184" s="11">
        <v>0</v>
      </c>
      <c r="T1184" s="9">
        <f>0.5*R1184</f>
        <v>0</v>
      </c>
      <c r="U1184" s="9">
        <f>T1184+S1184</f>
        <v>0</v>
      </c>
      <c r="V1184" s="9">
        <f>(Q1184+U1184)/(0.944*1000)</f>
        <v>0</v>
      </c>
    </row>
    <row r="1185" spans="1:22" x14ac:dyDescent="0.3">
      <c r="A1185" s="14">
        <v>1190</v>
      </c>
      <c r="B1185" s="14" t="s">
        <v>7588</v>
      </c>
      <c r="C1185" s="14" t="s">
        <v>13510</v>
      </c>
      <c r="D1185" s="14" t="s">
        <v>13504</v>
      </c>
      <c r="E1185" s="14" t="s">
        <v>13479</v>
      </c>
      <c r="F1185" s="14">
        <v>10</v>
      </c>
      <c r="G1185" s="14">
        <v>6.3E-2</v>
      </c>
      <c r="H1185" s="15">
        <v>0</v>
      </c>
      <c r="I1185" s="15">
        <f>M1185-V1185</f>
        <v>6.615E-2</v>
      </c>
      <c r="J1185" s="14"/>
      <c r="K1185" s="13"/>
      <c r="L1185" s="9">
        <f>G1185*1.05</f>
        <v>6.615E-2</v>
      </c>
      <c r="M1185" s="11">
        <f>L1185-H1185</f>
        <v>6.615E-2</v>
      </c>
      <c r="N1185" s="11">
        <v>0</v>
      </c>
      <c r="P1185" s="9">
        <f>0.5*N1185/1000</f>
        <v>0</v>
      </c>
      <c r="Q1185" s="9">
        <f>P1185+O1185</f>
        <v>0</v>
      </c>
      <c r="R1185" s="11">
        <v>0</v>
      </c>
      <c r="T1185" s="9">
        <f>0.5*R1185</f>
        <v>0</v>
      </c>
      <c r="U1185" s="9">
        <f>T1185+S1185</f>
        <v>0</v>
      </c>
      <c r="V1185" s="9">
        <f>(Q1185+U1185)/(0.944*1000)</f>
        <v>0</v>
      </c>
    </row>
    <row r="1186" spans="1:22" x14ac:dyDescent="0.3">
      <c r="A1186" s="14">
        <v>1191</v>
      </c>
      <c r="B1186" s="14" t="s">
        <v>7589</v>
      </c>
      <c r="C1186" s="14" t="s">
        <v>13510</v>
      </c>
      <c r="D1186" s="14" t="s">
        <v>13504</v>
      </c>
      <c r="E1186" s="14" t="s">
        <v>13479</v>
      </c>
      <c r="F1186" s="14">
        <v>10</v>
      </c>
      <c r="G1186" s="14">
        <v>0.1</v>
      </c>
      <c r="H1186" s="15">
        <v>4.7271853932584269E-2</v>
      </c>
      <c r="I1186" s="15">
        <f>M1186-V1186</f>
        <v>5.7728146067415741E-2</v>
      </c>
      <c r="J1186" s="14"/>
      <c r="K1186" s="13"/>
      <c r="L1186" s="9">
        <f>G1186*1.05</f>
        <v>0.10500000000000001</v>
      </c>
      <c r="M1186" s="11">
        <f>L1186-H1186</f>
        <v>5.7728146067415741E-2</v>
      </c>
      <c r="N1186" s="11">
        <v>0</v>
      </c>
      <c r="P1186" s="9">
        <f>0.5*N1186/1000</f>
        <v>0</v>
      </c>
      <c r="Q1186" s="9">
        <f>P1186+O1186</f>
        <v>0</v>
      </c>
      <c r="R1186" s="11">
        <v>0</v>
      </c>
      <c r="T1186" s="9">
        <f>0.5*R1186</f>
        <v>0</v>
      </c>
      <c r="U1186" s="9">
        <f>T1186+S1186</f>
        <v>0</v>
      </c>
      <c r="V1186" s="9">
        <f>(Q1186+U1186)/(0.944*1000)</f>
        <v>0</v>
      </c>
    </row>
    <row r="1187" spans="1:22" x14ac:dyDescent="0.3">
      <c r="A1187" s="14">
        <v>1192</v>
      </c>
      <c r="B1187" s="14" t="s">
        <v>7590</v>
      </c>
      <c r="C1187" s="14" t="s">
        <v>13510</v>
      </c>
      <c r="D1187" s="14" t="s">
        <v>13504</v>
      </c>
      <c r="E1187" s="14" t="s">
        <v>13479</v>
      </c>
      <c r="F1187" s="14">
        <v>10</v>
      </c>
      <c r="G1187" s="14">
        <v>0.16</v>
      </c>
      <c r="H1187" s="15">
        <v>3.9689999999999942E-3</v>
      </c>
      <c r="I1187" s="15">
        <f>M1187-V1187</f>
        <v>0.16403100000000001</v>
      </c>
      <c r="J1187" s="14"/>
      <c r="K1187" s="13"/>
      <c r="L1187" s="9">
        <f>G1187*1.05</f>
        <v>0.16800000000000001</v>
      </c>
      <c r="M1187" s="11">
        <f>L1187-H1187</f>
        <v>0.16403100000000001</v>
      </c>
      <c r="N1187" s="11">
        <v>0</v>
      </c>
      <c r="P1187" s="9">
        <f>0.5*N1187/1000</f>
        <v>0</v>
      </c>
      <c r="Q1187" s="9">
        <f>P1187+O1187</f>
        <v>0</v>
      </c>
      <c r="R1187" s="11">
        <v>0</v>
      </c>
      <c r="T1187" s="9">
        <f>0.5*R1187</f>
        <v>0</v>
      </c>
      <c r="U1187" s="9">
        <f>T1187+S1187</f>
        <v>0</v>
      </c>
      <c r="V1187" s="9">
        <f>(Q1187+U1187)/(0.944*1000)</f>
        <v>0</v>
      </c>
    </row>
    <row r="1188" spans="1:22" x14ac:dyDescent="0.3">
      <c r="A1188" s="14">
        <v>1193</v>
      </c>
      <c r="B1188" s="14" t="s">
        <v>7591</v>
      </c>
      <c r="C1188" s="14" t="s">
        <v>13510</v>
      </c>
      <c r="D1188" s="14" t="s">
        <v>13504</v>
      </c>
      <c r="E1188" s="14" t="s">
        <v>13479</v>
      </c>
      <c r="F1188" s="14">
        <v>10</v>
      </c>
      <c r="G1188" s="14">
        <v>6.3E-2</v>
      </c>
      <c r="H1188" s="15">
        <v>3.4778999999999997E-2</v>
      </c>
      <c r="I1188" s="15">
        <f>M1188-V1188</f>
        <v>3.1371000000000003E-2</v>
      </c>
      <c r="J1188" s="14"/>
      <c r="K1188" s="13"/>
      <c r="L1188" s="9">
        <f>G1188*1.05</f>
        <v>6.615E-2</v>
      </c>
      <c r="M1188" s="11">
        <f>L1188-H1188</f>
        <v>3.1371000000000003E-2</v>
      </c>
      <c r="N1188" s="11">
        <v>0</v>
      </c>
      <c r="P1188" s="9">
        <f>0.5*N1188/1000</f>
        <v>0</v>
      </c>
      <c r="Q1188" s="9">
        <f>P1188+O1188</f>
        <v>0</v>
      </c>
      <c r="R1188" s="11">
        <v>0</v>
      </c>
      <c r="T1188" s="9">
        <f>0.5*R1188</f>
        <v>0</v>
      </c>
      <c r="U1188" s="9">
        <f>T1188+S1188</f>
        <v>0</v>
      </c>
      <c r="V1188" s="9">
        <f>(Q1188+U1188)/(0.944*1000)</f>
        <v>0</v>
      </c>
    </row>
    <row r="1189" spans="1:22" x14ac:dyDescent="0.3">
      <c r="A1189" s="14">
        <v>1194</v>
      </c>
      <c r="B1189" s="14" t="s">
        <v>7592</v>
      </c>
      <c r="C1189" s="14" t="s">
        <v>13510</v>
      </c>
      <c r="D1189" s="14" t="s">
        <v>13504</v>
      </c>
      <c r="E1189" s="14" t="s">
        <v>13479</v>
      </c>
      <c r="F1189" s="14">
        <v>10</v>
      </c>
      <c r="G1189" s="14">
        <v>0.16</v>
      </c>
      <c r="H1189" s="15">
        <v>5.6000000000000001E-2</v>
      </c>
      <c r="I1189" s="15">
        <f>M1189-V1189</f>
        <v>0.10935169491525426</v>
      </c>
      <c r="J1189" s="14"/>
      <c r="K1189" s="13"/>
      <c r="L1189" s="9">
        <f>G1189*1.05</f>
        <v>0.16800000000000001</v>
      </c>
      <c r="M1189" s="11">
        <f>L1189-H1189</f>
        <v>0.11200000000000002</v>
      </c>
      <c r="N1189" s="11">
        <v>0</v>
      </c>
      <c r="P1189" s="9">
        <f>0.5*N1189/1000</f>
        <v>0</v>
      </c>
      <c r="Q1189" s="9">
        <f>P1189+O1189</f>
        <v>0</v>
      </c>
      <c r="R1189" s="11">
        <v>5</v>
      </c>
      <c r="T1189" s="9">
        <f>0.5*R1189</f>
        <v>2.5</v>
      </c>
      <c r="U1189" s="9">
        <f>T1189+S1189</f>
        <v>2.5</v>
      </c>
      <c r="V1189" s="9">
        <f>(Q1189+U1189)/(0.944*1000)</f>
        <v>2.6483050847457626E-3</v>
      </c>
    </row>
    <row r="1190" spans="1:22" x14ac:dyDescent="0.3">
      <c r="A1190" s="14">
        <v>1195</v>
      </c>
      <c r="B1190" s="14" t="s">
        <v>7593</v>
      </c>
      <c r="C1190" s="14" t="s">
        <v>13510</v>
      </c>
      <c r="D1190" s="14" t="s">
        <v>13504</v>
      </c>
      <c r="E1190" s="14" t="s">
        <v>13479</v>
      </c>
      <c r="F1190" s="14">
        <v>10</v>
      </c>
      <c r="G1190" s="14">
        <v>0.1</v>
      </c>
      <c r="H1190" s="15">
        <v>4.3379000000000001E-2</v>
      </c>
      <c r="I1190" s="15">
        <f>M1190-V1190</f>
        <v>6.1621000000000009E-2</v>
      </c>
      <c r="J1190" s="14"/>
      <c r="K1190" s="13"/>
      <c r="L1190" s="9">
        <f>G1190*1.05</f>
        <v>0.10500000000000001</v>
      </c>
      <c r="M1190" s="11">
        <f>L1190-H1190</f>
        <v>6.1621000000000009E-2</v>
      </c>
      <c r="N1190" s="11">
        <v>0</v>
      </c>
      <c r="P1190" s="9">
        <f>0.5*N1190/1000</f>
        <v>0</v>
      </c>
      <c r="Q1190" s="9">
        <f>P1190+O1190</f>
        <v>0</v>
      </c>
      <c r="R1190" s="11">
        <v>0</v>
      </c>
      <c r="T1190" s="9">
        <f>0.5*R1190</f>
        <v>0</v>
      </c>
      <c r="U1190" s="9">
        <f>T1190+S1190</f>
        <v>0</v>
      </c>
      <c r="V1190" s="9">
        <f>(Q1190+U1190)/(0.944*1000)</f>
        <v>0</v>
      </c>
    </row>
    <row r="1191" spans="1:22" x14ac:dyDescent="0.3">
      <c r="A1191" s="14">
        <v>1196</v>
      </c>
      <c r="B1191" s="14" t="s">
        <v>7594</v>
      </c>
      <c r="C1191" s="14" t="s">
        <v>13510</v>
      </c>
      <c r="D1191" s="14" t="s">
        <v>13504</v>
      </c>
      <c r="E1191" s="14" t="s">
        <v>13479</v>
      </c>
      <c r="F1191" s="14">
        <v>10</v>
      </c>
      <c r="G1191" s="14">
        <v>0.06</v>
      </c>
      <c r="H1191" s="15">
        <v>4.7899999999999991E-3</v>
      </c>
      <c r="I1191" s="15">
        <f>M1191-V1191</f>
        <v>5.8209999999999998E-2</v>
      </c>
      <c r="J1191" s="14"/>
      <c r="K1191" s="13"/>
      <c r="L1191" s="9">
        <f>G1191*1.05</f>
        <v>6.3E-2</v>
      </c>
      <c r="M1191" s="11">
        <f>L1191-H1191</f>
        <v>5.8209999999999998E-2</v>
      </c>
      <c r="N1191" s="11">
        <v>0</v>
      </c>
      <c r="P1191" s="9">
        <f>0.5*N1191/1000</f>
        <v>0</v>
      </c>
      <c r="Q1191" s="9">
        <f>P1191+O1191</f>
        <v>0</v>
      </c>
      <c r="R1191" s="11">
        <v>0</v>
      </c>
      <c r="T1191" s="9">
        <f>0.5*R1191</f>
        <v>0</v>
      </c>
      <c r="U1191" s="9">
        <f>T1191+S1191</f>
        <v>0</v>
      </c>
      <c r="V1191" s="9">
        <f>(Q1191+U1191)/(0.944*1000)</f>
        <v>0</v>
      </c>
    </row>
    <row r="1192" spans="1:22" x14ac:dyDescent="0.3">
      <c r="A1192" s="14">
        <v>1197</v>
      </c>
      <c r="B1192" s="14" t="s">
        <v>7595</v>
      </c>
      <c r="C1192" s="14" t="s">
        <v>13510</v>
      </c>
      <c r="D1192" s="14" t="s">
        <v>13504</v>
      </c>
      <c r="E1192" s="14" t="s">
        <v>13479</v>
      </c>
      <c r="F1192" s="14">
        <v>10</v>
      </c>
      <c r="G1192" s="14">
        <v>0.4</v>
      </c>
      <c r="H1192" s="15">
        <v>0.17100000000000001</v>
      </c>
      <c r="I1192" s="15">
        <f>M1192-V1192</f>
        <v>0.24900000000000003</v>
      </c>
      <c r="J1192" s="14"/>
      <c r="K1192" s="13"/>
      <c r="L1192" s="9">
        <f>G1192*1.05</f>
        <v>0.42000000000000004</v>
      </c>
      <c r="M1192" s="11">
        <f>L1192-H1192</f>
        <v>0.24900000000000003</v>
      </c>
      <c r="N1192" s="11">
        <v>0</v>
      </c>
      <c r="P1192" s="9">
        <f>0.5*N1192/1000</f>
        <v>0</v>
      </c>
      <c r="Q1192" s="9">
        <f>P1192+O1192</f>
        <v>0</v>
      </c>
      <c r="R1192" s="11">
        <v>0</v>
      </c>
      <c r="T1192" s="9">
        <f>0.5*R1192</f>
        <v>0</v>
      </c>
      <c r="U1192" s="9">
        <f>T1192+S1192</f>
        <v>0</v>
      </c>
      <c r="V1192" s="9">
        <f>(Q1192+U1192)/(0.944*1000)</f>
        <v>0</v>
      </c>
    </row>
    <row r="1193" spans="1:22" x14ac:dyDescent="0.3">
      <c r="A1193" s="14">
        <v>1198</v>
      </c>
      <c r="B1193" s="14" t="s">
        <v>7596</v>
      </c>
      <c r="C1193" s="14" t="s">
        <v>13510</v>
      </c>
      <c r="D1193" s="14" t="s">
        <v>13504</v>
      </c>
      <c r="E1193" s="14" t="s">
        <v>13479</v>
      </c>
      <c r="F1193" s="14">
        <v>10</v>
      </c>
      <c r="G1193" s="14">
        <v>0.16</v>
      </c>
      <c r="H1193" s="15">
        <v>0</v>
      </c>
      <c r="I1193" s="15">
        <f>M1193-V1193</f>
        <v>0.16800000000000001</v>
      </c>
      <c r="J1193" s="14"/>
      <c r="K1193" s="13"/>
      <c r="L1193" s="9">
        <f>G1193*1.05</f>
        <v>0.16800000000000001</v>
      </c>
      <c r="M1193" s="11">
        <f>L1193-H1193</f>
        <v>0.16800000000000001</v>
      </c>
      <c r="N1193" s="11">
        <v>0</v>
      </c>
      <c r="P1193" s="9">
        <f>0.5*N1193/1000</f>
        <v>0</v>
      </c>
      <c r="Q1193" s="9">
        <f>P1193+O1193</f>
        <v>0</v>
      </c>
      <c r="R1193" s="11">
        <v>0</v>
      </c>
      <c r="T1193" s="9">
        <f>0.5*R1193</f>
        <v>0</v>
      </c>
      <c r="U1193" s="9">
        <f>T1193+S1193</f>
        <v>0</v>
      </c>
      <c r="V1193" s="9">
        <f>(Q1193+U1193)/(0.944*1000)</f>
        <v>0</v>
      </c>
    </row>
    <row r="1194" spans="1:22" x14ac:dyDescent="0.3">
      <c r="A1194" s="14">
        <v>1199</v>
      </c>
      <c r="B1194" s="14" t="s">
        <v>7597</v>
      </c>
      <c r="C1194" s="14" t="s">
        <v>13510</v>
      </c>
      <c r="D1194" s="14" t="s">
        <v>13504</v>
      </c>
      <c r="E1194" s="14" t="s">
        <v>13479</v>
      </c>
      <c r="F1194" s="14">
        <v>10</v>
      </c>
      <c r="G1194" s="14">
        <v>0.25</v>
      </c>
      <c r="H1194" s="15">
        <v>9.3600000000000703E-4</v>
      </c>
      <c r="I1194" s="15">
        <f>M1194-V1194</f>
        <v>0.26156400000000002</v>
      </c>
      <c r="J1194" s="14"/>
      <c r="K1194" s="13"/>
      <c r="L1194" s="9">
        <f>G1194*1.05</f>
        <v>0.26250000000000001</v>
      </c>
      <c r="M1194" s="11">
        <f>L1194-H1194</f>
        <v>0.26156400000000002</v>
      </c>
      <c r="N1194" s="11">
        <v>0</v>
      </c>
      <c r="P1194" s="9">
        <f>0.5*N1194/1000</f>
        <v>0</v>
      </c>
      <c r="Q1194" s="9">
        <f>P1194+O1194</f>
        <v>0</v>
      </c>
      <c r="R1194" s="11">
        <v>0</v>
      </c>
      <c r="T1194" s="9">
        <f>0.5*R1194</f>
        <v>0</v>
      </c>
      <c r="U1194" s="9">
        <f>T1194+S1194</f>
        <v>0</v>
      </c>
      <c r="V1194" s="9">
        <f>(Q1194+U1194)/(0.944*1000)</f>
        <v>0</v>
      </c>
    </row>
    <row r="1195" spans="1:22" x14ac:dyDescent="0.3">
      <c r="A1195" s="14">
        <v>1200</v>
      </c>
      <c r="B1195" s="14" t="s">
        <v>7598</v>
      </c>
      <c r="C1195" s="14" t="s">
        <v>13510</v>
      </c>
      <c r="D1195" s="14" t="s">
        <v>13504</v>
      </c>
      <c r="E1195" s="14" t="s">
        <v>13479</v>
      </c>
      <c r="F1195" s="14">
        <v>10</v>
      </c>
      <c r="G1195" s="14">
        <v>0.1</v>
      </c>
      <c r="H1195" s="15">
        <v>1.2180000000000007E-2</v>
      </c>
      <c r="I1195" s="15">
        <f>M1195-V1195</f>
        <v>9.282E-2</v>
      </c>
      <c r="J1195" s="14"/>
      <c r="K1195" s="13"/>
      <c r="L1195" s="9">
        <f>G1195*1.05</f>
        <v>0.10500000000000001</v>
      </c>
      <c r="M1195" s="11">
        <f>L1195-H1195</f>
        <v>9.282E-2</v>
      </c>
      <c r="N1195" s="11">
        <v>0</v>
      </c>
      <c r="P1195" s="9">
        <f>0.5*N1195/1000</f>
        <v>0</v>
      </c>
      <c r="Q1195" s="9">
        <f>P1195+O1195</f>
        <v>0</v>
      </c>
      <c r="R1195" s="11">
        <v>0</v>
      </c>
      <c r="T1195" s="9">
        <f>0.5*R1195</f>
        <v>0</v>
      </c>
      <c r="U1195" s="9">
        <f>T1195+S1195</f>
        <v>0</v>
      </c>
      <c r="V1195" s="9">
        <f>(Q1195+U1195)/(0.944*1000)</f>
        <v>0</v>
      </c>
    </row>
    <row r="1196" spans="1:22" x14ac:dyDescent="0.3">
      <c r="A1196" s="14">
        <v>1201</v>
      </c>
      <c r="B1196" s="14" t="s">
        <v>7599</v>
      </c>
      <c r="C1196" s="14" t="s">
        <v>13510</v>
      </c>
      <c r="D1196" s="14" t="s">
        <v>13504</v>
      </c>
      <c r="E1196" s="14" t="s">
        <v>13479</v>
      </c>
      <c r="F1196" s="14">
        <v>10</v>
      </c>
      <c r="G1196" s="14">
        <v>0.1</v>
      </c>
      <c r="H1196" s="15">
        <v>4.5720000000000031E-3</v>
      </c>
      <c r="I1196" s="15">
        <f>M1196-V1196</f>
        <v>0.100428</v>
      </c>
      <c r="J1196" s="14"/>
      <c r="K1196" s="13"/>
      <c r="L1196" s="9">
        <f>G1196*1.05</f>
        <v>0.10500000000000001</v>
      </c>
      <c r="M1196" s="11">
        <f>L1196-H1196</f>
        <v>0.100428</v>
      </c>
      <c r="N1196" s="11">
        <v>0</v>
      </c>
      <c r="P1196" s="9">
        <f>0.5*N1196/1000</f>
        <v>0</v>
      </c>
      <c r="Q1196" s="9">
        <f>P1196+O1196</f>
        <v>0</v>
      </c>
      <c r="R1196" s="11">
        <v>0</v>
      </c>
      <c r="T1196" s="9">
        <f>0.5*R1196</f>
        <v>0</v>
      </c>
      <c r="U1196" s="9">
        <f>T1196+S1196</f>
        <v>0</v>
      </c>
      <c r="V1196" s="9">
        <f>(Q1196+U1196)/(0.944*1000)</f>
        <v>0</v>
      </c>
    </row>
    <row r="1197" spans="1:22" x14ac:dyDescent="0.3">
      <c r="A1197" s="14">
        <v>1202</v>
      </c>
      <c r="B1197" s="14" t="s">
        <v>7600</v>
      </c>
      <c r="C1197" s="14" t="s">
        <v>13510</v>
      </c>
      <c r="D1197" s="14" t="s">
        <v>13504</v>
      </c>
      <c r="E1197" s="14" t="s">
        <v>13479</v>
      </c>
      <c r="F1197" s="14">
        <v>10</v>
      </c>
      <c r="G1197" s="14">
        <v>0.16</v>
      </c>
      <c r="H1197" s="15">
        <v>6.4548000000000008E-2</v>
      </c>
      <c r="I1197" s="15">
        <f>M1197-V1197</f>
        <v>0.103452</v>
      </c>
      <c r="J1197" s="14"/>
      <c r="K1197" s="13"/>
      <c r="L1197" s="9">
        <f>G1197*1.05</f>
        <v>0.16800000000000001</v>
      </c>
      <c r="M1197" s="11">
        <f>L1197-H1197</f>
        <v>0.103452</v>
      </c>
      <c r="N1197" s="11">
        <v>0</v>
      </c>
      <c r="P1197" s="9">
        <f>0.5*N1197/1000</f>
        <v>0</v>
      </c>
      <c r="Q1197" s="9">
        <f>P1197+O1197</f>
        <v>0</v>
      </c>
      <c r="R1197" s="11">
        <v>0</v>
      </c>
      <c r="T1197" s="9">
        <f>0.5*R1197</f>
        <v>0</v>
      </c>
      <c r="U1197" s="9">
        <f>T1197+S1197</f>
        <v>0</v>
      </c>
      <c r="V1197" s="9">
        <f>(Q1197+U1197)/(0.944*1000)</f>
        <v>0</v>
      </c>
    </row>
    <row r="1198" spans="1:22" x14ac:dyDescent="0.3">
      <c r="A1198" s="14">
        <v>1203</v>
      </c>
      <c r="B1198" s="14" t="s">
        <v>7601</v>
      </c>
      <c r="C1198" s="14" t="s">
        <v>13510</v>
      </c>
      <c r="D1198" s="14" t="s">
        <v>13504</v>
      </c>
      <c r="E1198" s="14" t="s">
        <v>13479</v>
      </c>
      <c r="F1198" s="14">
        <v>10</v>
      </c>
      <c r="G1198" s="14">
        <v>0.25</v>
      </c>
      <c r="H1198" s="15">
        <v>0</v>
      </c>
      <c r="I1198" s="15">
        <f>M1198-V1198</f>
        <v>0.26250000000000001</v>
      </c>
      <c r="J1198" s="14"/>
      <c r="K1198" s="13"/>
      <c r="L1198" s="9">
        <f>G1198*1.05</f>
        <v>0.26250000000000001</v>
      </c>
      <c r="M1198" s="11">
        <f>L1198-H1198</f>
        <v>0.26250000000000001</v>
      </c>
      <c r="N1198" s="11">
        <v>0</v>
      </c>
      <c r="P1198" s="9">
        <f>0.5*N1198/1000</f>
        <v>0</v>
      </c>
      <c r="Q1198" s="9">
        <f>P1198+O1198</f>
        <v>0</v>
      </c>
      <c r="R1198" s="11">
        <v>0</v>
      </c>
      <c r="T1198" s="9">
        <f>0.5*R1198</f>
        <v>0</v>
      </c>
      <c r="U1198" s="9">
        <f>T1198+S1198</f>
        <v>0</v>
      </c>
      <c r="V1198" s="9">
        <f>(Q1198+U1198)/(0.944*1000)</f>
        <v>0</v>
      </c>
    </row>
    <row r="1199" spans="1:22" x14ac:dyDescent="0.3">
      <c r="A1199" s="14">
        <v>1204</v>
      </c>
      <c r="B1199" s="14" t="s">
        <v>7602</v>
      </c>
      <c r="C1199" s="14" t="s">
        <v>13510</v>
      </c>
      <c r="D1199" s="14" t="s">
        <v>13504</v>
      </c>
      <c r="E1199" s="14" t="s">
        <v>13479</v>
      </c>
      <c r="F1199" s="14">
        <v>10</v>
      </c>
      <c r="G1199" s="14">
        <v>0.16</v>
      </c>
      <c r="H1199" s="15">
        <v>0.109</v>
      </c>
      <c r="I1199" s="15">
        <f>M1199-V1199</f>
        <v>5.9000000000000011E-2</v>
      </c>
      <c r="J1199" s="14"/>
      <c r="K1199" s="13"/>
      <c r="L1199" s="9">
        <f>G1199*1.05</f>
        <v>0.16800000000000001</v>
      </c>
      <c r="M1199" s="11">
        <f>L1199-H1199</f>
        <v>5.9000000000000011E-2</v>
      </c>
      <c r="N1199" s="11">
        <v>0</v>
      </c>
      <c r="P1199" s="9">
        <f>0.5*N1199/1000</f>
        <v>0</v>
      </c>
      <c r="Q1199" s="9">
        <f>P1199+O1199</f>
        <v>0</v>
      </c>
      <c r="R1199" s="11">
        <v>0</v>
      </c>
      <c r="T1199" s="9">
        <f>0.5*R1199</f>
        <v>0</v>
      </c>
      <c r="U1199" s="9">
        <f>T1199+S1199</f>
        <v>0</v>
      </c>
      <c r="V1199" s="9">
        <f>(Q1199+U1199)/(0.944*1000)</f>
        <v>0</v>
      </c>
    </row>
    <row r="1200" spans="1:22" x14ac:dyDescent="0.3">
      <c r="A1200" s="14">
        <v>1205</v>
      </c>
      <c r="B1200" s="14" t="s">
        <v>7603</v>
      </c>
      <c r="C1200" s="14" t="s">
        <v>13510</v>
      </c>
      <c r="D1200" s="14" t="s">
        <v>13504</v>
      </c>
      <c r="E1200" s="14" t="s">
        <v>13479</v>
      </c>
      <c r="F1200" s="14">
        <v>10</v>
      </c>
      <c r="G1200" s="14">
        <v>0.16</v>
      </c>
      <c r="H1200" s="15">
        <v>0.09</v>
      </c>
      <c r="I1200" s="15">
        <f>M1200-V1200</f>
        <v>7.8000000000000014E-2</v>
      </c>
      <c r="J1200" s="14"/>
      <c r="K1200" s="13"/>
      <c r="L1200" s="9">
        <f>G1200*1.05</f>
        <v>0.16800000000000001</v>
      </c>
      <c r="M1200" s="11">
        <f>L1200-H1200</f>
        <v>7.8000000000000014E-2</v>
      </c>
      <c r="N1200" s="11">
        <v>0</v>
      </c>
      <c r="P1200" s="9">
        <f>0.5*N1200/1000</f>
        <v>0</v>
      </c>
      <c r="Q1200" s="9">
        <f>P1200+O1200</f>
        <v>0</v>
      </c>
      <c r="R1200" s="11">
        <v>0</v>
      </c>
      <c r="T1200" s="9">
        <f>0.5*R1200</f>
        <v>0</v>
      </c>
      <c r="U1200" s="9">
        <f>T1200+S1200</f>
        <v>0</v>
      </c>
      <c r="V1200" s="9">
        <f>(Q1200+U1200)/(0.944*1000)</f>
        <v>0</v>
      </c>
    </row>
    <row r="1201" spans="1:22" x14ac:dyDescent="0.3">
      <c r="A1201" s="14">
        <v>1206</v>
      </c>
      <c r="B1201" s="14" t="s">
        <v>7604</v>
      </c>
      <c r="C1201" s="14" t="s">
        <v>13510</v>
      </c>
      <c r="D1201" s="14" t="s">
        <v>13504</v>
      </c>
      <c r="E1201" s="14" t="s">
        <v>13479</v>
      </c>
      <c r="F1201" s="14">
        <v>10</v>
      </c>
      <c r="G1201" s="14">
        <v>0.25</v>
      </c>
      <c r="H1201" s="15">
        <v>0.11</v>
      </c>
      <c r="I1201" s="15">
        <f>M1201-V1201</f>
        <v>0.15250000000000002</v>
      </c>
      <c r="J1201" s="14"/>
      <c r="K1201" s="13"/>
      <c r="L1201" s="9">
        <f>G1201*1.05</f>
        <v>0.26250000000000001</v>
      </c>
      <c r="M1201" s="11">
        <f>L1201-H1201</f>
        <v>0.15250000000000002</v>
      </c>
      <c r="N1201" s="11">
        <v>0</v>
      </c>
      <c r="P1201" s="9">
        <f>0.5*N1201/1000</f>
        <v>0</v>
      </c>
      <c r="Q1201" s="9">
        <f>P1201+O1201</f>
        <v>0</v>
      </c>
      <c r="R1201" s="11">
        <v>0</v>
      </c>
      <c r="T1201" s="9">
        <f>0.5*R1201</f>
        <v>0</v>
      </c>
      <c r="U1201" s="9">
        <f>T1201+S1201</f>
        <v>0</v>
      </c>
      <c r="V1201" s="9">
        <f>(Q1201+U1201)/(0.944*1000)</f>
        <v>0</v>
      </c>
    </row>
    <row r="1202" spans="1:22" x14ac:dyDescent="0.3">
      <c r="A1202" s="14">
        <v>1207</v>
      </c>
      <c r="B1202" s="14" t="s">
        <v>7605</v>
      </c>
      <c r="C1202" s="14" t="s">
        <v>13510</v>
      </c>
      <c r="D1202" s="14" t="s">
        <v>13504</v>
      </c>
      <c r="E1202" s="14" t="s">
        <v>13479</v>
      </c>
      <c r="F1202" s="14">
        <v>10</v>
      </c>
      <c r="G1202" s="14">
        <v>0.25</v>
      </c>
      <c r="H1202" s="15">
        <v>9.0130000000000054E-3</v>
      </c>
      <c r="I1202" s="15">
        <f>M1202-V1202</f>
        <v>0.25348700000000002</v>
      </c>
      <c r="J1202" s="14"/>
      <c r="K1202" s="13"/>
      <c r="L1202" s="9">
        <f>G1202*1.05</f>
        <v>0.26250000000000001</v>
      </c>
      <c r="M1202" s="11">
        <f>L1202-H1202</f>
        <v>0.25348700000000002</v>
      </c>
      <c r="N1202" s="11">
        <v>0</v>
      </c>
      <c r="P1202" s="9">
        <f>0.5*N1202/1000</f>
        <v>0</v>
      </c>
      <c r="Q1202" s="9">
        <f>P1202+O1202</f>
        <v>0</v>
      </c>
      <c r="R1202" s="11">
        <v>0</v>
      </c>
      <c r="T1202" s="9">
        <f>0.5*R1202</f>
        <v>0</v>
      </c>
      <c r="U1202" s="9">
        <f>T1202+S1202</f>
        <v>0</v>
      </c>
      <c r="V1202" s="9">
        <f>(Q1202+U1202)/(0.944*1000)</f>
        <v>0</v>
      </c>
    </row>
    <row r="1203" spans="1:22" x14ac:dyDescent="0.3">
      <c r="A1203" s="14">
        <v>1208</v>
      </c>
      <c r="B1203" s="14" t="s">
        <v>7606</v>
      </c>
      <c r="C1203" s="14" t="s">
        <v>13510</v>
      </c>
      <c r="D1203" s="14" t="s">
        <v>13504</v>
      </c>
      <c r="E1203" s="14" t="s">
        <v>13479</v>
      </c>
      <c r="F1203" s="14">
        <v>10</v>
      </c>
      <c r="G1203" s="14">
        <v>0.4</v>
      </c>
      <c r="H1203" s="15">
        <v>1.3324000000000013E-2</v>
      </c>
      <c r="I1203" s="15">
        <f>M1203-V1203</f>
        <v>0.40667600000000004</v>
      </c>
      <c r="J1203" s="14"/>
      <c r="K1203" s="13"/>
      <c r="L1203" s="9">
        <f>G1203*1.05</f>
        <v>0.42000000000000004</v>
      </c>
      <c r="M1203" s="11">
        <f>L1203-H1203</f>
        <v>0.40667600000000004</v>
      </c>
      <c r="N1203" s="11">
        <v>0</v>
      </c>
      <c r="P1203" s="9">
        <f>0.5*N1203/1000</f>
        <v>0</v>
      </c>
      <c r="Q1203" s="9">
        <f>P1203+O1203</f>
        <v>0</v>
      </c>
      <c r="R1203" s="11">
        <v>0</v>
      </c>
      <c r="T1203" s="9">
        <f>0.5*R1203</f>
        <v>0</v>
      </c>
      <c r="U1203" s="9">
        <f>T1203+S1203</f>
        <v>0</v>
      </c>
      <c r="V1203" s="9">
        <f>(Q1203+U1203)/(0.944*1000)</f>
        <v>0</v>
      </c>
    </row>
    <row r="1204" spans="1:22" x14ac:dyDescent="0.3">
      <c r="A1204" s="14">
        <v>1209</v>
      </c>
      <c r="B1204" s="14" t="s">
        <v>7607</v>
      </c>
      <c r="C1204" s="14" t="s">
        <v>13510</v>
      </c>
      <c r="D1204" s="14" t="s">
        <v>13504</v>
      </c>
      <c r="E1204" s="14" t="s">
        <v>13479</v>
      </c>
      <c r="F1204" s="14">
        <v>10</v>
      </c>
      <c r="G1204" s="14">
        <v>0.16</v>
      </c>
      <c r="H1204" s="15">
        <v>0</v>
      </c>
      <c r="I1204" s="15">
        <f>M1204-V1204</f>
        <v>0.16800000000000001</v>
      </c>
      <c r="J1204" s="14"/>
      <c r="K1204" s="13"/>
      <c r="L1204" s="9">
        <f>G1204*1.05</f>
        <v>0.16800000000000001</v>
      </c>
      <c r="M1204" s="11">
        <f>L1204-H1204</f>
        <v>0.16800000000000001</v>
      </c>
      <c r="N1204" s="11">
        <v>0</v>
      </c>
      <c r="P1204" s="9">
        <f>0.5*N1204/1000</f>
        <v>0</v>
      </c>
      <c r="Q1204" s="9">
        <f>P1204+O1204</f>
        <v>0</v>
      </c>
      <c r="R1204" s="11">
        <v>0</v>
      </c>
      <c r="T1204" s="9">
        <f>0.5*R1204</f>
        <v>0</v>
      </c>
      <c r="U1204" s="9">
        <f>T1204+S1204</f>
        <v>0</v>
      </c>
      <c r="V1204" s="9">
        <f>(Q1204+U1204)/(0.944*1000)</f>
        <v>0</v>
      </c>
    </row>
    <row r="1205" spans="1:22" x14ac:dyDescent="0.3">
      <c r="A1205" s="14">
        <v>1210</v>
      </c>
      <c r="B1205" s="14" t="s">
        <v>7608</v>
      </c>
      <c r="C1205" s="14" t="s">
        <v>13510</v>
      </c>
      <c r="D1205" s="14" t="s">
        <v>13504</v>
      </c>
      <c r="E1205" s="14" t="s">
        <v>13479</v>
      </c>
      <c r="F1205" s="14">
        <v>10</v>
      </c>
      <c r="G1205" s="14">
        <v>1.26</v>
      </c>
      <c r="H1205" s="15">
        <v>0.63346500000000006</v>
      </c>
      <c r="I1205" s="15">
        <f>M1205-V1205</f>
        <v>2.8035000000000032E-2</v>
      </c>
      <c r="J1205" s="14"/>
      <c r="K1205" s="13"/>
      <c r="L1205" s="9">
        <f>1.05*0.63</f>
        <v>0.66150000000000009</v>
      </c>
      <c r="M1205" s="11">
        <f>L1205-H1205</f>
        <v>2.8035000000000032E-2</v>
      </c>
      <c r="N1205" s="11">
        <v>0</v>
      </c>
      <c r="P1205" s="9">
        <f>0.5*N1205/1000</f>
        <v>0</v>
      </c>
      <c r="Q1205" s="9">
        <f>P1205+O1205</f>
        <v>0</v>
      </c>
      <c r="R1205" s="11">
        <v>0</v>
      </c>
      <c r="T1205" s="9">
        <f>0.5*R1205</f>
        <v>0</v>
      </c>
      <c r="U1205" s="9">
        <f>T1205+S1205</f>
        <v>0</v>
      </c>
      <c r="V1205" s="9">
        <f>(Q1205+U1205)/(0.944*1000)</f>
        <v>0</v>
      </c>
    </row>
    <row r="1206" spans="1:22" x14ac:dyDescent="0.3">
      <c r="A1206" s="14">
        <v>1211</v>
      </c>
      <c r="B1206" s="14" t="s">
        <v>7609</v>
      </c>
      <c r="C1206" s="14" t="s">
        <v>13510</v>
      </c>
      <c r="D1206" s="14" t="s">
        <v>13504</v>
      </c>
      <c r="E1206" s="14" t="s">
        <v>13479</v>
      </c>
      <c r="F1206" s="14">
        <v>10</v>
      </c>
      <c r="G1206" s="14">
        <v>0.25</v>
      </c>
      <c r="H1206" s="15">
        <v>0.13551199999999999</v>
      </c>
      <c r="I1206" s="15">
        <f>M1206-V1206</f>
        <v>0.12592867796610172</v>
      </c>
      <c r="J1206" s="14"/>
      <c r="K1206" s="13"/>
      <c r="L1206" s="9">
        <f>G1206*1.05</f>
        <v>0.26250000000000001</v>
      </c>
      <c r="M1206" s="11">
        <f>L1206-H1206</f>
        <v>0.12698800000000002</v>
      </c>
      <c r="N1206" s="11">
        <v>0</v>
      </c>
      <c r="P1206" s="9">
        <f>0.5*N1206/1000</f>
        <v>0</v>
      </c>
      <c r="Q1206" s="9">
        <f>P1206+O1206</f>
        <v>0</v>
      </c>
      <c r="R1206" s="11">
        <v>2</v>
      </c>
      <c r="T1206" s="9">
        <f>0.5*R1206</f>
        <v>1</v>
      </c>
      <c r="U1206" s="9">
        <f>T1206+S1206</f>
        <v>1</v>
      </c>
      <c r="V1206" s="9">
        <f>(Q1206+U1206)/(0.944*1000)</f>
        <v>1.0593220338983051E-3</v>
      </c>
    </row>
    <row r="1207" spans="1:22" x14ac:dyDescent="0.3">
      <c r="A1207" s="14">
        <v>1212</v>
      </c>
      <c r="B1207" s="14" t="s">
        <v>7610</v>
      </c>
      <c r="C1207" s="14" t="s">
        <v>13510</v>
      </c>
      <c r="D1207" s="14" t="s">
        <v>13504</v>
      </c>
      <c r="E1207" s="14" t="s">
        <v>13479</v>
      </c>
      <c r="F1207" s="14">
        <v>10</v>
      </c>
      <c r="G1207" s="14">
        <v>0.16</v>
      </c>
      <c r="H1207" s="15">
        <v>1.4519999999999982E-3</v>
      </c>
      <c r="I1207" s="15">
        <f>M1207-V1207</f>
        <v>0.166548</v>
      </c>
      <c r="J1207" s="14"/>
      <c r="K1207" s="13"/>
      <c r="L1207" s="9">
        <f>G1207*1.05</f>
        <v>0.16800000000000001</v>
      </c>
      <c r="M1207" s="11">
        <f>L1207-H1207</f>
        <v>0.166548</v>
      </c>
      <c r="N1207" s="11">
        <v>0</v>
      </c>
      <c r="P1207" s="9">
        <f>0.5*N1207/1000</f>
        <v>0</v>
      </c>
      <c r="Q1207" s="9">
        <f>P1207+O1207</f>
        <v>0</v>
      </c>
      <c r="R1207" s="11">
        <v>0</v>
      </c>
      <c r="T1207" s="9">
        <f>0.5*R1207</f>
        <v>0</v>
      </c>
      <c r="U1207" s="9">
        <f>T1207+S1207</f>
        <v>0</v>
      </c>
      <c r="V1207" s="9">
        <f>(Q1207+U1207)/(0.944*1000)</f>
        <v>0</v>
      </c>
    </row>
    <row r="1208" spans="1:22" x14ac:dyDescent="0.3">
      <c r="A1208" s="14">
        <v>1213</v>
      </c>
      <c r="B1208" s="14" t="s">
        <v>7611</v>
      </c>
      <c r="C1208" s="14" t="s">
        <v>13510</v>
      </c>
      <c r="D1208" s="14" t="s">
        <v>13504</v>
      </c>
      <c r="E1208" s="14" t="s">
        <v>13479</v>
      </c>
      <c r="F1208" s="14">
        <v>10</v>
      </c>
      <c r="G1208" s="14">
        <v>6.3E-2</v>
      </c>
      <c r="H1208" s="15">
        <v>1.1091999999999999E-2</v>
      </c>
      <c r="I1208" s="15">
        <f>M1208-V1208</f>
        <v>5.5058000000000003E-2</v>
      </c>
      <c r="J1208" s="14"/>
      <c r="K1208" s="13"/>
      <c r="L1208" s="9">
        <f>G1208*1.05</f>
        <v>6.615E-2</v>
      </c>
      <c r="M1208" s="11">
        <f>L1208-H1208</f>
        <v>5.5058000000000003E-2</v>
      </c>
      <c r="N1208" s="11">
        <v>0</v>
      </c>
      <c r="P1208" s="9">
        <f>0.5*N1208/1000</f>
        <v>0</v>
      </c>
      <c r="Q1208" s="9">
        <f>P1208+O1208</f>
        <v>0</v>
      </c>
      <c r="R1208" s="11">
        <v>0</v>
      </c>
      <c r="T1208" s="9">
        <f>0.5*R1208</f>
        <v>0</v>
      </c>
      <c r="U1208" s="9">
        <f>T1208+S1208</f>
        <v>0</v>
      </c>
      <c r="V1208" s="9">
        <f>(Q1208+U1208)/(0.944*1000)</f>
        <v>0</v>
      </c>
    </row>
    <row r="1209" spans="1:22" x14ac:dyDescent="0.3">
      <c r="A1209" s="14">
        <v>1214</v>
      </c>
      <c r="B1209" s="14" t="s">
        <v>7612</v>
      </c>
      <c r="C1209" s="14" t="s">
        <v>13510</v>
      </c>
      <c r="D1209" s="14" t="s">
        <v>13504</v>
      </c>
      <c r="E1209" s="14" t="s">
        <v>13479</v>
      </c>
      <c r="F1209" s="14">
        <v>10</v>
      </c>
      <c r="G1209" s="14">
        <v>0.16</v>
      </c>
      <c r="H1209" s="15">
        <v>3.5597999999999998E-2</v>
      </c>
      <c r="I1209" s="15">
        <f>M1209-V1209</f>
        <v>0.13240200000000002</v>
      </c>
      <c r="J1209" s="14"/>
      <c r="K1209" s="13"/>
      <c r="L1209" s="9">
        <f>G1209*1.05</f>
        <v>0.16800000000000001</v>
      </c>
      <c r="M1209" s="11">
        <f>L1209-H1209</f>
        <v>0.13240200000000002</v>
      </c>
      <c r="N1209" s="11">
        <v>0</v>
      </c>
      <c r="P1209" s="9">
        <f>0.5*N1209/1000</f>
        <v>0</v>
      </c>
      <c r="Q1209" s="9">
        <f>P1209+O1209</f>
        <v>0</v>
      </c>
      <c r="R1209" s="11">
        <v>0</v>
      </c>
      <c r="T1209" s="9">
        <f>0.5*R1209</f>
        <v>0</v>
      </c>
      <c r="U1209" s="9">
        <f>T1209+S1209</f>
        <v>0</v>
      </c>
      <c r="V1209" s="9">
        <f>(Q1209+U1209)/(0.944*1000)</f>
        <v>0</v>
      </c>
    </row>
    <row r="1210" spans="1:22" x14ac:dyDescent="0.3">
      <c r="A1210" s="14">
        <v>1215</v>
      </c>
      <c r="B1210" s="14" t="s">
        <v>7613</v>
      </c>
      <c r="C1210" s="14" t="s">
        <v>13510</v>
      </c>
      <c r="D1210" s="14" t="s">
        <v>13504</v>
      </c>
      <c r="E1210" s="14" t="s">
        <v>13479</v>
      </c>
      <c r="F1210" s="14">
        <v>10</v>
      </c>
      <c r="G1210" s="14">
        <v>0.16</v>
      </c>
      <c r="H1210" s="15">
        <v>1.0764999999999986E-2</v>
      </c>
      <c r="I1210" s="15">
        <f>M1210-V1210</f>
        <v>0.13896169491525426</v>
      </c>
      <c r="J1210" s="14"/>
      <c r="K1210" s="13"/>
      <c r="L1210" s="9">
        <f>G1210*1.05</f>
        <v>0.16800000000000001</v>
      </c>
      <c r="M1210" s="11">
        <f>L1210-H1210</f>
        <v>0.15723500000000001</v>
      </c>
      <c r="N1210" s="11">
        <v>0</v>
      </c>
      <c r="P1210" s="9">
        <f>0.5*N1210/1000</f>
        <v>0</v>
      </c>
      <c r="Q1210" s="9">
        <f>P1210+O1210</f>
        <v>0</v>
      </c>
      <c r="R1210" s="11">
        <v>23</v>
      </c>
      <c r="S1210" s="9">
        <f>0.75*R1210</f>
        <v>17.25</v>
      </c>
      <c r="U1210" s="9">
        <f>T1210+S1210</f>
        <v>17.25</v>
      </c>
      <c r="V1210" s="9">
        <f>(Q1210+U1210)/(0.944*1000)</f>
        <v>1.8273305084745763E-2</v>
      </c>
    </row>
    <row r="1211" spans="1:22" x14ac:dyDescent="0.3">
      <c r="A1211" s="14">
        <v>1216</v>
      </c>
      <c r="B1211" s="14" t="s">
        <v>7614</v>
      </c>
      <c r="C1211" s="14" t="s">
        <v>13510</v>
      </c>
      <c r="D1211" s="14" t="s">
        <v>13504</v>
      </c>
      <c r="E1211" s="14" t="s">
        <v>13479</v>
      </c>
      <c r="F1211" s="14">
        <v>10</v>
      </c>
      <c r="G1211" s="14">
        <v>0.25</v>
      </c>
      <c r="H1211" s="15">
        <v>6.1777999999999993E-2</v>
      </c>
      <c r="I1211" s="15">
        <f>M1211-V1211</f>
        <v>0.19277708474576272</v>
      </c>
      <c r="J1211" s="14"/>
      <c r="K1211" s="13"/>
      <c r="L1211" s="9">
        <f>G1211*1.05</f>
        <v>0.26250000000000001</v>
      </c>
      <c r="M1211" s="11">
        <f>L1211-H1211</f>
        <v>0.20072200000000001</v>
      </c>
      <c r="N1211" s="11">
        <v>0</v>
      </c>
      <c r="P1211" s="9">
        <f>0.5*N1211/1000</f>
        <v>0</v>
      </c>
      <c r="Q1211" s="9">
        <f>P1211+O1211</f>
        <v>0</v>
      </c>
      <c r="R1211" s="11">
        <v>15</v>
      </c>
      <c r="T1211" s="9">
        <f>0.5*R1211</f>
        <v>7.5</v>
      </c>
      <c r="U1211" s="9">
        <f>T1211+S1211</f>
        <v>7.5</v>
      </c>
      <c r="V1211" s="9">
        <f>(Q1211+U1211)/(0.944*1000)</f>
        <v>7.9449152542372878E-3</v>
      </c>
    </row>
    <row r="1212" spans="1:22" x14ac:dyDescent="0.3">
      <c r="A1212" s="14">
        <v>1217</v>
      </c>
      <c r="B1212" s="14" t="s">
        <v>7615</v>
      </c>
      <c r="C1212" s="14" t="s">
        <v>13510</v>
      </c>
      <c r="D1212" s="14" t="s">
        <v>13504</v>
      </c>
      <c r="E1212" s="14" t="s">
        <v>13479</v>
      </c>
      <c r="F1212" s="14">
        <v>10</v>
      </c>
      <c r="G1212" s="14">
        <v>0.1</v>
      </c>
      <c r="H1212" s="15">
        <v>4.1700000000000018E-3</v>
      </c>
      <c r="I1212" s="15">
        <f>M1212-V1212</f>
        <v>8.8118135593220348E-2</v>
      </c>
      <c r="J1212" s="14"/>
      <c r="K1212" s="13"/>
      <c r="L1212" s="9">
        <f>G1212*1.05</f>
        <v>0.10500000000000001</v>
      </c>
      <c r="M1212" s="11">
        <f>L1212-H1212</f>
        <v>0.10083</v>
      </c>
      <c r="N1212" s="11">
        <v>0</v>
      </c>
      <c r="P1212" s="9">
        <f>0.5*N1212/1000</f>
        <v>0</v>
      </c>
      <c r="Q1212" s="9">
        <f>P1212+O1212</f>
        <v>0</v>
      </c>
      <c r="R1212" s="11">
        <v>16</v>
      </c>
      <c r="S1212" s="9">
        <f>0.75*R1212</f>
        <v>12</v>
      </c>
      <c r="U1212" s="9">
        <f>T1212+S1212</f>
        <v>12</v>
      </c>
      <c r="V1212" s="9">
        <f>(Q1212+U1212)/(0.944*1000)</f>
        <v>1.2711864406779662E-2</v>
      </c>
    </row>
    <row r="1213" spans="1:22" x14ac:dyDescent="0.3">
      <c r="A1213" s="14">
        <v>1218</v>
      </c>
      <c r="B1213" s="14" t="s">
        <v>7616</v>
      </c>
      <c r="C1213" s="14" t="s">
        <v>13510</v>
      </c>
      <c r="D1213" s="14" t="s">
        <v>13504</v>
      </c>
      <c r="E1213" s="14" t="s">
        <v>13479</v>
      </c>
      <c r="F1213" s="14">
        <v>10</v>
      </c>
      <c r="G1213" s="14">
        <v>0.06</v>
      </c>
      <c r="H1213" s="15">
        <v>3.1620999999999996E-2</v>
      </c>
      <c r="I1213" s="15">
        <f>M1213-V1213</f>
        <v>3.1379000000000004E-2</v>
      </c>
      <c r="J1213" s="14"/>
      <c r="K1213" s="13"/>
      <c r="L1213" s="9">
        <f>G1213*1.05</f>
        <v>6.3E-2</v>
      </c>
      <c r="M1213" s="11">
        <f>L1213-H1213</f>
        <v>3.1379000000000004E-2</v>
      </c>
      <c r="N1213" s="11">
        <v>0</v>
      </c>
      <c r="P1213" s="9">
        <f>0.5*N1213/1000</f>
        <v>0</v>
      </c>
      <c r="Q1213" s="9">
        <f>P1213+O1213</f>
        <v>0</v>
      </c>
      <c r="R1213" s="11">
        <v>0</v>
      </c>
      <c r="T1213" s="9">
        <f>0.5*R1213</f>
        <v>0</v>
      </c>
      <c r="U1213" s="9">
        <f>T1213+S1213</f>
        <v>0</v>
      </c>
      <c r="V1213" s="9">
        <f>(Q1213+U1213)/(0.944*1000)</f>
        <v>0</v>
      </c>
    </row>
    <row r="1214" spans="1:22" x14ac:dyDescent="0.3">
      <c r="A1214" s="14">
        <v>1219</v>
      </c>
      <c r="B1214" s="14" t="s">
        <v>7617</v>
      </c>
      <c r="C1214" s="14" t="s">
        <v>13510</v>
      </c>
      <c r="D1214" s="14" t="s">
        <v>13504</v>
      </c>
      <c r="E1214" s="14" t="s">
        <v>13479</v>
      </c>
      <c r="F1214" s="14">
        <v>10</v>
      </c>
      <c r="G1214" s="14">
        <v>0.1</v>
      </c>
      <c r="H1214" s="15">
        <v>3.0079999999999955E-3</v>
      </c>
      <c r="I1214" s="15">
        <f>M1214-V1214</f>
        <v>9.9343694915254244E-2</v>
      </c>
      <c r="J1214" s="14"/>
      <c r="K1214" s="13"/>
      <c r="L1214" s="9">
        <f>G1214*1.05</f>
        <v>0.10500000000000001</v>
      </c>
      <c r="M1214" s="11">
        <f>L1214-H1214</f>
        <v>0.10199200000000001</v>
      </c>
      <c r="N1214" s="11">
        <v>0</v>
      </c>
      <c r="P1214" s="9">
        <f>0.5*N1214/1000</f>
        <v>0</v>
      </c>
      <c r="Q1214" s="9">
        <f>P1214+O1214</f>
        <v>0</v>
      </c>
      <c r="R1214" s="11">
        <v>5</v>
      </c>
      <c r="T1214" s="9">
        <f>0.5*R1214</f>
        <v>2.5</v>
      </c>
      <c r="U1214" s="9">
        <f>T1214+S1214</f>
        <v>2.5</v>
      </c>
      <c r="V1214" s="9">
        <f>(Q1214+U1214)/(0.944*1000)</f>
        <v>2.6483050847457626E-3</v>
      </c>
    </row>
    <row r="1215" spans="1:22" x14ac:dyDescent="0.3">
      <c r="A1215" s="14">
        <v>1220</v>
      </c>
      <c r="B1215" s="14" t="s">
        <v>7618</v>
      </c>
      <c r="C1215" s="14" t="s">
        <v>13510</v>
      </c>
      <c r="D1215" s="14" t="s">
        <v>13504</v>
      </c>
      <c r="E1215" s="14" t="s">
        <v>13479</v>
      </c>
      <c r="F1215" s="14">
        <v>10</v>
      </c>
      <c r="G1215" s="14">
        <v>0.1</v>
      </c>
      <c r="H1215" s="15">
        <v>6.1630000000000004E-2</v>
      </c>
      <c r="I1215" s="15">
        <f>M1215-V1215</f>
        <v>4.3370000000000006E-2</v>
      </c>
      <c r="J1215" s="14"/>
      <c r="K1215" s="13"/>
      <c r="L1215" s="9">
        <f>G1215*1.05</f>
        <v>0.10500000000000001</v>
      </c>
      <c r="M1215" s="11">
        <f>L1215-H1215</f>
        <v>4.3370000000000006E-2</v>
      </c>
      <c r="N1215" s="11">
        <v>0</v>
      </c>
      <c r="P1215" s="9">
        <f>0.5*N1215/1000</f>
        <v>0</v>
      </c>
      <c r="Q1215" s="9">
        <f>P1215+O1215</f>
        <v>0</v>
      </c>
      <c r="R1215" s="11">
        <v>0</v>
      </c>
      <c r="T1215" s="9">
        <f>0.5*R1215</f>
        <v>0</v>
      </c>
      <c r="U1215" s="9">
        <f>T1215+S1215</f>
        <v>0</v>
      </c>
      <c r="V1215" s="9">
        <f>(Q1215+U1215)/(0.944*1000)</f>
        <v>0</v>
      </c>
    </row>
    <row r="1216" spans="1:22" x14ac:dyDescent="0.3">
      <c r="A1216" s="14">
        <v>1221</v>
      </c>
      <c r="B1216" s="14" t="s">
        <v>7619</v>
      </c>
      <c r="C1216" s="14" t="s">
        <v>13510</v>
      </c>
      <c r="D1216" s="14" t="s">
        <v>13504</v>
      </c>
      <c r="E1216" s="14" t="s">
        <v>13479</v>
      </c>
      <c r="F1216" s="14">
        <v>10</v>
      </c>
      <c r="G1216" s="14">
        <v>0.04</v>
      </c>
      <c r="H1216" s="15">
        <v>2.1999999999999999E-2</v>
      </c>
      <c r="I1216" s="15">
        <f>M1216-V1216</f>
        <v>2.0000000000000004E-2</v>
      </c>
      <c r="J1216" s="14"/>
      <c r="K1216" s="13"/>
      <c r="L1216" s="9">
        <f>G1216*1.05</f>
        <v>4.2000000000000003E-2</v>
      </c>
      <c r="M1216" s="11">
        <f>L1216-H1216</f>
        <v>2.0000000000000004E-2</v>
      </c>
      <c r="N1216" s="11">
        <v>0</v>
      </c>
      <c r="P1216" s="9">
        <f>0.5*N1216/1000</f>
        <v>0</v>
      </c>
      <c r="Q1216" s="9">
        <f>P1216+O1216</f>
        <v>0</v>
      </c>
      <c r="R1216" s="11">
        <v>0</v>
      </c>
      <c r="T1216" s="9">
        <f>0.5*R1216</f>
        <v>0</v>
      </c>
      <c r="U1216" s="9">
        <f>T1216+S1216</f>
        <v>0</v>
      </c>
      <c r="V1216" s="9">
        <f>(Q1216+U1216)/(0.944*1000)</f>
        <v>0</v>
      </c>
    </row>
    <row r="1217" spans="1:22" x14ac:dyDescent="0.3">
      <c r="A1217" s="14">
        <v>1222</v>
      </c>
      <c r="B1217" s="14" t="s">
        <v>7620</v>
      </c>
      <c r="C1217" s="14" t="s">
        <v>13510</v>
      </c>
      <c r="D1217" s="14" t="s">
        <v>13504</v>
      </c>
      <c r="E1217" s="14" t="s">
        <v>13479</v>
      </c>
      <c r="F1217" s="14">
        <v>10</v>
      </c>
      <c r="G1217" s="14">
        <v>6.3E-2</v>
      </c>
      <c r="H1217" s="15">
        <v>0</v>
      </c>
      <c r="I1217" s="15">
        <f>M1217-V1217</f>
        <v>6.615E-2</v>
      </c>
      <c r="J1217" s="14"/>
      <c r="K1217" s="13"/>
      <c r="L1217" s="9">
        <f>G1217*1.05</f>
        <v>6.615E-2</v>
      </c>
      <c r="M1217" s="11">
        <f>L1217-H1217</f>
        <v>6.615E-2</v>
      </c>
      <c r="N1217" s="11">
        <v>0</v>
      </c>
      <c r="P1217" s="9">
        <f>0.5*N1217/1000</f>
        <v>0</v>
      </c>
      <c r="Q1217" s="9">
        <f>P1217+O1217</f>
        <v>0</v>
      </c>
      <c r="R1217" s="11">
        <v>0</v>
      </c>
      <c r="T1217" s="9">
        <f>0.5*R1217</f>
        <v>0</v>
      </c>
      <c r="U1217" s="9">
        <f>T1217+S1217</f>
        <v>0</v>
      </c>
      <c r="V1217" s="9">
        <f>(Q1217+U1217)/(0.944*1000)</f>
        <v>0</v>
      </c>
    </row>
    <row r="1218" spans="1:22" x14ac:dyDescent="0.3">
      <c r="A1218" s="14">
        <v>1223</v>
      </c>
      <c r="B1218" s="14" t="s">
        <v>7621</v>
      </c>
      <c r="C1218" s="14" t="s">
        <v>13510</v>
      </c>
      <c r="D1218" s="14" t="s">
        <v>13504</v>
      </c>
      <c r="E1218" s="14" t="s">
        <v>13479</v>
      </c>
      <c r="F1218" s="14">
        <v>10</v>
      </c>
      <c r="G1218" s="14">
        <v>0.1</v>
      </c>
      <c r="H1218" s="15">
        <v>0.04</v>
      </c>
      <c r="I1218" s="15">
        <f>M1218-V1218</f>
        <v>5.9703389830508477E-2</v>
      </c>
      <c r="J1218" s="14"/>
      <c r="K1218" s="13"/>
      <c r="L1218" s="9">
        <f>G1218*1.05</f>
        <v>0.10500000000000001</v>
      </c>
      <c r="M1218" s="11">
        <f>L1218-H1218</f>
        <v>6.5000000000000002E-2</v>
      </c>
      <c r="N1218" s="11">
        <v>0</v>
      </c>
      <c r="P1218" s="9">
        <f>0.5*N1218/1000</f>
        <v>0</v>
      </c>
      <c r="Q1218" s="9">
        <f>P1218+O1218</f>
        <v>0</v>
      </c>
      <c r="R1218" s="11">
        <v>10</v>
      </c>
      <c r="T1218" s="9">
        <f>0.5*R1218</f>
        <v>5</v>
      </c>
      <c r="U1218" s="9">
        <f>T1218+S1218</f>
        <v>5</v>
      </c>
      <c r="V1218" s="9">
        <f>(Q1218+U1218)/(0.944*1000)</f>
        <v>5.2966101694915252E-3</v>
      </c>
    </row>
    <row r="1219" spans="1:22" x14ac:dyDescent="0.3">
      <c r="A1219" s="14">
        <v>1224</v>
      </c>
      <c r="B1219" s="14" t="s">
        <v>7622</v>
      </c>
      <c r="C1219" s="14" t="s">
        <v>13510</v>
      </c>
      <c r="D1219" s="14" t="s">
        <v>13504</v>
      </c>
      <c r="E1219" s="14" t="s">
        <v>13479</v>
      </c>
      <c r="F1219" s="14">
        <v>10</v>
      </c>
      <c r="G1219" s="14">
        <v>0.16</v>
      </c>
      <c r="H1219" s="15">
        <v>0.06</v>
      </c>
      <c r="I1219" s="15">
        <f>M1219-V1219</f>
        <v>0.10800000000000001</v>
      </c>
      <c r="J1219" s="14"/>
      <c r="K1219" s="13"/>
      <c r="L1219" s="9">
        <f>G1219*1.05</f>
        <v>0.16800000000000001</v>
      </c>
      <c r="M1219" s="11">
        <f>L1219-H1219</f>
        <v>0.10800000000000001</v>
      </c>
      <c r="N1219" s="11">
        <v>0</v>
      </c>
      <c r="P1219" s="9">
        <f>0.5*N1219/1000</f>
        <v>0</v>
      </c>
      <c r="Q1219" s="9">
        <f>P1219+O1219</f>
        <v>0</v>
      </c>
      <c r="R1219" s="11">
        <v>0</v>
      </c>
      <c r="T1219" s="9">
        <f>0.5*R1219</f>
        <v>0</v>
      </c>
      <c r="U1219" s="9">
        <f>T1219+S1219</f>
        <v>0</v>
      </c>
      <c r="V1219" s="9">
        <f>(Q1219+U1219)/(0.944*1000)</f>
        <v>0</v>
      </c>
    </row>
    <row r="1220" spans="1:22" x14ac:dyDescent="0.3">
      <c r="A1220" s="14">
        <v>1225</v>
      </c>
      <c r="B1220" s="14" t="s">
        <v>7623</v>
      </c>
      <c r="C1220" s="14" t="s">
        <v>13510</v>
      </c>
      <c r="D1220" s="14" t="s">
        <v>13504</v>
      </c>
      <c r="E1220" s="14" t="s">
        <v>13479</v>
      </c>
      <c r="F1220" s="14">
        <v>10</v>
      </c>
      <c r="G1220" s="14">
        <v>0.04</v>
      </c>
      <c r="H1220" s="15">
        <v>0</v>
      </c>
      <c r="I1220" s="15">
        <f>M1220-V1220</f>
        <v>3.4055084745762715E-2</v>
      </c>
      <c r="J1220" s="14"/>
      <c r="K1220" s="13"/>
      <c r="L1220" s="9">
        <f>G1220*1.05</f>
        <v>4.2000000000000003E-2</v>
      </c>
      <c r="M1220" s="11">
        <f>L1220-H1220</f>
        <v>4.2000000000000003E-2</v>
      </c>
      <c r="N1220" s="11">
        <v>0</v>
      </c>
      <c r="P1220" s="9">
        <f>0.5*N1220/1000</f>
        <v>0</v>
      </c>
      <c r="Q1220" s="9">
        <f>P1220+O1220</f>
        <v>0</v>
      </c>
      <c r="R1220" s="11">
        <v>15</v>
      </c>
      <c r="T1220" s="9">
        <f>0.5*R1220</f>
        <v>7.5</v>
      </c>
      <c r="U1220" s="9">
        <f>T1220+S1220</f>
        <v>7.5</v>
      </c>
      <c r="V1220" s="9">
        <f>(Q1220+U1220)/(0.944*1000)</f>
        <v>7.9449152542372878E-3</v>
      </c>
    </row>
    <row r="1221" spans="1:22" x14ac:dyDescent="0.3">
      <c r="A1221" s="14">
        <v>1226</v>
      </c>
      <c r="B1221" s="14" t="s">
        <v>7624</v>
      </c>
      <c r="C1221" s="14" t="s">
        <v>13510</v>
      </c>
      <c r="D1221" s="14" t="s">
        <v>13504</v>
      </c>
      <c r="E1221" s="14" t="s">
        <v>13479</v>
      </c>
      <c r="F1221" s="14">
        <v>10</v>
      </c>
      <c r="G1221" s="14">
        <v>0.16</v>
      </c>
      <c r="H1221" s="15">
        <v>2.0004999999999995E-2</v>
      </c>
      <c r="I1221" s="15">
        <f>M1221-V1221</f>
        <v>0.14799500000000002</v>
      </c>
      <c r="J1221" s="14"/>
      <c r="K1221" s="13"/>
      <c r="L1221" s="9">
        <f>G1221*1.05</f>
        <v>0.16800000000000001</v>
      </c>
      <c r="M1221" s="11">
        <f>L1221-H1221</f>
        <v>0.14799500000000002</v>
      </c>
      <c r="N1221" s="11">
        <v>0</v>
      </c>
      <c r="P1221" s="9">
        <f>0.5*N1221/1000</f>
        <v>0</v>
      </c>
      <c r="Q1221" s="9">
        <f>P1221+O1221</f>
        <v>0</v>
      </c>
      <c r="R1221" s="11">
        <v>0</v>
      </c>
      <c r="T1221" s="9">
        <f>0.5*R1221</f>
        <v>0</v>
      </c>
      <c r="U1221" s="9">
        <f>T1221+S1221</f>
        <v>0</v>
      </c>
      <c r="V1221" s="9">
        <f>(Q1221+U1221)/(0.944*1000)</f>
        <v>0</v>
      </c>
    </row>
    <row r="1222" spans="1:22" x14ac:dyDescent="0.3">
      <c r="A1222" s="14">
        <v>1227</v>
      </c>
      <c r="B1222" s="14" t="s">
        <v>7625</v>
      </c>
      <c r="C1222" s="14" t="s">
        <v>13510</v>
      </c>
      <c r="D1222" s="14" t="s">
        <v>13504</v>
      </c>
      <c r="E1222" s="14" t="s">
        <v>13479</v>
      </c>
      <c r="F1222" s="14">
        <v>10</v>
      </c>
      <c r="G1222" s="14">
        <v>0.16</v>
      </c>
      <c r="H1222" s="15">
        <v>3.1543999999999982E-2</v>
      </c>
      <c r="I1222" s="15">
        <f>M1222-V1222</f>
        <v>0.13645600000000002</v>
      </c>
      <c r="J1222" s="14"/>
      <c r="K1222" s="13"/>
      <c r="L1222" s="9">
        <f>G1222*1.05</f>
        <v>0.16800000000000001</v>
      </c>
      <c r="M1222" s="11">
        <f>L1222-H1222</f>
        <v>0.13645600000000002</v>
      </c>
      <c r="N1222" s="11">
        <v>0</v>
      </c>
      <c r="P1222" s="9">
        <f>0.5*N1222/1000</f>
        <v>0</v>
      </c>
      <c r="Q1222" s="9">
        <f>P1222+O1222</f>
        <v>0</v>
      </c>
      <c r="R1222" s="11">
        <v>0</v>
      </c>
      <c r="T1222" s="9">
        <f>0.5*R1222</f>
        <v>0</v>
      </c>
      <c r="U1222" s="9">
        <f>T1222+S1222</f>
        <v>0</v>
      </c>
      <c r="V1222" s="9">
        <f>(Q1222+U1222)/(0.944*1000)</f>
        <v>0</v>
      </c>
    </row>
    <row r="1223" spans="1:22" x14ac:dyDescent="0.3">
      <c r="A1223" s="14">
        <v>1228</v>
      </c>
      <c r="B1223" s="14" t="s">
        <v>7626</v>
      </c>
      <c r="C1223" s="14" t="s">
        <v>13510</v>
      </c>
      <c r="D1223" s="14" t="s">
        <v>13504</v>
      </c>
      <c r="E1223" s="14" t="s">
        <v>13479</v>
      </c>
      <c r="F1223" s="14">
        <v>10</v>
      </c>
      <c r="G1223" s="14">
        <v>0.04</v>
      </c>
      <c r="H1223" s="15">
        <v>0</v>
      </c>
      <c r="I1223" s="15">
        <f>M1223-V1223</f>
        <v>4.2000000000000003E-2</v>
      </c>
      <c r="J1223" s="14"/>
      <c r="K1223" s="13"/>
      <c r="L1223" s="9">
        <f>G1223*1.05</f>
        <v>4.2000000000000003E-2</v>
      </c>
      <c r="M1223" s="11">
        <f>L1223-H1223</f>
        <v>4.2000000000000003E-2</v>
      </c>
      <c r="N1223" s="11">
        <v>0</v>
      </c>
      <c r="P1223" s="9">
        <f>0.5*N1223/1000</f>
        <v>0</v>
      </c>
      <c r="Q1223" s="9">
        <f>P1223+O1223</f>
        <v>0</v>
      </c>
      <c r="R1223" s="11">
        <v>0</v>
      </c>
      <c r="T1223" s="9">
        <f>0.5*R1223</f>
        <v>0</v>
      </c>
      <c r="U1223" s="9">
        <f>T1223+S1223</f>
        <v>0</v>
      </c>
      <c r="V1223" s="9">
        <f>(Q1223+U1223)/(0.944*1000)</f>
        <v>0</v>
      </c>
    </row>
    <row r="1224" spans="1:22" x14ac:dyDescent="0.3">
      <c r="A1224" s="14">
        <v>1229</v>
      </c>
      <c r="B1224" s="14" t="s">
        <v>7627</v>
      </c>
      <c r="C1224" s="14" t="s">
        <v>13510</v>
      </c>
      <c r="D1224" s="14" t="s">
        <v>13504</v>
      </c>
      <c r="E1224" s="14" t="s">
        <v>13479</v>
      </c>
      <c r="F1224" s="14">
        <v>10</v>
      </c>
      <c r="G1224" s="14">
        <v>0.1</v>
      </c>
      <c r="H1224" s="15">
        <v>1.6977999999999993E-2</v>
      </c>
      <c r="I1224" s="15">
        <f>M1224-V1224</f>
        <v>6.418725423728816E-2</v>
      </c>
      <c r="J1224" s="14"/>
      <c r="K1224" s="13"/>
      <c r="L1224" s="9">
        <f>G1224*1.05</f>
        <v>0.10500000000000001</v>
      </c>
      <c r="M1224" s="11">
        <f>L1224-H1224</f>
        <v>8.8022000000000017E-2</v>
      </c>
      <c r="N1224" s="11">
        <v>0</v>
      </c>
      <c r="P1224" s="9">
        <f>0.5*N1224/1000</f>
        <v>0</v>
      </c>
      <c r="Q1224" s="9">
        <f>P1224+O1224</f>
        <v>0</v>
      </c>
      <c r="R1224" s="11">
        <v>30</v>
      </c>
      <c r="S1224" s="9">
        <f>0.75*R1224</f>
        <v>22.5</v>
      </c>
      <c r="U1224" s="9">
        <f>T1224+S1224</f>
        <v>22.5</v>
      </c>
      <c r="V1224" s="9">
        <f>(Q1224+U1224)/(0.944*1000)</f>
        <v>2.3834745762711863E-2</v>
      </c>
    </row>
    <row r="1225" spans="1:22" x14ac:dyDescent="0.3">
      <c r="A1225" s="14">
        <v>1230</v>
      </c>
      <c r="B1225" s="14" t="s">
        <v>7628</v>
      </c>
      <c r="C1225" s="14" t="s">
        <v>13510</v>
      </c>
      <c r="D1225" s="14" t="s">
        <v>13504</v>
      </c>
      <c r="E1225" s="14" t="s">
        <v>13479</v>
      </c>
      <c r="F1225" s="14">
        <v>10</v>
      </c>
      <c r="G1225" s="14">
        <v>0.1</v>
      </c>
      <c r="H1225" s="15">
        <v>4.9000000000000002E-2</v>
      </c>
      <c r="I1225" s="15">
        <f>M1225-V1225</f>
        <v>3.2165254237288145E-2</v>
      </c>
      <c r="J1225" s="14"/>
      <c r="K1225" s="13"/>
      <c r="L1225" s="9">
        <f>G1225*1.05</f>
        <v>0.10500000000000001</v>
      </c>
      <c r="M1225" s="11">
        <f>L1225-H1225</f>
        <v>5.6000000000000008E-2</v>
      </c>
      <c r="N1225" s="11">
        <v>0</v>
      </c>
      <c r="P1225" s="9">
        <f>0.5*N1225/1000</f>
        <v>0</v>
      </c>
      <c r="Q1225" s="9">
        <f>P1225+O1225</f>
        <v>0</v>
      </c>
      <c r="R1225" s="11">
        <v>30</v>
      </c>
      <c r="S1225" s="9">
        <f>0.75*R1225</f>
        <v>22.5</v>
      </c>
      <c r="U1225" s="9">
        <f>T1225+S1225</f>
        <v>22.5</v>
      </c>
      <c r="V1225" s="9">
        <f>(Q1225+U1225)/(0.944*1000)</f>
        <v>2.3834745762711863E-2</v>
      </c>
    </row>
    <row r="1226" spans="1:22" x14ac:dyDescent="0.3">
      <c r="A1226" s="14">
        <v>1231</v>
      </c>
      <c r="B1226" s="14" t="s">
        <v>7629</v>
      </c>
      <c r="C1226" s="14" t="s">
        <v>13510</v>
      </c>
      <c r="D1226" s="14" t="s">
        <v>13504</v>
      </c>
      <c r="E1226" s="14" t="s">
        <v>13479</v>
      </c>
      <c r="F1226" s="14">
        <v>10</v>
      </c>
      <c r="G1226" s="14">
        <v>0.25</v>
      </c>
      <c r="H1226" s="15">
        <v>8.4700999999999999E-2</v>
      </c>
      <c r="I1226" s="15">
        <f>M1226-V1226</f>
        <v>0.17779900000000001</v>
      </c>
      <c r="J1226" s="14"/>
      <c r="K1226" s="13"/>
      <c r="L1226" s="9">
        <f>G1226*1.05</f>
        <v>0.26250000000000001</v>
      </c>
      <c r="M1226" s="11">
        <f>L1226-H1226</f>
        <v>0.17779900000000001</v>
      </c>
      <c r="N1226" s="11">
        <v>0</v>
      </c>
      <c r="P1226" s="9">
        <f>0.5*N1226/1000</f>
        <v>0</v>
      </c>
      <c r="Q1226" s="9">
        <f>P1226+O1226</f>
        <v>0</v>
      </c>
      <c r="R1226" s="11">
        <v>0</v>
      </c>
      <c r="T1226" s="9">
        <f>0.5*R1226</f>
        <v>0</v>
      </c>
      <c r="U1226" s="9">
        <f>T1226+S1226</f>
        <v>0</v>
      </c>
      <c r="V1226" s="9">
        <f>(Q1226+U1226)/(0.944*1000)</f>
        <v>0</v>
      </c>
    </row>
    <row r="1227" spans="1:22" x14ac:dyDescent="0.3">
      <c r="A1227" s="14">
        <v>1232</v>
      </c>
      <c r="B1227" s="14" t="s">
        <v>7630</v>
      </c>
      <c r="C1227" s="14" t="s">
        <v>13510</v>
      </c>
      <c r="D1227" s="14" t="s">
        <v>13504</v>
      </c>
      <c r="E1227" s="14" t="s">
        <v>13479</v>
      </c>
      <c r="F1227" s="14">
        <v>10</v>
      </c>
      <c r="G1227" s="14">
        <v>0.1</v>
      </c>
      <c r="H1227" s="15">
        <v>4.5537999999999995E-2</v>
      </c>
      <c r="I1227" s="15">
        <f>M1227-V1227</f>
        <v>5.9462000000000015E-2</v>
      </c>
      <c r="J1227" s="14"/>
      <c r="K1227" s="13"/>
      <c r="L1227" s="9">
        <f>G1227*1.05</f>
        <v>0.10500000000000001</v>
      </c>
      <c r="M1227" s="11">
        <f>L1227-H1227</f>
        <v>5.9462000000000015E-2</v>
      </c>
      <c r="N1227" s="11">
        <v>0</v>
      </c>
      <c r="P1227" s="9">
        <f>0.5*N1227/1000</f>
        <v>0</v>
      </c>
      <c r="Q1227" s="9">
        <f>P1227+O1227</f>
        <v>0</v>
      </c>
      <c r="R1227" s="11">
        <v>0</v>
      </c>
      <c r="T1227" s="9">
        <f>0.5*R1227</f>
        <v>0</v>
      </c>
      <c r="U1227" s="9">
        <f>T1227+S1227</f>
        <v>0</v>
      </c>
      <c r="V1227" s="9">
        <f>(Q1227+U1227)/(0.944*1000)</f>
        <v>0</v>
      </c>
    </row>
    <row r="1228" spans="1:22" x14ac:dyDescent="0.3">
      <c r="A1228" s="14">
        <v>1233</v>
      </c>
      <c r="B1228" s="14" t="s">
        <v>7631</v>
      </c>
      <c r="C1228" s="14" t="s">
        <v>13510</v>
      </c>
      <c r="D1228" s="14" t="s">
        <v>13504</v>
      </c>
      <c r="E1228" s="14" t="s">
        <v>13479</v>
      </c>
      <c r="F1228" s="14">
        <v>10</v>
      </c>
      <c r="G1228" s="14">
        <v>0.16</v>
      </c>
      <c r="H1228" s="15">
        <v>6.9289000000000003E-2</v>
      </c>
      <c r="I1228" s="15">
        <f>M1228-V1228</f>
        <v>9.8711000000000007E-2</v>
      </c>
      <c r="J1228" s="14"/>
      <c r="K1228" s="13"/>
      <c r="L1228" s="9">
        <f>G1228*1.05</f>
        <v>0.16800000000000001</v>
      </c>
      <c r="M1228" s="11">
        <f>L1228-H1228</f>
        <v>9.8711000000000007E-2</v>
      </c>
      <c r="N1228" s="11">
        <v>0</v>
      </c>
      <c r="P1228" s="9">
        <f>0.5*N1228/1000</f>
        <v>0</v>
      </c>
      <c r="Q1228" s="9">
        <f>P1228+O1228</f>
        <v>0</v>
      </c>
      <c r="R1228" s="11">
        <v>0</v>
      </c>
      <c r="T1228" s="9">
        <f>0.5*R1228</f>
        <v>0</v>
      </c>
      <c r="U1228" s="9">
        <f>T1228+S1228</f>
        <v>0</v>
      </c>
      <c r="V1228" s="9">
        <f>(Q1228+U1228)/(0.944*1000)</f>
        <v>0</v>
      </c>
    </row>
    <row r="1229" spans="1:22" x14ac:dyDescent="0.3">
      <c r="A1229" s="14">
        <v>1234</v>
      </c>
      <c r="B1229" s="14" t="s">
        <v>7632</v>
      </c>
      <c r="C1229" s="14" t="s">
        <v>13510</v>
      </c>
      <c r="D1229" s="14" t="s">
        <v>13504</v>
      </c>
      <c r="E1229" s="14" t="s">
        <v>13479</v>
      </c>
      <c r="F1229" s="14">
        <v>10</v>
      </c>
      <c r="G1229" s="14">
        <v>0.16</v>
      </c>
      <c r="H1229" s="15">
        <v>3.1114000000000003E-2</v>
      </c>
      <c r="I1229" s="15">
        <f>M1229-V1229</f>
        <v>0.13688600000000001</v>
      </c>
      <c r="J1229" s="14"/>
      <c r="K1229" s="13"/>
      <c r="L1229" s="9">
        <f>G1229*1.05</f>
        <v>0.16800000000000001</v>
      </c>
      <c r="M1229" s="11">
        <f>L1229-H1229</f>
        <v>0.13688600000000001</v>
      </c>
      <c r="N1229" s="11">
        <v>0</v>
      </c>
      <c r="P1229" s="9">
        <f>0.5*N1229/1000</f>
        <v>0</v>
      </c>
      <c r="Q1229" s="9">
        <f>P1229+O1229</f>
        <v>0</v>
      </c>
      <c r="R1229" s="11">
        <v>0</v>
      </c>
      <c r="T1229" s="9">
        <f>0.5*R1229</f>
        <v>0</v>
      </c>
      <c r="U1229" s="9">
        <f>T1229+S1229</f>
        <v>0</v>
      </c>
      <c r="V1229" s="9">
        <f>(Q1229+U1229)/(0.944*1000)</f>
        <v>0</v>
      </c>
    </row>
    <row r="1230" spans="1:22" x14ac:dyDescent="0.3">
      <c r="A1230" s="14">
        <v>1235</v>
      </c>
      <c r="B1230" s="14" t="s">
        <v>7633</v>
      </c>
      <c r="C1230" s="14" t="s">
        <v>13510</v>
      </c>
      <c r="D1230" s="14" t="s">
        <v>13504</v>
      </c>
      <c r="E1230" s="14" t="s">
        <v>13479</v>
      </c>
      <c r="F1230" s="14">
        <v>10</v>
      </c>
      <c r="G1230" s="14">
        <v>0.16</v>
      </c>
      <c r="H1230" s="15">
        <v>7.0032999999999998E-2</v>
      </c>
      <c r="I1230" s="15">
        <f>M1230-V1230</f>
        <v>9.7967000000000012E-2</v>
      </c>
      <c r="J1230" s="14"/>
      <c r="K1230" s="13"/>
      <c r="L1230" s="9">
        <f>G1230*1.05</f>
        <v>0.16800000000000001</v>
      </c>
      <c r="M1230" s="11">
        <f>L1230-H1230</f>
        <v>9.7967000000000012E-2</v>
      </c>
      <c r="N1230" s="11">
        <v>0</v>
      </c>
      <c r="P1230" s="9">
        <f>0.5*N1230/1000</f>
        <v>0</v>
      </c>
      <c r="Q1230" s="9">
        <f>P1230+O1230</f>
        <v>0</v>
      </c>
      <c r="R1230" s="11">
        <v>0</v>
      </c>
      <c r="T1230" s="9">
        <f>0.5*R1230</f>
        <v>0</v>
      </c>
      <c r="U1230" s="9">
        <f>T1230+S1230</f>
        <v>0</v>
      </c>
      <c r="V1230" s="9">
        <f>(Q1230+U1230)/(0.944*1000)</f>
        <v>0</v>
      </c>
    </row>
    <row r="1231" spans="1:22" x14ac:dyDescent="0.3">
      <c r="A1231" s="14">
        <v>1236</v>
      </c>
      <c r="B1231" s="14" t="s">
        <v>7634</v>
      </c>
      <c r="C1231" s="14" t="s">
        <v>13510</v>
      </c>
      <c r="D1231" s="14" t="s">
        <v>13504</v>
      </c>
      <c r="E1231" s="14" t="s">
        <v>13479</v>
      </c>
      <c r="F1231" s="14">
        <v>10</v>
      </c>
      <c r="G1231" s="14">
        <v>0.4</v>
      </c>
      <c r="H1231" s="15">
        <v>2.6117000000000019E-2</v>
      </c>
      <c r="I1231" s="15">
        <f>M1231-V1231</f>
        <v>0.38593808474576274</v>
      </c>
      <c r="J1231" s="14"/>
      <c r="K1231" s="13"/>
      <c r="L1231" s="9">
        <f>G1231*1.05</f>
        <v>0.42000000000000004</v>
      </c>
      <c r="M1231" s="11">
        <f>L1231-H1231</f>
        <v>0.39388300000000004</v>
      </c>
      <c r="N1231" s="11">
        <v>0</v>
      </c>
      <c r="P1231" s="9">
        <f>0.5*N1231/1000</f>
        <v>0</v>
      </c>
      <c r="Q1231" s="9">
        <f>P1231+O1231</f>
        <v>0</v>
      </c>
      <c r="R1231" s="11">
        <v>15</v>
      </c>
      <c r="T1231" s="9">
        <f>0.5*R1231</f>
        <v>7.5</v>
      </c>
      <c r="U1231" s="9">
        <f>T1231+S1231</f>
        <v>7.5</v>
      </c>
      <c r="V1231" s="9">
        <f>(Q1231+U1231)/(0.944*1000)</f>
        <v>7.9449152542372878E-3</v>
      </c>
    </row>
    <row r="1232" spans="1:22" x14ac:dyDescent="0.3">
      <c r="A1232" s="14">
        <v>1237</v>
      </c>
      <c r="B1232" s="14" t="s">
        <v>7635</v>
      </c>
      <c r="C1232" s="14" t="s">
        <v>13510</v>
      </c>
      <c r="D1232" s="14" t="s">
        <v>13504</v>
      </c>
      <c r="E1232" s="14" t="s">
        <v>13479</v>
      </c>
      <c r="F1232" s="14">
        <v>10</v>
      </c>
      <c r="G1232" s="14">
        <v>0.04</v>
      </c>
      <c r="H1232" s="15">
        <v>2.5000000000000001E-2</v>
      </c>
      <c r="I1232" s="15">
        <f>M1232-V1232</f>
        <v>1.1101694915254257E-3</v>
      </c>
      <c r="J1232" s="14"/>
      <c r="K1232" s="13"/>
      <c r="L1232" s="9">
        <f>G1232*1.05</f>
        <v>4.2000000000000003E-2</v>
      </c>
      <c r="M1232" s="11">
        <f>L1232-H1232</f>
        <v>1.7000000000000001E-2</v>
      </c>
      <c r="N1232" s="11">
        <v>0</v>
      </c>
      <c r="P1232" s="9">
        <f>0.5*N1232/1000</f>
        <v>0</v>
      </c>
      <c r="Q1232" s="9">
        <f>P1232+O1232</f>
        <v>0</v>
      </c>
      <c r="R1232" s="11">
        <v>20</v>
      </c>
      <c r="S1232" s="9">
        <f>0.75*R1232</f>
        <v>15</v>
      </c>
      <c r="U1232" s="9">
        <f>T1232+S1232</f>
        <v>15</v>
      </c>
      <c r="V1232" s="9">
        <f>(Q1232+U1232)/(0.944*1000)</f>
        <v>1.5889830508474576E-2</v>
      </c>
    </row>
    <row r="1233" spans="1:22" x14ac:dyDescent="0.3">
      <c r="A1233" s="14">
        <v>1238</v>
      </c>
      <c r="B1233" s="14" t="s">
        <v>7636</v>
      </c>
      <c r="C1233" s="14" t="s">
        <v>13510</v>
      </c>
      <c r="D1233" s="14" t="s">
        <v>13504</v>
      </c>
      <c r="E1233" s="14" t="s">
        <v>13479</v>
      </c>
      <c r="F1233" s="14">
        <v>10</v>
      </c>
      <c r="G1233" s="14">
        <v>0.1</v>
      </c>
      <c r="H1233" s="15">
        <v>1.3739999999999995E-2</v>
      </c>
      <c r="I1233" s="15">
        <f>M1233-V1233</f>
        <v>9.1260000000000008E-2</v>
      </c>
      <c r="J1233" s="14"/>
      <c r="K1233" s="13"/>
      <c r="L1233" s="9">
        <f>G1233*1.05</f>
        <v>0.10500000000000001</v>
      </c>
      <c r="M1233" s="11">
        <f>L1233-H1233</f>
        <v>9.1260000000000008E-2</v>
      </c>
      <c r="N1233" s="11">
        <v>0</v>
      </c>
      <c r="P1233" s="9">
        <f>0.5*N1233/1000</f>
        <v>0</v>
      </c>
      <c r="Q1233" s="9">
        <f>P1233+O1233</f>
        <v>0</v>
      </c>
      <c r="R1233" s="11">
        <v>0</v>
      </c>
      <c r="S1233" s="9">
        <f>0.75*R1233/1000</f>
        <v>0</v>
      </c>
      <c r="T1233" s="9">
        <f>0.5*R1233</f>
        <v>0</v>
      </c>
      <c r="U1233" s="9">
        <f>T1233+S1233</f>
        <v>0</v>
      </c>
      <c r="V1233" s="9">
        <f>(Q1233+U1233)/(0.944*1000)</f>
        <v>0</v>
      </c>
    </row>
    <row r="1234" spans="1:22" x14ac:dyDescent="0.3">
      <c r="A1234" s="14">
        <v>1239</v>
      </c>
      <c r="B1234" s="14" t="s">
        <v>7637</v>
      </c>
      <c r="C1234" s="14" t="s">
        <v>13510</v>
      </c>
      <c r="D1234" s="14" t="s">
        <v>13504</v>
      </c>
      <c r="E1234" s="14" t="s">
        <v>13479</v>
      </c>
      <c r="F1234" s="14">
        <v>10</v>
      </c>
      <c r="G1234" s="14">
        <v>0.1</v>
      </c>
      <c r="H1234" s="15">
        <v>0.06</v>
      </c>
      <c r="I1234" s="15">
        <f>M1234-V1234</f>
        <v>4.5000000000000012E-2</v>
      </c>
      <c r="J1234" s="14"/>
      <c r="K1234" s="13"/>
      <c r="L1234" s="9">
        <f>G1234*1.05</f>
        <v>0.10500000000000001</v>
      </c>
      <c r="M1234" s="11">
        <f>L1234-H1234</f>
        <v>4.5000000000000012E-2</v>
      </c>
      <c r="N1234" s="11">
        <v>0</v>
      </c>
      <c r="P1234" s="9">
        <f>0.5*N1234/1000</f>
        <v>0</v>
      </c>
      <c r="Q1234" s="9">
        <f>P1234+O1234</f>
        <v>0</v>
      </c>
      <c r="R1234" s="11">
        <v>0</v>
      </c>
      <c r="T1234" s="9">
        <f>0.5*R1234</f>
        <v>0</v>
      </c>
      <c r="U1234" s="9">
        <f>T1234+S1234</f>
        <v>0</v>
      </c>
      <c r="V1234" s="9">
        <f>(Q1234+U1234)/(0.944*1000)</f>
        <v>0</v>
      </c>
    </row>
    <row r="1235" spans="1:22" x14ac:dyDescent="0.3">
      <c r="A1235" s="14">
        <v>1240</v>
      </c>
      <c r="B1235" s="14" t="s">
        <v>7638</v>
      </c>
      <c r="C1235" s="14" t="s">
        <v>13510</v>
      </c>
      <c r="D1235" s="14" t="s">
        <v>13504</v>
      </c>
      <c r="E1235" s="14" t="s">
        <v>13479</v>
      </c>
      <c r="F1235" s="14">
        <v>10</v>
      </c>
      <c r="G1235" s="14">
        <v>0.4</v>
      </c>
      <c r="H1235" s="15">
        <v>2.4684000000000025E-2</v>
      </c>
      <c r="I1235" s="15">
        <f>M1235-V1235</f>
        <v>0.395316</v>
      </c>
      <c r="J1235" s="14"/>
      <c r="K1235" s="13"/>
      <c r="L1235" s="9">
        <f>G1235*1.05</f>
        <v>0.42000000000000004</v>
      </c>
      <c r="M1235" s="11">
        <f>L1235-H1235</f>
        <v>0.395316</v>
      </c>
      <c r="N1235" s="11">
        <v>0</v>
      </c>
      <c r="P1235" s="9">
        <f>0.5*N1235/1000</f>
        <v>0</v>
      </c>
      <c r="Q1235" s="9">
        <f>P1235+O1235</f>
        <v>0</v>
      </c>
      <c r="R1235" s="11">
        <v>0</v>
      </c>
      <c r="T1235" s="9">
        <f>0.5*R1235</f>
        <v>0</v>
      </c>
      <c r="U1235" s="9">
        <f>T1235+S1235</f>
        <v>0</v>
      </c>
      <c r="V1235" s="9">
        <f>(Q1235+U1235)/(0.944*1000)</f>
        <v>0</v>
      </c>
    </row>
    <row r="1236" spans="1:22" x14ac:dyDescent="0.3">
      <c r="A1236" s="14">
        <v>1241</v>
      </c>
      <c r="B1236" s="14" t="s">
        <v>7639</v>
      </c>
      <c r="C1236" s="14" t="s">
        <v>13510</v>
      </c>
      <c r="D1236" s="14" t="s">
        <v>13504</v>
      </c>
      <c r="E1236" s="14" t="s">
        <v>13479</v>
      </c>
      <c r="F1236" s="14">
        <v>10</v>
      </c>
      <c r="G1236" s="14">
        <v>0.1</v>
      </c>
      <c r="H1236" s="15">
        <v>6.6680000000000064E-3</v>
      </c>
      <c r="I1236" s="15">
        <f>M1236-V1236</f>
        <v>9.8332000000000003E-2</v>
      </c>
      <c r="J1236" s="14"/>
      <c r="K1236" s="13"/>
      <c r="L1236" s="9">
        <f>G1236*1.05</f>
        <v>0.10500000000000001</v>
      </c>
      <c r="M1236" s="11">
        <f>L1236-H1236</f>
        <v>9.8332000000000003E-2</v>
      </c>
      <c r="N1236" s="11">
        <v>0</v>
      </c>
      <c r="P1236" s="9">
        <f>0.5*N1236/1000</f>
        <v>0</v>
      </c>
      <c r="Q1236" s="9">
        <f>P1236+O1236</f>
        <v>0</v>
      </c>
      <c r="R1236" s="11">
        <v>0</v>
      </c>
      <c r="T1236" s="9">
        <f>0.5*R1236</f>
        <v>0</v>
      </c>
      <c r="U1236" s="9">
        <f>T1236+S1236</f>
        <v>0</v>
      </c>
      <c r="V1236" s="9">
        <f>(Q1236+U1236)/(0.944*1000)</f>
        <v>0</v>
      </c>
    </row>
    <row r="1237" spans="1:22" x14ac:dyDescent="0.3">
      <c r="A1237" s="14">
        <v>1242</v>
      </c>
      <c r="B1237" s="14" t="s">
        <v>7640</v>
      </c>
      <c r="C1237" s="14" t="s">
        <v>13510</v>
      </c>
      <c r="D1237" s="14" t="s">
        <v>13504</v>
      </c>
      <c r="E1237" s="14" t="s">
        <v>13479</v>
      </c>
      <c r="F1237" s="14">
        <v>10</v>
      </c>
      <c r="G1237" s="14">
        <v>0.63</v>
      </c>
      <c r="H1237" s="15">
        <v>0.4672141910112359</v>
      </c>
      <c r="I1237" s="15">
        <f>M1237-V1237</f>
        <v>0.19428580898876419</v>
      </c>
      <c r="J1237" s="14"/>
      <c r="K1237" s="13"/>
      <c r="L1237" s="9">
        <f>G1237*1.05</f>
        <v>0.66150000000000009</v>
      </c>
      <c r="M1237" s="11">
        <f>L1237-H1237</f>
        <v>0.19428580898876419</v>
      </c>
      <c r="N1237" s="11">
        <v>0</v>
      </c>
      <c r="P1237" s="9">
        <f>0.5*N1237/1000</f>
        <v>0</v>
      </c>
      <c r="Q1237" s="9">
        <f>P1237+O1237</f>
        <v>0</v>
      </c>
      <c r="R1237" s="11">
        <v>0</v>
      </c>
      <c r="T1237" s="9">
        <f>0.5*R1237</f>
        <v>0</v>
      </c>
      <c r="U1237" s="9">
        <f>T1237+S1237</f>
        <v>0</v>
      </c>
      <c r="V1237" s="9">
        <f>(Q1237+U1237)/(0.944*1000)</f>
        <v>0</v>
      </c>
    </row>
    <row r="1238" spans="1:22" x14ac:dyDescent="0.3">
      <c r="A1238" s="14">
        <v>1243</v>
      </c>
      <c r="B1238" s="14" t="s">
        <v>7641</v>
      </c>
      <c r="C1238" s="14" t="s">
        <v>13510</v>
      </c>
      <c r="D1238" s="14" t="s">
        <v>13504</v>
      </c>
      <c r="E1238" s="14" t="s">
        <v>13479</v>
      </c>
      <c r="F1238" s="14">
        <v>10</v>
      </c>
      <c r="G1238" s="14">
        <v>0.16</v>
      </c>
      <c r="H1238" s="15">
        <v>6.3094999999999998E-2</v>
      </c>
      <c r="I1238" s="15">
        <f>M1238-V1238</f>
        <v>0.10490500000000001</v>
      </c>
      <c r="J1238" s="14"/>
      <c r="K1238" s="13"/>
      <c r="L1238" s="9">
        <f>G1238*1.05</f>
        <v>0.16800000000000001</v>
      </c>
      <c r="M1238" s="11">
        <f>L1238-H1238</f>
        <v>0.10490500000000001</v>
      </c>
      <c r="N1238" s="11">
        <v>0</v>
      </c>
      <c r="P1238" s="9">
        <f>0.5*N1238/1000</f>
        <v>0</v>
      </c>
      <c r="Q1238" s="9">
        <f>P1238+O1238</f>
        <v>0</v>
      </c>
      <c r="R1238" s="11">
        <v>0</v>
      </c>
      <c r="T1238" s="9">
        <f>0.5*R1238</f>
        <v>0</v>
      </c>
      <c r="U1238" s="9">
        <f>T1238+S1238</f>
        <v>0</v>
      </c>
      <c r="V1238" s="9">
        <f>(Q1238+U1238)/(0.944*1000)</f>
        <v>0</v>
      </c>
    </row>
    <row r="1239" spans="1:22" x14ac:dyDescent="0.3">
      <c r="A1239" s="14">
        <v>1244</v>
      </c>
      <c r="B1239" s="14" t="s">
        <v>7642</v>
      </c>
      <c r="C1239" s="14" t="s">
        <v>13510</v>
      </c>
      <c r="D1239" s="14" t="s">
        <v>13504</v>
      </c>
      <c r="E1239" s="14" t="s">
        <v>13479</v>
      </c>
      <c r="F1239" s="14">
        <v>10</v>
      </c>
      <c r="G1239" s="14">
        <v>0.25</v>
      </c>
      <c r="H1239" s="15">
        <v>8.5029999999999863E-3</v>
      </c>
      <c r="I1239" s="15">
        <f>M1239-V1239</f>
        <v>0.13561776271186443</v>
      </c>
      <c r="J1239" s="14"/>
      <c r="K1239" s="13"/>
      <c r="L1239" s="9">
        <f>G1239*1.05</f>
        <v>0.26250000000000001</v>
      </c>
      <c r="M1239" s="11">
        <f>L1239-H1239</f>
        <v>0.25399700000000003</v>
      </c>
      <c r="N1239" s="11">
        <v>0</v>
      </c>
      <c r="P1239" s="9">
        <f>0.5*N1239/1000</f>
        <v>0</v>
      </c>
      <c r="Q1239" s="9">
        <f>P1239+O1239</f>
        <v>0</v>
      </c>
      <c r="R1239" s="11">
        <v>149</v>
      </c>
      <c r="S1239" s="9">
        <f>0.75*R1239</f>
        <v>111.75</v>
      </c>
      <c r="U1239" s="9">
        <f>T1239+S1239</f>
        <v>111.75</v>
      </c>
      <c r="V1239" s="9">
        <f>(Q1239+U1239)/(0.944*1000)</f>
        <v>0.1183792372881356</v>
      </c>
    </row>
    <row r="1240" spans="1:22" x14ac:dyDescent="0.3">
      <c r="A1240" s="14">
        <v>1245</v>
      </c>
      <c r="B1240" s="14" t="s">
        <v>7643</v>
      </c>
      <c r="C1240" s="14" t="s">
        <v>13510</v>
      </c>
      <c r="D1240" s="14" t="s">
        <v>13504</v>
      </c>
      <c r="E1240" s="14" t="s">
        <v>13479</v>
      </c>
      <c r="F1240" s="14">
        <v>10</v>
      </c>
      <c r="G1240" s="14">
        <v>0.16</v>
      </c>
      <c r="H1240" s="15">
        <v>4.1062000000000015E-2</v>
      </c>
      <c r="I1240" s="15">
        <f>M1240-V1240</f>
        <v>0.126938</v>
      </c>
      <c r="J1240" s="14"/>
      <c r="K1240" s="13"/>
      <c r="L1240" s="9">
        <f>G1240*1.05</f>
        <v>0.16800000000000001</v>
      </c>
      <c r="M1240" s="11">
        <f>L1240-H1240</f>
        <v>0.126938</v>
      </c>
      <c r="N1240" s="11">
        <v>0</v>
      </c>
      <c r="P1240" s="9">
        <f>0.5*N1240/1000</f>
        <v>0</v>
      </c>
      <c r="Q1240" s="9">
        <f>P1240+O1240</f>
        <v>0</v>
      </c>
      <c r="R1240" s="11">
        <v>0</v>
      </c>
      <c r="T1240" s="9">
        <f>0.5*R1240</f>
        <v>0</v>
      </c>
      <c r="U1240" s="9">
        <f>T1240+S1240</f>
        <v>0</v>
      </c>
      <c r="V1240" s="9">
        <f>(Q1240+U1240)/(0.944*1000)</f>
        <v>0</v>
      </c>
    </row>
    <row r="1241" spans="1:22" x14ac:dyDescent="0.3">
      <c r="A1241" s="14">
        <v>1246</v>
      </c>
      <c r="B1241" s="14" t="s">
        <v>7644</v>
      </c>
      <c r="C1241" s="14" t="s">
        <v>13510</v>
      </c>
      <c r="D1241" s="14" t="s">
        <v>13504</v>
      </c>
      <c r="E1241" s="14" t="s">
        <v>13479</v>
      </c>
      <c r="F1241" s="14">
        <v>10</v>
      </c>
      <c r="G1241" s="14">
        <v>0.16</v>
      </c>
      <c r="H1241" s="15">
        <v>5.6968853932584267E-2</v>
      </c>
      <c r="I1241" s="15">
        <f>M1241-V1241</f>
        <v>4.5088349457246241E-2</v>
      </c>
      <c r="J1241" s="14"/>
      <c r="K1241" s="13"/>
      <c r="L1241" s="9">
        <f>G1241*1.05</f>
        <v>0.16800000000000001</v>
      </c>
      <c r="M1241" s="11">
        <f>L1241-H1241</f>
        <v>0.11103114606741574</v>
      </c>
      <c r="N1241" s="11">
        <v>0</v>
      </c>
      <c r="P1241" s="9">
        <f>0.5*N1241/1000</f>
        <v>0</v>
      </c>
      <c r="Q1241" s="9">
        <f>P1241+O1241</f>
        <v>0</v>
      </c>
      <c r="R1241" s="11">
        <v>83</v>
      </c>
      <c r="S1241" s="9">
        <f>0.75*R1241</f>
        <v>62.25</v>
      </c>
      <c r="U1241" s="9">
        <f>T1241+S1241</f>
        <v>62.25</v>
      </c>
      <c r="V1241" s="9">
        <f>(Q1241+U1241)/(0.944*1000)</f>
        <v>6.5942796610169496E-2</v>
      </c>
    </row>
    <row r="1242" spans="1:22" x14ac:dyDescent="0.3">
      <c r="A1242" s="14">
        <v>1247</v>
      </c>
      <c r="B1242" s="14" t="s">
        <v>7645</v>
      </c>
      <c r="C1242" s="14" t="s">
        <v>13510</v>
      </c>
      <c r="D1242" s="14" t="s">
        <v>13504</v>
      </c>
      <c r="E1242" s="14" t="s">
        <v>13479</v>
      </c>
      <c r="F1242" s="14">
        <v>10</v>
      </c>
      <c r="G1242" s="14">
        <v>0.25</v>
      </c>
      <c r="H1242" s="15">
        <v>9.6000000000000002E-2</v>
      </c>
      <c r="I1242" s="15">
        <f>M1242-V1242</f>
        <v>0.16650000000000001</v>
      </c>
      <c r="J1242" s="14"/>
      <c r="K1242" s="13"/>
      <c r="L1242" s="9">
        <f>G1242*1.05</f>
        <v>0.26250000000000001</v>
      </c>
      <c r="M1242" s="11">
        <f>L1242-H1242</f>
        <v>0.16650000000000001</v>
      </c>
      <c r="N1242" s="11">
        <v>0</v>
      </c>
      <c r="P1242" s="9">
        <f>0.5*N1242/1000</f>
        <v>0</v>
      </c>
      <c r="Q1242" s="9">
        <f>P1242+O1242</f>
        <v>0</v>
      </c>
      <c r="R1242" s="11">
        <v>0</v>
      </c>
      <c r="T1242" s="9">
        <f>0.5*R1242</f>
        <v>0</v>
      </c>
      <c r="U1242" s="9">
        <f>T1242+S1242</f>
        <v>0</v>
      </c>
      <c r="V1242" s="9">
        <f>(Q1242+U1242)/(0.944*1000)</f>
        <v>0</v>
      </c>
    </row>
    <row r="1243" spans="1:22" x14ac:dyDescent="0.3">
      <c r="A1243" s="14">
        <v>1248</v>
      </c>
      <c r="B1243" s="14" t="s">
        <v>7646</v>
      </c>
      <c r="C1243" s="14" t="s">
        <v>13510</v>
      </c>
      <c r="D1243" s="14" t="s">
        <v>13504</v>
      </c>
      <c r="E1243" s="14" t="s">
        <v>13479</v>
      </c>
      <c r="F1243" s="14">
        <v>10</v>
      </c>
      <c r="G1243" s="14">
        <v>0.04</v>
      </c>
      <c r="H1243" s="15">
        <v>0</v>
      </c>
      <c r="I1243" s="15">
        <f>M1243-V1243</f>
        <v>4.2000000000000003E-2</v>
      </c>
      <c r="J1243" s="14"/>
      <c r="K1243" s="13"/>
      <c r="L1243" s="9">
        <f>G1243*1.05</f>
        <v>4.2000000000000003E-2</v>
      </c>
      <c r="M1243" s="11">
        <f>L1243-H1243</f>
        <v>4.2000000000000003E-2</v>
      </c>
      <c r="N1243" s="11">
        <v>0</v>
      </c>
      <c r="P1243" s="9">
        <f>0.5*N1243/1000</f>
        <v>0</v>
      </c>
      <c r="Q1243" s="9">
        <f>P1243+O1243</f>
        <v>0</v>
      </c>
      <c r="R1243" s="11">
        <v>0</v>
      </c>
      <c r="T1243" s="9">
        <f>0.5*R1243</f>
        <v>0</v>
      </c>
      <c r="U1243" s="9">
        <f>T1243+S1243</f>
        <v>0</v>
      </c>
      <c r="V1243" s="9">
        <f>(Q1243+U1243)/(0.944*1000)</f>
        <v>0</v>
      </c>
    </row>
    <row r="1244" spans="1:22" x14ac:dyDescent="0.3">
      <c r="A1244" s="14">
        <v>1249</v>
      </c>
      <c r="B1244" s="14" t="s">
        <v>7647</v>
      </c>
      <c r="C1244" s="14" t="s">
        <v>13510</v>
      </c>
      <c r="D1244" s="14" t="s">
        <v>13504</v>
      </c>
      <c r="E1244" s="14" t="s">
        <v>13479</v>
      </c>
      <c r="F1244" s="14">
        <v>10</v>
      </c>
      <c r="G1244" s="14">
        <v>0.16</v>
      </c>
      <c r="H1244" s="15">
        <v>5.5E-2</v>
      </c>
      <c r="I1244" s="15">
        <f>M1244-V1244</f>
        <v>0.11300000000000002</v>
      </c>
      <c r="J1244" s="14"/>
      <c r="K1244" s="13"/>
      <c r="L1244" s="9">
        <f>G1244*1.05</f>
        <v>0.16800000000000001</v>
      </c>
      <c r="M1244" s="11">
        <f>L1244-H1244</f>
        <v>0.11300000000000002</v>
      </c>
      <c r="N1244" s="11">
        <v>0</v>
      </c>
      <c r="P1244" s="9">
        <f>0.5*N1244/1000</f>
        <v>0</v>
      </c>
      <c r="Q1244" s="9">
        <f>P1244+O1244</f>
        <v>0</v>
      </c>
      <c r="R1244" s="11">
        <v>0</v>
      </c>
      <c r="T1244" s="9">
        <f>0.5*R1244</f>
        <v>0</v>
      </c>
      <c r="U1244" s="9">
        <f>T1244+S1244</f>
        <v>0</v>
      </c>
      <c r="V1244" s="9">
        <f>(Q1244+U1244)/(0.944*1000)</f>
        <v>0</v>
      </c>
    </row>
    <row r="1245" spans="1:22" x14ac:dyDescent="0.3">
      <c r="A1245" s="14">
        <v>1250</v>
      </c>
      <c r="B1245" s="14" t="s">
        <v>7648</v>
      </c>
      <c r="C1245" s="14" t="s">
        <v>13510</v>
      </c>
      <c r="D1245" s="14" t="s">
        <v>13504</v>
      </c>
      <c r="E1245" s="14" t="s">
        <v>13479</v>
      </c>
      <c r="F1245" s="14">
        <v>10</v>
      </c>
      <c r="G1245" s="14">
        <v>0.16</v>
      </c>
      <c r="H1245" s="15">
        <v>6.6489000000000006E-2</v>
      </c>
      <c r="I1245" s="15">
        <f>M1245-V1245</f>
        <v>0.101511</v>
      </c>
      <c r="J1245" s="14"/>
      <c r="K1245" s="13"/>
      <c r="L1245" s="9">
        <f>G1245*1.05</f>
        <v>0.16800000000000001</v>
      </c>
      <c r="M1245" s="11">
        <f>L1245-H1245</f>
        <v>0.101511</v>
      </c>
      <c r="N1245" s="11">
        <v>0</v>
      </c>
      <c r="P1245" s="9">
        <f>0.5*N1245/1000</f>
        <v>0</v>
      </c>
      <c r="Q1245" s="9">
        <f>P1245+O1245</f>
        <v>0</v>
      </c>
      <c r="R1245" s="11">
        <v>0</v>
      </c>
      <c r="T1245" s="9">
        <f>0.5*R1245</f>
        <v>0</v>
      </c>
      <c r="U1245" s="9">
        <f>T1245+S1245</f>
        <v>0</v>
      </c>
      <c r="V1245" s="9">
        <f>(Q1245+U1245)/(0.944*1000)</f>
        <v>0</v>
      </c>
    </row>
    <row r="1246" spans="1:22" x14ac:dyDescent="0.3">
      <c r="A1246" s="14">
        <v>1251</v>
      </c>
      <c r="B1246" s="14" t="s">
        <v>7649</v>
      </c>
      <c r="C1246" s="14" t="s">
        <v>13510</v>
      </c>
      <c r="D1246" s="14" t="s">
        <v>13504</v>
      </c>
      <c r="E1246" s="14" t="s">
        <v>13479</v>
      </c>
      <c r="F1246" s="14">
        <v>10</v>
      </c>
      <c r="G1246" s="14">
        <v>0.25</v>
      </c>
      <c r="H1246" s="15">
        <v>0</v>
      </c>
      <c r="I1246" s="15">
        <f>M1246-V1246</f>
        <v>0.26250000000000001</v>
      </c>
      <c r="J1246" s="14"/>
      <c r="K1246" s="13"/>
      <c r="L1246" s="9">
        <f>G1246*1.05</f>
        <v>0.26250000000000001</v>
      </c>
      <c r="M1246" s="11">
        <f>L1246-H1246</f>
        <v>0.26250000000000001</v>
      </c>
      <c r="N1246" s="11">
        <v>0</v>
      </c>
      <c r="P1246" s="9">
        <f>0.5*N1246/1000</f>
        <v>0</v>
      </c>
      <c r="Q1246" s="9">
        <f>P1246+O1246</f>
        <v>0</v>
      </c>
      <c r="R1246" s="11">
        <v>0</v>
      </c>
      <c r="T1246" s="9">
        <f>0.5*R1246</f>
        <v>0</v>
      </c>
      <c r="U1246" s="9">
        <f>T1246+S1246</f>
        <v>0</v>
      </c>
      <c r="V1246" s="9">
        <f>(Q1246+U1246)/(0.944*1000)</f>
        <v>0</v>
      </c>
    </row>
    <row r="1247" spans="1:22" x14ac:dyDescent="0.3">
      <c r="A1247" s="14">
        <v>1252</v>
      </c>
      <c r="B1247" s="14" t="s">
        <v>7650</v>
      </c>
      <c r="C1247" s="14" t="s">
        <v>13510</v>
      </c>
      <c r="D1247" s="14" t="s">
        <v>13504</v>
      </c>
      <c r="E1247" s="14" t="s">
        <v>13479</v>
      </c>
      <c r="F1247" s="14">
        <v>10</v>
      </c>
      <c r="G1247" s="14">
        <v>2.5000000000000001E-2</v>
      </c>
      <c r="H1247" s="15">
        <v>9.1275280898876401E-3</v>
      </c>
      <c r="I1247" s="15">
        <f>M1247-V1247</f>
        <v>1.7122471910112361E-2</v>
      </c>
      <c r="J1247" s="14"/>
      <c r="K1247" s="13"/>
      <c r="L1247" s="9">
        <f>G1247*1.05</f>
        <v>2.6250000000000002E-2</v>
      </c>
      <c r="M1247" s="11">
        <f>L1247-H1247</f>
        <v>1.7122471910112361E-2</v>
      </c>
      <c r="N1247" s="11">
        <v>0</v>
      </c>
      <c r="P1247" s="9">
        <f>0.5*N1247/1000</f>
        <v>0</v>
      </c>
      <c r="Q1247" s="9">
        <f>P1247+O1247</f>
        <v>0</v>
      </c>
      <c r="R1247" s="11">
        <v>0</v>
      </c>
      <c r="T1247" s="9">
        <f>0.5*R1247</f>
        <v>0</v>
      </c>
      <c r="U1247" s="9">
        <f>T1247+S1247</f>
        <v>0</v>
      </c>
      <c r="V1247" s="9">
        <f>(Q1247+U1247)/(0.944*1000)</f>
        <v>0</v>
      </c>
    </row>
    <row r="1248" spans="1:22" x14ac:dyDescent="0.3">
      <c r="A1248" s="14">
        <v>1253</v>
      </c>
      <c r="B1248" s="14" t="s">
        <v>7651</v>
      </c>
      <c r="C1248" s="14" t="s">
        <v>13510</v>
      </c>
      <c r="D1248" s="14" t="s">
        <v>13504</v>
      </c>
      <c r="E1248" s="14" t="s">
        <v>13479</v>
      </c>
      <c r="F1248" s="14">
        <v>10</v>
      </c>
      <c r="G1248" s="14">
        <v>0.16</v>
      </c>
      <c r="H1248" s="15">
        <v>9.7000000000000003E-2</v>
      </c>
      <c r="I1248" s="15">
        <f>M1248-V1248</f>
        <v>7.1000000000000008E-2</v>
      </c>
      <c r="J1248" s="14"/>
      <c r="K1248" s="13"/>
      <c r="L1248" s="9">
        <f>G1248*1.05</f>
        <v>0.16800000000000001</v>
      </c>
      <c r="M1248" s="11">
        <f>L1248-H1248</f>
        <v>7.1000000000000008E-2</v>
      </c>
      <c r="N1248" s="11">
        <v>0</v>
      </c>
      <c r="P1248" s="9">
        <f>0.5*N1248/1000</f>
        <v>0</v>
      </c>
      <c r="Q1248" s="9">
        <f>P1248+O1248</f>
        <v>0</v>
      </c>
      <c r="R1248" s="11">
        <v>0</v>
      </c>
      <c r="T1248" s="9">
        <f>0.5*R1248</f>
        <v>0</v>
      </c>
      <c r="U1248" s="9">
        <f>T1248+S1248</f>
        <v>0</v>
      </c>
      <c r="V1248" s="9">
        <f>(Q1248+U1248)/(0.944*1000)</f>
        <v>0</v>
      </c>
    </row>
    <row r="1249" spans="1:22" x14ac:dyDescent="0.3">
      <c r="A1249" s="14">
        <v>1254</v>
      </c>
      <c r="B1249" s="14" t="s">
        <v>7652</v>
      </c>
      <c r="C1249" s="14" t="s">
        <v>13510</v>
      </c>
      <c r="D1249" s="14" t="s">
        <v>13504</v>
      </c>
      <c r="E1249" s="14" t="s">
        <v>13479</v>
      </c>
      <c r="F1249" s="14">
        <v>10</v>
      </c>
      <c r="G1249" s="14">
        <v>0.1</v>
      </c>
      <c r="H1249" s="15">
        <v>1.5962000000000004E-2</v>
      </c>
      <c r="I1249" s="15">
        <f>M1249-V1249</f>
        <v>8.9038000000000006E-2</v>
      </c>
      <c r="J1249" s="14"/>
      <c r="K1249" s="13"/>
      <c r="L1249" s="9">
        <f>G1249*1.05</f>
        <v>0.10500000000000001</v>
      </c>
      <c r="M1249" s="11">
        <f>L1249-H1249</f>
        <v>8.9038000000000006E-2</v>
      </c>
      <c r="N1249" s="11">
        <v>0</v>
      </c>
      <c r="P1249" s="9">
        <f>0.5*N1249/1000</f>
        <v>0</v>
      </c>
      <c r="Q1249" s="9">
        <f>P1249+O1249</f>
        <v>0</v>
      </c>
      <c r="R1249" s="11">
        <v>0</v>
      </c>
      <c r="T1249" s="9">
        <f>0.5*R1249</f>
        <v>0</v>
      </c>
      <c r="U1249" s="9">
        <f>T1249+S1249</f>
        <v>0</v>
      </c>
      <c r="V1249" s="9">
        <f>(Q1249+U1249)/(0.944*1000)</f>
        <v>0</v>
      </c>
    </row>
    <row r="1250" spans="1:22" x14ac:dyDescent="0.3">
      <c r="A1250" s="14">
        <v>1255</v>
      </c>
      <c r="B1250" s="14" t="s">
        <v>7653</v>
      </c>
      <c r="C1250" s="14" t="s">
        <v>13510</v>
      </c>
      <c r="D1250" s="14" t="s">
        <v>13504</v>
      </c>
      <c r="E1250" s="14" t="s">
        <v>13479</v>
      </c>
      <c r="F1250" s="14">
        <v>10</v>
      </c>
      <c r="G1250" s="14">
        <v>0.25</v>
      </c>
      <c r="H1250" s="15">
        <v>0.17199999999999999</v>
      </c>
      <c r="I1250" s="15">
        <f>M1250-V1250</f>
        <v>9.0500000000000025E-2</v>
      </c>
      <c r="J1250" s="14"/>
      <c r="K1250" s="13"/>
      <c r="L1250" s="9">
        <f>G1250*1.05</f>
        <v>0.26250000000000001</v>
      </c>
      <c r="M1250" s="11">
        <f>L1250-H1250</f>
        <v>9.0500000000000025E-2</v>
      </c>
      <c r="N1250" s="11">
        <v>0</v>
      </c>
      <c r="P1250" s="9">
        <f>0.5*N1250/1000</f>
        <v>0</v>
      </c>
      <c r="Q1250" s="9">
        <f>P1250+O1250</f>
        <v>0</v>
      </c>
      <c r="R1250" s="11">
        <v>0</v>
      </c>
      <c r="T1250" s="9">
        <f>0.5*R1250</f>
        <v>0</v>
      </c>
      <c r="U1250" s="9">
        <f>T1250+S1250</f>
        <v>0</v>
      </c>
      <c r="V1250" s="9">
        <f>(Q1250+U1250)/(0.944*1000)</f>
        <v>0</v>
      </c>
    </row>
    <row r="1251" spans="1:22" x14ac:dyDescent="0.3">
      <c r="A1251" s="14">
        <v>1256</v>
      </c>
      <c r="B1251" s="14" t="s">
        <v>7654</v>
      </c>
      <c r="C1251" s="14" t="s">
        <v>13510</v>
      </c>
      <c r="D1251" s="14" t="s">
        <v>13504</v>
      </c>
      <c r="E1251" s="14" t="s">
        <v>13479</v>
      </c>
      <c r="F1251" s="14">
        <v>10</v>
      </c>
      <c r="G1251" s="14">
        <v>0.4</v>
      </c>
      <c r="H1251" s="15">
        <v>0.25283</v>
      </c>
      <c r="I1251" s="15">
        <f>M1251-V1251</f>
        <v>0.16717000000000004</v>
      </c>
      <c r="J1251" s="14"/>
      <c r="K1251" s="13"/>
      <c r="L1251" s="9">
        <f>G1251*1.05</f>
        <v>0.42000000000000004</v>
      </c>
      <c r="M1251" s="11">
        <f>L1251-H1251</f>
        <v>0.16717000000000004</v>
      </c>
      <c r="N1251" s="11">
        <v>0</v>
      </c>
      <c r="P1251" s="9">
        <f>0.5*N1251/1000</f>
        <v>0</v>
      </c>
      <c r="Q1251" s="9">
        <f>P1251+O1251</f>
        <v>0</v>
      </c>
      <c r="R1251" s="11">
        <v>0</v>
      </c>
      <c r="T1251" s="9">
        <f>0.5*R1251</f>
        <v>0</v>
      </c>
      <c r="U1251" s="9">
        <f>T1251+S1251</f>
        <v>0</v>
      </c>
      <c r="V1251" s="9">
        <f>(Q1251+U1251)/(0.944*1000)</f>
        <v>0</v>
      </c>
    </row>
    <row r="1252" spans="1:22" x14ac:dyDescent="0.3">
      <c r="A1252" s="14">
        <v>1257</v>
      </c>
      <c r="B1252" s="14" t="s">
        <v>7655</v>
      </c>
      <c r="C1252" s="14" t="s">
        <v>13510</v>
      </c>
      <c r="D1252" s="14" t="s">
        <v>13504</v>
      </c>
      <c r="E1252" s="14" t="s">
        <v>13479</v>
      </c>
      <c r="F1252" s="14">
        <v>10</v>
      </c>
      <c r="G1252" s="14">
        <v>0.5</v>
      </c>
      <c r="H1252" s="15">
        <v>0.26079799999999997</v>
      </c>
      <c r="I1252" s="15">
        <f>M1252-V1252</f>
        <v>1.7020000000000368E-3</v>
      </c>
      <c r="J1252" s="14"/>
      <c r="K1252" s="13"/>
      <c r="L1252" s="9">
        <f>G1252/2*1.05</f>
        <v>0.26250000000000001</v>
      </c>
      <c r="M1252" s="11">
        <f>L1252-H1252</f>
        <v>1.7020000000000368E-3</v>
      </c>
      <c r="N1252" s="11">
        <v>0</v>
      </c>
      <c r="P1252" s="9">
        <f>0.5*N1252/1000</f>
        <v>0</v>
      </c>
      <c r="Q1252" s="9">
        <f>P1252+O1252</f>
        <v>0</v>
      </c>
      <c r="R1252" s="11">
        <v>0</v>
      </c>
      <c r="T1252" s="9">
        <f>0.5*R1252</f>
        <v>0</v>
      </c>
      <c r="U1252" s="9">
        <f>T1252+S1252</f>
        <v>0</v>
      </c>
      <c r="V1252" s="9">
        <f>(Q1252+U1252)/(0.944*1000)</f>
        <v>0</v>
      </c>
    </row>
    <row r="1253" spans="1:22" x14ac:dyDescent="0.3">
      <c r="A1253" s="14">
        <v>1258</v>
      </c>
      <c r="B1253" s="14" t="s">
        <v>7656</v>
      </c>
      <c r="C1253" s="14" t="s">
        <v>13510</v>
      </c>
      <c r="D1253" s="14" t="s">
        <v>13504</v>
      </c>
      <c r="E1253" s="14" t="s">
        <v>13479</v>
      </c>
      <c r="F1253" s="14">
        <v>10</v>
      </c>
      <c r="G1253" s="14">
        <v>0.4</v>
      </c>
      <c r="H1253" s="15">
        <v>4.8389000000000008E-2</v>
      </c>
      <c r="I1253" s="15">
        <f>M1253-V1253</f>
        <v>0.37161100000000002</v>
      </c>
      <c r="J1253" s="14"/>
      <c r="K1253" s="13"/>
      <c r="L1253" s="9">
        <f>G1253*1.05</f>
        <v>0.42000000000000004</v>
      </c>
      <c r="M1253" s="11">
        <f>L1253-H1253</f>
        <v>0.37161100000000002</v>
      </c>
      <c r="N1253" s="11">
        <v>0</v>
      </c>
      <c r="P1253" s="9">
        <f>0.5*N1253/1000</f>
        <v>0</v>
      </c>
      <c r="Q1253" s="9">
        <f>P1253+O1253</f>
        <v>0</v>
      </c>
      <c r="R1253" s="11">
        <v>0</v>
      </c>
      <c r="T1253" s="9">
        <f>0.5*R1253</f>
        <v>0</v>
      </c>
      <c r="U1253" s="9">
        <f>T1253+S1253</f>
        <v>0</v>
      </c>
      <c r="V1253" s="9">
        <f>(Q1253+U1253)/(0.944*1000)</f>
        <v>0</v>
      </c>
    </row>
    <row r="1254" spans="1:22" x14ac:dyDescent="0.3">
      <c r="A1254" s="14">
        <v>1259</v>
      </c>
      <c r="B1254" s="14" t="s">
        <v>7657</v>
      </c>
      <c r="C1254" s="14" t="s">
        <v>13510</v>
      </c>
      <c r="D1254" s="14" t="s">
        <v>13504</v>
      </c>
      <c r="E1254" s="14" t="s">
        <v>13479</v>
      </c>
      <c r="F1254" s="14">
        <v>10</v>
      </c>
      <c r="G1254" s="14">
        <v>0.25</v>
      </c>
      <c r="H1254" s="15">
        <v>1.0980999999999994E-2</v>
      </c>
      <c r="I1254" s="15">
        <f>M1254-V1254</f>
        <v>0.25151899999999999</v>
      </c>
      <c r="J1254" s="14"/>
      <c r="K1254" s="13"/>
      <c r="L1254" s="9">
        <f>G1254*1.05</f>
        <v>0.26250000000000001</v>
      </c>
      <c r="M1254" s="11">
        <f>L1254-H1254</f>
        <v>0.25151899999999999</v>
      </c>
      <c r="N1254" s="11">
        <v>0</v>
      </c>
      <c r="P1254" s="9">
        <f>0.5*N1254/1000</f>
        <v>0</v>
      </c>
      <c r="Q1254" s="9">
        <f>P1254+O1254</f>
        <v>0</v>
      </c>
      <c r="R1254" s="11">
        <v>0</v>
      </c>
      <c r="T1254" s="9">
        <f>0.5*R1254</f>
        <v>0</v>
      </c>
      <c r="U1254" s="9">
        <f>T1254+S1254</f>
        <v>0</v>
      </c>
      <c r="V1254" s="9">
        <f>(Q1254+U1254)/(0.944*1000)</f>
        <v>0</v>
      </c>
    </row>
    <row r="1255" spans="1:22" x14ac:dyDescent="0.3">
      <c r="A1255" s="14">
        <v>1260</v>
      </c>
      <c r="B1255" s="14" t="s">
        <v>7658</v>
      </c>
      <c r="C1255" s="14" t="s">
        <v>13510</v>
      </c>
      <c r="D1255" s="14" t="s">
        <v>13504</v>
      </c>
      <c r="E1255" s="14" t="s">
        <v>13479</v>
      </c>
      <c r="F1255" s="14">
        <v>10</v>
      </c>
      <c r="G1255" s="14">
        <v>0.16</v>
      </c>
      <c r="H1255" s="15">
        <v>8.6819999999999883E-3</v>
      </c>
      <c r="I1255" s="15">
        <f>M1255-V1255</f>
        <v>0.15931800000000002</v>
      </c>
      <c r="J1255" s="14"/>
      <c r="K1255" s="13"/>
      <c r="L1255" s="9">
        <f>G1255*1.05</f>
        <v>0.16800000000000001</v>
      </c>
      <c r="M1255" s="11">
        <f>L1255-H1255</f>
        <v>0.15931800000000002</v>
      </c>
      <c r="N1255" s="11">
        <v>0</v>
      </c>
      <c r="P1255" s="9">
        <f>0.5*N1255/1000</f>
        <v>0</v>
      </c>
      <c r="Q1255" s="9">
        <f>P1255+O1255</f>
        <v>0</v>
      </c>
      <c r="R1255" s="11">
        <v>0</v>
      </c>
      <c r="T1255" s="9">
        <f>0.5*R1255</f>
        <v>0</v>
      </c>
      <c r="U1255" s="9">
        <f>T1255+S1255</f>
        <v>0</v>
      </c>
      <c r="V1255" s="9">
        <f>(Q1255+U1255)/(0.944*1000)</f>
        <v>0</v>
      </c>
    </row>
    <row r="1256" spans="1:22" x14ac:dyDescent="0.3">
      <c r="A1256" s="14">
        <v>1261</v>
      </c>
      <c r="B1256" s="14" t="s">
        <v>7659</v>
      </c>
      <c r="C1256" s="14" t="s">
        <v>13510</v>
      </c>
      <c r="D1256" s="14" t="s">
        <v>13504</v>
      </c>
      <c r="E1256" s="14" t="s">
        <v>13479</v>
      </c>
      <c r="F1256" s="14">
        <v>10</v>
      </c>
      <c r="G1256" s="14">
        <v>0.1</v>
      </c>
      <c r="H1256" s="15">
        <v>4.0370000000000059E-3</v>
      </c>
      <c r="I1256" s="15">
        <f>M1256-V1256</f>
        <v>0.100963</v>
      </c>
      <c r="J1256" s="14"/>
      <c r="K1256" s="13"/>
      <c r="L1256" s="9">
        <f>G1256*1.05</f>
        <v>0.10500000000000001</v>
      </c>
      <c r="M1256" s="11">
        <f>L1256-H1256</f>
        <v>0.100963</v>
      </c>
      <c r="N1256" s="11">
        <v>0</v>
      </c>
      <c r="P1256" s="9">
        <f>0.5*N1256/1000</f>
        <v>0</v>
      </c>
      <c r="Q1256" s="9">
        <f>P1256+O1256</f>
        <v>0</v>
      </c>
      <c r="R1256" s="11">
        <v>0</v>
      </c>
      <c r="T1256" s="9">
        <f>0.5*R1256</f>
        <v>0</v>
      </c>
      <c r="U1256" s="9">
        <f>T1256+S1256</f>
        <v>0</v>
      </c>
      <c r="V1256" s="9">
        <f>(Q1256+U1256)/(0.944*1000)</f>
        <v>0</v>
      </c>
    </row>
    <row r="1257" spans="1:22" x14ac:dyDescent="0.3">
      <c r="A1257" s="14">
        <v>1262</v>
      </c>
      <c r="B1257" s="14" t="s">
        <v>7660</v>
      </c>
      <c r="C1257" s="14" t="s">
        <v>13510</v>
      </c>
      <c r="D1257" s="14" t="s">
        <v>13504</v>
      </c>
      <c r="E1257" s="14" t="s">
        <v>13479</v>
      </c>
      <c r="F1257" s="14">
        <v>10</v>
      </c>
      <c r="G1257" s="14">
        <v>0.04</v>
      </c>
      <c r="H1257" s="15">
        <v>1.1030000000000015E-3</v>
      </c>
      <c r="I1257" s="15">
        <f>M1257-V1257</f>
        <v>4.0897000000000003E-2</v>
      </c>
      <c r="J1257" s="14"/>
      <c r="K1257" s="13"/>
      <c r="L1257" s="9">
        <f>G1257*1.05</f>
        <v>4.2000000000000003E-2</v>
      </c>
      <c r="M1257" s="11">
        <f>L1257-H1257</f>
        <v>4.0897000000000003E-2</v>
      </c>
      <c r="N1257" s="11">
        <v>0</v>
      </c>
      <c r="P1257" s="9">
        <f>0.5*N1257/1000</f>
        <v>0</v>
      </c>
      <c r="Q1257" s="9">
        <f>P1257+O1257</f>
        <v>0</v>
      </c>
      <c r="R1257" s="11">
        <v>0</v>
      </c>
      <c r="T1257" s="9">
        <f>0.5*R1257</f>
        <v>0</v>
      </c>
      <c r="U1257" s="9">
        <f>T1257+S1257</f>
        <v>0</v>
      </c>
      <c r="V1257" s="9">
        <f>(Q1257+U1257)/(0.944*1000)</f>
        <v>0</v>
      </c>
    </row>
    <row r="1258" spans="1:22" x14ac:dyDescent="0.3">
      <c r="A1258" s="14">
        <v>1263</v>
      </c>
      <c r="B1258" s="14" t="s">
        <v>7661</v>
      </c>
      <c r="C1258" s="14" t="s">
        <v>13510</v>
      </c>
      <c r="D1258" s="14" t="s">
        <v>13504</v>
      </c>
      <c r="E1258" s="14" t="s">
        <v>13479</v>
      </c>
      <c r="F1258" s="14">
        <v>10</v>
      </c>
      <c r="G1258" s="14">
        <v>0.1</v>
      </c>
      <c r="H1258" s="15">
        <v>4.5999999999999999E-2</v>
      </c>
      <c r="I1258" s="15">
        <f>M1258-V1258</f>
        <v>5.9000000000000011E-2</v>
      </c>
      <c r="J1258" s="14"/>
      <c r="K1258" s="13"/>
      <c r="L1258" s="9">
        <f>G1258*1.05</f>
        <v>0.10500000000000001</v>
      </c>
      <c r="M1258" s="11">
        <f>L1258-H1258</f>
        <v>5.9000000000000011E-2</v>
      </c>
      <c r="N1258" s="11">
        <v>0</v>
      </c>
      <c r="P1258" s="9">
        <f>0.5*N1258/1000</f>
        <v>0</v>
      </c>
      <c r="Q1258" s="9">
        <f>P1258+O1258</f>
        <v>0</v>
      </c>
      <c r="R1258" s="11">
        <v>0</v>
      </c>
      <c r="T1258" s="9">
        <f>0.5*R1258</f>
        <v>0</v>
      </c>
      <c r="U1258" s="9">
        <f>T1258+S1258</f>
        <v>0</v>
      </c>
      <c r="V1258" s="9">
        <f>(Q1258+U1258)/(0.944*1000)</f>
        <v>0</v>
      </c>
    </row>
    <row r="1259" spans="1:22" x14ac:dyDescent="0.3">
      <c r="A1259" s="14">
        <v>1264</v>
      </c>
      <c r="B1259" s="14" t="s">
        <v>7662</v>
      </c>
      <c r="C1259" s="14" t="s">
        <v>13510</v>
      </c>
      <c r="D1259" s="14" t="s">
        <v>13504</v>
      </c>
      <c r="E1259" s="14" t="s">
        <v>13479</v>
      </c>
      <c r="F1259" s="14">
        <v>10</v>
      </c>
      <c r="G1259" s="14">
        <v>0.25</v>
      </c>
      <c r="H1259" s="15">
        <v>3.5870000000000006E-2</v>
      </c>
      <c r="I1259" s="15">
        <f>M1259-V1259</f>
        <v>0.22663</v>
      </c>
      <c r="J1259" s="14"/>
      <c r="K1259" s="13"/>
      <c r="L1259" s="9">
        <f>G1259*1.05</f>
        <v>0.26250000000000001</v>
      </c>
      <c r="M1259" s="11">
        <f>L1259-H1259</f>
        <v>0.22663</v>
      </c>
      <c r="N1259" s="11">
        <v>0</v>
      </c>
      <c r="P1259" s="9">
        <f>0.5*N1259/1000</f>
        <v>0</v>
      </c>
      <c r="Q1259" s="9">
        <f>P1259+O1259</f>
        <v>0</v>
      </c>
      <c r="R1259" s="11">
        <v>0</v>
      </c>
      <c r="T1259" s="9">
        <f>0.5*R1259</f>
        <v>0</v>
      </c>
      <c r="U1259" s="9">
        <f>T1259+S1259</f>
        <v>0</v>
      </c>
      <c r="V1259" s="9">
        <f>(Q1259+U1259)/(0.944*1000)</f>
        <v>0</v>
      </c>
    </row>
    <row r="1260" spans="1:22" x14ac:dyDescent="0.3">
      <c r="A1260" s="14">
        <v>1265</v>
      </c>
      <c r="B1260" s="14" t="s">
        <v>7663</v>
      </c>
      <c r="C1260" s="14" t="s">
        <v>13510</v>
      </c>
      <c r="D1260" s="14" t="s">
        <v>13504</v>
      </c>
      <c r="E1260" s="14" t="s">
        <v>13479</v>
      </c>
      <c r="F1260" s="14">
        <v>10</v>
      </c>
      <c r="G1260" s="14">
        <v>0.25</v>
      </c>
      <c r="H1260" s="15">
        <v>5.7408000000000015E-2</v>
      </c>
      <c r="I1260" s="15">
        <f>M1260-V1260</f>
        <v>0.205092</v>
      </c>
      <c r="J1260" s="14"/>
      <c r="K1260" s="13"/>
      <c r="L1260" s="9">
        <f>G1260*1.05</f>
        <v>0.26250000000000001</v>
      </c>
      <c r="M1260" s="11">
        <f>L1260-H1260</f>
        <v>0.205092</v>
      </c>
      <c r="N1260" s="11">
        <v>0</v>
      </c>
      <c r="P1260" s="9">
        <f>0.5*N1260/1000</f>
        <v>0</v>
      </c>
      <c r="Q1260" s="9">
        <f>P1260+O1260</f>
        <v>0</v>
      </c>
      <c r="R1260" s="11">
        <v>0</v>
      </c>
      <c r="T1260" s="9">
        <f>0.5*R1260</f>
        <v>0</v>
      </c>
      <c r="U1260" s="9">
        <f>T1260+S1260</f>
        <v>0</v>
      </c>
      <c r="V1260" s="9">
        <f>(Q1260+U1260)/(0.944*1000)</f>
        <v>0</v>
      </c>
    </row>
    <row r="1261" spans="1:22" x14ac:dyDescent="0.3">
      <c r="A1261" s="14">
        <v>1266</v>
      </c>
      <c r="B1261" s="14" t="s">
        <v>7664</v>
      </c>
      <c r="C1261" s="14" t="s">
        <v>13510</v>
      </c>
      <c r="D1261" s="14" t="s">
        <v>13504</v>
      </c>
      <c r="E1261" s="14" t="s">
        <v>13479</v>
      </c>
      <c r="F1261" s="14">
        <v>10</v>
      </c>
      <c r="G1261" s="14">
        <v>0.16</v>
      </c>
      <c r="H1261" s="15">
        <v>3.5664999999999995E-2</v>
      </c>
      <c r="I1261" s="15">
        <f>M1261-V1261</f>
        <v>0.13233500000000001</v>
      </c>
      <c r="J1261" s="14"/>
      <c r="K1261" s="13"/>
      <c r="L1261" s="9">
        <f>G1261*1.05</f>
        <v>0.16800000000000001</v>
      </c>
      <c r="M1261" s="11">
        <f>L1261-H1261</f>
        <v>0.13233500000000001</v>
      </c>
      <c r="N1261" s="11">
        <v>0</v>
      </c>
      <c r="P1261" s="9">
        <f>0.5*N1261/1000</f>
        <v>0</v>
      </c>
      <c r="Q1261" s="9">
        <f>P1261+O1261</f>
        <v>0</v>
      </c>
      <c r="R1261" s="11">
        <v>0</v>
      </c>
      <c r="T1261" s="9">
        <f>0.5*R1261</f>
        <v>0</v>
      </c>
      <c r="U1261" s="9">
        <f>T1261+S1261</f>
        <v>0</v>
      </c>
      <c r="V1261" s="9">
        <f>(Q1261+U1261)/(0.944*1000)</f>
        <v>0</v>
      </c>
    </row>
    <row r="1262" spans="1:22" x14ac:dyDescent="0.3">
      <c r="A1262" s="14">
        <v>1267</v>
      </c>
      <c r="B1262" s="14" t="s">
        <v>7665</v>
      </c>
      <c r="C1262" s="14" t="s">
        <v>13510</v>
      </c>
      <c r="D1262" s="14" t="s">
        <v>13504</v>
      </c>
      <c r="E1262" s="14" t="s">
        <v>13479</v>
      </c>
      <c r="F1262" s="14">
        <v>10</v>
      </c>
      <c r="G1262" s="14">
        <v>1.26</v>
      </c>
      <c r="H1262" s="15">
        <v>0.66739700000000002</v>
      </c>
      <c r="I1262" s="16" t="s">
        <v>13516</v>
      </c>
      <c r="J1262" s="14"/>
      <c r="K1262" s="13"/>
      <c r="L1262" s="9">
        <f>1.05*0.63</f>
        <v>0.66150000000000009</v>
      </c>
      <c r="M1262" s="11">
        <f>L1262-H1262</f>
        <v>-5.8969999999999301E-3</v>
      </c>
      <c r="N1262" s="11">
        <v>0</v>
      </c>
      <c r="P1262" s="9">
        <f>0.5*N1262/1000</f>
        <v>0</v>
      </c>
      <c r="Q1262" s="9">
        <f>P1262+O1262</f>
        <v>0</v>
      </c>
      <c r="R1262" s="11">
        <v>0</v>
      </c>
      <c r="T1262" s="9">
        <f>0.5*R1262</f>
        <v>0</v>
      </c>
      <c r="U1262" s="9">
        <f>T1262+S1262</f>
        <v>0</v>
      </c>
      <c r="V1262" s="9">
        <f>(Q1262+U1262)/(0.944*1000)</f>
        <v>0</v>
      </c>
    </row>
    <row r="1263" spans="1:22" x14ac:dyDescent="0.3">
      <c r="A1263" s="14">
        <v>1268</v>
      </c>
      <c r="B1263" s="14" t="s">
        <v>7666</v>
      </c>
      <c r="C1263" s="14" t="s">
        <v>13510</v>
      </c>
      <c r="D1263" s="14" t="s">
        <v>13504</v>
      </c>
      <c r="E1263" s="14" t="s">
        <v>13479</v>
      </c>
      <c r="F1263" s="14">
        <v>10</v>
      </c>
      <c r="G1263" s="14">
        <v>0.5</v>
      </c>
      <c r="H1263" s="15">
        <v>0.28598400000000002</v>
      </c>
      <c r="I1263" s="16" t="s">
        <v>13516</v>
      </c>
      <c r="J1263" s="14"/>
      <c r="K1263" s="13"/>
      <c r="L1263" s="9">
        <f>G1263/2*1.05</f>
        <v>0.26250000000000001</v>
      </c>
      <c r="M1263" s="11">
        <f>L1263-H1263</f>
        <v>-2.3484000000000005E-2</v>
      </c>
      <c r="N1263" s="11">
        <v>0</v>
      </c>
      <c r="P1263" s="9">
        <f>0.5*N1263/1000</f>
        <v>0</v>
      </c>
      <c r="Q1263" s="9">
        <f>P1263+O1263</f>
        <v>0</v>
      </c>
      <c r="R1263" s="11">
        <v>0</v>
      </c>
      <c r="T1263" s="9">
        <f>0.5*R1263</f>
        <v>0</v>
      </c>
      <c r="U1263" s="9">
        <f>T1263+S1263</f>
        <v>0</v>
      </c>
      <c r="V1263" s="9">
        <f>(Q1263+U1263)/(0.944*1000)</f>
        <v>0</v>
      </c>
    </row>
    <row r="1264" spans="1:22" x14ac:dyDescent="0.3">
      <c r="A1264" s="14">
        <v>1269</v>
      </c>
      <c r="B1264" s="14" t="s">
        <v>7667</v>
      </c>
      <c r="C1264" s="14" t="s">
        <v>13510</v>
      </c>
      <c r="D1264" s="14" t="s">
        <v>13504</v>
      </c>
      <c r="E1264" s="14" t="s">
        <v>13479</v>
      </c>
      <c r="F1264" s="14">
        <v>10</v>
      </c>
      <c r="G1264" s="14">
        <v>0.4</v>
      </c>
      <c r="H1264" s="15">
        <v>7.1557000000000009E-2</v>
      </c>
      <c r="I1264" s="15">
        <f>M1264-V1264</f>
        <v>0.34844300000000006</v>
      </c>
      <c r="J1264" s="14"/>
      <c r="K1264" s="13"/>
      <c r="L1264" s="9">
        <f>G1264*1.05</f>
        <v>0.42000000000000004</v>
      </c>
      <c r="M1264" s="11">
        <f>L1264-H1264</f>
        <v>0.34844300000000006</v>
      </c>
      <c r="N1264" s="11">
        <v>0</v>
      </c>
      <c r="P1264" s="9">
        <f>0.5*N1264/1000</f>
        <v>0</v>
      </c>
      <c r="Q1264" s="9">
        <f>P1264+O1264</f>
        <v>0</v>
      </c>
      <c r="R1264" s="11">
        <v>0</v>
      </c>
      <c r="T1264" s="9">
        <f>0.5*R1264</f>
        <v>0</v>
      </c>
      <c r="U1264" s="9">
        <f>T1264+S1264</f>
        <v>0</v>
      </c>
      <c r="V1264" s="9">
        <f>(Q1264+U1264)/(0.944*1000)</f>
        <v>0</v>
      </c>
    </row>
    <row r="1265" spans="1:22" x14ac:dyDescent="0.3">
      <c r="A1265" s="14">
        <v>1270</v>
      </c>
      <c r="B1265" s="14" t="s">
        <v>7668</v>
      </c>
      <c r="C1265" s="14" t="s">
        <v>13510</v>
      </c>
      <c r="D1265" s="14" t="s">
        <v>13504</v>
      </c>
      <c r="E1265" s="14" t="s">
        <v>13479</v>
      </c>
      <c r="F1265" s="14">
        <v>10</v>
      </c>
      <c r="G1265" s="14">
        <v>0.16</v>
      </c>
      <c r="H1265" s="15">
        <v>5.5130000000000049E-3</v>
      </c>
      <c r="I1265" s="15">
        <f>M1265-V1265</f>
        <v>0.16248699999999999</v>
      </c>
      <c r="J1265" s="14"/>
      <c r="K1265" s="13"/>
      <c r="L1265" s="9">
        <f>G1265*1.05</f>
        <v>0.16800000000000001</v>
      </c>
      <c r="M1265" s="11">
        <f>L1265-H1265</f>
        <v>0.16248699999999999</v>
      </c>
      <c r="N1265" s="11">
        <v>0</v>
      </c>
      <c r="P1265" s="9">
        <f>0.5*N1265/1000</f>
        <v>0</v>
      </c>
      <c r="Q1265" s="9">
        <f>P1265+O1265</f>
        <v>0</v>
      </c>
      <c r="R1265" s="11">
        <v>0</v>
      </c>
      <c r="T1265" s="9">
        <f>0.5*R1265</f>
        <v>0</v>
      </c>
      <c r="U1265" s="9">
        <f>T1265+S1265</f>
        <v>0</v>
      </c>
      <c r="V1265" s="9">
        <f>(Q1265+U1265)/(0.944*1000)</f>
        <v>0</v>
      </c>
    </row>
    <row r="1266" spans="1:22" x14ac:dyDescent="0.3">
      <c r="A1266" s="14">
        <v>1271</v>
      </c>
      <c r="B1266" s="14" t="s">
        <v>7669</v>
      </c>
      <c r="C1266" s="14" t="s">
        <v>13510</v>
      </c>
      <c r="D1266" s="14" t="s">
        <v>13504</v>
      </c>
      <c r="E1266" s="14" t="s">
        <v>13479</v>
      </c>
      <c r="F1266" s="14">
        <v>10</v>
      </c>
      <c r="G1266" s="14">
        <v>0.16</v>
      </c>
      <c r="H1266" s="15">
        <v>8.0430000000000067E-3</v>
      </c>
      <c r="I1266" s="15">
        <f>M1266-V1266</f>
        <v>0.15995700000000002</v>
      </c>
      <c r="J1266" s="14"/>
      <c r="K1266" s="13"/>
      <c r="L1266" s="9">
        <f>G1266*1.05</f>
        <v>0.16800000000000001</v>
      </c>
      <c r="M1266" s="11">
        <f>L1266-H1266</f>
        <v>0.15995700000000002</v>
      </c>
      <c r="N1266" s="11">
        <v>0</v>
      </c>
      <c r="P1266" s="9">
        <f>0.5*N1266/1000</f>
        <v>0</v>
      </c>
      <c r="Q1266" s="9">
        <f>P1266+O1266</f>
        <v>0</v>
      </c>
      <c r="R1266" s="11">
        <v>0</v>
      </c>
      <c r="T1266" s="9">
        <f>0.5*R1266</f>
        <v>0</v>
      </c>
      <c r="U1266" s="9">
        <f>T1266+S1266</f>
        <v>0</v>
      </c>
      <c r="V1266" s="9">
        <f>(Q1266+U1266)/(0.944*1000)</f>
        <v>0</v>
      </c>
    </row>
    <row r="1267" spans="1:22" x14ac:dyDescent="0.3">
      <c r="A1267" s="14">
        <v>1272</v>
      </c>
      <c r="B1267" s="14" t="s">
        <v>7670</v>
      </c>
      <c r="C1267" s="14" t="s">
        <v>13510</v>
      </c>
      <c r="D1267" s="14" t="s">
        <v>13504</v>
      </c>
      <c r="E1267" s="14" t="s">
        <v>13479</v>
      </c>
      <c r="F1267" s="14">
        <v>10</v>
      </c>
      <c r="G1267" s="14">
        <v>0.16</v>
      </c>
      <c r="H1267" s="15">
        <v>3.3676000000000005E-2</v>
      </c>
      <c r="I1267" s="15">
        <f>M1267-V1267</f>
        <v>0.12902738983050849</v>
      </c>
      <c r="J1267" s="14"/>
      <c r="K1267" s="13"/>
      <c r="L1267" s="9">
        <f>G1267*1.05</f>
        <v>0.16800000000000001</v>
      </c>
      <c r="M1267" s="11">
        <f>L1267-H1267</f>
        <v>0.134324</v>
      </c>
      <c r="N1267" s="11">
        <v>0</v>
      </c>
      <c r="P1267" s="9">
        <f>0.5*N1267/1000</f>
        <v>0</v>
      </c>
      <c r="Q1267" s="9">
        <f>P1267+O1267</f>
        <v>0</v>
      </c>
      <c r="R1267" s="11">
        <v>10</v>
      </c>
      <c r="T1267" s="9">
        <f>0.5*R1267</f>
        <v>5</v>
      </c>
      <c r="U1267" s="9">
        <f>T1267+S1267</f>
        <v>5</v>
      </c>
      <c r="V1267" s="9">
        <f>(Q1267+U1267)/(0.944*1000)</f>
        <v>5.2966101694915252E-3</v>
      </c>
    </row>
    <row r="1268" spans="1:22" x14ac:dyDescent="0.3">
      <c r="A1268" s="14">
        <v>1273</v>
      </c>
      <c r="B1268" s="14" t="s">
        <v>7671</v>
      </c>
      <c r="C1268" s="14" t="s">
        <v>13510</v>
      </c>
      <c r="D1268" s="14" t="s">
        <v>13504</v>
      </c>
      <c r="E1268" s="14" t="s">
        <v>13479</v>
      </c>
      <c r="F1268" s="14">
        <v>10</v>
      </c>
      <c r="G1268" s="14">
        <v>0.16</v>
      </c>
      <c r="H1268" s="15">
        <v>2.5817999999999983E-2</v>
      </c>
      <c r="I1268" s="15">
        <f>M1268-V1268</f>
        <v>0.14218200000000003</v>
      </c>
      <c r="J1268" s="14"/>
      <c r="K1268" s="13"/>
      <c r="L1268" s="9">
        <f>G1268*1.05</f>
        <v>0.16800000000000001</v>
      </c>
      <c r="M1268" s="11">
        <f>L1268-H1268</f>
        <v>0.14218200000000003</v>
      </c>
      <c r="N1268" s="11">
        <v>0</v>
      </c>
      <c r="P1268" s="9">
        <f>0.5*N1268/1000</f>
        <v>0</v>
      </c>
      <c r="Q1268" s="9">
        <f>P1268+O1268</f>
        <v>0</v>
      </c>
      <c r="R1268" s="11">
        <v>0</v>
      </c>
      <c r="T1268" s="9">
        <f>0.5*R1268</f>
        <v>0</v>
      </c>
      <c r="U1268" s="9">
        <f>T1268+S1268</f>
        <v>0</v>
      </c>
      <c r="V1268" s="9">
        <f>(Q1268+U1268)/(0.944*1000)</f>
        <v>0</v>
      </c>
    </row>
    <row r="1269" spans="1:22" x14ac:dyDescent="0.3">
      <c r="A1269" s="14">
        <v>1274</v>
      </c>
      <c r="B1269" s="14" t="s">
        <v>7672</v>
      </c>
      <c r="C1269" s="14" t="s">
        <v>13510</v>
      </c>
      <c r="D1269" s="14" t="s">
        <v>13504</v>
      </c>
      <c r="E1269" s="14" t="s">
        <v>13479</v>
      </c>
      <c r="F1269" s="14">
        <v>10</v>
      </c>
      <c r="G1269" s="14">
        <v>0.16</v>
      </c>
      <c r="H1269" s="15">
        <v>5.3655000000000001E-2</v>
      </c>
      <c r="I1269" s="15">
        <f>M1269-V1269</f>
        <v>0.114345</v>
      </c>
      <c r="J1269" s="14"/>
      <c r="K1269" s="13"/>
      <c r="L1269" s="9">
        <f>G1269*1.05</f>
        <v>0.16800000000000001</v>
      </c>
      <c r="M1269" s="11">
        <f>L1269-H1269</f>
        <v>0.114345</v>
      </c>
      <c r="N1269" s="11">
        <v>0</v>
      </c>
      <c r="P1269" s="9">
        <f>0.5*N1269/1000</f>
        <v>0</v>
      </c>
      <c r="Q1269" s="9">
        <f>P1269+O1269</f>
        <v>0</v>
      </c>
      <c r="R1269" s="11">
        <v>0</v>
      </c>
      <c r="T1269" s="9">
        <f>0.5*R1269</f>
        <v>0</v>
      </c>
      <c r="U1269" s="9">
        <f>T1269+S1269</f>
        <v>0</v>
      </c>
      <c r="V1269" s="9">
        <f>(Q1269+U1269)/(0.944*1000)</f>
        <v>0</v>
      </c>
    </row>
    <row r="1270" spans="1:22" x14ac:dyDescent="0.3">
      <c r="A1270" s="14">
        <v>1275</v>
      </c>
      <c r="B1270" s="14" t="s">
        <v>7673</v>
      </c>
      <c r="C1270" s="14" t="s">
        <v>13510</v>
      </c>
      <c r="D1270" s="14" t="s">
        <v>13504</v>
      </c>
      <c r="E1270" s="14" t="s">
        <v>13479</v>
      </c>
      <c r="F1270" s="14">
        <v>10</v>
      </c>
      <c r="G1270" s="14">
        <v>0.16</v>
      </c>
      <c r="H1270" s="15">
        <v>3.6317000000000009E-2</v>
      </c>
      <c r="I1270" s="15">
        <f>M1270-V1270</f>
        <v>0.12638638983050848</v>
      </c>
      <c r="J1270" s="14"/>
      <c r="K1270" s="13"/>
      <c r="L1270" s="9">
        <f>G1270*1.05</f>
        <v>0.16800000000000001</v>
      </c>
      <c r="M1270" s="11">
        <f>L1270-H1270</f>
        <v>0.13168299999999999</v>
      </c>
      <c r="N1270" s="11">
        <v>0</v>
      </c>
      <c r="P1270" s="9">
        <f>0.5*N1270/1000</f>
        <v>0</v>
      </c>
      <c r="Q1270" s="9">
        <f>P1270+O1270</f>
        <v>0</v>
      </c>
      <c r="R1270" s="11">
        <v>10</v>
      </c>
      <c r="T1270" s="9">
        <f>0.5*R1270</f>
        <v>5</v>
      </c>
      <c r="U1270" s="9">
        <f>T1270+S1270</f>
        <v>5</v>
      </c>
      <c r="V1270" s="9">
        <f>(Q1270+U1270)/(0.944*1000)</f>
        <v>5.2966101694915252E-3</v>
      </c>
    </row>
    <row r="1271" spans="1:22" x14ac:dyDescent="0.3">
      <c r="A1271" s="14">
        <v>1276</v>
      </c>
      <c r="B1271" s="14" t="s">
        <v>7674</v>
      </c>
      <c r="C1271" s="14" t="s">
        <v>13510</v>
      </c>
      <c r="D1271" s="14" t="s">
        <v>13504</v>
      </c>
      <c r="E1271" s="14" t="s">
        <v>13479</v>
      </c>
      <c r="F1271" s="14">
        <v>10</v>
      </c>
      <c r="G1271" s="14">
        <v>0.25</v>
      </c>
      <c r="H1271" s="15">
        <v>5.4820999999999995E-2</v>
      </c>
      <c r="I1271" s="15">
        <f>M1271-V1271</f>
        <v>0.207679</v>
      </c>
      <c r="J1271" s="14"/>
      <c r="K1271" s="13"/>
      <c r="L1271" s="9">
        <f>G1271*1.05</f>
        <v>0.26250000000000001</v>
      </c>
      <c r="M1271" s="11">
        <f>L1271-H1271</f>
        <v>0.207679</v>
      </c>
      <c r="N1271" s="11">
        <v>0</v>
      </c>
      <c r="P1271" s="9">
        <f>0.5*N1271/1000</f>
        <v>0</v>
      </c>
      <c r="Q1271" s="9">
        <f>P1271+O1271</f>
        <v>0</v>
      </c>
      <c r="R1271" s="11">
        <v>0</v>
      </c>
      <c r="T1271" s="9">
        <f>0.5*R1271</f>
        <v>0</v>
      </c>
      <c r="U1271" s="9">
        <f>T1271+S1271</f>
        <v>0</v>
      </c>
      <c r="V1271" s="9">
        <f>(Q1271+U1271)/(0.944*1000)</f>
        <v>0</v>
      </c>
    </row>
    <row r="1272" spans="1:22" x14ac:dyDescent="0.3">
      <c r="A1272" s="14">
        <v>1277</v>
      </c>
      <c r="B1272" s="14" t="s">
        <v>7675</v>
      </c>
      <c r="C1272" s="14" t="s">
        <v>13510</v>
      </c>
      <c r="D1272" s="14" t="s">
        <v>13504</v>
      </c>
      <c r="E1272" s="14" t="s">
        <v>13479</v>
      </c>
      <c r="F1272" s="14">
        <v>10</v>
      </c>
      <c r="G1272" s="14">
        <v>0.1</v>
      </c>
      <c r="H1272" s="15">
        <v>3.3542000000000002E-2</v>
      </c>
      <c r="I1272" s="15">
        <f>M1272-V1272</f>
        <v>7.1458000000000008E-2</v>
      </c>
      <c r="J1272" s="14"/>
      <c r="K1272" s="13"/>
      <c r="L1272" s="9">
        <f>G1272*1.05</f>
        <v>0.10500000000000001</v>
      </c>
      <c r="M1272" s="11">
        <f>L1272-H1272</f>
        <v>7.1458000000000008E-2</v>
      </c>
      <c r="N1272" s="11">
        <v>0</v>
      </c>
      <c r="P1272" s="9">
        <f>0.5*N1272/1000</f>
        <v>0</v>
      </c>
      <c r="Q1272" s="9">
        <f>P1272+O1272</f>
        <v>0</v>
      </c>
      <c r="R1272" s="11">
        <v>0</v>
      </c>
      <c r="T1272" s="9">
        <f>0.5*R1272</f>
        <v>0</v>
      </c>
      <c r="U1272" s="9">
        <f>T1272+S1272</f>
        <v>0</v>
      </c>
      <c r="V1272" s="9">
        <f>(Q1272+U1272)/(0.944*1000)</f>
        <v>0</v>
      </c>
    </row>
    <row r="1273" spans="1:22" x14ac:dyDescent="0.3">
      <c r="A1273" s="14">
        <v>1278</v>
      </c>
      <c r="B1273" s="14" t="s">
        <v>7676</v>
      </c>
      <c r="C1273" s="14" t="s">
        <v>13510</v>
      </c>
      <c r="D1273" s="14" t="s">
        <v>13504</v>
      </c>
      <c r="E1273" s="14" t="s">
        <v>13479</v>
      </c>
      <c r="F1273" s="14">
        <v>10</v>
      </c>
      <c r="G1273" s="14">
        <v>0.16</v>
      </c>
      <c r="H1273" s="15">
        <v>2.7737999999999999E-2</v>
      </c>
      <c r="I1273" s="15">
        <f>M1273-V1273</f>
        <v>0.140262</v>
      </c>
      <c r="J1273" s="14"/>
      <c r="K1273" s="13"/>
      <c r="L1273" s="9">
        <f>G1273*1.05</f>
        <v>0.16800000000000001</v>
      </c>
      <c r="M1273" s="11">
        <f>L1273-H1273</f>
        <v>0.140262</v>
      </c>
      <c r="N1273" s="11">
        <v>0</v>
      </c>
      <c r="P1273" s="9">
        <f>0.5*N1273/1000</f>
        <v>0</v>
      </c>
      <c r="Q1273" s="9">
        <f>P1273+O1273</f>
        <v>0</v>
      </c>
      <c r="R1273" s="11">
        <v>0</v>
      </c>
      <c r="T1273" s="9">
        <f>0.5*R1273</f>
        <v>0</v>
      </c>
      <c r="U1273" s="9">
        <f>T1273+S1273</f>
        <v>0</v>
      </c>
      <c r="V1273" s="9">
        <f>(Q1273+U1273)/(0.944*1000)</f>
        <v>0</v>
      </c>
    </row>
    <row r="1274" spans="1:22" x14ac:dyDescent="0.3">
      <c r="A1274" s="14">
        <v>1279</v>
      </c>
      <c r="B1274" s="14" t="s">
        <v>7677</v>
      </c>
      <c r="C1274" s="14" t="s">
        <v>13510</v>
      </c>
      <c r="D1274" s="14" t="s">
        <v>13504</v>
      </c>
      <c r="E1274" s="14" t="s">
        <v>13479</v>
      </c>
      <c r="F1274" s="14">
        <v>10</v>
      </c>
      <c r="G1274" s="14">
        <v>6.3E-2</v>
      </c>
      <c r="H1274" s="15">
        <v>1.3770000000000024E-3</v>
      </c>
      <c r="I1274" s="15">
        <f>M1274-V1274</f>
        <v>6.4772999999999997E-2</v>
      </c>
      <c r="J1274" s="14"/>
      <c r="K1274" s="13"/>
      <c r="L1274" s="9">
        <f>G1274*1.05</f>
        <v>6.615E-2</v>
      </c>
      <c r="M1274" s="11">
        <f>L1274-H1274</f>
        <v>6.4772999999999997E-2</v>
      </c>
      <c r="N1274" s="11">
        <v>0</v>
      </c>
      <c r="P1274" s="9">
        <f>0.5*N1274/1000</f>
        <v>0</v>
      </c>
      <c r="Q1274" s="9">
        <f>P1274+O1274</f>
        <v>0</v>
      </c>
      <c r="R1274" s="11">
        <v>0</v>
      </c>
      <c r="T1274" s="9">
        <f>0.5*R1274</f>
        <v>0</v>
      </c>
      <c r="U1274" s="9">
        <f>T1274+S1274</f>
        <v>0</v>
      </c>
      <c r="V1274" s="9">
        <f>(Q1274+U1274)/(0.944*1000)</f>
        <v>0</v>
      </c>
    </row>
    <row r="1275" spans="1:22" x14ac:dyDescent="0.3">
      <c r="A1275" s="14">
        <v>1280</v>
      </c>
      <c r="B1275" s="14" t="s">
        <v>7678</v>
      </c>
      <c r="C1275" s="14" t="s">
        <v>13510</v>
      </c>
      <c r="D1275" s="14" t="s">
        <v>13504</v>
      </c>
      <c r="E1275" s="14" t="s">
        <v>13479</v>
      </c>
      <c r="F1275" s="14">
        <v>10</v>
      </c>
      <c r="G1275" s="14">
        <v>0.4</v>
      </c>
      <c r="H1275" s="15">
        <v>3.2384000000000017E-2</v>
      </c>
      <c r="I1275" s="15">
        <f>M1275-V1275</f>
        <v>0.38761600000000002</v>
      </c>
      <c r="J1275" s="14"/>
      <c r="K1275" s="13"/>
      <c r="L1275" s="9">
        <f>G1275*1.05</f>
        <v>0.42000000000000004</v>
      </c>
      <c r="M1275" s="11">
        <f>L1275-H1275</f>
        <v>0.38761600000000002</v>
      </c>
      <c r="N1275" s="11">
        <v>0</v>
      </c>
      <c r="P1275" s="9">
        <f>0.5*N1275/1000</f>
        <v>0</v>
      </c>
      <c r="Q1275" s="9">
        <f>P1275+O1275</f>
        <v>0</v>
      </c>
      <c r="R1275" s="11">
        <v>0</v>
      </c>
      <c r="T1275" s="9">
        <f>0.5*R1275</f>
        <v>0</v>
      </c>
      <c r="U1275" s="9">
        <f>T1275+S1275</f>
        <v>0</v>
      </c>
      <c r="V1275" s="9">
        <f>(Q1275+U1275)/(0.944*1000)</f>
        <v>0</v>
      </c>
    </row>
    <row r="1276" spans="1:22" x14ac:dyDescent="0.3">
      <c r="A1276" s="14">
        <v>1281</v>
      </c>
      <c r="B1276" s="14" t="s">
        <v>7679</v>
      </c>
      <c r="C1276" s="14" t="s">
        <v>13510</v>
      </c>
      <c r="D1276" s="14" t="s">
        <v>13504</v>
      </c>
      <c r="E1276" s="14" t="s">
        <v>13479</v>
      </c>
      <c r="F1276" s="14">
        <v>10</v>
      </c>
      <c r="G1276" s="14">
        <v>0.25</v>
      </c>
      <c r="H1276" s="15">
        <v>9.8000000000000118E-3</v>
      </c>
      <c r="I1276" s="15">
        <f>M1276-V1276</f>
        <v>0.25269999999999998</v>
      </c>
      <c r="J1276" s="14"/>
      <c r="K1276" s="13"/>
      <c r="L1276" s="9">
        <f>G1276*1.05</f>
        <v>0.26250000000000001</v>
      </c>
      <c r="M1276" s="11">
        <f>L1276-H1276</f>
        <v>0.25269999999999998</v>
      </c>
      <c r="N1276" s="11">
        <v>0</v>
      </c>
      <c r="P1276" s="9">
        <f>0.5*N1276/1000</f>
        <v>0</v>
      </c>
      <c r="Q1276" s="9">
        <f>P1276+O1276</f>
        <v>0</v>
      </c>
      <c r="R1276" s="11">
        <v>0</v>
      </c>
      <c r="T1276" s="9">
        <f>0.5*R1276</f>
        <v>0</v>
      </c>
      <c r="U1276" s="9">
        <f>T1276+S1276</f>
        <v>0</v>
      </c>
      <c r="V1276" s="9">
        <f>(Q1276+U1276)/(0.944*1000)</f>
        <v>0</v>
      </c>
    </row>
    <row r="1277" spans="1:22" x14ac:dyDescent="0.3">
      <c r="A1277" s="14">
        <v>1282</v>
      </c>
      <c r="B1277" s="14" t="s">
        <v>7680</v>
      </c>
      <c r="C1277" s="14" t="s">
        <v>13510</v>
      </c>
      <c r="D1277" s="14" t="s">
        <v>13504</v>
      </c>
      <c r="E1277" s="14" t="s">
        <v>13479</v>
      </c>
      <c r="F1277" s="14">
        <v>10</v>
      </c>
      <c r="G1277" s="14">
        <v>0.25</v>
      </c>
      <c r="H1277" s="15">
        <v>7.4045000000000014E-2</v>
      </c>
      <c r="I1277" s="15">
        <f>M1277-V1277</f>
        <v>0.18845499999999998</v>
      </c>
      <c r="J1277" s="14"/>
      <c r="K1277" s="13"/>
      <c r="L1277" s="9">
        <f>G1277*1.05</f>
        <v>0.26250000000000001</v>
      </c>
      <c r="M1277" s="11">
        <f>L1277-H1277</f>
        <v>0.18845499999999998</v>
      </c>
      <c r="N1277" s="11">
        <v>0</v>
      </c>
      <c r="P1277" s="9">
        <f>0.5*N1277/1000</f>
        <v>0</v>
      </c>
      <c r="Q1277" s="9">
        <f>P1277+O1277</f>
        <v>0</v>
      </c>
      <c r="R1277" s="11">
        <v>0</v>
      </c>
      <c r="T1277" s="9">
        <f>0.5*R1277</f>
        <v>0</v>
      </c>
      <c r="U1277" s="9">
        <f>T1277+S1277</f>
        <v>0</v>
      </c>
      <c r="V1277" s="9">
        <f>(Q1277+U1277)/(0.944*1000)</f>
        <v>0</v>
      </c>
    </row>
    <row r="1278" spans="1:22" x14ac:dyDescent="0.3">
      <c r="A1278" s="14">
        <v>1283</v>
      </c>
      <c r="B1278" s="14" t="s">
        <v>7681</v>
      </c>
      <c r="C1278" s="14" t="s">
        <v>13510</v>
      </c>
      <c r="D1278" s="14" t="s">
        <v>13504</v>
      </c>
      <c r="E1278" s="14" t="s">
        <v>13479</v>
      </c>
      <c r="F1278" s="14">
        <v>10</v>
      </c>
      <c r="G1278" s="14">
        <v>0.65</v>
      </c>
      <c r="H1278" s="15">
        <v>0.275895</v>
      </c>
      <c r="I1278" s="16" t="s">
        <v>13516</v>
      </c>
      <c r="J1278" s="14"/>
      <c r="K1278" s="13"/>
      <c r="L1278" s="9">
        <f>1.05*0.25</f>
        <v>0.26250000000000001</v>
      </c>
      <c r="M1278" s="11">
        <f>L1278-H1278</f>
        <v>-1.339499999999999E-2</v>
      </c>
      <c r="N1278" s="11">
        <v>0</v>
      </c>
      <c r="P1278" s="9">
        <f>0.5*N1278/1000</f>
        <v>0</v>
      </c>
      <c r="Q1278" s="9">
        <f>P1278+O1278</f>
        <v>0</v>
      </c>
      <c r="R1278" s="11">
        <v>0</v>
      </c>
      <c r="T1278" s="9">
        <f>0.5*R1278</f>
        <v>0</v>
      </c>
      <c r="U1278" s="9">
        <f>T1278+S1278</f>
        <v>0</v>
      </c>
      <c r="V1278" s="9">
        <f>(Q1278+U1278)/(0.944*1000)</f>
        <v>0</v>
      </c>
    </row>
    <row r="1279" spans="1:22" x14ac:dyDescent="0.3">
      <c r="A1279" s="14">
        <v>1284</v>
      </c>
      <c r="B1279" s="14" t="s">
        <v>7682</v>
      </c>
      <c r="C1279" s="14" t="s">
        <v>13510</v>
      </c>
      <c r="D1279" s="14" t="s">
        <v>13504</v>
      </c>
      <c r="E1279" s="14" t="s">
        <v>13479</v>
      </c>
      <c r="F1279" s="14">
        <v>10</v>
      </c>
      <c r="G1279" s="14">
        <v>0.25</v>
      </c>
      <c r="H1279" s="15">
        <v>6.7975999999999995E-2</v>
      </c>
      <c r="I1279" s="15">
        <f>M1279-V1279</f>
        <v>0.18657908474576274</v>
      </c>
      <c r="J1279" s="14"/>
      <c r="K1279" s="13"/>
      <c r="L1279" s="9">
        <f>G1279*1.05</f>
        <v>0.26250000000000001</v>
      </c>
      <c r="M1279" s="11">
        <f>L1279-H1279</f>
        <v>0.19452400000000003</v>
      </c>
      <c r="N1279" s="11">
        <v>0</v>
      </c>
      <c r="P1279" s="9">
        <f>0.5*N1279/1000</f>
        <v>0</v>
      </c>
      <c r="Q1279" s="9">
        <f>P1279+O1279</f>
        <v>0</v>
      </c>
      <c r="R1279" s="11">
        <v>15</v>
      </c>
      <c r="T1279" s="9">
        <f>0.5*R1279</f>
        <v>7.5</v>
      </c>
      <c r="U1279" s="9">
        <f>T1279+S1279</f>
        <v>7.5</v>
      </c>
      <c r="V1279" s="9">
        <f>(Q1279+U1279)/(0.944*1000)</f>
        <v>7.9449152542372878E-3</v>
      </c>
    </row>
    <row r="1280" spans="1:22" x14ac:dyDescent="0.3">
      <c r="A1280" s="14">
        <v>1285</v>
      </c>
      <c r="B1280" s="14" t="s">
        <v>7683</v>
      </c>
      <c r="C1280" s="14" t="s">
        <v>13510</v>
      </c>
      <c r="D1280" s="14" t="s">
        <v>13504</v>
      </c>
      <c r="E1280" s="14" t="s">
        <v>13479</v>
      </c>
      <c r="F1280" s="14">
        <v>10</v>
      </c>
      <c r="G1280" s="14">
        <v>0.16</v>
      </c>
      <c r="H1280" s="15">
        <v>0.10982599999999999</v>
      </c>
      <c r="I1280" s="15">
        <f>M1280-V1280</f>
        <v>5.8174000000000017E-2</v>
      </c>
      <c r="J1280" s="14"/>
      <c r="K1280" s="13"/>
      <c r="L1280" s="9">
        <f>G1280*1.05</f>
        <v>0.16800000000000001</v>
      </c>
      <c r="M1280" s="11">
        <f>L1280-H1280</f>
        <v>5.8174000000000017E-2</v>
      </c>
      <c r="N1280" s="11">
        <v>0</v>
      </c>
      <c r="P1280" s="9">
        <f>0.5*N1280/1000</f>
        <v>0</v>
      </c>
      <c r="Q1280" s="9">
        <f>P1280+O1280</f>
        <v>0</v>
      </c>
      <c r="R1280" s="11">
        <v>0</v>
      </c>
      <c r="T1280" s="9">
        <f>0.5*R1280</f>
        <v>0</v>
      </c>
      <c r="U1280" s="9">
        <f>T1280+S1280</f>
        <v>0</v>
      </c>
      <c r="V1280" s="9">
        <f>(Q1280+U1280)/(0.944*1000)</f>
        <v>0</v>
      </c>
    </row>
    <row r="1281" spans="1:22" x14ac:dyDescent="0.3">
      <c r="A1281" s="14">
        <v>1286</v>
      </c>
      <c r="B1281" s="14" t="s">
        <v>7684</v>
      </c>
      <c r="C1281" s="14" t="s">
        <v>13510</v>
      </c>
      <c r="D1281" s="14" t="s">
        <v>13504</v>
      </c>
      <c r="E1281" s="14" t="s">
        <v>13479</v>
      </c>
      <c r="F1281" s="14">
        <v>10</v>
      </c>
      <c r="G1281" s="14">
        <v>0.1</v>
      </c>
      <c r="H1281" s="15">
        <v>1.3617000000000004E-2</v>
      </c>
      <c r="I1281" s="15">
        <f>M1281-V1281</f>
        <v>7.8671135593220337E-2</v>
      </c>
      <c r="J1281" s="14"/>
      <c r="K1281" s="13"/>
      <c r="L1281" s="9">
        <f>G1281*1.05</f>
        <v>0.10500000000000001</v>
      </c>
      <c r="M1281" s="11">
        <f>L1281-H1281</f>
        <v>9.1383000000000006E-2</v>
      </c>
      <c r="N1281" s="11">
        <v>0</v>
      </c>
      <c r="P1281" s="9">
        <f>0.5*N1281/1000</f>
        <v>0</v>
      </c>
      <c r="Q1281" s="9">
        <f>P1281+O1281</f>
        <v>0</v>
      </c>
      <c r="R1281" s="11">
        <v>16</v>
      </c>
      <c r="S1281" s="9">
        <f>0.75*R1281</f>
        <v>12</v>
      </c>
      <c r="U1281" s="9">
        <f>T1281+S1281</f>
        <v>12</v>
      </c>
      <c r="V1281" s="9">
        <f>(Q1281+U1281)/(0.944*1000)</f>
        <v>1.2711864406779662E-2</v>
      </c>
    </row>
    <row r="1282" spans="1:22" x14ac:dyDescent="0.3">
      <c r="A1282" s="14">
        <v>1287</v>
      </c>
      <c r="B1282" s="14" t="s">
        <v>7685</v>
      </c>
      <c r="C1282" s="14" t="s">
        <v>13510</v>
      </c>
      <c r="D1282" s="14" t="s">
        <v>13504</v>
      </c>
      <c r="E1282" s="14" t="s">
        <v>13479</v>
      </c>
      <c r="F1282" s="14">
        <v>10</v>
      </c>
      <c r="G1282" s="14">
        <v>0.25</v>
      </c>
      <c r="H1282" s="15">
        <v>2.5812999999999989E-2</v>
      </c>
      <c r="I1282" s="15">
        <f>M1282-V1282</f>
        <v>0.23668700000000004</v>
      </c>
      <c r="J1282" s="14"/>
      <c r="K1282" s="13"/>
      <c r="L1282" s="9">
        <f>G1282*1.05</f>
        <v>0.26250000000000001</v>
      </c>
      <c r="M1282" s="11">
        <f>L1282-H1282</f>
        <v>0.23668700000000004</v>
      </c>
      <c r="N1282" s="11">
        <v>0</v>
      </c>
      <c r="P1282" s="9">
        <f>0.5*N1282/1000</f>
        <v>0</v>
      </c>
      <c r="Q1282" s="9">
        <f>P1282+O1282</f>
        <v>0</v>
      </c>
      <c r="R1282" s="11">
        <v>0</v>
      </c>
      <c r="T1282" s="9">
        <f>0.5*R1282</f>
        <v>0</v>
      </c>
      <c r="U1282" s="9">
        <f>T1282+S1282</f>
        <v>0</v>
      </c>
      <c r="V1282" s="9">
        <f>(Q1282+U1282)/(0.944*1000)</f>
        <v>0</v>
      </c>
    </row>
    <row r="1283" spans="1:22" x14ac:dyDescent="0.3">
      <c r="A1283" s="14">
        <v>1288</v>
      </c>
      <c r="B1283" s="14" t="s">
        <v>7686</v>
      </c>
      <c r="C1283" s="14" t="s">
        <v>13510</v>
      </c>
      <c r="D1283" s="14" t="s">
        <v>13504</v>
      </c>
      <c r="E1283" s="14" t="s">
        <v>13479</v>
      </c>
      <c r="F1283" s="14">
        <v>10</v>
      </c>
      <c r="G1283" s="14">
        <v>0.25</v>
      </c>
      <c r="H1283" s="15">
        <v>5.4252999999999989E-2</v>
      </c>
      <c r="I1283" s="15">
        <f>M1283-V1283</f>
        <v>0.20824700000000002</v>
      </c>
      <c r="J1283" s="14"/>
      <c r="K1283" s="13"/>
      <c r="L1283" s="9">
        <f>G1283*1.05</f>
        <v>0.26250000000000001</v>
      </c>
      <c r="M1283" s="11">
        <f>L1283-H1283</f>
        <v>0.20824700000000002</v>
      </c>
      <c r="N1283" s="11">
        <v>0</v>
      </c>
      <c r="P1283" s="9">
        <f>0.5*N1283/1000</f>
        <v>0</v>
      </c>
      <c r="Q1283" s="9">
        <f>P1283+O1283</f>
        <v>0</v>
      </c>
      <c r="R1283" s="11">
        <v>0</v>
      </c>
      <c r="T1283" s="9">
        <f>0.5*R1283</f>
        <v>0</v>
      </c>
      <c r="U1283" s="9">
        <f>T1283+S1283</f>
        <v>0</v>
      </c>
      <c r="V1283" s="9">
        <f>(Q1283+U1283)/(0.944*1000)</f>
        <v>0</v>
      </c>
    </row>
    <row r="1284" spans="1:22" x14ac:dyDescent="0.3">
      <c r="A1284" s="14">
        <v>1289</v>
      </c>
      <c r="B1284" s="14" t="s">
        <v>7687</v>
      </c>
      <c r="C1284" s="14" t="s">
        <v>13510</v>
      </c>
      <c r="D1284" s="14" t="s">
        <v>13504</v>
      </c>
      <c r="E1284" s="14" t="s">
        <v>13479</v>
      </c>
      <c r="F1284" s="14">
        <v>10</v>
      </c>
      <c r="G1284" s="14">
        <v>0.16</v>
      </c>
      <c r="H1284" s="15">
        <v>5.6724999999999998E-2</v>
      </c>
      <c r="I1284" s="15">
        <f>M1284-V1284</f>
        <v>0.11127500000000001</v>
      </c>
      <c r="J1284" s="14"/>
      <c r="K1284" s="13"/>
      <c r="L1284" s="9">
        <f>G1284*1.05</f>
        <v>0.16800000000000001</v>
      </c>
      <c r="M1284" s="11">
        <f>L1284-H1284</f>
        <v>0.11127500000000001</v>
      </c>
      <c r="N1284" s="11">
        <v>0</v>
      </c>
      <c r="P1284" s="9">
        <f>0.5*N1284/1000</f>
        <v>0</v>
      </c>
      <c r="Q1284" s="9">
        <f>P1284+O1284</f>
        <v>0</v>
      </c>
      <c r="R1284" s="11">
        <v>0</v>
      </c>
      <c r="T1284" s="9">
        <f>0.5*R1284</f>
        <v>0</v>
      </c>
      <c r="U1284" s="9">
        <f>T1284+S1284</f>
        <v>0</v>
      </c>
      <c r="V1284" s="9">
        <f>(Q1284+U1284)/(0.944*1000)</f>
        <v>0</v>
      </c>
    </row>
    <row r="1285" spans="1:22" x14ac:dyDescent="0.3">
      <c r="A1285" s="14">
        <v>1290</v>
      </c>
      <c r="B1285" s="14" t="s">
        <v>7688</v>
      </c>
      <c r="C1285" s="14" t="s">
        <v>13510</v>
      </c>
      <c r="D1285" s="14" t="s">
        <v>13504</v>
      </c>
      <c r="E1285" s="14" t="s">
        <v>13479</v>
      </c>
      <c r="F1285" s="14">
        <v>10</v>
      </c>
      <c r="G1285" s="14">
        <v>0.16</v>
      </c>
      <c r="H1285" s="15">
        <v>1.7704853932584256E-2</v>
      </c>
      <c r="I1285" s="15">
        <f>M1285-V1285</f>
        <v>0.12406898081317846</v>
      </c>
      <c r="J1285" s="14"/>
      <c r="K1285" s="13"/>
      <c r="L1285" s="9">
        <f>G1285*1.05</f>
        <v>0.16800000000000001</v>
      </c>
      <c r="M1285" s="11">
        <f>L1285-H1285</f>
        <v>0.15029514606741576</v>
      </c>
      <c r="N1285" s="11">
        <v>15</v>
      </c>
      <c r="P1285" s="9">
        <f>0.5*N1285/1000</f>
        <v>7.4999999999999997E-3</v>
      </c>
      <c r="Q1285" s="9">
        <f>P1285+O1285</f>
        <v>7.4999999999999997E-3</v>
      </c>
      <c r="R1285" s="11">
        <v>33</v>
      </c>
      <c r="S1285" s="9">
        <f>0.75*R1285</f>
        <v>24.75</v>
      </c>
      <c r="U1285" s="9">
        <f>T1285+S1285</f>
        <v>24.75</v>
      </c>
      <c r="V1285" s="9">
        <f>(Q1285+U1285)/(0.944*1000)</f>
        <v>2.622616525423729E-2</v>
      </c>
    </row>
    <row r="1286" spans="1:22" x14ac:dyDescent="0.3">
      <c r="A1286" s="14">
        <v>1291</v>
      </c>
      <c r="B1286" s="14" t="s">
        <v>7689</v>
      </c>
      <c r="C1286" s="14" t="s">
        <v>13510</v>
      </c>
      <c r="D1286" s="14" t="s">
        <v>13504</v>
      </c>
      <c r="E1286" s="14" t="s">
        <v>13479</v>
      </c>
      <c r="F1286" s="14">
        <v>10</v>
      </c>
      <c r="G1286" s="14">
        <v>0.1</v>
      </c>
      <c r="H1286" s="15">
        <v>2.0444831460674209E-3</v>
      </c>
      <c r="I1286" s="15">
        <f>M1286-V1286</f>
        <v>9.6599584650542761E-2</v>
      </c>
      <c r="J1286" s="14"/>
      <c r="K1286" s="13"/>
      <c r="L1286" s="9">
        <f>G1286*1.05</f>
        <v>0.10500000000000001</v>
      </c>
      <c r="M1286" s="11">
        <f>L1286-H1286</f>
        <v>0.10295551685393259</v>
      </c>
      <c r="N1286" s="11">
        <v>0</v>
      </c>
      <c r="P1286" s="9">
        <f>0.5*N1286/1000</f>
        <v>0</v>
      </c>
      <c r="Q1286" s="9">
        <f>P1286+O1286</f>
        <v>0</v>
      </c>
      <c r="R1286" s="11">
        <v>12</v>
      </c>
      <c r="T1286" s="9">
        <f>0.5*R1286</f>
        <v>6</v>
      </c>
      <c r="U1286" s="9">
        <f>T1286+S1286</f>
        <v>6</v>
      </c>
      <c r="V1286" s="9">
        <f>(Q1286+U1286)/(0.944*1000)</f>
        <v>6.3559322033898309E-3</v>
      </c>
    </row>
    <row r="1287" spans="1:22" x14ac:dyDescent="0.3">
      <c r="A1287" s="14">
        <v>1292</v>
      </c>
      <c r="B1287" s="14" t="s">
        <v>7690</v>
      </c>
      <c r="C1287" s="14" t="s">
        <v>13510</v>
      </c>
      <c r="D1287" s="14" t="s">
        <v>13504</v>
      </c>
      <c r="E1287" s="14" t="s">
        <v>13479</v>
      </c>
      <c r="F1287" s="14">
        <v>10</v>
      </c>
      <c r="G1287" s="14">
        <v>0.25</v>
      </c>
      <c r="H1287" s="15">
        <v>8.1685000000000008E-2</v>
      </c>
      <c r="I1287" s="15">
        <f>M1287-V1287</f>
        <v>0.180815</v>
      </c>
      <c r="J1287" s="14"/>
      <c r="K1287" s="13"/>
      <c r="L1287" s="9">
        <f>G1287*1.05</f>
        <v>0.26250000000000001</v>
      </c>
      <c r="M1287" s="11">
        <f>L1287-H1287</f>
        <v>0.180815</v>
      </c>
      <c r="N1287" s="11">
        <v>0</v>
      </c>
      <c r="P1287" s="9">
        <f>0.5*N1287/1000</f>
        <v>0</v>
      </c>
      <c r="Q1287" s="9">
        <f>P1287+O1287</f>
        <v>0</v>
      </c>
      <c r="R1287" s="11">
        <v>0</v>
      </c>
      <c r="T1287" s="9">
        <f>0.5*R1287</f>
        <v>0</v>
      </c>
      <c r="U1287" s="9">
        <f>T1287+S1287</f>
        <v>0</v>
      </c>
      <c r="V1287" s="9">
        <f>(Q1287+U1287)/(0.944*1000)</f>
        <v>0</v>
      </c>
    </row>
    <row r="1288" spans="1:22" x14ac:dyDescent="0.3">
      <c r="A1288" s="14">
        <v>1293</v>
      </c>
      <c r="B1288" s="14" t="s">
        <v>7691</v>
      </c>
      <c r="C1288" s="14" t="s">
        <v>13510</v>
      </c>
      <c r="D1288" s="14" t="s">
        <v>13504</v>
      </c>
      <c r="E1288" s="14" t="s">
        <v>13479</v>
      </c>
      <c r="F1288" s="14">
        <v>10</v>
      </c>
      <c r="G1288" s="14">
        <v>0.16</v>
      </c>
      <c r="H1288" s="15">
        <v>1.7466999999999986E-2</v>
      </c>
      <c r="I1288" s="15">
        <f>M1288-V1288</f>
        <v>0.15053300000000003</v>
      </c>
      <c r="J1288" s="14"/>
      <c r="K1288" s="13"/>
      <c r="L1288" s="9">
        <f>G1288*1.05</f>
        <v>0.16800000000000001</v>
      </c>
      <c r="M1288" s="11">
        <f>L1288-H1288</f>
        <v>0.15053300000000003</v>
      </c>
      <c r="N1288" s="11">
        <v>0</v>
      </c>
      <c r="P1288" s="9">
        <f>0.5*N1288/1000</f>
        <v>0</v>
      </c>
      <c r="Q1288" s="9">
        <f>P1288+O1288</f>
        <v>0</v>
      </c>
      <c r="R1288" s="11">
        <v>0</v>
      </c>
      <c r="T1288" s="9">
        <f>0.5*R1288</f>
        <v>0</v>
      </c>
      <c r="U1288" s="9">
        <f>T1288+S1288</f>
        <v>0</v>
      </c>
      <c r="V1288" s="9">
        <f>(Q1288+U1288)/(0.944*1000)</f>
        <v>0</v>
      </c>
    </row>
    <row r="1289" spans="1:22" x14ac:dyDescent="0.3">
      <c r="A1289" s="14">
        <v>1294</v>
      </c>
      <c r="B1289" s="14" t="s">
        <v>7692</v>
      </c>
      <c r="C1289" s="14" t="s">
        <v>13510</v>
      </c>
      <c r="D1289" s="14" t="s">
        <v>13504</v>
      </c>
      <c r="E1289" s="14" t="s">
        <v>13479</v>
      </c>
      <c r="F1289" s="14">
        <v>10</v>
      </c>
      <c r="G1289" s="14">
        <v>0.16</v>
      </c>
      <c r="H1289" s="15">
        <v>2.554000000000002E-3</v>
      </c>
      <c r="I1289" s="15">
        <f>M1289-V1289</f>
        <v>0.16544600000000001</v>
      </c>
      <c r="J1289" s="14"/>
      <c r="K1289" s="13"/>
      <c r="L1289" s="9">
        <f>G1289*1.05</f>
        <v>0.16800000000000001</v>
      </c>
      <c r="M1289" s="11">
        <f>L1289-H1289</f>
        <v>0.16544600000000001</v>
      </c>
      <c r="N1289" s="11">
        <v>0</v>
      </c>
      <c r="P1289" s="9">
        <f>0.5*N1289/1000</f>
        <v>0</v>
      </c>
      <c r="Q1289" s="9">
        <f>P1289+O1289</f>
        <v>0</v>
      </c>
      <c r="R1289" s="11">
        <v>0</v>
      </c>
      <c r="T1289" s="9">
        <f>0.5*R1289</f>
        <v>0</v>
      </c>
      <c r="U1289" s="9">
        <f>T1289+S1289</f>
        <v>0</v>
      </c>
      <c r="V1289" s="9">
        <f>(Q1289+U1289)/(0.944*1000)</f>
        <v>0</v>
      </c>
    </row>
    <row r="1290" spans="1:22" x14ac:dyDescent="0.3">
      <c r="A1290" s="14">
        <v>1295</v>
      </c>
      <c r="B1290" s="14" t="s">
        <v>7693</v>
      </c>
      <c r="C1290" s="14" t="s">
        <v>13510</v>
      </c>
      <c r="D1290" s="14" t="s">
        <v>13504</v>
      </c>
      <c r="E1290" s="14" t="s">
        <v>13479</v>
      </c>
      <c r="F1290" s="14">
        <v>10</v>
      </c>
      <c r="G1290" s="14">
        <v>0.16</v>
      </c>
      <c r="H1290" s="15">
        <v>3.3543999999999997E-2</v>
      </c>
      <c r="I1290" s="15">
        <f>M1290-V1290</f>
        <v>0.13445600000000002</v>
      </c>
      <c r="J1290" s="14"/>
      <c r="K1290" s="13"/>
      <c r="L1290" s="9">
        <f>G1290*1.05</f>
        <v>0.16800000000000001</v>
      </c>
      <c r="M1290" s="11">
        <f>L1290-H1290</f>
        <v>0.13445600000000002</v>
      </c>
      <c r="N1290" s="11">
        <v>0</v>
      </c>
      <c r="P1290" s="9">
        <f>0.5*N1290/1000</f>
        <v>0</v>
      </c>
      <c r="Q1290" s="9">
        <f>P1290+O1290</f>
        <v>0</v>
      </c>
      <c r="R1290" s="11">
        <v>0</v>
      </c>
      <c r="T1290" s="9">
        <f>0.5*R1290</f>
        <v>0</v>
      </c>
      <c r="U1290" s="9">
        <f>T1290+S1290</f>
        <v>0</v>
      </c>
      <c r="V1290" s="9">
        <f>(Q1290+U1290)/(0.944*1000)</f>
        <v>0</v>
      </c>
    </row>
    <row r="1291" spans="1:22" x14ac:dyDescent="0.3">
      <c r="A1291" s="14">
        <v>1296</v>
      </c>
      <c r="B1291" s="14" t="s">
        <v>7694</v>
      </c>
      <c r="C1291" s="14" t="s">
        <v>13510</v>
      </c>
      <c r="D1291" s="14" t="s">
        <v>13504</v>
      </c>
      <c r="E1291" s="14" t="s">
        <v>13479</v>
      </c>
      <c r="F1291" s="14">
        <v>10</v>
      </c>
      <c r="G1291" s="14">
        <v>0.1</v>
      </c>
      <c r="H1291" s="15">
        <v>1.6612999999999999E-2</v>
      </c>
      <c r="I1291" s="15">
        <f>M1291-V1291</f>
        <v>8.0442084745762726E-2</v>
      </c>
      <c r="J1291" s="14"/>
      <c r="K1291" s="13"/>
      <c r="L1291" s="9">
        <f>G1291*1.05</f>
        <v>0.10500000000000001</v>
      </c>
      <c r="M1291" s="11">
        <f>L1291-H1291</f>
        <v>8.8387000000000007E-2</v>
      </c>
      <c r="N1291" s="11">
        <v>0</v>
      </c>
      <c r="P1291" s="9">
        <f>0.5*N1291/1000</f>
        <v>0</v>
      </c>
      <c r="Q1291" s="9">
        <f>P1291+O1291</f>
        <v>0</v>
      </c>
      <c r="R1291" s="11">
        <v>15</v>
      </c>
      <c r="T1291" s="9">
        <f>0.5*R1291</f>
        <v>7.5</v>
      </c>
      <c r="U1291" s="9">
        <f>T1291+S1291</f>
        <v>7.5</v>
      </c>
      <c r="V1291" s="9">
        <f>(Q1291+U1291)/(0.944*1000)</f>
        <v>7.9449152542372878E-3</v>
      </c>
    </row>
    <row r="1292" spans="1:22" x14ac:dyDescent="0.3">
      <c r="A1292" s="14">
        <v>1297</v>
      </c>
      <c r="B1292" s="14" t="s">
        <v>7695</v>
      </c>
      <c r="C1292" s="14" t="s">
        <v>13510</v>
      </c>
      <c r="D1292" s="14" t="s">
        <v>13504</v>
      </c>
      <c r="E1292" s="14" t="s">
        <v>13479</v>
      </c>
      <c r="F1292" s="14">
        <v>10</v>
      </c>
      <c r="G1292" s="14">
        <v>0.25</v>
      </c>
      <c r="H1292" s="15">
        <v>2.9996000000000009E-2</v>
      </c>
      <c r="I1292" s="15">
        <f>M1292-V1292</f>
        <v>0.23250399999999999</v>
      </c>
      <c r="J1292" s="14"/>
      <c r="K1292" s="13"/>
      <c r="L1292" s="9">
        <f>G1292*1.05</f>
        <v>0.26250000000000001</v>
      </c>
      <c r="M1292" s="11">
        <f>L1292-H1292</f>
        <v>0.23250399999999999</v>
      </c>
      <c r="N1292" s="11">
        <v>0</v>
      </c>
      <c r="P1292" s="9">
        <f>0.5*N1292/1000</f>
        <v>0</v>
      </c>
      <c r="Q1292" s="9">
        <f>P1292+O1292</f>
        <v>0</v>
      </c>
      <c r="R1292" s="11">
        <v>0</v>
      </c>
      <c r="T1292" s="9">
        <f>0.5*R1292</f>
        <v>0</v>
      </c>
      <c r="U1292" s="9">
        <f>T1292+S1292</f>
        <v>0</v>
      </c>
      <c r="V1292" s="9">
        <f>(Q1292+U1292)/(0.944*1000)</f>
        <v>0</v>
      </c>
    </row>
    <row r="1293" spans="1:22" x14ac:dyDescent="0.3">
      <c r="A1293" s="14">
        <v>1298</v>
      </c>
      <c r="B1293" s="14" t="s">
        <v>7696</v>
      </c>
      <c r="C1293" s="14" t="s">
        <v>13510</v>
      </c>
      <c r="D1293" s="14" t="s">
        <v>13504</v>
      </c>
      <c r="E1293" s="14" t="s">
        <v>13479</v>
      </c>
      <c r="F1293" s="14">
        <v>10</v>
      </c>
      <c r="G1293" s="14">
        <v>6.3E-2</v>
      </c>
      <c r="H1293" s="15">
        <v>0</v>
      </c>
      <c r="I1293" s="15">
        <f>M1293-V1293</f>
        <v>6.615E-2</v>
      </c>
      <c r="J1293" s="14"/>
      <c r="K1293" s="13"/>
      <c r="L1293" s="9">
        <f>G1293*1.05</f>
        <v>6.615E-2</v>
      </c>
      <c r="M1293" s="11">
        <f>L1293-H1293</f>
        <v>6.615E-2</v>
      </c>
      <c r="N1293" s="11">
        <v>0</v>
      </c>
      <c r="P1293" s="9">
        <f>0.5*N1293/1000</f>
        <v>0</v>
      </c>
      <c r="Q1293" s="9">
        <f>P1293+O1293</f>
        <v>0</v>
      </c>
      <c r="R1293" s="11">
        <v>0</v>
      </c>
      <c r="T1293" s="9">
        <f>0.5*R1293</f>
        <v>0</v>
      </c>
      <c r="U1293" s="9">
        <f>T1293+S1293</f>
        <v>0</v>
      </c>
      <c r="V1293" s="9">
        <f>(Q1293+U1293)/(0.944*1000)</f>
        <v>0</v>
      </c>
    </row>
    <row r="1294" spans="1:22" x14ac:dyDescent="0.3">
      <c r="A1294" s="14">
        <v>1299</v>
      </c>
      <c r="B1294" s="14" t="s">
        <v>7697</v>
      </c>
      <c r="C1294" s="14" t="s">
        <v>13510</v>
      </c>
      <c r="D1294" s="14" t="s">
        <v>13504</v>
      </c>
      <c r="E1294" s="14" t="s">
        <v>13479</v>
      </c>
      <c r="F1294" s="14">
        <v>10</v>
      </c>
      <c r="G1294" s="14">
        <v>0.25</v>
      </c>
      <c r="H1294" s="15">
        <v>3.1597000000000007E-2</v>
      </c>
      <c r="I1294" s="15">
        <f>M1294-V1294</f>
        <v>0.16138499152542374</v>
      </c>
      <c r="J1294" s="14"/>
      <c r="K1294" s="13"/>
      <c r="L1294" s="9">
        <f>G1294*1.05</f>
        <v>0.26250000000000001</v>
      </c>
      <c r="M1294" s="11">
        <f>L1294-H1294</f>
        <v>0.230903</v>
      </c>
      <c r="N1294" s="11">
        <v>0</v>
      </c>
      <c r="P1294" s="9">
        <f>0.5*N1294/1000</f>
        <v>0</v>
      </c>
      <c r="Q1294" s="9">
        <f>P1294+O1294</f>
        <v>0</v>
      </c>
      <c r="R1294" s="11">
        <v>87.5</v>
      </c>
      <c r="S1294" s="9">
        <f>0.75*R1294</f>
        <v>65.625</v>
      </c>
      <c r="U1294" s="9">
        <f>T1294+S1294</f>
        <v>65.625</v>
      </c>
      <c r="V1294" s="9">
        <f>(Q1294+U1294)/(0.944*1000)</f>
        <v>6.9518008474576273E-2</v>
      </c>
    </row>
    <row r="1295" spans="1:22" x14ac:dyDescent="0.3">
      <c r="A1295" s="14">
        <v>1300</v>
      </c>
      <c r="B1295" s="14" t="s">
        <v>7698</v>
      </c>
      <c r="C1295" s="14" t="s">
        <v>13510</v>
      </c>
      <c r="D1295" s="14" t="s">
        <v>13504</v>
      </c>
      <c r="E1295" s="14" t="s">
        <v>13479</v>
      </c>
      <c r="F1295" s="14">
        <v>10</v>
      </c>
      <c r="G1295" s="14">
        <v>0.16</v>
      </c>
      <c r="H1295" s="15">
        <v>7.6069999999999992E-3</v>
      </c>
      <c r="I1295" s="15">
        <f>M1295-V1295</f>
        <v>0.16039300000000001</v>
      </c>
      <c r="J1295" s="14"/>
      <c r="K1295" s="13"/>
      <c r="L1295" s="9">
        <f>G1295*1.05</f>
        <v>0.16800000000000001</v>
      </c>
      <c r="M1295" s="11">
        <f>L1295-H1295</f>
        <v>0.16039300000000001</v>
      </c>
      <c r="N1295" s="11">
        <v>0</v>
      </c>
      <c r="P1295" s="9">
        <f>0.5*N1295/1000</f>
        <v>0</v>
      </c>
      <c r="Q1295" s="9">
        <f>P1295+O1295</f>
        <v>0</v>
      </c>
      <c r="R1295" s="11">
        <v>0</v>
      </c>
      <c r="T1295" s="9">
        <f>0.5*R1295</f>
        <v>0</v>
      </c>
      <c r="U1295" s="9">
        <f>T1295+S1295</f>
        <v>0</v>
      </c>
      <c r="V1295" s="9">
        <f>(Q1295+U1295)/(0.944*1000)</f>
        <v>0</v>
      </c>
    </row>
    <row r="1296" spans="1:22" x14ac:dyDescent="0.3">
      <c r="A1296" s="14">
        <v>1301</v>
      </c>
      <c r="B1296" s="14" t="s">
        <v>7699</v>
      </c>
      <c r="C1296" s="14" t="s">
        <v>13510</v>
      </c>
      <c r="D1296" s="14" t="s">
        <v>13504</v>
      </c>
      <c r="E1296" s="14" t="s">
        <v>13479</v>
      </c>
      <c r="F1296" s="14">
        <v>10</v>
      </c>
      <c r="G1296" s="14">
        <v>0.04</v>
      </c>
      <c r="H1296" s="15">
        <v>1.9E-2</v>
      </c>
      <c r="I1296" s="15">
        <f>M1296-V1296</f>
        <v>2.3000000000000003E-2</v>
      </c>
      <c r="J1296" s="14"/>
      <c r="K1296" s="13"/>
      <c r="L1296" s="9">
        <f>G1296*1.05</f>
        <v>4.2000000000000003E-2</v>
      </c>
      <c r="M1296" s="11">
        <f>L1296-H1296</f>
        <v>2.3000000000000003E-2</v>
      </c>
      <c r="N1296" s="11">
        <v>0</v>
      </c>
      <c r="P1296" s="9">
        <f>0.5*N1296/1000</f>
        <v>0</v>
      </c>
      <c r="Q1296" s="9">
        <f>P1296+O1296</f>
        <v>0</v>
      </c>
      <c r="R1296" s="11">
        <v>0</v>
      </c>
      <c r="T1296" s="9">
        <f>0.5*R1296</f>
        <v>0</v>
      </c>
      <c r="U1296" s="9">
        <f>T1296+S1296</f>
        <v>0</v>
      </c>
      <c r="V1296" s="9">
        <f>(Q1296+U1296)/(0.944*1000)</f>
        <v>0</v>
      </c>
    </row>
    <row r="1297" spans="1:22" x14ac:dyDescent="0.3">
      <c r="A1297" s="14">
        <v>1302</v>
      </c>
      <c r="B1297" s="14" t="s">
        <v>7700</v>
      </c>
      <c r="C1297" s="14" t="s">
        <v>13510</v>
      </c>
      <c r="D1297" s="14" t="s">
        <v>13504</v>
      </c>
      <c r="E1297" s="14" t="s">
        <v>13479</v>
      </c>
      <c r="F1297" s="14">
        <v>10</v>
      </c>
      <c r="G1297" s="14">
        <v>0.1</v>
      </c>
      <c r="H1297" s="15">
        <v>8.1910000000000021E-3</v>
      </c>
      <c r="I1297" s="15">
        <f>M1297-V1297</f>
        <v>9.6809000000000006E-2</v>
      </c>
      <c r="J1297" s="14"/>
      <c r="K1297" s="13"/>
      <c r="L1297" s="9">
        <f>G1297*1.05</f>
        <v>0.10500000000000001</v>
      </c>
      <c r="M1297" s="11">
        <f>L1297-H1297</f>
        <v>9.6809000000000006E-2</v>
      </c>
      <c r="N1297" s="11">
        <v>0</v>
      </c>
      <c r="P1297" s="9">
        <f>0.5*N1297/1000</f>
        <v>0</v>
      </c>
      <c r="Q1297" s="9">
        <f>P1297+O1297</f>
        <v>0</v>
      </c>
      <c r="R1297" s="11">
        <v>0</v>
      </c>
      <c r="T1297" s="9">
        <f>0.5*R1297</f>
        <v>0</v>
      </c>
      <c r="U1297" s="9">
        <f>T1297+S1297</f>
        <v>0</v>
      </c>
      <c r="V1297" s="9">
        <f>(Q1297+U1297)/(0.944*1000)</f>
        <v>0</v>
      </c>
    </row>
    <row r="1298" spans="1:22" x14ac:dyDescent="0.3">
      <c r="A1298" s="14">
        <v>1303</v>
      </c>
      <c r="B1298" s="14" t="s">
        <v>7701</v>
      </c>
      <c r="C1298" s="14" t="s">
        <v>13510</v>
      </c>
      <c r="D1298" s="14" t="s">
        <v>13504</v>
      </c>
      <c r="E1298" s="14" t="s">
        <v>13479</v>
      </c>
      <c r="F1298" s="14">
        <v>10</v>
      </c>
      <c r="G1298" s="14">
        <v>0.16</v>
      </c>
      <c r="H1298" s="15">
        <v>5.0999999999999997E-2</v>
      </c>
      <c r="I1298" s="15">
        <f>M1298-V1298</f>
        <v>0.11700000000000002</v>
      </c>
      <c r="J1298" s="14"/>
      <c r="K1298" s="13"/>
      <c r="L1298" s="9">
        <f>G1298*1.05</f>
        <v>0.16800000000000001</v>
      </c>
      <c r="M1298" s="11">
        <f>L1298-H1298</f>
        <v>0.11700000000000002</v>
      </c>
      <c r="N1298" s="11">
        <v>0</v>
      </c>
      <c r="P1298" s="9">
        <f>0.5*N1298/1000</f>
        <v>0</v>
      </c>
      <c r="Q1298" s="9">
        <f>P1298+O1298</f>
        <v>0</v>
      </c>
      <c r="R1298" s="11">
        <v>0</v>
      </c>
      <c r="T1298" s="9">
        <f>0.5*R1298</f>
        <v>0</v>
      </c>
      <c r="U1298" s="9">
        <f>T1298+S1298</f>
        <v>0</v>
      </c>
      <c r="V1298" s="9">
        <f>(Q1298+U1298)/(0.944*1000)</f>
        <v>0</v>
      </c>
    </row>
    <row r="1299" spans="1:22" x14ac:dyDescent="0.3">
      <c r="A1299" s="14">
        <v>1304</v>
      </c>
      <c r="B1299" s="14" t="s">
        <v>7702</v>
      </c>
      <c r="C1299" s="14" t="s">
        <v>13510</v>
      </c>
      <c r="D1299" s="14" t="s">
        <v>13504</v>
      </c>
      <c r="E1299" s="14" t="s">
        <v>13479</v>
      </c>
      <c r="F1299" s="14">
        <v>10</v>
      </c>
      <c r="G1299" s="14">
        <v>0.1</v>
      </c>
      <c r="H1299" s="15">
        <v>0</v>
      </c>
      <c r="I1299" s="15">
        <f>M1299-V1299</f>
        <v>0.10500000000000001</v>
      </c>
      <c r="J1299" s="14"/>
      <c r="K1299" s="13"/>
      <c r="L1299" s="9">
        <f>G1299*1.05</f>
        <v>0.10500000000000001</v>
      </c>
      <c r="M1299" s="11">
        <f>L1299-H1299</f>
        <v>0.10500000000000001</v>
      </c>
      <c r="N1299" s="11">
        <v>0</v>
      </c>
      <c r="P1299" s="9">
        <f>0.5*N1299/1000</f>
        <v>0</v>
      </c>
      <c r="Q1299" s="9">
        <f>P1299+O1299</f>
        <v>0</v>
      </c>
      <c r="R1299" s="11">
        <v>0</v>
      </c>
      <c r="T1299" s="9">
        <f>0.5*R1299</f>
        <v>0</v>
      </c>
      <c r="U1299" s="9">
        <f>T1299+S1299</f>
        <v>0</v>
      </c>
      <c r="V1299" s="9">
        <f>(Q1299+U1299)/(0.944*1000)</f>
        <v>0</v>
      </c>
    </row>
    <row r="1300" spans="1:22" x14ac:dyDescent="0.3">
      <c r="A1300" s="14">
        <v>1305</v>
      </c>
      <c r="B1300" s="14" t="s">
        <v>7703</v>
      </c>
      <c r="C1300" s="14" t="s">
        <v>13510</v>
      </c>
      <c r="D1300" s="14" t="s">
        <v>13504</v>
      </c>
      <c r="E1300" s="14" t="s">
        <v>13479</v>
      </c>
      <c r="F1300" s="14">
        <v>10</v>
      </c>
      <c r="G1300" s="14">
        <v>0.16</v>
      </c>
      <c r="H1300" s="15">
        <v>1.6853932584268706E-5</v>
      </c>
      <c r="I1300" s="15">
        <f>M1300-V1300</f>
        <v>0.16798314606741574</v>
      </c>
      <c r="J1300" s="14"/>
      <c r="K1300" s="13"/>
      <c r="L1300" s="9">
        <f>G1300*1.05</f>
        <v>0.16800000000000001</v>
      </c>
      <c r="M1300" s="11">
        <f>L1300-H1300</f>
        <v>0.16798314606741574</v>
      </c>
      <c r="N1300" s="11">
        <v>0</v>
      </c>
      <c r="P1300" s="9">
        <f>0.5*N1300/1000</f>
        <v>0</v>
      </c>
      <c r="Q1300" s="9">
        <f>P1300+O1300</f>
        <v>0</v>
      </c>
      <c r="R1300" s="11">
        <v>0</v>
      </c>
      <c r="T1300" s="9">
        <f>0.5*R1300</f>
        <v>0</v>
      </c>
      <c r="U1300" s="9">
        <f>T1300+S1300</f>
        <v>0</v>
      </c>
      <c r="V1300" s="9">
        <f>(Q1300+U1300)/(0.944*1000)</f>
        <v>0</v>
      </c>
    </row>
    <row r="1301" spans="1:22" x14ac:dyDescent="0.3">
      <c r="A1301" s="14">
        <v>1306</v>
      </c>
      <c r="B1301" s="14" t="s">
        <v>7704</v>
      </c>
      <c r="C1301" s="14" t="s">
        <v>13510</v>
      </c>
      <c r="D1301" s="14" t="s">
        <v>13504</v>
      </c>
      <c r="E1301" s="14" t="s">
        <v>13479</v>
      </c>
      <c r="F1301" s="14">
        <v>10</v>
      </c>
      <c r="G1301" s="14">
        <v>0.1</v>
      </c>
      <c r="H1301" s="15">
        <v>4.1546E-2</v>
      </c>
      <c r="I1301" s="15">
        <f>M1301-V1301</f>
        <v>5.5509084745762723E-2</v>
      </c>
      <c r="J1301" s="14"/>
      <c r="K1301" s="13"/>
      <c r="L1301" s="9">
        <f>G1301*1.05</f>
        <v>0.10500000000000001</v>
      </c>
      <c r="M1301" s="11">
        <f>L1301-H1301</f>
        <v>6.345400000000001E-2</v>
      </c>
      <c r="N1301" s="11">
        <v>0</v>
      </c>
      <c r="P1301" s="9">
        <f>0.5*N1301/1000</f>
        <v>0</v>
      </c>
      <c r="Q1301" s="9">
        <f>P1301+O1301</f>
        <v>0</v>
      </c>
      <c r="R1301" s="11">
        <v>15</v>
      </c>
      <c r="T1301" s="9">
        <f>0.5*R1301</f>
        <v>7.5</v>
      </c>
      <c r="U1301" s="9">
        <f>T1301+S1301</f>
        <v>7.5</v>
      </c>
      <c r="V1301" s="9">
        <f>(Q1301+U1301)/(0.944*1000)</f>
        <v>7.9449152542372878E-3</v>
      </c>
    </row>
    <row r="1302" spans="1:22" x14ac:dyDescent="0.3">
      <c r="A1302" s="14">
        <v>1307</v>
      </c>
      <c r="B1302" s="14" t="s">
        <v>7705</v>
      </c>
      <c r="C1302" s="14" t="s">
        <v>13510</v>
      </c>
      <c r="D1302" s="14" t="s">
        <v>13504</v>
      </c>
      <c r="E1302" s="14" t="s">
        <v>13479</v>
      </c>
      <c r="F1302" s="14">
        <v>10</v>
      </c>
      <c r="G1302" s="14">
        <v>0.25</v>
      </c>
      <c r="H1302" s="15">
        <v>1.6867999999999994E-2</v>
      </c>
      <c r="I1302" s="15">
        <f>M1302-V1302</f>
        <v>0.24563200000000002</v>
      </c>
      <c r="J1302" s="14"/>
      <c r="K1302" s="13"/>
      <c r="L1302" s="9">
        <f>G1302*1.05</f>
        <v>0.26250000000000001</v>
      </c>
      <c r="M1302" s="11">
        <f>L1302-H1302</f>
        <v>0.24563200000000002</v>
      </c>
      <c r="N1302" s="11">
        <v>0</v>
      </c>
      <c r="P1302" s="9">
        <f>0.5*N1302/1000</f>
        <v>0</v>
      </c>
      <c r="Q1302" s="9">
        <f>P1302+O1302</f>
        <v>0</v>
      </c>
      <c r="R1302" s="11">
        <v>0</v>
      </c>
      <c r="T1302" s="9">
        <f>0.5*R1302</f>
        <v>0</v>
      </c>
      <c r="U1302" s="9">
        <f>T1302+S1302</f>
        <v>0</v>
      </c>
      <c r="V1302" s="9">
        <f>(Q1302+U1302)/(0.944*1000)</f>
        <v>0</v>
      </c>
    </row>
    <row r="1303" spans="1:22" x14ac:dyDescent="0.3">
      <c r="A1303" s="14">
        <v>1308</v>
      </c>
      <c r="B1303" s="14" t="s">
        <v>7706</v>
      </c>
      <c r="C1303" s="14" t="s">
        <v>13510</v>
      </c>
      <c r="D1303" s="14" t="s">
        <v>13504</v>
      </c>
      <c r="E1303" s="14" t="s">
        <v>13479</v>
      </c>
      <c r="F1303" s="14">
        <v>10</v>
      </c>
      <c r="G1303" s="14">
        <v>0.1</v>
      </c>
      <c r="H1303" s="15">
        <v>6.0579999999999931E-3</v>
      </c>
      <c r="I1303" s="15">
        <f>M1303-V1303</f>
        <v>9.8942000000000016E-2</v>
      </c>
      <c r="J1303" s="14"/>
      <c r="K1303" s="13"/>
      <c r="L1303" s="9">
        <f>G1303*1.05</f>
        <v>0.10500000000000001</v>
      </c>
      <c r="M1303" s="11">
        <f>L1303-H1303</f>
        <v>9.8942000000000016E-2</v>
      </c>
      <c r="N1303" s="11">
        <v>0</v>
      </c>
      <c r="P1303" s="9">
        <f>0.5*N1303/1000</f>
        <v>0</v>
      </c>
      <c r="Q1303" s="9">
        <f>P1303+O1303</f>
        <v>0</v>
      </c>
      <c r="R1303" s="11">
        <v>0</v>
      </c>
      <c r="T1303" s="9">
        <f>0.5*R1303</f>
        <v>0</v>
      </c>
      <c r="U1303" s="9">
        <f>T1303+S1303</f>
        <v>0</v>
      </c>
      <c r="V1303" s="9">
        <f>(Q1303+U1303)/(0.944*1000)</f>
        <v>0</v>
      </c>
    </row>
    <row r="1304" spans="1:22" x14ac:dyDescent="0.3">
      <c r="A1304" s="14">
        <v>1309</v>
      </c>
      <c r="B1304" s="14" t="s">
        <v>7707</v>
      </c>
      <c r="C1304" s="14" t="s">
        <v>13510</v>
      </c>
      <c r="D1304" s="14" t="s">
        <v>13504</v>
      </c>
      <c r="E1304" s="14" t="s">
        <v>13479</v>
      </c>
      <c r="F1304" s="14">
        <v>10</v>
      </c>
      <c r="G1304" s="14">
        <v>6.3E-2</v>
      </c>
      <c r="H1304" s="15">
        <v>1.3909999999999981E-3</v>
      </c>
      <c r="I1304" s="15">
        <f>M1304-V1304</f>
        <v>6.4758999999999997E-2</v>
      </c>
      <c r="J1304" s="14"/>
      <c r="K1304" s="13"/>
      <c r="L1304" s="9">
        <f>G1304*1.05</f>
        <v>6.615E-2</v>
      </c>
      <c r="M1304" s="11">
        <f>L1304-H1304</f>
        <v>6.4758999999999997E-2</v>
      </c>
      <c r="N1304" s="11">
        <v>0</v>
      </c>
      <c r="P1304" s="9">
        <f>0.5*N1304/1000</f>
        <v>0</v>
      </c>
      <c r="Q1304" s="9">
        <f>P1304+O1304</f>
        <v>0</v>
      </c>
      <c r="R1304" s="11">
        <v>0</v>
      </c>
      <c r="T1304" s="9">
        <f>0.5*R1304</f>
        <v>0</v>
      </c>
      <c r="U1304" s="9">
        <f>T1304+S1304</f>
        <v>0</v>
      </c>
      <c r="V1304" s="9">
        <f>(Q1304+U1304)/(0.944*1000)</f>
        <v>0</v>
      </c>
    </row>
    <row r="1305" spans="1:22" x14ac:dyDescent="0.3">
      <c r="A1305" s="14">
        <v>1310</v>
      </c>
      <c r="B1305" s="14" t="s">
        <v>7708</v>
      </c>
      <c r="C1305" s="14" t="s">
        <v>13510</v>
      </c>
      <c r="D1305" s="14" t="s">
        <v>13504</v>
      </c>
      <c r="E1305" s="14" t="s">
        <v>13479</v>
      </c>
      <c r="F1305" s="14">
        <v>10</v>
      </c>
      <c r="G1305" s="14">
        <v>0.1</v>
      </c>
      <c r="H1305" s="15">
        <v>1.8589999999999946E-3</v>
      </c>
      <c r="I1305" s="15">
        <f>M1305-V1305</f>
        <v>0.10314100000000001</v>
      </c>
      <c r="J1305" s="14"/>
      <c r="K1305" s="13"/>
      <c r="L1305" s="9">
        <f>G1305*1.05</f>
        <v>0.10500000000000001</v>
      </c>
      <c r="M1305" s="11">
        <f>L1305-H1305</f>
        <v>0.10314100000000001</v>
      </c>
      <c r="N1305" s="11">
        <v>0</v>
      </c>
      <c r="P1305" s="9">
        <f>0.5*N1305/1000</f>
        <v>0</v>
      </c>
      <c r="Q1305" s="9">
        <f>P1305+O1305</f>
        <v>0</v>
      </c>
      <c r="R1305" s="11">
        <v>0</v>
      </c>
      <c r="T1305" s="9">
        <f>0.5*R1305</f>
        <v>0</v>
      </c>
      <c r="U1305" s="9">
        <f>T1305+S1305</f>
        <v>0</v>
      </c>
      <c r="V1305" s="9">
        <f>(Q1305+U1305)/(0.944*1000)</f>
        <v>0</v>
      </c>
    </row>
    <row r="1306" spans="1:22" x14ac:dyDescent="0.3">
      <c r="A1306" s="14">
        <v>1311</v>
      </c>
      <c r="B1306" s="14" t="s">
        <v>7709</v>
      </c>
      <c r="C1306" s="14" t="s">
        <v>13510</v>
      </c>
      <c r="D1306" s="14" t="s">
        <v>13504</v>
      </c>
      <c r="E1306" s="14" t="s">
        <v>13479</v>
      </c>
      <c r="F1306" s="14">
        <v>10</v>
      </c>
      <c r="G1306" s="14">
        <v>6.3E-2</v>
      </c>
      <c r="H1306" s="15">
        <v>9.613E-3</v>
      </c>
      <c r="I1306" s="15">
        <f>M1306-V1306</f>
        <v>5.6537000000000004E-2</v>
      </c>
      <c r="J1306" s="14"/>
      <c r="K1306" s="13"/>
      <c r="L1306" s="9">
        <f>G1306*1.05</f>
        <v>6.615E-2</v>
      </c>
      <c r="M1306" s="11">
        <f>L1306-H1306</f>
        <v>5.6537000000000004E-2</v>
      </c>
      <c r="N1306" s="11">
        <v>0</v>
      </c>
      <c r="P1306" s="9">
        <f>0.5*N1306/1000</f>
        <v>0</v>
      </c>
      <c r="Q1306" s="9">
        <f>P1306+O1306</f>
        <v>0</v>
      </c>
      <c r="R1306" s="11">
        <v>0</v>
      </c>
      <c r="T1306" s="9">
        <f>0.5*R1306</f>
        <v>0</v>
      </c>
      <c r="U1306" s="9">
        <f>T1306+S1306</f>
        <v>0</v>
      </c>
      <c r="V1306" s="9">
        <f>(Q1306+U1306)/(0.944*1000)</f>
        <v>0</v>
      </c>
    </row>
    <row r="1307" spans="1:22" x14ac:dyDescent="0.3">
      <c r="A1307" s="14">
        <v>1312</v>
      </c>
      <c r="B1307" s="14" t="s">
        <v>7710</v>
      </c>
      <c r="C1307" s="14" t="s">
        <v>13510</v>
      </c>
      <c r="D1307" s="14" t="s">
        <v>13504</v>
      </c>
      <c r="E1307" s="14" t="s">
        <v>13479</v>
      </c>
      <c r="F1307" s="14">
        <v>10</v>
      </c>
      <c r="G1307" s="14">
        <v>0.1</v>
      </c>
      <c r="H1307" s="15">
        <v>5.8999999999999997E-2</v>
      </c>
      <c r="I1307" s="15">
        <f>M1307-V1307</f>
        <v>4.6000000000000013E-2</v>
      </c>
      <c r="J1307" s="14"/>
      <c r="K1307" s="13"/>
      <c r="L1307" s="9">
        <f>G1307*1.05</f>
        <v>0.10500000000000001</v>
      </c>
      <c r="M1307" s="11">
        <f>L1307-H1307</f>
        <v>4.6000000000000013E-2</v>
      </c>
      <c r="N1307" s="11">
        <v>0</v>
      </c>
      <c r="P1307" s="9">
        <f>0.5*N1307/1000</f>
        <v>0</v>
      </c>
      <c r="Q1307" s="9">
        <f>P1307+O1307</f>
        <v>0</v>
      </c>
      <c r="R1307" s="11">
        <v>0</v>
      </c>
      <c r="T1307" s="9">
        <f>0.5*R1307</f>
        <v>0</v>
      </c>
      <c r="U1307" s="9">
        <f>T1307+S1307</f>
        <v>0</v>
      </c>
      <c r="V1307" s="9">
        <f>(Q1307+U1307)/(0.944*1000)</f>
        <v>0</v>
      </c>
    </row>
    <row r="1308" spans="1:22" x14ac:dyDescent="0.3">
      <c r="A1308" s="14">
        <v>1313</v>
      </c>
      <c r="B1308" s="14" t="s">
        <v>7711</v>
      </c>
      <c r="C1308" s="14" t="s">
        <v>13510</v>
      </c>
      <c r="D1308" s="14" t="s">
        <v>13504</v>
      </c>
      <c r="E1308" s="14" t="s">
        <v>13479</v>
      </c>
      <c r="F1308" s="14">
        <v>10</v>
      </c>
      <c r="G1308" s="14">
        <v>0.1</v>
      </c>
      <c r="H1308" s="15">
        <v>2.3099999999999456E-4</v>
      </c>
      <c r="I1308" s="16" t="s">
        <v>13516</v>
      </c>
      <c r="J1308" s="14"/>
      <c r="K1308" s="13"/>
      <c r="L1308" s="9">
        <f>G1308*1.05</f>
        <v>0.10500000000000001</v>
      </c>
      <c r="M1308" s="11">
        <f>L1308-H1308</f>
        <v>0.10476900000000001</v>
      </c>
      <c r="N1308" s="11">
        <v>0</v>
      </c>
      <c r="P1308" s="9">
        <f>0.5*N1308/1000</f>
        <v>0</v>
      </c>
      <c r="Q1308" s="9">
        <f>P1308+O1308</f>
        <v>0</v>
      </c>
      <c r="R1308" s="11">
        <v>145</v>
      </c>
      <c r="S1308" s="9">
        <f>0.75*R1308</f>
        <v>108.75</v>
      </c>
      <c r="U1308" s="9">
        <f>T1308+S1308</f>
        <v>108.75</v>
      </c>
      <c r="V1308" s="9">
        <f>(Q1308+U1308)/(0.944*1000)</f>
        <v>0.11520127118644068</v>
      </c>
    </row>
    <row r="1309" spans="1:22" x14ac:dyDescent="0.3">
      <c r="A1309" s="14">
        <v>1314</v>
      </c>
      <c r="B1309" s="14" t="s">
        <v>7712</v>
      </c>
      <c r="C1309" s="14" t="s">
        <v>13510</v>
      </c>
      <c r="D1309" s="14" t="s">
        <v>13504</v>
      </c>
      <c r="E1309" s="14" t="s">
        <v>13479</v>
      </c>
      <c r="F1309" s="14">
        <v>10</v>
      </c>
      <c r="G1309" s="14">
        <v>0.1</v>
      </c>
      <c r="H1309" s="15">
        <v>2.1658999999999991E-2</v>
      </c>
      <c r="I1309" s="15">
        <f>M1309-V1309</f>
        <v>8.3341000000000026E-2</v>
      </c>
      <c r="J1309" s="14"/>
      <c r="K1309" s="13"/>
      <c r="L1309" s="9">
        <f>G1309*1.05</f>
        <v>0.10500000000000001</v>
      </c>
      <c r="M1309" s="11">
        <f>L1309-H1309</f>
        <v>8.3341000000000026E-2</v>
      </c>
      <c r="N1309" s="11">
        <v>0</v>
      </c>
      <c r="P1309" s="9">
        <f>0.5*N1309/1000</f>
        <v>0</v>
      </c>
      <c r="Q1309" s="9">
        <f>P1309+O1309</f>
        <v>0</v>
      </c>
      <c r="R1309" s="11">
        <v>0</v>
      </c>
      <c r="T1309" s="9">
        <f>0.5*R1309</f>
        <v>0</v>
      </c>
      <c r="U1309" s="9">
        <f>T1309+S1309</f>
        <v>0</v>
      </c>
      <c r="V1309" s="9">
        <f>(Q1309+U1309)/(0.944*1000)</f>
        <v>0</v>
      </c>
    </row>
    <row r="1310" spans="1:22" x14ac:dyDescent="0.3">
      <c r="A1310" s="14">
        <v>1315</v>
      </c>
      <c r="B1310" s="14" t="s">
        <v>7713</v>
      </c>
      <c r="C1310" s="14" t="s">
        <v>13510</v>
      </c>
      <c r="D1310" s="14" t="s">
        <v>13504</v>
      </c>
      <c r="E1310" s="14" t="s">
        <v>13479</v>
      </c>
      <c r="F1310" s="14">
        <v>10</v>
      </c>
      <c r="G1310" s="14">
        <v>6.3E-2</v>
      </c>
      <c r="H1310" s="15">
        <v>1.0869E-2</v>
      </c>
      <c r="I1310" s="15">
        <f>M1310-V1310</f>
        <v>5.5280999999999997E-2</v>
      </c>
      <c r="J1310" s="14"/>
      <c r="K1310" s="13"/>
      <c r="L1310" s="9">
        <f>G1310*1.05</f>
        <v>6.615E-2</v>
      </c>
      <c r="M1310" s="11">
        <f>L1310-H1310</f>
        <v>5.5280999999999997E-2</v>
      </c>
      <c r="N1310" s="11">
        <v>0</v>
      </c>
      <c r="P1310" s="9">
        <f>0.5*N1310/1000</f>
        <v>0</v>
      </c>
      <c r="Q1310" s="9">
        <f>P1310+O1310</f>
        <v>0</v>
      </c>
      <c r="R1310" s="11">
        <v>0</v>
      </c>
      <c r="T1310" s="9">
        <f>0.5*R1310</f>
        <v>0</v>
      </c>
      <c r="U1310" s="9">
        <f>T1310+S1310</f>
        <v>0</v>
      </c>
      <c r="V1310" s="9">
        <f>(Q1310+U1310)/(0.944*1000)</f>
        <v>0</v>
      </c>
    </row>
    <row r="1311" spans="1:22" x14ac:dyDescent="0.3">
      <c r="A1311" s="14">
        <v>1316</v>
      </c>
      <c r="B1311" s="14" t="s">
        <v>7714</v>
      </c>
      <c r="C1311" s="14" t="s">
        <v>13510</v>
      </c>
      <c r="D1311" s="14" t="s">
        <v>13504</v>
      </c>
      <c r="E1311" s="14" t="s">
        <v>13479</v>
      </c>
      <c r="F1311" s="14">
        <v>10</v>
      </c>
      <c r="G1311" s="14">
        <v>0.8</v>
      </c>
      <c r="H1311" s="15">
        <v>0.43483999999999995</v>
      </c>
      <c r="I1311" s="16" t="s">
        <v>13516</v>
      </c>
      <c r="J1311" s="14"/>
      <c r="K1311" s="13"/>
      <c r="L1311" s="9">
        <f>1.05*0.4</f>
        <v>0.42000000000000004</v>
      </c>
      <c r="M1311" s="11">
        <f>L1311-H1311</f>
        <v>-1.4839999999999909E-2</v>
      </c>
      <c r="N1311" s="11">
        <v>0</v>
      </c>
      <c r="P1311" s="9">
        <f>0.5*N1311/1000</f>
        <v>0</v>
      </c>
      <c r="Q1311" s="9">
        <f>P1311+O1311</f>
        <v>0</v>
      </c>
      <c r="R1311" s="11">
        <v>0</v>
      </c>
      <c r="T1311" s="9">
        <f>0.5*R1311</f>
        <v>0</v>
      </c>
      <c r="U1311" s="9">
        <f>T1311+S1311</f>
        <v>0</v>
      </c>
      <c r="V1311" s="9">
        <f>(Q1311+U1311)/(0.944*1000)</f>
        <v>0</v>
      </c>
    </row>
    <row r="1312" spans="1:22" x14ac:dyDescent="0.3">
      <c r="A1312" s="14">
        <v>1317</v>
      </c>
      <c r="B1312" s="14" t="s">
        <v>7715</v>
      </c>
      <c r="C1312" s="14" t="s">
        <v>13510</v>
      </c>
      <c r="D1312" s="14" t="s">
        <v>13504</v>
      </c>
      <c r="E1312" s="14" t="s">
        <v>13479</v>
      </c>
      <c r="F1312" s="14">
        <v>10</v>
      </c>
      <c r="G1312" s="14">
        <v>0.4</v>
      </c>
      <c r="H1312" s="15">
        <v>2.7149999999999748E-3</v>
      </c>
      <c r="I1312" s="15">
        <f>M1312-V1312</f>
        <v>0.35769813559322039</v>
      </c>
      <c r="J1312" s="14"/>
      <c r="K1312" s="13"/>
      <c r="L1312" s="9">
        <f>G1312*1.05</f>
        <v>0.42000000000000004</v>
      </c>
      <c r="M1312" s="11">
        <f>L1312-H1312</f>
        <v>0.41728500000000007</v>
      </c>
      <c r="N1312" s="11">
        <v>0</v>
      </c>
      <c r="P1312" s="9">
        <f>0.5*N1312/1000</f>
        <v>0</v>
      </c>
      <c r="Q1312" s="9">
        <f>P1312+O1312</f>
        <v>0</v>
      </c>
      <c r="R1312" s="11">
        <v>75</v>
      </c>
      <c r="S1312" s="9">
        <f>0.75*R1312</f>
        <v>56.25</v>
      </c>
      <c r="U1312" s="9">
        <f>T1312+S1312</f>
        <v>56.25</v>
      </c>
      <c r="V1312" s="9">
        <f>(Q1312+U1312)/(0.944*1000)</f>
        <v>5.9586864406779662E-2</v>
      </c>
    </row>
    <row r="1313" spans="1:22" x14ac:dyDescent="0.3">
      <c r="A1313" s="14">
        <v>1318</v>
      </c>
      <c r="B1313" s="14" t="s">
        <v>7716</v>
      </c>
      <c r="C1313" s="14" t="s">
        <v>13510</v>
      </c>
      <c r="D1313" s="14" t="s">
        <v>13504</v>
      </c>
      <c r="E1313" s="14" t="s">
        <v>13479</v>
      </c>
      <c r="F1313" s="14">
        <v>10</v>
      </c>
      <c r="G1313" s="14">
        <v>0.16</v>
      </c>
      <c r="H1313" s="15">
        <v>1.5030000000000002E-2</v>
      </c>
      <c r="I1313" s="15">
        <f>M1313-V1313</f>
        <v>0.15296999999999999</v>
      </c>
      <c r="J1313" s="14"/>
      <c r="K1313" s="13"/>
      <c r="L1313" s="9">
        <f>G1313*1.05</f>
        <v>0.16800000000000001</v>
      </c>
      <c r="M1313" s="11">
        <f>L1313-H1313</f>
        <v>0.15296999999999999</v>
      </c>
      <c r="N1313" s="11">
        <v>0</v>
      </c>
      <c r="P1313" s="9">
        <f>0.5*N1313/1000</f>
        <v>0</v>
      </c>
      <c r="Q1313" s="9">
        <f>P1313+O1313</f>
        <v>0</v>
      </c>
      <c r="R1313" s="11">
        <v>0</v>
      </c>
      <c r="T1313" s="9">
        <f>0.5*R1313</f>
        <v>0</v>
      </c>
      <c r="U1313" s="9">
        <f>T1313+S1313</f>
        <v>0</v>
      </c>
      <c r="V1313" s="9">
        <f>(Q1313+U1313)/(0.944*1000)</f>
        <v>0</v>
      </c>
    </row>
    <row r="1314" spans="1:22" x14ac:dyDescent="0.3">
      <c r="A1314" s="14">
        <v>1319</v>
      </c>
      <c r="B1314" s="14" t="s">
        <v>7717</v>
      </c>
      <c r="C1314" s="14" t="s">
        <v>13510</v>
      </c>
      <c r="D1314" s="14" t="s">
        <v>13504</v>
      </c>
      <c r="E1314" s="14" t="s">
        <v>13479</v>
      </c>
      <c r="F1314" s="14">
        <v>10</v>
      </c>
      <c r="G1314" s="14">
        <v>0.16</v>
      </c>
      <c r="H1314" s="15">
        <v>6.9469000000000003E-2</v>
      </c>
      <c r="I1314" s="15">
        <f>M1314-V1314</f>
        <v>9.8531000000000007E-2</v>
      </c>
      <c r="J1314" s="14"/>
      <c r="K1314" s="13"/>
      <c r="L1314" s="9">
        <f>G1314*1.05</f>
        <v>0.16800000000000001</v>
      </c>
      <c r="M1314" s="11">
        <f>L1314-H1314</f>
        <v>9.8531000000000007E-2</v>
      </c>
      <c r="N1314" s="11">
        <v>0</v>
      </c>
      <c r="P1314" s="9">
        <f>0.5*N1314/1000</f>
        <v>0</v>
      </c>
      <c r="Q1314" s="9">
        <f>P1314+O1314</f>
        <v>0</v>
      </c>
      <c r="R1314" s="11">
        <v>0</v>
      </c>
      <c r="T1314" s="9">
        <f>0.5*R1314</f>
        <v>0</v>
      </c>
      <c r="U1314" s="9">
        <f>T1314+S1314</f>
        <v>0</v>
      </c>
      <c r="V1314" s="9">
        <f>(Q1314+U1314)/(0.944*1000)</f>
        <v>0</v>
      </c>
    </row>
    <row r="1315" spans="1:22" x14ac:dyDescent="0.3">
      <c r="A1315" s="14">
        <v>1320</v>
      </c>
      <c r="B1315" s="14" t="s">
        <v>7718</v>
      </c>
      <c r="C1315" s="14" t="s">
        <v>13510</v>
      </c>
      <c r="D1315" s="14" t="s">
        <v>13504</v>
      </c>
      <c r="E1315" s="14" t="s">
        <v>13479</v>
      </c>
      <c r="F1315" s="14">
        <v>10</v>
      </c>
      <c r="G1315" s="14">
        <v>2.5000000000000001E-2</v>
      </c>
      <c r="H1315" s="15">
        <v>1.7000000000000001E-2</v>
      </c>
      <c r="I1315" s="15">
        <f>M1315-V1315</f>
        <v>9.2500000000000013E-3</v>
      </c>
      <c r="J1315" s="14"/>
      <c r="K1315" s="13"/>
      <c r="L1315" s="9">
        <f>G1315*1.05</f>
        <v>2.6250000000000002E-2</v>
      </c>
      <c r="M1315" s="11">
        <f>L1315-H1315</f>
        <v>9.2500000000000013E-3</v>
      </c>
      <c r="N1315" s="11">
        <v>0</v>
      </c>
      <c r="P1315" s="9">
        <f>0.5*N1315/1000</f>
        <v>0</v>
      </c>
      <c r="Q1315" s="9">
        <f>P1315+O1315</f>
        <v>0</v>
      </c>
      <c r="R1315" s="11">
        <v>0</v>
      </c>
      <c r="T1315" s="9">
        <f>0.5*R1315</f>
        <v>0</v>
      </c>
      <c r="U1315" s="9">
        <f>T1315+S1315</f>
        <v>0</v>
      </c>
      <c r="V1315" s="9">
        <f>(Q1315+U1315)/(0.944*1000)</f>
        <v>0</v>
      </c>
    </row>
    <row r="1316" spans="1:22" x14ac:dyDescent="0.3">
      <c r="A1316" s="14">
        <v>1321</v>
      </c>
      <c r="B1316" s="14" t="s">
        <v>7719</v>
      </c>
      <c r="C1316" s="14" t="s">
        <v>13510</v>
      </c>
      <c r="D1316" s="14" t="s">
        <v>13504</v>
      </c>
      <c r="E1316" s="14" t="s">
        <v>13479</v>
      </c>
      <c r="F1316" s="14">
        <v>10</v>
      </c>
      <c r="G1316" s="14">
        <v>0.1</v>
      </c>
      <c r="H1316" s="15">
        <v>2.4650000000000005E-2</v>
      </c>
      <c r="I1316" s="15">
        <f>M1316-V1316</f>
        <v>8.0350000000000005E-2</v>
      </c>
      <c r="J1316" s="14"/>
      <c r="K1316" s="13"/>
      <c r="L1316" s="9">
        <f>G1316*1.05</f>
        <v>0.10500000000000001</v>
      </c>
      <c r="M1316" s="11">
        <f>L1316-H1316</f>
        <v>8.0350000000000005E-2</v>
      </c>
      <c r="N1316" s="11">
        <v>0</v>
      </c>
      <c r="P1316" s="9">
        <f>0.5*N1316/1000</f>
        <v>0</v>
      </c>
      <c r="Q1316" s="9">
        <f>P1316+O1316</f>
        <v>0</v>
      </c>
      <c r="R1316" s="11">
        <v>0</v>
      </c>
      <c r="T1316" s="9">
        <f>0.5*R1316</f>
        <v>0</v>
      </c>
      <c r="U1316" s="9">
        <f>T1316+S1316</f>
        <v>0</v>
      </c>
      <c r="V1316" s="9">
        <f>(Q1316+U1316)/(0.944*1000)</f>
        <v>0</v>
      </c>
    </row>
    <row r="1317" spans="1:22" x14ac:dyDescent="0.3">
      <c r="A1317" s="14">
        <v>1322</v>
      </c>
      <c r="B1317" s="14" t="s">
        <v>7720</v>
      </c>
      <c r="C1317" s="14" t="s">
        <v>13510</v>
      </c>
      <c r="D1317" s="14" t="s">
        <v>13504</v>
      </c>
      <c r="E1317" s="14" t="s">
        <v>13479</v>
      </c>
      <c r="F1317" s="14">
        <v>10</v>
      </c>
      <c r="G1317" s="14">
        <v>0.16</v>
      </c>
      <c r="H1317" s="15">
        <v>3.3557999999999991E-2</v>
      </c>
      <c r="I1317" s="15">
        <f>M1317-V1317</f>
        <v>0.13444200000000001</v>
      </c>
      <c r="J1317" s="14"/>
      <c r="K1317" s="13"/>
      <c r="L1317" s="9">
        <f>G1317*1.05</f>
        <v>0.16800000000000001</v>
      </c>
      <c r="M1317" s="11">
        <f>L1317-H1317</f>
        <v>0.13444200000000001</v>
      </c>
      <c r="N1317" s="11">
        <v>0</v>
      </c>
      <c r="P1317" s="9">
        <f>0.5*N1317/1000</f>
        <v>0</v>
      </c>
      <c r="Q1317" s="9">
        <f>P1317+O1317</f>
        <v>0</v>
      </c>
      <c r="R1317" s="11">
        <v>0</v>
      </c>
      <c r="T1317" s="9">
        <f>0.5*R1317</f>
        <v>0</v>
      </c>
      <c r="U1317" s="9">
        <f>T1317+S1317</f>
        <v>0</v>
      </c>
      <c r="V1317" s="9">
        <f>(Q1317+U1317)/(0.944*1000)</f>
        <v>0</v>
      </c>
    </row>
    <row r="1318" spans="1:22" x14ac:dyDescent="0.3">
      <c r="A1318" s="14">
        <v>1323</v>
      </c>
      <c r="B1318" s="14" t="s">
        <v>7721</v>
      </c>
      <c r="C1318" s="14" t="s">
        <v>13510</v>
      </c>
      <c r="D1318" s="14" t="s">
        <v>13504</v>
      </c>
      <c r="E1318" s="14" t="s">
        <v>13479</v>
      </c>
      <c r="F1318" s="14">
        <v>10</v>
      </c>
      <c r="G1318" s="14">
        <v>0.16</v>
      </c>
      <c r="H1318" s="15">
        <v>1.5812000000000014E-2</v>
      </c>
      <c r="I1318" s="15">
        <f>M1318-V1318</f>
        <v>0.15218799999999999</v>
      </c>
      <c r="J1318" s="14"/>
      <c r="K1318" s="13"/>
      <c r="L1318" s="9">
        <f>G1318*1.05</f>
        <v>0.16800000000000001</v>
      </c>
      <c r="M1318" s="11">
        <f>L1318-H1318</f>
        <v>0.15218799999999999</v>
      </c>
      <c r="N1318" s="11">
        <v>0</v>
      </c>
      <c r="P1318" s="9">
        <f>0.5*N1318/1000</f>
        <v>0</v>
      </c>
      <c r="Q1318" s="9">
        <f>P1318+O1318</f>
        <v>0</v>
      </c>
      <c r="R1318" s="11">
        <v>0</v>
      </c>
      <c r="T1318" s="9">
        <f>0.5*R1318</f>
        <v>0</v>
      </c>
      <c r="U1318" s="9">
        <f>T1318+S1318</f>
        <v>0</v>
      </c>
      <c r="V1318" s="9">
        <f>(Q1318+U1318)/(0.944*1000)</f>
        <v>0</v>
      </c>
    </row>
    <row r="1319" spans="1:22" x14ac:dyDescent="0.3">
      <c r="A1319" s="14">
        <v>1324</v>
      </c>
      <c r="B1319" s="14" t="s">
        <v>7722</v>
      </c>
      <c r="C1319" s="14" t="s">
        <v>13510</v>
      </c>
      <c r="D1319" s="14" t="s">
        <v>13504</v>
      </c>
      <c r="E1319" s="14" t="s">
        <v>13479</v>
      </c>
      <c r="F1319" s="14">
        <v>10</v>
      </c>
      <c r="G1319" s="14">
        <v>0.25</v>
      </c>
      <c r="H1319" s="15">
        <v>1.9664999999999992E-2</v>
      </c>
      <c r="I1319" s="15">
        <f>M1319-V1319</f>
        <v>0.24283500000000002</v>
      </c>
      <c r="J1319" s="14"/>
      <c r="K1319" s="13"/>
      <c r="L1319" s="9">
        <f>G1319*1.05</f>
        <v>0.26250000000000001</v>
      </c>
      <c r="M1319" s="11">
        <f>L1319-H1319</f>
        <v>0.24283500000000002</v>
      </c>
      <c r="N1319" s="11">
        <v>0</v>
      </c>
      <c r="P1319" s="9">
        <f>0.5*N1319/1000</f>
        <v>0</v>
      </c>
      <c r="Q1319" s="9">
        <f>P1319+O1319</f>
        <v>0</v>
      </c>
      <c r="R1319" s="11">
        <v>0</v>
      </c>
      <c r="T1319" s="9">
        <f>0.5*R1319</f>
        <v>0</v>
      </c>
      <c r="U1319" s="9">
        <f>T1319+S1319</f>
        <v>0</v>
      </c>
      <c r="V1319" s="9">
        <f>(Q1319+U1319)/(0.944*1000)</f>
        <v>0</v>
      </c>
    </row>
    <row r="1320" spans="1:22" x14ac:dyDescent="0.3">
      <c r="A1320" s="14">
        <v>1325</v>
      </c>
      <c r="B1320" s="14" t="s">
        <v>7723</v>
      </c>
      <c r="C1320" s="14" t="s">
        <v>13510</v>
      </c>
      <c r="D1320" s="14" t="s">
        <v>13504</v>
      </c>
      <c r="E1320" s="14" t="s">
        <v>13479</v>
      </c>
      <c r="F1320" s="14">
        <v>10</v>
      </c>
      <c r="G1320" s="14">
        <v>0.16</v>
      </c>
      <c r="H1320" s="15">
        <v>5.1045999999999994E-2</v>
      </c>
      <c r="I1320" s="15">
        <f>M1320-V1320</f>
        <v>0.11271671186440679</v>
      </c>
      <c r="J1320" s="14"/>
      <c r="K1320" s="13"/>
      <c r="L1320" s="9">
        <f>G1320*1.05</f>
        <v>0.16800000000000001</v>
      </c>
      <c r="M1320" s="11">
        <f>L1320-H1320</f>
        <v>0.11695400000000002</v>
      </c>
      <c r="N1320" s="11">
        <v>0</v>
      </c>
      <c r="P1320" s="9">
        <f>0.5*N1320/1000</f>
        <v>0</v>
      </c>
      <c r="Q1320" s="9">
        <f>P1320+O1320</f>
        <v>0</v>
      </c>
      <c r="R1320" s="11">
        <v>8</v>
      </c>
      <c r="T1320" s="9">
        <f>0.5*R1320</f>
        <v>4</v>
      </c>
      <c r="U1320" s="9">
        <f>T1320+S1320</f>
        <v>4</v>
      </c>
      <c r="V1320" s="9">
        <f>(Q1320+U1320)/(0.944*1000)</f>
        <v>4.2372881355932203E-3</v>
      </c>
    </row>
    <row r="1321" spans="1:22" x14ac:dyDescent="0.3">
      <c r="A1321" s="14">
        <v>1326</v>
      </c>
      <c r="B1321" s="14" t="s">
        <v>7724</v>
      </c>
      <c r="C1321" s="14" t="s">
        <v>13510</v>
      </c>
      <c r="D1321" s="14" t="s">
        <v>13504</v>
      </c>
      <c r="E1321" s="14" t="s">
        <v>13479</v>
      </c>
      <c r="F1321" s="14">
        <v>10</v>
      </c>
      <c r="G1321" s="14">
        <v>0.16</v>
      </c>
      <c r="H1321" s="15">
        <v>2.2792000000000003E-2</v>
      </c>
      <c r="I1321" s="15">
        <f>M1321-V1321</f>
        <v>0.13726308474576271</v>
      </c>
      <c r="J1321" s="14"/>
      <c r="K1321" s="13"/>
      <c r="L1321" s="9">
        <f>G1321*1.05</f>
        <v>0.16800000000000001</v>
      </c>
      <c r="M1321" s="11">
        <f>L1321-H1321</f>
        <v>0.145208</v>
      </c>
      <c r="N1321" s="11">
        <v>0</v>
      </c>
      <c r="P1321" s="9">
        <f>0.5*N1321/1000</f>
        <v>0</v>
      </c>
      <c r="Q1321" s="9">
        <f>P1321+O1321</f>
        <v>0</v>
      </c>
      <c r="R1321" s="11">
        <v>15</v>
      </c>
      <c r="T1321" s="9">
        <f>0.5*R1321</f>
        <v>7.5</v>
      </c>
      <c r="U1321" s="9">
        <f>T1321+S1321</f>
        <v>7.5</v>
      </c>
      <c r="V1321" s="9">
        <f>(Q1321+U1321)/(0.944*1000)</f>
        <v>7.9449152542372878E-3</v>
      </c>
    </row>
    <row r="1322" spans="1:22" x14ac:dyDescent="0.3">
      <c r="A1322" s="14">
        <v>1327</v>
      </c>
      <c r="B1322" s="14" t="s">
        <v>7725</v>
      </c>
      <c r="C1322" s="14" t="s">
        <v>13510</v>
      </c>
      <c r="D1322" s="14" t="s">
        <v>13504</v>
      </c>
      <c r="E1322" s="14" t="s">
        <v>13479</v>
      </c>
      <c r="F1322" s="14">
        <v>10</v>
      </c>
      <c r="G1322" s="14">
        <v>0.1</v>
      </c>
      <c r="H1322" s="15">
        <v>2.0007999999999995E-2</v>
      </c>
      <c r="I1322" s="15">
        <f>M1322-V1322</f>
        <v>8.4992000000000012E-2</v>
      </c>
      <c r="J1322" s="14"/>
      <c r="K1322" s="13"/>
      <c r="L1322" s="9">
        <f>G1322*1.05</f>
        <v>0.10500000000000001</v>
      </c>
      <c r="M1322" s="11">
        <f>L1322-H1322</f>
        <v>8.4992000000000012E-2</v>
      </c>
      <c r="N1322" s="11">
        <v>0</v>
      </c>
      <c r="P1322" s="9">
        <f>0.5*N1322/1000</f>
        <v>0</v>
      </c>
      <c r="Q1322" s="9">
        <f>P1322+O1322</f>
        <v>0</v>
      </c>
      <c r="R1322" s="11">
        <v>0</v>
      </c>
      <c r="T1322" s="9">
        <f>0.5*R1322</f>
        <v>0</v>
      </c>
      <c r="U1322" s="9">
        <f>T1322+S1322</f>
        <v>0</v>
      </c>
      <c r="V1322" s="9">
        <f>(Q1322+U1322)/(0.944*1000)</f>
        <v>0</v>
      </c>
    </row>
    <row r="1323" spans="1:22" x14ac:dyDescent="0.3">
      <c r="A1323" s="14">
        <v>1328</v>
      </c>
      <c r="B1323" s="14" t="s">
        <v>7726</v>
      </c>
      <c r="C1323" s="14" t="s">
        <v>13510</v>
      </c>
      <c r="D1323" s="14" t="s">
        <v>13504</v>
      </c>
      <c r="E1323" s="14" t="s">
        <v>13479</v>
      </c>
      <c r="F1323" s="14">
        <v>10</v>
      </c>
      <c r="G1323" s="14">
        <v>0.25</v>
      </c>
      <c r="H1323" s="15">
        <v>1.0937999999999988E-2</v>
      </c>
      <c r="I1323" s="15">
        <f>M1323-V1323</f>
        <v>0.25156200000000001</v>
      </c>
      <c r="J1323" s="14"/>
      <c r="K1323" s="13"/>
      <c r="L1323" s="9">
        <f>G1323*1.05</f>
        <v>0.26250000000000001</v>
      </c>
      <c r="M1323" s="11">
        <f>L1323-H1323</f>
        <v>0.25156200000000001</v>
      </c>
      <c r="N1323" s="11">
        <v>0</v>
      </c>
      <c r="P1323" s="9">
        <f>0.5*N1323/1000</f>
        <v>0</v>
      </c>
      <c r="Q1323" s="9">
        <f>P1323+O1323</f>
        <v>0</v>
      </c>
      <c r="R1323" s="11">
        <v>0</v>
      </c>
      <c r="T1323" s="9">
        <f>0.5*R1323</f>
        <v>0</v>
      </c>
      <c r="U1323" s="9">
        <f>T1323+S1323</f>
        <v>0</v>
      </c>
      <c r="V1323" s="9">
        <f>(Q1323+U1323)/(0.944*1000)</f>
        <v>0</v>
      </c>
    </row>
    <row r="1324" spans="1:22" x14ac:dyDescent="0.3">
      <c r="A1324" s="14">
        <v>1329</v>
      </c>
      <c r="B1324" s="14" t="s">
        <v>7727</v>
      </c>
      <c r="C1324" s="14" t="s">
        <v>13510</v>
      </c>
      <c r="D1324" s="14" t="s">
        <v>13504</v>
      </c>
      <c r="E1324" s="14" t="s">
        <v>13479</v>
      </c>
      <c r="F1324" s="14">
        <v>10</v>
      </c>
      <c r="G1324" s="14">
        <v>0.16</v>
      </c>
      <c r="H1324" s="15">
        <v>4.9159999999999995E-2</v>
      </c>
      <c r="I1324" s="15">
        <f>M1324-V1324</f>
        <v>0.11884000000000002</v>
      </c>
      <c r="J1324" s="14"/>
      <c r="K1324" s="13"/>
      <c r="L1324" s="9">
        <f>G1324*1.05</f>
        <v>0.16800000000000001</v>
      </c>
      <c r="M1324" s="11">
        <f>L1324-H1324</f>
        <v>0.11884000000000002</v>
      </c>
      <c r="N1324" s="11">
        <v>0</v>
      </c>
      <c r="P1324" s="9">
        <f>0.5*N1324/1000</f>
        <v>0</v>
      </c>
      <c r="Q1324" s="9">
        <f>P1324+O1324</f>
        <v>0</v>
      </c>
      <c r="R1324" s="11">
        <v>0</v>
      </c>
      <c r="T1324" s="9">
        <f>0.5*R1324</f>
        <v>0</v>
      </c>
      <c r="U1324" s="9">
        <f>T1324+S1324</f>
        <v>0</v>
      </c>
      <c r="V1324" s="9">
        <f>(Q1324+U1324)/(0.944*1000)</f>
        <v>0</v>
      </c>
    </row>
    <row r="1325" spans="1:22" x14ac:dyDescent="0.3">
      <c r="A1325" s="14">
        <v>1330</v>
      </c>
      <c r="B1325" s="14" t="s">
        <v>7728</v>
      </c>
      <c r="C1325" s="14" t="s">
        <v>13510</v>
      </c>
      <c r="D1325" s="14" t="s">
        <v>13504</v>
      </c>
      <c r="E1325" s="14" t="s">
        <v>13479</v>
      </c>
      <c r="F1325" s="14">
        <v>10</v>
      </c>
      <c r="G1325" s="14">
        <v>0.1</v>
      </c>
      <c r="H1325" s="15">
        <v>1.1013000000000005E-2</v>
      </c>
      <c r="I1325" s="15">
        <f>M1325-V1325</f>
        <v>9.3987000000000001E-2</v>
      </c>
      <c r="J1325" s="14"/>
      <c r="K1325" s="13"/>
      <c r="L1325" s="9">
        <f>G1325*1.05</f>
        <v>0.10500000000000001</v>
      </c>
      <c r="M1325" s="11">
        <f>L1325-H1325</f>
        <v>9.3987000000000001E-2</v>
      </c>
      <c r="N1325" s="11">
        <v>0</v>
      </c>
      <c r="P1325" s="9">
        <f>0.5*N1325/1000</f>
        <v>0</v>
      </c>
      <c r="Q1325" s="9">
        <f>P1325+O1325</f>
        <v>0</v>
      </c>
      <c r="R1325" s="11">
        <v>0</v>
      </c>
      <c r="T1325" s="9">
        <f>0.5*R1325</f>
        <v>0</v>
      </c>
      <c r="U1325" s="9">
        <f>T1325+S1325</f>
        <v>0</v>
      </c>
      <c r="V1325" s="9">
        <f>(Q1325+U1325)/(0.944*1000)</f>
        <v>0</v>
      </c>
    </row>
    <row r="1326" spans="1:22" x14ac:dyDescent="0.3">
      <c r="A1326" s="14">
        <v>1331</v>
      </c>
      <c r="B1326" s="14" t="s">
        <v>7729</v>
      </c>
      <c r="C1326" s="14" t="s">
        <v>13510</v>
      </c>
      <c r="D1326" s="14" t="s">
        <v>13504</v>
      </c>
      <c r="E1326" s="14" t="s">
        <v>13479</v>
      </c>
      <c r="F1326" s="14">
        <v>10</v>
      </c>
      <c r="G1326" s="14">
        <v>0.16</v>
      </c>
      <c r="H1326" s="15">
        <v>7.7442999999999998E-2</v>
      </c>
      <c r="I1326" s="15">
        <f>M1326-V1326</f>
        <v>9.0557000000000012E-2</v>
      </c>
      <c r="J1326" s="14"/>
      <c r="K1326" s="13"/>
      <c r="L1326" s="9">
        <f>G1326*1.05</f>
        <v>0.16800000000000001</v>
      </c>
      <c r="M1326" s="11">
        <f>L1326-H1326</f>
        <v>9.0557000000000012E-2</v>
      </c>
      <c r="N1326" s="11">
        <v>0</v>
      </c>
      <c r="P1326" s="9">
        <f>0.5*N1326/1000</f>
        <v>0</v>
      </c>
      <c r="Q1326" s="9">
        <f>P1326+O1326</f>
        <v>0</v>
      </c>
      <c r="R1326" s="11">
        <v>0</v>
      </c>
      <c r="T1326" s="9">
        <f>0.5*R1326</f>
        <v>0</v>
      </c>
      <c r="U1326" s="9">
        <f>T1326+S1326</f>
        <v>0</v>
      </c>
      <c r="V1326" s="9">
        <f>(Q1326+U1326)/(0.944*1000)</f>
        <v>0</v>
      </c>
    </row>
    <row r="1327" spans="1:22" x14ac:dyDescent="0.3">
      <c r="A1327" s="14">
        <v>1332</v>
      </c>
      <c r="B1327" s="14" t="s">
        <v>7730</v>
      </c>
      <c r="C1327" s="14" t="s">
        <v>13510</v>
      </c>
      <c r="D1327" s="14" t="s">
        <v>13504</v>
      </c>
      <c r="E1327" s="14" t="s">
        <v>13479</v>
      </c>
      <c r="F1327" s="14">
        <v>10</v>
      </c>
      <c r="G1327" s="14">
        <v>0.25</v>
      </c>
      <c r="H1327" s="15">
        <v>3.0776999999999988E-2</v>
      </c>
      <c r="I1327" s="15">
        <f>M1327-V1327</f>
        <v>0.23172300000000001</v>
      </c>
      <c r="J1327" s="14"/>
      <c r="K1327" s="13"/>
      <c r="L1327" s="9">
        <f>G1327*1.05</f>
        <v>0.26250000000000001</v>
      </c>
      <c r="M1327" s="11">
        <f>L1327-H1327</f>
        <v>0.23172300000000001</v>
      </c>
      <c r="N1327" s="11">
        <v>0</v>
      </c>
      <c r="P1327" s="9">
        <f>0.5*N1327/1000</f>
        <v>0</v>
      </c>
      <c r="Q1327" s="9">
        <f>P1327+O1327</f>
        <v>0</v>
      </c>
      <c r="R1327" s="11">
        <v>0</v>
      </c>
      <c r="T1327" s="9">
        <f>0.5*R1327</f>
        <v>0</v>
      </c>
      <c r="U1327" s="9">
        <f>T1327+S1327</f>
        <v>0</v>
      </c>
      <c r="V1327" s="9">
        <f>(Q1327+U1327)/(0.944*1000)</f>
        <v>0</v>
      </c>
    </row>
    <row r="1328" spans="1:22" x14ac:dyDescent="0.3">
      <c r="A1328" s="14">
        <v>1333</v>
      </c>
      <c r="B1328" s="14" t="s">
        <v>7731</v>
      </c>
      <c r="C1328" s="14" t="s">
        <v>13510</v>
      </c>
      <c r="D1328" s="14" t="s">
        <v>13504</v>
      </c>
      <c r="E1328" s="14" t="s">
        <v>13479</v>
      </c>
      <c r="F1328" s="14">
        <v>10</v>
      </c>
      <c r="G1328" s="14">
        <v>0.25</v>
      </c>
      <c r="H1328" s="15">
        <v>2.4792000000000002E-2</v>
      </c>
      <c r="I1328" s="15">
        <f>M1328-V1328</f>
        <v>0.237708</v>
      </c>
      <c r="J1328" s="14"/>
      <c r="K1328" s="13"/>
      <c r="L1328" s="9">
        <f>G1328*1.05</f>
        <v>0.26250000000000001</v>
      </c>
      <c r="M1328" s="11">
        <f>L1328-H1328</f>
        <v>0.237708</v>
      </c>
      <c r="N1328" s="11">
        <v>0</v>
      </c>
      <c r="P1328" s="9">
        <f>0.5*N1328/1000</f>
        <v>0</v>
      </c>
      <c r="Q1328" s="9">
        <f>P1328+O1328</f>
        <v>0</v>
      </c>
      <c r="R1328" s="11">
        <v>0</v>
      </c>
      <c r="T1328" s="9">
        <f>0.5*R1328</f>
        <v>0</v>
      </c>
      <c r="U1328" s="9">
        <f>T1328+S1328</f>
        <v>0</v>
      </c>
      <c r="V1328" s="9">
        <f>(Q1328+U1328)/(0.944*1000)</f>
        <v>0</v>
      </c>
    </row>
    <row r="1329" spans="1:22" x14ac:dyDescent="0.3">
      <c r="A1329" s="14">
        <v>1334</v>
      </c>
      <c r="B1329" s="14" t="s">
        <v>7732</v>
      </c>
      <c r="C1329" s="14" t="s">
        <v>13510</v>
      </c>
      <c r="D1329" s="14" t="s">
        <v>13504</v>
      </c>
      <c r="E1329" s="14" t="s">
        <v>13479</v>
      </c>
      <c r="F1329" s="14">
        <v>10</v>
      </c>
      <c r="G1329" s="14">
        <v>0.25</v>
      </c>
      <c r="H1329" s="15">
        <v>5.8092999999999992E-2</v>
      </c>
      <c r="I1329" s="15">
        <f>M1329-V1329</f>
        <v>0.20440700000000001</v>
      </c>
      <c r="J1329" s="14"/>
      <c r="K1329" s="13"/>
      <c r="L1329" s="9">
        <f>G1329*1.05</f>
        <v>0.26250000000000001</v>
      </c>
      <c r="M1329" s="11">
        <f>L1329-H1329</f>
        <v>0.20440700000000001</v>
      </c>
      <c r="N1329" s="11">
        <v>0</v>
      </c>
      <c r="P1329" s="9">
        <f>0.5*N1329/1000</f>
        <v>0</v>
      </c>
      <c r="Q1329" s="9">
        <f>P1329+O1329</f>
        <v>0</v>
      </c>
      <c r="R1329" s="11">
        <v>0</v>
      </c>
      <c r="T1329" s="9">
        <f>0.5*R1329</f>
        <v>0</v>
      </c>
      <c r="U1329" s="9">
        <f>T1329+S1329</f>
        <v>0</v>
      </c>
      <c r="V1329" s="9">
        <f>(Q1329+U1329)/(0.944*1000)</f>
        <v>0</v>
      </c>
    </row>
    <row r="1330" spans="1:22" x14ac:dyDescent="0.3">
      <c r="A1330" s="14">
        <v>1335</v>
      </c>
      <c r="B1330" s="14" t="s">
        <v>7733</v>
      </c>
      <c r="C1330" s="14" t="s">
        <v>13510</v>
      </c>
      <c r="D1330" s="14" t="s">
        <v>13504</v>
      </c>
      <c r="E1330" s="14" t="s">
        <v>13479</v>
      </c>
      <c r="F1330" s="14">
        <v>10</v>
      </c>
      <c r="G1330" s="14">
        <v>0.25</v>
      </c>
      <c r="H1330" s="15">
        <v>5.227699999999999E-2</v>
      </c>
      <c r="I1330" s="15">
        <f>M1330-V1330</f>
        <v>0.21022300000000002</v>
      </c>
      <c r="J1330" s="14"/>
      <c r="K1330" s="13"/>
      <c r="L1330" s="9">
        <f>G1330*1.05</f>
        <v>0.26250000000000001</v>
      </c>
      <c r="M1330" s="11">
        <f>L1330-H1330</f>
        <v>0.21022300000000002</v>
      </c>
      <c r="N1330" s="11">
        <v>0</v>
      </c>
      <c r="P1330" s="9">
        <f>0.5*N1330/1000</f>
        <v>0</v>
      </c>
      <c r="Q1330" s="9">
        <f>P1330+O1330</f>
        <v>0</v>
      </c>
      <c r="R1330" s="11">
        <v>0</v>
      </c>
      <c r="T1330" s="9">
        <f>0.5*R1330</f>
        <v>0</v>
      </c>
      <c r="U1330" s="9">
        <f>T1330+S1330</f>
        <v>0</v>
      </c>
      <c r="V1330" s="9">
        <f>(Q1330+U1330)/(0.944*1000)</f>
        <v>0</v>
      </c>
    </row>
    <row r="1331" spans="1:22" x14ac:dyDescent="0.3">
      <c r="A1331" s="14">
        <v>1336</v>
      </c>
      <c r="B1331" s="14" t="s">
        <v>7734</v>
      </c>
      <c r="C1331" s="14" t="s">
        <v>13510</v>
      </c>
      <c r="D1331" s="14" t="s">
        <v>13504</v>
      </c>
      <c r="E1331" s="14" t="s">
        <v>13479</v>
      </c>
      <c r="F1331" s="14">
        <v>10</v>
      </c>
      <c r="G1331" s="14">
        <v>0.16</v>
      </c>
      <c r="H1331" s="15">
        <v>2.6072000000000001E-2</v>
      </c>
      <c r="I1331" s="15">
        <f>M1331-V1331</f>
        <v>0.141928</v>
      </c>
      <c r="J1331" s="14"/>
      <c r="K1331" s="13"/>
      <c r="L1331" s="9">
        <f>G1331*1.05</f>
        <v>0.16800000000000001</v>
      </c>
      <c r="M1331" s="11">
        <f>L1331-H1331</f>
        <v>0.141928</v>
      </c>
      <c r="N1331" s="11">
        <v>0</v>
      </c>
      <c r="P1331" s="9">
        <f>0.5*N1331/1000</f>
        <v>0</v>
      </c>
      <c r="Q1331" s="9">
        <f>P1331+O1331</f>
        <v>0</v>
      </c>
      <c r="R1331" s="11">
        <v>0</v>
      </c>
      <c r="T1331" s="9">
        <f>0.5*R1331</f>
        <v>0</v>
      </c>
      <c r="U1331" s="9">
        <f>T1331+S1331</f>
        <v>0</v>
      </c>
      <c r="V1331" s="9">
        <f>(Q1331+U1331)/(0.944*1000)</f>
        <v>0</v>
      </c>
    </row>
    <row r="1332" spans="1:22" x14ac:dyDescent="0.3">
      <c r="A1332" s="14">
        <v>1337</v>
      </c>
      <c r="B1332" s="14" t="s">
        <v>7735</v>
      </c>
      <c r="C1332" s="14" t="s">
        <v>13510</v>
      </c>
      <c r="D1332" s="14" t="s">
        <v>13504</v>
      </c>
      <c r="E1332" s="14" t="s">
        <v>13479</v>
      </c>
      <c r="F1332" s="14">
        <v>10</v>
      </c>
      <c r="G1332" s="14">
        <v>0.16</v>
      </c>
      <c r="H1332" s="15">
        <v>2.4091000000000008E-2</v>
      </c>
      <c r="I1332" s="15">
        <f>M1332-V1332</f>
        <v>0.14390900000000001</v>
      </c>
      <c r="J1332" s="14"/>
      <c r="K1332" s="13"/>
      <c r="L1332" s="9">
        <f>G1332*1.05</f>
        <v>0.16800000000000001</v>
      </c>
      <c r="M1332" s="11">
        <f>L1332-H1332</f>
        <v>0.14390900000000001</v>
      </c>
      <c r="N1332" s="11">
        <v>0</v>
      </c>
      <c r="P1332" s="9">
        <f>0.5*N1332/1000</f>
        <v>0</v>
      </c>
      <c r="Q1332" s="9">
        <f>P1332+O1332</f>
        <v>0</v>
      </c>
      <c r="R1332" s="11">
        <v>0</v>
      </c>
      <c r="T1332" s="9">
        <f>0.5*R1332</f>
        <v>0</v>
      </c>
      <c r="U1332" s="9">
        <f>T1332+S1332</f>
        <v>0</v>
      </c>
      <c r="V1332" s="9">
        <f>(Q1332+U1332)/(0.944*1000)</f>
        <v>0</v>
      </c>
    </row>
    <row r="1333" spans="1:22" x14ac:dyDescent="0.3">
      <c r="A1333" s="14">
        <v>1338</v>
      </c>
      <c r="B1333" s="14" t="s">
        <v>7736</v>
      </c>
      <c r="C1333" s="14" t="s">
        <v>13510</v>
      </c>
      <c r="D1333" s="14" t="s">
        <v>13504</v>
      </c>
      <c r="E1333" s="14" t="s">
        <v>13479</v>
      </c>
      <c r="F1333" s="14">
        <v>10</v>
      </c>
      <c r="G1333" s="14">
        <v>0.4</v>
      </c>
      <c r="H1333" s="15">
        <v>7.2562000000000015E-2</v>
      </c>
      <c r="I1333" s="15">
        <f>M1333-V1333</f>
        <v>0.34743800000000002</v>
      </c>
      <c r="J1333" s="14"/>
      <c r="K1333" s="13"/>
      <c r="L1333" s="9">
        <f>G1333*1.05</f>
        <v>0.42000000000000004</v>
      </c>
      <c r="M1333" s="11">
        <f>L1333-H1333</f>
        <v>0.34743800000000002</v>
      </c>
      <c r="N1333" s="11">
        <v>0</v>
      </c>
      <c r="P1333" s="9">
        <f>0.5*N1333/1000</f>
        <v>0</v>
      </c>
      <c r="Q1333" s="9">
        <f>P1333+O1333</f>
        <v>0</v>
      </c>
      <c r="R1333" s="11">
        <v>0</v>
      </c>
      <c r="T1333" s="9">
        <f>0.5*R1333</f>
        <v>0</v>
      </c>
      <c r="U1333" s="9">
        <f>T1333+S1333</f>
        <v>0</v>
      </c>
      <c r="V1333" s="9">
        <f>(Q1333+U1333)/(0.944*1000)</f>
        <v>0</v>
      </c>
    </row>
    <row r="1334" spans="1:22" x14ac:dyDescent="0.3">
      <c r="A1334" s="14">
        <v>1339</v>
      </c>
      <c r="B1334" s="14" t="s">
        <v>7737</v>
      </c>
      <c r="C1334" s="14" t="s">
        <v>13510</v>
      </c>
      <c r="D1334" s="14" t="s">
        <v>13504</v>
      </c>
      <c r="E1334" s="14" t="s">
        <v>13479</v>
      </c>
      <c r="F1334" s="14">
        <v>10</v>
      </c>
      <c r="G1334" s="14">
        <v>0.16</v>
      </c>
      <c r="H1334" s="15">
        <v>6.2781999999999991E-2</v>
      </c>
      <c r="I1334" s="15">
        <f>M1334-V1334</f>
        <v>0.10521800000000002</v>
      </c>
      <c r="J1334" s="14"/>
      <c r="K1334" s="13"/>
      <c r="L1334" s="9">
        <f>G1334*1.05</f>
        <v>0.16800000000000001</v>
      </c>
      <c r="M1334" s="11">
        <f>L1334-H1334</f>
        <v>0.10521800000000002</v>
      </c>
      <c r="N1334" s="11">
        <v>0</v>
      </c>
      <c r="P1334" s="9">
        <f>0.5*N1334/1000</f>
        <v>0</v>
      </c>
      <c r="Q1334" s="9">
        <f>P1334+O1334</f>
        <v>0</v>
      </c>
      <c r="R1334" s="11">
        <v>0</v>
      </c>
      <c r="T1334" s="9">
        <f>0.5*R1334</f>
        <v>0</v>
      </c>
      <c r="U1334" s="9">
        <f>T1334+S1334</f>
        <v>0</v>
      </c>
      <c r="V1334" s="9">
        <f>(Q1334+U1334)/(0.944*1000)</f>
        <v>0</v>
      </c>
    </row>
    <row r="1335" spans="1:22" x14ac:dyDescent="0.3">
      <c r="A1335" s="14">
        <v>1340</v>
      </c>
      <c r="B1335" s="14" t="s">
        <v>7738</v>
      </c>
      <c r="C1335" s="14" t="s">
        <v>13510</v>
      </c>
      <c r="D1335" s="14" t="s">
        <v>13504</v>
      </c>
      <c r="E1335" s="14" t="s">
        <v>13479</v>
      </c>
      <c r="F1335" s="14">
        <v>10</v>
      </c>
      <c r="G1335" s="14">
        <v>0.25</v>
      </c>
      <c r="H1335" s="15">
        <v>4.7697000000000003E-2</v>
      </c>
      <c r="I1335" s="15">
        <f>M1335-V1335</f>
        <v>0.21480300000000002</v>
      </c>
      <c r="J1335" s="14"/>
      <c r="K1335" s="13"/>
      <c r="L1335" s="9">
        <f>G1335*1.05</f>
        <v>0.26250000000000001</v>
      </c>
      <c r="M1335" s="11">
        <f>L1335-H1335</f>
        <v>0.21480300000000002</v>
      </c>
      <c r="N1335" s="11">
        <v>0</v>
      </c>
      <c r="P1335" s="9">
        <f>0.5*N1335/1000</f>
        <v>0</v>
      </c>
      <c r="Q1335" s="9">
        <f>P1335+O1335</f>
        <v>0</v>
      </c>
      <c r="R1335" s="11">
        <v>0</v>
      </c>
      <c r="T1335" s="9">
        <f>0.5*R1335</f>
        <v>0</v>
      </c>
      <c r="U1335" s="9">
        <f>T1335+S1335</f>
        <v>0</v>
      </c>
      <c r="V1335" s="9">
        <f>(Q1335+U1335)/(0.944*1000)</f>
        <v>0</v>
      </c>
    </row>
    <row r="1336" spans="1:22" x14ac:dyDescent="0.3">
      <c r="A1336" s="14">
        <v>1341</v>
      </c>
      <c r="B1336" s="14" t="s">
        <v>7739</v>
      </c>
      <c r="C1336" s="14" t="s">
        <v>13510</v>
      </c>
      <c r="D1336" s="14" t="s">
        <v>13504</v>
      </c>
      <c r="E1336" s="14" t="s">
        <v>13479</v>
      </c>
      <c r="F1336" s="14">
        <v>10</v>
      </c>
      <c r="G1336" s="14">
        <v>0.16</v>
      </c>
      <c r="H1336" s="15">
        <v>3.4896999999999991E-2</v>
      </c>
      <c r="I1336" s="15">
        <f>M1336-V1336</f>
        <v>0.13310300000000003</v>
      </c>
      <c r="J1336" s="14"/>
      <c r="K1336" s="13"/>
      <c r="L1336" s="9">
        <f>G1336*1.05</f>
        <v>0.16800000000000001</v>
      </c>
      <c r="M1336" s="11">
        <f>L1336-H1336</f>
        <v>0.13310300000000003</v>
      </c>
      <c r="N1336" s="11">
        <v>0</v>
      </c>
      <c r="P1336" s="9">
        <f>0.5*N1336/1000</f>
        <v>0</v>
      </c>
      <c r="Q1336" s="9">
        <f>P1336+O1336</f>
        <v>0</v>
      </c>
      <c r="R1336" s="11">
        <v>0</v>
      </c>
      <c r="T1336" s="9">
        <f>0.5*R1336</f>
        <v>0</v>
      </c>
      <c r="U1336" s="9">
        <f>T1336+S1336</f>
        <v>0</v>
      </c>
      <c r="V1336" s="9">
        <f>(Q1336+U1336)/(0.944*1000)</f>
        <v>0</v>
      </c>
    </row>
    <row r="1337" spans="1:22" x14ac:dyDescent="0.3">
      <c r="A1337" s="14">
        <v>1342</v>
      </c>
      <c r="B1337" s="14" t="s">
        <v>7740</v>
      </c>
      <c r="C1337" s="14" t="s">
        <v>13510</v>
      </c>
      <c r="D1337" s="14" t="s">
        <v>13504</v>
      </c>
      <c r="E1337" s="14" t="s">
        <v>13479</v>
      </c>
      <c r="F1337" s="14">
        <v>10</v>
      </c>
      <c r="G1337" s="14">
        <v>0.25</v>
      </c>
      <c r="H1337" s="15">
        <v>2.5361999999999996E-2</v>
      </c>
      <c r="I1337" s="15">
        <f>M1337-V1337</f>
        <v>0.23713800000000002</v>
      </c>
      <c r="J1337" s="14"/>
      <c r="K1337" s="13"/>
      <c r="L1337" s="9">
        <f>G1337*1.05</f>
        <v>0.26250000000000001</v>
      </c>
      <c r="M1337" s="11">
        <f>L1337-H1337</f>
        <v>0.23713800000000002</v>
      </c>
      <c r="N1337" s="11">
        <v>0</v>
      </c>
      <c r="P1337" s="9">
        <f>0.5*N1337/1000</f>
        <v>0</v>
      </c>
      <c r="Q1337" s="9">
        <f>P1337+O1337</f>
        <v>0</v>
      </c>
      <c r="R1337" s="11">
        <v>0</v>
      </c>
      <c r="T1337" s="9">
        <f>0.5*R1337</f>
        <v>0</v>
      </c>
      <c r="U1337" s="9">
        <f>T1337+S1337</f>
        <v>0</v>
      </c>
      <c r="V1337" s="9">
        <f>(Q1337+U1337)/(0.944*1000)</f>
        <v>0</v>
      </c>
    </row>
    <row r="1338" spans="1:22" x14ac:dyDescent="0.3">
      <c r="A1338" s="14">
        <v>1343</v>
      </c>
      <c r="B1338" s="14" t="s">
        <v>7741</v>
      </c>
      <c r="C1338" s="14" t="s">
        <v>13510</v>
      </c>
      <c r="D1338" s="14" t="s">
        <v>13504</v>
      </c>
      <c r="E1338" s="14" t="s">
        <v>13479</v>
      </c>
      <c r="F1338" s="14">
        <v>10</v>
      </c>
      <c r="G1338" s="14">
        <v>0.25</v>
      </c>
      <c r="H1338" s="15">
        <v>2.7966999999999985E-2</v>
      </c>
      <c r="I1338" s="15">
        <f>M1338-V1338</f>
        <v>0.23453300000000002</v>
      </c>
      <c r="J1338" s="14"/>
      <c r="K1338" s="13"/>
      <c r="L1338" s="9">
        <f>G1338*1.05</f>
        <v>0.26250000000000001</v>
      </c>
      <c r="M1338" s="11">
        <f>L1338-H1338</f>
        <v>0.23453300000000002</v>
      </c>
      <c r="N1338" s="11">
        <v>0</v>
      </c>
      <c r="P1338" s="9">
        <f>0.5*N1338/1000</f>
        <v>0</v>
      </c>
      <c r="Q1338" s="9">
        <f>P1338+O1338</f>
        <v>0</v>
      </c>
      <c r="R1338" s="11">
        <v>0</v>
      </c>
      <c r="T1338" s="9">
        <f>0.5*R1338</f>
        <v>0</v>
      </c>
      <c r="U1338" s="9">
        <f>T1338+S1338</f>
        <v>0</v>
      </c>
      <c r="V1338" s="9">
        <f>(Q1338+U1338)/(0.944*1000)</f>
        <v>0</v>
      </c>
    </row>
    <row r="1339" spans="1:22" x14ac:dyDescent="0.3">
      <c r="A1339" s="14">
        <v>1344</v>
      </c>
      <c r="B1339" s="14" t="s">
        <v>7742</v>
      </c>
      <c r="C1339" s="14" t="s">
        <v>13510</v>
      </c>
      <c r="D1339" s="14" t="s">
        <v>13504</v>
      </c>
      <c r="E1339" s="14" t="s">
        <v>13479</v>
      </c>
      <c r="F1339" s="14">
        <v>10</v>
      </c>
      <c r="G1339" s="14">
        <v>0.25</v>
      </c>
      <c r="H1339" s="15">
        <v>3.7689999999999994E-2</v>
      </c>
      <c r="I1339" s="15">
        <f>M1339-V1339</f>
        <v>0.22481000000000001</v>
      </c>
      <c r="J1339" s="14"/>
      <c r="K1339" s="13"/>
      <c r="L1339" s="9">
        <f>G1339*1.05</f>
        <v>0.26250000000000001</v>
      </c>
      <c r="M1339" s="11">
        <f>L1339-H1339</f>
        <v>0.22481000000000001</v>
      </c>
      <c r="N1339" s="11">
        <v>0</v>
      </c>
      <c r="P1339" s="9">
        <f>0.5*N1339/1000</f>
        <v>0</v>
      </c>
      <c r="Q1339" s="9">
        <f>P1339+O1339</f>
        <v>0</v>
      </c>
      <c r="R1339" s="11">
        <v>0</v>
      </c>
      <c r="T1339" s="9">
        <f>0.5*R1339</f>
        <v>0</v>
      </c>
      <c r="U1339" s="9">
        <f>T1339+S1339</f>
        <v>0</v>
      </c>
      <c r="V1339" s="9">
        <f>(Q1339+U1339)/(0.944*1000)</f>
        <v>0</v>
      </c>
    </row>
    <row r="1340" spans="1:22" x14ac:dyDescent="0.3">
      <c r="A1340" s="14">
        <v>1345</v>
      </c>
      <c r="B1340" s="14" t="s">
        <v>7743</v>
      </c>
      <c r="C1340" s="14" t="s">
        <v>13510</v>
      </c>
      <c r="D1340" s="14" t="s">
        <v>13504</v>
      </c>
      <c r="E1340" s="14" t="s">
        <v>13479</v>
      </c>
      <c r="F1340" s="14">
        <v>10</v>
      </c>
      <c r="G1340" s="14">
        <v>0.25</v>
      </c>
      <c r="H1340" s="15">
        <v>0.11393</v>
      </c>
      <c r="I1340" s="15">
        <f>M1340-V1340</f>
        <v>0.14857000000000001</v>
      </c>
      <c r="J1340" s="14"/>
      <c r="K1340" s="13"/>
      <c r="L1340" s="9">
        <f>G1340*1.05</f>
        <v>0.26250000000000001</v>
      </c>
      <c r="M1340" s="11">
        <f>L1340-H1340</f>
        <v>0.14857000000000001</v>
      </c>
      <c r="N1340" s="11">
        <v>0</v>
      </c>
      <c r="P1340" s="9">
        <f>0.5*N1340/1000</f>
        <v>0</v>
      </c>
      <c r="Q1340" s="9">
        <f>P1340+O1340</f>
        <v>0</v>
      </c>
      <c r="R1340" s="11">
        <v>0</v>
      </c>
      <c r="T1340" s="9">
        <f>0.5*R1340</f>
        <v>0</v>
      </c>
      <c r="U1340" s="9">
        <f>T1340+S1340</f>
        <v>0</v>
      </c>
      <c r="V1340" s="9">
        <f>(Q1340+U1340)/(0.944*1000)</f>
        <v>0</v>
      </c>
    </row>
    <row r="1341" spans="1:22" x14ac:dyDescent="0.3">
      <c r="A1341" s="14">
        <v>1346</v>
      </c>
      <c r="B1341" s="14" t="s">
        <v>7744</v>
      </c>
      <c r="C1341" s="14" t="s">
        <v>13510</v>
      </c>
      <c r="D1341" s="14" t="s">
        <v>13504</v>
      </c>
      <c r="E1341" s="14" t="s">
        <v>13479</v>
      </c>
      <c r="F1341" s="14">
        <v>10</v>
      </c>
      <c r="G1341" s="14">
        <v>0.4</v>
      </c>
      <c r="H1341" s="15">
        <v>2.0326000000000021E-2</v>
      </c>
      <c r="I1341" s="15">
        <f>M1341-V1341</f>
        <v>0.39967400000000003</v>
      </c>
      <c r="J1341" s="14"/>
      <c r="K1341" s="13"/>
      <c r="L1341" s="9">
        <f>G1341*1.05</f>
        <v>0.42000000000000004</v>
      </c>
      <c r="M1341" s="11">
        <f>L1341-H1341</f>
        <v>0.39967400000000003</v>
      </c>
      <c r="N1341" s="11">
        <v>0</v>
      </c>
      <c r="P1341" s="9">
        <f>0.5*N1341/1000</f>
        <v>0</v>
      </c>
      <c r="Q1341" s="9">
        <f>P1341+O1341</f>
        <v>0</v>
      </c>
      <c r="R1341" s="11">
        <v>0</v>
      </c>
      <c r="T1341" s="9">
        <f>0.5*R1341</f>
        <v>0</v>
      </c>
      <c r="U1341" s="9">
        <f>T1341+S1341</f>
        <v>0</v>
      </c>
      <c r="V1341" s="9">
        <f>(Q1341+U1341)/(0.944*1000)</f>
        <v>0</v>
      </c>
    </row>
    <row r="1342" spans="1:22" x14ac:dyDescent="0.3">
      <c r="A1342" s="14">
        <v>1347</v>
      </c>
      <c r="B1342" s="14" t="s">
        <v>7745</v>
      </c>
      <c r="C1342" s="14" t="s">
        <v>13510</v>
      </c>
      <c r="D1342" s="14" t="s">
        <v>13504</v>
      </c>
      <c r="E1342" s="14" t="s">
        <v>13479</v>
      </c>
      <c r="F1342" s="14">
        <v>10</v>
      </c>
      <c r="G1342" s="14">
        <v>0.25</v>
      </c>
      <c r="H1342" s="15">
        <v>6.9809999999999997E-2</v>
      </c>
      <c r="I1342" s="15">
        <f>M1342-V1342</f>
        <v>0.19269000000000003</v>
      </c>
      <c r="J1342" s="14"/>
      <c r="K1342" s="13"/>
      <c r="L1342" s="9">
        <f>G1342*1.05</f>
        <v>0.26250000000000001</v>
      </c>
      <c r="M1342" s="11">
        <f>L1342-H1342</f>
        <v>0.19269000000000003</v>
      </c>
      <c r="N1342" s="11">
        <v>0</v>
      </c>
      <c r="P1342" s="9">
        <f>0.5*N1342/1000</f>
        <v>0</v>
      </c>
      <c r="Q1342" s="9">
        <f>P1342+O1342</f>
        <v>0</v>
      </c>
      <c r="R1342" s="11">
        <v>0</v>
      </c>
      <c r="T1342" s="9">
        <f>0.5*R1342</f>
        <v>0</v>
      </c>
      <c r="U1342" s="9">
        <f>T1342+S1342</f>
        <v>0</v>
      </c>
      <c r="V1342" s="9">
        <f>(Q1342+U1342)/(0.944*1000)</f>
        <v>0</v>
      </c>
    </row>
    <row r="1343" spans="1:22" x14ac:dyDescent="0.3">
      <c r="A1343" s="14">
        <v>1348</v>
      </c>
      <c r="B1343" s="14" t="s">
        <v>7746</v>
      </c>
      <c r="C1343" s="14" t="s">
        <v>13510</v>
      </c>
      <c r="D1343" s="14" t="s">
        <v>13504</v>
      </c>
      <c r="E1343" s="14" t="s">
        <v>13479</v>
      </c>
      <c r="F1343" s="14">
        <v>10</v>
      </c>
      <c r="G1343" s="14">
        <v>0.16</v>
      </c>
      <c r="H1343" s="15">
        <v>7.9000000000000001E-2</v>
      </c>
      <c r="I1343" s="15">
        <f>M1343-V1343</f>
        <v>8.900000000000001E-2</v>
      </c>
      <c r="J1343" s="14"/>
      <c r="K1343" s="13"/>
      <c r="L1343" s="9">
        <f>G1343*1.05</f>
        <v>0.16800000000000001</v>
      </c>
      <c r="M1343" s="11">
        <f>L1343-H1343</f>
        <v>8.900000000000001E-2</v>
      </c>
      <c r="N1343" s="11">
        <v>0</v>
      </c>
      <c r="P1343" s="9">
        <f>0.5*N1343/1000</f>
        <v>0</v>
      </c>
      <c r="Q1343" s="9">
        <f>P1343+O1343</f>
        <v>0</v>
      </c>
      <c r="R1343" s="11">
        <v>0</v>
      </c>
      <c r="T1343" s="9">
        <f>0.5*R1343</f>
        <v>0</v>
      </c>
      <c r="U1343" s="9">
        <f>T1343+S1343</f>
        <v>0</v>
      </c>
      <c r="V1343" s="9">
        <f>(Q1343+U1343)/(0.944*1000)</f>
        <v>0</v>
      </c>
    </row>
    <row r="1344" spans="1:22" x14ac:dyDescent="0.3">
      <c r="A1344" s="14">
        <v>1349</v>
      </c>
      <c r="B1344" s="14" t="s">
        <v>7747</v>
      </c>
      <c r="C1344" s="14" t="s">
        <v>13510</v>
      </c>
      <c r="D1344" s="14" t="s">
        <v>13504</v>
      </c>
      <c r="E1344" s="14" t="s">
        <v>13479</v>
      </c>
      <c r="F1344" s="14">
        <v>10</v>
      </c>
      <c r="G1344" s="14">
        <v>0.25</v>
      </c>
      <c r="H1344" s="15">
        <v>2.5467999999999991E-2</v>
      </c>
      <c r="I1344" s="15">
        <f>M1344-V1344</f>
        <v>0.23703200000000002</v>
      </c>
      <c r="J1344" s="14"/>
      <c r="K1344" s="13"/>
      <c r="L1344" s="9">
        <f>G1344*1.05</f>
        <v>0.26250000000000001</v>
      </c>
      <c r="M1344" s="11">
        <f>L1344-H1344</f>
        <v>0.23703200000000002</v>
      </c>
      <c r="N1344" s="11">
        <v>0</v>
      </c>
      <c r="P1344" s="9">
        <f>0.5*N1344/1000</f>
        <v>0</v>
      </c>
      <c r="Q1344" s="9">
        <f>P1344+O1344</f>
        <v>0</v>
      </c>
      <c r="R1344" s="11">
        <v>0</v>
      </c>
      <c r="T1344" s="9">
        <f>0.5*R1344</f>
        <v>0</v>
      </c>
      <c r="U1344" s="9">
        <f>T1344+S1344</f>
        <v>0</v>
      </c>
      <c r="V1344" s="9">
        <f>(Q1344+U1344)/(0.944*1000)</f>
        <v>0</v>
      </c>
    </row>
    <row r="1345" spans="1:22" x14ac:dyDescent="0.3">
      <c r="A1345" s="14">
        <v>1350</v>
      </c>
      <c r="B1345" s="14" t="s">
        <v>7748</v>
      </c>
      <c r="C1345" s="14" t="s">
        <v>13510</v>
      </c>
      <c r="D1345" s="14" t="s">
        <v>13504</v>
      </c>
      <c r="E1345" s="14" t="s">
        <v>13479</v>
      </c>
      <c r="F1345" s="14">
        <v>10</v>
      </c>
      <c r="G1345" s="14">
        <v>0.4</v>
      </c>
      <c r="H1345" s="15">
        <v>8.2867999999999997E-2</v>
      </c>
      <c r="I1345" s="15">
        <f>M1345-V1345</f>
        <v>0.33713200000000004</v>
      </c>
      <c r="J1345" s="14"/>
      <c r="K1345" s="13"/>
      <c r="L1345" s="9">
        <f>G1345*1.05</f>
        <v>0.42000000000000004</v>
      </c>
      <c r="M1345" s="11">
        <f>L1345-H1345</f>
        <v>0.33713200000000004</v>
      </c>
      <c r="N1345" s="11">
        <v>0</v>
      </c>
      <c r="P1345" s="9">
        <f>0.5*N1345/1000</f>
        <v>0</v>
      </c>
      <c r="Q1345" s="9">
        <f>P1345+O1345</f>
        <v>0</v>
      </c>
      <c r="R1345" s="11">
        <v>0</v>
      </c>
      <c r="T1345" s="9">
        <f>0.5*R1345</f>
        <v>0</v>
      </c>
      <c r="U1345" s="9">
        <f>T1345+S1345</f>
        <v>0</v>
      </c>
      <c r="V1345" s="9">
        <f>(Q1345+U1345)/(0.944*1000)</f>
        <v>0</v>
      </c>
    </row>
    <row r="1346" spans="1:22" x14ac:dyDescent="0.3">
      <c r="A1346" s="14">
        <v>1351</v>
      </c>
      <c r="B1346" s="14" t="s">
        <v>7749</v>
      </c>
      <c r="C1346" s="14" t="s">
        <v>13510</v>
      </c>
      <c r="D1346" s="14" t="s">
        <v>13504</v>
      </c>
      <c r="E1346" s="14" t="s">
        <v>13479</v>
      </c>
      <c r="F1346" s="14">
        <v>10</v>
      </c>
      <c r="G1346" s="14">
        <v>6.3E-2</v>
      </c>
      <c r="H1346" s="15">
        <v>8.9189999999999964E-3</v>
      </c>
      <c r="I1346" s="15">
        <f>M1346-V1346</f>
        <v>5.7231000000000004E-2</v>
      </c>
      <c r="J1346" s="14"/>
      <c r="K1346" s="13"/>
      <c r="L1346" s="9">
        <f>G1346*1.05</f>
        <v>6.615E-2</v>
      </c>
      <c r="M1346" s="11">
        <f>L1346-H1346</f>
        <v>5.7231000000000004E-2</v>
      </c>
      <c r="N1346" s="11">
        <v>0</v>
      </c>
      <c r="P1346" s="9">
        <f>0.5*N1346/1000</f>
        <v>0</v>
      </c>
      <c r="Q1346" s="9">
        <f>P1346+O1346</f>
        <v>0</v>
      </c>
      <c r="R1346" s="11">
        <v>0</v>
      </c>
      <c r="T1346" s="9">
        <f>0.5*R1346</f>
        <v>0</v>
      </c>
      <c r="U1346" s="9">
        <f>T1346+S1346</f>
        <v>0</v>
      </c>
      <c r="V1346" s="9">
        <f>(Q1346+U1346)/(0.944*1000)</f>
        <v>0</v>
      </c>
    </row>
    <row r="1347" spans="1:22" x14ac:dyDescent="0.3">
      <c r="A1347" s="14">
        <v>1352</v>
      </c>
      <c r="B1347" s="14" t="s">
        <v>7750</v>
      </c>
      <c r="C1347" s="14" t="s">
        <v>13510</v>
      </c>
      <c r="D1347" s="14" t="s">
        <v>13504</v>
      </c>
      <c r="E1347" s="14" t="s">
        <v>13479</v>
      </c>
      <c r="F1347" s="14">
        <v>10</v>
      </c>
      <c r="G1347" s="14">
        <v>0.4</v>
      </c>
      <c r="H1347" s="15">
        <v>9.227100000000002E-2</v>
      </c>
      <c r="I1347" s="15">
        <f>M1347-V1347</f>
        <v>0.32772900000000005</v>
      </c>
      <c r="J1347" s="14"/>
      <c r="K1347" s="13"/>
      <c r="L1347" s="9">
        <f>G1347*1.05</f>
        <v>0.42000000000000004</v>
      </c>
      <c r="M1347" s="11">
        <f>L1347-H1347</f>
        <v>0.32772900000000005</v>
      </c>
      <c r="N1347" s="11">
        <v>0</v>
      </c>
      <c r="P1347" s="9">
        <f>0.5*N1347/1000</f>
        <v>0</v>
      </c>
      <c r="Q1347" s="9">
        <f>P1347+O1347</f>
        <v>0</v>
      </c>
      <c r="R1347" s="11">
        <v>0</v>
      </c>
      <c r="T1347" s="9">
        <f>0.5*R1347</f>
        <v>0</v>
      </c>
      <c r="U1347" s="9">
        <f>T1347+S1347</f>
        <v>0</v>
      </c>
      <c r="V1347" s="9">
        <f>(Q1347+U1347)/(0.944*1000)</f>
        <v>0</v>
      </c>
    </row>
    <row r="1348" spans="1:22" x14ac:dyDescent="0.3">
      <c r="A1348" s="14">
        <v>1353</v>
      </c>
      <c r="B1348" s="14" t="s">
        <v>7751</v>
      </c>
      <c r="C1348" s="14" t="s">
        <v>13510</v>
      </c>
      <c r="D1348" s="14" t="s">
        <v>13504</v>
      </c>
      <c r="E1348" s="14" t="s">
        <v>13479</v>
      </c>
      <c r="F1348" s="14">
        <v>10</v>
      </c>
      <c r="G1348" s="14">
        <v>0.25</v>
      </c>
      <c r="H1348" s="15">
        <v>7.2718999999999992E-2</v>
      </c>
      <c r="I1348" s="15">
        <f>M1348-V1348</f>
        <v>0.18978100000000003</v>
      </c>
      <c r="J1348" s="14"/>
      <c r="K1348" s="13"/>
      <c r="L1348" s="9">
        <f>G1348*1.05</f>
        <v>0.26250000000000001</v>
      </c>
      <c r="M1348" s="11">
        <f>L1348-H1348</f>
        <v>0.18978100000000003</v>
      </c>
      <c r="N1348" s="11">
        <v>0</v>
      </c>
      <c r="P1348" s="9">
        <f>0.5*N1348/1000</f>
        <v>0</v>
      </c>
      <c r="Q1348" s="9">
        <f>P1348+O1348</f>
        <v>0</v>
      </c>
      <c r="R1348" s="11">
        <v>0</v>
      </c>
      <c r="T1348" s="9">
        <f>0.5*R1348</f>
        <v>0</v>
      </c>
      <c r="U1348" s="9">
        <f>T1348+S1348</f>
        <v>0</v>
      </c>
      <c r="V1348" s="9">
        <f>(Q1348+U1348)/(0.944*1000)</f>
        <v>0</v>
      </c>
    </row>
    <row r="1349" spans="1:22" x14ac:dyDescent="0.3">
      <c r="A1349" s="14">
        <v>1354</v>
      </c>
      <c r="B1349" s="14" t="s">
        <v>7752</v>
      </c>
      <c r="C1349" s="14" t="s">
        <v>13510</v>
      </c>
      <c r="D1349" s="14" t="s">
        <v>13504</v>
      </c>
      <c r="E1349" s="14" t="s">
        <v>13479</v>
      </c>
      <c r="F1349" s="14">
        <v>10</v>
      </c>
      <c r="G1349" s="14">
        <v>0.25</v>
      </c>
      <c r="H1349" s="15">
        <v>0.13400000000000001</v>
      </c>
      <c r="I1349" s="15">
        <f>M1349-V1349</f>
        <v>0.1285</v>
      </c>
      <c r="J1349" s="14"/>
      <c r="K1349" s="13"/>
      <c r="L1349" s="9">
        <f>G1349*1.05</f>
        <v>0.26250000000000001</v>
      </c>
      <c r="M1349" s="11">
        <f>L1349-H1349</f>
        <v>0.1285</v>
      </c>
      <c r="N1349" s="11">
        <v>0</v>
      </c>
      <c r="P1349" s="9">
        <f>0.5*N1349/1000</f>
        <v>0</v>
      </c>
      <c r="Q1349" s="9">
        <f>P1349+O1349</f>
        <v>0</v>
      </c>
      <c r="R1349" s="11">
        <v>0</v>
      </c>
      <c r="T1349" s="9">
        <f>0.5*R1349</f>
        <v>0</v>
      </c>
      <c r="U1349" s="9">
        <f>T1349+S1349</f>
        <v>0</v>
      </c>
      <c r="V1349" s="9">
        <f>(Q1349+U1349)/(0.944*1000)</f>
        <v>0</v>
      </c>
    </row>
    <row r="1350" spans="1:22" x14ac:dyDescent="0.3">
      <c r="A1350" s="14">
        <v>1355</v>
      </c>
      <c r="B1350" s="14" t="s">
        <v>7753</v>
      </c>
      <c r="C1350" s="14" t="s">
        <v>13510</v>
      </c>
      <c r="D1350" s="14" t="s">
        <v>13504</v>
      </c>
      <c r="E1350" s="14" t="s">
        <v>13479</v>
      </c>
      <c r="F1350" s="14">
        <v>10</v>
      </c>
      <c r="G1350" s="14">
        <v>0.16</v>
      </c>
      <c r="H1350" s="15">
        <v>5.913999999999987E-3</v>
      </c>
      <c r="I1350" s="15">
        <f>M1350-V1350</f>
        <v>0.16208600000000004</v>
      </c>
      <c r="J1350" s="14"/>
      <c r="K1350" s="13"/>
      <c r="L1350" s="9">
        <f>G1350*1.05</f>
        <v>0.16800000000000001</v>
      </c>
      <c r="M1350" s="11">
        <f>L1350-H1350</f>
        <v>0.16208600000000004</v>
      </c>
      <c r="N1350" s="11">
        <v>0</v>
      </c>
      <c r="P1350" s="9">
        <f>0.5*N1350/1000</f>
        <v>0</v>
      </c>
      <c r="Q1350" s="9">
        <f>P1350+O1350</f>
        <v>0</v>
      </c>
      <c r="R1350" s="11">
        <v>0</v>
      </c>
      <c r="T1350" s="9">
        <f>0.5*R1350</f>
        <v>0</v>
      </c>
      <c r="U1350" s="9">
        <f>T1350+S1350</f>
        <v>0</v>
      </c>
      <c r="V1350" s="9">
        <f>(Q1350+U1350)/(0.944*1000)</f>
        <v>0</v>
      </c>
    </row>
    <row r="1351" spans="1:22" x14ac:dyDescent="0.3">
      <c r="A1351" s="14">
        <v>1356</v>
      </c>
      <c r="B1351" s="14" t="s">
        <v>7754</v>
      </c>
      <c r="C1351" s="14" t="s">
        <v>13510</v>
      </c>
      <c r="D1351" s="14" t="s">
        <v>13504</v>
      </c>
      <c r="E1351" s="14" t="s">
        <v>13479</v>
      </c>
      <c r="F1351" s="14">
        <v>10</v>
      </c>
      <c r="G1351" s="14">
        <v>0.25</v>
      </c>
      <c r="H1351" s="15">
        <v>2.7548000000000003E-2</v>
      </c>
      <c r="I1351" s="15">
        <f>M1351-V1351</f>
        <v>0.23230369491525424</v>
      </c>
      <c r="J1351" s="14"/>
      <c r="K1351" s="13"/>
      <c r="L1351" s="9">
        <f>G1351*1.05</f>
        <v>0.26250000000000001</v>
      </c>
      <c r="M1351" s="11">
        <f>L1351-H1351</f>
        <v>0.23495199999999999</v>
      </c>
      <c r="N1351" s="11">
        <v>0</v>
      </c>
      <c r="P1351" s="9">
        <f>0.5*N1351/1000</f>
        <v>0</v>
      </c>
      <c r="Q1351" s="9">
        <f>P1351+O1351</f>
        <v>0</v>
      </c>
      <c r="R1351" s="11">
        <v>5</v>
      </c>
      <c r="T1351" s="9">
        <f>0.5*R1351</f>
        <v>2.5</v>
      </c>
      <c r="U1351" s="9">
        <f>T1351+S1351</f>
        <v>2.5</v>
      </c>
      <c r="V1351" s="9">
        <f>(Q1351+U1351)/(0.944*1000)</f>
        <v>2.6483050847457626E-3</v>
      </c>
    </row>
    <row r="1352" spans="1:22" x14ac:dyDescent="0.3">
      <c r="A1352" s="14">
        <v>1357</v>
      </c>
      <c r="B1352" s="14" t="s">
        <v>7755</v>
      </c>
      <c r="C1352" s="14" t="s">
        <v>13510</v>
      </c>
      <c r="D1352" s="14" t="s">
        <v>13504</v>
      </c>
      <c r="E1352" s="14" t="s">
        <v>13479</v>
      </c>
      <c r="F1352" s="14">
        <v>10</v>
      </c>
      <c r="G1352" s="14">
        <v>6.3E-2</v>
      </c>
      <c r="H1352" s="15">
        <v>0</v>
      </c>
      <c r="I1352" s="15">
        <f>M1352-V1352</f>
        <v>6.615E-2</v>
      </c>
      <c r="J1352" s="14"/>
      <c r="K1352" s="13"/>
      <c r="L1352" s="9">
        <f>G1352*1.05</f>
        <v>6.615E-2</v>
      </c>
      <c r="M1352" s="11">
        <f>L1352-H1352</f>
        <v>6.615E-2</v>
      </c>
      <c r="N1352" s="11">
        <v>0</v>
      </c>
      <c r="P1352" s="9">
        <f>0.5*N1352/1000</f>
        <v>0</v>
      </c>
      <c r="Q1352" s="9">
        <f>P1352+O1352</f>
        <v>0</v>
      </c>
      <c r="R1352" s="11">
        <v>0</v>
      </c>
      <c r="T1352" s="9">
        <f>0.5*R1352</f>
        <v>0</v>
      </c>
      <c r="U1352" s="9">
        <f>T1352+S1352</f>
        <v>0</v>
      </c>
      <c r="V1352" s="9">
        <f>(Q1352+U1352)/(0.944*1000)</f>
        <v>0</v>
      </c>
    </row>
    <row r="1353" spans="1:22" x14ac:dyDescent="0.3">
      <c r="A1353" s="14">
        <v>1358</v>
      </c>
      <c r="B1353" s="14" t="s">
        <v>7756</v>
      </c>
      <c r="C1353" s="14" t="s">
        <v>13510</v>
      </c>
      <c r="D1353" s="14" t="s">
        <v>13504</v>
      </c>
      <c r="E1353" s="14" t="s">
        <v>13479</v>
      </c>
      <c r="F1353" s="14">
        <v>10</v>
      </c>
      <c r="G1353" s="14">
        <v>1.03</v>
      </c>
      <c r="H1353" s="15">
        <v>0.86299999999999999</v>
      </c>
      <c r="I1353" s="16" t="s">
        <v>13516</v>
      </c>
      <c r="J1353" s="14"/>
      <c r="K1353" s="13"/>
      <c r="L1353" s="9">
        <f>1.05*0.4</f>
        <v>0.42000000000000004</v>
      </c>
      <c r="M1353" s="11">
        <f>L1353-H1353</f>
        <v>-0.44299999999999995</v>
      </c>
      <c r="N1353" s="11">
        <v>0</v>
      </c>
      <c r="P1353" s="9">
        <f>0.5*N1353/1000</f>
        <v>0</v>
      </c>
      <c r="Q1353" s="9">
        <f>P1353+O1353</f>
        <v>0</v>
      </c>
      <c r="R1353" s="11">
        <v>0</v>
      </c>
      <c r="T1353" s="9">
        <f>0.5*R1353</f>
        <v>0</v>
      </c>
      <c r="U1353" s="9">
        <f>T1353+S1353</f>
        <v>0</v>
      </c>
      <c r="V1353" s="9">
        <f>(Q1353+U1353)/(0.944*1000)</f>
        <v>0</v>
      </c>
    </row>
    <row r="1354" spans="1:22" x14ac:dyDescent="0.3">
      <c r="A1354" s="14">
        <v>1359</v>
      </c>
      <c r="B1354" s="14" t="s">
        <v>7757</v>
      </c>
      <c r="C1354" s="14" t="s">
        <v>13510</v>
      </c>
      <c r="D1354" s="14" t="s">
        <v>13504</v>
      </c>
      <c r="E1354" s="14" t="s">
        <v>13479</v>
      </c>
      <c r="F1354" s="14">
        <v>10</v>
      </c>
      <c r="G1354" s="14">
        <v>1.26</v>
      </c>
      <c r="H1354" s="15">
        <v>0.67800199999999999</v>
      </c>
      <c r="I1354" s="16" t="s">
        <v>13516</v>
      </c>
      <c r="J1354" s="14"/>
      <c r="K1354" s="13"/>
      <c r="L1354" s="9">
        <f>1.05*0.63</f>
        <v>0.66150000000000009</v>
      </c>
      <c r="M1354" s="11">
        <f>L1354-H1354</f>
        <v>-1.6501999999999906E-2</v>
      </c>
      <c r="N1354" s="11">
        <v>0</v>
      </c>
      <c r="P1354" s="9">
        <f>0.5*N1354/1000</f>
        <v>0</v>
      </c>
      <c r="Q1354" s="9">
        <f>P1354+O1354</f>
        <v>0</v>
      </c>
      <c r="R1354" s="11">
        <v>0</v>
      </c>
      <c r="T1354" s="9">
        <f>0.5*R1354</f>
        <v>0</v>
      </c>
      <c r="U1354" s="9">
        <f>T1354+S1354</f>
        <v>0</v>
      </c>
      <c r="V1354" s="9">
        <f>(Q1354+U1354)/(0.944*1000)</f>
        <v>0</v>
      </c>
    </row>
    <row r="1355" spans="1:22" x14ac:dyDescent="0.3">
      <c r="A1355" s="14">
        <v>1360</v>
      </c>
      <c r="B1355" s="14" t="s">
        <v>7758</v>
      </c>
      <c r="C1355" s="14" t="s">
        <v>13510</v>
      </c>
      <c r="D1355" s="14" t="s">
        <v>13504</v>
      </c>
      <c r="E1355" s="14" t="s">
        <v>13479</v>
      </c>
      <c r="F1355" s="14">
        <v>10</v>
      </c>
      <c r="G1355" s="14">
        <v>0.63</v>
      </c>
      <c r="H1355" s="15">
        <v>0</v>
      </c>
      <c r="I1355" s="15">
        <f>M1355-V1355</f>
        <v>0.66150000000000009</v>
      </c>
      <c r="J1355" s="14"/>
      <c r="K1355" s="13"/>
      <c r="L1355" s="9">
        <f>G1355*1.05</f>
        <v>0.66150000000000009</v>
      </c>
      <c r="M1355" s="11">
        <f>L1355-H1355</f>
        <v>0.66150000000000009</v>
      </c>
      <c r="N1355" s="11">
        <v>0</v>
      </c>
      <c r="P1355" s="9">
        <f>0.5*N1355/1000</f>
        <v>0</v>
      </c>
      <c r="Q1355" s="9">
        <f>P1355+O1355</f>
        <v>0</v>
      </c>
      <c r="R1355" s="11">
        <v>0</v>
      </c>
      <c r="T1355" s="9">
        <f>0.5*R1355</f>
        <v>0</v>
      </c>
      <c r="U1355" s="9">
        <f>T1355+S1355</f>
        <v>0</v>
      </c>
      <c r="V1355" s="9">
        <f>(Q1355+U1355)/(0.944*1000)</f>
        <v>0</v>
      </c>
    </row>
    <row r="1356" spans="1:22" x14ac:dyDescent="0.3">
      <c r="A1356" s="14">
        <v>1361</v>
      </c>
      <c r="B1356" s="14" t="s">
        <v>7759</v>
      </c>
      <c r="C1356" s="14" t="s">
        <v>13510</v>
      </c>
      <c r="D1356" s="14" t="s">
        <v>13504</v>
      </c>
      <c r="E1356" s="14" t="s">
        <v>13479</v>
      </c>
      <c r="F1356" s="14">
        <v>10</v>
      </c>
      <c r="G1356" s="14">
        <v>6.3E-2</v>
      </c>
      <c r="H1356" s="15">
        <v>7.6599999999999967E-3</v>
      </c>
      <c r="I1356" s="15">
        <f>M1356-V1356</f>
        <v>5.849E-2</v>
      </c>
      <c r="J1356" s="14"/>
      <c r="K1356" s="13"/>
      <c r="L1356" s="9">
        <f>G1356*1.05</f>
        <v>6.615E-2</v>
      </c>
      <c r="M1356" s="11">
        <f>L1356-H1356</f>
        <v>5.849E-2</v>
      </c>
      <c r="N1356" s="11">
        <v>0</v>
      </c>
      <c r="P1356" s="9">
        <f>0.5*N1356/1000</f>
        <v>0</v>
      </c>
      <c r="Q1356" s="9">
        <f>P1356+O1356</f>
        <v>0</v>
      </c>
      <c r="R1356" s="11">
        <v>0</v>
      </c>
      <c r="T1356" s="9">
        <f>0.5*R1356</f>
        <v>0</v>
      </c>
      <c r="U1356" s="9">
        <f>T1356+S1356</f>
        <v>0</v>
      </c>
      <c r="V1356" s="9">
        <f>(Q1356+U1356)/(0.944*1000)</f>
        <v>0</v>
      </c>
    </row>
    <row r="1357" spans="1:22" x14ac:dyDescent="0.3">
      <c r="A1357" s="14">
        <v>1362</v>
      </c>
      <c r="B1357" s="14" t="s">
        <v>7760</v>
      </c>
      <c r="C1357" s="14" t="s">
        <v>13510</v>
      </c>
      <c r="D1357" s="14" t="s">
        <v>13504</v>
      </c>
      <c r="E1357" s="14" t="s">
        <v>13479</v>
      </c>
      <c r="F1357" s="14">
        <v>10</v>
      </c>
      <c r="G1357" s="14">
        <v>0.4</v>
      </c>
      <c r="H1357" s="15">
        <v>2.8430999999999984E-2</v>
      </c>
      <c r="I1357" s="15">
        <f>M1357-V1357</f>
        <v>0.39156900000000006</v>
      </c>
      <c r="J1357" s="14"/>
      <c r="K1357" s="13"/>
      <c r="L1357" s="9">
        <f>G1357*1.05</f>
        <v>0.42000000000000004</v>
      </c>
      <c r="M1357" s="11">
        <f>L1357-H1357</f>
        <v>0.39156900000000006</v>
      </c>
      <c r="N1357" s="11">
        <v>0</v>
      </c>
      <c r="P1357" s="9">
        <f>0.5*N1357/1000</f>
        <v>0</v>
      </c>
      <c r="Q1357" s="9">
        <f>P1357+O1357</f>
        <v>0</v>
      </c>
      <c r="R1357" s="11">
        <v>0</v>
      </c>
      <c r="T1357" s="9">
        <f>0.5*R1357</f>
        <v>0</v>
      </c>
      <c r="U1357" s="9">
        <f>T1357+S1357</f>
        <v>0</v>
      </c>
      <c r="V1357" s="9">
        <f>(Q1357+U1357)/(0.944*1000)</f>
        <v>0</v>
      </c>
    </row>
    <row r="1358" spans="1:22" x14ac:dyDescent="0.3">
      <c r="A1358" s="14">
        <v>1363</v>
      </c>
      <c r="B1358" s="14" t="s">
        <v>7761</v>
      </c>
      <c r="C1358" s="14" t="s">
        <v>13510</v>
      </c>
      <c r="D1358" s="14" t="s">
        <v>13504</v>
      </c>
      <c r="E1358" s="14" t="s">
        <v>13479</v>
      </c>
      <c r="F1358" s="14">
        <v>10</v>
      </c>
      <c r="G1358" s="14">
        <v>0.16</v>
      </c>
      <c r="H1358" s="15">
        <v>2.2629999999999994E-2</v>
      </c>
      <c r="I1358" s="15">
        <f>M1358-V1358</f>
        <v>0.14537000000000003</v>
      </c>
      <c r="J1358" s="14"/>
      <c r="K1358" s="13"/>
      <c r="L1358" s="9">
        <f>G1358*1.05</f>
        <v>0.16800000000000001</v>
      </c>
      <c r="M1358" s="11">
        <f>L1358-H1358</f>
        <v>0.14537000000000003</v>
      </c>
      <c r="N1358" s="11">
        <v>0</v>
      </c>
      <c r="P1358" s="9">
        <f>0.5*N1358/1000</f>
        <v>0</v>
      </c>
      <c r="Q1358" s="9">
        <f>P1358+O1358</f>
        <v>0</v>
      </c>
      <c r="R1358" s="11">
        <v>0</v>
      </c>
      <c r="T1358" s="9">
        <f>0.5*R1358</f>
        <v>0</v>
      </c>
      <c r="U1358" s="9">
        <f>T1358+S1358</f>
        <v>0</v>
      </c>
      <c r="V1358" s="9">
        <f>(Q1358+U1358)/(0.944*1000)</f>
        <v>0</v>
      </c>
    </row>
    <row r="1359" spans="1:22" x14ac:dyDescent="0.3">
      <c r="A1359" s="14">
        <v>1364</v>
      </c>
      <c r="B1359" s="14" t="s">
        <v>7762</v>
      </c>
      <c r="C1359" s="14" t="s">
        <v>13510</v>
      </c>
      <c r="D1359" s="14" t="s">
        <v>13504</v>
      </c>
      <c r="E1359" s="14" t="s">
        <v>13479</v>
      </c>
      <c r="F1359" s="14">
        <v>10</v>
      </c>
      <c r="G1359" s="14">
        <v>0.16</v>
      </c>
      <c r="H1359" s="15">
        <v>4.2462000000000007E-2</v>
      </c>
      <c r="I1359" s="15">
        <f>M1359-V1359</f>
        <v>0.12553800000000001</v>
      </c>
      <c r="J1359" s="14"/>
      <c r="K1359" s="13"/>
      <c r="L1359" s="9">
        <f>G1359*1.05</f>
        <v>0.16800000000000001</v>
      </c>
      <c r="M1359" s="11">
        <f>L1359-H1359</f>
        <v>0.12553800000000001</v>
      </c>
      <c r="N1359" s="11">
        <v>0</v>
      </c>
      <c r="P1359" s="9">
        <f>0.5*N1359/1000</f>
        <v>0</v>
      </c>
      <c r="Q1359" s="9">
        <f>P1359+O1359</f>
        <v>0</v>
      </c>
      <c r="R1359" s="11">
        <v>0</v>
      </c>
      <c r="T1359" s="9">
        <f>0.5*R1359</f>
        <v>0</v>
      </c>
      <c r="U1359" s="9">
        <f>T1359+S1359</f>
        <v>0</v>
      </c>
      <c r="V1359" s="9">
        <f>(Q1359+U1359)/(0.944*1000)</f>
        <v>0</v>
      </c>
    </row>
    <row r="1360" spans="1:22" x14ac:dyDescent="0.3">
      <c r="A1360" s="14">
        <v>1365</v>
      </c>
      <c r="B1360" s="14" t="s">
        <v>7763</v>
      </c>
      <c r="C1360" s="14" t="s">
        <v>13510</v>
      </c>
      <c r="D1360" s="14" t="s">
        <v>13504</v>
      </c>
      <c r="E1360" s="14" t="s">
        <v>13479</v>
      </c>
      <c r="F1360" s="14">
        <v>10</v>
      </c>
      <c r="G1360" s="14">
        <v>0.25</v>
      </c>
      <c r="H1360" s="15">
        <v>4.5240000000000009E-2</v>
      </c>
      <c r="I1360" s="15">
        <f>M1360-V1360</f>
        <v>0.21726000000000001</v>
      </c>
      <c r="J1360" s="14"/>
      <c r="K1360" s="13"/>
      <c r="L1360" s="9">
        <f>G1360*1.05</f>
        <v>0.26250000000000001</v>
      </c>
      <c r="M1360" s="11">
        <f>L1360-H1360</f>
        <v>0.21726000000000001</v>
      </c>
      <c r="N1360" s="11">
        <v>0</v>
      </c>
      <c r="P1360" s="9">
        <f>0.5*N1360/1000</f>
        <v>0</v>
      </c>
      <c r="Q1360" s="9">
        <f>P1360+O1360</f>
        <v>0</v>
      </c>
      <c r="R1360" s="11">
        <v>0</v>
      </c>
      <c r="T1360" s="9">
        <f>0.5*R1360</f>
        <v>0</v>
      </c>
      <c r="U1360" s="9">
        <f>T1360+S1360</f>
        <v>0</v>
      </c>
      <c r="V1360" s="9">
        <f>(Q1360+U1360)/(0.944*1000)</f>
        <v>0</v>
      </c>
    </row>
    <row r="1361" spans="1:22" x14ac:dyDescent="0.3">
      <c r="A1361" s="14">
        <v>1366</v>
      </c>
      <c r="B1361" s="14" t="s">
        <v>7764</v>
      </c>
      <c r="C1361" s="14" t="s">
        <v>13510</v>
      </c>
      <c r="D1361" s="14" t="s">
        <v>13504</v>
      </c>
      <c r="E1361" s="14" t="s">
        <v>13479</v>
      </c>
      <c r="F1361" s="14">
        <v>10</v>
      </c>
      <c r="G1361" s="14">
        <v>0.25</v>
      </c>
      <c r="H1361" s="15">
        <v>3.8007000000000006E-2</v>
      </c>
      <c r="I1361" s="15">
        <f>M1361-V1361</f>
        <v>0.224493</v>
      </c>
      <c r="J1361" s="14"/>
      <c r="K1361" s="13"/>
      <c r="L1361" s="9">
        <f>G1361*1.05</f>
        <v>0.26250000000000001</v>
      </c>
      <c r="M1361" s="11">
        <f>L1361-H1361</f>
        <v>0.224493</v>
      </c>
      <c r="N1361" s="11">
        <v>0</v>
      </c>
      <c r="P1361" s="9">
        <f>0.5*N1361/1000</f>
        <v>0</v>
      </c>
      <c r="Q1361" s="9">
        <f>P1361+O1361</f>
        <v>0</v>
      </c>
      <c r="R1361" s="11">
        <v>0</v>
      </c>
      <c r="T1361" s="9">
        <f>0.5*R1361</f>
        <v>0</v>
      </c>
      <c r="U1361" s="9">
        <f>T1361+S1361</f>
        <v>0</v>
      </c>
      <c r="V1361" s="9">
        <f>(Q1361+U1361)/(0.944*1000)</f>
        <v>0</v>
      </c>
    </row>
    <row r="1362" spans="1:22" x14ac:dyDescent="0.3">
      <c r="A1362" s="14">
        <v>1367</v>
      </c>
      <c r="B1362" s="14" t="s">
        <v>7765</v>
      </c>
      <c r="C1362" s="14" t="s">
        <v>13510</v>
      </c>
      <c r="D1362" s="14" t="s">
        <v>13504</v>
      </c>
      <c r="E1362" s="14" t="s">
        <v>13479</v>
      </c>
      <c r="F1362" s="14">
        <v>10</v>
      </c>
      <c r="G1362" s="14">
        <v>1.26</v>
      </c>
      <c r="H1362" s="15">
        <v>0.66056399999999993</v>
      </c>
      <c r="I1362" s="15">
        <f>M1362-V1362</f>
        <v>9.3600000000015893E-4</v>
      </c>
      <c r="J1362" s="14"/>
      <c r="K1362" s="13"/>
      <c r="L1362" s="9">
        <f>1.05*0.63</f>
        <v>0.66150000000000009</v>
      </c>
      <c r="M1362" s="11">
        <f>L1362-H1362</f>
        <v>9.3600000000015893E-4</v>
      </c>
      <c r="N1362" s="11">
        <v>0</v>
      </c>
      <c r="P1362" s="9">
        <f>0.5*N1362/1000</f>
        <v>0</v>
      </c>
      <c r="Q1362" s="9">
        <f>P1362+O1362</f>
        <v>0</v>
      </c>
      <c r="R1362" s="11">
        <v>0</v>
      </c>
      <c r="T1362" s="9">
        <f>0.5*R1362</f>
        <v>0</v>
      </c>
      <c r="U1362" s="9">
        <f>T1362+S1362</f>
        <v>0</v>
      </c>
      <c r="V1362" s="9">
        <f>(Q1362+U1362)/(0.944*1000)</f>
        <v>0</v>
      </c>
    </row>
    <row r="1363" spans="1:22" x14ac:dyDescent="0.3">
      <c r="A1363" s="14">
        <v>1368</v>
      </c>
      <c r="B1363" s="14" t="s">
        <v>7766</v>
      </c>
      <c r="C1363" s="14" t="s">
        <v>13510</v>
      </c>
      <c r="D1363" s="14" t="s">
        <v>13504</v>
      </c>
      <c r="E1363" s="14" t="s">
        <v>13479</v>
      </c>
      <c r="F1363" s="14">
        <v>10</v>
      </c>
      <c r="G1363" s="14">
        <v>0.8</v>
      </c>
      <c r="H1363" s="15">
        <v>0.56067800000000001</v>
      </c>
      <c r="I1363" s="16" t="s">
        <v>13516</v>
      </c>
      <c r="J1363" s="14"/>
      <c r="K1363" s="13"/>
      <c r="L1363" s="9">
        <f>1.05*0.4</f>
        <v>0.42000000000000004</v>
      </c>
      <c r="M1363" s="11">
        <f>L1363-H1363</f>
        <v>-0.14067799999999997</v>
      </c>
      <c r="N1363" s="11">
        <v>0</v>
      </c>
      <c r="P1363" s="9">
        <f>0.5*N1363/1000</f>
        <v>0</v>
      </c>
      <c r="Q1363" s="9">
        <f>P1363+O1363</f>
        <v>0</v>
      </c>
      <c r="R1363" s="11">
        <v>0</v>
      </c>
      <c r="T1363" s="9">
        <f>0.5*R1363</f>
        <v>0</v>
      </c>
      <c r="U1363" s="9">
        <f>T1363+S1363</f>
        <v>0</v>
      </c>
      <c r="V1363" s="9">
        <f>(Q1363+U1363)/(0.944*1000)</f>
        <v>0</v>
      </c>
    </row>
    <row r="1364" spans="1:22" x14ac:dyDescent="0.3">
      <c r="A1364" s="14">
        <v>1369</v>
      </c>
      <c r="B1364" s="14" t="s">
        <v>7767</v>
      </c>
      <c r="C1364" s="14" t="s">
        <v>13510</v>
      </c>
      <c r="D1364" s="14" t="s">
        <v>13504</v>
      </c>
      <c r="E1364" s="14" t="s">
        <v>13479</v>
      </c>
      <c r="F1364" s="14">
        <v>10</v>
      </c>
      <c r="G1364" s="14">
        <v>0.63</v>
      </c>
      <c r="H1364" s="15">
        <v>6.3532000000000033E-2</v>
      </c>
      <c r="I1364" s="15">
        <f>M1364-V1364</f>
        <v>0.59796800000000006</v>
      </c>
      <c r="J1364" s="14"/>
      <c r="K1364" s="13"/>
      <c r="L1364" s="9">
        <f>G1364*1.05</f>
        <v>0.66150000000000009</v>
      </c>
      <c r="M1364" s="11">
        <f>L1364-H1364</f>
        <v>0.59796800000000006</v>
      </c>
      <c r="N1364" s="11">
        <v>0</v>
      </c>
      <c r="P1364" s="9">
        <f>0.5*N1364/1000</f>
        <v>0</v>
      </c>
      <c r="Q1364" s="9">
        <f>P1364+O1364</f>
        <v>0</v>
      </c>
      <c r="R1364" s="11">
        <v>0</v>
      </c>
      <c r="T1364" s="9">
        <f>0.5*R1364</f>
        <v>0</v>
      </c>
      <c r="U1364" s="9">
        <f>T1364+S1364</f>
        <v>0</v>
      </c>
      <c r="V1364" s="9">
        <f>(Q1364+U1364)/(0.944*1000)</f>
        <v>0</v>
      </c>
    </row>
    <row r="1365" spans="1:22" x14ac:dyDescent="0.3">
      <c r="A1365" s="14">
        <v>1370</v>
      </c>
      <c r="B1365" s="14" t="s">
        <v>7768</v>
      </c>
      <c r="C1365" s="14" t="s">
        <v>13510</v>
      </c>
      <c r="D1365" s="14" t="s">
        <v>13504</v>
      </c>
      <c r="E1365" s="14" t="s">
        <v>13479</v>
      </c>
      <c r="F1365" s="14">
        <v>10</v>
      </c>
      <c r="G1365" s="14">
        <v>0.1</v>
      </c>
      <c r="H1365" s="15">
        <v>2.2188000000000003E-2</v>
      </c>
      <c r="I1365" s="15">
        <f>M1365-V1365</f>
        <v>8.2812000000000011E-2</v>
      </c>
      <c r="J1365" s="14"/>
      <c r="K1365" s="13"/>
      <c r="L1365" s="9">
        <f>G1365*1.05</f>
        <v>0.10500000000000001</v>
      </c>
      <c r="M1365" s="11">
        <f>L1365-H1365</f>
        <v>8.2812000000000011E-2</v>
      </c>
      <c r="N1365" s="11">
        <v>0</v>
      </c>
      <c r="P1365" s="9">
        <f>0.5*N1365/1000</f>
        <v>0</v>
      </c>
      <c r="Q1365" s="9">
        <f>P1365+O1365</f>
        <v>0</v>
      </c>
      <c r="R1365" s="11">
        <v>0</v>
      </c>
      <c r="T1365" s="9">
        <f>0.5*R1365</f>
        <v>0</v>
      </c>
      <c r="U1365" s="9">
        <f>T1365+S1365</f>
        <v>0</v>
      </c>
      <c r="V1365" s="9">
        <f>(Q1365+U1365)/(0.944*1000)</f>
        <v>0</v>
      </c>
    </row>
    <row r="1366" spans="1:22" x14ac:dyDescent="0.3">
      <c r="A1366" s="14">
        <v>1371</v>
      </c>
      <c r="B1366" s="14" t="s">
        <v>7769</v>
      </c>
      <c r="C1366" s="14" t="s">
        <v>13510</v>
      </c>
      <c r="D1366" s="14" t="s">
        <v>13504</v>
      </c>
      <c r="E1366" s="14" t="s">
        <v>13479</v>
      </c>
      <c r="F1366" s="14">
        <v>10</v>
      </c>
      <c r="G1366" s="14">
        <v>0.16</v>
      </c>
      <c r="H1366" s="15">
        <v>0</v>
      </c>
      <c r="I1366" s="15">
        <f>M1366-V1366</f>
        <v>0.16005508474576272</v>
      </c>
      <c r="J1366" s="14"/>
      <c r="K1366" s="13"/>
      <c r="L1366" s="9">
        <f>G1366*1.05</f>
        <v>0.16800000000000001</v>
      </c>
      <c r="M1366" s="11">
        <f>L1366-H1366</f>
        <v>0.16800000000000001</v>
      </c>
      <c r="N1366" s="11">
        <v>0</v>
      </c>
      <c r="P1366" s="9">
        <f>0.5*N1366/1000</f>
        <v>0</v>
      </c>
      <c r="Q1366" s="9">
        <f>P1366+O1366</f>
        <v>0</v>
      </c>
      <c r="R1366" s="11">
        <v>15</v>
      </c>
      <c r="T1366" s="9">
        <f>0.5*R1366</f>
        <v>7.5</v>
      </c>
      <c r="U1366" s="9">
        <f>T1366+S1366</f>
        <v>7.5</v>
      </c>
      <c r="V1366" s="9">
        <f>(Q1366+U1366)/(0.944*1000)</f>
        <v>7.9449152542372878E-3</v>
      </c>
    </row>
    <row r="1367" spans="1:22" x14ac:dyDescent="0.3">
      <c r="A1367" s="14">
        <v>1372</v>
      </c>
      <c r="B1367" s="14" t="s">
        <v>7770</v>
      </c>
      <c r="C1367" s="14" t="s">
        <v>13510</v>
      </c>
      <c r="D1367" s="14" t="s">
        <v>13504</v>
      </c>
      <c r="E1367" s="14" t="s">
        <v>13479</v>
      </c>
      <c r="F1367" s="14">
        <v>10</v>
      </c>
      <c r="G1367" s="14">
        <v>0.16</v>
      </c>
      <c r="H1367" s="15">
        <v>8.7012000000000006E-2</v>
      </c>
      <c r="I1367" s="15">
        <f>M1367-V1367</f>
        <v>8.0988000000000004E-2</v>
      </c>
      <c r="J1367" s="14"/>
      <c r="K1367" s="13"/>
      <c r="L1367" s="9">
        <f>G1367*1.05</f>
        <v>0.16800000000000001</v>
      </c>
      <c r="M1367" s="11">
        <f>L1367-H1367</f>
        <v>8.0988000000000004E-2</v>
      </c>
      <c r="N1367" s="11">
        <v>0</v>
      </c>
      <c r="P1367" s="9">
        <f>0.5*N1367/1000</f>
        <v>0</v>
      </c>
      <c r="Q1367" s="9">
        <f>P1367+O1367</f>
        <v>0</v>
      </c>
      <c r="R1367" s="11">
        <v>0</v>
      </c>
      <c r="T1367" s="9">
        <f>0.5*R1367</f>
        <v>0</v>
      </c>
      <c r="U1367" s="9">
        <f>T1367+S1367</f>
        <v>0</v>
      </c>
      <c r="V1367" s="9">
        <f>(Q1367+U1367)/(0.944*1000)</f>
        <v>0</v>
      </c>
    </row>
    <row r="1368" spans="1:22" x14ac:dyDescent="0.3">
      <c r="A1368" s="14">
        <v>1373</v>
      </c>
      <c r="B1368" s="14" t="s">
        <v>7771</v>
      </c>
      <c r="C1368" s="14" t="s">
        <v>13510</v>
      </c>
      <c r="D1368" s="14" t="s">
        <v>13504</v>
      </c>
      <c r="E1368" s="14" t="s">
        <v>13479</v>
      </c>
      <c r="F1368" s="14">
        <v>10</v>
      </c>
      <c r="G1368" s="14">
        <v>0.25</v>
      </c>
      <c r="H1368" s="15">
        <v>4.594800000000001E-2</v>
      </c>
      <c r="I1368" s="15">
        <f>M1368-V1368</f>
        <v>0.21655199999999999</v>
      </c>
      <c r="J1368" s="14"/>
      <c r="K1368" s="13"/>
      <c r="L1368" s="9">
        <f>G1368*1.05</f>
        <v>0.26250000000000001</v>
      </c>
      <c r="M1368" s="11">
        <f>L1368-H1368</f>
        <v>0.21655199999999999</v>
      </c>
      <c r="N1368" s="11">
        <v>0</v>
      </c>
      <c r="P1368" s="9">
        <f>0.5*N1368/1000</f>
        <v>0</v>
      </c>
      <c r="Q1368" s="9">
        <f>P1368+O1368</f>
        <v>0</v>
      </c>
      <c r="R1368" s="11">
        <v>0</v>
      </c>
      <c r="T1368" s="9">
        <f>0.5*R1368</f>
        <v>0</v>
      </c>
      <c r="U1368" s="9">
        <f>T1368+S1368</f>
        <v>0</v>
      </c>
      <c r="V1368" s="9">
        <f>(Q1368+U1368)/(0.944*1000)</f>
        <v>0</v>
      </c>
    </row>
    <row r="1369" spans="1:22" x14ac:dyDescent="0.3">
      <c r="A1369" s="14">
        <v>1374</v>
      </c>
      <c r="B1369" s="14" t="s">
        <v>7772</v>
      </c>
      <c r="C1369" s="14" t="s">
        <v>13510</v>
      </c>
      <c r="D1369" s="14" t="s">
        <v>13504</v>
      </c>
      <c r="E1369" s="14" t="s">
        <v>13479</v>
      </c>
      <c r="F1369" s="14">
        <v>10</v>
      </c>
      <c r="G1369" s="14">
        <v>0.25</v>
      </c>
      <c r="H1369" s="15">
        <v>3.5835000000000006E-2</v>
      </c>
      <c r="I1369" s="15">
        <f>M1369-V1369</f>
        <v>0.22666500000000001</v>
      </c>
      <c r="J1369" s="14"/>
      <c r="K1369" s="13"/>
      <c r="L1369" s="9">
        <f>G1369*1.05</f>
        <v>0.26250000000000001</v>
      </c>
      <c r="M1369" s="11">
        <f>L1369-H1369</f>
        <v>0.22666500000000001</v>
      </c>
      <c r="N1369" s="11">
        <v>0</v>
      </c>
      <c r="P1369" s="9">
        <f>0.5*N1369/1000</f>
        <v>0</v>
      </c>
      <c r="Q1369" s="9">
        <f>P1369+O1369</f>
        <v>0</v>
      </c>
      <c r="R1369" s="11">
        <v>0</v>
      </c>
      <c r="T1369" s="9">
        <f>0.5*R1369</f>
        <v>0</v>
      </c>
      <c r="U1369" s="9">
        <f>T1369+S1369</f>
        <v>0</v>
      </c>
      <c r="V1369" s="9">
        <f>(Q1369+U1369)/(0.944*1000)</f>
        <v>0</v>
      </c>
    </row>
    <row r="1370" spans="1:22" x14ac:dyDescent="0.3">
      <c r="A1370" s="14">
        <v>1375</v>
      </c>
      <c r="B1370" s="14" t="s">
        <v>7773</v>
      </c>
      <c r="C1370" s="14" t="s">
        <v>13510</v>
      </c>
      <c r="D1370" s="14" t="s">
        <v>13504</v>
      </c>
      <c r="E1370" s="14" t="s">
        <v>13479</v>
      </c>
      <c r="F1370" s="14">
        <v>10</v>
      </c>
      <c r="G1370" s="14">
        <v>0.25</v>
      </c>
      <c r="H1370" s="15">
        <v>4.2190999999999999E-2</v>
      </c>
      <c r="I1370" s="15">
        <f>M1370-V1370</f>
        <v>0.220309</v>
      </c>
      <c r="J1370" s="14"/>
      <c r="K1370" s="13"/>
      <c r="L1370" s="9">
        <f>G1370*1.05</f>
        <v>0.26250000000000001</v>
      </c>
      <c r="M1370" s="11">
        <f>L1370-H1370</f>
        <v>0.220309</v>
      </c>
      <c r="N1370" s="11">
        <v>0</v>
      </c>
      <c r="P1370" s="9">
        <f>0.5*N1370/1000</f>
        <v>0</v>
      </c>
      <c r="Q1370" s="9">
        <f>P1370+O1370</f>
        <v>0</v>
      </c>
      <c r="R1370" s="11">
        <v>0</v>
      </c>
      <c r="T1370" s="9">
        <f>0.5*R1370</f>
        <v>0</v>
      </c>
      <c r="U1370" s="9">
        <f>T1370+S1370</f>
        <v>0</v>
      </c>
      <c r="V1370" s="9">
        <f>(Q1370+U1370)/(0.944*1000)</f>
        <v>0</v>
      </c>
    </row>
    <row r="1371" spans="1:22" x14ac:dyDescent="0.3">
      <c r="A1371" s="14">
        <v>1376</v>
      </c>
      <c r="B1371" s="14" t="s">
        <v>7774</v>
      </c>
      <c r="C1371" s="14" t="s">
        <v>13510</v>
      </c>
      <c r="D1371" s="14" t="s">
        <v>13504</v>
      </c>
      <c r="E1371" s="14" t="s">
        <v>13479</v>
      </c>
      <c r="F1371" s="14">
        <v>10</v>
      </c>
      <c r="G1371" s="14">
        <v>0.16</v>
      </c>
      <c r="H1371" s="15">
        <v>0.14899999999999999</v>
      </c>
      <c r="I1371" s="15">
        <f>M1371-V1371</f>
        <v>1.9000000000000017E-2</v>
      </c>
      <c r="J1371" s="14"/>
      <c r="K1371" s="13"/>
      <c r="L1371" s="9">
        <f>G1371*1.05</f>
        <v>0.16800000000000001</v>
      </c>
      <c r="M1371" s="11">
        <f>L1371-H1371</f>
        <v>1.9000000000000017E-2</v>
      </c>
      <c r="N1371" s="11">
        <v>0</v>
      </c>
      <c r="P1371" s="9">
        <f>0.5*N1371/1000</f>
        <v>0</v>
      </c>
      <c r="Q1371" s="9">
        <f>P1371+O1371</f>
        <v>0</v>
      </c>
      <c r="R1371" s="11">
        <v>0</v>
      </c>
      <c r="T1371" s="9">
        <f>0.5*R1371</f>
        <v>0</v>
      </c>
      <c r="U1371" s="9">
        <f>T1371+S1371</f>
        <v>0</v>
      </c>
      <c r="V1371" s="9">
        <f>(Q1371+U1371)/(0.944*1000)</f>
        <v>0</v>
      </c>
    </row>
    <row r="1372" spans="1:22" x14ac:dyDescent="0.3">
      <c r="A1372" s="14">
        <v>1377</v>
      </c>
      <c r="B1372" s="14" t="s">
        <v>7775</v>
      </c>
      <c r="C1372" s="14" t="s">
        <v>13510</v>
      </c>
      <c r="D1372" s="14" t="s">
        <v>13504</v>
      </c>
      <c r="E1372" s="14" t="s">
        <v>13479</v>
      </c>
      <c r="F1372" s="14">
        <v>10</v>
      </c>
      <c r="G1372" s="14">
        <v>0.25</v>
      </c>
      <c r="H1372" s="15">
        <v>5.8396999999999991E-2</v>
      </c>
      <c r="I1372" s="15">
        <f>M1372-V1372</f>
        <v>0.20410300000000003</v>
      </c>
      <c r="J1372" s="14"/>
      <c r="K1372" s="13"/>
      <c r="L1372" s="9">
        <f>G1372*1.05</f>
        <v>0.26250000000000001</v>
      </c>
      <c r="M1372" s="11">
        <f>L1372-H1372</f>
        <v>0.20410300000000003</v>
      </c>
      <c r="N1372" s="11">
        <v>0</v>
      </c>
      <c r="P1372" s="9">
        <f>0.5*N1372/1000</f>
        <v>0</v>
      </c>
      <c r="Q1372" s="9">
        <f>P1372+O1372</f>
        <v>0</v>
      </c>
      <c r="R1372" s="11">
        <v>0</v>
      </c>
      <c r="T1372" s="9">
        <f>0.5*R1372</f>
        <v>0</v>
      </c>
      <c r="U1372" s="9">
        <f>T1372+S1372</f>
        <v>0</v>
      </c>
      <c r="V1372" s="9">
        <f>(Q1372+U1372)/(0.944*1000)</f>
        <v>0</v>
      </c>
    </row>
    <row r="1373" spans="1:22" x14ac:dyDescent="0.3">
      <c r="A1373" s="14">
        <v>1378</v>
      </c>
      <c r="B1373" s="14" t="s">
        <v>7776</v>
      </c>
      <c r="C1373" s="14" t="s">
        <v>13510</v>
      </c>
      <c r="D1373" s="14" t="s">
        <v>13504</v>
      </c>
      <c r="E1373" s="14" t="s">
        <v>13479</v>
      </c>
      <c r="F1373" s="14">
        <v>10</v>
      </c>
      <c r="G1373" s="14">
        <v>0.1</v>
      </c>
      <c r="H1373" s="15">
        <v>3.1E-2</v>
      </c>
      <c r="I1373" s="15">
        <f>M1373-V1373</f>
        <v>7.400000000000001E-2</v>
      </c>
      <c r="J1373" s="14"/>
      <c r="K1373" s="13"/>
      <c r="L1373" s="9">
        <f>G1373*1.05</f>
        <v>0.10500000000000001</v>
      </c>
      <c r="M1373" s="11">
        <f>L1373-H1373</f>
        <v>7.400000000000001E-2</v>
      </c>
      <c r="N1373" s="11">
        <v>0</v>
      </c>
      <c r="P1373" s="9">
        <f>0.5*N1373/1000</f>
        <v>0</v>
      </c>
      <c r="Q1373" s="9">
        <f>P1373+O1373</f>
        <v>0</v>
      </c>
      <c r="R1373" s="11">
        <v>0</v>
      </c>
      <c r="T1373" s="9">
        <f>0.5*R1373</f>
        <v>0</v>
      </c>
      <c r="U1373" s="9">
        <f>T1373+S1373</f>
        <v>0</v>
      </c>
      <c r="V1373" s="9">
        <f>(Q1373+U1373)/(0.944*1000)</f>
        <v>0</v>
      </c>
    </row>
    <row r="1374" spans="1:22" x14ac:dyDescent="0.3">
      <c r="A1374" s="14">
        <v>1379</v>
      </c>
      <c r="B1374" s="14" t="s">
        <v>7777</v>
      </c>
      <c r="C1374" s="14" t="s">
        <v>13510</v>
      </c>
      <c r="D1374" s="14" t="s">
        <v>13504</v>
      </c>
      <c r="E1374" s="14" t="s">
        <v>13479</v>
      </c>
      <c r="F1374" s="14">
        <v>10</v>
      </c>
      <c r="G1374" s="14">
        <v>0.1</v>
      </c>
      <c r="H1374" s="15">
        <v>6.3640000000000042E-3</v>
      </c>
      <c r="I1374" s="15">
        <f>M1374-V1374</f>
        <v>9.8636000000000001E-2</v>
      </c>
      <c r="J1374" s="14"/>
      <c r="K1374" s="13"/>
      <c r="L1374" s="9">
        <f>G1374*1.05</f>
        <v>0.10500000000000001</v>
      </c>
      <c r="M1374" s="11">
        <f>L1374-H1374</f>
        <v>9.8636000000000001E-2</v>
      </c>
      <c r="N1374" s="11">
        <v>0</v>
      </c>
      <c r="P1374" s="9">
        <f>0.5*N1374/1000</f>
        <v>0</v>
      </c>
      <c r="Q1374" s="9">
        <f>P1374+O1374</f>
        <v>0</v>
      </c>
      <c r="R1374" s="11">
        <v>0</v>
      </c>
      <c r="T1374" s="9">
        <f>0.5*R1374</f>
        <v>0</v>
      </c>
      <c r="U1374" s="9">
        <f>T1374+S1374</f>
        <v>0</v>
      </c>
      <c r="V1374" s="9">
        <f>(Q1374+U1374)/(0.944*1000)</f>
        <v>0</v>
      </c>
    </row>
    <row r="1375" spans="1:22" x14ac:dyDescent="0.3">
      <c r="A1375" s="14">
        <v>1380</v>
      </c>
      <c r="B1375" s="14" t="s">
        <v>7778</v>
      </c>
      <c r="C1375" s="14" t="s">
        <v>13510</v>
      </c>
      <c r="D1375" s="14" t="s">
        <v>13504</v>
      </c>
      <c r="E1375" s="14" t="s">
        <v>13479</v>
      </c>
      <c r="F1375" s="14">
        <v>10</v>
      </c>
      <c r="G1375" s="14">
        <v>2.5000000000000001E-2</v>
      </c>
      <c r="H1375" s="15">
        <v>7.0000000000000001E-3</v>
      </c>
      <c r="I1375" s="15">
        <f>M1375-V1375</f>
        <v>1.9250000000000003E-2</v>
      </c>
      <c r="J1375" s="14"/>
      <c r="K1375" s="13"/>
      <c r="L1375" s="9">
        <f>G1375*1.05</f>
        <v>2.6250000000000002E-2</v>
      </c>
      <c r="M1375" s="11">
        <f>L1375-H1375</f>
        <v>1.9250000000000003E-2</v>
      </c>
      <c r="N1375" s="11">
        <v>0</v>
      </c>
      <c r="P1375" s="9">
        <f>0.5*N1375/1000</f>
        <v>0</v>
      </c>
      <c r="Q1375" s="9">
        <f>P1375+O1375</f>
        <v>0</v>
      </c>
      <c r="R1375" s="11">
        <v>0</v>
      </c>
      <c r="T1375" s="9">
        <f>0.5*R1375</f>
        <v>0</v>
      </c>
      <c r="U1375" s="9">
        <f>T1375+S1375</f>
        <v>0</v>
      </c>
      <c r="V1375" s="9">
        <f>(Q1375+U1375)/(0.944*1000)</f>
        <v>0</v>
      </c>
    </row>
    <row r="1376" spans="1:22" x14ac:dyDescent="0.3">
      <c r="A1376" s="14">
        <v>1381</v>
      </c>
      <c r="B1376" s="14" t="s">
        <v>7779</v>
      </c>
      <c r="C1376" s="14" t="s">
        <v>13510</v>
      </c>
      <c r="D1376" s="14" t="s">
        <v>13504</v>
      </c>
      <c r="E1376" s="14" t="s">
        <v>13479</v>
      </c>
      <c r="F1376" s="14">
        <v>10</v>
      </c>
      <c r="G1376" s="14">
        <v>0.25</v>
      </c>
      <c r="H1376" s="15">
        <v>4.9906999999999979E-2</v>
      </c>
      <c r="I1376" s="15">
        <f>M1376-V1376</f>
        <v>0.21259300000000003</v>
      </c>
      <c r="J1376" s="14"/>
      <c r="K1376" s="13"/>
      <c r="L1376" s="9">
        <f>G1376*1.05</f>
        <v>0.26250000000000001</v>
      </c>
      <c r="M1376" s="11">
        <f>L1376-H1376</f>
        <v>0.21259300000000003</v>
      </c>
      <c r="N1376" s="11">
        <v>0</v>
      </c>
      <c r="P1376" s="9">
        <f>0.5*N1376/1000</f>
        <v>0</v>
      </c>
      <c r="Q1376" s="9">
        <f>P1376+O1376</f>
        <v>0</v>
      </c>
      <c r="R1376" s="11">
        <v>0</v>
      </c>
      <c r="T1376" s="9">
        <f>0.5*R1376</f>
        <v>0</v>
      </c>
      <c r="U1376" s="9">
        <f>T1376+S1376</f>
        <v>0</v>
      </c>
      <c r="V1376" s="9">
        <f>(Q1376+U1376)/(0.944*1000)</f>
        <v>0</v>
      </c>
    </row>
    <row r="1377" spans="1:22" x14ac:dyDescent="0.3">
      <c r="A1377" s="14">
        <v>1382</v>
      </c>
      <c r="B1377" s="14" t="s">
        <v>7780</v>
      </c>
      <c r="C1377" s="14" t="s">
        <v>13510</v>
      </c>
      <c r="D1377" s="14" t="s">
        <v>13504</v>
      </c>
      <c r="E1377" s="14" t="s">
        <v>13479</v>
      </c>
      <c r="F1377" s="14">
        <v>10</v>
      </c>
      <c r="G1377" s="14">
        <v>0.25</v>
      </c>
      <c r="H1377" s="15">
        <v>3.1164999999999991E-2</v>
      </c>
      <c r="I1377" s="15">
        <f>M1377-V1377</f>
        <v>0.23133500000000001</v>
      </c>
      <c r="J1377" s="14"/>
      <c r="K1377" s="13"/>
      <c r="L1377" s="9">
        <f>G1377*1.05</f>
        <v>0.26250000000000001</v>
      </c>
      <c r="M1377" s="11">
        <f>L1377-H1377</f>
        <v>0.23133500000000001</v>
      </c>
      <c r="N1377" s="11">
        <v>0</v>
      </c>
      <c r="P1377" s="9">
        <f>0.5*N1377/1000</f>
        <v>0</v>
      </c>
      <c r="Q1377" s="9">
        <f>P1377+O1377</f>
        <v>0</v>
      </c>
      <c r="R1377" s="11">
        <v>0</v>
      </c>
      <c r="T1377" s="9">
        <f>0.5*R1377</f>
        <v>0</v>
      </c>
      <c r="U1377" s="9">
        <f>T1377+S1377</f>
        <v>0</v>
      </c>
      <c r="V1377" s="9">
        <f>(Q1377+U1377)/(0.944*1000)</f>
        <v>0</v>
      </c>
    </row>
    <row r="1378" spans="1:22" x14ac:dyDescent="0.3">
      <c r="A1378" s="14">
        <v>1383</v>
      </c>
      <c r="B1378" s="14" t="s">
        <v>7781</v>
      </c>
      <c r="C1378" s="14" t="s">
        <v>13510</v>
      </c>
      <c r="D1378" s="14" t="s">
        <v>13504</v>
      </c>
      <c r="E1378" s="14" t="s">
        <v>13479</v>
      </c>
      <c r="F1378" s="14">
        <v>10</v>
      </c>
      <c r="G1378" s="14">
        <v>0.25</v>
      </c>
      <c r="H1378" s="15">
        <v>6.0235000000000011E-2</v>
      </c>
      <c r="I1378" s="15">
        <f>M1378-V1378</f>
        <v>0.202265</v>
      </c>
      <c r="J1378" s="14"/>
      <c r="K1378" s="13"/>
      <c r="L1378" s="9">
        <f>G1378*1.05</f>
        <v>0.26250000000000001</v>
      </c>
      <c r="M1378" s="11">
        <f>L1378-H1378</f>
        <v>0.202265</v>
      </c>
      <c r="N1378" s="11">
        <v>0</v>
      </c>
      <c r="P1378" s="9">
        <f>0.5*N1378/1000</f>
        <v>0</v>
      </c>
      <c r="Q1378" s="9">
        <f>P1378+O1378</f>
        <v>0</v>
      </c>
      <c r="R1378" s="11">
        <v>0</v>
      </c>
      <c r="T1378" s="9">
        <f>0.5*R1378</f>
        <v>0</v>
      </c>
      <c r="U1378" s="9">
        <f>T1378+S1378</f>
        <v>0</v>
      </c>
      <c r="V1378" s="9">
        <f>(Q1378+U1378)/(0.944*1000)</f>
        <v>0</v>
      </c>
    </row>
    <row r="1379" spans="1:22" x14ac:dyDescent="0.3">
      <c r="A1379" s="14">
        <v>1384</v>
      </c>
      <c r="B1379" s="14" t="s">
        <v>7782</v>
      </c>
      <c r="C1379" s="14" t="s">
        <v>13510</v>
      </c>
      <c r="D1379" s="14" t="s">
        <v>13504</v>
      </c>
      <c r="E1379" s="14" t="s">
        <v>13479</v>
      </c>
      <c r="F1379" s="14">
        <v>10</v>
      </c>
      <c r="G1379" s="14">
        <v>0.25</v>
      </c>
      <c r="H1379" s="15">
        <v>4.6495000000000002E-2</v>
      </c>
      <c r="I1379" s="15">
        <f>M1379-V1379</f>
        <v>0.216005</v>
      </c>
      <c r="J1379" s="14"/>
      <c r="K1379" s="13"/>
      <c r="L1379" s="9">
        <f>G1379*1.05</f>
        <v>0.26250000000000001</v>
      </c>
      <c r="M1379" s="11">
        <f>L1379-H1379</f>
        <v>0.216005</v>
      </c>
      <c r="N1379" s="11">
        <v>0</v>
      </c>
      <c r="P1379" s="9">
        <f>0.5*N1379/1000</f>
        <v>0</v>
      </c>
      <c r="Q1379" s="9">
        <f>P1379+O1379</f>
        <v>0</v>
      </c>
      <c r="R1379" s="11">
        <v>0</v>
      </c>
      <c r="T1379" s="9">
        <f>0.5*R1379</f>
        <v>0</v>
      </c>
      <c r="U1379" s="9">
        <f>T1379+S1379</f>
        <v>0</v>
      </c>
      <c r="V1379" s="9">
        <f>(Q1379+U1379)/(0.944*1000)</f>
        <v>0</v>
      </c>
    </row>
    <row r="1380" spans="1:22" x14ac:dyDescent="0.3">
      <c r="A1380" s="14">
        <v>1385</v>
      </c>
      <c r="B1380" s="14" t="s">
        <v>7783</v>
      </c>
      <c r="C1380" s="14" t="s">
        <v>13510</v>
      </c>
      <c r="D1380" s="14" t="s">
        <v>13504</v>
      </c>
      <c r="E1380" s="14" t="s">
        <v>13479</v>
      </c>
      <c r="F1380" s="14">
        <v>10</v>
      </c>
      <c r="G1380" s="14">
        <v>0.25</v>
      </c>
      <c r="H1380" s="15">
        <v>3.2372000000000012E-2</v>
      </c>
      <c r="I1380" s="15">
        <f>M1380-V1380</f>
        <v>0.230128</v>
      </c>
      <c r="J1380" s="14"/>
      <c r="K1380" s="13"/>
      <c r="L1380" s="9">
        <f>G1380*1.05</f>
        <v>0.26250000000000001</v>
      </c>
      <c r="M1380" s="11">
        <f>L1380-H1380</f>
        <v>0.230128</v>
      </c>
      <c r="N1380" s="11">
        <v>0</v>
      </c>
      <c r="P1380" s="9">
        <f>0.5*N1380/1000</f>
        <v>0</v>
      </c>
      <c r="Q1380" s="9">
        <f>P1380+O1380</f>
        <v>0</v>
      </c>
      <c r="R1380" s="11">
        <v>0</v>
      </c>
      <c r="T1380" s="9">
        <f>0.5*R1380</f>
        <v>0</v>
      </c>
      <c r="U1380" s="9">
        <f>T1380+S1380</f>
        <v>0</v>
      </c>
      <c r="V1380" s="9">
        <f>(Q1380+U1380)/(0.944*1000)</f>
        <v>0</v>
      </c>
    </row>
    <row r="1381" spans="1:22" x14ac:dyDescent="0.3">
      <c r="A1381" s="14">
        <v>1386</v>
      </c>
      <c r="B1381" s="14" t="s">
        <v>7784</v>
      </c>
      <c r="C1381" s="14" t="s">
        <v>13510</v>
      </c>
      <c r="D1381" s="14" t="s">
        <v>13504</v>
      </c>
      <c r="E1381" s="14" t="s">
        <v>13479</v>
      </c>
      <c r="F1381" s="14">
        <v>10</v>
      </c>
      <c r="G1381" s="14">
        <v>0.25</v>
      </c>
      <c r="H1381" s="15">
        <v>5.1087999999999995E-2</v>
      </c>
      <c r="I1381" s="15">
        <f>M1381-V1381</f>
        <v>0.21141200000000002</v>
      </c>
      <c r="J1381" s="14"/>
      <c r="K1381" s="13"/>
      <c r="L1381" s="9">
        <f>G1381*1.05</f>
        <v>0.26250000000000001</v>
      </c>
      <c r="M1381" s="11">
        <f>L1381-H1381</f>
        <v>0.21141200000000002</v>
      </c>
      <c r="N1381" s="11">
        <v>0</v>
      </c>
      <c r="P1381" s="9">
        <f>0.5*N1381/1000</f>
        <v>0</v>
      </c>
      <c r="Q1381" s="9">
        <f>P1381+O1381</f>
        <v>0</v>
      </c>
      <c r="R1381" s="11">
        <v>0</v>
      </c>
      <c r="T1381" s="9">
        <f>0.5*R1381</f>
        <v>0</v>
      </c>
      <c r="U1381" s="9">
        <f>T1381+S1381</f>
        <v>0</v>
      </c>
      <c r="V1381" s="9">
        <f>(Q1381+U1381)/(0.944*1000)</f>
        <v>0</v>
      </c>
    </row>
    <row r="1382" spans="1:22" x14ac:dyDescent="0.3">
      <c r="A1382" s="14">
        <v>1387</v>
      </c>
      <c r="B1382" s="14" t="s">
        <v>7785</v>
      </c>
      <c r="C1382" s="14" t="s">
        <v>13510</v>
      </c>
      <c r="D1382" s="14" t="s">
        <v>13504</v>
      </c>
      <c r="E1382" s="14" t="s">
        <v>13479</v>
      </c>
      <c r="F1382" s="14">
        <v>10</v>
      </c>
      <c r="G1382" s="14">
        <v>0.25</v>
      </c>
      <c r="H1382" s="15">
        <v>5.7129999999999993E-2</v>
      </c>
      <c r="I1382" s="15">
        <f>M1382-V1382</f>
        <v>0.20537000000000002</v>
      </c>
      <c r="J1382" s="14"/>
      <c r="K1382" s="13"/>
      <c r="L1382" s="9">
        <f>G1382*1.05</f>
        <v>0.26250000000000001</v>
      </c>
      <c r="M1382" s="11">
        <f>L1382-H1382</f>
        <v>0.20537000000000002</v>
      </c>
      <c r="N1382" s="11">
        <v>0</v>
      </c>
      <c r="P1382" s="9">
        <f>0.5*N1382/1000</f>
        <v>0</v>
      </c>
      <c r="Q1382" s="9">
        <f>P1382+O1382</f>
        <v>0</v>
      </c>
      <c r="R1382" s="11">
        <v>0</v>
      </c>
      <c r="T1382" s="9">
        <f>0.5*R1382</f>
        <v>0</v>
      </c>
      <c r="U1382" s="9">
        <f>T1382+S1382</f>
        <v>0</v>
      </c>
      <c r="V1382" s="9">
        <f>(Q1382+U1382)/(0.944*1000)</f>
        <v>0</v>
      </c>
    </row>
    <row r="1383" spans="1:22" x14ac:dyDescent="0.3">
      <c r="A1383" s="14">
        <v>1388</v>
      </c>
      <c r="B1383" s="14" t="s">
        <v>7786</v>
      </c>
      <c r="C1383" s="14" t="s">
        <v>13510</v>
      </c>
      <c r="D1383" s="14" t="s">
        <v>13504</v>
      </c>
      <c r="E1383" s="14" t="s">
        <v>13479</v>
      </c>
      <c r="F1383" s="14">
        <v>10</v>
      </c>
      <c r="G1383" s="14">
        <v>0.25</v>
      </c>
      <c r="H1383" s="15">
        <v>4.9879999999999994E-2</v>
      </c>
      <c r="I1383" s="15">
        <f>M1383-V1383</f>
        <v>0.21262000000000003</v>
      </c>
      <c r="J1383" s="14"/>
      <c r="K1383" s="13"/>
      <c r="L1383" s="9">
        <f>G1383*1.05</f>
        <v>0.26250000000000001</v>
      </c>
      <c r="M1383" s="11">
        <f>L1383-H1383</f>
        <v>0.21262000000000003</v>
      </c>
      <c r="N1383" s="11">
        <v>0</v>
      </c>
      <c r="P1383" s="9">
        <f>0.5*N1383/1000</f>
        <v>0</v>
      </c>
      <c r="Q1383" s="9">
        <f>P1383+O1383</f>
        <v>0</v>
      </c>
      <c r="R1383" s="11">
        <v>0</v>
      </c>
      <c r="T1383" s="9">
        <f>0.5*R1383</f>
        <v>0</v>
      </c>
      <c r="U1383" s="9">
        <f>T1383+S1383</f>
        <v>0</v>
      </c>
      <c r="V1383" s="9">
        <f>(Q1383+U1383)/(0.944*1000)</f>
        <v>0</v>
      </c>
    </row>
    <row r="1384" spans="1:22" x14ac:dyDescent="0.3">
      <c r="A1384" s="14">
        <v>1389</v>
      </c>
      <c r="B1384" s="14" t="s">
        <v>7787</v>
      </c>
      <c r="C1384" s="14" t="s">
        <v>13510</v>
      </c>
      <c r="D1384" s="14" t="s">
        <v>13504</v>
      </c>
      <c r="E1384" s="14" t="s">
        <v>13479</v>
      </c>
      <c r="F1384" s="14">
        <v>10</v>
      </c>
      <c r="G1384" s="14">
        <v>0.25</v>
      </c>
      <c r="H1384" s="15">
        <v>3.3052999999999999E-2</v>
      </c>
      <c r="I1384" s="15">
        <f>M1384-V1384</f>
        <v>0.22944700000000001</v>
      </c>
      <c r="J1384" s="14"/>
      <c r="K1384" s="13"/>
      <c r="L1384" s="9">
        <f>G1384*1.05</f>
        <v>0.26250000000000001</v>
      </c>
      <c r="M1384" s="11">
        <f>L1384-H1384</f>
        <v>0.22944700000000001</v>
      </c>
      <c r="N1384" s="11">
        <v>0</v>
      </c>
      <c r="P1384" s="9">
        <f>0.5*N1384/1000</f>
        <v>0</v>
      </c>
      <c r="Q1384" s="9">
        <f>P1384+O1384</f>
        <v>0</v>
      </c>
      <c r="R1384" s="11">
        <v>0</v>
      </c>
      <c r="T1384" s="9">
        <f>0.5*R1384</f>
        <v>0</v>
      </c>
      <c r="U1384" s="9">
        <f>T1384+S1384</f>
        <v>0</v>
      </c>
      <c r="V1384" s="9">
        <f>(Q1384+U1384)/(0.944*1000)</f>
        <v>0</v>
      </c>
    </row>
    <row r="1385" spans="1:22" x14ac:dyDescent="0.3">
      <c r="A1385" s="14">
        <v>1390</v>
      </c>
      <c r="B1385" s="14" t="s">
        <v>7788</v>
      </c>
      <c r="C1385" s="14" t="s">
        <v>13510</v>
      </c>
      <c r="D1385" s="14" t="s">
        <v>13504</v>
      </c>
      <c r="E1385" s="14" t="s">
        <v>13479</v>
      </c>
      <c r="F1385" s="14">
        <v>10</v>
      </c>
      <c r="G1385" s="14">
        <v>0.25</v>
      </c>
      <c r="H1385" s="15">
        <v>7.8567999999999985E-2</v>
      </c>
      <c r="I1385" s="15">
        <f>M1385-V1385</f>
        <v>0.18393200000000004</v>
      </c>
      <c r="J1385" s="14"/>
      <c r="K1385" s="13"/>
      <c r="L1385" s="9">
        <f>G1385*1.05</f>
        <v>0.26250000000000001</v>
      </c>
      <c r="M1385" s="11">
        <f>L1385-H1385</f>
        <v>0.18393200000000004</v>
      </c>
      <c r="N1385" s="11">
        <v>0</v>
      </c>
      <c r="P1385" s="9">
        <f>0.5*N1385/1000</f>
        <v>0</v>
      </c>
      <c r="Q1385" s="9">
        <f>P1385+O1385</f>
        <v>0</v>
      </c>
      <c r="R1385" s="11">
        <v>0</v>
      </c>
      <c r="T1385" s="9">
        <f>0.5*R1385</f>
        <v>0</v>
      </c>
      <c r="U1385" s="9">
        <f>T1385+S1385</f>
        <v>0</v>
      </c>
      <c r="V1385" s="9">
        <f>(Q1385+U1385)/(0.944*1000)</f>
        <v>0</v>
      </c>
    </row>
    <row r="1386" spans="1:22" x14ac:dyDescent="0.3">
      <c r="A1386" s="14">
        <v>1391</v>
      </c>
      <c r="B1386" s="14" t="s">
        <v>7789</v>
      </c>
      <c r="C1386" s="14" t="s">
        <v>13510</v>
      </c>
      <c r="D1386" s="14" t="s">
        <v>13504</v>
      </c>
      <c r="E1386" s="14" t="s">
        <v>13479</v>
      </c>
      <c r="F1386" s="14">
        <v>10</v>
      </c>
      <c r="G1386" s="14">
        <v>0.4</v>
      </c>
      <c r="H1386" s="15">
        <v>2.5108999999999982E-2</v>
      </c>
      <c r="I1386" s="15">
        <f>M1386-V1386</f>
        <v>0.39489100000000005</v>
      </c>
      <c r="J1386" s="14"/>
      <c r="K1386" s="13"/>
      <c r="L1386" s="9">
        <f>G1386*1.05</f>
        <v>0.42000000000000004</v>
      </c>
      <c r="M1386" s="11">
        <f>L1386-H1386</f>
        <v>0.39489100000000005</v>
      </c>
      <c r="N1386" s="11">
        <v>0</v>
      </c>
      <c r="P1386" s="9">
        <f>0.5*N1386/1000</f>
        <v>0</v>
      </c>
      <c r="Q1386" s="9">
        <f>P1386+O1386</f>
        <v>0</v>
      </c>
      <c r="R1386" s="11">
        <v>0</v>
      </c>
      <c r="T1386" s="9">
        <f>0.5*R1386</f>
        <v>0</v>
      </c>
      <c r="U1386" s="9">
        <f>T1386+S1386</f>
        <v>0</v>
      </c>
      <c r="V1386" s="9">
        <f>(Q1386+U1386)/(0.944*1000)</f>
        <v>0</v>
      </c>
    </row>
    <row r="1387" spans="1:22" x14ac:dyDescent="0.3">
      <c r="A1387" s="14">
        <v>1392</v>
      </c>
      <c r="B1387" s="14" t="s">
        <v>7790</v>
      </c>
      <c r="C1387" s="14" t="s">
        <v>13510</v>
      </c>
      <c r="D1387" s="14" t="s">
        <v>13504</v>
      </c>
      <c r="E1387" s="14" t="s">
        <v>13479</v>
      </c>
      <c r="F1387" s="14">
        <v>10</v>
      </c>
      <c r="G1387" s="14">
        <v>0.4</v>
      </c>
      <c r="H1387" s="15">
        <v>3.544799999999998E-2</v>
      </c>
      <c r="I1387" s="15">
        <f>M1387-V1387</f>
        <v>0.38455200000000006</v>
      </c>
      <c r="J1387" s="14"/>
      <c r="K1387" s="13"/>
      <c r="L1387" s="9">
        <f>G1387*1.05</f>
        <v>0.42000000000000004</v>
      </c>
      <c r="M1387" s="11">
        <f>L1387-H1387</f>
        <v>0.38455200000000006</v>
      </c>
      <c r="N1387" s="11">
        <v>0</v>
      </c>
      <c r="P1387" s="9">
        <f>0.5*N1387/1000</f>
        <v>0</v>
      </c>
      <c r="Q1387" s="9">
        <f>P1387+O1387</f>
        <v>0</v>
      </c>
      <c r="R1387" s="11">
        <v>0</v>
      </c>
      <c r="T1387" s="9">
        <f>0.5*R1387</f>
        <v>0</v>
      </c>
      <c r="U1387" s="9">
        <f>T1387+S1387</f>
        <v>0</v>
      </c>
      <c r="V1387" s="9">
        <f>(Q1387+U1387)/(0.944*1000)</f>
        <v>0</v>
      </c>
    </row>
    <row r="1388" spans="1:22" x14ac:dyDescent="0.3">
      <c r="A1388" s="14">
        <v>1393</v>
      </c>
      <c r="B1388" s="14" t="s">
        <v>7791</v>
      </c>
      <c r="C1388" s="14" t="s">
        <v>13510</v>
      </c>
      <c r="D1388" s="14" t="s">
        <v>13504</v>
      </c>
      <c r="E1388" s="14" t="s">
        <v>13479</v>
      </c>
      <c r="F1388" s="14">
        <v>10</v>
      </c>
      <c r="G1388" s="14">
        <v>0.4</v>
      </c>
      <c r="H1388" s="15">
        <v>1.4319999999999992E-2</v>
      </c>
      <c r="I1388" s="15">
        <f>M1388-V1388</f>
        <v>0.40568000000000004</v>
      </c>
      <c r="J1388" s="14"/>
      <c r="K1388" s="13"/>
      <c r="L1388" s="9">
        <f>G1388*1.05</f>
        <v>0.42000000000000004</v>
      </c>
      <c r="M1388" s="11">
        <f>L1388-H1388</f>
        <v>0.40568000000000004</v>
      </c>
      <c r="N1388" s="11">
        <v>0</v>
      </c>
      <c r="P1388" s="9">
        <f>0.5*N1388/1000</f>
        <v>0</v>
      </c>
      <c r="Q1388" s="9">
        <f>P1388+O1388</f>
        <v>0</v>
      </c>
      <c r="R1388" s="11">
        <v>0</v>
      </c>
      <c r="T1388" s="9">
        <f>0.5*R1388</f>
        <v>0</v>
      </c>
      <c r="U1388" s="9">
        <f>T1388+S1388</f>
        <v>0</v>
      </c>
      <c r="V1388" s="9">
        <f>(Q1388+U1388)/(0.944*1000)</f>
        <v>0</v>
      </c>
    </row>
    <row r="1389" spans="1:22" x14ac:dyDescent="0.3">
      <c r="A1389" s="14">
        <v>1394</v>
      </c>
      <c r="B1389" s="14" t="s">
        <v>7792</v>
      </c>
      <c r="C1389" s="14" t="s">
        <v>13510</v>
      </c>
      <c r="D1389" s="14" t="s">
        <v>13504</v>
      </c>
      <c r="E1389" s="14" t="s">
        <v>13479</v>
      </c>
      <c r="F1389" s="14">
        <v>10</v>
      </c>
      <c r="G1389" s="14">
        <v>0.1</v>
      </c>
      <c r="H1389" s="15">
        <v>1.9400999999999995E-2</v>
      </c>
      <c r="I1389" s="15">
        <f>M1389-V1389</f>
        <v>8.5599000000000008E-2</v>
      </c>
      <c r="J1389" s="14"/>
      <c r="K1389" s="13"/>
      <c r="L1389" s="9">
        <f>G1389*1.05</f>
        <v>0.10500000000000001</v>
      </c>
      <c r="M1389" s="11">
        <f>L1389-H1389</f>
        <v>8.5599000000000008E-2</v>
      </c>
      <c r="N1389" s="11">
        <v>0</v>
      </c>
      <c r="P1389" s="9">
        <f>0.5*N1389/1000</f>
        <v>0</v>
      </c>
      <c r="Q1389" s="9">
        <f>P1389+O1389</f>
        <v>0</v>
      </c>
      <c r="R1389" s="11">
        <v>0</v>
      </c>
      <c r="T1389" s="9">
        <f>0.5*R1389</f>
        <v>0</v>
      </c>
      <c r="U1389" s="9">
        <f>T1389+S1389</f>
        <v>0</v>
      </c>
      <c r="V1389" s="9">
        <f>(Q1389+U1389)/(0.944*1000)</f>
        <v>0</v>
      </c>
    </row>
    <row r="1390" spans="1:22" x14ac:dyDescent="0.3">
      <c r="A1390" s="14">
        <v>1395</v>
      </c>
      <c r="B1390" s="14" t="s">
        <v>7793</v>
      </c>
      <c r="C1390" s="14" t="s">
        <v>13510</v>
      </c>
      <c r="D1390" s="14" t="s">
        <v>13504</v>
      </c>
      <c r="E1390" s="14" t="s">
        <v>13479</v>
      </c>
      <c r="F1390" s="14">
        <v>10</v>
      </c>
      <c r="G1390" s="14">
        <v>0.4</v>
      </c>
      <c r="H1390" s="15">
        <v>3.6932000000000013E-2</v>
      </c>
      <c r="I1390" s="15">
        <f>M1390-V1390</f>
        <v>0.38306800000000002</v>
      </c>
      <c r="J1390" s="14"/>
      <c r="K1390" s="13"/>
      <c r="L1390" s="9">
        <f>G1390*1.05</f>
        <v>0.42000000000000004</v>
      </c>
      <c r="M1390" s="11">
        <f>L1390-H1390</f>
        <v>0.38306800000000002</v>
      </c>
      <c r="N1390" s="11">
        <v>0</v>
      </c>
      <c r="P1390" s="9">
        <f>0.5*N1390/1000</f>
        <v>0</v>
      </c>
      <c r="Q1390" s="9">
        <f>P1390+O1390</f>
        <v>0</v>
      </c>
      <c r="R1390" s="11">
        <v>0</v>
      </c>
      <c r="T1390" s="9">
        <f>0.5*R1390</f>
        <v>0</v>
      </c>
      <c r="U1390" s="9">
        <f>T1390+S1390</f>
        <v>0</v>
      </c>
      <c r="V1390" s="9">
        <f>(Q1390+U1390)/(0.944*1000)</f>
        <v>0</v>
      </c>
    </row>
    <row r="1391" spans="1:22" x14ac:dyDescent="0.3">
      <c r="A1391" s="14">
        <v>1396</v>
      </c>
      <c r="B1391" s="14" t="s">
        <v>7794</v>
      </c>
      <c r="C1391" s="14" t="s">
        <v>13510</v>
      </c>
      <c r="D1391" s="14" t="s">
        <v>13504</v>
      </c>
      <c r="E1391" s="14" t="s">
        <v>13479</v>
      </c>
      <c r="F1391" s="14">
        <v>10</v>
      </c>
      <c r="G1391" s="14">
        <v>0.4</v>
      </c>
      <c r="H1391" s="15">
        <v>2.6470000000000028E-2</v>
      </c>
      <c r="I1391" s="15">
        <f>M1391-V1391</f>
        <v>0.39352999999999999</v>
      </c>
      <c r="J1391" s="14"/>
      <c r="K1391" s="13"/>
      <c r="L1391" s="9">
        <f>G1391*1.05</f>
        <v>0.42000000000000004</v>
      </c>
      <c r="M1391" s="11">
        <f>L1391-H1391</f>
        <v>0.39352999999999999</v>
      </c>
      <c r="N1391" s="11">
        <v>0</v>
      </c>
      <c r="P1391" s="9">
        <f>0.5*N1391/1000</f>
        <v>0</v>
      </c>
      <c r="Q1391" s="9">
        <f>P1391+O1391</f>
        <v>0</v>
      </c>
      <c r="R1391" s="11">
        <v>0</v>
      </c>
      <c r="T1391" s="9">
        <f>0.5*R1391</f>
        <v>0</v>
      </c>
      <c r="U1391" s="9">
        <f>T1391+S1391</f>
        <v>0</v>
      </c>
      <c r="V1391" s="9">
        <f>(Q1391+U1391)/(0.944*1000)</f>
        <v>0</v>
      </c>
    </row>
    <row r="1392" spans="1:22" x14ac:dyDescent="0.3">
      <c r="A1392" s="14">
        <v>1397</v>
      </c>
      <c r="B1392" s="14" t="s">
        <v>7795</v>
      </c>
      <c r="C1392" s="14" t="s">
        <v>13510</v>
      </c>
      <c r="D1392" s="14" t="s">
        <v>13504</v>
      </c>
      <c r="E1392" s="14" t="s">
        <v>13479</v>
      </c>
      <c r="F1392" s="14">
        <v>10</v>
      </c>
      <c r="G1392" s="14">
        <v>0.25</v>
      </c>
      <c r="H1392" s="15">
        <v>7.6139999999999985E-2</v>
      </c>
      <c r="I1392" s="15">
        <f>M1392-V1392</f>
        <v>0.17841508474576273</v>
      </c>
      <c r="J1392" s="14"/>
      <c r="K1392" s="13"/>
      <c r="L1392" s="9">
        <f>G1392*1.05</f>
        <v>0.26250000000000001</v>
      </c>
      <c r="M1392" s="11">
        <f>L1392-H1392</f>
        <v>0.18636000000000003</v>
      </c>
      <c r="N1392" s="11">
        <v>0</v>
      </c>
      <c r="P1392" s="9">
        <f>0.5*N1392/1000</f>
        <v>0</v>
      </c>
      <c r="Q1392" s="9">
        <f>P1392+O1392</f>
        <v>0</v>
      </c>
      <c r="R1392" s="11">
        <v>15</v>
      </c>
      <c r="T1392" s="9">
        <f>0.5*R1392</f>
        <v>7.5</v>
      </c>
      <c r="U1392" s="9">
        <f>T1392+S1392</f>
        <v>7.5</v>
      </c>
      <c r="V1392" s="9">
        <f>(Q1392+U1392)/(0.944*1000)</f>
        <v>7.9449152542372878E-3</v>
      </c>
    </row>
    <row r="1393" spans="1:22" x14ac:dyDescent="0.3">
      <c r="A1393" s="14">
        <v>1398</v>
      </c>
      <c r="B1393" s="14" t="s">
        <v>7796</v>
      </c>
      <c r="C1393" s="14" t="s">
        <v>13510</v>
      </c>
      <c r="D1393" s="14" t="s">
        <v>13504</v>
      </c>
      <c r="E1393" s="14" t="s">
        <v>13479</v>
      </c>
      <c r="F1393" s="14">
        <v>10</v>
      </c>
      <c r="G1393" s="14">
        <v>0.4</v>
      </c>
      <c r="H1393" s="15">
        <v>3.9896000000000015E-2</v>
      </c>
      <c r="I1393" s="15">
        <f>M1393-V1393</f>
        <v>0.380104</v>
      </c>
      <c r="J1393" s="14"/>
      <c r="K1393" s="13"/>
      <c r="L1393" s="9">
        <f>G1393*1.05</f>
        <v>0.42000000000000004</v>
      </c>
      <c r="M1393" s="11">
        <f>L1393-H1393</f>
        <v>0.380104</v>
      </c>
      <c r="N1393" s="11">
        <v>0</v>
      </c>
      <c r="P1393" s="9">
        <f>0.5*N1393/1000</f>
        <v>0</v>
      </c>
      <c r="Q1393" s="9">
        <f>P1393+O1393</f>
        <v>0</v>
      </c>
      <c r="R1393" s="11">
        <v>0</v>
      </c>
      <c r="T1393" s="9">
        <f>0.5*R1393</f>
        <v>0</v>
      </c>
      <c r="U1393" s="9">
        <f>T1393+S1393</f>
        <v>0</v>
      </c>
      <c r="V1393" s="9">
        <f>(Q1393+U1393)/(0.944*1000)</f>
        <v>0</v>
      </c>
    </row>
    <row r="1394" spans="1:22" x14ac:dyDescent="0.3">
      <c r="A1394" s="14">
        <v>1399</v>
      </c>
      <c r="B1394" s="14" t="s">
        <v>7797</v>
      </c>
      <c r="C1394" s="14" t="s">
        <v>13510</v>
      </c>
      <c r="D1394" s="14" t="s">
        <v>13504</v>
      </c>
      <c r="E1394" s="14" t="s">
        <v>13479</v>
      </c>
      <c r="F1394" s="14">
        <v>10</v>
      </c>
      <c r="G1394" s="14">
        <v>0.4</v>
      </c>
      <c r="H1394" s="15">
        <v>2.8391999999999997E-2</v>
      </c>
      <c r="I1394" s="15">
        <f>M1394-V1394</f>
        <v>0.39160800000000007</v>
      </c>
      <c r="J1394" s="14"/>
      <c r="K1394" s="13"/>
      <c r="L1394" s="9">
        <f>G1394*1.05</f>
        <v>0.42000000000000004</v>
      </c>
      <c r="M1394" s="11">
        <f>L1394-H1394</f>
        <v>0.39160800000000007</v>
      </c>
      <c r="N1394" s="11">
        <v>0</v>
      </c>
      <c r="P1394" s="9">
        <f>0.5*N1394/1000</f>
        <v>0</v>
      </c>
      <c r="Q1394" s="9">
        <f>P1394+O1394</f>
        <v>0</v>
      </c>
      <c r="R1394" s="11">
        <v>0</v>
      </c>
      <c r="T1394" s="9">
        <f>0.5*R1394</f>
        <v>0</v>
      </c>
      <c r="U1394" s="9">
        <f>T1394+S1394</f>
        <v>0</v>
      </c>
      <c r="V1394" s="9">
        <f>(Q1394+U1394)/(0.944*1000)</f>
        <v>0</v>
      </c>
    </row>
    <row r="1395" spans="1:22" x14ac:dyDescent="0.3">
      <c r="A1395" s="14">
        <v>1400</v>
      </c>
      <c r="B1395" s="14" t="s">
        <v>7798</v>
      </c>
      <c r="C1395" s="14" t="s">
        <v>13510</v>
      </c>
      <c r="D1395" s="14" t="s">
        <v>13504</v>
      </c>
      <c r="E1395" s="14" t="s">
        <v>13479</v>
      </c>
      <c r="F1395" s="14">
        <v>10</v>
      </c>
      <c r="G1395" s="14">
        <v>0.4</v>
      </c>
      <c r="H1395" s="15">
        <v>2.9430000000000008E-2</v>
      </c>
      <c r="I1395" s="15">
        <f>M1395-V1395</f>
        <v>0.39057000000000003</v>
      </c>
      <c r="J1395" s="14"/>
      <c r="K1395" s="13"/>
      <c r="L1395" s="9">
        <f>G1395*1.05</f>
        <v>0.42000000000000004</v>
      </c>
      <c r="M1395" s="11">
        <f>L1395-H1395</f>
        <v>0.39057000000000003</v>
      </c>
      <c r="N1395" s="11">
        <v>0</v>
      </c>
      <c r="P1395" s="9">
        <f>0.5*N1395/1000</f>
        <v>0</v>
      </c>
      <c r="Q1395" s="9">
        <f>P1395+O1395</f>
        <v>0</v>
      </c>
      <c r="R1395" s="11">
        <v>0</v>
      </c>
      <c r="T1395" s="9">
        <f>0.5*R1395</f>
        <v>0</v>
      </c>
      <c r="U1395" s="9">
        <f>T1395+S1395</f>
        <v>0</v>
      </c>
      <c r="V1395" s="9">
        <f>(Q1395+U1395)/(0.944*1000)</f>
        <v>0</v>
      </c>
    </row>
    <row r="1396" spans="1:22" x14ac:dyDescent="0.3">
      <c r="A1396" s="14">
        <v>1401</v>
      </c>
      <c r="B1396" s="14" t="s">
        <v>7799</v>
      </c>
      <c r="C1396" s="14" t="s">
        <v>13510</v>
      </c>
      <c r="D1396" s="14" t="s">
        <v>13504</v>
      </c>
      <c r="E1396" s="14" t="s">
        <v>13479</v>
      </c>
      <c r="F1396" s="14">
        <v>10</v>
      </c>
      <c r="G1396" s="14">
        <v>0.4</v>
      </c>
      <c r="H1396" s="15">
        <v>4.3932853932584295E-2</v>
      </c>
      <c r="I1396" s="15">
        <f>M1396-V1396</f>
        <v>0.37606714606741576</v>
      </c>
      <c r="J1396" s="14"/>
      <c r="K1396" s="13"/>
      <c r="L1396" s="9">
        <f>G1396*1.05</f>
        <v>0.42000000000000004</v>
      </c>
      <c r="M1396" s="11">
        <f>L1396-H1396</f>
        <v>0.37606714606741576</v>
      </c>
      <c r="N1396" s="11">
        <v>0</v>
      </c>
      <c r="P1396" s="9">
        <f>0.5*N1396/1000</f>
        <v>0</v>
      </c>
      <c r="Q1396" s="9">
        <f>P1396+O1396</f>
        <v>0</v>
      </c>
      <c r="R1396" s="11">
        <v>0</v>
      </c>
      <c r="T1396" s="9">
        <f>0.5*R1396</f>
        <v>0</v>
      </c>
      <c r="U1396" s="9">
        <f>T1396+S1396</f>
        <v>0</v>
      </c>
      <c r="V1396" s="9">
        <f>(Q1396+U1396)/(0.944*1000)</f>
        <v>0</v>
      </c>
    </row>
    <row r="1397" spans="1:22" x14ac:dyDescent="0.3">
      <c r="A1397" s="14">
        <v>1402</v>
      </c>
      <c r="B1397" s="14" t="s">
        <v>7800</v>
      </c>
      <c r="C1397" s="14" t="s">
        <v>13510</v>
      </c>
      <c r="D1397" s="14" t="s">
        <v>13504</v>
      </c>
      <c r="E1397" s="14" t="s">
        <v>13479</v>
      </c>
      <c r="F1397" s="14">
        <v>10</v>
      </c>
      <c r="G1397" s="14">
        <v>0.4</v>
      </c>
      <c r="H1397" s="15">
        <v>0.18728600000000001</v>
      </c>
      <c r="I1397" s="15">
        <f>M1397-V1397</f>
        <v>0.23271400000000003</v>
      </c>
      <c r="J1397" s="14"/>
      <c r="K1397" s="13"/>
      <c r="L1397" s="9">
        <f>G1397*1.05</f>
        <v>0.42000000000000004</v>
      </c>
      <c r="M1397" s="11">
        <f>L1397-H1397</f>
        <v>0.23271400000000003</v>
      </c>
      <c r="N1397" s="11">
        <v>0</v>
      </c>
      <c r="P1397" s="9">
        <f>0.5*N1397/1000</f>
        <v>0</v>
      </c>
      <c r="Q1397" s="9">
        <f>P1397+O1397</f>
        <v>0</v>
      </c>
      <c r="R1397" s="11">
        <v>0</v>
      </c>
      <c r="T1397" s="9">
        <f>0.5*R1397</f>
        <v>0</v>
      </c>
      <c r="U1397" s="9">
        <f>T1397+S1397</f>
        <v>0</v>
      </c>
      <c r="V1397" s="9">
        <f>(Q1397+U1397)/(0.944*1000)</f>
        <v>0</v>
      </c>
    </row>
    <row r="1398" spans="1:22" x14ac:dyDescent="0.3">
      <c r="A1398" s="14">
        <v>1403</v>
      </c>
      <c r="B1398" s="14" t="s">
        <v>7801</v>
      </c>
      <c r="C1398" s="14" t="s">
        <v>13510</v>
      </c>
      <c r="D1398" s="14" t="s">
        <v>13504</v>
      </c>
      <c r="E1398" s="14" t="s">
        <v>13479</v>
      </c>
      <c r="F1398" s="14">
        <v>10</v>
      </c>
      <c r="G1398" s="14">
        <v>0.8</v>
      </c>
      <c r="H1398" s="15">
        <v>0.45084399999999997</v>
      </c>
      <c r="I1398" s="16" t="s">
        <v>13516</v>
      </c>
      <c r="J1398" s="14"/>
      <c r="K1398" s="13"/>
      <c r="L1398" s="9">
        <f>1.05*0.4</f>
        <v>0.42000000000000004</v>
      </c>
      <c r="M1398" s="11">
        <f>L1398-H1398</f>
        <v>-3.0843999999999927E-2</v>
      </c>
      <c r="N1398" s="11">
        <v>0</v>
      </c>
      <c r="P1398" s="9">
        <f>0.5*N1398/1000</f>
        <v>0</v>
      </c>
      <c r="Q1398" s="9">
        <f>P1398+O1398</f>
        <v>0</v>
      </c>
      <c r="R1398" s="11">
        <v>0</v>
      </c>
      <c r="T1398" s="9">
        <f>0.5*R1398</f>
        <v>0</v>
      </c>
      <c r="U1398" s="9">
        <f>T1398+S1398</f>
        <v>0</v>
      </c>
      <c r="V1398" s="9">
        <f>(Q1398+U1398)/(0.944*1000)</f>
        <v>0</v>
      </c>
    </row>
    <row r="1399" spans="1:22" x14ac:dyDescent="0.3">
      <c r="A1399" s="14">
        <v>1404</v>
      </c>
      <c r="B1399" s="14" t="s">
        <v>7802</v>
      </c>
      <c r="C1399" s="14" t="s">
        <v>13510</v>
      </c>
      <c r="D1399" s="14" t="s">
        <v>13504</v>
      </c>
      <c r="E1399" s="14" t="s">
        <v>13479</v>
      </c>
      <c r="F1399" s="14">
        <v>10</v>
      </c>
      <c r="G1399" s="14">
        <v>0.32</v>
      </c>
      <c r="H1399" s="15">
        <v>0.16228000000000001</v>
      </c>
      <c r="I1399" s="15">
        <f>M1399-V1399</f>
        <v>5.7200000000000029E-3</v>
      </c>
      <c r="J1399" s="14"/>
      <c r="K1399" s="13"/>
      <c r="L1399" s="9">
        <f>G1399/2*1.05</f>
        <v>0.16800000000000001</v>
      </c>
      <c r="M1399" s="11">
        <f>L1399-H1399</f>
        <v>5.7200000000000029E-3</v>
      </c>
      <c r="N1399" s="11">
        <v>0</v>
      </c>
      <c r="P1399" s="9">
        <f>0.5*N1399/1000</f>
        <v>0</v>
      </c>
      <c r="Q1399" s="9">
        <f>P1399+O1399</f>
        <v>0</v>
      </c>
      <c r="R1399" s="11">
        <v>0</v>
      </c>
      <c r="T1399" s="9">
        <f>0.5*R1399</f>
        <v>0</v>
      </c>
      <c r="U1399" s="9">
        <f>T1399+S1399</f>
        <v>0</v>
      </c>
      <c r="V1399" s="9">
        <f>(Q1399+U1399)/(0.944*1000)</f>
        <v>0</v>
      </c>
    </row>
    <row r="1400" spans="1:22" x14ac:dyDescent="0.3">
      <c r="A1400" s="14">
        <v>1405</v>
      </c>
      <c r="B1400" s="14" t="s">
        <v>7803</v>
      </c>
      <c r="C1400" s="14" t="s">
        <v>13510</v>
      </c>
      <c r="D1400" s="14" t="s">
        <v>13504</v>
      </c>
      <c r="E1400" s="14" t="s">
        <v>13479</v>
      </c>
      <c r="F1400" s="14">
        <v>10</v>
      </c>
      <c r="G1400" s="14">
        <v>1.26</v>
      </c>
      <c r="H1400" s="15">
        <v>0.67699399999999998</v>
      </c>
      <c r="I1400" s="16" t="s">
        <v>13516</v>
      </c>
      <c r="J1400" s="14"/>
      <c r="K1400" s="13"/>
      <c r="L1400" s="9">
        <f>1.05*0.63</f>
        <v>0.66150000000000009</v>
      </c>
      <c r="M1400" s="11">
        <f>L1400-H1400</f>
        <v>-1.5493999999999897E-2</v>
      </c>
      <c r="N1400" s="11">
        <v>0</v>
      </c>
      <c r="P1400" s="9">
        <f>0.5*N1400/1000</f>
        <v>0</v>
      </c>
      <c r="Q1400" s="9">
        <f>P1400+O1400</f>
        <v>0</v>
      </c>
      <c r="R1400" s="11">
        <v>0</v>
      </c>
      <c r="T1400" s="9">
        <f>0.5*R1400</f>
        <v>0</v>
      </c>
      <c r="U1400" s="9">
        <f>T1400+S1400</f>
        <v>0</v>
      </c>
      <c r="V1400" s="9">
        <f>(Q1400+U1400)/(0.944*1000)</f>
        <v>0</v>
      </c>
    </row>
    <row r="1401" spans="1:22" x14ac:dyDescent="0.3">
      <c r="A1401" s="14">
        <v>1406</v>
      </c>
      <c r="B1401" s="14" t="s">
        <v>7804</v>
      </c>
      <c r="C1401" s="14" t="s">
        <v>13510</v>
      </c>
      <c r="D1401" s="14" t="s">
        <v>13504</v>
      </c>
      <c r="E1401" s="14" t="s">
        <v>13479</v>
      </c>
      <c r="F1401" s="14">
        <v>10</v>
      </c>
      <c r="G1401" s="14">
        <v>0.25</v>
      </c>
      <c r="H1401" s="15">
        <v>3.1501000000000008E-2</v>
      </c>
      <c r="I1401" s="15">
        <f>M1401-V1401</f>
        <v>0.23099900000000001</v>
      </c>
      <c r="J1401" s="14"/>
      <c r="K1401" s="13"/>
      <c r="L1401" s="9">
        <f>G1401*1.05</f>
        <v>0.26250000000000001</v>
      </c>
      <c r="M1401" s="11">
        <f>L1401-H1401</f>
        <v>0.23099900000000001</v>
      </c>
      <c r="N1401" s="11">
        <v>0</v>
      </c>
      <c r="P1401" s="9">
        <f>0.5*N1401/1000</f>
        <v>0</v>
      </c>
      <c r="Q1401" s="9">
        <f>P1401+O1401</f>
        <v>0</v>
      </c>
      <c r="R1401" s="11">
        <v>0</v>
      </c>
      <c r="T1401" s="9">
        <f>0.5*R1401</f>
        <v>0</v>
      </c>
      <c r="U1401" s="9">
        <f>T1401+S1401</f>
        <v>0</v>
      </c>
      <c r="V1401" s="9">
        <f>(Q1401+U1401)/(0.944*1000)</f>
        <v>0</v>
      </c>
    </row>
    <row r="1402" spans="1:22" x14ac:dyDescent="0.3">
      <c r="A1402" s="14">
        <v>1407</v>
      </c>
      <c r="B1402" s="14" t="s">
        <v>7805</v>
      </c>
      <c r="C1402" s="14" t="s">
        <v>13510</v>
      </c>
      <c r="D1402" s="14" t="s">
        <v>13504</v>
      </c>
      <c r="E1402" s="14" t="s">
        <v>13479</v>
      </c>
      <c r="F1402" s="14">
        <v>10</v>
      </c>
      <c r="G1402" s="14">
        <v>0.25</v>
      </c>
      <c r="H1402" s="15">
        <v>4.6510999999999997E-2</v>
      </c>
      <c r="I1402" s="15">
        <f>M1402-V1402</f>
        <v>0.21598900000000001</v>
      </c>
      <c r="J1402" s="14"/>
      <c r="K1402" s="13"/>
      <c r="L1402" s="9">
        <f>G1402*1.05</f>
        <v>0.26250000000000001</v>
      </c>
      <c r="M1402" s="11">
        <f>L1402-H1402</f>
        <v>0.21598900000000001</v>
      </c>
      <c r="N1402" s="11">
        <v>0</v>
      </c>
      <c r="P1402" s="9">
        <f>0.5*N1402/1000</f>
        <v>0</v>
      </c>
      <c r="Q1402" s="9">
        <f>P1402+O1402</f>
        <v>0</v>
      </c>
      <c r="R1402" s="11">
        <v>0</v>
      </c>
      <c r="T1402" s="9">
        <f>0.5*R1402</f>
        <v>0</v>
      </c>
      <c r="U1402" s="9">
        <f>T1402+S1402</f>
        <v>0</v>
      </c>
      <c r="V1402" s="9">
        <f>(Q1402+U1402)/(0.944*1000)</f>
        <v>0</v>
      </c>
    </row>
    <row r="1403" spans="1:22" x14ac:dyDescent="0.3">
      <c r="A1403" s="14">
        <v>1408</v>
      </c>
      <c r="B1403" s="14" t="s">
        <v>7806</v>
      </c>
      <c r="C1403" s="14" t="s">
        <v>13510</v>
      </c>
      <c r="D1403" s="14" t="s">
        <v>13504</v>
      </c>
      <c r="E1403" s="14" t="s">
        <v>13479</v>
      </c>
      <c r="F1403" s="14">
        <v>10</v>
      </c>
      <c r="G1403" s="14">
        <v>0.25</v>
      </c>
      <c r="H1403" s="15">
        <v>5.5603000000000007E-2</v>
      </c>
      <c r="I1403" s="15">
        <f>M1403-V1403</f>
        <v>0.206897</v>
      </c>
      <c r="J1403" s="14"/>
      <c r="K1403" s="13"/>
      <c r="L1403" s="9">
        <f>G1403*1.05</f>
        <v>0.26250000000000001</v>
      </c>
      <c r="M1403" s="11">
        <f>L1403-H1403</f>
        <v>0.206897</v>
      </c>
      <c r="N1403" s="11">
        <v>0</v>
      </c>
      <c r="P1403" s="9">
        <f>0.5*N1403/1000</f>
        <v>0</v>
      </c>
      <c r="Q1403" s="9">
        <f>P1403+O1403</f>
        <v>0</v>
      </c>
      <c r="R1403" s="11">
        <v>0</v>
      </c>
      <c r="T1403" s="9">
        <f>0.5*R1403</f>
        <v>0</v>
      </c>
      <c r="U1403" s="9">
        <f>T1403+S1403</f>
        <v>0</v>
      </c>
      <c r="V1403" s="9">
        <f>(Q1403+U1403)/(0.944*1000)</f>
        <v>0</v>
      </c>
    </row>
    <row r="1404" spans="1:22" x14ac:dyDescent="0.3">
      <c r="A1404" s="14">
        <v>1409</v>
      </c>
      <c r="B1404" s="14" t="s">
        <v>7807</v>
      </c>
      <c r="C1404" s="14" t="s">
        <v>13510</v>
      </c>
      <c r="D1404" s="14" t="s">
        <v>13504</v>
      </c>
      <c r="E1404" s="14" t="s">
        <v>13479</v>
      </c>
      <c r="F1404" s="14">
        <v>10</v>
      </c>
      <c r="G1404" s="14">
        <v>0.25</v>
      </c>
      <c r="H1404" s="15">
        <v>3.2120000000000003E-2</v>
      </c>
      <c r="I1404" s="15">
        <f>M1404-V1404</f>
        <v>0.23038</v>
      </c>
      <c r="J1404" s="14"/>
      <c r="K1404" s="13"/>
      <c r="L1404" s="9">
        <f>G1404*1.05</f>
        <v>0.26250000000000001</v>
      </c>
      <c r="M1404" s="11">
        <f>L1404-H1404</f>
        <v>0.23038</v>
      </c>
      <c r="N1404" s="11">
        <v>0</v>
      </c>
      <c r="P1404" s="9">
        <f>0.5*N1404/1000</f>
        <v>0</v>
      </c>
      <c r="Q1404" s="9">
        <f>P1404+O1404</f>
        <v>0</v>
      </c>
      <c r="R1404" s="11">
        <v>0</v>
      </c>
      <c r="T1404" s="9">
        <f>0.5*R1404</f>
        <v>0</v>
      </c>
      <c r="U1404" s="9">
        <f>T1404+S1404</f>
        <v>0</v>
      </c>
      <c r="V1404" s="9">
        <f>(Q1404+U1404)/(0.944*1000)</f>
        <v>0</v>
      </c>
    </row>
    <row r="1405" spans="1:22" x14ac:dyDescent="0.3">
      <c r="A1405" s="14">
        <v>1410</v>
      </c>
      <c r="B1405" s="14" t="s">
        <v>7808</v>
      </c>
      <c r="C1405" s="14" t="s">
        <v>13510</v>
      </c>
      <c r="D1405" s="14" t="s">
        <v>13504</v>
      </c>
      <c r="E1405" s="14" t="s">
        <v>13479</v>
      </c>
      <c r="F1405" s="14">
        <v>10</v>
      </c>
      <c r="G1405" s="14">
        <v>0.16</v>
      </c>
      <c r="H1405" s="15">
        <v>2.7090000000000003E-2</v>
      </c>
      <c r="I1405" s="15">
        <f>M1405-V1405</f>
        <v>0.14091000000000001</v>
      </c>
      <c r="J1405" s="14"/>
      <c r="K1405" s="13"/>
      <c r="L1405" s="9">
        <f>G1405*1.05</f>
        <v>0.16800000000000001</v>
      </c>
      <c r="M1405" s="11">
        <f>L1405-H1405</f>
        <v>0.14091000000000001</v>
      </c>
      <c r="N1405" s="11">
        <v>0</v>
      </c>
      <c r="P1405" s="9">
        <f>0.5*N1405/1000</f>
        <v>0</v>
      </c>
      <c r="Q1405" s="9">
        <f>P1405+O1405</f>
        <v>0</v>
      </c>
      <c r="R1405" s="11">
        <v>0</v>
      </c>
      <c r="T1405" s="9">
        <f>0.5*R1405</f>
        <v>0</v>
      </c>
      <c r="U1405" s="9">
        <f>T1405+S1405</f>
        <v>0</v>
      </c>
      <c r="V1405" s="9">
        <f>(Q1405+U1405)/(0.944*1000)</f>
        <v>0</v>
      </c>
    </row>
    <row r="1406" spans="1:22" x14ac:dyDescent="0.3">
      <c r="A1406" s="14">
        <v>1411</v>
      </c>
      <c r="B1406" s="14" t="s">
        <v>7809</v>
      </c>
      <c r="C1406" s="14" t="s">
        <v>13510</v>
      </c>
      <c r="D1406" s="14" t="s">
        <v>13504</v>
      </c>
      <c r="E1406" s="14" t="s">
        <v>13479</v>
      </c>
      <c r="F1406" s="14">
        <v>10</v>
      </c>
      <c r="G1406" s="14">
        <v>0.25</v>
      </c>
      <c r="H1406" s="15">
        <v>4.6348999999999987E-2</v>
      </c>
      <c r="I1406" s="15">
        <f>M1406-V1406</f>
        <v>0.21615100000000004</v>
      </c>
      <c r="J1406" s="14"/>
      <c r="K1406" s="13"/>
      <c r="L1406" s="9">
        <f>G1406*1.05</f>
        <v>0.26250000000000001</v>
      </c>
      <c r="M1406" s="11">
        <f>L1406-H1406</f>
        <v>0.21615100000000004</v>
      </c>
      <c r="N1406" s="11">
        <v>0</v>
      </c>
      <c r="P1406" s="9">
        <f>0.5*N1406/1000</f>
        <v>0</v>
      </c>
      <c r="Q1406" s="9">
        <f>P1406+O1406</f>
        <v>0</v>
      </c>
      <c r="R1406" s="11">
        <v>0</v>
      </c>
      <c r="T1406" s="9">
        <f>0.5*R1406</f>
        <v>0</v>
      </c>
      <c r="U1406" s="9">
        <f>T1406+S1406</f>
        <v>0</v>
      </c>
      <c r="V1406" s="9">
        <f>(Q1406+U1406)/(0.944*1000)</f>
        <v>0</v>
      </c>
    </row>
    <row r="1407" spans="1:22" x14ac:dyDescent="0.3">
      <c r="A1407" s="14">
        <v>1412</v>
      </c>
      <c r="B1407" s="14" t="s">
        <v>7810</v>
      </c>
      <c r="C1407" s="14" t="s">
        <v>13510</v>
      </c>
      <c r="D1407" s="14" t="s">
        <v>13504</v>
      </c>
      <c r="E1407" s="14" t="s">
        <v>13479</v>
      </c>
      <c r="F1407" s="14">
        <v>10</v>
      </c>
      <c r="G1407" s="14">
        <v>6.3E-2</v>
      </c>
      <c r="H1407" s="15">
        <v>1.7991E-2</v>
      </c>
      <c r="I1407" s="15">
        <f>M1407-V1407</f>
        <v>4.8159E-2</v>
      </c>
      <c r="J1407" s="14"/>
      <c r="K1407" s="13"/>
      <c r="L1407" s="9">
        <f>G1407*1.05</f>
        <v>6.615E-2</v>
      </c>
      <c r="M1407" s="11">
        <f>L1407-H1407</f>
        <v>4.8159E-2</v>
      </c>
      <c r="N1407" s="11">
        <v>0</v>
      </c>
      <c r="P1407" s="9">
        <f>0.5*N1407/1000</f>
        <v>0</v>
      </c>
      <c r="Q1407" s="9">
        <f>P1407+O1407</f>
        <v>0</v>
      </c>
      <c r="R1407" s="11">
        <v>0</v>
      </c>
      <c r="T1407" s="9">
        <f>0.5*R1407</f>
        <v>0</v>
      </c>
      <c r="U1407" s="9">
        <f>T1407+S1407</f>
        <v>0</v>
      </c>
      <c r="V1407" s="9">
        <f>(Q1407+U1407)/(0.944*1000)</f>
        <v>0</v>
      </c>
    </row>
    <row r="1408" spans="1:22" x14ac:dyDescent="0.3">
      <c r="A1408" s="14">
        <v>1413</v>
      </c>
      <c r="B1408" s="14" t="s">
        <v>7811</v>
      </c>
      <c r="C1408" s="14" t="s">
        <v>13510</v>
      </c>
      <c r="D1408" s="14" t="s">
        <v>13504</v>
      </c>
      <c r="E1408" s="14" t="s">
        <v>13479</v>
      </c>
      <c r="F1408" s="14">
        <v>10</v>
      </c>
      <c r="G1408" s="14">
        <v>0.8</v>
      </c>
      <c r="H1408" s="15">
        <v>0.60299999999999998</v>
      </c>
      <c r="I1408" s="16" t="s">
        <v>13516</v>
      </c>
      <c r="J1408" s="14"/>
      <c r="K1408" s="13"/>
      <c r="L1408" s="9">
        <f>1.05*0.4</f>
        <v>0.42000000000000004</v>
      </c>
      <c r="M1408" s="11">
        <f>L1408-H1408</f>
        <v>-0.18299999999999994</v>
      </c>
      <c r="N1408" s="11">
        <v>0</v>
      </c>
      <c r="P1408" s="9">
        <f>0.5*N1408/1000</f>
        <v>0</v>
      </c>
      <c r="Q1408" s="9">
        <f>P1408+O1408</f>
        <v>0</v>
      </c>
      <c r="R1408" s="11">
        <v>0</v>
      </c>
      <c r="T1408" s="9">
        <f>0.5*R1408</f>
        <v>0</v>
      </c>
      <c r="U1408" s="9">
        <f>T1408+S1408</f>
        <v>0</v>
      </c>
      <c r="V1408" s="9">
        <f>(Q1408+U1408)/(0.944*1000)</f>
        <v>0</v>
      </c>
    </row>
    <row r="1409" spans="1:22" x14ac:dyDescent="0.3">
      <c r="A1409" s="14">
        <v>1414</v>
      </c>
      <c r="B1409" s="14" t="s">
        <v>7812</v>
      </c>
      <c r="C1409" s="14" t="s">
        <v>13510</v>
      </c>
      <c r="D1409" s="14" t="s">
        <v>13504</v>
      </c>
      <c r="E1409" s="14" t="s">
        <v>13479</v>
      </c>
      <c r="F1409" s="14">
        <v>10</v>
      </c>
      <c r="G1409" s="14">
        <v>0.25</v>
      </c>
      <c r="H1409" s="15">
        <v>0.14067399999999999</v>
      </c>
      <c r="I1409" s="15">
        <f>M1409-V1409</f>
        <v>0.12182600000000002</v>
      </c>
      <c r="J1409" s="14"/>
      <c r="K1409" s="13"/>
      <c r="L1409" s="9">
        <f>G1409*1.05</f>
        <v>0.26250000000000001</v>
      </c>
      <c r="M1409" s="11">
        <f>L1409-H1409</f>
        <v>0.12182600000000002</v>
      </c>
      <c r="N1409" s="11">
        <v>0</v>
      </c>
      <c r="P1409" s="9">
        <f>0.5*N1409/1000</f>
        <v>0</v>
      </c>
      <c r="Q1409" s="9">
        <f>P1409+O1409</f>
        <v>0</v>
      </c>
      <c r="R1409" s="11">
        <v>0</v>
      </c>
      <c r="T1409" s="9">
        <f>0.5*R1409</f>
        <v>0</v>
      </c>
      <c r="U1409" s="9">
        <f>T1409+S1409</f>
        <v>0</v>
      </c>
      <c r="V1409" s="9">
        <f>(Q1409+U1409)/(0.944*1000)</f>
        <v>0</v>
      </c>
    </row>
    <row r="1410" spans="1:22" x14ac:dyDescent="0.3">
      <c r="A1410" s="14">
        <v>1415</v>
      </c>
      <c r="B1410" s="14" t="s">
        <v>7813</v>
      </c>
      <c r="C1410" s="14" t="s">
        <v>13510</v>
      </c>
      <c r="D1410" s="14" t="s">
        <v>13504</v>
      </c>
      <c r="E1410" s="14" t="s">
        <v>13479</v>
      </c>
      <c r="F1410" s="14">
        <v>10</v>
      </c>
      <c r="G1410" s="14">
        <v>0.08</v>
      </c>
      <c r="H1410" s="15">
        <v>0.04</v>
      </c>
      <c r="I1410" s="15">
        <f>M1410-V1410</f>
        <v>2.0000000000000018E-3</v>
      </c>
      <c r="J1410" s="14"/>
      <c r="K1410" s="13"/>
      <c r="L1410" s="9">
        <f>G1410/2*1.05</f>
        <v>4.2000000000000003E-2</v>
      </c>
      <c r="M1410" s="11">
        <f>L1410-H1410</f>
        <v>2.0000000000000018E-3</v>
      </c>
      <c r="N1410" s="11">
        <v>0</v>
      </c>
      <c r="P1410" s="9">
        <f>0.5*N1410/1000</f>
        <v>0</v>
      </c>
      <c r="Q1410" s="9">
        <f>P1410+O1410</f>
        <v>0</v>
      </c>
      <c r="R1410" s="11">
        <v>0</v>
      </c>
      <c r="T1410" s="9">
        <f>0.5*R1410</f>
        <v>0</v>
      </c>
      <c r="U1410" s="9">
        <f>T1410+S1410</f>
        <v>0</v>
      </c>
      <c r="V1410" s="9">
        <f>(Q1410+U1410)/(0.944*1000)</f>
        <v>0</v>
      </c>
    </row>
    <row r="1411" spans="1:22" x14ac:dyDescent="0.3">
      <c r="A1411" s="14">
        <v>1416</v>
      </c>
      <c r="B1411" s="14" t="s">
        <v>7814</v>
      </c>
      <c r="C1411" s="14" t="s">
        <v>13510</v>
      </c>
      <c r="D1411" s="14" t="s">
        <v>13504</v>
      </c>
      <c r="E1411" s="14" t="s">
        <v>13479</v>
      </c>
      <c r="F1411" s="14">
        <v>10</v>
      </c>
      <c r="G1411" s="14">
        <v>0.35</v>
      </c>
      <c r="H1411" s="15">
        <v>0.10552699999999998</v>
      </c>
      <c r="I1411" s="16" t="s">
        <v>13516</v>
      </c>
      <c r="J1411" s="14"/>
      <c r="K1411" s="13"/>
      <c r="L1411" s="9">
        <f>1.05*0.1</f>
        <v>0.10500000000000001</v>
      </c>
      <c r="M1411" s="11">
        <f>L1411-H1411</f>
        <v>-5.2699999999997194E-4</v>
      </c>
      <c r="N1411" s="11">
        <v>0</v>
      </c>
      <c r="P1411" s="9">
        <f>0.5*N1411/1000</f>
        <v>0</v>
      </c>
      <c r="Q1411" s="9">
        <f>P1411+O1411</f>
        <v>0</v>
      </c>
      <c r="R1411" s="11">
        <v>0</v>
      </c>
      <c r="T1411" s="9">
        <f>0.5*R1411</f>
        <v>0</v>
      </c>
      <c r="U1411" s="9">
        <f>T1411+S1411</f>
        <v>0</v>
      </c>
      <c r="V1411" s="9">
        <f>(Q1411+U1411)/(0.944*1000)</f>
        <v>0</v>
      </c>
    </row>
    <row r="1412" spans="1:22" x14ac:dyDescent="0.3">
      <c r="A1412" s="14">
        <v>1417</v>
      </c>
      <c r="B1412" s="14" t="s">
        <v>7815</v>
      </c>
      <c r="C1412" s="14" t="s">
        <v>13510</v>
      </c>
      <c r="D1412" s="14" t="s">
        <v>13504</v>
      </c>
      <c r="E1412" s="14" t="s">
        <v>13479</v>
      </c>
      <c r="F1412" s="14">
        <v>10</v>
      </c>
      <c r="G1412" s="14">
        <v>6.3E-2</v>
      </c>
      <c r="H1412" s="15">
        <v>5.1999999999999998E-2</v>
      </c>
      <c r="I1412" s="15">
        <f>M1412-V1412</f>
        <v>1.4150000000000003E-2</v>
      </c>
      <c r="J1412" s="14"/>
      <c r="K1412" s="13"/>
      <c r="L1412" s="9">
        <f>G1412*1.05</f>
        <v>6.615E-2</v>
      </c>
      <c r="M1412" s="11">
        <f>L1412-H1412</f>
        <v>1.4150000000000003E-2</v>
      </c>
      <c r="N1412" s="11">
        <v>0</v>
      </c>
      <c r="P1412" s="9">
        <f>0.5*N1412/1000</f>
        <v>0</v>
      </c>
      <c r="Q1412" s="9">
        <f>P1412+O1412</f>
        <v>0</v>
      </c>
      <c r="R1412" s="11">
        <v>0</v>
      </c>
      <c r="T1412" s="9">
        <f>0.5*R1412</f>
        <v>0</v>
      </c>
      <c r="U1412" s="9">
        <f>T1412+S1412</f>
        <v>0</v>
      </c>
      <c r="V1412" s="9">
        <f>(Q1412+U1412)/(0.944*1000)</f>
        <v>0</v>
      </c>
    </row>
    <row r="1413" spans="1:22" x14ac:dyDescent="0.3">
      <c r="A1413" s="14">
        <v>1418</v>
      </c>
      <c r="B1413" s="14" t="s">
        <v>7816</v>
      </c>
      <c r="C1413" s="14" t="s">
        <v>13510</v>
      </c>
      <c r="D1413" s="14" t="s">
        <v>13504</v>
      </c>
      <c r="E1413" s="14" t="s">
        <v>13479</v>
      </c>
      <c r="F1413" s="14">
        <v>10</v>
      </c>
      <c r="G1413" s="14">
        <v>0.16</v>
      </c>
      <c r="H1413" s="15">
        <v>1.5372999999999991E-2</v>
      </c>
      <c r="I1413" s="15">
        <f>M1413-V1413</f>
        <v>0.1473303898305085</v>
      </c>
      <c r="J1413" s="14"/>
      <c r="K1413" s="13"/>
      <c r="L1413" s="9">
        <f>G1413*1.05</f>
        <v>0.16800000000000001</v>
      </c>
      <c r="M1413" s="11">
        <f>L1413-H1413</f>
        <v>0.15262700000000001</v>
      </c>
      <c r="N1413" s="11">
        <v>0</v>
      </c>
      <c r="P1413" s="9">
        <f>0.5*N1413/1000</f>
        <v>0</v>
      </c>
      <c r="Q1413" s="9">
        <f>P1413+O1413</f>
        <v>0</v>
      </c>
      <c r="R1413" s="11">
        <v>10</v>
      </c>
      <c r="T1413" s="9">
        <f>0.5*R1413</f>
        <v>5</v>
      </c>
      <c r="U1413" s="9">
        <f>T1413+S1413</f>
        <v>5</v>
      </c>
      <c r="V1413" s="9">
        <f>(Q1413+U1413)/(0.944*1000)</f>
        <v>5.2966101694915252E-3</v>
      </c>
    </row>
    <row r="1414" spans="1:22" x14ac:dyDescent="0.3">
      <c r="A1414" s="14">
        <v>1419</v>
      </c>
      <c r="B1414" s="14" t="s">
        <v>7817</v>
      </c>
      <c r="C1414" s="14" t="s">
        <v>13510</v>
      </c>
      <c r="D1414" s="14" t="s">
        <v>13504</v>
      </c>
      <c r="E1414" s="14" t="s">
        <v>13479</v>
      </c>
      <c r="F1414" s="14">
        <v>10</v>
      </c>
      <c r="G1414" s="14">
        <v>0.25</v>
      </c>
      <c r="H1414" s="15">
        <v>1.8229999999999989E-2</v>
      </c>
      <c r="I1414" s="15">
        <f>M1414-V1414</f>
        <v>0.24427000000000001</v>
      </c>
      <c r="J1414" s="14"/>
      <c r="K1414" s="13"/>
      <c r="L1414" s="9">
        <f>G1414*1.05</f>
        <v>0.26250000000000001</v>
      </c>
      <c r="M1414" s="11">
        <f>L1414-H1414</f>
        <v>0.24427000000000001</v>
      </c>
      <c r="N1414" s="11">
        <v>0</v>
      </c>
      <c r="P1414" s="9">
        <f>0.5*N1414/1000</f>
        <v>0</v>
      </c>
      <c r="Q1414" s="9">
        <f>P1414+O1414</f>
        <v>0</v>
      </c>
      <c r="R1414" s="11">
        <v>0</v>
      </c>
      <c r="T1414" s="9">
        <f>0.5*R1414</f>
        <v>0</v>
      </c>
      <c r="U1414" s="9">
        <f>T1414+S1414</f>
        <v>0</v>
      </c>
      <c r="V1414" s="9">
        <f>(Q1414+U1414)/(0.944*1000)</f>
        <v>0</v>
      </c>
    </row>
    <row r="1415" spans="1:22" x14ac:dyDescent="0.3">
      <c r="A1415" s="14">
        <v>1420</v>
      </c>
      <c r="B1415" s="14" t="s">
        <v>7818</v>
      </c>
      <c r="C1415" s="14" t="s">
        <v>13510</v>
      </c>
      <c r="D1415" s="14" t="s">
        <v>13504</v>
      </c>
      <c r="E1415" s="14" t="s">
        <v>13479</v>
      </c>
      <c r="F1415" s="14">
        <v>10</v>
      </c>
      <c r="G1415" s="14">
        <v>0.16</v>
      </c>
      <c r="H1415" s="15">
        <v>0.106</v>
      </c>
      <c r="I1415" s="15">
        <f>M1415-V1415</f>
        <v>6.2000000000000013E-2</v>
      </c>
      <c r="J1415" s="14"/>
      <c r="K1415" s="13"/>
      <c r="L1415" s="9">
        <f>G1415*1.05</f>
        <v>0.16800000000000001</v>
      </c>
      <c r="M1415" s="11">
        <f>L1415-H1415</f>
        <v>6.2000000000000013E-2</v>
      </c>
      <c r="N1415" s="11">
        <v>0</v>
      </c>
      <c r="P1415" s="9">
        <f>0.5*N1415/1000</f>
        <v>0</v>
      </c>
      <c r="Q1415" s="9">
        <f>P1415+O1415</f>
        <v>0</v>
      </c>
      <c r="R1415" s="11">
        <v>0</v>
      </c>
      <c r="T1415" s="9">
        <f>0.5*R1415</f>
        <v>0</v>
      </c>
      <c r="U1415" s="9">
        <f>T1415+S1415</f>
        <v>0</v>
      </c>
      <c r="V1415" s="9">
        <f>(Q1415+U1415)/(0.944*1000)</f>
        <v>0</v>
      </c>
    </row>
    <row r="1416" spans="1:22" x14ac:dyDescent="0.3">
      <c r="A1416" s="14">
        <v>1421</v>
      </c>
      <c r="B1416" s="14" t="s">
        <v>7819</v>
      </c>
      <c r="C1416" s="14" t="s">
        <v>13510</v>
      </c>
      <c r="D1416" s="14" t="s">
        <v>13504</v>
      </c>
      <c r="E1416" s="14" t="s">
        <v>13479</v>
      </c>
      <c r="F1416" s="14">
        <v>10</v>
      </c>
      <c r="G1416" s="14">
        <v>0.4</v>
      </c>
      <c r="H1416" s="15">
        <v>3.0903000000000021E-2</v>
      </c>
      <c r="I1416" s="15">
        <f>M1416-V1416</f>
        <v>0.38909700000000003</v>
      </c>
      <c r="J1416" s="14"/>
      <c r="K1416" s="13"/>
      <c r="L1416" s="9">
        <f>G1416*1.05</f>
        <v>0.42000000000000004</v>
      </c>
      <c r="M1416" s="11">
        <f>L1416-H1416</f>
        <v>0.38909700000000003</v>
      </c>
      <c r="N1416" s="11">
        <v>0</v>
      </c>
      <c r="P1416" s="9">
        <f>0.5*N1416/1000</f>
        <v>0</v>
      </c>
      <c r="Q1416" s="9">
        <f>P1416+O1416</f>
        <v>0</v>
      </c>
      <c r="R1416" s="11">
        <v>0</v>
      </c>
      <c r="T1416" s="9">
        <f>0.5*R1416</f>
        <v>0</v>
      </c>
      <c r="U1416" s="9">
        <f>T1416+S1416</f>
        <v>0</v>
      </c>
      <c r="V1416" s="9">
        <f>(Q1416+U1416)/(0.944*1000)</f>
        <v>0</v>
      </c>
    </row>
    <row r="1417" spans="1:22" x14ac:dyDescent="0.3">
      <c r="A1417" s="14">
        <v>1422</v>
      </c>
      <c r="B1417" s="14" t="s">
        <v>7820</v>
      </c>
      <c r="C1417" s="14" t="s">
        <v>13510</v>
      </c>
      <c r="D1417" s="14" t="s">
        <v>13504</v>
      </c>
      <c r="E1417" s="14" t="s">
        <v>13479</v>
      </c>
      <c r="F1417" s="14">
        <v>10</v>
      </c>
      <c r="G1417" s="14">
        <v>2.5000000000000001E-2</v>
      </c>
      <c r="H1417" s="15">
        <v>1.54E-2</v>
      </c>
      <c r="I1417" s="15">
        <f>M1417-V1417</f>
        <v>1.0850000000000002E-2</v>
      </c>
      <c r="J1417" s="14"/>
      <c r="K1417" s="13"/>
      <c r="L1417" s="9">
        <f>G1417*1.05</f>
        <v>2.6250000000000002E-2</v>
      </c>
      <c r="M1417" s="11">
        <f>L1417-H1417</f>
        <v>1.0850000000000002E-2</v>
      </c>
      <c r="N1417" s="11">
        <v>0</v>
      </c>
      <c r="P1417" s="9">
        <f>0.5*N1417/1000</f>
        <v>0</v>
      </c>
      <c r="Q1417" s="9">
        <f>P1417+O1417</f>
        <v>0</v>
      </c>
      <c r="R1417" s="11">
        <v>0</v>
      </c>
      <c r="T1417" s="9">
        <f>0.5*R1417</f>
        <v>0</v>
      </c>
      <c r="U1417" s="9">
        <f>T1417+S1417</f>
        <v>0</v>
      </c>
      <c r="V1417" s="9">
        <f>(Q1417+U1417)/(0.944*1000)</f>
        <v>0</v>
      </c>
    </row>
    <row r="1418" spans="1:22" x14ac:dyDescent="0.3">
      <c r="A1418" s="14">
        <v>1423</v>
      </c>
      <c r="B1418" s="14" t="s">
        <v>7821</v>
      </c>
      <c r="C1418" s="14" t="s">
        <v>13510</v>
      </c>
      <c r="D1418" s="14" t="s">
        <v>13504</v>
      </c>
      <c r="E1418" s="14" t="s">
        <v>13479</v>
      </c>
      <c r="F1418" s="14">
        <v>10</v>
      </c>
      <c r="G1418" s="14">
        <v>0.4</v>
      </c>
      <c r="H1418" s="15">
        <v>1.0946000000000027E-2</v>
      </c>
      <c r="I1418" s="15">
        <f>M1418-V1418</f>
        <v>0.40534637288135594</v>
      </c>
      <c r="J1418" s="14"/>
      <c r="K1418" s="13"/>
      <c r="L1418" s="9">
        <f>G1418*1.05</f>
        <v>0.42000000000000004</v>
      </c>
      <c r="M1418" s="11">
        <f>L1418-H1418</f>
        <v>0.40905400000000003</v>
      </c>
      <c r="N1418" s="11">
        <v>0</v>
      </c>
      <c r="P1418" s="9">
        <f>0.5*N1418/1000</f>
        <v>0</v>
      </c>
      <c r="Q1418" s="9">
        <f>P1418+O1418</f>
        <v>0</v>
      </c>
      <c r="R1418" s="11">
        <v>7</v>
      </c>
      <c r="T1418" s="9">
        <f>0.5*R1418</f>
        <v>3.5</v>
      </c>
      <c r="U1418" s="9">
        <f>T1418+S1418</f>
        <v>3.5</v>
      </c>
      <c r="V1418" s="9">
        <f>(Q1418+U1418)/(0.944*1000)</f>
        <v>3.7076271186440679E-3</v>
      </c>
    </row>
    <row r="1419" spans="1:22" x14ac:dyDescent="0.3">
      <c r="A1419" s="14">
        <v>1424</v>
      </c>
      <c r="B1419" s="14" t="s">
        <v>7822</v>
      </c>
      <c r="C1419" s="14" t="s">
        <v>13510</v>
      </c>
      <c r="D1419" s="14" t="s">
        <v>13504</v>
      </c>
      <c r="E1419" s="14" t="s">
        <v>13479</v>
      </c>
      <c r="F1419" s="14">
        <v>10</v>
      </c>
      <c r="G1419" s="14">
        <v>0.25</v>
      </c>
      <c r="H1419" s="15">
        <v>4.2336999999999986E-2</v>
      </c>
      <c r="I1419" s="15">
        <f>M1419-V1419</f>
        <v>0.19632825423728817</v>
      </c>
      <c r="J1419" s="14"/>
      <c r="K1419" s="13"/>
      <c r="L1419" s="9">
        <f>G1419*1.05</f>
        <v>0.26250000000000001</v>
      </c>
      <c r="M1419" s="11">
        <f>L1419-H1419</f>
        <v>0.22016300000000003</v>
      </c>
      <c r="N1419" s="11">
        <v>0</v>
      </c>
      <c r="P1419" s="9">
        <f>0.5*N1419/1000</f>
        <v>0</v>
      </c>
      <c r="Q1419" s="9">
        <f>P1419+O1419</f>
        <v>0</v>
      </c>
      <c r="R1419" s="11">
        <v>30</v>
      </c>
      <c r="S1419" s="9">
        <f>0.75*R1419</f>
        <v>22.5</v>
      </c>
      <c r="U1419" s="9">
        <f>T1419+S1419</f>
        <v>22.5</v>
      </c>
      <c r="V1419" s="9">
        <f>(Q1419+U1419)/(0.944*1000)</f>
        <v>2.3834745762711863E-2</v>
      </c>
    </row>
    <row r="1420" spans="1:22" x14ac:dyDescent="0.3">
      <c r="A1420" s="14">
        <v>1425</v>
      </c>
      <c r="B1420" s="14" t="s">
        <v>7823</v>
      </c>
      <c r="C1420" s="14" t="s">
        <v>13510</v>
      </c>
      <c r="D1420" s="14" t="s">
        <v>13504</v>
      </c>
      <c r="E1420" s="14" t="s">
        <v>13479</v>
      </c>
      <c r="F1420" s="14">
        <v>10</v>
      </c>
      <c r="G1420" s="14">
        <v>0.32</v>
      </c>
      <c r="H1420" s="15">
        <v>0.16</v>
      </c>
      <c r="I1420" s="15">
        <f>M1420-V1420</f>
        <v>8.0000000000000071E-3</v>
      </c>
      <c r="J1420" s="14"/>
      <c r="K1420" s="13"/>
      <c r="L1420" s="9">
        <f>G1420/2*1.05</f>
        <v>0.16800000000000001</v>
      </c>
      <c r="M1420" s="11">
        <f>L1420-H1420</f>
        <v>8.0000000000000071E-3</v>
      </c>
      <c r="N1420" s="11">
        <v>0</v>
      </c>
      <c r="P1420" s="9">
        <f>0.5*N1420/1000</f>
        <v>0</v>
      </c>
      <c r="Q1420" s="9">
        <f>P1420+O1420</f>
        <v>0</v>
      </c>
      <c r="R1420" s="11">
        <v>0</v>
      </c>
      <c r="T1420" s="9">
        <f>0.5*R1420</f>
        <v>0</v>
      </c>
      <c r="U1420" s="9">
        <f>T1420+S1420</f>
        <v>0</v>
      </c>
      <c r="V1420" s="9">
        <f>(Q1420+U1420)/(0.944*1000)</f>
        <v>0</v>
      </c>
    </row>
    <row r="1421" spans="1:22" x14ac:dyDescent="0.3">
      <c r="A1421" s="14">
        <v>1426</v>
      </c>
      <c r="B1421" s="14" t="s">
        <v>7824</v>
      </c>
      <c r="C1421" s="14" t="s">
        <v>13510</v>
      </c>
      <c r="D1421" s="14" t="s">
        <v>13504</v>
      </c>
      <c r="E1421" s="14" t="s">
        <v>13479</v>
      </c>
      <c r="F1421" s="14">
        <v>10</v>
      </c>
      <c r="G1421" s="14">
        <v>6.3E-2</v>
      </c>
      <c r="H1421" s="15">
        <v>1.6977000000000003E-2</v>
      </c>
      <c r="I1421" s="15">
        <f>M1421-V1421</f>
        <v>4.9172999999999994E-2</v>
      </c>
      <c r="J1421" s="14"/>
      <c r="K1421" s="13"/>
      <c r="L1421" s="9">
        <f>G1421*1.05</f>
        <v>6.615E-2</v>
      </c>
      <c r="M1421" s="11">
        <f>L1421-H1421</f>
        <v>4.9172999999999994E-2</v>
      </c>
      <c r="N1421" s="11">
        <v>0</v>
      </c>
      <c r="P1421" s="9">
        <f>0.5*N1421/1000</f>
        <v>0</v>
      </c>
      <c r="Q1421" s="9">
        <f>P1421+O1421</f>
        <v>0</v>
      </c>
      <c r="R1421" s="11">
        <v>0</v>
      </c>
      <c r="T1421" s="9">
        <f>0.5*R1421</f>
        <v>0</v>
      </c>
      <c r="U1421" s="9">
        <f>T1421+S1421</f>
        <v>0</v>
      </c>
      <c r="V1421" s="9">
        <f>(Q1421+U1421)/(0.944*1000)</f>
        <v>0</v>
      </c>
    </row>
    <row r="1422" spans="1:22" x14ac:dyDescent="0.3">
      <c r="A1422" s="14">
        <v>1427</v>
      </c>
      <c r="B1422" s="14" t="s">
        <v>7825</v>
      </c>
      <c r="C1422" s="14" t="s">
        <v>13510</v>
      </c>
      <c r="D1422" s="14" t="s">
        <v>13504</v>
      </c>
      <c r="E1422" s="14" t="s">
        <v>13479</v>
      </c>
      <c r="F1422" s="14">
        <v>10</v>
      </c>
      <c r="G1422" s="14">
        <v>0.16</v>
      </c>
      <c r="H1422" s="15">
        <v>2.3108000000000004E-2</v>
      </c>
      <c r="I1422" s="15">
        <f>M1422-V1422</f>
        <v>0.14489200000000002</v>
      </c>
      <c r="J1422" s="14"/>
      <c r="K1422" s="13"/>
      <c r="L1422" s="9">
        <f>G1422*1.05</f>
        <v>0.16800000000000001</v>
      </c>
      <c r="M1422" s="11">
        <f>L1422-H1422</f>
        <v>0.14489200000000002</v>
      </c>
      <c r="N1422" s="11">
        <v>0</v>
      </c>
      <c r="P1422" s="9">
        <f>0.5*N1422/1000</f>
        <v>0</v>
      </c>
      <c r="Q1422" s="9">
        <f>P1422+O1422</f>
        <v>0</v>
      </c>
      <c r="R1422" s="11">
        <v>0</v>
      </c>
      <c r="T1422" s="9">
        <f>0.5*R1422</f>
        <v>0</v>
      </c>
      <c r="U1422" s="9">
        <f>T1422+S1422</f>
        <v>0</v>
      </c>
      <c r="V1422" s="9">
        <f>(Q1422+U1422)/(0.944*1000)</f>
        <v>0</v>
      </c>
    </row>
    <row r="1423" spans="1:22" x14ac:dyDescent="0.3">
      <c r="A1423" s="14">
        <v>1428</v>
      </c>
      <c r="B1423" s="14" t="s">
        <v>7826</v>
      </c>
      <c r="C1423" s="14" t="s">
        <v>13510</v>
      </c>
      <c r="D1423" s="14" t="s">
        <v>13504</v>
      </c>
      <c r="E1423" s="14" t="s">
        <v>13479</v>
      </c>
      <c r="F1423" s="14">
        <v>10</v>
      </c>
      <c r="G1423" s="14">
        <v>0.25</v>
      </c>
      <c r="H1423" s="15">
        <v>3.6682999999999993E-2</v>
      </c>
      <c r="I1423" s="15">
        <f>M1423-V1423</f>
        <v>0.22581700000000002</v>
      </c>
      <c r="J1423" s="14"/>
      <c r="K1423" s="13"/>
      <c r="L1423" s="9">
        <f>G1423*1.05</f>
        <v>0.26250000000000001</v>
      </c>
      <c r="M1423" s="11">
        <f>L1423-H1423</f>
        <v>0.22581700000000002</v>
      </c>
      <c r="N1423" s="11">
        <v>0</v>
      </c>
      <c r="P1423" s="9">
        <f>0.5*N1423/1000</f>
        <v>0</v>
      </c>
      <c r="Q1423" s="9">
        <f>P1423+O1423</f>
        <v>0</v>
      </c>
      <c r="R1423" s="11">
        <v>0</v>
      </c>
      <c r="T1423" s="9">
        <f>0.5*R1423</f>
        <v>0</v>
      </c>
      <c r="U1423" s="9">
        <f>T1423+S1423</f>
        <v>0</v>
      </c>
      <c r="V1423" s="9">
        <f>(Q1423+U1423)/(0.944*1000)</f>
        <v>0</v>
      </c>
    </row>
    <row r="1424" spans="1:22" x14ac:dyDescent="0.3">
      <c r="A1424" s="14">
        <v>1429</v>
      </c>
      <c r="B1424" s="14" t="s">
        <v>7827</v>
      </c>
      <c r="C1424" s="14" t="s">
        <v>13510</v>
      </c>
      <c r="D1424" s="14" t="s">
        <v>13504</v>
      </c>
      <c r="E1424" s="14" t="s">
        <v>13479</v>
      </c>
      <c r="F1424" s="14">
        <v>10</v>
      </c>
      <c r="G1424" s="14">
        <v>0.25</v>
      </c>
      <c r="H1424" s="15">
        <v>1.3328000000000003E-2</v>
      </c>
      <c r="I1424" s="15">
        <f>M1424-V1424</f>
        <v>0.249172</v>
      </c>
      <c r="J1424" s="14"/>
      <c r="K1424" s="13"/>
      <c r="L1424" s="9">
        <f>G1424*1.05</f>
        <v>0.26250000000000001</v>
      </c>
      <c r="M1424" s="11">
        <f>L1424-H1424</f>
        <v>0.249172</v>
      </c>
      <c r="N1424" s="11">
        <v>0</v>
      </c>
      <c r="P1424" s="9">
        <f>0.5*N1424/1000</f>
        <v>0</v>
      </c>
      <c r="Q1424" s="9">
        <f>P1424+O1424</f>
        <v>0</v>
      </c>
      <c r="R1424" s="11">
        <v>0</v>
      </c>
      <c r="T1424" s="9">
        <f>0.5*R1424</f>
        <v>0</v>
      </c>
      <c r="U1424" s="9">
        <f>T1424+S1424</f>
        <v>0</v>
      </c>
      <c r="V1424" s="9">
        <f>(Q1424+U1424)/(0.944*1000)</f>
        <v>0</v>
      </c>
    </row>
    <row r="1425" spans="1:22" x14ac:dyDescent="0.3">
      <c r="A1425" s="14">
        <v>1430</v>
      </c>
      <c r="B1425" s="14" t="s">
        <v>7828</v>
      </c>
      <c r="C1425" s="14" t="s">
        <v>13510</v>
      </c>
      <c r="D1425" s="14" t="s">
        <v>13504</v>
      </c>
      <c r="E1425" s="14" t="s">
        <v>13479</v>
      </c>
      <c r="F1425" s="14">
        <v>10</v>
      </c>
      <c r="G1425" s="14">
        <v>0.16</v>
      </c>
      <c r="H1425" s="15">
        <v>1.7659999999999995E-2</v>
      </c>
      <c r="I1425" s="15">
        <f>M1425-V1425</f>
        <v>0.15034000000000003</v>
      </c>
      <c r="J1425" s="14"/>
      <c r="K1425" s="13"/>
      <c r="L1425" s="9">
        <f>G1425*1.05</f>
        <v>0.16800000000000001</v>
      </c>
      <c r="M1425" s="11">
        <f>L1425-H1425</f>
        <v>0.15034000000000003</v>
      </c>
      <c r="N1425" s="11">
        <v>0</v>
      </c>
      <c r="P1425" s="9">
        <f>0.5*N1425/1000</f>
        <v>0</v>
      </c>
      <c r="Q1425" s="9">
        <f>P1425+O1425</f>
        <v>0</v>
      </c>
      <c r="R1425" s="11">
        <v>0</v>
      </c>
      <c r="T1425" s="9">
        <f>0.5*R1425</f>
        <v>0</v>
      </c>
      <c r="U1425" s="9">
        <f>T1425+S1425</f>
        <v>0</v>
      </c>
      <c r="V1425" s="9">
        <f>(Q1425+U1425)/(0.944*1000)</f>
        <v>0</v>
      </c>
    </row>
    <row r="1426" spans="1:22" x14ac:dyDescent="0.3">
      <c r="A1426" s="14">
        <v>1431</v>
      </c>
      <c r="B1426" s="14" t="s">
        <v>7829</v>
      </c>
      <c r="C1426" s="14" t="s">
        <v>13510</v>
      </c>
      <c r="D1426" s="14" t="s">
        <v>13504</v>
      </c>
      <c r="E1426" s="14" t="s">
        <v>13479</v>
      </c>
      <c r="F1426" s="14">
        <v>10</v>
      </c>
      <c r="G1426" s="14">
        <v>0.16</v>
      </c>
      <c r="H1426" s="15">
        <v>1.1907000000000011E-2</v>
      </c>
      <c r="I1426" s="15">
        <f>M1426-V1426</f>
        <v>0.15609300000000001</v>
      </c>
      <c r="J1426" s="14"/>
      <c r="K1426" s="13"/>
      <c r="L1426" s="9">
        <f>G1426*1.05</f>
        <v>0.16800000000000001</v>
      </c>
      <c r="M1426" s="11">
        <f>L1426-H1426</f>
        <v>0.15609300000000001</v>
      </c>
      <c r="N1426" s="11">
        <v>0</v>
      </c>
      <c r="P1426" s="9">
        <f>0.5*N1426/1000</f>
        <v>0</v>
      </c>
      <c r="Q1426" s="9">
        <f>P1426+O1426</f>
        <v>0</v>
      </c>
      <c r="R1426" s="11">
        <v>0</v>
      </c>
      <c r="T1426" s="9">
        <f>0.5*R1426</f>
        <v>0</v>
      </c>
      <c r="U1426" s="9">
        <f>T1426+S1426</f>
        <v>0</v>
      </c>
      <c r="V1426" s="9">
        <f>(Q1426+U1426)/(0.944*1000)</f>
        <v>0</v>
      </c>
    </row>
    <row r="1427" spans="1:22" x14ac:dyDescent="0.3">
      <c r="A1427" s="14">
        <v>1432</v>
      </c>
      <c r="B1427" s="14" t="s">
        <v>7830</v>
      </c>
      <c r="C1427" s="14" t="s">
        <v>13510</v>
      </c>
      <c r="D1427" s="14" t="s">
        <v>13504</v>
      </c>
      <c r="E1427" s="14" t="s">
        <v>13479</v>
      </c>
      <c r="F1427" s="14">
        <v>10</v>
      </c>
      <c r="G1427" s="14">
        <v>0.16</v>
      </c>
      <c r="H1427" s="15">
        <v>2.0187999999999987E-2</v>
      </c>
      <c r="I1427" s="15">
        <f>M1427-V1427</f>
        <v>0.14781200000000003</v>
      </c>
      <c r="J1427" s="14"/>
      <c r="K1427" s="13"/>
      <c r="L1427" s="9">
        <f>G1427*1.05</f>
        <v>0.16800000000000001</v>
      </c>
      <c r="M1427" s="11">
        <f>L1427-H1427</f>
        <v>0.14781200000000003</v>
      </c>
      <c r="N1427" s="11">
        <v>0</v>
      </c>
      <c r="P1427" s="9">
        <f>0.5*N1427/1000</f>
        <v>0</v>
      </c>
      <c r="Q1427" s="9">
        <f>P1427+O1427</f>
        <v>0</v>
      </c>
      <c r="R1427" s="11">
        <v>0</v>
      </c>
      <c r="T1427" s="9">
        <f>0.5*R1427</f>
        <v>0</v>
      </c>
      <c r="U1427" s="9">
        <f>T1427+S1427</f>
        <v>0</v>
      </c>
      <c r="V1427" s="9">
        <f>(Q1427+U1427)/(0.944*1000)</f>
        <v>0</v>
      </c>
    </row>
    <row r="1428" spans="1:22" x14ac:dyDescent="0.3">
      <c r="A1428" s="14">
        <v>1433</v>
      </c>
      <c r="B1428" s="14" t="s">
        <v>7831</v>
      </c>
      <c r="C1428" s="14" t="s">
        <v>13510</v>
      </c>
      <c r="D1428" s="14" t="s">
        <v>13504</v>
      </c>
      <c r="E1428" s="14" t="s">
        <v>13479</v>
      </c>
      <c r="F1428" s="14">
        <v>10</v>
      </c>
      <c r="G1428" s="14">
        <v>0.16</v>
      </c>
      <c r="H1428" s="15">
        <v>2.7082999999999999E-2</v>
      </c>
      <c r="I1428" s="15">
        <f>M1428-V1428</f>
        <v>0.14091700000000001</v>
      </c>
      <c r="J1428" s="14"/>
      <c r="K1428" s="13"/>
      <c r="L1428" s="9">
        <f>G1428*1.05</f>
        <v>0.16800000000000001</v>
      </c>
      <c r="M1428" s="11">
        <f>L1428-H1428</f>
        <v>0.14091700000000001</v>
      </c>
      <c r="N1428" s="11">
        <v>0</v>
      </c>
      <c r="P1428" s="9">
        <f>0.5*N1428/1000</f>
        <v>0</v>
      </c>
      <c r="Q1428" s="9">
        <f>P1428+O1428</f>
        <v>0</v>
      </c>
      <c r="R1428" s="11">
        <v>0</v>
      </c>
      <c r="T1428" s="9">
        <f>0.5*R1428</f>
        <v>0</v>
      </c>
      <c r="U1428" s="9">
        <f>T1428+S1428</f>
        <v>0</v>
      </c>
      <c r="V1428" s="9">
        <f>(Q1428+U1428)/(0.944*1000)</f>
        <v>0</v>
      </c>
    </row>
    <row r="1429" spans="1:22" x14ac:dyDescent="0.3">
      <c r="A1429" s="14">
        <v>1434</v>
      </c>
      <c r="B1429" s="14" t="s">
        <v>7832</v>
      </c>
      <c r="C1429" s="14" t="s">
        <v>13510</v>
      </c>
      <c r="D1429" s="14" t="s">
        <v>13504</v>
      </c>
      <c r="E1429" s="14" t="s">
        <v>13479</v>
      </c>
      <c r="F1429" s="14">
        <v>10</v>
      </c>
      <c r="G1429" s="14">
        <v>0.25</v>
      </c>
      <c r="H1429" s="15">
        <v>4.9283999999999994E-2</v>
      </c>
      <c r="I1429" s="15">
        <f>M1429-V1429</f>
        <v>0.21321600000000002</v>
      </c>
      <c r="J1429" s="14"/>
      <c r="K1429" s="13"/>
      <c r="L1429" s="9">
        <f>G1429*1.05</f>
        <v>0.26250000000000001</v>
      </c>
      <c r="M1429" s="11">
        <f>L1429-H1429</f>
        <v>0.21321600000000002</v>
      </c>
      <c r="N1429" s="11">
        <v>0</v>
      </c>
      <c r="P1429" s="9">
        <f>0.5*N1429/1000</f>
        <v>0</v>
      </c>
      <c r="Q1429" s="9">
        <f>P1429+O1429</f>
        <v>0</v>
      </c>
      <c r="R1429" s="11">
        <v>0</v>
      </c>
      <c r="T1429" s="9">
        <f>0.5*R1429</f>
        <v>0</v>
      </c>
      <c r="U1429" s="9">
        <f>T1429+S1429</f>
        <v>0</v>
      </c>
      <c r="V1429" s="9">
        <f>(Q1429+U1429)/(0.944*1000)</f>
        <v>0</v>
      </c>
    </row>
    <row r="1430" spans="1:22" x14ac:dyDescent="0.3">
      <c r="A1430" s="14">
        <v>1435</v>
      </c>
      <c r="B1430" s="14" t="s">
        <v>7833</v>
      </c>
      <c r="C1430" s="14" t="s">
        <v>13510</v>
      </c>
      <c r="D1430" s="14" t="s">
        <v>13504</v>
      </c>
      <c r="E1430" s="14" t="s">
        <v>13479</v>
      </c>
      <c r="F1430" s="14">
        <v>10</v>
      </c>
      <c r="G1430" s="14">
        <v>0.16</v>
      </c>
      <c r="H1430" s="15">
        <v>1.9413999999999987E-2</v>
      </c>
      <c r="I1430" s="15">
        <f>M1430-V1430</f>
        <v>0.14858600000000002</v>
      </c>
      <c r="J1430" s="14"/>
      <c r="K1430" s="13"/>
      <c r="L1430" s="9">
        <f>G1430*1.05</f>
        <v>0.16800000000000001</v>
      </c>
      <c r="M1430" s="11">
        <f>L1430-H1430</f>
        <v>0.14858600000000002</v>
      </c>
      <c r="N1430" s="11">
        <v>0</v>
      </c>
      <c r="P1430" s="9">
        <f>0.5*N1430/1000</f>
        <v>0</v>
      </c>
      <c r="Q1430" s="9">
        <f>P1430+O1430</f>
        <v>0</v>
      </c>
      <c r="R1430" s="11">
        <v>0</v>
      </c>
      <c r="T1430" s="9">
        <f>0.5*R1430</f>
        <v>0</v>
      </c>
      <c r="U1430" s="9">
        <f>T1430+S1430</f>
        <v>0</v>
      </c>
      <c r="V1430" s="9">
        <f>(Q1430+U1430)/(0.944*1000)</f>
        <v>0</v>
      </c>
    </row>
    <row r="1431" spans="1:22" x14ac:dyDescent="0.3">
      <c r="A1431" s="14">
        <v>1436</v>
      </c>
      <c r="B1431" s="14" t="s">
        <v>7834</v>
      </c>
      <c r="C1431" s="14" t="s">
        <v>13510</v>
      </c>
      <c r="D1431" s="14" t="s">
        <v>13504</v>
      </c>
      <c r="E1431" s="14" t="s">
        <v>13479</v>
      </c>
      <c r="F1431" s="14">
        <v>10</v>
      </c>
      <c r="G1431" s="14">
        <v>6.3E-2</v>
      </c>
      <c r="H1431" s="15">
        <v>2.4548999999999998E-2</v>
      </c>
      <c r="I1431" s="15">
        <f>M1431-V1431</f>
        <v>4.1600999999999999E-2</v>
      </c>
      <c r="J1431" s="14"/>
      <c r="K1431" s="13"/>
      <c r="L1431" s="9">
        <f>G1431*1.05</f>
        <v>6.615E-2</v>
      </c>
      <c r="M1431" s="11">
        <f>L1431-H1431</f>
        <v>4.1600999999999999E-2</v>
      </c>
      <c r="N1431" s="11">
        <v>0</v>
      </c>
      <c r="P1431" s="9">
        <f>0.5*N1431/1000</f>
        <v>0</v>
      </c>
      <c r="Q1431" s="9">
        <f>P1431+O1431</f>
        <v>0</v>
      </c>
      <c r="R1431" s="11">
        <v>0</v>
      </c>
      <c r="T1431" s="9">
        <f>0.5*R1431</f>
        <v>0</v>
      </c>
      <c r="U1431" s="9">
        <f>T1431+S1431</f>
        <v>0</v>
      </c>
      <c r="V1431" s="9">
        <f>(Q1431+U1431)/(0.944*1000)</f>
        <v>0</v>
      </c>
    </row>
    <row r="1432" spans="1:22" x14ac:dyDescent="0.3">
      <c r="A1432" s="14">
        <v>1437</v>
      </c>
      <c r="B1432" s="14" t="s">
        <v>7835</v>
      </c>
      <c r="C1432" s="14" t="s">
        <v>13510</v>
      </c>
      <c r="D1432" s="14" t="s">
        <v>13504</v>
      </c>
      <c r="E1432" s="14" t="s">
        <v>13479</v>
      </c>
      <c r="F1432" s="14">
        <v>10</v>
      </c>
      <c r="G1432" s="14">
        <v>6.3E-2</v>
      </c>
      <c r="H1432" s="15">
        <v>2.4396000000000001E-2</v>
      </c>
      <c r="I1432" s="15">
        <f>M1432-V1432</f>
        <v>4.1753999999999999E-2</v>
      </c>
      <c r="J1432" s="14"/>
      <c r="K1432" s="13"/>
      <c r="L1432" s="9">
        <f>G1432*1.05</f>
        <v>6.615E-2</v>
      </c>
      <c r="M1432" s="11">
        <f>L1432-H1432</f>
        <v>4.1753999999999999E-2</v>
      </c>
      <c r="N1432" s="11">
        <v>0</v>
      </c>
      <c r="P1432" s="9">
        <f>0.5*N1432/1000</f>
        <v>0</v>
      </c>
      <c r="Q1432" s="9">
        <f>P1432+O1432</f>
        <v>0</v>
      </c>
      <c r="R1432" s="11">
        <v>0</v>
      </c>
      <c r="T1432" s="9">
        <f>0.5*R1432</f>
        <v>0</v>
      </c>
      <c r="U1432" s="9">
        <f>T1432+S1432</f>
        <v>0</v>
      </c>
      <c r="V1432" s="9">
        <f>(Q1432+U1432)/(0.944*1000)</f>
        <v>0</v>
      </c>
    </row>
    <row r="1433" spans="1:22" x14ac:dyDescent="0.3">
      <c r="A1433" s="14">
        <v>1438</v>
      </c>
      <c r="B1433" s="14" t="s">
        <v>7836</v>
      </c>
      <c r="C1433" s="14" t="s">
        <v>13510</v>
      </c>
      <c r="D1433" s="14" t="s">
        <v>13504</v>
      </c>
      <c r="E1433" s="14" t="s">
        <v>13479</v>
      </c>
      <c r="F1433" s="14">
        <v>10</v>
      </c>
      <c r="G1433" s="14">
        <v>0.25</v>
      </c>
      <c r="H1433" s="15">
        <v>3.6049999999999897E-3</v>
      </c>
      <c r="I1433" s="15">
        <f>M1433-V1433</f>
        <v>0.25889500000000004</v>
      </c>
      <c r="J1433" s="14"/>
      <c r="K1433" s="13"/>
      <c r="L1433" s="9">
        <f>G1433*1.05</f>
        <v>0.26250000000000001</v>
      </c>
      <c r="M1433" s="11">
        <f>L1433-H1433</f>
        <v>0.25889500000000004</v>
      </c>
      <c r="N1433" s="11">
        <v>0</v>
      </c>
      <c r="P1433" s="9">
        <f>0.5*N1433/1000</f>
        <v>0</v>
      </c>
      <c r="Q1433" s="9">
        <f>P1433+O1433</f>
        <v>0</v>
      </c>
      <c r="R1433" s="11">
        <v>0</v>
      </c>
      <c r="T1433" s="9">
        <f>0.5*R1433</f>
        <v>0</v>
      </c>
      <c r="U1433" s="9">
        <f>T1433+S1433</f>
        <v>0</v>
      </c>
      <c r="V1433" s="9">
        <f>(Q1433+U1433)/(0.944*1000)</f>
        <v>0</v>
      </c>
    </row>
    <row r="1434" spans="1:22" x14ac:dyDescent="0.3">
      <c r="A1434" s="14">
        <v>1439</v>
      </c>
      <c r="B1434" s="14" t="s">
        <v>7837</v>
      </c>
      <c r="C1434" s="14" t="s">
        <v>13510</v>
      </c>
      <c r="D1434" s="14" t="s">
        <v>13504</v>
      </c>
      <c r="E1434" s="14" t="s">
        <v>13479</v>
      </c>
      <c r="F1434" s="14">
        <v>10</v>
      </c>
      <c r="G1434" s="14">
        <v>0.63</v>
      </c>
      <c r="H1434" s="15">
        <v>5.0517000000000055E-2</v>
      </c>
      <c r="I1434" s="15">
        <f>M1434-V1434</f>
        <v>0.61098300000000005</v>
      </c>
      <c r="J1434" s="14"/>
      <c r="K1434" s="13"/>
      <c r="L1434" s="9">
        <f>G1434*1.05</f>
        <v>0.66150000000000009</v>
      </c>
      <c r="M1434" s="11">
        <f>L1434-H1434</f>
        <v>0.61098300000000005</v>
      </c>
      <c r="N1434" s="11">
        <v>0</v>
      </c>
      <c r="P1434" s="9">
        <f>0.5*N1434/1000</f>
        <v>0</v>
      </c>
      <c r="Q1434" s="9">
        <f>P1434+O1434</f>
        <v>0</v>
      </c>
      <c r="R1434" s="11">
        <v>0</v>
      </c>
      <c r="T1434" s="9">
        <f>0.5*R1434</f>
        <v>0</v>
      </c>
      <c r="U1434" s="9">
        <f>T1434+S1434</f>
        <v>0</v>
      </c>
      <c r="V1434" s="9">
        <f>(Q1434+U1434)/(0.944*1000)</f>
        <v>0</v>
      </c>
    </row>
    <row r="1435" spans="1:22" x14ac:dyDescent="0.3">
      <c r="A1435" s="14">
        <v>1440</v>
      </c>
      <c r="B1435" s="14" t="s">
        <v>7838</v>
      </c>
      <c r="C1435" s="14" t="s">
        <v>13510</v>
      </c>
      <c r="D1435" s="14" t="s">
        <v>13504</v>
      </c>
      <c r="E1435" s="14" t="s">
        <v>13479</v>
      </c>
      <c r="F1435" s="14">
        <v>10</v>
      </c>
      <c r="G1435" s="14">
        <v>0.1</v>
      </c>
      <c r="H1435" s="15">
        <v>8.1299999999999949E-3</v>
      </c>
      <c r="I1435" s="15">
        <f>M1435-V1435</f>
        <v>9.6870000000000012E-2</v>
      </c>
      <c r="J1435" s="14"/>
      <c r="K1435" s="13"/>
      <c r="L1435" s="9">
        <f>G1435*1.05</f>
        <v>0.10500000000000001</v>
      </c>
      <c r="M1435" s="11">
        <f>L1435-H1435</f>
        <v>9.6870000000000012E-2</v>
      </c>
      <c r="N1435" s="11">
        <v>0</v>
      </c>
      <c r="P1435" s="9">
        <f>0.5*N1435/1000</f>
        <v>0</v>
      </c>
      <c r="Q1435" s="9">
        <f>P1435+O1435</f>
        <v>0</v>
      </c>
      <c r="R1435" s="11">
        <v>0</v>
      </c>
      <c r="T1435" s="9">
        <f>0.5*R1435</f>
        <v>0</v>
      </c>
      <c r="U1435" s="9">
        <f>T1435+S1435</f>
        <v>0</v>
      </c>
      <c r="V1435" s="9">
        <f>(Q1435+U1435)/(0.944*1000)</f>
        <v>0</v>
      </c>
    </row>
    <row r="1436" spans="1:22" x14ac:dyDescent="0.3">
      <c r="A1436" s="14">
        <v>1441</v>
      </c>
      <c r="B1436" s="14" t="s">
        <v>7839</v>
      </c>
      <c r="C1436" s="14" t="s">
        <v>13510</v>
      </c>
      <c r="D1436" s="14" t="s">
        <v>13504</v>
      </c>
      <c r="E1436" s="14" t="s">
        <v>13479</v>
      </c>
      <c r="F1436" s="14">
        <v>10</v>
      </c>
      <c r="G1436" s="14">
        <v>0.25</v>
      </c>
      <c r="H1436" s="15">
        <v>4.2740999999999987E-2</v>
      </c>
      <c r="I1436" s="15">
        <f>M1436-V1436</f>
        <v>0.21975900000000004</v>
      </c>
      <c r="J1436" s="14"/>
      <c r="K1436" s="13"/>
      <c r="L1436" s="9">
        <f>G1436*1.05</f>
        <v>0.26250000000000001</v>
      </c>
      <c r="M1436" s="11">
        <f>L1436-H1436</f>
        <v>0.21975900000000004</v>
      </c>
      <c r="N1436" s="11">
        <v>0</v>
      </c>
      <c r="P1436" s="9">
        <f>0.5*N1436/1000</f>
        <v>0</v>
      </c>
      <c r="Q1436" s="9">
        <f>P1436+O1436</f>
        <v>0</v>
      </c>
      <c r="R1436" s="11">
        <v>0</v>
      </c>
      <c r="T1436" s="9">
        <f>0.5*R1436</f>
        <v>0</v>
      </c>
      <c r="U1436" s="9">
        <f>T1436+S1436</f>
        <v>0</v>
      </c>
      <c r="V1436" s="9">
        <f>(Q1436+U1436)/(0.944*1000)</f>
        <v>0</v>
      </c>
    </row>
    <row r="1437" spans="1:22" x14ac:dyDescent="0.3">
      <c r="A1437" s="14">
        <v>1442</v>
      </c>
      <c r="B1437" s="14" t="s">
        <v>7840</v>
      </c>
      <c r="C1437" s="14" t="s">
        <v>13510</v>
      </c>
      <c r="D1437" s="14" t="s">
        <v>13504</v>
      </c>
      <c r="E1437" s="14" t="s">
        <v>13479</v>
      </c>
      <c r="F1437" s="14">
        <v>10</v>
      </c>
      <c r="G1437" s="14">
        <v>0.04</v>
      </c>
      <c r="H1437" s="15">
        <v>1.4E-2</v>
      </c>
      <c r="I1437" s="15">
        <f>M1437-V1437</f>
        <v>2.8000000000000004E-2</v>
      </c>
      <c r="J1437" s="14"/>
      <c r="K1437" s="13"/>
      <c r="L1437" s="9">
        <f>G1437*1.05</f>
        <v>4.2000000000000003E-2</v>
      </c>
      <c r="M1437" s="11">
        <f>L1437-H1437</f>
        <v>2.8000000000000004E-2</v>
      </c>
      <c r="N1437" s="11">
        <v>0</v>
      </c>
      <c r="P1437" s="9">
        <f>0.5*N1437/1000</f>
        <v>0</v>
      </c>
      <c r="Q1437" s="9">
        <f>P1437+O1437</f>
        <v>0</v>
      </c>
      <c r="R1437" s="11">
        <v>0</v>
      </c>
      <c r="T1437" s="9">
        <f>0.5*R1437</f>
        <v>0</v>
      </c>
      <c r="U1437" s="9">
        <f>T1437+S1437</f>
        <v>0</v>
      </c>
      <c r="V1437" s="9">
        <f>(Q1437+U1437)/(0.944*1000)</f>
        <v>0</v>
      </c>
    </row>
    <row r="1438" spans="1:22" x14ac:dyDescent="0.3">
      <c r="A1438" s="14">
        <v>1443</v>
      </c>
      <c r="B1438" s="14" t="s">
        <v>7841</v>
      </c>
      <c r="C1438" s="14" t="s">
        <v>13510</v>
      </c>
      <c r="D1438" s="14" t="s">
        <v>13504</v>
      </c>
      <c r="E1438" s="14" t="s">
        <v>13479</v>
      </c>
      <c r="F1438" s="14">
        <v>10</v>
      </c>
      <c r="G1438" s="14">
        <v>0.1</v>
      </c>
      <c r="H1438" s="15">
        <v>0</v>
      </c>
      <c r="I1438" s="15">
        <f>M1438-V1438</f>
        <v>0.10500000000000001</v>
      </c>
      <c r="J1438" s="14"/>
      <c r="K1438" s="13"/>
      <c r="L1438" s="9">
        <f>G1438*1.05</f>
        <v>0.10500000000000001</v>
      </c>
      <c r="M1438" s="11">
        <f>L1438-H1438</f>
        <v>0.10500000000000001</v>
      </c>
      <c r="N1438" s="11">
        <v>0</v>
      </c>
      <c r="P1438" s="9">
        <f>0.5*N1438/1000</f>
        <v>0</v>
      </c>
      <c r="Q1438" s="9">
        <f>P1438+O1438</f>
        <v>0</v>
      </c>
      <c r="R1438" s="11">
        <v>0</v>
      </c>
      <c r="T1438" s="9">
        <f>0.5*R1438</f>
        <v>0</v>
      </c>
      <c r="U1438" s="9">
        <f>T1438+S1438</f>
        <v>0</v>
      </c>
      <c r="V1438" s="9">
        <f>(Q1438+U1438)/(0.944*1000)</f>
        <v>0</v>
      </c>
    </row>
    <row r="1439" spans="1:22" x14ac:dyDescent="0.3">
      <c r="A1439" s="14">
        <v>1444</v>
      </c>
      <c r="B1439" s="14" t="s">
        <v>7842</v>
      </c>
      <c r="C1439" s="14" t="s">
        <v>13510</v>
      </c>
      <c r="D1439" s="14" t="s">
        <v>13504</v>
      </c>
      <c r="E1439" s="14" t="s">
        <v>13479</v>
      </c>
      <c r="F1439" s="14">
        <v>10</v>
      </c>
      <c r="G1439" s="14">
        <v>1.03</v>
      </c>
      <c r="H1439" s="15">
        <v>0.464918</v>
      </c>
      <c r="I1439" s="16" t="s">
        <v>13516</v>
      </c>
      <c r="J1439" s="14"/>
      <c r="K1439" s="13"/>
      <c r="L1439" s="9">
        <f>1.05*0.4</f>
        <v>0.42000000000000004</v>
      </c>
      <c r="M1439" s="11">
        <f>L1439-H1439</f>
        <v>-4.4917999999999958E-2</v>
      </c>
      <c r="N1439" s="11">
        <v>0</v>
      </c>
      <c r="P1439" s="9">
        <f>0.5*N1439/1000</f>
        <v>0</v>
      </c>
      <c r="Q1439" s="9">
        <f>P1439+O1439</f>
        <v>0</v>
      </c>
      <c r="R1439" s="11">
        <v>0</v>
      </c>
      <c r="T1439" s="9">
        <f>0.5*R1439</f>
        <v>0</v>
      </c>
      <c r="U1439" s="9">
        <f>T1439+S1439</f>
        <v>0</v>
      </c>
      <c r="V1439" s="9">
        <f>(Q1439+U1439)/(0.944*1000)</f>
        <v>0</v>
      </c>
    </row>
    <row r="1440" spans="1:22" x14ac:dyDescent="0.3">
      <c r="A1440" s="14">
        <v>1445</v>
      </c>
      <c r="B1440" s="14" t="s">
        <v>7843</v>
      </c>
      <c r="C1440" s="14" t="s">
        <v>13510</v>
      </c>
      <c r="D1440" s="14" t="s">
        <v>13504</v>
      </c>
      <c r="E1440" s="14" t="s">
        <v>13479</v>
      </c>
      <c r="F1440" s="14">
        <v>10</v>
      </c>
      <c r="G1440" s="14">
        <v>0.4</v>
      </c>
      <c r="H1440" s="15">
        <v>0.15698499999999999</v>
      </c>
      <c r="I1440" s="15">
        <f>M1440-V1440</f>
        <v>0.25930737288135597</v>
      </c>
      <c r="J1440" s="14"/>
      <c r="K1440" s="13"/>
      <c r="L1440" s="9">
        <f>G1440*1.05</f>
        <v>0.42000000000000004</v>
      </c>
      <c r="M1440" s="11">
        <f>L1440-H1440</f>
        <v>0.26301500000000005</v>
      </c>
      <c r="N1440" s="11">
        <v>0</v>
      </c>
      <c r="P1440" s="9">
        <f>0.5*N1440/1000</f>
        <v>0</v>
      </c>
      <c r="Q1440" s="9">
        <f>P1440+O1440</f>
        <v>0</v>
      </c>
      <c r="R1440" s="11">
        <v>7</v>
      </c>
      <c r="T1440" s="9">
        <f>0.5*R1440</f>
        <v>3.5</v>
      </c>
      <c r="U1440" s="9">
        <f>T1440+S1440</f>
        <v>3.5</v>
      </c>
      <c r="V1440" s="9">
        <f>(Q1440+U1440)/(0.944*1000)</f>
        <v>3.7076271186440679E-3</v>
      </c>
    </row>
    <row r="1441" spans="1:22" x14ac:dyDescent="0.3">
      <c r="A1441" s="14">
        <v>1446</v>
      </c>
      <c r="B1441" s="14" t="s">
        <v>7844</v>
      </c>
      <c r="C1441" s="14" t="s">
        <v>13510</v>
      </c>
      <c r="D1441" s="14" t="s">
        <v>13504</v>
      </c>
      <c r="E1441" s="14" t="s">
        <v>13479</v>
      </c>
      <c r="F1441" s="14">
        <v>10</v>
      </c>
      <c r="G1441" s="14">
        <v>1.26</v>
      </c>
      <c r="H1441" s="15">
        <v>0.71702399999999999</v>
      </c>
      <c r="I1441" s="16" t="s">
        <v>13516</v>
      </c>
      <c r="J1441" s="14"/>
      <c r="K1441" s="13"/>
      <c r="L1441" s="9">
        <f>1.05*0.63</f>
        <v>0.66150000000000009</v>
      </c>
      <c r="M1441" s="11">
        <f>L1441-H1441</f>
        <v>-5.5523999999999907E-2</v>
      </c>
      <c r="N1441" s="11">
        <v>0</v>
      </c>
      <c r="P1441" s="9">
        <f>0.5*N1441/1000</f>
        <v>0</v>
      </c>
      <c r="Q1441" s="9">
        <f>P1441+O1441</f>
        <v>0</v>
      </c>
      <c r="R1441" s="11">
        <v>0</v>
      </c>
      <c r="T1441" s="9">
        <f>0.5*R1441</f>
        <v>0</v>
      </c>
      <c r="U1441" s="9">
        <f>T1441+S1441</f>
        <v>0</v>
      </c>
      <c r="V1441" s="9">
        <f>(Q1441+U1441)/(0.944*1000)</f>
        <v>0</v>
      </c>
    </row>
    <row r="1442" spans="1:22" x14ac:dyDescent="0.3">
      <c r="A1442" s="14">
        <v>1447</v>
      </c>
      <c r="B1442" s="14" t="s">
        <v>7845</v>
      </c>
      <c r="C1442" s="14" t="s">
        <v>13510</v>
      </c>
      <c r="D1442" s="14" t="s">
        <v>13504</v>
      </c>
      <c r="E1442" s="14" t="s">
        <v>13479</v>
      </c>
      <c r="F1442" s="14">
        <v>10</v>
      </c>
      <c r="G1442" s="14">
        <v>0.4</v>
      </c>
      <c r="H1442" s="15">
        <v>4.678899999999999E-2</v>
      </c>
      <c r="I1442" s="15">
        <f>M1442-V1442</f>
        <v>0.37321100000000007</v>
      </c>
      <c r="J1442" s="14"/>
      <c r="K1442" s="13"/>
      <c r="L1442" s="9">
        <f>G1442*1.05</f>
        <v>0.42000000000000004</v>
      </c>
      <c r="M1442" s="11">
        <f>L1442-H1442</f>
        <v>0.37321100000000007</v>
      </c>
      <c r="N1442" s="11">
        <v>0</v>
      </c>
      <c r="P1442" s="9">
        <f>0.5*N1442/1000</f>
        <v>0</v>
      </c>
      <c r="Q1442" s="9">
        <f>P1442+O1442</f>
        <v>0</v>
      </c>
      <c r="R1442" s="11">
        <v>0</v>
      </c>
      <c r="T1442" s="9">
        <f>0.5*R1442</f>
        <v>0</v>
      </c>
      <c r="U1442" s="9">
        <f>T1442+S1442</f>
        <v>0</v>
      </c>
      <c r="V1442" s="9">
        <f>(Q1442+U1442)/(0.944*1000)</f>
        <v>0</v>
      </c>
    </row>
    <row r="1443" spans="1:22" x14ac:dyDescent="0.3">
      <c r="A1443" s="14">
        <v>1448</v>
      </c>
      <c r="B1443" s="14" t="s">
        <v>7846</v>
      </c>
      <c r="C1443" s="14" t="s">
        <v>13510</v>
      </c>
      <c r="D1443" s="14" t="s">
        <v>13504</v>
      </c>
      <c r="E1443" s="14" t="s">
        <v>13479</v>
      </c>
      <c r="F1443" s="14">
        <v>10</v>
      </c>
      <c r="G1443" s="14">
        <v>0.4</v>
      </c>
      <c r="H1443" s="15">
        <v>2.0805999999999984E-2</v>
      </c>
      <c r="I1443" s="15">
        <f>M1443-V1443</f>
        <v>0.39919400000000005</v>
      </c>
      <c r="J1443" s="14"/>
      <c r="K1443" s="13"/>
      <c r="L1443" s="9">
        <f>G1443*1.05</f>
        <v>0.42000000000000004</v>
      </c>
      <c r="M1443" s="11">
        <f>L1443-H1443</f>
        <v>0.39919400000000005</v>
      </c>
      <c r="N1443" s="11">
        <v>0</v>
      </c>
      <c r="P1443" s="9">
        <f>0.5*N1443/1000</f>
        <v>0</v>
      </c>
      <c r="Q1443" s="9">
        <f>P1443+O1443</f>
        <v>0</v>
      </c>
      <c r="R1443" s="11">
        <v>0</v>
      </c>
      <c r="T1443" s="9">
        <f>0.5*R1443</f>
        <v>0</v>
      </c>
      <c r="U1443" s="9">
        <f>T1443+S1443</f>
        <v>0</v>
      </c>
      <c r="V1443" s="9">
        <f>(Q1443+U1443)/(0.944*1000)</f>
        <v>0</v>
      </c>
    </row>
    <row r="1444" spans="1:22" x14ac:dyDescent="0.3">
      <c r="A1444" s="14">
        <v>1449</v>
      </c>
      <c r="B1444" s="14" t="s">
        <v>7847</v>
      </c>
      <c r="C1444" s="14" t="s">
        <v>13510</v>
      </c>
      <c r="D1444" s="14" t="s">
        <v>13504</v>
      </c>
      <c r="E1444" s="14" t="s">
        <v>13479</v>
      </c>
      <c r="F1444" s="14">
        <v>10</v>
      </c>
      <c r="G1444" s="14">
        <v>0.4</v>
      </c>
      <c r="H1444" s="15">
        <v>1.2371887640449416E-2</v>
      </c>
      <c r="I1444" s="15">
        <f>M1444-V1444</f>
        <v>0.4076281123595506</v>
      </c>
      <c r="J1444" s="14"/>
      <c r="K1444" s="13"/>
      <c r="L1444" s="9">
        <f>G1444*1.05</f>
        <v>0.42000000000000004</v>
      </c>
      <c r="M1444" s="11">
        <f>L1444-H1444</f>
        <v>0.4076281123595506</v>
      </c>
      <c r="N1444" s="11">
        <v>0</v>
      </c>
      <c r="P1444" s="9">
        <f>0.5*N1444/1000</f>
        <v>0</v>
      </c>
      <c r="Q1444" s="9">
        <f>P1444+O1444</f>
        <v>0</v>
      </c>
      <c r="R1444" s="11">
        <v>0</v>
      </c>
      <c r="T1444" s="9">
        <f>0.5*R1444</f>
        <v>0</v>
      </c>
      <c r="U1444" s="9">
        <f>T1444+S1444</f>
        <v>0</v>
      </c>
      <c r="V1444" s="9">
        <f>(Q1444+U1444)/(0.944*1000)</f>
        <v>0</v>
      </c>
    </row>
    <row r="1445" spans="1:22" x14ac:dyDescent="0.3">
      <c r="A1445" s="14">
        <v>1450</v>
      </c>
      <c r="B1445" s="14" t="s">
        <v>7848</v>
      </c>
      <c r="C1445" s="14" t="s">
        <v>13510</v>
      </c>
      <c r="D1445" s="14" t="s">
        <v>13504</v>
      </c>
      <c r="E1445" s="14" t="s">
        <v>13479</v>
      </c>
      <c r="F1445" s="14">
        <v>10</v>
      </c>
      <c r="G1445" s="14">
        <v>0.1</v>
      </c>
      <c r="H1445" s="15">
        <v>3.3477000000000007E-2</v>
      </c>
      <c r="I1445" s="15">
        <f>M1445-V1445</f>
        <v>7.1523000000000003E-2</v>
      </c>
      <c r="J1445" s="14"/>
      <c r="K1445" s="13"/>
      <c r="L1445" s="9">
        <f>G1445*1.05</f>
        <v>0.10500000000000001</v>
      </c>
      <c r="M1445" s="11">
        <f>L1445-H1445</f>
        <v>7.1523000000000003E-2</v>
      </c>
      <c r="N1445" s="11">
        <v>0</v>
      </c>
      <c r="P1445" s="9">
        <f>0.5*N1445/1000</f>
        <v>0</v>
      </c>
      <c r="Q1445" s="9">
        <f>P1445+O1445</f>
        <v>0</v>
      </c>
      <c r="R1445" s="11">
        <v>0</v>
      </c>
      <c r="T1445" s="9">
        <f>0.5*R1445</f>
        <v>0</v>
      </c>
      <c r="U1445" s="9">
        <f>T1445+S1445</f>
        <v>0</v>
      </c>
      <c r="V1445" s="9">
        <f>(Q1445+U1445)/(0.944*1000)</f>
        <v>0</v>
      </c>
    </row>
    <row r="1446" spans="1:22" x14ac:dyDescent="0.3">
      <c r="A1446" s="14">
        <v>1451</v>
      </c>
      <c r="B1446" s="14" t="s">
        <v>7849</v>
      </c>
      <c r="C1446" s="14" t="s">
        <v>13510</v>
      </c>
      <c r="D1446" s="14" t="s">
        <v>13504</v>
      </c>
      <c r="E1446" s="14" t="s">
        <v>13479</v>
      </c>
      <c r="F1446" s="14">
        <v>10</v>
      </c>
      <c r="G1446" s="14">
        <v>0.16</v>
      </c>
      <c r="H1446" s="15">
        <v>1.3849999999999908E-3</v>
      </c>
      <c r="I1446" s="15">
        <f>M1446-V1446</f>
        <v>0.16661500000000001</v>
      </c>
      <c r="J1446" s="14"/>
      <c r="K1446" s="13"/>
      <c r="L1446" s="9">
        <f>G1446*1.05</f>
        <v>0.16800000000000001</v>
      </c>
      <c r="M1446" s="11">
        <f>L1446-H1446</f>
        <v>0.16661500000000001</v>
      </c>
      <c r="N1446" s="11">
        <v>0</v>
      </c>
      <c r="P1446" s="9">
        <f>0.5*N1446/1000</f>
        <v>0</v>
      </c>
      <c r="Q1446" s="9">
        <f>P1446+O1446</f>
        <v>0</v>
      </c>
      <c r="R1446" s="11">
        <v>0</v>
      </c>
      <c r="T1446" s="9">
        <f>0.5*R1446</f>
        <v>0</v>
      </c>
      <c r="U1446" s="9">
        <f>T1446+S1446</f>
        <v>0</v>
      </c>
      <c r="V1446" s="9">
        <f>(Q1446+U1446)/(0.944*1000)</f>
        <v>0</v>
      </c>
    </row>
    <row r="1447" spans="1:22" x14ac:dyDescent="0.3">
      <c r="A1447" s="14">
        <v>1452</v>
      </c>
      <c r="B1447" s="14" t="s">
        <v>7850</v>
      </c>
      <c r="C1447" s="14" t="s">
        <v>13510</v>
      </c>
      <c r="D1447" s="14" t="s">
        <v>13504</v>
      </c>
      <c r="E1447" s="14" t="s">
        <v>13479</v>
      </c>
      <c r="F1447" s="14">
        <v>10</v>
      </c>
      <c r="G1447" s="14">
        <v>0.4</v>
      </c>
      <c r="H1447" s="15">
        <v>2.9571000000000028E-2</v>
      </c>
      <c r="I1447" s="15">
        <f>M1447-V1447</f>
        <v>0.39042900000000003</v>
      </c>
      <c r="J1447" s="14"/>
      <c r="K1447" s="13"/>
      <c r="L1447" s="9">
        <f>G1447*1.05</f>
        <v>0.42000000000000004</v>
      </c>
      <c r="M1447" s="11">
        <f>L1447-H1447</f>
        <v>0.39042900000000003</v>
      </c>
      <c r="N1447" s="11">
        <v>0</v>
      </c>
      <c r="P1447" s="9">
        <f>0.5*N1447/1000</f>
        <v>0</v>
      </c>
      <c r="Q1447" s="9">
        <f>P1447+O1447</f>
        <v>0</v>
      </c>
      <c r="R1447" s="11">
        <v>0</v>
      </c>
      <c r="T1447" s="9">
        <f>0.5*R1447</f>
        <v>0</v>
      </c>
      <c r="U1447" s="9">
        <f>T1447+S1447</f>
        <v>0</v>
      </c>
      <c r="V1447" s="9">
        <f>(Q1447+U1447)/(0.944*1000)</f>
        <v>0</v>
      </c>
    </row>
    <row r="1448" spans="1:22" x14ac:dyDescent="0.3">
      <c r="A1448" s="14">
        <v>1453</v>
      </c>
      <c r="B1448" s="14" t="s">
        <v>7851</v>
      </c>
      <c r="C1448" s="14" t="s">
        <v>13510</v>
      </c>
      <c r="D1448" s="14" t="s">
        <v>13504</v>
      </c>
      <c r="E1448" s="14" t="s">
        <v>13479</v>
      </c>
      <c r="F1448" s="14">
        <v>10</v>
      </c>
      <c r="G1448" s="14">
        <v>0.4</v>
      </c>
      <c r="H1448" s="15">
        <v>3.2177000000000018E-2</v>
      </c>
      <c r="I1448" s="15">
        <f>M1448-V1448</f>
        <v>0.38782300000000003</v>
      </c>
      <c r="J1448" s="14"/>
      <c r="K1448" s="13"/>
      <c r="L1448" s="9">
        <f>G1448*1.05</f>
        <v>0.42000000000000004</v>
      </c>
      <c r="M1448" s="11">
        <f>L1448-H1448</f>
        <v>0.38782300000000003</v>
      </c>
      <c r="N1448" s="11">
        <v>0</v>
      </c>
      <c r="P1448" s="9">
        <f>0.5*N1448/1000</f>
        <v>0</v>
      </c>
      <c r="Q1448" s="9">
        <f>P1448+O1448</f>
        <v>0</v>
      </c>
      <c r="R1448" s="11">
        <v>0</v>
      </c>
      <c r="T1448" s="9">
        <f>0.5*R1448</f>
        <v>0</v>
      </c>
      <c r="U1448" s="9">
        <f>T1448+S1448</f>
        <v>0</v>
      </c>
      <c r="V1448" s="9">
        <f>(Q1448+U1448)/(0.944*1000)</f>
        <v>0</v>
      </c>
    </row>
    <row r="1449" spans="1:22" x14ac:dyDescent="0.3">
      <c r="A1449" s="14">
        <v>1454</v>
      </c>
      <c r="B1449" s="14" t="s">
        <v>7852</v>
      </c>
      <c r="C1449" s="14" t="s">
        <v>13510</v>
      </c>
      <c r="D1449" s="14" t="s">
        <v>13504</v>
      </c>
      <c r="E1449" s="14" t="s">
        <v>13479</v>
      </c>
      <c r="F1449" s="14">
        <v>10</v>
      </c>
      <c r="G1449" s="14">
        <v>0.4</v>
      </c>
      <c r="H1449" s="15">
        <v>4.1862000000000024E-2</v>
      </c>
      <c r="I1449" s="15">
        <f>M1449-V1449</f>
        <v>0.37813800000000003</v>
      </c>
      <c r="J1449" s="14"/>
      <c r="K1449" s="13"/>
      <c r="L1449" s="9">
        <f>G1449*1.05</f>
        <v>0.42000000000000004</v>
      </c>
      <c r="M1449" s="11">
        <f>L1449-H1449</f>
        <v>0.37813800000000003</v>
      </c>
      <c r="N1449" s="11">
        <v>0</v>
      </c>
      <c r="P1449" s="9">
        <f>0.5*N1449/1000</f>
        <v>0</v>
      </c>
      <c r="Q1449" s="9">
        <f>P1449+O1449</f>
        <v>0</v>
      </c>
      <c r="R1449" s="11">
        <v>0</v>
      </c>
      <c r="T1449" s="9">
        <f>0.5*R1449</f>
        <v>0</v>
      </c>
      <c r="U1449" s="9">
        <f>T1449+S1449</f>
        <v>0</v>
      </c>
      <c r="V1449" s="9">
        <f>(Q1449+U1449)/(0.944*1000)</f>
        <v>0</v>
      </c>
    </row>
    <row r="1450" spans="1:22" x14ac:dyDescent="0.3">
      <c r="A1450" s="14">
        <v>1455</v>
      </c>
      <c r="B1450" s="14" t="s">
        <v>7853</v>
      </c>
      <c r="C1450" s="14" t="s">
        <v>13510</v>
      </c>
      <c r="D1450" s="14" t="s">
        <v>13504</v>
      </c>
      <c r="E1450" s="14" t="s">
        <v>13479</v>
      </c>
      <c r="F1450" s="14">
        <v>10</v>
      </c>
      <c r="G1450" s="14">
        <v>0.4</v>
      </c>
      <c r="H1450" s="15">
        <v>4.7538999999999984E-2</v>
      </c>
      <c r="I1450" s="15">
        <f>M1450-V1450</f>
        <v>0.36451608474576275</v>
      </c>
      <c r="J1450" s="14"/>
      <c r="K1450" s="13"/>
      <c r="L1450" s="9">
        <f>G1450*1.05</f>
        <v>0.42000000000000004</v>
      </c>
      <c r="M1450" s="11">
        <f>L1450-H1450</f>
        <v>0.37246100000000004</v>
      </c>
      <c r="N1450" s="11">
        <v>0</v>
      </c>
      <c r="P1450" s="9">
        <f>0.5*N1450/1000</f>
        <v>0</v>
      </c>
      <c r="Q1450" s="9">
        <f>P1450+O1450</f>
        <v>0</v>
      </c>
      <c r="R1450" s="11">
        <v>15</v>
      </c>
      <c r="T1450" s="9">
        <f>0.5*R1450</f>
        <v>7.5</v>
      </c>
      <c r="U1450" s="9">
        <f>T1450+S1450</f>
        <v>7.5</v>
      </c>
      <c r="V1450" s="9">
        <f>(Q1450+U1450)/(0.944*1000)</f>
        <v>7.9449152542372878E-3</v>
      </c>
    </row>
    <row r="1451" spans="1:22" x14ac:dyDescent="0.3">
      <c r="A1451" s="14">
        <v>1456</v>
      </c>
      <c r="B1451" s="14" t="s">
        <v>7854</v>
      </c>
      <c r="C1451" s="14" t="s">
        <v>13510</v>
      </c>
      <c r="D1451" s="14" t="s">
        <v>13504</v>
      </c>
      <c r="E1451" s="14" t="s">
        <v>13479</v>
      </c>
      <c r="F1451" s="14">
        <v>10</v>
      </c>
      <c r="G1451" s="14">
        <v>0.4</v>
      </c>
      <c r="H1451" s="15">
        <v>3.7206999999999997E-2</v>
      </c>
      <c r="I1451" s="15">
        <f>M1451-V1451</f>
        <v>0.38279300000000005</v>
      </c>
      <c r="J1451" s="14"/>
      <c r="K1451" s="13"/>
      <c r="L1451" s="9">
        <f>G1451*1.05</f>
        <v>0.42000000000000004</v>
      </c>
      <c r="M1451" s="11">
        <f>L1451-H1451</f>
        <v>0.38279300000000005</v>
      </c>
      <c r="N1451" s="11">
        <v>0</v>
      </c>
      <c r="P1451" s="9">
        <f>0.5*N1451/1000</f>
        <v>0</v>
      </c>
      <c r="Q1451" s="9">
        <f>P1451+O1451</f>
        <v>0</v>
      </c>
      <c r="R1451" s="11">
        <v>0</v>
      </c>
      <c r="T1451" s="9">
        <f>0.5*R1451</f>
        <v>0</v>
      </c>
      <c r="U1451" s="9">
        <f>T1451+S1451</f>
        <v>0</v>
      </c>
      <c r="V1451" s="9">
        <f>(Q1451+U1451)/(0.944*1000)</f>
        <v>0</v>
      </c>
    </row>
    <row r="1452" spans="1:22" x14ac:dyDescent="0.3">
      <c r="A1452" s="14">
        <v>1457</v>
      </c>
      <c r="B1452" s="14" t="s">
        <v>7855</v>
      </c>
      <c r="C1452" s="14" t="s">
        <v>13510</v>
      </c>
      <c r="D1452" s="14" t="s">
        <v>13504</v>
      </c>
      <c r="E1452" s="14" t="s">
        <v>13479</v>
      </c>
      <c r="F1452" s="14">
        <v>10</v>
      </c>
      <c r="G1452" s="14">
        <v>0.4</v>
      </c>
      <c r="H1452" s="15">
        <v>6.6318999999999961E-2</v>
      </c>
      <c r="I1452" s="15">
        <f>M1452-V1452</f>
        <v>0.35368100000000008</v>
      </c>
      <c r="J1452" s="14"/>
      <c r="K1452" s="13"/>
      <c r="L1452" s="9">
        <f>G1452*1.05</f>
        <v>0.42000000000000004</v>
      </c>
      <c r="M1452" s="11">
        <f>L1452-H1452</f>
        <v>0.35368100000000008</v>
      </c>
      <c r="N1452" s="11">
        <v>0</v>
      </c>
      <c r="P1452" s="9">
        <f>0.5*N1452/1000</f>
        <v>0</v>
      </c>
      <c r="Q1452" s="9">
        <f>P1452+O1452</f>
        <v>0</v>
      </c>
      <c r="R1452" s="11">
        <v>0</v>
      </c>
      <c r="T1452" s="9">
        <f>0.5*R1452</f>
        <v>0</v>
      </c>
      <c r="U1452" s="9">
        <f>T1452+S1452</f>
        <v>0</v>
      </c>
      <c r="V1452" s="9">
        <f>(Q1452+U1452)/(0.944*1000)</f>
        <v>0</v>
      </c>
    </row>
    <row r="1453" spans="1:22" x14ac:dyDescent="0.3">
      <c r="A1453" s="14">
        <v>1458</v>
      </c>
      <c r="B1453" s="14" t="s">
        <v>7856</v>
      </c>
      <c r="C1453" s="14" t="s">
        <v>13510</v>
      </c>
      <c r="D1453" s="14" t="s">
        <v>13504</v>
      </c>
      <c r="E1453" s="14" t="s">
        <v>13479</v>
      </c>
      <c r="F1453" s="14">
        <v>10</v>
      </c>
      <c r="G1453" s="14">
        <v>0.4</v>
      </c>
      <c r="H1453" s="15">
        <v>4.3468000000000021E-2</v>
      </c>
      <c r="I1453" s="15">
        <f>M1453-V1453</f>
        <v>0.37653200000000003</v>
      </c>
      <c r="J1453" s="14"/>
      <c r="K1453" s="13"/>
      <c r="L1453" s="9">
        <f>G1453*1.05</f>
        <v>0.42000000000000004</v>
      </c>
      <c r="M1453" s="11">
        <f>L1453-H1453</f>
        <v>0.37653200000000003</v>
      </c>
      <c r="N1453" s="11">
        <v>0</v>
      </c>
      <c r="P1453" s="9">
        <f>0.5*N1453/1000</f>
        <v>0</v>
      </c>
      <c r="Q1453" s="9">
        <f>P1453+O1453</f>
        <v>0</v>
      </c>
      <c r="R1453" s="11">
        <v>0</v>
      </c>
      <c r="T1453" s="9">
        <f>0.5*R1453</f>
        <v>0</v>
      </c>
      <c r="U1453" s="9">
        <f>T1453+S1453</f>
        <v>0</v>
      </c>
      <c r="V1453" s="9">
        <f>(Q1453+U1453)/(0.944*1000)</f>
        <v>0</v>
      </c>
    </row>
    <row r="1454" spans="1:22" x14ac:dyDescent="0.3">
      <c r="A1454" s="14">
        <v>1459</v>
      </c>
      <c r="B1454" s="14" t="s">
        <v>7857</v>
      </c>
      <c r="C1454" s="14" t="s">
        <v>13510</v>
      </c>
      <c r="D1454" s="14" t="s">
        <v>13504</v>
      </c>
      <c r="E1454" s="14" t="s">
        <v>13479</v>
      </c>
      <c r="F1454" s="14">
        <v>10</v>
      </c>
      <c r="G1454" s="14">
        <v>0.4</v>
      </c>
      <c r="H1454" s="15">
        <v>2.493900000000002E-2</v>
      </c>
      <c r="I1454" s="15">
        <f>M1454-V1454</f>
        <v>0.39505941101694914</v>
      </c>
      <c r="J1454" s="14"/>
      <c r="K1454" s="13"/>
      <c r="L1454" s="9">
        <f>G1454*1.05</f>
        <v>0.42000000000000004</v>
      </c>
      <c r="M1454" s="11">
        <f>L1454-H1454</f>
        <v>0.395061</v>
      </c>
      <c r="N1454" s="11">
        <v>3</v>
      </c>
      <c r="P1454" s="9">
        <f>0.5*N1454/1000</f>
        <v>1.5E-3</v>
      </c>
      <c r="Q1454" s="9">
        <f>P1454+O1454</f>
        <v>1.5E-3</v>
      </c>
      <c r="R1454" s="11">
        <v>0</v>
      </c>
      <c r="T1454" s="9">
        <f>0.5*R1454</f>
        <v>0</v>
      </c>
      <c r="U1454" s="9">
        <f>T1454+S1454</f>
        <v>0</v>
      </c>
      <c r="V1454" s="9">
        <f>(Q1454+U1454)/(0.944*1000)</f>
        <v>1.5889830508474576E-6</v>
      </c>
    </row>
    <row r="1455" spans="1:22" x14ac:dyDescent="0.3">
      <c r="A1455" s="14">
        <v>1460</v>
      </c>
      <c r="B1455" s="14" t="s">
        <v>7858</v>
      </c>
      <c r="C1455" s="14" t="s">
        <v>13510</v>
      </c>
      <c r="D1455" s="14" t="s">
        <v>13504</v>
      </c>
      <c r="E1455" s="14" t="s">
        <v>13479</v>
      </c>
      <c r="F1455" s="14">
        <v>10</v>
      </c>
      <c r="G1455" s="14">
        <v>0.4</v>
      </c>
      <c r="H1455" s="15">
        <v>2.967500000000001E-2</v>
      </c>
      <c r="I1455" s="15">
        <f>M1455-V1455</f>
        <v>0.39032500000000003</v>
      </c>
      <c r="J1455" s="14"/>
      <c r="K1455" s="13"/>
      <c r="L1455" s="9">
        <f>G1455*1.05</f>
        <v>0.42000000000000004</v>
      </c>
      <c r="M1455" s="11">
        <f>L1455-H1455</f>
        <v>0.39032500000000003</v>
      </c>
      <c r="N1455" s="11">
        <v>0</v>
      </c>
      <c r="P1455" s="9">
        <f>0.5*N1455/1000</f>
        <v>0</v>
      </c>
      <c r="Q1455" s="9">
        <f>P1455+O1455</f>
        <v>0</v>
      </c>
      <c r="R1455" s="11">
        <v>0</v>
      </c>
      <c r="T1455" s="9">
        <f>0.5*R1455</f>
        <v>0</v>
      </c>
      <c r="U1455" s="9">
        <f>T1455+S1455</f>
        <v>0</v>
      </c>
      <c r="V1455" s="9">
        <f>(Q1455+U1455)/(0.944*1000)</f>
        <v>0</v>
      </c>
    </row>
    <row r="1456" spans="1:22" x14ac:dyDescent="0.3">
      <c r="A1456" s="14">
        <v>1461</v>
      </c>
      <c r="B1456" s="14" t="s">
        <v>7859</v>
      </c>
      <c r="C1456" s="14" t="s">
        <v>13510</v>
      </c>
      <c r="D1456" s="14" t="s">
        <v>13504</v>
      </c>
      <c r="E1456" s="14" t="s">
        <v>13479</v>
      </c>
      <c r="F1456" s="14">
        <v>10</v>
      </c>
      <c r="G1456" s="14">
        <v>1.26</v>
      </c>
      <c r="H1456" s="15">
        <v>0.65744800000000003</v>
      </c>
      <c r="I1456" s="15">
        <f>M1456-V1456</f>
        <v>4.0520000000000556E-3</v>
      </c>
      <c r="J1456" s="14"/>
      <c r="K1456" s="13"/>
      <c r="L1456" s="9">
        <f>1.05*0.63</f>
        <v>0.66150000000000009</v>
      </c>
      <c r="M1456" s="11">
        <f>L1456-H1456</f>
        <v>4.0520000000000556E-3</v>
      </c>
      <c r="N1456" s="11">
        <v>0</v>
      </c>
      <c r="P1456" s="9">
        <f>0.5*N1456/1000</f>
        <v>0</v>
      </c>
      <c r="Q1456" s="9">
        <f>P1456+O1456</f>
        <v>0</v>
      </c>
      <c r="R1456" s="11">
        <v>0</v>
      </c>
      <c r="T1456" s="9">
        <f>0.5*R1456</f>
        <v>0</v>
      </c>
      <c r="U1456" s="9">
        <f>T1456+S1456</f>
        <v>0</v>
      </c>
      <c r="V1456" s="9">
        <f>(Q1456+U1456)/(0.944*1000)</f>
        <v>0</v>
      </c>
    </row>
    <row r="1457" spans="1:22" x14ac:dyDescent="0.3">
      <c r="A1457" s="14">
        <v>1462</v>
      </c>
      <c r="B1457" s="14" t="s">
        <v>7860</v>
      </c>
      <c r="C1457" s="14" t="s">
        <v>13510</v>
      </c>
      <c r="D1457" s="14" t="s">
        <v>13504</v>
      </c>
      <c r="E1457" s="14" t="s">
        <v>13479</v>
      </c>
      <c r="F1457" s="14">
        <v>10</v>
      </c>
      <c r="G1457" s="14">
        <v>0.4</v>
      </c>
      <c r="H1457" s="15">
        <v>1.7141000000000021E-2</v>
      </c>
      <c r="I1457" s="15">
        <f>M1457-V1457</f>
        <v>0.40285900000000002</v>
      </c>
      <c r="J1457" s="14"/>
      <c r="K1457" s="13"/>
      <c r="L1457" s="9">
        <f>G1457*1.05</f>
        <v>0.42000000000000004</v>
      </c>
      <c r="M1457" s="11">
        <f>L1457-H1457</f>
        <v>0.40285900000000002</v>
      </c>
      <c r="N1457" s="11">
        <v>0</v>
      </c>
      <c r="P1457" s="9">
        <f>0.5*N1457/1000</f>
        <v>0</v>
      </c>
      <c r="Q1457" s="9">
        <f>P1457+O1457</f>
        <v>0</v>
      </c>
      <c r="R1457" s="11">
        <v>0</v>
      </c>
      <c r="T1457" s="9">
        <f>0.5*R1457</f>
        <v>0</v>
      </c>
      <c r="U1457" s="9">
        <f>T1457+S1457</f>
        <v>0</v>
      </c>
      <c r="V1457" s="9">
        <f>(Q1457+U1457)/(0.944*1000)</f>
        <v>0</v>
      </c>
    </row>
    <row r="1458" spans="1:22" x14ac:dyDescent="0.3">
      <c r="A1458" s="14">
        <v>1463</v>
      </c>
      <c r="B1458" s="14" t="s">
        <v>7861</v>
      </c>
      <c r="C1458" s="14" t="s">
        <v>13510</v>
      </c>
      <c r="D1458" s="14" t="s">
        <v>13504</v>
      </c>
      <c r="E1458" s="14" t="s">
        <v>13479</v>
      </c>
      <c r="F1458" s="14">
        <v>10</v>
      </c>
      <c r="G1458" s="14">
        <v>0.4</v>
      </c>
      <c r="H1458" s="15">
        <v>3.0516999999999996E-2</v>
      </c>
      <c r="I1458" s="15">
        <f>M1458-V1458</f>
        <v>0.38948300000000002</v>
      </c>
      <c r="J1458" s="14"/>
      <c r="K1458" s="13"/>
      <c r="L1458" s="9">
        <f>G1458*1.05</f>
        <v>0.42000000000000004</v>
      </c>
      <c r="M1458" s="11">
        <f>L1458-H1458</f>
        <v>0.38948300000000002</v>
      </c>
      <c r="N1458" s="11">
        <v>0</v>
      </c>
      <c r="P1458" s="9">
        <f>0.5*N1458/1000</f>
        <v>0</v>
      </c>
      <c r="Q1458" s="9">
        <f>P1458+O1458</f>
        <v>0</v>
      </c>
      <c r="R1458" s="11">
        <v>0</v>
      </c>
      <c r="T1458" s="9">
        <f>0.5*R1458</f>
        <v>0</v>
      </c>
      <c r="U1458" s="9">
        <f>T1458+S1458</f>
        <v>0</v>
      </c>
      <c r="V1458" s="9">
        <f>(Q1458+U1458)/(0.944*1000)</f>
        <v>0</v>
      </c>
    </row>
    <row r="1459" spans="1:22" x14ac:dyDescent="0.3">
      <c r="A1459" s="14">
        <v>1464</v>
      </c>
      <c r="B1459" s="14" t="s">
        <v>7862</v>
      </c>
      <c r="C1459" s="14" t="s">
        <v>13510</v>
      </c>
      <c r="D1459" s="14" t="s">
        <v>13504</v>
      </c>
      <c r="E1459" s="14" t="s">
        <v>13479</v>
      </c>
      <c r="F1459" s="14">
        <v>10</v>
      </c>
      <c r="G1459" s="14">
        <v>0.4</v>
      </c>
      <c r="H1459" s="15">
        <v>5.776400000000001E-2</v>
      </c>
      <c r="I1459" s="15">
        <f>M1459-V1459</f>
        <v>0.362236</v>
      </c>
      <c r="J1459" s="14"/>
      <c r="K1459" s="13"/>
      <c r="L1459" s="9">
        <f>G1459*1.05</f>
        <v>0.42000000000000004</v>
      </c>
      <c r="M1459" s="11">
        <f>L1459-H1459</f>
        <v>0.362236</v>
      </c>
      <c r="N1459" s="11">
        <v>0</v>
      </c>
      <c r="P1459" s="9">
        <f>0.5*N1459/1000</f>
        <v>0</v>
      </c>
      <c r="Q1459" s="9">
        <f>P1459+O1459</f>
        <v>0</v>
      </c>
      <c r="R1459" s="11">
        <v>0</v>
      </c>
      <c r="T1459" s="9">
        <f>0.5*R1459</f>
        <v>0</v>
      </c>
      <c r="U1459" s="9">
        <f>T1459+S1459</f>
        <v>0</v>
      </c>
      <c r="V1459" s="9">
        <f>(Q1459+U1459)/(0.944*1000)</f>
        <v>0</v>
      </c>
    </row>
    <row r="1460" spans="1:22" x14ac:dyDescent="0.3">
      <c r="A1460" s="14">
        <v>1465</v>
      </c>
      <c r="B1460" s="14" t="s">
        <v>7863</v>
      </c>
      <c r="C1460" s="14" t="s">
        <v>13510</v>
      </c>
      <c r="D1460" s="14" t="s">
        <v>13504</v>
      </c>
      <c r="E1460" s="14" t="s">
        <v>13479</v>
      </c>
      <c r="F1460" s="14">
        <v>10</v>
      </c>
      <c r="G1460" s="14">
        <v>0.4</v>
      </c>
      <c r="H1460" s="15">
        <v>4.9420999999999993E-2</v>
      </c>
      <c r="I1460" s="15">
        <f>M1460-V1460</f>
        <v>0.37057900000000005</v>
      </c>
      <c r="J1460" s="14"/>
      <c r="K1460" s="13"/>
      <c r="L1460" s="9">
        <f>G1460*1.05</f>
        <v>0.42000000000000004</v>
      </c>
      <c r="M1460" s="11">
        <f>L1460-H1460</f>
        <v>0.37057900000000005</v>
      </c>
      <c r="N1460" s="11">
        <v>0</v>
      </c>
      <c r="P1460" s="9">
        <f>0.5*N1460/1000</f>
        <v>0</v>
      </c>
      <c r="Q1460" s="9">
        <f>P1460+O1460</f>
        <v>0</v>
      </c>
      <c r="R1460" s="11">
        <v>0</v>
      </c>
      <c r="T1460" s="9">
        <f>0.5*R1460</f>
        <v>0</v>
      </c>
      <c r="U1460" s="9">
        <f>T1460+S1460</f>
        <v>0</v>
      </c>
      <c r="V1460" s="9">
        <f>(Q1460+U1460)/(0.944*1000)</f>
        <v>0</v>
      </c>
    </row>
    <row r="1461" spans="1:22" x14ac:dyDescent="0.3">
      <c r="A1461" s="14">
        <v>1466</v>
      </c>
      <c r="B1461" s="14" t="s">
        <v>7864</v>
      </c>
      <c r="C1461" s="14" t="s">
        <v>13510</v>
      </c>
      <c r="D1461" s="14" t="s">
        <v>13504</v>
      </c>
      <c r="E1461" s="14" t="s">
        <v>13479</v>
      </c>
      <c r="F1461" s="14">
        <v>10</v>
      </c>
      <c r="G1461" s="14">
        <v>0.4</v>
      </c>
      <c r="H1461" s="15">
        <v>3.1502000000000009E-2</v>
      </c>
      <c r="I1461" s="15">
        <f>M1461-V1461</f>
        <v>0.38479037288135592</v>
      </c>
      <c r="J1461" s="14"/>
      <c r="K1461" s="13"/>
      <c r="L1461" s="9">
        <f>G1461*1.05</f>
        <v>0.42000000000000004</v>
      </c>
      <c r="M1461" s="11">
        <f>L1461-H1461</f>
        <v>0.38849800000000001</v>
      </c>
      <c r="N1461" s="11">
        <v>0</v>
      </c>
      <c r="P1461" s="9">
        <f>0.5*N1461/1000</f>
        <v>0</v>
      </c>
      <c r="Q1461" s="9">
        <f>P1461+O1461</f>
        <v>0</v>
      </c>
      <c r="R1461" s="11">
        <v>7</v>
      </c>
      <c r="T1461" s="9">
        <f>0.5*R1461</f>
        <v>3.5</v>
      </c>
      <c r="U1461" s="9">
        <f>T1461+S1461</f>
        <v>3.5</v>
      </c>
      <c r="V1461" s="9">
        <f>(Q1461+U1461)/(0.944*1000)</f>
        <v>3.7076271186440679E-3</v>
      </c>
    </row>
    <row r="1462" spans="1:22" x14ac:dyDescent="0.3">
      <c r="A1462" s="14">
        <v>1467</v>
      </c>
      <c r="B1462" s="14" t="s">
        <v>7865</v>
      </c>
      <c r="C1462" s="14" t="s">
        <v>13510</v>
      </c>
      <c r="D1462" s="14" t="s">
        <v>13504</v>
      </c>
      <c r="E1462" s="14" t="s">
        <v>13479</v>
      </c>
      <c r="F1462" s="14">
        <v>10</v>
      </c>
      <c r="G1462" s="14">
        <v>0.4</v>
      </c>
      <c r="H1462" s="15">
        <v>0.17043899999999998</v>
      </c>
      <c r="I1462" s="15">
        <f>M1462-V1462</f>
        <v>0.24956100000000006</v>
      </c>
      <c r="J1462" s="14"/>
      <c r="K1462" s="13"/>
      <c r="L1462" s="9">
        <f>G1462*1.05</f>
        <v>0.42000000000000004</v>
      </c>
      <c r="M1462" s="11">
        <f>L1462-H1462</f>
        <v>0.24956100000000006</v>
      </c>
      <c r="N1462" s="11">
        <v>0</v>
      </c>
      <c r="P1462" s="9">
        <f>0.5*N1462/1000</f>
        <v>0</v>
      </c>
      <c r="Q1462" s="9">
        <f>P1462+O1462</f>
        <v>0</v>
      </c>
      <c r="R1462" s="11">
        <v>0</v>
      </c>
      <c r="T1462" s="9">
        <f>0.5*R1462</f>
        <v>0</v>
      </c>
      <c r="U1462" s="9">
        <f>T1462+S1462</f>
        <v>0</v>
      </c>
      <c r="V1462" s="9">
        <f>(Q1462+U1462)/(0.944*1000)</f>
        <v>0</v>
      </c>
    </row>
    <row r="1463" spans="1:22" x14ac:dyDescent="0.3">
      <c r="A1463" s="14">
        <v>1468</v>
      </c>
      <c r="B1463" s="14" t="s">
        <v>7866</v>
      </c>
      <c r="C1463" s="14" t="s">
        <v>13510</v>
      </c>
      <c r="D1463" s="14" t="s">
        <v>13504</v>
      </c>
      <c r="E1463" s="14" t="s">
        <v>13479</v>
      </c>
      <c r="F1463" s="14">
        <v>10</v>
      </c>
      <c r="G1463" s="14">
        <v>0.16</v>
      </c>
      <c r="H1463" s="15">
        <v>9.1185000000000002E-2</v>
      </c>
      <c r="I1463" s="15">
        <f>M1463-V1463</f>
        <v>7.6815000000000008E-2</v>
      </c>
      <c r="J1463" s="14"/>
      <c r="K1463" s="13"/>
      <c r="L1463" s="9">
        <f>G1463*1.05</f>
        <v>0.16800000000000001</v>
      </c>
      <c r="M1463" s="11">
        <f>L1463-H1463</f>
        <v>7.6815000000000008E-2</v>
      </c>
      <c r="N1463" s="11">
        <v>0</v>
      </c>
      <c r="P1463" s="9">
        <f>0.5*N1463/1000</f>
        <v>0</v>
      </c>
      <c r="Q1463" s="9">
        <f>P1463+O1463</f>
        <v>0</v>
      </c>
      <c r="R1463" s="11">
        <v>0</v>
      </c>
      <c r="T1463" s="9">
        <f>0.5*R1463</f>
        <v>0</v>
      </c>
      <c r="U1463" s="9">
        <f>T1463+S1463</f>
        <v>0</v>
      </c>
      <c r="V1463" s="9">
        <f>(Q1463+U1463)/(0.944*1000)</f>
        <v>0</v>
      </c>
    </row>
    <row r="1464" spans="1:22" x14ac:dyDescent="0.3">
      <c r="A1464" s="14">
        <v>1469</v>
      </c>
      <c r="B1464" s="14" t="s">
        <v>7867</v>
      </c>
      <c r="C1464" s="14" t="s">
        <v>13510</v>
      </c>
      <c r="D1464" s="14" t="s">
        <v>13504</v>
      </c>
      <c r="E1464" s="14" t="s">
        <v>13479</v>
      </c>
      <c r="F1464" s="14">
        <v>10</v>
      </c>
      <c r="G1464" s="14">
        <v>0.1</v>
      </c>
      <c r="H1464" s="15">
        <v>2.214E-2</v>
      </c>
      <c r="I1464" s="15">
        <f>M1464-V1464</f>
        <v>8.2860000000000017E-2</v>
      </c>
      <c r="J1464" s="14"/>
      <c r="K1464" s="13"/>
      <c r="L1464" s="9">
        <f>G1464*1.05</f>
        <v>0.10500000000000001</v>
      </c>
      <c r="M1464" s="11">
        <f>L1464-H1464</f>
        <v>8.2860000000000017E-2</v>
      </c>
      <c r="N1464" s="11">
        <v>0</v>
      </c>
      <c r="P1464" s="9">
        <f>0.5*N1464/1000</f>
        <v>0</v>
      </c>
      <c r="Q1464" s="9">
        <f>P1464+O1464</f>
        <v>0</v>
      </c>
      <c r="R1464" s="11">
        <v>0</v>
      </c>
      <c r="T1464" s="9">
        <f>0.5*R1464</f>
        <v>0</v>
      </c>
      <c r="U1464" s="9">
        <f>T1464+S1464</f>
        <v>0</v>
      </c>
      <c r="V1464" s="9">
        <f>(Q1464+U1464)/(0.944*1000)</f>
        <v>0</v>
      </c>
    </row>
    <row r="1465" spans="1:22" x14ac:dyDescent="0.3">
      <c r="A1465" s="14">
        <v>1470</v>
      </c>
      <c r="B1465" s="14" t="s">
        <v>7868</v>
      </c>
      <c r="C1465" s="14" t="s">
        <v>13510</v>
      </c>
      <c r="D1465" s="14" t="s">
        <v>13504</v>
      </c>
      <c r="E1465" s="14" t="s">
        <v>13479</v>
      </c>
      <c r="F1465" s="14">
        <v>10</v>
      </c>
      <c r="G1465" s="14">
        <v>0.32</v>
      </c>
      <c r="H1465" s="15">
        <v>0.18675700000000001</v>
      </c>
      <c r="I1465" s="16" t="s">
        <v>13516</v>
      </c>
      <c r="J1465" s="14"/>
      <c r="K1465" s="13"/>
      <c r="L1465" s="9">
        <f>G1465/2*1.05</f>
        <v>0.16800000000000001</v>
      </c>
      <c r="M1465" s="11">
        <f>L1465-H1465</f>
        <v>-1.8756999999999996E-2</v>
      </c>
      <c r="N1465" s="11">
        <v>0</v>
      </c>
      <c r="P1465" s="9">
        <f>0.5*N1465/1000</f>
        <v>0</v>
      </c>
      <c r="Q1465" s="9">
        <f>P1465+O1465</f>
        <v>0</v>
      </c>
      <c r="R1465" s="11">
        <v>0</v>
      </c>
      <c r="T1465" s="9">
        <f>0.5*R1465</f>
        <v>0</v>
      </c>
      <c r="U1465" s="9">
        <f>T1465+S1465</f>
        <v>0</v>
      </c>
      <c r="V1465" s="9">
        <f>(Q1465+U1465)/(0.944*1000)</f>
        <v>0</v>
      </c>
    </row>
    <row r="1466" spans="1:22" x14ac:dyDescent="0.3">
      <c r="A1466" s="14">
        <v>1471</v>
      </c>
      <c r="B1466" s="14" t="s">
        <v>7869</v>
      </c>
      <c r="C1466" s="14" t="s">
        <v>13510</v>
      </c>
      <c r="D1466" s="14" t="s">
        <v>13504</v>
      </c>
      <c r="E1466" s="14" t="s">
        <v>13479</v>
      </c>
      <c r="F1466" s="14">
        <v>10</v>
      </c>
      <c r="G1466" s="14">
        <v>6.3E-2</v>
      </c>
      <c r="H1466" s="15">
        <v>1.6421999999999996E-2</v>
      </c>
      <c r="I1466" s="15">
        <f>M1466-V1466</f>
        <v>4.9728000000000008E-2</v>
      </c>
      <c r="J1466" s="14"/>
      <c r="K1466" s="13"/>
      <c r="L1466" s="9">
        <f>G1466*1.05</f>
        <v>6.615E-2</v>
      </c>
      <c r="M1466" s="11">
        <f>L1466-H1466</f>
        <v>4.9728000000000008E-2</v>
      </c>
      <c r="N1466" s="11">
        <v>0</v>
      </c>
      <c r="P1466" s="9">
        <f>0.5*N1466/1000</f>
        <v>0</v>
      </c>
      <c r="Q1466" s="9">
        <f>P1466+O1466</f>
        <v>0</v>
      </c>
      <c r="R1466" s="11">
        <v>0</v>
      </c>
      <c r="T1466" s="9">
        <f>0.5*R1466</f>
        <v>0</v>
      </c>
      <c r="U1466" s="9">
        <f>T1466+S1466</f>
        <v>0</v>
      </c>
      <c r="V1466" s="9">
        <f>(Q1466+U1466)/(0.944*1000)</f>
        <v>0</v>
      </c>
    </row>
    <row r="1467" spans="1:22" x14ac:dyDescent="0.3">
      <c r="A1467" s="14">
        <v>1472</v>
      </c>
      <c r="B1467" s="14" t="s">
        <v>7870</v>
      </c>
      <c r="C1467" s="14" t="s">
        <v>13510</v>
      </c>
      <c r="D1467" s="14" t="s">
        <v>13504</v>
      </c>
      <c r="E1467" s="14" t="s">
        <v>13479</v>
      </c>
      <c r="F1467" s="14">
        <v>10</v>
      </c>
      <c r="G1467" s="14">
        <v>0.4</v>
      </c>
      <c r="H1467" s="15">
        <v>3.6649000000000001E-2</v>
      </c>
      <c r="I1467" s="15">
        <f>M1467-V1467</f>
        <v>0.38335100000000005</v>
      </c>
      <c r="J1467" s="14"/>
      <c r="K1467" s="13"/>
      <c r="L1467" s="9">
        <f>G1467*1.05</f>
        <v>0.42000000000000004</v>
      </c>
      <c r="M1467" s="11">
        <f>L1467-H1467</f>
        <v>0.38335100000000005</v>
      </c>
      <c r="N1467" s="11">
        <v>0</v>
      </c>
      <c r="P1467" s="9">
        <f>0.5*N1467/1000</f>
        <v>0</v>
      </c>
      <c r="Q1467" s="9">
        <f>P1467+O1467</f>
        <v>0</v>
      </c>
      <c r="R1467" s="11">
        <v>0</v>
      </c>
      <c r="T1467" s="9">
        <f>0.5*R1467</f>
        <v>0</v>
      </c>
      <c r="U1467" s="9">
        <f>T1467+S1467</f>
        <v>0</v>
      </c>
      <c r="V1467" s="9">
        <f>(Q1467+U1467)/(0.944*1000)</f>
        <v>0</v>
      </c>
    </row>
    <row r="1468" spans="1:22" x14ac:dyDescent="0.3">
      <c r="A1468" s="14">
        <v>1473</v>
      </c>
      <c r="B1468" s="14" t="s">
        <v>7871</v>
      </c>
      <c r="C1468" s="14" t="s">
        <v>13510</v>
      </c>
      <c r="D1468" s="14" t="s">
        <v>13504</v>
      </c>
      <c r="E1468" s="14" t="s">
        <v>13479</v>
      </c>
      <c r="F1468" s="14">
        <v>10</v>
      </c>
      <c r="G1468" s="14">
        <v>6.3E-2</v>
      </c>
      <c r="H1468" s="15">
        <v>6.1799999999999997E-3</v>
      </c>
      <c r="I1468" s="15">
        <f>M1468-V1468</f>
        <v>5.9970000000000002E-2</v>
      </c>
      <c r="J1468" s="14"/>
      <c r="K1468" s="13"/>
      <c r="L1468" s="9">
        <f>G1468*1.05</f>
        <v>6.615E-2</v>
      </c>
      <c r="M1468" s="11">
        <f>L1468-H1468</f>
        <v>5.9970000000000002E-2</v>
      </c>
      <c r="N1468" s="11">
        <v>0</v>
      </c>
      <c r="P1468" s="9">
        <f>0.5*N1468/1000</f>
        <v>0</v>
      </c>
      <c r="Q1468" s="9">
        <f>P1468+O1468</f>
        <v>0</v>
      </c>
      <c r="R1468" s="11">
        <v>0</v>
      </c>
      <c r="T1468" s="9">
        <f>0.5*R1468</f>
        <v>0</v>
      </c>
      <c r="U1468" s="9">
        <f>T1468+S1468</f>
        <v>0</v>
      </c>
      <c r="V1468" s="9">
        <f>(Q1468+U1468)/(0.944*1000)</f>
        <v>0</v>
      </c>
    </row>
    <row r="1469" spans="1:22" x14ac:dyDescent="0.3">
      <c r="A1469" s="14">
        <v>1474</v>
      </c>
      <c r="B1469" s="14" t="s">
        <v>7872</v>
      </c>
      <c r="C1469" s="14" t="s">
        <v>13510</v>
      </c>
      <c r="D1469" s="14" t="s">
        <v>13504</v>
      </c>
      <c r="E1469" s="14" t="s">
        <v>13479</v>
      </c>
      <c r="F1469" s="14">
        <v>10</v>
      </c>
      <c r="G1469" s="14">
        <v>0.25</v>
      </c>
      <c r="H1469" s="15">
        <v>7.8213999999999992E-2</v>
      </c>
      <c r="I1469" s="15">
        <f>M1469-V1469</f>
        <v>0.18428600000000001</v>
      </c>
      <c r="J1469" s="14"/>
      <c r="K1469" s="13"/>
      <c r="L1469" s="9">
        <f>G1469*1.05</f>
        <v>0.26250000000000001</v>
      </c>
      <c r="M1469" s="11">
        <f>L1469-H1469</f>
        <v>0.18428600000000001</v>
      </c>
      <c r="N1469" s="11">
        <v>0</v>
      </c>
      <c r="P1469" s="9">
        <f>0.5*N1469/1000</f>
        <v>0</v>
      </c>
      <c r="Q1469" s="9">
        <f>P1469+O1469</f>
        <v>0</v>
      </c>
      <c r="R1469" s="11">
        <v>0</v>
      </c>
      <c r="T1469" s="9">
        <f>0.5*R1469</f>
        <v>0</v>
      </c>
      <c r="U1469" s="9">
        <f>T1469+S1469</f>
        <v>0</v>
      </c>
      <c r="V1469" s="9">
        <f>(Q1469+U1469)/(0.944*1000)</f>
        <v>0</v>
      </c>
    </row>
    <row r="1470" spans="1:22" x14ac:dyDescent="0.3">
      <c r="A1470" s="14">
        <v>1475</v>
      </c>
      <c r="B1470" s="14" t="s">
        <v>7873</v>
      </c>
      <c r="C1470" s="14" t="s">
        <v>13510</v>
      </c>
      <c r="D1470" s="14" t="s">
        <v>13504</v>
      </c>
      <c r="E1470" s="14" t="s">
        <v>13479</v>
      </c>
      <c r="F1470" s="14">
        <v>10</v>
      </c>
      <c r="G1470" s="14">
        <v>0.4</v>
      </c>
      <c r="H1470" s="15">
        <v>3.9706000000000019E-2</v>
      </c>
      <c r="I1470" s="15">
        <f>M1470-V1470</f>
        <v>0.38029400000000002</v>
      </c>
      <c r="J1470" s="14"/>
      <c r="K1470" s="13"/>
      <c r="L1470" s="9">
        <f>G1470*1.05</f>
        <v>0.42000000000000004</v>
      </c>
      <c r="M1470" s="11">
        <f>L1470-H1470</f>
        <v>0.38029400000000002</v>
      </c>
      <c r="N1470" s="11">
        <v>0</v>
      </c>
      <c r="P1470" s="9">
        <f>0.5*N1470/1000</f>
        <v>0</v>
      </c>
      <c r="Q1470" s="9">
        <f>P1470+O1470</f>
        <v>0</v>
      </c>
      <c r="R1470" s="11">
        <v>0</v>
      </c>
      <c r="T1470" s="9">
        <f>0.5*R1470</f>
        <v>0</v>
      </c>
      <c r="U1470" s="9">
        <f>T1470+S1470</f>
        <v>0</v>
      </c>
      <c r="V1470" s="9">
        <f>(Q1470+U1470)/(0.944*1000)</f>
        <v>0</v>
      </c>
    </row>
    <row r="1471" spans="1:22" x14ac:dyDescent="0.3">
      <c r="A1471" s="14">
        <v>1476</v>
      </c>
      <c r="B1471" s="14" t="s">
        <v>7874</v>
      </c>
      <c r="C1471" s="14" t="s">
        <v>13510</v>
      </c>
      <c r="D1471" s="14" t="s">
        <v>13504</v>
      </c>
      <c r="E1471" s="14" t="s">
        <v>13479</v>
      </c>
      <c r="F1471" s="14">
        <v>10</v>
      </c>
      <c r="G1471" s="14">
        <v>0.25</v>
      </c>
      <c r="H1471" s="15">
        <v>2.8709000000000002E-2</v>
      </c>
      <c r="I1471" s="15">
        <f>M1471-V1471</f>
        <v>0.233791</v>
      </c>
      <c r="J1471" s="14"/>
      <c r="K1471" s="13"/>
      <c r="L1471" s="9">
        <f>G1471*1.05</f>
        <v>0.26250000000000001</v>
      </c>
      <c r="M1471" s="11">
        <f>L1471-H1471</f>
        <v>0.233791</v>
      </c>
      <c r="N1471" s="11">
        <v>0</v>
      </c>
      <c r="P1471" s="9">
        <f>0.5*N1471/1000</f>
        <v>0</v>
      </c>
      <c r="Q1471" s="9">
        <f>P1471+O1471</f>
        <v>0</v>
      </c>
      <c r="R1471" s="11">
        <v>0</v>
      </c>
      <c r="T1471" s="9">
        <f>0.5*R1471</f>
        <v>0</v>
      </c>
      <c r="U1471" s="9">
        <f>T1471+S1471</f>
        <v>0</v>
      </c>
      <c r="V1471" s="9">
        <f>(Q1471+U1471)/(0.944*1000)</f>
        <v>0</v>
      </c>
    </row>
    <row r="1472" spans="1:22" x14ac:dyDescent="0.3">
      <c r="A1472" s="14">
        <v>1477</v>
      </c>
      <c r="B1472" s="14" t="s">
        <v>7875</v>
      </c>
      <c r="C1472" s="14" t="s">
        <v>13510</v>
      </c>
      <c r="D1472" s="14" t="s">
        <v>13504</v>
      </c>
      <c r="E1472" s="14" t="s">
        <v>13479</v>
      </c>
      <c r="F1472" s="14">
        <v>10</v>
      </c>
      <c r="G1472" s="14">
        <v>0.4</v>
      </c>
      <c r="H1472" s="15">
        <v>2.8461999999999991E-2</v>
      </c>
      <c r="I1472" s="15">
        <f>M1472-V1472</f>
        <v>0.39153800000000005</v>
      </c>
      <c r="J1472" s="14"/>
      <c r="K1472" s="13"/>
      <c r="L1472" s="9">
        <f>G1472*1.05</f>
        <v>0.42000000000000004</v>
      </c>
      <c r="M1472" s="11">
        <f>L1472-H1472</f>
        <v>0.39153800000000005</v>
      </c>
      <c r="N1472" s="11">
        <v>0</v>
      </c>
      <c r="P1472" s="9">
        <f>0.5*N1472/1000</f>
        <v>0</v>
      </c>
      <c r="Q1472" s="9">
        <f>P1472+O1472</f>
        <v>0</v>
      </c>
      <c r="R1472" s="11">
        <v>0</v>
      </c>
      <c r="T1472" s="9">
        <f>0.5*R1472</f>
        <v>0</v>
      </c>
      <c r="U1472" s="9">
        <f>T1472+S1472</f>
        <v>0</v>
      </c>
      <c r="V1472" s="9">
        <f>(Q1472+U1472)/(0.944*1000)</f>
        <v>0</v>
      </c>
    </row>
    <row r="1473" spans="1:22" x14ac:dyDescent="0.3">
      <c r="A1473" s="14">
        <v>1478</v>
      </c>
      <c r="B1473" s="14" t="s">
        <v>7876</v>
      </c>
      <c r="C1473" s="14" t="s">
        <v>13510</v>
      </c>
      <c r="D1473" s="14" t="s">
        <v>13504</v>
      </c>
      <c r="E1473" s="14" t="s">
        <v>13479</v>
      </c>
      <c r="F1473" s="14">
        <v>10</v>
      </c>
      <c r="G1473" s="14">
        <v>0.4</v>
      </c>
      <c r="H1473" s="15">
        <v>3.8552999999999997E-2</v>
      </c>
      <c r="I1473" s="15">
        <f>M1473-V1473</f>
        <v>0.38144700000000004</v>
      </c>
      <c r="J1473" s="14"/>
      <c r="K1473" s="13"/>
      <c r="L1473" s="9">
        <f>G1473*1.05</f>
        <v>0.42000000000000004</v>
      </c>
      <c r="M1473" s="11">
        <f>L1473-H1473</f>
        <v>0.38144700000000004</v>
      </c>
      <c r="N1473" s="11">
        <v>0</v>
      </c>
      <c r="P1473" s="9">
        <f>0.5*N1473/1000</f>
        <v>0</v>
      </c>
      <c r="Q1473" s="9">
        <f>P1473+O1473</f>
        <v>0</v>
      </c>
      <c r="R1473" s="11">
        <v>0</v>
      </c>
      <c r="T1473" s="9">
        <f>0.5*R1473</f>
        <v>0</v>
      </c>
      <c r="U1473" s="9">
        <f>T1473+S1473</f>
        <v>0</v>
      </c>
      <c r="V1473" s="9">
        <f>(Q1473+U1473)/(0.944*1000)</f>
        <v>0</v>
      </c>
    </row>
    <row r="1474" spans="1:22" x14ac:dyDescent="0.3">
      <c r="A1474" s="14">
        <v>1479</v>
      </c>
      <c r="B1474" s="14" t="s">
        <v>7877</v>
      </c>
      <c r="C1474" s="14" t="s">
        <v>13510</v>
      </c>
      <c r="D1474" s="14" t="s">
        <v>13504</v>
      </c>
      <c r="E1474" s="14" t="s">
        <v>13479</v>
      </c>
      <c r="F1474" s="14">
        <v>10</v>
      </c>
      <c r="G1474" s="14">
        <v>2.5000000000000001E-2</v>
      </c>
      <c r="H1474" s="15">
        <v>1.6853932584269771E-4</v>
      </c>
      <c r="I1474" s="15">
        <f>M1474-V1474</f>
        <v>2.6081460674157304E-2</v>
      </c>
      <c r="J1474" s="14"/>
      <c r="K1474" s="13"/>
      <c r="L1474" s="9">
        <f>G1474*1.05</f>
        <v>2.6250000000000002E-2</v>
      </c>
      <c r="M1474" s="11">
        <f>L1474-H1474</f>
        <v>2.6081460674157304E-2</v>
      </c>
      <c r="N1474" s="11">
        <v>0</v>
      </c>
      <c r="P1474" s="9">
        <f>0.5*N1474/1000</f>
        <v>0</v>
      </c>
      <c r="Q1474" s="9">
        <f>P1474+O1474</f>
        <v>0</v>
      </c>
      <c r="R1474" s="11">
        <v>0</v>
      </c>
      <c r="T1474" s="9">
        <f>0.5*R1474</f>
        <v>0</v>
      </c>
      <c r="U1474" s="9">
        <f>T1474+S1474</f>
        <v>0</v>
      </c>
      <c r="V1474" s="9">
        <f>(Q1474+U1474)/(0.944*1000)</f>
        <v>0</v>
      </c>
    </row>
    <row r="1475" spans="1:22" x14ac:dyDescent="0.3">
      <c r="A1475" s="14">
        <v>1480</v>
      </c>
      <c r="B1475" s="14" t="s">
        <v>7878</v>
      </c>
      <c r="C1475" s="14" t="s">
        <v>13510</v>
      </c>
      <c r="D1475" s="14" t="s">
        <v>13504</v>
      </c>
      <c r="E1475" s="14" t="s">
        <v>13479</v>
      </c>
      <c r="F1475" s="14">
        <v>10</v>
      </c>
      <c r="G1475" s="14">
        <v>0.16</v>
      </c>
      <c r="H1475" s="15">
        <v>0</v>
      </c>
      <c r="I1475" s="15">
        <f>M1475-V1475</f>
        <v>0.16800000000000001</v>
      </c>
      <c r="J1475" s="14"/>
      <c r="K1475" s="13"/>
      <c r="L1475" s="9">
        <f>G1475*1.05</f>
        <v>0.16800000000000001</v>
      </c>
      <c r="M1475" s="11">
        <f>L1475-H1475</f>
        <v>0.16800000000000001</v>
      </c>
      <c r="N1475" s="11">
        <v>0</v>
      </c>
      <c r="P1475" s="9">
        <f>0.5*N1475/1000</f>
        <v>0</v>
      </c>
      <c r="Q1475" s="9">
        <f>P1475+O1475</f>
        <v>0</v>
      </c>
      <c r="R1475" s="11">
        <v>0</v>
      </c>
      <c r="T1475" s="9">
        <f>0.5*R1475</f>
        <v>0</v>
      </c>
      <c r="U1475" s="9">
        <f>T1475+S1475</f>
        <v>0</v>
      </c>
      <c r="V1475" s="9">
        <f>(Q1475+U1475)/(0.944*1000)</f>
        <v>0</v>
      </c>
    </row>
    <row r="1476" spans="1:22" x14ac:dyDescent="0.3">
      <c r="A1476" s="14">
        <v>1481</v>
      </c>
      <c r="B1476" s="14" t="s">
        <v>7879</v>
      </c>
      <c r="C1476" s="14" t="s">
        <v>13510</v>
      </c>
      <c r="D1476" s="14" t="s">
        <v>13504</v>
      </c>
      <c r="E1476" s="14" t="s">
        <v>13479</v>
      </c>
      <c r="F1476" s="14">
        <v>10</v>
      </c>
      <c r="G1476" s="14">
        <v>0.25</v>
      </c>
      <c r="H1476" s="15">
        <v>4.6507000000000007E-2</v>
      </c>
      <c r="I1476" s="15">
        <f>M1476-V1476</f>
        <v>0.21069638983050848</v>
      </c>
      <c r="J1476" s="14"/>
      <c r="K1476" s="13"/>
      <c r="L1476" s="9">
        <f>G1476*1.05</f>
        <v>0.26250000000000001</v>
      </c>
      <c r="M1476" s="11">
        <f>L1476-H1476</f>
        <v>0.21599299999999999</v>
      </c>
      <c r="N1476" s="11">
        <v>0</v>
      </c>
      <c r="P1476" s="9">
        <f>0.5*N1476/1000</f>
        <v>0</v>
      </c>
      <c r="Q1476" s="9">
        <f>P1476+O1476</f>
        <v>0</v>
      </c>
      <c r="R1476" s="11">
        <v>10</v>
      </c>
      <c r="T1476" s="9">
        <f>0.5*R1476</f>
        <v>5</v>
      </c>
      <c r="U1476" s="9">
        <f>T1476+S1476</f>
        <v>5</v>
      </c>
      <c r="V1476" s="9">
        <f>(Q1476+U1476)/(0.944*1000)</f>
        <v>5.2966101694915252E-3</v>
      </c>
    </row>
    <row r="1477" spans="1:22" x14ac:dyDescent="0.3">
      <c r="A1477" s="14">
        <v>1482</v>
      </c>
      <c r="B1477" s="14" t="s">
        <v>7880</v>
      </c>
      <c r="C1477" s="14" t="s">
        <v>13510</v>
      </c>
      <c r="D1477" s="14" t="s">
        <v>13504</v>
      </c>
      <c r="E1477" s="14" t="s">
        <v>13479</v>
      </c>
      <c r="F1477" s="14">
        <v>10</v>
      </c>
      <c r="G1477" s="14">
        <v>0.16</v>
      </c>
      <c r="H1477" s="15">
        <v>1.2603999999999985E-2</v>
      </c>
      <c r="I1477" s="15">
        <f>M1477-V1477</f>
        <v>0.15539600000000003</v>
      </c>
      <c r="J1477" s="14"/>
      <c r="K1477" s="13"/>
      <c r="L1477" s="9">
        <f>G1477*1.05</f>
        <v>0.16800000000000001</v>
      </c>
      <c r="M1477" s="11">
        <f>L1477-H1477</f>
        <v>0.15539600000000003</v>
      </c>
      <c r="N1477" s="11">
        <v>0</v>
      </c>
      <c r="P1477" s="9">
        <f>0.5*N1477/1000</f>
        <v>0</v>
      </c>
      <c r="Q1477" s="9">
        <f>P1477+O1477</f>
        <v>0</v>
      </c>
      <c r="R1477" s="11">
        <v>0</v>
      </c>
      <c r="T1477" s="9">
        <f>0.5*R1477</f>
        <v>0</v>
      </c>
      <c r="U1477" s="9">
        <f>T1477+S1477</f>
        <v>0</v>
      </c>
      <c r="V1477" s="9">
        <f>(Q1477+U1477)/(0.944*1000)</f>
        <v>0</v>
      </c>
    </row>
    <row r="1478" spans="1:22" x14ac:dyDescent="0.3">
      <c r="A1478" s="14">
        <v>1483</v>
      </c>
      <c r="B1478" s="14" t="s">
        <v>7881</v>
      </c>
      <c r="C1478" s="14" t="s">
        <v>13510</v>
      </c>
      <c r="D1478" s="14" t="s">
        <v>13504</v>
      </c>
      <c r="E1478" s="14" t="s">
        <v>13479</v>
      </c>
      <c r="F1478" s="14">
        <v>10</v>
      </c>
      <c r="G1478" s="14">
        <v>0.04</v>
      </c>
      <c r="H1478" s="15">
        <v>2.4995393258426973E-3</v>
      </c>
      <c r="I1478" s="15">
        <f>M1478-V1478</f>
        <v>3.9495164063987814E-2</v>
      </c>
      <c r="J1478" s="14"/>
      <c r="K1478" s="13"/>
      <c r="L1478" s="9">
        <f>G1478*1.05</f>
        <v>4.2000000000000003E-2</v>
      </c>
      <c r="M1478" s="11">
        <f>L1478-H1478</f>
        <v>3.9500460674157307E-2</v>
      </c>
      <c r="N1478" s="11">
        <v>10</v>
      </c>
      <c r="P1478" s="9">
        <f>0.5*N1478/1000</f>
        <v>5.0000000000000001E-3</v>
      </c>
      <c r="Q1478" s="9">
        <f>P1478+O1478</f>
        <v>5.0000000000000001E-3</v>
      </c>
      <c r="R1478" s="11">
        <v>0</v>
      </c>
      <c r="T1478" s="9">
        <f>0.5*R1478</f>
        <v>0</v>
      </c>
      <c r="U1478" s="9">
        <f>T1478+S1478</f>
        <v>0</v>
      </c>
      <c r="V1478" s="9">
        <f>(Q1478+U1478)/(0.944*1000)</f>
        <v>5.2966101694915258E-6</v>
      </c>
    </row>
    <row r="1479" spans="1:22" x14ac:dyDescent="0.3">
      <c r="A1479" s="14">
        <v>1484</v>
      </c>
      <c r="B1479" s="14" t="s">
        <v>7882</v>
      </c>
      <c r="C1479" s="14" t="s">
        <v>13510</v>
      </c>
      <c r="D1479" s="14" t="s">
        <v>13504</v>
      </c>
      <c r="E1479" s="14" t="s">
        <v>13479</v>
      </c>
      <c r="F1479" s="14">
        <v>10</v>
      </c>
      <c r="G1479" s="14">
        <v>0.8</v>
      </c>
      <c r="H1479" s="15">
        <v>0.489118</v>
      </c>
      <c r="I1479" s="16" t="s">
        <v>13516</v>
      </c>
      <c r="J1479" s="14"/>
      <c r="K1479" s="13"/>
      <c r="L1479" s="9">
        <f>1.05*0.4</f>
        <v>0.42000000000000004</v>
      </c>
      <c r="M1479" s="11">
        <f>L1479-H1479</f>
        <v>-6.9117999999999957E-2</v>
      </c>
      <c r="N1479" s="11">
        <v>0</v>
      </c>
      <c r="P1479" s="9">
        <f>0.5*N1479/1000</f>
        <v>0</v>
      </c>
      <c r="Q1479" s="9">
        <f>P1479+O1479</f>
        <v>0</v>
      </c>
      <c r="R1479" s="11">
        <v>0</v>
      </c>
      <c r="T1479" s="9">
        <f>0.5*R1479</f>
        <v>0</v>
      </c>
      <c r="U1479" s="9">
        <f>T1479+S1479</f>
        <v>0</v>
      </c>
      <c r="V1479" s="9">
        <f>(Q1479+U1479)/(0.944*1000)</f>
        <v>0</v>
      </c>
    </row>
    <row r="1480" spans="1:22" x14ac:dyDescent="0.3">
      <c r="A1480" s="14">
        <v>1485</v>
      </c>
      <c r="B1480" s="14" t="s">
        <v>7883</v>
      </c>
      <c r="C1480" s="14" t="s">
        <v>13510</v>
      </c>
      <c r="D1480" s="14" t="s">
        <v>13504</v>
      </c>
      <c r="E1480" s="14" t="s">
        <v>13479</v>
      </c>
      <c r="F1480" s="14">
        <v>10</v>
      </c>
      <c r="G1480" s="14">
        <v>0.4</v>
      </c>
      <c r="H1480" s="15">
        <v>3.9721000000000006E-2</v>
      </c>
      <c r="I1480" s="15">
        <f>M1480-V1480</f>
        <v>0.38027900000000003</v>
      </c>
      <c r="J1480" s="14"/>
      <c r="K1480" s="13"/>
      <c r="L1480" s="9">
        <f>G1480*1.05</f>
        <v>0.42000000000000004</v>
      </c>
      <c r="M1480" s="11">
        <f>L1480-H1480</f>
        <v>0.38027900000000003</v>
      </c>
      <c r="N1480" s="11">
        <v>0</v>
      </c>
      <c r="P1480" s="9">
        <f>0.5*N1480/1000</f>
        <v>0</v>
      </c>
      <c r="Q1480" s="9">
        <f>P1480+O1480</f>
        <v>0</v>
      </c>
      <c r="R1480" s="11">
        <v>0</v>
      </c>
      <c r="T1480" s="9">
        <f>0.5*R1480</f>
        <v>0</v>
      </c>
      <c r="U1480" s="9">
        <f>T1480+S1480</f>
        <v>0</v>
      </c>
      <c r="V1480" s="9">
        <f>(Q1480+U1480)/(0.944*1000)</f>
        <v>0</v>
      </c>
    </row>
    <row r="1481" spans="1:22" x14ac:dyDescent="0.3">
      <c r="A1481" s="14">
        <v>1486</v>
      </c>
      <c r="B1481" s="14" t="s">
        <v>7884</v>
      </c>
      <c r="C1481" s="14" t="s">
        <v>13510</v>
      </c>
      <c r="D1481" s="14" t="s">
        <v>13504</v>
      </c>
      <c r="E1481" s="14" t="s">
        <v>13479</v>
      </c>
      <c r="F1481" s="14">
        <v>10</v>
      </c>
      <c r="G1481" s="14">
        <v>0.4</v>
      </c>
      <c r="H1481" s="15">
        <v>2.954200000000003E-2</v>
      </c>
      <c r="I1481" s="15">
        <f>M1481-V1481</f>
        <v>0.39045800000000003</v>
      </c>
      <c r="J1481" s="14"/>
      <c r="K1481" s="13"/>
      <c r="L1481" s="9">
        <f>G1481*1.05</f>
        <v>0.42000000000000004</v>
      </c>
      <c r="M1481" s="11">
        <f>L1481-H1481</f>
        <v>0.39045800000000003</v>
      </c>
      <c r="N1481" s="11">
        <v>0</v>
      </c>
      <c r="P1481" s="9">
        <f>0.5*N1481/1000</f>
        <v>0</v>
      </c>
      <c r="Q1481" s="9">
        <f>P1481+O1481</f>
        <v>0</v>
      </c>
      <c r="R1481" s="11">
        <v>0</v>
      </c>
      <c r="T1481" s="9">
        <f>0.5*R1481</f>
        <v>0</v>
      </c>
      <c r="U1481" s="9">
        <f>T1481+S1481</f>
        <v>0</v>
      </c>
      <c r="V1481" s="9">
        <f>(Q1481+U1481)/(0.944*1000)</f>
        <v>0</v>
      </c>
    </row>
    <row r="1482" spans="1:22" x14ac:dyDescent="0.3">
      <c r="A1482" s="14">
        <v>1487</v>
      </c>
      <c r="B1482" s="14" t="s">
        <v>7885</v>
      </c>
      <c r="C1482" s="14" t="s">
        <v>13510</v>
      </c>
      <c r="D1482" s="14" t="s">
        <v>13504</v>
      </c>
      <c r="E1482" s="14" t="s">
        <v>13479</v>
      </c>
      <c r="F1482" s="14">
        <v>10</v>
      </c>
      <c r="G1482" s="14">
        <v>0.32</v>
      </c>
      <c r="H1482" s="15">
        <v>0.17454700000000001</v>
      </c>
      <c r="I1482" s="16" t="s">
        <v>13516</v>
      </c>
      <c r="J1482" s="14"/>
      <c r="K1482" s="13"/>
      <c r="L1482" s="9">
        <f>G1482/2*1.05</f>
        <v>0.16800000000000001</v>
      </c>
      <c r="M1482" s="11">
        <f>L1482-H1482</f>
        <v>-6.5469999999999973E-3</v>
      </c>
      <c r="N1482" s="11">
        <v>0</v>
      </c>
      <c r="P1482" s="9">
        <f>0.5*N1482/1000</f>
        <v>0</v>
      </c>
      <c r="Q1482" s="9">
        <f>P1482+O1482</f>
        <v>0</v>
      </c>
      <c r="R1482" s="11">
        <v>0</v>
      </c>
      <c r="T1482" s="9">
        <f>0.5*R1482</f>
        <v>0</v>
      </c>
      <c r="U1482" s="9">
        <f>T1482+S1482</f>
        <v>0</v>
      </c>
      <c r="V1482" s="9">
        <f>(Q1482+U1482)/(0.944*1000)</f>
        <v>0</v>
      </c>
    </row>
    <row r="1483" spans="1:22" x14ac:dyDescent="0.3">
      <c r="A1483" s="14">
        <v>1488</v>
      </c>
      <c r="B1483" s="14" t="s">
        <v>7886</v>
      </c>
      <c r="C1483" s="14" t="s">
        <v>13510</v>
      </c>
      <c r="D1483" s="14" t="s">
        <v>13504</v>
      </c>
      <c r="E1483" s="14" t="s">
        <v>13479</v>
      </c>
      <c r="F1483" s="14">
        <v>10</v>
      </c>
      <c r="G1483" s="14">
        <v>0.4</v>
      </c>
      <c r="H1483" s="15">
        <v>3.712099999999998E-2</v>
      </c>
      <c r="I1483" s="15">
        <f>M1483-V1483</f>
        <v>0.38287900000000008</v>
      </c>
      <c r="J1483" s="14"/>
      <c r="K1483" s="13"/>
      <c r="L1483" s="9">
        <f>G1483*1.05</f>
        <v>0.42000000000000004</v>
      </c>
      <c r="M1483" s="11">
        <f>L1483-H1483</f>
        <v>0.38287900000000008</v>
      </c>
      <c r="N1483" s="11">
        <v>0</v>
      </c>
      <c r="P1483" s="9">
        <f>0.5*N1483/1000</f>
        <v>0</v>
      </c>
      <c r="Q1483" s="9">
        <f>P1483+O1483</f>
        <v>0</v>
      </c>
      <c r="R1483" s="11">
        <v>0</v>
      </c>
      <c r="T1483" s="9">
        <f>0.5*R1483</f>
        <v>0</v>
      </c>
      <c r="U1483" s="9">
        <f>T1483+S1483</f>
        <v>0</v>
      </c>
      <c r="V1483" s="9">
        <f>(Q1483+U1483)/(0.944*1000)</f>
        <v>0</v>
      </c>
    </row>
    <row r="1484" spans="1:22" x14ac:dyDescent="0.3">
      <c r="A1484" s="14">
        <v>1489</v>
      </c>
      <c r="B1484" s="14" t="s">
        <v>7887</v>
      </c>
      <c r="C1484" s="14" t="s">
        <v>13510</v>
      </c>
      <c r="D1484" s="14" t="s">
        <v>13504</v>
      </c>
      <c r="E1484" s="14" t="s">
        <v>13479</v>
      </c>
      <c r="F1484" s="14">
        <v>10</v>
      </c>
      <c r="G1484" s="14">
        <v>0.4</v>
      </c>
      <c r="H1484" s="15">
        <v>4.016500000000002E-2</v>
      </c>
      <c r="I1484" s="15">
        <f>M1484-V1484</f>
        <v>0.37983500000000003</v>
      </c>
      <c r="J1484" s="14"/>
      <c r="K1484" s="13"/>
      <c r="L1484" s="9">
        <f>G1484*1.05</f>
        <v>0.42000000000000004</v>
      </c>
      <c r="M1484" s="11">
        <f>L1484-H1484</f>
        <v>0.37983500000000003</v>
      </c>
      <c r="N1484" s="11">
        <v>0</v>
      </c>
      <c r="P1484" s="9">
        <f>0.5*N1484/1000</f>
        <v>0</v>
      </c>
      <c r="Q1484" s="9">
        <f>P1484+O1484</f>
        <v>0</v>
      </c>
      <c r="R1484" s="11">
        <v>0</v>
      </c>
      <c r="T1484" s="9">
        <f>0.5*R1484</f>
        <v>0</v>
      </c>
      <c r="U1484" s="9">
        <f>T1484+S1484</f>
        <v>0</v>
      </c>
      <c r="V1484" s="9">
        <f>(Q1484+U1484)/(0.944*1000)</f>
        <v>0</v>
      </c>
    </row>
    <row r="1485" spans="1:22" x14ac:dyDescent="0.3">
      <c r="A1485" s="14">
        <v>1490</v>
      </c>
      <c r="B1485" s="14" t="s">
        <v>7888</v>
      </c>
      <c r="C1485" s="14" t="s">
        <v>13510</v>
      </c>
      <c r="D1485" s="14" t="s">
        <v>13504</v>
      </c>
      <c r="E1485" s="14" t="s">
        <v>13479</v>
      </c>
      <c r="F1485" s="14">
        <v>10</v>
      </c>
      <c r="G1485" s="14">
        <v>0.4</v>
      </c>
      <c r="H1485" s="15">
        <v>6.7127000000000006E-2</v>
      </c>
      <c r="I1485" s="15">
        <f>M1485-V1485</f>
        <v>0.35287300000000005</v>
      </c>
      <c r="J1485" s="14"/>
      <c r="K1485" s="13"/>
      <c r="L1485" s="9">
        <f>G1485*1.05</f>
        <v>0.42000000000000004</v>
      </c>
      <c r="M1485" s="11">
        <f>L1485-H1485</f>
        <v>0.35287300000000005</v>
      </c>
      <c r="N1485" s="11">
        <v>0</v>
      </c>
      <c r="P1485" s="9">
        <f>0.5*N1485/1000</f>
        <v>0</v>
      </c>
      <c r="Q1485" s="9">
        <f>P1485+O1485</f>
        <v>0</v>
      </c>
      <c r="R1485" s="11">
        <v>0</v>
      </c>
      <c r="T1485" s="9">
        <f>0.5*R1485</f>
        <v>0</v>
      </c>
      <c r="U1485" s="9">
        <f>T1485+S1485</f>
        <v>0</v>
      </c>
      <c r="V1485" s="9">
        <f>(Q1485+U1485)/(0.944*1000)</f>
        <v>0</v>
      </c>
    </row>
    <row r="1486" spans="1:22" x14ac:dyDescent="0.3">
      <c r="A1486" s="14">
        <v>1491</v>
      </c>
      <c r="B1486" s="14" t="s">
        <v>7889</v>
      </c>
      <c r="C1486" s="14" t="s">
        <v>13510</v>
      </c>
      <c r="D1486" s="14" t="s">
        <v>13504</v>
      </c>
      <c r="E1486" s="14" t="s">
        <v>13479</v>
      </c>
      <c r="F1486" s="14">
        <v>10</v>
      </c>
      <c r="G1486" s="14">
        <v>6.3E-2</v>
      </c>
      <c r="H1486" s="15">
        <v>0.02</v>
      </c>
      <c r="I1486" s="15">
        <f>M1486-V1486</f>
        <v>4.6149999999999997E-2</v>
      </c>
      <c r="J1486" s="14"/>
      <c r="K1486" s="13"/>
      <c r="L1486" s="9">
        <f>G1486*1.05</f>
        <v>6.615E-2</v>
      </c>
      <c r="M1486" s="11">
        <f>L1486-H1486</f>
        <v>4.6149999999999997E-2</v>
      </c>
      <c r="N1486" s="11">
        <v>0</v>
      </c>
      <c r="P1486" s="9">
        <f>0.5*N1486/1000</f>
        <v>0</v>
      </c>
      <c r="Q1486" s="9">
        <f>P1486+O1486</f>
        <v>0</v>
      </c>
      <c r="R1486" s="11">
        <v>0</v>
      </c>
      <c r="T1486" s="9">
        <f>0.5*R1486</f>
        <v>0</v>
      </c>
      <c r="U1486" s="9">
        <f>T1486+S1486</f>
        <v>0</v>
      </c>
      <c r="V1486" s="9">
        <f>(Q1486+U1486)/(0.944*1000)</f>
        <v>0</v>
      </c>
    </row>
    <row r="1487" spans="1:22" x14ac:dyDescent="0.3">
      <c r="A1487" s="14">
        <v>1492</v>
      </c>
      <c r="B1487" s="14" t="s">
        <v>7890</v>
      </c>
      <c r="C1487" s="14" t="s">
        <v>13510</v>
      </c>
      <c r="D1487" s="14" t="s">
        <v>13504</v>
      </c>
      <c r="E1487" s="14" t="s">
        <v>13479</v>
      </c>
      <c r="F1487" s="14">
        <v>10</v>
      </c>
      <c r="G1487" s="14">
        <v>6.3E-2</v>
      </c>
      <c r="H1487" s="15">
        <v>8.1400000000000014E-3</v>
      </c>
      <c r="I1487" s="15">
        <f>M1487-V1487</f>
        <v>5.8009999999999999E-2</v>
      </c>
      <c r="J1487" s="14"/>
      <c r="K1487" s="13"/>
      <c r="L1487" s="9">
        <f>G1487*1.05</f>
        <v>6.615E-2</v>
      </c>
      <c r="M1487" s="11">
        <f>L1487-H1487</f>
        <v>5.8009999999999999E-2</v>
      </c>
      <c r="N1487" s="11">
        <v>0</v>
      </c>
      <c r="P1487" s="9">
        <f>0.5*N1487/1000</f>
        <v>0</v>
      </c>
      <c r="Q1487" s="9">
        <f>P1487+O1487</f>
        <v>0</v>
      </c>
      <c r="R1487" s="11">
        <v>0</v>
      </c>
      <c r="T1487" s="9">
        <f>0.5*R1487</f>
        <v>0</v>
      </c>
      <c r="U1487" s="9">
        <f>T1487+S1487</f>
        <v>0</v>
      </c>
      <c r="V1487" s="9">
        <f>(Q1487+U1487)/(0.944*1000)</f>
        <v>0</v>
      </c>
    </row>
    <row r="1488" spans="1:22" x14ac:dyDescent="0.3">
      <c r="A1488" s="14">
        <v>1493</v>
      </c>
      <c r="B1488" s="14" t="s">
        <v>7891</v>
      </c>
      <c r="C1488" s="14" t="s">
        <v>13510</v>
      </c>
      <c r="D1488" s="14" t="s">
        <v>13504</v>
      </c>
      <c r="E1488" s="14" t="s">
        <v>13479</v>
      </c>
      <c r="F1488" s="14">
        <v>10</v>
      </c>
      <c r="G1488" s="14">
        <v>6.3E-2</v>
      </c>
      <c r="H1488" s="15">
        <v>3.7999999999999999E-2</v>
      </c>
      <c r="I1488" s="15">
        <f>M1488-V1488</f>
        <v>2.8150000000000001E-2</v>
      </c>
      <c r="J1488" s="14"/>
      <c r="K1488" s="13"/>
      <c r="L1488" s="9">
        <f>G1488*1.05</f>
        <v>6.615E-2</v>
      </c>
      <c r="M1488" s="11">
        <f>L1488-H1488</f>
        <v>2.8150000000000001E-2</v>
      </c>
      <c r="N1488" s="11">
        <v>0</v>
      </c>
      <c r="P1488" s="9">
        <f>0.5*N1488/1000</f>
        <v>0</v>
      </c>
      <c r="Q1488" s="9">
        <f>P1488+O1488</f>
        <v>0</v>
      </c>
      <c r="R1488" s="11">
        <v>0</v>
      </c>
      <c r="T1488" s="9">
        <f>0.5*R1488</f>
        <v>0</v>
      </c>
      <c r="U1488" s="9">
        <f>T1488+S1488</f>
        <v>0</v>
      </c>
      <c r="V1488" s="9">
        <f>(Q1488+U1488)/(0.944*1000)</f>
        <v>0</v>
      </c>
    </row>
    <row r="1489" spans="1:22" x14ac:dyDescent="0.3">
      <c r="A1489" s="14">
        <v>1494</v>
      </c>
      <c r="B1489" s="14" t="s">
        <v>7892</v>
      </c>
      <c r="C1489" s="14" t="s">
        <v>13510</v>
      </c>
      <c r="D1489" s="14" t="s">
        <v>13504</v>
      </c>
      <c r="E1489" s="14" t="s">
        <v>13479</v>
      </c>
      <c r="F1489" s="14">
        <v>10</v>
      </c>
      <c r="G1489" s="14">
        <v>2.5000000000000001E-2</v>
      </c>
      <c r="H1489" s="15">
        <v>0</v>
      </c>
      <c r="I1489" s="15">
        <f>M1489-V1489</f>
        <v>2.6250000000000002E-2</v>
      </c>
      <c r="J1489" s="14"/>
      <c r="K1489" s="13"/>
      <c r="L1489" s="9">
        <f>G1489*1.05</f>
        <v>2.6250000000000002E-2</v>
      </c>
      <c r="M1489" s="11">
        <f>L1489-H1489</f>
        <v>2.6250000000000002E-2</v>
      </c>
      <c r="N1489" s="11">
        <v>0</v>
      </c>
      <c r="P1489" s="9">
        <f>0.5*N1489/1000</f>
        <v>0</v>
      </c>
      <c r="Q1489" s="9">
        <f>P1489+O1489</f>
        <v>0</v>
      </c>
      <c r="R1489" s="11">
        <v>0</v>
      </c>
      <c r="T1489" s="9">
        <f>0.5*R1489</f>
        <v>0</v>
      </c>
      <c r="U1489" s="9">
        <f>T1489+S1489</f>
        <v>0</v>
      </c>
      <c r="V1489" s="9">
        <f>(Q1489+U1489)/(0.944*1000)</f>
        <v>0</v>
      </c>
    </row>
    <row r="1490" spans="1:22" x14ac:dyDescent="0.3">
      <c r="A1490" s="14">
        <v>1495</v>
      </c>
      <c r="B1490" s="14" t="s">
        <v>7893</v>
      </c>
      <c r="C1490" s="14" t="s">
        <v>13510</v>
      </c>
      <c r="D1490" s="14" t="s">
        <v>13504</v>
      </c>
      <c r="E1490" s="14" t="s">
        <v>13479</v>
      </c>
      <c r="F1490" s="14">
        <v>10</v>
      </c>
      <c r="G1490" s="14">
        <v>0.16</v>
      </c>
      <c r="H1490" s="15">
        <v>1.0070999999999998E-2</v>
      </c>
      <c r="I1490" s="15">
        <f>M1490-V1490</f>
        <v>0.15792900000000001</v>
      </c>
      <c r="J1490" s="14"/>
      <c r="K1490" s="13"/>
      <c r="L1490" s="9">
        <f>G1490*1.05</f>
        <v>0.16800000000000001</v>
      </c>
      <c r="M1490" s="11">
        <f>L1490-H1490</f>
        <v>0.15792900000000001</v>
      </c>
      <c r="N1490" s="11">
        <v>0</v>
      </c>
      <c r="P1490" s="9">
        <f>0.5*N1490/1000</f>
        <v>0</v>
      </c>
      <c r="Q1490" s="9">
        <f>P1490+O1490</f>
        <v>0</v>
      </c>
      <c r="R1490" s="11">
        <v>0</v>
      </c>
      <c r="T1490" s="9">
        <f>0.5*R1490</f>
        <v>0</v>
      </c>
      <c r="U1490" s="9">
        <f>T1490+S1490</f>
        <v>0</v>
      </c>
      <c r="V1490" s="9">
        <f>(Q1490+U1490)/(0.944*1000)</f>
        <v>0</v>
      </c>
    </row>
    <row r="1491" spans="1:22" x14ac:dyDescent="0.3">
      <c r="A1491" s="14">
        <v>1496</v>
      </c>
      <c r="B1491" s="14" t="s">
        <v>7894</v>
      </c>
      <c r="C1491" s="14" t="s">
        <v>13510</v>
      </c>
      <c r="D1491" s="14" t="s">
        <v>13504</v>
      </c>
      <c r="E1491" s="14" t="s">
        <v>13479</v>
      </c>
      <c r="F1491" s="14">
        <v>10</v>
      </c>
      <c r="G1491" s="14">
        <v>0.4</v>
      </c>
      <c r="H1491" s="15">
        <v>4.5038000000000009E-2</v>
      </c>
      <c r="I1491" s="15">
        <f>M1491-V1491</f>
        <v>0.37496200000000002</v>
      </c>
      <c r="J1491" s="14"/>
      <c r="K1491" s="13"/>
      <c r="L1491" s="9">
        <f>G1491*1.05</f>
        <v>0.42000000000000004</v>
      </c>
      <c r="M1491" s="11">
        <f>L1491-H1491</f>
        <v>0.37496200000000002</v>
      </c>
      <c r="N1491" s="11">
        <v>0</v>
      </c>
      <c r="P1491" s="9">
        <f>0.5*N1491/1000</f>
        <v>0</v>
      </c>
      <c r="Q1491" s="9">
        <f>P1491+O1491</f>
        <v>0</v>
      </c>
      <c r="R1491" s="11">
        <v>0</v>
      </c>
      <c r="T1491" s="9">
        <f>0.5*R1491</f>
        <v>0</v>
      </c>
      <c r="U1491" s="9">
        <f>T1491+S1491</f>
        <v>0</v>
      </c>
      <c r="V1491" s="9">
        <f>(Q1491+U1491)/(0.944*1000)</f>
        <v>0</v>
      </c>
    </row>
    <row r="1492" spans="1:22" x14ac:dyDescent="0.3">
      <c r="A1492" s="14">
        <v>1497</v>
      </c>
      <c r="B1492" s="14" t="s">
        <v>7895</v>
      </c>
      <c r="C1492" s="14" t="s">
        <v>13510</v>
      </c>
      <c r="D1492" s="14" t="s">
        <v>13504</v>
      </c>
      <c r="E1492" s="14" t="s">
        <v>13479</v>
      </c>
      <c r="F1492" s="14">
        <v>10</v>
      </c>
      <c r="G1492" s="14">
        <v>0.4</v>
      </c>
      <c r="H1492" s="15">
        <v>3.7687000000000012E-2</v>
      </c>
      <c r="I1492" s="15">
        <f>M1492-V1492</f>
        <v>0.38231300000000001</v>
      </c>
      <c r="J1492" s="14"/>
      <c r="K1492" s="13"/>
      <c r="L1492" s="9">
        <f>G1492*1.05</f>
        <v>0.42000000000000004</v>
      </c>
      <c r="M1492" s="11">
        <f>L1492-H1492</f>
        <v>0.38231300000000001</v>
      </c>
      <c r="N1492" s="11">
        <v>0</v>
      </c>
      <c r="P1492" s="9">
        <f>0.5*N1492/1000</f>
        <v>0</v>
      </c>
      <c r="Q1492" s="9">
        <f>P1492+O1492</f>
        <v>0</v>
      </c>
      <c r="R1492" s="11">
        <v>0</v>
      </c>
      <c r="T1492" s="9">
        <f>0.5*R1492</f>
        <v>0</v>
      </c>
      <c r="U1492" s="9">
        <f>T1492+S1492</f>
        <v>0</v>
      </c>
      <c r="V1492" s="9">
        <f>(Q1492+U1492)/(0.944*1000)</f>
        <v>0</v>
      </c>
    </row>
    <row r="1493" spans="1:22" x14ac:dyDescent="0.3">
      <c r="A1493" s="14">
        <v>1498</v>
      </c>
      <c r="B1493" s="14" t="s">
        <v>7896</v>
      </c>
      <c r="C1493" s="14" t="s">
        <v>13510</v>
      </c>
      <c r="D1493" s="14" t="s">
        <v>13504</v>
      </c>
      <c r="E1493" s="14" t="s">
        <v>13479</v>
      </c>
      <c r="F1493" s="14">
        <v>10</v>
      </c>
      <c r="G1493" s="14">
        <v>0.25</v>
      </c>
      <c r="H1493" s="15">
        <v>2.1364000000000005E-2</v>
      </c>
      <c r="I1493" s="15">
        <f>M1493-V1493</f>
        <v>0.24113176271186443</v>
      </c>
      <c r="J1493" s="14"/>
      <c r="K1493" s="13"/>
      <c r="L1493" s="9">
        <f>G1493*1.05</f>
        <v>0.26250000000000001</v>
      </c>
      <c r="M1493" s="11">
        <f>L1493-H1493</f>
        <v>0.24113600000000002</v>
      </c>
      <c r="N1493" s="11">
        <v>8</v>
      </c>
      <c r="P1493" s="9">
        <f>0.5*N1493/1000</f>
        <v>4.0000000000000001E-3</v>
      </c>
      <c r="Q1493" s="9">
        <f>P1493+O1493</f>
        <v>4.0000000000000001E-3</v>
      </c>
      <c r="R1493" s="11">
        <v>0</v>
      </c>
      <c r="T1493" s="9">
        <f>0.5*R1493</f>
        <v>0</v>
      </c>
      <c r="U1493" s="9">
        <f>T1493+S1493</f>
        <v>0</v>
      </c>
      <c r="V1493" s="9">
        <f>(Q1493+U1493)/(0.944*1000)</f>
        <v>4.2372881355932203E-6</v>
      </c>
    </row>
    <row r="1494" spans="1:22" x14ac:dyDescent="0.3">
      <c r="A1494" s="14">
        <v>1499</v>
      </c>
      <c r="B1494" s="14" t="s">
        <v>7897</v>
      </c>
      <c r="C1494" s="14" t="s">
        <v>13510</v>
      </c>
      <c r="D1494" s="14" t="s">
        <v>13504</v>
      </c>
      <c r="E1494" s="14" t="s">
        <v>13479</v>
      </c>
      <c r="F1494" s="14">
        <v>10</v>
      </c>
      <c r="G1494" s="14">
        <v>0.4</v>
      </c>
      <c r="H1494" s="15">
        <v>6.4110000000000014E-2</v>
      </c>
      <c r="I1494" s="15">
        <f>M1494-V1494</f>
        <v>0.35589000000000004</v>
      </c>
      <c r="J1494" s="14"/>
      <c r="K1494" s="13"/>
      <c r="L1494" s="9">
        <f>G1494*1.05</f>
        <v>0.42000000000000004</v>
      </c>
      <c r="M1494" s="11">
        <f>L1494-H1494</f>
        <v>0.35589000000000004</v>
      </c>
      <c r="N1494" s="11">
        <v>0</v>
      </c>
      <c r="P1494" s="9">
        <f>0.5*N1494/1000</f>
        <v>0</v>
      </c>
      <c r="Q1494" s="9">
        <f>P1494+O1494</f>
        <v>0</v>
      </c>
      <c r="R1494" s="11">
        <v>0</v>
      </c>
      <c r="T1494" s="9">
        <f>0.5*R1494</f>
        <v>0</v>
      </c>
      <c r="U1494" s="9">
        <f>T1494+S1494</f>
        <v>0</v>
      </c>
      <c r="V1494" s="9">
        <f>(Q1494+U1494)/(0.944*1000)</f>
        <v>0</v>
      </c>
    </row>
    <row r="1495" spans="1:22" x14ac:dyDescent="0.3">
      <c r="A1495" s="14">
        <v>1500</v>
      </c>
      <c r="B1495" s="14" t="s">
        <v>7898</v>
      </c>
      <c r="C1495" s="14" t="s">
        <v>13510</v>
      </c>
      <c r="D1495" s="14" t="s">
        <v>13504</v>
      </c>
      <c r="E1495" s="14" t="s">
        <v>13479</v>
      </c>
      <c r="F1495" s="14">
        <v>10</v>
      </c>
      <c r="G1495" s="14">
        <v>0.25</v>
      </c>
      <c r="H1495" s="15">
        <v>4.9192000000000007E-2</v>
      </c>
      <c r="I1495" s="15">
        <f>M1495-V1495</f>
        <v>0.213308</v>
      </c>
      <c r="J1495" s="14"/>
      <c r="K1495" s="13"/>
      <c r="L1495" s="9">
        <f>G1495*1.05</f>
        <v>0.26250000000000001</v>
      </c>
      <c r="M1495" s="11">
        <f>L1495-H1495</f>
        <v>0.213308</v>
      </c>
      <c r="N1495" s="11">
        <v>0</v>
      </c>
      <c r="P1495" s="9">
        <f>0.5*N1495/1000</f>
        <v>0</v>
      </c>
      <c r="Q1495" s="9">
        <f>P1495+O1495</f>
        <v>0</v>
      </c>
      <c r="R1495" s="11">
        <v>0</v>
      </c>
      <c r="T1495" s="9">
        <f>0.5*R1495</f>
        <v>0</v>
      </c>
      <c r="U1495" s="9">
        <f>T1495+S1495</f>
        <v>0</v>
      </c>
      <c r="V1495" s="9">
        <f>(Q1495+U1495)/(0.944*1000)</f>
        <v>0</v>
      </c>
    </row>
    <row r="1496" spans="1:22" x14ac:dyDescent="0.3">
      <c r="A1496" s="14">
        <v>1501</v>
      </c>
      <c r="B1496" s="14" t="s">
        <v>7899</v>
      </c>
      <c r="C1496" s="14" t="s">
        <v>13510</v>
      </c>
      <c r="D1496" s="14" t="s">
        <v>13504</v>
      </c>
      <c r="E1496" s="14" t="s">
        <v>13479</v>
      </c>
      <c r="F1496" s="14">
        <v>10</v>
      </c>
      <c r="G1496" s="14">
        <v>6.3E-2</v>
      </c>
      <c r="H1496" s="15">
        <v>3.8594000000000003E-2</v>
      </c>
      <c r="I1496" s="15">
        <f>M1496-V1496</f>
        <v>2.7555999999999997E-2</v>
      </c>
      <c r="J1496" s="14"/>
      <c r="K1496" s="13"/>
      <c r="L1496" s="9">
        <f>G1496*1.05</f>
        <v>6.615E-2</v>
      </c>
      <c r="M1496" s="11">
        <f>L1496-H1496</f>
        <v>2.7555999999999997E-2</v>
      </c>
      <c r="N1496" s="11">
        <v>0</v>
      </c>
      <c r="P1496" s="9">
        <f>0.5*N1496/1000</f>
        <v>0</v>
      </c>
      <c r="Q1496" s="9">
        <f>P1496+O1496</f>
        <v>0</v>
      </c>
      <c r="R1496" s="11">
        <v>0</v>
      </c>
      <c r="T1496" s="9">
        <f>0.5*R1496</f>
        <v>0</v>
      </c>
      <c r="U1496" s="9">
        <f>T1496+S1496</f>
        <v>0</v>
      </c>
      <c r="V1496" s="9">
        <f>(Q1496+U1496)/(0.944*1000)</f>
        <v>0</v>
      </c>
    </row>
    <row r="1497" spans="1:22" x14ac:dyDescent="0.3">
      <c r="A1497" s="14">
        <v>1502</v>
      </c>
      <c r="B1497" s="14" t="s">
        <v>7900</v>
      </c>
      <c r="C1497" s="14" t="s">
        <v>13510</v>
      </c>
      <c r="D1497" s="14" t="s">
        <v>13504</v>
      </c>
      <c r="E1497" s="14" t="s">
        <v>13479</v>
      </c>
      <c r="F1497" s="14">
        <v>10</v>
      </c>
      <c r="G1497" s="14">
        <v>0.16</v>
      </c>
      <c r="H1497" s="15">
        <v>8.3194000000000004E-2</v>
      </c>
      <c r="I1497" s="15">
        <f>M1497-V1497</f>
        <v>8.3217016949152553E-2</v>
      </c>
      <c r="J1497" s="14"/>
      <c r="K1497" s="13"/>
      <c r="L1497" s="9">
        <f>G1497*1.05</f>
        <v>0.16800000000000001</v>
      </c>
      <c r="M1497" s="11">
        <f>L1497-H1497</f>
        <v>8.4806000000000006E-2</v>
      </c>
      <c r="N1497" s="11">
        <v>0</v>
      </c>
      <c r="P1497" s="9">
        <f>0.5*N1497/1000</f>
        <v>0</v>
      </c>
      <c r="Q1497" s="9">
        <f>P1497+O1497</f>
        <v>0</v>
      </c>
      <c r="R1497" s="11">
        <v>3</v>
      </c>
      <c r="T1497" s="9">
        <f>0.5*R1497</f>
        <v>1.5</v>
      </c>
      <c r="U1497" s="9">
        <f>T1497+S1497</f>
        <v>1.5</v>
      </c>
      <c r="V1497" s="9">
        <f>(Q1497+U1497)/(0.944*1000)</f>
        <v>1.5889830508474577E-3</v>
      </c>
    </row>
    <row r="1498" spans="1:22" x14ac:dyDescent="0.3">
      <c r="A1498" s="14">
        <v>1503</v>
      </c>
      <c r="B1498" s="14" t="s">
        <v>7901</v>
      </c>
      <c r="C1498" s="14" t="s">
        <v>13510</v>
      </c>
      <c r="D1498" s="14" t="s">
        <v>13504</v>
      </c>
      <c r="E1498" s="14" t="s">
        <v>13479</v>
      </c>
      <c r="F1498" s="14">
        <v>10</v>
      </c>
      <c r="G1498" s="14">
        <v>0.25</v>
      </c>
      <c r="H1498" s="15">
        <v>5.8481999999999999E-2</v>
      </c>
      <c r="I1498" s="15">
        <f>M1498-V1498</f>
        <v>0.204018</v>
      </c>
      <c r="J1498" s="14"/>
      <c r="K1498" s="13"/>
      <c r="L1498" s="9">
        <f>G1498*1.05</f>
        <v>0.26250000000000001</v>
      </c>
      <c r="M1498" s="11">
        <f>L1498-H1498</f>
        <v>0.204018</v>
      </c>
      <c r="N1498" s="11">
        <v>0</v>
      </c>
      <c r="P1498" s="9">
        <f>0.5*N1498/1000</f>
        <v>0</v>
      </c>
      <c r="Q1498" s="9">
        <f>P1498+O1498</f>
        <v>0</v>
      </c>
      <c r="R1498" s="11">
        <v>0</v>
      </c>
      <c r="T1498" s="9">
        <f>0.5*R1498</f>
        <v>0</v>
      </c>
      <c r="U1498" s="9">
        <f>T1498+S1498</f>
        <v>0</v>
      </c>
      <c r="V1498" s="9">
        <f>(Q1498+U1498)/(0.944*1000)</f>
        <v>0</v>
      </c>
    </row>
    <row r="1499" spans="1:22" x14ac:dyDescent="0.3">
      <c r="A1499" s="14">
        <v>1504</v>
      </c>
      <c r="B1499" s="14" t="s">
        <v>7902</v>
      </c>
      <c r="C1499" s="14" t="s">
        <v>13510</v>
      </c>
      <c r="D1499" s="14" t="s">
        <v>13504</v>
      </c>
      <c r="E1499" s="14" t="s">
        <v>13479</v>
      </c>
      <c r="F1499" s="14">
        <v>10</v>
      </c>
      <c r="G1499" s="14">
        <v>0.25</v>
      </c>
      <c r="H1499" s="15">
        <v>4.7855999999999996E-2</v>
      </c>
      <c r="I1499" s="15">
        <f>M1499-V1499</f>
        <v>0.20669908474576271</v>
      </c>
      <c r="J1499" s="14"/>
      <c r="K1499" s="13"/>
      <c r="L1499" s="9">
        <f>G1499*1.05</f>
        <v>0.26250000000000001</v>
      </c>
      <c r="M1499" s="11">
        <f>L1499-H1499</f>
        <v>0.214644</v>
      </c>
      <c r="N1499" s="11">
        <v>0</v>
      </c>
      <c r="P1499" s="9">
        <f>0.5*N1499/1000</f>
        <v>0</v>
      </c>
      <c r="Q1499" s="9">
        <f>P1499+O1499</f>
        <v>0</v>
      </c>
      <c r="R1499" s="11">
        <v>15</v>
      </c>
      <c r="T1499" s="9">
        <f>0.5*R1499</f>
        <v>7.5</v>
      </c>
      <c r="U1499" s="9">
        <f>T1499+S1499</f>
        <v>7.5</v>
      </c>
      <c r="V1499" s="9">
        <f>(Q1499+U1499)/(0.944*1000)</f>
        <v>7.9449152542372878E-3</v>
      </c>
    </row>
    <row r="1500" spans="1:22" x14ac:dyDescent="0.3">
      <c r="A1500" s="14">
        <v>1505</v>
      </c>
      <c r="B1500" s="14" t="s">
        <v>7903</v>
      </c>
      <c r="C1500" s="14" t="s">
        <v>13510</v>
      </c>
      <c r="D1500" s="14" t="s">
        <v>13504</v>
      </c>
      <c r="E1500" s="14" t="s">
        <v>13479</v>
      </c>
      <c r="F1500" s="14">
        <v>10</v>
      </c>
      <c r="G1500" s="14">
        <v>6.3E-2</v>
      </c>
      <c r="H1500" s="15">
        <v>1.9281999999999997E-2</v>
      </c>
      <c r="I1500" s="15">
        <f>M1500-V1500</f>
        <v>4.6868000000000007E-2</v>
      </c>
      <c r="J1500" s="14"/>
      <c r="K1500" s="13"/>
      <c r="L1500" s="9">
        <f>G1500*1.05</f>
        <v>6.615E-2</v>
      </c>
      <c r="M1500" s="11">
        <f>L1500-H1500</f>
        <v>4.6868000000000007E-2</v>
      </c>
      <c r="N1500" s="11">
        <v>0</v>
      </c>
      <c r="P1500" s="9">
        <f>0.5*N1500/1000</f>
        <v>0</v>
      </c>
      <c r="Q1500" s="9">
        <f>P1500+O1500</f>
        <v>0</v>
      </c>
      <c r="R1500" s="11">
        <v>0</v>
      </c>
      <c r="T1500" s="9">
        <f>0.5*R1500</f>
        <v>0</v>
      </c>
      <c r="U1500" s="9">
        <f>T1500+S1500</f>
        <v>0</v>
      </c>
      <c r="V1500" s="9">
        <f>(Q1500+U1500)/(0.944*1000)</f>
        <v>0</v>
      </c>
    </row>
    <row r="1501" spans="1:22" x14ac:dyDescent="0.3">
      <c r="A1501" s="14">
        <v>1506</v>
      </c>
      <c r="B1501" s="14" t="s">
        <v>7904</v>
      </c>
      <c r="C1501" s="14" t="s">
        <v>13510</v>
      </c>
      <c r="D1501" s="14" t="s">
        <v>13504</v>
      </c>
      <c r="E1501" s="14" t="s">
        <v>13479</v>
      </c>
      <c r="F1501" s="14">
        <v>10</v>
      </c>
      <c r="G1501" s="14">
        <v>1.26</v>
      </c>
      <c r="H1501" s="15">
        <v>0.63</v>
      </c>
      <c r="I1501" s="15">
        <f>M1501-V1501</f>
        <v>3.1500000000000083E-2</v>
      </c>
      <c r="J1501" s="14"/>
      <c r="K1501" s="13"/>
      <c r="L1501" s="9">
        <f>1.05*0.63</f>
        <v>0.66150000000000009</v>
      </c>
      <c r="M1501" s="11">
        <f>L1501-H1501</f>
        <v>3.1500000000000083E-2</v>
      </c>
      <c r="N1501" s="11">
        <v>0</v>
      </c>
      <c r="P1501" s="9">
        <f>0.5*N1501/1000</f>
        <v>0</v>
      </c>
      <c r="Q1501" s="9">
        <f>P1501+O1501</f>
        <v>0</v>
      </c>
      <c r="R1501" s="11">
        <v>0</v>
      </c>
      <c r="T1501" s="9">
        <f>0.5*R1501</f>
        <v>0</v>
      </c>
      <c r="U1501" s="9">
        <f>T1501+S1501</f>
        <v>0</v>
      </c>
      <c r="V1501" s="9">
        <f>(Q1501+U1501)/(0.944*1000)</f>
        <v>0</v>
      </c>
    </row>
    <row r="1502" spans="1:22" x14ac:dyDescent="0.3">
      <c r="A1502" s="14">
        <v>1507</v>
      </c>
      <c r="B1502" s="14" t="s">
        <v>7905</v>
      </c>
      <c r="C1502" s="14" t="s">
        <v>13510</v>
      </c>
      <c r="D1502" s="14" t="s">
        <v>13504</v>
      </c>
      <c r="E1502" s="14" t="s">
        <v>13479</v>
      </c>
      <c r="F1502" s="14">
        <v>10</v>
      </c>
      <c r="G1502" s="14">
        <v>0.16</v>
      </c>
      <c r="H1502" s="15">
        <v>1.7852000000000003E-2</v>
      </c>
      <c r="I1502" s="15">
        <f>M1502-V1502</f>
        <v>0.14485138983050849</v>
      </c>
      <c r="J1502" s="14"/>
      <c r="K1502" s="13"/>
      <c r="L1502" s="9">
        <f>G1502*1.05</f>
        <v>0.16800000000000001</v>
      </c>
      <c r="M1502" s="11">
        <f>L1502-H1502</f>
        <v>0.150148</v>
      </c>
      <c r="N1502" s="11">
        <v>0</v>
      </c>
      <c r="P1502" s="9">
        <f>0.5*N1502/1000</f>
        <v>0</v>
      </c>
      <c r="Q1502" s="9">
        <f>P1502+O1502</f>
        <v>0</v>
      </c>
      <c r="R1502" s="11">
        <v>10</v>
      </c>
      <c r="T1502" s="9">
        <f>0.5*R1502</f>
        <v>5</v>
      </c>
      <c r="U1502" s="9">
        <f>T1502+S1502</f>
        <v>5</v>
      </c>
      <c r="V1502" s="9">
        <f>(Q1502+U1502)/(0.944*1000)</f>
        <v>5.2966101694915252E-3</v>
      </c>
    </row>
    <row r="1503" spans="1:22" x14ac:dyDescent="0.3">
      <c r="A1503" s="14">
        <v>1508</v>
      </c>
      <c r="B1503" s="14" t="s">
        <v>7906</v>
      </c>
      <c r="C1503" s="14" t="s">
        <v>13510</v>
      </c>
      <c r="D1503" s="14" t="s">
        <v>13504</v>
      </c>
      <c r="E1503" s="14" t="s">
        <v>13479</v>
      </c>
      <c r="F1503" s="14">
        <v>10</v>
      </c>
      <c r="G1503" s="14">
        <v>0.16</v>
      </c>
      <c r="H1503" s="15">
        <v>1.5145000000000011E-2</v>
      </c>
      <c r="I1503" s="15">
        <f>M1503-V1503</f>
        <v>0.15285499999999999</v>
      </c>
      <c r="J1503" s="14"/>
      <c r="K1503" s="13"/>
      <c r="L1503" s="9">
        <f>G1503*1.05</f>
        <v>0.16800000000000001</v>
      </c>
      <c r="M1503" s="11">
        <f>L1503-H1503</f>
        <v>0.15285499999999999</v>
      </c>
      <c r="N1503" s="11">
        <v>0</v>
      </c>
      <c r="P1503" s="9">
        <f>0.5*N1503/1000</f>
        <v>0</v>
      </c>
      <c r="Q1503" s="9">
        <f>P1503+O1503</f>
        <v>0</v>
      </c>
      <c r="R1503" s="11">
        <v>0</v>
      </c>
      <c r="T1503" s="9">
        <f>0.5*R1503</f>
        <v>0</v>
      </c>
      <c r="U1503" s="9">
        <f>T1503+S1503</f>
        <v>0</v>
      </c>
      <c r="V1503" s="9">
        <f>(Q1503+U1503)/(0.944*1000)</f>
        <v>0</v>
      </c>
    </row>
    <row r="1504" spans="1:22" x14ac:dyDescent="0.3">
      <c r="A1504" s="14">
        <v>1509</v>
      </c>
      <c r="B1504" s="14" t="s">
        <v>7907</v>
      </c>
      <c r="C1504" s="14" t="s">
        <v>13510</v>
      </c>
      <c r="D1504" s="14" t="s">
        <v>13504</v>
      </c>
      <c r="E1504" s="14" t="s">
        <v>13479</v>
      </c>
      <c r="F1504" s="14">
        <v>10</v>
      </c>
      <c r="G1504" s="14">
        <v>0.25</v>
      </c>
      <c r="H1504" s="15">
        <v>5.9090000000000004E-2</v>
      </c>
      <c r="I1504" s="15">
        <f>M1504-V1504</f>
        <v>0.20341000000000001</v>
      </c>
      <c r="J1504" s="14"/>
      <c r="K1504" s="13"/>
      <c r="L1504" s="9">
        <f>G1504*1.05</f>
        <v>0.26250000000000001</v>
      </c>
      <c r="M1504" s="11">
        <f>L1504-H1504</f>
        <v>0.20341000000000001</v>
      </c>
      <c r="N1504" s="11">
        <v>0</v>
      </c>
      <c r="P1504" s="9">
        <f>0.5*N1504/1000</f>
        <v>0</v>
      </c>
      <c r="Q1504" s="9">
        <f>P1504+O1504</f>
        <v>0</v>
      </c>
      <c r="R1504" s="11">
        <v>0</v>
      </c>
      <c r="T1504" s="9">
        <f>0.5*R1504</f>
        <v>0</v>
      </c>
      <c r="U1504" s="9">
        <f>T1504+S1504</f>
        <v>0</v>
      </c>
      <c r="V1504" s="9">
        <f>(Q1504+U1504)/(0.944*1000)</f>
        <v>0</v>
      </c>
    </row>
    <row r="1505" spans="1:22" x14ac:dyDescent="0.3">
      <c r="A1505" s="14">
        <v>1510</v>
      </c>
      <c r="B1505" s="14" t="s">
        <v>7908</v>
      </c>
      <c r="C1505" s="14" t="s">
        <v>13510</v>
      </c>
      <c r="D1505" s="14" t="s">
        <v>13504</v>
      </c>
      <c r="E1505" s="14" t="s">
        <v>13479</v>
      </c>
      <c r="F1505" s="14">
        <v>10</v>
      </c>
      <c r="G1505" s="14">
        <v>0.25</v>
      </c>
      <c r="H1505" s="15">
        <v>4.4690000000000001E-2</v>
      </c>
      <c r="I1505" s="15">
        <f>M1505-V1505</f>
        <v>0.21781</v>
      </c>
      <c r="J1505" s="14"/>
      <c r="K1505" s="13"/>
      <c r="L1505" s="9">
        <f>G1505*1.05</f>
        <v>0.26250000000000001</v>
      </c>
      <c r="M1505" s="11">
        <f>L1505-H1505</f>
        <v>0.21781</v>
      </c>
      <c r="N1505" s="11">
        <v>0</v>
      </c>
      <c r="P1505" s="9">
        <f>0.5*N1505/1000</f>
        <v>0</v>
      </c>
      <c r="Q1505" s="9">
        <f>P1505+O1505</f>
        <v>0</v>
      </c>
      <c r="R1505" s="11">
        <v>0</v>
      </c>
      <c r="T1505" s="9">
        <f>0.5*R1505</f>
        <v>0</v>
      </c>
      <c r="U1505" s="9">
        <f>T1505+S1505</f>
        <v>0</v>
      </c>
      <c r="V1505" s="9">
        <f>(Q1505+U1505)/(0.944*1000)</f>
        <v>0</v>
      </c>
    </row>
    <row r="1506" spans="1:22" x14ac:dyDescent="0.3">
      <c r="A1506" s="14">
        <v>1511</v>
      </c>
      <c r="B1506" s="14" t="s">
        <v>7909</v>
      </c>
      <c r="C1506" s="14" t="s">
        <v>13510</v>
      </c>
      <c r="D1506" s="14" t="s">
        <v>13504</v>
      </c>
      <c r="E1506" s="14" t="s">
        <v>13479</v>
      </c>
      <c r="F1506" s="14">
        <v>10</v>
      </c>
      <c r="G1506" s="14">
        <v>6.3E-2</v>
      </c>
      <c r="H1506" s="15">
        <v>7.7430000000000025E-3</v>
      </c>
      <c r="I1506" s="15">
        <f>M1506-V1506</f>
        <v>5.8407000000000001E-2</v>
      </c>
      <c r="J1506" s="14"/>
      <c r="K1506" s="13"/>
      <c r="L1506" s="9">
        <f>G1506*1.05</f>
        <v>6.615E-2</v>
      </c>
      <c r="M1506" s="11">
        <f>L1506-H1506</f>
        <v>5.8407000000000001E-2</v>
      </c>
      <c r="N1506" s="11">
        <v>0</v>
      </c>
      <c r="P1506" s="9">
        <f>0.5*N1506/1000</f>
        <v>0</v>
      </c>
      <c r="Q1506" s="9">
        <f>P1506+O1506</f>
        <v>0</v>
      </c>
      <c r="R1506" s="11">
        <v>0</v>
      </c>
      <c r="T1506" s="9">
        <f>0.5*R1506</f>
        <v>0</v>
      </c>
      <c r="U1506" s="9">
        <f>T1506+S1506</f>
        <v>0</v>
      </c>
      <c r="V1506" s="9">
        <f>(Q1506+U1506)/(0.944*1000)</f>
        <v>0</v>
      </c>
    </row>
    <row r="1507" spans="1:22" x14ac:dyDescent="0.3">
      <c r="A1507" s="14">
        <v>1512</v>
      </c>
      <c r="B1507" s="14" t="s">
        <v>7910</v>
      </c>
      <c r="C1507" s="14" t="s">
        <v>13510</v>
      </c>
      <c r="D1507" s="14" t="s">
        <v>13504</v>
      </c>
      <c r="E1507" s="14" t="s">
        <v>13479</v>
      </c>
      <c r="F1507" s="14">
        <v>10</v>
      </c>
      <c r="G1507" s="14">
        <v>2.5000000000000001E-2</v>
      </c>
      <c r="H1507" s="15">
        <v>0</v>
      </c>
      <c r="I1507" s="15">
        <f>M1507-V1507</f>
        <v>2.6250000000000002E-2</v>
      </c>
      <c r="J1507" s="14"/>
      <c r="K1507" s="13"/>
      <c r="L1507" s="9">
        <f>G1507*1.05</f>
        <v>2.6250000000000002E-2</v>
      </c>
      <c r="M1507" s="11">
        <f>L1507-H1507</f>
        <v>2.6250000000000002E-2</v>
      </c>
      <c r="N1507" s="11">
        <v>0</v>
      </c>
      <c r="P1507" s="9">
        <f>0.5*N1507/1000</f>
        <v>0</v>
      </c>
      <c r="Q1507" s="9">
        <f>P1507+O1507</f>
        <v>0</v>
      </c>
      <c r="R1507" s="11">
        <v>0</v>
      </c>
      <c r="T1507" s="9">
        <f>0.5*R1507</f>
        <v>0</v>
      </c>
      <c r="U1507" s="9">
        <f>T1507+S1507</f>
        <v>0</v>
      </c>
      <c r="V1507" s="9">
        <f>(Q1507+U1507)/(0.944*1000)</f>
        <v>0</v>
      </c>
    </row>
    <row r="1508" spans="1:22" x14ac:dyDescent="0.3">
      <c r="A1508" s="14">
        <v>1513</v>
      </c>
      <c r="B1508" s="14" t="s">
        <v>7911</v>
      </c>
      <c r="C1508" s="14" t="s">
        <v>13510</v>
      </c>
      <c r="D1508" s="14" t="s">
        <v>13504</v>
      </c>
      <c r="E1508" s="14" t="s">
        <v>13479</v>
      </c>
      <c r="F1508" s="14">
        <v>10</v>
      </c>
      <c r="G1508" s="14">
        <v>0.16</v>
      </c>
      <c r="H1508" s="15">
        <v>4.6775999999999998E-2</v>
      </c>
      <c r="I1508" s="15">
        <f>M1508-V1508</f>
        <v>0.12122400000000001</v>
      </c>
      <c r="J1508" s="14"/>
      <c r="K1508" s="13"/>
      <c r="L1508" s="9">
        <f>G1508*1.05</f>
        <v>0.16800000000000001</v>
      </c>
      <c r="M1508" s="11">
        <f>L1508-H1508</f>
        <v>0.12122400000000001</v>
      </c>
      <c r="N1508" s="11">
        <v>0</v>
      </c>
      <c r="P1508" s="9">
        <f>0.5*N1508/1000</f>
        <v>0</v>
      </c>
      <c r="Q1508" s="9">
        <f>P1508+O1508</f>
        <v>0</v>
      </c>
      <c r="R1508" s="11">
        <v>0</v>
      </c>
      <c r="T1508" s="9">
        <f>0.5*R1508</f>
        <v>0</v>
      </c>
      <c r="U1508" s="9">
        <f>T1508+S1508</f>
        <v>0</v>
      </c>
      <c r="V1508" s="9">
        <f>(Q1508+U1508)/(0.944*1000)</f>
        <v>0</v>
      </c>
    </row>
    <row r="1509" spans="1:22" x14ac:dyDescent="0.3">
      <c r="A1509" s="14">
        <v>1514</v>
      </c>
      <c r="B1509" s="14" t="s">
        <v>7912</v>
      </c>
      <c r="C1509" s="14" t="s">
        <v>13510</v>
      </c>
      <c r="D1509" s="14" t="s">
        <v>13504</v>
      </c>
      <c r="E1509" s="14" t="s">
        <v>13479</v>
      </c>
      <c r="F1509" s="14">
        <v>10</v>
      </c>
      <c r="G1509" s="14">
        <v>6.3E-2</v>
      </c>
      <c r="H1509" s="15">
        <v>5.5510000000000021E-3</v>
      </c>
      <c r="I1509" s="15">
        <f>M1509-V1509</f>
        <v>6.0599E-2</v>
      </c>
      <c r="J1509" s="14"/>
      <c r="K1509" s="13"/>
      <c r="L1509" s="9">
        <f>G1509*1.05</f>
        <v>6.615E-2</v>
      </c>
      <c r="M1509" s="11">
        <f>L1509-H1509</f>
        <v>6.0599E-2</v>
      </c>
      <c r="N1509" s="11">
        <v>0</v>
      </c>
      <c r="P1509" s="9">
        <f>0.5*N1509/1000</f>
        <v>0</v>
      </c>
      <c r="Q1509" s="9">
        <f>P1509+O1509</f>
        <v>0</v>
      </c>
      <c r="R1509" s="11">
        <v>0</v>
      </c>
      <c r="T1509" s="9">
        <f>0.5*R1509</f>
        <v>0</v>
      </c>
      <c r="U1509" s="9">
        <f>T1509+S1509</f>
        <v>0</v>
      </c>
      <c r="V1509" s="9">
        <f>(Q1509+U1509)/(0.944*1000)</f>
        <v>0</v>
      </c>
    </row>
    <row r="1510" spans="1:22" x14ac:dyDescent="0.3">
      <c r="A1510" s="14">
        <v>1515</v>
      </c>
      <c r="B1510" s="14" t="s">
        <v>7913</v>
      </c>
      <c r="C1510" s="14" t="s">
        <v>13510</v>
      </c>
      <c r="D1510" s="14" t="s">
        <v>13504</v>
      </c>
      <c r="E1510" s="14" t="s">
        <v>13479</v>
      </c>
      <c r="F1510" s="14">
        <v>10</v>
      </c>
      <c r="G1510" s="14">
        <v>0.1</v>
      </c>
      <c r="H1510" s="15">
        <v>4.8110000000000071E-3</v>
      </c>
      <c r="I1510" s="15">
        <f>M1510-V1510</f>
        <v>0.100189</v>
      </c>
      <c r="J1510" s="14"/>
      <c r="K1510" s="13"/>
      <c r="L1510" s="9">
        <f>G1510*1.05</f>
        <v>0.10500000000000001</v>
      </c>
      <c r="M1510" s="11">
        <f>L1510-H1510</f>
        <v>0.100189</v>
      </c>
      <c r="N1510" s="11">
        <v>0</v>
      </c>
      <c r="P1510" s="9">
        <f>0.5*N1510/1000</f>
        <v>0</v>
      </c>
      <c r="Q1510" s="9">
        <f>P1510+O1510</f>
        <v>0</v>
      </c>
      <c r="R1510" s="11">
        <v>0</v>
      </c>
      <c r="T1510" s="9">
        <f>0.5*R1510</f>
        <v>0</v>
      </c>
      <c r="U1510" s="9">
        <f>T1510+S1510</f>
        <v>0</v>
      </c>
      <c r="V1510" s="9">
        <f>(Q1510+U1510)/(0.944*1000)</f>
        <v>0</v>
      </c>
    </row>
    <row r="1511" spans="1:22" x14ac:dyDescent="0.3">
      <c r="A1511" s="14">
        <v>1516</v>
      </c>
      <c r="B1511" s="14" t="s">
        <v>7914</v>
      </c>
      <c r="C1511" s="14" t="s">
        <v>13510</v>
      </c>
      <c r="D1511" s="14" t="s">
        <v>13504</v>
      </c>
      <c r="E1511" s="14" t="s">
        <v>13479</v>
      </c>
      <c r="F1511" s="14">
        <v>10</v>
      </c>
      <c r="G1511" s="14">
        <v>1.26</v>
      </c>
      <c r="H1511" s="15">
        <v>0.66144700000000001</v>
      </c>
      <c r="I1511" s="15">
        <f>M1511-V1511</f>
        <v>5.300000000008076E-5</v>
      </c>
      <c r="J1511" s="14"/>
      <c r="K1511" s="13"/>
      <c r="L1511" s="9">
        <f>1.05*0.63</f>
        <v>0.66150000000000009</v>
      </c>
      <c r="M1511" s="11">
        <f>L1511-H1511</f>
        <v>5.300000000008076E-5</v>
      </c>
      <c r="N1511" s="11">
        <v>0</v>
      </c>
      <c r="P1511" s="9">
        <f>0.5*N1511/1000</f>
        <v>0</v>
      </c>
      <c r="Q1511" s="9">
        <f>P1511+O1511</f>
        <v>0</v>
      </c>
      <c r="R1511" s="11">
        <v>0</v>
      </c>
      <c r="T1511" s="9">
        <f>0.5*R1511</f>
        <v>0</v>
      </c>
      <c r="U1511" s="9">
        <f>T1511+S1511</f>
        <v>0</v>
      </c>
      <c r="V1511" s="9">
        <f>(Q1511+U1511)/(0.944*1000)</f>
        <v>0</v>
      </c>
    </row>
    <row r="1512" spans="1:22" x14ac:dyDescent="0.3">
      <c r="A1512" s="14">
        <v>1517</v>
      </c>
      <c r="B1512" s="14" t="s">
        <v>7915</v>
      </c>
      <c r="C1512" s="14" t="s">
        <v>13510</v>
      </c>
      <c r="D1512" s="14" t="s">
        <v>13504</v>
      </c>
      <c r="E1512" s="14" t="s">
        <v>13479</v>
      </c>
      <c r="F1512" s="14">
        <v>10</v>
      </c>
      <c r="G1512" s="14">
        <v>0.16</v>
      </c>
      <c r="H1512" s="15">
        <v>2.2055000000000005E-2</v>
      </c>
      <c r="I1512" s="15">
        <f>M1512-V1512</f>
        <v>0.14594499999999999</v>
      </c>
      <c r="J1512" s="14"/>
      <c r="K1512" s="13"/>
      <c r="L1512" s="9">
        <f>G1512*1.05</f>
        <v>0.16800000000000001</v>
      </c>
      <c r="M1512" s="11">
        <f>L1512-H1512</f>
        <v>0.14594499999999999</v>
      </c>
      <c r="N1512" s="11">
        <v>0</v>
      </c>
      <c r="P1512" s="9">
        <f>0.5*N1512/1000</f>
        <v>0</v>
      </c>
      <c r="Q1512" s="9">
        <f>P1512+O1512</f>
        <v>0</v>
      </c>
      <c r="R1512" s="11">
        <v>0</v>
      </c>
      <c r="T1512" s="9">
        <f>0.5*R1512</f>
        <v>0</v>
      </c>
      <c r="U1512" s="9">
        <f>T1512+S1512</f>
        <v>0</v>
      </c>
      <c r="V1512" s="9">
        <f>(Q1512+U1512)/(0.944*1000)</f>
        <v>0</v>
      </c>
    </row>
    <row r="1513" spans="1:22" x14ac:dyDescent="0.3">
      <c r="A1513" s="14">
        <v>1518</v>
      </c>
      <c r="B1513" s="14" t="s">
        <v>7916</v>
      </c>
      <c r="C1513" s="14" t="s">
        <v>13510</v>
      </c>
      <c r="D1513" s="14" t="s">
        <v>13504</v>
      </c>
      <c r="E1513" s="14" t="s">
        <v>13479</v>
      </c>
      <c r="F1513" s="14">
        <v>10</v>
      </c>
      <c r="G1513" s="14">
        <v>0.16</v>
      </c>
      <c r="H1513" s="15">
        <v>2.9312000000000012E-2</v>
      </c>
      <c r="I1513" s="15">
        <f>M1513-V1513</f>
        <v>0.13868800000000001</v>
      </c>
      <c r="J1513" s="14"/>
      <c r="K1513" s="13"/>
      <c r="L1513" s="9">
        <f>G1513*1.05</f>
        <v>0.16800000000000001</v>
      </c>
      <c r="M1513" s="11">
        <f>L1513-H1513</f>
        <v>0.13868800000000001</v>
      </c>
      <c r="N1513" s="11">
        <v>0</v>
      </c>
      <c r="P1513" s="9">
        <f>0.5*N1513/1000</f>
        <v>0</v>
      </c>
      <c r="Q1513" s="9">
        <f>P1513+O1513</f>
        <v>0</v>
      </c>
      <c r="R1513" s="11">
        <v>0</v>
      </c>
      <c r="T1513" s="9">
        <f>0.5*R1513</f>
        <v>0</v>
      </c>
      <c r="U1513" s="9">
        <f>T1513+S1513</f>
        <v>0</v>
      </c>
      <c r="V1513" s="9">
        <f>(Q1513+U1513)/(0.944*1000)</f>
        <v>0</v>
      </c>
    </row>
    <row r="1514" spans="1:22" x14ac:dyDescent="0.3">
      <c r="A1514" s="14">
        <v>1519</v>
      </c>
      <c r="B1514" s="14" t="s">
        <v>7917</v>
      </c>
      <c r="C1514" s="14" t="s">
        <v>13510</v>
      </c>
      <c r="D1514" s="14" t="s">
        <v>13504</v>
      </c>
      <c r="E1514" s="14" t="s">
        <v>13479</v>
      </c>
      <c r="F1514" s="14">
        <v>10</v>
      </c>
      <c r="G1514" s="14">
        <v>0.25</v>
      </c>
      <c r="H1514" s="15">
        <v>2.9460000000000007E-2</v>
      </c>
      <c r="I1514" s="15">
        <f>M1514-V1514</f>
        <v>0.23304</v>
      </c>
      <c r="J1514" s="14"/>
      <c r="K1514" s="13"/>
      <c r="L1514" s="9">
        <f>G1514*1.05</f>
        <v>0.26250000000000001</v>
      </c>
      <c r="M1514" s="11">
        <f>L1514-H1514</f>
        <v>0.23304</v>
      </c>
      <c r="N1514" s="11">
        <v>0</v>
      </c>
      <c r="P1514" s="9">
        <f>0.5*N1514/1000</f>
        <v>0</v>
      </c>
      <c r="Q1514" s="9">
        <f>P1514+O1514</f>
        <v>0</v>
      </c>
      <c r="R1514" s="11">
        <v>0</v>
      </c>
      <c r="T1514" s="9">
        <f>0.5*R1514</f>
        <v>0</v>
      </c>
      <c r="U1514" s="9">
        <f>T1514+S1514</f>
        <v>0</v>
      </c>
      <c r="V1514" s="9">
        <f>(Q1514+U1514)/(0.944*1000)</f>
        <v>0</v>
      </c>
    </row>
    <row r="1515" spans="1:22" x14ac:dyDescent="0.3">
      <c r="A1515" s="14">
        <v>1520</v>
      </c>
      <c r="B1515" s="14" t="s">
        <v>7918</v>
      </c>
      <c r="C1515" s="14" t="s">
        <v>13510</v>
      </c>
      <c r="D1515" s="14" t="s">
        <v>13504</v>
      </c>
      <c r="E1515" s="14" t="s">
        <v>13479</v>
      </c>
      <c r="F1515" s="14">
        <v>10</v>
      </c>
      <c r="G1515" s="14">
        <v>0.16</v>
      </c>
      <c r="H1515" s="15">
        <v>1.4069999999999994E-2</v>
      </c>
      <c r="I1515" s="15">
        <f>M1515-V1515</f>
        <v>0.15393000000000001</v>
      </c>
      <c r="J1515" s="14"/>
      <c r="K1515" s="13"/>
      <c r="L1515" s="9">
        <f>G1515*1.05</f>
        <v>0.16800000000000001</v>
      </c>
      <c r="M1515" s="11">
        <f>L1515-H1515</f>
        <v>0.15393000000000001</v>
      </c>
      <c r="N1515" s="11">
        <v>0</v>
      </c>
      <c r="P1515" s="9">
        <f>0.5*N1515/1000</f>
        <v>0</v>
      </c>
      <c r="Q1515" s="9">
        <f>P1515+O1515</f>
        <v>0</v>
      </c>
      <c r="R1515" s="11">
        <v>0</v>
      </c>
      <c r="T1515" s="9">
        <f>0.5*R1515</f>
        <v>0</v>
      </c>
      <c r="U1515" s="9">
        <f>T1515+S1515</f>
        <v>0</v>
      </c>
      <c r="V1515" s="9">
        <f>(Q1515+U1515)/(0.944*1000)</f>
        <v>0</v>
      </c>
    </row>
    <row r="1516" spans="1:22" x14ac:dyDescent="0.3">
      <c r="A1516" s="14">
        <v>1521</v>
      </c>
      <c r="B1516" s="14" t="s">
        <v>7919</v>
      </c>
      <c r="C1516" s="14" t="s">
        <v>13510</v>
      </c>
      <c r="D1516" s="14" t="s">
        <v>13504</v>
      </c>
      <c r="E1516" s="14" t="s">
        <v>13479</v>
      </c>
      <c r="F1516" s="14">
        <v>10</v>
      </c>
      <c r="G1516" s="14">
        <v>1.26</v>
      </c>
      <c r="H1516" s="15">
        <v>0.67012800000000006</v>
      </c>
      <c r="I1516" s="16" t="s">
        <v>13516</v>
      </c>
      <c r="J1516" s="14"/>
      <c r="K1516" s="13"/>
      <c r="L1516" s="9">
        <f>1.05*0.63</f>
        <v>0.66150000000000009</v>
      </c>
      <c r="M1516" s="11">
        <f>L1516-H1516</f>
        <v>-8.627999999999969E-3</v>
      </c>
      <c r="N1516" s="11">
        <v>0</v>
      </c>
      <c r="P1516" s="9">
        <f>0.5*N1516/1000</f>
        <v>0</v>
      </c>
      <c r="Q1516" s="9">
        <f>P1516+O1516</f>
        <v>0</v>
      </c>
      <c r="R1516" s="11">
        <v>0</v>
      </c>
      <c r="T1516" s="9">
        <f>0.5*R1516</f>
        <v>0</v>
      </c>
      <c r="U1516" s="9">
        <f>T1516+S1516</f>
        <v>0</v>
      </c>
      <c r="V1516" s="9">
        <f>(Q1516+U1516)/(0.944*1000)</f>
        <v>0</v>
      </c>
    </row>
    <row r="1517" spans="1:22" x14ac:dyDescent="0.3">
      <c r="A1517" s="14">
        <v>1522</v>
      </c>
      <c r="B1517" s="14" t="s">
        <v>7920</v>
      </c>
      <c r="C1517" s="14" t="s">
        <v>13510</v>
      </c>
      <c r="D1517" s="14" t="s">
        <v>13504</v>
      </c>
      <c r="E1517" s="14" t="s">
        <v>13479</v>
      </c>
      <c r="F1517" s="14">
        <v>10</v>
      </c>
      <c r="G1517" s="14">
        <v>1.26</v>
      </c>
      <c r="H1517" s="15">
        <v>0.75493200000000005</v>
      </c>
      <c r="I1517" s="16" t="s">
        <v>13516</v>
      </c>
      <c r="J1517" s="14"/>
      <c r="K1517" s="13"/>
      <c r="L1517" s="9">
        <f>1.05*0.63</f>
        <v>0.66150000000000009</v>
      </c>
      <c r="M1517" s="11">
        <f>L1517-H1517</f>
        <v>-9.343199999999996E-2</v>
      </c>
      <c r="N1517" s="11">
        <v>0</v>
      </c>
      <c r="P1517" s="9">
        <f>0.5*N1517/1000</f>
        <v>0</v>
      </c>
      <c r="Q1517" s="9">
        <f>P1517+O1517</f>
        <v>0</v>
      </c>
      <c r="R1517" s="11">
        <v>0</v>
      </c>
      <c r="T1517" s="9">
        <f>0.5*R1517</f>
        <v>0</v>
      </c>
      <c r="U1517" s="9">
        <f>T1517+S1517</f>
        <v>0</v>
      </c>
      <c r="V1517" s="9">
        <f>(Q1517+U1517)/(0.944*1000)</f>
        <v>0</v>
      </c>
    </row>
    <row r="1518" spans="1:22" x14ac:dyDescent="0.3">
      <c r="A1518" s="14">
        <v>1523</v>
      </c>
      <c r="B1518" s="14" t="s">
        <v>7921</v>
      </c>
      <c r="C1518" s="14" t="s">
        <v>13510</v>
      </c>
      <c r="D1518" s="14" t="s">
        <v>13504</v>
      </c>
      <c r="E1518" s="14" t="s">
        <v>13479</v>
      </c>
      <c r="F1518" s="14">
        <v>10</v>
      </c>
      <c r="G1518" s="14">
        <v>6.3E-2</v>
      </c>
      <c r="H1518" s="15">
        <v>5.8569999999999994E-3</v>
      </c>
      <c r="I1518" s="16" t="s">
        <v>13516</v>
      </c>
      <c r="J1518" s="14"/>
      <c r="K1518" s="13"/>
      <c r="L1518" s="9">
        <f>G1518*1.05</f>
        <v>6.615E-2</v>
      </c>
      <c r="M1518" s="11">
        <f>L1518-H1518</f>
        <v>6.0292999999999999E-2</v>
      </c>
      <c r="N1518" s="11">
        <v>0</v>
      </c>
      <c r="P1518" s="9">
        <f>0.5*N1518/1000</f>
        <v>0</v>
      </c>
      <c r="Q1518" s="9">
        <f>P1518+O1518</f>
        <v>0</v>
      </c>
      <c r="R1518" s="11">
        <v>148</v>
      </c>
      <c r="S1518" s="9">
        <f>0.75*R1518</f>
        <v>111</v>
      </c>
      <c r="U1518" s="9">
        <f>T1518+S1518</f>
        <v>111</v>
      </c>
      <c r="V1518" s="9">
        <f>(Q1518+U1518)/(0.944*1000)</f>
        <v>0.11758474576271187</v>
      </c>
    </row>
    <row r="1519" spans="1:22" x14ac:dyDescent="0.3">
      <c r="A1519" s="14">
        <v>1524</v>
      </c>
      <c r="B1519" s="14" t="s">
        <v>7922</v>
      </c>
      <c r="C1519" s="14" t="s">
        <v>13510</v>
      </c>
      <c r="D1519" s="14" t="s">
        <v>13504</v>
      </c>
      <c r="E1519" s="14" t="s">
        <v>13479</v>
      </c>
      <c r="F1519" s="14">
        <v>10</v>
      </c>
      <c r="G1519" s="14">
        <v>0.25</v>
      </c>
      <c r="H1519" s="15">
        <v>3.4038000000000013E-2</v>
      </c>
      <c r="I1519" s="15">
        <f>M1519-V1519</f>
        <v>0.228462</v>
      </c>
      <c r="J1519" s="14"/>
      <c r="K1519" s="13"/>
      <c r="L1519" s="9">
        <f>G1519*1.05</f>
        <v>0.26250000000000001</v>
      </c>
      <c r="M1519" s="11">
        <f>L1519-H1519</f>
        <v>0.228462</v>
      </c>
      <c r="N1519" s="11">
        <v>0</v>
      </c>
      <c r="P1519" s="9">
        <f>0.5*N1519/1000</f>
        <v>0</v>
      </c>
      <c r="Q1519" s="9">
        <f>P1519+O1519</f>
        <v>0</v>
      </c>
      <c r="R1519" s="11">
        <v>0</v>
      </c>
      <c r="T1519" s="9">
        <f>0.5*R1519</f>
        <v>0</v>
      </c>
      <c r="U1519" s="9">
        <f>T1519+S1519</f>
        <v>0</v>
      </c>
      <c r="V1519" s="9">
        <f>(Q1519+U1519)/(0.944*1000)</f>
        <v>0</v>
      </c>
    </row>
    <row r="1520" spans="1:22" x14ac:dyDescent="0.3">
      <c r="A1520" s="14">
        <v>1525</v>
      </c>
      <c r="B1520" s="14" t="s">
        <v>7923</v>
      </c>
      <c r="C1520" s="14" t="s">
        <v>13510</v>
      </c>
      <c r="D1520" s="14" t="s">
        <v>13504</v>
      </c>
      <c r="E1520" s="14" t="s">
        <v>13479</v>
      </c>
      <c r="F1520" s="14">
        <v>10</v>
      </c>
      <c r="G1520" s="14">
        <v>0.25</v>
      </c>
      <c r="H1520" s="15">
        <v>4.7127999999999989E-2</v>
      </c>
      <c r="I1520" s="15">
        <f>M1520-V1520</f>
        <v>0.21537200000000001</v>
      </c>
      <c r="J1520" s="14"/>
      <c r="K1520" s="13"/>
      <c r="L1520" s="9">
        <f>G1520*1.05</f>
        <v>0.26250000000000001</v>
      </c>
      <c r="M1520" s="11">
        <f>L1520-H1520</f>
        <v>0.21537200000000001</v>
      </c>
      <c r="N1520" s="11">
        <v>0</v>
      </c>
      <c r="P1520" s="9">
        <f>0.5*N1520/1000</f>
        <v>0</v>
      </c>
      <c r="Q1520" s="9">
        <f>P1520+O1520</f>
        <v>0</v>
      </c>
      <c r="R1520" s="11">
        <v>0</v>
      </c>
      <c r="T1520" s="9">
        <f>0.5*R1520</f>
        <v>0</v>
      </c>
      <c r="U1520" s="9">
        <f>T1520+S1520</f>
        <v>0</v>
      </c>
      <c r="V1520" s="9">
        <f>(Q1520+U1520)/(0.944*1000)</f>
        <v>0</v>
      </c>
    </row>
    <row r="1521" spans="1:22" x14ac:dyDescent="0.3">
      <c r="A1521" s="14">
        <v>1526</v>
      </c>
      <c r="B1521" s="14" t="s">
        <v>7924</v>
      </c>
      <c r="C1521" s="14" t="s">
        <v>13510</v>
      </c>
      <c r="D1521" s="14" t="s">
        <v>13504</v>
      </c>
      <c r="E1521" s="14" t="s">
        <v>13479</v>
      </c>
      <c r="F1521" s="14">
        <v>10</v>
      </c>
      <c r="G1521" s="14">
        <v>0.25</v>
      </c>
      <c r="H1521" s="15">
        <v>3.0941000000000003E-2</v>
      </c>
      <c r="I1521" s="15">
        <f>M1521-V1521</f>
        <v>0.23155900000000001</v>
      </c>
      <c r="J1521" s="14"/>
      <c r="K1521" s="13"/>
      <c r="L1521" s="9">
        <f>G1521*1.05</f>
        <v>0.26250000000000001</v>
      </c>
      <c r="M1521" s="11">
        <f>L1521-H1521</f>
        <v>0.23155900000000001</v>
      </c>
      <c r="N1521" s="11">
        <v>0</v>
      </c>
      <c r="P1521" s="9">
        <f>0.5*N1521/1000</f>
        <v>0</v>
      </c>
      <c r="Q1521" s="9">
        <f>P1521+O1521</f>
        <v>0</v>
      </c>
      <c r="R1521" s="11">
        <v>0</v>
      </c>
      <c r="T1521" s="9">
        <f>0.5*R1521</f>
        <v>0</v>
      </c>
      <c r="U1521" s="9">
        <f>T1521+S1521</f>
        <v>0</v>
      </c>
      <c r="V1521" s="9">
        <f>(Q1521+U1521)/(0.944*1000)</f>
        <v>0</v>
      </c>
    </row>
    <row r="1522" spans="1:22" x14ac:dyDescent="0.3">
      <c r="A1522" s="14">
        <v>1527</v>
      </c>
      <c r="B1522" s="14" t="s">
        <v>7925</v>
      </c>
      <c r="C1522" s="14" t="s">
        <v>13510</v>
      </c>
      <c r="D1522" s="14" t="s">
        <v>13504</v>
      </c>
      <c r="E1522" s="14" t="s">
        <v>13479</v>
      </c>
      <c r="F1522" s="14">
        <v>10</v>
      </c>
      <c r="G1522" s="14">
        <v>0.16</v>
      </c>
      <c r="H1522" s="15">
        <v>2.9942999999999984E-2</v>
      </c>
      <c r="I1522" s="15">
        <f>M1522-V1522</f>
        <v>0.13011208474576275</v>
      </c>
      <c r="J1522" s="14"/>
      <c r="K1522" s="13"/>
      <c r="L1522" s="9">
        <f>G1522*1.05</f>
        <v>0.16800000000000001</v>
      </c>
      <c r="M1522" s="11">
        <f>L1522-H1522</f>
        <v>0.13805700000000004</v>
      </c>
      <c r="N1522" s="11">
        <v>0</v>
      </c>
      <c r="P1522" s="9">
        <f>0.5*N1522/1000</f>
        <v>0</v>
      </c>
      <c r="Q1522" s="9">
        <f>P1522+O1522</f>
        <v>0</v>
      </c>
      <c r="R1522" s="11">
        <v>15</v>
      </c>
      <c r="T1522" s="9">
        <f>0.5*R1522</f>
        <v>7.5</v>
      </c>
      <c r="U1522" s="9">
        <f>T1522+S1522</f>
        <v>7.5</v>
      </c>
      <c r="V1522" s="9">
        <f>(Q1522+U1522)/(0.944*1000)</f>
        <v>7.9449152542372878E-3</v>
      </c>
    </row>
    <row r="1523" spans="1:22" x14ac:dyDescent="0.3">
      <c r="A1523" s="14">
        <v>1528</v>
      </c>
      <c r="B1523" s="14" t="s">
        <v>7926</v>
      </c>
      <c r="C1523" s="14" t="s">
        <v>13510</v>
      </c>
      <c r="D1523" s="14" t="s">
        <v>13504</v>
      </c>
      <c r="E1523" s="14" t="s">
        <v>13479</v>
      </c>
      <c r="F1523" s="14">
        <v>10</v>
      </c>
      <c r="G1523" s="14">
        <v>0.2</v>
      </c>
      <c r="H1523" s="15">
        <v>0.1</v>
      </c>
      <c r="I1523" s="15">
        <f>M1523-V1523</f>
        <v>5.0000000000000044E-3</v>
      </c>
      <c r="J1523" s="14"/>
      <c r="K1523" s="13"/>
      <c r="L1523" s="9">
        <f>G1523/2*1.05</f>
        <v>0.10500000000000001</v>
      </c>
      <c r="M1523" s="11">
        <f>L1523-H1523</f>
        <v>5.0000000000000044E-3</v>
      </c>
      <c r="N1523" s="11">
        <v>0</v>
      </c>
      <c r="P1523" s="9">
        <f>0.5*N1523/1000</f>
        <v>0</v>
      </c>
      <c r="Q1523" s="9">
        <f>P1523+O1523</f>
        <v>0</v>
      </c>
      <c r="R1523" s="11">
        <v>0</v>
      </c>
      <c r="T1523" s="9">
        <f>0.5*R1523</f>
        <v>0</v>
      </c>
      <c r="U1523" s="9">
        <f>T1523+S1523</f>
        <v>0</v>
      </c>
      <c r="V1523" s="9">
        <f>(Q1523+U1523)/(0.944*1000)</f>
        <v>0</v>
      </c>
    </row>
    <row r="1524" spans="1:22" x14ac:dyDescent="0.3">
      <c r="A1524" s="14">
        <v>1529</v>
      </c>
      <c r="B1524" s="14" t="s">
        <v>7927</v>
      </c>
      <c r="C1524" s="14" t="s">
        <v>13510</v>
      </c>
      <c r="D1524" s="14" t="s">
        <v>13504</v>
      </c>
      <c r="E1524" s="14" t="s">
        <v>13479</v>
      </c>
      <c r="F1524" s="14">
        <v>10</v>
      </c>
      <c r="G1524" s="14">
        <v>6.3E-2</v>
      </c>
      <c r="H1524" s="15">
        <v>9.9125393258426946E-3</v>
      </c>
      <c r="I1524" s="15">
        <f>M1524-V1524</f>
        <v>5.6237460674157302E-2</v>
      </c>
      <c r="J1524" s="14"/>
      <c r="K1524" s="13"/>
      <c r="L1524" s="9">
        <f>G1524*1.05</f>
        <v>6.615E-2</v>
      </c>
      <c r="M1524" s="11">
        <f>L1524-H1524</f>
        <v>5.6237460674157302E-2</v>
      </c>
      <c r="N1524" s="11">
        <v>0</v>
      </c>
      <c r="P1524" s="9">
        <f>0.5*N1524/1000</f>
        <v>0</v>
      </c>
      <c r="Q1524" s="9">
        <f>P1524+O1524</f>
        <v>0</v>
      </c>
      <c r="R1524" s="11">
        <v>0</v>
      </c>
      <c r="T1524" s="9">
        <f>0.5*R1524</f>
        <v>0</v>
      </c>
      <c r="U1524" s="9">
        <f>T1524+S1524</f>
        <v>0</v>
      </c>
      <c r="V1524" s="9">
        <f>(Q1524+U1524)/(0.944*1000)</f>
        <v>0</v>
      </c>
    </row>
    <row r="1525" spans="1:22" x14ac:dyDescent="0.3">
      <c r="A1525" s="14">
        <v>1530</v>
      </c>
      <c r="B1525" s="14" t="s">
        <v>7928</v>
      </c>
      <c r="C1525" s="14" t="s">
        <v>13510</v>
      </c>
      <c r="D1525" s="14" t="s">
        <v>13504</v>
      </c>
      <c r="E1525" s="14" t="s">
        <v>13479</v>
      </c>
      <c r="F1525" s="14">
        <v>10</v>
      </c>
      <c r="G1525" s="14">
        <v>6.3E-2</v>
      </c>
      <c r="H1525" s="15">
        <v>0</v>
      </c>
      <c r="I1525" s="15">
        <f>M1525-V1525</f>
        <v>6.615E-2</v>
      </c>
      <c r="J1525" s="14"/>
      <c r="K1525" s="13"/>
      <c r="L1525" s="9">
        <f>G1525*1.05</f>
        <v>6.615E-2</v>
      </c>
      <c r="M1525" s="11">
        <f>L1525-H1525</f>
        <v>6.615E-2</v>
      </c>
      <c r="N1525" s="11">
        <v>0</v>
      </c>
      <c r="P1525" s="9">
        <f>0.5*N1525/1000</f>
        <v>0</v>
      </c>
      <c r="Q1525" s="9">
        <f>P1525+O1525</f>
        <v>0</v>
      </c>
      <c r="R1525" s="11">
        <v>0</v>
      </c>
      <c r="T1525" s="9">
        <f>0.5*R1525</f>
        <v>0</v>
      </c>
      <c r="U1525" s="9">
        <f>T1525+S1525</f>
        <v>0</v>
      </c>
      <c r="V1525" s="9">
        <f>(Q1525+U1525)/(0.944*1000)</f>
        <v>0</v>
      </c>
    </row>
    <row r="1526" spans="1:22" x14ac:dyDescent="0.3">
      <c r="A1526" s="14">
        <v>1531</v>
      </c>
      <c r="B1526" s="14" t="s">
        <v>7929</v>
      </c>
      <c r="C1526" s="14" t="s">
        <v>13510</v>
      </c>
      <c r="D1526" s="14" t="s">
        <v>13504</v>
      </c>
      <c r="E1526" s="14" t="s">
        <v>13479</v>
      </c>
      <c r="F1526" s="14">
        <v>10</v>
      </c>
      <c r="G1526" s="14">
        <v>0.04</v>
      </c>
      <c r="H1526" s="15">
        <v>0</v>
      </c>
      <c r="I1526" s="15">
        <f>M1526-V1526</f>
        <v>4.2000000000000003E-2</v>
      </c>
      <c r="J1526" s="14"/>
      <c r="K1526" s="13"/>
      <c r="L1526" s="9">
        <f>G1526*1.05</f>
        <v>4.2000000000000003E-2</v>
      </c>
      <c r="M1526" s="11">
        <f>L1526-H1526</f>
        <v>4.2000000000000003E-2</v>
      </c>
      <c r="N1526" s="11">
        <v>0</v>
      </c>
      <c r="P1526" s="9">
        <f>0.5*N1526/1000</f>
        <v>0</v>
      </c>
      <c r="Q1526" s="9">
        <f>P1526+O1526</f>
        <v>0</v>
      </c>
      <c r="R1526" s="11">
        <v>0</v>
      </c>
      <c r="T1526" s="9">
        <f>0.5*R1526</f>
        <v>0</v>
      </c>
      <c r="U1526" s="9">
        <f>T1526+S1526</f>
        <v>0</v>
      </c>
      <c r="V1526" s="9">
        <f>(Q1526+U1526)/(0.944*1000)</f>
        <v>0</v>
      </c>
    </row>
    <row r="1527" spans="1:22" x14ac:dyDescent="0.3">
      <c r="A1527" s="14">
        <v>1532</v>
      </c>
      <c r="B1527" s="14" t="s">
        <v>7930</v>
      </c>
      <c r="C1527" s="14" t="s">
        <v>13510</v>
      </c>
      <c r="D1527" s="14" t="s">
        <v>13504</v>
      </c>
      <c r="E1527" s="14" t="s">
        <v>13479</v>
      </c>
      <c r="F1527" s="14">
        <v>10</v>
      </c>
      <c r="G1527" s="14">
        <v>0.04</v>
      </c>
      <c r="H1527" s="15">
        <v>0</v>
      </c>
      <c r="I1527" s="15">
        <f>M1527-V1527</f>
        <v>4.2000000000000003E-2</v>
      </c>
      <c r="J1527" s="14"/>
      <c r="K1527" s="13"/>
      <c r="L1527" s="9">
        <f>G1527*1.05</f>
        <v>4.2000000000000003E-2</v>
      </c>
      <c r="M1527" s="11">
        <f>L1527-H1527</f>
        <v>4.2000000000000003E-2</v>
      </c>
      <c r="N1527" s="11">
        <v>0</v>
      </c>
      <c r="P1527" s="9">
        <f>0.5*N1527/1000</f>
        <v>0</v>
      </c>
      <c r="Q1527" s="9">
        <f>P1527+O1527</f>
        <v>0</v>
      </c>
      <c r="R1527" s="11">
        <v>0</v>
      </c>
      <c r="T1527" s="9">
        <f>0.5*R1527</f>
        <v>0</v>
      </c>
      <c r="U1527" s="9">
        <f>T1527+S1527</f>
        <v>0</v>
      </c>
      <c r="V1527" s="9">
        <f>(Q1527+U1527)/(0.944*1000)</f>
        <v>0</v>
      </c>
    </row>
    <row r="1528" spans="1:22" x14ac:dyDescent="0.3">
      <c r="A1528" s="14">
        <v>1533</v>
      </c>
      <c r="B1528" s="14" t="s">
        <v>7931</v>
      </c>
      <c r="C1528" s="14" t="s">
        <v>13510</v>
      </c>
      <c r="D1528" s="14" t="s">
        <v>13504</v>
      </c>
      <c r="E1528" s="14" t="s">
        <v>13479</v>
      </c>
      <c r="F1528" s="14">
        <v>10</v>
      </c>
      <c r="G1528" s="14">
        <v>0.04</v>
      </c>
      <c r="H1528" s="15">
        <v>0</v>
      </c>
      <c r="I1528" s="15">
        <f>M1528-V1528</f>
        <v>4.2000000000000003E-2</v>
      </c>
      <c r="J1528" s="14"/>
      <c r="K1528" s="13"/>
      <c r="L1528" s="9">
        <f>G1528*1.05</f>
        <v>4.2000000000000003E-2</v>
      </c>
      <c r="M1528" s="11">
        <f>L1528-H1528</f>
        <v>4.2000000000000003E-2</v>
      </c>
      <c r="N1528" s="11">
        <v>0</v>
      </c>
      <c r="P1528" s="9">
        <f>0.5*N1528/1000</f>
        <v>0</v>
      </c>
      <c r="Q1528" s="9">
        <f>P1528+O1528</f>
        <v>0</v>
      </c>
      <c r="R1528" s="11">
        <v>0</v>
      </c>
      <c r="T1528" s="9">
        <f>0.5*R1528</f>
        <v>0</v>
      </c>
      <c r="U1528" s="9">
        <f>T1528+S1528</f>
        <v>0</v>
      </c>
      <c r="V1528" s="9">
        <f>(Q1528+U1528)/(0.944*1000)</f>
        <v>0</v>
      </c>
    </row>
    <row r="1529" spans="1:22" x14ac:dyDescent="0.3">
      <c r="A1529" s="14">
        <v>1534</v>
      </c>
      <c r="B1529" s="14" t="s">
        <v>7932</v>
      </c>
      <c r="C1529" s="14" t="s">
        <v>13510</v>
      </c>
      <c r="D1529" s="14" t="s">
        <v>13504</v>
      </c>
      <c r="E1529" s="14" t="s">
        <v>13479</v>
      </c>
      <c r="F1529" s="14">
        <v>10</v>
      </c>
      <c r="G1529" s="14">
        <v>0.04</v>
      </c>
      <c r="H1529" s="15">
        <v>2.3499999999999942E-4</v>
      </c>
      <c r="I1529" s="15">
        <f>M1529-V1529</f>
        <v>4.1765000000000004E-2</v>
      </c>
      <c r="J1529" s="14"/>
      <c r="K1529" s="13"/>
      <c r="L1529" s="9">
        <f>G1529*1.05</f>
        <v>4.2000000000000003E-2</v>
      </c>
      <c r="M1529" s="11">
        <f>L1529-H1529</f>
        <v>4.1765000000000004E-2</v>
      </c>
      <c r="N1529" s="11">
        <v>0</v>
      </c>
      <c r="P1529" s="9">
        <f>0.5*N1529/1000</f>
        <v>0</v>
      </c>
      <c r="Q1529" s="9">
        <f>P1529+O1529</f>
        <v>0</v>
      </c>
      <c r="R1529" s="11">
        <v>0</v>
      </c>
      <c r="T1529" s="9">
        <f>0.5*R1529</f>
        <v>0</v>
      </c>
      <c r="U1529" s="9">
        <f>T1529+S1529</f>
        <v>0</v>
      </c>
      <c r="V1529" s="9">
        <f>(Q1529+U1529)/(0.944*1000)</f>
        <v>0</v>
      </c>
    </row>
    <row r="1530" spans="1:22" x14ac:dyDescent="0.3">
      <c r="A1530" s="14">
        <v>1535</v>
      </c>
      <c r="B1530" s="14" t="s">
        <v>7933</v>
      </c>
      <c r="C1530" s="14" t="s">
        <v>13510</v>
      </c>
      <c r="D1530" s="14" t="s">
        <v>13504</v>
      </c>
      <c r="E1530" s="14" t="s">
        <v>13479</v>
      </c>
      <c r="F1530" s="14">
        <v>10</v>
      </c>
      <c r="G1530" s="14">
        <v>0.04</v>
      </c>
      <c r="H1530" s="15">
        <v>2.5409999999999968E-3</v>
      </c>
      <c r="I1530" s="15">
        <f>M1530-V1530</f>
        <v>3.9459000000000008E-2</v>
      </c>
      <c r="J1530" s="14"/>
      <c r="K1530" s="13"/>
      <c r="L1530" s="9">
        <f>G1530*1.05</f>
        <v>4.2000000000000003E-2</v>
      </c>
      <c r="M1530" s="11">
        <f>L1530-H1530</f>
        <v>3.9459000000000008E-2</v>
      </c>
      <c r="N1530" s="11">
        <v>0</v>
      </c>
      <c r="P1530" s="9">
        <f>0.5*N1530/1000</f>
        <v>0</v>
      </c>
      <c r="Q1530" s="9">
        <f>P1530+O1530</f>
        <v>0</v>
      </c>
      <c r="R1530" s="11">
        <v>0</v>
      </c>
      <c r="T1530" s="9">
        <f>0.5*R1530</f>
        <v>0</v>
      </c>
      <c r="U1530" s="9">
        <f>T1530+S1530</f>
        <v>0</v>
      </c>
      <c r="V1530" s="9">
        <f>(Q1530+U1530)/(0.944*1000)</f>
        <v>0</v>
      </c>
    </row>
    <row r="1531" spans="1:22" x14ac:dyDescent="0.3">
      <c r="A1531" s="14">
        <v>1536</v>
      </c>
      <c r="B1531" s="14" t="s">
        <v>7934</v>
      </c>
      <c r="C1531" s="14" t="s">
        <v>13510</v>
      </c>
      <c r="D1531" s="14" t="s">
        <v>13504</v>
      </c>
      <c r="E1531" s="14" t="s">
        <v>13479</v>
      </c>
      <c r="F1531" s="14">
        <v>10</v>
      </c>
      <c r="G1531" s="14">
        <v>0.04</v>
      </c>
      <c r="H1531" s="15">
        <v>2.3100000000000166E-4</v>
      </c>
      <c r="I1531" s="15">
        <f>M1531-V1531</f>
        <v>4.1769000000000001E-2</v>
      </c>
      <c r="J1531" s="14"/>
      <c r="K1531" s="13"/>
      <c r="L1531" s="9">
        <f>G1531*1.05</f>
        <v>4.2000000000000003E-2</v>
      </c>
      <c r="M1531" s="11">
        <f>L1531-H1531</f>
        <v>4.1769000000000001E-2</v>
      </c>
      <c r="N1531" s="11">
        <v>0</v>
      </c>
      <c r="P1531" s="9">
        <f>0.5*N1531/1000</f>
        <v>0</v>
      </c>
      <c r="Q1531" s="9">
        <f>P1531+O1531</f>
        <v>0</v>
      </c>
      <c r="R1531" s="11">
        <v>0</v>
      </c>
      <c r="T1531" s="9">
        <f>0.5*R1531</f>
        <v>0</v>
      </c>
      <c r="U1531" s="9">
        <f>T1531+S1531</f>
        <v>0</v>
      </c>
      <c r="V1531" s="9">
        <f>(Q1531+U1531)/(0.944*1000)</f>
        <v>0</v>
      </c>
    </row>
    <row r="1532" spans="1:22" x14ac:dyDescent="0.3">
      <c r="A1532" s="14">
        <v>1537</v>
      </c>
      <c r="B1532" s="14" t="s">
        <v>7935</v>
      </c>
      <c r="C1532" s="14" t="s">
        <v>13510</v>
      </c>
      <c r="D1532" s="14" t="s">
        <v>13504</v>
      </c>
      <c r="E1532" s="14" t="s">
        <v>13479</v>
      </c>
      <c r="F1532" s="14">
        <v>10</v>
      </c>
      <c r="G1532" s="14">
        <v>0.04</v>
      </c>
      <c r="H1532" s="15">
        <v>0</v>
      </c>
      <c r="I1532" s="15">
        <f>M1532-V1532</f>
        <v>4.2000000000000003E-2</v>
      </c>
      <c r="J1532" s="14"/>
      <c r="K1532" s="13"/>
      <c r="L1532" s="9">
        <f>G1532*1.05</f>
        <v>4.2000000000000003E-2</v>
      </c>
      <c r="M1532" s="11">
        <f>L1532-H1532</f>
        <v>4.2000000000000003E-2</v>
      </c>
      <c r="N1532" s="11">
        <v>0</v>
      </c>
      <c r="P1532" s="9">
        <f>0.5*N1532/1000</f>
        <v>0</v>
      </c>
      <c r="Q1532" s="9">
        <f>P1532+O1532</f>
        <v>0</v>
      </c>
      <c r="R1532" s="11">
        <v>0</v>
      </c>
      <c r="T1532" s="9">
        <f>0.5*R1532</f>
        <v>0</v>
      </c>
      <c r="U1532" s="9">
        <f>T1532+S1532</f>
        <v>0</v>
      </c>
      <c r="V1532" s="9">
        <f>(Q1532+U1532)/(0.944*1000)</f>
        <v>0</v>
      </c>
    </row>
    <row r="1533" spans="1:22" x14ac:dyDescent="0.3">
      <c r="A1533" s="14">
        <v>1538</v>
      </c>
      <c r="B1533" s="14" t="s">
        <v>7936</v>
      </c>
      <c r="C1533" s="14" t="s">
        <v>13510</v>
      </c>
      <c r="D1533" s="14" t="s">
        <v>13504</v>
      </c>
      <c r="E1533" s="14" t="s">
        <v>13479</v>
      </c>
      <c r="F1533" s="14">
        <v>10</v>
      </c>
      <c r="G1533" s="14">
        <v>0.04</v>
      </c>
      <c r="H1533" s="15">
        <v>2.3499999999999942E-4</v>
      </c>
      <c r="I1533" s="15">
        <f>M1533-V1533</f>
        <v>4.1765000000000004E-2</v>
      </c>
      <c r="J1533" s="14"/>
      <c r="K1533" s="13"/>
      <c r="L1533" s="9">
        <f>G1533*1.05</f>
        <v>4.2000000000000003E-2</v>
      </c>
      <c r="M1533" s="11">
        <f>L1533-H1533</f>
        <v>4.1765000000000004E-2</v>
      </c>
      <c r="N1533" s="11">
        <v>0</v>
      </c>
      <c r="P1533" s="9">
        <f>0.5*N1533/1000</f>
        <v>0</v>
      </c>
      <c r="Q1533" s="9">
        <f>P1533+O1533</f>
        <v>0</v>
      </c>
      <c r="R1533" s="11">
        <v>0</v>
      </c>
      <c r="T1533" s="9">
        <f>0.5*R1533</f>
        <v>0</v>
      </c>
      <c r="U1533" s="9">
        <f>T1533+S1533</f>
        <v>0</v>
      </c>
      <c r="V1533" s="9">
        <f>(Q1533+U1533)/(0.944*1000)</f>
        <v>0</v>
      </c>
    </row>
    <row r="1534" spans="1:22" x14ac:dyDescent="0.3">
      <c r="A1534" s="14">
        <v>1539</v>
      </c>
      <c r="B1534" s="14" t="s">
        <v>7937</v>
      </c>
      <c r="C1534" s="14" t="s">
        <v>13510</v>
      </c>
      <c r="D1534" s="14" t="s">
        <v>13504</v>
      </c>
      <c r="E1534" s="14" t="s">
        <v>13479</v>
      </c>
      <c r="F1534" s="14">
        <v>10</v>
      </c>
      <c r="G1534" s="14">
        <v>0.1</v>
      </c>
      <c r="H1534" s="15">
        <v>7.0000000000000007E-2</v>
      </c>
      <c r="I1534" s="15">
        <f>M1534-V1534</f>
        <v>3.5000000000000003E-2</v>
      </c>
      <c r="J1534" s="14"/>
      <c r="K1534" s="13"/>
      <c r="L1534" s="9">
        <f>G1534*1.05</f>
        <v>0.10500000000000001</v>
      </c>
      <c r="M1534" s="11">
        <f>L1534-H1534</f>
        <v>3.5000000000000003E-2</v>
      </c>
      <c r="N1534" s="11">
        <v>0</v>
      </c>
      <c r="P1534" s="9">
        <f>0.5*N1534/1000</f>
        <v>0</v>
      </c>
      <c r="Q1534" s="9">
        <f>P1534+O1534</f>
        <v>0</v>
      </c>
      <c r="R1534" s="11">
        <v>0</v>
      </c>
      <c r="T1534" s="9">
        <f>0.5*R1534</f>
        <v>0</v>
      </c>
      <c r="U1534" s="9">
        <f>T1534+S1534</f>
        <v>0</v>
      </c>
      <c r="V1534" s="9">
        <f>(Q1534+U1534)/(0.944*1000)</f>
        <v>0</v>
      </c>
    </row>
    <row r="1535" spans="1:22" x14ac:dyDescent="0.3">
      <c r="A1535" s="14">
        <v>1540</v>
      </c>
      <c r="B1535" s="14" t="s">
        <v>7938</v>
      </c>
      <c r="C1535" s="14" t="s">
        <v>13510</v>
      </c>
      <c r="D1535" s="14" t="s">
        <v>13504</v>
      </c>
      <c r="E1535" s="14" t="s">
        <v>13479</v>
      </c>
      <c r="F1535" s="14">
        <v>10</v>
      </c>
      <c r="G1535" s="14">
        <v>0.8</v>
      </c>
      <c r="H1535" s="15">
        <v>0.46305000000000002</v>
      </c>
      <c r="I1535" s="16" t="s">
        <v>13516</v>
      </c>
      <c r="J1535" s="14"/>
      <c r="K1535" s="13"/>
      <c r="L1535" s="9">
        <f>1.05*0.4</f>
        <v>0.42000000000000004</v>
      </c>
      <c r="M1535" s="11">
        <f>L1535-H1535</f>
        <v>-4.3049999999999977E-2</v>
      </c>
      <c r="N1535" s="11">
        <v>0</v>
      </c>
      <c r="P1535" s="9">
        <f>0.5*N1535/1000</f>
        <v>0</v>
      </c>
      <c r="Q1535" s="9">
        <f>P1535+O1535</f>
        <v>0</v>
      </c>
      <c r="R1535" s="11">
        <v>0</v>
      </c>
      <c r="T1535" s="9">
        <f>0.5*R1535</f>
        <v>0</v>
      </c>
      <c r="U1535" s="9">
        <f>T1535+S1535</f>
        <v>0</v>
      </c>
      <c r="V1535" s="9">
        <f>(Q1535+U1535)/(0.944*1000)</f>
        <v>0</v>
      </c>
    </row>
    <row r="1536" spans="1:22" x14ac:dyDescent="0.3">
      <c r="A1536" s="14">
        <v>1541</v>
      </c>
      <c r="B1536" s="14" t="s">
        <v>7939</v>
      </c>
      <c r="C1536" s="14" t="s">
        <v>13510</v>
      </c>
      <c r="D1536" s="14" t="s">
        <v>13504</v>
      </c>
      <c r="E1536" s="14" t="s">
        <v>13479</v>
      </c>
      <c r="F1536" s="14">
        <v>10</v>
      </c>
      <c r="G1536" s="14">
        <v>0.4</v>
      </c>
      <c r="H1536" s="15">
        <v>0.15</v>
      </c>
      <c r="I1536" s="15">
        <f>M1536-V1536</f>
        <v>0.27</v>
      </c>
      <c r="J1536" s="14"/>
      <c r="K1536" s="13"/>
      <c r="L1536" s="9">
        <f>G1536*1.05</f>
        <v>0.42000000000000004</v>
      </c>
      <c r="M1536" s="11">
        <f>L1536-H1536</f>
        <v>0.27</v>
      </c>
      <c r="N1536" s="11">
        <v>0</v>
      </c>
      <c r="P1536" s="9">
        <f>0.5*N1536/1000</f>
        <v>0</v>
      </c>
      <c r="Q1536" s="9">
        <f>P1536+O1536</f>
        <v>0</v>
      </c>
      <c r="R1536" s="11">
        <v>0</v>
      </c>
      <c r="T1536" s="9">
        <f>0.5*R1536</f>
        <v>0</v>
      </c>
      <c r="U1536" s="9">
        <f>T1536+S1536</f>
        <v>0</v>
      </c>
      <c r="V1536" s="9">
        <f>(Q1536+U1536)/(0.944*1000)</f>
        <v>0</v>
      </c>
    </row>
    <row r="1537" spans="1:22" x14ac:dyDescent="0.3">
      <c r="A1537" s="14">
        <v>1542</v>
      </c>
      <c r="B1537" s="14" t="s">
        <v>7940</v>
      </c>
      <c r="C1537" s="14" t="s">
        <v>13510</v>
      </c>
      <c r="D1537" s="14" t="s">
        <v>13504</v>
      </c>
      <c r="E1537" s="14" t="s">
        <v>13479</v>
      </c>
      <c r="F1537" s="14">
        <v>10</v>
      </c>
      <c r="G1537" s="14">
        <v>0.25</v>
      </c>
      <c r="H1537" s="15">
        <v>3.3622000000000013E-2</v>
      </c>
      <c r="I1537" s="15">
        <f>M1537-V1537</f>
        <v>0.228878</v>
      </c>
      <c r="J1537" s="14"/>
      <c r="K1537" s="13"/>
      <c r="L1537" s="9">
        <f>G1537*1.05</f>
        <v>0.26250000000000001</v>
      </c>
      <c r="M1537" s="11">
        <f>L1537-H1537</f>
        <v>0.228878</v>
      </c>
      <c r="N1537" s="11">
        <v>0</v>
      </c>
      <c r="P1537" s="9">
        <f>0.5*N1537/1000</f>
        <v>0</v>
      </c>
      <c r="Q1537" s="9">
        <f>P1537+O1537</f>
        <v>0</v>
      </c>
      <c r="R1537" s="11">
        <v>0</v>
      </c>
      <c r="T1537" s="9">
        <f>0.5*R1537</f>
        <v>0</v>
      </c>
      <c r="U1537" s="9">
        <f>T1537+S1537</f>
        <v>0</v>
      </c>
      <c r="V1537" s="9">
        <f>(Q1537+U1537)/(0.944*1000)</f>
        <v>0</v>
      </c>
    </row>
    <row r="1538" spans="1:22" x14ac:dyDescent="0.3">
      <c r="A1538" s="14">
        <v>1543</v>
      </c>
      <c r="B1538" s="14" t="s">
        <v>7941</v>
      </c>
      <c r="C1538" s="14" t="s">
        <v>13510</v>
      </c>
      <c r="D1538" s="14" t="s">
        <v>13504</v>
      </c>
      <c r="E1538" s="14" t="s">
        <v>13479</v>
      </c>
      <c r="F1538" s="14">
        <v>10</v>
      </c>
      <c r="G1538" s="14">
        <v>0.5</v>
      </c>
      <c r="H1538" s="15">
        <v>0.38672199999999995</v>
      </c>
      <c r="I1538" s="16" t="s">
        <v>13516</v>
      </c>
      <c r="J1538" s="14"/>
      <c r="K1538" s="13"/>
      <c r="L1538" s="9">
        <f>G1538/2*1.05</f>
        <v>0.26250000000000001</v>
      </c>
      <c r="M1538" s="11">
        <f>L1538-H1538</f>
        <v>-0.12422199999999994</v>
      </c>
      <c r="N1538" s="11">
        <v>0</v>
      </c>
      <c r="P1538" s="9">
        <f>0.5*N1538/1000</f>
        <v>0</v>
      </c>
      <c r="Q1538" s="9">
        <f>P1538+O1538</f>
        <v>0</v>
      </c>
      <c r="R1538" s="11">
        <v>0</v>
      </c>
      <c r="T1538" s="9">
        <f>0.5*R1538</f>
        <v>0</v>
      </c>
      <c r="U1538" s="9">
        <f>T1538+S1538</f>
        <v>0</v>
      </c>
      <c r="V1538" s="9">
        <f>(Q1538+U1538)/(0.944*1000)</f>
        <v>0</v>
      </c>
    </row>
    <row r="1539" spans="1:22" x14ac:dyDescent="0.3">
      <c r="A1539" s="14">
        <v>1544</v>
      </c>
      <c r="B1539" s="14" t="s">
        <v>7942</v>
      </c>
      <c r="C1539" s="14" t="s">
        <v>13510</v>
      </c>
      <c r="D1539" s="14" t="s">
        <v>13504</v>
      </c>
      <c r="E1539" s="14" t="s">
        <v>13479</v>
      </c>
      <c r="F1539" s="14">
        <v>10</v>
      </c>
      <c r="G1539" s="14">
        <v>0.25</v>
      </c>
      <c r="H1539" s="15">
        <v>0.15887100000000001</v>
      </c>
      <c r="I1539" s="15">
        <f>M1539-V1539</f>
        <v>0.103629</v>
      </c>
      <c r="J1539" s="14"/>
      <c r="K1539" s="13"/>
      <c r="L1539" s="9">
        <f>G1539*1.05</f>
        <v>0.26250000000000001</v>
      </c>
      <c r="M1539" s="11">
        <f>L1539-H1539</f>
        <v>0.103629</v>
      </c>
      <c r="N1539" s="11">
        <v>0</v>
      </c>
      <c r="P1539" s="9">
        <f>0.5*N1539/1000</f>
        <v>0</v>
      </c>
      <c r="Q1539" s="9">
        <f>P1539+O1539</f>
        <v>0</v>
      </c>
      <c r="R1539" s="11">
        <v>0</v>
      </c>
      <c r="T1539" s="9">
        <f>0.5*R1539</f>
        <v>0</v>
      </c>
      <c r="U1539" s="9">
        <f>T1539+S1539</f>
        <v>0</v>
      </c>
      <c r="V1539" s="9">
        <f>(Q1539+U1539)/(0.944*1000)</f>
        <v>0</v>
      </c>
    </row>
    <row r="1540" spans="1:22" x14ac:dyDescent="0.3">
      <c r="A1540" s="14">
        <v>1545</v>
      </c>
      <c r="B1540" s="14" t="s">
        <v>7943</v>
      </c>
      <c r="C1540" s="14" t="s">
        <v>13510</v>
      </c>
      <c r="D1540" s="14" t="s">
        <v>13504</v>
      </c>
      <c r="E1540" s="14" t="s">
        <v>13479</v>
      </c>
      <c r="F1540" s="14">
        <v>10</v>
      </c>
      <c r="G1540" s="14">
        <v>0.1</v>
      </c>
      <c r="H1540" s="15">
        <v>1.3829999999999956E-3</v>
      </c>
      <c r="I1540" s="15">
        <f>M1540-V1540</f>
        <v>0.10361700000000001</v>
      </c>
      <c r="J1540" s="14"/>
      <c r="K1540" s="13"/>
      <c r="L1540" s="9">
        <f>G1540*1.05</f>
        <v>0.10500000000000001</v>
      </c>
      <c r="M1540" s="11">
        <f>L1540-H1540</f>
        <v>0.10361700000000001</v>
      </c>
      <c r="N1540" s="11">
        <v>0</v>
      </c>
      <c r="P1540" s="9">
        <f>0.5*N1540/1000</f>
        <v>0</v>
      </c>
      <c r="Q1540" s="9">
        <f>P1540+O1540</f>
        <v>0</v>
      </c>
      <c r="R1540" s="11">
        <v>0</v>
      </c>
      <c r="T1540" s="9">
        <f>0.5*R1540</f>
        <v>0</v>
      </c>
      <c r="U1540" s="9">
        <f>T1540+S1540</f>
        <v>0</v>
      </c>
      <c r="V1540" s="9">
        <f>(Q1540+U1540)/(0.944*1000)</f>
        <v>0</v>
      </c>
    </row>
    <row r="1541" spans="1:22" x14ac:dyDescent="0.3">
      <c r="A1541" s="14">
        <v>1546</v>
      </c>
      <c r="B1541" s="14" t="s">
        <v>7944</v>
      </c>
      <c r="C1541" s="14" t="s">
        <v>13510</v>
      </c>
      <c r="D1541" s="14" t="s">
        <v>13504</v>
      </c>
      <c r="E1541" s="14" t="s">
        <v>13479</v>
      </c>
      <c r="F1541" s="14">
        <v>10</v>
      </c>
      <c r="G1541" s="14">
        <v>0.25</v>
      </c>
      <c r="H1541" s="15">
        <v>3.677699999999999E-2</v>
      </c>
      <c r="I1541" s="15">
        <f>M1541-V1541</f>
        <v>0.22307469491525425</v>
      </c>
      <c r="J1541" s="14"/>
      <c r="K1541" s="13"/>
      <c r="L1541" s="9">
        <f>G1541*1.05</f>
        <v>0.26250000000000001</v>
      </c>
      <c r="M1541" s="11">
        <f>L1541-H1541</f>
        <v>0.22572300000000001</v>
      </c>
      <c r="N1541" s="11">
        <v>0</v>
      </c>
      <c r="P1541" s="9">
        <f>0.5*N1541/1000</f>
        <v>0</v>
      </c>
      <c r="Q1541" s="9">
        <f>P1541+O1541</f>
        <v>0</v>
      </c>
      <c r="R1541" s="11">
        <v>5</v>
      </c>
      <c r="T1541" s="9">
        <f>0.5*R1541</f>
        <v>2.5</v>
      </c>
      <c r="U1541" s="9">
        <f>T1541+S1541</f>
        <v>2.5</v>
      </c>
      <c r="V1541" s="9">
        <f>(Q1541+U1541)/(0.944*1000)</f>
        <v>2.6483050847457626E-3</v>
      </c>
    </row>
    <row r="1542" spans="1:22" x14ac:dyDescent="0.3">
      <c r="A1542" s="14">
        <v>1547</v>
      </c>
      <c r="B1542" s="14" t="s">
        <v>7945</v>
      </c>
      <c r="C1542" s="14" t="s">
        <v>13510</v>
      </c>
      <c r="D1542" s="14" t="s">
        <v>13504</v>
      </c>
      <c r="E1542" s="14" t="s">
        <v>13479</v>
      </c>
      <c r="F1542" s="14">
        <v>10</v>
      </c>
      <c r="G1542" s="14">
        <v>0.16</v>
      </c>
      <c r="H1542" s="15">
        <v>8.9439999999999884E-3</v>
      </c>
      <c r="I1542" s="15">
        <f>M1542-V1542</f>
        <v>0.15111108474576274</v>
      </c>
      <c r="J1542" s="14"/>
      <c r="K1542" s="13"/>
      <c r="L1542" s="9">
        <f>G1542*1.05</f>
        <v>0.16800000000000001</v>
      </c>
      <c r="M1542" s="11">
        <f>L1542-H1542</f>
        <v>0.15905600000000003</v>
      </c>
      <c r="N1542" s="11">
        <v>0</v>
      </c>
      <c r="P1542" s="9">
        <f>0.5*N1542/1000</f>
        <v>0</v>
      </c>
      <c r="Q1542" s="9">
        <f>P1542+O1542</f>
        <v>0</v>
      </c>
      <c r="R1542" s="11">
        <v>15</v>
      </c>
      <c r="T1542" s="9">
        <f>0.5*R1542</f>
        <v>7.5</v>
      </c>
      <c r="U1542" s="9">
        <f>T1542+S1542</f>
        <v>7.5</v>
      </c>
      <c r="V1542" s="9">
        <f>(Q1542+U1542)/(0.944*1000)</f>
        <v>7.9449152542372878E-3</v>
      </c>
    </row>
    <row r="1543" spans="1:22" x14ac:dyDescent="0.3">
      <c r="A1543" s="14">
        <v>1548</v>
      </c>
      <c r="B1543" s="14" t="s">
        <v>7946</v>
      </c>
      <c r="C1543" s="14" t="s">
        <v>13510</v>
      </c>
      <c r="D1543" s="14" t="s">
        <v>13504</v>
      </c>
      <c r="E1543" s="14" t="s">
        <v>13479</v>
      </c>
      <c r="F1543" s="14">
        <v>10</v>
      </c>
      <c r="G1543" s="14">
        <v>0.25</v>
      </c>
      <c r="H1543" s="15">
        <v>6.0319999999999992E-2</v>
      </c>
      <c r="I1543" s="15">
        <f>M1543-V1543</f>
        <v>0.19423508474576273</v>
      </c>
      <c r="J1543" s="14"/>
      <c r="K1543" s="13"/>
      <c r="L1543" s="9">
        <f>G1543*1.05</f>
        <v>0.26250000000000001</v>
      </c>
      <c r="M1543" s="11">
        <f>L1543-H1543</f>
        <v>0.20218000000000003</v>
      </c>
      <c r="N1543" s="11">
        <v>0</v>
      </c>
      <c r="P1543" s="9">
        <f>0.5*N1543/1000</f>
        <v>0</v>
      </c>
      <c r="Q1543" s="9">
        <f>P1543+O1543</f>
        <v>0</v>
      </c>
      <c r="R1543" s="11">
        <v>15</v>
      </c>
      <c r="T1543" s="9">
        <f>0.5*R1543</f>
        <v>7.5</v>
      </c>
      <c r="U1543" s="9">
        <f>T1543+S1543</f>
        <v>7.5</v>
      </c>
      <c r="V1543" s="9">
        <f>(Q1543+U1543)/(0.944*1000)</f>
        <v>7.9449152542372878E-3</v>
      </c>
    </row>
    <row r="1544" spans="1:22" x14ac:dyDescent="0.3">
      <c r="A1544" s="14">
        <v>1549</v>
      </c>
      <c r="B1544" s="14" t="s">
        <v>7947</v>
      </c>
      <c r="C1544" s="14" t="s">
        <v>13510</v>
      </c>
      <c r="D1544" s="14" t="s">
        <v>13504</v>
      </c>
      <c r="E1544" s="14" t="s">
        <v>13479</v>
      </c>
      <c r="F1544" s="14">
        <v>10</v>
      </c>
      <c r="G1544" s="14">
        <v>0.1</v>
      </c>
      <c r="H1544" s="15">
        <v>2.6361000000000002E-2</v>
      </c>
      <c r="I1544" s="15">
        <f>M1544-V1544</f>
        <v>7.8639000000000014E-2</v>
      </c>
      <c r="J1544" s="14"/>
      <c r="K1544" s="13"/>
      <c r="L1544" s="9">
        <f>G1544*1.05</f>
        <v>0.10500000000000001</v>
      </c>
      <c r="M1544" s="11">
        <f>L1544-H1544</f>
        <v>7.8639000000000014E-2</v>
      </c>
      <c r="N1544" s="11">
        <v>0</v>
      </c>
      <c r="P1544" s="9">
        <f>0.5*N1544/1000</f>
        <v>0</v>
      </c>
      <c r="Q1544" s="9">
        <f>P1544+O1544</f>
        <v>0</v>
      </c>
      <c r="R1544" s="11">
        <v>0</v>
      </c>
      <c r="T1544" s="9">
        <f>0.5*R1544</f>
        <v>0</v>
      </c>
      <c r="U1544" s="9">
        <f>T1544+S1544</f>
        <v>0</v>
      </c>
      <c r="V1544" s="9">
        <f>(Q1544+U1544)/(0.944*1000)</f>
        <v>0</v>
      </c>
    </row>
    <row r="1545" spans="1:22" x14ac:dyDescent="0.3">
      <c r="A1545" s="14">
        <v>1550</v>
      </c>
      <c r="B1545" s="14" t="s">
        <v>7948</v>
      </c>
      <c r="C1545" s="14" t="s">
        <v>13510</v>
      </c>
      <c r="D1545" s="14" t="s">
        <v>13504</v>
      </c>
      <c r="E1545" s="14" t="s">
        <v>13479</v>
      </c>
      <c r="F1545" s="14">
        <v>10</v>
      </c>
      <c r="G1545" s="14">
        <v>0.16</v>
      </c>
      <c r="H1545" s="15">
        <v>6.7589999999999864E-3</v>
      </c>
      <c r="I1545" s="15">
        <f>M1545-V1545</f>
        <v>0.16124100000000002</v>
      </c>
      <c r="J1545" s="14"/>
      <c r="K1545" s="13"/>
      <c r="L1545" s="9">
        <f>G1545*1.05</f>
        <v>0.16800000000000001</v>
      </c>
      <c r="M1545" s="11">
        <f>L1545-H1545</f>
        <v>0.16124100000000002</v>
      </c>
      <c r="N1545" s="11">
        <v>0</v>
      </c>
      <c r="P1545" s="9">
        <f>0.5*N1545/1000</f>
        <v>0</v>
      </c>
      <c r="Q1545" s="9">
        <f>P1545+O1545</f>
        <v>0</v>
      </c>
      <c r="R1545" s="11">
        <v>0</v>
      </c>
      <c r="T1545" s="9">
        <f>0.5*R1545</f>
        <v>0</v>
      </c>
      <c r="U1545" s="9">
        <f>T1545+S1545</f>
        <v>0</v>
      </c>
      <c r="V1545" s="9">
        <f>(Q1545+U1545)/(0.944*1000)</f>
        <v>0</v>
      </c>
    </row>
    <row r="1546" spans="1:22" x14ac:dyDescent="0.3">
      <c r="A1546" s="14">
        <v>1551</v>
      </c>
      <c r="B1546" s="14" t="s">
        <v>7949</v>
      </c>
      <c r="C1546" s="14" t="s">
        <v>13510</v>
      </c>
      <c r="D1546" s="14" t="s">
        <v>13504</v>
      </c>
      <c r="E1546" s="14" t="s">
        <v>13479</v>
      </c>
      <c r="F1546" s="14">
        <v>10</v>
      </c>
      <c r="G1546" s="14">
        <v>0.4</v>
      </c>
      <c r="H1546" s="15">
        <v>4.6012999999999978E-2</v>
      </c>
      <c r="I1546" s="15">
        <f>M1546-V1546</f>
        <v>0.37398700000000007</v>
      </c>
      <c r="J1546" s="14"/>
      <c r="K1546" s="13"/>
      <c r="L1546" s="9">
        <f>G1546*1.05</f>
        <v>0.42000000000000004</v>
      </c>
      <c r="M1546" s="11">
        <f>L1546-H1546</f>
        <v>0.37398700000000007</v>
      </c>
      <c r="N1546" s="11">
        <v>0</v>
      </c>
      <c r="P1546" s="9">
        <f>0.5*N1546/1000</f>
        <v>0</v>
      </c>
      <c r="Q1546" s="9">
        <f>P1546+O1546</f>
        <v>0</v>
      </c>
      <c r="R1546" s="11">
        <v>0</v>
      </c>
      <c r="T1546" s="9">
        <f>0.5*R1546</f>
        <v>0</v>
      </c>
      <c r="U1546" s="9">
        <f>T1546+S1546</f>
        <v>0</v>
      </c>
      <c r="V1546" s="9">
        <f>(Q1546+U1546)/(0.944*1000)</f>
        <v>0</v>
      </c>
    </row>
    <row r="1547" spans="1:22" x14ac:dyDescent="0.3">
      <c r="A1547" s="14">
        <v>1552</v>
      </c>
      <c r="B1547" s="14" t="s">
        <v>7950</v>
      </c>
      <c r="C1547" s="14" t="s">
        <v>13510</v>
      </c>
      <c r="D1547" s="14" t="s">
        <v>13504</v>
      </c>
      <c r="E1547" s="14" t="s">
        <v>13479</v>
      </c>
      <c r="F1547" s="14">
        <v>10</v>
      </c>
      <c r="G1547" s="14">
        <v>0.16</v>
      </c>
      <c r="H1547" s="15">
        <v>0</v>
      </c>
      <c r="I1547" s="15">
        <f>M1547-V1547</f>
        <v>0.16800000000000001</v>
      </c>
      <c r="J1547" s="14"/>
      <c r="K1547" s="13"/>
      <c r="L1547" s="9">
        <f>G1547*1.05</f>
        <v>0.16800000000000001</v>
      </c>
      <c r="M1547" s="11">
        <f>L1547-H1547</f>
        <v>0.16800000000000001</v>
      </c>
      <c r="N1547" s="11">
        <v>0</v>
      </c>
      <c r="P1547" s="9">
        <f>0.5*N1547/1000</f>
        <v>0</v>
      </c>
      <c r="Q1547" s="9">
        <f>P1547+O1547</f>
        <v>0</v>
      </c>
      <c r="R1547" s="11">
        <v>0</v>
      </c>
      <c r="T1547" s="9">
        <f>0.5*R1547</f>
        <v>0</v>
      </c>
      <c r="U1547" s="9">
        <f>T1547+S1547</f>
        <v>0</v>
      </c>
      <c r="V1547" s="9">
        <f>(Q1547+U1547)/(0.944*1000)</f>
        <v>0</v>
      </c>
    </row>
    <row r="1548" spans="1:22" x14ac:dyDescent="0.3">
      <c r="A1548" s="14">
        <v>1553</v>
      </c>
      <c r="B1548" s="14" t="s">
        <v>7951</v>
      </c>
      <c r="C1548" s="14" t="s">
        <v>13510</v>
      </c>
      <c r="D1548" s="14" t="s">
        <v>13504</v>
      </c>
      <c r="E1548" s="14" t="s">
        <v>13479</v>
      </c>
      <c r="F1548" s="14">
        <v>10</v>
      </c>
      <c r="G1548" s="14">
        <v>0.1</v>
      </c>
      <c r="H1548" s="15">
        <v>6.9000000000000006E-2</v>
      </c>
      <c r="I1548" s="15">
        <f>M1548-V1548</f>
        <v>3.6000000000000004E-2</v>
      </c>
      <c r="J1548" s="14"/>
      <c r="K1548" s="13"/>
      <c r="L1548" s="9">
        <f>G1548*1.05</f>
        <v>0.10500000000000001</v>
      </c>
      <c r="M1548" s="11">
        <f>L1548-H1548</f>
        <v>3.6000000000000004E-2</v>
      </c>
      <c r="N1548" s="11">
        <v>0</v>
      </c>
      <c r="P1548" s="9">
        <f>0.5*N1548/1000</f>
        <v>0</v>
      </c>
      <c r="Q1548" s="9">
        <f>P1548+O1548</f>
        <v>0</v>
      </c>
      <c r="R1548" s="11">
        <v>0</v>
      </c>
      <c r="T1548" s="9">
        <f>0.5*R1548</f>
        <v>0</v>
      </c>
      <c r="U1548" s="9">
        <f>T1548+S1548</f>
        <v>0</v>
      </c>
      <c r="V1548" s="9">
        <f>(Q1548+U1548)/(0.944*1000)</f>
        <v>0</v>
      </c>
    </row>
    <row r="1549" spans="1:22" x14ac:dyDescent="0.3">
      <c r="A1549" s="14">
        <v>1554</v>
      </c>
      <c r="B1549" s="14" t="s">
        <v>7952</v>
      </c>
      <c r="C1549" s="14" t="s">
        <v>13510</v>
      </c>
      <c r="D1549" s="14" t="s">
        <v>13504</v>
      </c>
      <c r="E1549" s="14" t="s">
        <v>13479</v>
      </c>
      <c r="F1549" s="14">
        <v>10</v>
      </c>
      <c r="G1549" s="14">
        <v>0.16</v>
      </c>
      <c r="H1549" s="15">
        <v>4.1376000000000003E-2</v>
      </c>
      <c r="I1549" s="15">
        <f>M1549-V1549</f>
        <v>0.12662400000000001</v>
      </c>
      <c r="J1549" s="14"/>
      <c r="K1549" s="13"/>
      <c r="L1549" s="9">
        <f>G1549*1.05</f>
        <v>0.16800000000000001</v>
      </c>
      <c r="M1549" s="11">
        <f>L1549-H1549</f>
        <v>0.12662400000000001</v>
      </c>
      <c r="N1549" s="11">
        <v>0</v>
      </c>
      <c r="P1549" s="9">
        <f>0.5*N1549/1000</f>
        <v>0</v>
      </c>
      <c r="Q1549" s="9">
        <f>P1549+O1549</f>
        <v>0</v>
      </c>
      <c r="R1549" s="11">
        <v>0</v>
      </c>
      <c r="T1549" s="9">
        <f>0.5*R1549</f>
        <v>0</v>
      </c>
      <c r="U1549" s="9">
        <f>T1549+S1549</f>
        <v>0</v>
      </c>
      <c r="V1549" s="9">
        <f>(Q1549+U1549)/(0.944*1000)</f>
        <v>0</v>
      </c>
    </row>
    <row r="1550" spans="1:22" x14ac:dyDescent="0.3">
      <c r="A1550" s="14">
        <v>1555</v>
      </c>
      <c r="B1550" s="14" t="s">
        <v>7953</v>
      </c>
      <c r="C1550" s="14" t="s">
        <v>13510</v>
      </c>
      <c r="D1550" s="14" t="s">
        <v>13504</v>
      </c>
      <c r="E1550" s="14" t="s">
        <v>13479</v>
      </c>
      <c r="F1550" s="14">
        <v>10</v>
      </c>
      <c r="G1550" s="14">
        <v>0.25</v>
      </c>
      <c r="H1550" s="15">
        <v>2.0163999999999987E-2</v>
      </c>
      <c r="I1550" s="15">
        <f>M1550-V1550</f>
        <v>0.24233600000000002</v>
      </c>
      <c r="J1550" s="14"/>
      <c r="K1550" s="13"/>
      <c r="L1550" s="9">
        <f>G1550*1.05</f>
        <v>0.26250000000000001</v>
      </c>
      <c r="M1550" s="11">
        <f>L1550-H1550</f>
        <v>0.24233600000000002</v>
      </c>
      <c r="N1550" s="11">
        <v>0</v>
      </c>
      <c r="P1550" s="9">
        <f>0.5*N1550/1000</f>
        <v>0</v>
      </c>
      <c r="Q1550" s="9">
        <f>P1550+O1550</f>
        <v>0</v>
      </c>
      <c r="R1550" s="11">
        <v>0</v>
      </c>
      <c r="T1550" s="9">
        <f>0.5*R1550</f>
        <v>0</v>
      </c>
      <c r="U1550" s="9">
        <f>T1550+S1550</f>
        <v>0</v>
      </c>
      <c r="V1550" s="9">
        <f>(Q1550+U1550)/(0.944*1000)</f>
        <v>0</v>
      </c>
    </row>
    <row r="1551" spans="1:22" x14ac:dyDescent="0.3">
      <c r="A1551" s="14">
        <v>1556</v>
      </c>
      <c r="B1551" s="14" t="s">
        <v>7954</v>
      </c>
      <c r="C1551" s="14" t="s">
        <v>13510</v>
      </c>
      <c r="D1551" s="14" t="s">
        <v>13504</v>
      </c>
      <c r="E1551" s="14" t="s">
        <v>13479</v>
      </c>
      <c r="F1551" s="14">
        <v>10</v>
      </c>
      <c r="G1551" s="14">
        <v>0.25</v>
      </c>
      <c r="H1551" s="15">
        <v>4.5968000000000016E-2</v>
      </c>
      <c r="I1551" s="15">
        <f>M1551-V1551</f>
        <v>0.216532</v>
      </c>
      <c r="J1551" s="14"/>
      <c r="K1551" s="13"/>
      <c r="L1551" s="9">
        <f>G1551*1.05</f>
        <v>0.26250000000000001</v>
      </c>
      <c r="M1551" s="11">
        <f>L1551-H1551</f>
        <v>0.216532</v>
      </c>
      <c r="N1551" s="11">
        <v>0</v>
      </c>
      <c r="P1551" s="9">
        <f>0.5*N1551/1000</f>
        <v>0</v>
      </c>
      <c r="Q1551" s="9">
        <f>P1551+O1551</f>
        <v>0</v>
      </c>
      <c r="R1551" s="11">
        <v>0</v>
      </c>
      <c r="T1551" s="9">
        <f>0.5*R1551</f>
        <v>0</v>
      </c>
      <c r="U1551" s="9">
        <f>T1551+S1551</f>
        <v>0</v>
      </c>
      <c r="V1551" s="9">
        <f>(Q1551+U1551)/(0.944*1000)</f>
        <v>0</v>
      </c>
    </row>
    <row r="1552" spans="1:22" x14ac:dyDescent="0.3">
      <c r="A1552" s="14">
        <v>1557</v>
      </c>
      <c r="B1552" s="14" t="s">
        <v>7955</v>
      </c>
      <c r="C1552" s="14" t="s">
        <v>13510</v>
      </c>
      <c r="D1552" s="14" t="s">
        <v>13504</v>
      </c>
      <c r="E1552" s="14" t="s">
        <v>13479</v>
      </c>
      <c r="F1552" s="14">
        <v>10</v>
      </c>
      <c r="G1552" s="14">
        <v>6.3E-2</v>
      </c>
      <c r="H1552" s="15">
        <v>7.8470000000000015E-3</v>
      </c>
      <c r="I1552" s="15">
        <f>M1552-V1552</f>
        <v>5.8303000000000001E-2</v>
      </c>
      <c r="J1552" s="14"/>
      <c r="K1552" s="13"/>
      <c r="L1552" s="9">
        <f>G1552*1.05</f>
        <v>6.615E-2</v>
      </c>
      <c r="M1552" s="11">
        <f>L1552-H1552</f>
        <v>5.8303000000000001E-2</v>
      </c>
      <c r="N1552" s="11">
        <v>0</v>
      </c>
      <c r="P1552" s="9">
        <f>0.5*N1552/1000</f>
        <v>0</v>
      </c>
      <c r="Q1552" s="9">
        <f>P1552+O1552</f>
        <v>0</v>
      </c>
      <c r="R1552" s="11">
        <v>0</v>
      </c>
      <c r="T1552" s="9">
        <f>0.5*R1552</f>
        <v>0</v>
      </c>
      <c r="U1552" s="9">
        <f>T1552+S1552</f>
        <v>0</v>
      </c>
      <c r="V1552" s="9">
        <f>(Q1552+U1552)/(0.944*1000)</f>
        <v>0</v>
      </c>
    </row>
    <row r="1553" spans="1:22" x14ac:dyDescent="0.3">
      <c r="A1553" s="14">
        <v>1558</v>
      </c>
      <c r="B1553" s="14" t="s">
        <v>7956</v>
      </c>
      <c r="C1553" s="14" t="s">
        <v>13510</v>
      </c>
      <c r="D1553" s="14" t="s">
        <v>13504</v>
      </c>
      <c r="E1553" s="14" t="s">
        <v>13479</v>
      </c>
      <c r="F1553" s="14">
        <v>10</v>
      </c>
      <c r="G1553" s="14">
        <v>2.5000000000000001E-2</v>
      </c>
      <c r="H1553" s="15">
        <v>3.6760000000000017E-3</v>
      </c>
      <c r="I1553" s="15">
        <f>M1553-V1553</f>
        <v>2.2574E-2</v>
      </c>
      <c r="J1553" s="14"/>
      <c r="K1553" s="13"/>
      <c r="L1553" s="9">
        <f>G1553*1.05</f>
        <v>2.6250000000000002E-2</v>
      </c>
      <c r="M1553" s="11">
        <f>L1553-H1553</f>
        <v>2.2574E-2</v>
      </c>
      <c r="N1553" s="11">
        <v>0</v>
      </c>
      <c r="O1553" s="9">
        <f>0.75*N1553/1000</f>
        <v>0</v>
      </c>
      <c r="P1553" s="9">
        <f>0.5*N1553/1000</f>
        <v>0</v>
      </c>
      <c r="Q1553" s="9">
        <f>P1553+O1553</f>
        <v>0</v>
      </c>
      <c r="R1553" s="11">
        <v>0</v>
      </c>
      <c r="T1553" s="9">
        <f>0.5*R1553</f>
        <v>0</v>
      </c>
      <c r="U1553" s="9">
        <f>T1553+S1553</f>
        <v>0</v>
      </c>
      <c r="V1553" s="9">
        <f>(Q1553+U1553)/(0.944*1000)</f>
        <v>0</v>
      </c>
    </row>
    <row r="1554" spans="1:22" x14ac:dyDescent="0.3">
      <c r="A1554" s="14">
        <v>1559</v>
      </c>
      <c r="B1554" s="14" t="s">
        <v>7957</v>
      </c>
      <c r="C1554" s="14" t="s">
        <v>13510</v>
      </c>
      <c r="D1554" s="14" t="s">
        <v>13504</v>
      </c>
      <c r="E1554" s="14" t="s">
        <v>13479</v>
      </c>
      <c r="F1554" s="14">
        <v>10</v>
      </c>
      <c r="G1554" s="14">
        <v>1.26</v>
      </c>
      <c r="H1554" s="15">
        <v>0.66601100000000002</v>
      </c>
      <c r="I1554" s="16" t="s">
        <v>13516</v>
      </c>
      <c r="J1554" s="14"/>
      <c r="K1554" s="13"/>
      <c r="L1554" s="9">
        <f>1.05*0.63</f>
        <v>0.66150000000000009</v>
      </c>
      <c r="M1554" s="11">
        <f>L1554-H1554</f>
        <v>-4.5109999999999317E-3</v>
      </c>
      <c r="N1554" s="11">
        <v>0</v>
      </c>
      <c r="P1554" s="9">
        <f>0.5*N1554/1000</f>
        <v>0</v>
      </c>
      <c r="Q1554" s="9">
        <f>P1554+O1554</f>
        <v>0</v>
      </c>
      <c r="R1554" s="11">
        <v>0</v>
      </c>
      <c r="T1554" s="9">
        <f>0.5*R1554</f>
        <v>0</v>
      </c>
      <c r="U1554" s="9">
        <f>T1554+S1554</f>
        <v>0</v>
      </c>
      <c r="V1554" s="9">
        <f>(Q1554+U1554)/(0.944*1000)</f>
        <v>0</v>
      </c>
    </row>
    <row r="1555" spans="1:22" x14ac:dyDescent="0.3">
      <c r="A1555" s="14">
        <v>1560</v>
      </c>
      <c r="B1555" s="14" t="s">
        <v>7958</v>
      </c>
      <c r="C1555" s="14" t="s">
        <v>13510</v>
      </c>
      <c r="D1555" s="14" t="s">
        <v>13504</v>
      </c>
      <c r="E1555" s="14" t="s">
        <v>13479</v>
      </c>
      <c r="F1555" s="14">
        <v>10</v>
      </c>
      <c r="G1555" s="14">
        <v>0.4</v>
      </c>
      <c r="H1555" s="15">
        <v>3.7055999999999985E-2</v>
      </c>
      <c r="I1555" s="15">
        <f>M1555-V1555</f>
        <v>0.38294400000000006</v>
      </c>
      <c r="J1555" s="14"/>
      <c r="K1555" s="13"/>
      <c r="L1555" s="9">
        <f>G1555*1.05</f>
        <v>0.42000000000000004</v>
      </c>
      <c r="M1555" s="11">
        <f>L1555-H1555</f>
        <v>0.38294400000000006</v>
      </c>
      <c r="N1555" s="11">
        <v>0</v>
      </c>
      <c r="P1555" s="9">
        <f>0.5*N1555/1000</f>
        <v>0</v>
      </c>
      <c r="Q1555" s="9">
        <f>P1555+O1555</f>
        <v>0</v>
      </c>
      <c r="R1555" s="11">
        <v>0</v>
      </c>
      <c r="T1555" s="9">
        <f>0.5*R1555</f>
        <v>0</v>
      </c>
      <c r="U1555" s="9">
        <f>T1555+S1555</f>
        <v>0</v>
      </c>
      <c r="V1555" s="9">
        <f>(Q1555+U1555)/(0.944*1000)</f>
        <v>0</v>
      </c>
    </row>
    <row r="1556" spans="1:22" x14ac:dyDescent="0.3">
      <c r="A1556" s="14">
        <v>1561</v>
      </c>
      <c r="B1556" s="14" t="s">
        <v>7959</v>
      </c>
      <c r="C1556" s="14" t="s">
        <v>13510</v>
      </c>
      <c r="D1556" s="14" t="s">
        <v>13504</v>
      </c>
      <c r="E1556" s="14" t="s">
        <v>13479</v>
      </c>
      <c r="F1556" s="14">
        <v>10</v>
      </c>
      <c r="G1556" s="14">
        <v>0.16</v>
      </c>
      <c r="H1556" s="15">
        <v>7.7845999999999999E-2</v>
      </c>
      <c r="I1556" s="15">
        <f>M1556-V1556</f>
        <v>9.0154000000000012E-2</v>
      </c>
      <c r="J1556" s="14"/>
      <c r="K1556" s="13"/>
      <c r="L1556" s="9">
        <f>G1556*1.05</f>
        <v>0.16800000000000001</v>
      </c>
      <c r="M1556" s="11">
        <f>L1556-H1556</f>
        <v>9.0154000000000012E-2</v>
      </c>
      <c r="N1556" s="11">
        <v>0</v>
      </c>
      <c r="P1556" s="9">
        <f>0.5*N1556/1000</f>
        <v>0</v>
      </c>
      <c r="Q1556" s="9">
        <f>P1556+O1556</f>
        <v>0</v>
      </c>
      <c r="R1556" s="11">
        <v>0</v>
      </c>
      <c r="T1556" s="9">
        <f>0.5*R1556</f>
        <v>0</v>
      </c>
      <c r="U1556" s="9">
        <f>T1556+S1556</f>
        <v>0</v>
      </c>
      <c r="V1556" s="9">
        <f>(Q1556+U1556)/(0.944*1000)</f>
        <v>0</v>
      </c>
    </row>
    <row r="1557" spans="1:22" x14ac:dyDescent="0.3">
      <c r="A1557" s="14">
        <v>1562</v>
      </c>
      <c r="B1557" s="14" t="s">
        <v>7960</v>
      </c>
      <c r="C1557" s="14" t="s">
        <v>13510</v>
      </c>
      <c r="D1557" s="14" t="s">
        <v>13504</v>
      </c>
      <c r="E1557" s="14" t="s">
        <v>13479</v>
      </c>
      <c r="F1557" s="14">
        <v>10</v>
      </c>
      <c r="G1557" s="14">
        <v>0.4</v>
      </c>
      <c r="H1557" s="15">
        <v>2.2810999999999977E-2</v>
      </c>
      <c r="I1557" s="15">
        <f>M1557-V1557</f>
        <v>0.39718900000000007</v>
      </c>
      <c r="J1557" s="14"/>
      <c r="K1557" s="13"/>
      <c r="L1557" s="9">
        <f>G1557*1.05</f>
        <v>0.42000000000000004</v>
      </c>
      <c r="M1557" s="11">
        <f>L1557-H1557</f>
        <v>0.39718900000000007</v>
      </c>
      <c r="N1557" s="11">
        <v>0</v>
      </c>
      <c r="P1557" s="9">
        <f>0.5*N1557/1000</f>
        <v>0</v>
      </c>
      <c r="Q1557" s="9">
        <f>P1557+O1557</f>
        <v>0</v>
      </c>
      <c r="R1557" s="11">
        <v>0</v>
      </c>
      <c r="T1557" s="9">
        <f>0.5*R1557</f>
        <v>0</v>
      </c>
      <c r="U1557" s="9">
        <f>T1557+S1557</f>
        <v>0</v>
      </c>
      <c r="V1557" s="9">
        <f>(Q1557+U1557)/(0.944*1000)</f>
        <v>0</v>
      </c>
    </row>
    <row r="1558" spans="1:22" x14ac:dyDescent="0.3">
      <c r="A1558" s="14">
        <v>1563</v>
      </c>
      <c r="B1558" s="14" t="s">
        <v>7961</v>
      </c>
      <c r="C1558" s="14" t="s">
        <v>13510</v>
      </c>
      <c r="D1558" s="14" t="s">
        <v>13504</v>
      </c>
      <c r="E1558" s="14" t="s">
        <v>13479</v>
      </c>
      <c r="F1558" s="14">
        <v>10</v>
      </c>
      <c r="G1558" s="14">
        <v>0.16</v>
      </c>
      <c r="H1558" s="15">
        <v>7.2242000000000001E-2</v>
      </c>
      <c r="I1558" s="15">
        <f>M1558-V1558</f>
        <v>9.575800000000001E-2</v>
      </c>
      <c r="J1558" s="14"/>
      <c r="K1558" s="13"/>
      <c r="L1558" s="9">
        <f>G1558*1.05</f>
        <v>0.16800000000000001</v>
      </c>
      <c r="M1558" s="11">
        <f>L1558-H1558</f>
        <v>9.575800000000001E-2</v>
      </c>
      <c r="N1558" s="11">
        <v>0</v>
      </c>
      <c r="P1558" s="9">
        <f>0.5*N1558/1000</f>
        <v>0</v>
      </c>
      <c r="Q1558" s="9">
        <f>P1558+O1558</f>
        <v>0</v>
      </c>
      <c r="R1558" s="11">
        <v>0</v>
      </c>
      <c r="S1558" s="9">
        <f>0.75*R1558/1000</f>
        <v>0</v>
      </c>
      <c r="T1558" s="9">
        <f>0.5*R1558</f>
        <v>0</v>
      </c>
      <c r="U1558" s="9">
        <f>T1558+S1558</f>
        <v>0</v>
      </c>
      <c r="V1558" s="9">
        <f>(Q1558+U1558)/(0.944*1000)</f>
        <v>0</v>
      </c>
    </row>
    <row r="1559" spans="1:22" x14ac:dyDescent="0.3">
      <c r="A1559" s="14">
        <v>1564</v>
      </c>
      <c r="B1559" s="14" t="s">
        <v>7962</v>
      </c>
      <c r="C1559" s="14" t="s">
        <v>13510</v>
      </c>
      <c r="D1559" s="14" t="s">
        <v>13504</v>
      </c>
      <c r="E1559" s="14" t="s">
        <v>13479</v>
      </c>
      <c r="F1559" s="14">
        <v>10</v>
      </c>
      <c r="G1559" s="14">
        <v>0.1</v>
      </c>
      <c r="H1559" s="15">
        <v>5.5040000000000045E-3</v>
      </c>
      <c r="I1559" s="15">
        <f>M1559-V1559</f>
        <v>9.9496000000000001E-2</v>
      </c>
      <c r="J1559" s="14"/>
      <c r="K1559" s="13"/>
      <c r="L1559" s="9">
        <f>G1559*1.05</f>
        <v>0.10500000000000001</v>
      </c>
      <c r="M1559" s="11">
        <f>L1559-H1559</f>
        <v>9.9496000000000001E-2</v>
      </c>
      <c r="N1559" s="11">
        <v>0</v>
      </c>
      <c r="P1559" s="9">
        <f>0.5*N1559/1000</f>
        <v>0</v>
      </c>
      <c r="Q1559" s="9">
        <f>P1559+O1559</f>
        <v>0</v>
      </c>
      <c r="R1559" s="11">
        <v>0</v>
      </c>
      <c r="T1559" s="9">
        <f>0.5*R1559</f>
        <v>0</v>
      </c>
      <c r="U1559" s="9">
        <f>T1559+S1559</f>
        <v>0</v>
      </c>
      <c r="V1559" s="9">
        <f>(Q1559+U1559)/(0.944*1000)</f>
        <v>0</v>
      </c>
    </row>
    <row r="1560" spans="1:22" x14ac:dyDescent="0.3">
      <c r="A1560" s="14">
        <v>1565</v>
      </c>
      <c r="B1560" s="14" t="s">
        <v>7963</v>
      </c>
      <c r="C1560" s="14" t="s">
        <v>13510</v>
      </c>
      <c r="D1560" s="14" t="s">
        <v>13504</v>
      </c>
      <c r="E1560" s="14" t="s">
        <v>13479</v>
      </c>
      <c r="F1560" s="14">
        <v>10</v>
      </c>
      <c r="G1560" s="14">
        <v>0.1</v>
      </c>
      <c r="H1560" s="15">
        <v>2.0580000000000069E-3</v>
      </c>
      <c r="I1560" s="15">
        <f>M1560-V1560</f>
        <v>0.10294200000000001</v>
      </c>
      <c r="J1560" s="14"/>
      <c r="K1560" s="13"/>
      <c r="L1560" s="9">
        <f>G1560*1.05</f>
        <v>0.10500000000000001</v>
      </c>
      <c r="M1560" s="11">
        <f>L1560-H1560</f>
        <v>0.10294200000000001</v>
      </c>
      <c r="N1560" s="11">
        <v>0</v>
      </c>
      <c r="P1560" s="9">
        <f>0.5*N1560/1000</f>
        <v>0</v>
      </c>
      <c r="Q1560" s="9">
        <f>P1560+O1560</f>
        <v>0</v>
      </c>
      <c r="R1560" s="11">
        <v>0</v>
      </c>
      <c r="T1560" s="9">
        <f>0.5*R1560</f>
        <v>0</v>
      </c>
      <c r="U1560" s="9">
        <f>T1560+S1560</f>
        <v>0</v>
      </c>
      <c r="V1560" s="9">
        <f>(Q1560+U1560)/(0.944*1000)</f>
        <v>0</v>
      </c>
    </row>
    <row r="1561" spans="1:22" x14ac:dyDescent="0.3">
      <c r="A1561" s="14">
        <v>1566</v>
      </c>
      <c r="B1561" s="14" t="s">
        <v>7964</v>
      </c>
      <c r="C1561" s="14" t="s">
        <v>13510</v>
      </c>
      <c r="D1561" s="14" t="s">
        <v>13504</v>
      </c>
      <c r="E1561" s="14" t="s">
        <v>13479</v>
      </c>
      <c r="F1561" s="14">
        <v>10</v>
      </c>
      <c r="G1561" s="14">
        <v>0.1</v>
      </c>
      <c r="H1561" s="15">
        <v>1.5903999999999998E-2</v>
      </c>
      <c r="I1561" s="15">
        <f>M1561-V1561</f>
        <v>8.9096000000000009E-2</v>
      </c>
      <c r="J1561" s="14"/>
      <c r="K1561" s="13"/>
      <c r="L1561" s="9">
        <f>G1561*1.05</f>
        <v>0.10500000000000001</v>
      </c>
      <c r="M1561" s="11">
        <f>L1561-H1561</f>
        <v>8.9096000000000009E-2</v>
      </c>
      <c r="N1561" s="11">
        <v>0</v>
      </c>
      <c r="P1561" s="9">
        <f>0.5*N1561/1000</f>
        <v>0</v>
      </c>
      <c r="Q1561" s="9">
        <f>P1561+O1561</f>
        <v>0</v>
      </c>
      <c r="R1561" s="11">
        <v>0</v>
      </c>
      <c r="T1561" s="9">
        <f>0.5*R1561</f>
        <v>0</v>
      </c>
      <c r="U1561" s="9">
        <f>T1561+S1561</f>
        <v>0</v>
      </c>
      <c r="V1561" s="9">
        <f>(Q1561+U1561)/(0.944*1000)</f>
        <v>0</v>
      </c>
    </row>
    <row r="1562" spans="1:22" x14ac:dyDescent="0.3">
      <c r="A1562" s="14">
        <v>1567</v>
      </c>
      <c r="B1562" s="14" t="s">
        <v>7965</v>
      </c>
      <c r="C1562" s="14" t="s">
        <v>13510</v>
      </c>
      <c r="D1562" s="14" t="s">
        <v>13504</v>
      </c>
      <c r="E1562" s="14" t="s">
        <v>13479</v>
      </c>
      <c r="F1562" s="14">
        <v>10</v>
      </c>
      <c r="G1562" s="14">
        <v>0.1</v>
      </c>
      <c r="H1562" s="15">
        <v>4.0958539325842624E-3</v>
      </c>
      <c r="I1562" s="15">
        <f>M1562-V1562</f>
        <v>0.10090414606741575</v>
      </c>
      <c r="J1562" s="14"/>
      <c r="K1562" s="13"/>
      <c r="L1562" s="9">
        <f>G1562*1.05</f>
        <v>0.10500000000000001</v>
      </c>
      <c r="M1562" s="11">
        <f>L1562-H1562</f>
        <v>0.10090414606741575</v>
      </c>
      <c r="N1562" s="11">
        <v>0</v>
      </c>
      <c r="P1562" s="9">
        <f>0.5*N1562/1000</f>
        <v>0</v>
      </c>
      <c r="Q1562" s="9">
        <f>P1562+O1562</f>
        <v>0</v>
      </c>
      <c r="R1562" s="11">
        <v>0</v>
      </c>
      <c r="T1562" s="9">
        <f>0.5*R1562</f>
        <v>0</v>
      </c>
      <c r="U1562" s="9">
        <f>T1562+S1562</f>
        <v>0</v>
      </c>
      <c r="V1562" s="9">
        <f>(Q1562+U1562)/(0.944*1000)</f>
        <v>0</v>
      </c>
    </row>
    <row r="1563" spans="1:22" x14ac:dyDescent="0.3">
      <c r="A1563" s="14">
        <v>1568</v>
      </c>
      <c r="B1563" s="14" t="s">
        <v>7966</v>
      </c>
      <c r="C1563" s="14" t="s">
        <v>13510</v>
      </c>
      <c r="D1563" s="14" t="s">
        <v>13504</v>
      </c>
      <c r="E1563" s="14" t="s">
        <v>13479</v>
      </c>
      <c r="F1563" s="14">
        <v>10</v>
      </c>
      <c r="G1563" s="14">
        <v>0.1</v>
      </c>
      <c r="H1563" s="15">
        <v>2.2799999999999443E-4</v>
      </c>
      <c r="I1563" s="15">
        <f>M1563-V1563</f>
        <v>0.10477200000000002</v>
      </c>
      <c r="J1563" s="14"/>
      <c r="K1563" s="13"/>
      <c r="L1563" s="9">
        <f>G1563*1.05</f>
        <v>0.10500000000000001</v>
      </c>
      <c r="M1563" s="11">
        <f>L1563-H1563</f>
        <v>0.10477200000000002</v>
      </c>
      <c r="N1563" s="11">
        <v>0</v>
      </c>
      <c r="P1563" s="9">
        <f>0.5*N1563/1000</f>
        <v>0</v>
      </c>
      <c r="Q1563" s="9">
        <f>P1563+O1563</f>
        <v>0</v>
      </c>
      <c r="R1563" s="11">
        <v>0</v>
      </c>
      <c r="T1563" s="9">
        <f>0.5*R1563</f>
        <v>0</v>
      </c>
      <c r="U1563" s="9">
        <f>T1563+S1563</f>
        <v>0</v>
      </c>
      <c r="V1563" s="9">
        <f>(Q1563+U1563)/(0.944*1000)</f>
        <v>0</v>
      </c>
    </row>
    <row r="1564" spans="1:22" x14ac:dyDescent="0.3">
      <c r="A1564" s="14">
        <v>1569</v>
      </c>
      <c r="B1564" s="14" t="s">
        <v>7967</v>
      </c>
      <c r="C1564" s="14" t="s">
        <v>13510</v>
      </c>
      <c r="D1564" s="14" t="s">
        <v>13504</v>
      </c>
      <c r="E1564" s="14" t="s">
        <v>13479</v>
      </c>
      <c r="F1564" s="14">
        <v>10</v>
      </c>
      <c r="G1564" s="14">
        <v>0.1</v>
      </c>
      <c r="H1564" s="15">
        <v>3.6999999999999998E-2</v>
      </c>
      <c r="I1564" s="15">
        <f>M1564-V1564</f>
        <v>6.8000000000000005E-2</v>
      </c>
      <c r="J1564" s="14"/>
      <c r="K1564" s="13"/>
      <c r="L1564" s="9">
        <f>G1564*1.05</f>
        <v>0.10500000000000001</v>
      </c>
      <c r="M1564" s="11">
        <f>L1564-H1564</f>
        <v>6.8000000000000005E-2</v>
      </c>
      <c r="N1564" s="11">
        <v>0</v>
      </c>
      <c r="P1564" s="9">
        <f>0.5*N1564/1000</f>
        <v>0</v>
      </c>
      <c r="Q1564" s="9">
        <f>P1564+O1564</f>
        <v>0</v>
      </c>
      <c r="R1564" s="11">
        <v>0</v>
      </c>
      <c r="T1564" s="9">
        <f>0.5*R1564</f>
        <v>0</v>
      </c>
      <c r="U1564" s="9">
        <f>T1564+S1564</f>
        <v>0</v>
      </c>
      <c r="V1564" s="9">
        <f>(Q1564+U1564)/(0.944*1000)</f>
        <v>0</v>
      </c>
    </row>
    <row r="1565" spans="1:22" x14ac:dyDescent="0.3">
      <c r="A1565" s="14">
        <v>1570</v>
      </c>
      <c r="B1565" s="14" t="s">
        <v>7968</v>
      </c>
      <c r="C1565" s="14" t="s">
        <v>13510</v>
      </c>
      <c r="D1565" s="14" t="s">
        <v>13504</v>
      </c>
      <c r="E1565" s="14" t="s">
        <v>13479</v>
      </c>
      <c r="F1565" s="14">
        <v>10</v>
      </c>
      <c r="G1565" s="14">
        <v>0.25</v>
      </c>
      <c r="H1565" s="15">
        <v>2.6616999999999991E-2</v>
      </c>
      <c r="I1565" s="15">
        <f>M1565-V1565</f>
        <v>0.22793808474576271</v>
      </c>
      <c r="J1565" s="14"/>
      <c r="K1565" s="13"/>
      <c r="L1565" s="9">
        <f>G1565*1.05</f>
        <v>0.26250000000000001</v>
      </c>
      <c r="M1565" s="11">
        <f>L1565-H1565</f>
        <v>0.23588300000000001</v>
      </c>
      <c r="N1565" s="11">
        <v>0</v>
      </c>
      <c r="P1565" s="9">
        <f>0.5*N1565/1000</f>
        <v>0</v>
      </c>
      <c r="Q1565" s="9">
        <f>P1565+O1565</f>
        <v>0</v>
      </c>
      <c r="R1565" s="11">
        <v>15</v>
      </c>
      <c r="T1565" s="9">
        <f>0.5*R1565</f>
        <v>7.5</v>
      </c>
      <c r="U1565" s="9">
        <f>T1565+S1565</f>
        <v>7.5</v>
      </c>
      <c r="V1565" s="9">
        <f>(Q1565+U1565)/(0.944*1000)</f>
        <v>7.9449152542372878E-3</v>
      </c>
    </row>
    <row r="1566" spans="1:22" x14ac:dyDescent="0.3">
      <c r="A1566" s="14">
        <v>1571</v>
      </c>
      <c r="B1566" s="14" t="s">
        <v>7969</v>
      </c>
      <c r="C1566" s="14" t="s">
        <v>13510</v>
      </c>
      <c r="D1566" s="14" t="s">
        <v>13504</v>
      </c>
      <c r="E1566" s="14" t="s">
        <v>13479</v>
      </c>
      <c r="F1566" s="14">
        <v>10</v>
      </c>
      <c r="G1566" s="14">
        <v>2.5000000000000001E-2</v>
      </c>
      <c r="H1566" s="15">
        <v>2.5000000000000001E-2</v>
      </c>
      <c r="I1566" s="15">
        <f>M1566-V1566</f>
        <v>1.2500000000000011E-3</v>
      </c>
      <c r="J1566" s="14"/>
      <c r="K1566" s="13"/>
      <c r="L1566" s="9">
        <f>G1566*1.05</f>
        <v>2.6250000000000002E-2</v>
      </c>
      <c r="M1566" s="11">
        <f>L1566-H1566</f>
        <v>1.2500000000000011E-3</v>
      </c>
      <c r="N1566" s="11">
        <v>0</v>
      </c>
      <c r="P1566" s="9">
        <f>0.5*N1566/1000</f>
        <v>0</v>
      </c>
      <c r="Q1566" s="9">
        <f>P1566+O1566</f>
        <v>0</v>
      </c>
      <c r="R1566" s="11">
        <v>0</v>
      </c>
      <c r="T1566" s="9">
        <f>0.5*R1566</f>
        <v>0</v>
      </c>
      <c r="U1566" s="9">
        <f>T1566+S1566</f>
        <v>0</v>
      </c>
      <c r="V1566" s="9">
        <f>(Q1566+U1566)/(0.944*1000)</f>
        <v>0</v>
      </c>
    </row>
    <row r="1567" spans="1:22" x14ac:dyDescent="0.3">
      <c r="A1567" s="14">
        <v>1572</v>
      </c>
      <c r="B1567" s="14" t="s">
        <v>7970</v>
      </c>
      <c r="C1567" s="14" t="s">
        <v>13510</v>
      </c>
      <c r="D1567" s="14" t="s">
        <v>13504</v>
      </c>
      <c r="E1567" s="14" t="s">
        <v>13479</v>
      </c>
      <c r="F1567" s="14">
        <v>10</v>
      </c>
      <c r="G1567" s="14">
        <v>0.4</v>
      </c>
      <c r="H1567" s="15">
        <v>4.2098999999999991E-2</v>
      </c>
      <c r="I1567" s="15">
        <f>M1567-V1567</f>
        <v>0.37790100000000004</v>
      </c>
      <c r="J1567" s="14"/>
      <c r="K1567" s="13"/>
      <c r="L1567" s="9">
        <f>G1567*1.05</f>
        <v>0.42000000000000004</v>
      </c>
      <c r="M1567" s="11">
        <f>L1567-H1567</f>
        <v>0.37790100000000004</v>
      </c>
      <c r="N1567" s="11">
        <v>0</v>
      </c>
      <c r="P1567" s="9">
        <f>0.5*N1567/1000</f>
        <v>0</v>
      </c>
      <c r="Q1567" s="9">
        <f>P1567+O1567</f>
        <v>0</v>
      </c>
      <c r="R1567" s="11">
        <v>0</v>
      </c>
      <c r="T1567" s="9">
        <f>0.5*R1567</f>
        <v>0</v>
      </c>
      <c r="U1567" s="9">
        <f>T1567+S1567</f>
        <v>0</v>
      </c>
      <c r="V1567" s="9">
        <f>(Q1567+U1567)/(0.944*1000)</f>
        <v>0</v>
      </c>
    </row>
    <row r="1568" spans="1:22" x14ac:dyDescent="0.3">
      <c r="A1568" s="14">
        <v>1573</v>
      </c>
      <c r="B1568" s="14" t="s">
        <v>7971</v>
      </c>
      <c r="C1568" s="14" t="s">
        <v>13510</v>
      </c>
      <c r="D1568" s="14" t="s">
        <v>13504</v>
      </c>
      <c r="E1568" s="14" t="s">
        <v>13479</v>
      </c>
      <c r="F1568" s="14">
        <v>10</v>
      </c>
      <c r="G1568" s="14">
        <v>0.1</v>
      </c>
      <c r="H1568" s="15">
        <v>1.5889999999999986E-3</v>
      </c>
      <c r="I1568" s="15">
        <f>M1568-V1568</f>
        <v>0.10341100000000002</v>
      </c>
      <c r="J1568" s="14"/>
      <c r="K1568" s="13"/>
      <c r="L1568" s="9">
        <f>G1568*1.05</f>
        <v>0.10500000000000001</v>
      </c>
      <c r="M1568" s="11">
        <f>L1568-H1568</f>
        <v>0.10341100000000002</v>
      </c>
      <c r="N1568" s="11">
        <v>0</v>
      </c>
      <c r="P1568" s="9">
        <f>0.5*N1568/1000</f>
        <v>0</v>
      </c>
      <c r="Q1568" s="9">
        <f>P1568+O1568</f>
        <v>0</v>
      </c>
      <c r="R1568" s="11">
        <v>0</v>
      </c>
      <c r="T1568" s="9">
        <f>0.5*R1568</f>
        <v>0</v>
      </c>
      <c r="U1568" s="9">
        <f>T1568+S1568</f>
        <v>0</v>
      </c>
      <c r="V1568" s="9">
        <f>(Q1568+U1568)/(0.944*1000)</f>
        <v>0</v>
      </c>
    </row>
    <row r="1569" spans="1:22" x14ac:dyDescent="0.3">
      <c r="A1569" s="14">
        <v>1574</v>
      </c>
      <c r="B1569" s="14" t="s">
        <v>7972</v>
      </c>
      <c r="C1569" s="14" t="s">
        <v>13510</v>
      </c>
      <c r="D1569" s="14" t="s">
        <v>13504</v>
      </c>
      <c r="E1569" s="14" t="s">
        <v>13479</v>
      </c>
      <c r="F1569" s="14">
        <v>10</v>
      </c>
      <c r="G1569" s="14">
        <v>0.4</v>
      </c>
      <c r="H1569" s="15">
        <v>4.9005999999999973E-2</v>
      </c>
      <c r="I1569" s="15">
        <f>M1569-V1569</f>
        <v>0.37099400000000005</v>
      </c>
      <c r="J1569" s="14"/>
      <c r="K1569" s="13"/>
      <c r="L1569" s="9">
        <f>G1569*1.05</f>
        <v>0.42000000000000004</v>
      </c>
      <c r="M1569" s="11">
        <f>L1569-H1569</f>
        <v>0.37099400000000005</v>
      </c>
      <c r="N1569" s="11">
        <v>0</v>
      </c>
      <c r="P1569" s="9">
        <f>0.5*N1569/1000</f>
        <v>0</v>
      </c>
      <c r="Q1569" s="9">
        <f>P1569+O1569</f>
        <v>0</v>
      </c>
      <c r="R1569" s="11">
        <v>0</v>
      </c>
      <c r="T1569" s="9">
        <f>0.5*R1569</f>
        <v>0</v>
      </c>
      <c r="U1569" s="9">
        <f>T1569+S1569</f>
        <v>0</v>
      </c>
      <c r="V1569" s="9">
        <f>(Q1569+U1569)/(0.944*1000)</f>
        <v>0</v>
      </c>
    </row>
    <row r="1570" spans="1:22" x14ac:dyDescent="0.3">
      <c r="A1570" s="14">
        <v>1575</v>
      </c>
      <c r="B1570" s="14" t="s">
        <v>7973</v>
      </c>
      <c r="C1570" s="14" t="s">
        <v>13510</v>
      </c>
      <c r="D1570" s="14" t="s">
        <v>13504</v>
      </c>
      <c r="E1570" s="14" t="s">
        <v>13479</v>
      </c>
      <c r="F1570" s="14">
        <v>10</v>
      </c>
      <c r="G1570" s="14">
        <v>0.25</v>
      </c>
      <c r="H1570" s="15">
        <v>3.3945999999999997E-2</v>
      </c>
      <c r="I1570" s="15">
        <f>M1570-V1570</f>
        <v>0.20471925423728815</v>
      </c>
      <c r="J1570" s="14"/>
      <c r="K1570" s="13"/>
      <c r="L1570" s="9">
        <f>G1570*1.05</f>
        <v>0.26250000000000001</v>
      </c>
      <c r="M1570" s="11">
        <f>L1570-H1570</f>
        <v>0.22855400000000001</v>
      </c>
      <c r="N1570" s="11">
        <v>0</v>
      </c>
      <c r="P1570" s="9">
        <f>0.5*N1570/1000</f>
        <v>0</v>
      </c>
      <c r="Q1570" s="9">
        <f>P1570+O1570</f>
        <v>0</v>
      </c>
      <c r="R1570" s="11">
        <v>30</v>
      </c>
      <c r="S1570" s="9">
        <f>0.75*R1570</f>
        <v>22.5</v>
      </c>
      <c r="U1570" s="9">
        <f>T1570+S1570</f>
        <v>22.5</v>
      </c>
      <c r="V1570" s="9">
        <f>(Q1570+U1570)/(0.944*1000)</f>
        <v>2.3834745762711863E-2</v>
      </c>
    </row>
    <row r="1571" spans="1:22" x14ac:dyDescent="0.3">
      <c r="A1571" s="14">
        <v>1576</v>
      </c>
      <c r="B1571" s="14" t="s">
        <v>7974</v>
      </c>
      <c r="C1571" s="14" t="s">
        <v>13510</v>
      </c>
      <c r="D1571" s="14" t="s">
        <v>13504</v>
      </c>
      <c r="E1571" s="14" t="s">
        <v>13479</v>
      </c>
      <c r="F1571" s="14">
        <v>10</v>
      </c>
      <c r="G1571" s="14">
        <v>0.4</v>
      </c>
      <c r="H1571" s="15">
        <v>2.5790000000000021E-2</v>
      </c>
      <c r="I1571" s="15">
        <f>M1571-V1571</f>
        <v>0.39421</v>
      </c>
      <c r="J1571" s="14"/>
      <c r="K1571" s="13"/>
      <c r="L1571" s="9">
        <f>G1571*1.05</f>
        <v>0.42000000000000004</v>
      </c>
      <c r="M1571" s="11">
        <f>L1571-H1571</f>
        <v>0.39421</v>
      </c>
      <c r="N1571" s="11">
        <v>0</v>
      </c>
      <c r="P1571" s="9">
        <f>0.5*N1571/1000</f>
        <v>0</v>
      </c>
      <c r="Q1571" s="9">
        <f>P1571+O1571</f>
        <v>0</v>
      </c>
      <c r="R1571" s="11">
        <v>0</v>
      </c>
      <c r="T1571" s="9">
        <f>0.5*R1571</f>
        <v>0</v>
      </c>
      <c r="U1571" s="9">
        <f>T1571+S1571</f>
        <v>0</v>
      </c>
      <c r="V1571" s="9">
        <f>(Q1571+U1571)/(0.944*1000)</f>
        <v>0</v>
      </c>
    </row>
    <row r="1572" spans="1:22" x14ac:dyDescent="0.3">
      <c r="A1572" s="14">
        <v>1577</v>
      </c>
      <c r="B1572" s="14" t="s">
        <v>7975</v>
      </c>
      <c r="C1572" s="14" t="s">
        <v>13510</v>
      </c>
      <c r="D1572" s="14" t="s">
        <v>13504</v>
      </c>
      <c r="E1572" s="14" t="s">
        <v>13479</v>
      </c>
      <c r="F1572" s="14">
        <v>10</v>
      </c>
      <c r="G1572" s="14">
        <v>0.4</v>
      </c>
      <c r="H1572" s="15">
        <v>7.2486999999999968E-2</v>
      </c>
      <c r="I1572" s="15">
        <f>M1572-V1572</f>
        <v>0.34751300000000007</v>
      </c>
      <c r="J1572" s="14"/>
      <c r="K1572" s="13"/>
      <c r="L1572" s="9">
        <f>G1572*1.05</f>
        <v>0.42000000000000004</v>
      </c>
      <c r="M1572" s="11">
        <f>L1572-H1572</f>
        <v>0.34751300000000007</v>
      </c>
      <c r="N1572" s="11">
        <v>0</v>
      </c>
      <c r="P1572" s="9">
        <f>0.5*N1572/1000</f>
        <v>0</v>
      </c>
      <c r="Q1572" s="9">
        <f>P1572+O1572</f>
        <v>0</v>
      </c>
      <c r="R1572" s="11">
        <v>0</v>
      </c>
      <c r="T1572" s="9">
        <f>0.5*R1572</f>
        <v>0</v>
      </c>
      <c r="U1572" s="9">
        <f>T1572+S1572</f>
        <v>0</v>
      </c>
      <c r="V1572" s="9">
        <f>(Q1572+U1572)/(0.944*1000)</f>
        <v>0</v>
      </c>
    </row>
    <row r="1573" spans="1:22" x14ac:dyDescent="0.3">
      <c r="A1573" s="14">
        <v>1578</v>
      </c>
      <c r="B1573" s="14" t="s">
        <v>7976</v>
      </c>
      <c r="C1573" s="14" t="s">
        <v>13510</v>
      </c>
      <c r="D1573" s="14" t="s">
        <v>13504</v>
      </c>
      <c r="E1573" s="14" t="s">
        <v>13479</v>
      </c>
      <c r="F1573" s="14">
        <v>10</v>
      </c>
      <c r="G1573" s="14">
        <v>0.4</v>
      </c>
      <c r="H1573" s="15">
        <v>2.8709999999999979E-2</v>
      </c>
      <c r="I1573" s="15">
        <f>M1573-V1573</f>
        <v>0.39129000000000008</v>
      </c>
      <c r="J1573" s="14"/>
      <c r="K1573" s="13"/>
      <c r="L1573" s="9">
        <f>G1573*1.05</f>
        <v>0.42000000000000004</v>
      </c>
      <c r="M1573" s="11">
        <f>L1573-H1573</f>
        <v>0.39129000000000008</v>
      </c>
      <c r="N1573" s="11">
        <v>0</v>
      </c>
      <c r="P1573" s="9">
        <f>0.5*N1573/1000</f>
        <v>0</v>
      </c>
      <c r="Q1573" s="9">
        <f>P1573+O1573</f>
        <v>0</v>
      </c>
      <c r="R1573" s="11">
        <v>0</v>
      </c>
      <c r="S1573" s="9">
        <f>0.75*R1573/1000</f>
        <v>0</v>
      </c>
      <c r="T1573" s="9">
        <f>0.5*R1573</f>
        <v>0</v>
      </c>
      <c r="U1573" s="9">
        <f>T1573+S1573</f>
        <v>0</v>
      </c>
      <c r="V1573" s="9">
        <f>(Q1573+U1573)/(0.944*1000)</f>
        <v>0</v>
      </c>
    </row>
    <row r="1574" spans="1:22" x14ac:dyDescent="0.3">
      <c r="A1574" s="14">
        <v>1579</v>
      </c>
      <c r="B1574" s="14" t="s">
        <v>7977</v>
      </c>
      <c r="C1574" s="14" t="s">
        <v>13510</v>
      </c>
      <c r="D1574" s="14" t="s">
        <v>13504</v>
      </c>
      <c r="E1574" s="14" t="s">
        <v>13479</v>
      </c>
      <c r="F1574" s="14">
        <v>10</v>
      </c>
      <c r="G1574" s="14">
        <v>0.4</v>
      </c>
      <c r="H1574" s="15">
        <v>2.0827999999999975E-2</v>
      </c>
      <c r="I1574" s="15">
        <f>M1574-V1574</f>
        <v>0.39917200000000008</v>
      </c>
      <c r="J1574" s="14"/>
      <c r="K1574" s="13"/>
      <c r="L1574" s="9">
        <f>G1574*1.05</f>
        <v>0.42000000000000004</v>
      </c>
      <c r="M1574" s="11">
        <f>L1574-H1574</f>
        <v>0.39917200000000008</v>
      </c>
      <c r="N1574" s="11">
        <v>0</v>
      </c>
      <c r="P1574" s="9">
        <f>0.5*N1574/1000</f>
        <v>0</v>
      </c>
      <c r="Q1574" s="9">
        <f>P1574+O1574</f>
        <v>0</v>
      </c>
      <c r="R1574" s="11">
        <v>0</v>
      </c>
      <c r="T1574" s="9">
        <f>0.5*R1574</f>
        <v>0</v>
      </c>
      <c r="U1574" s="9">
        <f>T1574+S1574</f>
        <v>0</v>
      </c>
      <c r="V1574" s="9">
        <f>(Q1574+U1574)/(0.944*1000)</f>
        <v>0</v>
      </c>
    </row>
    <row r="1575" spans="1:22" x14ac:dyDescent="0.3">
      <c r="A1575" s="14">
        <v>1580</v>
      </c>
      <c r="B1575" s="14" t="s">
        <v>7978</v>
      </c>
      <c r="C1575" s="14" t="s">
        <v>13510</v>
      </c>
      <c r="D1575" s="14" t="s">
        <v>13504</v>
      </c>
      <c r="E1575" s="14" t="s">
        <v>13479</v>
      </c>
      <c r="F1575" s="14">
        <v>10</v>
      </c>
      <c r="G1575" s="14">
        <v>0.4</v>
      </c>
      <c r="H1575" s="15">
        <v>3.1293999999999982E-2</v>
      </c>
      <c r="I1575" s="15">
        <f>M1575-V1575</f>
        <v>0.38870600000000005</v>
      </c>
      <c r="J1575" s="14"/>
      <c r="K1575" s="13"/>
      <c r="L1575" s="9">
        <f>G1575*1.05</f>
        <v>0.42000000000000004</v>
      </c>
      <c r="M1575" s="11">
        <f>L1575-H1575</f>
        <v>0.38870600000000005</v>
      </c>
      <c r="N1575" s="11">
        <v>0</v>
      </c>
      <c r="P1575" s="9">
        <f>0.5*N1575/1000</f>
        <v>0</v>
      </c>
      <c r="Q1575" s="9">
        <f>P1575+O1575</f>
        <v>0</v>
      </c>
      <c r="R1575" s="11">
        <v>0</v>
      </c>
      <c r="T1575" s="9">
        <f>0.5*R1575</f>
        <v>0</v>
      </c>
      <c r="U1575" s="9">
        <f>T1575+S1575</f>
        <v>0</v>
      </c>
      <c r="V1575" s="9">
        <f>(Q1575+U1575)/(0.944*1000)</f>
        <v>0</v>
      </c>
    </row>
    <row r="1576" spans="1:22" x14ac:dyDescent="0.3">
      <c r="A1576" s="14">
        <v>1581</v>
      </c>
      <c r="B1576" s="14" t="s">
        <v>7979</v>
      </c>
      <c r="C1576" s="14" t="s">
        <v>13510</v>
      </c>
      <c r="D1576" s="14" t="s">
        <v>13504</v>
      </c>
      <c r="E1576" s="14" t="s">
        <v>13479</v>
      </c>
      <c r="F1576" s="14">
        <v>10</v>
      </c>
      <c r="G1576" s="14">
        <v>0.4</v>
      </c>
      <c r="H1576" s="15">
        <v>1.4290999999999996E-2</v>
      </c>
      <c r="I1576" s="15">
        <f>M1576-V1576</f>
        <v>0.40570900000000004</v>
      </c>
      <c r="J1576" s="14"/>
      <c r="K1576" s="13"/>
      <c r="L1576" s="9">
        <f>G1576*1.05</f>
        <v>0.42000000000000004</v>
      </c>
      <c r="M1576" s="11">
        <f>L1576-H1576</f>
        <v>0.40570900000000004</v>
      </c>
      <c r="N1576" s="11">
        <v>0</v>
      </c>
      <c r="P1576" s="9">
        <f>0.5*N1576/1000</f>
        <v>0</v>
      </c>
      <c r="Q1576" s="9">
        <f>P1576+O1576</f>
        <v>0</v>
      </c>
      <c r="R1576" s="11">
        <v>0</v>
      </c>
      <c r="S1576" s="9">
        <f>0.75*R1576/1000</f>
        <v>0</v>
      </c>
      <c r="T1576" s="9">
        <f>0.5*R1576</f>
        <v>0</v>
      </c>
      <c r="U1576" s="9">
        <f>T1576+S1576</f>
        <v>0</v>
      </c>
      <c r="V1576" s="9">
        <f>(Q1576+U1576)/(0.944*1000)</f>
        <v>0</v>
      </c>
    </row>
    <row r="1577" spans="1:22" x14ac:dyDescent="0.3">
      <c r="A1577" s="14">
        <v>1582</v>
      </c>
      <c r="B1577" s="14" t="s">
        <v>7980</v>
      </c>
      <c r="C1577" s="14" t="s">
        <v>13510</v>
      </c>
      <c r="D1577" s="14" t="s">
        <v>13504</v>
      </c>
      <c r="E1577" s="14" t="s">
        <v>13479</v>
      </c>
      <c r="F1577" s="14">
        <v>10</v>
      </c>
      <c r="G1577" s="14">
        <v>0.4</v>
      </c>
      <c r="H1577" s="15">
        <v>2.0423E-2</v>
      </c>
      <c r="I1577" s="15">
        <f>M1577-V1577</f>
        <v>0.39957700000000002</v>
      </c>
      <c r="J1577" s="14"/>
      <c r="K1577" s="13"/>
      <c r="L1577" s="9">
        <f>G1577*1.05</f>
        <v>0.42000000000000004</v>
      </c>
      <c r="M1577" s="11">
        <f>L1577-H1577</f>
        <v>0.39957700000000002</v>
      </c>
      <c r="N1577" s="11">
        <v>0</v>
      </c>
      <c r="P1577" s="9">
        <f>0.5*N1577/1000</f>
        <v>0</v>
      </c>
      <c r="Q1577" s="9">
        <f>P1577+O1577</f>
        <v>0</v>
      </c>
      <c r="R1577" s="11">
        <v>0</v>
      </c>
      <c r="T1577" s="9">
        <f>0.5*R1577</f>
        <v>0</v>
      </c>
      <c r="U1577" s="9">
        <f>T1577+S1577</f>
        <v>0</v>
      </c>
      <c r="V1577" s="9">
        <f>(Q1577+U1577)/(0.944*1000)</f>
        <v>0</v>
      </c>
    </row>
    <row r="1578" spans="1:22" x14ac:dyDescent="0.3">
      <c r="A1578" s="14">
        <v>1583</v>
      </c>
      <c r="B1578" s="14" t="s">
        <v>7981</v>
      </c>
      <c r="C1578" s="14" t="s">
        <v>13510</v>
      </c>
      <c r="D1578" s="14" t="s">
        <v>13504</v>
      </c>
      <c r="E1578" s="14" t="s">
        <v>13479</v>
      </c>
      <c r="F1578" s="14">
        <v>10</v>
      </c>
      <c r="G1578" s="14">
        <v>0.4</v>
      </c>
      <c r="H1578" s="15">
        <v>4.7858999999999978E-2</v>
      </c>
      <c r="I1578" s="15">
        <f>M1578-V1578</f>
        <v>0.37214100000000006</v>
      </c>
      <c r="J1578" s="14"/>
      <c r="K1578" s="13"/>
      <c r="L1578" s="9">
        <f>G1578*1.05</f>
        <v>0.42000000000000004</v>
      </c>
      <c r="M1578" s="11">
        <f>L1578-H1578</f>
        <v>0.37214100000000006</v>
      </c>
      <c r="N1578" s="11">
        <v>0</v>
      </c>
      <c r="P1578" s="9">
        <f>0.5*N1578/1000</f>
        <v>0</v>
      </c>
      <c r="Q1578" s="9">
        <f>P1578+O1578</f>
        <v>0</v>
      </c>
      <c r="R1578" s="11">
        <v>0</v>
      </c>
      <c r="T1578" s="9">
        <f>0.5*R1578</f>
        <v>0</v>
      </c>
      <c r="U1578" s="9">
        <f>T1578+S1578</f>
        <v>0</v>
      </c>
      <c r="V1578" s="9">
        <f>(Q1578+U1578)/(0.944*1000)</f>
        <v>0</v>
      </c>
    </row>
    <row r="1579" spans="1:22" x14ac:dyDescent="0.3">
      <c r="A1579" s="14">
        <v>1584</v>
      </c>
      <c r="B1579" s="14" t="s">
        <v>7982</v>
      </c>
      <c r="C1579" s="14" t="s">
        <v>13510</v>
      </c>
      <c r="D1579" s="14" t="s">
        <v>13504</v>
      </c>
      <c r="E1579" s="14" t="s">
        <v>13479</v>
      </c>
      <c r="F1579" s="14">
        <v>10</v>
      </c>
      <c r="G1579" s="14">
        <v>0.4</v>
      </c>
      <c r="H1579" s="15">
        <v>1.2760617977528114E-2</v>
      </c>
      <c r="I1579" s="15">
        <f>M1579-V1579</f>
        <v>0.40723938202247195</v>
      </c>
      <c r="J1579" s="14"/>
      <c r="K1579" s="13"/>
      <c r="L1579" s="9">
        <f>G1579*1.05</f>
        <v>0.42000000000000004</v>
      </c>
      <c r="M1579" s="11">
        <f>L1579-H1579</f>
        <v>0.40723938202247195</v>
      </c>
      <c r="N1579" s="11">
        <v>0</v>
      </c>
      <c r="P1579" s="9">
        <f>0.5*N1579/1000</f>
        <v>0</v>
      </c>
      <c r="Q1579" s="9">
        <f>P1579+O1579</f>
        <v>0</v>
      </c>
      <c r="R1579" s="11">
        <v>0</v>
      </c>
      <c r="T1579" s="9">
        <f>0.5*R1579</f>
        <v>0</v>
      </c>
      <c r="U1579" s="9">
        <f>T1579+S1579</f>
        <v>0</v>
      </c>
      <c r="V1579" s="9">
        <f>(Q1579+U1579)/(0.944*1000)</f>
        <v>0</v>
      </c>
    </row>
    <row r="1580" spans="1:22" x14ac:dyDescent="0.3">
      <c r="A1580" s="14">
        <v>1585</v>
      </c>
      <c r="B1580" s="14" t="s">
        <v>7983</v>
      </c>
      <c r="C1580" s="14" t="s">
        <v>13510</v>
      </c>
      <c r="D1580" s="14" t="s">
        <v>13504</v>
      </c>
      <c r="E1580" s="14" t="s">
        <v>13479</v>
      </c>
      <c r="F1580" s="14">
        <v>10</v>
      </c>
      <c r="G1580" s="14">
        <v>0.16</v>
      </c>
      <c r="H1580" s="15">
        <v>1.9338999999999999E-2</v>
      </c>
      <c r="I1580" s="15">
        <f>M1580-V1580</f>
        <v>0.14866100000000002</v>
      </c>
      <c r="J1580" s="14"/>
      <c r="K1580" s="13"/>
      <c r="L1580" s="9">
        <f>G1580*1.05</f>
        <v>0.16800000000000001</v>
      </c>
      <c r="M1580" s="11">
        <f>L1580-H1580</f>
        <v>0.14866100000000002</v>
      </c>
      <c r="N1580" s="11">
        <v>0</v>
      </c>
      <c r="P1580" s="9">
        <f>0.5*N1580/1000</f>
        <v>0</v>
      </c>
      <c r="Q1580" s="9">
        <f>P1580+O1580</f>
        <v>0</v>
      </c>
      <c r="R1580" s="11">
        <v>0</v>
      </c>
      <c r="T1580" s="9">
        <f>0.5*R1580</f>
        <v>0</v>
      </c>
      <c r="U1580" s="9">
        <f>T1580+S1580</f>
        <v>0</v>
      </c>
      <c r="V1580" s="9">
        <f>(Q1580+U1580)/(0.944*1000)</f>
        <v>0</v>
      </c>
    </row>
    <row r="1581" spans="1:22" x14ac:dyDescent="0.3">
      <c r="A1581" s="14">
        <v>1586</v>
      </c>
      <c r="B1581" s="14" t="s">
        <v>7984</v>
      </c>
      <c r="C1581" s="14" t="s">
        <v>13510</v>
      </c>
      <c r="D1581" s="14" t="s">
        <v>13504</v>
      </c>
      <c r="E1581" s="14" t="s">
        <v>13479</v>
      </c>
      <c r="F1581" s="14">
        <v>10</v>
      </c>
      <c r="G1581" s="14">
        <v>0.4</v>
      </c>
      <c r="H1581" s="15">
        <v>0.124</v>
      </c>
      <c r="I1581" s="15">
        <f>M1581-V1581</f>
        <v>0.29600000000000004</v>
      </c>
      <c r="J1581" s="14"/>
      <c r="K1581" s="13"/>
      <c r="L1581" s="9">
        <f>G1581*1.05</f>
        <v>0.42000000000000004</v>
      </c>
      <c r="M1581" s="11">
        <f>L1581-H1581</f>
        <v>0.29600000000000004</v>
      </c>
      <c r="N1581" s="11">
        <v>0</v>
      </c>
      <c r="P1581" s="9">
        <f>0.5*N1581/1000</f>
        <v>0</v>
      </c>
      <c r="Q1581" s="9">
        <f>P1581+O1581</f>
        <v>0</v>
      </c>
      <c r="R1581" s="11">
        <v>0</v>
      </c>
      <c r="T1581" s="9">
        <f>0.5*R1581</f>
        <v>0</v>
      </c>
      <c r="U1581" s="9">
        <f>T1581+S1581</f>
        <v>0</v>
      </c>
      <c r="V1581" s="9">
        <f>(Q1581+U1581)/(0.944*1000)</f>
        <v>0</v>
      </c>
    </row>
    <row r="1582" spans="1:22" x14ac:dyDescent="0.3">
      <c r="A1582" s="14">
        <v>1587</v>
      </c>
      <c r="B1582" s="14" t="s">
        <v>7985</v>
      </c>
      <c r="C1582" s="14" t="s">
        <v>13510</v>
      </c>
      <c r="D1582" s="14" t="s">
        <v>13504</v>
      </c>
      <c r="E1582" s="14" t="s">
        <v>13479</v>
      </c>
      <c r="F1582" s="14">
        <v>10</v>
      </c>
      <c r="G1582" s="14">
        <v>0.25</v>
      </c>
      <c r="H1582" s="15">
        <v>6.3228000000000006E-2</v>
      </c>
      <c r="I1582" s="15">
        <f>M1582-V1582</f>
        <v>0.199272</v>
      </c>
      <c r="J1582" s="14"/>
      <c r="K1582" s="13"/>
      <c r="L1582" s="9">
        <f>G1582*1.05</f>
        <v>0.26250000000000001</v>
      </c>
      <c r="M1582" s="11">
        <f>L1582-H1582</f>
        <v>0.199272</v>
      </c>
      <c r="N1582" s="11">
        <v>0</v>
      </c>
      <c r="P1582" s="9">
        <f>0.5*N1582/1000</f>
        <v>0</v>
      </c>
      <c r="Q1582" s="9">
        <f>P1582+O1582</f>
        <v>0</v>
      </c>
      <c r="R1582" s="11">
        <v>0</v>
      </c>
      <c r="T1582" s="9">
        <f>0.5*R1582</f>
        <v>0</v>
      </c>
      <c r="U1582" s="9">
        <f>T1582+S1582</f>
        <v>0</v>
      </c>
      <c r="V1582" s="9">
        <f>(Q1582+U1582)/(0.944*1000)</f>
        <v>0</v>
      </c>
    </row>
    <row r="1583" spans="1:22" x14ac:dyDescent="0.3">
      <c r="A1583" s="14">
        <v>1588</v>
      </c>
      <c r="B1583" s="14" t="s">
        <v>7986</v>
      </c>
      <c r="C1583" s="14" t="s">
        <v>13510</v>
      </c>
      <c r="D1583" s="14" t="s">
        <v>13504</v>
      </c>
      <c r="E1583" s="14" t="s">
        <v>13479</v>
      </c>
      <c r="F1583" s="14">
        <v>10</v>
      </c>
      <c r="G1583" s="14">
        <v>0.4</v>
      </c>
      <c r="H1583" s="15">
        <v>2.4903999999999996E-2</v>
      </c>
      <c r="I1583" s="15">
        <f>M1583-V1583</f>
        <v>0.39509600000000006</v>
      </c>
      <c r="J1583" s="14"/>
      <c r="K1583" s="13"/>
      <c r="L1583" s="9">
        <f>G1583*1.05</f>
        <v>0.42000000000000004</v>
      </c>
      <c r="M1583" s="11">
        <f>L1583-H1583</f>
        <v>0.39509600000000006</v>
      </c>
      <c r="N1583" s="11">
        <v>0</v>
      </c>
      <c r="P1583" s="9">
        <f>0.5*N1583/1000</f>
        <v>0</v>
      </c>
      <c r="Q1583" s="9">
        <f>P1583+O1583</f>
        <v>0</v>
      </c>
      <c r="R1583" s="11">
        <v>0</v>
      </c>
      <c r="T1583" s="9">
        <f>0.5*R1583</f>
        <v>0</v>
      </c>
      <c r="U1583" s="9">
        <f>T1583+S1583</f>
        <v>0</v>
      </c>
      <c r="V1583" s="9">
        <f>(Q1583+U1583)/(0.944*1000)</f>
        <v>0</v>
      </c>
    </row>
    <row r="1584" spans="1:22" x14ac:dyDescent="0.3">
      <c r="A1584" s="14">
        <v>1589</v>
      </c>
      <c r="B1584" s="14" t="s">
        <v>7987</v>
      </c>
      <c r="C1584" s="14" t="s">
        <v>13510</v>
      </c>
      <c r="D1584" s="14" t="s">
        <v>13504</v>
      </c>
      <c r="E1584" s="14" t="s">
        <v>13479</v>
      </c>
      <c r="F1584" s="14">
        <v>10</v>
      </c>
      <c r="G1584" s="14">
        <v>0.4</v>
      </c>
      <c r="H1584" s="15">
        <v>3.699599999999998E-2</v>
      </c>
      <c r="I1584" s="15">
        <f>M1584-V1584</f>
        <v>0.38300400000000007</v>
      </c>
      <c r="J1584" s="14"/>
      <c r="K1584" s="13"/>
      <c r="L1584" s="9">
        <f>G1584*1.05</f>
        <v>0.42000000000000004</v>
      </c>
      <c r="M1584" s="11">
        <f>L1584-H1584</f>
        <v>0.38300400000000007</v>
      </c>
      <c r="N1584" s="11">
        <v>0</v>
      </c>
      <c r="P1584" s="9">
        <f>0.5*N1584/1000</f>
        <v>0</v>
      </c>
      <c r="Q1584" s="9">
        <f>P1584+O1584</f>
        <v>0</v>
      </c>
      <c r="R1584" s="11">
        <v>0</v>
      </c>
      <c r="T1584" s="9">
        <f>0.5*R1584</f>
        <v>0</v>
      </c>
      <c r="U1584" s="9">
        <f>T1584+S1584</f>
        <v>0</v>
      </c>
      <c r="V1584" s="9">
        <f>(Q1584+U1584)/(0.944*1000)</f>
        <v>0</v>
      </c>
    </row>
    <row r="1585" spans="1:22" x14ac:dyDescent="0.3">
      <c r="A1585" s="14">
        <v>1590</v>
      </c>
      <c r="B1585" s="14" t="s">
        <v>7988</v>
      </c>
      <c r="C1585" s="14" t="s">
        <v>13510</v>
      </c>
      <c r="D1585" s="14" t="s">
        <v>13504</v>
      </c>
      <c r="E1585" s="14" t="s">
        <v>13479</v>
      </c>
      <c r="F1585" s="14">
        <v>10</v>
      </c>
      <c r="G1585" s="14">
        <v>0.4</v>
      </c>
      <c r="H1585" s="15">
        <v>3.4090853932584313E-2</v>
      </c>
      <c r="I1585" s="15">
        <f>M1585-V1585</f>
        <v>0.38590914606741572</v>
      </c>
      <c r="J1585" s="14"/>
      <c r="K1585" s="13"/>
      <c r="L1585" s="9">
        <f>G1585*1.05</f>
        <v>0.42000000000000004</v>
      </c>
      <c r="M1585" s="11">
        <f>L1585-H1585</f>
        <v>0.38590914606741572</v>
      </c>
      <c r="N1585" s="11">
        <v>0</v>
      </c>
      <c r="P1585" s="9">
        <f>0.5*N1585/1000</f>
        <v>0</v>
      </c>
      <c r="Q1585" s="9">
        <f>P1585+O1585</f>
        <v>0</v>
      </c>
      <c r="R1585" s="11">
        <v>0</v>
      </c>
      <c r="T1585" s="9">
        <f>0.5*R1585</f>
        <v>0</v>
      </c>
      <c r="U1585" s="9">
        <f>T1585+S1585</f>
        <v>0</v>
      </c>
      <c r="V1585" s="9">
        <f>(Q1585+U1585)/(0.944*1000)</f>
        <v>0</v>
      </c>
    </row>
    <row r="1586" spans="1:22" x14ac:dyDescent="0.3">
      <c r="A1586" s="14">
        <v>1591</v>
      </c>
      <c r="B1586" s="14" t="s">
        <v>7989</v>
      </c>
      <c r="C1586" s="14" t="s">
        <v>13510</v>
      </c>
      <c r="D1586" s="14" t="s">
        <v>13504</v>
      </c>
      <c r="E1586" s="14" t="s">
        <v>13479</v>
      </c>
      <c r="F1586" s="14">
        <v>10</v>
      </c>
      <c r="G1586" s="14">
        <v>0.4</v>
      </c>
      <c r="H1586" s="15">
        <v>1.8832999999999971E-2</v>
      </c>
      <c r="I1586" s="15">
        <f>M1586-V1586</f>
        <v>0.40116700000000005</v>
      </c>
      <c r="J1586" s="14"/>
      <c r="K1586" s="13"/>
      <c r="L1586" s="9">
        <f>G1586*1.05</f>
        <v>0.42000000000000004</v>
      </c>
      <c r="M1586" s="11">
        <f>L1586-H1586</f>
        <v>0.40116700000000005</v>
      </c>
      <c r="N1586" s="11">
        <v>0</v>
      </c>
      <c r="P1586" s="9">
        <f>0.5*N1586/1000</f>
        <v>0</v>
      </c>
      <c r="Q1586" s="9">
        <f>P1586+O1586</f>
        <v>0</v>
      </c>
      <c r="R1586" s="11">
        <v>0</v>
      </c>
      <c r="T1586" s="9">
        <f>0.5*R1586</f>
        <v>0</v>
      </c>
      <c r="U1586" s="9">
        <f>T1586+S1586</f>
        <v>0</v>
      </c>
      <c r="V1586" s="9">
        <f>(Q1586+U1586)/(0.944*1000)</f>
        <v>0</v>
      </c>
    </row>
    <row r="1587" spans="1:22" x14ac:dyDescent="0.3">
      <c r="A1587" s="14">
        <v>1592</v>
      </c>
      <c r="B1587" s="14" t="s">
        <v>7990</v>
      </c>
      <c r="C1587" s="14" t="s">
        <v>13510</v>
      </c>
      <c r="D1587" s="14" t="s">
        <v>13504</v>
      </c>
      <c r="E1587" s="14" t="s">
        <v>13479</v>
      </c>
      <c r="F1587" s="14">
        <v>10</v>
      </c>
      <c r="G1587" s="14">
        <v>0.4</v>
      </c>
      <c r="H1587" s="15">
        <v>2.4968999999999995E-2</v>
      </c>
      <c r="I1587" s="15">
        <f>M1587-V1587</f>
        <v>0.39503100000000002</v>
      </c>
      <c r="J1587" s="14"/>
      <c r="K1587" s="13"/>
      <c r="L1587" s="9">
        <f>G1587*1.05</f>
        <v>0.42000000000000004</v>
      </c>
      <c r="M1587" s="11">
        <f>L1587-H1587</f>
        <v>0.39503100000000002</v>
      </c>
      <c r="N1587" s="11">
        <v>0</v>
      </c>
      <c r="P1587" s="9">
        <f>0.5*N1587/1000</f>
        <v>0</v>
      </c>
      <c r="Q1587" s="9">
        <f>P1587+O1587</f>
        <v>0</v>
      </c>
      <c r="R1587" s="11">
        <v>0</v>
      </c>
      <c r="T1587" s="9">
        <f>0.5*R1587</f>
        <v>0</v>
      </c>
      <c r="U1587" s="9">
        <f>T1587+S1587</f>
        <v>0</v>
      </c>
      <c r="V1587" s="9">
        <f>(Q1587+U1587)/(0.944*1000)</f>
        <v>0</v>
      </c>
    </row>
    <row r="1588" spans="1:22" x14ac:dyDescent="0.3">
      <c r="A1588" s="14">
        <v>1593</v>
      </c>
      <c r="B1588" s="14" t="s">
        <v>7991</v>
      </c>
      <c r="C1588" s="14" t="s">
        <v>13510</v>
      </c>
      <c r="D1588" s="14" t="s">
        <v>13504</v>
      </c>
      <c r="E1588" s="14" t="s">
        <v>13479</v>
      </c>
      <c r="F1588" s="14">
        <v>10</v>
      </c>
      <c r="G1588" s="14">
        <v>0.4</v>
      </c>
      <c r="H1588" s="15">
        <v>2.5439000000000021E-2</v>
      </c>
      <c r="I1588" s="15">
        <f>M1588-V1588</f>
        <v>0.394561</v>
      </c>
      <c r="J1588" s="14"/>
      <c r="K1588" s="13"/>
      <c r="L1588" s="9">
        <f>G1588*1.05</f>
        <v>0.42000000000000004</v>
      </c>
      <c r="M1588" s="11">
        <f>L1588-H1588</f>
        <v>0.394561</v>
      </c>
      <c r="N1588" s="11">
        <v>0</v>
      </c>
      <c r="P1588" s="9">
        <f>0.5*N1588/1000</f>
        <v>0</v>
      </c>
      <c r="Q1588" s="9">
        <f>P1588+O1588</f>
        <v>0</v>
      </c>
      <c r="R1588" s="11">
        <v>0</v>
      </c>
      <c r="T1588" s="9">
        <f>0.5*R1588</f>
        <v>0</v>
      </c>
      <c r="U1588" s="9">
        <f>T1588+S1588</f>
        <v>0</v>
      </c>
      <c r="V1588" s="9">
        <f>(Q1588+U1588)/(0.944*1000)</f>
        <v>0</v>
      </c>
    </row>
    <row r="1589" spans="1:22" x14ac:dyDescent="0.3">
      <c r="A1589" s="14">
        <v>1594</v>
      </c>
      <c r="B1589" s="14" t="s">
        <v>7992</v>
      </c>
      <c r="C1589" s="14" t="s">
        <v>13510</v>
      </c>
      <c r="D1589" s="14" t="s">
        <v>13504</v>
      </c>
      <c r="E1589" s="14" t="s">
        <v>13479</v>
      </c>
      <c r="F1589" s="14">
        <v>10</v>
      </c>
      <c r="G1589" s="14">
        <v>0.4</v>
      </c>
      <c r="H1589" s="15">
        <v>7.3690000000000283E-3</v>
      </c>
      <c r="I1589" s="15">
        <f>M1589-V1589</f>
        <v>0.41262305508474578</v>
      </c>
      <c r="J1589" s="14"/>
      <c r="K1589" s="13"/>
      <c r="L1589" s="9">
        <f>G1589*1.05</f>
        <v>0.42000000000000004</v>
      </c>
      <c r="M1589" s="11">
        <f>L1589-H1589</f>
        <v>0.41263100000000003</v>
      </c>
      <c r="N1589" s="11">
        <v>15</v>
      </c>
      <c r="P1589" s="9">
        <f>0.5*N1589/1000</f>
        <v>7.4999999999999997E-3</v>
      </c>
      <c r="Q1589" s="9">
        <f>P1589+O1589</f>
        <v>7.4999999999999997E-3</v>
      </c>
      <c r="R1589" s="11">
        <v>0</v>
      </c>
      <c r="T1589" s="9">
        <f>0.5*R1589</f>
        <v>0</v>
      </c>
      <c r="U1589" s="9">
        <f>T1589+S1589</f>
        <v>0</v>
      </c>
      <c r="V1589" s="9">
        <f>(Q1589+U1589)/(0.944*1000)</f>
        <v>7.9449152542372882E-6</v>
      </c>
    </row>
    <row r="1590" spans="1:22" x14ac:dyDescent="0.3">
      <c r="A1590" s="14">
        <v>1595</v>
      </c>
      <c r="B1590" s="14" t="s">
        <v>7993</v>
      </c>
      <c r="C1590" s="14" t="s">
        <v>13510</v>
      </c>
      <c r="D1590" s="14" t="s">
        <v>13504</v>
      </c>
      <c r="E1590" s="14" t="s">
        <v>13479</v>
      </c>
      <c r="F1590" s="14">
        <v>10</v>
      </c>
      <c r="G1590" s="14">
        <v>0.4</v>
      </c>
      <c r="H1590" s="15">
        <v>2.3425000000000012E-2</v>
      </c>
      <c r="I1590" s="15">
        <f>M1590-V1590</f>
        <v>0.39657500000000001</v>
      </c>
      <c r="J1590" s="14"/>
      <c r="K1590" s="13"/>
      <c r="L1590" s="9">
        <f>G1590*1.05</f>
        <v>0.42000000000000004</v>
      </c>
      <c r="M1590" s="11">
        <f>L1590-H1590</f>
        <v>0.39657500000000001</v>
      </c>
      <c r="N1590" s="11">
        <v>0</v>
      </c>
      <c r="P1590" s="9">
        <f>0.5*N1590/1000</f>
        <v>0</v>
      </c>
      <c r="Q1590" s="9">
        <f>P1590+O1590</f>
        <v>0</v>
      </c>
      <c r="R1590" s="11">
        <v>0</v>
      </c>
      <c r="T1590" s="9">
        <f>0.5*R1590</f>
        <v>0</v>
      </c>
      <c r="U1590" s="9">
        <f>T1590+S1590</f>
        <v>0</v>
      </c>
      <c r="V1590" s="9">
        <f>(Q1590+U1590)/(0.944*1000)</f>
        <v>0</v>
      </c>
    </row>
    <row r="1591" spans="1:22" x14ac:dyDescent="0.3">
      <c r="A1591" s="14">
        <v>1596</v>
      </c>
      <c r="B1591" s="14" t="s">
        <v>7994</v>
      </c>
      <c r="C1591" s="14" t="s">
        <v>13510</v>
      </c>
      <c r="D1591" s="14" t="s">
        <v>13504</v>
      </c>
      <c r="E1591" s="14" t="s">
        <v>13479</v>
      </c>
      <c r="F1591" s="14">
        <v>10</v>
      </c>
      <c r="G1591" s="14">
        <v>0.16</v>
      </c>
      <c r="H1591" s="15">
        <v>5.0899E-2</v>
      </c>
      <c r="I1591" s="15">
        <f>M1591-V1591</f>
        <v>0.11710100000000001</v>
      </c>
      <c r="J1591" s="14"/>
      <c r="K1591" s="13"/>
      <c r="L1591" s="9">
        <f>G1591*1.05</f>
        <v>0.16800000000000001</v>
      </c>
      <c r="M1591" s="11">
        <f>L1591-H1591</f>
        <v>0.11710100000000001</v>
      </c>
      <c r="N1591" s="11">
        <v>0</v>
      </c>
      <c r="P1591" s="9">
        <f>0.5*N1591/1000</f>
        <v>0</v>
      </c>
      <c r="Q1591" s="9">
        <f>P1591+O1591</f>
        <v>0</v>
      </c>
      <c r="R1591" s="11">
        <v>0</v>
      </c>
      <c r="T1591" s="9">
        <f>0.5*R1591</f>
        <v>0</v>
      </c>
      <c r="U1591" s="9">
        <f>T1591+S1591</f>
        <v>0</v>
      </c>
      <c r="V1591" s="9">
        <f>(Q1591+U1591)/(0.944*1000)</f>
        <v>0</v>
      </c>
    </row>
    <row r="1592" spans="1:22" x14ac:dyDescent="0.3">
      <c r="A1592" s="14">
        <v>1597</v>
      </c>
      <c r="B1592" s="14" t="s">
        <v>7995</v>
      </c>
      <c r="C1592" s="14" t="s">
        <v>13510</v>
      </c>
      <c r="D1592" s="14" t="s">
        <v>13504</v>
      </c>
      <c r="E1592" s="14" t="s">
        <v>13479</v>
      </c>
      <c r="F1592" s="14">
        <v>10</v>
      </c>
      <c r="G1592" s="14">
        <v>0.32</v>
      </c>
      <c r="H1592" s="15">
        <v>0.18454400000000001</v>
      </c>
      <c r="I1592" s="16" t="s">
        <v>13516</v>
      </c>
      <c r="J1592" s="14"/>
      <c r="K1592" s="13"/>
      <c r="L1592" s="9">
        <f>G1592/2*1.05</f>
        <v>0.16800000000000001</v>
      </c>
      <c r="M1592" s="11">
        <f>L1592-H1592</f>
        <v>-1.6544000000000003E-2</v>
      </c>
      <c r="N1592" s="11">
        <v>0</v>
      </c>
      <c r="P1592" s="9">
        <f>0.5*N1592/1000</f>
        <v>0</v>
      </c>
      <c r="Q1592" s="9">
        <f>P1592+O1592</f>
        <v>0</v>
      </c>
      <c r="R1592" s="11">
        <v>0</v>
      </c>
      <c r="T1592" s="9">
        <f>0.5*R1592</f>
        <v>0</v>
      </c>
      <c r="U1592" s="9">
        <f>T1592+S1592</f>
        <v>0</v>
      </c>
      <c r="V1592" s="9">
        <f>(Q1592+U1592)/(0.944*1000)</f>
        <v>0</v>
      </c>
    </row>
    <row r="1593" spans="1:22" x14ac:dyDescent="0.3">
      <c r="A1593" s="14">
        <v>1598</v>
      </c>
      <c r="B1593" s="14" t="s">
        <v>7996</v>
      </c>
      <c r="C1593" s="14" t="s">
        <v>13510</v>
      </c>
      <c r="D1593" s="14" t="s">
        <v>13504</v>
      </c>
      <c r="E1593" s="14" t="s">
        <v>13479</v>
      </c>
      <c r="F1593" s="14">
        <v>10</v>
      </c>
      <c r="G1593" s="14">
        <v>0.16</v>
      </c>
      <c r="H1593" s="15">
        <v>3.9030000000000002E-2</v>
      </c>
      <c r="I1593" s="15">
        <f>M1593-V1593</f>
        <v>0.12897</v>
      </c>
      <c r="J1593" s="14"/>
      <c r="K1593" s="13"/>
      <c r="L1593" s="9">
        <f>G1593*1.05</f>
        <v>0.16800000000000001</v>
      </c>
      <c r="M1593" s="11">
        <f>L1593-H1593</f>
        <v>0.12897</v>
      </c>
      <c r="N1593" s="11">
        <v>0</v>
      </c>
      <c r="P1593" s="9">
        <f>0.5*N1593/1000</f>
        <v>0</v>
      </c>
      <c r="Q1593" s="9">
        <f>P1593+O1593</f>
        <v>0</v>
      </c>
      <c r="R1593" s="11">
        <v>0</v>
      </c>
      <c r="T1593" s="9">
        <f>0.5*R1593</f>
        <v>0</v>
      </c>
      <c r="U1593" s="9">
        <f>T1593+S1593</f>
        <v>0</v>
      </c>
      <c r="V1593" s="9">
        <f>(Q1593+U1593)/(0.944*1000)</f>
        <v>0</v>
      </c>
    </row>
    <row r="1594" spans="1:22" x14ac:dyDescent="0.3">
      <c r="A1594" s="14">
        <v>1599</v>
      </c>
      <c r="B1594" s="14" t="s">
        <v>7997</v>
      </c>
      <c r="C1594" s="14" t="s">
        <v>13510</v>
      </c>
      <c r="D1594" s="14" t="s">
        <v>13504</v>
      </c>
      <c r="E1594" s="14" t="s">
        <v>13479</v>
      </c>
      <c r="F1594" s="14">
        <v>10</v>
      </c>
      <c r="G1594" s="14">
        <v>0.1</v>
      </c>
      <c r="H1594" s="15">
        <v>9.5289999999999958E-3</v>
      </c>
      <c r="I1594" s="15">
        <f>M1594-V1594</f>
        <v>9.5471000000000014E-2</v>
      </c>
      <c r="J1594" s="14"/>
      <c r="K1594" s="13"/>
      <c r="L1594" s="9">
        <f>G1594*1.05</f>
        <v>0.10500000000000001</v>
      </c>
      <c r="M1594" s="11">
        <f>L1594-H1594</f>
        <v>9.5471000000000014E-2</v>
      </c>
      <c r="N1594" s="11">
        <v>0</v>
      </c>
      <c r="P1594" s="9">
        <f>0.5*N1594/1000</f>
        <v>0</v>
      </c>
      <c r="Q1594" s="9">
        <f>P1594+O1594</f>
        <v>0</v>
      </c>
      <c r="R1594" s="11">
        <v>0</v>
      </c>
      <c r="T1594" s="9">
        <f>0.5*R1594</f>
        <v>0</v>
      </c>
      <c r="U1594" s="9">
        <f>T1594+S1594</f>
        <v>0</v>
      </c>
      <c r="V1594" s="9">
        <f>(Q1594+U1594)/(0.944*1000)</f>
        <v>0</v>
      </c>
    </row>
    <row r="1595" spans="1:22" x14ac:dyDescent="0.3">
      <c r="A1595" s="14">
        <v>1600</v>
      </c>
      <c r="B1595" s="14" t="s">
        <v>7998</v>
      </c>
      <c r="C1595" s="14" t="s">
        <v>13510</v>
      </c>
      <c r="D1595" s="14" t="s">
        <v>13504</v>
      </c>
      <c r="E1595" s="14" t="s">
        <v>13479</v>
      </c>
      <c r="F1595" s="14">
        <v>10</v>
      </c>
      <c r="G1595" s="14">
        <v>0.25</v>
      </c>
      <c r="H1595" s="15">
        <v>3.2902999999999995E-2</v>
      </c>
      <c r="I1595" s="15">
        <f>M1595-V1595</f>
        <v>0.22959700000000002</v>
      </c>
      <c r="J1595" s="14"/>
      <c r="K1595" s="13"/>
      <c r="L1595" s="9">
        <f>G1595*1.05</f>
        <v>0.26250000000000001</v>
      </c>
      <c r="M1595" s="11">
        <f>L1595-H1595</f>
        <v>0.22959700000000002</v>
      </c>
      <c r="N1595" s="11">
        <v>0</v>
      </c>
      <c r="P1595" s="9">
        <f>0.5*N1595/1000</f>
        <v>0</v>
      </c>
      <c r="Q1595" s="9">
        <f>P1595+O1595</f>
        <v>0</v>
      </c>
      <c r="R1595" s="11">
        <v>0</v>
      </c>
      <c r="T1595" s="9">
        <f>0.5*R1595</f>
        <v>0</v>
      </c>
      <c r="U1595" s="9">
        <f>T1595+S1595</f>
        <v>0</v>
      </c>
      <c r="V1595" s="9">
        <f>(Q1595+U1595)/(0.944*1000)</f>
        <v>0</v>
      </c>
    </row>
    <row r="1596" spans="1:22" x14ac:dyDescent="0.3">
      <c r="A1596" s="14">
        <v>1601</v>
      </c>
      <c r="B1596" s="14" t="s">
        <v>7999</v>
      </c>
      <c r="C1596" s="14" t="s">
        <v>13510</v>
      </c>
      <c r="D1596" s="14" t="s">
        <v>13504</v>
      </c>
      <c r="E1596" s="14" t="s">
        <v>13479</v>
      </c>
      <c r="F1596" s="14">
        <v>10</v>
      </c>
      <c r="G1596" s="14">
        <v>0.25</v>
      </c>
      <c r="H1596" s="15">
        <v>7.9418000000000002E-2</v>
      </c>
      <c r="I1596" s="15">
        <f>M1596-V1596</f>
        <v>0.18308200000000002</v>
      </c>
      <c r="J1596" s="14"/>
      <c r="K1596" s="13"/>
      <c r="L1596" s="9">
        <f>G1596*1.05</f>
        <v>0.26250000000000001</v>
      </c>
      <c r="M1596" s="11">
        <f>L1596-H1596</f>
        <v>0.18308200000000002</v>
      </c>
      <c r="N1596" s="11">
        <v>0</v>
      </c>
      <c r="P1596" s="9">
        <f>0.5*N1596/1000</f>
        <v>0</v>
      </c>
      <c r="Q1596" s="9">
        <f>P1596+O1596</f>
        <v>0</v>
      </c>
      <c r="R1596" s="11">
        <v>0</v>
      </c>
      <c r="T1596" s="9">
        <f>0.5*R1596</f>
        <v>0</v>
      </c>
      <c r="U1596" s="9">
        <f>T1596+S1596</f>
        <v>0</v>
      </c>
      <c r="V1596" s="9">
        <f>(Q1596+U1596)/(0.944*1000)</f>
        <v>0</v>
      </c>
    </row>
    <row r="1597" spans="1:22" x14ac:dyDescent="0.3">
      <c r="A1597" s="14">
        <v>1602</v>
      </c>
      <c r="B1597" s="14" t="s">
        <v>8000</v>
      </c>
      <c r="C1597" s="14" t="s">
        <v>13510</v>
      </c>
      <c r="D1597" s="14" t="s">
        <v>13504</v>
      </c>
      <c r="E1597" s="14" t="s">
        <v>13479</v>
      </c>
      <c r="F1597" s="14">
        <v>10</v>
      </c>
      <c r="G1597" s="14">
        <v>0.8</v>
      </c>
      <c r="H1597" s="15">
        <v>0.4</v>
      </c>
      <c r="I1597" s="15">
        <f>M1597-V1597</f>
        <v>1.4703389830508493E-2</v>
      </c>
      <c r="J1597" s="14"/>
      <c r="K1597" s="13"/>
      <c r="L1597" s="9">
        <f>1.05*0.4</f>
        <v>0.42000000000000004</v>
      </c>
      <c r="M1597" s="11">
        <f>L1597-H1597</f>
        <v>2.0000000000000018E-2</v>
      </c>
      <c r="N1597" s="11">
        <v>0</v>
      </c>
      <c r="P1597" s="9">
        <f>0.5*N1597/1000</f>
        <v>0</v>
      </c>
      <c r="Q1597" s="9">
        <f>P1597+O1597</f>
        <v>0</v>
      </c>
      <c r="R1597" s="11">
        <v>10</v>
      </c>
      <c r="T1597" s="9">
        <f>0.5*R1597</f>
        <v>5</v>
      </c>
      <c r="U1597" s="9">
        <f>T1597+S1597</f>
        <v>5</v>
      </c>
      <c r="V1597" s="9">
        <f>(Q1597+U1597)/(0.944*1000)</f>
        <v>5.2966101694915252E-3</v>
      </c>
    </row>
    <row r="1598" spans="1:22" x14ac:dyDescent="0.3">
      <c r="A1598" s="14">
        <v>1603</v>
      </c>
      <c r="B1598" s="14" t="s">
        <v>8001</v>
      </c>
      <c r="C1598" s="14" t="s">
        <v>13510</v>
      </c>
      <c r="D1598" s="14" t="s">
        <v>13504</v>
      </c>
      <c r="E1598" s="14" t="s">
        <v>13479</v>
      </c>
      <c r="F1598" s="14">
        <v>10</v>
      </c>
      <c r="G1598" s="14">
        <v>2.5000000000000001E-2</v>
      </c>
      <c r="H1598" s="15">
        <v>0</v>
      </c>
      <c r="I1598" s="15">
        <f>M1598-V1598</f>
        <v>2.6250000000000002E-2</v>
      </c>
      <c r="J1598" s="14"/>
      <c r="K1598" s="13"/>
      <c r="L1598" s="9">
        <f>G1598*1.05</f>
        <v>2.6250000000000002E-2</v>
      </c>
      <c r="M1598" s="11">
        <f>L1598-H1598</f>
        <v>2.6250000000000002E-2</v>
      </c>
      <c r="N1598" s="11">
        <v>0</v>
      </c>
      <c r="P1598" s="9">
        <f>0.5*N1598/1000</f>
        <v>0</v>
      </c>
      <c r="Q1598" s="9">
        <f>P1598+O1598</f>
        <v>0</v>
      </c>
      <c r="R1598" s="11">
        <v>0</v>
      </c>
      <c r="T1598" s="9">
        <f>0.5*R1598</f>
        <v>0</v>
      </c>
      <c r="U1598" s="9">
        <f>T1598+S1598</f>
        <v>0</v>
      </c>
      <c r="V1598" s="9">
        <f>(Q1598+U1598)/(0.944*1000)</f>
        <v>0</v>
      </c>
    </row>
    <row r="1599" spans="1:22" x14ac:dyDescent="0.3">
      <c r="A1599" s="14">
        <v>1604</v>
      </c>
      <c r="B1599" s="14" t="s">
        <v>8002</v>
      </c>
      <c r="C1599" s="14" t="s">
        <v>13510</v>
      </c>
      <c r="D1599" s="14" t="s">
        <v>13504</v>
      </c>
      <c r="E1599" s="14" t="s">
        <v>13479</v>
      </c>
      <c r="F1599" s="14">
        <v>10</v>
      </c>
      <c r="G1599" s="14">
        <v>0.04</v>
      </c>
      <c r="H1599" s="15">
        <v>2.5999999999999999E-2</v>
      </c>
      <c r="I1599" s="15">
        <f>M1599-V1599</f>
        <v>1.6000000000000004E-2</v>
      </c>
      <c r="J1599" s="14"/>
      <c r="K1599" s="13"/>
      <c r="L1599" s="9">
        <f>G1599*1.05</f>
        <v>4.2000000000000003E-2</v>
      </c>
      <c r="M1599" s="11">
        <f>L1599-H1599</f>
        <v>1.6000000000000004E-2</v>
      </c>
      <c r="N1599" s="11">
        <v>0</v>
      </c>
      <c r="P1599" s="9">
        <f>0.5*N1599/1000</f>
        <v>0</v>
      </c>
      <c r="Q1599" s="9">
        <f>P1599+O1599</f>
        <v>0</v>
      </c>
      <c r="R1599" s="11">
        <v>0</v>
      </c>
      <c r="T1599" s="9">
        <f>0.5*R1599</f>
        <v>0</v>
      </c>
      <c r="U1599" s="9">
        <f>T1599+S1599</f>
        <v>0</v>
      </c>
      <c r="V1599" s="9">
        <f>(Q1599+U1599)/(0.944*1000)</f>
        <v>0</v>
      </c>
    </row>
    <row r="1600" spans="1:22" x14ac:dyDescent="0.3">
      <c r="A1600" s="14">
        <v>1605</v>
      </c>
      <c r="B1600" s="14" t="s">
        <v>8003</v>
      </c>
      <c r="C1600" s="14" t="s">
        <v>13510</v>
      </c>
      <c r="D1600" s="14" t="s">
        <v>13504</v>
      </c>
      <c r="E1600" s="14" t="s">
        <v>13479</v>
      </c>
      <c r="F1600" s="14">
        <v>10</v>
      </c>
      <c r="G1600" s="14">
        <v>0.25</v>
      </c>
      <c r="H1600" s="15">
        <v>4.4745000000000007E-2</v>
      </c>
      <c r="I1600" s="15">
        <f>M1600-V1600</f>
        <v>0.21774705508474576</v>
      </c>
      <c r="J1600" s="14"/>
      <c r="K1600" s="13"/>
      <c r="L1600" s="9">
        <f>G1600*1.05</f>
        <v>0.26250000000000001</v>
      </c>
      <c r="M1600" s="11">
        <f>L1600-H1600</f>
        <v>0.217755</v>
      </c>
      <c r="N1600" s="11">
        <v>15</v>
      </c>
      <c r="P1600" s="9">
        <f>0.5*N1600/1000</f>
        <v>7.4999999999999997E-3</v>
      </c>
      <c r="Q1600" s="9">
        <f>P1600+O1600</f>
        <v>7.4999999999999997E-3</v>
      </c>
      <c r="R1600" s="11">
        <v>0</v>
      </c>
      <c r="T1600" s="9">
        <f>0.5*R1600</f>
        <v>0</v>
      </c>
      <c r="U1600" s="9">
        <f>T1600+S1600</f>
        <v>0</v>
      </c>
      <c r="V1600" s="9">
        <f>(Q1600+U1600)/(0.944*1000)</f>
        <v>7.9449152542372882E-6</v>
      </c>
    </row>
    <row r="1601" spans="1:22" x14ac:dyDescent="0.3">
      <c r="A1601" s="14">
        <v>1606</v>
      </c>
      <c r="B1601" s="14" t="s">
        <v>8004</v>
      </c>
      <c r="C1601" s="14" t="s">
        <v>13510</v>
      </c>
      <c r="D1601" s="14" t="s">
        <v>13504</v>
      </c>
      <c r="E1601" s="14" t="s">
        <v>13479</v>
      </c>
      <c r="F1601" s="14">
        <v>10</v>
      </c>
      <c r="G1601" s="14">
        <v>0.1</v>
      </c>
      <c r="H1601" s="15">
        <v>2.6994000000000001E-2</v>
      </c>
      <c r="I1601" s="15">
        <f>M1601-V1601</f>
        <v>7.8006000000000006E-2</v>
      </c>
      <c r="J1601" s="14"/>
      <c r="K1601" s="13"/>
      <c r="L1601" s="9">
        <f>G1601*1.05</f>
        <v>0.10500000000000001</v>
      </c>
      <c r="M1601" s="11">
        <f>L1601-H1601</f>
        <v>7.8006000000000006E-2</v>
      </c>
      <c r="N1601" s="11">
        <v>0</v>
      </c>
      <c r="P1601" s="9">
        <f>0.5*N1601/1000</f>
        <v>0</v>
      </c>
      <c r="Q1601" s="9">
        <f>P1601+O1601</f>
        <v>0</v>
      </c>
      <c r="R1601" s="11">
        <v>0</v>
      </c>
      <c r="T1601" s="9">
        <f>0.5*R1601</f>
        <v>0</v>
      </c>
      <c r="U1601" s="9">
        <f>T1601+S1601</f>
        <v>0</v>
      </c>
      <c r="V1601" s="9">
        <f>(Q1601+U1601)/(0.944*1000)</f>
        <v>0</v>
      </c>
    </row>
    <row r="1602" spans="1:22" x14ac:dyDescent="0.3">
      <c r="A1602" s="14">
        <v>1607</v>
      </c>
      <c r="B1602" s="14" t="s">
        <v>8005</v>
      </c>
      <c r="C1602" s="14" t="s">
        <v>13510</v>
      </c>
      <c r="D1602" s="14" t="s">
        <v>13504</v>
      </c>
      <c r="E1602" s="14" t="s">
        <v>13479</v>
      </c>
      <c r="F1602" s="14">
        <v>10</v>
      </c>
      <c r="G1602" s="14">
        <v>0.63</v>
      </c>
      <c r="H1602" s="15">
        <v>3.3836000000000012E-2</v>
      </c>
      <c r="I1602" s="15">
        <f>M1602-V1602</f>
        <v>0.62766400000000011</v>
      </c>
      <c r="J1602" s="14"/>
      <c r="K1602" s="13"/>
      <c r="L1602" s="9">
        <f>G1602*1.05</f>
        <v>0.66150000000000009</v>
      </c>
      <c r="M1602" s="11">
        <f>L1602-H1602</f>
        <v>0.62766400000000011</v>
      </c>
      <c r="N1602" s="11">
        <v>0</v>
      </c>
      <c r="P1602" s="9">
        <f>0.5*N1602/1000</f>
        <v>0</v>
      </c>
      <c r="Q1602" s="9">
        <f>P1602+O1602</f>
        <v>0</v>
      </c>
      <c r="R1602" s="11">
        <v>0</v>
      </c>
      <c r="T1602" s="9">
        <f>0.5*R1602</f>
        <v>0</v>
      </c>
      <c r="U1602" s="9">
        <f>T1602+S1602</f>
        <v>0</v>
      </c>
      <c r="V1602" s="9">
        <f>(Q1602+U1602)/(0.944*1000)</f>
        <v>0</v>
      </c>
    </row>
    <row r="1603" spans="1:22" x14ac:dyDescent="0.3">
      <c r="A1603" s="14">
        <v>1608</v>
      </c>
      <c r="B1603" s="14" t="s">
        <v>8006</v>
      </c>
      <c r="C1603" s="14" t="s">
        <v>13510</v>
      </c>
      <c r="D1603" s="14" t="s">
        <v>13504</v>
      </c>
      <c r="E1603" s="14" t="s">
        <v>13479</v>
      </c>
      <c r="F1603" s="14">
        <v>10</v>
      </c>
      <c r="G1603" s="14">
        <v>0.25</v>
      </c>
      <c r="H1603" s="15">
        <v>9.778199999999998E-2</v>
      </c>
      <c r="I1603" s="15">
        <f>M1603-V1603</f>
        <v>0.16471800000000003</v>
      </c>
      <c r="J1603" s="14"/>
      <c r="K1603" s="13"/>
      <c r="L1603" s="9">
        <f>G1603*1.05</f>
        <v>0.26250000000000001</v>
      </c>
      <c r="M1603" s="11">
        <f>L1603-H1603</f>
        <v>0.16471800000000003</v>
      </c>
      <c r="N1603" s="11">
        <v>0</v>
      </c>
      <c r="P1603" s="9">
        <f>0.5*N1603/1000</f>
        <v>0</v>
      </c>
      <c r="Q1603" s="9">
        <f>P1603+O1603</f>
        <v>0</v>
      </c>
      <c r="R1603" s="11">
        <v>0</v>
      </c>
      <c r="T1603" s="9">
        <f>0.5*R1603</f>
        <v>0</v>
      </c>
      <c r="U1603" s="9">
        <f>T1603+S1603</f>
        <v>0</v>
      </c>
      <c r="V1603" s="9">
        <f>(Q1603+U1603)/(0.944*1000)</f>
        <v>0</v>
      </c>
    </row>
    <row r="1604" spans="1:22" x14ac:dyDescent="0.3">
      <c r="A1604" s="14">
        <v>1609</v>
      </c>
      <c r="B1604" s="14" t="s">
        <v>8007</v>
      </c>
      <c r="C1604" s="14" t="s">
        <v>13510</v>
      </c>
      <c r="D1604" s="14" t="s">
        <v>13504</v>
      </c>
      <c r="E1604" s="14" t="s">
        <v>13479</v>
      </c>
      <c r="F1604" s="14">
        <v>10</v>
      </c>
      <c r="G1604" s="14">
        <v>0.16</v>
      </c>
      <c r="H1604" s="15">
        <v>6.501000000000005E-3</v>
      </c>
      <c r="I1604" s="15">
        <f>M1604-V1604</f>
        <v>0.161499</v>
      </c>
      <c r="J1604" s="14"/>
      <c r="K1604" s="13"/>
      <c r="L1604" s="9">
        <f>G1604*1.05</f>
        <v>0.16800000000000001</v>
      </c>
      <c r="M1604" s="11">
        <f>L1604-H1604</f>
        <v>0.161499</v>
      </c>
      <c r="N1604" s="11">
        <v>0</v>
      </c>
      <c r="P1604" s="9">
        <f>0.5*N1604/1000</f>
        <v>0</v>
      </c>
      <c r="Q1604" s="9">
        <f>P1604+O1604</f>
        <v>0</v>
      </c>
      <c r="R1604" s="11">
        <v>0</v>
      </c>
      <c r="T1604" s="9">
        <f>0.5*R1604</f>
        <v>0</v>
      </c>
      <c r="U1604" s="9">
        <f>T1604+S1604</f>
        <v>0</v>
      </c>
      <c r="V1604" s="9">
        <f>(Q1604+U1604)/(0.944*1000)</f>
        <v>0</v>
      </c>
    </row>
    <row r="1605" spans="1:22" x14ac:dyDescent="0.3">
      <c r="A1605" s="14">
        <v>1610</v>
      </c>
      <c r="B1605" s="14" t="s">
        <v>8008</v>
      </c>
      <c r="C1605" s="14" t="s">
        <v>13510</v>
      </c>
      <c r="D1605" s="14" t="s">
        <v>13504</v>
      </c>
      <c r="E1605" s="14" t="s">
        <v>13479</v>
      </c>
      <c r="F1605" s="14">
        <v>10</v>
      </c>
      <c r="G1605" s="14">
        <v>2.5000000000000001E-2</v>
      </c>
      <c r="H1605" s="15">
        <v>8.0000000000000002E-3</v>
      </c>
      <c r="I1605" s="15">
        <f>M1605-V1605</f>
        <v>1.8250000000000002E-2</v>
      </c>
      <c r="J1605" s="14"/>
      <c r="K1605" s="13"/>
      <c r="L1605" s="9">
        <f>G1605*1.05</f>
        <v>2.6250000000000002E-2</v>
      </c>
      <c r="M1605" s="11">
        <f>L1605-H1605</f>
        <v>1.8250000000000002E-2</v>
      </c>
      <c r="N1605" s="11">
        <v>0</v>
      </c>
      <c r="P1605" s="9">
        <f>0.5*N1605/1000</f>
        <v>0</v>
      </c>
      <c r="Q1605" s="9">
        <f>P1605+O1605</f>
        <v>0</v>
      </c>
      <c r="R1605" s="11">
        <v>0</v>
      </c>
      <c r="T1605" s="9">
        <f>0.5*R1605</f>
        <v>0</v>
      </c>
      <c r="U1605" s="9">
        <f>T1605+S1605</f>
        <v>0</v>
      </c>
      <c r="V1605" s="9">
        <f>(Q1605+U1605)/(0.944*1000)</f>
        <v>0</v>
      </c>
    </row>
    <row r="1606" spans="1:22" x14ac:dyDescent="0.3">
      <c r="A1606" s="14">
        <v>1611</v>
      </c>
      <c r="B1606" s="14" t="s">
        <v>8009</v>
      </c>
      <c r="C1606" s="14" t="s">
        <v>13510</v>
      </c>
      <c r="D1606" s="14" t="s">
        <v>13504</v>
      </c>
      <c r="E1606" s="14" t="s">
        <v>13479</v>
      </c>
      <c r="F1606" s="14">
        <v>10</v>
      </c>
      <c r="G1606" s="14">
        <v>0.1</v>
      </c>
      <c r="H1606" s="15">
        <v>6.4000000000000001E-2</v>
      </c>
      <c r="I1606" s="15">
        <f>M1606-V1606</f>
        <v>4.1000000000000009E-2</v>
      </c>
      <c r="J1606" s="14"/>
      <c r="K1606" s="13"/>
      <c r="L1606" s="9">
        <f>G1606*1.05</f>
        <v>0.10500000000000001</v>
      </c>
      <c r="M1606" s="11">
        <f>L1606-H1606</f>
        <v>4.1000000000000009E-2</v>
      </c>
      <c r="N1606" s="11">
        <v>0</v>
      </c>
      <c r="P1606" s="9">
        <f>0.5*N1606/1000</f>
        <v>0</v>
      </c>
      <c r="Q1606" s="9">
        <f>P1606+O1606</f>
        <v>0</v>
      </c>
      <c r="R1606" s="11">
        <v>0</v>
      </c>
      <c r="T1606" s="9">
        <f>0.5*R1606</f>
        <v>0</v>
      </c>
      <c r="U1606" s="9">
        <f>T1606+S1606</f>
        <v>0</v>
      </c>
      <c r="V1606" s="9">
        <f>(Q1606+U1606)/(0.944*1000)</f>
        <v>0</v>
      </c>
    </row>
    <row r="1607" spans="1:22" x14ac:dyDescent="0.3">
      <c r="A1607" s="14">
        <v>1612</v>
      </c>
      <c r="B1607" s="14" t="s">
        <v>8010</v>
      </c>
      <c r="C1607" s="14" t="s">
        <v>13510</v>
      </c>
      <c r="D1607" s="14" t="s">
        <v>13504</v>
      </c>
      <c r="E1607" s="14" t="s">
        <v>13479</v>
      </c>
      <c r="F1607" s="14">
        <v>10</v>
      </c>
      <c r="G1607" s="14">
        <v>6.3E-2</v>
      </c>
      <c r="H1607" s="15">
        <v>4.6000000000000083E-4</v>
      </c>
      <c r="I1607" s="15">
        <f>M1607-V1607</f>
        <v>6.5689999999999998E-2</v>
      </c>
      <c r="J1607" s="14"/>
      <c r="K1607" s="13"/>
      <c r="L1607" s="9">
        <f>G1607*1.05</f>
        <v>6.615E-2</v>
      </c>
      <c r="M1607" s="11">
        <f>L1607-H1607</f>
        <v>6.5689999999999998E-2</v>
      </c>
      <c r="N1607" s="11">
        <v>0</v>
      </c>
      <c r="P1607" s="9">
        <f>0.5*N1607/1000</f>
        <v>0</v>
      </c>
      <c r="Q1607" s="9">
        <f>P1607+O1607</f>
        <v>0</v>
      </c>
      <c r="R1607" s="11">
        <v>0</v>
      </c>
      <c r="T1607" s="9">
        <f>0.5*R1607</f>
        <v>0</v>
      </c>
      <c r="U1607" s="9">
        <f>T1607+S1607</f>
        <v>0</v>
      </c>
      <c r="V1607" s="9">
        <f>(Q1607+U1607)/(0.944*1000)</f>
        <v>0</v>
      </c>
    </row>
    <row r="1608" spans="1:22" x14ac:dyDescent="0.3">
      <c r="A1608" s="14">
        <v>1613</v>
      </c>
      <c r="B1608" s="14" t="s">
        <v>8011</v>
      </c>
      <c r="C1608" s="14" t="s">
        <v>13510</v>
      </c>
      <c r="D1608" s="14" t="s">
        <v>13504</v>
      </c>
      <c r="E1608" s="14" t="s">
        <v>13479</v>
      </c>
      <c r="F1608" s="14">
        <v>10</v>
      </c>
      <c r="G1608" s="14">
        <v>0.4</v>
      </c>
      <c r="H1608" s="15">
        <v>1.1589999999999975E-2</v>
      </c>
      <c r="I1608" s="15">
        <f>M1608-V1608</f>
        <v>0.40841000000000005</v>
      </c>
      <c r="J1608" s="14"/>
      <c r="K1608" s="13"/>
      <c r="L1608" s="9">
        <f>G1608*1.05</f>
        <v>0.42000000000000004</v>
      </c>
      <c r="M1608" s="11">
        <f>L1608-H1608</f>
        <v>0.40841000000000005</v>
      </c>
      <c r="N1608" s="11">
        <v>0</v>
      </c>
      <c r="P1608" s="9">
        <f>0.5*N1608/1000</f>
        <v>0</v>
      </c>
      <c r="Q1608" s="9">
        <f>P1608+O1608</f>
        <v>0</v>
      </c>
      <c r="R1608" s="11">
        <v>0</v>
      </c>
      <c r="T1608" s="9">
        <f>0.5*R1608</f>
        <v>0</v>
      </c>
      <c r="U1608" s="9">
        <f>T1608+S1608</f>
        <v>0</v>
      </c>
      <c r="V1608" s="9">
        <f>(Q1608+U1608)/(0.944*1000)</f>
        <v>0</v>
      </c>
    </row>
    <row r="1609" spans="1:22" x14ac:dyDescent="0.3">
      <c r="A1609" s="14">
        <v>1614</v>
      </c>
      <c r="B1609" s="14" t="s">
        <v>8012</v>
      </c>
      <c r="C1609" s="14" t="s">
        <v>13510</v>
      </c>
      <c r="D1609" s="14" t="s">
        <v>13504</v>
      </c>
      <c r="E1609" s="14" t="s">
        <v>13479</v>
      </c>
      <c r="F1609" s="14">
        <v>10</v>
      </c>
      <c r="G1609" s="14">
        <v>0.1</v>
      </c>
      <c r="H1609" s="15">
        <v>2.8059999999999973E-3</v>
      </c>
      <c r="I1609" s="15">
        <f>M1609-V1609</f>
        <v>0.10219400000000001</v>
      </c>
      <c r="J1609" s="14"/>
      <c r="K1609" s="13"/>
      <c r="L1609" s="9">
        <f>G1609*1.05</f>
        <v>0.10500000000000001</v>
      </c>
      <c r="M1609" s="11">
        <f>L1609-H1609</f>
        <v>0.10219400000000001</v>
      </c>
      <c r="N1609" s="11">
        <v>0</v>
      </c>
      <c r="P1609" s="9">
        <f>0.5*N1609/1000</f>
        <v>0</v>
      </c>
      <c r="Q1609" s="9">
        <f>P1609+O1609</f>
        <v>0</v>
      </c>
      <c r="R1609" s="11">
        <v>0</v>
      </c>
      <c r="T1609" s="9">
        <f>0.5*R1609</f>
        <v>0</v>
      </c>
      <c r="U1609" s="9">
        <f>T1609+S1609</f>
        <v>0</v>
      </c>
      <c r="V1609" s="9">
        <f>(Q1609+U1609)/(0.944*1000)</f>
        <v>0</v>
      </c>
    </row>
    <row r="1610" spans="1:22" x14ac:dyDescent="0.3">
      <c r="A1610" s="14">
        <v>1615</v>
      </c>
      <c r="B1610" s="14" t="s">
        <v>8013</v>
      </c>
      <c r="C1610" s="14" t="s">
        <v>13510</v>
      </c>
      <c r="D1610" s="14" t="s">
        <v>13504</v>
      </c>
      <c r="E1610" s="14" t="s">
        <v>13479</v>
      </c>
      <c r="F1610" s="14">
        <v>10</v>
      </c>
      <c r="G1610" s="14">
        <v>0.25</v>
      </c>
      <c r="H1610" s="15">
        <v>8.3056000000000005E-2</v>
      </c>
      <c r="I1610" s="15">
        <f>M1610-V1610</f>
        <v>0.17944399999999999</v>
      </c>
      <c r="J1610" s="14"/>
      <c r="K1610" s="13"/>
      <c r="L1610" s="9">
        <f>G1610*1.05</f>
        <v>0.26250000000000001</v>
      </c>
      <c r="M1610" s="11">
        <f>L1610-H1610</f>
        <v>0.17944399999999999</v>
      </c>
      <c r="N1610" s="11">
        <v>0</v>
      </c>
      <c r="P1610" s="9">
        <f>0.5*N1610/1000</f>
        <v>0</v>
      </c>
      <c r="Q1610" s="9">
        <f>P1610+O1610</f>
        <v>0</v>
      </c>
      <c r="R1610" s="11">
        <v>0</v>
      </c>
      <c r="T1610" s="9">
        <f>0.5*R1610</f>
        <v>0</v>
      </c>
      <c r="U1610" s="9">
        <f>T1610+S1610</f>
        <v>0</v>
      </c>
      <c r="V1610" s="9">
        <f>(Q1610+U1610)/(0.944*1000)</f>
        <v>0</v>
      </c>
    </row>
    <row r="1611" spans="1:22" x14ac:dyDescent="0.3">
      <c r="A1611" s="14">
        <v>1616</v>
      </c>
      <c r="B1611" s="14" t="s">
        <v>8014</v>
      </c>
      <c r="C1611" s="14" t="s">
        <v>13510</v>
      </c>
      <c r="D1611" s="14" t="s">
        <v>13504</v>
      </c>
      <c r="E1611" s="14" t="s">
        <v>13479</v>
      </c>
      <c r="F1611" s="14">
        <v>10</v>
      </c>
      <c r="G1611" s="14">
        <v>1.26</v>
      </c>
      <c r="H1611" s="15">
        <v>0.59299999999999997</v>
      </c>
      <c r="I1611" s="16" t="s">
        <v>13516</v>
      </c>
      <c r="J1611" s="14"/>
      <c r="K1611" s="13"/>
      <c r="L1611" s="9">
        <f>1.05*0.63</f>
        <v>0.66150000000000009</v>
      </c>
      <c r="M1611" s="11">
        <f>L1611-H1611</f>
        <v>6.8500000000000116E-2</v>
      </c>
      <c r="N1611" s="11">
        <v>0</v>
      </c>
      <c r="P1611" s="9">
        <f>0.5*N1611/1000</f>
        <v>0</v>
      </c>
      <c r="Q1611" s="9">
        <f>P1611+O1611</f>
        <v>0</v>
      </c>
      <c r="R1611" s="11">
        <v>100</v>
      </c>
      <c r="S1611" s="9">
        <f>0.75*R1611</f>
        <v>75</v>
      </c>
      <c r="U1611" s="9">
        <f>T1611+S1611</f>
        <v>75</v>
      </c>
      <c r="V1611" s="9">
        <f>(Q1611+U1611)/(0.944*1000)</f>
        <v>7.9449152542372878E-2</v>
      </c>
    </row>
    <row r="1612" spans="1:22" x14ac:dyDescent="0.3">
      <c r="A1612" s="14">
        <v>1617</v>
      </c>
      <c r="B1612" s="14" t="s">
        <v>8015</v>
      </c>
      <c r="C1612" s="14" t="s">
        <v>13510</v>
      </c>
      <c r="D1612" s="14" t="s">
        <v>13504</v>
      </c>
      <c r="E1612" s="14" t="s">
        <v>13479</v>
      </c>
      <c r="F1612" s="14">
        <v>10</v>
      </c>
      <c r="G1612" s="14">
        <v>0.1</v>
      </c>
      <c r="H1612" s="15">
        <v>1.6575000000000003E-2</v>
      </c>
      <c r="I1612" s="15">
        <f>M1612-V1612</f>
        <v>8.8425000000000004E-2</v>
      </c>
      <c r="J1612" s="14"/>
      <c r="K1612" s="13"/>
      <c r="L1612" s="9">
        <f>G1612*1.05</f>
        <v>0.10500000000000001</v>
      </c>
      <c r="M1612" s="11">
        <f>L1612-H1612</f>
        <v>8.8425000000000004E-2</v>
      </c>
      <c r="N1612" s="11">
        <v>0</v>
      </c>
      <c r="P1612" s="9">
        <f>0.5*N1612/1000</f>
        <v>0</v>
      </c>
      <c r="Q1612" s="9">
        <f>P1612+O1612</f>
        <v>0</v>
      </c>
      <c r="R1612" s="11">
        <v>0</v>
      </c>
      <c r="T1612" s="9">
        <f>0.5*R1612</f>
        <v>0</v>
      </c>
      <c r="U1612" s="9">
        <f>T1612+S1612</f>
        <v>0</v>
      </c>
      <c r="V1612" s="9">
        <f>(Q1612+U1612)/(0.944*1000)</f>
        <v>0</v>
      </c>
    </row>
    <row r="1613" spans="1:22" x14ac:dyDescent="0.3">
      <c r="A1613" s="14">
        <v>1618</v>
      </c>
      <c r="B1613" s="14" t="s">
        <v>8016</v>
      </c>
      <c r="C1613" s="14" t="s">
        <v>13510</v>
      </c>
      <c r="D1613" s="14" t="s">
        <v>13504</v>
      </c>
      <c r="E1613" s="14" t="s">
        <v>13479</v>
      </c>
      <c r="F1613" s="14">
        <v>10</v>
      </c>
      <c r="G1613" s="14">
        <v>0.04</v>
      </c>
      <c r="H1613" s="15">
        <v>3.2199999999999989E-3</v>
      </c>
      <c r="I1613" s="15">
        <f>M1613-V1613</f>
        <v>3.8780000000000002E-2</v>
      </c>
      <c r="J1613" s="14"/>
      <c r="K1613" s="13"/>
      <c r="L1613" s="9">
        <f>G1613*1.05</f>
        <v>4.2000000000000003E-2</v>
      </c>
      <c r="M1613" s="11">
        <f>L1613-H1613</f>
        <v>3.8780000000000002E-2</v>
      </c>
      <c r="N1613" s="11">
        <v>0</v>
      </c>
      <c r="P1613" s="9">
        <f>0.5*N1613/1000</f>
        <v>0</v>
      </c>
      <c r="Q1613" s="9">
        <f>P1613+O1613</f>
        <v>0</v>
      </c>
      <c r="R1613" s="11">
        <v>0</v>
      </c>
      <c r="T1613" s="9">
        <f>0.5*R1613</f>
        <v>0</v>
      </c>
      <c r="U1613" s="9">
        <f>T1613+S1613</f>
        <v>0</v>
      </c>
      <c r="V1613" s="9">
        <f>(Q1613+U1613)/(0.944*1000)</f>
        <v>0</v>
      </c>
    </row>
    <row r="1614" spans="1:22" x14ac:dyDescent="0.3">
      <c r="A1614" s="14">
        <v>1619</v>
      </c>
      <c r="B1614" s="14" t="s">
        <v>8017</v>
      </c>
      <c r="C1614" s="14" t="s">
        <v>13510</v>
      </c>
      <c r="D1614" s="14" t="s">
        <v>13504</v>
      </c>
      <c r="E1614" s="14" t="s">
        <v>13479</v>
      </c>
      <c r="F1614" s="14">
        <v>10</v>
      </c>
      <c r="G1614" s="14">
        <v>0.04</v>
      </c>
      <c r="H1614" s="15">
        <v>4.0760000000000006E-3</v>
      </c>
      <c r="I1614" s="15">
        <f>M1614-V1614</f>
        <v>3.7923999999999999E-2</v>
      </c>
      <c r="J1614" s="14"/>
      <c r="K1614" s="13"/>
      <c r="L1614" s="9">
        <f>G1614*1.05</f>
        <v>4.2000000000000003E-2</v>
      </c>
      <c r="M1614" s="11">
        <f>L1614-H1614</f>
        <v>3.7923999999999999E-2</v>
      </c>
      <c r="N1614" s="11">
        <v>0</v>
      </c>
      <c r="P1614" s="9">
        <f>0.5*N1614/1000</f>
        <v>0</v>
      </c>
      <c r="Q1614" s="9">
        <f>P1614+O1614</f>
        <v>0</v>
      </c>
      <c r="R1614" s="11">
        <v>0</v>
      </c>
      <c r="T1614" s="9">
        <f>0.5*R1614</f>
        <v>0</v>
      </c>
      <c r="U1614" s="9">
        <f>T1614+S1614</f>
        <v>0</v>
      </c>
      <c r="V1614" s="9">
        <f>(Q1614+U1614)/(0.944*1000)</f>
        <v>0</v>
      </c>
    </row>
    <row r="1615" spans="1:22" x14ac:dyDescent="0.3">
      <c r="A1615" s="14">
        <v>1620</v>
      </c>
      <c r="B1615" s="14" t="s">
        <v>8018</v>
      </c>
      <c r="C1615" s="14" t="s">
        <v>13510</v>
      </c>
      <c r="D1615" s="14" t="s">
        <v>13504</v>
      </c>
      <c r="E1615" s="14" t="s">
        <v>13479</v>
      </c>
      <c r="F1615" s="14">
        <v>10</v>
      </c>
      <c r="G1615" s="14">
        <v>2.5</v>
      </c>
      <c r="H1615" s="15">
        <v>1.6500349999999999</v>
      </c>
      <c r="I1615" s="15">
        <f>M1615-V1615</f>
        <v>0.97496500000000008</v>
      </c>
      <c r="J1615" s="14"/>
      <c r="K1615" s="13"/>
      <c r="L1615" s="9">
        <f>G1615*1.05</f>
        <v>2.625</v>
      </c>
      <c r="M1615" s="11">
        <f>L1615-H1615</f>
        <v>0.97496500000000008</v>
      </c>
      <c r="N1615" s="11">
        <v>0</v>
      </c>
      <c r="P1615" s="9">
        <f>0.5*N1615/1000</f>
        <v>0</v>
      </c>
      <c r="Q1615" s="9">
        <f>P1615+O1615</f>
        <v>0</v>
      </c>
      <c r="R1615" s="11">
        <v>0</v>
      </c>
      <c r="S1615" s="9">
        <f>0.75*R1615/1000</f>
        <v>0</v>
      </c>
      <c r="T1615" s="9">
        <f>0.5*R1615</f>
        <v>0</v>
      </c>
      <c r="U1615" s="9">
        <f>T1615+S1615</f>
        <v>0</v>
      </c>
      <c r="V1615" s="9">
        <f>(Q1615+U1615)/(0.944*1000)</f>
        <v>0</v>
      </c>
    </row>
    <row r="1616" spans="1:22" x14ac:dyDescent="0.3">
      <c r="A1616" s="14">
        <v>1621</v>
      </c>
      <c r="B1616" s="14" t="s">
        <v>8019</v>
      </c>
      <c r="C1616" s="14" t="s">
        <v>13510</v>
      </c>
      <c r="D1616" s="14" t="s">
        <v>13504</v>
      </c>
      <c r="E1616" s="14" t="s">
        <v>13479</v>
      </c>
      <c r="F1616" s="14">
        <v>10</v>
      </c>
      <c r="G1616" s="14">
        <v>0.25</v>
      </c>
      <c r="H1616" s="15">
        <v>6.5942853932584256E-2</v>
      </c>
      <c r="I1616" s="15">
        <f>M1616-V1616</f>
        <v>0.1727224003047039</v>
      </c>
      <c r="J1616" s="14"/>
      <c r="K1616" s="13"/>
      <c r="L1616" s="9">
        <f>G1616*1.05</f>
        <v>0.26250000000000001</v>
      </c>
      <c r="M1616" s="11">
        <f>L1616-H1616</f>
        <v>0.19655714606741576</v>
      </c>
      <c r="N1616" s="11">
        <v>0</v>
      </c>
      <c r="P1616" s="9">
        <f>0.5*N1616/1000</f>
        <v>0</v>
      </c>
      <c r="Q1616" s="9">
        <f>P1616+O1616</f>
        <v>0</v>
      </c>
      <c r="R1616" s="11">
        <v>30</v>
      </c>
      <c r="S1616" s="9">
        <f>0.75*R1616</f>
        <v>22.5</v>
      </c>
      <c r="U1616" s="9">
        <f>T1616+S1616</f>
        <v>22.5</v>
      </c>
      <c r="V1616" s="9">
        <f>(Q1616+U1616)/(0.944*1000)</f>
        <v>2.3834745762711863E-2</v>
      </c>
    </row>
    <row r="1617" spans="1:22" x14ac:dyDescent="0.3">
      <c r="A1617" s="14">
        <v>1622</v>
      </c>
      <c r="B1617" s="14" t="s">
        <v>8020</v>
      </c>
      <c r="C1617" s="14" t="s">
        <v>13510</v>
      </c>
      <c r="D1617" s="14" t="s">
        <v>13504</v>
      </c>
      <c r="E1617" s="14" t="s">
        <v>13479</v>
      </c>
      <c r="F1617" s="14">
        <v>10</v>
      </c>
      <c r="G1617" s="14">
        <v>0.4</v>
      </c>
      <c r="H1617" s="15">
        <v>5.853199999999998E-2</v>
      </c>
      <c r="I1617" s="15">
        <f>M1617-V1617</f>
        <v>0.36146800000000007</v>
      </c>
      <c r="J1617" s="14"/>
      <c r="K1617" s="13"/>
      <c r="L1617" s="9">
        <f>G1617*1.05</f>
        <v>0.42000000000000004</v>
      </c>
      <c r="M1617" s="11">
        <f>L1617-H1617</f>
        <v>0.36146800000000007</v>
      </c>
      <c r="N1617" s="11">
        <v>0</v>
      </c>
      <c r="P1617" s="9">
        <f>0.5*N1617/1000</f>
        <v>0</v>
      </c>
      <c r="Q1617" s="9">
        <f>P1617+O1617</f>
        <v>0</v>
      </c>
      <c r="R1617" s="11">
        <v>0</v>
      </c>
      <c r="T1617" s="9">
        <f>0.5*R1617</f>
        <v>0</v>
      </c>
      <c r="U1617" s="9">
        <f>T1617+S1617</f>
        <v>0</v>
      </c>
      <c r="V1617" s="9">
        <f>(Q1617+U1617)/(0.944*1000)</f>
        <v>0</v>
      </c>
    </row>
    <row r="1618" spans="1:22" x14ac:dyDescent="0.3">
      <c r="A1618" s="14">
        <v>1623</v>
      </c>
      <c r="B1618" s="14" t="s">
        <v>8021</v>
      </c>
      <c r="C1618" s="14" t="s">
        <v>13510</v>
      </c>
      <c r="D1618" s="14" t="s">
        <v>13504</v>
      </c>
      <c r="E1618" s="14" t="s">
        <v>13479</v>
      </c>
      <c r="F1618" s="14">
        <v>10</v>
      </c>
      <c r="G1618" s="14">
        <v>2.5000000000000001E-2</v>
      </c>
      <c r="H1618" s="15">
        <v>1.1373999999999999E-2</v>
      </c>
      <c r="I1618" s="15">
        <f>M1618-V1618</f>
        <v>1.4876000000000004E-2</v>
      </c>
      <c r="J1618" s="14"/>
      <c r="K1618" s="13"/>
      <c r="L1618" s="9">
        <f>G1618*1.05</f>
        <v>2.6250000000000002E-2</v>
      </c>
      <c r="M1618" s="11">
        <f>L1618-H1618</f>
        <v>1.4876000000000004E-2</v>
      </c>
      <c r="N1618" s="11">
        <v>0</v>
      </c>
      <c r="P1618" s="9">
        <f>0.5*N1618/1000</f>
        <v>0</v>
      </c>
      <c r="Q1618" s="9">
        <f>P1618+O1618</f>
        <v>0</v>
      </c>
      <c r="R1618" s="11">
        <v>0</v>
      </c>
      <c r="T1618" s="9">
        <f>0.5*R1618</f>
        <v>0</v>
      </c>
      <c r="U1618" s="9">
        <f>T1618+S1618</f>
        <v>0</v>
      </c>
      <c r="V1618" s="9">
        <f>(Q1618+U1618)/(0.944*1000)</f>
        <v>0</v>
      </c>
    </row>
    <row r="1619" spans="1:22" x14ac:dyDescent="0.3">
      <c r="A1619" s="14">
        <v>1624</v>
      </c>
      <c r="B1619" s="14" t="s">
        <v>8022</v>
      </c>
      <c r="C1619" s="14" t="s">
        <v>13510</v>
      </c>
      <c r="D1619" s="14" t="s">
        <v>13504</v>
      </c>
      <c r="E1619" s="14" t="s">
        <v>13479</v>
      </c>
      <c r="F1619" s="14">
        <v>10</v>
      </c>
      <c r="G1619" s="14">
        <v>6.3E-2</v>
      </c>
      <c r="H1619" s="15">
        <v>9.2659999999999982E-3</v>
      </c>
      <c r="I1619" s="15">
        <f>M1619-V1619</f>
        <v>5.6884000000000004E-2</v>
      </c>
      <c r="J1619" s="14"/>
      <c r="K1619" s="13"/>
      <c r="L1619" s="9">
        <f>G1619*1.05</f>
        <v>6.615E-2</v>
      </c>
      <c r="M1619" s="11">
        <f>L1619-H1619</f>
        <v>5.6884000000000004E-2</v>
      </c>
      <c r="N1619" s="11">
        <v>0</v>
      </c>
      <c r="P1619" s="9">
        <f>0.5*N1619/1000</f>
        <v>0</v>
      </c>
      <c r="Q1619" s="9">
        <f>P1619+O1619</f>
        <v>0</v>
      </c>
      <c r="R1619" s="11">
        <v>0</v>
      </c>
      <c r="T1619" s="9">
        <f>0.5*R1619</f>
        <v>0</v>
      </c>
      <c r="U1619" s="9">
        <f>T1619+S1619</f>
        <v>0</v>
      </c>
      <c r="V1619" s="9">
        <f>(Q1619+U1619)/(0.944*1000)</f>
        <v>0</v>
      </c>
    </row>
    <row r="1620" spans="1:22" x14ac:dyDescent="0.3">
      <c r="A1620" s="14">
        <v>1625</v>
      </c>
      <c r="B1620" s="14" t="s">
        <v>8023</v>
      </c>
      <c r="C1620" s="14" t="s">
        <v>13510</v>
      </c>
      <c r="D1620" s="14" t="s">
        <v>13504</v>
      </c>
      <c r="E1620" s="14" t="s">
        <v>13479</v>
      </c>
      <c r="F1620" s="14">
        <v>10</v>
      </c>
      <c r="G1620" s="14">
        <v>0.8</v>
      </c>
      <c r="H1620" s="15">
        <v>0.404503</v>
      </c>
      <c r="I1620" s="15">
        <f>M1620-V1620</f>
        <v>1.5497000000000039E-2</v>
      </c>
      <c r="J1620" s="14"/>
      <c r="K1620" s="13"/>
      <c r="L1620" s="9">
        <f>1.05*0.4</f>
        <v>0.42000000000000004</v>
      </c>
      <c r="M1620" s="11">
        <f>L1620-H1620</f>
        <v>1.5497000000000039E-2</v>
      </c>
      <c r="N1620" s="11">
        <v>0</v>
      </c>
      <c r="P1620" s="9">
        <f>0.5*N1620/1000</f>
        <v>0</v>
      </c>
      <c r="Q1620" s="9">
        <f>P1620+O1620</f>
        <v>0</v>
      </c>
      <c r="R1620" s="11">
        <v>0</v>
      </c>
      <c r="T1620" s="9">
        <f>0.5*R1620</f>
        <v>0</v>
      </c>
      <c r="U1620" s="9">
        <f>T1620+S1620</f>
        <v>0</v>
      </c>
      <c r="V1620" s="9">
        <f>(Q1620+U1620)/(0.944*1000)</f>
        <v>0</v>
      </c>
    </row>
    <row r="1621" spans="1:22" x14ac:dyDescent="0.3">
      <c r="A1621" s="14">
        <v>1626</v>
      </c>
      <c r="B1621" s="14" t="s">
        <v>8024</v>
      </c>
      <c r="C1621" s="14" t="s">
        <v>13510</v>
      </c>
      <c r="D1621" s="14" t="s">
        <v>13504</v>
      </c>
      <c r="E1621" s="14" t="s">
        <v>13479</v>
      </c>
      <c r="F1621" s="14">
        <v>10</v>
      </c>
      <c r="G1621" s="14">
        <v>0.4</v>
      </c>
      <c r="H1621" s="15">
        <v>1.6124000000000024E-2</v>
      </c>
      <c r="I1621" s="15">
        <f>M1621-V1621</f>
        <v>0.40387600000000001</v>
      </c>
      <c r="J1621" s="14"/>
      <c r="K1621" s="13"/>
      <c r="L1621" s="9">
        <f>G1621*1.05</f>
        <v>0.42000000000000004</v>
      </c>
      <c r="M1621" s="11">
        <f>L1621-H1621</f>
        <v>0.40387600000000001</v>
      </c>
      <c r="N1621" s="11">
        <v>0</v>
      </c>
      <c r="P1621" s="9">
        <f>0.5*N1621/1000</f>
        <v>0</v>
      </c>
      <c r="Q1621" s="9">
        <f>P1621+O1621</f>
        <v>0</v>
      </c>
      <c r="R1621" s="11">
        <v>0</v>
      </c>
      <c r="T1621" s="9">
        <f>0.5*R1621</f>
        <v>0</v>
      </c>
      <c r="U1621" s="9">
        <f>T1621+S1621</f>
        <v>0</v>
      </c>
      <c r="V1621" s="9">
        <f>(Q1621+U1621)/(0.944*1000)</f>
        <v>0</v>
      </c>
    </row>
    <row r="1622" spans="1:22" x14ac:dyDescent="0.3">
      <c r="A1622" s="14">
        <v>1627</v>
      </c>
      <c r="B1622" s="14" t="s">
        <v>8025</v>
      </c>
      <c r="C1622" s="14" t="s">
        <v>13510</v>
      </c>
      <c r="D1622" s="14" t="s">
        <v>13504</v>
      </c>
      <c r="E1622" s="14" t="s">
        <v>13479</v>
      </c>
      <c r="F1622" s="14">
        <v>10</v>
      </c>
      <c r="G1622" s="14">
        <v>0.4</v>
      </c>
      <c r="H1622" s="15">
        <v>1.76295393258427E-2</v>
      </c>
      <c r="I1622" s="15">
        <f>M1622-V1622</f>
        <v>0.40237046067415733</v>
      </c>
      <c r="J1622" s="14"/>
      <c r="K1622" s="13"/>
      <c r="L1622" s="9">
        <f>G1622*1.05</f>
        <v>0.42000000000000004</v>
      </c>
      <c r="M1622" s="11">
        <f>L1622-H1622</f>
        <v>0.40237046067415733</v>
      </c>
      <c r="N1622" s="11">
        <v>0</v>
      </c>
      <c r="P1622" s="9">
        <f>0.5*N1622/1000</f>
        <v>0</v>
      </c>
      <c r="Q1622" s="9">
        <f>P1622+O1622</f>
        <v>0</v>
      </c>
      <c r="R1622" s="11">
        <v>0</v>
      </c>
      <c r="T1622" s="9">
        <f>0.5*R1622</f>
        <v>0</v>
      </c>
      <c r="U1622" s="9">
        <f>T1622+S1622</f>
        <v>0</v>
      </c>
      <c r="V1622" s="9">
        <f>(Q1622+U1622)/(0.944*1000)</f>
        <v>0</v>
      </c>
    </row>
    <row r="1623" spans="1:22" x14ac:dyDescent="0.3">
      <c r="A1623" s="14">
        <v>1628</v>
      </c>
      <c r="B1623" s="14" t="s">
        <v>8026</v>
      </c>
      <c r="C1623" s="14" t="s">
        <v>13510</v>
      </c>
      <c r="D1623" s="14" t="s">
        <v>13504</v>
      </c>
      <c r="E1623" s="14" t="s">
        <v>13479</v>
      </c>
      <c r="F1623" s="14">
        <v>10</v>
      </c>
      <c r="G1623" s="14">
        <v>0.4</v>
      </c>
      <c r="H1623" s="15">
        <v>1.8956999999999995E-2</v>
      </c>
      <c r="I1623" s="15">
        <f>M1623-V1623</f>
        <v>0.40104300000000004</v>
      </c>
      <c r="J1623" s="14"/>
      <c r="K1623" s="13"/>
      <c r="L1623" s="9">
        <f>G1623*1.05</f>
        <v>0.42000000000000004</v>
      </c>
      <c r="M1623" s="11">
        <f>L1623-H1623</f>
        <v>0.40104300000000004</v>
      </c>
      <c r="N1623" s="11">
        <v>0</v>
      </c>
      <c r="P1623" s="9">
        <f>0.5*N1623/1000</f>
        <v>0</v>
      </c>
      <c r="Q1623" s="9">
        <f>P1623+O1623</f>
        <v>0</v>
      </c>
      <c r="R1623" s="11">
        <v>0</v>
      </c>
      <c r="T1623" s="9">
        <f>0.5*R1623</f>
        <v>0</v>
      </c>
      <c r="U1623" s="9">
        <f>T1623+S1623</f>
        <v>0</v>
      </c>
      <c r="V1623" s="9">
        <f>(Q1623+U1623)/(0.944*1000)</f>
        <v>0</v>
      </c>
    </row>
    <row r="1624" spans="1:22" x14ac:dyDescent="0.3">
      <c r="A1624" s="14">
        <v>1629</v>
      </c>
      <c r="B1624" s="14" t="s">
        <v>8027</v>
      </c>
      <c r="C1624" s="14" t="s">
        <v>13510</v>
      </c>
      <c r="D1624" s="14" t="s">
        <v>13504</v>
      </c>
      <c r="E1624" s="14" t="s">
        <v>13479</v>
      </c>
      <c r="F1624" s="14">
        <v>10</v>
      </c>
      <c r="G1624" s="14">
        <v>0.25</v>
      </c>
      <c r="H1624" s="15">
        <v>2.9563999999999993E-2</v>
      </c>
      <c r="I1624" s="15">
        <f>M1624-V1624</f>
        <v>0.23293600000000003</v>
      </c>
      <c r="J1624" s="14"/>
      <c r="K1624" s="13"/>
      <c r="L1624" s="9">
        <f>G1624*1.05</f>
        <v>0.26250000000000001</v>
      </c>
      <c r="M1624" s="11">
        <f>L1624-H1624</f>
        <v>0.23293600000000003</v>
      </c>
      <c r="N1624" s="11">
        <v>0</v>
      </c>
      <c r="P1624" s="9">
        <f>0.5*N1624/1000</f>
        <v>0</v>
      </c>
      <c r="Q1624" s="9">
        <f>P1624+O1624</f>
        <v>0</v>
      </c>
      <c r="R1624" s="11">
        <v>0</v>
      </c>
      <c r="T1624" s="9">
        <f>0.5*R1624</f>
        <v>0</v>
      </c>
      <c r="U1624" s="9">
        <f>T1624+S1624</f>
        <v>0</v>
      </c>
      <c r="V1624" s="9">
        <f>(Q1624+U1624)/(0.944*1000)</f>
        <v>0</v>
      </c>
    </row>
    <row r="1625" spans="1:22" x14ac:dyDescent="0.3">
      <c r="A1625" s="14">
        <v>1630</v>
      </c>
      <c r="B1625" s="14" t="s">
        <v>8028</v>
      </c>
      <c r="C1625" s="14" t="s">
        <v>13510</v>
      </c>
      <c r="D1625" s="14" t="s">
        <v>13504</v>
      </c>
      <c r="E1625" s="14" t="s">
        <v>13479</v>
      </c>
      <c r="F1625" s="14">
        <v>10</v>
      </c>
      <c r="G1625" s="14">
        <v>6.3E-2</v>
      </c>
      <c r="H1625" s="15">
        <v>2.5087000000000002E-2</v>
      </c>
      <c r="I1625" s="15">
        <f>M1625-V1625</f>
        <v>4.1063000000000002E-2</v>
      </c>
      <c r="J1625" s="14"/>
      <c r="K1625" s="13"/>
      <c r="L1625" s="9">
        <f>G1625*1.05</f>
        <v>6.615E-2</v>
      </c>
      <c r="M1625" s="11">
        <f>L1625-H1625</f>
        <v>4.1063000000000002E-2</v>
      </c>
      <c r="N1625" s="11">
        <v>0</v>
      </c>
      <c r="P1625" s="9">
        <f>0.5*N1625/1000</f>
        <v>0</v>
      </c>
      <c r="Q1625" s="9">
        <f>P1625+O1625</f>
        <v>0</v>
      </c>
      <c r="R1625" s="11">
        <v>0</v>
      </c>
      <c r="T1625" s="9">
        <f>0.5*R1625</f>
        <v>0</v>
      </c>
      <c r="U1625" s="9">
        <f>T1625+S1625</f>
        <v>0</v>
      </c>
      <c r="V1625" s="9">
        <f>(Q1625+U1625)/(0.944*1000)</f>
        <v>0</v>
      </c>
    </row>
    <row r="1626" spans="1:22" x14ac:dyDescent="0.3">
      <c r="A1626" s="14">
        <v>1631</v>
      </c>
      <c r="B1626" s="14" t="s">
        <v>8029</v>
      </c>
      <c r="C1626" s="14" t="s">
        <v>13510</v>
      </c>
      <c r="D1626" s="14" t="s">
        <v>13504</v>
      </c>
      <c r="E1626" s="14" t="s">
        <v>13479</v>
      </c>
      <c r="F1626" s="14">
        <v>10</v>
      </c>
      <c r="G1626" s="14">
        <v>0.16</v>
      </c>
      <c r="H1626" s="15">
        <v>2.5305000000000008E-2</v>
      </c>
      <c r="I1626" s="15">
        <f>M1626-V1626</f>
        <v>0.14269500000000002</v>
      </c>
      <c r="J1626" s="14"/>
      <c r="K1626" s="13"/>
      <c r="L1626" s="9">
        <f>G1626*1.05</f>
        <v>0.16800000000000001</v>
      </c>
      <c r="M1626" s="11">
        <f>L1626-H1626</f>
        <v>0.14269500000000002</v>
      </c>
      <c r="N1626" s="11">
        <v>0</v>
      </c>
      <c r="P1626" s="9">
        <f>0.5*N1626/1000</f>
        <v>0</v>
      </c>
      <c r="Q1626" s="9">
        <f>P1626+O1626</f>
        <v>0</v>
      </c>
      <c r="R1626" s="11">
        <v>0</v>
      </c>
      <c r="T1626" s="9">
        <f>0.5*R1626</f>
        <v>0</v>
      </c>
      <c r="U1626" s="9">
        <f>T1626+S1626</f>
        <v>0</v>
      </c>
      <c r="V1626" s="9">
        <f>(Q1626+U1626)/(0.944*1000)</f>
        <v>0</v>
      </c>
    </row>
    <row r="1627" spans="1:22" x14ac:dyDescent="0.3">
      <c r="A1627" s="14">
        <v>1632</v>
      </c>
      <c r="B1627" s="14" t="s">
        <v>8030</v>
      </c>
      <c r="C1627" s="14" t="s">
        <v>13510</v>
      </c>
      <c r="D1627" s="14" t="s">
        <v>13504</v>
      </c>
      <c r="E1627" s="14" t="s">
        <v>13479</v>
      </c>
      <c r="F1627" s="14">
        <v>10</v>
      </c>
      <c r="G1627" s="14">
        <v>0.25</v>
      </c>
      <c r="H1627" s="15">
        <v>4.7780000000000003E-2</v>
      </c>
      <c r="I1627" s="15">
        <f>M1627-V1627</f>
        <v>0.21472000000000002</v>
      </c>
      <c r="J1627" s="14"/>
      <c r="K1627" s="13"/>
      <c r="L1627" s="9">
        <f>G1627*1.05</f>
        <v>0.26250000000000001</v>
      </c>
      <c r="M1627" s="11">
        <f>L1627-H1627</f>
        <v>0.21472000000000002</v>
      </c>
      <c r="N1627" s="11">
        <v>0</v>
      </c>
      <c r="P1627" s="9">
        <f>0.5*N1627/1000</f>
        <v>0</v>
      </c>
      <c r="Q1627" s="9">
        <f>P1627+O1627</f>
        <v>0</v>
      </c>
      <c r="R1627" s="11">
        <v>0</v>
      </c>
      <c r="T1627" s="9">
        <f>0.5*R1627</f>
        <v>0</v>
      </c>
      <c r="U1627" s="9">
        <f>T1627+S1627</f>
        <v>0</v>
      </c>
      <c r="V1627" s="9">
        <f>(Q1627+U1627)/(0.944*1000)</f>
        <v>0</v>
      </c>
    </row>
    <row r="1628" spans="1:22" x14ac:dyDescent="0.3">
      <c r="A1628" s="14">
        <v>1633</v>
      </c>
      <c r="B1628" s="14" t="s">
        <v>8031</v>
      </c>
      <c r="C1628" s="14" t="s">
        <v>13510</v>
      </c>
      <c r="D1628" s="14" t="s">
        <v>13504</v>
      </c>
      <c r="E1628" s="14" t="s">
        <v>13479</v>
      </c>
      <c r="F1628" s="14">
        <v>10</v>
      </c>
      <c r="G1628" s="14">
        <v>0.4</v>
      </c>
      <c r="H1628" s="15">
        <v>0.255</v>
      </c>
      <c r="I1628" s="15">
        <f>M1628-V1628</f>
        <v>0.16500000000000004</v>
      </c>
      <c r="J1628" s="14"/>
      <c r="K1628" s="13"/>
      <c r="L1628" s="9">
        <f>G1628*1.05</f>
        <v>0.42000000000000004</v>
      </c>
      <c r="M1628" s="11">
        <f>L1628-H1628</f>
        <v>0.16500000000000004</v>
      </c>
      <c r="N1628" s="11">
        <v>0</v>
      </c>
      <c r="P1628" s="9">
        <f>0.5*N1628/1000</f>
        <v>0</v>
      </c>
      <c r="Q1628" s="9">
        <f>P1628+O1628</f>
        <v>0</v>
      </c>
      <c r="R1628" s="11">
        <v>0</v>
      </c>
      <c r="T1628" s="9">
        <f>0.5*R1628</f>
        <v>0</v>
      </c>
      <c r="U1628" s="9">
        <f>T1628+S1628</f>
        <v>0</v>
      </c>
      <c r="V1628" s="9">
        <f>(Q1628+U1628)/(0.944*1000)</f>
        <v>0</v>
      </c>
    </row>
    <row r="1629" spans="1:22" x14ac:dyDescent="0.3">
      <c r="A1629" s="14">
        <v>1634</v>
      </c>
      <c r="B1629" s="14" t="s">
        <v>8032</v>
      </c>
      <c r="C1629" s="14" t="s">
        <v>13510</v>
      </c>
      <c r="D1629" s="14" t="s">
        <v>13504</v>
      </c>
      <c r="E1629" s="14" t="s">
        <v>13479</v>
      </c>
      <c r="F1629" s="14">
        <v>10</v>
      </c>
      <c r="G1629" s="14">
        <v>0.4</v>
      </c>
      <c r="H1629" s="15">
        <v>5.6434999999999999E-2</v>
      </c>
      <c r="I1629" s="15">
        <f>M1629-V1629</f>
        <v>0.36356500000000003</v>
      </c>
      <c r="J1629" s="14"/>
      <c r="K1629" s="13"/>
      <c r="L1629" s="9">
        <f>G1629*1.05</f>
        <v>0.42000000000000004</v>
      </c>
      <c r="M1629" s="11">
        <f>L1629-H1629</f>
        <v>0.36356500000000003</v>
      </c>
      <c r="N1629" s="11">
        <v>0</v>
      </c>
      <c r="P1629" s="9">
        <f>0.5*N1629/1000</f>
        <v>0</v>
      </c>
      <c r="Q1629" s="9">
        <f>P1629+O1629</f>
        <v>0</v>
      </c>
      <c r="R1629" s="11">
        <v>0</v>
      </c>
      <c r="T1629" s="9">
        <f>0.5*R1629</f>
        <v>0</v>
      </c>
      <c r="U1629" s="9">
        <f>T1629+S1629</f>
        <v>0</v>
      </c>
      <c r="V1629" s="9">
        <f>(Q1629+U1629)/(0.944*1000)</f>
        <v>0</v>
      </c>
    </row>
    <row r="1630" spans="1:22" x14ac:dyDescent="0.3">
      <c r="A1630" s="14">
        <v>1635</v>
      </c>
      <c r="B1630" s="14" t="s">
        <v>8033</v>
      </c>
      <c r="C1630" s="14" t="s">
        <v>13510</v>
      </c>
      <c r="D1630" s="14" t="s">
        <v>13504</v>
      </c>
      <c r="E1630" s="14" t="s">
        <v>13479</v>
      </c>
      <c r="F1630" s="14">
        <v>10</v>
      </c>
      <c r="G1630" s="14">
        <v>0.25</v>
      </c>
      <c r="H1630" s="15">
        <v>7.306799999999998E-2</v>
      </c>
      <c r="I1630" s="15">
        <f>M1630-V1630</f>
        <v>0.18943200000000004</v>
      </c>
      <c r="J1630" s="14"/>
      <c r="K1630" s="13"/>
      <c r="L1630" s="9">
        <f>G1630*1.05</f>
        <v>0.26250000000000001</v>
      </c>
      <c r="M1630" s="11">
        <f>L1630-H1630</f>
        <v>0.18943200000000004</v>
      </c>
      <c r="N1630" s="11">
        <v>0</v>
      </c>
      <c r="P1630" s="9">
        <f>0.5*N1630/1000</f>
        <v>0</v>
      </c>
      <c r="Q1630" s="9">
        <f>P1630+O1630</f>
        <v>0</v>
      </c>
      <c r="R1630" s="11">
        <v>0</v>
      </c>
      <c r="T1630" s="9">
        <f>0.5*R1630</f>
        <v>0</v>
      </c>
      <c r="U1630" s="9">
        <f>T1630+S1630</f>
        <v>0</v>
      </c>
      <c r="V1630" s="9">
        <f>(Q1630+U1630)/(0.944*1000)</f>
        <v>0</v>
      </c>
    </row>
    <row r="1631" spans="1:22" x14ac:dyDescent="0.3">
      <c r="A1631" s="14">
        <v>1636</v>
      </c>
      <c r="B1631" s="14" t="s">
        <v>8034</v>
      </c>
      <c r="C1631" s="14" t="s">
        <v>13510</v>
      </c>
      <c r="D1631" s="14" t="s">
        <v>13504</v>
      </c>
      <c r="E1631" s="14" t="s">
        <v>13479</v>
      </c>
      <c r="F1631" s="14">
        <v>10</v>
      </c>
      <c r="G1631" s="14">
        <v>0.25</v>
      </c>
      <c r="H1631" s="15">
        <v>4.1687999999999989E-2</v>
      </c>
      <c r="I1631" s="15">
        <f>M1631-V1631</f>
        <v>0.22081200000000001</v>
      </c>
      <c r="J1631" s="14"/>
      <c r="K1631" s="13"/>
      <c r="L1631" s="9">
        <f>G1631*1.05</f>
        <v>0.26250000000000001</v>
      </c>
      <c r="M1631" s="11">
        <f>L1631-H1631</f>
        <v>0.22081200000000001</v>
      </c>
      <c r="N1631" s="11">
        <v>0</v>
      </c>
      <c r="P1631" s="9">
        <f>0.5*N1631/1000</f>
        <v>0</v>
      </c>
      <c r="Q1631" s="9">
        <f>P1631+O1631</f>
        <v>0</v>
      </c>
      <c r="R1631" s="11">
        <v>0</v>
      </c>
      <c r="T1631" s="9">
        <f>0.5*R1631</f>
        <v>0</v>
      </c>
      <c r="U1631" s="9">
        <f>T1631+S1631</f>
        <v>0</v>
      </c>
      <c r="V1631" s="9">
        <f>(Q1631+U1631)/(0.944*1000)</f>
        <v>0</v>
      </c>
    </row>
    <row r="1632" spans="1:22" x14ac:dyDescent="0.3">
      <c r="A1632" s="14">
        <v>1637</v>
      </c>
      <c r="B1632" s="14" t="s">
        <v>8035</v>
      </c>
      <c r="C1632" s="14" t="s">
        <v>13510</v>
      </c>
      <c r="D1632" s="14" t="s">
        <v>13504</v>
      </c>
      <c r="E1632" s="14" t="s">
        <v>13479</v>
      </c>
      <c r="F1632" s="14">
        <v>10</v>
      </c>
      <c r="G1632" s="14">
        <v>0.25</v>
      </c>
      <c r="H1632" s="15">
        <v>5.1154999999999999E-2</v>
      </c>
      <c r="I1632" s="15">
        <f>M1632-V1632</f>
        <v>0.20340008474576271</v>
      </c>
      <c r="J1632" s="14"/>
      <c r="K1632" s="13"/>
      <c r="L1632" s="9">
        <f>G1632*1.05</f>
        <v>0.26250000000000001</v>
      </c>
      <c r="M1632" s="11">
        <f>L1632-H1632</f>
        <v>0.21134500000000001</v>
      </c>
      <c r="N1632" s="11">
        <v>0</v>
      </c>
      <c r="P1632" s="9">
        <f>0.5*N1632/1000</f>
        <v>0</v>
      </c>
      <c r="Q1632" s="9">
        <f>P1632+O1632</f>
        <v>0</v>
      </c>
      <c r="R1632" s="11">
        <v>15</v>
      </c>
      <c r="T1632" s="9">
        <f>0.5*R1632</f>
        <v>7.5</v>
      </c>
      <c r="U1632" s="9">
        <f>T1632+S1632</f>
        <v>7.5</v>
      </c>
      <c r="V1632" s="9">
        <f>(Q1632+U1632)/(0.944*1000)</f>
        <v>7.9449152542372878E-3</v>
      </c>
    </row>
    <row r="1633" spans="1:22" x14ac:dyDescent="0.3">
      <c r="A1633" s="14">
        <v>1638</v>
      </c>
      <c r="B1633" s="14" t="s">
        <v>8036</v>
      </c>
      <c r="C1633" s="14" t="s">
        <v>13510</v>
      </c>
      <c r="D1633" s="14" t="s">
        <v>13504</v>
      </c>
      <c r="E1633" s="14" t="s">
        <v>13479</v>
      </c>
      <c r="F1633" s="14">
        <v>10</v>
      </c>
      <c r="G1633" s="14">
        <v>0.4</v>
      </c>
      <c r="H1633" s="15">
        <v>4.9052000000000019E-2</v>
      </c>
      <c r="I1633" s="15">
        <f>M1633-V1633</f>
        <v>0.370948</v>
      </c>
      <c r="J1633" s="14"/>
      <c r="K1633" s="13"/>
      <c r="L1633" s="9">
        <f>G1633*1.05</f>
        <v>0.42000000000000004</v>
      </c>
      <c r="M1633" s="11">
        <f>L1633-H1633</f>
        <v>0.370948</v>
      </c>
      <c r="N1633" s="11">
        <v>0</v>
      </c>
      <c r="P1633" s="9">
        <f>0.5*N1633/1000</f>
        <v>0</v>
      </c>
      <c r="Q1633" s="9">
        <f>P1633+O1633</f>
        <v>0</v>
      </c>
      <c r="R1633" s="11">
        <v>0</v>
      </c>
      <c r="T1633" s="9">
        <f>0.5*R1633</f>
        <v>0</v>
      </c>
      <c r="U1633" s="9">
        <f>T1633+S1633</f>
        <v>0</v>
      </c>
      <c r="V1633" s="9">
        <f>(Q1633+U1633)/(0.944*1000)</f>
        <v>0</v>
      </c>
    </row>
    <row r="1634" spans="1:22" x14ac:dyDescent="0.3">
      <c r="A1634" s="14">
        <v>1639</v>
      </c>
      <c r="B1634" s="14" t="s">
        <v>8037</v>
      </c>
      <c r="C1634" s="14" t="s">
        <v>13510</v>
      </c>
      <c r="D1634" s="14" t="s">
        <v>13504</v>
      </c>
      <c r="E1634" s="14" t="s">
        <v>13479</v>
      </c>
      <c r="F1634" s="14">
        <v>10</v>
      </c>
      <c r="G1634" s="14">
        <v>0.4</v>
      </c>
      <c r="H1634" s="15">
        <v>5.576799999999997E-2</v>
      </c>
      <c r="I1634" s="15">
        <f>M1634-V1634</f>
        <v>0.36423200000000006</v>
      </c>
      <c r="J1634" s="14"/>
      <c r="K1634" s="13"/>
      <c r="L1634" s="9">
        <f>G1634*1.05</f>
        <v>0.42000000000000004</v>
      </c>
      <c r="M1634" s="11">
        <f>L1634-H1634</f>
        <v>0.36423200000000006</v>
      </c>
      <c r="N1634" s="11">
        <v>0</v>
      </c>
      <c r="P1634" s="9">
        <f>0.5*N1634/1000</f>
        <v>0</v>
      </c>
      <c r="Q1634" s="9">
        <f>P1634+O1634</f>
        <v>0</v>
      </c>
      <c r="R1634" s="11">
        <v>0</v>
      </c>
      <c r="T1634" s="9">
        <f>0.5*R1634</f>
        <v>0</v>
      </c>
      <c r="U1634" s="9">
        <f>T1634+S1634</f>
        <v>0</v>
      </c>
      <c r="V1634" s="9">
        <f>(Q1634+U1634)/(0.944*1000)</f>
        <v>0</v>
      </c>
    </row>
    <row r="1635" spans="1:22" x14ac:dyDescent="0.3">
      <c r="A1635" s="14">
        <v>1640</v>
      </c>
      <c r="B1635" s="14" t="s">
        <v>8038</v>
      </c>
      <c r="C1635" s="14" t="s">
        <v>13510</v>
      </c>
      <c r="D1635" s="14" t="s">
        <v>13504</v>
      </c>
      <c r="E1635" s="14" t="s">
        <v>13479</v>
      </c>
      <c r="F1635" s="14">
        <v>10</v>
      </c>
      <c r="G1635" s="14">
        <v>0.25</v>
      </c>
      <c r="H1635" s="15">
        <v>0.12479999999999999</v>
      </c>
      <c r="I1635" s="15">
        <f>M1635-V1635</f>
        <v>0.13770000000000002</v>
      </c>
      <c r="J1635" s="14"/>
      <c r="K1635" s="13"/>
      <c r="L1635" s="9">
        <f>G1635*1.05</f>
        <v>0.26250000000000001</v>
      </c>
      <c r="M1635" s="11">
        <f>L1635-H1635</f>
        <v>0.13770000000000002</v>
      </c>
      <c r="N1635" s="11">
        <v>0</v>
      </c>
      <c r="P1635" s="9">
        <f>0.5*N1635/1000</f>
        <v>0</v>
      </c>
      <c r="Q1635" s="9">
        <f>P1635+O1635</f>
        <v>0</v>
      </c>
      <c r="R1635" s="11">
        <v>0</v>
      </c>
      <c r="T1635" s="9">
        <f>0.5*R1635</f>
        <v>0</v>
      </c>
      <c r="U1635" s="9">
        <f>T1635+S1635</f>
        <v>0</v>
      </c>
      <c r="V1635" s="9">
        <f>(Q1635+U1635)/(0.944*1000)</f>
        <v>0</v>
      </c>
    </row>
    <row r="1636" spans="1:22" x14ac:dyDescent="0.3">
      <c r="A1636" s="14">
        <v>1641</v>
      </c>
      <c r="B1636" s="14" t="s">
        <v>8039</v>
      </c>
      <c r="C1636" s="14" t="s">
        <v>13510</v>
      </c>
      <c r="D1636" s="14" t="s">
        <v>13504</v>
      </c>
      <c r="E1636" s="14" t="s">
        <v>13479</v>
      </c>
      <c r="F1636" s="14">
        <v>10</v>
      </c>
      <c r="G1636" s="14">
        <v>0.25</v>
      </c>
      <c r="H1636" s="15">
        <v>3.7120000000000007E-2</v>
      </c>
      <c r="I1636" s="15">
        <f>M1636-V1636</f>
        <v>0.22538</v>
      </c>
      <c r="J1636" s="14"/>
      <c r="K1636" s="13"/>
      <c r="L1636" s="9">
        <f>G1636*1.05</f>
        <v>0.26250000000000001</v>
      </c>
      <c r="M1636" s="11">
        <f>L1636-H1636</f>
        <v>0.22538</v>
      </c>
      <c r="N1636" s="11">
        <v>0</v>
      </c>
      <c r="P1636" s="9">
        <f>0.5*N1636/1000</f>
        <v>0</v>
      </c>
      <c r="Q1636" s="9">
        <f>P1636+O1636</f>
        <v>0</v>
      </c>
      <c r="R1636" s="11">
        <v>0</v>
      </c>
      <c r="T1636" s="9">
        <f>0.5*R1636</f>
        <v>0</v>
      </c>
      <c r="U1636" s="9">
        <f>T1636+S1636</f>
        <v>0</v>
      </c>
      <c r="V1636" s="9">
        <f>(Q1636+U1636)/(0.944*1000)</f>
        <v>0</v>
      </c>
    </row>
    <row r="1637" spans="1:22" x14ac:dyDescent="0.3">
      <c r="A1637" s="14">
        <v>1642</v>
      </c>
      <c r="B1637" s="14" t="s">
        <v>8040</v>
      </c>
      <c r="C1637" s="14" t="s">
        <v>13510</v>
      </c>
      <c r="D1637" s="14" t="s">
        <v>13504</v>
      </c>
      <c r="E1637" s="14" t="s">
        <v>13479</v>
      </c>
      <c r="F1637" s="14">
        <v>10</v>
      </c>
      <c r="G1637" s="14">
        <v>0.16</v>
      </c>
      <c r="H1637" s="15">
        <v>4.0430999999999995E-2</v>
      </c>
      <c r="I1637" s="15">
        <f>M1637-V1637</f>
        <v>0.12756900000000002</v>
      </c>
      <c r="J1637" s="14"/>
      <c r="K1637" s="13"/>
      <c r="L1637" s="9">
        <f>G1637*1.05</f>
        <v>0.16800000000000001</v>
      </c>
      <c r="M1637" s="11">
        <f>L1637-H1637</f>
        <v>0.12756900000000002</v>
      </c>
      <c r="N1637" s="11">
        <v>0</v>
      </c>
      <c r="P1637" s="9">
        <f>0.5*N1637/1000</f>
        <v>0</v>
      </c>
      <c r="Q1637" s="9">
        <f>P1637+O1637</f>
        <v>0</v>
      </c>
      <c r="R1637" s="11">
        <v>0</v>
      </c>
      <c r="T1637" s="9">
        <f>0.5*R1637</f>
        <v>0</v>
      </c>
      <c r="U1637" s="9">
        <f>T1637+S1637</f>
        <v>0</v>
      </c>
      <c r="V1637" s="9">
        <f>(Q1637+U1637)/(0.944*1000)</f>
        <v>0</v>
      </c>
    </row>
    <row r="1638" spans="1:22" x14ac:dyDescent="0.3">
      <c r="A1638" s="14">
        <v>1643</v>
      </c>
      <c r="B1638" s="14" t="s">
        <v>8041</v>
      </c>
      <c r="C1638" s="14" t="s">
        <v>13510</v>
      </c>
      <c r="D1638" s="14" t="s">
        <v>13504</v>
      </c>
      <c r="E1638" s="14" t="s">
        <v>13479</v>
      </c>
      <c r="F1638" s="14">
        <v>10</v>
      </c>
      <c r="G1638" s="14">
        <v>0.25</v>
      </c>
      <c r="H1638" s="15">
        <v>9.6620000000000057E-3</v>
      </c>
      <c r="I1638" s="15">
        <f>M1638-V1638</f>
        <v>0.25283800000000001</v>
      </c>
      <c r="J1638" s="14"/>
      <c r="K1638" s="13"/>
      <c r="L1638" s="9">
        <f>G1638*1.05</f>
        <v>0.26250000000000001</v>
      </c>
      <c r="M1638" s="11">
        <f>L1638-H1638</f>
        <v>0.25283800000000001</v>
      </c>
      <c r="N1638" s="11">
        <v>0</v>
      </c>
      <c r="P1638" s="9">
        <f>0.5*N1638/1000</f>
        <v>0</v>
      </c>
      <c r="Q1638" s="9">
        <f>P1638+O1638</f>
        <v>0</v>
      </c>
      <c r="R1638" s="11">
        <v>0</v>
      </c>
      <c r="T1638" s="9">
        <f>0.5*R1638</f>
        <v>0</v>
      </c>
      <c r="U1638" s="9">
        <f>T1638+S1638</f>
        <v>0</v>
      </c>
      <c r="V1638" s="9">
        <f>(Q1638+U1638)/(0.944*1000)</f>
        <v>0</v>
      </c>
    </row>
    <row r="1639" spans="1:22" x14ac:dyDescent="0.3">
      <c r="A1639" s="14">
        <v>1644</v>
      </c>
      <c r="B1639" s="14" t="s">
        <v>8042</v>
      </c>
      <c r="C1639" s="14" t="s">
        <v>13510</v>
      </c>
      <c r="D1639" s="14" t="s">
        <v>13504</v>
      </c>
      <c r="E1639" s="14" t="s">
        <v>13479</v>
      </c>
      <c r="F1639" s="14">
        <v>10</v>
      </c>
      <c r="G1639" s="14">
        <v>0.25</v>
      </c>
      <c r="H1639" s="15">
        <v>7.6356999999999994E-2</v>
      </c>
      <c r="I1639" s="15">
        <f>M1639-V1639</f>
        <v>0.186143</v>
      </c>
      <c r="J1639" s="14"/>
      <c r="K1639" s="13"/>
      <c r="L1639" s="9">
        <f>G1639*1.05</f>
        <v>0.26250000000000001</v>
      </c>
      <c r="M1639" s="11">
        <f>L1639-H1639</f>
        <v>0.186143</v>
      </c>
      <c r="N1639" s="11">
        <v>0</v>
      </c>
      <c r="P1639" s="9">
        <f>0.5*N1639/1000</f>
        <v>0</v>
      </c>
      <c r="Q1639" s="9">
        <f>P1639+O1639</f>
        <v>0</v>
      </c>
      <c r="R1639" s="11">
        <v>0</v>
      </c>
      <c r="T1639" s="9">
        <f>0.5*R1639</f>
        <v>0</v>
      </c>
      <c r="U1639" s="9">
        <f>T1639+S1639</f>
        <v>0</v>
      </c>
      <c r="V1639" s="9">
        <f>(Q1639+U1639)/(0.944*1000)</f>
        <v>0</v>
      </c>
    </row>
    <row r="1640" spans="1:22" x14ac:dyDescent="0.3">
      <c r="A1640" s="14">
        <v>1645</v>
      </c>
      <c r="B1640" s="14" t="s">
        <v>8043</v>
      </c>
      <c r="C1640" s="14" t="s">
        <v>13510</v>
      </c>
      <c r="D1640" s="14" t="s">
        <v>13504</v>
      </c>
      <c r="E1640" s="14" t="s">
        <v>13479</v>
      </c>
      <c r="F1640" s="14">
        <v>10</v>
      </c>
      <c r="G1640" s="14">
        <v>0.4</v>
      </c>
      <c r="H1640" s="15">
        <v>0.14990899999999999</v>
      </c>
      <c r="I1640" s="15">
        <f>M1640-V1640</f>
        <v>0.26479438983050857</v>
      </c>
      <c r="J1640" s="14"/>
      <c r="K1640" s="13"/>
      <c r="L1640" s="9">
        <f>G1640*1.05</f>
        <v>0.42000000000000004</v>
      </c>
      <c r="M1640" s="11">
        <f>L1640-H1640</f>
        <v>0.27009100000000008</v>
      </c>
      <c r="N1640" s="11">
        <v>0</v>
      </c>
      <c r="P1640" s="9">
        <f>0.5*N1640/1000</f>
        <v>0</v>
      </c>
      <c r="Q1640" s="9">
        <f>P1640+O1640</f>
        <v>0</v>
      </c>
      <c r="R1640" s="11">
        <v>10</v>
      </c>
      <c r="T1640" s="9">
        <f>0.5*R1640</f>
        <v>5</v>
      </c>
      <c r="U1640" s="9">
        <f>T1640+S1640</f>
        <v>5</v>
      </c>
      <c r="V1640" s="9">
        <f>(Q1640+U1640)/(0.944*1000)</f>
        <v>5.2966101694915252E-3</v>
      </c>
    </row>
    <row r="1641" spans="1:22" x14ac:dyDescent="0.3">
      <c r="A1641" s="14">
        <v>1646</v>
      </c>
      <c r="B1641" s="14" t="s">
        <v>8044</v>
      </c>
      <c r="C1641" s="14" t="s">
        <v>13510</v>
      </c>
      <c r="D1641" s="14" t="s">
        <v>13504</v>
      </c>
      <c r="E1641" s="14" t="s">
        <v>13479</v>
      </c>
      <c r="F1641" s="14">
        <v>10</v>
      </c>
      <c r="G1641" s="14">
        <v>0.16</v>
      </c>
      <c r="H1641" s="15">
        <v>7.350799999999999E-2</v>
      </c>
      <c r="I1641" s="15">
        <f>M1641-V1641</f>
        <v>9.449200000000002E-2</v>
      </c>
      <c r="J1641" s="14"/>
      <c r="K1641" s="13"/>
      <c r="L1641" s="9">
        <f>G1641*1.05</f>
        <v>0.16800000000000001</v>
      </c>
      <c r="M1641" s="11">
        <f>L1641-H1641</f>
        <v>9.449200000000002E-2</v>
      </c>
      <c r="N1641" s="11">
        <v>0</v>
      </c>
      <c r="P1641" s="9">
        <f>0.5*N1641/1000</f>
        <v>0</v>
      </c>
      <c r="Q1641" s="9">
        <f>P1641+O1641</f>
        <v>0</v>
      </c>
      <c r="R1641" s="11">
        <v>0</v>
      </c>
      <c r="T1641" s="9">
        <f>0.5*R1641</f>
        <v>0</v>
      </c>
      <c r="U1641" s="9">
        <f>T1641+S1641</f>
        <v>0</v>
      </c>
      <c r="V1641" s="9">
        <f>(Q1641+U1641)/(0.944*1000)</f>
        <v>0</v>
      </c>
    </row>
    <row r="1642" spans="1:22" x14ac:dyDescent="0.3">
      <c r="A1642" s="14">
        <v>1647</v>
      </c>
      <c r="B1642" s="14" t="s">
        <v>8045</v>
      </c>
      <c r="C1642" s="14" t="s">
        <v>13510</v>
      </c>
      <c r="D1642" s="14" t="s">
        <v>13504</v>
      </c>
      <c r="E1642" s="14" t="s">
        <v>13479</v>
      </c>
      <c r="F1642" s="14">
        <v>10</v>
      </c>
      <c r="G1642" s="14">
        <v>0.04</v>
      </c>
      <c r="H1642" s="15">
        <v>0</v>
      </c>
      <c r="I1642" s="15">
        <f>M1642-V1642</f>
        <v>4.2000000000000003E-2</v>
      </c>
      <c r="J1642" s="14"/>
      <c r="K1642" s="13"/>
      <c r="L1642" s="9">
        <f>G1642*1.05</f>
        <v>4.2000000000000003E-2</v>
      </c>
      <c r="M1642" s="11">
        <f>L1642-H1642</f>
        <v>4.2000000000000003E-2</v>
      </c>
      <c r="N1642" s="11">
        <v>0</v>
      </c>
      <c r="P1642" s="9">
        <f>0.5*N1642/1000</f>
        <v>0</v>
      </c>
      <c r="Q1642" s="9">
        <f>P1642+O1642</f>
        <v>0</v>
      </c>
      <c r="R1642" s="11">
        <v>0</v>
      </c>
      <c r="T1642" s="9">
        <f>0.5*R1642</f>
        <v>0</v>
      </c>
      <c r="U1642" s="9">
        <f>T1642+S1642</f>
        <v>0</v>
      </c>
      <c r="V1642" s="9">
        <f>(Q1642+U1642)/(0.944*1000)</f>
        <v>0</v>
      </c>
    </row>
    <row r="1643" spans="1:22" x14ac:dyDescent="0.3">
      <c r="A1643" s="14">
        <v>1648</v>
      </c>
      <c r="B1643" s="14" t="s">
        <v>8046</v>
      </c>
      <c r="C1643" s="14" t="s">
        <v>13510</v>
      </c>
      <c r="D1643" s="14" t="s">
        <v>13504</v>
      </c>
      <c r="E1643" s="14" t="s">
        <v>13479</v>
      </c>
      <c r="F1643" s="14">
        <v>10</v>
      </c>
      <c r="G1643" s="14">
        <v>0.04</v>
      </c>
      <c r="H1643" s="15">
        <v>2.6880999999999999E-2</v>
      </c>
      <c r="I1643" s="15">
        <f>M1643-V1643</f>
        <v>1.5119000000000004E-2</v>
      </c>
      <c r="J1643" s="14"/>
      <c r="K1643" s="13"/>
      <c r="L1643" s="9">
        <f>G1643*1.05</f>
        <v>4.2000000000000003E-2</v>
      </c>
      <c r="M1643" s="11">
        <f>L1643-H1643</f>
        <v>1.5119000000000004E-2</v>
      </c>
      <c r="N1643" s="11">
        <v>0</v>
      </c>
      <c r="P1643" s="9">
        <f>0.5*N1643/1000</f>
        <v>0</v>
      </c>
      <c r="Q1643" s="9">
        <f>P1643+O1643</f>
        <v>0</v>
      </c>
      <c r="R1643" s="11">
        <v>0</v>
      </c>
      <c r="T1643" s="9">
        <f>0.5*R1643</f>
        <v>0</v>
      </c>
      <c r="U1643" s="9">
        <f>T1643+S1643</f>
        <v>0</v>
      </c>
      <c r="V1643" s="9">
        <f>(Q1643+U1643)/(0.944*1000)</f>
        <v>0</v>
      </c>
    </row>
    <row r="1644" spans="1:22" x14ac:dyDescent="0.3">
      <c r="A1644" s="14">
        <v>1649</v>
      </c>
      <c r="B1644" s="14" t="s">
        <v>8047</v>
      </c>
      <c r="C1644" s="14" t="s">
        <v>13510</v>
      </c>
      <c r="D1644" s="14" t="s">
        <v>13504</v>
      </c>
      <c r="E1644" s="14" t="s">
        <v>13479</v>
      </c>
      <c r="F1644" s="14">
        <v>10</v>
      </c>
      <c r="G1644" s="14">
        <v>0.25</v>
      </c>
      <c r="H1644" s="15">
        <v>1.3668000000000007E-2</v>
      </c>
      <c r="I1644" s="15">
        <f>M1644-V1644</f>
        <v>0.248832</v>
      </c>
      <c r="J1644" s="14"/>
      <c r="K1644" s="13"/>
      <c r="L1644" s="9">
        <f>G1644*1.05</f>
        <v>0.26250000000000001</v>
      </c>
      <c r="M1644" s="11">
        <f>L1644-H1644</f>
        <v>0.248832</v>
      </c>
      <c r="N1644" s="11">
        <v>0</v>
      </c>
      <c r="P1644" s="9">
        <f>0.5*N1644/1000</f>
        <v>0</v>
      </c>
      <c r="Q1644" s="9">
        <f>P1644+O1644</f>
        <v>0</v>
      </c>
      <c r="R1644" s="11">
        <v>0</v>
      </c>
      <c r="T1644" s="9">
        <f>0.5*R1644</f>
        <v>0</v>
      </c>
      <c r="U1644" s="9">
        <f>T1644+S1644</f>
        <v>0</v>
      </c>
      <c r="V1644" s="9">
        <f>(Q1644+U1644)/(0.944*1000)</f>
        <v>0</v>
      </c>
    </row>
    <row r="1645" spans="1:22" x14ac:dyDescent="0.3">
      <c r="A1645" s="14">
        <v>1650</v>
      </c>
      <c r="B1645" s="14" t="s">
        <v>8048</v>
      </c>
      <c r="C1645" s="14" t="s">
        <v>13510</v>
      </c>
      <c r="D1645" s="14" t="s">
        <v>13504</v>
      </c>
      <c r="E1645" s="14" t="s">
        <v>13479</v>
      </c>
      <c r="F1645" s="14">
        <v>10</v>
      </c>
      <c r="G1645" s="14">
        <v>0.25</v>
      </c>
      <c r="H1645" s="15">
        <v>3.9491999999999992E-2</v>
      </c>
      <c r="I1645" s="15">
        <f>M1645-V1645</f>
        <v>0.22300800000000001</v>
      </c>
      <c r="J1645" s="14"/>
      <c r="K1645" s="13"/>
      <c r="L1645" s="9">
        <f>G1645*1.05</f>
        <v>0.26250000000000001</v>
      </c>
      <c r="M1645" s="11">
        <f>L1645-H1645</f>
        <v>0.22300800000000001</v>
      </c>
      <c r="N1645" s="11">
        <v>0</v>
      </c>
      <c r="P1645" s="9">
        <f>0.5*N1645/1000</f>
        <v>0</v>
      </c>
      <c r="Q1645" s="9">
        <f>P1645+O1645</f>
        <v>0</v>
      </c>
      <c r="R1645" s="11">
        <v>0</v>
      </c>
      <c r="T1645" s="9">
        <f>0.5*R1645</f>
        <v>0</v>
      </c>
      <c r="U1645" s="9">
        <f>T1645+S1645</f>
        <v>0</v>
      </c>
      <c r="V1645" s="9">
        <f>(Q1645+U1645)/(0.944*1000)</f>
        <v>0</v>
      </c>
    </row>
    <row r="1646" spans="1:22" x14ac:dyDescent="0.3">
      <c r="A1646" s="14">
        <v>1651</v>
      </c>
      <c r="B1646" s="14" t="s">
        <v>8049</v>
      </c>
      <c r="C1646" s="14" t="s">
        <v>13510</v>
      </c>
      <c r="D1646" s="14" t="s">
        <v>13504</v>
      </c>
      <c r="E1646" s="14" t="s">
        <v>13479</v>
      </c>
      <c r="F1646" s="14">
        <v>10</v>
      </c>
      <c r="G1646" s="14">
        <v>0.25</v>
      </c>
      <c r="H1646" s="15">
        <v>7.1802999999999992E-2</v>
      </c>
      <c r="I1646" s="15">
        <f>M1646-V1646</f>
        <v>0.19069700000000001</v>
      </c>
      <c r="J1646" s="14"/>
      <c r="K1646" s="13"/>
      <c r="L1646" s="9">
        <f>G1646*1.05</f>
        <v>0.26250000000000001</v>
      </c>
      <c r="M1646" s="11">
        <f>L1646-H1646</f>
        <v>0.19069700000000001</v>
      </c>
      <c r="N1646" s="11">
        <v>0</v>
      </c>
      <c r="P1646" s="9">
        <f>0.5*N1646/1000</f>
        <v>0</v>
      </c>
      <c r="Q1646" s="9">
        <f>P1646+O1646</f>
        <v>0</v>
      </c>
      <c r="R1646" s="11">
        <v>0</v>
      </c>
      <c r="T1646" s="9">
        <f>0.5*R1646</f>
        <v>0</v>
      </c>
      <c r="U1646" s="9">
        <f>T1646+S1646</f>
        <v>0</v>
      </c>
      <c r="V1646" s="9">
        <f>(Q1646+U1646)/(0.944*1000)</f>
        <v>0</v>
      </c>
    </row>
    <row r="1647" spans="1:22" x14ac:dyDescent="0.3">
      <c r="A1647" s="14">
        <v>1652</v>
      </c>
      <c r="B1647" s="14" t="s">
        <v>8050</v>
      </c>
      <c r="C1647" s="14" t="s">
        <v>13510</v>
      </c>
      <c r="D1647" s="14" t="s">
        <v>13504</v>
      </c>
      <c r="E1647" s="14" t="s">
        <v>13479</v>
      </c>
      <c r="F1647" s="14">
        <v>10</v>
      </c>
      <c r="G1647" s="14">
        <v>0.16</v>
      </c>
      <c r="H1647" s="15">
        <v>9.4099999999999989E-2</v>
      </c>
      <c r="I1647" s="15">
        <f>M1647-V1647</f>
        <v>7.3900000000000021E-2</v>
      </c>
      <c r="J1647" s="14"/>
      <c r="K1647" s="13"/>
      <c r="L1647" s="9">
        <f>G1647*1.05</f>
        <v>0.16800000000000001</v>
      </c>
      <c r="M1647" s="11">
        <f>L1647-H1647</f>
        <v>7.3900000000000021E-2</v>
      </c>
      <c r="N1647" s="11">
        <v>0</v>
      </c>
      <c r="P1647" s="9">
        <f>0.5*N1647/1000</f>
        <v>0</v>
      </c>
      <c r="Q1647" s="9">
        <f>P1647+O1647</f>
        <v>0</v>
      </c>
      <c r="R1647" s="11">
        <v>0</v>
      </c>
      <c r="T1647" s="9">
        <f>0.5*R1647</f>
        <v>0</v>
      </c>
      <c r="U1647" s="9">
        <f>T1647+S1647</f>
        <v>0</v>
      </c>
      <c r="V1647" s="9">
        <f>(Q1647+U1647)/(0.944*1000)</f>
        <v>0</v>
      </c>
    </row>
    <row r="1648" spans="1:22" x14ac:dyDescent="0.3">
      <c r="A1648" s="14">
        <v>1653</v>
      </c>
      <c r="B1648" s="14" t="s">
        <v>8051</v>
      </c>
      <c r="C1648" s="14" t="s">
        <v>13510</v>
      </c>
      <c r="D1648" s="14" t="s">
        <v>13504</v>
      </c>
      <c r="E1648" s="14" t="s">
        <v>13479</v>
      </c>
      <c r="F1648" s="14">
        <v>10</v>
      </c>
      <c r="G1648" s="14">
        <v>0.16</v>
      </c>
      <c r="H1648" s="15">
        <v>0.106</v>
      </c>
      <c r="I1648" s="15">
        <f>M1648-V1648</f>
        <v>6.1992055084745777E-2</v>
      </c>
      <c r="J1648" s="14"/>
      <c r="K1648" s="13"/>
      <c r="L1648" s="9">
        <f>G1648*1.05</f>
        <v>0.16800000000000001</v>
      </c>
      <c r="M1648" s="11">
        <f>L1648-H1648</f>
        <v>6.2000000000000013E-2</v>
      </c>
      <c r="N1648" s="11">
        <v>15</v>
      </c>
      <c r="P1648" s="9">
        <f>0.5*N1648/1000</f>
        <v>7.4999999999999997E-3</v>
      </c>
      <c r="Q1648" s="9">
        <f>P1648+O1648</f>
        <v>7.4999999999999997E-3</v>
      </c>
      <c r="R1648" s="11">
        <v>0</v>
      </c>
      <c r="T1648" s="9">
        <f>0.5*R1648</f>
        <v>0</v>
      </c>
      <c r="U1648" s="9">
        <f>T1648+S1648</f>
        <v>0</v>
      </c>
      <c r="V1648" s="9">
        <f>(Q1648+U1648)/(0.944*1000)</f>
        <v>7.9449152542372882E-6</v>
      </c>
    </row>
    <row r="1649" spans="1:22" x14ac:dyDescent="0.3">
      <c r="A1649" s="14">
        <v>1654</v>
      </c>
      <c r="B1649" s="14" t="s">
        <v>8052</v>
      </c>
      <c r="C1649" s="14" t="s">
        <v>13510</v>
      </c>
      <c r="D1649" s="14" t="s">
        <v>13504</v>
      </c>
      <c r="E1649" s="14" t="s">
        <v>13479</v>
      </c>
      <c r="F1649" s="14">
        <v>10</v>
      </c>
      <c r="G1649" s="14">
        <v>0.16</v>
      </c>
      <c r="H1649" s="15">
        <v>1.2650000000000005E-2</v>
      </c>
      <c r="I1649" s="15">
        <f>M1649-V1649</f>
        <v>0.15535000000000002</v>
      </c>
      <c r="J1649" s="14"/>
      <c r="K1649" s="13"/>
      <c r="L1649" s="9">
        <f>G1649*1.05</f>
        <v>0.16800000000000001</v>
      </c>
      <c r="M1649" s="11">
        <f>L1649-H1649</f>
        <v>0.15535000000000002</v>
      </c>
      <c r="N1649" s="11">
        <v>0</v>
      </c>
      <c r="P1649" s="9">
        <f>0.5*N1649/1000</f>
        <v>0</v>
      </c>
      <c r="Q1649" s="9">
        <f>P1649+O1649</f>
        <v>0</v>
      </c>
      <c r="R1649" s="11">
        <v>0</v>
      </c>
      <c r="T1649" s="9">
        <f>0.5*R1649</f>
        <v>0</v>
      </c>
      <c r="U1649" s="9">
        <f>T1649+S1649</f>
        <v>0</v>
      </c>
      <c r="V1649" s="9">
        <f>(Q1649+U1649)/(0.944*1000)</f>
        <v>0</v>
      </c>
    </row>
    <row r="1650" spans="1:22" x14ac:dyDescent="0.3">
      <c r="A1650" s="14">
        <v>1655</v>
      </c>
      <c r="B1650" s="14" t="s">
        <v>8053</v>
      </c>
      <c r="C1650" s="14" t="s">
        <v>13510</v>
      </c>
      <c r="D1650" s="14" t="s">
        <v>13504</v>
      </c>
      <c r="E1650" s="14" t="s">
        <v>13479</v>
      </c>
      <c r="F1650" s="14">
        <v>10</v>
      </c>
      <c r="G1650" s="14">
        <v>0.1</v>
      </c>
      <c r="H1650" s="15">
        <v>2.829400000000001E-2</v>
      </c>
      <c r="I1650" s="15">
        <f>M1650-V1650</f>
        <v>7.6705999999999996E-2</v>
      </c>
      <c r="J1650" s="14"/>
      <c r="K1650" s="13"/>
      <c r="L1650" s="9">
        <f>G1650*1.05</f>
        <v>0.10500000000000001</v>
      </c>
      <c r="M1650" s="11">
        <f>L1650-H1650</f>
        <v>7.6705999999999996E-2</v>
      </c>
      <c r="N1650" s="11">
        <v>0</v>
      </c>
      <c r="P1650" s="9">
        <f>0.5*N1650/1000</f>
        <v>0</v>
      </c>
      <c r="Q1650" s="9">
        <f>P1650+O1650</f>
        <v>0</v>
      </c>
      <c r="R1650" s="11">
        <v>0</v>
      </c>
      <c r="T1650" s="9">
        <f>0.5*R1650</f>
        <v>0</v>
      </c>
      <c r="U1650" s="9">
        <f>T1650+S1650</f>
        <v>0</v>
      </c>
      <c r="V1650" s="9">
        <f>(Q1650+U1650)/(0.944*1000)</f>
        <v>0</v>
      </c>
    </row>
    <row r="1651" spans="1:22" x14ac:dyDescent="0.3">
      <c r="A1651" s="14">
        <v>1656</v>
      </c>
      <c r="B1651" s="14" t="s">
        <v>8054</v>
      </c>
      <c r="C1651" s="14" t="s">
        <v>13510</v>
      </c>
      <c r="D1651" s="14" t="s">
        <v>13504</v>
      </c>
      <c r="E1651" s="14" t="s">
        <v>13479</v>
      </c>
      <c r="F1651" s="14">
        <v>10</v>
      </c>
      <c r="G1651" s="14">
        <v>0.8</v>
      </c>
      <c r="H1651" s="15">
        <v>0.34699999999999998</v>
      </c>
      <c r="I1651" s="15">
        <f>M1651-V1651</f>
        <v>4.1220338983050914E-2</v>
      </c>
      <c r="J1651" s="14"/>
      <c r="K1651" s="13"/>
      <c r="L1651" s="9">
        <f>1.05*0.4</f>
        <v>0.42000000000000004</v>
      </c>
      <c r="M1651" s="11">
        <f>L1651-H1651</f>
        <v>7.3000000000000065E-2</v>
      </c>
      <c r="N1651" s="11">
        <v>0</v>
      </c>
      <c r="P1651" s="9">
        <f>0.5*N1651/1000</f>
        <v>0</v>
      </c>
      <c r="Q1651" s="9">
        <f>P1651+O1651</f>
        <v>0</v>
      </c>
      <c r="R1651" s="11">
        <v>40</v>
      </c>
      <c r="S1651" s="9">
        <f>0.75*R1651</f>
        <v>30</v>
      </c>
      <c r="U1651" s="9">
        <f>T1651+S1651</f>
        <v>30</v>
      </c>
      <c r="V1651" s="9">
        <f>(Q1651+U1651)/(0.944*1000)</f>
        <v>3.1779661016949151E-2</v>
      </c>
    </row>
    <row r="1652" spans="1:22" x14ac:dyDescent="0.3">
      <c r="A1652" s="14">
        <v>1657</v>
      </c>
      <c r="B1652" s="14" t="s">
        <v>8055</v>
      </c>
      <c r="C1652" s="14" t="s">
        <v>13510</v>
      </c>
      <c r="D1652" s="14" t="s">
        <v>13504</v>
      </c>
      <c r="E1652" s="14" t="s">
        <v>13479</v>
      </c>
      <c r="F1652" s="14">
        <v>10</v>
      </c>
      <c r="G1652" s="14">
        <v>0.5</v>
      </c>
      <c r="H1652" s="15">
        <v>0.249</v>
      </c>
      <c r="I1652" s="15">
        <f>M1652-V1652</f>
        <v>9.2627118644067925E-3</v>
      </c>
      <c r="J1652" s="14"/>
      <c r="K1652" s="13"/>
      <c r="L1652" s="9">
        <f>G1652/2*1.05</f>
        <v>0.26250000000000001</v>
      </c>
      <c r="M1652" s="11">
        <f>L1652-H1652</f>
        <v>1.3500000000000012E-2</v>
      </c>
      <c r="N1652" s="11">
        <v>0</v>
      </c>
      <c r="P1652" s="9">
        <f>0.5*N1652/1000</f>
        <v>0</v>
      </c>
      <c r="Q1652" s="9">
        <f>P1652+O1652</f>
        <v>0</v>
      </c>
      <c r="R1652" s="11">
        <v>8</v>
      </c>
      <c r="T1652" s="9">
        <f>0.5*R1652</f>
        <v>4</v>
      </c>
      <c r="U1652" s="9">
        <f>T1652+S1652</f>
        <v>4</v>
      </c>
      <c r="V1652" s="9">
        <f>(Q1652+U1652)/(0.944*1000)</f>
        <v>4.2372881355932203E-3</v>
      </c>
    </row>
    <row r="1653" spans="1:22" x14ac:dyDescent="0.3">
      <c r="A1653" s="14">
        <v>1658</v>
      </c>
      <c r="B1653" s="14" t="s">
        <v>8056</v>
      </c>
      <c r="C1653" s="14" t="s">
        <v>13510</v>
      </c>
      <c r="D1653" s="14" t="s">
        <v>13504</v>
      </c>
      <c r="E1653" s="14" t="s">
        <v>13479</v>
      </c>
      <c r="F1653" s="14">
        <v>10</v>
      </c>
      <c r="G1653" s="14">
        <v>0.16</v>
      </c>
      <c r="H1653" s="15">
        <v>1.9341853932584259E-2</v>
      </c>
      <c r="I1653" s="15">
        <f>M1653-V1653</f>
        <v>0.14865814606741576</v>
      </c>
      <c r="J1653" s="14"/>
      <c r="K1653" s="13"/>
      <c r="L1653" s="9">
        <f>G1653*1.05</f>
        <v>0.16800000000000001</v>
      </c>
      <c r="M1653" s="11">
        <f>L1653-H1653</f>
        <v>0.14865814606741576</v>
      </c>
      <c r="N1653" s="11">
        <v>0</v>
      </c>
      <c r="P1653" s="9">
        <f>0.5*N1653/1000</f>
        <v>0</v>
      </c>
      <c r="Q1653" s="9">
        <f>P1653+O1653</f>
        <v>0</v>
      </c>
      <c r="R1653" s="11">
        <v>0</v>
      </c>
      <c r="T1653" s="9">
        <f>0.5*R1653</f>
        <v>0</v>
      </c>
      <c r="U1653" s="9">
        <f>T1653+S1653</f>
        <v>0</v>
      </c>
      <c r="V1653" s="9">
        <f>(Q1653+U1653)/(0.944*1000)</f>
        <v>0</v>
      </c>
    </row>
    <row r="1654" spans="1:22" x14ac:dyDescent="0.3">
      <c r="A1654" s="14">
        <v>1659</v>
      </c>
      <c r="B1654" s="14" t="s">
        <v>8057</v>
      </c>
      <c r="C1654" s="14" t="s">
        <v>13510</v>
      </c>
      <c r="D1654" s="14" t="s">
        <v>13504</v>
      </c>
      <c r="E1654" s="14" t="s">
        <v>13479</v>
      </c>
      <c r="F1654" s="14">
        <v>10</v>
      </c>
      <c r="G1654" s="14">
        <v>0.25</v>
      </c>
      <c r="H1654" s="15">
        <v>0.12934499999999999</v>
      </c>
      <c r="I1654" s="15">
        <f>M1654-V1654</f>
        <v>0.13315500000000002</v>
      </c>
      <c r="J1654" s="14"/>
      <c r="K1654" s="13"/>
      <c r="L1654" s="9">
        <f>G1654*1.05</f>
        <v>0.26250000000000001</v>
      </c>
      <c r="M1654" s="11">
        <f>L1654-H1654</f>
        <v>0.13315500000000002</v>
      </c>
      <c r="N1654" s="11">
        <v>0</v>
      </c>
      <c r="P1654" s="9">
        <f>0.5*N1654/1000</f>
        <v>0</v>
      </c>
      <c r="Q1654" s="9">
        <f>P1654+O1654</f>
        <v>0</v>
      </c>
      <c r="R1654" s="11">
        <v>0</v>
      </c>
      <c r="T1654" s="9">
        <f>0.5*R1654</f>
        <v>0</v>
      </c>
      <c r="U1654" s="9">
        <f>T1654+S1654</f>
        <v>0</v>
      </c>
      <c r="V1654" s="9">
        <f>(Q1654+U1654)/(0.944*1000)</f>
        <v>0</v>
      </c>
    </row>
    <row r="1655" spans="1:22" x14ac:dyDescent="0.3">
      <c r="A1655" s="14">
        <v>1660</v>
      </c>
      <c r="B1655" s="14" t="s">
        <v>8058</v>
      </c>
      <c r="C1655" s="14" t="s">
        <v>13510</v>
      </c>
      <c r="D1655" s="14" t="s">
        <v>13504</v>
      </c>
      <c r="E1655" s="14" t="s">
        <v>13479</v>
      </c>
      <c r="F1655" s="14">
        <v>10</v>
      </c>
      <c r="G1655" s="14">
        <v>0.16</v>
      </c>
      <c r="H1655" s="15">
        <v>4.7740999999999999E-2</v>
      </c>
      <c r="I1655" s="15">
        <f>M1655-V1655</f>
        <v>0.120259</v>
      </c>
      <c r="J1655" s="14"/>
      <c r="K1655" s="13"/>
      <c r="L1655" s="9">
        <f>G1655*1.05</f>
        <v>0.16800000000000001</v>
      </c>
      <c r="M1655" s="11">
        <f>L1655-H1655</f>
        <v>0.120259</v>
      </c>
      <c r="N1655" s="11">
        <v>0</v>
      </c>
      <c r="P1655" s="9">
        <f>0.5*N1655/1000</f>
        <v>0</v>
      </c>
      <c r="Q1655" s="9">
        <f>P1655+O1655</f>
        <v>0</v>
      </c>
      <c r="R1655" s="11">
        <v>0</v>
      </c>
      <c r="T1655" s="9">
        <f>0.5*R1655</f>
        <v>0</v>
      </c>
      <c r="U1655" s="9">
        <f>T1655+S1655</f>
        <v>0</v>
      </c>
      <c r="V1655" s="9">
        <f>(Q1655+U1655)/(0.944*1000)</f>
        <v>0</v>
      </c>
    </row>
    <row r="1656" spans="1:22" x14ac:dyDescent="0.3">
      <c r="A1656" s="14">
        <v>1661</v>
      </c>
      <c r="B1656" s="14" t="s">
        <v>8059</v>
      </c>
      <c r="C1656" s="14" t="s">
        <v>13510</v>
      </c>
      <c r="D1656" s="14" t="s">
        <v>13504</v>
      </c>
      <c r="E1656" s="14" t="s">
        <v>13479</v>
      </c>
      <c r="F1656" s="14">
        <v>10</v>
      </c>
      <c r="G1656" s="14">
        <v>1.26</v>
      </c>
      <c r="H1656" s="15">
        <v>0.63207500000000005</v>
      </c>
      <c r="I1656" s="15">
        <f>M1656-V1656</f>
        <v>2.9425000000000034E-2</v>
      </c>
      <c r="J1656" s="14"/>
      <c r="K1656" s="13"/>
      <c r="L1656" s="9">
        <f>1.05*0.63</f>
        <v>0.66150000000000009</v>
      </c>
      <c r="M1656" s="11">
        <f>L1656-H1656</f>
        <v>2.9425000000000034E-2</v>
      </c>
      <c r="N1656" s="11">
        <v>0</v>
      </c>
      <c r="P1656" s="9">
        <f>0.5*N1656/1000</f>
        <v>0</v>
      </c>
      <c r="Q1656" s="9">
        <f>P1656+O1656</f>
        <v>0</v>
      </c>
      <c r="R1656" s="11">
        <v>0</v>
      </c>
      <c r="T1656" s="9">
        <f>0.5*R1656</f>
        <v>0</v>
      </c>
      <c r="U1656" s="9">
        <f>T1656+S1656</f>
        <v>0</v>
      </c>
      <c r="V1656" s="9">
        <f>(Q1656+U1656)/(0.944*1000)</f>
        <v>0</v>
      </c>
    </row>
    <row r="1657" spans="1:22" x14ac:dyDescent="0.3">
      <c r="A1657" s="14">
        <v>1662</v>
      </c>
      <c r="B1657" s="14" t="s">
        <v>8060</v>
      </c>
      <c r="C1657" s="14" t="s">
        <v>13510</v>
      </c>
      <c r="D1657" s="14" t="s">
        <v>13504</v>
      </c>
      <c r="E1657" s="14" t="s">
        <v>13479</v>
      </c>
      <c r="F1657" s="14">
        <v>10</v>
      </c>
      <c r="G1657" s="14">
        <v>6.3E-2</v>
      </c>
      <c r="H1657" s="15">
        <v>1.3897999999999995E-2</v>
      </c>
      <c r="I1657" s="15">
        <f>M1657-V1657</f>
        <v>5.2252000000000007E-2</v>
      </c>
      <c r="J1657" s="14"/>
      <c r="K1657" s="13"/>
      <c r="L1657" s="9">
        <f>G1657*1.05</f>
        <v>6.615E-2</v>
      </c>
      <c r="M1657" s="11">
        <f>L1657-H1657</f>
        <v>5.2252000000000007E-2</v>
      </c>
      <c r="N1657" s="11">
        <v>0</v>
      </c>
      <c r="P1657" s="9">
        <f>0.5*N1657/1000</f>
        <v>0</v>
      </c>
      <c r="Q1657" s="9">
        <f>P1657+O1657</f>
        <v>0</v>
      </c>
      <c r="R1657" s="11">
        <v>0</v>
      </c>
      <c r="T1657" s="9">
        <f>0.5*R1657</f>
        <v>0</v>
      </c>
      <c r="U1657" s="9">
        <f>T1657+S1657</f>
        <v>0</v>
      </c>
      <c r="V1657" s="9">
        <f>(Q1657+U1657)/(0.944*1000)</f>
        <v>0</v>
      </c>
    </row>
    <row r="1658" spans="1:22" x14ac:dyDescent="0.3">
      <c r="A1658" s="14">
        <v>1663</v>
      </c>
      <c r="B1658" s="14" t="s">
        <v>8061</v>
      </c>
      <c r="C1658" s="14" t="s">
        <v>13510</v>
      </c>
      <c r="D1658" s="14" t="s">
        <v>13504</v>
      </c>
      <c r="E1658" s="14" t="s">
        <v>13479</v>
      </c>
      <c r="F1658" s="14">
        <v>10</v>
      </c>
      <c r="G1658" s="14">
        <v>0.8</v>
      </c>
      <c r="H1658" s="15">
        <v>0.43326600000000004</v>
      </c>
      <c r="I1658" s="16" t="s">
        <v>13516</v>
      </c>
      <c r="J1658" s="14"/>
      <c r="K1658" s="13"/>
      <c r="L1658" s="9">
        <f>1.05*0.4</f>
        <v>0.42000000000000004</v>
      </c>
      <c r="M1658" s="11">
        <f>L1658-H1658</f>
        <v>-1.3266E-2</v>
      </c>
      <c r="N1658" s="11">
        <v>0</v>
      </c>
      <c r="P1658" s="9">
        <f>0.5*N1658/1000</f>
        <v>0</v>
      </c>
      <c r="Q1658" s="9">
        <f>P1658+O1658</f>
        <v>0</v>
      </c>
      <c r="R1658" s="11">
        <v>0</v>
      </c>
      <c r="T1658" s="9">
        <f>0.5*R1658</f>
        <v>0</v>
      </c>
      <c r="U1658" s="9">
        <f>T1658+S1658</f>
        <v>0</v>
      </c>
      <c r="V1658" s="9">
        <f>(Q1658+U1658)/(0.944*1000)</f>
        <v>0</v>
      </c>
    </row>
    <row r="1659" spans="1:22" x14ac:dyDescent="0.3">
      <c r="A1659" s="14">
        <v>1664</v>
      </c>
      <c r="B1659" s="14" t="s">
        <v>8062</v>
      </c>
      <c r="C1659" s="14" t="s">
        <v>13510</v>
      </c>
      <c r="D1659" s="14" t="s">
        <v>13504</v>
      </c>
      <c r="E1659" s="14" t="s">
        <v>13479</v>
      </c>
      <c r="F1659" s="14">
        <v>10</v>
      </c>
      <c r="G1659" s="14">
        <v>0.5</v>
      </c>
      <c r="H1659" s="15">
        <v>0.31743199999999999</v>
      </c>
      <c r="I1659" s="16" t="s">
        <v>13516</v>
      </c>
      <c r="J1659" s="14"/>
      <c r="K1659" s="13"/>
      <c r="L1659" s="9">
        <f>G1659/2*1.05</f>
        <v>0.26250000000000001</v>
      </c>
      <c r="M1659" s="11">
        <f>L1659-H1659</f>
        <v>-5.4931999999999981E-2</v>
      </c>
      <c r="N1659" s="11">
        <v>0</v>
      </c>
      <c r="P1659" s="9">
        <f>0.5*N1659/1000</f>
        <v>0</v>
      </c>
      <c r="Q1659" s="9">
        <f>P1659+O1659</f>
        <v>0</v>
      </c>
      <c r="R1659" s="11">
        <v>0</v>
      </c>
      <c r="T1659" s="9">
        <f>0.5*R1659</f>
        <v>0</v>
      </c>
      <c r="U1659" s="9">
        <f>T1659+S1659</f>
        <v>0</v>
      </c>
      <c r="V1659" s="9">
        <f>(Q1659+U1659)/(0.944*1000)</f>
        <v>0</v>
      </c>
    </row>
    <row r="1660" spans="1:22" x14ac:dyDescent="0.3">
      <c r="A1660" s="14">
        <v>1665</v>
      </c>
      <c r="B1660" s="14" t="s">
        <v>8063</v>
      </c>
      <c r="C1660" s="14" t="s">
        <v>13510</v>
      </c>
      <c r="D1660" s="14" t="s">
        <v>13504</v>
      </c>
      <c r="E1660" s="14" t="s">
        <v>13479</v>
      </c>
      <c r="F1660" s="14">
        <v>10</v>
      </c>
      <c r="G1660" s="14">
        <v>0.16</v>
      </c>
      <c r="H1660" s="15">
        <v>2.1361999999999996E-2</v>
      </c>
      <c r="I1660" s="15">
        <f>M1660-V1660</f>
        <v>0.14663800000000002</v>
      </c>
      <c r="J1660" s="14"/>
      <c r="K1660" s="13"/>
      <c r="L1660" s="9">
        <f>G1660*1.05</f>
        <v>0.16800000000000001</v>
      </c>
      <c r="M1660" s="11">
        <f>L1660-H1660</f>
        <v>0.14663800000000002</v>
      </c>
      <c r="N1660" s="11">
        <v>0</v>
      </c>
      <c r="P1660" s="9">
        <f>0.5*N1660/1000</f>
        <v>0</v>
      </c>
      <c r="Q1660" s="9">
        <f>P1660+O1660</f>
        <v>0</v>
      </c>
      <c r="R1660" s="11">
        <v>0</v>
      </c>
      <c r="T1660" s="9">
        <f>0.5*R1660</f>
        <v>0</v>
      </c>
      <c r="U1660" s="9">
        <f>T1660+S1660</f>
        <v>0</v>
      </c>
      <c r="V1660" s="9">
        <f>(Q1660+U1660)/(0.944*1000)</f>
        <v>0</v>
      </c>
    </row>
    <row r="1661" spans="1:22" x14ac:dyDescent="0.3">
      <c r="A1661" s="14">
        <v>1666</v>
      </c>
      <c r="B1661" s="14" t="s">
        <v>8064</v>
      </c>
      <c r="C1661" s="14" t="s">
        <v>13510</v>
      </c>
      <c r="D1661" s="14" t="s">
        <v>13504</v>
      </c>
      <c r="E1661" s="14" t="s">
        <v>13479</v>
      </c>
      <c r="F1661" s="14">
        <v>10</v>
      </c>
      <c r="G1661" s="14">
        <v>0.25</v>
      </c>
      <c r="H1661" s="15">
        <v>0.15164100000000003</v>
      </c>
      <c r="I1661" s="15">
        <f>M1661-V1661</f>
        <v>0.11085899999999999</v>
      </c>
      <c r="J1661" s="14"/>
      <c r="K1661" s="13"/>
      <c r="L1661" s="9">
        <f>G1661*1.05</f>
        <v>0.26250000000000001</v>
      </c>
      <c r="M1661" s="11">
        <f>L1661-H1661</f>
        <v>0.11085899999999999</v>
      </c>
      <c r="N1661" s="11">
        <v>0</v>
      </c>
      <c r="P1661" s="9">
        <f>0.5*N1661/1000</f>
        <v>0</v>
      </c>
      <c r="Q1661" s="9">
        <f>P1661+O1661</f>
        <v>0</v>
      </c>
      <c r="R1661" s="11">
        <v>0</v>
      </c>
      <c r="T1661" s="9">
        <f>0.5*R1661</f>
        <v>0</v>
      </c>
      <c r="U1661" s="9">
        <f>T1661+S1661</f>
        <v>0</v>
      </c>
      <c r="V1661" s="9">
        <f>(Q1661+U1661)/(0.944*1000)</f>
        <v>0</v>
      </c>
    </row>
    <row r="1662" spans="1:22" x14ac:dyDescent="0.3">
      <c r="A1662" s="14">
        <v>1667</v>
      </c>
      <c r="B1662" s="14" t="s">
        <v>8065</v>
      </c>
      <c r="C1662" s="14" t="s">
        <v>13510</v>
      </c>
      <c r="D1662" s="14" t="s">
        <v>13504</v>
      </c>
      <c r="E1662" s="14" t="s">
        <v>13479</v>
      </c>
      <c r="F1662" s="14">
        <v>10</v>
      </c>
      <c r="G1662" s="14">
        <v>0.25</v>
      </c>
      <c r="H1662" s="15">
        <v>6.2071000000000001E-2</v>
      </c>
      <c r="I1662" s="15">
        <f>M1662-V1662</f>
        <v>0.20042900000000002</v>
      </c>
      <c r="J1662" s="14"/>
      <c r="K1662" s="13"/>
      <c r="L1662" s="9">
        <f>G1662*1.05</f>
        <v>0.26250000000000001</v>
      </c>
      <c r="M1662" s="11">
        <f>L1662-H1662</f>
        <v>0.20042900000000002</v>
      </c>
      <c r="N1662" s="11">
        <v>0</v>
      </c>
      <c r="P1662" s="9">
        <f>0.5*N1662/1000</f>
        <v>0</v>
      </c>
      <c r="Q1662" s="9">
        <f>P1662+O1662</f>
        <v>0</v>
      </c>
      <c r="R1662" s="11">
        <v>0</v>
      </c>
      <c r="T1662" s="9">
        <f>0.5*R1662</f>
        <v>0</v>
      </c>
      <c r="U1662" s="9">
        <f>T1662+S1662</f>
        <v>0</v>
      </c>
      <c r="V1662" s="9">
        <f>(Q1662+U1662)/(0.944*1000)</f>
        <v>0</v>
      </c>
    </row>
    <row r="1663" spans="1:22" x14ac:dyDescent="0.3">
      <c r="A1663" s="14">
        <v>1668</v>
      </c>
      <c r="B1663" s="14" t="s">
        <v>8066</v>
      </c>
      <c r="C1663" s="14" t="s">
        <v>13510</v>
      </c>
      <c r="D1663" s="14" t="s">
        <v>13504</v>
      </c>
      <c r="E1663" s="14" t="s">
        <v>13479</v>
      </c>
      <c r="F1663" s="14">
        <v>10</v>
      </c>
      <c r="G1663" s="14">
        <v>0.04</v>
      </c>
      <c r="H1663" s="15">
        <v>3.3879999999999982E-3</v>
      </c>
      <c r="I1663" s="15">
        <f>M1663-V1663</f>
        <v>3.8612000000000007E-2</v>
      </c>
      <c r="J1663" s="14"/>
      <c r="K1663" s="13"/>
      <c r="L1663" s="9">
        <f>G1663*1.05</f>
        <v>4.2000000000000003E-2</v>
      </c>
      <c r="M1663" s="11">
        <f>L1663-H1663</f>
        <v>3.8612000000000007E-2</v>
      </c>
      <c r="N1663" s="11">
        <v>0</v>
      </c>
      <c r="P1663" s="9">
        <f>0.5*N1663/1000</f>
        <v>0</v>
      </c>
      <c r="Q1663" s="9">
        <f>P1663+O1663</f>
        <v>0</v>
      </c>
      <c r="R1663" s="11">
        <v>0</v>
      </c>
      <c r="T1663" s="9">
        <f>0.5*R1663</f>
        <v>0</v>
      </c>
      <c r="U1663" s="9">
        <f>T1663+S1663</f>
        <v>0</v>
      </c>
      <c r="V1663" s="9">
        <f>(Q1663+U1663)/(0.944*1000)</f>
        <v>0</v>
      </c>
    </row>
    <row r="1664" spans="1:22" x14ac:dyDescent="0.3">
      <c r="A1664" s="14">
        <v>1669</v>
      </c>
      <c r="B1664" s="14" t="s">
        <v>8067</v>
      </c>
      <c r="C1664" s="14" t="s">
        <v>13510</v>
      </c>
      <c r="D1664" s="14" t="s">
        <v>13504</v>
      </c>
      <c r="E1664" s="14" t="s">
        <v>13479</v>
      </c>
      <c r="F1664" s="14">
        <v>10</v>
      </c>
      <c r="G1664" s="14">
        <v>0.25</v>
      </c>
      <c r="H1664" s="15">
        <v>8.9140999999999998E-2</v>
      </c>
      <c r="I1664" s="15">
        <f>M1664-V1664</f>
        <v>6.2130186440677984E-2</v>
      </c>
      <c r="J1664" s="14"/>
      <c r="K1664" s="13"/>
      <c r="L1664" s="9">
        <f>G1664*1.05</f>
        <v>0.26250000000000001</v>
      </c>
      <c r="M1664" s="11">
        <f>L1664-H1664</f>
        <v>0.17335900000000001</v>
      </c>
      <c r="N1664" s="11">
        <v>0</v>
      </c>
      <c r="P1664" s="9">
        <f>0.5*N1664/1000</f>
        <v>0</v>
      </c>
      <c r="Q1664" s="9">
        <f>P1664+O1664</f>
        <v>0</v>
      </c>
      <c r="R1664" s="11">
        <v>140</v>
      </c>
      <c r="S1664" s="9">
        <f>0.75*R1664</f>
        <v>105</v>
      </c>
      <c r="U1664" s="9">
        <f>T1664+S1664</f>
        <v>105</v>
      </c>
      <c r="V1664" s="9">
        <f>(Q1664+U1664)/(0.944*1000)</f>
        <v>0.11122881355932203</v>
      </c>
    </row>
    <row r="1665" spans="1:22" x14ac:dyDescent="0.3">
      <c r="A1665" s="14">
        <v>1670</v>
      </c>
      <c r="B1665" s="14" t="s">
        <v>8068</v>
      </c>
      <c r="C1665" s="14" t="s">
        <v>13510</v>
      </c>
      <c r="D1665" s="14" t="s">
        <v>13504</v>
      </c>
      <c r="E1665" s="14" t="s">
        <v>13479</v>
      </c>
      <c r="F1665" s="14">
        <v>10</v>
      </c>
      <c r="G1665" s="14">
        <v>0.25</v>
      </c>
      <c r="H1665" s="15">
        <v>7.7773999999999996E-2</v>
      </c>
      <c r="I1665" s="15">
        <f>M1665-V1665</f>
        <v>0.184726</v>
      </c>
      <c r="J1665" s="14"/>
      <c r="K1665" s="13"/>
      <c r="L1665" s="9">
        <f>G1665*1.05</f>
        <v>0.26250000000000001</v>
      </c>
      <c r="M1665" s="11">
        <f>L1665-H1665</f>
        <v>0.184726</v>
      </c>
      <c r="N1665" s="11">
        <v>0</v>
      </c>
      <c r="P1665" s="9">
        <f>0.5*N1665/1000</f>
        <v>0</v>
      </c>
      <c r="Q1665" s="9">
        <f>P1665+O1665</f>
        <v>0</v>
      </c>
      <c r="R1665" s="11">
        <v>0</v>
      </c>
      <c r="T1665" s="9">
        <f>0.5*R1665</f>
        <v>0</v>
      </c>
      <c r="U1665" s="9">
        <f>T1665+S1665</f>
        <v>0</v>
      </c>
      <c r="V1665" s="9">
        <f>(Q1665+U1665)/(0.944*1000)</f>
        <v>0</v>
      </c>
    </row>
    <row r="1666" spans="1:22" x14ac:dyDescent="0.3">
      <c r="A1666" s="14">
        <v>1671</v>
      </c>
      <c r="B1666" s="14" t="s">
        <v>8069</v>
      </c>
      <c r="C1666" s="14" t="s">
        <v>13510</v>
      </c>
      <c r="D1666" s="14" t="s">
        <v>13504</v>
      </c>
      <c r="E1666" s="14" t="s">
        <v>13479</v>
      </c>
      <c r="F1666" s="14">
        <v>10</v>
      </c>
      <c r="G1666" s="14">
        <v>0.25</v>
      </c>
      <c r="H1666" s="15">
        <v>3.1528999999999995E-2</v>
      </c>
      <c r="I1666" s="15">
        <f>M1666-V1666</f>
        <v>0.23097100000000001</v>
      </c>
      <c r="J1666" s="14"/>
      <c r="K1666" s="13"/>
      <c r="L1666" s="9">
        <f>G1666*1.05</f>
        <v>0.26250000000000001</v>
      </c>
      <c r="M1666" s="11">
        <f>L1666-H1666</f>
        <v>0.23097100000000001</v>
      </c>
      <c r="N1666" s="11">
        <v>0</v>
      </c>
      <c r="P1666" s="9">
        <f>0.5*N1666/1000</f>
        <v>0</v>
      </c>
      <c r="Q1666" s="9">
        <f>P1666+O1666</f>
        <v>0</v>
      </c>
      <c r="R1666" s="11">
        <v>0</v>
      </c>
      <c r="T1666" s="9">
        <f>0.5*R1666</f>
        <v>0</v>
      </c>
      <c r="U1666" s="9">
        <f>T1666+S1666</f>
        <v>0</v>
      </c>
      <c r="V1666" s="9">
        <f>(Q1666+U1666)/(0.944*1000)</f>
        <v>0</v>
      </c>
    </row>
    <row r="1667" spans="1:22" x14ac:dyDescent="0.3">
      <c r="A1667" s="14">
        <v>1672</v>
      </c>
      <c r="B1667" s="14" t="s">
        <v>8070</v>
      </c>
      <c r="C1667" s="14" t="s">
        <v>13510</v>
      </c>
      <c r="D1667" s="14" t="s">
        <v>13504</v>
      </c>
      <c r="E1667" s="14" t="s">
        <v>13479</v>
      </c>
      <c r="F1667" s="14">
        <v>10</v>
      </c>
      <c r="G1667" s="14">
        <v>0.25</v>
      </c>
      <c r="H1667" s="15">
        <v>4.4961000000000015E-2</v>
      </c>
      <c r="I1667" s="15">
        <f>M1667-V1667</f>
        <v>0.21753899999999998</v>
      </c>
      <c r="J1667" s="14"/>
      <c r="K1667" s="13"/>
      <c r="L1667" s="9">
        <f>G1667*1.05</f>
        <v>0.26250000000000001</v>
      </c>
      <c r="M1667" s="11">
        <f>L1667-H1667</f>
        <v>0.21753899999999998</v>
      </c>
      <c r="N1667" s="11">
        <v>0</v>
      </c>
      <c r="P1667" s="9">
        <f>0.5*N1667/1000</f>
        <v>0</v>
      </c>
      <c r="Q1667" s="9">
        <f>P1667+O1667</f>
        <v>0</v>
      </c>
      <c r="R1667" s="11">
        <v>0</v>
      </c>
      <c r="T1667" s="9">
        <f>0.5*R1667</f>
        <v>0</v>
      </c>
      <c r="U1667" s="9">
        <f>T1667+S1667</f>
        <v>0</v>
      </c>
      <c r="V1667" s="9">
        <f>(Q1667+U1667)/(0.944*1000)</f>
        <v>0</v>
      </c>
    </row>
    <row r="1668" spans="1:22" x14ac:dyDescent="0.3">
      <c r="A1668" s="14">
        <v>1673</v>
      </c>
      <c r="B1668" s="14" t="s">
        <v>8071</v>
      </c>
      <c r="C1668" s="14" t="s">
        <v>13510</v>
      </c>
      <c r="D1668" s="14" t="s">
        <v>13504</v>
      </c>
      <c r="E1668" s="14" t="s">
        <v>13479</v>
      </c>
      <c r="F1668" s="14">
        <v>10</v>
      </c>
      <c r="G1668" s="14">
        <v>0.25</v>
      </c>
      <c r="H1668" s="15">
        <v>4.9733000000000006E-2</v>
      </c>
      <c r="I1668" s="15">
        <f>M1668-V1668</f>
        <v>0.21276700000000001</v>
      </c>
      <c r="J1668" s="14"/>
      <c r="K1668" s="13"/>
      <c r="L1668" s="9">
        <f>G1668*1.05</f>
        <v>0.26250000000000001</v>
      </c>
      <c r="M1668" s="11">
        <f>L1668-H1668</f>
        <v>0.21276700000000001</v>
      </c>
      <c r="N1668" s="11">
        <v>0</v>
      </c>
      <c r="P1668" s="9">
        <f>0.5*N1668/1000</f>
        <v>0</v>
      </c>
      <c r="Q1668" s="9">
        <f>P1668+O1668</f>
        <v>0</v>
      </c>
      <c r="R1668" s="11">
        <v>0</v>
      </c>
      <c r="T1668" s="9">
        <f>0.5*R1668</f>
        <v>0</v>
      </c>
      <c r="U1668" s="9">
        <f>T1668+S1668</f>
        <v>0</v>
      </c>
      <c r="V1668" s="9">
        <f>(Q1668+U1668)/(0.944*1000)</f>
        <v>0</v>
      </c>
    </row>
    <row r="1669" spans="1:22" x14ac:dyDescent="0.3">
      <c r="A1669" s="14">
        <v>1674</v>
      </c>
      <c r="B1669" s="14" t="s">
        <v>8072</v>
      </c>
      <c r="C1669" s="14" t="s">
        <v>13510</v>
      </c>
      <c r="D1669" s="14" t="s">
        <v>13504</v>
      </c>
      <c r="E1669" s="14" t="s">
        <v>13479</v>
      </c>
      <c r="F1669" s="14">
        <v>10</v>
      </c>
      <c r="G1669" s="14">
        <v>0.5</v>
      </c>
      <c r="H1669" s="15">
        <v>0.26761000000000001</v>
      </c>
      <c r="I1669" s="16" t="s">
        <v>13516</v>
      </c>
      <c r="J1669" s="14"/>
      <c r="K1669" s="13"/>
      <c r="L1669" s="9">
        <f>G1669/2*1.05</f>
        <v>0.26250000000000001</v>
      </c>
      <c r="M1669" s="11">
        <f>L1669-H1669</f>
        <v>-5.1100000000000034E-3</v>
      </c>
      <c r="N1669" s="11">
        <v>0</v>
      </c>
      <c r="P1669" s="9">
        <f>0.5*N1669/1000</f>
        <v>0</v>
      </c>
      <c r="Q1669" s="9">
        <f>P1669+O1669</f>
        <v>0</v>
      </c>
      <c r="R1669" s="11">
        <v>0</v>
      </c>
      <c r="T1669" s="9">
        <f>0.5*R1669</f>
        <v>0</v>
      </c>
      <c r="U1669" s="9">
        <f>T1669+S1669</f>
        <v>0</v>
      </c>
      <c r="V1669" s="9">
        <f>(Q1669+U1669)/(0.944*1000)</f>
        <v>0</v>
      </c>
    </row>
    <row r="1670" spans="1:22" x14ac:dyDescent="0.3">
      <c r="A1670" s="14">
        <v>1675</v>
      </c>
      <c r="B1670" s="14" t="s">
        <v>8073</v>
      </c>
      <c r="C1670" s="14" t="s">
        <v>13510</v>
      </c>
      <c r="D1670" s="14" t="s">
        <v>13504</v>
      </c>
      <c r="E1670" s="14" t="s">
        <v>13479</v>
      </c>
      <c r="F1670" s="14">
        <v>10</v>
      </c>
      <c r="G1670" s="14">
        <v>0.16</v>
      </c>
      <c r="H1670" s="15">
        <v>4.4310000000000113E-3</v>
      </c>
      <c r="I1670" s="15">
        <f>M1670-V1670</f>
        <v>0.16356899999999999</v>
      </c>
      <c r="J1670" s="14"/>
      <c r="K1670" s="13"/>
      <c r="L1670" s="9">
        <f>G1670*1.05</f>
        <v>0.16800000000000001</v>
      </c>
      <c r="M1670" s="11">
        <f>L1670-H1670</f>
        <v>0.16356899999999999</v>
      </c>
      <c r="N1670" s="11">
        <v>0</v>
      </c>
      <c r="P1670" s="9">
        <f>0.5*N1670/1000</f>
        <v>0</v>
      </c>
      <c r="Q1670" s="9">
        <f>P1670+O1670</f>
        <v>0</v>
      </c>
      <c r="R1670" s="11">
        <v>0</v>
      </c>
      <c r="T1670" s="9">
        <f>0.5*R1670</f>
        <v>0</v>
      </c>
      <c r="U1670" s="9">
        <f>T1670+S1670</f>
        <v>0</v>
      </c>
      <c r="V1670" s="9">
        <f>(Q1670+U1670)/(0.944*1000)</f>
        <v>0</v>
      </c>
    </row>
    <row r="1671" spans="1:22" x14ac:dyDescent="0.3">
      <c r="A1671" s="14">
        <v>1676</v>
      </c>
      <c r="B1671" s="14" t="s">
        <v>8074</v>
      </c>
      <c r="C1671" s="14" t="s">
        <v>13510</v>
      </c>
      <c r="D1671" s="14" t="s">
        <v>13504</v>
      </c>
      <c r="E1671" s="14" t="s">
        <v>13479</v>
      </c>
      <c r="F1671" s="14">
        <v>10</v>
      </c>
      <c r="G1671" s="14">
        <v>0.16</v>
      </c>
      <c r="H1671" s="15">
        <v>4.6435000000000004E-2</v>
      </c>
      <c r="I1671" s="15">
        <f>M1671-V1671</f>
        <v>0.12156500000000001</v>
      </c>
      <c r="J1671" s="14"/>
      <c r="K1671" s="13"/>
      <c r="L1671" s="9">
        <f>G1671*1.05</f>
        <v>0.16800000000000001</v>
      </c>
      <c r="M1671" s="11">
        <f>L1671-H1671</f>
        <v>0.12156500000000001</v>
      </c>
      <c r="N1671" s="11">
        <v>0</v>
      </c>
      <c r="P1671" s="9">
        <f>0.5*N1671/1000</f>
        <v>0</v>
      </c>
      <c r="Q1671" s="9">
        <f>P1671+O1671</f>
        <v>0</v>
      </c>
      <c r="R1671" s="11">
        <v>0</v>
      </c>
      <c r="T1671" s="9">
        <f>0.5*R1671</f>
        <v>0</v>
      </c>
      <c r="U1671" s="9">
        <f>T1671+S1671</f>
        <v>0</v>
      </c>
      <c r="V1671" s="9">
        <f>(Q1671+U1671)/(0.944*1000)</f>
        <v>0</v>
      </c>
    </row>
    <row r="1672" spans="1:22" x14ac:dyDescent="0.3">
      <c r="A1672" s="14">
        <v>1677</v>
      </c>
      <c r="B1672" s="14" t="s">
        <v>8075</v>
      </c>
      <c r="C1672" s="14" t="s">
        <v>13510</v>
      </c>
      <c r="D1672" s="14" t="s">
        <v>13504</v>
      </c>
      <c r="E1672" s="14" t="s">
        <v>13479</v>
      </c>
      <c r="F1672" s="14">
        <v>10</v>
      </c>
      <c r="G1672" s="14">
        <v>0.4</v>
      </c>
      <c r="H1672" s="15">
        <v>0.251</v>
      </c>
      <c r="I1672" s="15">
        <f>M1672-V1672</f>
        <v>0.16900000000000004</v>
      </c>
      <c r="J1672" s="14"/>
      <c r="K1672" s="13"/>
      <c r="L1672" s="9">
        <f>G1672*1.05</f>
        <v>0.42000000000000004</v>
      </c>
      <c r="M1672" s="11">
        <f>L1672-H1672</f>
        <v>0.16900000000000004</v>
      </c>
      <c r="N1672" s="11">
        <v>0</v>
      </c>
      <c r="P1672" s="9">
        <f>0.5*N1672/1000</f>
        <v>0</v>
      </c>
      <c r="Q1672" s="9">
        <f>P1672+O1672</f>
        <v>0</v>
      </c>
      <c r="R1672" s="11">
        <v>0</v>
      </c>
      <c r="T1672" s="9">
        <f>0.5*R1672</f>
        <v>0</v>
      </c>
      <c r="U1672" s="9">
        <f>T1672+S1672</f>
        <v>0</v>
      </c>
      <c r="V1672" s="9">
        <f>(Q1672+U1672)/(0.944*1000)</f>
        <v>0</v>
      </c>
    </row>
    <row r="1673" spans="1:22" x14ac:dyDescent="0.3">
      <c r="A1673" s="14">
        <v>1678</v>
      </c>
      <c r="B1673" s="14" t="s">
        <v>8076</v>
      </c>
      <c r="C1673" s="14" t="s">
        <v>13510</v>
      </c>
      <c r="D1673" s="14" t="s">
        <v>13504</v>
      </c>
      <c r="E1673" s="14" t="s">
        <v>13479</v>
      </c>
      <c r="F1673" s="14">
        <v>10</v>
      </c>
      <c r="G1673" s="14">
        <v>6.3E-2</v>
      </c>
      <c r="H1673" s="15">
        <v>3.7899999999999996E-2</v>
      </c>
      <c r="I1673" s="15">
        <f>M1673-V1673</f>
        <v>2.8250000000000004E-2</v>
      </c>
      <c r="J1673" s="14"/>
      <c r="K1673" s="13"/>
      <c r="L1673" s="9">
        <f>G1673*1.05</f>
        <v>6.615E-2</v>
      </c>
      <c r="M1673" s="11">
        <f>L1673-H1673</f>
        <v>2.8250000000000004E-2</v>
      </c>
      <c r="N1673" s="11">
        <v>0</v>
      </c>
      <c r="P1673" s="9">
        <f>0.5*N1673/1000</f>
        <v>0</v>
      </c>
      <c r="Q1673" s="9">
        <f>P1673+O1673</f>
        <v>0</v>
      </c>
      <c r="R1673" s="11">
        <v>0</v>
      </c>
      <c r="T1673" s="9">
        <f>0.5*R1673</f>
        <v>0</v>
      </c>
      <c r="U1673" s="9">
        <f>T1673+S1673</f>
        <v>0</v>
      </c>
      <c r="V1673" s="9">
        <f>(Q1673+U1673)/(0.944*1000)</f>
        <v>0</v>
      </c>
    </row>
    <row r="1674" spans="1:22" x14ac:dyDescent="0.3">
      <c r="A1674" s="14">
        <v>1679</v>
      </c>
      <c r="B1674" s="14" t="s">
        <v>8077</v>
      </c>
      <c r="C1674" s="14" t="s">
        <v>13510</v>
      </c>
      <c r="D1674" s="14" t="s">
        <v>13504</v>
      </c>
      <c r="E1674" s="14" t="s">
        <v>13479</v>
      </c>
      <c r="F1674" s="14">
        <v>10</v>
      </c>
      <c r="G1674" s="14">
        <v>0.04</v>
      </c>
      <c r="H1674" s="15">
        <v>6.139000000000003E-3</v>
      </c>
      <c r="I1674" s="15">
        <f>M1674-V1674</f>
        <v>3.5860999999999997E-2</v>
      </c>
      <c r="J1674" s="14"/>
      <c r="K1674" s="13"/>
      <c r="L1674" s="9">
        <f>G1674*1.05</f>
        <v>4.2000000000000003E-2</v>
      </c>
      <c r="M1674" s="11">
        <f>L1674-H1674</f>
        <v>3.5860999999999997E-2</v>
      </c>
      <c r="N1674" s="11">
        <v>0</v>
      </c>
      <c r="P1674" s="9">
        <f>0.5*N1674/1000</f>
        <v>0</v>
      </c>
      <c r="Q1674" s="9">
        <f>P1674+O1674</f>
        <v>0</v>
      </c>
      <c r="R1674" s="11">
        <v>0</v>
      </c>
      <c r="T1674" s="9">
        <f>0.5*R1674</f>
        <v>0</v>
      </c>
      <c r="U1674" s="9">
        <f>T1674+S1674</f>
        <v>0</v>
      </c>
      <c r="V1674" s="9">
        <f>(Q1674+U1674)/(0.944*1000)</f>
        <v>0</v>
      </c>
    </row>
    <row r="1675" spans="1:22" x14ac:dyDescent="0.3">
      <c r="A1675" s="14">
        <v>1680</v>
      </c>
      <c r="B1675" s="14" t="s">
        <v>8078</v>
      </c>
      <c r="C1675" s="14" t="s">
        <v>13510</v>
      </c>
      <c r="D1675" s="14" t="s">
        <v>13504</v>
      </c>
      <c r="E1675" s="14" t="s">
        <v>13479</v>
      </c>
      <c r="F1675" s="14">
        <v>10</v>
      </c>
      <c r="G1675" s="14">
        <v>0.04</v>
      </c>
      <c r="H1675" s="15">
        <v>4.4089999999999989E-3</v>
      </c>
      <c r="I1675" s="15">
        <f>M1675-V1675</f>
        <v>3.7591000000000006E-2</v>
      </c>
      <c r="J1675" s="14"/>
      <c r="K1675" s="13"/>
      <c r="L1675" s="9">
        <f>G1675*1.05</f>
        <v>4.2000000000000003E-2</v>
      </c>
      <c r="M1675" s="11">
        <f>L1675-H1675</f>
        <v>3.7591000000000006E-2</v>
      </c>
      <c r="N1675" s="11">
        <v>0</v>
      </c>
      <c r="P1675" s="9">
        <f>0.5*N1675/1000</f>
        <v>0</v>
      </c>
      <c r="Q1675" s="9">
        <f>P1675+O1675</f>
        <v>0</v>
      </c>
      <c r="R1675" s="11">
        <v>0</v>
      </c>
      <c r="T1675" s="9">
        <f>0.5*R1675</f>
        <v>0</v>
      </c>
      <c r="U1675" s="9">
        <f>T1675+S1675</f>
        <v>0</v>
      </c>
      <c r="V1675" s="9">
        <f>(Q1675+U1675)/(0.944*1000)</f>
        <v>0</v>
      </c>
    </row>
    <row r="1676" spans="1:22" x14ac:dyDescent="0.3">
      <c r="A1676" s="14">
        <v>1681</v>
      </c>
      <c r="B1676" s="14" t="s">
        <v>8079</v>
      </c>
      <c r="C1676" s="14" t="s">
        <v>13510</v>
      </c>
      <c r="D1676" s="14" t="s">
        <v>13504</v>
      </c>
      <c r="E1676" s="14" t="s">
        <v>13479</v>
      </c>
      <c r="F1676" s="14">
        <v>10</v>
      </c>
      <c r="G1676" s="14">
        <v>0.04</v>
      </c>
      <c r="H1676" s="15">
        <v>7.1079999999999971E-3</v>
      </c>
      <c r="I1676" s="15">
        <f>M1676-V1676</f>
        <v>3.4892000000000006E-2</v>
      </c>
      <c r="J1676" s="14"/>
      <c r="K1676" s="13"/>
      <c r="L1676" s="9">
        <f>G1676*1.05</f>
        <v>4.2000000000000003E-2</v>
      </c>
      <c r="M1676" s="11">
        <f>L1676-H1676</f>
        <v>3.4892000000000006E-2</v>
      </c>
      <c r="N1676" s="11">
        <v>0</v>
      </c>
      <c r="P1676" s="9">
        <f>0.5*N1676/1000</f>
        <v>0</v>
      </c>
      <c r="Q1676" s="9">
        <f>P1676+O1676</f>
        <v>0</v>
      </c>
      <c r="R1676" s="11">
        <v>0</v>
      </c>
      <c r="T1676" s="9">
        <f>0.5*R1676</f>
        <v>0</v>
      </c>
      <c r="U1676" s="9">
        <f>T1676+S1676</f>
        <v>0</v>
      </c>
      <c r="V1676" s="9">
        <f>(Q1676+U1676)/(0.944*1000)</f>
        <v>0</v>
      </c>
    </row>
    <row r="1677" spans="1:22" x14ac:dyDescent="0.3">
      <c r="A1677" s="14">
        <v>1682</v>
      </c>
      <c r="B1677" s="14" t="s">
        <v>8080</v>
      </c>
      <c r="C1677" s="14" t="s">
        <v>13510</v>
      </c>
      <c r="D1677" s="14" t="s">
        <v>13504</v>
      </c>
      <c r="E1677" s="14" t="s">
        <v>13479</v>
      </c>
      <c r="F1677" s="14">
        <v>10</v>
      </c>
      <c r="G1677" s="14">
        <v>0.04</v>
      </c>
      <c r="H1677" s="15">
        <v>3.9179999999999996E-3</v>
      </c>
      <c r="I1677" s="15">
        <f>M1677-V1677</f>
        <v>3.8082000000000005E-2</v>
      </c>
      <c r="J1677" s="14"/>
      <c r="K1677" s="13"/>
      <c r="L1677" s="9">
        <f>G1677*1.05</f>
        <v>4.2000000000000003E-2</v>
      </c>
      <c r="M1677" s="11">
        <f>L1677-H1677</f>
        <v>3.8082000000000005E-2</v>
      </c>
      <c r="N1677" s="11">
        <v>0</v>
      </c>
      <c r="P1677" s="9">
        <f>0.5*N1677/1000</f>
        <v>0</v>
      </c>
      <c r="Q1677" s="9">
        <f>P1677+O1677</f>
        <v>0</v>
      </c>
      <c r="R1677" s="11">
        <v>0</v>
      </c>
      <c r="T1677" s="9">
        <f>0.5*R1677</f>
        <v>0</v>
      </c>
      <c r="U1677" s="9">
        <f>T1677+S1677</f>
        <v>0</v>
      </c>
      <c r="V1677" s="9">
        <f>(Q1677+U1677)/(0.944*1000)</f>
        <v>0</v>
      </c>
    </row>
    <row r="1678" spans="1:22" x14ac:dyDescent="0.3">
      <c r="A1678" s="14">
        <v>1683</v>
      </c>
      <c r="B1678" s="14" t="s">
        <v>8081</v>
      </c>
      <c r="C1678" s="14" t="s">
        <v>13510</v>
      </c>
      <c r="D1678" s="14" t="s">
        <v>13504</v>
      </c>
      <c r="E1678" s="14" t="s">
        <v>13479</v>
      </c>
      <c r="F1678" s="14">
        <v>10</v>
      </c>
      <c r="G1678" s="14">
        <v>0.04</v>
      </c>
      <c r="H1678" s="15">
        <v>3.9239999999999995E-3</v>
      </c>
      <c r="I1678" s="15">
        <f>M1678-V1678</f>
        <v>3.8076000000000006E-2</v>
      </c>
      <c r="J1678" s="14"/>
      <c r="K1678" s="13"/>
      <c r="L1678" s="9">
        <f>G1678*1.05</f>
        <v>4.2000000000000003E-2</v>
      </c>
      <c r="M1678" s="11">
        <f>L1678-H1678</f>
        <v>3.8076000000000006E-2</v>
      </c>
      <c r="N1678" s="11">
        <v>0</v>
      </c>
      <c r="P1678" s="9">
        <f>0.5*N1678/1000</f>
        <v>0</v>
      </c>
      <c r="Q1678" s="9">
        <f>P1678+O1678</f>
        <v>0</v>
      </c>
      <c r="R1678" s="11">
        <v>0</v>
      </c>
      <c r="T1678" s="9">
        <f>0.5*R1678</f>
        <v>0</v>
      </c>
      <c r="U1678" s="9">
        <f>T1678+S1678</f>
        <v>0</v>
      </c>
      <c r="V1678" s="9">
        <f>(Q1678+U1678)/(0.944*1000)</f>
        <v>0</v>
      </c>
    </row>
    <row r="1679" spans="1:22" x14ac:dyDescent="0.3">
      <c r="A1679" s="14">
        <v>1684</v>
      </c>
      <c r="B1679" s="14" t="s">
        <v>8082</v>
      </c>
      <c r="C1679" s="14" t="s">
        <v>13510</v>
      </c>
      <c r="D1679" s="14" t="s">
        <v>13504</v>
      </c>
      <c r="E1679" s="14" t="s">
        <v>13479</v>
      </c>
      <c r="F1679" s="14">
        <v>10</v>
      </c>
      <c r="G1679" s="14">
        <v>0.04</v>
      </c>
      <c r="H1679" s="15">
        <v>2.8299999999999983E-3</v>
      </c>
      <c r="I1679" s="15">
        <f>M1679-V1679</f>
        <v>3.9170000000000003E-2</v>
      </c>
      <c r="J1679" s="14"/>
      <c r="K1679" s="13"/>
      <c r="L1679" s="9">
        <f>G1679*1.05</f>
        <v>4.2000000000000003E-2</v>
      </c>
      <c r="M1679" s="11">
        <f>L1679-H1679</f>
        <v>3.9170000000000003E-2</v>
      </c>
      <c r="N1679" s="11">
        <v>0</v>
      </c>
      <c r="P1679" s="9">
        <f>0.5*N1679/1000</f>
        <v>0</v>
      </c>
      <c r="Q1679" s="9">
        <f>P1679+O1679</f>
        <v>0</v>
      </c>
      <c r="R1679" s="11">
        <v>0</v>
      </c>
      <c r="T1679" s="9">
        <f>0.5*R1679</f>
        <v>0</v>
      </c>
      <c r="U1679" s="9">
        <f>T1679+S1679</f>
        <v>0</v>
      </c>
      <c r="V1679" s="9">
        <f>(Q1679+U1679)/(0.944*1000)</f>
        <v>0</v>
      </c>
    </row>
    <row r="1680" spans="1:22" x14ac:dyDescent="0.3">
      <c r="A1680" s="14">
        <v>1685</v>
      </c>
      <c r="B1680" s="14" t="s">
        <v>8083</v>
      </c>
      <c r="C1680" s="14" t="s">
        <v>13510</v>
      </c>
      <c r="D1680" s="14" t="s">
        <v>13504</v>
      </c>
      <c r="E1680" s="14" t="s">
        <v>13479</v>
      </c>
      <c r="F1680" s="14">
        <v>10</v>
      </c>
      <c r="G1680" s="14">
        <v>0.04</v>
      </c>
      <c r="H1680" s="15">
        <v>6.4089999999999989E-3</v>
      </c>
      <c r="I1680" s="15">
        <f>M1680-V1680</f>
        <v>3.5591000000000005E-2</v>
      </c>
      <c r="J1680" s="14"/>
      <c r="K1680" s="13"/>
      <c r="L1680" s="9">
        <f>G1680*1.05</f>
        <v>4.2000000000000003E-2</v>
      </c>
      <c r="M1680" s="11">
        <f>L1680-H1680</f>
        <v>3.5591000000000005E-2</v>
      </c>
      <c r="N1680" s="11">
        <v>0</v>
      </c>
      <c r="P1680" s="9">
        <f>0.5*N1680/1000</f>
        <v>0</v>
      </c>
      <c r="Q1680" s="9">
        <f>P1680+O1680</f>
        <v>0</v>
      </c>
      <c r="R1680" s="11">
        <v>0</v>
      </c>
      <c r="T1680" s="9">
        <f>0.5*R1680</f>
        <v>0</v>
      </c>
      <c r="U1680" s="9">
        <f>T1680+S1680</f>
        <v>0</v>
      </c>
      <c r="V1680" s="9">
        <f>(Q1680+U1680)/(0.944*1000)</f>
        <v>0</v>
      </c>
    </row>
    <row r="1681" spans="1:22" x14ac:dyDescent="0.3">
      <c r="A1681" s="14">
        <v>1686</v>
      </c>
      <c r="B1681" s="14" t="s">
        <v>8084</v>
      </c>
      <c r="C1681" s="14" t="s">
        <v>13510</v>
      </c>
      <c r="D1681" s="14" t="s">
        <v>13504</v>
      </c>
      <c r="E1681" s="14" t="s">
        <v>13479</v>
      </c>
      <c r="F1681" s="14">
        <v>10</v>
      </c>
      <c r="G1681" s="14">
        <v>0.16</v>
      </c>
      <c r="H1681" s="15">
        <v>2.2763000000000005E-2</v>
      </c>
      <c r="I1681" s="15">
        <f>M1681-V1681</f>
        <v>0.145237</v>
      </c>
      <c r="J1681" s="14"/>
      <c r="K1681" s="13"/>
      <c r="L1681" s="9">
        <f>G1681*1.05</f>
        <v>0.16800000000000001</v>
      </c>
      <c r="M1681" s="11">
        <f>L1681-H1681</f>
        <v>0.145237</v>
      </c>
      <c r="N1681" s="11">
        <v>0</v>
      </c>
      <c r="P1681" s="9">
        <f>0.5*N1681/1000</f>
        <v>0</v>
      </c>
      <c r="Q1681" s="9">
        <f>P1681+O1681</f>
        <v>0</v>
      </c>
      <c r="R1681" s="11">
        <v>0</v>
      </c>
      <c r="T1681" s="9">
        <f>0.5*R1681</f>
        <v>0</v>
      </c>
      <c r="U1681" s="9">
        <f>T1681+S1681</f>
        <v>0</v>
      </c>
      <c r="V1681" s="9">
        <f>(Q1681+U1681)/(0.944*1000)</f>
        <v>0</v>
      </c>
    </row>
    <row r="1682" spans="1:22" x14ac:dyDescent="0.3">
      <c r="A1682" s="14">
        <v>1687</v>
      </c>
      <c r="B1682" s="14" t="s">
        <v>8085</v>
      </c>
      <c r="C1682" s="14" t="s">
        <v>13510</v>
      </c>
      <c r="D1682" s="14" t="s">
        <v>13504</v>
      </c>
      <c r="E1682" s="14" t="s">
        <v>13479</v>
      </c>
      <c r="F1682" s="14">
        <v>10</v>
      </c>
      <c r="G1682" s="14">
        <v>0.25</v>
      </c>
      <c r="H1682" s="15">
        <v>0</v>
      </c>
      <c r="I1682" s="15">
        <f>M1682-V1682</f>
        <v>0.26250000000000001</v>
      </c>
      <c r="J1682" s="14"/>
      <c r="K1682" s="13"/>
      <c r="L1682" s="9">
        <f>G1682*1.05</f>
        <v>0.26250000000000001</v>
      </c>
      <c r="M1682" s="11">
        <f>L1682-H1682</f>
        <v>0.26250000000000001</v>
      </c>
      <c r="N1682" s="11">
        <v>0</v>
      </c>
      <c r="P1682" s="9">
        <f>0.5*N1682/1000</f>
        <v>0</v>
      </c>
      <c r="Q1682" s="9">
        <f>P1682+O1682</f>
        <v>0</v>
      </c>
      <c r="R1682" s="11">
        <v>0</v>
      </c>
      <c r="T1682" s="9">
        <f>0.5*R1682</f>
        <v>0</v>
      </c>
      <c r="U1682" s="9">
        <f>T1682+S1682</f>
        <v>0</v>
      </c>
      <c r="V1682" s="9">
        <f>(Q1682+U1682)/(0.944*1000)</f>
        <v>0</v>
      </c>
    </row>
    <row r="1683" spans="1:22" x14ac:dyDescent="0.3">
      <c r="A1683" s="14">
        <v>1688</v>
      </c>
      <c r="B1683" s="14" t="s">
        <v>8086</v>
      </c>
      <c r="C1683" s="14" t="s">
        <v>13510</v>
      </c>
      <c r="D1683" s="14" t="s">
        <v>13504</v>
      </c>
      <c r="E1683" s="14" t="s">
        <v>13479</v>
      </c>
      <c r="F1683" s="14">
        <v>10</v>
      </c>
      <c r="G1683" s="14">
        <v>0.25</v>
      </c>
      <c r="H1683" s="15">
        <v>2.4704000000000007E-2</v>
      </c>
      <c r="I1683" s="15">
        <f>M1683-V1683</f>
        <v>0.23779600000000001</v>
      </c>
      <c r="J1683" s="14"/>
      <c r="K1683" s="13"/>
      <c r="L1683" s="9">
        <f>G1683*1.05</f>
        <v>0.26250000000000001</v>
      </c>
      <c r="M1683" s="11">
        <f>L1683-H1683</f>
        <v>0.23779600000000001</v>
      </c>
      <c r="N1683" s="11">
        <v>0</v>
      </c>
      <c r="P1683" s="9">
        <f>0.5*N1683/1000</f>
        <v>0</v>
      </c>
      <c r="Q1683" s="9">
        <f>P1683+O1683</f>
        <v>0</v>
      </c>
      <c r="R1683" s="11">
        <v>0</v>
      </c>
      <c r="T1683" s="9">
        <f>0.5*R1683</f>
        <v>0</v>
      </c>
      <c r="U1683" s="9">
        <f>T1683+S1683</f>
        <v>0</v>
      </c>
      <c r="V1683" s="9">
        <f>(Q1683+U1683)/(0.944*1000)</f>
        <v>0</v>
      </c>
    </row>
    <row r="1684" spans="1:22" x14ac:dyDescent="0.3">
      <c r="A1684" s="14">
        <v>1689</v>
      </c>
      <c r="B1684" s="14" t="s">
        <v>8087</v>
      </c>
      <c r="C1684" s="14" t="s">
        <v>13510</v>
      </c>
      <c r="D1684" s="14" t="s">
        <v>13504</v>
      </c>
      <c r="E1684" s="14" t="s">
        <v>13479</v>
      </c>
      <c r="F1684" s="14">
        <v>10</v>
      </c>
      <c r="G1684" s="14">
        <v>0.4</v>
      </c>
      <c r="H1684" s="15">
        <v>2.4115999999999985E-2</v>
      </c>
      <c r="I1684" s="15">
        <f>M1684-V1684</f>
        <v>0.39588400000000007</v>
      </c>
      <c r="J1684" s="14"/>
      <c r="K1684" s="13"/>
      <c r="L1684" s="9">
        <f>G1684*1.05</f>
        <v>0.42000000000000004</v>
      </c>
      <c r="M1684" s="11">
        <f>L1684-H1684</f>
        <v>0.39588400000000007</v>
      </c>
      <c r="N1684" s="11">
        <v>0</v>
      </c>
      <c r="P1684" s="9">
        <f>0.5*N1684/1000</f>
        <v>0</v>
      </c>
      <c r="Q1684" s="9">
        <f>P1684+O1684</f>
        <v>0</v>
      </c>
      <c r="R1684" s="11">
        <v>0</v>
      </c>
      <c r="T1684" s="9">
        <f>0.5*R1684</f>
        <v>0</v>
      </c>
      <c r="U1684" s="9">
        <f>T1684+S1684</f>
        <v>0</v>
      </c>
      <c r="V1684" s="9">
        <f>(Q1684+U1684)/(0.944*1000)</f>
        <v>0</v>
      </c>
    </row>
    <row r="1685" spans="1:22" x14ac:dyDescent="0.3">
      <c r="A1685" s="14">
        <v>1690</v>
      </c>
      <c r="B1685" s="14" t="s">
        <v>8088</v>
      </c>
      <c r="C1685" s="14" t="s">
        <v>13510</v>
      </c>
      <c r="D1685" s="14" t="s">
        <v>13504</v>
      </c>
      <c r="E1685" s="14" t="s">
        <v>13479</v>
      </c>
      <c r="F1685" s="14">
        <v>10</v>
      </c>
      <c r="G1685" s="14">
        <v>0.4</v>
      </c>
      <c r="H1685" s="15">
        <v>3.1826000000000021E-2</v>
      </c>
      <c r="I1685" s="15">
        <f>M1685-V1685</f>
        <v>0.38817400000000002</v>
      </c>
      <c r="J1685" s="14"/>
      <c r="K1685" s="13"/>
      <c r="L1685" s="9">
        <f>G1685*1.05</f>
        <v>0.42000000000000004</v>
      </c>
      <c r="M1685" s="11">
        <f>L1685-H1685</f>
        <v>0.38817400000000002</v>
      </c>
      <c r="N1685" s="11">
        <v>0</v>
      </c>
      <c r="P1685" s="9">
        <f>0.5*N1685/1000</f>
        <v>0</v>
      </c>
      <c r="Q1685" s="9">
        <f>P1685+O1685</f>
        <v>0</v>
      </c>
      <c r="R1685" s="11">
        <v>0</v>
      </c>
      <c r="T1685" s="9">
        <f>0.5*R1685</f>
        <v>0</v>
      </c>
      <c r="U1685" s="9">
        <f>T1685+S1685</f>
        <v>0</v>
      </c>
      <c r="V1685" s="9">
        <f>(Q1685+U1685)/(0.944*1000)</f>
        <v>0</v>
      </c>
    </row>
    <row r="1686" spans="1:22" x14ac:dyDescent="0.3">
      <c r="A1686" s="14">
        <v>1691</v>
      </c>
      <c r="B1686" s="14" t="s">
        <v>8089</v>
      </c>
      <c r="C1686" s="14" t="s">
        <v>13510</v>
      </c>
      <c r="D1686" s="14" t="s">
        <v>13504</v>
      </c>
      <c r="E1686" s="14" t="s">
        <v>13479</v>
      </c>
      <c r="F1686" s="14">
        <v>10</v>
      </c>
      <c r="G1686" s="14">
        <v>0.4</v>
      </c>
      <c r="H1686" s="15">
        <v>5.6011000000000026E-2</v>
      </c>
      <c r="I1686" s="15">
        <f>M1686-V1686</f>
        <v>0.36398900000000001</v>
      </c>
      <c r="J1686" s="14"/>
      <c r="K1686" s="13"/>
      <c r="L1686" s="9">
        <f>G1686*1.05</f>
        <v>0.42000000000000004</v>
      </c>
      <c r="M1686" s="11">
        <f>L1686-H1686</f>
        <v>0.36398900000000001</v>
      </c>
      <c r="N1686" s="11">
        <v>0</v>
      </c>
      <c r="P1686" s="9">
        <f>0.5*N1686/1000</f>
        <v>0</v>
      </c>
      <c r="Q1686" s="9">
        <f>P1686+O1686</f>
        <v>0</v>
      </c>
      <c r="R1686" s="11">
        <v>0</v>
      </c>
      <c r="T1686" s="9">
        <f>0.5*R1686</f>
        <v>0</v>
      </c>
      <c r="U1686" s="9">
        <f>T1686+S1686</f>
        <v>0</v>
      </c>
      <c r="V1686" s="9">
        <f>(Q1686+U1686)/(0.944*1000)</f>
        <v>0</v>
      </c>
    </row>
    <row r="1687" spans="1:22" x14ac:dyDescent="0.3">
      <c r="A1687" s="14">
        <v>1692</v>
      </c>
      <c r="B1687" s="14" t="s">
        <v>8090</v>
      </c>
      <c r="C1687" s="14" t="s">
        <v>13510</v>
      </c>
      <c r="D1687" s="14" t="s">
        <v>13504</v>
      </c>
      <c r="E1687" s="14" t="s">
        <v>13479</v>
      </c>
      <c r="F1687" s="14">
        <v>10</v>
      </c>
      <c r="G1687" s="14">
        <v>0.63</v>
      </c>
      <c r="H1687" s="15">
        <v>3.2405999999999949E-2</v>
      </c>
      <c r="I1687" s="15">
        <f>M1687-V1687</f>
        <v>0.62909400000000015</v>
      </c>
      <c r="J1687" s="14"/>
      <c r="K1687" s="13"/>
      <c r="L1687" s="9">
        <f>G1687*1.05</f>
        <v>0.66150000000000009</v>
      </c>
      <c r="M1687" s="11">
        <f>L1687-H1687</f>
        <v>0.62909400000000015</v>
      </c>
      <c r="N1687" s="11">
        <v>0</v>
      </c>
      <c r="P1687" s="9">
        <f>0.5*N1687/1000</f>
        <v>0</v>
      </c>
      <c r="Q1687" s="9">
        <f>P1687+O1687</f>
        <v>0</v>
      </c>
      <c r="R1687" s="11">
        <v>0</v>
      </c>
      <c r="T1687" s="9">
        <f>0.5*R1687</f>
        <v>0</v>
      </c>
      <c r="U1687" s="9">
        <f>T1687+S1687</f>
        <v>0</v>
      </c>
      <c r="V1687" s="9">
        <f>(Q1687+U1687)/(0.944*1000)</f>
        <v>0</v>
      </c>
    </row>
    <row r="1688" spans="1:22" x14ac:dyDescent="0.3">
      <c r="A1688" s="14">
        <v>1693</v>
      </c>
      <c r="B1688" s="14" t="s">
        <v>8091</v>
      </c>
      <c r="C1688" s="14" t="s">
        <v>13510</v>
      </c>
      <c r="D1688" s="14" t="s">
        <v>13504</v>
      </c>
      <c r="E1688" s="14" t="s">
        <v>13479</v>
      </c>
      <c r="F1688" s="14">
        <v>10</v>
      </c>
      <c r="G1688" s="14">
        <v>0.1</v>
      </c>
      <c r="H1688" s="15">
        <v>9.424000000000007E-3</v>
      </c>
      <c r="I1688" s="15">
        <f>M1688-V1688</f>
        <v>9.5576000000000008E-2</v>
      </c>
      <c r="J1688" s="14"/>
      <c r="K1688" s="13"/>
      <c r="L1688" s="9">
        <f>G1688*1.05</f>
        <v>0.10500000000000001</v>
      </c>
      <c r="M1688" s="11">
        <f>L1688-H1688</f>
        <v>9.5576000000000008E-2</v>
      </c>
      <c r="N1688" s="11">
        <v>0</v>
      </c>
      <c r="P1688" s="9">
        <f>0.5*N1688/1000</f>
        <v>0</v>
      </c>
      <c r="Q1688" s="9">
        <f>P1688+O1688</f>
        <v>0</v>
      </c>
      <c r="R1688" s="11">
        <v>0</v>
      </c>
      <c r="T1688" s="9">
        <f>0.5*R1688</f>
        <v>0</v>
      </c>
      <c r="U1688" s="9">
        <f>T1688+S1688</f>
        <v>0</v>
      </c>
      <c r="V1688" s="9">
        <f>(Q1688+U1688)/(0.944*1000)</f>
        <v>0</v>
      </c>
    </row>
    <row r="1689" spans="1:22" x14ac:dyDescent="0.3">
      <c r="A1689" s="14">
        <v>1694</v>
      </c>
      <c r="B1689" s="14" t="s">
        <v>8092</v>
      </c>
      <c r="C1689" s="14" t="s">
        <v>13510</v>
      </c>
      <c r="D1689" s="14" t="s">
        <v>13504</v>
      </c>
      <c r="E1689" s="14" t="s">
        <v>13479</v>
      </c>
      <c r="F1689" s="14">
        <v>10</v>
      </c>
      <c r="G1689" s="14">
        <v>0.16</v>
      </c>
      <c r="H1689" s="15">
        <v>3.3199999999999931E-3</v>
      </c>
      <c r="I1689" s="15">
        <f>M1689-V1689</f>
        <v>0.16468000000000002</v>
      </c>
      <c r="J1689" s="14"/>
      <c r="K1689" s="13"/>
      <c r="L1689" s="9">
        <f>G1689*1.05</f>
        <v>0.16800000000000001</v>
      </c>
      <c r="M1689" s="11">
        <f>L1689-H1689</f>
        <v>0.16468000000000002</v>
      </c>
      <c r="N1689" s="11">
        <v>0</v>
      </c>
      <c r="P1689" s="9">
        <f>0.5*N1689/1000</f>
        <v>0</v>
      </c>
      <c r="Q1689" s="9">
        <f>P1689+O1689</f>
        <v>0</v>
      </c>
      <c r="R1689" s="11">
        <v>0</v>
      </c>
      <c r="T1689" s="9">
        <f>0.5*R1689</f>
        <v>0</v>
      </c>
      <c r="U1689" s="9">
        <f>T1689+S1689</f>
        <v>0</v>
      </c>
      <c r="V1689" s="9">
        <f>(Q1689+U1689)/(0.944*1000)</f>
        <v>0</v>
      </c>
    </row>
    <row r="1690" spans="1:22" x14ac:dyDescent="0.3">
      <c r="A1690" s="14">
        <v>1695</v>
      </c>
      <c r="B1690" s="14" t="s">
        <v>8093</v>
      </c>
      <c r="C1690" s="14" t="s">
        <v>13510</v>
      </c>
      <c r="D1690" s="14" t="s">
        <v>13504</v>
      </c>
      <c r="E1690" s="14" t="s">
        <v>13479</v>
      </c>
      <c r="F1690" s="14">
        <v>10</v>
      </c>
      <c r="G1690" s="14">
        <v>0.1</v>
      </c>
      <c r="H1690" s="15">
        <v>1.0879999999999996E-2</v>
      </c>
      <c r="I1690" s="16" t="s">
        <v>13516</v>
      </c>
      <c r="J1690" s="14"/>
      <c r="K1690" s="13"/>
      <c r="L1690" s="9">
        <f>G1690*1.05</f>
        <v>0.10500000000000001</v>
      </c>
      <c r="M1690" s="11">
        <f>L1690-H1690</f>
        <v>9.4120000000000009E-2</v>
      </c>
      <c r="N1690" s="11">
        <v>0</v>
      </c>
      <c r="P1690" s="9">
        <f>0.5*N1690/1000</f>
        <v>0</v>
      </c>
      <c r="Q1690" s="9">
        <f>P1690+O1690</f>
        <v>0</v>
      </c>
      <c r="R1690" s="11">
        <v>130</v>
      </c>
      <c r="S1690" s="9">
        <f>0.75*R1690</f>
        <v>97.5</v>
      </c>
      <c r="U1690" s="9">
        <f>T1690+S1690</f>
        <v>97.5</v>
      </c>
      <c r="V1690" s="9">
        <f>(Q1690+U1690)/(0.944*1000)</f>
        <v>0.10328389830508475</v>
      </c>
    </row>
    <row r="1691" spans="1:22" x14ac:dyDescent="0.3">
      <c r="A1691" s="14">
        <v>1696</v>
      </c>
      <c r="B1691" s="14" t="s">
        <v>8094</v>
      </c>
      <c r="C1691" s="14" t="s">
        <v>13510</v>
      </c>
      <c r="D1691" s="14" t="s">
        <v>13504</v>
      </c>
      <c r="E1691" s="14" t="s">
        <v>13479</v>
      </c>
      <c r="F1691" s="14">
        <v>10</v>
      </c>
      <c r="G1691" s="14">
        <v>0.25</v>
      </c>
      <c r="H1691" s="15">
        <v>6.221199999999999E-2</v>
      </c>
      <c r="I1691" s="15">
        <f>M1691-V1691</f>
        <v>0.20028800000000002</v>
      </c>
      <c r="J1691" s="14"/>
      <c r="K1691" s="13"/>
      <c r="L1691" s="9">
        <f>G1691*1.05</f>
        <v>0.26250000000000001</v>
      </c>
      <c r="M1691" s="11">
        <f>L1691-H1691</f>
        <v>0.20028800000000002</v>
      </c>
      <c r="N1691" s="11">
        <v>0</v>
      </c>
      <c r="P1691" s="9">
        <f>0.5*N1691/1000</f>
        <v>0</v>
      </c>
      <c r="Q1691" s="9">
        <f>P1691+O1691</f>
        <v>0</v>
      </c>
      <c r="R1691" s="11">
        <v>0</v>
      </c>
      <c r="T1691" s="9">
        <f>0.5*R1691</f>
        <v>0</v>
      </c>
      <c r="U1691" s="9">
        <f>T1691+S1691</f>
        <v>0</v>
      </c>
      <c r="V1691" s="9">
        <f>(Q1691+U1691)/(0.944*1000)</f>
        <v>0</v>
      </c>
    </row>
    <row r="1692" spans="1:22" x14ac:dyDescent="0.3">
      <c r="A1692" s="14">
        <v>1697</v>
      </c>
      <c r="B1692" s="14" t="s">
        <v>8095</v>
      </c>
      <c r="C1692" s="14" t="s">
        <v>13510</v>
      </c>
      <c r="D1692" s="14" t="s">
        <v>13504</v>
      </c>
      <c r="E1692" s="14" t="s">
        <v>13479</v>
      </c>
      <c r="F1692" s="14">
        <v>10</v>
      </c>
      <c r="G1692" s="14">
        <v>0.25</v>
      </c>
      <c r="H1692" s="15">
        <v>1.4227000000000004E-2</v>
      </c>
      <c r="I1692" s="15">
        <f>M1692-V1692</f>
        <v>0.24827300000000002</v>
      </c>
      <c r="J1692" s="14"/>
      <c r="K1692" s="13"/>
      <c r="L1692" s="9">
        <f>G1692*1.05</f>
        <v>0.26250000000000001</v>
      </c>
      <c r="M1692" s="11">
        <f>L1692-H1692</f>
        <v>0.24827300000000002</v>
      </c>
      <c r="N1692" s="11">
        <v>0</v>
      </c>
      <c r="P1692" s="9">
        <f>0.5*N1692/1000</f>
        <v>0</v>
      </c>
      <c r="Q1692" s="9">
        <f>P1692+O1692</f>
        <v>0</v>
      </c>
      <c r="R1692" s="11">
        <v>0</v>
      </c>
      <c r="T1692" s="9">
        <f>0.5*R1692</f>
        <v>0</v>
      </c>
      <c r="U1692" s="9">
        <f>T1692+S1692</f>
        <v>0</v>
      </c>
      <c r="V1692" s="9">
        <f>(Q1692+U1692)/(0.944*1000)</f>
        <v>0</v>
      </c>
    </row>
    <row r="1693" spans="1:22" x14ac:dyDescent="0.3">
      <c r="A1693" s="14">
        <v>1698</v>
      </c>
      <c r="B1693" s="14" t="s">
        <v>8096</v>
      </c>
      <c r="C1693" s="14" t="s">
        <v>13510</v>
      </c>
      <c r="D1693" s="14" t="s">
        <v>13504</v>
      </c>
      <c r="E1693" s="14" t="s">
        <v>13479</v>
      </c>
      <c r="F1693" s="14">
        <v>10</v>
      </c>
      <c r="G1693" s="14">
        <v>0.25</v>
      </c>
      <c r="H1693" s="15">
        <v>2.7205999999999987E-2</v>
      </c>
      <c r="I1693" s="15">
        <f>M1693-V1693</f>
        <v>0.23529400000000003</v>
      </c>
      <c r="J1693" s="14"/>
      <c r="K1693" s="13"/>
      <c r="L1693" s="9">
        <f>G1693*1.05</f>
        <v>0.26250000000000001</v>
      </c>
      <c r="M1693" s="11">
        <f>L1693-H1693</f>
        <v>0.23529400000000003</v>
      </c>
      <c r="N1693" s="11">
        <v>0</v>
      </c>
      <c r="P1693" s="9">
        <f>0.5*N1693/1000</f>
        <v>0</v>
      </c>
      <c r="Q1693" s="9">
        <f>P1693+O1693</f>
        <v>0</v>
      </c>
      <c r="R1693" s="11">
        <v>0</v>
      </c>
      <c r="T1693" s="9">
        <f>0.5*R1693</f>
        <v>0</v>
      </c>
      <c r="U1693" s="9">
        <f>T1693+S1693</f>
        <v>0</v>
      </c>
      <c r="V1693" s="9">
        <f>(Q1693+U1693)/(0.944*1000)</f>
        <v>0</v>
      </c>
    </row>
    <row r="1694" spans="1:22" x14ac:dyDescent="0.3">
      <c r="A1694" s="14">
        <v>1699</v>
      </c>
      <c r="B1694" s="14" t="s">
        <v>8097</v>
      </c>
      <c r="C1694" s="14" t="s">
        <v>13510</v>
      </c>
      <c r="D1694" s="14" t="s">
        <v>13504</v>
      </c>
      <c r="E1694" s="14" t="s">
        <v>13479</v>
      </c>
      <c r="F1694" s="14">
        <v>10</v>
      </c>
      <c r="G1694" s="14">
        <v>0.4</v>
      </c>
      <c r="H1694" s="15">
        <v>4.5999999999997952E-4</v>
      </c>
      <c r="I1694" s="15">
        <f>M1694-V1694</f>
        <v>0.41159508474576278</v>
      </c>
      <c r="J1694" s="14"/>
      <c r="K1694" s="13"/>
      <c r="L1694" s="9">
        <f>G1694*1.05</f>
        <v>0.42000000000000004</v>
      </c>
      <c r="M1694" s="11">
        <f>L1694-H1694</f>
        <v>0.41954000000000008</v>
      </c>
      <c r="N1694" s="11">
        <v>0</v>
      </c>
      <c r="P1694" s="9">
        <f>0.5*N1694/1000</f>
        <v>0</v>
      </c>
      <c r="Q1694" s="9">
        <f>P1694+O1694</f>
        <v>0</v>
      </c>
      <c r="R1694" s="11">
        <v>15</v>
      </c>
      <c r="T1694" s="9">
        <f>0.5*R1694</f>
        <v>7.5</v>
      </c>
      <c r="U1694" s="9">
        <f>T1694+S1694</f>
        <v>7.5</v>
      </c>
      <c r="V1694" s="9">
        <f>(Q1694+U1694)/(0.944*1000)</f>
        <v>7.9449152542372878E-3</v>
      </c>
    </row>
    <row r="1695" spans="1:22" x14ac:dyDescent="0.3">
      <c r="A1695" s="14">
        <v>1700</v>
      </c>
      <c r="B1695" s="14" t="s">
        <v>8098</v>
      </c>
      <c r="C1695" s="14" t="s">
        <v>13510</v>
      </c>
      <c r="D1695" s="14" t="s">
        <v>13504</v>
      </c>
      <c r="E1695" s="14" t="s">
        <v>13479</v>
      </c>
      <c r="F1695" s="14">
        <v>10</v>
      </c>
      <c r="G1695" s="14">
        <v>0.25</v>
      </c>
      <c r="H1695" s="15">
        <v>4.4197E-2</v>
      </c>
      <c r="I1695" s="15">
        <f>M1695-V1695</f>
        <v>0.21830300000000002</v>
      </c>
      <c r="J1695" s="14"/>
      <c r="K1695" s="13"/>
      <c r="L1695" s="9">
        <f>G1695*1.05</f>
        <v>0.26250000000000001</v>
      </c>
      <c r="M1695" s="11">
        <f>L1695-H1695</f>
        <v>0.21830300000000002</v>
      </c>
      <c r="N1695" s="11">
        <v>0</v>
      </c>
      <c r="P1695" s="9">
        <f>0.5*N1695/1000</f>
        <v>0</v>
      </c>
      <c r="Q1695" s="9">
        <f>P1695+O1695</f>
        <v>0</v>
      </c>
      <c r="R1695" s="11">
        <v>0</v>
      </c>
      <c r="T1695" s="9">
        <f>0.5*R1695</f>
        <v>0</v>
      </c>
      <c r="U1695" s="9">
        <f>T1695+S1695</f>
        <v>0</v>
      </c>
      <c r="V1695" s="9">
        <f>(Q1695+U1695)/(0.944*1000)</f>
        <v>0</v>
      </c>
    </row>
    <row r="1696" spans="1:22" x14ac:dyDescent="0.3">
      <c r="A1696" s="14">
        <v>1701</v>
      </c>
      <c r="B1696" s="14" t="s">
        <v>8099</v>
      </c>
      <c r="C1696" s="14" t="s">
        <v>13510</v>
      </c>
      <c r="D1696" s="14" t="s">
        <v>13504</v>
      </c>
      <c r="E1696" s="14" t="s">
        <v>13479</v>
      </c>
      <c r="F1696" s="14">
        <v>10</v>
      </c>
      <c r="G1696" s="14">
        <v>6.3E-2</v>
      </c>
      <c r="H1696" s="15">
        <v>4.350853932584272E-3</v>
      </c>
      <c r="I1696" s="15">
        <f>M1696-V1696</f>
        <v>6.1799146067415725E-2</v>
      </c>
      <c r="J1696" s="14"/>
      <c r="K1696" s="13"/>
      <c r="L1696" s="9">
        <f>G1696*1.05</f>
        <v>6.615E-2</v>
      </c>
      <c r="M1696" s="11">
        <f>L1696-H1696</f>
        <v>6.1799146067415725E-2</v>
      </c>
      <c r="N1696" s="11">
        <v>0</v>
      </c>
      <c r="P1696" s="9">
        <f>0.5*N1696/1000</f>
        <v>0</v>
      </c>
      <c r="Q1696" s="9">
        <f>P1696+O1696</f>
        <v>0</v>
      </c>
      <c r="R1696" s="11">
        <v>0</v>
      </c>
      <c r="T1696" s="9">
        <f>0.5*R1696</f>
        <v>0</v>
      </c>
      <c r="U1696" s="9">
        <f>T1696+S1696</f>
        <v>0</v>
      </c>
      <c r="V1696" s="9">
        <f>(Q1696+U1696)/(0.944*1000)</f>
        <v>0</v>
      </c>
    </row>
    <row r="1697" spans="1:22" x14ac:dyDescent="0.3">
      <c r="A1697" s="14">
        <v>1702</v>
      </c>
      <c r="B1697" s="14" t="s">
        <v>8100</v>
      </c>
      <c r="C1697" s="14" t="s">
        <v>13510</v>
      </c>
      <c r="D1697" s="14" t="s">
        <v>13504</v>
      </c>
      <c r="E1697" s="14" t="s">
        <v>13479</v>
      </c>
      <c r="F1697" s="14">
        <v>10</v>
      </c>
      <c r="G1697" s="14">
        <v>0.25</v>
      </c>
      <c r="H1697" s="15">
        <v>3.2704999999999984E-2</v>
      </c>
      <c r="I1697" s="15">
        <f>M1697-V1697</f>
        <v>0.22185008474576273</v>
      </c>
      <c r="J1697" s="14"/>
      <c r="K1697" s="13"/>
      <c r="L1697" s="9">
        <f>G1697*1.05</f>
        <v>0.26250000000000001</v>
      </c>
      <c r="M1697" s="11">
        <f>L1697-H1697</f>
        <v>0.22979500000000003</v>
      </c>
      <c r="N1697" s="11">
        <v>0</v>
      </c>
      <c r="P1697" s="9">
        <f>0.5*N1697/1000</f>
        <v>0</v>
      </c>
      <c r="Q1697" s="9">
        <f>P1697+O1697</f>
        <v>0</v>
      </c>
      <c r="R1697" s="11">
        <v>15</v>
      </c>
      <c r="T1697" s="9">
        <f>0.5*R1697</f>
        <v>7.5</v>
      </c>
      <c r="U1697" s="9">
        <f>T1697+S1697</f>
        <v>7.5</v>
      </c>
      <c r="V1697" s="9">
        <f>(Q1697+U1697)/(0.944*1000)</f>
        <v>7.9449152542372878E-3</v>
      </c>
    </row>
    <row r="1698" spans="1:22" x14ac:dyDescent="0.3">
      <c r="A1698" s="14">
        <v>1703</v>
      </c>
      <c r="B1698" s="14" t="s">
        <v>8101</v>
      </c>
      <c r="C1698" s="14" t="s">
        <v>13510</v>
      </c>
      <c r="D1698" s="14" t="s">
        <v>13504</v>
      </c>
      <c r="E1698" s="14" t="s">
        <v>13479</v>
      </c>
      <c r="F1698" s="14">
        <v>10</v>
      </c>
      <c r="G1698" s="14">
        <v>1.03</v>
      </c>
      <c r="H1698" s="15">
        <v>0.523783</v>
      </c>
      <c r="I1698" s="16" t="s">
        <v>13516</v>
      </c>
      <c r="J1698" s="14"/>
      <c r="K1698" s="13"/>
      <c r="L1698" s="9">
        <f>1.05*0.4</f>
        <v>0.42000000000000004</v>
      </c>
      <c r="M1698" s="11">
        <f>L1698-H1698</f>
        <v>-0.10378299999999996</v>
      </c>
      <c r="N1698" s="11">
        <v>0</v>
      </c>
      <c r="P1698" s="9">
        <f>0.5*N1698/1000</f>
        <v>0</v>
      </c>
      <c r="Q1698" s="9">
        <f>P1698+O1698</f>
        <v>0</v>
      </c>
      <c r="R1698" s="11">
        <v>0</v>
      </c>
      <c r="T1698" s="9">
        <f>0.5*R1698</f>
        <v>0</v>
      </c>
      <c r="U1698" s="9">
        <f>T1698+S1698</f>
        <v>0</v>
      </c>
      <c r="V1698" s="9">
        <f>(Q1698+U1698)/(0.944*1000)</f>
        <v>0</v>
      </c>
    </row>
    <row r="1699" spans="1:22" x14ac:dyDescent="0.3">
      <c r="A1699" s="14">
        <v>1704</v>
      </c>
      <c r="B1699" s="14" t="s">
        <v>8102</v>
      </c>
      <c r="C1699" s="14" t="s">
        <v>13510</v>
      </c>
      <c r="D1699" s="14" t="s">
        <v>13504</v>
      </c>
      <c r="E1699" s="14" t="s">
        <v>13479</v>
      </c>
      <c r="F1699" s="14">
        <v>10</v>
      </c>
      <c r="G1699" s="14">
        <v>0.25</v>
      </c>
      <c r="H1699" s="15">
        <v>0.11650999999999999</v>
      </c>
      <c r="I1699" s="15">
        <f>M1699-V1699</f>
        <v>0.13804508474576271</v>
      </c>
      <c r="J1699" s="14"/>
      <c r="K1699" s="13"/>
      <c r="L1699" s="9">
        <f>G1699*1.05</f>
        <v>0.26250000000000001</v>
      </c>
      <c r="M1699" s="11">
        <f>L1699-H1699</f>
        <v>0.14599000000000001</v>
      </c>
      <c r="N1699" s="11">
        <v>0</v>
      </c>
      <c r="P1699" s="9">
        <f>0.5*N1699/1000</f>
        <v>0</v>
      </c>
      <c r="Q1699" s="9">
        <f>P1699+O1699</f>
        <v>0</v>
      </c>
      <c r="R1699" s="11">
        <v>15</v>
      </c>
      <c r="T1699" s="9">
        <f>0.5*R1699</f>
        <v>7.5</v>
      </c>
      <c r="U1699" s="9">
        <f>T1699+S1699</f>
        <v>7.5</v>
      </c>
      <c r="V1699" s="9">
        <f>(Q1699+U1699)/(0.944*1000)</f>
        <v>7.9449152542372878E-3</v>
      </c>
    </row>
    <row r="1700" spans="1:22" x14ac:dyDescent="0.3">
      <c r="A1700" s="14">
        <v>1705</v>
      </c>
      <c r="B1700" s="14" t="s">
        <v>8103</v>
      </c>
      <c r="C1700" s="14" t="s">
        <v>13510</v>
      </c>
      <c r="D1700" s="14" t="s">
        <v>13504</v>
      </c>
      <c r="E1700" s="14" t="s">
        <v>13479</v>
      </c>
      <c r="F1700" s="14">
        <v>10</v>
      </c>
      <c r="G1700" s="14">
        <v>0.25</v>
      </c>
      <c r="H1700" s="15">
        <v>5.7675999999999991E-2</v>
      </c>
      <c r="I1700" s="15">
        <f>M1700-V1700</f>
        <v>0.20482400000000001</v>
      </c>
      <c r="J1700" s="14"/>
      <c r="K1700" s="13"/>
      <c r="L1700" s="9">
        <f>G1700*1.05</f>
        <v>0.26250000000000001</v>
      </c>
      <c r="M1700" s="11">
        <f>L1700-H1700</f>
        <v>0.20482400000000001</v>
      </c>
      <c r="N1700" s="11">
        <v>0</v>
      </c>
      <c r="P1700" s="9">
        <f>0.5*N1700/1000</f>
        <v>0</v>
      </c>
      <c r="Q1700" s="9">
        <f>P1700+O1700</f>
        <v>0</v>
      </c>
      <c r="R1700" s="11">
        <v>0</v>
      </c>
      <c r="T1700" s="9">
        <f>0.5*R1700</f>
        <v>0</v>
      </c>
      <c r="U1700" s="9">
        <f>T1700+S1700</f>
        <v>0</v>
      </c>
      <c r="V1700" s="9">
        <f>(Q1700+U1700)/(0.944*1000)</f>
        <v>0</v>
      </c>
    </row>
    <row r="1701" spans="1:22" x14ac:dyDescent="0.3">
      <c r="A1701" s="14">
        <v>1706</v>
      </c>
      <c r="B1701" s="14" t="s">
        <v>8104</v>
      </c>
      <c r="C1701" s="14" t="s">
        <v>13510</v>
      </c>
      <c r="D1701" s="14" t="s">
        <v>13504</v>
      </c>
      <c r="E1701" s="14" t="s">
        <v>13479</v>
      </c>
      <c r="F1701" s="14">
        <v>10</v>
      </c>
      <c r="G1701" s="14">
        <v>0.25</v>
      </c>
      <c r="H1701" s="15">
        <v>0.15250400000000003</v>
      </c>
      <c r="I1701" s="15">
        <f>M1701-V1701</f>
        <v>0.10999599999999998</v>
      </c>
      <c r="J1701" s="14"/>
      <c r="K1701" s="13"/>
      <c r="L1701" s="9">
        <f>G1701*1.05</f>
        <v>0.26250000000000001</v>
      </c>
      <c r="M1701" s="11">
        <f>L1701-H1701</f>
        <v>0.10999599999999998</v>
      </c>
      <c r="N1701" s="11">
        <v>0</v>
      </c>
      <c r="P1701" s="9">
        <f>0.5*N1701/1000</f>
        <v>0</v>
      </c>
      <c r="Q1701" s="9">
        <f>P1701+O1701</f>
        <v>0</v>
      </c>
      <c r="R1701" s="11">
        <v>0</v>
      </c>
      <c r="T1701" s="9">
        <f>0.5*R1701</f>
        <v>0</v>
      </c>
      <c r="U1701" s="9">
        <f>T1701+S1701</f>
        <v>0</v>
      </c>
      <c r="V1701" s="9">
        <f>(Q1701+U1701)/(0.944*1000)</f>
        <v>0</v>
      </c>
    </row>
    <row r="1702" spans="1:22" x14ac:dyDescent="0.3">
      <c r="A1702" s="14">
        <v>1707</v>
      </c>
      <c r="B1702" s="14" t="s">
        <v>8105</v>
      </c>
      <c r="C1702" s="14" t="s">
        <v>13510</v>
      </c>
      <c r="D1702" s="14" t="s">
        <v>13504</v>
      </c>
      <c r="E1702" s="14" t="s">
        <v>13479</v>
      </c>
      <c r="F1702" s="14">
        <v>10</v>
      </c>
      <c r="G1702" s="14">
        <v>0.16</v>
      </c>
      <c r="H1702" s="15">
        <v>0</v>
      </c>
      <c r="I1702" s="15">
        <f>M1702-V1702</f>
        <v>0.16800000000000001</v>
      </c>
      <c r="J1702" s="14"/>
      <c r="K1702" s="13"/>
      <c r="L1702" s="9">
        <f>G1702*1.05</f>
        <v>0.16800000000000001</v>
      </c>
      <c r="M1702" s="11">
        <f>L1702-H1702</f>
        <v>0.16800000000000001</v>
      </c>
      <c r="N1702" s="11">
        <v>0</v>
      </c>
      <c r="P1702" s="9">
        <f>0.5*N1702/1000</f>
        <v>0</v>
      </c>
      <c r="Q1702" s="9">
        <f>P1702+O1702</f>
        <v>0</v>
      </c>
      <c r="R1702" s="11">
        <v>0</v>
      </c>
      <c r="T1702" s="9">
        <f>0.5*R1702</f>
        <v>0</v>
      </c>
      <c r="U1702" s="9">
        <f>T1702+S1702</f>
        <v>0</v>
      </c>
      <c r="V1702" s="9">
        <f>(Q1702+U1702)/(0.944*1000)</f>
        <v>0</v>
      </c>
    </row>
    <row r="1703" spans="1:22" x14ac:dyDescent="0.3">
      <c r="A1703" s="14">
        <v>1708</v>
      </c>
      <c r="B1703" s="14" t="s">
        <v>8106</v>
      </c>
      <c r="C1703" s="14" t="s">
        <v>13510</v>
      </c>
      <c r="D1703" s="14" t="s">
        <v>13504</v>
      </c>
      <c r="E1703" s="14" t="s">
        <v>13479</v>
      </c>
      <c r="F1703" s="14">
        <v>10</v>
      </c>
      <c r="G1703" s="14">
        <v>0.25</v>
      </c>
      <c r="H1703" s="15">
        <v>9.0999999999999998E-2</v>
      </c>
      <c r="I1703" s="15">
        <f>M1703-V1703</f>
        <v>0.17150000000000001</v>
      </c>
      <c r="J1703" s="14"/>
      <c r="K1703" s="13"/>
      <c r="L1703" s="9">
        <f>G1703*1.05</f>
        <v>0.26250000000000001</v>
      </c>
      <c r="M1703" s="11">
        <f>L1703-H1703</f>
        <v>0.17150000000000001</v>
      </c>
      <c r="N1703" s="11">
        <v>0</v>
      </c>
      <c r="P1703" s="9">
        <f>0.5*N1703/1000</f>
        <v>0</v>
      </c>
      <c r="Q1703" s="9">
        <f>P1703+O1703</f>
        <v>0</v>
      </c>
      <c r="R1703" s="11">
        <v>0</v>
      </c>
      <c r="T1703" s="9">
        <f>0.5*R1703</f>
        <v>0</v>
      </c>
      <c r="U1703" s="9">
        <f>T1703+S1703</f>
        <v>0</v>
      </c>
      <c r="V1703" s="9">
        <f>(Q1703+U1703)/(0.944*1000)</f>
        <v>0</v>
      </c>
    </row>
    <row r="1704" spans="1:22" x14ac:dyDescent="0.3">
      <c r="A1704" s="14">
        <v>1709</v>
      </c>
      <c r="B1704" s="14" t="s">
        <v>8107</v>
      </c>
      <c r="C1704" s="14" t="s">
        <v>13510</v>
      </c>
      <c r="D1704" s="14" t="s">
        <v>13504</v>
      </c>
      <c r="E1704" s="14" t="s">
        <v>13479</v>
      </c>
      <c r="F1704" s="14">
        <v>10</v>
      </c>
      <c r="G1704" s="14">
        <v>0.16</v>
      </c>
      <c r="H1704" s="15">
        <v>8.376000000000005E-3</v>
      </c>
      <c r="I1704" s="15">
        <f>M1704-V1704</f>
        <v>0.15962400000000002</v>
      </c>
      <c r="J1704" s="14"/>
      <c r="K1704" s="13"/>
      <c r="L1704" s="9">
        <f>G1704*1.05</f>
        <v>0.16800000000000001</v>
      </c>
      <c r="M1704" s="11">
        <f>L1704-H1704</f>
        <v>0.15962400000000002</v>
      </c>
      <c r="N1704" s="11">
        <v>0</v>
      </c>
      <c r="P1704" s="9">
        <f>0.5*N1704/1000</f>
        <v>0</v>
      </c>
      <c r="Q1704" s="9">
        <f>P1704+O1704</f>
        <v>0</v>
      </c>
      <c r="R1704" s="11">
        <v>0</v>
      </c>
      <c r="T1704" s="9">
        <f>0.5*R1704</f>
        <v>0</v>
      </c>
      <c r="U1704" s="9">
        <f>T1704+S1704</f>
        <v>0</v>
      </c>
      <c r="V1704" s="9">
        <f>(Q1704+U1704)/(0.944*1000)</f>
        <v>0</v>
      </c>
    </row>
    <row r="1705" spans="1:22" x14ac:dyDescent="0.3">
      <c r="A1705" s="14">
        <v>1710</v>
      </c>
      <c r="B1705" s="14" t="s">
        <v>8108</v>
      </c>
      <c r="C1705" s="14" t="s">
        <v>13510</v>
      </c>
      <c r="D1705" s="14" t="s">
        <v>13504</v>
      </c>
      <c r="E1705" s="14" t="s">
        <v>13479</v>
      </c>
      <c r="F1705" s="14">
        <v>10</v>
      </c>
      <c r="G1705" s="14">
        <v>0.16</v>
      </c>
      <c r="H1705" s="15">
        <v>2.1194999999999992E-2</v>
      </c>
      <c r="I1705" s="15">
        <f>M1705-V1705</f>
        <v>0.14680500000000002</v>
      </c>
      <c r="J1705" s="14"/>
      <c r="K1705" s="13"/>
      <c r="L1705" s="9">
        <f>G1705*1.05</f>
        <v>0.16800000000000001</v>
      </c>
      <c r="M1705" s="11">
        <f>L1705-H1705</f>
        <v>0.14680500000000002</v>
      </c>
      <c r="N1705" s="11">
        <v>0</v>
      </c>
      <c r="P1705" s="9">
        <f>0.5*N1705/1000</f>
        <v>0</v>
      </c>
      <c r="Q1705" s="9">
        <f>P1705+O1705</f>
        <v>0</v>
      </c>
      <c r="R1705" s="11">
        <v>0</v>
      </c>
      <c r="T1705" s="9">
        <f>0.5*R1705</f>
        <v>0</v>
      </c>
      <c r="U1705" s="9">
        <f>T1705+S1705</f>
        <v>0</v>
      </c>
      <c r="V1705" s="9">
        <f>(Q1705+U1705)/(0.944*1000)</f>
        <v>0</v>
      </c>
    </row>
    <row r="1706" spans="1:22" x14ac:dyDescent="0.3">
      <c r="A1706" s="14">
        <v>1711</v>
      </c>
      <c r="B1706" s="14" t="s">
        <v>8109</v>
      </c>
      <c r="C1706" s="14" t="s">
        <v>13510</v>
      </c>
      <c r="D1706" s="14" t="s">
        <v>13504</v>
      </c>
      <c r="E1706" s="14" t="s">
        <v>13479</v>
      </c>
      <c r="F1706" s="14">
        <v>10</v>
      </c>
      <c r="G1706" s="14">
        <v>0.16</v>
      </c>
      <c r="H1706" s="15">
        <v>3.9430000000000007E-2</v>
      </c>
      <c r="I1706" s="15">
        <f>M1706-V1706</f>
        <v>0.12857000000000002</v>
      </c>
      <c r="J1706" s="14"/>
      <c r="K1706" s="13"/>
      <c r="L1706" s="9">
        <f>G1706*1.05</f>
        <v>0.16800000000000001</v>
      </c>
      <c r="M1706" s="11">
        <f>L1706-H1706</f>
        <v>0.12857000000000002</v>
      </c>
      <c r="N1706" s="11">
        <v>0</v>
      </c>
      <c r="P1706" s="9">
        <f>0.5*N1706/1000</f>
        <v>0</v>
      </c>
      <c r="Q1706" s="9">
        <f>P1706+O1706</f>
        <v>0</v>
      </c>
      <c r="R1706" s="11">
        <v>0</v>
      </c>
      <c r="T1706" s="9">
        <f>0.5*R1706</f>
        <v>0</v>
      </c>
      <c r="U1706" s="9">
        <f>T1706+S1706</f>
        <v>0</v>
      </c>
      <c r="V1706" s="9">
        <f>(Q1706+U1706)/(0.944*1000)</f>
        <v>0</v>
      </c>
    </row>
    <row r="1707" spans="1:22" x14ac:dyDescent="0.3">
      <c r="A1707" s="14">
        <v>1712</v>
      </c>
      <c r="B1707" s="14" t="s">
        <v>8110</v>
      </c>
      <c r="C1707" s="14" t="s">
        <v>13510</v>
      </c>
      <c r="D1707" s="14" t="s">
        <v>13504</v>
      </c>
      <c r="E1707" s="14" t="s">
        <v>13479</v>
      </c>
      <c r="F1707" s="14">
        <v>10</v>
      </c>
      <c r="G1707" s="14">
        <v>0.1</v>
      </c>
      <c r="H1707" s="15">
        <v>2.7480000000000048E-3</v>
      </c>
      <c r="I1707" s="15">
        <f>M1707-V1707</f>
        <v>0.10225200000000001</v>
      </c>
      <c r="J1707" s="14"/>
      <c r="K1707" s="13"/>
      <c r="L1707" s="9">
        <f>G1707*1.05</f>
        <v>0.10500000000000001</v>
      </c>
      <c r="M1707" s="11">
        <f>L1707-H1707</f>
        <v>0.10225200000000001</v>
      </c>
      <c r="N1707" s="11">
        <v>0</v>
      </c>
      <c r="P1707" s="9">
        <f>0.5*N1707/1000</f>
        <v>0</v>
      </c>
      <c r="Q1707" s="9">
        <f>P1707+O1707</f>
        <v>0</v>
      </c>
      <c r="R1707" s="11">
        <v>0</v>
      </c>
      <c r="T1707" s="9">
        <f>0.5*R1707</f>
        <v>0</v>
      </c>
      <c r="U1707" s="9">
        <f>T1707+S1707</f>
        <v>0</v>
      </c>
      <c r="V1707" s="9">
        <f>(Q1707+U1707)/(0.944*1000)</f>
        <v>0</v>
      </c>
    </row>
    <row r="1708" spans="1:22" x14ac:dyDescent="0.3">
      <c r="A1708" s="14">
        <v>1713</v>
      </c>
      <c r="B1708" s="14" t="s">
        <v>8111</v>
      </c>
      <c r="C1708" s="14" t="s">
        <v>13510</v>
      </c>
      <c r="D1708" s="14" t="s">
        <v>13504</v>
      </c>
      <c r="E1708" s="14" t="s">
        <v>13479</v>
      </c>
      <c r="F1708" s="14">
        <v>10</v>
      </c>
      <c r="G1708" s="14">
        <v>0.1</v>
      </c>
      <c r="H1708" s="15">
        <v>0.05</v>
      </c>
      <c r="I1708" s="15">
        <f>M1708-V1708</f>
        <v>5.5000000000000007E-2</v>
      </c>
      <c r="J1708" s="14"/>
      <c r="K1708" s="13"/>
      <c r="L1708" s="9">
        <f>G1708*1.05</f>
        <v>0.10500000000000001</v>
      </c>
      <c r="M1708" s="11">
        <f>L1708-H1708</f>
        <v>5.5000000000000007E-2</v>
      </c>
      <c r="N1708" s="11">
        <v>0</v>
      </c>
      <c r="P1708" s="9">
        <f>0.5*N1708/1000</f>
        <v>0</v>
      </c>
      <c r="Q1708" s="9">
        <f>P1708+O1708</f>
        <v>0</v>
      </c>
      <c r="R1708" s="11">
        <v>0</v>
      </c>
      <c r="T1708" s="9">
        <f>0.5*R1708</f>
        <v>0</v>
      </c>
      <c r="U1708" s="9">
        <f>T1708+S1708</f>
        <v>0</v>
      </c>
      <c r="V1708" s="9">
        <f>(Q1708+U1708)/(0.944*1000)</f>
        <v>0</v>
      </c>
    </row>
    <row r="1709" spans="1:22" x14ac:dyDescent="0.3">
      <c r="A1709" s="14">
        <v>1714</v>
      </c>
      <c r="B1709" s="14" t="s">
        <v>8112</v>
      </c>
      <c r="C1709" s="14" t="s">
        <v>13510</v>
      </c>
      <c r="D1709" s="14" t="s">
        <v>13504</v>
      </c>
      <c r="E1709" s="14" t="s">
        <v>13479</v>
      </c>
      <c r="F1709" s="14">
        <v>10</v>
      </c>
      <c r="G1709" s="14">
        <v>0.16</v>
      </c>
      <c r="H1709" s="15">
        <v>4.2178E-2</v>
      </c>
      <c r="I1709" s="15">
        <f>M1709-V1709</f>
        <v>0.12582200000000002</v>
      </c>
      <c r="J1709" s="14"/>
      <c r="K1709" s="13"/>
      <c r="L1709" s="9">
        <f>G1709*1.05</f>
        <v>0.16800000000000001</v>
      </c>
      <c r="M1709" s="11">
        <f>L1709-H1709</f>
        <v>0.12582200000000002</v>
      </c>
      <c r="N1709" s="11">
        <v>0</v>
      </c>
      <c r="P1709" s="9">
        <f>0.5*N1709/1000</f>
        <v>0</v>
      </c>
      <c r="Q1709" s="9">
        <f>P1709+O1709</f>
        <v>0</v>
      </c>
      <c r="R1709" s="11">
        <v>0</v>
      </c>
      <c r="T1709" s="9">
        <f>0.5*R1709</f>
        <v>0</v>
      </c>
      <c r="U1709" s="9">
        <f>T1709+S1709</f>
        <v>0</v>
      </c>
      <c r="V1709" s="9">
        <f>(Q1709+U1709)/(0.944*1000)</f>
        <v>0</v>
      </c>
    </row>
    <row r="1710" spans="1:22" x14ac:dyDescent="0.3">
      <c r="A1710" s="14">
        <v>1715</v>
      </c>
      <c r="B1710" s="14" t="s">
        <v>8113</v>
      </c>
      <c r="C1710" s="14" t="s">
        <v>13510</v>
      </c>
      <c r="D1710" s="14" t="s">
        <v>13504</v>
      </c>
      <c r="E1710" s="14" t="s">
        <v>13479</v>
      </c>
      <c r="F1710" s="14">
        <v>10</v>
      </c>
      <c r="G1710" s="14">
        <v>0.63</v>
      </c>
      <c r="H1710" s="15">
        <v>1.0534853932584269E-2</v>
      </c>
      <c r="I1710" s="15">
        <f>M1710-V1710</f>
        <v>0.64672785793182264</v>
      </c>
      <c r="J1710" s="14"/>
      <c r="K1710" s="13"/>
      <c r="L1710" s="9">
        <f>G1710*1.05</f>
        <v>0.66150000000000009</v>
      </c>
      <c r="M1710" s="11">
        <f>L1710-H1710</f>
        <v>0.65096514606741585</v>
      </c>
      <c r="N1710" s="11">
        <v>0</v>
      </c>
      <c r="P1710" s="9">
        <f>0.5*N1710/1000</f>
        <v>0</v>
      </c>
      <c r="Q1710" s="9">
        <f>P1710+O1710</f>
        <v>0</v>
      </c>
      <c r="R1710" s="11">
        <v>8</v>
      </c>
      <c r="T1710" s="9">
        <f>0.5*R1710</f>
        <v>4</v>
      </c>
      <c r="U1710" s="9">
        <f>T1710+S1710</f>
        <v>4</v>
      </c>
      <c r="V1710" s="9">
        <f>(Q1710+U1710)/(0.944*1000)</f>
        <v>4.2372881355932203E-3</v>
      </c>
    </row>
    <row r="1711" spans="1:22" x14ac:dyDescent="0.3">
      <c r="A1711" s="14">
        <v>1716</v>
      </c>
      <c r="B1711" s="14" t="s">
        <v>8114</v>
      </c>
      <c r="C1711" s="14" t="s">
        <v>13510</v>
      </c>
      <c r="D1711" s="14" t="s">
        <v>13504</v>
      </c>
      <c r="E1711" s="14" t="s">
        <v>13479</v>
      </c>
      <c r="F1711" s="14">
        <v>10</v>
      </c>
      <c r="G1711" s="14">
        <v>0.5</v>
      </c>
      <c r="H1711" s="15">
        <v>0.28636699999999998</v>
      </c>
      <c r="I1711" s="16" t="s">
        <v>13516</v>
      </c>
      <c r="J1711" s="14"/>
      <c r="K1711" s="13"/>
      <c r="L1711" s="9">
        <f>G1711/2*1.05</f>
        <v>0.26250000000000001</v>
      </c>
      <c r="M1711" s="11">
        <f>L1711-H1711</f>
        <v>-2.3866999999999972E-2</v>
      </c>
      <c r="N1711" s="11">
        <v>0</v>
      </c>
      <c r="P1711" s="9">
        <f>0.5*N1711/1000</f>
        <v>0</v>
      </c>
      <c r="Q1711" s="9">
        <f>P1711+O1711</f>
        <v>0</v>
      </c>
      <c r="R1711" s="11">
        <v>0</v>
      </c>
      <c r="T1711" s="9">
        <f>0.5*R1711</f>
        <v>0</v>
      </c>
      <c r="U1711" s="9">
        <f>T1711+S1711</f>
        <v>0</v>
      </c>
      <c r="V1711" s="9">
        <f>(Q1711+U1711)/(0.944*1000)</f>
        <v>0</v>
      </c>
    </row>
    <row r="1712" spans="1:22" x14ac:dyDescent="0.3">
      <c r="A1712" s="14">
        <v>1717</v>
      </c>
      <c r="B1712" s="14" t="s">
        <v>8115</v>
      </c>
      <c r="C1712" s="14" t="s">
        <v>13510</v>
      </c>
      <c r="D1712" s="14" t="s">
        <v>13504</v>
      </c>
      <c r="E1712" s="14" t="s">
        <v>13479</v>
      </c>
      <c r="F1712" s="14">
        <v>10</v>
      </c>
      <c r="G1712" s="14">
        <v>0.5</v>
      </c>
      <c r="H1712" s="15">
        <v>0.252722</v>
      </c>
      <c r="I1712" s="15">
        <f>M1712-V1712</f>
        <v>9.7780000000000089E-3</v>
      </c>
      <c r="J1712" s="14"/>
      <c r="K1712" s="13"/>
      <c r="L1712" s="9">
        <f>G1712/2*1.05</f>
        <v>0.26250000000000001</v>
      </c>
      <c r="M1712" s="11">
        <f>L1712-H1712</f>
        <v>9.7780000000000089E-3</v>
      </c>
      <c r="N1712" s="11">
        <v>0</v>
      </c>
      <c r="P1712" s="9">
        <f>0.5*N1712/1000</f>
        <v>0</v>
      </c>
      <c r="Q1712" s="9">
        <f>P1712+O1712</f>
        <v>0</v>
      </c>
      <c r="R1712" s="11">
        <v>0</v>
      </c>
      <c r="T1712" s="9">
        <f>0.5*R1712</f>
        <v>0</v>
      </c>
      <c r="U1712" s="9">
        <f>T1712+S1712</f>
        <v>0</v>
      </c>
      <c r="V1712" s="9">
        <f>(Q1712+U1712)/(0.944*1000)</f>
        <v>0</v>
      </c>
    </row>
    <row r="1713" spans="1:22" x14ac:dyDescent="0.3">
      <c r="A1713" s="14">
        <v>1718</v>
      </c>
      <c r="B1713" s="14" t="s">
        <v>8116</v>
      </c>
      <c r="C1713" s="14" t="s">
        <v>13510</v>
      </c>
      <c r="D1713" s="14" t="s">
        <v>13504</v>
      </c>
      <c r="E1713" s="14" t="s">
        <v>13479</v>
      </c>
      <c r="F1713" s="14">
        <v>10</v>
      </c>
      <c r="G1713" s="14">
        <v>2.5000000000000001E-2</v>
      </c>
      <c r="H1713" s="15">
        <v>2.3499999999999942E-4</v>
      </c>
      <c r="I1713" s="15">
        <f>M1713-V1713</f>
        <v>2.6015000000000003E-2</v>
      </c>
      <c r="J1713" s="14"/>
      <c r="K1713" s="13"/>
      <c r="L1713" s="9">
        <f>G1713*1.05</f>
        <v>2.6250000000000002E-2</v>
      </c>
      <c r="M1713" s="11">
        <f>L1713-H1713</f>
        <v>2.6015000000000003E-2</v>
      </c>
      <c r="N1713" s="11">
        <v>0</v>
      </c>
      <c r="P1713" s="9">
        <f>0.5*N1713/1000</f>
        <v>0</v>
      </c>
      <c r="Q1713" s="9">
        <f>P1713+O1713</f>
        <v>0</v>
      </c>
      <c r="R1713" s="11">
        <v>0</v>
      </c>
      <c r="T1713" s="9">
        <f>0.5*R1713</f>
        <v>0</v>
      </c>
      <c r="U1713" s="9">
        <f>T1713+S1713</f>
        <v>0</v>
      </c>
      <c r="V1713" s="9">
        <f>(Q1713+U1713)/(0.944*1000)</f>
        <v>0</v>
      </c>
    </row>
    <row r="1714" spans="1:22" x14ac:dyDescent="0.3">
      <c r="A1714" s="14">
        <v>1719</v>
      </c>
      <c r="B1714" s="14" t="s">
        <v>8117</v>
      </c>
      <c r="C1714" s="14" t="s">
        <v>13510</v>
      </c>
      <c r="D1714" s="14" t="s">
        <v>13504</v>
      </c>
      <c r="E1714" s="14" t="s">
        <v>13479</v>
      </c>
      <c r="F1714" s="14">
        <v>10</v>
      </c>
      <c r="G1714" s="14">
        <v>2.5</v>
      </c>
      <c r="H1714" s="15">
        <v>2.5</v>
      </c>
      <c r="I1714" s="15">
        <f>M1714-V1714</f>
        <v>0.125</v>
      </c>
      <c r="J1714" s="14"/>
      <c r="K1714" s="13"/>
      <c r="L1714" s="9">
        <f>G1714*1.05</f>
        <v>2.625</v>
      </c>
      <c r="M1714" s="11">
        <f>L1714-H1714</f>
        <v>0.125</v>
      </c>
      <c r="N1714" s="11">
        <v>0</v>
      </c>
      <c r="P1714" s="9">
        <f>0.5*N1714/1000</f>
        <v>0</v>
      </c>
      <c r="Q1714" s="9">
        <f>P1714+O1714</f>
        <v>0</v>
      </c>
      <c r="R1714" s="11">
        <v>0</v>
      </c>
      <c r="T1714" s="9">
        <f>0.5*R1714</f>
        <v>0</v>
      </c>
      <c r="U1714" s="9">
        <f>T1714+S1714</f>
        <v>0</v>
      </c>
      <c r="V1714" s="9">
        <f>(Q1714+U1714)/(0.944*1000)</f>
        <v>0</v>
      </c>
    </row>
    <row r="1715" spans="1:22" x14ac:dyDescent="0.3">
      <c r="A1715" s="14">
        <v>1720</v>
      </c>
      <c r="B1715" s="14" t="s">
        <v>8118</v>
      </c>
      <c r="C1715" s="14" t="s">
        <v>13510</v>
      </c>
      <c r="D1715" s="14" t="s">
        <v>13504</v>
      </c>
      <c r="E1715" s="14" t="s">
        <v>13479</v>
      </c>
      <c r="F1715" s="14">
        <v>10</v>
      </c>
      <c r="G1715" s="14">
        <v>0.1</v>
      </c>
      <c r="H1715" s="15">
        <v>8.6999999999999994E-2</v>
      </c>
      <c r="I1715" s="15">
        <f>M1715-V1715</f>
        <v>1.8000000000000016E-2</v>
      </c>
      <c r="J1715" s="14"/>
      <c r="K1715" s="13"/>
      <c r="L1715" s="9">
        <f>G1715*1.05</f>
        <v>0.10500000000000001</v>
      </c>
      <c r="M1715" s="11">
        <f>L1715-H1715</f>
        <v>1.8000000000000016E-2</v>
      </c>
      <c r="N1715" s="11">
        <v>0</v>
      </c>
      <c r="P1715" s="9">
        <f>0.5*N1715/1000</f>
        <v>0</v>
      </c>
      <c r="Q1715" s="9">
        <f>P1715+O1715</f>
        <v>0</v>
      </c>
      <c r="R1715" s="11">
        <v>0</v>
      </c>
      <c r="T1715" s="9">
        <f>0.5*R1715</f>
        <v>0</v>
      </c>
      <c r="U1715" s="9">
        <f>T1715+S1715</f>
        <v>0</v>
      </c>
      <c r="V1715" s="9">
        <f>(Q1715+U1715)/(0.944*1000)</f>
        <v>0</v>
      </c>
    </row>
    <row r="1716" spans="1:22" x14ac:dyDescent="0.3">
      <c r="A1716" s="14">
        <v>1721</v>
      </c>
      <c r="B1716" s="14" t="s">
        <v>8119</v>
      </c>
      <c r="C1716" s="14" t="s">
        <v>13510</v>
      </c>
      <c r="D1716" s="14" t="s">
        <v>13504</v>
      </c>
      <c r="E1716" s="14" t="s">
        <v>13479</v>
      </c>
      <c r="F1716" s="14">
        <v>10</v>
      </c>
      <c r="G1716" s="14">
        <v>0.5</v>
      </c>
      <c r="H1716" s="15">
        <v>0.19</v>
      </c>
      <c r="I1716" s="15">
        <f>M1716-V1716</f>
        <v>1.8768538135593232E-2</v>
      </c>
      <c r="J1716" s="14"/>
      <c r="K1716" s="13"/>
      <c r="L1716" s="9">
        <f>G1716/2*1.05</f>
        <v>0.26250000000000001</v>
      </c>
      <c r="M1716" s="11">
        <f>L1716-H1716</f>
        <v>7.2500000000000009E-2</v>
      </c>
      <c r="N1716" s="11">
        <v>0</v>
      </c>
      <c r="P1716" s="9">
        <f>0.5*N1716/1000</f>
        <v>0</v>
      </c>
      <c r="Q1716" s="9">
        <f>P1716+O1716</f>
        <v>0</v>
      </c>
      <c r="R1716" s="11">
        <v>67.63</v>
      </c>
      <c r="S1716" s="9">
        <f>0.75*R1716</f>
        <v>50.722499999999997</v>
      </c>
      <c r="U1716" s="9">
        <f>T1716+S1716</f>
        <v>50.722499999999997</v>
      </c>
      <c r="V1716" s="9">
        <f>(Q1716+U1716)/(0.944*1000)</f>
        <v>5.3731461864406777E-2</v>
      </c>
    </row>
    <row r="1717" spans="1:22" x14ac:dyDescent="0.3">
      <c r="A1717" s="14">
        <v>1722</v>
      </c>
      <c r="B1717" s="14" t="s">
        <v>8120</v>
      </c>
      <c r="C1717" s="14" t="s">
        <v>13510</v>
      </c>
      <c r="D1717" s="14" t="s">
        <v>13504</v>
      </c>
      <c r="E1717" s="14" t="s">
        <v>13479</v>
      </c>
      <c r="F1717" s="14">
        <v>10</v>
      </c>
      <c r="G1717" s="14">
        <v>1.26</v>
      </c>
      <c r="H1717" s="15">
        <v>0.82128999999999996</v>
      </c>
      <c r="I1717" s="16" t="s">
        <v>13516</v>
      </c>
      <c r="J1717" s="14"/>
      <c r="K1717" s="13"/>
      <c r="L1717" s="9">
        <f>1.05*0.63</f>
        <v>0.66150000000000009</v>
      </c>
      <c r="M1717" s="11">
        <f>L1717-H1717</f>
        <v>-0.15978999999999988</v>
      </c>
      <c r="N1717" s="11">
        <v>0</v>
      </c>
      <c r="P1717" s="9">
        <f>0.5*N1717/1000</f>
        <v>0</v>
      </c>
      <c r="Q1717" s="9">
        <f>P1717+O1717</f>
        <v>0</v>
      </c>
      <c r="R1717" s="11">
        <v>0</v>
      </c>
      <c r="T1717" s="9">
        <f>0.5*R1717</f>
        <v>0</v>
      </c>
      <c r="U1717" s="9">
        <f>T1717+S1717</f>
        <v>0</v>
      </c>
      <c r="V1717" s="9">
        <f>(Q1717+U1717)/(0.944*1000)</f>
        <v>0</v>
      </c>
    </row>
    <row r="1718" spans="1:22" x14ac:dyDescent="0.3">
      <c r="A1718" s="14">
        <v>1723</v>
      </c>
      <c r="B1718" s="14" t="s">
        <v>8121</v>
      </c>
      <c r="C1718" s="14" t="s">
        <v>13510</v>
      </c>
      <c r="D1718" s="14" t="s">
        <v>13504</v>
      </c>
      <c r="E1718" s="14" t="s">
        <v>13479</v>
      </c>
      <c r="F1718" s="14">
        <v>10</v>
      </c>
      <c r="G1718" s="14">
        <v>0.04</v>
      </c>
      <c r="H1718" s="15">
        <v>1.8136000000000003E-2</v>
      </c>
      <c r="I1718" s="15">
        <f>M1718-V1718</f>
        <v>2.9254237288136448E-5</v>
      </c>
      <c r="J1718" s="14"/>
      <c r="K1718" s="13"/>
      <c r="L1718" s="9">
        <f>G1718*1.05</f>
        <v>4.2000000000000003E-2</v>
      </c>
      <c r="M1718" s="11">
        <f>L1718-H1718</f>
        <v>2.3864E-2</v>
      </c>
      <c r="N1718" s="11">
        <v>0</v>
      </c>
      <c r="P1718" s="9">
        <f>0.5*N1718/1000</f>
        <v>0</v>
      </c>
      <c r="Q1718" s="9">
        <f>P1718+O1718</f>
        <v>0</v>
      </c>
      <c r="R1718" s="11">
        <v>30</v>
      </c>
      <c r="S1718" s="9">
        <f>0.75*R1718</f>
        <v>22.5</v>
      </c>
      <c r="U1718" s="9">
        <f>T1718+S1718</f>
        <v>22.5</v>
      </c>
      <c r="V1718" s="9">
        <f>(Q1718+U1718)/(0.944*1000)</f>
        <v>2.3834745762711863E-2</v>
      </c>
    </row>
    <row r="1719" spans="1:22" x14ac:dyDescent="0.3">
      <c r="A1719" s="14">
        <v>1724</v>
      </c>
      <c r="B1719" s="14" t="s">
        <v>8122</v>
      </c>
      <c r="C1719" s="14" t="s">
        <v>13510</v>
      </c>
      <c r="D1719" s="14" t="s">
        <v>13504</v>
      </c>
      <c r="E1719" s="14" t="s">
        <v>13479</v>
      </c>
      <c r="F1719" s="14">
        <v>10</v>
      </c>
      <c r="G1719" s="14">
        <v>0.1</v>
      </c>
      <c r="H1719" s="15">
        <v>0</v>
      </c>
      <c r="I1719" s="15">
        <f>M1719-V1719</f>
        <v>0.10500000000000001</v>
      </c>
      <c r="J1719" s="14"/>
      <c r="K1719" s="13"/>
      <c r="L1719" s="9">
        <f>G1719*1.05</f>
        <v>0.10500000000000001</v>
      </c>
      <c r="M1719" s="11">
        <f>L1719-H1719</f>
        <v>0.10500000000000001</v>
      </c>
      <c r="N1719" s="11">
        <v>0</v>
      </c>
      <c r="P1719" s="9">
        <f>0.5*N1719/1000</f>
        <v>0</v>
      </c>
      <c r="Q1719" s="9">
        <f>P1719+O1719</f>
        <v>0</v>
      </c>
      <c r="R1719" s="11">
        <v>0</v>
      </c>
      <c r="T1719" s="9">
        <f>0.5*R1719</f>
        <v>0</v>
      </c>
      <c r="U1719" s="9">
        <f>T1719+S1719</f>
        <v>0</v>
      </c>
      <c r="V1719" s="9">
        <f>(Q1719+U1719)/(0.944*1000)</f>
        <v>0</v>
      </c>
    </row>
    <row r="1720" spans="1:22" x14ac:dyDescent="0.3">
      <c r="A1720" s="14">
        <v>1725</v>
      </c>
      <c r="B1720" s="14" t="s">
        <v>8123</v>
      </c>
      <c r="C1720" s="14" t="s">
        <v>13510</v>
      </c>
      <c r="D1720" s="14" t="s">
        <v>13504</v>
      </c>
      <c r="E1720" s="14" t="s">
        <v>13479</v>
      </c>
      <c r="F1720" s="14">
        <v>10</v>
      </c>
      <c r="G1720" s="14">
        <v>0.04</v>
      </c>
      <c r="H1720" s="15">
        <v>1.1699999999999999E-2</v>
      </c>
      <c r="I1720" s="15">
        <f>M1720-V1720</f>
        <v>3.0300000000000004E-2</v>
      </c>
      <c r="J1720" s="14"/>
      <c r="K1720" s="13"/>
      <c r="L1720" s="9">
        <f>G1720*1.05</f>
        <v>4.2000000000000003E-2</v>
      </c>
      <c r="M1720" s="11">
        <f>L1720-H1720</f>
        <v>3.0300000000000004E-2</v>
      </c>
      <c r="N1720" s="11">
        <v>0</v>
      </c>
      <c r="P1720" s="9">
        <f>0.5*N1720/1000</f>
        <v>0</v>
      </c>
      <c r="Q1720" s="9">
        <f>P1720+O1720</f>
        <v>0</v>
      </c>
      <c r="R1720" s="11">
        <v>0</v>
      </c>
      <c r="T1720" s="9">
        <f>0.5*R1720</f>
        <v>0</v>
      </c>
      <c r="U1720" s="9">
        <f>T1720+S1720</f>
        <v>0</v>
      </c>
      <c r="V1720" s="9">
        <f>(Q1720+U1720)/(0.944*1000)</f>
        <v>0</v>
      </c>
    </row>
    <row r="1721" spans="1:22" x14ac:dyDescent="0.3">
      <c r="A1721" s="14">
        <v>1726</v>
      </c>
      <c r="B1721" s="14" t="s">
        <v>8124</v>
      </c>
      <c r="C1721" s="14" t="s">
        <v>13510</v>
      </c>
      <c r="D1721" s="14" t="s">
        <v>13504</v>
      </c>
      <c r="E1721" s="14" t="s">
        <v>13479</v>
      </c>
      <c r="F1721" s="14">
        <v>10</v>
      </c>
      <c r="G1721" s="14">
        <v>0.4</v>
      </c>
      <c r="H1721" s="15">
        <v>7.1105999999999989E-2</v>
      </c>
      <c r="I1721" s="15">
        <f>M1721-V1721</f>
        <v>0.34094908474576274</v>
      </c>
      <c r="J1721" s="14"/>
      <c r="K1721" s="13"/>
      <c r="L1721" s="9">
        <f>G1721*1.05</f>
        <v>0.42000000000000004</v>
      </c>
      <c r="M1721" s="11">
        <f>L1721-H1721</f>
        <v>0.34889400000000004</v>
      </c>
      <c r="N1721" s="11">
        <v>0</v>
      </c>
      <c r="P1721" s="9">
        <f>0.5*N1721/1000</f>
        <v>0</v>
      </c>
      <c r="Q1721" s="9">
        <f>P1721+O1721</f>
        <v>0</v>
      </c>
      <c r="R1721" s="11">
        <v>15</v>
      </c>
      <c r="T1721" s="9">
        <f>0.5*R1721</f>
        <v>7.5</v>
      </c>
      <c r="U1721" s="9">
        <f>T1721+S1721</f>
        <v>7.5</v>
      </c>
      <c r="V1721" s="9">
        <f>(Q1721+U1721)/(0.944*1000)</f>
        <v>7.9449152542372878E-3</v>
      </c>
    </row>
    <row r="1722" spans="1:22" x14ac:dyDescent="0.3">
      <c r="A1722" s="14">
        <v>1727</v>
      </c>
      <c r="B1722" s="14" t="s">
        <v>8125</v>
      </c>
      <c r="C1722" s="14" t="s">
        <v>13510</v>
      </c>
      <c r="D1722" s="14" t="s">
        <v>13504</v>
      </c>
      <c r="E1722" s="14" t="s">
        <v>13479</v>
      </c>
      <c r="F1722" s="14">
        <v>10</v>
      </c>
      <c r="G1722" s="14">
        <v>0.4</v>
      </c>
      <c r="H1722" s="15">
        <v>2.1774000000000002E-2</v>
      </c>
      <c r="I1722" s="15">
        <f>M1722-V1722</f>
        <v>0.39822600000000002</v>
      </c>
      <c r="J1722" s="14"/>
      <c r="K1722" s="13"/>
      <c r="L1722" s="9">
        <f>G1722*1.05</f>
        <v>0.42000000000000004</v>
      </c>
      <c r="M1722" s="11">
        <f>L1722-H1722</f>
        <v>0.39822600000000002</v>
      </c>
      <c r="N1722" s="11">
        <v>0</v>
      </c>
      <c r="P1722" s="9">
        <f>0.5*N1722/1000</f>
        <v>0</v>
      </c>
      <c r="Q1722" s="9">
        <f>P1722+O1722</f>
        <v>0</v>
      </c>
      <c r="R1722" s="11">
        <v>0</v>
      </c>
      <c r="T1722" s="9">
        <f>0.5*R1722</f>
        <v>0</v>
      </c>
      <c r="U1722" s="9">
        <f>T1722+S1722</f>
        <v>0</v>
      </c>
      <c r="V1722" s="9">
        <f>(Q1722+U1722)/(0.944*1000)</f>
        <v>0</v>
      </c>
    </row>
    <row r="1723" spans="1:22" x14ac:dyDescent="0.3">
      <c r="A1723" s="14">
        <v>1728</v>
      </c>
      <c r="B1723" s="14" t="s">
        <v>8126</v>
      </c>
      <c r="C1723" s="14" t="s">
        <v>13510</v>
      </c>
      <c r="D1723" s="14" t="s">
        <v>13504</v>
      </c>
      <c r="E1723" s="14" t="s">
        <v>13479</v>
      </c>
      <c r="F1723" s="14">
        <v>10</v>
      </c>
      <c r="G1723" s="14">
        <v>3.2000000000000001E-2</v>
      </c>
      <c r="H1723" s="15">
        <v>3.2439999999999999E-3</v>
      </c>
      <c r="I1723" s="15">
        <f>M1723-V1723</f>
        <v>3.0356000000000005E-2</v>
      </c>
      <c r="J1723" s="14"/>
      <c r="K1723" s="13"/>
      <c r="L1723" s="9">
        <f>G1723*1.05</f>
        <v>3.3600000000000005E-2</v>
      </c>
      <c r="M1723" s="11">
        <f>L1723-H1723</f>
        <v>3.0356000000000005E-2</v>
      </c>
      <c r="N1723" s="11">
        <v>0</v>
      </c>
      <c r="P1723" s="9">
        <f>0.5*N1723/1000</f>
        <v>0</v>
      </c>
      <c r="Q1723" s="9">
        <f>P1723+O1723</f>
        <v>0</v>
      </c>
      <c r="R1723" s="11">
        <v>0</v>
      </c>
      <c r="T1723" s="9">
        <f>0.5*R1723</f>
        <v>0</v>
      </c>
      <c r="U1723" s="9">
        <f>T1723+S1723</f>
        <v>0</v>
      </c>
      <c r="V1723" s="9">
        <f>(Q1723+U1723)/(0.944*1000)</f>
        <v>0</v>
      </c>
    </row>
    <row r="1724" spans="1:22" x14ac:dyDescent="0.3">
      <c r="A1724" s="14">
        <v>1729</v>
      </c>
      <c r="B1724" s="14" t="s">
        <v>8127</v>
      </c>
      <c r="C1724" s="14" t="s">
        <v>13510</v>
      </c>
      <c r="D1724" s="14" t="s">
        <v>13504</v>
      </c>
      <c r="E1724" s="14" t="s">
        <v>13479</v>
      </c>
      <c r="F1724" s="14">
        <v>10</v>
      </c>
      <c r="G1724" s="14">
        <v>0.4</v>
      </c>
      <c r="H1724" s="15">
        <v>9.439199999999999E-2</v>
      </c>
      <c r="I1724" s="15">
        <f>M1724-V1724</f>
        <v>0.32560800000000006</v>
      </c>
      <c r="J1724" s="14"/>
      <c r="K1724" s="13"/>
      <c r="L1724" s="9">
        <f>G1724*1.05</f>
        <v>0.42000000000000004</v>
      </c>
      <c r="M1724" s="11">
        <f>L1724-H1724</f>
        <v>0.32560800000000006</v>
      </c>
      <c r="N1724" s="11">
        <v>0</v>
      </c>
      <c r="P1724" s="9">
        <f>0.5*N1724/1000</f>
        <v>0</v>
      </c>
      <c r="Q1724" s="9">
        <f>P1724+O1724</f>
        <v>0</v>
      </c>
      <c r="R1724" s="11">
        <v>0</v>
      </c>
      <c r="T1724" s="9">
        <f>0.5*R1724</f>
        <v>0</v>
      </c>
      <c r="U1724" s="9">
        <f>T1724+S1724</f>
        <v>0</v>
      </c>
      <c r="V1724" s="9">
        <f>(Q1724+U1724)/(0.944*1000)</f>
        <v>0</v>
      </c>
    </row>
    <row r="1725" spans="1:22" x14ac:dyDescent="0.3">
      <c r="A1725" s="14">
        <v>1730</v>
      </c>
      <c r="B1725" s="14" t="s">
        <v>8128</v>
      </c>
      <c r="C1725" s="14" t="s">
        <v>13510</v>
      </c>
      <c r="D1725" s="14" t="s">
        <v>13504</v>
      </c>
      <c r="E1725" s="14" t="s">
        <v>13479</v>
      </c>
      <c r="F1725" s="14">
        <v>10</v>
      </c>
      <c r="G1725" s="14">
        <v>0.25</v>
      </c>
      <c r="H1725" s="15">
        <v>3.4337999999999994E-2</v>
      </c>
      <c r="I1725" s="15">
        <f>M1725-V1725</f>
        <v>0.22816200000000003</v>
      </c>
      <c r="J1725" s="14"/>
      <c r="K1725" s="13"/>
      <c r="L1725" s="9">
        <f>G1725*1.05</f>
        <v>0.26250000000000001</v>
      </c>
      <c r="M1725" s="11">
        <f>L1725-H1725</f>
        <v>0.22816200000000003</v>
      </c>
      <c r="N1725" s="11">
        <v>0</v>
      </c>
      <c r="P1725" s="9">
        <f>0.5*N1725/1000</f>
        <v>0</v>
      </c>
      <c r="Q1725" s="9">
        <f>P1725+O1725</f>
        <v>0</v>
      </c>
      <c r="R1725" s="11">
        <v>0</v>
      </c>
      <c r="T1725" s="9">
        <f>0.5*R1725</f>
        <v>0</v>
      </c>
      <c r="U1725" s="9">
        <f>T1725+S1725</f>
        <v>0</v>
      </c>
      <c r="V1725" s="9">
        <f>(Q1725+U1725)/(0.944*1000)</f>
        <v>0</v>
      </c>
    </row>
    <row r="1726" spans="1:22" x14ac:dyDescent="0.3">
      <c r="A1726" s="14">
        <v>1731</v>
      </c>
      <c r="B1726" s="14" t="s">
        <v>8129</v>
      </c>
      <c r="C1726" s="14" t="s">
        <v>13510</v>
      </c>
      <c r="D1726" s="14" t="s">
        <v>13504</v>
      </c>
      <c r="E1726" s="14" t="s">
        <v>13479</v>
      </c>
      <c r="F1726" s="14">
        <v>10</v>
      </c>
      <c r="G1726" s="14">
        <v>0.16</v>
      </c>
      <c r="H1726" s="15">
        <v>6.2659999999999912E-3</v>
      </c>
      <c r="I1726" s="15">
        <f>M1726-V1726</f>
        <v>0.16173400000000002</v>
      </c>
      <c r="J1726" s="14"/>
      <c r="K1726" s="13"/>
      <c r="L1726" s="9">
        <f>G1726*1.05</f>
        <v>0.16800000000000001</v>
      </c>
      <c r="M1726" s="11">
        <f>L1726-H1726</f>
        <v>0.16173400000000002</v>
      </c>
      <c r="N1726" s="11">
        <v>0</v>
      </c>
      <c r="P1726" s="9">
        <f>0.5*N1726/1000</f>
        <v>0</v>
      </c>
      <c r="Q1726" s="9">
        <f>P1726+O1726</f>
        <v>0</v>
      </c>
      <c r="R1726" s="11">
        <v>0</v>
      </c>
      <c r="T1726" s="9">
        <f>0.5*R1726</f>
        <v>0</v>
      </c>
      <c r="U1726" s="9">
        <f>T1726+S1726</f>
        <v>0</v>
      </c>
      <c r="V1726" s="9">
        <f>(Q1726+U1726)/(0.944*1000)</f>
        <v>0</v>
      </c>
    </row>
    <row r="1727" spans="1:22" x14ac:dyDescent="0.3">
      <c r="A1727" s="14">
        <v>1732</v>
      </c>
      <c r="B1727" s="14" t="s">
        <v>8130</v>
      </c>
      <c r="C1727" s="14" t="s">
        <v>13510</v>
      </c>
      <c r="D1727" s="14" t="s">
        <v>13504</v>
      </c>
      <c r="E1727" s="14" t="s">
        <v>13479</v>
      </c>
      <c r="F1727" s="14">
        <v>10</v>
      </c>
      <c r="G1727" s="14">
        <v>0.16</v>
      </c>
      <c r="H1727" s="15">
        <v>7.4011999999999994E-2</v>
      </c>
      <c r="I1727" s="15">
        <f>M1727-V1727</f>
        <v>8.6043084745762721E-2</v>
      </c>
      <c r="J1727" s="14"/>
      <c r="K1727" s="13"/>
      <c r="L1727" s="9">
        <f>G1727*1.05</f>
        <v>0.16800000000000001</v>
      </c>
      <c r="M1727" s="11">
        <f>L1727-H1727</f>
        <v>9.3988000000000016E-2</v>
      </c>
      <c r="N1727" s="11">
        <v>0</v>
      </c>
      <c r="P1727" s="9">
        <f>0.5*N1727/1000</f>
        <v>0</v>
      </c>
      <c r="Q1727" s="9">
        <f>P1727+O1727</f>
        <v>0</v>
      </c>
      <c r="R1727" s="11">
        <v>15</v>
      </c>
      <c r="T1727" s="9">
        <f>0.5*R1727</f>
        <v>7.5</v>
      </c>
      <c r="U1727" s="9">
        <f>T1727+S1727</f>
        <v>7.5</v>
      </c>
      <c r="V1727" s="9">
        <f>(Q1727+U1727)/(0.944*1000)</f>
        <v>7.9449152542372878E-3</v>
      </c>
    </row>
    <row r="1728" spans="1:22" x14ac:dyDescent="0.3">
      <c r="A1728" s="14">
        <v>1733</v>
      </c>
      <c r="B1728" s="14" t="s">
        <v>8131</v>
      </c>
      <c r="C1728" s="14" t="s">
        <v>13510</v>
      </c>
      <c r="D1728" s="14" t="s">
        <v>13504</v>
      </c>
      <c r="E1728" s="14" t="s">
        <v>13479</v>
      </c>
      <c r="F1728" s="14">
        <v>10</v>
      </c>
      <c r="G1728" s="14">
        <v>0.25</v>
      </c>
      <c r="H1728" s="15">
        <v>5.0697000000000006E-2</v>
      </c>
      <c r="I1728" s="15">
        <f>M1728-V1728</f>
        <v>0.21180300000000002</v>
      </c>
      <c r="J1728" s="14"/>
      <c r="K1728" s="13"/>
      <c r="L1728" s="9">
        <f>G1728*1.05</f>
        <v>0.26250000000000001</v>
      </c>
      <c r="M1728" s="11">
        <f>L1728-H1728</f>
        <v>0.21180300000000002</v>
      </c>
      <c r="N1728" s="11">
        <v>0</v>
      </c>
      <c r="P1728" s="9">
        <f>0.5*N1728/1000</f>
        <v>0</v>
      </c>
      <c r="Q1728" s="9">
        <f>P1728+O1728</f>
        <v>0</v>
      </c>
      <c r="R1728" s="11">
        <v>0</v>
      </c>
      <c r="T1728" s="9">
        <f>0.5*R1728</f>
        <v>0</v>
      </c>
      <c r="U1728" s="9">
        <f>T1728+S1728</f>
        <v>0</v>
      </c>
      <c r="V1728" s="9">
        <f>(Q1728+U1728)/(0.944*1000)</f>
        <v>0</v>
      </c>
    </row>
    <row r="1729" spans="1:22" x14ac:dyDescent="0.3">
      <c r="A1729" s="14">
        <v>1734</v>
      </c>
      <c r="B1729" s="14" t="s">
        <v>8132</v>
      </c>
      <c r="C1729" s="14" t="s">
        <v>13510</v>
      </c>
      <c r="D1729" s="14" t="s">
        <v>13504</v>
      </c>
      <c r="E1729" s="14" t="s">
        <v>13479</v>
      </c>
      <c r="F1729" s="14">
        <v>10</v>
      </c>
      <c r="G1729" s="14">
        <v>0.25</v>
      </c>
      <c r="H1729" s="15">
        <v>3.518000000000001E-2</v>
      </c>
      <c r="I1729" s="15">
        <f>M1729-V1729</f>
        <v>0.2193750847457627</v>
      </c>
      <c r="J1729" s="14"/>
      <c r="K1729" s="13"/>
      <c r="L1729" s="9">
        <f>G1729*1.05</f>
        <v>0.26250000000000001</v>
      </c>
      <c r="M1729" s="11">
        <f>L1729-H1729</f>
        <v>0.22731999999999999</v>
      </c>
      <c r="N1729" s="11">
        <v>0</v>
      </c>
      <c r="P1729" s="9">
        <f>0.5*N1729/1000</f>
        <v>0</v>
      </c>
      <c r="Q1729" s="9">
        <f>P1729+O1729</f>
        <v>0</v>
      </c>
      <c r="R1729" s="11">
        <v>15</v>
      </c>
      <c r="T1729" s="9">
        <f>0.5*R1729</f>
        <v>7.5</v>
      </c>
      <c r="U1729" s="9">
        <f>T1729+S1729</f>
        <v>7.5</v>
      </c>
      <c r="V1729" s="9">
        <f>(Q1729+U1729)/(0.944*1000)</f>
        <v>7.9449152542372878E-3</v>
      </c>
    </row>
    <row r="1730" spans="1:22" x14ac:dyDescent="0.3">
      <c r="A1730" s="14">
        <v>1735</v>
      </c>
      <c r="B1730" s="14" t="s">
        <v>8133</v>
      </c>
      <c r="C1730" s="14" t="s">
        <v>13510</v>
      </c>
      <c r="D1730" s="14" t="s">
        <v>13504</v>
      </c>
      <c r="E1730" s="14" t="s">
        <v>13479</v>
      </c>
      <c r="F1730" s="14">
        <v>10</v>
      </c>
      <c r="G1730" s="14">
        <v>0.8</v>
      </c>
      <c r="H1730" s="15">
        <v>0.42830799999999997</v>
      </c>
      <c r="I1730" s="16" t="s">
        <v>13516</v>
      </c>
      <c r="J1730" s="14"/>
      <c r="K1730" s="13"/>
      <c r="L1730" s="9">
        <f>1.05*0.4</f>
        <v>0.42000000000000004</v>
      </c>
      <c r="M1730" s="11">
        <f>L1730-H1730</f>
        <v>-8.3079999999999266E-3</v>
      </c>
      <c r="N1730" s="11">
        <v>0</v>
      </c>
      <c r="P1730" s="9">
        <f>0.5*N1730/1000</f>
        <v>0</v>
      </c>
      <c r="Q1730" s="9">
        <f>P1730+O1730</f>
        <v>0</v>
      </c>
      <c r="R1730" s="11">
        <v>0</v>
      </c>
      <c r="T1730" s="9">
        <f>0.5*R1730</f>
        <v>0</v>
      </c>
      <c r="U1730" s="9">
        <f>T1730+S1730</f>
        <v>0</v>
      </c>
      <c r="V1730" s="9">
        <f>(Q1730+U1730)/(0.944*1000)</f>
        <v>0</v>
      </c>
    </row>
    <row r="1731" spans="1:22" x14ac:dyDescent="0.3">
      <c r="A1731" s="14">
        <v>1736</v>
      </c>
      <c r="B1731" s="14" t="s">
        <v>8134</v>
      </c>
      <c r="C1731" s="14" t="s">
        <v>13510</v>
      </c>
      <c r="D1731" s="14" t="s">
        <v>13504</v>
      </c>
      <c r="E1731" s="14" t="s">
        <v>13479</v>
      </c>
      <c r="F1731" s="14">
        <v>10</v>
      </c>
      <c r="G1731" s="14">
        <v>0.25</v>
      </c>
      <c r="H1731" s="15">
        <v>2.571600000000001E-2</v>
      </c>
      <c r="I1731" s="15">
        <f>M1731-V1731</f>
        <v>0.23677870338983051</v>
      </c>
      <c r="J1731" s="14"/>
      <c r="K1731" s="13"/>
      <c r="L1731" s="9">
        <f>G1731*1.05</f>
        <v>0.26250000000000001</v>
      </c>
      <c r="M1731" s="11">
        <f>L1731-H1731</f>
        <v>0.23678399999999999</v>
      </c>
      <c r="N1731" s="11">
        <v>10</v>
      </c>
      <c r="P1731" s="9">
        <f>0.5*N1731/1000</f>
        <v>5.0000000000000001E-3</v>
      </c>
      <c r="Q1731" s="9">
        <f>P1731+O1731</f>
        <v>5.0000000000000001E-3</v>
      </c>
      <c r="R1731" s="11">
        <v>0</v>
      </c>
      <c r="T1731" s="9">
        <f>0.5*R1731</f>
        <v>0</v>
      </c>
      <c r="U1731" s="9">
        <f>T1731+S1731</f>
        <v>0</v>
      </c>
      <c r="V1731" s="9">
        <f>(Q1731+U1731)/(0.944*1000)</f>
        <v>5.2966101694915258E-6</v>
      </c>
    </row>
    <row r="1732" spans="1:22" x14ac:dyDescent="0.3">
      <c r="A1732" s="14">
        <v>1737</v>
      </c>
      <c r="B1732" s="14" t="s">
        <v>8135</v>
      </c>
      <c r="C1732" s="14" t="s">
        <v>13510</v>
      </c>
      <c r="D1732" s="14" t="s">
        <v>13504</v>
      </c>
      <c r="E1732" s="14" t="s">
        <v>13479</v>
      </c>
      <c r="F1732" s="14">
        <v>10</v>
      </c>
      <c r="G1732" s="14">
        <v>0.16</v>
      </c>
      <c r="H1732" s="15">
        <v>2.2413999999999986E-2</v>
      </c>
      <c r="I1732" s="15">
        <f>M1732-V1732</f>
        <v>0.14558600000000002</v>
      </c>
      <c r="J1732" s="14"/>
      <c r="K1732" s="13"/>
      <c r="L1732" s="9">
        <f>G1732*1.05</f>
        <v>0.16800000000000001</v>
      </c>
      <c r="M1732" s="11">
        <f>L1732-H1732</f>
        <v>0.14558600000000002</v>
      </c>
      <c r="N1732" s="11">
        <v>0</v>
      </c>
      <c r="P1732" s="9">
        <f>0.5*N1732/1000</f>
        <v>0</v>
      </c>
      <c r="Q1732" s="9">
        <f>P1732+O1732</f>
        <v>0</v>
      </c>
      <c r="R1732" s="11">
        <v>0</v>
      </c>
      <c r="T1732" s="9">
        <f>0.5*R1732</f>
        <v>0</v>
      </c>
      <c r="U1732" s="9">
        <f>T1732+S1732</f>
        <v>0</v>
      </c>
      <c r="V1732" s="9">
        <f>(Q1732+U1732)/(0.944*1000)</f>
        <v>0</v>
      </c>
    </row>
    <row r="1733" spans="1:22" x14ac:dyDescent="0.3">
      <c r="A1733" s="14">
        <v>1738</v>
      </c>
      <c r="B1733" s="14" t="s">
        <v>8136</v>
      </c>
      <c r="C1733" s="14" t="s">
        <v>13510</v>
      </c>
      <c r="D1733" s="14" t="s">
        <v>13504</v>
      </c>
      <c r="E1733" s="14" t="s">
        <v>13479</v>
      </c>
      <c r="F1733" s="14">
        <v>10</v>
      </c>
      <c r="G1733" s="14">
        <v>0.16</v>
      </c>
      <c r="H1733" s="15">
        <v>8.4000000000000005E-2</v>
      </c>
      <c r="I1733" s="15">
        <f>M1733-V1733</f>
        <v>8.4000000000000005E-2</v>
      </c>
      <c r="J1733" s="14"/>
      <c r="K1733" s="13"/>
      <c r="L1733" s="9">
        <f>G1733*1.05</f>
        <v>0.16800000000000001</v>
      </c>
      <c r="M1733" s="11">
        <f>L1733-H1733</f>
        <v>8.4000000000000005E-2</v>
      </c>
      <c r="N1733" s="11">
        <v>0</v>
      </c>
      <c r="P1733" s="9">
        <f>0.5*N1733/1000</f>
        <v>0</v>
      </c>
      <c r="Q1733" s="9">
        <f>P1733+O1733</f>
        <v>0</v>
      </c>
      <c r="R1733" s="11">
        <v>0</v>
      </c>
      <c r="T1733" s="9">
        <f>0.5*R1733</f>
        <v>0</v>
      </c>
      <c r="U1733" s="9">
        <f>T1733+S1733</f>
        <v>0</v>
      </c>
      <c r="V1733" s="9">
        <f>(Q1733+U1733)/(0.944*1000)</f>
        <v>0</v>
      </c>
    </row>
    <row r="1734" spans="1:22" x14ac:dyDescent="0.3">
      <c r="A1734" s="14">
        <v>1739</v>
      </c>
      <c r="B1734" s="14" t="s">
        <v>8137</v>
      </c>
      <c r="C1734" s="14" t="s">
        <v>13510</v>
      </c>
      <c r="D1734" s="14" t="s">
        <v>13504</v>
      </c>
      <c r="E1734" s="14" t="s">
        <v>13479</v>
      </c>
      <c r="F1734" s="14">
        <v>10</v>
      </c>
      <c r="G1734" s="14">
        <v>0.16</v>
      </c>
      <c r="H1734" s="15">
        <v>1.7180000000000008E-2</v>
      </c>
      <c r="I1734" s="15">
        <f>M1734-V1734</f>
        <v>0.15082000000000001</v>
      </c>
      <c r="J1734" s="14"/>
      <c r="K1734" s="13"/>
      <c r="L1734" s="9">
        <f>G1734*1.05</f>
        <v>0.16800000000000001</v>
      </c>
      <c r="M1734" s="11">
        <f>L1734-H1734</f>
        <v>0.15082000000000001</v>
      </c>
      <c r="N1734" s="11">
        <v>0</v>
      </c>
      <c r="P1734" s="9">
        <f>0.5*N1734/1000</f>
        <v>0</v>
      </c>
      <c r="Q1734" s="9">
        <f>P1734+O1734</f>
        <v>0</v>
      </c>
      <c r="R1734" s="11">
        <v>0</v>
      </c>
      <c r="T1734" s="9">
        <f>0.5*R1734</f>
        <v>0</v>
      </c>
      <c r="U1734" s="9">
        <f>T1734+S1734</f>
        <v>0</v>
      </c>
      <c r="V1734" s="9">
        <f>(Q1734+U1734)/(0.944*1000)</f>
        <v>0</v>
      </c>
    </row>
    <row r="1735" spans="1:22" x14ac:dyDescent="0.3">
      <c r="A1735" s="14">
        <v>1740</v>
      </c>
      <c r="B1735" s="14" t="s">
        <v>8138</v>
      </c>
      <c r="C1735" s="14" t="s">
        <v>13510</v>
      </c>
      <c r="D1735" s="14" t="s">
        <v>13504</v>
      </c>
      <c r="E1735" s="14" t="s">
        <v>13479</v>
      </c>
      <c r="F1735" s="14">
        <v>10</v>
      </c>
      <c r="G1735" s="14">
        <v>0.25</v>
      </c>
      <c r="H1735" s="15">
        <v>1.3590000000000003E-2</v>
      </c>
      <c r="I1735" s="15">
        <f>M1735-V1735</f>
        <v>0.24891000000000002</v>
      </c>
      <c r="J1735" s="14"/>
      <c r="K1735" s="13"/>
      <c r="L1735" s="9">
        <f>G1735*1.05</f>
        <v>0.26250000000000001</v>
      </c>
      <c r="M1735" s="11">
        <f>L1735-H1735</f>
        <v>0.24891000000000002</v>
      </c>
      <c r="N1735" s="11">
        <v>0</v>
      </c>
      <c r="P1735" s="9">
        <f>0.5*N1735/1000</f>
        <v>0</v>
      </c>
      <c r="Q1735" s="9">
        <f>P1735+O1735</f>
        <v>0</v>
      </c>
      <c r="R1735" s="11">
        <v>0</v>
      </c>
      <c r="T1735" s="9">
        <f>0.5*R1735</f>
        <v>0</v>
      </c>
      <c r="U1735" s="9">
        <f>T1735+S1735</f>
        <v>0</v>
      </c>
      <c r="V1735" s="9">
        <f>(Q1735+U1735)/(0.944*1000)</f>
        <v>0</v>
      </c>
    </row>
    <row r="1736" spans="1:22" x14ac:dyDescent="0.3">
      <c r="A1736" s="14">
        <v>1741</v>
      </c>
      <c r="B1736" s="14" t="s">
        <v>8139</v>
      </c>
      <c r="C1736" s="14" t="s">
        <v>13510</v>
      </c>
      <c r="D1736" s="14" t="s">
        <v>13504</v>
      </c>
      <c r="E1736" s="14" t="s">
        <v>13479</v>
      </c>
      <c r="F1736" s="14">
        <v>10</v>
      </c>
      <c r="G1736" s="14">
        <v>0.25</v>
      </c>
      <c r="H1736" s="15">
        <v>5.0836999999999986E-2</v>
      </c>
      <c r="I1736" s="15">
        <f>M1736-V1736</f>
        <v>0.21166300000000002</v>
      </c>
      <c r="J1736" s="14"/>
      <c r="K1736" s="13"/>
      <c r="L1736" s="9">
        <f>G1736*1.05</f>
        <v>0.26250000000000001</v>
      </c>
      <c r="M1736" s="11">
        <f>L1736-H1736</f>
        <v>0.21166300000000002</v>
      </c>
      <c r="N1736" s="11">
        <v>0</v>
      </c>
      <c r="P1736" s="9">
        <f>0.5*N1736/1000</f>
        <v>0</v>
      </c>
      <c r="Q1736" s="9">
        <f>P1736+O1736</f>
        <v>0</v>
      </c>
      <c r="R1736" s="11">
        <v>0</v>
      </c>
      <c r="T1736" s="9">
        <f>0.5*R1736</f>
        <v>0</v>
      </c>
      <c r="U1736" s="9">
        <f>T1736+S1736</f>
        <v>0</v>
      </c>
      <c r="V1736" s="9">
        <f>(Q1736+U1736)/(0.944*1000)</f>
        <v>0</v>
      </c>
    </row>
    <row r="1737" spans="1:22" x14ac:dyDescent="0.3">
      <c r="A1737" s="14">
        <v>1742</v>
      </c>
      <c r="B1737" s="14" t="s">
        <v>8140</v>
      </c>
      <c r="C1737" s="14" t="s">
        <v>13510</v>
      </c>
      <c r="D1737" s="14" t="s">
        <v>13504</v>
      </c>
      <c r="E1737" s="14" t="s">
        <v>13479</v>
      </c>
      <c r="F1737" s="14">
        <v>10</v>
      </c>
      <c r="G1737" s="14">
        <v>0.16</v>
      </c>
      <c r="H1737" s="15">
        <v>1.3899000000000002E-2</v>
      </c>
      <c r="I1737" s="15">
        <f>M1737-V1737</f>
        <v>0.15410100000000002</v>
      </c>
      <c r="J1737" s="14"/>
      <c r="K1737" s="13"/>
      <c r="L1737" s="9">
        <f>G1737*1.05</f>
        <v>0.16800000000000001</v>
      </c>
      <c r="M1737" s="11">
        <f>L1737-H1737</f>
        <v>0.15410100000000002</v>
      </c>
      <c r="N1737" s="11">
        <v>0</v>
      </c>
      <c r="P1737" s="9">
        <f>0.5*N1737/1000</f>
        <v>0</v>
      </c>
      <c r="Q1737" s="9">
        <f>P1737+O1737</f>
        <v>0</v>
      </c>
      <c r="R1737" s="11">
        <v>0</v>
      </c>
      <c r="T1737" s="9">
        <f>0.5*R1737</f>
        <v>0</v>
      </c>
      <c r="U1737" s="9">
        <f>T1737+S1737</f>
        <v>0</v>
      </c>
      <c r="V1737" s="9">
        <f>(Q1737+U1737)/(0.944*1000)</f>
        <v>0</v>
      </c>
    </row>
    <row r="1738" spans="1:22" x14ac:dyDescent="0.3">
      <c r="A1738" s="14">
        <v>1743</v>
      </c>
      <c r="B1738" s="14" t="s">
        <v>8141</v>
      </c>
      <c r="C1738" s="14" t="s">
        <v>13510</v>
      </c>
      <c r="D1738" s="14" t="s">
        <v>13504</v>
      </c>
      <c r="E1738" s="14" t="s">
        <v>13479</v>
      </c>
      <c r="F1738" s="14">
        <v>10</v>
      </c>
      <c r="G1738" s="14">
        <v>0.16</v>
      </c>
      <c r="H1738" s="15">
        <v>1.5681000000000011E-2</v>
      </c>
      <c r="I1738" s="15">
        <f>M1738-V1738</f>
        <v>0.15231900000000001</v>
      </c>
      <c r="J1738" s="14"/>
      <c r="K1738" s="13"/>
      <c r="L1738" s="9">
        <f>G1738*1.05</f>
        <v>0.16800000000000001</v>
      </c>
      <c r="M1738" s="11">
        <f>L1738-H1738</f>
        <v>0.15231900000000001</v>
      </c>
      <c r="N1738" s="11">
        <v>0</v>
      </c>
      <c r="P1738" s="9">
        <f>0.5*N1738/1000</f>
        <v>0</v>
      </c>
      <c r="Q1738" s="9">
        <f>P1738+O1738</f>
        <v>0</v>
      </c>
      <c r="R1738" s="11">
        <v>0</v>
      </c>
      <c r="T1738" s="9">
        <f>0.5*R1738</f>
        <v>0</v>
      </c>
      <c r="U1738" s="9">
        <f>T1738+S1738</f>
        <v>0</v>
      </c>
      <c r="V1738" s="9">
        <f>(Q1738+U1738)/(0.944*1000)</f>
        <v>0</v>
      </c>
    </row>
    <row r="1739" spans="1:22" x14ac:dyDescent="0.3">
      <c r="A1739" s="14">
        <v>1744</v>
      </c>
      <c r="B1739" s="14" t="s">
        <v>8142</v>
      </c>
      <c r="C1739" s="14" t="s">
        <v>13510</v>
      </c>
      <c r="D1739" s="14" t="s">
        <v>13504</v>
      </c>
      <c r="E1739" s="14" t="s">
        <v>13479</v>
      </c>
      <c r="F1739" s="14">
        <v>10</v>
      </c>
      <c r="G1739" s="14">
        <v>0.25</v>
      </c>
      <c r="H1739" s="15">
        <v>2.2119E-2</v>
      </c>
      <c r="I1739" s="15">
        <f>M1739-V1739</f>
        <v>0.23243608474576272</v>
      </c>
      <c r="J1739" s="14"/>
      <c r="K1739" s="13"/>
      <c r="L1739" s="9">
        <f>G1739*1.05</f>
        <v>0.26250000000000001</v>
      </c>
      <c r="M1739" s="11">
        <f>L1739-H1739</f>
        <v>0.24038100000000001</v>
      </c>
      <c r="N1739" s="11">
        <v>0</v>
      </c>
      <c r="P1739" s="9">
        <f>0.5*N1739/1000</f>
        <v>0</v>
      </c>
      <c r="Q1739" s="9">
        <f>P1739+O1739</f>
        <v>0</v>
      </c>
      <c r="R1739" s="11">
        <v>15</v>
      </c>
      <c r="T1739" s="9">
        <f>0.5*R1739</f>
        <v>7.5</v>
      </c>
      <c r="U1739" s="9">
        <f>T1739+S1739</f>
        <v>7.5</v>
      </c>
      <c r="V1739" s="9">
        <f>(Q1739+U1739)/(0.944*1000)</f>
        <v>7.9449152542372878E-3</v>
      </c>
    </row>
    <row r="1740" spans="1:22" x14ac:dyDescent="0.3">
      <c r="A1740" s="14">
        <v>1745</v>
      </c>
      <c r="B1740" s="14" t="s">
        <v>8143</v>
      </c>
      <c r="C1740" s="14" t="s">
        <v>13510</v>
      </c>
      <c r="D1740" s="14" t="s">
        <v>13504</v>
      </c>
      <c r="E1740" s="14" t="s">
        <v>13479</v>
      </c>
      <c r="F1740" s="14">
        <v>10</v>
      </c>
      <c r="G1740" s="14">
        <v>0.4</v>
      </c>
      <c r="H1740" s="15">
        <v>0.302703</v>
      </c>
      <c r="I1740" s="15">
        <f>M1740-V1740</f>
        <v>0.11729700000000004</v>
      </c>
      <c r="J1740" s="14"/>
      <c r="K1740" s="13"/>
      <c r="L1740" s="9">
        <f>G1740*1.05</f>
        <v>0.42000000000000004</v>
      </c>
      <c r="M1740" s="11">
        <f>L1740-H1740</f>
        <v>0.11729700000000004</v>
      </c>
      <c r="N1740" s="11">
        <v>0</v>
      </c>
      <c r="P1740" s="9">
        <f>0.5*N1740/1000</f>
        <v>0</v>
      </c>
      <c r="Q1740" s="9">
        <f>P1740+O1740</f>
        <v>0</v>
      </c>
      <c r="R1740" s="11">
        <v>0</v>
      </c>
      <c r="T1740" s="9">
        <f>0.5*R1740</f>
        <v>0</v>
      </c>
      <c r="U1740" s="9">
        <f>T1740+S1740</f>
        <v>0</v>
      </c>
      <c r="V1740" s="9">
        <f>(Q1740+U1740)/(0.944*1000)</f>
        <v>0</v>
      </c>
    </row>
    <row r="1741" spans="1:22" x14ac:dyDescent="0.3">
      <c r="A1741" s="14">
        <v>1746</v>
      </c>
      <c r="B1741" s="14" t="s">
        <v>8144</v>
      </c>
      <c r="C1741" s="14" t="s">
        <v>13510</v>
      </c>
      <c r="D1741" s="14" t="s">
        <v>13504</v>
      </c>
      <c r="E1741" s="14" t="s">
        <v>13479</v>
      </c>
      <c r="F1741" s="14">
        <v>10</v>
      </c>
      <c r="G1741" s="14">
        <v>0.25</v>
      </c>
      <c r="H1741" s="15">
        <v>4.0263000000000007E-2</v>
      </c>
      <c r="I1741" s="15">
        <f>M1741-V1741</f>
        <v>0.22223700000000002</v>
      </c>
      <c r="J1741" s="14"/>
      <c r="K1741" s="13"/>
      <c r="L1741" s="9">
        <f>G1741*1.05</f>
        <v>0.26250000000000001</v>
      </c>
      <c r="M1741" s="11">
        <f>L1741-H1741</f>
        <v>0.22223700000000002</v>
      </c>
      <c r="N1741" s="11">
        <v>0</v>
      </c>
      <c r="P1741" s="9">
        <f>0.5*N1741/1000</f>
        <v>0</v>
      </c>
      <c r="Q1741" s="9">
        <f>P1741+O1741</f>
        <v>0</v>
      </c>
      <c r="R1741" s="11">
        <v>0</v>
      </c>
      <c r="T1741" s="9">
        <f>0.5*R1741</f>
        <v>0</v>
      </c>
      <c r="U1741" s="9">
        <f>T1741+S1741</f>
        <v>0</v>
      </c>
      <c r="V1741" s="9">
        <f>(Q1741+U1741)/(0.944*1000)</f>
        <v>0</v>
      </c>
    </row>
    <row r="1742" spans="1:22" x14ac:dyDescent="0.3">
      <c r="A1742" s="14">
        <v>1747</v>
      </c>
      <c r="B1742" s="14" t="s">
        <v>8145</v>
      </c>
      <c r="C1742" s="14" t="s">
        <v>13510</v>
      </c>
      <c r="D1742" s="14" t="s">
        <v>13504</v>
      </c>
      <c r="E1742" s="14" t="s">
        <v>13479</v>
      </c>
      <c r="F1742" s="14">
        <v>10</v>
      </c>
      <c r="G1742" s="14">
        <v>0.25</v>
      </c>
      <c r="H1742" s="15">
        <v>3.4038999999999986E-2</v>
      </c>
      <c r="I1742" s="15">
        <f>M1742-V1742</f>
        <v>0.22846100000000003</v>
      </c>
      <c r="J1742" s="14"/>
      <c r="K1742" s="13"/>
      <c r="L1742" s="9">
        <f>G1742*1.05</f>
        <v>0.26250000000000001</v>
      </c>
      <c r="M1742" s="11">
        <f>L1742-H1742</f>
        <v>0.22846100000000003</v>
      </c>
      <c r="N1742" s="11">
        <v>0</v>
      </c>
      <c r="P1742" s="9">
        <f>0.5*N1742/1000</f>
        <v>0</v>
      </c>
      <c r="Q1742" s="9">
        <f>P1742+O1742</f>
        <v>0</v>
      </c>
      <c r="R1742" s="11">
        <v>0</v>
      </c>
      <c r="T1742" s="9">
        <f>0.5*R1742</f>
        <v>0</v>
      </c>
      <c r="U1742" s="9">
        <f>T1742+S1742</f>
        <v>0</v>
      </c>
      <c r="V1742" s="9">
        <f>(Q1742+U1742)/(0.944*1000)</f>
        <v>0</v>
      </c>
    </row>
    <row r="1743" spans="1:22" x14ac:dyDescent="0.3">
      <c r="A1743" s="14">
        <v>1748</v>
      </c>
      <c r="B1743" s="14" t="s">
        <v>8146</v>
      </c>
      <c r="C1743" s="14" t="s">
        <v>13510</v>
      </c>
      <c r="D1743" s="14" t="s">
        <v>13504</v>
      </c>
      <c r="E1743" s="14" t="s">
        <v>13479</v>
      </c>
      <c r="F1743" s="14">
        <v>10</v>
      </c>
      <c r="G1743" s="14">
        <v>0.25</v>
      </c>
      <c r="H1743" s="15">
        <v>3.9647999999999996E-2</v>
      </c>
      <c r="I1743" s="15">
        <f>M1743-V1743</f>
        <v>0.21014013559322037</v>
      </c>
      <c r="J1743" s="14"/>
      <c r="K1743" s="13"/>
      <c r="L1743" s="9">
        <f>G1743*1.05</f>
        <v>0.26250000000000001</v>
      </c>
      <c r="M1743" s="11">
        <f>L1743-H1743</f>
        <v>0.22285200000000002</v>
      </c>
      <c r="N1743" s="11">
        <v>0</v>
      </c>
      <c r="P1743" s="9">
        <f>0.5*N1743/1000</f>
        <v>0</v>
      </c>
      <c r="Q1743" s="9">
        <f>P1743+O1743</f>
        <v>0</v>
      </c>
      <c r="R1743" s="11">
        <v>16</v>
      </c>
      <c r="S1743" s="9">
        <f>0.75*R1743</f>
        <v>12</v>
      </c>
      <c r="U1743" s="9">
        <f>T1743+S1743</f>
        <v>12</v>
      </c>
      <c r="V1743" s="9">
        <f>(Q1743+U1743)/(0.944*1000)</f>
        <v>1.2711864406779662E-2</v>
      </c>
    </row>
    <row r="1744" spans="1:22" x14ac:dyDescent="0.3">
      <c r="A1744" s="14">
        <v>1749</v>
      </c>
      <c r="B1744" s="14" t="s">
        <v>8147</v>
      </c>
      <c r="C1744" s="14" t="s">
        <v>13510</v>
      </c>
      <c r="D1744" s="14" t="s">
        <v>13504</v>
      </c>
      <c r="E1744" s="14" t="s">
        <v>13479</v>
      </c>
      <c r="F1744" s="14">
        <v>10</v>
      </c>
      <c r="G1744" s="14">
        <v>0.16</v>
      </c>
      <c r="H1744" s="15">
        <v>2.3375E-2</v>
      </c>
      <c r="I1744" s="15">
        <f>M1744-V1744</f>
        <v>0.144625</v>
      </c>
      <c r="J1744" s="14"/>
      <c r="K1744" s="13"/>
      <c r="L1744" s="9">
        <f>G1744*1.05</f>
        <v>0.16800000000000001</v>
      </c>
      <c r="M1744" s="11">
        <f>L1744-H1744</f>
        <v>0.144625</v>
      </c>
      <c r="N1744" s="11">
        <v>0</v>
      </c>
      <c r="P1744" s="9">
        <f>0.5*N1744/1000</f>
        <v>0</v>
      </c>
      <c r="Q1744" s="9">
        <f>P1744+O1744</f>
        <v>0</v>
      </c>
      <c r="R1744" s="11">
        <v>0</v>
      </c>
      <c r="T1744" s="9">
        <f>0.5*R1744</f>
        <v>0</v>
      </c>
      <c r="U1744" s="9">
        <f>T1744+S1744</f>
        <v>0</v>
      </c>
      <c r="V1744" s="9">
        <f>(Q1744+U1744)/(0.944*1000)</f>
        <v>0</v>
      </c>
    </row>
    <row r="1745" spans="1:22" x14ac:dyDescent="0.3">
      <c r="A1745" s="14">
        <v>1750</v>
      </c>
      <c r="B1745" s="14" t="s">
        <v>8148</v>
      </c>
      <c r="C1745" s="14" t="s">
        <v>13510</v>
      </c>
      <c r="D1745" s="14" t="s">
        <v>13504</v>
      </c>
      <c r="E1745" s="14" t="s">
        <v>13479</v>
      </c>
      <c r="F1745" s="14">
        <v>10</v>
      </c>
      <c r="G1745" s="14">
        <v>0.25</v>
      </c>
      <c r="H1745" s="15">
        <v>9.715399999999999E-2</v>
      </c>
      <c r="I1745" s="15">
        <f>M1745-V1745</f>
        <v>0.16534600000000002</v>
      </c>
      <c r="J1745" s="14"/>
      <c r="K1745" s="13"/>
      <c r="L1745" s="9">
        <f>G1745*1.05</f>
        <v>0.26250000000000001</v>
      </c>
      <c r="M1745" s="11">
        <f>L1745-H1745</f>
        <v>0.16534600000000002</v>
      </c>
      <c r="N1745" s="11">
        <v>0</v>
      </c>
      <c r="P1745" s="9">
        <f>0.5*N1745/1000</f>
        <v>0</v>
      </c>
      <c r="Q1745" s="9">
        <f>P1745+O1745</f>
        <v>0</v>
      </c>
      <c r="R1745" s="11">
        <v>0</v>
      </c>
      <c r="T1745" s="9">
        <f>0.5*R1745</f>
        <v>0</v>
      </c>
      <c r="U1745" s="9">
        <f>T1745+S1745</f>
        <v>0</v>
      </c>
      <c r="V1745" s="9">
        <f>(Q1745+U1745)/(0.944*1000)</f>
        <v>0</v>
      </c>
    </row>
    <row r="1746" spans="1:22" x14ac:dyDescent="0.3">
      <c r="A1746" s="14">
        <v>1751</v>
      </c>
      <c r="B1746" s="14" t="s">
        <v>8149</v>
      </c>
      <c r="C1746" s="14" t="s">
        <v>13510</v>
      </c>
      <c r="D1746" s="14" t="s">
        <v>13504</v>
      </c>
      <c r="E1746" s="14" t="s">
        <v>13479</v>
      </c>
      <c r="F1746" s="14">
        <v>10</v>
      </c>
      <c r="G1746" s="14">
        <v>0.25</v>
      </c>
      <c r="H1746" s="15">
        <v>0.16558800000000001</v>
      </c>
      <c r="I1746" s="15">
        <f>M1746-V1746</f>
        <v>9.6911999999999998E-2</v>
      </c>
      <c r="J1746" s="14"/>
      <c r="K1746" s="13"/>
      <c r="L1746" s="9">
        <f>G1746*1.05</f>
        <v>0.26250000000000001</v>
      </c>
      <c r="M1746" s="11">
        <f>L1746-H1746</f>
        <v>9.6911999999999998E-2</v>
      </c>
      <c r="N1746" s="11">
        <v>0</v>
      </c>
      <c r="P1746" s="9">
        <f>0.5*N1746/1000</f>
        <v>0</v>
      </c>
      <c r="Q1746" s="9">
        <f>P1746+O1746</f>
        <v>0</v>
      </c>
      <c r="R1746" s="11">
        <v>0</v>
      </c>
      <c r="T1746" s="9">
        <f>0.5*R1746</f>
        <v>0</v>
      </c>
      <c r="U1746" s="9">
        <f>T1746+S1746</f>
        <v>0</v>
      </c>
      <c r="V1746" s="9">
        <f>(Q1746+U1746)/(0.944*1000)</f>
        <v>0</v>
      </c>
    </row>
    <row r="1747" spans="1:22" x14ac:dyDescent="0.3">
      <c r="A1747" s="14">
        <v>1752</v>
      </c>
      <c r="B1747" s="14" t="s">
        <v>8150</v>
      </c>
      <c r="C1747" s="14" t="s">
        <v>13510</v>
      </c>
      <c r="D1747" s="14" t="s">
        <v>13504</v>
      </c>
      <c r="E1747" s="14" t="s">
        <v>13479</v>
      </c>
      <c r="F1747" s="14">
        <v>10</v>
      </c>
      <c r="G1747" s="14">
        <v>0.16</v>
      </c>
      <c r="H1747" s="15">
        <v>1.6091999999999985E-2</v>
      </c>
      <c r="I1747" s="15">
        <f>M1747-V1747</f>
        <v>0.15190800000000002</v>
      </c>
      <c r="J1747" s="14"/>
      <c r="K1747" s="13"/>
      <c r="L1747" s="9">
        <f>G1747*1.05</f>
        <v>0.16800000000000001</v>
      </c>
      <c r="M1747" s="11">
        <f>L1747-H1747</f>
        <v>0.15190800000000002</v>
      </c>
      <c r="N1747" s="11">
        <v>0</v>
      </c>
      <c r="P1747" s="9">
        <f>0.5*N1747/1000</f>
        <v>0</v>
      </c>
      <c r="Q1747" s="9">
        <f>P1747+O1747</f>
        <v>0</v>
      </c>
      <c r="R1747" s="11">
        <v>0</v>
      </c>
      <c r="T1747" s="9">
        <f>0.5*R1747</f>
        <v>0</v>
      </c>
      <c r="U1747" s="9">
        <f>T1747+S1747</f>
        <v>0</v>
      </c>
      <c r="V1747" s="9">
        <f>(Q1747+U1747)/(0.944*1000)</f>
        <v>0</v>
      </c>
    </row>
    <row r="1748" spans="1:22" x14ac:dyDescent="0.3">
      <c r="A1748" s="14">
        <v>1753</v>
      </c>
      <c r="B1748" s="14" t="s">
        <v>8151</v>
      </c>
      <c r="C1748" s="14" t="s">
        <v>13510</v>
      </c>
      <c r="D1748" s="14" t="s">
        <v>13504</v>
      </c>
      <c r="E1748" s="14" t="s">
        <v>13479</v>
      </c>
      <c r="F1748" s="14">
        <v>10</v>
      </c>
      <c r="G1748" s="14">
        <v>0.16</v>
      </c>
      <c r="H1748" s="15">
        <v>0.11810499999999999</v>
      </c>
      <c r="I1748" s="15">
        <f>M1748-V1748</f>
        <v>4.9895000000000023E-2</v>
      </c>
      <c r="J1748" s="14"/>
      <c r="K1748" s="13"/>
      <c r="L1748" s="9">
        <f>G1748*1.05</f>
        <v>0.16800000000000001</v>
      </c>
      <c r="M1748" s="11">
        <f>L1748-H1748</f>
        <v>4.9895000000000023E-2</v>
      </c>
      <c r="N1748" s="11">
        <v>0</v>
      </c>
      <c r="P1748" s="9">
        <f>0.5*N1748/1000</f>
        <v>0</v>
      </c>
      <c r="Q1748" s="9">
        <f>P1748+O1748</f>
        <v>0</v>
      </c>
      <c r="R1748" s="11">
        <v>0</v>
      </c>
      <c r="T1748" s="9">
        <f>0.5*R1748</f>
        <v>0</v>
      </c>
      <c r="U1748" s="9">
        <f>T1748+S1748</f>
        <v>0</v>
      </c>
      <c r="V1748" s="9">
        <f>(Q1748+U1748)/(0.944*1000)</f>
        <v>0</v>
      </c>
    </row>
    <row r="1749" spans="1:22" x14ac:dyDescent="0.3">
      <c r="A1749" s="14">
        <v>1754</v>
      </c>
      <c r="B1749" s="14" t="s">
        <v>8152</v>
      </c>
      <c r="C1749" s="14" t="s">
        <v>13510</v>
      </c>
      <c r="D1749" s="14" t="s">
        <v>13504</v>
      </c>
      <c r="E1749" s="14" t="s">
        <v>13479</v>
      </c>
      <c r="F1749" s="14">
        <v>10</v>
      </c>
      <c r="G1749" s="14">
        <v>0.25</v>
      </c>
      <c r="H1749" s="15">
        <v>4.8103000000000007E-2</v>
      </c>
      <c r="I1749" s="15">
        <f>M1749-V1749</f>
        <v>0.214397</v>
      </c>
      <c r="J1749" s="14"/>
      <c r="K1749" s="13"/>
      <c r="L1749" s="9">
        <f>G1749*1.05</f>
        <v>0.26250000000000001</v>
      </c>
      <c r="M1749" s="11">
        <f>L1749-H1749</f>
        <v>0.214397</v>
      </c>
      <c r="N1749" s="11">
        <v>0</v>
      </c>
      <c r="P1749" s="9">
        <f>0.5*N1749/1000</f>
        <v>0</v>
      </c>
      <c r="Q1749" s="9">
        <f>P1749+O1749</f>
        <v>0</v>
      </c>
      <c r="R1749" s="11">
        <v>0</v>
      </c>
      <c r="T1749" s="9">
        <f>0.5*R1749</f>
        <v>0</v>
      </c>
      <c r="U1749" s="9">
        <f>T1749+S1749</f>
        <v>0</v>
      </c>
      <c r="V1749" s="9">
        <f>(Q1749+U1749)/(0.944*1000)</f>
        <v>0</v>
      </c>
    </row>
    <row r="1750" spans="1:22" x14ac:dyDescent="0.3">
      <c r="A1750" s="14">
        <v>1755</v>
      </c>
      <c r="B1750" s="14" t="s">
        <v>8153</v>
      </c>
      <c r="C1750" s="14" t="s">
        <v>13510</v>
      </c>
      <c r="D1750" s="14" t="s">
        <v>13504</v>
      </c>
      <c r="E1750" s="14" t="s">
        <v>13479</v>
      </c>
      <c r="F1750" s="14">
        <v>10</v>
      </c>
      <c r="G1750" s="14">
        <v>0.25</v>
      </c>
      <c r="H1750" s="15">
        <v>8.1896999999999998E-2</v>
      </c>
      <c r="I1750" s="15">
        <f>M1750-V1750</f>
        <v>0.18060300000000001</v>
      </c>
      <c r="J1750" s="14"/>
      <c r="K1750" s="13"/>
      <c r="L1750" s="9">
        <f>G1750*1.05</f>
        <v>0.26250000000000001</v>
      </c>
      <c r="M1750" s="11">
        <f>L1750-H1750</f>
        <v>0.18060300000000001</v>
      </c>
      <c r="N1750" s="11">
        <v>0</v>
      </c>
      <c r="P1750" s="9">
        <f>0.5*N1750/1000</f>
        <v>0</v>
      </c>
      <c r="Q1750" s="9">
        <f>P1750+O1750</f>
        <v>0</v>
      </c>
      <c r="R1750" s="11">
        <v>0</v>
      </c>
      <c r="T1750" s="9">
        <f>0.5*R1750</f>
        <v>0</v>
      </c>
      <c r="U1750" s="9">
        <f>T1750+S1750</f>
        <v>0</v>
      </c>
      <c r="V1750" s="9">
        <f>(Q1750+U1750)/(0.944*1000)</f>
        <v>0</v>
      </c>
    </row>
    <row r="1751" spans="1:22" x14ac:dyDescent="0.3">
      <c r="A1751" s="14">
        <v>1756</v>
      </c>
      <c r="B1751" s="14" t="s">
        <v>8154</v>
      </c>
      <c r="C1751" s="14" t="s">
        <v>13510</v>
      </c>
      <c r="D1751" s="14" t="s">
        <v>13504</v>
      </c>
      <c r="E1751" s="14" t="s">
        <v>13479</v>
      </c>
      <c r="F1751" s="14">
        <v>10</v>
      </c>
      <c r="G1751" s="14">
        <v>0.4</v>
      </c>
      <c r="H1751" s="15">
        <v>1.2565999999999975E-2</v>
      </c>
      <c r="I1751" s="15">
        <f>M1751-V1751</f>
        <v>0.36292128813559332</v>
      </c>
      <c r="J1751" s="14"/>
      <c r="K1751" s="13"/>
      <c r="L1751" s="9">
        <f>G1751*1.05</f>
        <v>0.42000000000000004</v>
      </c>
      <c r="M1751" s="11">
        <f>L1751-H1751</f>
        <v>0.40743400000000007</v>
      </c>
      <c r="N1751" s="11">
        <v>16</v>
      </c>
      <c r="O1751" s="9">
        <f>0.75*N1751</f>
        <v>12</v>
      </c>
      <c r="Q1751" s="9">
        <f>P1751+O1751</f>
        <v>12</v>
      </c>
      <c r="R1751" s="11">
        <v>40</v>
      </c>
      <c r="S1751" s="9">
        <f>0.75*R1751</f>
        <v>30</v>
      </c>
      <c r="T1751" s="9">
        <f>0.5*R1751/1000</f>
        <v>0.02</v>
      </c>
      <c r="U1751" s="9">
        <f>T1751+S1751</f>
        <v>30.02</v>
      </c>
      <c r="V1751" s="9">
        <f>(Q1751+U1751)/(0.944*1000)</f>
        <v>4.4512711864406779E-2</v>
      </c>
    </row>
    <row r="1752" spans="1:22" x14ac:dyDescent="0.3">
      <c r="A1752" s="14">
        <v>1757</v>
      </c>
      <c r="B1752" s="14" t="s">
        <v>8155</v>
      </c>
      <c r="C1752" s="14" t="s">
        <v>13510</v>
      </c>
      <c r="D1752" s="14" t="s">
        <v>13504</v>
      </c>
      <c r="E1752" s="14" t="s">
        <v>13479</v>
      </c>
      <c r="F1752" s="14">
        <v>10</v>
      </c>
      <c r="G1752" s="14">
        <v>0.4</v>
      </c>
      <c r="H1752" s="15">
        <v>0.17081499999999999</v>
      </c>
      <c r="I1752" s="15">
        <f>M1752-V1752</f>
        <v>0.24918500000000005</v>
      </c>
      <c r="J1752" s="14"/>
      <c r="K1752" s="13"/>
      <c r="L1752" s="9">
        <f>G1752*1.05</f>
        <v>0.42000000000000004</v>
      </c>
      <c r="M1752" s="11">
        <f>L1752-H1752</f>
        <v>0.24918500000000005</v>
      </c>
      <c r="N1752" s="11">
        <v>0</v>
      </c>
      <c r="P1752" s="9">
        <f>0.5*N1752/1000</f>
        <v>0</v>
      </c>
      <c r="Q1752" s="9">
        <f>P1752+O1752</f>
        <v>0</v>
      </c>
      <c r="R1752" s="11">
        <v>0</v>
      </c>
      <c r="T1752" s="9">
        <f>0.5*R1752</f>
        <v>0</v>
      </c>
      <c r="U1752" s="9">
        <f>T1752+S1752</f>
        <v>0</v>
      </c>
      <c r="V1752" s="9">
        <f>(Q1752+U1752)/(0.944*1000)</f>
        <v>0</v>
      </c>
    </row>
    <row r="1753" spans="1:22" x14ac:dyDescent="0.3">
      <c r="A1753" s="14">
        <v>1758</v>
      </c>
      <c r="B1753" s="14" t="s">
        <v>8156</v>
      </c>
      <c r="C1753" s="14" t="s">
        <v>13510</v>
      </c>
      <c r="D1753" s="14" t="s">
        <v>13504</v>
      </c>
      <c r="E1753" s="14" t="s">
        <v>13479</v>
      </c>
      <c r="F1753" s="14">
        <v>10</v>
      </c>
      <c r="G1753" s="14">
        <v>0.25</v>
      </c>
      <c r="H1753" s="15">
        <v>0.15128800000000001</v>
      </c>
      <c r="I1753" s="15">
        <f>M1753-V1753</f>
        <v>0.11121200000000001</v>
      </c>
      <c r="J1753" s="14"/>
      <c r="K1753" s="13"/>
      <c r="L1753" s="9">
        <f>G1753*1.05</f>
        <v>0.26250000000000001</v>
      </c>
      <c r="M1753" s="11">
        <f>L1753-H1753</f>
        <v>0.11121200000000001</v>
      </c>
      <c r="N1753" s="11">
        <v>0</v>
      </c>
      <c r="P1753" s="9">
        <f>0.5*N1753/1000</f>
        <v>0</v>
      </c>
      <c r="Q1753" s="9">
        <f>P1753+O1753</f>
        <v>0</v>
      </c>
      <c r="R1753" s="11">
        <v>0</v>
      </c>
      <c r="T1753" s="9">
        <f>0.5*R1753</f>
        <v>0</v>
      </c>
      <c r="U1753" s="9">
        <f>T1753+S1753</f>
        <v>0</v>
      </c>
      <c r="V1753" s="9">
        <f>(Q1753+U1753)/(0.944*1000)</f>
        <v>0</v>
      </c>
    </row>
    <row r="1754" spans="1:22" x14ac:dyDescent="0.3">
      <c r="A1754" s="14">
        <v>1759</v>
      </c>
      <c r="B1754" s="14" t="s">
        <v>8157</v>
      </c>
      <c r="C1754" s="14" t="s">
        <v>13510</v>
      </c>
      <c r="D1754" s="14" t="s">
        <v>13504</v>
      </c>
      <c r="E1754" s="14" t="s">
        <v>13479</v>
      </c>
      <c r="F1754" s="14">
        <v>10</v>
      </c>
      <c r="G1754" s="14">
        <v>0.04</v>
      </c>
      <c r="H1754" s="15">
        <v>5.0940000000000013E-3</v>
      </c>
      <c r="I1754" s="15">
        <f>M1754-V1754</f>
        <v>3.6906000000000001E-2</v>
      </c>
      <c r="J1754" s="14"/>
      <c r="K1754" s="13"/>
      <c r="L1754" s="9">
        <f>G1754*1.05</f>
        <v>4.2000000000000003E-2</v>
      </c>
      <c r="M1754" s="11">
        <f>L1754-H1754</f>
        <v>3.6906000000000001E-2</v>
      </c>
      <c r="N1754" s="11">
        <v>0</v>
      </c>
      <c r="P1754" s="9">
        <f>0.5*N1754/1000</f>
        <v>0</v>
      </c>
      <c r="Q1754" s="9">
        <f>P1754+O1754</f>
        <v>0</v>
      </c>
      <c r="R1754" s="11">
        <v>0</v>
      </c>
      <c r="T1754" s="9">
        <f>0.5*R1754</f>
        <v>0</v>
      </c>
      <c r="U1754" s="9">
        <f>T1754+S1754</f>
        <v>0</v>
      </c>
      <c r="V1754" s="9">
        <f>(Q1754+U1754)/(0.944*1000)</f>
        <v>0</v>
      </c>
    </row>
    <row r="1755" spans="1:22" x14ac:dyDescent="0.3">
      <c r="A1755" s="14">
        <v>1760</v>
      </c>
      <c r="B1755" s="14" t="s">
        <v>8158</v>
      </c>
      <c r="C1755" s="14" t="s">
        <v>13510</v>
      </c>
      <c r="D1755" s="14" t="s">
        <v>13504</v>
      </c>
      <c r="E1755" s="14" t="s">
        <v>13479</v>
      </c>
      <c r="F1755" s="14">
        <v>10</v>
      </c>
      <c r="G1755" s="14">
        <v>0.25</v>
      </c>
      <c r="H1755" s="15">
        <v>0.113</v>
      </c>
      <c r="I1755" s="15">
        <f>M1755-V1755</f>
        <v>0.14155508474576273</v>
      </c>
      <c r="J1755" s="14"/>
      <c r="K1755" s="13"/>
      <c r="L1755" s="9">
        <f>G1755*1.05</f>
        <v>0.26250000000000001</v>
      </c>
      <c r="M1755" s="11">
        <f>L1755-H1755</f>
        <v>0.14950000000000002</v>
      </c>
      <c r="N1755" s="11">
        <v>0</v>
      </c>
      <c r="P1755" s="9">
        <f>0.5*N1755/1000</f>
        <v>0</v>
      </c>
      <c r="Q1755" s="9">
        <f>P1755+O1755</f>
        <v>0</v>
      </c>
      <c r="R1755" s="11">
        <v>15</v>
      </c>
      <c r="T1755" s="9">
        <f>0.5*R1755</f>
        <v>7.5</v>
      </c>
      <c r="U1755" s="9">
        <f>T1755+S1755</f>
        <v>7.5</v>
      </c>
      <c r="V1755" s="9">
        <f>(Q1755+U1755)/(0.944*1000)</f>
        <v>7.9449152542372878E-3</v>
      </c>
    </row>
    <row r="1756" spans="1:22" x14ac:dyDescent="0.3">
      <c r="A1756" s="14">
        <v>1761</v>
      </c>
      <c r="B1756" s="14" t="s">
        <v>8159</v>
      </c>
      <c r="C1756" s="14" t="s">
        <v>13510</v>
      </c>
      <c r="D1756" s="14" t="s">
        <v>13504</v>
      </c>
      <c r="E1756" s="14" t="s">
        <v>13479</v>
      </c>
      <c r="F1756" s="14">
        <v>10</v>
      </c>
      <c r="G1756" s="14">
        <v>0.25</v>
      </c>
      <c r="H1756" s="15">
        <v>7.8E-2</v>
      </c>
      <c r="I1756" s="15">
        <f>M1756-V1756</f>
        <v>0.1845</v>
      </c>
      <c r="J1756" s="14"/>
      <c r="K1756" s="13"/>
      <c r="L1756" s="9">
        <f>G1756*1.05</f>
        <v>0.26250000000000001</v>
      </c>
      <c r="M1756" s="11">
        <f>L1756-H1756</f>
        <v>0.1845</v>
      </c>
      <c r="N1756" s="11">
        <v>0</v>
      </c>
      <c r="P1756" s="9">
        <f>0.5*N1756/1000</f>
        <v>0</v>
      </c>
      <c r="Q1756" s="9">
        <f>P1756+O1756</f>
        <v>0</v>
      </c>
      <c r="R1756" s="11">
        <v>0</v>
      </c>
      <c r="T1756" s="9">
        <f>0.5*R1756</f>
        <v>0</v>
      </c>
      <c r="U1756" s="9">
        <f>T1756+S1756</f>
        <v>0</v>
      </c>
      <c r="V1756" s="9">
        <f>(Q1756+U1756)/(0.944*1000)</f>
        <v>0</v>
      </c>
    </row>
    <row r="1757" spans="1:22" x14ac:dyDescent="0.3">
      <c r="A1757" s="14">
        <v>1762</v>
      </c>
      <c r="B1757" s="14" t="s">
        <v>8160</v>
      </c>
      <c r="C1757" s="14" t="s">
        <v>13510</v>
      </c>
      <c r="D1757" s="14" t="s">
        <v>13504</v>
      </c>
      <c r="E1757" s="14" t="s">
        <v>13479</v>
      </c>
      <c r="F1757" s="14">
        <v>10</v>
      </c>
      <c r="G1757" s="14">
        <v>0.25</v>
      </c>
      <c r="H1757" s="15">
        <v>9.4610000000000128E-3</v>
      </c>
      <c r="I1757" s="15">
        <f>M1757-V1757</f>
        <v>0.25303900000000001</v>
      </c>
      <c r="J1757" s="14"/>
      <c r="K1757" s="13"/>
      <c r="L1757" s="9">
        <f>G1757*1.05</f>
        <v>0.26250000000000001</v>
      </c>
      <c r="M1757" s="11">
        <f>L1757-H1757</f>
        <v>0.25303900000000001</v>
      </c>
      <c r="N1757" s="11">
        <v>0</v>
      </c>
      <c r="P1757" s="9">
        <f>0.5*N1757/1000</f>
        <v>0</v>
      </c>
      <c r="Q1757" s="9">
        <f>P1757+O1757</f>
        <v>0</v>
      </c>
      <c r="R1757" s="11">
        <v>0</v>
      </c>
      <c r="T1757" s="9">
        <f>0.5*R1757</f>
        <v>0</v>
      </c>
      <c r="U1757" s="9">
        <f>T1757+S1757</f>
        <v>0</v>
      </c>
      <c r="V1757" s="9">
        <f>(Q1757+U1757)/(0.944*1000)</f>
        <v>0</v>
      </c>
    </row>
    <row r="1758" spans="1:22" x14ac:dyDescent="0.3">
      <c r="A1758" s="14">
        <v>1763</v>
      </c>
      <c r="B1758" s="14" t="s">
        <v>8161</v>
      </c>
      <c r="C1758" s="14" t="s">
        <v>13510</v>
      </c>
      <c r="D1758" s="14" t="s">
        <v>13504</v>
      </c>
      <c r="E1758" s="14" t="s">
        <v>13479</v>
      </c>
      <c r="F1758" s="14">
        <v>10</v>
      </c>
      <c r="G1758" s="14">
        <v>0.25</v>
      </c>
      <c r="H1758" s="15">
        <v>5.8415999999999996E-2</v>
      </c>
      <c r="I1758" s="15">
        <f>M1758-V1758</f>
        <v>0.20408400000000002</v>
      </c>
      <c r="J1758" s="14"/>
      <c r="K1758" s="13"/>
      <c r="L1758" s="9">
        <f>G1758*1.05</f>
        <v>0.26250000000000001</v>
      </c>
      <c r="M1758" s="11">
        <f>L1758-H1758</f>
        <v>0.20408400000000002</v>
      </c>
      <c r="N1758" s="11">
        <v>0</v>
      </c>
      <c r="P1758" s="9">
        <f>0.5*N1758/1000</f>
        <v>0</v>
      </c>
      <c r="Q1758" s="9">
        <f>P1758+O1758</f>
        <v>0</v>
      </c>
      <c r="R1758" s="11">
        <v>0</v>
      </c>
      <c r="T1758" s="9">
        <f>0.5*R1758</f>
        <v>0</v>
      </c>
      <c r="U1758" s="9">
        <f>T1758+S1758</f>
        <v>0</v>
      </c>
      <c r="V1758" s="9">
        <f>(Q1758+U1758)/(0.944*1000)</f>
        <v>0</v>
      </c>
    </row>
    <row r="1759" spans="1:22" x14ac:dyDescent="0.3">
      <c r="A1759" s="14">
        <v>1764</v>
      </c>
      <c r="B1759" s="14" t="s">
        <v>8162</v>
      </c>
      <c r="C1759" s="14" t="s">
        <v>13510</v>
      </c>
      <c r="D1759" s="14" t="s">
        <v>13504</v>
      </c>
      <c r="E1759" s="14" t="s">
        <v>13479</v>
      </c>
      <c r="F1759" s="14">
        <v>10</v>
      </c>
      <c r="G1759" s="14">
        <v>0.25</v>
      </c>
      <c r="H1759" s="15">
        <v>5.9658539325842808E-3</v>
      </c>
      <c r="I1759" s="15">
        <f>M1759-V1759</f>
        <v>0.25653414606741576</v>
      </c>
      <c r="J1759" s="14"/>
      <c r="K1759" s="13"/>
      <c r="L1759" s="9">
        <f>G1759*1.05</f>
        <v>0.26250000000000001</v>
      </c>
      <c r="M1759" s="11">
        <f>L1759-H1759</f>
        <v>0.25653414606741576</v>
      </c>
      <c r="N1759" s="11">
        <v>0</v>
      </c>
      <c r="P1759" s="9">
        <f>0.5*N1759/1000</f>
        <v>0</v>
      </c>
      <c r="Q1759" s="9">
        <f>P1759+O1759</f>
        <v>0</v>
      </c>
      <c r="R1759" s="11">
        <v>0</v>
      </c>
      <c r="T1759" s="9">
        <f>0.5*R1759</f>
        <v>0</v>
      </c>
      <c r="U1759" s="9">
        <f>T1759+S1759</f>
        <v>0</v>
      </c>
      <c r="V1759" s="9">
        <f>(Q1759+U1759)/(0.944*1000)</f>
        <v>0</v>
      </c>
    </row>
    <row r="1760" spans="1:22" x14ac:dyDescent="0.3">
      <c r="A1760" s="14">
        <v>1765</v>
      </c>
      <c r="B1760" s="14" t="s">
        <v>8163</v>
      </c>
      <c r="C1760" s="14" t="s">
        <v>13510</v>
      </c>
      <c r="D1760" s="14" t="s">
        <v>13504</v>
      </c>
      <c r="E1760" s="14" t="s">
        <v>13479</v>
      </c>
      <c r="F1760" s="14">
        <v>10</v>
      </c>
      <c r="G1760" s="14">
        <v>0.25</v>
      </c>
      <c r="H1760" s="15">
        <v>3.2971E-2</v>
      </c>
      <c r="I1760" s="15">
        <f>M1760-V1760</f>
        <v>0.2252917118644068</v>
      </c>
      <c r="J1760" s="14"/>
      <c r="K1760" s="13"/>
      <c r="L1760" s="9">
        <f>G1760*1.05</f>
        <v>0.26250000000000001</v>
      </c>
      <c r="M1760" s="11">
        <f>L1760-H1760</f>
        <v>0.22952900000000001</v>
      </c>
      <c r="N1760" s="11">
        <v>0</v>
      </c>
      <c r="P1760" s="9">
        <f>0.5*N1760/1000</f>
        <v>0</v>
      </c>
      <c r="Q1760" s="9">
        <f>P1760+O1760</f>
        <v>0</v>
      </c>
      <c r="R1760" s="11">
        <v>8</v>
      </c>
      <c r="T1760" s="9">
        <f>0.5*R1760</f>
        <v>4</v>
      </c>
      <c r="U1760" s="9">
        <f>T1760+S1760</f>
        <v>4</v>
      </c>
      <c r="V1760" s="9">
        <f>(Q1760+U1760)/(0.944*1000)</f>
        <v>4.2372881355932203E-3</v>
      </c>
    </row>
    <row r="1761" spans="1:22" x14ac:dyDescent="0.3">
      <c r="A1761" s="14">
        <v>1766</v>
      </c>
      <c r="B1761" s="14" t="s">
        <v>8164</v>
      </c>
      <c r="C1761" s="14" t="s">
        <v>13510</v>
      </c>
      <c r="D1761" s="14" t="s">
        <v>13504</v>
      </c>
      <c r="E1761" s="14" t="s">
        <v>13479</v>
      </c>
      <c r="F1761" s="14">
        <v>10</v>
      </c>
      <c r="G1761" s="14">
        <v>0.1</v>
      </c>
      <c r="H1761" s="15">
        <v>6.8000000000000005E-2</v>
      </c>
      <c r="I1761" s="15">
        <f>M1761-V1761</f>
        <v>3.7000000000000005E-2</v>
      </c>
      <c r="J1761" s="14"/>
      <c r="K1761" s="13"/>
      <c r="L1761" s="9">
        <f>G1761*1.05</f>
        <v>0.10500000000000001</v>
      </c>
      <c r="M1761" s="11">
        <f>L1761-H1761</f>
        <v>3.7000000000000005E-2</v>
      </c>
      <c r="N1761" s="11">
        <v>0</v>
      </c>
      <c r="P1761" s="9">
        <f>0.5*N1761/1000</f>
        <v>0</v>
      </c>
      <c r="Q1761" s="9">
        <f>P1761+O1761</f>
        <v>0</v>
      </c>
      <c r="R1761" s="11">
        <v>0</v>
      </c>
      <c r="T1761" s="9">
        <f>0.5*R1761</f>
        <v>0</v>
      </c>
      <c r="U1761" s="9">
        <f>T1761+S1761</f>
        <v>0</v>
      </c>
      <c r="V1761" s="9">
        <f>(Q1761+U1761)/(0.944*1000)</f>
        <v>0</v>
      </c>
    </row>
    <row r="1762" spans="1:22" x14ac:dyDescent="0.3">
      <c r="A1762" s="14">
        <v>1767</v>
      </c>
      <c r="B1762" s="14" t="s">
        <v>8165</v>
      </c>
      <c r="C1762" s="14" t="s">
        <v>13510</v>
      </c>
      <c r="D1762" s="14" t="s">
        <v>13504</v>
      </c>
      <c r="E1762" s="14" t="s">
        <v>13479</v>
      </c>
      <c r="F1762" s="14">
        <v>10</v>
      </c>
      <c r="G1762" s="14">
        <v>0.1</v>
      </c>
      <c r="H1762" s="15">
        <v>0</v>
      </c>
      <c r="I1762" s="15">
        <f>M1762-V1762</f>
        <v>0.10500000000000001</v>
      </c>
      <c r="J1762" s="14"/>
      <c r="K1762" s="13"/>
      <c r="L1762" s="9">
        <f>G1762*1.05</f>
        <v>0.10500000000000001</v>
      </c>
      <c r="M1762" s="11">
        <f>L1762-H1762</f>
        <v>0.10500000000000001</v>
      </c>
      <c r="N1762" s="11">
        <v>0</v>
      </c>
      <c r="P1762" s="9">
        <f>0.5*N1762/1000</f>
        <v>0</v>
      </c>
      <c r="Q1762" s="9">
        <f>P1762+O1762</f>
        <v>0</v>
      </c>
      <c r="R1762" s="11">
        <v>0</v>
      </c>
      <c r="T1762" s="9">
        <f>0.5*R1762</f>
        <v>0</v>
      </c>
      <c r="U1762" s="9">
        <f>T1762+S1762</f>
        <v>0</v>
      </c>
      <c r="V1762" s="9">
        <f>(Q1762+U1762)/(0.944*1000)</f>
        <v>0</v>
      </c>
    </row>
    <row r="1763" spans="1:22" x14ac:dyDescent="0.3">
      <c r="A1763" s="14">
        <v>1768</v>
      </c>
      <c r="B1763" s="14" t="s">
        <v>8166</v>
      </c>
      <c r="C1763" s="14" t="s">
        <v>13510</v>
      </c>
      <c r="D1763" s="14" t="s">
        <v>13504</v>
      </c>
      <c r="E1763" s="14" t="s">
        <v>13479</v>
      </c>
      <c r="F1763" s="14">
        <v>10</v>
      </c>
      <c r="G1763" s="14">
        <v>0.5</v>
      </c>
      <c r="H1763" s="15">
        <v>0.25814600000000004</v>
      </c>
      <c r="I1763" s="15">
        <f>M1763-V1763</f>
        <v>4.353999999999969E-3</v>
      </c>
      <c r="J1763" s="14"/>
      <c r="K1763" s="13"/>
      <c r="L1763" s="9">
        <f>G1763/2*1.05</f>
        <v>0.26250000000000001</v>
      </c>
      <c r="M1763" s="11">
        <f>L1763-H1763</f>
        <v>4.353999999999969E-3</v>
      </c>
      <c r="N1763" s="11">
        <v>0</v>
      </c>
      <c r="P1763" s="9">
        <f>0.5*N1763/1000</f>
        <v>0</v>
      </c>
      <c r="Q1763" s="9">
        <f>P1763+O1763</f>
        <v>0</v>
      </c>
      <c r="R1763" s="11">
        <v>0</v>
      </c>
      <c r="T1763" s="9">
        <f>0.5*R1763</f>
        <v>0</v>
      </c>
      <c r="U1763" s="9">
        <f>T1763+S1763</f>
        <v>0</v>
      </c>
      <c r="V1763" s="9">
        <f>(Q1763+U1763)/(0.944*1000)</f>
        <v>0</v>
      </c>
    </row>
    <row r="1764" spans="1:22" x14ac:dyDescent="0.3">
      <c r="A1764" s="14">
        <v>1769</v>
      </c>
      <c r="B1764" s="14" t="s">
        <v>8167</v>
      </c>
      <c r="C1764" s="14" t="s">
        <v>13510</v>
      </c>
      <c r="D1764" s="14" t="s">
        <v>13504</v>
      </c>
      <c r="E1764" s="14" t="s">
        <v>13479</v>
      </c>
      <c r="F1764" s="14">
        <v>10</v>
      </c>
      <c r="G1764" s="14">
        <v>0.1</v>
      </c>
      <c r="H1764" s="15">
        <v>0.03</v>
      </c>
      <c r="I1764" s="15">
        <f>M1764-V1764</f>
        <v>7.5000000000000011E-2</v>
      </c>
      <c r="J1764" s="14"/>
      <c r="K1764" s="13"/>
      <c r="L1764" s="9">
        <f>G1764*1.05</f>
        <v>0.10500000000000001</v>
      </c>
      <c r="M1764" s="11">
        <f>L1764-H1764</f>
        <v>7.5000000000000011E-2</v>
      </c>
      <c r="N1764" s="11">
        <v>0</v>
      </c>
      <c r="P1764" s="9">
        <f>0.5*N1764/1000</f>
        <v>0</v>
      </c>
      <c r="Q1764" s="9">
        <f>P1764+O1764</f>
        <v>0</v>
      </c>
      <c r="R1764" s="11">
        <v>0</v>
      </c>
      <c r="T1764" s="9">
        <f>0.5*R1764</f>
        <v>0</v>
      </c>
      <c r="U1764" s="9">
        <f>T1764+S1764</f>
        <v>0</v>
      </c>
      <c r="V1764" s="9">
        <f>(Q1764+U1764)/(0.944*1000)</f>
        <v>0</v>
      </c>
    </row>
    <row r="1765" spans="1:22" x14ac:dyDescent="0.3">
      <c r="A1765" s="14">
        <v>1770</v>
      </c>
      <c r="B1765" s="14" t="s">
        <v>8168</v>
      </c>
      <c r="C1765" s="14" t="s">
        <v>13510</v>
      </c>
      <c r="D1765" s="14" t="s">
        <v>13504</v>
      </c>
      <c r="E1765" s="14" t="s">
        <v>13479</v>
      </c>
      <c r="F1765" s="14">
        <v>10</v>
      </c>
      <c r="G1765" s="14">
        <v>6.3E-2</v>
      </c>
      <c r="H1765" s="15">
        <v>0</v>
      </c>
      <c r="I1765" s="15">
        <f>M1765-V1765</f>
        <v>6.615E-2</v>
      </c>
      <c r="J1765" s="14"/>
      <c r="K1765" s="13"/>
      <c r="L1765" s="9">
        <f>G1765*1.05</f>
        <v>6.615E-2</v>
      </c>
      <c r="M1765" s="11">
        <f>L1765-H1765</f>
        <v>6.615E-2</v>
      </c>
      <c r="N1765" s="11">
        <v>0</v>
      </c>
      <c r="P1765" s="9">
        <f>0.5*N1765/1000</f>
        <v>0</v>
      </c>
      <c r="Q1765" s="9">
        <f>P1765+O1765</f>
        <v>0</v>
      </c>
      <c r="R1765" s="11">
        <v>0</v>
      </c>
      <c r="T1765" s="9">
        <f>0.5*R1765</f>
        <v>0</v>
      </c>
      <c r="U1765" s="9">
        <f>T1765+S1765</f>
        <v>0</v>
      </c>
      <c r="V1765" s="9">
        <f>(Q1765+U1765)/(0.944*1000)</f>
        <v>0</v>
      </c>
    </row>
    <row r="1766" spans="1:22" x14ac:dyDescent="0.3">
      <c r="A1766" s="14">
        <v>1771</v>
      </c>
      <c r="B1766" s="14" t="s">
        <v>8169</v>
      </c>
      <c r="C1766" s="14" t="s">
        <v>13510</v>
      </c>
      <c r="D1766" s="14" t="s">
        <v>13504</v>
      </c>
      <c r="E1766" s="14" t="s">
        <v>13479</v>
      </c>
      <c r="F1766" s="14">
        <v>10</v>
      </c>
      <c r="G1766" s="14">
        <v>0.25</v>
      </c>
      <c r="H1766" s="15">
        <v>2.7680000000000007E-2</v>
      </c>
      <c r="I1766" s="15">
        <f>M1766-V1766</f>
        <v>0.23482</v>
      </c>
      <c r="J1766" s="14"/>
      <c r="K1766" s="13"/>
      <c r="L1766" s="9">
        <f>G1766*1.05</f>
        <v>0.26250000000000001</v>
      </c>
      <c r="M1766" s="11">
        <f>L1766-H1766</f>
        <v>0.23482</v>
      </c>
      <c r="N1766" s="11">
        <v>0</v>
      </c>
      <c r="P1766" s="9">
        <f>0.5*N1766/1000</f>
        <v>0</v>
      </c>
      <c r="Q1766" s="9">
        <f>P1766+O1766</f>
        <v>0</v>
      </c>
      <c r="R1766" s="11">
        <v>0</v>
      </c>
      <c r="T1766" s="9">
        <f>0.5*R1766</f>
        <v>0</v>
      </c>
      <c r="U1766" s="9">
        <f>T1766+S1766</f>
        <v>0</v>
      </c>
      <c r="V1766" s="9">
        <f>(Q1766+U1766)/(0.944*1000)</f>
        <v>0</v>
      </c>
    </row>
    <row r="1767" spans="1:22" x14ac:dyDescent="0.3">
      <c r="A1767" s="14">
        <v>1772</v>
      </c>
      <c r="B1767" s="14" t="s">
        <v>8170</v>
      </c>
      <c r="C1767" s="14" t="s">
        <v>13510</v>
      </c>
      <c r="D1767" s="14" t="s">
        <v>13504</v>
      </c>
      <c r="E1767" s="14" t="s">
        <v>13479</v>
      </c>
      <c r="F1767" s="14">
        <v>10</v>
      </c>
      <c r="G1767" s="14">
        <v>0.25</v>
      </c>
      <c r="H1767" s="15">
        <v>2.5145000000000011E-2</v>
      </c>
      <c r="I1767" s="15">
        <f>M1767-V1767</f>
        <v>0.23735500000000001</v>
      </c>
      <c r="J1767" s="14"/>
      <c r="K1767" s="13"/>
      <c r="L1767" s="9">
        <f>G1767*1.05</f>
        <v>0.26250000000000001</v>
      </c>
      <c r="M1767" s="11">
        <f>L1767-H1767</f>
        <v>0.23735500000000001</v>
      </c>
      <c r="N1767" s="11">
        <v>0</v>
      </c>
      <c r="P1767" s="9">
        <f>0.5*N1767/1000</f>
        <v>0</v>
      </c>
      <c r="Q1767" s="9">
        <f>P1767+O1767</f>
        <v>0</v>
      </c>
      <c r="R1767" s="11">
        <v>0</v>
      </c>
      <c r="T1767" s="9">
        <f>0.5*R1767</f>
        <v>0</v>
      </c>
      <c r="U1767" s="9">
        <f>T1767+S1767</f>
        <v>0</v>
      </c>
      <c r="V1767" s="9">
        <f>(Q1767+U1767)/(0.944*1000)</f>
        <v>0</v>
      </c>
    </row>
    <row r="1768" spans="1:22" x14ac:dyDescent="0.3">
      <c r="A1768" s="14">
        <v>1773</v>
      </c>
      <c r="B1768" s="14" t="s">
        <v>8171</v>
      </c>
      <c r="C1768" s="14" t="s">
        <v>13510</v>
      </c>
      <c r="D1768" s="14" t="s">
        <v>13504</v>
      </c>
      <c r="E1768" s="14" t="s">
        <v>13479</v>
      </c>
      <c r="F1768" s="14">
        <v>10</v>
      </c>
      <c r="G1768" s="14">
        <v>0.16</v>
      </c>
      <c r="H1768" s="15">
        <v>2.9384000000000014E-2</v>
      </c>
      <c r="I1768" s="15">
        <f>M1768-V1768</f>
        <v>0.11372193220338982</v>
      </c>
      <c r="J1768" s="14"/>
      <c r="K1768" s="13"/>
      <c r="L1768" s="9">
        <f>G1768*1.05</f>
        <v>0.16800000000000001</v>
      </c>
      <c r="M1768" s="11">
        <f>L1768-H1768</f>
        <v>0.13861599999999999</v>
      </c>
      <c r="N1768" s="11">
        <v>26</v>
      </c>
      <c r="O1768" s="9">
        <f>0.75*N1768</f>
        <v>19.5</v>
      </c>
      <c r="Q1768" s="9">
        <f>P1768+O1768</f>
        <v>19.5</v>
      </c>
      <c r="R1768" s="11">
        <v>8</v>
      </c>
      <c r="T1768" s="9">
        <f>0.5*R1768</f>
        <v>4</v>
      </c>
      <c r="U1768" s="9">
        <f>T1768+S1768</f>
        <v>4</v>
      </c>
      <c r="V1768" s="9">
        <f>(Q1768+U1768)/(0.944*1000)</f>
        <v>2.4894067796610169E-2</v>
      </c>
    </row>
    <row r="1769" spans="1:22" x14ac:dyDescent="0.3">
      <c r="A1769" s="14">
        <v>1774</v>
      </c>
      <c r="B1769" s="14" t="s">
        <v>8172</v>
      </c>
      <c r="C1769" s="14" t="s">
        <v>13510</v>
      </c>
      <c r="D1769" s="14" t="s">
        <v>13504</v>
      </c>
      <c r="E1769" s="14" t="s">
        <v>13479</v>
      </c>
      <c r="F1769" s="14">
        <v>10</v>
      </c>
      <c r="G1769" s="14">
        <v>0.4</v>
      </c>
      <c r="H1769" s="15">
        <v>0.11166499999999996</v>
      </c>
      <c r="I1769" s="15">
        <f>M1769-V1769</f>
        <v>0.30039008474576279</v>
      </c>
      <c r="J1769" s="14"/>
      <c r="K1769" s="13"/>
      <c r="L1769" s="9">
        <f>G1769*1.05</f>
        <v>0.42000000000000004</v>
      </c>
      <c r="M1769" s="11">
        <f>L1769-H1769</f>
        <v>0.30833500000000008</v>
      </c>
      <c r="N1769" s="11">
        <v>0</v>
      </c>
      <c r="P1769" s="9">
        <f>0.5*N1769/1000</f>
        <v>0</v>
      </c>
      <c r="Q1769" s="9">
        <f>P1769+O1769</f>
        <v>0</v>
      </c>
      <c r="R1769" s="11">
        <v>15</v>
      </c>
      <c r="T1769" s="9">
        <f>0.5*R1769</f>
        <v>7.5</v>
      </c>
      <c r="U1769" s="9">
        <f>T1769+S1769</f>
        <v>7.5</v>
      </c>
      <c r="V1769" s="9">
        <f>(Q1769+U1769)/(0.944*1000)</f>
        <v>7.9449152542372878E-3</v>
      </c>
    </row>
    <row r="1770" spans="1:22" x14ac:dyDescent="0.3">
      <c r="A1770" s="14">
        <v>1775</v>
      </c>
      <c r="B1770" s="14" t="s">
        <v>8173</v>
      </c>
      <c r="C1770" s="14" t="s">
        <v>13510</v>
      </c>
      <c r="D1770" s="14" t="s">
        <v>13504</v>
      </c>
      <c r="E1770" s="14" t="s">
        <v>13479</v>
      </c>
      <c r="F1770" s="14">
        <v>10</v>
      </c>
      <c r="G1770" s="14">
        <v>0.04</v>
      </c>
      <c r="H1770" s="15">
        <v>0</v>
      </c>
      <c r="I1770" s="15">
        <f>M1770-V1770</f>
        <v>4.2000000000000003E-2</v>
      </c>
      <c r="J1770" s="14"/>
      <c r="K1770" s="13"/>
      <c r="L1770" s="9">
        <f>G1770*1.05</f>
        <v>4.2000000000000003E-2</v>
      </c>
      <c r="M1770" s="11">
        <f>L1770-H1770</f>
        <v>4.2000000000000003E-2</v>
      </c>
      <c r="N1770" s="11">
        <v>0</v>
      </c>
      <c r="P1770" s="9">
        <f>0.5*N1770/1000</f>
        <v>0</v>
      </c>
      <c r="Q1770" s="9">
        <f>P1770+O1770</f>
        <v>0</v>
      </c>
      <c r="R1770" s="11">
        <v>0</v>
      </c>
      <c r="T1770" s="9">
        <f>0.5*R1770</f>
        <v>0</v>
      </c>
      <c r="U1770" s="9">
        <f>T1770+S1770</f>
        <v>0</v>
      </c>
      <c r="V1770" s="9">
        <f>(Q1770+U1770)/(0.944*1000)</f>
        <v>0</v>
      </c>
    </row>
    <row r="1771" spans="1:22" x14ac:dyDescent="0.3">
      <c r="A1771" s="14">
        <v>1776</v>
      </c>
      <c r="B1771" s="14" t="s">
        <v>8174</v>
      </c>
      <c r="C1771" s="14" t="s">
        <v>13510</v>
      </c>
      <c r="D1771" s="14" t="s">
        <v>13504</v>
      </c>
      <c r="E1771" s="14" t="s">
        <v>13479</v>
      </c>
      <c r="F1771" s="14">
        <v>10</v>
      </c>
      <c r="G1771" s="14">
        <v>2.5000000000000001E-2</v>
      </c>
      <c r="H1771" s="15">
        <v>1.3649999999999984E-3</v>
      </c>
      <c r="I1771" s="15">
        <f>M1771-V1771</f>
        <v>2.4885000000000004E-2</v>
      </c>
      <c r="J1771" s="14"/>
      <c r="K1771" s="13"/>
      <c r="L1771" s="9">
        <f>G1771*1.05</f>
        <v>2.6250000000000002E-2</v>
      </c>
      <c r="M1771" s="11">
        <f>L1771-H1771</f>
        <v>2.4885000000000004E-2</v>
      </c>
      <c r="N1771" s="11">
        <v>0</v>
      </c>
      <c r="P1771" s="9">
        <f>0.5*N1771/1000</f>
        <v>0</v>
      </c>
      <c r="Q1771" s="9">
        <f>P1771+O1771</f>
        <v>0</v>
      </c>
      <c r="R1771" s="11">
        <v>0</v>
      </c>
      <c r="T1771" s="9">
        <f>0.5*R1771</f>
        <v>0</v>
      </c>
      <c r="U1771" s="9">
        <f>T1771+S1771</f>
        <v>0</v>
      </c>
      <c r="V1771" s="9">
        <f>(Q1771+U1771)/(0.944*1000)</f>
        <v>0</v>
      </c>
    </row>
    <row r="1772" spans="1:22" x14ac:dyDescent="0.3">
      <c r="A1772" s="14">
        <v>1777</v>
      </c>
      <c r="B1772" s="14" t="s">
        <v>8175</v>
      </c>
      <c r="C1772" s="14" t="s">
        <v>13510</v>
      </c>
      <c r="D1772" s="14" t="s">
        <v>13504</v>
      </c>
      <c r="E1772" s="14" t="s">
        <v>13479</v>
      </c>
      <c r="F1772" s="14">
        <v>10</v>
      </c>
      <c r="G1772" s="14">
        <v>0.25</v>
      </c>
      <c r="H1772" s="15">
        <v>4.7778999999999995E-2</v>
      </c>
      <c r="I1772" s="15">
        <f>M1772-V1772</f>
        <v>0.21472100000000002</v>
      </c>
      <c r="J1772" s="14"/>
      <c r="K1772" s="13"/>
      <c r="L1772" s="9">
        <f>G1772*1.05</f>
        <v>0.26250000000000001</v>
      </c>
      <c r="M1772" s="11">
        <f>L1772-H1772</f>
        <v>0.21472100000000002</v>
      </c>
      <c r="N1772" s="11">
        <v>0</v>
      </c>
      <c r="P1772" s="9">
        <f>0.5*N1772/1000</f>
        <v>0</v>
      </c>
      <c r="Q1772" s="9">
        <f>P1772+O1772</f>
        <v>0</v>
      </c>
      <c r="R1772" s="11">
        <v>0</v>
      </c>
      <c r="T1772" s="9">
        <f>0.5*R1772</f>
        <v>0</v>
      </c>
      <c r="U1772" s="9">
        <f>T1772+S1772</f>
        <v>0</v>
      </c>
      <c r="V1772" s="9">
        <f>(Q1772+U1772)/(0.944*1000)</f>
        <v>0</v>
      </c>
    </row>
    <row r="1773" spans="1:22" x14ac:dyDescent="0.3">
      <c r="A1773" s="14">
        <v>1778</v>
      </c>
      <c r="B1773" s="14" t="s">
        <v>8176</v>
      </c>
      <c r="C1773" s="14" t="s">
        <v>13510</v>
      </c>
      <c r="D1773" s="14" t="s">
        <v>13504</v>
      </c>
      <c r="E1773" s="14" t="s">
        <v>13479</v>
      </c>
      <c r="F1773" s="14">
        <v>10</v>
      </c>
      <c r="G1773" s="14">
        <v>0.16</v>
      </c>
      <c r="H1773" s="15">
        <v>7.9984000000000013E-2</v>
      </c>
      <c r="I1773" s="15">
        <f>M1773-V1773</f>
        <v>7.0537186440677968E-2</v>
      </c>
      <c r="J1773" s="14"/>
      <c r="K1773" s="13"/>
      <c r="L1773" s="9">
        <f>G1773*1.05</f>
        <v>0.16800000000000001</v>
      </c>
      <c r="M1773" s="11">
        <f>L1773-H1773</f>
        <v>8.8015999999999997E-2</v>
      </c>
      <c r="N1773" s="11">
        <v>0</v>
      </c>
      <c r="P1773" s="9">
        <f>0.5*N1773/1000</f>
        <v>0</v>
      </c>
      <c r="Q1773" s="9">
        <f>P1773+O1773</f>
        <v>0</v>
      </c>
      <c r="R1773" s="11">
        <v>22</v>
      </c>
      <c r="S1773" s="9">
        <f>0.75*R1773</f>
        <v>16.5</v>
      </c>
      <c r="U1773" s="9">
        <f>T1773+S1773</f>
        <v>16.5</v>
      </c>
      <c r="V1773" s="9">
        <f>(Q1773+U1773)/(0.944*1000)</f>
        <v>1.7478813559322032E-2</v>
      </c>
    </row>
    <row r="1774" spans="1:22" x14ac:dyDescent="0.3">
      <c r="A1774" s="14">
        <v>1779</v>
      </c>
      <c r="B1774" s="14" t="s">
        <v>8177</v>
      </c>
      <c r="C1774" s="14" t="s">
        <v>13510</v>
      </c>
      <c r="D1774" s="14" t="s">
        <v>13504</v>
      </c>
      <c r="E1774" s="14" t="s">
        <v>13479</v>
      </c>
      <c r="F1774" s="14">
        <v>10</v>
      </c>
      <c r="G1774" s="14">
        <v>0.16</v>
      </c>
      <c r="H1774" s="15">
        <v>5.3084269662921346E-2</v>
      </c>
      <c r="I1774" s="15">
        <f>M1774-V1774</f>
        <v>0.11491573033707866</v>
      </c>
      <c r="J1774" s="14"/>
      <c r="K1774" s="13"/>
      <c r="L1774" s="9">
        <f>G1774*1.05</f>
        <v>0.16800000000000001</v>
      </c>
      <c r="M1774" s="11">
        <f>L1774-H1774</f>
        <v>0.11491573033707866</v>
      </c>
      <c r="N1774" s="11">
        <v>0</v>
      </c>
      <c r="P1774" s="9">
        <f>0.5*N1774/1000</f>
        <v>0</v>
      </c>
      <c r="Q1774" s="9">
        <f>P1774+O1774</f>
        <v>0</v>
      </c>
      <c r="R1774" s="11">
        <v>0</v>
      </c>
      <c r="T1774" s="9">
        <f>0.5*R1774</f>
        <v>0</v>
      </c>
      <c r="U1774" s="9">
        <f>T1774+S1774</f>
        <v>0</v>
      </c>
      <c r="V1774" s="9">
        <f>(Q1774+U1774)/(0.944*1000)</f>
        <v>0</v>
      </c>
    </row>
    <row r="1775" spans="1:22" x14ac:dyDescent="0.3">
      <c r="A1775" s="14">
        <v>1780</v>
      </c>
      <c r="B1775" s="14" t="s">
        <v>8178</v>
      </c>
      <c r="C1775" s="14" t="s">
        <v>13510</v>
      </c>
      <c r="D1775" s="14" t="s">
        <v>13504</v>
      </c>
      <c r="E1775" s="14" t="s">
        <v>13479</v>
      </c>
      <c r="F1775" s="14">
        <v>10</v>
      </c>
      <c r="G1775" s="14">
        <v>0.5</v>
      </c>
      <c r="H1775" s="15">
        <v>0.28661199999999998</v>
      </c>
      <c r="I1775" s="16" t="s">
        <v>13516</v>
      </c>
      <c r="J1775" s="14"/>
      <c r="K1775" s="13"/>
      <c r="L1775" s="9">
        <f>G1775/2*1.05</f>
        <v>0.26250000000000001</v>
      </c>
      <c r="M1775" s="11">
        <f>L1775-H1775</f>
        <v>-2.4111999999999967E-2</v>
      </c>
      <c r="N1775" s="11">
        <v>0</v>
      </c>
      <c r="P1775" s="9">
        <f>0.5*N1775/1000</f>
        <v>0</v>
      </c>
      <c r="Q1775" s="9">
        <f>P1775+O1775</f>
        <v>0</v>
      </c>
      <c r="R1775" s="11">
        <v>0</v>
      </c>
      <c r="T1775" s="9">
        <f>0.5*R1775</f>
        <v>0</v>
      </c>
      <c r="U1775" s="9">
        <f>T1775+S1775</f>
        <v>0</v>
      </c>
      <c r="V1775" s="9">
        <f>(Q1775+U1775)/(0.944*1000)</f>
        <v>0</v>
      </c>
    </row>
    <row r="1776" spans="1:22" x14ac:dyDescent="0.3">
      <c r="A1776" s="14">
        <v>1781</v>
      </c>
      <c r="B1776" s="14" t="s">
        <v>8179</v>
      </c>
      <c r="C1776" s="14" t="s">
        <v>13510</v>
      </c>
      <c r="D1776" s="14" t="s">
        <v>13504</v>
      </c>
      <c r="E1776" s="14" t="s">
        <v>13479</v>
      </c>
      <c r="F1776" s="14">
        <v>10</v>
      </c>
      <c r="G1776" s="14">
        <v>0.25</v>
      </c>
      <c r="H1776" s="15">
        <v>6.1213999999999998E-2</v>
      </c>
      <c r="I1776" s="15">
        <f>M1776-V1776</f>
        <v>0.19334108474576273</v>
      </c>
      <c r="J1776" s="14"/>
      <c r="K1776" s="13"/>
      <c r="L1776" s="9">
        <f>G1776*1.05</f>
        <v>0.26250000000000001</v>
      </c>
      <c r="M1776" s="11">
        <f>L1776-H1776</f>
        <v>0.20128600000000002</v>
      </c>
      <c r="N1776" s="11">
        <v>0</v>
      </c>
      <c r="P1776" s="9">
        <f>0.5*N1776/1000</f>
        <v>0</v>
      </c>
      <c r="Q1776" s="9">
        <f>P1776+O1776</f>
        <v>0</v>
      </c>
      <c r="R1776" s="11">
        <v>15</v>
      </c>
      <c r="T1776" s="9">
        <f>0.5*R1776</f>
        <v>7.5</v>
      </c>
      <c r="U1776" s="9">
        <f>T1776+S1776</f>
        <v>7.5</v>
      </c>
      <c r="V1776" s="9">
        <f>(Q1776+U1776)/(0.944*1000)</f>
        <v>7.9449152542372878E-3</v>
      </c>
    </row>
    <row r="1777" spans="1:22" x14ac:dyDescent="0.3">
      <c r="A1777" s="14">
        <v>1782</v>
      </c>
      <c r="B1777" s="14" t="s">
        <v>8180</v>
      </c>
      <c r="C1777" s="14" t="s">
        <v>13510</v>
      </c>
      <c r="D1777" s="14" t="s">
        <v>13504</v>
      </c>
      <c r="E1777" s="14" t="s">
        <v>13479</v>
      </c>
      <c r="F1777" s="14">
        <v>10</v>
      </c>
      <c r="G1777" s="14">
        <v>0.4</v>
      </c>
      <c r="H1777" s="15">
        <v>6.4259999999999998E-2</v>
      </c>
      <c r="I1777" s="15">
        <f>M1777-V1777</f>
        <v>0.35574000000000006</v>
      </c>
      <c r="J1777" s="14"/>
      <c r="K1777" s="13"/>
      <c r="L1777" s="9">
        <f>G1777*1.05</f>
        <v>0.42000000000000004</v>
      </c>
      <c r="M1777" s="11">
        <f>L1777-H1777</f>
        <v>0.35574000000000006</v>
      </c>
      <c r="N1777" s="11">
        <v>0</v>
      </c>
      <c r="P1777" s="9">
        <f>0.5*N1777/1000</f>
        <v>0</v>
      </c>
      <c r="Q1777" s="9">
        <f>P1777+O1777</f>
        <v>0</v>
      </c>
      <c r="R1777" s="11">
        <v>0</v>
      </c>
      <c r="T1777" s="9">
        <f>0.5*R1777</f>
        <v>0</v>
      </c>
      <c r="U1777" s="9">
        <f>T1777+S1777</f>
        <v>0</v>
      </c>
      <c r="V1777" s="9">
        <f>(Q1777+U1777)/(0.944*1000)</f>
        <v>0</v>
      </c>
    </row>
    <row r="1778" spans="1:22" x14ac:dyDescent="0.3">
      <c r="A1778" s="14">
        <v>1783</v>
      </c>
      <c r="B1778" s="14" t="s">
        <v>8181</v>
      </c>
      <c r="C1778" s="14" t="s">
        <v>13510</v>
      </c>
      <c r="D1778" s="14" t="s">
        <v>13504</v>
      </c>
      <c r="E1778" s="14" t="s">
        <v>13479</v>
      </c>
      <c r="F1778" s="14">
        <v>10</v>
      </c>
      <c r="G1778" s="14">
        <v>0.25</v>
      </c>
      <c r="H1778" s="15">
        <v>4.0369000000000002E-2</v>
      </c>
      <c r="I1778" s="15">
        <f>M1778-V1778</f>
        <v>0.22213100000000002</v>
      </c>
      <c r="J1778" s="14"/>
      <c r="K1778" s="13"/>
      <c r="L1778" s="9">
        <f>G1778*1.05</f>
        <v>0.26250000000000001</v>
      </c>
      <c r="M1778" s="11">
        <f>L1778-H1778</f>
        <v>0.22213100000000002</v>
      </c>
      <c r="N1778" s="11">
        <v>0</v>
      </c>
      <c r="P1778" s="9">
        <f>0.5*N1778/1000</f>
        <v>0</v>
      </c>
      <c r="Q1778" s="9">
        <f>P1778+O1778</f>
        <v>0</v>
      </c>
      <c r="R1778" s="11">
        <v>0</v>
      </c>
      <c r="T1778" s="9">
        <f>0.5*R1778</f>
        <v>0</v>
      </c>
      <c r="U1778" s="9">
        <f>T1778+S1778</f>
        <v>0</v>
      </c>
      <c r="V1778" s="9">
        <f>(Q1778+U1778)/(0.944*1000)</f>
        <v>0</v>
      </c>
    </row>
    <row r="1779" spans="1:22" x14ac:dyDescent="0.3">
      <c r="A1779" s="14">
        <v>1784</v>
      </c>
      <c r="B1779" s="14" t="s">
        <v>8182</v>
      </c>
      <c r="C1779" s="14" t="s">
        <v>13510</v>
      </c>
      <c r="D1779" s="14" t="s">
        <v>13504</v>
      </c>
      <c r="E1779" s="14" t="s">
        <v>13479</v>
      </c>
      <c r="F1779" s="14">
        <v>10</v>
      </c>
      <c r="G1779" s="14">
        <v>0.4</v>
      </c>
      <c r="H1779" s="15">
        <v>0.205488</v>
      </c>
      <c r="I1779" s="15">
        <f>M1779-V1779</f>
        <v>0.21451200000000004</v>
      </c>
      <c r="J1779" s="14"/>
      <c r="K1779" s="13"/>
      <c r="L1779" s="9">
        <f>G1779*1.05</f>
        <v>0.42000000000000004</v>
      </c>
      <c r="M1779" s="11">
        <f>L1779-H1779</f>
        <v>0.21451200000000004</v>
      </c>
      <c r="N1779" s="11">
        <v>0</v>
      </c>
      <c r="P1779" s="9">
        <f>0.5*N1779/1000</f>
        <v>0</v>
      </c>
      <c r="Q1779" s="9">
        <f>P1779+O1779</f>
        <v>0</v>
      </c>
      <c r="R1779" s="11">
        <v>0</v>
      </c>
      <c r="T1779" s="9">
        <f>0.5*R1779</f>
        <v>0</v>
      </c>
      <c r="U1779" s="9">
        <f>T1779+S1779</f>
        <v>0</v>
      </c>
      <c r="V1779" s="9">
        <f>(Q1779+U1779)/(0.944*1000)</f>
        <v>0</v>
      </c>
    </row>
    <row r="1780" spans="1:22" x14ac:dyDescent="0.3">
      <c r="A1780" s="14">
        <v>1785</v>
      </c>
      <c r="B1780" s="14" t="s">
        <v>8183</v>
      </c>
      <c r="C1780" s="14" t="s">
        <v>13510</v>
      </c>
      <c r="D1780" s="14" t="s">
        <v>13504</v>
      </c>
      <c r="E1780" s="14" t="s">
        <v>13479</v>
      </c>
      <c r="F1780" s="14">
        <v>10</v>
      </c>
      <c r="G1780" s="14">
        <v>0.4</v>
      </c>
      <c r="H1780" s="15">
        <v>9.3509999999999996E-2</v>
      </c>
      <c r="I1780" s="15">
        <f>M1780-V1780</f>
        <v>0.32649000000000006</v>
      </c>
      <c r="J1780" s="14"/>
      <c r="K1780" s="13"/>
      <c r="L1780" s="9">
        <f>G1780*1.05</f>
        <v>0.42000000000000004</v>
      </c>
      <c r="M1780" s="11">
        <f>L1780-H1780</f>
        <v>0.32649000000000006</v>
      </c>
      <c r="N1780" s="11">
        <v>0</v>
      </c>
      <c r="P1780" s="9">
        <f>0.5*N1780/1000</f>
        <v>0</v>
      </c>
      <c r="Q1780" s="9">
        <f>P1780+O1780</f>
        <v>0</v>
      </c>
      <c r="R1780" s="11">
        <v>0</v>
      </c>
      <c r="T1780" s="9">
        <f>0.5*R1780</f>
        <v>0</v>
      </c>
      <c r="U1780" s="9">
        <f>T1780+S1780</f>
        <v>0</v>
      </c>
      <c r="V1780" s="9">
        <f>(Q1780+U1780)/(0.944*1000)</f>
        <v>0</v>
      </c>
    </row>
    <row r="1781" spans="1:22" x14ac:dyDescent="0.3">
      <c r="A1781" s="14">
        <v>1786</v>
      </c>
      <c r="B1781" s="14" t="s">
        <v>8184</v>
      </c>
      <c r="C1781" s="14" t="s">
        <v>13510</v>
      </c>
      <c r="D1781" s="14" t="s">
        <v>13504</v>
      </c>
      <c r="E1781" s="14" t="s">
        <v>13479</v>
      </c>
      <c r="F1781" s="14">
        <v>10</v>
      </c>
      <c r="G1781" s="14">
        <v>0.4</v>
      </c>
      <c r="H1781" s="15">
        <v>7.1728999999999987E-2</v>
      </c>
      <c r="I1781" s="15">
        <f>M1781-V1781</f>
        <v>0.34827100000000005</v>
      </c>
      <c r="J1781" s="14"/>
      <c r="K1781" s="13"/>
      <c r="L1781" s="9">
        <f>G1781*1.05</f>
        <v>0.42000000000000004</v>
      </c>
      <c r="M1781" s="11">
        <f>L1781-H1781</f>
        <v>0.34827100000000005</v>
      </c>
      <c r="N1781" s="11">
        <v>0</v>
      </c>
      <c r="P1781" s="9">
        <f>0.5*N1781/1000</f>
        <v>0</v>
      </c>
      <c r="Q1781" s="9">
        <f>P1781+O1781</f>
        <v>0</v>
      </c>
      <c r="R1781" s="11">
        <v>0</v>
      </c>
      <c r="T1781" s="9">
        <f>0.5*R1781</f>
        <v>0</v>
      </c>
      <c r="U1781" s="9">
        <f>T1781+S1781</f>
        <v>0</v>
      </c>
      <c r="V1781" s="9">
        <f>(Q1781+U1781)/(0.944*1000)</f>
        <v>0</v>
      </c>
    </row>
    <row r="1782" spans="1:22" x14ac:dyDescent="0.3">
      <c r="A1782" s="14">
        <v>1787</v>
      </c>
      <c r="B1782" s="14" t="s">
        <v>8185</v>
      </c>
      <c r="C1782" s="14" t="s">
        <v>13510</v>
      </c>
      <c r="D1782" s="14" t="s">
        <v>13504</v>
      </c>
      <c r="E1782" s="14" t="s">
        <v>13479</v>
      </c>
      <c r="F1782" s="14">
        <v>10</v>
      </c>
      <c r="G1782" s="14">
        <v>0.4</v>
      </c>
      <c r="H1782" s="15">
        <v>3.3308999999999971E-2</v>
      </c>
      <c r="I1782" s="15">
        <f>M1782-V1782</f>
        <v>0.38669100000000006</v>
      </c>
      <c r="J1782" s="14"/>
      <c r="K1782" s="13"/>
      <c r="L1782" s="9">
        <f>G1782*1.05</f>
        <v>0.42000000000000004</v>
      </c>
      <c r="M1782" s="11">
        <f>L1782-H1782</f>
        <v>0.38669100000000006</v>
      </c>
      <c r="N1782" s="11">
        <v>0</v>
      </c>
      <c r="P1782" s="9">
        <f>0.5*N1782/1000</f>
        <v>0</v>
      </c>
      <c r="Q1782" s="9">
        <f>P1782+O1782</f>
        <v>0</v>
      </c>
      <c r="R1782" s="11">
        <v>0</v>
      </c>
      <c r="T1782" s="9">
        <f>0.5*R1782</f>
        <v>0</v>
      </c>
      <c r="U1782" s="9">
        <f>T1782+S1782</f>
        <v>0</v>
      </c>
      <c r="V1782" s="9">
        <f>(Q1782+U1782)/(0.944*1000)</f>
        <v>0</v>
      </c>
    </row>
    <row r="1783" spans="1:22" x14ac:dyDescent="0.3">
      <c r="A1783" s="14">
        <v>1788</v>
      </c>
      <c r="B1783" s="14" t="s">
        <v>8186</v>
      </c>
      <c r="C1783" s="14" t="s">
        <v>13510</v>
      </c>
      <c r="D1783" s="14" t="s">
        <v>13504</v>
      </c>
      <c r="E1783" s="14" t="s">
        <v>13479</v>
      </c>
      <c r="F1783" s="14">
        <v>10</v>
      </c>
      <c r="G1783" s="14">
        <v>0.04</v>
      </c>
      <c r="H1783" s="15">
        <v>1.968E-2</v>
      </c>
      <c r="I1783" s="15">
        <f>M1783-V1783</f>
        <v>2.2320000000000003E-2</v>
      </c>
      <c r="J1783" s="14"/>
      <c r="K1783" s="13"/>
      <c r="L1783" s="9">
        <f>G1783*1.05</f>
        <v>4.2000000000000003E-2</v>
      </c>
      <c r="M1783" s="11">
        <f>L1783-H1783</f>
        <v>2.2320000000000003E-2</v>
      </c>
      <c r="N1783" s="11">
        <v>0</v>
      </c>
      <c r="P1783" s="9">
        <f>0.5*N1783/1000</f>
        <v>0</v>
      </c>
      <c r="Q1783" s="9">
        <f>P1783+O1783</f>
        <v>0</v>
      </c>
      <c r="R1783" s="11">
        <v>0</v>
      </c>
      <c r="T1783" s="9">
        <f>0.5*R1783</f>
        <v>0</v>
      </c>
      <c r="U1783" s="9">
        <f>T1783+S1783</f>
        <v>0</v>
      </c>
      <c r="V1783" s="9">
        <f>(Q1783+U1783)/(0.944*1000)</f>
        <v>0</v>
      </c>
    </row>
    <row r="1784" spans="1:22" x14ac:dyDescent="0.3">
      <c r="A1784" s="14">
        <v>1789</v>
      </c>
      <c r="B1784" s="14" t="s">
        <v>8187</v>
      </c>
      <c r="C1784" s="14" t="s">
        <v>13510</v>
      </c>
      <c r="D1784" s="14" t="s">
        <v>13504</v>
      </c>
      <c r="E1784" s="14" t="s">
        <v>13479</v>
      </c>
      <c r="F1784" s="14">
        <v>10</v>
      </c>
      <c r="G1784" s="14">
        <v>2.5000000000000001E-2</v>
      </c>
      <c r="H1784" s="15">
        <v>6.4160000000000007E-3</v>
      </c>
      <c r="I1784" s="15">
        <f>M1784-V1784</f>
        <v>1.9834000000000001E-2</v>
      </c>
      <c r="J1784" s="14"/>
      <c r="K1784" s="13"/>
      <c r="L1784" s="9">
        <f>G1784*1.05</f>
        <v>2.6250000000000002E-2</v>
      </c>
      <c r="M1784" s="11">
        <f>L1784-H1784</f>
        <v>1.9834000000000001E-2</v>
      </c>
      <c r="N1784" s="11">
        <v>0</v>
      </c>
      <c r="P1784" s="9">
        <f>0.5*N1784/1000</f>
        <v>0</v>
      </c>
      <c r="Q1784" s="9">
        <f>P1784+O1784</f>
        <v>0</v>
      </c>
      <c r="R1784" s="11">
        <v>0</v>
      </c>
      <c r="T1784" s="9">
        <f>0.5*R1784</f>
        <v>0</v>
      </c>
      <c r="U1784" s="9">
        <f>T1784+S1784</f>
        <v>0</v>
      </c>
      <c r="V1784" s="9">
        <f>(Q1784+U1784)/(0.944*1000)</f>
        <v>0</v>
      </c>
    </row>
    <row r="1785" spans="1:22" x14ac:dyDescent="0.3">
      <c r="A1785" s="14">
        <v>1790</v>
      </c>
      <c r="B1785" s="14" t="s">
        <v>8188</v>
      </c>
      <c r="C1785" s="14" t="s">
        <v>13510</v>
      </c>
      <c r="D1785" s="14" t="s">
        <v>13504</v>
      </c>
      <c r="E1785" s="14" t="s">
        <v>13479</v>
      </c>
      <c r="F1785" s="14">
        <v>10</v>
      </c>
      <c r="G1785" s="14">
        <v>0.25</v>
      </c>
      <c r="H1785" s="15">
        <v>2.6359000000000007E-2</v>
      </c>
      <c r="I1785" s="15">
        <f>M1785-V1785</f>
        <v>0.23614099999999999</v>
      </c>
      <c r="J1785" s="14"/>
      <c r="K1785" s="13"/>
      <c r="L1785" s="9">
        <f>G1785*1.05</f>
        <v>0.26250000000000001</v>
      </c>
      <c r="M1785" s="11">
        <f>L1785-H1785</f>
        <v>0.23614099999999999</v>
      </c>
      <c r="N1785" s="11">
        <v>0</v>
      </c>
      <c r="P1785" s="9">
        <f>0.5*N1785/1000</f>
        <v>0</v>
      </c>
      <c r="Q1785" s="9">
        <f>P1785+O1785</f>
        <v>0</v>
      </c>
      <c r="R1785" s="11">
        <v>0</v>
      </c>
      <c r="T1785" s="9">
        <f>0.5*R1785</f>
        <v>0</v>
      </c>
      <c r="U1785" s="9">
        <f>T1785+S1785</f>
        <v>0</v>
      </c>
      <c r="V1785" s="9">
        <f>(Q1785+U1785)/(0.944*1000)</f>
        <v>0</v>
      </c>
    </row>
    <row r="1786" spans="1:22" x14ac:dyDescent="0.3">
      <c r="A1786" s="14">
        <v>1791</v>
      </c>
      <c r="B1786" s="14" t="s">
        <v>8189</v>
      </c>
      <c r="C1786" s="14" t="s">
        <v>13510</v>
      </c>
      <c r="D1786" s="14" t="s">
        <v>13504</v>
      </c>
      <c r="E1786" s="14" t="s">
        <v>13479</v>
      </c>
      <c r="F1786" s="14">
        <v>10</v>
      </c>
      <c r="G1786" s="14">
        <v>0.25</v>
      </c>
      <c r="H1786" s="15">
        <v>1.2622000000000013E-2</v>
      </c>
      <c r="I1786" s="15">
        <f>M1786-V1786</f>
        <v>0.24987799999999999</v>
      </c>
      <c r="J1786" s="14"/>
      <c r="K1786" s="13"/>
      <c r="L1786" s="9">
        <f>G1786*1.05</f>
        <v>0.26250000000000001</v>
      </c>
      <c r="M1786" s="11">
        <f>L1786-H1786</f>
        <v>0.24987799999999999</v>
      </c>
      <c r="N1786" s="11">
        <v>0</v>
      </c>
      <c r="P1786" s="9">
        <f>0.5*N1786/1000</f>
        <v>0</v>
      </c>
      <c r="Q1786" s="9">
        <f>P1786+O1786</f>
        <v>0</v>
      </c>
      <c r="R1786" s="11">
        <v>0</v>
      </c>
      <c r="T1786" s="9">
        <f>0.5*R1786</f>
        <v>0</v>
      </c>
      <c r="U1786" s="9">
        <f>T1786+S1786</f>
        <v>0</v>
      </c>
      <c r="V1786" s="9">
        <f>(Q1786+U1786)/(0.944*1000)</f>
        <v>0</v>
      </c>
    </row>
    <row r="1787" spans="1:22" x14ac:dyDescent="0.3">
      <c r="A1787" s="14">
        <v>1792</v>
      </c>
      <c r="B1787" s="14" t="s">
        <v>8190</v>
      </c>
      <c r="C1787" s="14" t="s">
        <v>13510</v>
      </c>
      <c r="D1787" s="14" t="s">
        <v>13504</v>
      </c>
      <c r="E1787" s="14" t="s">
        <v>13479</v>
      </c>
      <c r="F1787" s="14">
        <v>10</v>
      </c>
      <c r="G1787" s="14">
        <v>0.16</v>
      </c>
      <c r="H1787" s="15">
        <v>0.11</v>
      </c>
      <c r="I1787" s="15">
        <f>M1787-V1787</f>
        <v>5.4292372881355945E-2</v>
      </c>
      <c r="J1787" s="14"/>
      <c r="K1787" s="13"/>
      <c r="L1787" s="9">
        <f>G1787*1.05</f>
        <v>0.16800000000000001</v>
      </c>
      <c r="M1787" s="11">
        <f>L1787-H1787</f>
        <v>5.800000000000001E-2</v>
      </c>
      <c r="N1787" s="11">
        <v>0</v>
      </c>
      <c r="P1787" s="9">
        <f>0.5*N1787/1000</f>
        <v>0</v>
      </c>
      <c r="Q1787" s="9">
        <f>P1787+O1787</f>
        <v>0</v>
      </c>
      <c r="R1787" s="11">
        <v>7</v>
      </c>
      <c r="T1787" s="9">
        <f>0.5*R1787</f>
        <v>3.5</v>
      </c>
      <c r="U1787" s="9">
        <f>T1787+S1787</f>
        <v>3.5</v>
      </c>
      <c r="V1787" s="9">
        <f>(Q1787+U1787)/(0.944*1000)</f>
        <v>3.7076271186440679E-3</v>
      </c>
    </row>
    <row r="1788" spans="1:22" x14ac:dyDescent="0.3">
      <c r="A1788" s="14">
        <v>1793</v>
      </c>
      <c r="B1788" s="14" t="s">
        <v>8191</v>
      </c>
      <c r="C1788" s="14" t="s">
        <v>13510</v>
      </c>
      <c r="D1788" s="14" t="s">
        <v>13504</v>
      </c>
      <c r="E1788" s="14" t="s">
        <v>13479</v>
      </c>
      <c r="F1788" s="14">
        <v>10</v>
      </c>
      <c r="G1788" s="14">
        <v>0.16</v>
      </c>
      <c r="H1788" s="15">
        <v>2.7518000000000001E-2</v>
      </c>
      <c r="I1788" s="15">
        <f>M1788-V1788</f>
        <v>0.140482</v>
      </c>
      <c r="J1788" s="14"/>
      <c r="K1788" s="13"/>
      <c r="L1788" s="9">
        <f>G1788*1.05</f>
        <v>0.16800000000000001</v>
      </c>
      <c r="M1788" s="11">
        <f>L1788-H1788</f>
        <v>0.140482</v>
      </c>
      <c r="N1788" s="11">
        <v>0</v>
      </c>
      <c r="P1788" s="9">
        <f>0.5*N1788/1000</f>
        <v>0</v>
      </c>
      <c r="Q1788" s="9">
        <f>P1788+O1788</f>
        <v>0</v>
      </c>
      <c r="R1788" s="11">
        <v>0</v>
      </c>
      <c r="T1788" s="9">
        <f>0.5*R1788</f>
        <v>0</v>
      </c>
      <c r="U1788" s="9">
        <f>T1788+S1788</f>
        <v>0</v>
      </c>
      <c r="V1788" s="9">
        <f>(Q1788+U1788)/(0.944*1000)</f>
        <v>0</v>
      </c>
    </row>
    <row r="1789" spans="1:22" x14ac:dyDescent="0.3">
      <c r="A1789" s="14">
        <v>1794</v>
      </c>
      <c r="B1789" s="14" t="s">
        <v>8192</v>
      </c>
      <c r="C1789" s="14" t="s">
        <v>13510</v>
      </c>
      <c r="D1789" s="14" t="s">
        <v>13504</v>
      </c>
      <c r="E1789" s="14" t="s">
        <v>13479</v>
      </c>
      <c r="F1789" s="14">
        <v>10</v>
      </c>
      <c r="G1789" s="14">
        <v>0.25</v>
      </c>
      <c r="H1789" s="15">
        <v>3.3194000000000015E-2</v>
      </c>
      <c r="I1789" s="15">
        <f>M1789-V1789</f>
        <v>0.22930600000000001</v>
      </c>
      <c r="J1789" s="14"/>
      <c r="K1789" s="13"/>
      <c r="L1789" s="9">
        <f>G1789*1.05</f>
        <v>0.26250000000000001</v>
      </c>
      <c r="M1789" s="11">
        <f>L1789-H1789</f>
        <v>0.22930600000000001</v>
      </c>
      <c r="N1789" s="11">
        <v>0</v>
      </c>
      <c r="P1789" s="9">
        <f>0.5*N1789/1000</f>
        <v>0</v>
      </c>
      <c r="Q1789" s="9">
        <f>P1789+O1789</f>
        <v>0</v>
      </c>
      <c r="R1789" s="11">
        <v>0</v>
      </c>
      <c r="T1789" s="9">
        <f>0.5*R1789</f>
        <v>0</v>
      </c>
      <c r="U1789" s="9">
        <f>T1789+S1789</f>
        <v>0</v>
      </c>
      <c r="V1789" s="9">
        <f>(Q1789+U1789)/(0.944*1000)</f>
        <v>0</v>
      </c>
    </row>
    <row r="1790" spans="1:22" x14ac:dyDescent="0.3">
      <c r="A1790" s="14">
        <v>1795</v>
      </c>
      <c r="B1790" s="14" t="s">
        <v>8193</v>
      </c>
      <c r="C1790" s="14" t="s">
        <v>13510</v>
      </c>
      <c r="D1790" s="14" t="s">
        <v>13504</v>
      </c>
      <c r="E1790" s="14" t="s">
        <v>13479</v>
      </c>
      <c r="F1790" s="14">
        <v>10</v>
      </c>
      <c r="G1790" s="14">
        <v>0.16</v>
      </c>
      <c r="H1790" s="15">
        <v>0</v>
      </c>
      <c r="I1790" s="15">
        <f>M1790-V1790</f>
        <v>0.16800000000000001</v>
      </c>
      <c r="J1790" s="14"/>
      <c r="K1790" s="13"/>
      <c r="L1790" s="9">
        <f>G1790*1.05</f>
        <v>0.16800000000000001</v>
      </c>
      <c r="M1790" s="11">
        <f>L1790-H1790</f>
        <v>0.16800000000000001</v>
      </c>
      <c r="N1790" s="11">
        <v>0</v>
      </c>
      <c r="P1790" s="9">
        <f>0.5*N1790/1000</f>
        <v>0</v>
      </c>
      <c r="Q1790" s="9">
        <f>P1790+O1790</f>
        <v>0</v>
      </c>
      <c r="R1790" s="11">
        <v>0</v>
      </c>
      <c r="T1790" s="9">
        <f>0.5*R1790</f>
        <v>0</v>
      </c>
      <c r="U1790" s="9">
        <f>T1790+S1790</f>
        <v>0</v>
      </c>
      <c r="V1790" s="9">
        <f>(Q1790+U1790)/(0.944*1000)</f>
        <v>0</v>
      </c>
    </row>
    <row r="1791" spans="1:22" x14ac:dyDescent="0.3">
      <c r="A1791" s="14">
        <v>1796</v>
      </c>
      <c r="B1791" s="14" t="s">
        <v>8194</v>
      </c>
      <c r="C1791" s="14" t="s">
        <v>13510</v>
      </c>
      <c r="D1791" s="14" t="s">
        <v>13504</v>
      </c>
      <c r="E1791" s="14" t="s">
        <v>13479</v>
      </c>
      <c r="F1791" s="14">
        <v>10</v>
      </c>
      <c r="G1791" s="14">
        <v>0.25</v>
      </c>
      <c r="H1791" s="15">
        <v>2.4639999999999985E-2</v>
      </c>
      <c r="I1791" s="15">
        <f>M1791-V1791</f>
        <v>0.23786000000000002</v>
      </c>
      <c r="J1791" s="14"/>
      <c r="K1791" s="13"/>
      <c r="L1791" s="9">
        <f>G1791*1.05</f>
        <v>0.26250000000000001</v>
      </c>
      <c r="M1791" s="11">
        <f>L1791-H1791</f>
        <v>0.23786000000000002</v>
      </c>
      <c r="N1791" s="11">
        <v>0</v>
      </c>
      <c r="P1791" s="9">
        <f>0.5*N1791/1000</f>
        <v>0</v>
      </c>
      <c r="Q1791" s="9">
        <f>P1791+O1791</f>
        <v>0</v>
      </c>
      <c r="R1791" s="11">
        <v>0</v>
      </c>
      <c r="T1791" s="9">
        <f>0.5*R1791</f>
        <v>0</v>
      </c>
      <c r="U1791" s="9">
        <f>T1791+S1791</f>
        <v>0</v>
      </c>
      <c r="V1791" s="9">
        <f>(Q1791+U1791)/(0.944*1000)</f>
        <v>0</v>
      </c>
    </row>
    <row r="1792" spans="1:22" x14ac:dyDescent="0.3">
      <c r="A1792" s="14">
        <v>1797</v>
      </c>
      <c r="B1792" s="14" t="s">
        <v>8195</v>
      </c>
      <c r="C1792" s="14" t="s">
        <v>13510</v>
      </c>
      <c r="D1792" s="14" t="s">
        <v>13504</v>
      </c>
      <c r="E1792" s="14" t="s">
        <v>13479</v>
      </c>
      <c r="F1792" s="14">
        <v>10</v>
      </c>
      <c r="G1792" s="14">
        <v>0.32</v>
      </c>
      <c r="H1792" s="15">
        <v>0.10144900000000001</v>
      </c>
      <c r="I1792" s="15">
        <f>M1792-V1792</f>
        <v>6.6550999999999999E-2</v>
      </c>
      <c r="J1792" s="14"/>
      <c r="K1792" s="13"/>
      <c r="L1792" s="9">
        <f>G1792/2*1.05</f>
        <v>0.16800000000000001</v>
      </c>
      <c r="M1792" s="11">
        <f>L1792-H1792</f>
        <v>6.6550999999999999E-2</v>
      </c>
      <c r="N1792" s="11">
        <v>0</v>
      </c>
      <c r="P1792" s="9">
        <f>0.5*N1792/1000</f>
        <v>0</v>
      </c>
      <c r="Q1792" s="9">
        <f>P1792+O1792</f>
        <v>0</v>
      </c>
      <c r="R1792" s="11">
        <v>0</v>
      </c>
      <c r="S1792" s="9">
        <f>0.75*R1792/1000</f>
        <v>0</v>
      </c>
      <c r="T1792" s="9">
        <f>0.5*R1792</f>
        <v>0</v>
      </c>
      <c r="U1792" s="9">
        <f>T1792+S1792</f>
        <v>0</v>
      </c>
      <c r="V1792" s="9">
        <f>(Q1792+U1792)/(0.944*1000)</f>
        <v>0</v>
      </c>
    </row>
    <row r="1793" spans="1:22" x14ac:dyDescent="0.3">
      <c r="A1793" s="14">
        <v>1798</v>
      </c>
      <c r="B1793" s="14" t="s">
        <v>8196</v>
      </c>
      <c r="C1793" s="14" t="s">
        <v>13510</v>
      </c>
      <c r="D1793" s="14" t="s">
        <v>13504</v>
      </c>
      <c r="E1793" s="14" t="s">
        <v>13479</v>
      </c>
      <c r="F1793" s="14">
        <v>10</v>
      </c>
      <c r="G1793" s="14">
        <v>0.16</v>
      </c>
      <c r="H1793" s="15">
        <v>3.2741999999999993E-2</v>
      </c>
      <c r="I1793" s="15">
        <f>M1793-V1793</f>
        <v>0.13525800000000002</v>
      </c>
      <c r="J1793" s="14"/>
      <c r="K1793" s="13"/>
      <c r="L1793" s="9">
        <f>G1793*1.05</f>
        <v>0.16800000000000001</v>
      </c>
      <c r="M1793" s="11">
        <f>L1793-H1793</f>
        <v>0.13525800000000002</v>
      </c>
      <c r="N1793" s="11">
        <v>0</v>
      </c>
      <c r="P1793" s="9">
        <f>0.5*N1793/1000</f>
        <v>0</v>
      </c>
      <c r="Q1793" s="9">
        <f>P1793+O1793</f>
        <v>0</v>
      </c>
      <c r="R1793" s="11">
        <v>0</v>
      </c>
      <c r="T1793" s="9">
        <f>0.5*R1793</f>
        <v>0</v>
      </c>
      <c r="U1793" s="9">
        <f>T1793+S1793</f>
        <v>0</v>
      </c>
      <c r="V1793" s="9">
        <f>(Q1793+U1793)/(0.944*1000)</f>
        <v>0</v>
      </c>
    </row>
    <row r="1794" spans="1:22" x14ac:dyDescent="0.3">
      <c r="A1794" s="14">
        <v>1799</v>
      </c>
      <c r="B1794" s="14" t="s">
        <v>8197</v>
      </c>
      <c r="C1794" s="14" t="s">
        <v>13510</v>
      </c>
      <c r="D1794" s="14" t="s">
        <v>13504</v>
      </c>
      <c r="E1794" s="14" t="s">
        <v>13479</v>
      </c>
      <c r="F1794" s="14">
        <v>10</v>
      </c>
      <c r="G1794" s="14">
        <v>0.5</v>
      </c>
      <c r="H1794" s="15">
        <v>0.27713199999999999</v>
      </c>
      <c r="I1794" s="16" t="s">
        <v>13516</v>
      </c>
      <c r="J1794" s="14"/>
      <c r="K1794" s="13"/>
      <c r="L1794" s="9">
        <f>G1794/2*1.05</f>
        <v>0.26250000000000001</v>
      </c>
      <c r="M1794" s="11">
        <f>L1794-H1794</f>
        <v>-1.4631999999999978E-2</v>
      </c>
      <c r="N1794" s="11">
        <v>0</v>
      </c>
      <c r="P1794" s="9">
        <f>0.5*N1794/1000</f>
        <v>0</v>
      </c>
      <c r="Q1794" s="9">
        <f>P1794+O1794</f>
        <v>0</v>
      </c>
      <c r="R1794" s="11">
        <v>0</v>
      </c>
      <c r="T1794" s="9">
        <f>0.5*R1794</f>
        <v>0</v>
      </c>
      <c r="U1794" s="9">
        <f>T1794+S1794</f>
        <v>0</v>
      </c>
      <c r="V1794" s="9">
        <f>(Q1794+U1794)/(0.944*1000)</f>
        <v>0</v>
      </c>
    </row>
    <row r="1795" spans="1:22" x14ac:dyDescent="0.3">
      <c r="A1795" s="14">
        <v>1800</v>
      </c>
      <c r="B1795" s="14" t="s">
        <v>8198</v>
      </c>
      <c r="C1795" s="14" t="s">
        <v>13510</v>
      </c>
      <c r="D1795" s="14" t="s">
        <v>13504</v>
      </c>
      <c r="E1795" s="14" t="s">
        <v>13479</v>
      </c>
      <c r="F1795" s="14">
        <v>10</v>
      </c>
      <c r="G1795" s="14">
        <v>0.16</v>
      </c>
      <c r="H1795" s="15">
        <v>2.8937000000000011E-2</v>
      </c>
      <c r="I1795" s="15">
        <f>M1795-V1795</f>
        <v>0.13906299999999999</v>
      </c>
      <c r="J1795" s="14"/>
      <c r="K1795" s="13"/>
      <c r="L1795" s="9">
        <f>G1795*1.05</f>
        <v>0.16800000000000001</v>
      </c>
      <c r="M1795" s="11">
        <f>L1795-H1795</f>
        <v>0.13906299999999999</v>
      </c>
      <c r="N1795" s="11">
        <v>0</v>
      </c>
      <c r="P1795" s="9">
        <f>0.5*N1795/1000</f>
        <v>0</v>
      </c>
      <c r="Q1795" s="9">
        <f>P1795+O1795</f>
        <v>0</v>
      </c>
      <c r="R1795" s="11">
        <v>0</v>
      </c>
      <c r="T1795" s="9">
        <f>0.5*R1795</f>
        <v>0</v>
      </c>
      <c r="U1795" s="9">
        <f>T1795+S1795</f>
        <v>0</v>
      </c>
      <c r="V1795" s="9">
        <f>(Q1795+U1795)/(0.944*1000)</f>
        <v>0</v>
      </c>
    </row>
    <row r="1796" spans="1:22" x14ac:dyDescent="0.3">
      <c r="A1796" s="14">
        <v>1801</v>
      </c>
      <c r="B1796" s="14" t="s">
        <v>8199</v>
      </c>
      <c r="C1796" s="14" t="s">
        <v>13510</v>
      </c>
      <c r="D1796" s="14" t="s">
        <v>13504</v>
      </c>
      <c r="E1796" s="14" t="s">
        <v>13479</v>
      </c>
      <c r="F1796" s="14">
        <v>10</v>
      </c>
      <c r="G1796" s="14">
        <v>0.16</v>
      </c>
      <c r="H1796" s="15">
        <v>0.106</v>
      </c>
      <c r="I1796" s="15">
        <f>M1796-V1796</f>
        <v>6.2000000000000013E-2</v>
      </c>
      <c r="J1796" s="14"/>
      <c r="K1796" s="13"/>
      <c r="L1796" s="9">
        <f>G1796*1.05</f>
        <v>0.16800000000000001</v>
      </c>
      <c r="M1796" s="11">
        <f>L1796-H1796</f>
        <v>6.2000000000000013E-2</v>
      </c>
      <c r="N1796" s="11">
        <v>0</v>
      </c>
      <c r="P1796" s="9">
        <f>0.5*N1796/1000</f>
        <v>0</v>
      </c>
      <c r="Q1796" s="9">
        <f>P1796+O1796</f>
        <v>0</v>
      </c>
      <c r="R1796" s="11">
        <v>0</v>
      </c>
      <c r="T1796" s="9">
        <f>0.5*R1796</f>
        <v>0</v>
      </c>
      <c r="U1796" s="9">
        <f>T1796+S1796</f>
        <v>0</v>
      </c>
      <c r="V1796" s="9">
        <f>(Q1796+U1796)/(0.944*1000)</f>
        <v>0</v>
      </c>
    </row>
    <row r="1797" spans="1:22" x14ac:dyDescent="0.3">
      <c r="A1797" s="14">
        <v>1802</v>
      </c>
      <c r="B1797" s="14" t="s">
        <v>8200</v>
      </c>
      <c r="C1797" s="14" t="s">
        <v>13510</v>
      </c>
      <c r="D1797" s="14" t="s">
        <v>13504</v>
      </c>
      <c r="E1797" s="14" t="s">
        <v>13479</v>
      </c>
      <c r="F1797" s="14">
        <v>10</v>
      </c>
      <c r="G1797" s="14">
        <v>0.16</v>
      </c>
      <c r="H1797" s="15">
        <v>7.6999999999999999E-2</v>
      </c>
      <c r="I1797" s="15">
        <f>M1797-V1797</f>
        <v>9.1000000000000011E-2</v>
      </c>
      <c r="J1797" s="14"/>
      <c r="K1797" s="13"/>
      <c r="L1797" s="9">
        <f>G1797*1.05</f>
        <v>0.16800000000000001</v>
      </c>
      <c r="M1797" s="11">
        <f>L1797-H1797</f>
        <v>9.1000000000000011E-2</v>
      </c>
      <c r="N1797" s="11">
        <v>0</v>
      </c>
      <c r="P1797" s="9">
        <f>0.5*N1797/1000</f>
        <v>0</v>
      </c>
      <c r="Q1797" s="9">
        <f>P1797+O1797</f>
        <v>0</v>
      </c>
      <c r="R1797" s="11">
        <v>0</v>
      </c>
      <c r="T1797" s="9">
        <f>0.5*R1797</f>
        <v>0</v>
      </c>
      <c r="U1797" s="9">
        <f>T1797+S1797</f>
        <v>0</v>
      </c>
      <c r="V1797" s="9">
        <f>(Q1797+U1797)/(0.944*1000)</f>
        <v>0</v>
      </c>
    </row>
    <row r="1798" spans="1:22" x14ac:dyDescent="0.3">
      <c r="A1798" s="14">
        <v>1803</v>
      </c>
      <c r="B1798" s="14" t="s">
        <v>8201</v>
      </c>
      <c r="C1798" s="14" t="s">
        <v>13510</v>
      </c>
      <c r="D1798" s="14" t="s">
        <v>13504</v>
      </c>
      <c r="E1798" s="14" t="s">
        <v>13479</v>
      </c>
      <c r="F1798" s="14">
        <v>10</v>
      </c>
      <c r="G1798" s="14">
        <v>0.16</v>
      </c>
      <c r="H1798" s="15">
        <v>0.125</v>
      </c>
      <c r="I1798" s="15">
        <f>M1798-V1798</f>
        <v>4.300000000000001E-2</v>
      </c>
      <c r="J1798" s="14"/>
      <c r="K1798" s="13"/>
      <c r="L1798" s="9">
        <f>G1798*1.05</f>
        <v>0.16800000000000001</v>
      </c>
      <c r="M1798" s="11">
        <f>L1798-H1798</f>
        <v>4.300000000000001E-2</v>
      </c>
      <c r="N1798" s="11">
        <v>0</v>
      </c>
      <c r="P1798" s="9">
        <f>0.5*N1798/1000</f>
        <v>0</v>
      </c>
      <c r="Q1798" s="9">
        <f>P1798+O1798</f>
        <v>0</v>
      </c>
      <c r="R1798" s="11">
        <v>0</v>
      </c>
      <c r="T1798" s="9">
        <f>0.5*R1798</f>
        <v>0</v>
      </c>
      <c r="U1798" s="9">
        <f>T1798+S1798</f>
        <v>0</v>
      </c>
      <c r="V1798" s="9">
        <f>(Q1798+U1798)/(0.944*1000)</f>
        <v>0</v>
      </c>
    </row>
    <row r="1799" spans="1:22" x14ac:dyDescent="0.3">
      <c r="A1799" s="14">
        <v>1804</v>
      </c>
      <c r="B1799" s="14" t="s">
        <v>8202</v>
      </c>
      <c r="C1799" s="14" t="s">
        <v>13510</v>
      </c>
      <c r="D1799" s="14" t="s">
        <v>13504</v>
      </c>
      <c r="E1799" s="14" t="s">
        <v>13479</v>
      </c>
      <c r="F1799" s="14">
        <v>10</v>
      </c>
      <c r="G1799" s="14">
        <v>0.1</v>
      </c>
      <c r="H1799" s="15">
        <v>3.0233000000000003E-2</v>
      </c>
      <c r="I1799" s="15">
        <f>M1799-V1799</f>
        <v>7.3178016949152547E-2</v>
      </c>
      <c r="J1799" s="14"/>
      <c r="K1799" s="13"/>
      <c r="L1799" s="9">
        <f>G1799*1.05</f>
        <v>0.10500000000000001</v>
      </c>
      <c r="M1799" s="11">
        <f>L1799-H1799</f>
        <v>7.4767E-2</v>
      </c>
      <c r="N1799" s="11">
        <v>0</v>
      </c>
      <c r="P1799" s="9">
        <f>0.5*N1799/1000</f>
        <v>0</v>
      </c>
      <c r="Q1799" s="9">
        <f>P1799+O1799</f>
        <v>0</v>
      </c>
      <c r="R1799" s="11">
        <v>3</v>
      </c>
      <c r="T1799" s="9">
        <f>0.5*R1799</f>
        <v>1.5</v>
      </c>
      <c r="U1799" s="9">
        <f>T1799+S1799</f>
        <v>1.5</v>
      </c>
      <c r="V1799" s="9">
        <f>(Q1799+U1799)/(0.944*1000)</f>
        <v>1.5889830508474577E-3</v>
      </c>
    </row>
    <row r="1800" spans="1:22" x14ac:dyDescent="0.3">
      <c r="A1800" s="14">
        <v>1805</v>
      </c>
      <c r="B1800" s="14" t="s">
        <v>8203</v>
      </c>
      <c r="C1800" s="14" t="s">
        <v>13510</v>
      </c>
      <c r="D1800" s="14" t="s">
        <v>13504</v>
      </c>
      <c r="E1800" s="14" t="s">
        <v>13479</v>
      </c>
      <c r="F1800" s="14">
        <v>10</v>
      </c>
      <c r="G1800" s="14">
        <v>0.25</v>
      </c>
      <c r="H1800" s="15">
        <v>2.5168000000000006E-2</v>
      </c>
      <c r="I1800" s="15">
        <f>M1800-V1800</f>
        <v>0.22938708474576272</v>
      </c>
      <c r="J1800" s="14"/>
      <c r="K1800" s="13"/>
      <c r="L1800" s="9">
        <f>G1800*1.05</f>
        <v>0.26250000000000001</v>
      </c>
      <c r="M1800" s="11">
        <f>L1800-H1800</f>
        <v>0.23733200000000002</v>
      </c>
      <c r="N1800" s="11">
        <v>0</v>
      </c>
      <c r="P1800" s="9">
        <f>0.5*N1800/1000</f>
        <v>0</v>
      </c>
      <c r="Q1800" s="9">
        <f>P1800+O1800</f>
        <v>0</v>
      </c>
      <c r="R1800" s="11">
        <v>15</v>
      </c>
      <c r="T1800" s="9">
        <f>0.5*R1800</f>
        <v>7.5</v>
      </c>
      <c r="U1800" s="9">
        <f>T1800+S1800</f>
        <v>7.5</v>
      </c>
      <c r="V1800" s="9">
        <f>(Q1800+U1800)/(0.944*1000)</f>
        <v>7.9449152542372878E-3</v>
      </c>
    </row>
    <row r="1801" spans="1:22" x14ac:dyDescent="0.3">
      <c r="A1801" s="14">
        <v>1806</v>
      </c>
      <c r="B1801" s="14" t="s">
        <v>8204</v>
      </c>
      <c r="C1801" s="14" t="s">
        <v>13510</v>
      </c>
      <c r="D1801" s="14" t="s">
        <v>13504</v>
      </c>
      <c r="E1801" s="14" t="s">
        <v>13479</v>
      </c>
      <c r="F1801" s="14">
        <v>10</v>
      </c>
      <c r="G1801" s="14">
        <v>0.32</v>
      </c>
      <c r="H1801" s="15">
        <v>0.18829400000000002</v>
      </c>
      <c r="I1801" s="16" t="s">
        <v>13516</v>
      </c>
      <c r="J1801" s="14"/>
      <c r="K1801" s="13"/>
      <c r="L1801" s="9">
        <f>G1801/2*1.05</f>
        <v>0.16800000000000001</v>
      </c>
      <c r="M1801" s="11">
        <f>L1801-H1801</f>
        <v>-2.0294000000000006E-2</v>
      </c>
      <c r="N1801" s="11">
        <v>0</v>
      </c>
      <c r="P1801" s="9">
        <f>0.5*N1801/1000</f>
        <v>0</v>
      </c>
      <c r="Q1801" s="9">
        <f>P1801+O1801</f>
        <v>0</v>
      </c>
      <c r="R1801" s="11">
        <v>0</v>
      </c>
      <c r="T1801" s="9">
        <f>0.5*R1801</f>
        <v>0</v>
      </c>
      <c r="U1801" s="9">
        <f>T1801+S1801</f>
        <v>0</v>
      </c>
      <c r="V1801" s="9">
        <f>(Q1801+U1801)/(0.944*1000)</f>
        <v>0</v>
      </c>
    </row>
    <row r="1802" spans="1:22" x14ac:dyDescent="0.3">
      <c r="A1802" s="14">
        <v>1807</v>
      </c>
      <c r="B1802" s="14" t="s">
        <v>8205</v>
      </c>
      <c r="C1802" s="14" t="s">
        <v>13510</v>
      </c>
      <c r="D1802" s="14" t="s">
        <v>13504</v>
      </c>
      <c r="E1802" s="14" t="s">
        <v>13479</v>
      </c>
      <c r="F1802" s="14">
        <v>10</v>
      </c>
      <c r="G1802" s="14">
        <v>0.1</v>
      </c>
      <c r="H1802" s="15">
        <v>3.6887000000000003E-2</v>
      </c>
      <c r="I1802" s="15">
        <f>M1802-V1802</f>
        <v>6.8113000000000007E-2</v>
      </c>
      <c r="J1802" s="14"/>
      <c r="K1802" s="13"/>
      <c r="L1802" s="9">
        <f>G1802*1.05</f>
        <v>0.10500000000000001</v>
      </c>
      <c r="M1802" s="11">
        <f>L1802-H1802</f>
        <v>6.8113000000000007E-2</v>
      </c>
      <c r="N1802" s="11">
        <v>0</v>
      </c>
      <c r="P1802" s="9">
        <f>0.5*N1802/1000</f>
        <v>0</v>
      </c>
      <c r="Q1802" s="9">
        <f>P1802+O1802</f>
        <v>0</v>
      </c>
      <c r="R1802" s="11">
        <v>0</v>
      </c>
      <c r="T1802" s="9">
        <f>0.5*R1802</f>
        <v>0</v>
      </c>
      <c r="U1802" s="9">
        <f>T1802+S1802</f>
        <v>0</v>
      </c>
      <c r="V1802" s="9">
        <f>(Q1802+U1802)/(0.944*1000)</f>
        <v>0</v>
      </c>
    </row>
    <row r="1803" spans="1:22" x14ac:dyDescent="0.3">
      <c r="A1803" s="14">
        <v>1808</v>
      </c>
      <c r="B1803" s="14" t="s">
        <v>8206</v>
      </c>
      <c r="C1803" s="14" t="s">
        <v>13510</v>
      </c>
      <c r="D1803" s="14" t="s">
        <v>13504</v>
      </c>
      <c r="E1803" s="14" t="s">
        <v>13479</v>
      </c>
      <c r="F1803" s="14">
        <v>10</v>
      </c>
      <c r="G1803" s="14">
        <v>0.25</v>
      </c>
      <c r="H1803" s="15">
        <v>3.4125000000000003E-2</v>
      </c>
      <c r="I1803" s="15">
        <f>M1803-V1803</f>
        <v>0.22837499999999999</v>
      </c>
      <c r="J1803" s="14"/>
      <c r="K1803" s="13"/>
      <c r="L1803" s="9">
        <f>G1803*1.05</f>
        <v>0.26250000000000001</v>
      </c>
      <c r="M1803" s="11">
        <f>L1803-H1803</f>
        <v>0.22837499999999999</v>
      </c>
      <c r="N1803" s="11">
        <v>0</v>
      </c>
      <c r="P1803" s="9">
        <f>0.5*N1803/1000</f>
        <v>0</v>
      </c>
      <c r="Q1803" s="9">
        <f>P1803+O1803</f>
        <v>0</v>
      </c>
      <c r="R1803" s="11">
        <v>0</v>
      </c>
      <c r="T1803" s="9">
        <f>0.5*R1803</f>
        <v>0</v>
      </c>
      <c r="U1803" s="9">
        <f>T1803+S1803</f>
        <v>0</v>
      </c>
      <c r="V1803" s="9">
        <f>(Q1803+U1803)/(0.944*1000)</f>
        <v>0</v>
      </c>
    </row>
    <row r="1804" spans="1:22" x14ac:dyDescent="0.3">
      <c r="A1804" s="14">
        <v>1809</v>
      </c>
      <c r="B1804" s="14" t="s">
        <v>8207</v>
      </c>
      <c r="C1804" s="14" t="s">
        <v>13510</v>
      </c>
      <c r="D1804" s="14" t="s">
        <v>13504</v>
      </c>
      <c r="E1804" s="14" t="s">
        <v>13479</v>
      </c>
      <c r="F1804" s="14">
        <v>10</v>
      </c>
      <c r="G1804" s="14">
        <v>0.25</v>
      </c>
      <c r="H1804" s="15">
        <v>5.5008000000000008E-2</v>
      </c>
      <c r="I1804" s="15">
        <f>M1804-V1804</f>
        <v>0.20749200000000001</v>
      </c>
      <c r="J1804" s="14"/>
      <c r="K1804" s="13"/>
      <c r="L1804" s="9">
        <f>G1804*1.05</f>
        <v>0.26250000000000001</v>
      </c>
      <c r="M1804" s="11">
        <f>L1804-H1804</f>
        <v>0.20749200000000001</v>
      </c>
      <c r="N1804" s="11">
        <v>0</v>
      </c>
      <c r="P1804" s="9">
        <f>0.5*N1804/1000</f>
        <v>0</v>
      </c>
      <c r="Q1804" s="9">
        <f>P1804+O1804</f>
        <v>0</v>
      </c>
      <c r="R1804" s="11">
        <v>0</v>
      </c>
      <c r="T1804" s="9">
        <f>0.5*R1804</f>
        <v>0</v>
      </c>
      <c r="U1804" s="9">
        <f>T1804+S1804</f>
        <v>0</v>
      </c>
      <c r="V1804" s="9">
        <f>(Q1804+U1804)/(0.944*1000)</f>
        <v>0</v>
      </c>
    </row>
    <row r="1805" spans="1:22" x14ac:dyDescent="0.3">
      <c r="A1805" s="14">
        <v>1810</v>
      </c>
      <c r="B1805" s="14" t="s">
        <v>8208</v>
      </c>
      <c r="C1805" s="14" t="s">
        <v>13510</v>
      </c>
      <c r="D1805" s="14" t="s">
        <v>13504</v>
      </c>
      <c r="E1805" s="14" t="s">
        <v>13479</v>
      </c>
      <c r="F1805" s="14">
        <v>10</v>
      </c>
      <c r="G1805" s="14">
        <v>0.25</v>
      </c>
      <c r="H1805" s="15">
        <v>2.9919000000000012E-2</v>
      </c>
      <c r="I1805" s="15">
        <f>M1805-V1805</f>
        <v>0.23258100000000001</v>
      </c>
      <c r="J1805" s="14"/>
      <c r="K1805" s="13"/>
      <c r="L1805" s="9">
        <f>G1805*1.05</f>
        <v>0.26250000000000001</v>
      </c>
      <c r="M1805" s="11">
        <f>L1805-H1805</f>
        <v>0.23258100000000001</v>
      </c>
      <c r="N1805" s="11">
        <v>0</v>
      </c>
      <c r="P1805" s="9">
        <f>0.5*N1805/1000</f>
        <v>0</v>
      </c>
      <c r="Q1805" s="9">
        <f>P1805+O1805</f>
        <v>0</v>
      </c>
      <c r="R1805" s="11">
        <v>0</v>
      </c>
      <c r="T1805" s="9">
        <f>0.5*R1805</f>
        <v>0</v>
      </c>
      <c r="U1805" s="9">
        <f>T1805+S1805</f>
        <v>0</v>
      </c>
      <c r="V1805" s="9">
        <f>(Q1805+U1805)/(0.944*1000)</f>
        <v>0</v>
      </c>
    </row>
    <row r="1806" spans="1:22" x14ac:dyDescent="0.3">
      <c r="A1806" s="14">
        <v>1811</v>
      </c>
      <c r="B1806" s="14" t="s">
        <v>8209</v>
      </c>
      <c r="C1806" s="14" t="s">
        <v>13510</v>
      </c>
      <c r="D1806" s="14" t="s">
        <v>13504</v>
      </c>
      <c r="E1806" s="14" t="s">
        <v>13479</v>
      </c>
      <c r="F1806" s="14">
        <v>10</v>
      </c>
      <c r="G1806" s="14">
        <v>0.25</v>
      </c>
      <c r="H1806" s="15">
        <v>4.3801999999999994E-2</v>
      </c>
      <c r="I1806" s="15">
        <f>M1806-V1806</f>
        <v>0.218698</v>
      </c>
      <c r="J1806" s="14"/>
      <c r="K1806" s="13"/>
      <c r="L1806" s="9">
        <f>G1806*1.05</f>
        <v>0.26250000000000001</v>
      </c>
      <c r="M1806" s="11">
        <f>L1806-H1806</f>
        <v>0.218698</v>
      </c>
      <c r="N1806" s="11">
        <v>0</v>
      </c>
      <c r="P1806" s="9">
        <f>0.5*N1806/1000</f>
        <v>0</v>
      </c>
      <c r="Q1806" s="9">
        <f>P1806+O1806</f>
        <v>0</v>
      </c>
      <c r="R1806" s="11">
        <v>0</v>
      </c>
      <c r="T1806" s="9">
        <f>0.5*R1806</f>
        <v>0</v>
      </c>
      <c r="U1806" s="9">
        <f>T1806+S1806</f>
        <v>0</v>
      </c>
      <c r="V1806" s="9">
        <f>(Q1806+U1806)/(0.944*1000)</f>
        <v>0</v>
      </c>
    </row>
    <row r="1807" spans="1:22" x14ac:dyDescent="0.3">
      <c r="A1807" s="14">
        <v>1812</v>
      </c>
      <c r="B1807" s="14" t="s">
        <v>8210</v>
      </c>
      <c r="C1807" s="14" t="s">
        <v>13510</v>
      </c>
      <c r="D1807" s="14" t="s">
        <v>13504</v>
      </c>
      <c r="E1807" s="14" t="s">
        <v>13479</v>
      </c>
      <c r="F1807" s="14">
        <v>10</v>
      </c>
      <c r="G1807" s="14">
        <v>0.04</v>
      </c>
      <c r="H1807" s="15">
        <v>3.7909999999999966E-3</v>
      </c>
      <c r="I1807" s="15">
        <f>M1807-V1807</f>
        <v>3.8209000000000007E-2</v>
      </c>
      <c r="J1807" s="14"/>
      <c r="K1807" s="13"/>
      <c r="L1807" s="9">
        <f>G1807*1.05</f>
        <v>4.2000000000000003E-2</v>
      </c>
      <c r="M1807" s="11">
        <f>L1807-H1807</f>
        <v>3.8209000000000007E-2</v>
      </c>
      <c r="N1807" s="11">
        <v>0</v>
      </c>
      <c r="P1807" s="9">
        <f>0.5*N1807/1000</f>
        <v>0</v>
      </c>
      <c r="Q1807" s="9">
        <f>P1807+O1807</f>
        <v>0</v>
      </c>
      <c r="R1807" s="11">
        <v>0</v>
      </c>
      <c r="T1807" s="9">
        <f>0.5*R1807</f>
        <v>0</v>
      </c>
      <c r="U1807" s="9">
        <f>T1807+S1807</f>
        <v>0</v>
      </c>
      <c r="V1807" s="9">
        <f>(Q1807+U1807)/(0.944*1000)</f>
        <v>0</v>
      </c>
    </row>
    <row r="1808" spans="1:22" x14ac:dyDescent="0.3">
      <c r="A1808" s="14">
        <v>1813</v>
      </c>
      <c r="B1808" s="14" t="s">
        <v>8211</v>
      </c>
      <c r="C1808" s="14" t="s">
        <v>13510</v>
      </c>
      <c r="D1808" s="14" t="s">
        <v>13504</v>
      </c>
      <c r="E1808" s="14" t="s">
        <v>13479</v>
      </c>
      <c r="F1808" s="14">
        <v>10</v>
      </c>
      <c r="G1808" s="14">
        <v>0.16</v>
      </c>
      <c r="H1808" s="15">
        <v>2.2771000000000013E-2</v>
      </c>
      <c r="I1808" s="15">
        <f>M1808-V1808</f>
        <v>0.12298323728813559</v>
      </c>
      <c r="J1808" s="14"/>
      <c r="K1808" s="13"/>
      <c r="L1808" s="9">
        <f>G1808*1.05</f>
        <v>0.16800000000000001</v>
      </c>
      <c r="M1808" s="11">
        <f>L1808-H1808</f>
        <v>0.145229</v>
      </c>
      <c r="N1808" s="11">
        <v>0</v>
      </c>
      <c r="P1808" s="9">
        <f>0.5*N1808/1000</f>
        <v>0</v>
      </c>
      <c r="Q1808" s="9">
        <f>P1808+O1808</f>
        <v>0</v>
      </c>
      <c r="R1808" s="11">
        <v>28</v>
      </c>
      <c r="S1808" s="9">
        <f>0.75*R1808</f>
        <v>21</v>
      </c>
      <c r="U1808" s="9">
        <f>T1808+S1808</f>
        <v>21</v>
      </c>
      <c r="V1808" s="9">
        <f>(Q1808+U1808)/(0.944*1000)</f>
        <v>2.2245762711864406E-2</v>
      </c>
    </row>
    <row r="1809" spans="1:22" x14ac:dyDescent="0.3">
      <c r="A1809" s="14">
        <v>1814</v>
      </c>
      <c r="B1809" s="14" t="s">
        <v>8212</v>
      </c>
      <c r="C1809" s="14" t="s">
        <v>13510</v>
      </c>
      <c r="D1809" s="14" t="s">
        <v>13504</v>
      </c>
      <c r="E1809" s="14" t="s">
        <v>13479</v>
      </c>
      <c r="F1809" s="14">
        <v>10</v>
      </c>
      <c r="G1809" s="14">
        <v>0.4</v>
      </c>
      <c r="H1809" s="15">
        <v>4.3379999999999995E-2</v>
      </c>
      <c r="I1809" s="15">
        <f>M1809-V1809</f>
        <v>0.37662000000000007</v>
      </c>
      <c r="J1809" s="14"/>
      <c r="K1809" s="13"/>
      <c r="L1809" s="9">
        <f>G1809*1.05</f>
        <v>0.42000000000000004</v>
      </c>
      <c r="M1809" s="11">
        <f>L1809-H1809</f>
        <v>0.37662000000000007</v>
      </c>
      <c r="N1809" s="11">
        <v>0</v>
      </c>
      <c r="P1809" s="9">
        <f>0.5*N1809/1000</f>
        <v>0</v>
      </c>
      <c r="Q1809" s="9">
        <f>P1809+O1809</f>
        <v>0</v>
      </c>
      <c r="R1809" s="11">
        <v>0</v>
      </c>
      <c r="T1809" s="9">
        <f>0.5*R1809</f>
        <v>0</v>
      </c>
      <c r="U1809" s="9">
        <f>T1809+S1809</f>
        <v>0</v>
      </c>
      <c r="V1809" s="9">
        <f>(Q1809+U1809)/(0.944*1000)</f>
        <v>0</v>
      </c>
    </row>
    <row r="1810" spans="1:22" x14ac:dyDescent="0.3">
      <c r="A1810" s="14">
        <v>1815</v>
      </c>
      <c r="B1810" s="14" t="s">
        <v>8213</v>
      </c>
      <c r="C1810" s="14" t="s">
        <v>13510</v>
      </c>
      <c r="D1810" s="14" t="s">
        <v>13504</v>
      </c>
      <c r="E1810" s="14" t="s">
        <v>13479</v>
      </c>
      <c r="F1810" s="14">
        <v>10</v>
      </c>
      <c r="G1810" s="14">
        <v>0.25</v>
      </c>
      <c r="H1810" s="15">
        <v>3.1366999999999992E-2</v>
      </c>
      <c r="I1810" s="15">
        <f>M1810-V1810</f>
        <v>0.23113300000000003</v>
      </c>
      <c r="J1810" s="14"/>
      <c r="K1810" s="13"/>
      <c r="L1810" s="9">
        <f>G1810*1.05</f>
        <v>0.26250000000000001</v>
      </c>
      <c r="M1810" s="11">
        <f>L1810-H1810</f>
        <v>0.23113300000000003</v>
      </c>
      <c r="N1810" s="11">
        <v>0</v>
      </c>
      <c r="P1810" s="9">
        <f>0.5*N1810/1000</f>
        <v>0</v>
      </c>
      <c r="Q1810" s="9">
        <f>P1810+O1810</f>
        <v>0</v>
      </c>
      <c r="R1810" s="11">
        <v>0</v>
      </c>
      <c r="T1810" s="9">
        <f>0.5*R1810</f>
        <v>0</v>
      </c>
      <c r="U1810" s="9">
        <f>T1810+S1810</f>
        <v>0</v>
      </c>
      <c r="V1810" s="9">
        <f>(Q1810+U1810)/(0.944*1000)</f>
        <v>0</v>
      </c>
    </row>
    <row r="1811" spans="1:22" x14ac:dyDescent="0.3">
      <c r="A1811" s="14">
        <v>1816</v>
      </c>
      <c r="B1811" s="14" t="s">
        <v>8214</v>
      </c>
      <c r="C1811" s="14" t="s">
        <v>13510</v>
      </c>
      <c r="D1811" s="14" t="s">
        <v>13504</v>
      </c>
      <c r="E1811" s="14" t="s">
        <v>13479</v>
      </c>
      <c r="F1811" s="14">
        <v>10</v>
      </c>
      <c r="G1811" s="14">
        <v>0.25</v>
      </c>
      <c r="H1811" s="15">
        <v>2.6027999999999992E-2</v>
      </c>
      <c r="I1811" s="15">
        <f>M1811-V1811</f>
        <v>0.22852708474576272</v>
      </c>
      <c r="J1811" s="14"/>
      <c r="K1811" s="13"/>
      <c r="L1811" s="9">
        <f>G1811*1.05</f>
        <v>0.26250000000000001</v>
      </c>
      <c r="M1811" s="11">
        <f>L1811-H1811</f>
        <v>0.23647200000000002</v>
      </c>
      <c r="N1811" s="11">
        <v>0</v>
      </c>
      <c r="P1811" s="9">
        <f>0.5*N1811/1000</f>
        <v>0</v>
      </c>
      <c r="Q1811" s="9">
        <f>P1811+O1811</f>
        <v>0</v>
      </c>
      <c r="R1811" s="11">
        <v>15</v>
      </c>
      <c r="T1811" s="9">
        <f>0.5*R1811</f>
        <v>7.5</v>
      </c>
      <c r="U1811" s="9">
        <f>T1811+S1811</f>
        <v>7.5</v>
      </c>
      <c r="V1811" s="9">
        <f>(Q1811+U1811)/(0.944*1000)</f>
        <v>7.9449152542372878E-3</v>
      </c>
    </row>
    <row r="1812" spans="1:22" x14ac:dyDescent="0.3">
      <c r="A1812" s="14">
        <v>1817</v>
      </c>
      <c r="B1812" s="14" t="s">
        <v>8215</v>
      </c>
      <c r="C1812" s="14" t="s">
        <v>13510</v>
      </c>
      <c r="D1812" s="14" t="s">
        <v>13504</v>
      </c>
      <c r="E1812" s="14" t="s">
        <v>13479</v>
      </c>
      <c r="F1812" s="14">
        <v>10</v>
      </c>
      <c r="G1812" s="14">
        <v>0.25</v>
      </c>
      <c r="H1812" s="15">
        <v>6.9052000000000016E-2</v>
      </c>
      <c r="I1812" s="15">
        <f>M1812-V1812</f>
        <v>0.19344800000000001</v>
      </c>
      <c r="J1812" s="14"/>
      <c r="K1812" s="13"/>
      <c r="L1812" s="9">
        <f>G1812*1.05</f>
        <v>0.26250000000000001</v>
      </c>
      <c r="M1812" s="11">
        <f>L1812-H1812</f>
        <v>0.19344800000000001</v>
      </c>
      <c r="N1812" s="11">
        <v>0</v>
      </c>
      <c r="P1812" s="9">
        <f>0.5*N1812/1000</f>
        <v>0</v>
      </c>
      <c r="Q1812" s="9">
        <f>P1812+O1812</f>
        <v>0</v>
      </c>
      <c r="R1812" s="11">
        <v>0</v>
      </c>
      <c r="T1812" s="9">
        <f>0.5*R1812</f>
        <v>0</v>
      </c>
      <c r="U1812" s="9">
        <f>T1812+S1812</f>
        <v>0</v>
      </c>
      <c r="V1812" s="9">
        <f>(Q1812+U1812)/(0.944*1000)</f>
        <v>0</v>
      </c>
    </row>
    <row r="1813" spans="1:22" x14ac:dyDescent="0.3">
      <c r="A1813" s="14">
        <v>1818</v>
      </c>
      <c r="B1813" s="14" t="s">
        <v>8216</v>
      </c>
      <c r="C1813" s="14" t="s">
        <v>13510</v>
      </c>
      <c r="D1813" s="14" t="s">
        <v>13504</v>
      </c>
      <c r="E1813" s="14" t="s">
        <v>13479</v>
      </c>
      <c r="F1813" s="14">
        <v>10</v>
      </c>
      <c r="G1813" s="14">
        <v>0.25</v>
      </c>
      <c r="H1813" s="15">
        <v>5.2376000000000006E-2</v>
      </c>
      <c r="I1813" s="15">
        <f>M1813-V1813</f>
        <v>0.21012400000000001</v>
      </c>
      <c r="J1813" s="14"/>
      <c r="K1813" s="13"/>
      <c r="L1813" s="9">
        <f>G1813*1.05</f>
        <v>0.26250000000000001</v>
      </c>
      <c r="M1813" s="11">
        <f>L1813-H1813</f>
        <v>0.21012400000000001</v>
      </c>
      <c r="N1813" s="11">
        <v>0</v>
      </c>
      <c r="P1813" s="9">
        <f>0.5*N1813/1000</f>
        <v>0</v>
      </c>
      <c r="Q1813" s="9">
        <f>P1813+O1813</f>
        <v>0</v>
      </c>
      <c r="R1813" s="11">
        <v>0</v>
      </c>
      <c r="T1813" s="9">
        <f>0.5*R1813</f>
        <v>0</v>
      </c>
      <c r="U1813" s="9">
        <f>T1813+S1813</f>
        <v>0</v>
      </c>
      <c r="V1813" s="9">
        <f>(Q1813+U1813)/(0.944*1000)</f>
        <v>0</v>
      </c>
    </row>
    <row r="1814" spans="1:22" x14ac:dyDescent="0.3">
      <c r="A1814" s="14">
        <v>1819</v>
      </c>
      <c r="B1814" s="14" t="s">
        <v>8217</v>
      </c>
      <c r="C1814" s="14" t="s">
        <v>13510</v>
      </c>
      <c r="D1814" s="14" t="s">
        <v>13504</v>
      </c>
      <c r="E1814" s="14" t="s">
        <v>13479</v>
      </c>
      <c r="F1814" s="14">
        <v>10</v>
      </c>
      <c r="G1814" s="14">
        <v>0.25</v>
      </c>
      <c r="H1814" s="15">
        <v>5.1526000000000009E-2</v>
      </c>
      <c r="I1814" s="15">
        <f>M1814-V1814</f>
        <v>0.20567738983050848</v>
      </c>
      <c r="J1814" s="14"/>
      <c r="K1814" s="13"/>
      <c r="L1814" s="9">
        <f>G1814*1.05</f>
        <v>0.26250000000000001</v>
      </c>
      <c r="M1814" s="11">
        <f>L1814-H1814</f>
        <v>0.21097399999999999</v>
      </c>
      <c r="N1814" s="11">
        <v>0</v>
      </c>
      <c r="P1814" s="9">
        <f>0.5*N1814/1000</f>
        <v>0</v>
      </c>
      <c r="Q1814" s="9">
        <f>P1814+O1814</f>
        <v>0</v>
      </c>
      <c r="R1814" s="11">
        <v>10</v>
      </c>
      <c r="T1814" s="9">
        <f>0.5*R1814</f>
        <v>5</v>
      </c>
      <c r="U1814" s="9">
        <f>T1814+S1814</f>
        <v>5</v>
      </c>
      <c r="V1814" s="9">
        <f>(Q1814+U1814)/(0.944*1000)</f>
        <v>5.2966101694915252E-3</v>
      </c>
    </row>
    <row r="1815" spans="1:22" x14ac:dyDescent="0.3">
      <c r="A1815" s="14">
        <v>1820</v>
      </c>
      <c r="B1815" s="14" t="s">
        <v>8218</v>
      </c>
      <c r="C1815" s="14" t="s">
        <v>13510</v>
      </c>
      <c r="D1815" s="14" t="s">
        <v>13504</v>
      </c>
      <c r="E1815" s="14" t="s">
        <v>13479</v>
      </c>
      <c r="F1815" s="14">
        <v>10</v>
      </c>
      <c r="G1815" s="14">
        <v>0.25</v>
      </c>
      <c r="H1815" s="15">
        <v>0.11314499999999998</v>
      </c>
      <c r="I1815" s="15">
        <f>M1815-V1815</f>
        <v>0.14935500000000002</v>
      </c>
      <c r="J1815" s="14"/>
      <c r="K1815" s="13"/>
      <c r="L1815" s="9">
        <f>G1815*1.05</f>
        <v>0.26250000000000001</v>
      </c>
      <c r="M1815" s="11">
        <f>L1815-H1815</f>
        <v>0.14935500000000002</v>
      </c>
      <c r="N1815" s="11">
        <v>0</v>
      </c>
      <c r="P1815" s="9">
        <f>0.5*N1815/1000</f>
        <v>0</v>
      </c>
      <c r="Q1815" s="9">
        <f>P1815+O1815</f>
        <v>0</v>
      </c>
      <c r="R1815" s="11">
        <v>0</v>
      </c>
      <c r="T1815" s="9">
        <f>0.5*R1815</f>
        <v>0</v>
      </c>
      <c r="U1815" s="9">
        <f>T1815+S1815</f>
        <v>0</v>
      </c>
      <c r="V1815" s="9">
        <f>(Q1815+U1815)/(0.944*1000)</f>
        <v>0</v>
      </c>
    </row>
    <row r="1816" spans="1:22" x14ac:dyDescent="0.3">
      <c r="A1816" s="14">
        <v>1821</v>
      </c>
      <c r="B1816" s="14" t="s">
        <v>8219</v>
      </c>
      <c r="C1816" s="14" t="s">
        <v>13510</v>
      </c>
      <c r="D1816" s="14" t="s">
        <v>13504</v>
      </c>
      <c r="E1816" s="14" t="s">
        <v>13479</v>
      </c>
      <c r="F1816" s="14">
        <v>10</v>
      </c>
      <c r="G1816" s="14">
        <v>0.25</v>
      </c>
      <c r="H1816" s="15">
        <v>5.5703000000000003E-2</v>
      </c>
      <c r="I1816" s="15">
        <f>M1816-V1816</f>
        <v>0.20679700000000001</v>
      </c>
      <c r="J1816" s="14"/>
      <c r="K1816" s="13"/>
      <c r="L1816" s="9">
        <f>G1816*1.05</f>
        <v>0.26250000000000001</v>
      </c>
      <c r="M1816" s="11">
        <f>L1816-H1816</f>
        <v>0.20679700000000001</v>
      </c>
      <c r="N1816" s="11">
        <v>0</v>
      </c>
      <c r="P1816" s="9">
        <f>0.5*N1816/1000</f>
        <v>0</v>
      </c>
      <c r="Q1816" s="9">
        <f>P1816+O1816</f>
        <v>0</v>
      </c>
      <c r="R1816" s="11">
        <v>0</v>
      </c>
      <c r="T1816" s="9">
        <f>0.5*R1816</f>
        <v>0</v>
      </c>
      <c r="U1816" s="9">
        <f>T1816+S1816</f>
        <v>0</v>
      </c>
      <c r="V1816" s="9">
        <f>(Q1816+U1816)/(0.944*1000)</f>
        <v>0</v>
      </c>
    </row>
    <row r="1817" spans="1:22" x14ac:dyDescent="0.3">
      <c r="A1817" s="14">
        <v>1822</v>
      </c>
      <c r="B1817" s="14" t="s">
        <v>8220</v>
      </c>
      <c r="C1817" s="14" t="s">
        <v>13510</v>
      </c>
      <c r="D1817" s="14" t="s">
        <v>13504</v>
      </c>
      <c r="E1817" s="14" t="s">
        <v>13479</v>
      </c>
      <c r="F1817" s="14">
        <v>10</v>
      </c>
      <c r="G1817" s="14">
        <v>0.4</v>
      </c>
      <c r="H1817" s="15">
        <v>7.9476000000000005E-2</v>
      </c>
      <c r="I1817" s="15">
        <f>M1817-V1817</f>
        <v>0.29126552542372885</v>
      </c>
      <c r="J1817" s="14"/>
      <c r="K1817" s="13"/>
      <c r="L1817" s="9">
        <f>G1817*1.05</f>
        <v>0.42000000000000004</v>
      </c>
      <c r="M1817" s="11">
        <f>L1817-H1817</f>
        <v>0.34052400000000005</v>
      </c>
      <c r="N1817" s="11">
        <v>0</v>
      </c>
      <c r="P1817" s="9">
        <f>0.5*N1817/1000</f>
        <v>0</v>
      </c>
      <c r="Q1817" s="9">
        <f>P1817+O1817</f>
        <v>0</v>
      </c>
      <c r="R1817" s="11">
        <v>62</v>
      </c>
      <c r="S1817" s="9">
        <f>0.75*R1817</f>
        <v>46.5</v>
      </c>
      <c r="U1817" s="9">
        <f>T1817+S1817</f>
        <v>46.5</v>
      </c>
      <c r="V1817" s="9">
        <f>(Q1817+U1817)/(0.944*1000)</f>
        <v>4.9258474576271187E-2</v>
      </c>
    </row>
    <row r="1818" spans="1:22" x14ac:dyDescent="0.3">
      <c r="A1818" s="14">
        <v>1823</v>
      </c>
      <c r="B1818" s="14" t="s">
        <v>8221</v>
      </c>
      <c r="C1818" s="14" t="s">
        <v>13510</v>
      </c>
      <c r="D1818" s="14" t="s">
        <v>13504</v>
      </c>
      <c r="E1818" s="14" t="s">
        <v>13479</v>
      </c>
      <c r="F1818" s="14">
        <v>10</v>
      </c>
      <c r="G1818" s="14">
        <v>0.25</v>
      </c>
      <c r="H1818" s="15">
        <v>5.1900000000000009E-2</v>
      </c>
      <c r="I1818" s="15">
        <f>M1818-V1818</f>
        <v>0.21060000000000001</v>
      </c>
      <c r="J1818" s="14"/>
      <c r="K1818" s="13"/>
      <c r="L1818" s="9">
        <f>G1818*1.05</f>
        <v>0.26250000000000001</v>
      </c>
      <c r="M1818" s="11">
        <f>L1818-H1818</f>
        <v>0.21060000000000001</v>
      </c>
      <c r="N1818" s="11">
        <v>0</v>
      </c>
      <c r="P1818" s="9">
        <f>0.5*N1818/1000</f>
        <v>0</v>
      </c>
      <c r="Q1818" s="9">
        <f>P1818+O1818</f>
        <v>0</v>
      </c>
      <c r="R1818" s="11">
        <v>0</v>
      </c>
      <c r="T1818" s="9">
        <f>0.5*R1818</f>
        <v>0</v>
      </c>
      <c r="U1818" s="9">
        <f>T1818+S1818</f>
        <v>0</v>
      </c>
      <c r="V1818" s="9">
        <f>(Q1818+U1818)/(0.944*1000)</f>
        <v>0</v>
      </c>
    </row>
    <row r="1819" spans="1:22" x14ac:dyDescent="0.3">
      <c r="A1819" s="14">
        <v>1824</v>
      </c>
      <c r="B1819" s="14" t="s">
        <v>8222</v>
      </c>
      <c r="C1819" s="14" t="s">
        <v>13510</v>
      </c>
      <c r="D1819" s="14" t="s">
        <v>13504</v>
      </c>
      <c r="E1819" s="14" t="s">
        <v>13479</v>
      </c>
      <c r="F1819" s="14">
        <v>10</v>
      </c>
      <c r="G1819" s="14">
        <v>0.16</v>
      </c>
      <c r="H1819" s="15">
        <v>3.3309999999999999E-2</v>
      </c>
      <c r="I1819" s="15">
        <f>M1819-V1819</f>
        <v>0.12674508474576271</v>
      </c>
      <c r="J1819" s="14"/>
      <c r="K1819" s="13"/>
      <c r="L1819" s="9">
        <f>G1819*1.05</f>
        <v>0.16800000000000001</v>
      </c>
      <c r="M1819" s="11">
        <f>L1819-H1819</f>
        <v>0.13469</v>
      </c>
      <c r="N1819" s="11">
        <v>0</v>
      </c>
      <c r="P1819" s="9">
        <f>0.5*N1819/1000</f>
        <v>0</v>
      </c>
      <c r="Q1819" s="9">
        <f>P1819+O1819</f>
        <v>0</v>
      </c>
      <c r="R1819" s="11">
        <v>15</v>
      </c>
      <c r="T1819" s="9">
        <f>0.5*R1819</f>
        <v>7.5</v>
      </c>
      <c r="U1819" s="9">
        <f>T1819+S1819</f>
        <v>7.5</v>
      </c>
      <c r="V1819" s="9">
        <f>(Q1819+U1819)/(0.944*1000)</f>
        <v>7.9449152542372878E-3</v>
      </c>
    </row>
    <row r="1820" spans="1:22" x14ac:dyDescent="0.3">
      <c r="A1820" s="14">
        <v>1825</v>
      </c>
      <c r="B1820" s="14" t="s">
        <v>8223</v>
      </c>
      <c r="C1820" s="14" t="s">
        <v>13510</v>
      </c>
      <c r="D1820" s="14" t="s">
        <v>13504</v>
      </c>
      <c r="E1820" s="14" t="s">
        <v>13479</v>
      </c>
      <c r="F1820" s="14">
        <v>10</v>
      </c>
      <c r="G1820" s="14">
        <v>0.25</v>
      </c>
      <c r="H1820" s="15">
        <v>5.3219999999999996E-2</v>
      </c>
      <c r="I1820" s="15">
        <f>M1820-V1820</f>
        <v>0.18941771186440681</v>
      </c>
      <c r="J1820" s="14"/>
      <c r="K1820" s="13"/>
      <c r="L1820" s="9">
        <f>G1820*1.05</f>
        <v>0.26250000000000001</v>
      </c>
      <c r="M1820" s="11">
        <f>L1820-H1820</f>
        <v>0.20928000000000002</v>
      </c>
      <c r="N1820" s="11">
        <v>0</v>
      </c>
      <c r="P1820" s="9">
        <f>0.5*N1820/1000</f>
        <v>0</v>
      </c>
      <c r="Q1820" s="9">
        <f>P1820+O1820</f>
        <v>0</v>
      </c>
      <c r="R1820" s="11">
        <v>25</v>
      </c>
      <c r="S1820" s="9">
        <f>0.75*R1820</f>
        <v>18.75</v>
      </c>
      <c r="U1820" s="9">
        <f>T1820+S1820</f>
        <v>18.75</v>
      </c>
      <c r="V1820" s="9">
        <f>(Q1820+U1820)/(0.944*1000)</f>
        <v>1.9862288135593219E-2</v>
      </c>
    </row>
    <row r="1821" spans="1:22" x14ac:dyDescent="0.3">
      <c r="A1821" s="14">
        <v>1826</v>
      </c>
      <c r="B1821" s="14" t="s">
        <v>8224</v>
      </c>
      <c r="C1821" s="14" t="s">
        <v>13510</v>
      </c>
      <c r="D1821" s="14" t="s">
        <v>13504</v>
      </c>
      <c r="E1821" s="14" t="s">
        <v>13479</v>
      </c>
      <c r="F1821" s="14">
        <v>10</v>
      </c>
      <c r="G1821" s="14">
        <v>0.16</v>
      </c>
      <c r="H1821" s="15">
        <v>4.3362999999999999E-2</v>
      </c>
      <c r="I1821" s="15">
        <f>M1821-V1821</f>
        <v>0.12463700000000001</v>
      </c>
      <c r="J1821" s="14"/>
      <c r="K1821" s="13"/>
      <c r="L1821" s="9">
        <f>G1821*1.05</f>
        <v>0.16800000000000001</v>
      </c>
      <c r="M1821" s="11">
        <f>L1821-H1821</f>
        <v>0.12463700000000001</v>
      </c>
      <c r="N1821" s="11">
        <v>0</v>
      </c>
      <c r="P1821" s="9">
        <f>0.5*N1821/1000</f>
        <v>0</v>
      </c>
      <c r="Q1821" s="9">
        <f>P1821+O1821</f>
        <v>0</v>
      </c>
      <c r="R1821" s="11">
        <v>0</v>
      </c>
      <c r="T1821" s="9">
        <f>0.5*R1821</f>
        <v>0</v>
      </c>
      <c r="U1821" s="9">
        <f>T1821+S1821</f>
        <v>0</v>
      </c>
      <c r="V1821" s="9">
        <f>(Q1821+U1821)/(0.944*1000)</f>
        <v>0</v>
      </c>
    </row>
    <row r="1822" spans="1:22" x14ac:dyDescent="0.3">
      <c r="A1822" s="14">
        <v>1827</v>
      </c>
      <c r="B1822" s="14" t="s">
        <v>8225</v>
      </c>
      <c r="C1822" s="14" t="s">
        <v>13510</v>
      </c>
      <c r="D1822" s="14" t="s">
        <v>13504</v>
      </c>
      <c r="E1822" s="14" t="s">
        <v>13479</v>
      </c>
      <c r="F1822" s="14">
        <v>10</v>
      </c>
      <c r="G1822" s="14">
        <v>0.63</v>
      </c>
      <c r="H1822" s="15">
        <v>2.1445000000000051E-2</v>
      </c>
      <c r="I1822" s="15">
        <f>M1822-V1822</f>
        <v>0.64005500000000004</v>
      </c>
      <c r="J1822" s="14"/>
      <c r="K1822" s="13"/>
      <c r="L1822" s="9">
        <f>G1822*1.05</f>
        <v>0.66150000000000009</v>
      </c>
      <c r="M1822" s="11">
        <f>L1822-H1822</f>
        <v>0.64005500000000004</v>
      </c>
      <c r="N1822" s="11">
        <v>0</v>
      </c>
      <c r="P1822" s="9">
        <f>0.5*N1822/1000</f>
        <v>0</v>
      </c>
      <c r="Q1822" s="9">
        <f>P1822+O1822</f>
        <v>0</v>
      </c>
      <c r="R1822" s="11">
        <v>0</v>
      </c>
      <c r="T1822" s="9">
        <f>0.5*R1822</f>
        <v>0</v>
      </c>
      <c r="U1822" s="9">
        <f>T1822+S1822</f>
        <v>0</v>
      </c>
      <c r="V1822" s="9">
        <f>(Q1822+U1822)/(0.944*1000)</f>
        <v>0</v>
      </c>
    </row>
    <row r="1823" spans="1:22" x14ac:dyDescent="0.3">
      <c r="A1823" s="14">
        <v>1828</v>
      </c>
      <c r="B1823" s="14" t="s">
        <v>8226</v>
      </c>
      <c r="C1823" s="14" t="s">
        <v>13510</v>
      </c>
      <c r="D1823" s="14" t="s">
        <v>13504</v>
      </c>
      <c r="E1823" s="14" t="s">
        <v>13479</v>
      </c>
      <c r="F1823" s="14">
        <v>10</v>
      </c>
      <c r="G1823" s="14">
        <v>0.1</v>
      </c>
      <c r="H1823" s="15">
        <v>2.2346000000000005E-2</v>
      </c>
      <c r="I1823" s="15">
        <f>M1823-V1823</f>
        <v>8.2654000000000005E-2</v>
      </c>
      <c r="J1823" s="14"/>
      <c r="K1823" s="13"/>
      <c r="L1823" s="9">
        <f>G1823*1.05</f>
        <v>0.10500000000000001</v>
      </c>
      <c r="M1823" s="11">
        <f>L1823-H1823</f>
        <v>8.2654000000000005E-2</v>
      </c>
      <c r="N1823" s="11">
        <v>0</v>
      </c>
      <c r="P1823" s="9">
        <f>0.5*N1823/1000</f>
        <v>0</v>
      </c>
      <c r="Q1823" s="9">
        <f>P1823+O1823</f>
        <v>0</v>
      </c>
      <c r="R1823" s="11">
        <v>0</v>
      </c>
      <c r="T1823" s="9">
        <f>0.5*R1823</f>
        <v>0</v>
      </c>
      <c r="U1823" s="9">
        <f>T1823+S1823</f>
        <v>0</v>
      </c>
      <c r="V1823" s="9">
        <f>(Q1823+U1823)/(0.944*1000)</f>
        <v>0</v>
      </c>
    </row>
    <row r="1824" spans="1:22" x14ac:dyDescent="0.3">
      <c r="A1824" s="14">
        <v>1829</v>
      </c>
      <c r="B1824" s="14" t="s">
        <v>8227</v>
      </c>
      <c r="C1824" s="14" t="s">
        <v>13510</v>
      </c>
      <c r="D1824" s="14" t="s">
        <v>13504</v>
      </c>
      <c r="E1824" s="14" t="s">
        <v>13479</v>
      </c>
      <c r="F1824" s="14">
        <v>10</v>
      </c>
      <c r="G1824" s="14">
        <v>0.5</v>
      </c>
      <c r="H1824" s="15">
        <v>0.25</v>
      </c>
      <c r="I1824" s="15">
        <f>M1824-V1824</f>
        <v>1.2500000000000011E-2</v>
      </c>
      <c r="J1824" s="14"/>
      <c r="K1824" s="13"/>
      <c r="L1824" s="9">
        <f>G1824/2*1.05</f>
        <v>0.26250000000000001</v>
      </c>
      <c r="M1824" s="11">
        <f>L1824-H1824</f>
        <v>1.2500000000000011E-2</v>
      </c>
      <c r="N1824" s="11">
        <v>0</v>
      </c>
      <c r="P1824" s="9">
        <f>0.5*N1824/1000</f>
        <v>0</v>
      </c>
      <c r="Q1824" s="9">
        <f>P1824+O1824</f>
        <v>0</v>
      </c>
      <c r="R1824" s="11">
        <v>0</v>
      </c>
      <c r="T1824" s="9">
        <f>0.5*R1824</f>
        <v>0</v>
      </c>
      <c r="U1824" s="9">
        <f>T1824+S1824</f>
        <v>0</v>
      </c>
      <c r="V1824" s="9">
        <f>(Q1824+U1824)/(0.944*1000)</f>
        <v>0</v>
      </c>
    </row>
    <row r="1825" spans="1:22" x14ac:dyDescent="0.3">
      <c r="A1825" s="14">
        <v>1830</v>
      </c>
      <c r="B1825" s="14" t="s">
        <v>8228</v>
      </c>
      <c r="C1825" s="14" t="s">
        <v>13510</v>
      </c>
      <c r="D1825" s="14" t="s">
        <v>13504</v>
      </c>
      <c r="E1825" s="14" t="s">
        <v>13479</v>
      </c>
      <c r="F1825" s="14">
        <v>10</v>
      </c>
      <c r="G1825" s="14">
        <v>0.1</v>
      </c>
      <c r="H1825" s="15">
        <v>1.2661000000000002E-2</v>
      </c>
      <c r="I1825" s="15">
        <f>M1825-V1825</f>
        <v>9.2339000000000004E-2</v>
      </c>
      <c r="J1825" s="14"/>
      <c r="K1825" s="13"/>
      <c r="L1825" s="9">
        <f>G1825*1.05</f>
        <v>0.10500000000000001</v>
      </c>
      <c r="M1825" s="11">
        <f>L1825-H1825</f>
        <v>9.2339000000000004E-2</v>
      </c>
      <c r="N1825" s="11">
        <v>0</v>
      </c>
      <c r="P1825" s="9">
        <f>0.5*N1825/1000</f>
        <v>0</v>
      </c>
      <c r="Q1825" s="9">
        <f>P1825+O1825</f>
        <v>0</v>
      </c>
      <c r="R1825" s="11">
        <v>0</v>
      </c>
      <c r="T1825" s="9">
        <f>0.5*R1825</f>
        <v>0</v>
      </c>
      <c r="U1825" s="9">
        <f>T1825+S1825</f>
        <v>0</v>
      </c>
      <c r="V1825" s="9">
        <f>(Q1825+U1825)/(0.944*1000)</f>
        <v>0</v>
      </c>
    </row>
    <row r="1826" spans="1:22" x14ac:dyDescent="0.3">
      <c r="A1826" s="14">
        <v>1831</v>
      </c>
      <c r="B1826" s="14" t="s">
        <v>8229</v>
      </c>
      <c r="C1826" s="14" t="s">
        <v>13510</v>
      </c>
      <c r="D1826" s="14" t="s">
        <v>13504</v>
      </c>
      <c r="E1826" s="14" t="s">
        <v>13479</v>
      </c>
      <c r="F1826" s="14">
        <v>10</v>
      </c>
      <c r="G1826" s="14">
        <v>0.1</v>
      </c>
      <c r="H1826" s="15">
        <v>1.5513000000000006E-2</v>
      </c>
      <c r="I1826" s="15">
        <f>M1826-V1826</f>
        <v>8.9487000000000011E-2</v>
      </c>
      <c r="J1826" s="14"/>
      <c r="K1826" s="13"/>
      <c r="L1826" s="9">
        <f>G1826*1.05</f>
        <v>0.10500000000000001</v>
      </c>
      <c r="M1826" s="11">
        <f>L1826-H1826</f>
        <v>8.9487000000000011E-2</v>
      </c>
      <c r="N1826" s="11">
        <v>0</v>
      </c>
      <c r="P1826" s="9">
        <f>0.5*N1826/1000</f>
        <v>0</v>
      </c>
      <c r="Q1826" s="9">
        <f>P1826+O1826</f>
        <v>0</v>
      </c>
      <c r="R1826" s="11">
        <v>0</v>
      </c>
      <c r="T1826" s="9">
        <f>0.5*R1826</f>
        <v>0</v>
      </c>
      <c r="U1826" s="9">
        <f>T1826+S1826</f>
        <v>0</v>
      </c>
      <c r="V1826" s="9">
        <f>(Q1826+U1826)/(0.944*1000)</f>
        <v>0</v>
      </c>
    </row>
    <row r="1827" spans="1:22" x14ac:dyDescent="0.3">
      <c r="A1827" s="14">
        <v>1832</v>
      </c>
      <c r="B1827" s="14" t="s">
        <v>8230</v>
      </c>
      <c r="C1827" s="14" t="s">
        <v>13510</v>
      </c>
      <c r="D1827" s="14" t="s">
        <v>13504</v>
      </c>
      <c r="E1827" s="14" t="s">
        <v>13479</v>
      </c>
      <c r="F1827" s="14">
        <v>10</v>
      </c>
      <c r="G1827" s="14">
        <v>0.25</v>
      </c>
      <c r="H1827" s="15">
        <v>3.4565853932584274E-2</v>
      </c>
      <c r="I1827" s="15">
        <f>M1827-V1827</f>
        <v>0.22793414606741574</v>
      </c>
      <c r="J1827" s="14"/>
      <c r="K1827" s="13"/>
      <c r="L1827" s="9">
        <f>G1827*1.05</f>
        <v>0.26250000000000001</v>
      </c>
      <c r="M1827" s="11">
        <f>L1827-H1827</f>
        <v>0.22793414606741574</v>
      </c>
      <c r="N1827" s="11">
        <v>0</v>
      </c>
      <c r="P1827" s="9">
        <f>0.5*N1827/1000</f>
        <v>0</v>
      </c>
      <c r="Q1827" s="9">
        <f>P1827+O1827</f>
        <v>0</v>
      </c>
      <c r="R1827" s="11">
        <v>0</v>
      </c>
      <c r="T1827" s="9">
        <f>0.5*R1827</f>
        <v>0</v>
      </c>
      <c r="U1827" s="9">
        <f>T1827+S1827</f>
        <v>0</v>
      </c>
      <c r="V1827" s="9">
        <f>(Q1827+U1827)/(0.944*1000)</f>
        <v>0</v>
      </c>
    </row>
    <row r="1828" spans="1:22" x14ac:dyDescent="0.3">
      <c r="A1828" s="14">
        <v>1833</v>
      </c>
      <c r="B1828" s="14" t="s">
        <v>8231</v>
      </c>
      <c r="C1828" s="14" t="s">
        <v>13510</v>
      </c>
      <c r="D1828" s="14" t="s">
        <v>13504</v>
      </c>
      <c r="E1828" s="14" t="s">
        <v>13479</v>
      </c>
      <c r="F1828" s="14">
        <v>10</v>
      </c>
      <c r="G1828" s="14">
        <v>6.3E-2</v>
      </c>
      <c r="H1828" s="15">
        <v>6.1030000000000017E-3</v>
      </c>
      <c r="I1828" s="15">
        <f>M1828-V1828</f>
        <v>6.0046999999999996E-2</v>
      </c>
      <c r="J1828" s="14"/>
      <c r="K1828" s="13"/>
      <c r="L1828" s="9">
        <f>G1828*1.05</f>
        <v>6.615E-2</v>
      </c>
      <c r="M1828" s="11">
        <f>L1828-H1828</f>
        <v>6.0046999999999996E-2</v>
      </c>
      <c r="N1828" s="11">
        <v>0</v>
      </c>
      <c r="P1828" s="9">
        <f>0.5*N1828/1000</f>
        <v>0</v>
      </c>
      <c r="Q1828" s="9">
        <f>P1828+O1828</f>
        <v>0</v>
      </c>
      <c r="R1828" s="11">
        <v>0</v>
      </c>
      <c r="T1828" s="9">
        <f>0.5*R1828</f>
        <v>0</v>
      </c>
      <c r="U1828" s="9">
        <f>T1828+S1828</f>
        <v>0</v>
      </c>
      <c r="V1828" s="9">
        <f>(Q1828+U1828)/(0.944*1000)</f>
        <v>0</v>
      </c>
    </row>
    <row r="1829" spans="1:22" x14ac:dyDescent="0.3">
      <c r="A1829" s="14">
        <v>1834</v>
      </c>
      <c r="B1829" s="14" t="s">
        <v>8232</v>
      </c>
      <c r="C1829" s="14" t="s">
        <v>13510</v>
      </c>
      <c r="D1829" s="14" t="s">
        <v>13504</v>
      </c>
      <c r="E1829" s="14" t="s">
        <v>13479</v>
      </c>
      <c r="F1829" s="14">
        <v>10</v>
      </c>
      <c r="G1829" s="14">
        <v>6.3E-2</v>
      </c>
      <c r="H1829" s="15">
        <v>9.0899999999999889E-4</v>
      </c>
      <c r="I1829" s="15">
        <f>M1829-V1829</f>
        <v>6.5241000000000007E-2</v>
      </c>
      <c r="J1829" s="14"/>
      <c r="K1829" s="13"/>
      <c r="L1829" s="9">
        <f>G1829*1.05</f>
        <v>6.615E-2</v>
      </c>
      <c r="M1829" s="11">
        <f>L1829-H1829</f>
        <v>6.5241000000000007E-2</v>
      </c>
      <c r="N1829" s="11">
        <v>0</v>
      </c>
      <c r="P1829" s="9">
        <f>0.5*N1829/1000</f>
        <v>0</v>
      </c>
      <c r="Q1829" s="9">
        <f>P1829+O1829</f>
        <v>0</v>
      </c>
      <c r="R1829" s="11">
        <v>0</v>
      </c>
      <c r="T1829" s="9">
        <f>0.5*R1829</f>
        <v>0</v>
      </c>
      <c r="U1829" s="9">
        <f>T1829+S1829</f>
        <v>0</v>
      </c>
      <c r="V1829" s="9">
        <f>(Q1829+U1829)/(0.944*1000)</f>
        <v>0</v>
      </c>
    </row>
    <row r="1830" spans="1:22" x14ac:dyDescent="0.3">
      <c r="A1830" s="14">
        <v>1835</v>
      </c>
      <c r="B1830" s="14" t="s">
        <v>8233</v>
      </c>
      <c r="C1830" s="14" t="s">
        <v>13510</v>
      </c>
      <c r="D1830" s="14" t="s">
        <v>13504</v>
      </c>
      <c r="E1830" s="14" t="s">
        <v>13479</v>
      </c>
      <c r="F1830" s="14">
        <v>10</v>
      </c>
      <c r="G1830" s="14">
        <v>0.16</v>
      </c>
      <c r="H1830" s="15">
        <v>0.114983</v>
      </c>
      <c r="I1830" s="15">
        <f>M1830-V1830</f>
        <v>5.3017000000000009E-2</v>
      </c>
      <c r="J1830" s="14"/>
      <c r="K1830" s="13"/>
      <c r="L1830" s="9">
        <f>G1830*1.05</f>
        <v>0.16800000000000001</v>
      </c>
      <c r="M1830" s="11">
        <f>L1830-H1830</f>
        <v>5.3017000000000009E-2</v>
      </c>
      <c r="N1830" s="11">
        <v>0</v>
      </c>
      <c r="P1830" s="9">
        <f>0.5*N1830/1000</f>
        <v>0</v>
      </c>
      <c r="Q1830" s="9">
        <f>P1830+O1830</f>
        <v>0</v>
      </c>
      <c r="R1830" s="11">
        <v>0</v>
      </c>
      <c r="T1830" s="9">
        <f>0.5*R1830</f>
        <v>0</v>
      </c>
      <c r="U1830" s="9">
        <f>T1830+S1830</f>
        <v>0</v>
      </c>
      <c r="V1830" s="9">
        <f>(Q1830+U1830)/(0.944*1000)</f>
        <v>0</v>
      </c>
    </row>
    <row r="1831" spans="1:22" x14ac:dyDescent="0.3">
      <c r="A1831" s="14">
        <v>1836</v>
      </c>
      <c r="B1831" s="14" t="s">
        <v>8234</v>
      </c>
      <c r="C1831" s="14" t="s">
        <v>13510</v>
      </c>
      <c r="D1831" s="14" t="s">
        <v>13504</v>
      </c>
      <c r="E1831" s="14" t="s">
        <v>13479</v>
      </c>
      <c r="F1831" s="14">
        <v>10</v>
      </c>
      <c r="G1831" s="14">
        <v>0.16</v>
      </c>
      <c r="H1831" s="15">
        <v>0.11394899999999999</v>
      </c>
      <c r="I1831" s="15">
        <f>M1831-V1831</f>
        <v>5.4051000000000016E-2</v>
      </c>
      <c r="J1831" s="14"/>
      <c r="K1831" s="13"/>
      <c r="L1831" s="9">
        <f>G1831*1.05</f>
        <v>0.16800000000000001</v>
      </c>
      <c r="M1831" s="11">
        <f>L1831-H1831</f>
        <v>5.4051000000000016E-2</v>
      </c>
      <c r="N1831" s="11">
        <v>0</v>
      </c>
      <c r="P1831" s="9">
        <f>0.5*N1831/1000</f>
        <v>0</v>
      </c>
      <c r="Q1831" s="9">
        <f>P1831+O1831</f>
        <v>0</v>
      </c>
      <c r="R1831" s="11">
        <v>0</v>
      </c>
      <c r="T1831" s="9">
        <f>0.5*R1831</f>
        <v>0</v>
      </c>
      <c r="U1831" s="9">
        <f>T1831+S1831</f>
        <v>0</v>
      </c>
      <c r="V1831" s="9">
        <f>(Q1831+U1831)/(0.944*1000)</f>
        <v>0</v>
      </c>
    </row>
    <row r="1832" spans="1:22" x14ac:dyDescent="0.3">
      <c r="A1832" s="14">
        <v>1837</v>
      </c>
      <c r="B1832" s="14" t="s">
        <v>8235</v>
      </c>
      <c r="C1832" s="14" t="s">
        <v>13510</v>
      </c>
      <c r="D1832" s="14" t="s">
        <v>13504</v>
      </c>
      <c r="E1832" s="14" t="s">
        <v>13479</v>
      </c>
      <c r="F1832" s="14">
        <v>10</v>
      </c>
      <c r="G1832" s="14">
        <v>0.1</v>
      </c>
      <c r="H1832" s="15">
        <v>0.06</v>
      </c>
      <c r="I1832" s="15">
        <f>M1832-V1832</f>
        <v>4.5000000000000012E-2</v>
      </c>
      <c r="J1832" s="14"/>
      <c r="K1832" s="13"/>
      <c r="L1832" s="9">
        <f>G1832*1.05</f>
        <v>0.10500000000000001</v>
      </c>
      <c r="M1832" s="11">
        <f>L1832-H1832</f>
        <v>4.5000000000000012E-2</v>
      </c>
      <c r="N1832" s="11">
        <v>0</v>
      </c>
      <c r="P1832" s="9">
        <f>0.5*N1832/1000</f>
        <v>0</v>
      </c>
      <c r="Q1832" s="9">
        <f>P1832+O1832</f>
        <v>0</v>
      </c>
      <c r="R1832" s="11">
        <v>0</v>
      </c>
      <c r="T1832" s="9">
        <f>0.5*R1832</f>
        <v>0</v>
      </c>
      <c r="U1832" s="9">
        <f>T1832+S1832</f>
        <v>0</v>
      </c>
      <c r="V1832" s="9">
        <f>(Q1832+U1832)/(0.944*1000)</f>
        <v>0</v>
      </c>
    </row>
    <row r="1833" spans="1:22" x14ac:dyDescent="0.3">
      <c r="A1833" s="14">
        <v>1838</v>
      </c>
      <c r="B1833" s="14" t="s">
        <v>8236</v>
      </c>
      <c r="C1833" s="14" t="s">
        <v>13510</v>
      </c>
      <c r="D1833" s="14" t="s">
        <v>13504</v>
      </c>
      <c r="E1833" s="14" t="s">
        <v>13479</v>
      </c>
      <c r="F1833" s="14">
        <v>10</v>
      </c>
      <c r="G1833" s="14">
        <v>0.4</v>
      </c>
      <c r="H1833" s="15">
        <v>4.0418999999999983E-2</v>
      </c>
      <c r="I1833" s="15">
        <f>M1833-V1833</f>
        <v>0.37958100000000006</v>
      </c>
      <c r="J1833" s="14"/>
      <c r="K1833" s="13"/>
      <c r="L1833" s="9">
        <f>G1833*1.05</f>
        <v>0.42000000000000004</v>
      </c>
      <c r="M1833" s="11">
        <f>L1833-H1833</f>
        <v>0.37958100000000006</v>
      </c>
      <c r="N1833" s="11">
        <v>0</v>
      </c>
      <c r="P1833" s="9">
        <f>0.5*N1833/1000</f>
        <v>0</v>
      </c>
      <c r="Q1833" s="9">
        <f>P1833+O1833</f>
        <v>0</v>
      </c>
      <c r="R1833" s="11">
        <v>0</v>
      </c>
      <c r="T1833" s="9">
        <f>0.5*R1833</f>
        <v>0</v>
      </c>
      <c r="U1833" s="9">
        <f>T1833+S1833</f>
        <v>0</v>
      </c>
      <c r="V1833" s="9">
        <f>(Q1833+U1833)/(0.944*1000)</f>
        <v>0</v>
      </c>
    </row>
    <row r="1834" spans="1:22" x14ac:dyDescent="0.3">
      <c r="A1834" s="14">
        <v>1839</v>
      </c>
      <c r="B1834" s="14" t="s">
        <v>8237</v>
      </c>
      <c r="C1834" s="14" t="s">
        <v>13510</v>
      </c>
      <c r="D1834" s="14" t="s">
        <v>13504</v>
      </c>
      <c r="E1834" s="14" t="s">
        <v>13479</v>
      </c>
      <c r="F1834" s="14">
        <v>10</v>
      </c>
      <c r="G1834" s="14">
        <v>0.16</v>
      </c>
      <c r="H1834" s="15">
        <v>2.2478000000000008E-2</v>
      </c>
      <c r="I1834" s="15">
        <f>M1834-V1834</f>
        <v>0.14552200000000001</v>
      </c>
      <c r="J1834" s="14"/>
      <c r="K1834" s="13"/>
      <c r="L1834" s="9">
        <f>G1834*1.05</f>
        <v>0.16800000000000001</v>
      </c>
      <c r="M1834" s="11">
        <f>L1834-H1834</f>
        <v>0.14552200000000001</v>
      </c>
      <c r="N1834" s="11">
        <v>0</v>
      </c>
      <c r="P1834" s="9">
        <f>0.5*N1834/1000</f>
        <v>0</v>
      </c>
      <c r="Q1834" s="9">
        <f>P1834+O1834</f>
        <v>0</v>
      </c>
      <c r="R1834" s="11">
        <v>0</v>
      </c>
      <c r="T1834" s="9">
        <f>0.5*R1834</f>
        <v>0</v>
      </c>
      <c r="U1834" s="9">
        <f>T1834+S1834</f>
        <v>0</v>
      </c>
      <c r="V1834" s="9">
        <f>(Q1834+U1834)/(0.944*1000)</f>
        <v>0</v>
      </c>
    </row>
    <row r="1835" spans="1:22" x14ac:dyDescent="0.3">
      <c r="A1835" s="14">
        <v>1840</v>
      </c>
      <c r="B1835" s="14" t="s">
        <v>8238</v>
      </c>
      <c r="C1835" s="14" t="s">
        <v>13510</v>
      </c>
      <c r="D1835" s="14" t="s">
        <v>13504</v>
      </c>
      <c r="E1835" s="14" t="s">
        <v>13479</v>
      </c>
      <c r="F1835" s="14">
        <v>10</v>
      </c>
      <c r="G1835" s="14">
        <v>0.16</v>
      </c>
      <c r="H1835" s="15">
        <v>2.5377000000000011E-2</v>
      </c>
      <c r="I1835" s="15">
        <f>M1835-V1835</f>
        <v>0.142623</v>
      </c>
      <c r="J1835" s="14"/>
      <c r="K1835" s="13"/>
      <c r="L1835" s="9">
        <f>G1835*1.05</f>
        <v>0.16800000000000001</v>
      </c>
      <c r="M1835" s="11">
        <f>L1835-H1835</f>
        <v>0.142623</v>
      </c>
      <c r="N1835" s="11">
        <v>0</v>
      </c>
      <c r="P1835" s="9">
        <f>0.5*N1835/1000</f>
        <v>0</v>
      </c>
      <c r="Q1835" s="9">
        <f>P1835+O1835</f>
        <v>0</v>
      </c>
      <c r="R1835" s="11">
        <v>0</v>
      </c>
      <c r="T1835" s="9">
        <f>0.5*R1835</f>
        <v>0</v>
      </c>
      <c r="U1835" s="9">
        <f>T1835+S1835</f>
        <v>0</v>
      </c>
      <c r="V1835" s="9">
        <f>(Q1835+U1835)/(0.944*1000)</f>
        <v>0</v>
      </c>
    </row>
    <row r="1836" spans="1:22" x14ac:dyDescent="0.3">
      <c r="A1836" s="14">
        <v>1841</v>
      </c>
      <c r="B1836" s="14" t="s">
        <v>8239</v>
      </c>
      <c r="C1836" s="14" t="s">
        <v>13510</v>
      </c>
      <c r="D1836" s="14" t="s">
        <v>13504</v>
      </c>
      <c r="E1836" s="14" t="s">
        <v>13479</v>
      </c>
      <c r="F1836" s="14">
        <v>10</v>
      </c>
      <c r="G1836" s="14">
        <v>0.16</v>
      </c>
      <c r="H1836" s="15">
        <v>2.8979999999999988E-2</v>
      </c>
      <c r="I1836" s="15">
        <f>M1836-V1836</f>
        <v>0.13743101694915258</v>
      </c>
      <c r="J1836" s="14"/>
      <c r="K1836" s="13"/>
      <c r="L1836" s="9">
        <f>G1836*1.05</f>
        <v>0.16800000000000001</v>
      </c>
      <c r="M1836" s="11">
        <f>L1836-H1836</f>
        <v>0.13902000000000003</v>
      </c>
      <c r="N1836" s="11">
        <v>0</v>
      </c>
      <c r="P1836" s="9">
        <f>0.5*N1836/1000</f>
        <v>0</v>
      </c>
      <c r="Q1836" s="9">
        <f>P1836+O1836</f>
        <v>0</v>
      </c>
      <c r="R1836" s="11">
        <v>3</v>
      </c>
      <c r="T1836" s="9">
        <f>0.5*R1836</f>
        <v>1.5</v>
      </c>
      <c r="U1836" s="9">
        <f>T1836+S1836</f>
        <v>1.5</v>
      </c>
      <c r="V1836" s="9">
        <f>(Q1836+U1836)/(0.944*1000)</f>
        <v>1.5889830508474577E-3</v>
      </c>
    </row>
    <row r="1837" spans="1:22" x14ac:dyDescent="0.3">
      <c r="A1837" s="14">
        <v>1842</v>
      </c>
      <c r="B1837" s="14" t="s">
        <v>8240</v>
      </c>
      <c r="C1837" s="14" t="s">
        <v>13510</v>
      </c>
      <c r="D1837" s="14" t="s">
        <v>13504</v>
      </c>
      <c r="E1837" s="14" t="s">
        <v>13479</v>
      </c>
      <c r="F1837" s="14">
        <v>10</v>
      </c>
      <c r="G1837" s="14">
        <v>0.25</v>
      </c>
      <c r="H1837" s="15">
        <v>2.9454000000000008E-2</v>
      </c>
      <c r="I1837" s="15">
        <f>M1837-V1837</f>
        <v>0.233046</v>
      </c>
      <c r="J1837" s="14"/>
      <c r="K1837" s="13"/>
      <c r="L1837" s="9">
        <f>G1837*1.05</f>
        <v>0.26250000000000001</v>
      </c>
      <c r="M1837" s="11">
        <f>L1837-H1837</f>
        <v>0.233046</v>
      </c>
      <c r="N1837" s="11">
        <v>0</v>
      </c>
      <c r="P1837" s="9">
        <f>0.5*N1837/1000</f>
        <v>0</v>
      </c>
      <c r="Q1837" s="9">
        <f>P1837+O1837</f>
        <v>0</v>
      </c>
      <c r="R1837" s="11">
        <v>0</v>
      </c>
      <c r="T1837" s="9">
        <f>0.5*R1837</f>
        <v>0</v>
      </c>
      <c r="U1837" s="9">
        <f>T1837+S1837</f>
        <v>0</v>
      </c>
      <c r="V1837" s="9">
        <f>(Q1837+U1837)/(0.944*1000)</f>
        <v>0</v>
      </c>
    </row>
    <row r="1838" spans="1:22" x14ac:dyDescent="0.3">
      <c r="A1838" s="14">
        <v>1843</v>
      </c>
      <c r="B1838" s="14" t="s">
        <v>8241</v>
      </c>
      <c r="C1838" s="14" t="s">
        <v>13510</v>
      </c>
      <c r="D1838" s="14" t="s">
        <v>13504</v>
      </c>
      <c r="E1838" s="14" t="s">
        <v>13479</v>
      </c>
      <c r="F1838" s="14">
        <v>10</v>
      </c>
      <c r="G1838" s="14">
        <v>0.16</v>
      </c>
      <c r="H1838" s="15">
        <v>2.0960000000000006E-2</v>
      </c>
      <c r="I1838" s="15">
        <f>M1838-V1838</f>
        <v>0.14704</v>
      </c>
      <c r="J1838" s="14"/>
      <c r="K1838" s="13"/>
      <c r="L1838" s="9">
        <f>G1838*1.05</f>
        <v>0.16800000000000001</v>
      </c>
      <c r="M1838" s="11">
        <f>L1838-H1838</f>
        <v>0.14704</v>
      </c>
      <c r="N1838" s="11">
        <v>0</v>
      </c>
      <c r="P1838" s="9">
        <f>0.5*N1838/1000</f>
        <v>0</v>
      </c>
      <c r="Q1838" s="9">
        <f>P1838+O1838</f>
        <v>0</v>
      </c>
      <c r="R1838" s="11">
        <v>0</v>
      </c>
      <c r="T1838" s="9">
        <f>0.5*R1838</f>
        <v>0</v>
      </c>
      <c r="U1838" s="9">
        <f>T1838+S1838</f>
        <v>0</v>
      </c>
      <c r="V1838" s="9">
        <f>(Q1838+U1838)/(0.944*1000)</f>
        <v>0</v>
      </c>
    </row>
    <row r="1839" spans="1:22" x14ac:dyDescent="0.3">
      <c r="A1839" s="14">
        <v>1844</v>
      </c>
      <c r="B1839" s="14" t="s">
        <v>8242</v>
      </c>
      <c r="C1839" s="14" t="s">
        <v>13510</v>
      </c>
      <c r="D1839" s="14" t="s">
        <v>13504</v>
      </c>
      <c r="E1839" s="14" t="s">
        <v>13479</v>
      </c>
      <c r="F1839" s="14">
        <v>10</v>
      </c>
      <c r="G1839" s="14">
        <v>2.5</v>
      </c>
      <c r="H1839" s="15">
        <v>1.25</v>
      </c>
      <c r="I1839" s="15">
        <f>M1839-V1839</f>
        <v>1.375</v>
      </c>
      <c r="J1839" s="14"/>
      <c r="K1839" s="13"/>
      <c r="L1839" s="9">
        <f>G1839*1.05</f>
        <v>2.625</v>
      </c>
      <c r="M1839" s="11">
        <f>L1839-H1839</f>
        <v>1.375</v>
      </c>
      <c r="N1839" s="11">
        <v>0</v>
      </c>
      <c r="P1839" s="9">
        <f>0.5*N1839/1000</f>
        <v>0</v>
      </c>
      <c r="Q1839" s="9">
        <f>P1839+O1839</f>
        <v>0</v>
      </c>
      <c r="R1839" s="11">
        <v>0</v>
      </c>
      <c r="T1839" s="9">
        <f>0.5*R1839</f>
        <v>0</v>
      </c>
      <c r="U1839" s="9">
        <f>T1839+S1839</f>
        <v>0</v>
      </c>
      <c r="V1839" s="9">
        <f>(Q1839+U1839)/(0.944*1000)</f>
        <v>0</v>
      </c>
    </row>
    <row r="1840" spans="1:22" x14ac:dyDescent="0.3">
      <c r="A1840" s="14">
        <v>1845</v>
      </c>
      <c r="B1840" s="14" t="s">
        <v>8243</v>
      </c>
      <c r="C1840" s="14" t="s">
        <v>13510</v>
      </c>
      <c r="D1840" s="14" t="s">
        <v>13504</v>
      </c>
      <c r="E1840" s="14" t="s">
        <v>13479</v>
      </c>
      <c r="F1840" s="14">
        <v>10</v>
      </c>
      <c r="G1840" s="14">
        <v>6.3E-2</v>
      </c>
      <c r="H1840" s="15">
        <v>0.03</v>
      </c>
      <c r="I1840" s="15">
        <f>M1840-V1840</f>
        <v>3.6150000000000002E-2</v>
      </c>
      <c r="J1840" s="14"/>
      <c r="K1840" s="13"/>
      <c r="L1840" s="9">
        <f>G1840*1.05</f>
        <v>6.615E-2</v>
      </c>
      <c r="M1840" s="11">
        <f>L1840-H1840</f>
        <v>3.6150000000000002E-2</v>
      </c>
      <c r="N1840" s="11">
        <v>0</v>
      </c>
      <c r="P1840" s="9">
        <f>0.5*N1840/1000</f>
        <v>0</v>
      </c>
      <c r="Q1840" s="9">
        <f>P1840+O1840</f>
        <v>0</v>
      </c>
      <c r="R1840" s="11">
        <v>0</v>
      </c>
      <c r="T1840" s="9">
        <f>0.5*R1840</f>
        <v>0</v>
      </c>
      <c r="U1840" s="9">
        <f>T1840+S1840</f>
        <v>0</v>
      </c>
      <c r="V1840" s="9">
        <f>(Q1840+U1840)/(0.944*1000)</f>
        <v>0</v>
      </c>
    </row>
    <row r="1841" spans="1:22" x14ac:dyDescent="0.3">
      <c r="A1841" s="14">
        <v>1846</v>
      </c>
      <c r="B1841" s="14" t="s">
        <v>8244</v>
      </c>
      <c r="C1841" s="14" t="s">
        <v>13510</v>
      </c>
      <c r="D1841" s="14" t="s">
        <v>13504</v>
      </c>
      <c r="E1841" s="14" t="s">
        <v>13479</v>
      </c>
      <c r="F1841" s="14">
        <v>10</v>
      </c>
      <c r="G1841" s="14">
        <v>6.3E-2</v>
      </c>
      <c r="H1841" s="15">
        <v>3.0715561797752814E-2</v>
      </c>
      <c r="I1841" s="15">
        <f>M1841-V1841</f>
        <v>3.543443820224719E-2</v>
      </c>
      <c r="J1841" s="14"/>
      <c r="K1841" s="13"/>
      <c r="L1841" s="9">
        <f>G1841*1.05</f>
        <v>6.615E-2</v>
      </c>
      <c r="M1841" s="11">
        <f>L1841-H1841</f>
        <v>3.543443820224719E-2</v>
      </c>
      <c r="N1841" s="11">
        <v>0</v>
      </c>
      <c r="P1841" s="9">
        <f>0.5*N1841/1000</f>
        <v>0</v>
      </c>
      <c r="Q1841" s="9">
        <f>P1841+O1841</f>
        <v>0</v>
      </c>
      <c r="R1841" s="11">
        <v>0</v>
      </c>
      <c r="T1841" s="9">
        <f>0.5*R1841</f>
        <v>0</v>
      </c>
      <c r="U1841" s="9">
        <f>T1841+S1841</f>
        <v>0</v>
      </c>
      <c r="V1841" s="9">
        <f>(Q1841+U1841)/(0.944*1000)</f>
        <v>0</v>
      </c>
    </row>
    <row r="1842" spans="1:22" x14ac:dyDescent="0.3">
      <c r="A1842" s="14">
        <v>1847</v>
      </c>
      <c r="B1842" s="14" t="s">
        <v>8245</v>
      </c>
      <c r="C1842" s="14" t="s">
        <v>13510</v>
      </c>
      <c r="D1842" s="14" t="s">
        <v>13504</v>
      </c>
      <c r="E1842" s="14" t="s">
        <v>13479</v>
      </c>
      <c r="F1842" s="14">
        <v>10</v>
      </c>
      <c r="G1842" s="14">
        <v>0.4</v>
      </c>
      <c r="H1842" s="15">
        <v>8.2874000000000017E-2</v>
      </c>
      <c r="I1842" s="15">
        <f>M1842-V1842</f>
        <v>0.33712600000000004</v>
      </c>
      <c r="J1842" s="14"/>
      <c r="K1842" s="13"/>
      <c r="L1842" s="9">
        <f>G1842*1.05</f>
        <v>0.42000000000000004</v>
      </c>
      <c r="M1842" s="11">
        <f>L1842-H1842</f>
        <v>0.33712600000000004</v>
      </c>
      <c r="N1842" s="11">
        <v>0</v>
      </c>
      <c r="P1842" s="9">
        <f>0.5*N1842/1000</f>
        <v>0</v>
      </c>
      <c r="Q1842" s="9">
        <f>P1842+O1842</f>
        <v>0</v>
      </c>
      <c r="R1842" s="11">
        <v>0</v>
      </c>
      <c r="T1842" s="9">
        <f>0.5*R1842</f>
        <v>0</v>
      </c>
      <c r="U1842" s="9">
        <f>T1842+S1842</f>
        <v>0</v>
      </c>
      <c r="V1842" s="9">
        <f>(Q1842+U1842)/(0.944*1000)</f>
        <v>0</v>
      </c>
    </row>
    <row r="1843" spans="1:22" x14ac:dyDescent="0.3">
      <c r="A1843" s="14">
        <v>1848</v>
      </c>
      <c r="B1843" s="14" t="s">
        <v>8246</v>
      </c>
      <c r="C1843" s="14" t="s">
        <v>13510</v>
      </c>
      <c r="D1843" s="14" t="s">
        <v>13504</v>
      </c>
      <c r="E1843" s="14" t="s">
        <v>13479</v>
      </c>
      <c r="F1843" s="14">
        <v>10</v>
      </c>
      <c r="G1843" s="14">
        <v>0.223</v>
      </c>
      <c r="H1843" s="15">
        <v>0.17546600000000001</v>
      </c>
      <c r="I1843" s="16" t="s">
        <v>13516</v>
      </c>
      <c r="J1843" s="14"/>
      <c r="K1843" s="13"/>
      <c r="L1843" s="9">
        <f>0.063*1.05</f>
        <v>6.615E-2</v>
      </c>
      <c r="M1843" s="11">
        <f>L1843-H1843</f>
        <v>-0.10931600000000001</v>
      </c>
      <c r="N1843" s="11">
        <v>0</v>
      </c>
      <c r="P1843" s="9">
        <f>0.5*N1843/1000</f>
        <v>0</v>
      </c>
      <c r="Q1843" s="9">
        <f>P1843+O1843</f>
        <v>0</v>
      </c>
      <c r="R1843" s="11">
        <v>0</v>
      </c>
      <c r="T1843" s="9">
        <f>0.5*R1843</f>
        <v>0</v>
      </c>
      <c r="U1843" s="9">
        <f>T1843+S1843</f>
        <v>0</v>
      </c>
      <c r="V1843" s="9">
        <f>(Q1843+U1843)/(0.944*1000)</f>
        <v>0</v>
      </c>
    </row>
    <row r="1844" spans="1:22" x14ac:dyDescent="0.3">
      <c r="A1844" s="14">
        <v>1849</v>
      </c>
      <c r="B1844" s="14" t="s">
        <v>8247</v>
      </c>
      <c r="C1844" s="14" t="s">
        <v>13510</v>
      </c>
      <c r="D1844" s="14" t="s">
        <v>13504</v>
      </c>
      <c r="E1844" s="14" t="s">
        <v>13479</v>
      </c>
      <c r="F1844" s="14">
        <v>10</v>
      </c>
      <c r="G1844" s="14">
        <v>0.16</v>
      </c>
      <c r="H1844" s="15">
        <v>8.9900000000000093E-4</v>
      </c>
      <c r="I1844" s="15">
        <f>M1844-V1844</f>
        <v>0.1591560847457627</v>
      </c>
      <c r="J1844" s="14"/>
      <c r="K1844" s="13"/>
      <c r="L1844" s="9">
        <f>G1844*1.05</f>
        <v>0.16800000000000001</v>
      </c>
      <c r="M1844" s="11">
        <f>L1844-H1844</f>
        <v>0.167101</v>
      </c>
      <c r="N1844" s="11">
        <v>0</v>
      </c>
      <c r="P1844" s="9">
        <f>0.5*N1844/1000</f>
        <v>0</v>
      </c>
      <c r="Q1844" s="9">
        <f>P1844+O1844</f>
        <v>0</v>
      </c>
      <c r="R1844" s="11">
        <v>15</v>
      </c>
      <c r="T1844" s="9">
        <f>0.5*R1844</f>
        <v>7.5</v>
      </c>
      <c r="U1844" s="9">
        <f>T1844+S1844</f>
        <v>7.5</v>
      </c>
      <c r="V1844" s="9">
        <f>(Q1844+U1844)/(0.944*1000)</f>
        <v>7.9449152542372878E-3</v>
      </c>
    </row>
    <row r="1845" spans="1:22" x14ac:dyDescent="0.3">
      <c r="A1845" s="14">
        <v>1850</v>
      </c>
      <c r="B1845" s="14" t="s">
        <v>8248</v>
      </c>
      <c r="C1845" s="14" t="s">
        <v>13510</v>
      </c>
      <c r="D1845" s="14" t="s">
        <v>13504</v>
      </c>
      <c r="E1845" s="14" t="s">
        <v>13479</v>
      </c>
      <c r="F1845" s="14">
        <v>10</v>
      </c>
      <c r="G1845" s="14">
        <v>0.1</v>
      </c>
      <c r="H1845" s="15">
        <v>5.7365393258426989E-3</v>
      </c>
      <c r="I1845" s="16" t="s">
        <v>13516</v>
      </c>
      <c r="J1845" s="14"/>
      <c r="K1845" s="13"/>
      <c r="L1845" s="9">
        <f>G1845*1.05</f>
        <v>0.10500000000000001</v>
      </c>
      <c r="M1845" s="11">
        <f>L1845-H1845</f>
        <v>9.9263460674157311E-2</v>
      </c>
      <c r="N1845" s="11">
        <v>134</v>
      </c>
      <c r="O1845" s="9">
        <f>0.75*N1845</f>
        <v>100.5</v>
      </c>
      <c r="Q1845" s="9">
        <f>P1845+O1845</f>
        <v>100.5</v>
      </c>
      <c r="R1845" s="11">
        <v>0</v>
      </c>
      <c r="T1845" s="9">
        <f>0.5*R1845</f>
        <v>0</v>
      </c>
      <c r="U1845" s="9">
        <f>T1845+S1845</f>
        <v>0</v>
      </c>
      <c r="V1845" s="9">
        <f>(Q1845+U1845)/(0.944*1000)</f>
        <v>0.10646186440677965</v>
      </c>
    </row>
    <row r="1846" spans="1:22" x14ac:dyDescent="0.3">
      <c r="A1846" s="14">
        <v>1851</v>
      </c>
      <c r="B1846" s="14" t="s">
        <v>8249</v>
      </c>
      <c r="C1846" s="14" t="s">
        <v>13510</v>
      </c>
      <c r="D1846" s="14" t="s">
        <v>13504</v>
      </c>
      <c r="E1846" s="14" t="s">
        <v>13479</v>
      </c>
      <c r="F1846" s="14">
        <v>10</v>
      </c>
      <c r="G1846" s="14">
        <v>6.3E-2</v>
      </c>
      <c r="H1846" s="15">
        <v>5.5870000000000034E-3</v>
      </c>
      <c r="I1846" s="15">
        <f>M1846-V1846</f>
        <v>6.0562999999999999E-2</v>
      </c>
      <c r="J1846" s="14"/>
      <c r="K1846" s="13"/>
      <c r="L1846" s="9">
        <f>G1846*1.05</f>
        <v>6.615E-2</v>
      </c>
      <c r="M1846" s="11">
        <f>L1846-H1846</f>
        <v>6.0562999999999999E-2</v>
      </c>
      <c r="N1846" s="11">
        <v>0</v>
      </c>
      <c r="P1846" s="9">
        <f>0.5*N1846/1000</f>
        <v>0</v>
      </c>
      <c r="Q1846" s="9">
        <f>P1846+O1846</f>
        <v>0</v>
      </c>
      <c r="R1846" s="11">
        <v>0</v>
      </c>
      <c r="T1846" s="9">
        <f>0.5*R1846</f>
        <v>0</v>
      </c>
      <c r="U1846" s="9">
        <f>T1846+S1846</f>
        <v>0</v>
      </c>
      <c r="V1846" s="9">
        <f>(Q1846+U1846)/(0.944*1000)</f>
        <v>0</v>
      </c>
    </row>
    <row r="1847" spans="1:22" x14ac:dyDescent="0.3">
      <c r="A1847" s="14">
        <v>1852</v>
      </c>
      <c r="B1847" s="14" t="s">
        <v>8250</v>
      </c>
      <c r="C1847" s="14" t="s">
        <v>13510</v>
      </c>
      <c r="D1847" s="14" t="s">
        <v>13504</v>
      </c>
      <c r="E1847" s="14" t="s">
        <v>13479</v>
      </c>
      <c r="F1847" s="14">
        <v>10</v>
      </c>
      <c r="G1847" s="14">
        <v>0.16</v>
      </c>
      <c r="H1847" s="15">
        <v>8.9590000000000034E-3</v>
      </c>
      <c r="I1847" s="15">
        <f>M1847-V1847</f>
        <v>0.15903570338983053</v>
      </c>
      <c r="J1847" s="14"/>
      <c r="K1847" s="13"/>
      <c r="L1847" s="9">
        <f>G1847*1.05</f>
        <v>0.16800000000000001</v>
      </c>
      <c r="M1847" s="11">
        <f>L1847-H1847</f>
        <v>0.15904100000000002</v>
      </c>
      <c r="N1847" s="11">
        <v>10</v>
      </c>
      <c r="P1847" s="9">
        <f>0.5*N1847/1000</f>
        <v>5.0000000000000001E-3</v>
      </c>
      <c r="Q1847" s="9">
        <f>P1847+O1847</f>
        <v>5.0000000000000001E-3</v>
      </c>
      <c r="R1847" s="11">
        <v>0</v>
      </c>
      <c r="T1847" s="9">
        <f>0.5*R1847</f>
        <v>0</v>
      </c>
      <c r="U1847" s="9">
        <f>T1847+S1847</f>
        <v>0</v>
      </c>
      <c r="V1847" s="9">
        <f>(Q1847+U1847)/(0.944*1000)</f>
        <v>5.2966101694915258E-6</v>
      </c>
    </row>
    <row r="1848" spans="1:22" x14ac:dyDescent="0.3">
      <c r="A1848" s="14">
        <v>1853</v>
      </c>
      <c r="B1848" s="14" t="s">
        <v>8251</v>
      </c>
      <c r="C1848" s="14" t="s">
        <v>13510</v>
      </c>
      <c r="D1848" s="14" t="s">
        <v>13504</v>
      </c>
      <c r="E1848" s="14" t="s">
        <v>13479</v>
      </c>
      <c r="F1848" s="14">
        <v>10</v>
      </c>
      <c r="G1848" s="14">
        <v>0.8</v>
      </c>
      <c r="H1848" s="15">
        <v>0.35499999999999998</v>
      </c>
      <c r="I1848" s="15">
        <f>M1848-V1848</f>
        <v>1.5741525423728871E-2</v>
      </c>
      <c r="J1848" s="14"/>
      <c r="K1848" s="13"/>
      <c r="L1848" s="9">
        <f>1.05*0.4</f>
        <v>0.42000000000000004</v>
      </c>
      <c r="M1848" s="11">
        <f>L1848-H1848</f>
        <v>6.5000000000000058E-2</v>
      </c>
      <c r="N1848" s="11">
        <v>0</v>
      </c>
      <c r="P1848" s="9">
        <f>0.5*N1848/1000</f>
        <v>0</v>
      </c>
      <c r="Q1848" s="9">
        <f>P1848+O1848</f>
        <v>0</v>
      </c>
      <c r="R1848" s="11">
        <v>62</v>
      </c>
      <c r="S1848" s="9">
        <f>0.75*R1848</f>
        <v>46.5</v>
      </c>
      <c r="U1848" s="9">
        <f>T1848+S1848</f>
        <v>46.5</v>
      </c>
      <c r="V1848" s="9">
        <f>(Q1848+U1848)/(0.944*1000)</f>
        <v>4.9258474576271187E-2</v>
      </c>
    </row>
    <row r="1849" spans="1:22" x14ac:dyDescent="0.3">
      <c r="A1849" s="14">
        <v>1854</v>
      </c>
      <c r="B1849" s="14" t="s">
        <v>8252</v>
      </c>
      <c r="C1849" s="14" t="s">
        <v>13510</v>
      </c>
      <c r="D1849" s="14" t="s">
        <v>13504</v>
      </c>
      <c r="E1849" s="14" t="s">
        <v>13479</v>
      </c>
      <c r="F1849" s="14">
        <v>10</v>
      </c>
      <c r="G1849" s="14">
        <v>0.4</v>
      </c>
      <c r="H1849" s="15">
        <v>2.9713999999999997E-2</v>
      </c>
      <c r="I1849" s="15">
        <f>M1849-V1849</f>
        <v>0.39028600000000002</v>
      </c>
      <c r="J1849" s="14"/>
      <c r="K1849" s="13"/>
      <c r="L1849" s="9">
        <f>G1849*1.05</f>
        <v>0.42000000000000004</v>
      </c>
      <c r="M1849" s="11">
        <f>L1849-H1849</f>
        <v>0.39028600000000002</v>
      </c>
      <c r="N1849" s="11">
        <v>0</v>
      </c>
      <c r="P1849" s="9">
        <f>0.5*N1849/1000</f>
        <v>0</v>
      </c>
      <c r="Q1849" s="9">
        <f>P1849+O1849</f>
        <v>0</v>
      </c>
      <c r="R1849" s="11">
        <v>0</v>
      </c>
      <c r="T1849" s="9">
        <f>0.5*R1849</f>
        <v>0</v>
      </c>
      <c r="U1849" s="9">
        <f>T1849+S1849</f>
        <v>0</v>
      </c>
      <c r="V1849" s="9">
        <f>(Q1849+U1849)/(0.944*1000)</f>
        <v>0</v>
      </c>
    </row>
    <row r="1850" spans="1:22" x14ac:dyDescent="0.3">
      <c r="A1850" s="14">
        <v>1855</v>
      </c>
      <c r="B1850" s="14" t="s">
        <v>8253</v>
      </c>
      <c r="C1850" s="14" t="s">
        <v>13510</v>
      </c>
      <c r="D1850" s="14" t="s">
        <v>13504</v>
      </c>
      <c r="E1850" s="14" t="s">
        <v>13479</v>
      </c>
      <c r="F1850" s="14">
        <v>10</v>
      </c>
      <c r="G1850" s="14">
        <v>0.1</v>
      </c>
      <c r="H1850" s="15">
        <v>2.7643000000000001E-2</v>
      </c>
      <c r="I1850" s="15">
        <f>M1850-V1850</f>
        <v>7.7357000000000009E-2</v>
      </c>
      <c r="J1850" s="14"/>
      <c r="K1850" s="13"/>
      <c r="L1850" s="9">
        <f>G1850*1.05</f>
        <v>0.10500000000000001</v>
      </c>
      <c r="M1850" s="11">
        <f>L1850-H1850</f>
        <v>7.7357000000000009E-2</v>
      </c>
      <c r="N1850" s="11">
        <v>0</v>
      </c>
      <c r="P1850" s="9">
        <f>0.5*N1850/1000</f>
        <v>0</v>
      </c>
      <c r="Q1850" s="9">
        <f>P1850+O1850</f>
        <v>0</v>
      </c>
      <c r="R1850" s="11">
        <v>0</v>
      </c>
      <c r="T1850" s="9">
        <f>0.5*R1850</f>
        <v>0</v>
      </c>
      <c r="U1850" s="9">
        <f>T1850+S1850</f>
        <v>0</v>
      </c>
      <c r="V1850" s="9">
        <f>(Q1850+U1850)/(0.944*1000)</f>
        <v>0</v>
      </c>
    </row>
    <row r="1851" spans="1:22" x14ac:dyDescent="0.3">
      <c r="A1851" s="14">
        <v>1856</v>
      </c>
      <c r="B1851" s="14" t="s">
        <v>8254</v>
      </c>
      <c r="C1851" s="14" t="s">
        <v>13510</v>
      </c>
      <c r="D1851" s="14" t="s">
        <v>13504</v>
      </c>
      <c r="E1851" s="14" t="s">
        <v>13479</v>
      </c>
      <c r="F1851" s="14">
        <v>10</v>
      </c>
      <c r="G1851" s="14">
        <v>0.63</v>
      </c>
      <c r="H1851" s="15">
        <v>0.23699999999999999</v>
      </c>
      <c r="I1851" s="15">
        <f>M1851-V1851</f>
        <v>0.4245000000000001</v>
      </c>
      <c r="J1851" s="14"/>
      <c r="K1851" s="13"/>
      <c r="L1851" s="9">
        <f>G1851*1.05</f>
        <v>0.66150000000000009</v>
      </c>
      <c r="M1851" s="11">
        <f>L1851-H1851</f>
        <v>0.4245000000000001</v>
      </c>
      <c r="N1851" s="11">
        <v>0</v>
      </c>
      <c r="P1851" s="9">
        <f>0.5*N1851/1000</f>
        <v>0</v>
      </c>
      <c r="Q1851" s="9">
        <f>P1851+O1851</f>
        <v>0</v>
      </c>
      <c r="R1851" s="11">
        <v>0</v>
      </c>
      <c r="T1851" s="9">
        <f>0.5*R1851</f>
        <v>0</v>
      </c>
      <c r="U1851" s="9">
        <f>T1851+S1851</f>
        <v>0</v>
      </c>
      <c r="V1851" s="9">
        <f>(Q1851+U1851)/(0.944*1000)</f>
        <v>0</v>
      </c>
    </row>
    <row r="1852" spans="1:22" x14ac:dyDescent="0.3">
      <c r="A1852" s="14">
        <v>1857</v>
      </c>
      <c r="B1852" s="14" t="s">
        <v>8255</v>
      </c>
      <c r="C1852" s="14" t="s">
        <v>13510</v>
      </c>
      <c r="D1852" s="14" t="s">
        <v>13504</v>
      </c>
      <c r="E1852" s="14" t="s">
        <v>13479</v>
      </c>
      <c r="F1852" s="14">
        <v>10</v>
      </c>
      <c r="G1852" s="14">
        <v>0.25</v>
      </c>
      <c r="H1852" s="15">
        <v>0.14357200000000001</v>
      </c>
      <c r="I1852" s="15">
        <f>M1852-V1852</f>
        <v>0.11892800000000001</v>
      </c>
      <c r="J1852" s="14"/>
      <c r="K1852" s="13"/>
      <c r="L1852" s="9">
        <f>G1852*1.05</f>
        <v>0.26250000000000001</v>
      </c>
      <c r="M1852" s="11">
        <f>L1852-H1852</f>
        <v>0.11892800000000001</v>
      </c>
      <c r="N1852" s="11">
        <v>0</v>
      </c>
      <c r="P1852" s="9">
        <f>0.5*N1852/1000</f>
        <v>0</v>
      </c>
      <c r="Q1852" s="9">
        <f>P1852+O1852</f>
        <v>0</v>
      </c>
      <c r="R1852" s="11">
        <v>0</v>
      </c>
      <c r="T1852" s="9">
        <f>0.5*R1852</f>
        <v>0</v>
      </c>
      <c r="U1852" s="9">
        <f>T1852+S1852</f>
        <v>0</v>
      </c>
      <c r="V1852" s="9">
        <f>(Q1852+U1852)/(0.944*1000)</f>
        <v>0</v>
      </c>
    </row>
    <row r="1853" spans="1:22" x14ac:dyDescent="0.3">
      <c r="A1853" s="14">
        <v>1858</v>
      </c>
      <c r="B1853" s="14" t="s">
        <v>8256</v>
      </c>
      <c r="C1853" s="14" t="s">
        <v>13510</v>
      </c>
      <c r="D1853" s="14" t="s">
        <v>13504</v>
      </c>
      <c r="E1853" s="14" t="s">
        <v>13479</v>
      </c>
      <c r="F1853" s="14">
        <v>10</v>
      </c>
      <c r="G1853" s="14">
        <v>0.04</v>
      </c>
      <c r="H1853" s="15">
        <v>0</v>
      </c>
      <c r="I1853" s="15">
        <f>M1853-V1853</f>
        <v>4.2000000000000003E-2</v>
      </c>
      <c r="J1853" s="14"/>
      <c r="K1853" s="13"/>
      <c r="L1853" s="9">
        <f>G1853*1.05</f>
        <v>4.2000000000000003E-2</v>
      </c>
      <c r="M1853" s="11">
        <f>L1853-H1853</f>
        <v>4.2000000000000003E-2</v>
      </c>
      <c r="N1853" s="11">
        <v>0</v>
      </c>
      <c r="P1853" s="9">
        <f>0.5*N1853/1000</f>
        <v>0</v>
      </c>
      <c r="Q1853" s="9">
        <f>P1853+O1853</f>
        <v>0</v>
      </c>
      <c r="R1853" s="11">
        <v>0</v>
      </c>
      <c r="T1853" s="9">
        <f>0.5*R1853</f>
        <v>0</v>
      </c>
      <c r="U1853" s="9">
        <f>T1853+S1853</f>
        <v>0</v>
      </c>
      <c r="V1853" s="9">
        <f>(Q1853+U1853)/(0.944*1000)</f>
        <v>0</v>
      </c>
    </row>
    <row r="1854" spans="1:22" x14ac:dyDescent="0.3">
      <c r="A1854" s="14">
        <v>1859</v>
      </c>
      <c r="B1854" s="14" t="s">
        <v>8257</v>
      </c>
      <c r="C1854" s="14" t="s">
        <v>13510</v>
      </c>
      <c r="D1854" s="14" t="s">
        <v>13504</v>
      </c>
      <c r="E1854" s="14" t="s">
        <v>13479</v>
      </c>
      <c r="F1854" s="14">
        <v>10</v>
      </c>
      <c r="G1854" s="14">
        <v>0.25</v>
      </c>
      <c r="H1854" s="15">
        <v>8.4512359550561762E-3</v>
      </c>
      <c r="I1854" s="15">
        <f>M1854-V1854</f>
        <v>0.25404876404494381</v>
      </c>
      <c r="J1854" s="14"/>
      <c r="K1854" s="13"/>
      <c r="L1854" s="9">
        <f>G1854*1.05</f>
        <v>0.26250000000000001</v>
      </c>
      <c r="M1854" s="11">
        <f>L1854-H1854</f>
        <v>0.25404876404494381</v>
      </c>
      <c r="N1854" s="11">
        <v>0</v>
      </c>
      <c r="P1854" s="9">
        <f>0.5*N1854/1000</f>
        <v>0</v>
      </c>
      <c r="Q1854" s="9">
        <f>P1854+O1854</f>
        <v>0</v>
      </c>
      <c r="R1854" s="11">
        <v>0</v>
      </c>
      <c r="T1854" s="9">
        <f>0.5*R1854</f>
        <v>0</v>
      </c>
      <c r="U1854" s="9">
        <f>T1854+S1854</f>
        <v>0</v>
      </c>
      <c r="V1854" s="9">
        <f>(Q1854+U1854)/(0.944*1000)</f>
        <v>0</v>
      </c>
    </row>
    <row r="1855" spans="1:22" x14ac:dyDescent="0.3">
      <c r="A1855" s="14">
        <v>1860</v>
      </c>
      <c r="B1855" s="14" t="s">
        <v>8258</v>
      </c>
      <c r="C1855" s="14" t="s">
        <v>13510</v>
      </c>
      <c r="D1855" s="14" t="s">
        <v>13504</v>
      </c>
      <c r="E1855" s="14" t="s">
        <v>13479</v>
      </c>
      <c r="F1855" s="14">
        <v>10</v>
      </c>
      <c r="G1855" s="14">
        <v>0.16</v>
      </c>
      <c r="H1855" s="15">
        <v>2.8694999999999995E-2</v>
      </c>
      <c r="I1855" s="15">
        <f>M1855-V1855</f>
        <v>0.13930500000000001</v>
      </c>
      <c r="J1855" s="14"/>
      <c r="K1855" s="13"/>
      <c r="L1855" s="9">
        <f>G1855*1.05</f>
        <v>0.16800000000000001</v>
      </c>
      <c r="M1855" s="11">
        <f>L1855-H1855</f>
        <v>0.13930500000000001</v>
      </c>
      <c r="N1855" s="11">
        <v>0</v>
      </c>
      <c r="P1855" s="9">
        <f>0.5*N1855/1000</f>
        <v>0</v>
      </c>
      <c r="Q1855" s="9">
        <f>P1855+O1855</f>
        <v>0</v>
      </c>
      <c r="R1855" s="11">
        <v>0</v>
      </c>
      <c r="T1855" s="9">
        <f>0.5*R1855</f>
        <v>0</v>
      </c>
      <c r="U1855" s="9">
        <f>T1855+S1855</f>
        <v>0</v>
      </c>
      <c r="V1855" s="9">
        <f>(Q1855+U1855)/(0.944*1000)</f>
        <v>0</v>
      </c>
    </row>
    <row r="1856" spans="1:22" x14ac:dyDescent="0.3">
      <c r="A1856" s="14">
        <v>1861</v>
      </c>
      <c r="B1856" s="14" t="s">
        <v>841</v>
      </c>
      <c r="C1856" s="14" t="s">
        <v>13510</v>
      </c>
      <c r="D1856" s="14" t="s">
        <v>13504</v>
      </c>
      <c r="E1856" s="14" t="s">
        <v>13479</v>
      </c>
      <c r="F1856" s="14">
        <v>10</v>
      </c>
      <c r="G1856" s="14">
        <v>6.3E-2</v>
      </c>
      <c r="H1856" s="15">
        <v>1.4999999999999999E-2</v>
      </c>
      <c r="I1856" s="15">
        <f>M1856-V1856</f>
        <v>5.1150000000000001E-2</v>
      </c>
      <c r="J1856" s="14"/>
      <c r="K1856" s="13"/>
      <c r="L1856" s="9">
        <f>G1856*1.05</f>
        <v>6.615E-2</v>
      </c>
      <c r="M1856" s="11">
        <f>L1856-H1856</f>
        <v>5.1150000000000001E-2</v>
      </c>
      <c r="N1856" s="11">
        <v>0</v>
      </c>
      <c r="P1856" s="9">
        <f>0.5*N1856/1000</f>
        <v>0</v>
      </c>
      <c r="Q1856" s="9">
        <f>P1856+O1856</f>
        <v>0</v>
      </c>
      <c r="R1856" s="11">
        <v>0</v>
      </c>
      <c r="T1856" s="9">
        <f>0.5*R1856</f>
        <v>0</v>
      </c>
      <c r="U1856" s="9">
        <f>T1856+S1856</f>
        <v>0</v>
      </c>
      <c r="V1856" s="9">
        <f>(Q1856+U1856)/(0.944*1000)</f>
        <v>0</v>
      </c>
    </row>
    <row r="1857" spans="1:22" x14ac:dyDescent="0.3">
      <c r="A1857" s="14">
        <v>1862</v>
      </c>
      <c r="B1857" s="14" t="s">
        <v>8259</v>
      </c>
      <c r="C1857" s="14" t="s">
        <v>13510</v>
      </c>
      <c r="D1857" s="14" t="s">
        <v>13504</v>
      </c>
      <c r="E1857" s="14" t="s">
        <v>13479</v>
      </c>
      <c r="F1857" s="14">
        <v>10</v>
      </c>
      <c r="G1857" s="14">
        <v>0.25</v>
      </c>
      <c r="H1857" s="15">
        <v>0.12775800000000001</v>
      </c>
      <c r="I1857" s="15">
        <f>M1857-V1857</f>
        <v>0.13473776271186441</v>
      </c>
      <c r="J1857" s="14"/>
      <c r="K1857" s="13"/>
      <c r="L1857" s="9">
        <f>G1857*1.05</f>
        <v>0.26250000000000001</v>
      </c>
      <c r="M1857" s="11">
        <f>L1857-H1857</f>
        <v>0.134742</v>
      </c>
      <c r="N1857" s="11">
        <v>8</v>
      </c>
      <c r="P1857" s="9">
        <f>0.5*N1857/1000</f>
        <v>4.0000000000000001E-3</v>
      </c>
      <c r="Q1857" s="9">
        <f>P1857+O1857</f>
        <v>4.0000000000000001E-3</v>
      </c>
      <c r="R1857" s="11">
        <v>0</v>
      </c>
      <c r="T1857" s="9">
        <f>0.5*R1857</f>
        <v>0</v>
      </c>
      <c r="U1857" s="9">
        <f>T1857+S1857</f>
        <v>0</v>
      </c>
      <c r="V1857" s="9">
        <f>(Q1857+U1857)/(0.944*1000)</f>
        <v>4.2372881355932203E-6</v>
      </c>
    </row>
    <row r="1858" spans="1:22" x14ac:dyDescent="0.3">
      <c r="A1858" s="14">
        <v>1863</v>
      </c>
      <c r="B1858" s="14" t="s">
        <v>8260</v>
      </c>
      <c r="C1858" s="14" t="s">
        <v>13510</v>
      </c>
      <c r="D1858" s="14" t="s">
        <v>13504</v>
      </c>
      <c r="E1858" s="14" t="s">
        <v>13479</v>
      </c>
      <c r="F1858" s="14">
        <v>10</v>
      </c>
      <c r="G1858" s="14">
        <v>0.16</v>
      </c>
      <c r="H1858" s="15">
        <v>6.9000000000000006E-2</v>
      </c>
      <c r="I1858" s="15">
        <f>M1858-V1858</f>
        <v>8.3110169491525429E-2</v>
      </c>
      <c r="J1858" s="14"/>
      <c r="K1858" s="13"/>
      <c r="L1858" s="9">
        <f>G1858*1.05</f>
        <v>0.16800000000000001</v>
      </c>
      <c r="M1858" s="11">
        <f>L1858-H1858</f>
        <v>9.9000000000000005E-2</v>
      </c>
      <c r="N1858" s="11">
        <v>0</v>
      </c>
      <c r="P1858" s="9">
        <f>0.5*N1858/1000</f>
        <v>0</v>
      </c>
      <c r="Q1858" s="9">
        <f>P1858+O1858</f>
        <v>0</v>
      </c>
      <c r="R1858" s="11">
        <v>20</v>
      </c>
      <c r="S1858" s="9">
        <f>0.75*R1858</f>
        <v>15</v>
      </c>
      <c r="U1858" s="9">
        <f>T1858+S1858</f>
        <v>15</v>
      </c>
      <c r="V1858" s="9">
        <f>(Q1858+U1858)/(0.944*1000)</f>
        <v>1.5889830508474576E-2</v>
      </c>
    </row>
    <row r="1859" spans="1:22" x14ac:dyDescent="0.3">
      <c r="A1859" s="14">
        <v>1864</v>
      </c>
      <c r="B1859" s="14" t="s">
        <v>8261</v>
      </c>
      <c r="C1859" s="14" t="s">
        <v>13510</v>
      </c>
      <c r="D1859" s="14" t="s">
        <v>13504</v>
      </c>
      <c r="E1859" s="14" t="s">
        <v>13479</v>
      </c>
      <c r="F1859" s="14">
        <v>10</v>
      </c>
      <c r="G1859" s="14">
        <v>0.63</v>
      </c>
      <c r="H1859" s="15">
        <v>0</v>
      </c>
      <c r="I1859" s="15">
        <f>M1859-V1859</f>
        <v>0.66150000000000009</v>
      </c>
      <c r="J1859" s="14"/>
      <c r="K1859" s="13"/>
      <c r="L1859" s="9">
        <f>G1859*1.05</f>
        <v>0.66150000000000009</v>
      </c>
      <c r="M1859" s="11">
        <f>L1859-H1859</f>
        <v>0.66150000000000009</v>
      </c>
      <c r="N1859" s="11">
        <v>0</v>
      </c>
      <c r="P1859" s="9">
        <f>0.5*N1859/1000</f>
        <v>0</v>
      </c>
      <c r="Q1859" s="9">
        <f>P1859+O1859</f>
        <v>0</v>
      </c>
      <c r="R1859" s="11">
        <v>0</v>
      </c>
      <c r="T1859" s="9">
        <f>0.5*R1859</f>
        <v>0</v>
      </c>
      <c r="U1859" s="9">
        <f>T1859+S1859</f>
        <v>0</v>
      </c>
      <c r="V1859" s="9">
        <f>(Q1859+U1859)/(0.944*1000)</f>
        <v>0</v>
      </c>
    </row>
    <row r="1860" spans="1:22" x14ac:dyDescent="0.3">
      <c r="A1860" s="14">
        <v>1865</v>
      </c>
      <c r="B1860" s="14" t="s">
        <v>8262</v>
      </c>
      <c r="C1860" s="14" t="s">
        <v>13510</v>
      </c>
      <c r="D1860" s="14" t="s">
        <v>13504</v>
      </c>
      <c r="E1860" s="14" t="s">
        <v>13479</v>
      </c>
      <c r="F1860" s="14">
        <v>10</v>
      </c>
      <c r="G1860" s="14">
        <v>0.04</v>
      </c>
      <c r="H1860" s="15">
        <v>1.4999999999999999E-2</v>
      </c>
      <c r="I1860" s="15">
        <f>M1860-V1860</f>
        <v>2.7000000000000003E-2</v>
      </c>
      <c r="J1860" s="14"/>
      <c r="K1860" s="13"/>
      <c r="L1860" s="9">
        <f>G1860*1.05</f>
        <v>4.2000000000000003E-2</v>
      </c>
      <c r="M1860" s="11">
        <f>L1860-H1860</f>
        <v>2.7000000000000003E-2</v>
      </c>
      <c r="N1860" s="11">
        <v>0</v>
      </c>
      <c r="P1860" s="9">
        <f>0.5*N1860/1000</f>
        <v>0</v>
      </c>
      <c r="Q1860" s="9">
        <f>P1860+O1860</f>
        <v>0</v>
      </c>
      <c r="R1860" s="11">
        <v>0</v>
      </c>
      <c r="T1860" s="9">
        <f>0.5*R1860</f>
        <v>0</v>
      </c>
      <c r="U1860" s="9">
        <f>T1860+S1860</f>
        <v>0</v>
      </c>
      <c r="V1860" s="9">
        <f>(Q1860+U1860)/(0.944*1000)</f>
        <v>0</v>
      </c>
    </row>
    <row r="1861" spans="1:22" x14ac:dyDescent="0.3">
      <c r="A1861" s="14">
        <v>1866</v>
      </c>
      <c r="B1861" s="14" t="s">
        <v>8263</v>
      </c>
      <c r="C1861" s="14" t="s">
        <v>13510</v>
      </c>
      <c r="D1861" s="14" t="s">
        <v>13504</v>
      </c>
      <c r="E1861" s="14" t="s">
        <v>13479</v>
      </c>
      <c r="F1861" s="14">
        <v>10</v>
      </c>
      <c r="G1861" s="14">
        <v>6.3E-2</v>
      </c>
      <c r="H1861" s="15">
        <v>1.8638999999999996E-2</v>
      </c>
      <c r="I1861" s="15">
        <f>M1861-V1861</f>
        <v>4.7511000000000005E-2</v>
      </c>
      <c r="J1861" s="14"/>
      <c r="K1861" s="13"/>
      <c r="L1861" s="9">
        <f>G1861*1.05</f>
        <v>6.615E-2</v>
      </c>
      <c r="M1861" s="11">
        <f>L1861-H1861</f>
        <v>4.7511000000000005E-2</v>
      </c>
      <c r="N1861" s="11">
        <v>0</v>
      </c>
      <c r="P1861" s="9">
        <f>0.5*N1861/1000</f>
        <v>0</v>
      </c>
      <c r="Q1861" s="9">
        <f>P1861+O1861</f>
        <v>0</v>
      </c>
      <c r="R1861" s="11">
        <v>0</v>
      </c>
      <c r="T1861" s="9">
        <f>0.5*R1861</f>
        <v>0</v>
      </c>
      <c r="U1861" s="9">
        <f>T1861+S1861</f>
        <v>0</v>
      </c>
      <c r="V1861" s="9">
        <f>(Q1861+U1861)/(0.944*1000)</f>
        <v>0</v>
      </c>
    </row>
    <row r="1862" spans="1:22" x14ac:dyDescent="0.3">
      <c r="A1862" s="14">
        <v>1867</v>
      </c>
      <c r="B1862" s="14" t="s">
        <v>8264</v>
      </c>
      <c r="C1862" s="14" t="s">
        <v>13510</v>
      </c>
      <c r="D1862" s="14" t="s">
        <v>13504</v>
      </c>
      <c r="E1862" s="14" t="s">
        <v>13479</v>
      </c>
      <c r="F1862" s="14">
        <v>10</v>
      </c>
      <c r="G1862" s="14">
        <v>0.25</v>
      </c>
      <c r="H1862" s="15">
        <v>2.1097000000000008E-2</v>
      </c>
      <c r="I1862" s="15">
        <f>M1862-V1862</f>
        <v>0.24087333898305086</v>
      </c>
      <c r="J1862" s="14"/>
      <c r="K1862" s="13"/>
      <c r="L1862" s="9">
        <f>G1862*1.05</f>
        <v>0.26250000000000001</v>
      </c>
      <c r="M1862" s="11">
        <f>L1862-H1862</f>
        <v>0.24140300000000001</v>
      </c>
      <c r="N1862" s="11">
        <v>0</v>
      </c>
      <c r="P1862" s="9">
        <f>0.5*N1862/1000</f>
        <v>0</v>
      </c>
      <c r="Q1862" s="9">
        <f>P1862+O1862</f>
        <v>0</v>
      </c>
      <c r="R1862" s="11">
        <v>1</v>
      </c>
      <c r="T1862" s="9">
        <f>0.5*R1862</f>
        <v>0.5</v>
      </c>
      <c r="U1862" s="9">
        <f>T1862+S1862</f>
        <v>0.5</v>
      </c>
      <c r="V1862" s="9">
        <f>(Q1862+U1862)/(0.944*1000)</f>
        <v>5.2966101694915254E-4</v>
      </c>
    </row>
    <row r="1863" spans="1:22" x14ac:dyDescent="0.3">
      <c r="A1863" s="14">
        <v>1868</v>
      </c>
      <c r="B1863" s="14" t="s">
        <v>8265</v>
      </c>
      <c r="C1863" s="14" t="s">
        <v>13510</v>
      </c>
      <c r="D1863" s="14" t="s">
        <v>13504</v>
      </c>
      <c r="E1863" s="14" t="s">
        <v>13479</v>
      </c>
      <c r="F1863" s="14">
        <v>10</v>
      </c>
      <c r="G1863" s="14">
        <v>6.3E-2</v>
      </c>
      <c r="H1863" s="15">
        <v>3.1057999999999999E-2</v>
      </c>
      <c r="I1863" s="15">
        <f>M1863-V1863</f>
        <v>3.5091999999999998E-2</v>
      </c>
      <c r="J1863" s="14"/>
      <c r="K1863" s="13"/>
      <c r="L1863" s="9">
        <f>G1863*1.05</f>
        <v>6.615E-2</v>
      </c>
      <c r="M1863" s="11">
        <f>L1863-H1863</f>
        <v>3.5091999999999998E-2</v>
      </c>
      <c r="N1863" s="11">
        <v>0</v>
      </c>
      <c r="P1863" s="9">
        <f>0.5*N1863/1000</f>
        <v>0</v>
      </c>
      <c r="Q1863" s="9">
        <f>P1863+O1863</f>
        <v>0</v>
      </c>
      <c r="R1863" s="11">
        <v>0</v>
      </c>
      <c r="T1863" s="9">
        <f>0.5*R1863</f>
        <v>0</v>
      </c>
      <c r="U1863" s="9">
        <f>T1863+S1863</f>
        <v>0</v>
      </c>
      <c r="V1863" s="9">
        <f>(Q1863+U1863)/(0.944*1000)</f>
        <v>0</v>
      </c>
    </row>
    <row r="1864" spans="1:22" x14ac:dyDescent="0.3">
      <c r="A1864" s="14">
        <v>1869</v>
      </c>
      <c r="B1864" s="14" t="s">
        <v>8266</v>
      </c>
      <c r="C1864" s="14" t="s">
        <v>13510</v>
      </c>
      <c r="D1864" s="14" t="s">
        <v>13504</v>
      </c>
      <c r="E1864" s="14" t="s">
        <v>13479</v>
      </c>
      <c r="F1864" s="14">
        <v>10</v>
      </c>
      <c r="G1864" s="14">
        <v>0.5</v>
      </c>
      <c r="H1864" s="15">
        <v>0.35499999999999998</v>
      </c>
      <c r="I1864" s="16" t="s">
        <v>13516</v>
      </c>
      <c r="J1864" s="14"/>
      <c r="K1864" s="13"/>
      <c r="L1864" s="9">
        <f>G1864/2*1.05</f>
        <v>0.26250000000000001</v>
      </c>
      <c r="M1864" s="11">
        <f>L1864-H1864</f>
        <v>-9.2499999999999971E-2</v>
      </c>
      <c r="N1864" s="11">
        <v>0</v>
      </c>
      <c r="P1864" s="9">
        <f>0.5*N1864/1000</f>
        <v>0</v>
      </c>
      <c r="Q1864" s="9">
        <f>P1864+O1864</f>
        <v>0</v>
      </c>
      <c r="R1864" s="11">
        <v>0</v>
      </c>
      <c r="T1864" s="9">
        <f>0.5*R1864</f>
        <v>0</v>
      </c>
      <c r="U1864" s="9">
        <f>T1864+S1864</f>
        <v>0</v>
      </c>
      <c r="V1864" s="9">
        <f>(Q1864+U1864)/(0.944*1000)</f>
        <v>0</v>
      </c>
    </row>
    <row r="1865" spans="1:22" x14ac:dyDescent="0.3">
      <c r="A1865" s="14">
        <v>1870</v>
      </c>
      <c r="B1865" s="14" t="s">
        <v>8267</v>
      </c>
      <c r="C1865" s="14" t="s">
        <v>13510</v>
      </c>
      <c r="D1865" s="14" t="s">
        <v>13504</v>
      </c>
      <c r="E1865" s="14" t="s">
        <v>13479</v>
      </c>
      <c r="F1865" s="14">
        <v>10</v>
      </c>
      <c r="G1865" s="14">
        <v>0.8</v>
      </c>
      <c r="H1865" s="15">
        <v>0.41353800000000002</v>
      </c>
      <c r="I1865" s="15">
        <f>M1865-V1865</f>
        <v>4.8730169491525656E-3</v>
      </c>
      <c r="J1865" s="14"/>
      <c r="K1865" s="13"/>
      <c r="L1865" s="9">
        <f>1.05*0.4</f>
        <v>0.42000000000000004</v>
      </c>
      <c r="M1865" s="11">
        <f>L1865-H1865</f>
        <v>6.4620000000000233E-3</v>
      </c>
      <c r="N1865" s="11">
        <v>0</v>
      </c>
      <c r="P1865" s="9">
        <f>0.5*N1865/1000</f>
        <v>0</v>
      </c>
      <c r="Q1865" s="9">
        <f>P1865+O1865</f>
        <v>0</v>
      </c>
      <c r="R1865" s="11">
        <v>3</v>
      </c>
      <c r="T1865" s="9">
        <f>0.5*R1865</f>
        <v>1.5</v>
      </c>
      <c r="U1865" s="9">
        <f>T1865+S1865</f>
        <v>1.5</v>
      </c>
      <c r="V1865" s="9">
        <f>(Q1865+U1865)/(0.944*1000)</f>
        <v>1.5889830508474577E-3</v>
      </c>
    </row>
    <row r="1866" spans="1:22" x14ac:dyDescent="0.3">
      <c r="A1866" s="14">
        <v>1871</v>
      </c>
      <c r="B1866" s="14" t="s">
        <v>8268</v>
      </c>
      <c r="C1866" s="14" t="s">
        <v>13510</v>
      </c>
      <c r="D1866" s="14" t="s">
        <v>13504</v>
      </c>
      <c r="E1866" s="14" t="s">
        <v>13479</v>
      </c>
      <c r="F1866" s="14">
        <v>10</v>
      </c>
      <c r="G1866" s="14">
        <v>0.25</v>
      </c>
      <c r="H1866" s="15">
        <v>3.4394853932584256E-2</v>
      </c>
      <c r="I1866" s="15">
        <f>M1866-V1866</f>
        <v>0.22810514606741575</v>
      </c>
      <c r="J1866" s="14"/>
      <c r="K1866" s="13"/>
      <c r="L1866" s="9">
        <f>G1866*1.05</f>
        <v>0.26250000000000001</v>
      </c>
      <c r="M1866" s="11">
        <f>L1866-H1866</f>
        <v>0.22810514606741575</v>
      </c>
      <c r="N1866" s="11">
        <v>0</v>
      </c>
      <c r="P1866" s="9">
        <f>0.5*N1866/1000</f>
        <v>0</v>
      </c>
      <c r="Q1866" s="9">
        <f>P1866+O1866</f>
        <v>0</v>
      </c>
      <c r="R1866" s="11">
        <v>0</v>
      </c>
      <c r="T1866" s="9">
        <f>0.5*R1866</f>
        <v>0</v>
      </c>
      <c r="U1866" s="9">
        <f>T1866+S1866</f>
        <v>0</v>
      </c>
      <c r="V1866" s="9">
        <f>(Q1866+U1866)/(0.944*1000)</f>
        <v>0</v>
      </c>
    </row>
    <row r="1867" spans="1:22" x14ac:dyDescent="0.3">
      <c r="A1867" s="14">
        <v>1872</v>
      </c>
      <c r="B1867" s="14" t="s">
        <v>8269</v>
      </c>
      <c r="C1867" s="14" t="s">
        <v>13510</v>
      </c>
      <c r="D1867" s="14" t="s">
        <v>13504</v>
      </c>
      <c r="E1867" s="14" t="s">
        <v>13479</v>
      </c>
      <c r="F1867" s="14">
        <v>10</v>
      </c>
      <c r="G1867" s="14">
        <v>0.4</v>
      </c>
      <c r="H1867" s="15">
        <v>2.2622000000000014E-2</v>
      </c>
      <c r="I1867" s="15">
        <f>M1867-V1867</f>
        <v>0.38387164406779661</v>
      </c>
      <c r="J1867" s="14"/>
      <c r="K1867" s="13"/>
      <c r="L1867" s="9">
        <f>G1867*1.05</f>
        <v>0.42000000000000004</v>
      </c>
      <c r="M1867" s="11">
        <f>L1867-H1867</f>
        <v>0.39737800000000001</v>
      </c>
      <c r="N1867" s="11">
        <v>0</v>
      </c>
      <c r="P1867" s="9">
        <f>0.5*N1867/1000</f>
        <v>0</v>
      </c>
      <c r="Q1867" s="9">
        <f>P1867+O1867</f>
        <v>0</v>
      </c>
      <c r="R1867" s="11">
        <v>17</v>
      </c>
      <c r="S1867" s="9">
        <f>0.75*R1867</f>
        <v>12.75</v>
      </c>
      <c r="U1867" s="9">
        <f>T1867+S1867</f>
        <v>12.75</v>
      </c>
      <c r="V1867" s="9">
        <f>(Q1867+U1867)/(0.944*1000)</f>
        <v>1.350635593220339E-2</v>
      </c>
    </row>
    <row r="1868" spans="1:22" x14ac:dyDescent="0.3">
      <c r="A1868" s="14">
        <v>1873</v>
      </c>
      <c r="B1868" s="14" t="s">
        <v>8270</v>
      </c>
      <c r="C1868" s="14" t="s">
        <v>13510</v>
      </c>
      <c r="D1868" s="14" t="s">
        <v>13504</v>
      </c>
      <c r="E1868" s="14" t="s">
        <v>13479</v>
      </c>
      <c r="F1868" s="14">
        <v>10</v>
      </c>
      <c r="G1868" s="14">
        <v>0.1</v>
      </c>
      <c r="H1868" s="15">
        <v>2.9374999999999998E-2</v>
      </c>
      <c r="I1868" s="15">
        <f>M1868-V1868</f>
        <v>7.5625000000000012E-2</v>
      </c>
      <c r="J1868" s="14"/>
      <c r="K1868" s="13"/>
      <c r="L1868" s="9">
        <f>G1868*1.05</f>
        <v>0.10500000000000001</v>
      </c>
      <c r="M1868" s="11">
        <f>L1868-H1868</f>
        <v>7.5625000000000012E-2</v>
      </c>
      <c r="N1868" s="11">
        <v>0</v>
      </c>
      <c r="P1868" s="9">
        <f>0.5*N1868/1000</f>
        <v>0</v>
      </c>
      <c r="Q1868" s="9">
        <f>P1868+O1868</f>
        <v>0</v>
      </c>
      <c r="R1868" s="11">
        <v>0</v>
      </c>
      <c r="T1868" s="9">
        <f>0.5*R1868</f>
        <v>0</v>
      </c>
      <c r="U1868" s="9">
        <f>T1868+S1868</f>
        <v>0</v>
      </c>
      <c r="V1868" s="9">
        <f>(Q1868+U1868)/(0.944*1000)</f>
        <v>0</v>
      </c>
    </row>
    <row r="1869" spans="1:22" x14ac:dyDescent="0.3">
      <c r="A1869" s="14">
        <v>1874</v>
      </c>
      <c r="B1869" s="14" t="s">
        <v>8271</v>
      </c>
      <c r="C1869" s="14" t="s">
        <v>13510</v>
      </c>
      <c r="D1869" s="14" t="s">
        <v>13504</v>
      </c>
      <c r="E1869" s="14" t="s">
        <v>13479</v>
      </c>
      <c r="F1869" s="14">
        <v>10</v>
      </c>
      <c r="G1869" s="14">
        <v>0.25</v>
      </c>
      <c r="H1869" s="15">
        <v>3.4147999999999998E-2</v>
      </c>
      <c r="I1869" s="15">
        <f>M1869-V1869</f>
        <v>0.228352</v>
      </c>
      <c r="J1869" s="14"/>
      <c r="K1869" s="13"/>
      <c r="L1869" s="9">
        <f>G1869*1.05</f>
        <v>0.26250000000000001</v>
      </c>
      <c r="M1869" s="11">
        <f>L1869-H1869</f>
        <v>0.228352</v>
      </c>
      <c r="N1869" s="11">
        <v>0</v>
      </c>
      <c r="P1869" s="9">
        <f>0.5*N1869/1000</f>
        <v>0</v>
      </c>
      <c r="Q1869" s="9">
        <f>P1869+O1869</f>
        <v>0</v>
      </c>
      <c r="R1869" s="11">
        <v>0</v>
      </c>
      <c r="T1869" s="9">
        <f>0.5*R1869</f>
        <v>0</v>
      </c>
      <c r="U1869" s="9">
        <f>T1869+S1869</f>
        <v>0</v>
      </c>
      <c r="V1869" s="9">
        <f>(Q1869+U1869)/(0.944*1000)</f>
        <v>0</v>
      </c>
    </row>
    <row r="1870" spans="1:22" x14ac:dyDescent="0.3">
      <c r="A1870" s="14">
        <v>1875</v>
      </c>
      <c r="B1870" s="14" t="s">
        <v>8272</v>
      </c>
      <c r="C1870" s="14" t="s">
        <v>13510</v>
      </c>
      <c r="D1870" s="14" t="s">
        <v>13504</v>
      </c>
      <c r="E1870" s="14" t="s">
        <v>13479</v>
      </c>
      <c r="F1870" s="14">
        <v>10</v>
      </c>
      <c r="G1870" s="14">
        <v>0.2</v>
      </c>
      <c r="H1870" s="15">
        <v>0.1</v>
      </c>
      <c r="I1870" s="15">
        <f>M1870-V1870</f>
        <v>5.0000000000000044E-3</v>
      </c>
      <c r="J1870" s="14"/>
      <c r="K1870" s="13"/>
      <c r="L1870" s="9">
        <f>G1870/2*1.05</f>
        <v>0.10500000000000001</v>
      </c>
      <c r="M1870" s="11">
        <f>L1870-H1870</f>
        <v>5.0000000000000044E-3</v>
      </c>
      <c r="N1870" s="11">
        <v>0</v>
      </c>
      <c r="P1870" s="9">
        <f>0.5*N1870/1000</f>
        <v>0</v>
      </c>
      <c r="Q1870" s="9">
        <f>P1870+O1870</f>
        <v>0</v>
      </c>
      <c r="R1870" s="11">
        <v>0</v>
      </c>
      <c r="T1870" s="9">
        <f>0.5*R1870</f>
        <v>0</v>
      </c>
      <c r="U1870" s="9">
        <f>T1870+S1870</f>
        <v>0</v>
      </c>
      <c r="V1870" s="9">
        <f>(Q1870+U1870)/(0.944*1000)</f>
        <v>0</v>
      </c>
    </row>
    <row r="1871" spans="1:22" x14ac:dyDescent="0.3">
      <c r="A1871" s="14">
        <v>1876</v>
      </c>
      <c r="B1871" s="14" t="s">
        <v>8273</v>
      </c>
      <c r="C1871" s="14" t="s">
        <v>13510</v>
      </c>
      <c r="D1871" s="14" t="s">
        <v>13504</v>
      </c>
      <c r="E1871" s="14" t="s">
        <v>13479</v>
      </c>
      <c r="F1871" s="14">
        <v>10</v>
      </c>
      <c r="G1871" s="14">
        <v>0.08</v>
      </c>
      <c r="H1871" s="15">
        <v>0.04</v>
      </c>
      <c r="I1871" s="15">
        <f>M1871-V1871</f>
        <v>2.0000000000000018E-3</v>
      </c>
      <c r="J1871" s="14"/>
      <c r="K1871" s="13"/>
      <c r="L1871" s="9">
        <f>G1871/2*1.05</f>
        <v>4.2000000000000003E-2</v>
      </c>
      <c r="M1871" s="11">
        <f>L1871-H1871</f>
        <v>2.0000000000000018E-3</v>
      </c>
      <c r="N1871" s="11">
        <v>0</v>
      </c>
      <c r="P1871" s="9">
        <f>0.5*N1871/1000</f>
        <v>0</v>
      </c>
      <c r="Q1871" s="9">
        <f>P1871+O1871</f>
        <v>0</v>
      </c>
      <c r="R1871" s="11">
        <v>0</v>
      </c>
      <c r="T1871" s="9">
        <f>0.5*R1871</f>
        <v>0</v>
      </c>
      <c r="U1871" s="9">
        <f>T1871+S1871</f>
        <v>0</v>
      </c>
      <c r="V1871" s="9">
        <f>(Q1871+U1871)/(0.944*1000)</f>
        <v>0</v>
      </c>
    </row>
    <row r="1872" spans="1:22" x14ac:dyDescent="0.3">
      <c r="A1872" s="14">
        <v>1877</v>
      </c>
      <c r="B1872" s="14" t="s">
        <v>8274</v>
      </c>
      <c r="C1872" s="14" t="s">
        <v>13510</v>
      </c>
      <c r="D1872" s="14" t="s">
        <v>13504</v>
      </c>
      <c r="E1872" s="14" t="s">
        <v>13479</v>
      </c>
      <c r="F1872" s="14">
        <v>10</v>
      </c>
      <c r="G1872" s="14">
        <v>0.1</v>
      </c>
      <c r="H1872" s="15">
        <v>7.1999999999999995E-2</v>
      </c>
      <c r="I1872" s="15">
        <f>M1872-V1872</f>
        <v>3.3000000000000015E-2</v>
      </c>
      <c r="J1872" s="14"/>
      <c r="K1872" s="13"/>
      <c r="L1872" s="9">
        <f>G1872*1.05</f>
        <v>0.10500000000000001</v>
      </c>
      <c r="M1872" s="11">
        <f>L1872-H1872</f>
        <v>3.3000000000000015E-2</v>
      </c>
      <c r="N1872" s="11">
        <v>0</v>
      </c>
      <c r="P1872" s="9">
        <f>0.5*N1872/1000</f>
        <v>0</v>
      </c>
      <c r="Q1872" s="9">
        <f>P1872+O1872</f>
        <v>0</v>
      </c>
      <c r="R1872" s="11">
        <v>0</v>
      </c>
      <c r="T1872" s="9">
        <f>0.5*R1872</f>
        <v>0</v>
      </c>
      <c r="U1872" s="9">
        <f>T1872+S1872</f>
        <v>0</v>
      </c>
      <c r="V1872" s="9">
        <f>(Q1872+U1872)/(0.944*1000)</f>
        <v>0</v>
      </c>
    </row>
    <row r="1873" spans="1:22" x14ac:dyDescent="0.3">
      <c r="A1873" s="14">
        <v>1878</v>
      </c>
      <c r="B1873" s="14" t="s">
        <v>8275</v>
      </c>
      <c r="C1873" s="14" t="s">
        <v>13510</v>
      </c>
      <c r="D1873" s="14" t="s">
        <v>13504</v>
      </c>
      <c r="E1873" s="14" t="s">
        <v>13479</v>
      </c>
      <c r="F1873" s="14">
        <v>10</v>
      </c>
      <c r="G1873" s="14">
        <v>0.1</v>
      </c>
      <c r="H1873" s="15">
        <v>2.4317999999999999E-2</v>
      </c>
      <c r="I1873" s="15">
        <f>M1873-V1873</f>
        <v>7.909301694915255E-2</v>
      </c>
      <c r="J1873" s="14"/>
      <c r="K1873" s="13"/>
      <c r="L1873" s="9">
        <f>G1873*1.05</f>
        <v>0.10500000000000001</v>
      </c>
      <c r="M1873" s="11">
        <f>L1873-H1873</f>
        <v>8.0682000000000004E-2</v>
      </c>
      <c r="N1873" s="11">
        <v>0</v>
      </c>
      <c r="P1873" s="9">
        <f>0.5*N1873/1000</f>
        <v>0</v>
      </c>
      <c r="Q1873" s="9">
        <f>P1873+O1873</f>
        <v>0</v>
      </c>
      <c r="R1873" s="11">
        <v>3</v>
      </c>
      <c r="T1873" s="9">
        <f>0.5*R1873</f>
        <v>1.5</v>
      </c>
      <c r="U1873" s="9">
        <f>T1873+S1873</f>
        <v>1.5</v>
      </c>
      <c r="V1873" s="9">
        <f>(Q1873+U1873)/(0.944*1000)</f>
        <v>1.5889830508474577E-3</v>
      </c>
    </row>
    <row r="1874" spans="1:22" x14ac:dyDescent="0.3">
      <c r="A1874" s="14">
        <v>1879</v>
      </c>
      <c r="B1874" s="14" t="s">
        <v>8276</v>
      </c>
      <c r="C1874" s="14" t="s">
        <v>13510</v>
      </c>
      <c r="D1874" s="14" t="s">
        <v>13504</v>
      </c>
      <c r="E1874" s="14" t="s">
        <v>13479</v>
      </c>
      <c r="F1874" s="14">
        <v>10</v>
      </c>
      <c r="G1874" s="14">
        <v>6.3E-2</v>
      </c>
      <c r="H1874" s="15">
        <v>0</v>
      </c>
      <c r="I1874" s="15">
        <f>M1874-V1874</f>
        <v>6.615E-2</v>
      </c>
      <c r="J1874" s="14"/>
      <c r="K1874" s="13"/>
      <c r="L1874" s="9">
        <f>G1874*1.05</f>
        <v>6.615E-2</v>
      </c>
      <c r="M1874" s="11">
        <f>L1874-H1874</f>
        <v>6.615E-2</v>
      </c>
      <c r="N1874" s="11">
        <v>0</v>
      </c>
      <c r="P1874" s="9">
        <f>0.5*N1874/1000</f>
        <v>0</v>
      </c>
      <c r="Q1874" s="9">
        <f>P1874+O1874</f>
        <v>0</v>
      </c>
      <c r="R1874" s="11">
        <v>0</v>
      </c>
      <c r="T1874" s="9">
        <f>0.5*R1874</f>
        <v>0</v>
      </c>
      <c r="U1874" s="9">
        <f>T1874+S1874</f>
        <v>0</v>
      </c>
      <c r="V1874" s="9">
        <f>(Q1874+U1874)/(0.944*1000)</f>
        <v>0</v>
      </c>
    </row>
    <row r="1875" spans="1:22" x14ac:dyDescent="0.3">
      <c r="A1875" s="14">
        <v>1880</v>
      </c>
      <c r="B1875" s="14" t="s">
        <v>8277</v>
      </c>
      <c r="C1875" s="14" t="s">
        <v>13510</v>
      </c>
      <c r="D1875" s="14" t="s">
        <v>13504</v>
      </c>
      <c r="E1875" s="14" t="s">
        <v>13479</v>
      </c>
      <c r="F1875" s="14">
        <v>10</v>
      </c>
      <c r="G1875" s="14">
        <v>0.05</v>
      </c>
      <c r="H1875" s="15">
        <v>3.2030999999999997E-2</v>
      </c>
      <c r="I1875" s="15">
        <f>M1875-V1875</f>
        <v>2.0469000000000008E-2</v>
      </c>
      <c r="J1875" s="14"/>
      <c r="K1875" s="13"/>
      <c r="L1875" s="9">
        <f>G1875*1.05</f>
        <v>5.2500000000000005E-2</v>
      </c>
      <c r="M1875" s="11">
        <f>L1875-H1875</f>
        <v>2.0469000000000008E-2</v>
      </c>
      <c r="N1875" s="11">
        <v>0</v>
      </c>
      <c r="P1875" s="9">
        <f>0.5*N1875/1000</f>
        <v>0</v>
      </c>
      <c r="Q1875" s="9">
        <f>P1875+O1875</f>
        <v>0</v>
      </c>
      <c r="R1875" s="11">
        <v>0</v>
      </c>
      <c r="S1875" s="9">
        <f>0.75*R1875/1000</f>
        <v>0</v>
      </c>
      <c r="T1875" s="9">
        <f>0.5*R1875</f>
        <v>0</v>
      </c>
      <c r="U1875" s="9">
        <f>T1875+S1875</f>
        <v>0</v>
      </c>
      <c r="V1875" s="9">
        <f>(Q1875+U1875)/(0.944*1000)</f>
        <v>0</v>
      </c>
    </row>
    <row r="1876" spans="1:22" x14ac:dyDescent="0.3">
      <c r="A1876" s="14">
        <v>1881</v>
      </c>
      <c r="B1876" s="14" t="s">
        <v>8278</v>
      </c>
      <c r="C1876" s="14" t="s">
        <v>13510</v>
      </c>
      <c r="D1876" s="14" t="s">
        <v>13504</v>
      </c>
      <c r="E1876" s="14" t="s">
        <v>13479</v>
      </c>
      <c r="F1876" s="14">
        <v>10</v>
      </c>
      <c r="G1876" s="14">
        <v>0.4</v>
      </c>
      <c r="H1876" s="15">
        <v>4.005899999999997E-2</v>
      </c>
      <c r="I1876" s="15">
        <f>M1876-V1876</f>
        <v>0.37994100000000008</v>
      </c>
      <c r="J1876" s="14"/>
      <c r="K1876" s="13"/>
      <c r="L1876" s="9">
        <f>G1876*1.05</f>
        <v>0.42000000000000004</v>
      </c>
      <c r="M1876" s="11">
        <f>L1876-H1876</f>
        <v>0.37994100000000008</v>
      </c>
      <c r="N1876" s="11">
        <v>0</v>
      </c>
      <c r="P1876" s="9">
        <f>0.5*N1876/1000</f>
        <v>0</v>
      </c>
      <c r="Q1876" s="9">
        <f>P1876+O1876</f>
        <v>0</v>
      </c>
      <c r="R1876" s="11">
        <v>0</v>
      </c>
      <c r="T1876" s="9">
        <f>0.5*R1876</f>
        <v>0</v>
      </c>
      <c r="U1876" s="9">
        <f>T1876+S1876</f>
        <v>0</v>
      </c>
      <c r="V1876" s="9">
        <f>(Q1876+U1876)/(0.944*1000)</f>
        <v>0</v>
      </c>
    </row>
    <row r="1877" spans="1:22" x14ac:dyDescent="0.3">
      <c r="A1877" s="14">
        <v>1882</v>
      </c>
      <c r="B1877" s="14" t="s">
        <v>8279</v>
      </c>
      <c r="C1877" s="14" t="s">
        <v>13510</v>
      </c>
      <c r="D1877" s="14" t="s">
        <v>13504</v>
      </c>
      <c r="E1877" s="14" t="s">
        <v>13479</v>
      </c>
      <c r="F1877" s="14">
        <v>10</v>
      </c>
      <c r="G1877" s="14">
        <v>0.32</v>
      </c>
      <c r="H1877" s="15">
        <v>0.16975900000000002</v>
      </c>
      <c r="I1877" s="16" t="s">
        <v>13516</v>
      </c>
      <c r="J1877" s="14"/>
      <c r="K1877" s="13"/>
      <c r="L1877" s="9">
        <f>G1877/2*1.05</f>
        <v>0.16800000000000001</v>
      </c>
      <c r="M1877" s="11">
        <f>L1877-H1877</f>
        <v>-1.7590000000000106E-3</v>
      </c>
      <c r="N1877" s="11">
        <v>0</v>
      </c>
      <c r="P1877" s="9">
        <f>0.5*N1877/1000</f>
        <v>0</v>
      </c>
      <c r="Q1877" s="9">
        <f>P1877+O1877</f>
        <v>0</v>
      </c>
      <c r="R1877" s="11">
        <v>0</v>
      </c>
      <c r="T1877" s="9">
        <f>0.5*R1877</f>
        <v>0</v>
      </c>
      <c r="U1877" s="9">
        <f>T1877+S1877</f>
        <v>0</v>
      </c>
      <c r="V1877" s="9">
        <f>(Q1877+U1877)/(0.944*1000)</f>
        <v>0</v>
      </c>
    </row>
    <row r="1878" spans="1:22" x14ac:dyDescent="0.3">
      <c r="A1878" s="14">
        <v>1883</v>
      </c>
      <c r="B1878" s="14" t="s">
        <v>8280</v>
      </c>
      <c r="C1878" s="14" t="s">
        <v>13510</v>
      </c>
      <c r="D1878" s="14" t="s">
        <v>13504</v>
      </c>
      <c r="E1878" s="14" t="s">
        <v>13479</v>
      </c>
      <c r="F1878" s="14">
        <v>10</v>
      </c>
      <c r="G1878" s="14">
        <v>0.1</v>
      </c>
      <c r="H1878" s="15">
        <v>1.0168999999999997E-2</v>
      </c>
      <c r="I1878" s="15">
        <f>M1878-V1878</f>
        <v>9.4831000000000013E-2</v>
      </c>
      <c r="J1878" s="14"/>
      <c r="K1878" s="13"/>
      <c r="L1878" s="9">
        <f>G1878*1.05</f>
        <v>0.10500000000000001</v>
      </c>
      <c r="M1878" s="11">
        <f>L1878-H1878</f>
        <v>9.4831000000000013E-2</v>
      </c>
      <c r="N1878" s="11">
        <v>0</v>
      </c>
      <c r="P1878" s="9">
        <f>0.5*N1878/1000</f>
        <v>0</v>
      </c>
      <c r="Q1878" s="9">
        <f>P1878+O1878</f>
        <v>0</v>
      </c>
      <c r="R1878" s="11">
        <v>0</v>
      </c>
      <c r="T1878" s="9">
        <f>0.5*R1878</f>
        <v>0</v>
      </c>
      <c r="U1878" s="9">
        <f>T1878+S1878</f>
        <v>0</v>
      </c>
      <c r="V1878" s="9">
        <f>(Q1878+U1878)/(0.944*1000)</f>
        <v>0</v>
      </c>
    </row>
    <row r="1879" spans="1:22" x14ac:dyDescent="0.3">
      <c r="A1879" s="14">
        <v>1884</v>
      </c>
      <c r="B1879" s="14" t="s">
        <v>8281</v>
      </c>
      <c r="C1879" s="14" t="s">
        <v>13510</v>
      </c>
      <c r="D1879" s="14" t="s">
        <v>13504</v>
      </c>
      <c r="E1879" s="14" t="s">
        <v>13479</v>
      </c>
      <c r="F1879" s="14">
        <v>10</v>
      </c>
      <c r="G1879" s="14">
        <v>0.25</v>
      </c>
      <c r="H1879" s="15">
        <v>0.118447</v>
      </c>
      <c r="I1879" s="15">
        <f>M1879-V1879</f>
        <v>0.14405300000000001</v>
      </c>
      <c r="J1879" s="14"/>
      <c r="K1879" s="13"/>
      <c r="L1879" s="9">
        <f>G1879*1.05</f>
        <v>0.26250000000000001</v>
      </c>
      <c r="M1879" s="11">
        <f>L1879-H1879</f>
        <v>0.14405300000000001</v>
      </c>
      <c r="N1879" s="11">
        <v>0</v>
      </c>
      <c r="P1879" s="9">
        <f>0.5*N1879/1000</f>
        <v>0</v>
      </c>
      <c r="Q1879" s="9">
        <f>P1879+O1879</f>
        <v>0</v>
      </c>
      <c r="R1879" s="11">
        <v>0</v>
      </c>
      <c r="T1879" s="9">
        <f>0.5*R1879</f>
        <v>0</v>
      </c>
      <c r="U1879" s="9">
        <f>T1879+S1879</f>
        <v>0</v>
      </c>
      <c r="V1879" s="9">
        <f>(Q1879+U1879)/(0.944*1000)</f>
        <v>0</v>
      </c>
    </row>
    <row r="1880" spans="1:22" x14ac:dyDescent="0.3">
      <c r="A1880" s="14">
        <v>1885</v>
      </c>
      <c r="B1880" s="14" t="s">
        <v>8282</v>
      </c>
      <c r="C1880" s="14" t="s">
        <v>13510</v>
      </c>
      <c r="D1880" s="14" t="s">
        <v>13504</v>
      </c>
      <c r="E1880" s="14" t="s">
        <v>13479</v>
      </c>
      <c r="F1880" s="14">
        <v>10</v>
      </c>
      <c r="G1880" s="14">
        <v>0.4</v>
      </c>
      <c r="H1880" s="15">
        <v>2.6442999999999984E-2</v>
      </c>
      <c r="I1880" s="15">
        <f>M1880-V1880</f>
        <v>0.39355700000000005</v>
      </c>
      <c r="J1880" s="14"/>
      <c r="K1880" s="13"/>
      <c r="L1880" s="9">
        <f>G1880*1.05</f>
        <v>0.42000000000000004</v>
      </c>
      <c r="M1880" s="11">
        <f>L1880-H1880</f>
        <v>0.39355700000000005</v>
      </c>
      <c r="N1880" s="11">
        <v>0</v>
      </c>
      <c r="P1880" s="9">
        <f>0.5*N1880/1000</f>
        <v>0</v>
      </c>
      <c r="Q1880" s="9">
        <f>P1880+O1880</f>
        <v>0</v>
      </c>
      <c r="R1880" s="11">
        <v>0</v>
      </c>
      <c r="T1880" s="9">
        <f>0.5*R1880</f>
        <v>0</v>
      </c>
      <c r="U1880" s="9">
        <f>T1880+S1880</f>
        <v>0</v>
      </c>
      <c r="V1880" s="9">
        <f>(Q1880+U1880)/(0.944*1000)</f>
        <v>0</v>
      </c>
    </row>
    <row r="1881" spans="1:22" x14ac:dyDescent="0.3">
      <c r="A1881" s="14">
        <v>1886</v>
      </c>
      <c r="B1881" s="14" t="s">
        <v>8283</v>
      </c>
      <c r="C1881" s="14" t="s">
        <v>13510</v>
      </c>
      <c r="D1881" s="14" t="s">
        <v>13504</v>
      </c>
      <c r="E1881" s="14" t="s">
        <v>13479</v>
      </c>
      <c r="F1881" s="14">
        <v>10</v>
      </c>
      <c r="G1881" s="14">
        <v>0.5</v>
      </c>
      <c r="H1881" s="15">
        <v>0.251608</v>
      </c>
      <c r="I1881" s="15">
        <f>M1881-V1881</f>
        <v>1.0892000000000013E-2</v>
      </c>
      <c r="J1881" s="14"/>
      <c r="K1881" s="13"/>
      <c r="L1881" s="9">
        <f>G1881/2*1.05</f>
        <v>0.26250000000000001</v>
      </c>
      <c r="M1881" s="11">
        <f>L1881-H1881</f>
        <v>1.0892000000000013E-2</v>
      </c>
      <c r="N1881" s="11">
        <v>0</v>
      </c>
      <c r="P1881" s="9">
        <f>0.5*N1881/1000</f>
        <v>0</v>
      </c>
      <c r="Q1881" s="9">
        <f>P1881+O1881</f>
        <v>0</v>
      </c>
      <c r="R1881" s="11">
        <v>0</v>
      </c>
      <c r="T1881" s="9">
        <f>0.5*R1881</f>
        <v>0</v>
      </c>
      <c r="U1881" s="9">
        <f>T1881+S1881</f>
        <v>0</v>
      </c>
      <c r="V1881" s="9">
        <f>(Q1881+U1881)/(0.944*1000)</f>
        <v>0</v>
      </c>
    </row>
    <row r="1882" spans="1:22" x14ac:dyDescent="0.3">
      <c r="A1882" s="14">
        <v>1887</v>
      </c>
      <c r="B1882" s="14" t="s">
        <v>8284</v>
      </c>
      <c r="C1882" s="14" t="s">
        <v>13510</v>
      </c>
      <c r="D1882" s="14" t="s">
        <v>13504</v>
      </c>
      <c r="E1882" s="14" t="s">
        <v>13479</v>
      </c>
      <c r="F1882" s="14">
        <v>10</v>
      </c>
      <c r="G1882" s="14">
        <v>0.5</v>
      </c>
      <c r="H1882" s="15">
        <v>0.17186799999999999</v>
      </c>
      <c r="I1882" s="15">
        <f>M1882-V1882</f>
        <v>9.0632000000000018E-2</v>
      </c>
      <c r="J1882" s="14"/>
      <c r="K1882" s="13"/>
      <c r="L1882" s="9">
        <f>G1882/2*1.05</f>
        <v>0.26250000000000001</v>
      </c>
      <c r="M1882" s="11">
        <f>L1882-H1882</f>
        <v>9.0632000000000018E-2</v>
      </c>
      <c r="N1882" s="11">
        <v>0</v>
      </c>
      <c r="P1882" s="9">
        <f>0.5*N1882/1000</f>
        <v>0</v>
      </c>
      <c r="Q1882" s="9">
        <f>P1882+O1882</f>
        <v>0</v>
      </c>
      <c r="R1882" s="11">
        <v>0</v>
      </c>
      <c r="T1882" s="9">
        <f>0.5*R1882</f>
        <v>0</v>
      </c>
      <c r="U1882" s="9">
        <f>T1882+S1882</f>
        <v>0</v>
      </c>
      <c r="V1882" s="9">
        <f>(Q1882+U1882)/(0.944*1000)</f>
        <v>0</v>
      </c>
    </row>
    <row r="1883" spans="1:22" x14ac:dyDescent="0.3">
      <c r="A1883" s="14">
        <v>1888</v>
      </c>
      <c r="B1883" s="14" t="s">
        <v>8285</v>
      </c>
      <c r="C1883" s="14" t="s">
        <v>13510</v>
      </c>
      <c r="D1883" s="14" t="s">
        <v>13504</v>
      </c>
      <c r="E1883" s="14" t="s">
        <v>13479</v>
      </c>
      <c r="F1883" s="14">
        <v>10</v>
      </c>
      <c r="G1883" s="14">
        <v>3.2000000000000001E-2</v>
      </c>
      <c r="H1883" s="15">
        <v>5.1859999999999996E-3</v>
      </c>
      <c r="I1883" s="15">
        <f>M1883-V1883</f>
        <v>2.8414000000000005E-2</v>
      </c>
      <c r="J1883" s="14"/>
      <c r="K1883" s="13"/>
      <c r="L1883" s="9">
        <f>G1883*1.05</f>
        <v>3.3600000000000005E-2</v>
      </c>
      <c r="M1883" s="11">
        <f>L1883-H1883</f>
        <v>2.8414000000000005E-2</v>
      </c>
      <c r="N1883" s="11">
        <v>0</v>
      </c>
      <c r="P1883" s="9">
        <f>0.5*N1883/1000</f>
        <v>0</v>
      </c>
      <c r="Q1883" s="9">
        <f>P1883+O1883</f>
        <v>0</v>
      </c>
      <c r="R1883" s="11">
        <v>0</v>
      </c>
      <c r="T1883" s="9">
        <f>0.5*R1883</f>
        <v>0</v>
      </c>
      <c r="U1883" s="9">
        <f>T1883+S1883</f>
        <v>0</v>
      </c>
      <c r="V1883" s="9">
        <f>(Q1883+U1883)/(0.944*1000)</f>
        <v>0</v>
      </c>
    </row>
    <row r="1884" spans="1:22" x14ac:dyDescent="0.3">
      <c r="A1884" s="14">
        <v>1889</v>
      </c>
      <c r="B1884" s="14" t="s">
        <v>8286</v>
      </c>
      <c r="C1884" s="14" t="s">
        <v>13510</v>
      </c>
      <c r="D1884" s="14" t="s">
        <v>13504</v>
      </c>
      <c r="E1884" s="14" t="s">
        <v>13479</v>
      </c>
      <c r="F1884" s="14">
        <v>10</v>
      </c>
      <c r="G1884" s="14">
        <v>5</v>
      </c>
      <c r="H1884" s="15">
        <v>2.6318459999999999</v>
      </c>
      <c r="I1884" s="15">
        <f>M1884-V1884</f>
        <v>2622.3681539999998</v>
      </c>
      <c r="J1884" s="14"/>
      <c r="K1884" s="13"/>
      <c r="L1884" s="9">
        <f>2500*1.05</f>
        <v>2625</v>
      </c>
      <c r="M1884" s="11">
        <f>L1884-H1884</f>
        <v>2622.3681539999998</v>
      </c>
      <c r="N1884" s="11">
        <v>0</v>
      </c>
      <c r="P1884" s="9">
        <f>0.5*N1884/1000</f>
        <v>0</v>
      </c>
      <c r="Q1884" s="9">
        <f>P1884+O1884</f>
        <v>0</v>
      </c>
      <c r="R1884" s="11">
        <v>0</v>
      </c>
      <c r="T1884" s="9">
        <f>0.5*R1884</f>
        <v>0</v>
      </c>
      <c r="U1884" s="9">
        <f>T1884+S1884</f>
        <v>0</v>
      </c>
      <c r="V1884" s="9">
        <f>(Q1884+U1884)/(0.944*1000)</f>
        <v>0</v>
      </c>
    </row>
    <row r="1885" spans="1:22" x14ac:dyDescent="0.3">
      <c r="A1885" s="14">
        <v>1890</v>
      </c>
      <c r="B1885" s="14" t="s">
        <v>8287</v>
      </c>
      <c r="C1885" s="14" t="s">
        <v>13510</v>
      </c>
      <c r="D1885" s="14" t="s">
        <v>13504</v>
      </c>
      <c r="E1885" s="14" t="s">
        <v>13479</v>
      </c>
      <c r="F1885" s="14">
        <v>10</v>
      </c>
      <c r="G1885" s="14">
        <v>5</v>
      </c>
      <c r="H1885" s="15">
        <v>2.5839899999999996</v>
      </c>
      <c r="I1885" s="15">
        <f>M1885-V1885</f>
        <v>2622.4160099999999</v>
      </c>
      <c r="J1885" s="14"/>
      <c r="K1885" s="13"/>
      <c r="L1885" s="9">
        <f>2500*1.05</f>
        <v>2625</v>
      </c>
      <c r="M1885" s="11">
        <f>L1885-H1885</f>
        <v>2622.4160099999999</v>
      </c>
      <c r="N1885" s="11">
        <v>0</v>
      </c>
      <c r="P1885" s="9">
        <f>0.5*N1885/1000</f>
        <v>0</v>
      </c>
      <c r="Q1885" s="9">
        <f>P1885+O1885</f>
        <v>0</v>
      </c>
      <c r="R1885" s="11">
        <v>0</v>
      </c>
      <c r="T1885" s="9">
        <f>0.5*R1885</f>
        <v>0</v>
      </c>
      <c r="U1885" s="9">
        <f>T1885+S1885</f>
        <v>0</v>
      </c>
      <c r="V1885" s="9">
        <f>(Q1885+U1885)/(0.944*1000)</f>
        <v>0</v>
      </c>
    </row>
    <row r="1886" spans="1:22" x14ac:dyDescent="0.3">
      <c r="A1886" s="14">
        <v>1891</v>
      </c>
      <c r="B1886" s="14" t="s">
        <v>8288</v>
      </c>
      <c r="C1886" s="14" t="s">
        <v>13510</v>
      </c>
      <c r="D1886" s="14" t="s">
        <v>13504</v>
      </c>
      <c r="E1886" s="14" t="s">
        <v>13479</v>
      </c>
      <c r="F1886" s="14">
        <v>10</v>
      </c>
      <c r="G1886" s="14">
        <v>0.25</v>
      </c>
      <c r="H1886" s="15">
        <v>2.283099999999999E-2</v>
      </c>
      <c r="I1886" s="15">
        <f>M1886-V1886</f>
        <v>0.23966900000000002</v>
      </c>
      <c r="J1886" s="14"/>
      <c r="K1886" s="13"/>
      <c r="L1886" s="9">
        <f>G1886*1.05</f>
        <v>0.26250000000000001</v>
      </c>
      <c r="M1886" s="11">
        <f>L1886-H1886</f>
        <v>0.23966900000000002</v>
      </c>
      <c r="N1886" s="11">
        <v>0</v>
      </c>
      <c r="P1886" s="9">
        <f>0.5*N1886/1000</f>
        <v>0</v>
      </c>
      <c r="Q1886" s="9">
        <f>P1886+O1886</f>
        <v>0</v>
      </c>
      <c r="R1886" s="11">
        <v>0</v>
      </c>
      <c r="T1886" s="9">
        <f>0.5*R1886</f>
        <v>0</v>
      </c>
      <c r="U1886" s="9">
        <f>T1886+S1886</f>
        <v>0</v>
      </c>
      <c r="V1886" s="9">
        <f>(Q1886+U1886)/(0.944*1000)</f>
        <v>0</v>
      </c>
    </row>
    <row r="1887" spans="1:22" x14ac:dyDescent="0.3">
      <c r="A1887" s="14">
        <v>1892</v>
      </c>
      <c r="B1887" s="14" t="s">
        <v>8289</v>
      </c>
      <c r="C1887" s="14" t="s">
        <v>13510</v>
      </c>
      <c r="D1887" s="14" t="s">
        <v>13504</v>
      </c>
      <c r="E1887" s="14" t="s">
        <v>13479</v>
      </c>
      <c r="F1887" s="14">
        <v>10</v>
      </c>
      <c r="G1887" s="14">
        <v>0.25</v>
      </c>
      <c r="H1887" s="15">
        <v>3.5693000000000009E-2</v>
      </c>
      <c r="I1887" s="15">
        <f>M1887-V1887</f>
        <v>0.22680700000000001</v>
      </c>
      <c r="J1887" s="14"/>
      <c r="K1887" s="13"/>
      <c r="L1887" s="9">
        <f>G1887*1.05</f>
        <v>0.26250000000000001</v>
      </c>
      <c r="M1887" s="11">
        <f>L1887-H1887</f>
        <v>0.22680700000000001</v>
      </c>
      <c r="N1887" s="11">
        <v>0</v>
      </c>
      <c r="P1887" s="9">
        <f>0.5*N1887/1000</f>
        <v>0</v>
      </c>
      <c r="Q1887" s="9">
        <f>P1887+O1887</f>
        <v>0</v>
      </c>
      <c r="R1887" s="11">
        <v>0</v>
      </c>
      <c r="T1887" s="9">
        <f>0.5*R1887</f>
        <v>0</v>
      </c>
      <c r="U1887" s="9">
        <f>T1887+S1887</f>
        <v>0</v>
      </c>
      <c r="V1887" s="9">
        <f>(Q1887+U1887)/(0.944*1000)</f>
        <v>0</v>
      </c>
    </row>
    <row r="1888" spans="1:22" x14ac:dyDescent="0.3">
      <c r="A1888" s="14">
        <v>1893</v>
      </c>
      <c r="B1888" s="14" t="s">
        <v>8290</v>
      </c>
      <c r="C1888" s="14" t="s">
        <v>13510</v>
      </c>
      <c r="D1888" s="14" t="s">
        <v>13504</v>
      </c>
      <c r="E1888" s="14" t="s">
        <v>13479</v>
      </c>
      <c r="F1888" s="14">
        <v>10</v>
      </c>
      <c r="G1888" s="14">
        <v>0.1</v>
      </c>
      <c r="H1888" s="15">
        <v>5.2999999999999999E-2</v>
      </c>
      <c r="I1888" s="15">
        <f>M1888-V1888</f>
        <v>5.2000000000000011E-2</v>
      </c>
      <c r="J1888" s="14"/>
      <c r="K1888" s="13"/>
      <c r="L1888" s="9">
        <f>G1888*1.05</f>
        <v>0.10500000000000001</v>
      </c>
      <c r="M1888" s="11">
        <f>L1888-H1888</f>
        <v>5.2000000000000011E-2</v>
      </c>
      <c r="N1888" s="11">
        <v>0</v>
      </c>
      <c r="P1888" s="9">
        <f>0.5*N1888/1000</f>
        <v>0</v>
      </c>
      <c r="Q1888" s="9">
        <f>P1888+O1888</f>
        <v>0</v>
      </c>
      <c r="R1888" s="11">
        <v>0</v>
      </c>
      <c r="T1888" s="9">
        <f>0.5*R1888</f>
        <v>0</v>
      </c>
      <c r="U1888" s="9">
        <f>T1888+S1888</f>
        <v>0</v>
      </c>
      <c r="V1888" s="9">
        <f>(Q1888+U1888)/(0.944*1000)</f>
        <v>0</v>
      </c>
    </row>
    <row r="1889" spans="1:22" x14ac:dyDescent="0.3">
      <c r="A1889" s="14">
        <v>1894</v>
      </c>
      <c r="B1889" s="14" t="s">
        <v>8291</v>
      </c>
      <c r="C1889" s="14" t="s">
        <v>13510</v>
      </c>
      <c r="D1889" s="14" t="s">
        <v>13504</v>
      </c>
      <c r="E1889" s="14" t="s">
        <v>13479</v>
      </c>
      <c r="F1889" s="14">
        <v>10</v>
      </c>
      <c r="G1889" s="14">
        <v>0.25</v>
      </c>
      <c r="H1889" s="15">
        <v>9.4E-2</v>
      </c>
      <c r="I1889" s="15">
        <f>M1889-V1889</f>
        <v>0.16850000000000001</v>
      </c>
      <c r="J1889" s="14"/>
      <c r="K1889" s="13"/>
      <c r="L1889" s="9">
        <f>G1889*1.05</f>
        <v>0.26250000000000001</v>
      </c>
      <c r="M1889" s="11">
        <f>L1889-H1889</f>
        <v>0.16850000000000001</v>
      </c>
      <c r="N1889" s="11">
        <v>0</v>
      </c>
      <c r="P1889" s="9">
        <f>0.5*N1889/1000</f>
        <v>0</v>
      </c>
      <c r="Q1889" s="9">
        <f>P1889+O1889</f>
        <v>0</v>
      </c>
      <c r="R1889" s="11">
        <v>0</v>
      </c>
      <c r="T1889" s="9">
        <f>0.5*R1889</f>
        <v>0</v>
      </c>
      <c r="U1889" s="9">
        <f>T1889+S1889</f>
        <v>0</v>
      </c>
      <c r="V1889" s="9">
        <f>(Q1889+U1889)/(0.944*1000)</f>
        <v>0</v>
      </c>
    </row>
    <row r="1890" spans="1:22" x14ac:dyDescent="0.3">
      <c r="A1890" s="14">
        <v>1895</v>
      </c>
      <c r="B1890" s="14" t="s">
        <v>8292</v>
      </c>
      <c r="C1890" s="14" t="s">
        <v>13510</v>
      </c>
      <c r="D1890" s="14" t="s">
        <v>13504</v>
      </c>
      <c r="E1890" s="14" t="s">
        <v>13479</v>
      </c>
      <c r="F1890" s="14">
        <v>10</v>
      </c>
      <c r="G1890" s="14">
        <v>0.04</v>
      </c>
      <c r="H1890" s="15">
        <v>8.4720000000000021E-3</v>
      </c>
      <c r="I1890" s="15">
        <f>M1890-V1890</f>
        <v>3.3527470338983054E-2</v>
      </c>
      <c r="J1890" s="14"/>
      <c r="K1890" s="13"/>
      <c r="L1890" s="9">
        <f>G1890*1.05</f>
        <v>4.2000000000000003E-2</v>
      </c>
      <c r="M1890" s="11">
        <f>L1890-H1890</f>
        <v>3.3528000000000002E-2</v>
      </c>
      <c r="N1890" s="11">
        <v>1</v>
      </c>
      <c r="P1890" s="9">
        <f>0.5*N1890/1000</f>
        <v>5.0000000000000001E-4</v>
      </c>
      <c r="Q1890" s="9">
        <f>P1890+O1890</f>
        <v>5.0000000000000001E-4</v>
      </c>
      <c r="R1890" s="11">
        <v>0</v>
      </c>
      <c r="T1890" s="9">
        <f>0.5*R1890</f>
        <v>0</v>
      </c>
      <c r="U1890" s="9">
        <f>T1890+S1890</f>
        <v>0</v>
      </c>
      <c r="V1890" s="9">
        <f>(Q1890+U1890)/(0.944*1000)</f>
        <v>5.2966101694915254E-7</v>
      </c>
    </row>
    <row r="1891" spans="1:22" x14ac:dyDescent="0.3">
      <c r="A1891" s="14">
        <v>1896</v>
      </c>
      <c r="B1891" s="14" t="s">
        <v>8293</v>
      </c>
      <c r="C1891" s="14" t="s">
        <v>13510</v>
      </c>
      <c r="D1891" s="14" t="s">
        <v>13504</v>
      </c>
      <c r="E1891" s="14" t="s">
        <v>13479</v>
      </c>
      <c r="F1891" s="14">
        <v>10</v>
      </c>
      <c r="G1891" s="14">
        <v>0.16</v>
      </c>
      <c r="H1891" s="15">
        <v>2.2104999999999989E-2</v>
      </c>
      <c r="I1891" s="15">
        <f>M1891-V1891</f>
        <v>0.14589500000000002</v>
      </c>
      <c r="J1891" s="14"/>
      <c r="K1891" s="13"/>
      <c r="L1891" s="9">
        <f>G1891*1.05</f>
        <v>0.16800000000000001</v>
      </c>
      <c r="M1891" s="11">
        <f>L1891-H1891</f>
        <v>0.14589500000000002</v>
      </c>
      <c r="N1891" s="11">
        <v>0</v>
      </c>
      <c r="P1891" s="9">
        <f>0.5*N1891/1000</f>
        <v>0</v>
      </c>
      <c r="Q1891" s="9">
        <f>P1891+O1891</f>
        <v>0</v>
      </c>
      <c r="R1891" s="11">
        <v>0</v>
      </c>
      <c r="T1891" s="9">
        <f>0.5*R1891</f>
        <v>0</v>
      </c>
      <c r="U1891" s="9">
        <f>T1891+S1891</f>
        <v>0</v>
      </c>
      <c r="V1891" s="9">
        <f>(Q1891+U1891)/(0.944*1000)</f>
        <v>0</v>
      </c>
    </row>
    <row r="1892" spans="1:22" x14ac:dyDescent="0.3">
      <c r="A1892" s="14">
        <v>1897</v>
      </c>
      <c r="B1892" s="14" t="s">
        <v>8294</v>
      </c>
      <c r="C1892" s="14" t="s">
        <v>13510</v>
      </c>
      <c r="D1892" s="14" t="s">
        <v>13504</v>
      </c>
      <c r="E1892" s="14" t="s">
        <v>13479</v>
      </c>
      <c r="F1892" s="14">
        <v>10</v>
      </c>
      <c r="G1892" s="14">
        <v>0.04</v>
      </c>
      <c r="H1892" s="15">
        <v>1.6716999999999999E-2</v>
      </c>
      <c r="I1892" s="15">
        <f>M1892-V1892</f>
        <v>2.5283000000000003E-2</v>
      </c>
      <c r="J1892" s="14"/>
      <c r="K1892" s="13"/>
      <c r="L1892" s="9">
        <f>G1892*1.05</f>
        <v>4.2000000000000003E-2</v>
      </c>
      <c r="M1892" s="11">
        <f>L1892-H1892</f>
        <v>2.5283000000000003E-2</v>
      </c>
      <c r="N1892" s="11">
        <v>0</v>
      </c>
      <c r="P1892" s="9">
        <f>0.5*N1892/1000</f>
        <v>0</v>
      </c>
      <c r="Q1892" s="9">
        <f>P1892+O1892</f>
        <v>0</v>
      </c>
      <c r="R1892" s="11">
        <v>0</v>
      </c>
      <c r="T1892" s="9">
        <f>0.5*R1892</f>
        <v>0</v>
      </c>
      <c r="U1892" s="9">
        <f>T1892+S1892</f>
        <v>0</v>
      </c>
      <c r="V1892" s="9">
        <f>(Q1892+U1892)/(0.944*1000)</f>
        <v>0</v>
      </c>
    </row>
    <row r="1893" spans="1:22" x14ac:dyDescent="0.3">
      <c r="A1893" s="14">
        <v>1898</v>
      </c>
      <c r="B1893" s="14" t="s">
        <v>8295</v>
      </c>
      <c r="C1893" s="14" t="s">
        <v>13510</v>
      </c>
      <c r="D1893" s="14" t="s">
        <v>13504</v>
      </c>
      <c r="E1893" s="14" t="s">
        <v>13479</v>
      </c>
      <c r="F1893" s="14">
        <v>10</v>
      </c>
      <c r="G1893" s="14">
        <v>0.04</v>
      </c>
      <c r="H1893" s="15">
        <v>1.1100000000000002E-2</v>
      </c>
      <c r="I1893" s="15">
        <f>M1893-V1893</f>
        <v>3.09E-2</v>
      </c>
      <c r="J1893" s="14"/>
      <c r="K1893" s="13"/>
      <c r="L1893" s="9">
        <f>G1893*1.05</f>
        <v>4.2000000000000003E-2</v>
      </c>
      <c r="M1893" s="11">
        <f>L1893-H1893</f>
        <v>3.09E-2</v>
      </c>
      <c r="N1893" s="11">
        <v>0</v>
      </c>
      <c r="P1893" s="9">
        <f>0.5*N1893/1000</f>
        <v>0</v>
      </c>
      <c r="Q1893" s="9">
        <f>P1893+O1893</f>
        <v>0</v>
      </c>
      <c r="R1893" s="11">
        <v>0</v>
      </c>
      <c r="T1893" s="9">
        <f>0.5*R1893</f>
        <v>0</v>
      </c>
      <c r="U1893" s="9">
        <f>T1893+S1893</f>
        <v>0</v>
      </c>
      <c r="V1893" s="9">
        <f>(Q1893+U1893)/(0.944*1000)</f>
        <v>0</v>
      </c>
    </row>
    <row r="1894" spans="1:22" x14ac:dyDescent="0.3">
      <c r="A1894" s="14">
        <v>1899</v>
      </c>
      <c r="B1894" s="14" t="s">
        <v>8296</v>
      </c>
      <c r="C1894" s="14" t="s">
        <v>13510</v>
      </c>
      <c r="D1894" s="14" t="s">
        <v>13504</v>
      </c>
      <c r="E1894" s="14" t="s">
        <v>13479</v>
      </c>
      <c r="F1894" s="14">
        <v>10</v>
      </c>
      <c r="G1894" s="14">
        <v>0.25</v>
      </c>
      <c r="H1894" s="15">
        <v>0.101339</v>
      </c>
      <c r="I1894" s="15">
        <f>M1894-V1894</f>
        <v>0.161161</v>
      </c>
      <c r="J1894" s="14"/>
      <c r="K1894" s="13"/>
      <c r="L1894" s="9">
        <f>G1894*1.05</f>
        <v>0.26250000000000001</v>
      </c>
      <c r="M1894" s="11">
        <f>L1894-H1894</f>
        <v>0.161161</v>
      </c>
      <c r="N1894" s="11">
        <v>0</v>
      </c>
      <c r="P1894" s="9">
        <f>0.5*N1894/1000</f>
        <v>0</v>
      </c>
      <c r="Q1894" s="9">
        <f>P1894+O1894</f>
        <v>0</v>
      </c>
      <c r="R1894" s="11">
        <v>0</v>
      </c>
      <c r="T1894" s="9">
        <f>0.5*R1894</f>
        <v>0</v>
      </c>
      <c r="U1894" s="9">
        <f>T1894+S1894</f>
        <v>0</v>
      </c>
      <c r="V1894" s="9">
        <f>(Q1894+U1894)/(0.944*1000)</f>
        <v>0</v>
      </c>
    </row>
    <row r="1895" spans="1:22" x14ac:dyDescent="0.3">
      <c r="A1895" s="14">
        <v>1900</v>
      </c>
      <c r="B1895" s="14" t="s">
        <v>8297</v>
      </c>
      <c r="C1895" s="14" t="s">
        <v>13510</v>
      </c>
      <c r="D1895" s="14" t="s">
        <v>13504</v>
      </c>
      <c r="E1895" s="14" t="s">
        <v>13479</v>
      </c>
      <c r="F1895" s="14">
        <v>10</v>
      </c>
      <c r="G1895" s="14">
        <v>0.25</v>
      </c>
      <c r="H1895" s="15">
        <v>1.5820999999999998E-2</v>
      </c>
      <c r="I1895" s="15">
        <f>M1895-V1895</f>
        <v>0.24667900000000001</v>
      </c>
      <c r="J1895" s="14"/>
      <c r="K1895" s="13"/>
      <c r="L1895" s="9">
        <f>G1895*1.05</f>
        <v>0.26250000000000001</v>
      </c>
      <c r="M1895" s="11">
        <f>L1895-H1895</f>
        <v>0.24667900000000001</v>
      </c>
      <c r="N1895" s="11">
        <v>0</v>
      </c>
      <c r="P1895" s="9">
        <f>0.5*N1895/1000</f>
        <v>0</v>
      </c>
      <c r="Q1895" s="9">
        <f>P1895+O1895</f>
        <v>0</v>
      </c>
      <c r="R1895" s="11">
        <v>0</v>
      </c>
      <c r="T1895" s="9">
        <f>0.5*R1895</f>
        <v>0</v>
      </c>
      <c r="U1895" s="9">
        <f>T1895+S1895</f>
        <v>0</v>
      </c>
      <c r="V1895" s="9">
        <f>(Q1895+U1895)/(0.944*1000)</f>
        <v>0</v>
      </c>
    </row>
    <row r="1896" spans="1:22" x14ac:dyDescent="0.3">
      <c r="A1896" s="14">
        <v>1901</v>
      </c>
      <c r="B1896" s="14" t="s">
        <v>8298</v>
      </c>
      <c r="C1896" s="14" t="s">
        <v>13510</v>
      </c>
      <c r="D1896" s="14" t="s">
        <v>13504</v>
      </c>
      <c r="E1896" s="14" t="s">
        <v>13479</v>
      </c>
      <c r="F1896" s="14">
        <v>10</v>
      </c>
      <c r="G1896" s="14">
        <v>0.25</v>
      </c>
      <c r="H1896" s="15">
        <v>2.1453000000000003E-2</v>
      </c>
      <c r="I1896" s="15">
        <f>M1896-V1896</f>
        <v>0.24104700000000001</v>
      </c>
      <c r="J1896" s="14"/>
      <c r="K1896" s="13"/>
      <c r="L1896" s="9">
        <f>G1896*1.05</f>
        <v>0.26250000000000001</v>
      </c>
      <c r="M1896" s="11">
        <f>L1896-H1896</f>
        <v>0.24104700000000001</v>
      </c>
      <c r="N1896" s="11">
        <v>0</v>
      </c>
      <c r="P1896" s="9">
        <f>0.5*N1896/1000</f>
        <v>0</v>
      </c>
      <c r="Q1896" s="9">
        <f>P1896+O1896</f>
        <v>0</v>
      </c>
      <c r="R1896" s="11">
        <v>0</v>
      </c>
      <c r="T1896" s="9">
        <f>0.5*R1896</f>
        <v>0</v>
      </c>
      <c r="U1896" s="9">
        <f>T1896+S1896</f>
        <v>0</v>
      </c>
      <c r="V1896" s="9">
        <f>(Q1896+U1896)/(0.944*1000)</f>
        <v>0</v>
      </c>
    </row>
    <row r="1897" spans="1:22" x14ac:dyDescent="0.3">
      <c r="A1897" s="14">
        <v>1902</v>
      </c>
      <c r="B1897" s="14" t="s">
        <v>8299</v>
      </c>
      <c r="C1897" s="14" t="s">
        <v>13510</v>
      </c>
      <c r="D1897" s="14" t="s">
        <v>13504</v>
      </c>
      <c r="E1897" s="14" t="s">
        <v>13479</v>
      </c>
      <c r="F1897" s="14">
        <v>10</v>
      </c>
      <c r="G1897" s="14">
        <v>0.1</v>
      </c>
      <c r="H1897" s="15">
        <v>1.2789000000000002E-2</v>
      </c>
      <c r="I1897" s="15">
        <f>M1897-V1897</f>
        <v>9.2211000000000015E-2</v>
      </c>
      <c r="J1897" s="14"/>
      <c r="K1897" s="13"/>
      <c r="L1897" s="9">
        <f>G1897*1.05</f>
        <v>0.10500000000000001</v>
      </c>
      <c r="M1897" s="11">
        <f>L1897-H1897</f>
        <v>9.2211000000000015E-2</v>
      </c>
      <c r="N1897" s="11">
        <v>0</v>
      </c>
      <c r="P1897" s="9">
        <f>0.5*N1897/1000</f>
        <v>0</v>
      </c>
      <c r="Q1897" s="9">
        <f>P1897+O1897</f>
        <v>0</v>
      </c>
      <c r="R1897" s="11">
        <v>0</v>
      </c>
      <c r="T1897" s="9">
        <f>0.5*R1897</f>
        <v>0</v>
      </c>
      <c r="U1897" s="9">
        <f>T1897+S1897</f>
        <v>0</v>
      </c>
      <c r="V1897" s="9">
        <f>(Q1897+U1897)/(0.944*1000)</f>
        <v>0</v>
      </c>
    </row>
    <row r="1898" spans="1:22" x14ac:dyDescent="0.3">
      <c r="A1898" s="14">
        <v>1903</v>
      </c>
      <c r="B1898" s="14" t="s">
        <v>8300</v>
      </c>
      <c r="C1898" s="14" t="s">
        <v>13510</v>
      </c>
      <c r="D1898" s="14" t="s">
        <v>13504</v>
      </c>
      <c r="E1898" s="14" t="s">
        <v>13479</v>
      </c>
      <c r="F1898" s="14">
        <v>10</v>
      </c>
      <c r="G1898" s="14">
        <v>0.04</v>
      </c>
      <c r="H1898" s="15">
        <v>8.0000000000000002E-3</v>
      </c>
      <c r="I1898" s="15">
        <f>M1898-V1898</f>
        <v>3.4000000000000002E-2</v>
      </c>
      <c r="J1898" s="14"/>
      <c r="K1898" s="13"/>
      <c r="L1898" s="9">
        <f>G1898*1.05</f>
        <v>4.2000000000000003E-2</v>
      </c>
      <c r="M1898" s="11">
        <f>L1898-H1898</f>
        <v>3.4000000000000002E-2</v>
      </c>
      <c r="N1898" s="11">
        <v>0</v>
      </c>
      <c r="P1898" s="9">
        <f>0.5*N1898/1000</f>
        <v>0</v>
      </c>
      <c r="Q1898" s="9">
        <f>P1898+O1898</f>
        <v>0</v>
      </c>
      <c r="R1898" s="11">
        <v>0</v>
      </c>
      <c r="T1898" s="9">
        <f>0.5*R1898</f>
        <v>0</v>
      </c>
      <c r="U1898" s="9">
        <f>T1898+S1898</f>
        <v>0</v>
      </c>
      <c r="V1898" s="9">
        <f>(Q1898+U1898)/(0.944*1000)</f>
        <v>0</v>
      </c>
    </row>
    <row r="1899" spans="1:22" x14ac:dyDescent="0.3">
      <c r="A1899" s="14">
        <v>1904</v>
      </c>
      <c r="B1899" s="14" t="s">
        <v>8301</v>
      </c>
      <c r="C1899" s="14" t="s">
        <v>13510</v>
      </c>
      <c r="D1899" s="14" t="s">
        <v>13504</v>
      </c>
      <c r="E1899" s="14" t="s">
        <v>13479</v>
      </c>
      <c r="F1899" s="14">
        <v>10</v>
      </c>
      <c r="G1899" s="14">
        <v>0.25</v>
      </c>
      <c r="H1899" s="15">
        <v>0.124958</v>
      </c>
      <c r="I1899" s="15">
        <f>M1899-V1899</f>
        <v>0.137542</v>
      </c>
      <c r="J1899" s="14"/>
      <c r="K1899" s="13"/>
      <c r="L1899" s="9">
        <f>G1899*1.05</f>
        <v>0.26250000000000001</v>
      </c>
      <c r="M1899" s="11">
        <f>L1899-H1899</f>
        <v>0.137542</v>
      </c>
      <c r="N1899" s="11">
        <v>0</v>
      </c>
      <c r="P1899" s="9">
        <f>0.5*N1899/1000</f>
        <v>0</v>
      </c>
      <c r="Q1899" s="9">
        <f>P1899+O1899</f>
        <v>0</v>
      </c>
      <c r="R1899" s="11">
        <v>0</v>
      </c>
      <c r="T1899" s="9">
        <f>0.5*R1899</f>
        <v>0</v>
      </c>
      <c r="U1899" s="9">
        <f>T1899+S1899</f>
        <v>0</v>
      </c>
      <c r="V1899" s="9">
        <f>(Q1899+U1899)/(0.944*1000)</f>
        <v>0</v>
      </c>
    </row>
    <row r="1900" spans="1:22" x14ac:dyDescent="0.3">
      <c r="A1900" s="14">
        <v>1905</v>
      </c>
      <c r="B1900" s="14" t="s">
        <v>8302</v>
      </c>
      <c r="C1900" s="14" t="s">
        <v>13510</v>
      </c>
      <c r="D1900" s="14" t="s">
        <v>13504</v>
      </c>
      <c r="E1900" s="14" t="s">
        <v>13479</v>
      </c>
      <c r="F1900" s="14">
        <v>10</v>
      </c>
      <c r="G1900" s="14">
        <v>0.4</v>
      </c>
      <c r="H1900" s="15">
        <v>8.6108000000000004E-2</v>
      </c>
      <c r="I1900" s="15">
        <f>M1900-V1900</f>
        <v>0.33389200000000002</v>
      </c>
      <c r="J1900" s="14"/>
      <c r="K1900" s="13"/>
      <c r="L1900" s="9">
        <f>G1900*1.05</f>
        <v>0.42000000000000004</v>
      </c>
      <c r="M1900" s="11">
        <f>L1900-H1900</f>
        <v>0.33389200000000002</v>
      </c>
      <c r="N1900" s="11">
        <v>0</v>
      </c>
      <c r="P1900" s="9">
        <f>0.5*N1900/1000</f>
        <v>0</v>
      </c>
      <c r="Q1900" s="9">
        <f>P1900+O1900</f>
        <v>0</v>
      </c>
      <c r="R1900" s="11">
        <v>0</v>
      </c>
      <c r="T1900" s="9">
        <f>0.5*R1900</f>
        <v>0</v>
      </c>
      <c r="U1900" s="9">
        <f>T1900+S1900</f>
        <v>0</v>
      </c>
      <c r="V1900" s="9">
        <f>(Q1900+U1900)/(0.944*1000)</f>
        <v>0</v>
      </c>
    </row>
    <row r="1901" spans="1:22" x14ac:dyDescent="0.3">
      <c r="A1901" s="14">
        <v>1906</v>
      </c>
      <c r="B1901" s="14" t="s">
        <v>8303</v>
      </c>
      <c r="C1901" s="14" t="s">
        <v>13510</v>
      </c>
      <c r="D1901" s="14" t="s">
        <v>13504</v>
      </c>
      <c r="E1901" s="14" t="s">
        <v>13479</v>
      </c>
      <c r="F1901" s="14">
        <v>10</v>
      </c>
      <c r="G1901" s="14">
        <v>1.26</v>
      </c>
      <c r="H1901" s="15">
        <v>0.86999700000000002</v>
      </c>
      <c r="I1901" s="16" t="s">
        <v>13516</v>
      </c>
      <c r="J1901" s="14"/>
      <c r="K1901" s="13"/>
      <c r="L1901" s="9">
        <f>1.05*0.63</f>
        <v>0.66150000000000009</v>
      </c>
      <c r="M1901" s="11">
        <f>L1901-H1901</f>
        <v>-0.20849699999999993</v>
      </c>
      <c r="N1901" s="11">
        <v>0</v>
      </c>
      <c r="P1901" s="9">
        <f>0.5*N1901/1000</f>
        <v>0</v>
      </c>
      <c r="Q1901" s="9">
        <f>P1901+O1901</f>
        <v>0</v>
      </c>
      <c r="R1901" s="11">
        <v>0</v>
      </c>
      <c r="T1901" s="9">
        <f>0.5*R1901</f>
        <v>0</v>
      </c>
      <c r="U1901" s="9">
        <f>T1901+S1901</f>
        <v>0</v>
      </c>
      <c r="V1901" s="9">
        <f>(Q1901+U1901)/(0.944*1000)</f>
        <v>0</v>
      </c>
    </row>
    <row r="1902" spans="1:22" x14ac:dyDescent="0.3">
      <c r="A1902" s="14">
        <v>1907</v>
      </c>
      <c r="B1902" s="14" t="s">
        <v>8304</v>
      </c>
      <c r="C1902" s="14" t="s">
        <v>13510</v>
      </c>
      <c r="D1902" s="14" t="s">
        <v>13504</v>
      </c>
      <c r="E1902" s="14" t="s">
        <v>13479</v>
      </c>
      <c r="F1902" s="14">
        <v>10</v>
      </c>
      <c r="G1902" s="14">
        <v>3.2000000000000001E-2</v>
      </c>
      <c r="H1902" s="15">
        <v>0</v>
      </c>
      <c r="I1902" s="15">
        <f>M1902-V1902</f>
        <v>3.3600000000000005E-2</v>
      </c>
      <c r="J1902" s="14"/>
      <c r="K1902" s="13"/>
      <c r="L1902" s="9">
        <f>G1902*1.05</f>
        <v>3.3600000000000005E-2</v>
      </c>
      <c r="M1902" s="11">
        <f>L1902-H1902</f>
        <v>3.3600000000000005E-2</v>
      </c>
      <c r="N1902" s="11">
        <v>0</v>
      </c>
      <c r="P1902" s="9">
        <f>0.5*N1902/1000</f>
        <v>0</v>
      </c>
      <c r="Q1902" s="9">
        <f>P1902+O1902</f>
        <v>0</v>
      </c>
      <c r="R1902" s="11">
        <v>0</v>
      </c>
      <c r="T1902" s="9">
        <f>0.5*R1902</f>
        <v>0</v>
      </c>
      <c r="U1902" s="9">
        <f>T1902+S1902</f>
        <v>0</v>
      </c>
      <c r="V1902" s="9">
        <f>(Q1902+U1902)/(0.944*1000)</f>
        <v>0</v>
      </c>
    </row>
    <row r="1903" spans="1:22" x14ac:dyDescent="0.3">
      <c r="A1903" s="14">
        <v>1908</v>
      </c>
      <c r="B1903" s="14" t="s">
        <v>8305</v>
      </c>
      <c r="C1903" s="14" t="s">
        <v>13510</v>
      </c>
      <c r="D1903" s="14" t="s">
        <v>13504</v>
      </c>
      <c r="E1903" s="14" t="s">
        <v>13479</v>
      </c>
      <c r="F1903" s="14">
        <v>10</v>
      </c>
      <c r="G1903" s="14">
        <v>0.8</v>
      </c>
      <c r="H1903" s="15">
        <v>0.36199999999999999</v>
      </c>
      <c r="I1903" s="15">
        <f>M1903-V1903</f>
        <v>5.1644067796610224E-2</v>
      </c>
      <c r="J1903" s="14"/>
      <c r="K1903" s="13"/>
      <c r="L1903" s="9">
        <f>1.05*0.4</f>
        <v>0.42000000000000004</v>
      </c>
      <c r="M1903" s="11">
        <f>L1903-H1903</f>
        <v>5.8000000000000052E-2</v>
      </c>
      <c r="N1903" s="11">
        <v>0</v>
      </c>
      <c r="P1903" s="9">
        <f>0.5*N1903/1000</f>
        <v>0</v>
      </c>
      <c r="Q1903" s="9">
        <f>P1903+O1903</f>
        <v>0</v>
      </c>
      <c r="R1903" s="11">
        <v>12</v>
      </c>
      <c r="T1903" s="9">
        <f>0.5*R1903</f>
        <v>6</v>
      </c>
      <c r="U1903" s="9">
        <f>T1903+S1903</f>
        <v>6</v>
      </c>
      <c r="V1903" s="9">
        <f>(Q1903+U1903)/(0.944*1000)</f>
        <v>6.3559322033898309E-3</v>
      </c>
    </row>
    <row r="1904" spans="1:22" x14ac:dyDescent="0.3">
      <c r="A1904" s="14">
        <v>1909</v>
      </c>
      <c r="B1904" s="14" t="s">
        <v>8306</v>
      </c>
      <c r="C1904" s="14" t="s">
        <v>13510</v>
      </c>
      <c r="D1904" s="14" t="s">
        <v>13504</v>
      </c>
      <c r="E1904" s="14" t="s">
        <v>13479</v>
      </c>
      <c r="F1904" s="14">
        <v>10</v>
      </c>
      <c r="G1904" s="14">
        <v>0.04</v>
      </c>
      <c r="H1904" s="15">
        <v>0</v>
      </c>
      <c r="I1904" s="15">
        <f>M1904-V1904</f>
        <v>4.2000000000000003E-2</v>
      </c>
      <c r="J1904" s="14"/>
      <c r="K1904" s="13"/>
      <c r="L1904" s="9">
        <f>G1904*1.05</f>
        <v>4.2000000000000003E-2</v>
      </c>
      <c r="M1904" s="11">
        <f>L1904-H1904</f>
        <v>4.2000000000000003E-2</v>
      </c>
      <c r="N1904" s="11">
        <v>0</v>
      </c>
      <c r="P1904" s="9">
        <f>0.5*N1904/1000</f>
        <v>0</v>
      </c>
      <c r="Q1904" s="9">
        <f>P1904+O1904</f>
        <v>0</v>
      </c>
      <c r="R1904" s="11">
        <v>0</v>
      </c>
      <c r="T1904" s="9">
        <f>0.5*R1904</f>
        <v>0</v>
      </c>
      <c r="U1904" s="9">
        <f>T1904+S1904</f>
        <v>0</v>
      </c>
      <c r="V1904" s="9">
        <f>(Q1904+U1904)/(0.944*1000)</f>
        <v>0</v>
      </c>
    </row>
    <row r="1905" spans="1:22" x14ac:dyDescent="0.3">
      <c r="A1905" s="14">
        <v>1910</v>
      </c>
      <c r="B1905" s="14" t="s">
        <v>8307</v>
      </c>
      <c r="C1905" s="14" t="s">
        <v>13510</v>
      </c>
      <c r="D1905" s="14" t="s">
        <v>13504</v>
      </c>
      <c r="E1905" s="14" t="s">
        <v>13479</v>
      </c>
      <c r="F1905" s="14">
        <v>10</v>
      </c>
      <c r="G1905" s="14">
        <v>0.32</v>
      </c>
      <c r="H1905" s="15">
        <v>0.224</v>
      </c>
      <c r="I1905" s="16" t="s">
        <v>13516</v>
      </c>
      <c r="J1905" s="14"/>
      <c r="K1905" s="13"/>
      <c r="L1905" s="9">
        <f>G1905/2*1.05</f>
        <v>0.16800000000000001</v>
      </c>
      <c r="M1905" s="11">
        <f>L1905-H1905</f>
        <v>-5.5999999999999994E-2</v>
      </c>
      <c r="N1905" s="11">
        <v>0</v>
      </c>
      <c r="P1905" s="9">
        <f>0.5*N1905/1000</f>
        <v>0</v>
      </c>
      <c r="Q1905" s="9">
        <f>P1905+O1905</f>
        <v>0</v>
      </c>
      <c r="R1905" s="11">
        <v>0</v>
      </c>
      <c r="T1905" s="9">
        <f>0.5*R1905</f>
        <v>0</v>
      </c>
      <c r="U1905" s="9">
        <f>T1905+S1905</f>
        <v>0</v>
      </c>
      <c r="V1905" s="9">
        <f>(Q1905+U1905)/(0.944*1000)</f>
        <v>0</v>
      </c>
    </row>
    <row r="1906" spans="1:22" x14ac:dyDescent="0.3">
      <c r="A1906" s="14">
        <v>1911</v>
      </c>
      <c r="B1906" s="14" t="s">
        <v>8308</v>
      </c>
      <c r="C1906" s="14" t="s">
        <v>13510</v>
      </c>
      <c r="D1906" s="14" t="s">
        <v>13504</v>
      </c>
      <c r="E1906" s="14" t="s">
        <v>13479</v>
      </c>
      <c r="F1906" s="14">
        <v>10</v>
      </c>
      <c r="G1906" s="14">
        <v>6.3E-2</v>
      </c>
      <c r="H1906" s="15">
        <v>0</v>
      </c>
      <c r="I1906" s="15">
        <f>M1906-V1906</f>
        <v>5.8205084745762713E-2</v>
      </c>
      <c r="J1906" s="14"/>
      <c r="K1906" s="13"/>
      <c r="L1906" s="9">
        <f>G1906*1.05</f>
        <v>6.615E-2</v>
      </c>
      <c r="M1906" s="11">
        <f>L1906-H1906</f>
        <v>6.615E-2</v>
      </c>
      <c r="N1906" s="11">
        <v>0</v>
      </c>
      <c r="P1906" s="9">
        <f>0.5*N1906/1000</f>
        <v>0</v>
      </c>
      <c r="Q1906" s="9">
        <f>P1906+O1906</f>
        <v>0</v>
      </c>
      <c r="R1906" s="11">
        <v>15</v>
      </c>
      <c r="T1906" s="9">
        <f>0.5*R1906</f>
        <v>7.5</v>
      </c>
      <c r="U1906" s="9">
        <f>T1906+S1906</f>
        <v>7.5</v>
      </c>
      <c r="V1906" s="9">
        <f>(Q1906+U1906)/(0.944*1000)</f>
        <v>7.9449152542372878E-3</v>
      </c>
    </row>
    <row r="1907" spans="1:22" x14ac:dyDescent="0.3">
      <c r="A1907" s="14">
        <v>1912</v>
      </c>
      <c r="B1907" s="14" t="s">
        <v>8309</v>
      </c>
      <c r="C1907" s="14" t="s">
        <v>13510</v>
      </c>
      <c r="D1907" s="14" t="s">
        <v>13504</v>
      </c>
      <c r="E1907" s="14" t="s">
        <v>13479</v>
      </c>
      <c r="F1907" s="14">
        <v>10</v>
      </c>
      <c r="G1907" s="14">
        <v>0.1</v>
      </c>
      <c r="H1907" s="15">
        <v>1.7856999999999998E-2</v>
      </c>
      <c r="I1907" s="15">
        <f>M1907-V1907</f>
        <v>8.7143000000000012E-2</v>
      </c>
      <c r="J1907" s="14"/>
      <c r="K1907" s="13"/>
      <c r="L1907" s="9">
        <f>G1907*1.05</f>
        <v>0.10500000000000001</v>
      </c>
      <c r="M1907" s="11">
        <f>L1907-H1907</f>
        <v>8.7143000000000012E-2</v>
      </c>
      <c r="N1907" s="11">
        <v>0</v>
      </c>
      <c r="P1907" s="9">
        <f>0.5*N1907/1000</f>
        <v>0</v>
      </c>
      <c r="Q1907" s="9">
        <f>P1907+O1907</f>
        <v>0</v>
      </c>
      <c r="R1907" s="11">
        <v>0</v>
      </c>
      <c r="T1907" s="9">
        <f>0.5*R1907</f>
        <v>0</v>
      </c>
      <c r="U1907" s="9">
        <f>T1907+S1907</f>
        <v>0</v>
      </c>
      <c r="V1907" s="9">
        <f>(Q1907+U1907)/(0.944*1000)</f>
        <v>0</v>
      </c>
    </row>
    <row r="1908" spans="1:22" x14ac:dyDescent="0.3">
      <c r="A1908" s="14">
        <v>1913</v>
      </c>
      <c r="B1908" s="14" t="s">
        <v>8310</v>
      </c>
      <c r="C1908" s="14" t="s">
        <v>13510</v>
      </c>
      <c r="D1908" s="14" t="s">
        <v>13504</v>
      </c>
      <c r="E1908" s="14" t="s">
        <v>13479</v>
      </c>
      <c r="F1908" s="14">
        <v>10</v>
      </c>
      <c r="G1908" s="14">
        <v>0.1</v>
      </c>
      <c r="H1908" s="15">
        <v>2.527000000000001E-3</v>
      </c>
      <c r="I1908" s="16" t="s">
        <v>13516</v>
      </c>
      <c r="J1908" s="14"/>
      <c r="K1908" s="13"/>
      <c r="L1908" s="9">
        <f>G1908*1.05</f>
        <v>0.10500000000000001</v>
      </c>
      <c r="M1908" s="11">
        <f>L1908-H1908</f>
        <v>0.10247300000000001</v>
      </c>
      <c r="N1908" s="11">
        <v>0</v>
      </c>
      <c r="P1908" s="9">
        <f>0.5*N1908/1000</f>
        <v>0</v>
      </c>
      <c r="Q1908" s="9">
        <f>P1908+O1908</f>
        <v>0</v>
      </c>
      <c r="R1908" s="11">
        <v>134</v>
      </c>
      <c r="S1908" s="9">
        <f>0.75*R1908</f>
        <v>100.5</v>
      </c>
      <c r="U1908" s="9">
        <f>T1908+S1908</f>
        <v>100.5</v>
      </c>
      <c r="V1908" s="9">
        <f>(Q1908+U1908)/(0.944*1000)</f>
        <v>0.10646186440677965</v>
      </c>
    </row>
    <row r="1909" spans="1:22" x14ac:dyDescent="0.3">
      <c r="A1909" s="14">
        <v>1914</v>
      </c>
      <c r="B1909" s="14" t="s">
        <v>8311</v>
      </c>
      <c r="C1909" s="14" t="s">
        <v>13510</v>
      </c>
      <c r="D1909" s="14" t="s">
        <v>13504</v>
      </c>
      <c r="E1909" s="14" t="s">
        <v>13479</v>
      </c>
      <c r="F1909" s="14">
        <v>10</v>
      </c>
      <c r="G1909" s="14">
        <v>0.2</v>
      </c>
      <c r="H1909" s="15">
        <v>0.1</v>
      </c>
      <c r="I1909" s="15">
        <f>M1909-V1909</f>
        <v>5.0000000000000044E-3</v>
      </c>
      <c r="J1909" s="14"/>
      <c r="K1909" s="13"/>
      <c r="L1909" s="9">
        <f>G1909/2*1.05</f>
        <v>0.10500000000000001</v>
      </c>
      <c r="M1909" s="11">
        <f>L1909-H1909</f>
        <v>5.0000000000000044E-3</v>
      </c>
      <c r="N1909" s="11">
        <v>0</v>
      </c>
      <c r="P1909" s="9">
        <f>0.5*N1909/1000</f>
        <v>0</v>
      </c>
      <c r="Q1909" s="9">
        <f>P1909+O1909</f>
        <v>0</v>
      </c>
      <c r="R1909" s="11">
        <v>0</v>
      </c>
      <c r="T1909" s="9">
        <f>0.5*R1909</f>
        <v>0</v>
      </c>
      <c r="U1909" s="9">
        <f>T1909+S1909</f>
        <v>0</v>
      </c>
      <c r="V1909" s="9">
        <f>(Q1909+U1909)/(0.944*1000)</f>
        <v>0</v>
      </c>
    </row>
    <row r="1910" spans="1:22" x14ac:dyDescent="0.3">
      <c r="A1910" s="14">
        <v>1915</v>
      </c>
      <c r="B1910" s="14" t="s">
        <v>8312</v>
      </c>
      <c r="C1910" s="14" t="s">
        <v>13510</v>
      </c>
      <c r="D1910" s="14" t="s">
        <v>13504</v>
      </c>
      <c r="E1910" s="14" t="s">
        <v>13479</v>
      </c>
      <c r="F1910" s="14">
        <v>10</v>
      </c>
      <c r="G1910" s="14">
        <v>0.16</v>
      </c>
      <c r="H1910" s="15">
        <v>9.1999999999999998E-2</v>
      </c>
      <c r="I1910" s="15">
        <f>M1910-V1910</f>
        <v>7.6000000000000012E-2</v>
      </c>
      <c r="J1910" s="14"/>
      <c r="K1910" s="13"/>
      <c r="L1910" s="9">
        <f>G1910*1.05</f>
        <v>0.16800000000000001</v>
      </c>
      <c r="M1910" s="11">
        <f>L1910-H1910</f>
        <v>7.6000000000000012E-2</v>
      </c>
      <c r="N1910" s="11">
        <v>0</v>
      </c>
      <c r="P1910" s="9">
        <f>0.5*N1910/1000</f>
        <v>0</v>
      </c>
      <c r="Q1910" s="9">
        <f>P1910+O1910</f>
        <v>0</v>
      </c>
      <c r="R1910" s="11">
        <v>0</v>
      </c>
      <c r="T1910" s="9">
        <f>0.5*R1910</f>
        <v>0</v>
      </c>
      <c r="U1910" s="9">
        <f>T1910+S1910</f>
        <v>0</v>
      </c>
      <c r="V1910" s="9">
        <f>(Q1910+U1910)/(0.944*1000)</f>
        <v>0</v>
      </c>
    </row>
    <row r="1911" spans="1:22" x14ac:dyDescent="0.3">
      <c r="A1911" s="14">
        <v>1916</v>
      </c>
      <c r="B1911" s="14" t="s">
        <v>8313</v>
      </c>
      <c r="C1911" s="14" t="s">
        <v>13510</v>
      </c>
      <c r="D1911" s="14" t="s">
        <v>13504</v>
      </c>
      <c r="E1911" s="14" t="s">
        <v>13479</v>
      </c>
      <c r="F1911" s="14">
        <v>10</v>
      </c>
      <c r="G1911" s="14">
        <v>0.63</v>
      </c>
      <c r="H1911" s="15">
        <v>2.0846000000000003E-2</v>
      </c>
      <c r="I1911" s="15">
        <f>M1911-V1911</f>
        <v>0.64065400000000006</v>
      </c>
      <c r="J1911" s="14"/>
      <c r="K1911" s="13"/>
      <c r="L1911" s="9">
        <f>G1911*1.05</f>
        <v>0.66150000000000009</v>
      </c>
      <c r="M1911" s="11">
        <f>L1911-H1911</f>
        <v>0.64065400000000006</v>
      </c>
      <c r="N1911" s="11">
        <v>0</v>
      </c>
      <c r="P1911" s="9">
        <f>0.5*N1911/1000</f>
        <v>0</v>
      </c>
      <c r="Q1911" s="9">
        <f>P1911+O1911</f>
        <v>0</v>
      </c>
      <c r="R1911" s="11">
        <v>0</v>
      </c>
      <c r="T1911" s="9">
        <f>0.5*R1911</f>
        <v>0</v>
      </c>
      <c r="U1911" s="9">
        <f>T1911+S1911</f>
        <v>0</v>
      </c>
      <c r="V1911" s="9">
        <f>(Q1911+U1911)/(0.944*1000)</f>
        <v>0</v>
      </c>
    </row>
    <row r="1912" spans="1:22" x14ac:dyDescent="0.3">
      <c r="A1912" s="14">
        <v>1917</v>
      </c>
      <c r="B1912" s="14" t="s">
        <v>8314</v>
      </c>
      <c r="C1912" s="14" t="s">
        <v>13510</v>
      </c>
      <c r="D1912" s="14" t="s">
        <v>13504</v>
      </c>
      <c r="E1912" s="14" t="s">
        <v>13479</v>
      </c>
      <c r="F1912" s="14">
        <v>10</v>
      </c>
      <c r="G1912" s="14">
        <v>0.63</v>
      </c>
      <c r="H1912" s="15">
        <v>0.13311153932584266</v>
      </c>
      <c r="I1912" s="15">
        <f>M1912-V1912</f>
        <v>0.52838846067415746</v>
      </c>
      <c r="J1912" s="14"/>
      <c r="K1912" s="13"/>
      <c r="L1912" s="9">
        <f>G1912*1.05</f>
        <v>0.66150000000000009</v>
      </c>
      <c r="M1912" s="11">
        <f>L1912-H1912</f>
        <v>0.52838846067415746</v>
      </c>
      <c r="N1912" s="11">
        <v>0</v>
      </c>
      <c r="P1912" s="9">
        <f>0.5*N1912/1000</f>
        <v>0</v>
      </c>
      <c r="Q1912" s="9">
        <f>P1912+O1912</f>
        <v>0</v>
      </c>
      <c r="R1912" s="11">
        <v>0</v>
      </c>
      <c r="T1912" s="9">
        <f>0.5*R1912</f>
        <v>0</v>
      </c>
      <c r="U1912" s="9">
        <f>T1912+S1912</f>
        <v>0</v>
      </c>
      <c r="V1912" s="9">
        <f>(Q1912+U1912)/(0.944*1000)</f>
        <v>0</v>
      </c>
    </row>
    <row r="1913" spans="1:22" x14ac:dyDescent="0.3">
      <c r="A1913" s="14">
        <v>1918</v>
      </c>
      <c r="B1913" s="14" t="s">
        <v>8315</v>
      </c>
      <c r="C1913" s="14" t="s">
        <v>13510</v>
      </c>
      <c r="D1913" s="14" t="s">
        <v>13504</v>
      </c>
      <c r="E1913" s="14" t="s">
        <v>13479</v>
      </c>
      <c r="F1913" s="14">
        <v>10</v>
      </c>
      <c r="G1913" s="14">
        <v>0.4</v>
      </c>
      <c r="H1913" s="15">
        <v>0.19304435955056179</v>
      </c>
      <c r="I1913" s="15">
        <f>M1913-V1913</f>
        <v>0.17928614892401451</v>
      </c>
      <c r="J1913" s="14"/>
      <c r="K1913" s="13"/>
      <c r="L1913" s="9">
        <f>G1913*1.05</f>
        <v>0.42000000000000004</v>
      </c>
      <c r="M1913" s="11">
        <f>L1913-H1913</f>
        <v>0.22695564044943825</v>
      </c>
      <c r="N1913" s="11">
        <v>0</v>
      </c>
      <c r="P1913" s="9">
        <f>0.5*N1913/1000</f>
        <v>0</v>
      </c>
      <c r="Q1913" s="9">
        <f>P1913+O1913</f>
        <v>0</v>
      </c>
      <c r="R1913" s="11">
        <v>60</v>
      </c>
      <c r="S1913" s="9">
        <f>0.75*R1913</f>
        <v>45</v>
      </c>
      <c r="U1913" s="9">
        <f>T1913+S1913</f>
        <v>45</v>
      </c>
      <c r="V1913" s="9">
        <f>(Q1913+U1913)/(0.944*1000)</f>
        <v>4.7669491525423727E-2</v>
      </c>
    </row>
    <row r="1914" spans="1:22" x14ac:dyDescent="0.3">
      <c r="A1914" s="14">
        <v>1919</v>
      </c>
      <c r="B1914" s="14" t="s">
        <v>8316</v>
      </c>
      <c r="C1914" s="14" t="s">
        <v>13510</v>
      </c>
      <c r="D1914" s="14" t="s">
        <v>13504</v>
      </c>
      <c r="E1914" s="14" t="s">
        <v>13479</v>
      </c>
      <c r="F1914" s="14">
        <v>10</v>
      </c>
      <c r="G1914" s="14">
        <v>0.16</v>
      </c>
      <c r="H1914" s="15">
        <v>2.8199999999999931E-3</v>
      </c>
      <c r="I1914" s="15">
        <f>M1914-V1914</f>
        <v>0.16518000000000002</v>
      </c>
      <c r="J1914" s="14"/>
      <c r="K1914" s="13"/>
      <c r="L1914" s="9">
        <f>G1914*1.05</f>
        <v>0.16800000000000001</v>
      </c>
      <c r="M1914" s="11">
        <f>L1914-H1914</f>
        <v>0.16518000000000002</v>
      </c>
      <c r="N1914" s="11">
        <v>0</v>
      </c>
      <c r="P1914" s="9">
        <f>0.5*N1914/1000</f>
        <v>0</v>
      </c>
      <c r="Q1914" s="9">
        <f>P1914+O1914</f>
        <v>0</v>
      </c>
      <c r="R1914" s="11">
        <v>0</v>
      </c>
      <c r="T1914" s="9">
        <f>0.5*R1914</f>
        <v>0</v>
      </c>
      <c r="U1914" s="9">
        <f>T1914+S1914</f>
        <v>0</v>
      </c>
      <c r="V1914" s="9">
        <f>(Q1914+U1914)/(0.944*1000)</f>
        <v>0</v>
      </c>
    </row>
    <row r="1915" spans="1:22" x14ac:dyDescent="0.3">
      <c r="A1915" s="14">
        <v>1920</v>
      </c>
      <c r="B1915" s="14" t="s">
        <v>8317</v>
      </c>
      <c r="C1915" s="14" t="s">
        <v>13510</v>
      </c>
      <c r="D1915" s="14" t="s">
        <v>13504</v>
      </c>
      <c r="E1915" s="14" t="s">
        <v>13479</v>
      </c>
      <c r="F1915" s="14">
        <v>10</v>
      </c>
      <c r="G1915" s="14">
        <v>0.25</v>
      </c>
      <c r="H1915" s="15">
        <v>2.2680000000000006E-2</v>
      </c>
      <c r="I1915" s="15">
        <f>M1915-V1915</f>
        <v>0.23982000000000001</v>
      </c>
      <c r="J1915" s="14"/>
      <c r="K1915" s="13"/>
      <c r="L1915" s="9">
        <f>G1915*1.05</f>
        <v>0.26250000000000001</v>
      </c>
      <c r="M1915" s="11">
        <f>L1915-H1915</f>
        <v>0.23982000000000001</v>
      </c>
      <c r="N1915" s="11">
        <v>0</v>
      </c>
      <c r="P1915" s="9">
        <f>0.5*N1915/1000</f>
        <v>0</v>
      </c>
      <c r="Q1915" s="9">
        <f>P1915+O1915</f>
        <v>0</v>
      </c>
      <c r="R1915" s="11">
        <v>0</v>
      </c>
      <c r="T1915" s="9">
        <f>0.5*R1915</f>
        <v>0</v>
      </c>
      <c r="U1915" s="9">
        <f>T1915+S1915</f>
        <v>0</v>
      </c>
      <c r="V1915" s="9">
        <f>(Q1915+U1915)/(0.944*1000)</f>
        <v>0</v>
      </c>
    </row>
    <row r="1916" spans="1:22" x14ac:dyDescent="0.3">
      <c r="A1916" s="14">
        <v>1921</v>
      </c>
      <c r="B1916" s="14" t="s">
        <v>8318</v>
      </c>
      <c r="C1916" s="14" t="s">
        <v>13510</v>
      </c>
      <c r="D1916" s="14" t="s">
        <v>13504</v>
      </c>
      <c r="E1916" s="14" t="s">
        <v>13479</v>
      </c>
      <c r="F1916" s="14">
        <v>10</v>
      </c>
      <c r="G1916" s="14">
        <v>0.25</v>
      </c>
      <c r="H1916" s="15">
        <v>4.9567999999999987E-2</v>
      </c>
      <c r="I1916" s="15">
        <f>M1916-V1916</f>
        <v>0.21293200000000001</v>
      </c>
      <c r="J1916" s="14"/>
      <c r="K1916" s="13"/>
      <c r="L1916" s="9">
        <f>G1916*1.05</f>
        <v>0.26250000000000001</v>
      </c>
      <c r="M1916" s="11">
        <f>L1916-H1916</f>
        <v>0.21293200000000001</v>
      </c>
      <c r="N1916" s="11">
        <v>0</v>
      </c>
      <c r="P1916" s="9">
        <f>0.5*N1916/1000</f>
        <v>0</v>
      </c>
      <c r="Q1916" s="9">
        <f>P1916+O1916</f>
        <v>0</v>
      </c>
      <c r="R1916" s="11">
        <v>0</v>
      </c>
      <c r="T1916" s="9">
        <f>0.5*R1916</f>
        <v>0</v>
      </c>
      <c r="U1916" s="9">
        <f>T1916+S1916</f>
        <v>0</v>
      </c>
      <c r="V1916" s="9">
        <f>(Q1916+U1916)/(0.944*1000)</f>
        <v>0</v>
      </c>
    </row>
    <row r="1917" spans="1:22" x14ac:dyDescent="0.3">
      <c r="A1917" s="14">
        <v>1922</v>
      </c>
      <c r="B1917" s="14" t="s">
        <v>8319</v>
      </c>
      <c r="C1917" s="14" t="s">
        <v>13510</v>
      </c>
      <c r="D1917" s="14" t="s">
        <v>13504</v>
      </c>
      <c r="E1917" s="14" t="s">
        <v>13479</v>
      </c>
      <c r="F1917" s="14">
        <v>10</v>
      </c>
      <c r="G1917" s="14">
        <v>0.16</v>
      </c>
      <c r="H1917" s="15">
        <v>3.8825999999999992E-2</v>
      </c>
      <c r="I1917" s="15">
        <f>M1917-V1917</f>
        <v>0.10216128813559323</v>
      </c>
      <c r="J1917" s="14"/>
      <c r="K1917" s="13"/>
      <c r="L1917" s="9">
        <f>G1917*1.05</f>
        <v>0.16800000000000001</v>
      </c>
      <c r="M1917" s="11">
        <f>L1917-H1917</f>
        <v>0.12917400000000001</v>
      </c>
      <c r="N1917" s="11">
        <v>0</v>
      </c>
      <c r="P1917" s="9">
        <f>0.5*N1917/1000</f>
        <v>0</v>
      </c>
      <c r="Q1917" s="9">
        <f>P1917+O1917</f>
        <v>0</v>
      </c>
      <c r="R1917" s="11">
        <v>34</v>
      </c>
      <c r="S1917" s="9">
        <f>0.75*R1917</f>
        <v>25.5</v>
      </c>
      <c r="U1917" s="9">
        <f>T1917+S1917</f>
        <v>25.5</v>
      </c>
      <c r="V1917" s="9">
        <f>(Q1917+U1917)/(0.944*1000)</f>
        <v>2.7012711864406781E-2</v>
      </c>
    </row>
    <row r="1918" spans="1:22" x14ac:dyDescent="0.3">
      <c r="A1918" s="14">
        <v>1923</v>
      </c>
      <c r="B1918" s="14" t="s">
        <v>8320</v>
      </c>
      <c r="C1918" s="14" t="s">
        <v>13510</v>
      </c>
      <c r="D1918" s="14" t="s">
        <v>13504</v>
      </c>
      <c r="E1918" s="14" t="s">
        <v>13479</v>
      </c>
      <c r="F1918" s="14">
        <v>10</v>
      </c>
      <c r="G1918" s="14">
        <v>0.16</v>
      </c>
      <c r="H1918" s="15">
        <v>1.8819999999999993E-2</v>
      </c>
      <c r="I1918" s="15">
        <f>M1918-V1918</f>
        <v>0.14918000000000001</v>
      </c>
      <c r="J1918" s="14"/>
      <c r="K1918" s="13"/>
      <c r="L1918" s="9">
        <f>G1918*1.05</f>
        <v>0.16800000000000001</v>
      </c>
      <c r="M1918" s="11">
        <f>L1918-H1918</f>
        <v>0.14918000000000001</v>
      </c>
      <c r="N1918" s="11">
        <v>0</v>
      </c>
      <c r="P1918" s="9">
        <f>0.5*N1918/1000</f>
        <v>0</v>
      </c>
      <c r="Q1918" s="9">
        <f>P1918+O1918</f>
        <v>0</v>
      </c>
      <c r="R1918" s="11">
        <v>0</v>
      </c>
      <c r="T1918" s="9">
        <f>0.5*R1918</f>
        <v>0</v>
      </c>
      <c r="U1918" s="9">
        <f>T1918+S1918</f>
        <v>0</v>
      </c>
      <c r="V1918" s="9">
        <f>(Q1918+U1918)/(0.944*1000)</f>
        <v>0</v>
      </c>
    </row>
    <row r="1919" spans="1:22" x14ac:dyDescent="0.3">
      <c r="A1919" s="14">
        <v>1924</v>
      </c>
      <c r="B1919" s="14" t="s">
        <v>8321</v>
      </c>
      <c r="C1919" s="14" t="s">
        <v>13510</v>
      </c>
      <c r="D1919" s="14" t="s">
        <v>13504</v>
      </c>
      <c r="E1919" s="14" t="s">
        <v>13479</v>
      </c>
      <c r="F1919" s="14">
        <v>10</v>
      </c>
      <c r="G1919" s="14">
        <v>0.25</v>
      </c>
      <c r="H1919" s="15">
        <v>3.6504000000000023E-2</v>
      </c>
      <c r="I1919" s="15">
        <f>M1919-V1919</f>
        <v>0.22599599999999997</v>
      </c>
      <c r="J1919" s="14"/>
      <c r="K1919" s="13"/>
      <c r="L1919" s="9">
        <f>G1919*1.05</f>
        <v>0.26250000000000001</v>
      </c>
      <c r="M1919" s="11">
        <f>L1919-H1919</f>
        <v>0.22599599999999997</v>
      </c>
      <c r="N1919" s="11">
        <v>0</v>
      </c>
      <c r="P1919" s="9">
        <f>0.5*N1919/1000</f>
        <v>0</v>
      </c>
      <c r="Q1919" s="9">
        <f>P1919+O1919</f>
        <v>0</v>
      </c>
      <c r="R1919" s="11">
        <v>0</v>
      </c>
      <c r="T1919" s="9">
        <f>0.5*R1919</f>
        <v>0</v>
      </c>
      <c r="U1919" s="9">
        <f>T1919+S1919</f>
        <v>0</v>
      </c>
      <c r="V1919" s="9">
        <f>(Q1919+U1919)/(0.944*1000)</f>
        <v>0</v>
      </c>
    </row>
    <row r="1920" spans="1:22" x14ac:dyDescent="0.3">
      <c r="A1920" s="14">
        <v>1925</v>
      </c>
      <c r="B1920" s="14" t="s">
        <v>8322</v>
      </c>
      <c r="C1920" s="14" t="s">
        <v>13510</v>
      </c>
      <c r="D1920" s="14" t="s">
        <v>13504</v>
      </c>
      <c r="E1920" s="14" t="s">
        <v>13479</v>
      </c>
      <c r="F1920" s="14">
        <v>10</v>
      </c>
      <c r="G1920" s="14">
        <v>0.04</v>
      </c>
      <c r="H1920" s="15">
        <v>2.1252E-2</v>
      </c>
      <c r="I1920" s="15">
        <f>M1920-V1920</f>
        <v>2.0748000000000003E-2</v>
      </c>
      <c r="J1920" s="14"/>
      <c r="K1920" s="13"/>
      <c r="L1920" s="9">
        <f>G1920*1.05</f>
        <v>4.2000000000000003E-2</v>
      </c>
      <c r="M1920" s="11">
        <f>L1920-H1920</f>
        <v>2.0748000000000003E-2</v>
      </c>
      <c r="N1920" s="11">
        <v>0</v>
      </c>
      <c r="P1920" s="9">
        <f>0.5*N1920/1000</f>
        <v>0</v>
      </c>
      <c r="Q1920" s="9">
        <f>P1920+O1920</f>
        <v>0</v>
      </c>
      <c r="R1920" s="11">
        <v>0</v>
      </c>
      <c r="T1920" s="9">
        <f>0.5*R1920</f>
        <v>0</v>
      </c>
      <c r="U1920" s="9">
        <f>T1920+S1920</f>
        <v>0</v>
      </c>
      <c r="V1920" s="9">
        <f>(Q1920+U1920)/(0.944*1000)</f>
        <v>0</v>
      </c>
    </row>
    <row r="1921" spans="1:22" x14ac:dyDescent="0.3">
      <c r="A1921" s="14">
        <v>1926</v>
      </c>
      <c r="B1921" s="14" t="s">
        <v>8323</v>
      </c>
      <c r="C1921" s="14" t="s">
        <v>13510</v>
      </c>
      <c r="D1921" s="14" t="s">
        <v>13504</v>
      </c>
      <c r="E1921" s="14" t="s">
        <v>13479</v>
      </c>
      <c r="F1921" s="14">
        <v>10</v>
      </c>
      <c r="G1921" s="14">
        <v>0.1</v>
      </c>
      <c r="H1921" s="15">
        <v>8.482E-3</v>
      </c>
      <c r="I1921" s="15">
        <f>M1921-V1921</f>
        <v>9.6518000000000007E-2</v>
      </c>
      <c r="J1921" s="14"/>
      <c r="K1921" s="13"/>
      <c r="L1921" s="9">
        <f>G1921*1.05</f>
        <v>0.10500000000000001</v>
      </c>
      <c r="M1921" s="11">
        <f>L1921-H1921</f>
        <v>9.6518000000000007E-2</v>
      </c>
      <c r="N1921" s="11">
        <v>0</v>
      </c>
      <c r="P1921" s="9">
        <f>0.5*N1921/1000</f>
        <v>0</v>
      </c>
      <c r="Q1921" s="9">
        <f>P1921+O1921</f>
        <v>0</v>
      </c>
      <c r="R1921" s="11">
        <v>0</v>
      </c>
      <c r="T1921" s="9">
        <f>0.5*R1921</f>
        <v>0</v>
      </c>
      <c r="U1921" s="9">
        <f>T1921+S1921</f>
        <v>0</v>
      </c>
      <c r="V1921" s="9">
        <f>(Q1921+U1921)/(0.944*1000)</f>
        <v>0</v>
      </c>
    </row>
    <row r="1922" spans="1:22" x14ac:dyDescent="0.3">
      <c r="A1922" s="14">
        <v>1927</v>
      </c>
      <c r="B1922" s="14" t="s">
        <v>8324</v>
      </c>
      <c r="C1922" s="14" t="s">
        <v>13510</v>
      </c>
      <c r="D1922" s="14" t="s">
        <v>13504</v>
      </c>
      <c r="E1922" s="14" t="s">
        <v>13479</v>
      </c>
      <c r="F1922" s="14">
        <v>10</v>
      </c>
      <c r="G1922" s="14">
        <v>0.16</v>
      </c>
      <c r="H1922" s="15">
        <v>7.0082022471910102E-2</v>
      </c>
      <c r="I1922" s="15">
        <f>M1922-V1922</f>
        <v>9.7917977528089908E-2</v>
      </c>
      <c r="J1922" s="14"/>
      <c r="K1922" s="13"/>
      <c r="L1922" s="9">
        <f>G1922*1.05</f>
        <v>0.16800000000000001</v>
      </c>
      <c r="M1922" s="11">
        <f>L1922-H1922</f>
        <v>9.7917977528089908E-2</v>
      </c>
      <c r="N1922" s="11">
        <v>0</v>
      </c>
      <c r="P1922" s="9">
        <f>0.5*N1922/1000</f>
        <v>0</v>
      </c>
      <c r="Q1922" s="9">
        <f>P1922+O1922</f>
        <v>0</v>
      </c>
      <c r="R1922" s="11">
        <v>0</v>
      </c>
      <c r="T1922" s="9">
        <f>0.5*R1922</f>
        <v>0</v>
      </c>
      <c r="U1922" s="9">
        <f>T1922+S1922</f>
        <v>0</v>
      </c>
      <c r="V1922" s="9">
        <f>(Q1922+U1922)/(0.944*1000)</f>
        <v>0</v>
      </c>
    </row>
    <row r="1923" spans="1:22" x14ac:dyDescent="0.3">
      <c r="A1923" s="14">
        <v>1928</v>
      </c>
      <c r="B1923" s="14" t="s">
        <v>8325</v>
      </c>
      <c r="C1923" s="14" t="s">
        <v>13510</v>
      </c>
      <c r="D1923" s="14" t="s">
        <v>13504</v>
      </c>
      <c r="E1923" s="14" t="s">
        <v>13479</v>
      </c>
      <c r="F1923" s="14">
        <v>10</v>
      </c>
      <c r="G1923" s="14">
        <v>0.16</v>
      </c>
      <c r="H1923" s="15">
        <v>7.3189999999999887E-3</v>
      </c>
      <c r="I1923" s="15">
        <f>M1923-V1923</f>
        <v>0.16068100000000002</v>
      </c>
      <c r="J1923" s="14"/>
      <c r="K1923" s="13"/>
      <c r="L1923" s="9">
        <f>G1923*1.05</f>
        <v>0.16800000000000001</v>
      </c>
      <c r="M1923" s="11">
        <f>L1923-H1923</f>
        <v>0.16068100000000002</v>
      </c>
      <c r="N1923" s="11">
        <v>0</v>
      </c>
      <c r="P1923" s="9">
        <f>0.5*N1923/1000</f>
        <v>0</v>
      </c>
      <c r="Q1923" s="9">
        <f>P1923+O1923</f>
        <v>0</v>
      </c>
      <c r="R1923" s="11">
        <v>0</v>
      </c>
      <c r="T1923" s="9">
        <f>0.5*R1923</f>
        <v>0</v>
      </c>
      <c r="U1923" s="9">
        <f>T1923+S1923</f>
        <v>0</v>
      </c>
      <c r="V1923" s="9">
        <f>(Q1923+U1923)/(0.944*1000)</f>
        <v>0</v>
      </c>
    </row>
    <row r="1924" spans="1:22" x14ac:dyDescent="0.3">
      <c r="A1924" s="14">
        <v>1929</v>
      </c>
      <c r="B1924" s="14" t="s">
        <v>8326</v>
      </c>
      <c r="C1924" s="14" t="s">
        <v>13510</v>
      </c>
      <c r="D1924" s="14" t="s">
        <v>13504</v>
      </c>
      <c r="E1924" s="14" t="s">
        <v>13479</v>
      </c>
      <c r="F1924" s="14">
        <v>10</v>
      </c>
      <c r="G1924" s="14">
        <v>0.16</v>
      </c>
      <c r="H1924" s="15">
        <v>2.2397999999999998E-2</v>
      </c>
      <c r="I1924" s="15">
        <f>M1924-V1924</f>
        <v>0.14560200000000001</v>
      </c>
      <c r="J1924" s="14"/>
      <c r="K1924" s="13"/>
      <c r="L1924" s="9">
        <f>G1924*1.05</f>
        <v>0.16800000000000001</v>
      </c>
      <c r="M1924" s="11">
        <f>L1924-H1924</f>
        <v>0.14560200000000001</v>
      </c>
      <c r="N1924" s="11">
        <v>0</v>
      </c>
      <c r="P1924" s="9">
        <f>0.5*N1924/1000</f>
        <v>0</v>
      </c>
      <c r="Q1924" s="9">
        <f>P1924+O1924</f>
        <v>0</v>
      </c>
      <c r="R1924" s="11">
        <v>0</v>
      </c>
      <c r="T1924" s="9">
        <f>0.5*R1924</f>
        <v>0</v>
      </c>
      <c r="U1924" s="9">
        <f>T1924+S1924</f>
        <v>0</v>
      </c>
      <c r="V1924" s="9">
        <f>(Q1924+U1924)/(0.944*1000)</f>
        <v>0</v>
      </c>
    </row>
    <row r="1925" spans="1:22" x14ac:dyDescent="0.3">
      <c r="A1925" s="14">
        <v>1930</v>
      </c>
      <c r="B1925" s="14" t="s">
        <v>8327</v>
      </c>
      <c r="C1925" s="14" t="s">
        <v>13510</v>
      </c>
      <c r="D1925" s="14" t="s">
        <v>13504</v>
      </c>
      <c r="E1925" s="14" t="s">
        <v>13479</v>
      </c>
      <c r="F1925" s="14">
        <v>10</v>
      </c>
      <c r="G1925" s="14">
        <v>0.1</v>
      </c>
      <c r="H1925" s="15">
        <v>2.1584999999999993E-2</v>
      </c>
      <c r="I1925" s="15">
        <f>M1925-V1925</f>
        <v>8.3415000000000017E-2</v>
      </c>
      <c r="J1925" s="14"/>
      <c r="K1925" s="13"/>
      <c r="L1925" s="9">
        <f>G1925*1.05</f>
        <v>0.10500000000000001</v>
      </c>
      <c r="M1925" s="11">
        <f>L1925-H1925</f>
        <v>8.3415000000000017E-2</v>
      </c>
      <c r="N1925" s="11">
        <v>0</v>
      </c>
      <c r="P1925" s="9">
        <f>0.5*N1925/1000</f>
        <v>0</v>
      </c>
      <c r="Q1925" s="9">
        <f>P1925+O1925</f>
        <v>0</v>
      </c>
      <c r="R1925" s="11">
        <v>0</v>
      </c>
      <c r="T1925" s="9">
        <f>0.5*R1925</f>
        <v>0</v>
      </c>
      <c r="U1925" s="9">
        <f>T1925+S1925</f>
        <v>0</v>
      </c>
      <c r="V1925" s="9">
        <f>(Q1925+U1925)/(0.944*1000)</f>
        <v>0</v>
      </c>
    </row>
    <row r="1926" spans="1:22" x14ac:dyDescent="0.3">
      <c r="A1926" s="14">
        <v>1931</v>
      </c>
      <c r="B1926" s="14" t="s">
        <v>8328</v>
      </c>
      <c r="C1926" s="14" t="s">
        <v>13510</v>
      </c>
      <c r="D1926" s="14" t="s">
        <v>13504</v>
      </c>
      <c r="E1926" s="14" t="s">
        <v>13479</v>
      </c>
      <c r="F1926" s="14">
        <v>10</v>
      </c>
      <c r="G1926" s="14">
        <v>0.16</v>
      </c>
      <c r="H1926" s="15">
        <v>3.678399999999999E-2</v>
      </c>
      <c r="I1926" s="15">
        <f>M1926-V1926</f>
        <v>0.13121600000000003</v>
      </c>
      <c r="J1926" s="14"/>
      <c r="K1926" s="13"/>
      <c r="L1926" s="9">
        <f>G1926*1.05</f>
        <v>0.16800000000000001</v>
      </c>
      <c r="M1926" s="11">
        <f>L1926-H1926</f>
        <v>0.13121600000000003</v>
      </c>
      <c r="N1926" s="11">
        <v>0</v>
      </c>
      <c r="P1926" s="9">
        <f>0.5*N1926/1000</f>
        <v>0</v>
      </c>
      <c r="Q1926" s="9">
        <f>P1926+O1926</f>
        <v>0</v>
      </c>
      <c r="R1926" s="11">
        <v>0</v>
      </c>
      <c r="T1926" s="9">
        <f>0.5*R1926</f>
        <v>0</v>
      </c>
      <c r="U1926" s="9">
        <f>T1926+S1926</f>
        <v>0</v>
      </c>
      <c r="V1926" s="9">
        <f>(Q1926+U1926)/(0.944*1000)</f>
        <v>0</v>
      </c>
    </row>
    <row r="1927" spans="1:22" x14ac:dyDescent="0.3">
      <c r="A1927" s="14">
        <v>1932</v>
      </c>
      <c r="B1927" s="14" t="s">
        <v>8329</v>
      </c>
      <c r="C1927" s="14" t="s">
        <v>13510</v>
      </c>
      <c r="D1927" s="14" t="s">
        <v>13504</v>
      </c>
      <c r="E1927" s="14" t="s">
        <v>13479</v>
      </c>
      <c r="F1927" s="14">
        <v>10</v>
      </c>
      <c r="G1927" s="14">
        <v>0.25</v>
      </c>
      <c r="H1927" s="15">
        <v>0.10685642696629213</v>
      </c>
      <c r="I1927" s="15">
        <f>M1927-V1927</f>
        <v>0.14769865777947058</v>
      </c>
      <c r="J1927" s="14"/>
      <c r="K1927" s="13"/>
      <c r="L1927" s="9">
        <f>G1927*1.05</f>
        <v>0.26250000000000001</v>
      </c>
      <c r="M1927" s="11">
        <f>L1927-H1927</f>
        <v>0.15564357303370788</v>
      </c>
      <c r="N1927" s="11">
        <v>0</v>
      </c>
      <c r="P1927" s="9">
        <f>0.5*N1927/1000</f>
        <v>0</v>
      </c>
      <c r="Q1927" s="9">
        <f>P1927+O1927</f>
        <v>0</v>
      </c>
      <c r="R1927" s="11">
        <v>15</v>
      </c>
      <c r="T1927" s="9">
        <f>0.5*R1927</f>
        <v>7.5</v>
      </c>
      <c r="U1927" s="9">
        <f>T1927+S1927</f>
        <v>7.5</v>
      </c>
      <c r="V1927" s="9">
        <f>(Q1927+U1927)/(0.944*1000)</f>
        <v>7.9449152542372878E-3</v>
      </c>
    </row>
    <row r="1928" spans="1:22" x14ac:dyDescent="0.3">
      <c r="A1928" s="14">
        <v>1933</v>
      </c>
      <c r="B1928" s="14" t="s">
        <v>8330</v>
      </c>
      <c r="C1928" s="14" t="s">
        <v>13510</v>
      </c>
      <c r="D1928" s="14" t="s">
        <v>13504</v>
      </c>
      <c r="E1928" s="14" t="s">
        <v>13479</v>
      </c>
      <c r="F1928" s="14">
        <v>10</v>
      </c>
      <c r="G1928" s="14">
        <v>0.25</v>
      </c>
      <c r="H1928" s="15">
        <v>3.9719999999999998E-2</v>
      </c>
      <c r="I1928" s="15">
        <f>M1928-V1928</f>
        <v>0.22278000000000001</v>
      </c>
      <c r="J1928" s="14"/>
      <c r="K1928" s="13"/>
      <c r="L1928" s="9">
        <f>G1928*1.05</f>
        <v>0.26250000000000001</v>
      </c>
      <c r="M1928" s="11">
        <f>L1928-H1928</f>
        <v>0.22278000000000001</v>
      </c>
      <c r="N1928" s="11">
        <v>0</v>
      </c>
      <c r="P1928" s="9">
        <f>0.5*N1928/1000</f>
        <v>0</v>
      </c>
      <c r="Q1928" s="9">
        <f>P1928+O1928</f>
        <v>0</v>
      </c>
      <c r="R1928" s="11">
        <v>0</v>
      </c>
      <c r="T1928" s="9">
        <f>0.5*R1928</f>
        <v>0</v>
      </c>
      <c r="U1928" s="9">
        <f>T1928+S1928</f>
        <v>0</v>
      </c>
      <c r="V1928" s="9">
        <f>(Q1928+U1928)/(0.944*1000)</f>
        <v>0</v>
      </c>
    </row>
    <row r="1929" spans="1:22" x14ac:dyDescent="0.3">
      <c r="A1929" s="14">
        <v>1934</v>
      </c>
      <c r="B1929" s="14" t="s">
        <v>8331</v>
      </c>
      <c r="C1929" s="14" t="s">
        <v>13510</v>
      </c>
      <c r="D1929" s="14" t="s">
        <v>13504</v>
      </c>
      <c r="E1929" s="14" t="s">
        <v>13479</v>
      </c>
      <c r="F1929" s="14">
        <v>10</v>
      </c>
      <c r="G1929" s="14">
        <v>0.16</v>
      </c>
      <c r="H1929" s="15">
        <v>3.0417000000000003E-2</v>
      </c>
      <c r="I1929" s="15">
        <f>M1929-V1929</f>
        <v>0.13758300000000001</v>
      </c>
      <c r="J1929" s="14"/>
      <c r="K1929" s="13"/>
      <c r="L1929" s="9">
        <f>G1929*1.05</f>
        <v>0.16800000000000001</v>
      </c>
      <c r="M1929" s="11">
        <f>L1929-H1929</f>
        <v>0.13758300000000001</v>
      </c>
      <c r="N1929" s="11">
        <v>0</v>
      </c>
      <c r="P1929" s="9">
        <f>0.5*N1929/1000</f>
        <v>0</v>
      </c>
      <c r="Q1929" s="9">
        <f>P1929+O1929</f>
        <v>0</v>
      </c>
      <c r="R1929" s="11">
        <v>0</v>
      </c>
      <c r="T1929" s="9">
        <f>0.5*R1929</f>
        <v>0</v>
      </c>
      <c r="U1929" s="9">
        <f>T1929+S1929</f>
        <v>0</v>
      </c>
      <c r="V1929" s="9">
        <f>(Q1929+U1929)/(0.944*1000)</f>
        <v>0</v>
      </c>
    </row>
    <row r="1930" spans="1:22" x14ac:dyDescent="0.3">
      <c r="A1930" s="14">
        <v>1935</v>
      </c>
      <c r="B1930" s="14" t="s">
        <v>8332</v>
      </c>
      <c r="C1930" s="14" t="s">
        <v>13510</v>
      </c>
      <c r="D1930" s="14" t="s">
        <v>13504</v>
      </c>
      <c r="E1930" s="14" t="s">
        <v>13479</v>
      </c>
      <c r="F1930" s="14">
        <v>10</v>
      </c>
      <c r="G1930" s="14">
        <v>0.16</v>
      </c>
      <c r="H1930" s="15">
        <v>2.4158999999999993E-2</v>
      </c>
      <c r="I1930" s="15">
        <f>M1930-V1930</f>
        <v>0.14384100000000002</v>
      </c>
      <c r="J1930" s="14"/>
      <c r="K1930" s="13"/>
      <c r="L1930" s="9">
        <f>G1930*1.05</f>
        <v>0.16800000000000001</v>
      </c>
      <c r="M1930" s="11">
        <f>L1930-H1930</f>
        <v>0.14384100000000002</v>
      </c>
      <c r="N1930" s="11">
        <v>0</v>
      </c>
      <c r="P1930" s="9">
        <f>0.5*N1930/1000</f>
        <v>0</v>
      </c>
      <c r="Q1930" s="9">
        <f>P1930+O1930</f>
        <v>0</v>
      </c>
      <c r="R1930" s="11">
        <v>0</v>
      </c>
      <c r="T1930" s="9">
        <f>0.5*R1930</f>
        <v>0</v>
      </c>
      <c r="U1930" s="9">
        <f>T1930+S1930</f>
        <v>0</v>
      </c>
      <c r="V1930" s="9">
        <f>(Q1930+U1930)/(0.944*1000)</f>
        <v>0</v>
      </c>
    </row>
    <row r="1931" spans="1:22" x14ac:dyDescent="0.3">
      <c r="A1931" s="14">
        <v>1936</v>
      </c>
      <c r="B1931" s="14" t="s">
        <v>8333</v>
      </c>
      <c r="C1931" s="14" t="s">
        <v>13510</v>
      </c>
      <c r="D1931" s="14" t="s">
        <v>13504</v>
      </c>
      <c r="E1931" s="14" t="s">
        <v>13479</v>
      </c>
      <c r="F1931" s="14">
        <v>10</v>
      </c>
      <c r="G1931" s="14">
        <v>0.16</v>
      </c>
      <c r="H1931" s="15">
        <v>1.2948000000000008E-2</v>
      </c>
      <c r="I1931" s="15">
        <f>M1931-V1931</f>
        <v>0.155052</v>
      </c>
      <c r="J1931" s="14"/>
      <c r="K1931" s="13"/>
      <c r="L1931" s="9">
        <f>G1931*1.05</f>
        <v>0.16800000000000001</v>
      </c>
      <c r="M1931" s="11">
        <f>L1931-H1931</f>
        <v>0.155052</v>
      </c>
      <c r="N1931" s="11">
        <v>0</v>
      </c>
      <c r="P1931" s="9">
        <f>0.5*N1931/1000</f>
        <v>0</v>
      </c>
      <c r="Q1931" s="9">
        <f>P1931+O1931</f>
        <v>0</v>
      </c>
      <c r="R1931" s="11">
        <v>0</v>
      </c>
      <c r="T1931" s="9">
        <f>0.5*R1931</f>
        <v>0</v>
      </c>
      <c r="U1931" s="9">
        <f>T1931+S1931</f>
        <v>0</v>
      </c>
      <c r="V1931" s="9">
        <f>(Q1931+U1931)/(0.944*1000)</f>
        <v>0</v>
      </c>
    </row>
    <row r="1932" spans="1:22" x14ac:dyDescent="0.3">
      <c r="A1932" s="14">
        <v>1937</v>
      </c>
      <c r="B1932" s="14" t="s">
        <v>8334</v>
      </c>
      <c r="C1932" s="14" t="s">
        <v>13510</v>
      </c>
      <c r="D1932" s="14" t="s">
        <v>13504</v>
      </c>
      <c r="E1932" s="14" t="s">
        <v>13479</v>
      </c>
      <c r="F1932" s="14">
        <v>10</v>
      </c>
      <c r="G1932" s="14">
        <v>0.4</v>
      </c>
      <c r="H1932" s="15">
        <v>0.31078499999999998</v>
      </c>
      <c r="I1932" s="15">
        <f>M1932-V1932</f>
        <v>0.10921500000000006</v>
      </c>
      <c r="J1932" s="14"/>
      <c r="K1932" s="13"/>
      <c r="L1932" s="9">
        <f>G1932*1.05</f>
        <v>0.42000000000000004</v>
      </c>
      <c r="M1932" s="11">
        <f>L1932-H1932</f>
        <v>0.10921500000000006</v>
      </c>
      <c r="N1932" s="11">
        <v>0</v>
      </c>
      <c r="P1932" s="9">
        <f>0.5*N1932/1000</f>
        <v>0</v>
      </c>
      <c r="Q1932" s="9">
        <f>P1932+O1932</f>
        <v>0</v>
      </c>
      <c r="R1932" s="11">
        <v>0</v>
      </c>
      <c r="T1932" s="9">
        <f>0.5*R1932</f>
        <v>0</v>
      </c>
      <c r="U1932" s="9">
        <f>T1932+S1932</f>
        <v>0</v>
      </c>
      <c r="V1932" s="9">
        <f>(Q1932+U1932)/(0.944*1000)</f>
        <v>0</v>
      </c>
    </row>
    <row r="1933" spans="1:22" x14ac:dyDescent="0.3">
      <c r="A1933" s="14">
        <v>1938</v>
      </c>
      <c r="B1933" s="14" t="s">
        <v>8335</v>
      </c>
      <c r="C1933" s="14" t="s">
        <v>13510</v>
      </c>
      <c r="D1933" s="14" t="s">
        <v>13504</v>
      </c>
      <c r="E1933" s="14" t="s">
        <v>13479</v>
      </c>
      <c r="F1933" s="14">
        <v>10</v>
      </c>
      <c r="G1933" s="14">
        <v>0.25</v>
      </c>
      <c r="H1933" s="15">
        <v>6.1569999999999993E-2</v>
      </c>
      <c r="I1933" s="15">
        <f>M1933-V1933</f>
        <v>0.20093000000000003</v>
      </c>
      <c r="J1933" s="14"/>
      <c r="K1933" s="13"/>
      <c r="L1933" s="9">
        <f>G1933*1.05</f>
        <v>0.26250000000000001</v>
      </c>
      <c r="M1933" s="11">
        <f>L1933-H1933</f>
        <v>0.20093000000000003</v>
      </c>
      <c r="N1933" s="11">
        <v>0</v>
      </c>
      <c r="P1933" s="9">
        <f>0.5*N1933/1000</f>
        <v>0</v>
      </c>
      <c r="Q1933" s="9">
        <f>P1933+O1933</f>
        <v>0</v>
      </c>
      <c r="R1933" s="11">
        <v>0</v>
      </c>
      <c r="T1933" s="9">
        <f>0.5*R1933</f>
        <v>0</v>
      </c>
      <c r="U1933" s="9">
        <f>T1933+S1933</f>
        <v>0</v>
      </c>
      <c r="V1933" s="9">
        <f>(Q1933+U1933)/(0.944*1000)</f>
        <v>0</v>
      </c>
    </row>
    <row r="1934" spans="1:22" x14ac:dyDescent="0.3">
      <c r="A1934" s="14">
        <v>1939</v>
      </c>
      <c r="B1934" s="14" t="s">
        <v>8336</v>
      </c>
      <c r="C1934" s="14" t="s">
        <v>13510</v>
      </c>
      <c r="D1934" s="14" t="s">
        <v>13504</v>
      </c>
      <c r="E1934" s="14" t="s">
        <v>13479</v>
      </c>
      <c r="F1934" s="14">
        <v>10</v>
      </c>
      <c r="G1934" s="14">
        <v>0.25</v>
      </c>
      <c r="H1934" s="15">
        <v>4.1181000000000009E-2</v>
      </c>
      <c r="I1934" s="15">
        <f>M1934-V1934</f>
        <v>0.18159442372881354</v>
      </c>
      <c r="J1934" s="14"/>
      <c r="K1934" s="13"/>
      <c r="L1934" s="9">
        <f>G1934*1.05</f>
        <v>0.26250000000000001</v>
      </c>
      <c r="M1934" s="11">
        <f>L1934-H1934</f>
        <v>0.22131899999999999</v>
      </c>
      <c r="N1934" s="11">
        <v>0</v>
      </c>
      <c r="P1934" s="9">
        <f>0.5*N1934/1000</f>
        <v>0</v>
      </c>
      <c r="Q1934" s="9">
        <f>P1934+O1934</f>
        <v>0</v>
      </c>
      <c r="R1934" s="11">
        <v>50</v>
      </c>
      <c r="S1934" s="9">
        <f>0.75*R1934</f>
        <v>37.5</v>
      </c>
      <c r="U1934" s="9">
        <f>T1934+S1934</f>
        <v>37.5</v>
      </c>
      <c r="V1934" s="9">
        <f>(Q1934+U1934)/(0.944*1000)</f>
        <v>3.9724576271186439E-2</v>
      </c>
    </row>
    <row r="1935" spans="1:22" x14ac:dyDescent="0.3">
      <c r="A1935" s="14">
        <v>1940</v>
      </c>
      <c r="B1935" s="14" t="s">
        <v>8337</v>
      </c>
      <c r="C1935" s="14" t="s">
        <v>13510</v>
      </c>
      <c r="D1935" s="14" t="s">
        <v>13504</v>
      </c>
      <c r="E1935" s="14" t="s">
        <v>13479</v>
      </c>
      <c r="F1935" s="14">
        <v>10</v>
      </c>
      <c r="G1935" s="14">
        <v>0.1</v>
      </c>
      <c r="H1935" s="15">
        <v>5.3999999999999999E-2</v>
      </c>
      <c r="I1935" s="15">
        <f>M1935-V1935</f>
        <v>5.1000000000000011E-2</v>
      </c>
      <c r="J1935" s="14"/>
      <c r="K1935" s="13"/>
      <c r="L1935" s="9">
        <f>G1935*1.05</f>
        <v>0.10500000000000001</v>
      </c>
      <c r="M1935" s="11">
        <f>L1935-H1935</f>
        <v>5.1000000000000011E-2</v>
      </c>
      <c r="N1935" s="11">
        <v>0</v>
      </c>
      <c r="P1935" s="9">
        <f>0.5*N1935/1000</f>
        <v>0</v>
      </c>
      <c r="Q1935" s="9">
        <f>P1935+O1935</f>
        <v>0</v>
      </c>
      <c r="R1935" s="11">
        <v>0</v>
      </c>
      <c r="T1935" s="9">
        <f>0.5*R1935</f>
        <v>0</v>
      </c>
      <c r="U1935" s="9">
        <f>T1935+S1935</f>
        <v>0</v>
      </c>
      <c r="V1935" s="9">
        <f>(Q1935+U1935)/(0.944*1000)</f>
        <v>0</v>
      </c>
    </row>
    <row r="1936" spans="1:22" x14ac:dyDescent="0.3">
      <c r="A1936" s="14">
        <v>1941</v>
      </c>
      <c r="B1936" s="14" t="s">
        <v>8338</v>
      </c>
      <c r="C1936" s="14" t="s">
        <v>13510</v>
      </c>
      <c r="D1936" s="14" t="s">
        <v>13504</v>
      </c>
      <c r="E1936" s="14" t="s">
        <v>13479</v>
      </c>
      <c r="F1936" s="14">
        <v>10</v>
      </c>
      <c r="G1936" s="14">
        <v>0.16</v>
      </c>
      <c r="H1936" s="15">
        <v>3.2751999999999996E-2</v>
      </c>
      <c r="I1936" s="15">
        <f>M1936-V1936</f>
        <v>0.13524800000000001</v>
      </c>
      <c r="J1936" s="14"/>
      <c r="K1936" s="13"/>
      <c r="L1936" s="9">
        <f>G1936*1.05</f>
        <v>0.16800000000000001</v>
      </c>
      <c r="M1936" s="11">
        <f>L1936-H1936</f>
        <v>0.13524800000000001</v>
      </c>
      <c r="N1936" s="11">
        <v>0</v>
      </c>
      <c r="P1936" s="9">
        <f>0.5*N1936/1000</f>
        <v>0</v>
      </c>
      <c r="Q1936" s="9">
        <f>P1936+O1936</f>
        <v>0</v>
      </c>
      <c r="R1936" s="11">
        <v>0</v>
      </c>
      <c r="T1936" s="9">
        <f>0.5*R1936</f>
        <v>0</v>
      </c>
      <c r="U1936" s="9">
        <f>T1936+S1936</f>
        <v>0</v>
      </c>
      <c r="V1936" s="9">
        <f>(Q1936+U1936)/(0.944*1000)</f>
        <v>0</v>
      </c>
    </row>
    <row r="1937" spans="1:22" x14ac:dyDescent="0.3">
      <c r="A1937" s="14">
        <v>1942</v>
      </c>
      <c r="B1937" s="14" t="s">
        <v>8339</v>
      </c>
      <c r="C1937" s="14" t="s">
        <v>13510</v>
      </c>
      <c r="D1937" s="14" t="s">
        <v>13504</v>
      </c>
      <c r="E1937" s="14" t="s">
        <v>13479</v>
      </c>
      <c r="F1937" s="14">
        <v>10</v>
      </c>
      <c r="G1937" s="14">
        <v>0.25</v>
      </c>
      <c r="H1937" s="15">
        <v>3.493799999999999E-2</v>
      </c>
      <c r="I1937" s="15">
        <f>M1937-V1937</f>
        <v>0.22756200000000001</v>
      </c>
      <c r="J1937" s="14"/>
      <c r="K1937" s="13"/>
      <c r="L1937" s="9">
        <f>G1937*1.05</f>
        <v>0.26250000000000001</v>
      </c>
      <c r="M1937" s="11">
        <f>L1937-H1937</f>
        <v>0.22756200000000001</v>
      </c>
      <c r="N1937" s="11">
        <v>0</v>
      </c>
      <c r="P1937" s="9">
        <f>0.5*N1937/1000</f>
        <v>0</v>
      </c>
      <c r="Q1937" s="9">
        <f>P1937+O1937</f>
        <v>0</v>
      </c>
      <c r="R1937" s="11">
        <v>0</v>
      </c>
      <c r="T1937" s="9">
        <f>0.5*R1937</f>
        <v>0</v>
      </c>
      <c r="U1937" s="9">
        <f>T1937+S1937</f>
        <v>0</v>
      </c>
      <c r="V1937" s="9">
        <f>(Q1937+U1937)/(0.944*1000)</f>
        <v>0</v>
      </c>
    </row>
    <row r="1938" spans="1:22" x14ac:dyDescent="0.3">
      <c r="A1938" s="14">
        <v>1943</v>
      </c>
      <c r="B1938" s="14" t="s">
        <v>8340</v>
      </c>
      <c r="C1938" s="14" t="s">
        <v>13510</v>
      </c>
      <c r="D1938" s="14" t="s">
        <v>13504</v>
      </c>
      <c r="E1938" s="14" t="s">
        <v>13479</v>
      </c>
      <c r="F1938" s="14">
        <v>10</v>
      </c>
      <c r="G1938" s="14">
        <v>0.16</v>
      </c>
      <c r="H1938" s="15">
        <v>3.4117000000000001E-2</v>
      </c>
      <c r="I1938" s="15">
        <f>M1938-V1938</f>
        <v>0.12593808474576271</v>
      </c>
      <c r="J1938" s="14"/>
      <c r="K1938" s="13"/>
      <c r="L1938" s="9">
        <f>G1938*1.05</f>
        <v>0.16800000000000001</v>
      </c>
      <c r="M1938" s="11">
        <f>L1938-H1938</f>
        <v>0.133883</v>
      </c>
      <c r="N1938" s="11">
        <v>0</v>
      </c>
      <c r="P1938" s="9">
        <f>0.5*N1938/1000</f>
        <v>0</v>
      </c>
      <c r="Q1938" s="9">
        <f>P1938+O1938</f>
        <v>0</v>
      </c>
      <c r="R1938" s="11">
        <v>15</v>
      </c>
      <c r="T1938" s="9">
        <f>0.5*R1938</f>
        <v>7.5</v>
      </c>
      <c r="U1938" s="9">
        <f>T1938+S1938</f>
        <v>7.5</v>
      </c>
      <c r="V1938" s="9">
        <f>(Q1938+U1938)/(0.944*1000)</f>
        <v>7.9449152542372878E-3</v>
      </c>
    </row>
    <row r="1939" spans="1:22" x14ac:dyDescent="0.3">
      <c r="A1939" s="14">
        <v>1944</v>
      </c>
      <c r="B1939" s="14" t="s">
        <v>8341</v>
      </c>
      <c r="C1939" s="14" t="s">
        <v>13510</v>
      </c>
      <c r="D1939" s="14" t="s">
        <v>13504</v>
      </c>
      <c r="E1939" s="14" t="s">
        <v>13479</v>
      </c>
      <c r="F1939" s="14">
        <v>10</v>
      </c>
      <c r="G1939" s="14">
        <v>0.16</v>
      </c>
      <c r="H1939" s="15">
        <v>4.6745999999999996E-2</v>
      </c>
      <c r="I1939" s="15">
        <f>M1939-V1939</f>
        <v>0.11330908474576273</v>
      </c>
      <c r="J1939" s="14"/>
      <c r="K1939" s="13"/>
      <c r="L1939" s="9">
        <f>G1939*1.05</f>
        <v>0.16800000000000001</v>
      </c>
      <c r="M1939" s="11">
        <f>L1939-H1939</f>
        <v>0.12125400000000001</v>
      </c>
      <c r="N1939" s="11">
        <v>0</v>
      </c>
      <c r="P1939" s="9">
        <f>0.5*N1939/1000</f>
        <v>0</v>
      </c>
      <c r="Q1939" s="9">
        <f>P1939+O1939</f>
        <v>0</v>
      </c>
      <c r="R1939" s="11">
        <v>15</v>
      </c>
      <c r="T1939" s="9">
        <f>0.5*R1939</f>
        <v>7.5</v>
      </c>
      <c r="U1939" s="9">
        <f>T1939+S1939</f>
        <v>7.5</v>
      </c>
      <c r="V1939" s="9">
        <f>(Q1939+U1939)/(0.944*1000)</f>
        <v>7.9449152542372878E-3</v>
      </c>
    </row>
    <row r="1940" spans="1:22" x14ac:dyDescent="0.3">
      <c r="A1940" s="14">
        <v>1945</v>
      </c>
      <c r="B1940" s="14" t="s">
        <v>8342</v>
      </c>
      <c r="C1940" s="14" t="s">
        <v>13510</v>
      </c>
      <c r="D1940" s="14" t="s">
        <v>13504</v>
      </c>
      <c r="E1940" s="14" t="s">
        <v>13479</v>
      </c>
      <c r="F1940" s="14">
        <v>10</v>
      </c>
      <c r="G1940" s="14">
        <v>0.25</v>
      </c>
      <c r="H1940" s="15">
        <v>3.3208000000000001E-2</v>
      </c>
      <c r="I1940" s="15">
        <f>M1940-V1940</f>
        <v>0.229292</v>
      </c>
      <c r="J1940" s="14"/>
      <c r="K1940" s="13"/>
      <c r="L1940" s="9">
        <f>G1940*1.05</f>
        <v>0.26250000000000001</v>
      </c>
      <c r="M1940" s="11">
        <f>L1940-H1940</f>
        <v>0.229292</v>
      </c>
      <c r="N1940" s="11">
        <v>0</v>
      </c>
      <c r="P1940" s="9">
        <f>0.5*N1940/1000</f>
        <v>0</v>
      </c>
      <c r="Q1940" s="9">
        <f>P1940+O1940</f>
        <v>0</v>
      </c>
      <c r="R1940" s="11">
        <v>0</v>
      </c>
      <c r="T1940" s="9">
        <f>0.5*R1940</f>
        <v>0</v>
      </c>
      <c r="U1940" s="9">
        <f>T1940+S1940</f>
        <v>0</v>
      </c>
      <c r="V1940" s="9">
        <f>(Q1940+U1940)/(0.944*1000)</f>
        <v>0</v>
      </c>
    </row>
    <row r="1941" spans="1:22" x14ac:dyDescent="0.3">
      <c r="A1941" s="14">
        <v>1946</v>
      </c>
      <c r="B1941" s="14" t="s">
        <v>8343</v>
      </c>
      <c r="C1941" s="14" t="s">
        <v>13510</v>
      </c>
      <c r="D1941" s="14" t="s">
        <v>13504</v>
      </c>
      <c r="E1941" s="14" t="s">
        <v>13479</v>
      </c>
      <c r="F1941" s="14">
        <v>10</v>
      </c>
      <c r="G1941" s="14">
        <v>0.25</v>
      </c>
      <c r="H1941" s="15">
        <v>3.3111999999999996E-2</v>
      </c>
      <c r="I1941" s="15">
        <f>M1941-V1941</f>
        <v>0.22938800000000001</v>
      </c>
      <c r="J1941" s="14"/>
      <c r="K1941" s="13"/>
      <c r="L1941" s="9">
        <f>G1941*1.05</f>
        <v>0.26250000000000001</v>
      </c>
      <c r="M1941" s="11">
        <f>L1941-H1941</f>
        <v>0.22938800000000001</v>
      </c>
      <c r="N1941" s="11">
        <v>0</v>
      </c>
      <c r="P1941" s="9">
        <f>0.5*N1941/1000</f>
        <v>0</v>
      </c>
      <c r="Q1941" s="9">
        <f>P1941+O1941</f>
        <v>0</v>
      </c>
      <c r="R1941" s="11">
        <v>0</v>
      </c>
      <c r="T1941" s="9">
        <f>0.5*R1941</f>
        <v>0</v>
      </c>
      <c r="U1941" s="9">
        <f>T1941+S1941</f>
        <v>0</v>
      </c>
      <c r="V1941" s="9">
        <f>(Q1941+U1941)/(0.944*1000)</f>
        <v>0</v>
      </c>
    </row>
    <row r="1942" spans="1:22" x14ac:dyDescent="0.3">
      <c r="A1942" s="14">
        <v>1947</v>
      </c>
      <c r="B1942" s="14" t="s">
        <v>8344</v>
      </c>
      <c r="C1942" s="14" t="s">
        <v>13510</v>
      </c>
      <c r="D1942" s="14" t="s">
        <v>13504</v>
      </c>
      <c r="E1942" s="14" t="s">
        <v>13479</v>
      </c>
      <c r="F1942" s="14">
        <v>10</v>
      </c>
      <c r="G1942" s="14">
        <v>0.16</v>
      </c>
      <c r="H1942" s="15">
        <v>3.9739999999999897E-3</v>
      </c>
      <c r="I1942" s="15">
        <f>M1942-V1942</f>
        <v>0.16402600000000003</v>
      </c>
      <c r="J1942" s="14"/>
      <c r="K1942" s="13"/>
      <c r="L1942" s="9">
        <f>G1942*1.05</f>
        <v>0.16800000000000001</v>
      </c>
      <c r="M1942" s="11">
        <f>L1942-H1942</f>
        <v>0.16402600000000003</v>
      </c>
      <c r="N1942" s="11">
        <v>0</v>
      </c>
      <c r="P1942" s="9">
        <f>0.5*N1942/1000</f>
        <v>0</v>
      </c>
      <c r="Q1942" s="9">
        <f>P1942+O1942</f>
        <v>0</v>
      </c>
      <c r="R1942" s="11">
        <v>0</v>
      </c>
      <c r="T1942" s="9">
        <f>0.5*R1942</f>
        <v>0</v>
      </c>
      <c r="U1942" s="9">
        <f>T1942+S1942</f>
        <v>0</v>
      </c>
      <c r="V1942" s="9">
        <f>(Q1942+U1942)/(0.944*1000)</f>
        <v>0</v>
      </c>
    </row>
    <row r="1943" spans="1:22" x14ac:dyDescent="0.3">
      <c r="A1943" s="14">
        <v>1948</v>
      </c>
      <c r="B1943" s="14" t="s">
        <v>8345</v>
      </c>
      <c r="C1943" s="14" t="s">
        <v>13510</v>
      </c>
      <c r="D1943" s="14" t="s">
        <v>13504</v>
      </c>
      <c r="E1943" s="14" t="s">
        <v>13479</v>
      </c>
      <c r="F1943" s="14">
        <v>10</v>
      </c>
      <c r="G1943" s="14">
        <v>0.1</v>
      </c>
      <c r="H1943" s="15">
        <v>2.0610000000000068E-3</v>
      </c>
      <c r="I1943" s="15">
        <f>M1943-V1943</f>
        <v>9.7642389830508478E-2</v>
      </c>
      <c r="J1943" s="14"/>
      <c r="K1943" s="13"/>
      <c r="L1943" s="9">
        <f>G1943*1.05</f>
        <v>0.10500000000000001</v>
      </c>
      <c r="M1943" s="11">
        <f>L1943-H1943</f>
        <v>0.102939</v>
      </c>
      <c r="N1943" s="11">
        <v>0</v>
      </c>
      <c r="P1943" s="9">
        <f>0.5*N1943/1000</f>
        <v>0</v>
      </c>
      <c r="Q1943" s="9">
        <f>P1943+O1943</f>
        <v>0</v>
      </c>
      <c r="R1943" s="11">
        <v>10</v>
      </c>
      <c r="T1943" s="9">
        <f>0.5*R1943</f>
        <v>5</v>
      </c>
      <c r="U1943" s="9">
        <f>T1943+S1943</f>
        <v>5</v>
      </c>
      <c r="V1943" s="9">
        <f>(Q1943+U1943)/(0.944*1000)</f>
        <v>5.2966101694915252E-3</v>
      </c>
    </row>
    <row r="1944" spans="1:22" x14ac:dyDescent="0.3">
      <c r="A1944" s="14">
        <v>1949</v>
      </c>
      <c r="B1944" s="14" t="s">
        <v>8346</v>
      </c>
      <c r="C1944" s="14" t="s">
        <v>13510</v>
      </c>
      <c r="D1944" s="14" t="s">
        <v>13504</v>
      </c>
      <c r="E1944" s="14" t="s">
        <v>13479</v>
      </c>
      <c r="F1944" s="14">
        <v>10</v>
      </c>
      <c r="G1944" s="14">
        <v>1.26</v>
      </c>
      <c r="H1944" s="15">
        <v>0.69761300000000004</v>
      </c>
      <c r="I1944" s="16" t="s">
        <v>13516</v>
      </c>
      <c r="J1944" s="14"/>
      <c r="K1944" s="13"/>
      <c r="L1944" s="9">
        <f>1.05*0.63</f>
        <v>0.66150000000000009</v>
      </c>
      <c r="M1944" s="11">
        <f>L1944-H1944</f>
        <v>-3.6112999999999951E-2</v>
      </c>
      <c r="N1944" s="11">
        <v>0</v>
      </c>
      <c r="P1944" s="9">
        <f>0.5*N1944/1000</f>
        <v>0</v>
      </c>
      <c r="Q1944" s="9">
        <f>P1944+O1944</f>
        <v>0</v>
      </c>
      <c r="R1944" s="11">
        <v>0</v>
      </c>
      <c r="T1944" s="9">
        <f>0.5*R1944</f>
        <v>0</v>
      </c>
      <c r="U1944" s="9">
        <f>T1944+S1944</f>
        <v>0</v>
      </c>
      <c r="V1944" s="9">
        <f>(Q1944+U1944)/(0.944*1000)</f>
        <v>0</v>
      </c>
    </row>
    <row r="1945" spans="1:22" x14ac:dyDescent="0.3">
      <c r="A1945" s="14">
        <v>1950</v>
      </c>
      <c r="B1945" s="14" t="s">
        <v>8347</v>
      </c>
      <c r="C1945" s="14" t="s">
        <v>13510</v>
      </c>
      <c r="D1945" s="14" t="s">
        <v>13504</v>
      </c>
      <c r="E1945" s="14" t="s">
        <v>13479</v>
      </c>
      <c r="F1945" s="14">
        <v>10</v>
      </c>
      <c r="G1945" s="14">
        <v>0.32</v>
      </c>
      <c r="H1945" s="15">
        <v>0.16564699999999999</v>
      </c>
      <c r="I1945" s="15">
        <f>M1945-V1945</f>
        <v>2.3530000000000217E-3</v>
      </c>
      <c r="J1945" s="14"/>
      <c r="K1945" s="13"/>
      <c r="L1945" s="9">
        <f>G1945/2*1.05</f>
        <v>0.16800000000000001</v>
      </c>
      <c r="M1945" s="11">
        <f>L1945-H1945</f>
        <v>2.3530000000000217E-3</v>
      </c>
      <c r="N1945" s="11">
        <v>0</v>
      </c>
      <c r="P1945" s="9">
        <f>0.5*N1945/1000</f>
        <v>0</v>
      </c>
      <c r="Q1945" s="9">
        <f>P1945+O1945</f>
        <v>0</v>
      </c>
      <c r="R1945" s="11">
        <v>0</v>
      </c>
      <c r="T1945" s="9">
        <f>0.5*R1945</f>
        <v>0</v>
      </c>
      <c r="U1945" s="9">
        <f>T1945+S1945</f>
        <v>0</v>
      </c>
      <c r="V1945" s="9">
        <f>(Q1945+U1945)/(0.944*1000)</f>
        <v>0</v>
      </c>
    </row>
    <row r="1946" spans="1:22" x14ac:dyDescent="0.3">
      <c r="A1946" s="14">
        <v>1951</v>
      </c>
      <c r="B1946" s="14" t="s">
        <v>8348</v>
      </c>
      <c r="C1946" s="14" t="s">
        <v>13510</v>
      </c>
      <c r="D1946" s="14" t="s">
        <v>13504</v>
      </c>
      <c r="E1946" s="14" t="s">
        <v>13479</v>
      </c>
      <c r="F1946" s="14">
        <v>10</v>
      </c>
      <c r="G1946" s="14">
        <v>0.1</v>
      </c>
      <c r="H1946" s="15">
        <v>7.8E-2</v>
      </c>
      <c r="I1946" s="15">
        <f>M1946-V1946</f>
        <v>2.700000000000001E-2</v>
      </c>
      <c r="J1946" s="14"/>
      <c r="K1946" s="13"/>
      <c r="L1946" s="9">
        <f>G1946*1.05</f>
        <v>0.10500000000000001</v>
      </c>
      <c r="M1946" s="11">
        <f>L1946-H1946</f>
        <v>2.700000000000001E-2</v>
      </c>
      <c r="N1946" s="11">
        <v>0</v>
      </c>
      <c r="P1946" s="9">
        <f>0.5*N1946/1000</f>
        <v>0</v>
      </c>
      <c r="Q1946" s="9">
        <f>P1946+O1946</f>
        <v>0</v>
      </c>
      <c r="R1946" s="11">
        <v>0</v>
      </c>
      <c r="T1946" s="9">
        <f>0.5*R1946</f>
        <v>0</v>
      </c>
      <c r="U1946" s="9">
        <f>T1946+S1946</f>
        <v>0</v>
      </c>
      <c r="V1946" s="9">
        <f>(Q1946+U1946)/(0.944*1000)</f>
        <v>0</v>
      </c>
    </row>
    <row r="1947" spans="1:22" x14ac:dyDescent="0.3">
      <c r="A1947" s="14">
        <v>1952</v>
      </c>
      <c r="B1947" s="14" t="s">
        <v>8349</v>
      </c>
      <c r="C1947" s="14" t="s">
        <v>13510</v>
      </c>
      <c r="D1947" s="14" t="s">
        <v>13504</v>
      </c>
      <c r="E1947" s="14" t="s">
        <v>13479</v>
      </c>
      <c r="F1947" s="14">
        <v>10</v>
      </c>
      <c r="G1947" s="14">
        <v>6.3E-2</v>
      </c>
      <c r="H1947" s="15">
        <v>1.6964E-2</v>
      </c>
      <c r="I1947" s="15">
        <f>M1947-V1947</f>
        <v>4.9186000000000001E-2</v>
      </c>
      <c r="J1947" s="14"/>
      <c r="K1947" s="13"/>
      <c r="L1947" s="9">
        <f>G1947*1.05</f>
        <v>6.615E-2</v>
      </c>
      <c r="M1947" s="11">
        <f>L1947-H1947</f>
        <v>4.9186000000000001E-2</v>
      </c>
      <c r="N1947" s="11">
        <v>0</v>
      </c>
      <c r="P1947" s="9">
        <f>0.5*N1947/1000</f>
        <v>0</v>
      </c>
      <c r="Q1947" s="9">
        <f>P1947+O1947</f>
        <v>0</v>
      </c>
      <c r="R1947" s="11">
        <v>0</v>
      </c>
      <c r="T1947" s="9">
        <f>0.5*R1947</f>
        <v>0</v>
      </c>
      <c r="U1947" s="9">
        <f>T1947+S1947</f>
        <v>0</v>
      </c>
      <c r="V1947" s="9">
        <f>(Q1947+U1947)/(0.944*1000)</f>
        <v>0</v>
      </c>
    </row>
    <row r="1948" spans="1:22" x14ac:dyDescent="0.3">
      <c r="A1948" s="14">
        <v>1953</v>
      </c>
      <c r="B1948" s="14" t="s">
        <v>8350</v>
      </c>
      <c r="C1948" s="14" t="s">
        <v>13510</v>
      </c>
      <c r="D1948" s="14" t="s">
        <v>13504</v>
      </c>
      <c r="E1948" s="14" t="s">
        <v>13479</v>
      </c>
      <c r="F1948" s="14">
        <v>10</v>
      </c>
      <c r="G1948" s="14">
        <v>0.16</v>
      </c>
      <c r="H1948" s="15">
        <v>3.075399999999999E-2</v>
      </c>
      <c r="I1948" s="15">
        <f>M1948-V1948</f>
        <v>0.13724600000000003</v>
      </c>
      <c r="J1948" s="14"/>
      <c r="K1948" s="13"/>
      <c r="L1948" s="9">
        <f>G1948*1.05</f>
        <v>0.16800000000000001</v>
      </c>
      <c r="M1948" s="11">
        <f>L1948-H1948</f>
        <v>0.13724600000000003</v>
      </c>
      <c r="N1948" s="11">
        <v>0</v>
      </c>
      <c r="P1948" s="9">
        <f>0.5*N1948/1000</f>
        <v>0</v>
      </c>
      <c r="Q1948" s="9">
        <f>P1948+O1948</f>
        <v>0</v>
      </c>
      <c r="R1948" s="11">
        <v>0</v>
      </c>
      <c r="T1948" s="9">
        <f>0.5*R1948</f>
        <v>0</v>
      </c>
      <c r="U1948" s="9">
        <f>T1948+S1948</f>
        <v>0</v>
      </c>
      <c r="V1948" s="9">
        <f>(Q1948+U1948)/(0.944*1000)</f>
        <v>0</v>
      </c>
    </row>
    <row r="1949" spans="1:22" x14ac:dyDescent="0.3">
      <c r="A1949" s="14">
        <v>1954</v>
      </c>
      <c r="B1949" s="14" t="s">
        <v>8351</v>
      </c>
      <c r="C1949" s="14" t="s">
        <v>13510</v>
      </c>
      <c r="D1949" s="14" t="s">
        <v>13504</v>
      </c>
      <c r="E1949" s="14" t="s">
        <v>13479</v>
      </c>
      <c r="F1949" s="14">
        <v>10</v>
      </c>
      <c r="G1949" s="14">
        <v>0.16</v>
      </c>
      <c r="H1949" s="15">
        <v>4.3658999999999989E-2</v>
      </c>
      <c r="I1949" s="15">
        <f>M1949-V1949</f>
        <v>0.12434100000000002</v>
      </c>
      <c r="J1949" s="14"/>
      <c r="K1949" s="13"/>
      <c r="L1949" s="9">
        <f>G1949*1.05</f>
        <v>0.16800000000000001</v>
      </c>
      <c r="M1949" s="11">
        <f>L1949-H1949</f>
        <v>0.12434100000000002</v>
      </c>
      <c r="N1949" s="11">
        <v>0</v>
      </c>
      <c r="P1949" s="9">
        <f>0.5*N1949/1000</f>
        <v>0</v>
      </c>
      <c r="Q1949" s="9">
        <f>P1949+O1949</f>
        <v>0</v>
      </c>
      <c r="R1949" s="11">
        <v>0</v>
      </c>
      <c r="T1949" s="9">
        <f>0.5*R1949</f>
        <v>0</v>
      </c>
      <c r="U1949" s="9">
        <f>T1949+S1949</f>
        <v>0</v>
      </c>
      <c r="V1949" s="9">
        <f>(Q1949+U1949)/(0.944*1000)</f>
        <v>0</v>
      </c>
    </row>
    <row r="1950" spans="1:22" x14ac:dyDescent="0.3">
      <c r="A1950" s="14">
        <v>1955</v>
      </c>
      <c r="B1950" s="14" t="s">
        <v>8352</v>
      </c>
      <c r="C1950" s="14" t="s">
        <v>13510</v>
      </c>
      <c r="D1950" s="14" t="s">
        <v>13504</v>
      </c>
      <c r="E1950" s="14" t="s">
        <v>13479</v>
      </c>
      <c r="F1950" s="14">
        <v>10</v>
      </c>
      <c r="G1950" s="14">
        <v>0.16</v>
      </c>
      <c r="H1950" s="15">
        <v>3.1259999999999989E-2</v>
      </c>
      <c r="I1950" s="15">
        <f>M1950-V1950</f>
        <v>0.13674000000000003</v>
      </c>
      <c r="J1950" s="14"/>
      <c r="K1950" s="13"/>
      <c r="L1950" s="9">
        <f>G1950*1.05</f>
        <v>0.16800000000000001</v>
      </c>
      <c r="M1950" s="11">
        <f>L1950-H1950</f>
        <v>0.13674000000000003</v>
      </c>
      <c r="N1950" s="11">
        <v>0</v>
      </c>
      <c r="P1950" s="9">
        <f>0.5*N1950/1000</f>
        <v>0</v>
      </c>
      <c r="Q1950" s="9">
        <f>P1950+O1950</f>
        <v>0</v>
      </c>
      <c r="R1950" s="11">
        <v>0</v>
      </c>
      <c r="T1950" s="9">
        <f>0.5*R1950</f>
        <v>0</v>
      </c>
      <c r="U1950" s="9">
        <f>T1950+S1950</f>
        <v>0</v>
      </c>
      <c r="V1950" s="9">
        <f>(Q1950+U1950)/(0.944*1000)</f>
        <v>0</v>
      </c>
    </row>
    <row r="1951" spans="1:22" x14ac:dyDescent="0.3">
      <c r="A1951" s="14">
        <v>1956</v>
      </c>
      <c r="B1951" s="14" t="s">
        <v>8353</v>
      </c>
      <c r="C1951" s="14" t="s">
        <v>13510</v>
      </c>
      <c r="D1951" s="14" t="s">
        <v>13504</v>
      </c>
      <c r="E1951" s="14" t="s">
        <v>13479</v>
      </c>
      <c r="F1951" s="14">
        <v>10</v>
      </c>
      <c r="G1951" s="14">
        <v>0.16</v>
      </c>
      <c r="H1951" s="15">
        <v>2.7673000000000003E-2</v>
      </c>
      <c r="I1951" s="15">
        <f>M1951-V1951</f>
        <v>0.14032700000000001</v>
      </c>
      <c r="J1951" s="14"/>
      <c r="K1951" s="13"/>
      <c r="L1951" s="9">
        <f>G1951*1.05</f>
        <v>0.16800000000000001</v>
      </c>
      <c r="M1951" s="11">
        <f>L1951-H1951</f>
        <v>0.14032700000000001</v>
      </c>
      <c r="N1951" s="11">
        <v>0</v>
      </c>
      <c r="P1951" s="9">
        <f>0.5*N1951/1000</f>
        <v>0</v>
      </c>
      <c r="Q1951" s="9">
        <f>P1951+O1951</f>
        <v>0</v>
      </c>
      <c r="R1951" s="11">
        <v>0</v>
      </c>
      <c r="T1951" s="9">
        <f>0.5*R1951</f>
        <v>0</v>
      </c>
      <c r="U1951" s="9">
        <f>T1951+S1951</f>
        <v>0</v>
      </c>
      <c r="V1951" s="9">
        <f>(Q1951+U1951)/(0.944*1000)</f>
        <v>0</v>
      </c>
    </row>
    <row r="1952" spans="1:22" x14ac:dyDescent="0.3">
      <c r="A1952" s="14">
        <v>1957</v>
      </c>
      <c r="B1952" s="14" t="s">
        <v>8354</v>
      </c>
      <c r="C1952" s="14" t="s">
        <v>13510</v>
      </c>
      <c r="D1952" s="14" t="s">
        <v>13504</v>
      </c>
      <c r="E1952" s="14" t="s">
        <v>13479</v>
      </c>
      <c r="F1952" s="14">
        <v>10</v>
      </c>
      <c r="G1952" s="14">
        <v>0.16</v>
      </c>
      <c r="H1952" s="15">
        <v>5.5337999999999991E-2</v>
      </c>
      <c r="I1952" s="15">
        <f>M1952-V1952</f>
        <v>0.11265670338983053</v>
      </c>
      <c r="J1952" s="14"/>
      <c r="K1952" s="13"/>
      <c r="L1952" s="9">
        <f>G1952*1.05</f>
        <v>0.16800000000000001</v>
      </c>
      <c r="M1952" s="11">
        <f>L1952-H1952</f>
        <v>0.11266200000000001</v>
      </c>
      <c r="N1952" s="11">
        <v>10</v>
      </c>
      <c r="P1952" s="9">
        <f>0.5*N1952/1000</f>
        <v>5.0000000000000001E-3</v>
      </c>
      <c r="Q1952" s="9">
        <f>P1952+O1952</f>
        <v>5.0000000000000001E-3</v>
      </c>
      <c r="R1952" s="11">
        <v>0</v>
      </c>
      <c r="T1952" s="9">
        <f>0.5*R1952</f>
        <v>0</v>
      </c>
      <c r="U1952" s="9">
        <f>T1952+S1952</f>
        <v>0</v>
      </c>
      <c r="V1952" s="9">
        <f>(Q1952+U1952)/(0.944*1000)</f>
        <v>5.2966101694915258E-6</v>
      </c>
    </row>
    <row r="1953" spans="1:22" x14ac:dyDescent="0.3">
      <c r="A1953" s="14">
        <v>1958</v>
      </c>
      <c r="B1953" s="14" t="s">
        <v>8355</v>
      </c>
      <c r="C1953" s="14" t="s">
        <v>13510</v>
      </c>
      <c r="D1953" s="14" t="s">
        <v>13504</v>
      </c>
      <c r="E1953" s="14" t="s">
        <v>13479</v>
      </c>
      <c r="F1953" s="14">
        <v>10</v>
      </c>
      <c r="G1953" s="14">
        <v>0.16</v>
      </c>
      <c r="H1953" s="15">
        <v>5.0212000000000007E-2</v>
      </c>
      <c r="I1953" s="15">
        <f>M1953-V1953</f>
        <v>0.10984308474576271</v>
      </c>
      <c r="J1953" s="14"/>
      <c r="K1953" s="13"/>
      <c r="L1953" s="9">
        <f>G1953*1.05</f>
        <v>0.16800000000000001</v>
      </c>
      <c r="M1953" s="11">
        <f>L1953-H1953</f>
        <v>0.117788</v>
      </c>
      <c r="N1953" s="11">
        <v>0</v>
      </c>
      <c r="P1953" s="9">
        <f>0.5*N1953/1000</f>
        <v>0</v>
      </c>
      <c r="Q1953" s="9">
        <f>P1953+O1953</f>
        <v>0</v>
      </c>
      <c r="R1953" s="11">
        <v>15</v>
      </c>
      <c r="T1953" s="9">
        <f>0.5*R1953</f>
        <v>7.5</v>
      </c>
      <c r="U1953" s="9">
        <f>T1953+S1953</f>
        <v>7.5</v>
      </c>
      <c r="V1953" s="9">
        <f>(Q1953+U1953)/(0.944*1000)</f>
        <v>7.9449152542372878E-3</v>
      </c>
    </row>
    <row r="1954" spans="1:22" x14ac:dyDescent="0.3">
      <c r="A1954" s="14">
        <v>1959</v>
      </c>
      <c r="B1954" s="14" t="s">
        <v>8356</v>
      </c>
      <c r="C1954" s="14" t="s">
        <v>13510</v>
      </c>
      <c r="D1954" s="14" t="s">
        <v>13504</v>
      </c>
      <c r="E1954" s="14" t="s">
        <v>13479</v>
      </c>
      <c r="F1954" s="14">
        <v>10</v>
      </c>
      <c r="G1954" s="14">
        <v>0.25</v>
      </c>
      <c r="H1954" s="15">
        <v>3.8105999999999994E-2</v>
      </c>
      <c r="I1954" s="15">
        <f>M1954-V1954</f>
        <v>0.22439400000000001</v>
      </c>
      <c r="J1954" s="14"/>
      <c r="K1954" s="13"/>
      <c r="L1954" s="9">
        <f>G1954*1.05</f>
        <v>0.26250000000000001</v>
      </c>
      <c r="M1954" s="11">
        <f>L1954-H1954</f>
        <v>0.22439400000000001</v>
      </c>
      <c r="N1954" s="11">
        <v>0</v>
      </c>
      <c r="P1954" s="9">
        <f>0.5*N1954/1000</f>
        <v>0</v>
      </c>
      <c r="Q1954" s="9">
        <f>P1954+O1954</f>
        <v>0</v>
      </c>
      <c r="R1954" s="11">
        <v>0</v>
      </c>
      <c r="T1954" s="9">
        <f>0.5*R1954</f>
        <v>0</v>
      </c>
      <c r="U1954" s="9">
        <f>T1954+S1954</f>
        <v>0</v>
      </c>
      <c r="V1954" s="9">
        <f>(Q1954+U1954)/(0.944*1000)</f>
        <v>0</v>
      </c>
    </row>
    <row r="1955" spans="1:22" x14ac:dyDescent="0.3">
      <c r="A1955" s="14">
        <v>1960</v>
      </c>
      <c r="B1955" s="14" t="s">
        <v>8357</v>
      </c>
      <c r="C1955" s="14" t="s">
        <v>13510</v>
      </c>
      <c r="D1955" s="14" t="s">
        <v>13504</v>
      </c>
      <c r="E1955" s="14" t="s">
        <v>13479</v>
      </c>
      <c r="F1955" s="14">
        <v>10</v>
      </c>
      <c r="G1955" s="14">
        <v>0.1</v>
      </c>
      <c r="H1955" s="15">
        <v>1.6576999999999998E-2</v>
      </c>
      <c r="I1955" s="15">
        <f>M1955-V1955</f>
        <v>8.8423000000000015E-2</v>
      </c>
      <c r="J1955" s="14"/>
      <c r="K1955" s="13"/>
      <c r="L1955" s="9">
        <f>G1955*1.05</f>
        <v>0.10500000000000001</v>
      </c>
      <c r="M1955" s="11">
        <f>L1955-H1955</f>
        <v>8.8423000000000015E-2</v>
      </c>
      <c r="N1955" s="11">
        <v>0</v>
      </c>
      <c r="P1955" s="9">
        <f>0.5*N1955/1000</f>
        <v>0</v>
      </c>
      <c r="Q1955" s="9">
        <f>P1955+O1955</f>
        <v>0</v>
      </c>
      <c r="R1955" s="11">
        <v>0</v>
      </c>
      <c r="T1955" s="9">
        <f>0.5*R1955</f>
        <v>0</v>
      </c>
      <c r="U1955" s="9">
        <f>T1955+S1955</f>
        <v>0</v>
      </c>
      <c r="V1955" s="9">
        <f>(Q1955+U1955)/(0.944*1000)</f>
        <v>0</v>
      </c>
    </row>
    <row r="1956" spans="1:22" x14ac:dyDescent="0.3">
      <c r="A1956" s="14">
        <v>1961</v>
      </c>
      <c r="B1956" s="14" t="s">
        <v>8358</v>
      </c>
      <c r="C1956" s="14" t="s">
        <v>13510</v>
      </c>
      <c r="D1956" s="14" t="s">
        <v>13504</v>
      </c>
      <c r="E1956" s="14" t="s">
        <v>13479</v>
      </c>
      <c r="F1956" s="14">
        <v>10</v>
      </c>
      <c r="G1956" s="14">
        <v>0.25</v>
      </c>
      <c r="H1956" s="15">
        <v>7.9929E-2</v>
      </c>
      <c r="I1956" s="15">
        <f>M1956-V1956</f>
        <v>0.16668116949152545</v>
      </c>
      <c r="J1956" s="14"/>
      <c r="K1956" s="13"/>
      <c r="L1956" s="9">
        <f>G1956*1.05</f>
        <v>0.26250000000000001</v>
      </c>
      <c r="M1956" s="11">
        <f>L1956-H1956</f>
        <v>0.18257100000000001</v>
      </c>
      <c r="N1956" s="11">
        <v>0</v>
      </c>
      <c r="P1956" s="9">
        <f>0.5*N1956/1000</f>
        <v>0</v>
      </c>
      <c r="Q1956" s="9">
        <f>P1956+O1956</f>
        <v>0</v>
      </c>
      <c r="R1956" s="11">
        <v>20</v>
      </c>
      <c r="S1956" s="9">
        <f>0.75*R1956</f>
        <v>15</v>
      </c>
      <c r="U1956" s="9">
        <f>T1956+S1956</f>
        <v>15</v>
      </c>
      <c r="V1956" s="9">
        <f>(Q1956+U1956)/(0.944*1000)</f>
        <v>1.5889830508474576E-2</v>
      </c>
    </row>
    <row r="1957" spans="1:22" x14ac:dyDescent="0.3">
      <c r="A1957" s="14">
        <v>1962</v>
      </c>
      <c r="B1957" s="14" t="s">
        <v>8359</v>
      </c>
      <c r="C1957" s="14" t="s">
        <v>13510</v>
      </c>
      <c r="D1957" s="14" t="s">
        <v>13504</v>
      </c>
      <c r="E1957" s="14" t="s">
        <v>13479</v>
      </c>
      <c r="F1957" s="14">
        <v>10</v>
      </c>
      <c r="G1957" s="14">
        <v>0.16</v>
      </c>
      <c r="H1957" s="15">
        <v>4.4673999999999991E-2</v>
      </c>
      <c r="I1957" s="15">
        <f>M1957-V1957</f>
        <v>0.12332600000000002</v>
      </c>
      <c r="J1957" s="14"/>
      <c r="K1957" s="13"/>
      <c r="L1957" s="9">
        <f>G1957*1.05</f>
        <v>0.16800000000000001</v>
      </c>
      <c r="M1957" s="11">
        <f>L1957-H1957</f>
        <v>0.12332600000000002</v>
      </c>
      <c r="N1957" s="11">
        <v>0</v>
      </c>
      <c r="P1957" s="9">
        <f>0.5*N1957/1000</f>
        <v>0</v>
      </c>
      <c r="Q1957" s="9">
        <f>P1957+O1957</f>
        <v>0</v>
      </c>
      <c r="R1957" s="11">
        <v>0</v>
      </c>
      <c r="T1957" s="9">
        <f>0.5*R1957</f>
        <v>0</v>
      </c>
      <c r="U1957" s="9">
        <f>T1957+S1957</f>
        <v>0</v>
      </c>
      <c r="V1957" s="9">
        <f>(Q1957+U1957)/(0.944*1000)</f>
        <v>0</v>
      </c>
    </row>
    <row r="1958" spans="1:22" x14ac:dyDescent="0.3">
      <c r="A1958" s="14">
        <v>1963</v>
      </c>
      <c r="B1958" s="14" t="s">
        <v>8360</v>
      </c>
      <c r="C1958" s="14" t="s">
        <v>13510</v>
      </c>
      <c r="D1958" s="14" t="s">
        <v>13504</v>
      </c>
      <c r="E1958" s="14" t="s">
        <v>13479</v>
      </c>
      <c r="F1958" s="14">
        <v>10</v>
      </c>
      <c r="G1958" s="14">
        <v>0.25</v>
      </c>
      <c r="H1958" s="15">
        <v>4.8146000000000015E-2</v>
      </c>
      <c r="I1958" s="15">
        <f>M1958-V1958</f>
        <v>0.21435399999999999</v>
      </c>
      <c r="J1958" s="14"/>
      <c r="K1958" s="13"/>
      <c r="L1958" s="9">
        <f>G1958*1.05</f>
        <v>0.26250000000000001</v>
      </c>
      <c r="M1958" s="11">
        <f>L1958-H1958</f>
        <v>0.21435399999999999</v>
      </c>
      <c r="N1958" s="11">
        <v>0</v>
      </c>
      <c r="P1958" s="9">
        <f>0.5*N1958/1000</f>
        <v>0</v>
      </c>
      <c r="Q1958" s="9">
        <f>P1958+O1958</f>
        <v>0</v>
      </c>
      <c r="R1958" s="11">
        <v>0</v>
      </c>
      <c r="T1958" s="9">
        <f>0.5*R1958</f>
        <v>0</v>
      </c>
      <c r="U1958" s="9">
        <f>T1958+S1958</f>
        <v>0</v>
      </c>
      <c r="V1958" s="9">
        <f>(Q1958+U1958)/(0.944*1000)</f>
        <v>0</v>
      </c>
    </row>
    <row r="1959" spans="1:22" x14ac:dyDescent="0.3">
      <c r="A1959" s="14">
        <v>1964</v>
      </c>
      <c r="B1959" s="14" t="s">
        <v>842</v>
      </c>
      <c r="C1959" s="14" t="s">
        <v>13510</v>
      </c>
      <c r="D1959" s="14" t="s">
        <v>13504</v>
      </c>
      <c r="E1959" s="14" t="s">
        <v>13479</v>
      </c>
      <c r="F1959" s="14">
        <v>10</v>
      </c>
      <c r="G1959" s="14">
        <v>0.1</v>
      </c>
      <c r="H1959" s="15">
        <v>5.978E-2</v>
      </c>
      <c r="I1959" s="15">
        <f>M1959-V1959</f>
        <v>4.522000000000001E-2</v>
      </c>
      <c r="J1959" s="14"/>
      <c r="K1959" s="13"/>
      <c r="L1959" s="9">
        <f>G1959*1.05</f>
        <v>0.10500000000000001</v>
      </c>
      <c r="M1959" s="11">
        <f>L1959-H1959</f>
        <v>4.522000000000001E-2</v>
      </c>
      <c r="N1959" s="11">
        <v>0</v>
      </c>
      <c r="P1959" s="9">
        <f>0.5*N1959/1000</f>
        <v>0</v>
      </c>
      <c r="Q1959" s="9">
        <f>P1959+O1959</f>
        <v>0</v>
      </c>
      <c r="R1959" s="11">
        <v>0</v>
      </c>
      <c r="T1959" s="9">
        <f>0.5*R1959</f>
        <v>0</v>
      </c>
      <c r="U1959" s="9">
        <f>T1959+S1959</f>
        <v>0</v>
      </c>
      <c r="V1959" s="9">
        <f>(Q1959+U1959)/(0.944*1000)</f>
        <v>0</v>
      </c>
    </row>
    <row r="1960" spans="1:22" x14ac:dyDescent="0.3">
      <c r="A1960" s="14">
        <v>1965</v>
      </c>
      <c r="B1960" s="14" t="s">
        <v>8361</v>
      </c>
      <c r="C1960" s="14" t="s">
        <v>13510</v>
      </c>
      <c r="D1960" s="14" t="s">
        <v>13504</v>
      </c>
      <c r="E1960" s="14" t="s">
        <v>13479</v>
      </c>
      <c r="F1960" s="14">
        <v>10</v>
      </c>
      <c r="G1960" s="14">
        <v>0.25</v>
      </c>
      <c r="H1960" s="15">
        <v>2.8163999999999988E-2</v>
      </c>
      <c r="I1960" s="15">
        <f>M1960-V1960</f>
        <v>0.23433600000000002</v>
      </c>
      <c r="J1960" s="14"/>
      <c r="K1960" s="13"/>
      <c r="L1960" s="9">
        <f>G1960*1.05</f>
        <v>0.26250000000000001</v>
      </c>
      <c r="M1960" s="11">
        <f>L1960-H1960</f>
        <v>0.23433600000000002</v>
      </c>
      <c r="N1960" s="11">
        <v>0</v>
      </c>
      <c r="P1960" s="9">
        <f>0.5*N1960/1000</f>
        <v>0</v>
      </c>
      <c r="Q1960" s="9">
        <f>P1960+O1960</f>
        <v>0</v>
      </c>
      <c r="R1960" s="11">
        <v>0</v>
      </c>
      <c r="T1960" s="9">
        <f>0.5*R1960</f>
        <v>0</v>
      </c>
      <c r="U1960" s="9">
        <f>T1960+S1960</f>
        <v>0</v>
      </c>
      <c r="V1960" s="9">
        <f>(Q1960+U1960)/(0.944*1000)</f>
        <v>0</v>
      </c>
    </row>
    <row r="1961" spans="1:22" x14ac:dyDescent="0.3">
      <c r="A1961" s="14">
        <v>1966</v>
      </c>
      <c r="B1961" s="14" t="s">
        <v>8362</v>
      </c>
      <c r="C1961" s="14" t="s">
        <v>13510</v>
      </c>
      <c r="D1961" s="14" t="s">
        <v>13504</v>
      </c>
      <c r="E1961" s="14" t="s">
        <v>13479</v>
      </c>
      <c r="F1961" s="14">
        <v>10</v>
      </c>
      <c r="G1961" s="14">
        <v>0.1</v>
      </c>
      <c r="H1961" s="15">
        <v>4.1648000000000004E-2</v>
      </c>
      <c r="I1961" s="15">
        <f>M1961-V1961</f>
        <v>6.3352000000000006E-2</v>
      </c>
      <c r="J1961" s="14"/>
      <c r="K1961" s="13"/>
      <c r="L1961" s="9">
        <f>G1961*1.05</f>
        <v>0.10500000000000001</v>
      </c>
      <c r="M1961" s="11">
        <f>L1961-H1961</f>
        <v>6.3352000000000006E-2</v>
      </c>
      <c r="N1961" s="11">
        <v>0</v>
      </c>
      <c r="P1961" s="9">
        <f>0.5*N1961/1000</f>
        <v>0</v>
      </c>
      <c r="Q1961" s="9">
        <f>P1961+O1961</f>
        <v>0</v>
      </c>
      <c r="R1961" s="11">
        <v>0</v>
      </c>
      <c r="T1961" s="9">
        <f>0.5*R1961</f>
        <v>0</v>
      </c>
      <c r="U1961" s="9">
        <f>T1961+S1961</f>
        <v>0</v>
      </c>
      <c r="V1961" s="9">
        <f>(Q1961+U1961)/(0.944*1000)</f>
        <v>0</v>
      </c>
    </row>
    <row r="1962" spans="1:22" x14ac:dyDescent="0.3">
      <c r="A1962" s="14">
        <v>1967</v>
      </c>
      <c r="B1962" s="14" t="s">
        <v>8363</v>
      </c>
      <c r="C1962" s="14" t="s">
        <v>13510</v>
      </c>
      <c r="D1962" s="14" t="s">
        <v>13504</v>
      </c>
      <c r="E1962" s="14" t="s">
        <v>13479</v>
      </c>
      <c r="F1962" s="14">
        <v>10</v>
      </c>
      <c r="G1962" s="14">
        <v>0.1</v>
      </c>
      <c r="H1962" s="15">
        <v>1.5120000000000005E-3</v>
      </c>
      <c r="I1962" s="16" t="s">
        <v>13516</v>
      </c>
      <c r="J1962" s="14"/>
      <c r="K1962" s="13"/>
      <c r="L1962" s="9">
        <f>G1962*1.05</f>
        <v>0.10500000000000001</v>
      </c>
      <c r="M1962" s="11">
        <f>L1962-H1962</f>
        <v>0.10348800000000001</v>
      </c>
      <c r="N1962" s="11">
        <v>0</v>
      </c>
      <c r="P1962" s="9">
        <f>0.5*N1962/1000</f>
        <v>0</v>
      </c>
      <c r="Q1962" s="9">
        <f>P1962+O1962</f>
        <v>0</v>
      </c>
      <c r="R1962" s="11">
        <v>149</v>
      </c>
      <c r="S1962" s="9">
        <f>0.75*R1962</f>
        <v>111.75</v>
      </c>
      <c r="U1962" s="9">
        <f>T1962+S1962</f>
        <v>111.75</v>
      </c>
      <c r="V1962" s="9">
        <f>(Q1962+U1962)/(0.944*1000)</f>
        <v>0.1183792372881356</v>
      </c>
    </row>
    <row r="1963" spans="1:22" x14ac:dyDescent="0.3">
      <c r="A1963" s="14">
        <v>1968</v>
      </c>
      <c r="B1963" s="14" t="s">
        <v>8364</v>
      </c>
      <c r="C1963" s="14" t="s">
        <v>13510</v>
      </c>
      <c r="D1963" s="14" t="s">
        <v>13504</v>
      </c>
      <c r="E1963" s="14" t="s">
        <v>13479</v>
      </c>
      <c r="F1963" s="14">
        <v>10</v>
      </c>
      <c r="G1963" s="14">
        <v>0.25</v>
      </c>
      <c r="H1963" s="15">
        <v>4.1569000000000016E-2</v>
      </c>
      <c r="I1963" s="15">
        <f>M1963-V1963</f>
        <v>0.22093099999999999</v>
      </c>
      <c r="J1963" s="14"/>
      <c r="K1963" s="13"/>
      <c r="L1963" s="9">
        <f>G1963*1.05</f>
        <v>0.26250000000000001</v>
      </c>
      <c r="M1963" s="11">
        <f>L1963-H1963</f>
        <v>0.22093099999999999</v>
      </c>
      <c r="N1963" s="11">
        <v>0</v>
      </c>
      <c r="P1963" s="9">
        <f>0.5*N1963/1000</f>
        <v>0</v>
      </c>
      <c r="Q1963" s="9">
        <f>P1963+O1963</f>
        <v>0</v>
      </c>
      <c r="R1963" s="11">
        <v>0</v>
      </c>
      <c r="T1963" s="9">
        <f>0.5*R1963</f>
        <v>0</v>
      </c>
      <c r="U1963" s="9">
        <f>T1963+S1963</f>
        <v>0</v>
      </c>
      <c r="V1963" s="9">
        <f>(Q1963+U1963)/(0.944*1000)</f>
        <v>0</v>
      </c>
    </row>
    <row r="1964" spans="1:22" x14ac:dyDescent="0.3">
      <c r="A1964" s="14">
        <v>1969</v>
      </c>
      <c r="B1964" s="14" t="s">
        <v>8365</v>
      </c>
      <c r="C1964" s="14" t="s">
        <v>13510</v>
      </c>
      <c r="D1964" s="14" t="s">
        <v>13504</v>
      </c>
      <c r="E1964" s="14" t="s">
        <v>13479</v>
      </c>
      <c r="F1964" s="14">
        <v>10</v>
      </c>
      <c r="G1964" s="14">
        <v>0.25</v>
      </c>
      <c r="H1964" s="15">
        <v>5.0051853932584267E-2</v>
      </c>
      <c r="I1964" s="15">
        <f>M1964-V1964</f>
        <v>0.14650534945724625</v>
      </c>
      <c r="J1964" s="14"/>
      <c r="K1964" s="13"/>
      <c r="L1964" s="9">
        <f>G1964*1.05</f>
        <v>0.26250000000000001</v>
      </c>
      <c r="M1964" s="11">
        <f>L1964-H1964</f>
        <v>0.21244814606741574</v>
      </c>
      <c r="N1964" s="11">
        <v>0</v>
      </c>
      <c r="P1964" s="9">
        <f>0.5*N1964/1000</f>
        <v>0</v>
      </c>
      <c r="Q1964" s="9">
        <f>P1964+O1964</f>
        <v>0</v>
      </c>
      <c r="R1964" s="11">
        <v>83</v>
      </c>
      <c r="S1964" s="9">
        <f>0.75*R1964</f>
        <v>62.25</v>
      </c>
      <c r="U1964" s="9">
        <f>T1964+S1964</f>
        <v>62.25</v>
      </c>
      <c r="V1964" s="9">
        <f>(Q1964+U1964)/(0.944*1000)</f>
        <v>6.5942796610169496E-2</v>
      </c>
    </row>
    <row r="1965" spans="1:22" x14ac:dyDescent="0.3">
      <c r="A1965" s="14">
        <v>1970</v>
      </c>
      <c r="B1965" s="14" t="s">
        <v>8366</v>
      </c>
      <c r="C1965" s="14" t="s">
        <v>13510</v>
      </c>
      <c r="D1965" s="14" t="s">
        <v>13504</v>
      </c>
      <c r="E1965" s="14" t="s">
        <v>13479</v>
      </c>
      <c r="F1965" s="14">
        <v>10</v>
      </c>
      <c r="G1965" s="14">
        <v>0.25</v>
      </c>
      <c r="H1965" s="15">
        <v>4.2151999999999988E-2</v>
      </c>
      <c r="I1965" s="15">
        <f>M1965-V1965</f>
        <v>0.21240308474576272</v>
      </c>
      <c r="J1965" s="14"/>
      <c r="K1965" s="13"/>
      <c r="L1965" s="9">
        <f>G1965*1.05</f>
        <v>0.26250000000000001</v>
      </c>
      <c r="M1965" s="11">
        <f>L1965-H1965</f>
        <v>0.22034800000000002</v>
      </c>
      <c r="N1965" s="11">
        <v>0</v>
      </c>
      <c r="P1965" s="9">
        <f>0.5*N1965/1000</f>
        <v>0</v>
      </c>
      <c r="Q1965" s="9">
        <f>P1965+O1965</f>
        <v>0</v>
      </c>
      <c r="R1965" s="11">
        <v>15</v>
      </c>
      <c r="T1965" s="9">
        <f>0.5*R1965</f>
        <v>7.5</v>
      </c>
      <c r="U1965" s="9">
        <f>T1965+S1965</f>
        <v>7.5</v>
      </c>
      <c r="V1965" s="9">
        <f>(Q1965+U1965)/(0.944*1000)</f>
        <v>7.9449152542372878E-3</v>
      </c>
    </row>
    <row r="1966" spans="1:22" x14ac:dyDescent="0.3">
      <c r="A1966" s="14">
        <v>1971</v>
      </c>
      <c r="B1966" s="14" t="s">
        <v>8367</v>
      </c>
      <c r="C1966" s="14" t="s">
        <v>13510</v>
      </c>
      <c r="D1966" s="14" t="s">
        <v>13504</v>
      </c>
      <c r="E1966" s="14" t="s">
        <v>13479</v>
      </c>
      <c r="F1966" s="14">
        <v>10</v>
      </c>
      <c r="G1966" s="14">
        <v>0.16</v>
      </c>
      <c r="H1966" s="15">
        <v>4.5450000000000004E-2</v>
      </c>
      <c r="I1966" s="15">
        <f>M1966-V1966</f>
        <v>0.12255000000000001</v>
      </c>
      <c r="J1966" s="14"/>
      <c r="K1966" s="13"/>
      <c r="L1966" s="9">
        <f>G1966*1.05</f>
        <v>0.16800000000000001</v>
      </c>
      <c r="M1966" s="11">
        <f>L1966-H1966</f>
        <v>0.12255000000000001</v>
      </c>
      <c r="N1966" s="11">
        <v>0</v>
      </c>
      <c r="P1966" s="9">
        <f>0.5*N1966/1000</f>
        <v>0</v>
      </c>
      <c r="Q1966" s="9">
        <f>P1966+O1966</f>
        <v>0</v>
      </c>
      <c r="R1966" s="11">
        <v>0</v>
      </c>
      <c r="T1966" s="9">
        <f>0.5*R1966</f>
        <v>0</v>
      </c>
      <c r="U1966" s="9">
        <f>T1966+S1966</f>
        <v>0</v>
      </c>
      <c r="V1966" s="9">
        <f>(Q1966+U1966)/(0.944*1000)</f>
        <v>0</v>
      </c>
    </row>
    <row r="1967" spans="1:22" x14ac:dyDescent="0.3">
      <c r="A1967" s="14">
        <v>1972</v>
      </c>
      <c r="B1967" s="14" t="s">
        <v>8368</v>
      </c>
      <c r="C1967" s="14" t="s">
        <v>13510</v>
      </c>
      <c r="D1967" s="14" t="s">
        <v>13504</v>
      </c>
      <c r="E1967" s="14" t="s">
        <v>13479</v>
      </c>
      <c r="F1967" s="14">
        <v>10</v>
      </c>
      <c r="G1967" s="14">
        <v>0.16</v>
      </c>
      <c r="H1967" s="15">
        <v>5.6599415730337083E-2</v>
      </c>
      <c r="I1967" s="15">
        <f>M1967-V1967</f>
        <v>0.11140058426966293</v>
      </c>
      <c r="J1967" s="14"/>
      <c r="K1967" s="13"/>
      <c r="L1967" s="9">
        <f>G1967*1.05</f>
        <v>0.16800000000000001</v>
      </c>
      <c r="M1967" s="11">
        <f>L1967-H1967</f>
        <v>0.11140058426966293</v>
      </c>
      <c r="N1967" s="11">
        <v>0</v>
      </c>
      <c r="P1967" s="9">
        <f>0.5*N1967/1000</f>
        <v>0</v>
      </c>
      <c r="Q1967" s="9">
        <f>P1967+O1967</f>
        <v>0</v>
      </c>
      <c r="R1967" s="11">
        <v>0</v>
      </c>
      <c r="T1967" s="9">
        <f>0.5*R1967</f>
        <v>0</v>
      </c>
      <c r="U1967" s="9">
        <f>T1967+S1967</f>
        <v>0</v>
      </c>
      <c r="V1967" s="9">
        <f>(Q1967+U1967)/(0.944*1000)</f>
        <v>0</v>
      </c>
    </row>
    <row r="1968" spans="1:22" x14ac:dyDescent="0.3">
      <c r="A1968" s="14">
        <v>1973</v>
      </c>
      <c r="B1968" s="14" t="s">
        <v>8369</v>
      </c>
      <c r="C1968" s="14" t="s">
        <v>13510</v>
      </c>
      <c r="D1968" s="14" t="s">
        <v>13504</v>
      </c>
      <c r="E1968" s="14" t="s">
        <v>13479</v>
      </c>
      <c r="F1968" s="14">
        <v>10</v>
      </c>
      <c r="G1968" s="14">
        <v>0.16</v>
      </c>
      <c r="H1968" s="15">
        <v>4.5765E-2</v>
      </c>
      <c r="I1968" s="15">
        <f>M1968-V1968</f>
        <v>0.12223500000000001</v>
      </c>
      <c r="J1968" s="14"/>
      <c r="K1968" s="13"/>
      <c r="L1968" s="9">
        <f>G1968*1.05</f>
        <v>0.16800000000000001</v>
      </c>
      <c r="M1968" s="11">
        <f>L1968-H1968</f>
        <v>0.12223500000000001</v>
      </c>
      <c r="N1968" s="11">
        <v>0</v>
      </c>
      <c r="P1968" s="9">
        <f>0.5*N1968/1000</f>
        <v>0</v>
      </c>
      <c r="Q1968" s="9">
        <f>P1968+O1968</f>
        <v>0</v>
      </c>
      <c r="R1968" s="11">
        <v>0</v>
      </c>
      <c r="T1968" s="9">
        <f>0.5*R1968</f>
        <v>0</v>
      </c>
      <c r="U1968" s="9">
        <f>T1968+S1968</f>
        <v>0</v>
      </c>
      <c r="V1968" s="9">
        <f>(Q1968+U1968)/(0.944*1000)</f>
        <v>0</v>
      </c>
    </row>
    <row r="1969" spans="1:22" x14ac:dyDescent="0.3">
      <c r="A1969" s="14">
        <v>1974</v>
      </c>
      <c r="B1969" s="14" t="s">
        <v>8370</v>
      </c>
      <c r="C1969" s="14" t="s">
        <v>13510</v>
      </c>
      <c r="D1969" s="14" t="s">
        <v>13504</v>
      </c>
      <c r="E1969" s="14" t="s">
        <v>13479</v>
      </c>
      <c r="F1969" s="14">
        <v>10</v>
      </c>
      <c r="G1969" s="14">
        <v>3.2000000000000001E-2</v>
      </c>
      <c r="H1969" s="15">
        <v>4.8430000000000001E-3</v>
      </c>
      <c r="I1969" s="15">
        <f>M1969-V1969</f>
        <v>2.8757000000000005E-2</v>
      </c>
      <c r="J1969" s="14"/>
      <c r="K1969" s="13"/>
      <c r="L1969" s="9">
        <f>G1969*1.05</f>
        <v>3.3600000000000005E-2</v>
      </c>
      <c r="M1969" s="11">
        <f>L1969-H1969</f>
        <v>2.8757000000000005E-2</v>
      </c>
      <c r="N1969" s="11">
        <v>0</v>
      </c>
      <c r="P1969" s="9">
        <f>0.5*N1969/1000</f>
        <v>0</v>
      </c>
      <c r="Q1969" s="9">
        <f>P1969+O1969</f>
        <v>0</v>
      </c>
      <c r="R1969" s="11">
        <v>0</v>
      </c>
      <c r="T1969" s="9">
        <f>0.5*R1969</f>
        <v>0</v>
      </c>
      <c r="U1969" s="9">
        <f>T1969+S1969</f>
        <v>0</v>
      </c>
      <c r="V1969" s="9">
        <f>(Q1969+U1969)/(0.944*1000)</f>
        <v>0</v>
      </c>
    </row>
    <row r="1970" spans="1:22" x14ac:dyDescent="0.3">
      <c r="A1970" s="14">
        <v>1975</v>
      </c>
      <c r="B1970" s="14" t="s">
        <v>8371</v>
      </c>
      <c r="C1970" s="14" t="s">
        <v>13510</v>
      </c>
      <c r="D1970" s="14" t="s">
        <v>13504</v>
      </c>
      <c r="E1970" s="14" t="s">
        <v>13479</v>
      </c>
      <c r="F1970" s="14">
        <v>10</v>
      </c>
      <c r="G1970" s="14">
        <v>0.25</v>
      </c>
      <c r="H1970" s="15">
        <v>5.031999999999999E-2</v>
      </c>
      <c r="I1970" s="15">
        <f>M1970-V1970</f>
        <v>0.21218000000000004</v>
      </c>
      <c r="J1970" s="14"/>
      <c r="K1970" s="13"/>
      <c r="L1970" s="9">
        <f>G1970*1.05</f>
        <v>0.26250000000000001</v>
      </c>
      <c r="M1970" s="11">
        <f>L1970-H1970</f>
        <v>0.21218000000000004</v>
      </c>
      <c r="N1970" s="11">
        <v>0</v>
      </c>
      <c r="P1970" s="9">
        <f>0.5*N1970/1000</f>
        <v>0</v>
      </c>
      <c r="Q1970" s="9">
        <f>P1970+O1970</f>
        <v>0</v>
      </c>
      <c r="R1970" s="11">
        <v>0</v>
      </c>
      <c r="T1970" s="9">
        <f>0.5*R1970</f>
        <v>0</v>
      </c>
      <c r="U1970" s="9">
        <f>T1970+S1970</f>
        <v>0</v>
      </c>
      <c r="V1970" s="9">
        <f>(Q1970+U1970)/(0.944*1000)</f>
        <v>0</v>
      </c>
    </row>
    <row r="1971" spans="1:22" x14ac:dyDescent="0.3">
      <c r="A1971" s="14">
        <v>1976</v>
      </c>
      <c r="B1971" s="14" t="s">
        <v>8372</v>
      </c>
      <c r="C1971" s="14" t="s">
        <v>13510</v>
      </c>
      <c r="D1971" s="14" t="s">
        <v>13504</v>
      </c>
      <c r="E1971" s="14" t="s">
        <v>13479</v>
      </c>
      <c r="F1971" s="14">
        <v>10</v>
      </c>
      <c r="G1971" s="14">
        <v>0.1</v>
      </c>
      <c r="H1971" s="15">
        <v>1.0524E-2</v>
      </c>
      <c r="I1971" s="15">
        <f>M1971-V1971</f>
        <v>9.4476000000000004E-2</v>
      </c>
      <c r="J1971" s="14"/>
      <c r="K1971" s="13"/>
      <c r="L1971" s="9">
        <f>G1971*1.05</f>
        <v>0.10500000000000001</v>
      </c>
      <c r="M1971" s="11">
        <f>L1971-H1971</f>
        <v>9.4476000000000004E-2</v>
      </c>
      <c r="N1971" s="11">
        <v>0</v>
      </c>
      <c r="P1971" s="9">
        <f>0.5*N1971/1000</f>
        <v>0</v>
      </c>
      <c r="Q1971" s="9">
        <f>P1971+O1971</f>
        <v>0</v>
      </c>
      <c r="R1971" s="11">
        <v>0</v>
      </c>
      <c r="T1971" s="9">
        <f>0.5*R1971</f>
        <v>0</v>
      </c>
      <c r="U1971" s="9">
        <f>T1971+S1971</f>
        <v>0</v>
      </c>
      <c r="V1971" s="9">
        <f>(Q1971+U1971)/(0.944*1000)</f>
        <v>0</v>
      </c>
    </row>
    <row r="1972" spans="1:22" x14ac:dyDescent="0.3">
      <c r="A1972" s="14">
        <v>1977</v>
      </c>
      <c r="B1972" s="14" t="s">
        <v>8373</v>
      </c>
      <c r="C1972" s="14" t="s">
        <v>13510</v>
      </c>
      <c r="D1972" s="14" t="s">
        <v>13504</v>
      </c>
      <c r="E1972" s="14" t="s">
        <v>13479</v>
      </c>
      <c r="F1972" s="14">
        <v>10</v>
      </c>
      <c r="G1972" s="14">
        <v>0.25</v>
      </c>
      <c r="H1972" s="15">
        <v>0.11624000000000001</v>
      </c>
      <c r="I1972" s="15">
        <f>M1972-V1972</f>
        <v>0.14626</v>
      </c>
      <c r="J1972" s="14"/>
      <c r="K1972" s="13"/>
      <c r="L1972" s="9">
        <f>G1972*1.05</f>
        <v>0.26250000000000001</v>
      </c>
      <c r="M1972" s="11">
        <f>L1972-H1972</f>
        <v>0.14626</v>
      </c>
      <c r="N1972" s="11">
        <v>0</v>
      </c>
      <c r="P1972" s="9">
        <f>0.5*N1972/1000</f>
        <v>0</v>
      </c>
      <c r="Q1972" s="9">
        <f>P1972+O1972</f>
        <v>0</v>
      </c>
      <c r="R1972" s="11">
        <v>0</v>
      </c>
      <c r="T1972" s="9">
        <f>0.5*R1972</f>
        <v>0</v>
      </c>
      <c r="U1972" s="9">
        <f>T1972+S1972</f>
        <v>0</v>
      </c>
      <c r="V1972" s="9">
        <f>(Q1972+U1972)/(0.944*1000)</f>
        <v>0</v>
      </c>
    </row>
    <row r="1973" spans="1:22" x14ac:dyDescent="0.3">
      <c r="A1973" s="14">
        <v>1978</v>
      </c>
      <c r="B1973" s="14" t="s">
        <v>8374</v>
      </c>
      <c r="C1973" s="14" t="s">
        <v>13510</v>
      </c>
      <c r="D1973" s="14" t="s">
        <v>13504</v>
      </c>
      <c r="E1973" s="14" t="s">
        <v>13479</v>
      </c>
      <c r="F1973" s="14">
        <v>10</v>
      </c>
      <c r="G1973" s="14">
        <v>0.16</v>
      </c>
      <c r="H1973" s="15">
        <v>2.8830000000000097E-3</v>
      </c>
      <c r="I1973" s="15">
        <f>M1973-V1973</f>
        <v>0.16511700000000001</v>
      </c>
      <c r="J1973" s="14"/>
      <c r="K1973" s="13"/>
      <c r="L1973" s="9">
        <f>G1973*1.05</f>
        <v>0.16800000000000001</v>
      </c>
      <c r="M1973" s="11">
        <f>L1973-H1973</f>
        <v>0.16511700000000001</v>
      </c>
      <c r="N1973" s="11">
        <v>0</v>
      </c>
      <c r="P1973" s="9">
        <f>0.5*N1973/1000</f>
        <v>0</v>
      </c>
      <c r="Q1973" s="9">
        <f>P1973+O1973</f>
        <v>0</v>
      </c>
      <c r="R1973" s="11">
        <v>0</v>
      </c>
      <c r="T1973" s="9">
        <f>0.5*R1973</f>
        <v>0</v>
      </c>
      <c r="U1973" s="9">
        <f>T1973+S1973</f>
        <v>0</v>
      </c>
      <c r="V1973" s="9">
        <f>(Q1973+U1973)/(0.944*1000)</f>
        <v>0</v>
      </c>
    </row>
    <row r="1974" spans="1:22" x14ac:dyDescent="0.3">
      <c r="A1974" s="14">
        <v>1979</v>
      </c>
      <c r="B1974" s="14" t="s">
        <v>8375</v>
      </c>
      <c r="C1974" s="14" t="s">
        <v>13510</v>
      </c>
      <c r="D1974" s="14" t="s">
        <v>13504</v>
      </c>
      <c r="E1974" s="14" t="s">
        <v>13479</v>
      </c>
      <c r="F1974" s="14">
        <v>10</v>
      </c>
      <c r="G1974" s="14">
        <v>0.16</v>
      </c>
      <c r="H1974" s="15">
        <v>5.8669999999999903E-3</v>
      </c>
      <c r="I1974" s="15">
        <f>M1974-V1974</f>
        <v>0.16213300000000003</v>
      </c>
      <c r="J1974" s="14"/>
      <c r="K1974" s="13"/>
      <c r="L1974" s="9">
        <f>G1974*1.05</f>
        <v>0.16800000000000001</v>
      </c>
      <c r="M1974" s="11">
        <f>L1974-H1974</f>
        <v>0.16213300000000003</v>
      </c>
      <c r="N1974" s="11">
        <v>0</v>
      </c>
      <c r="P1974" s="9">
        <f>0.5*N1974/1000</f>
        <v>0</v>
      </c>
      <c r="Q1974" s="9">
        <f>P1974+O1974</f>
        <v>0</v>
      </c>
      <c r="R1974" s="11">
        <v>0</v>
      </c>
      <c r="T1974" s="9">
        <f>0.5*R1974</f>
        <v>0</v>
      </c>
      <c r="U1974" s="9">
        <f>T1974+S1974</f>
        <v>0</v>
      </c>
      <c r="V1974" s="9">
        <f>(Q1974+U1974)/(0.944*1000)</f>
        <v>0</v>
      </c>
    </row>
    <row r="1975" spans="1:22" x14ac:dyDescent="0.3">
      <c r="A1975" s="14">
        <v>1980</v>
      </c>
      <c r="B1975" s="14" t="s">
        <v>8376</v>
      </c>
      <c r="C1975" s="14" t="s">
        <v>13510</v>
      </c>
      <c r="D1975" s="14" t="s">
        <v>13504</v>
      </c>
      <c r="E1975" s="14" t="s">
        <v>13479</v>
      </c>
      <c r="F1975" s="14">
        <v>10</v>
      </c>
      <c r="G1975" s="14">
        <v>0.16</v>
      </c>
      <c r="H1975" s="15">
        <v>0</v>
      </c>
      <c r="I1975" s="15">
        <f>M1975-V1975</f>
        <v>0.16800000000000001</v>
      </c>
      <c r="J1975" s="14"/>
      <c r="K1975" s="13"/>
      <c r="L1975" s="9">
        <f>G1975*1.05</f>
        <v>0.16800000000000001</v>
      </c>
      <c r="M1975" s="11">
        <f>L1975-H1975</f>
        <v>0.16800000000000001</v>
      </c>
      <c r="N1975" s="11">
        <v>0</v>
      </c>
      <c r="P1975" s="9">
        <f>0.5*N1975/1000</f>
        <v>0</v>
      </c>
      <c r="Q1975" s="9">
        <f>P1975+O1975</f>
        <v>0</v>
      </c>
      <c r="R1975" s="11">
        <v>0</v>
      </c>
      <c r="T1975" s="9">
        <f>0.5*R1975</f>
        <v>0</v>
      </c>
      <c r="U1975" s="9">
        <f>T1975+S1975</f>
        <v>0</v>
      </c>
      <c r="V1975" s="9">
        <f>(Q1975+U1975)/(0.944*1000)</f>
        <v>0</v>
      </c>
    </row>
    <row r="1976" spans="1:22" x14ac:dyDescent="0.3">
      <c r="A1976" s="14">
        <v>1981</v>
      </c>
      <c r="B1976" s="14" t="s">
        <v>8377</v>
      </c>
      <c r="C1976" s="14" t="s">
        <v>13510</v>
      </c>
      <c r="D1976" s="14" t="s">
        <v>13504</v>
      </c>
      <c r="E1976" s="14" t="s">
        <v>13479</v>
      </c>
      <c r="F1976" s="14">
        <v>10</v>
      </c>
      <c r="G1976" s="14">
        <v>0.1</v>
      </c>
      <c r="H1976" s="15">
        <v>1.7999999999999971E-3</v>
      </c>
      <c r="I1976" s="15">
        <f>M1976-V1976</f>
        <v>0.10320000000000001</v>
      </c>
      <c r="J1976" s="14"/>
      <c r="K1976" s="13"/>
      <c r="L1976" s="9">
        <f>G1976*1.05</f>
        <v>0.10500000000000001</v>
      </c>
      <c r="M1976" s="11">
        <f>L1976-H1976</f>
        <v>0.10320000000000001</v>
      </c>
      <c r="N1976" s="11">
        <v>0</v>
      </c>
      <c r="P1976" s="9">
        <f>0.5*N1976/1000</f>
        <v>0</v>
      </c>
      <c r="Q1976" s="9">
        <f>P1976+O1976</f>
        <v>0</v>
      </c>
      <c r="R1976" s="11">
        <v>0</v>
      </c>
      <c r="T1976" s="9">
        <f>0.5*R1976</f>
        <v>0</v>
      </c>
      <c r="U1976" s="9">
        <f>T1976+S1976</f>
        <v>0</v>
      </c>
      <c r="V1976" s="9">
        <f>(Q1976+U1976)/(0.944*1000)</f>
        <v>0</v>
      </c>
    </row>
    <row r="1977" spans="1:22" x14ac:dyDescent="0.3">
      <c r="A1977" s="14">
        <v>1982</v>
      </c>
      <c r="B1977" s="14" t="s">
        <v>8378</v>
      </c>
      <c r="C1977" s="14" t="s">
        <v>13510</v>
      </c>
      <c r="D1977" s="14" t="s">
        <v>13504</v>
      </c>
      <c r="E1977" s="14" t="s">
        <v>13479</v>
      </c>
      <c r="F1977" s="14">
        <v>10</v>
      </c>
      <c r="G1977" s="14">
        <v>0.63</v>
      </c>
      <c r="H1977" s="15">
        <v>0.25900000000000001</v>
      </c>
      <c r="I1977" s="15">
        <f>M1977-V1977</f>
        <v>0.39455508474576279</v>
      </c>
      <c r="J1977" s="14"/>
      <c r="K1977" s="13"/>
      <c r="L1977" s="9">
        <f>G1977*1.05</f>
        <v>0.66150000000000009</v>
      </c>
      <c r="M1977" s="11">
        <f>L1977-H1977</f>
        <v>0.40250000000000008</v>
      </c>
      <c r="N1977" s="11">
        <v>0</v>
      </c>
      <c r="P1977" s="9">
        <f>0.5*N1977/1000</f>
        <v>0</v>
      </c>
      <c r="Q1977" s="9">
        <f>P1977+O1977</f>
        <v>0</v>
      </c>
      <c r="R1977" s="11">
        <v>15</v>
      </c>
      <c r="T1977" s="9">
        <f>0.5*R1977</f>
        <v>7.5</v>
      </c>
      <c r="U1977" s="9">
        <f>T1977+S1977</f>
        <v>7.5</v>
      </c>
      <c r="V1977" s="9">
        <f>(Q1977+U1977)/(0.944*1000)</f>
        <v>7.9449152542372878E-3</v>
      </c>
    </row>
    <row r="1978" spans="1:22" x14ac:dyDescent="0.3">
      <c r="A1978" s="14">
        <v>1983</v>
      </c>
      <c r="B1978" s="14" t="s">
        <v>8379</v>
      </c>
      <c r="C1978" s="14" t="s">
        <v>13510</v>
      </c>
      <c r="D1978" s="14" t="s">
        <v>13504</v>
      </c>
      <c r="E1978" s="14" t="s">
        <v>13479</v>
      </c>
      <c r="F1978" s="14">
        <v>10</v>
      </c>
      <c r="G1978" s="14">
        <v>0.04</v>
      </c>
      <c r="H1978" s="15">
        <v>9.5540000000000017E-3</v>
      </c>
      <c r="I1978" s="15">
        <f>M1978-V1978</f>
        <v>3.2446000000000003E-2</v>
      </c>
      <c r="J1978" s="14"/>
      <c r="K1978" s="13"/>
      <c r="L1978" s="9">
        <f>G1978*1.05</f>
        <v>4.2000000000000003E-2</v>
      </c>
      <c r="M1978" s="11">
        <f>L1978-H1978</f>
        <v>3.2446000000000003E-2</v>
      </c>
      <c r="N1978" s="11">
        <v>0</v>
      </c>
      <c r="P1978" s="9">
        <f>0.5*N1978/1000</f>
        <v>0</v>
      </c>
      <c r="Q1978" s="9">
        <f>P1978+O1978</f>
        <v>0</v>
      </c>
      <c r="R1978" s="11">
        <v>0</v>
      </c>
      <c r="T1978" s="9">
        <f>0.5*R1978</f>
        <v>0</v>
      </c>
      <c r="U1978" s="9">
        <f>T1978+S1978</f>
        <v>0</v>
      </c>
      <c r="V1978" s="9">
        <f>(Q1978+U1978)/(0.944*1000)</f>
        <v>0</v>
      </c>
    </row>
    <row r="1979" spans="1:22" x14ac:dyDescent="0.3">
      <c r="A1979" s="14">
        <v>1984</v>
      </c>
      <c r="B1979" s="14" t="s">
        <v>8380</v>
      </c>
      <c r="C1979" s="14" t="s">
        <v>13510</v>
      </c>
      <c r="D1979" s="14" t="s">
        <v>13504</v>
      </c>
      <c r="E1979" s="14" t="s">
        <v>13479</v>
      </c>
      <c r="F1979" s="14">
        <v>10</v>
      </c>
      <c r="G1979" s="14">
        <v>1</v>
      </c>
      <c r="H1979" s="15">
        <v>0.34525099999999997</v>
      </c>
      <c r="I1979" s="15">
        <f>M1979-V1979</f>
        <v>0.70474900000000007</v>
      </c>
      <c r="J1979" s="14"/>
      <c r="K1979" s="13"/>
      <c r="L1979" s="9">
        <f>1.05*1</f>
        <v>1.05</v>
      </c>
      <c r="M1979" s="11">
        <f>L1979-H1979</f>
        <v>0.70474900000000007</v>
      </c>
      <c r="N1979" s="11">
        <v>0</v>
      </c>
      <c r="P1979" s="9">
        <f>0.5*N1979/1000</f>
        <v>0</v>
      </c>
      <c r="Q1979" s="9">
        <f>P1979+O1979</f>
        <v>0</v>
      </c>
      <c r="R1979" s="11">
        <v>0</v>
      </c>
      <c r="T1979" s="9">
        <f>0.5*R1979</f>
        <v>0</v>
      </c>
      <c r="U1979" s="9">
        <f>T1979+S1979</f>
        <v>0</v>
      </c>
      <c r="V1979" s="9">
        <f>(Q1979+U1979)/(0.944*1000)</f>
        <v>0</v>
      </c>
    </row>
    <row r="1980" spans="1:22" x14ac:dyDescent="0.3">
      <c r="A1980" s="14">
        <v>1985</v>
      </c>
      <c r="B1980" s="14" t="s">
        <v>8381</v>
      </c>
      <c r="C1980" s="14" t="s">
        <v>13510</v>
      </c>
      <c r="D1980" s="14" t="s">
        <v>13504</v>
      </c>
      <c r="E1980" s="14" t="s">
        <v>13479</v>
      </c>
      <c r="F1980" s="14">
        <v>10</v>
      </c>
      <c r="G1980" s="14">
        <v>0.63</v>
      </c>
      <c r="H1980" s="15">
        <v>0.24618299999999999</v>
      </c>
      <c r="I1980" s="15">
        <f>M1980-V1980</f>
        <v>0.4153170000000001</v>
      </c>
      <c r="J1980" s="14"/>
      <c r="K1980" s="13"/>
      <c r="L1980" s="9">
        <f>G1980*1.05</f>
        <v>0.66150000000000009</v>
      </c>
      <c r="M1980" s="11">
        <f>L1980-H1980</f>
        <v>0.4153170000000001</v>
      </c>
      <c r="N1980" s="11">
        <v>0</v>
      </c>
      <c r="P1980" s="9">
        <f>0.5*N1980/1000</f>
        <v>0</v>
      </c>
      <c r="Q1980" s="9">
        <f>P1980+O1980</f>
        <v>0</v>
      </c>
      <c r="R1980" s="11">
        <v>0</v>
      </c>
      <c r="T1980" s="9">
        <f>0.5*R1980</f>
        <v>0</v>
      </c>
      <c r="U1980" s="9">
        <f>T1980+S1980</f>
        <v>0</v>
      </c>
      <c r="V1980" s="9">
        <f>(Q1980+U1980)/(0.944*1000)</f>
        <v>0</v>
      </c>
    </row>
    <row r="1981" spans="1:22" x14ac:dyDescent="0.3">
      <c r="A1981" s="14">
        <v>1986</v>
      </c>
      <c r="B1981" s="14" t="s">
        <v>8382</v>
      </c>
      <c r="C1981" s="14" t="s">
        <v>13510</v>
      </c>
      <c r="D1981" s="14" t="s">
        <v>13504</v>
      </c>
      <c r="E1981" s="14" t="s">
        <v>13479</v>
      </c>
      <c r="F1981" s="14">
        <v>10</v>
      </c>
      <c r="G1981" s="14">
        <v>0.04</v>
      </c>
      <c r="H1981" s="15">
        <v>1.4999999999999999E-2</v>
      </c>
      <c r="I1981" s="15">
        <f>M1981-V1981</f>
        <v>2.7000000000000003E-2</v>
      </c>
      <c r="J1981" s="14"/>
      <c r="K1981" s="13"/>
      <c r="L1981" s="9">
        <f>G1981*1.05</f>
        <v>4.2000000000000003E-2</v>
      </c>
      <c r="M1981" s="11">
        <f>L1981-H1981</f>
        <v>2.7000000000000003E-2</v>
      </c>
      <c r="N1981" s="11">
        <v>0</v>
      </c>
      <c r="P1981" s="9">
        <f>0.5*N1981/1000</f>
        <v>0</v>
      </c>
      <c r="Q1981" s="9">
        <f>P1981+O1981</f>
        <v>0</v>
      </c>
      <c r="R1981" s="11">
        <v>0</v>
      </c>
      <c r="T1981" s="9">
        <f>0.5*R1981</f>
        <v>0</v>
      </c>
      <c r="U1981" s="9">
        <f>T1981+S1981</f>
        <v>0</v>
      </c>
      <c r="V1981" s="9">
        <f>(Q1981+U1981)/(0.944*1000)</f>
        <v>0</v>
      </c>
    </row>
    <row r="1982" spans="1:22" x14ac:dyDescent="0.3">
      <c r="A1982" s="14">
        <v>1987</v>
      </c>
      <c r="B1982" s="14" t="s">
        <v>8383</v>
      </c>
      <c r="C1982" s="14" t="s">
        <v>13510</v>
      </c>
      <c r="D1982" s="14" t="s">
        <v>13504</v>
      </c>
      <c r="E1982" s="14" t="s">
        <v>13479</v>
      </c>
      <c r="F1982" s="14">
        <v>10</v>
      </c>
      <c r="G1982" s="14">
        <v>6.3E-2</v>
      </c>
      <c r="H1982" s="15">
        <v>3.6799999999999999E-2</v>
      </c>
      <c r="I1982" s="15">
        <f>M1982-V1982</f>
        <v>2.9350000000000001E-2</v>
      </c>
      <c r="J1982" s="14"/>
      <c r="K1982" s="13"/>
      <c r="L1982" s="9">
        <f>G1982*1.05</f>
        <v>6.615E-2</v>
      </c>
      <c r="M1982" s="11">
        <f>L1982-H1982</f>
        <v>2.9350000000000001E-2</v>
      </c>
      <c r="N1982" s="11">
        <v>0</v>
      </c>
      <c r="P1982" s="9">
        <f>0.5*N1982/1000</f>
        <v>0</v>
      </c>
      <c r="Q1982" s="9">
        <f>P1982+O1982</f>
        <v>0</v>
      </c>
      <c r="R1982" s="11">
        <v>0</v>
      </c>
      <c r="T1982" s="9">
        <f>0.5*R1982</f>
        <v>0</v>
      </c>
      <c r="U1982" s="9">
        <f>T1982+S1982</f>
        <v>0</v>
      </c>
      <c r="V1982" s="9">
        <f>(Q1982+U1982)/(0.944*1000)</f>
        <v>0</v>
      </c>
    </row>
    <row r="1983" spans="1:22" x14ac:dyDescent="0.3">
      <c r="A1983" s="14">
        <v>1988</v>
      </c>
      <c r="B1983" s="14" t="s">
        <v>8384</v>
      </c>
      <c r="C1983" s="14" t="s">
        <v>13510</v>
      </c>
      <c r="D1983" s="14" t="s">
        <v>13504</v>
      </c>
      <c r="E1983" s="14" t="s">
        <v>13479</v>
      </c>
      <c r="F1983" s="14">
        <v>10</v>
      </c>
      <c r="G1983" s="14">
        <v>0.8</v>
      </c>
      <c r="H1983" s="15">
        <v>0.42411200000000004</v>
      </c>
      <c r="I1983" s="16" t="s">
        <v>13516</v>
      </c>
      <c r="J1983" s="14"/>
      <c r="K1983" s="13"/>
      <c r="L1983" s="9">
        <f>1.05*0.4</f>
        <v>0.42000000000000004</v>
      </c>
      <c r="M1983" s="11">
        <f>L1983-H1983</f>
        <v>-4.1120000000000045E-3</v>
      </c>
      <c r="N1983" s="11">
        <v>0</v>
      </c>
      <c r="P1983" s="9">
        <f>0.5*N1983/1000</f>
        <v>0</v>
      </c>
      <c r="Q1983" s="9">
        <f>P1983+O1983</f>
        <v>0</v>
      </c>
      <c r="R1983" s="11">
        <v>0</v>
      </c>
      <c r="T1983" s="9">
        <f>0.5*R1983</f>
        <v>0</v>
      </c>
      <c r="U1983" s="9">
        <f>T1983+S1983</f>
        <v>0</v>
      </c>
      <c r="V1983" s="9">
        <f>(Q1983+U1983)/(0.944*1000)</f>
        <v>0</v>
      </c>
    </row>
    <row r="1984" spans="1:22" x14ac:dyDescent="0.3">
      <c r="A1984" s="14">
        <v>1989</v>
      </c>
      <c r="B1984" s="14" t="s">
        <v>8385</v>
      </c>
      <c r="C1984" s="14" t="s">
        <v>13510</v>
      </c>
      <c r="D1984" s="14" t="s">
        <v>13504</v>
      </c>
      <c r="E1984" s="14" t="s">
        <v>13479</v>
      </c>
      <c r="F1984" s="14">
        <v>10</v>
      </c>
      <c r="G1984" s="14">
        <v>0.25</v>
      </c>
      <c r="H1984" s="15">
        <v>0.14343</v>
      </c>
      <c r="I1984" s="15">
        <f>M1984-V1984</f>
        <v>0.11907000000000001</v>
      </c>
      <c r="J1984" s="14"/>
      <c r="K1984" s="13"/>
      <c r="L1984" s="9">
        <f>G1984*1.05</f>
        <v>0.26250000000000001</v>
      </c>
      <c r="M1984" s="11">
        <f>L1984-H1984</f>
        <v>0.11907000000000001</v>
      </c>
      <c r="N1984" s="11">
        <v>0</v>
      </c>
      <c r="P1984" s="9">
        <f>0.5*N1984/1000</f>
        <v>0</v>
      </c>
      <c r="Q1984" s="9">
        <f>P1984+O1984</f>
        <v>0</v>
      </c>
      <c r="R1984" s="11">
        <v>0</v>
      </c>
      <c r="T1984" s="9">
        <f>0.5*R1984</f>
        <v>0</v>
      </c>
      <c r="U1984" s="9">
        <f>T1984+S1984</f>
        <v>0</v>
      </c>
      <c r="V1984" s="9">
        <f>(Q1984+U1984)/(0.944*1000)</f>
        <v>0</v>
      </c>
    </row>
    <row r="1985" spans="1:22" x14ac:dyDescent="0.3">
      <c r="A1985" s="14">
        <v>1990</v>
      </c>
      <c r="B1985" s="14" t="s">
        <v>8386</v>
      </c>
      <c r="C1985" s="14" t="s">
        <v>13510</v>
      </c>
      <c r="D1985" s="14" t="s">
        <v>13504</v>
      </c>
      <c r="E1985" s="14" t="s">
        <v>13479</v>
      </c>
      <c r="F1985" s="14">
        <v>10</v>
      </c>
      <c r="G1985" s="14">
        <v>0.5</v>
      </c>
      <c r="H1985" s="15">
        <v>0.25</v>
      </c>
      <c r="I1985" s="15">
        <f>M1985-V1985</f>
        <v>1.2500000000000011E-2</v>
      </c>
      <c r="J1985" s="14"/>
      <c r="K1985" s="13"/>
      <c r="L1985" s="9">
        <f>G1985/2*1.05</f>
        <v>0.26250000000000001</v>
      </c>
      <c r="M1985" s="11">
        <f>L1985-H1985</f>
        <v>1.2500000000000011E-2</v>
      </c>
      <c r="N1985" s="11">
        <v>0</v>
      </c>
      <c r="P1985" s="9">
        <f>0.5*N1985/1000</f>
        <v>0</v>
      </c>
      <c r="Q1985" s="9">
        <f>P1985+O1985</f>
        <v>0</v>
      </c>
      <c r="R1985" s="11">
        <v>0</v>
      </c>
      <c r="T1985" s="9">
        <f>0.5*R1985</f>
        <v>0</v>
      </c>
      <c r="U1985" s="9">
        <f>T1985+S1985</f>
        <v>0</v>
      </c>
      <c r="V1985" s="9">
        <f>(Q1985+U1985)/(0.944*1000)</f>
        <v>0</v>
      </c>
    </row>
    <row r="1986" spans="1:22" x14ac:dyDescent="0.3">
      <c r="A1986" s="14">
        <v>1991</v>
      </c>
      <c r="B1986" s="14" t="s">
        <v>8387</v>
      </c>
      <c r="C1986" s="14" t="s">
        <v>13510</v>
      </c>
      <c r="D1986" s="14" t="s">
        <v>13504</v>
      </c>
      <c r="E1986" s="14" t="s">
        <v>13479</v>
      </c>
      <c r="F1986" s="14">
        <v>10</v>
      </c>
      <c r="G1986" s="14">
        <v>0.16</v>
      </c>
      <c r="H1986" s="15">
        <v>3.5906999999999994E-2</v>
      </c>
      <c r="I1986" s="15">
        <f>M1986-V1986</f>
        <v>0.13209300000000002</v>
      </c>
      <c r="J1986" s="14"/>
      <c r="K1986" s="13"/>
      <c r="L1986" s="9">
        <f>G1986*1.05</f>
        <v>0.16800000000000001</v>
      </c>
      <c r="M1986" s="11">
        <f>L1986-H1986</f>
        <v>0.13209300000000002</v>
      </c>
      <c r="N1986" s="11">
        <v>0</v>
      </c>
      <c r="P1986" s="9">
        <f>0.5*N1986/1000</f>
        <v>0</v>
      </c>
      <c r="Q1986" s="9">
        <f>P1986+O1986</f>
        <v>0</v>
      </c>
      <c r="R1986" s="11">
        <v>0</v>
      </c>
      <c r="T1986" s="9">
        <f>0.5*R1986</f>
        <v>0</v>
      </c>
      <c r="U1986" s="9">
        <f>T1986+S1986</f>
        <v>0</v>
      </c>
      <c r="V1986" s="9">
        <f>(Q1986+U1986)/(0.944*1000)</f>
        <v>0</v>
      </c>
    </row>
    <row r="1987" spans="1:22" x14ac:dyDescent="0.3">
      <c r="A1987" s="14">
        <v>1992</v>
      </c>
      <c r="B1987" s="14" t="s">
        <v>8388</v>
      </c>
      <c r="C1987" s="14" t="s">
        <v>13510</v>
      </c>
      <c r="D1987" s="14" t="s">
        <v>13504</v>
      </c>
      <c r="E1987" s="14" t="s">
        <v>13479</v>
      </c>
      <c r="F1987" s="14">
        <v>10</v>
      </c>
      <c r="G1987" s="14">
        <v>0.32</v>
      </c>
      <c r="H1987" s="15">
        <v>0.16701199999999999</v>
      </c>
      <c r="I1987" s="15">
        <f>M1987-V1987</f>
        <v>9.8800000000001664E-4</v>
      </c>
      <c r="J1987" s="14"/>
      <c r="K1987" s="13"/>
      <c r="L1987" s="9">
        <f>G1987/2*1.05</f>
        <v>0.16800000000000001</v>
      </c>
      <c r="M1987" s="11">
        <f>L1987-H1987</f>
        <v>9.8800000000001664E-4</v>
      </c>
      <c r="N1987" s="11">
        <v>0</v>
      </c>
      <c r="P1987" s="9">
        <f>0.5*N1987/1000</f>
        <v>0</v>
      </c>
      <c r="Q1987" s="9">
        <f>P1987+O1987</f>
        <v>0</v>
      </c>
      <c r="R1987" s="11">
        <v>0</v>
      </c>
      <c r="T1987" s="9">
        <f>0.5*R1987</f>
        <v>0</v>
      </c>
      <c r="U1987" s="9">
        <f>T1987+S1987</f>
        <v>0</v>
      </c>
      <c r="V1987" s="9">
        <f>(Q1987+U1987)/(0.944*1000)</f>
        <v>0</v>
      </c>
    </row>
    <row r="1988" spans="1:22" x14ac:dyDescent="0.3">
      <c r="A1988" s="14">
        <v>1993</v>
      </c>
      <c r="B1988" s="14" t="s">
        <v>8389</v>
      </c>
      <c r="C1988" s="14" t="s">
        <v>13510</v>
      </c>
      <c r="D1988" s="14" t="s">
        <v>13504</v>
      </c>
      <c r="E1988" s="14" t="s">
        <v>13479</v>
      </c>
      <c r="F1988" s="14">
        <v>10</v>
      </c>
      <c r="G1988" s="14">
        <v>0.25</v>
      </c>
      <c r="H1988" s="15">
        <v>3.2534999999999994E-2</v>
      </c>
      <c r="I1988" s="15">
        <f>M1988-V1988</f>
        <v>0.22996500000000003</v>
      </c>
      <c r="J1988" s="14"/>
      <c r="K1988" s="13"/>
      <c r="L1988" s="9">
        <f>G1988*1.05</f>
        <v>0.26250000000000001</v>
      </c>
      <c r="M1988" s="11">
        <f>L1988-H1988</f>
        <v>0.22996500000000003</v>
      </c>
      <c r="N1988" s="11">
        <v>0</v>
      </c>
      <c r="P1988" s="9">
        <f>0.5*N1988/1000</f>
        <v>0</v>
      </c>
      <c r="Q1988" s="9">
        <f>P1988+O1988</f>
        <v>0</v>
      </c>
      <c r="R1988" s="11">
        <v>0</v>
      </c>
      <c r="T1988" s="9">
        <f>0.5*R1988</f>
        <v>0</v>
      </c>
      <c r="U1988" s="9">
        <f>T1988+S1988</f>
        <v>0</v>
      </c>
      <c r="V1988" s="9">
        <f>(Q1988+U1988)/(0.944*1000)</f>
        <v>0</v>
      </c>
    </row>
    <row r="1989" spans="1:22" x14ac:dyDescent="0.3">
      <c r="A1989" s="14">
        <v>1994</v>
      </c>
      <c r="B1989" s="14" t="s">
        <v>8390</v>
      </c>
      <c r="C1989" s="14" t="s">
        <v>13510</v>
      </c>
      <c r="D1989" s="14" t="s">
        <v>13504</v>
      </c>
      <c r="E1989" s="14" t="s">
        <v>13479</v>
      </c>
      <c r="F1989" s="14">
        <v>10</v>
      </c>
      <c r="G1989" s="14">
        <v>0.25</v>
      </c>
      <c r="H1989" s="15">
        <v>1.1564999999999997E-2</v>
      </c>
      <c r="I1989" s="15">
        <f>M1989-V1989</f>
        <v>0.25093500000000002</v>
      </c>
      <c r="J1989" s="14"/>
      <c r="K1989" s="13"/>
      <c r="L1989" s="9">
        <f>G1989*1.05</f>
        <v>0.26250000000000001</v>
      </c>
      <c r="M1989" s="11">
        <f>L1989-H1989</f>
        <v>0.25093500000000002</v>
      </c>
      <c r="N1989" s="11">
        <v>0</v>
      </c>
      <c r="P1989" s="9">
        <f>0.5*N1989/1000</f>
        <v>0</v>
      </c>
      <c r="Q1989" s="9">
        <f>P1989+O1989</f>
        <v>0</v>
      </c>
      <c r="R1989" s="11">
        <v>0</v>
      </c>
      <c r="T1989" s="9">
        <f>0.5*R1989</f>
        <v>0</v>
      </c>
      <c r="U1989" s="9">
        <f>T1989+S1989</f>
        <v>0</v>
      </c>
      <c r="V1989" s="9">
        <f>(Q1989+U1989)/(0.944*1000)</f>
        <v>0</v>
      </c>
    </row>
    <row r="1990" spans="1:22" x14ac:dyDescent="0.3">
      <c r="A1990" s="14">
        <v>1995</v>
      </c>
      <c r="B1990" s="14" t="s">
        <v>8391</v>
      </c>
      <c r="C1990" s="14" t="s">
        <v>13510</v>
      </c>
      <c r="D1990" s="14" t="s">
        <v>13504</v>
      </c>
      <c r="E1990" s="14" t="s">
        <v>13479</v>
      </c>
      <c r="F1990" s="14">
        <v>10</v>
      </c>
      <c r="G1990" s="14">
        <v>0.16</v>
      </c>
      <c r="H1990" s="15">
        <v>2.691300000000001E-2</v>
      </c>
      <c r="I1990" s="15">
        <f>M1990-V1990</f>
        <v>0.14108699999999999</v>
      </c>
      <c r="J1990" s="14"/>
      <c r="K1990" s="13"/>
      <c r="L1990" s="9">
        <f>G1990*1.05</f>
        <v>0.16800000000000001</v>
      </c>
      <c r="M1990" s="11">
        <f>L1990-H1990</f>
        <v>0.14108699999999999</v>
      </c>
      <c r="N1990" s="11">
        <v>0</v>
      </c>
      <c r="P1990" s="9">
        <f>0.5*N1990/1000</f>
        <v>0</v>
      </c>
      <c r="Q1990" s="9">
        <f>P1990+O1990</f>
        <v>0</v>
      </c>
      <c r="R1990" s="11">
        <v>0</v>
      </c>
      <c r="T1990" s="9">
        <f>0.5*R1990</f>
        <v>0</v>
      </c>
      <c r="U1990" s="9">
        <f>T1990+S1990</f>
        <v>0</v>
      </c>
      <c r="V1990" s="9">
        <f>(Q1990+U1990)/(0.944*1000)</f>
        <v>0</v>
      </c>
    </row>
    <row r="1991" spans="1:22" x14ac:dyDescent="0.3">
      <c r="A1991" s="14">
        <v>1996</v>
      </c>
      <c r="B1991" s="14" t="s">
        <v>8392</v>
      </c>
      <c r="C1991" s="14" t="s">
        <v>13510</v>
      </c>
      <c r="D1991" s="14" t="s">
        <v>13504</v>
      </c>
      <c r="E1991" s="14" t="s">
        <v>13479</v>
      </c>
      <c r="F1991" s="14">
        <v>10</v>
      </c>
      <c r="G1991" s="14">
        <v>0.32</v>
      </c>
      <c r="H1991" s="15">
        <v>0.17337799999999998</v>
      </c>
      <c r="I1991" s="16" t="s">
        <v>13516</v>
      </c>
      <c r="J1991" s="14"/>
      <c r="K1991" s="13"/>
      <c r="L1991" s="9">
        <f>G1991/2*1.05</f>
        <v>0.16800000000000001</v>
      </c>
      <c r="M1991" s="11">
        <f>L1991-H1991</f>
        <v>-5.3779999999999661E-3</v>
      </c>
      <c r="N1991" s="11">
        <v>0</v>
      </c>
      <c r="P1991" s="9">
        <f>0.5*N1991/1000</f>
        <v>0</v>
      </c>
      <c r="Q1991" s="9">
        <f>P1991+O1991</f>
        <v>0</v>
      </c>
      <c r="R1991" s="11">
        <v>0</v>
      </c>
      <c r="T1991" s="9">
        <f>0.5*R1991</f>
        <v>0</v>
      </c>
      <c r="U1991" s="9">
        <f>T1991+S1991</f>
        <v>0</v>
      </c>
      <c r="V1991" s="9">
        <f>(Q1991+U1991)/(0.944*1000)</f>
        <v>0</v>
      </c>
    </row>
    <row r="1992" spans="1:22" x14ac:dyDescent="0.3">
      <c r="A1992" s="14">
        <v>1997</v>
      </c>
      <c r="B1992" s="14" t="s">
        <v>8393</v>
      </c>
      <c r="C1992" s="14" t="s">
        <v>13510</v>
      </c>
      <c r="D1992" s="14" t="s">
        <v>13504</v>
      </c>
      <c r="E1992" s="14" t="s">
        <v>13479</v>
      </c>
      <c r="F1992" s="14">
        <v>10</v>
      </c>
      <c r="G1992" s="14">
        <v>0.25</v>
      </c>
      <c r="H1992" s="15">
        <v>2.1872000000000013E-2</v>
      </c>
      <c r="I1992" s="15">
        <f>M1992-V1992</f>
        <v>0.2263271525423729</v>
      </c>
      <c r="J1992" s="14"/>
      <c r="K1992" s="13"/>
      <c r="L1992" s="9">
        <f>G1992*1.05</f>
        <v>0.26250000000000001</v>
      </c>
      <c r="M1992" s="11">
        <f>L1992-H1992</f>
        <v>0.24062800000000001</v>
      </c>
      <c r="N1992" s="11">
        <v>0</v>
      </c>
      <c r="P1992" s="9">
        <f>0.5*N1992/1000</f>
        <v>0</v>
      </c>
      <c r="Q1992" s="9">
        <f>P1992+O1992</f>
        <v>0</v>
      </c>
      <c r="R1992" s="11">
        <v>18</v>
      </c>
      <c r="S1992" s="9">
        <f>0.75*R1992</f>
        <v>13.5</v>
      </c>
      <c r="U1992" s="9">
        <f>T1992+S1992</f>
        <v>13.5</v>
      </c>
      <c r="V1992" s="9">
        <f>(Q1992+U1992)/(0.944*1000)</f>
        <v>1.4300847457627119E-2</v>
      </c>
    </row>
    <row r="1993" spans="1:22" x14ac:dyDescent="0.3">
      <c r="A1993" s="14">
        <v>1998</v>
      </c>
      <c r="B1993" s="14" t="s">
        <v>8394</v>
      </c>
      <c r="C1993" s="14" t="s">
        <v>13510</v>
      </c>
      <c r="D1993" s="14" t="s">
        <v>13504</v>
      </c>
      <c r="E1993" s="14" t="s">
        <v>13479</v>
      </c>
      <c r="F1993" s="14">
        <v>10</v>
      </c>
      <c r="G1993" s="14">
        <v>0.16</v>
      </c>
      <c r="H1993" s="15">
        <v>1.5039999999999993E-2</v>
      </c>
      <c r="I1993" s="15">
        <f>M1993-V1993</f>
        <v>0.15296000000000001</v>
      </c>
      <c r="J1993" s="14"/>
      <c r="K1993" s="13"/>
      <c r="L1993" s="9">
        <f>G1993*1.05</f>
        <v>0.16800000000000001</v>
      </c>
      <c r="M1993" s="11">
        <f>L1993-H1993</f>
        <v>0.15296000000000001</v>
      </c>
      <c r="N1993" s="11">
        <v>0</v>
      </c>
      <c r="P1993" s="9">
        <f>0.5*N1993/1000</f>
        <v>0</v>
      </c>
      <c r="Q1993" s="9">
        <f>P1993+O1993</f>
        <v>0</v>
      </c>
      <c r="R1993" s="11">
        <v>0</v>
      </c>
      <c r="T1993" s="9">
        <f>0.5*R1993</f>
        <v>0</v>
      </c>
      <c r="U1993" s="9">
        <f>T1993+S1993</f>
        <v>0</v>
      </c>
      <c r="V1993" s="9">
        <f>(Q1993+U1993)/(0.944*1000)</f>
        <v>0</v>
      </c>
    </row>
    <row r="1994" spans="1:22" x14ac:dyDescent="0.3">
      <c r="A1994" s="14">
        <v>1999</v>
      </c>
      <c r="B1994" s="14" t="s">
        <v>8395</v>
      </c>
      <c r="C1994" s="14" t="s">
        <v>13510</v>
      </c>
      <c r="D1994" s="14" t="s">
        <v>13504</v>
      </c>
      <c r="E1994" s="14" t="s">
        <v>13479</v>
      </c>
      <c r="F1994" s="14">
        <v>10</v>
      </c>
      <c r="G1994" s="14">
        <v>0.16</v>
      </c>
      <c r="H1994" s="15">
        <v>4.6765000000000001E-2</v>
      </c>
      <c r="I1994" s="15">
        <f>M1994-V1994</f>
        <v>2.5896016949152556E-2</v>
      </c>
      <c r="J1994" s="14"/>
      <c r="K1994" s="13"/>
      <c r="L1994" s="9">
        <f>G1994*1.05</f>
        <v>0.16800000000000001</v>
      </c>
      <c r="M1994" s="11">
        <f>L1994-H1994</f>
        <v>0.12123500000000001</v>
      </c>
      <c r="N1994" s="11">
        <v>0</v>
      </c>
      <c r="P1994" s="9">
        <f>0.5*N1994/1000</f>
        <v>0</v>
      </c>
      <c r="Q1994" s="9">
        <f>P1994+O1994</f>
        <v>0</v>
      </c>
      <c r="R1994" s="11">
        <v>120</v>
      </c>
      <c r="S1994" s="9">
        <f>0.75*R1994</f>
        <v>90</v>
      </c>
      <c r="U1994" s="9">
        <f>T1994+S1994</f>
        <v>90</v>
      </c>
      <c r="V1994" s="9">
        <f>(Q1994+U1994)/(0.944*1000)</f>
        <v>9.5338983050847453E-2</v>
      </c>
    </row>
    <row r="1995" spans="1:22" x14ac:dyDescent="0.3">
      <c r="A1995" s="14">
        <v>2000</v>
      </c>
      <c r="B1995" s="14" t="s">
        <v>8396</v>
      </c>
      <c r="C1995" s="14" t="s">
        <v>13510</v>
      </c>
      <c r="D1995" s="14" t="s">
        <v>13504</v>
      </c>
      <c r="E1995" s="14" t="s">
        <v>13479</v>
      </c>
      <c r="F1995" s="14">
        <v>10</v>
      </c>
      <c r="G1995" s="14">
        <v>0.25</v>
      </c>
      <c r="H1995" s="15">
        <v>2.4007000000000004E-2</v>
      </c>
      <c r="I1995" s="15">
        <f>M1995-V1995</f>
        <v>0.23849300000000001</v>
      </c>
      <c r="J1995" s="14"/>
      <c r="K1995" s="13"/>
      <c r="L1995" s="9">
        <f>G1995*1.05</f>
        <v>0.26250000000000001</v>
      </c>
      <c r="M1995" s="11">
        <f>L1995-H1995</f>
        <v>0.23849300000000001</v>
      </c>
      <c r="N1995" s="11">
        <v>0</v>
      </c>
      <c r="P1995" s="9">
        <f>0.5*N1995/1000</f>
        <v>0</v>
      </c>
      <c r="Q1995" s="9">
        <f>P1995+O1995</f>
        <v>0</v>
      </c>
      <c r="R1995" s="11">
        <v>0</v>
      </c>
      <c r="T1995" s="9">
        <f>0.5*R1995</f>
        <v>0</v>
      </c>
      <c r="U1995" s="9">
        <f>T1995+S1995</f>
        <v>0</v>
      </c>
      <c r="V1995" s="9">
        <f>(Q1995+U1995)/(0.944*1000)</f>
        <v>0</v>
      </c>
    </row>
    <row r="1996" spans="1:22" x14ac:dyDescent="0.3">
      <c r="A1996" s="14">
        <v>2001</v>
      </c>
      <c r="B1996" s="14" t="s">
        <v>8397</v>
      </c>
      <c r="C1996" s="14" t="s">
        <v>13510</v>
      </c>
      <c r="D1996" s="14" t="s">
        <v>13504</v>
      </c>
      <c r="E1996" s="14" t="s">
        <v>13479</v>
      </c>
      <c r="F1996" s="14">
        <v>10</v>
      </c>
      <c r="G1996" s="14">
        <v>0.25</v>
      </c>
      <c r="H1996" s="15">
        <v>2.3110999999999989E-2</v>
      </c>
      <c r="I1996" s="15">
        <f>M1996-V1996</f>
        <v>0.23938900000000002</v>
      </c>
      <c r="J1996" s="14"/>
      <c r="K1996" s="13"/>
      <c r="L1996" s="9">
        <f>G1996*1.05</f>
        <v>0.26250000000000001</v>
      </c>
      <c r="M1996" s="11">
        <f>L1996-H1996</f>
        <v>0.23938900000000002</v>
      </c>
      <c r="N1996" s="11">
        <v>0</v>
      </c>
      <c r="P1996" s="9">
        <f>0.5*N1996/1000</f>
        <v>0</v>
      </c>
      <c r="Q1996" s="9">
        <f>P1996+O1996</f>
        <v>0</v>
      </c>
      <c r="R1996" s="11">
        <v>0</v>
      </c>
      <c r="T1996" s="9">
        <f>0.5*R1996</f>
        <v>0</v>
      </c>
      <c r="U1996" s="9">
        <f>T1996+S1996</f>
        <v>0</v>
      </c>
      <c r="V1996" s="9">
        <f>(Q1996+U1996)/(0.944*1000)</f>
        <v>0</v>
      </c>
    </row>
    <row r="1997" spans="1:22" x14ac:dyDescent="0.3">
      <c r="A1997" s="14">
        <v>2002</v>
      </c>
      <c r="B1997" s="14" t="s">
        <v>8398</v>
      </c>
      <c r="C1997" s="14" t="s">
        <v>13510</v>
      </c>
      <c r="D1997" s="14" t="s">
        <v>13504</v>
      </c>
      <c r="E1997" s="14" t="s">
        <v>13479</v>
      </c>
      <c r="F1997" s="14">
        <v>10</v>
      </c>
      <c r="G1997" s="14">
        <v>0.16</v>
      </c>
      <c r="H1997" s="15">
        <v>3.6639999999999871E-3</v>
      </c>
      <c r="I1997" s="15">
        <f>M1997-V1997</f>
        <v>0.16433600000000001</v>
      </c>
      <c r="J1997" s="14"/>
      <c r="K1997" s="13"/>
      <c r="L1997" s="9">
        <f>G1997*1.05</f>
        <v>0.16800000000000001</v>
      </c>
      <c r="M1997" s="11">
        <f>L1997-H1997</f>
        <v>0.16433600000000001</v>
      </c>
      <c r="N1997" s="11">
        <v>0</v>
      </c>
      <c r="P1997" s="9">
        <f>0.5*N1997/1000</f>
        <v>0</v>
      </c>
      <c r="Q1997" s="9">
        <f>P1997+O1997</f>
        <v>0</v>
      </c>
      <c r="R1997" s="11">
        <v>0</v>
      </c>
      <c r="T1997" s="9">
        <f>0.5*R1997</f>
        <v>0</v>
      </c>
      <c r="U1997" s="9">
        <f>T1997+S1997</f>
        <v>0</v>
      </c>
      <c r="V1997" s="9">
        <f>(Q1997+U1997)/(0.944*1000)</f>
        <v>0</v>
      </c>
    </row>
    <row r="1998" spans="1:22" x14ac:dyDescent="0.3">
      <c r="A1998" s="14">
        <v>2003</v>
      </c>
      <c r="B1998" s="14" t="s">
        <v>8399</v>
      </c>
      <c r="C1998" s="14" t="s">
        <v>13510</v>
      </c>
      <c r="D1998" s="14" t="s">
        <v>13504</v>
      </c>
      <c r="E1998" s="14" t="s">
        <v>13479</v>
      </c>
      <c r="F1998" s="14">
        <v>10</v>
      </c>
      <c r="G1998" s="14">
        <v>0.16</v>
      </c>
      <c r="H1998" s="15">
        <v>1.8329999999999985E-2</v>
      </c>
      <c r="I1998" s="15">
        <f>M1998-V1998</f>
        <v>0.14967000000000003</v>
      </c>
      <c r="J1998" s="14"/>
      <c r="K1998" s="13"/>
      <c r="L1998" s="9">
        <f>G1998*1.05</f>
        <v>0.16800000000000001</v>
      </c>
      <c r="M1998" s="11">
        <f>L1998-H1998</f>
        <v>0.14967000000000003</v>
      </c>
      <c r="N1998" s="11">
        <v>0</v>
      </c>
      <c r="P1998" s="9">
        <f>0.5*N1998/1000</f>
        <v>0</v>
      </c>
      <c r="Q1998" s="9">
        <f>P1998+O1998</f>
        <v>0</v>
      </c>
      <c r="R1998" s="11">
        <v>0</v>
      </c>
      <c r="T1998" s="9">
        <f>0.5*R1998</f>
        <v>0</v>
      </c>
      <c r="U1998" s="9">
        <f>T1998+S1998</f>
        <v>0</v>
      </c>
      <c r="V1998" s="9">
        <f>(Q1998+U1998)/(0.944*1000)</f>
        <v>0</v>
      </c>
    </row>
    <row r="1999" spans="1:22" x14ac:dyDescent="0.3">
      <c r="A1999" s="14">
        <v>2004</v>
      </c>
      <c r="B1999" s="14" t="s">
        <v>8400</v>
      </c>
      <c r="C1999" s="14" t="s">
        <v>13510</v>
      </c>
      <c r="D1999" s="14" t="s">
        <v>13504</v>
      </c>
      <c r="E1999" s="14" t="s">
        <v>13479</v>
      </c>
      <c r="F1999" s="14">
        <v>10</v>
      </c>
      <c r="G1999" s="14">
        <v>0.16</v>
      </c>
      <c r="H1999" s="15">
        <v>1.646799999999999E-2</v>
      </c>
      <c r="I1999" s="15">
        <f>M1999-V1999</f>
        <v>0.15153200000000003</v>
      </c>
      <c r="J1999" s="14"/>
      <c r="K1999" s="13"/>
      <c r="L1999" s="9">
        <f>G1999*1.05</f>
        <v>0.16800000000000001</v>
      </c>
      <c r="M1999" s="11">
        <f>L1999-H1999</f>
        <v>0.15153200000000003</v>
      </c>
      <c r="N1999" s="11">
        <v>0</v>
      </c>
      <c r="P1999" s="9">
        <f>0.5*N1999/1000</f>
        <v>0</v>
      </c>
      <c r="Q1999" s="9">
        <f>P1999+O1999</f>
        <v>0</v>
      </c>
      <c r="R1999" s="11">
        <v>0</v>
      </c>
      <c r="T1999" s="9">
        <f>0.5*R1999</f>
        <v>0</v>
      </c>
      <c r="U1999" s="9">
        <f>T1999+S1999</f>
        <v>0</v>
      </c>
      <c r="V1999" s="9">
        <f>(Q1999+U1999)/(0.944*1000)</f>
        <v>0</v>
      </c>
    </row>
    <row r="2000" spans="1:22" x14ac:dyDescent="0.3">
      <c r="A2000" s="14">
        <v>2005</v>
      </c>
      <c r="B2000" s="14" t="s">
        <v>8401</v>
      </c>
      <c r="C2000" s="14" t="s">
        <v>13510</v>
      </c>
      <c r="D2000" s="14" t="s">
        <v>13504</v>
      </c>
      <c r="E2000" s="14" t="s">
        <v>13479</v>
      </c>
      <c r="F2000" s="14">
        <v>10</v>
      </c>
      <c r="G2000" s="14">
        <v>0.16</v>
      </c>
      <c r="H2000" s="15">
        <v>1.5783000000000016E-2</v>
      </c>
      <c r="I2000" s="15">
        <f>M2000-V2000</f>
        <v>0.15221699999999999</v>
      </c>
      <c r="J2000" s="14"/>
      <c r="K2000" s="13"/>
      <c r="L2000" s="9">
        <f>G2000*1.05</f>
        <v>0.16800000000000001</v>
      </c>
      <c r="M2000" s="11">
        <f>L2000-H2000</f>
        <v>0.15221699999999999</v>
      </c>
      <c r="N2000" s="11">
        <v>0</v>
      </c>
      <c r="P2000" s="9">
        <f>0.5*N2000/1000</f>
        <v>0</v>
      </c>
      <c r="Q2000" s="9">
        <f>P2000+O2000</f>
        <v>0</v>
      </c>
      <c r="R2000" s="11">
        <v>0</v>
      </c>
      <c r="T2000" s="9">
        <f>0.5*R2000</f>
        <v>0</v>
      </c>
      <c r="U2000" s="9">
        <f>T2000+S2000</f>
        <v>0</v>
      </c>
      <c r="V2000" s="9">
        <f>(Q2000+U2000)/(0.944*1000)</f>
        <v>0</v>
      </c>
    </row>
    <row r="2001" spans="1:22" x14ac:dyDescent="0.3">
      <c r="A2001" s="14">
        <v>2006</v>
      </c>
      <c r="B2001" s="14" t="s">
        <v>8402</v>
      </c>
      <c r="C2001" s="14" t="s">
        <v>13510</v>
      </c>
      <c r="D2001" s="14" t="s">
        <v>13504</v>
      </c>
      <c r="E2001" s="14" t="s">
        <v>13479</v>
      </c>
      <c r="F2001" s="14">
        <v>10</v>
      </c>
      <c r="G2001" s="14">
        <v>0.16</v>
      </c>
      <c r="H2001" s="15">
        <v>1.2777999999999991E-2</v>
      </c>
      <c r="I2001" s="15">
        <f>M2001-V2001</f>
        <v>0.15522200000000003</v>
      </c>
      <c r="J2001" s="14"/>
      <c r="K2001" s="13"/>
      <c r="L2001" s="9">
        <f>G2001*1.05</f>
        <v>0.16800000000000001</v>
      </c>
      <c r="M2001" s="11">
        <f>L2001-H2001</f>
        <v>0.15522200000000003</v>
      </c>
      <c r="N2001" s="11">
        <v>0</v>
      </c>
      <c r="P2001" s="9">
        <f>0.5*N2001/1000</f>
        <v>0</v>
      </c>
      <c r="Q2001" s="9">
        <f>P2001+O2001</f>
        <v>0</v>
      </c>
      <c r="R2001" s="11">
        <v>0</v>
      </c>
      <c r="T2001" s="9">
        <f>0.5*R2001</f>
        <v>0</v>
      </c>
      <c r="U2001" s="9">
        <f>T2001+S2001</f>
        <v>0</v>
      </c>
      <c r="V2001" s="9">
        <f>(Q2001+U2001)/(0.944*1000)</f>
        <v>0</v>
      </c>
    </row>
    <row r="2002" spans="1:22" x14ac:dyDescent="0.3">
      <c r="A2002" s="14">
        <v>2007</v>
      </c>
      <c r="B2002" s="14" t="s">
        <v>8403</v>
      </c>
      <c r="C2002" s="14" t="s">
        <v>13510</v>
      </c>
      <c r="D2002" s="14" t="s">
        <v>13504</v>
      </c>
      <c r="E2002" s="14" t="s">
        <v>13479</v>
      </c>
      <c r="F2002" s="14">
        <v>10</v>
      </c>
      <c r="G2002" s="14">
        <v>0.16</v>
      </c>
      <c r="H2002" s="15">
        <v>1.4021999999999991E-2</v>
      </c>
      <c r="I2002" s="15">
        <f>M2002-V2002</f>
        <v>0.14974071186440682</v>
      </c>
      <c r="J2002" s="14"/>
      <c r="K2002" s="13"/>
      <c r="L2002" s="9">
        <f>G2002*1.05</f>
        <v>0.16800000000000001</v>
      </c>
      <c r="M2002" s="11">
        <f>L2002-H2002</f>
        <v>0.15397800000000003</v>
      </c>
      <c r="N2002" s="11">
        <v>0</v>
      </c>
      <c r="P2002" s="9">
        <f>0.5*N2002/1000</f>
        <v>0</v>
      </c>
      <c r="Q2002" s="9">
        <f>P2002+O2002</f>
        <v>0</v>
      </c>
      <c r="R2002" s="11">
        <v>8</v>
      </c>
      <c r="T2002" s="9">
        <f>0.5*R2002</f>
        <v>4</v>
      </c>
      <c r="U2002" s="9">
        <f>T2002+S2002</f>
        <v>4</v>
      </c>
      <c r="V2002" s="9">
        <f>(Q2002+U2002)/(0.944*1000)</f>
        <v>4.2372881355932203E-3</v>
      </c>
    </row>
    <row r="2003" spans="1:22" x14ac:dyDescent="0.3">
      <c r="A2003" s="14">
        <v>2008</v>
      </c>
      <c r="B2003" s="14" t="s">
        <v>8404</v>
      </c>
      <c r="C2003" s="14" t="s">
        <v>13510</v>
      </c>
      <c r="D2003" s="14" t="s">
        <v>13504</v>
      </c>
      <c r="E2003" s="14" t="s">
        <v>13479</v>
      </c>
      <c r="F2003" s="14">
        <v>10</v>
      </c>
      <c r="G2003" s="14">
        <v>0.25</v>
      </c>
      <c r="H2003" s="15">
        <v>2.4353999999999983E-2</v>
      </c>
      <c r="I2003" s="15">
        <f>M2003-V2003</f>
        <v>0.23814600000000002</v>
      </c>
      <c r="J2003" s="14"/>
      <c r="K2003" s="13"/>
      <c r="L2003" s="9">
        <f>G2003*1.05</f>
        <v>0.26250000000000001</v>
      </c>
      <c r="M2003" s="11">
        <f>L2003-H2003</f>
        <v>0.23814600000000002</v>
      </c>
      <c r="N2003" s="11">
        <v>0</v>
      </c>
      <c r="P2003" s="9">
        <f>0.5*N2003/1000</f>
        <v>0</v>
      </c>
      <c r="Q2003" s="9">
        <f>P2003+O2003</f>
        <v>0</v>
      </c>
      <c r="R2003" s="11">
        <v>0</v>
      </c>
      <c r="T2003" s="9">
        <f>0.5*R2003</f>
        <v>0</v>
      </c>
      <c r="U2003" s="9">
        <f>T2003+S2003</f>
        <v>0</v>
      </c>
      <c r="V2003" s="9">
        <f>(Q2003+U2003)/(0.944*1000)</f>
        <v>0</v>
      </c>
    </row>
    <row r="2004" spans="1:22" x14ac:dyDescent="0.3">
      <c r="A2004" s="14">
        <v>2009</v>
      </c>
      <c r="B2004" s="14" t="s">
        <v>8405</v>
      </c>
      <c r="C2004" s="14" t="s">
        <v>13510</v>
      </c>
      <c r="D2004" s="14" t="s">
        <v>13504</v>
      </c>
      <c r="E2004" s="14" t="s">
        <v>13479</v>
      </c>
      <c r="F2004" s="14">
        <v>10</v>
      </c>
      <c r="G2004" s="14">
        <v>0.25</v>
      </c>
      <c r="H2004" s="15">
        <v>0.156</v>
      </c>
      <c r="I2004" s="15">
        <f>M2004-V2004</f>
        <v>0.10650000000000001</v>
      </c>
      <c r="J2004" s="14"/>
      <c r="K2004" s="13"/>
      <c r="L2004" s="9">
        <f>G2004*1.05</f>
        <v>0.26250000000000001</v>
      </c>
      <c r="M2004" s="11">
        <f>L2004-H2004</f>
        <v>0.10650000000000001</v>
      </c>
      <c r="N2004" s="11">
        <v>0</v>
      </c>
      <c r="P2004" s="9">
        <f>0.5*N2004/1000</f>
        <v>0</v>
      </c>
      <c r="Q2004" s="9">
        <f>P2004+O2004</f>
        <v>0</v>
      </c>
      <c r="R2004" s="11">
        <v>0</v>
      </c>
      <c r="T2004" s="9">
        <f>0.5*R2004</f>
        <v>0</v>
      </c>
      <c r="U2004" s="9">
        <f>T2004+S2004</f>
        <v>0</v>
      </c>
      <c r="V2004" s="9">
        <f>(Q2004+U2004)/(0.944*1000)</f>
        <v>0</v>
      </c>
    </row>
    <row r="2005" spans="1:22" x14ac:dyDescent="0.3">
      <c r="A2005" s="14">
        <v>2010</v>
      </c>
      <c r="B2005" s="14" t="s">
        <v>8406</v>
      </c>
      <c r="C2005" s="14" t="s">
        <v>13510</v>
      </c>
      <c r="D2005" s="14" t="s">
        <v>13504</v>
      </c>
      <c r="E2005" s="14" t="s">
        <v>13479</v>
      </c>
      <c r="F2005" s="14">
        <v>10</v>
      </c>
      <c r="G2005" s="14">
        <v>0.63</v>
      </c>
      <c r="H2005" s="15">
        <v>3.0230999999999994E-2</v>
      </c>
      <c r="I2005" s="15">
        <f>M2005-V2005</f>
        <v>0.63126900000000008</v>
      </c>
      <c r="J2005" s="14"/>
      <c r="K2005" s="13"/>
      <c r="L2005" s="9">
        <f>G2005*1.05</f>
        <v>0.66150000000000009</v>
      </c>
      <c r="M2005" s="11">
        <f>L2005-H2005</f>
        <v>0.63126900000000008</v>
      </c>
      <c r="N2005" s="11">
        <v>0</v>
      </c>
      <c r="P2005" s="9">
        <f>0.5*N2005/1000</f>
        <v>0</v>
      </c>
      <c r="Q2005" s="9">
        <f>P2005+O2005</f>
        <v>0</v>
      </c>
      <c r="R2005" s="11">
        <v>0</v>
      </c>
      <c r="T2005" s="9">
        <f>0.5*R2005</f>
        <v>0</v>
      </c>
      <c r="U2005" s="9">
        <f>T2005+S2005</f>
        <v>0</v>
      </c>
      <c r="V2005" s="9">
        <f>(Q2005+U2005)/(0.944*1000)</f>
        <v>0</v>
      </c>
    </row>
    <row r="2006" spans="1:22" x14ac:dyDescent="0.3">
      <c r="A2006" s="14">
        <v>2011</v>
      </c>
      <c r="B2006" s="14" t="s">
        <v>8407</v>
      </c>
      <c r="C2006" s="14" t="s">
        <v>13510</v>
      </c>
      <c r="D2006" s="14" t="s">
        <v>13504</v>
      </c>
      <c r="E2006" s="14" t="s">
        <v>13479</v>
      </c>
      <c r="F2006" s="14">
        <v>10</v>
      </c>
      <c r="G2006" s="14">
        <v>0.25</v>
      </c>
      <c r="H2006" s="15">
        <v>2.9002999999999987E-2</v>
      </c>
      <c r="I2006" s="15">
        <f>M2006-V2006</f>
        <v>0.23349700000000001</v>
      </c>
      <c r="J2006" s="14"/>
      <c r="K2006" s="13"/>
      <c r="L2006" s="9">
        <f>G2006*1.05</f>
        <v>0.26250000000000001</v>
      </c>
      <c r="M2006" s="11">
        <f>L2006-H2006</f>
        <v>0.23349700000000001</v>
      </c>
      <c r="N2006" s="11">
        <v>0</v>
      </c>
      <c r="P2006" s="9">
        <f>0.5*N2006/1000</f>
        <v>0</v>
      </c>
      <c r="Q2006" s="9">
        <f>P2006+O2006</f>
        <v>0</v>
      </c>
      <c r="R2006" s="11">
        <v>0</v>
      </c>
      <c r="T2006" s="9">
        <f>0.5*R2006</f>
        <v>0</v>
      </c>
      <c r="U2006" s="9">
        <f>T2006+S2006</f>
        <v>0</v>
      </c>
      <c r="V2006" s="9">
        <f>(Q2006+U2006)/(0.944*1000)</f>
        <v>0</v>
      </c>
    </row>
    <row r="2007" spans="1:22" x14ac:dyDescent="0.3">
      <c r="A2007" s="14">
        <v>2012</v>
      </c>
      <c r="B2007" s="14" t="s">
        <v>8408</v>
      </c>
      <c r="C2007" s="14" t="s">
        <v>13510</v>
      </c>
      <c r="D2007" s="14" t="s">
        <v>13504</v>
      </c>
      <c r="E2007" s="14" t="s">
        <v>13479</v>
      </c>
      <c r="F2007" s="14">
        <v>10</v>
      </c>
      <c r="G2007" s="14">
        <v>0.25</v>
      </c>
      <c r="H2007" s="15">
        <v>2.234899999999999E-2</v>
      </c>
      <c r="I2007" s="15">
        <f>M2007-V2007</f>
        <v>0.24015100000000003</v>
      </c>
      <c r="J2007" s="14"/>
      <c r="K2007" s="13"/>
      <c r="L2007" s="9">
        <f>G2007*1.05</f>
        <v>0.26250000000000001</v>
      </c>
      <c r="M2007" s="11">
        <f>L2007-H2007</f>
        <v>0.24015100000000003</v>
      </c>
      <c r="N2007" s="11">
        <v>0</v>
      </c>
      <c r="P2007" s="9">
        <f>0.5*N2007/1000</f>
        <v>0</v>
      </c>
      <c r="Q2007" s="9">
        <f>P2007+O2007</f>
        <v>0</v>
      </c>
      <c r="R2007" s="11">
        <v>0</v>
      </c>
      <c r="T2007" s="9">
        <f>0.5*R2007</f>
        <v>0</v>
      </c>
      <c r="U2007" s="9">
        <f>T2007+S2007</f>
        <v>0</v>
      </c>
      <c r="V2007" s="9">
        <f>(Q2007+U2007)/(0.944*1000)</f>
        <v>0</v>
      </c>
    </row>
    <row r="2008" spans="1:22" x14ac:dyDescent="0.3">
      <c r="A2008" s="14">
        <v>2013</v>
      </c>
      <c r="B2008" s="14" t="s">
        <v>8409</v>
      </c>
      <c r="C2008" s="14" t="s">
        <v>13510</v>
      </c>
      <c r="D2008" s="14" t="s">
        <v>13504</v>
      </c>
      <c r="E2008" s="14" t="s">
        <v>13479</v>
      </c>
      <c r="F2008" s="14">
        <v>10</v>
      </c>
      <c r="G2008" s="14">
        <v>0.04</v>
      </c>
      <c r="H2008" s="15">
        <v>2.0501999999999999E-2</v>
      </c>
      <c r="I2008" s="15">
        <f>M2008-V2008</f>
        <v>2.1498000000000003E-2</v>
      </c>
      <c r="J2008" s="14"/>
      <c r="K2008" s="13"/>
      <c r="L2008" s="9">
        <f>G2008*1.05</f>
        <v>4.2000000000000003E-2</v>
      </c>
      <c r="M2008" s="11">
        <f>L2008-H2008</f>
        <v>2.1498000000000003E-2</v>
      </c>
      <c r="N2008" s="11">
        <v>0</v>
      </c>
      <c r="P2008" s="9">
        <f>0.5*N2008/1000</f>
        <v>0</v>
      </c>
      <c r="Q2008" s="9">
        <f>P2008+O2008</f>
        <v>0</v>
      </c>
      <c r="R2008" s="11">
        <v>0</v>
      </c>
      <c r="T2008" s="9">
        <f>0.5*R2008</f>
        <v>0</v>
      </c>
      <c r="U2008" s="9">
        <f>T2008+S2008</f>
        <v>0</v>
      </c>
      <c r="V2008" s="9">
        <f>(Q2008+U2008)/(0.944*1000)</f>
        <v>0</v>
      </c>
    </row>
    <row r="2009" spans="1:22" x14ac:dyDescent="0.3">
      <c r="A2009" s="14">
        <v>2014</v>
      </c>
      <c r="B2009" s="14" t="s">
        <v>8410</v>
      </c>
      <c r="C2009" s="14" t="s">
        <v>13510</v>
      </c>
      <c r="D2009" s="14" t="s">
        <v>13504</v>
      </c>
      <c r="E2009" s="14" t="s">
        <v>13479</v>
      </c>
      <c r="F2009" s="14">
        <v>10</v>
      </c>
      <c r="G2009" s="14">
        <v>0.16</v>
      </c>
      <c r="H2009" s="15">
        <v>1.4582999999999999E-2</v>
      </c>
      <c r="I2009" s="15">
        <f>M2009-V2009</f>
        <v>0.13276022033898308</v>
      </c>
      <c r="J2009" s="14"/>
      <c r="K2009" s="13"/>
      <c r="L2009" s="9">
        <f>G2009*1.05</f>
        <v>0.16800000000000001</v>
      </c>
      <c r="M2009" s="11">
        <f>L2009-H2009</f>
        <v>0.15341700000000003</v>
      </c>
      <c r="N2009" s="11">
        <v>0</v>
      </c>
      <c r="P2009" s="9">
        <f>0.5*N2009/1000</f>
        <v>0</v>
      </c>
      <c r="Q2009" s="9">
        <f>P2009+O2009</f>
        <v>0</v>
      </c>
      <c r="R2009" s="11">
        <v>26</v>
      </c>
      <c r="S2009" s="9">
        <f>0.75*R2009</f>
        <v>19.5</v>
      </c>
      <c r="U2009" s="9">
        <f>T2009+S2009</f>
        <v>19.5</v>
      </c>
      <c r="V2009" s="9">
        <f>(Q2009+U2009)/(0.944*1000)</f>
        <v>2.065677966101695E-2</v>
      </c>
    </row>
    <row r="2010" spans="1:22" x14ac:dyDescent="0.3">
      <c r="A2010" s="14">
        <v>2015</v>
      </c>
      <c r="B2010" s="14" t="s">
        <v>8411</v>
      </c>
      <c r="C2010" s="14" t="s">
        <v>13510</v>
      </c>
      <c r="D2010" s="14" t="s">
        <v>13504</v>
      </c>
      <c r="E2010" s="14" t="s">
        <v>13479</v>
      </c>
      <c r="F2010" s="14">
        <v>10</v>
      </c>
      <c r="G2010" s="14">
        <v>1.26</v>
      </c>
      <c r="H2010" s="15">
        <v>0.64832800000000002</v>
      </c>
      <c r="I2010" s="15">
        <f>M2010-V2010</f>
        <v>1.3172000000000073E-2</v>
      </c>
      <c r="J2010" s="14"/>
      <c r="K2010" s="13"/>
      <c r="L2010" s="9">
        <f>1.05*0.63</f>
        <v>0.66150000000000009</v>
      </c>
      <c r="M2010" s="11">
        <f>L2010-H2010</f>
        <v>1.3172000000000073E-2</v>
      </c>
      <c r="N2010" s="11">
        <v>0</v>
      </c>
      <c r="P2010" s="9">
        <f>0.5*N2010/1000</f>
        <v>0</v>
      </c>
      <c r="Q2010" s="9">
        <f>P2010+O2010</f>
        <v>0</v>
      </c>
      <c r="R2010" s="11">
        <v>0</v>
      </c>
      <c r="T2010" s="9">
        <f>0.5*R2010</f>
        <v>0</v>
      </c>
      <c r="U2010" s="9">
        <f>T2010+S2010</f>
        <v>0</v>
      </c>
      <c r="V2010" s="9">
        <f>(Q2010+U2010)/(0.944*1000)</f>
        <v>0</v>
      </c>
    </row>
    <row r="2011" spans="1:22" x14ac:dyDescent="0.3">
      <c r="A2011" s="14">
        <v>2016</v>
      </c>
      <c r="B2011" s="14" t="s">
        <v>8412</v>
      </c>
      <c r="C2011" s="14" t="s">
        <v>13510</v>
      </c>
      <c r="D2011" s="14" t="s">
        <v>13504</v>
      </c>
      <c r="E2011" s="14" t="s">
        <v>13479</v>
      </c>
      <c r="F2011" s="14">
        <v>10</v>
      </c>
      <c r="G2011" s="14">
        <v>2</v>
      </c>
      <c r="H2011" s="15">
        <v>1.013458</v>
      </c>
      <c r="I2011" s="15">
        <f>M2011-V2011</f>
        <v>3.6542000000000074E-2</v>
      </c>
      <c r="J2011" s="14"/>
      <c r="K2011" s="13"/>
      <c r="L2011" s="9">
        <f>G2011/2*1.05</f>
        <v>1.05</v>
      </c>
      <c r="M2011" s="11">
        <f>L2011-H2011</f>
        <v>3.6542000000000074E-2</v>
      </c>
      <c r="N2011" s="11">
        <v>0</v>
      </c>
      <c r="P2011" s="9">
        <f>0.5*N2011/1000</f>
        <v>0</v>
      </c>
      <c r="Q2011" s="9">
        <f>P2011+O2011</f>
        <v>0</v>
      </c>
      <c r="R2011" s="11">
        <v>0</v>
      </c>
      <c r="T2011" s="9">
        <f>0.5*R2011</f>
        <v>0</v>
      </c>
      <c r="U2011" s="9">
        <f>T2011+S2011</f>
        <v>0</v>
      </c>
      <c r="V2011" s="9">
        <f>(Q2011+U2011)/(0.944*1000)</f>
        <v>0</v>
      </c>
    </row>
    <row r="2012" spans="1:22" x14ac:dyDescent="0.3">
      <c r="A2012" s="14">
        <v>2017</v>
      </c>
      <c r="B2012" s="14" t="s">
        <v>8413</v>
      </c>
      <c r="C2012" s="14" t="s">
        <v>13510</v>
      </c>
      <c r="D2012" s="14" t="s">
        <v>13504</v>
      </c>
      <c r="E2012" s="14" t="s">
        <v>13479</v>
      </c>
      <c r="F2012" s="14">
        <v>10</v>
      </c>
      <c r="G2012" s="14">
        <v>2</v>
      </c>
      <c r="H2012" s="15">
        <v>1.012435</v>
      </c>
      <c r="I2012" s="15">
        <f>M2012-V2012</f>
        <v>3.7565000000000071E-2</v>
      </c>
      <c r="J2012" s="14"/>
      <c r="K2012" s="13"/>
      <c r="L2012" s="9">
        <f>G2012/2*1.05</f>
        <v>1.05</v>
      </c>
      <c r="M2012" s="11">
        <f>L2012-H2012</f>
        <v>3.7565000000000071E-2</v>
      </c>
      <c r="N2012" s="11">
        <v>0</v>
      </c>
      <c r="P2012" s="9">
        <f>0.5*N2012/1000</f>
        <v>0</v>
      </c>
      <c r="Q2012" s="9">
        <f>P2012+O2012</f>
        <v>0</v>
      </c>
      <c r="R2012" s="11">
        <v>0</v>
      </c>
      <c r="T2012" s="9">
        <f>0.5*R2012</f>
        <v>0</v>
      </c>
      <c r="U2012" s="9">
        <f>T2012+S2012</f>
        <v>0</v>
      </c>
      <c r="V2012" s="9">
        <f>(Q2012+U2012)/(0.944*1000)</f>
        <v>0</v>
      </c>
    </row>
    <row r="2013" spans="1:22" x14ac:dyDescent="0.3">
      <c r="A2013" s="14">
        <v>2018</v>
      </c>
      <c r="B2013" s="14" t="s">
        <v>8414</v>
      </c>
      <c r="C2013" s="14" t="s">
        <v>13510</v>
      </c>
      <c r="D2013" s="14" t="s">
        <v>13504</v>
      </c>
      <c r="E2013" s="14" t="s">
        <v>13479</v>
      </c>
      <c r="F2013" s="14">
        <v>10</v>
      </c>
      <c r="G2013" s="14">
        <v>0.16</v>
      </c>
      <c r="H2013" s="15">
        <v>3.4989999999999952E-3</v>
      </c>
      <c r="I2013" s="15">
        <f>M2013-V2013</f>
        <v>0.16344167796610171</v>
      </c>
      <c r="J2013" s="14"/>
      <c r="K2013" s="13"/>
      <c r="L2013" s="9">
        <f>G2013*1.05</f>
        <v>0.16800000000000001</v>
      </c>
      <c r="M2013" s="11">
        <f>L2013-H2013</f>
        <v>0.16450100000000001</v>
      </c>
      <c r="N2013" s="11">
        <v>0</v>
      </c>
      <c r="P2013" s="9">
        <f>0.5*N2013/1000</f>
        <v>0</v>
      </c>
      <c r="Q2013" s="9">
        <f>P2013+O2013</f>
        <v>0</v>
      </c>
      <c r="R2013" s="11">
        <v>2</v>
      </c>
      <c r="T2013" s="9">
        <f>0.5*R2013</f>
        <v>1</v>
      </c>
      <c r="U2013" s="9">
        <f>T2013+S2013</f>
        <v>1</v>
      </c>
      <c r="V2013" s="9">
        <f>(Q2013+U2013)/(0.944*1000)</f>
        <v>1.0593220338983051E-3</v>
      </c>
    </row>
    <row r="2014" spans="1:22" x14ac:dyDescent="0.3">
      <c r="A2014" s="14">
        <v>2019</v>
      </c>
      <c r="B2014" s="14" t="s">
        <v>8415</v>
      </c>
      <c r="C2014" s="14" t="s">
        <v>13510</v>
      </c>
      <c r="D2014" s="14" t="s">
        <v>13504</v>
      </c>
      <c r="E2014" s="14" t="s">
        <v>13479</v>
      </c>
      <c r="F2014" s="14">
        <v>10</v>
      </c>
      <c r="G2014" s="14">
        <v>0.25</v>
      </c>
      <c r="H2014" s="15">
        <v>0.123</v>
      </c>
      <c r="I2014" s="15">
        <f>M2014-V2014</f>
        <v>0.13950000000000001</v>
      </c>
      <c r="J2014" s="14"/>
      <c r="K2014" s="13"/>
      <c r="L2014" s="9">
        <f>G2014*1.05</f>
        <v>0.26250000000000001</v>
      </c>
      <c r="M2014" s="11">
        <f>L2014-H2014</f>
        <v>0.13950000000000001</v>
      </c>
      <c r="N2014" s="11">
        <v>0</v>
      </c>
      <c r="P2014" s="9">
        <f>0.5*N2014/1000</f>
        <v>0</v>
      </c>
      <c r="Q2014" s="9">
        <f>P2014+O2014</f>
        <v>0</v>
      </c>
      <c r="R2014" s="11">
        <v>0</v>
      </c>
      <c r="T2014" s="9">
        <f>0.5*R2014</f>
        <v>0</v>
      </c>
      <c r="U2014" s="9">
        <f>T2014+S2014</f>
        <v>0</v>
      </c>
      <c r="V2014" s="9">
        <f>(Q2014+U2014)/(0.944*1000)</f>
        <v>0</v>
      </c>
    </row>
    <row r="2015" spans="1:22" x14ac:dyDescent="0.3">
      <c r="A2015" s="14">
        <v>2020</v>
      </c>
      <c r="B2015" s="14" t="s">
        <v>8416</v>
      </c>
      <c r="C2015" s="14" t="s">
        <v>13510</v>
      </c>
      <c r="D2015" s="14" t="s">
        <v>13504</v>
      </c>
      <c r="E2015" s="14" t="s">
        <v>13479</v>
      </c>
      <c r="F2015" s="14">
        <v>10</v>
      </c>
      <c r="G2015" s="14">
        <v>0.25</v>
      </c>
      <c r="H2015" s="15">
        <v>8.5000000000000006E-2</v>
      </c>
      <c r="I2015" s="15">
        <f>M2015-V2015</f>
        <v>0.1695550847457627</v>
      </c>
      <c r="J2015" s="14"/>
      <c r="K2015" s="13"/>
      <c r="L2015" s="9">
        <f>G2015*1.05</f>
        <v>0.26250000000000001</v>
      </c>
      <c r="M2015" s="11">
        <f>L2015-H2015</f>
        <v>0.17749999999999999</v>
      </c>
      <c r="N2015" s="11">
        <v>0</v>
      </c>
      <c r="P2015" s="9">
        <f>0.5*N2015/1000</f>
        <v>0</v>
      </c>
      <c r="Q2015" s="9">
        <f>P2015+O2015</f>
        <v>0</v>
      </c>
      <c r="R2015" s="11">
        <v>15</v>
      </c>
      <c r="T2015" s="9">
        <f>0.5*R2015</f>
        <v>7.5</v>
      </c>
      <c r="U2015" s="9">
        <f>T2015+S2015</f>
        <v>7.5</v>
      </c>
      <c r="V2015" s="9">
        <f>(Q2015+U2015)/(0.944*1000)</f>
        <v>7.9449152542372878E-3</v>
      </c>
    </row>
    <row r="2016" spans="1:22" x14ac:dyDescent="0.3">
      <c r="A2016" s="14">
        <v>2021</v>
      </c>
      <c r="B2016" s="14" t="s">
        <v>8417</v>
      </c>
      <c r="C2016" s="14" t="s">
        <v>13510</v>
      </c>
      <c r="D2016" s="14" t="s">
        <v>13504</v>
      </c>
      <c r="E2016" s="14" t="s">
        <v>13479</v>
      </c>
      <c r="F2016" s="14">
        <v>10</v>
      </c>
      <c r="G2016" s="14">
        <v>0.1</v>
      </c>
      <c r="H2016" s="15">
        <v>0</v>
      </c>
      <c r="I2016" s="15">
        <f>M2016-V2016</f>
        <v>0.10500000000000001</v>
      </c>
      <c r="J2016" s="14"/>
      <c r="K2016" s="13"/>
      <c r="L2016" s="9">
        <f>G2016*1.05</f>
        <v>0.10500000000000001</v>
      </c>
      <c r="M2016" s="11">
        <f>L2016-H2016</f>
        <v>0.10500000000000001</v>
      </c>
      <c r="N2016" s="11">
        <v>0</v>
      </c>
      <c r="P2016" s="9">
        <f>0.5*N2016/1000</f>
        <v>0</v>
      </c>
      <c r="Q2016" s="9">
        <f>P2016+O2016</f>
        <v>0</v>
      </c>
      <c r="R2016" s="11">
        <v>0</v>
      </c>
      <c r="T2016" s="9">
        <f>0.5*R2016</f>
        <v>0</v>
      </c>
      <c r="U2016" s="9">
        <f>T2016+S2016</f>
        <v>0</v>
      </c>
      <c r="V2016" s="9">
        <f>(Q2016+U2016)/(0.944*1000)</f>
        <v>0</v>
      </c>
    </row>
    <row r="2017" spans="1:22" x14ac:dyDescent="0.3">
      <c r="A2017" s="14">
        <v>2022</v>
      </c>
      <c r="B2017" s="14" t="s">
        <v>8418</v>
      </c>
      <c r="C2017" s="14" t="s">
        <v>13510</v>
      </c>
      <c r="D2017" s="14" t="s">
        <v>13504</v>
      </c>
      <c r="E2017" s="14" t="s">
        <v>13479</v>
      </c>
      <c r="F2017" s="14">
        <v>10</v>
      </c>
      <c r="G2017" s="14">
        <v>0.2</v>
      </c>
      <c r="H2017" s="15">
        <v>0.1</v>
      </c>
      <c r="I2017" s="15">
        <f>M2017-V2017</f>
        <v>5.0000000000000044E-3</v>
      </c>
      <c r="J2017" s="14"/>
      <c r="K2017" s="13"/>
      <c r="L2017" s="9">
        <f>G2017/2*1.05</f>
        <v>0.10500000000000001</v>
      </c>
      <c r="M2017" s="11">
        <f>L2017-H2017</f>
        <v>5.0000000000000044E-3</v>
      </c>
      <c r="N2017" s="11">
        <v>0</v>
      </c>
      <c r="P2017" s="9">
        <f>0.5*N2017/1000</f>
        <v>0</v>
      </c>
      <c r="Q2017" s="9">
        <f>P2017+O2017</f>
        <v>0</v>
      </c>
      <c r="R2017" s="11">
        <v>0</v>
      </c>
      <c r="T2017" s="9">
        <f>0.5*R2017</f>
        <v>0</v>
      </c>
      <c r="U2017" s="9">
        <f>T2017+S2017</f>
        <v>0</v>
      </c>
      <c r="V2017" s="9">
        <f>(Q2017+U2017)/(0.944*1000)</f>
        <v>0</v>
      </c>
    </row>
    <row r="2018" spans="1:22" x14ac:dyDescent="0.3">
      <c r="A2018" s="14">
        <v>2023</v>
      </c>
      <c r="B2018" s="14" t="s">
        <v>8419</v>
      </c>
      <c r="C2018" s="14" t="s">
        <v>13510</v>
      </c>
      <c r="D2018" s="14" t="s">
        <v>13504</v>
      </c>
      <c r="E2018" s="14" t="s">
        <v>13479</v>
      </c>
      <c r="F2018" s="14">
        <v>10</v>
      </c>
      <c r="G2018" s="14">
        <v>0.8</v>
      </c>
      <c r="H2018" s="15">
        <v>0.29799999999999999</v>
      </c>
      <c r="I2018" s="15">
        <f>M2018-V2018</f>
        <v>4.9304025423728873E-2</v>
      </c>
      <c r="J2018" s="14"/>
      <c r="K2018" s="13"/>
      <c r="L2018" s="9">
        <f>1.05*0.4</f>
        <v>0.42000000000000004</v>
      </c>
      <c r="M2018" s="11">
        <f>L2018-H2018</f>
        <v>0.12200000000000005</v>
      </c>
      <c r="N2018" s="11">
        <v>0</v>
      </c>
      <c r="P2018" s="9">
        <f>0.5*N2018/1000</f>
        <v>0</v>
      </c>
      <c r="Q2018" s="9">
        <f>P2018+O2018</f>
        <v>0</v>
      </c>
      <c r="R2018" s="11">
        <v>91.5</v>
      </c>
      <c r="S2018" s="9">
        <f>0.75*R2018</f>
        <v>68.625</v>
      </c>
      <c r="U2018" s="9">
        <f>T2018+S2018</f>
        <v>68.625</v>
      </c>
      <c r="V2018" s="9">
        <f>(Q2018+U2018)/(0.944*1000)</f>
        <v>7.269597457627118E-2</v>
      </c>
    </row>
    <row r="2019" spans="1:22" x14ac:dyDescent="0.3">
      <c r="A2019" s="14">
        <v>2024</v>
      </c>
      <c r="B2019" s="14" t="s">
        <v>8420</v>
      </c>
      <c r="C2019" s="14" t="s">
        <v>13510</v>
      </c>
      <c r="D2019" s="14" t="s">
        <v>13504</v>
      </c>
      <c r="E2019" s="14" t="s">
        <v>13479</v>
      </c>
      <c r="F2019" s="14">
        <v>10</v>
      </c>
      <c r="G2019" s="14">
        <v>0.04</v>
      </c>
      <c r="H2019" s="15">
        <v>0</v>
      </c>
      <c r="I2019" s="15">
        <f>M2019-V2019</f>
        <v>4.2000000000000003E-2</v>
      </c>
      <c r="J2019" s="14"/>
      <c r="K2019" s="13"/>
      <c r="L2019" s="9">
        <f>G2019*1.05</f>
        <v>4.2000000000000003E-2</v>
      </c>
      <c r="M2019" s="11">
        <f>L2019-H2019</f>
        <v>4.2000000000000003E-2</v>
      </c>
      <c r="N2019" s="11">
        <v>0</v>
      </c>
      <c r="P2019" s="9">
        <f>0.5*N2019/1000</f>
        <v>0</v>
      </c>
      <c r="Q2019" s="9">
        <f>P2019+O2019</f>
        <v>0</v>
      </c>
      <c r="R2019" s="11">
        <v>0</v>
      </c>
      <c r="T2019" s="9">
        <f>0.5*R2019</f>
        <v>0</v>
      </c>
      <c r="U2019" s="9">
        <f>T2019+S2019</f>
        <v>0</v>
      </c>
      <c r="V2019" s="9">
        <f>(Q2019+U2019)/(0.944*1000)</f>
        <v>0</v>
      </c>
    </row>
    <row r="2020" spans="1:22" x14ac:dyDescent="0.3">
      <c r="A2020" s="14">
        <v>2025</v>
      </c>
      <c r="B2020" s="14" t="s">
        <v>8421</v>
      </c>
      <c r="C2020" s="14" t="s">
        <v>13510</v>
      </c>
      <c r="D2020" s="14" t="s">
        <v>13504</v>
      </c>
      <c r="E2020" s="14" t="s">
        <v>13479</v>
      </c>
      <c r="F2020" s="14">
        <v>10</v>
      </c>
      <c r="G2020" s="14">
        <v>0.25</v>
      </c>
      <c r="H2020" s="15">
        <v>3.3967999999999991E-2</v>
      </c>
      <c r="I2020" s="15">
        <f>M2020-V2020</f>
        <v>0.22853200000000001</v>
      </c>
      <c r="J2020" s="14"/>
      <c r="K2020" s="13"/>
      <c r="L2020" s="9">
        <f>G2020*1.05</f>
        <v>0.26250000000000001</v>
      </c>
      <c r="M2020" s="11">
        <f>L2020-H2020</f>
        <v>0.22853200000000001</v>
      </c>
      <c r="N2020" s="11">
        <v>0</v>
      </c>
      <c r="P2020" s="9">
        <f>0.5*N2020/1000</f>
        <v>0</v>
      </c>
      <c r="Q2020" s="9">
        <f>P2020+O2020</f>
        <v>0</v>
      </c>
      <c r="R2020" s="11">
        <v>0</v>
      </c>
      <c r="T2020" s="9">
        <f>0.5*R2020</f>
        <v>0</v>
      </c>
      <c r="U2020" s="9">
        <f>T2020+S2020</f>
        <v>0</v>
      </c>
      <c r="V2020" s="9">
        <f>(Q2020+U2020)/(0.944*1000)</f>
        <v>0</v>
      </c>
    </row>
    <row r="2021" spans="1:22" x14ac:dyDescent="0.3">
      <c r="A2021" s="14">
        <v>2026</v>
      </c>
      <c r="B2021" s="14" t="s">
        <v>8422</v>
      </c>
      <c r="C2021" s="14" t="s">
        <v>13510</v>
      </c>
      <c r="D2021" s="14" t="s">
        <v>13504</v>
      </c>
      <c r="E2021" s="14" t="s">
        <v>13479</v>
      </c>
      <c r="F2021" s="14">
        <v>10</v>
      </c>
      <c r="G2021" s="14">
        <v>0.16</v>
      </c>
      <c r="H2021" s="15">
        <v>6.6706000000000001E-2</v>
      </c>
      <c r="I2021" s="15">
        <f>M2021-V2021</f>
        <v>0.10129400000000001</v>
      </c>
      <c r="J2021" s="14"/>
      <c r="K2021" s="13"/>
      <c r="L2021" s="9">
        <f>G2021*1.05</f>
        <v>0.16800000000000001</v>
      </c>
      <c r="M2021" s="11">
        <f>L2021-H2021</f>
        <v>0.10129400000000001</v>
      </c>
      <c r="N2021" s="11">
        <v>0</v>
      </c>
      <c r="P2021" s="9">
        <f>0.5*N2021/1000</f>
        <v>0</v>
      </c>
      <c r="Q2021" s="9">
        <f>P2021+O2021</f>
        <v>0</v>
      </c>
      <c r="R2021" s="11">
        <v>0</v>
      </c>
      <c r="T2021" s="9">
        <f>0.5*R2021</f>
        <v>0</v>
      </c>
      <c r="U2021" s="9">
        <f>T2021+S2021</f>
        <v>0</v>
      </c>
      <c r="V2021" s="9">
        <f>(Q2021+U2021)/(0.944*1000)</f>
        <v>0</v>
      </c>
    </row>
    <row r="2022" spans="1:22" x14ac:dyDescent="0.3">
      <c r="A2022" s="14">
        <v>2027</v>
      </c>
      <c r="B2022" s="14" t="s">
        <v>8423</v>
      </c>
      <c r="C2022" s="14" t="s">
        <v>13510</v>
      </c>
      <c r="D2022" s="14" t="s">
        <v>13504</v>
      </c>
      <c r="E2022" s="14" t="s">
        <v>13479</v>
      </c>
      <c r="F2022" s="14">
        <v>10</v>
      </c>
      <c r="G2022" s="14">
        <v>0.1</v>
      </c>
      <c r="H2022" s="15">
        <v>2.5389999999999999E-2</v>
      </c>
      <c r="I2022" s="15">
        <f>M2022-V2022</f>
        <v>7.9610000000000014E-2</v>
      </c>
      <c r="J2022" s="14"/>
      <c r="K2022" s="13"/>
      <c r="L2022" s="9">
        <f>G2022*1.05</f>
        <v>0.10500000000000001</v>
      </c>
      <c r="M2022" s="11">
        <f>L2022-H2022</f>
        <v>7.9610000000000014E-2</v>
      </c>
      <c r="N2022" s="11">
        <v>0</v>
      </c>
      <c r="P2022" s="9">
        <f>0.5*N2022/1000</f>
        <v>0</v>
      </c>
      <c r="Q2022" s="9">
        <f>P2022+O2022</f>
        <v>0</v>
      </c>
      <c r="R2022" s="11">
        <v>0</v>
      </c>
      <c r="T2022" s="9">
        <f>0.5*R2022</f>
        <v>0</v>
      </c>
      <c r="U2022" s="9">
        <f>T2022+S2022</f>
        <v>0</v>
      </c>
      <c r="V2022" s="9">
        <f>(Q2022+U2022)/(0.944*1000)</f>
        <v>0</v>
      </c>
    </row>
    <row r="2023" spans="1:22" x14ac:dyDescent="0.3">
      <c r="A2023" s="14">
        <v>2028</v>
      </c>
      <c r="B2023" s="14" t="s">
        <v>8424</v>
      </c>
      <c r="C2023" s="14" t="s">
        <v>13510</v>
      </c>
      <c r="D2023" s="14" t="s">
        <v>13504</v>
      </c>
      <c r="E2023" s="14" t="s">
        <v>13479</v>
      </c>
      <c r="F2023" s="14">
        <v>10</v>
      </c>
      <c r="G2023" s="14">
        <v>0.25</v>
      </c>
      <c r="H2023" s="15">
        <v>1.0864000000000004E-2</v>
      </c>
      <c r="I2023" s="15">
        <f>M2023-V2023</f>
        <v>0.24369108474576273</v>
      </c>
      <c r="J2023" s="14"/>
      <c r="K2023" s="13"/>
      <c r="L2023" s="9">
        <f>G2023*1.05</f>
        <v>0.26250000000000001</v>
      </c>
      <c r="M2023" s="11">
        <f>L2023-H2023</f>
        <v>0.25163600000000003</v>
      </c>
      <c r="N2023" s="11">
        <v>0</v>
      </c>
      <c r="P2023" s="9">
        <f>0.5*N2023/1000</f>
        <v>0</v>
      </c>
      <c r="Q2023" s="9">
        <f>P2023+O2023</f>
        <v>0</v>
      </c>
      <c r="R2023" s="11">
        <v>15</v>
      </c>
      <c r="T2023" s="9">
        <f>0.5*R2023</f>
        <v>7.5</v>
      </c>
      <c r="U2023" s="9">
        <f>T2023+S2023</f>
        <v>7.5</v>
      </c>
      <c r="V2023" s="9">
        <f>(Q2023+U2023)/(0.944*1000)</f>
        <v>7.9449152542372878E-3</v>
      </c>
    </row>
    <row r="2024" spans="1:22" x14ac:dyDescent="0.3">
      <c r="A2024" s="14">
        <v>2029</v>
      </c>
      <c r="B2024" s="14" t="s">
        <v>8425</v>
      </c>
      <c r="C2024" s="14" t="s">
        <v>13510</v>
      </c>
      <c r="D2024" s="14" t="s">
        <v>13504</v>
      </c>
      <c r="E2024" s="14" t="s">
        <v>13479</v>
      </c>
      <c r="F2024" s="14">
        <v>10</v>
      </c>
      <c r="G2024" s="14">
        <v>0.16</v>
      </c>
      <c r="H2024" s="15">
        <v>7.4611000000000011E-2</v>
      </c>
      <c r="I2024" s="15">
        <f>M2024-V2024</f>
        <v>9.3389E-2</v>
      </c>
      <c r="J2024" s="14"/>
      <c r="K2024" s="13"/>
      <c r="L2024" s="9">
        <f>G2024*1.05</f>
        <v>0.16800000000000001</v>
      </c>
      <c r="M2024" s="11">
        <f>L2024-H2024</f>
        <v>9.3389E-2</v>
      </c>
      <c r="N2024" s="11">
        <v>0</v>
      </c>
      <c r="P2024" s="9">
        <f>0.5*N2024/1000</f>
        <v>0</v>
      </c>
      <c r="Q2024" s="9">
        <f>P2024+O2024</f>
        <v>0</v>
      </c>
      <c r="R2024" s="11">
        <v>0</v>
      </c>
      <c r="T2024" s="9">
        <f>0.5*R2024</f>
        <v>0</v>
      </c>
      <c r="U2024" s="9">
        <f>T2024+S2024</f>
        <v>0</v>
      </c>
      <c r="V2024" s="9">
        <f>(Q2024+U2024)/(0.944*1000)</f>
        <v>0</v>
      </c>
    </row>
    <row r="2025" spans="1:22" x14ac:dyDescent="0.3">
      <c r="A2025" s="14">
        <v>2030</v>
      </c>
      <c r="B2025" s="14" t="s">
        <v>8426</v>
      </c>
      <c r="C2025" s="14" t="s">
        <v>13510</v>
      </c>
      <c r="D2025" s="14" t="s">
        <v>13504</v>
      </c>
      <c r="E2025" s="14" t="s">
        <v>13479</v>
      </c>
      <c r="F2025" s="14">
        <v>10</v>
      </c>
      <c r="G2025" s="14">
        <v>0.16</v>
      </c>
      <c r="H2025" s="15">
        <v>8.7529999999999865E-3</v>
      </c>
      <c r="I2025" s="15">
        <f>M2025-V2025</f>
        <v>0.15924700000000003</v>
      </c>
      <c r="J2025" s="14"/>
      <c r="K2025" s="13"/>
      <c r="L2025" s="9">
        <f>G2025*1.05</f>
        <v>0.16800000000000001</v>
      </c>
      <c r="M2025" s="11">
        <f>L2025-H2025</f>
        <v>0.15924700000000003</v>
      </c>
      <c r="N2025" s="11">
        <v>0</v>
      </c>
      <c r="P2025" s="9">
        <f>0.5*N2025/1000</f>
        <v>0</v>
      </c>
      <c r="Q2025" s="9">
        <f>P2025+O2025</f>
        <v>0</v>
      </c>
      <c r="R2025" s="11">
        <v>0</v>
      </c>
      <c r="T2025" s="9">
        <f>0.5*R2025</f>
        <v>0</v>
      </c>
      <c r="U2025" s="9">
        <f>T2025+S2025</f>
        <v>0</v>
      </c>
      <c r="V2025" s="9">
        <f>(Q2025+U2025)/(0.944*1000)</f>
        <v>0</v>
      </c>
    </row>
    <row r="2026" spans="1:22" x14ac:dyDescent="0.3">
      <c r="A2026" s="14">
        <v>2031</v>
      </c>
      <c r="B2026" s="14" t="s">
        <v>8427</v>
      </c>
      <c r="C2026" s="14" t="s">
        <v>13510</v>
      </c>
      <c r="D2026" s="14" t="s">
        <v>13504</v>
      </c>
      <c r="E2026" s="14" t="s">
        <v>13479</v>
      </c>
      <c r="F2026" s="14">
        <v>10</v>
      </c>
      <c r="G2026" s="14">
        <v>0.16</v>
      </c>
      <c r="H2026" s="15">
        <v>2.0910000000000082E-3</v>
      </c>
      <c r="I2026" s="15">
        <f>M2026-V2026</f>
        <v>0.15319713559322035</v>
      </c>
      <c r="J2026" s="14"/>
      <c r="K2026" s="13"/>
      <c r="L2026" s="9">
        <f>G2026*1.05</f>
        <v>0.16800000000000001</v>
      </c>
      <c r="M2026" s="11">
        <f>L2026-H2026</f>
        <v>0.165909</v>
      </c>
      <c r="N2026" s="11">
        <v>0</v>
      </c>
      <c r="P2026" s="9">
        <f>0.5*N2026/1000</f>
        <v>0</v>
      </c>
      <c r="Q2026" s="9">
        <f>P2026+O2026</f>
        <v>0</v>
      </c>
      <c r="R2026" s="11">
        <v>16</v>
      </c>
      <c r="S2026" s="9">
        <f>0.75*R2026</f>
        <v>12</v>
      </c>
      <c r="U2026" s="9">
        <f>T2026+S2026</f>
        <v>12</v>
      </c>
      <c r="V2026" s="9">
        <f>(Q2026+U2026)/(0.944*1000)</f>
        <v>1.2711864406779662E-2</v>
      </c>
    </row>
    <row r="2027" spans="1:22" x14ac:dyDescent="0.3">
      <c r="A2027" s="14">
        <v>2032</v>
      </c>
      <c r="B2027" s="14" t="s">
        <v>8428</v>
      </c>
      <c r="C2027" s="14" t="s">
        <v>13510</v>
      </c>
      <c r="D2027" s="14" t="s">
        <v>13504</v>
      </c>
      <c r="E2027" s="14" t="s">
        <v>13479</v>
      </c>
      <c r="F2027" s="14">
        <v>10</v>
      </c>
      <c r="G2027" s="14">
        <v>1.26</v>
      </c>
      <c r="H2027" s="15">
        <v>0.70193799999999995</v>
      </c>
      <c r="I2027" s="16" t="s">
        <v>13516</v>
      </c>
      <c r="J2027" s="14"/>
      <c r="K2027" s="13"/>
      <c r="L2027" s="9">
        <f>1.05*0.63</f>
        <v>0.66150000000000009</v>
      </c>
      <c r="M2027" s="11">
        <f>L2027-H2027</f>
        <v>-4.0437999999999863E-2</v>
      </c>
      <c r="N2027" s="11">
        <v>0</v>
      </c>
      <c r="P2027" s="9">
        <f>0.5*N2027/1000</f>
        <v>0</v>
      </c>
      <c r="Q2027" s="9">
        <f>P2027+O2027</f>
        <v>0</v>
      </c>
      <c r="R2027" s="11">
        <v>0</v>
      </c>
      <c r="T2027" s="9">
        <f>0.5*R2027</f>
        <v>0</v>
      </c>
      <c r="U2027" s="9">
        <f>T2027+S2027</f>
        <v>0</v>
      </c>
      <c r="V2027" s="9">
        <f>(Q2027+U2027)/(0.944*1000)</f>
        <v>0</v>
      </c>
    </row>
    <row r="2028" spans="1:22" x14ac:dyDescent="0.3">
      <c r="A2028" s="14">
        <v>2033</v>
      </c>
      <c r="B2028" s="14" t="s">
        <v>8429</v>
      </c>
      <c r="C2028" s="14" t="s">
        <v>13510</v>
      </c>
      <c r="D2028" s="14" t="s">
        <v>13504</v>
      </c>
      <c r="E2028" s="14" t="s">
        <v>13479</v>
      </c>
      <c r="F2028" s="14">
        <v>10</v>
      </c>
      <c r="G2028" s="14">
        <v>0.04</v>
      </c>
      <c r="H2028" s="15">
        <v>1.1018E-2</v>
      </c>
      <c r="I2028" s="15">
        <f>M2028-V2028</f>
        <v>3.0982000000000003E-2</v>
      </c>
      <c r="J2028" s="14"/>
      <c r="K2028" s="13"/>
      <c r="L2028" s="9">
        <f>G2028*1.05</f>
        <v>4.2000000000000003E-2</v>
      </c>
      <c r="M2028" s="11">
        <f>L2028-H2028</f>
        <v>3.0982000000000003E-2</v>
      </c>
      <c r="N2028" s="11">
        <v>0</v>
      </c>
      <c r="P2028" s="9">
        <f>0.5*N2028/1000</f>
        <v>0</v>
      </c>
      <c r="Q2028" s="9">
        <f>P2028+O2028</f>
        <v>0</v>
      </c>
      <c r="R2028" s="11">
        <v>0</v>
      </c>
      <c r="T2028" s="9">
        <f>0.5*R2028</f>
        <v>0</v>
      </c>
      <c r="U2028" s="9">
        <f>T2028+S2028</f>
        <v>0</v>
      </c>
      <c r="V2028" s="9">
        <f>(Q2028+U2028)/(0.944*1000)</f>
        <v>0</v>
      </c>
    </row>
    <row r="2029" spans="1:22" x14ac:dyDescent="0.3">
      <c r="A2029" s="14">
        <v>2034</v>
      </c>
      <c r="B2029" s="14" t="s">
        <v>8430</v>
      </c>
      <c r="C2029" s="14" t="s">
        <v>13510</v>
      </c>
      <c r="D2029" s="14" t="s">
        <v>13504</v>
      </c>
      <c r="E2029" s="14" t="s">
        <v>13479</v>
      </c>
      <c r="F2029" s="14">
        <v>10</v>
      </c>
      <c r="G2029" s="14">
        <v>0.25</v>
      </c>
      <c r="H2029" s="15">
        <v>0.13800000000000001</v>
      </c>
      <c r="I2029" s="15">
        <f>M2029-V2029</f>
        <v>0.1245</v>
      </c>
      <c r="J2029" s="14"/>
      <c r="K2029" s="13"/>
      <c r="L2029" s="9">
        <f>G2029*1.05</f>
        <v>0.26250000000000001</v>
      </c>
      <c r="M2029" s="11">
        <f>L2029-H2029</f>
        <v>0.1245</v>
      </c>
      <c r="N2029" s="11">
        <v>0</v>
      </c>
      <c r="P2029" s="9">
        <f>0.5*N2029/1000</f>
        <v>0</v>
      </c>
      <c r="Q2029" s="9">
        <f>P2029+O2029</f>
        <v>0</v>
      </c>
      <c r="R2029" s="11">
        <v>0</v>
      </c>
      <c r="T2029" s="9">
        <f>0.5*R2029</f>
        <v>0</v>
      </c>
      <c r="U2029" s="9">
        <f>T2029+S2029</f>
        <v>0</v>
      </c>
      <c r="V2029" s="9">
        <f>(Q2029+U2029)/(0.944*1000)</f>
        <v>0</v>
      </c>
    </row>
    <row r="2030" spans="1:22" x14ac:dyDescent="0.3">
      <c r="A2030" s="14">
        <v>2035</v>
      </c>
      <c r="B2030" s="14" t="s">
        <v>8431</v>
      </c>
      <c r="C2030" s="14" t="s">
        <v>13510</v>
      </c>
      <c r="D2030" s="14" t="s">
        <v>13504</v>
      </c>
      <c r="E2030" s="14" t="s">
        <v>13479</v>
      </c>
      <c r="F2030" s="14">
        <v>10</v>
      </c>
      <c r="G2030" s="14">
        <v>0.16</v>
      </c>
      <c r="H2030" s="15">
        <v>2.3319999999999994E-2</v>
      </c>
      <c r="I2030" s="15">
        <f>M2030-V2030</f>
        <v>7.5559237288135628E-2</v>
      </c>
      <c r="J2030" s="14"/>
      <c r="K2030" s="13"/>
      <c r="L2030" s="9">
        <f>G2030*1.05</f>
        <v>0.16800000000000001</v>
      </c>
      <c r="M2030" s="11">
        <f>L2030-H2030</f>
        <v>0.14468000000000003</v>
      </c>
      <c r="N2030" s="11">
        <v>0</v>
      </c>
      <c r="P2030" s="9">
        <f>0.5*N2030/1000</f>
        <v>0</v>
      </c>
      <c r="Q2030" s="9">
        <f>P2030+O2030</f>
        <v>0</v>
      </c>
      <c r="R2030" s="11">
        <v>87</v>
      </c>
      <c r="S2030" s="9">
        <f>0.75*R2030</f>
        <v>65.25</v>
      </c>
      <c r="U2030" s="9">
        <f>T2030+S2030</f>
        <v>65.25</v>
      </c>
      <c r="V2030" s="9">
        <f>(Q2030+U2030)/(0.944*1000)</f>
        <v>6.9120762711864403E-2</v>
      </c>
    </row>
    <row r="2031" spans="1:22" x14ac:dyDescent="0.3">
      <c r="A2031" s="14">
        <v>2036</v>
      </c>
      <c r="B2031" s="14" t="s">
        <v>8432</v>
      </c>
      <c r="C2031" s="14" t="s">
        <v>13510</v>
      </c>
      <c r="D2031" s="14" t="s">
        <v>13504</v>
      </c>
      <c r="E2031" s="14" t="s">
        <v>13479</v>
      </c>
      <c r="F2031" s="14">
        <v>10</v>
      </c>
      <c r="G2031" s="14">
        <v>0.16</v>
      </c>
      <c r="H2031" s="15">
        <v>2.6933999999999996E-2</v>
      </c>
      <c r="I2031" s="15">
        <f>M2031-V2031</f>
        <v>0.14106600000000002</v>
      </c>
      <c r="J2031" s="14"/>
      <c r="K2031" s="13"/>
      <c r="L2031" s="9">
        <f>G2031*1.05</f>
        <v>0.16800000000000001</v>
      </c>
      <c r="M2031" s="11">
        <f>L2031-H2031</f>
        <v>0.14106600000000002</v>
      </c>
      <c r="N2031" s="11">
        <v>0</v>
      </c>
      <c r="P2031" s="9">
        <f>0.5*N2031/1000</f>
        <v>0</v>
      </c>
      <c r="Q2031" s="9">
        <f>P2031+O2031</f>
        <v>0</v>
      </c>
      <c r="R2031" s="11">
        <v>0</v>
      </c>
      <c r="T2031" s="9">
        <f>0.5*R2031</f>
        <v>0</v>
      </c>
      <c r="U2031" s="9">
        <f>T2031+S2031</f>
        <v>0</v>
      </c>
      <c r="V2031" s="9">
        <f>(Q2031+U2031)/(0.944*1000)</f>
        <v>0</v>
      </c>
    </row>
    <row r="2032" spans="1:22" x14ac:dyDescent="0.3">
      <c r="A2032" s="14">
        <v>2037</v>
      </c>
      <c r="B2032" s="14" t="s">
        <v>8433</v>
      </c>
      <c r="C2032" s="14" t="s">
        <v>13510</v>
      </c>
      <c r="D2032" s="14" t="s">
        <v>13504</v>
      </c>
      <c r="E2032" s="14" t="s">
        <v>13479</v>
      </c>
      <c r="F2032" s="14">
        <v>10</v>
      </c>
      <c r="G2032" s="14">
        <v>6.3E-2</v>
      </c>
      <c r="H2032" s="15">
        <v>1.2530999999999999E-2</v>
      </c>
      <c r="I2032" s="15">
        <f>M2032-V2032</f>
        <v>5.3619E-2</v>
      </c>
      <c r="J2032" s="14"/>
      <c r="K2032" s="13"/>
      <c r="L2032" s="9">
        <f>G2032*1.05</f>
        <v>6.615E-2</v>
      </c>
      <c r="M2032" s="11">
        <f>L2032-H2032</f>
        <v>5.3619E-2</v>
      </c>
      <c r="N2032" s="11">
        <v>0</v>
      </c>
      <c r="P2032" s="9">
        <f>0.5*N2032/1000</f>
        <v>0</v>
      </c>
      <c r="Q2032" s="9">
        <f>P2032+O2032</f>
        <v>0</v>
      </c>
      <c r="R2032" s="11">
        <v>0</v>
      </c>
      <c r="T2032" s="9">
        <f>0.5*R2032</f>
        <v>0</v>
      </c>
      <c r="U2032" s="9">
        <f>T2032+S2032</f>
        <v>0</v>
      </c>
      <c r="V2032" s="9">
        <f>(Q2032+U2032)/(0.944*1000)</f>
        <v>0</v>
      </c>
    </row>
    <row r="2033" spans="1:22" x14ac:dyDescent="0.3">
      <c r="A2033" s="14">
        <v>2038</v>
      </c>
      <c r="B2033" s="14" t="s">
        <v>8434</v>
      </c>
      <c r="C2033" s="14" t="s">
        <v>13510</v>
      </c>
      <c r="D2033" s="14" t="s">
        <v>13504</v>
      </c>
      <c r="E2033" s="14" t="s">
        <v>13479</v>
      </c>
      <c r="F2033" s="14">
        <v>10</v>
      </c>
      <c r="G2033" s="14">
        <v>0.1</v>
      </c>
      <c r="H2033" s="15">
        <v>6.0259999999999966E-3</v>
      </c>
      <c r="I2033" s="15">
        <f>M2033-V2033</f>
        <v>9.8974000000000006E-2</v>
      </c>
      <c r="J2033" s="14"/>
      <c r="K2033" s="13"/>
      <c r="L2033" s="9">
        <f>G2033*1.05</f>
        <v>0.10500000000000001</v>
      </c>
      <c r="M2033" s="11">
        <f>L2033-H2033</f>
        <v>9.8974000000000006E-2</v>
      </c>
      <c r="N2033" s="11">
        <v>0</v>
      </c>
      <c r="P2033" s="9">
        <f>0.5*N2033/1000</f>
        <v>0</v>
      </c>
      <c r="Q2033" s="9">
        <f>P2033+O2033</f>
        <v>0</v>
      </c>
      <c r="R2033" s="11">
        <v>0</v>
      </c>
      <c r="T2033" s="9">
        <f>0.5*R2033</f>
        <v>0</v>
      </c>
      <c r="U2033" s="9">
        <f>T2033+S2033</f>
        <v>0</v>
      </c>
      <c r="V2033" s="9">
        <f>(Q2033+U2033)/(0.944*1000)</f>
        <v>0</v>
      </c>
    </row>
    <row r="2034" spans="1:22" x14ac:dyDescent="0.3">
      <c r="A2034" s="14">
        <v>2039</v>
      </c>
      <c r="B2034" s="14" t="s">
        <v>8435</v>
      </c>
      <c r="C2034" s="14" t="s">
        <v>13510</v>
      </c>
      <c r="D2034" s="14" t="s">
        <v>13504</v>
      </c>
      <c r="E2034" s="14" t="s">
        <v>13479</v>
      </c>
      <c r="F2034" s="14">
        <v>10</v>
      </c>
      <c r="G2034" s="14">
        <v>0.1</v>
      </c>
      <c r="H2034" s="15">
        <v>3.5043999999999999E-2</v>
      </c>
      <c r="I2034" s="15">
        <f>M2034-V2034</f>
        <v>6.9956000000000018E-2</v>
      </c>
      <c r="J2034" s="14"/>
      <c r="K2034" s="13"/>
      <c r="L2034" s="9">
        <f>G2034*1.05</f>
        <v>0.10500000000000001</v>
      </c>
      <c r="M2034" s="11">
        <f>L2034-H2034</f>
        <v>6.9956000000000018E-2</v>
      </c>
      <c r="N2034" s="11">
        <v>0</v>
      </c>
      <c r="P2034" s="9">
        <f>0.5*N2034/1000</f>
        <v>0</v>
      </c>
      <c r="Q2034" s="9">
        <f>P2034+O2034</f>
        <v>0</v>
      </c>
      <c r="R2034" s="11">
        <v>0</v>
      </c>
      <c r="T2034" s="9">
        <f>0.5*R2034</f>
        <v>0</v>
      </c>
      <c r="U2034" s="9">
        <f>T2034+S2034</f>
        <v>0</v>
      </c>
      <c r="V2034" s="9">
        <f>(Q2034+U2034)/(0.944*1000)</f>
        <v>0</v>
      </c>
    </row>
    <row r="2035" spans="1:22" x14ac:dyDescent="0.3">
      <c r="A2035" s="14">
        <v>2040</v>
      </c>
      <c r="B2035" s="14" t="s">
        <v>8436</v>
      </c>
      <c r="C2035" s="14" t="s">
        <v>13510</v>
      </c>
      <c r="D2035" s="14" t="s">
        <v>13504</v>
      </c>
      <c r="E2035" s="14" t="s">
        <v>13479</v>
      </c>
      <c r="F2035" s="14">
        <v>10</v>
      </c>
      <c r="G2035" s="14">
        <v>6.3E-2</v>
      </c>
      <c r="H2035" s="15">
        <v>0</v>
      </c>
      <c r="I2035" s="15">
        <f>M2035-V2035</f>
        <v>6.615E-2</v>
      </c>
      <c r="J2035" s="14"/>
      <c r="K2035" s="13"/>
      <c r="L2035" s="9">
        <f>G2035*1.05</f>
        <v>6.615E-2</v>
      </c>
      <c r="M2035" s="11">
        <f>L2035-H2035</f>
        <v>6.615E-2</v>
      </c>
      <c r="N2035" s="11">
        <v>0</v>
      </c>
      <c r="P2035" s="9">
        <f>0.5*N2035/1000</f>
        <v>0</v>
      </c>
      <c r="Q2035" s="9">
        <f>P2035+O2035</f>
        <v>0</v>
      </c>
      <c r="R2035" s="11">
        <v>0</v>
      </c>
      <c r="T2035" s="9">
        <f>0.5*R2035</f>
        <v>0</v>
      </c>
      <c r="U2035" s="9">
        <f>T2035+S2035</f>
        <v>0</v>
      </c>
      <c r="V2035" s="9">
        <f>(Q2035+U2035)/(0.944*1000)</f>
        <v>0</v>
      </c>
    </row>
    <row r="2036" spans="1:22" x14ac:dyDescent="0.3">
      <c r="A2036" s="14">
        <v>2041</v>
      </c>
      <c r="B2036" s="14" t="s">
        <v>8437</v>
      </c>
      <c r="C2036" s="14" t="s">
        <v>13510</v>
      </c>
      <c r="D2036" s="14" t="s">
        <v>13504</v>
      </c>
      <c r="E2036" s="14" t="s">
        <v>13479</v>
      </c>
      <c r="F2036" s="14">
        <v>10</v>
      </c>
      <c r="G2036" s="14">
        <v>0.1</v>
      </c>
      <c r="H2036" s="15">
        <v>5.5E-2</v>
      </c>
      <c r="I2036" s="15">
        <f>M2036-V2036</f>
        <v>5.000000000000001E-2</v>
      </c>
      <c r="J2036" s="14"/>
      <c r="K2036" s="13"/>
      <c r="L2036" s="9">
        <f>G2036*1.05</f>
        <v>0.10500000000000001</v>
      </c>
      <c r="M2036" s="11">
        <f>L2036-H2036</f>
        <v>5.000000000000001E-2</v>
      </c>
      <c r="N2036" s="11">
        <v>0</v>
      </c>
      <c r="P2036" s="9">
        <f>0.5*N2036/1000</f>
        <v>0</v>
      </c>
      <c r="Q2036" s="9">
        <f>P2036+O2036</f>
        <v>0</v>
      </c>
      <c r="R2036" s="11">
        <v>0</v>
      </c>
      <c r="T2036" s="9">
        <f>0.5*R2036</f>
        <v>0</v>
      </c>
      <c r="U2036" s="9">
        <f>T2036+S2036</f>
        <v>0</v>
      </c>
      <c r="V2036" s="9">
        <f>(Q2036+U2036)/(0.944*1000)</f>
        <v>0</v>
      </c>
    </row>
    <row r="2037" spans="1:22" x14ac:dyDescent="0.3">
      <c r="A2037" s="14">
        <v>2042</v>
      </c>
      <c r="B2037" s="14" t="s">
        <v>8438</v>
      </c>
      <c r="C2037" s="14" t="s">
        <v>13510</v>
      </c>
      <c r="D2037" s="14" t="s">
        <v>13504</v>
      </c>
      <c r="E2037" s="14" t="s">
        <v>13479</v>
      </c>
      <c r="F2037" s="14">
        <v>10</v>
      </c>
      <c r="G2037" s="14">
        <v>2.5000000000000001E-2</v>
      </c>
      <c r="H2037" s="15">
        <v>4.6799999999999999E-4</v>
      </c>
      <c r="I2037" s="15">
        <f>M2037-V2037</f>
        <v>2.5782000000000003E-2</v>
      </c>
      <c r="J2037" s="14"/>
      <c r="K2037" s="13"/>
      <c r="L2037" s="9">
        <f>G2037*1.05</f>
        <v>2.6250000000000002E-2</v>
      </c>
      <c r="M2037" s="11">
        <f>L2037-H2037</f>
        <v>2.5782000000000003E-2</v>
      </c>
      <c r="N2037" s="11">
        <v>0</v>
      </c>
      <c r="P2037" s="9">
        <f>0.5*N2037/1000</f>
        <v>0</v>
      </c>
      <c r="Q2037" s="9">
        <f>P2037+O2037</f>
        <v>0</v>
      </c>
      <c r="R2037" s="11">
        <v>0</v>
      </c>
      <c r="T2037" s="9">
        <f>0.5*R2037</f>
        <v>0</v>
      </c>
      <c r="U2037" s="9">
        <f>T2037+S2037</f>
        <v>0</v>
      </c>
      <c r="V2037" s="9">
        <f>(Q2037+U2037)/(0.944*1000)</f>
        <v>0</v>
      </c>
    </row>
    <row r="2038" spans="1:22" x14ac:dyDescent="0.3">
      <c r="A2038" s="14">
        <v>2043</v>
      </c>
      <c r="B2038" s="14" t="s">
        <v>8439</v>
      </c>
      <c r="C2038" s="14" t="s">
        <v>13510</v>
      </c>
      <c r="D2038" s="14" t="s">
        <v>13504</v>
      </c>
      <c r="E2038" s="14" t="s">
        <v>13479</v>
      </c>
      <c r="F2038" s="14">
        <v>10</v>
      </c>
      <c r="G2038" s="14">
        <v>0.16</v>
      </c>
      <c r="H2038" s="15">
        <v>3.1346000000000006E-2</v>
      </c>
      <c r="I2038" s="15">
        <f>M2038-V2038</f>
        <v>0.136654</v>
      </c>
      <c r="J2038" s="14"/>
      <c r="K2038" s="13"/>
      <c r="L2038" s="9">
        <f>G2038*1.05</f>
        <v>0.16800000000000001</v>
      </c>
      <c r="M2038" s="11">
        <f>L2038-H2038</f>
        <v>0.136654</v>
      </c>
      <c r="N2038" s="11">
        <v>0</v>
      </c>
      <c r="P2038" s="9">
        <f>0.5*N2038/1000</f>
        <v>0</v>
      </c>
      <c r="Q2038" s="9">
        <f>P2038+O2038</f>
        <v>0</v>
      </c>
      <c r="R2038" s="11">
        <v>0</v>
      </c>
      <c r="T2038" s="9">
        <f>0.5*R2038</f>
        <v>0</v>
      </c>
      <c r="U2038" s="9">
        <f>T2038+S2038</f>
        <v>0</v>
      </c>
      <c r="V2038" s="9">
        <f>(Q2038+U2038)/(0.944*1000)</f>
        <v>0</v>
      </c>
    </row>
    <row r="2039" spans="1:22" x14ac:dyDescent="0.3">
      <c r="A2039" s="14">
        <v>2044</v>
      </c>
      <c r="B2039" s="14" t="s">
        <v>8440</v>
      </c>
      <c r="C2039" s="14" t="s">
        <v>13510</v>
      </c>
      <c r="D2039" s="14" t="s">
        <v>13504</v>
      </c>
      <c r="E2039" s="14" t="s">
        <v>13479</v>
      </c>
      <c r="F2039" s="14">
        <v>10</v>
      </c>
      <c r="G2039" s="14">
        <v>0.16</v>
      </c>
      <c r="H2039" s="15">
        <v>1.7135999999999995E-2</v>
      </c>
      <c r="I2039" s="15">
        <f>M2039-V2039</f>
        <v>0.14291908474576273</v>
      </c>
      <c r="J2039" s="14"/>
      <c r="K2039" s="13"/>
      <c r="L2039" s="9">
        <f>G2039*1.05</f>
        <v>0.16800000000000001</v>
      </c>
      <c r="M2039" s="11">
        <f>L2039-H2039</f>
        <v>0.15086400000000003</v>
      </c>
      <c r="N2039" s="11">
        <v>0</v>
      </c>
      <c r="P2039" s="9">
        <f>0.5*N2039/1000</f>
        <v>0</v>
      </c>
      <c r="Q2039" s="9">
        <f>P2039+O2039</f>
        <v>0</v>
      </c>
      <c r="R2039" s="11">
        <v>15</v>
      </c>
      <c r="T2039" s="9">
        <f>0.5*R2039</f>
        <v>7.5</v>
      </c>
      <c r="U2039" s="9">
        <f>T2039+S2039</f>
        <v>7.5</v>
      </c>
      <c r="V2039" s="9">
        <f>(Q2039+U2039)/(0.944*1000)</f>
        <v>7.9449152542372878E-3</v>
      </c>
    </row>
    <row r="2040" spans="1:22" x14ac:dyDescent="0.3">
      <c r="A2040" s="14">
        <v>2045</v>
      </c>
      <c r="B2040" s="14" t="s">
        <v>8441</v>
      </c>
      <c r="C2040" s="14" t="s">
        <v>13510</v>
      </c>
      <c r="D2040" s="14" t="s">
        <v>13504</v>
      </c>
      <c r="E2040" s="14" t="s">
        <v>13479</v>
      </c>
      <c r="F2040" s="14">
        <v>10</v>
      </c>
      <c r="G2040" s="14">
        <v>0.16</v>
      </c>
      <c r="H2040" s="15">
        <v>2.1436000000000007E-2</v>
      </c>
      <c r="I2040" s="15">
        <f>M2040-V2040</f>
        <v>0.14497501694915255</v>
      </c>
      <c r="J2040" s="14"/>
      <c r="K2040" s="13"/>
      <c r="L2040" s="9">
        <f>G2040*1.05</f>
        <v>0.16800000000000001</v>
      </c>
      <c r="M2040" s="11">
        <f>L2040-H2040</f>
        <v>0.146564</v>
      </c>
      <c r="N2040" s="11">
        <v>0</v>
      </c>
      <c r="P2040" s="9">
        <f>0.5*N2040/1000</f>
        <v>0</v>
      </c>
      <c r="Q2040" s="9">
        <f>P2040+O2040</f>
        <v>0</v>
      </c>
      <c r="R2040" s="11">
        <v>3</v>
      </c>
      <c r="T2040" s="9">
        <f>0.5*R2040</f>
        <v>1.5</v>
      </c>
      <c r="U2040" s="9">
        <f>T2040+S2040</f>
        <v>1.5</v>
      </c>
      <c r="V2040" s="9">
        <f>(Q2040+U2040)/(0.944*1000)</f>
        <v>1.5889830508474577E-3</v>
      </c>
    </row>
    <row r="2041" spans="1:22" x14ac:dyDescent="0.3">
      <c r="A2041" s="14">
        <v>2046</v>
      </c>
      <c r="B2041" s="14" t="s">
        <v>8442</v>
      </c>
      <c r="C2041" s="14" t="s">
        <v>13510</v>
      </c>
      <c r="D2041" s="14" t="s">
        <v>13504</v>
      </c>
      <c r="E2041" s="14" t="s">
        <v>13479</v>
      </c>
      <c r="F2041" s="14">
        <v>10</v>
      </c>
      <c r="G2041" s="14">
        <v>0.16</v>
      </c>
      <c r="H2041" s="15">
        <v>2.1788000000000012E-2</v>
      </c>
      <c r="I2041" s="15">
        <f>M2041-V2041</f>
        <v>0.13826708474576271</v>
      </c>
      <c r="J2041" s="14"/>
      <c r="K2041" s="13"/>
      <c r="L2041" s="9">
        <f>G2041*1.05</f>
        <v>0.16800000000000001</v>
      </c>
      <c r="M2041" s="11">
        <f>L2041-H2041</f>
        <v>0.14621200000000001</v>
      </c>
      <c r="N2041" s="11">
        <v>0</v>
      </c>
      <c r="P2041" s="9">
        <f>0.5*N2041/1000</f>
        <v>0</v>
      </c>
      <c r="Q2041" s="9">
        <f>P2041+O2041</f>
        <v>0</v>
      </c>
      <c r="R2041" s="11">
        <v>15</v>
      </c>
      <c r="T2041" s="9">
        <f>0.5*R2041</f>
        <v>7.5</v>
      </c>
      <c r="U2041" s="9">
        <f>T2041+S2041</f>
        <v>7.5</v>
      </c>
      <c r="V2041" s="9">
        <f>(Q2041+U2041)/(0.944*1000)</f>
        <v>7.9449152542372878E-3</v>
      </c>
    </row>
    <row r="2042" spans="1:22" x14ac:dyDescent="0.3">
      <c r="A2042" s="14">
        <v>2047</v>
      </c>
      <c r="B2042" s="14" t="s">
        <v>8443</v>
      </c>
      <c r="C2042" s="14" t="s">
        <v>13510</v>
      </c>
      <c r="D2042" s="14" t="s">
        <v>13504</v>
      </c>
      <c r="E2042" s="14" t="s">
        <v>13479</v>
      </c>
      <c r="F2042" s="14">
        <v>10</v>
      </c>
      <c r="G2042" s="14">
        <v>0.16</v>
      </c>
      <c r="H2042" s="15">
        <v>1.8479999999999989E-2</v>
      </c>
      <c r="I2042" s="15">
        <f>M2042-V2042</f>
        <v>0.14952000000000001</v>
      </c>
      <c r="J2042" s="14"/>
      <c r="K2042" s="13"/>
      <c r="L2042" s="9">
        <f>G2042*1.05</f>
        <v>0.16800000000000001</v>
      </c>
      <c r="M2042" s="11">
        <f>L2042-H2042</f>
        <v>0.14952000000000001</v>
      </c>
      <c r="N2042" s="11">
        <v>0</v>
      </c>
      <c r="P2042" s="9">
        <f>0.5*N2042/1000</f>
        <v>0</v>
      </c>
      <c r="Q2042" s="9">
        <f>P2042+O2042</f>
        <v>0</v>
      </c>
      <c r="R2042" s="11">
        <v>0</v>
      </c>
      <c r="T2042" s="9">
        <f>0.5*R2042</f>
        <v>0</v>
      </c>
      <c r="U2042" s="9">
        <f>T2042+S2042</f>
        <v>0</v>
      </c>
      <c r="V2042" s="9">
        <f>(Q2042+U2042)/(0.944*1000)</f>
        <v>0</v>
      </c>
    </row>
    <row r="2043" spans="1:22" x14ac:dyDescent="0.3">
      <c r="A2043" s="14">
        <v>2048</v>
      </c>
      <c r="B2043" s="14" t="s">
        <v>8444</v>
      </c>
      <c r="C2043" s="14" t="s">
        <v>13510</v>
      </c>
      <c r="D2043" s="14" t="s">
        <v>13504</v>
      </c>
      <c r="E2043" s="14" t="s">
        <v>13479</v>
      </c>
      <c r="F2043" s="14">
        <v>10</v>
      </c>
      <c r="G2043" s="14">
        <v>0.16</v>
      </c>
      <c r="H2043" s="15">
        <v>2.1769000000000007E-2</v>
      </c>
      <c r="I2043" s="15">
        <f>M2043-V2043</f>
        <v>0.146231</v>
      </c>
      <c r="J2043" s="14"/>
      <c r="K2043" s="13"/>
      <c r="L2043" s="9">
        <f>G2043*1.05</f>
        <v>0.16800000000000001</v>
      </c>
      <c r="M2043" s="11">
        <f>L2043-H2043</f>
        <v>0.146231</v>
      </c>
      <c r="N2043" s="11">
        <v>0</v>
      </c>
      <c r="P2043" s="9">
        <f>0.5*N2043/1000</f>
        <v>0</v>
      </c>
      <c r="Q2043" s="9">
        <f>P2043+O2043</f>
        <v>0</v>
      </c>
      <c r="R2043" s="11">
        <v>0</v>
      </c>
      <c r="T2043" s="9">
        <f>0.5*R2043</f>
        <v>0</v>
      </c>
      <c r="U2043" s="9">
        <f>T2043+S2043</f>
        <v>0</v>
      </c>
      <c r="V2043" s="9">
        <f>(Q2043+U2043)/(0.944*1000)</f>
        <v>0</v>
      </c>
    </row>
    <row r="2044" spans="1:22" x14ac:dyDescent="0.3">
      <c r="A2044" s="14">
        <v>2049</v>
      </c>
      <c r="B2044" s="14" t="s">
        <v>8445</v>
      </c>
      <c r="C2044" s="14" t="s">
        <v>13510</v>
      </c>
      <c r="D2044" s="14" t="s">
        <v>13504</v>
      </c>
      <c r="E2044" s="14" t="s">
        <v>13479</v>
      </c>
      <c r="F2044" s="14">
        <v>10</v>
      </c>
      <c r="G2044" s="14">
        <v>0.16</v>
      </c>
      <c r="H2044" s="15">
        <v>3.7858000000000003E-2</v>
      </c>
      <c r="I2044" s="15">
        <f>M2044-V2044</f>
        <v>0.13014200000000001</v>
      </c>
      <c r="J2044" s="14"/>
      <c r="K2044" s="13"/>
      <c r="L2044" s="9">
        <f>G2044*1.05</f>
        <v>0.16800000000000001</v>
      </c>
      <c r="M2044" s="11">
        <f>L2044-H2044</f>
        <v>0.13014200000000001</v>
      </c>
      <c r="N2044" s="11">
        <v>0</v>
      </c>
      <c r="P2044" s="9">
        <f>0.5*N2044/1000</f>
        <v>0</v>
      </c>
      <c r="Q2044" s="9">
        <f>P2044+O2044</f>
        <v>0</v>
      </c>
      <c r="R2044" s="11">
        <v>0</v>
      </c>
      <c r="T2044" s="9">
        <f>0.5*R2044</f>
        <v>0</v>
      </c>
      <c r="U2044" s="9">
        <f>T2044+S2044</f>
        <v>0</v>
      </c>
      <c r="V2044" s="9">
        <f>(Q2044+U2044)/(0.944*1000)</f>
        <v>0</v>
      </c>
    </row>
    <row r="2045" spans="1:22" x14ac:dyDescent="0.3">
      <c r="A2045" s="14">
        <v>2050</v>
      </c>
      <c r="B2045" s="14" t="s">
        <v>8446</v>
      </c>
      <c r="C2045" s="14" t="s">
        <v>13510</v>
      </c>
      <c r="D2045" s="14" t="s">
        <v>13504</v>
      </c>
      <c r="E2045" s="14" t="s">
        <v>13479</v>
      </c>
      <c r="F2045" s="14">
        <v>10</v>
      </c>
      <c r="G2045" s="14">
        <v>0.2</v>
      </c>
      <c r="H2045" s="15">
        <v>0.17100000000000001</v>
      </c>
      <c r="I2045" s="16" t="s">
        <v>13516</v>
      </c>
      <c r="J2045" s="14"/>
      <c r="K2045" s="13"/>
      <c r="L2045" s="9">
        <f>G2045/2*1.05</f>
        <v>0.10500000000000001</v>
      </c>
      <c r="M2045" s="11">
        <f>L2045-H2045</f>
        <v>-6.6000000000000003E-2</v>
      </c>
      <c r="N2045" s="11">
        <v>0</v>
      </c>
      <c r="P2045" s="9">
        <f>0.5*N2045/1000</f>
        <v>0</v>
      </c>
      <c r="Q2045" s="9">
        <f>P2045+O2045</f>
        <v>0</v>
      </c>
      <c r="R2045" s="11">
        <v>0</v>
      </c>
      <c r="T2045" s="9">
        <f>0.5*R2045</f>
        <v>0</v>
      </c>
      <c r="U2045" s="9">
        <f>T2045+S2045</f>
        <v>0</v>
      </c>
      <c r="V2045" s="9">
        <f>(Q2045+U2045)/(0.944*1000)</f>
        <v>0</v>
      </c>
    </row>
    <row r="2046" spans="1:22" x14ac:dyDescent="0.3">
      <c r="A2046" s="14">
        <v>2051</v>
      </c>
      <c r="B2046" s="14" t="s">
        <v>8447</v>
      </c>
      <c r="C2046" s="14" t="s">
        <v>13510</v>
      </c>
      <c r="D2046" s="14" t="s">
        <v>13504</v>
      </c>
      <c r="E2046" s="14" t="s">
        <v>13479</v>
      </c>
      <c r="F2046" s="14">
        <v>10</v>
      </c>
      <c r="G2046" s="14">
        <v>2.5000000000000001E-2</v>
      </c>
      <c r="H2046" s="15">
        <v>6.6839999999999972E-3</v>
      </c>
      <c r="I2046" s="15">
        <f>M2046-V2046</f>
        <v>1.9566000000000007E-2</v>
      </c>
      <c r="J2046" s="14"/>
      <c r="K2046" s="13"/>
      <c r="L2046" s="9">
        <f>G2046*1.05</f>
        <v>2.6250000000000002E-2</v>
      </c>
      <c r="M2046" s="11">
        <f>L2046-H2046</f>
        <v>1.9566000000000007E-2</v>
      </c>
      <c r="N2046" s="11">
        <v>0</v>
      </c>
      <c r="P2046" s="9">
        <f>0.5*N2046/1000</f>
        <v>0</v>
      </c>
      <c r="Q2046" s="9">
        <f>P2046+O2046</f>
        <v>0</v>
      </c>
      <c r="R2046" s="11">
        <v>0</v>
      </c>
      <c r="T2046" s="9">
        <f>0.5*R2046</f>
        <v>0</v>
      </c>
      <c r="U2046" s="9">
        <f>T2046+S2046</f>
        <v>0</v>
      </c>
      <c r="V2046" s="9">
        <f>(Q2046+U2046)/(0.944*1000)</f>
        <v>0</v>
      </c>
    </row>
    <row r="2047" spans="1:22" x14ac:dyDescent="0.3">
      <c r="A2047" s="14">
        <v>2052</v>
      </c>
      <c r="B2047" s="14" t="s">
        <v>8448</v>
      </c>
      <c r="C2047" s="14" t="s">
        <v>13510</v>
      </c>
      <c r="D2047" s="14" t="s">
        <v>13504</v>
      </c>
      <c r="E2047" s="14" t="s">
        <v>13479</v>
      </c>
      <c r="F2047" s="14">
        <v>10</v>
      </c>
      <c r="G2047" s="14">
        <v>2.5000000000000001E-2</v>
      </c>
      <c r="H2047" s="15">
        <v>3.554000000000002E-3</v>
      </c>
      <c r="I2047" s="15">
        <f>M2047-V2047</f>
        <v>2.2696000000000001E-2</v>
      </c>
      <c r="J2047" s="14"/>
      <c r="K2047" s="13"/>
      <c r="L2047" s="9">
        <f>G2047*1.05</f>
        <v>2.6250000000000002E-2</v>
      </c>
      <c r="M2047" s="11">
        <f>L2047-H2047</f>
        <v>2.2696000000000001E-2</v>
      </c>
      <c r="N2047" s="11">
        <v>0</v>
      </c>
      <c r="P2047" s="9">
        <f>0.5*N2047/1000</f>
        <v>0</v>
      </c>
      <c r="Q2047" s="9">
        <f>P2047+O2047</f>
        <v>0</v>
      </c>
      <c r="R2047" s="11">
        <v>0</v>
      </c>
      <c r="T2047" s="9">
        <f>0.5*R2047</f>
        <v>0</v>
      </c>
      <c r="U2047" s="9">
        <f>T2047+S2047</f>
        <v>0</v>
      </c>
      <c r="V2047" s="9">
        <f>(Q2047+U2047)/(0.944*1000)</f>
        <v>0</v>
      </c>
    </row>
    <row r="2048" spans="1:22" x14ac:dyDescent="0.3">
      <c r="A2048" s="14">
        <v>2053</v>
      </c>
      <c r="B2048" s="14" t="s">
        <v>8449</v>
      </c>
      <c r="C2048" s="14" t="s">
        <v>13510</v>
      </c>
      <c r="D2048" s="14" t="s">
        <v>13504</v>
      </c>
      <c r="E2048" s="14" t="s">
        <v>13479</v>
      </c>
      <c r="F2048" s="14">
        <v>10</v>
      </c>
      <c r="G2048" s="14">
        <v>0.1</v>
      </c>
      <c r="H2048" s="15">
        <v>1.1449999999999961E-3</v>
      </c>
      <c r="I2048" s="15">
        <f>M2048-V2048</f>
        <v>0.10385500000000002</v>
      </c>
      <c r="J2048" s="14"/>
      <c r="K2048" s="13"/>
      <c r="L2048" s="9">
        <f>G2048*1.05</f>
        <v>0.10500000000000001</v>
      </c>
      <c r="M2048" s="11">
        <f>L2048-H2048</f>
        <v>0.10385500000000002</v>
      </c>
      <c r="N2048" s="11">
        <v>0</v>
      </c>
      <c r="P2048" s="9">
        <f>0.5*N2048/1000</f>
        <v>0</v>
      </c>
      <c r="Q2048" s="9">
        <f>P2048+O2048</f>
        <v>0</v>
      </c>
      <c r="R2048" s="11">
        <v>0</v>
      </c>
      <c r="T2048" s="9">
        <f>0.5*R2048</f>
        <v>0</v>
      </c>
      <c r="U2048" s="9">
        <f>T2048+S2048</f>
        <v>0</v>
      </c>
      <c r="V2048" s="9">
        <f>(Q2048+U2048)/(0.944*1000)</f>
        <v>0</v>
      </c>
    </row>
    <row r="2049" spans="1:22" x14ac:dyDescent="0.3">
      <c r="A2049" s="14">
        <v>2054</v>
      </c>
      <c r="B2049" s="14" t="s">
        <v>8450</v>
      </c>
      <c r="C2049" s="14" t="s">
        <v>13510</v>
      </c>
      <c r="D2049" s="14" t="s">
        <v>13504</v>
      </c>
      <c r="E2049" s="14" t="s">
        <v>13479</v>
      </c>
      <c r="F2049" s="14">
        <v>10</v>
      </c>
      <c r="G2049" s="14">
        <v>2.5000000000000001E-2</v>
      </c>
      <c r="H2049" s="15">
        <v>4.2759999999999994E-3</v>
      </c>
      <c r="I2049" s="15">
        <f>M2049-V2049</f>
        <v>2.1974000000000004E-2</v>
      </c>
      <c r="J2049" s="14"/>
      <c r="K2049" s="13"/>
      <c r="L2049" s="9">
        <f>G2049*1.05</f>
        <v>2.6250000000000002E-2</v>
      </c>
      <c r="M2049" s="11">
        <f>L2049-H2049</f>
        <v>2.1974000000000004E-2</v>
      </c>
      <c r="N2049" s="11">
        <v>0</v>
      </c>
      <c r="P2049" s="9">
        <f>0.5*N2049/1000</f>
        <v>0</v>
      </c>
      <c r="Q2049" s="9">
        <f>P2049+O2049</f>
        <v>0</v>
      </c>
      <c r="R2049" s="11">
        <v>0</v>
      </c>
      <c r="T2049" s="9">
        <f>0.5*R2049</f>
        <v>0</v>
      </c>
      <c r="U2049" s="9">
        <f>T2049+S2049</f>
        <v>0</v>
      </c>
      <c r="V2049" s="9">
        <f>(Q2049+U2049)/(0.944*1000)</f>
        <v>0</v>
      </c>
    </row>
    <row r="2050" spans="1:22" x14ac:dyDescent="0.3">
      <c r="A2050" s="14">
        <v>2055</v>
      </c>
      <c r="B2050" s="14" t="s">
        <v>8451</v>
      </c>
      <c r="C2050" s="14" t="s">
        <v>13510</v>
      </c>
      <c r="D2050" s="14" t="s">
        <v>13504</v>
      </c>
      <c r="E2050" s="14" t="s">
        <v>13479</v>
      </c>
      <c r="F2050" s="14">
        <v>10</v>
      </c>
      <c r="G2050" s="14">
        <v>2.5000000000000001E-2</v>
      </c>
      <c r="H2050" s="15">
        <v>8.0000000000000002E-3</v>
      </c>
      <c r="I2050" s="15">
        <f>M2050-V2050</f>
        <v>1.8250000000000002E-2</v>
      </c>
      <c r="J2050" s="14"/>
      <c r="K2050" s="13"/>
      <c r="L2050" s="9">
        <f>G2050*1.05</f>
        <v>2.6250000000000002E-2</v>
      </c>
      <c r="M2050" s="11">
        <f>L2050-H2050</f>
        <v>1.8250000000000002E-2</v>
      </c>
      <c r="N2050" s="11">
        <v>0</v>
      </c>
      <c r="P2050" s="9">
        <f>0.5*N2050/1000</f>
        <v>0</v>
      </c>
      <c r="Q2050" s="9">
        <f>P2050+O2050</f>
        <v>0</v>
      </c>
      <c r="R2050" s="11">
        <v>0</v>
      </c>
      <c r="T2050" s="9">
        <f>0.5*R2050</f>
        <v>0</v>
      </c>
      <c r="U2050" s="9">
        <f>T2050+S2050</f>
        <v>0</v>
      </c>
      <c r="V2050" s="9">
        <f>(Q2050+U2050)/(0.944*1000)</f>
        <v>0</v>
      </c>
    </row>
    <row r="2051" spans="1:22" x14ac:dyDescent="0.3">
      <c r="A2051" s="14">
        <v>2056</v>
      </c>
      <c r="B2051" s="14" t="s">
        <v>8452</v>
      </c>
      <c r="C2051" s="14" t="s">
        <v>13510</v>
      </c>
      <c r="D2051" s="14" t="s">
        <v>13504</v>
      </c>
      <c r="E2051" s="14" t="s">
        <v>13479</v>
      </c>
      <c r="F2051" s="14">
        <v>10</v>
      </c>
      <c r="G2051" s="14">
        <v>0.16</v>
      </c>
      <c r="H2051" s="15">
        <v>1.4538999999999988E-2</v>
      </c>
      <c r="I2051" s="15">
        <f>M2051-V2051</f>
        <v>0.15346100000000001</v>
      </c>
      <c r="J2051" s="14"/>
      <c r="K2051" s="13"/>
      <c r="L2051" s="9">
        <f>G2051*1.05</f>
        <v>0.16800000000000001</v>
      </c>
      <c r="M2051" s="11">
        <f>L2051-H2051</f>
        <v>0.15346100000000001</v>
      </c>
      <c r="N2051" s="11">
        <v>0</v>
      </c>
      <c r="P2051" s="9">
        <f>0.5*N2051/1000</f>
        <v>0</v>
      </c>
      <c r="Q2051" s="9">
        <f>P2051+O2051</f>
        <v>0</v>
      </c>
      <c r="R2051" s="11">
        <v>0</v>
      </c>
      <c r="T2051" s="9">
        <f>0.5*R2051</f>
        <v>0</v>
      </c>
      <c r="U2051" s="9">
        <f>T2051+S2051</f>
        <v>0</v>
      </c>
      <c r="V2051" s="9">
        <f>(Q2051+U2051)/(0.944*1000)</f>
        <v>0</v>
      </c>
    </row>
    <row r="2052" spans="1:22" x14ac:dyDescent="0.3">
      <c r="A2052" s="14">
        <v>2057</v>
      </c>
      <c r="B2052" s="14" t="s">
        <v>8453</v>
      </c>
      <c r="C2052" s="14" t="s">
        <v>13510</v>
      </c>
      <c r="D2052" s="14" t="s">
        <v>13504</v>
      </c>
      <c r="E2052" s="14" t="s">
        <v>13479</v>
      </c>
      <c r="F2052" s="14">
        <v>10</v>
      </c>
      <c r="G2052" s="14">
        <v>6.3E-2</v>
      </c>
      <c r="H2052" s="15">
        <v>2.0932000000000003E-2</v>
      </c>
      <c r="I2052" s="15">
        <f>M2052-V2052</f>
        <v>4.5217999999999994E-2</v>
      </c>
      <c r="J2052" s="14"/>
      <c r="K2052" s="13"/>
      <c r="L2052" s="9">
        <f>G2052*1.05</f>
        <v>6.615E-2</v>
      </c>
      <c r="M2052" s="11">
        <f>L2052-H2052</f>
        <v>4.5217999999999994E-2</v>
      </c>
      <c r="N2052" s="11">
        <v>0</v>
      </c>
      <c r="P2052" s="9">
        <f>0.5*N2052/1000</f>
        <v>0</v>
      </c>
      <c r="Q2052" s="9">
        <f>P2052+O2052</f>
        <v>0</v>
      </c>
      <c r="R2052" s="11">
        <v>0</v>
      </c>
      <c r="T2052" s="9">
        <f>0.5*R2052</f>
        <v>0</v>
      </c>
      <c r="U2052" s="9">
        <f>T2052+S2052</f>
        <v>0</v>
      </c>
      <c r="V2052" s="9">
        <f>(Q2052+U2052)/(0.944*1000)</f>
        <v>0</v>
      </c>
    </row>
    <row r="2053" spans="1:22" x14ac:dyDescent="0.3">
      <c r="A2053" s="14">
        <v>2058</v>
      </c>
      <c r="B2053" s="14" t="s">
        <v>8454</v>
      </c>
      <c r="C2053" s="14" t="s">
        <v>13510</v>
      </c>
      <c r="D2053" s="14" t="s">
        <v>13504</v>
      </c>
      <c r="E2053" s="14" t="s">
        <v>13479</v>
      </c>
      <c r="F2053" s="14">
        <v>10</v>
      </c>
      <c r="G2053" s="14">
        <v>2.5000000000000001E-2</v>
      </c>
      <c r="H2053" s="15">
        <v>1.3780000000000001E-3</v>
      </c>
      <c r="I2053" s="15">
        <f>M2053-V2053</f>
        <v>1.6927084745762714E-2</v>
      </c>
      <c r="J2053" s="14"/>
      <c r="K2053" s="13"/>
      <c r="L2053" s="9">
        <f>G2053*1.05</f>
        <v>2.6250000000000002E-2</v>
      </c>
      <c r="M2053" s="11">
        <f>L2053-H2053</f>
        <v>2.4872000000000002E-2</v>
      </c>
      <c r="N2053" s="11">
        <v>0</v>
      </c>
      <c r="P2053" s="9">
        <f>0.5*N2053/1000</f>
        <v>0</v>
      </c>
      <c r="Q2053" s="9">
        <f>P2053+O2053</f>
        <v>0</v>
      </c>
      <c r="R2053" s="11">
        <v>15</v>
      </c>
      <c r="T2053" s="9">
        <f>0.5*R2053</f>
        <v>7.5</v>
      </c>
      <c r="U2053" s="9">
        <f>T2053+S2053</f>
        <v>7.5</v>
      </c>
      <c r="V2053" s="9">
        <f>(Q2053+U2053)/(0.944*1000)</f>
        <v>7.9449152542372878E-3</v>
      </c>
    </row>
    <row r="2054" spans="1:22" x14ac:dyDescent="0.3">
      <c r="A2054" s="14">
        <v>2059</v>
      </c>
      <c r="B2054" s="14" t="s">
        <v>8455</v>
      </c>
      <c r="C2054" s="14" t="s">
        <v>13510</v>
      </c>
      <c r="D2054" s="14" t="s">
        <v>13504</v>
      </c>
      <c r="E2054" s="14" t="s">
        <v>13479</v>
      </c>
      <c r="F2054" s="14">
        <v>10</v>
      </c>
      <c r="G2054" s="14">
        <v>0.16</v>
      </c>
      <c r="H2054" s="15">
        <v>3.4540999999999995E-2</v>
      </c>
      <c r="I2054" s="15">
        <f>M2054-V2054</f>
        <v>1.5079762711864425E-2</v>
      </c>
      <c r="J2054" s="14"/>
      <c r="K2054" s="13"/>
      <c r="L2054" s="9">
        <f>G2054*1.05</f>
        <v>0.16800000000000001</v>
      </c>
      <c r="M2054" s="11">
        <f>L2054-H2054</f>
        <v>0.13345900000000002</v>
      </c>
      <c r="N2054" s="11">
        <v>0</v>
      </c>
      <c r="P2054" s="9">
        <f>0.5*N2054/1000</f>
        <v>0</v>
      </c>
      <c r="Q2054" s="9">
        <f>P2054+O2054</f>
        <v>0</v>
      </c>
      <c r="R2054" s="11">
        <v>149</v>
      </c>
      <c r="S2054" s="9">
        <f>0.75*R2054</f>
        <v>111.75</v>
      </c>
      <c r="U2054" s="9">
        <f>T2054+S2054</f>
        <v>111.75</v>
      </c>
      <c r="V2054" s="9">
        <f>(Q2054+U2054)/(0.944*1000)</f>
        <v>0.1183792372881356</v>
      </c>
    </row>
    <row r="2055" spans="1:22" x14ac:dyDescent="0.3">
      <c r="A2055" s="14">
        <v>2060</v>
      </c>
      <c r="B2055" s="14" t="s">
        <v>8456</v>
      </c>
      <c r="C2055" s="14" t="s">
        <v>13510</v>
      </c>
      <c r="D2055" s="14" t="s">
        <v>13504</v>
      </c>
      <c r="E2055" s="14" t="s">
        <v>13479</v>
      </c>
      <c r="F2055" s="14">
        <v>10</v>
      </c>
      <c r="G2055" s="14">
        <v>0.25</v>
      </c>
      <c r="H2055" s="15">
        <v>4.7442000000000005E-2</v>
      </c>
      <c r="I2055" s="15">
        <f>M2055-V2055</f>
        <v>0.215058</v>
      </c>
      <c r="J2055" s="14"/>
      <c r="K2055" s="13"/>
      <c r="L2055" s="9">
        <f>G2055*1.05</f>
        <v>0.26250000000000001</v>
      </c>
      <c r="M2055" s="11">
        <f>L2055-H2055</f>
        <v>0.215058</v>
      </c>
      <c r="N2055" s="11">
        <v>0</v>
      </c>
      <c r="P2055" s="9">
        <f>0.5*N2055/1000</f>
        <v>0</v>
      </c>
      <c r="Q2055" s="9">
        <f>P2055+O2055</f>
        <v>0</v>
      </c>
      <c r="R2055" s="11">
        <v>0</v>
      </c>
      <c r="T2055" s="9">
        <f>0.5*R2055</f>
        <v>0</v>
      </c>
      <c r="U2055" s="9">
        <f>T2055+S2055</f>
        <v>0</v>
      </c>
      <c r="V2055" s="9">
        <f>(Q2055+U2055)/(0.944*1000)</f>
        <v>0</v>
      </c>
    </row>
    <row r="2056" spans="1:22" x14ac:dyDescent="0.3">
      <c r="A2056" s="14">
        <v>2061</v>
      </c>
      <c r="B2056" s="14" t="s">
        <v>8457</v>
      </c>
      <c r="C2056" s="14" t="s">
        <v>13510</v>
      </c>
      <c r="D2056" s="14" t="s">
        <v>13504</v>
      </c>
      <c r="E2056" s="14" t="s">
        <v>13479</v>
      </c>
      <c r="F2056" s="14">
        <v>10</v>
      </c>
      <c r="G2056" s="14">
        <v>0.16</v>
      </c>
      <c r="H2056" s="15">
        <v>0</v>
      </c>
      <c r="I2056" s="15">
        <f>M2056-V2056</f>
        <v>0.16800000000000001</v>
      </c>
      <c r="J2056" s="14"/>
      <c r="K2056" s="13"/>
      <c r="L2056" s="9">
        <f>G2056*1.05</f>
        <v>0.16800000000000001</v>
      </c>
      <c r="M2056" s="11">
        <f>L2056-H2056</f>
        <v>0.16800000000000001</v>
      </c>
      <c r="N2056" s="11">
        <v>0</v>
      </c>
      <c r="P2056" s="9">
        <f>0.5*N2056/1000</f>
        <v>0</v>
      </c>
      <c r="Q2056" s="9">
        <f>P2056+O2056</f>
        <v>0</v>
      </c>
      <c r="R2056" s="11">
        <v>0</v>
      </c>
      <c r="T2056" s="9">
        <f>0.5*R2056</f>
        <v>0</v>
      </c>
      <c r="U2056" s="9">
        <f>T2056+S2056</f>
        <v>0</v>
      </c>
      <c r="V2056" s="9">
        <f>(Q2056+U2056)/(0.944*1000)</f>
        <v>0</v>
      </c>
    </row>
    <row r="2057" spans="1:22" x14ac:dyDescent="0.3">
      <c r="A2057" s="14">
        <v>2062</v>
      </c>
      <c r="B2057" s="14" t="s">
        <v>8458</v>
      </c>
      <c r="C2057" s="14" t="s">
        <v>13510</v>
      </c>
      <c r="D2057" s="14" t="s">
        <v>13504</v>
      </c>
      <c r="E2057" s="14" t="s">
        <v>13479</v>
      </c>
      <c r="F2057" s="14">
        <v>10</v>
      </c>
      <c r="G2057" s="14">
        <v>0.16</v>
      </c>
      <c r="H2057" s="15">
        <v>2.3955000000000011E-2</v>
      </c>
      <c r="I2057" s="15">
        <f>M2057-V2057</f>
        <v>0.14404500000000001</v>
      </c>
      <c r="J2057" s="14"/>
      <c r="K2057" s="13"/>
      <c r="L2057" s="9">
        <f>G2057*1.05</f>
        <v>0.16800000000000001</v>
      </c>
      <c r="M2057" s="11">
        <f>L2057-H2057</f>
        <v>0.14404500000000001</v>
      </c>
      <c r="N2057" s="11">
        <v>0</v>
      </c>
      <c r="P2057" s="9">
        <f>0.5*N2057/1000</f>
        <v>0</v>
      </c>
      <c r="Q2057" s="9">
        <f>P2057+O2057</f>
        <v>0</v>
      </c>
      <c r="R2057" s="11">
        <v>0</v>
      </c>
      <c r="T2057" s="9">
        <f>0.5*R2057</f>
        <v>0</v>
      </c>
      <c r="U2057" s="9">
        <f>T2057+S2057</f>
        <v>0</v>
      </c>
      <c r="V2057" s="9">
        <f>(Q2057+U2057)/(0.944*1000)</f>
        <v>0</v>
      </c>
    </row>
    <row r="2058" spans="1:22" x14ac:dyDescent="0.3">
      <c r="A2058" s="14">
        <v>2063</v>
      </c>
      <c r="B2058" s="14" t="s">
        <v>8459</v>
      </c>
      <c r="C2058" s="14" t="s">
        <v>13510</v>
      </c>
      <c r="D2058" s="14" t="s">
        <v>13504</v>
      </c>
      <c r="E2058" s="14" t="s">
        <v>13479</v>
      </c>
      <c r="F2058" s="14">
        <v>10</v>
      </c>
      <c r="G2058" s="14">
        <v>0.16</v>
      </c>
      <c r="H2058" s="15">
        <v>1.9170000000000017E-2</v>
      </c>
      <c r="I2058" s="15">
        <f>M2058-V2058</f>
        <v>0.14882999999999999</v>
      </c>
      <c r="J2058" s="14"/>
      <c r="K2058" s="13"/>
      <c r="L2058" s="9">
        <f>G2058*1.05</f>
        <v>0.16800000000000001</v>
      </c>
      <c r="M2058" s="11">
        <f>L2058-H2058</f>
        <v>0.14882999999999999</v>
      </c>
      <c r="N2058" s="11">
        <v>0</v>
      </c>
      <c r="P2058" s="9">
        <f>0.5*N2058/1000</f>
        <v>0</v>
      </c>
      <c r="Q2058" s="9">
        <f>P2058+O2058</f>
        <v>0</v>
      </c>
      <c r="R2058" s="11">
        <v>0</v>
      </c>
      <c r="T2058" s="9">
        <f>0.5*R2058</f>
        <v>0</v>
      </c>
      <c r="U2058" s="9">
        <f>T2058+S2058</f>
        <v>0</v>
      </c>
      <c r="V2058" s="9">
        <f>(Q2058+U2058)/(0.944*1000)</f>
        <v>0</v>
      </c>
    </row>
    <row r="2059" spans="1:22" x14ac:dyDescent="0.3">
      <c r="A2059" s="14">
        <v>2064</v>
      </c>
      <c r="B2059" s="14" t="s">
        <v>8460</v>
      </c>
      <c r="C2059" s="14" t="s">
        <v>13510</v>
      </c>
      <c r="D2059" s="14" t="s">
        <v>13504</v>
      </c>
      <c r="E2059" s="14" t="s">
        <v>13479</v>
      </c>
      <c r="F2059" s="14">
        <v>10</v>
      </c>
      <c r="G2059" s="14">
        <v>0.25</v>
      </c>
      <c r="H2059" s="15">
        <v>1.5590000000000003E-2</v>
      </c>
      <c r="I2059" s="15">
        <f>M2059-V2059</f>
        <v>0.24691000000000002</v>
      </c>
      <c r="J2059" s="14"/>
      <c r="K2059" s="13"/>
      <c r="L2059" s="9">
        <f>G2059*1.05</f>
        <v>0.26250000000000001</v>
      </c>
      <c r="M2059" s="11">
        <f>L2059-H2059</f>
        <v>0.24691000000000002</v>
      </c>
      <c r="N2059" s="11">
        <v>0</v>
      </c>
      <c r="P2059" s="9">
        <f>0.5*N2059/1000</f>
        <v>0</v>
      </c>
      <c r="Q2059" s="9">
        <f>P2059+O2059</f>
        <v>0</v>
      </c>
      <c r="R2059" s="11">
        <v>0</v>
      </c>
      <c r="T2059" s="9">
        <f>0.5*R2059</f>
        <v>0</v>
      </c>
      <c r="U2059" s="9">
        <f>T2059+S2059</f>
        <v>0</v>
      </c>
      <c r="V2059" s="9">
        <f>(Q2059+U2059)/(0.944*1000)</f>
        <v>0</v>
      </c>
    </row>
    <row r="2060" spans="1:22" x14ac:dyDescent="0.3">
      <c r="A2060" s="14">
        <v>2065</v>
      </c>
      <c r="B2060" s="14" t="s">
        <v>8461</v>
      </c>
      <c r="C2060" s="14" t="s">
        <v>13510</v>
      </c>
      <c r="D2060" s="14" t="s">
        <v>13504</v>
      </c>
      <c r="E2060" s="14" t="s">
        <v>13479</v>
      </c>
      <c r="F2060" s="14">
        <v>10</v>
      </c>
      <c r="G2060" s="14">
        <v>0.25</v>
      </c>
      <c r="H2060" s="15">
        <v>3.3245999999999984E-2</v>
      </c>
      <c r="I2060" s="15">
        <f>M2060-V2060</f>
        <v>0.22925400000000001</v>
      </c>
      <c r="J2060" s="14"/>
      <c r="K2060" s="13"/>
      <c r="L2060" s="9">
        <f>G2060*1.05</f>
        <v>0.26250000000000001</v>
      </c>
      <c r="M2060" s="11">
        <f>L2060-H2060</f>
        <v>0.22925400000000001</v>
      </c>
      <c r="N2060" s="11">
        <v>0</v>
      </c>
      <c r="P2060" s="9">
        <f>0.5*N2060/1000</f>
        <v>0</v>
      </c>
      <c r="Q2060" s="9">
        <f>P2060+O2060</f>
        <v>0</v>
      </c>
      <c r="R2060" s="11">
        <v>0</v>
      </c>
      <c r="T2060" s="9">
        <f>0.5*R2060</f>
        <v>0</v>
      </c>
      <c r="U2060" s="9">
        <f>T2060+S2060</f>
        <v>0</v>
      </c>
      <c r="V2060" s="9">
        <f>(Q2060+U2060)/(0.944*1000)</f>
        <v>0</v>
      </c>
    </row>
    <row r="2061" spans="1:22" x14ac:dyDescent="0.3">
      <c r="A2061" s="14">
        <v>2066</v>
      </c>
      <c r="B2061" s="14" t="s">
        <v>8462</v>
      </c>
      <c r="C2061" s="14" t="s">
        <v>13510</v>
      </c>
      <c r="D2061" s="14" t="s">
        <v>13504</v>
      </c>
      <c r="E2061" s="14" t="s">
        <v>13479</v>
      </c>
      <c r="F2061" s="14">
        <v>10</v>
      </c>
      <c r="G2061" s="14">
        <v>0.16</v>
      </c>
      <c r="H2061" s="15">
        <v>2.4923000000000001E-2</v>
      </c>
      <c r="I2061" s="15">
        <f>M2061-V2061</f>
        <v>0.13513208474576272</v>
      </c>
      <c r="J2061" s="14"/>
      <c r="K2061" s="13"/>
      <c r="L2061" s="9">
        <f>G2061*1.05</f>
        <v>0.16800000000000001</v>
      </c>
      <c r="M2061" s="11">
        <f>L2061-H2061</f>
        <v>0.14307700000000001</v>
      </c>
      <c r="N2061" s="11">
        <v>0</v>
      </c>
      <c r="P2061" s="9">
        <f>0.5*N2061/1000</f>
        <v>0</v>
      </c>
      <c r="Q2061" s="9">
        <f>P2061+O2061</f>
        <v>0</v>
      </c>
      <c r="R2061" s="11">
        <v>15</v>
      </c>
      <c r="T2061" s="9">
        <f>0.5*R2061</f>
        <v>7.5</v>
      </c>
      <c r="U2061" s="9">
        <f>T2061+S2061</f>
        <v>7.5</v>
      </c>
      <c r="V2061" s="9">
        <f>(Q2061+U2061)/(0.944*1000)</f>
        <v>7.9449152542372878E-3</v>
      </c>
    </row>
    <row r="2062" spans="1:22" x14ac:dyDescent="0.3">
      <c r="A2062" s="14">
        <v>2067</v>
      </c>
      <c r="B2062" s="14" t="s">
        <v>8463</v>
      </c>
      <c r="C2062" s="14" t="s">
        <v>13510</v>
      </c>
      <c r="D2062" s="14" t="s">
        <v>13504</v>
      </c>
      <c r="E2062" s="14" t="s">
        <v>13479</v>
      </c>
      <c r="F2062" s="14">
        <v>10</v>
      </c>
      <c r="G2062" s="14">
        <v>6.3E-2</v>
      </c>
      <c r="H2062" s="15">
        <v>0</v>
      </c>
      <c r="I2062" s="15">
        <f>M2062-V2062</f>
        <v>6.615E-2</v>
      </c>
      <c r="J2062" s="14"/>
      <c r="K2062" s="13"/>
      <c r="L2062" s="9">
        <f>G2062*1.05</f>
        <v>6.615E-2</v>
      </c>
      <c r="M2062" s="11">
        <f>L2062-H2062</f>
        <v>6.615E-2</v>
      </c>
      <c r="N2062" s="11">
        <v>0</v>
      </c>
      <c r="P2062" s="9">
        <f>0.5*N2062/1000</f>
        <v>0</v>
      </c>
      <c r="Q2062" s="9">
        <f>P2062+O2062</f>
        <v>0</v>
      </c>
      <c r="R2062" s="11">
        <v>0</v>
      </c>
      <c r="T2062" s="9">
        <f>0.5*R2062</f>
        <v>0</v>
      </c>
      <c r="U2062" s="9">
        <f>T2062+S2062</f>
        <v>0</v>
      </c>
      <c r="V2062" s="9">
        <f>(Q2062+U2062)/(0.944*1000)</f>
        <v>0</v>
      </c>
    </row>
    <row r="2063" spans="1:22" x14ac:dyDescent="0.3">
      <c r="A2063" s="14">
        <v>2068</v>
      </c>
      <c r="B2063" s="14" t="s">
        <v>8464</v>
      </c>
      <c r="C2063" s="14" t="s">
        <v>13510</v>
      </c>
      <c r="D2063" s="14" t="s">
        <v>13504</v>
      </c>
      <c r="E2063" s="14" t="s">
        <v>13479</v>
      </c>
      <c r="F2063" s="14">
        <v>10</v>
      </c>
      <c r="G2063" s="14">
        <v>0.16</v>
      </c>
      <c r="H2063" s="15">
        <v>1.7729999999999989E-2</v>
      </c>
      <c r="I2063" s="15">
        <f>M2063-V2063</f>
        <v>0.15027000000000001</v>
      </c>
      <c r="J2063" s="14"/>
      <c r="K2063" s="13"/>
      <c r="L2063" s="9">
        <f>G2063*1.05</f>
        <v>0.16800000000000001</v>
      </c>
      <c r="M2063" s="11">
        <f>L2063-H2063</f>
        <v>0.15027000000000001</v>
      </c>
      <c r="N2063" s="11">
        <v>0</v>
      </c>
      <c r="P2063" s="9">
        <f>0.5*N2063/1000</f>
        <v>0</v>
      </c>
      <c r="Q2063" s="9">
        <f>P2063+O2063</f>
        <v>0</v>
      </c>
      <c r="R2063" s="11">
        <v>0</v>
      </c>
      <c r="T2063" s="9">
        <f>0.5*R2063</f>
        <v>0</v>
      </c>
      <c r="U2063" s="9">
        <f>T2063+S2063</f>
        <v>0</v>
      </c>
      <c r="V2063" s="9">
        <f>(Q2063+U2063)/(0.944*1000)</f>
        <v>0</v>
      </c>
    </row>
    <row r="2064" spans="1:22" x14ac:dyDescent="0.3">
      <c r="A2064" s="14">
        <v>2069</v>
      </c>
      <c r="B2064" s="14" t="s">
        <v>8465</v>
      </c>
      <c r="C2064" s="14" t="s">
        <v>13510</v>
      </c>
      <c r="D2064" s="14" t="s">
        <v>13504</v>
      </c>
      <c r="E2064" s="14" t="s">
        <v>13479</v>
      </c>
      <c r="F2064" s="14">
        <v>10</v>
      </c>
      <c r="G2064" s="14">
        <v>0.16</v>
      </c>
      <c r="H2064" s="15">
        <v>2.7729999999999991E-2</v>
      </c>
      <c r="I2064" s="15">
        <f>M2064-V2064</f>
        <v>0.13232508474576271</v>
      </c>
      <c r="J2064" s="14"/>
      <c r="K2064" s="13"/>
      <c r="L2064" s="9">
        <f>G2064*1.05</f>
        <v>0.16800000000000001</v>
      </c>
      <c r="M2064" s="11">
        <f>L2064-H2064</f>
        <v>0.14027000000000001</v>
      </c>
      <c r="N2064" s="11">
        <v>0</v>
      </c>
      <c r="P2064" s="9">
        <f>0.5*N2064/1000</f>
        <v>0</v>
      </c>
      <c r="Q2064" s="9">
        <f>P2064+O2064</f>
        <v>0</v>
      </c>
      <c r="R2064" s="11">
        <v>15</v>
      </c>
      <c r="T2064" s="9">
        <f>0.5*R2064</f>
        <v>7.5</v>
      </c>
      <c r="U2064" s="9">
        <f>T2064+S2064</f>
        <v>7.5</v>
      </c>
      <c r="V2064" s="9">
        <f>(Q2064+U2064)/(0.944*1000)</f>
        <v>7.9449152542372878E-3</v>
      </c>
    </row>
    <row r="2065" spans="1:22" x14ac:dyDescent="0.3">
      <c r="A2065" s="14">
        <v>2070</v>
      </c>
      <c r="B2065" s="14" t="s">
        <v>8466</v>
      </c>
      <c r="C2065" s="14" t="s">
        <v>13510</v>
      </c>
      <c r="D2065" s="14" t="s">
        <v>13504</v>
      </c>
      <c r="E2065" s="14" t="s">
        <v>13479</v>
      </c>
      <c r="F2065" s="14">
        <v>10</v>
      </c>
      <c r="G2065" s="14">
        <v>1.26</v>
      </c>
      <c r="H2065" s="15">
        <v>0.64930699999999997</v>
      </c>
      <c r="I2065" s="15">
        <f>M2065-V2065</f>
        <v>1.219300000000012E-2</v>
      </c>
      <c r="J2065" s="14"/>
      <c r="K2065" s="13"/>
      <c r="L2065" s="9">
        <f>1.05*0.63</f>
        <v>0.66150000000000009</v>
      </c>
      <c r="M2065" s="11">
        <f>L2065-H2065</f>
        <v>1.219300000000012E-2</v>
      </c>
      <c r="N2065" s="11">
        <v>0</v>
      </c>
      <c r="P2065" s="9">
        <f>0.5*N2065/1000</f>
        <v>0</v>
      </c>
      <c r="Q2065" s="9">
        <f>P2065+O2065</f>
        <v>0</v>
      </c>
      <c r="R2065" s="11">
        <v>0</v>
      </c>
      <c r="T2065" s="9">
        <f>0.5*R2065</f>
        <v>0</v>
      </c>
      <c r="U2065" s="9">
        <f>T2065+S2065</f>
        <v>0</v>
      </c>
      <c r="V2065" s="9">
        <f>(Q2065+U2065)/(0.944*1000)</f>
        <v>0</v>
      </c>
    </row>
    <row r="2066" spans="1:22" x14ac:dyDescent="0.3">
      <c r="A2066" s="14">
        <v>2071</v>
      </c>
      <c r="B2066" s="14" t="s">
        <v>8467</v>
      </c>
      <c r="C2066" s="14" t="s">
        <v>13510</v>
      </c>
      <c r="D2066" s="14" t="s">
        <v>13504</v>
      </c>
      <c r="E2066" s="14" t="s">
        <v>13479</v>
      </c>
      <c r="F2066" s="14">
        <v>10</v>
      </c>
      <c r="G2066" s="14">
        <v>0.16</v>
      </c>
      <c r="H2066" s="15">
        <v>3.4864000000000006E-2</v>
      </c>
      <c r="I2066" s="15">
        <f>M2066-V2066</f>
        <v>0.133136</v>
      </c>
      <c r="J2066" s="14"/>
      <c r="K2066" s="13"/>
      <c r="L2066" s="9">
        <f>G2066*1.05</f>
        <v>0.16800000000000001</v>
      </c>
      <c r="M2066" s="11">
        <f>L2066-H2066</f>
        <v>0.133136</v>
      </c>
      <c r="N2066" s="11">
        <v>0</v>
      </c>
      <c r="P2066" s="9">
        <f>0.5*N2066/1000</f>
        <v>0</v>
      </c>
      <c r="Q2066" s="9">
        <f>P2066+O2066</f>
        <v>0</v>
      </c>
      <c r="R2066" s="11">
        <v>0</v>
      </c>
      <c r="T2066" s="9">
        <f>0.5*R2066</f>
        <v>0</v>
      </c>
      <c r="U2066" s="9">
        <f>T2066+S2066</f>
        <v>0</v>
      </c>
      <c r="V2066" s="9">
        <f>(Q2066+U2066)/(0.944*1000)</f>
        <v>0</v>
      </c>
    </row>
    <row r="2067" spans="1:22" x14ac:dyDescent="0.3">
      <c r="A2067" s="14">
        <v>2072</v>
      </c>
      <c r="B2067" s="14" t="s">
        <v>8468</v>
      </c>
      <c r="C2067" s="14" t="s">
        <v>13510</v>
      </c>
      <c r="D2067" s="14" t="s">
        <v>13504</v>
      </c>
      <c r="E2067" s="14" t="s">
        <v>13479</v>
      </c>
      <c r="F2067" s="14">
        <v>10</v>
      </c>
      <c r="G2067" s="14">
        <v>0.16</v>
      </c>
      <c r="H2067" s="15">
        <v>1.4250000000000001E-2</v>
      </c>
      <c r="I2067" s="15">
        <f>M2067-V2067</f>
        <v>0.15375</v>
      </c>
      <c r="J2067" s="14"/>
      <c r="K2067" s="13"/>
      <c r="L2067" s="9">
        <f>G2067*1.05</f>
        <v>0.16800000000000001</v>
      </c>
      <c r="M2067" s="11">
        <f>L2067-H2067</f>
        <v>0.15375</v>
      </c>
      <c r="N2067" s="11">
        <v>0</v>
      </c>
      <c r="P2067" s="9">
        <f>0.5*N2067/1000</f>
        <v>0</v>
      </c>
      <c r="Q2067" s="9">
        <f>P2067+O2067</f>
        <v>0</v>
      </c>
      <c r="R2067" s="11">
        <v>0</v>
      </c>
      <c r="T2067" s="9">
        <f>0.5*R2067</f>
        <v>0</v>
      </c>
      <c r="U2067" s="9">
        <f>T2067+S2067</f>
        <v>0</v>
      </c>
      <c r="V2067" s="9">
        <f>(Q2067+U2067)/(0.944*1000)</f>
        <v>0</v>
      </c>
    </row>
    <row r="2068" spans="1:22" x14ac:dyDescent="0.3">
      <c r="A2068" s="14">
        <v>2073</v>
      </c>
      <c r="B2068" s="14" t="s">
        <v>8469</v>
      </c>
      <c r="C2068" s="14" t="s">
        <v>13510</v>
      </c>
      <c r="D2068" s="14" t="s">
        <v>13504</v>
      </c>
      <c r="E2068" s="14" t="s">
        <v>13479</v>
      </c>
      <c r="F2068" s="14">
        <v>10</v>
      </c>
      <c r="G2068" s="14">
        <v>0.25</v>
      </c>
      <c r="H2068" s="15">
        <v>7.2977E-2</v>
      </c>
      <c r="I2068" s="15">
        <f>M2068-V2068</f>
        <v>0.189523</v>
      </c>
      <c r="J2068" s="14"/>
      <c r="K2068" s="13"/>
      <c r="L2068" s="9">
        <f>G2068*1.05</f>
        <v>0.26250000000000001</v>
      </c>
      <c r="M2068" s="11">
        <f>L2068-H2068</f>
        <v>0.189523</v>
      </c>
      <c r="N2068" s="11">
        <v>0</v>
      </c>
      <c r="P2068" s="9">
        <f>0.5*N2068/1000</f>
        <v>0</v>
      </c>
      <c r="Q2068" s="9">
        <f>P2068+O2068</f>
        <v>0</v>
      </c>
      <c r="R2068" s="11">
        <v>0</v>
      </c>
      <c r="T2068" s="9">
        <f>0.5*R2068</f>
        <v>0</v>
      </c>
      <c r="U2068" s="9">
        <f>T2068+S2068</f>
        <v>0</v>
      </c>
      <c r="V2068" s="9">
        <f>(Q2068+U2068)/(0.944*1000)</f>
        <v>0</v>
      </c>
    </row>
    <row r="2069" spans="1:22" x14ac:dyDescent="0.3">
      <c r="A2069" s="14">
        <v>2074</v>
      </c>
      <c r="B2069" s="14" t="s">
        <v>8470</v>
      </c>
      <c r="C2069" s="14" t="s">
        <v>13510</v>
      </c>
      <c r="D2069" s="14" t="s">
        <v>13504</v>
      </c>
      <c r="E2069" s="14" t="s">
        <v>13479</v>
      </c>
      <c r="F2069" s="14">
        <v>10</v>
      </c>
      <c r="G2069" s="14">
        <v>6.3E-2</v>
      </c>
      <c r="H2069" s="15">
        <v>1.8872999999999997E-2</v>
      </c>
      <c r="I2069" s="15">
        <f>M2069-V2069</f>
        <v>4.7277E-2</v>
      </c>
      <c r="J2069" s="14"/>
      <c r="K2069" s="13"/>
      <c r="L2069" s="9">
        <f>G2069*1.05</f>
        <v>6.615E-2</v>
      </c>
      <c r="M2069" s="11">
        <f>L2069-H2069</f>
        <v>4.7277E-2</v>
      </c>
      <c r="N2069" s="11">
        <v>0</v>
      </c>
      <c r="P2069" s="9">
        <f>0.5*N2069/1000</f>
        <v>0</v>
      </c>
      <c r="Q2069" s="9">
        <f>P2069+O2069</f>
        <v>0</v>
      </c>
      <c r="R2069" s="11">
        <v>0</v>
      </c>
      <c r="T2069" s="9">
        <f>0.5*R2069</f>
        <v>0</v>
      </c>
      <c r="U2069" s="9">
        <f>T2069+S2069</f>
        <v>0</v>
      </c>
      <c r="V2069" s="9">
        <f>(Q2069+U2069)/(0.944*1000)</f>
        <v>0</v>
      </c>
    </row>
    <row r="2070" spans="1:22" x14ac:dyDescent="0.3">
      <c r="A2070" s="14">
        <v>2075</v>
      </c>
      <c r="B2070" s="14" t="s">
        <v>8471</v>
      </c>
      <c r="C2070" s="14" t="s">
        <v>13510</v>
      </c>
      <c r="D2070" s="14" t="s">
        <v>13504</v>
      </c>
      <c r="E2070" s="14" t="s">
        <v>13479</v>
      </c>
      <c r="F2070" s="14">
        <v>10</v>
      </c>
      <c r="G2070" s="14">
        <v>0.25</v>
      </c>
      <c r="H2070" s="15">
        <v>2.2081999999999994E-2</v>
      </c>
      <c r="I2070" s="15">
        <f>M2070-V2070</f>
        <v>0.23247308474576273</v>
      </c>
      <c r="J2070" s="14"/>
      <c r="K2070" s="13"/>
      <c r="L2070" s="9">
        <f>G2070*1.05</f>
        <v>0.26250000000000001</v>
      </c>
      <c r="M2070" s="11">
        <f>L2070-H2070</f>
        <v>0.24041800000000002</v>
      </c>
      <c r="N2070" s="11">
        <v>0</v>
      </c>
      <c r="P2070" s="9">
        <f>0.5*N2070/1000</f>
        <v>0</v>
      </c>
      <c r="Q2070" s="9">
        <f>P2070+O2070</f>
        <v>0</v>
      </c>
      <c r="R2070" s="11">
        <v>15</v>
      </c>
      <c r="T2070" s="9">
        <f>0.5*R2070</f>
        <v>7.5</v>
      </c>
      <c r="U2070" s="9">
        <f>T2070+S2070</f>
        <v>7.5</v>
      </c>
      <c r="V2070" s="9">
        <f>(Q2070+U2070)/(0.944*1000)</f>
        <v>7.9449152542372878E-3</v>
      </c>
    </row>
    <row r="2071" spans="1:22" x14ac:dyDescent="0.3">
      <c r="A2071" s="14">
        <v>2076</v>
      </c>
      <c r="B2071" s="14" t="s">
        <v>8472</v>
      </c>
      <c r="C2071" s="14" t="s">
        <v>13510</v>
      </c>
      <c r="D2071" s="14" t="s">
        <v>13504</v>
      </c>
      <c r="E2071" s="14" t="s">
        <v>13479</v>
      </c>
      <c r="F2071" s="14">
        <v>10</v>
      </c>
      <c r="G2071" s="14">
        <v>0.25</v>
      </c>
      <c r="H2071" s="15">
        <v>5.0448000000000007E-2</v>
      </c>
      <c r="I2071" s="15">
        <f>M2071-V2071</f>
        <v>0.21205200000000002</v>
      </c>
      <c r="J2071" s="14"/>
      <c r="K2071" s="13"/>
      <c r="L2071" s="9">
        <f>G2071*1.05</f>
        <v>0.26250000000000001</v>
      </c>
      <c r="M2071" s="11">
        <f>L2071-H2071</f>
        <v>0.21205200000000002</v>
      </c>
      <c r="N2071" s="11">
        <v>0</v>
      </c>
      <c r="P2071" s="9">
        <f>0.5*N2071/1000</f>
        <v>0</v>
      </c>
      <c r="Q2071" s="9">
        <f>P2071+O2071</f>
        <v>0</v>
      </c>
      <c r="R2071" s="11">
        <v>0</v>
      </c>
      <c r="T2071" s="9">
        <f>0.5*R2071</f>
        <v>0</v>
      </c>
      <c r="U2071" s="9">
        <f>T2071+S2071</f>
        <v>0</v>
      </c>
      <c r="V2071" s="9">
        <f>(Q2071+U2071)/(0.944*1000)</f>
        <v>0</v>
      </c>
    </row>
    <row r="2072" spans="1:22" x14ac:dyDescent="0.3">
      <c r="A2072" s="14">
        <v>2077</v>
      </c>
      <c r="B2072" s="14" t="s">
        <v>8473</v>
      </c>
      <c r="C2072" s="14" t="s">
        <v>13510</v>
      </c>
      <c r="D2072" s="14" t="s">
        <v>13504</v>
      </c>
      <c r="E2072" s="14" t="s">
        <v>13479</v>
      </c>
      <c r="F2072" s="14">
        <v>10</v>
      </c>
      <c r="G2072" s="14">
        <v>0.25</v>
      </c>
      <c r="H2072" s="15">
        <v>1.3926999999999993E-2</v>
      </c>
      <c r="I2072" s="15">
        <f>M2072-V2072</f>
        <v>0.24857300000000002</v>
      </c>
      <c r="J2072" s="14"/>
      <c r="K2072" s="13"/>
      <c r="L2072" s="9">
        <f>G2072*1.05</f>
        <v>0.26250000000000001</v>
      </c>
      <c r="M2072" s="11">
        <f>L2072-H2072</f>
        <v>0.24857300000000002</v>
      </c>
      <c r="N2072" s="11">
        <v>0</v>
      </c>
      <c r="P2072" s="9">
        <f>0.5*N2072/1000</f>
        <v>0</v>
      </c>
      <c r="Q2072" s="9">
        <f>P2072+O2072</f>
        <v>0</v>
      </c>
      <c r="R2072" s="11">
        <v>0</v>
      </c>
      <c r="T2072" s="9">
        <f>0.5*R2072</f>
        <v>0</v>
      </c>
      <c r="U2072" s="9">
        <f>T2072+S2072</f>
        <v>0</v>
      </c>
      <c r="V2072" s="9">
        <f>(Q2072+U2072)/(0.944*1000)</f>
        <v>0</v>
      </c>
    </row>
    <row r="2073" spans="1:22" x14ac:dyDescent="0.3">
      <c r="A2073" s="14">
        <v>2078</v>
      </c>
      <c r="B2073" s="14" t="s">
        <v>8474</v>
      </c>
      <c r="C2073" s="14" t="s">
        <v>13510</v>
      </c>
      <c r="D2073" s="14" t="s">
        <v>13504</v>
      </c>
      <c r="E2073" s="14" t="s">
        <v>13479</v>
      </c>
      <c r="F2073" s="14">
        <v>10</v>
      </c>
      <c r="G2073" s="14">
        <v>0.25</v>
      </c>
      <c r="H2073" s="15">
        <v>5.1996000000000007E-2</v>
      </c>
      <c r="I2073" s="15">
        <f>M2073-V2073</f>
        <v>0.20679637288135594</v>
      </c>
      <c r="J2073" s="14"/>
      <c r="K2073" s="13"/>
      <c r="L2073" s="9">
        <f>G2073*1.05</f>
        <v>0.26250000000000001</v>
      </c>
      <c r="M2073" s="11">
        <f>L2073-H2073</f>
        <v>0.210504</v>
      </c>
      <c r="N2073" s="11">
        <v>0</v>
      </c>
      <c r="P2073" s="9">
        <f>0.5*N2073/1000</f>
        <v>0</v>
      </c>
      <c r="Q2073" s="9">
        <f>P2073+O2073</f>
        <v>0</v>
      </c>
      <c r="R2073" s="11">
        <v>7</v>
      </c>
      <c r="T2073" s="9">
        <f>0.5*R2073</f>
        <v>3.5</v>
      </c>
      <c r="U2073" s="9">
        <f>T2073+S2073</f>
        <v>3.5</v>
      </c>
      <c r="V2073" s="9">
        <f>(Q2073+U2073)/(0.944*1000)</f>
        <v>3.7076271186440679E-3</v>
      </c>
    </row>
    <row r="2074" spans="1:22" x14ac:dyDescent="0.3">
      <c r="A2074" s="14">
        <v>2079</v>
      </c>
      <c r="B2074" s="14" t="s">
        <v>8475</v>
      </c>
      <c r="C2074" s="14" t="s">
        <v>13510</v>
      </c>
      <c r="D2074" s="14" t="s">
        <v>13504</v>
      </c>
      <c r="E2074" s="14" t="s">
        <v>13479</v>
      </c>
      <c r="F2074" s="14">
        <v>10</v>
      </c>
      <c r="G2074" s="14">
        <v>0.1</v>
      </c>
      <c r="H2074" s="15">
        <v>4.9000000000000002E-2</v>
      </c>
      <c r="I2074" s="15">
        <f>M2074-V2074</f>
        <v>5.6000000000000008E-2</v>
      </c>
      <c r="J2074" s="14"/>
      <c r="K2074" s="13"/>
      <c r="L2074" s="9">
        <f>G2074*1.05</f>
        <v>0.10500000000000001</v>
      </c>
      <c r="M2074" s="11">
        <f>L2074-H2074</f>
        <v>5.6000000000000008E-2</v>
      </c>
      <c r="N2074" s="11">
        <v>0</v>
      </c>
      <c r="P2074" s="9">
        <f>0.5*N2074/1000</f>
        <v>0</v>
      </c>
      <c r="Q2074" s="9">
        <f>P2074+O2074</f>
        <v>0</v>
      </c>
      <c r="R2074" s="11">
        <v>0</v>
      </c>
      <c r="T2074" s="9">
        <f>0.5*R2074</f>
        <v>0</v>
      </c>
      <c r="U2074" s="9">
        <f>T2074+S2074</f>
        <v>0</v>
      </c>
      <c r="V2074" s="9">
        <f>(Q2074+U2074)/(0.944*1000)</f>
        <v>0</v>
      </c>
    </row>
    <row r="2075" spans="1:22" x14ac:dyDescent="0.3">
      <c r="A2075" s="14">
        <v>2080</v>
      </c>
      <c r="B2075" s="14" t="s">
        <v>8476</v>
      </c>
      <c r="C2075" s="14" t="s">
        <v>13510</v>
      </c>
      <c r="D2075" s="14" t="s">
        <v>13504</v>
      </c>
      <c r="E2075" s="14" t="s">
        <v>13479</v>
      </c>
      <c r="F2075" s="14">
        <v>10</v>
      </c>
      <c r="G2075" s="14">
        <v>0.25</v>
      </c>
      <c r="H2075" s="15">
        <v>2.6158000000000015E-2</v>
      </c>
      <c r="I2075" s="15">
        <f>M2075-V2075</f>
        <v>0.23263437288135594</v>
      </c>
      <c r="J2075" s="14"/>
      <c r="K2075" s="13"/>
      <c r="L2075" s="9">
        <f>G2075*1.05</f>
        <v>0.26250000000000001</v>
      </c>
      <c r="M2075" s="11">
        <f>L2075-H2075</f>
        <v>0.236342</v>
      </c>
      <c r="N2075" s="11">
        <v>0</v>
      </c>
      <c r="P2075" s="9">
        <f>0.5*N2075/1000</f>
        <v>0</v>
      </c>
      <c r="Q2075" s="9">
        <f>P2075+O2075</f>
        <v>0</v>
      </c>
      <c r="R2075" s="11">
        <v>7</v>
      </c>
      <c r="T2075" s="9">
        <f>0.5*R2075</f>
        <v>3.5</v>
      </c>
      <c r="U2075" s="9">
        <f>T2075+S2075</f>
        <v>3.5</v>
      </c>
      <c r="V2075" s="9">
        <f>(Q2075+U2075)/(0.944*1000)</f>
        <v>3.7076271186440679E-3</v>
      </c>
    </row>
    <row r="2076" spans="1:22" x14ac:dyDescent="0.3">
      <c r="A2076" s="14">
        <v>2081</v>
      </c>
      <c r="B2076" s="14" t="s">
        <v>8477</v>
      </c>
      <c r="C2076" s="14" t="s">
        <v>13510</v>
      </c>
      <c r="D2076" s="14" t="s">
        <v>13504</v>
      </c>
      <c r="E2076" s="14" t="s">
        <v>13479</v>
      </c>
      <c r="F2076" s="14">
        <v>10</v>
      </c>
      <c r="G2076" s="14">
        <v>0.1</v>
      </c>
      <c r="H2076" s="15">
        <v>2.4846000000000003E-2</v>
      </c>
      <c r="I2076" s="15">
        <f>M2076-V2076</f>
        <v>8.0154000000000003E-2</v>
      </c>
      <c r="J2076" s="14"/>
      <c r="K2076" s="13"/>
      <c r="L2076" s="9">
        <f>G2076*1.05</f>
        <v>0.10500000000000001</v>
      </c>
      <c r="M2076" s="11">
        <f>L2076-H2076</f>
        <v>8.0154000000000003E-2</v>
      </c>
      <c r="N2076" s="11">
        <v>0</v>
      </c>
      <c r="P2076" s="9">
        <f>0.5*N2076/1000</f>
        <v>0</v>
      </c>
      <c r="Q2076" s="9">
        <f>P2076+O2076</f>
        <v>0</v>
      </c>
      <c r="R2076" s="11">
        <v>0</v>
      </c>
      <c r="T2076" s="9">
        <f>0.5*R2076</f>
        <v>0</v>
      </c>
      <c r="U2076" s="9">
        <f>T2076+S2076</f>
        <v>0</v>
      </c>
      <c r="V2076" s="9">
        <f>(Q2076+U2076)/(0.944*1000)</f>
        <v>0</v>
      </c>
    </row>
    <row r="2077" spans="1:22" x14ac:dyDescent="0.3">
      <c r="A2077" s="14">
        <v>2082</v>
      </c>
      <c r="B2077" s="14" t="s">
        <v>8478</v>
      </c>
      <c r="C2077" s="14" t="s">
        <v>13510</v>
      </c>
      <c r="D2077" s="14" t="s">
        <v>13504</v>
      </c>
      <c r="E2077" s="14" t="s">
        <v>13479</v>
      </c>
      <c r="F2077" s="14">
        <v>10</v>
      </c>
      <c r="G2077" s="14">
        <v>0.4</v>
      </c>
      <c r="H2077" s="15">
        <v>2.0874000000000024E-2</v>
      </c>
      <c r="I2077" s="15">
        <f>M2077-V2077</f>
        <v>0.39912600000000004</v>
      </c>
      <c r="J2077" s="14"/>
      <c r="K2077" s="13"/>
      <c r="L2077" s="9">
        <f>G2077*1.05</f>
        <v>0.42000000000000004</v>
      </c>
      <c r="M2077" s="11">
        <f>L2077-H2077</f>
        <v>0.39912600000000004</v>
      </c>
      <c r="N2077" s="11">
        <v>0</v>
      </c>
      <c r="P2077" s="9">
        <f>0.5*N2077/1000</f>
        <v>0</v>
      </c>
      <c r="Q2077" s="9">
        <f>P2077+O2077</f>
        <v>0</v>
      </c>
      <c r="R2077" s="11">
        <v>0</v>
      </c>
      <c r="T2077" s="9">
        <f>0.5*R2077</f>
        <v>0</v>
      </c>
      <c r="U2077" s="9">
        <f>T2077+S2077</f>
        <v>0</v>
      </c>
      <c r="V2077" s="9">
        <f>(Q2077+U2077)/(0.944*1000)</f>
        <v>0</v>
      </c>
    </row>
    <row r="2078" spans="1:22" x14ac:dyDescent="0.3">
      <c r="A2078" s="14">
        <v>2083</v>
      </c>
      <c r="B2078" s="14" t="s">
        <v>8479</v>
      </c>
      <c r="C2078" s="14" t="s">
        <v>13510</v>
      </c>
      <c r="D2078" s="14" t="s">
        <v>13504</v>
      </c>
      <c r="E2078" s="14" t="s">
        <v>13479</v>
      </c>
      <c r="F2078" s="14">
        <v>10</v>
      </c>
      <c r="G2078" s="14">
        <v>0.16</v>
      </c>
      <c r="H2078" s="15">
        <v>6.3171797752808916E-3</v>
      </c>
      <c r="I2078" s="15">
        <f>M2078-V2078</f>
        <v>0.16168282022471911</v>
      </c>
      <c r="J2078" s="14"/>
      <c r="K2078" s="13"/>
      <c r="L2078" s="9">
        <f>G2078*1.05</f>
        <v>0.16800000000000001</v>
      </c>
      <c r="M2078" s="11">
        <f>L2078-H2078</f>
        <v>0.16168282022471911</v>
      </c>
      <c r="N2078" s="11">
        <v>0</v>
      </c>
      <c r="P2078" s="9">
        <f>0.5*N2078/1000</f>
        <v>0</v>
      </c>
      <c r="Q2078" s="9">
        <f>P2078+O2078</f>
        <v>0</v>
      </c>
      <c r="R2078" s="11">
        <v>0</v>
      </c>
      <c r="T2078" s="9">
        <f>0.5*R2078</f>
        <v>0</v>
      </c>
      <c r="U2078" s="9">
        <f>T2078+S2078</f>
        <v>0</v>
      </c>
      <c r="V2078" s="9">
        <f>(Q2078+U2078)/(0.944*1000)</f>
        <v>0</v>
      </c>
    </row>
    <row r="2079" spans="1:22" x14ac:dyDescent="0.3">
      <c r="A2079" s="14">
        <v>2084</v>
      </c>
      <c r="B2079" s="14" t="s">
        <v>8480</v>
      </c>
      <c r="C2079" s="14" t="s">
        <v>13510</v>
      </c>
      <c r="D2079" s="14" t="s">
        <v>13504</v>
      </c>
      <c r="E2079" s="14" t="s">
        <v>13479</v>
      </c>
      <c r="F2079" s="14">
        <v>10</v>
      </c>
      <c r="G2079" s="14">
        <v>0.25</v>
      </c>
      <c r="H2079" s="15">
        <v>2.1358000000000005E-2</v>
      </c>
      <c r="I2079" s="15">
        <f>M2079-V2079</f>
        <v>0.22525216949152543</v>
      </c>
      <c r="J2079" s="14"/>
      <c r="K2079" s="13"/>
      <c r="L2079" s="9">
        <f>G2079*1.05</f>
        <v>0.26250000000000001</v>
      </c>
      <c r="M2079" s="11">
        <f>L2079-H2079</f>
        <v>0.241142</v>
      </c>
      <c r="N2079" s="11">
        <v>0</v>
      </c>
      <c r="P2079" s="9">
        <f>0.5*N2079/1000</f>
        <v>0</v>
      </c>
      <c r="Q2079" s="9">
        <f>P2079+O2079</f>
        <v>0</v>
      </c>
      <c r="R2079" s="11">
        <v>20</v>
      </c>
      <c r="S2079" s="9">
        <f>0.75*R2079</f>
        <v>15</v>
      </c>
      <c r="U2079" s="9">
        <f>T2079+S2079</f>
        <v>15</v>
      </c>
      <c r="V2079" s="9">
        <f>(Q2079+U2079)/(0.944*1000)</f>
        <v>1.5889830508474576E-2</v>
      </c>
    </row>
    <row r="2080" spans="1:22" x14ac:dyDescent="0.3">
      <c r="A2080" s="14">
        <v>2085</v>
      </c>
      <c r="B2080" s="14" t="s">
        <v>8481</v>
      </c>
      <c r="C2080" s="14" t="s">
        <v>13510</v>
      </c>
      <c r="D2080" s="14" t="s">
        <v>13504</v>
      </c>
      <c r="E2080" s="14" t="s">
        <v>13479</v>
      </c>
      <c r="F2080" s="14">
        <v>10</v>
      </c>
      <c r="G2080" s="14">
        <v>0.25</v>
      </c>
      <c r="H2080" s="15">
        <v>6.7966000000000013E-2</v>
      </c>
      <c r="I2080" s="15">
        <f>M2080-V2080</f>
        <v>0.19453399999999998</v>
      </c>
      <c r="J2080" s="14"/>
      <c r="K2080" s="13"/>
      <c r="L2080" s="9">
        <f>G2080*1.05</f>
        <v>0.26250000000000001</v>
      </c>
      <c r="M2080" s="11">
        <f>L2080-H2080</f>
        <v>0.19453399999999998</v>
      </c>
      <c r="N2080" s="11">
        <v>0</v>
      </c>
      <c r="P2080" s="9">
        <f>0.5*N2080/1000</f>
        <v>0</v>
      </c>
      <c r="Q2080" s="9">
        <f>P2080+O2080</f>
        <v>0</v>
      </c>
      <c r="R2080" s="11">
        <v>0</v>
      </c>
      <c r="T2080" s="9">
        <f>0.5*R2080</f>
        <v>0</v>
      </c>
      <c r="U2080" s="9">
        <f>T2080+S2080</f>
        <v>0</v>
      </c>
      <c r="V2080" s="9">
        <f>(Q2080+U2080)/(0.944*1000)</f>
        <v>0</v>
      </c>
    </row>
    <row r="2081" spans="1:22" x14ac:dyDescent="0.3">
      <c r="A2081" s="14">
        <v>2086</v>
      </c>
      <c r="B2081" s="14" t="s">
        <v>8482</v>
      </c>
      <c r="C2081" s="14" t="s">
        <v>13510</v>
      </c>
      <c r="D2081" s="14" t="s">
        <v>13504</v>
      </c>
      <c r="E2081" s="14" t="s">
        <v>13479</v>
      </c>
      <c r="F2081" s="14">
        <v>10</v>
      </c>
      <c r="G2081" s="14">
        <v>0.25</v>
      </c>
      <c r="H2081" s="15">
        <v>2.6244E-2</v>
      </c>
      <c r="I2081" s="15">
        <f>M2081-V2081</f>
        <v>0.23625600000000002</v>
      </c>
      <c r="J2081" s="14"/>
      <c r="K2081" s="13"/>
      <c r="L2081" s="9">
        <f>G2081*1.05</f>
        <v>0.26250000000000001</v>
      </c>
      <c r="M2081" s="11">
        <f>L2081-H2081</f>
        <v>0.23625600000000002</v>
      </c>
      <c r="N2081" s="11">
        <v>0</v>
      </c>
      <c r="P2081" s="9">
        <f>0.5*N2081/1000</f>
        <v>0</v>
      </c>
      <c r="Q2081" s="9">
        <f>P2081+O2081</f>
        <v>0</v>
      </c>
      <c r="R2081" s="11">
        <v>0</v>
      </c>
      <c r="T2081" s="9">
        <f>0.5*R2081</f>
        <v>0</v>
      </c>
      <c r="U2081" s="9">
        <f>T2081+S2081</f>
        <v>0</v>
      </c>
      <c r="V2081" s="9">
        <f>(Q2081+U2081)/(0.944*1000)</f>
        <v>0</v>
      </c>
    </row>
    <row r="2082" spans="1:22" x14ac:dyDescent="0.3">
      <c r="A2082" s="14">
        <v>2087</v>
      </c>
      <c r="B2082" s="14" t="s">
        <v>8483</v>
      </c>
      <c r="C2082" s="14" t="s">
        <v>13510</v>
      </c>
      <c r="D2082" s="14" t="s">
        <v>13504</v>
      </c>
      <c r="E2082" s="14" t="s">
        <v>13479</v>
      </c>
      <c r="F2082" s="14">
        <v>10</v>
      </c>
      <c r="G2082" s="14">
        <v>0.16</v>
      </c>
      <c r="H2082" s="15">
        <v>1.9967999999999989E-2</v>
      </c>
      <c r="I2082" s="15">
        <f>M2082-V2082</f>
        <v>0.14803200000000002</v>
      </c>
      <c r="J2082" s="14"/>
      <c r="K2082" s="13"/>
      <c r="L2082" s="9">
        <f>G2082*1.05</f>
        <v>0.16800000000000001</v>
      </c>
      <c r="M2082" s="11">
        <f>L2082-H2082</f>
        <v>0.14803200000000002</v>
      </c>
      <c r="N2082" s="11">
        <v>0</v>
      </c>
      <c r="P2082" s="9">
        <f>0.5*N2082/1000</f>
        <v>0</v>
      </c>
      <c r="Q2082" s="9">
        <f>P2082+O2082</f>
        <v>0</v>
      </c>
      <c r="R2082" s="11">
        <v>0</v>
      </c>
      <c r="T2082" s="9">
        <f>0.5*R2082</f>
        <v>0</v>
      </c>
      <c r="U2082" s="9">
        <f>T2082+S2082</f>
        <v>0</v>
      </c>
      <c r="V2082" s="9">
        <f>(Q2082+U2082)/(0.944*1000)</f>
        <v>0</v>
      </c>
    </row>
    <row r="2083" spans="1:22" x14ac:dyDescent="0.3">
      <c r="A2083" s="14">
        <v>2088</v>
      </c>
      <c r="B2083" s="14" t="s">
        <v>8484</v>
      </c>
      <c r="C2083" s="14" t="s">
        <v>13510</v>
      </c>
      <c r="D2083" s="14" t="s">
        <v>13504</v>
      </c>
      <c r="E2083" s="14" t="s">
        <v>13479</v>
      </c>
      <c r="F2083" s="14">
        <v>10</v>
      </c>
      <c r="G2083" s="14">
        <v>0.16</v>
      </c>
      <c r="H2083" s="15">
        <v>0.05</v>
      </c>
      <c r="I2083" s="15">
        <f>M2083-V2083</f>
        <v>0.11800000000000001</v>
      </c>
      <c r="J2083" s="14"/>
      <c r="K2083" s="13"/>
      <c r="L2083" s="9">
        <f>G2083*1.05</f>
        <v>0.16800000000000001</v>
      </c>
      <c r="M2083" s="11">
        <f>L2083-H2083</f>
        <v>0.11800000000000001</v>
      </c>
      <c r="N2083" s="11">
        <v>0</v>
      </c>
      <c r="P2083" s="9">
        <f>0.5*N2083/1000</f>
        <v>0</v>
      </c>
      <c r="Q2083" s="9">
        <f>P2083+O2083</f>
        <v>0</v>
      </c>
      <c r="R2083" s="11">
        <v>0</v>
      </c>
      <c r="T2083" s="9">
        <f>0.5*R2083</f>
        <v>0</v>
      </c>
      <c r="U2083" s="9">
        <f>T2083+S2083</f>
        <v>0</v>
      </c>
      <c r="V2083" s="9">
        <f>(Q2083+U2083)/(0.944*1000)</f>
        <v>0</v>
      </c>
    </row>
    <row r="2084" spans="1:22" x14ac:dyDescent="0.3">
      <c r="A2084" s="14">
        <v>2089</v>
      </c>
      <c r="B2084" s="14" t="s">
        <v>8485</v>
      </c>
      <c r="C2084" s="14" t="s">
        <v>13510</v>
      </c>
      <c r="D2084" s="14" t="s">
        <v>13504</v>
      </c>
      <c r="E2084" s="14" t="s">
        <v>13479</v>
      </c>
      <c r="F2084" s="14">
        <v>10</v>
      </c>
      <c r="G2084" s="14">
        <v>0.16</v>
      </c>
      <c r="H2084" s="15">
        <v>3.2580000000000096E-3</v>
      </c>
      <c r="I2084" s="15">
        <f>M2084-V2084</f>
        <v>0.164742</v>
      </c>
      <c r="J2084" s="14"/>
      <c r="K2084" s="13"/>
      <c r="L2084" s="9">
        <f>G2084*1.05</f>
        <v>0.16800000000000001</v>
      </c>
      <c r="M2084" s="11">
        <f>L2084-H2084</f>
        <v>0.164742</v>
      </c>
      <c r="N2084" s="11">
        <v>0</v>
      </c>
      <c r="P2084" s="9">
        <f>0.5*N2084/1000</f>
        <v>0</v>
      </c>
      <c r="Q2084" s="9">
        <f>P2084+O2084</f>
        <v>0</v>
      </c>
      <c r="R2084" s="11">
        <v>0</v>
      </c>
      <c r="T2084" s="9">
        <f>0.5*R2084</f>
        <v>0</v>
      </c>
      <c r="U2084" s="9">
        <f>T2084+S2084</f>
        <v>0</v>
      </c>
      <c r="V2084" s="9">
        <f>(Q2084+U2084)/(0.944*1000)</f>
        <v>0</v>
      </c>
    </row>
    <row r="2085" spans="1:22" x14ac:dyDescent="0.3">
      <c r="A2085" s="14">
        <v>2090</v>
      </c>
      <c r="B2085" s="14" t="s">
        <v>8486</v>
      </c>
      <c r="C2085" s="14" t="s">
        <v>13510</v>
      </c>
      <c r="D2085" s="14" t="s">
        <v>13504</v>
      </c>
      <c r="E2085" s="14" t="s">
        <v>13479</v>
      </c>
      <c r="F2085" s="14">
        <v>10</v>
      </c>
      <c r="G2085" s="14">
        <v>0.25</v>
      </c>
      <c r="H2085" s="15">
        <v>4.9634999999999992E-2</v>
      </c>
      <c r="I2085" s="15">
        <f>M2085-V2085</f>
        <v>0.21286500000000003</v>
      </c>
      <c r="J2085" s="14"/>
      <c r="K2085" s="13"/>
      <c r="L2085" s="9">
        <f>G2085*1.05</f>
        <v>0.26250000000000001</v>
      </c>
      <c r="M2085" s="11">
        <f>L2085-H2085</f>
        <v>0.21286500000000003</v>
      </c>
      <c r="N2085" s="11">
        <v>0</v>
      </c>
      <c r="P2085" s="9">
        <f>0.5*N2085/1000</f>
        <v>0</v>
      </c>
      <c r="Q2085" s="9">
        <f>P2085+O2085</f>
        <v>0</v>
      </c>
      <c r="R2085" s="11">
        <v>0</v>
      </c>
      <c r="T2085" s="9">
        <f>0.5*R2085</f>
        <v>0</v>
      </c>
      <c r="U2085" s="9">
        <f>T2085+S2085</f>
        <v>0</v>
      </c>
      <c r="V2085" s="9">
        <f>(Q2085+U2085)/(0.944*1000)</f>
        <v>0</v>
      </c>
    </row>
    <row r="2086" spans="1:22" x14ac:dyDescent="0.3">
      <c r="A2086" s="14">
        <v>2091</v>
      </c>
      <c r="B2086" s="14" t="s">
        <v>8487</v>
      </c>
      <c r="C2086" s="14" t="s">
        <v>13510</v>
      </c>
      <c r="D2086" s="14" t="s">
        <v>13504</v>
      </c>
      <c r="E2086" s="14" t="s">
        <v>13479</v>
      </c>
      <c r="F2086" s="14">
        <v>10</v>
      </c>
      <c r="G2086" s="14">
        <v>2</v>
      </c>
      <c r="H2086" s="15">
        <v>1.0270950000000001</v>
      </c>
      <c r="I2086" s="15">
        <f>M2086-V2086</f>
        <v>2.2904999999999953E-2</v>
      </c>
      <c r="J2086" s="14"/>
      <c r="K2086" s="13"/>
      <c r="L2086" s="9">
        <f>G2086/2*1.05</f>
        <v>1.05</v>
      </c>
      <c r="M2086" s="11">
        <f>L2086-H2086</f>
        <v>2.2904999999999953E-2</v>
      </c>
      <c r="N2086" s="11">
        <v>0</v>
      </c>
      <c r="P2086" s="9">
        <f>0.5*N2086/1000</f>
        <v>0</v>
      </c>
      <c r="Q2086" s="9">
        <f>P2086+O2086</f>
        <v>0</v>
      </c>
      <c r="R2086" s="11">
        <v>0</v>
      </c>
      <c r="T2086" s="9">
        <f>0.5*R2086</f>
        <v>0</v>
      </c>
      <c r="U2086" s="9">
        <f>T2086+S2086</f>
        <v>0</v>
      </c>
      <c r="V2086" s="9">
        <f>(Q2086+U2086)/(0.944*1000)</f>
        <v>0</v>
      </c>
    </row>
    <row r="2087" spans="1:22" x14ac:dyDescent="0.3">
      <c r="A2087" s="14">
        <v>2092</v>
      </c>
      <c r="B2087" s="14" t="s">
        <v>8488</v>
      </c>
      <c r="C2087" s="14" t="s">
        <v>13510</v>
      </c>
      <c r="D2087" s="14" t="s">
        <v>13504</v>
      </c>
      <c r="E2087" s="14" t="s">
        <v>13479</v>
      </c>
      <c r="F2087" s="14">
        <v>10</v>
      </c>
      <c r="G2087" s="14">
        <v>0.4</v>
      </c>
      <c r="H2087" s="15">
        <v>8.607200000000001E-2</v>
      </c>
      <c r="I2087" s="15">
        <f>M2087-V2087</f>
        <v>0.33339833898305082</v>
      </c>
      <c r="J2087" s="14"/>
      <c r="K2087" s="13"/>
      <c r="L2087" s="9">
        <f>G2087*1.05</f>
        <v>0.42000000000000004</v>
      </c>
      <c r="M2087" s="11">
        <f>L2087-H2087</f>
        <v>0.333928</v>
      </c>
      <c r="N2087" s="11">
        <v>0</v>
      </c>
      <c r="P2087" s="9">
        <f>0.5*N2087/1000</f>
        <v>0</v>
      </c>
      <c r="Q2087" s="9">
        <f>P2087+O2087</f>
        <v>0</v>
      </c>
      <c r="R2087" s="11">
        <v>1</v>
      </c>
      <c r="T2087" s="9">
        <f>0.5*R2087</f>
        <v>0.5</v>
      </c>
      <c r="U2087" s="9">
        <f>T2087+S2087</f>
        <v>0.5</v>
      </c>
      <c r="V2087" s="9">
        <f>(Q2087+U2087)/(0.944*1000)</f>
        <v>5.2966101694915254E-4</v>
      </c>
    </row>
    <row r="2088" spans="1:22" x14ac:dyDescent="0.3">
      <c r="A2088" s="14">
        <v>2093</v>
      </c>
      <c r="B2088" s="14" t="s">
        <v>8489</v>
      </c>
      <c r="C2088" s="14" t="s">
        <v>13510</v>
      </c>
      <c r="D2088" s="14" t="s">
        <v>13504</v>
      </c>
      <c r="E2088" s="14" t="s">
        <v>13479</v>
      </c>
      <c r="F2088" s="14">
        <v>10</v>
      </c>
      <c r="G2088" s="14">
        <v>0.1</v>
      </c>
      <c r="H2088" s="15">
        <v>2.3499999999999942E-4</v>
      </c>
      <c r="I2088" s="15">
        <f>M2088-V2088</f>
        <v>0.10476500000000001</v>
      </c>
      <c r="J2088" s="14"/>
      <c r="K2088" s="13"/>
      <c r="L2088" s="9">
        <f>G2088*1.05</f>
        <v>0.10500000000000001</v>
      </c>
      <c r="M2088" s="11">
        <f>L2088-H2088</f>
        <v>0.10476500000000001</v>
      </c>
      <c r="N2088" s="11">
        <v>0</v>
      </c>
      <c r="P2088" s="9">
        <f>0.5*N2088/1000</f>
        <v>0</v>
      </c>
      <c r="Q2088" s="9">
        <f>P2088+O2088</f>
        <v>0</v>
      </c>
      <c r="R2088" s="11">
        <v>0</v>
      </c>
      <c r="T2088" s="9">
        <f>0.5*R2088</f>
        <v>0</v>
      </c>
      <c r="U2088" s="9">
        <f>T2088+S2088</f>
        <v>0</v>
      </c>
      <c r="V2088" s="9">
        <f>(Q2088+U2088)/(0.944*1000)</f>
        <v>0</v>
      </c>
    </row>
    <row r="2089" spans="1:22" x14ac:dyDescent="0.3">
      <c r="A2089" s="14">
        <v>2094</v>
      </c>
      <c r="B2089" s="14" t="s">
        <v>8490</v>
      </c>
      <c r="C2089" s="14" t="s">
        <v>13510</v>
      </c>
      <c r="D2089" s="14" t="s">
        <v>13504</v>
      </c>
      <c r="E2089" s="14" t="s">
        <v>13479</v>
      </c>
      <c r="F2089" s="14">
        <v>10</v>
      </c>
      <c r="G2089" s="14">
        <v>6.3E-2</v>
      </c>
      <c r="H2089" s="15">
        <v>3.4200000000000016E-3</v>
      </c>
      <c r="I2089" s="15">
        <f>M2089-V2089</f>
        <v>6.2729999999999994E-2</v>
      </c>
      <c r="J2089" s="14"/>
      <c r="K2089" s="13"/>
      <c r="L2089" s="9">
        <f>G2089*1.05</f>
        <v>6.615E-2</v>
      </c>
      <c r="M2089" s="11">
        <f>L2089-H2089</f>
        <v>6.2729999999999994E-2</v>
      </c>
      <c r="N2089" s="11">
        <v>0</v>
      </c>
      <c r="P2089" s="9">
        <f>0.5*N2089/1000</f>
        <v>0</v>
      </c>
      <c r="Q2089" s="9">
        <f>P2089+O2089</f>
        <v>0</v>
      </c>
      <c r="R2089" s="11">
        <v>0</v>
      </c>
      <c r="T2089" s="9">
        <f>0.5*R2089</f>
        <v>0</v>
      </c>
      <c r="U2089" s="9">
        <f>T2089+S2089</f>
        <v>0</v>
      </c>
      <c r="V2089" s="9">
        <f>(Q2089+U2089)/(0.944*1000)</f>
        <v>0</v>
      </c>
    </row>
    <row r="2090" spans="1:22" x14ac:dyDescent="0.3">
      <c r="A2090" s="14">
        <v>2095</v>
      </c>
      <c r="B2090" s="14" t="s">
        <v>8491</v>
      </c>
      <c r="C2090" s="14" t="s">
        <v>13510</v>
      </c>
      <c r="D2090" s="14" t="s">
        <v>13504</v>
      </c>
      <c r="E2090" s="14" t="s">
        <v>13479</v>
      </c>
      <c r="F2090" s="14">
        <v>10</v>
      </c>
      <c r="G2090" s="14">
        <v>0.1</v>
      </c>
      <c r="H2090" s="15">
        <v>4.8714359550561803E-2</v>
      </c>
      <c r="I2090" s="15">
        <f>M2090-V2090</f>
        <v>5.6285640449438207E-2</v>
      </c>
      <c r="J2090" s="14"/>
      <c r="K2090" s="13"/>
      <c r="L2090" s="9">
        <f>G2090*1.05</f>
        <v>0.10500000000000001</v>
      </c>
      <c r="M2090" s="11">
        <f>L2090-H2090</f>
        <v>5.6285640449438207E-2</v>
      </c>
      <c r="N2090" s="11">
        <v>0</v>
      </c>
      <c r="P2090" s="9">
        <f>0.5*N2090/1000</f>
        <v>0</v>
      </c>
      <c r="Q2090" s="9">
        <f>P2090+O2090</f>
        <v>0</v>
      </c>
      <c r="R2090" s="11">
        <v>0</v>
      </c>
      <c r="T2090" s="9">
        <f>0.5*R2090</f>
        <v>0</v>
      </c>
      <c r="U2090" s="9">
        <f>T2090+S2090</f>
        <v>0</v>
      </c>
      <c r="V2090" s="9">
        <f>(Q2090+U2090)/(0.944*1000)</f>
        <v>0</v>
      </c>
    </row>
    <row r="2091" spans="1:22" x14ac:dyDescent="0.3">
      <c r="A2091" s="14">
        <v>2096</v>
      </c>
      <c r="B2091" s="14" t="s">
        <v>8492</v>
      </c>
      <c r="C2091" s="14" t="s">
        <v>13510</v>
      </c>
      <c r="D2091" s="14" t="s">
        <v>13504</v>
      </c>
      <c r="E2091" s="14" t="s">
        <v>13479</v>
      </c>
      <c r="F2091" s="14">
        <v>10</v>
      </c>
      <c r="G2091" s="14">
        <v>6.3E-2</v>
      </c>
      <c r="H2091" s="15">
        <v>1.8440000000000012E-3</v>
      </c>
      <c r="I2091" s="15">
        <f>M2091-V2091</f>
        <v>6.4306000000000002E-2</v>
      </c>
      <c r="J2091" s="14"/>
      <c r="K2091" s="13"/>
      <c r="L2091" s="9">
        <f>G2091*1.05</f>
        <v>6.615E-2</v>
      </c>
      <c r="M2091" s="11">
        <f>L2091-H2091</f>
        <v>6.4306000000000002E-2</v>
      </c>
      <c r="N2091" s="11">
        <v>0</v>
      </c>
      <c r="P2091" s="9">
        <f>0.5*N2091/1000</f>
        <v>0</v>
      </c>
      <c r="Q2091" s="9">
        <f>P2091+O2091</f>
        <v>0</v>
      </c>
      <c r="R2091" s="11">
        <v>0</v>
      </c>
      <c r="T2091" s="9">
        <f>0.5*R2091</f>
        <v>0</v>
      </c>
      <c r="U2091" s="9">
        <f>T2091+S2091</f>
        <v>0</v>
      </c>
      <c r="V2091" s="9">
        <f>(Q2091+U2091)/(0.944*1000)</f>
        <v>0</v>
      </c>
    </row>
    <row r="2092" spans="1:22" x14ac:dyDescent="0.3">
      <c r="A2092" s="14">
        <v>2097</v>
      </c>
      <c r="B2092" s="14" t="s">
        <v>8493</v>
      </c>
      <c r="C2092" s="14" t="s">
        <v>13510</v>
      </c>
      <c r="D2092" s="14" t="s">
        <v>13504</v>
      </c>
      <c r="E2092" s="14" t="s">
        <v>13479</v>
      </c>
      <c r="F2092" s="14">
        <v>10</v>
      </c>
      <c r="G2092" s="14">
        <v>0.16</v>
      </c>
      <c r="H2092" s="15">
        <v>4.2991000000000001E-2</v>
      </c>
      <c r="I2092" s="15">
        <f>M2092-V2092</f>
        <v>0.11706408474576271</v>
      </c>
      <c r="J2092" s="14"/>
      <c r="K2092" s="13"/>
      <c r="L2092" s="9">
        <f>G2092*1.05</f>
        <v>0.16800000000000001</v>
      </c>
      <c r="M2092" s="11">
        <f>L2092-H2092</f>
        <v>0.12500900000000001</v>
      </c>
      <c r="N2092" s="11">
        <v>0</v>
      </c>
      <c r="P2092" s="9">
        <f>0.5*N2092/1000</f>
        <v>0</v>
      </c>
      <c r="Q2092" s="9">
        <f>P2092+O2092</f>
        <v>0</v>
      </c>
      <c r="R2092" s="11">
        <v>15</v>
      </c>
      <c r="T2092" s="9">
        <f>0.5*R2092</f>
        <v>7.5</v>
      </c>
      <c r="U2092" s="9">
        <f>T2092+S2092</f>
        <v>7.5</v>
      </c>
      <c r="V2092" s="9">
        <f>(Q2092+U2092)/(0.944*1000)</f>
        <v>7.9449152542372878E-3</v>
      </c>
    </row>
    <row r="2093" spans="1:22" x14ac:dyDescent="0.3">
      <c r="A2093" s="14">
        <v>2098</v>
      </c>
      <c r="B2093" s="14" t="s">
        <v>8494</v>
      </c>
      <c r="C2093" s="14" t="s">
        <v>13510</v>
      </c>
      <c r="D2093" s="14" t="s">
        <v>13504</v>
      </c>
      <c r="E2093" s="14" t="s">
        <v>13479</v>
      </c>
      <c r="F2093" s="14">
        <v>10</v>
      </c>
      <c r="G2093" s="14">
        <v>0.16</v>
      </c>
      <c r="H2093" s="15">
        <v>0</v>
      </c>
      <c r="I2093" s="15">
        <f>M2093-V2093</f>
        <v>0.16800000000000001</v>
      </c>
      <c r="J2093" s="14"/>
      <c r="K2093" s="13"/>
      <c r="L2093" s="9">
        <f>G2093*1.05</f>
        <v>0.16800000000000001</v>
      </c>
      <c r="M2093" s="11">
        <f>L2093-H2093</f>
        <v>0.16800000000000001</v>
      </c>
      <c r="N2093" s="11">
        <v>0</v>
      </c>
      <c r="P2093" s="9">
        <f>0.5*N2093/1000</f>
        <v>0</v>
      </c>
      <c r="Q2093" s="9">
        <f>P2093+O2093</f>
        <v>0</v>
      </c>
      <c r="R2093" s="11">
        <v>0</v>
      </c>
      <c r="T2093" s="9">
        <f>0.5*R2093</f>
        <v>0</v>
      </c>
      <c r="U2093" s="9">
        <f>T2093+S2093</f>
        <v>0</v>
      </c>
      <c r="V2093" s="9">
        <f>(Q2093+U2093)/(0.944*1000)</f>
        <v>0</v>
      </c>
    </row>
    <row r="2094" spans="1:22" x14ac:dyDescent="0.3">
      <c r="A2094" s="14">
        <v>2099</v>
      </c>
      <c r="B2094" s="14" t="s">
        <v>8495</v>
      </c>
      <c r="C2094" s="14" t="s">
        <v>13510</v>
      </c>
      <c r="D2094" s="14" t="s">
        <v>13504</v>
      </c>
      <c r="E2094" s="14" t="s">
        <v>13479</v>
      </c>
      <c r="F2094" s="14">
        <v>10</v>
      </c>
      <c r="G2094" s="14">
        <v>0.04</v>
      </c>
      <c r="H2094" s="15">
        <v>0</v>
      </c>
      <c r="I2094" s="15">
        <f>M2094-V2094</f>
        <v>4.2000000000000003E-2</v>
      </c>
      <c r="J2094" s="14"/>
      <c r="K2094" s="13"/>
      <c r="L2094" s="9">
        <f>G2094*1.05</f>
        <v>4.2000000000000003E-2</v>
      </c>
      <c r="M2094" s="11">
        <f>L2094-H2094</f>
        <v>4.2000000000000003E-2</v>
      </c>
      <c r="N2094" s="11">
        <v>0</v>
      </c>
      <c r="P2094" s="9">
        <f>0.5*N2094/1000</f>
        <v>0</v>
      </c>
      <c r="Q2094" s="9">
        <f>P2094+O2094</f>
        <v>0</v>
      </c>
      <c r="R2094" s="11">
        <v>0</v>
      </c>
      <c r="T2094" s="9">
        <f>0.5*R2094</f>
        <v>0</v>
      </c>
      <c r="U2094" s="9">
        <f>T2094+S2094</f>
        <v>0</v>
      </c>
      <c r="V2094" s="9">
        <f>(Q2094+U2094)/(0.944*1000)</f>
        <v>0</v>
      </c>
    </row>
    <row r="2095" spans="1:22" x14ac:dyDescent="0.3">
      <c r="A2095" s="14">
        <v>2100</v>
      </c>
      <c r="B2095" s="14" t="s">
        <v>8496</v>
      </c>
      <c r="C2095" s="14" t="s">
        <v>13510</v>
      </c>
      <c r="D2095" s="14" t="s">
        <v>13504</v>
      </c>
      <c r="E2095" s="14" t="s">
        <v>13479</v>
      </c>
      <c r="F2095" s="14">
        <v>10</v>
      </c>
      <c r="G2095" s="14">
        <v>0.25</v>
      </c>
      <c r="H2095" s="15">
        <v>2.9049000000000005E-2</v>
      </c>
      <c r="I2095" s="15">
        <f>M2095-V2095</f>
        <v>0.20723277966101697</v>
      </c>
      <c r="J2095" s="14"/>
      <c r="K2095" s="13"/>
      <c r="L2095" s="9">
        <f>G2095*1.05</f>
        <v>0.26250000000000001</v>
      </c>
      <c r="M2095" s="11">
        <f>L2095-H2095</f>
        <v>0.23345100000000002</v>
      </c>
      <c r="N2095" s="11">
        <v>0</v>
      </c>
      <c r="P2095" s="9">
        <f>0.5*N2095/1000</f>
        <v>0</v>
      </c>
      <c r="Q2095" s="9">
        <f>P2095+O2095</f>
        <v>0</v>
      </c>
      <c r="R2095" s="11">
        <v>33</v>
      </c>
      <c r="S2095" s="9">
        <f>0.75*R2095</f>
        <v>24.75</v>
      </c>
      <c r="U2095" s="9">
        <f>T2095+S2095</f>
        <v>24.75</v>
      </c>
      <c r="V2095" s="9">
        <f>(Q2095+U2095)/(0.944*1000)</f>
        <v>2.621822033898305E-2</v>
      </c>
    </row>
    <row r="2096" spans="1:22" x14ac:dyDescent="0.3">
      <c r="A2096" s="14">
        <v>2101</v>
      </c>
      <c r="B2096" s="14" t="s">
        <v>8497</v>
      </c>
      <c r="C2096" s="14" t="s">
        <v>13510</v>
      </c>
      <c r="D2096" s="14" t="s">
        <v>13504</v>
      </c>
      <c r="E2096" s="14" t="s">
        <v>13479</v>
      </c>
      <c r="F2096" s="14">
        <v>10</v>
      </c>
      <c r="G2096" s="14">
        <v>0.25</v>
      </c>
      <c r="H2096" s="15">
        <v>8.3735999999999991E-2</v>
      </c>
      <c r="I2096" s="15">
        <f>M2096-V2096</f>
        <v>0.17876400000000003</v>
      </c>
      <c r="J2096" s="14"/>
      <c r="K2096" s="13"/>
      <c r="L2096" s="9">
        <f>G2096*1.05</f>
        <v>0.26250000000000001</v>
      </c>
      <c r="M2096" s="11">
        <f>L2096-H2096</f>
        <v>0.17876400000000003</v>
      </c>
      <c r="N2096" s="11">
        <v>0</v>
      </c>
      <c r="P2096" s="9">
        <f>0.5*N2096/1000</f>
        <v>0</v>
      </c>
      <c r="Q2096" s="9">
        <f>P2096+O2096</f>
        <v>0</v>
      </c>
      <c r="R2096" s="11">
        <v>0</v>
      </c>
      <c r="T2096" s="9">
        <f>0.5*R2096</f>
        <v>0</v>
      </c>
      <c r="U2096" s="9">
        <f>T2096+S2096</f>
        <v>0</v>
      </c>
      <c r="V2096" s="9">
        <f>(Q2096+U2096)/(0.944*1000)</f>
        <v>0</v>
      </c>
    </row>
    <row r="2097" spans="1:22" x14ac:dyDescent="0.3">
      <c r="A2097" s="14">
        <v>2102</v>
      </c>
      <c r="B2097" s="14" t="s">
        <v>8498</v>
      </c>
      <c r="C2097" s="14" t="s">
        <v>13510</v>
      </c>
      <c r="D2097" s="14" t="s">
        <v>13504</v>
      </c>
      <c r="E2097" s="14" t="s">
        <v>13479</v>
      </c>
      <c r="F2097" s="14">
        <v>10</v>
      </c>
      <c r="G2097" s="14">
        <v>0.1</v>
      </c>
      <c r="H2097" s="15">
        <v>4.584000000000003E-3</v>
      </c>
      <c r="I2097" s="15">
        <f>M2097-V2097</f>
        <v>0.10041600000000001</v>
      </c>
      <c r="J2097" s="14"/>
      <c r="K2097" s="13"/>
      <c r="L2097" s="9">
        <f>G2097*1.05</f>
        <v>0.10500000000000001</v>
      </c>
      <c r="M2097" s="11">
        <f>L2097-H2097</f>
        <v>0.10041600000000001</v>
      </c>
      <c r="N2097" s="11">
        <v>0</v>
      </c>
      <c r="P2097" s="9">
        <f>0.5*N2097/1000</f>
        <v>0</v>
      </c>
      <c r="Q2097" s="9">
        <f>P2097+O2097</f>
        <v>0</v>
      </c>
      <c r="R2097" s="11">
        <v>0</v>
      </c>
      <c r="T2097" s="9">
        <f>0.5*R2097</f>
        <v>0</v>
      </c>
      <c r="U2097" s="9">
        <f>T2097+S2097</f>
        <v>0</v>
      </c>
      <c r="V2097" s="9">
        <f>(Q2097+U2097)/(0.944*1000)</f>
        <v>0</v>
      </c>
    </row>
    <row r="2098" spans="1:22" x14ac:dyDescent="0.3">
      <c r="A2098" s="14">
        <v>2103</v>
      </c>
      <c r="B2098" s="14" t="s">
        <v>8499</v>
      </c>
      <c r="C2098" s="14" t="s">
        <v>13510</v>
      </c>
      <c r="D2098" s="14" t="s">
        <v>13504</v>
      </c>
      <c r="E2098" s="14" t="s">
        <v>13479</v>
      </c>
      <c r="F2098" s="14">
        <v>10</v>
      </c>
      <c r="G2098" s="14">
        <v>6.3E-2</v>
      </c>
      <c r="H2098" s="15">
        <v>2.9688000000000003E-2</v>
      </c>
      <c r="I2098" s="15">
        <f>M2098-V2098</f>
        <v>3.6461999999999994E-2</v>
      </c>
      <c r="J2098" s="14"/>
      <c r="K2098" s="13"/>
      <c r="L2098" s="9">
        <f>G2098*1.05</f>
        <v>6.615E-2</v>
      </c>
      <c r="M2098" s="11">
        <f>L2098-H2098</f>
        <v>3.6461999999999994E-2</v>
      </c>
      <c r="N2098" s="11">
        <v>0</v>
      </c>
      <c r="P2098" s="9">
        <f>0.5*N2098/1000</f>
        <v>0</v>
      </c>
      <c r="Q2098" s="9">
        <f>P2098+O2098</f>
        <v>0</v>
      </c>
      <c r="R2098" s="11">
        <v>0</v>
      </c>
      <c r="T2098" s="9">
        <f>0.5*R2098</f>
        <v>0</v>
      </c>
      <c r="U2098" s="9">
        <f>T2098+S2098</f>
        <v>0</v>
      </c>
      <c r="V2098" s="9">
        <f>(Q2098+U2098)/(0.944*1000)</f>
        <v>0</v>
      </c>
    </row>
    <row r="2099" spans="1:22" x14ac:dyDescent="0.3">
      <c r="A2099" s="14">
        <v>2104</v>
      </c>
      <c r="B2099" s="14" t="s">
        <v>8500</v>
      </c>
      <c r="C2099" s="14" t="s">
        <v>13510</v>
      </c>
      <c r="D2099" s="14" t="s">
        <v>13504</v>
      </c>
      <c r="E2099" s="14" t="s">
        <v>13479</v>
      </c>
      <c r="F2099" s="14">
        <v>10</v>
      </c>
      <c r="G2099" s="14">
        <v>0.63</v>
      </c>
      <c r="H2099" s="15">
        <v>5.3357999999999947E-2</v>
      </c>
      <c r="I2099" s="15">
        <f>M2099-V2099</f>
        <v>0.60814200000000018</v>
      </c>
      <c r="J2099" s="14"/>
      <c r="K2099" s="13"/>
      <c r="L2099" s="9">
        <f>G2099*1.05</f>
        <v>0.66150000000000009</v>
      </c>
      <c r="M2099" s="11">
        <f>L2099-H2099</f>
        <v>0.60814200000000018</v>
      </c>
      <c r="N2099" s="11">
        <v>0</v>
      </c>
      <c r="P2099" s="9">
        <f>0.5*N2099/1000</f>
        <v>0</v>
      </c>
      <c r="Q2099" s="9">
        <f>P2099+O2099</f>
        <v>0</v>
      </c>
      <c r="R2099" s="11">
        <v>0</v>
      </c>
      <c r="T2099" s="9">
        <f>0.5*R2099</f>
        <v>0</v>
      </c>
      <c r="U2099" s="9">
        <f>T2099+S2099</f>
        <v>0</v>
      </c>
      <c r="V2099" s="9">
        <f>(Q2099+U2099)/(0.944*1000)</f>
        <v>0</v>
      </c>
    </row>
    <row r="2100" spans="1:22" x14ac:dyDescent="0.3">
      <c r="A2100" s="14">
        <v>2105</v>
      </c>
      <c r="B2100" s="14" t="s">
        <v>8501</v>
      </c>
      <c r="C2100" s="14" t="s">
        <v>13510</v>
      </c>
      <c r="D2100" s="14" t="s">
        <v>13504</v>
      </c>
      <c r="E2100" s="14" t="s">
        <v>13479</v>
      </c>
      <c r="F2100" s="14">
        <v>10</v>
      </c>
      <c r="G2100" s="14">
        <v>0.16</v>
      </c>
      <c r="H2100" s="15">
        <v>1.0344999999999998E-2</v>
      </c>
      <c r="I2100" s="15">
        <f>M2100-V2100</f>
        <v>6.6288474576271197E-2</v>
      </c>
      <c r="J2100" s="14"/>
      <c r="K2100" s="13"/>
      <c r="L2100" s="9">
        <f>G2100*1.05</f>
        <v>0.16800000000000001</v>
      </c>
      <c r="M2100" s="11">
        <f>L2100-H2100</f>
        <v>0.15765500000000002</v>
      </c>
      <c r="N2100" s="11">
        <v>0</v>
      </c>
      <c r="P2100" s="9">
        <f>0.5*N2100/1000</f>
        <v>0</v>
      </c>
      <c r="Q2100" s="9">
        <f>P2100+O2100</f>
        <v>0</v>
      </c>
      <c r="R2100" s="11">
        <v>115</v>
      </c>
      <c r="S2100" s="9">
        <f>0.75*R2100</f>
        <v>86.25</v>
      </c>
      <c r="U2100" s="9">
        <f>T2100+S2100</f>
        <v>86.25</v>
      </c>
      <c r="V2100" s="9">
        <f>(Q2100+U2100)/(0.944*1000)</f>
        <v>9.136652542372882E-2</v>
      </c>
    </row>
    <row r="2101" spans="1:22" x14ac:dyDescent="0.3">
      <c r="A2101" s="14">
        <v>2106</v>
      </c>
      <c r="B2101" s="14" t="s">
        <v>8502</v>
      </c>
      <c r="C2101" s="14" t="s">
        <v>13510</v>
      </c>
      <c r="D2101" s="14" t="s">
        <v>13504</v>
      </c>
      <c r="E2101" s="14" t="s">
        <v>13479</v>
      </c>
      <c r="F2101" s="14">
        <v>10</v>
      </c>
      <c r="G2101" s="14">
        <v>0.25</v>
      </c>
      <c r="H2101" s="15">
        <v>1.0828000000000003E-2</v>
      </c>
      <c r="I2101" s="15">
        <f>M2101-V2101</f>
        <v>0.25167200000000001</v>
      </c>
      <c r="J2101" s="14"/>
      <c r="K2101" s="13"/>
      <c r="L2101" s="9">
        <f>G2101*1.05</f>
        <v>0.26250000000000001</v>
      </c>
      <c r="M2101" s="11">
        <f>L2101-H2101</f>
        <v>0.25167200000000001</v>
      </c>
      <c r="N2101" s="11">
        <v>0</v>
      </c>
      <c r="P2101" s="9">
        <f>0.5*N2101/1000</f>
        <v>0</v>
      </c>
      <c r="Q2101" s="9">
        <f>P2101+O2101</f>
        <v>0</v>
      </c>
      <c r="R2101" s="11">
        <v>0</v>
      </c>
      <c r="T2101" s="9">
        <f>0.5*R2101</f>
        <v>0</v>
      </c>
      <c r="U2101" s="9">
        <f>T2101+S2101</f>
        <v>0</v>
      </c>
      <c r="V2101" s="9">
        <f>(Q2101+U2101)/(0.944*1000)</f>
        <v>0</v>
      </c>
    </row>
    <row r="2102" spans="1:22" x14ac:dyDescent="0.3">
      <c r="A2102" s="14">
        <v>2107</v>
      </c>
      <c r="B2102" s="14" t="s">
        <v>8503</v>
      </c>
      <c r="C2102" s="14" t="s">
        <v>13510</v>
      </c>
      <c r="D2102" s="14" t="s">
        <v>13504</v>
      </c>
      <c r="E2102" s="14" t="s">
        <v>13479</v>
      </c>
      <c r="F2102" s="14">
        <v>10</v>
      </c>
      <c r="G2102" s="14">
        <v>0.16</v>
      </c>
      <c r="H2102" s="15">
        <v>2.2900000000000007E-2</v>
      </c>
      <c r="I2102" s="15">
        <f>M2102-V2102</f>
        <v>0.14510000000000001</v>
      </c>
      <c r="J2102" s="14"/>
      <c r="K2102" s="13"/>
      <c r="L2102" s="9">
        <f>G2102*1.05</f>
        <v>0.16800000000000001</v>
      </c>
      <c r="M2102" s="11">
        <f>L2102-H2102</f>
        <v>0.14510000000000001</v>
      </c>
      <c r="N2102" s="11">
        <v>0</v>
      </c>
      <c r="P2102" s="9">
        <f>0.5*N2102/1000</f>
        <v>0</v>
      </c>
      <c r="Q2102" s="9">
        <f>P2102+O2102</f>
        <v>0</v>
      </c>
      <c r="R2102" s="11">
        <v>0</v>
      </c>
      <c r="T2102" s="9">
        <f>0.5*R2102</f>
        <v>0</v>
      </c>
      <c r="U2102" s="9">
        <f>T2102+S2102</f>
        <v>0</v>
      </c>
      <c r="V2102" s="9">
        <f>(Q2102+U2102)/(0.944*1000)</f>
        <v>0</v>
      </c>
    </row>
    <row r="2103" spans="1:22" x14ac:dyDescent="0.3">
      <c r="A2103" s="14">
        <v>2108</v>
      </c>
      <c r="B2103" s="14" t="s">
        <v>8504</v>
      </c>
      <c r="C2103" s="14" t="s">
        <v>13510</v>
      </c>
      <c r="D2103" s="14" t="s">
        <v>13504</v>
      </c>
      <c r="E2103" s="14" t="s">
        <v>13479</v>
      </c>
      <c r="F2103" s="14">
        <v>10</v>
      </c>
      <c r="G2103" s="14">
        <v>0.25</v>
      </c>
      <c r="H2103" s="15">
        <v>8.3029999999999979E-3</v>
      </c>
      <c r="I2103" s="15">
        <f>M2103-V2103</f>
        <v>0.25419700000000001</v>
      </c>
      <c r="J2103" s="14"/>
      <c r="K2103" s="13"/>
      <c r="L2103" s="9">
        <f>G2103*1.05</f>
        <v>0.26250000000000001</v>
      </c>
      <c r="M2103" s="11">
        <f>L2103-H2103</f>
        <v>0.25419700000000001</v>
      </c>
      <c r="N2103" s="11">
        <v>0</v>
      </c>
      <c r="P2103" s="9">
        <f>0.5*N2103/1000</f>
        <v>0</v>
      </c>
      <c r="Q2103" s="9">
        <f>P2103+O2103</f>
        <v>0</v>
      </c>
      <c r="R2103" s="11">
        <v>0</v>
      </c>
      <c r="T2103" s="9">
        <f>0.5*R2103</f>
        <v>0</v>
      </c>
      <c r="U2103" s="9">
        <f>T2103+S2103</f>
        <v>0</v>
      </c>
      <c r="V2103" s="9">
        <f>(Q2103+U2103)/(0.944*1000)</f>
        <v>0</v>
      </c>
    </row>
    <row r="2104" spans="1:22" x14ac:dyDescent="0.3">
      <c r="A2104" s="14">
        <v>2109</v>
      </c>
      <c r="B2104" s="14" t="s">
        <v>8505</v>
      </c>
      <c r="C2104" s="14" t="s">
        <v>13510</v>
      </c>
      <c r="D2104" s="14" t="s">
        <v>13504</v>
      </c>
      <c r="E2104" s="14" t="s">
        <v>13479</v>
      </c>
      <c r="F2104" s="14">
        <v>10</v>
      </c>
      <c r="G2104" s="14">
        <v>0.4</v>
      </c>
      <c r="H2104" s="15">
        <v>3.2154999999999975E-2</v>
      </c>
      <c r="I2104" s="15">
        <f>M2104-V2104</f>
        <v>0.37990008474576276</v>
      </c>
      <c r="J2104" s="14"/>
      <c r="K2104" s="13"/>
      <c r="L2104" s="9">
        <f>G2104*1.05</f>
        <v>0.42000000000000004</v>
      </c>
      <c r="M2104" s="11">
        <f>L2104-H2104</f>
        <v>0.38784500000000005</v>
      </c>
      <c r="N2104" s="11">
        <v>0</v>
      </c>
      <c r="P2104" s="9">
        <f>0.5*N2104/1000</f>
        <v>0</v>
      </c>
      <c r="Q2104" s="9">
        <f>P2104+O2104</f>
        <v>0</v>
      </c>
      <c r="R2104" s="11">
        <v>15</v>
      </c>
      <c r="T2104" s="9">
        <f>0.5*R2104</f>
        <v>7.5</v>
      </c>
      <c r="U2104" s="9">
        <f>T2104+S2104</f>
        <v>7.5</v>
      </c>
      <c r="V2104" s="9">
        <f>(Q2104+U2104)/(0.944*1000)</f>
        <v>7.9449152542372878E-3</v>
      </c>
    </row>
    <row r="2105" spans="1:22" x14ac:dyDescent="0.3">
      <c r="A2105" s="14">
        <v>2110</v>
      </c>
      <c r="B2105" s="14" t="s">
        <v>8506</v>
      </c>
      <c r="C2105" s="14" t="s">
        <v>13510</v>
      </c>
      <c r="D2105" s="14" t="s">
        <v>13504</v>
      </c>
      <c r="E2105" s="14" t="s">
        <v>13479</v>
      </c>
      <c r="F2105" s="14">
        <v>10</v>
      </c>
      <c r="G2105" s="14">
        <v>0.4</v>
      </c>
      <c r="H2105" s="15">
        <v>2.1310000000000003E-2</v>
      </c>
      <c r="I2105" s="15">
        <f>M2105-V2105</f>
        <v>0.39869000000000004</v>
      </c>
      <c r="J2105" s="14"/>
      <c r="K2105" s="13"/>
      <c r="L2105" s="9">
        <f>G2105*1.05</f>
        <v>0.42000000000000004</v>
      </c>
      <c r="M2105" s="11">
        <f>L2105-H2105</f>
        <v>0.39869000000000004</v>
      </c>
      <c r="N2105" s="11">
        <v>0</v>
      </c>
      <c r="P2105" s="9">
        <f>0.5*N2105/1000</f>
        <v>0</v>
      </c>
      <c r="Q2105" s="9">
        <f>P2105+O2105</f>
        <v>0</v>
      </c>
      <c r="R2105" s="11">
        <v>0</v>
      </c>
      <c r="T2105" s="9">
        <f>0.5*R2105</f>
        <v>0</v>
      </c>
      <c r="U2105" s="9">
        <f>T2105+S2105</f>
        <v>0</v>
      </c>
      <c r="V2105" s="9">
        <f>(Q2105+U2105)/(0.944*1000)</f>
        <v>0</v>
      </c>
    </row>
    <row r="2106" spans="1:22" x14ac:dyDescent="0.3">
      <c r="A2106" s="14">
        <v>2111</v>
      </c>
      <c r="B2106" s="14" t="s">
        <v>8507</v>
      </c>
      <c r="C2106" s="14" t="s">
        <v>13510</v>
      </c>
      <c r="D2106" s="14" t="s">
        <v>13504</v>
      </c>
      <c r="E2106" s="14" t="s">
        <v>13479</v>
      </c>
      <c r="F2106" s="14">
        <v>10</v>
      </c>
      <c r="G2106" s="14">
        <v>0.4</v>
      </c>
      <c r="H2106" s="15">
        <v>1.7454999999999984E-2</v>
      </c>
      <c r="I2106" s="15">
        <f>M2106-V2106</f>
        <v>0.39830771186440683</v>
      </c>
      <c r="J2106" s="14"/>
      <c r="K2106" s="13"/>
      <c r="L2106" s="9">
        <f>G2106*1.05</f>
        <v>0.42000000000000004</v>
      </c>
      <c r="M2106" s="11">
        <f>L2106-H2106</f>
        <v>0.40254500000000004</v>
      </c>
      <c r="N2106" s="11">
        <v>0</v>
      </c>
      <c r="P2106" s="9">
        <f>0.5*N2106/1000</f>
        <v>0</v>
      </c>
      <c r="Q2106" s="9">
        <f>P2106+O2106</f>
        <v>0</v>
      </c>
      <c r="R2106" s="11">
        <v>8</v>
      </c>
      <c r="T2106" s="9">
        <f>0.5*R2106</f>
        <v>4</v>
      </c>
      <c r="U2106" s="9">
        <f>T2106+S2106</f>
        <v>4</v>
      </c>
      <c r="V2106" s="9">
        <f>(Q2106+U2106)/(0.944*1000)</f>
        <v>4.2372881355932203E-3</v>
      </c>
    </row>
    <row r="2107" spans="1:22" x14ac:dyDescent="0.3">
      <c r="A2107" s="14">
        <v>2112</v>
      </c>
      <c r="B2107" s="14" t="s">
        <v>8508</v>
      </c>
      <c r="C2107" s="14" t="s">
        <v>13510</v>
      </c>
      <c r="D2107" s="14" t="s">
        <v>13504</v>
      </c>
      <c r="E2107" s="14" t="s">
        <v>13479</v>
      </c>
      <c r="F2107" s="14">
        <v>10</v>
      </c>
      <c r="G2107" s="14">
        <v>6.3E-2</v>
      </c>
      <c r="H2107" s="15">
        <v>0</v>
      </c>
      <c r="I2107" s="15">
        <f>M2107-V2107</f>
        <v>6.615E-2</v>
      </c>
      <c r="J2107" s="14"/>
      <c r="K2107" s="13"/>
      <c r="L2107" s="9">
        <f>G2107*1.05</f>
        <v>6.615E-2</v>
      </c>
      <c r="M2107" s="11">
        <f>L2107-H2107</f>
        <v>6.615E-2</v>
      </c>
      <c r="N2107" s="11">
        <v>0</v>
      </c>
      <c r="P2107" s="9">
        <f>0.5*N2107/1000</f>
        <v>0</v>
      </c>
      <c r="Q2107" s="9">
        <f>P2107+O2107</f>
        <v>0</v>
      </c>
      <c r="R2107" s="11">
        <v>0</v>
      </c>
      <c r="T2107" s="9">
        <f>0.5*R2107</f>
        <v>0</v>
      </c>
      <c r="U2107" s="9">
        <f>T2107+S2107</f>
        <v>0</v>
      </c>
      <c r="V2107" s="9">
        <f>(Q2107+U2107)/(0.944*1000)</f>
        <v>0</v>
      </c>
    </row>
    <row r="2108" spans="1:22" x14ac:dyDescent="0.3">
      <c r="A2108" s="14">
        <v>2113</v>
      </c>
      <c r="B2108" s="14" t="s">
        <v>8509</v>
      </c>
      <c r="C2108" s="14" t="s">
        <v>13510</v>
      </c>
      <c r="D2108" s="14" t="s">
        <v>13504</v>
      </c>
      <c r="E2108" s="14" t="s">
        <v>13479</v>
      </c>
      <c r="F2108" s="14">
        <v>10</v>
      </c>
      <c r="G2108" s="14">
        <v>6.3E-2</v>
      </c>
      <c r="H2108" s="15">
        <v>3.4040000000000034E-3</v>
      </c>
      <c r="I2108" s="15">
        <f>M2108-V2108</f>
        <v>6.2745999999999996E-2</v>
      </c>
      <c r="J2108" s="14"/>
      <c r="K2108" s="13"/>
      <c r="L2108" s="9">
        <f>G2108*1.05</f>
        <v>6.615E-2</v>
      </c>
      <c r="M2108" s="11">
        <f>L2108-H2108</f>
        <v>6.2745999999999996E-2</v>
      </c>
      <c r="N2108" s="11">
        <v>0</v>
      </c>
      <c r="P2108" s="9">
        <f>0.5*N2108/1000</f>
        <v>0</v>
      </c>
      <c r="Q2108" s="9">
        <f>P2108+O2108</f>
        <v>0</v>
      </c>
      <c r="R2108" s="11">
        <v>0</v>
      </c>
      <c r="T2108" s="9">
        <f>0.5*R2108</f>
        <v>0</v>
      </c>
      <c r="U2108" s="9">
        <f>T2108+S2108</f>
        <v>0</v>
      </c>
      <c r="V2108" s="9">
        <f>(Q2108+U2108)/(0.944*1000)</f>
        <v>0</v>
      </c>
    </row>
    <row r="2109" spans="1:22" x14ac:dyDescent="0.3">
      <c r="A2109" s="14">
        <v>2114</v>
      </c>
      <c r="B2109" s="14" t="s">
        <v>8510</v>
      </c>
      <c r="C2109" s="14" t="s">
        <v>13510</v>
      </c>
      <c r="D2109" s="14" t="s">
        <v>13504</v>
      </c>
      <c r="E2109" s="14" t="s">
        <v>13479</v>
      </c>
      <c r="F2109" s="14">
        <v>10</v>
      </c>
      <c r="G2109" s="14">
        <v>2.5000000000000001E-2</v>
      </c>
      <c r="H2109" s="15">
        <v>0</v>
      </c>
      <c r="I2109" s="15">
        <f>M2109-V2109</f>
        <v>2.6250000000000002E-2</v>
      </c>
      <c r="J2109" s="14"/>
      <c r="K2109" s="13"/>
      <c r="L2109" s="9">
        <f>G2109*1.05</f>
        <v>2.6250000000000002E-2</v>
      </c>
      <c r="M2109" s="11">
        <f>L2109-H2109</f>
        <v>2.6250000000000002E-2</v>
      </c>
      <c r="N2109" s="11">
        <v>0</v>
      </c>
      <c r="P2109" s="9">
        <f>0.5*N2109/1000</f>
        <v>0</v>
      </c>
      <c r="Q2109" s="9">
        <f>P2109+O2109</f>
        <v>0</v>
      </c>
      <c r="R2109" s="11">
        <v>0</v>
      </c>
      <c r="T2109" s="9">
        <f>0.5*R2109</f>
        <v>0</v>
      </c>
      <c r="U2109" s="9">
        <f>T2109+S2109</f>
        <v>0</v>
      </c>
      <c r="V2109" s="9">
        <f>(Q2109+U2109)/(0.944*1000)</f>
        <v>0</v>
      </c>
    </row>
    <row r="2110" spans="1:22" x14ac:dyDescent="0.3">
      <c r="A2110" s="14">
        <v>2115</v>
      </c>
      <c r="B2110" s="14" t="s">
        <v>8511</v>
      </c>
      <c r="C2110" s="14" t="s">
        <v>13510</v>
      </c>
      <c r="D2110" s="14" t="s">
        <v>13504</v>
      </c>
      <c r="E2110" s="14" t="s">
        <v>13479</v>
      </c>
      <c r="F2110" s="14">
        <v>10</v>
      </c>
      <c r="G2110" s="14">
        <v>0.25</v>
      </c>
      <c r="H2110" s="15">
        <v>1.6146999999999991E-2</v>
      </c>
      <c r="I2110" s="15">
        <f>M2110-V2110</f>
        <v>0.24635300000000002</v>
      </c>
      <c r="J2110" s="14"/>
      <c r="K2110" s="13"/>
      <c r="L2110" s="9">
        <f>G2110*1.05</f>
        <v>0.26250000000000001</v>
      </c>
      <c r="M2110" s="11">
        <f>L2110-H2110</f>
        <v>0.24635300000000002</v>
      </c>
      <c r="N2110" s="11">
        <v>0</v>
      </c>
      <c r="P2110" s="9">
        <f>0.5*N2110/1000</f>
        <v>0</v>
      </c>
      <c r="Q2110" s="9">
        <f>P2110+O2110</f>
        <v>0</v>
      </c>
      <c r="R2110" s="11">
        <v>0</v>
      </c>
      <c r="T2110" s="9">
        <f>0.5*R2110</f>
        <v>0</v>
      </c>
      <c r="U2110" s="9">
        <f>T2110+S2110</f>
        <v>0</v>
      </c>
      <c r="V2110" s="9">
        <f>(Q2110+U2110)/(0.944*1000)</f>
        <v>0</v>
      </c>
    </row>
    <row r="2111" spans="1:22" x14ac:dyDescent="0.3">
      <c r="A2111" s="14">
        <v>2116</v>
      </c>
      <c r="B2111" s="14" t="s">
        <v>8512</v>
      </c>
      <c r="C2111" s="14" t="s">
        <v>13510</v>
      </c>
      <c r="D2111" s="14" t="s">
        <v>13504</v>
      </c>
      <c r="E2111" s="14" t="s">
        <v>13479</v>
      </c>
      <c r="F2111" s="14">
        <v>10</v>
      </c>
      <c r="G2111" s="14">
        <v>6.3E-2</v>
      </c>
      <c r="H2111" s="15">
        <v>2.3826999999999997E-2</v>
      </c>
      <c r="I2111" s="15">
        <f>M2111-V2111</f>
        <v>4.2323E-2</v>
      </c>
      <c r="J2111" s="14"/>
      <c r="K2111" s="13"/>
      <c r="L2111" s="9">
        <f>G2111*1.05</f>
        <v>6.615E-2</v>
      </c>
      <c r="M2111" s="11">
        <f>L2111-H2111</f>
        <v>4.2323E-2</v>
      </c>
      <c r="N2111" s="11">
        <v>0</v>
      </c>
      <c r="P2111" s="9">
        <f>0.5*N2111/1000</f>
        <v>0</v>
      </c>
      <c r="Q2111" s="9">
        <f>P2111+O2111</f>
        <v>0</v>
      </c>
      <c r="R2111" s="11">
        <v>0</v>
      </c>
      <c r="T2111" s="9">
        <f>0.5*R2111</f>
        <v>0</v>
      </c>
      <c r="U2111" s="9">
        <f>T2111+S2111</f>
        <v>0</v>
      </c>
      <c r="V2111" s="9">
        <f>(Q2111+U2111)/(0.944*1000)</f>
        <v>0</v>
      </c>
    </row>
    <row r="2112" spans="1:22" x14ac:dyDescent="0.3">
      <c r="A2112" s="14">
        <v>2117</v>
      </c>
      <c r="B2112" s="14" t="s">
        <v>8513</v>
      </c>
      <c r="C2112" s="14" t="s">
        <v>13510</v>
      </c>
      <c r="D2112" s="14" t="s">
        <v>13504</v>
      </c>
      <c r="E2112" s="14" t="s">
        <v>13479</v>
      </c>
      <c r="F2112" s="14">
        <v>10</v>
      </c>
      <c r="G2112" s="14">
        <v>0.16</v>
      </c>
      <c r="H2112" s="15">
        <v>5.6680000000000064E-3</v>
      </c>
      <c r="I2112" s="15">
        <f>M2112-V2112</f>
        <v>0.15703538983050847</v>
      </c>
      <c r="J2112" s="14"/>
      <c r="K2112" s="13"/>
      <c r="L2112" s="9">
        <f>G2112*1.05</f>
        <v>0.16800000000000001</v>
      </c>
      <c r="M2112" s="11">
        <f>L2112-H2112</f>
        <v>0.162332</v>
      </c>
      <c r="N2112" s="11">
        <v>0</v>
      </c>
      <c r="P2112" s="9">
        <f>0.5*N2112/1000</f>
        <v>0</v>
      </c>
      <c r="Q2112" s="9">
        <f>P2112+O2112</f>
        <v>0</v>
      </c>
      <c r="R2112" s="11">
        <v>10</v>
      </c>
      <c r="T2112" s="9">
        <f>0.5*R2112</f>
        <v>5</v>
      </c>
      <c r="U2112" s="9">
        <f>T2112+S2112</f>
        <v>5</v>
      </c>
      <c r="V2112" s="9">
        <f>(Q2112+U2112)/(0.944*1000)</f>
        <v>5.2966101694915252E-3</v>
      </c>
    </row>
    <row r="2113" spans="1:22" x14ac:dyDescent="0.3">
      <c r="A2113" s="14">
        <v>2118</v>
      </c>
      <c r="B2113" s="14" t="s">
        <v>8514</v>
      </c>
      <c r="C2113" s="14" t="s">
        <v>13510</v>
      </c>
      <c r="D2113" s="14" t="s">
        <v>13504</v>
      </c>
      <c r="E2113" s="14" t="s">
        <v>13479</v>
      </c>
      <c r="F2113" s="14">
        <v>10</v>
      </c>
      <c r="G2113" s="14">
        <v>0.25</v>
      </c>
      <c r="H2113" s="15">
        <v>1.5727000000000005E-2</v>
      </c>
      <c r="I2113" s="15">
        <f>M2113-V2113</f>
        <v>0.22373274576271188</v>
      </c>
      <c r="J2113" s="14"/>
      <c r="K2113" s="13"/>
      <c r="L2113" s="9">
        <f>G2113*1.05</f>
        <v>0.26250000000000001</v>
      </c>
      <c r="M2113" s="11">
        <f>L2113-H2113</f>
        <v>0.24677300000000002</v>
      </c>
      <c r="N2113" s="11">
        <v>0</v>
      </c>
      <c r="P2113" s="9">
        <f>0.5*N2113/1000</f>
        <v>0</v>
      </c>
      <c r="Q2113" s="9">
        <f>P2113+O2113</f>
        <v>0</v>
      </c>
      <c r="R2113" s="11">
        <v>29</v>
      </c>
      <c r="S2113" s="9">
        <f>0.75*R2113</f>
        <v>21.75</v>
      </c>
      <c r="U2113" s="9">
        <f>T2113+S2113</f>
        <v>21.75</v>
      </c>
      <c r="V2113" s="9">
        <f>(Q2113+U2113)/(0.944*1000)</f>
        <v>2.3040254237288137E-2</v>
      </c>
    </row>
    <row r="2114" spans="1:22" x14ac:dyDescent="0.3">
      <c r="A2114" s="14">
        <v>2119</v>
      </c>
      <c r="B2114" s="14" t="s">
        <v>8515</v>
      </c>
      <c r="C2114" s="14" t="s">
        <v>13510</v>
      </c>
      <c r="D2114" s="14" t="s">
        <v>13504</v>
      </c>
      <c r="E2114" s="14" t="s">
        <v>13479</v>
      </c>
      <c r="F2114" s="14">
        <v>10</v>
      </c>
      <c r="G2114" s="14">
        <v>0.16</v>
      </c>
      <c r="H2114" s="15">
        <v>2.3042E-2</v>
      </c>
      <c r="I2114" s="15">
        <f>M2114-V2114</f>
        <v>0.144958</v>
      </c>
      <c r="J2114" s="14"/>
      <c r="K2114" s="13"/>
      <c r="L2114" s="9">
        <f>G2114*1.05</f>
        <v>0.16800000000000001</v>
      </c>
      <c r="M2114" s="11">
        <f>L2114-H2114</f>
        <v>0.144958</v>
      </c>
      <c r="N2114" s="11">
        <v>0</v>
      </c>
      <c r="P2114" s="9">
        <f>0.5*N2114/1000</f>
        <v>0</v>
      </c>
      <c r="Q2114" s="9">
        <f>P2114+O2114</f>
        <v>0</v>
      </c>
      <c r="R2114" s="11">
        <v>0</v>
      </c>
      <c r="T2114" s="9">
        <f>0.5*R2114</f>
        <v>0</v>
      </c>
      <c r="U2114" s="9">
        <f>T2114+S2114</f>
        <v>0</v>
      </c>
      <c r="V2114" s="9">
        <f>(Q2114+U2114)/(0.944*1000)</f>
        <v>0</v>
      </c>
    </row>
    <row r="2115" spans="1:22" x14ac:dyDescent="0.3">
      <c r="A2115" s="14">
        <v>2120</v>
      </c>
      <c r="B2115" s="14" t="s">
        <v>8516</v>
      </c>
      <c r="C2115" s="14" t="s">
        <v>13510</v>
      </c>
      <c r="D2115" s="14" t="s">
        <v>13504</v>
      </c>
      <c r="E2115" s="14" t="s">
        <v>13479</v>
      </c>
      <c r="F2115" s="14">
        <v>10</v>
      </c>
      <c r="G2115" s="14">
        <v>6.3E-2</v>
      </c>
      <c r="H2115" s="15">
        <v>1.6239999999999994E-2</v>
      </c>
      <c r="I2115" s="15">
        <f>M2115-V2115</f>
        <v>4.991000000000001E-2</v>
      </c>
      <c r="J2115" s="14"/>
      <c r="K2115" s="13"/>
      <c r="L2115" s="9">
        <f>G2115*1.05</f>
        <v>6.615E-2</v>
      </c>
      <c r="M2115" s="11">
        <f>L2115-H2115</f>
        <v>4.991000000000001E-2</v>
      </c>
      <c r="N2115" s="11">
        <v>0</v>
      </c>
      <c r="P2115" s="9">
        <f>0.5*N2115/1000</f>
        <v>0</v>
      </c>
      <c r="Q2115" s="9">
        <f>P2115+O2115</f>
        <v>0</v>
      </c>
      <c r="R2115" s="11">
        <v>0</v>
      </c>
      <c r="T2115" s="9">
        <f>0.5*R2115</f>
        <v>0</v>
      </c>
      <c r="U2115" s="9">
        <f>T2115+S2115</f>
        <v>0</v>
      </c>
      <c r="V2115" s="9">
        <f>(Q2115+U2115)/(0.944*1000)</f>
        <v>0</v>
      </c>
    </row>
    <row r="2116" spans="1:22" x14ac:dyDescent="0.3">
      <c r="A2116" s="14">
        <v>2121</v>
      </c>
      <c r="B2116" s="14" t="s">
        <v>8517</v>
      </c>
      <c r="C2116" s="14" t="s">
        <v>13510</v>
      </c>
      <c r="D2116" s="14" t="s">
        <v>13504</v>
      </c>
      <c r="E2116" s="14" t="s">
        <v>13479</v>
      </c>
      <c r="F2116" s="14">
        <v>10</v>
      </c>
      <c r="G2116" s="14">
        <v>0.04</v>
      </c>
      <c r="H2116" s="15">
        <v>1.6E-2</v>
      </c>
      <c r="I2116" s="15">
        <f>M2116-V2116</f>
        <v>2.2292372881355934E-2</v>
      </c>
      <c r="J2116" s="14"/>
      <c r="K2116" s="13"/>
      <c r="L2116" s="9">
        <f>G2116*1.05</f>
        <v>4.2000000000000003E-2</v>
      </c>
      <c r="M2116" s="11">
        <f>L2116-H2116</f>
        <v>2.6000000000000002E-2</v>
      </c>
      <c r="N2116" s="11">
        <v>0</v>
      </c>
      <c r="P2116" s="9">
        <f>0.5*N2116/1000</f>
        <v>0</v>
      </c>
      <c r="Q2116" s="9">
        <f>P2116+O2116</f>
        <v>0</v>
      </c>
      <c r="R2116" s="11">
        <v>7</v>
      </c>
      <c r="T2116" s="9">
        <f>0.5*R2116</f>
        <v>3.5</v>
      </c>
      <c r="U2116" s="9">
        <f>T2116+S2116</f>
        <v>3.5</v>
      </c>
      <c r="V2116" s="9">
        <f>(Q2116+U2116)/(0.944*1000)</f>
        <v>3.7076271186440679E-3</v>
      </c>
    </row>
    <row r="2117" spans="1:22" x14ac:dyDescent="0.3">
      <c r="A2117" s="14">
        <v>2122</v>
      </c>
      <c r="B2117" s="14" t="s">
        <v>8518</v>
      </c>
      <c r="C2117" s="14" t="s">
        <v>13510</v>
      </c>
      <c r="D2117" s="14" t="s">
        <v>13504</v>
      </c>
      <c r="E2117" s="14" t="s">
        <v>13479</v>
      </c>
      <c r="F2117" s="14">
        <v>10</v>
      </c>
      <c r="G2117" s="14">
        <v>2.5000000000000001E-2</v>
      </c>
      <c r="H2117" s="15">
        <v>0</v>
      </c>
      <c r="I2117" s="15">
        <f>M2117-V2117</f>
        <v>2.6250000000000002E-2</v>
      </c>
      <c r="J2117" s="14"/>
      <c r="K2117" s="13"/>
      <c r="L2117" s="9">
        <f>G2117*1.05</f>
        <v>2.6250000000000002E-2</v>
      </c>
      <c r="M2117" s="11">
        <f>L2117-H2117</f>
        <v>2.6250000000000002E-2</v>
      </c>
      <c r="N2117" s="11">
        <v>0</v>
      </c>
      <c r="P2117" s="9">
        <f>0.5*N2117/1000</f>
        <v>0</v>
      </c>
      <c r="Q2117" s="9">
        <f>P2117+O2117</f>
        <v>0</v>
      </c>
      <c r="R2117" s="11">
        <v>0</v>
      </c>
      <c r="T2117" s="9">
        <f>0.5*R2117</f>
        <v>0</v>
      </c>
      <c r="U2117" s="9">
        <f>T2117+S2117</f>
        <v>0</v>
      </c>
      <c r="V2117" s="9">
        <f>(Q2117+U2117)/(0.944*1000)</f>
        <v>0</v>
      </c>
    </row>
    <row r="2118" spans="1:22" x14ac:dyDescent="0.3">
      <c r="A2118" s="14">
        <v>2123</v>
      </c>
      <c r="B2118" s="14" t="s">
        <v>8519</v>
      </c>
      <c r="C2118" s="14" t="s">
        <v>13510</v>
      </c>
      <c r="D2118" s="14" t="s">
        <v>13504</v>
      </c>
      <c r="E2118" s="14" t="s">
        <v>13479</v>
      </c>
      <c r="F2118" s="14">
        <v>10</v>
      </c>
      <c r="G2118" s="14">
        <v>0.25</v>
      </c>
      <c r="H2118" s="15">
        <v>4.7574000000000012E-2</v>
      </c>
      <c r="I2118" s="15">
        <f>M2118-V2118</f>
        <v>0.21492600000000001</v>
      </c>
      <c r="J2118" s="14"/>
      <c r="K2118" s="13"/>
      <c r="L2118" s="9">
        <f>G2118*1.05</f>
        <v>0.26250000000000001</v>
      </c>
      <c r="M2118" s="11">
        <f>L2118-H2118</f>
        <v>0.21492600000000001</v>
      </c>
      <c r="N2118" s="11">
        <v>0</v>
      </c>
      <c r="P2118" s="9">
        <f>0.5*N2118/1000</f>
        <v>0</v>
      </c>
      <c r="Q2118" s="9">
        <f>P2118+O2118</f>
        <v>0</v>
      </c>
      <c r="R2118" s="11">
        <v>0</v>
      </c>
      <c r="T2118" s="9">
        <f>0.5*R2118</f>
        <v>0</v>
      </c>
      <c r="U2118" s="9">
        <f>T2118+S2118</f>
        <v>0</v>
      </c>
      <c r="V2118" s="9">
        <f>(Q2118+U2118)/(0.944*1000)</f>
        <v>0</v>
      </c>
    </row>
    <row r="2119" spans="1:22" x14ac:dyDescent="0.3">
      <c r="A2119" s="14">
        <v>2124</v>
      </c>
      <c r="B2119" s="14" t="s">
        <v>8520</v>
      </c>
      <c r="C2119" s="14" t="s">
        <v>13510</v>
      </c>
      <c r="D2119" s="14" t="s">
        <v>13504</v>
      </c>
      <c r="E2119" s="14" t="s">
        <v>13479</v>
      </c>
      <c r="F2119" s="14">
        <v>10</v>
      </c>
      <c r="G2119" s="14">
        <v>0.16</v>
      </c>
      <c r="H2119" s="15">
        <v>2.7831000000000019E-2</v>
      </c>
      <c r="I2119" s="15">
        <f>M2119-V2119</f>
        <v>0.14016899999999999</v>
      </c>
      <c r="J2119" s="14"/>
      <c r="K2119" s="13"/>
      <c r="L2119" s="9">
        <f>G2119*1.05</f>
        <v>0.16800000000000001</v>
      </c>
      <c r="M2119" s="11">
        <f>L2119-H2119</f>
        <v>0.14016899999999999</v>
      </c>
      <c r="N2119" s="11">
        <v>0</v>
      </c>
      <c r="P2119" s="9">
        <f>0.5*N2119/1000</f>
        <v>0</v>
      </c>
      <c r="Q2119" s="9">
        <f>P2119+O2119</f>
        <v>0</v>
      </c>
      <c r="R2119" s="11">
        <v>0</v>
      </c>
      <c r="T2119" s="9">
        <f>0.5*R2119</f>
        <v>0</v>
      </c>
      <c r="U2119" s="9">
        <f>T2119+S2119</f>
        <v>0</v>
      </c>
      <c r="V2119" s="9">
        <f>(Q2119+U2119)/(0.944*1000)</f>
        <v>0</v>
      </c>
    </row>
    <row r="2120" spans="1:22" x14ac:dyDescent="0.3">
      <c r="A2120" s="14">
        <v>2125</v>
      </c>
      <c r="B2120" s="14" t="s">
        <v>8521</v>
      </c>
      <c r="C2120" s="14" t="s">
        <v>13510</v>
      </c>
      <c r="D2120" s="14" t="s">
        <v>13504</v>
      </c>
      <c r="E2120" s="14" t="s">
        <v>13479</v>
      </c>
      <c r="F2120" s="14">
        <v>10</v>
      </c>
      <c r="G2120" s="14">
        <v>0.25</v>
      </c>
      <c r="H2120" s="15">
        <v>4.4872999999999989E-2</v>
      </c>
      <c r="I2120" s="15">
        <f>M2120-V2120</f>
        <v>0.19776471186440681</v>
      </c>
      <c r="J2120" s="14"/>
      <c r="K2120" s="13"/>
      <c r="L2120" s="9">
        <f>G2120*1.05</f>
        <v>0.26250000000000001</v>
      </c>
      <c r="M2120" s="11">
        <f>L2120-H2120</f>
        <v>0.21762700000000001</v>
      </c>
      <c r="N2120" s="11">
        <v>0</v>
      </c>
      <c r="P2120" s="9">
        <f>0.5*N2120/1000</f>
        <v>0</v>
      </c>
      <c r="Q2120" s="9">
        <f>P2120+O2120</f>
        <v>0</v>
      </c>
      <c r="R2120" s="11">
        <v>25</v>
      </c>
      <c r="S2120" s="9">
        <f>0.75*R2120</f>
        <v>18.75</v>
      </c>
      <c r="U2120" s="9">
        <f>T2120+S2120</f>
        <v>18.75</v>
      </c>
      <c r="V2120" s="9">
        <f>(Q2120+U2120)/(0.944*1000)</f>
        <v>1.9862288135593219E-2</v>
      </c>
    </row>
    <row r="2121" spans="1:22" x14ac:dyDescent="0.3">
      <c r="A2121" s="14">
        <v>2126</v>
      </c>
      <c r="B2121" s="14" t="s">
        <v>8522</v>
      </c>
      <c r="C2121" s="14" t="s">
        <v>13510</v>
      </c>
      <c r="D2121" s="14" t="s">
        <v>13504</v>
      </c>
      <c r="E2121" s="14" t="s">
        <v>13479</v>
      </c>
      <c r="F2121" s="14">
        <v>10</v>
      </c>
      <c r="G2121" s="14">
        <v>0.16</v>
      </c>
      <c r="H2121" s="15">
        <v>4.1252999999999998E-2</v>
      </c>
      <c r="I2121" s="15">
        <f>M2121-V2121</f>
        <v>0.126747</v>
      </c>
      <c r="J2121" s="14"/>
      <c r="K2121" s="13"/>
      <c r="L2121" s="9">
        <f>G2121*1.05</f>
        <v>0.16800000000000001</v>
      </c>
      <c r="M2121" s="11">
        <f>L2121-H2121</f>
        <v>0.126747</v>
      </c>
      <c r="N2121" s="11">
        <v>0</v>
      </c>
      <c r="P2121" s="9">
        <f>0.5*N2121/1000</f>
        <v>0</v>
      </c>
      <c r="Q2121" s="9">
        <f>P2121+O2121</f>
        <v>0</v>
      </c>
      <c r="R2121" s="11">
        <v>0</v>
      </c>
      <c r="T2121" s="9">
        <f>0.5*R2121</f>
        <v>0</v>
      </c>
      <c r="U2121" s="9">
        <f>T2121+S2121</f>
        <v>0</v>
      </c>
      <c r="V2121" s="9">
        <f>(Q2121+U2121)/(0.944*1000)</f>
        <v>0</v>
      </c>
    </row>
    <row r="2122" spans="1:22" x14ac:dyDescent="0.3">
      <c r="A2122" s="14">
        <v>2127</v>
      </c>
      <c r="B2122" s="14" t="s">
        <v>8523</v>
      </c>
      <c r="C2122" s="14" t="s">
        <v>13510</v>
      </c>
      <c r="D2122" s="14" t="s">
        <v>13504</v>
      </c>
      <c r="E2122" s="14" t="s">
        <v>13479</v>
      </c>
      <c r="F2122" s="14">
        <v>10</v>
      </c>
      <c r="G2122" s="14">
        <v>0.25</v>
      </c>
      <c r="H2122" s="15">
        <v>0.12003</v>
      </c>
      <c r="I2122" s="15">
        <f>M2122-V2122</f>
        <v>0.14247000000000001</v>
      </c>
      <c r="J2122" s="14"/>
      <c r="K2122" s="13"/>
      <c r="L2122" s="9">
        <f>G2122*1.05</f>
        <v>0.26250000000000001</v>
      </c>
      <c r="M2122" s="11">
        <f>L2122-H2122</f>
        <v>0.14247000000000001</v>
      </c>
      <c r="N2122" s="11">
        <v>0</v>
      </c>
      <c r="P2122" s="9">
        <f>0.5*N2122/1000</f>
        <v>0</v>
      </c>
      <c r="Q2122" s="9">
        <f>P2122+O2122</f>
        <v>0</v>
      </c>
      <c r="R2122" s="11">
        <v>0</v>
      </c>
      <c r="T2122" s="9">
        <f>0.5*R2122</f>
        <v>0</v>
      </c>
      <c r="U2122" s="9">
        <f>T2122+S2122</f>
        <v>0</v>
      </c>
      <c r="V2122" s="9">
        <f>(Q2122+U2122)/(0.944*1000)</f>
        <v>0</v>
      </c>
    </row>
    <row r="2123" spans="1:22" x14ac:dyDescent="0.3">
      <c r="A2123" s="14">
        <v>2128</v>
      </c>
      <c r="B2123" s="14" t="s">
        <v>8524</v>
      </c>
      <c r="C2123" s="14" t="s">
        <v>13510</v>
      </c>
      <c r="D2123" s="14" t="s">
        <v>13504</v>
      </c>
      <c r="E2123" s="14" t="s">
        <v>13479</v>
      </c>
      <c r="F2123" s="14">
        <v>10</v>
      </c>
      <c r="G2123" s="14">
        <v>0.4</v>
      </c>
      <c r="H2123" s="15">
        <v>2.0502999999999987E-2</v>
      </c>
      <c r="I2123" s="15">
        <f>M2123-V2123</f>
        <v>0.37486776271186445</v>
      </c>
      <c r="J2123" s="14"/>
      <c r="K2123" s="13"/>
      <c r="L2123" s="9">
        <f>G2123*1.05</f>
        <v>0.42000000000000004</v>
      </c>
      <c r="M2123" s="11">
        <f>L2123-H2123</f>
        <v>0.39949700000000005</v>
      </c>
      <c r="N2123" s="11">
        <v>0</v>
      </c>
      <c r="P2123" s="9">
        <f>0.5*N2123/1000</f>
        <v>0</v>
      </c>
      <c r="Q2123" s="9">
        <f>P2123+O2123</f>
        <v>0</v>
      </c>
      <c r="R2123" s="11">
        <v>31</v>
      </c>
      <c r="S2123" s="9">
        <f>0.75*R2123</f>
        <v>23.25</v>
      </c>
      <c r="U2123" s="9">
        <f>T2123+S2123</f>
        <v>23.25</v>
      </c>
      <c r="V2123" s="9">
        <f>(Q2123+U2123)/(0.944*1000)</f>
        <v>2.4629237288135594E-2</v>
      </c>
    </row>
    <row r="2124" spans="1:22" x14ac:dyDescent="0.3">
      <c r="A2124" s="14">
        <v>2129</v>
      </c>
      <c r="B2124" s="14" t="s">
        <v>8525</v>
      </c>
      <c r="C2124" s="14" t="s">
        <v>13510</v>
      </c>
      <c r="D2124" s="14" t="s">
        <v>13504</v>
      </c>
      <c r="E2124" s="14" t="s">
        <v>13479</v>
      </c>
      <c r="F2124" s="14">
        <v>10</v>
      </c>
      <c r="G2124" s="14">
        <v>0.25</v>
      </c>
      <c r="H2124" s="15">
        <v>1.1316000000000003E-2</v>
      </c>
      <c r="I2124" s="15">
        <f>M2124-V2124</f>
        <v>0.25118400000000002</v>
      </c>
      <c r="J2124" s="14"/>
      <c r="K2124" s="13"/>
      <c r="L2124" s="9">
        <f>G2124*1.05</f>
        <v>0.26250000000000001</v>
      </c>
      <c r="M2124" s="11">
        <f>L2124-H2124</f>
        <v>0.25118400000000002</v>
      </c>
      <c r="N2124" s="11">
        <v>0</v>
      </c>
      <c r="P2124" s="9">
        <f>0.5*N2124/1000</f>
        <v>0</v>
      </c>
      <c r="Q2124" s="9">
        <f>P2124+O2124</f>
        <v>0</v>
      </c>
      <c r="R2124" s="11">
        <v>0</v>
      </c>
      <c r="T2124" s="9">
        <f>0.5*R2124</f>
        <v>0</v>
      </c>
      <c r="U2124" s="9">
        <f>T2124+S2124</f>
        <v>0</v>
      </c>
      <c r="V2124" s="9">
        <f>(Q2124+U2124)/(0.944*1000)</f>
        <v>0</v>
      </c>
    </row>
    <row r="2125" spans="1:22" x14ac:dyDescent="0.3">
      <c r="A2125" s="14">
        <v>2130</v>
      </c>
      <c r="B2125" s="14" t="s">
        <v>8526</v>
      </c>
      <c r="C2125" s="14" t="s">
        <v>13510</v>
      </c>
      <c r="D2125" s="14" t="s">
        <v>13504</v>
      </c>
      <c r="E2125" s="14" t="s">
        <v>13479</v>
      </c>
      <c r="F2125" s="14">
        <v>10</v>
      </c>
      <c r="G2125" s="14">
        <v>0.25</v>
      </c>
      <c r="H2125" s="15">
        <v>2.2264000000000009E-2</v>
      </c>
      <c r="I2125" s="15">
        <f>M2125-V2125</f>
        <v>0.24023600000000001</v>
      </c>
      <c r="J2125" s="14"/>
      <c r="K2125" s="13"/>
      <c r="L2125" s="9">
        <f>G2125*1.05</f>
        <v>0.26250000000000001</v>
      </c>
      <c r="M2125" s="11">
        <f>L2125-H2125</f>
        <v>0.24023600000000001</v>
      </c>
      <c r="N2125" s="11">
        <v>0</v>
      </c>
      <c r="P2125" s="9">
        <f>0.5*N2125/1000</f>
        <v>0</v>
      </c>
      <c r="Q2125" s="9">
        <f>P2125+O2125</f>
        <v>0</v>
      </c>
      <c r="R2125" s="11">
        <v>0</v>
      </c>
      <c r="T2125" s="9">
        <f>0.5*R2125</f>
        <v>0</v>
      </c>
      <c r="U2125" s="9">
        <f>T2125+S2125</f>
        <v>0</v>
      </c>
      <c r="V2125" s="9">
        <f>(Q2125+U2125)/(0.944*1000)</f>
        <v>0</v>
      </c>
    </row>
    <row r="2126" spans="1:22" x14ac:dyDescent="0.3">
      <c r="A2126" s="14">
        <v>2131</v>
      </c>
      <c r="B2126" s="14" t="s">
        <v>8527</v>
      </c>
      <c r="C2126" s="14" t="s">
        <v>13510</v>
      </c>
      <c r="D2126" s="14" t="s">
        <v>13504</v>
      </c>
      <c r="E2126" s="14" t="s">
        <v>13479</v>
      </c>
      <c r="F2126" s="14">
        <v>10</v>
      </c>
      <c r="G2126" s="14">
        <v>0.4</v>
      </c>
      <c r="H2126" s="15">
        <v>0.273648</v>
      </c>
      <c r="I2126" s="15">
        <f>M2126-V2126</f>
        <v>0.14635200000000004</v>
      </c>
      <c r="J2126" s="14"/>
      <c r="K2126" s="13"/>
      <c r="L2126" s="9">
        <f>G2126*1.05</f>
        <v>0.42000000000000004</v>
      </c>
      <c r="M2126" s="11">
        <f>L2126-H2126</f>
        <v>0.14635200000000004</v>
      </c>
      <c r="N2126" s="11">
        <v>0</v>
      </c>
      <c r="P2126" s="9">
        <f>0.5*N2126/1000</f>
        <v>0</v>
      </c>
      <c r="Q2126" s="9">
        <f>P2126+O2126</f>
        <v>0</v>
      </c>
      <c r="R2126" s="11">
        <v>0</v>
      </c>
      <c r="T2126" s="9">
        <f>0.5*R2126</f>
        <v>0</v>
      </c>
      <c r="U2126" s="9">
        <f>T2126+S2126</f>
        <v>0</v>
      </c>
      <c r="V2126" s="9">
        <f>(Q2126+U2126)/(0.944*1000)</f>
        <v>0</v>
      </c>
    </row>
    <row r="2127" spans="1:22" x14ac:dyDescent="0.3">
      <c r="A2127" s="14">
        <v>2132</v>
      </c>
      <c r="B2127" s="14" t="s">
        <v>8528</v>
      </c>
      <c r="C2127" s="14" t="s">
        <v>13510</v>
      </c>
      <c r="D2127" s="14" t="s">
        <v>13504</v>
      </c>
      <c r="E2127" s="14" t="s">
        <v>13479</v>
      </c>
      <c r="F2127" s="14">
        <v>10</v>
      </c>
      <c r="G2127" s="14">
        <v>0.25</v>
      </c>
      <c r="H2127" s="15">
        <v>2.8555000000000007E-2</v>
      </c>
      <c r="I2127" s="15">
        <f>M2127-V2127</f>
        <v>0.23394500000000001</v>
      </c>
      <c r="J2127" s="14"/>
      <c r="K2127" s="13"/>
      <c r="L2127" s="9">
        <f>G2127*1.05</f>
        <v>0.26250000000000001</v>
      </c>
      <c r="M2127" s="11">
        <f>L2127-H2127</f>
        <v>0.23394500000000001</v>
      </c>
      <c r="N2127" s="11">
        <v>0</v>
      </c>
      <c r="P2127" s="9">
        <f>0.5*N2127/1000</f>
        <v>0</v>
      </c>
      <c r="Q2127" s="9">
        <f>P2127+O2127</f>
        <v>0</v>
      </c>
      <c r="R2127" s="11">
        <v>0</v>
      </c>
      <c r="T2127" s="9">
        <f>0.5*R2127</f>
        <v>0</v>
      </c>
      <c r="U2127" s="9">
        <f>T2127+S2127</f>
        <v>0</v>
      </c>
      <c r="V2127" s="9">
        <f>(Q2127+U2127)/(0.944*1000)</f>
        <v>0</v>
      </c>
    </row>
    <row r="2128" spans="1:22" x14ac:dyDescent="0.3">
      <c r="A2128" s="14">
        <v>2133</v>
      </c>
      <c r="B2128" s="14" t="s">
        <v>8529</v>
      </c>
      <c r="C2128" s="14" t="s">
        <v>13510</v>
      </c>
      <c r="D2128" s="14" t="s">
        <v>13504</v>
      </c>
      <c r="E2128" s="14" t="s">
        <v>13479</v>
      </c>
      <c r="F2128" s="14">
        <v>10</v>
      </c>
      <c r="G2128" s="14">
        <v>0.16</v>
      </c>
      <c r="H2128" s="15">
        <v>3.8128000000000002E-2</v>
      </c>
      <c r="I2128" s="15">
        <f>M2128-V2128</f>
        <v>0.12987200000000002</v>
      </c>
      <c r="J2128" s="14"/>
      <c r="K2128" s="13"/>
      <c r="L2128" s="9">
        <f>G2128*1.05</f>
        <v>0.16800000000000001</v>
      </c>
      <c r="M2128" s="11">
        <f>L2128-H2128</f>
        <v>0.12987200000000002</v>
      </c>
      <c r="N2128" s="11">
        <v>0</v>
      </c>
      <c r="P2128" s="9">
        <f>0.5*N2128/1000</f>
        <v>0</v>
      </c>
      <c r="Q2128" s="9">
        <f>P2128+O2128</f>
        <v>0</v>
      </c>
      <c r="R2128" s="11">
        <v>0</v>
      </c>
      <c r="T2128" s="9">
        <f>0.5*R2128</f>
        <v>0</v>
      </c>
      <c r="U2128" s="9">
        <f>T2128+S2128</f>
        <v>0</v>
      </c>
      <c r="V2128" s="9">
        <f>(Q2128+U2128)/(0.944*1000)</f>
        <v>0</v>
      </c>
    </row>
    <row r="2129" spans="1:22" x14ac:dyDescent="0.3">
      <c r="A2129" s="14">
        <v>2134</v>
      </c>
      <c r="B2129" s="14" t="s">
        <v>8530</v>
      </c>
      <c r="C2129" s="14" t="s">
        <v>13510</v>
      </c>
      <c r="D2129" s="14" t="s">
        <v>13504</v>
      </c>
      <c r="E2129" s="14" t="s">
        <v>13479</v>
      </c>
      <c r="F2129" s="14">
        <v>10</v>
      </c>
      <c r="G2129" s="14">
        <v>0.4</v>
      </c>
      <c r="H2129" s="15">
        <v>6.6348999999999991E-2</v>
      </c>
      <c r="I2129" s="15">
        <f>M2129-V2129</f>
        <v>0.35365100000000005</v>
      </c>
      <c r="J2129" s="14"/>
      <c r="K2129" s="13"/>
      <c r="L2129" s="9">
        <f>G2129*1.05</f>
        <v>0.42000000000000004</v>
      </c>
      <c r="M2129" s="11">
        <f>L2129-H2129</f>
        <v>0.35365100000000005</v>
      </c>
      <c r="N2129" s="11">
        <v>0</v>
      </c>
      <c r="P2129" s="9">
        <f>0.5*N2129/1000</f>
        <v>0</v>
      </c>
      <c r="Q2129" s="9">
        <f>P2129+O2129</f>
        <v>0</v>
      </c>
      <c r="R2129" s="11">
        <v>0</v>
      </c>
      <c r="T2129" s="9">
        <f>0.5*R2129</f>
        <v>0</v>
      </c>
      <c r="U2129" s="9">
        <f>T2129+S2129</f>
        <v>0</v>
      </c>
      <c r="V2129" s="9">
        <f>(Q2129+U2129)/(0.944*1000)</f>
        <v>0</v>
      </c>
    </row>
    <row r="2130" spans="1:22" x14ac:dyDescent="0.3">
      <c r="A2130" s="14">
        <v>2135</v>
      </c>
      <c r="B2130" s="14" t="s">
        <v>8531</v>
      </c>
      <c r="C2130" s="14" t="s">
        <v>13510</v>
      </c>
      <c r="D2130" s="14" t="s">
        <v>13504</v>
      </c>
      <c r="E2130" s="14" t="s">
        <v>13479</v>
      </c>
      <c r="F2130" s="14">
        <v>10</v>
      </c>
      <c r="G2130" s="14">
        <v>0.4</v>
      </c>
      <c r="H2130" s="15">
        <v>5.642599999999999E-2</v>
      </c>
      <c r="I2130" s="15">
        <f>M2130-V2130</f>
        <v>0.36357400000000006</v>
      </c>
      <c r="J2130" s="14"/>
      <c r="K2130" s="13"/>
      <c r="L2130" s="9">
        <f>G2130*1.05</f>
        <v>0.42000000000000004</v>
      </c>
      <c r="M2130" s="11">
        <f>L2130-H2130</f>
        <v>0.36357400000000006</v>
      </c>
      <c r="N2130" s="11">
        <v>0</v>
      </c>
      <c r="P2130" s="9">
        <f>0.5*N2130/1000</f>
        <v>0</v>
      </c>
      <c r="Q2130" s="9">
        <f>P2130+O2130</f>
        <v>0</v>
      </c>
      <c r="R2130" s="11">
        <v>0</v>
      </c>
      <c r="T2130" s="9">
        <f>0.5*R2130</f>
        <v>0</v>
      </c>
      <c r="U2130" s="9">
        <f>T2130+S2130</f>
        <v>0</v>
      </c>
      <c r="V2130" s="9">
        <f>(Q2130+U2130)/(0.944*1000)</f>
        <v>0</v>
      </c>
    </row>
    <row r="2131" spans="1:22" x14ac:dyDescent="0.3">
      <c r="A2131" s="14">
        <v>2136</v>
      </c>
      <c r="B2131" s="14" t="s">
        <v>8532</v>
      </c>
      <c r="C2131" s="14" t="s">
        <v>13510</v>
      </c>
      <c r="D2131" s="14" t="s">
        <v>13504</v>
      </c>
      <c r="E2131" s="14" t="s">
        <v>13479</v>
      </c>
      <c r="F2131" s="14">
        <v>10</v>
      </c>
      <c r="G2131" s="14">
        <v>0.16</v>
      </c>
      <c r="H2131" s="15">
        <v>3.0102000000000004E-2</v>
      </c>
      <c r="I2131" s="15">
        <f>M2131-V2131</f>
        <v>0.13736833898305087</v>
      </c>
      <c r="J2131" s="14"/>
      <c r="K2131" s="13"/>
      <c r="L2131" s="9">
        <f>G2131*1.05</f>
        <v>0.16800000000000001</v>
      </c>
      <c r="M2131" s="11">
        <f>L2131-H2131</f>
        <v>0.13789800000000002</v>
      </c>
      <c r="N2131" s="11">
        <v>0</v>
      </c>
      <c r="P2131" s="9">
        <f>0.5*N2131/1000</f>
        <v>0</v>
      </c>
      <c r="Q2131" s="9">
        <f>P2131+O2131</f>
        <v>0</v>
      </c>
      <c r="R2131" s="11">
        <v>1</v>
      </c>
      <c r="T2131" s="9">
        <f>0.5*R2131</f>
        <v>0.5</v>
      </c>
      <c r="U2131" s="9">
        <f>T2131+S2131</f>
        <v>0.5</v>
      </c>
      <c r="V2131" s="9">
        <f>(Q2131+U2131)/(0.944*1000)</f>
        <v>5.2966101694915254E-4</v>
      </c>
    </row>
    <row r="2132" spans="1:22" x14ac:dyDescent="0.3">
      <c r="A2132" s="14">
        <v>2137</v>
      </c>
      <c r="B2132" s="14" t="s">
        <v>8533</v>
      </c>
      <c r="C2132" s="14" t="s">
        <v>13510</v>
      </c>
      <c r="D2132" s="14" t="s">
        <v>13504</v>
      </c>
      <c r="E2132" s="14" t="s">
        <v>13479</v>
      </c>
      <c r="F2132" s="14">
        <v>10</v>
      </c>
      <c r="G2132" s="14">
        <v>0.16</v>
      </c>
      <c r="H2132" s="15">
        <v>6.9907999999999998E-2</v>
      </c>
      <c r="I2132" s="15">
        <f>M2132-V2132</f>
        <v>7.4257254237288156E-2</v>
      </c>
      <c r="J2132" s="14"/>
      <c r="K2132" s="13"/>
      <c r="L2132" s="9">
        <f>G2132*1.05</f>
        <v>0.16800000000000001</v>
      </c>
      <c r="M2132" s="11">
        <f>L2132-H2132</f>
        <v>9.8092000000000013E-2</v>
      </c>
      <c r="N2132" s="11">
        <v>0</v>
      </c>
      <c r="P2132" s="9">
        <f>0.5*N2132/1000</f>
        <v>0</v>
      </c>
      <c r="Q2132" s="9">
        <f>P2132+O2132</f>
        <v>0</v>
      </c>
      <c r="R2132" s="11">
        <v>30</v>
      </c>
      <c r="S2132" s="9">
        <f>0.75*R2132</f>
        <v>22.5</v>
      </c>
      <c r="U2132" s="9">
        <f>T2132+S2132</f>
        <v>22.5</v>
      </c>
      <c r="V2132" s="9">
        <f>(Q2132+U2132)/(0.944*1000)</f>
        <v>2.3834745762711863E-2</v>
      </c>
    </row>
    <row r="2133" spans="1:22" x14ac:dyDescent="0.3">
      <c r="A2133" s="14">
        <v>2138</v>
      </c>
      <c r="B2133" s="14" t="s">
        <v>8534</v>
      </c>
      <c r="C2133" s="14" t="s">
        <v>13510</v>
      </c>
      <c r="D2133" s="14" t="s">
        <v>13504</v>
      </c>
      <c r="E2133" s="14" t="s">
        <v>13479</v>
      </c>
      <c r="F2133" s="14">
        <v>10</v>
      </c>
      <c r="G2133" s="14">
        <v>0.25</v>
      </c>
      <c r="H2133" s="15">
        <v>3.2259999999999993E-3</v>
      </c>
      <c r="I2133" s="15">
        <f>M2133-V2133</f>
        <v>0.259274</v>
      </c>
      <c r="J2133" s="14"/>
      <c r="K2133" s="13"/>
      <c r="L2133" s="9">
        <f>G2133*1.05</f>
        <v>0.26250000000000001</v>
      </c>
      <c r="M2133" s="11">
        <f>L2133-H2133</f>
        <v>0.259274</v>
      </c>
      <c r="N2133" s="11">
        <v>0</v>
      </c>
      <c r="P2133" s="9">
        <f>0.5*N2133/1000</f>
        <v>0</v>
      </c>
      <c r="Q2133" s="9">
        <f>P2133+O2133</f>
        <v>0</v>
      </c>
      <c r="R2133" s="11">
        <v>0</v>
      </c>
      <c r="T2133" s="9">
        <f>0.5*R2133</f>
        <v>0</v>
      </c>
      <c r="U2133" s="9">
        <f>T2133+S2133</f>
        <v>0</v>
      </c>
      <c r="V2133" s="9">
        <f>(Q2133+U2133)/(0.944*1000)</f>
        <v>0</v>
      </c>
    </row>
    <row r="2134" spans="1:22" x14ac:dyDescent="0.3">
      <c r="A2134" s="14">
        <v>2139</v>
      </c>
      <c r="B2134" s="14" t="s">
        <v>8535</v>
      </c>
      <c r="C2134" s="14" t="s">
        <v>13510</v>
      </c>
      <c r="D2134" s="14" t="s">
        <v>13504</v>
      </c>
      <c r="E2134" s="14" t="s">
        <v>13479</v>
      </c>
      <c r="F2134" s="14">
        <v>10</v>
      </c>
      <c r="G2134" s="14">
        <v>0.1</v>
      </c>
      <c r="H2134" s="15">
        <v>1.8632999999999997E-2</v>
      </c>
      <c r="I2134" s="15">
        <f>M2134-V2134</f>
        <v>8.6367000000000013E-2</v>
      </c>
      <c r="J2134" s="14"/>
      <c r="K2134" s="13"/>
      <c r="L2134" s="9">
        <f>G2134*1.05</f>
        <v>0.10500000000000001</v>
      </c>
      <c r="M2134" s="11">
        <f>L2134-H2134</f>
        <v>8.6367000000000013E-2</v>
      </c>
      <c r="N2134" s="11">
        <v>0</v>
      </c>
      <c r="P2134" s="9">
        <f>0.5*N2134/1000</f>
        <v>0</v>
      </c>
      <c r="Q2134" s="9">
        <f>P2134+O2134</f>
        <v>0</v>
      </c>
      <c r="R2134" s="11">
        <v>0</v>
      </c>
      <c r="T2134" s="9">
        <f>0.5*R2134</f>
        <v>0</v>
      </c>
      <c r="U2134" s="9">
        <f>T2134+S2134</f>
        <v>0</v>
      </c>
      <c r="V2134" s="9">
        <f>(Q2134+U2134)/(0.944*1000)</f>
        <v>0</v>
      </c>
    </row>
    <row r="2135" spans="1:22" x14ac:dyDescent="0.3">
      <c r="A2135" s="14">
        <v>2140</v>
      </c>
      <c r="B2135" s="14" t="s">
        <v>8536</v>
      </c>
      <c r="C2135" s="14" t="s">
        <v>13510</v>
      </c>
      <c r="D2135" s="14" t="s">
        <v>13504</v>
      </c>
      <c r="E2135" s="14" t="s">
        <v>13479</v>
      </c>
      <c r="F2135" s="14">
        <v>10</v>
      </c>
      <c r="G2135" s="14">
        <v>0.4</v>
      </c>
      <c r="H2135" s="15">
        <v>4.9793000000000004E-2</v>
      </c>
      <c r="I2135" s="15">
        <f>M2135-V2135</f>
        <v>0.37020700000000006</v>
      </c>
      <c r="J2135" s="14"/>
      <c r="K2135" s="13"/>
      <c r="L2135" s="9">
        <f>G2135*1.05</f>
        <v>0.42000000000000004</v>
      </c>
      <c r="M2135" s="11">
        <f>L2135-H2135</f>
        <v>0.37020700000000006</v>
      </c>
      <c r="N2135" s="11">
        <v>0</v>
      </c>
      <c r="P2135" s="9">
        <f>0.5*N2135/1000</f>
        <v>0</v>
      </c>
      <c r="Q2135" s="9">
        <f>P2135+O2135</f>
        <v>0</v>
      </c>
      <c r="R2135" s="11">
        <v>0</v>
      </c>
      <c r="T2135" s="9">
        <f>0.5*R2135</f>
        <v>0</v>
      </c>
      <c r="U2135" s="9">
        <f>T2135+S2135</f>
        <v>0</v>
      </c>
      <c r="V2135" s="9">
        <f>(Q2135+U2135)/(0.944*1000)</f>
        <v>0</v>
      </c>
    </row>
    <row r="2136" spans="1:22" x14ac:dyDescent="0.3">
      <c r="A2136" s="14">
        <v>2141</v>
      </c>
      <c r="B2136" s="14" t="s">
        <v>8537</v>
      </c>
      <c r="C2136" s="14" t="s">
        <v>13510</v>
      </c>
      <c r="D2136" s="14" t="s">
        <v>13504</v>
      </c>
      <c r="E2136" s="14" t="s">
        <v>13479</v>
      </c>
      <c r="F2136" s="14">
        <v>10</v>
      </c>
      <c r="G2136" s="14">
        <v>0.16</v>
      </c>
      <c r="H2136" s="15">
        <v>5.0529999999999976E-3</v>
      </c>
      <c r="I2136" s="15">
        <f>M2136-V2136</f>
        <v>0.16294700000000001</v>
      </c>
      <c r="J2136" s="14"/>
      <c r="K2136" s="13"/>
      <c r="L2136" s="9">
        <f>G2136*1.05</f>
        <v>0.16800000000000001</v>
      </c>
      <c r="M2136" s="11">
        <f>L2136-H2136</f>
        <v>0.16294700000000001</v>
      </c>
      <c r="N2136" s="11">
        <v>0</v>
      </c>
      <c r="P2136" s="9">
        <f>0.5*N2136/1000</f>
        <v>0</v>
      </c>
      <c r="Q2136" s="9">
        <f>P2136+O2136</f>
        <v>0</v>
      </c>
      <c r="R2136" s="11">
        <v>0</v>
      </c>
      <c r="T2136" s="9">
        <f>0.5*R2136</f>
        <v>0</v>
      </c>
      <c r="U2136" s="9">
        <f>T2136+S2136</f>
        <v>0</v>
      </c>
      <c r="V2136" s="9">
        <f>(Q2136+U2136)/(0.944*1000)</f>
        <v>0</v>
      </c>
    </row>
    <row r="2137" spans="1:22" x14ac:dyDescent="0.3">
      <c r="A2137" s="14">
        <v>2142</v>
      </c>
      <c r="B2137" s="14" t="s">
        <v>8538</v>
      </c>
      <c r="C2137" s="14" t="s">
        <v>13510</v>
      </c>
      <c r="D2137" s="14" t="s">
        <v>13504</v>
      </c>
      <c r="E2137" s="14" t="s">
        <v>13479</v>
      </c>
      <c r="F2137" s="14">
        <v>10</v>
      </c>
      <c r="G2137" s="14">
        <v>6.3E-2</v>
      </c>
      <c r="H2137" s="15">
        <v>7.904000000000003E-3</v>
      </c>
      <c r="I2137" s="15">
        <f>M2137-V2137</f>
        <v>5.8245999999999999E-2</v>
      </c>
      <c r="J2137" s="14"/>
      <c r="K2137" s="13"/>
      <c r="L2137" s="9">
        <f>G2137*1.05</f>
        <v>6.615E-2</v>
      </c>
      <c r="M2137" s="11">
        <f>L2137-H2137</f>
        <v>5.8245999999999999E-2</v>
      </c>
      <c r="N2137" s="11">
        <v>0</v>
      </c>
      <c r="P2137" s="9">
        <f>0.5*N2137/1000</f>
        <v>0</v>
      </c>
      <c r="Q2137" s="9">
        <f>P2137+O2137</f>
        <v>0</v>
      </c>
      <c r="R2137" s="11">
        <v>0</v>
      </c>
      <c r="T2137" s="9">
        <f>0.5*R2137</f>
        <v>0</v>
      </c>
      <c r="U2137" s="9">
        <f>T2137+S2137</f>
        <v>0</v>
      </c>
      <c r="V2137" s="9">
        <f>(Q2137+U2137)/(0.944*1000)</f>
        <v>0</v>
      </c>
    </row>
    <row r="2138" spans="1:22" x14ac:dyDescent="0.3">
      <c r="A2138" s="14">
        <v>2143</v>
      </c>
      <c r="B2138" s="14" t="s">
        <v>8539</v>
      </c>
      <c r="C2138" s="14" t="s">
        <v>13510</v>
      </c>
      <c r="D2138" s="14" t="s">
        <v>13504</v>
      </c>
      <c r="E2138" s="14" t="s">
        <v>13479</v>
      </c>
      <c r="F2138" s="14">
        <v>10</v>
      </c>
      <c r="G2138" s="14">
        <v>0.16</v>
      </c>
      <c r="H2138" s="15">
        <v>0</v>
      </c>
      <c r="I2138" s="15">
        <f>M2138-V2138</f>
        <v>0.16800000000000001</v>
      </c>
      <c r="J2138" s="14"/>
      <c r="K2138" s="13"/>
      <c r="L2138" s="9">
        <f>G2138*1.05</f>
        <v>0.16800000000000001</v>
      </c>
      <c r="M2138" s="11">
        <f>L2138-H2138</f>
        <v>0.16800000000000001</v>
      </c>
      <c r="N2138" s="11">
        <v>0</v>
      </c>
      <c r="P2138" s="9">
        <f>0.5*N2138/1000</f>
        <v>0</v>
      </c>
      <c r="Q2138" s="9">
        <f>P2138+O2138</f>
        <v>0</v>
      </c>
      <c r="R2138" s="11">
        <v>0</v>
      </c>
      <c r="T2138" s="9">
        <f>0.5*R2138</f>
        <v>0</v>
      </c>
      <c r="U2138" s="9">
        <f>T2138+S2138</f>
        <v>0</v>
      </c>
      <c r="V2138" s="9">
        <f>(Q2138+U2138)/(0.944*1000)</f>
        <v>0</v>
      </c>
    </row>
    <row r="2139" spans="1:22" x14ac:dyDescent="0.3">
      <c r="A2139" s="14">
        <v>2144</v>
      </c>
      <c r="B2139" s="14" t="s">
        <v>8540</v>
      </c>
      <c r="C2139" s="14" t="s">
        <v>13510</v>
      </c>
      <c r="D2139" s="14" t="s">
        <v>13504</v>
      </c>
      <c r="E2139" s="14" t="s">
        <v>13479</v>
      </c>
      <c r="F2139" s="14">
        <v>10</v>
      </c>
      <c r="G2139" s="14">
        <v>0.16</v>
      </c>
      <c r="H2139" s="15">
        <v>4.0339999999999916E-3</v>
      </c>
      <c r="I2139" s="15">
        <f>M2139-V2139</f>
        <v>0.16396600000000003</v>
      </c>
      <c r="J2139" s="14"/>
      <c r="K2139" s="13"/>
      <c r="L2139" s="9">
        <f>G2139*1.05</f>
        <v>0.16800000000000001</v>
      </c>
      <c r="M2139" s="11">
        <f>L2139-H2139</f>
        <v>0.16396600000000003</v>
      </c>
      <c r="N2139" s="11">
        <v>0</v>
      </c>
      <c r="P2139" s="9">
        <f>0.5*N2139/1000</f>
        <v>0</v>
      </c>
      <c r="Q2139" s="9">
        <f>P2139+O2139</f>
        <v>0</v>
      </c>
      <c r="R2139" s="11">
        <v>0</v>
      </c>
      <c r="T2139" s="9">
        <f>0.5*R2139</f>
        <v>0</v>
      </c>
      <c r="U2139" s="9">
        <f>T2139+S2139</f>
        <v>0</v>
      </c>
      <c r="V2139" s="9">
        <f>(Q2139+U2139)/(0.944*1000)</f>
        <v>0</v>
      </c>
    </row>
    <row r="2140" spans="1:22" x14ac:dyDescent="0.3">
      <c r="A2140" s="14">
        <v>2145</v>
      </c>
      <c r="B2140" s="14" t="s">
        <v>8541</v>
      </c>
      <c r="C2140" s="14" t="s">
        <v>13510</v>
      </c>
      <c r="D2140" s="14" t="s">
        <v>13504</v>
      </c>
      <c r="E2140" s="14" t="s">
        <v>13479</v>
      </c>
      <c r="F2140" s="14">
        <v>10</v>
      </c>
      <c r="G2140" s="14">
        <v>0.16</v>
      </c>
      <c r="H2140" s="15">
        <v>0</v>
      </c>
      <c r="I2140" s="15">
        <f>M2140-V2140</f>
        <v>0.16800000000000001</v>
      </c>
      <c r="J2140" s="14"/>
      <c r="K2140" s="13"/>
      <c r="L2140" s="9">
        <f>G2140*1.05</f>
        <v>0.16800000000000001</v>
      </c>
      <c r="M2140" s="11">
        <f>L2140-H2140</f>
        <v>0.16800000000000001</v>
      </c>
      <c r="N2140" s="11">
        <v>0</v>
      </c>
      <c r="P2140" s="9">
        <f>0.5*N2140/1000</f>
        <v>0</v>
      </c>
      <c r="Q2140" s="9">
        <f>P2140+O2140</f>
        <v>0</v>
      </c>
      <c r="R2140" s="11">
        <v>0</v>
      </c>
      <c r="T2140" s="9">
        <f>0.5*R2140</f>
        <v>0</v>
      </c>
      <c r="U2140" s="9">
        <f>T2140+S2140</f>
        <v>0</v>
      </c>
      <c r="V2140" s="9">
        <f>(Q2140+U2140)/(0.944*1000)</f>
        <v>0</v>
      </c>
    </row>
    <row r="2141" spans="1:22" x14ac:dyDescent="0.3">
      <c r="A2141" s="14">
        <v>2146</v>
      </c>
      <c r="B2141" s="14" t="s">
        <v>8542</v>
      </c>
      <c r="C2141" s="14" t="s">
        <v>13510</v>
      </c>
      <c r="D2141" s="14" t="s">
        <v>13504</v>
      </c>
      <c r="E2141" s="14" t="s">
        <v>13479</v>
      </c>
      <c r="F2141" s="14">
        <v>10</v>
      </c>
      <c r="G2141" s="14">
        <v>0.04</v>
      </c>
      <c r="H2141" s="15">
        <v>1.5944000000000003E-2</v>
      </c>
      <c r="I2141" s="15">
        <f>M2141-V2141</f>
        <v>2.6055999999999999E-2</v>
      </c>
      <c r="J2141" s="14"/>
      <c r="K2141" s="13"/>
      <c r="L2141" s="9">
        <f>G2141*1.05</f>
        <v>4.2000000000000003E-2</v>
      </c>
      <c r="M2141" s="11">
        <f>L2141-H2141</f>
        <v>2.6055999999999999E-2</v>
      </c>
      <c r="N2141" s="11">
        <v>0</v>
      </c>
      <c r="P2141" s="9">
        <f>0.5*N2141/1000</f>
        <v>0</v>
      </c>
      <c r="Q2141" s="9">
        <f>P2141+O2141</f>
        <v>0</v>
      </c>
      <c r="R2141" s="11">
        <v>0</v>
      </c>
      <c r="T2141" s="9">
        <f>0.5*R2141</f>
        <v>0</v>
      </c>
      <c r="U2141" s="9">
        <f>T2141+S2141</f>
        <v>0</v>
      </c>
      <c r="V2141" s="9">
        <f>(Q2141+U2141)/(0.944*1000)</f>
        <v>0</v>
      </c>
    </row>
    <row r="2142" spans="1:22" x14ac:dyDescent="0.3">
      <c r="A2142" s="14">
        <v>2147</v>
      </c>
      <c r="B2142" s="14" t="s">
        <v>8543</v>
      </c>
      <c r="C2142" s="14" t="s">
        <v>13510</v>
      </c>
      <c r="D2142" s="14" t="s">
        <v>13504</v>
      </c>
      <c r="E2142" s="14" t="s">
        <v>13479</v>
      </c>
      <c r="F2142" s="14">
        <v>10</v>
      </c>
      <c r="G2142" s="14">
        <v>0.25</v>
      </c>
      <c r="H2142" s="15">
        <v>7.1999999999999995E-2</v>
      </c>
      <c r="I2142" s="15">
        <f>M2142-V2142</f>
        <v>0.1905</v>
      </c>
      <c r="J2142" s="14"/>
      <c r="K2142" s="13"/>
      <c r="L2142" s="9">
        <f>G2142*1.05</f>
        <v>0.26250000000000001</v>
      </c>
      <c r="M2142" s="11">
        <f>L2142-H2142</f>
        <v>0.1905</v>
      </c>
      <c r="N2142" s="11">
        <v>0</v>
      </c>
      <c r="P2142" s="9">
        <f>0.5*N2142/1000</f>
        <v>0</v>
      </c>
      <c r="Q2142" s="9">
        <f>P2142+O2142</f>
        <v>0</v>
      </c>
      <c r="R2142" s="11">
        <v>0</v>
      </c>
      <c r="T2142" s="9">
        <f>0.5*R2142</f>
        <v>0</v>
      </c>
      <c r="U2142" s="9">
        <f>T2142+S2142</f>
        <v>0</v>
      </c>
      <c r="V2142" s="9">
        <f>(Q2142+U2142)/(0.944*1000)</f>
        <v>0</v>
      </c>
    </row>
    <row r="2143" spans="1:22" x14ac:dyDescent="0.3">
      <c r="A2143" s="14">
        <v>2148</v>
      </c>
      <c r="B2143" s="14" t="s">
        <v>8544</v>
      </c>
      <c r="C2143" s="14" t="s">
        <v>13510</v>
      </c>
      <c r="D2143" s="14" t="s">
        <v>13504</v>
      </c>
      <c r="E2143" s="14" t="s">
        <v>13479</v>
      </c>
      <c r="F2143" s="14">
        <v>10</v>
      </c>
      <c r="G2143" s="14">
        <v>6.3E-2</v>
      </c>
      <c r="H2143" s="15">
        <v>0</v>
      </c>
      <c r="I2143" s="15">
        <f>M2143-V2143</f>
        <v>6.615E-2</v>
      </c>
      <c r="J2143" s="14"/>
      <c r="K2143" s="13"/>
      <c r="L2143" s="9">
        <f>G2143*1.05</f>
        <v>6.615E-2</v>
      </c>
      <c r="M2143" s="11">
        <f>L2143-H2143</f>
        <v>6.615E-2</v>
      </c>
      <c r="N2143" s="11">
        <v>0</v>
      </c>
      <c r="P2143" s="9">
        <f>0.5*N2143/1000</f>
        <v>0</v>
      </c>
      <c r="Q2143" s="9">
        <f>P2143+O2143</f>
        <v>0</v>
      </c>
      <c r="R2143" s="11">
        <v>0</v>
      </c>
      <c r="T2143" s="9">
        <f>0.5*R2143</f>
        <v>0</v>
      </c>
      <c r="U2143" s="9">
        <f>T2143+S2143</f>
        <v>0</v>
      </c>
      <c r="V2143" s="9">
        <f>(Q2143+U2143)/(0.944*1000)</f>
        <v>0</v>
      </c>
    </row>
    <row r="2144" spans="1:22" x14ac:dyDescent="0.3">
      <c r="A2144" s="14">
        <v>2149</v>
      </c>
      <c r="B2144" s="14" t="s">
        <v>8545</v>
      </c>
      <c r="C2144" s="14" t="s">
        <v>13510</v>
      </c>
      <c r="D2144" s="14" t="s">
        <v>13504</v>
      </c>
      <c r="E2144" s="14" t="s">
        <v>13479</v>
      </c>
      <c r="F2144" s="14">
        <v>10</v>
      </c>
      <c r="G2144" s="14">
        <v>6.3E-2</v>
      </c>
      <c r="H2144" s="15">
        <v>2.3E-2</v>
      </c>
      <c r="I2144" s="15">
        <f>M2144-V2144</f>
        <v>4.3150000000000001E-2</v>
      </c>
      <c r="J2144" s="14"/>
      <c r="K2144" s="13"/>
      <c r="L2144" s="9">
        <f>G2144*1.05</f>
        <v>6.615E-2</v>
      </c>
      <c r="M2144" s="11">
        <f>L2144-H2144</f>
        <v>4.3150000000000001E-2</v>
      </c>
      <c r="N2144" s="11">
        <v>0</v>
      </c>
      <c r="P2144" s="9">
        <f>0.5*N2144/1000</f>
        <v>0</v>
      </c>
      <c r="Q2144" s="9">
        <f>P2144+O2144</f>
        <v>0</v>
      </c>
      <c r="R2144" s="11">
        <v>0</v>
      </c>
      <c r="T2144" s="9">
        <f>0.5*R2144</f>
        <v>0</v>
      </c>
      <c r="U2144" s="9">
        <f>T2144+S2144</f>
        <v>0</v>
      </c>
      <c r="V2144" s="9">
        <f>(Q2144+U2144)/(0.944*1000)</f>
        <v>0</v>
      </c>
    </row>
    <row r="2145" spans="1:22" x14ac:dyDescent="0.3">
      <c r="A2145" s="14">
        <v>2150</v>
      </c>
      <c r="B2145" s="14" t="s">
        <v>8546</v>
      </c>
      <c r="C2145" s="14" t="s">
        <v>13510</v>
      </c>
      <c r="D2145" s="14" t="s">
        <v>13504</v>
      </c>
      <c r="E2145" s="14" t="s">
        <v>13479</v>
      </c>
      <c r="F2145" s="14">
        <v>10</v>
      </c>
      <c r="G2145" s="14">
        <v>0.25</v>
      </c>
      <c r="H2145" s="15">
        <v>7.0500000000001247E-4</v>
      </c>
      <c r="I2145" s="15">
        <f>M2145-V2145</f>
        <v>0.261795</v>
      </c>
      <c r="J2145" s="14"/>
      <c r="K2145" s="13"/>
      <c r="L2145" s="9">
        <f>G2145*1.05</f>
        <v>0.26250000000000001</v>
      </c>
      <c r="M2145" s="11">
        <f>L2145-H2145</f>
        <v>0.261795</v>
      </c>
      <c r="N2145" s="11">
        <v>0</v>
      </c>
      <c r="P2145" s="9">
        <f>0.5*N2145/1000</f>
        <v>0</v>
      </c>
      <c r="Q2145" s="9">
        <f>P2145+O2145</f>
        <v>0</v>
      </c>
      <c r="R2145" s="11">
        <v>0</v>
      </c>
      <c r="T2145" s="9">
        <f>0.5*R2145</f>
        <v>0</v>
      </c>
      <c r="U2145" s="9">
        <f>T2145+S2145</f>
        <v>0</v>
      </c>
      <c r="V2145" s="9">
        <f>(Q2145+U2145)/(0.944*1000)</f>
        <v>0</v>
      </c>
    </row>
    <row r="2146" spans="1:22" x14ac:dyDescent="0.3">
      <c r="A2146" s="14">
        <v>2151</v>
      </c>
      <c r="B2146" s="14" t="s">
        <v>8547</v>
      </c>
      <c r="C2146" s="14" t="s">
        <v>13510</v>
      </c>
      <c r="D2146" s="14" t="s">
        <v>13504</v>
      </c>
      <c r="E2146" s="14" t="s">
        <v>13479</v>
      </c>
      <c r="F2146" s="14">
        <v>10</v>
      </c>
      <c r="G2146" s="14">
        <v>6.3E-2</v>
      </c>
      <c r="H2146" s="15">
        <v>0</v>
      </c>
      <c r="I2146" s="15">
        <f>M2146-V2146</f>
        <v>6.615E-2</v>
      </c>
      <c r="J2146" s="14"/>
      <c r="K2146" s="13"/>
      <c r="L2146" s="9">
        <f>G2146*1.05</f>
        <v>6.615E-2</v>
      </c>
      <c r="M2146" s="11">
        <f>L2146-H2146</f>
        <v>6.615E-2</v>
      </c>
      <c r="N2146" s="11">
        <v>0</v>
      </c>
      <c r="P2146" s="9">
        <f>0.5*N2146/1000</f>
        <v>0</v>
      </c>
      <c r="Q2146" s="9">
        <f>P2146+O2146</f>
        <v>0</v>
      </c>
      <c r="R2146" s="11">
        <v>0</v>
      </c>
      <c r="T2146" s="9">
        <f>0.5*R2146</f>
        <v>0</v>
      </c>
      <c r="U2146" s="9">
        <f>T2146+S2146</f>
        <v>0</v>
      </c>
      <c r="V2146" s="9">
        <f>(Q2146+U2146)/(0.944*1000)</f>
        <v>0</v>
      </c>
    </row>
    <row r="2147" spans="1:22" x14ac:dyDescent="0.3">
      <c r="A2147" s="14">
        <v>2152</v>
      </c>
      <c r="B2147" s="14" t="s">
        <v>8548</v>
      </c>
      <c r="C2147" s="14" t="s">
        <v>13510</v>
      </c>
      <c r="D2147" s="14" t="s">
        <v>13504</v>
      </c>
      <c r="E2147" s="14" t="s">
        <v>13479</v>
      </c>
      <c r="F2147" s="14">
        <v>10</v>
      </c>
      <c r="G2147" s="14">
        <v>2.5000000000000001E-2</v>
      </c>
      <c r="H2147" s="15">
        <v>1.0999999999999999E-2</v>
      </c>
      <c r="I2147" s="15">
        <f>M2147-V2147</f>
        <v>1.5250000000000003E-2</v>
      </c>
      <c r="J2147" s="14"/>
      <c r="K2147" s="13"/>
      <c r="L2147" s="9">
        <f>G2147*1.05</f>
        <v>2.6250000000000002E-2</v>
      </c>
      <c r="M2147" s="11">
        <f>L2147-H2147</f>
        <v>1.5250000000000003E-2</v>
      </c>
      <c r="N2147" s="11">
        <v>0</v>
      </c>
      <c r="O2147" s="9">
        <f>0.75*N2147/1000</f>
        <v>0</v>
      </c>
      <c r="P2147" s="9">
        <f>0.5*N2147/1000</f>
        <v>0</v>
      </c>
      <c r="Q2147" s="9">
        <f>P2147+O2147</f>
        <v>0</v>
      </c>
      <c r="R2147" s="11">
        <v>0</v>
      </c>
      <c r="T2147" s="9">
        <f>0.5*R2147</f>
        <v>0</v>
      </c>
      <c r="U2147" s="9">
        <f>T2147+S2147</f>
        <v>0</v>
      </c>
      <c r="V2147" s="9">
        <f>(Q2147+U2147)/(0.944*1000)</f>
        <v>0</v>
      </c>
    </row>
    <row r="2148" spans="1:22" x14ac:dyDescent="0.3">
      <c r="A2148" s="14">
        <v>2153</v>
      </c>
      <c r="B2148" s="14" t="s">
        <v>8549</v>
      </c>
      <c r="C2148" s="14" t="s">
        <v>13510</v>
      </c>
      <c r="D2148" s="14" t="s">
        <v>13504</v>
      </c>
      <c r="E2148" s="14" t="s">
        <v>13479</v>
      </c>
      <c r="F2148" s="14">
        <v>10</v>
      </c>
      <c r="G2148" s="14">
        <v>0.04</v>
      </c>
      <c r="H2148" s="15">
        <v>0</v>
      </c>
      <c r="I2148" s="15">
        <f>M2148-V2148</f>
        <v>4.2000000000000003E-2</v>
      </c>
      <c r="J2148" s="14"/>
      <c r="K2148" s="13"/>
      <c r="L2148" s="9">
        <f>G2148*1.05</f>
        <v>4.2000000000000003E-2</v>
      </c>
      <c r="M2148" s="11">
        <f>L2148-H2148</f>
        <v>4.2000000000000003E-2</v>
      </c>
      <c r="N2148" s="11">
        <v>0</v>
      </c>
      <c r="P2148" s="9">
        <f>0.5*N2148/1000</f>
        <v>0</v>
      </c>
      <c r="Q2148" s="9">
        <f>P2148+O2148</f>
        <v>0</v>
      </c>
      <c r="R2148" s="11">
        <v>0</v>
      </c>
      <c r="T2148" s="9">
        <f>0.5*R2148</f>
        <v>0</v>
      </c>
      <c r="U2148" s="9">
        <f>T2148+S2148</f>
        <v>0</v>
      </c>
      <c r="V2148" s="9">
        <f>(Q2148+U2148)/(0.944*1000)</f>
        <v>0</v>
      </c>
    </row>
    <row r="2149" spans="1:22" x14ac:dyDescent="0.3">
      <c r="A2149" s="14">
        <v>2154</v>
      </c>
      <c r="B2149" s="14" t="s">
        <v>8550</v>
      </c>
      <c r="C2149" s="14" t="s">
        <v>13510</v>
      </c>
      <c r="D2149" s="14" t="s">
        <v>13504</v>
      </c>
      <c r="E2149" s="14" t="s">
        <v>13479</v>
      </c>
      <c r="F2149" s="14">
        <v>10</v>
      </c>
      <c r="G2149" s="14">
        <v>0.2</v>
      </c>
      <c r="H2149" s="15">
        <v>0.102784</v>
      </c>
      <c r="I2149" s="15">
        <f>M2149-V2149</f>
        <v>2.2160000000000096E-3</v>
      </c>
      <c r="J2149" s="14"/>
      <c r="K2149" s="13"/>
      <c r="L2149" s="9">
        <f>G2149/2*1.05</f>
        <v>0.10500000000000001</v>
      </c>
      <c r="M2149" s="11">
        <f>L2149-H2149</f>
        <v>2.2160000000000096E-3</v>
      </c>
      <c r="N2149" s="11">
        <v>0</v>
      </c>
      <c r="P2149" s="9">
        <f>0.5*N2149/1000</f>
        <v>0</v>
      </c>
      <c r="Q2149" s="9">
        <f>P2149+O2149</f>
        <v>0</v>
      </c>
      <c r="R2149" s="11">
        <v>0</v>
      </c>
      <c r="T2149" s="9">
        <f>0.5*R2149</f>
        <v>0</v>
      </c>
      <c r="U2149" s="9">
        <f>T2149+S2149</f>
        <v>0</v>
      </c>
      <c r="V2149" s="9">
        <f>(Q2149+U2149)/(0.944*1000)</f>
        <v>0</v>
      </c>
    </row>
    <row r="2150" spans="1:22" x14ac:dyDescent="0.3">
      <c r="A2150" s="14">
        <v>2155</v>
      </c>
      <c r="B2150" s="14" t="s">
        <v>8551</v>
      </c>
      <c r="C2150" s="14" t="s">
        <v>13510</v>
      </c>
      <c r="D2150" s="14" t="s">
        <v>13504</v>
      </c>
      <c r="E2150" s="14" t="s">
        <v>13479</v>
      </c>
      <c r="F2150" s="14">
        <v>10</v>
      </c>
      <c r="G2150" s="14">
        <v>0.1</v>
      </c>
      <c r="H2150" s="15">
        <v>4.1000000000000002E-2</v>
      </c>
      <c r="I2150" s="15">
        <f>M2150-V2150</f>
        <v>6.4000000000000001E-2</v>
      </c>
      <c r="J2150" s="14"/>
      <c r="K2150" s="13"/>
      <c r="L2150" s="9">
        <f>G2150*1.05</f>
        <v>0.10500000000000001</v>
      </c>
      <c r="M2150" s="11">
        <f>L2150-H2150</f>
        <v>6.4000000000000001E-2</v>
      </c>
      <c r="N2150" s="11">
        <v>0</v>
      </c>
      <c r="P2150" s="9">
        <f>0.5*N2150/1000</f>
        <v>0</v>
      </c>
      <c r="Q2150" s="9">
        <f>P2150+O2150</f>
        <v>0</v>
      </c>
      <c r="R2150" s="11">
        <v>0</v>
      </c>
      <c r="T2150" s="9">
        <f>0.5*R2150</f>
        <v>0</v>
      </c>
      <c r="U2150" s="9">
        <f>T2150+S2150</f>
        <v>0</v>
      </c>
      <c r="V2150" s="9">
        <f>(Q2150+U2150)/(0.944*1000)</f>
        <v>0</v>
      </c>
    </row>
    <row r="2151" spans="1:22" x14ac:dyDescent="0.3">
      <c r="A2151" s="14">
        <v>2156</v>
      </c>
      <c r="B2151" s="14" t="s">
        <v>8552</v>
      </c>
      <c r="C2151" s="14" t="s">
        <v>13510</v>
      </c>
      <c r="D2151" s="14" t="s">
        <v>13504</v>
      </c>
      <c r="E2151" s="14" t="s">
        <v>13479</v>
      </c>
      <c r="F2151" s="14">
        <v>10</v>
      </c>
      <c r="G2151" s="14">
        <v>6.3E-2</v>
      </c>
      <c r="H2151" s="15">
        <v>0</v>
      </c>
      <c r="I2151" s="15">
        <f>M2151-V2151</f>
        <v>6.615E-2</v>
      </c>
      <c r="J2151" s="14"/>
      <c r="K2151" s="13"/>
      <c r="L2151" s="9">
        <f>G2151*1.05</f>
        <v>6.615E-2</v>
      </c>
      <c r="M2151" s="11">
        <f>L2151-H2151</f>
        <v>6.615E-2</v>
      </c>
      <c r="N2151" s="11">
        <v>0</v>
      </c>
      <c r="P2151" s="9">
        <f>0.5*N2151/1000</f>
        <v>0</v>
      </c>
      <c r="Q2151" s="9">
        <f>P2151+O2151</f>
        <v>0</v>
      </c>
      <c r="R2151" s="11">
        <v>0</v>
      </c>
      <c r="T2151" s="9">
        <f>0.5*R2151</f>
        <v>0</v>
      </c>
      <c r="U2151" s="9">
        <f>T2151+S2151</f>
        <v>0</v>
      </c>
      <c r="V2151" s="9">
        <f>(Q2151+U2151)/(0.944*1000)</f>
        <v>0</v>
      </c>
    </row>
    <row r="2152" spans="1:22" x14ac:dyDescent="0.3">
      <c r="A2152" s="14">
        <v>2157</v>
      </c>
      <c r="B2152" s="14" t="s">
        <v>8553</v>
      </c>
      <c r="C2152" s="14" t="s">
        <v>13510</v>
      </c>
      <c r="D2152" s="14" t="s">
        <v>13504</v>
      </c>
      <c r="E2152" s="14" t="s">
        <v>13479</v>
      </c>
      <c r="F2152" s="14">
        <v>10</v>
      </c>
      <c r="G2152" s="14">
        <v>6.3E-2</v>
      </c>
      <c r="H2152" s="15">
        <v>3.2120000000000035E-3</v>
      </c>
      <c r="I2152" s="15">
        <f>M2152-V2152</f>
        <v>6.2937999999999994E-2</v>
      </c>
      <c r="J2152" s="14"/>
      <c r="K2152" s="13"/>
      <c r="L2152" s="9">
        <f>G2152*1.05</f>
        <v>6.615E-2</v>
      </c>
      <c r="M2152" s="11">
        <f>L2152-H2152</f>
        <v>6.2937999999999994E-2</v>
      </c>
      <c r="N2152" s="11">
        <v>0</v>
      </c>
      <c r="P2152" s="9">
        <f>0.5*N2152/1000</f>
        <v>0</v>
      </c>
      <c r="Q2152" s="9">
        <f>P2152+O2152</f>
        <v>0</v>
      </c>
      <c r="R2152" s="11">
        <v>0</v>
      </c>
      <c r="T2152" s="9">
        <f>0.5*R2152</f>
        <v>0</v>
      </c>
      <c r="U2152" s="9">
        <f>T2152+S2152</f>
        <v>0</v>
      </c>
      <c r="V2152" s="9">
        <f>(Q2152+U2152)/(0.944*1000)</f>
        <v>0</v>
      </c>
    </row>
    <row r="2153" spans="1:22" x14ac:dyDescent="0.3">
      <c r="A2153" s="14">
        <v>2158</v>
      </c>
      <c r="B2153" s="14" t="s">
        <v>8554</v>
      </c>
      <c r="C2153" s="14" t="s">
        <v>13510</v>
      </c>
      <c r="D2153" s="14" t="s">
        <v>13504</v>
      </c>
      <c r="E2153" s="14" t="s">
        <v>13479</v>
      </c>
      <c r="F2153" s="14">
        <v>10</v>
      </c>
      <c r="G2153" s="14">
        <v>6.3E-2</v>
      </c>
      <c r="H2153" s="15">
        <v>4.5799999999999839E-4</v>
      </c>
      <c r="I2153" s="15">
        <f>M2153-V2153</f>
        <v>6.5692E-2</v>
      </c>
      <c r="J2153" s="14"/>
      <c r="K2153" s="13"/>
      <c r="L2153" s="9">
        <f>G2153*1.05</f>
        <v>6.615E-2</v>
      </c>
      <c r="M2153" s="11">
        <f>L2153-H2153</f>
        <v>6.5692E-2</v>
      </c>
      <c r="N2153" s="11">
        <v>0</v>
      </c>
      <c r="P2153" s="9">
        <f>0.5*N2153/1000</f>
        <v>0</v>
      </c>
      <c r="Q2153" s="9">
        <f>P2153+O2153</f>
        <v>0</v>
      </c>
      <c r="R2153" s="11">
        <v>0</v>
      </c>
      <c r="T2153" s="9">
        <f>0.5*R2153</f>
        <v>0</v>
      </c>
      <c r="U2153" s="9">
        <f>T2153+S2153</f>
        <v>0</v>
      </c>
      <c r="V2153" s="9">
        <f>(Q2153+U2153)/(0.944*1000)</f>
        <v>0</v>
      </c>
    </row>
    <row r="2154" spans="1:22" x14ac:dyDescent="0.3">
      <c r="A2154" s="14">
        <v>2159</v>
      </c>
      <c r="B2154" s="14" t="s">
        <v>8555</v>
      </c>
      <c r="C2154" s="14" t="s">
        <v>13510</v>
      </c>
      <c r="D2154" s="14" t="s">
        <v>13504</v>
      </c>
      <c r="E2154" s="14" t="s">
        <v>13479</v>
      </c>
      <c r="F2154" s="14">
        <v>10</v>
      </c>
      <c r="G2154" s="14">
        <v>6.3E-2</v>
      </c>
      <c r="H2154" s="15">
        <v>2.5999999999999999E-2</v>
      </c>
      <c r="I2154" s="15">
        <f>M2154-V2154</f>
        <v>4.0150000000000005E-2</v>
      </c>
      <c r="J2154" s="14"/>
      <c r="K2154" s="13"/>
      <c r="L2154" s="9">
        <f>G2154*1.05</f>
        <v>6.615E-2</v>
      </c>
      <c r="M2154" s="11">
        <f>L2154-H2154</f>
        <v>4.0150000000000005E-2</v>
      </c>
      <c r="N2154" s="11">
        <v>0</v>
      </c>
      <c r="P2154" s="9">
        <f>0.5*N2154/1000</f>
        <v>0</v>
      </c>
      <c r="Q2154" s="9">
        <f>P2154+O2154</f>
        <v>0</v>
      </c>
      <c r="R2154" s="11">
        <v>0</v>
      </c>
      <c r="T2154" s="9">
        <f>0.5*R2154</f>
        <v>0</v>
      </c>
      <c r="U2154" s="9">
        <f>T2154+S2154</f>
        <v>0</v>
      </c>
      <c r="V2154" s="9">
        <f>(Q2154+U2154)/(0.944*1000)</f>
        <v>0</v>
      </c>
    </row>
    <row r="2155" spans="1:22" x14ac:dyDescent="0.3">
      <c r="A2155" s="14">
        <v>2160</v>
      </c>
      <c r="B2155" s="14" t="s">
        <v>8556</v>
      </c>
      <c r="C2155" s="14" t="s">
        <v>13510</v>
      </c>
      <c r="D2155" s="14" t="s">
        <v>13504</v>
      </c>
      <c r="E2155" s="14" t="s">
        <v>13479</v>
      </c>
      <c r="F2155" s="14">
        <v>10</v>
      </c>
      <c r="G2155" s="14">
        <v>6.3E-2</v>
      </c>
      <c r="H2155" s="15">
        <v>2.3823999999999998E-2</v>
      </c>
      <c r="I2155" s="15">
        <f>M2155-V2155</f>
        <v>3.4369167372881357E-2</v>
      </c>
      <c r="J2155" s="14"/>
      <c r="K2155" s="13"/>
      <c r="L2155" s="9">
        <f>G2155*1.05</f>
        <v>6.615E-2</v>
      </c>
      <c r="M2155" s="11">
        <f>L2155-H2155</f>
        <v>4.2326000000000003E-2</v>
      </c>
      <c r="N2155" s="11">
        <v>0</v>
      </c>
      <c r="P2155" s="9">
        <f>0.5*N2155/1000</f>
        <v>0</v>
      </c>
      <c r="Q2155" s="9">
        <f>P2155+O2155</f>
        <v>0</v>
      </c>
      <c r="R2155" s="11">
        <v>15</v>
      </c>
      <c r="S2155" s="9">
        <f>0.75*R2155/1000</f>
        <v>1.125E-2</v>
      </c>
      <c r="T2155" s="9">
        <f>0.5*R2155</f>
        <v>7.5</v>
      </c>
      <c r="U2155" s="9">
        <f>T2155+S2155</f>
        <v>7.5112500000000004</v>
      </c>
      <c r="V2155" s="9">
        <f>(Q2155+U2155)/(0.944*1000)</f>
        <v>7.956832627118644E-3</v>
      </c>
    </row>
    <row r="2156" spans="1:22" x14ac:dyDescent="0.3">
      <c r="A2156" s="14">
        <v>2161</v>
      </c>
      <c r="B2156" s="14" t="s">
        <v>8557</v>
      </c>
      <c r="C2156" s="14" t="s">
        <v>13510</v>
      </c>
      <c r="D2156" s="14" t="s">
        <v>13504</v>
      </c>
      <c r="E2156" s="14" t="s">
        <v>13479</v>
      </c>
      <c r="F2156" s="14">
        <v>10</v>
      </c>
      <c r="G2156" s="14">
        <v>0.16</v>
      </c>
      <c r="H2156" s="15">
        <v>8.3329999999999984E-3</v>
      </c>
      <c r="I2156" s="15">
        <f>M2156-V2156</f>
        <v>0.159667</v>
      </c>
      <c r="J2156" s="14"/>
      <c r="K2156" s="13"/>
      <c r="L2156" s="9">
        <f>G2156*1.05</f>
        <v>0.16800000000000001</v>
      </c>
      <c r="M2156" s="11">
        <f>L2156-H2156</f>
        <v>0.159667</v>
      </c>
      <c r="N2156" s="11">
        <v>0</v>
      </c>
      <c r="P2156" s="9">
        <f>0.5*N2156/1000</f>
        <v>0</v>
      </c>
      <c r="Q2156" s="9">
        <f>P2156+O2156</f>
        <v>0</v>
      </c>
      <c r="R2156" s="11">
        <v>0</v>
      </c>
      <c r="T2156" s="9">
        <f>0.5*R2156</f>
        <v>0</v>
      </c>
      <c r="U2156" s="9">
        <f>T2156+S2156</f>
        <v>0</v>
      </c>
      <c r="V2156" s="9">
        <f>(Q2156+U2156)/(0.944*1000)</f>
        <v>0</v>
      </c>
    </row>
    <row r="2157" spans="1:22" x14ac:dyDescent="0.3">
      <c r="A2157" s="14">
        <v>2162</v>
      </c>
      <c r="B2157" s="14" t="s">
        <v>8558</v>
      </c>
      <c r="C2157" s="14" t="s">
        <v>13510</v>
      </c>
      <c r="D2157" s="14" t="s">
        <v>13504</v>
      </c>
      <c r="E2157" s="14" t="s">
        <v>13479</v>
      </c>
      <c r="F2157" s="14">
        <v>10</v>
      </c>
      <c r="G2157" s="14">
        <v>0.16</v>
      </c>
      <c r="H2157" s="15">
        <v>3.3356999999999998E-2</v>
      </c>
      <c r="I2157" s="15">
        <f>M2157-V2157</f>
        <v>0.13464300000000001</v>
      </c>
      <c r="J2157" s="14"/>
      <c r="K2157" s="13"/>
      <c r="L2157" s="9">
        <f>G2157*1.05</f>
        <v>0.16800000000000001</v>
      </c>
      <c r="M2157" s="11">
        <f>L2157-H2157</f>
        <v>0.13464300000000001</v>
      </c>
      <c r="N2157" s="11">
        <v>0</v>
      </c>
      <c r="P2157" s="9">
        <f>0.5*N2157/1000</f>
        <v>0</v>
      </c>
      <c r="Q2157" s="9">
        <f>P2157+O2157</f>
        <v>0</v>
      </c>
      <c r="R2157" s="11">
        <v>0</v>
      </c>
      <c r="T2157" s="9">
        <f>0.5*R2157</f>
        <v>0</v>
      </c>
      <c r="U2157" s="9">
        <f>T2157+S2157</f>
        <v>0</v>
      </c>
      <c r="V2157" s="9">
        <f>(Q2157+U2157)/(0.944*1000)</f>
        <v>0</v>
      </c>
    </row>
    <row r="2158" spans="1:22" x14ac:dyDescent="0.3">
      <c r="A2158" s="14">
        <v>2163</v>
      </c>
      <c r="B2158" s="14" t="s">
        <v>8559</v>
      </c>
      <c r="C2158" s="14" t="s">
        <v>13510</v>
      </c>
      <c r="D2158" s="14" t="s">
        <v>13504</v>
      </c>
      <c r="E2158" s="14" t="s">
        <v>13479</v>
      </c>
      <c r="F2158" s="14">
        <v>10</v>
      </c>
      <c r="G2158" s="14">
        <v>0.32</v>
      </c>
      <c r="H2158" s="15">
        <v>0.16</v>
      </c>
      <c r="I2158" s="15">
        <f>M2158-V2158</f>
        <v>8.0000000000000071E-3</v>
      </c>
      <c r="J2158" s="14"/>
      <c r="K2158" s="13"/>
      <c r="L2158" s="9">
        <f>G2158/2*1.05</f>
        <v>0.16800000000000001</v>
      </c>
      <c r="M2158" s="11">
        <f>L2158-H2158</f>
        <v>8.0000000000000071E-3</v>
      </c>
      <c r="N2158" s="11">
        <v>0</v>
      </c>
      <c r="P2158" s="9">
        <f>0.5*N2158/1000</f>
        <v>0</v>
      </c>
      <c r="Q2158" s="9">
        <f>P2158+O2158</f>
        <v>0</v>
      </c>
      <c r="R2158" s="11">
        <v>0</v>
      </c>
      <c r="T2158" s="9">
        <f>0.5*R2158</f>
        <v>0</v>
      </c>
      <c r="U2158" s="9">
        <f>T2158+S2158</f>
        <v>0</v>
      </c>
      <c r="V2158" s="9">
        <f>(Q2158+U2158)/(0.944*1000)</f>
        <v>0</v>
      </c>
    </row>
    <row r="2159" spans="1:22" x14ac:dyDescent="0.3">
      <c r="A2159" s="14">
        <v>2164</v>
      </c>
      <c r="B2159" s="14" t="s">
        <v>8560</v>
      </c>
      <c r="C2159" s="14" t="s">
        <v>13510</v>
      </c>
      <c r="D2159" s="14" t="s">
        <v>13504</v>
      </c>
      <c r="E2159" s="14" t="s">
        <v>13479</v>
      </c>
      <c r="F2159" s="14">
        <v>10</v>
      </c>
      <c r="G2159" s="14">
        <v>0.16</v>
      </c>
      <c r="H2159" s="15">
        <v>8.4000000000000005E-2</v>
      </c>
      <c r="I2159" s="15">
        <f>M2159-V2159</f>
        <v>7.870338983050848E-2</v>
      </c>
      <c r="J2159" s="14"/>
      <c r="K2159" s="13"/>
      <c r="L2159" s="9">
        <f>G2159*1.05</f>
        <v>0.16800000000000001</v>
      </c>
      <c r="M2159" s="11">
        <f>L2159-H2159</f>
        <v>8.4000000000000005E-2</v>
      </c>
      <c r="N2159" s="11">
        <v>0</v>
      </c>
      <c r="P2159" s="9">
        <f>0.5*N2159/1000</f>
        <v>0</v>
      </c>
      <c r="Q2159" s="9">
        <f>P2159+O2159</f>
        <v>0</v>
      </c>
      <c r="R2159" s="11">
        <v>10</v>
      </c>
      <c r="T2159" s="9">
        <f>0.5*R2159</f>
        <v>5</v>
      </c>
      <c r="U2159" s="9">
        <f>T2159+S2159</f>
        <v>5</v>
      </c>
      <c r="V2159" s="9">
        <f>(Q2159+U2159)/(0.944*1000)</f>
        <v>5.2966101694915252E-3</v>
      </c>
    </row>
    <row r="2160" spans="1:22" x14ac:dyDescent="0.3">
      <c r="A2160" s="14">
        <v>2165</v>
      </c>
      <c r="B2160" s="14" t="s">
        <v>8561</v>
      </c>
      <c r="C2160" s="14" t="s">
        <v>13510</v>
      </c>
      <c r="D2160" s="14" t="s">
        <v>13504</v>
      </c>
      <c r="E2160" s="14" t="s">
        <v>13479</v>
      </c>
      <c r="F2160" s="14">
        <v>10</v>
      </c>
      <c r="G2160" s="14">
        <v>0.16</v>
      </c>
      <c r="H2160" s="15">
        <v>7.6999999999999999E-2</v>
      </c>
      <c r="I2160" s="15">
        <f>M2160-V2160</f>
        <v>9.1000000000000011E-2</v>
      </c>
      <c r="J2160" s="14"/>
      <c r="K2160" s="13"/>
      <c r="L2160" s="9">
        <f>G2160*1.05</f>
        <v>0.16800000000000001</v>
      </c>
      <c r="M2160" s="11">
        <f>L2160-H2160</f>
        <v>9.1000000000000011E-2</v>
      </c>
      <c r="N2160" s="11">
        <v>0</v>
      </c>
      <c r="P2160" s="9">
        <f>0.5*N2160/1000</f>
        <v>0</v>
      </c>
      <c r="Q2160" s="9">
        <f>P2160+O2160</f>
        <v>0</v>
      </c>
      <c r="R2160" s="11">
        <v>0</v>
      </c>
      <c r="T2160" s="9">
        <f>0.5*R2160</f>
        <v>0</v>
      </c>
      <c r="U2160" s="9">
        <f>T2160+S2160</f>
        <v>0</v>
      </c>
      <c r="V2160" s="9">
        <f>(Q2160+U2160)/(0.944*1000)</f>
        <v>0</v>
      </c>
    </row>
    <row r="2161" spans="1:22" x14ac:dyDescent="0.3">
      <c r="A2161" s="14">
        <v>2166</v>
      </c>
      <c r="B2161" s="14" t="s">
        <v>8562</v>
      </c>
      <c r="C2161" s="14" t="s">
        <v>13510</v>
      </c>
      <c r="D2161" s="14" t="s">
        <v>13504</v>
      </c>
      <c r="E2161" s="14" t="s">
        <v>13479</v>
      </c>
      <c r="F2161" s="14">
        <v>10</v>
      </c>
      <c r="G2161" s="14">
        <v>0.5</v>
      </c>
      <c r="H2161" s="15">
        <v>0.25</v>
      </c>
      <c r="I2161" s="15">
        <f>M2161-V2161</f>
        <v>1.2500000000000011E-2</v>
      </c>
      <c r="J2161" s="14"/>
      <c r="K2161" s="13"/>
      <c r="L2161" s="9">
        <f>G2161/2*1.05</f>
        <v>0.26250000000000001</v>
      </c>
      <c r="M2161" s="11">
        <f>L2161-H2161</f>
        <v>1.2500000000000011E-2</v>
      </c>
      <c r="N2161" s="11">
        <v>0</v>
      </c>
      <c r="P2161" s="9">
        <f>0.5*N2161/1000</f>
        <v>0</v>
      </c>
      <c r="Q2161" s="9">
        <f>P2161+O2161</f>
        <v>0</v>
      </c>
      <c r="R2161" s="11">
        <v>0</v>
      </c>
      <c r="T2161" s="9">
        <f>0.5*R2161</f>
        <v>0</v>
      </c>
      <c r="U2161" s="9">
        <f>T2161+S2161</f>
        <v>0</v>
      </c>
      <c r="V2161" s="9">
        <f>(Q2161+U2161)/(0.944*1000)</f>
        <v>0</v>
      </c>
    </row>
    <row r="2162" spans="1:22" x14ac:dyDescent="0.3">
      <c r="A2162" s="14">
        <v>2167</v>
      </c>
      <c r="B2162" s="14" t="s">
        <v>8563</v>
      </c>
      <c r="C2162" s="14" t="s">
        <v>13510</v>
      </c>
      <c r="D2162" s="14" t="s">
        <v>13504</v>
      </c>
      <c r="E2162" s="14" t="s">
        <v>13479</v>
      </c>
      <c r="F2162" s="14">
        <v>10</v>
      </c>
      <c r="G2162" s="14">
        <v>0.16</v>
      </c>
      <c r="H2162" s="15">
        <v>0</v>
      </c>
      <c r="I2162" s="15">
        <f>M2162-V2162</f>
        <v>0.16800000000000001</v>
      </c>
      <c r="J2162" s="14"/>
      <c r="K2162" s="13"/>
      <c r="L2162" s="9">
        <f>G2162*1.05</f>
        <v>0.16800000000000001</v>
      </c>
      <c r="M2162" s="11">
        <f>L2162-H2162</f>
        <v>0.16800000000000001</v>
      </c>
      <c r="N2162" s="11">
        <v>0</v>
      </c>
      <c r="P2162" s="9">
        <f>0.5*N2162/1000</f>
        <v>0</v>
      </c>
      <c r="Q2162" s="9">
        <f>P2162+O2162</f>
        <v>0</v>
      </c>
      <c r="R2162" s="11">
        <v>0</v>
      </c>
      <c r="T2162" s="9">
        <f>0.5*R2162</f>
        <v>0</v>
      </c>
      <c r="U2162" s="9">
        <f>T2162+S2162</f>
        <v>0</v>
      </c>
      <c r="V2162" s="9">
        <f>(Q2162+U2162)/(0.944*1000)</f>
        <v>0</v>
      </c>
    </row>
    <row r="2163" spans="1:22" x14ac:dyDescent="0.3">
      <c r="A2163" s="14">
        <v>2168</v>
      </c>
      <c r="B2163" s="14" t="s">
        <v>8564</v>
      </c>
      <c r="C2163" s="14" t="s">
        <v>13510</v>
      </c>
      <c r="D2163" s="14" t="s">
        <v>13504</v>
      </c>
      <c r="E2163" s="14" t="s">
        <v>13479</v>
      </c>
      <c r="F2163" s="14">
        <v>10</v>
      </c>
      <c r="G2163" s="14">
        <v>0.16</v>
      </c>
      <c r="H2163" s="15">
        <v>0</v>
      </c>
      <c r="I2163" s="15">
        <f>M2163-V2163</f>
        <v>0.16800000000000001</v>
      </c>
      <c r="J2163" s="14"/>
      <c r="K2163" s="13"/>
      <c r="L2163" s="9">
        <f>G2163*1.05</f>
        <v>0.16800000000000001</v>
      </c>
      <c r="M2163" s="11">
        <f>L2163-H2163</f>
        <v>0.16800000000000001</v>
      </c>
      <c r="N2163" s="11">
        <v>0</v>
      </c>
      <c r="P2163" s="9">
        <f>0.5*N2163/1000</f>
        <v>0</v>
      </c>
      <c r="Q2163" s="9">
        <f>P2163+O2163</f>
        <v>0</v>
      </c>
      <c r="R2163" s="11">
        <v>0</v>
      </c>
      <c r="T2163" s="9">
        <f>0.5*R2163</f>
        <v>0</v>
      </c>
      <c r="U2163" s="9">
        <f>T2163+S2163</f>
        <v>0</v>
      </c>
      <c r="V2163" s="9">
        <f>(Q2163+U2163)/(0.944*1000)</f>
        <v>0</v>
      </c>
    </row>
    <row r="2164" spans="1:22" x14ac:dyDescent="0.3">
      <c r="A2164" s="14">
        <v>2169</v>
      </c>
      <c r="B2164" s="14" t="s">
        <v>8565</v>
      </c>
      <c r="C2164" s="14" t="s">
        <v>13510</v>
      </c>
      <c r="D2164" s="14" t="s">
        <v>13504</v>
      </c>
      <c r="E2164" s="14" t="s">
        <v>13479</v>
      </c>
      <c r="F2164" s="14">
        <v>10</v>
      </c>
      <c r="G2164" s="14">
        <v>0.16</v>
      </c>
      <c r="H2164" s="15">
        <v>3.0449999999999874E-3</v>
      </c>
      <c r="I2164" s="15">
        <f>M2164-V2164</f>
        <v>0.16495500000000002</v>
      </c>
      <c r="J2164" s="14"/>
      <c r="K2164" s="13"/>
      <c r="L2164" s="9">
        <f>G2164*1.05</f>
        <v>0.16800000000000001</v>
      </c>
      <c r="M2164" s="11">
        <f>L2164-H2164</f>
        <v>0.16495500000000002</v>
      </c>
      <c r="N2164" s="11">
        <v>0</v>
      </c>
      <c r="P2164" s="9">
        <f>0.5*N2164/1000</f>
        <v>0</v>
      </c>
      <c r="Q2164" s="9">
        <f>P2164+O2164</f>
        <v>0</v>
      </c>
      <c r="R2164" s="11">
        <v>0</v>
      </c>
      <c r="T2164" s="9">
        <f>0.5*R2164</f>
        <v>0</v>
      </c>
      <c r="U2164" s="9">
        <f>T2164+S2164</f>
        <v>0</v>
      </c>
      <c r="V2164" s="9">
        <f>(Q2164+U2164)/(0.944*1000)</f>
        <v>0</v>
      </c>
    </row>
    <row r="2165" spans="1:22" x14ac:dyDescent="0.3">
      <c r="A2165" s="14">
        <v>2170</v>
      </c>
      <c r="B2165" s="14" t="s">
        <v>8566</v>
      </c>
      <c r="C2165" s="14" t="s">
        <v>13510</v>
      </c>
      <c r="D2165" s="14" t="s">
        <v>13504</v>
      </c>
      <c r="E2165" s="14" t="s">
        <v>13479</v>
      </c>
      <c r="F2165" s="14">
        <v>10</v>
      </c>
      <c r="G2165" s="14">
        <v>0.16</v>
      </c>
      <c r="H2165" s="15">
        <v>2.297999999999999E-2</v>
      </c>
      <c r="I2165" s="15">
        <f>M2165-V2165</f>
        <v>0.14502000000000001</v>
      </c>
      <c r="J2165" s="14"/>
      <c r="K2165" s="13"/>
      <c r="L2165" s="9">
        <f>G2165*1.05</f>
        <v>0.16800000000000001</v>
      </c>
      <c r="M2165" s="11">
        <f>L2165-H2165</f>
        <v>0.14502000000000001</v>
      </c>
      <c r="N2165" s="11">
        <v>0</v>
      </c>
      <c r="P2165" s="9">
        <f>0.5*N2165/1000</f>
        <v>0</v>
      </c>
      <c r="Q2165" s="9">
        <f>P2165+O2165</f>
        <v>0</v>
      </c>
      <c r="R2165" s="11">
        <v>0</v>
      </c>
      <c r="S2165" s="9">
        <f>0.75*R2165/1000</f>
        <v>0</v>
      </c>
      <c r="T2165" s="9">
        <f>0.5*R2165</f>
        <v>0</v>
      </c>
      <c r="U2165" s="9">
        <f>T2165+S2165</f>
        <v>0</v>
      </c>
      <c r="V2165" s="9">
        <f>(Q2165+U2165)/(0.944*1000)</f>
        <v>0</v>
      </c>
    </row>
    <row r="2166" spans="1:22" x14ac:dyDescent="0.3">
      <c r="A2166" s="14">
        <v>2171</v>
      </c>
      <c r="B2166" s="14" t="s">
        <v>8567</v>
      </c>
      <c r="C2166" s="14" t="s">
        <v>13510</v>
      </c>
      <c r="D2166" s="14" t="s">
        <v>13504</v>
      </c>
      <c r="E2166" s="14" t="s">
        <v>13479</v>
      </c>
      <c r="F2166" s="14">
        <v>10</v>
      </c>
      <c r="G2166" s="14">
        <v>0.16</v>
      </c>
      <c r="H2166" s="15">
        <v>2.3634000000000016E-2</v>
      </c>
      <c r="I2166" s="15">
        <f>M2166-V2166</f>
        <v>0.14436599999999999</v>
      </c>
      <c r="J2166" s="14"/>
      <c r="K2166" s="13"/>
      <c r="L2166" s="9">
        <f>G2166*1.05</f>
        <v>0.16800000000000001</v>
      </c>
      <c r="M2166" s="11">
        <f>L2166-H2166</f>
        <v>0.14436599999999999</v>
      </c>
      <c r="N2166" s="11">
        <v>0</v>
      </c>
      <c r="P2166" s="9">
        <f>0.5*N2166/1000</f>
        <v>0</v>
      </c>
      <c r="Q2166" s="9">
        <f>P2166+O2166</f>
        <v>0</v>
      </c>
      <c r="R2166" s="11">
        <v>0</v>
      </c>
      <c r="T2166" s="9">
        <f>0.5*R2166</f>
        <v>0</v>
      </c>
      <c r="U2166" s="9">
        <f>T2166+S2166</f>
        <v>0</v>
      </c>
      <c r="V2166" s="9">
        <f>(Q2166+U2166)/(0.944*1000)</f>
        <v>0</v>
      </c>
    </row>
    <row r="2167" spans="1:22" x14ac:dyDescent="0.3">
      <c r="A2167" s="14">
        <v>2172</v>
      </c>
      <c r="B2167" s="14" t="s">
        <v>8568</v>
      </c>
      <c r="C2167" s="14" t="s">
        <v>13510</v>
      </c>
      <c r="D2167" s="14" t="s">
        <v>13504</v>
      </c>
      <c r="E2167" s="14" t="s">
        <v>13479</v>
      </c>
      <c r="F2167" s="14">
        <v>10</v>
      </c>
      <c r="G2167" s="14">
        <v>0.16</v>
      </c>
      <c r="H2167" s="15">
        <v>0</v>
      </c>
      <c r="I2167" s="15">
        <f>M2167-V2167</f>
        <v>0.16800000000000001</v>
      </c>
      <c r="J2167" s="14"/>
      <c r="K2167" s="13"/>
      <c r="L2167" s="9">
        <f>G2167*1.05</f>
        <v>0.16800000000000001</v>
      </c>
      <c r="M2167" s="11">
        <f>L2167-H2167</f>
        <v>0.16800000000000001</v>
      </c>
      <c r="N2167" s="11">
        <v>0</v>
      </c>
      <c r="P2167" s="9">
        <f>0.5*N2167/1000</f>
        <v>0</v>
      </c>
      <c r="Q2167" s="9">
        <f>P2167+O2167</f>
        <v>0</v>
      </c>
      <c r="R2167" s="11">
        <v>0</v>
      </c>
      <c r="T2167" s="9">
        <f>0.5*R2167</f>
        <v>0</v>
      </c>
      <c r="U2167" s="9">
        <f>T2167+S2167</f>
        <v>0</v>
      </c>
      <c r="V2167" s="9">
        <f>(Q2167+U2167)/(0.944*1000)</f>
        <v>0</v>
      </c>
    </row>
    <row r="2168" spans="1:22" x14ac:dyDescent="0.3">
      <c r="A2168" s="14">
        <v>2173</v>
      </c>
      <c r="B2168" s="14" t="s">
        <v>8569</v>
      </c>
      <c r="C2168" s="14" t="s">
        <v>13510</v>
      </c>
      <c r="D2168" s="14" t="s">
        <v>13504</v>
      </c>
      <c r="E2168" s="14" t="s">
        <v>13479</v>
      </c>
      <c r="F2168" s="14">
        <v>10</v>
      </c>
      <c r="G2168" s="14">
        <v>0.25</v>
      </c>
      <c r="H2168" s="15">
        <v>1.7670999999999992E-2</v>
      </c>
      <c r="I2168" s="15">
        <f>M2168-V2168</f>
        <v>0.24429933898305087</v>
      </c>
      <c r="J2168" s="14"/>
      <c r="K2168" s="13"/>
      <c r="L2168" s="9">
        <f>G2168*1.05</f>
        <v>0.26250000000000001</v>
      </c>
      <c r="M2168" s="11">
        <f>L2168-H2168</f>
        <v>0.24482900000000002</v>
      </c>
      <c r="N2168" s="11">
        <v>0</v>
      </c>
      <c r="P2168" s="9">
        <f>0.5*N2168/1000</f>
        <v>0</v>
      </c>
      <c r="Q2168" s="9">
        <f>P2168+O2168</f>
        <v>0</v>
      </c>
      <c r="R2168" s="11">
        <v>1</v>
      </c>
      <c r="T2168" s="9">
        <f>0.5*R2168</f>
        <v>0.5</v>
      </c>
      <c r="U2168" s="9">
        <f>T2168+S2168</f>
        <v>0.5</v>
      </c>
      <c r="V2168" s="9">
        <f>(Q2168+U2168)/(0.944*1000)</f>
        <v>5.2966101694915254E-4</v>
      </c>
    </row>
    <row r="2169" spans="1:22" x14ac:dyDescent="0.3">
      <c r="A2169" s="14">
        <v>2174</v>
      </c>
      <c r="B2169" s="14" t="s">
        <v>8570</v>
      </c>
      <c r="C2169" s="14" t="s">
        <v>13510</v>
      </c>
      <c r="D2169" s="14" t="s">
        <v>13504</v>
      </c>
      <c r="E2169" s="14" t="s">
        <v>13479</v>
      </c>
      <c r="F2169" s="14">
        <v>10</v>
      </c>
      <c r="G2169" s="14">
        <v>0.4</v>
      </c>
      <c r="H2169" s="15">
        <v>1.8798415730337071E-2</v>
      </c>
      <c r="I2169" s="15">
        <f>M2169-V2169</f>
        <v>0.28202785545610365</v>
      </c>
      <c r="J2169" s="14"/>
      <c r="K2169" s="13"/>
      <c r="L2169" s="9">
        <f>G2169*1.05</f>
        <v>0.42000000000000004</v>
      </c>
      <c r="M2169" s="11">
        <f>L2169-H2169</f>
        <v>0.40120158426966296</v>
      </c>
      <c r="N2169" s="11">
        <v>0</v>
      </c>
      <c r="P2169" s="9">
        <f>0.5*N2169/1000</f>
        <v>0</v>
      </c>
      <c r="Q2169" s="9">
        <f>P2169+O2169</f>
        <v>0</v>
      </c>
      <c r="R2169" s="11">
        <v>150</v>
      </c>
      <c r="S2169" s="9">
        <f>0.75*R2169</f>
        <v>112.5</v>
      </c>
      <c r="U2169" s="9">
        <f>T2169+S2169</f>
        <v>112.5</v>
      </c>
      <c r="V2169" s="9">
        <f>(Q2169+U2169)/(0.944*1000)</f>
        <v>0.11917372881355932</v>
      </c>
    </row>
    <row r="2170" spans="1:22" x14ac:dyDescent="0.3">
      <c r="A2170" s="14">
        <v>2175</v>
      </c>
      <c r="B2170" s="14" t="s">
        <v>8571</v>
      </c>
      <c r="C2170" s="14" t="s">
        <v>13510</v>
      </c>
      <c r="D2170" s="14" t="s">
        <v>13504</v>
      </c>
      <c r="E2170" s="14" t="s">
        <v>13479</v>
      </c>
      <c r="F2170" s="14">
        <v>10</v>
      </c>
      <c r="G2170" s="14">
        <v>0.16</v>
      </c>
      <c r="H2170" s="15">
        <v>0</v>
      </c>
      <c r="I2170" s="15">
        <f>M2170-V2170</f>
        <v>0.16800000000000001</v>
      </c>
      <c r="J2170" s="14"/>
      <c r="K2170" s="13"/>
      <c r="L2170" s="9">
        <f>G2170*1.05</f>
        <v>0.16800000000000001</v>
      </c>
      <c r="M2170" s="11">
        <f>L2170-H2170</f>
        <v>0.16800000000000001</v>
      </c>
      <c r="N2170" s="11">
        <v>0</v>
      </c>
      <c r="P2170" s="9">
        <f>0.5*N2170/1000</f>
        <v>0</v>
      </c>
      <c r="Q2170" s="9">
        <f>P2170+O2170</f>
        <v>0</v>
      </c>
      <c r="R2170" s="11">
        <v>0</v>
      </c>
      <c r="T2170" s="9">
        <f>0.5*R2170</f>
        <v>0</v>
      </c>
      <c r="U2170" s="9">
        <f>T2170+S2170</f>
        <v>0</v>
      </c>
      <c r="V2170" s="9">
        <f>(Q2170+U2170)/(0.944*1000)</f>
        <v>0</v>
      </c>
    </row>
    <row r="2171" spans="1:22" x14ac:dyDescent="0.3">
      <c r="A2171" s="14">
        <v>2176</v>
      </c>
      <c r="B2171" s="14" t="s">
        <v>8572</v>
      </c>
      <c r="C2171" s="14" t="s">
        <v>13510</v>
      </c>
      <c r="D2171" s="14" t="s">
        <v>13504</v>
      </c>
      <c r="E2171" s="14" t="s">
        <v>13479</v>
      </c>
      <c r="F2171" s="14">
        <v>10</v>
      </c>
      <c r="G2171" s="14">
        <v>0.16</v>
      </c>
      <c r="H2171" s="15">
        <v>5.4876000000000008E-2</v>
      </c>
      <c r="I2171" s="15">
        <f>M2171-V2171</f>
        <v>0.10517908474576271</v>
      </c>
      <c r="J2171" s="14"/>
      <c r="K2171" s="13"/>
      <c r="L2171" s="9">
        <f>G2171*1.05</f>
        <v>0.16800000000000001</v>
      </c>
      <c r="M2171" s="11">
        <f>L2171-H2171</f>
        <v>0.113124</v>
      </c>
      <c r="N2171" s="11">
        <v>0</v>
      </c>
      <c r="P2171" s="9">
        <f>0.5*N2171/1000</f>
        <v>0</v>
      </c>
      <c r="Q2171" s="9">
        <f>P2171+O2171</f>
        <v>0</v>
      </c>
      <c r="R2171" s="11">
        <v>15</v>
      </c>
      <c r="T2171" s="9">
        <f>0.5*R2171</f>
        <v>7.5</v>
      </c>
      <c r="U2171" s="9">
        <f>T2171+S2171</f>
        <v>7.5</v>
      </c>
      <c r="V2171" s="9">
        <f>(Q2171+U2171)/(0.944*1000)</f>
        <v>7.9449152542372878E-3</v>
      </c>
    </row>
    <row r="2172" spans="1:22" x14ac:dyDescent="0.3">
      <c r="A2172" s="14">
        <v>2177</v>
      </c>
      <c r="B2172" s="14" t="s">
        <v>8573</v>
      </c>
      <c r="C2172" s="14" t="s">
        <v>13510</v>
      </c>
      <c r="D2172" s="14" t="s">
        <v>13504</v>
      </c>
      <c r="E2172" s="14" t="s">
        <v>13479</v>
      </c>
      <c r="F2172" s="14">
        <v>10</v>
      </c>
      <c r="G2172" s="14">
        <v>0.16</v>
      </c>
      <c r="H2172" s="15">
        <v>1.9411000000000001E-2</v>
      </c>
      <c r="I2172" s="15">
        <f>M2172-V2172</f>
        <v>0.148589</v>
      </c>
      <c r="J2172" s="14"/>
      <c r="K2172" s="13"/>
      <c r="L2172" s="9">
        <f>G2172*1.05</f>
        <v>0.16800000000000001</v>
      </c>
      <c r="M2172" s="11">
        <f>L2172-H2172</f>
        <v>0.148589</v>
      </c>
      <c r="N2172" s="11">
        <v>0</v>
      </c>
      <c r="P2172" s="9">
        <f>0.5*N2172/1000</f>
        <v>0</v>
      </c>
      <c r="Q2172" s="9">
        <f>P2172+O2172</f>
        <v>0</v>
      </c>
      <c r="R2172" s="11">
        <v>0</v>
      </c>
      <c r="T2172" s="9">
        <f>0.5*R2172</f>
        <v>0</v>
      </c>
      <c r="U2172" s="9">
        <f>T2172+S2172</f>
        <v>0</v>
      </c>
      <c r="V2172" s="9">
        <f>(Q2172+U2172)/(0.944*1000)</f>
        <v>0</v>
      </c>
    </row>
    <row r="2173" spans="1:22" x14ac:dyDescent="0.3">
      <c r="A2173" s="14">
        <v>2178</v>
      </c>
      <c r="B2173" s="14" t="s">
        <v>8574</v>
      </c>
      <c r="C2173" s="14" t="s">
        <v>13510</v>
      </c>
      <c r="D2173" s="14" t="s">
        <v>13504</v>
      </c>
      <c r="E2173" s="14" t="s">
        <v>13479</v>
      </c>
      <c r="F2173" s="14">
        <v>10</v>
      </c>
      <c r="G2173" s="14">
        <v>0.16</v>
      </c>
      <c r="H2173" s="15">
        <v>1.9115999999999987E-2</v>
      </c>
      <c r="I2173" s="15">
        <f>M2173-V2173</f>
        <v>0.14888400000000002</v>
      </c>
      <c r="J2173" s="14"/>
      <c r="K2173" s="13"/>
      <c r="L2173" s="9">
        <f>G2173*1.05</f>
        <v>0.16800000000000001</v>
      </c>
      <c r="M2173" s="11">
        <f>L2173-H2173</f>
        <v>0.14888400000000002</v>
      </c>
      <c r="N2173" s="11">
        <v>0</v>
      </c>
      <c r="P2173" s="9">
        <f>0.5*N2173/1000</f>
        <v>0</v>
      </c>
      <c r="Q2173" s="9">
        <f>P2173+O2173</f>
        <v>0</v>
      </c>
      <c r="R2173" s="11">
        <v>0</v>
      </c>
      <c r="T2173" s="9">
        <f>0.5*R2173</f>
        <v>0</v>
      </c>
      <c r="U2173" s="9">
        <f>T2173+S2173</f>
        <v>0</v>
      </c>
      <c r="V2173" s="9">
        <f>(Q2173+U2173)/(0.944*1000)</f>
        <v>0</v>
      </c>
    </row>
    <row r="2174" spans="1:22" x14ac:dyDescent="0.3">
      <c r="A2174" s="14">
        <v>2179</v>
      </c>
      <c r="B2174" s="14" t="s">
        <v>8575</v>
      </c>
      <c r="C2174" s="14" t="s">
        <v>13510</v>
      </c>
      <c r="D2174" s="14" t="s">
        <v>13504</v>
      </c>
      <c r="E2174" s="14" t="s">
        <v>13479</v>
      </c>
      <c r="F2174" s="14">
        <v>10</v>
      </c>
      <c r="G2174" s="14">
        <v>0.16</v>
      </c>
      <c r="H2174" s="15">
        <v>3.4737999999999998E-2</v>
      </c>
      <c r="I2174" s="15">
        <f>M2174-V2174</f>
        <v>0.13326200000000002</v>
      </c>
      <c r="J2174" s="14"/>
      <c r="K2174" s="13"/>
      <c r="L2174" s="9">
        <f>G2174*1.05</f>
        <v>0.16800000000000001</v>
      </c>
      <c r="M2174" s="11">
        <f>L2174-H2174</f>
        <v>0.13326200000000002</v>
      </c>
      <c r="N2174" s="11">
        <v>0</v>
      </c>
      <c r="P2174" s="9">
        <f>0.5*N2174/1000</f>
        <v>0</v>
      </c>
      <c r="Q2174" s="9">
        <f>P2174+O2174</f>
        <v>0</v>
      </c>
      <c r="R2174" s="11">
        <v>0</v>
      </c>
      <c r="T2174" s="9">
        <f>0.5*R2174</f>
        <v>0</v>
      </c>
      <c r="U2174" s="9">
        <f>T2174+S2174</f>
        <v>0</v>
      </c>
      <c r="V2174" s="9">
        <f>(Q2174+U2174)/(0.944*1000)</f>
        <v>0</v>
      </c>
    </row>
    <row r="2175" spans="1:22" x14ac:dyDescent="0.3">
      <c r="A2175" s="14">
        <v>2180</v>
      </c>
      <c r="B2175" s="14" t="s">
        <v>8576</v>
      </c>
      <c r="C2175" s="14" t="s">
        <v>13510</v>
      </c>
      <c r="D2175" s="14" t="s">
        <v>13504</v>
      </c>
      <c r="E2175" s="14" t="s">
        <v>13479</v>
      </c>
      <c r="F2175" s="14">
        <v>10</v>
      </c>
      <c r="G2175" s="14">
        <v>0.16</v>
      </c>
      <c r="H2175" s="15">
        <v>2.2683999999999996E-2</v>
      </c>
      <c r="I2175" s="15">
        <f>M2175-V2175</f>
        <v>0.13180964406779661</v>
      </c>
      <c r="J2175" s="14"/>
      <c r="K2175" s="13"/>
      <c r="L2175" s="9">
        <f>G2175*1.05</f>
        <v>0.16800000000000001</v>
      </c>
      <c r="M2175" s="11">
        <f>L2175-H2175</f>
        <v>0.145316</v>
      </c>
      <c r="N2175" s="11">
        <v>0</v>
      </c>
      <c r="P2175" s="9">
        <f>0.5*N2175/1000</f>
        <v>0</v>
      </c>
      <c r="Q2175" s="9">
        <f>P2175+O2175</f>
        <v>0</v>
      </c>
      <c r="R2175" s="11">
        <v>17</v>
      </c>
      <c r="S2175" s="9">
        <f>0.75*R2175</f>
        <v>12.75</v>
      </c>
      <c r="U2175" s="9">
        <f>T2175+S2175</f>
        <v>12.75</v>
      </c>
      <c r="V2175" s="9">
        <f>(Q2175+U2175)/(0.944*1000)</f>
        <v>1.350635593220339E-2</v>
      </c>
    </row>
    <row r="2176" spans="1:22" x14ac:dyDescent="0.3">
      <c r="A2176" s="14">
        <v>2181</v>
      </c>
      <c r="B2176" s="14" t="s">
        <v>8577</v>
      </c>
      <c r="C2176" s="14" t="s">
        <v>13510</v>
      </c>
      <c r="D2176" s="14" t="s">
        <v>13504</v>
      </c>
      <c r="E2176" s="14" t="s">
        <v>13479</v>
      </c>
      <c r="F2176" s="14">
        <v>10</v>
      </c>
      <c r="G2176" s="14">
        <v>0.16</v>
      </c>
      <c r="H2176" s="15">
        <v>0</v>
      </c>
      <c r="I2176" s="15">
        <f>M2176-V2176</f>
        <v>0.16800000000000001</v>
      </c>
      <c r="J2176" s="14"/>
      <c r="K2176" s="13"/>
      <c r="L2176" s="9">
        <f>G2176*1.05</f>
        <v>0.16800000000000001</v>
      </c>
      <c r="M2176" s="11">
        <f>L2176-H2176</f>
        <v>0.16800000000000001</v>
      </c>
      <c r="N2176" s="11">
        <v>0</v>
      </c>
      <c r="P2176" s="9">
        <f>0.5*N2176/1000</f>
        <v>0</v>
      </c>
      <c r="Q2176" s="9">
        <f>P2176+O2176</f>
        <v>0</v>
      </c>
      <c r="R2176" s="11">
        <v>0</v>
      </c>
      <c r="T2176" s="9">
        <f>0.5*R2176</f>
        <v>0</v>
      </c>
      <c r="U2176" s="9">
        <f>T2176+S2176</f>
        <v>0</v>
      </c>
      <c r="V2176" s="9">
        <f>(Q2176+U2176)/(0.944*1000)</f>
        <v>0</v>
      </c>
    </row>
    <row r="2177" spans="1:22" x14ac:dyDescent="0.3">
      <c r="A2177" s="14">
        <v>2182</v>
      </c>
      <c r="B2177" s="14" t="s">
        <v>8578</v>
      </c>
      <c r="C2177" s="14" t="s">
        <v>13510</v>
      </c>
      <c r="D2177" s="14" t="s">
        <v>13504</v>
      </c>
      <c r="E2177" s="14" t="s">
        <v>13479</v>
      </c>
      <c r="F2177" s="14">
        <v>10</v>
      </c>
      <c r="G2177" s="14">
        <v>0.32</v>
      </c>
      <c r="H2177" s="15">
        <v>0.16832900000000001</v>
      </c>
      <c r="I2177" s="16" t="s">
        <v>13516</v>
      </c>
      <c r="J2177" s="14"/>
      <c r="K2177" s="13"/>
      <c r="L2177" s="9">
        <f>G2177/2*1.05</f>
        <v>0.16800000000000001</v>
      </c>
      <c r="M2177" s="11">
        <f>L2177-H2177</f>
        <v>-3.2899999999999596E-4</v>
      </c>
      <c r="N2177" s="11">
        <v>0</v>
      </c>
      <c r="P2177" s="9">
        <f>0.5*N2177/1000</f>
        <v>0</v>
      </c>
      <c r="Q2177" s="9">
        <f>P2177+O2177</f>
        <v>0</v>
      </c>
      <c r="R2177" s="11">
        <v>0</v>
      </c>
      <c r="T2177" s="9">
        <f>0.5*R2177</f>
        <v>0</v>
      </c>
      <c r="U2177" s="9">
        <f>T2177+S2177</f>
        <v>0</v>
      </c>
      <c r="V2177" s="9">
        <f>(Q2177+U2177)/(0.944*1000)</f>
        <v>0</v>
      </c>
    </row>
    <row r="2178" spans="1:22" x14ac:dyDescent="0.3">
      <c r="A2178" s="14">
        <v>2183</v>
      </c>
      <c r="B2178" s="14" t="s">
        <v>8579</v>
      </c>
      <c r="C2178" s="14" t="s">
        <v>13510</v>
      </c>
      <c r="D2178" s="14" t="s">
        <v>13504</v>
      </c>
      <c r="E2178" s="14" t="s">
        <v>13479</v>
      </c>
      <c r="F2178" s="14">
        <v>10</v>
      </c>
      <c r="G2178" s="14">
        <v>6.3E-2</v>
      </c>
      <c r="H2178" s="15">
        <v>0</v>
      </c>
      <c r="I2178" s="15">
        <f>M2178-V2178</f>
        <v>6.615E-2</v>
      </c>
      <c r="J2178" s="14"/>
      <c r="K2178" s="13"/>
      <c r="L2178" s="9">
        <f>G2178*1.05</f>
        <v>6.615E-2</v>
      </c>
      <c r="M2178" s="11">
        <f>L2178-H2178</f>
        <v>6.615E-2</v>
      </c>
      <c r="N2178" s="11">
        <v>0</v>
      </c>
      <c r="P2178" s="9">
        <f>0.5*N2178/1000</f>
        <v>0</v>
      </c>
      <c r="Q2178" s="9">
        <f>P2178+O2178</f>
        <v>0</v>
      </c>
      <c r="R2178" s="11">
        <v>0</v>
      </c>
      <c r="T2178" s="9">
        <f>0.5*R2178</f>
        <v>0</v>
      </c>
      <c r="U2178" s="9">
        <f>T2178+S2178</f>
        <v>0</v>
      </c>
      <c r="V2178" s="9">
        <f>(Q2178+U2178)/(0.944*1000)</f>
        <v>0</v>
      </c>
    </row>
    <row r="2179" spans="1:22" x14ac:dyDescent="0.3">
      <c r="A2179" s="14">
        <v>2184</v>
      </c>
      <c r="B2179" s="14" t="s">
        <v>8580</v>
      </c>
      <c r="C2179" s="14" t="s">
        <v>13510</v>
      </c>
      <c r="D2179" s="14" t="s">
        <v>13504</v>
      </c>
      <c r="E2179" s="14" t="s">
        <v>13479</v>
      </c>
      <c r="F2179" s="14">
        <v>10</v>
      </c>
      <c r="G2179" s="14">
        <v>0.25</v>
      </c>
      <c r="H2179" s="15">
        <v>1.1399999999999863E-3</v>
      </c>
      <c r="I2179" s="15">
        <f>M2179-V2179</f>
        <v>0.26136000000000004</v>
      </c>
      <c r="J2179" s="14"/>
      <c r="K2179" s="13"/>
      <c r="L2179" s="9">
        <f>G2179*1.05</f>
        <v>0.26250000000000001</v>
      </c>
      <c r="M2179" s="11">
        <f>L2179-H2179</f>
        <v>0.26136000000000004</v>
      </c>
      <c r="N2179" s="11">
        <v>0</v>
      </c>
      <c r="P2179" s="9">
        <f>0.5*N2179/1000</f>
        <v>0</v>
      </c>
      <c r="Q2179" s="9">
        <f>P2179+O2179</f>
        <v>0</v>
      </c>
      <c r="R2179" s="11">
        <v>0</v>
      </c>
      <c r="T2179" s="9">
        <f>0.5*R2179</f>
        <v>0</v>
      </c>
      <c r="U2179" s="9">
        <f>T2179+S2179</f>
        <v>0</v>
      </c>
      <c r="V2179" s="9">
        <f>(Q2179+U2179)/(0.944*1000)</f>
        <v>0</v>
      </c>
    </row>
    <row r="2180" spans="1:22" x14ac:dyDescent="0.3">
      <c r="A2180" s="14">
        <v>2185</v>
      </c>
      <c r="B2180" s="14" t="s">
        <v>8581</v>
      </c>
      <c r="C2180" s="14" t="s">
        <v>13510</v>
      </c>
      <c r="D2180" s="14" t="s">
        <v>13504</v>
      </c>
      <c r="E2180" s="14" t="s">
        <v>13479</v>
      </c>
      <c r="F2180" s="14">
        <v>10</v>
      </c>
      <c r="G2180" s="14">
        <v>0.25</v>
      </c>
      <c r="H2180" s="15">
        <v>9.3242999999999993E-2</v>
      </c>
      <c r="I2180" s="15">
        <f>M2180-V2180</f>
        <v>0.16925700000000002</v>
      </c>
      <c r="J2180" s="14"/>
      <c r="K2180" s="13"/>
      <c r="L2180" s="9">
        <f>G2180*1.05</f>
        <v>0.26250000000000001</v>
      </c>
      <c r="M2180" s="11">
        <f>L2180-H2180</f>
        <v>0.16925700000000002</v>
      </c>
      <c r="N2180" s="11">
        <v>0</v>
      </c>
      <c r="P2180" s="9">
        <f>0.5*N2180/1000</f>
        <v>0</v>
      </c>
      <c r="Q2180" s="9">
        <f>P2180+O2180</f>
        <v>0</v>
      </c>
      <c r="R2180" s="11">
        <v>0</v>
      </c>
      <c r="T2180" s="9">
        <f>0.5*R2180</f>
        <v>0</v>
      </c>
      <c r="U2180" s="9">
        <f>T2180+S2180</f>
        <v>0</v>
      </c>
      <c r="V2180" s="9">
        <f>(Q2180+U2180)/(0.944*1000)</f>
        <v>0</v>
      </c>
    </row>
    <row r="2181" spans="1:22" x14ac:dyDescent="0.3">
      <c r="A2181" s="14">
        <v>2186</v>
      </c>
      <c r="B2181" s="14" t="s">
        <v>8582</v>
      </c>
      <c r="C2181" s="14" t="s">
        <v>13510</v>
      </c>
      <c r="D2181" s="14" t="s">
        <v>13504</v>
      </c>
      <c r="E2181" s="14" t="s">
        <v>13479</v>
      </c>
      <c r="F2181" s="14">
        <v>10</v>
      </c>
      <c r="G2181" s="14">
        <v>0.5</v>
      </c>
      <c r="H2181" s="15">
        <v>0.25</v>
      </c>
      <c r="I2181" s="15">
        <f>M2181-V2181</f>
        <v>1.2500000000000011E-2</v>
      </c>
      <c r="J2181" s="14"/>
      <c r="K2181" s="13"/>
      <c r="L2181" s="9">
        <f>G2181/2*1.05</f>
        <v>0.26250000000000001</v>
      </c>
      <c r="M2181" s="11">
        <f>L2181-H2181</f>
        <v>1.2500000000000011E-2</v>
      </c>
      <c r="N2181" s="11">
        <v>0</v>
      </c>
      <c r="P2181" s="9">
        <f>0.5*N2181/1000</f>
        <v>0</v>
      </c>
      <c r="Q2181" s="9">
        <f>P2181+O2181</f>
        <v>0</v>
      </c>
      <c r="R2181" s="11">
        <v>0</v>
      </c>
      <c r="T2181" s="9">
        <f>0.5*R2181</f>
        <v>0</v>
      </c>
      <c r="U2181" s="9">
        <f>T2181+S2181</f>
        <v>0</v>
      </c>
      <c r="V2181" s="9">
        <f>(Q2181+U2181)/(0.944*1000)</f>
        <v>0</v>
      </c>
    </row>
    <row r="2182" spans="1:22" x14ac:dyDescent="0.3">
      <c r="A2182" s="14">
        <v>2187</v>
      </c>
      <c r="B2182" s="14" t="s">
        <v>8583</v>
      </c>
      <c r="C2182" s="14" t="s">
        <v>13510</v>
      </c>
      <c r="D2182" s="14" t="s">
        <v>13504</v>
      </c>
      <c r="E2182" s="14" t="s">
        <v>13479</v>
      </c>
      <c r="F2182" s="14">
        <v>10</v>
      </c>
      <c r="G2182" s="14">
        <v>0.16</v>
      </c>
      <c r="H2182" s="15">
        <v>1.3919999999999988E-2</v>
      </c>
      <c r="I2182" s="15">
        <f>M2182-V2182</f>
        <v>0.14613508474576273</v>
      </c>
      <c r="J2182" s="14"/>
      <c r="K2182" s="13"/>
      <c r="L2182" s="9">
        <f>G2182*1.05</f>
        <v>0.16800000000000001</v>
      </c>
      <c r="M2182" s="11">
        <f>L2182-H2182</f>
        <v>0.15408000000000002</v>
      </c>
      <c r="N2182" s="11">
        <v>0</v>
      </c>
      <c r="P2182" s="9">
        <f>0.5*N2182/1000</f>
        <v>0</v>
      </c>
      <c r="Q2182" s="9">
        <f>P2182+O2182</f>
        <v>0</v>
      </c>
      <c r="R2182" s="11">
        <v>15</v>
      </c>
      <c r="T2182" s="9">
        <f>0.5*R2182</f>
        <v>7.5</v>
      </c>
      <c r="U2182" s="9">
        <f>T2182+S2182</f>
        <v>7.5</v>
      </c>
      <c r="V2182" s="9">
        <f>(Q2182+U2182)/(0.944*1000)</f>
        <v>7.9449152542372878E-3</v>
      </c>
    </row>
    <row r="2183" spans="1:22" x14ac:dyDescent="0.3">
      <c r="A2183" s="14">
        <v>2188</v>
      </c>
      <c r="B2183" s="14" t="s">
        <v>8584</v>
      </c>
      <c r="C2183" s="14" t="s">
        <v>13510</v>
      </c>
      <c r="D2183" s="14" t="s">
        <v>13504</v>
      </c>
      <c r="E2183" s="14" t="s">
        <v>13479</v>
      </c>
      <c r="F2183" s="14">
        <v>10</v>
      </c>
      <c r="G2183" s="14">
        <v>0.63</v>
      </c>
      <c r="H2183" s="15">
        <v>1.0226999999999976E-2</v>
      </c>
      <c r="I2183" s="15">
        <f>M2183-V2183</f>
        <v>0.6512730000000001</v>
      </c>
      <c r="J2183" s="14"/>
      <c r="K2183" s="13"/>
      <c r="L2183" s="9">
        <f>G2183*1.05</f>
        <v>0.66150000000000009</v>
      </c>
      <c r="M2183" s="11">
        <f>L2183-H2183</f>
        <v>0.6512730000000001</v>
      </c>
      <c r="N2183" s="11">
        <v>0</v>
      </c>
      <c r="P2183" s="9">
        <f>0.5*N2183/1000</f>
        <v>0</v>
      </c>
      <c r="Q2183" s="9">
        <f>P2183+O2183</f>
        <v>0</v>
      </c>
      <c r="R2183" s="11">
        <v>0</v>
      </c>
      <c r="T2183" s="9">
        <f>0.5*R2183</f>
        <v>0</v>
      </c>
      <c r="U2183" s="9">
        <f>T2183+S2183</f>
        <v>0</v>
      </c>
      <c r="V2183" s="9">
        <f>(Q2183+U2183)/(0.944*1000)</f>
        <v>0</v>
      </c>
    </row>
    <row r="2184" spans="1:22" x14ac:dyDescent="0.3">
      <c r="A2184" s="14">
        <v>2189</v>
      </c>
      <c r="B2184" s="14" t="s">
        <v>8585</v>
      </c>
      <c r="C2184" s="14" t="s">
        <v>13510</v>
      </c>
      <c r="D2184" s="14" t="s">
        <v>13504</v>
      </c>
      <c r="E2184" s="14" t="s">
        <v>13479</v>
      </c>
      <c r="F2184" s="14">
        <v>10</v>
      </c>
      <c r="G2184" s="14">
        <v>0.63</v>
      </c>
      <c r="H2184" s="15">
        <v>3.2766179775280762E-3</v>
      </c>
      <c r="I2184" s="15">
        <f>M2184-V2184</f>
        <v>0.65822338202247199</v>
      </c>
      <c r="J2184" s="14"/>
      <c r="K2184" s="13"/>
      <c r="L2184" s="9">
        <f>G2184*1.05</f>
        <v>0.66150000000000009</v>
      </c>
      <c r="M2184" s="11">
        <f>L2184-H2184</f>
        <v>0.65822338202247199</v>
      </c>
      <c r="N2184" s="11">
        <v>0</v>
      </c>
      <c r="P2184" s="9">
        <f>0.5*N2184/1000</f>
        <v>0</v>
      </c>
      <c r="Q2184" s="9">
        <f>P2184+O2184</f>
        <v>0</v>
      </c>
      <c r="R2184" s="11">
        <v>0</v>
      </c>
      <c r="T2184" s="9">
        <f>0.5*R2184</f>
        <v>0</v>
      </c>
      <c r="U2184" s="9">
        <f>T2184+S2184</f>
        <v>0</v>
      </c>
      <c r="V2184" s="9">
        <f>(Q2184+U2184)/(0.944*1000)</f>
        <v>0</v>
      </c>
    </row>
    <row r="2185" spans="1:22" x14ac:dyDescent="0.3">
      <c r="A2185" s="14">
        <v>2190</v>
      </c>
      <c r="B2185" s="14" t="s">
        <v>8586</v>
      </c>
      <c r="C2185" s="14" t="s">
        <v>13510</v>
      </c>
      <c r="D2185" s="14" t="s">
        <v>13504</v>
      </c>
      <c r="E2185" s="14" t="s">
        <v>13479</v>
      </c>
      <c r="F2185" s="14">
        <v>10</v>
      </c>
      <c r="G2185" s="14">
        <v>0.32</v>
      </c>
      <c r="H2185" s="15">
        <v>0.16</v>
      </c>
      <c r="I2185" s="15">
        <f>M2185-V2185</f>
        <v>8.0000000000000071E-3</v>
      </c>
      <c r="J2185" s="14"/>
      <c r="K2185" s="13"/>
      <c r="L2185" s="9">
        <f>G2185/2*1.05</f>
        <v>0.16800000000000001</v>
      </c>
      <c r="M2185" s="11">
        <f>L2185-H2185</f>
        <v>8.0000000000000071E-3</v>
      </c>
      <c r="N2185" s="11">
        <v>0</v>
      </c>
      <c r="P2185" s="9">
        <f>0.5*N2185/1000</f>
        <v>0</v>
      </c>
      <c r="Q2185" s="9">
        <f>P2185+O2185</f>
        <v>0</v>
      </c>
      <c r="R2185" s="11">
        <v>0</v>
      </c>
      <c r="T2185" s="9">
        <f>0.5*R2185</f>
        <v>0</v>
      </c>
      <c r="U2185" s="9">
        <f>T2185+S2185</f>
        <v>0</v>
      </c>
      <c r="V2185" s="9">
        <f>(Q2185+U2185)/(0.944*1000)</f>
        <v>0</v>
      </c>
    </row>
    <row r="2186" spans="1:22" x14ac:dyDescent="0.3">
      <c r="A2186" s="14">
        <v>2191</v>
      </c>
      <c r="B2186" s="14" t="s">
        <v>8587</v>
      </c>
      <c r="C2186" s="14" t="s">
        <v>13510</v>
      </c>
      <c r="D2186" s="14" t="s">
        <v>13504</v>
      </c>
      <c r="E2186" s="14" t="s">
        <v>13479</v>
      </c>
      <c r="F2186" s="14">
        <v>10</v>
      </c>
      <c r="G2186" s="14">
        <v>0.5</v>
      </c>
      <c r="H2186" s="15">
        <v>0.26850999999999997</v>
      </c>
      <c r="I2186" s="16" t="s">
        <v>13516</v>
      </c>
      <c r="J2186" s="14"/>
      <c r="K2186" s="13"/>
      <c r="L2186" s="9">
        <f>G2186/2*1.05</f>
        <v>0.26250000000000001</v>
      </c>
      <c r="M2186" s="11">
        <f>L2186-H2186</f>
        <v>-6.0099999999999598E-3</v>
      </c>
      <c r="N2186" s="11">
        <v>0</v>
      </c>
      <c r="P2186" s="9">
        <f>0.5*N2186/1000</f>
        <v>0</v>
      </c>
      <c r="Q2186" s="9">
        <f>P2186+O2186</f>
        <v>0</v>
      </c>
      <c r="R2186" s="11">
        <v>0</v>
      </c>
      <c r="T2186" s="9">
        <f>0.5*R2186</f>
        <v>0</v>
      </c>
      <c r="U2186" s="9">
        <f>T2186+S2186</f>
        <v>0</v>
      </c>
      <c r="V2186" s="9">
        <f>(Q2186+U2186)/(0.944*1000)</f>
        <v>0</v>
      </c>
    </row>
    <row r="2187" spans="1:22" x14ac:dyDescent="0.3">
      <c r="A2187" s="14">
        <v>2192</v>
      </c>
      <c r="B2187" s="14" t="s">
        <v>8588</v>
      </c>
      <c r="C2187" s="14" t="s">
        <v>13510</v>
      </c>
      <c r="D2187" s="14" t="s">
        <v>13504</v>
      </c>
      <c r="E2187" s="14" t="s">
        <v>13479</v>
      </c>
      <c r="F2187" s="14">
        <v>10</v>
      </c>
      <c r="G2187" s="14">
        <v>0.32</v>
      </c>
      <c r="H2187" s="15">
        <v>0.16</v>
      </c>
      <c r="I2187" s="15">
        <f>M2187-V2187</f>
        <v>8.0000000000000071E-3</v>
      </c>
      <c r="J2187" s="14"/>
      <c r="K2187" s="13"/>
      <c r="L2187" s="9">
        <f>G2187/2*1.05</f>
        <v>0.16800000000000001</v>
      </c>
      <c r="M2187" s="11">
        <f>L2187-H2187</f>
        <v>8.0000000000000071E-3</v>
      </c>
      <c r="N2187" s="11">
        <v>0</v>
      </c>
      <c r="P2187" s="9">
        <f>0.5*N2187/1000</f>
        <v>0</v>
      </c>
      <c r="Q2187" s="9">
        <f>P2187+O2187</f>
        <v>0</v>
      </c>
      <c r="R2187" s="11">
        <v>0</v>
      </c>
      <c r="T2187" s="9">
        <f>0.5*R2187</f>
        <v>0</v>
      </c>
      <c r="U2187" s="9">
        <f>T2187+S2187</f>
        <v>0</v>
      </c>
      <c r="V2187" s="9">
        <f>(Q2187+U2187)/(0.944*1000)</f>
        <v>0</v>
      </c>
    </row>
    <row r="2188" spans="1:22" x14ac:dyDescent="0.3">
      <c r="A2188" s="14">
        <v>2193</v>
      </c>
      <c r="B2188" s="14" t="s">
        <v>8589</v>
      </c>
      <c r="C2188" s="14" t="s">
        <v>13510</v>
      </c>
      <c r="D2188" s="14" t="s">
        <v>13504</v>
      </c>
      <c r="E2188" s="14" t="s">
        <v>13479</v>
      </c>
      <c r="F2188" s="14">
        <v>10</v>
      </c>
      <c r="G2188" s="14">
        <v>5</v>
      </c>
      <c r="H2188" s="15">
        <v>5</v>
      </c>
      <c r="I2188" s="15">
        <f>M2188-V2188</f>
        <v>2620</v>
      </c>
      <c r="J2188" s="14"/>
      <c r="K2188" s="13"/>
      <c r="L2188" s="9">
        <f>2500*1.05</f>
        <v>2625</v>
      </c>
      <c r="M2188" s="11">
        <f>L2188-H2188</f>
        <v>2620</v>
      </c>
      <c r="N2188" s="11">
        <v>0</v>
      </c>
      <c r="P2188" s="9">
        <f>0.5*N2188/1000</f>
        <v>0</v>
      </c>
      <c r="Q2188" s="9">
        <f>P2188+O2188</f>
        <v>0</v>
      </c>
      <c r="R2188" s="11">
        <v>0</v>
      </c>
      <c r="T2188" s="9">
        <f>0.5*R2188</f>
        <v>0</v>
      </c>
      <c r="U2188" s="9">
        <f>T2188+S2188</f>
        <v>0</v>
      </c>
      <c r="V2188" s="9">
        <f>(Q2188+U2188)/(0.944*1000)</f>
        <v>0</v>
      </c>
    </row>
    <row r="2189" spans="1:22" x14ac:dyDescent="0.3">
      <c r="A2189" s="14">
        <v>2194</v>
      </c>
      <c r="B2189" s="14" t="s">
        <v>8590</v>
      </c>
      <c r="C2189" s="14" t="s">
        <v>13510</v>
      </c>
      <c r="D2189" s="14" t="s">
        <v>13504</v>
      </c>
      <c r="E2189" s="14" t="s">
        <v>13479</v>
      </c>
      <c r="F2189" s="14">
        <v>10</v>
      </c>
      <c r="G2189" s="14">
        <v>0.16</v>
      </c>
      <c r="H2189" s="15">
        <v>0</v>
      </c>
      <c r="I2189" s="15">
        <f>M2189-V2189</f>
        <v>0.16800000000000001</v>
      </c>
      <c r="J2189" s="14"/>
      <c r="K2189" s="13"/>
      <c r="L2189" s="9">
        <f>G2189*1.05</f>
        <v>0.16800000000000001</v>
      </c>
      <c r="M2189" s="11">
        <f>L2189-H2189</f>
        <v>0.16800000000000001</v>
      </c>
      <c r="N2189" s="11">
        <v>0</v>
      </c>
      <c r="P2189" s="9">
        <f>0.5*N2189/1000</f>
        <v>0</v>
      </c>
      <c r="Q2189" s="9">
        <f>P2189+O2189</f>
        <v>0</v>
      </c>
      <c r="R2189" s="11">
        <v>0</v>
      </c>
      <c r="T2189" s="9">
        <f>0.5*R2189</f>
        <v>0</v>
      </c>
      <c r="U2189" s="9">
        <f>T2189+S2189</f>
        <v>0</v>
      </c>
      <c r="V2189" s="9">
        <f>(Q2189+U2189)/(0.944*1000)</f>
        <v>0</v>
      </c>
    </row>
    <row r="2190" spans="1:22" x14ac:dyDescent="0.3">
      <c r="A2190" s="14">
        <v>2195</v>
      </c>
      <c r="B2190" s="14" t="s">
        <v>8591</v>
      </c>
      <c r="C2190" s="14" t="s">
        <v>13510</v>
      </c>
      <c r="D2190" s="14" t="s">
        <v>13504</v>
      </c>
      <c r="E2190" s="14" t="s">
        <v>13479</v>
      </c>
      <c r="F2190" s="14">
        <v>10</v>
      </c>
      <c r="G2190" s="14">
        <v>0.16</v>
      </c>
      <c r="H2190" s="15">
        <v>0</v>
      </c>
      <c r="I2190" s="15">
        <f>M2190-V2190</f>
        <v>0.16800000000000001</v>
      </c>
      <c r="J2190" s="14"/>
      <c r="K2190" s="13"/>
      <c r="L2190" s="9">
        <f>G2190*1.05</f>
        <v>0.16800000000000001</v>
      </c>
      <c r="M2190" s="11">
        <f>L2190-H2190</f>
        <v>0.16800000000000001</v>
      </c>
      <c r="N2190" s="11">
        <v>0</v>
      </c>
      <c r="P2190" s="9">
        <f>0.5*N2190/1000</f>
        <v>0</v>
      </c>
      <c r="Q2190" s="9">
        <f>P2190+O2190</f>
        <v>0</v>
      </c>
      <c r="R2190" s="11">
        <v>0</v>
      </c>
      <c r="T2190" s="9">
        <f>0.5*R2190</f>
        <v>0</v>
      </c>
      <c r="U2190" s="9">
        <f>T2190+S2190</f>
        <v>0</v>
      </c>
      <c r="V2190" s="9">
        <f>(Q2190+U2190)/(0.944*1000)</f>
        <v>0</v>
      </c>
    </row>
    <row r="2191" spans="1:22" x14ac:dyDescent="0.3">
      <c r="A2191" s="14">
        <v>2196</v>
      </c>
      <c r="B2191" s="14" t="s">
        <v>8592</v>
      </c>
      <c r="C2191" s="14" t="s">
        <v>13510</v>
      </c>
      <c r="D2191" s="14" t="s">
        <v>13504</v>
      </c>
      <c r="E2191" s="14" t="s">
        <v>13479</v>
      </c>
      <c r="F2191" s="14">
        <v>10</v>
      </c>
      <c r="G2191" s="14">
        <v>0.16</v>
      </c>
      <c r="H2191" s="15">
        <v>1.2915999999999997E-2</v>
      </c>
      <c r="I2191" s="15">
        <f>M2191-V2191</f>
        <v>0.15243569491525424</v>
      </c>
      <c r="J2191" s="14"/>
      <c r="K2191" s="13"/>
      <c r="L2191" s="9">
        <f>G2191*1.05</f>
        <v>0.16800000000000001</v>
      </c>
      <c r="M2191" s="11">
        <f>L2191-H2191</f>
        <v>0.155084</v>
      </c>
      <c r="N2191" s="11">
        <v>0</v>
      </c>
      <c r="P2191" s="9">
        <f>0.5*N2191/1000</f>
        <v>0</v>
      </c>
      <c r="Q2191" s="9">
        <f>P2191+O2191</f>
        <v>0</v>
      </c>
      <c r="R2191" s="11">
        <v>5</v>
      </c>
      <c r="T2191" s="9">
        <f>0.5*R2191</f>
        <v>2.5</v>
      </c>
      <c r="U2191" s="9">
        <f>T2191+S2191</f>
        <v>2.5</v>
      </c>
      <c r="V2191" s="9">
        <f>(Q2191+U2191)/(0.944*1000)</f>
        <v>2.6483050847457626E-3</v>
      </c>
    </row>
    <row r="2192" spans="1:22" x14ac:dyDescent="0.3">
      <c r="A2192" s="14">
        <v>2197</v>
      </c>
      <c r="B2192" s="14" t="s">
        <v>8593</v>
      </c>
      <c r="C2192" s="14" t="s">
        <v>13510</v>
      </c>
      <c r="D2192" s="14" t="s">
        <v>13504</v>
      </c>
      <c r="E2192" s="14" t="s">
        <v>13479</v>
      </c>
      <c r="F2192" s="14">
        <v>10</v>
      </c>
      <c r="G2192" s="14">
        <v>0.32</v>
      </c>
      <c r="H2192" s="15">
        <v>0.16</v>
      </c>
      <c r="I2192" s="15">
        <f>M2192-V2192</f>
        <v>8.0000000000000071E-3</v>
      </c>
      <c r="J2192" s="14"/>
      <c r="K2192" s="13"/>
      <c r="L2192" s="9">
        <f>G2192/2*1.05</f>
        <v>0.16800000000000001</v>
      </c>
      <c r="M2192" s="11">
        <f>L2192-H2192</f>
        <v>8.0000000000000071E-3</v>
      </c>
      <c r="N2192" s="11">
        <v>0</v>
      </c>
      <c r="P2192" s="9">
        <f>0.5*N2192/1000</f>
        <v>0</v>
      </c>
      <c r="Q2192" s="9">
        <f>P2192+O2192</f>
        <v>0</v>
      </c>
      <c r="R2192" s="11">
        <v>0</v>
      </c>
      <c r="T2192" s="9">
        <f>0.5*R2192</f>
        <v>0</v>
      </c>
      <c r="U2192" s="9">
        <f>T2192+S2192</f>
        <v>0</v>
      </c>
      <c r="V2192" s="9">
        <f>(Q2192+U2192)/(0.944*1000)</f>
        <v>0</v>
      </c>
    </row>
    <row r="2193" spans="1:22" x14ac:dyDescent="0.3">
      <c r="A2193" s="14">
        <v>2198</v>
      </c>
      <c r="B2193" s="14" t="s">
        <v>8594</v>
      </c>
      <c r="C2193" s="14" t="s">
        <v>13510</v>
      </c>
      <c r="D2193" s="14" t="s">
        <v>13504</v>
      </c>
      <c r="E2193" s="14" t="s">
        <v>13479</v>
      </c>
      <c r="F2193" s="14">
        <v>10</v>
      </c>
      <c r="G2193" s="14">
        <v>6.3E-2</v>
      </c>
      <c r="H2193" s="15">
        <v>2.3E-2</v>
      </c>
      <c r="I2193" s="15">
        <f>M2193-V2193</f>
        <v>4.3150000000000001E-2</v>
      </c>
      <c r="J2193" s="14"/>
      <c r="K2193" s="13"/>
      <c r="L2193" s="9">
        <f>G2193*1.05</f>
        <v>6.615E-2</v>
      </c>
      <c r="M2193" s="11">
        <f>L2193-H2193</f>
        <v>4.3150000000000001E-2</v>
      </c>
      <c r="N2193" s="11">
        <v>0</v>
      </c>
      <c r="P2193" s="9">
        <f>0.5*N2193/1000</f>
        <v>0</v>
      </c>
      <c r="Q2193" s="9">
        <f>P2193+O2193</f>
        <v>0</v>
      </c>
      <c r="R2193" s="11">
        <v>0</v>
      </c>
      <c r="S2193" s="9">
        <f>0.75*R2193/1000</f>
        <v>0</v>
      </c>
      <c r="T2193" s="9">
        <f>0.5*R2193</f>
        <v>0</v>
      </c>
      <c r="U2193" s="9">
        <f>T2193+S2193</f>
        <v>0</v>
      </c>
      <c r="V2193" s="9">
        <f>(Q2193+U2193)/(0.944*1000)</f>
        <v>0</v>
      </c>
    </row>
    <row r="2194" spans="1:22" x14ac:dyDescent="0.3">
      <c r="A2194" s="14">
        <v>2199</v>
      </c>
      <c r="B2194" s="14" t="s">
        <v>8595</v>
      </c>
      <c r="C2194" s="14" t="s">
        <v>13510</v>
      </c>
      <c r="D2194" s="14" t="s">
        <v>13504</v>
      </c>
      <c r="E2194" s="14" t="s">
        <v>13479</v>
      </c>
      <c r="F2194" s="14">
        <v>10</v>
      </c>
      <c r="G2194" s="14">
        <v>6.3E-2</v>
      </c>
      <c r="H2194" s="15">
        <v>0</v>
      </c>
      <c r="I2194" s="15">
        <f>M2194-V2194</f>
        <v>6.615E-2</v>
      </c>
      <c r="J2194" s="14"/>
      <c r="K2194" s="13"/>
      <c r="L2194" s="9">
        <f>G2194*1.05</f>
        <v>6.615E-2</v>
      </c>
      <c r="M2194" s="11">
        <f>L2194-H2194</f>
        <v>6.615E-2</v>
      </c>
      <c r="N2194" s="11">
        <v>0</v>
      </c>
      <c r="P2194" s="9">
        <f>0.5*N2194/1000</f>
        <v>0</v>
      </c>
      <c r="Q2194" s="9">
        <f>P2194+O2194</f>
        <v>0</v>
      </c>
      <c r="R2194" s="11">
        <v>0</v>
      </c>
      <c r="T2194" s="9">
        <f>0.5*R2194</f>
        <v>0</v>
      </c>
      <c r="U2194" s="9">
        <f>T2194+S2194</f>
        <v>0</v>
      </c>
      <c r="V2194" s="9">
        <f>(Q2194+U2194)/(0.944*1000)</f>
        <v>0</v>
      </c>
    </row>
    <row r="2195" spans="1:22" x14ac:dyDescent="0.3">
      <c r="A2195" s="14">
        <v>2200</v>
      </c>
      <c r="B2195" s="14" t="s">
        <v>8596</v>
      </c>
      <c r="C2195" s="14" t="s">
        <v>13510</v>
      </c>
      <c r="D2195" s="14" t="s">
        <v>13504</v>
      </c>
      <c r="E2195" s="14" t="s">
        <v>13479</v>
      </c>
      <c r="F2195" s="14">
        <v>10</v>
      </c>
      <c r="G2195" s="14">
        <v>0.16</v>
      </c>
      <c r="H2195" s="15">
        <v>0</v>
      </c>
      <c r="I2195" s="15">
        <f>M2195-V2195</f>
        <v>0.16800000000000001</v>
      </c>
      <c r="J2195" s="14"/>
      <c r="K2195" s="13"/>
      <c r="L2195" s="9">
        <f>G2195*1.05</f>
        <v>0.16800000000000001</v>
      </c>
      <c r="M2195" s="11">
        <f>L2195-H2195</f>
        <v>0.16800000000000001</v>
      </c>
      <c r="N2195" s="11">
        <v>0</v>
      </c>
      <c r="P2195" s="9">
        <f>0.5*N2195/1000</f>
        <v>0</v>
      </c>
      <c r="Q2195" s="9">
        <f>P2195+O2195</f>
        <v>0</v>
      </c>
      <c r="R2195" s="11">
        <v>0</v>
      </c>
      <c r="T2195" s="9">
        <f>0.5*R2195</f>
        <v>0</v>
      </c>
      <c r="U2195" s="9">
        <f>T2195+S2195</f>
        <v>0</v>
      </c>
      <c r="V2195" s="9">
        <f>(Q2195+U2195)/(0.944*1000)</f>
        <v>0</v>
      </c>
    </row>
    <row r="2196" spans="1:22" x14ac:dyDescent="0.3">
      <c r="A2196" s="14">
        <v>2201</v>
      </c>
      <c r="B2196" s="14" t="s">
        <v>8597</v>
      </c>
      <c r="C2196" s="14" t="s">
        <v>13510</v>
      </c>
      <c r="D2196" s="14" t="s">
        <v>13504</v>
      </c>
      <c r="E2196" s="14" t="s">
        <v>13479</v>
      </c>
      <c r="F2196" s="14">
        <v>10</v>
      </c>
      <c r="G2196" s="14">
        <v>0.32</v>
      </c>
      <c r="H2196" s="15">
        <v>0.16</v>
      </c>
      <c r="I2196" s="15">
        <f>M2196-V2196</f>
        <v>8.0000000000000071E-3</v>
      </c>
      <c r="J2196" s="14"/>
      <c r="K2196" s="13"/>
      <c r="L2196" s="9">
        <f>G2196/2*1.05</f>
        <v>0.16800000000000001</v>
      </c>
      <c r="M2196" s="11">
        <f>L2196-H2196</f>
        <v>8.0000000000000071E-3</v>
      </c>
      <c r="N2196" s="11">
        <v>0</v>
      </c>
      <c r="P2196" s="9">
        <f>0.5*N2196/1000</f>
        <v>0</v>
      </c>
      <c r="Q2196" s="9">
        <f>P2196+O2196</f>
        <v>0</v>
      </c>
      <c r="R2196" s="11">
        <v>0</v>
      </c>
      <c r="T2196" s="9">
        <f>0.5*R2196</f>
        <v>0</v>
      </c>
      <c r="U2196" s="9">
        <f>T2196+S2196</f>
        <v>0</v>
      </c>
      <c r="V2196" s="9">
        <f>(Q2196+U2196)/(0.944*1000)</f>
        <v>0</v>
      </c>
    </row>
    <row r="2197" spans="1:22" x14ac:dyDescent="0.3">
      <c r="A2197" s="14">
        <v>2202</v>
      </c>
      <c r="B2197" s="14" t="s">
        <v>8598</v>
      </c>
      <c r="C2197" s="14" t="s">
        <v>13510</v>
      </c>
      <c r="D2197" s="14" t="s">
        <v>13504</v>
      </c>
      <c r="E2197" s="14" t="s">
        <v>13479</v>
      </c>
      <c r="F2197" s="14">
        <v>10</v>
      </c>
      <c r="G2197" s="14">
        <v>6.3E-2</v>
      </c>
      <c r="H2197" s="15">
        <v>0</v>
      </c>
      <c r="I2197" s="15">
        <f>M2197-V2197</f>
        <v>6.615E-2</v>
      </c>
      <c r="J2197" s="14"/>
      <c r="K2197" s="13"/>
      <c r="L2197" s="9">
        <f>G2197*1.05</f>
        <v>6.615E-2</v>
      </c>
      <c r="M2197" s="11">
        <f>L2197-H2197</f>
        <v>6.615E-2</v>
      </c>
      <c r="N2197" s="11">
        <v>0</v>
      </c>
      <c r="P2197" s="9">
        <f>0.5*N2197/1000</f>
        <v>0</v>
      </c>
      <c r="Q2197" s="9">
        <f>P2197+O2197</f>
        <v>0</v>
      </c>
      <c r="R2197" s="11">
        <v>0</v>
      </c>
      <c r="T2197" s="9">
        <f>0.5*R2197</f>
        <v>0</v>
      </c>
      <c r="U2197" s="9">
        <f>T2197+S2197</f>
        <v>0</v>
      </c>
      <c r="V2197" s="9">
        <f>(Q2197+U2197)/(0.944*1000)</f>
        <v>0</v>
      </c>
    </row>
    <row r="2198" spans="1:22" x14ac:dyDescent="0.3">
      <c r="A2198" s="14">
        <v>2203</v>
      </c>
      <c r="B2198" s="14" t="s">
        <v>8599</v>
      </c>
      <c r="C2198" s="14" t="s">
        <v>13510</v>
      </c>
      <c r="D2198" s="14" t="s">
        <v>13504</v>
      </c>
      <c r="E2198" s="14" t="s">
        <v>13479</v>
      </c>
      <c r="F2198" s="14">
        <v>10</v>
      </c>
      <c r="G2198" s="14">
        <v>0.32</v>
      </c>
      <c r="H2198" s="15">
        <v>0.17452000000000001</v>
      </c>
      <c r="I2198" s="16" t="s">
        <v>13516</v>
      </c>
      <c r="J2198" s="14"/>
      <c r="K2198" s="13"/>
      <c r="L2198" s="9">
        <f>G2198/2*1.05</f>
        <v>0.16800000000000001</v>
      </c>
      <c r="M2198" s="11">
        <f>L2198-H2198</f>
        <v>-6.519999999999998E-3</v>
      </c>
      <c r="N2198" s="11">
        <v>0</v>
      </c>
      <c r="P2198" s="9">
        <f>0.5*N2198/1000</f>
        <v>0</v>
      </c>
      <c r="Q2198" s="9">
        <f>P2198+O2198</f>
        <v>0</v>
      </c>
      <c r="R2198" s="11">
        <v>0</v>
      </c>
      <c r="T2198" s="9">
        <f>0.5*R2198</f>
        <v>0</v>
      </c>
      <c r="U2198" s="9">
        <f>T2198+S2198</f>
        <v>0</v>
      </c>
      <c r="V2198" s="9">
        <f>(Q2198+U2198)/(0.944*1000)</f>
        <v>0</v>
      </c>
    </row>
    <row r="2199" spans="1:22" x14ac:dyDescent="0.3">
      <c r="A2199" s="14">
        <v>2204</v>
      </c>
      <c r="B2199" s="14" t="s">
        <v>8600</v>
      </c>
      <c r="C2199" s="14" t="s">
        <v>13510</v>
      </c>
      <c r="D2199" s="14" t="s">
        <v>13504</v>
      </c>
      <c r="E2199" s="14" t="s">
        <v>13479</v>
      </c>
      <c r="F2199" s="14">
        <v>10</v>
      </c>
      <c r="G2199" s="14">
        <v>0.1</v>
      </c>
      <c r="H2199" s="15">
        <v>1.5979999999999989E-3</v>
      </c>
      <c r="I2199" s="15">
        <f>M2199-V2199</f>
        <v>0.10340200000000001</v>
      </c>
      <c r="J2199" s="14"/>
      <c r="K2199" s="13"/>
      <c r="L2199" s="9">
        <f>G2199*1.05</f>
        <v>0.10500000000000001</v>
      </c>
      <c r="M2199" s="11">
        <f>L2199-H2199</f>
        <v>0.10340200000000001</v>
      </c>
      <c r="N2199" s="11">
        <v>0</v>
      </c>
      <c r="P2199" s="9">
        <f>0.5*N2199/1000</f>
        <v>0</v>
      </c>
      <c r="Q2199" s="9">
        <f>P2199+O2199</f>
        <v>0</v>
      </c>
      <c r="R2199" s="11">
        <v>0</v>
      </c>
      <c r="T2199" s="9">
        <f>0.5*R2199</f>
        <v>0</v>
      </c>
      <c r="U2199" s="9">
        <f>T2199+S2199</f>
        <v>0</v>
      </c>
      <c r="V2199" s="9">
        <f>(Q2199+U2199)/(0.944*1000)</f>
        <v>0</v>
      </c>
    </row>
    <row r="2200" spans="1:22" x14ac:dyDescent="0.3">
      <c r="A2200" s="14">
        <v>2205</v>
      </c>
      <c r="B2200" s="14" t="s">
        <v>8601</v>
      </c>
      <c r="C2200" s="14" t="s">
        <v>13510</v>
      </c>
      <c r="D2200" s="14" t="s">
        <v>13504</v>
      </c>
      <c r="E2200" s="14" t="s">
        <v>13479</v>
      </c>
      <c r="F2200" s="14">
        <v>10</v>
      </c>
      <c r="G2200" s="14">
        <v>0.1</v>
      </c>
      <c r="H2200" s="15">
        <v>4.8349999999999938E-3</v>
      </c>
      <c r="I2200" s="15">
        <f>M2200-V2200</f>
        <v>0.10016500000000002</v>
      </c>
      <c r="J2200" s="14"/>
      <c r="K2200" s="13"/>
      <c r="L2200" s="9">
        <f>G2200*1.05</f>
        <v>0.10500000000000001</v>
      </c>
      <c r="M2200" s="11">
        <f>L2200-H2200</f>
        <v>0.10016500000000002</v>
      </c>
      <c r="N2200" s="11">
        <v>0</v>
      </c>
      <c r="P2200" s="9">
        <f>0.5*N2200/1000</f>
        <v>0</v>
      </c>
      <c r="Q2200" s="9">
        <f>P2200+O2200</f>
        <v>0</v>
      </c>
      <c r="R2200" s="11">
        <v>0</v>
      </c>
      <c r="T2200" s="9">
        <f>0.5*R2200</f>
        <v>0</v>
      </c>
      <c r="U2200" s="9">
        <f>T2200+S2200</f>
        <v>0</v>
      </c>
      <c r="V2200" s="9">
        <f>(Q2200+U2200)/(0.944*1000)</f>
        <v>0</v>
      </c>
    </row>
    <row r="2201" spans="1:22" x14ac:dyDescent="0.3">
      <c r="A2201" s="14">
        <v>2206</v>
      </c>
      <c r="B2201" s="14" t="s">
        <v>8602</v>
      </c>
      <c r="C2201" s="14" t="s">
        <v>13510</v>
      </c>
      <c r="D2201" s="14" t="s">
        <v>13504</v>
      </c>
      <c r="E2201" s="14" t="s">
        <v>13479</v>
      </c>
      <c r="F2201" s="14">
        <v>10</v>
      </c>
      <c r="G2201" s="14">
        <v>0.16</v>
      </c>
      <c r="H2201" s="15">
        <v>0</v>
      </c>
      <c r="I2201" s="15">
        <f>M2201-V2201</f>
        <v>0.16800000000000001</v>
      </c>
      <c r="J2201" s="14"/>
      <c r="K2201" s="13"/>
      <c r="L2201" s="9">
        <f>G2201*1.05</f>
        <v>0.16800000000000001</v>
      </c>
      <c r="M2201" s="11">
        <f>L2201-H2201</f>
        <v>0.16800000000000001</v>
      </c>
      <c r="N2201" s="11">
        <v>0</v>
      </c>
      <c r="P2201" s="9">
        <f>0.5*N2201/1000</f>
        <v>0</v>
      </c>
      <c r="Q2201" s="9">
        <f>P2201+O2201</f>
        <v>0</v>
      </c>
      <c r="R2201" s="11">
        <v>0</v>
      </c>
      <c r="T2201" s="9">
        <f>0.5*R2201</f>
        <v>0</v>
      </c>
      <c r="U2201" s="9">
        <f>T2201+S2201</f>
        <v>0</v>
      </c>
      <c r="V2201" s="9">
        <f>(Q2201+U2201)/(0.944*1000)</f>
        <v>0</v>
      </c>
    </row>
    <row r="2202" spans="1:22" x14ac:dyDescent="0.3">
      <c r="A2202" s="14">
        <v>2207</v>
      </c>
      <c r="B2202" s="14" t="s">
        <v>8603</v>
      </c>
      <c r="C2202" s="14" t="s">
        <v>13510</v>
      </c>
      <c r="D2202" s="14" t="s">
        <v>13504</v>
      </c>
      <c r="E2202" s="14" t="s">
        <v>13479</v>
      </c>
      <c r="F2202" s="14">
        <v>10</v>
      </c>
      <c r="G2202" s="14">
        <v>0.16</v>
      </c>
      <c r="H2202" s="15">
        <v>0</v>
      </c>
      <c r="I2202" s="15">
        <f>M2202-V2202</f>
        <v>0.16800000000000001</v>
      </c>
      <c r="J2202" s="14"/>
      <c r="K2202" s="13"/>
      <c r="L2202" s="9">
        <f>G2202*1.05</f>
        <v>0.16800000000000001</v>
      </c>
      <c r="M2202" s="11">
        <f>L2202-H2202</f>
        <v>0.16800000000000001</v>
      </c>
      <c r="N2202" s="11">
        <v>0</v>
      </c>
      <c r="P2202" s="9">
        <f>0.5*N2202/1000</f>
        <v>0</v>
      </c>
      <c r="Q2202" s="9">
        <f>P2202+O2202</f>
        <v>0</v>
      </c>
      <c r="R2202" s="11">
        <v>0</v>
      </c>
      <c r="T2202" s="9">
        <f>0.5*R2202</f>
        <v>0</v>
      </c>
      <c r="U2202" s="9">
        <f>T2202+S2202</f>
        <v>0</v>
      </c>
      <c r="V2202" s="9">
        <f>(Q2202+U2202)/(0.944*1000)</f>
        <v>0</v>
      </c>
    </row>
    <row r="2203" spans="1:22" x14ac:dyDescent="0.3">
      <c r="A2203" s="14">
        <v>2208</v>
      </c>
      <c r="B2203" s="14" t="s">
        <v>8604</v>
      </c>
      <c r="C2203" s="14" t="s">
        <v>13510</v>
      </c>
      <c r="D2203" s="14" t="s">
        <v>13504</v>
      </c>
      <c r="E2203" s="14" t="s">
        <v>13479</v>
      </c>
      <c r="F2203" s="14">
        <v>10</v>
      </c>
      <c r="G2203" s="14">
        <v>0.32</v>
      </c>
      <c r="H2203" s="15">
        <v>0.16</v>
      </c>
      <c r="I2203" s="15">
        <f>M2203-V2203</f>
        <v>8.0000000000000071E-3</v>
      </c>
      <c r="J2203" s="14"/>
      <c r="K2203" s="13"/>
      <c r="L2203" s="9">
        <f>G2203/2*1.05</f>
        <v>0.16800000000000001</v>
      </c>
      <c r="M2203" s="11">
        <f>L2203-H2203</f>
        <v>8.0000000000000071E-3</v>
      </c>
      <c r="N2203" s="11">
        <v>0</v>
      </c>
      <c r="P2203" s="9">
        <f>0.5*N2203/1000</f>
        <v>0</v>
      </c>
      <c r="Q2203" s="9">
        <f>P2203+O2203</f>
        <v>0</v>
      </c>
      <c r="R2203" s="11">
        <v>0</v>
      </c>
      <c r="T2203" s="9">
        <f>0.5*R2203</f>
        <v>0</v>
      </c>
      <c r="U2203" s="9">
        <f>T2203+S2203</f>
        <v>0</v>
      </c>
      <c r="V2203" s="9">
        <f>(Q2203+U2203)/(0.944*1000)</f>
        <v>0</v>
      </c>
    </row>
    <row r="2204" spans="1:22" x14ac:dyDescent="0.3">
      <c r="A2204" s="14">
        <v>2209</v>
      </c>
      <c r="B2204" s="14" t="s">
        <v>8605</v>
      </c>
      <c r="C2204" s="14" t="s">
        <v>13510</v>
      </c>
      <c r="D2204" s="14" t="s">
        <v>13504</v>
      </c>
      <c r="E2204" s="14" t="s">
        <v>13479</v>
      </c>
      <c r="F2204" s="14">
        <v>10</v>
      </c>
      <c r="G2204" s="14">
        <v>0.16</v>
      </c>
      <c r="H2204" s="15">
        <v>0</v>
      </c>
      <c r="I2204" s="15">
        <f>M2204-V2204</f>
        <v>0.16800000000000001</v>
      </c>
      <c r="J2204" s="14"/>
      <c r="K2204" s="13"/>
      <c r="L2204" s="9">
        <f>G2204*1.05</f>
        <v>0.16800000000000001</v>
      </c>
      <c r="M2204" s="11">
        <f>L2204-H2204</f>
        <v>0.16800000000000001</v>
      </c>
      <c r="N2204" s="11">
        <v>0</v>
      </c>
      <c r="P2204" s="9">
        <f>0.5*N2204/1000</f>
        <v>0</v>
      </c>
      <c r="Q2204" s="9">
        <f>P2204+O2204</f>
        <v>0</v>
      </c>
      <c r="R2204" s="11">
        <v>0</v>
      </c>
      <c r="T2204" s="9">
        <f>0.5*R2204</f>
        <v>0</v>
      </c>
      <c r="U2204" s="9">
        <f>T2204+S2204</f>
        <v>0</v>
      </c>
      <c r="V2204" s="9">
        <f>(Q2204+U2204)/(0.944*1000)</f>
        <v>0</v>
      </c>
    </row>
    <row r="2205" spans="1:22" x14ac:dyDescent="0.3">
      <c r="A2205" s="14">
        <v>2210</v>
      </c>
      <c r="B2205" s="14" t="s">
        <v>8606</v>
      </c>
      <c r="C2205" s="14" t="s">
        <v>13510</v>
      </c>
      <c r="D2205" s="14" t="s">
        <v>13504</v>
      </c>
      <c r="E2205" s="14" t="s">
        <v>13479</v>
      </c>
      <c r="F2205" s="14">
        <v>10</v>
      </c>
      <c r="G2205" s="14">
        <v>0.16</v>
      </c>
      <c r="H2205" s="15">
        <v>5.7000000000000002E-2</v>
      </c>
      <c r="I2205" s="15">
        <f>M2205-V2205</f>
        <v>9.272669491525426E-2</v>
      </c>
      <c r="J2205" s="14"/>
      <c r="K2205" s="13"/>
      <c r="L2205" s="9">
        <f>G2205*1.05</f>
        <v>0.16800000000000001</v>
      </c>
      <c r="M2205" s="11">
        <f>L2205-H2205</f>
        <v>0.11100000000000002</v>
      </c>
      <c r="N2205" s="11">
        <v>0</v>
      </c>
      <c r="P2205" s="9">
        <f>0.5*N2205/1000</f>
        <v>0</v>
      </c>
      <c r="Q2205" s="9">
        <f>P2205+O2205</f>
        <v>0</v>
      </c>
      <c r="R2205" s="11">
        <v>23</v>
      </c>
      <c r="S2205" s="9">
        <f>0.75*R2205</f>
        <v>17.25</v>
      </c>
      <c r="U2205" s="9">
        <f>T2205+S2205</f>
        <v>17.25</v>
      </c>
      <c r="V2205" s="9">
        <f>(Q2205+U2205)/(0.944*1000)</f>
        <v>1.8273305084745763E-2</v>
      </c>
    </row>
    <row r="2206" spans="1:22" x14ac:dyDescent="0.3">
      <c r="A2206" s="14">
        <v>2211</v>
      </c>
      <c r="B2206" s="14" t="s">
        <v>8607</v>
      </c>
      <c r="C2206" s="14" t="s">
        <v>13510</v>
      </c>
      <c r="D2206" s="14" t="s">
        <v>13504</v>
      </c>
      <c r="E2206" s="14" t="s">
        <v>13479</v>
      </c>
      <c r="F2206" s="14">
        <v>10</v>
      </c>
      <c r="G2206" s="14">
        <v>0.25</v>
      </c>
      <c r="H2206" s="15">
        <v>1.2980999999999994E-2</v>
      </c>
      <c r="I2206" s="15">
        <f>M2206-V2206</f>
        <v>0.24951900000000002</v>
      </c>
      <c r="J2206" s="14"/>
      <c r="K2206" s="13"/>
      <c r="L2206" s="9">
        <f>G2206*1.05</f>
        <v>0.26250000000000001</v>
      </c>
      <c r="M2206" s="11">
        <f>L2206-H2206</f>
        <v>0.24951900000000002</v>
      </c>
      <c r="N2206" s="11">
        <v>0</v>
      </c>
      <c r="P2206" s="9">
        <f>0.5*N2206/1000</f>
        <v>0</v>
      </c>
      <c r="Q2206" s="9">
        <f>P2206+O2206</f>
        <v>0</v>
      </c>
      <c r="R2206" s="11">
        <v>0</v>
      </c>
      <c r="T2206" s="9">
        <f>0.5*R2206</f>
        <v>0</v>
      </c>
      <c r="U2206" s="9">
        <f>T2206+S2206</f>
        <v>0</v>
      </c>
      <c r="V2206" s="9">
        <f>(Q2206+U2206)/(0.944*1000)</f>
        <v>0</v>
      </c>
    </row>
    <row r="2207" spans="1:22" x14ac:dyDescent="0.3">
      <c r="A2207" s="14">
        <v>2212</v>
      </c>
      <c r="B2207" s="14" t="s">
        <v>8608</v>
      </c>
      <c r="C2207" s="14" t="s">
        <v>13510</v>
      </c>
      <c r="D2207" s="14" t="s">
        <v>13504</v>
      </c>
      <c r="E2207" s="14" t="s">
        <v>13479</v>
      </c>
      <c r="F2207" s="14">
        <v>10</v>
      </c>
      <c r="G2207" s="14">
        <v>0.32</v>
      </c>
      <c r="H2207" s="15">
        <v>0.16</v>
      </c>
      <c r="I2207" s="15">
        <f>M2207-V2207</f>
        <v>8.0000000000000071E-3</v>
      </c>
      <c r="J2207" s="14"/>
      <c r="K2207" s="13"/>
      <c r="L2207" s="9">
        <f>G2207/2*1.05</f>
        <v>0.16800000000000001</v>
      </c>
      <c r="M2207" s="11">
        <f>L2207-H2207</f>
        <v>8.0000000000000071E-3</v>
      </c>
      <c r="N2207" s="11">
        <v>0</v>
      </c>
      <c r="P2207" s="9">
        <f>0.5*N2207/1000</f>
        <v>0</v>
      </c>
      <c r="Q2207" s="9">
        <f>P2207+O2207</f>
        <v>0</v>
      </c>
      <c r="R2207" s="11">
        <v>0</v>
      </c>
      <c r="T2207" s="9">
        <f>0.5*R2207</f>
        <v>0</v>
      </c>
      <c r="U2207" s="9">
        <f>T2207+S2207</f>
        <v>0</v>
      </c>
      <c r="V2207" s="9">
        <f>(Q2207+U2207)/(0.944*1000)</f>
        <v>0</v>
      </c>
    </row>
    <row r="2208" spans="1:22" x14ac:dyDescent="0.3">
      <c r="A2208" s="14">
        <v>2213</v>
      </c>
      <c r="B2208" s="14" t="s">
        <v>8609</v>
      </c>
      <c r="C2208" s="14" t="s">
        <v>13510</v>
      </c>
      <c r="D2208" s="14" t="s">
        <v>13504</v>
      </c>
      <c r="E2208" s="14" t="s">
        <v>13479</v>
      </c>
      <c r="F2208" s="14">
        <v>10</v>
      </c>
      <c r="G2208" s="14">
        <v>6.3E-2</v>
      </c>
      <c r="H2208" s="15">
        <v>5.3160000000000021E-3</v>
      </c>
      <c r="I2208" s="15">
        <f>M2208-V2208</f>
        <v>6.0833999999999999E-2</v>
      </c>
      <c r="J2208" s="14"/>
      <c r="K2208" s="13"/>
      <c r="L2208" s="9">
        <f>G2208*1.05</f>
        <v>6.615E-2</v>
      </c>
      <c r="M2208" s="11">
        <f>L2208-H2208</f>
        <v>6.0833999999999999E-2</v>
      </c>
      <c r="N2208" s="11">
        <v>0</v>
      </c>
      <c r="P2208" s="9">
        <f>0.5*N2208/1000</f>
        <v>0</v>
      </c>
      <c r="Q2208" s="9">
        <f>P2208+O2208</f>
        <v>0</v>
      </c>
      <c r="R2208" s="11">
        <v>0</v>
      </c>
      <c r="T2208" s="9">
        <f>0.5*R2208</f>
        <v>0</v>
      </c>
      <c r="U2208" s="9">
        <f>T2208+S2208</f>
        <v>0</v>
      </c>
      <c r="V2208" s="9">
        <f>(Q2208+U2208)/(0.944*1000)</f>
        <v>0</v>
      </c>
    </row>
    <row r="2209" spans="1:22" x14ac:dyDescent="0.3">
      <c r="A2209" s="14">
        <v>2214</v>
      </c>
      <c r="B2209" s="14" t="s">
        <v>8610</v>
      </c>
      <c r="C2209" s="14" t="s">
        <v>13510</v>
      </c>
      <c r="D2209" s="14" t="s">
        <v>13504</v>
      </c>
      <c r="E2209" s="14" t="s">
        <v>13479</v>
      </c>
      <c r="F2209" s="14">
        <v>10</v>
      </c>
      <c r="G2209" s="14">
        <v>6.3E-2</v>
      </c>
      <c r="H2209" s="15">
        <v>0</v>
      </c>
      <c r="I2209" s="15">
        <f>M2209-V2209</f>
        <v>6.615E-2</v>
      </c>
      <c r="J2209" s="14"/>
      <c r="K2209" s="13"/>
      <c r="L2209" s="9">
        <f>G2209*1.05</f>
        <v>6.615E-2</v>
      </c>
      <c r="M2209" s="11">
        <f>L2209-H2209</f>
        <v>6.615E-2</v>
      </c>
      <c r="N2209" s="11">
        <v>0</v>
      </c>
      <c r="P2209" s="9">
        <f>0.5*N2209/1000</f>
        <v>0</v>
      </c>
      <c r="Q2209" s="9">
        <f>P2209+O2209</f>
        <v>0</v>
      </c>
      <c r="R2209" s="11">
        <v>0</v>
      </c>
      <c r="T2209" s="9">
        <f>0.5*R2209</f>
        <v>0</v>
      </c>
      <c r="U2209" s="9">
        <f>T2209+S2209</f>
        <v>0</v>
      </c>
      <c r="V2209" s="9">
        <f>(Q2209+U2209)/(0.944*1000)</f>
        <v>0</v>
      </c>
    </row>
    <row r="2210" spans="1:22" x14ac:dyDescent="0.3">
      <c r="A2210" s="14">
        <v>2215</v>
      </c>
      <c r="B2210" s="14" t="s">
        <v>8611</v>
      </c>
      <c r="C2210" s="14" t="s">
        <v>13510</v>
      </c>
      <c r="D2210" s="14" t="s">
        <v>13504</v>
      </c>
      <c r="E2210" s="14" t="s">
        <v>13479</v>
      </c>
      <c r="F2210" s="14">
        <v>10</v>
      </c>
      <c r="G2210" s="14">
        <v>6.3E-2</v>
      </c>
      <c r="H2210" s="15">
        <v>0</v>
      </c>
      <c r="I2210" s="15">
        <f>M2210-V2210</f>
        <v>6.615E-2</v>
      </c>
      <c r="J2210" s="14"/>
      <c r="K2210" s="13"/>
      <c r="L2210" s="9">
        <f>G2210*1.05</f>
        <v>6.615E-2</v>
      </c>
      <c r="M2210" s="11">
        <f>L2210-H2210</f>
        <v>6.615E-2</v>
      </c>
      <c r="N2210" s="11">
        <v>0</v>
      </c>
      <c r="P2210" s="9">
        <f>0.5*N2210/1000</f>
        <v>0</v>
      </c>
      <c r="Q2210" s="9">
        <f>P2210+O2210</f>
        <v>0</v>
      </c>
      <c r="R2210" s="11">
        <v>0</v>
      </c>
      <c r="T2210" s="9">
        <f>0.5*R2210</f>
        <v>0</v>
      </c>
      <c r="U2210" s="9">
        <f>T2210+S2210</f>
        <v>0</v>
      </c>
      <c r="V2210" s="9">
        <f>(Q2210+U2210)/(0.944*1000)</f>
        <v>0</v>
      </c>
    </row>
    <row r="2211" spans="1:22" x14ac:dyDescent="0.3">
      <c r="A2211" s="14">
        <v>2216</v>
      </c>
      <c r="B2211" s="14" t="s">
        <v>8612</v>
      </c>
      <c r="C2211" s="14" t="s">
        <v>13510</v>
      </c>
      <c r="D2211" s="14" t="s">
        <v>13504</v>
      </c>
      <c r="E2211" s="14" t="s">
        <v>13479</v>
      </c>
      <c r="F2211" s="14">
        <v>10</v>
      </c>
      <c r="G2211" s="14">
        <v>6.3E-2</v>
      </c>
      <c r="H2211" s="15">
        <v>0</v>
      </c>
      <c r="I2211" s="15">
        <f>M2211-V2211</f>
        <v>6.615E-2</v>
      </c>
      <c r="J2211" s="14"/>
      <c r="K2211" s="13"/>
      <c r="L2211" s="9">
        <f>G2211*1.05</f>
        <v>6.615E-2</v>
      </c>
      <c r="M2211" s="11">
        <f>L2211-H2211</f>
        <v>6.615E-2</v>
      </c>
      <c r="N2211" s="11">
        <v>0</v>
      </c>
      <c r="P2211" s="9">
        <f>0.5*N2211/1000</f>
        <v>0</v>
      </c>
      <c r="Q2211" s="9">
        <f>P2211+O2211</f>
        <v>0</v>
      </c>
      <c r="R2211" s="11">
        <v>0</v>
      </c>
      <c r="T2211" s="9">
        <f>0.5*R2211</f>
        <v>0</v>
      </c>
      <c r="U2211" s="9">
        <f>T2211+S2211</f>
        <v>0</v>
      </c>
      <c r="V2211" s="9">
        <f>(Q2211+U2211)/(0.944*1000)</f>
        <v>0</v>
      </c>
    </row>
    <row r="2212" spans="1:22" x14ac:dyDescent="0.3">
      <c r="A2212" s="14">
        <v>2217</v>
      </c>
      <c r="B2212" s="14" t="s">
        <v>8613</v>
      </c>
      <c r="C2212" s="14" t="s">
        <v>13510</v>
      </c>
      <c r="D2212" s="14" t="s">
        <v>13504</v>
      </c>
      <c r="E2212" s="14" t="s">
        <v>13479</v>
      </c>
      <c r="F2212" s="14">
        <v>10</v>
      </c>
      <c r="G2212" s="14">
        <v>6.3E-2</v>
      </c>
      <c r="H2212" s="15">
        <v>0</v>
      </c>
      <c r="I2212" s="15">
        <f>M2212-V2212</f>
        <v>6.615E-2</v>
      </c>
      <c r="J2212" s="14"/>
      <c r="K2212" s="13"/>
      <c r="L2212" s="9">
        <f>G2212*1.05</f>
        <v>6.615E-2</v>
      </c>
      <c r="M2212" s="11">
        <f>L2212-H2212</f>
        <v>6.615E-2</v>
      </c>
      <c r="N2212" s="11">
        <v>0</v>
      </c>
      <c r="P2212" s="9">
        <f>0.5*N2212/1000</f>
        <v>0</v>
      </c>
      <c r="Q2212" s="9">
        <f>P2212+O2212</f>
        <v>0</v>
      </c>
      <c r="R2212" s="11">
        <v>0</v>
      </c>
      <c r="T2212" s="9">
        <f>0.5*R2212</f>
        <v>0</v>
      </c>
      <c r="U2212" s="9">
        <f>T2212+S2212</f>
        <v>0</v>
      </c>
      <c r="V2212" s="9">
        <f>(Q2212+U2212)/(0.944*1000)</f>
        <v>0</v>
      </c>
    </row>
    <row r="2213" spans="1:22" x14ac:dyDescent="0.3">
      <c r="A2213" s="14">
        <v>2218</v>
      </c>
      <c r="B2213" s="14" t="s">
        <v>8614</v>
      </c>
      <c r="C2213" s="14" t="s">
        <v>13510</v>
      </c>
      <c r="D2213" s="14" t="s">
        <v>13504</v>
      </c>
      <c r="E2213" s="14" t="s">
        <v>13479</v>
      </c>
      <c r="F2213" s="14">
        <v>10</v>
      </c>
      <c r="G2213" s="14">
        <v>0.1</v>
      </c>
      <c r="H2213" s="15">
        <v>0</v>
      </c>
      <c r="I2213" s="15">
        <f>M2213-V2213</f>
        <v>0.10500000000000001</v>
      </c>
      <c r="J2213" s="14"/>
      <c r="K2213" s="13"/>
      <c r="L2213" s="9">
        <f>G2213*1.05</f>
        <v>0.10500000000000001</v>
      </c>
      <c r="M2213" s="11">
        <f>L2213-H2213</f>
        <v>0.10500000000000001</v>
      </c>
      <c r="N2213" s="11">
        <v>0</v>
      </c>
      <c r="P2213" s="9">
        <f>0.5*N2213/1000</f>
        <v>0</v>
      </c>
      <c r="Q2213" s="9">
        <f>P2213+O2213</f>
        <v>0</v>
      </c>
      <c r="R2213" s="11">
        <v>0</v>
      </c>
      <c r="T2213" s="9">
        <f>0.5*R2213</f>
        <v>0</v>
      </c>
      <c r="U2213" s="9">
        <f>T2213+S2213</f>
        <v>0</v>
      </c>
      <c r="V2213" s="9">
        <f>(Q2213+U2213)/(0.944*1000)</f>
        <v>0</v>
      </c>
    </row>
    <row r="2214" spans="1:22" x14ac:dyDescent="0.3">
      <c r="A2214" s="14">
        <v>2219</v>
      </c>
      <c r="B2214" s="14" t="s">
        <v>8615</v>
      </c>
      <c r="C2214" s="14" t="s">
        <v>13510</v>
      </c>
      <c r="D2214" s="14" t="s">
        <v>13504</v>
      </c>
      <c r="E2214" s="14" t="s">
        <v>13479</v>
      </c>
      <c r="F2214" s="14">
        <v>10</v>
      </c>
      <c r="G2214" s="14">
        <v>0.32</v>
      </c>
      <c r="H2214" s="15">
        <v>0.16</v>
      </c>
      <c r="I2214" s="15">
        <f>M2214-V2214</f>
        <v>8.0000000000000071E-3</v>
      </c>
      <c r="J2214" s="14"/>
      <c r="K2214" s="13"/>
      <c r="L2214" s="9">
        <f>G2214/2*1.05</f>
        <v>0.16800000000000001</v>
      </c>
      <c r="M2214" s="11">
        <f>L2214-H2214</f>
        <v>8.0000000000000071E-3</v>
      </c>
      <c r="N2214" s="11">
        <v>0</v>
      </c>
      <c r="P2214" s="9">
        <f>0.5*N2214/1000</f>
        <v>0</v>
      </c>
      <c r="Q2214" s="9">
        <f>P2214+O2214</f>
        <v>0</v>
      </c>
      <c r="R2214" s="11">
        <v>0</v>
      </c>
      <c r="T2214" s="9">
        <f>0.5*R2214</f>
        <v>0</v>
      </c>
      <c r="U2214" s="9">
        <f>T2214+S2214</f>
        <v>0</v>
      </c>
      <c r="V2214" s="9">
        <f>(Q2214+U2214)/(0.944*1000)</f>
        <v>0</v>
      </c>
    </row>
    <row r="2215" spans="1:22" x14ac:dyDescent="0.3">
      <c r="A2215" s="14">
        <v>2220</v>
      </c>
      <c r="B2215" s="14" t="s">
        <v>8616</v>
      </c>
      <c r="C2215" s="14" t="s">
        <v>13510</v>
      </c>
      <c r="D2215" s="14" t="s">
        <v>13504</v>
      </c>
      <c r="E2215" s="14" t="s">
        <v>13479</v>
      </c>
      <c r="F2215" s="14">
        <v>10</v>
      </c>
      <c r="G2215" s="14">
        <v>6.3E-2</v>
      </c>
      <c r="H2215" s="15">
        <v>8.9200000000000008E-3</v>
      </c>
      <c r="I2215" s="15">
        <f>M2215-V2215</f>
        <v>5.7230000000000003E-2</v>
      </c>
      <c r="J2215" s="14"/>
      <c r="K2215" s="13"/>
      <c r="L2215" s="9">
        <f>G2215*1.05</f>
        <v>6.615E-2</v>
      </c>
      <c r="M2215" s="11">
        <f>L2215-H2215</f>
        <v>5.7230000000000003E-2</v>
      </c>
      <c r="N2215" s="11">
        <v>0</v>
      </c>
      <c r="P2215" s="9">
        <f>0.5*N2215/1000</f>
        <v>0</v>
      </c>
      <c r="Q2215" s="9">
        <f>P2215+O2215</f>
        <v>0</v>
      </c>
      <c r="R2215" s="11">
        <v>0</v>
      </c>
      <c r="T2215" s="9">
        <f>0.5*R2215</f>
        <v>0</v>
      </c>
      <c r="U2215" s="9">
        <f>T2215+S2215</f>
        <v>0</v>
      </c>
      <c r="V2215" s="9">
        <f>(Q2215+U2215)/(0.944*1000)</f>
        <v>0</v>
      </c>
    </row>
    <row r="2216" spans="1:22" x14ac:dyDescent="0.3">
      <c r="A2216" s="14">
        <v>2221</v>
      </c>
      <c r="B2216" s="14" t="s">
        <v>8617</v>
      </c>
      <c r="C2216" s="14" t="s">
        <v>13510</v>
      </c>
      <c r="D2216" s="14" t="s">
        <v>13504</v>
      </c>
      <c r="E2216" s="14" t="s">
        <v>13479</v>
      </c>
      <c r="F2216" s="14">
        <v>10</v>
      </c>
      <c r="G2216" s="14">
        <v>0.63</v>
      </c>
      <c r="H2216" s="15">
        <v>1.3008000000000039E-2</v>
      </c>
      <c r="I2216" s="15">
        <f>M2216-V2216</f>
        <v>0.64849200000000007</v>
      </c>
      <c r="J2216" s="14"/>
      <c r="K2216" s="13"/>
      <c r="L2216" s="9">
        <f>G2216*1.05</f>
        <v>0.66150000000000009</v>
      </c>
      <c r="M2216" s="11">
        <f>L2216-H2216</f>
        <v>0.64849200000000007</v>
      </c>
      <c r="N2216" s="11">
        <v>0</v>
      </c>
      <c r="P2216" s="9">
        <f>0.5*N2216/1000</f>
        <v>0</v>
      </c>
      <c r="Q2216" s="9">
        <f>P2216+O2216</f>
        <v>0</v>
      </c>
      <c r="R2216" s="11">
        <v>0</v>
      </c>
      <c r="T2216" s="9">
        <f>0.5*R2216</f>
        <v>0</v>
      </c>
      <c r="U2216" s="9">
        <f>T2216+S2216</f>
        <v>0</v>
      </c>
      <c r="V2216" s="9">
        <f>(Q2216+U2216)/(0.944*1000)</f>
        <v>0</v>
      </c>
    </row>
    <row r="2217" spans="1:22" x14ac:dyDescent="0.3">
      <c r="A2217" s="14">
        <v>2222</v>
      </c>
      <c r="B2217" s="14" t="s">
        <v>8618</v>
      </c>
      <c r="C2217" s="14" t="s">
        <v>13510</v>
      </c>
      <c r="D2217" s="14" t="s">
        <v>13504</v>
      </c>
      <c r="E2217" s="14" t="s">
        <v>13479</v>
      </c>
      <c r="F2217" s="14">
        <v>10</v>
      </c>
      <c r="G2217" s="14">
        <v>0.32</v>
      </c>
      <c r="H2217" s="15">
        <v>0.16</v>
      </c>
      <c r="I2217" s="15">
        <f>M2217-V2217</f>
        <v>8.0000000000000071E-3</v>
      </c>
      <c r="J2217" s="14"/>
      <c r="K2217" s="13"/>
      <c r="L2217" s="9">
        <f>G2217/2*1.05</f>
        <v>0.16800000000000001</v>
      </c>
      <c r="M2217" s="11">
        <f>L2217-H2217</f>
        <v>8.0000000000000071E-3</v>
      </c>
      <c r="N2217" s="11">
        <v>0</v>
      </c>
      <c r="P2217" s="9">
        <f>0.5*N2217/1000</f>
        <v>0</v>
      </c>
      <c r="Q2217" s="9">
        <f>P2217+O2217</f>
        <v>0</v>
      </c>
      <c r="R2217" s="11">
        <v>0</v>
      </c>
      <c r="T2217" s="9">
        <f>0.5*R2217</f>
        <v>0</v>
      </c>
      <c r="U2217" s="9">
        <f>T2217+S2217</f>
        <v>0</v>
      </c>
      <c r="V2217" s="9">
        <f>(Q2217+U2217)/(0.944*1000)</f>
        <v>0</v>
      </c>
    </row>
    <row r="2218" spans="1:22" x14ac:dyDescent="0.3">
      <c r="A2218" s="14">
        <v>2223</v>
      </c>
      <c r="B2218" s="14" t="s">
        <v>8619</v>
      </c>
      <c r="C2218" s="14" t="s">
        <v>13510</v>
      </c>
      <c r="D2218" s="14" t="s">
        <v>13504</v>
      </c>
      <c r="E2218" s="14" t="s">
        <v>13479</v>
      </c>
      <c r="F2218" s="14">
        <v>10</v>
      </c>
      <c r="G2218" s="14">
        <v>0.32</v>
      </c>
      <c r="H2218" s="15">
        <v>0.16</v>
      </c>
      <c r="I2218" s="15">
        <f>M2218-V2218</f>
        <v>8.0000000000000071E-3</v>
      </c>
      <c r="J2218" s="14"/>
      <c r="K2218" s="13"/>
      <c r="L2218" s="9">
        <f>G2218/2*1.05</f>
        <v>0.16800000000000001</v>
      </c>
      <c r="M2218" s="11">
        <f>L2218-H2218</f>
        <v>8.0000000000000071E-3</v>
      </c>
      <c r="N2218" s="11">
        <v>0</v>
      </c>
      <c r="P2218" s="9">
        <f>0.5*N2218/1000</f>
        <v>0</v>
      </c>
      <c r="Q2218" s="9">
        <f>P2218+O2218</f>
        <v>0</v>
      </c>
      <c r="R2218" s="11">
        <v>0</v>
      </c>
      <c r="T2218" s="9">
        <f>0.5*R2218</f>
        <v>0</v>
      </c>
      <c r="U2218" s="9">
        <f>T2218+S2218</f>
        <v>0</v>
      </c>
      <c r="V2218" s="9">
        <f>(Q2218+U2218)/(0.944*1000)</f>
        <v>0</v>
      </c>
    </row>
    <row r="2219" spans="1:22" x14ac:dyDescent="0.3">
      <c r="A2219" s="14">
        <v>2224</v>
      </c>
      <c r="B2219" s="14" t="s">
        <v>8620</v>
      </c>
      <c r="C2219" s="14" t="s">
        <v>13510</v>
      </c>
      <c r="D2219" s="14" t="s">
        <v>13504</v>
      </c>
      <c r="E2219" s="14" t="s">
        <v>13479</v>
      </c>
      <c r="F2219" s="14">
        <v>10</v>
      </c>
      <c r="G2219" s="14">
        <v>0.1</v>
      </c>
      <c r="H2219" s="15">
        <v>7.2600000000000052E-3</v>
      </c>
      <c r="I2219" s="15">
        <f>M2219-V2219</f>
        <v>9.6151016949152554E-2</v>
      </c>
      <c r="J2219" s="14"/>
      <c r="K2219" s="13"/>
      <c r="L2219" s="9">
        <f>G2219*1.05</f>
        <v>0.10500000000000001</v>
      </c>
      <c r="M2219" s="11">
        <f>L2219-H2219</f>
        <v>9.7740000000000007E-2</v>
      </c>
      <c r="N2219" s="11">
        <v>0</v>
      </c>
      <c r="P2219" s="9">
        <f>0.5*N2219/1000</f>
        <v>0</v>
      </c>
      <c r="Q2219" s="9">
        <f>P2219+O2219</f>
        <v>0</v>
      </c>
      <c r="R2219" s="11">
        <v>3</v>
      </c>
      <c r="T2219" s="9">
        <f>0.5*R2219</f>
        <v>1.5</v>
      </c>
      <c r="U2219" s="9">
        <f>T2219+S2219</f>
        <v>1.5</v>
      </c>
      <c r="V2219" s="9">
        <f>(Q2219+U2219)/(0.944*1000)</f>
        <v>1.5889830508474577E-3</v>
      </c>
    </row>
    <row r="2220" spans="1:22" x14ac:dyDescent="0.3">
      <c r="A2220" s="14">
        <v>2225</v>
      </c>
      <c r="B2220" s="14" t="s">
        <v>8621</v>
      </c>
      <c r="C2220" s="14" t="s">
        <v>13510</v>
      </c>
      <c r="D2220" s="14" t="s">
        <v>13504</v>
      </c>
      <c r="E2220" s="14" t="s">
        <v>13479</v>
      </c>
      <c r="F2220" s="14">
        <v>10</v>
      </c>
      <c r="G2220" s="14">
        <v>0.16</v>
      </c>
      <c r="H2220" s="15">
        <v>1.9152999999999993E-2</v>
      </c>
      <c r="I2220" s="15">
        <f>M2220-V2220</f>
        <v>0.14884700000000001</v>
      </c>
      <c r="J2220" s="14"/>
      <c r="K2220" s="13"/>
      <c r="L2220" s="9">
        <f>G2220*1.05</f>
        <v>0.16800000000000001</v>
      </c>
      <c r="M2220" s="11">
        <f>L2220-H2220</f>
        <v>0.14884700000000001</v>
      </c>
      <c r="N2220" s="11">
        <v>0</v>
      </c>
      <c r="P2220" s="9">
        <f>0.5*N2220/1000</f>
        <v>0</v>
      </c>
      <c r="Q2220" s="9">
        <f>P2220+O2220</f>
        <v>0</v>
      </c>
      <c r="R2220" s="11">
        <v>0</v>
      </c>
      <c r="T2220" s="9">
        <f>0.5*R2220</f>
        <v>0</v>
      </c>
      <c r="U2220" s="9">
        <f>T2220+S2220</f>
        <v>0</v>
      </c>
      <c r="V2220" s="9">
        <f>(Q2220+U2220)/(0.944*1000)</f>
        <v>0</v>
      </c>
    </row>
    <row r="2221" spans="1:22" x14ac:dyDescent="0.3">
      <c r="A2221" s="14">
        <v>2226</v>
      </c>
      <c r="B2221" s="14" t="s">
        <v>8622</v>
      </c>
      <c r="C2221" s="14" t="s">
        <v>13510</v>
      </c>
      <c r="D2221" s="14" t="s">
        <v>13504</v>
      </c>
      <c r="E2221" s="14" t="s">
        <v>13479</v>
      </c>
      <c r="F2221" s="14">
        <v>10</v>
      </c>
      <c r="G2221" s="14">
        <v>0.16</v>
      </c>
      <c r="H2221" s="15">
        <v>2.3182000000000015E-2</v>
      </c>
      <c r="I2221" s="15">
        <f>M2221-V2221</f>
        <v>0.144818</v>
      </c>
      <c r="J2221" s="14"/>
      <c r="K2221" s="13"/>
      <c r="L2221" s="9">
        <f>G2221*1.05</f>
        <v>0.16800000000000001</v>
      </c>
      <c r="M2221" s="11">
        <f>L2221-H2221</f>
        <v>0.144818</v>
      </c>
      <c r="N2221" s="11">
        <v>0</v>
      </c>
      <c r="P2221" s="9">
        <f>0.5*N2221/1000</f>
        <v>0</v>
      </c>
      <c r="Q2221" s="9">
        <f>P2221+O2221</f>
        <v>0</v>
      </c>
      <c r="R2221" s="11">
        <v>0</v>
      </c>
      <c r="T2221" s="9">
        <f>0.5*R2221</f>
        <v>0</v>
      </c>
      <c r="U2221" s="9">
        <f>T2221+S2221</f>
        <v>0</v>
      </c>
      <c r="V2221" s="9">
        <f>(Q2221+U2221)/(0.944*1000)</f>
        <v>0</v>
      </c>
    </row>
    <row r="2222" spans="1:22" x14ac:dyDescent="0.3">
      <c r="A2222" s="14">
        <v>2227</v>
      </c>
      <c r="B2222" s="14" t="s">
        <v>8623</v>
      </c>
      <c r="C2222" s="14" t="s">
        <v>13510</v>
      </c>
      <c r="D2222" s="14" t="s">
        <v>13504</v>
      </c>
      <c r="E2222" s="14" t="s">
        <v>13479</v>
      </c>
      <c r="F2222" s="14">
        <v>10</v>
      </c>
      <c r="G2222" s="14">
        <v>0.32</v>
      </c>
      <c r="H2222" s="15">
        <v>0.16</v>
      </c>
      <c r="I2222" s="15">
        <f>M2222-V2222</f>
        <v>8.0000000000000071E-3</v>
      </c>
      <c r="J2222" s="14"/>
      <c r="K2222" s="13"/>
      <c r="L2222" s="9">
        <f>G2222/2*1.05</f>
        <v>0.16800000000000001</v>
      </c>
      <c r="M2222" s="11">
        <f>L2222-H2222</f>
        <v>8.0000000000000071E-3</v>
      </c>
      <c r="N2222" s="11">
        <v>0</v>
      </c>
      <c r="P2222" s="9">
        <f>0.5*N2222/1000</f>
        <v>0</v>
      </c>
      <c r="Q2222" s="9">
        <f>P2222+O2222</f>
        <v>0</v>
      </c>
      <c r="R2222" s="11">
        <v>0</v>
      </c>
      <c r="T2222" s="9">
        <f>0.5*R2222</f>
        <v>0</v>
      </c>
      <c r="U2222" s="9">
        <f>T2222+S2222</f>
        <v>0</v>
      </c>
      <c r="V2222" s="9">
        <f>(Q2222+U2222)/(0.944*1000)</f>
        <v>0</v>
      </c>
    </row>
    <row r="2223" spans="1:22" x14ac:dyDescent="0.3">
      <c r="A2223" s="14">
        <v>2228</v>
      </c>
      <c r="B2223" s="14" t="s">
        <v>8624</v>
      </c>
      <c r="C2223" s="14" t="s">
        <v>13510</v>
      </c>
      <c r="D2223" s="14" t="s">
        <v>13504</v>
      </c>
      <c r="E2223" s="14" t="s">
        <v>13479</v>
      </c>
      <c r="F2223" s="14">
        <v>10</v>
      </c>
      <c r="G2223" s="14">
        <v>0.32</v>
      </c>
      <c r="H2223" s="15">
        <v>0.16999770786516855</v>
      </c>
      <c r="I2223" s="16" t="s">
        <v>13516</v>
      </c>
      <c r="J2223" s="14"/>
      <c r="K2223" s="13"/>
      <c r="L2223" s="9">
        <f>G2223/2*1.05</f>
        <v>0.16800000000000001</v>
      </c>
      <c r="M2223" s="11">
        <f>L2223-H2223</f>
        <v>-1.9977078651685354E-3</v>
      </c>
      <c r="N2223" s="11">
        <v>0</v>
      </c>
      <c r="P2223" s="9">
        <f>0.5*N2223/1000</f>
        <v>0</v>
      </c>
      <c r="Q2223" s="9">
        <f>P2223+O2223</f>
        <v>0</v>
      </c>
      <c r="R2223" s="11">
        <v>0</v>
      </c>
      <c r="T2223" s="9">
        <f>0.5*R2223</f>
        <v>0</v>
      </c>
      <c r="U2223" s="9">
        <f>T2223+S2223</f>
        <v>0</v>
      </c>
      <c r="V2223" s="9">
        <f>(Q2223+U2223)/(0.944*1000)</f>
        <v>0</v>
      </c>
    </row>
    <row r="2224" spans="1:22" x14ac:dyDescent="0.3">
      <c r="A2224" s="14">
        <v>2229</v>
      </c>
      <c r="B2224" s="14" t="s">
        <v>8625</v>
      </c>
      <c r="C2224" s="14" t="s">
        <v>13510</v>
      </c>
      <c r="D2224" s="14" t="s">
        <v>13504</v>
      </c>
      <c r="E2224" s="14" t="s">
        <v>13479</v>
      </c>
      <c r="F2224" s="14">
        <v>10</v>
      </c>
      <c r="G2224" s="14">
        <v>0.32</v>
      </c>
      <c r="H2224" s="15">
        <v>0.16</v>
      </c>
      <c r="I2224" s="15">
        <f>M2224-V2224</f>
        <v>8.0000000000000071E-3</v>
      </c>
      <c r="J2224" s="14"/>
      <c r="K2224" s="13"/>
      <c r="L2224" s="9">
        <f>G2224/2*1.05</f>
        <v>0.16800000000000001</v>
      </c>
      <c r="M2224" s="11">
        <f>L2224-H2224</f>
        <v>8.0000000000000071E-3</v>
      </c>
      <c r="N2224" s="11">
        <v>0</v>
      </c>
      <c r="P2224" s="9">
        <f>0.5*N2224/1000</f>
        <v>0</v>
      </c>
      <c r="Q2224" s="9">
        <f>P2224+O2224</f>
        <v>0</v>
      </c>
      <c r="R2224" s="11">
        <v>0</v>
      </c>
      <c r="T2224" s="9">
        <f>0.5*R2224</f>
        <v>0</v>
      </c>
      <c r="U2224" s="9">
        <f>T2224+S2224</f>
        <v>0</v>
      </c>
      <c r="V2224" s="9">
        <f>(Q2224+U2224)/(0.944*1000)</f>
        <v>0</v>
      </c>
    </row>
    <row r="2225" spans="1:22" x14ac:dyDescent="0.3">
      <c r="A2225" s="14">
        <v>2230</v>
      </c>
      <c r="B2225" s="14" t="s">
        <v>8626</v>
      </c>
      <c r="C2225" s="14" t="s">
        <v>13510</v>
      </c>
      <c r="D2225" s="14" t="s">
        <v>13504</v>
      </c>
      <c r="E2225" s="14" t="s">
        <v>13479</v>
      </c>
      <c r="F2225" s="14">
        <v>10</v>
      </c>
      <c r="G2225" s="14">
        <v>0.1</v>
      </c>
      <c r="H2225" s="15">
        <v>5.2999999999999999E-2</v>
      </c>
      <c r="I2225" s="15">
        <f>M2225-V2225</f>
        <v>5.2000000000000011E-2</v>
      </c>
      <c r="J2225" s="14"/>
      <c r="K2225" s="13"/>
      <c r="L2225" s="9">
        <f>G2225*1.05</f>
        <v>0.10500000000000001</v>
      </c>
      <c r="M2225" s="11">
        <f>L2225-H2225</f>
        <v>5.2000000000000011E-2</v>
      </c>
      <c r="N2225" s="11">
        <v>0</v>
      </c>
      <c r="P2225" s="9">
        <f>0.5*N2225/1000</f>
        <v>0</v>
      </c>
      <c r="Q2225" s="9">
        <f>P2225+O2225</f>
        <v>0</v>
      </c>
      <c r="R2225" s="11">
        <v>0</v>
      </c>
      <c r="T2225" s="9">
        <f>0.5*R2225</f>
        <v>0</v>
      </c>
      <c r="U2225" s="9">
        <f>T2225+S2225</f>
        <v>0</v>
      </c>
      <c r="V2225" s="9">
        <f>(Q2225+U2225)/(0.944*1000)</f>
        <v>0</v>
      </c>
    </row>
    <row r="2226" spans="1:22" x14ac:dyDescent="0.3">
      <c r="A2226" s="14">
        <v>2231</v>
      </c>
      <c r="B2226" s="14" t="s">
        <v>8627</v>
      </c>
      <c r="C2226" s="14" t="s">
        <v>13510</v>
      </c>
      <c r="D2226" s="14" t="s">
        <v>13504</v>
      </c>
      <c r="E2226" s="14" t="s">
        <v>13479</v>
      </c>
      <c r="F2226" s="14">
        <v>10</v>
      </c>
      <c r="G2226" s="14">
        <v>0.25</v>
      </c>
      <c r="H2226" s="15">
        <v>3.7048000000000005E-2</v>
      </c>
      <c r="I2226" s="15">
        <f>M2226-V2226</f>
        <v>0.22545200000000001</v>
      </c>
      <c r="J2226" s="14"/>
      <c r="K2226" s="13"/>
      <c r="L2226" s="9">
        <f>G2226*1.05</f>
        <v>0.26250000000000001</v>
      </c>
      <c r="M2226" s="11">
        <f>L2226-H2226</f>
        <v>0.22545200000000001</v>
      </c>
      <c r="N2226" s="11">
        <v>0</v>
      </c>
      <c r="P2226" s="9">
        <f>0.5*N2226/1000</f>
        <v>0</v>
      </c>
      <c r="Q2226" s="9">
        <f>P2226+O2226</f>
        <v>0</v>
      </c>
      <c r="R2226" s="11">
        <v>0</v>
      </c>
      <c r="T2226" s="9">
        <f>0.5*R2226</f>
        <v>0</v>
      </c>
      <c r="U2226" s="9">
        <f>T2226+S2226</f>
        <v>0</v>
      </c>
      <c r="V2226" s="9">
        <f>(Q2226+U2226)/(0.944*1000)</f>
        <v>0</v>
      </c>
    </row>
    <row r="2227" spans="1:22" x14ac:dyDescent="0.3">
      <c r="A2227" s="14">
        <v>2232</v>
      </c>
      <c r="B2227" s="14" t="s">
        <v>8628</v>
      </c>
      <c r="C2227" s="14" t="s">
        <v>13510</v>
      </c>
      <c r="D2227" s="14" t="s">
        <v>13504</v>
      </c>
      <c r="E2227" s="14" t="s">
        <v>13479</v>
      </c>
      <c r="F2227" s="14">
        <v>10</v>
      </c>
      <c r="G2227" s="14">
        <v>0.32</v>
      </c>
      <c r="H2227" s="15">
        <v>0.16</v>
      </c>
      <c r="I2227" s="15">
        <f>M2227-V2227</f>
        <v>8.0000000000000071E-3</v>
      </c>
      <c r="J2227" s="14"/>
      <c r="K2227" s="13"/>
      <c r="L2227" s="9">
        <f>G2227/2*1.05</f>
        <v>0.16800000000000001</v>
      </c>
      <c r="M2227" s="11">
        <f>L2227-H2227</f>
        <v>8.0000000000000071E-3</v>
      </c>
      <c r="N2227" s="11">
        <v>0</v>
      </c>
      <c r="P2227" s="9">
        <f>0.5*N2227/1000</f>
        <v>0</v>
      </c>
      <c r="Q2227" s="9">
        <f>P2227+O2227</f>
        <v>0</v>
      </c>
      <c r="R2227" s="11">
        <v>0</v>
      </c>
      <c r="T2227" s="9">
        <f>0.5*R2227</f>
        <v>0</v>
      </c>
      <c r="U2227" s="9">
        <f>T2227+S2227</f>
        <v>0</v>
      </c>
      <c r="V2227" s="9">
        <f>(Q2227+U2227)/(0.944*1000)</f>
        <v>0</v>
      </c>
    </row>
    <row r="2228" spans="1:22" x14ac:dyDescent="0.3">
      <c r="A2228" s="14">
        <v>2233</v>
      </c>
      <c r="B2228" s="14" t="s">
        <v>8629</v>
      </c>
      <c r="C2228" s="14" t="s">
        <v>13510</v>
      </c>
      <c r="D2228" s="14" t="s">
        <v>13504</v>
      </c>
      <c r="E2228" s="14" t="s">
        <v>13479</v>
      </c>
      <c r="F2228" s="14">
        <v>10</v>
      </c>
      <c r="G2228" s="14">
        <v>0.5</v>
      </c>
      <c r="H2228" s="15">
        <v>0.26543600000000006</v>
      </c>
      <c r="I2228" s="16" t="s">
        <v>13516</v>
      </c>
      <c r="J2228" s="14"/>
      <c r="K2228" s="13"/>
      <c r="L2228" s="9">
        <f>G2228/2*1.05</f>
        <v>0.26250000000000001</v>
      </c>
      <c r="M2228" s="11">
        <f>L2228-H2228</f>
        <v>-2.9360000000000497E-3</v>
      </c>
      <c r="N2228" s="11">
        <v>0</v>
      </c>
      <c r="P2228" s="9">
        <f>0.5*N2228/1000</f>
        <v>0</v>
      </c>
      <c r="Q2228" s="9">
        <f>P2228+O2228</f>
        <v>0</v>
      </c>
      <c r="R2228" s="11">
        <v>0</v>
      </c>
      <c r="T2228" s="9">
        <f>0.5*R2228</f>
        <v>0</v>
      </c>
      <c r="U2228" s="9">
        <f>T2228+S2228</f>
        <v>0</v>
      </c>
      <c r="V2228" s="9">
        <f>(Q2228+U2228)/(0.944*1000)</f>
        <v>0</v>
      </c>
    </row>
    <row r="2229" spans="1:22" x14ac:dyDescent="0.3">
      <c r="A2229" s="14">
        <v>2234</v>
      </c>
      <c r="B2229" s="14" t="s">
        <v>8630</v>
      </c>
      <c r="C2229" s="14" t="s">
        <v>13510</v>
      </c>
      <c r="D2229" s="14" t="s">
        <v>13504</v>
      </c>
      <c r="E2229" s="14" t="s">
        <v>13479</v>
      </c>
      <c r="F2229" s="14">
        <v>10</v>
      </c>
      <c r="G2229" s="14">
        <v>0.16</v>
      </c>
      <c r="H2229" s="15">
        <v>1.1459999999999867E-3</v>
      </c>
      <c r="I2229" s="15">
        <f>M2229-V2229</f>
        <v>0.16685400000000003</v>
      </c>
      <c r="J2229" s="14"/>
      <c r="K2229" s="13"/>
      <c r="L2229" s="9">
        <f>G2229*1.05</f>
        <v>0.16800000000000001</v>
      </c>
      <c r="M2229" s="11">
        <f>L2229-H2229</f>
        <v>0.16685400000000003</v>
      </c>
      <c r="N2229" s="11">
        <v>0</v>
      </c>
      <c r="P2229" s="9">
        <f>0.5*N2229/1000</f>
        <v>0</v>
      </c>
      <c r="Q2229" s="9">
        <f>P2229+O2229</f>
        <v>0</v>
      </c>
      <c r="R2229" s="11">
        <v>0</v>
      </c>
      <c r="T2229" s="9">
        <f>0.5*R2229</f>
        <v>0</v>
      </c>
      <c r="U2229" s="9">
        <f>T2229+S2229</f>
        <v>0</v>
      </c>
      <c r="V2229" s="9">
        <f>(Q2229+U2229)/(0.944*1000)</f>
        <v>0</v>
      </c>
    </row>
    <row r="2230" spans="1:22" x14ac:dyDescent="0.3">
      <c r="A2230" s="14">
        <v>2235</v>
      </c>
      <c r="B2230" s="14" t="s">
        <v>8631</v>
      </c>
      <c r="C2230" s="14" t="s">
        <v>13510</v>
      </c>
      <c r="D2230" s="14" t="s">
        <v>13504</v>
      </c>
      <c r="E2230" s="14" t="s">
        <v>13479</v>
      </c>
      <c r="F2230" s="14">
        <v>10</v>
      </c>
      <c r="G2230" s="14">
        <v>0.1</v>
      </c>
      <c r="H2230" s="15">
        <v>2.1483000000000006E-2</v>
      </c>
      <c r="I2230" s="15">
        <f>M2230-V2230</f>
        <v>7.8220389830508483E-2</v>
      </c>
      <c r="J2230" s="14"/>
      <c r="K2230" s="13"/>
      <c r="L2230" s="9">
        <f>G2230*1.05</f>
        <v>0.10500000000000001</v>
      </c>
      <c r="M2230" s="11">
        <f>L2230-H2230</f>
        <v>8.3517000000000008E-2</v>
      </c>
      <c r="N2230" s="11">
        <v>0</v>
      </c>
      <c r="P2230" s="9">
        <f>0.5*N2230/1000</f>
        <v>0</v>
      </c>
      <c r="Q2230" s="9">
        <f>P2230+O2230</f>
        <v>0</v>
      </c>
      <c r="R2230" s="11">
        <v>10</v>
      </c>
      <c r="T2230" s="9">
        <f>0.5*R2230</f>
        <v>5</v>
      </c>
      <c r="U2230" s="9">
        <f>T2230+S2230</f>
        <v>5</v>
      </c>
      <c r="V2230" s="9">
        <f>(Q2230+U2230)/(0.944*1000)</f>
        <v>5.2966101694915252E-3</v>
      </c>
    </row>
    <row r="2231" spans="1:22" x14ac:dyDescent="0.3">
      <c r="A2231" s="14">
        <v>2236</v>
      </c>
      <c r="B2231" s="14" t="s">
        <v>8632</v>
      </c>
      <c r="C2231" s="14" t="s">
        <v>13510</v>
      </c>
      <c r="D2231" s="14" t="s">
        <v>13504</v>
      </c>
      <c r="E2231" s="14" t="s">
        <v>13479</v>
      </c>
      <c r="F2231" s="14">
        <v>10</v>
      </c>
      <c r="G2231" s="14">
        <v>0.32</v>
      </c>
      <c r="H2231" s="15">
        <v>7.0000000000000007E-2</v>
      </c>
      <c r="I2231" s="15">
        <f>M2231-V2231</f>
        <v>9.8000000000000004E-2</v>
      </c>
      <c r="J2231" s="14"/>
      <c r="K2231" s="13"/>
      <c r="L2231" s="9">
        <f>G2231/2*1.05</f>
        <v>0.16800000000000001</v>
      </c>
      <c r="M2231" s="11">
        <f>L2231-H2231</f>
        <v>9.8000000000000004E-2</v>
      </c>
      <c r="N2231" s="11">
        <v>0</v>
      </c>
      <c r="P2231" s="9">
        <f>0.5*N2231/1000</f>
        <v>0</v>
      </c>
      <c r="Q2231" s="9">
        <f>P2231+O2231</f>
        <v>0</v>
      </c>
      <c r="R2231" s="11">
        <v>0</v>
      </c>
      <c r="T2231" s="9">
        <f>0.5*R2231</f>
        <v>0</v>
      </c>
      <c r="U2231" s="9">
        <f>T2231+S2231</f>
        <v>0</v>
      </c>
      <c r="V2231" s="9">
        <f>(Q2231+U2231)/(0.944*1000)</f>
        <v>0</v>
      </c>
    </row>
    <row r="2232" spans="1:22" x14ac:dyDescent="0.3">
      <c r="A2232" s="14">
        <v>2237</v>
      </c>
      <c r="B2232" s="14" t="s">
        <v>8633</v>
      </c>
      <c r="C2232" s="14" t="s">
        <v>13510</v>
      </c>
      <c r="D2232" s="14" t="s">
        <v>13504</v>
      </c>
      <c r="E2232" s="14" t="s">
        <v>13479</v>
      </c>
      <c r="F2232" s="14">
        <v>10</v>
      </c>
      <c r="G2232" s="14">
        <v>0.32</v>
      </c>
      <c r="H2232" s="15">
        <v>0.16</v>
      </c>
      <c r="I2232" s="15">
        <f>M2232-V2232</f>
        <v>8.0000000000000071E-3</v>
      </c>
      <c r="J2232" s="14"/>
      <c r="K2232" s="13"/>
      <c r="L2232" s="9">
        <f>G2232/2*1.05</f>
        <v>0.16800000000000001</v>
      </c>
      <c r="M2232" s="11">
        <f>L2232-H2232</f>
        <v>8.0000000000000071E-3</v>
      </c>
      <c r="N2232" s="11">
        <v>0</v>
      </c>
      <c r="P2232" s="9">
        <f>0.5*N2232/1000</f>
        <v>0</v>
      </c>
      <c r="Q2232" s="9">
        <f>P2232+O2232</f>
        <v>0</v>
      </c>
      <c r="R2232" s="11">
        <v>0</v>
      </c>
      <c r="T2232" s="9">
        <f>0.5*R2232</f>
        <v>0</v>
      </c>
      <c r="U2232" s="9">
        <f>T2232+S2232</f>
        <v>0</v>
      </c>
      <c r="V2232" s="9">
        <f>(Q2232+U2232)/(0.944*1000)</f>
        <v>0</v>
      </c>
    </row>
    <row r="2233" spans="1:22" x14ac:dyDescent="0.3">
      <c r="A2233" s="14">
        <v>2238</v>
      </c>
      <c r="B2233" s="14" t="s">
        <v>8634</v>
      </c>
      <c r="C2233" s="14" t="s">
        <v>13510</v>
      </c>
      <c r="D2233" s="14" t="s">
        <v>13504</v>
      </c>
      <c r="E2233" s="14" t="s">
        <v>13479</v>
      </c>
      <c r="F2233" s="14">
        <v>10</v>
      </c>
      <c r="G2233" s="14">
        <v>0.32</v>
      </c>
      <c r="H2233" s="15">
        <v>0.16</v>
      </c>
      <c r="I2233" s="15">
        <f>M2233-V2233</f>
        <v>8.0000000000000071E-3</v>
      </c>
      <c r="J2233" s="14"/>
      <c r="K2233" s="13"/>
      <c r="L2233" s="9">
        <f>G2233/2*1.05</f>
        <v>0.16800000000000001</v>
      </c>
      <c r="M2233" s="11">
        <f>L2233-H2233</f>
        <v>8.0000000000000071E-3</v>
      </c>
      <c r="N2233" s="11">
        <v>0</v>
      </c>
      <c r="P2233" s="9">
        <f>0.5*N2233/1000</f>
        <v>0</v>
      </c>
      <c r="Q2233" s="9">
        <f>P2233+O2233</f>
        <v>0</v>
      </c>
      <c r="R2233" s="11">
        <v>0</v>
      </c>
      <c r="T2233" s="9">
        <f>0.5*R2233</f>
        <v>0</v>
      </c>
      <c r="U2233" s="9">
        <f>T2233+S2233</f>
        <v>0</v>
      </c>
      <c r="V2233" s="9">
        <f>(Q2233+U2233)/(0.944*1000)</f>
        <v>0</v>
      </c>
    </row>
    <row r="2234" spans="1:22" x14ac:dyDescent="0.3">
      <c r="A2234" s="14">
        <v>2239</v>
      </c>
      <c r="B2234" s="14" t="s">
        <v>8635</v>
      </c>
      <c r="C2234" s="14" t="s">
        <v>13510</v>
      </c>
      <c r="D2234" s="14" t="s">
        <v>13504</v>
      </c>
      <c r="E2234" s="14" t="s">
        <v>13479</v>
      </c>
      <c r="F2234" s="14">
        <v>10</v>
      </c>
      <c r="G2234" s="14">
        <v>0.5</v>
      </c>
      <c r="H2234" s="15">
        <v>0.25</v>
      </c>
      <c r="I2234" s="15">
        <f>M2234-V2234</f>
        <v>1.2500000000000011E-2</v>
      </c>
      <c r="J2234" s="14"/>
      <c r="K2234" s="13"/>
      <c r="L2234" s="9">
        <f>G2234/2*1.05</f>
        <v>0.26250000000000001</v>
      </c>
      <c r="M2234" s="11">
        <f>L2234-H2234</f>
        <v>1.2500000000000011E-2</v>
      </c>
      <c r="N2234" s="11">
        <v>0</v>
      </c>
      <c r="P2234" s="9">
        <f>0.5*N2234/1000</f>
        <v>0</v>
      </c>
      <c r="Q2234" s="9">
        <f>P2234+O2234</f>
        <v>0</v>
      </c>
      <c r="R2234" s="11">
        <v>0</v>
      </c>
      <c r="T2234" s="9">
        <f>0.5*R2234</f>
        <v>0</v>
      </c>
      <c r="U2234" s="9">
        <f>T2234+S2234</f>
        <v>0</v>
      </c>
      <c r="V2234" s="9">
        <f>(Q2234+U2234)/(0.944*1000)</f>
        <v>0</v>
      </c>
    </row>
    <row r="2235" spans="1:22" x14ac:dyDescent="0.3">
      <c r="A2235" s="14">
        <v>2240</v>
      </c>
      <c r="B2235" s="14" t="s">
        <v>8636</v>
      </c>
      <c r="C2235" s="14" t="s">
        <v>13510</v>
      </c>
      <c r="D2235" s="14" t="s">
        <v>13504</v>
      </c>
      <c r="E2235" s="14" t="s">
        <v>13479</v>
      </c>
      <c r="F2235" s="14">
        <v>10</v>
      </c>
      <c r="G2235" s="14">
        <v>0.25</v>
      </c>
      <c r="H2235" s="15">
        <v>6.3139999999999932E-3</v>
      </c>
      <c r="I2235" s="15">
        <f>M2235-V2235</f>
        <v>0.25618600000000002</v>
      </c>
      <c r="J2235" s="14"/>
      <c r="K2235" s="13"/>
      <c r="L2235" s="9">
        <f>G2235*1.05</f>
        <v>0.26250000000000001</v>
      </c>
      <c r="M2235" s="11">
        <f>L2235-H2235</f>
        <v>0.25618600000000002</v>
      </c>
      <c r="N2235" s="11">
        <v>0</v>
      </c>
      <c r="P2235" s="9">
        <f>0.5*N2235/1000</f>
        <v>0</v>
      </c>
      <c r="Q2235" s="9">
        <f>P2235+O2235</f>
        <v>0</v>
      </c>
      <c r="R2235" s="11">
        <v>0</v>
      </c>
      <c r="T2235" s="9">
        <f>0.5*R2235</f>
        <v>0</v>
      </c>
      <c r="U2235" s="9">
        <f>T2235+S2235</f>
        <v>0</v>
      </c>
      <c r="V2235" s="9">
        <f>(Q2235+U2235)/(0.944*1000)</f>
        <v>0</v>
      </c>
    </row>
    <row r="2236" spans="1:22" x14ac:dyDescent="0.3">
      <c r="A2236" s="14">
        <v>2241</v>
      </c>
      <c r="B2236" s="14" t="s">
        <v>8637</v>
      </c>
      <c r="C2236" s="14" t="s">
        <v>13510</v>
      </c>
      <c r="D2236" s="14" t="s">
        <v>13504</v>
      </c>
      <c r="E2236" s="14" t="s">
        <v>13479</v>
      </c>
      <c r="F2236" s="14">
        <v>10</v>
      </c>
      <c r="G2236" s="14">
        <v>6.3E-2</v>
      </c>
      <c r="H2236" s="15">
        <v>1.9E-2</v>
      </c>
      <c r="I2236" s="15">
        <f>M2236-V2236</f>
        <v>4.7149999999999997E-2</v>
      </c>
      <c r="J2236" s="14"/>
      <c r="K2236" s="13"/>
      <c r="L2236" s="9">
        <f>G2236*1.05</f>
        <v>6.615E-2</v>
      </c>
      <c r="M2236" s="11">
        <f>L2236-H2236</f>
        <v>4.7149999999999997E-2</v>
      </c>
      <c r="N2236" s="11">
        <v>0</v>
      </c>
      <c r="P2236" s="9">
        <f>0.5*N2236/1000</f>
        <v>0</v>
      </c>
      <c r="Q2236" s="9">
        <f>P2236+O2236</f>
        <v>0</v>
      </c>
      <c r="R2236" s="11">
        <v>0</v>
      </c>
      <c r="T2236" s="9">
        <f>0.5*R2236</f>
        <v>0</v>
      </c>
      <c r="U2236" s="9">
        <f>T2236+S2236</f>
        <v>0</v>
      </c>
      <c r="V2236" s="9">
        <f>(Q2236+U2236)/(0.944*1000)</f>
        <v>0</v>
      </c>
    </row>
    <row r="2237" spans="1:22" x14ac:dyDescent="0.3">
      <c r="A2237" s="14">
        <v>2242</v>
      </c>
      <c r="B2237" s="14" t="s">
        <v>8638</v>
      </c>
      <c r="C2237" s="14" t="s">
        <v>13510</v>
      </c>
      <c r="D2237" s="14" t="s">
        <v>13504</v>
      </c>
      <c r="E2237" s="14" t="s">
        <v>13479</v>
      </c>
      <c r="F2237" s="14">
        <v>10</v>
      </c>
      <c r="G2237" s="14">
        <v>0.32</v>
      </c>
      <c r="H2237" s="15">
        <v>0.16</v>
      </c>
      <c r="I2237" s="15">
        <f>M2237-V2237</f>
        <v>8.0000000000000071E-3</v>
      </c>
      <c r="J2237" s="14"/>
      <c r="K2237" s="13"/>
      <c r="L2237" s="9">
        <f>G2237/2*1.05</f>
        <v>0.16800000000000001</v>
      </c>
      <c r="M2237" s="11">
        <f>L2237-H2237</f>
        <v>8.0000000000000071E-3</v>
      </c>
      <c r="N2237" s="11">
        <v>0</v>
      </c>
      <c r="P2237" s="9">
        <f>0.5*N2237/1000</f>
        <v>0</v>
      </c>
      <c r="Q2237" s="9">
        <f>P2237+O2237</f>
        <v>0</v>
      </c>
      <c r="R2237" s="11">
        <v>0</v>
      </c>
      <c r="T2237" s="9">
        <f>0.5*R2237</f>
        <v>0</v>
      </c>
      <c r="U2237" s="9">
        <f>T2237+S2237</f>
        <v>0</v>
      </c>
      <c r="V2237" s="9">
        <f>(Q2237+U2237)/(0.944*1000)</f>
        <v>0</v>
      </c>
    </row>
    <row r="2238" spans="1:22" x14ac:dyDescent="0.3">
      <c r="A2238" s="14">
        <v>2243</v>
      </c>
      <c r="B2238" s="14" t="s">
        <v>8639</v>
      </c>
      <c r="C2238" s="14" t="s">
        <v>13510</v>
      </c>
      <c r="D2238" s="14" t="s">
        <v>13504</v>
      </c>
      <c r="E2238" s="14" t="s">
        <v>13479</v>
      </c>
      <c r="F2238" s="14">
        <v>10</v>
      </c>
      <c r="G2238" s="14">
        <v>0.32</v>
      </c>
      <c r="H2238" s="15">
        <v>0.16</v>
      </c>
      <c r="I2238" s="15">
        <f>M2238-V2238</f>
        <v>8.0000000000000071E-3</v>
      </c>
      <c r="J2238" s="14"/>
      <c r="K2238" s="13"/>
      <c r="L2238" s="9">
        <f>G2238/2*1.05</f>
        <v>0.16800000000000001</v>
      </c>
      <c r="M2238" s="11">
        <f>L2238-H2238</f>
        <v>8.0000000000000071E-3</v>
      </c>
      <c r="N2238" s="11">
        <v>0</v>
      </c>
      <c r="P2238" s="9">
        <f>0.5*N2238/1000</f>
        <v>0</v>
      </c>
      <c r="Q2238" s="9">
        <f>P2238+O2238</f>
        <v>0</v>
      </c>
      <c r="R2238" s="11">
        <v>0</v>
      </c>
      <c r="T2238" s="9">
        <f>0.5*R2238</f>
        <v>0</v>
      </c>
      <c r="U2238" s="9">
        <f>T2238+S2238</f>
        <v>0</v>
      </c>
      <c r="V2238" s="9">
        <f>(Q2238+U2238)/(0.944*1000)</f>
        <v>0</v>
      </c>
    </row>
    <row r="2239" spans="1:22" x14ac:dyDescent="0.3">
      <c r="A2239" s="14">
        <v>2244</v>
      </c>
      <c r="B2239" s="14" t="s">
        <v>8640</v>
      </c>
      <c r="C2239" s="14" t="s">
        <v>13510</v>
      </c>
      <c r="D2239" s="14" t="s">
        <v>13504</v>
      </c>
      <c r="E2239" s="14" t="s">
        <v>13479</v>
      </c>
      <c r="F2239" s="14">
        <v>10</v>
      </c>
      <c r="G2239" s="14">
        <v>0.32</v>
      </c>
      <c r="H2239" s="15">
        <v>0.19414600000000001</v>
      </c>
      <c r="I2239" s="16" t="s">
        <v>13516</v>
      </c>
      <c r="J2239" s="14"/>
      <c r="K2239" s="13"/>
      <c r="L2239" s="9">
        <f>G2239/2*1.05</f>
        <v>0.16800000000000001</v>
      </c>
      <c r="M2239" s="11">
        <f>L2239-H2239</f>
        <v>-2.6146000000000003E-2</v>
      </c>
      <c r="N2239" s="11">
        <v>0</v>
      </c>
      <c r="P2239" s="9">
        <f>0.5*N2239/1000</f>
        <v>0</v>
      </c>
      <c r="Q2239" s="9">
        <f>P2239+O2239</f>
        <v>0</v>
      </c>
      <c r="R2239" s="11">
        <v>0</v>
      </c>
      <c r="T2239" s="9">
        <f>0.5*R2239</f>
        <v>0</v>
      </c>
      <c r="U2239" s="9">
        <f>T2239+S2239</f>
        <v>0</v>
      </c>
      <c r="V2239" s="9">
        <f>(Q2239+U2239)/(0.944*1000)</f>
        <v>0</v>
      </c>
    </row>
    <row r="2240" spans="1:22" x14ac:dyDescent="0.3">
      <c r="A2240" s="14">
        <v>2245</v>
      </c>
      <c r="B2240" s="14" t="s">
        <v>8641</v>
      </c>
      <c r="C2240" s="14" t="s">
        <v>13510</v>
      </c>
      <c r="D2240" s="14" t="s">
        <v>13504</v>
      </c>
      <c r="E2240" s="14" t="s">
        <v>13479</v>
      </c>
      <c r="F2240" s="14">
        <v>10</v>
      </c>
      <c r="G2240" s="14">
        <v>2</v>
      </c>
      <c r="H2240" s="15">
        <v>1.024146</v>
      </c>
      <c r="I2240" s="15">
        <f>M2240-V2240</f>
        <v>2.5854000000000044E-2</v>
      </c>
      <c r="J2240" s="14"/>
      <c r="K2240" s="13"/>
      <c r="L2240" s="9">
        <f>G2240/2*1.05</f>
        <v>1.05</v>
      </c>
      <c r="M2240" s="11">
        <f>L2240-H2240</f>
        <v>2.5854000000000044E-2</v>
      </c>
      <c r="N2240" s="11">
        <v>0</v>
      </c>
      <c r="P2240" s="9">
        <f>0.5*N2240/1000</f>
        <v>0</v>
      </c>
      <c r="Q2240" s="9">
        <f>P2240+O2240</f>
        <v>0</v>
      </c>
      <c r="R2240" s="11">
        <v>0</v>
      </c>
      <c r="T2240" s="9">
        <f>0.5*R2240</f>
        <v>0</v>
      </c>
      <c r="U2240" s="9">
        <f>T2240+S2240</f>
        <v>0</v>
      </c>
      <c r="V2240" s="9">
        <f>(Q2240+U2240)/(0.944*1000)</f>
        <v>0</v>
      </c>
    </row>
    <row r="2241" spans="1:22" x14ac:dyDescent="0.3">
      <c r="A2241" s="14">
        <v>2246</v>
      </c>
      <c r="B2241" s="14" t="s">
        <v>8642</v>
      </c>
      <c r="C2241" s="14" t="s">
        <v>13510</v>
      </c>
      <c r="D2241" s="14" t="s">
        <v>13504</v>
      </c>
      <c r="E2241" s="14" t="s">
        <v>13479</v>
      </c>
      <c r="F2241" s="14">
        <v>10</v>
      </c>
      <c r="G2241" s="14">
        <v>0.25</v>
      </c>
      <c r="H2241" s="15">
        <v>1.570999999999998E-3</v>
      </c>
      <c r="I2241" s="15">
        <f>M2241-V2241</f>
        <v>0.25298408474576273</v>
      </c>
      <c r="J2241" s="14"/>
      <c r="K2241" s="13"/>
      <c r="L2241" s="9">
        <f>G2241*1.05</f>
        <v>0.26250000000000001</v>
      </c>
      <c r="M2241" s="11">
        <f>L2241-H2241</f>
        <v>0.26092900000000002</v>
      </c>
      <c r="N2241" s="11">
        <v>0</v>
      </c>
      <c r="P2241" s="9">
        <f>0.5*N2241/1000</f>
        <v>0</v>
      </c>
      <c r="Q2241" s="9">
        <f>P2241+O2241</f>
        <v>0</v>
      </c>
      <c r="R2241" s="11">
        <v>15</v>
      </c>
      <c r="T2241" s="9">
        <f>0.5*R2241</f>
        <v>7.5</v>
      </c>
      <c r="U2241" s="9">
        <f>T2241+S2241</f>
        <v>7.5</v>
      </c>
      <c r="V2241" s="9">
        <f>(Q2241+U2241)/(0.944*1000)</f>
        <v>7.9449152542372878E-3</v>
      </c>
    </row>
    <row r="2242" spans="1:22" x14ac:dyDescent="0.3">
      <c r="A2242" s="14">
        <v>2247</v>
      </c>
      <c r="B2242" s="14" t="s">
        <v>8643</v>
      </c>
      <c r="C2242" s="14" t="s">
        <v>13510</v>
      </c>
      <c r="D2242" s="14" t="s">
        <v>13504</v>
      </c>
      <c r="E2242" s="14" t="s">
        <v>13479</v>
      </c>
      <c r="F2242" s="14">
        <v>10</v>
      </c>
      <c r="G2242" s="14">
        <v>0.16</v>
      </c>
      <c r="H2242" s="15">
        <v>1.3559999999999946E-3</v>
      </c>
      <c r="I2242" s="15">
        <f>M2242-V2242</f>
        <v>0.16664400000000001</v>
      </c>
      <c r="J2242" s="14"/>
      <c r="K2242" s="13"/>
      <c r="L2242" s="9">
        <f>G2242*1.05</f>
        <v>0.16800000000000001</v>
      </c>
      <c r="M2242" s="11">
        <f>L2242-H2242</f>
        <v>0.16664400000000001</v>
      </c>
      <c r="N2242" s="11">
        <v>0</v>
      </c>
      <c r="P2242" s="9">
        <f>0.5*N2242/1000</f>
        <v>0</v>
      </c>
      <c r="Q2242" s="9">
        <f>P2242+O2242</f>
        <v>0</v>
      </c>
      <c r="R2242" s="11">
        <v>0</v>
      </c>
      <c r="T2242" s="9">
        <f>0.5*R2242</f>
        <v>0</v>
      </c>
      <c r="U2242" s="9">
        <f>T2242+S2242</f>
        <v>0</v>
      </c>
      <c r="V2242" s="9">
        <f>(Q2242+U2242)/(0.944*1000)</f>
        <v>0</v>
      </c>
    </row>
    <row r="2243" spans="1:22" x14ac:dyDescent="0.3">
      <c r="A2243" s="14">
        <v>2248</v>
      </c>
      <c r="B2243" s="14" t="s">
        <v>8644</v>
      </c>
      <c r="C2243" s="14" t="s">
        <v>13510</v>
      </c>
      <c r="D2243" s="14" t="s">
        <v>13504</v>
      </c>
      <c r="E2243" s="14" t="s">
        <v>13479</v>
      </c>
      <c r="F2243" s="14">
        <v>10</v>
      </c>
      <c r="G2243" s="14">
        <v>0.25</v>
      </c>
      <c r="H2243" s="15">
        <v>2.8115000000000008E-2</v>
      </c>
      <c r="I2243" s="15">
        <f>M2243-V2243</f>
        <v>0.23438500000000001</v>
      </c>
      <c r="J2243" s="14"/>
      <c r="K2243" s="13"/>
      <c r="L2243" s="9">
        <f>G2243*1.05</f>
        <v>0.26250000000000001</v>
      </c>
      <c r="M2243" s="11">
        <f>L2243-H2243</f>
        <v>0.23438500000000001</v>
      </c>
      <c r="N2243" s="11">
        <v>0</v>
      </c>
      <c r="P2243" s="9">
        <f>0.5*N2243/1000</f>
        <v>0</v>
      </c>
      <c r="Q2243" s="9">
        <f>P2243+O2243</f>
        <v>0</v>
      </c>
      <c r="R2243" s="11">
        <v>0</v>
      </c>
      <c r="T2243" s="9">
        <f>0.5*R2243</f>
        <v>0</v>
      </c>
      <c r="U2243" s="9">
        <f>T2243+S2243</f>
        <v>0</v>
      </c>
      <c r="V2243" s="9">
        <f>(Q2243+U2243)/(0.944*1000)</f>
        <v>0</v>
      </c>
    </row>
    <row r="2244" spans="1:22" x14ac:dyDescent="0.3">
      <c r="A2244" s="14">
        <v>2249</v>
      </c>
      <c r="B2244" s="14" t="s">
        <v>8645</v>
      </c>
      <c r="C2244" s="14" t="s">
        <v>13510</v>
      </c>
      <c r="D2244" s="14" t="s">
        <v>13504</v>
      </c>
      <c r="E2244" s="14" t="s">
        <v>13479</v>
      </c>
      <c r="F2244" s="14">
        <v>10</v>
      </c>
      <c r="G2244" s="14">
        <v>0.16</v>
      </c>
      <c r="H2244" s="15">
        <v>8.4890000000000035E-3</v>
      </c>
      <c r="I2244" s="15">
        <f>M2244-V2244</f>
        <v>0.15951100000000001</v>
      </c>
      <c r="J2244" s="14"/>
      <c r="K2244" s="13"/>
      <c r="L2244" s="9">
        <f>G2244*1.05</f>
        <v>0.16800000000000001</v>
      </c>
      <c r="M2244" s="11">
        <f>L2244-H2244</f>
        <v>0.15951100000000001</v>
      </c>
      <c r="N2244" s="11">
        <v>0</v>
      </c>
      <c r="P2244" s="9">
        <f>0.5*N2244/1000</f>
        <v>0</v>
      </c>
      <c r="Q2244" s="9">
        <f>P2244+O2244</f>
        <v>0</v>
      </c>
      <c r="R2244" s="11">
        <v>0</v>
      </c>
      <c r="T2244" s="9">
        <f>0.5*R2244</f>
        <v>0</v>
      </c>
      <c r="U2244" s="9">
        <f>T2244+S2244</f>
        <v>0</v>
      </c>
      <c r="V2244" s="9">
        <f>(Q2244+U2244)/(0.944*1000)</f>
        <v>0</v>
      </c>
    </row>
    <row r="2245" spans="1:22" x14ac:dyDescent="0.3">
      <c r="A2245" s="14">
        <v>2250</v>
      </c>
      <c r="B2245" s="14" t="s">
        <v>8646</v>
      </c>
      <c r="C2245" s="14" t="s">
        <v>13510</v>
      </c>
      <c r="D2245" s="14" t="s">
        <v>13504</v>
      </c>
      <c r="E2245" s="14" t="s">
        <v>13479</v>
      </c>
      <c r="F2245" s="14">
        <v>10</v>
      </c>
      <c r="G2245" s="14">
        <v>0.16</v>
      </c>
      <c r="H2245" s="15">
        <v>0</v>
      </c>
      <c r="I2245" s="15">
        <f>M2245-V2245</f>
        <v>0.16800000000000001</v>
      </c>
      <c r="J2245" s="14"/>
      <c r="K2245" s="13"/>
      <c r="L2245" s="9">
        <f>G2245*1.05</f>
        <v>0.16800000000000001</v>
      </c>
      <c r="M2245" s="11">
        <f>L2245-H2245</f>
        <v>0.16800000000000001</v>
      </c>
      <c r="N2245" s="11">
        <v>0</v>
      </c>
      <c r="P2245" s="9">
        <f>0.5*N2245/1000</f>
        <v>0</v>
      </c>
      <c r="Q2245" s="9">
        <f>P2245+O2245</f>
        <v>0</v>
      </c>
      <c r="R2245" s="11">
        <v>0</v>
      </c>
      <c r="T2245" s="9">
        <f>0.5*R2245</f>
        <v>0</v>
      </c>
      <c r="U2245" s="9">
        <f>T2245+S2245</f>
        <v>0</v>
      </c>
      <c r="V2245" s="9">
        <f>(Q2245+U2245)/(0.944*1000)</f>
        <v>0</v>
      </c>
    </row>
    <row r="2246" spans="1:22" x14ac:dyDescent="0.3">
      <c r="A2246" s="14">
        <v>2251</v>
      </c>
      <c r="B2246" s="14" t="s">
        <v>8647</v>
      </c>
      <c r="C2246" s="14" t="s">
        <v>13510</v>
      </c>
      <c r="D2246" s="14" t="s">
        <v>13504</v>
      </c>
      <c r="E2246" s="14" t="s">
        <v>13479</v>
      </c>
      <c r="F2246" s="14">
        <v>10</v>
      </c>
      <c r="G2246" s="14">
        <v>0.16</v>
      </c>
      <c r="H2246" s="15">
        <v>1.8859999999999958E-3</v>
      </c>
      <c r="I2246" s="15">
        <f>M2246-V2246</f>
        <v>0.16611400000000001</v>
      </c>
      <c r="J2246" s="14"/>
      <c r="K2246" s="13"/>
      <c r="L2246" s="9">
        <f>G2246*1.05</f>
        <v>0.16800000000000001</v>
      </c>
      <c r="M2246" s="11">
        <f>L2246-H2246</f>
        <v>0.16611400000000001</v>
      </c>
      <c r="N2246" s="11">
        <v>0</v>
      </c>
      <c r="P2246" s="9">
        <f>0.5*N2246/1000</f>
        <v>0</v>
      </c>
      <c r="Q2246" s="9">
        <f>P2246+O2246</f>
        <v>0</v>
      </c>
      <c r="R2246" s="11">
        <v>0</v>
      </c>
      <c r="T2246" s="9">
        <f>0.5*R2246</f>
        <v>0</v>
      </c>
      <c r="U2246" s="9">
        <f>T2246+S2246</f>
        <v>0</v>
      </c>
      <c r="V2246" s="9">
        <f>(Q2246+U2246)/(0.944*1000)</f>
        <v>0</v>
      </c>
    </row>
    <row r="2247" spans="1:22" x14ac:dyDescent="0.3">
      <c r="A2247" s="14">
        <v>2252</v>
      </c>
      <c r="B2247" s="14" t="s">
        <v>8648</v>
      </c>
      <c r="C2247" s="14" t="s">
        <v>13510</v>
      </c>
      <c r="D2247" s="14" t="s">
        <v>13504</v>
      </c>
      <c r="E2247" s="14" t="s">
        <v>13479</v>
      </c>
      <c r="F2247" s="14">
        <v>10</v>
      </c>
      <c r="G2247" s="14">
        <v>0.04</v>
      </c>
      <c r="H2247" s="15">
        <v>1.7899999999999991E-3</v>
      </c>
      <c r="I2247" s="15">
        <f>M2247-V2247</f>
        <v>4.0210000000000003E-2</v>
      </c>
      <c r="J2247" s="14"/>
      <c r="K2247" s="13"/>
      <c r="L2247" s="9">
        <f>G2247*1.05</f>
        <v>4.2000000000000003E-2</v>
      </c>
      <c r="M2247" s="11">
        <f>L2247-H2247</f>
        <v>4.0210000000000003E-2</v>
      </c>
      <c r="N2247" s="11">
        <v>0</v>
      </c>
      <c r="P2247" s="9">
        <f>0.5*N2247/1000</f>
        <v>0</v>
      </c>
      <c r="Q2247" s="9">
        <f>P2247+O2247</f>
        <v>0</v>
      </c>
      <c r="R2247" s="11">
        <v>0</v>
      </c>
      <c r="T2247" s="9">
        <f>0.5*R2247</f>
        <v>0</v>
      </c>
      <c r="U2247" s="9">
        <f>T2247+S2247</f>
        <v>0</v>
      </c>
      <c r="V2247" s="9">
        <f>(Q2247+U2247)/(0.944*1000)</f>
        <v>0</v>
      </c>
    </row>
    <row r="2248" spans="1:22" x14ac:dyDescent="0.3">
      <c r="A2248" s="14">
        <v>2253</v>
      </c>
      <c r="B2248" s="14" t="s">
        <v>8649</v>
      </c>
      <c r="C2248" s="14" t="s">
        <v>13510</v>
      </c>
      <c r="D2248" s="14" t="s">
        <v>13504</v>
      </c>
      <c r="E2248" s="14" t="s">
        <v>13479</v>
      </c>
      <c r="F2248" s="14">
        <v>10</v>
      </c>
      <c r="G2248" s="14">
        <v>0.63</v>
      </c>
      <c r="H2248" s="15">
        <v>2.3160000000000307E-3</v>
      </c>
      <c r="I2248" s="15">
        <f>M2248-V2248</f>
        <v>0.6591840000000001</v>
      </c>
      <c r="J2248" s="14"/>
      <c r="K2248" s="13"/>
      <c r="L2248" s="9">
        <f>G2248*1.05</f>
        <v>0.66150000000000009</v>
      </c>
      <c r="M2248" s="11">
        <f>L2248-H2248</f>
        <v>0.6591840000000001</v>
      </c>
      <c r="N2248" s="11">
        <v>0</v>
      </c>
      <c r="P2248" s="9">
        <f>0.5*N2248/1000</f>
        <v>0</v>
      </c>
      <c r="Q2248" s="9">
        <f>P2248+O2248</f>
        <v>0</v>
      </c>
      <c r="R2248" s="11">
        <v>0</v>
      </c>
      <c r="T2248" s="9">
        <f>0.5*R2248</f>
        <v>0</v>
      </c>
      <c r="U2248" s="9">
        <f>T2248+S2248</f>
        <v>0</v>
      </c>
      <c r="V2248" s="9">
        <f>(Q2248+U2248)/(0.944*1000)</f>
        <v>0</v>
      </c>
    </row>
    <row r="2249" spans="1:22" x14ac:dyDescent="0.3">
      <c r="A2249" s="14">
        <v>2254</v>
      </c>
      <c r="B2249" s="14" t="s">
        <v>8650</v>
      </c>
      <c r="C2249" s="14" t="s">
        <v>13510</v>
      </c>
      <c r="D2249" s="14" t="s">
        <v>13504</v>
      </c>
      <c r="E2249" s="14" t="s">
        <v>13479</v>
      </c>
      <c r="F2249" s="14">
        <v>10</v>
      </c>
      <c r="G2249" s="14">
        <v>6.3E-2</v>
      </c>
      <c r="H2249" s="15">
        <v>7.0780000000000027E-3</v>
      </c>
      <c r="I2249" s="15">
        <f>M2249-V2249</f>
        <v>3.9996258474576274E-2</v>
      </c>
      <c r="J2249" s="14"/>
      <c r="K2249" s="13"/>
      <c r="L2249" s="9">
        <f>G2249*1.05</f>
        <v>6.615E-2</v>
      </c>
      <c r="M2249" s="11">
        <f>L2249-H2249</f>
        <v>5.9072E-2</v>
      </c>
      <c r="N2249" s="11">
        <v>15</v>
      </c>
      <c r="P2249" s="9">
        <f>0.5*N2249/1000</f>
        <v>7.4999999999999997E-3</v>
      </c>
      <c r="Q2249" s="9">
        <f>P2249+O2249</f>
        <v>7.4999999999999997E-3</v>
      </c>
      <c r="R2249" s="11">
        <v>24</v>
      </c>
      <c r="S2249" s="9">
        <f>0.75*R2249</f>
        <v>18</v>
      </c>
      <c r="U2249" s="9">
        <f>T2249+S2249</f>
        <v>18</v>
      </c>
      <c r="V2249" s="9">
        <f>(Q2249+U2249)/(0.944*1000)</f>
        <v>1.9075741525423729E-2</v>
      </c>
    </row>
    <row r="2250" spans="1:22" x14ac:dyDescent="0.3">
      <c r="A2250" s="14">
        <v>2255</v>
      </c>
      <c r="B2250" s="14" t="s">
        <v>8651</v>
      </c>
      <c r="C2250" s="14" t="s">
        <v>13510</v>
      </c>
      <c r="D2250" s="14" t="s">
        <v>13504</v>
      </c>
      <c r="E2250" s="14" t="s">
        <v>13479</v>
      </c>
      <c r="F2250" s="14">
        <v>10</v>
      </c>
      <c r="G2250" s="14">
        <v>0.63</v>
      </c>
      <c r="H2250" s="15">
        <v>7.2179999999999606E-3</v>
      </c>
      <c r="I2250" s="15">
        <f>M2250-V2250</f>
        <v>0.65428200000000014</v>
      </c>
      <c r="J2250" s="14"/>
      <c r="K2250" s="13"/>
      <c r="L2250" s="9">
        <f>G2250*1.05</f>
        <v>0.66150000000000009</v>
      </c>
      <c r="M2250" s="11">
        <f>L2250-H2250</f>
        <v>0.65428200000000014</v>
      </c>
      <c r="N2250" s="11">
        <v>0</v>
      </c>
      <c r="P2250" s="9">
        <f>0.5*N2250/1000</f>
        <v>0</v>
      </c>
      <c r="Q2250" s="9">
        <f>P2250+O2250</f>
        <v>0</v>
      </c>
      <c r="R2250" s="11">
        <v>0</v>
      </c>
      <c r="T2250" s="9">
        <f>0.5*R2250</f>
        <v>0</v>
      </c>
      <c r="U2250" s="9">
        <f>T2250+S2250</f>
        <v>0</v>
      </c>
      <c r="V2250" s="9">
        <f>(Q2250+U2250)/(0.944*1000)</f>
        <v>0</v>
      </c>
    </row>
    <row r="2251" spans="1:22" x14ac:dyDescent="0.3">
      <c r="A2251" s="14">
        <v>2256</v>
      </c>
      <c r="B2251" s="14" t="s">
        <v>8652</v>
      </c>
      <c r="C2251" s="14" t="s">
        <v>13510</v>
      </c>
      <c r="D2251" s="14" t="s">
        <v>13504</v>
      </c>
      <c r="E2251" s="14" t="s">
        <v>13479</v>
      </c>
      <c r="F2251" s="14">
        <v>10</v>
      </c>
      <c r="G2251" s="14">
        <v>0.63</v>
      </c>
      <c r="H2251" s="15">
        <v>0.25</v>
      </c>
      <c r="I2251" s="15">
        <f>M2251-V2251</f>
        <v>0.41150000000000009</v>
      </c>
      <c r="J2251" s="14"/>
      <c r="K2251" s="13"/>
      <c r="L2251" s="9">
        <f>G2251*1.05</f>
        <v>0.66150000000000009</v>
      </c>
      <c r="M2251" s="11">
        <f>L2251-H2251</f>
        <v>0.41150000000000009</v>
      </c>
      <c r="N2251" s="11">
        <v>0</v>
      </c>
      <c r="P2251" s="9">
        <f>0.5*N2251/1000</f>
        <v>0</v>
      </c>
      <c r="Q2251" s="9">
        <f>P2251+O2251</f>
        <v>0</v>
      </c>
      <c r="R2251" s="11">
        <v>0</v>
      </c>
      <c r="T2251" s="9">
        <f>0.5*R2251</f>
        <v>0</v>
      </c>
      <c r="U2251" s="9">
        <f>T2251+S2251</f>
        <v>0</v>
      </c>
      <c r="V2251" s="9">
        <f>(Q2251+U2251)/(0.944*1000)</f>
        <v>0</v>
      </c>
    </row>
    <row r="2252" spans="1:22" x14ac:dyDescent="0.3">
      <c r="A2252" s="14">
        <v>2257</v>
      </c>
      <c r="B2252" s="14" t="s">
        <v>8653</v>
      </c>
      <c r="C2252" s="14" t="s">
        <v>13510</v>
      </c>
      <c r="D2252" s="14" t="s">
        <v>13504</v>
      </c>
      <c r="E2252" s="14" t="s">
        <v>13479</v>
      </c>
      <c r="F2252" s="14">
        <v>10</v>
      </c>
      <c r="G2252" s="14">
        <v>0.63</v>
      </c>
      <c r="H2252" s="15">
        <v>6.4919999999999622E-3</v>
      </c>
      <c r="I2252" s="15">
        <f>M2252-V2252</f>
        <v>0.65500800000000015</v>
      </c>
      <c r="J2252" s="14"/>
      <c r="K2252" s="13"/>
      <c r="L2252" s="9">
        <f>G2252*1.05</f>
        <v>0.66150000000000009</v>
      </c>
      <c r="M2252" s="11">
        <f>L2252-H2252</f>
        <v>0.65500800000000015</v>
      </c>
      <c r="N2252" s="11">
        <v>0</v>
      </c>
      <c r="P2252" s="9">
        <f>0.5*N2252/1000</f>
        <v>0</v>
      </c>
      <c r="Q2252" s="9">
        <f>P2252+O2252</f>
        <v>0</v>
      </c>
      <c r="R2252" s="11">
        <v>0</v>
      </c>
      <c r="T2252" s="9">
        <f>0.5*R2252</f>
        <v>0</v>
      </c>
      <c r="U2252" s="9">
        <f>T2252+S2252</f>
        <v>0</v>
      </c>
      <c r="V2252" s="9">
        <f>(Q2252+U2252)/(0.944*1000)</f>
        <v>0</v>
      </c>
    </row>
    <row r="2253" spans="1:22" x14ac:dyDescent="0.3">
      <c r="A2253" s="14">
        <v>2258</v>
      </c>
      <c r="B2253" s="14" t="s">
        <v>8654</v>
      </c>
      <c r="C2253" s="14" t="s">
        <v>13510</v>
      </c>
      <c r="D2253" s="14" t="s">
        <v>13504</v>
      </c>
      <c r="E2253" s="14" t="s">
        <v>13479</v>
      </c>
      <c r="F2253" s="14">
        <v>10</v>
      </c>
      <c r="G2253" s="14">
        <v>0.16</v>
      </c>
      <c r="H2253" s="15">
        <v>8.6580999999999991E-2</v>
      </c>
      <c r="I2253" s="15">
        <f>M2253-V2253</f>
        <v>8.1419000000000019E-2</v>
      </c>
      <c r="J2253" s="14"/>
      <c r="K2253" s="13"/>
      <c r="L2253" s="9">
        <f>G2253*1.05</f>
        <v>0.16800000000000001</v>
      </c>
      <c r="M2253" s="11">
        <f>L2253-H2253</f>
        <v>8.1419000000000019E-2</v>
      </c>
      <c r="N2253" s="11">
        <v>0</v>
      </c>
      <c r="P2253" s="9">
        <f>0.5*N2253/1000</f>
        <v>0</v>
      </c>
      <c r="Q2253" s="9">
        <f>P2253+O2253</f>
        <v>0</v>
      </c>
      <c r="R2253" s="11">
        <v>0</v>
      </c>
      <c r="T2253" s="9">
        <f>0.5*R2253</f>
        <v>0</v>
      </c>
      <c r="U2253" s="9">
        <f>T2253+S2253</f>
        <v>0</v>
      </c>
      <c r="V2253" s="9">
        <f>(Q2253+U2253)/(0.944*1000)</f>
        <v>0</v>
      </c>
    </row>
    <row r="2254" spans="1:22" x14ac:dyDescent="0.3">
      <c r="A2254" s="14">
        <v>2259</v>
      </c>
      <c r="B2254" s="14" t="s">
        <v>8655</v>
      </c>
      <c r="C2254" s="14" t="s">
        <v>13510</v>
      </c>
      <c r="D2254" s="14" t="s">
        <v>13504</v>
      </c>
      <c r="E2254" s="14" t="s">
        <v>13479</v>
      </c>
      <c r="F2254" s="14">
        <v>10</v>
      </c>
      <c r="G2254" s="14">
        <v>0.16</v>
      </c>
      <c r="H2254" s="15">
        <v>2.0152853932584265E-2</v>
      </c>
      <c r="I2254" s="15">
        <f>M2254-V2254</f>
        <v>9.0643756236907277E-2</v>
      </c>
      <c r="J2254" s="14"/>
      <c r="K2254" s="13"/>
      <c r="L2254" s="9">
        <f>G2254*1.05</f>
        <v>0.16800000000000001</v>
      </c>
      <c r="M2254" s="11">
        <f>L2254-H2254</f>
        <v>0.14784714606741575</v>
      </c>
      <c r="N2254" s="11">
        <v>0</v>
      </c>
      <c r="P2254" s="9">
        <f>0.5*N2254/1000</f>
        <v>0</v>
      </c>
      <c r="Q2254" s="9">
        <f>P2254+O2254</f>
        <v>0</v>
      </c>
      <c r="R2254" s="11">
        <v>72</v>
      </c>
      <c r="S2254" s="9">
        <f>0.75*R2254</f>
        <v>54</v>
      </c>
      <c r="U2254" s="9">
        <f>T2254+S2254</f>
        <v>54</v>
      </c>
      <c r="V2254" s="9">
        <f>(Q2254+U2254)/(0.944*1000)</f>
        <v>5.7203389830508475E-2</v>
      </c>
    </row>
    <row r="2255" spans="1:22" x14ac:dyDescent="0.3">
      <c r="A2255" s="14">
        <v>2260</v>
      </c>
      <c r="B2255" s="14" t="s">
        <v>8656</v>
      </c>
      <c r="C2255" s="14" t="s">
        <v>13510</v>
      </c>
      <c r="D2255" s="14" t="s">
        <v>13504</v>
      </c>
      <c r="E2255" s="14" t="s">
        <v>13479</v>
      </c>
      <c r="F2255" s="14">
        <v>10</v>
      </c>
      <c r="G2255" s="14">
        <v>0.25</v>
      </c>
      <c r="H2255" s="15">
        <v>1.8728000000000009E-2</v>
      </c>
      <c r="I2255" s="15">
        <f>M2255-V2255</f>
        <v>0.24377199999999999</v>
      </c>
      <c r="J2255" s="14"/>
      <c r="K2255" s="13"/>
      <c r="L2255" s="9">
        <f>G2255*1.05</f>
        <v>0.26250000000000001</v>
      </c>
      <c r="M2255" s="11">
        <f>L2255-H2255</f>
        <v>0.24377199999999999</v>
      </c>
      <c r="N2255" s="11">
        <v>0</v>
      </c>
      <c r="P2255" s="9">
        <f>0.5*N2255/1000</f>
        <v>0</v>
      </c>
      <c r="Q2255" s="9">
        <f>P2255+O2255</f>
        <v>0</v>
      </c>
      <c r="R2255" s="11">
        <v>0</v>
      </c>
      <c r="T2255" s="9">
        <f>0.5*R2255</f>
        <v>0</v>
      </c>
      <c r="U2255" s="9">
        <f>T2255+S2255</f>
        <v>0</v>
      </c>
      <c r="V2255" s="9">
        <f>(Q2255+U2255)/(0.944*1000)</f>
        <v>0</v>
      </c>
    </row>
    <row r="2256" spans="1:22" x14ac:dyDescent="0.3">
      <c r="A2256" s="14">
        <v>2261</v>
      </c>
      <c r="B2256" s="14" t="s">
        <v>8657</v>
      </c>
      <c r="C2256" s="14" t="s">
        <v>13510</v>
      </c>
      <c r="D2256" s="14" t="s">
        <v>13504</v>
      </c>
      <c r="E2256" s="14" t="s">
        <v>13479</v>
      </c>
      <c r="F2256" s="14">
        <v>10</v>
      </c>
      <c r="G2256" s="14">
        <v>0.5</v>
      </c>
      <c r="H2256" s="15">
        <v>0.34295100000000001</v>
      </c>
      <c r="I2256" s="16" t="s">
        <v>13516</v>
      </c>
      <c r="J2256" s="14"/>
      <c r="K2256" s="13"/>
      <c r="L2256" s="9">
        <f>G2256/2*1.05</f>
        <v>0.26250000000000001</v>
      </c>
      <c r="M2256" s="11">
        <f>L2256-H2256</f>
        <v>-8.0450999999999995E-2</v>
      </c>
      <c r="N2256" s="11">
        <v>0</v>
      </c>
      <c r="P2256" s="9">
        <f>0.5*N2256/1000</f>
        <v>0</v>
      </c>
      <c r="Q2256" s="9">
        <f>P2256+O2256</f>
        <v>0</v>
      </c>
      <c r="R2256" s="11">
        <v>0</v>
      </c>
      <c r="T2256" s="9">
        <f>0.5*R2256</f>
        <v>0</v>
      </c>
      <c r="U2256" s="9">
        <f>T2256+S2256</f>
        <v>0</v>
      </c>
      <c r="V2256" s="9">
        <f>(Q2256+U2256)/(0.944*1000)</f>
        <v>0</v>
      </c>
    </row>
    <row r="2257" spans="1:22" x14ac:dyDescent="0.3">
      <c r="A2257" s="14">
        <v>2262</v>
      </c>
      <c r="B2257" s="14" t="s">
        <v>8658</v>
      </c>
      <c r="C2257" s="14" t="s">
        <v>13510</v>
      </c>
      <c r="D2257" s="14" t="s">
        <v>13504</v>
      </c>
      <c r="E2257" s="14" t="s">
        <v>13479</v>
      </c>
      <c r="F2257" s="14">
        <v>10</v>
      </c>
      <c r="G2257" s="14">
        <v>6.3E-2</v>
      </c>
      <c r="H2257" s="15">
        <v>2.220000000000013E-4</v>
      </c>
      <c r="I2257" s="15">
        <f>M2257-V2257</f>
        <v>6.5928E-2</v>
      </c>
      <c r="J2257" s="14"/>
      <c r="K2257" s="13"/>
      <c r="L2257" s="9">
        <f>G2257*1.05</f>
        <v>6.615E-2</v>
      </c>
      <c r="M2257" s="11">
        <f>L2257-H2257</f>
        <v>6.5928E-2</v>
      </c>
      <c r="N2257" s="11">
        <v>0</v>
      </c>
      <c r="P2257" s="9">
        <f>0.5*N2257/1000</f>
        <v>0</v>
      </c>
      <c r="Q2257" s="9">
        <f>P2257+O2257</f>
        <v>0</v>
      </c>
      <c r="R2257" s="11">
        <v>0</v>
      </c>
      <c r="T2257" s="9">
        <f>0.5*R2257</f>
        <v>0</v>
      </c>
      <c r="U2257" s="9">
        <f>T2257+S2257</f>
        <v>0</v>
      </c>
      <c r="V2257" s="9">
        <f>(Q2257+U2257)/(0.944*1000)</f>
        <v>0</v>
      </c>
    </row>
    <row r="2258" spans="1:22" x14ac:dyDescent="0.3">
      <c r="A2258" s="14">
        <v>2263</v>
      </c>
      <c r="B2258" s="14" t="s">
        <v>8659</v>
      </c>
      <c r="C2258" s="14" t="s">
        <v>13510</v>
      </c>
      <c r="D2258" s="14" t="s">
        <v>13504</v>
      </c>
      <c r="E2258" s="14" t="s">
        <v>13479</v>
      </c>
      <c r="F2258" s="14">
        <v>10</v>
      </c>
      <c r="G2258" s="14">
        <v>6.3E-2</v>
      </c>
      <c r="H2258" s="15">
        <v>0</v>
      </c>
      <c r="I2258" s="15">
        <f>M2258-V2258</f>
        <v>6.615E-2</v>
      </c>
      <c r="J2258" s="14"/>
      <c r="K2258" s="13"/>
      <c r="L2258" s="9">
        <f>G2258*1.05</f>
        <v>6.615E-2</v>
      </c>
      <c r="M2258" s="11">
        <f>L2258-H2258</f>
        <v>6.615E-2</v>
      </c>
      <c r="N2258" s="11">
        <v>0</v>
      </c>
      <c r="P2258" s="9">
        <f>0.5*N2258/1000</f>
        <v>0</v>
      </c>
      <c r="Q2258" s="9">
        <f>P2258+O2258</f>
        <v>0</v>
      </c>
      <c r="R2258" s="11">
        <v>0</v>
      </c>
      <c r="S2258" s="9">
        <f>0.75*R2258/1000</f>
        <v>0</v>
      </c>
      <c r="T2258" s="9">
        <f>0.5*R2258</f>
        <v>0</v>
      </c>
      <c r="U2258" s="9">
        <f>T2258+S2258</f>
        <v>0</v>
      </c>
      <c r="V2258" s="9">
        <f>(Q2258+U2258)/(0.944*1000)</f>
        <v>0</v>
      </c>
    </row>
    <row r="2259" spans="1:22" x14ac:dyDescent="0.3">
      <c r="A2259" s="14">
        <v>2264</v>
      </c>
      <c r="B2259" s="14" t="s">
        <v>8660</v>
      </c>
      <c r="C2259" s="14" t="s">
        <v>13510</v>
      </c>
      <c r="D2259" s="14" t="s">
        <v>13504</v>
      </c>
      <c r="E2259" s="14" t="s">
        <v>13479</v>
      </c>
      <c r="F2259" s="14">
        <v>10</v>
      </c>
      <c r="G2259" s="14">
        <v>0.04</v>
      </c>
      <c r="H2259" s="15">
        <v>2.8119999999999977E-3</v>
      </c>
      <c r="I2259" s="15">
        <f>M2259-V2259</f>
        <v>3.9188000000000008E-2</v>
      </c>
      <c r="J2259" s="14"/>
      <c r="K2259" s="13"/>
      <c r="L2259" s="9">
        <f>G2259*1.05</f>
        <v>4.2000000000000003E-2</v>
      </c>
      <c r="M2259" s="11">
        <f>L2259-H2259</f>
        <v>3.9188000000000008E-2</v>
      </c>
      <c r="N2259" s="11">
        <v>0</v>
      </c>
      <c r="P2259" s="9">
        <f>0.5*N2259/1000</f>
        <v>0</v>
      </c>
      <c r="Q2259" s="9">
        <f>P2259+O2259</f>
        <v>0</v>
      </c>
      <c r="R2259" s="11">
        <v>0</v>
      </c>
      <c r="T2259" s="9">
        <f>0.5*R2259</f>
        <v>0</v>
      </c>
      <c r="U2259" s="9">
        <f>T2259+S2259</f>
        <v>0</v>
      </c>
      <c r="V2259" s="9">
        <f>(Q2259+U2259)/(0.944*1000)</f>
        <v>0</v>
      </c>
    </row>
    <row r="2260" spans="1:22" x14ac:dyDescent="0.3">
      <c r="A2260" s="14">
        <v>2265</v>
      </c>
      <c r="B2260" s="14" t="s">
        <v>8661</v>
      </c>
      <c r="C2260" s="14" t="s">
        <v>13510</v>
      </c>
      <c r="D2260" s="14" t="s">
        <v>13504</v>
      </c>
      <c r="E2260" s="14" t="s">
        <v>13479</v>
      </c>
      <c r="F2260" s="14">
        <v>10</v>
      </c>
      <c r="G2260" s="14">
        <v>0.25</v>
      </c>
      <c r="H2260" s="15">
        <v>0</v>
      </c>
      <c r="I2260" s="15">
        <f>M2260-V2260</f>
        <v>0.26250000000000001</v>
      </c>
      <c r="J2260" s="14"/>
      <c r="K2260" s="13"/>
      <c r="L2260" s="9">
        <f>G2260*1.05</f>
        <v>0.26250000000000001</v>
      </c>
      <c r="M2260" s="11">
        <f>L2260-H2260</f>
        <v>0.26250000000000001</v>
      </c>
      <c r="N2260" s="11">
        <v>0</v>
      </c>
      <c r="P2260" s="9">
        <f>0.5*N2260/1000</f>
        <v>0</v>
      </c>
      <c r="Q2260" s="9">
        <f>P2260+O2260</f>
        <v>0</v>
      </c>
      <c r="R2260" s="11">
        <v>0</v>
      </c>
      <c r="T2260" s="9">
        <f>0.5*R2260</f>
        <v>0</v>
      </c>
      <c r="U2260" s="9">
        <f>T2260+S2260</f>
        <v>0</v>
      </c>
      <c r="V2260" s="9">
        <f>(Q2260+U2260)/(0.944*1000)</f>
        <v>0</v>
      </c>
    </row>
    <row r="2261" spans="1:22" x14ac:dyDescent="0.3">
      <c r="A2261" s="14">
        <v>2266</v>
      </c>
      <c r="B2261" s="14" t="s">
        <v>8662</v>
      </c>
      <c r="C2261" s="14" t="s">
        <v>13510</v>
      </c>
      <c r="D2261" s="14" t="s">
        <v>13504</v>
      </c>
      <c r="E2261" s="14" t="s">
        <v>13479</v>
      </c>
      <c r="F2261" s="14">
        <v>10</v>
      </c>
      <c r="G2261" s="14">
        <v>6.3E-2</v>
      </c>
      <c r="H2261" s="15">
        <v>2.3701999999999997E-2</v>
      </c>
      <c r="I2261" s="15">
        <f>M2261-V2261</f>
        <v>4.2448E-2</v>
      </c>
      <c r="J2261" s="14"/>
      <c r="K2261" s="13"/>
      <c r="L2261" s="9">
        <f>G2261*1.05</f>
        <v>6.615E-2</v>
      </c>
      <c r="M2261" s="11">
        <f>L2261-H2261</f>
        <v>4.2448E-2</v>
      </c>
      <c r="N2261" s="11">
        <v>0</v>
      </c>
      <c r="P2261" s="9">
        <f>0.5*N2261/1000</f>
        <v>0</v>
      </c>
      <c r="Q2261" s="9">
        <f>P2261+O2261</f>
        <v>0</v>
      </c>
      <c r="R2261" s="11">
        <v>0</v>
      </c>
      <c r="S2261" s="9">
        <f>0.75*R2261/1000</f>
        <v>0</v>
      </c>
      <c r="T2261" s="9">
        <f>0.5*R2261</f>
        <v>0</v>
      </c>
      <c r="U2261" s="9">
        <f>T2261+S2261</f>
        <v>0</v>
      </c>
      <c r="V2261" s="9">
        <f>(Q2261+U2261)/(0.944*1000)</f>
        <v>0</v>
      </c>
    </row>
    <row r="2262" spans="1:22" x14ac:dyDescent="0.3">
      <c r="A2262" s="14">
        <v>2267</v>
      </c>
      <c r="B2262" s="14" t="s">
        <v>8663</v>
      </c>
      <c r="C2262" s="14" t="s">
        <v>13510</v>
      </c>
      <c r="D2262" s="14" t="s">
        <v>13504</v>
      </c>
      <c r="E2262" s="14" t="s">
        <v>13479</v>
      </c>
      <c r="F2262" s="14">
        <v>10</v>
      </c>
      <c r="G2262" s="14">
        <v>0.16</v>
      </c>
      <c r="H2262" s="15">
        <v>2.3269000000000005E-2</v>
      </c>
      <c r="I2262" s="15">
        <f>M2262-V2262</f>
        <v>0.144731</v>
      </c>
      <c r="J2262" s="14"/>
      <c r="K2262" s="13"/>
      <c r="L2262" s="9">
        <f>G2262*1.05</f>
        <v>0.16800000000000001</v>
      </c>
      <c r="M2262" s="11">
        <f>L2262-H2262</f>
        <v>0.144731</v>
      </c>
      <c r="N2262" s="11">
        <v>0</v>
      </c>
      <c r="P2262" s="9">
        <f>0.5*N2262/1000</f>
        <v>0</v>
      </c>
      <c r="Q2262" s="9">
        <f>P2262+O2262</f>
        <v>0</v>
      </c>
      <c r="R2262" s="11">
        <v>0</v>
      </c>
      <c r="T2262" s="9">
        <f>0.5*R2262</f>
        <v>0</v>
      </c>
      <c r="U2262" s="9">
        <f>T2262+S2262</f>
        <v>0</v>
      </c>
      <c r="V2262" s="9">
        <f>(Q2262+U2262)/(0.944*1000)</f>
        <v>0</v>
      </c>
    </row>
    <row r="2263" spans="1:22" x14ac:dyDescent="0.3">
      <c r="A2263" s="14">
        <v>2268</v>
      </c>
      <c r="B2263" s="14" t="s">
        <v>8664</v>
      </c>
      <c r="C2263" s="14" t="s">
        <v>13510</v>
      </c>
      <c r="D2263" s="14" t="s">
        <v>13504</v>
      </c>
      <c r="E2263" s="14" t="s">
        <v>13479</v>
      </c>
      <c r="F2263" s="14">
        <v>10</v>
      </c>
      <c r="G2263" s="14">
        <v>0.16</v>
      </c>
      <c r="H2263" s="15">
        <v>1.9471000000000002E-2</v>
      </c>
      <c r="I2263" s="15">
        <f>M2263-V2263</f>
        <v>0.14852900000000002</v>
      </c>
      <c r="J2263" s="14"/>
      <c r="K2263" s="13"/>
      <c r="L2263" s="9">
        <f>G2263*1.05</f>
        <v>0.16800000000000001</v>
      </c>
      <c r="M2263" s="11">
        <f>L2263-H2263</f>
        <v>0.14852900000000002</v>
      </c>
      <c r="N2263" s="11">
        <v>0</v>
      </c>
      <c r="P2263" s="9">
        <f>0.5*N2263/1000</f>
        <v>0</v>
      </c>
      <c r="Q2263" s="9">
        <f>P2263+O2263</f>
        <v>0</v>
      </c>
      <c r="R2263" s="11">
        <v>0</v>
      </c>
      <c r="T2263" s="9">
        <f>0.5*R2263</f>
        <v>0</v>
      </c>
      <c r="U2263" s="9">
        <f>T2263+S2263</f>
        <v>0</v>
      </c>
      <c r="V2263" s="9">
        <f>(Q2263+U2263)/(0.944*1000)</f>
        <v>0</v>
      </c>
    </row>
    <row r="2264" spans="1:22" x14ac:dyDescent="0.3">
      <c r="A2264" s="14">
        <v>2269</v>
      </c>
      <c r="B2264" s="14" t="s">
        <v>8665</v>
      </c>
      <c r="C2264" s="14" t="s">
        <v>13510</v>
      </c>
      <c r="D2264" s="14" t="s">
        <v>13504</v>
      </c>
      <c r="E2264" s="14" t="s">
        <v>13479</v>
      </c>
      <c r="F2264" s="14">
        <v>10</v>
      </c>
      <c r="G2264" s="14">
        <v>0.25</v>
      </c>
      <c r="H2264" s="15">
        <v>0.10455600000000001</v>
      </c>
      <c r="I2264" s="15">
        <f>M2264-V2264</f>
        <v>0.157944</v>
      </c>
      <c r="J2264" s="14"/>
      <c r="K2264" s="13"/>
      <c r="L2264" s="9">
        <f>G2264*1.05</f>
        <v>0.26250000000000001</v>
      </c>
      <c r="M2264" s="11">
        <f>L2264-H2264</f>
        <v>0.157944</v>
      </c>
      <c r="N2264" s="11">
        <v>0</v>
      </c>
      <c r="P2264" s="9">
        <f>0.5*N2264/1000</f>
        <v>0</v>
      </c>
      <c r="Q2264" s="9">
        <f>P2264+O2264</f>
        <v>0</v>
      </c>
      <c r="R2264" s="11">
        <v>0</v>
      </c>
      <c r="T2264" s="9">
        <f>0.5*R2264</f>
        <v>0</v>
      </c>
      <c r="U2264" s="9">
        <f>T2264+S2264</f>
        <v>0</v>
      </c>
      <c r="V2264" s="9">
        <f>(Q2264+U2264)/(0.944*1000)</f>
        <v>0</v>
      </c>
    </row>
    <row r="2265" spans="1:22" x14ac:dyDescent="0.3">
      <c r="A2265" s="14">
        <v>2270</v>
      </c>
      <c r="B2265" s="14" t="s">
        <v>8666</v>
      </c>
      <c r="C2265" s="14" t="s">
        <v>13510</v>
      </c>
      <c r="D2265" s="14" t="s">
        <v>13504</v>
      </c>
      <c r="E2265" s="14" t="s">
        <v>13479</v>
      </c>
      <c r="F2265" s="14">
        <v>10</v>
      </c>
      <c r="G2265" s="14">
        <v>0.25</v>
      </c>
      <c r="H2265" s="15">
        <v>6.6930000000000123E-3</v>
      </c>
      <c r="I2265" s="15">
        <f>M2265-V2265</f>
        <v>0.17635784745762711</v>
      </c>
      <c r="J2265" s="14"/>
      <c r="K2265" s="13"/>
      <c r="L2265" s="9">
        <f>G2265*1.05</f>
        <v>0.26250000000000001</v>
      </c>
      <c r="M2265" s="11">
        <f>L2265-H2265</f>
        <v>0.25580700000000001</v>
      </c>
      <c r="N2265" s="11">
        <v>0</v>
      </c>
      <c r="P2265" s="9">
        <f>0.5*N2265/1000</f>
        <v>0</v>
      </c>
      <c r="Q2265" s="9">
        <f>P2265+O2265</f>
        <v>0</v>
      </c>
      <c r="R2265" s="11">
        <v>100</v>
      </c>
      <c r="S2265" s="9">
        <f>0.75*R2265</f>
        <v>75</v>
      </c>
      <c r="U2265" s="9">
        <f>T2265+S2265</f>
        <v>75</v>
      </c>
      <c r="V2265" s="9">
        <f>(Q2265+U2265)/(0.944*1000)</f>
        <v>7.9449152542372878E-2</v>
      </c>
    </row>
    <row r="2266" spans="1:22" x14ac:dyDescent="0.3">
      <c r="A2266" s="14">
        <v>2271</v>
      </c>
      <c r="B2266" s="14" t="s">
        <v>8667</v>
      </c>
      <c r="C2266" s="14" t="s">
        <v>13510</v>
      </c>
      <c r="D2266" s="14" t="s">
        <v>13504</v>
      </c>
      <c r="E2266" s="14" t="s">
        <v>13479</v>
      </c>
      <c r="F2266" s="14">
        <v>10</v>
      </c>
      <c r="G2266" s="14">
        <v>0.16</v>
      </c>
      <c r="H2266" s="15">
        <v>0.107</v>
      </c>
      <c r="I2266" s="15">
        <f>M2266-V2266</f>
        <v>5.3047139830508488E-2</v>
      </c>
      <c r="J2266" s="14"/>
      <c r="K2266" s="13"/>
      <c r="L2266" s="9">
        <f>G2266*1.05</f>
        <v>0.16800000000000001</v>
      </c>
      <c r="M2266" s="11">
        <f>L2266-H2266</f>
        <v>6.1000000000000013E-2</v>
      </c>
      <c r="N2266" s="11">
        <v>15</v>
      </c>
      <c r="P2266" s="9">
        <f>0.5*N2266/1000</f>
        <v>7.4999999999999997E-3</v>
      </c>
      <c r="Q2266" s="9">
        <f>P2266+O2266</f>
        <v>7.4999999999999997E-3</v>
      </c>
      <c r="R2266" s="11">
        <v>15</v>
      </c>
      <c r="T2266" s="9">
        <f>0.5*R2266</f>
        <v>7.5</v>
      </c>
      <c r="U2266" s="9">
        <f>T2266+S2266</f>
        <v>7.5</v>
      </c>
      <c r="V2266" s="9">
        <f>(Q2266+U2266)/(0.944*1000)</f>
        <v>7.9528601694915258E-3</v>
      </c>
    </row>
    <row r="2267" spans="1:22" x14ac:dyDescent="0.3">
      <c r="A2267" s="14">
        <v>2272</v>
      </c>
      <c r="B2267" s="14" t="s">
        <v>8668</v>
      </c>
      <c r="C2267" s="14" t="s">
        <v>13510</v>
      </c>
      <c r="D2267" s="14" t="s">
        <v>13504</v>
      </c>
      <c r="E2267" s="14" t="s">
        <v>13479</v>
      </c>
      <c r="F2267" s="14">
        <v>10</v>
      </c>
      <c r="G2267" s="14">
        <v>0.25</v>
      </c>
      <c r="H2267" s="15">
        <v>1.5661000000000001E-2</v>
      </c>
      <c r="I2267" s="15">
        <f>M2267-V2267</f>
        <v>0.246839</v>
      </c>
      <c r="J2267" s="14"/>
      <c r="K2267" s="13"/>
      <c r="L2267" s="9">
        <f>G2267*1.05</f>
        <v>0.26250000000000001</v>
      </c>
      <c r="M2267" s="11">
        <f>L2267-H2267</f>
        <v>0.246839</v>
      </c>
      <c r="N2267" s="11">
        <v>0</v>
      </c>
      <c r="P2267" s="9">
        <f>0.5*N2267/1000</f>
        <v>0</v>
      </c>
      <c r="Q2267" s="9">
        <f>P2267+O2267</f>
        <v>0</v>
      </c>
      <c r="R2267" s="11">
        <v>0</v>
      </c>
      <c r="T2267" s="9">
        <f>0.5*R2267</f>
        <v>0</v>
      </c>
      <c r="U2267" s="9">
        <f>T2267+S2267</f>
        <v>0</v>
      </c>
      <c r="V2267" s="9">
        <f>(Q2267+U2267)/(0.944*1000)</f>
        <v>0</v>
      </c>
    </row>
    <row r="2268" spans="1:22" x14ac:dyDescent="0.3">
      <c r="A2268" s="14">
        <v>2273</v>
      </c>
      <c r="B2268" s="14" t="s">
        <v>8669</v>
      </c>
      <c r="C2268" s="14" t="s">
        <v>13510</v>
      </c>
      <c r="D2268" s="14" t="s">
        <v>13504</v>
      </c>
      <c r="E2268" s="14" t="s">
        <v>13479</v>
      </c>
      <c r="F2268" s="14">
        <v>10</v>
      </c>
      <c r="G2268" s="14">
        <v>0.16</v>
      </c>
      <c r="H2268" s="15">
        <v>3.4550000000000123E-3</v>
      </c>
      <c r="I2268" s="15">
        <f>M2268-V2268</f>
        <v>0.164545</v>
      </c>
      <c r="J2268" s="14"/>
      <c r="K2268" s="13"/>
      <c r="L2268" s="9">
        <f>G2268*1.05</f>
        <v>0.16800000000000001</v>
      </c>
      <c r="M2268" s="11">
        <f>L2268-H2268</f>
        <v>0.164545</v>
      </c>
      <c r="N2268" s="11">
        <v>0</v>
      </c>
      <c r="P2268" s="9">
        <f>0.5*N2268/1000</f>
        <v>0</v>
      </c>
      <c r="Q2268" s="9">
        <f>P2268+O2268</f>
        <v>0</v>
      </c>
      <c r="R2268" s="11">
        <v>0</v>
      </c>
      <c r="T2268" s="9">
        <f>0.5*R2268</f>
        <v>0</v>
      </c>
      <c r="U2268" s="9">
        <f>T2268+S2268</f>
        <v>0</v>
      </c>
      <c r="V2268" s="9">
        <f>(Q2268+U2268)/(0.944*1000)</f>
        <v>0</v>
      </c>
    </row>
    <row r="2269" spans="1:22" x14ac:dyDescent="0.3">
      <c r="A2269" s="14">
        <v>2274</v>
      </c>
      <c r="B2269" s="14" t="s">
        <v>8670</v>
      </c>
      <c r="C2269" s="14" t="s">
        <v>13510</v>
      </c>
      <c r="D2269" s="14" t="s">
        <v>13504</v>
      </c>
      <c r="E2269" s="14" t="s">
        <v>13479</v>
      </c>
      <c r="F2269" s="14">
        <v>10</v>
      </c>
      <c r="G2269" s="14">
        <v>6.3E-2</v>
      </c>
      <c r="H2269" s="15">
        <v>2.3199999999999932E-4</v>
      </c>
      <c r="I2269" s="15">
        <f>M2269-V2269</f>
        <v>4.7644694915254242E-2</v>
      </c>
      <c r="J2269" s="14"/>
      <c r="K2269" s="13"/>
      <c r="L2269" s="9">
        <f>G2269*1.05</f>
        <v>6.615E-2</v>
      </c>
      <c r="M2269" s="11">
        <f>L2269-H2269</f>
        <v>6.5918000000000004E-2</v>
      </c>
      <c r="N2269" s="11">
        <v>0</v>
      </c>
      <c r="P2269" s="9">
        <f>0.5*N2269/1000</f>
        <v>0</v>
      </c>
      <c r="Q2269" s="9">
        <f>P2269+O2269</f>
        <v>0</v>
      </c>
      <c r="R2269" s="11">
        <v>23</v>
      </c>
      <c r="S2269" s="9">
        <f>0.75*R2269</f>
        <v>17.25</v>
      </c>
      <c r="U2269" s="9">
        <f>T2269+S2269</f>
        <v>17.25</v>
      </c>
      <c r="V2269" s="9">
        <f>(Q2269+U2269)/(0.944*1000)</f>
        <v>1.8273305084745763E-2</v>
      </c>
    </row>
    <row r="2270" spans="1:22" x14ac:dyDescent="0.3">
      <c r="A2270" s="14">
        <v>2275</v>
      </c>
      <c r="B2270" s="14" t="s">
        <v>8671</v>
      </c>
      <c r="C2270" s="14" t="s">
        <v>13510</v>
      </c>
      <c r="D2270" s="14" t="s">
        <v>13504</v>
      </c>
      <c r="E2270" s="14" t="s">
        <v>13479</v>
      </c>
      <c r="F2270" s="14">
        <v>10</v>
      </c>
      <c r="G2270" s="14">
        <v>0.1</v>
      </c>
      <c r="H2270" s="15">
        <v>6.0999999999999999E-2</v>
      </c>
      <c r="I2270" s="15">
        <f>M2270-V2270</f>
        <v>3.9760063559322045E-2</v>
      </c>
      <c r="J2270" s="14"/>
      <c r="K2270" s="13"/>
      <c r="L2270" s="9">
        <f>G2270*1.05</f>
        <v>0.10500000000000001</v>
      </c>
      <c r="M2270" s="11">
        <f>L2270-H2270</f>
        <v>4.4000000000000011E-2</v>
      </c>
      <c r="N2270" s="11">
        <v>5</v>
      </c>
      <c r="P2270" s="9">
        <f>0.5*N2270/1000</f>
        <v>2.5000000000000001E-3</v>
      </c>
      <c r="Q2270" s="9">
        <f>P2270+O2270</f>
        <v>2.5000000000000001E-3</v>
      </c>
      <c r="R2270" s="11">
        <v>8</v>
      </c>
      <c r="T2270" s="9">
        <f>0.5*R2270</f>
        <v>4</v>
      </c>
      <c r="U2270" s="9">
        <f>T2270+S2270</f>
        <v>4</v>
      </c>
      <c r="V2270" s="9">
        <f>(Q2270+U2270)/(0.944*1000)</f>
        <v>4.2399364406779669E-3</v>
      </c>
    </row>
    <row r="2271" spans="1:22" x14ac:dyDescent="0.3">
      <c r="A2271" s="14">
        <v>2276</v>
      </c>
      <c r="B2271" s="14" t="s">
        <v>8672</v>
      </c>
      <c r="C2271" s="14" t="s">
        <v>13510</v>
      </c>
      <c r="D2271" s="14" t="s">
        <v>13504</v>
      </c>
      <c r="E2271" s="14" t="s">
        <v>13479</v>
      </c>
      <c r="F2271" s="14">
        <v>10</v>
      </c>
      <c r="G2271" s="14">
        <v>0.16</v>
      </c>
      <c r="H2271" s="15">
        <v>0</v>
      </c>
      <c r="I2271" s="15">
        <f>M2271-V2271</f>
        <v>0.16800000000000001</v>
      </c>
      <c r="J2271" s="14"/>
      <c r="K2271" s="13"/>
      <c r="L2271" s="9">
        <f>G2271*1.05</f>
        <v>0.16800000000000001</v>
      </c>
      <c r="M2271" s="11">
        <f>L2271-H2271</f>
        <v>0.16800000000000001</v>
      </c>
      <c r="N2271" s="11">
        <v>0</v>
      </c>
      <c r="P2271" s="9">
        <f>0.5*N2271/1000</f>
        <v>0</v>
      </c>
      <c r="Q2271" s="9">
        <f>P2271+O2271</f>
        <v>0</v>
      </c>
      <c r="R2271" s="11">
        <v>0</v>
      </c>
      <c r="T2271" s="9">
        <f>0.5*R2271</f>
        <v>0</v>
      </c>
      <c r="U2271" s="9">
        <f>T2271+S2271</f>
        <v>0</v>
      </c>
      <c r="V2271" s="9">
        <f>(Q2271+U2271)/(0.944*1000)</f>
        <v>0</v>
      </c>
    </row>
    <row r="2272" spans="1:22" x14ac:dyDescent="0.3">
      <c r="A2272" s="14">
        <v>2277</v>
      </c>
      <c r="B2272" s="14" t="s">
        <v>8673</v>
      </c>
      <c r="C2272" s="14" t="s">
        <v>13510</v>
      </c>
      <c r="D2272" s="14" t="s">
        <v>13504</v>
      </c>
      <c r="E2272" s="14" t="s">
        <v>13479</v>
      </c>
      <c r="F2272" s="14">
        <v>10</v>
      </c>
      <c r="G2272" s="14">
        <v>0.25</v>
      </c>
      <c r="H2272" s="15">
        <v>0.09</v>
      </c>
      <c r="I2272" s="15">
        <f>M2272-V2272</f>
        <v>0.17250000000000001</v>
      </c>
      <c r="J2272" s="14"/>
      <c r="K2272" s="13"/>
      <c r="L2272" s="9">
        <f>G2272*1.05</f>
        <v>0.26250000000000001</v>
      </c>
      <c r="M2272" s="11">
        <f>L2272-H2272</f>
        <v>0.17250000000000001</v>
      </c>
      <c r="N2272" s="11">
        <v>0</v>
      </c>
      <c r="P2272" s="9">
        <f>0.5*N2272/1000</f>
        <v>0</v>
      </c>
      <c r="Q2272" s="9">
        <f>P2272+O2272</f>
        <v>0</v>
      </c>
      <c r="R2272" s="11">
        <v>0</v>
      </c>
      <c r="T2272" s="9">
        <f>0.5*R2272</f>
        <v>0</v>
      </c>
      <c r="U2272" s="9">
        <f>T2272+S2272</f>
        <v>0</v>
      </c>
      <c r="V2272" s="9">
        <f>(Q2272+U2272)/(0.944*1000)</f>
        <v>0</v>
      </c>
    </row>
    <row r="2273" spans="1:22" x14ac:dyDescent="0.3">
      <c r="A2273" s="14">
        <v>2278</v>
      </c>
      <c r="B2273" s="14" t="s">
        <v>8674</v>
      </c>
      <c r="C2273" s="14" t="s">
        <v>13510</v>
      </c>
      <c r="D2273" s="14" t="s">
        <v>13504</v>
      </c>
      <c r="E2273" s="14" t="s">
        <v>13479</v>
      </c>
      <c r="F2273" s="14">
        <v>10</v>
      </c>
      <c r="G2273" s="14">
        <v>0.16</v>
      </c>
      <c r="H2273" s="15">
        <v>0</v>
      </c>
      <c r="I2273" s="15">
        <f>M2273-V2273</f>
        <v>0.16800000000000001</v>
      </c>
      <c r="J2273" s="14"/>
      <c r="K2273" s="13"/>
      <c r="L2273" s="9">
        <f>G2273*1.05</f>
        <v>0.16800000000000001</v>
      </c>
      <c r="M2273" s="11">
        <f>L2273-H2273</f>
        <v>0.16800000000000001</v>
      </c>
      <c r="N2273" s="11">
        <v>0</v>
      </c>
      <c r="P2273" s="9">
        <f>0.5*N2273/1000</f>
        <v>0</v>
      </c>
      <c r="Q2273" s="9">
        <f>P2273+O2273</f>
        <v>0</v>
      </c>
      <c r="R2273" s="11">
        <v>0</v>
      </c>
      <c r="T2273" s="9">
        <f>0.5*R2273</f>
        <v>0</v>
      </c>
      <c r="U2273" s="9">
        <f>T2273+S2273</f>
        <v>0</v>
      </c>
      <c r="V2273" s="9">
        <f>(Q2273+U2273)/(0.944*1000)</f>
        <v>0</v>
      </c>
    </row>
    <row r="2274" spans="1:22" x14ac:dyDescent="0.3">
      <c r="A2274" s="14">
        <v>2279</v>
      </c>
      <c r="B2274" s="14" t="s">
        <v>8675</v>
      </c>
      <c r="C2274" s="14" t="s">
        <v>13510</v>
      </c>
      <c r="D2274" s="14" t="s">
        <v>13504</v>
      </c>
      <c r="E2274" s="14" t="s">
        <v>13479</v>
      </c>
      <c r="F2274" s="14">
        <v>10</v>
      </c>
      <c r="G2274" s="14">
        <v>0.1</v>
      </c>
      <c r="H2274" s="15">
        <v>2.0490999999999999E-2</v>
      </c>
      <c r="I2274" s="15">
        <f>M2274-V2274</f>
        <v>8.4509000000000015E-2</v>
      </c>
      <c r="J2274" s="14"/>
      <c r="K2274" s="13"/>
      <c r="L2274" s="9">
        <f>G2274*1.05</f>
        <v>0.10500000000000001</v>
      </c>
      <c r="M2274" s="11">
        <f>L2274-H2274</f>
        <v>8.4509000000000015E-2</v>
      </c>
      <c r="N2274" s="11">
        <v>0</v>
      </c>
      <c r="P2274" s="9">
        <f>0.5*N2274/1000</f>
        <v>0</v>
      </c>
      <c r="Q2274" s="9">
        <f>P2274+O2274</f>
        <v>0</v>
      </c>
      <c r="R2274" s="11">
        <v>0</v>
      </c>
      <c r="T2274" s="9">
        <f>0.5*R2274</f>
        <v>0</v>
      </c>
      <c r="U2274" s="9">
        <f>T2274+S2274</f>
        <v>0</v>
      </c>
      <c r="V2274" s="9">
        <f>(Q2274+U2274)/(0.944*1000)</f>
        <v>0</v>
      </c>
    </row>
    <row r="2275" spans="1:22" x14ac:dyDescent="0.3">
      <c r="A2275" s="14">
        <v>2280</v>
      </c>
      <c r="B2275" s="14" t="s">
        <v>8676</v>
      </c>
      <c r="C2275" s="14" t="s">
        <v>13510</v>
      </c>
      <c r="D2275" s="14" t="s">
        <v>13504</v>
      </c>
      <c r="E2275" s="14" t="s">
        <v>13479</v>
      </c>
      <c r="F2275" s="14">
        <v>10</v>
      </c>
      <c r="G2275" s="14">
        <v>0.1</v>
      </c>
      <c r="H2275" s="15">
        <v>1.2656000000000006E-2</v>
      </c>
      <c r="I2275" s="15">
        <f>M2275-V2275</f>
        <v>9.2344000000000009E-2</v>
      </c>
      <c r="J2275" s="14"/>
      <c r="K2275" s="13"/>
      <c r="L2275" s="9">
        <f>G2275*1.05</f>
        <v>0.10500000000000001</v>
      </c>
      <c r="M2275" s="11">
        <f>L2275-H2275</f>
        <v>9.2344000000000009E-2</v>
      </c>
      <c r="N2275" s="11">
        <v>0</v>
      </c>
      <c r="P2275" s="9">
        <f>0.5*N2275/1000</f>
        <v>0</v>
      </c>
      <c r="Q2275" s="9">
        <f>P2275+O2275</f>
        <v>0</v>
      </c>
      <c r="R2275" s="11">
        <v>0</v>
      </c>
      <c r="T2275" s="9">
        <f>0.5*R2275</f>
        <v>0</v>
      </c>
      <c r="U2275" s="9">
        <f>T2275+S2275</f>
        <v>0</v>
      </c>
      <c r="V2275" s="9">
        <f>(Q2275+U2275)/(0.944*1000)</f>
        <v>0</v>
      </c>
    </row>
    <row r="2276" spans="1:22" x14ac:dyDescent="0.3">
      <c r="A2276" s="14">
        <v>2281</v>
      </c>
      <c r="B2276" s="14" t="s">
        <v>8677</v>
      </c>
      <c r="C2276" s="14" t="s">
        <v>13510</v>
      </c>
      <c r="D2276" s="14" t="s">
        <v>13504</v>
      </c>
      <c r="E2276" s="14" t="s">
        <v>13479</v>
      </c>
      <c r="F2276" s="14">
        <v>10</v>
      </c>
      <c r="G2276" s="14">
        <v>0.25</v>
      </c>
      <c r="H2276" s="15">
        <v>0.13800000000000001</v>
      </c>
      <c r="I2276" s="15">
        <f>M2276-V2276</f>
        <v>0.1245</v>
      </c>
      <c r="J2276" s="14"/>
      <c r="K2276" s="13"/>
      <c r="L2276" s="9">
        <f>G2276*1.05</f>
        <v>0.26250000000000001</v>
      </c>
      <c r="M2276" s="11">
        <f>L2276-H2276</f>
        <v>0.1245</v>
      </c>
      <c r="N2276" s="11">
        <v>0</v>
      </c>
      <c r="P2276" s="9">
        <f>0.5*N2276/1000</f>
        <v>0</v>
      </c>
      <c r="Q2276" s="9">
        <f>P2276+O2276</f>
        <v>0</v>
      </c>
      <c r="R2276" s="11">
        <v>0</v>
      </c>
      <c r="T2276" s="9">
        <f>0.5*R2276</f>
        <v>0</v>
      </c>
      <c r="U2276" s="9">
        <f>T2276+S2276</f>
        <v>0</v>
      </c>
      <c r="V2276" s="9">
        <f>(Q2276+U2276)/(0.944*1000)</f>
        <v>0</v>
      </c>
    </row>
    <row r="2277" spans="1:22" x14ac:dyDescent="0.3">
      <c r="A2277" s="14">
        <v>2282</v>
      </c>
      <c r="B2277" s="14" t="s">
        <v>8678</v>
      </c>
      <c r="C2277" s="14" t="s">
        <v>13510</v>
      </c>
      <c r="D2277" s="14" t="s">
        <v>13504</v>
      </c>
      <c r="E2277" s="14" t="s">
        <v>13479</v>
      </c>
      <c r="F2277" s="14">
        <v>10</v>
      </c>
      <c r="G2277" s="14">
        <v>0.16</v>
      </c>
      <c r="H2277" s="15">
        <v>1.6951999999999998E-2</v>
      </c>
      <c r="I2277" s="15">
        <f>M2277-V2277</f>
        <v>0.15104800000000002</v>
      </c>
      <c r="J2277" s="14"/>
      <c r="K2277" s="13"/>
      <c r="L2277" s="9">
        <f>G2277*1.05</f>
        <v>0.16800000000000001</v>
      </c>
      <c r="M2277" s="11">
        <f>L2277-H2277</f>
        <v>0.15104800000000002</v>
      </c>
      <c r="N2277" s="11">
        <v>0</v>
      </c>
      <c r="P2277" s="9">
        <f>0.5*N2277/1000</f>
        <v>0</v>
      </c>
      <c r="Q2277" s="9">
        <f>P2277+O2277</f>
        <v>0</v>
      </c>
      <c r="R2277" s="11">
        <v>0</v>
      </c>
      <c r="T2277" s="9">
        <f>0.5*R2277</f>
        <v>0</v>
      </c>
      <c r="U2277" s="9">
        <f>T2277+S2277</f>
        <v>0</v>
      </c>
      <c r="V2277" s="9">
        <f>(Q2277+U2277)/(0.944*1000)</f>
        <v>0</v>
      </c>
    </row>
    <row r="2278" spans="1:22" x14ac:dyDescent="0.3">
      <c r="A2278" s="14">
        <v>2283</v>
      </c>
      <c r="B2278" s="14" t="s">
        <v>8679</v>
      </c>
      <c r="C2278" s="14" t="s">
        <v>13510</v>
      </c>
      <c r="D2278" s="14" t="s">
        <v>13504</v>
      </c>
      <c r="E2278" s="14" t="s">
        <v>13479</v>
      </c>
      <c r="F2278" s="14">
        <v>10</v>
      </c>
      <c r="G2278" s="14">
        <v>0.16</v>
      </c>
      <c r="H2278" s="15">
        <v>3.8187000000000013E-2</v>
      </c>
      <c r="I2278" s="15">
        <f>M2278-V2278</f>
        <v>0.12610537288135595</v>
      </c>
      <c r="J2278" s="14"/>
      <c r="K2278" s="13"/>
      <c r="L2278" s="9">
        <f>G2278*1.05</f>
        <v>0.16800000000000001</v>
      </c>
      <c r="M2278" s="11">
        <f>L2278-H2278</f>
        <v>0.12981300000000001</v>
      </c>
      <c r="N2278" s="11">
        <v>0</v>
      </c>
      <c r="P2278" s="9">
        <f>0.5*N2278/1000</f>
        <v>0</v>
      </c>
      <c r="Q2278" s="9">
        <f>P2278+O2278</f>
        <v>0</v>
      </c>
      <c r="R2278" s="11">
        <v>7</v>
      </c>
      <c r="T2278" s="9">
        <f>0.5*R2278</f>
        <v>3.5</v>
      </c>
      <c r="U2278" s="9">
        <f>T2278+S2278</f>
        <v>3.5</v>
      </c>
      <c r="V2278" s="9">
        <f>(Q2278+U2278)/(0.944*1000)</f>
        <v>3.7076271186440679E-3</v>
      </c>
    </row>
    <row r="2279" spans="1:22" x14ac:dyDescent="0.3">
      <c r="A2279" s="14">
        <v>2284</v>
      </c>
      <c r="B2279" s="14" t="s">
        <v>8680</v>
      </c>
      <c r="C2279" s="14" t="s">
        <v>13510</v>
      </c>
      <c r="D2279" s="14" t="s">
        <v>13504</v>
      </c>
      <c r="E2279" s="14" t="s">
        <v>13479</v>
      </c>
      <c r="F2279" s="14">
        <v>10</v>
      </c>
      <c r="G2279" s="14">
        <v>2.5</v>
      </c>
      <c r="H2279" s="15">
        <v>1.2578579999999999</v>
      </c>
      <c r="I2279" s="15">
        <f>M2279-V2279</f>
        <v>1.3671420000000001</v>
      </c>
      <c r="J2279" s="14"/>
      <c r="K2279" s="13"/>
      <c r="L2279" s="9">
        <f>G2279*1.05</f>
        <v>2.625</v>
      </c>
      <c r="M2279" s="11">
        <f>L2279-H2279</f>
        <v>1.3671420000000001</v>
      </c>
      <c r="N2279" s="11">
        <v>0</v>
      </c>
      <c r="P2279" s="9">
        <f>0.5*N2279/1000</f>
        <v>0</v>
      </c>
      <c r="Q2279" s="9">
        <f>P2279+O2279</f>
        <v>0</v>
      </c>
      <c r="R2279" s="11">
        <v>0</v>
      </c>
      <c r="T2279" s="9">
        <f>0.5*R2279</f>
        <v>0</v>
      </c>
      <c r="U2279" s="9">
        <f>T2279+S2279</f>
        <v>0</v>
      </c>
      <c r="V2279" s="9">
        <f>(Q2279+U2279)/(0.944*1000)</f>
        <v>0</v>
      </c>
    </row>
    <row r="2280" spans="1:22" x14ac:dyDescent="0.3">
      <c r="A2280" s="14">
        <v>2285</v>
      </c>
      <c r="B2280" s="14" t="s">
        <v>8681</v>
      </c>
      <c r="C2280" s="14" t="s">
        <v>13510</v>
      </c>
      <c r="D2280" s="14" t="s">
        <v>13504</v>
      </c>
      <c r="E2280" s="14" t="s">
        <v>13479</v>
      </c>
      <c r="F2280" s="14">
        <v>10</v>
      </c>
      <c r="G2280" s="14">
        <v>0.1</v>
      </c>
      <c r="H2280" s="15">
        <v>3.7129999999999936E-3</v>
      </c>
      <c r="I2280" s="15">
        <f>M2280-V2280</f>
        <v>0.10128700000000002</v>
      </c>
      <c r="J2280" s="14"/>
      <c r="K2280" s="13"/>
      <c r="L2280" s="9">
        <f>G2280*1.05</f>
        <v>0.10500000000000001</v>
      </c>
      <c r="M2280" s="11">
        <f>L2280-H2280</f>
        <v>0.10128700000000002</v>
      </c>
      <c r="N2280" s="11">
        <v>0</v>
      </c>
      <c r="P2280" s="9">
        <f>0.5*N2280/1000</f>
        <v>0</v>
      </c>
      <c r="Q2280" s="9">
        <f>P2280+O2280</f>
        <v>0</v>
      </c>
      <c r="R2280" s="11">
        <v>0</v>
      </c>
      <c r="T2280" s="9">
        <f>0.5*R2280</f>
        <v>0</v>
      </c>
      <c r="U2280" s="9">
        <f>T2280+S2280</f>
        <v>0</v>
      </c>
      <c r="V2280" s="9">
        <f>(Q2280+U2280)/(0.944*1000)</f>
        <v>0</v>
      </c>
    </row>
    <row r="2281" spans="1:22" x14ac:dyDescent="0.3">
      <c r="A2281" s="14">
        <v>2286</v>
      </c>
      <c r="B2281" s="14" t="s">
        <v>8682</v>
      </c>
      <c r="C2281" s="14" t="s">
        <v>13510</v>
      </c>
      <c r="D2281" s="14" t="s">
        <v>13504</v>
      </c>
      <c r="E2281" s="14" t="s">
        <v>13479</v>
      </c>
      <c r="F2281" s="14">
        <v>10</v>
      </c>
      <c r="G2281" s="14">
        <v>0.25</v>
      </c>
      <c r="H2281" s="15">
        <v>5.3510999999999996E-2</v>
      </c>
      <c r="I2281" s="15">
        <f>M2281-V2281</f>
        <v>0.20898900000000001</v>
      </c>
      <c r="J2281" s="14"/>
      <c r="K2281" s="13"/>
      <c r="L2281" s="9">
        <f>G2281*1.05</f>
        <v>0.26250000000000001</v>
      </c>
      <c r="M2281" s="11">
        <f>L2281-H2281</f>
        <v>0.20898900000000001</v>
      </c>
      <c r="N2281" s="11">
        <v>0</v>
      </c>
      <c r="P2281" s="9">
        <f>0.5*N2281/1000</f>
        <v>0</v>
      </c>
      <c r="Q2281" s="9">
        <f>P2281+O2281</f>
        <v>0</v>
      </c>
      <c r="R2281" s="11">
        <v>0</v>
      </c>
      <c r="T2281" s="9">
        <f>0.5*R2281</f>
        <v>0</v>
      </c>
      <c r="U2281" s="9">
        <f>T2281+S2281</f>
        <v>0</v>
      </c>
      <c r="V2281" s="9">
        <f>(Q2281+U2281)/(0.944*1000)</f>
        <v>0</v>
      </c>
    </row>
    <row r="2282" spans="1:22" x14ac:dyDescent="0.3">
      <c r="A2282" s="14">
        <v>2287</v>
      </c>
      <c r="B2282" s="14" t="s">
        <v>8683</v>
      </c>
      <c r="C2282" s="14" t="s">
        <v>13510</v>
      </c>
      <c r="D2282" s="14" t="s">
        <v>13504</v>
      </c>
      <c r="E2282" s="14" t="s">
        <v>13479</v>
      </c>
      <c r="F2282" s="14">
        <v>10</v>
      </c>
      <c r="G2282" s="14">
        <v>0.25</v>
      </c>
      <c r="H2282" s="15">
        <v>2.1437000000000012E-2</v>
      </c>
      <c r="I2282" s="15">
        <f>M2282-V2282</f>
        <v>0.241063</v>
      </c>
      <c r="J2282" s="14"/>
      <c r="K2282" s="13"/>
      <c r="L2282" s="9">
        <f>G2282*1.05</f>
        <v>0.26250000000000001</v>
      </c>
      <c r="M2282" s="11">
        <f>L2282-H2282</f>
        <v>0.241063</v>
      </c>
      <c r="N2282" s="11">
        <v>0</v>
      </c>
      <c r="P2282" s="9">
        <f>0.5*N2282/1000</f>
        <v>0</v>
      </c>
      <c r="Q2282" s="9">
        <f>P2282+O2282</f>
        <v>0</v>
      </c>
      <c r="R2282" s="11">
        <v>0</v>
      </c>
      <c r="T2282" s="9">
        <f>0.5*R2282</f>
        <v>0</v>
      </c>
      <c r="U2282" s="9">
        <f>T2282+S2282</f>
        <v>0</v>
      </c>
      <c r="V2282" s="9">
        <f>(Q2282+U2282)/(0.944*1000)</f>
        <v>0</v>
      </c>
    </row>
    <row r="2283" spans="1:22" x14ac:dyDescent="0.3">
      <c r="A2283" s="14">
        <v>2288</v>
      </c>
      <c r="B2283" s="14" t="s">
        <v>8684</v>
      </c>
      <c r="C2283" s="14" t="s">
        <v>13510</v>
      </c>
      <c r="D2283" s="14" t="s">
        <v>13504</v>
      </c>
      <c r="E2283" s="14" t="s">
        <v>13479</v>
      </c>
      <c r="F2283" s="14">
        <v>10</v>
      </c>
      <c r="G2283" s="14">
        <v>0.16</v>
      </c>
      <c r="H2283" s="15">
        <v>9.7170000000000138E-3</v>
      </c>
      <c r="I2283" s="15">
        <f>M2283-V2283</f>
        <v>0.15828300000000001</v>
      </c>
      <c r="J2283" s="14"/>
      <c r="K2283" s="13"/>
      <c r="L2283" s="9">
        <f>G2283*1.05</f>
        <v>0.16800000000000001</v>
      </c>
      <c r="M2283" s="11">
        <f>L2283-H2283</f>
        <v>0.15828300000000001</v>
      </c>
      <c r="N2283" s="11">
        <v>0</v>
      </c>
      <c r="P2283" s="9">
        <f>0.5*N2283/1000</f>
        <v>0</v>
      </c>
      <c r="Q2283" s="9">
        <f>P2283+O2283</f>
        <v>0</v>
      </c>
      <c r="R2283" s="11">
        <v>0</v>
      </c>
      <c r="T2283" s="9">
        <f>0.5*R2283</f>
        <v>0</v>
      </c>
      <c r="U2283" s="9">
        <f>T2283+S2283</f>
        <v>0</v>
      </c>
      <c r="V2283" s="9">
        <f>(Q2283+U2283)/(0.944*1000)</f>
        <v>0</v>
      </c>
    </row>
    <row r="2284" spans="1:22" x14ac:dyDescent="0.3">
      <c r="A2284" s="14">
        <v>2289</v>
      </c>
      <c r="B2284" s="14" t="s">
        <v>8685</v>
      </c>
      <c r="C2284" s="14" t="s">
        <v>13510</v>
      </c>
      <c r="D2284" s="14" t="s">
        <v>13504</v>
      </c>
      <c r="E2284" s="14" t="s">
        <v>13479</v>
      </c>
      <c r="F2284" s="14">
        <v>10</v>
      </c>
      <c r="G2284" s="14">
        <v>0.25</v>
      </c>
      <c r="H2284" s="15">
        <v>0.11965000000000001</v>
      </c>
      <c r="I2284" s="15">
        <f>M2284-V2284</f>
        <v>0.14285</v>
      </c>
      <c r="J2284" s="14"/>
      <c r="K2284" s="13"/>
      <c r="L2284" s="9">
        <f>G2284*1.05</f>
        <v>0.26250000000000001</v>
      </c>
      <c r="M2284" s="11">
        <f>L2284-H2284</f>
        <v>0.14285</v>
      </c>
      <c r="N2284" s="11">
        <v>0</v>
      </c>
      <c r="P2284" s="9">
        <f>0.5*N2284/1000</f>
        <v>0</v>
      </c>
      <c r="Q2284" s="9">
        <f>P2284+O2284</f>
        <v>0</v>
      </c>
      <c r="R2284" s="11">
        <v>0</v>
      </c>
      <c r="T2284" s="9">
        <f>0.5*R2284</f>
        <v>0</v>
      </c>
      <c r="U2284" s="9">
        <f>T2284+S2284</f>
        <v>0</v>
      </c>
      <c r="V2284" s="9">
        <f>(Q2284+U2284)/(0.944*1000)</f>
        <v>0</v>
      </c>
    </row>
    <row r="2285" spans="1:22" x14ac:dyDescent="0.3">
      <c r="A2285" s="14">
        <v>2290</v>
      </c>
      <c r="B2285" s="14" t="s">
        <v>8686</v>
      </c>
      <c r="C2285" s="14" t="s">
        <v>13510</v>
      </c>
      <c r="D2285" s="14" t="s">
        <v>13504</v>
      </c>
      <c r="E2285" s="14" t="s">
        <v>13479</v>
      </c>
      <c r="F2285" s="14">
        <v>10</v>
      </c>
      <c r="G2285" s="14">
        <v>0.63</v>
      </c>
      <c r="H2285" s="15">
        <v>2.8111999999999967E-2</v>
      </c>
      <c r="I2285" s="15">
        <f>M2285-V2285</f>
        <v>0.63338800000000017</v>
      </c>
      <c r="J2285" s="14"/>
      <c r="K2285" s="13"/>
      <c r="L2285" s="9">
        <f>G2285*1.05</f>
        <v>0.66150000000000009</v>
      </c>
      <c r="M2285" s="11">
        <f>L2285-H2285</f>
        <v>0.63338800000000017</v>
      </c>
      <c r="N2285" s="11">
        <v>0</v>
      </c>
      <c r="P2285" s="9">
        <f>0.5*N2285/1000</f>
        <v>0</v>
      </c>
      <c r="Q2285" s="9">
        <f>P2285+O2285</f>
        <v>0</v>
      </c>
      <c r="R2285" s="11">
        <v>0</v>
      </c>
      <c r="T2285" s="9">
        <f>0.5*R2285</f>
        <v>0</v>
      </c>
      <c r="U2285" s="9">
        <f>T2285+S2285</f>
        <v>0</v>
      </c>
      <c r="V2285" s="9">
        <f>(Q2285+U2285)/(0.944*1000)</f>
        <v>0</v>
      </c>
    </row>
    <row r="2286" spans="1:22" x14ac:dyDescent="0.3">
      <c r="A2286" s="14">
        <v>2291</v>
      </c>
      <c r="B2286" s="14" t="s">
        <v>8687</v>
      </c>
      <c r="C2286" s="14" t="s">
        <v>13510</v>
      </c>
      <c r="D2286" s="14" t="s">
        <v>13504</v>
      </c>
      <c r="E2286" s="14" t="s">
        <v>13479</v>
      </c>
      <c r="F2286" s="14">
        <v>10</v>
      </c>
      <c r="G2286" s="14">
        <v>0.63</v>
      </c>
      <c r="H2286" s="15">
        <v>1.8095000000000028E-2</v>
      </c>
      <c r="I2286" s="15">
        <f>M2286-V2286</f>
        <v>0.643405</v>
      </c>
      <c r="J2286" s="14"/>
      <c r="K2286" s="13"/>
      <c r="L2286" s="9">
        <f>G2286*1.05</f>
        <v>0.66150000000000009</v>
      </c>
      <c r="M2286" s="11">
        <f>L2286-H2286</f>
        <v>0.643405</v>
      </c>
      <c r="N2286" s="11">
        <v>0</v>
      </c>
      <c r="P2286" s="9">
        <f>0.5*N2286/1000</f>
        <v>0</v>
      </c>
      <c r="Q2286" s="9">
        <f>P2286+O2286</f>
        <v>0</v>
      </c>
      <c r="R2286" s="11">
        <v>0</v>
      </c>
      <c r="T2286" s="9">
        <f>0.5*R2286</f>
        <v>0</v>
      </c>
      <c r="U2286" s="9">
        <f>T2286+S2286</f>
        <v>0</v>
      </c>
      <c r="V2286" s="9">
        <f>(Q2286+U2286)/(0.944*1000)</f>
        <v>0</v>
      </c>
    </row>
    <row r="2287" spans="1:22" x14ac:dyDescent="0.3">
      <c r="A2287" s="14">
        <v>2292</v>
      </c>
      <c r="B2287" s="14" t="s">
        <v>8688</v>
      </c>
      <c r="C2287" s="14" t="s">
        <v>13510</v>
      </c>
      <c r="D2287" s="14" t="s">
        <v>13504</v>
      </c>
      <c r="E2287" s="14" t="s">
        <v>13479</v>
      </c>
      <c r="F2287" s="14">
        <v>10</v>
      </c>
      <c r="G2287" s="14">
        <v>0.16</v>
      </c>
      <c r="H2287" s="15">
        <v>9.3690000000000006E-3</v>
      </c>
      <c r="I2287" s="15">
        <f>M2287-V2287</f>
        <v>0.15863100000000002</v>
      </c>
      <c r="J2287" s="14"/>
      <c r="K2287" s="13"/>
      <c r="L2287" s="9">
        <f>G2287*1.05</f>
        <v>0.16800000000000001</v>
      </c>
      <c r="M2287" s="11">
        <f>L2287-H2287</f>
        <v>0.15863100000000002</v>
      </c>
      <c r="N2287" s="11">
        <v>0</v>
      </c>
      <c r="P2287" s="9">
        <f>0.5*N2287/1000</f>
        <v>0</v>
      </c>
      <c r="Q2287" s="9">
        <f>P2287+O2287</f>
        <v>0</v>
      </c>
      <c r="R2287" s="11">
        <v>0</v>
      </c>
      <c r="T2287" s="9">
        <f>0.5*R2287</f>
        <v>0</v>
      </c>
      <c r="U2287" s="9">
        <f>T2287+S2287</f>
        <v>0</v>
      </c>
      <c r="V2287" s="9">
        <f>(Q2287+U2287)/(0.944*1000)</f>
        <v>0</v>
      </c>
    </row>
    <row r="2288" spans="1:22" x14ac:dyDescent="0.3">
      <c r="A2288" s="14">
        <v>2293</v>
      </c>
      <c r="B2288" s="14" t="s">
        <v>8689</v>
      </c>
      <c r="C2288" s="14" t="s">
        <v>13510</v>
      </c>
      <c r="D2288" s="14" t="s">
        <v>13504</v>
      </c>
      <c r="E2288" s="14" t="s">
        <v>13479</v>
      </c>
      <c r="F2288" s="14">
        <v>10</v>
      </c>
      <c r="G2288" s="14">
        <v>6.3E-2</v>
      </c>
      <c r="H2288" s="15">
        <v>0</v>
      </c>
      <c r="I2288" s="15">
        <f>M2288-V2288</f>
        <v>6.615E-2</v>
      </c>
      <c r="J2288" s="14"/>
      <c r="K2288" s="13"/>
      <c r="L2288" s="9">
        <f>G2288*1.05</f>
        <v>6.615E-2</v>
      </c>
      <c r="M2288" s="11">
        <f>L2288-H2288</f>
        <v>6.615E-2</v>
      </c>
      <c r="N2288" s="11">
        <v>0</v>
      </c>
      <c r="P2288" s="9">
        <f>0.5*N2288/1000</f>
        <v>0</v>
      </c>
      <c r="Q2288" s="9">
        <f>P2288+O2288</f>
        <v>0</v>
      </c>
      <c r="R2288" s="11">
        <v>0</v>
      </c>
      <c r="T2288" s="9">
        <f>0.5*R2288</f>
        <v>0</v>
      </c>
      <c r="U2288" s="9">
        <f>T2288+S2288</f>
        <v>0</v>
      </c>
      <c r="V2288" s="9">
        <f>(Q2288+U2288)/(0.944*1000)</f>
        <v>0</v>
      </c>
    </row>
    <row r="2289" spans="1:22" x14ac:dyDescent="0.3">
      <c r="A2289" s="14">
        <v>2294</v>
      </c>
      <c r="B2289" s="14" t="s">
        <v>8690</v>
      </c>
      <c r="C2289" s="14" t="s">
        <v>13510</v>
      </c>
      <c r="D2289" s="14" t="s">
        <v>13504</v>
      </c>
      <c r="E2289" s="14" t="s">
        <v>13479</v>
      </c>
      <c r="F2289" s="14">
        <v>10</v>
      </c>
      <c r="G2289" s="14">
        <v>1.26</v>
      </c>
      <c r="H2289" s="15">
        <v>0.81736299999999995</v>
      </c>
      <c r="I2289" s="16" t="s">
        <v>13516</v>
      </c>
      <c r="J2289" s="14"/>
      <c r="K2289" s="13"/>
      <c r="L2289" s="9">
        <f>1.05*0.63</f>
        <v>0.66150000000000009</v>
      </c>
      <c r="M2289" s="11">
        <f>L2289-H2289</f>
        <v>-0.15586299999999986</v>
      </c>
      <c r="N2289" s="11">
        <v>0</v>
      </c>
      <c r="P2289" s="9">
        <f>0.5*N2289/1000</f>
        <v>0</v>
      </c>
      <c r="Q2289" s="9">
        <f>P2289+O2289</f>
        <v>0</v>
      </c>
      <c r="R2289" s="11">
        <v>0</v>
      </c>
      <c r="T2289" s="9">
        <f>0.5*R2289</f>
        <v>0</v>
      </c>
      <c r="U2289" s="9">
        <f>T2289+S2289</f>
        <v>0</v>
      </c>
      <c r="V2289" s="9">
        <f>(Q2289+U2289)/(0.944*1000)</f>
        <v>0</v>
      </c>
    </row>
    <row r="2290" spans="1:22" x14ac:dyDescent="0.3">
      <c r="A2290" s="14">
        <v>2295</v>
      </c>
      <c r="B2290" s="14" t="s">
        <v>8691</v>
      </c>
      <c r="C2290" s="14" t="s">
        <v>13510</v>
      </c>
      <c r="D2290" s="14" t="s">
        <v>13504</v>
      </c>
      <c r="E2290" s="14" t="s">
        <v>13479</v>
      </c>
      <c r="F2290" s="14">
        <v>10</v>
      </c>
      <c r="G2290" s="14">
        <v>6.3E-2</v>
      </c>
      <c r="H2290" s="15">
        <v>7.6390000000000026E-3</v>
      </c>
      <c r="I2290" s="15">
        <f>M2290-V2290</f>
        <v>5.8511000000000001E-2</v>
      </c>
      <c r="J2290" s="14"/>
      <c r="K2290" s="13"/>
      <c r="L2290" s="9">
        <f>G2290*1.05</f>
        <v>6.615E-2</v>
      </c>
      <c r="M2290" s="11">
        <f>L2290-H2290</f>
        <v>5.8511000000000001E-2</v>
      </c>
      <c r="N2290" s="11">
        <v>0</v>
      </c>
      <c r="P2290" s="9">
        <f>0.5*N2290/1000</f>
        <v>0</v>
      </c>
      <c r="Q2290" s="9">
        <f>P2290+O2290</f>
        <v>0</v>
      </c>
      <c r="R2290" s="11">
        <v>0</v>
      </c>
      <c r="T2290" s="9">
        <f>0.5*R2290</f>
        <v>0</v>
      </c>
      <c r="U2290" s="9">
        <f>T2290+S2290</f>
        <v>0</v>
      </c>
      <c r="V2290" s="9">
        <f>(Q2290+U2290)/(0.944*1000)</f>
        <v>0</v>
      </c>
    </row>
    <row r="2291" spans="1:22" x14ac:dyDescent="0.3">
      <c r="A2291" s="14">
        <v>2296</v>
      </c>
      <c r="B2291" s="14" t="s">
        <v>8692</v>
      </c>
      <c r="C2291" s="14" t="s">
        <v>13510</v>
      </c>
      <c r="D2291" s="14" t="s">
        <v>13504</v>
      </c>
      <c r="E2291" s="14" t="s">
        <v>13479</v>
      </c>
      <c r="F2291" s="14">
        <v>10</v>
      </c>
      <c r="G2291" s="14">
        <v>1.26</v>
      </c>
      <c r="H2291" s="15">
        <v>0.689415</v>
      </c>
      <c r="I2291" s="16" t="s">
        <v>13516</v>
      </c>
      <c r="J2291" s="14"/>
      <c r="K2291" s="13"/>
      <c r="L2291" s="9">
        <f>1.05*0.63</f>
        <v>0.66150000000000009</v>
      </c>
      <c r="M2291" s="11">
        <f>L2291-H2291</f>
        <v>-2.7914999999999912E-2</v>
      </c>
      <c r="N2291" s="11">
        <v>0</v>
      </c>
      <c r="P2291" s="9">
        <f>0.5*N2291/1000</f>
        <v>0</v>
      </c>
      <c r="Q2291" s="9">
        <f>P2291+O2291</f>
        <v>0</v>
      </c>
      <c r="R2291" s="11">
        <v>0</v>
      </c>
      <c r="T2291" s="9">
        <f>0.5*R2291</f>
        <v>0</v>
      </c>
      <c r="U2291" s="9">
        <f>T2291+S2291</f>
        <v>0</v>
      </c>
      <c r="V2291" s="9">
        <f>(Q2291+U2291)/(0.944*1000)</f>
        <v>0</v>
      </c>
    </row>
    <row r="2292" spans="1:22" x14ac:dyDescent="0.3">
      <c r="A2292" s="14">
        <v>2297</v>
      </c>
      <c r="B2292" s="14" t="s">
        <v>8693</v>
      </c>
      <c r="C2292" s="14" t="s">
        <v>13510</v>
      </c>
      <c r="D2292" s="14" t="s">
        <v>13504</v>
      </c>
      <c r="E2292" s="14" t="s">
        <v>13479</v>
      </c>
      <c r="F2292" s="14">
        <v>10</v>
      </c>
      <c r="G2292" s="14">
        <v>0.25</v>
      </c>
      <c r="H2292" s="15">
        <v>5.4373999999999992E-2</v>
      </c>
      <c r="I2292" s="15">
        <f>M2292-V2292</f>
        <v>0.20812600000000003</v>
      </c>
      <c r="J2292" s="14"/>
      <c r="K2292" s="13"/>
      <c r="L2292" s="9">
        <f>G2292*1.05</f>
        <v>0.26250000000000001</v>
      </c>
      <c r="M2292" s="11">
        <f>L2292-H2292</f>
        <v>0.20812600000000003</v>
      </c>
      <c r="N2292" s="11">
        <v>0</v>
      </c>
      <c r="P2292" s="9">
        <f>0.5*N2292/1000</f>
        <v>0</v>
      </c>
      <c r="Q2292" s="9">
        <f>P2292+O2292</f>
        <v>0</v>
      </c>
      <c r="R2292" s="11">
        <v>0</v>
      </c>
      <c r="T2292" s="9">
        <f>0.5*R2292</f>
        <v>0</v>
      </c>
      <c r="U2292" s="9">
        <f>T2292+S2292</f>
        <v>0</v>
      </c>
      <c r="V2292" s="9">
        <f>(Q2292+U2292)/(0.944*1000)</f>
        <v>0</v>
      </c>
    </row>
    <row r="2293" spans="1:22" x14ac:dyDescent="0.3">
      <c r="A2293" s="14">
        <v>2298</v>
      </c>
      <c r="B2293" s="14" t="s">
        <v>8694</v>
      </c>
      <c r="C2293" s="14" t="s">
        <v>13510</v>
      </c>
      <c r="D2293" s="14" t="s">
        <v>13504</v>
      </c>
      <c r="E2293" s="14" t="s">
        <v>13479</v>
      </c>
      <c r="F2293" s="14">
        <v>10</v>
      </c>
      <c r="G2293" s="14">
        <v>0.1</v>
      </c>
      <c r="H2293" s="15">
        <v>2.1366E-2</v>
      </c>
      <c r="I2293" s="15">
        <f>M2293-V2293</f>
        <v>8.3634000000000014E-2</v>
      </c>
      <c r="J2293" s="14"/>
      <c r="K2293" s="13"/>
      <c r="L2293" s="9">
        <f>G2293*1.05</f>
        <v>0.10500000000000001</v>
      </c>
      <c r="M2293" s="11">
        <f>L2293-H2293</f>
        <v>8.3634000000000014E-2</v>
      </c>
      <c r="N2293" s="11">
        <v>0</v>
      </c>
      <c r="P2293" s="9">
        <f>0.5*N2293/1000</f>
        <v>0</v>
      </c>
      <c r="Q2293" s="9">
        <f>P2293+O2293</f>
        <v>0</v>
      </c>
      <c r="R2293" s="11">
        <v>0</v>
      </c>
      <c r="T2293" s="9">
        <f>0.5*R2293</f>
        <v>0</v>
      </c>
      <c r="U2293" s="9">
        <f>T2293+S2293</f>
        <v>0</v>
      </c>
      <c r="V2293" s="9">
        <f>(Q2293+U2293)/(0.944*1000)</f>
        <v>0</v>
      </c>
    </row>
    <row r="2294" spans="1:22" x14ac:dyDescent="0.3">
      <c r="A2294" s="14">
        <v>2299</v>
      </c>
      <c r="B2294" s="14" t="s">
        <v>8695</v>
      </c>
      <c r="C2294" s="14" t="s">
        <v>13510</v>
      </c>
      <c r="D2294" s="14" t="s">
        <v>13504</v>
      </c>
      <c r="E2294" s="14" t="s">
        <v>13479</v>
      </c>
      <c r="F2294" s="14">
        <v>10</v>
      </c>
      <c r="G2294" s="14">
        <v>0.1</v>
      </c>
      <c r="H2294" s="15">
        <v>4.7E-2</v>
      </c>
      <c r="I2294" s="15">
        <f>M2294-V2294</f>
        <v>1.6686440677966111E-2</v>
      </c>
      <c r="J2294" s="14"/>
      <c r="K2294" s="13"/>
      <c r="L2294" s="9">
        <f>G2294*1.05</f>
        <v>0.10500000000000001</v>
      </c>
      <c r="M2294" s="11">
        <f>L2294-H2294</f>
        <v>5.800000000000001E-2</v>
      </c>
      <c r="N2294" s="11">
        <v>0</v>
      </c>
      <c r="P2294" s="9">
        <f>0.5*N2294/1000</f>
        <v>0</v>
      </c>
      <c r="Q2294" s="9">
        <f>P2294+O2294</f>
        <v>0</v>
      </c>
      <c r="R2294" s="11">
        <v>52</v>
      </c>
      <c r="S2294" s="9">
        <f>0.75*R2294</f>
        <v>39</v>
      </c>
      <c r="U2294" s="9">
        <f>T2294+S2294</f>
        <v>39</v>
      </c>
      <c r="V2294" s="9">
        <f>(Q2294+U2294)/(0.944*1000)</f>
        <v>4.1313559322033899E-2</v>
      </c>
    </row>
    <row r="2295" spans="1:22" x14ac:dyDescent="0.3">
      <c r="A2295" s="14">
        <v>2300</v>
      </c>
      <c r="B2295" s="14" t="s">
        <v>8696</v>
      </c>
      <c r="C2295" s="14" t="s">
        <v>13510</v>
      </c>
      <c r="D2295" s="14" t="s">
        <v>13504</v>
      </c>
      <c r="E2295" s="14" t="s">
        <v>13479</v>
      </c>
      <c r="F2295" s="14">
        <v>10</v>
      </c>
      <c r="G2295" s="14">
        <v>0.25</v>
      </c>
      <c r="H2295" s="15">
        <v>3.4074999999999987E-2</v>
      </c>
      <c r="I2295" s="15">
        <f>M2295-V2295</f>
        <v>0.22842500000000002</v>
      </c>
      <c r="J2295" s="14"/>
      <c r="K2295" s="13"/>
      <c r="L2295" s="9">
        <f>G2295*1.05</f>
        <v>0.26250000000000001</v>
      </c>
      <c r="M2295" s="11">
        <f>L2295-H2295</f>
        <v>0.22842500000000002</v>
      </c>
      <c r="N2295" s="11">
        <v>0</v>
      </c>
      <c r="P2295" s="9">
        <f>0.5*N2295/1000</f>
        <v>0</v>
      </c>
      <c r="Q2295" s="9">
        <f>P2295+O2295</f>
        <v>0</v>
      </c>
      <c r="R2295" s="11">
        <v>0</v>
      </c>
      <c r="T2295" s="9">
        <f>0.5*R2295</f>
        <v>0</v>
      </c>
      <c r="U2295" s="9">
        <f>T2295+S2295</f>
        <v>0</v>
      </c>
      <c r="V2295" s="9">
        <f>(Q2295+U2295)/(0.944*1000)</f>
        <v>0</v>
      </c>
    </row>
    <row r="2296" spans="1:22" x14ac:dyDescent="0.3">
      <c r="A2296" s="14">
        <v>2301</v>
      </c>
      <c r="B2296" s="14" t="s">
        <v>8697</v>
      </c>
      <c r="C2296" s="14" t="s">
        <v>13510</v>
      </c>
      <c r="D2296" s="14" t="s">
        <v>13504</v>
      </c>
      <c r="E2296" s="14" t="s">
        <v>13479</v>
      </c>
      <c r="F2296" s="14">
        <v>10</v>
      </c>
      <c r="G2296" s="14">
        <v>1.26</v>
      </c>
      <c r="H2296" s="15">
        <v>0.63557299999999994</v>
      </c>
      <c r="I2296" s="15">
        <f>M2296-V2296</f>
        <v>2.5927000000000144E-2</v>
      </c>
      <c r="J2296" s="14"/>
      <c r="K2296" s="13"/>
      <c r="L2296" s="9">
        <f>1.05*0.63</f>
        <v>0.66150000000000009</v>
      </c>
      <c r="M2296" s="11">
        <f>L2296-H2296</f>
        <v>2.5927000000000144E-2</v>
      </c>
      <c r="N2296" s="11">
        <v>0</v>
      </c>
      <c r="P2296" s="9">
        <f>0.5*N2296/1000</f>
        <v>0</v>
      </c>
      <c r="Q2296" s="9">
        <f>P2296+O2296</f>
        <v>0</v>
      </c>
      <c r="R2296" s="11">
        <v>0</v>
      </c>
      <c r="T2296" s="9">
        <f>0.5*R2296</f>
        <v>0</v>
      </c>
      <c r="U2296" s="9">
        <f>T2296+S2296</f>
        <v>0</v>
      </c>
      <c r="V2296" s="9">
        <f>(Q2296+U2296)/(0.944*1000)</f>
        <v>0</v>
      </c>
    </row>
    <row r="2297" spans="1:22" x14ac:dyDescent="0.3">
      <c r="A2297" s="14">
        <v>2302</v>
      </c>
      <c r="B2297" s="14" t="s">
        <v>8698</v>
      </c>
      <c r="C2297" s="14" t="s">
        <v>13510</v>
      </c>
      <c r="D2297" s="14" t="s">
        <v>13504</v>
      </c>
      <c r="E2297" s="14" t="s">
        <v>13479</v>
      </c>
      <c r="F2297" s="14">
        <v>10</v>
      </c>
      <c r="G2297" s="14">
        <v>0.25</v>
      </c>
      <c r="H2297" s="15">
        <v>6.8439999999999942E-3</v>
      </c>
      <c r="I2297" s="15">
        <f>M2297-V2297</f>
        <v>0.25565599999999999</v>
      </c>
      <c r="J2297" s="14"/>
      <c r="K2297" s="13"/>
      <c r="L2297" s="9">
        <f>G2297*1.05</f>
        <v>0.26250000000000001</v>
      </c>
      <c r="M2297" s="11">
        <f>L2297-H2297</f>
        <v>0.25565599999999999</v>
      </c>
      <c r="N2297" s="11">
        <v>0</v>
      </c>
      <c r="P2297" s="9">
        <f>0.5*N2297/1000</f>
        <v>0</v>
      </c>
      <c r="Q2297" s="9">
        <f>P2297+O2297</f>
        <v>0</v>
      </c>
      <c r="R2297" s="11">
        <v>0</v>
      </c>
      <c r="T2297" s="9">
        <f>0.5*R2297</f>
        <v>0</v>
      </c>
      <c r="U2297" s="9">
        <f>T2297+S2297</f>
        <v>0</v>
      </c>
      <c r="V2297" s="9">
        <f>(Q2297+U2297)/(0.944*1000)</f>
        <v>0</v>
      </c>
    </row>
    <row r="2298" spans="1:22" x14ac:dyDescent="0.3">
      <c r="A2298" s="14">
        <v>2303</v>
      </c>
      <c r="B2298" s="14" t="s">
        <v>8699</v>
      </c>
      <c r="C2298" s="14" t="s">
        <v>13510</v>
      </c>
      <c r="D2298" s="14" t="s">
        <v>13504</v>
      </c>
      <c r="E2298" s="14" t="s">
        <v>13479</v>
      </c>
      <c r="F2298" s="14">
        <v>10</v>
      </c>
      <c r="G2298" s="14">
        <v>0.25</v>
      </c>
      <c r="H2298" s="15">
        <v>0</v>
      </c>
      <c r="I2298" s="15">
        <f>M2298-V2298</f>
        <v>0.26250000000000001</v>
      </c>
      <c r="J2298" s="14"/>
      <c r="K2298" s="13"/>
      <c r="L2298" s="9">
        <f>G2298*1.05</f>
        <v>0.26250000000000001</v>
      </c>
      <c r="M2298" s="11">
        <f>L2298-H2298</f>
        <v>0.26250000000000001</v>
      </c>
      <c r="N2298" s="11">
        <v>0</v>
      </c>
      <c r="P2298" s="9">
        <f>0.5*N2298/1000</f>
        <v>0</v>
      </c>
      <c r="Q2298" s="9">
        <f>P2298+O2298</f>
        <v>0</v>
      </c>
      <c r="R2298" s="11">
        <v>0</v>
      </c>
      <c r="S2298" s="9">
        <f>0.75*R2298/1000</f>
        <v>0</v>
      </c>
      <c r="T2298" s="9">
        <f>0.5*R2298</f>
        <v>0</v>
      </c>
      <c r="U2298" s="9">
        <f>T2298+S2298</f>
        <v>0</v>
      </c>
      <c r="V2298" s="9">
        <f>(Q2298+U2298)/(0.944*1000)</f>
        <v>0</v>
      </c>
    </row>
    <row r="2299" spans="1:22" x14ac:dyDescent="0.3">
      <c r="A2299" s="14">
        <v>2304</v>
      </c>
      <c r="B2299" s="14" t="s">
        <v>8700</v>
      </c>
      <c r="C2299" s="14" t="s">
        <v>13510</v>
      </c>
      <c r="D2299" s="14" t="s">
        <v>13504</v>
      </c>
      <c r="E2299" s="14" t="s">
        <v>13479</v>
      </c>
      <c r="F2299" s="14">
        <v>10</v>
      </c>
      <c r="G2299" s="14">
        <v>6.3E-2</v>
      </c>
      <c r="H2299" s="15">
        <v>2.1779999999999972E-3</v>
      </c>
      <c r="I2299" s="15">
        <f>M2299-V2299</f>
        <v>6.3972000000000001E-2</v>
      </c>
      <c r="J2299" s="14"/>
      <c r="K2299" s="13"/>
      <c r="L2299" s="9">
        <f>G2299*1.05</f>
        <v>6.615E-2</v>
      </c>
      <c r="M2299" s="11">
        <f>L2299-H2299</f>
        <v>6.3972000000000001E-2</v>
      </c>
      <c r="N2299" s="11">
        <v>0</v>
      </c>
      <c r="P2299" s="9">
        <f>0.5*N2299/1000</f>
        <v>0</v>
      </c>
      <c r="Q2299" s="9">
        <f>P2299+O2299</f>
        <v>0</v>
      </c>
      <c r="R2299" s="11">
        <v>0</v>
      </c>
      <c r="T2299" s="9">
        <f>0.5*R2299</f>
        <v>0</v>
      </c>
      <c r="U2299" s="9">
        <f>T2299+S2299</f>
        <v>0</v>
      </c>
      <c r="V2299" s="9">
        <f>(Q2299+U2299)/(0.944*1000)</f>
        <v>0</v>
      </c>
    </row>
    <row r="2300" spans="1:22" x14ac:dyDescent="0.3">
      <c r="A2300" s="14">
        <v>2305</v>
      </c>
      <c r="B2300" s="14" t="s">
        <v>8701</v>
      </c>
      <c r="C2300" s="14" t="s">
        <v>13510</v>
      </c>
      <c r="D2300" s="14" t="s">
        <v>13504</v>
      </c>
      <c r="E2300" s="14" t="s">
        <v>13479</v>
      </c>
      <c r="F2300" s="14">
        <v>10</v>
      </c>
      <c r="G2300" s="14">
        <v>0.25</v>
      </c>
      <c r="H2300" s="15">
        <v>4.4800000000000753E-4</v>
      </c>
      <c r="I2300" s="15">
        <f>M2300-V2300</f>
        <v>0.26205200000000001</v>
      </c>
      <c r="J2300" s="14"/>
      <c r="K2300" s="13"/>
      <c r="L2300" s="9">
        <f>G2300*1.05</f>
        <v>0.26250000000000001</v>
      </c>
      <c r="M2300" s="11">
        <f>L2300-H2300</f>
        <v>0.26205200000000001</v>
      </c>
      <c r="N2300" s="11">
        <v>0</v>
      </c>
      <c r="P2300" s="9">
        <f>0.5*N2300/1000</f>
        <v>0</v>
      </c>
      <c r="Q2300" s="9">
        <f>P2300+O2300</f>
        <v>0</v>
      </c>
      <c r="R2300" s="11">
        <v>0</v>
      </c>
      <c r="T2300" s="9">
        <f>0.5*R2300</f>
        <v>0</v>
      </c>
      <c r="U2300" s="9">
        <f>T2300+S2300</f>
        <v>0</v>
      </c>
      <c r="V2300" s="9">
        <f>(Q2300+U2300)/(0.944*1000)</f>
        <v>0</v>
      </c>
    </row>
    <row r="2301" spans="1:22" x14ac:dyDescent="0.3">
      <c r="A2301" s="14">
        <v>2306</v>
      </c>
      <c r="B2301" s="14" t="s">
        <v>8702</v>
      </c>
      <c r="C2301" s="14" t="s">
        <v>13510</v>
      </c>
      <c r="D2301" s="14" t="s">
        <v>13504</v>
      </c>
      <c r="E2301" s="14" t="s">
        <v>13479</v>
      </c>
      <c r="F2301" s="14">
        <v>10</v>
      </c>
      <c r="G2301" s="14">
        <v>0.63</v>
      </c>
      <c r="H2301" s="15">
        <v>4.0090000000000143E-3</v>
      </c>
      <c r="I2301" s="15">
        <f>M2301-V2301</f>
        <v>0.65749100000000005</v>
      </c>
      <c r="J2301" s="14"/>
      <c r="K2301" s="13"/>
      <c r="L2301" s="9">
        <f>G2301*1.05</f>
        <v>0.66150000000000009</v>
      </c>
      <c r="M2301" s="11">
        <f>L2301-H2301</f>
        <v>0.65749100000000005</v>
      </c>
      <c r="N2301" s="11">
        <v>0</v>
      </c>
      <c r="P2301" s="9">
        <f>0.5*N2301/1000</f>
        <v>0</v>
      </c>
      <c r="Q2301" s="9">
        <f>P2301+O2301</f>
        <v>0</v>
      </c>
      <c r="R2301" s="11">
        <v>0</v>
      </c>
      <c r="T2301" s="9">
        <f>0.5*R2301</f>
        <v>0</v>
      </c>
      <c r="U2301" s="9">
        <f>T2301+S2301</f>
        <v>0</v>
      </c>
      <c r="V2301" s="9">
        <f>(Q2301+U2301)/(0.944*1000)</f>
        <v>0</v>
      </c>
    </row>
    <row r="2302" spans="1:22" x14ac:dyDescent="0.3">
      <c r="A2302" s="14">
        <v>2307</v>
      </c>
      <c r="B2302" s="14" t="s">
        <v>8703</v>
      </c>
      <c r="C2302" s="14" t="s">
        <v>13510</v>
      </c>
      <c r="D2302" s="14" t="s">
        <v>13504</v>
      </c>
      <c r="E2302" s="14" t="s">
        <v>13479</v>
      </c>
      <c r="F2302" s="14">
        <v>10</v>
      </c>
      <c r="G2302" s="14">
        <v>0.63</v>
      </c>
      <c r="H2302" s="15">
        <v>0</v>
      </c>
      <c r="I2302" s="15">
        <f>M2302-V2302</f>
        <v>0.66150000000000009</v>
      </c>
      <c r="J2302" s="14"/>
      <c r="K2302" s="13"/>
      <c r="L2302" s="9">
        <f>G2302*1.05</f>
        <v>0.66150000000000009</v>
      </c>
      <c r="M2302" s="11">
        <f>L2302-H2302</f>
        <v>0.66150000000000009</v>
      </c>
      <c r="N2302" s="11">
        <v>0</v>
      </c>
      <c r="P2302" s="9">
        <f>0.5*N2302/1000</f>
        <v>0</v>
      </c>
      <c r="Q2302" s="9">
        <f>P2302+O2302</f>
        <v>0</v>
      </c>
      <c r="R2302" s="11">
        <v>0</v>
      </c>
      <c r="T2302" s="9">
        <f>0.5*R2302</f>
        <v>0</v>
      </c>
      <c r="U2302" s="9">
        <f>T2302+S2302</f>
        <v>0</v>
      </c>
      <c r="V2302" s="9">
        <f>(Q2302+U2302)/(0.944*1000)</f>
        <v>0</v>
      </c>
    </row>
    <row r="2303" spans="1:22" x14ac:dyDescent="0.3">
      <c r="A2303" s="14">
        <v>2308</v>
      </c>
      <c r="B2303" s="14" t="s">
        <v>8704</v>
      </c>
      <c r="C2303" s="14" t="s">
        <v>13510</v>
      </c>
      <c r="D2303" s="14" t="s">
        <v>13504</v>
      </c>
      <c r="E2303" s="14" t="s">
        <v>13479</v>
      </c>
      <c r="F2303" s="14">
        <v>10</v>
      </c>
      <c r="G2303" s="14">
        <v>0.16</v>
      </c>
      <c r="H2303" s="15">
        <v>9.3069999999999872E-3</v>
      </c>
      <c r="I2303" s="15">
        <f>M2303-V2303</f>
        <v>0.15869300000000003</v>
      </c>
      <c r="J2303" s="14"/>
      <c r="K2303" s="13"/>
      <c r="L2303" s="9">
        <f>G2303*1.05</f>
        <v>0.16800000000000001</v>
      </c>
      <c r="M2303" s="11">
        <f>L2303-H2303</f>
        <v>0.15869300000000003</v>
      </c>
      <c r="N2303" s="11">
        <v>0</v>
      </c>
      <c r="P2303" s="9">
        <f>0.5*N2303/1000</f>
        <v>0</v>
      </c>
      <c r="Q2303" s="9">
        <f>P2303+O2303</f>
        <v>0</v>
      </c>
      <c r="R2303" s="11">
        <v>0</v>
      </c>
      <c r="T2303" s="9">
        <f>0.5*R2303</f>
        <v>0</v>
      </c>
      <c r="U2303" s="9">
        <f>T2303+S2303</f>
        <v>0</v>
      </c>
      <c r="V2303" s="9">
        <f>(Q2303+U2303)/(0.944*1000)</f>
        <v>0</v>
      </c>
    </row>
    <row r="2304" spans="1:22" x14ac:dyDescent="0.3">
      <c r="A2304" s="14">
        <v>2309</v>
      </c>
      <c r="B2304" s="14" t="s">
        <v>8705</v>
      </c>
      <c r="C2304" s="14" t="s">
        <v>13510</v>
      </c>
      <c r="D2304" s="14" t="s">
        <v>13504</v>
      </c>
      <c r="E2304" s="14" t="s">
        <v>13479</v>
      </c>
      <c r="F2304" s="14">
        <v>10</v>
      </c>
      <c r="G2304" s="14">
        <v>0.25</v>
      </c>
      <c r="H2304" s="15">
        <v>0.12887700000000002</v>
      </c>
      <c r="I2304" s="15">
        <f>M2304-V2304</f>
        <v>0.13362299999999999</v>
      </c>
      <c r="J2304" s="14"/>
      <c r="K2304" s="13"/>
      <c r="L2304" s="9">
        <f>G2304*1.05</f>
        <v>0.26250000000000001</v>
      </c>
      <c r="M2304" s="11">
        <f>L2304-H2304</f>
        <v>0.13362299999999999</v>
      </c>
      <c r="N2304" s="11">
        <v>0</v>
      </c>
      <c r="P2304" s="9">
        <f>0.5*N2304/1000</f>
        <v>0</v>
      </c>
      <c r="Q2304" s="9">
        <f>P2304+O2304</f>
        <v>0</v>
      </c>
      <c r="R2304" s="11">
        <v>0</v>
      </c>
      <c r="T2304" s="9">
        <f>0.5*R2304</f>
        <v>0</v>
      </c>
      <c r="U2304" s="9">
        <f>T2304+S2304</f>
        <v>0</v>
      </c>
      <c r="V2304" s="9">
        <f>(Q2304+U2304)/(0.944*1000)</f>
        <v>0</v>
      </c>
    </row>
    <row r="2305" spans="1:22" x14ac:dyDescent="0.3">
      <c r="A2305" s="14">
        <v>2310</v>
      </c>
      <c r="B2305" s="14" t="s">
        <v>8706</v>
      </c>
      <c r="C2305" s="14" t="s">
        <v>13510</v>
      </c>
      <c r="D2305" s="14" t="s">
        <v>13504</v>
      </c>
      <c r="E2305" s="14" t="s">
        <v>13479</v>
      </c>
      <c r="F2305" s="14">
        <v>10</v>
      </c>
      <c r="G2305" s="14">
        <v>0.25</v>
      </c>
      <c r="H2305" s="15">
        <v>9.1627000000000014E-2</v>
      </c>
      <c r="I2305" s="15">
        <f>M2305-V2305</f>
        <v>0.170873</v>
      </c>
      <c r="J2305" s="14"/>
      <c r="K2305" s="13"/>
      <c r="L2305" s="9">
        <f>G2305*1.05</f>
        <v>0.26250000000000001</v>
      </c>
      <c r="M2305" s="11">
        <f>L2305-H2305</f>
        <v>0.170873</v>
      </c>
      <c r="N2305" s="11">
        <v>0</v>
      </c>
      <c r="P2305" s="9">
        <f>0.5*N2305/1000</f>
        <v>0</v>
      </c>
      <c r="Q2305" s="9">
        <f>P2305+O2305</f>
        <v>0</v>
      </c>
      <c r="R2305" s="11">
        <v>0</v>
      </c>
      <c r="T2305" s="9">
        <f>0.5*R2305</f>
        <v>0</v>
      </c>
      <c r="U2305" s="9">
        <f>T2305+S2305</f>
        <v>0</v>
      </c>
      <c r="V2305" s="9">
        <f>(Q2305+U2305)/(0.944*1000)</f>
        <v>0</v>
      </c>
    </row>
    <row r="2306" spans="1:22" x14ac:dyDescent="0.3">
      <c r="A2306" s="14">
        <v>2311</v>
      </c>
      <c r="B2306" s="14" t="s">
        <v>8707</v>
      </c>
      <c r="C2306" s="14" t="s">
        <v>13510</v>
      </c>
      <c r="D2306" s="14" t="s">
        <v>13504</v>
      </c>
      <c r="E2306" s="14" t="s">
        <v>13479</v>
      </c>
      <c r="F2306" s="14">
        <v>10</v>
      </c>
      <c r="G2306" s="14">
        <v>0.4</v>
      </c>
      <c r="H2306" s="15">
        <v>7.6062000000000018E-2</v>
      </c>
      <c r="I2306" s="15">
        <f>M2306-V2306</f>
        <v>0.34393800000000002</v>
      </c>
      <c r="J2306" s="14"/>
      <c r="K2306" s="13"/>
      <c r="L2306" s="9">
        <f>G2306*1.05</f>
        <v>0.42000000000000004</v>
      </c>
      <c r="M2306" s="11">
        <f>L2306-H2306</f>
        <v>0.34393800000000002</v>
      </c>
      <c r="N2306" s="11">
        <v>0</v>
      </c>
      <c r="P2306" s="9">
        <f>0.5*N2306/1000</f>
        <v>0</v>
      </c>
      <c r="Q2306" s="9">
        <f>P2306+O2306</f>
        <v>0</v>
      </c>
      <c r="R2306" s="11">
        <v>0</v>
      </c>
      <c r="T2306" s="9">
        <f>0.5*R2306</f>
        <v>0</v>
      </c>
      <c r="U2306" s="9">
        <f>T2306+S2306</f>
        <v>0</v>
      </c>
      <c r="V2306" s="9">
        <f>(Q2306+U2306)/(0.944*1000)</f>
        <v>0</v>
      </c>
    </row>
    <row r="2307" spans="1:22" x14ac:dyDescent="0.3">
      <c r="A2307" s="14">
        <v>2312</v>
      </c>
      <c r="B2307" s="14" t="s">
        <v>8708</v>
      </c>
      <c r="C2307" s="14" t="s">
        <v>13510</v>
      </c>
      <c r="D2307" s="14" t="s">
        <v>13504</v>
      </c>
      <c r="E2307" s="14" t="s">
        <v>13479</v>
      </c>
      <c r="F2307" s="14">
        <v>10</v>
      </c>
      <c r="G2307" s="14">
        <v>0.8</v>
      </c>
      <c r="H2307" s="15">
        <v>0.41316000000000003</v>
      </c>
      <c r="I2307" s="15">
        <f>M2307-V2307</f>
        <v>6.8400000000000127E-3</v>
      </c>
      <c r="J2307" s="14"/>
      <c r="K2307" s="13"/>
      <c r="L2307" s="9">
        <f>1.05*0.4</f>
        <v>0.42000000000000004</v>
      </c>
      <c r="M2307" s="11">
        <f>L2307-H2307</f>
        <v>6.8400000000000127E-3</v>
      </c>
      <c r="N2307" s="11">
        <v>0</v>
      </c>
      <c r="P2307" s="9">
        <f>0.5*N2307/1000</f>
        <v>0</v>
      </c>
      <c r="Q2307" s="9">
        <f>P2307+O2307</f>
        <v>0</v>
      </c>
      <c r="R2307" s="11">
        <v>0</v>
      </c>
      <c r="T2307" s="9">
        <f>0.5*R2307</f>
        <v>0</v>
      </c>
      <c r="U2307" s="9">
        <f>T2307+S2307</f>
        <v>0</v>
      </c>
      <c r="V2307" s="9">
        <f>(Q2307+U2307)/(0.944*1000)</f>
        <v>0</v>
      </c>
    </row>
    <row r="2308" spans="1:22" x14ac:dyDescent="0.3">
      <c r="A2308" s="14">
        <v>2313</v>
      </c>
      <c r="B2308" s="14" t="s">
        <v>8709</v>
      </c>
      <c r="C2308" s="14" t="s">
        <v>13510</v>
      </c>
      <c r="D2308" s="14" t="s">
        <v>13504</v>
      </c>
      <c r="E2308" s="14" t="s">
        <v>13479</v>
      </c>
      <c r="F2308" s="14">
        <v>10</v>
      </c>
      <c r="G2308" s="14">
        <v>6.3E-2</v>
      </c>
      <c r="H2308" s="15">
        <v>2.4825000000000003E-2</v>
      </c>
      <c r="I2308" s="15">
        <f>M2308-V2308</f>
        <v>4.1325000000000001E-2</v>
      </c>
      <c r="J2308" s="14"/>
      <c r="K2308" s="13"/>
      <c r="L2308" s="9">
        <f>G2308*1.05</f>
        <v>6.615E-2</v>
      </c>
      <c r="M2308" s="11">
        <f>L2308-H2308</f>
        <v>4.1325000000000001E-2</v>
      </c>
      <c r="N2308" s="11">
        <v>0</v>
      </c>
      <c r="P2308" s="9">
        <f>0.5*N2308/1000</f>
        <v>0</v>
      </c>
      <c r="Q2308" s="9">
        <f>P2308+O2308</f>
        <v>0</v>
      </c>
      <c r="R2308" s="11">
        <v>0</v>
      </c>
      <c r="T2308" s="9">
        <f>0.5*R2308</f>
        <v>0</v>
      </c>
      <c r="U2308" s="9">
        <f>T2308+S2308</f>
        <v>0</v>
      </c>
      <c r="V2308" s="9">
        <f>(Q2308+U2308)/(0.944*1000)</f>
        <v>0</v>
      </c>
    </row>
    <row r="2309" spans="1:22" x14ac:dyDescent="0.3">
      <c r="A2309" s="14">
        <v>2314</v>
      </c>
      <c r="B2309" s="14" t="s">
        <v>8710</v>
      </c>
      <c r="C2309" s="14" t="s">
        <v>13510</v>
      </c>
      <c r="D2309" s="14" t="s">
        <v>13504</v>
      </c>
      <c r="E2309" s="14" t="s">
        <v>13479</v>
      </c>
      <c r="F2309" s="14">
        <v>10</v>
      </c>
      <c r="G2309" s="14">
        <v>6.3E-2</v>
      </c>
      <c r="H2309" s="15">
        <v>3.7999999999999999E-2</v>
      </c>
      <c r="I2309" s="15">
        <f>M2309-V2309</f>
        <v>2.8150000000000001E-2</v>
      </c>
      <c r="J2309" s="14"/>
      <c r="K2309" s="13"/>
      <c r="L2309" s="9">
        <f>G2309*1.05</f>
        <v>6.615E-2</v>
      </c>
      <c r="M2309" s="11">
        <f>L2309-H2309</f>
        <v>2.8150000000000001E-2</v>
      </c>
      <c r="N2309" s="11">
        <v>0</v>
      </c>
      <c r="P2309" s="9">
        <f>0.5*N2309/1000</f>
        <v>0</v>
      </c>
      <c r="Q2309" s="9">
        <f>P2309+O2309</f>
        <v>0</v>
      </c>
      <c r="R2309" s="11">
        <v>0</v>
      </c>
      <c r="T2309" s="9">
        <f>0.5*R2309</f>
        <v>0</v>
      </c>
      <c r="U2309" s="9">
        <f>T2309+S2309</f>
        <v>0</v>
      </c>
      <c r="V2309" s="9">
        <f>(Q2309+U2309)/(0.944*1000)</f>
        <v>0</v>
      </c>
    </row>
    <row r="2310" spans="1:22" x14ac:dyDescent="0.3">
      <c r="A2310" s="14">
        <v>2315</v>
      </c>
      <c r="B2310" s="14" t="s">
        <v>8711</v>
      </c>
      <c r="C2310" s="14" t="s">
        <v>13510</v>
      </c>
      <c r="D2310" s="14" t="s">
        <v>13504</v>
      </c>
      <c r="E2310" s="14" t="s">
        <v>13479</v>
      </c>
      <c r="F2310" s="14">
        <v>10</v>
      </c>
      <c r="G2310" s="14">
        <v>0.16</v>
      </c>
      <c r="H2310" s="15">
        <v>9.9799999999999906E-3</v>
      </c>
      <c r="I2310" s="16" t="s">
        <v>13516</v>
      </c>
      <c r="J2310" s="14"/>
      <c r="K2310" s="13"/>
      <c r="L2310" s="9">
        <f>G2310*1.05</f>
        <v>0.16800000000000001</v>
      </c>
      <c r="M2310" s="11">
        <f>L2310-H2310</f>
        <v>0.15802000000000002</v>
      </c>
      <c r="N2310" s="11">
        <v>120</v>
      </c>
      <c r="O2310" s="9">
        <f>0.75*N2310</f>
        <v>90</v>
      </c>
      <c r="Q2310" s="9">
        <f>P2310+O2310</f>
        <v>90</v>
      </c>
      <c r="R2310" s="11">
        <v>164</v>
      </c>
      <c r="S2310" s="9">
        <f>0.75*R2310</f>
        <v>123</v>
      </c>
      <c r="U2310" s="9">
        <f>T2310+S2310</f>
        <v>123</v>
      </c>
      <c r="V2310" s="9">
        <f>(Q2310+U2310)/(0.944*1000)</f>
        <v>0.22563559322033899</v>
      </c>
    </row>
    <row r="2311" spans="1:22" x14ac:dyDescent="0.3">
      <c r="A2311" s="14">
        <v>2316</v>
      </c>
      <c r="B2311" s="14" t="s">
        <v>8712</v>
      </c>
      <c r="C2311" s="14" t="s">
        <v>13510</v>
      </c>
      <c r="D2311" s="14" t="s">
        <v>13504</v>
      </c>
      <c r="E2311" s="14" t="s">
        <v>13479</v>
      </c>
      <c r="F2311" s="14">
        <v>10</v>
      </c>
      <c r="G2311" s="14">
        <v>2.5000000000000001E-2</v>
      </c>
      <c r="H2311" s="15">
        <v>7.0000000000000001E-3</v>
      </c>
      <c r="I2311" s="15">
        <f>M2311-V2311</f>
        <v>1.9250000000000003E-2</v>
      </c>
      <c r="J2311" s="14"/>
      <c r="K2311" s="13"/>
      <c r="L2311" s="9">
        <f>G2311*1.05</f>
        <v>2.6250000000000002E-2</v>
      </c>
      <c r="M2311" s="11">
        <f>L2311-H2311</f>
        <v>1.9250000000000003E-2</v>
      </c>
      <c r="N2311" s="11">
        <v>0</v>
      </c>
      <c r="P2311" s="9">
        <f>0.5*N2311/1000</f>
        <v>0</v>
      </c>
      <c r="Q2311" s="9">
        <f>P2311+O2311</f>
        <v>0</v>
      </c>
      <c r="R2311" s="11">
        <v>0</v>
      </c>
      <c r="T2311" s="9">
        <f>0.5*R2311</f>
        <v>0</v>
      </c>
      <c r="U2311" s="9">
        <f>T2311+S2311</f>
        <v>0</v>
      </c>
      <c r="V2311" s="9">
        <f>(Q2311+U2311)/(0.944*1000)</f>
        <v>0</v>
      </c>
    </row>
    <row r="2312" spans="1:22" x14ac:dyDescent="0.3">
      <c r="A2312" s="14">
        <v>2317</v>
      </c>
      <c r="B2312" s="14" t="s">
        <v>8713</v>
      </c>
      <c r="C2312" s="14" t="s">
        <v>13510</v>
      </c>
      <c r="D2312" s="14" t="s">
        <v>13504</v>
      </c>
      <c r="E2312" s="14" t="s">
        <v>13479</v>
      </c>
      <c r="F2312" s="14">
        <v>10</v>
      </c>
      <c r="G2312" s="14">
        <v>0.25</v>
      </c>
      <c r="H2312" s="15">
        <v>3.3694999999999996E-2</v>
      </c>
      <c r="I2312" s="15">
        <f>M2312-V2312</f>
        <v>0.22509737288135595</v>
      </c>
      <c r="J2312" s="14"/>
      <c r="K2312" s="13"/>
      <c r="L2312" s="9">
        <f>G2312*1.05</f>
        <v>0.26250000000000001</v>
      </c>
      <c r="M2312" s="11">
        <f>L2312-H2312</f>
        <v>0.22880500000000001</v>
      </c>
      <c r="N2312" s="11">
        <v>0</v>
      </c>
      <c r="P2312" s="9">
        <f>0.5*N2312/1000</f>
        <v>0</v>
      </c>
      <c r="Q2312" s="9">
        <f>P2312+O2312</f>
        <v>0</v>
      </c>
      <c r="R2312" s="11">
        <v>7</v>
      </c>
      <c r="T2312" s="9">
        <f>0.5*R2312</f>
        <v>3.5</v>
      </c>
      <c r="U2312" s="9">
        <f>T2312+S2312</f>
        <v>3.5</v>
      </c>
      <c r="V2312" s="9">
        <f>(Q2312+U2312)/(0.944*1000)</f>
        <v>3.7076271186440679E-3</v>
      </c>
    </row>
    <row r="2313" spans="1:22" x14ac:dyDescent="0.3">
      <c r="A2313" s="14">
        <v>2318</v>
      </c>
      <c r="B2313" s="14" t="s">
        <v>8714</v>
      </c>
      <c r="C2313" s="14" t="s">
        <v>13510</v>
      </c>
      <c r="D2313" s="14" t="s">
        <v>13504</v>
      </c>
      <c r="E2313" s="14" t="s">
        <v>13479</v>
      </c>
      <c r="F2313" s="14">
        <v>10</v>
      </c>
      <c r="G2313" s="14">
        <v>0.16</v>
      </c>
      <c r="H2313" s="15">
        <v>6.1453932584268497E-4</v>
      </c>
      <c r="I2313" s="15">
        <f>M2313-V2313</f>
        <v>0.16738546067415733</v>
      </c>
      <c r="J2313" s="14"/>
      <c r="K2313" s="13"/>
      <c r="L2313" s="9">
        <f>G2313*1.05</f>
        <v>0.16800000000000001</v>
      </c>
      <c r="M2313" s="11">
        <f>L2313-H2313</f>
        <v>0.16738546067415733</v>
      </c>
      <c r="N2313" s="11">
        <v>0</v>
      </c>
      <c r="P2313" s="9">
        <f>0.5*N2313/1000</f>
        <v>0</v>
      </c>
      <c r="Q2313" s="9">
        <f>P2313+O2313</f>
        <v>0</v>
      </c>
      <c r="R2313" s="11">
        <v>0</v>
      </c>
      <c r="T2313" s="9">
        <f>0.5*R2313</f>
        <v>0</v>
      </c>
      <c r="U2313" s="9">
        <f>T2313+S2313</f>
        <v>0</v>
      </c>
      <c r="V2313" s="9">
        <f>(Q2313+U2313)/(0.944*1000)</f>
        <v>0</v>
      </c>
    </row>
    <row r="2314" spans="1:22" x14ac:dyDescent="0.3">
      <c r="A2314" s="14">
        <v>2319</v>
      </c>
      <c r="B2314" s="14" t="s">
        <v>8715</v>
      </c>
      <c r="C2314" s="14" t="s">
        <v>13510</v>
      </c>
      <c r="D2314" s="14" t="s">
        <v>13504</v>
      </c>
      <c r="E2314" s="14" t="s">
        <v>13479</v>
      </c>
      <c r="F2314" s="14">
        <v>10</v>
      </c>
      <c r="G2314" s="14">
        <v>0.25</v>
      </c>
      <c r="H2314" s="15">
        <v>9.2199999999999704E-4</v>
      </c>
      <c r="I2314" s="15">
        <f>M2314-V2314</f>
        <v>0.26157800000000003</v>
      </c>
      <c r="J2314" s="14"/>
      <c r="K2314" s="13"/>
      <c r="L2314" s="9">
        <f>G2314*1.05</f>
        <v>0.26250000000000001</v>
      </c>
      <c r="M2314" s="11">
        <f>L2314-H2314</f>
        <v>0.26157800000000003</v>
      </c>
      <c r="N2314" s="11">
        <v>0</v>
      </c>
      <c r="P2314" s="9">
        <f>0.5*N2314/1000</f>
        <v>0</v>
      </c>
      <c r="Q2314" s="9">
        <f>P2314+O2314</f>
        <v>0</v>
      </c>
      <c r="R2314" s="11">
        <v>0</v>
      </c>
      <c r="T2314" s="9">
        <f>0.5*R2314</f>
        <v>0</v>
      </c>
      <c r="U2314" s="9">
        <f>T2314+S2314</f>
        <v>0</v>
      </c>
      <c r="V2314" s="9">
        <f>(Q2314+U2314)/(0.944*1000)</f>
        <v>0</v>
      </c>
    </row>
    <row r="2315" spans="1:22" x14ac:dyDescent="0.3">
      <c r="A2315" s="14">
        <v>2320</v>
      </c>
      <c r="B2315" s="14" t="s">
        <v>8716</v>
      </c>
      <c r="C2315" s="14" t="s">
        <v>13510</v>
      </c>
      <c r="D2315" s="14" t="s">
        <v>13504</v>
      </c>
      <c r="E2315" s="14" t="s">
        <v>13479</v>
      </c>
      <c r="F2315" s="14">
        <v>10</v>
      </c>
      <c r="G2315" s="14">
        <v>0.25</v>
      </c>
      <c r="H2315" s="15">
        <v>9.0800000000000117E-3</v>
      </c>
      <c r="I2315" s="15">
        <f>M2315-V2315</f>
        <v>0.12789033898305083</v>
      </c>
      <c r="J2315" s="14"/>
      <c r="K2315" s="13"/>
      <c r="L2315" s="9">
        <f>G2315*1.05</f>
        <v>0.26250000000000001</v>
      </c>
      <c r="M2315" s="11">
        <f>L2315-H2315</f>
        <v>0.25341999999999998</v>
      </c>
      <c r="N2315" s="11">
        <v>0</v>
      </c>
      <c r="P2315" s="9">
        <f>0.5*N2315/1000</f>
        <v>0</v>
      </c>
      <c r="Q2315" s="9">
        <f>P2315+O2315</f>
        <v>0</v>
      </c>
      <c r="R2315" s="11">
        <v>158</v>
      </c>
      <c r="S2315" s="9">
        <f>0.75*R2315</f>
        <v>118.5</v>
      </c>
      <c r="U2315" s="9">
        <f>T2315+S2315</f>
        <v>118.5</v>
      </c>
      <c r="V2315" s="9">
        <f>(Q2315+U2315)/(0.944*1000)</f>
        <v>0.12552966101694915</v>
      </c>
    </row>
    <row r="2316" spans="1:22" x14ac:dyDescent="0.3">
      <c r="A2316" s="14">
        <v>2321</v>
      </c>
      <c r="B2316" s="14" t="s">
        <v>8717</v>
      </c>
      <c r="C2316" s="14" t="s">
        <v>13510</v>
      </c>
      <c r="D2316" s="14" t="s">
        <v>13504</v>
      </c>
      <c r="E2316" s="14" t="s">
        <v>13479</v>
      </c>
      <c r="F2316" s="14">
        <v>10</v>
      </c>
      <c r="G2316" s="14">
        <v>0.16</v>
      </c>
      <c r="H2316" s="15">
        <v>8.1519999999999874E-3</v>
      </c>
      <c r="I2316" s="15">
        <f>M2316-V2316</f>
        <v>0.15984800000000002</v>
      </c>
      <c r="J2316" s="14"/>
      <c r="K2316" s="13"/>
      <c r="L2316" s="9">
        <f>G2316*1.05</f>
        <v>0.16800000000000001</v>
      </c>
      <c r="M2316" s="11">
        <f>L2316-H2316</f>
        <v>0.15984800000000002</v>
      </c>
      <c r="N2316" s="11">
        <v>0</v>
      </c>
      <c r="P2316" s="9">
        <f>0.5*N2316/1000</f>
        <v>0</v>
      </c>
      <c r="Q2316" s="9">
        <f>P2316+O2316</f>
        <v>0</v>
      </c>
      <c r="R2316" s="11">
        <v>0</v>
      </c>
      <c r="T2316" s="9">
        <f>0.5*R2316</f>
        <v>0</v>
      </c>
      <c r="U2316" s="9">
        <f>T2316+S2316</f>
        <v>0</v>
      </c>
      <c r="V2316" s="9">
        <f>(Q2316+U2316)/(0.944*1000)</f>
        <v>0</v>
      </c>
    </row>
    <row r="2317" spans="1:22" x14ac:dyDescent="0.3">
      <c r="A2317" s="14">
        <v>2322</v>
      </c>
      <c r="B2317" s="14" t="s">
        <v>8718</v>
      </c>
      <c r="C2317" s="14" t="s">
        <v>13510</v>
      </c>
      <c r="D2317" s="14" t="s">
        <v>13504</v>
      </c>
      <c r="E2317" s="14" t="s">
        <v>13479</v>
      </c>
      <c r="F2317" s="14">
        <v>10</v>
      </c>
      <c r="G2317" s="14">
        <v>6.3E-2</v>
      </c>
      <c r="H2317" s="15">
        <v>8.0799999999999986E-3</v>
      </c>
      <c r="I2317" s="15">
        <f>M2317-V2317</f>
        <v>5.8070000000000004E-2</v>
      </c>
      <c r="J2317" s="14"/>
      <c r="K2317" s="13"/>
      <c r="L2317" s="9">
        <f>G2317*1.05</f>
        <v>6.615E-2</v>
      </c>
      <c r="M2317" s="11">
        <f>L2317-H2317</f>
        <v>5.8070000000000004E-2</v>
      </c>
      <c r="N2317" s="11">
        <v>0</v>
      </c>
      <c r="P2317" s="9">
        <f>0.5*N2317/1000</f>
        <v>0</v>
      </c>
      <c r="Q2317" s="9">
        <f>P2317+O2317</f>
        <v>0</v>
      </c>
      <c r="R2317" s="11">
        <v>0</v>
      </c>
      <c r="S2317" s="9">
        <f>0.75*R2317/1000</f>
        <v>0</v>
      </c>
      <c r="T2317" s="9">
        <f>0.5*R2317</f>
        <v>0</v>
      </c>
      <c r="U2317" s="9">
        <f>T2317+S2317</f>
        <v>0</v>
      </c>
      <c r="V2317" s="9">
        <f>(Q2317+U2317)/(0.944*1000)</f>
        <v>0</v>
      </c>
    </row>
    <row r="2318" spans="1:22" x14ac:dyDescent="0.3">
      <c r="A2318" s="14">
        <v>2323</v>
      </c>
      <c r="B2318" s="14" t="s">
        <v>8719</v>
      </c>
      <c r="C2318" s="14" t="s">
        <v>13510</v>
      </c>
      <c r="D2318" s="14" t="s">
        <v>13504</v>
      </c>
      <c r="E2318" s="14" t="s">
        <v>13479</v>
      </c>
      <c r="F2318" s="14">
        <v>10</v>
      </c>
      <c r="G2318" s="14">
        <v>0.1</v>
      </c>
      <c r="H2318" s="15">
        <v>8.3990000000000002E-3</v>
      </c>
      <c r="I2318" s="16" t="s">
        <v>13516</v>
      </c>
      <c r="J2318" s="14"/>
      <c r="K2318" s="13"/>
      <c r="L2318" s="9">
        <f>G2318*1.05</f>
        <v>0.10500000000000001</v>
      </c>
      <c r="M2318" s="11">
        <f>L2318-H2318</f>
        <v>9.6601000000000006E-2</v>
      </c>
      <c r="N2318" s="11">
        <v>0</v>
      </c>
      <c r="P2318" s="9">
        <f>0.5*N2318/1000</f>
        <v>0</v>
      </c>
      <c r="Q2318" s="9">
        <f>P2318+O2318</f>
        <v>0</v>
      </c>
      <c r="R2318" s="11">
        <v>300</v>
      </c>
      <c r="S2318" s="9">
        <f>0.75*R2318</f>
        <v>225</v>
      </c>
      <c r="U2318" s="9">
        <f>T2318+S2318</f>
        <v>225</v>
      </c>
      <c r="V2318" s="9">
        <f>(Q2318+U2318)/(0.944*1000)</f>
        <v>0.23834745762711865</v>
      </c>
    </row>
    <row r="2319" spans="1:22" x14ac:dyDescent="0.3">
      <c r="A2319" s="14">
        <v>2324</v>
      </c>
      <c r="B2319" s="14" t="s">
        <v>8720</v>
      </c>
      <c r="C2319" s="14" t="s">
        <v>13510</v>
      </c>
      <c r="D2319" s="14" t="s">
        <v>13504</v>
      </c>
      <c r="E2319" s="14" t="s">
        <v>13479</v>
      </c>
      <c r="F2319" s="14">
        <v>10</v>
      </c>
      <c r="G2319" s="14">
        <v>0.32</v>
      </c>
      <c r="H2319" s="15">
        <v>0.16209999999999999</v>
      </c>
      <c r="I2319" s="15">
        <f>M2319-V2319</f>
        <v>5.9000000000000163E-3</v>
      </c>
      <c r="J2319" s="14"/>
      <c r="K2319" s="13"/>
      <c r="L2319" s="9">
        <f>G2319/2*1.05</f>
        <v>0.16800000000000001</v>
      </c>
      <c r="M2319" s="11">
        <f>L2319-H2319</f>
        <v>5.9000000000000163E-3</v>
      </c>
      <c r="N2319" s="11">
        <v>0</v>
      </c>
      <c r="P2319" s="9">
        <f>0.5*N2319/1000</f>
        <v>0</v>
      </c>
      <c r="Q2319" s="9">
        <f>P2319+O2319</f>
        <v>0</v>
      </c>
      <c r="R2319" s="11">
        <v>0</v>
      </c>
      <c r="T2319" s="9">
        <f>0.5*R2319</f>
        <v>0</v>
      </c>
      <c r="U2319" s="9">
        <f>T2319+S2319</f>
        <v>0</v>
      </c>
      <c r="V2319" s="9">
        <f>(Q2319+U2319)/(0.944*1000)</f>
        <v>0</v>
      </c>
    </row>
    <row r="2320" spans="1:22" x14ac:dyDescent="0.3">
      <c r="A2320" s="14">
        <v>2325</v>
      </c>
      <c r="B2320" s="14" t="s">
        <v>8721</v>
      </c>
      <c r="C2320" s="14" t="s">
        <v>13510</v>
      </c>
      <c r="D2320" s="14" t="s">
        <v>13504</v>
      </c>
      <c r="E2320" s="14" t="s">
        <v>13479</v>
      </c>
      <c r="F2320" s="14">
        <v>10</v>
      </c>
      <c r="G2320" s="14">
        <v>0.25</v>
      </c>
      <c r="H2320" s="15">
        <v>7.5999999999999998E-2</v>
      </c>
      <c r="I2320" s="15">
        <f>M2320-V2320</f>
        <v>0.1865</v>
      </c>
      <c r="J2320" s="14"/>
      <c r="K2320" s="13"/>
      <c r="L2320" s="9">
        <f>G2320*1.05</f>
        <v>0.26250000000000001</v>
      </c>
      <c r="M2320" s="11">
        <f>L2320-H2320</f>
        <v>0.1865</v>
      </c>
      <c r="N2320" s="11">
        <v>0</v>
      </c>
      <c r="P2320" s="9">
        <f>0.5*N2320/1000</f>
        <v>0</v>
      </c>
      <c r="Q2320" s="9">
        <f>P2320+O2320</f>
        <v>0</v>
      </c>
      <c r="R2320" s="11">
        <v>0</v>
      </c>
      <c r="T2320" s="9">
        <f>0.5*R2320</f>
        <v>0</v>
      </c>
      <c r="U2320" s="9">
        <f>T2320+S2320</f>
        <v>0</v>
      </c>
      <c r="V2320" s="9">
        <f>(Q2320+U2320)/(0.944*1000)</f>
        <v>0</v>
      </c>
    </row>
    <row r="2321" spans="1:22" x14ac:dyDescent="0.3">
      <c r="A2321" s="14">
        <v>2326</v>
      </c>
      <c r="B2321" s="14" t="s">
        <v>8722</v>
      </c>
      <c r="C2321" s="14" t="s">
        <v>13510</v>
      </c>
      <c r="D2321" s="14" t="s">
        <v>13504</v>
      </c>
      <c r="E2321" s="14" t="s">
        <v>13479</v>
      </c>
      <c r="F2321" s="14">
        <v>10</v>
      </c>
      <c r="G2321" s="14">
        <v>0.63</v>
      </c>
      <c r="H2321" s="15">
        <v>1.0640999999999963E-2</v>
      </c>
      <c r="I2321" s="15">
        <f>M2321-V2321</f>
        <v>0.65085900000000008</v>
      </c>
      <c r="J2321" s="14"/>
      <c r="K2321" s="13"/>
      <c r="L2321" s="9">
        <f>G2321*1.05</f>
        <v>0.66150000000000009</v>
      </c>
      <c r="M2321" s="11">
        <f>L2321-H2321</f>
        <v>0.65085900000000008</v>
      </c>
      <c r="N2321" s="11">
        <v>0</v>
      </c>
      <c r="P2321" s="9">
        <f>0.5*N2321/1000</f>
        <v>0</v>
      </c>
      <c r="Q2321" s="9">
        <f>P2321+O2321</f>
        <v>0</v>
      </c>
      <c r="R2321" s="11">
        <v>0</v>
      </c>
      <c r="T2321" s="9">
        <f>0.5*R2321</f>
        <v>0</v>
      </c>
      <c r="U2321" s="9">
        <f>T2321+S2321</f>
        <v>0</v>
      </c>
      <c r="V2321" s="9">
        <f>(Q2321+U2321)/(0.944*1000)</f>
        <v>0</v>
      </c>
    </row>
    <row r="2322" spans="1:22" x14ac:dyDescent="0.3">
      <c r="A2322" s="14">
        <v>2327</v>
      </c>
      <c r="B2322" s="14" t="s">
        <v>8723</v>
      </c>
      <c r="C2322" s="14" t="s">
        <v>13510</v>
      </c>
      <c r="D2322" s="14" t="s">
        <v>13504</v>
      </c>
      <c r="E2322" s="14" t="s">
        <v>13479</v>
      </c>
      <c r="F2322" s="14">
        <v>10</v>
      </c>
      <c r="G2322" s="14">
        <v>0.25</v>
      </c>
      <c r="H2322" s="15">
        <v>0.08</v>
      </c>
      <c r="I2322" s="15">
        <f>M2322-V2322</f>
        <v>0.1825</v>
      </c>
      <c r="J2322" s="14"/>
      <c r="K2322" s="13"/>
      <c r="L2322" s="9">
        <f>G2322*1.05</f>
        <v>0.26250000000000001</v>
      </c>
      <c r="M2322" s="11">
        <f>L2322-H2322</f>
        <v>0.1825</v>
      </c>
      <c r="N2322" s="11">
        <v>0</v>
      </c>
      <c r="P2322" s="9">
        <f>0.5*N2322/1000</f>
        <v>0</v>
      </c>
      <c r="Q2322" s="9">
        <f>P2322+O2322</f>
        <v>0</v>
      </c>
      <c r="R2322" s="11">
        <v>0</v>
      </c>
      <c r="T2322" s="9">
        <f>0.5*R2322</f>
        <v>0</v>
      </c>
      <c r="U2322" s="9">
        <f>T2322+S2322</f>
        <v>0</v>
      </c>
      <c r="V2322" s="9">
        <f>(Q2322+U2322)/(0.944*1000)</f>
        <v>0</v>
      </c>
    </row>
    <row r="2323" spans="1:22" x14ac:dyDescent="0.3">
      <c r="A2323" s="14">
        <v>2328</v>
      </c>
      <c r="B2323" s="14" t="s">
        <v>8724</v>
      </c>
      <c r="C2323" s="14" t="s">
        <v>13510</v>
      </c>
      <c r="D2323" s="14" t="s">
        <v>13504</v>
      </c>
      <c r="E2323" s="14" t="s">
        <v>13479</v>
      </c>
      <c r="F2323" s="14">
        <v>10</v>
      </c>
      <c r="G2323" s="14">
        <v>0.25</v>
      </c>
      <c r="H2323" s="15">
        <v>6.5720000000000023E-3</v>
      </c>
      <c r="I2323" s="15">
        <f>M2323-V2323</f>
        <v>0.13754876271186439</v>
      </c>
      <c r="J2323" s="14"/>
      <c r="K2323" s="13"/>
      <c r="L2323" s="9">
        <f>G2323*1.05</f>
        <v>0.26250000000000001</v>
      </c>
      <c r="M2323" s="11">
        <f>L2323-H2323</f>
        <v>0.25592799999999999</v>
      </c>
      <c r="N2323" s="11">
        <v>0</v>
      </c>
      <c r="P2323" s="9">
        <f>0.5*N2323/1000</f>
        <v>0</v>
      </c>
      <c r="Q2323" s="9">
        <f>P2323+O2323</f>
        <v>0</v>
      </c>
      <c r="R2323" s="11">
        <v>149</v>
      </c>
      <c r="S2323" s="9">
        <f>0.75*R2323</f>
        <v>111.75</v>
      </c>
      <c r="U2323" s="9">
        <f>T2323+S2323</f>
        <v>111.75</v>
      </c>
      <c r="V2323" s="9">
        <f>(Q2323+U2323)/(0.944*1000)</f>
        <v>0.1183792372881356</v>
      </c>
    </row>
    <row r="2324" spans="1:22" x14ac:dyDescent="0.3">
      <c r="A2324" s="14">
        <v>2329</v>
      </c>
      <c r="B2324" s="14" t="s">
        <v>8725</v>
      </c>
      <c r="C2324" s="14" t="s">
        <v>13510</v>
      </c>
      <c r="D2324" s="14" t="s">
        <v>13504</v>
      </c>
      <c r="E2324" s="14" t="s">
        <v>13479</v>
      </c>
      <c r="F2324" s="14">
        <v>10</v>
      </c>
      <c r="G2324" s="14">
        <v>0.25</v>
      </c>
      <c r="H2324" s="15">
        <v>1.6853932584268706E-5</v>
      </c>
      <c r="I2324" s="15">
        <f>M2324-V2324</f>
        <v>0.26248314606741574</v>
      </c>
      <c r="J2324" s="14"/>
      <c r="K2324" s="13"/>
      <c r="L2324" s="9">
        <f>G2324*1.05</f>
        <v>0.26250000000000001</v>
      </c>
      <c r="M2324" s="11">
        <f>L2324-H2324</f>
        <v>0.26248314606741574</v>
      </c>
      <c r="N2324" s="11">
        <v>0</v>
      </c>
      <c r="P2324" s="9">
        <f>0.5*N2324/1000</f>
        <v>0</v>
      </c>
      <c r="Q2324" s="9">
        <f>P2324+O2324</f>
        <v>0</v>
      </c>
      <c r="R2324" s="11">
        <v>0</v>
      </c>
      <c r="T2324" s="9">
        <f>0.5*R2324</f>
        <v>0</v>
      </c>
      <c r="U2324" s="9">
        <f>T2324+S2324</f>
        <v>0</v>
      </c>
      <c r="V2324" s="9">
        <f>(Q2324+U2324)/(0.944*1000)</f>
        <v>0</v>
      </c>
    </row>
    <row r="2325" spans="1:22" x14ac:dyDescent="0.3">
      <c r="A2325" s="14">
        <v>2330</v>
      </c>
      <c r="B2325" s="14" t="s">
        <v>8726</v>
      </c>
      <c r="C2325" s="14" t="s">
        <v>13510</v>
      </c>
      <c r="D2325" s="14" t="s">
        <v>13504</v>
      </c>
      <c r="E2325" s="14" t="s">
        <v>13479</v>
      </c>
      <c r="F2325" s="14">
        <v>10</v>
      </c>
      <c r="G2325" s="14">
        <v>6.3E-2</v>
      </c>
      <c r="H2325" s="15">
        <v>9.02000000000001E-4</v>
      </c>
      <c r="I2325" s="15">
        <f>M2325-V2325</f>
        <v>6.5248E-2</v>
      </c>
      <c r="J2325" s="14"/>
      <c r="K2325" s="13"/>
      <c r="L2325" s="9">
        <f>G2325*1.05</f>
        <v>6.615E-2</v>
      </c>
      <c r="M2325" s="11">
        <f>L2325-H2325</f>
        <v>6.5248E-2</v>
      </c>
      <c r="N2325" s="11">
        <v>0</v>
      </c>
      <c r="P2325" s="9">
        <f>0.5*N2325/1000</f>
        <v>0</v>
      </c>
      <c r="Q2325" s="9">
        <f>P2325+O2325</f>
        <v>0</v>
      </c>
      <c r="R2325" s="11">
        <v>0</v>
      </c>
      <c r="T2325" s="9">
        <f>0.5*R2325</f>
        <v>0</v>
      </c>
      <c r="U2325" s="9">
        <f>T2325+S2325</f>
        <v>0</v>
      </c>
      <c r="V2325" s="9">
        <f>(Q2325+U2325)/(0.944*1000)</f>
        <v>0</v>
      </c>
    </row>
    <row r="2326" spans="1:22" x14ac:dyDescent="0.3">
      <c r="A2326" s="14">
        <v>2331</v>
      </c>
      <c r="B2326" s="14" t="s">
        <v>8727</v>
      </c>
      <c r="C2326" s="14" t="s">
        <v>13510</v>
      </c>
      <c r="D2326" s="14" t="s">
        <v>13504</v>
      </c>
      <c r="E2326" s="14" t="s">
        <v>13479</v>
      </c>
      <c r="F2326" s="14">
        <v>10</v>
      </c>
      <c r="G2326" s="14">
        <v>6.3E-2</v>
      </c>
      <c r="H2326" s="15">
        <v>6.6300000000000022E-3</v>
      </c>
      <c r="I2326" s="15">
        <f>M2326-V2326</f>
        <v>5.9519999999999997E-2</v>
      </c>
      <c r="J2326" s="14"/>
      <c r="K2326" s="13"/>
      <c r="L2326" s="9">
        <f>G2326*1.05</f>
        <v>6.615E-2</v>
      </c>
      <c r="M2326" s="11">
        <f>L2326-H2326</f>
        <v>5.9519999999999997E-2</v>
      </c>
      <c r="N2326" s="11">
        <v>0</v>
      </c>
      <c r="P2326" s="9">
        <f>0.5*N2326/1000</f>
        <v>0</v>
      </c>
      <c r="Q2326" s="9">
        <f>P2326+O2326</f>
        <v>0</v>
      </c>
      <c r="R2326" s="11">
        <v>0</v>
      </c>
      <c r="T2326" s="9">
        <f>0.5*R2326</f>
        <v>0</v>
      </c>
      <c r="U2326" s="9">
        <f>T2326+S2326</f>
        <v>0</v>
      </c>
      <c r="V2326" s="9">
        <f>(Q2326+U2326)/(0.944*1000)</f>
        <v>0</v>
      </c>
    </row>
    <row r="2327" spans="1:22" x14ac:dyDescent="0.3">
      <c r="A2327" s="14">
        <v>2332</v>
      </c>
      <c r="B2327" s="14" t="s">
        <v>8728</v>
      </c>
      <c r="C2327" s="14" t="s">
        <v>13510</v>
      </c>
      <c r="D2327" s="14" t="s">
        <v>13504</v>
      </c>
      <c r="E2327" s="14" t="s">
        <v>13479</v>
      </c>
      <c r="F2327" s="14">
        <v>10</v>
      </c>
      <c r="G2327" s="14">
        <v>0.25</v>
      </c>
      <c r="H2327" s="15">
        <v>2.2860000000000012E-2</v>
      </c>
      <c r="I2327" s="15">
        <f>M2327-V2327</f>
        <v>0.23963999999999999</v>
      </c>
      <c r="J2327" s="14"/>
      <c r="K2327" s="13"/>
      <c r="L2327" s="9">
        <f>G2327*1.05</f>
        <v>0.26250000000000001</v>
      </c>
      <c r="M2327" s="11">
        <f>L2327-H2327</f>
        <v>0.23963999999999999</v>
      </c>
      <c r="N2327" s="11">
        <v>0</v>
      </c>
      <c r="P2327" s="9">
        <f>0.5*N2327/1000</f>
        <v>0</v>
      </c>
      <c r="Q2327" s="9">
        <f>P2327+O2327</f>
        <v>0</v>
      </c>
      <c r="R2327" s="11">
        <v>0</v>
      </c>
      <c r="T2327" s="9">
        <f>0.5*R2327</f>
        <v>0</v>
      </c>
      <c r="U2327" s="9">
        <f>T2327+S2327</f>
        <v>0</v>
      </c>
      <c r="V2327" s="9">
        <f>(Q2327+U2327)/(0.944*1000)</f>
        <v>0</v>
      </c>
    </row>
    <row r="2328" spans="1:22" x14ac:dyDescent="0.3">
      <c r="A2328" s="14">
        <v>2333</v>
      </c>
      <c r="B2328" s="14" t="s">
        <v>8729</v>
      </c>
      <c r="C2328" s="14" t="s">
        <v>13510</v>
      </c>
      <c r="D2328" s="14" t="s">
        <v>13504</v>
      </c>
      <c r="E2328" s="14" t="s">
        <v>13479</v>
      </c>
      <c r="F2328" s="14">
        <v>10</v>
      </c>
      <c r="G2328" s="14">
        <v>0.16</v>
      </c>
      <c r="H2328" s="15">
        <v>0</v>
      </c>
      <c r="I2328" s="15">
        <f>M2328-V2328</f>
        <v>0.16800000000000001</v>
      </c>
      <c r="J2328" s="14"/>
      <c r="K2328" s="13"/>
      <c r="L2328" s="9">
        <f>G2328*1.05</f>
        <v>0.16800000000000001</v>
      </c>
      <c r="M2328" s="11">
        <f>L2328-H2328</f>
        <v>0.16800000000000001</v>
      </c>
      <c r="N2328" s="11">
        <v>0</v>
      </c>
      <c r="P2328" s="9">
        <f>0.5*N2328/1000</f>
        <v>0</v>
      </c>
      <c r="Q2328" s="9">
        <f>P2328+O2328</f>
        <v>0</v>
      </c>
      <c r="R2328" s="11">
        <v>0</v>
      </c>
      <c r="T2328" s="9">
        <f>0.5*R2328</f>
        <v>0</v>
      </c>
      <c r="U2328" s="9">
        <f>T2328+S2328</f>
        <v>0</v>
      </c>
      <c r="V2328" s="9">
        <f>(Q2328+U2328)/(0.944*1000)</f>
        <v>0</v>
      </c>
    </row>
    <row r="2329" spans="1:22" x14ac:dyDescent="0.3">
      <c r="A2329" s="14">
        <v>2334</v>
      </c>
      <c r="B2329" s="14" t="s">
        <v>8730</v>
      </c>
      <c r="C2329" s="14" t="s">
        <v>13510</v>
      </c>
      <c r="D2329" s="14" t="s">
        <v>13504</v>
      </c>
      <c r="E2329" s="14" t="s">
        <v>13479</v>
      </c>
      <c r="F2329" s="14">
        <v>10</v>
      </c>
      <c r="G2329" s="14">
        <v>6.3E-2</v>
      </c>
      <c r="H2329" s="15">
        <v>1.8800000000000025E-3</v>
      </c>
      <c r="I2329" s="15">
        <f>M2329-V2329</f>
        <v>6.0562372881355929E-2</v>
      </c>
      <c r="J2329" s="14"/>
      <c r="K2329" s="13"/>
      <c r="L2329" s="9">
        <f>G2329*1.05</f>
        <v>6.615E-2</v>
      </c>
      <c r="M2329" s="11">
        <f>L2329-H2329</f>
        <v>6.4269999999999994E-2</v>
      </c>
      <c r="N2329" s="11">
        <v>0</v>
      </c>
      <c r="P2329" s="9">
        <f>0.5*N2329/1000</f>
        <v>0</v>
      </c>
      <c r="Q2329" s="9">
        <f>P2329+O2329</f>
        <v>0</v>
      </c>
      <c r="R2329" s="11">
        <v>7</v>
      </c>
      <c r="T2329" s="9">
        <f>0.5*R2329</f>
        <v>3.5</v>
      </c>
      <c r="U2329" s="9">
        <f>T2329+S2329</f>
        <v>3.5</v>
      </c>
      <c r="V2329" s="9">
        <f>(Q2329+U2329)/(0.944*1000)</f>
        <v>3.7076271186440679E-3</v>
      </c>
    </row>
    <row r="2330" spans="1:22" x14ac:dyDescent="0.3">
      <c r="A2330" s="14">
        <v>2335</v>
      </c>
      <c r="B2330" s="14" t="s">
        <v>8731</v>
      </c>
      <c r="C2330" s="14" t="s">
        <v>13510</v>
      </c>
      <c r="D2330" s="14" t="s">
        <v>13504</v>
      </c>
      <c r="E2330" s="14" t="s">
        <v>13479</v>
      </c>
      <c r="F2330" s="14">
        <v>10</v>
      </c>
      <c r="G2330" s="14">
        <v>0.25</v>
      </c>
      <c r="H2330" s="15">
        <v>9.5747999999999986E-2</v>
      </c>
      <c r="I2330" s="15">
        <f>M2330-V2330</f>
        <v>0.16675200000000001</v>
      </c>
      <c r="J2330" s="14"/>
      <c r="K2330" s="13"/>
      <c r="L2330" s="9">
        <f>G2330*1.05</f>
        <v>0.26250000000000001</v>
      </c>
      <c r="M2330" s="11">
        <f>L2330-H2330</f>
        <v>0.16675200000000001</v>
      </c>
      <c r="N2330" s="11">
        <v>0</v>
      </c>
      <c r="P2330" s="9">
        <f>0.5*N2330/1000</f>
        <v>0</v>
      </c>
      <c r="Q2330" s="9">
        <f>P2330+O2330</f>
        <v>0</v>
      </c>
      <c r="R2330" s="11">
        <v>0</v>
      </c>
      <c r="T2330" s="9">
        <f>0.5*R2330</f>
        <v>0</v>
      </c>
      <c r="U2330" s="9">
        <f>T2330+S2330</f>
        <v>0</v>
      </c>
      <c r="V2330" s="9">
        <f>(Q2330+U2330)/(0.944*1000)</f>
        <v>0</v>
      </c>
    </row>
    <row r="2331" spans="1:22" x14ac:dyDescent="0.3">
      <c r="A2331" s="14">
        <v>2336</v>
      </c>
      <c r="B2331" s="14" t="s">
        <v>8732</v>
      </c>
      <c r="C2331" s="14" t="s">
        <v>13510</v>
      </c>
      <c r="D2331" s="14" t="s">
        <v>13504</v>
      </c>
      <c r="E2331" s="14" t="s">
        <v>13479</v>
      </c>
      <c r="F2331" s="14">
        <v>10</v>
      </c>
      <c r="G2331" s="14">
        <v>0.25</v>
      </c>
      <c r="H2331" s="15">
        <v>8.0365000000000006E-2</v>
      </c>
      <c r="I2331" s="15">
        <f>M2331-V2331</f>
        <v>0.18213499999999999</v>
      </c>
      <c r="J2331" s="14"/>
      <c r="K2331" s="13"/>
      <c r="L2331" s="9">
        <f>G2331*1.05</f>
        <v>0.26250000000000001</v>
      </c>
      <c r="M2331" s="11">
        <f>L2331-H2331</f>
        <v>0.18213499999999999</v>
      </c>
      <c r="N2331" s="11">
        <v>0</v>
      </c>
      <c r="P2331" s="9">
        <f>0.5*N2331/1000</f>
        <v>0</v>
      </c>
      <c r="Q2331" s="9">
        <f>P2331+O2331</f>
        <v>0</v>
      </c>
      <c r="R2331" s="11">
        <v>0</v>
      </c>
      <c r="T2331" s="9">
        <f>0.5*R2331</f>
        <v>0</v>
      </c>
      <c r="U2331" s="9">
        <f>T2331+S2331</f>
        <v>0</v>
      </c>
      <c r="V2331" s="9">
        <f>(Q2331+U2331)/(0.944*1000)</f>
        <v>0</v>
      </c>
    </row>
    <row r="2332" spans="1:22" x14ac:dyDescent="0.3">
      <c r="A2332" s="14">
        <v>2337</v>
      </c>
      <c r="B2332" s="14" t="s">
        <v>8733</v>
      </c>
      <c r="C2332" s="14" t="s">
        <v>13510</v>
      </c>
      <c r="D2332" s="14" t="s">
        <v>13504</v>
      </c>
      <c r="E2332" s="14" t="s">
        <v>13479</v>
      </c>
      <c r="F2332" s="14">
        <v>10</v>
      </c>
      <c r="G2332" s="14">
        <v>0.16</v>
      </c>
      <c r="H2332" s="15">
        <v>0.13</v>
      </c>
      <c r="I2332" s="15">
        <f>M2332-V2332</f>
        <v>3.8000000000000006E-2</v>
      </c>
      <c r="J2332" s="14"/>
      <c r="K2332" s="13"/>
      <c r="L2332" s="9">
        <f>G2332*1.05</f>
        <v>0.16800000000000001</v>
      </c>
      <c r="M2332" s="11">
        <f>L2332-H2332</f>
        <v>3.8000000000000006E-2</v>
      </c>
      <c r="N2332" s="11">
        <v>0</v>
      </c>
      <c r="P2332" s="9">
        <f>0.5*N2332/1000</f>
        <v>0</v>
      </c>
      <c r="Q2332" s="9">
        <f>P2332+O2332</f>
        <v>0</v>
      </c>
      <c r="R2332" s="11">
        <v>0</v>
      </c>
      <c r="T2332" s="9">
        <f>0.5*R2332</f>
        <v>0</v>
      </c>
      <c r="U2332" s="9">
        <f>T2332+S2332</f>
        <v>0</v>
      </c>
      <c r="V2332" s="9">
        <f>(Q2332+U2332)/(0.944*1000)</f>
        <v>0</v>
      </c>
    </row>
    <row r="2333" spans="1:22" x14ac:dyDescent="0.3">
      <c r="A2333" s="14">
        <v>2338</v>
      </c>
      <c r="B2333" s="14" t="s">
        <v>8734</v>
      </c>
      <c r="C2333" s="14" t="s">
        <v>13510</v>
      </c>
      <c r="D2333" s="14" t="s">
        <v>13504</v>
      </c>
      <c r="E2333" s="14" t="s">
        <v>13479</v>
      </c>
      <c r="F2333" s="14">
        <v>10</v>
      </c>
      <c r="G2333" s="14">
        <v>6.3E-2</v>
      </c>
      <c r="H2333" s="15">
        <v>2.1414000000000002E-2</v>
      </c>
      <c r="I2333" s="15">
        <f>M2333-V2333</f>
        <v>4.4735999999999998E-2</v>
      </c>
      <c r="J2333" s="14"/>
      <c r="K2333" s="13"/>
      <c r="L2333" s="9">
        <f>G2333*1.05</f>
        <v>6.615E-2</v>
      </c>
      <c r="M2333" s="11">
        <f>L2333-H2333</f>
        <v>4.4735999999999998E-2</v>
      </c>
      <c r="N2333" s="11">
        <v>0</v>
      </c>
      <c r="P2333" s="9">
        <f>0.5*N2333/1000</f>
        <v>0</v>
      </c>
      <c r="Q2333" s="9">
        <f>P2333+O2333</f>
        <v>0</v>
      </c>
      <c r="R2333" s="11">
        <v>0</v>
      </c>
      <c r="T2333" s="9">
        <f>0.5*R2333</f>
        <v>0</v>
      </c>
      <c r="U2333" s="9">
        <f>T2333+S2333</f>
        <v>0</v>
      </c>
      <c r="V2333" s="9">
        <f>(Q2333+U2333)/(0.944*1000)</f>
        <v>0</v>
      </c>
    </row>
    <row r="2334" spans="1:22" x14ac:dyDescent="0.3">
      <c r="A2334" s="14">
        <v>2339</v>
      </c>
      <c r="B2334" s="14" t="s">
        <v>8735</v>
      </c>
      <c r="C2334" s="14" t="s">
        <v>13510</v>
      </c>
      <c r="D2334" s="14" t="s">
        <v>13504</v>
      </c>
      <c r="E2334" s="14" t="s">
        <v>13479</v>
      </c>
      <c r="F2334" s="14">
        <v>10</v>
      </c>
      <c r="G2334" s="14">
        <v>0.5</v>
      </c>
      <c r="H2334" s="15">
        <v>0.26180923595505617</v>
      </c>
      <c r="I2334" s="15">
        <f>M2334-V2334</f>
        <v>6.9076404494383681E-4</v>
      </c>
      <c r="J2334" s="14"/>
      <c r="K2334" s="13"/>
      <c r="L2334" s="9">
        <f>G2334/2*1.05</f>
        <v>0.26250000000000001</v>
      </c>
      <c r="M2334" s="11">
        <f>L2334-H2334</f>
        <v>6.9076404494383681E-4</v>
      </c>
      <c r="N2334" s="11">
        <v>0</v>
      </c>
      <c r="P2334" s="9">
        <f>0.5*N2334/1000</f>
        <v>0</v>
      </c>
      <c r="Q2334" s="9">
        <f>P2334+O2334</f>
        <v>0</v>
      </c>
      <c r="R2334" s="11">
        <v>0</v>
      </c>
      <c r="T2334" s="9">
        <f>0.5*R2334</f>
        <v>0</v>
      </c>
      <c r="U2334" s="9">
        <f>T2334+S2334</f>
        <v>0</v>
      </c>
      <c r="V2334" s="9">
        <f>(Q2334+U2334)/(0.944*1000)</f>
        <v>0</v>
      </c>
    </row>
    <row r="2335" spans="1:22" x14ac:dyDescent="0.3">
      <c r="A2335" s="14">
        <v>2340</v>
      </c>
      <c r="B2335" s="14" t="s">
        <v>8736</v>
      </c>
      <c r="C2335" s="14" t="s">
        <v>13510</v>
      </c>
      <c r="D2335" s="14" t="s">
        <v>13504</v>
      </c>
      <c r="E2335" s="14" t="s">
        <v>13479</v>
      </c>
      <c r="F2335" s="14">
        <v>10</v>
      </c>
      <c r="G2335" s="14">
        <v>0.25</v>
      </c>
      <c r="H2335" s="15">
        <v>4.6875E-2</v>
      </c>
      <c r="I2335" s="15">
        <f>M2335-V2335</f>
        <v>0.21562500000000001</v>
      </c>
      <c r="J2335" s="14"/>
      <c r="K2335" s="13"/>
      <c r="L2335" s="9">
        <f>G2335*1.05</f>
        <v>0.26250000000000001</v>
      </c>
      <c r="M2335" s="11">
        <f>L2335-H2335</f>
        <v>0.21562500000000001</v>
      </c>
      <c r="N2335" s="11">
        <v>0</v>
      </c>
      <c r="P2335" s="9">
        <f>0.5*N2335/1000</f>
        <v>0</v>
      </c>
      <c r="Q2335" s="9">
        <f>P2335+O2335</f>
        <v>0</v>
      </c>
      <c r="R2335" s="11">
        <v>0</v>
      </c>
      <c r="T2335" s="9">
        <f>0.5*R2335</f>
        <v>0</v>
      </c>
      <c r="U2335" s="9">
        <f>T2335+S2335</f>
        <v>0</v>
      </c>
      <c r="V2335" s="9">
        <f>(Q2335+U2335)/(0.944*1000)</f>
        <v>0</v>
      </c>
    </row>
    <row r="2336" spans="1:22" x14ac:dyDescent="0.3">
      <c r="A2336" s="14">
        <v>2341</v>
      </c>
      <c r="B2336" s="14" t="s">
        <v>8737</v>
      </c>
      <c r="C2336" s="14" t="s">
        <v>13510</v>
      </c>
      <c r="D2336" s="14" t="s">
        <v>13504</v>
      </c>
      <c r="E2336" s="14" t="s">
        <v>13479</v>
      </c>
      <c r="F2336" s="14">
        <v>10</v>
      </c>
      <c r="G2336" s="14">
        <v>0.16</v>
      </c>
      <c r="H2336" s="15">
        <v>0</v>
      </c>
      <c r="I2336" s="15">
        <f>M2336-V2336</f>
        <v>0.16800000000000001</v>
      </c>
      <c r="J2336" s="14"/>
      <c r="K2336" s="13"/>
      <c r="L2336" s="9">
        <f>G2336*1.05</f>
        <v>0.16800000000000001</v>
      </c>
      <c r="M2336" s="11">
        <f>L2336-H2336</f>
        <v>0.16800000000000001</v>
      </c>
      <c r="N2336" s="11">
        <v>0</v>
      </c>
      <c r="P2336" s="9">
        <f>0.5*N2336/1000</f>
        <v>0</v>
      </c>
      <c r="Q2336" s="9">
        <f>P2336+O2336</f>
        <v>0</v>
      </c>
      <c r="R2336" s="11">
        <v>0</v>
      </c>
      <c r="T2336" s="9">
        <f>0.5*R2336</f>
        <v>0</v>
      </c>
      <c r="U2336" s="9">
        <f>T2336+S2336</f>
        <v>0</v>
      </c>
      <c r="V2336" s="9">
        <f>(Q2336+U2336)/(0.944*1000)</f>
        <v>0</v>
      </c>
    </row>
    <row r="2337" spans="1:22" x14ac:dyDescent="0.3">
      <c r="A2337" s="14">
        <v>2342</v>
      </c>
      <c r="B2337" s="14" t="s">
        <v>8738</v>
      </c>
      <c r="C2337" s="14" t="s">
        <v>13510</v>
      </c>
      <c r="D2337" s="14" t="s">
        <v>13504</v>
      </c>
      <c r="E2337" s="14" t="s">
        <v>13479</v>
      </c>
      <c r="F2337" s="14">
        <v>10</v>
      </c>
      <c r="G2337" s="14">
        <v>0.16</v>
      </c>
      <c r="H2337" s="15">
        <v>0</v>
      </c>
      <c r="I2337" s="15">
        <f>M2337-V2337</f>
        <v>0.16800000000000001</v>
      </c>
      <c r="J2337" s="14"/>
      <c r="K2337" s="13"/>
      <c r="L2337" s="9">
        <f>G2337*1.05</f>
        <v>0.16800000000000001</v>
      </c>
      <c r="M2337" s="11">
        <f>L2337-H2337</f>
        <v>0.16800000000000001</v>
      </c>
      <c r="N2337" s="11">
        <v>0</v>
      </c>
      <c r="P2337" s="9">
        <f>0.5*N2337/1000</f>
        <v>0</v>
      </c>
      <c r="Q2337" s="9">
        <f>P2337+O2337</f>
        <v>0</v>
      </c>
      <c r="R2337" s="11">
        <v>0</v>
      </c>
      <c r="T2337" s="9">
        <f>0.5*R2337</f>
        <v>0</v>
      </c>
      <c r="U2337" s="9">
        <f>T2337+S2337</f>
        <v>0</v>
      </c>
      <c r="V2337" s="9">
        <f>(Q2337+U2337)/(0.944*1000)</f>
        <v>0</v>
      </c>
    </row>
    <row r="2338" spans="1:22" x14ac:dyDescent="0.3">
      <c r="A2338" s="14">
        <v>2343</v>
      </c>
      <c r="B2338" s="14" t="s">
        <v>8739</v>
      </c>
      <c r="C2338" s="14" t="s">
        <v>13510</v>
      </c>
      <c r="D2338" s="14" t="s">
        <v>13504</v>
      </c>
      <c r="E2338" s="14" t="s">
        <v>13479</v>
      </c>
      <c r="F2338" s="14">
        <v>10</v>
      </c>
      <c r="G2338" s="14">
        <v>6.3E-2</v>
      </c>
      <c r="H2338" s="15">
        <v>3.9440000000000022E-3</v>
      </c>
      <c r="I2338" s="15">
        <f>M2338-V2338</f>
        <v>6.2205999999999997E-2</v>
      </c>
      <c r="J2338" s="14"/>
      <c r="K2338" s="13"/>
      <c r="L2338" s="9">
        <f>G2338*1.05</f>
        <v>6.615E-2</v>
      </c>
      <c r="M2338" s="11">
        <f>L2338-H2338</f>
        <v>6.2205999999999997E-2</v>
      </c>
      <c r="N2338" s="11">
        <v>0</v>
      </c>
      <c r="P2338" s="9">
        <f>0.5*N2338/1000</f>
        <v>0</v>
      </c>
      <c r="Q2338" s="9">
        <f>P2338+O2338</f>
        <v>0</v>
      </c>
      <c r="R2338" s="11">
        <v>0</v>
      </c>
      <c r="T2338" s="9">
        <f>0.5*R2338</f>
        <v>0</v>
      </c>
      <c r="U2338" s="9">
        <f>T2338+S2338</f>
        <v>0</v>
      </c>
      <c r="V2338" s="9">
        <f>(Q2338+U2338)/(0.944*1000)</f>
        <v>0</v>
      </c>
    </row>
    <row r="2339" spans="1:22" x14ac:dyDescent="0.3">
      <c r="A2339" s="14">
        <v>2344</v>
      </c>
      <c r="B2339" s="14" t="s">
        <v>8740</v>
      </c>
      <c r="C2339" s="14" t="s">
        <v>13510</v>
      </c>
      <c r="D2339" s="14" t="s">
        <v>13504</v>
      </c>
      <c r="E2339" s="14" t="s">
        <v>13479</v>
      </c>
      <c r="F2339" s="14">
        <v>10</v>
      </c>
      <c r="G2339" s="14">
        <v>0.25</v>
      </c>
      <c r="H2339" s="15">
        <v>3.8937999999999987E-2</v>
      </c>
      <c r="I2339" s="15">
        <f>M2339-V2339</f>
        <v>0.21561708474576274</v>
      </c>
      <c r="J2339" s="14"/>
      <c r="K2339" s="13"/>
      <c r="L2339" s="9">
        <f>G2339*1.05</f>
        <v>0.26250000000000001</v>
      </c>
      <c r="M2339" s="11">
        <f>L2339-H2339</f>
        <v>0.22356200000000004</v>
      </c>
      <c r="N2339" s="11">
        <v>0</v>
      </c>
      <c r="P2339" s="9">
        <f>0.5*N2339/1000</f>
        <v>0</v>
      </c>
      <c r="Q2339" s="9">
        <f>P2339+O2339</f>
        <v>0</v>
      </c>
      <c r="R2339" s="11">
        <v>15</v>
      </c>
      <c r="T2339" s="9">
        <f>0.5*R2339</f>
        <v>7.5</v>
      </c>
      <c r="U2339" s="9">
        <f>T2339+S2339</f>
        <v>7.5</v>
      </c>
      <c r="V2339" s="9">
        <f>(Q2339+U2339)/(0.944*1000)</f>
        <v>7.9449152542372878E-3</v>
      </c>
    </row>
    <row r="2340" spans="1:22" x14ac:dyDescent="0.3">
      <c r="A2340" s="14">
        <v>2345</v>
      </c>
      <c r="B2340" s="14" t="s">
        <v>8741</v>
      </c>
      <c r="C2340" s="14" t="s">
        <v>13510</v>
      </c>
      <c r="D2340" s="14" t="s">
        <v>13504</v>
      </c>
      <c r="E2340" s="14" t="s">
        <v>13479</v>
      </c>
      <c r="F2340" s="14">
        <v>10</v>
      </c>
      <c r="G2340" s="14">
        <v>0.1</v>
      </c>
      <c r="H2340" s="15">
        <v>1.3819999999999994E-2</v>
      </c>
      <c r="I2340" s="15">
        <f>M2340-V2340</f>
        <v>9.1180000000000011E-2</v>
      </c>
      <c r="J2340" s="14"/>
      <c r="K2340" s="13"/>
      <c r="L2340" s="9">
        <f>G2340*1.05</f>
        <v>0.10500000000000001</v>
      </c>
      <c r="M2340" s="11">
        <f>L2340-H2340</f>
        <v>9.1180000000000011E-2</v>
      </c>
      <c r="N2340" s="11">
        <v>0</v>
      </c>
      <c r="P2340" s="9">
        <f>0.5*N2340/1000</f>
        <v>0</v>
      </c>
      <c r="Q2340" s="9">
        <f>P2340+O2340</f>
        <v>0</v>
      </c>
      <c r="R2340" s="11">
        <v>0</v>
      </c>
      <c r="T2340" s="9">
        <f>0.5*R2340</f>
        <v>0</v>
      </c>
      <c r="U2340" s="9">
        <f>T2340+S2340</f>
        <v>0</v>
      </c>
      <c r="V2340" s="9">
        <f>(Q2340+U2340)/(0.944*1000)</f>
        <v>0</v>
      </c>
    </row>
    <row r="2341" spans="1:22" x14ac:dyDescent="0.3">
      <c r="A2341" s="14">
        <v>2346</v>
      </c>
      <c r="B2341" s="14" t="s">
        <v>8742</v>
      </c>
      <c r="C2341" s="14" t="s">
        <v>13510</v>
      </c>
      <c r="D2341" s="14" t="s">
        <v>13504</v>
      </c>
      <c r="E2341" s="14" t="s">
        <v>13479</v>
      </c>
      <c r="F2341" s="14">
        <v>10</v>
      </c>
      <c r="G2341" s="14">
        <v>2</v>
      </c>
      <c r="H2341" s="15">
        <v>1.028327</v>
      </c>
      <c r="I2341" s="15">
        <f>M2341-V2341</f>
        <v>2.1673000000000053E-2</v>
      </c>
      <c r="J2341" s="14"/>
      <c r="K2341" s="13"/>
      <c r="L2341" s="9">
        <f>G2341/2*1.05</f>
        <v>1.05</v>
      </c>
      <c r="M2341" s="11">
        <f>L2341-H2341</f>
        <v>2.1673000000000053E-2</v>
      </c>
      <c r="N2341" s="11">
        <v>0</v>
      </c>
      <c r="P2341" s="9">
        <f>0.5*N2341/1000</f>
        <v>0</v>
      </c>
      <c r="Q2341" s="9">
        <f>P2341+O2341</f>
        <v>0</v>
      </c>
      <c r="R2341" s="11">
        <v>0</v>
      </c>
      <c r="T2341" s="9">
        <f>0.5*R2341</f>
        <v>0</v>
      </c>
      <c r="U2341" s="9">
        <f>T2341+S2341</f>
        <v>0</v>
      </c>
      <c r="V2341" s="9">
        <f>(Q2341+U2341)/(0.944*1000)</f>
        <v>0</v>
      </c>
    </row>
    <row r="2342" spans="1:22" x14ac:dyDescent="0.3">
      <c r="A2342" s="14">
        <v>2347</v>
      </c>
      <c r="B2342" s="14" t="s">
        <v>8743</v>
      </c>
      <c r="C2342" s="14" t="s">
        <v>13510</v>
      </c>
      <c r="D2342" s="14" t="s">
        <v>13504</v>
      </c>
      <c r="E2342" s="14" t="s">
        <v>13479</v>
      </c>
      <c r="F2342" s="14">
        <v>10</v>
      </c>
      <c r="G2342" s="14">
        <v>0.16</v>
      </c>
      <c r="H2342" s="15">
        <v>1.8953000000000005E-2</v>
      </c>
      <c r="I2342" s="15">
        <f>M2342-V2342</f>
        <v>0.14904700000000001</v>
      </c>
      <c r="J2342" s="14"/>
      <c r="K2342" s="13"/>
      <c r="L2342" s="9">
        <f>G2342*1.05</f>
        <v>0.16800000000000001</v>
      </c>
      <c r="M2342" s="11">
        <f>L2342-H2342</f>
        <v>0.14904700000000001</v>
      </c>
      <c r="N2342" s="11">
        <v>0</v>
      </c>
      <c r="P2342" s="9">
        <f>0.5*N2342/1000</f>
        <v>0</v>
      </c>
      <c r="Q2342" s="9">
        <f>P2342+O2342</f>
        <v>0</v>
      </c>
      <c r="R2342" s="11">
        <v>0</v>
      </c>
      <c r="T2342" s="9">
        <f>0.5*R2342</f>
        <v>0</v>
      </c>
      <c r="U2342" s="9">
        <f>T2342+S2342</f>
        <v>0</v>
      </c>
      <c r="V2342" s="9">
        <f>(Q2342+U2342)/(0.944*1000)</f>
        <v>0</v>
      </c>
    </row>
    <row r="2343" spans="1:22" x14ac:dyDescent="0.3">
      <c r="A2343" s="14">
        <v>2348</v>
      </c>
      <c r="B2343" s="14" t="s">
        <v>8744</v>
      </c>
      <c r="C2343" s="14" t="s">
        <v>13510</v>
      </c>
      <c r="D2343" s="14" t="s">
        <v>13504</v>
      </c>
      <c r="E2343" s="14" t="s">
        <v>13479</v>
      </c>
      <c r="F2343" s="14">
        <v>10</v>
      </c>
      <c r="G2343" s="14">
        <v>0.16</v>
      </c>
      <c r="H2343" s="15">
        <v>9.9499999999999884E-3</v>
      </c>
      <c r="I2343" s="15">
        <f>M2343-V2343</f>
        <v>0.15805000000000002</v>
      </c>
      <c r="J2343" s="14"/>
      <c r="K2343" s="13"/>
      <c r="L2343" s="9">
        <f>G2343*1.05</f>
        <v>0.16800000000000001</v>
      </c>
      <c r="M2343" s="11">
        <f>L2343-H2343</f>
        <v>0.15805000000000002</v>
      </c>
      <c r="N2343" s="11">
        <v>0</v>
      </c>
      <c r="P2343" s="9">
        <f>0.5*N2343/1000</f>
        <v>0</v>
      </c>
      <c r="Q2343" s="9">
        <f>P2343+O2343</f>
        <v>0</v>
      </c>
      <c r="R2343" s="11">
        <v>0</v>
      </c>
      <c r="T2343" s="9">
        <f>0.5*R2343</f>
        <v>0</v>
      </c>
      <c r="U2343" s="9">
        <f>T2343+S2343</f>
        <v>0</v>
      </c>
      <c r="V2343" s="9">
        <f>(Q2343+U2343)/(0.944*1000)</f>
        <v>0</v>
      </c>
    </row>
    <row r="2344" spans="1:22" x14ac:dyDescent="0.3">
      <c r="A2344" s="14">
        <v>2349</v>
      </c>
      <c r="B2344" s="14" t="s">
        <v>8745</v>
      </c>
      <c r="C2344" s="14" t="s">
        <v>13510</v>
      </c>
      <c r="D2344" s="14" t="s">
        <v>13504</v>
      </c>
      <c r="E2344" s="14" t="s">
        <v>13479</v>
      </c>
      <c r="F2344" s="14">
        <v>10</v>
      </c>
      <c r="G2344" s="14">
        <v>6.3E-2</v>
      </c>
      <c r="H2344" s="15">
        <v>2.1899999999999999E-2</v>
      </c>
      <c r="I2344" s="15">
        <f>M2344-V2344</f>
        <v>4.4249999999999998E-2</v>
      </c>
      <c r="J2344" s="14"/>
      <c r="K2344" s="13"/>
      <c r="L2344" s="9">
        <f>G2344*1.05</f>
        <v>6.615E-2</v>
      </c>
      <c r="M2344" s="11">
        <f>L2344-H2344</f>
        <v>4.4249999999999998E-2</v>
      </c>
      <c r="N2344" s="11">
        <v>0</v>
      </c>
      <c r="P2344" s="9">
        <f>0.5*N2344/1000</f>
        <v>0</v>
      </c>
      <c r="Q2344" s="9">
        <f>P2344+O2344</f>
        <v>0</v>
      </c>
      <c r="R2344" s="11">
        <v>0</v>
      </c>
      <c r="T2344" s="9">
        <f>0.5*R2344</f>
        <v>0</v>
      </c>
      <c r="U2344" s="9">
        <f>T2344+S2344</f>
        <v>0</v>
      </c>
      <c r="V2344" s="9">
        <f>(Q2344+U2344)/(0.944*1000)</f>
        <v>0</v>
      </c>
    </row>
    <row r="2345" spans="1:22" x14ac:dyDescent="0.3">
      <c r="A2345" s="14">
        <v>2350</v>
      </c>
      <c r="B2345" s="14" t="s">
        <v>8746</v>
      </c>
      <c r="C2345" s="14" t="s">
        <v>13510</v>
      </c>
      <c r="D2345" s="14" t="s">
        <v>13504</v>
      </c>
      <c r="E2345" s="14" t="s">
        <v>13479</v>
      </c>
      <c r="F2345" s="14">
        <v>10</v>
      </c>
      <c r="G2345" s="14">
        <v>0.4</v>
      </c>
      <c r="H2345" s="15">
        <v>0.113868</v>
      </c>
      <c r="I2345" s="15">
        <f>M2345-V2345</f>
        <v>0.30613200000000007</v>
      </c>
      <c r="J2345" s="14"/>
      <c r="K2345" s="13"/>
      <c r="L2345" s="9">
        <f>G2345*1.05</f>
        <v>0.42000000000000004</v>
      </c>
      <c r="M2345" s="11">
        <f>L2345-H2345</f>
        <v>0.30613200000000007</v>
      </c>
      <c r="N2345" s="11">
        <v>0</v>
      </c>
      <c r="P2345" s="9">
        <f>0.5*N2345/1000</f>
        <v>0</v>
      </c>
      <c r="Q2345" s="9">
        <f>P2345+O2345</f>
        <v>0</v>
      </c>
      <c r="R2345" s="11">
        <v>0</v>
      </c>
      <c r="T2345" s="9">
        <f>0.5*R2345</f>
        <v>0</v>
      </c>
      <c r="U2345" s="9">
        <f>T2345+S2345</f>
        <v>0</v>
      </c>
      <c r="V2345" s="9">
        <f>(Q2345+U2345)/(0.944*1000)</f>
        <v>0</v>
      </c>
    </row>
    <row r="2346" spans="1:22" x14ac:dyDescent="0.3">
      <c r="A2346" s="14">
        <v>2351</v>
      </c>
      <c r="B2346" s="14" t="s">
        <v>8747</v>
      </c>
      <c r="C2346" s="14" t="s">
        <v>13510</v>
      </c>
      <c r="D2346" s="14" t="s">
        <v>13504</v>
      </c>
      <c r="E2346" s="14" t="s">
        <v>13479</v>
      </c>
      <c r="F2346" s="14">
        <v>10</v>
      </c>
      <c r="G2346" s="14">
        <v>0.16</v>
      </c>
      <c r="H2346" s="15">
        <v>1.8830000000000099E-3</v>
      </c>
      <c r="I2346" s="15">
        <f>M2346-V2346</f>
        <v>0.16611699999999999</v>
      </c>
      <c r="J2346" s="14"/>
      <c r="K2346" s="13"/>
      <c r="L2346" s="9">
        <f>G2346*1.05</f>
        <v>0.16800000000000001</v>
      </c>
      <c r="M2346" s="11">
        <f>L2346-H2346</f>
        <v>0.16611699999999999</v>
      </c>
      <c r="N2346" s="11">
        <v>0</v>
      </c>
      <c r="P2346" s="9">
        <f>0.5*N2346/1000</f>
        <v>0</v>
      </c>
      <c r="Q2346" s="9">
        <f>P2346+O2346</f>
        <v>0</v>
      </c>
      <c r="R2346" s="11">
        <v>0</v>
      </c>
      <c r="T2346" s="9">
        <f>0.5*R2346</f>
        <v>0</v>
      </c>
      <c r="U2346" s="9">
        <f>T2346+S2346</f>
        <v>0</v>
      </c>
      <c r="V2346" s="9">
        <f>(Q2346+U2346)/(0.944*1000)</f>
        <v>0</v>
      </c>
    </row>
    <row r="2347" spans="1:22" x14ac:dyDescent="0.3">
      <c r="A2347" s="14">
        <v>2352</v>
      </c>
      <c r="B2347" s="14" t="s">
        <v>8748</v>
      </c>
      <c r="C2347" s="14" t="s">
        <v>13510</v>
      </c>
      <c r="D2347" s="14" t="s">
        <v>13504</v>
      </c>
      <c r="E2347" s="14" t="s">
        <v>13479</v>
      </c>
      <c r="F2347" s="14">
        <v>10</v>
      </c>
      <c r="G2347" s="14">
        <v>0.4</v>
      </c>
      <c r="H2347" s="15">
        <v>0.30236000000000002</v>
      </c>
      <c r="I2347" s="15">
        <f>M2347-V2347</f>
        <v>0.11764000000000002</v>
      </c>
      <c r="J2347" s="14"/>
      <c r="K2347" s="13"/>
      <c r="L2347" s="9">
        <f>G2347*1.05</f>
        <v>0.42000000000000004</v>
      </c>
      <c r="M2347" s="11">
        <f>L2347-H2347</f>
        <v>0.11764000000000002</v>
      </c>
      <c r="N2347" s="11">
        <v>0</v>
      </c>
      <c r="P2347" s="9">
        <f>0.5*N2347/1000</f>
        <v>0</v>
      </c>
      <c r="Q2347" s="9">
        <f>P2347+O2347</f>
        <v>0</v>
      </c>
      <c r="R2347" s="11">
        <v>0</v>
      </c>
      <c r="T2347" s="9">
        <f>0.5*R2347</f>
        <v>0</v>
      </c>
      <c r="U2347" s="9">
        <f>T2347+S2347</f>
        <v>0</v>
      </c>
      <c r="V2347" s="9">
        <f>(Q2347+U2347)/(0.944*1000)</f>
        <v>0</v>
      </c>
    </row>
    <row r="2348" spans="1:22" x14ac:dyDescent="0.3">
      <c r="A2348" s="14">
        <v>2353</v>
      </c>
      <c r="B2348" s="14" t="s">
        <v>8749</v>
      </c>
      <c r="C2348" s="14" t="s">
        <v>13510</v>
      </c>
      <c r="D2348" s="14" t="s">
        <v>13504</v>
      </c>
      <c r="E2348" s="14" t="s">
        <v>13479</v>
      </c>
      <c r="F2348" s="14">
        <v>10</v>
      </c>
      <c r="G2348" s="14">
        <v>0.1</v>
      </c>
      <c r="H2348" s="15">
        <v>0</v>
      </c>
      <c r="I2348" s="15">
        <f>M2348-V2348</f>
        <v>0.10500000000000001</v>
      </c>
      <c r="J2348" s="14"/>
      <c r="K2348" s="13"/>
      <c r="L2348" s="9">
        <f>G2348*1.05</f>
        <v>0.10500000000000001</v>
      </c>
      <c r="M2348" s="11">
        <f>L2348-H2348</f>
        <v>0.10500000000000001</v>
      </c>
      <c r="N2348" s="11">
        <v>0</v>
      </c>
      <c r="P2348" s="9">
        <f>0.5*N2348/1000</f>
        <v>0</v>
      </c>
      <c r="Q2348" s="9">
        <f>P2348+O2348</f>
        <v>0</v>
      </c>
      <c r="R2348" s="11">
        <v>0</v>
      </c>
      <c r="T2348" s="9">
        <f>0.5*R2348</f>
        <v>0</v>
      </c>
      <c r="U2348" s="9">
        <f>T2348+S2348</f>
        <v>0</v>
      </c>
      <c r="V2348" s="9">
        <f>(Q2348+U2348)/(0.944*1000)</f>
        <v>0</v>
      </c>
    </row>
    <row r="2349" spans="1:22" x14ac:dyDescent="0.3">
      <c r="A2349" s="14">
        <v>2354</v>
      </c>
      <c r="B2349" s="14" t="s">
        <v>8750</v>
      </c>
      <c r="C2349" s="14" t="s">
        <v>13510</v>
      </c>
      <c r="D2349" s="14" t="s">
        <v>13504</v>
      </c>
      <c r="E2349" s="14" t="s">
        <v>13479</v>
      </c>
      <c r="F2349" s="14">
        <v>10</v>
      </c>
      <c r="G2349" s="14">
        <v>0.1</v>
      </c>
      <c r="H2349" s="15">
        <v>1.0442000000000007E-2</v>
      </c>
      <c r="I2349" s="15">
        <f>M2349-V2349</f>
        <v>9.032071186440678E-2</v>
      </c>
      <c r="J2349" s="14"/>
      <c r="K2349" s="13"/>
      <c r="L2349" s="9">
        <f>G2349*1.05</f>
        <v>0.10500000000000001</v>
      </c>
      <c r="M2349" s="11">
        <f>L2349-H2349</f>
        <v>9.4558000000000003E-2</v>
      </c>
      <c r="N2349" s="11">
        <v>0</v>
      </c>
      <c r="P2349" s="9">
        <f>0.5*N2349/1000</f>
        <v>0</v>
      </c>
      <c r="Q2349" s="9">
        <f>P2349+O2349</f>
        <v>0</v>
      </c>
      <c r="R2349" s="11">
        <v>8</v>
      </c>
      <c r="T2349" s="9">
        <f>0.5*R2349</f>
        <v>4</v>
      </c>
      <c r="U2349" s="9">
        <f>T2349+S2349</f>
        <v>4</v>
      </c>
      <c r="V2349" s="9">
        <f>(Q2349+U2349)/(0.944*1000)</f>
        <v>4.2372881355932203E-3</v>
      </c>
    </row>
    <row r="2350" spans="1:22" x14ac:dyDescent="0.3">
      <c r="A2350" s="14">
        <v>2355</v>
      </c>
      <c r="B2350" s="14" t="s">
        <v>8751</v>
      </c>
      <c r="C2350" s="14" t="s">
        <v>13510</v>
      </c>
      <c r="D2350" s="14" t="s">
        <v>13504</v>
      </c>
      <c r="E2350" s="14" t="s">
        <v>13479</v>
      </c>
      <c r="F2350" s="14">
        <v>10</v>
      </c>
      <c r="G2350" s="14">
        <v>6.3E-2</v>
      </c>
      <c r="H2350" s="15">
        <v>0</v>
      </c>
      <c r="I2350" s="15">
        <f>M2350-V2350</f>
        <v>6.615E-2</v>
      </c>
      <c r="J2350" s="14"/>
      <c r="K2350" s="13"/>
      <c r="L2350" s="9">
        <f>G2350*1.05</f>
        <v>6.615E-2</v>
      </c>
      <c r="M2350" s="11">
        <f>L2350-H2350</f>
        <v>6.615E-2</v>
      </c>
      <c r="N2350" s="11">
        <v>0</v>
      </c>
      <c r="P2350" s="9">
        <f>0.5*N2350/1000</f>
        <v>0</v>
      </c>
      <c r="Q2350" s="9">
        <f>P2350+O2350</f>
        <v>0</v>
      </c>
      <c r="R2350" s="11">
        <v>0</v>
      </c>
      <c r="S2350" s="9">
        <f>0.75*R2350/1000</f>
        <v>0</v>
      </c>
      <c r="T2350" s="9">
        <f>0.5*R2350</f>
        <v>0</v>
      </c>
      <c r="U2350" s="9">
        <f>T2350+S2350</f>
        <v>0</v>
      </c>
      <c r="V2350" s="9">
        <f>(Q2350+U2350)/(0.944*1000)</f>
        <v>0</v>
      </c>
    </row>
    <row r="2351" spans="1:22" x14ac:dyDescent="0.3">
      <c r="A2351" s="14">
        <v>2356</v>
      </c>
      <c r="B2351" s="14" t="s">
        <v>8752</v>
      </c>
      <c r="C2351" s="14" t="s">
        <v>13510</v>
      </c>
      <c r="D2351" s="14" t="s">
        <v>13504</v>
      </c>
      <c r="E2351" s="14" t="s">
        <v>13479</v>
      </c>
      <c r="F2351" s="14">
        <v>10</v>
      </c>
      <c r="G2351" s="14">
        <v>2.5000000000000001E-2</v>
      </c>
      <c r="H2351" s="15">
        <v>7.9960000000000014E-3</v>
      </c>
      <c r="I2351" s="15">
        <f>M2351-V2351</f>
        <v>1.8253999999999999E-2</v>
      </c>
      <c r="J2351" s="14"/>
      <c r="K2351" s="13"/>
      <c r="L2351" s="9">
        <f>G2351*1.05</f>
        <v>2.6250000000000002E-2</v>
      </c>
      <c r="M2351" s="11">
        <f>L2351-H2351</f>
        <v>1.8253999999999999E-2</v>
      </c>
      <c r="N2351" s="11">
        <v>0</v>
      </c>
      <c r="P2351" s="9">
        <f>0.5*N2351/1000</f>
        <v>0</v>
      </c>
      <c r="Q2351" s="9">
        <f>P2351+O2351</f>
        <v>0</v>
      </c>
      <c r="R2351" s="11">
        <v>0</v>
      </c>
      <c r="T2351" s="9">
        <f>0.5*R2351</f>
        <v>0</v>
      </c>
      <c r="U2351" s="9">
        <f>T2351+S2351</f>
        <v>0</v>
      </c>
      <c r="V2351" s="9">
        <f>(Q2351+U2351)/(0.944*1000)</f>
        <v>0</v>
      </c>
    </row>
    <row r="2352" spans="1:22" x14ac:dyDescent="0.3">
      <c r="A2352" s="14">
        <v>2357</v>
      </c>
      <c r="B2352" s="14" t="s">
        <v>8753</v>
      </c>
      <c r="C2352" s="14" t="s">
        <v>13510</v>
      </c>
      <c r="D2352" s="14" t="s">
        <v>13504</v>
      </c>
      <c r="E2352" s="14" t="s">
        <v>13479</v>
      </c>
      <c r="F2352" s="14">
        <v>10</v>
      </c>
      <c r="G2352" s="14">
        <v>0.4</v>
      </c>
      <c r="H2352" s="15">
        <v>0.25800000000000001</v>
      </c>
      <c r="I2352" s="15">
        <f>M2352-V2352</f>
        <v>0.16200000000000003</v>
      </c>
      <c r="J2352" s="14"/>
      <c r="K2352" s="13"/>
      <c r="L2352" s="9">
        <f>G2352*1.05</f>
        <v>0.42000000000000004</v>
      </c>
      <c r="M2352" s="11">
        <f>L2352-H2352</f>
        <v>0.16200000000000003</v>
      </c>
      <c r="N2352" s="11">
        <v>0</v>
      </c>
      <c r="P2352" s="9">
        <f>0.5*N2352/1000</f>
        <v>0</v>
      </c>
      <c r="Q2352" s="9">
        <f>P2352+O2352</f>
        <v>0</v>
      </c>
      <c r="R2352" s="11">
        <v>0</v>
      </c>
      <c r="T2352" s="9">
        <f>0.5*R2352</f>
        <v>0</v>
      </c>
      <c r="U2352" s="9">
        <f>T2352+S2352</f>
        <v>0</v>
      </c>
      <c r="V2352" s="9">
        <f>(Q2352+U2352)/(0.944*1000)</f>
        <v>0</v>
      </c>
    </row>
    <row r="2353" spans="1:22" x14ac:dyDescent="0.3">
      <c r="A2353" s="14">
        <v>2358</v>
      </c>
      <c r="B2353" s="14" t="s">
        <v>8754</v>
      </c>
      <c r="C2353" s="14" t="s">
        <v>13510</v>
      </c>
      <c r="D2353" s="14" t="s">
        <v>13504</v>
      </c>
      <c r="E2353" s="14" t="s">
        <v>13479</v>
      </c>
      <c r="F2353" s="14">
        <v>10</v>
      </c>
      <c r="G2353" s="14">
        <v>6.3E-2</v>
      </c>
      <c r="H2353" s="15">
        <v>6.8919999999999962E-3</v>
      </c>
      <c r="I2353" s="15">
        <f>M2353-V2353</f>
        <v>5.9258000000000005E-2</v>
      </c>
      <c r="J2353" s="14"/>
      <c r="K2353" s="13"/>
      <c r="L2353" s="9">
        <f>G2353*1.05</f>
        <v>6.615E-2</v>
      </c>
      <c r="M2353" s="11">
        <f>L2353-H2353</f>
        <v>5.9258000000000005E-2</v>
      </c>
      <c r="N2353" s="11">
        <v>0</v>
      </c>
      <c r="P2353" s="9">
        <f>0.5*N2353/1000</f>
        <v>0</v>
      </c>
      <c r="Q2353" s="9">
        <f>P2353+O2353</f>
        <v>0</v>
      </c>
      <c r="R2353" s="11">
        <v>0</v>
      </c>
      <c r="T2353" s="9">
        <f>0.5*R2353</f>
        <v>0</v>
      </c>
      <c r="U2353" s="9">
        <f>T2353+S2353</f>
        <v>0</v>
      </c>
      <c r="V2353" s="9">
        <f>(Q2353+U2353)/(0.944*1000)</f>
        <v>0</v>
      </c>
    </row>
    <row r="2354" spans="1:22" x14ac:dyDescent="0.3">
      <c r="A2354" s="14">
        <v>2359</v>
      </c>
      <c r="B2354" s="14" t="s">
        <v>8755</v>
      </c>
      <c r="C2354" s="14" t="s">
        <v>13510</v>
      </c>
      <c r="D2354" s="14" t="s">
        <v>13504</v>
      </c>
      <c r="E2354" s="14" t="s">
        <v>13479</v>
      </c>
      <c r="F2354" s="14">
        <v>10</v>
      </c>
      <c r="G2354" s="14">
        <v>0.16</v>
      </c>
      <c r="H2354" s="15">
        <v>2.8000000000000112E-3</v>
      </c>
      <c r="I2354" s="15">
        <f>M2354-V2354</f>
        <v>0.16519999999999999</v>
      </c>
      <c r="J2354" s="14"/>
      <c r="K2354" s="13"/>
      <c r="L2354" s="9">
        <f>G2354*1.05</f>
        <v>0.16800000000000001</v>
      </c>
      <c r="M2354" s="11">
        <f>L2354-H2354</f>
        <v>0.16519999999999999</v>
      </c>
      <c r="N2354" s="11">
        <v>0</v>
      </c>
      <c r="P2354" s="9">
        <f>0.5*N2354/1000</f>
        <v>0</v>
      </c>
      <c r="Q2354" s="9">
        <f>P2354+O2354</f>
        <v>0</v>
      </c>
      <c r="R2354" s="11">
        <v>0</v>
      </c>
      <c r="T2354" s="9">
        <f>0.5*R2354</f>
        <v>0</v>
      </c>
      <c r="U2354" s="9">
        <f>T2354+S2354</f>
        <v>0</v>
      </c>
      <c r="V2354" s="9">
        <f>(Q2354+U2354)/(0.944*1000)</f>
        <v>0</v>
      </c>
    </row>
    <row r="2355" spans="1:22" x14ac:dyDescent="0.3">
      <c r="A2355" s="14">
        <v>2360</v>
      </c>
      <c r="B2355" s="14" t="s">
        <v>8756</v>
      </c>
      <c r="C2355" s="14" t="s">
        <v>13510</v>
      </c>
      <c r="D2355" s="14" t="s">
        <v>13504</v>
      </c>
      <c r="E2355" s="14" t="s">
        <v>13479</v>
      </c>
      <c r="F2355" s="14">
        <v>10</v>
      </c>
      <c r="G2355" s="14">
        <v>3.2</v>
      </c>
      <c r="H2355" s="15">
        <v>1.6</v>
      </c>
      <c r="I2355" s="15">
        <f>M2355-V2355</f>
        <v>8.0000000000000071E-2</v>
      </c>
      <c r="J2355" s="14"/>
      <c r="K2355" s="13"/>
      <c r="L2355" s="9">
        <f>G2355/2*1.05</f>
        <v>1.6800000000000002</v>
      </c>
      <c r="M2355" s="11">
        <f>L2355-H2355</f>
        <v>8.0000000000000071E-2</v>
      </c>
      <c r="N2355" s="11">
        <v>0</v>
      </c>
      <c r="P2355" s="9">
        <f>0.5*N2355/1000</f>
        <v>0</v>
      </c>
      <c r="Q2355" s="9">
        <f>P2355+O2355</f>
        <v>0</v>
      </c>
      <c r="R2355" s="11">
        <v>0</v>
      </c>
      <c r="T2355" s="9">
        <f>0.5*R2355</f>
        <v>0</v>
      </c>
      <c r="U2355" s="9">
        <f>T2355+S2355</f>
        <v>0</v>
      </c>
      <c r="V2355" s="9">
        <f>(Q2355+U2355)/(0.944*1000)</f>
        <v>0</v>
      </c>
    </row>
    <row r="2356" spans="1:22" x14ac:dyDescent="0.3">
      <c r="A2356" s="14">
        <v>2361</v>
      </c>
      <c r="B2356" s="14" t="s">
        <v>8757</v>
      </c>
      <c r="C2356" s="14" t="s">
        <v>13510</v>
      </c>
      <c r="D2356" s="14" t="s">
        <v>13504</v>
      </c>
      <c r="E2356" s="14" t="s">
        <v>13479</v>
      </c>
      <c r="F2356" s="14">
        <v>10</v>
      </c>
      <c r="G2356" s="14">
        <v>6.3E-2</v>
      </c>
      <c r="H2356" s="15">
        <v>0</v>
      </c>
      <c r="I2356" s="15">
        <f>M2356-V2356</f>
        <v>6.615E-2</v>
      </c>
      <c r="J2356" s="14"/>
      <c r="K2356" s="13"/>
      <c r="L2356" s="9">
        <f>G2356*1.05</f>
        <v>6.615E-2</v>
      </c>
      <c r="M2356" s="11">
        <f>L2356-H2356</f>
        <v>6.615E-2</v>
      </c>
      <c r="N2356" s="11">
        <v>0</v>
      </c>
      <c r="P2356" s="9">
        <f>0.5*N2356/1000</f>
        <v>0</v>
      </c>
      <c r="Q2356" s="9">
        <f>P2356+O2356</f>
        <v>0</v>
      </c>
      <c r="R2356" s="11">
        <v>0</v>
      </c>
      <c r="S2356" s="9">
        <f>0.75*R2356/1000</f>
        <v>0</v>
      </c>
      <c r="T2356" s="9">
        <f>0.5*R2356</f>
        <v>0</v>
      </c>
      <c r="U2356" s="9">
        <f>T2356+S2356</f>
        <v>0</v>
      </c>
      <c r="V2356" s="9">
        <f>(Q2356+U2356)/(0.944*1000)</f>
        <v>0</v>
      </c>
    </row>
    <row r="2357" spans="1:22" x14ac:dyDescent="0.3">
      <c r="A2357" s="14">
        <v>2362</v>
      </c>
      <c r="B2357" s="14" t="s">
        <v>8758</v>
      </c>
      <c r="C2357" s="14" t="s">
        <v>13510</v>
      </c>
      <c r="D2357" s="14" t="s">
        <v>13504</v>
      </c>
      <c r="E2357" s="14" t="s">
        <v>13479</v>
      </c>
      <c r="F2357" s="14">
        <v>10</v>
      </c>
      <c r="G2357" s="14">
        <v>0.16</v>
      </c>
      <c r="H2357" s="15">
        <v>8.647999999999996E-3</v>
      </c>
      <c r="I2357" s="15">
        <f>M2357-V2357</f>
        <v>0.15935200000000002</v>
      </c>
      <c r="J2357" s="14"/>
      <c r="K2357" s="13"/>
      <c r="L2357" s="9">
        <f>G2357*1.05</f>
        <v>0.16800000000000001</v>
      </c>
      <c r="M2357" s="11">
        <f>L2357-H2357</f>
        <v>0.15935200000000002</v>
      </c>
      <c r="N2357" s="11">
        <v>0</v>
      </c>
      <c r="P2357" s="9">
        <f>0.5*N2357/1000</f>
        <v>0</v>
      </c>
      <c r="Q2357" s="9">
        <f>P2357+O2357</f>
        <v>0</v>
      </c>
      <c r="R2357" s="11">
        <v>0</v>
      </c>
      <c r="T2357" s="9">
        <f>0.5*R2357</f>
        <v>0</v>
      </c>
      <c r="U2357" s="9">
        <f>T2357+S2357</f>
        <v>0</v>
      </c>
      <c r="V2357" s="9">
        <f>(Q2357+U2357)/(0.944*1000)</f>
        <v>0</v>
      </c>
    </row>
    <row r="2358" spans="1:22" x14ac:dyDescent="0.3">
      <c r="A2358" s="14">
        <v>2363</v>
      </c>
      <c r="B2358" s="14" t="s">
        <v>8759</v>
      </c>
      <c r="C2358" s="14" t="s">
        <v>13510</v>
      </c>
      <c r="D2358" s="14" t="s">
        <v>13504</v>
      </c>
      <c r="E2358" s="14" t="s">
        <v>13479</v>
      </c>
      <c r="F2358" s="14">
        <v>10</v>
      </c>
      <c r="G2358" s="14">
        <v>6.3E-2</v>
      </c>
      <c r="H2358" s="15">
        <v>4.5559999999999976E-3</v>
      </c>
      <c r="I2358" s="15">
        <f>M2358-V2358</f>
        <v>6.1594000000000003E-2</v>
      </c>
      <c r="J2358" s="14"/>
      <c r="K2358" s="13"/>
      <c r="L2358" s="9">
        <f>G2358*1.05</f>
        <v>6.615E-2</v>
      </c>
      <c r="M2358" s="11">
        <f>L2358-H2358</f>
        <v>6.1594000000000003E-2</v>
      </c>
      <c r="N2358" s="11">
        <v>0</v>
      </c>
      <c r="P2358" s="9">
        <f>0.5*N2358/1000</f>
        <v>0</v>
      </c>
      <c r="Q2358" s="9">
        <f>P2358+O2358</f>
        <v>0</v>
      </c>
      <c r="R2358" s="11">
        <v>0</v>
      </c>
      <c r="T2358" s="9">
        <f>0.5*R2358</f>
        <v>0</v>
      </c>
      <c r="U2358" s="9">
        <f>T2358+S2358</f>
        <v>0</v>
      </c>
      <c r="V2358" s="9">
        <f>(Q2358+U2358)/(0.944*1000)</f>
        <v>0</v>
      </c>
    </row>
    <row r="2359" spans="1:22" x14ac:dyDescent="0.3">
      <c r="A2359" s="14">
        <v>2364</v>
      </c>
      <c r="B2359" s="14" t="s">
        <v>8760</v>
      </c>
      <c r="C2359" s="14" t="s">
        <v>13510</v>
      </c>
      <c r="D2359" s="14" t="s">
        <v>13504</v>
      </c>
      <c r="E2359" s="14" t="s">
        <v>13479</v>
      </c>
      <c r="F2359" s="14">
        <v>10</v>
      </c>
      <c r="G2359" s="14">
        <v>0.16</v>
      </c>
      <c r="H2359" s="15">
        <v>6.2E-2</v>
      </c>
      <c r="I2359" s="15">
        <f>M2359-V2359</f>
        <v>0.10600000000000001</v>
      </c>
      <c r="J2359" s="14"/>
      <c r="K2359" s="13"/>
      <c r="L2359" s="9">
        <f>G2359*1.05</f>
        <v>0.16800000000000001</v>
      </c>
      <c r="M2359" s="11">
        <f>L2359-H2359</f>
        <v>0.10600000000000001</v>
      </c>
      <c r="N2359" s="11">
        <v>0</v>
      </c>
      <c r="P2359" s="9">
        <f>0.5*N2359/1000</f>
        <v>0</v>
      </c>
      <c r="Q2359" s="9">
        <f>P2359+O2359</f>
        <v>0</v>
      </c>
      <c r="R2359" s="11">
        <v>0</v>
      </c>
      <c r="T2359" s="9">
        <f>0.5*R2359</f>
        <v>0</v>
      </c>
      <c r="U2359" s="9">
        <f>T2359+S2359</f>
        <v>0</v>
      </c>
      <c r="V2359" s="9">
        <f>(Q2359+U2359)/(0.944*1000)</f>
        <v>0</v>
      </c>
    </row>
    <row r="2360" spans="1:22" x14ac:dyDescent="0.3">
      <c r="A2360" s="14">
        <v>2365</v>
      </c>
      <c r="B2360" s="14" t="s">
        <v>8761</v>
      </c>
      <c r="C2360" s="14" t="s">
        <v>13510</v>
      </c>
      <c r="D2360" s="14" t="s">
        <v>13504</v>
      </c>
      <c r="E2360" s="14" t="s">
        <v>13479</v>
      </c>
      <c r="F2360" s="14">
        <v>10</v>
      </c>
      <c r="G2360" s="14">
        <v>0.16</v>
      </c>
      <c r="H2360" s="15">
        <v>0</v>
      </c>
      <c r="I2360" s="15">
        <f>M2360-V2360</f>
        <v>0.16800000000000001</v>
      </c>
      <c r="J2360" s="14"/>
      <c r="K2360" s="13"/>
      <c r="L2360" s="9">
        <f>G2360*1.05</f>
        <v>0.16800000000000001</v>
      </c>
      <c r="M2360" s="11">
        <f>L2360-H2360</f>
        <v>0.16800000000000001</v>
      </c>
      <c r="N2360" s="11">
        <v>0</v>
      </c>
      <c r="P2360" s="9">
        <f>0.5*N2360/1000</f>
        <v>0</v>
      </c>
      <c r="Q2360" s="9">
        <f>P2360+O2360</f>
        <v>0</v>
      </c>
      <c r="R2360" s="11">
        <v>0</v>
      </c>
      <c r="T2360" s="9">
        <f>0.5*R2360</f>
        <v>0</v>
      </c>
      <c r="U2360" s="9">
        <f>T2360+S2360</f>
        <v>0</v>
      </c>
      <c r="V2360" s="9">
        <f>(Q2360+U2360)/(0.944*1000)</f>
        <v>0</v>
      </c>
    </row>
    <row r="2361" spans="1:22" x14ac:dyDescent="0.3">
      <c r="A2361" s="14">
        <v>2366</v>
      </c>
      <c r="B2361" s="14" t="s">
        <v>8762</v>
      </c>
      <c r="C2361" s="14" t="s">
        <v>13510</v>
      </c>
      <c r="D2361" s="14" t="s">
        <v>13504</v>
      </c>
      <c r="E2361" s="14" t="s">
        <v>13479</v>
      </c>
      <c r="F2361" s="14">
        <v>10</v>
      </c>
      <c r="G2361" s="14">
        <v>0.25</v>
      </c>
      <c r="H2361" s="15">
        <v>2.7491000000000015E-2</v>
      </c>
      <c r="I2361" s="15">
        <f>M2361-V2361</f>
        <v>0.235009</v>
      </c>
      <c r="J2361" s="14"/>
      <c r="K2361" s="13"/>
      <c r="L2361" s="9">
        <f>G2361*1.05</f>
        <v>0.26250000000000001</v>
      </c>
      <c r="M2361" s="11">
        <f>L2361-H2361</f>
        <v>0.235009</v>
      </c>
      <c r="N2361" s="11">
        <v>0</v>
      </c>
      <c r="P2361" s="9">
        <f>0.5*N2361/1000</f>
        <v>0</v>
      </c>
      <c r="Q2361" s="9">
        <f>P2361+O2361</f>
        <v>0</v>
      </c>
      <c r="R2361" s="11">
        <v>0</v>
      </c>
      <c r="T2361" s="9">
        <f>0.5*R2361</f>
        <v>0</v>
      </c>
      <c r="U2361" s="9">
        <f>T2361+S2361</f>
        <v>0</v>
      </c>
      <c r="V2361" s="9">
        <f>(Q2361+U2361)/(0.944*1000)</f>
        <v>0</v>
      </c>
    </row>
    <row r="2362" spans="1:22" x14ac:dyDescent="0.3">
      <c r="A2362" s="14">
        <v>2367</v>
      </c>
      <c r="B2362" s="14" t="s">
        <v>8763</v>
      </c>
      <c r="C2362" s="14" t="s">
        <v>13510</v>
      </c>
      <c r="D2362" s="14" t="s">
        <v>13504</v>
      </c>
      <c r="E2362" s="14" t="s">
        <v>13479</v>
      </c>
      <c r="F2362" s="14">
        <v>10</v>
      </c>
      <c r="G2362" s="14">
        <v>0.4</v>
      </c>
      <c r="H2362" s="15">
        <v>9.2451999999999993E-2</v>
      </c>
      <c r="I2362" s="15">
        <f>M2362-V2362</f>
        <v>0.32754800000000006</v>
      </c>
      <c r="J2362" s="14"/>
      <c r="K2362" s="13"/>
      <c r="L2362" s="9">
        <f>G2362*1.05</f>
        <v>0.42000000000000004</v>
      </c>
      <c r="M2362" s="11">
        <f>L2362-H2362</f>
        <v>0.32754800000000006</v>
      </c>
      <c r="N2362" s="11">
        <v>0</v>
      </c>
      <c r="P2362" s="9">
        <f>0.5*N2362/1000</f>
        <v>0</v>
      </c>
      <c r="Q2362" s="9">
        <f>P2362+O2362</f>
        <v>0</v>
      </c>
      <c r="R2362" s="11">
        <v>0</v>
      </c>
      <c r="T2362" s="9">
        <f>0.5*R2362</f>
        <v>0</v>
      </c>
      <c r="U2362" s="9">
        <f>T2362+S2362</f>
        <v>0</v>
      </c>
      <c r="V2362" s="9">
        <f>(Q2362+U2362)/(0.944*1000)</f>
        <v>0</v>
      </c>
    </row>
    <row r="2363" spans="1:22" x14ac:dyDescent="0.3">
      <c r="A2363" s="14">
        <v>2368</v>
      </c>
      <c r="B2363" s="14" t="s">
        <v>8764</v>
      </c>
      <c r="C2363" s="14" t="s">
        <v>13510</v>
      </c>
      <c r="D2363" s="14" t="s">
        <v>13504</v>
      </c>
      <c r="E2363" s="14" t="s">
        <v>13479</v>
      </c>
      <c r="F2363" s="14">
        <v>10</v>
      </c>
      <c r="G2363" s="14">
        <v>6.3E-2</v>
      </c>
      <c r="H2363" s="15">
        <v>1.5792999999999998E-2</v>
      </c>
      <c r="I2363" s="15">
        <f>M2363-V2363</f>
        <v>5.0356999999999999E-2</v>
      </c>
      <c r="J2363" s="14"/>
      <c r="K2363" s="13"/>
      <c r="L2363" s="9">
        <f>G2363*1.05</f>
        <v>6.615E-2</v>
      </c>
      <c r="M2363" s="11">
        <f>L2363-H2363</f>
        <v>5.0356999999999999E-2</v>
      </c>
      <c r="N2363" s="11">
        <v>0</v>
      </c>
      <c r="P2363" s="9">
        <f>0.5*N2363/1000</f>
        <v>0</v>
      </c>
      <c r="Q2363" s="9">
        <f>P2363+O2363</f>
        <v>0</v>
      </c>
      <c r="R2363" s="11">
        <v>0</v>
      </c>
      <c r="T2363" s="9">
        <f>0.5*R2363</f>
        <v>0</v>
      </c>
      <c r="U2363" s="9">
        <f>T2363+S2363</f>
        <v>0</v>
      </c>
      <c r="V2363" s="9">
        <f>(Q2363+U2363)/(0.944*1000)</f>
        <v>0</v>
      </c>
    </row>
    <row r="2364" spans="1:22" x14ac:dyDescent="0.3">
      <c r="A2364" s="14">
        <v>2369</v>
      </c>
      <c r="B2364" s="14" t="s">
        <v>8765</v>
      </c>
      <c r="C2364" s="14" t="s">
        <v>13510</v>
      </c>
      <c r="D2364" s="14" t="s">
        <v>13504</v>
      </c>
      <c r="E2364" s="14" t="s">
        <v>13479</v>
      </c>
      <c r="F2364" s="14">
        <v>10</v>
      </c>
      <c r="G2364" s="14">
        <v>0.25</v>
      </c>
      <c r="H2364" s="15">
        <v>5.2868999999999999E-2</v>
      </c>
      <c r="I2364" s="15">
        <f>M2364-V2364</f>
        <v>0.20963100000000001</v>
      </c>
      <c r="J2364" s="14"/>
      <c r="K2364" s="13"/>
      <c r="L2364" s="9">
        <f>G2364*1.05</f>
        <v>0.26250000000000001</v>
      </c>
      <c r="M2364" s="11">
        <f>L2364-H2364</f>
        <v>0.20963100000000001</v>
      </c>
      <c r="N2364" s="11">
        <v>0</v>
      </c>
      <c r="P2364" s="9">
        <f>0.5*N2364/1000</f>
        <v>0</v>
      </c>
      <c r="Q2364" s="9">
        <f>P2364+O2364</f>
        <v>0</v>
      </c>
      <c r="R2364" s="11">
        <v>0</v>
      </c>
      <c r="T2364" s="9">
        <f>0.5*R2364</f>
        <v>0</v>
      </c>
      <c r="U2364" s="9">
        <f>T2364+S2364</f>
        <v>0</v>
      </c>
      <c r="V2364" s="9">
        <f>(Q2364+U2364)/(0.944*1000)</f>
        <v>0</v>
      </c>
    </row>
    <row r="2365" spans="1:22" x14ac:dyDescent="0.3">
      <c r="A2365" s="14">
        <v>2370</v>
      </c>
      <c r="B2365" s="14" t="s">
        <v>8766</v>
      </c>
      <c r="C2365" s="14" t="s">
        <v>13510</v>
      </c>
      <c r="D2365" s="14" t="s">
        <v>13504</v>
      </c>
      <c r="E2365" s="14" t="s">
        <v>13479</v>
      </c>
      <c r="F2365" s="14">
        <v>10</v>
      </c>
      <c r="G2365" s="14">
        <v>6.3E-2</v>
      </c>
      <c r="H2365" s="15">
        <v>1.3210000000000001E-2</v>
      </c>
      <c r="I2365" s="15">
        <f>M2365-V2365</f>
        <v>5.2940000000000001E-2</v>
      </c>
      <c r="J2365" s="14"/>
      <c r="K2365" s="13"/>
      <c r="L2365" s="9">
        <f>G2365*1.05</f>
        <v>6.615E-2</v>
      </c>
      <c r="M2365" s="11">
        <f>L2365-H2365</f>
        <v>5.2940000000000001E-2</v>
      </c>
      <c r="N2365" s="11">
        <v>0</v>
      </c>
      <c r="P2365" s="9">
        <f>0.5*N2365/1000</f>
        <v>0</v>
      </c>
      <c r="Q2365" s="9">
        <f>P2365+O2365</f>
        <v>0</v>
      </c>
      <c r="R2365" s="11">
        <v>0</v>
      </c>
      <c r="T2365" s="9">
        <f>0.5*R2365</f>
        <v>0</v>
      </c>
      <c r="U2365" s="9">
        <f>T2365+S2365</f>
        <v>0</v>
      </c>
      <c r="V2365" s="9">
        <f>(Q2365+U2365)/(0.944*1000)</f>
        <v>0</v>
      </c>
    </row>
    <row r="2366" spans="1:22" x14ac:dyDescent="0.3">
      <c r="A2366" s="14">
        <v>2371</v>
      </c>
      <c r="B2366" s="14" t="s">
        <v>8767</v>
      </c>
      <c r="C2366" s="14" t="s">
        <v>13510</v>
      </c>
      <c r="D2366" s="14" t="s">
        <v>13504</v>
      </c>
      <c r="E2366" s="14" t="s">
        <v>13479</v>
      </c>
      <c r="F2366" s="14">
        <v>10</v>
      </c>
      <c r="G2366" s="14">
        <v>6.3E-2</v>
      </c>
      <c r="H2366" s="15">
        <v>2.9435000000000003E-2</v>
      </c>
      <c r="I2366" s="15">
        <f>M2366-V2366</f>
        <v>3.6714999999999998E-2</v>
      </c>
      <c r="J2366" s="14"/>
      <c r="K2366" s="13"/>
      <c r="L2366" s="9">
        <f>G2366*1.05</f>
        <v>6.615E-2</v>
      </c>
      <c r="M2366" s="11">
        <f>L2366-H2366</f>
        <v>3.6714999999999998E-2</v>
      </c>
      <c r="N2366" s="11">
        <v>0</v>
      </c>
      <c r="P2366" s="9">
        <f>0.5*N2366/1000</f>
        <v>0</v>
      </c>
      <c r="Q2366" s="9">
        <f>P2366+O2366</f>
        <v>0</v>
      </c>
      <c r="R2366" s="11">
        <v>0</v>
      </c>
      <c r="T2366" s="9">
        <f>0.5*R2366</f>
        <v>0</v>
      </c>
      <c r="U2366" s="9">
        <f>T2366+S2366</f>
        <v>0</v>
      </c>
      <c r="V2366" s="9">
        <f>(Q2366+U2366)/(0.944*1000)</f>
        <v>0</v>
      </c>
    </row>
    <row r="2367" spans="1:22" x14ac:dyDescent="0.3">
      <c r="A2367" s="14">
        <v>2372</v>
      </c>
      <c r="B2367" s="14" t="s">
        <v>8768</v>
      </c>
      <c r="C2367" s="14" t="s">
        <v>13510</v>
      </c>
      <c r="D2367" s="14" t="s">
        <v>13504</v>
      </c>
      <c r="E2367" s="14" t="s">
        <v>13479</v>
      </c>
      <c r="F2367" s="14">
        <v>10</v>
      </c>
      <c r="G2367" s="14">
        <v>0.16</v>
      </c>
      <c r="H2367" s="15">
        <v>5.4240000000000069E-3</v>
      </c>
      <c r="I2367" s="15">
        <f>M2367-V2367</f>
        <v>0.162576</v>
      </c>
      <c r="J2367" s="14"/>
      <c r="K2367" s="13"/>
      <c r="L2367" s="9">
        <f>G2367*1.05</f>
        <v>0.16800000000000001</v>
      </c>
      <c r="M2367" s="11">
        <f>L2367-H2367</f>
        <v>0.162576</v>
      </c>
      <c r="N2367" s="11">
        <v>0</v>
      </c>
      <c r="P2367" s="9">
        <f>0.5*N2367/1000</f>
        <v>0</v>
      </c>
      <c r="Q2367" s="9">
        <f>P2367+O2367</f>
        <v>0</v>
      </c>
      <c r="R2367" s="11">
        <v>0</v>
      </c>
      <c r="T2367" s="9">
        <f>0.5*R2367</f>
        <v>0</v>
      </c>
      <c r="U2367" s="9">
        <f>T2367+S2367</f>
        <v>0</v>
      </c>
      <c r="V2367" s="9">
        <f>(Q2367+U2367)/(0.944*1000)</f>
        <v>0</v>
      </c>
    </row>
    <row r="2368" spans="1:22" x14ac:dyDescent="0.3">
      <c r="A2368" s="14">
        <v>2373</v>
      </c>
      <c r="B2368" s="14" t="s">
        <v>8769</v>
      </c>
      <c r="C2368" s="14" t="s">
        <v>13510</v>
      </c>
      <c r="D2368" s="14" t="s">
        <v>13504</v>
      </c>
      <c r="E2368" s="14" t="s">
        <v>13479</v>
      </c>
      <c r="F2368" s="14">
        <v>10</v>
      </c>
      <c r="G2368" s="14">
        <v>0.4</v>
      </c>
      <c r="H2368" s="15">
        <v>4.9990000000000234E-3</v>
      </c>
      <c r="I2368" s="15">
        <f>M2368-V2368</f>
        <v>0.41500100000000001</v>
      </c>
      <c r="J2368" s="14"/>
      <c r="K2368" s="13"/>
      <c r="L2368" s="9">
        <f>G2368*1.05</f>
        <v>0.42000000000000004</v>
      </c>
      <c r="M2368" s="11">
        <f>L2368-H2368</f>
        <v>0.41500100000000001</v>
      </c>
      <c r="N2368" s="11">
        <v>0</v>
      </c>
      <c r="P2368" s="9">
        <f>0.5*N2368/1000</f>
        <v>0</v>
      </c>
      <c r="Q2368" s="9">
        <f>P2368+O2368</f>
        <v>0</v>
      </c>
      <c r="R2368" s="11">
        <v>0</v>
      </c>
      <c r="T2368" s="9">
        <f>0.5*R2368</f>
        <v>0</v>
      </c>
      <c r="U2368" s="9">
        <f>T2368+S2368</f>
        <v>0</v>
      </c>
      <c r="V2368" s="9">
        <f>(Q2368+U2368)/(0.944*1000)</f>
        <v>0</v>
      </c>
    </row>
    <row r="2369" spans="1:22" x14ac:dyDescent="0.3">
      <c r="A2369" s="14">
        <v>2374</v>
      </c>
      <c r="B2369" s="14" t="s">
        <v>8770</v>
      </c>
      <c r="C2369" s="14" t="s">
        <v>13510</v>
      </c>
      <c r="D2369" s="14" t="s">
        <v>13504</v>
      </c>
      <c r="E2369" s="14" t="s">
        <v>13479</v>
      </c>
      <c r="F2369" s="14">
        <v>10</v>
      </c>
      <c r="G2369" s="14">
        <v>0.25</v>
      </c>
      <c r="H2369" s="15">
        <v>0</v>
      </c>
      <c r="I2369" s="15">
        <f>M2369-V2369</f>
        <v>0.26250000000000001</v>
      </c>
      <c r="J2369" s="14"/>
      <c r="K2369" s="13"/>
      <c r="L2369" s="9">
        <f>G2369*1.05</f>
        <v>0.26250000000000001</v>
      </c>
      <c r="M2369" s="11">
        <f>L2369-H2369</f>
        <v>0.26250000000000001</v>
      </c>
      <c r="N2369" s="11">
        <v>0</v>
      </c>
      <c r="P2369" s="9">
        <f>0.5*N2369/1000</f>
        <v>0</v>
      </c>
      <c r="Q2369" s="9">
        <f>P2369+O2369</f>
        <v>0</v>
      </c>
      <c r="R2369" s="11">
        <v>0</v>
      </c>
      <c r="T2369" s="9">
        <f>0.5*R2369</f>
        <v>0</v>
      </c>
      <c r="U2369" s="9">
        <f>T2369+S2369</f>
        <v>0</v>
      </c>
      <c r="V2369" s="9">
        <f>(Q2369+U2369)/(0.944*1000)</f>
        <v>0</v>
      </c>
    </row>
    <row r="2370" spans="1:22" x14ac:dyDescent="0.3">
      <c r="A2370" s="14">
        <v>2375</v>
      </c>
      <c r="B2370" s="14" t="s">
        <v>8771</v>
      </c>
      <c r="C2370" s="14" t="s">
        <v>13510</v>
      </c>
      <c r="D2370" s="14" t="s">
        <v>13504</v>
      </c>
      <c r="E2370" s="14" t="s">
        <v>13479</v>
      </c>
      <c r="F2370" s="14">
        <v>10</v>
      </c>
      <c r="G2370" s="14">
        <v>0.63</v>
      </c>
      <c r="H2370" s="15">
        <v>1.877800000000002E-2</v>
      </c>
      <c r="I2370" s="15">
        <f>M2370-V2370</f>
        <v>0.64272200000000002</v>
      </c>
      <c r="J2370" s="14"/>
      <c r="K2370" s="13"/>
      <c r="L2370" s="9">
        <f>G2370*1.05</f>
        <v>0.66150000000000009</v>
      </c>
      <c r="M2370" s="11">
        <f>L2370-H2370</f>
        <v>0.64272200000000002</v>
      </c>
      <c r="N2370" s="11">
        <v>0</v>
      </c>
      <c r="P2370" s="9">
        <f>0.5*N2370/1000</f>
        <v>0</v>
      </c>
      <c r="Q2370" s="9">
        <f>P2370+O2370</f>
        <v>0</v>
      </c>
      <c r="R2370" s="11">
        <v>0</v>
      </c>
      <c r="T2370" s="9">
        <f>0.5*R2370</f>
        <v>0</v>
      </c>
      <c r="U2370" s="9">
        <f>T2370+S2370</f>
        <v>0</v>
      </c>
      <c r="V2370" s="9">
        <f>(Q2370+U2370)/(0.944*1000)</f>
        <v>0</v>
      </c>
    </row>
    <row r="2371" spans="1:22" x14ac:dyDescent="0.3">
      <c r="A2371" s="14">
        <v>2376</v>
      </c>
      <c r="B2371" s="14" t="s">
        <v>8772</v>
      </c>
      <c r="C2371" s="14" t="s">
        <v>13510</v>
      </c>
      <c r="D2371" s="14" t="s">
        <v>13504</v>
      </c>
      <c r="E2371" s="14" t="s">
        <v>13479</v>
      </c>
      <c r="F2371" s="14">
        <v>10</v>
      </c>
      <c r="G2371" s="14">
        <v>0.63</v>
      </c>
      <c r="H2371" s="15">
        <v>0</v>
      </c>
      <c r="I2371" s="15">
        <f>M2371-V2371</f>
        <v>0.66150000000000009</v>
      </c>
      <c r="J2371" s="14"/>
      <c r="K2371" s="13"/>
      <c r="L2371" s="9">
        <f>G2371*1.05</f>
        <v>0.66150000000000009</v>
      </c>
      <c r="M2371" s="11">
        <f>L2371-H2371</f>
        <v>0.66150000000000009</v>
      </c>
      <c r="N2371" s="11">
        <v>0</v>
      </c>
      <c r="P2371" s="9">
        <f>0.5*N2371/1000</f>
        <v>0</v>
      </c>
      <c r="Q2371" s="9">
        <f>P2371+O2371</f>
        <v>0</v>
      </c>
      <c r="R2371" s="11">
        <v>0</v>
      </c>
      <c r="T2371" s="9">
        <f>0.5*R2371</f>
        <v>0</v>
      </c>
      <c r="U2371" s="9">
        <f>T2371+S2371</f>
        <v>0</v>
      </c>
      <c r="V2371" s="9">
        <f>(Q2371+U2371)/(0.944*1000)</f>
        <v>0</v>
      </c>
    </row>
    <row r="2372" spans="1:22" x14ac:dyDescent="0.3">
      <c r="A2372" s="14">
        <v>2377</v>
      </c>
      <c r="B2372" s="14" t="s">
        <v>8773</v>
      </c>
      <c r="C2372" s="14" t="s">
        <v>13510</v>
      </c>
      <c r="D2372" s="14" t="s">
        <v>13504</v>
      </c>
      <c r="E2372" s="14" t="s">
        <v>13479</v>
      </c>
      <c r="F2372" s="14">
        <v>10</v>
      </c>
      <c r="G2372" s="14">
        <v>0.63</v>
      </c>
      <c r="H2372" s="15">
        <v>1.9105000000000018E-2</v>
      </c>
      <c r="I2372" s="15">
        <f>M2372-V2372</f>
        <v>0.64239500000000005</v>
      </c>
      <c r="J2372" s="14"/>
      <c r="K2372" s="13"/>
      <c r="L2372" s="9">
        <f>G2372*1.05</f>
        <v>0.66150000000000009</v>
      </c>
      <c r="M2372" s="11">
        <f>L2372-H2372</f>
        <v>0.64239500000000005</v>
      </c>
      <c r="N2372" s="11">
        <v>0</v>
      </c>
      <c r="P2372" s="9">
        <f>0.5*N2372/1000</f>
        <v>0</v>
      </c>
      <c r="Q2372" s="9">
        <f>P2372+O2372</f>
        <v>0</v>
      </c>
      <c r="R2372" s="11">
        <v>0</v>
      </c>
      <c r="T2372" s="9">
        <f>0.5*R2372</f>
        <v>0</v>
      </c>
      <c r="U2372" s="9">
        <f>T2372+S2372</f>
        <v>0</v>
      </c>
      <c r="V2372" s="9">
        <f>(Q2372+U2372)/(0.944*1000)</f>
        <v>0</v>
      </c>
    </row>
    <row r="2373" spans="1:22" x14ac:dyDescent="0.3">
      <c r="A2373" s="14">
        <v>2378</v>
      </c>
      <c r="B2373" s="14" t="s">
        <v>8774</v>
      </c>
      <c r="C2373" s="14" t="s">
        <v>13510</v>
      </c>
      <c r="D2373" s="14" t="s">
        <v>13504</v>
      </c>
      <c r="E2373" s="14" t="s">
        <v>13479</v>
      </c>
      <c r="F2373" s="14">
        <v>10</v>
      </c>
      <c r="G2373" s="14">
        <v>0.16</v>
      </c>
      <c r="H2373" s="15">
        <v>1.9514000000000011E-2</v>
      </c>
      <c r="I2373" s="15">
        <f>M2373-V2373</f>
        <v>0.14848600000000001</v>
      </c>
      <c r="J2373" s="14"/>
      <c r="K2373" s="13"/>
      <c r="L2373" s="9">
        <f>G2373*1.05</f>
        <v>0.16800000000000001</v>
      </c>
      <c r="M2373" s="11">
        <f>L2373-H2373</f>
        <v>0.14848600000000001</v>
      </c>
      <c r="N2373" s="11">
        <v>0</v>
      </c>
      <c r="P2373" s="9">
        <f>0.5*N2373/1000</f>
        <v>0</v>
      </c>
      <c r="Q2373" s="9">
        <f>P2373+O2373</f>
        <v>0</v>
      </c>
      <c r="R2373" s="11">
        <v>0</v>
      </c>
      <c r="T2373" s="9">
        <f>0.5*R2373</f>
        <v>0</v>
      </c>
      <c r="U2373" s="9">
        <f>T2373+S2373</f>
        <v>0</v>
      </c>
      <c r="V2373" s="9">
        <f>(Q2373+U2373)/(0.944*1000)</f>
        <v>0</v>
      </c>
    </row>
    <row r="2374" spans="1:22" x14ac:dyDescent="0.3">
      <c r="A2374" s="14">
        <v>2379</v>
      </c>
      <c r="B2374" s="14" t="s">
        <v>8775</v>
      </c>
      <c r="C2374" s="14" t="s">
        <v>13510</v>
      </c>
      <c r="D2374" s="14" t="s">
        <v>13504</v>
      </c>
      <c r="E2374" s="14" t="s">
        <v>13479</v>
      </c>
      <c r="F2374" s="14">
        <v>10</v>
      </c>
      <c r="G2374" s="14">
        <v>6.3E-2</v>
      </c>
      <c r="H2374" s="15">
        <v>3.8669999999999972E-3</v>
      </c>
      <c r="I2374" s="15">
        <f>M2374-V2374</f>
        <v>6.2283000000000005E-2</v>
      </c>
      <c r="J2374" s="14"/>
      <c r="K2374" s="13"/>
      <c r="L2374" s="9">
        <f>G2374*1.05</f>
        <v>6.615E-2</v>
      </c>
      <c r="M2374" s="11">
        <f>L2374-H2374</f>
        <v>6.2283000000000005E-2</v>
      </c>
      <c r="N2374" s="11">
        <v>0</v>
      </c>
      <c r="P2374" s="9">
        <f>0.5*N2374/1000</f>
        <v>0</v>
      </c>
      <c r="Q2374" s="9">
        <f>P2374+O2374</f>
        <v>0</v>
      </c>
      <c r="R2374" s="11">
        <v>0</v>
      </c>
      <c r="T2374" s="9">
        <f>0.5*R2374</f>
        <v>0</v>
      </c>
      <c r="U2374" s="9">
        <f>T2374+S2374</f>
        <v>0</v>
      </c>
      <c r="V2374" s="9">
        <f>(Q2374+U2374)/(0.944*1000)</f>
        <v>0</v>
      </c>
    </row>
    <row r="2375" spans="1:22" x14ac:dyDescent="0.3">
      <c r="A2375" s="14">
        <v>2380</v>
      </c>
      <c r="B2375" s="14" t="s">
        <v>8776</v>
      </c>
      <c r="C2375" s="14" t="s">
        <v>13510</v>
      </c>
      <c r="D2375" s="14" t="s">
        <v>13504</v>
      </c>
      <c r="E2375" s="14" t="s">
        <v>13479</v>
      </c>
      <c r="F2375" s="14">
        <v>10</v>
      </c>
      <c r="G2375" s="14">
        <v>0.16</v>
      </c>
      <c r="H2375" s="15">
        <v>8.3000000000000004E-2</v>
      </c>
      <c r="I2375" s="15">
        <f>M2375-V2375</f>
        <v>8.5000000000000006E-2</v>
      </c>
      <c r="J2375" s="14"/>
      <c r="K2375" s="13"/>
      <c r="L2375" s="9">
        <f>G2375*1.05</f>
        <v>0.16800000000000001</v>
      </c>
      <c r="M2375" s="11">
        <f>L2375-H2375</f>
        <v>8.5000000000000006E-2</v>
      </c>
      <c r="N2375" s="11">
        <v>0</v>
      </c>
      <c r="P2375" s="9">
        <f>0.5*N2375/1000</f>
        <v>0</v>
      </c>
      <c r="Q2375" s="9">
        <f>P2375+O2375</f>
        <v>0</v>
      </c>
      <c r="R2375" s="11">
        <v>0</v>
      </c>
      <c r="T2375" s="9">
        <f>0.5*R2375</f>
        <v>0</v>
      </c>
      <c r="U2375" s="9">
        <f>T2375+S2375</f>
        <v>0</v>
      </c>
      <c r="V2375" s="9">
        <f>(Q2375+U2375)/(0.944*1000)</f>
        <v>0</v>
      </c>
    </row>
    <row r="2376" spans="1:22" x14ac:dyDescent="0.3">
      <c r="A2376" s="14">
        <v>2381</v>
      </c>
      <c r="B2376" s="14" t="s">
        <v>8777</v>
      </c>
      <c r="C2376" s="14" t="s">
        <v>13510</v>
      </c>
      <c r="D2376" s="14" t="s">
        <v>13504</v>
      </c>
      <c r="E2376" s="14" t="s">
        <v>13479</v>
      </c>
      <c r="F2376" s="14">
        <v>10</v>
      </c>
      <c r="G2376" s="14">
        <v>0.16</v>
      </c>
      <c r="H2376" s="15">
        <v>7.0300000000000299E-4</v>
      </c>
      <c r="I2376" s="15">
        <f>M2376-V2376</f>
        <v>0.16200038983050846</v>
      </c>
      <c r="J2376" s="14"/>
      <c r="K2376" s="13"/>
      <c r="L2376" s="9">
        <f>G2376*1.05</f>
        <v>0.16800000000000001</v>
      </c>
      <c r="M2376" s="11">
        <f>L2376-H2376</f>
        <v>0.167297</v>
      </c>
      <c r="N2376" s="11">
        <v>0</v>
      </c>
      <c r="P2376" s="9">
        <f>0.5*N2376/1000</f>
        <v>0</v>
      </c>
      <c r="Q2376" s="9">
        <f>P2376+O2376</f>
        <v>0</v>
      </c>
      <c r="R2376" s="11">
        <v>10</v>
      </c>
      <c r="T2376" s="9">
        <f>0.5*R2376</f>
        <v>5</v>
      </c>
      <c r="U2376" s="9">
        <f>T2376+S2376</f>
        <v>5</v>
      </c>
      <c r="V2376" s="9">
        <f>(Q2376+U2376)/(0.944*1000)</f>
        <v>5.2966101694915252E-3</v>
      </c>
    </row>
    <row r="2377" spans="1:22" x14ac:dyDescent="0.3">
      <c r="A2377" s="14">
        <v>2382</v>
      </c>
      <c r="B2377" s="14" t="s">
        <v>8778</v>
      </c>
      <c r="C2377" s="14" t="s">
        <v>13510</v>
      </c>
      <c r="D2377" s="14" t="s">
        <v>13504</v>
      </c>
      <c r="E2377" s="14" t="s">
        <v>13479</v>
      </c>
      <c r="F2377" s="14">
        <v>10</v>
      </c>
      <c r="G2377" s="14">
        <v>0.16</v>
      </c>
      <c r="H2377" s="15">
        <v>2.1831999999999994E-2</v>
      </c>
      <c r="I2377" s="15">
        <f>M2377-V2377</f>
        <v>0.14616800000000002</v>
      </c>
      <c r="J2377" s="14"/>
      <c r="K2377" s="13"/>
      <c r="L2377" s="9">
        <f>G2377*1.05</f>
        <v>0.16800000000000001</v>
      </c>
      <c r="M2377" s="11">
        <f>L2377-H2377</f>
        <v>0.14616800000000002</v>
      </c>
      <c r="N2377" s="11">
        <v>0</v>
      </c>
      <c r="P2377" s="9">
        <f>0.5*N2377/1000</f>
        <v>0</v>
      </c>
      <c r="Q2377" s="9">
        <f>P2377+O2377</f>
        <v>0</v>
      </c>
      <c r="R2377" s="11">
        <v>0</v>
      </c>
      <c r="T2377" s="9">
        <f>0.5*R2377</f>
        <v>0</v>
      </c>
      <c r="U2377" s="9">
        <f>T2377+S2377</f>
        <v>0</v>
      </c>
      <c r="V2377" s="9">
        <f>(Q2377+U2377)/(0.944*1000)</f>
        <v>0</v>
      </c>
    </row>
    <row r="2378" spans="1:22" x14ac:dyDescent="0.3">
      <c r="A2378" s="14">
        <v>2383</v>
      </c>
      <c r="B2378" s="14" t="s">
        <v>8779</v>
      </c>
      <c r="C2378" s="14" t="s">
        <v>13510</v>
      </c>
      <c r="D2378" s="14" t="s">
        <v>13504</v>
      </c>
      <c r="E2378" s="14" t="s">
        <v>13479</v>
      </c>
      <c r="F2378" s="14">
        <v>10</v>
      </c>
      <c r="G2378" s="14">
        <v>0.16</v>
      </c>
      <c r="H2378" s="15">
        <v>1.8528999999999997E-2</v>
      </c>
      <c r="I2378" s="15">
        <f>M2378-V2378</f>
        <v>0.14947100000000002</v>
      </c>
      <c r="J2378" s="14"/>
      <c r="K2378" s="13"/>
      <c r="L2378" s="9">
        <f>G2378*1.05</f>
        <v>0.16800000000000001</v>
      </c>
      <c r="M2378" s="11">
        <f>L2378-H2378</f>
        <v>0.14947100000000002</v>
      </c>
      <c r="N2378" s="11">
        <v>0</v>
      </c>
      <c r="P2378" s="9">
        <f>0.5*N2378/1000</f>
        <v>0</v>
      </c>
      <c r="Q2378" s="9">
        <f>P2378+O2378</f>
        <v>0</v>
      </c>
      <c r="R2378" s="11">
        <v>0</v>
      </c>
      <c r="T2378" s="9">
        <f>0.5*R2378</f>
        <v>0</v>
      </c>
      <c r="U2378" s="9">
        <f>T2378+S2378</f>
        <v>0</v>
      </c>
      <c r="V2378" s="9">
        <f>(Q2378+U2378)/(0.944*1000)</f>
        <v>0</v>
      </c>
    </row>
    <row r="2379" spans="1:22" x14ac:dyDescent="0.3">
      <c r="A2379" s="14">
        <v>2384</v>
      </c>
      <c r="B2379" s="14" t="s">
        <v>8780</v>
      </c>
      <c r="C2379" s="14" t="s">
        <v>13510</v>
      </c>
      <c r="D2379" s="14" t="s">
        <v>13504</v>
      </c>
      <c r="E2379" s="14" t="s">
        <v>13479</v>
      </c>
      <c r="F2379" s="14">
        <v>10</v>
      </c>
      <c r="G2379" s="14">
        <v>6.3E-2</v>
      </c>
      <c r="H2379" s="15">
        <v>9.0930000000000039E-3</v>
      </c>
      <c r="I2379" s="15">
        <f>M2379-V2379</f>
        <v>5.7056999999999997E-2</v>
      </c>
      <c r="J2379" s="14"/>
      <c r="K2379" s="13"/>
      <c r="L2379" s="9">
        <f>G2379*1.05</f>
        <v>6.615E-2</v>
      </c>
      <c r="M2379" s="11">
        <f>L2379-H2379</f>
        <v>5.7056999999999997E-2</v>
      </c>
      <c r="N2379" s="11">
        <v>0</v>
      </c>
      <c r="P2379" s="9">
        <f>0.5*N2379/1000</f>
        <v>0</v>
      </c>
      <c r="Q2379" s="9">
        <f>P2379+O2379</f>
        <v>0</v>
      </c>
      <c r="R2379" s="11">
        <v>0</v>
      </c>
      <c r="T2379" s="9">
        <f>0.5*R2379</f>
        <v>0</v>
      </c>
      <c r="U2379" s="9">
        <f>T2379+S2379</f>
        <v>0</v>
      </c>
      <c r="V2379" s="9">
        <f>(Q2379+U2379)/(0.944*1000)</f>
        <v>0</v>
      </c>
    </row>
    <row r="2380" spans="1:22" x14ac:dyDescent="0.3">
      <c r="A2380" s="14">
        <v>2385</v>
      </c>
      <c r="B2380" s="14" t="s">
        <v>8781</v>
      </c>
      <c r="C2380" s="14" t="s">
        <v>13510</v>
      </c>
      <c r="D2380" s="14" t="s">
        <v>13504</v>
      </c>
      <c r="E2380" s="14" t="s">
        <v>13479</v>
      </c>
      <c r="F2380" s="14">
        <v>10</v>
      </c>
      <c r="G2380" s="14">
        <v>0.25</v>
      </c>
      <c r="H2380" s="15">
        <v>7.4010000000000109E-3</v>
      </c>
      <c r="I2380" s="15">
        <f>M2380-V2380</f>
        <v>0.25509900000000002</v>
      </c>
      <c r="J2380" s="14"/>
      <c r="K2380" s="13"/>
      <c r="L2380" s="9">
        <f>G2380*1.05</f>
        <v>0.26250000000000001</v>
      </c>
      <c r="M2380" s="11">
        <f>L2380-H2380</f>
        <v>0.25509900000000002</v>
      </c>
      <c r="N2380" s="11">
        <v>0</v>
      </c>
      <c r="P2380" s="9">
        <f>0.5*N2380/1000</f>
        <v>0</v>
      </c>
      <c r="Q2380" s="9">
        <f>P2380+O2380</f>
        <v>0</v>
      </c>
      <c r="R2380" s="11">
        <v>0</v>
      </c>
      <c r="T2380" s="9">
        <f>0.5*R2380</f>
        <v>0</v>
      </c>
      <c r="U2380" s="9">
        <f>T2380+S2380</f>
        <v>0</v>
      </c>
      <c r="V2380" s="9">
        <f>(Q2380+U2380)/(0.944*1000)</f>
        <v>0</v>
      </c>
    </row>
    <row r="2381" spans="1:22" x14ac:dyDescent="0.3">
      <c r="A2381" s="14">
        <v>2386</v>
      </c>
      <c r="B2381" s="14" t="s">
        <v>8782</v>
      </c>
      <c r="C2381" s="14" t="s">
        <v>13510</v>
      </c>
      <c r="D2381" s="14" t="s">
        <v>13504</v>
      </c>
      <c r="E2381" s="14" t="s">
        <v>13479</v>
      </c>
      <c r="F2381" s="14">
        <v>10</v>
      </c>
      <c r="G2381" s="14">
        <v>0.16</v>
      </c>
      <c r="H2381" s="15">
        <v>1.2122000000000015E-2</v>
      </c>
      <c r="I2381" s="15">
        <f>M2381-V2381</f>
        <v>0.12171486440677964</v>
      </c>
      <c r="J2381" s="14"/>
      <c r="K2381" s="13"/>
      <c r="L2381" s="9">
        <f>G2381*1.05</f>
        <v>0.16800000000000001</v>
      </c>
      <c r="M2381" s="11">
        <f>L2381-H2381</f>
        <v>0.15587799999999999</v>
      </c>
      <c r="N2381" s="11">
        <v>0</v>
      </c>
      <c r="P2381" s="9">
        <f>0.5*N2381/1000</f>
        <v>0</v>
      </c>
      <c r="Q2381" s="9">
        <f>P2381+O2381</f>
        <v>0</v>
      </c>
      <c r="R2381" s="11">
        <v>43</v>
      </c>
      <c r="S2381" s="9">
        <f>0.75*R2381</f>
        <v>32.25</v>
      </c>
      <c r="U2381" s="9">
        <f>T2381+S2381</f>
        <v>32.25</v>
      </c>
      <c r="V2381" s="9">
        <f>(Q2381+U2381)/(0.944*1000)</f>
        <v>3.4163135593220338E-2</v>
      </c>
    </row>
    <row r="2382" spans="1:22" x14ac:dyDescent="0.3">
      <c r="A2382" s="14">
        <v>2387</v>
      </c>
      <c r="B2382" s="14" t="s">
        <v>8783</v>
      </c>
      <c r="C2382" s="14" t="s">
        <v>13510</v>
      </c>
      <c r="D2382" s="14" t="s">
        <v>13504</v>
      </c>
      <c r="E2382" s="14" t="s">
        <v>13479</v>
      </c>
      <c r="F2382" s="14">
        <v>10</v>
      </c>
      <c r="G2382" s="14">
        <v>0.25</v>
      </c>
      <c r="H2382" s="15">
        <v>2.2554539325842681E-2</v>
      </c>
      <c r="I2382" s="15">
        <f>M2382-V2382</f>
        <v>0.23994546067415734</v>
      </c>
      <c r="J2382" s="14"/>
      <c r="K2382" s="13"/>
      <c r="L2382" s="9">
        <f>G2382*1.05</f>
        <v>0.26250000000000001</v>
      </c>
      <c r="M2382" s="11">
        <f>L2382-H2382</f>
        <v>0.23994546067415734</v>
      </c>
      <c r="N2382" s="11">
        <v>0</v>
      </c>
      <c r="P2382" s="9">
        <f>0.5*N2382/1000</f>
        <v>0</v>
      </c>
      <c r="Q2382" s="9">
        <f>P2382+O2382</f>
        <v>0</v>
      </c>
      <c r="R2382" s="11">
        <v>0</v>
      </c>
      <c r="T2382" s="9">
        <f>0.5*R2382</f>
        <v>0</v>
      </c>
      <c r="U2382" s="9">
        <f>T2382+S2382</f>
        <v>0</v>
      </c>
      <c r="V2382" s="9">
        <f>(Q2382+U2382)/(0.944*1000)</f>
        <v>0</v>
      </c>
    </row>
    <row r="2383" spans="1:22" x14ac:dyDescent="0.3">
      <c r="A2383" s="14">
        <v>2388</v>
      </c>
      <c r="B2383" s="14" t="s">
        <v>8784</v>
      </c>
      <c r="C2383" s="14" t="s">
        <v>13510</v>
      </c>
      <c r="D2383" s="14" t="s">
        <v>13504</v>
      </c>
      <c r="E2383" s="14" t="s">
        <v>13479</v>
      </c>
      <c r="F2383" s="14">
        <v>10</v>
      </c>
      <c r="G2383" s="14">
        <v>0.25</v>
      </c>
      <c r="H2383" s="15">
        <v>2.0663999999999988E-2</v>
      </c>
      <c r="I2383" s="15">
        <f>M2383-V2383</f>
        <v>0.24183600000000002</v>
      </c>
      <c r="J2383" s="14"/>
      <c r="K2383" s="13"/>
      <c r="L2383" s="9">
        <f>G2383*1.05</f>
        <v>0.26250000000000001</v>
      </c>
      <c r="M2383" s="11">
        <f>L2383-H2383</f>
        <v>0.24183600000000002</v>
      </c>
      <c r="N2383" s="11">
        <v>0</v>
      </c>
      <c r="P2383" s="9">
        <f>0.5*N2383/1000</f>
        <v>0</v>
      </c>
      <c r="Q2383" s="9">
        <f>P2383+O2383</f>
        <v>0</v>
      </c>
      <c r="R2383" s="11">
        <v>0</v>
      </c>
      <c r="T2383" s="9">
        <f>0.5*R2383</f>
        <v>0</v>
      </c>
      <c r="U2383" s="9">
        <f>T2383+S2383</f>
        <v>0</v>
      </c>
      <c r="V2383" s="9">
        <f>(Q2383+U2383)/(0.944*1000)</f>
        <v>0</v>
      </c>
    </row>
    <row r="2384" spans="1:22" x14ac:dyDescent="0.3">
      <c r="A2384" s="14">
        <v>2389</v>
      </c>
      <c r="B2384" s="14" t="s">
        <v>8785</v>
      </c>
      <c r="C2384" s="14" t="s">
        <v>13510</v>
      </c>
      <c r="D2384" s="14" t="s">
        <v>13504</v>
      </c>
      <c r="E2384" s="14" t="s">
        <v>13479</v>
      </c>
      <c r="F2384" s="14">
        <v>10</v>
      </c>
      <c r="G2384" s="14">
        <v>6.3E-2</v>
      </c>
      <c r="H2384" s="15">
        <v>0</v>
      </c>
      <c r="I2384" s="15">
        <f>M2384-V2384</f>
        <v>6.615E-2</v>
      </c>
      <c r="J2384" s="14"/>
      <c r="K2384" s="13"/>
      <c r="L2384" s="9">
        <f>G2384*1.05</f>
        <v>6.615E-2</v>
      </c>
      <c r="M2384" s="11">
        <f>L2384-H2384</f>
        <v>6.615E-2</v>
      </c>
      <c r="N2384" s="11">
        <v>0</v>
      </c>
      <c r="P2384" s="9">
        <f>0.5*N2384/1000</f>
        <v>0</v>
      </c>
      <c r="Q2384" s="9">
        <f>P2384+O2384</f>
        <v>0</v>
      </c>
      <c r="R2384" s="11">
        <v>0</v>
      </c>
      <c r="T2384" s="9">
        <f>0.5*R2384</f>
        <v>0</v>
      </c>
      <c r="U2384" s="9">
        <f>T2384+S2384</f>
        <v>0</v>
      </c>
      <c r="V2384" s="9">
        <f>(Q2384+U2384)/(0.944*1000)</f>
        <v>0</v>
      </c>
    </row>
    <row r="2385" spans="1:22" x14ac:dyDescent="0.3">
      <c r="A2385" s="14">
        <v>2390</v>
      </c>
      <c r="B2385" s="14" t="s">
        <v>8786</v>
      </c>
      <c r="C2385" s="14" t="s">
        <v>13510</v>
      </c>
      <c r="D2385" s="14" t="s">
        <v>13504</v>
      </c>
      <c r="E2385" s="14" t="s">
        <v>13479</v>
      </c>
      <c r="F2385" s="14">
        <v>10</v>
      </c>
      <c r="G2385" s="14">
        <v>0.4</v>
      </c>
      <c r="H2385" s="15">
        <v>2.3500000000001365E-4</v>
      </c>
      <c r="I2385" s="15">
        <f>M2385-V2385</f>
        <v>0.419765</v>
      </c>
      <c r="J2385" s="14"/>
      <c r="K2385" s="13"/>
      <c r="L2385" s="9">
        <f>G2385*1.05</f>
        <v>0.42000000000000004</v>
      </c>
      <c r="M2385" s="11">
        <f>L2385-H2385</f>
        <v>0.419765</v>
      </c>
      <c r="N2385" s="11">
        <v>0</v>
      </c>
      <c r="P2385" s="9">
        <f>0.5*N2385/1000</f>
        <v>0</v>
      </c>
      <c r="Q2385" s="9">
        <f>P2385+O2385</f>
        <v>0</v>
      </c>
      <c r="R2385" s="11">
        <v>0</v>
      </c>
      <c r="T2385" s="9">
        <f>0.5*R2385</f>
        <v>0</v>
      </c>
      <c r="U2385" s="9">
        <f>T2385+S2385</f>
        <v>0</v>
      </c>
      <c r="V2385" s="9">
        <f>(Q2385+U2385)/(0.944*1000)</f>
        <v>0</v>
      </c>
    </row>
    <row r="2386" spans="1:22" x14ac:dyDescent="0.3">
      <c r="A2386" s="14">
        <v>2391</v>
      </c>
      <c r="B2386" s="14" t="s">
        <v>8787</v>
      </c>
      <c r="C2386" s="14" t="s">
        <v>13510</v>
      </c>
      <c r="D2386" s="14" t="s">
        <v>13504</v>
      </c>
      <c r="E2386" s="14" t="s">
        <v>13479</v>
      </c>
      <c r="F2386" s="14">
        <v>10</v>
      </c>
      <c r="G2386" s="14">
        <v>0.16</v>
      </c>
      <c r="H2386" s="15">
        <v>5.0999999999999997E-2</v>
      </c>
      <c r="I2386" s="15">
        <f>M2386-V2386</f>
        <v>0.11700000000000002</v>
      </c>
      <c r="J2386" s="14"/>
      <c r="K2386" s="13"/>
      <c r="L2386" s="9">
        <f>G2386*1.05</f>
        <v>0.16800000000000001</v>
      </c>
      <c r="M2386" s="11">
        <f>L2386-H2386</f>
        <v>0.11700000000000002</v>
      </c>
      <c r="N2386" s="11">
        <v>0</v>
      </c>
      <c r="P2386" s="9">
        <f>0.5*N2386/1000</f>
        <v>0</v>
      </c>
      <c r="Q2386" s="9">
        <f>P2386+O2386</f>
        <v>0</v>
      </c>
      <c r="R2386" s="11">
        <v>0</v>
      </c>
      <c r="T2386" s="9">
        <f>0.5*R2386</f>
        <v>0</v>
      </c>
      <c r="U2386" s="9">
        <f>T2386+S2386</f>
        <v>0</v>
      </c>
      <c r="V2386" s="9">
        <f>(Q2386+U2386)/(0.944*1000)</f>
        <v>0</v>
      </c>
    </row>
    <row r="2387" spans="1:22" x14ac:dyDescent="0.3">
      <c r="A2387" s="14">
        <v>2392</v>
      </c>
      <c r="B2387" s="14" t="s">
        <v>8788</v>
      </c>
      <c r="C2387" s="14" t="s">
        <v>13510</v>
      </c>
      <c r="D2387" s="14" t="s">
        <v>13504</v>
      </c>
      <c r="E2387" s="14" t="s">
        <v>13479</v>
      </c>
      <c r="F2387" s="14">
        <v>10</v>
      </c>
      <c r="G2387" s="14">
        <v>0.25</v>
      </c>
      <c r="H2387" s="15">
        <v>3.0419999999999989E-2</v>
      </c>
      <c r="I2387" s="15">
        <f>M2387-V2387</f>
        <v>0.23208000000000001</v>
      </c>
      <c r="J2387" s="14"/>
      <c r="K2387" s="13"/>
      <c r="L2387" s="9">
        <f>G2387*1.05</f>
        <v>0.26250000000000001</v>
      </c>
      <c r="M2387" s="11">
        <f>L2387-H2387</f>
        <v>0.23208000000000001</v>
      </c>
      <c r="N2387" s="11">
        <v>0</v>
      </c>
      <c r="P2387" s="9">
        <f>0.5*N2387/1000</f>
        <v>0</v>
      </c>
      <c r="Q2387" s="9">
        <f>P2387+O2387</f>
        <v>0</v>
      </c>
      <c r="R2387" s="11">
        <v>0</v>
      </c>
      <c r="T2387" s="9">
        <f>0.5*R2387</f>
        <v>0</v>
      </c>
      <c r="U2387" s="9">
        <f>T2387+S2387</f>
        <v>0</v>
      </c>
      <c r="V2387" s="9">
        <f>(Q2387+U2387)/(0.944*1000)</f>
        <v>0</v>
      </c>
    </row>
    <row r="2388" spans="1:22" x14ac:dyDescent="0.3">
      <c r="A2388" s="14">
        <v>2393</v>
      </c>
      <c r="B2388" s="14" t="s">
        <v>8789</v>
      </c>
      <c r="C2388" s="14" t="s">
        <v>13510</v>
      </c>
      <c r="D2388" s="14" t="s">
        <v>13504</v>
      </c>
      <c r="E2388" s="14" t="s">
        <v>13479</v>
      </c>
      <c r="F2388" s="14">
        <v>10</v>
      </c>
      <c r="G2388" s="14">
        <v>0.16</v>
      </c>
      <c r="H2388" s="15">
        <v>1.2947000000000002E-2</v>
      </c>
      <c r="I2388" s="15">
        <f>M2388-V2388</f>
        <v>0.155053</v>
      </c>
      <c r="J2388" s="14"/>
      <c r="K2388" s="13"/>
      <c r="L2388" s="9">
        <f>G2388*1.05</f>
        <v>0.16800000000000001</v>
      </c>
      <c r="M2388" s="11">
        <f>L2388-H2388</f>
        <v>0.155053</v>
      </c>
      <c r="N2388" s="11">
        <v>0</v>
      </c>
      <c r="P2388" s="9">
        <f>0.5*N2388/1000</f>
        <v>0</v>
      </c>
      <c r="Q2388" s="9">
        <f>P2388+O2388</f>
        <v>0</v>
      </c>
      <c r="R2388" s="11">
        <v>0</v>
      </c>
      <c r="T2388" s="9">
        <f>0.5*R2388</f>
        <v>0</v>
      </c>
      <c r="U2388" s="9">
        <f>T2388+S2388</f>
        <v>0</v>
      </c>
      <c r="V2388" s="9">
        <f>(Q2388+U2388)/(0.944*1000)</f>
        <v>0</v>
      </c>
    </row>
    <row r="2389" spans="1:22" x14ac:dyDescent="0.3">
      <c r="A2389" s="14">
        <v>2394</v>
      </c>
      <c r="B2389" s="14" t="s">
        <v>8790</v>
      </c>
      <c r="C2389" s="14" t="s">
        <v>13510</v>
      </c>
      <c r="D2389" s="14" t="s">
        <v>13504</v>
      </c>
      <c r="E2389" s="14" t="s">
        <v>13479</v>
      </c>
      <c r="F2389" s="14">
        <v>10</v>
      </c>
      <c r="G2389" s="14">
        <v>6.3E-2</v>
      </c>
      <c r="H2389" s="15">
        <v>0</v>
      </c>
      <c r="I2389" s="15">
        <f>M2389-V2389</f>
        <v>6.615E-2</v>
      </c>
      <c r="J2389" s="14"/>
      <c r="K2389" s="13"/>
      <c r="L2389" s="9">
        <f>G2389*1.05</f>
        <v>6.615E-2</v>
      </c>
      <c r="M2389" s="11">
        <f>L2389-H2389</f>
        <v>6.615E-2</v>
      </c>
      <c r="N2389" s="11">
        <v>0</v>
      </c>
      <c r="P2389" s="9">
        <f>0.5*N2389/1000</f>
        <v>0</v>
      </c>
      <c r="Q2389" s="9">
        <f>P2389+O2389</f>
        <v>0</v>
      </c>
      <c r="R2389" s="11">
        <v>0</v>
      </c>
      <c r="T2389" s="9">
        <f>0.5*R2389</f>
        <v>0</v>
      </c>
      <c r="U2389" s="9">
        <f>T2389+S2389</f>
        <v>0</v>
      </c>
      <c r="V2389" s="9">
        <f>(Q2389+U2389)/(0.944*1000)</f>
        <v>0</v>
      </c>
    </row>
    <row r="2390" spans="1:22" x14ac:dyDescent="0.3">
      <c r="A2390" s="14">
        <v>2395</v>
      </c>
      <c r="B2390" s="14" t="s">
        <v>8791</v>
      </c>
      <c r="C2390" s="14" t="s">
        <v>13510</v>
      </c>
      <c r="D2390" s="14" t="s">
        <v>13504</v>
      </c>
      <c r="E2390" s="14" t="s">
        <v>13479</v>
      </c>
      <c r="F2390" s="14">
        <v>10</v>
      </c>
      <c r="G2390" s="14">
        <v>0.16</v>
      </c>
      <c r="H2390" s="15">
        <v>0</v>
      </c>
      <c r="I2390" s="15">
        <f>M2390-V2390</f>
        <v>0.16800000000000001</v>
      </c>
      <c r="J2390" s="14"/>
      <c r="K2390" s="13"/>
      <c r="L2390" s="9">
        <f>G2390*1.05</f>
        <v>0.16800000000000001</v>
      </c>
      <c r="M2390" s="11">
        <f>L2390-H2390</f>
        <v>0.16800000000000001</v>
      </c>
      <c r="N2390" s="11">
        <v>0</v>
      </c>
      <c r="P2390" s="9">
        <f>0.5*N2390/1000</f>
        <v>0</v>
      </c>
      <c r="Q2390" s="9">
        <f>P2390+O2390</f>
        <v>0</v>
      </c>
      <c r="R2390" s="11">
        <v>0</v>
      </c>
      <c r="T2390" s="9">
        <f>0.5*R2390</f>
        <v>0</v>
      </c>
      <c r="U2390" s="9">
        <f>T2390+S2390</f>
        <v>0</v>
      </c>
      <c r="V2390" s="9">
        <f>(Q2390+U2390)/(0.944*1000)</f>
        <v>0</v>
      </c>
    </row>
    <row r="2391" spans="1:22" x14ac:dyDescent="0.3">
      <c r="A2391" s="14">
        <v>2396</v>
      </c>
      <c r="B2391" s="14" t="s">
        <v>8792</v>
      </c>
      <c r="C2391" s="14" t="s">
        <v>13510</v>
      </c>
      <c r="D2391" s="14" t="s">
        <v>13504</v>
      </c>
      <c r="E2391" s="14" t="s">
        <v>13479</v>
      </c>
      <c r="F2391" s="14">
        <v>10</v>
      </c>
      <c r="G2391" s="14">
        <v>0.16</v>
      </c>
      <c r="H2391" s="15">
        <v>0.107</v>
      </c>
      <c r="I2391" s="15">
        <f>M2391-V2391</f>
        <v>6.1000000000000013E-2</v>
      </c>
      <c r="J2391" s="14"/>
      <c r="K2391" s="13"/>
      <c r="L2391" s="9">
        <f>G2391*1.05</f>
        <v>0.16800000000000001</v>
      </c>
      <c r="M2391" s="11">
        <f>L2391-H2391</f>
        <v>6.1000000000000013E-2</v>
      </c>
      <c r="N2391" s="11">
        <v>0</v>
      </c>
      <c r="P2391" s="9">
        <f>0.5*N2391/1000</f>
        <v>0</v>
      </c>
      <c r="Q2391" s="9">
        <f>P2391+O2391</f>
        <v>0</v>
      </c>
      <c r="R2391" s="11">
        <v>0</v>
      </c>
      <c r="T2391" s="9">
        <f>0.5*R2391</f>
        <v>0</v>
      </c>
      <c r="U2391" s="9">
        <f>T2391+S2391</f>
        <v>0</v>
      </c>
      <c r="V2391" s="9">
        <f>(Q2391+U2391)/(0.944*1000)</f>
        <v>0</v>
      </c>
    </row>
    <row r="2392" spans="1:22" x14ac:dyDescent="0.3">
      <c r="A2392" s="14">
        <v>2397</v>
      </c>
      <c r="B2392" s="14" t="s">
        <v>8793</v>
      </c>
      <c r="C2392" s="14" t="s">
        <v>13510</v>
      </c>
      <c r="D2392" s="14" t="s">
        <v>13504</v>
      </c>
      <c r="E2392" s="14" t="s">
        <v>13479</v>
      </c>
      <c r="F2392" s="14">
        <v>10</v>
      </c>
      <c r="G2392" s="14">
        <v>0.16</v>
      </c>
      <c r="H2392" s="15">
        <v>1.2116999999999991E-2</v>
      </c>
      <c r="I2392" s="15">
        <f>M2392-V2392</f>
        <v>0.15588300000000002</v>
      </c>
      <c r="J2392" s="14"/>
      <c r="K2392" s="13"/>
      <c r="L2392" s="9">
        <f>G2392*1.05</f>
        <v>0.16800000000000001</v>
      </c>
      <c r="M2392" s="11">
        <f>L2392-H2392</f>
        <v>0.15588300000000002</v>
      </c>
      <c r="N2392" s="11">
        <v>0</v>
      </c>
      <c r="P2392" s="9">
        <f>0.5*N2392/1000</f>
        <v>0</v>
      </c>
      <c r="Q2392" s="9">
        <f>P2392+O2392</f>
        <v>0</v>
      </c>
      <c r="R2392" s="11">
        <v>0</v>
      </c>
      <c r="T2392" s="9">
        <f>0.5*R2392</f>
        <v>0</v>
      </c>
      <c r="U2392" s="9">
        <f>T2392+S2392</f>
        <v>0</v>
      </c>
      <c r="V2392" s="9">
        <f>(Q2392+U2392)/(0.944*1000)</f>
        <v>0</v>
      </c>
    </row>
    <row r="2393" spans="1:22" x14ac:dyDescent="0.3">
      <c r="A2393" s="14">
        <v>2398</v>
      </c>
      <c r="B2393" s="14" t="s">
        <v>8794</v>
      </c>
      <c r="C2393" s="14" t="s">
        <v>13510</v>
      </c>
      <c r="D2393" s="14" t="s">
        <v>13504</v>
      </c>
      <c r="E2393" s="14" t="s">
        <v>13479</v>
      </c>
      <c r="F2393" s="14">
        <v>10</v>
      </c>
      <c r="G2393" s="14">
        <v>0.4</v>
      </c>
      <c r="H2393" s="15">
        <v>0.25456341573033708</v>
      </c>
      <c r="I2393" s="15">
        <f>M2393-V2393</f>
        <v>0.16543658426966296</v>
      </c>
      <c r="J2393" s="14"/>
      <c r="K2393" s="13"/>
      <c r="L2393" s="9">
        <f>G2393*1.05</f>
        <v>0.42000000000000004</v>
      </c>
      <c r="M2393" s="11">
        <f>L2393-H2393</f>
        <v>0.16543658426966296</v>
      </c>
      <c r="N2393" s="11">
        <v>0</v>
      </c>
      <c r="P2393" s="9">
        <f>0.5*N2393/1000</f>
        <v>0</v>
      </c>
      <c r="Q2393" s="9">
        <f>P2393+O2393</f>
        <v>0</v>
      </c>
      <c r="R2393" s="11">
        <v>0</v>
      </c>
      <c r="T2393" s="9">
        <f>0.5*R2393</f>
        <v>0</v>
      </c>
      <c r="U2393" s="9">
        <f>T2393+S2393</f>
        <v>0</v>
      </c>
      <c r="V2393" s="9">
        <f>(Q2393+U2393)/(0.944*1000)</f>
        <v>0</v>
      </c>
    </row>
    <row r="2394" spans="1:22" x14ac:dyDescent="0.3">
      <c r="A2394" s="14">
        <v>2399</v>
      </c>
      <c r="B2394" s="14" t="s">
        <v>8795</v>
      </c>
      <c r="C2394" s="14" t="s">
        <v>13510</v>
      </c>
      <c r="D2394" s="14" t="s">
        <v>13504</v>
      </c>
      <c r="E2394" s="14" t="s">
        <v>13479</v>
      </c>
      <c r="F2394" s="14">
        <v>10</v>
      </c>
      <c r="G2394" s="14">
        <v>0.4</v>
      </c>
      <c r="H2394" s="15">
        <v>7.8059999999999831E-3</v>
      </c>
      <c r="I2394" s="15">
        <f>M2394-V2394</f>
        <v>0.40424908474576277</v>
      </c>
      <c r="J2394" s="14"/>
      <c r="K2394" s="13"/>
      <c r="L2394" s="9">
        <f>G2394*1.05</f>
        <v>0.42000000000000004</v>
      </c>
      <c r="M2394" s="11">
        <f>L2394-H2394</f>
        <v>0.41219400000000006</v>
      </c>
      <c r="N2394" s="11">
        <v>0</v>
      </c>
      <c r="P2394" s="9">
        <f>0.5*N2394/1000</f>
        <v>0</v>
      </c>
      <c r="Q2394" s="9">
        <f>P2394+O2394</f>
        <v>0</v>
      </c>
      <c r="R2394" s="11">
        <v>15</v>
      </c>
      <c r="T2394" s="9">
        <f>0.5*R2394</f>
        <v>7.5</v>
      </c>
      <c r="U2394" s="9">
        <f>T2394+S2394</f>
        <v>7.5</v>
      </c>
      <c r="V2394" s="9">
        <f>(Q2394+U2394)/(0.944*1000)</f>
        <v>7.9449152542372878E-3</v>
      </c>
    </row>
    <row r="2395" spans="1:22" x14ac:dyDescent="0.3">
      <c r="A2395" s="14">
        <v>2400</v>
      </c>
      <c r="B2395" s="14" t="s">
        <v>8796</v>
      </c>
      <c r="C2395" s="14" t="s">
        <v>13510</v>
      </c>
      <c r="D2395" s="14" t="s">
        <v>13504</v>
      </c>
      <c r="E2395" s="14" t="s">
        <v>13479</v>
      </c>
      <c r="F2395" s="14">
        <v>10</v>
      </c>
      <c r="G2395" s="14">
        <v>0.25</v>
      </c>
      <c r="H2395" s="15">
        <v>1.2061000000000007E-2</v>
      </c>
      <c r="I2395" s="15">
        <f>M2395-V2395</f>
        <v>0.25043900000000002</v>
      </c>
      <c r="J2395" s="14"/>
      <c r="K2395" s="13"/>
      <c r="L2395" s="9">
        <f>G2395*1.05</f>
        <v>0.26250000000000001</v>
      </c>
      <c r="M2395" s="11">
        <f>L2395-H2395</f>
        <v>0.25043900000000002</v>
      </c>
      <c r="N2395" s="11">
        <v>0</v>
      </c>
      <c r="P2395" s="9">
        <f>0.5*N2395/1000</f>
        <v>0</v>
      </c>
      <c r="Q2395" s="9">
        <f>P2395+O2395</f>
        <v>0</v>
      </c>
      <c r="R2395" s="11">
        <v>0</v>
      </c>
      <c r="T2395" s="9">
        <f>0.5*R2395</f>
        <v>0</v>
      </c>
      <c r="U2395" s="9">
        <f>T2395+S2395</f>
        <v>0</v>
      </c>
      <c r="V2395" s="9">
        <f>(Q2395+U2395)/(0.944*1000)</f>
        <v>0</v>
      </c>
    </row>
    <row r="2396" spans="1:22" x14ac:dyDescent="0.3">
      <c r="A2396" s="14">
        <v>2401</v>
      </c>
      <c r="B2396" s="14" t="s">
        <v>8797</v>
      </c>
      <c r="C2396" s="14" t="s">
        <v>13510</v>
      </c>
      <c r="D2396" s="14" t="s">
        <v>13504</v>
      </c>
      <c r="E2396" s="14" t="s">
        <v>13479</v>
      </c>
      <c r="F2396" s="14">
        <v>10</v>
      </c>
      <c r="G2396" s="14">
        <v>0.32</v>
      </c>
      <c r="H2396" s="15">
        <v>0.16</v>
      </c>
      <c r="I2396" s="15">
        <f>M2396-V2396</f>
        <v>8.0000000000000071E-3</v>
      </c>
      <c r="J2396" s="14"/>
      <c r="K2396" s="13"/>
      <c r="L2396" s="9">
        <f>G2396/2*1.05</f>
        <v>0.16800000000000001</v>
      </c>
      <c r="M2396" s="11">
        <f>L2396-H2396</f>
        <v>8.0000000000000071E-3</v>
      </c>
      <c r="N2396" s="11">
        <v>0</v>
      </c>
      <c r="P2396" s="9">
        <f>0.5*N2396/1000</f>
        <v>0</v>
      </c>
      <c r="Q2396" s="9">
        <f>P2396+O2396</f>
        <v>0</v>
      </c>
      <c r="R2396" s="11">
        <v>0</v>
      </c>
      <c r="T2396" s="9">
        <f>0.5*R2396</f>
        <v>0</v>
      </c>
      <c r="U2396" s="9">
        <f>T2396+S2396</f>
        <v>0</v>
      </c>
      <c r="V2396" s="9">
        <f>(Q2396+U2396)/(0.944*1000)</f>
        <v>0</v>
      </c>
    </row>
    <row r="2397" spans="1:22" x14ac:dyDescent="0.3">
      <c r="A2397" s="14">
        <v>2402</v>
      </c>
      <c r="B2397" s="14" t="s">
        <v>8798</v>
      </c>
      <c r="C2397" s="14" t="s">
        <v>13510</v>
      </c>
      <c r="D2397" s="14" t="s">
        <v>13504</v>
      </c>
      <c r="E2397" s="14" t="s">
        <v>13479</v>
      </c>
      <c r="F2397" s="14">
        <v>10</v>
      </c>
      <c r="G2397" s="14">
        <v>0.1</v>
      </c>
      <c r="H2397" s="15">
        <v>0</v>
      </c>
      <c r="I2397" s="15">
        <f>M2397-V2397</f>
        <v>0.10500000000000001</v>
      </c>
      <c r="J2397" s="14"/>
      <c r="K2397" s="13"/>
      <c r="L2397" s="9">
        <f>G2397*1.05</f>
        <v>0.10500000000000001</v>
      </c>
      <c r="M2397" s="11">
        <f>L2397-H2397</f>
        <v>0.10500000000000001</v>
      </c>
      <c r="N2397" s="11">
        <v>0</v>
      </c>
      <c r="P2397" s="9">
        <f>0.5*N2397/1000</f>
        <v>0</v>
      </c>
      <c r="Q2397" s="9">
        <f>P2397+O2397</f>
        <v>0</v>
      </c>
      <c r="R2397" s="11">
        <v>0</v>
      </c>
      <c r="T2397" s="9">
        <f>0.5*R2397</f>
        <v>0</v>
      </c>
      <c r="U2397" s="9">
        <f>T2397+S2397</f>
        <v>0</v>
      </c>
      <c r="V2397" s="9">
        <f>(Q2397+U2397)/(0.944*1000)</f>
        <v>0</v>
      </c>
    </row>
    <row r="2398" spans="1:22" x14ac:dyDescent="0.3">
      <c r="A2398" s="14">
        <v>2403</v>
      </c>
      <c r="B2398" s="14" t="s">
        <v>8799</v>
      </c>
      <c r="C2398" s="14" t="s">
        <v>13510</v>
      </c>
      <c r="D2398" s="14" t="s">
        <v>13504</v>
      </c>
      <c r="E2398" s="14" t="s">
        <v>13479</v>
      </c>
      <c r="F2398" s="14">
        <v>10</v>
      </c>
      <c r="G2398" s="14">
        <v>6.3E-2</v>
      </c>
      <c r="H2398" s="15">
        <v>0</v>
      </c>
      <c r="I2398" s="15">
        <f>M2398-V2398</f>
        <v>6.615E-2</v>
      </c>
      <c r="J2398" s="14"/>
      <c r="K2398" s="13"/>
      <c r="L2398" s="9">
        <f>G2398*1.05</f>
        <v>6.615E-2</v>
      </c>
      <c r="M2398" s="11">
        <f>L2398-H2398</f>
        <v>6.615E-2</v>
      </c>
      <c r="N2398" s="11">
        <v>0</v>
      </c>
      <c r="P2398" s="9">
        <f>0.5*N2398/1000</f>
        <v>0</v>
      </c>
      <c r="Q2398" s="9">
        <f>P2398+O2398</f>
        <v>0</v>
      </c>
      <c r="R2398" s="11">
        <v>0</v>
      </c>
      <c r="T2398" s="9">
        <f>0.5*R2398</f>
        <v>0</v>
      </c>
      <c r="U2398" s="9">
        <f>T2398+S2398</f>
        <v>0</v>
      </c>
      <c r="V2398" s="9">
        <f>(Q2398+U2398)/(0.944*1000)</f>
        <v>0</v>
      </c>
    </row>
    <row r="2399" spans="1:22" x14ac:dyDescent="0.3">
      <c r="A2399" s="14">
        <v>2404</v>
      </c>
      <c r="B2399" s="14" t="s">
        <v>8800</v>
      </c>
      <c r="C2399" s="14" t="s">
        <v>13510</v>
      </c>
      <c r="D2399" s="14" t="s">
        <v>13504</v>
      </c>
      <c r="E2399" s="14" t="s">
        <v>13479</v>
      </c>
      <c r="F2399" s="14">
        <v>10</v>
      </c>
      <c r="G2399" s="14">
        <v>6.3E-2</v>
      </c>
      <c r="H2399" s="15">
        <v>0</v>
      </c>
      <c r="I2399" s="15">
        <f>M2399-V2399</f>
        <v>6.615E-2</v>
      </c>
      <c r="J2399" s="14"/>
      <c r="K2399" s="13"/>
      <c r="L2399" s="9">
        <f>G2399*1.05</f>
        <v>6.615E-2</v>
      </c>
      <c r="M2399" s="11">
        <f>L2399-H2399</f>
        <v>6.615E-2</v>
      </c>
      <c r="N2399" s="11">
        <v>0</v>
      </c>
      <c r="P2399" s="9">
        <f>0.5*N2399/1000</f>
        <v>0</v>
      </c>
      <c r="Q2399" s="9">
        <f>P2399+O2399</f>
        <v>0</v>
      </c>
      <c r="R2399" s="11">
        <v>0</v>
      </c>
      <c r="T2399" s="9">
        <f>0.5*R2399</f>
        <v>0</v>
      </c>
      <c r="U2399" s="9">
        <f>T2399+S2399</f>
        <v>0</v>
      </c>
      <c r="V2399" s="9">
        <f>(Q2399+U2399)/(0.944*1000)</f>
        <v>0</v>
      </c>
    </row>
    <row r="2400" spans="1:22" x14ac:dyDescent="0.3">
      <c r="A2400" s="14">
        <v>2405</v>
      </c>
      <c r="B2400" s="14" t="s">
        <v>8801</v>
      </c>
      <c r="C2400" s="14" t="s">
        <v>13510</v>
      </c>
      <c r="D2400" s="14" t="s">
        <v>13504</v>
      </c>
      <c r="E2400" s="14" t="s">
        <v>13479</v>
      </c>
      <c r="F2400" s="14">
        <v>10</v>
      </c>
      <c r="G2400" s="14">
        <v>0.1</v>
      </c>
      <c r="H2400" s="15">
        <v>0</v>
      </c>
      <c r="I2400" s="15">
        <f>M2400-V2400</f>
        <v>0.10500000000000001</v>
      </c>
      <c r="J2400" s="14"/>
      <c r="K2400" s="13"/>
      <c r="L2400" s="9">
        <f>G2400*1.05</f>
        <v>0.10500000000000001</v>
      </c>
      <c r="M2400" s="11">
        <f>L2400-H2400</f>
        <v>0.10500000000000001</v>
      </c>
      <c r="N2400" s="11">
        <v>0</v>
      </c>
      <c r="P2400" s="9">
        <f>0.5*N2400/1000</f>
        <v>0</v>
      </c>
      <c r="Q2400" s="9">
        <f>P2400+O2400</f>
        <v>0</v>
      </c>
      <c r="R2400" s="11">
        <v>0</v>
      </c>
      <c r="T2400" s="9">
        <f>0.5*R2400</f>
        <v>0</v>
      </c>
      <c r="U2400" s="9">
        <f>T2400+S2400</f>
        <v>0</v>
      </c>
      <c r="V2400" s="9">
        <f>(Q2400+U2400)/(0.944*1000)</f>
        <v>0</v>
      </c>
    </row>
    <row r="2401" spans="1:22" x14ac:dyDescent="0.3">
      <c r="A2401" s="14">
        <v>2406</v>
      </c>
      <c r="B2401" s="14" t="s">
        <v>8802</v>
      </c>
      <c r="C2401" s="14" t="s">
        <v>13510</v>
      </c>
      <c r="D2401" s="14" t="s">
        <v>13504</v>
      </c>
      <c r="E2401" s="14" t="s">
        <v>13479</v>
      </c>
      <c r="F2401" s="14">
        <v>10</v>
      </c>
      <c r="G2401" s="14">
        <v>0.25</v>
      </c>
      <c r="H2401" s="15">
        <v>9.2812999999999993E-2</v>
      </c>
      <c r="I2401" s="15">
        <f>M2401-V2401</f>
        <v>0.16968700000000003</v>
      </c>
      <c r="J2401" s="14"/>
      <c r="K2401" s="13"/>
      <c r="L2401" s="9">
        <f>G2401*1.05</f>
        <v>0.26250000000000001</v>
      </c>
      <c r="M2401" s="11">
        <f>L2401-H2401</f>
        <v>0.16968700000000003</v>
      </c>
      <c r="N2401" s="11">
        <v>0</v>
      </c>
      <c r="P2401" s="9">
        <f>0.5*N2401/1000</f>
        <v>0</v>
      </c>
      <c r="Q2401" s="9">
        <f>P2401+O2401</f>
        <v>0</v>
      </c>
      <c r="R2401" s="11">
        <v>0</v>
      </c>
      <c r="T2401" s="9">
        <f>0.5*R2401</f>
        <v>0</v>
      </c>
      <c r="U2401" s="9">
        <f>T2401+S2401</f>
        <v>0</v>
      </c>
      <c r="V2401" s="9">
        <f>(Q2401+U2401)/(0.944*1000)</f>
        <v>0</v>
      </c>
    </row>
    <row r="2402" spans="1:22" x14ac:dyDescent="0.3">
      <c r="A2402" s="14">
        <v>2407</v>
      </c>
      <c r="B2402" s="14" t="s">
        <v>8803</v>
      </c>
      <c r="C2402" s="14" t="s">
        <v>13510</v>
      </c>
      <c r="D2402" s="14" t="s">
        <v>13504</v>
      </c>
      <c r="E2402" s="14" t="s">
        <v>13479</v>
      </c>
      <c r="F2402" s="14">
        <v>10</v>
      </c>
      <c r="G2402" s="14">
        <v>0.16</v>
      </c>
      <c r="H2402" s="15">
        <v>1.8801999999999992E-2</v>
      </c>
      <c r="I2402" s="15">
        <f>M2402-V2402</f>
        <v>0.14919800000000003</v>
      </c>
      <c r="J2402" s="14"/>
      <c r="K2402" s="13"/>
      <c r="L2402" s="9">
        <f>G2402*1.05</f>
        <v>0.16800000000000001</v>
      </c>
      <c r="M2402" s="11">
        <f>L2402-H2402</f>
        <v>0.14919800000000003</v>
      </c>
      <c r="N2402" s="11">
        <v>0</v>
      </c>
      <c r="P2402" s="9">
        <f>0.5*N2402/1000</f>
        <v>0</v>
      </c>
      <c r="Q2402" s="9">
        <f>P2402+O2402</f>
        <v>0</v>
      </c>
      <c r="R2402" s="11">
        <v>0</v>
      </c>
      <c r="T2402" s="9">
        <f>0.5*R2402</f>
        <v>0</v>
      </c>
      <c r="U2402" s="9">
        <f>T2402+S2402</f>
        <v>0</v>
      </c>
      <c r="V2402" s="9">
        <f>(Q2402+U2402)/(0.944*1000)</f>
        <v>0</v>
      </c>
    </row>
    <row r="2403" spans="1:22" x14ac:dyDescent="0.3">
      <c r="A2403" s="14">
        <v>2408</v>
      </c>
      <c r="B2403" s="14" t="s">
        <v>8804</v>
      </c>
      <c r="C2403" s="14" t="s">
        <v>13510</v>
      </c>
      <c r="D2403" s="14" t="s">
        <v>13504</v>
      </c>
      <c r="E2403" s="14" t="s">
        <v>13479</v>
      </c>
      <c r="F2403" s="14">
        <v>10</v>
      </c>
      <c r="G2403" s="14">
        <v>0.63</v>
      </c>
      <c r="H2403" s="15">
        <v>0.13300499999999998</v>
      </c>
      <c r="I2403" s="15">
        <f>M2403-V2403</f>
        <v>0.52849500000000016</v>
      </c>
      <c r="J2403" s="14"/>
      <c r="K2403" s="13"/>
      <c r="L2403" s="9">
        <f>G2403*1.05</f>
        <v>0.66150000000000009</v>
      </c>
      <c r="M2403" s="11">
        <f>L2403-H2403</f>
        <v>0.52849500000000016</v>
      </c>
      <c r="N2403" s="11">
        <v>0</v>
      </c>
      <c r="P2403" s="9">
        <f>0.5*N2403/1000</f>
        <v>0</v>
      </c>
      <c r="Q2403" s="9">
        <f>P2403+O2403</f>
        <v>0</v>
      </c>
      <c r="R2403" s="11">
        <v>0</v>
      </c>
      <c r="T2403" s="9">
        <f>0.5*R2403</f>
        <v>0</v>
      </c>
      <c r="U2403" s="9">
        <f>T2403+S2403</f>
        <v>0</v>
      </c>
      <c r="V2403" s="9">
        <f>(Q2403+U2403)/(0.944*1000)</f>
        <v>0</v>
      </c>
    </row>
    <row r="2404" spans="1:22" x14ac:dyDescent="0.3">
      <c r="A2404" s="14">
        <v>2409</v>
      </c>
      <c r="B2404" s="14" t="s">
        <v>8805</v>
      </c>
      <c r="C2404" s="14" t="s">
        <v>13510</v>
      </c>
      <c r="D2404" s="14" t="s">
        <v>13504</v>
      </c>
      <c r="E2404" s="14" t="s">
        <v>13479</v>
      </c>
      <c r="F2404" s="14">
        <v>10</v>
      </c>
      <c r="G2404" s="14">
        <v>0.25</v>
      </c>
      <c r="H2404" s="15">
        <v>3.0356179775280906E-3</v>
      </c>
      <c r="I2404" s="15">
        <f>M2404-V2404</f>
        <v>0.2541677718529804</v>
      </c>
      <c r="J2404" s="14"/>
      <c r="K2404" s="13"/>
      <c r="L2404" s="9">
        <f>G2404*1.05</f>
        <v>0.26250000000000001</v>
      </c>
      <c r="M2404" s="11">
        <f>L2404-H2404</f>
        <v>0.25946438202247191</v>
      </c>
      <c r="N2404" s="11">
        <v>0</v>
      </c>
      <c r="P2404" s="9">
        <f>0.5*N2404/1000</f>
        <v>0</v>
      </c>
      <c r="Q2404" s="9">
        <f>P2404+O2404</f>
        <v>0</v>
      </c>
      <c r="R2404" s="11">
        <v>10</v>
      </c>
      <c r="T2404" s="9">
        <f>0.5*R2404</f>
        <v>5</v>
      </c>
      <c r="U2404" s="9">
        <f>T2404+S2404</f>
        <v>5</v>
      </c>
      <c r="V2404" s="9">
        <f>(Q2404+U2404)/(0.944*1000)</f>
        <v>5.2966101694915252E-3</v>
      </c>
    </row>
    <row r="2405" spans="1:22" x14ac:dyDescent="0.3">
      <c r="A2405" s="14">
        <v>2410</v>
      </c>
      <c r="B2405" s="14" t="s">
        <v>8806</v>
      </c>
      <c r="C2405" s="14" t="s">
        <v>13510</v>
      </c>
      <c r="D2405" s="14" t="s">
        <v>13504</v>
      </c>
      <c r="E2405" s="14" t="s">
        <v>13479</v>
      </c>
      <c r="F2405" s="14">
        <v>10</v>
      </c>
      <c r="G2405" s="14">
        <v>6.3E-2</v>
      </c>
      <c r="H2405" s="15">
        <v>3.6184000000000008E-2</v>
      </c>
      <c r="I2405" s="15">
        <f>M2405-V2405</f>
        <v>2.9965999999999993E-2</v>
      </c>
      <c r="J2405" s="14"/>
      <c r="K2405" s="13"/>
      <c r="L2405" s="9">
        <f>G2405*1.05</f>
        <v>6.615E-2</v>
      </c>
      <c r="M2405" s="11">
        <f>L2405-H2405</f>
        <v>2.9965999999999993E-2</v>
      </c>
      <c r="N2405" s="11">
        <v>0</v>
      </c>
      <c r="P2405" s="9">
        <f>0.5*N2405/1000</f>
        <v>0</v>
      </c>
      <c r="Q2405" s="9">
        <f>P2405+O2405</f>
        <v>0</v>
      </c>
      <c r="R2405" s="11">
        <v>0</v>
      </c>
      <c r="T2405" s="9">
        <f>0.5*R2405</f>
        <v>0</v>
      </c>
      <c r="U2405" s="9">
        <f>T2405+S2405</f>
        <v>0</v>
      </c>
      <c r="V2405" s="9">
        <f>(Q2405+U2405)/(0.944*1000)</f>
        <v>0</v>
      </c>
    </row>
    <row r="2406" spans="1:22" x14ac:dyDescent="0.3">
      <c r="A2406" s="14">
        <v>2411</v>
      </c>
      <c r="B2406" s="14" t="s">
        <v>8807</v>
      </c>
      <c r="C2406" s="14" t="s">
        <v>13510</v>
      </c>
      <c r="D2406" s="14" t="s">
        <v>13504</v>
      </c>
      <c r="E2406" s="14" t="s">
        <v>13479</v>
      </c>
      <c r="F2406" s="14">
        <v>10</v>
      </c>
      <c r="G2406" s="14">
        <v>0.16</v>
      </c>
      <c r="H2406" s="15">
        <v>6.3798539325842681E-3</v>
      </c>
      <c r="I2406" s="15">
        <f>M2406-V2406</f>
        <v>0.16162014606741573</v>
      </c>
      <c r="J2406" s="14"/>
      <c r="K2406" s="13"/>
      <c r="L2406" s="9">
        <f>G2406*1.05</f>
        <v>0.16800000000000001</v>
      </c>
      <c r="M2406" s="11">
        <f>L2406-H2406</f>
        <v>0.16162014606741573</v>
      </c>
      <c r="N2406" s="11">
        <v>0</v>
      </c>
      <c r="P2406" s="9">
        <f>0.5*N2406/1000</f>
        <v>0</v>
      </c>
      <c r="Q2406" s="9">
        <f>P2406+O2406</f>
        <v>0</v>
      </c>
      <c r="R2406" s="11">
        <v>0</v>
      </c>
      <c r="T2406" s="9">
        <f>0.5*R2406</f>
        <v>0</v>
      </c>
      <c r="U2406" s="9">
        <f>T2406+S2406</f>
        <v>0</v>
      </c>
      <c r="V2406" s="9">
        <f>(Q2406+U2406)/(0.944*1000)</f>
        <v>0</v>
      </c>
    </row>
    <row r="2407" spans="1:22" x14ac:dyDescent="0.3">
      <c r="A2407" s="14">
        <v>2412</v>
      </c>
      <c r="B2407" s="14" t="s">
        <v>8808</v>
      </c>
      <c r="C2407" s="14" t="s">
        <v>13510</v>
      </c>
      <c r="D2407" s="14" t="s">
        <v>13504</v>
      </c>
      <c r="E2407" s="14" t="s">
        <v>13479</v>
      </c>
      <c r="F2407" s="14">
        <v>10</v>
      </c>
      <c r="G2407" s="14">
        <v>0.25</v>
      </c>
      <c r="H2407" s="15">
        <v>0.11899999999999999</v>
      </c>
      <c r="I2407" s="15">
        <f>M2407-V2407</f>
        <v>0.14350000000000002</v>
      </c>
      <c r="J2407" s="14"/>
      <c r="K2407" s="13"/>
      <c r="L2407" s="9">
        <f>G2407*1.05</f>
        <v>0.26250000000000001</v>
      </c>
      <c r="M2407" s="11">
        <f>L2407-H2407</f>
        <v>0.14350000000000002</v>
      </c>
      <c r="N2407" s="11">
        <v>0</v>
      </c>
      <c r="P2407" s="9">
        <f>0.5*N2407/1000</f>
        <v>0</v>
      </c>
      <c r="Q2407" s="9">
        <f>P2407+O2407</f>
        <v>0</v>
      </c>
      <c r="R2407" s="11">
        <v>0</v>
      </c>
      <c r="T2407" s="9">
        <f>0.5*R2407</f>
        <v>0</v>
      </c>
      <c r="U2407" s="9">
        <f>T2407+S2407</f>
        <v>0</v>
      </c>
      <c r="V2407" s="9">
        <f>(Q2407+U2407)/(0.944*1000)</f>
        <v>0</v>
      </c>
    </row>
    <row r="2408" spans="1:22" x14ac:dyDescent="0.3">
      <c r="A2408" s="14">
        <v>2413</v>
      </c>
      <c r="B2408" s="14" t="s">
        <v>8809</v>
      </c>
      <c r="C2408" s="14" t="s">
        <v>13510</v>
      </c>
      <c r="D2408" s="14" t="s">
        <v>13504</v>
      </c>
      <c r="E2408" s="14" t="s">
        <v>13479</v>
      </c>
      <c r="F2408" s="14">
        <v>10</v>
      </c>
      <c r="G2408" s="14">
        <v>0.4</v>
      </c>
      <c r="H2408" s="15">
        <v>6.4759999999999991E-3</v>
      </c>
      <c r="I2408" s="15">
        <f>M2408-V2408</f>
        <v>0.41352400000000006</v>
      </c>
      <c r="J2408" s="14"/>
      <c r="K2408" s="13"/>
      <c r="L2408" s="9">
        <f>G2408*1.05</f>
        <v>0.42000000000000004</v>
      </c>
      <c r="M2408" s="11">
        <f>L2408-H2408</f>
        <v>0.41352400000000006</v>
      </c>
      <c r="N2408" s="11">
        <v>0</v>
      </c>
      <c r="P2408" s="9">
        <f>0.5*N2408/1000</f>
        <v>0</v>
      </c>
      <c r="Q2408" s="9">
        <f>P2408+O2408</f>
        <v>0</v>
      </c>
      <c r="R2408" s="11">
        <v>0</v>
      </c>
      <c r="T2408" s="9">
        <f>0.5*R2408</f>
        <v>0</v>
      </c>
      <c r="U2408" s="9">
        <f>T2408+S2408</f>
        <v>0</v>
      </c>
      <c r="V2408" s="9">
        <f>(Q2408+U2408)/(0.944*1000)</f>
        <v>0</v>
      </c>
    </row>
    <row r="2409" spans="1:22" x14ac:dyDescent="0.3">
      <c r="A2409" s="14">
        <v>2414</v>
      </c>
      <c r="B2409" s="14" t="s">
        <v>8810</v>
      </c>
      <c r="C2409" s="14" t="s">
        <v>13510</v>
      </c>
      <c r="D2409" s="14" t="s">
        <v>13504</v>
      </c>
      <c r="E2409" s="14" t="s">
        <v>13479</v>
      </c>
      <c r="F2409" s="14">
        <v>10</v>
      </c>
      <c r="G2409" s="14">
        <v>0.4</v>
      </c>
      <c r="H2409" s="15">
        <v>1.5819000000000017E-2</v>
      </c>
      <c r="I2409" s="15">
        <f>M2409-V2409</f>
        <v>0.40418100000000001</v>
      </c>
      <c r="J2409" s="14"/>
      <c r="K2409" s="13"/>
      <c r="L2409" s="9">
        <f>G2409*1.05</f>
        <v>0.42000000000000004</v>
      </c>
      <c r="M2409" s="11">
        <f>L2409-H2409</f>
        <v>0.40418100000000001</v>
      </c>
      <c r="N2409" s="11">
        <v>0</v>
      </c>
      <c r="P2409" s="9">
        <f>0.5*N2409/1000</f>
        <v>0</v>
      </c>
      <c r="Q2409" s="9">
        <f>P2409+O2409</f>
        <v>0</v>
      </c>
      <c r="R2409" s="11">
        <v>0</v>
      </c>
      <c r="T2409" s="9">
        <f>0.5*R2409</f>
        <v>0</v>
      </c>
      <c r="U2409" s="9">
        <f>T2409+S2409</f>
        <v>0</v>
      </c>
      <c r="V2409" s="9">
        <f>(Q2409+U2409)/(0.944*1000)</f>
        <v>0</v>
      </c>
    </row>
    <row r="2410" spans="1:22" x14ac:dyDescent="0.3">
      <c r="A2410" s="14">
        <v>2415</v>
      </c>
      <c r="B2410" s="14" t="s">
        <v>8811</v>
      </c>
      <c r="C2410" s="14" t="s">
        <v>13510</v>
      </c>
      <c r="D2410" s="14" t="s">
        <v>13504</v>
      </c>
      <c r="E2410" s="14" t="s">
        <v>13479</v>
      </c>
      <c r="F2410" s="14">
        <v>10</v>
      </c>
      <c r="G2410" s="14">
        <v>0.25</v>
      </c>
      <c r="H2410" s="15">
        <v>9.8000000000000004E-2</v>
      </c>
      <c r="I2410" s="15">
        <f>M2410-V2410</f>
        <v>0.16450000000000001</v>
      </c>
      <c r="J2410" s="14"/>
      <c r="K2410" s="13"/>
      <c r="L2410" s="9">
        <f>G2410*1.05</f>
        <v>0.26250000000000001</v>
      </c>
      <c r="M2410" s="11">
        <f>L2410-H2410</f>
        <v>0.16450000000000001</v>
      </c>
      <c r="N2410" s="11">
        <v>0</v>
      </c>
      <c r="P2410" s="9">
        <f>0.5*N2410/1000</f>
        <v>0</v>
      </c>
      <c r="Q2410" s="9">
        <f>P2410+O2410</f>
        <v>0</v>
      </c>
      <c r="R2410" s="11">
        <v>0</v>
      </c>
      <c r="T2410" s="9">
        <f>0.5*R2410</f>
        <v>0</v>
      </c>
      <c r="U2410" s="9">
        <f>T2410+S2410</f>
        <v>0</v>
      </c>
      <c r="V2410" s="9">
        <f>(Q2410+U2410)/(0.944*1000)</f>
        <v>0</v>
      </c>
    </row>
    <row r="2411" spans="1:22" x14ac:dyDescent="0.3">
      <c r="A2411" s="14">
        <v>2416</v>
      </c>
      <c r="B2411" s="14" t="s">
        <v>8812</v>
      </c>
      <c r="C2411" s="14" t="s">
        <v>13510</v>
      </c>
      <c r="D2411" s="14" t="s">
        <v>13504</v>
      </c>
      <c r="E2411" s="14" t="s">
        <v>13479</v>
      </c>
      <c r="F2411" s="14">
        <v>10</v>
      </c>
      <c r="G2411" s="14">
        <v>0.16</v>
      </c>
      <c r="H2411" s="15">
        <v>0.10299999999999999</v>
      </c>
      <c r="I2411" s="15">
        <f>M2411-V2411</f>
        <v>6.5000000000000016E-2</v>
      </c>
      <c r="J2411" s="14"/>
      <c r="K2411" s="13"/>
      <c r="L2411" s="9">
        <f>G2411*1.05</f>
        <v>0.16800000000000001</v>
      </c>
      <c r="M2411" s="11">
        <f>L2411-H2411</f>
        <v>6.5000000000000016E-2</v>
      </c>
      <c r="N2411" s="11">
        <v>0</v>
      </c>
      <c r="P2411" s="9">
        <f>0.5*N2411/1000</f>
        <v>0</v>
      </c>
      <c r="Q2411" s="9">
        <f>P2411+O2411</f>
        <v>0</v>
      </c>
      <c r="R2411" s="11">
        <v>0</v>
      </c>
      <c r="T2411" s="9">
        <f>0.5*R2411</f>
        <v>0</v>
      </c>
      <c r="U2411" s="9">
        <f>T2411+S2411</f>
        <v>0</v>
      </c>
      <c r="V2411" s="9">
        <f>(Q2411+U2411)/(0.944*1000)</f>
        <v>0</v>
      </c>
    </row>
    <row r="2412" spans="1:22" x14ac:dyDescent="0.3">
      <c r="A2412" s="14">
        <v>2417</v>
      </c>
      <c r="B2412" s="14" t="s">
        <v>8813</v>
      </c>
      <c r="C2412" s="14" t="s">
        <v>13510</v>
      </c>
      <c r="D2412" s="14" t="s">
        <v>13504</v>
      </c>
      <c r="E2412" s="14" t="s">
        <v>13479</v>
      </c>
      <c r="F2412" s="14">
        <v>10</v>
      </c>
      <c r="G2412" s="14">
        <v>0.16</v>
      </c>
      <c r="H2412" s="15">
        <v>0</v>
      </c>
      <c r="I2412" s="15">
        <f>M2412-V2412</f>
        <v>0.16429237288135595</v>
      </c>
      <c r="J2412" s="14"/>
      <c r="K2412" s="13"/>
      <c r="L2412" s="9">
        <f>G2412*1.05</f>
        <v>0.16800000000000001</v>
      </c>
      <c r="M2412" s="11">
        <f>L2412-H2412</f>
        <v>0.16800000000000001</v>
      </c>
      <c r="N2412" s="11">
        <v>0</v>
      </c>
      <c r="P2412" s="9">
        <f>0.5*N2412/1000</f>
        <v>0</v>
      </c>
      <c r="Q2412" s="9">
        <f>P2412+O2412</f>
        <v>0</v>
      </c>
      <c r="R2412" s="11">
        <v>7</v>
      </c>
      <c r="T2412" s="9">
        <f>0.5*R2412</f>
        <v>3.5</v>
      </c>
      <c r="U2412" s="9">
        <f>T2412+S2412</f>
        <v>3.5</v>
      </c>
      <c r="V2412" s="9">
        <f>(Q2412+U2412)/(0.944*1000)</f>
        <v>3.7076271186440679E-3</v>
      </c>
    </row>
    <row r="2413" spans="1:22" x14ac:dyDescent="0.3">
      <c r="A2413" s="14">
        <v>2418</v>
      </c>
      <c r="B2413" s="14" t="s">
        <v>8814</v>
      </c>
      <c r="C2413" s="14" t="s">
        <v>13510</v>
      </c>
      <c r="D2413" s="14" t="s">
        <v>13504</v>
      </c>
      <c r="E2413" s="14" t="s">
        <v>13479</v>
      </c>
      <c r="F2413" s="14">
        <v>10</v>
      </c>
      <c r="G2413" s="14">
        <v>1</v>
      </c>
      <c r="H2413" s="15">
        <v>0</v>
      </c>
      <c r="I2413" s="15">
        <f>M2413-V2413</f>
        <v>1.05</v>
      </c>
      <c r="J2413" s="14"/>
      <c r="K2413" s="13"/>
      <c r="L2413" s="9">
        <f>1.05*1</f>
        <v>1.05</v>
      </c>
      <c r="M2413" s="11">
        <f>L2413-H2413</f>
        <v>1.05</v>
      </c>
      <c r="N2413" s="11">
        <v>0</v>
      </c>
      <c r="P2413" s="9">
        <f>0.5*N2413/1000</f>
        <v>0</v>
      </c>
      <c r="Q2413" s="9">
        <f>P2413+O2413</f>
        <v>0</v>
      </c>
      <c r="R2413" s="11">
        <v>0</v>
      </c>
      <c r="T2413" s="9">
        <f>0.5*R2413</f>
        <v>0</v>
      </c>
      <c r="U2413" s="9">
        <f>T2413+S2413</f>
        <v>0</v>
      </c>
      <c r="V2413" s="9">
        <f>(Q2413+U2413)/(0.944*1000)</f>
        <v>0</v>
      </c>
    </row>
    <row r="2414" spans="1:22" x14ac:dyDescent="0.3">
      <c r="A2414" s="14">
        <v>2419</v>
      </c>
      <c r="B2414" s="14" t="s">
        <v>8815</v>
      </c>
      <c r="C2414" s="14" t="s">
        <v>13510</v>
      </c>
      <c r="D2414" s="14" t="s">
        <v>13504</v>
      </c>
      <c r="E2414" s="14" t="s">
        <v>13479</v>
      </c>
      <c r="F2414" s="14">
        <v>10</v>
      </c>
      <c r="G2414" s="14">
        <v>0.25</v>
      </c>
      <c r="H2414" s="15">
        <v>0.15816853932584268</v>
      </c>
      <c r="I2414" s="15">
        <f>M2414-V2414</f>
        <v>0.10433146067415733</v>
      </c>
      <c r="J2414" s="14"/>
      <c r="K2414" s="13"/>
      <c r="L2414" s="9">
        <f>G2414*1.05</f>
        <v>0.26250000000000001</v>
      </c>
      <c r="M2414" s="11">
        <f>L2414-H2414</f>
        <v>0.10433146067415733</v>
      </c>
      <c r="N2414" s="11">
        <v>0</v>
      </c>
      <c r="P2414" s="9">
        <f>0.5*N2414/1000</f>
        <v>0</v>
      </c>
      <c r="Q2414" s="9">
        <f>P2414+O2414</f>
        <v>0</v>
      </c>
      <c r="R2414" s="11">
        <v>0</v>
      </c>
      <c r="T2414" s="9">
        <f>0.5*R2414</f>
        <v>0</v>
      </c>
      <c r="U2414" s="9">
        <f>T2414+S2414</f>
        <v>0</v>
      </c>
      <c r="V2414" s="9">
        <f>(Q2414+U2414)/(0.944*1000)</f>
        <v>0</v>
      </c>
    </row>
    <row r="2415" spans="1:22" x14ac:dyDescent="0.3">
      <c r="A2415" s="14">
        <v>2420</v>
      </c>
      <c r="B2415" s="14" t="s">
        <v>8816</v>
      </c>
      <c r="C2415" s="14" t="s">
        <v>13510</v>
      </c>
      <c r="D2415" s="14" t="s">
        <v>13504</v>
      </c>
      <c r="E2415" s="14" t="s">
        <v>13479</v>
      </c>
      <c r="F2415" s="14">
        <v>10</v>
      </c>
      <c r="G2415" s="14">
        <v>6.3E-2</v>
      </c>
      <c r="H2415" s="15">
        <v>2.2959999999999994E-3</v>
      </c>
      <c r="I2415" s="15">
        <f>M2415-V2415</f>
        <v>6.3853999999999994E-2</v>
      </c>
      <c r="J2415" s="14"/>
      <c r="K2415" s="13"/>
      <c r="L2415" s="9">
        <f>G2415*1.05</f>
        <v>6.615E-2</v>
      </c>
      <c r="M2415" s="11">
        <f>L2415-H2415</f>
        <v>6.3853999999999994E-2</v>
      </c>
      <c r="N2415" s="11">
        <v>0</v>
      </c>
      <c r="P2415" s="9">
        <f>0.5*N2415/1000</f>
        <v>0</v>
      </c>
      <c r="Q2415" s="9">
        <f>P2415+O2415</f>
        <v>0</v>
      </c>
      <c r="R2415" s="11">
        <v>0</v>
      </c>
      <c r="T2415" s="9">
        <f>0.5*R2415</f>
        <v>0</v>
      </c>
      <c r="U2415" s="9">
        <f>T2415+S2415</f>
        <v>0</v>
      </c>
      <c r="V2415" s="9">
        <f>(Q2415+U2415)/(0.944*1000)</f>
        <v>0</v>
      </c>
    </row>
    <row r="2416" spans="1:22" x14ac:dyDescent="0.3">
      <c r="A2416" s="14">
        <v>2421</v>
      </c>
      <c r="B2416" s="14" t="s">
        <v>8817</v>
      </c>
      <c r="C2416" s="14" t="s">
        <v>13510</v>
      </c>
      <c r="D2416" s="14" t="s">
        <v>13504</v>
      </c>
      <c r="E2416" s="14" t="s">
        <v>13479</v>
      </c>
      <c r="F2416" s="14">
        <v>10</v>
      </c>
      <c r="G2416" s="14">
        <v>0.25</v>
      </c>
      <c r="H2416" s="15">
        <v>8.3000000000000004E-2</v>
      </c>
      <c r="I2416" s="15">
        <f>M2416-V2416</f>
        <v>0.13739194915254238</v>
      </c>
      <c r="J2416" s="14"/>
      <c r="K2416" s="13"/>
      <c r="L2416" s="9">
        <f>G2416*1.05</f>
        <v>0.26250000000000001</v>
      </c>
      <c r="M2416" s="11">
        <f>L2416-H2416</f>
        <v>0.17949999999999999</v>
      </c>
      <c r="N2416" s="11">
        <v>0</v>
      </c>
      <c r="P2416" s="9">
        <f>0.5*N2416/1000</f>
        <v>0</v>
      </c>
      <c r="Q2416" s="9">
        <f>P2416+O2416</f>
        <v>0</v>
      </c>
      <c r="R2416" s="11">
        <v>53</v>
      </c>
      <c r="S2416" s="9">
        <f>0.75*R2416</f>
        <v>39.75</v>
      </c>
      <c r="U2416" s="9">
        <f>T2416+S2416</f>
        <v>39.75</v>
      </c>
      <c r="V2416" s="9">
        <f>(Q2416+U2416)/(0.944*1000)</f>
        <v>4.2108050847457626E-2</v>
      </c>
    </row>
    <row r="2417" spans="1:22" x14ac:dyDescent="0.3">
      <c r="A2417" s="14">
        <v>2422</v>
      </c>
      <c r="B2417" s="14" t="s">
        <v>8818</v>
      </c>
      <c r="C2417" s="14" t="s">
        <v>13510</v>
      </c>
      <c r="D2417" s="14" t="s">
        <v>13504</v>
      </c>
      <c r="E2417" s="14" t="s">
        <v>13479</v>
      </c>
      <c r="F2417" s="14">
        <v>10</v>
      </c>
      <c r="G2417" s="14">
        <v>0.63</v>
      </c>
      <c r="H2417" s="15">
        <v>0.39600000000000002</v>
      </c>
      <c r="I2417" s="15">
        <f>M2417-V2417</f>
        <v>0.26550000000000007</v>
      </c>
      <c r="J2417" s="14"/>
      <c r="K2417" s="13"/>
      <c r="L2417" s="9">
        <f>G2417*1.05</f>
        <v>0.66150000000000009</v>
      </c>
      <c r="M2417" s="11">
        <f>L2417-H2417</f>
        <v>0.26550000000000007</v>
      </c>
      <c r="N2417" s="11">
        <v>0</v>
      </c>
      <c r="P2417" s="9">
        <f>0.5*N2417/1000</f>
        <v>0</v>
      </c>
      <c r="Q2417" s="9">
        <f>P2417+O2417</f>
        <v>0</v>
      </c>
      <c r="R2417" s="11">
        <v>0</v>
      </c>
      <c r="T2417" s="9">
        <f>0.5*R2417</f>
        <v>0</v>
      </c>
      <c r="U2417" s="9">
        <f>T2417+S2417</f>
        <v>0</v>
      </c>
      <c r="V2417" s="9">
        <f>(Q2417+U2417)/(0.944*1000)</f>
        <v>0</v>
      </c>
    </row>
    <row r="2418" spans="1:22" x14ac:dyDescent="0.3">
      <c r="A2418" s="14">
        <v>2423</v>
      </c>
      <c r="B2418" s="14" t="s">
        <v>8819</v>
      </c>
      <c r="C2418" s="14" t="s">
        <v>13510</v>
      </c>
      <c r="D2418" s="14" t="s">
        <v>13504</v>
      </c>
      <c r="E2418" s="14" t="s">
        <v>13479</v>
      </c>
      <c r="F2418" s="14">
        <v>10</v>
      </c>
      <c r="G2418" s="14">
        <v>0.16</v>
      </c>
      <c r="H2418" s="15">
        <v>7.9000000000000001E-2</v>
      </c>
      <c r="I2418" s="15">
        <f>M2418-V2418</f>
        <v>8.900000000000001E-2</v>
      </c>
      <c r="J2418" s="14"/>
      <c r="K2418" s="13"/>
      <c r="L2418" s="9">
        <f>G2418*1.05</f>
        <v>0.16800000000000001</v>
      </c>
      <c r="M2418" s="11">
        <f>L2418-H2418</f>
        <v>8.900000000000001E-2</v>
      </c>
      <c r="N2418" s="11">
        <v>0</v>
      </c>
      <c r="P2418" s="9">
        <f>0.5*N2418/1000</f>
        <v>0</v>
      </c>
      <c r="Q2418" s="9">
        <f>P2418+O2418</f>
        <v>0</v>
      </c>
      <c r="R2418" s="11">
        <v>0</v>
      </c>
      <c r="T2418" s="9">
        <f>0.5*R2418</f>
        <v>0</v>
      </c>
      <c r="U2418" s="9">
        <f>T2418+S2418</f>
        <v>0</v>
      </c>
      <c r="V2418" s="9">
        <f>(Q2418+U2418)/(0.944*1000)</f>
        <v>0</v>
      </c>
    </row>
    <row r="2419" spans="1:22" x14ac:dyDescent="0.3">
      <c r="A2419" s="14">
        <v>2424</v>
      </c>
      <c r="B2419" s="14" t="s">
        <v>8820</v>
      </c>
      <c r="C2419" s="14" t="s">
        <v>13510</v>
      </c>
      <c r="D2419" s="14" t="s">
        <v>13504</v>
      </c>
      <c r="E2419" s="14" t="s">
        <v>13479</v>
      </c>
      <c r="F2419" s="14">
        <v>10</v>
      </c>
      <c r="G2419" s="14">
        <v>6.3E-2</v>
      </c>
      <c r="H2419" s="15">
        <v>0</v>
      </c>
      <c r="I2419" s="15">
        <f>M2419-V2419</f>
        <v>6.615E-2</v>
      </c>
      <c r="J2419" s="14"/>
      <c r="K2419" s="13"/>
      <c r="L2419" s="9">
        <f>G2419*1.05</f>
        <v>6.615E-2</v>
      </c>
      <c r="M2419" s="11">
        <f>L2419-H2419</f>
        <v>6.615E-2</v>
      </c>
      <c r="N2419" s="11">
        <v>0</v>
      </c>
      <c r="P2419" s="9">
        <f>0.5*N2419/1000</f>
        <v>0</v>
      </c>
      <c r="Q2419" s="9">
        <f>P2419+O2419</f>
        <v>0</v>
      </c>
      <c r="R2419" s="11">
        <v>0</v>
      </c>
      <c r="T2419" s="9">
        <f>0.5*R2419</f>
        <v>0</v>
      </c>
      <c r="U2419" s="9">
        <f>T2419+S2419</f>
        <v>0</v>
      </c>
      <c r="V2419" s="9">
        <f>(Q2419+U2419)/(0.944*1000)</f>
        <v>0</v>
      </c>
    </row>
    <row r="2420" spans="1:22" x14ac:dyDescent="0.3">
      <c r="A2420" s="14">
        <v>2425</v>
      </c>
      <c r="B2420" s="14" t="s">
        <v>8821</v>
      </c>
      <c r="C2420" s="14" t="s">
        <v>13510</v>
      </c>
      <c r="D2420" s="14" t="s">
        <v>13504</v>
      </c>
      <c r="E2420" s="14" t="s">
        <v>13479</v>
      </c>
      <c r="F2420" s="14">
        <v>10</v>
      </c>
      <c r="G2420" s="14">
        <v>6.3E-2</v>
      </c>
      <c r="H2420" s="15">
        <v>1.1240000000000024E-3</v>
      </c>
      <c r="I2420" s="15">
        <f>M2420-V2420</f>
        <v>6.5026E-2</v>
      </c>
      <c r="J2420" s="14"/>
      <c r="K2420" s="13"/>
      <c r="L2420" s="9">
        <f>G2420*1.05</f>
        <v>6.615E-2</v>
      </c>
      <c r="M2420" s="11">
        <f>L2420-H2420</f>
        <v>6.5026E-2</v>
      </c>
      <c r="N2420" s="11">
        <v>0</v>
      </c>
      <c r="P2420" s="9">
        <f>0.5*N2420/1000</f>
        <v>0</v>
      </c>
      <c r="Q2420" s="9">
        <f>P2420+O2420</f>
        <v>0</v>
      </c>
      <c r="R2420" s="11">
        <v>0</v>
      </c>
      <c r="T2420" s="9">
        <f>0.5*R2420</f>
        <v>0</v>
      </c>
      <c r="U2420" s="9">
        <f>T2420+S2420</f>
        <v>0</v>
      </c>
      <c r="V2420" s="9">
        <f>(Q2420+U2420)/(0.944*1000)</f>
        <v>0</v>
      </c>
    </row>
    <row r="2421" spans="1:22" x14ac:dyDescent="0.3">
      <c r="A2421" s="14">
        <v>2426</v>
      </c>
      <c r="B2421" s="14" t="s">
        <v>8822</v>
      </c>
      <c r="C2421" s="14" t="s">
        <v>13510</v>
      </c>
      <c r="D2421" s="14" t="s">
        <v>13504</v>
      </c>
      <c r="E2421" s="14" t="s">
        <v>13479</v>
      </c>
      <c r="F2421" s="14">
        <v>10</v>
      </c>
      <c r="G2421" s="14">
        <v>6.3E-2</v>
      </c>
      <c r="H2421" s="15">
        <v>4.3999999999999997E-2</v>
      </c>
      <c r="I2421" s="15">
        <f>M2421-V2421</f>
        <v>2.2150000000000003E-2</v>
      </c>
      <c r="J2421" s="14"/>
      <c r="K2421" s="13"/>
      <c r="L2421" s="9">
        <f>G2421*1.05</f>
        <v>6.615E-2</v>
      </c>
      <c r="M2421" s="11">
        <f>L2421-H2421</f>
        <v>2.2150000000000003E-2</v>
      </c>
      <c r="N2421" s="11">
        <v>0</v>
      </c>
      <c r="P2421" s="9">
        <f>0.5*N2421/1000</f>
        <v>0</v>
      </c>
      <c r="Q2421" s="9">
        <f>P2421+O2421</f>
        <v>0</v>
      </c>
      <c r="R2421" s="11">
        <v>0</v>
      </c>
      <c r="T2421" s="9">
        <f>0.5*R2421</f>
        <v>0</v>
      </c>
      <c r="U2421" s="9">
        <f>T2421+S2421</f>
        <v>0</v>
      </c>
      <c r="V2421" s="9">
        <f>(Q2421+U2421)/(0.944*1000)</f>
        <v>0</v>
      </c>
    </row>
    <row r="2422" spans="1:22" x14ac:dyDescent="0.3">
      <c r="A2422" s="14">
        <v>2427</v>
      </c>
      <c r="B2422" s="14" t="s">
        <v>8823</v>
      </c>
      <c r="C2422" s="14" t="s">
        <v>13510</v>
      </c>
      <c r="D2422" s="14" t="s">
        <v>13504</v>
      </c>
      <c r="E2422" s="14" t="s">
        <v>13479</v>
      </c>
      <c r="F2422" s="14">
        <v>10</v>
      </c>
      <c r="G2422" s="14">
        <v>0.25</v>
      </c>
      <c r="H2422" s="15">
        <v>2.1048539325842627E-3</v>
      </c>
      <c r="I2422" s="15">
        <f>M2422-V2422</f>
        <v>0.22464302742334796</v>
      </c>
      <c r="J2422" s="14"/>
      <c r="K2422" s="13"/>
      <c r="L2422" s="9">
        <f>G2422*1.05</f>
        <v>0.26250000000000001</v>
      </c>
      <c r="M2422" s="11">
        <f>L2422-H2422</f>
        <v>0.26039514606741576</v>
      </c>
      <c r="N2422" s="11">
        <v>0</v>
      </c>
      <c r="P2422" s="9">
        <f>0.5*N2422/1000</f>
        <v>0</v>
      </c>
      <c r="Q2422" s="9">
        <f>P2422+O2422</f>
        <v>0</v>
      </c>
      <c r="R2422" s="11">
        <v>45</v>
      </c>
      <c r="S2422" s="9">
        <f>0.75*R2422</f>
        <v>33.75</v>
      </c>
      <c r="U2422" s="9">
        <f>T2422+S2422</f>
        <v>33.75</v>
      </c>
      <c r="V2422" s="9">
        <f>(Q2422+U2422)/(0.944*1000)</f>
        <v>3.5752118644067798E-2</v>
      </c>
    </row>
    <row r="2423" spans="1:22" x14ac:dyDescent="0.3">
      <c r="A2423" s="14">
        <v>2428</v>
      </c>
      <c r="B2423" s="14" t="s">
        <v>8824</v>
      </c>
      <c r="C2423" s="14" t="s">
        <v>13510</v>
      </c>
      <c r="D2423" s="14" t="s">
        <v>13504</v>
      </c>
      <c r="E2423" s="14" t="s">
        <v>13479</v>
      </c>
      <c r="F2423" s="14">
        <v>10</v>
      </c>
      <c r="G2423" s="14">
        <v>0.25</v>
      </c>
      <c r="H2423" s="15">
        <v>8.9999999999999993E-3</v>
      </c>
      <c r="I2423" s="16" t="s">
        <v>13516</v>
      </c>
      <c r="J2423" s="14"/>
      <c r="K2423" s="13"/>
      <c r="L2423" s="9">
        <f>G2423*1.05</f>
        <v>0.26250000000000001</v>
      </c>
      <c r="M2423" s="11">
        <f>L2423-H2423</f>
        <v>0.2535</v>
      </c>
      <c r="N2423" s="11">
        <v>75</v>
      </c>
      <c r="O2423" s="9">
        <f>0.75*N2423</f>
        <v>56.25</v>
      </c>
      <c r="Q2423" s="9">
        <f>P2423+O2423</f>
        <v>56.25</v>
      </c>
      <c r="R2423" s="11">
        <v>252</v>
      </c>
      <c r="S2423" s="9">
        <f>0.75*R2423</f>
        <v>189</v>
      </c>
      <c r="U2423" s="9">
        <f>T2423+S2423</f>
        <v>189</v>
      </c>
      <c r="V2423" s="9">
        <f>(Q2423+U2423)/(0.944*1000)</f>
        <v>0.25979872881355931</v>
      </c>
    </row>
    <row r="2424" spans="1:22" x14ac:dyDescent="0.3">
      <c r="A2424" s="14">
        <v>2429</v>
      </c>
      <c r="B2424" s="14" t="s">
        <v>8825</v>
      </c>
      <c r="C2424" s="14" t="s">
        <v>13510</v>
      </c>
      <c r="D2424" s="14" t="s">
        <v>13504</v>
      </c>
      <c r="E2424" s="14" t="s">
        <v>13479</v>
      </c>
      <c r="F2424" s="14">
        <v>10</v>
      </c>
      <c r="G2424" s="14">
        <v>6.3E-2</v>
      </c>
      <c r="H2424" s="15">
        <v>5.1310000000000001E-3</v>
      </c>
      <c r="I2424" s="15">
        <f>M2424-V2424</f>
        <v>6.1019000000000004E-2</v>
      </c>
      <c r="J2424" s="14"/>
      <c r="K2424" s="13"/>
      <c r="L2424" s="9">
        <f>G2424*1.05</f>
        <v>6.615E-2</v>
      </c>
      <c r="M2424" s="11">
        <f>L2424-H2424</f>
        <v>6.1019000000000004E-2</v>
      </c>
      <c r="N2424" s="11">
        <v>0</v>
      </c>
      <c r="P2424" s="9">
        <f>0.5*N2424/1000</f>
        <v>0</v>
      </c>
      <c r="Q2424" s="9">
        <f>P2424+O2424</f>
        <v>0</v>
      </c>
      <c r="R2424" s="11">
        <v>0</v>
      </c>
      <c r="T2424" s="9">
        <f>0.5*R2424</f>
        <v>0</v>
      </c>
      <c r="U2424" s="9">
        <f>T2424+S2424</f>
        <v>0</v>
      </c>
      <c r="V2424" s="9">
        <f>(Q2424+U2424)/(0.944*1000)</f>
        <v>0</v>
      </c>
    </row>
    <row r="2425" spans="1:22" x14ac:dyDescent="0.3">
      <c r="A2425" s="14">
        <v>2430</v>
      </c>
      <c r="B2425" s="14" t="s">
        <v>8826</v>
      </c>
      <c r="C2425" s="14" t="s">
        <v>13510</v>
      </c>
      <c r="D2425" s="14" t="s">
        <v>13504</v>
      </c>
      <c r="E2425" s="14" t="s">
        <v>13479</v>
      </c>
      <c r="F2425" s="14">
        <v>10</v>
      </c>
      <c r="G2425" s="14">
        <v>0.16</v>
      </c>
      <c r="H2425" s="15">
        <v>9.6000000000000002E-2</v>
      </c>
      <c r="I2425" s="15">
        <f>M2425-V2425</f>
        <v>7.2000000000000008E-2</v>
      </c>
      <c r="J2425" s="14"/>
      <c r="K2425" s="13"/>
      <c r="L2425" s="9">
        <f>G2425*1.05</f>
        <v>0.16800000000000001</v>
      </c>
      <c r="M2425" s="11">
        <f>L2425-H2425</f>
        <v>7.2000000000000008E-2</v>
      </c>
      <c r="N2425" s="11">
        <v>0</v>
      </c>
      <c r="P2425" s="9">
        <f>0.5*N2425/1000</f>
        <v>0</v>
      </c>
      <c r="Q2425" s="9">
        <f>P2425+O2425</f>
        <v>0</v>
      </c>
      <c r="R2425" s="11">
        <v>0</v>
      </c>
      <c r="T2425" s="9">
        <f>0.5*R2425</f>
        <v>0</v>
      </c>
      <c r="U2425" s="9">
        <f>T2425+S2425</f>
        <v>0</v>
      </c>
      <c r="V2425" s="9">
        <f>(Q2425+U2425)/(0.944*1000)</f>
        <v>0</v>
      </c>
    </row>
    <row r="2426" spans="1:22" x14ac:dyDescent="0.3">
      <c r="A2426" s="14">
        <v>2431</v>
      </c>
      <c r="B2426" s="14" t="s">
        <v>8827</v>
      </c>
      <c r="C2426" s="14" t="s">
        <v>13510</v>
      </c>
      <c r="D2426" s="14" t="s">
        <v>13504</v>
      </c>
      <c r="E2426" s="14" t="s">
        <v>13479</v>
      </c>
      <c r="F2426" s="14">
        <v>10</v>
      </c>
      <c r="G2426" s="14">
        <v>0.4</v>
      </c>
      <c r="H2426" s="15">
        <v>0.22600000000000001</v>
      </c>
      <c r="I2426" s="15">
        <f>M2426-V2426</f>
        <v>0.19400000000000003</v>
      </c>
      <c r="J2426" s="14"/>
      <c r="K2426" s="13"/>
      <c r="L2426" s="9">
        <f>G2426*1.05</f>
        <v>0.42000000000000004</v>
      </c>
      <c r="M2426" s="11">
        <f>L2426-H2426</f>
        <v>0.19400000000000003</v>
      </c>
      <c r="N2426" s="11">
        <v>0</v>
      </c>
      <c r="P2426" s="9">
        <f>0.5*N2426/1000</f>
        <v>0</v>
      </c>
      <c r="Q2426" s="9">
        <f>P2426+O2426</f>
        <v>0</v>
      </c>
      <c r="R2426" s="11">
        <v>0</v>
      </c>
      <c r="T2426" s="9">
        <f>0.5*R2426</f>
        <v>0</v>
      </c>
      <c r="U2426" s="9">
        <f>T2426+S2426</f>
        <v>0</v>
      </c>
      <c r="V2426" s="9">
        <f>(Q2426+U2426)/(0.944*1000)</f>
        <v>0</v>
      </c>
    </row>
    <row r="2427" spans="1:22" x14ac:dyDescent="0.3">
      <c r="A2427" s="14">
        <v>2432</v>
      </c>
      <c r="B2427" s="14" t="s">
        <v>8828</v>
      </c>
      <c r="C2427" s="14" t="s">
        <v>13510</v>
      </c>
      <c r="D2427" s="14" t="s">
        <v>13504</v>
      </c>
      <c r="E2427" s="14" t="s">
        <v>13479</v>
      </c>
      <c r="F2427" s="14">
        <v>10</v>
      </c>
      <c r="G2427" s="14">
        <v>0.04</v>
      </c>
      <c r="H2427" s="15">
        <v>0</v>
      </c>
      <c r="I2427" s="15">
        <f>M2427-V2427</f>
        <v>4.2000000000000003E-2</v>
      </c>
      <c r="J2427" s="14"/>
      <c r="K2427" s="13"/>
      <c r="L2427" s="9">
        <f>G2427*1.05</f>
        <v>4.2000000000000003E-2</v>
      </c>
      <c r="M2427" s="11">
        <f>L2427-H2427</f>
        <v>4.2000000000000003E-2</v>
      </c>
      <c r="N2427" s="11">
        <v>0</v>
      </c>
      <c r="P2427" s="9">
        <f>0.5*N2427/1000</f>
        <v>0</v>
      </c>
      <c r="Q2427" s="9">
        <f>P2427+O2427</f>
        <v>0</v>
      </c>
      <c r="R2427" s="11">
        <v>0</v>
      </c>
      <c r="T2427" s="9">
        <f>0.5*R2427</f>
        <v>0</v>
      </c>
      <c r="U2427" s="9">
        <f>T2427+S2427</f>
        <v>0</v>
      </c>
      <c r="V2427" s="9">
        <f>(Q2427+U2427)/(0.944*1000)</f>
        <v>0</v>
      </c>
    </row>
    <row r="2428" spans="1:22" x14ac:dyDescent="0.3">
      <c r="A2428" s="14">
        <v>2433</v>
      </c>
      <c r="B2428" s="14" t="s">
        <v>8829</v>
      </c>
      <c r="C2428" s="14" t="s">
        <v>13510</v>
      </c>
      <c r="D2428" s="14" t="s">
        <v>13504</v>
      </c>
      <c r="E2428" s="14" t="s">
        <v>13479</v>
      </c>
      <c r="F2428" s="14">
        <v>10</v>
      </c>
      <c r="G2428" s="14">
        <v>0.25</v>
      </c>
      <c r="H2428" s="15">
        <v>0.09</v>
      </c>
      <c r="I2428" s="15">
        <f>M2428-V2428</f>
        <v>0.17250000000000001</v>
      </c>
      <c r="J2428" s="14"/>
      <c r="K2428" s="13"/>
      <c r="L2428" s="9">
        <f>G2428*1.05</f>
        <v>0.26250000000000001</v>
      </c>
      <c r="M2428" s="11">
        <f>L2428-H2428</f>
        <v>0.17250000000000001</v>
      </c>
      <c r="N2428" s="11">
        <v>0</v>
      </c>
      <c r="P2428" s="9">
        <f>0.5*N2428/1000</f>
        <v>0</v>
      </c>
      <c r="Q2428" s="9">
        <f>P2428+O2428</f>
        <v>0</v>
      </c>
      <c r="R2428" s="11">
        <v>0</v>
      </c>
      <c r="T2428" s="9">
        <f>0.5*R2428</f>
        <v>0</v>
      </c>
      <c r="U2428" s="9">
        <f>T2428+S2428</f>
        <v>0</v>
      </c>
      <c r="V2428" s="9">
        <f>(Q2428+U2428)/(0.944*1000)</f>
        <v>0</v>
      </c>
    </row>
    <row r="2429" spans="1:22" x14ac:dyDescent="0.3">
      <c r="A2429" s="14">
        <v>2434</v>
      </c>
      <c r="B2429" s="14" t="s">
        <v>8830</v>
      </c>
      <c r="C2429" s="14" t="s">
        <v>13510</v>
      </c>
      <c r="D2429" s="14" t="s">
        <v>13504</v>
      </c>
      <c r="E2429" s="14" t="s">
        <v>13479</v>
      </c>
      <c r="F2429" s="14">
        <v>10</v>
      </c>
      <c r="G2429" s="14">
        <v>0.16</v>
      </c>
      <c r="H2429" s="15">
        <v>8.5000000000000006E-2</v>
      </c>
      <c r="I2429" s="15">
        <f>M2429-V2429</f>
        <v>8.3000000000000004E-2</v>
      </c>
      <c r="J2429" s="14"/>
      <c r="K2429" s="13"/>
      <c r="L2429" s="9">
        <f>G2429*1.05</f>
        <v>0.16800000000000001</v>
      </c>
      <c r="M2429" s="11">
        <f>L2429-H2429</f>
        <v>8.3000000000000004E-2</v>
      </c>
      <c r="N2429" s="11">
        <v>0</v>
      </c>
      <c r="P2429" s="9">
        <f>0.5*N2429/1000</f>
        <v>0</v>
      </c>
      <c r="Q2429" s="9">
        <f>P2429+O2429</f>
        <v>0</v>
      </c>
      <c r="R2429" s="11">
        <v>0</v>
      </c>
      <c r="T2429" s="9">
        <f>0.5*R2429</f>
        <v>0</v>
      </c>
      <c r="U2429" s="9">
        <f>T2429+S2429</f>
        <v>0</v>
      </c>
      <c r="V2429" s="9">
        <f>(Q2429+U2429)/(0.944*1000)</f>
        <v>0</v>
      </c>
    </row>
    <row r="2430" spans="1:22" x14ac:dyDescent="0.3">
      <c r="A2430" s="14">
        <v>2435</v>
      </c>
      <c r="B2430" s="14" t="s">
        <v>8831</v>
      </c>
      <c r="C2430" s="14" t="s">
        <v>13510</v>
      </c>
      <c r="D2430" s="14" t="s">
        <v>13504</v>
      </c>
      <c r="E2430" s="14" t="s">
        <v>13479</v>
      </c>
      <c r="F2430" s="14">
        <v>10</v>
      </c>
      <c r="G2430" s="14">
        <v>0.25</v>
      </c>
      <c r="H2430" s="15">
        <v>0.105</v>
      </c>
      <c r="I2430" s="15">
        <f>M2430-V2430</f>
        <v>0.15750000000000003</v>
      </c>
      <c r="J2430" s="14"/>
      <c r="K2430" s="13"/>
      <c r="L2430" s="9">
        <f>G2430*1.05</f>
        <v>0.26250000000000001</v>
      </c>
      <c r="M2430" s="11">
        <f>L2430-H2430</f>
        <v>0.15750000000000003</v>
      </c>
      <c r="N2430" s="11">
        <v>0</v>
      </c>
      <c r="P2430" s="9">
        <f>0.5*N2430/1000</f>
        <v>0</v>
      </c>
      <c r="Q2430" s="9">
        <f>P2430+O2430</f>
        <v>0</v>
      </c>
      <c r="R2430" s="11">
        <v>0</v>
      </c>
      <c r="T2430" s="9">
        <f>0.5*R2430</f>
        <v>0</v>
      </c>
      <c r="U2430" s="9">
        <f>T2430+S2430</f>
        <v>0</v>
      </c>
      <c r="V2430" s="9">
        <f>(Q2430+U2430)/(0.944*1000)</f>
        <v>0</v>
      </c>
    </row>
    <row r="2431" spans="1:22" x14ac:dyDescent="0.3">
      <c r="A2431" s="14">
        <v>2436</v>
      </c>
      <c r="B2431" s="14" t="s">
        <v>8832</v>
      </c>
      <c r="C2431" s="14" t="s">
        <v>13510</v>
      </c>
      <c r="D2431" s="14" t="s">
        <v>13504</v>
      </c>
      <c r="E2431" s="14" t="s">
        <v>13479</v>
      </c>
      <c r="F2431" s="14">
        <v>10</v>
      </c>
      <c r="G2431" s="14">
        <v>0.16</v>
      </c>
      <c r="H2431" s="15">
        <v>0</v>
      </c>
      <c r="I2431" s="15">
        <f>M2431-V2431</f>
        <v>0.16800000000000001</v>
      </c>
      <c r="J2431" s="14"/>
      <c r="K2431" s="13"/>
      <c r="L2431" s="9">
        <f>G2431*1.05</f>
        <v>0.16800000000000001</v>
      </c>
      <c r="M2431" s="11">
        <f>L2431-H2431</f>
        <v>0.16800000000000001</v>
      </c>
      <c r="N2431" s="11">
        <v>0</v>
      </c>
      <c r="P2431" s="9">
        <f>0.5*N2431/1000</f>
        <v>0</v>
      </c>
      <c r="Q2431" s="9">
        <f>P2431+O2431</f>
        <v>0</v>
      </c>
      <c r="R2431" s="11">
        <v>0</v>
      </c>
      <c r="T2431" s="9">
        <f>0.5*R2431</f>
        <v>0</v>
      </c>
      <c r="U2431" s="9">
        <f>T2431+S2431</f>
        <v>0</v>
      </c>
      <c r="V2431" s="9">
        <f>(Q2431+U2431)/(0.944*1000)</f>
        <v>0</v>
      </c>
    </row>
    <row r="2432" spans="1:22" x14ac:dyDescent="0.3">
      <c r="A2432" s="14">
        <v>2437</v>
      </c>
      <c r="B2432" s="14" t="s">
        <v>8833</v>
      </c>
      <c r="C2432" s="14" t="s">
        <v>13510</v>
      </c>
      <c r="D2432" s="14" t="s">
        <v>13504</v>
      </c>
      <c r="E2432" s="14" t="s">
        <v>13479</v>
      </c>
      <c r="F2432" s="14">
        <v>10</v>
      </c>
      <c r="G2432" s="14">
        <v>0.16</v>
      </c>
      <c r="H2432" s="15">
        <v>0</v>
      </c>
      <c r="I2432" s="15">
        <f>M2432-V2432</f>
        <v>0.16800000000000001</v>
      </c>
      <c r="J2432" s="14"/>
      <c r="K2432" s="13"/>
      <c r="L2432" s="9">
        <f>G2432*1.05</f>
        <v>0.16800000000000001</v>
      </c>
      <c r="M2432" s="11">
        <f>L2432-H2432</f>
        <v>0.16800000000000001</v>
      </c>
      <c r="N2432" s="11">
        <v>0</v>
      </c>
      <c r="P2432" s="9">
        <f>0.5*N2432/1000</f>
        <v>0</v>
      </c>
      <c r="Q2432" s="9">
        <f>P2432+O2432</f>
        <v>0</v>
      </c>
      <c r="R2432" s="11">
        <v>0</v>
      </c>
      <c r="T2432" s="9">
        <f>0.5*R2432</f>
        <v>0</v>
      </c>
      <c r="U2432" s="9">
        <f>T2432+S2432</f>
        <v>0</v>
      </c>
      <c r="V2432" s="9">
        <f>(Q2432+U2432)/(0.944*1000)</f>
        <v>0</v>
      </c>
    </row>
    <row r="2433" spans="1:22" x14ac:dyDescent="0.3">
      <c r="A2433" s="14">
        <v>2438</v>
      </c>
      <c r="B2433" s="14" t="s">
        <v>8834</v>
      </c>
      <c r="C2433" s="14" t="s">
        <v>13510</v>
      </c>
      <c r="D2433" s="14" t="s">
        <v>13504</v>
      </c>
      <c r="E2433" s="14" t="s">
        <v>13479</v>
      </c>
      <c r="F2433" s="14">
        <v>10</v>
      </c>
      <c r="G2433" s="14">
        <v>0.4</v>
      </c>
      <c r="H2433" s="15">
        <v>0.254</v>
      </c>
      <c r="I2433" s="15">
        <f>M2433-V2433</f>
        <v>0.16600000000000004</v>
      </c>
      <c r="J2433" s="14"/>
      <c r="K2433" s="13"/>
      <c r="L2433" s="9">
        <f>G2433*1.05</f>
        <v>0.42000000000000004</v>
      </c>
      <c r="M2433" s="11">
        <f>L2433-H2433</f>
        <v>0.16600000000000004</v>
      </c>
      <c r="N2433" s="11">
        <v>0</v>
      </c>
      <c r="P2433" s="9">
        <f>0.5*N2433/1000</f>
        <v>0</v>
      </c>
      <c r="Q2433" s="9">
        <f>P2433+O2433</f>
        <v>0</v>
      </c>
      <c r="R2433" s="11">
        <v>0</v>
      </c>
      <c r="T2433" s="9">
        <f>0.5*R2433</f>
        <v>0</v>
      </c>
      <c r="U2433" s="9">
        <f>T2433+S2433</f>
        <v>0</v>
      </c>
      <c r="V2433" s="9">
        <f>(Q2433+U2433)/(0.944*1000)</f>
        <v>0</v>
      </c>
    </row>
    <row r="2434" spans="1:22" x14ac:dyDescent="0.3">
      <c r="A2434" s="14">
        <v>2439</v>
      </c>
      <c r="B2434" s="14" t="s">
        <v>8835</v>
      </c>
      <c r="C2434" s="14" t="s">
        <v>13510</v>
      </c>
      <c r="D2434" s="14" t="s">
        <v>13504</v>
      </c>
      <c r="E2434" s="14" t="s">
        <v>13479</v>
      </c>
      <c r="F2434" s="14">
        <v>10</v>
      </c>
      <c r="G2434" s="14">
        <v>0.16</v>
      </c>
      <c r="H2434" s="15">
        <v>3.4579999999999984E-3</v>
      </c>
      <c r="I2434" s="15">
        <f>M2434-V2434</f>
        <v>0.16454200000000002</v>
      </c>
      <c r="J2434" s="14"/>
      <c r="K2434" s="13"/>
      <c r="L2434" s="9">
        <f>G2434*1.05</f>
        <v>0.16800000000000001</v>
      </c>
      <c r="M2434" s="11">
        <f>L2434-H2434</f>
        <v>0.16454200000000002</v>
      </c>
      <c r="N2434" s="11">
        <v>0</v>
      </c>
      <c r="P2434" s="9">
        <f>0.5*N2434/1000</f>
        <v>0</v>
      </c>
      <c r="Q2434" s="9">
        <f>P2434+O2434</f>
        <v>0</v>
      </c>
      <c r="R2434" s="11">
        <v>0</v>
      </c>
      <c r="T2434" s="9">
        <f>0.5*R2434</f>
        <v>0</v>
      </c>
      <c r="U2434" s="9">
        <f>T2434+S2434</f>
        <v>0</v>
      </c>
      <c r="V2434" s="9">
        <f>(Q2434+U2434)/(0.944*1000)</f>
        <v>0</v>
      </c>
    </row>
    <row r="2435" spans="1:22" x14ac:dyDescent="0.3">
      <c r="A2435" s="14">
        <v>2440</v>
      </c>
      <c r="B2435" s="14" t="s">
        <v>8836</v>
      </c>
      <c r="C2435" s="14" t="s">
        <v>13510</v>
      </c>
      <c r="D2435" s="14" t="s">
        <v>13504</v>
      </c>
      <c r="E2435" s="14" t="s">
        <v>13479</v>
      </c>
      <c r="F2435" s="14">
        <v>10</v>
      </c>
      <c r="G2435" s="14">
        <v>0.5</v>
      </c>
      <c r="H2435" s="15">
        <v>0.22500000000000001</v>
      </c>
      <c r="I2435" s="16" t="s">
        <v>13516</v>
      </c>
      <c r="J2435" s="14"/>
      <c r="K2435" s="13"/>
      <c r="L2435" s="9">
        <f>G2435/2*1.05</f>
        <v>0.26250000000000001</v>
      </c>
      <c r="M2435" s="11">
        <f>L2435-H2435</f>
        <v>3.7500000000000006E-2</v>
      </c>
      <c r="N2435" s="11">
        <v>0</v>
      </c>
      <c r="P2435" s="9">
        <f>0.5*N2435/1000</f>
        <v>0</v>
      </c>
      <c r="Q2435" s="9">
        <f>P2435+O2435</f>
        <v>0</v>
      </c>
      <c r="R2435" s="11">
        <v>100</v>
      </c>
      <c r="S2435" s="9">
        <f>0.75*R2435</f>
        <v>75</v>
      </c>
      <c r="U2435" s="9">
        <f>T2435+S2435</f>
        <v>75</v>
      </c>
      <c r="V2435" s="9">
        <f>(Q2435+U2435)/(0.944*1000)</f>
        <v>7.9449152542372878E-2</v>
      </c>
    </row>
    <row r="2436" spans="1:22" x14ac:dyDescent="0.3">
      <c r="A2436" s="14">
        <v>2441</v>
      </c>
      <c r="B2436" s="14" t="s">
        <v>8837</v>
      </c>
      <c r="C2436" s="14" t="s">
        <v>13510</v>
      </c>
      <c r="D2436" s="14" t="s">
        <v>13504</v>
      </c>
      <c r="E2436" s="14" t="s">
        <v>13479</v>
      </c>
      <c r="F2436" s="14">
        <v>10</v>
      </c>
      <c r="G2436" s="14">
        <v>6.3E-2</v>
      </c>
      <c r="H2436" s="15">
        <v>2.4E-2</v>
      </c>
      <c r="I2436" s="15">
        <f>M2436-V2436</f>
        <v>4.215E-2</v>
      </c>
      <c r="J2436" s="14"/>
      <c r="K2436" s="13"/>
      <c r="L2436" s="9">
        <f>G2436*1.05</f>
        <v>6.615E-2</v>
      </c>
      <c r="M2436" s="11">
        <f>L2436-H2436</f>
        <v>4.215E-2</v>
      </c>
      <c r="N2436" s="11">
        <v>0</v>
      </c>
      <c r="P2436" s="9">
        <f>0.5*N2436/1000</f>
        <v>0</v>
      </c>
      <c r="Q2436" s="9">
        <f>P2436+O2436</f>
        <v>0</v>
      </c>
      <c r="R2436" s="11">
        <v>0</v>
      </c>
      <c r="T2436" s="9">
        <f>0.5*R2436</f>
        <v>0</v>
      </c>
      <c r="U2436" s="9">
        <f>T2436+S2436</f>
        <v>0</v>
      </c>
      <c r="V2436" s="9">
        <f>(Q2436+U2436)/(0.944*1000)</f>
        <v>0</v>
      </c>
    </row>
    <row r="2437" spans="1:22" x14ac:dyDescent="0.3">
      <c r="A2437" s="14">
        <v>2442</v>
      </c>
      <c r="B2437" s="14" t="s">
        <v>8838</v>
      </c>
      <c r="C2437" s="14" t="s">
        <v>13510</v>
      </c>
      <c r="D2437" s="14" t="s">
        <v>13504</v>
      </c>
      <c r="E2437" s="14" t="s">
        <v>13479</v>
      </c>
      <c r="F2437" s="14">
        <v>10</v>
      </c>
      <c r="G2437" s="14">
        <v>0.16</v>
      </c>
      <c r="H2437" s="15">
        <v>5.2539999999999904E-3</v>
      </c>
      <c r="I2437" s="15">
        <f>M2437-V2437</f>
        <v>0.16274600000000003</v>
      </c>
      <c r="J2437" s="14"/>
      <c r="K2437" s="13"/>
      <c r="L2437" s="9">
        <f>G2437*1.05</f>
        <v>0.16800000000000001</v>
      </c>
      <c r="M2437" s="11">
        <f>L2437-H2437</f>
        <v>0.16274600000000003</v>
      </c>
      <c r="N2437" s="11">
        <v>0</v>
      </c>
      <c r="P2437" s="9">
        <f>0.5*N2437/1000</f>
        <v>0</v>
      </c>
      <c r="Q2437" s="9">
        <f>P2437+O2437</f>
        <v>0</v>
      </c>
      <c r="R2437" s="11">
        <v>0</v>
      </c>
      <c r="T2437" s="9">
        <f>0.5*R2437</f>
        <v>0</v>
      </c>
      <c r="U2437" s="9">
        <f>T2437+S2437</f>
        <v>0</v>
      </c>
      <c r="V2437" s="9">
        <f>(Q2437+U2437)/(0.944*1000)</f>
        <v>0</v>
      </c>
    </row>
    <row r="2438" spans="1:22" x14ac:dyDescent="0.3">
      <c r="A2438" s="14">
        <v>2443</v>
      </c>
      <c r="B2438" s="14" t="s">
        <v>8839</v>
      </c>
      <c r="C2438" s="14" t="s">
        <v>13510</v>
      </c>
      <c r="D2438" s="14" t="s">
        <v>13504</v>
      </c>
      <c r="E2438" s="14" t="s">
        <v>13479</v>
      </c>
      <c r="F2438" s="14">
        <v>10</v>
      </c>
      <c r="G2438" s="14">
        <v>0.16</v>
      </c>
      <c r="H2438" s="15">
        <v>0.106</v>
      </c>
      <c r="I2438" s="15">
        <f>M2438-V2438</f>
        <v>6.2000000000000013E-2</v>
      </c>
      <c r="J2438" s="14"/>
      <c r="K2438" s="13"/>
      <c r="L2438" s="9">
        <f>G2438*1.05</f>
        <v>0.16800000000000001</v>
      </c>
      <c r="M2438" s="11">
        <f>L2438-H2438</f>
        <v>6.2000000000000013E-2</v>
      </c>
      <c r="N2438" s="11">
        <v>0</v>
      </c>
      <c r="P2438" s="9">
        <f>0.5*N2438/1000</f>
        <v>0</v>
      </c>
      <c r="Q2438" s="9">
        <f>P2438+O2438</f>
        <v>0</v>
      </c>
      <c r="R2438" s="11">
        <v>0</v>
      </c>
      <c r="T2438" s="9">
        <f>0.5*R2438</f>
        <v>0</v>
      </c>
      <c r="U2438" s="9">
        <f>T2438+S2438</f>
        <v>0</v>
      </c>
      <c r="V2438" s="9">
        <f>(Q2438+U2438)/(0.944*1000)</f>
        <v>0</v>
      </c>
    </row>
    <row r="2439" spans="1:22" x14ac:dyDescent="0.3">
      <c r="A2439" s="14">
        <v>2444</v>
      </c>
      <c r="B2439" s="14" t="s">
        <v>8840</v>
      </c>
      <c r="C2439" s="14" t="s">
        <v>13510</v>
      </c>
      <c r="D2439" s="14" t="s">
        <v>13504</v>
      </c>
      <c r="E2439" s="14" t="s">
        <v>13479</v>
      </c>
      <c r="F2439" s="14">
        <v>10</v>
      </c>
      <c r="G2439" s="14">
        <v>6.3E-2</v>
      </c>
      <c r="H2439" s="15">
        <v>2.9859999999999969E-3</v>
      </c>
      <c r="I2439" s="15">
        <f>M2439-V2439</f>
        <v>6.3163999999999998E-2</v>
      </c>
      <c r="J2439" s="14"/>
      <c r="K2439" s="13"/>
      <c r="L2439" s="9">
        <f>G2439*1.05</f>
        <v>6.615E-2</v>
      </c>
      <c r="M2439" s="11">
        <f>L2439-H2439</f>
        <v>6.3163999999999998E-2</v>
      </c>
      <c r="N2439" s="11">
        <v>0</v>
      </c>
      <c r="P2439" s="9">
        <f>0.5*N2439/1000</f>
        <v>0</v>
      </c>
      <c r="Q2439" s="9">
        <f>P2439+O2439</f>
        <v>0</v>
      </c>
      <c r="R2439" s="11">
        <v>0</v>
      </c>
      <c r="T2439" s="9">
        <f>0.5*R2439</f>
        <v>0</v>
      </c>
      <c r="U2439" s="9">
        <f>T2439+S2439</f>
        <v>0</v>
      </c>
      <c r="V2439" s="9">
        <f>(Q2439+U2439)/(0.944*1000)</f>
        <v>0</v>
      </c>
    </row>
    <row r="2440" spans="1:22" x14ac:dyDescent="0.3">
      <c r="A2440" s="14">
        <v>2445</v>
      </c>
      <c r="B2440" s="14" t="s">
        <v>8841</v>
      </c>
      <c r="C2440" s="14" t="s">
        <v>13510</v>
      </c>
      <c r="D2440" s="14" t="s">
        <v>13504</v>
      </c>
      <c r="E2440" s="14" t="s">
        <v>13479</v>
      </c>
      <c r="F2440" s="14">
        <v>10</v>
      </c>
      <c r="G2440" s="14">
        <v>0.1</v>
      </c>
      <c r="H2440" s="15">
        <v>3.7999999999999999E-2</v>
      </c>
      <c r="I2440" s="15">
        <f>M2440-V2440</f>
        <v>6.7000000000000004E-2</v>
      </c>
      <c r="J2440" s="14"/>
      <c r="K2440" s="13"/>
      <c r="L2440" s="9">
        <f>G2440*1.05</f>
        <v>0.10500000000000001</v>
      </c>
      <c r="M2440" s="11">
        <f>L2440-H2440</f>
        <v>6.7000000000000004E-2</v>
      </c>
      <c r="N2440" s="11">
        <v>0</v>
      </c>
      <c r="P2440" s="9">
        <f>0.5*N2440/1000</f>
        <v>0</v>
      </c>
      <c r="Q2440" s="9">
        <f>P2440+O2440</f>
        <v>0</v>
      </c>
      <c r="R2440" s="11">
        <v>0</v>
      </c>
      <c r="T2440" s="9">
        <f>0.5*R2440</f>
        <v>0</v>
      </c>
      <c r="U2440" s="9">
        <f>T2440+S2440</f>
        <v>0</v>
      </c>
      <c r="V2440" s="9">
        <f>(Q2440+U2440)/(0.944*1000)</f>
        <v>0</v>
      </c>
    </row>
    <row r="2441" spans="1:22" x14ac:dyDescent="0.3">
      <c r="A2441" s="14">
        <v>2446</v>
      </c>
      <c r="B2441" s="14" t="s">
        <v>8842</v>
      </c>
      <c r="C2441" s="14" t="s">
        <v>13510</v>
      </c>
      <c r="D2441" s="14" t="s">
        <v>13504</v>
      </c>
      <c r="E2441" s="14" t="s">
        <v>13479</v>
      </c>
      <c r="F2441" s="14">
        <v>10</v>
      </c>
      <c r="G2441" s="14">
        <v>0.16</v>
      </c>
      <c r="H2441" s="15">
        <v>0.10116853932584269</v>
      </c>
      <c r="I2441" s="15">
        <f>M2441-V2441</f>
        <v>6.6831460674157322E-2</v>
      </c>
      <c r="J2441" s="14"/>
      <c r="K2441" s="13"/>
      <c r="L2441" s="9">
        <f>G2441*1.05</f>
        <v>0.16800000000000001</v>
      </c>
      <c r="M2441" s="11">
        <f>L2441-H2441</f>
        <v>6.6831460674157322E-2</v>
      </c>
      <c r="N2441" s="11">
        <v>0</v>
      </c>
      <c r="P2441" s="9">
        <f>0.5*N2441/1000</f>
        <v>0</v>
      </c>
      <c r="Q2441" s="9">
        <f>P2441+O2441</f>
        <v>0</v>
      </c>
      <c r="R2441" s="11">
        <v>0</v>
      </c>
      <c r="T2441" s="9">
        <f>0.5*R2441</f>
        <v>0</v>
      </c>
      <c r="U2441" s="9">
        <f>T2441+S2441</f>
        <v>0</v>
      </c>
      <c r="V2441" s="9">
        <f>(Q2441+U2441)/(0.944*1000)</f>
        <v>0</v>
      </c>
    </row>
    <row r="2442" spans="1:22" x14ac:dyDescent="0.3">
      <c r="A2442" s="14">
        <v>2447</v>
      </c>
      <c r="B2442" s="14" t="s">
        <v>8843</v>
      </c>
      <c r="C2442" s="14" t="s">
        <v>13510</v>
      </c>
      <c r="D2442" s="14" t="s">
        <v>13504</v>
      </c>
      <c r="E2442" s="14" t="s">
        <v>13479</v>
      </c>
      <c r="F2442" s="14">
        <v>10</v>
      </c>
      <c r="G2442" s="14">
        <v>0.25</v>
      </c>
      <c r="H2442" s="15">
        <v>9.8044943820224717E-2</v>
      </c>
      <c r="I2442" s="15">
        <f>M2442-V2442</f>
        <v>0.16445505617977529</v>
      </c>
      <c r="J2442" s="14"/>
      <c r="K2442" s="13"/>
      <c r="L2442" s="9">
        <f>G2442*1.05</f>
        <v>0.26250000000000001</v>
      </c>
      <c r="M2442" s="11">
        <f>L2442-H2442</f>
        <v>0.16445505617977529</v>
      </c>
      <c r="N2442" s="11">
        <v>0</v>
      </c>
      <c r="P2442" s="9">
        <f>0.5*N2442/1000</f>
        <v>0</v>
      </c>
      <c r="Q2442" s="9">
        <f>P2442+O2442</f>
        <v>0</v>
      </c>
      <c r="R2442" s="11">
        <v>0</v>
      </c>
      <c r="T2442" s="9">
        <f>0.5*R2442</f>
        <v>0</v>
      </c>
      <c r="U2442" s="9">
        <f>T2442+S2442</f>
        <v>0</v>
      </c>
      <c r="V2442" s="9">
        <f>(Q2442+U2442)/(0.944*1000)</f>
        <v>0</v>
      </c>
    </row>
    <row r="2443" spans="1:22" x14ac:dyDescent="0.3">
      <c r="A2443" s="14">
        <v>2448</v>
      </c>
      <c r="B2443" s="14" t="s">
        <v>8844</v>
      </c>
      <c r="C2443" s="14" t="s">
        <v>13510</v>
      </c>
      <c r="D2443" s="14" t="s">
        <v>13504</v>
      </c>
      <c r="E2443" s="14" t="s">
        <v>13479</v>
      </c>
      <c r="F2443" s="14">
        <v>10</v>
      </c>
      <c r="G2443" s="14">
        <v>6.3E-2</v>
      </c>
      <c r="H2443" s="15">
        <v>0</v>
      </c>
      <c r="I2443" s="15">
        <f>M2443-V2443</f>
        <v>6.615E-2</v>
      </c>
      <c r="J2443" s="14"/>
      <c r="K2443" s="13"/>
      <c r="L2443" s="9">
        <f>G2443*1.05</f>
        <v>6.615E-2</v>
      </c>
      <c r="M2443" s="11">
        <f>L2443-H2443</f>
        <v>6.615E-2</v>
      </c>
      <c r="N2443" s="11">
        <v>0</v>
      </c>
      <c r="P2443" s="9">
        <f>0.5*N2443/1000</f>
        <v>0</v>
      </c>
      <c r="Q2443" s="9">
        <f>P2443+O2443</f>
        <v>0</v>
      </c>
      <c r="R2443" s="11">
        <v>0</v>
      </c>
      <c r="T2443" s="9">
        <f>0.5*R2443</f>
        <v>0</v>
      </c>
      <c r="U2443" s="9">
        <f>T2443+S2443</f>
        <v>0</v>
      </c>
      <c r="V2443" s="9">
        <f>(Q2443+U2443)/(0.944*1000)</f>
        <v>0</v>
      </c>
    </row>
    <row r="2444" spans="1:22" x14ac:dyDescent="0.3">
      <c r="A2444" s="14">
        <v>2449</v>
      </c>
      <c r="B2444" s="14" t="s">
        <v>8845</v>
      </c>
      <c r="C2444" s="14" t="s">
        <v>13510</v>
      </c>
      <c r="D2444" s="14" t="s">
        <v>13504</v>
      </c>
      <c r="E2444" s="14" t="s">
        <v>13479</v>
      </c>
      <c r="F2444" s="14">
        <v>10</v>
      </c>
      <c r="G2444" s="14">
        <v>2</v>
      </c>
      <c r="H2444" s="15">
        <v>0.313</v>
      </c>
      <c r="I2444" s="15">
        <f>M2444-V2444</f>
        <v>0.7370000000000001</v>
      </c>
      <c r="J2444" s="14"/>
      <c r="K2444" s="13"/>
      <c r="L2444" s="9">
        <f>G2444/2*1.05</f>
        <v>1.05</v>
      </c>
      <c r="M2444" s="11">
        <f>L2444-H2444</f>
        <v>0.7370000000000001</v>
      </c>
      <c r="N2444" s="11">
        <v>0</v>
      </c>
      <c r="P2444" s="9">
        <f>0.5*N2444/1000</f>
        <v>0</v>
      </c>
      <c r="Q2444" s="9">
        <f>P2444+O2444</f>
        <v>0</v>
      </c>
      <c r="R2444" s="11">
        <v>0</v>
      </c>
      <c r="T2444" s="9">
        <f>0.5*R2444</f>
        <v>0</v>
      </c>
      <c r="U2444" s="9">
        <f>T2444+S2444</f>
        <v>0</v>
      </c>
      <c r="V2444" s="9">
        <f>(Q2444+U2444)/(0.944*1000)</f>
        <v>0</v>
      </c>
    </row>
    <row r="2445" spans="1:22" x14ac:dyDescent="0.3">
      <c r="A2445" s="14">
        <v>2450</v>
      </c>
      <c r="B2445" s="14" t="s">
        <v>8846</v>
      </c>
      <c r="C2445" s="14" t="s">
        <v>13510</v>
      </c>
      <c r="D2445" s="14" t="s">
        <v>13504</v>
      </c>
      <c r="E2445" s="14" t="s">
        <v>13479</v>
      </c>
      <c r="F2445" s="14">
        <v>10</v>
      </c>
      <c r="G2445" s="14">
        <v>0.16</v>
      </c>
      <c r="H2445" s="15">
        <v>3.3309999999999889E-3</v>
      </c>
      <c r="I2445" s="15">
        <f>M2445-V2445</f>
        <v>0.16466900000000001</v>
      </c>
      <c r="J2445" s="14"/>
      <c r="K2445" s="13"/>
      <c r="L2445" s="9">
        <f>G2445*1.05</f>
        <v>0.16800000000000001</v>
      </c>
      <c r="M2445" s="11">
        <f>L2445-H2445</f>
        <v>0.16466900000000001</v>
      </c>
      <c r="N2445" s="11">
        <v>0</v>
      </c>
      <c r="P2445" s="9">
        <f>0.5*N2445/1000</f>
        <v>0</v>
      </c>
      <c r="Q2445" s="9">
        <f>P2445+O2445</f>
        <v>0</v>
      </c>
      <c r="R2445" s="11">
        <v>0</v>
      </c>
      <c r="T2445" s="9">
        <f>0.5*R2445</f>
        <v>0</v>
      </c>
      <c r="U2445" s="9">
        <f>T2445+S2445</f>
        <v>0</v>
      </c>
      <c r="V2445" s="9">
        <f>(Q2445+U2445)/(0.944*1000)</f>
        <v>0</v>
      </c>
    </row>
    <row r="2446" spans="1:22" x14ac:dyDescent="0.3">
      <c r="A2446" s="14">
        <v>2451</v>
      </c>
      <c r="B2446" s="14" t="s">
        <v>8847</v>
      </c>
      <c r="C2446" s="14" t="s">
        <v>13510</v>
      </c>
      <c r="D2446" s="14" t="s">
        <v>13504</v>
      </c>
      <c r="E2446" s="14" t="s">
        <v>13479</v>
      </c>
      <c r="F2446" s="14">
        <v>10</v>
      </c>
      <c r="G2446" s="14">
        <v>0.25</v>
      </c>
      <c r="H2446" s="15">
        <v>6.9639999999999988E-3</v>
      </c>
      <c r="I2446" s="15">
        <f>M2446-V2446</f>
        <v>0.25553599999999999</v>
      </c>
      <c r="J2446" s="14"/>
      <c r="K2446" s="13"/>
      <c r="L2446" s="9">
        <f>G2446*1.05</f>
        <v>0.26250000000000001</v>
      </c>
      <c r="M2446" s="11">
        <f>L2446-H2446</f>
        <v>0.25553599999999999</v>
      </c>
      <c r="N2446" s="11">
        <v>0</v>
      </c>
      <c r="P2446" s="9">
        <f>0.5*N2446/1000</f>
        <v>0</v>
      </c>
      <c r="Q2446" s="9">
        <f>P2446+O2446</f>
        <v>0</v>
      </c>
      <c r="R2446" s="11">
        <v>0</v>
      </c>
      <c r="T2446" s="9">
        <f>0.5*R2446</f>
        <v>0</v>
      </c>
      <c r="U2446" s="9">
        <f>T2446+S2446</f>
        <v>0</v>
      </c>
      <c r="V2446" s="9">
        <f>(Q2446+U2446)/(0.944*1000)</f>
        <v>0</v>
      </c>
    </row>
    <row r="2447" spans="1:22" x14ac:dyDescent="0.3">
      <c r="A2447" s="14">
        <v>2452</v>
      </c>
      <c r="B2447" s="14" t="s">
        <v>8848</v>
      </c>
      <c r="C2447" s="14" t="s">
        <v>13510</v>
      </c>
      <c r="D2447" s="14" t="s">
        <v>13504</v>
      </c>
      <c r="E2447" s="14" t="s">
        <v>13479</v>
      </c>
      <c r="F2447" s="14">
        <v>10</v>
      </c>
      <c r="G2447" s="14">
        <v>0.4</v>
      </c>
      <c r="H2447" s="15">
        <v>2.7112000000000021E-2</v>
      </c>
      <c r="I2447" s="15">
        <f>M2447-V2447</f>
        <v>0.39288800000000001</v>
      </c>
      <c r="J2447" s="14"/>
      <c r="K2447" s="13"/>
      <c r="L2447" s="9">
        <f>G2447*1.05</f>
        <v>0.42000000000000004</v>
      </c>
      <c r="M2447" s="11">
        <f>L2447-H2447</f>
        <v>0.39288800000000001</v>
      </c>
      <c r="N2447" s="11">
        <v>0</v>
      </c>
      <c r="P2447" s="9">
        <f>0.5*N2447/1000</f>
        <v>0</v>
      </c>
      <c r="Q2447" s="9">
        <f>P2447+O2447</f>
        <v>0</v>
      </c>
      <c r="R2447" s="11">
        <v>0</v>
      </c>
      <c r="T2447" s="9">
        <f>0.5*R2447</f>
        <v>0</v>
      </c>
      <c r="U2447" s="9">
        <f>T2447+S2447</f>
        <v>0</v>
      </c>
      <c r="V2447" s="9">
        <f>(Q2447+U2447)/(0.944*1000)</f>
        <v>0</v>
      </c>
    </row>
    <row r="2448" spans="1:22" x14ac:dyDescent="0.3">
      <c r="A2448" s="14">
        <v>2453</v>
      </c>
      <c r="B2448" s="14" t="s">
        <v>8849</v>
      </c>
      <c r="C2448" s="14" t="s">
        <v>13510</v>
      </c>
      <c r="D2448" s="14" t="s">
        <v>13504</v>
      </c>
      <c r="E2448" s="14" t="s">
        <v>13479</v>
      </c>
      <c r="F2448" s="14">
        <v>10</v>
      </c>
      <c r="G2448" s="14">
        <v>1</v>
      </c>
      <c r="H2448" s="15">
        <v>7.0109999999999669E-3</v>
      </c>
      <c r="I2448" s="15">
        <f>M2448-V2448</f>
        <v>1.0429890000000002</v>
      </c>
      <c r="J2448" s="14"/>
      <c r="K2448" s="13"/>
      <c r="L2448" s="9">
        <f>1.05*1</f>
        <v>1.05</v>
      </c>
      <c r="M2448" s="11">
        <f>L2448-H2448</f>
        <v>1.0429890000000002</v>
      </c>
      <c r="N2448" s="11">
        <v>0</v>
      </c>
      <c r="P2448" s="9">
        <f>0.5*N2448/1000</f>
        <v>0</v>
      </c>
      <c r="Q2448" s="9">
        <f>P2448+O2448</f>
        <v>0</v>
      </c>
      <c r="R2448" s="11">
        <v>0</v>
      </c>
      <c r="T2448" s="9">
        <f>0.5*R2448</f>
        <v>0</v>
      </c>
      <c r="U2448" s="9">
        <f>T2448+S2448</f>
        <v>0</v>
      </c>
      <c r="V2448" s="9">
        <f>(Q2448+U2448)/(0.944*1000)</f>
        <v>0</v>
      </c>
    </row>
    <row r="2449" spans="1:22" x14ac:dyDescent="0.3">
      <c r="A2449" s="14">
        <v>2454</v>
      </c>
      <c r="B2449" s="14" t="s">
        <v>8850</v>
      </c>
      <c r="C2449" s="14" t="s">
        <v>13510</v>
      </c>
      <c r="D2449" s="14" t="s">
        <v>13504</v>
      </c>
      <c r="E2449" s="14" t="s">
        <v>13479</v>
      </c>
      <c r="F2449" s="14">
        <v>10</v>
      </c>
      <c r="G2449" s="14">
        <v>0.4</v>
      </c>
      <c r="H2449" s="15">
        <v>0.193</v>
      </c>
      <c r="I2449" s="15">
        <f>M2449-V2449</f>
        <v>0.22700000000000004</v>
      </c>
      <c r="J2449" s="14"/>
      <c r="K2449" s="13"/>
      <c r="L2449" s="9">
        <f>G2449*1.05</f>
        <v>0.42000000000000004</v>
      </c>
      <c r="M2449" s="11">
        <f>L2449-H2449</f>
        <v>0.22700000000000004</v>
      </c>
      <c r="N2449" s="11">
        <v>0</v>
      </c>
      <c r="P2449" s="9">
        <f>0.5*N2449/1000</f>
        <v>0</v>
      </c>
      <c r="Q2449" s="9">
        <f>P2449+O2449</f>
        <v>0</v>
      </c>
      <c r="R2449" s="11">
        <v>0</v>
      </c>
      <c r="T2449" s="9">
        <f>0.5*R2449</f>
        <v>0</v>
      </c>
      <c r="U2449" s="9">
        <f>T2449+S2449</f>
        <v>0</v>
      </c>
      <c r="V2449" s="9">
        <f>(Q2449+U2449)/(0.944*1000)</f>
        <v>0</v>
      </c>
    </row>
    <row r="2450" spans="1:22" x14ac:dyDescent="0.3">
      <c r="A2450" s="14">
        <v>2455</v>
      </c>
      <c r="B2450" s="14" t="s">
        <v>8851</v>
      </c>
      <c r="C2450" s="14" t="s">
        <v>13510</v>
      </c>
      <c r="D2450" s="14" t="s">
        <v>13504</v>
      </c>
      <c r="E2450" s="14" t="s">
        <v>13479</v>
      </c>
      <c r="F2450" s="14">
        <v>10</v>
      </c>
      <c r="G2450" s="14">
        <v>0.25</v>
      </c>
      <c r="H2450" s="15">
        <v>1.2004999999999995E-2</v>
      </c>
      <c r="I2450" s="15">
        <f>M2450-V2450</f>
        <v>0.25049500000000002</v>
      </c>
      <c r="J2450" s="14"/>
      <c r="K2450" s="13"/>
      <c r="L2450" s="9">
        <f>G2450*1.05</f>
        <v>0.26250000000000001</v>
      </c>
      <c r="M2450" s="11">
        <f>L2450-H2450</f>
        <v>0.25049500000000002</v>
      </c>
      <c r="N2450" s="11">
        <v>0</v>
      </c>
      <c r="P2450" s="9">
        <f>0.5*N2450/1000</f>
        <v>0</v>
      </c>
      <c r="Q2450" s="9">
        <f>P2450+O2450</f>
        <v>0</v>
      </c>
      <c r="R2450" s="11">
        <v>0</v>
      </c>
      <c r="T2450" s="9">
        <f>0.5*R2450</f>
        <v>0</v>
      </c>
      <c r="U2450" s="9">
        <f>T2450+S2450</f>
        <v>0</v>
      </c>
      <c r="V2450" s="9">
        <f>(Q2450+U2450)/(0.944*1000)</f>
        <v>0</v>
      </c>
    </row>
    <row r="2451" spans="1:22" x14ac:dyDescent="0.3">
      <c r="A2451" s="14">
        <v>2456</v>
      </c>
      <c r="B2451" s="14" t="s">
        <v>8852</v>
      </c>
      <c r="C2451" s="14" t="s">
        <v>13510</v>
      </c>
      <c r="D2451" s="14" t="s">
        <v>13504</v>
      </c>
      <c r="E2451" s="14" t="s">
        <v>13479</v>
      </c>
      <c r="F2451" s="14">
        <v>10</v>
      </c>
      <c r="G2451" s="14">
        <v>0.1</v>
      </c>
      <c r="H2451" s="15">
        <v>0</v>
      </c>
      <c r="I2451" s="15">
        <f>M2451-V2451</f>
        <v>0.10500000000000001</v>
      </c>
      <c r="J2451" s="14"/>
      <c r="K2451" s="13"/>
      <c r="L2451" s="9">
        <f>G2451*1.05</f>
        <v>0.10500000000000001</v>
      </c>
      <c r="M2451" s="11">
        <f>L2451-H2451</f>
        <v>0.10500000000000001</v>
      </c>
      <c r="N2451" s="11">
        <v>0</v>
      </c>
      <c r="P2451" s="9">
        <f>0.5*N2451/1000</f>
        <v>0</v>
      </c>
      <c r="Q2451" s="9">
        <f>P2451+O2451</f>
        <v>0</v>
      </c>
      <c r="R2451" s="11">
        <v>0</v>
      </c>
      <c r="T2451" s="9">
        <f>0.5*R2451</f>
        <v>0</v>
      </c>
      <c r="U2451" s="9">
        <f>T2451+S2451</f>
        <v>0</v>
      </c>
      <c r="V2451" s="9">
        <f>(Q2451+U2451)/(0.944*1000)</f>
        <v>0</v>
      </c>
    </row>
    <row r="2452" spans="1:22" x14ac:dyDescent="0.3">
      <c r="A2452" s="14">
        <v>2457</v>
      </c>
      <c r="B2452" s="14" t="s">
        <v>8853</v>
      </c>
      <c r="C2452" s="14" t="s">
        <v>13510</v>
      </c>
      <c r="D2452" s="14" t="s">
        <v>13504</v>
      </c>
      <c r="E2452" s="14" t="s">
        <v>13479</v>
      </c>
      <c r="F2452" s="14">
        <v>10</v>
      </c>
      <c r="G2452" s="14">
        <v>0.16</v>
      </c>
      <c r="H2452" s="15">
        <v>0.09</v>
      </c>
      <c r="I2452" s="15">
        <f>M2452-V2452</f>
        <v>7.8000000000000014E-2</v>
      </c>
      <c r="J2452" s="14"/>
      <c r="K2452" s="13"/>
      <c r="L2452" s="9">
        <f>G2452*1.05</f>
        <v>0.16800000000000001</v>
      </c>
      <c r="M2452" s="11">
        <f>L2452-H2452</f>
        <v>7.8000000000000014E-2</v>
      </c>
      <c r="N2452" s="11">
        <v>0</v>
      </c>
      <c r="P2452" s="9">
        <f>0.5*N2452/1000</f>
        <v>0</v>
      </c>
      <c r="Q2452" s="9">
        <f>P2452+O2452</f>
        <v>0</v>
      </c>
      <c r="R2452" s="11">
        <v>0</v>
      </c>
      <c r="T2452" s="9">
        <f>0.5*R2452</f>
        <v>0</v>
      </c>
      <c r="U2452" s="9">
        <f>T2452+S2452</f>
        <v>0</v>
      </c>
      <c r="V2452" s="9">
        <f>(Q2452+U2452)/(0.944*1000)</f>
        <v>0</v>
      </c>
    </row>
    <row r="2453" spans="1:22" x14ac:dyDescent="0.3">
      <c r="A2453" s="14">
        <v>2458</v>
      </c>
      <c r="B2453" s="14" t="s">
        <v>8854</v>
      </c>
      <c r="C2453" s="14" t="s">
        <v>13510</v>
      </c>
      <c r="D2453" s="14" t="s">
        <v>13504</v>
      </c>
      <c r="E2453" s="14" t="s">
        <v>13479</v>
      </c>
      <c r="F2453" s="14">
        <v>10</v>
      </c>
      <c r="G2453" s="14">
        <v>0.4</v>
      </c>
      <c r="H2453" s="15">
        <v>3.4780000000000084E-3</v>
      </c>
      <c r="I2453" s="15">
        <f>M2453-V2453</f>
        <v>0.41652200000000006</v>
      </c>
      <c r="J2453" s="14"/>
      <c r="K2453" s="13"/>
      <c r="L2453" s="9">
        <f>G2453*1.05</f>
        <v>0.42000000000000004</v>
      </c>
      <c r="M2453" s="11">
        <f>L2453-H2453</f>
        <v>0.41652200000000006</v>
      </c>
      <c r="N2453" s="11">
        <v>0</v>
      </c>
      <c r="P2453" s="9">
        <f>0.5*N2453/1000</f>
        <v>0</v>
      </c>
      <c r="Q2453" s="9">
        <f>P2453+O2453</f>
        <v>0</v>
      </c>
      <c r="R2453" s="11">
        <v>0</v>
      </c>
      <c r="T2453" s="9">
        <f>0.5*R2453</f>
        <v>0</v>
      </c>
      <c r="U2453" s="9">
        <f>T2453+S2453</f>
        <v>0</v>
      </c>
      <c r="V2453" s="9">
        <f>(Q2453+U2453)/(0.944*1000)</f>
        <v>0</v>
      </c>
    </row>
    <row r="2454" spans="1:22" x14ac:dyDescent="0.3">
      <c r="A2454" s="14">
        <v>2459</v>
      </c>
      <c r="B2454" s="14" t="s">
        <v>8855</v>
      </c>
      <c r="C2454" s="14" t="s">
        <v>13510</v>
      </c>
      <c r="D2454" s="14" t="s">
        <v>13504</v>
      </c>
      <c r="E2454" s="14" t="s">
        <v>13479</v>
      </c>
      <c r="F2454" s="14">
        <v>10</v>
      </c>
      <c r="G2454" s="14">
        <v>0.4</v>
      </c>
      <c r="H2454" s="15">
        <v>0.15516741573033707</v>
      </c>
      <c r="I2454" s="15">
        <f>M2454-V2454</f>
        <v>0.26483258426966294</v>
      </c>
      <c r="J2454" s="14"/>
      <c r="K2454" s="13"/>
      <c r="L2454" s="9">
        <f>G2454*1.05</f>
        <v>0.42000000000000004</v>
      </c>
      <c r="M2454" s="11">
        <f>L2454-H2454</f>
        <v>0.26483258426966294</v>
      </c>
      <c r="N2454" s="11">
        <v>0</v>
      </c>
      <c r="P2454" s="9">
        <f>0.5*N2454/1000</f>
        <v>0</v>
      </c>
      <c r="Q2454" s="9">
        <f>P2454+O2454</f>
        <v>0</v>
      </c>
      <c r="R2454" s="11">
        <v>0</v>
      </c>
      <c r="T2454" s="9">
        <f>0.5*R2454</f>
        <v>0</v>
      </c>
      <c r="U2454" s="9">
        <f>T2454+S2454</f>
        <v>0</v>
      </c>
      <c r="V2454" s="9">
        <f>(Q2454+U2454)/(0.944*1000)</f>
        <v>0</v>
      </c>
    </row>
    <row r="2455" spans="1:22" x14ac:dyDescent="0.3">
      <c r="A2455" s="14">
        <v>2460</v>
      </c>
      <c r="B2455" s="14" t="s">
        <v>8856</v>
      </c>
      <c r="C2455" s="14" t="s">
        <v>13510</v>
      </c>
      <c r="D2455" s="14" t="s">
        <v>13504</v>
      </c>
      <c r="E2455" s="14" t="s">
        <v>13479</v>
      </c>
      <c r="F2455" s="14">
        <v>10</v>
      </c>
      <c r="G2455" s="14">
        <v>0.16</v>
      </c>
      <c r="H2455" s="15">
        <v>5.0999999999999997E-2</v>
      </c>
      <c r="I2455" s="15">
        <f>M2455-V2455</f>
        <v>9.2370762711864424E-2</v>
      </c>
      <c r="J2455" s="14"/>
      <c r="K2455" s="13"/>
      <c r="L2455" s="9">
        <f>G2455*1.05</f>
        <v>0.16800000000000001</v>
      </c>
      <c r="M2455" s="11">
        <f>L2455-H2455</f>
        <v>0.11700000000000002</v>
      </c>
      <c r="N2455" s="11">
        <v>0</v>
      </c>
      <c r="P2455" s="9">
        <f>0.5*N2455/1000</f>
        <v>0</v>
      </c>
      <c r="Q2455" s="9">
        <f>P2455+O2455</f>
        <v>0</v>
      </c>
      <c r="R2455" s="11">
        <v>31</v>
      </c>
      <c r="S2455" s="9">
        <f>0.75*R2455</f>
        <v>23.25</v>
      </c>
      <c r="U2455" s="9">
        <f>T2455+S2455</f>
        <v>23.25</v>
      </c>
      <c r="V2455" s="9">
        <f>(Q2455+U2455)/(0.944*1000)</f>
        <v>2.4629237288135594E-2</v>
      </c>
    </row>
    <row r="2456" spans="1:22" x14ac:dyDescent="0.3">
      <c r="A2456" s="14">
        <v>2461</v>
      </c>
      <c r="B2456" s="14" t="s">
        <v>8857</v>
      </c>
      <c r="C2456" s="14" t="s">
        <v>13510</v>
      </c>
      <c r="D2456" s="14" t="s">
        <v>13504</v>
      </c>
      <c r="E2456" s="14" t="s">
        <v>13479</v>
      </c>
      <c r="F2456" s="14">
        <v>10</v>
      </c>
      <c r="G2456" s="14">
        <v>0.25</v>
      </c>
      <c r="H2456" s="15">
        <v>7.5028089887640453E-2</v>
      </c>
      <c r="I2456" s="15">
        <f>M2456-V2456</f>
        <v>0.18747191011235956</v>
      </c>
      <c r="J2456" s="14"/>
      <c r="K2456" s="13"/>
      <c r="L2456" s="9">
        <f>G2456*1.05</f>
        <v>0.26250000000000001</v>
      </c>
      <c r="M2456" s="11">
        <f>L2456-H2456</f>
        <v>0.18747191011235956</v>
      </c>
      <c r="N2456" s="11">
        <v>0</v>
      </c>
      <c r="P2456" s="9">
        <f>0.5*N2456/1000</f>
        <v>0</v>
      </c>
      <c r="Q2456" s="9">
        <f>P2456+O2456</f>
        <v>0</v>
      </c>
      <c r="R2456" s="11">
        <v>0</v>
      </c>
      <c r="T2456" s="9">
        <f>0.5*R2456</f>
        <v>0</v>
      </c>
      <c r="U2456" s="9">
        <f>T2456+S2456</f>
        <v>0</v>
      </c>
      <c r="V2456" s="9">
        <f>(Q2456+U2456)/(0.944*1000)</f>
        <v>0</v>
      </c>
    </row>
    <row r="2457" spans="1:22" x14ac:dyDescent="0.3">
      <c r="A2457" s="14">
        <v>2462</v>
      </c>
      <c r="B2457" s="14" t="s">
        <v>8858</v>
      </c>
      <c r="C2457" s="14" t="s">
        <v>13510</v>
      </c>
      <c r="D2457" s="14" t="s">
        <v>13504</v>
      </c>
      <c r="E2457" s="14" t="s">
        <v>13479</v>
      </c>
      <c r="F2457" s="14">
        <v>10</v>
      </c>
      <c r="G2457" s="14">
        <v>0.16</v>
      </c>
      <c r="H2457" s="15">
        <v>8.9887640449433099E-5</v>
      </c>
      <c r="I2457" s="15">
        <f>M2457-V2457</f>
        <v>0.16791011235955058</v>
      </c>
      <c r="J2457" s="14"/>
      <c r="K2457" s="13"/>
      <c r="L2457" s="9">
        <f>G2457*1.05</f>
        <v>0.16800000000000001</v>
      </c>
      <c r="M2457" s="11">
        <f>L2457-H2457</f>
        <v>0.16791011235955058</v>
      </c>
      <c r="N2457" s="11">
        <v>0</v>
      </c>
      <c r="P2457" s="9">
        <f>0.5*N2457/1000</f>
        <v>0</v>
      </c>
      <c r="Q2457" s="9">
        <f>P2457+O2457</f>
        <v>0</v>
      </c>
      <c r="R2457" s="11">
        <v>0</v>
      </c>
      <c r="T2457" s="9">
        <f>0.5*R2457</f>
        <v>0</v>
      </c>
      <c r="U2457" s="9">
        <f>T2457+S2457</f>
        <v>0</v>
      </c>
      <c r="V2457" s="9">
        <f>(Q2457+U2457)/(0.944*1000)</f>
        <v>0</v>
      </c>
    </row>
    <row r="2458" spans="1:22" x14ac:dyDescent="0.3">
      <c r="A2458" s="14">
        <v>2463</v>
      </c>
      <c r="B2458" s="14" t="s">
        <v>8859</v>
      </c>
      <c r="C2458" s="14" t="s">
        <v>13510</v>
      </c>
      <c r="D2458" s="14" t="s">
        <v>13504</v>
      </c>
      <c r="E2458" s="14" t="s">
        <v>13479</v>
      </c>
      <c r="F2458" s="14">
        <v>10</v>
      </c>
      <c r="G2458" s="14">
        <v>0.25</v>
      </c>
      <c r="H2458" s="15">
        <v>0.115</v>
      </c>
      <c r="I2458" s="15">
        <f>M2458-V2458</f>
        <v>0.14750000000000002</v>
      </c>
      <c r="J2458" s="14"/>
      <c r="K2458" s="13"/>
      <c r="L2458" s="9">
        <f>G2458*1.05</f>
        <v>0.26250000000000001</v>
      </c>
      <c r="M2458" s="11">
        <f>L2458-H2458</f>
        <v>0.14750000000000002</v>
      </c>
      <c r="N2458" s="11">
        <v>0</v>
      </c>
      <c r="P2458" s="9">
        <f>0.5*N2458/1000</f>
        <v>0</v>
      </c>
      <c r="Q2458" s="9">
        <f>P2458+O2458</f>
        <v>0</v>
      </c>
      <c r="R2458" s="11">
        <v>0</v>
      </c>
      <c r="T2458" s="9">
        <f>0.5*R2458</f>
        <v>0</v>
      </c>
      <c r="U2458" s="9">
        <f>T2458+S2458</f>
        <v>0</v>
      </c>
      <c r="V2458" s="9">
        <f>(Q2458+U2458)/(0.944*1000)</f>
        <v>0</v>
      </c>
    </row>
    <row r="2459" spans="1:22" x14ac:dyDescent="0.3">
      <c r="A2459" s="14">
        <v>2464</v>
      </c>
      <c r="B2459" s="14" t="s">
        <v>8860</v>
      </c>
      <c r="C2459" s="14" t="s">
        <v>13510</v>
      </c>
      <c r="D2459" s="14" t="s">
        <v>13504</v>
      </c>
      <c r="E2459" s="14" t="s">
        <v>13479</v>
      </c>
      <c r="F2459" s="14">
        <v>10</v>
      </c>
      <c r="G2459" s="14">
        <v>0.16</v>
      </c>
      <c r="H2459" s="15">
        <v>9.7000000000000003E-2</v>
      </c>
      <c r="I2459" s="15">
        <f>M2459-V2459</f>
        <v>7.1000000000000008E-2</v>
      </c>
      <c r="J2459" s="14"/>
      <c r="K2459" s="13"/>
      <c r="L2459" s="9">
        <f>G2459*1.05</f>
        <v>0.16800000000000001</v>
      </c>
      <c r="M2459" s="11">
        <f>L2459-H2459</f>
        <v>7.1000000000000008E-2</v>
      </c>
      <c r="N2459" s="11">
        <v>0</v>
      </c>
      <c r="P2459" s="9">
        <f>0.5*N2459/1000</f>
        <v>0</v>
      </c>
      <c r="Q2459" s="9">
        <f>P2459+O2459</f>
        <v>0</v>
      </c>
      <c r="R2459" s="11">
        <v>0</v>
      </c>
      <c r="T2459" s="9">
        <f>0.5*R2459</f>
        <v>0</v>
      </c>
      <c r="U2459" s="9">
        <f>T2459+S2459</f>
        <v>0</v>
      </c>
      <c r="V2459" s="9">
        <f>(Q2459+U2459)/(0.944*1000)</f>
        <v>0</v>
      </c>
    </row>
    <row r="2460" spans="1:22" x14ac:dyDescent="0.3">
      <c r="A2460" s="14">
        <v>2465</v>
      </c>
      <c r="B2460" s="14" t="s">
        <v>8861</v>
      </c>
      <c r="C2460" s="14" t="s">
        <v>13510</v>
      </c>
      <c r="D2460" s="14" t="s">
        <v>13504</v>
      </c>
      <c r="E2460" s="14" t="s">
        <v>13479</v>
      </c>
      <c r="F2460" s="14">
        <v>10</v>
      </c>
      <c r="G2460" s="14">
        <v>6.3E-2</v>
      </c>
      <c r="H2460" s="15">
        <v>3.2000000000000001E-2</v>
      </c>
      <c r="I2460" s="15">
        <f>M2460-V2460</f>
        <v>3.415E-2</v>
      </c>
      <c r="J2460" s="14"/>
      <c r="K2460" s="13"/>
      <c r="L2460" s="9">
        <f>G2460*1.05</f>
        <v>6.615E-2</v>
      </c>
      <c r="M2460" s="11">
        <f>L2460-H2460</f>
        <v>3.415E-2</v>
      </c>
      <c r="N2460" s="11">
        <v>0</v>
      </c>
      <c r="P2460" s="9">
        <f>0.5*N2460/1000</f>
        <v>0</v>
      </c>
      <c r="Q2460" s="9">
        <f>P2460+O2460</f>
        <v>0</v>
      </c>
      <c r="R2460" s="11">
        <v>0</v>
      </c>
      <c r="T2460" s="9">
        <f>0.5*R2460</f>
        <v>0</v>
      </c>
      <c r="U2460" s="9">
        <f>T2460+S2460</f>
        <v>0</v>
      </c>
      <c r="V2460" s="9">
        <f>(Q2460+U2460)/(0.944*1000)</f>
        <v>0</v>
      </c>
    </row>
    <row r="2461" spans="1:22" x14ac:dyDescent="0.3">
      <c r="A2461" s="14">
        <v>2466</v>
      </c>
      <c r="B2461" s="14" t="s">
        <v>8862</v>
      </c>
      <c r="C2461" s="14" t="s">
        <v>13510</v>
      </c>
      <c r="D2461" s="14" t="s">
        <v>13504</v>
      </c>
      <c r="E2461" s="14" t="s">
        <v>13479</v>
      </c>
      <c r="F2461" s="14">
        <v>10</v>
      </c>
      <c r="G2461" s="14">
        <v>0.25</v>
      </c>
      <c r="H2461" s="15">
        <v>0.124</v>
      </c>
      <c r="I2461" s="15">
        <f>M2461-V2461</f>
        <v>0.13850000000000001</v>
      </c>
      <c r="J2461" s="14"/>
      <c r="K2461" s="13"/>
      <c r="L2461" s="9">
        <f>G2461*1.05</f>
        <v>0.26250000000000001</v>
      </c>
      <c r="M2461" s="11">
        <f>L2461-H2461</f>
        <v>0.13850000000000001</v>
      </c>
      <c r="N2461" s="11">
        <v>0</v>
      </c>
      <c r="P2461" s="9">
        <f>0.5*N2461/1000</f>
        <v>0</v>
      </c>
      <c r="Q2461" s="9">
        <f>P2461+O2461</f>
        <v>0</v>
      </c>
      <c r="R2461" s="11">
        <v>0</v>
      </c>
      <c r="T2461" s="9">
        <f>0.5*R2461</f>
        <v>0</v>
      </c>
      <c r="U2461" s="9">
        <f>T2461+S2461</f>
        <v>0</v>
      </c>
      <c r="V2461" s="9">
        <f>(Q2461+U2461)/(0.944*1000)</f>
        <v>0</v>
      </c>
    </row>
    <row r="2462" spans="1:22" x14ac:dyDescent="0.3">
      <c r="A2462" s="14">
        <v>2467</v>
      </c>
      <c r="B2462" s="14" t="s">
        <v>8863</v>
      </c>
      <c r="C2462" s="14" t="s">
        <v>13510</v>
      </c>
      <c r="D2462" s="14" t="s">
        <v>13504</v>
      </c>
      <c r="E2462" s="14" t="s">
        <v>13479</v>
      </c>
      <c r="F2462" s="14">
        <v>10</v>
      </c>
      <c r="G2462" s="14">
        <v>0.16</v>
      </c>
      <c r="H2462" s="15">
        <v>8.2000000000000003E-2</v>
      </c>
      <c r="I2462" s="15">
        <f>M2462-V2462</f>
        <v>8.6000000000000007E-2</v>
      </c>
      <c r="J2462" s="14"/>
      <c r="K2462" s="13"/>
      <c r="L2462" s="9">
        <f>G2462*1.05</f>
        <v>0.16800000000000001</v>
      </c>
      <c r="M2462" s="11">
        <f>L2462-H2462</f>
        <v>8.6000000000000007E-2</v>
      </c>
      <c r="N2462" s="11">
        <v>0</v>
      </c>
      <c r="P2462" s="9">
        <f>0.5*N2462/1000</f>
        <v>0</v>
      </c>
      <c r="Q2462" s="9">
        <f>P2462+O2462</f>
        <v>0</v>
      </c>
      <c r="R2462" s="11">
        <v>0</v>
      </c>
      <c r="T2462" s="9">
        <f>0.5*R2462</f>
        <v>0</v>
      </c>
      <c r="U2462" s="9">
        <f>T2462+S2462</f>
        <v>0</v>
      </c>
      <c r="V2462" s="9">
        <f>(Q2462+U2462)/(0.944*1000)</f>
        <v>0</v>
      </c>
    </row>
    <row r="2463" spans="1:22" x14ac:dyDescent="0.3">
      <c r="A2463" s="14">
        <v>2468</v>
      </c>
      <c r="B2463" s="14" t="s">
        <v>8864</v>
      </c>
      <c r="C2463" s="14" t="s">
        <v>13510</v>
      </c>
      <c r="D2463" s="14" t="s">
        <v>13504</v>
      </c>
      <c r="E2463" s="14" t="s">
        <v>13479</v>
      </c>
      <c r="F2463" s="14">
        <v>10</v>
      </c>
      <c r="G2463" s="14">
        <v>6.3E-2</v>
      </c>
      <c r="H2463" s="15">
        <v>0</v>
      </c>
      <c r="I2463" s="15">
        <f>M2463-V2463</f>
        <v>6.615E-2</v>
      </c>
      <c r="J2463" s="14"/>
      <c r="K2463" s="13"/>
      <c r="L2463" s="9">
        <f>G2463*1.05</f>
        <v>6.615E-2</v>
      </c>
      <c r="M2463" s="11">
        <f>L2463-H2463</f>
        <v>6.615E-2</v>
      </c>
      <c r="N2463" s="11">
        <v>0</v>
      </c>
      <c r="P2463" s="9">
        <f>0.5*N2463/1000</f>
        <v>0</v>
      </c>
      <c r="Q2463" s="9">
        <f>P2463+O2463</f>
        <v>0</v>
      </c>
      <c r="R2463" s="11">
        <v>0</v>
      </c>
      <c r="T2463" s="9">
        <f>0.5*R2463</f>
        <v>0</v>
      </c>
      <c r="U2463" s="9">
        <f>T2463+S2463</f>
        <v>0</v>
      </c>
      <c r="V2463" s="9">
        <f>(Q2463+U2463)/(0.944*1000)</f>
        <v>0</v>
      </c>
    </row>
    <row r="2464" spans="1:22" x14ac:dyDescent="0.3">
      <c r="A2464" s="14">
        <v>2469</v>
      </c>
      <c r="B2464" s="14" t="s">
        <v>8865</v>
      </c>
      <c r="C2464" s="14" t="s">
        <v>13510</v>
      </c>
      <c r="D2464" s="14" t="s">
        <v>13504</v>
      </c>
      <c r="E2464" s="14" t="s">
        <v>13479</v>
      </c>
      <c r="F2464" s="14">
        <v>10</v>
      </c>
      <c r="G2464" s="14">
        <v>6.3E-2</v>
      </c>
      <c r="H2464" s="15">
        <v>0</v>
      </c>
      <c r="I2464" s="15">
        <f>M2464-V2464</f>
        <v>6.615E-2</v>
      </c>
      <c r="J2464" s="14"/>
      <c r="K2464" s="13"/>
      <c r="L2464" s="9">
        <f>G2464*1.05</f>
        <v>6.615E-2</v>
      </c>
      <c r="M2464" s="11">
        <f>L2464-H2464</f>
        <v>6.615E-2</v>
      </c>
      <c r="N2464" s="11">
        <v>0</v>
      </c>
      <c r="P2464" s="9">
        <f>0.5*N2464/1000</f>
        <v>0</v>
      </c>
      <c r="Q2464" s="9">
        <f>P2464+O2464</f>
        <v>0</v>
      </c>
      <c r="R2464" s="11">
        <v>0</v>
      </c>
      <c r="T2464" s="9">
        <f>0.5*R2464</f>
        <v>0</v>
      </c>
      <c r="U2464" s="9">
        <f>T2464+S2464</f>
        <v>0</v>
      </c>
      <c r="V2464" s="9">
        <f>(Q2464+U2464)/(0.944*1000)</f>
        <v>0</v>
      </c>
    </row>
    <row r="2465" spans="1:22" x14ac:dyDescent="0.3">
      <c r="A2465" s="14">
        <v>2470</v>
      </c>
      <c r="B2465" s="14" t="s">
        <v>8866</v>
      </c>
      <c r="C2465" s="14" t="s">
        <v>13510</v>
      </c>
      <c r="D2465" s="14" t="s">
        <v>13504</v>
      </c>
      <c r="E2465" s="14" t="s">
        <v>13479</v>
      </c>
      <c r="F2465" s="14">
        <v>10</v>
      </c>
      <c r="G2465" s="14">
        <v>0.25</v>
      </c>
      <c r="H2465" s="15">
        <v>0.11</v>
      </c>
      <c r="I2465" s="15">
        <f>M2465-V2465</f>
        <v>0.10400370762711866</v>
      </c>
      <c r="J2465" s="14"/>
      <c r="K2465" s="13"/>
      <c r="L2465" s="9">
        <f>G2465*1.05</f>
        <v>0.26250000000000001</v>
      </c>
      <c r="M2465" s="11">
        <f>L2465-H2465</f>
        <v>0.15250000000000002</v>
      </c>
      <c r="N2465" s="11">
        <v>0</v>
      </c>
      <c r="P2465" s="9">
        <f>0.5*N2465/1000</f>
        <v>0</v>
      </c>
      <c r="Q2465" s="9">
        <f>P2465+O2465</f>
        <v>0</v>
      </c>
      <c r="R2465" s="11">
        <v>61</v>
      </c>
      <c r="S2465" s="9">
        <f>0.75*R2465</f>
        <v>45.75</v>
      </c>
      <c r="T2465" s="9">
        <f>0.5*R2465/1000</f>
        <v>3.0499999999999999E-2</v>
      </c>
      <c r="U2465" s="9">
        <f>T2465+S2465</f>
        <v>45.780500000000004</v>
      </c>
      <c r="V2465" s="9">
        <f>(Q2465+U2465)/(0.944*1000)</f>
        <v>4.8496292372881361E-2</v>
      </c>
    </row>
    <row r="2466" spans="1:22" x14ac:dyDescent="0.3">
      <c r="A2466" s="14">
        <v>2471</v>
      </c>
      <c r="B2466" s="14" t="s">
        <v>8867</v>
      </c>
      <c r="C2466" s="14" t="s">
        <v>13510</v>
      </c>
      <c r="D2466" s="14" t="s">
        <v>13504</v>
      </c>
      <c r="E2466" s="14" t="s">
        <v>13479</v>
      </c>
      <c r="F2466" s="14">
        <v>10</v>
      </c>
      <c r="G2466" s="14">
        <v>0.25</v>
      </c>
      <c r="H2466" s="15">
        <v>9.9000000000000005E-2</v>
      </c>
      <c r="I2466" s="15">
        <f>M2466-V2466</f>
        <v>0.16350000000000001</v>
      </c>
      <c r="J2466" s="14"/>
      <c r="K2466" s="13"/>
      <c r="L2466" s="9">
        <f>G2466*1.05</f>
        <v>0.26250000000000001</v>
      </c>
      <c r="M2466" s="11">
        <f>L2466-H2466</f>
        <v>0.16350000000000001</v>
      </c>
      <c r="N2466" s="11">
        <v>0</v>
      </c>
      <c r="P2466" s="9">
        <f>0.5*N2466/1000</f>
        <v>0</v>
      </c>
      <c r="Q2466" s="9">
        <f>P2466+O2466</f>
        <v>0</v>
      </c>
      <c r="R2466" s="11">
        <v>0</v>
      </c>
      <c r="T2466" s="9">
        <f>0.5*R2466</f>
        <v>0</v>
      </c>
      <c r="U2466" s="9">
        <f>T2466+S2466</f>
        <v>0</v>
      </c>
      <c r="V2466" s="9">
        <f>(Q2466+U2466)/(0.944*1000)</f>
        <v>0</v>
      </c>
    </row>
    <row r="2467" spans="1:22" x14ac:dyDescent="0.3">
      <c r="A2467" s="14">
        <v>2472</v>
      </c>
      <c r="B2467" s="14" t="s">
        <v>8868</v>
      </c>
      <c r="C2467" s="14" t="s">
        <v>13510</v>
      </c>
      <c r="D2467" s="14" t="s">
        <v>13504</v>
      </c>
      <c r="E2467" s="14" t="s">
        <v>13479</v>
      </c>
      <c r="F2467" s="14">
        <v>10</v>
      </c>
      <c r="G2467" s="14">
        <v>0.4</v>
      </c>
      <c r="H2467" s="15">
        <v>0.183</v>
      </c>
      <c r="I2467" s="15">
        <f>M2467-V2467</f>
        <v>0.20124788135593225</v>
      </c>
      <c r="J2467" s="14"/>
      <c r="K2467" s="13"/>
      <c r="L2467" s="9">
        <f>G2467*1.05</f>
        <v>0.42000000000000004</v>
      </c>
      <c r="M2467" s="11">
        <f>L2467-H2467</f>
        <v>0.23700000000000004</v>
      </c>
      <c r="N2467" s="11">
        <v>0</v>
      </c>
      <c r="P2467" s="9">
        <f>0.5*N2467/1000</f>
        <v>0</v>
      </c>
      <c r="Q2467" s="9">
        <f>P2467+O2467</f>
        <v>0</v>
      </c>
      <c r="R2467" s="11">
        <v>45</v>
      </c>
      <c r="S2467" s="9">
        <f>0.75*R2467</f>
        <v>33.75</v>
      </c>
      <c r="U2467" s="9">
        <f>T2467+S2467</f>
        <v>33.75</v>
      </c>
      <c r="V2467" s="9">
        <f>(Q2467+U2467)/(0.944*1000)</f>
        <v>3.5752118644067798E-2</v>
      </c>
    </row>
    <row r="2468" spans="1:22" x14ac:dyDescent="0.3">
      <c r="A2468" s="14">
        <v>2473</v>
      </c>
      <c r="B2468" s="14" t="s">
        <v>8869</v>
      </c>
      <c r="C2468" s="14" t="s">
        <v>13510</v>
      </c>
      <c r="D2468" s="14" t="s">
        <v>13504</v>
      </c>
      <c r="E2468" s="14" t="s">
        <v>13479</v>
      </c>
      <c r="F2468" s="14">
        <v>10</v>
      </c>
      <c r="G2468" s="14">
        <v>0.4</v>
      </c>
      <c r="H2468" s="15">
        <v>0.14599999999999999</v>
      </c>
      <c r="I2468" s="15">
        <f>M2468-V2468</f>
        <v>0.27400000000000002</v>
      </c>
      <c r="J2468" s="14"/>
      <c r="K2468" s="13"/>
      <c r="L2468" s="9">
        <f>G2468*1.05</f>
        <v>0.42000000000000004</v>
      </c>
      <c r="M2468" s="11">
        <f>L2468-H2468</f>
        <v>0.27400000000000002</v>
      </c>
      <c r="N2468" s="11">
        <v>0</v>
      </c>
      <c r="P2468" s="9">
        <f>0.5*N2468/1000</f>
        <v>0</v>
      </c>
      <c r="Q2468" s="9">
        <f>P2468+O2468</f>
        <v>0</v>
      </c>
      <c r="R2468" s="11">
        <v>0</v>
      </c>
      <c r="T2468" s="9">
        <f>0.5*R2468</f>
        <v>0</v>
      </c>
      <c r="U2468" s="9">
        <f>T2468+S2468</f>
        <v>0</v>
      </c>
      <c r="V2468" s="9">
        <f>(Q2468+U2468)/(0.944*1000)</f>
        <v>0</v>
      </c>
    </row>
    <row r="2469" spans="1:22" x14ac:dyDescent="0.3">
      <c r="A2469" s="14">
        <v>2474</v>
      </c>
      <c r="B2469" s="14" t="s">
        <v>8870</v>
      </c>
      <c r="C2469" s="14" t="s">
        <v>13510</v>
      </c>
      <c r="D2469" s="14" t="s">
        <v>13504</v>
      </c>
      <c r="E2469" s="14" t="s">
        <v>13479</v>
      </c>
      <c r="F2469" s="14">
        <v>10</v>
      </c>
      <c r="G2469" s="14">
        <v>0.25</v>
      </c>
      <c r="H2469" s="15">
        <v>0.14599999999999999</v>
      </c>
      <c r="I2469" s="15">
        <f>M2469-V2469</f>
        <v>8.0747881355932222E-2</v>
      </c>
      <c r="J2469" s="14"/>
      <c r="K2469" s="13"/>
      <c r="L2469" s="9">
        <f>G2469*1.05</f>
        <v>0.26250000000000001</v>
      </c>
      <c r="M2469" s="11">
        <f>L2469-H2469</f>
        <v>0.11650000000000002</v>
      </c>
      <c r="N2469" s="11">
        <v>0</v>
      </c>
      <c r="P2469" s="9">
        <f>0.5*N2469/1000</f>
        <v>0</v>
      </c>
      <c r="Q2469" s="9">
        <f>P2469+O2469</f>
        <v>0</v>
      </c>
      <c r="R2469" s="11">
        <v>45</v>
      </c>
      <c r="S2469" s="9">
        <f>0.75*R2469</f>
        <v>33.75</v>
      </c>
      <c r="U2469" s="9">
        <f>T2469+S2469</f>
        <v>33.75</v>
      </c>
      <c r="V2469" s="9">
        <f>(Q2469+U2469)/(0.944*1000)</f>
        <v>3.5752118644067798E-2</v>
      </c>
    </row>
    <row r="2470" spans="1:22" x14ac:dyDescent="0.3">
      <c r="A2470" s="14">
        <v>2475</v>
      </c>
      <c r="B2470" s="14" t="s">
        <v>8871</v>
      </c>
      <c r="C2470" s="14" t="s">
        <v>13510</v>
      </c>
      <c r="D2470" s="14" t="s">
        <v>13504</v>
      </c>
      <c r="E2470" s="14" t="s">
        <v>13479</v>
      </c>
      <c r="F2470" s="14">
        <v>10</v>
      </c>
      <c r="G2470" s="14">
        <v>0.25</v>
      </c>
      <c r="H2470" s="15">
        <v>0.105</v>
      </c>
      <c r="I2470" s="15">
        <f>M2470-V2470</f>
        <v>0.15750000000000003</v>
      </c>
      <c r="J2470" s="14"/>
      <c r="K2470" s="13"/>
      <c r="L2470" s="9">
        <f>G2470*1.05</f>
        <v>0.26250000000000001</v>
      </c>
      <c r="M2470" s="11">
        <f>L2470-H2470</f>
        <v>0.15750000000000003</v>
      </c>
      <c r="N2470" s="11">
        <v>0</v>
      </c>
      <c r="P2470" s="9">
        <f>0.5*N2470/1000</f>
        <v>0</v>
      </c>
      <c r="Q2470" s="9">
        <f>P2470+O2470</f>
        <v>0</v>
      </c>
      <c r="R2470" s="11">
        <v>0</v>
      </c>
      <c r="T2470" s="9">
        <f>0.5*R2470</f>
        <v>0</v>
      </c>
      <c r="U2470" s="9">
        <f>T2470+S2470</f>
        <v>0</v>
      </c>
      <c r="V2470" s="9">
        <f>(Q2470+U2470)/(0.944*1000)</f>
        <v>0</v>
      </c>
    </row>
    <row r="2471" spans="1:22" x14ac:dyDescent="0.3">
      <c r="A2471" s="14">
        <v>2476</v>
      </c>
      <c r="B2471" s="14" t="s">
        <v>8872</v>
      </c>
      <c r="C2471" s="14" t="s">
        <v>13510</v>
      </c>
      <c r="D2471" s="14" t="s">
        <v>13504</v>
      </c>
      <c r="E2471" s="14" t="s">
        <v>13479</v>
      </c>
      <c r="F2471" s="14">
        <v>10</v>
      </c>
      <c r="G2471" s="14">
        <v>0.16</v>
      </c>
      <c r="H2471" s="15">
        <v>0.109</v>
      </c>
      <c r="I2471" s="15">
        <f>M2471-V2471</f>
        <v>3.5165254237288147E-2</v>
      </c>
      <c r="J2471" s="14"/>
      <c r="K2471" s="13"/>
      <c r="L2471" s="9">
        <f>G2471*1.05</f>
        <v>0.16800000000000001</v>
      </c>
      <c r="M2471" s="11">
        <f>L2471-H2471</f>
        <v>5.9000000000000011E-2</v>
      </c>
      <c r="N2471" s="11">
        <v>0</v>
      </c>
      <c r="P2471" s="9">
        <f>0.5*N2471/1000</f>
        <v>0</v>
      </c>
      <c r="Q2471" s="9">
        <f>P2471+O2471</f>
        <v>0</v>
      </c>
      <c r="R2471" s="11">
        <v>30</v>
      </c>
      <c r="S2471" s="9">
        <f>0.75*R2471</f>
        <v>22.5</v>
      </c>
      <c r="U2471" s="9">
        <f>T2471+S2471</f>
        <v>22.5</v>
      </c>
      <c r="V2471" s="9">
        <f>(Q2471+U2471)/(0.944*1000)</f>
        <v>2.3834745762711863E-2</v>
      </c>
    </row>
    <row r="2472" spans="1:22" x14ac:dyDescent="0.3">
      <c r="A2472" s="14">
        <v>2477</v>
      </c>
      <c r="B2472" s="14" t="s">
        <v>8873</v>
      </c>
      <c r="C2472" s="14" t="s">
        <v>13510</v>
      </c>
      <c r="D2472" s="14" t="s">
        <v>13504</v>
      </c>
      <c r="E2472" s="14" t="s">
        <v>13479</v>
      </c>
      <c r="F2472" s="14">
        <v>10</v>
      </c>
      <c r="G2472" s="14">
        <v>0.16</v>
      </c>
      <c r="H2472" s="15">
        <v>0.111</v>
      </c>
      <c r="I2472" s="15">
        <f>M2472-V2472</f>
        <v>5.7000000000000009E-2</v>
      </c>
      <c r="J2472" s="14"/>
      <c r="K2472" s="13"/>
      <c r="L2472" s="9">
        <f>G2472*1.05</f>
        <v>0.16800000000000001</v>
      </c>
      <c r="M2472" s="11">
        <f>L2472-H2472</f>
        <v>5.7000000000000009E-2</v>
      </c>
      <c r="N2472" s="11">
        <v>0</v>
      </c>
      <c r="P2472" s="9">
        <f>0.5*N2472/1000</f>
        <v>0</v>
      </c>
      <c r="Q2472" s="9">
        <f>P2472+O2472</f>
        <v>0</v>
      </c>
      <c r="R2472" s="11">
        <v>0</v>
      </c>
      <c r="T2472" s="9">
        <f>0.5*R2472</f>
        <v>0</v>
      </c>
      <c r="U2472" s="9">
        <f>T2472+S2472</f>
        <v>0</v>
      </c>
      <c r="V2472" s="9">
        <f>(Q2472+U2472)/(0.944*1000)</f>
        <v>0</v>
      </c>
    </row>
    <row r="2473" spans="1:22" x14ac:dyDescent="0.3">
      <c r="A2473" s="14">
        <v>2478</v>
      </c>
      <c r="B2473" s="14" t="s">
        <v>8874</v>
      </c>
      <c r="C2473" s="14" t="s">
        <v>13510</v>
      </c>
      <c r="D2473" s="14" t="s">
        <v>13504</v>
      </c>
      <c r="E2473" s="14" t="s">
        <v>13479</v>
      </c>
      <c r="F2473" s="14">
        <v>10</v>
      </c>
      <c r="G2473" s="14">
        <v>0.16</v>
      </c>
      <c r="H2473" s="15">
        <v>5.5E-2</v>
      </c>
      <c r="I2473" s="15">
        <f>M2473-V2473</f>
        <v>0.11300000000000002</v>
      </c>
      <c r="J2473" s="14"/>
      <c r="K2473" s="13"/>
      <c r="L2473" s="9">
        <f>G2473*1.05</f>
        <v>0.16800000000000001</v>
      </c>
      <c r="M2473" s="11">
        <f>L2473-H2473</f>
        <v>0.11300000000000002</v>
      </c>
      <c r="N2473" s="11">
        <v>0</v>
      </c>
      <c r="P2473" s="9">
        <f>0.5*N2473/1000</f>
        <v>0</v>
      </c>
      <c r="Q2473" s="9">
        <f>P2473+O2473</f>
        <v>0</v>
      </c>
      <c r="R2473" s="11">
        <v>0</v>
      </c>
      <c r="T2473" s="9">
        <f>0.5*R2473</f>
        <v>0</v>
      </c>
      <c r="U2473" s="9">
        <f>T2473+S2473</f>
        <v>0</v>
      </c>
      <c r="V2473" s="9">
        <f>(Q2473+U2473)/(0.944*1000)</f>
        <v>0</v>
      </c>
    </row>
    <row r="2474" spans="1:22" x14ac:dyDescent="0.3">
      <c r="A2474" s="14">
        <v>2479</v>
      </c>
      <c r="B2474" s="14" t="s">
        <v>8875</v>
      </c>
      <c r="C2474" s="14" t="s">
        <v>13510</v>
      </c>
      <c r="D2474" s="14" t="s">
        <v>13504</v>
      </c>
      <c r="E2474" s="14" t="s">
        <v>13479</v>
      </c>
      <c r="F2474" s="14">
        <v>10</v>
      </c>
      <c r="G2474" s="14">
        <v>2.5000000000000001E-2</v>
      </c>
      <c r="H2474" s="15">
        <v>1.4999999999999999E-2</v>
      </c>
      <c r="I2474" s="15">
        <f>M2474-V2474</f>
        <v>1.1250000000000003E-2</v>
      </c>
      <c r="J2474" s="14"/>
      <c r="K2474" s="13"/>
      <c r="L2474" s="9">
        <f>G2474*1.05</f>
        <v>2.6250000000000002E-2</v>
      </c>
      <c r="M2474" s="11">
        <f>L2474-H2474</f>
        <v>1.1250000000000003E-2</v>
      </c>
      <c r="N2474" s="11">
        <v>0</v>
      </c>
      <c r="P2474" s="9">
        <f>0.5*N2474/1000</f>
        <v>0</v>
      </c>
      <c r="Q2474" s="9">
        <f>P2474+O2474</f>
        <v>0</v>
      </c>
      <c r="R2474" s="11">
        <v>0</v>
      </c>
      <c r="T2474" s="9">
        <f>0.5*R2474</f>
        <v>0</v>
      </c>
      <c r="U2474" s="9">
        <f>T2474+S2474</f>
        <v>0</v>
      </c>
      <c r="V2474" s="9">
        <f>(Q2474+U2474)/(0.944*1000)</f>
        <v>0</v>
      </c>
    </row>
    <row r="2475" spans="1:22" x14ac:dyDescent="0.3">
      <c r="A2475" s="14">
        <v>2480</v>
      </c>
      <c r="B2475" s="14" t="s">
        <v>8876</v>
      </c>
      <c r="C2475" s="14" t="s">
        <v>13510</v>
      </c>
      <c r="D2475" s="14" t="s">
        <v>13504</v>
      </c>
      <c r="E2475" s="14" t="s">
        <v>13479</v>
      </c>
      <c r="F2475" s="14">
        <v>10</v>
      </c>
      <c r="G2475" s="14">
        <v>2.5000000000000001E-2</v>
      </c>
      <c r="H2475" s="15">
        <v>0.01</v>
      </c>
      <c r="I2475" s="15">
        <f>M2475-V2475</f>
        <v>1.6250000000000001E-2</v>
      </c>
      <c r="J2475" s="14"/>
      <c r="K2475" s="13"/>
      <c r="L2475" s="9">
        <f>G2475*1.05</f>
        <v>2.6250000000000002E-2</v>
      </c>
      <c r="M2475" s="11">
        <f>L2475-H2475</f>
        <v>1.6250000000000001E-2</v>
      </c>
      <c r="N2475" s="11">
        <v>0</v>
      </c>
      <c r="P2475" s="9">
        <f>0.5*N2475/1000</f>
        <v>0</v>
      </c>
      <c r="Q2475" s="9">
        <f>P2475+O2475</f>
        <v>0</v>
      </c>
      <c r="R2475" s="11">
        <v>0</v>
      </c>
      <c r="T2475" s="9">
        <f>0.5*R2475</f>
        <v>0</v>
      </c>
      <c r="U2475" s="9">
        <f>T2475+S2475</f>
        <v>0</v>
      </c>
      <c r="V2475" s="9">
        <f>(Q2475+U2475)/(0.944*1000)</f>
        <v>0</v>
      </c>
    </row>
    <row r="2476" spans="1:22" x14ac:dyDescent="0.3">
      <c r="A2476" s="14">
        <v>2481</v>
      </c>
      <c r="B2476" s="14" t="s">
        <v>8877</v>
      </c>
      <c r="C2476" s="14" t="s">
        <v>13510</v>
      </c>
      <c r="D2476" s="14" t="s">
        <v>13504</v>
      </c>
      <c r="E2476" s="14" t="s">
        <v>13479</v>
      </c>
      <c r="F2476" s="14">
        <v>10</v>
      </c>
      <c r="G2476" s="14">
        <v>0.63</v>
      </c>
      <c r="H2476" s="15">
        <v>0.24399999999999999</v>
      </c>
      <c r="I2476" s="15">
        <f>M2476-V2476</f>
        <v>0.41750000000000009</v>
      </c>
      <c r="J2476" s="14"/>
      <c r="K2476" s="13"/>
      <c r="L2476" s="9">
        <f>G2476*1.05</f>
        <v>0.66150000000000009</v>
      </c>
      <c r="M2476" s="11">
        <f>L2476-H2476</f>
        <v>0.41750000000000009</v>
      </c>
      <c r="N2476" s="11">
        <v>0</v>
      </c>
      <c r="P2476" s="9">
        <f>0.5*N2476/1000</f>
        <v>0</v>
      </c>
      <c r="Q2476" s="9">
        <f>P2476+O2476</f>
        <v>0</v>
      </c>
      <c r="R2476" s="11">
        <v>0</v>
      </c>
      <c r="T2476" s="9">
        <f>0.5*R2476</f>
        <v>0</v>
      </c>
      <c r="U2476" s="9">
        <f>T2476+S2476</f>
        <v>0</v>
      </c>
      <c r="V2476" s="9">
        <f>(Q2476+U2476)/(0.944*1000)</f>
        <v>0</v>
      </c>
    </row>
    <row r="2477" spans="1:22" x14ac:dyDescent="0.3">
      <c r="A2477" s="14">
        <v>2482</v>
      </c>
      <c r="B2477" s="14" t="s">
        <v>8878</v>
      </c>
      <c r="C2477" s="14" t="s">
        <v>13510</v>
      </c>
      <c r="D2477" s="14" t="s">
        <v>13504</v>
      </c>
      <c r="E2477" s="14" t="s">
        <v>13479</v>
      </c>
      <c r="F2477" s="14">
        <v>10</v>
      </c>
      <c r="G2477" s="14">
        <v>6.3E-2</v>
      </c>
      <c r="H2477" s="15">
        <v>3.1E-2</v>
      </c>
      <c r="I2477" s="15">
        <f>M2477-V2477</f>
        <v>3.5150000000000001E-2</v>
      </c>
      <c r="J2477" s="14"/>
      <c r="K2477" s="13"/>
      <c r="L2477" s="9">
        <f>G2477*1.05</f>
        <v>6.615E-2</v>
      </c>
      <c r="M2477" s="11">
        <f>L2477-H2477</f>
        <v>3.5150000000000001E-2</v>
      </c>
      <c r="N2477" s="11">
        <v>0</v>
      </c>
      <c r="P2477" s="9">
        <f>0.5*N2477/1000</f>
        <v>0</v>
      </c>
      <c r="Q2477" s="9">
        <f>P2477+O2477</f>
        <v>0</v>
      </c>
      <c r="R2477" s="11">
        <v>0</v>
      </c>
      <c r="T2477" s="9">
        <f>0.5*R2477</f>
        <v>0</v>
      </c>
      <c r="U2477" s="9">
        <f>T2477+S2477</f>
        <v>0</v>
      </c>
      <c r="V2477" s="9">
        <f>(Q2477+U2477)/(0.944*1000)</f>
        <v>0</v>
      </c>
    </row>
    <row r="2478" spans="1:22" x14ac:dyDescent="0.3">
      <c r="A2478" s="14">
        <v>2483</v>
      </c>
      <c r="B2478" s="14" t="s">
        <v>8879</v>
      </c>
      <c r="C2478" s="14" t="s">
        <v>13510</v>
      </c>
      <c r="D2478" s="14" t="s">
        <v>13504</v>
      </c>
      <c r="E2478" s="14" t="s">
        <v>13479</v>
      </c>
      <c r="F2478" s="14">
        <v>10</v>
      </c>
      <c r="G2478" s="14">
        <v>0.16</v>
      </c>
      <c r="H2478" s="15">
        <v>8.8167415730337081E-2</v>
      </c>
      <c r="I2478" s="15">
        <f>M2478-V2478</f>
        <v>7.9832584269662929E-2</v>
      </c>
      <c r="J2478" s="14"/>
      <c r="K2478" s="13"/>
      <c r="L2478" s="9">
        <f>G2478*1.05</f>
        <v>0.16800000000000001</v>
      </c>
      <c r="M2478" s="11">
        <f>L2478-H2478</f>
        <v>7.9832584269662929E-2</v>
      </c>
      <c r="N2478" s="11">
        <v>0</v>
      </c>
      <c r="P2478" s="9">
        <f>0.5*N2478/1000</f>
        <v>0</v>
      </c>
      <c r="Q2478" s="9">
        <f>P2478+O2478</f>
        <v>0</v>
      </c>
      <c r="R2478" s="11">
        <v>0</v>
      </c>
      <c r="T2478" s="9">
        <f>0.5*R2478</f>
        <v>0</v>
      </c>
      <c r="U2478" s="9">
        <f>T2478+S2478</f>
        <v>0</v>
      </c>
      <c r="V2478" s="9">
        <f>(Q2478+U2478)/(0.944*1000)</f>
        <v>0</v>
      </c>
    </row>
    <row r="2479" spans="1:22" x14ac:dyDescent="0.3">
      <c r="A2479" s="14">
        <v>2484</v>
      </c>
      <c r="B2479" s="14" t="s">
        <v>8880</v>
      </c>
      <c r="C2479" s="14" t="s">
        <v>13510</v>
      </c>
      <c r="D2479" s="14" t="s">
        <v>13504</v>
      </c>
      <c r="E2479" s="14" t="s">
        <v>13479</v>
      </c>
      <c r="F2479" s="14">
        <v>10</v>
      </c>
      <c r="G2479" s="14">
        <v>0.16</v>
      </c>
      <c r="H2479" s="15">
        <v>5.8000000000000003E-2</v>
      </c>
      <c r="I2479" s="15">
        <f>M2479-V2479</f>
        <v>0.11000000000000001</v>
      </c>
      <c r="J2479" s="14"/>
      <c r="K2479" s="13"/>
      <c r="L2479" s="9">
        <f>G2479*1.05</f>
        <v>0.16800000000000001</v>
      </c>
      <c r="M2479" s="11">
        <f>L2479-H2479</f>
        <v>0.11000000000000001</v>
      </c>
      <c r="N2479" s="11">
        <v>0</v>
      </c>
      <c r="P2479" s="9">
        <f>0.5*N2479/1000</f>
        <v>0</v>
      </c>
      <c r="Q2479" s="9">
        <f>P2479+O2479</f>
        <v>0</v>
      </c>
      <c r="R2479" s="11">
        <v>0</v>
      </c>
      <c r="T2479" s="9">
        <f>0.5*R2479</f>
        <v>0</v>
      </c>
      <c r="U2479" s="9">
        <f>T2479+S2479</f>
        <v>0</v>
      </c>
      <c r="V2479" s="9">
        <f>(Q2479+U2479)/(0.944*1000)</f>
        <v>0</v>
      </c>
    </row>
    <row r="2480" spans="1:22" x14ac:dyDescent="0.3">
      <c r="A2480" s="14">
        <v>2485</v>
      </c>
      <c r="B2480" s="14" t="s">
        <v>8881</v>
      </c>
      <c r="C2480" s="14" t="s">
        <v>13510</v>
      </c>
      <c r="D2480" s="14" t="s">
        <v>13504</v>
      </c>
      <c r="E2480" s="14" t="s">
        <v>13479</v>
      </c>
      <c r="F2480" s="14">
        <v>10</v>
      </c>
      <c r="G2480" s="14">
        <v>2.5000000000000001E-2</v>
      </c>
      <c r="H2480" s="15">
        <v>8.9999999999999993E-3</v>
      </c>
      <c r="I2480" s="15">
        <f>M2480-V2480</f>
        <v>1.7250000000000001E-2</v>
      </c>
      <c r="J2480" s="14"/>
      <c r="K2480" s="13"/>
      <c r="L2480" s="9">
        <f>G2480*1.05</f>
        <v>2.6250000000000002E-2</v>
      </c>
      <c r="M2480" s="11">
        <f>L2480-H2480</f>
        <v>1.7250000000000001E-2</v>
      </c>
      <c r="N2480" s="11">
        <v>0</v>
      </c>
      <c r="P2480" s="9">
        <f>0.5*N2480/1000</f>
        <v>0</v>
      </c>
      <c r="Q2480" s="9">
        <f>P2480+O2480</f>
        <v>0</v>
      </c>
      <c r="R2480" s="11">
        <v>0</v>
      </c>
      <c r="T2480" s="9">
        <f>0.5*R2480</f>
        <v>0</v>
      </c>
      <c r="U2480" s="9">
        <f>T2480+S2480</f>
        <v>0</v>
      </c>
      <c r="V2480" s="9">
        <f>(Q2480+U2480)/(0.944*1000)</f>
        <v>0</v>
      </c>
    </row>
    <row r="2481" spans="1:22" x14ac:dyDescent="0.3">
      <c r="A2481" s="14">
        <v>2486</v>
      </c>
      <c r="B2481" s="14" t="s">
        <v>8882</v>
      </c>
      <c r="C2481" s="14" t="s">
        <v>13510</v>
      </c>
      <c r="D2481" s="14" t="s">
        <v>13504</v>
      </c>
      <c r="E2481" s="14" t="s">
        <v>13479</v>
      </c>
      <c r="F2481" s="14">
        <v>10</v>
      </c>
      <c r="G2481" s="14">
        <v>0.16</v>
      </c>
      <c r="H2481" s="15">
        <v>7.2999999999999995E-2</v>
      </c>
      <c r="I2481" s="15">
        <f>M2481-V2481</f>
        <v>9.5000000000000015E-2</v>
      </c>
      <c r="J2481" s="14"/>
      <c r="K2481" s="13"/>
      <c r="L2481" s="9">
        <f>G2481*1.05</f>
        <v>0.16800000000000001</v>
      </c>
      <c r="M2481" s="11">
        <f>L2481-H2481</f>
        <v>9.5000000000000015E-2</v>
      </c>
      <c r="N2481" s="11">
        <v>0</v>
      </c>
      <c r="P2481" s="9">
        <f>0.5*N2481/1000</f>
        <v>0</v>
      </c>
      <c r="Q2481" s="9">
        <f>P2481+O2481</f>
        <v>0</v>
      </c>
      <c r="R2481" s="11">
        <v>0</v>
      </c>
      <c r="T2481" s="9">
        <f>0.5*R2481</f>
        <v>0</v>
      </c>
      <c r="U2481" s="9">
        <f>T2481+S2481</f>
        <v>0</v>
      </c>
      <c r="V2481" s="9">
        <f>(Q2481+U2481)/(0.944*1000)</f>
        <v>0</v>
      </c>
    </row>
    <row r="2482" spans="1:22" x14ac:dyDescent="0.3">
      <c r="A2482" s="14">
        <v>2487</v>
      </c>
      <c r="B2482" s="14" t="s">
        <v>8883</v>
      </c>
      <c r="C2482" s="14" t="s">
        <v>13510</v>
      </c>
      <c r="D2482" s="14" t="s">
        <v>13504</v>
      </c>
      <c r="E2482" s="14" t="s">
        <v>13479</v>
      </c>
      <c r="F2482" s="14">
        <v>10</v>
      </c>
      <c r="G2482" s="14">
        <v>0.16</v>
      </c>
      <c r="H2482" s="15">
        <v>0.10100000000000001</v>
      </c>
      <c r="I2482" s="15">
        <f>M2482-V2482</f>
        <v>1.138559322033899E-2</v>
      </c>
      <c r="J2482" s="14"/>
      <c r="K2482" s="13"/>
      <c r="L2482" s="9">
        <f>G2482*1.05</f>
        <v>0.16800000000000001</v>
      </c>
      <c r="M2482" s="11">
        <f>L2482-H2482</f>
        <v>6.7000000000000004E-2</v>
      </c>
      <c r="N2482" s="11">
        <v>0</v>
      </c>
      <c r="P2482" s="9">
        <f>0.5*N2482/1000</f>
        <v>0</v>
      </c>
      <c r="Q2482" s="9">
        <f>P2482+O2482</f>
        <v>0</v>
      </c>
      <c r="R2482" s="11">
        <v>70</v>
      </c>
      <c r="S2482" s="9">
        <f>0.75*R2482</f>
        <v>52.5</v>
      </c>
      <c r="U2482" s="9">
        <f>T2482+S2482</f>
        <v>52.5</v>
      </c>
      <c r="V2482" s="9">
        <f>(Q2482+U2482)/(0.944*1000)</f>
        <v>5.5614406779661014E-2</v>
      </c>
    </row>
    <row r="2483" spans="1:22" x14ac:dyDescent="0.3">
      <c r="A2483" s="14">
        <v>2488</v>
      </c>
      <c r="B2483" s="14" t="s">
        <v>8884</v>
      </c>
      <c r="C2483" s="14" t="s">
        <v>13510</v>
      </c>
      <c r="D2483" s="14" t="s">
        <v>13504</v>
      </c>
      <c r="E2483" s="14" t="s">
        <v>13479</v>
      </c>
      <c r="F2483" s="14">
        <v>10</v>
      </c>
      <c r="G2483" s="14">
        <v>0.16</v>
      </c>
      <c r="H2483" s="15">
        <v>9.5000000000000001E-2</v>
      </c>
      <c r="I2483" s="15">
        <f>M2483-V2483</f>
        <v>7.3000000000000009E-2</v>
      </c>
      <c r="J2483" s="14"/>
      <c r="K2483" s="13"/>
      <c r="L2483" s="9">
        <f>G2483*1.05</f>
        <v>0.16800000000000001</v>
      </c>
      <c r="M2483" s="11">
        <f>L2483-H2483</f>
        <v>7.3000000000000009E-2</v>
      </c>
      <c r="N2483" s="11">
        <v>0</v>
      </c>
      <c r="P2483" s="9">
        <f>0.5*N2483/1000</f>
        <v>0</v>
      </c>
      <c r="Q2483" s="9">
        <f>P2483+O2483</f>
        <v>0</v>
      </c>
      <c r="R2483" s="11">
        <v>0</v>
      </c>
      <c r="T2483" s="9">
        <f>0.5*R2483</f>
        <v>0</v>
      </c>
      <c r="U2483" s="9">
        <f>T2483+S2483</f>
        <v>0</v>
      </c>
      <c r="V2483" s="9">
        <f>(Q2483+U2483)/(0.944*1000)</f>
        <v>0</v>
      </c>
    </row>
    <row r="2484" spans="1:22" x14ac:dyDescent="0.3">
      <c r="A2484" s="14">
        <v>2489</v>
      </c>
      <c r="B2484" s="14" t="s">
        <v>8885</v>
      </c>
      <c r="C2484" s="14" t="s">
        <v>13510</v>
      </c>
      <c r="D2484" s="14" t="s">
        <v>13504</v>
      </c>
      <c r="E2484" s="14" t="s">
        <v>13479</v>
      </c>
      <c r="F2484" s="14">
        <v>10</v>
      </c>
      <c r="G2484" s="14">
        <v>0.16</v>
      </c>
      <c r="H2484" s="15">
        <v>9.4E-2</v>
      </c>
      <c r="I2484" s="15">
        <f>M2484-V2484</f>
        <v>7.400000000000001E-2</v>
      </c>
      <c r="J2484" s="14"/>
      <c r="K2484" s="13"/>
      <c r="L2484" s="9">
        <f>G2484*1.05</f>
        <v>0.16800000000000001</v>
      </c>
      <c r="M2484" s="11">
        <f>L2484-H2484</f>
        <v>7.400000000000001E-2</v>
      </c>
      <c r="N2484" s="11">
        <v>0</v>
      </c>
      <c r="P2484" s="9">
        <f>0.5*N2484/1000</f>
        <v>0</v>
      </c>
      <c r="Q2484" s="9">
        <f>P2484+O2484</f>
        <v>0</v>
      </c>
      <c r="R2484" s="11">
        <v>0</v>
      </c>
      <c r="T2484" s="9">
        <f>0.5*R2484</f>
        <v>0</v>
      </c>
      <c r="U2484" s="9">
        <f>T2484+S2484</f>
        <v>0</v>
      </c>
      <c r="V2484" s="9">
        <f>(Q2484+U2484)/(0.944*1000)</f>
        <v>0</v>
      </c>
    </row>
    <row r="2485" spans="1:22" x14ac:dyDescent="0.3">
      <c r="A2485" s="14">
        <v>2490</v>
      </c>
      <c r="B2485" s="14" t="s">
        <v>8886</v>
      </c>
      <c r="C2485" s="14" t="s">
        <v>13510</v>
      </c>
      <c r="D2485" s="14" t="s">
        <v>13504</v>
      </c>
      <c r="E2485" s="14" t="s">
        <v>13479</v>
      </c>
      <c r="F2485" s="14">
        <v>10</v>
      </c>
      <c r="G2485" s="14">
        <v>6.3E-2</v>
      </c>
      <c r="H2485" s="15">
        <v>2.4E-2</v>
      </c>
      <c r="I2485" s="15">
        <f>M2485-V2485</f>
        <v>4.215E-2</v>
      </c>
      <c r="J2485" s="14"/>
      <c r="K2485" s="13"/>
      <c r="L2485" s="9">
        <f>G2485*1.05</f>
        <v>6.615E-2</v>
      </c>
      <c r="M2485" s="11">
        <f>L2485-H2485</f>
        <v>4.215E-2</v>
      </c>
      <c r="N2485" s="11">
        <v>0</v>
      </c>
      <c r="P2485" s="9">
        <f>0.5*N2485/1000</f>
        <v>0</v>
      </c>
      <c r="Q2485" s="9">
        <f>P2485+O2485</f>
        <v>0</v>
      </c>
      <c r="R2485" s="11">
        <v>0</v>
      </c>
      <c r="T2485" s="9">
        <f>0.5*R2485</f>
        <v>0</v>
      </c>
      <c r="U2485" s="9">
        <f>T2485+S2485</f>
        <v>0</v>
      </c>
      <c r="V2485" s="9">
        <f>(Q2485+U2485)/(0.944*1000)</f>
        <v>0</v>
      </c>
    </row>
    <row r="2486" spans="1:22" x14ac:dyDescent="0.3">
      <c r="A2486" s="14">
        <v>2491</v>
      </c>
      <c r="B2486" s="14" t="s">
        <v>8887</v>
      </c>
      <c r="C2486" s="14" t="s">
        <v>13510</v>
      </c>
      <c r="D2486" s="14" t="s">
        <v>13504</v>
      </c>
      <c r="E2486" s="14" t="s">
        <v>13479</v>
      </c>
      <c r="F2486" s="14">
        <v>10</v>
      </c>
      <c r="G2486" s="14">
        <v>0.63</v>
      </c>
      <c r="H2486" s="15">
        <v>0.41099999999999998</v>
      </c>
      <c r="I2486" s="15">
        <f>M2486-V2486</f>
        <v>0.25050000000000011</v>
      </c>
      <c r="J2486" s="14"/>
      <c r="K2486" s="13"/>
      <c r="L2486" s="9">
        <f>G2486*1.05</f>
        <v>0.66150000000000009</v>
      </c>
      <c r="M2486" s="11">
        <f>L2486-H2486</f>
        <v>0.25050000000000011</v>
      </c>
      <c r="N2486" s="11">
        <v>0</v>
      </c>
      <c r="P2486" s="9">
        <f>0.5*N2486/1000</f>
        <v>0</v>
      </c>
      <c r="Q2486" s="9">
        <f>P2486+O2486</f>
        <v>0</v>
      </c>
      <c r="R2486" s="11">
        <v>0</v>
      </c>
      <c r="T2486" s="9">
        <f>0.5*R2486</f>
        <v>0</v>
      </c>
      <c r="U2486" s="9">
        <f>T2486+S2486</f>
        <v>0</v>
      </c>
      <c r="V2486" s="9">
        <f>(Q2486+U2486)/(0.944*1000)</f>
        <v>0</v>
      </c>
    </row>
    <row r="2487" spans="1:22" x14ac:dyDescent="0.3">
      <c r="A2487" s="14">
        <v>2492</v>
      </c>
      <c r="B2487" s="14" t="s">
        <v>8888</v>
      </c>
      <c r="C2487" s="14" t="s">
        <v>13510</v>
      </c>
      <c r="D2487" s="14" t="s">
        <v>13504</v>
      </c>
      <c r="E2487" s="14" t="s">
        <v>13479</v>
      </c>
      <c r="F2487" s="14">
        <v>10</v>
      </c>
      <c r="G2487" s="14">
        <v>0.25</v>
      </c>
      <c r="H2487" s="15">
        <v>0.13400000000000001</v>
      </c>
      <c r="I2487" s="15">
        <f>M2487-V2487</f>
        <v>0.1285</v>
      </c>
      <c r="J2487" s="14"/>
      <c r="K2487" s="13"/>
      <c r="L2487" s="9">
        <f>G2487*1.05</f>
        <v>0.26250000000000001</v>
      </c>
      <c r="M2487" s="11">
        <f>L2487-H2487</f>
        <v>0.1285</v>
      </c>
      <c r="N2487" s="11">
        <v>0</v>
      </c>
      <c r="P2487" s="9">
        <f>0.5*N2487/1000</f>
        <v>0</v>
      </c>
      <c r="Q2487" s="9">
        <f>P2487+O2487</f>
        <v>0</v>
      </c>
      <c r="R2487" s="11">
        <v>0</v>
      </c>
      <c r="S2487" s="9">
        <f>0.75*R2487/1000</f>
        <v>0</v>
      </c>
      <c r="T2487" s="9">
        <f>0.5*R2487</f>
        <v>0</v>
      </c>
      <c r="U2487" s="9">
        <f>T2487+S2487</f>
        <v>0</v>
      </c>
      <c r="V2487" s="9">
        <f>(Q2487+U2487)/(0.944*1000)</f>
        <v>0</v>
      </c>
    </row>
    <row r="2488" spans="1:22" x14ac:dyDescent="0.3">
      <c r="A2488" s="14">
        <v>2493</v>
      </c>
      <c r="B2488" s="14" t="s">
        <v>8889</v>
      </c>
      <c r="C2488" s="14" t="s">
        <v>13510</v>
      </c>
      <c r="D2488" s="14" t="s">
        <v>13504</v>
      </c>
      <c r="E2488" s="14" t="s">
        <v>13479</v>
      </c>
      <c r="F2488" s="14">
        <v>10</v>
      </c>
      <c r="G2488" s="14">
        <v>0.25</v>
      </c>
      <c r="H2488" s="15">
        <v>1.7090000000000004E-2</v>
      </c>
      <c r="I2488" s="15">
        <f>M2488-V2488</f>
        <v>0.24541000000000002</v>
      </c>
      <c r="J2488" s="14"/>
      <c r="K2488" s="13"/>
      <c r="L2488" s="9">
        <f>G2488*1.05</f>
        <v>0.26250000000000001</v>
      </c>
      <c r="M2488" s="11">
        <f>L2488-H2488</f>
        <v>0.24541000000000002</v>
      </c>
      <c r="N2488" s="11">
        <v>0</v>
      </c>
      <c r="P2488" s="9">
        <f>0.5*N2488/1000</f>
        <v>0</v>
      </c>
      <c r="Q2488" s="9">
        <f>P2488+O2488</f>
        <v>0</v>
      </c>
      <c r="R2488" s="11">
        <v>0</v>
      </c>
      <c r="T2488" s="9">
        <f>0.5*R2488</f>
        <v>0</v>
      </c>
      <c r="U2488" s="9">
        <f>T2488+S2488</f>
        <v>0</v>
      </c>
      <c r="V2488" s="9">
        <f>(Q2488+U2488)/(0.944*1000)</f>
        <v>0</v>
      </c>
    </row>
    <row r="2489" spans="1:22" x14ac:dyDescent="0.3">
      <c r="A2489" s="14">
        <v>2494</v>
      </c>
      <c r="B2489" s="14" t="s">
        <v>8890</v>
      </c>
      <c r="C2489" s="14" t="s">
        <v>13510</v>
      </c>
      <c r="D2489" s="14" t="s">
        <v>13504</v>
      </c>
      <c r="E2489" s="14" t="s">
        <v>13479</v>
      </c>
      <c r="F2489" s="14">
        <v>10</v>
      </c>
      <c r="G2489" s="14">
        <v>0.16</v>
      </c>
      <c r="H2489" s="15">
        <v>6.4430000000000121E-3</v>
      </c>
      <c r="I2489" s="15">
        <f>M2489-V2489</f>
        <v>0.16155700000000001</v>
      </c>
      <c r="J2489" s="14"/>
      <c r="K2489" s="13"/>
      <c r="L2489" s="9">
        <f>G2489*1.05</f>
        <v>0.16800000000000001</v>
      </c>
      <c r="M2489" s="11">
        <f>L2489-H2489</f>
        <v>0.16155700000000001</v>
      </c>
      <c r="N2489" s="11">
        <v>0</v>
      </c>
      <c r="P2489" s="9">
        <f>0.5*N2489/1000</f>
        <v>0</v>
      </c>
      <c r="Q2489" s="9">
        <f>P2489+O2489</f>
        <v>0</v>
      </c>
      <c r="R2489" s="11">
        <v>0</v>
      </c>
      <c r="T2489" s="9">
        <f>0.5*R2489</f>
        <v>0</v>
      </c>
      <c r="U2489" s="9">
        <f>T2489+S2489</f>
        <v>0</v>
      </c>
      <c r="V2489" s="9">
        <f>(Q2489+U2489)/(0.944*1000)</f>
        <v>0</v>
      </c>
    </row>
    <row r="2490" spans="1:22" x14ac:dyDescent="0.3">
      <c r="A2490" s="14">
        <v>2495</v>
      </c>
      <c r="B2490" s="14" t="s">
        <v>8891</v>
      </c>
      <c r="C2490" s="14" t="s">
        <v>13510</v>
      </c>
      <c r="D2490" s="14" t="s">
        <v>13504</v>
      </c>
      <c r="E2490" s="14" t="s">
        <v>13479</v>
      </c>
      <c r="F2490" s="14">
        <v>10</v>
      </c>
      <c r="G2490" s="14">
        <v>0.1</v>
      </c>
      <c r="H2490" s="15">
        <v>1.1500000000000056E-3</v>
      </c>
      <c r="I2490" s="15">
        <f>M2490-V2490</f>
        <v>0.10385</v>
      </c>
      <c r="J2490" s="14"/>
      <c r="K2490" s="13"/>
      <c r="L2490" s="9">
        <f>G2490*1.05</f>
        <v>0.10500000000000001</v>
      </c>
      <c r="M2490" s="11">
        <f>L2490-H2490</f>
        <v>0.10385</v>
      </c>
      <c r="N2490" s="11">
        <v>0</v>
      </c>
      <c r="P2490" s="9">
        <f>0.5*N2490/1000</f>
        <v>0</v>
      </c>
      <c r="Q2490" s="9">
        <f>P2490+O2490</f>
        <v>0</v>
      </c>
      <c r="R2490" s="11">
        <v>0</v>
      </c>
      <c r="T2490" s="9">
        <f>0.5*R2490</f>
        <v>0</v>
      </c>
      <c r="U2490" s="9">
        <f>T2490+S2490</f>
        <v>0</v>
      </c>
      <c r="V2490" s="9">
        <f>(Q2490+U2490)/(0.944*1000)</f>
        <v>0</v>
      </c>
    </row>
    <row r="2491" spans="1:22" x14ac:dyDescent="0.3">
      <c r="A2491" s="14">
        <v>2496</v>
      </c>
      <c r="B2491" s="14" t="s">
        <v>8892</v>
      </c>
      <c r="C2491" s="14" t="s">
        <v>13510</v>
      </c>
      <c r="D2491" s="14" t="s">
        <v>13504</v>
      </c>
      <c r="E2491" s="14" t="s">
        <v>13479</v>
      </c>
      <c r="F2491" s="14">
        <v>10</v>
      </c>
      <c r="G2491" s="14">
        <v>0.1</v>
      </c>
      <c r="H2491" s="15">
        <v>0</v>
      </c>
      <c r="I2491" s="15">
        <f>M2491-V2491</f>
        <v>0.10129237288135594</v>
      </c>
      <c r="J2491" s="14"/>
      <c r="K2491" s="13"/>
      <c r="L2491" s="9">
        <f>G2491*1.05</f>
        <v>0.10500000000000001</v>
      </c>
      <c r="M2491" s="11">
        <f>L2491-H2491</f>
        <v>0.10500000000000001</v>
      </c>
      <c r="N2491" s="11">
        <v>0</v>
      </c>
      <c r="P2491" s="9">
        <f>0.5*N2491/1000</f>
        <v>0</v>
      </c>
      <c r="Q2491" s="9">
        <f>P2491+O2491</f>
        <v>0</v>
      </c>
      <c r="R2491" s="11">
        <v>7</v>
      </c>
      <c r="T2491" s="9">
        <f>0.5*R2491</f>
        <v>3.5</v>
      </c>
      <c r="U2491" s="9">
        <f>T2491+S2491</f>
        <v>3.5</v>
      </c>
      <c r="V2491" s="9">
        <f>(Q2491+U2491)/(0.944*1000)</f>
        <v>3.7076271186440679E-3</v>
      </c>
    </row>
    <row r="2492" spans="1:22" x14ac:dyDescent="0.3">
      <c r="A2492" s="14">
        <v>2497</v>
      </c>
      <c r="B2492" s="14" t="s">
        <v>6105</v>
      </c>
      <c r="C2492" s="14" t="s">
        <v>13510</v>
      </c>
      <c r="D2492" s="14" t="s">
        <v>13504</v>
      </c>
      <c r="E2492" s="14" t="s">
        <v>13480</v>
      </c>
      <c r="F2492" s="14">
        <v>10</v>
      </c>
      <c r="G2492" s="14">
        <v>0.8</v>
      </c>
      <c r="H2492" s="15">
        <v>0.41442599999999996</v>
      </c>
      <c r="I2492" s="15">
        <f>M2492-V2492</f>
        <v>5.5740000000000789E-3</v>
      </c>
      <c r="J2492" s="14"/>
      <c r="K2492" s="13"/>
      <c r="L2492" s="9">
        <f>1.05*0.4</f>
        <v>0.42000000000000004</v>
      </c>
      <c r="M2492" s="11">
        <f>L2492-H2492</f>
        <v>5.5740000000000789E-3</v>
      </c>
      <c r="N2492" s="11">
        <v>0</v>
      </c>
      <c r="P2492" s="9">
        <f>0.5*N2492/1000</f>
        <v>0</v>
      </c>
      <c r="Q2492" s="9">
        <f>P2492+O2492</f>
        <v>0</v>
      </c>
      <c r="R2492" s="11">
        <v>0</v>
      </c>
      <c r="T2492" s="9">
        <f>0.5*R2492</f>
        <v>0</v>
      </c>
      <c r="U2492" s="9">
        <f>T2492+S2492</f>
        <v>0</v>
      </c>
      <c r="V2492" s="9">
        <f>(Q2492+U2492)/(0.944*1000)</f>
        <v>0</v>
      </c>
    </row>
    <row r="2493" spans="1:22" x14ac:dyDescent="0.3">
      <c r="A2493" s="14">
        <v>2498</v>
      </c>
      <c r="B2493" s="14" t="s">
        <v>6106</v>
      </c>
      <c r="C2493" s="14" t="s">
        <v>13510</v>
      </c>
      <c r="D2493" s="14" t="s">
        <v>13504</v>
      </c>
      <c r="E2493" s="14" t="s">
        <v>13480</v>
      </c>
      <c r="F2493" s="14">
        <v>10</v>
      </c>
      <c r="G2493" s="14">
        <v>0.8</v>
      </c>
      <c r="H2493" s="15">
        <v>0.422597</v>
      </c>
      <c r="I2493" s="16" t="s">
        <v>13516</v>
      </c>
      <c r="J2493" s="14"/>
      <c r="K2493" s="13"/>
      <c r="L2493" s="9">
        <f>1.05*0.4</f>
        <v>0.42000000000000004</v>
      </c>
      <c r="M2493" s="11">
        <f>L2493-H2493</f>
        <v>-2.5969999999999605E-3</v>
      </c>
      <c r="N2493" s="11">
        <v>0</v>
      </c>
      <c r="P2493" s="9">
        <f>0.5*N2493/1000</f>
        <v>0</v>
      </c>
      <c r="Q2493" s="9">
        <f>P2493+O2493</f>
        <v>0</v>
      </c>
      <c r="R2493" s="11">
        <v>0</v>
      </c>
      <c r="T2493" s="9">
        <f>0.5*R2493</f>
        <v>0</v>
      </c>
      <c r="U2493" s="9">
        <f>T2493+S2493</f>
        <v>0</v>
      </c>
      <c r="V2493" s="9">
        <f>(Q2493+U2493)/(0.944*1000)</f>
        <v>0</v>
      </c>
    </row>
    <row r="2494" spans="1:22" x14ac:dyDescent="0.3">
      <c r="A2494" s="14">
        <v>2499</v>
      </c>
      <c r="B2494" s="14" t="s">
        <v>6107</v>
      </c>
      <c r="C2494" s="14" t="s">
        <v>13510</v>
      </c>
      <c r="D2494" s="14" t="s">
        <v>13504</v>
      </c>
      <c r="E2494" s="14" t="s">
        <v>13480</v>
      </c>
      <c r="F2494" s="14">
        <v>10</v>
      </c>
      <c r="G2494" s="14">
        <v>0.16</v>
      </c>
      <c r="H2494" s="15">
        <v>9.3199999999998796E-4</v>
      </c>
      <c r="I2494" s="15">
        <f>M2494-V2494</f>
        <v>0.16706800000000002</v>
      </c>
      <c r="J2494" s="14"/>
      <c r="K2494" s="13"/>
      <c r="L2494" s="9">
        <f>G2494*1.05</f>
        <v>0.16800000000000001</v>
      </c>
      <c r="M2494" s="11">
        <f>L2494-H2494</f>
        <v>0.16706800000000002</v>
      </c>
      <c r="N2494" s="11">
        <v>0</v>
      </c>
      <c r="P2494" s="9">
        <f>0.5*N2494/1000</f>
        <v>0</v>
      </c>
      <c r="Q2494" s="9">
        <f>P2494+O2494</f>
        <v>0</v>
      </c>
      <c r="R2494" s="11">
        <v>0</v>
      </c>
      <c r="T2494" s="9">
        <f>0.5*R2494</f>
        <v>0</v>
      </c>
      <c r="U2494" s="9">
        <f>T2494+S2494</f>
        <v>0</v>
      </c>
      <c r="V2494" s="9">
        <f>(Q2494+U2494)/(0.944*1000)</f>
        <v>0</v>
      </c>
    </row>
    <row r="2495" spans="1:22" x14ac:dyDescent="0.3">
      <c r="A2495" s="14">
        <v>2500</v>
      </c>
      <c r="B2495" s="14" t="s">
        <v>6108</v>
      </c>
      <c r="C2495" s="14" t="s">
        <v>13510</v>
      </c>
      <c r="D2495" s="14" t="s">
        <v>13504</v>
      </c>
      <c r="E2495" s="14" t="s">
        <v>13480</v>
      </c>
      <c r="F2495" s="14">
        <v>10</v>
      </c>
      <c r="G2495" s="14">
        <v>1.26</v>
      </c>
      <c r="H2495" s="15">
        <v>0.640961</v>
      </c>
      <c r="I2495" s="15">
        <f>M2495-V2495</f>
        <v>2.0539000000000085E-2</v>
      </c>
      <c r="J2495" s="14"/>
      <c r="K2495" s="13"/>
      <c r="L2495" s="9">
        <f>1.05*0.63</f>
        <v>0.66150000000000009</v>
      </c>
      <c r="M2495" s="11">
        <f>L2495-H2495</f>
        <v>2.0539000000000085E-2</v>
      </c>
      <c r="N2495" s="11">
        <v>0</v>
      </c>
      <c r="P2495" s="9">
        <f>0.5*N2495/1000</f>
        <v>0</v>
      </c>
      <c r="Q2495" s="9">
        <f>P2495+O2495</f>
        <v>0</v>
      </c>
      <c r="R2495" s="11">
        <v>0</v>
      </c>
      <c r="T2495" s="9">
        <f>0.5*R2495</f>
        <v>0</v>
      </c>
      <c r="U2495" s="9">
        <f>T2495+S2495</f>
        <v>0</v>
      </c>
      <c r="V2495" s="9">
        <f>(Q2495+U2495)/(0.944*1000)</f>
        <v>0</v>
      </c>
    </row>
    <row r="2496" spans="1:22" x14ac:dyDescent="0.3">
      <c r="A2496" s="14">
        <v>2501</v>
      </c>
      <c r="B2496" s="14" t="s">
        <v>6109</v>
      </c>
      <c r="C2496" s="14" t="s">
        <v>13510</v>
      </c>
      <c r="D2496" s="14" t="s">
        <v>13504</v>
      </c>
      <c r="E2496" s="14" t="s">
        <v>13480</v>
      </c>
      <c r="F2496" s="14">
        <v>10</v>
      </c>
      <c r="G2496" s="14">
        <v>0.25</v>
      </c>
      <c r="H2496" s="15">
        <v>4.6759999999999989E-2</v>
      </c>
      <c r="I2496" s="15">
        <f>M2496-V2496</f>
        <v>0.21574000000000002</v>
      </c>
      <c r="J2496" s="14"/>
      <c r="K2496" s="13"/>
      <c r="L2496" s="9">
        <f>G2496*1.05</f>
        <v>0.26250000000000001</v>
      </c>
      <c r="M2496" s="11">
        <f>L2496-H2496</f>
        <v>0.21574000000000002</v>
      </c>
      <c r="N2496" s="11">
        <v>0</v>
      </c>
      <c r="P2496" s="9">
        <f>0.5*N2496/1000</f>
        <v>0</v>
      </c>
      <c r="Q2496" s="9">
        <f>P2496+O2496</f>
        <v>0</v>
      </c>
      <c r="R2496" s="11">
        <v>0</v>
      </c>
      <c r="T2496" s="9">
        <f>0.5*R2496</f>
        <v>0</v>
      </c>
      <c r="U2496" s="9">
        <f>T2496+S2496</f>
        <v>0</v>
      </c>
      <c r="V2496" s="9">
        <f>(Q2496+U2496)/(0.944*1000)</f>
        <v>0</v>
      </c>
    </row>
    <row r="2497" spans="1:22" x14ac:dyDescent="0.3">
      <c r="A2497" s="14">
        <v>2502</v>
      </c>
      <c r="B2497" s="14" t="s">
        <v>6110</v>
      </c>
      <c r="C2497" s="14" t="s">
        <v>13510</v>
      </c>
      <c r="D2497" s="14" t="s">
        <v>13504</v>
      </c>
      <c r="E2497" s="14" t="s">
        <v>13480</v>
      </c>
      <c r="F2497" s="14">
        <v>10</v>
      </c>
      <c r="G2497" s="14">
        <v>1.26</v>
      </c>
      <c r="H2497" s="15">
        <v>0.68017899999999998</v>
      </c>
      <c r="I2497" s="16" t="s">
        <v>13516</v>
      </c>
      <c r="J2497" s="14"/>
      <c r="K2497" s="13"/>
      <c r="L2497" s="9">
        <f>1.05*0.63</f>
        <v>0.66150000000000009</v>
      </c>
      <c r="M2497" s="11">
        <f>L2497-H2497</f>
        <v>-1.867899999999989E-2</v>
      </c>
      <c r="N2497" s="11">
        <v>0</v>
      </c>
      <c r="P2497" s="9">
        <f>0.5*N2497/1000</f>
        <v>0</v>
      </c>
      <c r="Q2497" s="9">
        <f>P2497+O2497</f>
        <v>0</v>
      </c>
      <c r="R2497" s="11">
        <v>0</v>
      </c>
      <c r="T2497" s="9">
        <f>0.5*R2497</f>
        <v>0</v>
      </c>
      <c r="U2497" s="9">
        <f>T2497+S2497</f>
        <v>0</v>
      </c>
      <c r="V2497" s="9">
        <f>(Q2497+U2497)/(0.944*1000)</f>
        <v>0</v>
      </c>
    </row>
    <row r="2498" spans="1:22" x14ac:dyDescent="0.3">
      <c r="A2498" s="14">
        <v>2503</v>
      </c>
      <c r="B2498" s="14" t="s">
        <v>6111</v>
      </c>
      <c r="C2498" s="14" t="s">
        <v>13510</v>
      </c>
      <c r="D2498" s="14" t="s">
        <v>13504</v>
      </c>
      <c r="E2498" s="14" t="s">
        <v>13480</v>
      </c>
      <c r="F2498" s="14">
        <v>10</v>
      </c>
      <c r="G2498" s="14">
        <v>0.63</v>
      </c>
      <c r="H2498" s="15">
        <v>5.774199999999996E-2</v>
      </c>
      <c r="I2498" s="15">
        <f>M2498-V2498</f>
        <v>0.60375800000000013</v>
      </c>
      <c r="J2498" s="14"/>
      <c r="K2498" s="13"/>
      <c r="L2498" s="9">
        <f>G2498*1.05</f>
        <v>0.66150000000000009</v>
      </c>
      <c r="M2498" s="11">
        <f>L2498-H2498</f>
        <v>0.60375800000000013</v>
      </c>
      <c r="N2498" s="11">
        <v>0</v>
      </c>
      <c r="P2498" s="9">
        <f>0.5*N2498/1000</f>
        <v>0</v>
      </c>
      <c r="Q2498" s="9">
        <f>P2498+O2498</f>
        <v>0</v>
      </c>
      <c r="R2498" s="11">
        <v>0</v>
      </c>
      <c r="T2498" s="9">
        <f>0.5*R2498</f>
        <v>0</v>
      </c>
      <c r="U2498" s="9">
        <f>T2498+S2498</f>
        <v>0</v>
      </c>
      <c r="V2498" s="9">
        <f>(Q2498+U2498)/(0.944*1000)</f>
        <v>0</v>
      </c>
    </row>
    <row r="2499" spans="1:22" x14ac:dyDescent="0.3">
      <c r="A2499" s="14">
        <v>2504</v>
      </c>
      <c r="B2499" s="14" t="s">
        <v>6112</v>
      </c>
      <c r="C2499" s="14" t="s">
        <v>13510</v>
      </c>
      <c r="D2499" s="14" t="s">
        <v>13504</v>
      </c>
      <c r="E2499" s="14" t="s">
        <v>13480</v>
      </c>
      <c r="F2499" s="14">
        <v>10</v>
      </c>
      <c r="G2499" s="14">
        <v>0.25</v>
      </c>
      <c r="H2499" s="15">
        <v>3.7679000000000004E-2</v>
      </c>
      <c r="I2499" s="15">
        <f>M2499-V2499</f>
        <v>0.22482099999999999</v>
      </c>
      <c r="J2499" s="14"/>
      <c r="K2499" s="13"/>
      <c r="L2499" s="9">
        <f>G2499*1.05</f>
        <v>0.26250000000000001</v>
      </c>
      <c r="M2499" s="11">
        <f>L2499-H2499</f>
        <v>0.22482099999999999</v>
      </c>
      <c r="N2499" s="11">
        <v>0</v>
      </c>
      <c r="P2499" s="9">
        <f>0.5*N2499/1000</f>
        <v>0</v>
      </c>
      <c r="Q2499" s="9">
        <f>P2499+O2499</f>
        <v>0</v>
      </c>
      <c r="R2499" s="11">
        <v>0</v>
      </c>
      <c r="T2499" s="9">
        <f>0.5*R2499</f>
        <v>0</v>
      </c>
      <c r="U2499" s="9">
        <f>T2499+S2499</f>
        <v>0</v>
      </c>
      <c r="V2499" s="9">
        <f>(Q2499+U2499)/(0.944*1000)</f>
        <v>0</v>
      </c>
    </row>
    <row r="2500" spans="1:22" x14ac:dyDescent="0.3">
      <c r="A2500" s="14">
        <v>2505</v>
      </c>
      <c r="B2500" s="14" t="s">
        <v>6113</v>
      </c>
      <c r="C2500" s="14" t="s">
        <v>13510</v>
      </c>
      <c r="D2500" s="14" t="s">
        <v>13504</v>
      </c>
      <c r="E2500" s="14" t="s">
        <v>13480</v>
      </c>
      <c r="F2500" s="14">
        <v>10</v>
      </c>
      <c r="G2500" s="14">
        <v>0.63</v>
      </c>
      <c r="H2500" s="15">
        <v>0.10089400000000001</v>
      </c>
      <c r="I2500" s="15">
        <f>M2500-V2500</f>
        <v>0.56060600000000005</v>
      </c>
      <c r="J2500" s="14"/>
      <c r="K2500" s="13"/>
      <c r="L2500" s="9">
        <f>G2500*1.05</f>
        <v>0.66150000000000009</v>
      </c>
      <c r="M2500" s="11">
        <f>L2500-H2500</f>
        <v>0.56060600000000005</v>
      </c>
      <c r="N2500" s="11">
        <v>0</v>
      </c>
      <c r="P2500" s="9">
        <f>0.5*N2500/1000</f>
        <v>0</v>
      </c>
      <c r="Q2500" s="9">
        <f>P2500+O2500</f>
        <v>0</v>
      </c>
      <c r="R2500" s="11">
        <v>0</v>
      </c>
      <c r="T2500" s="9">
        <f>0.5*R2500</f>
        <v>0</v>
      </c>
      <c r="U2500" s="9">
        <f>T2500+S2500</f>
        <v>0</v>
      </c>
      <c r="V2500" s="9">
        <f>(Q2500+U2500)/(0.944*1000)</f>
        <v>0</v>
      </c>
    </row>
    <row r="2501" spans="1:22" x14ac:dyDescent="0.3">
      <c r="A2501" s="14">
        <v>2506</v>
      </c>
      <c r="B2501" s="14" t="s">
        <v>6114</v>
      </c>
      <c r="C2501" s="14" t="s">
        <v>13510</v>
      </c>
      <c r="D2501" s="14" t="s">
        <v>13504</v>
      </c>
      <c r="E2501" s="14" t="s">
        <v>13480</v>
      </c>
      <c r="F2501" s="14">
        <v>10</v>
      </c>
      <c r="G2501" s="14">
        <v>0.8</v>
      </c>
      <c r="H2501" s="15">
        <v>0.46204700000000004</v>
      </c>
      <c r="I2501" s="16" t="s">
        <v>13516</v>
      </c>
      <c r="J2501" s="14"/>
      <c r="K2501" s="13"/>
      <c r="L2501" s="9">
        <f>1.05*0.4</f>
        <v>0.42000000000000004</v>
      </c>
      <c r="M2501" s="11">
        <f>L2501-H2501</f>
        <v>-4.2047000000000001E-2</v>
      </c>
      <c r="N2501" s="11">
        <v>0</v>
      </c>
      <c r="P2501" s="9">
        <f>0.5*N2501/1000</f>
        <v>0</v>
      </c>
      <c r="Q2501" s="9">
        <f>P2501+O2501</f>
        <v>0</v>
      </c>
      <c r="R2501" s="11">
        <v>0</v>
      </c>
      <c r="T2501" s="9">
        <f>0.5*R2501</f>
        <v>0</v>
      </c>
      <c r="U2501" s="9">
        <f>T2501+S2501</f>
        <v>0</v>
      </c>
      <c r="V2501" s="9">
        <f>(Q2501+U2501)/(0.944*1000)</f>
        <v>0</v>
      </c>
    </row>
    <row r="2502" spans="1:22" x14ac:dyDescent="0.3">
      <c r="A2502" s="14">
        <v>2507</v>
      </c>
      <c r="B2502" s="14" t="s">
        <v>6115</v>
      </c>
      <c r="C2502" s="14" t="s">
        <v>13510</v>
      </c>
      <c r="D2502" s="14" t="s">
        <v>13504</v>
      </c>
      <c r="E2502" s="14" t="s">
        <v>13480</v>
      </c>
      <c r="F2502" s="14">
        <v>10</v>
      </c>
      <c r="G2502" s="14">
        <v>0.25</v>
      </c>
      <c r="H2502" s="15">
        <v>3.8366999999999991E-2</v>
      </c>
      <c r="I2502" s="15">
        <f>M2502-V2502</f>
        <v>0.22413300000000003</v>
      </c>
      <c r="J2502" s="14"/>
      <c r="K2502" s="13"/>
      <c r="L2502" s="9">
        <f>G2502*1.05</f>
        <v>0.26250000000000001</v>
      </c>
      <c r="M2502" s="11">
        <f>L2502-H2502</f>
        <v>0.22413300000000003</v>
      </c>
      <c r="N2502" s="11">
        <v>0</v>
      </c>
      <c r="P2502" s="9">
        <f>0.5*N2502/1000</f>
        <v>0</v>
      </c>
      <c r="Q2502" s="9">
        <f>P2502+O2502</f>
        <v>0</v>
      </c>
      <c r="R2502" s="11">
        <v>0</v>
      </c>
      <c r="T2502" s="9">
        <f>0.5*R2502</f>
        <v>0</v>
      </c>
      <c r="U2502" s="9">
        <f>T2502+S2502</f>
        <v>0</v>
      </c>
      <c r="V2502" s="9">
        <f>(Q2502+U2502)/(0.944*1000)</f>
        <v>0</v>
      </c>
    </row>
    <row r="2503" spans="1:22" x14ac:dyDescent="0.3">
      <c r="A2503" s="14">
        <v>2508</v>
      </c>
      <c r="B2503" s="14" t="s">
        <v>6116</v>
      </c>
      <c r="C2503" s="14" t="s">
        <v>13510</v>
      </c>
      <c r="D2503" s="14" t="s">
        <v>13504</v>
      </c>
      <c r="E2503" s="14" t="s">
        <v>13480</v>
      </c>
      <c r="F2503" s="14">
        <v>10</v>
      </c>
      <c r="G2503" s="14">
        <v>0.8</v>
      </c>
      <c r="H2503" s="15">
        <v>0.4466583146067416</v>
      </c>
      <c r="I2503" s="16" t="s">
        <v>13516</v>
      </c>
      <c r="J2503" s="14"/>
      <c r="K2503" s="13"/>
      <c r="L2503" s="9">
        <f>1.05*0.4</f>
        <v>0.42000000000000004</v>
      </c>
      <c r="M2503" s="11">
        <f>L2503-H2503</f>
        <v>-2.6658314606741562E-2</v>
      </c>
      <c r="N2503" s="11">
        <v>0</v>
      </c>
      <c r="P2503" s="9">
        <f>0.5*N2503/1000</f>
        <v>0</v>
      </c>
      <c r="Q2503" s="9">
        <f>P2503+O2503</f>
        <v>0</v>
      </c>
      <c r="R2503" s="11">
        <v>0</v>
      </c>
      <c r="T2503" s="9">
        <f>0.5*R2503</f>
        <v>0</v>
      </c>
      <c r="U2503" s="9">
        <f>T2503+S2503</f>
        <v>0</v>
      </c>
      <c r="V2503" s="9">
        <f>(Q2503+U2503)/(0.944*1000)</f>
        <v>0</v>
      </c>
    </row>
    <row r="2504" spans="1:22" x14ac:dyDescent="0.3">
      <c r="A2504" s="14">
        <v>2509</v>
      </c>
      <c r="B2504" s="14" t="s">
        <v>6117</v>
      </c>
      <c r="C2504" s="14" t="s">
        <v>13510</v>
      </c>
      <c r="D2504" s="14" t="s">
        <v>13504</v>
      </c>
      <c r="E2504" s="14" t="s">
        <v>13480</v>
      </c>
      <c r="F2504" s="14">
        <v>10</v>
      </c>
      <c r="G2504" s="14">
        <v>0.5</v>
      </c>
      <c r="H2504" s="15">
        <v>0.31859000000000004</v>
      </c>
      <c r="I2504" s="16" t="s">
        <v>13516</v>
      </c>
      <c r="J2504" s="14"/>
      <c r="K2504" s="13"/>
      <c r="L2504" s="9">
        <f>G2504/2*1.05</f>
        <v>0.26250000000000001</v>
      </c>
      <c r="M2504" s="11">
        <f>L2504-H2504</f>
        <v>-5.6090000000000029E-2</v>
      </c>
      <c r="N2504" s="11">
        <v>0</v>
      </c>
      <c r="P2504" s="9">
        <f>0.5*N2504/1000</f>
        <v>0</v>
      </c>
      <c r="Q2504" s="9">
        <f>P2504+O2504</f>
        <v>0</v>
      </c>
      <c r="R2504" s="11">
        <v>0</v>
      </c>
      <c r="T2504" s="9">
        <f>0.5*R2504</f>
        <v>0</v>
      </c>
      <c r="U2504" s="9">
        <f>T2504+S2504</f>
        <v>0</v>
      </c>
      <c r="V2504" s="9">
        <f>(Q2504+U2504)/(0.944*1000)</f>
        <v>0</v>
      </c>
    </row>
    <row r="2505" spans="1:22" x14ac:dyDescent="0.3">
      <c r="A2505" s="14">
        <v>2510</v>
      </c>
      <c r="B2505" s="14" t="s">
        <v>6118</v>
      </c>
      <c r="C2505" s="14" t="s">
        <v>13510</v>
      </c>
      <c r="D2505" s="14" t="s">
        <v>13504</v>
      </c>
      <c r="E2505" s="14" t="s">
        <v>13480</v>
      </c>
      <c r="F2505" s="14">
        <v>10</v>
      </c>
      <c r="G2505" s="14">
        <v>0.63</v>
      </c>
      <c r="H2505" s="15">
        <v>0.13408500000000004</v>
      </c>
      <c r="I2505" s="15">
        <f>M2505-V2505</f>
        <v>0.52741500000000008</v>
      </c>
      <c r="J2505" s="14"/>
      <c r="K2505" s="13"/>
      <c r="L2505" s="9">
        <f>G2505*1.05</f>
        <v>0.66150000000000009</v>
      </c>
      <c r="M2505" s="11">
        <f>L2505-H2505</f>
        <v>0.52741500000000008</v>
      </c>
      <c r="N2505" s="11">
        <v>0</v>
      </c>
      <c r="P2505" s="9">
        <f>0.5*N2505/1000</f>
        <v>0</v>
      </c>
      <c r="Q2505" s="9">
        <f>P2505+O2505</f>
        <v>0</v>
      </c>
      <c r="R2505" s="11">
        <v>0</v>
      </c>
      <c r="T2505" s="9">
        <f>0.5*R2505</f>
        <v>0</v>
      </c>
      <c r="U2505" s="9">
        <f>T2505+S2505</f>
        <v>0</v>
      </c>
      <c r="V2505" s="9">
        <f>(Q2505+U2505)/(0.944*1000)</f>
        <v>0</v>
      </c>
    </row>
    <row r="2506" spans="1:22" x14ac:dyDescent="0.3">
      <c r="A2506" s="14">
        <v>2511</v>
      </c>
      <c r="B2506" s="14" t="s">
        <v>6119</v>
      </c>
      <c r="C2506" s="14" t="s">
        <v>13510</v>
      </c>
      <c r="D2506" s="14" t="s">
        <v>13504</v>
      </c>
      <c r="E2506" s="14" t="s">
        <v>13480</v>
      </c>
      <c r="F2506" s="14">
        <v>10</v>
      </c>
      <c r="G2506" s="14">
        <v>0.25</v>
      </c>
      <c r="H2506" s="15">
        <v>0.10562100000000001</v>
      </c>
      <c r="I2506" s="15">
        <f>M2506-V2506</f>
        <v>0.15687899999999999</v>
      </c>
      <c r="J2506" s="14"/>
      <c r="K2506" s="13"/>
      <c r="L2506" s="9">
        <f>G2506*1.05</f>
        <v>0.26250000000000001</v>
      </c>
      <c r="M2506" s="11">
        <f>L2506-H2506</f>
        <v>0.15687899999999999</v>
      </c>
      <c r="N2506" s="11">
        <v>0</v>
      </c>
      <c r="P2506" s="9">
        <f>0.5*N2506/1000</f>
        <v>0</v>
      </c>
      <c r="Q2506" s="9">
        <f>P2506+O2506</f>
        <v>0</v>
      </c>
      <c r="R2506" s="11">
        <v>0</v>
      </c>
      <c r="T2506" s="9">
        <f>0.5*R2506</f>
        <v>0</v>
      </c>
      <c r="U2506" s="9">
        <f>T2506+S2506</f>
        <v>0</v>
      </c>
      <c r="V2506" s="9">
        <f>(Q2506+U2506)/(0.944*1000)</f>
        <v>0</v>
      </c>
    </row>
    <row r="2507" spans="1:22" x14ac:dyDescent="0.3">
      <c r="A2507" s="14">
        <v>2512</v>
      </c>
      <c r="B2507" s="14" t="s">
        <v>6120</v>
      </c>
      <c r="C2507" s="14" t="s">
        <v>13510</v>
      </c>
      <c r="D2507" s="14" t="s">
        <v>13504</v>
      </c>
      <c r="E2507" s="14" t="s">
        <v>13480</v>
      </c>
      <c r="F2507" s="14">
        <v>10</v>
      </c>
      <c r="G2507" s="14">
        <v>0.5</v>
      </c>
      <c r="H2507" s="15">
        <v>0.25158900000000001</v>
      </c>
      <c r="I2507" s="15">
        <f>M2507-V2507</f>
        <v>1.0911000000000004E-2</v>
      </c>
      <c r="J2507" s="14"/>
      <c r="K2507" s="13"/>
      <c r="L2507" s="9">
        <f>G2507/2*1.05</f>
        <v>0.26250000000000001</v>
      </c>
      <c r="M2507" s="11">
        <f>L2507-H2507</f>
        <v>1.0911000000000004E-2</v>
      </c>
      <c r="N2507" s="11">
        <v>0</v>
      </c>
      <c r="P2507" s="9">
        <f>0.5*N2507/1000</f>
        <v>0</v>
      </c>
      <c r="Q2507" s="9">
        <f>P2507+O2507</f>
        <v>0</v>
      </c>
      <c r="R2507" s="11">
        <v>0</v>
      </c>
      <c r="T2507" s="9">
        <f>0.5*R2507</f>
        <v>0</v>
      </c>
      <c r="U2507" s="9">
        <f>T2507+S2507</f>
        <v>0</v>
      </c>
      <c r="V2507" s="9">
        <f>(Q2507+U2507)/(0.944*1000)</f>
        <v>0</v>
      </c>
    </row>
    <row r="2508" spans="1:22" x14ac:dyDescent="0.3">
      <c r="A2508" s="14">
        <v>2513</v>
      </c>
      <c r="B2508" s="14" t="s">
        <v>6121</v>
      </c>
      <c r="C2508" s="14" t="s">
        <v>13510</v>
      </c>
      <c r="D2508" s="14" t="s">
        <v>13504</v>
      </c>
      <c r="E2508" s="14" t="s">
        <v>13480</v>
      </c>
      <c r="F2508" s="14">
        <v>10</v>
      </c>
      <c r="G2508" s="14">
        <v>0.36</v>
      </c>
      <c r="H2508" s="15">
        <v>0.182916</v>
      </c>
      <c r="I2508" s="15">
        <f>M2508-V2508</f>
        <v>6.0840000000000061E-3</v>
      </c>
      <c r="J2508" s="14"/>
      <c r="K2508" s="13"/>
      <c r="L2508" s="9">
        <f>G2508/2*1.05</f>
        <v>0.189</v>
      </c>
      <c r="M2508" s="11">
        <f>L2508-H2508</f>
        <v>6.0840000000000061E-3</v>
      </c>
      <c r="N2508" s="11">
        <v>0</v>
      </c>
      <c r="P2508" s="9">
        <f>0.5*N2508/1000</f>
        <v>0</v>
      </c>
      <c r="Q2508" s="9">
        <f>P2508+O2508</f>
        <v>0</v>
      </c>
      <c r="R2508" s="11">
        <v>0</v>
      </c>
      <c r="T2508" s="9">
        <f>0.5*R2508</f>
        <v>0</v>
      </c>
      <c r="U2508" s="9">
        <f>T2508+S2508</f>
        <v>0</v>
      </c>
      <c r="V2508" s="9">
        <f>(Q2508+U2508)/(0.944*1000)</f>
        <v>0</v>
      </c>
    </row>
    <row r="2509" spans="1:22" x14ac:dyDescent="0.3">
      <c r="A2509" s="14">
        <v>2514</v>
      </c>
      <c r="B2509" s="14" t="s">
        <v>6122</v>
      </c>
      <c r="C2509" s="14" t="s">
        <v>13510</v>
      </c>
      <c r="D2509" s="14" t="s">
        <v>13504</v>
      </c>
      <c r="E2509" s="14" t="s">
        <v>13480</v>
      </c>
      <c r="F2509" s="14">
        <v>10</v>
      </c>
      <c r="G2509" s="14">
        <v>1.26</v>
      </c>
      <c r="H2509" s="15">
        <v>0.74481700000000006</v>
      </c>
      <c r="I2509" s="16" t="s">
        <v>13516</v>
      </c>
      <c r="J2509" s="14"/>
      <c r="K2509" s="13"/>
      <c r="L2509" s="9">
        <f>1.05*0.63</f>
        <v>0.66150000000000009</v>
      </c>
      <c r="M2509" s="11">
        <f>L2509-H2509</f>
        <v>-8.3316999999999974E-2</v>
      </c>
      <c r="N2509" s="11">
        <v>0</v>
      </c>
      <c r="P2509" s="9">
        <f>0.5*N2509/1000</f>
        <v>0</v>
      </c>
      <c r="Q2509" s="9">
        <f>P2509+O2509</f>
        <v>0</v>
      </c>
      <c r="R2509" s="11">
        <v>0</v>
      </c>
      <c r="T2509" s="9">
        <f>0.5*R2509</f>
        <v>0</v>
      </c>
      <c r="U2509" s="9">
        <f>T2509+S2509</f>
        <v>0</v>
      </c>
      <c r="V2509" s="9">
        <f>(Q2509+U2509)/(0.944*1000)</f>
        <v>0</v>
      </c>
    </row>
    <row r="2510" spans="1:22" x14ac:dyDescent="0.3">
      <c r="A2510" s="14">
        <v>2515</v>
      </c>
      <c r="B2510" s="14" t="s">
        <v>6123</v>
      </c>
      <c r="C2510" s="14" t="s">
        <v>13510</v>
      </c>
      <c r="D2510" s="14" t="s">
        <v>13504</v>
      </c>
      <c r="E2510" s="14" t="s">
        <v>13480</v>
      </c>
      <c r="F2510" s="14">
        <v>10</v>
      </c>
      <c r="G2510" s="14">
        <v>0.1</v>
      </c>
      <c r="H2510" s="15">
        <v>2.8199999999999989E-2</v>
      </c>
      <c r="I2510" s="15">
        <f>M2510-V2510</f>
        <v>7.6800000000000021E-2</v>
      </c>
      <c r="J2510" s="14"/>
      <c r="K2510" s="13"/>
      <c r="L2510" s="9">
        <f>G2510*1.05</f>
        <v>0.10500000000000001</v>
      </c>
      <c r="M2510" s="11">
        <f>L2510-H2510</f>
        <v>7.6800000000000021E-2</v>
      </c>
      <c r="N2510" s="11">
        <v>0</v>
      </c>
      <c r="P2510" s="9">
        <f>0.5*N2510/1000</f>
        <v>0</v>
      </c>
      <c r="Q2510" s="9">
        <f>P2510+O2510</f>
        <v>0</v>
      </c>
      <c r="R2510" s="11">
        <v>0</v>
      </c>
      <c r="T2510" s="9">
        <f>0.5*R2510</f>
        <v>0</v>
      </c>
      <c r="U2510" s="9">
        <f>T2510+S2510</f>
        <v>0</v>
      </c>
      <c r="V2510" s="9">
        <f>(Q2510+U2510)/(0.944*1000)</f>
        <v>0</v>
      </c>
    </row>
    <row r="2511" spans="1:22" x14ac:dyDescent="0.3">
      <c r="A2511" s="14">
        <v>2516</v>
      </c>
      <c r="B2511" s="14" t="s">
        <v>6124</v>
      </c>
      <c r="C2511" s="14" t="s">
        <v>13510</v>
      </c>
      <c r="D2511" s="14" t="s">
        <v>13504</v>
      </c>
      <c r="E2511" s="14" t="s">
        <v>13480</v>
      </c>
      <c r="F2511" s="14">
        <v>10</v>
      </c>
      <c r="G2511" s="14">
        <v>0.5</v>
      </c>
      <c r="H2511" s="15">
        <v>0.261405</v>
      </c>
      <c r="I2511" s="15">
        <f>M2511-V2511</f>
        <v>1.0950000000000126E-3</v>
      </c>
      <c r="J2511" s="14"/>
      <c r="K2511" s="13"/>
      <c r="L2511" s="9">
        <f>G2511/2*1.05</f>
        <v>0.26250000000000001</v>
      </c>
      <c r="M2511" s="11">
        <f>L2511-H2511</f>
        <v>1.0950000000000126E-3</v>
      </c>
      <c r="N2511" s="11">
        <v>0</v>
      </c>
      <c r="P2511" s="9">
        <f>0.5*N2511/1000</f>
        <v>0</v>
      </c>
      <c r="Q2511" s="9">
        <f>P2511+O2511</f>
        <v>0</v>
      </c>
      <c r="R2511" s="11">
        <v>0</v>
      </c>
      <c r="T2511" s="9">
        <f>0.5*R2511</f>
        <v>0</v>
      </c>
      <c r="U2511" s="9">
        <f>T2511+S2511</f>
        <v>0</v>
      </c>
      <c r="V2511" s="9">
        <f>(Q2511+U2511)/(0.944*1000)</f>
        <v>0</v>
      </c>
    </row>
    <row r="2512" spans="1:22" x14ac:dyDescent="0.3">
      <c r="A2512" s="14">
        <v>2517</v>
      </c>
      <c r="B2512" s="14" t="s">
        <v>6125</v>
      </c>
      <c r="C2512" s="14" t="s">
        <v>13510</v>
      </c>
      <c r="D2512" s="14" t="s">
        <v>13504</v>
      </c>
      <c r="E2512" s="14" t="s">
        <v>13480</v>
      </c>
      <c r="F2512" s="14">
        <v>10</v>
      </c>
      <c r="G2512" s="14">
        <v>0.16</v>
      </c>
      <c r="H2512" s="15">
        <v>1.1775000000000006E-2</v>
      </c>
      <c r="I2512" s="15">
        <f>M2512-V2512</f>
        <v>0.156225</v>
      </c>
      <c r="J2512" s="14"/>
      <c r="K2512" s="13"/>
      <c r="L2512" s="9">
        <f>G2512*1.05</f>
        <v>0.16800000000000001</v>
      </c>
      <c r="M2512" s="11">
        <f>L2512-H2512</f>
        <v>0.156225</v>
      </c>
      <c r="N2512" s="11">
        <v>0</v>
      </c>
      <c r="P2512" s="9">
        <f>0.5*N2512/1000</f>
        <v>0</v>
      </c>
      <c r="Q2512" s="9">
        <f>P2512+O2512</f>
        <v>0</v>
      </c>
      <c r="R2512" s="11">
        <v>0</v>
      </c>
      <c r="T2512" s="9">
        <f>0.5*R2512</f>
        <v>0</v>
      </c>
      <c r="U2512" s="9">
        <f>T2512+S2512</f>
        <v>0</v>
      </c>
      <c r="V2512" s="9">
        <f>(Q2512+U2512)/(0.944*1000)</f>
        <v>0</v>
      </c>
    </row>
    <row r="2513" spans="1:22" x14ac:dyDescent="0.3">
      <c r="A2513" s="14">
        <v>2518</v>
      </c>
      <c r="B2513" s="14" t="s">
        <v>8893</v>
      </c>
      <c r="C2513" s="14" t="s">
        <v>13510</v>
      </c>
      <c r="D2513" s="14" t="s">
        <v>13504</v>
      </c>
      <c r="E2513" s="14" t="s">
        <v>13480</v>
      </c>
      <c r="F2513" s="14">
        <v>10</v>
      </c>
      <c r="G2513" s="14">
        <v>0.18</v>
      </c>
      <c r="H2513" s="15">
        <v>8.6999999999999994E-2</v>
      </c>
      <c r="I2513" s="15">
        <f>M2513-V2513</f>
        <v>0.10200000000000001</v>
      </c>
      <c r="J2513" s="14"/>
      <c r="K2513" s="13"/>
      <c r="L2513" s="9">
        <f>G2513*1.05</f>
        <v>0.189</v>
      </c>
      <c r="M2513" s="11">
        <f>L2513-H2513</f>
        <v>0.10200000000000001</v>
      </c>
      <c r="N2513" s="11">
        <v>0</v>
      </c>
      <c r="P2513" s="9">
        <f>0.5*N2513/1000</f>
        <v>0</v>
      </c>
      <c r="Q2513" s="9">
        <f>P2513+O2513</f>
        <v>0</v>
      </c>
      <c r="R2513" s="11">
        <v>0</v>
      </c>
      <c r="T2513" s="9">
        <f>0.5*R2513</f>
        <v>0</v>
      </c>
      <c r="U2513" s="9">
        <f>T2513+S2513</f>
        <v>0</v>
      </c>
      <c r="V2513" s="9">
        <f>(Q2513+U2513)/(0.944*1000)</f>
        <v>0</v>
      </c>
    </row>
    <row r="2514" spans="1:22" x14ac:dyDescent="0.3">
      <c r="A2514" s="14">
        <v>2519</v>
      </c>
      <c r="B2514" s="14" t="s">
        <v>6126</v>
      </c>
      <c r="C2514" s="14" t="s">
        <v>13510</v>
      </c>
      <c r="D2514" s="14" t="s">
        <v>13504</v>
      </c>
      <c r="E2514" s="14" t="s">
        <v>13480</v>
      </c>
      <c r="F2514" s="14">
        <v>10</v>
      </c>
      <c r="G2514" s="14">
        <v>1.26</v>
      </c>
      <c r="H2514" s="15">
        <v>0.683199</v>
      </c>
      <c r="I2514" s="16" t="s">
        <v>13516</v>
      </c>
      <c r="J2514" s="14"/>
      <c r="K2514" s="13"/>
      <c r="L2514" s="9">
        <f>1.05*0.63</f>
        <v>0.66150000000000009</v>
      </c>
      <c r="M2514" s="11">
        <f>L2514-H2514</f>
        <v>-2.1698999999999913E-2</v>
      </c>
      <c r="N2514" s="11">
        <v>0</v>
      </c>
      <c r="P2514" s="9">
        <f>0.5*N2514/1000</f>
        <v>0</v>
      </c>
      <c r="Q2514" s="9">
        <f>P2514+O2514</f>
        <v>0</v>
      </c>
      <c r="R2514" s="11">
        <v>0</v>
      </c>
      <c r="T2514" s="9">
        <f>0.5*R2514</f>
        <v>0</v>
      </c>
      <c r="U2514" s="9">
        <f>T2514+S2514</f>
        <v>0</v>
      </c>
      <c r="V2514" s="9">
        <f>(Q2514+U2514)/(0.944*1000)</f>
        <v>0</v>
      </c>
    </row>
    <row r="2515" spans="1:22" x14ac:dyDescent="0.3">
      <c r="A2515" s="14">
        <v>2520</v>
      </c>
      <c r="B2515" s="14" t="s">
        <v>6127</v>
      </c>
      <c r="C2515" s="14" t="s">
        <v>13510</v>
      </c>
      <c r="D2515" s="14" t="s">
        <v>13504</v>
      </c>
      <c r="E2515" s="14" t="s">
        <v>13480</v>
      </c>
      <c r="F2515" s="14">
        <v>10</v>
      </c>
      <c r="G2515" s="14">
        <v>0.65</v>
      </c>
      <c r="H2515" s="15">
        <v>0.25997799999999999</v>
      </c>
      <c r="I2515" s="15">
        <f>M2515-V2515</f>
        <v>2.5220000000000242E-3</v>
      </c>
      <c r="J2515" s="14"/>
      <c r="K2515" s="13"/>
      <c r="L2515" s="9">
        <f>1.05*0.25</f>
        <v>0.26250000000000001</v>
      </c>
      <c r="M2515" s="11">
        <f>L2515-H2515</f>
        <v>2.5220000000000242E-3</v>
      </c>
      <c r="N2515" s="11">
        <v>0</v>
      </c>
      <c r="P2515" s="9">
        <f>0.5*N2515/1000</f>
        <v>0</v>
      </c>
      <c r="Q2515" s="9">
        <f>P2515+O2515</f>
        <v>0</v>
      </c>
      <c r="R2515" s="11">
        <v>0</v>
      </c>
      <c r="T2515" s="9">
        <f>0.5*R2515</f>
        <v>0</v>
      </c>
      <c r="U2515" s="9">
        <f>T2515+S2515</f>
        <v>0</v>
      </c>
      <c r="V2515" s="9">
        <f>(Q2515+U2515)/(0.944*1000)</f>
        <v>0</v>
      </c>
    </row>
    <row r="2516" spans="1:22" x14ac:dyDescent="0.3">
      <c r="A2516" s="14">
        <v>2521</v>
      </c>
      <c r="B2516" s="14" t="s">
        <v>6128</v>
      </c>
      <c r="C2516" s="14" t="s">
        <v>13510</v>
      </c>
      <c r="D2516" s="14" t="s">
        <v>13504</v>
      </c>
      <c r="E2516" s="14" t="s">
        <v>13480</v>
      </c>
      <c r="F2516" s="14">
        <v>10</v>
      </c>
      <c r="G2516" s="14">
        <v>0.5</v>
      </c>
      <c r="H2516" s="15">
        <v>0.25891599999999998</v>
      </c>
      <c r="I2516" s="15">
        <f>M2516-V2516</f>
        <v>3.5840000000000316E-3</v>
      </c>
      <c r="J2516" s="14"/>
      <c r="K2516" s="13"/>
      <c r="L2516" s="9">
        <f>G2516/2*1.05</f>
        <v>0.26250000000000001</v>
      </c>
      <c r="M2516" s="11">
        <f>L2516-H2516</f>
        <v>3.5840000000000316E-3</v>
      </c>
      <c r="N2516" s="11">
        <v>0</v>
      </c>
      <c r="P2516" s="9">
        <f>0.5*N2516/1000</f>
        <v>0</v>
      </c>
      <c r="Q2516" s="9">
        <f>P2516+O2516</f>
        <v>0</v>
      </c>
      <c r="R2516" s="11">
        <v>0</v>
      </c>
      <c r="T2516" s="9">
        <f>0.5*R2516</f>
        <v>0</v>
      </c>
      <c r="U2516" s="9">
        <f>T2516+S2516</f>
        <v>0</v>
      </c>
      <c r="V2516" s="9">
        <f>(Q2516+U2516)/(0.944*1000)</f>
        <v>0</v>
      </c>
    </row>
    <row r="2517" spans="1:22" x14ac:dyDescent="0.3">
      <c r="A2517" s="14">
        <v>2522</v>
      </c>
      <c r="B2517" s="14" t="s">
        <v>8894</v>
      </c>
      <c r="C2517" s="14" t="s">
        <v>13510</v>
      </c>
      <c r="D2517" s="14" t="s">
        <v>13504</v>
      </c>
      <c r="E2517" s="14" t="s">
        <v>13480</v>
      </c>
      <c r="F2517" s="14">
        <v>10</v>
      </c>
      <c r="G2517" s="14">
        <v>0.04</v>
      </c>
      <c r="H2517" s="15">
        <v>3.0390000000000013E-3</v>
      </c>
      <c r="I2517" s="15">
        <f>M2517-V2517</f>
        <v>3.8961000000000003E-2</v>
      </c>
      <c r="J2517" s="14"/>
      <c r="K2517" s="13"/>
      <c r="L2517" s="9">
        <f>G2517*1.05</f>
        <v>4.2000000000000003E-2</v>
      </c>
      <c r="M2517" s="11">
        <f>L2517-H2517</f>
        <v>3.8961000000000003E-2</v>
      </c>
      <c r="N2517" s="11">
        <v>0</v>
      </c>
      <c r="P2517" s="9">
        <f>0.5*N2517/1000</f>
        <v>0</v>
      </c>
      <c r="Q2517" s="9">
        <f>P2517+O2517</f>
        <v>0</v>
      </c>
      <c r="R2517" s="11">
        <v>0</v>
      </c>
      <c r="T2517" s="9">
        <f>0.5*R2517</f>
        <v>0</v>
      </c>
      <c r="U2517" s="9">
        <f>T2517+S2517</f>
        <v>0</v>
      </c>
      <c r="V2517" s="9">
        <f>(Q2517+U2517)/(0.944*1000)</f>
        <v>0</v>
      </c>
    </row>
    <row r="2518" spans="1:22" x14ac:dyDescent="0.3">
      <c r="A2518" s="14">
        <v>2523</v>
      </c>
      <c r="B2518" s="14" t="s">
        <v>6129</v>
      </c>
      <c r="C2518" s="14" t="s">
        <v>13510</v>
      </c>
      <c r="D2518" s="14" t="s">
        <v>13504</v>
      </c>
      <c r="E2518" s="14" t="s">
        <v>13480</v>
      </c>
      <c r="F2518" s="14">
        <v>10</v>
      </c>
      <c r="G2518" s="14">
        <v>0.4</v>
      </c>
      <c r="H2518" s="15">
        <v>7.2728999999999988E-2</v>
      </c>
      <c r="I2518" s="15">
        <f>M2518-V2518</f>
        <v>0.34727100000000005</v>
      </c>
      <c r="J2518" s="14"/>
      <c r="K2518" s="13"/>
      <c r="L2518" s="9">
        <f>G2518*1.05</f>
        <v>0.42000000000000004</v>
      </c>
      <c r="M2518" s="11">
        <f>L2518-H2518</f>
        <v>0.34727100000000005</v>
      </c>
      <c r="N2518" s="11">
        <v>0</v>
      </c>
      <c r="P2518" s="9">
        <f>0.5*N2518/1000</f>
        <v>0</v>
      </c>
      <c r="Q2518" s="9">
        <f>P2518+O2518</f>
        <v>0</v>
      </c>
      <c r="R2518" s="11">
        <v>0</v>
      </c>
      <c r="T2518" s="9">
        <f>0.5*R2518</f>
        <v>0</v>
      </c>
      <c r="U2518" s="9">
        <f>T2518+S2518</f>
        <v>0</v>
      </c>
      <c r="V2518" s="9">
        <f>(Q2518+U2518)/(0.944*1000)</f>
        <v>0</v>
      </c>
    </row>
    <row r="2519" spans="1:22" x14ac:dyDescent="0.3">
      <c r="A2519" s="14">
        <v>2524</v>
      </c>
      <c r="B2519" s="14" t="s">
        <v>6130</v>
      </c>
      <c r="C2519" s="14" t="s">
        <v>13510</v>
      </c>
      <c r="D2519" s="14" t="s">
        <v>13504</v>
      </c>
      <c r="E2519" s="14" t="s">
        <v>13480</v>
      </c>
      <c r="F2519" s="14">
        <v>10</v>
      </c>
      <c r="G2519" s="14">
        <v>0.25</v>
      </c>
      <c r="H2519" s="15">
        <v>3.5989000000000007E-2</v>
      </c>
      <c r="I2519" s="15">
        <f>M2519-V2519</f>
        <v>0.22651100000000002</v>
      </c>
      <c r="J2519" s="14"/>
      <c r="K2519" s="13"/>
      <c r="L2519" s="9">
        <f>G2519*1.05</f>
        <v>0.26250000000000001</v>
      </c>
      <c r="M2519" s="11">
        <f>L2519-H2519</f>
        <v>0.22651100000000002</v>
      </c>
      <c r="N2519" s="11">
        <v>0</v>
      </c>
      <c r="P2519" s="9">
        <f>0.5*N2519/1000</f>
        <v>0</v>
      </c>
      <c r="Q2519" s="9">
        <f>P2519+O2519</f>
        <v>0</v>
      </c>
      <c r="R2519" s="11">
        <v>0</v>
      </c>
      <c r="T2519" s="9">
        <f>0.5*R2519</f>
        <v>0</v>
      </c>
      <c r="U2519" s="9">
        <f>T2519+S2519</f>
        <v>0</v>
      </c>
      <c r="V2519" s="9">
        <f>(Q2519+U2519)/(0.944*1000)</f>
        <v>0</v>
      </c>
    </row>
    <row r="2520" spans="1:22" x14ac:dyDescent="0.3">
      <c r="A2520" s="14">
        <v>2525</v>
      </c>
      <c r="B2520" s="14" t="s">
        <v>6131</v>
      </c>
      <c r="C2520" s="14" t="s">
        <v>13510</v>
      </c>
      <c r="D2520" s="14" t="s">
        <v>13504</v>
      </c>
      <c r="E2520" s="14" t="s">
        <v>13480</v>
      </c>
      <c r="F2520" s="14">
        <v>10</v>
      </c>
      <c r="G2520" s="14">
        <v>0.16</v>
      </c>
      <c r="H2520" s="15">
        <v>0.113203</v>
      </c>
      <c r="I2520" s="15">
        <f>M2520-V2520</f>
        <v>5.4797000000000012E-2</v>
      </c>
      <c r="J2520" s="14"/>
      <c r="K2520" s="13"/>
      <c r="L2520" s="9">
        <f>G2520*1.05</f>
        <v>0.16800000000000001</v>
      </c>
      <c r="M2520" s="11">
        <f>L2520-H2520</f>
        <v>5.4797000000000012E-2</v>
      </c>
      <c r="N2520" s="11">
        <v>0</v>
      </c>
      <c r="P2520" s="9">
        <f>0.5*N2520/1000</f>
        <v>0</v>
      </c>
      <c r="Q2520" s="9">
        <f>P2520+O2520</f>
        <v>0</v>
      </c>
      <c r="R2520" s="11">
        <v>0</v>
      </c>
      <c r="T2520" s="9">
        <f>0.5*R2520</f>
        <v>0</v>
      </c>
      <c r="U2520" s="9">
        <f>T2520+S2520</f>
        <v>0</v>
      </c>
      <c r="V2520" s="9">
        <f>(Q2520+U2520)/(0.944*1000)</f>
        <v>0</v>
      </c>
    </row>
    <row r="2521" spans="1:22" x14ac:dyDescent="0.3">
      <c r="A2521" s="14">
        <v>2526</v>
      </c>
      <c r="B2521" s="14" t="s">
        <v>6132</v>
      </c>
      <c r="C2521" s="14" t="s">
        <v>13510</v>
      </c>
      <c r="D2521" s="14" t="s">
        <v>13504</v>
      </c>
      <c r="E2521" s="14" t="s">
        <v>13480</v>
      </c>
      <c r="F2521" s="14">
        <v>10</v>
      </c>
      <c r="G2521" s="14">
        <v>0.25</v>
      </c>
      <c r="H2521" s="15">
        <v>6.2427000000000024E-2</v>
      </c>
      <c r="I2521" s="15">
        <f>M2521-V2521</f>
        <v>0.200073</v>
      </c>
      <c r="J2521" s="14"/>
      <c r="K2521" s="13"/>
      <c r="L2521" s="9">
        <f>G2521*1.05</f>
        <v>0.26250000000000001</v>
      </c>
      <c r="M2521" s="11">
        <f>L2521-H2521</f>
        <v>0.200073</v>
      </c>
      <c r="N2521" s="11">
        <v>0</v>
      </c>
      <c r="P2521" s="9">
        <f>0.5*N2521/1000</f>
        <v>0</v>
      </c>
      <c r="Q2521" s="9">
        <f>P2521+O2521</f>
        <v>0</v>
      </c>
      <c r="R2521" s="11">
        <v>0</v>
      </c>
      <c r="T2521" s="9">
        <f>0.5*R2521</f>
        <v>0</v>
      </c>
      <c r="U2521" s="9">
        <f>T2521+S2521</f>
        <v>0</v>
      </c>
      <c r="V2521" s="9">
        <f>(Q2521+U2521)/(0.944*1000)</f>
        <v>0</v>
      </c>
    </row>
    <row r="2522" spans="1:22" x14ac:dyDescent="0.3">
      <c r="A2522" s="14">
        <v>2527</v>
      </c>
      <c r="B2522" s="14" t="s">
        <v>6133</v>
      </c>
      <c r="C2522" s="14" t="s">
        <v>13510</v>
      </c>
      <c r="D2522" s="14" t="s">
        <v>13504</v>
      </c>
      <c r="E2522" s="14" t="s">
        <v>13480</v>
      </c>
      <c r="F2522" s="14">
        <v>10</v>
      </c>
      <c r="G2522" s="14">
        <v>0.16</v>
      </c>
      <c r="H2522" s="15">
        <v>4.0848000000000016E-2</v>
      </c>
      <c r="I2522" s="15">
        <f>M2522-V2522</f>
        <v>0.12715199999999999</v>
      </c>
      <c r="J2522" s="14"/>
      <c r="K2522" s="13"/>
      <c r="L2522" s="9">
        <f>G2522*1.05</f>
        <v>0.16800000000000001</v>
      </c>
      <c r="M2522" s="11">
        <f>L2522-H2522</f>
        <v>0.12715199999999999</v>
      </c>
      <c r="N2522" s="11">
        <v>0</v>
      </c>
      <c r="P2522" s="9">
        <f>0.5*N2522/1000</f>
        <v>0</v>
      </c>
      <c r="Q2522" s="9">
        <f>P2522+O2522</f>
        <v>0</v>
      </c>
      <c r="R2522" s="11">
        <v>0</v>
      </c>
      <c r="T2522" s="9">
        <f>0.5*R2522</f>
        <v>0</v>
      </c>
      <c r="U2522" s="9">
        <f>T2522+S2522</f>
        <v>0</v>
      </c>
      <c r="V2522" s="9">
        <f>(Q2522+U2522)/(0.944*1000)</f>
        <v>0</v>
      </c>
    </row>
    <row r="2523" spans="1:22" x14ac:dyDescent="0.3">
      <c r="A2523" s="14">
        <v>2528</v>
      </c>
      <c r="B2523" s="14" t="s">
        <v>6134</v>
      </c>
      <c r="C2523" s="14" t="s">
        <v>13510</v>
      </c>
      <c r="D2523" s="14" t="s">
        <v>13504</v>
      </c>
      <c r="E2523" s="14" t="s">
        <v>13480</v>
      </c>
      <c r="F2523" s="14">
        <v>10</v>
      </c>
      <c r="G2523" s="14">
        <v>0.16</v>
      </c>
      <c r="H2523" s="15">
        <v>9.5013E-2</v>
      </c>
      <c r="I2523" s="15">
        <f>M2523-V2523</f>
        <v>6.7690389830508485E-2</v>
      </c>
      <c r="J2523" s="14"/>
      <c r="K2523" s="13"/>
      <c r="L2523" s="9">
        <f>G2523*1.05</f>
        <v>0.16800000000000001</v>
      </c>
      <c r="M2523" s="11">
        <f>L2523-H2523</f>
        <v>7.298700000000001E-2</v>
      </c>
      <c r="N2523" s="11">
        <v>0</v>
      </c>
      <c r="P2523" s="9">
        <f>0.5*N2523/1000</f>
        <v>0</v>
      </c>
      <c r="Q2523" s="9">
        <f>P2523+O2523</f>
        <v>0</v>
      </c>
      <c r="R2523" s="11">
        <v>10</v>
      </c>
      <c r="T2523" s="9">
        <f>0.5*R2523</f>
        <v>5</v>
      </c>
      <c r="U2523" s="9">
        <f>T2523+S2523</f>
        <v>5</v>
      </c>
      <c r="V2523" s="9">
        <f>(Q2523+U2523)/(0.944*1000)</f>
        <v>5.2966101694915252E-3</v>
      </c>
    </row>
    <row r="2524" spans="1:22" x14ac:dyDescent="0.3">
      <c r="A2524" s="14">
        <v>2529</v>
      </c>
      <c r="B2524" s="14" t="s">
        <v>6135</v>
      </c>
      <c r="C2524" s="14" t="s">
        <v>13510</v>
      </c>
      <c r="D2524" s="14" t="s">
        <v>13504</v>
      </c>
      <c r="E2524" s="14" t="s">
        <v>13480</v>
      </c>
      <c r="F2524" s="14">
        <v>10</v>
      </c>
      <c r="G2524" s="14">
        <v>0.1</v>
      </c>
      <c r="H2524" s="15">
        <v>7.2662000000000004E-2</v>
      </c>
      <c r="I2524" s="15">
        <f>M2524-V2524</f>
        <v>3.2338000000000006E-2</v>
      </c>
      <c r="J2524" s="14"/>
      <c r="K2524" s="13"/>
      <c r="L2524" s="9">
        <f>G2524*1.05</f>
        <v>0.10500000000000001</v>
      </c>
      <c r="M2524" s="11">
        <f>L2524-H2524</f>
        <v>3.2338000000000006E-2</v>
      </c>
      <c r="N2524" s="11">
        <v>0</v>
      </c>
      <c r="P2524" s="9">
        <f>0.5*N2524/1000</f>
        <v>0</v>
      </c>
      <c r="Q2524" s="9">
        <f>P2524+O2524</f>
        <v>0</v>
      </c>
      <c r="R2524" s="11">
        <v>0</v>
      </c>
      <c r="T2524" s="9">
        <f>0.5*R2524</f>
        <v>0</v>
      </c>
      <c r="U2524" s="9">
        <f>T2524+S2524</f>
        <v>0</v>
      </c>
      <c r="V2524" s="9">
        <f>(Q2524+U2524)/(0.944*1000)</f>
        <v>0</v>
      </c>
    </row>
    <row r="2525" spans="1:22" x14ac:dyDescent="0.3">
      <c r="A2525" s="14">
        <v>2530</v>
      </c>
      <c r="B2525" s="14" t="s">
        <v>6136</v>
      </c>
      <c r="C2525" s="14" t="s">
        <v>13510</v>
      </c>
      <c r="D2525" s="14" t="s">
        <v>13504</v>
      </c>
      <c r="E2525" s="14" t="s">
        <v>13480</v>
      </c>
      <c r="F2525" s="14">
        <v>10</v>
      </c>
      <c r="G2525" s="14">
        <v>6.3E-2</v>
      </c>
      <c r="H2525" s="15">
        <v>4.5660000000000023E-3</v>
      </c>
      <c r="I2525" s="15">
        <f>M2525-V2525</f>
        <v>6.1584E-2</v>
      </c>
      <c r="J2525" s="14"/>
      <c r="K2525" s="13"/>
      <c r="L2525" s="9">
        <f>G2525*1.05</f>
        <v>6.615E-2</v>
      </c>
      <c r="M2525" s="11">
        <f>L2525-H2525</f>
        <v>6.1584E-2</v>
      </c>
      <c r="N2525" s="11">
        <v>0</v>
      </c>
      <c r="P2525" s="9">
        <f>0.5*N2525/1000</f>
        <v>0</v>
      </c>
      <c r="Q2525" s="9">
        <f>P2525+O2525</f>
        <v>0</v>
      </c>
      <c r="R2525" s="11">
        <v>0</v>
      </c>
      <c r="T2525" s="9">
        <f>0.5*R2525</f>
        <v>0</v>
      </c>
      <c r="U2525" s="9">
        <f>T2525+S2525</f>
        <v>0</v>
      </c>
      <c r="V2525" s="9">
        <f>(Q2525+U2525)/(0.944*1000)</f>
        <v>0</v>
      </c>
    </row>
    <row r="2526" spans="1:22" x14ac:dyDescent="0.3">
      <c r="A2526" s="14">
        <v>2531</v>
      </c>
      <c r="B2526" s="14" t="s">
        <v>6137</v>
      </c>
      <c r="C2526" s="14" t="s">
        <v>13510</v>
      </c>
      <c r="D2526" s="14" t="s">
        <v>13504</v>
      </c>
      <c r="E2526" s="14" t="s">
        <v>13480</v>
      </c>
      <c r="F2526" s="14">
        <v>10</v>
      </c>
      <c r="G2526" s="14">
        <v>0.1</v>
      </c>
      <c r="H2526" s="15">
        <v>4.2337000000000007E-2</v>
      </c>
      <c r="I2526" s="15">
        <f>M2526-V2526</f>
        <v>6.2662999999999996E-2</v>
      </c>
      <c r="J2526" s="14"/>
      <c r="K2526" s="13"/>
      <c r="L2526" s="9">
        <f>G2526*1.05</f>
        <v>0.10500000000000001</v>
      </c>
      <c r="M2526" s="11">
        <f>L2526-H2526</f>
        <v>6.2662999999999996E-2</v>
      </c>
      <c r="N2526" s="11">
        <v>0</v>
      </c>
      <c r="P2526" s="9">
        <f>0.5*N2526/1000</f>
        <v>0</v>
      </c>
      <c r="Q2526" s="9">
        <f>P2526+O2526</f>
        <v>0</v>
      </c>
      <c r="R2526" s="11">
        <v>0</v>
      </c>
      <c r="T2526" s="9">
        <f>0.5*R2526</f>
        <v>0</v>
      </c>
      <c r="U2526" s="9">
        <f>T2526+S2526</f>
        <v>0</v>
      </c>
      <c r="V2526" s="9">
        <f>(Q2526+U2526)/(0.944*1000)</f>
        <v>0</v>
      </c>
    </row>
    <row r="2527" spans="1:22" x14ac:dyDescent="0.3">
      <c r="A2527" s="14">
        <v>2532</v>
      </c>
      <c r="B2527" s="14" t="s">
        <v>6138</v>
      </c>
      <c r="C2527" s="14" t="s">
        <v>13510</v>
      </c>
      <c r="D2527" s="14" t="s">
        <v>13504</v>
      </c>
      <c r="E2527" s="14" t="s">
        <v>13480</v>
      </c>
      <c r="F2527" s="14">
        <v>10</v>
      </c>
      <c r="G2527" s="14">
        <v>0.1</v>
      </c>
      <c r="H2527" s="15">
        <v>2.2933999999999996E-2</v>
      </c>
      <c r="I2527" s="15">
        <f>M2527-V2527</f>
        <v>8.2066000000000014E-2</v>
      </c>
      <c r="J2527" s="14"/>
      <c r="K2527" s="13"/>
      <c r="L2527" s="9">
        <f>G2527*1.05</f>
        <v>0.10500000000000001</v>
      </c>
      <c r="M2527" s="11">
        <f>L2527-H2527</f>
        <v>8.2066000000000014E-2</v>
      </c>
      <c r="N2527" s="11">
        <v>0</v>
      </c>
      <c r="P2527" s="9">
        <f>0.5*N2527/1000</f>
        <v>0</v>
      </c>
      <c r="Q2527" s="9">
        <f>P2527+O2527</f>
        <v>0</v>
      </c>
      <c r="R2527" s="11">
        <v>0</v>
      </c>
      <c r="T2527" s="9">
        <f>0.5*R2527</f>
        <v>0</v>
      </c>
      <c r="U2527" s="9">
        <f>T2527+S2527</f>
        <v>0</v>
      </c>
      <c r="V2527" s="9">
        <f>(Q2527+U2527)/(0.944*1000)</f>
        <v>0</v>
      </c>
    </row>
    <row r="2528" spans="1:22" x14ac:dyDescent="0.3">
      <c r="A2528" s="14">
        <v>2533</v>
      </c>
      <c r="B2528" s="14" t="s">
        <v>6139</v>
      </c>
      <c r="C2528" s="14" t="s">
        <v>13510</v>
      </c>
      <c r="D2528" s="14" t="s">
        <v>13504</v>
      </c>
      <c r="E2528" s="14" t="s">
        <v>13480</v>
      </c>
      <c r="F2528" s="14">
        <v>10</v>
      </c>
      <c r="G2528" s="14">
        <v>0.16</v>
      </c>
      <c r="H2528" s="15">
        <v>2.3645999999999986E-2</v>
      </c>
      <c r="I2528" s="15">
        <f>M2528-V2528</f>
        <v>0.14435400000000004</v>
      </c>
      <c r="J2528" s="14"/>
      <c r="K2528" s="13"/>
      <c r="L2528" s="9">
        <f>G2528*1.05</f>
        <v>0.16800000000000001</v>
      </c>
      <c r="M2528" s="11">
        <f>L2528-H2528</f>
        <v>0.14435400000000004</v>
      </c>
      <c r="N2528" s="11">
        <v>0</v>
      </c>
      <c r="P2528" s="9">
        <f>0.5*N2528/1000</f>
        <v>0</v>
      </c>
      <c r="Q2528" s="9">
        <f>P2528+O2528</f>
        <v>0</v>
      </c>
      <c r="R2528" s="11">
        <v>0</v>
      </c>
      <c r="T2528" s="9">
        <f>0.5*R2528</f>
        <v>0</v>
      </c>
      <c r="U2528" s="9">
        <f>T2528+S2528</f>
        <v>0</v>
      </c>
      <c r="V2528" s="9">
        <f>(Q2528+U2528)/(0.944*1000)</f>
        <v>0</v>
      </c>
    </row>
    <row r="2529" spans="1:22" x14ac:dyDescent="0.3">
      <c r="A2529" s="14">
        <v>2534</v>
      </c>
      <c r="B2529" s="14" t="s">
        <v>6140</v>
      </c>
      <c r="C2529" s="14" t="s">
        <v>13510</v>
      </c>
      <c r="D2529" s="14" t="s">
        <v>13504</v>
      </c>
      <c r="E2529" s="14" t="s">
        <v>13480</v>
      </c>
      <c r="F2529" s="14">
        <v>10</v>
      </c>
      <c r="G2529" s="14">
        <v>0.1</v>
      </c>
      <c r="H2529" s="15">
        <v>4.1310000000000001E-3</v>
      </c>
      <c r="I2529" s="15">
        <f>M2529-V2529</f>
        <v>0.10086900000000001</v>
      </c>
      <c r="J2529" s="14"/>
      <c r="K2529" s="13"/>
      <c r="L2529" s="9">
        <f>G2529*1.05</f>
        <v>0.10500000000000001</v>
      </c>
      <c r="M2529" s="11">
        <f>L2529-H2529</f>
        <v>0.10086900000000001</v>
      </c>
      <c r="N2529" s="11">
        <v>0</v>
      </c>
      <c r="P2529" s="9">
        <f>0.5*N2529/1000</f>
        <v>0</v>
      </c>
      <c r="Q2529" s="9">
        <f>P2529+O2529</f>
        <v>0</v>
      </c>
      <c r="R2529" s="11">
        <v>0</v>
      </c>
      <c r="T2529" s="9">
        <f>0.5*R2529</f>
        <v>0</v>
      </c>
      <c r="U2529" s="9">
        <f>T2529+S2529</f>
        <v>0</v>
      </c>
      <c r="V2529" s="9">
        <f>(Q2529+U2529)/(0.944*1000)</f>
        <v>0</v>
      </c>
    </row>
    <row r="2530" spans="1:22" x14ac:dyDescent="0.3">
      <c r="A2530" s="14">
        <v>2535</v>
      </c>
      <c r="B2530" s="14" t="s">
        <v>6141</v>
      </c>
      <c r="C2530" s="14" t="s">
        <v>13510</v>
      </c>
      <c r="D2530" s="14" t="s">
        <v>13504</v>
      </c>
      <c r="E2530" s="14" t="s">
        <v>13480</v>
      </c>
      <c r="F2530" s="14">
        <v>10</v>
      </c>
      <c r="G2530" s="14">
        <v>0.16</v>
      </c>
      <c r="H2530" s="15">
        <v>8.1119999999999942E-3</v>
      </c>
      <c r="I2530" s="15">
        <f>M2530-V2530</f>
        <v>0.15988800000000003</v>
      </c>
      <c r="J2530" s="14"/>
      <c r="K2530" s="13"/>
      <c r="L2530" s="9">
        <f>G2530*1.05</f>
        <v>0.16800000000000001</v>
      </c>
      <c r="M2530" s="11">
        <f>L2530-H2530</f>
        <v>0.15988800000000003</v>
      </c>
      <c r="N2530" s="11">
        <v>0</v>
      </c>
      <c r="P2530" s="9">
        <f>0.5*N2530/1000</f>
        <v>0</v>
      </c>
      <c r="Q2530" s="9">
        <f>P2530+O2530</f>
        <v>0</v>
      </c>
      <c r="R2530" s="11">
        <v>0</v>
      </c>
      <c r="T2530" s="9">
        <f>0.5*R2530</f>
        <v>0</v>
      </c>
      <c r="U2530" s="9">
        <f>T2530+S2530</f>
        <v>0</v>
      </c>
      <c r="V2530" s="9">
        <f>(Q2530+U2530)/(0.944*1000)</f>
        <v>0</v>
      </c>
    </row>
    <row r="2531" spans="1:22" x14ac:dyDescent="0.3">
      <c r="A2531" s="14">
        <v>2536</v>
      </c>
      <c r="B2531" s="14" t="s">
        <v>6142</v>
      </c>
      <c r="C2531" s="14" t="s">
        <v>13510</v>
      </c>
      <c r="D2531" s="14" t="s">
        <v>13504</v>
      </c>
      <c r="E2531" s="14" t="s">
        <v>13480</v>
      </c>
      <c r="F2531" s="14">
        <v>10</v>
      </c>
      <c r="G2531" s="14">
        <v>0.16</v>
      </c>
      <c r="H2531" s="15">
        <v>8.5000000000000006E-2</v>
      </c>
      <c r="I2531" s="15">
        <f>M2531-V2531</f>
        <v>8.3000000000000004E-2</v>
      </c>
      <c r="J2531" s="14"/>
      <c r="K2531" s="13"/>
      <c r="L2531" s="9">
        <f>G2531*1.05</f>
        <v>0.16800000000000001</v>
      </c>
      <c r="M2531" s="11">
        <f>L2531-H2531</f>
        <v>8.3000000000000004E-2</v>
      </c>
      <c r="N2531" s="11">
        <v>0</v>
      </c>
      <c r="P2531" s="9">
        <f>0.5*N2531/1000</f>
        <v>0</v>
      </c>
      <c r="Q2531" s="9">
        <f>P2531+O2531</f>
        <v>0</v>
      </c>
      <c r="R2531" s="11">
        <v>0</v>
      </c>
      <c r="T2531" s="9">
        <f>0.5*R2531</f>
        <v>0</v>
      </c>
      <c r="U2531" s="9">
        <f>T2531+S2531</f>
        <v>0</v>
      </c>
      <c r="V2531" s="9">
        <f>(Q2531+U2531)/(0.944*1000)</f>
        <v>0</v>
      </c>
    </row>
    <row r="2532" spans="1:22" x14ac:dyDescent="0.3">
      <c r="A2532" s="14">
        <v>2537</v>
      </c>
      <c r="B2532" s="14" t="s">
        <v>6143</v>
      </c>
      <c r="C2532" s="14" t="s">
        <v>13510</v>
      </c>
      <c r="D2532" s="14" t="s">
        <v>13504</v>
      </c>
      <c r="E2532" s="14" t="s">
        <v>13480</v>
      </c>
      <c r="F2532" s="14">
        <v>10</v>
      </c>
      <c r="G2532" s="14">
        <v>0.16</v>
      </c>
      <c r="H2532" s="15">
        <v>4.9487999999999997E-2</v>
      </c>
      <c r="I2532" s="15">
        <f>M2532-V2532</f>
        <v>0.11851200000000001</v>
      </c>
      <c r="J2532" s="14"/>
      <c r="K2532" s="13"/>
      <c r="L2532" s="9">
        <f>G2532*1.05</f>
        <v>0.16800000000000001</v>
      </c>
      <c r="M2532" s="11">
        <f>L2532-H2532</f>
        <v>0.11851200000000001</v>
      </c>
      <c r="N2532" s="11">
        <v>0</v>
      </c>
      <c r="P2532" s="9">
        <f>0.5*N2532/1000</f>
        <v>0</v>
      </c>
      <c r="Q2532" s="9">
        <f>P2532+O2532</f>
        <v>0</v>
      </c>
      <c r="R2532" s="11">
        <v>0</v>
      </c>
      <c r="T2532" s="9">
        <f>0.5*R2532</f>
        <v>0</v>
      </c>
      <c r="U2532" s="9">
        <f>T2532+S2532</f>
        <v>0</v>
      </c>
      <c r="V2532" s="9">
        <f>(Q2532+U2532)/(0.944*1000)</f>
        <v>0</v>
      </c>
    </row>
    <row r="2533" spans="1:22" x14ac:dyDescent="0.3">
      <c r="A2533" s="14">
        <v>2538</v>
      </c>
      <c r="B2533" s="14" t="s">
        <v>6144</v>
      </c>
      <c r="C2533" s="14" t="s">
        <v>13510</v>
      </c>
      <c r="D2533" s="14" t="s">
        <v>13504</v>
      </c>
      <c r="E2533" s="14" t="s">
        <v>13480</v>
      </c>
      <c r="F2533" s="14">
        <v>10</v>
      </c>
      <c r="G2533" s="14">
        <v>0.1</v>
      </c>
      <c r="H2533" s="15">
        <v>5.7499999999999996E-2</v>
      </c>
      <c r="I2533" s="15">
        <f>M2533-V2533</f>
        <v>4.2203389830508489E-2</v>
      </c>
      <c r="J2533" s="14"/>
      <c r="K2533" s="13"/>
      <c r="L2533" s="9">
        <f>G2533*1.05</f>
        <v>0.10500000000000001</v>
      </c>
      <c r="M2533" s="11">
        <f>L2533-H2533</f>
        <v>4.7500000000000014E-2</v>
      </c>
      <c r="N2533" s="11">
        <v>0</v>
      </c>
      <c r="P2533" s="9">
        <f>0.5*N2533/1000</f>
        <v>0</v>
      </c>
      <c r="Q2533" s="9">
        <f>P2533+O2533</f>
        <v>0</v>
      </c>
      <c r="R2533" s="11">
        <v>10</v>
      </c>
      <c r="T2533" s="9">
        <f>0.5*R2533</f>
        <v>5</v>
      </c>
      <c r="U2533" s="9">
        <f>T2533+S2533</f>
        <v>5</v>
      </c>
      <c r="V2533" s="9">
        <f>(Q2533+U2533)/(0.944*1000)</f>
        <v>5.2966101694915252E-3</v>
      </c>
    </row>
    <row r="2534" spans="1:22" x14ac:dyDescent="0.3">
      <c r="A2534" s="14">
        <v>2539</v>
      </c>
      <c r="B2534" s="14" t="s">
        <v>6145</v>
      </c>
      <c r="C2534" s="14" t="s">
        <v>13510</v>
      </c>
      <c r="D2534" s="14" t="s">
        <v>13504</v>
      </c>
      <c r="E2534" s="14" t="s">
        <v>13480</v>
      </c>
      <c r="F2534" s="14">
        <v>10</v>
      </c>
      <c r="G2534" s="14">
        <v>0.1</v>
      </c>
      <c r="H2534" s="15">
        <v>2.1968000000000005E-2</v>
      </c>
      <c r="I2534" s="15">
        <f>M2534-V2534</f>
        <v>8.3032000000000009E-2</v>
      </c>
      <c r="J2534" s="14"/>
      <c r="K2534" s="13"/>
      <c r="L2534" s="9">
        <f>G2534*1.05</f>
        <v>0.10500000000000001</v>
      </c>
      <c r="M2534" s="11">
        <f>L2534-H2534</f>
        <v>8.3032000000000009E-2</v>
      </c>
      <c r="N2534" s="11">
        <v>0</v>
      </c>
      <c r="P2534" s="9">
        <f>0.5*N2534/1000</f>
        <v>0</v>
      </c>
      <c r="Q2534" s="9">
        <f>P2534+O2534</f>
        <v>0</v>
      </c>
      <c r="R2534" s="11">
        <v>0</v>
      </c>
      <c r="T2534" s="9">
        <f>0.5*R2534</f>
        <v>0</v>
      </c>
      <c r="U2534" s="9">
        <f>T2534+S2534</f>
        <v>0</v>
      </c>
      <c r="V2534" s="9">
        <f>(Q2534+U2534)/(0.944*1000)</f>
        <v>0</v>
      </c>
    </row>
    <row r="2535" spans="1:22" x14ac:dyDescent="0.3">
      <c r="A2535" s="14">
        <v>2540</v>
      </c>
      <c r="B2535" s="14" t="s">
        <v>6146</v>
      </c>
      <c r="C2535" s="14" t="s">
        <v>13510</v>
      </c>
      <c r="D2535" s="14" t="s">
        <v>13504</v>
      </c>
      <c r="E2535" s="14" t="s">
        <v>13480</v>
      </c>
      <c r="F2535" s="14">
        <v>10</v>
      </c>
      <c r="G2535" s="14">
        <v>0.1</v>
      </c>
      <c r="H2535" s="15">
        <v>1.9331000000000004E-2</v>
      </c>
      <c r="I2535" s="15">
        <f>M2535-V2535</f>
        <v>8.5669000000000009E-2</v>
      </c>
      <c r="J2535" s="14"/>
      <c r="K2535" s="13"/>
      <c r="L2535" s="9">
        <f>G2535*1.05</f>
        <v>0.10500000000000001</v>
      </c>
      <c r="M2535" s="11">
        <f>L2535-H2535</f>
        <v>8.5669000000000009E-2</v>
      </c>
      <c r="N2535" s="11">
        <v>0</v>
      </c>
      <c r="P2535" s="9">
        <f>0.5*N2535/1000</f>
        <v>0</v>
      </c>
      <c r="Q2535" s="9">
        <f>P2535+O2535</f>
        <v>0</v>
      </c>
      <c r="R2535" s="11">
        <v>0</v>
      </c>
      <c r="T2535" s="9">
        <f>0.5*R2535</f>
        <v>0</v>
      </c>
      <c r="U2535" s="9">
        <f>T2535+S2535</f>
        <v>0</v>
      </c>
      <c r="V2535" s="9">
        <f>(Q2535+U2535)/(0.944*1000)</f>
        <v>0</v>
      </c>
    </row>
    <row r="2536" spans="1:22" x14ac:dyDescent="0.3">
      <c r="A2536" s="14">
        <v>2541</v>
      </c>
      <c r="B2536" s="14" t="s">
        <v>6147</v>
      </c>
      <c r="C2536" s="14" t="s">
        <v>13510</v>
      </c>
      <c r="D2536" s="14" t="s">
        <v>13504</v>
      </c>
      <c r="E2536" s="14" t="s">
        <v>13480</v>
      </c>
      <c r="F2536" s="14">
        <v>10</v>
      </c>
      <c r="G2536" s="14">
        <v>0.04</v>
      </c>
      <c r="H2536" s="15">
        <v>1.1623000000000001E-2</v>
      </c>
      <c r="I2536" s="15">
        <f>M2536-V2536</f>
        <v>3.0377000000000001E-2</v>
      </c>
      <c r="J2536" s="14"/>
      <c r="K2536" s="13"/>
      <c r="L2536" s="9">
        <f>G2536*1.05</f>
        <v>4.2000000000000003E-2</v>
      </c>
      <c r="M2536" s="11">
        <f>L2536-H2536</f>
        <v>3.0377000000000001E-2</v>
      </c>
      <c r="N2536" s="11">
        <v>0</v>
      </c>
      <c r="P2536" s="9">
        <f>0.5*N2536/1000</f>
        <v>0</v>
      </c>
      <c r="Q2536" s="9">
        <f>P2536+O2536</f>
        <v>0</v>
      </c>
      <c r="R2536" s="11">
        <v>0</v>
      </c>
      <c r="S2536" s="9">
        <f>0.75*R2536/1000</f>
        <v>0</v>
      </c>
      <c r="T2536" s="9">
        <f>0.5*R2536</f>
        <v>0</v>
      </c>
      <c r="U2536" s="9">
        <f>T2536+S2536</f>
        <v>0</v>
      </c>
      <c r="V2536" s="9">
        <f>(Q2536+U2536)/(0.944*1000)</f>
        <v>0</v>
      </c>
    </row>
    <row r="2537" spans="1:22" x14ac:dyDescent="0.3">
      <c r="A2537" s="14">
        <v>2542</v>
      </c>
      <c r="B2537" s="14" t="s">
        <v>6148</v>
      </c>
      <c r="C2537" s="14" t="s">
        <v>13510</v>
      </c>
      <c r="D2537" s="14" t="s">
        <v>13504</v>
      </c>
      <c r="E2537" s="14" t="s">
        <v>13480</v>
      </c>
      <c r="F2537" s="14">
        <v>10</v>
      </c>
      <c r="G2537" s="14">
        <v>0.16</v>
      </c>
      <c r="H2537" s="15">
        <v>1.5718999999999993E-2</v>
      </c>
      <c r="I2537" s="15">
        <f>M2537-V2537</f>
        <v>0.15228100000000003</v>
      </c>
      <c r="J2537" s="14"/>
      <c r="K2537" s="13"/>
      <c r="L2537" s="9">
        <f>G2537*1.05</f>
        <v>0.16800000000000001</v>
      </c>
      <c r="M2537" s="11">
        <f>L2537-H2537</f>
        <v>0.15228100000000003</v>
      </c>
      <c r="N2537" s="11">
        <v>0</v>
      </c>
      <c r="P2537" s="9">
        <f>0.5*N2537/1000</f>
        <v>0</v>
      </c>
      <c r="Q2537" s="9">
        <f>P2537+O2537</f>
        <v>0</v>
      </c>
      <c r="R2537" s="11">
        <v>0</v>
      </c>
      <c r="T2537" s="9">
        <f>0.5*R2537</f>
        <v>0</v>
      </c>
      <c r="U2537" s="9">
        <f>T2537+S2537</f>
        <v>0</v>
      </c>
      <c r="V2537" s="9">
        <f>(Q2537+U2537)/(0.944*1000)</f>
        <v>0</v>
      </c>
    </row>
    <row r="2538" spans="1:22" x14ac:dyDescent="0.3">
      <c r="A2538" s="14">
        <v>2543</v>
      </c>
      <c r="B2538" s="14" t="s">
        <v>6149</v>
      </c>
      <c r="C2538" s="14" t="s">
        <v>13510</v>
      </c>
      <c r="D2538" s="14" t="s">
        <v>13504</v>
      </c>
      <c r="E2538" s="14" t="s">
        <v>13480</v>
      </c>
      <c r="F2538" s="14">
        <v>10</v>
      </c>
      <c r="G2538" s="14">
        <v>0.1</v>
      </c>
      <c r="H2538" s="15">
        <v>1.6757999999999995E-2</v>
      </c>
      <c r="I2538" s="15">
        <f>M2538-V2538</f>
        <v>8.8242000000000015E-2</v>
      </c>
      <c r="J2538" s="14"/>
      <c r="K2538" s="13"/>
      <c r="L2538" s="9">
        <f>G2538*1.05</f>
        <v>0.10500000000000001</v>
      </c>
      <c r="M2538" s="11">
        <f>L2538-H2538</f>
        <v>8.8242000000000015E-2</v>
      </c>
      <c r="N2538" s="11">
        <v>0</v>
      </c>
      <c r="P2538" s="9">
        <f>0.5*N2538/1000</f>
        <v>0</v>
      </c>
      <c r="Q2538" s="9">
        <f>P2538+O2538</f>
        <v>0</v>
      </c>
      <c r="R2538" s="11">
        <v>0</v>
      </c>
      <c r="T2538" s="9">
        <f>0.5*R2538</f>
        <v>0</v>
      </c>
      <c r="U2538" s="9">
        <f>T2538+S2538</f>
        <v>0</v>
      </c>
      <c r="V2538" s="9">
        <f>(Q2538+U2538)/(0.944*1000)</f>
        <v>0</v>
      </c>
    </row>
    <row r="2539" spans="1:22" x14ac:dyDescent="0.3">
      <c r="A2539" s="14">
        <v>2544</v>
      </c>
      <c r="B2539" s="14" t="s">
        <v>6150</v>
      </c>
      <c r="C2539" s="14" t="s">
        <v>13510</v>
      </c>
      <c r="D2539" s="14" t="s">
        <v>13504</v>
      </c>
      <c r="E2539" s="14" t="s">
        <v>13480</v>
      </c>
      <c r="F2539" s="14">
        <v>10</v>
      </c>
      <c r="G2539" s="14">
        <v>0.1</v>
      </c>
      <c r="H2539" s="15">
        <v>7.4830000000000044E-3</v>
      </c>
      <c r="I2539" s="15">
        <f>M2539-V2539</f>
        <v>9.7517000000000006E-2</v>
      </c>
      <c r="J2539" s="14"/>
      <c r="K2539" s="13"/>
      <c r="L2539" s="9">
        <f>G2539*1.05</f>
        <v>0.10500000000000001</v>
      </c>
      <c r="M2539" s="11">
        <f>L2539-H2539</f>
        <v>9.7517000000000006E-2</v>
      </c>
      <c r="N2539" s="11">
        <v>0</v>
      </c>
      <c r="P2539" s="9">
        <f>0.5*N2539/1000</f>
        <v>0</v>
      </c>
      <c r="Q2539" s="9">
        <f>P2539+O2539</f>
        <v>0</v>
      </c>
      <c r="R2539" s="11">
        <v>0</v>
      </c>
      <c r="T2539" s="9">
        <f>0.5*R2539</f>
        <v>0</v>
      </c>
      <c r="U2539" s="9">
        <f>T2539+S2539</f>
        <v>0</v>
      </c>
      <c r="V2539" s="9">
        <f>(Q2539+U2539)/(0.944*1000)</f>
        <v>0</v>
      </c>
    </row>
    <row r="2540" spans="1:22" x14ac:dyDescent="0.3">
      <c r="A2540" s="14">
        <v>2545</v>
      </c>
      <c r="B2540" s="14" t="s">
        <v>6151</v>
      </c>
      <c r="C2540" s="14" t="s">
        <v>13510</v>
      </c>
      <c r="D2540" s="14" t="s">
        <v>13504</v>
      </c>
      <c r="E2540" s="14" t="s">
        <v>13480</v>
      </c>
      <c r="F2540" s="14">
        <v>10</v>
      </c>
      <c r="G2540" s="14">
        <v>6.3E-2</v>
      </c>
      <c r="H2540" s="15">
        <v>2.7000000000000315E-4</v>
      </c>
      <c r="I2540" s="15">
        <f>M2540-V2540</f>
        <v>6.5879999999999994E-2</v>
      </c>
      <c r="J2540" s="14"/>
      <c r="K2540" s="13"/>
      <c r="L2540" s="9">
        <f>G2540*1.05</f>
        <v>6.615E-2</v>
      </c>
      <c r="M2540" s="11">
        <f>L2540-H2540</f>
        <v>6.5879999999999994E-2</v>
      </c>
      <c r="N2540" s="11">
        <v>0</v>
      </c>
      <c r="P2540" s="9">
        <f>0.5*N2540/1000</f>
        <v>0</v>
      </c>
      <c r="Q2540" s="9">
        <f>P2540+O2540</f>
        <v>0</v>
      </c>
      <c r="R2540" s="11">
        <v>0</v>
      </c>
      <c r="T2540" s="9">
        <f>0.5*R2540</f>
        <v>0</v>
      </c>
      <c r="U2540" s="9">
        <f>T2540+S2540</f>
        <v>0</v>
      </c>
      <c r="V2540" s="9">
        <f>(Q2540+U2540)/(0.944*1000)</f>
        <v>0</v>
      </c>
    </row>
    <row r="2541" spans="1:22" x14ac:dyDescent="0.3">
      <c r="A2541" s="14">
        <v>2546</v>
      </c>
      <c r="B2541" s="14" t="s">
        <v>6152</v>
      </c>
      <c r="C2541" s="14" t="s">
        <v>13510</v>
      </c>
      <c r="D2541" s="14" t="s">
        <v>13504</v>
      </c>
      <c r="E2541" s="14" t="s">
        <v>13480</v>
      </c>
      <c r="F2541" s="14">
        <v>10</v>
      </c>
      <c r="G2541" s="14">
        <v>0.1</v>
      </c>
      <c r="H2541" s="15">
        <v>7.2990000000000069E-3</v>
      </c>
      <c r="I2541" s="15">
        <f>M2541-V2541</f>
        <v>9.770100000000001E-2</v>
      </c>
      <c r="J2541" s="14"/>
      <c r="K2541" s="13"/>
      <c r="L2541" s="9">
        <f>G2541*1.05</f>
        <v>0.10500000000000001</v>
      </c>
      <c r="M2541" s="11">
        <f>L2541-H2541</f>
        <v>9.770100000000001E-2</v>
      </c>
      <c r="N2541" s="11">
        <v>0</v>
      </c>
      <c r="P2541" s="9">
        <f>0.5*N2541/1000</f>
        <v>0</v>
      </c>
      <c r="Q2541" s="9">
        <f>P2541+O2541</f>
        <v>0</v>
      </c>
      <c r="R2541" s="11">
        <v>0</v>
      </c>
      <c r="T2541" s="9">
        <f>0.5*R2541</f>
        <v>0</v>
      </c>
      <c r="U2541" s="9">
        <f>T2541+S2541</f>
        <v>0</v>
      </c>
      <c r="V2541" s="9">
        <f>(Q2541+U2541)/(0.944*1000)</f>
        <v>0</v>
      </c>
    </row>
    <row r="2542" spans="1:22" x14ac:dyDescent="0.3">
      <c r="A2542" s="14">
        <v>2547</v>
      </c>
      <c r="B2542" s="14" t="s">
        <v>6153</v>
      </c>
      <c r="C2542" s="14" t="s">
        <v>13510</v>
      </c>
      <c r="D2542" s="14" t="s">
        <v>13504</v>
      </c>
      <c r="E2542" s="14" t="s">
        <v>13480</v>
      </c>
      <c r="F2542" s="14">
        <v>10</v>
      </c>
      <c r="G2542" s="14">
        <v>0.16</v>
      </c>
      <c r="H2542" s="15">
        <v>0</v>
      </c>
      <c r="I2542" s="15">
        <f>M2542-V2542</f>
        <v>0.16800000000000001</v>
      </c>
      <c r="J2542" s="14"/>
      <c r="K2542" s="13"/>
      <c r="L2542" s="9">
        <f>G2542*1.05</f>
        <v>0.16800000000000001</v>
      </c>
      <c r="M2542" s="11">
        <f>L2542-H2542</f>
        <v>0.16800000000000001</v>
      </c>
      <c r="N2542" s="11">
        <v>0</v>
      </c>
      <c r="P2542" s="9">
        <f>0.5*N2542/1000</f>
        <v>0</v>
      </c>
      <c r="Q2542" s="9">
        <f>P2542+O2542</f>
        <v>0</v>
      </c>
      <c r="R2542" s="11">
        <v>0</v>
      </c>
      <c r="T2542" s="9">
        <f>0.5*R2542</f>
        <v>0</v>
      </c>
      <c r="U2542" s="9">
        <f>T2542+S2542</f>
        <v>0</v>
      </c>
      <c r="V2542" s="9">
        <f>(Q2542+U2542)/(0.944*1000)</f>
        <v>0</v>
      </c>
    </row>
    <row r="2543" spans="1:22" x14ac:dyDescent="0.3">
      <c r="A2543" s="14">
        <v>2548</v>
      </c>
      <c r="B2543" s="14" t="s">
        <v>6154</v>
      </c>
      <c r="C2543" s="14" t="s">
        <v>13510</v>
      </c>
      <c r="D2543" s="14" t="s">
        <v>13504</v>
      </c>
      <c r="E2543" s="14" t="s">
        <v>13480</v>
      </c>
      <c r="F2543" s="14">
        <v>10</v>
      </c>
      <c r="G2543" s="14">
        <v>0.1</v>
      </c>
      <c r="H2543" s="15">
        <v>9.5439999999999969E-3</v>
      </c>
      <c r="I2543" s="15">
        <f>M2543-V2543</f>
        <v>9.5456000000000013E-2</v>
      </c>
      <c r="J2543" s="14"/>
      <c r="K2543" s="13"/>
      <c r="L2543" s="9">
        <f>G2543*1.05</f>
        <v>0.10500000000000001</v>
      </c>
      <c r="M2543" s="11">
        <f>L2543-H2543</f>
        <v>9.5456000000000013E-2</v>
      </c>
      <c r="N2543" s="11">
        <v>0</v>
      </c>
      <c r="P2543" s="9">
        <f>0.5*N2543/1000</f>
        <v>0</v>
      </c>
      <c r="Q2543" s="9">
        <f>P2543+O2543</f>
        <v>0</v>
      </c>
      <c r="R2543" s="11">
        <v>0</v>
      </c>
      <c r="T2543" s="9">
        <f>0.5*R2543</f>
        <v>0</v>
      </c>
      <c r="U2543" s="9">
        <f>T2543+S2543</f>
        <v>0</v>
      </c>
      <c r="V2543" s="9">
        <f>(Q2543+U2543)/(0.944*1000)</f>
        <v>0</v>
      </c>
    </row>
    <row r="2544" spans="1:22" x14ac:dyDescent="0.3">
      <c r="A2544" s="14">
        <v>2549</v>
      </c>
      <c r="B2544" s="14" t="s">
        <v>6155</v>
      </c>
      <c r="C2544" s="14" t="s">
        <v>13510</v>
      </c>
      <c r="D2544" s="14" t="s">
        <v>13504</v>
      </c>
      <c r="E2544" s="14" t="s">
        <v>13480</v>
      </c>
      <c r="F2544" s="14">
        <v>10</v>
      </c>
      <c r="G2544" s="14">
        <v>0.06</v>
      </c>
      <c r="H2544" s="15">
        <v>5.195E-3</v>
      </c>
      <c r="I2544" s="15">
        <f>M2544-V2544</f>
        <v>5.7805000000000002E-2</v>
      </c>
      <c r="J2544" s="14"/>
      <c r="K2544" s="13"/>
      <c r="L2544" s="9">
        <f>G2544*1.05</f>
        <v>6.3E-2</v>
      </c>
      <c r="M2544" s="11">
        <f>L2544-H2544</f>
        <v>5.7805000000000002E-2</v>
      </c>
      <c r="N2544" s="11">
        <v>0</v>
      </c>
      <c r="P2544" s="9">
        <f>0.5*N2544/1000</f>
        <v>0</v>
      </c>
      <c r="Q2544" s="9">
        <f>P2544+O2544</f>
        <v>0</v>
      </c>
      <c r="R2544" s="11">
        <v>0</v>
      </c>
      <c r="T2544" s="9">
        <f>0.5*R2544</f>
        <v>0</v>
      </c>
      <c r="U2544" s="9">
        <f>T2544+S2544</f>
        <v>0</v>
      </c>
      <c r="V2544" s="9">
        <f>(Q2544+U2544)/(0.944*1000)</f>
        <v>0</v>
      </c>
    </row>
    <row r="2545" spans="1:22" x14ac:dyDescent="0.3">
      <c r="A2545" s="14">
        <v>2550</v>
      </c>
      <c r="B2545" s="14" t="s">
        <v>6156</v>
      </c>
      <c r="C2545" s="14" t="s">
        <v>13510</v>
      </c>
      <c r="D2545" s="14" t="s">
        <v>13504</v>
      </c>
      <c r="E2545" s="14" t="s">
        <v>13480</v>
      </c>
      <c r="F2545" s="14">
        <v>10</v>
      </c>
      <c r="G2545" s="14">
        <v>0.04</v>
      </c>
      <c r="H2545" s="15">
        <v>1.0895E-2</v>
      </c>
      <c r="I2545" s="15">
        <f>M2545-V2545</f>
        <v>3.1105000000000001E-2</v>
      </c>
      <c r="J2545" s="14"/>
      <c r="K2545" s="13"/>
      <c r="L2545" s="9">
        <f>G2545*1.05</f>
        <v>4.2000000000000003E-2</v>
      </c>
      <c r="M2545" s="11">
        <f>L2545-H2545</f>
        <v>3.1105000000000001E-2</v>
      </c>
      <c r="N2545" s="11">
        <v>0</v>
      </c>
      <c r="P2545" s="9">
        <f>0.5*N2545/1000</f>
        <v>0</v>
      </c>
      <c r="Q2545" s="9">
        <f>P2545+O2545</f>
        <v>0</v>
      </c>
      <c r="R2545" s="11">
        <v>0</v>
      </c>
      <c r="T2545" s="9">
        <f>0.5*R2545</f>
        <v>0</v>
      </c>
      <c r="U2545" s="9">
        <f>T2545+S2545</f>
        <v>0</v>
      </c>
      <c r="V2545" s="9">
        <f>(Q2545+U2545)/(0.944*1000)</f>
        <v>0</v>
      </c>
    </row>
    <row r="2546" spans="1:22" x14ac:dyDescent="0.3">
      <c r="A2546" s="14">
        <v>2551</v>
      </c>
      <c r="B2546" s="14" t="s">
        <v>6157</v>
      </c>
      <c r="C2546" s="14" t="s">
        <v>13510</v>
      </c>
      <c r="D2546" s="14" t="s">
        <v>13504</v>
      </c>
      <c r="E2546" s="14" t="s">
        <v>13480</v>
      </c>
      <c r="F2546" s="14">
        <v>10</v>
      </c>
      <c r="G2546" s="14">
        <v>0.16</v>
      </c>
      <c r="H2546" s="15">
        <v>2.9466999999999986E-2</v>
      </c>
      <c r="I2546" s="15">
        <f>M2546-V2546</f>
        <v>0.13853300000000002</v>
      </c>
      <c r="J2546" s="14"/>
      <c r="K2546" s="13"/>
      <c r="L2546" s="9">
        <f>G2546*1.05</f>
        <v>0.16800000000000001</v>
      </c>
      <c r="M2546" s="11">
        <f>L2546-H2546</f>
        <v>0.13853300000000002</v>
      </c>
      <c r="N2546" s="11">
        <v>0</v>
      </c>
      <c r="P2546" s="9">
        <f>0.5*N2546/1000</f>
        <v>0</v>
      </c>
      <c r="Q2546" s="9">
        <f>P2546+O2546</f>
        <v>0</v>
      </c>
      <c r="R2546" s="11">
        <v>0</v>
      </c>
      <c r="T2546" s="9">
        <f>0.5*R2546</f>
        <v>0</v>
      </c>
      <c r="U2546" s="9">
        <f>T2546+S2546</f>
        <v>0</v>
      </c>
      <c r="V2546" s="9">
        <f>(Q2546+U2546)/(0.944*1000)</f>
        <v>0</v>
      </c>
    </row>
    <row r="2547" spans="1:22" x14ac:dyDescent="0.3">
      <c r="A2547" s="14">
        <v>2552</v>
      </c>
      <c r="B2547" s="14" t="s">
        <v>6158</v>
      </c>
      <c r="C2547" s="14" t="s">
        <v>13510</v>
      </c>
      <c r="D2547" s="14" t="s">
        <v>13504</v>
      </c>
      <c r="E2547" s="14" t="s">
        <v>13480</v>
      </c>
      <c r="F2547" s="14">
        <v>10</v>
      </c>
      <c r="G2547" s="14">
        <v>0.1</v>
      </c>
      <c r="H2547" s="15">
        <v>3.5073000000000007E-2</v>
      </c>
      <c r="I2547" s="15">
        <f>M2547-V2547</f>
        <v>6.9927000000000003E-2</v>
      </c>
      <c r="J2547" s="14"/>
      <c r="K2547" s="13"/>
      <c r="L2547" s="9">
        <f>G2547*1.05</f>
        <v>0.10500000000000001</v>
      </c>
      <c r="M2547" s="11">
        <f>L2547-H2547</f>
        <v>6.9927000000000003E-2</v>
      </c>
      <c r="N2547" s="11">
        <v>0</v>
      </c>
      <c r="P2547" s="9">
        <f>0.5*N2547/1000</f>
        <v>0</v>
      </c>
      <c r="Q2547" s="9">
        <f>P2547+O2547</f>
        <v>0</v>
      </c>
      <c r="R2547" s="11">
        <v>0</v>
      </c>
      <c r="T2547" s="9">
        <f>0.5*R2547</f>
        <v>0</v>
      </c>
      <c r="U2547" s="9">
        <f>T2547+S2547</f>
        <v>0</v>
      </c>
      <c r="V2547" s="9">
        <f>(Q2547+U2547)/(0.944*1000)</f>
        <v>0</v>
      </c>
    </row>
    <row r="2548" spans="1:22" x14ac:dyDescent="0.3">
      <c r="A2548" s="14">
        <v>2553</v>
      </c>
      <c r="B2548" s="14" t="s">
        <v>6159</v>
      </c>
      <c r="C2548" s="14" t="s">
        <v>13510</v>
      </c>
      <c r="D2548" s="14" t="s">
        <v>13504</v>
      </c>
      <c r="E2548" s="14" t="s">
        <v>13480</v>
      </c>
      <c r="F2548" s="14">
        <v>10</v>
      </c>
      <c r="G2548" s="14">
        <v>0.25</v>
      </c>
      <c r="H2548" s="15">
        <v>6.1978000000000005E-2</v>
      </c>
      <c r="I2548" s="15">
        <f>M2548-V2548</f>
        <v>0.20052200000000001</v>
      </c>
      <c r="J2548" s="14"/>
      <c r="K2548" s="13"/>
      <c r="L2548" s="9">
        <f>G2548*1.05</f>
        <v>0.26250000000000001</v>
      </c>
      <c r="M2548" s="11">
        <f>L2548-H2548</f>
        <v>0.20052200000000001</v>
      </c>
      <c r="N2548" s="11">
        <v>0</v>
      </c>
      <c r="P2548" s="9">
        <f>0.5*N2548/1000</f>
        <v>0</v>
      </c>
      <c r="Q2548" s="9">
        <f>P2548+O2548</f>
        <v>0</v>
      </c>
      <c r="R2548" s="11">
        <v>0</v>
      </c>
      <c r="T2548" s="9">
        <f>0.5*R2548</f>
        <v>0</v>
      </c>
      <c r="U2548" s="9">
        <f>T2548+S2548</f>
        <v>0</v>
      </c>
      <c r="V2548" s="9">
        <f>(Q2548+U2548)/(0.944*1000)</f>
        <v>0</v>
      </c>
    </row>
    <row r="2549" spans="1:22" x14ac:dyDescent="0.3">
      <c r="A2549" s="14">
        <v>2554</v>
      </c>
      <c r="B2549" s="14" t="s">
        <v>6160</v>
      </c>
      <c r="C2549" s="14" t="s">
        <v>13510</v>
      </c>
      <c r="D2549" s="14" t="s">
        <v>13504</v>
      </c>
      <c r="E2549" s="14" t="s">
        <v>13480</v>
      </c>
      <c r="F2549" s="14">
        <v>10</v>
      </c>
      <c r="G2549" s="14">
        <v>0.1</v>
      </c>
      <c r="H2549" s="15">
        <v>2.1847999999999999E-2</v>
      </c>
      <c r="I2549" s="15">
        <f>M2549-V2549</f>
        <v>8.3152000000000004E-2</v>
      </c>
      <c r="J2549" s="14"/>
      <c r="K2549" s="13"/>
      <c r="L2549" s="9">
        <f>G2549*1.05</f>
        <v>0.10500000000000001</v>
      </c>
      <c r="M2549" s="11">
        <f>L2549-H2549</f>
        <v>8.3152000000000004E-2</v>
      </c>
      <c r="N2549" s="11">
        <v>0</v>
      </c>
      <c r="P2549" s="9">
        <f>0.5*N2549/1000</f>
        <v>0</v>
      </c>
      <c r="Q2549" s="9">
        <f>P2549+O2549</f>
        <v>0</v>
      </c>
      <c r="R2549" s="11">
        <v>0</v>
      </c>
      <c r="T2549" s="9">
        <f>0.5*R2549</f>
        <v>0</v>
      </c>
      <c r="U2549" s="9">
        <f>T2549+S2549</f>
        <v>0</v>
      </c>
      <c r="V2549" s="9">
        <f>(Q2549+U2549)/(0.944*1000)</f>
        <v>0</v>
      </c>
    </row>
    <row r="2550" spans="1:22" x14ac:dyDescent="0.3">
      <c r="A2550" s="14">
        <v>2555</v>
      </c>
      <c r="B2550" s="14" t="s">
        <v>6161</v>
      </c>
      <c r="C2550" s="14" t="s">
        <v>13510</v>
      </c>
      <c r="D2550" s="14" t="s">
        <v>13504</v>
      </c>
      <c r="E2550" s="14" t="s">
        <v>13480</v>
      </c>
      <c r="F2550" s="14">
        <v>10</v>
      </c>
      <c r="G2550" s="14">
        <v>0.04</v>
      </c>
      <c r="H2550" s="15">
        <v>1.1242E-2</v>
      </c>
      <c r="I2550" s="15">
        <f>M2550-V2550</f>
        <v>3.0758000000000001E-2</v>
      </c>
      <c r="J2550" s="14"/>
      <c r="K2550" s="13"/>
      <c r="L2550" s="9">
        <f>G2550*1.05</f>
        <v>4.2000000000000003E-2</v>
      </c>
      <c r="M2550" s="11">
        <f>L2550-H2550</f>
        <v>3.0758000000000001E-2</v>
      </c>
      <c r="N2550" s="11">
        <v>0</v>
      </c>
      <c r="P2550" s="9">
        <f>0.5*N2550/1000</f>
        <v>0</v>
      </c>
      <c r="Q2550" s="9">
        <f>P2550+O2550</f>
        <v>0</v>
      </c>
      <c r="R2550" s="11">
        <v>0</v>
      </c>
      <c r="T2550" s="9">
        <f>0.5*R2550</f>
        <v>0</v>
      </c>
      <c r="U2550" s="9">
        <f>T2550+S2550</f>
        <v>0</v>
      </c>
      <c r="V2550" s="9">
        <f>(Q2550+U2550)/(0.944*1000)</f>
        <v>0</v>
      </c>
    </row>
    <row r="2551" spans="1:22" x14ac:dyDescent="0.3">
      <c r="A2551" s="14">
        <v>2556</v>
      </c>
      <c r="B2551" s="14" t="s">
        <v>6162</v>
      </c>
      <c r="C2551" s="14" t="s">
        <v>13510</v>
      </c>
      <c r="D2551" s="14" t="s">
        <v>13504</v>
      </c>
      <c r="E2551" s="14" t="s">
        <v>13480</v>
      </c>
      <c r="F2551" s="14">
        <v>10</v>
      </c>
      <c r="G2551" s="14">
        <v>0.1</v>
      </c>
      <c r="H2551" s="15">
        <v>2.9486000000000005E-2</v>
      </c>
      <c r="I2551" s="15">
        <f>M2551-V2551</f>
        <v>7.5513999999999998E-2</v>
      </c>
      <c r="J2551" s="14"/>
      <c r="K2551" s="13"/>
      <c r="L2551" s="9">
        <f>G2551*1.05</f>
        <v>0.10500000000000001</v>
      </c>
      <c r="M2551" s="11">
        <f>L2551-H2551</f>
        <v>7.5513999999999998E-2</v>
      </c>
      <c r="N2551" s="11">
        <v>0</v>
      </c>
      <c r="P2551" s="9">
        <f>0.5*N2551/1000</f>
        <v>0</v>
      </c>
      <c r="Q2551" s="9">
        <f>P2551+O2551</f>
        <v>0</v>
      </c>
      <c r="R2551" s="11">
        <v>0</v>
      </c>
      <c r="T2551" s="9">
        <f>0.5*R2551</f>
        <v>0</v>
      </c>
      <c r="U2551" s="9">
        <f>T2551+S2551</f>
        <v>0</v>
      </c>
      <c r="V2551" s="9">
        <f>(Q2551+U2551)/(0.944*1000)</f>
        <v>0</v>
      </c>
    </row>
    <row r="2552" spans="1:22" x14ac:dyDescent="0.3">
      <c r="A2552" s="14">
        <v>2557</v>
      </c>
      <c r="B2552" s="14" t="s">
        <v>6163</v>
      </c>
      <c r="C2552" s="14" t="s">
        <v>13510</v>
      </c>
      <c r="D2552" s="14" t="s">
        <v>13504</v>
      </c>
      <c r="E2552" s="14" t="s">
        <v>13480</v>
      </c>
      <c r="F2552" s="14">
        <v>10</v>
      </c>
      <c r="G2552" s="14">
        <v>0.25</v>
      </c>
      <c r="H2552" s="15">
        <v>1.8033999999999991E-2</v>
      </c>
      <c r="I2552" s="15">
        <f>M2552-V2552</f>
        <v>0.24446600000000002</v>
      </c>
      <c r="J2552" s="14"/>
      <c r="K2552" s="13"/>
      <c r="L2552" s="9">
        <f>G2552*1.05</f>
        <v>0.26250000000000001</v>
      </c>
      <c r="M2552" s="11">
        <f>L2552-H2552</f>
        <v>0.24446600000000002</v>
      </c>
      <c r="N2552" s="11">
        <v>0</v>
      </c>
      <c r="P2552" s="9">
        <f>0.5*N2552/1000</f>
        <v>0</v>
      </c>
      <c r="Q2552" s="9">
        <f>P2552+O2552</f>
        <v>0</v>
      </c>
      <c r="R2552" s="11">
        <v>0</v>
      </c>
      <c r="T2552" s="9">
        <f>0.5*R2552</f>
        <v>0</v>
      </c>
      <c r="U2552" s="9">
        <f>T2552+S2552</f>
        <v>0</v>
      </c>
      <c r="V2552" s="9">
        <f>(Q2552+U2552)/(0.944*1000)</f>
        <v>0</v>
      </c>
    </row>
    <row r="2553" spans="1:22" x14ac:dyDescent="0.3">
      <c r="A2553" s="14">
        <v>2558</v>
      </c>
      <c r="B2553" s="14" t="s">
        <v>6164</v>
      </c>
      <c r="C2553" s="14" t="s">
        <v>13510</v>
      </c>
      <c r="D2553" s="14" t="s">
        <v>13504</v>
      </c>
      <c r="E2553" s="14" t="s">
        <v>13480</v>
      </c>
      <c r="F2553" s="14">
        <v>10</v>
      </c>
      <c r="G2553" s="14">
        <v>0.25</v>
      </c>
      <c r="H2553" s="15">
        <v>7.1997000000000019E-2</v>
      </c>
      <c r="I2553" s="15">
        <f>M2553-V2553</f>
        <v>0.19050299999999998</v>
      </c>
      <c r="J2553" s="14"/>
      <c r="K2553" s="13"/>
      <c r="L2553" s="9">
        <f>G2553*1.05</f>
        <v>0.26250000000000001</v>
      </c>
      <c r="M2553" s="11">
        <f>L2553-H2553</f>
        <v>0.19050299999999998</v>
      </c>
      <c r="N2553" s="11">
        <v>0</v>
      </c>
      <c r="P2553" s="9">
        <f>0.5*N2553/1000</f>
        <v>0</v>
      </c>
      <c r="Q2553" s="9">
        <f>P2553+O2553</f>
        <v>0</v>
      </c>
      <c r="R2553" s="11">
        <v>0</v>
      </c>
      <c r="T2553" s="9">
        <f>0.5*R2553</f>
        <v>0</v>
      </c>
      <c r="U2553" s="9">
        <f>T2553+S2553</f>
        <v>0</v>
      </c>
      <c r="V2553" s="9">
        <f>(Q2553+U2553)/(0.944*1000)</f>
        <v>0</v>
      </c>
    </row>
    <row r="2554" spans="1:22" x14ac:dyDescent="0.3">
      <c r="A2554" s="14">
        <v>2559</v>
      </c>
      <c r="B2554" s="14" t="s">
        <v>6165</v>
      </c>
      <c r="C2554" s="14" t="s">
        <v>13510</v>
      </c>
      <c r="D2554" s="14" t="s">
        <v>13504</v>
      </c>
      <c r="E2554" s="14" t="s">
        <v>13480</v>
      </c>
      <c r="F2554" s="14">
        <v>10</v>
      </c>
      <c r="G2554" s="14">
        <v>0.16</v>
      </c>
      <c r="H2554" s="15">
        <v>1.4190000000000112E-3</v>
      </c>
      <c r="I2554" s="15">
        <f>M2554-V2554</f>
        <v>0.16658100000000001</v>
      </c>
      <c r="J2554" s="14"/>
      <c r="K2554" s="13"/>
      <c r="L2554" s="9">
        <f>G2554*1.05</f>
        <v>0.16800000000000001</v>
      </c>
      <c r="M2554" s="11">
        <f>L2554-H2554</f>
        <v>0.16658100000000001</v>
      </c>
      <c r="N2554" s="11">
        <v>0</v>
      </c>
      <c r="P2554" s="9">
        <f>0.5*N2554/1000</f>
        <v>0</v>
      </c>
      <c r="Q2554" s="9">
        <f>P2554+O2554</f>
        <v>0</v>
      </c>
      <c r="R2554" s="11">
        <v>0</v>
      </c>
      <c r="T2554" s="9">
        <f>0.5*R2554</f>
        <v>0</v>
      </c>
      <c r="U2554" s="9">
        <f>T2554+S2554</f>
        <v>0</v>
      </c>
      <c r="V2554" s="9">
        <f>(Q2554+U2554)/(0.944*1000)</f>
        <v>0</v>
      </c>
    </row>
    <row r="2555" spans="1:22" x14ac:dyDescent="0.3">
      <c r="A2555" s="14">
        <v>2560</v>
      </c>
      <c r="B2555" s="14" t="s">
        <v>6166</v>
      </c>
      <c r="C2555" s="14" t="s">
        <v>13510</v>
      </c>
      <c r="D2555" s="14" t="s">
        <v>13504</v>
      </c>
      <c r="E2555" s="14" t="s">
        <v>13480</v>
      </c>
      <c r="F2555" s="14">
        <v>10</v>
      </c>
      <c r="G2555" s="14">
        <v>0.16</v>
      </c>
      <c r="H2555" s="15">
        <v>4.2473999999999991E-2</v>
      </c>
      <c r="I2555" s="15">
        <f>M2555-V2555</f>
        <v>0.12552600000000003</v>
      </c>
      <c r="J2555" s="14"/>
      <c r="K2555" s="13"/>
      <c r="L2555" s="9">
        <f>G2555*1.05</f>
        <v>0.16800000000000001</v>
      </c>
      <c r="M2555" s="11">
        <f>L2555-H2555</f>
        <v>0.12552600000000003</v>
      </c>
      <c r="N2555" s="11">
        <v>0</v>
      </c>
      <c r="P2555" s="9">
        <f>0.5*N2555/1000</f>
        <v>0</v>
      </c>
      <c r="Q2555" s="9">
        <f>P2555+O2555</f>
        <v>0</v>
      </c>
      <c r="R2555" s="11">
        <v>0</v>
      </c>
      <c r="T2555" s="9">
        <f>0.5*R2555</f>
        <v>0</v>
      </c>
      <c r="U2555" s="9">
        <f>T2555+S2555</f>
        <v>0</v>
      </c>
      <c r="V2555" s="9">
        <f>(Q2555+U2555)/(0.944*1000)</f>
        <v>0</v>
      </c>
    </row>
    <row r="2556" spans="1:22" x14ac:dyDescent="0.3">
      <c r="A2556" s="14">
        <v>2561</v>
      </c>
      <c r="B2556" s="14" t="s">
        <v>6167</v>
      </c>
      <c r="C2556" s="14" t="s">
        <v>13510</v>
      </c>
      <c r="D2556" s="14" t="s">
        <v>13504</v>
      </c>
      <c r="E2556" s="14" t="s">
        <v>13480</v>
      </c>
      <c r="F2556" s="14">
        <v>10</v>
      </c>
      <c r="G2556" s="14">
        <v>0.25</v>
      </c>
      <c r="H2556" s="15">
        <v>6.0000000000000001E-3</v>
      </c>
      <c r="I2556" s="15">
        <f>M2556-V2556</f>
        <v>0.25650000000000001</v>
      </c>
      <c r="J2556" s="14"/>
      <c r="K2556" s="13"/>
      <c r="L2556" s="9">
        <f>G2556*1.05</f>
        <v>0.26250000000000001</v>
      </c>
      <c r="M2556" s="11">
        <f>L2556-H2556</f>
        <v>0.25650000000000001</v>
      </c>
      <c r="N2556" s="11">
        <v>0</v>
      </c>
      <c r="P2556" s="9">
        <f>0.5*N2556/1000</f>
        <v>0</v>
      </c>
      <c r="Q2556" s="9">
        <f>P2556+O2556</f>
        <v>0</v>
      </c>
      <c r="R2556" s="11">
        <v>0</v>
      </c>
      <c r="T2556" s="9">
        <f>0.5*R2556</f>
        <v>0</v>
      </c>
      <c r="U2556" s="9">
        <f>T2556+S2556</f>
        <v>0</v>
      </c>
      <c r="V2556" s="9">
        <f>(Q2556+U2556)/(0.944*1000)</f>
        <v>0</v>
      </c>
    </row>
    <row r="2557" spans="1:22" x14ac:dyDescent="0.3">
      <c r="A2557" s="14">
        <v>2562</v>
      </c>
      <c r="B2557" s="14" t="s">
        <v>6168</v>
      </c>
      <c r="C2557" s="14" t="s">
        <v>13510</v>
      </c>
      <c r="D2557" s="14" t="s">
        <v>13504</v>
      </c>
      <c r="E2557" s="14" t="s">
        <v>13480</v>
      </c>
      <c r="F2557" s="14">
        <v>10</v>
      </c>
      <c r="G2557" s="14">
        <v>6.3E-2</v>
      </c>
      <c r="H2557" s="15">
        <v>8.7199999999999986E-3</v>
      </c>
      <c r="I2557" s="15">
        <f>M2557-V2557</f>
        <v>5.7430000000000002E-2</v>
      </c>
      <c r="J2557" s="14"/>
      <c r="K2557" s="13"/>
      <c r="L2557" s="9">
        <f>G2557*1.05</f>
        <v>6.615E-2</v>
      </c>
      <c r="M2557" s="11">
        <f>L2557-H2557</f>
        <v>5.7430000000000002E-2</v>
      </c>
      <c r="N2557" s="11">
        <v>0</v>
      </c>
      <c r="P2557" s="9">
        <f>0.5*N2557/1000</f>
        <v>0</v>
      </c>
      <c r="Q2557" s="9">
        <f>P2557+O2557</f>
        <v>0</v>
      </c>
      <c r="R2557" s="11">
        <v>0</v>
      </c>
      <c r="T2557" s="9">
        <f>0.5*R2557</f>
        <v>0</v>
      </c>
      <c r="U2557" s="9">
        <f>T2557+S2557</f>
        <v>0</v>
      </c>
      <c r="V2557" s="9">
        <f>(Q2557+U2557)/(0.944*1000)</f>
        <v>0</v>
      </c>
    </row>
    <row r="2558" spans="1:22" x14ac:dyDescent="0.3">
      <c r="A2558" s="14">
        <v>2563</v>
      </c>
      <c r="B2558" s="14" t="s">
        <v>6169</v>
      </c>
      <c r="C2558" s="14" t="s">
        <v>13510</v>
      </c>
      <c r="D2558" s="14" t="s">
        <v>13504</v>
      </c>
      <c r="E2558" s="14" t="s">
        <v>13480</v>
      </c>
      <c r="F2558" s="14">
        <v>10</v>
      </c>
      <c r="G2558" s="14">
        <v>6.3E-2</v>
      </c>
      <c r="H2558" s="15">
        <v>2.3210000000000001E-2</v>
      </c>
      <c r="I2558" s="15">
        <f>M2558-V2558</f>
        <v>4.2939999999999999E-2</v>
      </c>
      <c r="J2558" s="14"/>
      <c r="K2558" s="13"/>
      <c r="L2558" s="9">
        <f>G2558*1.05</f>
        <v>6.615E-2</v>
      </c>
      <c r="M2558" s="11">
        <f>L2558-H2558</f>
        <v>4.2939999999999999E-2</v>
      </c>
      <c r="N2558" s="11">
        <v>0</v>
      </c>
      <c r="P2558" s="9">
        <f>0.5*N2558/1000</f>
        <v>0</v>
      </c>
      <c r="Q2558" s="9">
        <f>P2558+O2558</f>
        <v>0</v>
      </c>
      <c r="R2558" s="11">
        <v>0</v>
      </c>
      <c r="T2558" s="9">
        <f>0.5*R2558</f>
        <v>0</v>
      </c>
      <c r="U2558" s="9">
        <f>T2558+S2558</f>
        <v>0</v>
      </c>
      <c r="V2558" s="9">
        <f>(Q2558+U2558)/(0.944*1000)</f>
        <v>0</v>
      </c>
    </row>
    <row r="2559" spans="1:22" x14ac:dyDescent="0.3">
      <c r="A2559" s="14">
        <v>2564</v>
      </c>
      <c r="B2559" s="14" t="s">
        <v>6170</v>
      </c>
      <c r="C2559" s="14" t="s">
        <v>13510</v>
      </c>
      <c r="D2559" s="14" t="s">
        <v>13504</v>
      </c>
      <c r="E2559" s="14" t="s">
        <v>13480</v>
      </c>
      <c r="F2559" s="14">
        <v>10</v>
      </c>
      <c r="G2559" s="14">
        <v>0.16</v>
      </c>
      <c r="H2559" s="15">
        <v>4.3968999999999994E-2</v>
      </c>
      <c r="I2559" s="15">
        <f>M2559-V2559</f>
        <v>0.12403100000000002</v>
      </c>
      <c r="J2559" s="14"/>
      <c r="K2559" s="13"/>
      <c r="L2559" s="9">
        <f>G2559*1.05</f>
        <v>0.16800000000000001</v>
      </c>
      <c r="M2559" s="11">
        <f>L2559-H2559</f>
        <v>0.12403100000000002</v>
      </c>
      <c r="N2559" s="11">
        <v>0</v>
      </c>
      <c r="P2559" s="9">
        <f>0.5*N2559/1000</f>
        <v>0</v>
      </c>
      <c r="Q2559" s="9">
        <f>P2559+O2559</f>
        <v>0</v>
      </c>
      <c r="R2559" s="11">
        <v>0</v>
      </c>
      <c r="T2559" s="9">
        <f>0.5*R2559</f>
        <v>0</v>
      </c>
      <c r="U2559" s="9">
        <f>T2559+S2559</f>
        <v>0</v>
      </c>
      <c r="V2559" s="9">
        <f>(Q2559+U2559)/(0.944*1000)</f>
        <v>0</v>
      </c>
    </row>
    <row r="2560" spans="1:22" x14ac:dyDescent="0.3">
      <c r="A2560" s="14">
        <v>2565</v>
      </c>
      <c r="B2560" s="14" t="s">
        <v>6171</v>
      </c>
      <c r="C2560" s="14" t="s">
        <v>13510</v>
      </c>
      <c r="D2560" s="14" t="s">
        <v>13504</v>
      </c>
      <c r="E2560" s="14" t="s">
        <v>13480</v>
      </c>
      <c r="F2560" s="14">
        <v>10</v>
      </c>
      <c r="G2560" s="14">
        <v>6.3E-2</v>
      </c>
      <c r="H2560" s="15">
        <v>1.5013999999999996E-2</v>
      </c>
      <c r="I2560" s="15">
        <f>M2560-V2560</f>
        <v>5.1136000000000001E-2</v>
      </c>
      <c r="J2560" s="14"/>
      <c r="K2560" s="13"/>
      <c r="L2560" s="9">
        <f>G2560*1.05</f>
        <v>6.615E-2</v>
      </c>
      <c r="M2560" s="11">
        <f>L2560-H2560</f>
        <v>5.1136000000000001E-2</v>
      </c>
      <c r="N2560" s="11">
        <v>0</v>
      </c>
      <c r="P2560" s="9">
        <f>0.5*N2560/1000</f>
        <v>0</v>
      </c>
      <c r="Q2560" s="9">
        <f>P2560+O2560</f>
        <v>0</v>
      </c>
      <c r="R2560" s="11">
        <v>0</v>
      </c>
      <c r="T2560" s="9">
        <f>0.5*R2560</f>
        <v>0</v>
      </c>
      <c r="U2560" s="9">
        <f>T2560+S2560</f>
        <v>0</v>
      </c>
      <c r="V2560" s="9">
        <f>(Q2560+U2560)/(0.944*1000)</f>
        <v>0</v>
      </c>
    </row>
    <row r="2561" spans="1:22" x14ac:dyDescent="0.3">
      <c r="A2561" s="14">
        <v>2566</v>
      </c>
      <c r="B2561" s="14" t="s">
        <v>6172</v>
      </c>
      <c r="C2561" s="14" t="s">
        <v>13510</v>
      </c>
      <c r="D2561" s="14" t="s">
        <v>13504</v>
      </c>
      <c r="E2561" s="14" t="s">
        <v>13480</v>
      </c>
      <c r="F2561" s="14">
        <v>10</v>
      </c>
      <c r="G2561" s="14">
        <v>0.1</v>
      </c>
      <c r="H2561" s="15">
        <v>2.5978999999999999E-2</v>
      </c>
      <c r="I2561" s="15">
        <f>M2561-V2561</f>
        <v>7.9021000000000008E-2</v>
      </c>
      <c r="J2561" s="14"/>
      <c r="K2561" s="13"/>
      <c r="L2561" s="9">
        <f>G2561*1.05</f>
        <v>0.10500000000000001</v>
      </c>
      <c r="M2561" s="11">
        <f>L2561-H2561</f>
        <v>7.9021000000000008E-2</v>
      </c>
      <c r="N2561" s="11">
        <v>0</v>
      </c>
      <c r="P2561" s="9">
        <f>0.5*N2561/1000</f>
        <v>0</v>
      </c>
      <c r="Q2561" s="9">
        <f>P2561+O2561</f>
        <v>0</v>
      </c>
      <c r="R2561" s="11">
        <v>0</v>
      </c>
      <c r="T2561" s="9">
        <f>0.5*R2561</f>
        <v>0</v>
      </c>
      <c r="U2561" s="9">
        <f>T2561+S2561</f>
        <v>0</v>
      </c>
      <c r="V2561" s="9">
        <f>(Q2561+U2561)/(0.944*1000)</f>
        <v>0</v>
      </c>
    </row>
    <row r="2562" spans="1:22" x14ac:dyDescent="0.3">
      <c r="A2562" s="14">
        <v>2567</v>
      </c>
      <c r="B2562" s="14" t="s">
        <v>6173</v>
      </c>
      <c r="C2562" s="14" t="s">
        <v>13510</v>
      </c>
      <c r="D2562" s="14" t="s">
        <v>13504</v>
      </c>
      <c r="E2562" s="14" t="s">
        <v>13480</v>
      </c>
      <c r="F2562" s="14">
        <v>10</v>
      </c>
      <c r="G2562" s="14">
        <v>0.16</v>
      </c>
      <c r="H2562" s="15">
        <v>2.0215000000000004E-2</v>
      </c>
      <c r="I2562" s="15">
        <f>M2562-V2562</f>
        <v>0.147785</v>
      </c>
      <c r="J2562" s="14"/>
      <c r="K2562" s="13"/>
      <c r="L2562" s="9">
        <f>G2562*1.05</f>
        <v>0.16800000000000001</v>
      </c>
      <c r="M2562" s="11">
        <f>L2562-H2562</f>
        <v>0.147785</v>
      </c>
      <c r="N2562" s="11">
        <v>0</v>
      </c>
      <c r="P2562" s="9">
        <f>0.5*N2562/1000</f>
        <v>0</v>
      </c>
      <c r="Q2562" s="9">
        <f>P2562+O2562</f>
        <v>0</v>
      </c>
      <c r="R2562" s="11">
        <v>0</v>
      </c>
      <c r="T2562" s="9">
        <f>0.5*R2562</f>
        <v>0</v>
      </c>
      <c r="U2562" s="9">
        <f>T2562+S2562</f>
        <v>0</v>
      </c>
      <c r="V2562" s="9">
        <f>(Q2562+U2562)/(0.944*1000)</f>
        <v>0</v>
      </c>
    </row>
    <row r="2563" spans="1:22" x14ac:dyDescent="0.3">
      <c r="A2563" s="14">
        <v>2568</v>
      </c>
      <c r="B2563" s="14" t="s">
        <v>6174</v>
      </c>
      <c r="C2563" s="14" t="s">
        <v>13510</v>
      </c>
      <c r="D2563" s="14" t="s">
        <v>13504</v>
      </c>
      <c r="E2563" s="14" t="s">
        <v>13480</v>
      </c>
      <c r="F2563" s="14">
        <v>10</v>
      </c>
      <c r="G2563" s="14">
        <v>0.16</v>
      </c>
      <c r="H2563" s="15">
        <v>1.6534999999999998E-2</v>
      </c>
      <c r="I2563" s="15">
        <f>M2563-V2563</f>
        <v>0.15146500000000002</v>
      </c>
      <c r="J2563" s="14"/>
      <c r="K2563" s="13"/>
      <c r="L2563" s="9">
        <f>G2563*1.05</f>
        <v>0.16800000000000001</v>
      </c>
      <c r="M2563" s="11">
        <f>L2563-H2563</f>
        <v>0.15146500000000002</v>
      </c>
      <c r="N2563" s="11">
        <v>0</v>
      </c>
      <c r="P2563" s="9">
        <f>0.5*N2563/1000</f>
        <v>0</v>
      </c>
      <c r="Q2563" s="9">
        <f>P2563+O2563</f>
        <v>0</v>
      </c>
      <c r="R2563" s="11">
        <v>0</v>
      </c>
      <c r="T2563" s="9">
        <f>0.5*R2563</f>
        <v>0</v>
      </c>
      <c r="U2563" s="9">
        <f>T2563+S2563</f>
        <v>0</v>
      </c>
      <c r="V2563" s="9">
        <f>(Q2563+U2563)/(0.944*1000)</f>
        <v>0</v>
      </c>
    </row>
    <row r="2564" spans="1:22" x14ac:dyDescent="0.3">
      <c r="A2564" s="14">
        <v>2569</v>
      </c>
      <c r="B2564" s="14" t="s">
        <v>6175</v>
      </c>
      <c r="C2564" s="14" t="s">
        <v>13510</v>
      </c>
      <c r="D2564" s="14" t="s">
        <v>13504</v>
      </c>
      <c r="E2564" s="14" t="s">
        <v>13480</v>
      </c>
      <c r="F2564" s="14">
        <v>10</v>
      </c>
      <c r="G2564" s="14">
        <v>0.1</v>
      </c>
      <c r="H2564" s="15">
        <v>3.0138999999999996E-2</v>
      </c>
      <c r="I2564" s="15">
        <f>M2564-V2564</f>
        <v>7.2477525423728831E-2</v>
      </c>
      <c r="J2564" s="14"/>
      <c r="K2564" s="13"/>
      <c r="L2564" s="9">
        <f>G2564*1.05</f>
        <v>0.10500000000000001</v>
      </c>
      <c r="M2564" s="11">
        <f>L2564-H2564</f>
        <v>7.4861000000000011E-2</v>
      </c>
      <c r="N2564" s="11">
        <v>0</v>
      </c>
      <c r="P2564" s="9">
        <f>0.5*N2564/1000</f>
        <v>0</v>
      </c>
      <c r="Q2564" s="9">
        <f>P2564+O2564</f>
        <v>0</v>
      </c>
      <c r="R2564" s="11">
        <v>4.5</v>
      </c>
      <c r="T2564" s="9">
        <f>0.5*R2564</f>
        <v>2.25</v>
      </c>
      <c r="U2564" s="9">
        <f>T2564+S2564</f>
        <v>2.25</v>
      </c>
      <c r="V2564" s="9">
        <f>(Q2564+U2564)/(0.944*1000)</f>
        <v>2.3834745762711866E-3</v>
      </c>
    </row>
    <row r="2565" spans="1:22" x14ac:dyDescent="0.3">
      <c r="A2565" s="14">
        <v>2570</v>
      </c>
      <c r="B2565" s="14" t="s">
        <v>6176</v>
      </c>
      <c r="C2565" s="14" t="s">
        <v>13510</v>
      </c>
      <c r="D2565" s="14" t="s">
        <v>13504</v>
      </c>
      <c r="E2565" s="14" t="s">
        <v>13480</v>
      </c>
      <c r="F2565" s="14">
        <v>10</v>
      </c>
      <c r="G2565" s="14">
        <v>0.16</v>
      </c>
      <c r="H2565" s="15">
        <v>3.2652999999999995E-2</v>
      </c>
      <c r="I2565" s="15">
        <f>M2565-V2565</f>
        <v>0.13534700000000002</v>
      </c>
      <c r="J2565" s="14"/>
      <c r="K2565" s="13"/>
      <c r="L2565" s="9">
        <f>G2565*1.05</f>
        <v>0.16800000000000001</v>
      </c>
      <c r="M2565" s="11">
        <f>L2565-H2565</f>
        <v>0.13534700000000002</v>
      </c>
      <c r="N2565" s="11">
        <v>0</v>
      </c>
      <c r="P2565" s="9">
        <f>0.5*N2565/1000</f>
        <v>0</v>
      </c>
      <c r="Q2565" s="9">
        <f>P2565+O2565</f>
        <v>0</v>
      </c>
      <c r="R2565" s="11">
        <v>0</v>
      </c>
      <c r="S2565" s="9">
        <f>0.75*R2565/1000</f>
        <v>0</v>
      </c>
      <c r="T2565" s="9">
        <f>0.5*R2565</f>
        <v>0</v>
      </c>
      <c r="U2565" s="9">
        <f>T2565+S2565</f>
        <v>0</v>
      </c>
      <c r="V2565" s="9">
        <f>(Q2565+U2565)/(0.944*1000)</f>
        <v>0</v>
      </c>
    </row>
    <row r="2566" spans="1:22" x14ac:dyDescent="0.3">
      <c r="A2566" s="14">
        <v>2571</v>
      </c>
      <c r="B2566" s="14" t="s">
        <v>6177</v>
      </c>
      <c r="C2566" s="14" t="s">
        <v>13510</v>
      </c>
      <c r="D2566" s="14" t="s">
        <v>13504</v>
      </c>
      <c r="E2566" s="14" t="s">
        <v>13480</v>
      </c>
      <c r="F2566" s="14">
        <v>10</v>
      </c>
      <c r="G2566" s="14">
        <v>0.16</v>
      </c>
      <c r="H2566" s="15">
        <v>5.7176999999999992E-2</v>
      </c>
      <c r="I2566" s="15">
        <f>M2566-V2566</f>
        <v>0.11082300000000002</v>
      </c>
      <c r="J2566" s="14"/>
      <c r="K2566" s="13"/>
      <c r="L2566" s="9">
        <f>G2566*1.05</f>
        <v>0.16800000000000001</v>
      </c>
      <c r="M2566" s="11">
        <f>L2566-H2566</f>
        <v>0.11082300000000002</v>
      </c>
      <c r="N2566" s="11">
        <v>0</v>
      </c>
      <c r="P2566" s="9">
        <f>0.5*N2566/1000</f>
        <v>0</v>
      </c>
      <c r="Q2566" s="9">
        <f>P2566+O2566</f>
        <v>0</v>
      </c>
      <c r="R2566" s="11">
        <v>0</v>
      </c>
      <c r="T2566" s="9">
        <f>0.5*R2566</f>
        <v>0</v>
      </c>
      <c r="U2566" s="9">
        <f>T2566+S2566</f>
        <v>0</v>
      </c>
      <c r="V2566" s="9">
        <f>(Q2566+U2566)/(0.944*1000)</f>
        <v>0</v>
      </c>
    </row>
    <row r="2567" spans="1:22" x14ac:dyDescent="0.3">
      <c r="A2567" s="14">
        <v>2572</v>
      </c>
      <c r="B2567" s="14" t="s">
        <v>6178</v>
      </c>
      <c r="C2567" s="14" t="s">
        <v>13510</v>
      </c>
      <c r="D2567" s="14" t="s">
        <v>13504</v>
      </c>
      <c r="E2567" s="14" t="s">
        <v>13480</v>
      </c>
      <c r="F2567" s="14">
        <v>10</v>
      </c>
      <c r="G2567" s="14">
        <v>0.04</v>
      </c>
      <c r="H2567" s="15">
        <v>7.1820000000000018E-3</v>
      </c>
      <c r="I2567" s="15">
        <f>M2567-V2567</f>
        <v>3.4818000000000002E-2</v>
      </c>
      <c r="J2567" s="14"/>
      <c r="K2567" s="13"/>
      <c r="L2567" s="9">
        <f>G2567*1.05</f>
        <v>4.2000000000000003E-2</v>
      </c>
      <c r="M2567" s="11">
        <f>L2567-H2567</f>
        <v>3.4818000000000002E-2</v>
      </c>
      <c r="N2567" s="11">
        <v>0</v>
      </c>
      <c r="P2567" s="9">
        <f>0.5*N2567/1000</f>
        <v>0</v>
      </c>
      <c r="Q2567" s="9">
        <f>P2567+O2567</f>
        <v>0</v>
      </c>
      <c r="R2567" s="11">
        <v>0</v>
      </c>
      <c r="T2567" s="9">
        <f>0.5*R2567</f>
        <v>0</v>
      </c>
      <c r="U2567" s="9">
        <f>T2567+S2567</f>
        <v>0</v>
      </c>
      <c r="V2567" s="9">
        <f>(Q2567+U2567)/(0.944*1000)</f>
        <v>0</v>
      </c>
    </row>
    <row r="2568" spans="1:22" x14ac:dyDescent="0.3">
      <c r="A2568" s="14">
        <v>2573</v>
      </c>
      <c r="B2568" s="14" t="s">
        <v>6179</v>
      </c>
      <c r="C2568" s="14" t="s">
        <v>13510</v>
      </c>
      <c r="D2568" s="14" t="s">
        <v>13504</v>
      </c>
      <c r="E2568" s="14" t="s">
        <v>13480</v>
      </c>
      <c r="F2568" s="14">
        <v>10</v>
      </c>
      <c r="G2568" s="14">
        <v>0.1</v>
      </c>
      <c r="H2568" s="15">
        <v>1.9630999999999999E-2</v>
      </c>
      <c r="I2568" s="15">
        <f>M2568-V2568</f>
        <v>8.5369000000000014E-2</v>
      </c>
      <c r="J2568" s="14"/>
      <c r="K2568" s="13"/>
      <c r="L2568" s="9">
        <f>G2568*1.05</f>
        <v>0.10500000000000001</v>
      </c>
      <c r="M2568" s="11">
        <f>L2568-H2568</f>
        <v>8.5369000000000014E-2</v>
      </c>
      <c r="N2568" s="11">
        <v>0</v>
      </c>
      <c r="P2568" s="9">
        <f>0.5*N2568/1000</f>
        <v>0</v>
      </c>
      <c r="Q2568" s="9">
        <f>P2568+O2568</f>
        <v>0</v>
      </c>
      <c r="R2568" s="11">
        <v>0</v>
      </c>
      <c r="T2568" s="9">
        <f>0.5*R2568</f>
        <v>0</v>
      </c>
      <c r="U2568" s="9">
        <f>T2568+S2568</f>
        <v>0</v>
      </c>
      <c r="V2568" s="9">
        <f>(Q2568+U2568)/(0.944*1000)</f>
        <v>0</v>
      </c>
    </row>
    <row r="2569" spans="1:22" x14ac:dyDescent="0.3">
      <c r="A2569" s="14">
        <v>2574</v>
      </c>
      <c r="B2569" s="14" t="s">
        <v>6180</v>
      </c>
      <c r="C2569" s="14" t="s">
        <v>13510</v>
      </c>
      <c r="D2569" s="14" t="s">
        <v>13504</v>
      </c>
      <c r="E2569" s="14" t="s">
        <v>13480</v>
      </c>
      <c r="F2569" s="14">
        <v>10</v>
      </c>
      <c r="G2569" s="14">
        <v>0.63</v>
      </c>
      <c r="H2569" s="15">
        <v>1.2100999999999999E-2</v>
      </c>
      <c r="I2569" s="15">
        <f>M2569-V2569</f>
        <v>0.64939900000000006</v>
      </c>
      <c r="J2569" s="14"/>
      <c r="K2569" s="13"/>
      <c r="L2569" s="9">
        <f>G2569*1.05</f>
        <v>0.66150000000000009</v>
      </c>
      <c r="M2569" s="11">
        <f>L2569-H2569</f>
        <v>0.64939900000000006</v>
      </c>
      <c r="N2569" s="11">
        <v>0</v>
      </c>
      <c r="P2569" s="9">
        <f>0.5*N2569/1000</f>
        <v>0</v>
      </c>
      <c r="Q2569" s="9">
        <f>P2569+O2569</f>
        <v>0</v>
      </c>
      <c r="R2569" s="11">
        <v>0</v>
      </c>
      <c r="T2569" s="9">
        <f>0.5*R2569</f>
        <v>0</v>
      </c>
      <c r="U2569" s="9">
        <f>T2569+S2569</f>
        <v>0</v>
      </c>
      <c r="V2569" s="9">
        <f>(Q2569+U2569)/(0.944*1000)</f>
        <v>0</v>
      </c>
    </row>
    <row r="2570" spans="1:22" x14ac:dyDescent="0.3">
      <c r="A2570" s="14">
        <v>2575</v>
      </c>
      <c r="B2570" s="14" t="s">
        <v>6181</v>
      </c>
      <c r="C2570" s="14" t="s">
        <v>13510</v>
      </c>
      <c r="D2570" s="14" t="s">
        <v>13504</v>
      </c>
      <c r="E2570" s="14" t="s">
        <v>13480</v>
      </c>
      <c r="F2570" s="14">
        <v>10</v>
      </c>
      <c r="G2570" s="14">
        <v>0.1</v>
      </c>
      <c r="H2570" s="15">
        <v>2.7498000000000005E-2</v>
      </c>
      <c r="I2570" s="15">
        <f>M2570-V2570</f>
        <v>7.7502000000000001E-2</v>
      </c>
      <c r="J2570" s="14"/>
      <c r="K2570" s="13"/>
      <c r="L2570" s="9">
        <f>G2570*1.05</f>
        <v>0.10500000000000001</v>
      </c>
      <c r="M2570" s="11">
        <f>L2570-H2570</f>
        <v>7.7502000000000001E-2</v>
      </c>
      <c r="N2570" s="11">
        <v>0</v>
      </c>
      <c r="P2570" s="9">
        <f>0.5*N2570/1000</f>
        <v>0</v>
      </c>
      <c r="Q2570" s="9">
        <f>P2570+O2570</f>
        <v>0</v>
      </c>
      <c r="R2570" s="11">
        <v>0</v>
      </c>
      <c r="T2570" s="9">
        <f>0.5*R2570</f>
        <v>0</v>
      </c>
      <c r="U2570" s="9">
        <f>T2570+S2570</f>
        <v>0</v>
      </c>
      <c r="V2570" s="9">
        <f>(Q2570+U2570)/(0.944*1000)</f>
        <v>0</v>
      </c>
    </row>
    <row r="2571" spans="1:22" x14ac:dyDescent="0.3">
      <c r="A2571" s="14">
        <v>2576</v>
      </c>
      <c r="B2571" s="14" t="s">
        <v>6182</v>
      </c>
      <c r="C2571" s="14" t="s">
        <v>13510</v>
      </c>
      <c r="D2571" s="14" t="s">
        <v>13504</v>
      </c>
      <c r="E2571" s="14" t="s">
        <v>13480</v>
      </c>
      <c r="F2571" s="14">
        <v>10</v>
      </c>
      <c r="G2571" s="14">
        <v>0.1</v>
      </c>
      <c r="H2571" s="15">
        <v>4.6519999999999999E-2</v>
      </c>
      <c r="I2571" s="15">
        <f>M2571-V2571</f>
        <v>5.8480000000000011E-2</v>
      </c>
      <c r="J2571" s="14"/>
      <c r="K2571" s="13"/>
      <c r="L2571" s="9">
        <f>G2571*1.05</f>
        <v>0.10500000000000001</v>
      </c>
      <c r="M2571" s="11">
        <f>L2571-H2571</f>
        <v>5.8480000000000011E-2</v>
      </c>
      <c r="N2571" s="11">
        <v>0</v>
      </c>
      <c r="P2571" s="9">
        <f>0.5*N2571/1000</f>
        <v>0</v>
      </c>
      <c r="Q2571" s="9">
        <f>P2571+O2571</f>
        <v>0</v>
      </c>
      <c r="R2571" s="11">
        <v>0</v>
      </c>
      <c r="T2571" s="9">
        <f>0.5*R2571</f>
        <v>0</v>
      </c>
      <c r="U2571" s="9">
        <f>T2571+S2571</f>
        <v>0</v>
      </c>
      <c r="V2571" s="9">
        <f>(Q2571+U2571)/(0.944*1000)</f>
        <v>0</v>
      </c>
    </row>
    <row r="2572" spans="1:22" x14ac:dyDescent="0.3">
      <c r="A2572" s="14">
        <v>2577</v>
      </c>
      <c r="B2572" s="14" t="s">
        <v>6183</v>
      </c>
      <c r="C2572" s="14" t="s">
        <v>13510</v>
      </c>
      <c r="D2572" s="14" t="s">
        <v>13504</v>
      </c>
      <c r="E2572" s="14" t="s">
        <v>13480</v>
      </c>
      <c r="F2572" s="14">
        <v>10</v>
      </c>
      <c r="G2572" s="14">
        <v>0.25</v>
      </c>
      <c r="H2572" s="15">
        <v>2.6735999999999989E-2</v>
      </c>
      <c r="I2572" s="15">
        <f>M2572-V2572</f>
        <v>0.23576400000000003</v>
      </c>
      <c r="J2572" s="14"/>
      <c r="K2572" s="13"/>
      <c r="L2572" s="9">
        <f>G2572*1.05</f>
        <v>0.26250000000000001</v>
      </c>
      <c r="M2572" s="11">
        <f>L2572-H2572</f>
        <v>0.23576400000000003</v>
      </c>
      <c r="N2572" s="11">
        <v>0</v>
      </c>
      <c r="P2572" s="9">
        <f>0.5*N2572/1000</f>
        <v>0</v>
      </c>
      <c r="Q2572" s="9">
        <f>P2572+O2572</f>
        <v>0</v>
      </c>
      <c r="R2572" s="11">
        <v>0</v>
      </c>
      <c r="T2572" s="9">
        <f>0.5*R2572</f>
        <v>0</v>
      </c>
      <c r="U2572" s="9">
        <f>T2572+S2572</f>
        <v>0</v>
      </c>
      <c r="V2572" s="9">
        <f>(Q2572+U2572)/(0.944*1000)</f>
        <v>0</v>
      </c>
    </row>
    <row r="2573" spans="1:22" x14ac:dyDescent="0.3">
      <c r="A2573" s="14">
        <v>2578</v>
      </c>
      <c r="B2573" s="14" t="s">
        <v>6184</v>
      </c>
      <c r="C2573" s="14" t="s">
        <v>13510</v>
      </c>
      <c r="D2573" s="14" t="s">
        <v>13504</v>
      </c>
      <c r="E2573" s="14" t="s">
        <v>13480</v>
      </c>
      <c r="F2573" s="14">
        <v>10</v>
      </c>
      <c r="G2573" s="14">
        <v>0.16</v>
      </c>
      <c r="H2573" s="15">
        <v>4.0473999999999989E-2</v>
      </c>
      <c r="I2573" s="15">
        <f>M2573-V2573</f>
        <v>0.12752600000000003</v>
      </c>
      <c r="J2573" s="14"/>
      <c r="K2573" s="13"/>
      <c r="L2573" s="9">
        <f>G2573*1.05</f>
        <v>0.16800000000000001</v>
      </c>
      <c r="M2573" s="11">
        <f>L2573-H2573</f>
        <v>0.12752600000000003</v>
      </c>
      <c r="N2573" s="11">
        <v>0</v>
      </c>
      <c r="P2573" s="9">
        <f>0.5*N2573/1000</f>
        <v>0</v>
      </c>
      <c r="Q2573" s="9">
        <f>P2573+O2573</f>
        <v>0</v>
      </c>
      <c r="R2573" s="11">
        <v>0</v>
      </c>
      <c r="T2573" s="9">
        <f>0.5*R2573</f>
        <v>0</v>
      </c>
      <c r="U2573" s="9">
        <f>T2573+S2573</f>
        <v>0</v>
      </c>
      <c r="V2573" s="9">
        <f>(Q2573+U2573)/(0.944*1000)</f>
        <v>0</v>
      </c>
    </row>
    <row r="2574" spans="1:22" x14ac:dyDescent="0.3">
      <c r="A2574" s="14">
        <v>2579</v>
      </c>
      <c r="B2574" s="14" t="s">
        <v>8895</v>
      </c>
      <c r="C2574" s="14" t="s">
        <v>13510</v>
      </c>
      <c r="D2574" s="14" t="s">
        <v>13504</v>
      </c>
      <c r="E2574" s="14" t="s">
        <v>13480</v>
      </c>
      <c r="F2574" s="14">
        <v>10</v>
      </c>
      <c r="G2574" s="14">
        <v>0.25</v>
      </c>
      <c r="H2574" s="15">
        <v>6.1212999999999997E-2</v>
      </c>
      <c r="I2574" s="15">
        <f>M2574-V2574</f>
        <v>0.19863869491525427</v>
      </c>
      <c r="J2574" s="14"/>
      <c r="K2574" s="13"/>
      <c r="L2574" s="9">
        <f>G2574*1.05</f>
        <v>0.26250000000000001</v>
      </c>
      <c r="M2574" s="11">
        <f>L2574-H2574</f>
        <v>0.20128700000000002</v>
      </c>
      <c r="N2574" s="11">
        <v>0</v>
      </c>
      <c r="P2574" s="9">
        <f>0.5*N2574/1000</f>
        <v>0</v>
      </c>
      <c r="Q2574" s="9">
        <f>P2574+O2574</f>
        <v>0</v>
      </c>
      <c r="R2574" s="11">
        <v>5</v>
      </c>
      <c r="T2574" s="9">
        <f>0.5*R2574</f>
        <v>2.5</v>
      </c>
      <c r="U2574" s="9">
        <f>T2574+S2574</f>
        <v>2.5</v>
      </c>
      <c r="V2574" s="9">
        <f>(Q2574+U2574)/(0.944*1000)</f>
        <v>2.6483050847457626E-3</v>
      </c>
    </row>
    <row r="2575" spans="1:22" x14ac:dyDescent="0.3">
      <c r="A2575" s="14">
        <v>2580</v>
      </c>
      <c r="B2575" s="14" t="s">
        <v>8896</v>
      </c>
      <c r="C2575" s="14" t="s">
        <v>13510</v>
      </c>
      <c r="D2575" s="14" t="s">
        <v>13504</v>
      </c>
      <c r="E2575" s="14" t="s">
        <v>13480</v>
      </c>
      <c r="F2575" s="14">
        <v>10</v>
      </c>
      <c r="G2575" s="14">
        <v>0.1</v>
      </c>
      <c r="H2575" s="15">
        <v>4.1319000000000002E-2</v>
      </c>
      <c r="I2575" s="15">
        <f>M2575-V2575</f>
        <v>6.3681000000000015E-2</v>
      </c>
      <c r="J2575" s="14"/>
      <c r="K2575" s="13"/>
      <c r="L2575" s="9">
        <f>G2575*1.05</f>
        <v>0.10500000000000001</v>
      </c>
      <c r="M2575" s="11">
        <f>L2575-H2575</f>
        <v>6.3681000000000015E-2</v>
      </c>
      <c r="N2575" s="11">
        <v>0</v>
      </c>
      <c r="P2575" s="9">
        <f>0.5*N2575/1000</f>
        <v>0</v>
      </c>
      <c r="Q2575" s="9">
        <f>P2575+O2575</f>
        <v>0</v>
      </c>
      <c r="R2575" s="11">
        <v>0</v>
      </c>
      <c r="T2575" s="9">
        <f>0.5*R2575</f>
        <v>0</v>
      </c>
      <c r="U2575" s="9">
        <f>T2575+S2575</f>
        <v>0</v>
      </c>
      <c r="V2575" s="9">
        <f>(Q2575+U2575)/(0.944*1000)</f>
        <v>0</v>
      </c>
    </row>
    <row r="2576" spans="1:22" x14ac:dyDescent="0.3">
      <c r="A2576" s="14">
        <v>2581</v>
      </c>
      <c r="B2576" s="14" t="s">
        <v>6185</v>
      </c>
      <c r="C2576" s="14" t="s">
        <v>13510</v>
      </c>
      <c r="D2576" s="14" t="s">
        <v>13504</v>
      </c>
      <c r="E2576" s="14" t="s">
        <v>13480</v>
      </c>
      <c r="F2576" s="14">
        <v>10</v>
      </c>
      <c r="G2576" s="14">
        <v>0.25</v>
      </c>
      <c r="H2576" s="15">
        <v>2.8942000000000006E-2</v>
      </c>
      <c r="I2576" s="15">
        <f>M2576-V2576</f>
        <v>0.22826138983050848</v>
      </c>
      <c r="J2576" s="14"/>
      <c r="K2576" s="13"/>
      <c r="L2576" s="9">
        <f>G2576*1.05</f>
        <v>0.26250000000000001</v>
      </c>
      <c r="M2576" s="11">
        <f>L2576-H2576</f>
        <v>0.23355800000000002</v>
      </c>
      <c r="N2576" s="11">
        <v>0</v>
      </c>
      <c r="P2576" s="9">
        <f>0.5*N2576/1000</f>
        <v>0</v>
      </c>
      <c r="Q2576" s="9">
        <f>P2576+O2576</f>
        <v>0</v>
      </c>
      <c r="R2576" s="11">
        <v>10</v>
      </c>
      <c r="T2576" s="9">
        <f>0.5*R2576</f>
        <v>5</v>
      </c>
      <c r="U2576" s="9">
        <f>T2576+S2576</f>
        <v>5</v>
      </c>
      <c r="V2576" s="9">
        <f>(Q2576+U2576)/(0.944*1000)</f>
        <v>5.2966101694915252E-3</v>
      </c>
    </row>
    <row r="2577" spans="1:22" x14ac:dyDescent="0.3">
      <c r="A2577" s="14">
        <v>2582</v>
      </c>
      <c r="B2577" s="14" t="s">
        <v>6186</v>
      </c>
      <c r="C2577" s="14" t="s">
        <v>13510</v>
      </c>
      <c r="D2577" s="14" t="s">
        <v>13504</v>
      </c>
      <c r="E2577" s="14" t="s">
        <v>13480</v>
      </c>
      <c r="F2577" s="14">
        <v>10</v>
      </c>
      <c r="G2577" s="14">
        <v>0.1</v>
      </c>
      <c r="H2577" s="15">
        <v>3.1079000000000009E-2</v>
      </c>
      <c r="I2577" s="15">
        <f>M2577-V2577</f>
        <v>7.3921000000000001E-2</v>
      </c>
      <c r="J2577" s="14"/>
      <c r="K2577" s="13"/>
      <c r="L2577" s="9">
        <f>G2577*1.05</f>
        <v>0.10500000000000001</v>
      </c>
      <c r="M2577" s="11">
        <f>L2577-H2577</f>
        <v>7.3921000000000001E-2</v>
      </c>
      <c r="N2577" s="11">
        <v>0</v>
      </c>
      <c r="P2577" s="9">
        <f>0.5*N2577/1000</f>
        <v>0</v>
      </c>
      <c r="Q2577" s="9">
        <f>P2577+O2577</f>
        <v>0</v>
      </c>
      <c r="R2577" s="11">
        <v>0</v>
      </c>
      <c r="T2577" s="9">
        <f>0.5*R2577</f>
        <v>0</v>
      </c>
      <c r="U2577" s="9">
        <f>T2577+S2577</f>
        <v>0</v>
      </c>
      <c r="V2577" s="9">
        <f>(Q2577+U2577)/(0.944*1000)</f>
        <v>0</v>
      </c>
    </row>
    <row r="2578" spans="1:22" x14ac:dyDescent="0.3">
      <c r="A2578" s="14">
        <v>2583</v>
      </c>
      <c r="B2578" s="14" t="s">
        <v>6187</v>
      </c>
      <c r="C2578" s="14" t="s">
        <v>13510</v>
      </c>
      <c r="D2578" s="14" t="s">
        <v>13504</v>
      </c>
      <c r="E2578" s="14" t="s">
        <v>13480</v>
      </c>
      <c r="F2578" s="14">
        <v>10</v>
      </c>
      <c r="G2578" s="14">
        <v>0.1</v>
      </c>
      <c r="H2578" s="15">
        <v>1.0731999999999998E-2</v>
      </c>
      <c r="I2578" s="15">
        <f>M2578-V2578</f>
        <v>9.4268000000000018E-2</v>
      </c>
      <c r="J2578" s="14"/>
      <c r="K2578" s="13"/>
      <c r="L2578" s="9">
        <f>G2578*1.05</f>
        <v>0.10500000000000001</v>
      </c>
      <c r="M2578" s="11">
        <f>L2578-H2578</f>
        <v>9.4268000000000018E-2</v>
      </c>
      <c r="N2578" s="11">
        <v>0</v>
      </c>
      <c r="P2578" s="9">
        <f>0.5*N2578/1000</f>
        <v>0</v>
      </c>
      <c r="Q2578" s="9">
        <f>P2578+O2578</f>
        <v>0</v>
      </c>
      <c r="R2578" s="11">
        <v>0</v>
      </c>
      <c r="T2578" s="9">
        <f>0.5*R2578</f>
        <v>0</v>
      </c>
      <c r="U2578" s="9">
        <f>T2578+S2578</f>
        <v>0</v>
      </c>
      <c r="V2578" s="9">
        <f>(Q2578+U2578)/(0.944*1000)</f>
        <v>0</v>
      </c>
    </row>
    <row r="2579" spans="1:22" x14ac:dyDescent="0.3">
      <c r="A2579" s="14">
        <v>2584</v>
      </c>
      <c r="B2579" s="14" t="s">
        <v>6188</v>
      </c>
      <c r="C2579" s="14" t="s">
        <v>13510</v>
      </c>
      <c r="D2579" s="14" t="s">
        <v>13504</v>
      </c>
      <c r="E2579" s="14" t="s">
        <v>13480</v>
      </c>
      <c r="F2579" s="14">
        <v>10</v>
      </c>
      <c r="G2579" s="14">
        <v>0.16</v>
      </c>
      <c r="H2579" s="15">
        <v>1.9072000000000002E-2</v>
      </c>
      <c r="I2579" s="15">
        <f>M2579-V2579</f>
        <v>0.148928</v>
      </c>
      <c r="J2579" s="14"/>
      <c r="K2579" s="13"/>
      <c r="L2579" s="9">
        <f>G2579*1.05</f>
        <v>0.16800000000000001</v>
      </c>
      <c r="M2579" s="11">
        <f>L2579-H2579</f>
        <v>0.148928</v>
      </c>
      <c r="N2579" s="11">
        <v>0</v>
      </c>
      <c r="P2579" s="9">
        <f>0.5*N2579/1000</f>
        <v>0</v>
      </c>
      <c r="Q2579" s="9">
        <f>P2579+O2579</f>
        <v>0</v>
      </c>
      <c r="R2579" s="11">
        <v>0</v>
      </c>
      <c r="T2579" s="9">
        <f>0.5*R2579</f>
        <v>0</v>
      </c>
      <c r="U2579" s="9">
        <f>T2579+S2579</f>
        <v>0</v>
      </c>
      <c r="V2579" s="9">
        <f>(Q2579+U2579)/(0.944*1000)</f>
        <v>0</v>
      </c>
    </row>
    <row r="2580" spans="1:22" x14ac:dyDescent="0.3">
      <c r="A2580" s="14">
        <v>2585</v>
      </c>
      <c r="B2580" s="14" t="s">
        <v>6189</v>
      </c>
      <c r="C2580" s="14" t="s">
        <v>13510</v>
      </c>
      <c r="D2580" s="14" t="s">
        <v>13504</v>
      </c>
      <c r="E2580" s="14" t="s">
        <v>13480</v>
      </c>
      <c r="F2580" s="14">
        <v>10</v>
      </c>
      <c r="G2580" s="14">
        <v>0.1</v>
      </c>
      <c r="H2580" s="15">
        <v>3.2438999999999996E-2</v>
      </c>
      <c r="I2580" s="15">
        <f>M2580-V2580</f>
        <v>7.2561000000000014E-2</v>
      </c>
      <c r="J2580" s="14"/>
      <c r="K2580" s="13"/>
      <c r="L2580" s="9">
        <f>G2580*1.05</f>
        <v>0.10500000000000001</v>
      </c>
      <c r="M2580" s="11">
        <f>L2580-H2580</f>
        <v>7.2561000000000014E-2</v>
      </c>
      <c r="N2580" s="11">
        <v>0</v>
      </c>
      <c r="P2580" s="9">
        <f>0.5*N2580/1000</f>
        <v>0</v>
      </c>
      <c r="Q2580" s="9">
        <f>P2580+O2580</f>
        <v>0</v>
      </c>
      <c r="R2580" s="11">
        <v>0</v>
      </c>
      <c r="T2580" s="9">
        <f>0.5*R2580</f>
        <v>0</v>
      </c>
      <c r="U2580" s="9">
        <f>T2580+S2580</f>
        <v>0</v>
      </c>
      <c r="V2580" s="9">
        <f>(Q2580+U2580)/(0.944*1000)</f>
        <v>0</v>
      </c>
    </row>
    <row r="2581" spans="1:22" x14ac:dyDescent="0.3">
      <c r="A2581" s="14">
        <v>2586</v>
      </c>
      <c r="B2581" s="14" t="s">
        <v>6190</v>
      </c>
      <c r="C2581" s="14" t="s">
        <v>13510</v>
      </c>
      <c r="D2581" s="14" t="s">
        <v>13504</v>
      </c>
      <c r="E2581" s="14" t="s">
        <v>13480</v>
      </c>
      <c r="F2581" s="14">
        <v>10</v>
      </c>
      <c r="G2581" s="14">
        <v>0.16</v>
      </c>
      <c r="H2581" s="15">
        <v>4.5124999999999998E-2</v>
      </c>
      <c r="I2581" s="15">
        <f>M2581-V2581</f>
        <v>0.12287500000000001</v>
      </c>
      <c r="J2581" s="14"/>
      <c r="K2581" s="13"/>
      <c r="L2581" s="9">
        <f>G2581*1.05</f>
        <v>0.16800000000000001</v>
      </c>
      <c r="M2581" s="11">
        <f>L2581-H2581</f>
        <v>0.12287500000000001</v>
      </c>
      <c r="N2581" s="11">
        <v>0</v>
      </c>
      <c r="P2581" s="9">
        <f>0.5*N2581/1000</f>
        <v>0</v>
      </c>
      <c r="Q2581" s="9">
        <f>P2581+O2581</f>
        <v>0</v>
      </c>
      <c r="R2581" s="11">
        <v>0</v>
      </c>
      <c r="T2581" s="9">
        <f>0.5*R2581</f>
        <v>0</v>
      </c>
      <c r="U2581" s="9">
        <f>T2581+S2581</f>
        <v>0</v>
      </c>
      <c r="V2581" s="9">
        <f>(Q2581+U2581)/(0.944*1000)</f>
        <v>0</v>
      </c>
    </row>
    <row r="2582" spans="1:22" x14ac:dyDescent="0.3">
      <c r="A2582" s="14">
        <v>2587</v>
      </c>
      <c r="B2582" s="14" t="s">
        <v>6191</v>
      </c>
      <c r="C2582" s="14" t="s">
        <v>13510</v>
      </c>
      <c r="D2582" s="14" t="s">
        <v>13504</v>
      </c>
      <c r="E2582" s="14" t="s">
        <v>13480</v>
      </c>
      <c r="F2582" s="14">
        <v>10</v>
      </c>
      <c r="G2582" s="14">
        <v>0.1</v>
      </c>
      <c r="H2582" s="15">
        <v>2.2804000000000001E-2</v>
      </c>
      <c r="I2582" s="15">
        <f>M2582-V2582</f>
        <v>8.2196000000000005E-2</v>
      </c>
      <c r="J2582" s="14"/>
      <c r="K2582" s="13"/>
      <c r="L2582" s="9">
        <f>G2582*1.05</f>
        <v>0.10500000000000001</v>
      </c>
      <c r="M2582" s="11">
        <f>L2582-H2582</f>
        <v>8.2196000000000005E-2</v>
      </c>
      <c r="N2582" s="11">
        <v>0</v>
      </c>
      <c r="P2582" s="9">
        <f>0.5*N2582/1000</f>
        <v>0</v>
      </c>
      <c r="Q2582" s="9">
        <f>P2582+O2582</f>
        <v>0</v>
      </c>
      <c r="R2582" s="11">
        <v>0</v>
      </c>
      <c r="T2582" s="9">
        <f>0.5*R2582</f>
        <v>0</v>
      </c>
      <c r="U2582" s="9">
        <f>T2582+S2582</f>
        <v>0</v>
      </c>
      <c r="V2582" s="9">
        <f>(Q2582+U2582)/(0.944*1000)</f>
        <v>0</v>
      </c>
    </row>
    <row r="2583" spans="1:22" x14ac:dyDescent="0.3">
      <c r="A2583" s="14">
        <v>2588</v>
      </c>
      <c r="B2583" s="14" t="s">
        <v>6192</v>
      </c>
      <c r="C2583" s="14" t="s">
        <v>13510</v>
      </c>
      <c r="D2583" s="14" t="s">
        <v>13504</v>
      </c>
      <c r="E2583" s="14" t="s">
        <v>13480</v>
      </c>
      <c r="F2583" s="14">
        <v>10</v>
      </c>
      <c r="G2583" s="14">
        <v>0.1</v>
      </c>
      <c r="H2583" s="15">
        <v>2.228999999999999E-2</v>
      </c>
      <c r="I2583" s="15">
        <f>M2583-V2583</f>
        <v>8.271000000000002E-2</v>
      </c>
      <c r="J2583" s="14"/>
      <c r="K2583" s="13"/>
      <c r="L2583" s="9">
        <f>G2583*1.05</f>
        <v>0.10500000000000001</v>
      </c>
      <c r="M2583" s="11">
        <f>L2583-H2583</f>
        <v>8.271000000000002E-2</v>
      </c>
      <c r="N2583" s="11">
        <v>0</v>
      </c>
      <c r="P2583" s="9">
        <f>0.5*N2583/1000</f>
        <v>0</v>
      </c>
      <c r="Q2583" s="9">
        <f>P2583+O2583</f>
        <v>0</v>
      </c>
      <c r="R2583" s="11">
        <v>0</v>
      </c>
      <c r="T2583" s="9">
        <f>0.5*R2583</f>
        <v>0</v>
      </c>
      <c r="U2583" s="9">
        <f>T2583+S2583</f>
        <v>0</v>
      </c>
      <c r="V2583" s="9">
        <f>(Q2583+U2583)/(0.944*1000)</f>
        <v>0</v>
      </c>
    </row>
    <row r="2584" spans="1:22" x14ac:dyDescent="0.3">
      <c r="A2584" s="14">
        <v>2589</v>
      </c>
      <c r="B2584" s="14" t="s">
        <v>6193</v>
      </c>
      <c r="C2584" s="14" t="s">
        <v>13510</v>
      </c>
      <c r="D2584" s="14" t="s">
        <v>13504</v>
      </c>
      <c r="E2584" s="14" t="s">
        <v>13480</v>
      </c>
      <c r="F2584" s="14">
        <v>10</v>
      </c>
      <c r="G2584" s="14">
        <v>0.16</v>
      </c>
      <c r="H2584" s="15">
        <v>8.9879999999999995E-3</v>
      </c>
      <c r="I2584" s="15">
        <f>M2584-V2584</f>
        <v>0.15901200000000001</v>
      </c>
      <c r="J2584" s="14"/>
      <c r="K2584" s="13"/>
      <c r="L2584" s="9">
        <f>G2584*1.05</f>
        <v>0.16800000000000001</v>
      </c>
      <c r="M2584" s="11">
        <f>L2584-H2584</f>
        <v>0.15901200000000001</v>
      </c>
      <c r="N2584" s="11">
        <v>0</v>
      </c>
      <c r="P2584" s="9">
        <f>0.5*N2584/1000</f>
        <v>0</v>
      </c>
      <c r="Q2584" s="9">
        <f>P2584+O2584</f>
        <v>0</v>
      </c>
      <c r="R2584" s="11">
        <v>0</v>
      </c>
      <c r="T2584" s="9">
        <f>0.5*R2584</f>
        <v>0</v>
      </c>
      <c r="U2584" s="9">
        <f>T2584+S2584</f>
        <v>0</v>
      </c>
      <c r="V2584" s="9">
        <f>(Q2584+U2584)/(0.944*1000)</f>
        <v>0</v>
      </c>
    </row>
    <row r="2585" spans="1:22" x14ac:dyDescent="0.3">
      <c r="A2585" s="14">
        <v>2590</v>
      </c>
      <c r="B2585" s="14" t="s">
        <v>6194</v>
      </c>
      <c r="C2585" s="14" t="s">
        <v>13510</v>
      </c>
      <c r="D2585" s="14" t="s">
        <v>13504</v>
      </c>
      <c r="E2585" s="14" t="s">
        <v>13480</v>
      </c>
      <c r="F2585" s="14">
        <v>10</v>
      </c>
      <c r="G2585" s="14">
        <v>0.04</v>
      </c>
      <c r="H2585" s="15">
        <v>0</v>
      </c>
      <c r="I2585" s="15">
        <f>M2585-V2585</f>
        <v>4.2000000000000003E-2</v>
      </c>
      <c r="J2585" s="14"/>
      <c r="K2585" s="13"/>
      <c r="L2585" s="9">
        <f>G2585*1.05</f>
        <v>4.2000000000000003E-2</v>
      </c>
      <c r="M2585" s="11">
        <f>L2585-H2585</f>
        <v>4.2000000000000003E-2</v>
      </c>
      <c r="N2585" s="11">
        <v>0</v>
      </c>
      <c r="P2585" s="9">
        <f>0.5*N2585/1000</f>
        <v>0</v>
      </c>
      <c r="Q2585" s="9">
        <f>P2585+O2585</f>
        <v>0</v>
      </c>
      <c r="R2585" s="11">
        <v>0</v>
      </c>
      <c r="T2585" s="9">
        <f>0.5*R2585</f>
        <v>0</v>
      </c>
      <c r="U2585" s="9">
        <f>T2585+S2585</f>
        <v>0</v>
      </c>
      <c r="V2585" s="9">
        <f>(Q2585+U2585)/(0.944*1000)</f>
        <v>0</v>
      </c>
    </row>
    <row r="2586" spans="1:22" x14ac:dyDescent="0.3">
      <c r="A2586" s="14">
        <v>2591</v>
      </c>
      <c r="B2586" s="14" t="s">
        <v>6195</v>
      </c>
      <c r="C2586" s="14" t="s">
        <v>13510</v>
      </c>
      <c r="D2586" s="14" t="s">
        <v>13504</v>
      </c>
      <c r="E2586" s="14" t="s">
        <v>13480</v>
      </c>
      <c r="F2586" s="14">
        <v>10</v>
      </c>
      <c r="G2586" s="14">
        <v>0.1</v>
      </c>
      <c r="H2586" s="15">
        <v>6.1479999999999963E-3</v>
      </c>
      <c r="I2586" s="15">
        <f>M2586-V2586</f>
        <v>9.8852000000000009E-2</v>
      </c>
      <c r="J2586" s="14"/>
      <c r="K2586" s="13"/>
      <c r="L2586" s="9">
        <f>G2586*1.05</f>
        <v>0.10500000000000001</v>
      </c>
      <c r="M2586" s="11">
        <f>L2586-H2586</f>
        <v>9.8852000000000009E-2</v>
      </c>
      <c r="N2586" s="11">
        <v>0</v>
      </c>
      <c r="P2586" s="9">
        <f>0.5*N2586/1000</f>
        <v>0</v>
      </c>
      <c r="Q2586" s="9">
        <f>P2586+O2586</f>
        <v>0</v>
      </c>
      <c r="R2586" s="11">
        <v>0</v>
      </c>
      <c r="T2586" s="9">
        <f>0.5*R2586</f>
        <v>0</v>
      </c>
      <c r="U2586" s="9">
        <f>T2586+S2586</f>
        <v>0</v>
      </c>
      <c r="V2586" s="9">
        <f>(Q2586+U2586)/(0.944*1000)</f>
        <v>0</v>
      </c>
    </row>
    <row r="2587" spans="1:22" x14ac:dyDescent="0.3">
      <c r="A2587" s="14">
        <v>2592</v>
      </c>
      <c r="B2587" s="14" t="s">
        <v>6196</v>
      </c>
      <c r="C2587" s="14" t="s">
        <v>13510</v>
      </c>
      <c r="D2587" s="14" t="s">
        <v>13504</v>
      </c>
      <c r="E2587" s="14" t="s">
        <v>13480</v>
      </c>
      <c r="F2587" s="14">
        <v>10</v>
      </c>
      <c r="G2587" s="14">
        <v>0.1</v>
      </c>
      <c r="H2587" s="15">
        <v>3.215999999999994E-3</v>
      </c>
      <c r="I2587" s="15">
        <f>M2587-V2587</f>
        <v>0.10178400000000001</v>
      </c>
      <c r="J2587" s="14"/>
      <c r="K2587" s="13"/>
      <c r="L2587" s="9">
        <f>G2587*1.05</f>
        <v>0.10500000000000001</v>
      </c>
      <c r="M2587" s="11">
        <f>L2587-H2587</f>
        <v>0.10178400000000001</v>
      </c>
      <c r="N2587" s="11">
        <v>0</v>
      </c>
      <c r="P2587" s="9">
        <f>0.5*N2587/1000</f>
        <v>0</v>
      </c>
      <c r="Q2587" s="9">
        <f>P2587+O2587</f>
        <v>0</v>
      </c>
      <c r="R2587" s="11">
        <v>0</v>
      </c>
      <c r="T2587" s="9">
        <f>0.5*R2587</f>
        <v>0</v>
      </c>
      <c r="U2587" s="9">
        <f>T2587+S2587</f>
        <v>0</v>
      </c>
      <c r="V2587" s="9">
        <f>(Q2587+U2587)/(0.944*1000)</f>
        <v>0</v>
      </c>
    </row>
    <row r="2588" spans="1:22" x14ac:dyDescent="0.3">
      <c r="A2588" s="14">
        <v>2593</v>
      </c>
      <c r="B2588" s="14" t="s">
        <v>6197</v>
      </c>
      <c r="C2588" s="14" t="s">
        <v>13510</v>
      </c>
      <c r="D2588" s="14" t="s">
        <v>13504</v>
      </c>
      <c r="E2588" s="14" t="s">
        <v>13480</v>
      </c>
      <c r="F2588" s="14">
        <v>10</v>
      </c>
      <c r="G2588" s="14">
        <v>0.1</v>
      </c>
      <c r="H2588" s="15">
        <v>1.3421999999999996E-2</v>
      </c>
      <c r="I2588" s="15">
        <f>M2588-V2588</f>
        <v>9.157800000000002E-2</v>
      </c>
      <c r="J2588" s="14"/>
      <c r="K2588" s="13"/>
      <c r="L2588" s="9">
        <f>G2588*1.05</f>
        <v>0.10500000000000001</v>
      </c>
      <c r="M2588" s="11">
        <f>L2588-H2588</f>
        <v>9.157800000000002E-2</v>
      </c>
      <c r="N2588" s="11">
        <v>0</v>
      </c>
      <c r="P2588" s="9">
        <f>0.5*N2588/1000</f>
        <v>0</v>
      </c>
      <c r="Q2588" s="9">
        <f>P2588+O2588</f>
        <v>0</v>
      </c>
      <c r="R2588" s="11">
        <v>0</v>
      </c>
      <c r="T2588" s="9">
        <f>0.5*R2588</f>
        <v>0</v>
      </c>
      <c r="U2588" s="9">
        <f>T2588+S2588</f>
        <v>0</v>
      </c>
      <c r="V2588" s="9">
        <f>(Q2588+U2588)/(0.944*1000)</f>
        <v>0</v>
      </c>
    </row>
    <row r="2589" spans="1:22" x14ac:dyDescent="0.3">
      <c r="A2589" s="14">
        <v>2594</v>
      </c>
      <c r="B2589" s="14" t="s">
        <v>6198</v>
      </c>
      <c r="C2589" s="14" t="s">
        <v>13510</v>
      </c>
      <c r="D2589" s="14" t="s">
        <v>13504</v>
      </c>
      <c r="E2589" s="14" t="s">
        <v>13480</v>
      </c>
      <c r="F2589" s="14">
        <v>10</v>
      </c>
      <c r="G2589" s="14">
        <v>0.1</v>
      </c>
      <c r="H2589" s="15">
        <v>8.8299999999999976E-3</v>
      </c>
      <c r="I2589" s="15">
        <f>M2589-V2589</f>
        <v>9.6170000000000005E-2</v>
      </c>
      <c r="J2589" s="14"/>
      <c r="K2589" s="13"/>
      <c r="L2589" s="9">
        <f>G2589*1.05</f>
        <v>0.10500000000000001</v>
      </c>
      <c r="M2589" s="11">
        <f>L2589-H2589</f>
        <v>9.6170000000000005E-2</v>
      </c>
      <c r="N2589" s="11">
        <v>0</v>
      </c>
      <c r="P2589" s="9">
        <f>0.5*N2589/1000</f>
        <v>0</v>
      </c>
      <c r="Q2589" s="9">
        <f>P2589+O2589</f>
        <v>0</v>
      </c>
      <c r="R2589" s="11">
        <v>0</v>
      </c>
      <c r="T2589" s="9">
        <f>0.5*R2589</f>
        <v>0</v>
      </c>
      <c r="U2589" s="9">
        <f>T2589+S2589</f>
        <v>0</v>
      </c>
      <c r="V2589" s="9">
        <f>(Q2589+U2589)/(0.944*1000)</f>
        <v>0</v>
      </c>
    </row>
    <row r="2590" spans="1:22" x14ac:dyDescent="0.3">
      <c r="A2590" s="14">
        <v>2595</v>
      </c>
      <c r="B2590" s="14" t="s">
        <v>6199</v>
      </c>
      <c r="C2590" s="14" t="s">
        <v>13510</v>
      </c>
      <c r="D2590" s="14" t="s">
        <v>13504</v>
      </c>
      <c r="E2590" s="14" t="s">
        <v>13480</v>
      </c>
      <c r="F2590" s="14">
        <v>10</v>
      </c>
      <c r="G2590" s="14">
        <v>6.3E-2</v>
      </c>
      <c r="H2590" s="15">
        <v>3.1102999999999999E-2</v>
      </c>
      <c r="I2590" s="15">
        <f>M2590-V2590</f>
        <v>3.5047000000000002E-2</v>
      </c>
      <c r="J2590" s="14"/>
      <c r="K2590" s="13"/>
      <c r="L2590" s="9">
        <f>G2590*1.05</f>
        <v>6.615E-2</v>
      </c>
      <c r="M2590" s="11">
        <f>L2590-H2590</f>
        <v>3.5047000000000002E-2</v>
      </c>
      <c r="N2590" s="11">
        <v>0</v>
      </c>
      <c r="P2590" s="9">
        <f>0.5*N2590/1000</f>
        <v>0</v>
      </c>
      <c r="Q2590" s="9">
        <f>P2590+O2590</f>
        <v>0</v>
      </c>
      <c r="R2590" s="11">
        <v>0</v>
      </c>
      <c r="T2590" s="9">
        <f>0.5*R2590</f>
        <v>0</v>
      </c>
      <c r="U2590" s="9">
        <f>T2590+S2590</f>
        <v>0</v>
      </c>
      <c r="V2590" s="9">
        <f>(Q2590+U2590)/(0.944*1000)</f>
        <v>0</v>
      </c>
    </row>
    <row r="2591" spans="1:22" x14ac:dyDescent="0.3">
      <c r="A2591" s="14">
        <v>2596</v>
      </c>
      <c r="B2591" s="14" t="s">
        <v>6200</v>
      </c>
      <c r="C2591" s="14" t="s">
        <v>13510</v>
      </c>
      <c r="D2591" s="14" t="s">
        <v>13504</v>
      </c>
      <c r="E2591" s="14" t="s">
        <v>13480</v>
      </c>
      <c r="F2591" s="14">
        <v>10</v>
      </c>
      <c r="G2591" s="14">
        <v>0.1</v>
      </c>
      <c r="H2591" s="15">
        <v>2.8709999999999951E-3</v>
      </c>
      <c r="I2591" s="15">
        <f>M2591-V2591</f>
        <v>0.10212900000000001</v>
      </c>
      <c r="J2591" s="14"/>
      <c r="K2591" s="13"/>
      <c r="L2591" s="9">
        <f>G2591*1.05</f>
        <v>0.10500000000000001</v>
      </c>
      <c r="M2591" s="11">
        <f>L2591-H2591</f>
        <v>0.10212900000000001</v>
      </c>
      <c r="N2591" s="11">
        <v>0</v>
      </c>
      <c r="P2591" s="9">
        <f>0.5*N2591/1000</f>
        <v>0</v>
      </c>
      <c r="Q2591" s="9">
        <f>P2591+O2591</f>
        <v>0</v>
      </c>
      <c r="R2591" s="11">
        <v>0</v>
      </c>
      <c r="T2591" s="9">
        <f>0.5*R2591</f>
        <v>0</v>
      </c>
      <c r="U2591" s="9">
        <f>T2591+S2591</f>
        <v>0</v>
      </c>
      <c r="V2591" s="9">
        <f>(Q2591+U2591)/(0.944*1000)</f>
        <v>0</v>
      </c>
    </row>
    <row r="2592" spans="1:22" x14ac:dyDescent="0.3">
      <c r="A2592" s="14">
        <v>2597</v>
      </c>
      <c r="B2592" s="14" t="s">
        <v>6201</v>
      </c>
      <c r="C2592" s="14" t="s">
        <v>13510</v>
      </c>
      <c r="D2592" s="14" t="s">
        <v>13504</v>
      </c>
      <c r="E2592" s="14" t="s">
        <v>13480</v>
      </c>
      <c r="F2592" s="14">
        <v>10</v>
      </c>
      <c r="G2592" s="14">
        <v>0.1</v>
      </c>
      <c r="H2592" s="15">
        <v>1.9451999999999997E-2</v>
      </c>
      <c r="I2592" s="15">
        <f>M2592-V2592</f>
        <v>8.5548000000000013E-2</v>
      </c>
      <c r="J2592" s="14"/>
      <c r="K2592" s="13"/>
      <c r="L2592" s="9">
        <f>G2592*1.05</f>
        <v>0.10500000000000001</v>
      </c>
      <c r="M2592" s="11">
        <f>L2592-H2592</f>
        <v>8.5548000000000013E-2</v>
      </c>
      <c r="N2592" s="11">
        <v>0</v>
      </c>
      <c r="P2592" s="9">
        <f>0.5*N2592/1000</f>
        <v>0</v>
      </c>
      <c r="Q2592" s="9">
        <f>P2592+O2592</f>
        <v>0</v>
      </c>
      <c r="R2592" s="11">
        <v>0</v>
      </c>
      <c r="T2592" s="9">
        <f>0.5*R2592</f>
        <v>0</v>
      </c>
      <c r="U2592" s="9">
        <f>T2592+S2592</f>
        <v>0</v>
      </c>
      <c r="V2592" s="9">
        <f>(Q2592+U2592)/(0.944*1000)</f>
        <v>0</v>
      </c>
    </row>
    <row r="2593" spans="1:22" x14ac:dyDescent="0.3">
      <c r="A2593" s="14">
        <v>2598</v>
      </c>
      <c r="B2593" s="14" t="s">
        <v>6202</v>
      </c>
      <c r="C2593" s="14" t="s">
        <v>13510</v>
      </c>
      <c r="D2593" s="14" t="s">
        <v>13504</v>
      </c>
      <c r="E2593" s="14" t="s">
        <v>13480</v>
      </c>
      <c r="F2593" s="14">
        <v>10</v>
      </c>
      <c r="G2593" s="14">
        <v>0.06</v>
      </c>
      <c r="H2593" s="15">
        <v>1.8519999999999995E-2</v>
      </c>
      <c r="I2593" s="15">
        <f>M2593-V2593</f>
        <v>4.4480000000000006E-2</v>
      </c>
      <c r="J2593" s="14"/>
      <c r="K2593" s="13"/>
      <c r="L2593" s="9">
        <f>G2593*1.05</f>
        <v>6.3E-2</v>
      </c>
      <c r="M2593" s="11">
        <f>L2593-H2593</f>
        <v>4.4480000000000006E-2</v>
      </c>
      <c r="N2593" s="11">
        <v>0</v>
      </c>
      <c r="P2593" s="9">
        <f>0.5*N2593/1000</f>
        <v>0</v>
      </c>
      <c r="Q2593" s="9">
        <f>P2593+O2593</f>
        <v>0</v>
      </c>
      <c r="R2593" s="11">
        <v>0</v>
      </c>
      <c r="T2593" s="9">
        <f>0.5*R2593</f>
        <v>0</v>
      </c>
      <c r="U2593" s="9">
        <f>T2593+S2593</f>
        <v>0</v>
      </c>
      <c r="V2593" s="9">
        <f>(Q2593+U2593)/(0.944*1000)</f>
        <v>0</v>
      </c>
    </row>
    <row r="2594" spans="1:22" x14ac:dyDescent="0.3">
      <c r="A2594" s="14">
        <v>2599</v>
      </c>
      <c r="B2594" s="14" t="s">
        <v>6203</v>
      </c>
      <c r="C2594" s="14" t="s">
        <v>13510</v>
      </c>
      <c r="D2594" s="14" t="s">
        <v>13504</v>
      </c>
      <c r="E2594" s="14" t="s">
        <v>13480</v>
      </c>
      <c r="F2594" s="14">
        <v>10</v>
      </c>
      <c r="G2594" s="14">
        <v>0.1</v>
      </c>
      <c r="H2594" s="15">
        <v>1.3420000000000001E-2</v>
      </c>
      <c r="I2594" s="15">
        <f>M2594-V2594</f>
        <v>9.1580000000000009E-2</v>
      </c>
      <c r="J2594" s="14"/>
      <c r="K2594" s="13"/>
      <c r="L2594" s="9">
        <f>G2594*1.05</f>
        <v>0.10500000000000001</v>
      </c>
      <c r="M2594" s="11">
        <f>L2594-H2594</f>
        <v>9.1580000000000009E-2</v>
      </c>
      <c r="N2594" s="11">
        <v>0</v>
      </c>
      <c r="P2594" s="9">
        <f>0.5*N2594/1000</f>
        <v>0</v>
      </c>
      <c r="Q2594" s="9">
        <f>P2594+O2594</f>
        <v>0</v>
      </c>
      <c r="R2594" s="11">
        <v>0</v>
      </c>
      <c r="T2594" s="9">
        <f>0.5*R2594</f>
        <v>0</v>
      </c>
      <c r="U2594" s="9">
        <f>T2594+S2594</f>
        <v>0</v>
      </c>
      <c r="V2594" s="9">
        <f>(Q2594+U2594)/(0.944*1000)</f>
        <v>0</v>
      </c>
    </row>
    <row r="2595" spans="1:22" x14ac:dyDescent="0.3">
      <c r="A2595" s="14">
        <v>2600</v>
      </c>
      <c r="B2595" s="14" t="s">
        <v>6204</v>
      </c>
      <c r="C2595" s="14" t="s">
        <v>13510</v>
      </c>
      <c r="D2595" s="14" t="s">
        <v>13504</v>
      </c>
      <c r="E2595" s="14" t="s">
        <v>13480</v>
      </c>
      <c r="F2595" s="14">
        <v>10</v>
      </c>
      <c r="G2595" s="14">
        <v>6.3E-2</v>
      </c>
      <c r="H2595" s="15">
        <v>1.6519000000000006E-2</v>
      </c>
      <c r="I2595" s="15">
        <f>M2595-V2595</f>
        <v>4.9630999999999995E-2</v>
      </c>
      <c r="J2595" s="14"/>
      <c r="K2595" s="13"/>
      <c r="L2595" s="9">
        <f>G2595*1.05</f>
        <v>6.615E-2</v>
      </c>
      <c r="M2595" s="11">
        <f>L2595-H2595</f>
        <v>4.9630999999999995E-2</v>
      </c>
      <c r="N2595" s="11">
        <v>0</v>
      </c>
      <c r="P2595" s="9">
        <f>0.5*N2595/1000</f>
        <v>0</v>
      </c>
      <c r="Q2595" s="9">
        <f>P2595+O2595</f>
        <v>0</v>
      </c>
      <c r="R2595" s="11">
        <v>0</v>
      </c>
      <c r="T2595" s="9">
        <f>0.5*R2595</f>
        <v>0</v>
      </c>
      <c r="U2595" s="9">
        <f>T2595+S2595</f>
        <v>0</v>
      </c>
      <c r="V2595" s="9">
        <f>(Q2595+U2595)/(0.944*1000)</f>
        <v>0</v>
      </c>
    </row>
    <row r="2596" spans="1:22" x14ac:dyDescent="0.3">
      <c r="A2596" s="14">
        <v>2601</v>
      </c>
      <c r="B2596" s="14" t="s">
        <v>8897</v>
      </c>
      <c r="C2596" s="14" t="s">
        <v>13510</v>
      </c>
      <c r="D2596" s="14" t="s">
        <v>13504</v>
      </c>
      <c r="E2596" s="14" t="s">
        <v>13480</v>
      </c>
      <c r="F2596" s="14">
        <v>10</v>
      </c>
      <c r="G2596" s="14">
        <v>0.16</v>
      </c>
      <c r="H2596" s="15">
        <v>2.0049000000000008E-2</v>
      </c>
      <c r="I2596" s="15">
        <f>M2596-V2596</f>
        <v>0.147951</v>
      </c>
      <c r="J2596" s="14"/>
      <c r="K2596" s="13"/>
      <c r="L2596" s="9">
        <f>G2596*1.05</f>
        <v>0.16800000000000001</v>
      </c>
      <c r="M2596" s="11">
        <f>L2596-H2596</f>
        <v>0.147951</v>
      </c>
      <c r="N2596" s="11">
        <v>0</v>
      </c>
      <c r="P2596" s="9">
        <f>0.5*N2596/1000</f>
        <v>0</v>
      </c>
      <c r="Q2596" s="9">
        <f>P2596+O2596</f>
        <v>0</v>
      </c>
      <c r="R2596" s="11">
        <v>0</v>
      </c>
      <c r="T2596" s="9">
        <f>0.5*R2596</f>
        <v>0</v>
      </c>
      <c r="U2596" s="9">
        <f>T2596+S2596</f>
        <v>0</v>
      </c>
      <c r="V2596" s="9">
        <f>(Q2596+U2596)/(0.944*1000)</f>
        <v>0</v>
      </c>
    </row>
    <row r="2597" spans="1:22" x14ac:dyDescent="0.3">
      <c r="A2597" s="14">
        <v>2602</v>
      </c>
      <c r="B2597" s="14" t="s">
        <v>6205</v>
      </c>
      <c r="C2597" s="14" t="s">
        <v>13510</v>
      </c>
      <c r="D2597" s="14" t="s">
        <v>13504</v>
      </c>
      <c r="E2597" s="14" t="s">
        <v>13480</v>
      </c>
      <c r="F2597" s="14">
        <v>10</v>
      </c>
      <c r="G2597" s="14">
        <v>0.16</v>
      </c>
      <c r="H2597" s="15">
        <v>1.9629999999999995E-2</v>
      </c>
      <c r="I2597" s="15">
        <f>M2597-V2597</f>
        <v>0.14837</v>
      </c>
      <c r="J2597" s="14"/>
      <c r="K2597" s="13"/>
      <c r="L2597" s="9">
        <f>G2597*1.05</f>
        <v>0.16800000000000001</v>
      </c>
      <c r="M2597" s="11">
        <f>L2597-H2597</f>
        <v>0.14837</v>
      </c>
      <c r="N2597" s="11">
        <v>0</v>
      </c>
      <c r="P2597" s="9">
        <f>0.5*N2597/1000</f>
        <v>0</v>
      </c>
      <c r="Q2597" s="9">
        <f>P2597+O2597</f>
        <v>0</v>
      </c>
      <c r="R2597" s="11">
        <v>0</v>
      </c>
      <c r="T2597" s="9">
        <f>0.5*R2597</f>
        <v>0</v>
      </c>
      <c r="U2597" s="9">
        <f>T2597+S2597</f>
        <v>0</v>
      </c>
      <c r="V2597" s="9">
        <f>(Q2597+U2597)/(0.944*1000)</f>
        <v>0</v>
      </c>
    </row>
    <row r="2598" spans="1:22" x14ac:dyDescent="0.3">
      <c r="A2598" s="14">
        <v>2603</v>
      </c>
      <c r="B2598" s="14" t="s">
        <v>6206</v>
      </c>
      <c r="C2598" s="14" t="s">
        <v>13510</v>
      </c>
      <c r="D2598" s="14" t="s">
        <v>13504</v>
      </c>
      <c r="E2598" s="14" t="s">
        <v>13480</v>
      </c>
      <c r="F2598" s="14">
        <v>10</v>
      </c>
      <c r="G2598" s="14">
        <v>0.1</v>
      </c>
      <c r="H2598" s="15">
        <v>5.6249999999999998E-3</v>
      </c>
      <c r="I2598" s="15">
        <f>M2598-V2598</f>
        <v>9.9375000000000005E-2</v>
      </c>
      <c r="J2598" s="14"/>
      <c r="K2598" s="13"/>
      <c r="L2598" s="9">
        <f>G2598*1.05</f>
        <v>0.10500000000000001</v>
      </c>
      <c r="M2598" s="11">
        <f>L2598-H2598</f>
        <v>9.9375000000000005E-2</v>
      </c>
      <c r="N2598" s="11">
        <v>0</v>
      </c>
      <c r="P2598" s="9">
        <f>0.5*N2598/1000</f>
        <v>0</v>
      </c>
      <c r="Q2598" s="9">
        <f>P2598+O2598</f>
        <v>0</v>
      </c>
      <c r="R2598" s="11">
        <v>0</v>
      </c>
      <c r="T2598" s="9">
        <f>0.5*R2598</f>
        <v>0</v>
      </c>
      <c r="U2598" s="9">
        <f>T2598+S2598</f>
        <v>0</v>
      </c>
      <c r="V2598" s="9">
        <f>(Q2598+U2598)/(0.944*1000)</f>
        <v>0</v>
      </c>
    </row>
    <row r="2599" spans="1:22" x14ac:dyDescent="0.3">
      <c r="A2599" s="14">
        <v>2604</v>
      </c>
      <c r="B2599" s="14" t="s">
        <v>6207</v>
      </c>
      <c r="C2599" s="14" t="s">
        <v>13510</v>
      </c>
      <c r="D2599" s="14" t="s">
        <v>13504</v>
      </c>
      <c r="E2599" s="14" t="s">
        <v>13480</v>
      </c>
      <c r="F2599" s="14">
        <v>10</v>
      </c>
      <c r="G2599" s="14">
        <v>6.3E-2</v>
      </c>
      <c r="H2599" s="15">
        <v>2.0839E-2</v>
      </c>
      <c r="I2599" s="15">
        <f>M2599-V2599</f>
        <v>4.5311000000000004E-2</v>
      </c>
      <c r="J2599" s="14"/>
      <c r="K2599" s="13"/>
      <c r="L2599" s="9">
        <f>G2599*1.05</f>
        <v>6.615E-2</v>
      </c>
      <c r="M2599" s="11">
        <f>L2599-H2599</f>
        <v>4.5311000000000004E-2</v>
      </c>
      <c r="N2599" s="11">
        <v>0</v>
      </c>
      <c r="P2599" s="9">
        <f>0.5*N2599/1000</f>
        <v>0</v>
      </c>
      <c r="Q2599" s="9">
        <f>P2599+O2599</f>
        <v>0</v>
      </c>
      <c r="R2599" s="11">
        <v>0</v>
      </c>
      <c r="T2599" s="9">
        <f>0.5*R2599</f>
        <v>0</v>
      </c>
      <c r="U2599" s="9">
        <f>T2599+S2599</f>
        <v>0</v>
      </c>
      <c r="V2599" s="9">
        <f>(Q2599+U2599)/(0.944*1000)</f>
        <v>0</v>
      </c>
    </row>
    <row r="2600" spans="1:22" x14ac:dyDescent="0.3">
      <c r="A2600" s="14">
        <v>2605</v>
      </c>
      <c r="B2600" s="14" t="s">
        <v>6208</v>
      </c>
      <c r="C2600" s="14" t="s">
        <v>13510</v>
      </c>
      <c r="D2600" s="14" t="s">
        <v>13504</v>
      </c>
      <c r="E2600" s="14" t="s">
        <v>13480</v>
      </c>
      <c r="F2600" s="14">
        <v>10</v>
      </c>
      <c r="G2600" s="14">
        <v>0.1</v>
      </c>
      <c r="H2600" s="15">
        <v>1.0424000000000006E-2</v>
      </c>
      <c r="I2600" s="15">
        <f>M2600-V2600</f>
        <v>9.4576000000000007E-2</v>
      </c>
      <c r="J2600" s="14"/>
      <c r="K2600" s="13"/>
      <c r="L2600" s="9">
        <f>G2600*1.05</f>
        <v>0.10500000000000001</v>
      </c>
      <c r="M2600" s="11">
        <f>L2600-H2600</f>
        <v>9.4576000000000007E-2</v>
      </c>
      <c r="N2600" s="11">
        <v>0</v>
      </c>
      <c r="P2600" s="9">
        <f>0.5*N2600/1000</f>
        <v>0</v>
      </c>
      <c r="Q2600" s="9">
        <f>P2600+O2600</f>
        <v>0</v>
      </c>
      <c r="R2600" s="11">
        <v>0</v>
      </c>
      <c r="T2600" s="9">
        <f>0.5*R2600</f>
        <v>0</v>
      </c>
      <c r="U2600" s="9">
        <f>T2600+S2600</f>
        <v>0</v>
      </c>
      <c r="V2600" s="9">
        <f>(Q2600+U2600)/(0.944*1000)</f>
        <v>0</v>
      </c>
    </row>
    <row r="2601" spans="1:22" x14ac:dyDescent="0.3">
      <c r="A2601" s="14">
        <v>2606</v>
      </c>
      <c r="B2601" s="14" t="s">
        <v>6209</v>
      </c>
      <c r="C2601" s="14" t="s">
        <v>13510</v>
      </c>
      <c r="D2601" s="14" t="s">
        <v>13504</v>
      </c>
      <c r="E2601" s="14" t="s">
        <v>13480</v>
      </c>
      <c r="F2601" s="14">
        <v>10</v>
      </c>
      <c r="G2601" s="14">
        <v>6.3E-2</v>
      </c>
      <c r="H2601" s="15">
        <v>1.8418999999999998E-2</v>
      </c>
      <c r="I2601" s="15">
        <f>M2601-V2601</f>
        <v>4.7731000000000003E-2</v>
      </c>
      <c r="J2601" s="14"/>
      <c r="K2601" s="13"/>
      <c r="L2601" s="9">
        <f>G2601*1.05</f>
        <v>6.615E-2</v>
      </c>
      <c r="M2601" s="11">
        <f>L2601-H2601</f>
        <v>4.7731000000000003E-2</v>
      </c>
      <c r="N2601" s="11">
        <v>0</v>
      </c>
      <c r="P2601" s="9">
        <f>0.5*N2601/1000</f>
        <v>0</v>
      </c>
      <c r="Q2601" s="9">
        <f>P2601+O2601</f>
        <v>0</v>
      </c>
      <c r="R2601" s="11">
        <v>0</v>
      </c>
      <c r="T2601" s="9">
        <f>0.5*R2601</f>
        <v>0</v>
      </c>
      <c r="U2601" s="9">
        <f>T2601+S2601</f>
        <v>0</v>
      </c>
      <c r="V2601" s="9">
        <f>(Q2601+U2601)/(0.944*1000)</f>
        <v>0</v>
      </c>
    </row>
    <row r="2602" spans="1:22" x14ac:dyDescent="0.3">
      <c r="A2602" s="14">
        <v>2607</v>
      </c>
      <c r="B2602" s="14" t="s">
        <v>6210</v>
      </c>
      <c r="C2602" s="14" t="s">
        <v>13510</v>
      </c>
      <c r="D2602" s="14" t="s">
        <v>13504</v>
      </c>
      <c r="E2602" s="14" t="s">
        <v>13480</v>
      </c>
      <c r="F2602" s="14">
        <v>10</v>
      </c>
      <c r="G2602" s="14">
        <v>0.1</v>
      </c>
      <c r="H2602" s="15">
        <v>3.567E-2</v>
      </c>
      <c r="I2602" s="15">
        <f>M2602-V2602</f>
        <v>6.9330000000000003E-2</v>
      </c>
      <c r="J2602" s="14"/>
      <c r="K2602" s="13"/>
      <c r="L2602" s="9">
        <f>G2602*1.05</f>
        <v>0.10500000000000001</v>
      </c>
      <c r="M2602" s="11">
        <f>L2602-H2602</f>
        <v>6.9330000000000003E-2</v>
      </c>
      <c r="N2602" s="11">
        <v>0</v>
      </c>
      <c r="P2602" s="9">
        <f>0.5*N2602/1000</f>
        <v>0</v>
      </c>
      <c r="Q2602" s="9">
        <f>P2602+O2602</f>
        <v>0</v>
      </c>
      <c r="R2602" s="11">
        <v>0</v>
      </c>
      <c r="T2602" s="9">
        <f>0.5*R2602</f>
        <v>0</v>
      </c>
      <c r="U2602" s="9">
        <f>T2602+S2602</f>
        <v>0</v>
      </c>
      <c r="V2602" s="9">
        <f>(Q2602+U2602)/(0.944*1000)</f>
        <v>0</v>
      </c>
    </row>
    <row r="2603" spans="1:22" x14ac:dyDescent="0.3">
      <c r="A2603" s="14">
        <v>2608</v>
      </c>
      <c r="B2603" s="14" t="s">
        <v>6211</v>
      </c>
      <c r="C2603" s="14" t="s">
        <v>13510</v>
      </c>
      <c r="D2603" s="14" t="s">
        <v>13504</v>
      </c>
      <c r="E2603" s="14" t="s">
        <v>13480</v>
      </c>
      <c r="F2603" s="14">
        <v>10</v>
      </c>
      <c r="G2603" s="14">
        <v>6.3E-2</v>
      </c>
      <c r="H2603" s="15">
        <v>1.1179999999999999E-2</v>
      </c>
      <c r="I2603" s="15">
        <f>M2603-V2603</f>
        <v>5.4970000000000005E-2</v>
      </c>
      <c r="J2603" s="14"/>
      <c r="K2603" s="13"/>
      <c r="L2603" s="9">
        <f>G2603*1.05</f>
        <v>6.615E-2</v>
      </c>
      <c r="M2603" s="11">
        <f>L2603-H2603</f>
        <v>5.4970000000000005E-2</v>
      </c>
      <c r="N2603" s="11">
        <v>0</v>
      </c>
      <c r="P2603" s="9">
        <f>0.5*N2603/1000</f>
        <v>0</v>
      </c>
      <c r="Q2603" s="9">
        <f>P2603+O2603</f>
        <v>0</v>
      </c>
      <c r="R2603" s="11">
        <v>0</v>
      </c>
      <c r="T2603" s="9">
        <f>0.5*R2603</f>
        <v>0</v>
      </c>
      <c r="U2603" s="9">
        <f>T2603+S2603</f>
        <v>0</v>
      </c>
      <c r="V2603" s="9">
        <f>(Q2603+U2603)/(0.944*1000)</f>
        <v>0</v>
      </c>
    </row>
    <row r="2604" spans="1:22" x14ac:dyDescent="0.3">
      <c r="A2604" s="14">
        <v>2609</v>
      </c>
      <c r="B2604" s="14" t="s">
        <v>6212</v>
      </c>
      <c r="C2604" s="14" t="s">
        <v>13510</v>
      </c>
      <c r="D2604" s="14" t="s">
        <v>13504</v>
      </c>
      <c r="E2604" s="14" t="s">
        <v>13480</v>
      </c>
      <c r="F2604" s="14">
        <v>10</v>
      </c>
      <c r="G2604" s="14">
        <v>6.3E-2</v>
      </c>
      <c r="H2604" s="15">
        <v>8.8400000000000035E-4</v>
      </c>
      <c r="I2604" s="15">
        <f>M2604-V2604</f>
        <v>6.5266000000000005E-2</v>
      </c>
      <c r="J2604" s="14"/>
      <c r="K2604" s="13"/>
      <c r="L2604" s="9">
        <f>G2604*1.05</f>
        <v>6.615E-2</v>
      </c>
      <c r="M2604" s="11">
        <f>L2604-H2604</f>
        <v>6.5266000000000005E-2</v>
      </c>
      <c r="N2604" s="11">
        <v>0</v>
      </c>
      <c r="P2604" s="9">
        <f>0.5*N2604/1000</f>
        <v>0</v>
      </c>
      <c r="Q2604" s="9">
        <f>P2604+O2604</f>
        <v>0</v>
      </c>
      <c r="R2604" s="11">
        <v>0</v>
      </c>
      <c r="T2604" s="9">
        <f>0.5*R2604</f>
        <v>0</v>
      </c>
      <c r="U2604" s="9">
        <f>T2604+S2604</f>
        <v>0</v>
      </c>
      <c r="V2604" s="9">
        <f>(Q2604+U2604)/(0.944*1000)</f>
        <v>0</v>
      </c>
    </row>
    <row r="2605" spans="1:22" x14ac:dyDescent="0.3">
      <c r="A2605" s="14">
        <v>2610</v>
      </c>
      <c r="B2605" s="14" t="s">
        <v>6213</v>
      </c>
      <c r="C2605" s="14" t="s">
        <v>13510</v>
      </c>
      <c r="D2605" s="14" t="s">
        <v>13504</v>
      </c>
      <c r="E2605" s="14" t="s">
        <v>13480</v>
      </c>
      <c r="F2605" s="14">
        <v>10</v>
      </c>
      <c r="G2605" s="14">
        <v>0.16</v>
      </c>
      <c r="H2605" s="15">
        <v>1.4693999999999988E-2</v>
      </c>
      <c r="I2605" s="15">
        <f>M2605-V2605</f>
        <v>0.15330600000000003</v>
      </c>
      <c r="J2605" s="14"/>
      <c r="K2605" s="13"/>
      <c r="L2605" s="9">
        <f>G2605*1.05</f>
        <v>0.16800000000000001</v>
      </c>
      <c r="M2605" s="11">
        <f>L2605-H2605</f>
        <v>0.15330600000000003</v>
      </c>
      <c r="N2605" s="11">
        <v>0</v>
      </c>
      <c r="P2605" s="9">
        <f>0.5*N2605/1000</f>
        <v>0</v>
      </c>
      <c r="Q2605" s="9">
        <f>P2605+O2605</f>
        <v>0</v>
      </c>
      <c r="R2605" s="11">
        <v>0</v>
      </c>
      <c r="T2605" s="9">
        <f>0.5*R2605</f>
        <v>0</v>
      </c>
      <c r="U2605" s="9">
        <f>T2605+S2605</f>
        <v>0</v>
      </c>
      <c r="V2605" s="9">
        <f>(Q2605+U2605)/(0.944*1000)</f>
        <v>0</v>
      </c>
    </row>
    <row r="2606" spans="1:22" x14ac:dyDescent="0.3">
      <c r="A2606" s="14">
        <v>2611</v>
      </c>
      <c r="B2606" s="14" t="s">
        <v>6214</v>
      </c>
      <c r="C2606" s="14" t="s">
        <v>13510</v>
      </c>
      <c r="D2606" s="14" t="s">
        <v>13504</v>
      </c>
      <c r="E2606" s="14" t="s">
        <v>13480</v>
      </c>
      <c r="F2606" s="14">
        <v>10</v>
      </c>
      <c r="G2606" s="14">
        <v>0.16</v>
      </c>
      <c r="H2606" s="15">
        <v>1.5705000000000014E-2</v>
      </c>
      <c r="I2606" s="15">
        <f>M2606-V2606</f>
        <v>0.15229499999999999</v>
      </c>
      <c r="J2606" s="14"/>
      <c r="K2606" s="13"/>
      <c r="L2606" s="9">
        <f>G2606*1.05</f>
        <v>0.16800000000000001</v>
      </c>
      <c r="M2606" s="11">
        <f>L2606-H2606</f>
        <v>0.15229499999999999</v>
      </c>
      <c r="N2606" s="11">
        <v>0</v>
      </c>
      <c r="P2606" s="9">
        <f>0.5*N2606/1000</f>
        <v>0</v>
      </c>
      <c r="Q2606" s="9">
        <f>P2606+O2606</f>
        <v>0</v>
      </c>
      <c r="R2606" s="11">
        <v>0</v>
      </c>
      <c r="T2606" s="9">
        <f>0.5*R2606</f>
        <v>0</v>
      </c>
      <c r="U2606" s="9">
        <f>T2606+S2606</f>
        <v>0</v>
      </c>
      <c r="V2606" s="9">
        <f>(Q2606+U2606)/(0.944*1000)</f>
        <v>0</v>
      </c>
    </row>
    <row r="2607" spans="1:22" x14ac:dyDescent="0.3">
      <c r="A2607" s="14">
        <v>2612</v>
      </c>
      <c r="B2607" s="14" t="s">
        <v>6215</v>
      </c>
      <c r="C2607" s="14" t="s">
        <v>13510</v>
      </c>
      <c r="D2607" s="14" t="s">
        <v>13504</v>
      </c>
      <c r="E2607" s="14" t="s">
        <v>13480</v>
      </c>
      <c r="F2607" s="14">
        <v>10</v>
      </c>
      <c r="G2607" s="14">
        <v>0.16</v>
      </c>
      <c r="H2607" s="15">
        <v>2.5153999999999996E-2</v>
      </c>
      <c r="I2607" s="15">
        <f>M2607-V2607</f>
        <v>0.14284600000000003</v>
      </c>
      <c r="J2607" s="14"/>
      <c r="K2607" s="13"/>
      <c r="L2607" s="9">
        <f>G2607*1.05</f>
        <v>0.16800000000000001</v>
      </c>
      <c r="M2607" s="11">
        <f>L2607-H2607</f>
        <v>0.14284600000000003</v>
      </c>
      <c r="N2607" s="11">
        <v>0</v>
      </c>
      <c r="P2607" s="9">
        <f>0.5*N2607/1000</f>
        <v>0</v>
      </c>
      <c r="Q2607" s="9">
        <f>P2607+O2607</f>
        <v>0</v>
      </c>
      <c r="R2607" s="11">
        <v>0</v>
      </c>
      <c r="T2607" s="9">
        <f>0.5*R2607</f>
        <v>0</v>
      </c>
      <c r="U2607" s="9">
        <f>T2607+S2607</f>
        <v>0</v>
      </c>
      <c r="V2607" s="9">
        <f>(Q2607+U2607)/(0.944*1000)</f>
        <v>0</v>
      </c>
    </row>
    <row r="2608" spans="1:22" x14ac:dyDescent="0.3">
      <c r="A2608" s="14">
        <v>2613</v>
      </c>
      <c r="B2608" s="14" t="s">
        <v>6216</v>
      </c>
      <c r="C2608" s="14" t="s">
        <v>13510</v>
      </c>
      <c r="D2608" s="14" t="s">
        <v>13504</v>
      </c>
      <c r="E2608" s="14" t="s">
        <v>13480</v>
      </c>
      <c r="F2608" s="14">
        <v>10</v>
      </c>
      <c r="G2608" s="14">
        <v>0.16</v>
      </c>
      <c r="H2608" s="15">
        <v>1.796999999999997E-3</v>
      </c>
      <c r="I2608" s="15">
        <f>M2608-V2608</f>
        <v>0.16620300000000002</v>
      </c>
      <c r="J2608" s="14"/>
      <c r="K2608" s="13"/>
      <c r="L2608" s="9">
        <f>G2608*1.05</f>
        <v>0.16800000000000001</v>
      </c>
      <c r="M2608" s="11">
        <f>L2608-H2608</f>
        <v>0.16620300000000002</v>
      </c>
      <c r="N2608" s="11">
        <v>0</v>
      </c>
      <c r="P2608" s="9">
        <f>0.5*N2608/1000</f>
        <v>0</v>
      </c>
      <c r="Q2608" s="9">
        <f>P2608+O2608</f>
        <v>0</v>
      </c>
      <c r="R2608" s="11">
        <v>0</v>
      </c>
      <c r="T2608" s="9">
        <f>0.5*R2608</f>
        <v>0</v>
      </c>
      <c r="U2608" s="9">
        <f>T2608+S2608</f>
        <v>0</v>
      </c>
      <c r="V2608" s="9">
        <f>(Q2608+U2608)/(0.944*1000)</f>
        <v>0</v>
      </c>
    </row>
    <row r="2609" spans="1:22" x14ac:dyDescent="0.3">
      <c r="A2609" s="14">
        <v>2614</v>
      </c>
      <c r="B2609" s="14" t="s">
        <v>6217</v>
      </c>
      <c r="C2609" s="14" t="s">
        <v>13510</v>
      </c>
      <c r="D2609" s="14" t="s">
        <v>13504</v>
      </c>
      <c r="E2609" s="14" t="s">
        <v>13480</v>
      </c>
      <c r="F2609" s="14">
        <v>10</v>
      </c>
      <c r="G2609" s="14">
        <v>0.1</v>
      </c>
      <c r="H2609" s="15">
        <v>1.3072000000000002E-2</v>
      </c>
      <c r="I2609" s="15">
        <f>M2609-V2609</f>
        <v>9.192800000000001E-2</v>
      </c>
      <c r="J2609" s="14"/>
      <c r="K2609" s="13"/>
      <c r="L2609" s="9">
        <f>G2609*1.05</f>
        <v>0.10500000000000001</v>
      </c>
      <c r="M2609" s="11">
        <f>L2609-H2609</f>
        <v>9.192800000000001E-2</v>
      </c>
      <c r="N2609" s="11">
        <v>0</v>
      </c>
      <c r="P2609" s="9">
        <f>0.5*N2609/1000</f>
        <v>0</v>
      </c>
      <c r="Q2609" s="9">
        <f>P2609+O2609</f>
        <v>0</v>
      </c>
      <c r="R2609" s="11">
        <v>0</v>
      </c>
      <c r="T2609" s="9">
        <f>0.5*R2609</f>
        <v>0</v>
      </c>
      <c r="U2609" s="9">
        <f>T2609+S2609</f>
        <v>0</v>
      </c>
      <c r="V2609" s="9">
        <f>(Q2609+U2609)/(0.944*1000)</f>
        <v>0</v>
      </c>
    </row>
    <row r="2610" spans="1:22" x14ac:dyDescent="0.3">
      <c r="A2610" s="14">
        <v>2615</v>
      </c>
      <c r="B2610" s="14" t="s">
        <v>6218</v>
      </c>
      <c r="C2610" s="14" t="s">
        <v>13510</v>
      </c>
      <c r="D2610" s="14" t="s">
        <v>13504</v>
      </c>
      <c r="E2610" s="14" t="s">
        <v>13480</v>
      </c>
      <c r="F2610" s="14">
        <v>10</v>
      </c>
      <c r="G2610" s="14">
        <v>0.1</v>
      </c>
      <c r="H2610" s="15">
        <v>9.2950000000000012E-3</v>
      </c>
      <c r="I2610" s="15">
        <f>M2610-V2610</f>
        <v>9.5705000000000012E-2</v>
      </c>
      <c r="J2610" s="14"/>
      <c r="K2610" s="13"/>
      <c r="L2610" s="9">
        <f>G2610*1.05</f>
        <v>0.10500000000000001</v>
      </c>
      <c r="M2610" s="11">
        <f>L2610-H2610</f>
        <v>9.5705000000000012E-2</v>
      </c>
      <c r="N2610" s="11">
        <v>0</v>
      </c>
      <c r="P2610" s="9">
        <f>0.5*N2610/1000</f>
        <v>0</v>
      </c>
      <c r="Q2610" s="9">
        <f>P2610+O2610</f>
        <v>0</v>
      </c>
      <c r="R2610" s="11">
        <v>0</v>
      </c>
      <c r="T2610" s="9">
        <f>0.5*R2610</f>
        <v>0</v>
      </c>
      <c r="U2610" s="9">
        <f>T2610+S2610</f>
        <v>0</v>
      </c>
      <c r="V2610" s="9">
        <f>(Q2610+U2610)/(0.944*1000)</f>
        <v>0</v>
      </c>
    </row>
    <row r="2611" spans="1:22" x14ac:dyDescent="0.3">
      <c r="A2611" s="14">
        <v>2616</v>
      </c>
      <c r="B2611" s="14" t="s">
        <v>6219</v>
      </c>
      <c r="C2611" s="14" t="s">
        <v>13510</v>
      </c>
      <c r="D2611" s="14" t="s">
        <v>13504</v>
      </c>
      <c r="E2611" s="14" t="s">
        <v>13480</v>
      </c>
      <c r="F2611" s="14">
        <v>10</v>
      </c>
      <c r="G2611" s="14">
        <v>0.1</v>
      </c>
      <c r="H2611" s="15">
        <v>2.8511999999999999E-2</v>
      </c>
      <c r="I2611" s="15">
        <f>M2611-V2611</f>
        <v>7.6488000000000014E-2</v>
      </c>
      <c r="J2611" s="14"/>
      <c r="K2611" s="13"/>
      <c r="L2611" s="9">
        <f>G2611*1.05</f>
        <v>0.10500000000000001</v>
      </c>
      <c r="M2611" s="11">
        <f>L2611-H2611</f>
        <v>7.6488000000000014E-2</v>
      </c>
      <c r="N2611" s="11">
        <v>0</v>
      </c>
      <c r="P2611" s="9">
        <f>0.5*N2611/1000</f>
        <v>0</v>
      </c>
      <c r="Q2611" s="9">
        <f>P2611+O2611</f>
        <v>0</v>
      </c>
      <c r="R2611" s="11">
        <v>0</v>
      </c>
      <c r="T2611" s="9">
        <f>0.5*R2611</f>
        <v>0</v>
      </c>
      <c r="U2611" s="9">
        <f>T2611+S2611</f>
        <v>0</v>
      </c>
      <c r="V2611" s="9">
        <f>(Q2611+U2611)/(0.944*1000)</f>
        <v>0</v>
      </c>
    </row>
    <row r="2612" spans="1:22" x14ac:dyDescent="0.3">
      <c r="A2612" s="14">
        <v>2617</v>
      </c>
      <c r="B2612" s="14" t="s">
        <v>6220</v>
      </c>
      <c r="C2612" s="14" t="s">
        <v>13510</v>
      </c>
      <c r="D2612" s="14" t="s">
        <v>13504</v>
      </c>
      <c r="E2612" s="14" t="s">
        <v>13480</v>
      </c>
      <c r="F2612" s="14">
        <v>10</v>
      </c>
      <c r="G2612" s="14">
        <v>6.3E-2</v>
      </c>
      <c r="H2612" s="15">
        <v>2.2799E-2</v>
      </c>
      <c r="I2612" s="15">
        <f>M2612-V2612</f>
        <v>4.3351000000000001E-2</v>
      </c>
      <c r="J2612" s="14"/>
      <c r="K2612" s="13"/>
      <c r="L2612" s="9">
        <f>G2612*1.05</f>
        <v>6.615E-2</v>
      </c>
      <c r="M2612" s="11">
        <f>L2612-H2612</f>
        <v>4.3351000000000001E-2</v>
      </c>
      <c r="N2612" s="11">
        <v>0</v>
      </c>
      <c r="P2612" s="9">
        <f>0.5*N2612/1000</f>
        <v>0</v>
      </c>
      <c r="Q2612" s="9">
        <f>P2612+O2612</f>
        <v>0</v>
      </c>
      <c r="R2612" s="11">
        <v>0</v>
      </c>
      <c r="T2612" s="9">
        <f>0.5*R2612</f>
        <v>0</v>
      </c>
      <c r="U2612" s="9">
        <f>T2612+S2612</f>
        <v>0</v>
      </c>
      <c r="V2612" s="9">
        <f>(Q2612+U2612)/(0.944*1000)</f>
        <v>0</v>
      </c>
    </row>
    <row r="2613" spans="1:22" x14ac:dyDescent="0.3">
      <c r="A2613" s="14">
        <v>2618</v>
      </c>
      <c r="B2613" s="14" t="s">
        <v>6221</v>
      </c>
      <c r="C2613" s="14" t="s">
        <v>13510</v>
      </c>
      <c r="D2613" s="14" t="s">
        <v>13504</v>
      </c>
      <c r="E2613" s="14" t="s">
        <v>13480</v>
      </c>
      <c r="F2613" s="14">
        <v>10</v>
      </c>
      <c r="G2613" s="14">
        <v>0.1</v>
      </c>
      <c r="H2613" s="15">
        <v>3.5787000000000006E-2</v>
      </c>
      <c r="I2613" s="15">
        <f>M2613-V2613</f>
        <v>6.9212999999999997E-2</v>
      </c>
      <c r="J2613" s="14"/>
      <c r="K2613" s="13"/>
      <c r="L2613" s="9">
        <f>G2613*1.05</f>
        <v>0.10500000000000001</v>
      </c>
      <c r="M2613" s="11">
        <f>L2613-H2613</f>
        <v>6.9212999999999997E-2</v>
      </c>
      <c r="N2613" s="11">
        <v>0</v>
      </c>
      <c r="P2613" s="9">
        <f>0.5*N2613/1000</f>
        <v>0</v>
      </c>
      <c r="Q2613" s="9">
        <f>P2613+O2613</f>
        <v>0</v>
      </c>
      <c r="R2613" s="11">
        <v>0</v>
      </c>
      <c r="T2613" s="9">
        <f>0.5*R2613</f>
        <v>0</v>
      </c>
      <c r="U2613" s="9">
        <f>T2613+S2613</f>
        <v>0</v>
      </c>
      <c r="V2613" s="9">
        <f>(Q2613+U2613)/(0.944*1000)</f>
        <v>0</v>
      </c>
    </row>
    <row r="2614" spans="1:22" x14ac:dyDescent="0.3">
      <c r="A2614" s="14">
        <v>2619</v>
      </c>
      <c r="B2614" s="14" t="s">
        <v>6222</v>
      </c>
      <c r="C2614" s="14" t="s">
        <v>13510</v>
      </c>
      <c r="D2614" s="14" t="s">
        <v>13504</v>
      </c>
      <c r="E2614" s="14" t="s">
        <v>13480</v>
      </c>
      <c r="F2614" s="14">
        <v>10</v>
      </c>
      <c r="G2614" s="14">
        <v>0.16</v>
      </c>
      <c r="H2614" s="15">
        <v>2.7138000000000006E-2</v>
      </c>
      <c r="I2614" s="15">
        <f>M2614-V2614</f>
        <v>0.14086200000000001</v>
      </c>
      <c r="J2614" s="14"/>
      <c r="K2614" s="13"/>
      <c r="L2614" s="9">
        <f>G2614*1.05</f>
        <v>0.16800000000000001</v>
      </c>
      <c r="M2614" s="11">
        <f>L2614-H2614</f>
        <v>0.14086200000000001</v>
      </c>
      <c r="N2614" s="11">
        <v>0</v>
      </c>
      <c r="P2614" s="9">
        <f>0.5*N2614/1000</f>
        <v>0</v>
      </c>
      <c r="Q2614" s="9">
        <f>P2614+O2614</f>
        <v>0</v>
      </c>
      <c r="R2614" s="11">
        <v>0</v>
      </c>
      <c r="T2614" s="9">
        <f>0.5*R2614</f>
        <v>0</v>
      </c>
      <c r="U2614" s="9">
        <f>T2614+S2614</f>
        <v>0</v>
      </c>
      <c r="V2614" s="9">
        <f>(Q2614+U2614)/(0.944*1000)</f>
        <v>0</v>
      </c>
    </row>
    <row r="2615" spans="1:22" x14ac:dyDescent="0.3">
      <c r="A2615" s="14">
        <v>2620</v>
      </c>
      <c r="B2615" s="14" t="s">
        <v>6223</v>
      </c>
      <c r="C2615" s="14" t="s">
        <v>13510</v>
      </c>
      <c r="D2615" s="14" t="s">
        <v>13504</v>
      </c>
      <c r="E2615" s="14" t="s">
        <v>13480</v>
      </c>
      <c r="F2615" s="14">
        <v>10</v>
      </c>
      <c r="G2615" s="14">
        <v>0.1</v>
      </c>
      <c r="H2615" s="15">
        <v>1.3131E-2</v>
      </c>
      <c r="I2615" s="15">
        <f>M2615-V2615</f>
        <v>9.1339338983050855E-2</v>
      </c>
      <c r="J2615" s="14"/>
      <c r="K2615" s="13"/>
      <c r="L2615" s="9">
        <f>G2615*1.05</f>
        <v>0.10500000000000001</v>
      </c>
      <c r="M2615" s="11">
        <f>L2615-H2615</f>
        <v>9.1869000000000006E-2</v>
      </c>
      <c r="N2615" s="11">
        <v>0</v>
      </c>
      <c r="P2615" s="9">
        <f>0.5*N2615/1000</f>
        <v>0</v>
      </c>
      <c r="Q2615" s="9">
        <f>P2615+O2615</f>
        <v>0</v>
      </c>
      <c r="R2615" s="11">
        <v>1</v>
      </c>
      <c r="T2615" s="9">
        <f>0.5*R2615</f>
        <v>0.5</v>
      </c>
      <c r="U2615" s="9">
        <f>T2615+S2615</f>
        <v>0.5</v>
      </c>
      <c r="V2615" s="9">
        <f>(Q2615+U2615)/(0.944*1000)</f>
        <v>5.2966101694915254E-4</v>
      </c>
    </row>
    <row r="2616" spans="1:22" x14ac:dyDescent="0.3">
      <c r="A2616" s="14">
        <v>2621</v>
      </c>
      <c r="B2616" s="14" t="s">
        <v>6224</v>
      </c>
      <c r="C2616" s="14" t="s">
        <v>13510</v>
      </c>
      <c r="D2616" s="14" t="s">
        <v>13504</v>
      </c>
      <c r="E2616" s="14" t="s">
        <v>13480</v>
      </c>
      <c r="F2616" s="14">
        <v>10</v>
      </c>
      <c r="G2616" s="14">
        <v>0.1</v>
      </c>
      <c r="H2616" s="15">
        <v>5.0514000000000003E-2</v>
      </c>
      <c r="I2616" s="15">
        <f>M2616-V2616</f>
        <v>5.4486000000000007E-2</v>
      </c>
      <c r="J2616" s="14"/>
      <c r="K2616" s="13"/>
      <c r="L2616" s="9">
        <f>G2616*1.05</f>
        <v>0.10500000000000001</v>
      </c>
      <c r="M2616" s="11">
        <f>L2616-H2616</f>
        <v>5.4486000000000007E-2</v>
      </c>
      <c r="N2616" s="11">
        <v>0</v>
      </c>
      <c r="P2616" s="9">
        <f>0.5*N2616/1000</f>
        <v>0</v>
      </c>
      <c r="Q2616" s="9">
        <f>P2616+O2616</f>
        <v>0</v>
      </c>
      <c r="R2616" s="11">
        <v>0</v>
      </c>
      <c r="T2616" s="9">
        <f>0.5*R2616</f>
        <v>0</v>
      </c>
      <c r="U2616" s="9">
        <f>T2616+S2616</f>
        <v>0</v>
      </c>
      <c r="V2616" s="9">
        <f>(Q2616+U2616)/(0.944*1000)</f>
        <v>0</v>
      </c>
    </row>
    <row r="2617" spans="1:22" x14ac:dyDescent="0.3">
      <c r="A2617" s="14">
        <v>2622</v>
      </c>
      <c r="B2617" s="14" t="s">
        <v>6225</v>
      </c>
      <c r="C2617" s="14" t="s">
        <v>13510</v>
      </c>
      <c r="D2617" s="14" t="s">
        <v>13504</v>
      </c>
      <c r="E2617" s="14" t="s">
        <v>13480</v>
      </c>
      <c r="F2617" s="14">
        <v>10</v>
      </c>
      <c r="G2617" s="14">
        <v>0.1</v>
      </c>
      <c r="H2617" s="15">
        <v>2.0855999999999996E-2</v>
      </c>
      <c r="I2617" s="15">
        <f>M2617-V2617</f>
        <v>8.414400000000001E-2</v>
      </c>
      <c r="J2617" s="14"/>
      <c r="K2617" s="13"/>
      <c r="L2617" s="9">
        <f>G2617*1.05</f>
        <v>0.10500000000000001</v>
      </c>
      <c r="M2617" s="11">
        <f>L2617-H2617</f>
        <v>8.414400000000001E-2</v>
      </c>
      <c r="N2617" s="11">
        <v>0</v>
      </c>
      <c r="P2617" s="9">
        <f>0.5*N2617/1000</f>
        <v>0</v>
      </c>
      <c r="Q2617" s="9">
        <f>P2617+O2617</f>
        <v>0</v>
      </c>
      <c r="R2617" s="11">
        <v>0</v>
      </c>
      <c r="T2617" s="9">
        <f>0.5*R2617</f>
        <v>0</v>
      </c>
      <c r="U2617" s="9">
        <f>T2617+S2617</f>
        <v>0</v>
      </c>
      <c r="V2617" s="9">
        <f>(Q2617+U2617)/(0.944*1000)</f>
        <v>0</v>
      </c>
    </row>
    <row r="2618" spans="1:22" x14ac:dyDescent="0.3">
      <c r="A2618" s="14">
        <v>2623</v>
      </c>
      <c r="B2618" s="14" t="s">
        <v>8898</v>
      </c>
      <c r="C2618" s="14" t="s">
        <v>13510</v>
      </c>
      <c r="D2618" s="14" t="s">
        <v>13504</v>
      </c>
      <c r="E2618" s="14" t="s">
        <v>13480</v>
      </c>
      <c r="F2618" s="14">
        <v>10</v>
      </c>
      <c r="G2618" s="14">
        <v>0.16</v>
      </c>
      <c r="H2618" s="15">
        <v>2.0165999999999996E-2</v>
      </c>
      <c r="I2618" s="15">
        <f>M2618-V2618</f>
        <v>0.14783400000000002</v>
      </c>
      <c r="J2618" s="14"/>
      <c r="K2618" s="13"/>
      <c r="L2618" s="9">
        <f>G2618*1.05</f>
        <v>0.16800000000000001</v>
      </c>
      <c r="M2618" s="11">
        <f>L2618-H2618</f>
        <v>0.14783400000000002</v>
      </c>
      <c r="N2618" s="11">
        <v>0</v>
      </c>
      <c r="P2618" s="9">
        <f>0.5*N2618/1000</f>
        <v>0</v>
      </c>
      <c r="Q2618" s="9">
        <f>P2618+O2618</f>
        <v>0</v>
      </c>
      <c r="R2618" s="11">
        <v>0</v>
      </c>
      <c r="T2618" s="9">
        <f>0.5*R2618</f>
        <v>0</v>
      </c>
      <c r="U2618" s="9">
        <f>T2618+S2618</f>
        <v>0</v>
      </c>
      <c r="V2618" s="9">
        <f>(Q2618+U2618)/(0.944*1000)</f>
        <v>0</v>
      </c>
    </row>
    <row r="2619" spans="1:22" x14ac:dyDescent="0.3">
      <c r="A2619" s="14">
        <v>2624</v>
      </c>
      <c r="B2619" s="14" t="s">
        <v>6226</v>
      </c>
      <c r="C2619" s="14" t="s">
        <v>13510</v>
      </c>
      <c r="D2619" s="14" t="s">
        <v>13504</v>
      </c>
      <c r="E2619" s="14" t="s">
        <v>13480</v>
      </c>
      <c r="F2619" s="14">
        <v>10</v>
      </c>
      <c r="G2619" s="14">
        <v>6.3E-2</v>
      </c>
      <c r="H2619" s="15">
        <v>1.3912999999999997E-2</v>
      </c>
      <c r="I2619" s="15">
        <f>M2619-V2619</f>
        <v>5.2237000000000006E-2</v>
      </c>
      <c r="J2619" s="14"/>
      <c r="K2619" s="13"/>
      <c r="L2619" s="9">
        <f>G2619*1.05</f>
        <v>6.615E-2</v>
      </c>
      <c r="M2619" s="11">
        <f>L2619-H2619</f>
        <v>5.2237000000000006E-2</v>
      </c>
      <c r="N2619" s="11">
        <v>0</v>
      </c>
      <c r="P2619" s="9">
        <f>0.5*N2619/1000</f>
        <v>0</v>
      </c>
      <c r="Q2619" s="9">
        <f>P2619+O2619</f>
        <v>0</v>
      </c>
      <c r="R2619" s="11">
        <v>0</v>
      </c>
      <c r="T2619" s="9">
        <f>0.5*R2619</f>
        <v>0</v>
      </c>
      <c r="U2619" s="9">
        <f>T2619+S2619</f>
        <v>0</v>
      </c>
      <c r="V2619" s="9">
        <f>(Q2619+U2619)/(0.944*1000)</f>
        <v>0</v>
      </c>
    </row>
    <row r="2620" spans="1:22" x14ac:dyDescent="0.3">
      <c r="A2620" s="14">
        <v>2625</v>
      </c>
      <c r="B2620" s="14" t="s">
        <v>6227</v>
      </c>
      <c r="C2620" s="14" t="s">
        <v>13510</v>
      </c>
      <c r="D2620" s="14" t="s">
        <v>13504</v>
      </c>
      <c r="E2620" s="14" t="s">
        <v>13480</v>
      </c>
      <c r="F2620" s="14">
        <v>10</v>
      </c>
      <c r="G2620" s="14">
        <v>0.1</v>
      </c>
      <c r="H2620" s="15">
        <v>2.1004999999999996E-2</v>
      </c>
      <c r="I2620" s="15">
        <f>M2620-V2620</f>
        <v>8.3995000000000014E-2</v>
      </c>
      <c r="J2620" s="14"/>
      <c r="K2620" s="13"/>
      <c r="L2620" s="9">
        <f>G2620*1.05</f>
        <v>0.10500000000000001</v>
      </c>
      <c r="M2620" s="11">
        <f>L2620-H2620</f>
        <v>8.3995000000000014E-2</v>
      </c>
      <c r="N2620" s="11">
        <v>0</v>
      </c>
      <c r="P2620" s="9">
        <f>0.5*N2620/1000</f>
        <v>0</v>
      </c>
      <c r="Q2620" s="9">
        <f>P2620+O2620</f>
        <v>0</v>
      </c>
      <c r="R2620" s="11">
        <v>0</v>
      </c>
      <c r="T2620" s="9">
        <f>0.5*R2620</f>
        <v>0</v>
      </c>
      <c r="U2620" s="9">
        <f>T2620+S2620</f>
        <v>0</v>
      </c>
      <c r="V2620" s="9">
        <f>(Q2620+U2620)/(0.944*1000)</f>
        <v>0</v>
      </c>
    </row>
    <row r="2621" spans="1:22" x14ac:dyDescent="0.3">
      <c r="A2621" s="14">
        <v>2626</v>
      </c>
      <c r="B2621" s="14" t="s">
        <v>6228</v>
      </c>
      <c r="C2621" s="14" t="s">
        <v>13510</v>
      </c>
      <c r="D2621" s="14" t="s">
        <v>13504</v>
      </c>
      <c r="E2621" s="14" t="s">
        <v>13480</v>
      </c>
      <c r="F2621" s="14">
        <v>10</v>
      </c>
      <c r="G2621" s="14">
        <v>0.1</v>
      </c>
      <c r="H2621" s="15">
        <v>3.3551999999999992E-2</v>
      </c>
      <c r="I2621" s="15">
        <f>M2621-V2621</f>
        <v>7.1448000000000012E-2</v>
      </c>
      <c r="J2621" s="14"/>
      <c r="K2621" s="13"/>
      <c r="L2621" s="9">
        <f>G2621*1.05</f>
        <v>0.10500000000000001</v>
      </c>
      <c r="M2621" s="11">
        <f>L2621-H2621</f>
        <v>7.1448000000000012E-2</v>
      </c>
      <c r="N2621" s="11">
        <v>0</v>
      </c>
      <c r="P2621" s="9">
        <f>0.5*N2621/1000</f>
        <v>0</v>
      </c>
      <c r="Q2621" s="9">
        <f>P2621+O2621</f>
        <v>0</v>
      </c>
      <c r="R2621" s="11">
        <v>0</v>
      </c>
      <c r="T2621" s="9">
        <f>0.5*R2621</f>
        <v>0</v>
      </c>
      <c r="U2621" s="9">
        <f>T2621+S2621</f>
        <v>0</v>
      </c>
      <c r="V2621" s="9">
        <f>(Q2621+U2621)/(0.944*1000)</f>
        <v>0</v>
      </c>
    </row>
    <row r="2622" spans="1:22" x14ac:dyDescent="0.3">
      <c r="A2622" s="14">
        <v>2627</v>
      </c>
      <c r="B2622" s="14" t="s">
        <v>6229</v>
      </c>
      <c r="C2622" s="14" t="s">
        <v>13510</v>
      </c>
      <c r="D2622" s="14" t="s">
        <v>13504</v>
      </c>
      <c r="E2622" s="14" t="s">
        <v>13480</v>
      </c>
      <c r="F2622" s="14">
        <v>10</v>
      </c>
      <c r="G2622" s="14">
        <v>0.5</v>
      </c>
      <c r="H2622" s="15">
        <v>0.252336</v>
      </c>
      <c r="I2622" s="15">
        <f>M2622-V2622</f>
        <v>1.0164000000000006E-2</v>
      </c>
      <c r="J2622" s="14"/>
      <c r="K2622" s="13"/>
      <c r="L2622" s="9">
        <f>G2622/2*1.05</f>
        <v>0.26250000000000001</v>
      </c>
      <c r="M2622" s="11">
        <f>L2622-H2622</f>
        <v>1.0164000000000006E-2</v>
      </c>
      <c r="N2622" s="11">
        <v>0</v>
      </c>
      <c r="P2622" s="9">
        <f>0.5*N2622/1000</f>
        <v>0</v>
      </c>
      <c r="Q2622" s="9">
        <f>P2622+O2622</f>
        <v>0</v>
      </c>
      <c r="R2622" s="11">
        <v>0</v>
      </c>
      <c r="T2622" s="9">
        <f>0.5*R2622</f>
        <v>0</v>
      </c>
      <c r="U2622" s="9">
        <f>T2622+S2622</f>
        <v>0</v>
      </c>
      <c r="V2622" s="9">
        <f>(Q2622+U2622)/(0.944*1000)</f>
        <v>0</v>
      </c>
    </row>
    <row r="2623" spans="1:22" x14ac:dyDescent="0.3">
      <c r="A2623" s="14">
        <v>2628</v>
      </c>
      <c r="B2623" s="14" t="s">
        <v>6230</v>
      </c>
      <c r="C2623" s="14" t="s">
        <v>13510</v>
      </c>
      <c r="D2623" s="14" t="s">
        <v>13504</v>
      </c>
      <c r="E2623" s="14" t="s">
        <v>13480</v>
      </c>
      <c r="F2623" s="14">
        <v>10</v>
      </c>
      <c r="G2623" s="14">
        <v>0.1</v>
      </c>
      <c r="H2623" s="15">
        <v>1.7233000000000005E-2</v>
      </c>
      <c r="I2623" s="15">
        <f>M2623-V2623</f>
        <v>8.7767000000000012E-2</v>
      </c>
      <c r="J2623" s="14"/>
      <c r="K2623" s="13"/>
      <c r="L2623" s="9">
        <f>G2623*1.05</f>
        <v>0.10500000000000001</v>
      </c>
      <c r="M2623" s="11">
        <f>L2623-H2623</f>
        <v>8.7767000000000012E-2</v>
      </c>
      <c r="N2623" s="11">
        <v>0</v>
      </c>
      <c r="P2623" s="9">
        <f>0.5*N2623/1000</f>
        <v>0</v>
      </c>
      <c r="Q2623" s="9">
        <f>P2623+O2623</f>
        <v>0</v>
      </c>
      <c r="R2623" s="11">
        <v>0</v>
      </c>
      <c r="T2623" s="9">
        <f>0.5*R2623</f>
        <v>0</v>
      </c>
      <c r="U2623" s="9">
        <f>T2623+S2623</f>
        <v>0</v>
      </c>
      <c r="V2623" s="9">
        <f>(Q2623+U2623)/(0.944*1000)</f>
        <v>0</v>
      </c>
    </row>
    <row r="2624" spans="1:22" x14ac:dyDescent="0.3">
      <c r="A2624" s="14">
        <v>2629</v>
      </c>
      <c r="B2624" s="14" t="s">
        <v>6231</v>
      </c>
      <c r="C2624" s="14" t="s">
        <v>13510</v>
      </c>
      <c r="D2624" s="14" t="s">
        <v>13504</v>
      </c>
      <c r="E2624" s="14" t="s">
        <v>13480</v>
      </c>
      <c r="F2624" s="14">
        <v>10</v>
      </c>
      <c r="G2624" s="14">
        <v>0.16</v>
      </c>
      <c r="H2624" s="15">
        <v>2.3771999999999991E-2</v>
      </c>
      <c r="I2624" s="15">
        <f>M2624-V2624</f>
        <v>0.14422800000000002</v>
      </c>
      <c r="J2624" s="14"/>
      <c r="K2624" s="13"/>
      <c r="L2624" s="9">
        <f>G2624*1.05</f>
        <v>0.16800000000000001</v>
      </c>
      <c r="M2624" s="11">
        <f>L2624-H2624</f>
        <v>0.14422800000000002</v>
      </c>
      <c r="N2624" s="11">
        <v>0</v>
      </c>
      <c r="P2624" s="9">
        <f>0.5*N2624/1000</f>
        <v>0</v>
      </c>
      <c r="Q2624" s="9">
        <f>P2624+O2624</f>
        <v>0</v>
      </c>
      <c r="R2624" s="11">
        <v>0</v>
      </c>
      <c r="T2624" s="9">
        <f>0.5*R2624</f>
        <v>0</v>
      </c>
      <c r="U2624" s="9">
        <f>T2624+S2624</f>
        <v>0</v>
      </c>
      <c r="V2624" s="9">
        <f>(Q2624+U2624)/(0.944*1000)</f>
        <v>0</v>
      </c>
    </row>
    <row r="2625" spans="1:22" x14ac:dyDescent="0.3">
      <c r="A2625" s="14">
        <v>2630</v>
      </c>
      <c r="B2625" s="14" t="s">
        <v>6232</v>
      </c>
      <c r="C2625" s="14" t="s">
        <v>13510</v>
      </c>
      <c r="D2625" s="14" t="s">
        <v>13504</v>
      </c>
      <c r="E2625" s="14" t="s">
        <v>13480</v>
      </c>
      <c r="F2625" s="14">
        <v>10</v>
      </c>
      <c r="G2625" s="14">
        <v>0.16</v>
      </c>
      <c r="H2625" s="15">
        <v>8.8954999999999992E-2</v>
      </c>
      <c r="I2625" s="15">
        <f>M2625-V2625</f>
        <v>7.9045000000000018E-2</v>
      </c>
      <c r="J2625" s="14"/>
      <c r="K2625" s="13"/>
      <c r="L2625" s="9">
        <f>G2625*1.05</f>
        <v>0.16800000000000001</v>
      </c>
      <c r="M2625" s="11">
        <f>L2625-H2625</f>
        <v>7.9045000000000018E-2</v>
      </c>
      <c r="N2625" s="11">
        <v>0</v>
      </c>
      <c r="O2625" s="9">
        <f>0.75*N2625/1000</f>
        <v>0</v>
      </c>
      <c r="P2625" s="9">
        <f>0.5*N2625/1000</f>
        <v>0</v>
      </c>
      <c r="Q2625" s="9">
        <f>P2625+O2625</f>
        <v>0</v>
      </c>
      <c r="R2625" s="11">
        <v>0</v>
      </c>
      <c r="T2625" s="9">
        <f>0.5*R2625</f>
        <v>0</v>
      </c>
      <c r="U2625" s="9">
        <f>T2625+S2625</f>
        <v>0</v>
      </c>
      <c r="V2625" s="9">
        <f>(Q2625+U2625)/(0.944*1000)</f>
        <v>0</v>
      </c>
    </row>
    <row r="2626" spans="1:22" x14ac:dyDescent="0.3">
      <c r="A2626" s="14">
        <v>2631</v>
      </c>
      <c r="B2626" s="14" t="s">
        <v>6233</v>
      </c>
      <c r="C2626" s="14" t="s">
        <v>13510</v>
      </c>
      <c r="D2626" s="14" t="s">
        <v>13504</v>
      </c>
      <c r="E2626" s="14" t="s">
        <v>13480</v>
      </c>
      <c r="F2626" s="14">
        <v>10</v>
      </c>
      <c r="G2626" s="14">
        <v>0.16</v>
      </c>
      <c r="H2626" s="15">
        <v>2.0954000000000007E-2</v>
      </c>
      <c r="I2626" s="15">
        <f>M2626-V2626</f>
        <v>0.14704600000000001</v>
      </c>
      <c r="J2626" s="14"/>
      <c r="K2626" s="13"/>
      <c r="L2626" s="9">
        <f>G2626*1.05</f>
        <v>0.16800000000000001</v>
      </c>
      <c r="M2626" s="11">
        <f>L2626-H2626</f>
        <v>0.14704600000000001</v>
      </c>
      <c r="N2626" s="11">
        <v>0</v>
      </c>
      <c r="P2626" s="9">
        <f>0.5*N2626/1000</f>
        <v>0</v>
      </c>
      <c r="Q2626" s="9">
        <f>P2626+O2626</f>
        <v>0</v>
      </c>
      <c r="R2626" s="11">
        <v>0</v>
      </c>
      <c r="T2626" s="9">
        <f>0.5*R2626</f>
        <v>0</v>
      </c>
      <c r="U2626" s="9">
        <f>T2626+S2626</f>
        <v>0</v>
      </c>
      <c r="V2626" s="9">
        <f>(Q2626+U2626)/(0.944*1000)</f>
        <v>0</v>
      </c>
    </row>
    <row r="2627" spans="1:22" x14ac:dyDescent="0.3">
      <c r="A2627" s="14">
        <v>2632</v>
      </c>
      <c r="B2627" s="14" t="s">
        <v>6234</v>
      </c>
      <c r="C2627" s="14" t="s">
        <v>13510</v>
      </c>
      <c r="D2627" s="14" t="s">
        <v>13504</v>
      </c>
      <c r="E2627" s="14" t="s">
        <v>13480</v>
      </c>
      <c r="F2627" s="14">
        <v>10</v>
      </c>
      <c r="G2627" s="14">
        <v>0.16</v>
      </c>
      <c r="H2627" s="15">
        <v>6.5751000000000004E-2</v>
      </c>
      <c r="I2627" s="15">
        <f>M2627-V2627</f>
        <v>0.10224900000000001</v>
      </c>
      <c r="J2627" s="14"/>
      <c r="K2627" s="13"/>
      <c r="L2627" s="9">
        <f>G2627*1.05</f>
        <v>0.16800000000000001</v>
      </c>
      <c r="M2627" s="11">
        <f>L2627-H2627</f>
        <v>0.10224900000000001</v>
      </c>
      <c r="N2627" s="11">
        <v>0</v>
      </c>
      <c r="P2627" s="9">
        <f>0.5*N2627/1000</f>
        <v>0</v>
      </c>
      <c r="Q2627" s="9">
        <f>P2627+O2627</f>
        <v>0</v>
      </c>
      <c r="R2627" s="11">
        <v>0</v>
      </c>
      <c r="T2627" s="9">
        <f>0.5*R2627</f>
        <v>0</v>
      </c>
      <c r="U2627" s="9">
        <f>T2627+S2627</f>
        <v>0</v>
      </c>
      <c r="V2627" s="9">
        <f>(Q2627+U2627)/(0.944*1000)</f>
        <v>0</v>
      </c>
    </row>
    <row r="2628" spans="1:22" x14ac:dyDescent="0.3">
      <c r="A2628" s="14">
        <v>2633</v>
      </c>
      <c r="B2628" s="14" t="s">
        <v>6235</v>
      </c>
      <c r="C2628" s="14" t="s">
        <v>13510</v>
      </c>
      <c r="D2628" s="14" t="s">
        <v>13504</v>
      </c>
      <c r="E2628" s="14" t="s">
        <v>13480</v>
      </c>
      <c r="F2628" s="14">
        <v>10</v>
      </c>
      <c r="G2628" s="14">
        <v>0.1</v>
      </c>
      <c r="H2628" s="15">
        <v>1.4471999999999994E-2</v>
      </c>
      <c r="I2628" s="15">
        <f>M2628-V2628</f>
        <v>9.0528000000000011E-2</v>
      </c>
      <c r="J2628" s="14"/>
      <c r="K2628" s="13"/>
      <c r="L2628" s="9">
        <f>G2628*1.05</f>
        <v>0.10500000000000001</v>
      </c>
      <c r="M2628" s="11">
        <f>L2628-H2628</f>
        <v>9.0528000000000011E-2</v>
      </c>
      <c r="N2628" s="11">
        <v>0</v>
      </c>
      <c r="P2628" s="9">
        <f>0.5*N2628/1000</f>
        <v>0</v>
      </c>
      <c r="Q2628" s="9">
        <f>P2628+O2628</f>
        <v>0</v>
      </c>
      <c r="R2628" s="11">
        <v>0</v>
      </c>
      <c r="T2628" s="9">
        <f>0.5*R2628</f>
        <v>0</v>
      </c>
      <c r="U2628" s="9">
        <f>T2628+S2628</f>
        <v>0</v>
      </c>
      <c r="V2628" s="9">
        <f>(Q2628+U2628)/(0.944*1000)</f>
        <v>0</v>
      </c>
    </row>
    <row r="2629" spans="1:22" x14ac:dyDescent="0.3">
      <c r="A2629" s="14">
        <v>2634</v>
      </c>
      <c r="B2629" s="14" t="s">
        <v>6236</v>
      </c>
      <c r="C2629" s="14" t="s">
        <v>13510</v>
      </c>
      <c r="D2629" s="14" t="s">
        <v>13504</v>
      </c>
      <c r="E2629" s="14" t="s">
        <v>13480</v>
      </c>
      <c r="F2629" s="14">
        <v>10</v>
      </c>
      <c r="G2629" s="14">
        <v>0.1</v>
      </c>
      <c r="H2629" s="15">
        <v>1.0754000000000005E-2</v>
      </c>
      <c r="I2629" s="15">
        <f>M2629-V2629</f>
        <v>9.424600000000001E-2</v>
      </c>
      <c r="J2629" s="14"/>
      <c r="K2629" s="13"/>
      <c r="L2629" s="9">
        <f>G2629*1.05</f>
        <v>0.10500000000000001</v>
      </c>
      <c r="M2629" s="11">
        <f>L2629-H2629</f>
        <v>9.424600000000001E-2</v>
      </c>
      <c r="N2629" s="11">
        <v>0</v>
      </c>
      <c r="P2629" s="9">
        <f>0.5*N2629/1000</f>
        <v>0</v>
      </c>
      <c r="Q2629" s="9">
        <f>P2629+O2629</f>
        <v>0</v>
      </c>
      <c r="R2629" s="11">
        <v>0</v>
      </c>
      <c r="T2629" s="9">
        <f>0.5*R2629</f>
        <v>0</v>
      </c>
      <c r="U2629" s="9">
        <f>T2629+S2629</f>
        <v>0</v>
      </c>
      <c r="V2629" s="9">
        <f>(Q2629+U2629)/(0.944*1000)</f>
        <v>0</v>
      </c>
    </row>
    <row r="2630" spans="1:22" x14ac:dyDescent="0.3">
      <c r="A2630" s="14">
        <v>2635</v>
      </c>
      <c r="B2630" s="14" t="s">
        <v>6237</v>
      </c>
      <c r="C2630" s="14" t="s">
        <v>13510</v>
      </c>
      <c r="D2630" s="14" t="s">
        <v>13504</v>
      </c>
      <c r="E2630" s="14" t="s">
        <v>13480</v>
      </c>
      <c r="F2630" s="14">
        <v>10</v>
      </c>
      <c r="G2630" s="14">
        <v>0.1</v>
      </c>
      <c r="H2630" s="15">
        <v>1.1804000000000002E-2</v>
      </c>
      <c r="I2630" s="15">
        <f>M2630-V2630</f>
        <v>9.3196000000000001E-2</v>
      </c>
      <c r="J2630" s="14"/>
      <c r="K2630" s="13"/>
      <c r="L2630" s="9">
        <f>G2630*1.05</f>
        <v>0.10500000000000001</v>
      </c>
      <c r="M2630" s="11">
        <f>L2630-H2630</f>
        <v>9.3196000000000001E-2</v>
      </c>
      <c r="N2630" s="11">
        <v>0</v>
      </c>
      <c r="P2630" s="9">
        <f>0.5*N2630/1000</f>
        <v>0</v>
      </c>
      <c r="Q2630" s="9">
        <f>P2630+O2630</f>
        <v>0</v>
      </c>
      <c r="R2630" s="11">
        <v>0</v>
      </c>
      <c r="T2630" s="9">
        <f>0.5*R2630</f>
        <v>0</v>
      </c>
      <c r="U2630" s="9">
        <f>T2630+S2630</f>
        <v>0</v>
      </c>
      <c r="V2630" s="9">
        <f>(Q2630+U2630)/(0.944*1000)</f>
        <v>0</v>
      </c>
    </row>
    <row r="2631" spans="1:22" x14ac:dyDescent="0.3">
      <c r="A2631" s="14">
        <v>2636</v>
      </c>
      <c r="B2631" s="14" t="s">
        <v>6238</v>
      </c>
      <c r="C2631" s="14" t="s">
        <v>13510</v>
      </c>
      <c r="D2631" s="14" t="s">
        <v>13504</v>
      </c>
      <c r="E2631" s="14" t="s">
        <v>13480</v>
      </c>
      <c r="F2631" s="14">
        <v>10</v>
      </c>
      <c r="G2631" s="14">
        <v>0.25</v>
      </c>
      <c r="H2631" s="15">
        <v>2.1558999999999998E-2</v>
      </c>
      <c r="I2631" s="15">
        <f>M2631-V2631</f>
        <v>0.24094100000000002</v>
      </c>
      <c r="J2631" s="14"/>
      <c r="K2631" s="13"/>
      <c r="L2631" s="9">
        <f>G2631*1.05</f>
        <v>0.26250000000000001</v>
      </c>
      <c r="M2631" s="11">
        <f>L2631-H2631</f>
        <v>0.24094100000000002</v>
      </c>
      <c r="N2631" s="11">
        <v>0</v>
      </c>
      <c r="P2631" s="9">
        <f>0.5*N2631/1000</f>
        <v>0</v>
      </c>
      <c r="Q2631" s="9">
        <f>P2631+O2631</f>
        <v>0</v>
      </c>
      <c r="R2631" s="11">
        <v>0</v>
      </c>
      <c r="T2631" s="9">
        <f>0.5*R2631</f>
        <v>0</v>
      </c>
      <c r="U2631" s="9">
        <f>T2631+S2631</f>
        <v>0</v>
      </c>
      <c r="V2631" s="9">
        <f>(Q2631+U2631)/(0.944*1000)</f>
        <v>0</v>
      </c>
    </row>
    <row r="2632" spans="1:22" x14ac:dyDescent="0.3">
      <c r="A2632" s="14">
        <v>2637</v>
      </c>
      <c r="B2632" s="14" t="s">
        <v>6239</v>
      </c>
      <c r="C2632" s="14" t="s">
        <v>13510</v>
      </c>
      <c r="D2632" s="14" t="s">
        <v>13504</v>
      </c>
      <c r="E2632" s="14" t="s">
        <v>13480</v>
      </c>
      <c r="F2632" s="14">
        <v>10</v>
      </c>
      <c r="G2632" s="14">
        <v>6.3E-2</v>
      </c>
      <c r="H2632" s="15">
        <v>1.4203000000000004E-2</v>
      </c>
      <c r="I2632" s="15">
        <f>M2632-V2632</f>
        <v>5.1946999999999993E-2</v>
      </c>
      <c r="J2632" s="14"/>
      <c r="K2632" s="13"/>
      <c r="L2632" s="9">
        <f>G2632*1.05</f>
        <v>6.615E-2</v>
      </c>
      <c r="M2632" s="11">
        <f>L2632-H2632</f>
        <v>5.1946999999999993E-2</v>
      </c>
      <c r="N2632" s="11">
        <v>0</v>
      </c>
      <c r="P2632" s="9">
        <f>0.5*N2632/1000</f>
        <v>0</v>
      </c>
      <c r="Q2632" s="9">
        <f>P2632+O2632</f>
        <v>0</v>
      </c>
      <c r="R2632" s="11">
        <v>0</v>
      </c>
      <c r="T2632" s="9">
        <f>0.5*R2632</f>
        <v>0</v>
      </c>
      <c r="U2632" s="9">
        <f>T2632+S2632</f>
        <v>0</v>
      </c>
      <c r="V2632" s="9">
        <f>(Q2632+U2632)/(0.944*1000)</f>
        <v>0</v>
      </c>
    </row>
    <row r="2633" spans="1:22" x14ac:dyDescent="0.3">
      <c r="A2633" s="14">
        <v>2638</v>
      </c>
      <c r="B2633" s="14" t="s">
        <v>6240</v>
      </c>
      <c r="C2633" s="14" t="s">
        <v>13510</v>
      </c>
      <c r="D2633" s="14" t="s">
        <v>13504</v>
      </c>
      <c r="E2633" s="14" t="s">
        <v>13480</v>
      </c>
      <c r="F2633" s="14">
        <v>10</v>
      </c>
      <c r="G2633" s="14">
        <v>0.04</v>
      </c>
      <c r="H2633" s="15">
        <v>1.9530000000000029E-3</v>
      </c>
      <c r="I2633" s="15">
        <f>M2633-V2633</f>
        <v>4.0046999999999999E-2</v>
      </c>
      <c r="J2633" s="14"/>
      <c r="K2633" s="13"/>
      <c r="L2633" s="9">
        <f>G2633*1.05</f>
        <v>4.2000000000000003E-2</v>
      </c>
      <c r="M2633" s="11">
        <f>L2633-H2633</f>
        <v>4.0046999999999999E-2</v>
      </c>
      <c r="N2633" s="11">
        <v>0</v>
      </c>
      <c r="P2633" s="9">
        <f>0.5*N2633/1000</f>
        <v>0</v>
      </c>
      <c r="Q2633" s="9">
        <f>P2633+O2633</f>
        <v>0</v>
      </c>
      <c r="R2633" s="11">
        <v>0</v>
      </c>
      <c r="T2633" s="9">
        <f>0.5*R2633</f>
        <v>0</v>
      </c>
      <c r="U2633" s="9">
        <f>T2633+S2633</f>
        <v>0</v>
      </c>
      <c r="V2633" s="9">
        <f>(Q2633+U2633)/(0.944*1000)</f>
        <v>0</v>
      </c>
    </row>
    <row r="2634" spans="1:22" x14ac:dyDescent="0.3">
      <c r="A2634" s="14">
        <v>2639</v>
      </c>
      <c r="B2634" s="14" t="s">
        <v>6241</v>
      </c>
      <c r="C2634" s="14" t="s">
        <v>13510</v>
      </c>
      <c r="D2634" s="14" t="s">
        <v>13504</v>
      </c>
      <c r="E2634" s="14" t="s">
        <v>13480</v>
      </c>
      <c r="F2634" s="14">
        <v>10</v>
      </c>
      <c r="G2634" s="14">
        <v>0.1</v>
      </c>
      <c r="H2634" s="15">
        <v>2.3524E-2</v>
      </c>
      <c r="I2634" s="15">
        <f>M2634-V2634</f>
        <v>8.1476000000000007E-2</v>
      </c>
      <c r="J2634" s="14"/>
      <c r="K2634" s="13"/>
      <c r="L2634" s="9">
        <f>G2634*1.05</f>
        <v>0.10500000000000001</v>
      </c>
      <c r="M2634" s="11">
        <f>L2634-H2634</f>
        <v>8.1476000000000007E-2</v>
      </c>
      <c r="N2634" s="11">
        <v>0</v>
      </c>
      <c r="P2634" s="9">
        <f>0.5*N2634/1000</f>
        <v>0</v>
      </c>
      <c r="Q2634" s="9">
        <f>P2634+O2634</f>
        <v>0</v>
      </c>
      <c r="R2634" s="11">
        <v>0</v>
      </c>
      <c r="T2634" s="9">
        <f>0.5*R2634</f>
        <v>0</v>
      </c>
      <c r="U2634" s="9">
        <f>T2634+S2634</f>
        <v>0</v>
      </c>
      <c r="V2634" s="9">
        <f>(Q2634+U2634)/(0.944*1000)</f>
        <v>0</v>
      </c>
    </row>
    <row r="2635" spans="1:22" x14ac:dyDescent="0.3">
      <c r="A2635" s="14">
        <v>2640</v>
      </c>
      <c r="B2635" s="14" t="s">
        <v>6242</v>
      </c>
      <c r="C2635" s="14" t="s">
        <v>13510</v>
      </c>
      <c r="D2635" s="14" t="s">
        <v>13504</v>
      </c>
      <c r="E2635" s="14" t="s">
        <v>13480</v>
      </c>
      <c r="F2635" s="14">
        <v>10</v>
      </c>
      <c r="G2635" s="14">
        <v>0.16</v>
      </c>
      <c r="H2635" s="15">
        <v>4.5799999999999839E-4</v>
      </c>
      <c r="I2635" s="15">
        <f>M2635-V2635</f>
        <v>0.16754200000000002</v>
      </c>
      <c r="J2635" s="14"/>
      <c r="K2635" s="13"/>
      <c r="L2635" s="9">
        <f>G2635*1.05</f>
        <v>0.16800000000000001</v>
      </c>
      <c r="M2635" s="11">
        <f>L2635-H2635</f>
        <v>0.16754200000000002</v>
      </c>
      <c r="N2635" s="11">
        <v>0</v>
      </c>
      <c r="P2635" s="9">
        <f>0.5*N2635/1000</f>
        <v>0</v>
      </c>
      <c r="Q2635" s="9">
        <f>P2635+O2635</f>
        <v>0</v>
      </c>
      <c r="R2635" s="11">
        <v>0</v>
      </c>
      <c r="T2635" s="9">
        <f>0.5*R2635</f>
        <v>0</v>
      </c>
      <c r="U2635" s="9">
        <f>T2635+S2635</f>
        <v>0</v>
      </c>
      <c r="V2635" s="9">
        <f>(Q2635+U2635)/(0.944*1000)</f>
        <v>0</v>
      </c>
    </row>
    <row r="2636" spans="1:22" x14ac:dyDescent="0.3">
      <c r="A2636" s="14">
        <v>2641</v>
      </c>
      <c r="B2636" s="14" t="s">
        <v>6243</v>
      </c>
      <c r="C2636" s="14" t="s">
        <v>13510</v>
      </c>
      <c r="D2636" s="14" t="s">
        <v>13504</v>
      </c>
      <c r="E2636" s="14" t="s">
        <v>13480</v>
      </c>
      <c r="F2636" s="14">
        <v>10</v>
      </c>
      <c r="G2636" s="14">
        <v>0.1</v>
      </c>
      <c r="H2636" s="15">
        <v>1.4593000000000004E-2</v>
      </c>
      <c r="I2636" s="15">
        <f>M2636-V2636</f>
        <v>9.0407000000000001E-2</v>
      </c>
      <c r="J2636" s="14"/>
      <c r="K2636" s="13"/>
      <c r="L2636" s="9">
        <f>G2636*1.05</f>
        <v>0.10500000000000001</v>
      </c>
      <c r="M2636" s="11">
        <f>L2636-H2636</f>
        <v>9.0407000000000001E-2</v>
      </c>
      <c r="N2636" s="11">
        <v>0</v>
      </c>
      <c r="P2636" s="9">
        <f>0.5*N2636/1000</f>
        <v>0</v>
      </c>
      <c r="Q2636" s="9">
        <f>P2636+O2636</f>
        <v>0</v>
      </c>
      <c r="R2636" s="11">
        <v>0</v>
      </c>
      <c r="T2636" s="9">
        <f>0.5*R2636</f>
        <v>0</v>
      </c>
      <c r="U2636" s="9">
        <f>T2636+S2636</f>
        <v>0</v>
      </c>
      <c r="V2636" s="9">
        <f>(Q2636+U2636)/(0.944*1000)</f>
        <v>0</v>
      </c>
    </row>
    <row r="2637" spans="1:22" x14ac:dyDescent="0.3">
      <c r="A2637" s="14">
        <v>2642</v>
      </c>
      <c r="B2637" s="14" t="s">
        <v>6244</v>
      </c>
      <c r="C2637" s="14" t="s">
        <v>13510</v>
      </c>
      <c r="D2637" s="14" t="s">
        <v>13504</v>
      </c>
      <c r="E2637" s="14" t="s">
        <v>13480</v>
      </c>
      <c r="F2637" s="14">
        <v>10</v>
      </c>
      <c r="G2637" s="14">
        <v>0.1</v>
      </c>
      <c r="H2637" s="15">
        <v>8.9650000000000042E-3</v>
      </c>
      <c r="I2637" s="15">
        <f>M2637-V2637</f>
        <v>9.6035000000000009E-2</v>
      </c>
      <c r="J2637" s="14"/>
      <c r="K2637" s="13"/>
      <c r="L2637" s="9">
        <f>G2637*1.05</f>
        <v>0.10500000000000001</v>
      </c>
      <c r="M2637" s="11">
        <f>L2637-H2637</f>
        <v>9.6035000000000009E-2</v>
      </c>
      <c r="N2637" s="11">
        <v>0</v>
      </c>
      <c r="P2637" s="9">
        <f>0.5*N2637/1000</f>
        <v>0</v>
      </c>
      <c r="Q2637" s="9">
        <f>P2637+O2637</f>
        <v>0</v>
      </c>
      <c r="R2637" s="11">
        <v>0</v>
      </c>
      <c r="T2637" s="9">
        <f>0.5*R2637</f>
        <v>0</v>
      </c>
      <c r="U2637" s="9">
        <f>T2637+S2637</f>
        <v>0</v>
      </c>
      <c r="V2637" s="9">
        <f>(Q2637+U2637)/(0.944*1000)</f>
        <v>0</v>
      </c>
    </row>
    <row r="2638" spans="1:22" x14ac:dyDescent="0.3">
      <c r="A2638" s="14">
        <v>2643</v>
      </c>
      <c r="B2638" s="14" t="s">
        <v>6245</v>
      </c>
      <c r="C2638" s="14" t="s">
        <v>13510</v>
      </c>
      <c r="D2638" s="14" t="s">
        <v>13504</v>
      </c>
      <c r="E2638" s="14" t="s">
        <v>13480</v>
      </c>
      <c r="F2638" s="14">
        <v>10</v>
      </c>
      <c r="G2638" s="14">
        <v>0.1</v>
      </c>
      <c r="H2638" s="15">
        <v>1.0218000000000003E-2</v>
      </c>
      <c r="I2638" s="15">
        <f>M2638-V2638</f>
        <v>9.4782000000000005E-2</v>
      </c>
      <c r="J2638" s="14"/>
      <c r="K2638" s="13"/>
      <c r="L2638" s="9">
        <f>G2638*1.05</f>
        <v>0.10500000000000001</v>
      </c>
      <c r="M2638" s="11">
        <f>L2638-H2638</f>
        <v>9.4782000000000005E-2</v>
      </c>
      <c r="N2638" s="11">
        <v>0</v>
      </c>
      <c r="P2638" s="9">
        <f>0.5*N2638/1000</f>
        <v>0</v>
      </c>
      <c r="Q2638" s="9">
        <f>P2638+O2638</f>
        <v>0</v>
      </c>
      <c r="R2638" s="11">
        <v>0</v>
      </c>
      <c r="T2638" s="9">
        <f>0.5*R2638</f>
        <v>0</v>
      </c>
      <c r="U2638" s="9">
        <f>T2638+S2638</f>
        <v>0</v>
      </c>
      <c r="V2638" s="9">
        <f>(Q2638+U2638)/(0.944*1000)</f>
        <v>0</v>
      </c>
    </row>
    <row r="2639" spans="1:22" x14ac:dyDescent="0.3">
      <c r="A2639" s="14">
        <v>2644</v>
      </c>
      <c r="B2639" s="14" t="s">
        <v>6246</v>
      </c>
      <c r="C2639" s="14" t="s">
        <v>13510</v>
      </c>
      <c r="D2639" s="14" t="s">
        <v>13504</v>
      </c>
      <c r="E2639" s="14" t="s">
        <v>13480</v>
      </c>
      <c r="F2639" s="14">
        <v>10</v>
      </c>
      <c r="G2639" s="14">
        <v>6.3E-2</v>
      </c>
      <c r="H2639" s="15">
        <v>3.0249999999999986E-3</v>
      </c>
      <c r="I2639" s="15">
        <f>M2639-V2639</f>
        <v>6.3125000000000001E-2</v>
      </c>
      <c r="J2639" s="14"/>
      <c r="K2639" s="13"/>
      <c r="L2639" s="9">
        <f>G2639*1.05</f>
        <v>6.615E-2</v>
      </c>
      <c r="M2639" s="11">
        <f>L2639-H2639</f>
        <v>6.3125000000000001E-2</v>
      </c>
      <c r="N2639" s="11">
        <v>0</v>
      </c>
      <c r="P2639" s="9">
        <f>0.5*N2639/1000</f>
        <v>0</v>
      </c>
      <c r="Q2639" s="9">
        <f>P2639+O2639</f>
        <v>0</v>
      </c>
      <c r="R2639" s="11">
        <v>0</v>
      </c>
      <c r="T2639" s="9">
        <f>0.5*R2639</f>
        <v>0</v>
      </c>
      <c r="U2639" s="9">
        <f>T2639+S2639</f>
        <v>0</v>
      </c>
      <c r="V2639" s="9">
        <f>(Q2639+U2639)/(0.944*1000)</f>
        <v>0</v>
      </c>
    </row>
    <row r="2640" spans="1:22" x14ac:dyDescent="0.3">
      <c r="A2640" s="14">
        <v>2645</v>
      </c>
      <c r="B2640" s="14" t="s">
        <v>6247</v>
      </c>
      <c r="C2640" s="14" t="s">
        <v>13510</v>
      </c>
      <c r="D2640" s="14" t="s">
        <v>13504</v>
      </c>
      <c r="E2640" s="14" t="s">
        <v>13480</v>
      </c>
      <c r="F2640" s="14">
        <v>10</v>
      </c>
      <c r="G2640" s="14">
        <v>0.16</v>
      </c>
      <c r="H2640" s="15">
        <v>9.4739999999999894E-3</v>
      </c>
      <c r="I2640" s="15">
        <f>M2640-V2640</f>
        <v>0.15852600000000003</v>
      </c>
      <c r="J2640" s="14"/>
      <c r="K2640" s="13"/>
      <c r="L2640" s="9">
        <f>G2640*1.05</f>
        <v>0.16800000000000001</v>
      </c>
      <c r="M2640" s="11">
        <f>L2640-H2640</f>
        <v>0.15852600000000003</v>
      </c>
      <c r="N2640" s="11">
        <v>0</v>
      </c>
      <c r="P2640" s="9">
        <f>0.5*N2640/1000</f>
        <v>0</v>
      </c>
      <c r="Q2640" s="9">
        <f>P2640+O2640</f>
        <v>0</v>
      </c>
      <c r="R2640" s="11">
        <v>0</v>
      </c>
      <c r="T2640" s="9">
        <f>0.5*R2640</f>
        <v>0</v>
      </c>
      <c r="U2640" s="9">
        <f>T2640+S2640</f>
        <v>0</v>
      </c>
      <c r="V2640" s="9">
        <f>(Q2640+U2640)/(0.944*1000)</f>
        <v>0</v>
      </c>
    </row>
    <row r="2641" spans="1:22" x14ac:dyDescent="0.3">
      <c r="A2641" s="14">
        <v>2646</v>
      </c>
      <c r="B2641" s="14" t="s">
        <v>6248</v>
      </c>
      <c r="C2641" s="14" t="s">
        <v>13510</v>
      </c>
      <c r="D2641" s="14" t="s">
        <v>13504</v>
      </c>
      <c r="E2641" s="14" t="s">
        <v>13480</v>
      </c>
      <c r="F2641" s="14">
        <v>10</v>
      </c>
      <c r="G2641" s="14">
        <v>0.1</v>
      </c>
      <c r="H2641" s="15">
        <v>1.5278000000000005E-2</v>
      </c>
      <c r="I2641" s="15">
        <f>M2641-V2641</f>
        <v>8.972200000000001E-2</v>
      </c>
      <c r="J2641" s="14"/>
      <c r="K2641" s="13"/>
      <c r="L2641" s="9">
        <f>G2641*1.05</f>
        <v>0.10500000000000001</v>
      </c>
      <c r="M2641" s="11">
        <f>L2641-H2641</f>
        <v>8.972200000000001E-2</v>
      </c>
      <c r="N2641" s="11">
        <v>0</v>
      </c>
      <c r="P2641" s="9">
        <f>0.5*N2641/1000</f>
        <v>0</v>
      </c>
      <c r="Q2641" s="9">
        <f>P2641+O2641</f>
        <v>0</v>
      </c>
      <c r="R2641" s="11">
        <v>0</v>
      </c>
      <c r="T2641" s="9">
        <f>0.5*R2641</f>
        <v>0</v>
      </c>
      <c r="U2641" s="9">
        <f>T2641+S2641</f>
        <v>0</v>
      </c>
      <c r="V2641" s="9">
        <f>(Q2641+U2641)/(0.944*1000)</f>
        <v>0</v>
      </c>
    </row>
    <row r="2642" spans="1:22" x14ac:dyDescent="0.3">
      <c r="A2642" s="14">
        <v>2647</v>
      </c>
      <c r="B2642" s="14" t="s">
        <v>6249</v>
      </c>
      <c r="C2642" s="14" t="s">
        <v>13510</v>
      </c>
      <c r="D2642" s="14" t="s">
        <v>13504</v>
      </c>
      <c r="E2642" s="14" t="s">
        <v>13480</v>
      </c>
      <c r="F2642" s="14">
        <v>10</v>
      </c>
      <c r="G2642" s="14">
        <v>6.3E-2</v>
      </c>
      <c r="H2642" s="15">
        <v>2.1905999999999998E-2</v>
      </c>
      <c r="I2642" s="15">
        <f>M2642-V2642</f>
        <v>4.4244000000000006E-2</v>
      </c>
      <c r="J2642" s="14"/>
      <c r="K2642" s="13"/>
      <c r="L2642" s="9">
        <f>G2642*1.05</f>
        <v>6.615E-2</v>
      </c>
      <c r="M2642" s="11">
        <f>L2642-H2642</f>
        <v>4.4244000000000006E-2</v>
      </c>
      <c r="N2642" s="11">
        <v>0</v>
      </c>
      <c r="P2642" s="9">
        <f>0.5*N2642/1000</f>
        <v>0</v>
      </c>
      <c r="Q2642" s="9">
        <f>P2642+O2642</f>
        <v>0</v>
      </c>
      <c r="R2642" s="11">
        <v>0</v>
      </c>
      <c r="S2642" s="9">
        <f>0.75*R2642/1000</f>
        <v>0</v>
      </c>
      <c r="T2642" s="9">
        <f>0.5*R2642</f>
        <v>0</v>
      </c>
      <c r="U2642" s="9">
        <f>T2642+S2642</f>
        <v>0</v>
      </c>
      <c r="V2642" s="9">
        <f>(Q2642+U2642)/(0.944*1000)</f>
        <v>0</v>
      </c>
    </row>
    <row r="2643" spans="1:22" x14ac:dyDescent="0.3">
      <c r="A2643" s="14">
        <v>2648</v>
      </c>
      <c r="B2643" s="14" t="s">
        <v>6250</v>
      </c>
      <c r="C2643" s="14" t="s">
        <v>13510</v>
      </c>
      <c r="D2643" s="14" t="s">
        <v>13504</v>
      </c>
      <c r="E2643" s="14" t="s">
        <v>13480</v>
      </c>
      <c r="F2643" s="14">
        <v>10</v>
      </c>
      <c r="G2643" s="14">
        <v>0.1</v>
      </c>
      <c r="H2643" s="15">
        <v>1.537100000000001E-2</v>
      </c>
      <c r="I2643" s="15">
        <f>M2643-V2643</f>
        <v>8.9629E-2</v>
      </c>
      <c r="J2643" s="14"/>
      <c r="K2643" s="13"/>
      <c r="L2643" s="9">
        <f>G2643*1.05</f>
        <v>0.10500000000000001</v>
      </c>
      <c r="M2643" s="11">
        <f>L2643-H2643</f>
        <v>8.9629E-2</v>
      </c>
      <c r="N2643" s="11">
        <v>0</v>
      </c>
      <c r="P2643" s="9">
        <f>0.5*N2643/1000</f>
        <v>0</v>
      </c>
      <c r="Q2643" s="9">
        <f>P2643+O2643</f>
        <v>0</v>
      </c>
      <c r="R2643" s="11">
        <v>0</v>
      </c>
      <c r="T2643" s="9">
        <f>0.5*R2643</f>
        <v>0</v>
      </c>
      <c r="U2643" s="9">
        <f>T2643+S2643</f>
        <v>0</v>
      </c>
      <c r="V2643" s="9">
        <f>(Q2643+U2643)/(0.944*1000)</f>
        <v>0</v>
      </c>
    </row>
    <row r="2644" spans="1:22" x14ac:dyDescent="0.3">
      <c r="A2644" s="14">
        <v>2649</v>
      </c>
      <c r="B2644" s="14" t="s">
        <v>6251</v>
      </c>
      <c r="C2644" s="14" t="s">
        <v>13510</v>
      </c>
      <c r="D2644" s="14" t="s">
        <v>13504</v>
      </c>
      <c r="E2644" s="14" t="s">
        <v>13480</v>
      </c>
      <c r="F2644" s="14">
        <v>10</v>
      </c>
      <c r="G2644" s="14">
        <v>0.06</v>
      </c>
      <c r="H2644" s="15">
        <v>7.5910000000000014E-3</v>
      </c>
      <c r="I2644" s="15">
        <f>M2644-V2644</f>
        <v>5.5409E-2</v>
      </c>
      <c r="J2644" s="14"/>
      <c r="K2644" s="13"/>
      <c r="L2644" s="9">
        <f>G2644*1.05</f>
        <v>6.3E-2</v>
      </c>
      <c r="M2644" s="11">
        <f>L2644-H2644</f>
        <v>5.5409E-2</v>
      </c>
      <c r="N2644" s="11">
        <v>0</v>
      </c>
      <c r="P2644" s="9">
        <f>0.5*N2644/1000</f>
        <v>0</v>
      </c>
      <c r="Q2644" s="9">
        <f>P2644+O2644</f>
        <v>0</v>
      </c>
      <c r="R2644" s="11">
        <v>0</v>
      </c>
      <c r="T2644" s="9">
        <f>0.5*R2644</f>
        <v>0</v>
      </c>
      <c r="U2644" s="9">
        <f>T2644+S2644</f>
        <v>0</v>
      </c>
      <c r="V2644" s="9">
        <f>(Q2644+U2644)/(0.944*1000)</f>
        <v>0</v>
      </c>
    </row>
    <row r="2645" spans="1:22" x14ac:dyDescent="0.3">
      <c r="A2645" s="14">
        <v>2650</v>
      </c>
      <c r="B2645" s="14" t="s">
        <v>6252</v>
      </c>
      <c r="C2645" s="14" t="s">
        <v>13510</v>
      </c>
      <c r="D2645" s="14" t="s">
        <v>13504</v>
      </c>
      <c r="E2645" s="14" t="s">
        <v>13480</v>
      </c>
      <c r="F2645" s="14">
        <v>10</v>
      </c>
      <c r="G2645" s="14">
        <v>0.1</v>
      </c>
      <c r="H2645" s="15">
        <v>1.6251999999999996E-2</v>
      </c>
      <c r="I2645" s="15">
        <f>M2645-V2645</f>
        <v>8.8748000000000021E-2</v>
      </c>
      <c r="J2645" s="14"/>
      <c r="K2645" s="13"/>
      <c r="L2645" s="9">
        <f>G2645*1.05</f>
        <v>0.10500000000000001</v>
      </c>
      <c r="M2645" s="11">
        <f>L2645-H2645</f>
        <v>8.8748000000000021E-2</v>
      </c>
      <c r="N2645" s="11">
        <v>0</v>
      </c>
      <c r="P2645" s="9">
        <f>0.5*N2645/1000</f>
        <v>0</v>
      </c>
      <c r="Q2645" s="9">
        <f>P2645+O2645</f>
        <v>0</v>
      </c>
      <c r="R2645" s="11">
        <v>0</v>
      </c>
      <c r="T2645" s="9">
        <f>0.5*R2645</f>
        <v>0</v>
      </c>
      <c r="U2645" s="9">
        <f>T2645+S2645</f>
        <v>0</v>
      </c>
      <c r="V2645" s="9">
        <f>(Q2645+U2645)/(0.944*1000)</f>
        <v>0</v>
      </c>
    </row>
    <row r="2646" spans="1:22" x14ac:dyDescent="0.3">
      <c r="A2646" s="14">
        <v>2651</v>
      </c>
      <c r="B2646" s="14" t="s">
        <v>6253</v>
      </c>
      <c r="C2646" s="14" t="s">
        <v>13510</v>
      </c>
      <c r="D2646" s="14" t="s">
        <v>13504</v>
      </c>
      <c r="E2646" s="14" t="s">
        <v>13480</v>
      </c>
      <c r="F2646" s="14">
        <v>10</v>
      </c>
      <c r="G2646" s="14">
        <v>0.16</v>
      </c>
      <c r="H2646" s="15">
        <v>1.7103999999999984E-2</v>
      </c>
      <c r="I2646" s="15">
        <f>M2646-V2646</f>
        <v>0.15089600000000003</v>
      </c>
      <c r="J2646" s="14"/>
      <c r="K2646" s="13"/>
      <c r="L2646" s="9">
        <f>G2646*1.05</f>
        <v>0.16800000000000001</v>
      </c>
      <c r="M2646" s="11">
        <f>L2646-H2646</f>
        <v>0.15089600000000003</v>
      </c>
      <c r="N2646" s="11">
        <v>0</v>
      </c>
      <c r="P2646" s="9">
        <f>0.5*N2646/1000</f>
        <v>0</v>
      </c>
      <c r="Q2646" s="9">
        <f>P2646+O2646</f>
        <v>0</v>
      </c>
      <c r="R2646" s="11">
        <v>0</v>
      </c>
      <c r="T2646" s="9">
        <f>0.5*R2646</f>
        <v>0</v>
      </c>
      <c r="U2646" s="9">
        <f>T2646+S2646</f>
        <v>0</v>
      </c>
      <c r="V2646" s="9">
        <f>(Q2646+U2646)/(0.944*1000)</f>
        <v>0</v>
      </c>
    </row>
    <row r="2647" spans="1:22" x14ac:dyDescent="0.3">
      <c r="A2647" s="14">
        <v>2652</v>
      </c>
      <c r="B2647" s="14" t="s">
        <v>6254</v>
      </c>
      <c r="C2647" s="14" t="s">
        <v>13510</v>
      </c>
      <c r="D2647" s="14" t="s">
        <v>13504</v>
      </c>
      <c r="E2647" s="14" t="s">
        <v>13480</v>
      </c>
      <c r="F2647" s="14">
        <v>10</v>
      </c>
      <c r="G2647" s="14">
        <v>6.3E-2</v>
      </c>
      <c r="H2647" s="15">
        <v>9.4299999999999991E-3</v>
      </c>
      <c r="I2647" s="15">
        <f>M2647-V2647</f>
        <v>5.672E-2</v>
      </c>
      <c r="J2647" s="14"/>
      <c r="K2647" s="13"/>
      <c r="L2647" s="9">
        <f>G2647*1.05</f>
        <v>6.615E-2</v>
      </c>
      <c r="M2647" s="11">
        <f>L2647-H2647</f>
        <v>5.672E-2</v>
      </c>
      <c r="N2647" s="11">
        <v>0</v>
      </c>
      <c r="P2647" s="9">
        <f>0.5*N2647/1000</f>
        <v>0</v>
      </c>
      <c r="Q2647" s="9">
        <f>P2647+O2647</f>
        <v>0</v>
      </c>
      <c r="R2647" s="11">
        <v>0</v>
      </c>
      <c r="T2647" s="9">
        <f>0.5*R2647</f>
        <v>0</v>
      </c>
      <c r="U2647" s="9">
        <f>T2647+S2647</f>
        <v>0</v>
      </c>
      <c r="V2647" s="9">
        <f>(Q2647+U2647)/(0.944*1000)</f>
        <v>0</v>
      </c>
    </row>
    <row r="2648" spans="1:22" x14ac:dyDescent="0.3">
      <c r="A2648" s="14">
        <v>2653</v>
      </c>
      <c r="B2648" s="14" t="s">
        <v>6255</v>
      </c>
      <c r="C2648" s="14" t="s">
        <v>13510</v>
      </c>
      <c r="D2648" s="14" t="s">
        <v>13504</v>
      </c>
      <c r="E2648" s="14" t="s">
        <v>13480</v>
      </c>
      <c r="F2648" s="14">
        <v>10</v>
      </c>
      <c r="G2648" s="14">
        <v>6.3E-2</v>
      </c>
      <c r="H2648" s="15">
        <v>5.8620000000000018E-3</v>
      </c>
      <c r="I2648" s="15">
        <f>M2648-V2648</f>
        <v>6.0288000000000001E-2</v>
      </c>
      <c r="J2648" s="14"/>
      <c r="K2648" s="13"/>
      <c r="L2648" s="9">
        <f>G2648*1.05</f>
        <v>6.615E-2</v>
      </c>
      <c r="M2648" s="11">
        <f>L2648-H2648</f>
        <v>6.0288000000000001E-2</v>
      </c>
      <c r="N2648" s="11">
        <v>0</v>
      </c>
      <c r="P2648" s="9">
        <f>0.5*N2648/1000</f>
        <v>0</v>
      </c>
      <c r="Q2648" s="9">
        <f>P2648+O2648</f>
        <v>0</v>
      </c>
      <c r="R2648" s="11">
        <v>0</v>
      </c>
      <c r="T2648" s="9">
        <f>0.5*R2648</f>
        <v>0</v>
      </c>
      <c r="U2648" s="9">
        <f>T2648+S2648</f>
        <v>0</v>
      </c>
      <c r="V2648" s="9">
        <f>(Q2648+U2648)/(0.944*1000)</f>
        <v>0</v>
      </c>
    </row>
    <row r="2649" spans="1:22" x14ac:dyDescent="0.3">
      <c r="A2649" s="14">
        <v>2654</v>
      </c>
      <c r="B2649" s="14" t="s">
        <v>6256</v>
      </c>
      <c r="C2649" s="14" t="s">
        <v>13510</v>
      </c>
      <c r="D2649" s="14" t="s">
        <v>13504</v>
      </c>
      <c r="E2649" s="14" t="s">
        <v>13480</v>
      </c>
      <c r="F2649" s="14">
        <v>10</v>
      </c>
      <c r="G2649" s="14">
        <v>0.1</v>
      </c>
      <c r="H2649" s="15">
        <v>7.8990000000000015E-3</v>
      </c>
      <c r="I2649" s="15">
        <f>M2649-V2649</f>
        <v>9.7101000000000007E-2</v>
      </c>
      <c r="J2649" s="14"/>
      <c r="K2649" s="13"/>
      <c r="L2649" s="9">
        <f>G2649*1.05</f>
        <v>0.10500000000000001</v>
      </c>
      <c r="M2649" s="11">
        <f>L2649-H2649</f>
        <v>9.7101000000000007E-2</v>
      </c>
      <c r="N2649" s="11">
        <v>0</v>
      </c>
      <c r="P2649" s="9">
        <f>0.5*N2649/1000</f>
        <v>0</v>
      </c>
      <c r="Q2649" s="9">
        <f>P2649+O2649</f>
        <v>0</v>
      </c>
      <c r="R2649" s="11">
        <v>0</v>
      </c>
      <c r="T2649" s="9">
        <f>0.5*R2649</f>
        <v>0</v>
      </c>
      <c r="U2649" s="9">
        <f>T2649+S2649</f>
        <v>0</v>
      </c>
      <c r="V2649" s="9">
        <f>(Q2649+U2649)/(0.944*1000)</f>
        <v>0</v>
      </c>
    </row>
    <row r="2650" spans="1:22" x14ac:dyDescent="0.3">
      <c r="A2650" s="14">
        <v>2655</v>
      </c>
      <c r="B2650" s="14" t="s">
        <v>6257</v>
      </c>
      <c r="C2650" s="14" t="s">
        <v>13510</v>
      </c>
      <c r="D2650" s="14" t="s">
        <v>13504</v>
      </c>
      <c r="E2650" s="14" t="s">
        <v>13480</v>
      </c>
      <c r="F2650" s="14">
        <v>10</v>
      </c>
      <c r="G2650" s="14">
        <v>0.16</v>
      </c>
      <c r="H2650" s="15">
        <v>4.9271000000000002E-2</v>
      </c>
      <c r="I2650" s="15">
        <f>M2650-V2650</f>
        <v>0.118729</v>
      </c>
      <c r="J2650" s="14"/>
      <c r="K2650" s="13"/>
      <c r="L2650" s="9">
        <f>G2650*1.05</f>
        <v>0.16800000000000001</v>
      </c>
      <c r="M2650" s="11">
        <f>L2650-H2650</f>
        <v>0.118729</v>
      </c>
      <c r="N2650" s="11">
        <v>0</v>
      </c>
      <c r="P2650" s="9">
        <f>0.5*N2650/1000</f>
        <v>0</v>
      </c>
      <c r="Q2650" s="9">
        <f>P2650+O2650</f>
        <v>0</v>
      </c>
      <c r="R2650" s="11">
        <v>0</v>
      </c>
      <c r="T2650" s="9">
        <f>0.5*R2650</f>
        <v>0</v>
      </c>
      <c r="U2650" s="9">
        <f>T2650+S2650</f>
        <v>0</v>
      </c>
      <c r="V2650" s="9">
        <f>(Q2650+U2650)/(0.944*1000)</f>
        <v>0</v>
      </c>
    </row>
    <row r="2651" spans="1:22" x14ac:dyDescent="0.3">
      <c r="A2651" s="14">
        <v>2656</v>
      </c>
      <c r="B2651" s="14" t="s">
        <v>6258</v>
      </c>
      <c r="C2651" s="14" t="s">
        <v>13510</v>
      </c>
      <c r="D2651" s="14" t="s">
        <v>13504</v>
      </c>
      <c r="E2651" s="14" t="s">
        <v>13480</v>
      </c>
      <c r="F2651" s="14">
        <v>10</v>
      </c>
      <c r="G2651" s="14">
        <v>0.16</v>
      </c>
      <c r="H2651" s="15">
        <v>2.0432999999999993E-2</v>
      </c>
      <c r="I2651" s="15">
        <f>M2651-V2651</f>
        <v>0.147567</v>
      </c>
      <c r="J2651" s="14"/>
      <c r="K2651" s="13"/>
      <c r="L2651" s="9">
        <f>G2651*1.05</f>
        <v>0.16800000000000001</v>
      </c>
      <c r="M2651" s="11">
        <f>L2651-H2651</f>
        <v>0.147567</v>
      </c>
      <c r="N2651" s="11">
        <v>0</v>
      </c>
      <c r="P2651" s="9">
        <f>0.5*N2651/1000</f>
        <v>0</v>
      </c>
      <c r="Q2651" s="9">
        <f>P2651+O2651</f>
        <v>0</v>
      </c>
      <c r="R2651" s="11">
        <v>0</v>
      </c>
      <c r="T2651" s="9">
        <f>0.5*R2651</f>
        <v>0</v>
      </c>
      <c r="U2651" s="9">
        <f>T2651+S2651</f>
        <v>0</v>
      </c>
      <c r="V2651" s="9">
        <f>(Q2651+U2651)/(0.944*1000)</f>
        <v>0</v>
      </c>
    </row>
    <row r="2652" spans="1:22" x14ac:dyDescent="0.3">
      <c r="A2652" s="14">
        <v>2657</v>
      </c>
      <c r="B2652" s="14" t="s">
        <v>6259</v>
      </c>
      <c r="C2652" s="14" t="s">
        <v>13510</v>
      </c>
      <c r="D2652" s="14" t="s">
        <v>13504</v>
      </c>
      <c r="E2652" s="14" t="s">
        <v>13480</v>
      </c>
      <c r="F2652" s="14">
        <v>10</v>
      </c>
      <c r="G2652" s="14">
        <v>0.1</v>
      </c>
      <c r="H2652" s="15">
        <v>2.5485000000000001E-2</v>
      </c>
      <c r="I2652" s="15">
        <f>M2652-V2652</f>
        <v>7.9515000000000002E-2</v>
      </c>
      <c r="J2652" s="14"/>
      <c r="K2652" s="13"/>
      <c r="L2652" s="9">
        <f>G2652*1.05</f>
        <v>0.10500000000000001</v>
      </c>
      <c r="M2652" s="11">
        <f>L2652-H2652</f>
        <v>7.9515000000000002E-2</v>
      </c>
      <c r="N2652" s="11">
        <v>0</v>
      </c>
      <c r="P2652" s="9">
        <f>0.5*N2652/1000</f>
        <v>0</v>
      </c>
      <c r="Q2652" s="9">
        <f>P2652+O2652</f>
        <v>0</v>
      </c>
      <c r="R2652" s="11">
        <v>0</v>
      </c>
      <c r="T2652" s="9">
        <f>0.5*R2652</f>
        <v>0</v>
      </c>
      <c r="U2652" s="9">
        <f>T2652+S2652</f>
        <v>0</v>
      </c>
      <c r="V2652" s="9">
        <f>(Q2652+U2652)/(0.944*1000)</f>
        <v>0</v>
      </c>
    </row>
    <row r="2653" spans="1:22" x14ac:dyDescent="0.3">
      <c r="A2653" s="14">
        <v>2658</v>
      </c>
      <c r="B2653" s="14" t="s">
        <v>6260</v>
      </c>
      <c r="C2653" s="14" t="s">
        <v>13510</v>
      </c>
      <c r="D2653" s="14" t="s">
        <v>13504</v>
      </c>
      <c r="E2653" s="14" t="s">
        <v>13480</v>
      </c>
      <c r="F2653" s="14">
        <v>10</v>
      </c>
      <c r="G2653" s="14">
        <v>0.16</v>
      </c>
      <c r="H2653" s="15">
        <v>8.4000000000000005E-2</v>
      </c>
      <c r="I2653" s="15">
        <f>M2653-V2653</f>
        <v>6.811016949152543E-2</v>
      </c>
      <c r="J2653" s="14"/>
      <c r="K2653" s="13"/>
      <c r="L2653" s="9">
        <f>G2653*1.05</f>
        <v>0.16800000000000001</v>
      </c>
      <c r="M2653" s="11">
        <f>L2653-H2653</f>
        <v>8.4000000000000005E-2</v>
      </c>
      <c r="N2653" s="11">
        <v>0</v>
      </c>
      <c r="P2653" s="9">
        <f>0.5*N2653/1000</f>
        <v>0</v>
      </c>
      <c r="Q2653" s="9">
        <f>P2653+O2653</f>
        <v>0</v>
      </c>
      <c r="R2653" s="11">
        <v>20</v>
      </c>
      <c r="S2653" s="9">
        <f>0.75*R2653</f>
        <v>15</v>
      </c>
      <c r="U2653" s="9">
        <f>T2653+S2653</f>
        <v>15</v>
      </c>
      <c r="V2653" s="9">
        <f>(Q2653+U2653)/(0.944*1000)</f>
        <v>1.5889830508474576E-2</v>
      </c>
    </row>
    <row r="2654" spans="1:22" x14ac:dyDescent="0.3">
      <c r="A2654" s="14">
        <v>2659</v>
      </c>
      <c r="B2654" s="14" t="s">
        <v>6261</v>
      </c>
      <c r="C2654" s="14" t="s">
        <v>13510</v>
      </c>
      <c r="D2654" s="14" t="s">
        <v>13504</v>
      </c>
      <c r="E2654" s="14" t="s">
        <v>13480</v>
      </c>
      <c r="F2654" s="14">
        <v>10</v>
      </c>
      <c r="G2654" s="14">
        <v>0.63</v>
      </c>
      <c r="H2654" s="15">
        <v>2.0700000000000501E-3</v>
      </c>
      <c r="I2654" s="15">
        <f>M2654-V2654</f>
        <v>0.65943000000000007</v>
      </c>
      <c r="J2654" s="14"/>
      <c r="K2654" s="13"/>
      <c r="L2654" s="9">
        <f>G2654*1.05</f>
        <v>0.66150000000000009</v>
      </c>
      <c r="M2654" s="11">
        <f>L2654-H2654</f>
        <v>0.65943000000000007</v>
      </c>
      <c r="N2654" s="11">
        <v>0</v>
      </c>
      <c r="P2654" s="9">
        <f>0.5*N2654/1000</f>
        <v>0</v>
      </c>
      <c r="Q2654" s="9">
        <f>P2654+O2654</f>
        <v>0</v>
      </c>
      <c r="R2654" s="11">
        <v>0</v>
      </c>
      <c r="T2654" s="9">
        <f>0.5*R2654</f>
        <v>0</v>
      </c>
      <c r="U2654" s="9">
        <f>T2654+S2654</f>
        <v>0</v>
      </c>
      <c r="V2654" s="9">
        <f>(Q2654+U2654)/(0.944*1000)</f>
        <v>0</v>
      </c>
    </row>
    <row r="2655" spans="1:22" x14ac:dyDescent="0.3">
      <c r="A2655" s="14">
        <v>2660</v>
      </c>
      <c r="B2655" s="14" t="s">
        <v>6262</v>
      </c>
      <c r="C2655" s="14" t="s">
        <v>13510</v>
      </c>
      <c r="D2655" s="14" t="s">
        <v>13504</v>
      </c>
      <c r="E2655" s="14" t="s">
        <v>13480</v>
      </c>
      <c r="F2655" s="14">
        <v>10</v>
      </c>
      <c r="G2655" s="14">
        <v>0.16</v>
      </c>
      <c r="H2655" s="15">
        <v>2.3701999999999997E-2</v>
      </c>
      <c r="I2655" s="15">
        <f>M2655-V2655</f>
        <v>0.14429800000000001</v>
      </c>
      <c r="J2655" s="14"/>
      <c r="K2655" s="13"/>
      <c r="L2655" s="9">
        <f>G2655*1.05</f>
        <v>0.16800000000000001</v>
      </c>
      <c r="M2655" s="11">
        <f>L2655-H2655</f>
        <v>0.14429800000000001</v>
      </c>
      <c r="N2655" s="11">
        <v>0</v>
      </c>
      <c r="P2655" s="9">
        <f>0.5*N2655/1000</f>
        <v>0</v>
      </c>
      <c r="Q2655" s="9">
        <f>P2655+O2655</f>
        <v>0</v>
      </c>
      <c r="R2655" s="11">
        <v>0</v>
      </c>
      <c r="T2655" s="9">
        <f>0.5*R2655</f>
        <v>0</v>
      </c>
      <c r="U2655" s="9">
        <f>T2655+S2655</f>
        <v>0</v>
      </c>
      <c r="V2655" s="9">
        <f>(Q2655+U2655)/(0.944*1000)</f>
        <v>0</v>
      </c>
    </row>
    <row r="2656" spans="1:22" x14ac:dyDescent="0.3">
      <c r="A2656" s="14">
        <v>2661</v>
      </c>
      <c r="B2656" s="14" t="s">
        <v>8899</v>
      </c>
      <c r="C2656" s="14" t="s">
        <v>13510</v>
      </c>
      <c r="D2656" s="14" t="s">
        <v>13504</v>
      </c>
      <c r="E2656" s="14" t="s">
        <v>13480</v>
      </c>
      <c r="F2656" s="14">
        <v>10</v>
      </c>
      <c r="G2656" s="14">
        <v>0.16</v>
      </c>
      <c r="H2656" s="15">
        <v>3.6027999999999991E-2</v>
      </c>
      <c r="I2656" s="15">
        <f>M2656-V2656</f>
        <v>0.13197200000000003</v>
      </c>
      <c r="J2656" s="14"/>
      <c r="K2656" s="13"/>
      <c r="L2656" s="9">
        <f>G2656*1.05</f>
        <v>0.16800000000000001</v>
      </c>
      <c r="M2656" s="11">
        <f>L2656-H2656</f>
        <v>0.13197200000000003</v>
      </c>
      <c r="N2656" s="11">
        <v>0</v>
      </c>
      <c r="P2656" s="9">
        <f>0.5*N2656/1000</f>
        <v>0</v>
      </c>
      <c r="Q2656" s="9">
        <f>P2656+O2656</f>
        <v>0</v>
      </c>
      <c r="R2656" s="11">
        <v>0</v>
      </c>
      <c r="T2656" s="9">
        <f>0.5*R2656</f>
        <v>0</v>
      </c>
      <c r="U2656" s="9">
        <f>T2656+S2656</f>
        <v>0</v>
      </c>
      <c r="V2656" s="9">
        <f>(Q2656+U2656)/(0.944*1000)</f>
        <v>0</v>
      </c>
    </row>
    <row r="2657" spans="1:22" x14ac:dyDescent="0.3">
      <c r="A2657" s="14">
        <v>2662</v>
      </c>
      <c r="B2657" s="14" t="s">
        <v>6263</v>
      </c>
      <c r="C2657" s="14" t="s">
        <v>13510</v>
      </c>
      <c r="D2657" s="14" t="s">
        <v>13504</v>
      </c>
      <c r="E2657" s="14" t="s">
        <v>13480</v>
      </c>
      <c r="F2657" s="14">
        <v>10</v>
      </c>
      <c r="G2657" s="14">
        <v>0.1</v>
      </c>
      <c r="H2657" s="15">
        <v>2.0241999999999989E-2</v>
      </c>
      <c r="I2657" s="15">
        <f>M2657-V2657</f>
        <v>8.4758000000000028E-2</v>
      </c>
      <c r="J2657" s="14"/>
      <c r="K2657" s="13"/>
      <c r="L2657" s="9">
        <f>G2657*1.05</f>
        <v>0.10500000000000001</v>
      </c>
      <c r="M2657" s="11">
        <f>L2657-H2657</f>
        <v>8.4758000000000028E-2</v>
      </c>
      <c r="N2657" s="11">
        <v>0</v>
      </c>
      <c r="P2657" s="9">
        <f>0.5*N2657/1000</f>
        <v>0</v>
      </c>
      <c r="Q2657" s="9">
        <f>P2657+O2657</f>
        <v>0</v>
      </c>
      <c r="R2657" s="11">
        <v>0</v>
      </c>
      <c r="T2657" s="9">
        <f>0.5*R2657</f>
        <v>0</v>
      </c>
      <c r="U2657" s="9">
        <f>T2657+S2657</f>
        <v>0</v>
      </c>
      <c r="V2657" s="9">
        <f>(Q2657+U2657)/(0.944*1000)</f>
        <v>0</v>
      </c>
    </row>
    <row r="2658" spans="1:22" x14ac:dyDescent="0.3">
      <c r="A2658" s="14">
        <v>2663</v>
      </c>
      <c r="B2658" s="14" t="s">
        <v>6264</v>
      </c>
      <c r="C2658" s="14" t="s">
        <v>13510</v>
      </c>
      <c r="D2658" s="14" t="s">
        <v>13504</v>
      </c>
      <c r="E2658" s="14" t="s">
        <v>13480</v>
      </c>
      <c r="F2658" s="14">
        <v>10</v>
      </c>
      <c r="G2658" s="14">
        <v>0.16</v>
      </c>
      <c r="H2658" s="15">
        <v>4.1693000000000001E-2</v>
      </c>
      <c r="I2658" s="15">
        <f>M2658-V2658</f>
        <v>0.126307</v>
      </c>
      <c r="J2658" s="14"/>
      <c r="K2658" s="13"/>
      <c r="L2658" s="9">
        <f>G2658*1.05</f>
        <v>0.16800000000000001</v>
      </c>
      <c r="M2658" s="11">
        <f>L2658-H2658</f>
        <v>0.126307</v>
      </c>
      <c r="N2658" s="11">
        <v>0</v>
      </c>
      <c r="P2658" s="9">
        <f>0.5*N2658/1000</f>
        <v>0</v>
      </c>
      <c r="Q2658" s="9">
        <f>P2658+O2658</f>
        <v>0</v>
      </c>
      <c r="R2658" s="11">
        <v>0</v>
      </c>
      <c r="T2658" s="9">
        <f>0.5*R2658</f>
        <v>0</v>
      </c>
      <c r="U2658" s="9">
        <f>T2658+S2658</f>
        <v>0</v>
      </c>
      <c r="V2658" s="9">
        <f>(Q2658+U2658)/(0.944*1000)</f>
        <v>0</v>
      </c>
    </row>
    <row r="2659" spans="1:22" x14ac:dyDescent="0.3">
      <c r="A2659" s="14">
        <v>2664</v>
      </c>
      <c r="B2659" s="14" t="s">
        <v>6265</v>
      </c>
      <c r="C2659" s="14" t="s">
        <v>13510</v>
      </c>
      <c r="D2659" s="14" t="s">
        <v>13504</v>
      </c>
      <c r="E2659" s="14" t="s">
        <v>13480</v>
      </c>
      <c r="F2659" s="14">
        <v>10</v>
      </c>
      <c r="G2659" s="14">
        <v>0.16</v>
      </c>
      <c r="H2659" s="15">
        <v>3.4748000000000008E-2</v>
      </c>
      <c r="I2659" s="15">
        <f>M2659-V2659</f>
        <v>0.13325200000000001</v>
      </c>
      <c r="J2659" s="14"/>
      <c r="K2659" s="13"/>
      <c r="L2659" s="9">
        <f>G2659*1.05</f>
        <v>0.16800000000000001</v>
      </c>
      <c r="M2659" s="11">
        <f>L2659-H2659</f>
        <v>0.13325200000000001</v>
      </c>
      <c r="N2659" s="11">
        <v>0</v>
      </c>
      <c r="P2659" s="9">
        <f>0.5*N2659/1000</f>
        <v>0</v>
      </c>
      <c r="Q2659" s="9">
        <f>P2659+O2659</f>
        <v>0</v>
      </c>
      <c r="R2659" s="11">
        <v>0</v>
      </c>
      <c r="T2659" s="9">
        <f>0.5*R2659</f>
        <v>0</v>
      </c>
      <c r="U2659" s="9">
        <f>T2659+S2659</f>
        <v>0</v>
      </c>
      <c r="V2659" s="9">
        <f>(Q2659+U2659)/(0.944*1000)</f>
        <v>0</v>
      </c>
    </row>
    <row r="2660" spans="1:22" x14ac:dyDescent="0.3">
      <c r="A2660" s="14">
        <v>2665</v>
      </c>
      <c r="B2660" s="14" t="s">
        <v>6266</v>
      </c>
      <c r="C2660" s="14" t="s">
        <v>13510</v>
      </c>
      <c r="D2660" s="14" t="s">
        <v>13504</v>
      </c>
      <c r="E2660" s="14" t="s">
        <v>13480</v>
      </c>
      <c r="F2660" s="14">
        <v>10</v>
      </c>
      <c r="G2660" s="14">
        <v>0.25</v>
      </c>
      <c r="H2660" s="15">
        <v>9.3697000000000003E-2</v>
      </c>
      <c r="I2660" s="15">
        <f>M2660-V2660</f>
        <v>0.16880300000000001</v>
      </c>
      <c r="J2660" s="14"/>
      <c r="K2660" s="13"/>
      <c r="L2660" s="9">
        <f>G2660*1.05</f>
        <v>0.26250000000000001</v>
      </c>
      <c r="M2660" s="11">
        <f>L2660-H2660</f>
        <v>0.16880300000000001</v>
      </c>
      <c r="N2660" s="11">
        <v>0</v>
      </c>
      <c r="P2660" s="9">
        <f>0.5*N2660/1000</f>
        <v>0</v>
      </c>
      <c r="Q2660" s="9">
        <f>P2660+O2660</f>
        <v>0</v>
      </c>
      <c r="R2660" s="11">
        <v>0</v>
      </c>
      <c r="T2660" s="9">
        <f>0.5*R2660</f>
        <v>0</v>
      </c>
      <c r="U2660" s="9">
        <f>T2660+S2660</f>
        <v>0</v>
      </c>
      <c r="V2660" s="9">
        <f>(Q2660+U2660)/(0.944*1000)</f>
        <v>0</v>
      </c>
    </row>
    <row r="2661" spans="1:22" x14ac:dyDescent="0.3">
      <c r="A2661" s="14">
        <v>2666</v>
      </c>
      <c r="B2661" s="14" t="s">
        <v>6267</v>
      </c>
      <c r="C2661" s="14" t="s">
        <v>13510</v>
      </c>
      <c r="D2661" s="14" t="s">
        <v>13504</v>
      </c>
      <c r="E2661" s="14" t="s">
        <v>13480</v>
      </c>
      <c r="F2661" s="14">
        <v>10</v>
      </c>
      <c r="G2661" s="14">
        <v>0.1</v>
      </c>
      <c r="H2661" s="15">
        <v>2.8643000000000002E-2</v>
      </c>
      <c r="I2661" s="15">
        <f>M2661-V2661</f>
        <v>7.6357000000000008E-2</v>
      </c>
      <c r="J2661" s="14"/>
      <c r="K2661" s="13"/>
      <c r="L2661" s="9">
        <f>G2661*1.05</f>
        <v>0.10500000000000001</v>
      </c>
      <c r="M2661" s="11">
        <f>L2661-H2661</f>
        <v>7.6357000000000008E-2</v>
      </c>
      <c r="N2661" s="11">
        <v>0</v>
      </c>
      <c r="P2661" s="9">
        <f>0.5*N2661/1000</f>
        <v>0</v>
      </c>
      <c r="Q2661" s="9">
        <f>P2661+O2661</f>
        <v>0</v>
      </c>
      <c r="R2661" s="11">
        <v>0</v>
      </c>
      <c r="T2661" s="9">
        <f>0.5*R2661</f>
        <v>0</v>
      </c>
      <c r="U2661" s="9">
        <f>T2661+S2661</f>
        <v>0</v>
      </c>
      <c r="V2661" s="9">
        <f>(Q2661+U2661)/(0.944*1000)</f>
        <v>0</v>
      </c>
    </row>
    <row r="2662" spans="1:22" x14ac:dyDescent="0.3">
      <c r="A2662" s="14">
        <v>2667</v>
      </c>
      <c r="B2662" s="14" t="s">
        <v>6268</v>
      </c>
      <c r="C2662" s="14" t="s">
        <v>13510</v>
      </c>
      <c r="D2662" s="14" t="s">
        <v>13504</v>
      </c>
      <c r="E2662" s="14" t="s">
        <v>13480</v>
      </c>
      <c r="F2662" s="14">
        <v>10</v>
      </c>
      <c r="G2662" s="14">
        <v>0.16</v>
      </c>
      <c r="H2662" s="15">
        <v>1.2568000000000011E-2</v>
      </c>
      <c r="I2662" s="15">
        <f>M2662-V2662</f>
        <v>0.15543199999999999</v>
      </c>
      <c r="J2662" s="14"/>
      <c r="K2662" s="13"/>
      <c r="L2662" s="9">
        <f>G2662*1.05</f>
        <v>0.16800000000000001</v>
      </c>
      <c r="M2662" s="11">
        <f>L2662-H2662</f>
        <v>0.15543199999999999</v>
      </c>
      <c r="N2662" s="11">
        <v>0</v>
      </c>
      <c r="P2662" s="9">
        <f>0.5*N2662/1000</f>
        <v>0</v>
      </c>
      <c r="Q2662" s="9">
        <f>P2662+O2662</f>
        <v>0</v>
      </c>
      <c r="R2662" s="11">
        <v>0</v>
      </c>
      <c r="T2662" s="9">
        <f>0.5*R2662</f>
        <v>0</v>
      </c>
      <c r="U2662" s="9">
        <f>T2662+S2662</f>
        <v>0</v>
      </c>
      <c r="V2662" s="9">
        <f>(Q2662+U2662)/(0.944*1000)</f>
        <v>0</v>
      </c>
    </row>
    <row r="2663" spans="1:22" x14ac:dyDescent="0.3">
      <c r="A2663" s="14">
        <v>2668</v>
      </c>
      <c r="B2663" s="14" t="s">
        <v>6269</v>
      </c>
      <c r="C2663" s="14" t="s">
        <v>13510</v>
      </c>
      <c r="D2663" s="14" t="s">
        <v>13504</v>
      </c>
      <c r="E2663" s="14" t="s">
        <v>13480</v>
      </c>
      <c r="F2663" s="14">
        <v>10</v>
      </c>
      <c r="G2663" s="14">
        <v>0.16</v>
      </c>
      <c r="H2663" s="15">
        <v>1.7858000000000006E-2</v>
      </c>
      <c r="I2663" s="15">
        <f>M2663-V2663</f>
        <v>0.150142</v>
      </c>
      <c r="J2663" s="14"/>
      <c r="K2663" s="13"/>
      <c r="L2663" s="9">
        <f>G2663*1.05</f>
        <v>0.16800000000000001</v>
      </c>
      <c r="M2663" s="11">
        <f>L2663-H2663</f>
        <v>0.150142</v>
      </c>
      <c r="N2663" s="11">
        <v>0</v>
      </c>
      <c r="P2663" s="9">
        <f>0.5*N2663/1000</f>
        <v>0</v>
      </c>
      <c r="Q2663" s="9">
        <f>P2663+O2663</f>
        <v>0</v>
      </c>
      <c r="R2663" s="11">
        <v>0</v>
      </c>
      <c r="T2663" s="9">
        <f>0.5*R2663</f>
        <v>0</v>
      </c>
      <c r="U2663" s="9">
        <f>T2663+S2663</f>
        <v>0</v>
      </c>
      <c r="V2663" s="9">
        <f>(Q2663+U2663)/(0.944*1000)</f>
        <v>0</v>
      </c>
    </row>
    <row r="2664" spans="1:22" x14ac:dyDescent="0.3">
      <c r="A2664" s="14">
        <v>2669</v>
      </c>
      <c r="B2664" s="14" t="s">
        <v>6270</v>
      </c>
      <c r="C2664" s="14" t="s">
        <v>13510</v>
      </c>
      <c r="D2664" s="14" t="s">
        <v>13504</v>
      </c>
      <c r="E2664" s="14" t="s">
        <v>13480</v>
      </c>
      <c r="F2664" s="14">
        <v>10</v>
      </c>
      <c r="G2664" s="14">
        <v>0.25</v>
      </c>
      <c r="H2664" s="15">
        <v>5.4780000000000089E-3</v>
      </c>
      <c r="I2664" s="15">
        <f>M2664-V2664</f>
        <v>0.25702200000000003</v>
      </c>
      <c r="J2664" s="14"/>
      <c r="K2664" s="13"/>
      <c r="L2664" s="9">
        <f>G2664*1.05</f>
        <v>0.26250000000000001</v>
      </c>
      <c r="M2664" s="11">
        <f>L2664-H2664</f>
        <v>0.25702200000000003</v>
      </c>
      <c r="N2664" s="11">
        <v>0</v>
      </c>
      <c r="P2664" s="9">
        <f>0.5*N2664/1000</f>
        <v>0</v>
      </c>
      <c r="Q2664" s="9">
        <f>P2664+O2664</f>
        <v>0</v>
      </c>
      <c r="R2664" s="11">
        <v>0</v>
      </c>
      <c r="T2664" s="9">
        <f>0.5*R2664</f>
        <v>0</v>
      </c>
      <c r="U2664" s="9">
        <f>T2664+S2664</f>
        <v>0</v>
      </c>
      <c r="V2664" s="9">
        <f>(Q2664+U2664)/(0.944*1000)</f>
        <v>0</v>
      </c>
    </row>
    <row r="2665" spans="1:22" x14ac:dyDescent="0.3">
      <c r="A2665" s="14">
        <v>2670</v>
      </c>
      <c r="B2665" s="14" t="s">
        <v>6271</v>
      </c>
      <c r="C2665" s="14" t="s">
        <v>13510</v>
      </c>
      <c r="D2665" s="14" t="s">
        <v>13504</v>
      </c>
      <c r="E2665" s="14" t="s">
        <v>13480</v>
      </c>
      <c r="F2665" s="14">
        <v>10</v>
      </c>
      <c r="G2665" s="14">
        <v>0.04</v>
      </c>
      <c r="H2665" s="15">
        <v>6.8399999999999754E-4</v>
      </c>
      <c r="I2665" s="15">
        <f>M2665-V2665</f>
        <v>4.1316000000000005E-2</v>
      </c>
      <c r="J2665" s="14"/>
      <c r="K2665" s="13"/>
      <c r="L2665" s="9">
        <f>G2665*1.05</f>
        <v>4.2000000000000003E-2</v>
      </c>
      <c r="M2665" s="11">
        <f>L2665-H2665</f>
        <v>4.1316000000000005E-2</v>
      </c>
      <c r="N2665" s="11">
        <v>0</v>
      </c>
      <c r="P2665" s="9">
        <f>0.5*N2665/1000</f>
        <v>0</v>
      </c>
      <c r="Q2665" s="9">
        <f>P2665+O2665</f>
        <v>0</v>
      </c>
      <c r="R2665" s="11">
        <v>0</v>
      </c>
      <c r="T2665" s="9">
        <f>0.5*R2665</f>
        <v>0</v>
      </c>
      <c r="U2665" s="9">
        <f>T2665+S2665</f>
        <v>0</v>
      </c>
      <c r="V2665" s="9">
        <f>(Q2665+U2665)/(0.944*1000)</f>
        <v>0</v>
      </c>
    </row>
    <row r="2666" spans="1:22" x14ac:dyDescent="0.3">
      <c r="A2666" s="14">
        <v>2671</v>
      </c>
      <c r="B2666" s="14" t="s">
        <v>6272</v>
      </c>
      <c r="C2666" s="14" t="s">
        <v>13510</v>
      </c>
      <c r="D2666" s="14" t="s">
        <v>13504</v>
      </c>
      <c r="E2666" s="14" t="s">
        <v>13480</v>
      </c>
      <c r="F2666" s="14">
        <v>10</v>
      </c>
      <c r="G2666" s="14">
        <v>0.5</v>
      </c>
      <c r="H2666" s="15">
        <v>0.408418</v>
      </c>
      <c r="I2666" s="16" t="s">
        <v>13516</v>
      </c>
      <c r="J2666" s="14"/>
      <c r="K2666" s="13"/>
      <c r="L2666" s="9">
        <f>G2666/2*1.05</f>
        <v>0.26250000000000001</v>
      </c>
      <c r="M2666" s="11">
        <f>L2666-H2666</f>
        <v>-0.14591799999999999</v>
      </c>
      <c r="N2666" s="11">
        <v>0</v>
      </c>
      <c r="P2666" s="9">
        <f>0.5*N2666/1000</f>
        <v>0</v>
      </c>
      <c r="Q2666" s="9">
        <f>P2666+O2666</f>
        <v>0</v>
      </c>
      <c r="R2666" s="11">
        <v>0</v>
      </c>
      <c r="T2666" s="9">
        <f>0.5*R2666</f>
        <v>0</v>
      </c>
      <c r="U2666" s="9">
        <f>T2666+S2666</f>
        <v>0</v>
      </c>
      <c r="V2666" s="9">
        <f>(Q2666+U2666)/(0.944*1000)</f>
        <v>0</v>
      </c>
    </row>
    <row r="2667" spans="1:22" x14ac:dyDescent="0.3">
      <c r="A2667" s="14">
        <v>2672</v>
      </c>
      <c r="B2667" s="14" t="s">
        <v>6273</v>
      </c>
      <c r="C2667" s="14" t="s">
        <v>13510</v>
      </c>
      <c r="D2667" s="14" t="s">
        <v>13504</v>
      </c>
      <c r="E2667" s="14" t="s">
        <v>13480</v>
      </c>
      <c r="F2667" s="14">
        <v>10</v>
      </c>
      <c r="G2667" s="14">
        <v>0.4</v>
      </c>
      <c r="H2667" s="15">
        <v>5.1043651685393286E-2</v>
      </c>
      <c r="I2667" s="15">
        <f>M2667-V2667</f>
        <v>0.36895634831460677</v>
      </c>
      <c r="J2667" s="14"/>
      <c r="K2667" s="13"/>
      <c r="L2667" s="9">
        <f>G2667*1.05</f>
        <v>0.42000000000000004</v>
      </c>
      <c r="M2667" s="11">
        <f>L2667-H2667</f>
        <v>0.36895634831460677</v>
      </c>
      <c r="N2667" s="11">
        <v>0</v>
      </c>
      <c r="P2667" s="9">
        <f>0.5*N2667/1000</f>
        <v>0</v>
      </c>
      <c r="Q2667" s="9">
        <f>P2667+O2667</f>
        <v>0</v>
      </c>
      <c r="R2667" s="11">
        <v>0</v>
      </c>
      <c r="T2667" s="9">
        <f>0.5*R2667</f>
        <v>0</v>
      </c>
      <c r="U2667" s="9">
        <f>T2667+S2667</f>
        <v>0</v>
      </c>
      <c r="V2667" s="9">
        <f>(Q2667+U2667)/(0.944*1000)</f>
        <v>0</v>
      </c>
    </row>
    <row r="2668" spans="1:22" x14ac:dyDescent="0.3">
      <c r="A2668" s="14">
        <v>2673</v>
      </c>
      <c r="B2668" s="14" t="s">
        <v>6274</v>
      </c>
      <c r="C2668" s="14" t="s">
        <v>13510</v>
      </c>
      <c r="D2668" s="14" t="s">
        <v>13504</v>
      </c>
      <c r="E2668" s="14" t="s">
        <v>13480</v>
      </c>
      <c r="F2668" s="14">
        <v>10</v>
      </c>
      <c r="G2668" s="14">
        <v>0.1</v>
      </c>
      <c r="H2668" s="15">
        <v>9.3079999999999934E-3</v>
      </c>
      <c r="I2668" s="15">
        <f>M2668-V2668</f>
        <v>9.5692000000000013E-2</v>
      </c>
      <c r="J2668" s="14"/>
      <c r="K2668" s="13"/>
      <c r="L2668" s="9">
        <f>G2668*1.05</f>
        <v>0.10500000000000001</v>
      </c>
      <c r="M2668" s="11">
        <f>L2668-H2668</f>
        <v>9.5692000000000013E-2</v>
      </c>
      <c r="N2668" s="11">
        <v>0</v>
      </c>
      <c r="P2668" s="9">
        <f>0.5*N2668/1000</f>
        <v>0</v>
      </c>
      <c r="Q2668" s="9">
        <f>P2668+O2668</f>
        <v>0</v>
      </c>
      <c r="R2668" s="11">
        <v>0</v>
      </c>
      <c r="T2668" s="9">
        <f>0.5*R2668</f>
        <v>0</v>
      </c>
      <c r="U2668" s="9">
        <f>T2668+S2668</f>
        <v>0</v>
      </c>
      <c r="V2668" s="9">
        <f>(Q2668+U2668)/(0.944*1000)</f>
        <v>0</v>
      </c>
    </row>
    <row r="2669" spans="1:22" x14ac:dyDescent="0.3">
      <c r="A2669" s="14">
        <v>2674</v>
      </c>
      <c r="B2669" s="14" t="s">
        <v>6275</v>
      </c>
      <c r="C2669" s="14" t="s">
        <v>13510</v>
      </c>
      <c r="D2669" s="14" t="s">
        <v>13504</v>
      </c>
      <c r="E2669" s="14" t="s">
        <v>13480</v>
      </c>
      <c r="F2669" s="14">
        <v>10</v>
      </c>
      <c r="G2669" s="14">
        <v>6.3E-2</v>
      </c>
      <c r="H2669" s="15">
        <v>7.7010000000000004E-3</v>
      </c>
      <c r="I2669" s="15">
        <f>M2669-V2669</f>
        <v>5.8449000000000001E-2</v>
      </c>
      <c r="J2669" s="14"/>
      <c r="K2669" s="13"/>
      <c r="L2669" s="9">
        <f>G2669*1.05</f>
        <v>6.615E-2</v>
      </c>
      <c r="M2669" s="11">
        <f>L2669-H2669</f>
        <v>5.8449000000000001E-2</v>
      </c>
      <c r="N2669" s="11">
        <v>0</v>
      </c>
      <c r="P2669" s="9">
        <f>0.5*N2669/1000</f>
        <v>0</v>
      </c>
      <c r="Q2669" s="9">
        <f>P2669+O2669</f>
        <v>0</v>
      </c>
      <c r="R2669" s="11">
        <v>0</v>
      </c>
      <c r="T2669" s="9">
        <f>0.5*R2669</f>
        <v>0</v>
      </c>
      <c r="U2669" s="9">
        <f>T2669+S2669</f>
        <v>0</v>
      </c>
      <c r="V2669" s="9">
        <f>(Q2669+U2669)/(0.944*1000)</f>
        <v>0</v>
      </c>
    </row>
    <row r="2670" spans="1:22" x14ac:dyDescent="0.3">
      <c r="A2670" s="14">
        <v>2675</v>
      </c>
      <c r="B2670" s="14" t="s">
        <v>6276</v>
      </c>
      <c r="C2670" s="14" t="s">
        <v>13510</v>
      </c>
      <c r="D2670" s="14" t="s">
        <v>13504</v>
      </c>
      <c r="E2670" s="14" t="s">
        <v>13480</v>
      </c>
      <c r="F2670" s="14">
        <v>10</v>
      </c>
      <c r="G2670" s="14">
        <v>0.1</v>
      </c>
      <c r="H2670" s="15">
        <v>9.2600000000000191E-4</v>
      </c>
      <c r="I2670" s="15">
        <f>M2670-V2670</f>
        <v>0.10407400000000001</v>
      </c>
      <c r="J2670" s="14"/>
      <c r="K2670" s="13"/>
      <c r="L2670" s="9">
        <f>G2670*1.05</f>
        <v>0.10500000000000001</v>
      </c>
      <c r="M2670" s="11">
        <f>L2670-H2670</f>
        <v>0.10407400000000001</v>
      </c>
      <c r="N2670" s="11">
        <v>0</v>
      </c>
      <c r="P2670" s="9">
        <f>0.5*N2670/1000</f>
        <v>0</v>
      </c>
      <c r="Q2670" s="9">
        <f>P2670+O2670</f>
        <v>0</v>
      </c>
      <c r="R2670" s="11">
        <v>0</v>
      </c>
      <c r="T2670" s="9">
        <f>0.5*R2670</f>
        <v>0</v>
      </c>
      <c r="U2670" s="9">
        <f>T2670+S2670</f>
        <v>0</v>
      </c>
      <c r="V2670" s="9">
        <f>(Q2670+U2670)/(0.944*1000)</f>
        <v>0</v>
      </c>
    </row>
    <row r="2671" spans="1:22" x14ac:dyDescent="0.3">
      <c r="A2671" s="14">
        <v>2676</v>
      </c>
      <c r="B2671" s="14" t="s">
        <v>6277</v>
      </c>
      <c r="C2671" s="14" t="s">
        <v>13510</v>
      </c>
      <c r="D2671" s="14" t="s">
        <v>13504</v>
      </c>
      <c r="E2671" s="14" t="s">
        <v>13480</v>
      </c>
      <c r="F2671" s="14">
        <v>10</v>
      </c>
      <c r="G2671" s="14">
        <v>6.3E-2</v>
      </c>
      <c r="H2671" s="15">
        <v>1.2295000000000002E-2</v>
      </c>
      <c r="I2671" s="15">
        <f>M2671-V2671</f>
        <v>5.3855E-2</v>
      </c>
      <c r="J2671" s="14"/>
      <c r="K2671" s="13"/>
      <c r="L2671" s="9">
        <f>G2671*1.05</f>
        <v>6.615E-2</v>
      </c>
      <c r="M2671" s="11">
        <f>L2671-H2671</f>
        <v>5.3855E-2</v>
      </c>
      <c r="N2671" s="11">
        <v>0</v>
      </c>
      <c r="P2671" s="9">
        <f>0.5*N2671/1000</f>
        <v>0</v>
      </c>
      <c r="Q2671" s="9">
        <f>P2671+O2671</f>
        <v>0</v>
      </c>
      <c r="R2671" s="11">
        <v>0</v>
      </c>
      <c r="S2671" s="9">
        <f>0.75*R2671/1000</f>
        <v>0</v>
      </c>
      <c r="T2671" s="9">
        <f>0.5*R2671</f>
        <v>0</v>
      </c>
      <c r="U2671" s="9">
        <f>T2671+S2671</f>
        <v>0</v>
      </c>
      <c r="V2671" s="9">
        <f>(Q2671+U2671)/(0.944*1000)</f>
        <v>0</v>
      </c>
    </row>
    <row r="2672" spans="1:22" x14ac:dyDescent="0.3">
      <c r="A2672" s="14">
        <v>2677</v>
      </c>
      <c r="B2672" s="14" t="s">
        <v>6278</v>
      </c>
      <c r="C2672" s="14" t="s">
        <v>13510</v>
      </c>
      <c r="D2672" s="14" t="s">
        <v>13504</v>
      </c>
      <c r="E2672" s="14" t="s">
        <v>13480</v>
      </c>
      <c r="F2672" s="14">
        <v>10</v>
      </c>
      <c r="G2672" s="14">
        <v>0.1</v>
      </c>
      <c r="H2672" s="15">
        <v>1.4771000000000001E-2</v>
      </c>
      <c r="I2672" s="15">
        <f>M2672-V2672</f>
        <v>9.0229000000000004E-2</v>
      </c>
      <c r="J2672" s="14"/>
      <c r="K2672" s="13"/>
      <c r="L2672" s="9">
        <f>G2672*1.05</f>
        <v>0.10500000000000001</v>
      </c>
      <c r="M2672" s="11">
        <f>L2672-H2672</f>
        <v>9.0229000000000004E-2</v>
      </c>
      <c r="N2672" s="11">
        <v>0</v>
      </c>
      <c r="P2672" s="9">
        <f>0.5*N2672/1000</f>
        <v>0</v>
      </c>
      <c r="Q2672" s="9">
        <f>P2672+O2672</f>
        <v>0</v>
      </c>
      <c r="R2672" s="11">
        <v>0</v>
      </c>
      <c r="T2672" s="9">
        <f>0.5*R2672</f>
        <v>0</v>
      </c>
      <c r="U2672" s="9">
        <f>T2672+S2672</f>
        <v>0</v>
      </c>
      <c r="V2672" s="9">
        <f>(Q2672+U2672)/(0.944*1000)</f>
        <v>0</v>
      </c>
    </row>
    <row r="2673" spans="1:22" x14ac:dyDescent="0.3">
      <c r="A2673" s="14">
        <v>2678</v>
      </c>
      <c r="B2673" s="14" t="s">
        <v>6279</v>
      </c>
      <c r="C2673" s="14" t="s">
        <v>13510</v>
      </c>
      <c r="D2673" s="14" t="s">
        <v>13504</v>
      </c>
      <c r="E2673" s="14" t="s">
        <v>13480</v>
      </c>
      <c r="F2673" s="14">
        <v>10</v>
      </c>
      <c r="G2673" s="14">
        <v>0.1</v>
      </c>
      <c r="H2673" s="15">
        <v>9.5180000000000004E-3</v>
      </c>
      <c r="I2673" s="15">
        <f>M2673-V2673</f>
        <v>9.5482000000000011E-2</v>
      </c>
      <c r="J2673" s="14"/>
      <c r="K2673" s="13"/>
      <c r="L2673" s="9">
        <f>G2673*1.05</f>
        <v>0.10500000000000001</v>
      </c>
      <c r="M2673" s="11">
        <f>L2673-H2673</f>
        <v>9.5482000000000011E-2</v>
      </c>
      <c r="N2673" s="11">
        <v>0</v>
      </c>
      <c r="P2673" s="9">
        <f>0.5*N2673/1000</f>
        <v>0</v>
      </c>
      <c r="Q2673" s="9">
        <f>P2673+O2673</f>
        <v>0</v>
      </c>
      <c r="R2673" s="11">
        <v>0</v>
      </c>
      <c r="T2673" s="9">
        <f>0.5*R2673</f>
        <v>0</v>
      </c>
      <c r="U2673" s="9">
        <f>T2673+S2673</f>
        <v>0</v>
      </c>
      <c r="V2673" s="9">
        <f>(Q2673+U2673)/(0.944*1000)</f>
        <v>0</v>
      </c>
    </row>
    <row r="2674" spans="1:22" x14ac:dyDescent="0.3">
      <c r="A2674" s="14">
        <v>2679</v>
      </c>
      <c r="B2674" s="14" t="s">
        <v>6280</v>
      </c>
      <c r="C2674" s="14" t="s">
        <v>13510</v>
      </c>
      <c r="D2674" s="14" t="s">
        <v>13504</v>
      </c>
      <c r="E2674" s="14" t="s">
        <v>13480</v>
      </c>
      <c r="F2674" s="14">
        <v>10</v>
      </c>
      <c r="G2674" s="14">
        <v>6.3E-2</v>
      </c>
      <c r="H2674" s="15">
        <v>2.5999999999999999E-2</v>
      </c>
      <c r="I2674" s="15">
        <f>M2674-V2674</f>
        <v>4.0150000000000005E-2</v>
      </c>
      <c r="J2674" s="14"/>
      <c r="K2674" s="13"/>
      <c r="L2674" s="9">
        <f>G2674*1.05</f>
        <v>6.615E-2</v>
      </c>
      <c r="M2674" s="11">
        <f>L2674-H2674</f>
        <v>4.0150000000000005E-2</v>
      </c>
      <c r="N2674" s="11">
        <v>0</v>
      </c>
      <c r="P2674" s="9">
        <f>0.5*N2674/1000</f>
        <v>0</v>
      </c>
      <c r="Q2674" s="9">
        <f>P2674+O2674</f>
        <v>0</v>
      </c>
      <c r="R2674" s="11">
        <v>0</v>
      </c>
      <c r="T2674" s="9">
        <f>0.5*R2674</f>
        <v>0</v>
      </c>
      <c r="U2674" s="9">
        <f>T2674+S2674</f>
        <v>0</v>
      </c>
      <c r="V2674" s="9">
        <f>(Q2674+U2674)/(0.944*1000)</f>
        <v>0</v>
      </c>
    </row>
    <row r="2675" spans="1:22" x14ac:dyDescent="0.3">
      <c r="A2675" s="14">
        <v>2680</v>
      </c>
      <c r="B2675" s="14" t="s">
        <v>6281</v>
      </c>
      <c r="C2675" s="14" t="s">
        <v>13510</v>
      </c>
      <c r="D2675" s="14" t="s">
        <v>13504</v>
      </c>
      <c r="E2675" s="14" t="s">
        <v>13480</v>
      </c>
      <c r="F2675" s="14">
        <v>10</v>
      </c>
      <c r="G2675" s="14">
        <v>0.1</v>
      </c>
      <c r="H2675" s="15">
        <v>7.2500000000000004E-3</v>
      </c>
      <c r="I2675" s="15">
        <f>M2675-V2675</f>
        <v>9.7750000000000004E-2</v>
      </c>
      <c r="J2675" s="14"/>
      <c r="K2675" s="13"/>
      <c r="L2675" s="9">
        <f>G2675*1.05</f>
        <v>0.10500000000000001</v>
      </c>
      <c r="M2675" s="11">
        <f>L2675-H2675</f>
        <v>9.7750000000000004E-2</v>
      </c>
      <c r="N2675" s="11">
        <v>0</v>
      </c>
      <c r="P2675" s="9">
        <f>0.5*N2675/1000</f>
        <v>0</v>
      </c>
      <c r="Q2675" s="9">
        <f>P2675+O2675</f>
        <v>0</v>
      </c>
      <c r="R2675" s="11">
        <v>0</v>
      </c>
      <c r="T2675" s="9">
        <f>0.5*R2675</f>
        <v>0</v>
      </c>
      <c r="U2675" s="9">
        <f>T2675+S2675</f>
        <v>0</v>
      </c>
      <c r="V2675" s="9">
        <f>(Q2675+U2675)/(0.944*1000)</f>
        <v>0</v>
      </c>
    </row>
    <row r="2676" spans="1:22" x14ac:dyDescent="0.3">
      <c r="A2676" s="14">
        <v>2681</v>
      </c>
      <c r="B2676" s="14" t="s">
        <v>6282</v>
      </c>
      <c r="C2676" s="14" t="s">
        <v>13510</v>
      </c>
      <c r="D2676" s="14" t="s">
        <v>13504</v>
      </c>
      <c r="E2676" s="14" t="s">
        <v>13480</v>
      </c>
      <c r="F2676" s="14">
        <v>10</v>
      </c>
      <c r="G2676" s="14">
        <v>0.1</v>
      </c>
      <c r="H2676" s="15">
        <v>1.3670000000000002E-2</v>
      </c>
      <c r="I2676" s="15">
        <f>M2676-V2676</f>
        <v>9.1330000000000008E-2</v>
      </c>
      <c r="J2676" s="14"/>
      <c r="K2676" s="13"/>
      <c r="L2676" s="9">
        <f>G2676*1.05</f>
        <v>0.10500000000000001</v>
      </c>
      <c r="M2676" s="11">
        <f>L2676-H2676</f>
        <v>9.1330000000000008E-2</v>
      </c>
      <c r="N2676" s="11">
        <v>0</v>
      </c>
      <c r="P2676" s="9">
        <f>0.5*N2676/1000</f>
        <v>0</v>
      </c>
      <c r="Q2676" s="9">
        <f>P2676+O2676</f>
        <v>0</v>
      </c>
      <c r="R2676" s="11">
        <v>0</v>
      </c>
      <c r="T2676" s="9">
        <f>0.5*R2676</f>
        <v>0</v>
      </c>
      <c r="U2676" s="9">
        <f>T2676+S2676</f>
        <v>0</v>
      </c>
      <c r="V2676" s="9">
        <f>(Q2676+U2676)/(0.944*1000)</f>
        <v>0</v>
      </c>
    </row>
    <row r="2677" spans="1:22" x14ac:dyDescent="0.3">
      <c r="A2677" s="14">
        <v>2682</v>
      </c>
      <c r="B2677" s="14" t="s">
        <v>6283</v>
      </c>
      <c r="C2677" s="14" t="s">
        <v>13510</v>
      </c>
      <c r="D2677" s="14" t="s">
        <v>13504</v>
      </c>
      <c r="E2677" s="14" t="s">
        <v>13480</v>
      </c>
      <c r="F2677" s="14">
        <v>10</v>
      </c>
      <c r="G2677" s="14">
        <v>0.1</v>
      </c>
      <c r="H2677" s="15">
        <v>3.9719999999999946E-3</v>
      </c>
      <c r="I2677" s="15">
        <f>M2677-V2677</f>
        <v>0.10102800000000002</v>
      </c>
      <c r="J2677" s="14"/>
      <c r="K2677" s="13"/>
      <c r="L2677" s="9">
        <f>G2677*1.05</f>
        <v>0.10500000000000001</v>
      </c>
      <c r="M2677" s="11">
        <f>L2677-H2677</f>
        <v>0.10102800000000002</v>
      </c>
      <c r="N2677" s="11">
        <v>0</v>
      </c>
      <c r="P2677" s="9">
        <f>0.5*N2677/1000</f>
        <v>0</v>
      </c>
      <c r="Q2677" s="9">
        <f>P2677+O2677</f>
        <v>0</v>
      </c>
      <c r="R2677" s="11">
        <v>0</v>
      </c>
      <c r="T2677" s="9">
        <f>0.5*R2677</f>
        <v>0</v>
      </c>
      <c r="U2677" s="9">
        <f>T2677+S2677</f>
        <v>0</v>
      </c>
      <c r="V2677" s="9">
        <f>(Q2677+U2677)/(0.944*1000)</f>
        <v>0</v>
      </c>
    </row>
    <row r="2678" spans="1:22" x14ac:dyDescent="0.3">
      <c r="A2678" s="14">
        <v>2683</v>
      </c>
      <c r="B2678" s="14" t="s">
        <v>6284</v>
      </c>
      <c r="C2678" s="14" t="s">
        <v>13510</v>
      </c>
      <c r="D2678" s="14" t="s">
        <v>13504</v>
      </c>
      <c r="E2678" s="14" t="s">
        <v>13480</v>
      </c>
      <c r="F2678" s="14">
        <v>10</v>
      </c>
      <c r="G2678" s="14">
        <v>1.26</v>
      </c>
      <c r="H2678" s="15">
        <v>0.80572500000000002</v>
      </c>
      <c r="I2678" s="16" t="s">
        <v>13516</v>
      </c>
      <c r="J2678" s="14"/>
      <c r="K2678" s="13"/>
      <c r="L2678" s="9">
        <f>1.05*0.63</f>
        <v>0.66150000000000009</v>
      </c>
      <c r="M2678" s="11">
        <f>L2678-H2678</f>
        <v>-0.14422499999999994</v>
      </c>
      <c r="N2678" s="11">
        <v>0</v>
      </c>
      <c r="P2678" s="9">
        <f>0.5*N2678/1000</f>
        <v>0</v>
      </c>
      <c r="Q2678" s="9">
        <f>P2678+O2678</f>
        <v>0</v>
      </c>
      <c r="R2678" s="11">
        <v>0</v>
      </c>
      <c r="T2678" s="9">
        <f>0.5*R2678</f>
        <v>0</v>
      </c>
      <c r="U2678" s="9">
        <f>T2678+S2678</f>
        <v>0</v>
      </c>
      <c r="V2678" s="9">
        <f>(Q2678+U2678)/(0.944*1000)</f>
        <v>0</v>
      </c>
    </row>
    <row r="2679" spans="1:22" x14ac:dyDescent="0.3">
      <c r="A2679" s="14">
        <v>2684</v>
      </c>
      <c r="B2679" s="14" t="s">
        <v>6285</v>
      </c>
      <c r="C2679" s="14" t="s">
        <v>13510</v>
      </c>
      <c r="D2679" s="14" t="s">
        <v>13504</v>
      </c>
      <c r="E2679" s="14" t="s">
        <v>13480</v>
      </c>
      <c r="F2679" s="14">
        <v>10</v>
      </c>
      <c r="G2679" s="14">
        <v>1.26</v>
      </c>
      <c r="H2679" s="15">
        <v>0.66281699999999999</v>
      </c>
      <c r="I2679" s="16" t="s">
        <v>13516</v>
      </c>
      <c r="J2679" s="14"/>
      <c r="K2679" s="13"/>
      <c r="L2679" s="9">
        <f>1.05*0.63</f>
        <v>0.66150000000000009</v>
      </c>
      <c r="M2679" s="11">
        <f>L2679-H2679</f>
        <v>-1.3169999999999016E-3</v>
      </c>
      <c r="N2679" s="11">
        <v>0</v>
      </c>
      <c r="P2679" s="9">
        <f>0.5*N2679/1000</f>
        <v>0</v>
      </c>
      <c r="Q2679" s="9">
        <f>P2679+O2679</f>
        <v>0</v>
      </c>
      <c r="R2679" s="11">
        <v>0</v>
      </c>
      <c r="T2679" s="9">
        <f>0.5*R2679</f>
        <v>0</v>
      </c>
      <c r="U2679" s="9">
        <f>T2679+S2679</f>
        <v>0</v>
      </c>
      <c r="V2679" s="9">
        <f>(Q2679+U2679)/(0.944*1000)</f>
        <v>0</v>
      </c>
    </row>
    <row r="2680" spans="1:22" x14ac:dyDescent="0.3">
      <c r="A2680" s="14">
        <v>2685</v>
      </c>
      <c r="B2680" s="14" t="s">
        <v>6286</v>
      </c>
      <c r="C2680" s="14" t="s">
        <v>13510</v>
      </c>
      <c r="D2680" s="14" t="s">
        <v>13504</v>
      </c>
      <c r="E2680" s="14" t="s">
        <v>13480</v>
      </c>
      <c r="F2680" s="14">
        <v>10</v>
      </c>
      <c r="G2680" s="14">
        <v>2</v>
      </c>
      <c r="H2680" s="15">
        <v>0.751</v>
      </c>
      <c r="I2680" s="15">
        <f>M2680-V2680</f>
        <v>0.29900000000000004</v>
      </c>
      <c r="J2680" s="14"/>
      <c r="K2680" s="13"/>
      <c r="L2680" s="9">
        <f>G2680/2*1.05</f>
        <v>1.05</v>
      </c>
      <c r="M2680" s="11">
        <f>L2680-H2680</f>
        <v>0.29900000000000004</v>
      </c>
      <c r="N2680" s="11">
        <v>0</v>
      </c>
      <c r="P2680" s="9">
        <f>0.5*N2680/1000</f>
        <v>0</v>
      </c>
      <c r="Q2680" s="9">
        <f>P2680+O2680</f>
        <v>0</v>
      </c>
      <c r="R2680" s="11">
        <v>0</v>
      </c>
      <c r="T2680" s="9">
        <f>0.5*R2680</f>
        <v>0</v>
      </c>
      <c r="U2680" s="9">
        <f>T2680+S2680</f>
        <v>0</v>
      </c>
      <c r="V2680" s="9">
        <f>(Q2680+U2680)/(0.944*1000)</f>
        <v>0</v>
      </c>
    </row>
    <row r="2681" spans="1:22" x14ac:dyDescent="0.3">
      <c r="A2681" s="14">
        <v>2686</v>
      </c>
      <c r="B2681" s="14" t="s">
        <v>6287</v>
      </c>
      <c r="C2681" s="14" t="s">
        <v>13510</v>
      </c>
      <c r="D2681" s="14" t="s">
        <v>13504</v>
      </c>
      <c r="E2681" s="14" t="s">
        <v>13480</v>
      </c>
      <c r="F2681" s="14">
        <v>10</v>
      </c>
      <c r="G2681" s="14">
        <v>0.4</v>
      </c>
      <c r="H2681" s="15">
        <v>2.9826999999999999E-2</v>
      </c>
      <c r="I2681" s="15">
        <f>M2681-V2681</f>
        <v>0.39017300000000005</v>
      </c>
      <c r="J2681" s="14"/>
      <c r="K2681" s="13"/>
      <c r="L2681" s="9">
        <f>G2681*1.05</f>
        <v>0.42000000000000004</v>
      </c>
      <c r="M2681" s="11">
        <f>L2681-H2681</f>
        <v>0.39017300000000005</v>
      </c>
      <c r="N2681" s="11">
        <v>0</v>
      </c>
      <c r="P2681" s="9">
        <f>0.5*N2681/1000</f>
        <v>0</v>
      </c>
      <c r="Q2681" s="9">
        <f>P2681+O2681</f>
        <v>0</v>
      </c>
      <c r="R2681" s="11">
        <v>0</v>
      </c>
      <c r="T2681" s="9">
        <f>0.5*R2681</f>
        <v>0</v>
      </c>
      <c r="U2681" s="9">
        <f>T2681+S2681</f>
        <v>0</v>
      </c>
      <c r="V2681" s="9">
        <f>(Q2681+U2681)/(0.944*1000)</f>
        <v>0</v>
      </c>
    </row>
    <row r="2682" spans="1:22" x14ac:dyDescent="0.3">
      <c r="A2682" s="14">
        <v>2687</v>
      </c>
      <c r="B2682" s="14" t="s">
        <v>6288</v>
      </c>
      <c r="C2682" s="14" t="s">
        <v>13510</v>
      </c>
      <c r="D2682" s="14" t="s">
        <v>13504</v>
      </c>
      <c r="E2682" s="14" t="s">
        <v>13480</v>
      </c>
      <c r="F2682" s="14">
        <v>10</v>
      </c>
      <c r="G2682" s="14">
        <v>0.1</v>
      </c>
      <c r="H2682" s="15">
        <v>6.6355999999999998E-2</v>
      </c>
      <c r="I2682" s="15">
        <f>M2682-V2682</f>
        <v>3.8644000000000012E-2</v>
      </c>
      <c r="J2682" s="14"/>
      <c r="K2682" s="13"/>
      <c r="L2682" s="9">
        <f>G2682*1.05</f>
        <v>0.10500000000000001</v>
      </c>
      <c r="M2682" s="11">
        <f>L2682-H2682</f>
        <v>3.8644000000000012E-2</v>
      </c>
      <c r="N2682" s="11">
        <v>0</v>
      </c>
      <c r="P2682" s="9">
        <f>0.5*N2682/1000</f>
        <v>0</v>
      </c>
      <c r="Q2682" s="9">
        <f>P2682+O2682</f>
        <v>0</v>
      </c>
      <c r="R2682" s="11">
        <v>0</v>
      </c>
      <c r="T2682" s="9">
        <f>0.5*R2682</f>
        <v>0</v>
      </c>
      <c r="U2682" s="9">
        <f>T2682+S2682</f>
        <v>0</v>
      </c>
      <c r="V2682" s="9">
        <f>(Q2682+U2682)/(0.944*1000)</f>
        <v>0</v>
      </c>
    </row>
    <row r="2683" spans="1:22" x14ac:dyDescent="0.3">
      <c r="A2683" s="14">
        <v>2688</v>
      </c>
      <c r="B2683" s="14" t="s">
        <v>6289</v>
      </c>
      <c r="C2683" s="14" t="s">
        <v>13510</v>
      </c>
      <c r="D2683" s="14" t="s">
        <v>13504</v>
      </c>
      <c r="E2683" s="14" t="s">
        <v>13480</v>
      </c>
      <c r="F2683" s="14">
        <v>10</v>
      </c>
      <c r="G2683" s="14">
        <v>0.1</v>
      </c>
      <c r="H2683" s="15">
        <v>4.0097000000000001E-2</v>
      </c>
      <c r="I2683" s="15">
        <f>M2683-V2683</f>
        <v>6.4903000000000016E-2</v>
      </c>
      <c r="J2683" s="14"/>
      <c r="K2683" s="13"/>
      <c r="L2683" s="9">
        <f>G2683*1.05</f>
        <v>0.10500000000000001</v>
      </c>
      <c r="M2683" s="11">
        <f>L2683-H2683</f>
        <v>6.4903000000000016E-2</v>
      </c>
      <c r="N2683" s="11">
        <v>0</v>
      </c>
      <c r="P2683" s="9">
        <f>0.5*N2683/1000</f>
        <v>0</v>
      </c>
      <c r="Q2683" s="9">
        <f>P2683+O2683</f>
        <v>0</v>
      </c>
      <c r="R2683" s="11">
        <v>0</v>
      </c>
      <c r="T2683" s="9">
        <f>0.5*R2683</f>
        <v>0</v>
      </c>
      <c r="U2683" s="9">
        <f>T2683+S2683</f>
        <v>0</v>
      </c>
      <c r="V2683" s="9">
        <f>(Q2683+U2683)/(0.944*1000)</f>
        <v>0</v>
      </c>
    </row>
    <row r="2684" spans="1:22" x14ac:dyDescent="0.3">
      <c r="A2684" s="14">
        <v>2689</v>
      </c>
      <c r="B2684" s="14" t="s">
        <v>8900</v>
      </c>
      <c r="C2684" s="14" t="s">
        <v>13510</v>
      </c>
      <c r="D2684" s="14" t="s">
        <v>13504</v>
      </c>
      <c r="E2684" s="14" t="s">
        <v>13480</v>
      </c>
      <c r="F2684" s="14">
        <v>10</v>
      </c>
      <c r="G2684" s="14">
        <v>0.63</v>
      </c>
      <c r="H2684" s="15">
        <v>0.167519</v>
      </c>
      <c r="I2684" s="15">
        <f>M2684-V2684</f>
        <v>0.49398100000000011</v>
      </c>
      <c r="J2684" s="14"/>
      <c r="K2684" s="13"/>
      <c r="L2684" s="9">
        <f>G2684*1.05</f>
        <v>0.66150000000000009</v>
      </c>
      <c r="M2684" s="11">
        <f>L2684-H2684</f>
        <v>0.49398100000000011</v>
      </c>
      <c r="N2684" s="11">
        <v>0</v>
      </c>
      <c r="P2684" s="9">
        <f>0.5*N2684/1000</f>
        <v>0</v>
      </c>
      <c r="Q2684" s="9">
        <f>P2684+O2684</f>
        <v>0</v>
      </c>
      <c r="R2684" s="11">
        <v>0</v>
      </c>
      <c r="T2684" s="9">
        <f>0.5*R2684</f>
        <v>0</v>
      </c>
      <c r="U2684" s="9">
        <f>T2684+S2684</f>
        <v>0</v>
      </c>
      <c r="V2684" s="9">
        <f>(Q2684+U2684)/(0.944*1000)</f>
        <v>0</v>
      </c>
    </row>
    <row r="2685" spans="1:22" x14ac:dyDescent="0.3">
      <c r="A2685" s="14">
        <v>2690</v>
      </c>
      <c r="B2685" s="14" t="s">
        <v>8901</v>
      </c>
      <c r="C2685" s="14" t="s">
        <v>13510</v>
      </c>
      <c r="D2685" s="14" t="s">
        <v>13504</v>
      </c>
      <c r="E2685" s="14" t="s">
        <v>13480</v>
      </c>
      <c r="F2685" s="14">
        <v>10</v>
      </c>
      <c r="G2685" s="14">
        <v>6.3E-2</v>
      </c>
      <c r="H2685" s="15">
        <v>6.5170000000000028E-3</v>
      </c>
      <c r="I2685" s="15">
        <f>M2685-V2685</f>
        <v>5.9632999999999999E-2</v>
      </c>
      <c r="J2685" s="14"/>
      <c r="K2685" s="13"/>
      <c r="L2685" s="9">
        <f>G2685*1.05</f>
        <v>6.615E-2</v>
      </c>
      <c r="M2685" s="11">
        <f>L2685-H2685</f>
        <v>5.9632999999999999E-2</v>
      </c>
      <c r="N2685" s="11">
        <v>0</v>
      </c>
      <c r="P2685" s="9">
        <f>0.5*N2685/1000</f>
        <v>0</v>
      </c>
      <c r="Q2685" s="9">
        <f>P2685+O2685</f>
        <v>0</v>
      </c>
      <c r="R2685" s="11">
        <v>0</v>
      </c>
      <c r="T2685" s="9">
        <f>0.5*R2685</f>
        <v>0</v>
      </c>
      <c r="U2685" s="9">
        <f>T2685+S2685</f>
        <v>0</v>
      </c>
      <c r="V2685" s="9">
        <f>(Q2685+U2685)/(0.944*1000)</f>
        <v>0</v>
      </c>
    </row>
    <row r="2686" spans="1:22" x14ac:dyDescent="0.3">
      <c r="A2686" s="14">
        <v>2691</v>
      </c>
      <c r="B2686" s="14" t="s">
        <v>6290</v>
      </c>
      <c r="C2686" s="14" t="s">
        <v>13510</v>
      </c>
      <c r="D2686" s="14" t="s">
        <v>13504</v>
      </c>
      <c r="E2686" s="14" t="s">
        <v>13480</v>
      </c>
      <c r="F2686" s="14">
        <v>10</v>
      </c>
      <c r="G2686" s="14">
        <v>0.06</v>
      </c>
      <c r="H2686" s="15">
        <v>5.8200000000000002E-2</v>
      </c>
      <c r="I2686" s="15">
        <f>M2686-V2686</f>
        <v>4.7999999999999987E-3</v>
      </c>
      <c r="J2686" s="14"/>
      <c r="K2686" s="13"/>
      <c r="L2686" s="9">
        <f>G2686*1.05</f>
        <v>6.3E-2</v>
      </c>
      <c r="M2686" s="11">
        <f>L2686-H2686</f>
        <v>4.7999999999999987E-3</v>
      </c>
      <c r="N2686" s="11">
        <v>0</v>
      </c>
      <c r="P2686" s="9">
        <f>0.5*N2686/1000</f>
        <v>0</v>
      </c>
      <c r="Q2686" s="9">
        <f>P2686+O2686</f>
        <v>0</v>
      </c>
      <c r="R2686" s="11">
        <v>0</v>
      </c>
      <c r="T2686" s="9">
        <f>0.5*R2686</f>
        <v>0</v>
      </c>
      <c r="U2686" s="9">
        <f>T2686+S2686</f>
        <v>0</v>
      </c>
      <c r="V2686" s="9">
        <f>(Q2686+U2686)/(0.944*1000)</f>
        <v>0</v>
      </c>
    </row>
    <row r="2687" spans="1:22" x14ac:dyDescent="0.3">
      <c r="A2687" s="14">
        <v>2692</v>
      </c>
      <c r="B2687" s="14" t="s">
        <v>6291</v>
      </c>
      <c r="C2687" s="14" t="s">
        <v>13510</v>
      </c>
      <c r="D2687" s="14" t="s">
        <v>13504</v>
      </c>
      <c r="E2687" s="14" t="s">
        <v>13480</v>
      </c>
      <c r="F2687" s="14">
        <v>10</v>
      </c>
      <c r="G2687" s="14">
        <v>0.1</v>
      </c>
      <c r="H2687" s="15">
        <v>5.5240000000000011E-3</v>
      </c>
      <c r="I2687" s="15">
        <f>M2687-V2687</f>
        <v>9.9476000000000009E-2</v>
      </c>
      <c r="J2687" s="14"/>
      <c r="K2687" s="13"/>
      <c r="L2687" s="9">
        <f>G2687*1.05</f>
        <v>0.10500000000000001</v>
      </c>
      <c r="M2687" s="11">
        <f>L2687-H2687</f>
        <v>9.9476000000000009E-2</v>
      </c>
      <c r="N2687" s="11">
        <v>0</v>
      </c>
      <c r="P2687" s="9">
        <f>0.5*N2687/1000</f>
        <v>0</v>
      </c>
      <c r="Q2687" s="9">
        <f>P2687+O2687</f>
        <v>0</v>
      </c>
      <c r="R2687" s="11">
        <v>0</v>
      </c>
      <c r="T2687" s="9">
        <f>0.5*R2687</f>
        <v>0</v>
      </c>
      <c r="U2687" s="9">
        <f>T2687+S2687</f>
        <v>0</v>
      </c>
      <c r="V2687" s="9">
        <f>(Q2687+U2687)/(0.944*1000)</f>
        <v>0</v>
      </c>
    </row>
    <row r="2688" spans="1:22" x14ac:dyDescent="0.3">
      <c r="A2688" s="14">
        <v>2693</v>
      </c>
      <c r="B2688" s="14" t="s">
        <v>8902</v>
      </c>
      <c r="C2688" s="14" t="s">
        <v>13510</v>
      </c>
      <c r="D2688" s="14" t="s">
        <v>13504</v>
      </c>
      <c r="E2688" s="14" t="s">
        <v>13480</v>
      </c>
      <c r="F2688" s="14">
        <v>10</v>
      </c>
      <c r="G2688" s="14">
        <v>6.3E-2</v>
      </c>
      <c r="H2688" s="15">
        <v>2.7E-2</v>
      </c>
      <c r="I2688" s="15">
        <f>M2688-V2688</f>
        <v>3.9150000000000004E-2</v>
      </c>
      <c r="J2688" s="14"/>
      <c r="K2688" s="13"/>
      <c r="L2688" s="9">
        <f>G2688*1.05</f>
        <v>6.615E-2</v>
      </c>
      <c r="M2688" s="11">
        <f>L2688-H2688</f>
        <v>3.9150000000000004E-2</v>
      </c>
      <c r="N2688" s="11">
        <v>0</v>
      </c>
      <c r="P2688" s="9">
        <f>0.5*N2688/1000</f>
        <v>0</v>
      </c>
      <c r="Q2688" s="9">
        <f>P2688+O2688</f>
        <v>0</v>
      </c>
      <c r="R2688" s="11">
        <v>0</v>
      </c>
      <c r="T2688" s="9">
        <f>0.5*R2688</f>
        <v>0</v>
      </c>
      <c r="U2688" s="9">
        <f>T2688+S2688</f>
        <v>0</v>
      </c>
      <c r="V2688" s="9">
        <f>(Q2688+U2688)/(0.944*1000)</f>
        <v>0</v>
      </c>
    </row>
    <row r="2689" spans="1:22" x14ac:dyDescent="0.3">
      <c r="A2689" s="14">
        <v>2694</v>
      </c>
      <c r="B2689" s="14" t="s">
        <v>6292</v>
      </c>
      <c r="C2689" s="14" t="s">
        <v>13510</v>
      </c>
      <c r="D2689" s="14" t="s">
        <v>13504</v>
      </c>
      <c r="E2689" s="14" t="s">
        <v>13480</v>
      </c>
      <c r="F2689" s="14">
        <v>10</v>
      </c>
      <c r="G2689" s="14">
        <v>6.3E-2</v>
      </c>
      <c r="H2689" s="15">
        <v>6.7499999999999711E-4</v>
      </c>
      <c r="I2689" s="15">
        <f>M2689-V2689</f>
        <v>4.958516949152543E-2</v>
      </c>
      <c r="J2689" s="14"/>
      <c r="K2689" s="13"/>
      <c r="L2689" s="9">
        <f>G2689*1.05</f>
        <v>6.615E-2</v>
      </c>
      <c r="M2689" s="11">
        <f>L2689-H2689</f>
        <v>6.5475000000000005E-2</v>
      </c>
      <c r="N2689" s="11">
        <v>0</v>
      </c>
      <c r="P2689" s="9">
        <f>0.5*N2689/1000</f>
        <v>0</v>
      </c>
      <c r="Q2689" s="9">
        <f>P2689+O2689</f>
        <v>0</v>
      </c>
      <c r="R2689" s="11">
        <v>20</v>
      </c>
      <c r="S2689" s="9">
        <f>0.75*R2689</f>
        <v>15</v>
      </c>
      <c r="U2689" s="9">
        <f>T2689+S2689</f>
        <v>15</v>
      </c>
      <c r="V2689" s="9">
        <f>(Q2689+U2689)/(0.944*1000)</f>
        <v>1.5889830508474576E-2</v>
      </c>
    </row>
    <row r="2690" spans="1:22" x14ac:dyDescent="0.3">
      <c r="A2690" s="14">
        <v>2695</v>
      </c>
      <c r="B2690" s="14" t="s">
        <v>6293</v>
      </c>
      <c r="C2690" s="14" t="s">
        <v>13510</v>
      </c>
      <c r="D2690" s="14" t="s">
        <v>13504</v>
      </c>
      <c r="E2690" s="14" t="s">
        <v>13480</v>
      </c>
      <c r="F2690" s="14">
        <v>10</v>
      </c>
      <c r="G2690" s="14">
        <v>0.16</v>
      </c>
      <c r="H2690" s="15">
        <v>2.4292000000000001E-2</v>
      </c>
      <c r="I2690" s="15">
        <f>M2690-V2690</f>
        <v>0.143708</v>
      </c>
      <c r="J2690" s="14"/>
      <c r="K2690" s="13"/>
      <c r="L2690" s="9">
        <f>G2690*1.05</f>
        <v>0.16800000000000001</v>
      </c>
      <c r="M2690" s="11">
        <f>L2690-H2690</f>
        <v>0.143708</v>
      </c>
      <c r="N2690" s="11">
        <v>0</v>
      </c>
      <c r="P2690" s="9">
        <f>0.5*N2690/1000</f>
        <v>0</v>
      </c>
      <c r="Q2690" s="9">
        <f>P2690+O2690</f>
        <v>0</v>
      </c>
      <c r="R2690" s="11">
        <v>0</v>
      </c>
      <c r="T2690" s="9">
        <f>0.5*R2690</f>
        <v>0</v>
      </c>
      <c r="U2690" s="9">
        <f>T2690+S2690</f>
        <v>0</v>
      </c>
      <c r="V2690" s="9">
        <f>(Q2690+U2690)/(0.944*1000)</f>
        <v>0</v>
      </c>
    </row>
    <row r="2691" spans="1:22" x14ac:dyDescent="0.3">
      <c r="A2691" s="14">
        <v>2696</v>
      </c>
      <c r="B2691" s="14" t="s">
        <v>6294</v>
      </c>
      <c r="C2691" s="14" t="s">
        <v>13510</v>
      </c>
      <c r="D2691" s="14" t="s">
        <v>13504</v>
      </c>
      <c r="E2691" s="14" t="s">
        <v>13480</v>
      </c>
      <c r="F2691" s="14">
        <v>10</v>
      </c>
      <c r="G2691" s="14">
        <v>0.04</v>
      </c>
      <c r="H2691" s="15">
        <v>2.3E-2</v>
      </c>
      <c r="I2691" s="15">
        <f>M2691-V2691</f>
        <v>1.9000000000000003E-2</v>
      </c>
      <c r="J2691" s="14"/>
      <c r="K2691" s="13"/>
      <c r="L2691" s="9">
        <f>G2691*1.05</f>
        <v>4.2000000000000003E-2</v>
      </c>
      <c r="M2691" s="11">
        <f>L2691-H2691</f>
        <v>1.9000000000000003E-2</v>
      </c>
      <c r="N2691" s="11">
        <v>0</v>
      </c>
      <c r="P2691" s="9">
        <f>0.5*N2691/1000</f>
        <v>0</v>
      </c>
      <c r="Q2691" s="9">
        <f>P2691+O2691</f>
        <v>0</v>
      </c>
      <c r="R2691" s="11">
        <v>0</v>
      </c>
      <c r="T2691" s="9">
        <f>0.5*R2691</f>
        <v>0</v>
      </c>
      <c r="U2691" s="9">
        <f>T2691+S2691</f>
        <v>0</v>
      </c>
      <c r="V2691" s="9">
        <f>(Q2691+U2691)/(0.944*1000)</f>
        <v>0</v>
      </c>
    </row>
    <row r="2692" spans="1:22" x14ac:dyDescent="0.3">
      <c r="A2692" s="14">
        <v>2697</v>
      </c>
      <c r="B2692" s="14" t="s">
        <v>6295</v>
      </c>
      <c r="C2692" s="14" t="s">
        <v>13510</v>
      </c>
      <c r="D2692" s="14" t="s">
        <v>13504</v>
      </c>
      <c r="E2692" s="14" t="s">
        <v>13480</v>
      </c>
      <c r="F2692" s="14">
        <v>10</v>
      </c>
      <c r="G2692" s="14">
        <v>0.16</v>
      </c>
      <c r="H2692" s="15">
        <v>3.3639235955056176E-2</v>
      </c>
      <c r="I2692" s="15">
        <f>M2692-V2692</f>
        <v>0.13436076404494385</v>
      </c>
      <c r="J2692" s="14"/>
      <c r="K2692" s="13"/>
      <c r="L2692" s="9">
        <f>G2692*1.05</f>
        <v>0.16800000000000001</v>
      </c>
      <c r="M2692" s="11">
        <f>L2692-H2692</f>
        <v>0.13436076404494385</v>
      </c>
      <c r="N2692" s="11">
        <v>0</v>
      </c>
      <c r="P2692" s="9">
        <f>0.5*N2692/1000</f>
        <v>0</v>
      </c>
      <c r="Q2692" s="9">
        <f>P2692+O2692</f>
        <v>0</v>
      </c>
      <c r="R2692" s="11">
        <v>0</v>
      </c>
      <c r="T2692" s="9">
        <f>0.5*R2692</f>
        <v>0</v>
      </c>
      <c r="U2692" s="9">
        <f>T2692+S2692</f>
        <v>0</v>
      </c>
      <c r="V2692" s="9">
        <f>(Q2692+U2692)/(0.944*1000)</f>
        <v>0</v>
      </c>
    </row>
    <row r="2693" spans="1:22" x14ac:dyDescent="0.3">
      <c r="A2693" s="14">
        <v>2698</v>
      </c>
      <c r="B2693" s="14" t="s">
        <v>6296</v>
      </c>
      <c r="C2693" s="14" t="s">
        <v>13510</v>
      </c>
      <c r="D2693" s="14" t="s">
        <v>13504</v>
      </c>
      <c r="E2693" s="14" t="s">
        <v>13480</v>
      </c>
      <c r="F2693" s="14">
        <v>10</v>
      </c>
      <c r="G2693" s="14">
        <v>0.16</v>
      </c>
      <c r="H2693" s="15">
        <v>2.0150000000000005E-2</v>
      </c>
      <c r="I2693" s="15">
        <f>M2693-V2693</f>
        <v>0.14785000000000001</v>
      </c>
      <c r="J2693" s="14"/>
      <c r="K2693" s="13"/>
      <c r="L2693" s="9">
        <f>G2693*1.05</f>
        <v>0.16800000000000001</v>
      </c>
      <c r="M2693" s="11">
        <f>L2693-H2693</f>
        <v>0.14785000000000001</v>
      </c>
      <c r="N2693" s="11">
        <v>0</v>
      </c>
      <c r="P2693" s="9">
        <f>0.5*N2693/1000</f>
        <v>0</v>
      </c>
      <c r="Q2693" s="9">
        <f>P2693+O2693</f>
        <v>0</v>
      </c>
      <c r="R2693" s="11">
        <v>0</v>
      </c>
      <c r="T2693" s="9">
        <f>0.5*R2693</f>
        <v>0</v>
      </c>
      <c r="U2693" s="9">
        <f>T2693+S2693</f>
        <v>0</v>
      </c>
      <c r="V2693" s="9">
        <f>(Q2693+U2693)/(0.944*1000)</f>
        <v>0</v>
      </c>
    </row>
    <row r="2694" spans="1:22" x14ac:dyDescent="0.3">
      <c r="A2694" s="14">
        <v>2699</v>
      </c>
      <c r="B2694" s="14" t="s">
        <v>6297</v>
      </c>
      <c r="C2694" s="14" t="s">
        <v>13510</v>
      </c>
      <c r="D2694" s="14" t="s">
        <v>13504</v>
      </c>
      <c r="E2694" s="14" t="s">
        <v>13480</v>
      </c>
      <c r="F2694" s="14">
        <v>10</v>
      </c>
      <c r="G2694" s="14">
        <v>0.1</v>
      </c>
      <c r="H2694" s="15">
        <v>2.6665999999999995E-2</v>
      </c>
      <c r="I2694" s="15">
        <f>M2694-V2694</f>
        <v>7.8334000000000015E-2</v>
      </c>
      <c r="J2694" s="14"/>
      <c r="K2694" s="13"/>
      <c r="L2694" s="9">
        <f>G2694*1.05</f>
        <v>0.10500000000000001</v>
      </c>
      <c r="M2694" s="11">
        <f>L2694-H2694</f>
        <v>7.8334000000000015E-2</v>
      </c>
      <c r="N2694" s="11">
        <v>0</v>
      </c>
      <c r="P2694" s="9">
        <f>0.5*N2694/1000</f>
        <v>0</v>
      </c>
      <c r="Q2694" s="9">
        <f>P2694+O2694</f>
        <v>0</v>
      </c>
      <c r="R2694" s="11">
        <v>0</v>
      </c>
      <c r="T2694" s="9">
        <f>0.5*R2694</f>
        <v>0</v>
      </c>
      <c r="U2694" s="9">
        <f>T2694+S2694</f>
        <v>0</v>
      </c>
      <c r="V2694" s="9">
        <f>(Q2694+U2694)/(0.944*1000)</f>
        <v>0</v>
      </c>
    </row>
    <row r="2695" spans="1:22" x14ac:dyDescent="0.3">
      <c r="A2695" s="14">
        <v>2700</v>
      </c>
      <c r="B2695" s="14" t="s">
        <v>6298</v>
      </c>
      <c r="C2695" s="14" t="s">
        <v>13510</v>
      </c>
      <c r="D2695" s="14" t="s">
        <v>13504</v>
      </c>
      <c r="E2695" s="14" t="s">
        <v>13480</v>
      </c>
      <c r="F2695" s="14">
        <v>10</v>
      </c>
      <c r="G2695" s="14">
        <v>0.25</v>
      </c>
      <c r="H2695" s="15">
        <v>3.074000000000001E-2</v>
      </c>
      <c r="I2695" s="15">
        <f>M2695-V2695</f>
        <v>0.23175999999999999</v>
      </c>
      <c r="J2695" s="14"/>
      <c r="K2695" s="13"/>
      <c r="L2695" s="9">
        <f>G2695*1.05</f>
        <v>0.26250000000000001</v>
      </c>
      <c r="M2695" s="11">
        <f>L2695-H2695</f>
        <v>0.23175999999999999</v>
      </c>
      <c r="N2695" s="11">
        <v>0</v>
      </c>
      <c r="P2695" s="9">
        <f>0.5*N2695/1000</f>
        <v>0</v>
      </c>
      <c r="Q2695" s="9">
        <f>P2695+O2695</f>
        <v>0</v>
      </c>
      <c r="R2695" s="11">
        <v>0</v>
      </c>
      <c r="T2695" s="9">
        <f>0.5*R2695</f>
        <v>0</v>
      </c>
      <c r="U2695" s="9">
        <f>T2695+S2695</f>
        <v>0</v>
      </c>
      <c r="V2695" s="9">
        <f>(Q2695+U2695)/(0.944*1000)</f>
        <v>0</v>
      </c>
    </row>
    <row r="2696" spans="1:22" x14ac:dyDescent="0.3">
      <c r="A2696" s="14">
        <v>2701</v>
      </c>
      <c r="B2696" s="14" t="s">
        <v>6299</v>
      </c>
      <c r="C2696" s="14" t="s">
        <v>13510</v>
      </c>
      <c r="D2696" s="14" t="s">
        <v>13504</v>
      </c>
      <c r="E2696" s="14" t="s">
        <v>13480</v>
      </c>
      <c r="F2696" s="14">
        <v>10</v>
      </c>
      <c r="G2696" s="14">
        <v>0.1</v>
      </c>
      <c r="H2696" s="15">
        <v>6.3E-2</v>
      </c>
      <c r="I2696" s="15">
        <f>M2696-V2696</f>
        <v>4.200000000000001E-2</v>
      </c>
      <c r="J2696" s="14"/>
      <c r="K2696" s="13"/>
      <c r="L2696" s="9">
        <f>G2696*1.05</f>
        <v>0.10500000000000001</v>
      </c>
      <c r="M2696" s="11">
        <f>L2696-H2696</f>
        <v>4.200000000000001E-2</v>
      </c>
      <c r="N2696" s="11">
        <v>0</v>
      </c>
      <c r="P2696" s="9">
        <f>0.5*N2696/1000</f>
        <v>0</v>
      </c>
      <c r="Q2696" s="9">
        <f>P2696+O2696</f>
        <v>0</v>
      </c>
      <c r="R2696" s="11">
        <v>0</v>
      </c>
      <c r="T2696" s="9">
        <f>0.5*R2696</f>
        <v>0</v>
      </c>
      <c r="U2696" s="9">
        <f>T2696+S2696</f>
        <v>0</v>
      </c>
      <c r="V2696" s="9">
        <f>(Q2696+U2696)/(0.944*1000)</f>
        <v>0</v>
      </c>
    </row>
    <row r="2697" spans="1:22" x14ac:dyDescent="0.3">
      <c r="A2697" s="14">
        <v>2702</v>
      </c>
      <c r="B2697" s="14" t="s">
        <v>6300</v>
      </c>
      <c r="C2697" s="14" t="s">
        <v>13510</v>
      </c>
      <c r="D2697" s="14" t="s">
        <v>13504</v>
      </c>
      <c r="E2697" s="14" t="s">
        <v>13480</v>
      </c>
      <c r="F2697" s="14">
        <v>10</v>
      </c>
      <c r="G2697" s="14">
        <v>0.1</v>
      </c>
      <c r="H2697" s="15">
        <v>2.5447000000000004E-2</v>
      </c>
      <c r="I2697" s="15">
        <f>M2697-V2697</f>
        <v>7.9553000000000013E-2</v>
      </c>
      <c r="J2697" s="14"/>
      <c r="K2697" s="13"/>
      <c r="L2697" s="9">
        <f>G2697*1.05</f>
        <v>0.10500000000000001</v>
      </c>
      <c r="M2697" s="11">
        <f>L2697-H2697</f>
        <v>7.9553000000000013E-2</v>
      </c>
      <c r="N2697" s="11">
        <v>0</v>
      </c>
      <c r="P2697" s="9">
        <f>0.5*N2697/1000</f>
        <v>0</v>
      </c>
      <c r="Q2697" s="9">
        <f>P2697+O2697</f>
        <v>0</v>
      </c>
      <c r="R2697" s="11">
        <v>0</v>
      </c>
      <c r="T2697" s="9">
        <f>0.5*R2697</f>
        <v>0</v>
      </c>
      <c r="U2697" s="9">
        <f>T2697+S2697</f>
        <v>0</v>
      </c>
      <c r="V2697" s="9">
        <f>(Q2697+U2697)/(0.944*1000)</f>
        <v>0</v>
      </c>
    </row>
    <row r="2698" spans="1:22" x14ac:dyDescent="0.3">
      <c r="A2698" s="14">
        <v>2703</v>
      </c>
      <c r="B2698" s="14" t="s">
        <v>6301</v>
      </c>
      <c r="C2698" s="14" t="s">
        <v>13510</v>
      </c>
      <c r="D2698" s="14" t="s">
        <v>13504</v>
      </c>
      <c r="E2698" s="14" t="s">
        <v>13480</v>
      </c>
      <c r="F2698" s="14">
        <v>10</v>
      </c>
      <c r="G2698" s="14">
        <v>0.5</v>
      </c>
      <c r="H2698" s="15">
        <v>0.25067</v>
      </c>
      <c r="I2698" s="15">
        <f>M2698-V2698</f>
        <v>1.1830000000000007E-2</v>
      </c>
      <c r="J2698" s="14"/>
      <c r="K2698" s="13"/>
      <c r="L2698" s="9">
        <f>G2698/2*1.05</f>
        <v>0.26250000000000001</v>
      </c>
      <c r="M2698" s="11">
        <f>L2698-H2698</f>
        <v>1.1830000000000007E-2</v>
      </c>
      <c r="N2698" s="11">
        <v>0</v>
      </c>
      <c r="P2698" s="9">
        <f>0.5*N2698/1000</f>
        <v>0</v>
      </c>
      <c r="Q2698" s="9">
        <f>P2698+O2698</f>
        <v>0</v>
      </c>
      <c r="R2698" s="11">
        <v>0</v>
      </c>
      <c r="T2698" s="9">
        <f>0.5*R2698</f>
        <v>0</v>
      </c>
      <c r="U2698" s="9">
        <f>T2698+S2698</f>
        <v>0</v>
      </c>
      <c r="V2698" s="9">
        <f>(Q2698+U2698)/(0.944*1000)</f>
        <v>0</v>
      </c>
    </row>
    <row r="2699" spans="1:22" x14ac:dyDescent="0.3">
      <c r="A2699" s="14">
        <v>2704</v>
      </c>
      <c r="B2699" s="14" t="s">
        <v>6302</v>
      </c>
      <c r="C2699" s="14" t="s">
        <v>13510</v>
      </c>
      <c r="D2699" s="14" t="s">
        <v>13504</v>
      </c>
      <c r="E2699" s="14" t="s">
        <v>13480</v>
      </c>
      <c r="F2699" s="14">
        <v>10</v>
      </c>
      <c r="G2699" s="14">
        <v>0.1</v>
      </c>
      <c r="H2699" s="15">
        <v>1.1391000000000005E-2</v>
      </c>
      <c r="I2699" s="15">
        <f>M2699-V2699</f>
        <v>9.3608999999999998E-2</v>
      </c>
      <c r="J2699" s="14"/>
      <c r="K2699" s="13"/>
      <c r="L2699" s="9">
        <f>G2699*1.05</f>
        <v>0.10500000000000001</v>
      </c>
      <c r="M2699" s="11">
        <f>L2699-H2699</f>
        <v>9.3608999999999998E-2</v>
      </c>
      <c r="N2699" s="11">
        <v>0</v>
      </c>
      <c r="P2699" s="9">
        <f>0.5*N2699/1000</f>
        <v>0</v>
      </c>
      <c r="Q2699" s="9">
        <f>P2699+O2699</f>
        <v>0</v>
      </c>
      <c r="R2699" s="11">
        <v>0</v>
      </c>
      <c r="T2699" s="9">
        <f>0.5*R2699</f>
        <v>0</v>
      </c>
      <c r="U2699" s="9">
        <f>T2699+S2699</f>
        <v>0</v>
      </c>
      <c r="V2699" s="9">
        <f>(Q2699+U2699)/(0.944*1000)</f>
        <v>0</v>
      </c>
    </row>
    <row r="2700" spans="1:22" x14ac:dyDescent="0.3">
      <c r="A2700" s="14">
        <v>2705</v>
      </c>
      <c r="B2700" s="14" t="s">
        <v>6303</v>
      </c>
      <c r="C2700" s="14" t="s">
        <v>13510</v>
      </c>
      <c r="D2700" s="14" t="s">
        <v>13504</v>
      </c>
      <c r="E2700" s="14" t="s">
        <v>13480</v>
      </c>
      <c r="F2700" s="14">
        <v>10</v>
      </c>
      <c r="G2700" s="14">
        <v>2.5000000000000001E-2</v>
      </c>
      <c r="H2700" s="15">
        <v>6.7800000000000087E-4</v>
      </c>
      <c r="I2700" s="15">
        <f>M2700-V2700</f>
        <v>2.5572000000000001E-2</v>
      </c>
      <c r="J2700" s="14"/>
      <c r="K2700" s="13"/>
      <c r="L2700" s="9">
        <f>G2700*1.05</f>
        <v>2.6250000000000002E-2</v>
      </c>
      <c r="M2700" s="11">
        <f>L2700-H2700</f>
        <v>2.5572000000000001E-2</v>
      </c>
      <c r="N2700" s="11">
        <v>0</v>
      </c>
      <c r="P2700" s="9">
        <f>0.5*N2700/1000</f>
        <v>0</v>
      </c>
      <c r="Q2700" s="9">
        <f>P2700+O2700</f>
        <v>0</v>
      </c>
      <c r="R2700" s="11">
        <v>0</v>
      </c>
      <c r="T2700" s="9">
        <f>0.5*R2700</f>
        <v>0</v>
      </c>
      <c r="U2700" s="9">
        <f>T2700+S2700</f>
        <v>0</v>
      </c>
      <c r="V2700" s="9">
        <f>(Q2700+U2700)/(0.944*1000)</f>
        <v>0</v>
      </c>
    </row>
    <row r="2701" spans="1:22" x14ac:dyDescent="0.3">
      <c r="A2701" s="14">
        <v>2706</v>
      </c>
      <c r="B2701" s="14" t="s">
        <v>6304</v>
      </c>
      <c r="C2701" s="14" t="s">
        <v>13510</v>
      </c>
      <c r="D2701" s="14" t="s">
        <v>13504</v>
      </c>
      <c r="E2701" s="14" t="s">
        <v>13480</v>
      </c>
      <c r="F2701" s="14">
        <v>10</v>
      </c>
      <c r="G2701" s="14">
        <v>0.4</v>
      </c>
      <c r="H2701" s="15">
        <v>0.26200000000000001</v>
      </c>
      <c r="I2701" s="15">
        <f>M2701-V2701</f>
        <v>0.15800000000000003</v>
      </c>
      <c r="J2701" s="14"/>
      <c r="K2701" s="13"/>
      <c r="L2701" s="9">
        <f>G2701*1.05</f>
        <v>0.42000000000000004</v>
      </c>
      <c r="M2701" s="11">
        <f>L2701-H2701</f>
        <v>0.15800000000000003</v>
      </c>
      <c r="N2701" s="11">
        <v>0</v>
      </c>
      <c r="P2701" s="9">
        <f>0.5*N2701/1000</f>
        <v>0</v>
      </c>
      <c r="Q2701" s="9">
        <f>P2701+O2701</f>
        <v>0</v>
      </c>
      <c r="R2701" s="11">
        <v>0</v>
      </c>
      <c r="T2701" s="9">
        <f>0.5*R2701</f>
        <v>0</v>
      </c>
      <c r="U2701" s="9">
        <f>T2701+S2701</f>
        <v>0</v>
      </c>
      <c r="V2701" s="9">
        <f>(Q2701+U2701)/(0.944*1000)</f>
        <v>0</v>
      </c>
    </row>
    <row r="2702" spans="1:22" x14ac:dyDescent="0.3">
      <c r="A2702" s="14">
        <v>2707</v>
      </c>
      <c r="B2702" s="14" t="s">
        <v>6305</v>
      </c>
      <c r="C2702" s="14" t="s">
        <v>13510</v>
      </c>
      <c r="D2702" s="14" t="s">
        <v>13504</v>
      </c>
      <c r="E2702" s="14" t="s">
        <v>13480</v>
      </c>
      <c r="F2702" s="14">
        <v>10</v>
      </c>
      <c r="G2702" s="14">
        <v>0.16</v>
      </c>
      <c r="H2702" s="15">
        <v>6.1599999999999995E-2</v>
      </c>
      <c r="I2702" s="15">
        <f>M2702-V2702</f>
        <v>0.10640000000000002</v>
      </c>
      <c r="J2702" s="14"/>
      <c r="K2702" s="13"/>
      <c r="L2702" s="9">
        <f>G2702*1.05</f>
        <v>0.16800000000000001</v>
      </c>
      <c r="M2702" s="11">
        <f>L2702-H2702</f>
        <v>0.10640000000000002</v>
      </c>
      <c r="N2702" s="11">
        <v>0</v>
      </c>
      <c r="P2702" s="9">
        <f>0.5*N2702/1000</f>
        <v>0</v>
      </c>
      <c r="Q2702" s="9">
        <f>P2702+O2702</f>
        <v>0</v>
      </c>
      <c r="R2702" s="11">
        <v>0</v>
      </c>
      <c r="T2702" s="9">
        <f>0.5*R2702</f>
        <v>0</v>
      </c>
      <c r="U2702" s="9">
        <f>T2702+S2702</f>
        <v>0</v>
      </c>
      <c r="V2702" s="9">
        <f>(Q2702+U2702)/(0.944*1000)</f>
        <v>0</v>
      </c>
    </row>
    <row r="2703" spans="1:22" x14ac:dyDescent="0.3">
      <c r="A2703" s="14">
        <v>2708</v>
      </c>
      <c r="B2703" s="14" t="s">
        <v>6306</v>
      </c>
      <c r="C2703" s="14" t="s">
        <v>13510</v>
      </c>
      <c r="D2703" s="14" t="s">
        <v>13504</v>
      </c>
      <c r="E2703" s="14" t="s">
        <v>13480</v>
      </c>
      <c r="F2703" s="14">
        <v>10</v>
      </c>
      <c r="G2703" s="14">
        <v>0.4</v>
      </c>
      <c r="H2703" s="15">
        <v>0</v>
      </c>
      <c r="I2703" s="15">
        <f>M2703-V2703</f>
        <v>0.42000000000000004</v>
      </c>
      <c r="J2703" s="14"/>
      <c r="K2703" s="13"/>
      <c r="L2703" s="9">
        <f>G2703*1.05</f>
        <v>0.42000000000000004</v>
      </c>
      <c r="M2703" s="11">
        <f>L2703-H2703</f>
        <v>0.42000000000000004</v>
      </c>
      <c r="N2703" s="11">
        <v>0</v>
      </c>
      <c r="P2703" s="9">
        <f>0.5*N2703/1000</f>
        <v>0</v>
      </c>
      <c r="Q2703" s="9">
        <f>P2703+O2703</f>
        <v>0</v>
      </c>
      <c r="R2703" s="11">
        <v>0</v>
      </c>
      <c r="T2703" s="9">
        <f>0.5*R2703</f>
        <v>0</v>
      </c>
      <c r="U2703" s="9">
        <f>T2703+S2703</f>
        <v>0</v>
      </c>
      <c r="V2703" s="9">
        <f>(Q2703+U2703)/(0.944*1000)</f>
        <v>0</v>
      </c>
    </row>
    <row r="2704" spans="1:22" x14ac:dyDescent="0.3">
      <c r="A2704" s="14">
        <v>2709</v>
      </c>
      <c r="B2704" s="14" t="s">
        <v>8903</v>
      </c>
      <c r="C2704" s="14" t="s">
        <v>13510</v>
      </c>
      <c r="D2704" s="14" t="s">
        <v>13504</v>
      </c>
      <c r="E2704" s="14" t="s">
        <v>13480</v>
      </c>
      <c r="F2704" s="14">
        <v>10</v>
      </c>
      <c r="G2704" s="14">
        <v>0.06</v>
      </c>
      <c r="H2704" s="15">
        <v>3.9E-2</v>
      </c>
      <c r="I2704" s="15">
        <f>M2704-V2704</f>
        <v>2.4E-2</v>
      </c>
      <c r="J2704" s="14"/>
      <c r="K2704" s="13"/>
      <c r="L2704" s="9">
        <f>G2704*1.05</f>
        <v>6.3E-2</v>
      </c>
      <c r="M2704" s="11">
        <f>L2704-H2704</f>
        <v>2.4E-2</v>
      </c>
      <c r="N2704" s="11">
        <v>0</v>
      </c>
      <c r="P2704" s="9">
        <f>0.5*N2704/1000</f>
        <v>0</v>
      </c>
      <c r="Q2704" s="9">
        <f>P2704+O2704</f>
        <v>0</v>
      </c>
      <c r="R2704" s="11">
        <v>0</v>
      </c>
      <c r="T2704" s="9">
        <f>0.5*R2704</f>
        <v>0</v>
      </c>
      <c r="U2704" s="9">
        <f>T2704+S2704</f>
        <v>0</v>
      </c>
      <c r="V2704" s="9">
        <f>(Q2704+U2704)/(0.944*1000)</f>
        <v>0</v>
      </c>
    </row>
    <row r="2705" spans="1:22" x14ac:dyDescent="0.3">
      <c r="A2705" s="14">
        <v>2710</v>
      </c>
      <c r="B2705" s="14" t="s">
        <v>6307</v>
      </c>
      <c r="C2705" s="14" t="s">
        <v>13510</v>
      </c>
      <c r="D2705" s="14" t="s">
        <v>13504</v>
      </c>
      <c r="E2705" s="14" t="s">
        <v>13480</v>
      </c>
      <c r="F2705" s="14">
        <v>10</v>
      </c>
      <c r="G2705" s="14">
        <v>0.04</v>
      </c>
      <c r="H2705" s="15">
        <v>3.4549999999999984E-3</v>
      </c>
      <c r="I2705" s="15">
        <f>M2705-V2705</f>
        <v>3.8545000000000003E-2</v>
      </c>
      <c r="J2705" s="14"/>
      <c r="K2705" s="13"/>
      <c r="L2705" s="9">
        <f>G2705*1.05</f>
        <v>4.2000000000000003E-2</v>
      </c>
      <c r="M2705" s="11">
        <f>L2705-H2705</f>
        <v>3.8545000000000003E-2</v>
      </c>
      <c r="N2705" s="11">
        <v>0</v>
      </c>
      <c r="P2705" s="9">
        <f>0.5*N2705/1000</f>
        <v>0</v>
      </c>
      <c r="Q2705" s="9">
        <f>P2705+O2705</f>
        <v>0</v>
      </c>
      <c r="R2705" s="11">
        <v>0</v>
      </c>
      <c r="T2705" s="9">
        <f>0.5*R2705</f>
        <v>0</v>
      </c>
      <c r="U2705" s="9">
        <f>T2705+S2705</f>
        <v>0</v>
      </c>
      <c r="V2705" s="9">
        <f>(Q2705+U2705)/(0.944*1000)</f>
        <v>0</v>
      </c>
    </row>
    <row r="2706" spans="1:22" x14ac:dyDescent="0.3">
      <c r="A2706" s="14">
        <v>2711</v>
      </c>
      <c r="B2706" s="14" t="s">
        <v>8904</v>
      </c>
      <c r="C2706" s="14" t="s">
        <v>13510</v>
      </c>
      <c r="D2706" s="14" t="s">
        <v>13504</v>
      </c>
      <c r="E2706" s="14" t="s">
        <v>13480</v>
      </c>
      <c r="F2706" s="14">
        <v>10</v>
      </c>
      <c r="G2706" s="14">
        <v>0.1</v>
      </c>
      <c r="H2706" s="15">
        <v>3.4000000000000002E-2</v>
      </c>
      <c r="I2706" s="15">
        <f>M2706-V2706</f>
        <v>7.1000000000000008E-2</v>
      </c>
      <c r="J2706" s="14"/>
      <c r="K2706" s="13"/>
      <c r="L2706" s="9">
        <f>G2706*1.05</f>
        <v>0.10500000000000001</v>
      </c>
      <c r="M2706" s="11">
        <f>L2706-H2706</f>
        <v>7.1000000000000008E-2</v>
      </c>
      <c r="N2706" s="11">
        <v>0</v>
      </c>
      <c r="P2706" s="9">
        <f>0.5*N2706/1000</f>
        <v>0</v>
      </c>
      <c r="Q2706" s="9">
        <f>P2706+O2706</f>
        <v>0</v>
      </c>
      <c r="R2706" s="11">
        <v>0</v>
      </c>
      <c r="T2706" s="9">
        <f>0.5*R2706</f>
        <v>0</v>
      </c>
      <c r="U2706" s="9">
        <f>T2706+S2706</f>
        <v>0</v>
      </c>
      <c r="V2706" s="9">
        <f>(Q2706+U2706)/(0.944*1000)</f>
        <v>0</v>
      </c>
    </row>
    <row r="2707" spans="1:22" x14ac:dyDescent="0.3">
      <c r="A2707" s="14">
        <v>2712</v>
      </c>
      <c r="B2707" s="14" t="s">
        <v>6308</v>
      </c>
      <c r="C2707" s="14" t="s">
        <v>13510</v>
      </c>
      <c r="D2707" s="14" t="s">
        <v>13504</v>
      </c>
      <c r="E2707" s="14" t="s">
        <v>13480</v>
      </c>
      <c r="F2707" s="14">
        <v>10</v>
      </c>
      <c r="G2707" s="14">
        <v>0.1</v>
      </c>
      <c r="H2707" s="15">
        <v>2.6022999999999998E-2</v>
      </c>
      <c r="I2707" s="15">
        <f>M2707-V2707</f>
        <v>7.8977000000000019E-2</v>
      </c>
      <c r="J2707" s="14"/>
      <c r="K2707" s="13"/>
      <c r="L2707" s="9">
        <f>G2707*1.05</f>
        <v>0.10500000000000001</v>
      </c>
      <c r="M2707" s="11">
        <f>L2707-H2707</f>
        <v>7.8977000000000019E-2</v>
      </c>
      <c r="N2707" s="11">
        <v>0</v>
      </c>
      <c r="P2707" s="9">
        <f>0.5*N2707/1000</f>
        <v>0</v>
      </c>
      <c r="Q2707" s="9">
        <f>P2707+O2707</f>
        <v>0</v>
      </c>
      <c r="R2707" s="11">
        <v>0</v>
      </c>
      <c r="T2707" s="9">
        <f>0.5*R2707</f>
        <v>0</v>
      </c>
      <c r="U2707" s="9">
        <f>T2707+S2707</f>
        <v>0</v>
      </c>
      <c r="V2707" s="9">
        <f>(Q2707+U2707)/(0.944*1000)</f>
        <v>0</v>
      </c>
    </row>
    <row r="2708" spans="1:22" x14ac:dyDescent="0.3">
      <c r="A2708" s="14">
        <v>2713</v>
      </c>
      <c r="B2708" s="14" t="s">
        <v>6309</v>
      </c>
      <c r="C2708" s="14" t="s">
        <v>13510</v>
      </c>
      <c r="D2708" s="14" t="s">
        <v>13504</v>
      </c>
      <c r="E2708" s="14" t="s">
        <v>13480</v>
      </c>
      <c r="F2708" s="14">
        <v>10</v>
      </c>
      <c r="G2708" s="14">
        <v>0.1</v>
      </c>
      <c r="H2708" s="15">
        <v>2.3793000000000005E-2</v>
      </c>
      <c r="I2708" s="15">
        <f>M2708-V2708</f>
        <v>8.1207000000000001E-2</v>
      </c>
      <c r="J2708" s="14"/>
      <c r="K2708" s="13"/>
      <c r="L2708" s="9">
        <f>G2708*1.05</f>
        <v>0.10500000000000001</v>
      </c>
      <c r="M2708" s="11">
        <f>L2708-H2708</f>
        <v>8.1207000000000001E-2</v>
      </c>
      <c r="N2708" s="11">
        <v>0</v>
      </c>
      <c r="P2708" s="9">
        <f>0.5*N2708/1000</f>
        <v>0</v>
      </c>
      <c r="Q2708" s="9">
        <f>P2708+O2708</f>
        <v>0</v>
      </c>
      <c r="R2708" s="11">
        <v>0</v>
      </c>
      <c r="T2708" s="9">
        <f>0.5*R2708</f>
        <v>0</v>
      </c>
      <c r="U2708" s="9">
        <f>T2708+S2708</f>
        <v>0</v>
      </c>
      <c r="V2708" s="9">
        <f>(Q2708+U2708)/(0.944*1000)</f>
        <v>0</v>
      </c>
    </row>
    <row r="2709" spans="1:22" x14ac:dyDescent="0.3">
      <c r="A2709" s="14">
        <v>2714</v>
      </c>
      <c r="B2709" s="14" t="s">
        <v>6310</v>
      </c>
      <c r="C2709" s="14" t="s">
        <v>13510</v>
      </c>
      <c r="D2709" s="14" t="s">
        <v>13504</v>
      </c>
      <c r="E2709" s="14" t="s">
        <v>13480</v>
      </c>
      <c r="F2709" s="14">
        <v>10</v>
      </c>
      <c r="G2709" s="14">
        <v>0.4</v>
      </c>
      <c r="H2709" s="15">
        <v>1.7920000000000016E-2</v>
      </c>
      <c r="I2709" s="15">
        <f>M2709-V2709</f>
        <v>0.40208000000000005</v>
      </c>
      <c r="J2709" s="14"/>
      <c r="K2709" s="13"/>
      <c r="L2709" s="9">
        <f>G2709*1.05</f>
        <v>0.42000000000000004</v>
      </c>
      <c r="M2709" s="11">
        <f>L2709-H2709</f>
        <v>0.40208000000000005</v>
      </c>
      <c r="N2709" s="11">
        <v>0</v>
      </c>
      <c r="P2709" s="9">
        <f>0.5*N2709/1000</f>
        <v>0</v>
      </c>
      <c r="Q2709" s="9">
        <f>P2709+O2709</f>
        <v>0</v>
      </c>
      <c r="R2709" s="11">
        <v>0</v>
      </c>
      <c r="T2709" s="9">
        <f>0.5*R2709</f>
        <v>0</v>
      </c>
      <c r="U2709" s="9">
        <f>T2709+S2709</f>
        <v>0</v>
      </c>
      <c r="V2709" s="9">
        <f>(Q2709+U2709)/(0.944*1000)</f>
        <v>0</v>
      </c>
    </row>
    <row r="2710" spans="1:22" x14ac:dyDescent="0.3">
      <c r="A2710" s="14">
        <v>2715</v>
      </c>
      <c r="B2710" s="14" t="s">
        <v>6311</v>
      </c>
      <c r="C2710" s="14" t="s">
        <v>13510</v>
      </c>
      <c r="D2710" s="14" t="s">
        <v>13504</v>
      </c>
      <c r="E2710" s="14" t="s">
        <v>13480</v>
      </c>
      <c r="F2710" s="14">
        <v>10</v>
      </c>
      <c r="G2710" s="14">
        <v>0.1</v>
      </c>
      <c r="H2710" s="15">
        <v>1.2454999999999999E-2</v>
      </c>
      <c r="I2710" s="15">
        <f>M2710-V2710</f>
        <v>9.2545000000000016E-2</v>
      </c>
      <c r="J2710" s="14"/>
      <c r="K2710" s="13"/>
      <c r="L2710" s="9">
        <f>G2710*1.05</f>
        <v>0.10500000000000001</v>
      </c>
      <c r="M2710" s="11">
        <f>L2710-H2710</f>
        <v>9.2545000000000016E-2</v>
      </c>
      <c r="N2710" s="11">
        <v>0</v>
      </c>
      <c r="P2710" s="9">
        <f>0.5*N2710/1000</f>
        <v>0</v>
      </c>
      <c r="Q2710" s="9">
        <f>P2710+O2710</f>
        <v>0</v>
      </c>
      <c r="R2710" s="11">
        <v>0</v>
      </c>
      <c r="T2710" s="9">
        <f>0.5*R2710</f>
        <v>0</v>
      </c>
      <c r="U2710" s="9">
        <f>T2710+S2710</f>
        <v>0</v>
      </c>
      <c r="V2710" s="9">
        <f>(Q2710+U2710)/(0.944*1000)</f>
        <v>0</v>
      </c>
    </row>
    <row r="2711" spans="1:22" x14ac:dyDescent="0.3">
      <c r="A2711" s="14">
        <v>2716</v>
      </c>
      <c r="B2711" s="14" t="s">
        <v>6312</v>
      </c>
      <c r="C2711" s="14" t="s">
        <v>13510</v>
      </c>
      <c r="D2711" s="14" t="s">
        <v>13504</v>
      </c>
      <c r="E2711" s="14" t="s">
        <v>13480</v>
      </c>
      <c r="F2711" s="14">
        <v>10</v>
      </c>
      <c r="G2711" s="14">
        <v>0.25</v>
      </c>
      <c r="H2711" s="15">
        <v>8.2002000000000005E-2</v>
      </c>
      <c r="I2711" s="15">
        <f>M2711-V2711</f>
        <v>0.18049799999999999</v>
      </c>
      <c r="J2711" s="14"/>
      <c r="K2711" s="13"/>
      <c r="L2711" s="9">
        <f>G2711*1.05</f>
        <v>0.26250000000000001</v>
      </c>
      <c r="M2711" s="11">
        <f>L2711-H2711</f>
        <v>0.18049799999999999</v>
      </c>
      <c r="N2711" s="11">
        <v>0</v>
      </c>
      <c r="P2711" s="9">
        <f>0.5*N2711/1000</f>
        <v>0</v>
      </c>
      <c r="Q2711" s="9">
        <f>P2711+O2711</f>
        <v>0</v>
      </c>
      <c r="R2711" s="11">
        <v>0</v>
      </c>
      <c r="T2711" s="9">
        <f>0.5*R2711</f>
        <v>0</v>
      </c>
      <c r="U2711" s="9">
        <f>T2711+S2711</f>
        <v>0</v>
      </c>
      <c r="V2711" s="9">
        <f>(Q2711+U2711)/(0.944*1000)</f>
        <v>0</v>
      </c>
    </row>
    <row r="2712" spans="1:22" x14ac:dyDescent="0.3">
      <c r="A2712" s="14">
        <v>2717</v>
      </c>
      <c r="B2712" s="14" t="s">
        <v>6313</v>
      </c>
      <c r="C2712" s="14" t="s">
        <v>13510</v>
      </c>
      <c r="D2712" s="14" t="s">
        <v>13504</v>
      </c>
      <c r="E2712" s="14" t="s">
        <v>13480</v>
      </c>
      <c r="F2712" s="14">
        <v>10</v>
      </c>
      <c r="G2712" s="14">
        <v>0.16</v>
      </c>
      <c r="H2712" s="15">
        <v>3.5313000000000004E-2</v>
      </c>
      <c r="I2712" s="15">
        <f>M2712-V2712</f>
        <v>0.132687</v>
      </c>
      <c r="J2712" s="14"/>
      <c r="K2712" s="13"/>
      <c r="L2712" s="9">
        <f>G2712*1.05</f>
        <v>0.16800000000000001</v>
      </c>
      <c r="M2712" s="11">
        <f>L2712-H2712</f>
        <v>0.132687</v>
      </c>
      <c r="N2712" s="11">
        <v>0</v>
      </c>
      <c r="P2712" s="9">
        <f>0.5*N2712/1000</f>
        <v>0</v>
      </c>
      <c r="Q2712" s="9">
        <f>P2712+O2712</f>
        <v>0</v>
      </c>
      <c r="R2712" s="11">
        <v>0</v>
      </c>
      <c r="T2712" s="9">
        <f>0.5*R2712</f>
        <v>0</v>
      </c>
      <c r="U2712" s="9">
        <f>T2712+S2712</f>
        <v>0</v>
      </c>
      <c r="V2712" s="9">
        <f>(Q2712+U2712)/(0.944*1000)</f>
        <v>0</v>
      </c>
    </row>
    <row r="2713" spans="1:22" x14ac:dyDescent="0.3">
      <c r="A2713" s="14">
        <v>2718</v>
      </c>
      <c r="B2713" s="14" t="s">
        <v>6314</v>
      </c>
      <c r="C2713" s="14" t="s">
        <v>13510</v>
      </c>
      <c r="D2713" s="14" t="s">
        <v>13504</v>
      </c>
      <c r="E2713" s="14" t="s">
        <v>13480</v>
      </c>
      <c r="F2713" s="14">
        <v>10</v>
      </c>
      <c r="G2713" s="14">
        <v>0.1</v>
      </c>
      <c r="H2713" s="15">
        <v>2.7301000000000002E-2</v>
      </c>
      <c r="I2713" s="15">
        <f>M2713-V2713</f>
        <v>7.7699000000000004E-2</v>
      </c>
      <c r="J2713" s="14"/>
      <c r="K2713" s="13"/>
      <c r="L2713" s="9">
        <f>G2713*1.05</f>
        <v>0.10500000000000001</v>
      </c>
      <c r="M2713" s="11">
        <f>L2713-H2713</f>
        <v>7.7699000000000004E-2</v>
      </c>
      <c r="N2713" s="11">
        <v>0</v>
      </c>
      <c r="P2713" s="9">
        <f>0.5*N2713/1000</f>
        <v>0</v>
      </c>
      <c r="Q2713" s="9">
        <f>P2713+O2713</f>
        <v>0</v>
      </c>
      <c r="R2713" s="11">
        <v>0</v>
      </c>
      <c r="S2713" s="9">
        <f>0.75*R2713/1000</f>
        <v>0</v>
      </c>
      <c r="T2713" s="9">
        <f>0.5*R2713</f>
        <v>0</v>
      </c>
      <c r="U2713" s="9">
        <f>T2713+S2713</f>
        <v>0</v>
      </c>
      <c r="V2713" s="9">
        <f>(Q2713+U2713)/(0.944*1000)</f>
        <v>0</v>
      </c>
    </row>
    <row r="2714" spans="1:22" x14ac:dyDescent="0.3">
      <c r="A2714" s="14">
        <v>2719</v>
      </c>
      <c r="B2714" s="14" t="s">
        <v>6315</v>
      </c>
      <c r="C2714" s="14" t="s">
        <v>13510</v>
      </c>
      <c r="D2714" s="14" t="s">
        <v>13504</v>
      </c>
      <c r="E2714" s="14" t="s">
        <v>13480</v>
      </c>
      <c r="F2714" s="14">
        <v>10</v>
      </c>
      <c r="G2714" s="14">
        <v>0.06</v>
      </c>
      <c r="H2714" s="15">
        <v>1.2963999999999998E-2</v>
      </c>
      <c r="I2714" s="15">
        <f>M2714-V2714</f>
        <v>5.0036000000000004E-2</v>
      </c>
      <c r="J2714" s="14"/>
      <c r="K2714" s="13"/>
      <c r="L2714" s="9">
        <f>G2714*1.05</f>
        <v>6.3E-2</v>
      </c>
      <c r="M2714" s="11">
        <f>L2714-H2714</f>
        <v>5.0036000000000004E-2</v>
      </c>
      <c r="N2714" s="11">
        <v>0</v>
      </c>
      <c r="P2714" s="9">
        <f>0.5*N2714/1000</f>
        <v>0</v>
      </c>
      <c r="Q2714" s="9">
        <f>P2714+O2714</f>
        <v>0</v>
      </c>
      <c r="R2714" s="11">
        <v>0</v>
      </c>
      <c r="T2714" s="9">
        <f>0.5*R2714</f>
        <v>0</v>
      </c>
      <c r="U2714" s="9">
        <f>T2714+S2714</f>
        <v>0</v>
      </c>
      <c r="V2714" s="9">
        <f>(Q2714+U2714)/(0.944*1000)</f>
        <v>0</v>
      </c>
    </row>
    <row r="2715" spans="1:22" x14ac:dyDescent="0.3">
      <c r="A2715" s="14">
        <v>2720</v>
      </c>
      <c r="B2715" s="14" t="s">
        <v>6316</v>
      </c>
      <c r="C2715" s="14" t="s">
        <v>13510</v>
      </c>
      <c r="D2715" s="14" t="s">
        <v>13504</v>
      </c>
      <c r="E2715" s="14" t="s">
        <v>13480</v>
      </c>
      <c r="F2715" s="14">
        <v>10</v>
      </c>
      <c r="G2715" s="14">
        <v>0.1</v>
      </c>
      <c r="H2715" s="15">
        <v>2.6037999999999995E-2</v>
      </c>
      <c r="I2715" s="15">
        <f>M2715-V2715</f>
        <v>7.8962000000000018E-2</v>
      </c>
      <c r="J2715" s="14"/>
      <c r="K2715" s="13"/>
      <c r="L2715" s="9">
        <f>G2715*1.05</f>
        <v>0.10500000000000001</v>
      </c>
      <c r="M2715" s="11">
        <f>L2715-H2715</f>
        <v>7.8962000000000018E-2</v>
      </c>
      <c r="N2715" s="11">
        <v>0</v>
      </c>
      <c r="P2715" s="9">
        <f>0.5*N2715/1000</f>
        <v>0</v>
      </c>
      <c r="Q2715" s="9">
        <f>P2715+O2715</f>
        <v>0</v>
      </c>
      <c r="R2715" s="11">
        <v>0</v>
      </c>
      <c r="T2715" s="9">
        <f>0.5*R2715</f>
        <v>0</v>
      </c>
      <c r="U2715" s="9">
        <f>T2715+S2715</f>
        <v>0</v>
      </c>
      <c r="V2715" s="9">
        <f>(Q2715+U2715)/(0.944*1000)</f>
        <v>0</v>
      </c>
    </row>
    <row r="2716" spans="1:22" x14ac:dyDescent="0.3">
      <c r="A2716" s="14">
        <v>2721</v>
      </c>
      <c r="B2716" s="14" t="s">
        <v>6317</v>
      </c>
      <c r="C2716" s="14" t="s">
        <v>13510</v>
      </c>
      <c r="D2716" s="14" t="s">
        <v>13504</v>
      </c>
      <c r="E2716" s="14" t="s">
        <v>13480</v>
      </c>
      <c r="F2716" s="14">
        <v>10</v>
      </c>
      <c r="G2716" s="14">
        <v>0.1</v>
      </c>
      <c r="H2716" s="15">
        <v>9.1800000000000076E-3</v>
      </c>
      <c r="I2716" s="15">
        <f>M2716-V2716</f>
        <v>9.5820000000000002E-2</v>
      </c>
      <c r="J2716" s="14"/>
      <c r="K2716" s="13"/>
      <c r="L2716" s="9">
        <f>G2716*1.05</f>
        <v>0.10500000000000001</v>
      </c>
      <c r="M2716" s="11">
        <f>L2716-H2716</f>
        <v>9.5820000000000002E-2</v>
      </c>
      <c r="N2716" s="11">
        <v>0</v>
      </c>
      <c r="P2716" s="9">
        <f>0.5*N2716/1000</f>
        <v>0</v>
      </c>
      <c r="Q2716" s="9">
        <f>P2716+O2716</f>
        <v>0</v>
      </c>
      <c r="R2716" s="11">
        <v>0</v>
      </c>
      <c r="T2716" s="9">
        <f>0.5*R2716</f>
        <v>0</v>
      </c>
      <c r="U2716" s="9">
        <f>T2716+S2716</f>
        <v>0</v>
      </c>
      <c r="V2716" s="9">
        <f>(Q2716+U2716)/(0.944*1000)</f>
        <v>0</v>
      </c>
    </row>
    <row r="2717" spans="1:22" x14ac:dyDescent="0.3">
      <c r="A2717" s="14">
        <v>2722</v>
      </c>
      <c r="B2717" s="14" t="s">
        <v>6318</v>
      </c>
      <c r="C2717" s="14" t="s">
        <v>13510</v>
      </c>
      <c r="D2717" s="14" t="s">
        <v>13504</v>
      </c>
      <c r="E2717" s="14" t="s">
        <v>13480</v>
      </c>
      <c r="F2717" s="14">
        <v>10</v>
      </c>
      <c r="G2717" s="14">
        <v>0.4</v>
      </c>
      <c r="H2717" s="15">
        <v>0.17342299999999999</v>
      </c>
      <c r="I2717" s="15">
        <f>M2717-V2717</f>
        <v>0.24657700000000005</v>
      </c>
      <c r="J2717" s="14"/>
      <c r="K2717" s="13"/>
      <c r="L2717" s="9">
        <f>G2717*1.05</f>
        <v>0.42000000000000004</v>
      </c>
      <c r="M2717" s="11">
        <f>L2717-H2717</f>
        <v>0.24657700000000005</v>
      </c>
      <c r="N2717" s="11">
        <v>0</v>
      </c>
      <c r="P2717" s="9">
        <f>0.5*N2717/1000</f>
        <v>0</v>
      </c>
      <c r="Q2717" s="9">
        <f>P2717+O2717</f>
        <v>0</v>
      </c>
      <c r="R2717" s="11">
        <v>0</v>
      </c>
      <c r="T2717" s="9">
        <f>0.5*R2717</f>
        <v>0</v>
      </c>
      <c r="U2717" s="9">
        <f>T2717+S2717</f>
        <v>0</v>
      </c>
      <c r="V2717" s="9">
        <f>(Q2717+U2717)/(0.944*1000)</f>
        <v>0</v>
      </c>
    </row>
    <row r="2718" spans="1:22" x14ac:dyDescent="0.3">
      <c r="A2718" s="14">
        <v>2723</v>
      </c>
      <c r="B2718" s="14" t="s">
        <v>6319</v>
      </c>
      <c r="C2718" s="14" t="s">
        <v>13510</v>
      </c>
      <c r="D2718" s="14" t="s">
        <v>13504</v>
      </c>
      <c r="E2718" s="14" t="s">
        <v>13480</v>
      </c>
      <c r="F2718" s="14">
        <v>10</v>
      </c>
      <c r="G2718" s="14">
        <v>2</v>
      </c>
      <c r="H2718" s="15">
        <v>0.76300000000000001</v>
      </c>
      <c r="I2718" s="15">
        <f>M2718-V2718</f>
        <v>0.28700000000000003</v>
      </c>
      <c r="J2718" s="14"/>
      <c r="K2718" s="13"/>
      <c r="L2718" s="9">
        <f>G2718/2*1.05</f>
        <v>1.05</v>
      </c>
      <c r="M2718" s="11">
        <f>L2718-H2718</f>
        <v>0.28700000000000003</v>
      </c>
      <c r="N2718" s="11">
        <v>0</v>
      </c>
      <c r="P2718" s="9">
        <f>0.5*N2718/1000</f>
        <v>0</v>
      </c>
      <c r="Q2718" s="9">
        <f>P2718+O2718</f>
        <v>0</v>
      </c>
      <c r="R2718" s="11">
        <v>0</v>
      </c>
      <c r="T2718" s="9">
        <f>0.5*R2718</f>
        <v>0</v>
      </c>
      <c r="U2718" s="9">
        <f>T2718+S2718</f>
        <v>0</v>
      </c>
      <c r="V2718" s="9">
        <f>(Q2718+U2718)/(0.944*1000)</f>
        <v>0</v>
      </c>
    </row>
    <row r="2719" spans="1:22" x14ac:dyDescent="0.3">
      <c r="A2719" s="14">
        <v>2724</v>
      </c>
      <c r="B2719" s="14" t="s">
        <v>6320</v>
      </c>
      <c r="C2719" s="14" t="s">
        <v>13510</v>
      </c>
      <c r="D2719" s="14" t="s">
        <v>13504</v>
      </c>
      <c r="E2719" s="14" t="s">
        <v>13480</v>
      </c>
      <c r="F2719" s="14">
        <v>10</v>
      </c>
      <c r="G2719" s="14">
        <v>0.16</v>
      </c>
      <c r="H2719" s="15">
        <v>1.025800000000001E-2</v>
      </c>
      <c r="I2719" s="15">
        <f>M2719-V2719</f>
        <v>0.15774199999999999</v>
      </c>
      <c r="J2719" s="14"/>
      <c r="K2719" s="13"/>
      <c r="L2719" s="9">
        <f>G2719*1.05</f>
        <v>0.16800000000000001</v>
      </c>
      <c r="M2719" s="11">
        <f>L2719-H2719</f>
        <v>0.15774199999999999</v>
      </c>
      <c r="N2719" s="11">
        <v>0</v>
      </c>
      <c r="P2719" s="9">
        <f>0.5*N2719/1000</f>
        <v>0</v>
      </c>
      <c r="Q2719" s="9">
        <f>P2719+O2719</f>
        <v>0</v>
      </c>
      <c r="R2719" s="11">
        <v>0</v>
      </c>
      <c r="T2719" s="9">
        <f>0.5*R2719</f>
        <v>0</v>
      </c>
      <c r="U2719" s="9">
        <f>T2719+S2719</f>
        <v>0</v>
      </c>
      <c r="V2719" s="9">
        <f>(Q2719+U2719)/(0.944*1000)</f>
        <v>0</v>
      </c>
    </row>
    <row r="2720" spans="1:22" x14ac:dyDescent="0.3">
      <c r="A2720" s="14">
        <v>2725</v>
      </c>
      <c r="B2720" s="14" t="s">
        <v>6321</v>
      </c>
      <c r="C2720" s="14" t="s">
        <v>13510</v>
      </c>
      <c r="D2720" s="14" t="s">
        <v>13504</v>
      </c>
      <c r="E2720" s="14" t="s">
        <v>13480</v>
      </c>
      <c r="F2720" s="14">
        <v>10</v>
      </c>
      <c r="G2720" s="14">
        <v>0.1</v>
      </c>
      <c r="H2720" s="15">
        <v>1.8689999999999998E-2</v>
      </c>
      <c r="I2720" s="15">
        <f>M2720-V2720</f>
        <v>8.6310000000000012E-2</v>
      </c>
      <c r="J2720" s="14"/>
      <c r="K2720" s="13"/>
      <c r="L2720" s="9">
        <f>G2720*1.05</f>
        <v>0.10500000000000001</v>
      </c>
      <c r="M2720" s="11">
        <f>L2720-H2720</f>
        <v>8.6310000000000012E-2</v>
      </c>
      <c r="N2720" s="11">
        <v>0</v>
      </c>
      <c r="P2720" s="9">
        <f>0.5*N2720/1000</f>
        <v>0</v>
      </c>
      <c r="Q2720" s="9">
        <f>P2720+O2720</f>
        <v>0</v>
      </c>
      <c r="R2720" s="11">
        <v>0</v>
      </c>
      <c r="T2720" s="9">
        <f>0.5*R2720</f>
        <v>0</v>
      </c>
      <c r="U2720" s="9">
        <f>T2720+S2720</f>
        <v>0</v>
      </c>
      <c r="V2720" s="9">
        <f>(Q2720+U2720)/(0.944*1000)</f>
        <v>0</v>
      </c>
    </row>
    <row r="2721" spans="1:22" x14ac:dyDescent="0.3">
      <c r="A2721" s="14">
        <v>2726</v>
      </c>
      <c r="B2721" s="14" t="s">
        <v>6322</v>
      </c>
      <c r="C2721" s="14" t="s">
        <v>13510</v>
      </c>
      <c r="D2721" s="14" t="s">
        <v>13504</v>
      </c>
      <c r="E2721" s="14" t="s">
        <v>13480</v>
      </c>
      <c r="F2721" s="14">
        <v>10</v>
      </c>
      <c r="G2721" s="14">
        <v>0.1</v>
      </c>
      <c r="H2721" s="15">
        <v>5.8064999999999999E-2</v>
      </c>
      <c r="I2721" s="15">
        <f>M2721-V2721</f>
        <v>4.6935000000000011E-2</v>
      </c>
      <c r="J2721" s="14"/>
      <c r="K2721" s="13"/>
      <c r="L2721" s="9">
        <f>G2721*1.05</f>
        <v>0.10500000000000001</v>
      </c>
      <c r="M2721" s="11">
        <f>L2721-H2721</f>
        <v>4.6935000000000011E-2</v>
      </c>
      <c r="N2721" s="11">
        <v>0</v>
      </c>
      <c r="P2721" s="9">
        <f>0.5*N2721/1000</f>
        <v>0</v>
      </c>
      <c r="Q2721" s="9">
        <f>P2721+O2721</f>
        <v>0</v>
      </c>
      <c r="R2721" s="11">
        <v>0</v>
      </c>
      <c r="T2721" s="9">
        <f>0.5*R2721</f>
        <v>0</v>
      </c>
      <c r="U2721" s="9">
        <f>T2721+S2721</f>
        <v>0</v>
      </c>
      <c r="V2721" s="9">
        <f>(Q2721+U2721)/(0.944*1000)</f>
        <v>0</v>
      </c>
    </row>
    <row r="2722" spans="1:22" x14ac:dyDescent="0.3">
      <c r="A2722" s="14">
        <v>2727</v>
      </c>
      <c r="B2722" s="14" t="s">
        <v>6323</v>
      </c>
      <c r="C2722" s="14" t="s">
        <v>13510</v>
      </c>
      <c r="D2722" s="14" t="s">
        <v>13504</v>
      </c>
      <c r="E2722" s="14" t="s">
        <v>13480</v>
      </c>
      <c r="F2722" s="14">
        <v>10</v>
      </c>
      <c r="G2722" s="14">
        <v>0.25</v>
      </c>
      <c r="H2722" s="15">
        <v>7.6904E-2</v>
      </c>
      <c r="I2722" s="15">
        <f>M2722-V2722</f>
        <v>0.17765108474576272</v>
      </c>
      <c r="J2722" s="14"/>
      <c r="K2722" s="13"/>
      <c r="L2722" s="9">
        <f>G2722*1.05</f>
        <v>0.26250000000000001</v>
      </c>
      <c r="M2722" s="11">
        <f>L2722-H2722</f>
        <v>0.18559600000000001</v>
      </c>
      <c r="N2722" s="11">
        <v>0</v>
      </c>
      <c r="P2722" s="9">
        <f>0.5*N2722/1000</f>
        <v>0</v>
      </c>
      <c r="Q2722" s="9">
        <f>P2722+O2722</f>
        <v>0</v>
      </c>
      <c r="R2722" s="11">
        <v>15</v>
      </c>
      <c r="T2722" s="9">
        <f>0.5*R2722</f>
        <v>7.5</v>
      </c>
      <c r="U2722" s="9">
        <f>T2722+S2722</f>
        <v>7.5</v>
      </c>
      <c r="V2722" s="9">
        <f>(Q2722+U2722)/(0.944*1000)</f>
        <v>7.9449152542372878E-3</v>
      </c>
    </row>
    <row r="2723" spans="1:22" x14ac:dyDescent="0.3">
      <c r="A2723" s="14">
        <v>2728</v>
      </c>
      <c r="B2723" s="14" t="s">
        <v>6324</v>
      </c>
      <c r="C2723" s="14" t="s">
        <v>13510</v>
      </c>
      <c r="D2723" s="14" t="s">
        <v>13504</v>
      </c>
      <c r="E2723" s="14" t="s">
        <v>13480</v>
      </c>
      <c r="F2723" s="14">
        <v>10</v>
      </c>
      <c r="G2723" s="14">
        <v>0.16</v>
      </c>
      <c r="H2723" s="15">
        <v>6.7424999999999999E-2</v>
      </c>
      <c r="I2723" s="15">
        <f>M2723-V2723</f>
        <v>0.10057500000000001</v>
      </c>
      <c r="J2723" s="14"/>
      <c r="K2723" s="13"/>
      <c r="L2723" s="9">
        <f>G2723*1.05</f>
        <v>0.16800000000000001</v>
      </c>
      <c r="M2723" s="11">
        <f>L2723-H2723</f>
        <v>0.10057500000000001</v>
      </c>
      <c r="N2723" s="11">
        <v>0</v>
      </c>
      <c r="P2723" s="9">
        <f>0.5*N2723/1000</f>
        <v>0</v>
      </c>
      <c r="Q2723" s="9">
        <f>P2723+O2723</f>
        <v>0</v>
      </c>
      <c r="R2723" s="11">
        <v>0</v>
      </c>
      <c r="T2723" s="9">
        <f>0.5*R2723</f>
        <v>0</v>
      </c>
      <c r="U2723" s="9">
        <f>T2723+S2723</f>
        <v>0</v>
      </c>
      <c r="V2723" s="9">
        <f>(Q2723+U2723)/(0.944*1000)</f>
        <v>0</v>
      </c>
    </row>
    <row r="2724" spans="1:22" x14ac:dyDescent="0.3">
      <c r="A2724" s="14">
        <v>2729</v>
      </c>
      <c r="B2724" s="14" t="s">
        <v>6325</v>
      </c>
      <c r="C2724" s="14" t="s">
        <v>13510</v>
      </c>
      <c r="D2724" s="14" t="s">
        <v>13504</v>
      </c>
      <c r="E2724" s="14" t="s">
        <v>13480</v>
      </c>
      <c r="F2724" s="14">
        <v>10</v>
      </c>
      <c r="G2724" s="14">
        <v>0.1</v>
      </c>
      <c r="H2724" s="15">
        <v>2.2986000000000003E-2</v>
      </c>
      <c r="I2724" s="15">
        <f>M2724-V2724</f>
        <v>8.2014000000000004E-2</v>
      </c>
      <c r="J2724" s="14"/>
      <c r="K2724" s="13"/>
      <c r="L2724" s="9">
        <f>G2724*1.05</f>
        <v>0.10500000000000001</v>
      </c>
      <c r="M2724" s="11">
        <f>L2724-H2724</f>
        <v>8.2014000000000004E-2</v>
      </c>
      <c r="N2724" s="11">
        <v>0</v>
      </c>
      <c r="P2724" s="9">
        <f>0.5*N2724/1000</f>
        <v>0</v>
      </c>
      <c r="Q2724" s="9">
        <f>P2724+O2724</f>
        <v>0</v>
      </c>
      <c r="R2724" s="11">
        <v>0</v>
      </c>
      <c r="T2724" s="9">
        <f>0.5*R2724</f>
        <v>0</v>
      </c>
      <c r="U2724" s="9">
        <f>T2724+S2724</f>
        <v>0</v>
      </c>
      <c r="V2724" s="9">
        <f>(Q2724+U2724)/(0.944*1000)</f>
        <v>0</v>
      </c>
    </row>
    <row r="2725" spans="1:22" x14ac:dyDescent="0.3">
      <c r="A2725" s="14">
        <v>2730</v>
      </c>
      <c r="B2725" s="14" t="s">
        <v>6326</v>
      </c>
      <c r="C2725" s="14" t="s">
        <v>13510</v>
      </c>
      <c r="D2725" s="14" t="s">
        <v>13504</v>
      </c>
      <c r="E2725" s="14" t="s">
        <v>13480</v>
      </c>
      <c r="F2725" s="14">
        <v>10</v>
      </c>
      <c r="G2725" s="14">
        <v>0.1</v>
      </c>
      <c r="H2725" s="15">
        <v>4.0070999999999996E-2</v>
      </c>
      <c r="I2725" s="15">
        <f>M2725-V2725</f>
        <v>6.4929000000000014E-2</v>
      </c>
      <c r="J2725" s="14"/>
      <c r="K2725" s="13"/>
      <c r="L2725" s="9">
        <f>G2725*1.05</f>
        <v>0.10500000000000001</v>
      </c>
      <c r="M2725" s="11">
        <f>L2725-H2725</f>
        <v>6.4929000000000014E-2</v>
      </c>
      <c r="N2725" s="11">
        <v>0</v>
      </c>
      <c r="P2725" s="9">
        <f>0.5*N2725/1000</f>
        <v>0</v>
      </c>
      <c r="Q2725" s="9">
        <f>P2725+O2725</f>
        <v>0</v>
      </c>
      <c r="R2725" s="11">
        <v>0</v>
      </c>
      <c r="T2725" s="9">
        <f>0.5*R2725</f>
        <v>0</v>
      </c>
      <c r="U2725" s="9">
        <f>T2725+S2725</f>
        <v>0</v>
      </c>
      <c r="V2725" s="9">
        <f>(Q2725+U2725)/(0.944*1000)</f>
        <v>0</v>
      </c>
    </row>
    <row r="2726" spans="1:22" x14ac:dyDescent="0.3">
      <c r="A2726" s="14">
        <v>2731</v>
      </c>
      <c r="B2726" s="14" t="s">
        <v>6327</v>
      </c>
      <c r="C2726" s="14" t="s">
        <v>13510</v>
      </c>
      <c r="D2726" s="14" t="s">
        <v>13504</v>
      </c>
      <c r="E2726" s="14" t="s">
        <v>13480</v>
      </c>
      <c r="F2726" s="14">
        <v>10</v>
      </c>
      <c r="G2726" s="14">
        <v>0.1</v>
      </c>
      <c r="H2726" s="15">
        <v>2.9436000000000007E-2</v>
      </c>
      <c r="I2726" s="15">
        <f>M2726-V2726</f>
        <v>7.5564000000000006E-2</v>
      </c>
      <c r="J2726" s="14"/>
      <c r="K2726" s="13"/>
      <c r="L2726" s="9">
        <f>G2726*1.05</f>
        <v>0.10500000000000001</v>
      </c>
      <c r="M2726" s="11">
        <f>L2726-H2726</f>
        <v>7.5564000000000006E-2</v>
      </c>
      <c r="N2726" s="11">
        <v>0</v>
      </c>
      <c r="P2726" s="9">
        <f>0.5*N2726/1000</f>
        <v>0</v>
      </c>
      <c r="Q2726" s="9">
        <f>P2726+O2726</f>
        <v>0</v>
      </c>
      <c r="R2726" s="11">
        <v>0</v>
      </c>
      <c r="T2726" s="9">
        <f>0.5*R2726</f>
        <v>0</v>
      </c>
      <c r="U2726" s="9">
        <f>T2726+S2726</f>
        <v>0</v>
      </c>
      <c r="V2726" s="9">
        <f>(Q2726+U2726)/(0.944*1000)</f>
        <v>0</v>
      </c>
    </row>
    <row r="2727" spans="1:22" x14ac:dyDescent="0.3">
      <c r="A2727" s="14">
        <v>2732</v>
      </c>
      <c r="B2727" s="14" t="s">
        <v>6328</v>
      </c>
      <c r="C2727" s="14" t="s">
        <v>13510</v>
      </c>
      <c r="D2727" s="14" t="s">
        <v>13504</v>
      </c>
      <c r="E2727" s="14" t="s">
        <v>13480</v>
      </c>
      <c r="F2727" s="14">
        <v>10</v>
      </c>
      <c r="G2727" s="14">
        <v>0.1</v>
      </c>
      <c r="H2727" s="15">
        <v>3.6304999999999997E-2</v>
      </c>
      <c r="I2727" s="15">
        <f>M2727-V2727</f>
        <v>6.8695000000000006E-2</v>
      </c>
      <c r="J2727" s="14"/>
      <c r="K2727" s="13"/>
      <c r="L2727" s="9">
        <f>G2727*1.05</f>
        <v>0.10500000000000001</v>
      </c>
      <c r="M2727" s="11">
        <f>L2727-H2727</f>
        <v>6.8695000000000006E-2</v>
      </c>
      <c r="N2727" s="11">
        <v>0</v>
      </c>
      <c r="P2727" s="9">
        <f>0.5*N2727/1000</f>
        <v>0</v>
      </c>
      <c r="Q2727" s="9">
        <f>P2727+O2727</f>
        <v>0</v>
      </c>
      <c r="R2727" s="11">
        <v>0</v>
      </c>
      <c r="T2727" s="9">
        <f>0.5*R2727</f>
        <v>0</v>
      </c>
      <c r="U2727" s="9">
        <f>T2727+S2727</f>
        <v>0</v>
      </c>
      <c r="V2727" s="9">
        <f>(Q2727+U2727)/(0.944*1000)</f>
        <v>0</v>
      </c>
    </row>
    <row r="2728" spans="1:22" x14ac:dyDescent="0.3">
      <c r="A2728" s="14">
        <v>2733</v>
      </c>
      <c r="B2728" s="14" t="s">
        <v>6329</v>
      </c>
      <c r="C2728" s="14" t="s">
        <v>13510</v>
      </c>
      <c r="D2728" s="14" t="s">
        <v>13504</v>
      </c>
      <c r="E2728" s="14" t="s">
        <v>13480</v>
      </c>
      <c r="F2728" s="14">
        <v>10</v>
      </c>
      <c r="G2728" s="14">
        <v>0.06</v>
      </c>
      <c r="H2728" s="15">
        <v>1.3865000000000002E-2</v>
      </c>
      <c r="I2728" s="15">
        <f>M2728-V2728</f>
        <v>4.9134999999999998E-2</v>
      </c>
      <c r="J2728" s="14"/>
      <c r="K2728" s="13"/>
      <c r="L2728" s="9">
        <f>G2728*1.05</f>
        <v>6.3E-2</v>
      </c>
      <c r="M2728" s="11">
        <f>L2728-H2728</f>
        <v>4.9134999999999998E-2</v>
      </c>
      <c r="N2728" s="11">
        <v>0</v>
      </c>
      <c r="P2728" s="9">
        <f>0.5*N2728/1000</f>
        <v>0</v>
      </c>
      <c r="Q2728" s="9">
        <f>P2728+O2728</f>
        <v>0</v>
      </c>
      <c r="R2728" s="11">
        <v>0</v>
      </c>
      <c r="T2728" s="9">
        <f>0.5*R2728</f>
        <v>0</v>
      </c>
      <c r="U2728" s="9">
        <f>T2728+S2728</f>
        <v>0</v>
      </c>
      <c r="V2728" s="9">
        <f>(Q2728+U2728)/(0.944*1000)</f>
        <v>0</v>
      </c>
    </row>
    <row r="2729" spans="1:22" x14ac:dyDescent="0.3">
      <c r="A2729" s="14">
        <v>2734</v>
      </c>
      <c r="B2729" s="14" t="s">
        <v>6330</v>
      </c>
      <c r="C2729" s="14" t="s">
        <v>13510</v>
      </c>
      <c r="D2729" s="14" t="s">
        <v>13504</v>
      </c>
      <c r="E2729" s="14" t="s">
        <v>13480</v>
      </c>
      <c r="F2729" s="14">
        <v>10</v>
      </c>
      <c r="G2729" s="14">
        <v>0.25</v>
      </c>
      <c r="H2729" s="15">
        <v>3.6159999999999998E-2</v>
      </c>
      <c r="I2729" s="15">
        <f>M2729-V2729</f>
        <v>0.22634000000000001</v>
      </c>
      <c r="J2729" s="14"/>
      <c r="K2729" s="13"/>
      <c r="L2729" s="9">
        <f>G2729*1.05</f>
        <v>0.26250000000000001</v>
      </c>
      <c r="M2729" s="11">
        <f>L2729-H2729</f>
        <v>0.22634000000000001</v>
      </c>
      <c r="N2729" s="11">
        <v>0</v>
      </c>
      <c r="P2729" s="9">
        <f>0.5*N2729/1000</f>
        <v>0</v>
      </c>
      <c r="Q2729" s="9">
        <f>P2729+O2729</f>
        <v>0</v>
      </c>
      <c r="R2729" s="11">
        <v>0</v>
      </c>
      <c r="T2729" s="9">
        <f>0.5*R2729</f>
        <v>0</v>
      </c>
      <c r="U2729" s="9">
        <f>T2729+S2729</f>
        <v>0</v>
      </c>
      <c r="V2729" s="9">
        <f>(Q2729+U2729)/(0.944*1000)</f>
        <v>0</v>
      </c>
    </row>
    <row r="2730" spans="1:22" x14ac:dyDescent="0.3">
      <c r="A2730" s="14">
        <v>2735</v>
      </c>
      <c r="B2730" s="14" t="s">
        <v>6331</v>
      </c>
      <c r="C2730" s="14" t="s">
        <v>13510</v>
      </c>
      <c r="D2730" s="14" t="s">
        <v>13504</v>
      </c>
      <c r="E2730" s="14" t="s">
        <v>13480</v>
      </c>
      <c r="F2730" s="14">
        <v>10</v>
      </c>
      <c r="G2730" s="14">
        <v>0.16</v>
      </c>
      <c r="H2730" s="15">
        <v>6.3319999999999987E-2</v>
      </c>
      <c r="I2730" s="15">
        <f>M2730-V2730</f>
        <v>0.10468000000000002</v>
      </c>
      <c r="J2730" s="14"/>
      <c r="K2730" s="13"/>
      <c r="L2730" s="9">
        <f>G2730*1.05</f>
        <v>0.16800000000000001</v>
      </c>
      <c r="M2730" s="11">
        <f>L2730-H2730</f>
        <v>0.10468000000000002</v>
      </c>
      <c r="N2730" s="11">
        <v>0</v>
      </c>
      <c r="P2730" s="9">
        <f>0.5*N2730/1000</f>
        <v>0</v>
      </c>
      <c r="Q2730" s="9">
        <f>P2730+O2730</f>
        <v>0</v>
      </c>
      <c r="R2730" s="11">
        <v>0</v>
      </c>
      <c r="T2730" s="9">
        <f>0.5*R2730</f>
        <v>0</v>
      </c>
      <c r="U2730" s="9">
        <f>T2730+S2730</f>
        <v>0</v>
      </c>
      <c r="V2730" s="9">
        <f>(Q2730+U2730)/(0.944*1000)</f>
        <v>0</v>
      </c>
    </row>
    <row r="2731" spans="1:22" x14ac:dyDescent="0.3">
      <c r="A2731" s="14">
        <v>2736</v>
      </c>
      <c r="B2731" s="14" t="s">
        <v>6332</v>
      </c>
      <c r="C2731" s="14" t="s">
        <v>13510</v>
      </c>
      <c r="D2731" s="14" t="s">
        <v>13504</v>
      </c>
      <c r="E2731" s="14" t="s">
        <v>13480</v>
      </c>
      <c r="F2731" s="14">
        <v>10</v>
      </c>
      <c r="G2731" s="14">
        <v>0.16</v>
      </c>
      <c r="H2731" s="15">
        <v>1.7641999999999994E-2</v>
      </c>
      <c r="I2731" s="15">
        <f>M2731-V2731</f>
        <v>0.15035800000000002</v>
      </c>
      <c r="J2731" s="14"/>
      <c r="K2731" s="13"/>
      <c r="L2731" s="9">
        <f>G2731*1.05</f>
        <v>0.16800000000000001</v>
      </c>
      <c r="M2731" s="11">
        <f>L2731-H2731</f>
        <v>0.15035800000000002</v>
      </c>
      <c r="N2731" s="11">
        <v>0</v>
      </c>
      <c r="P2731" s="9">
        <f>0.5*N2731/1000</f>
        <v>0</v>
      </c>
      <c r="Q2731" s="9">
        <f>P2731+O2731</f>
        <v>0</v>
      </c>
      <c r="R2731" s="11">
        <v>0</v>
      </c>
      <c r="T2731" s="9">
        <f>0.5*R2731</f>
        <v>0</v>
      </c>
      <c r="U2731" s="9">
        <f>T2731+S2731</f>
        <v>0</v>
      </c>
      <c r="V2731" s="9">
        <f>(Q2731+U2731)/(0.944*1000)</f>
        <v>0</v>
      </c>
    </row>
    <row r="2732" spans="1:22" x14ac:dyDescent="0.3">
      <c r="A2732" s="14">
        <v>2737</v>
      </c>
      <c r="B2732" s="14" t="s">
        <v>6333</v>
      </c>
      <c r="C2732" s="14" t="s">
        <v>13510</v>
      </c>
      <c r="D2732" s="14" t="s">
        <v>13504</v>
      </c>
      <c r="E2732" s="14" t="s">
        <v>13480</v>
      </c>
      <c r="F2732" s="14">
        <v>10</v>
      </c>
      <c r="G2732" s="14">
        <v>0.16</v>
      </c>
      <c r="H2732" s="15">
        <v>3.9406000000000004E-2</v>
      </c>
      <c r="I2732" s="15">
        <f>M2732-V2732</f>
        <v>0.12859400000000001</v>
      </c>
      <c r="J2732" s="14"/>
      <c r="K2732" s="13"/>
      <c r="L2732" s="9">
        <f>G2732*1.05</f>
        <v>0.16800000000000001</v>
      </c>
      <c r="M2732" s="11">
        <f>L2732-H2732</f>
        <v>0.12859400000000001</v>
      </c>
      <c r="N2732" s="11">
        <v>0</v>
      </c>
      <c r="P2732" s="9">
        <f>0.5*N2732/1000</f>
        <v>0</v>
      </c>
      <c r="Q2732" s="9">
        <f>P2732+O2732</f>
        <v>0</v>
      </c>
      <c r="R2732" s="11">
        <v>0</v>
      </c>
      <c r="T2732" s="9">
        <f>0.5*R2732</f>
        <v>0</v>
      </c>
      <c r="U2732" s="9">
        <f>T2732+S2732</f>
        <v>0</v>
      </c>
      <c r="V2732" s="9">
        <f>(Q2732+U2732)/(0.944*1000)</f>
        <v>0</v>
      </c>
    </row>
    <row r="2733" spans="1:22" x14ac:dyDescent="0.3">
      <c r="A2733" s="14">
        <v>2738</v>
      </c>
      <c r="B2733" s="14" t="s">
        <v>6334</v>
      </c>
      <c r="C2733" s="14" t="s">
        <v>13510</v>
      </c>
      <c r="D2733" s="14" t="s">
        <v>13504</v>
      </c>
      <c r="E2733" s="14" t="s">
        <v>13480</v>
      </c>
      <c r="F2733" s="14">
        <v>10</v>
      </c>
      <c r="G2733" s="14">
        <v>0.16</v>
      </c>
      <c r="H2733" s="15">
        <v>4.2703000000000005E-2</v>
      </c>
      <c r="I2733" s="15">
        <f>M2733-V2733</f>
        <v>0.12529699999999999</v>
      </c>
      <c r="J2733" s="14"/>
      <c r="K2733" s="13"/>
      <c r="L2733" s="9">
        <f>G2733*1.05</f>
        <v>0.16800000000000001</v>
      </c>
      <c r="M2733" s="11">
        <f>L2733-H2733</f>
        <v>0.12529699999999999</v>
      </c>
      <c r="N2733" s="11">
        <v>0</v>
      </c>
      <c r="P2733" s="9">
        <f>0.5*N2733/1000</f>
        <v>0</v>
      </c>
      <c r="Q2733" s="9">
        <f>P2733+O2733</f>
        <v>0</v>
      </c>
      <c r="R2733" s="11">
        <v>0</v>
      </c>
      <c r="T2733" s="9">
        <f>0.5*R2733</f>
        <v>0</v>
      </c>
      <c r="U2733" s="9">
        <f>T2733+S2733</f>
        <v>0</v>
      </c>
      <c r="V2733" s="9">
        <f>(Q2733+U2733)/(0.944*1000)</f>
        <v>0</v>
      </c>
    </row>
    <row r="2734" spans="1:22" x14ac:dyDescent="0.3">
      <c r="A2734" s="14">
        <v>2739</v>
      </c>
      <c r="B2734" s="14" t="s">
        <v>6335</v>
      </c>
      <c r="C2734" s="14" t="s">
        <v>13510</v>
      </c>
      <c r="D2734" s="14" t="s">
        <v>13504</v>
      </c>
      <c r="E2734" s="14" t="s">
        <v>13480</v>
      </c>
      <c r="F2734" s="14">
        <v>10</v>
      </c>
      <c r="G2734" s="14">
        <v>0.1</v>
      </c>
      <c r="H2734" s="15">
        <v>4.6188E-2</v>
      </c>
      <c r="I2734" s="15">
        <f>M2734-V2734</f>
        <v>5.881200000000001E-2</v>
      </c>
      <c r="J2734" s="14"/>
      <c r="K2734" s="13"/>
      <c r="L2734" s="9">
        <f>G2734*1.05</f>
        <v>0.10500000000000001</v>
      </c>
      <c r="M2734" s="11">
        <f>L2734-H2734</f>
        <v>5.881200000000001E-2</v>
      </c>
      <c r="N2734" s="11">
        <v>0</v>
      </c>
      <c r="P2734" s="9">
        <f>0.5*N2734/1000</f>
        <v>0</v>
      </c>
      <c r="Q2734" s="9">
        <f>P2734+O2734</f>
        <v>0</v>
      </c>
      <c r="R2734" s="11">
        <v>0</v>
      </c>
      <c r="T2734" s="9">
        <f>0.5*R2734</f>
        <v>0</v>
      </c>
      <c r="U2734" s="9">
        <f>T2734+S2734</f>
        <v>0</v>
      </c>
      <c r="V2734" s="9">
        <f>(Q2734+U2734)/(0.944*1000)</f>
        <v>0</v>
      </c>
    </row>
    <row r="2735" spans="1:22" x14ac:dyDescent="0.3">
      <c r="A2735" s="14">
        <v>2740</v>
      </c>
      <c r="B2735" s="14" t="s">
        <v>6336</v>
      </c>
      <c r="C2735" s="14" t="s">
        <v>13510</v>
      </c>
      <c r="D2735" s="14" t="s">
        <v>13504</v>
      </c>
      <c r="E2735" s="14" t="s">
        <v>13480</v>
      </c>
      <c r="F2735" s="14">
        <v>10</v>
      </c>
      <c r="G2735" s="14">
        <v>0.25</v>
      </c>
      <c r="H2735" s="15">
        <v>4.3492999999999997E-2</v>
      </c>
      <c r="I2735" s="15">
        <f>M2735-V2735</f>
        <v>0.21900700000000001</v>
      </c>
      <c r="J2735" s="14"/>
      <c r="K2735" s="13"/>
      <c r="L2735" s="9">
        <f>G2735*1.05</f>
        <v>0.26250000000000001</v>
      </c>
      <c r="M2735" s="11">
        <f>L2735-H2735</f>
        <v>0.21900700000000001</v>
      </c>
      <c r="N2735" s="11">
        <v>0</v>
      </c>
      <c r="P2735" s="9">
        <f>0.5*N2735/1000</f>
        <v>0</v>
      </c>
      <c r="Q2735" s="9">
        <f>P2735+O2735</f>
        <v>0</v>
      </c>
      <c r="R2735" s="11">
        <v>0</v>
      </c>
      <c r="T2735" s="9">
        <f>0.5*R2735</f>
        <v>0</v>
      </c>
      <c r="U2735" s="9">
        <f>T2735+S2735</f>
        <v>0</v>
      </c>
      <c r="V2735" s="9">
        <f>(Q2735+U2735)/(0.944*1000)</f>
        <v>0</v>
      </c>
    </row>
    <row r="2736" spans="1:22" x14ac:dyDescent="0.3">
      <c r="A2736" s="14">
        <v>2741</v>
      </c>
      <c r="B2736" s="14" t="s">
        <v>6337</v>
      </c>
      <c r="C2736" s="14" t="s">
        <v>13510</v>
      </c>
      <c r="D2736" s="14" t="s">
        <v>13504</v>
      </c>
      <c r="E2736" s="14" t="s">
        <v>13480</v>
      </c>
      <c r="F2736" s="14">
        <v>10</v>
      </c>
      <c r="G2736" s="14">
        <v>0.16</v>
      </c>
      <c r="H2736" s="15">
        <v>6.0745000000000007E-2</v>
      </c>
      <c r="I2736" s="15">
        <f>M2736-V2736</f>
        <v>0.107255</v>
      </c>
      <c r="J2736" s="14"/>
      <c r="K2736" s="13"/>
      <c r="L2736" s="9">
        <f>G2736*1.05</f>
        <v>0.16800000000000001</v>
      </c>
      <c r="M2736" s="11">
        <f>L2736-H2736</f>
        <v>0.107255</v>
      </c>
      <c r="N2736" s="11">
        <v>0</v>
      </c>
      <c r="P2736" s="9">
        <f>0.5*N2736/1000</f>
        <v>0</v>
      </c>
      <c r="Q2736" s="9">
        <f>P2736+O2736</f>
        <v>0</v>
      </c>
      <c r="R2736" s="11">
        <v>0</v>
      </c>
      <c r="T2736" s="9">
        <f>0.5*R2736</f>
        <v>0</v>
      </c>
      <c r="U2736" s="9">
        <f>T2736+S2736</f>
        <v>0</v>
      </c>
      <c r="V2736" s="9">
        <f>(Q2736+U2736)/(0.944*1000)</f>
        <v>0</v>
      </c>
    </row>
    <row r="2737" spans="1:22" x14ac:dyDescent="0.3">
      <c r="A2737" s="14">
        <v>2742</v>
      </c>
      <c r="B2737" s="14" t="s">
        <v>6338</v>
      </c>
      <c r="C2737" s="14" t="s">
        <v>13510</v>
      </c>
      <c r="D2737" s="14" t="s">
        <v>13504</v>
      </c>
      <c r="E2737" s="14" t="s">
        <v>13480</v>
      </c>
      <c r="F2737" s="14">
        <v>10</v>
      </c>
      <c r="G2737" s="14">
        <v>6.3E-2</v>
      </c>
      <c r="H2737" s="15">
        <v>1.3884000000000001E-2</v>
      </c>
      <c r="I2737" s="15">
        <f>M2737-V2737</f>
        <v>5.2266E-2</v>
      </c>
      <c r="J2737" s="14"/>
      <c r="K2737" s="13"/>
      <c r="L2737" s="9">
        <f>G2737*1.05</f>
        <v>6.615E-2</v>
      </c>
      <c r="M2737" s="11">
        <f>L2737-H2737</f>
        <v>5.2266E-2</v>
      </c>
      <c r="N2737" s="11">
        <v>0</v>
      </c>
      <c r="P2737" s="9">
        <f>0.5*N2737/1000</f>
        <v>0</v>
      </c>
      <c r="Q2737" s="9">
        <f>P2737+O2737</f>
        <v>0</v>
      </c>
      <c r="R2737" s="11">
        <v>0</v>
      </c>
      <c r="T2737" s="9">
        <f>0.5*R2737</f>
        <v>0</v>
      </c>
      <c r="U2737" s="9">
        <f>T2737+S2737</f>
        <v>0</v>
      </c>
      <c r="V2737" s="9">
        <f>(Q2737+U2737)/(0.944*1000)</f>
        <v>0</v>
      </c>
    </row>
    <row r="2738" spans="1:22" x14ac:dyDescent="0.3">
      <c r="A2738" s="14">
        <v>2743</v>
      </c>
      <c r="B2738" s="14" t="s">
        <v>6339</v>
      </c>
      <c r="C2738" s="14" t="s">
        <v>13510</v>
      </c>
      <c r="D2738" s="14" t="s">
        <v>13504</v>
      </c>
      <c r="E2738" s="14" t="s">
        <v>13480</v>
      </c>
      <c r="F2738" s="14">
        <v>10</v>
      </c>
      <c r="G2738" s="14">
        <v>0.06</v>
      </c>
      <c r="H2738" s="15">
        <v>1.0576999999999998E-2</v>
      </c>
      <c r="I2738" s="15">
        <f>M2738-V2738</f>
        <v>5.2423000000000004E-2</v>
      </c>
      <c r="J2738" s="14"/>
      <c r="K2738" s="13"/>
      <c r="L2738" s="9">
        <f>G2738*1.05</f>
        <v>6.3E-2</v>
      </c>
      <c r="M2738" s="11">
        <f>L2738-H2738</f>
        <v>5.2423000000000004E-2</v>
      </c>
      <c r="N2738" s="11">
        <v>0</v>
      </c>
      <c r="P2738" s="9">
        <f>0.5*N2738/1000</f>
        <v>0</v>
      </c>
      <c r="Q2738" s="9">
        <f>P2738+O2738</f>
        <v>0</v>
      </c>
      <c r="R2738" s="11">
        <v>0</v>
      </c>
      <c r="T2738" s="9">
        <f>0.5*R2738</f>
        <v>0</v>
      </c>
      <c r="U2738" s="9">
        <f>T2738+S2738</f>
        <v>0</v>
      </c>
      <c r="V2738" s="9">
        <f>(Q2738+U2738)/(0.944*1000)</f>
        <v>0</v>
      </c>
    </row>
    <row r="2739" spans="1:22" x14ac:dyDescent="0.3">
      <c r="A2739" s="14">
        <v>2744</v>
      </c>
      <c r="B2739" s="14" t="s">
        <v>6340</v>
      </c>
      <c r="C2739" s="14" t="s">
        <v>13510</v>
      </c>
      <c r="D2739" s="14" t="s">
        <v>13504</v>
      </c>
      <c r="E2739" s="14" t="s">
        <v>13480</v>
      </c>
      <c r="F2739" s="14">
        <v>10</v>
      </c>
      <c r="G2739" s="14">
        <v>0.1</v>
      </c>
      <c r="H2739" s="15">
        <v>2.4336E-2</v>
      </c>
      <c r="I2739" s="15">
        <f>M2739-V2739</f>
        <v>8.0664000000000013E-2</v>
      </c>
      <c r="J2739" s="14"/>
      <c r="K2739" s="13"/>
      <c r="L2739" s="9">
        <f>G2739*1.05</f>
        <v>0.10500000000000001</v>
      </c>
      <c r="M2739" s="11">
        <f>L2739-H2739</f>
        <v>8.0664000000000013E-2</v>
      </c>
      <c r="N2739" s="11">
        <v>0</v>
      </c>
      <c r="P2739" s="9">
        <f>0.5*N2739/1000</f>
        <v>0</v>
      </c>
      <c r="Q2739" s="9">
        <f>P2739+O2739</f>
        <v>0</v>
      </c>
      <c r="R2739" s="11">
        <v>0</v>
      </c>
      <c r="S2739" s="9">
        <f>0.75*R2739/1000</f>
        <v>0</v>
      </c>
      <c r="T2739" s="9">
        <f>0.5*R2739</f>
        <v>0</v>
      </c>
      <c r="U2739" s="9">
        <f>T2739+S2739</f>
        <v>0</v>
      </c>
      <c r="V2739" s="9">
        <f>(Q2739+U2739)/(0.944*1000)</f>
        <v>0</v>
      </c>
    </row>
    <row r="2740" spans="1:22" x14ac:dyDescent="0.3">
      <c r="A2740" s="14">
        <v>2745</v>
      </c>
      <c r="B2740" s="14" t="s">
        <v>6341</v>
      </c>
      <c r="C2740" s="14" t="s">
        <v>13510</v>
      </c>
      <c r="D2740" s="14" t="s">
        <v>13504</v>
      </c>
      <c r="E2740" s="14" t="s">
        <v>13480</v>
      </c>
      <c r="F2740" s="14">
        <v>10</v>
      </c>
      <c r="G2740" s="14">
        <v>6.3E-2</v>
      </c>
      <c r="H2740" s="15">
        <v>3.0444000000000002E-2</v>
      </c>
      <c r="I2740" s="15">
        <f>M2740-V2740</f>
        <v>3.4117016949152541E-2</v>
      </c>
      <c r="J2740" s="14"/>
      <c r="K2740" s="13"/>
      <c r="L2740" s="9">
        <f>G2740*1.05</f>
        <v>6.615E-2</v>
      </c>
      <c r="M2740" s="11">
        <f>L2740-H2740</f>
        <v>3.5706000000000002E-2</v>
      </c>
      <c r="N2740" s="11">
        <v>0</v>
      </c>
      <c r="P2740" s="9">
        <f>0.5*N2740/1000</f>
        <v>0</v>
      </c>
      <c r="Q2740" s="9">
        <f>P2740+O2740</f>
        <v>0</v>
      </c>
      <c r="R2740" s="11">
        <v>3</v>
      </c>
      <c r="T2740" s="9">
        <f>0.5*R2740</f>
        <v>1.5</v>
      </c>
      <c r="U2740" s="9">
        <f>T2740+S2740</f>
        <v>1.5</v>
      </c>
      <c r="V2740" s="9">
        <f>(Q2740+U2740)/(0.944*1000)</f>
        <v>1.5889830508474577E-3</v>
      </c>
    </row>
    <row r="2741" spans="1:22" x14ac:dyDescent="0.3">
      <c r="A2741" s="14">
        <v>2746</v>
      </c>
      <c r="B2741" s="14" t="s">
        <v>6342</v>
      </c>
      <c r="C2741" s="14" t="s">
        <v>13510</v>
      </c>
      <c r="D2741" s="14" t="s">
        <v>13504</v>
      </c>
      <c r="E2741" s="14" t="s">
        <v>13480</v>
      </c>
      <c r="F2741" s="14">
        <v>10</v>
      </c>
      <c r="G2741" s="14">
        <v>0.1</v>
      </c>
      <c r="H2741" s="15">
        <v>1.8373000000000004E-2</v>
      </c>
      <c r="I2741" s="15">
        <f>M2741-V2741</f>
        <v>8.662700000000001E-2</v>
      </c>
      <c r="J2741" s="14"/>
      <c r="K2741" s="13"/>
      <c r="L2741" s="9">
        <f>G2741*1.05</f>
        <v>0.10500000000000001</v>
      </c>
      <c r="M2741" s="11">
        <f>L2741-H2741</f>
        <v>8.662700000000001E-2</v>
      </c>
      <c r="N2741" s="11">
        <v>0</v>
      </c>
      <c r="P2741" s="9">
        <f>0.5*N2741/1000</f>
        <v>0</v>
      </c>
      <c r="Q2741" s="9">
        <f>P2741+O2741</f>
        <v>0</v>
      </c>
      <c r="R2741" s="11">
        <v>0</v>
      </c>
      <c r="T2741" s="9">
        <f>0.5*R2741</f>
        <v>0</v>
      </c>
      <c r="U2741" s="9">
        <f>T2741+S2741</f>
        <v>0</v>
      </c>
      <c r="V2741" s="9">
        <f>(Q2741+U2741)/(0.944*1000)</f>
        <v>0</v>
      </c>
    </row>
    <row r="2742" spans="1:22" x14ac:dyDescent="0.3">
      <c r="A2742" s="14">
        <v>2747</v>
      </c>
      <c r="B2742" s="14" t="s">
        <v>6343</v>
      </c>
      <c r="C2742" s="14" t="s">
        <v>13510</v>
      </c>
      <c r="D2742" s="14" t="s">
        <v>13504</v>
      </c>
      <c r="E2742" s="14" t="s">
        <v>13480</v>
      </c>
      <c r="F2742" s="14">
        <v>10</v>
      </c>
      <c r="G2742" s="14">
        <v>0.1</v>
      </c>
      <c r="H2742" s="15">
        <v>2.7987999999999999E-2</v>
      </c>
      <c r="I2742" s="15">
        <f>M2742-V2742</f>
        <v>7.7012000000000011E-2</v>
      </c>
      <c r="J2742" s="14"/>
      <c r="K2742" s="13"/>
      <c r="L2742" s="9">
        <f>G2742*1.05</f>
        <v>0.10500000000000001</v>
      </c>
      <c r="M2742" s="11">
        <f>L2742-H2742</f>
        <v>7.7012000000000011E-2</v>
      </c>
      <c r="N2742" s="11">
        <v>0</v>
      </c>
      <c r="P2742" s="9">
        <f>0.5*N2742/1000</f>
        <v>0</v>
      </c>
      <c r="Q2742" s="9">
        <f>P2742+O2742</f>
        <v>0</v>
      </c>
      <c r="R2742" s="11">
        <v>0</v>
      </c>
      <c r="T2742" s="9">
        <f>0.5*R2742</f>
        <v>0</v>
      </c>
      <c r="U2742" s="9">
        <f>T2742+S2742</f>
        <v>0</v>
      </c>
      <c r="V2742" s="9">
        <f>(Q2742+U2742)/(0.944*1000)</f>
        <v>0</v>
      </c>
    </row>
    <row r="2743" spans="1:22" x14ac:dyDescent="0.3">
      <c r="A2743" s="14">
        <v>2748</v>
      </c>
      <c r="B2743" s="14" t="s">
        <v>6344</v>
      </c>
      <c r="C2743" s="14" t="s">
        <v>13510</v>
      </c>
      <c r="D2743" s="14" t="s">
        <v>13504</v>
      </c>
      <c r="E2743" s="14" t="s">
        <v>13480</v>
      </c>
      <c r="F2743" s="14">
        <v>10</v>
      </c>
      <c r="G2743" s="14">
        <v>0.1</v>
      </c>
      <c r="H2743" s="15">
        <v>2.6527000000000002E-2</v>
      </c>
      <c r="I2743" s="15">
        <f>M2743-V2743</f>
        <v>7.8473000000000015E-2</v>
      </c>
      <c r="J2743" s="14"/>
      <c r="K2743" s="13"/>
      <c r="L2743" s="9">
        <f>G2743*1.05</f>
        <v>0.10500000000000001</v>
      </c>
      <c r="M2743" s="11">
        <f>L2743-H2743</f>
        <v>7.8473000000000015E-2</v>
      </c>
      <c r="N2743" s="11">
        <v>0</v>
      </c>
      <c r="P2743" s="9">
        <f>0.5*N2743/1000</f>
        <v>0</v>
      </c>
      <c r="Q2743" s="9">
        <f>P2743+O2743</f>
        <v>0</v>
      </c>
      <c r="R2743" s="11">
        <v>0</v>
      </c>
      <c r="T2743" s="9">
        <f>0.5*R2743</f>
        <v>0</v>
      </c>
      <c r="U2743" s="9">
        <f>T2743+S2743</f>
        <v>0</v>
      </c>
      <c r="V2743" s="9">
        <f>(Q2743+U2743)/(0.944*1000)</f>
        <v>0</v>
      </c>
    </row>
    <row r="2744" spans="1:22" x14ac:dyDescent="0.3">
      <c r="A2744" s="14">
        <v>2749</v>
      </c>
      <c r="B2744" s="14" t="s">
        <v>6345</v>
      </c>
      <c r="C2744" s="14" t="s">
        <v>13510</v>
      </c>
      <c r="D2744" s="14" t="s">
        <v>13504</v>
      </c>
      <c r="E2744" s="14" t="s">
        <v>13480</v>
      </c>
      <c r="F2744" s="14">
        <v>10</v>
      </c>
      <c r="G2744" s="14">
        <v>0.16</v>
      </c>
      <c r="H2744" s="15">
        <v>3.4665999999999995E-2</v>
      </c>
      <c r="I2744" s="15">
        <f>M2744-V2744</f>
        <v>0.13042086440677966</v>
      </c>
      <c r="J2744" s="14"/>
      <c r="K2744" s="13"/>
      <c r="L2744" s="9">
        <f>G2744*1.05</f>
        <v>0.16800000000000001</v>
      </c>
      <c r="M2744" s="11">
        <f>L2744-H2744</f>
        <v>0.13333400000000001</v>
      </c>
      <c r="N2744" s="11">
        <v>0</v>
      </c>
      <c r="P2744" s="9">
        <f>0.5*N2744/1000</f>
        <v>0</v>
      </c>
      <c r="Q2744" s="9">
        <f>P2744+O2744</f>
        <v>0</v>
      </c>
      <c r="R2744" s="11">
        <v>5.5</v>
      </c>
      <c r="T2744" s="9">
        <f>0.5*R2744</f>
        <v>2.75</v>
      </c>
      <c r="U2744" s="9">
        <f>T2744+S2744</f>
        <v>2.75</v>
      </c>
      <c r="V2744" s="9">
        <f>(Q2744+U2744)/(0.944*1000)</f>
        <v>2.913135593220339E-3</v>
      </c>
    </row>
    <row r="2745" spans="1:22" x14ac:dyDescent="0.3">
      <c r="A2745" s="14">
        <v>2750</v>
      </c>
      <c r="B2745" s="14" t="s">
        <v>6346</v>
      </c>
      <c r="C2745" s="14" t="s">
        <v>13510</v>
      </c>
      <c r="D2745" s="14" t="s">
        <v>13504</v>
      </c>
      <c r="E2745" s="14" t="s">
        <v>13480</v>
      </c>
      <c r="F2745" s="14">
        <v>10</v>
      </c>
      <c r="G2745" s="14">
        <v>0.16</v>
      </c>
      <c r="H2745" s="15">
        <v>6.7941000000000001E-2</v>
      </c>
      <c r="I2745" s="15">
        <f>M2745-V2745</f>
        <v>0.10005900000000001</v>
      </c>
      <c r="J2745" s="14"/>
      <c r="K2745" s="13"/>
      <c r="L2745" s="9">
        <f>G2745*1.05</f>
        <v>0.16800000000000001</v>
      </c>
      <c r="M2745" s="11">
        <f>L2745-H2745</f>
        <v>0.10005900000000001</v>
      </c>
      <c r="N2745" s="11">
        <v>0</v>
      </c>
      <c r="P2745" s="9">
        <f>0.5*N2745/1000</f>
        <v>0</v>
      </c>
      <c r="Q2745" s="9">
        <f>P2745+O2745</f>
        <v>0</v>
      </c>
      <c r="R2745" s="11">
        <v>0</v>
      </c>
      <c r="S2745" s="9">
        <f>0.75*R2745/1000</f>
        <v>0</v>
      </c>
      <c r="T2745" s="9">
        <f>0.5*R2745</f>
        <v>0</v>
      </c>
      <c r="U2745" s="9">
        <f>T2745+S2745</f>
        <v>0</v>
      </c>
      <c r="V2745" s="9">
        <f>(Q2745+U2745)/(0.944*1000)</f>
        <v>0</v>
      </c>
    </row>
    <row r="2746" spans="1:22" x14ac:dyDescent="0.3">
      <c r="A2746" s="14">
        <v>2751</v>
      </c>
      <c r="B2746" s="14" t="s">
        <v>6347</v>
      </c>
      <c r="C2746" s="14" t="s">
        <v>13510</v>
      </c>
      <c r="D2746" s="14" t="s">
        <v>13504</v>
      </c>
      <c r="E2746" s="14" t="s">
        <v>13480</v>
      </c>
      <c r="F2746" s="14">
        <v>10</v>
      </c>
      <c r="G2746" s="14">
        <v>0.16</v>
      </c>
      <c r="H2746" s="15">
        <v>3.5718000000000007E-2</v>
      </c>
      <c r="I2746" s="15">
        <f>M2746-V2746</f>
        <v>0.13228200000000001</v>
      </c>
      <c r="J2746" s="14"/>
      <c r="K2746" s="13"/>
      <c r="L2746" s="9">
        <f>G2746*1.05</f>
        <v>0.16800000000000001</v>
      </c>
      <c r="M2746" s="11">
        <f>L2746-H2746</f>
        <v>0.13228200000000001</v>
      </c>
      <c r="N2746" s="11">
        <v>0</v>
      </c>
      <c r="P2746" s="9">
        <f>0.5*N2746/1000</f>
        <v>0</v>
      </c>
      <c r="Q2746" s="9">
        <f>P2746+O2746</f>
        <v>0</v>
      </c>
      <c r="R2746" s="11">
        <v>0</v>
      </c>
      <c r="T2746" s="9">
        <f>0.5*R2746</f>
        <v>0</v>
      </c>
      <c r="U2746" s="9">
        <f>T2746+S2746</f>
        <v>0</v>
      </c>
      <c r="V2746" s="9">
        <f>(Q2746+U2746)/(0.944*1000)</f>
        <v>0</v>
      </c>
    </row>
    <row r="2747" spans="1:22" x14ac:dyDescent="0.3">
      <c r="A2747" s="14">
        <v>2752</v>
      </c>
      <c r="B2747" s="14" t="s">
        <v>6348</v>
      </c>
      <c r="C2747" s="14" t="s">
        <v>13510</v>
      </c>
      <c r="D2747" s="14" t="s">
        <v>13504</v>
      </c>
      <c r="E2747" s="14" t="s">
        <v>13480</v>
      </c>
      <c r="F2747" s="14">
        <v>10</v>
      </c>
      <c r="G2747" s="14">
        <v>6.3E-2</v>
      </c>
      <c r="H2747" s="15">
        <v>2.1947000000000001E-2</v>
      </c>
      <c r="I2747" s="15">
        <f>M2747-V2747</f>
        <v>4.4202999999999999E-2</v>
      </c>
      <c r="J2747" s="14"/>
      <c r="K2747" s="13"/>
      <c r="L2747" s="9">
        <f>G2747*1.05</f>
        <v>6.615E-2</v>
      </c>
      <c r="M2747" s="11">
        <f>L2747-H2747</f>
        <v>4.4202999999999999E-2</v>
      </c>
      <c r="N2747" s="11">
        <v>0</v>
      </c>
      <c r="P2747" s="9">
        <f>0.5*N2747/1000</f>
        <v>0</v>
      </c>
      <c r="Q2747" s="9">
        <f>P2747+O2747</f>
        <v>0</v>
      </c>
      <c r="R2747" s="11">
        <v>0</v>
      </c>
      <c r="T2747" s="9">
        <f>0.5*R2747</f>
        <v>0</v>
      </c>
      <c r="U2747" s="9">
        <f>T2747+S2747</f>
        <v>0</v>
      </c>
      <c r="V2747" s="9">
        <f>(Q2747+U2747)/(0.944*1000)</f>
        <v>0</v>
      </c>
    </row>
    <row r="2748" spans="1:22" x14ac:dyDescent="0.3">
      <c r="A2748" s="14">
        <v>2753</v>
      </c>
      <c r="B2748" s="14" t="s">
        <v>6349</v>
      </c>
      <c r="C2748" s="14" t="s">
        <v>13510</v>
      </c>
      <c r="D2748" s="14" t="s">
        <v>13504</v>
      </c>
      <c r="E2748" s="14" t="s">
        <v>13480</v>
      </c>
      <c r="F2748" s="14">
        <v>10</v>
      </c>
      <c r="G2748" s="14">
        <v>0.25</v>
      </c>
      <c r="H2748" s="15">
        <v>2.0626000000000005E-2</v>
      </c>
      <c r="I2748" s="15">
        <f>M2748-V2748</f>
        <v>0.24187400000000001</v>
      </c>
      <c r="J2748" s="14"/>
      <c r="K2748" s="13"/>
      <c r="L2748" s="9">
        <f>G2748*1.05</f>
        <v>0.26250000000000001</v>
      </c>
      <c r="M2748" s="11">
        <f>L2748-H2748</f>
        <v>0.24187400000000001</v>
      </c>
      <c r="N2748" s="11">
        <v>0</v>
      </c>
      <c r="P2748" s="9">
        <f>0.5*N2748/1000</f>
        <v>0</v>
      </c>
      <c r="Q2748" s="9">
        <f>P2748+O2748</f>
        <v>0</v>
      </c>
      <c r="R2748" s="11">
        <v>0</v>
      </c>
      <c r="T2748" s="9">
        <f>0.5*R2748</f>
        <v>0</v>
      </c>
      <c r="U2748" s="9">
        <f>T2748+S2748</f>
        <v>0</v>
      </c>
      <c r="V2748" s="9">
        <f>(Q2748+U2748)/(0.944*1000)</f>
        <v>0</v>
      </c>
    </row>
    <row r="2749" spans="1:22" x14ac:dyDescent="0.3">
      <c r="A2749" s="14">
        <v>2754</v>
      </c>
      <c r="B2749" s="14" t="s">
        <v>6350</v>
      </c>
      <c r="C2749" s="14" t="s">
        <v>13510</v>
      </c>
      <c r="D2749" s="14" t="s">
        <v>13504</v>
      </c>
      <c r="E2749" s="14" t="s">
        <v>13480</v>
      </c>
      <c r="F2749" s="14">
        <v>10</v>
      </c>
      <c r="G2749" s="14">
        <v>0.25</v>
      </c>
      <c r="H2749" s="15">
        <v>3.246700000000001E-2</v>
      </c>
      <c r="I2749" s="15">
        <f>M2749-V2749</f>
        <v>0.23003299999999999</v>
      </c>
      <c r="J2749" s="14"/>
      <c r="K2749" s="13"/>
      <c r="L2749" s="9">
        <f>G2749*1.05</f>
        <v>0.26250000000000001</v>
      </c>
      <c r="M2749" s="11">
        <f>L2749-H2749</f>
        <v>0.23003299999999999</v>
      </c>
      <c r="N2749" s="11">
        <v>0</v>
      </c>
      <c r="P2749" s="9">
        <f>0.5*N2749/1000</f>
        <v>0</v>
      </c>
      <c r="Q2749" s="9">
        <f>P2749+O2749</f>
        <v>0</v>
      </c>
      <c r="R2749" s="11">
        <v>0</v>
      </c>
      <c r="T2749" s="9">
        <f>0.5*R2749</f>
        <v>0</v>
      </c>
      <c r="U2749" s="9">
        <f>T2749+S2749</f>
        <v>0</v>
      </c>
      <c r="V2749" s="9">
        <f>(Q2749+U2749)/(0.944*1000)</f>
        <v>0</v>
      </c>
    </row>
    <row r="2750" spans="1:22" x14ac:dyDescent="0.3">
      <c r="A2750" s="14">
        <v>2755</v>
      </c>
      <c r="B2750" s="14" t="s">
        <v>6351</v>
      </c>
      <c r="C2750" s="14" t="s">
        <v>13510</v>
      </c>
      <c r="D2750" s="14" t="s">
        <v>13504</v>
      </c>
      <c r="E2750" s="14" t="s">
        <v>13480</v>
      </c>
      <c r="F2750" s="14">
        <v>10</v>
      </c>
      <c r="G2750" s="14">
        <v>0.1</v>
      </c>
      <c r="H2750" s="15">
        <v>4.4275000000000002E-2</v>
      </c>
      <c r="I2750" s="15">
        <f>M2750-V2750</f>
        <v>6.0725000000000008E-2</v>
      </c>
      <c r="J2750" s="14"/>
      <c r="K2750" s="13"/>
      <c r="L2750" s="9">
        <f>G2750*1.05</f>
        <v>0.10500000000000001</v>
      </c>
      <c r="M2750" s="11">
        <f>L2750-H2750</f>
        <v>6.0725000000000008E-2</v>
      </c>
      <c r="N2750" s="11">
        <v>0</v>
      </c>
      <c r="P2750" s="9">
        <f>0.5*N2750/1000</f>
        <v>0</v>
      </c>
      <c r="Q2750" s="9">
        <f>P2750+O2750</f>
        <v>0</v>
      </c>
      <c r="R2750" s="11">
        <v>0</v>
      </c>
      <c r="T2750" s="9">
        <f>0.5*R2750</f>
        <v>0</v>
      </c>
      <c r="U2750" s="9">
        <f>T2750+S2750</f>
        <v>0</v>
      </c>
      <c r="V2750" s="9">
        <f>(Q2750+U2750)/(0.944*1000)</f>
        <v>0</v>
      </c>
    </row>
    <row r="2751" spans="1:22" x14ac:dyDescent="0.3">
      <c r="A2751" s="14">
        <v>2756</v>
      </c>
      <c r="B2751" s="14" t="s">
        <v>6352</v>
      </c>
      <c r="C2751" s="14" t="s">
        <v>13510</v>
      </c>
      <c r="D2751" s="14" t="s">
        <v>13504</v>
      </c>
      <c r="E2751" s="14" t="s">
        <v>13480</v>
      </c>
      <c r="F2751" s="14">
        <v>10</v>
      </c>
      <c r="G2751" s="14">
        <v>0.16</v>
      </c>
      <c r="H2751" s="15">
        <v>6.0623999999999997E-2</v>
      </c>
      <c r="I2751" s="15">
        <f>M2751-V2751</f>
        <v>0.10737600000000001</v>
      </c>
      <c r="J2751" s="14"/>
      <c r="K2751" s="13"/>
      <c r="L2751" s="9">
        <f>G2751*1.05</f>
        <v>0.16800000000000001</v>
      </c>
      <c r="M2751" s="11">
        <f>L2751-H2751</f>
        <v>0.10737600000000001</v>
      </c>
      <c r="N2751" s="11">
        <v>0</v>
      </c>
      <c r="P2751" s="9">
        <f>0.5*N2751/1000</f>
        <v>0</v>
      </c>
      <c r="Q2751" s="9">
        <f>P2751+O2751</f>
        <v>0</v>
      </c>
      <c r="R2751" s="11">
        <v>0</v>
      </c>
      <c r="T2751" s="9">
        <f>0.5*R2751</f>
        <v>0</v>
      </c>
      <c r="U2751" s="9">
        <f>T2751+S2751</f>
        <v>0</v>
      </c>
      <c r="V2751" s="9">
        <f>(Q2751+U2751)/(0.944*1000)</f>
        <v>0</v>
      </c>
    </row>
    <row r="2752" spans="1:22" x14ac:dyDescent="0.3">
      <c r="A2752" s="14">
        <v>2757</v>
      </c>
      <c r="B2752" s="14" t="s">
        <v>6353</v>
      </c>
      <c r="C2752" s="14" t="s">
        <v>13510</v>
      </c>
      <c r="D2752" s="14" t="s">
        <v>13504</v>
      </c>
      <c r="E2752" s="14" t="s">
        <v>13480</v>
      </c>
      <c r="F2752" s="14">
        <v>10</v>
      </c>
      <c r="G2752" s="14">
        <v>0.1</v>
      </c>
      <c r="H2752" s="15">
        <v>2.4372000000000001E-2</v>
      </c>
      <c r="I2752" s="15">
        <f>M2752-V2752</f>
        <v>8.0628000000000005E-2</v>
      </c>
      <c r="J2752" s="14"/>
      <c r="K2752" s="13"/>
      <c r="L2752" s="9">
        <f>G2752*1.05</f>
        <v>0.10500000000000001</v>
      </c>
      <c r="M2752" s="11">
        <f>L2752-H2752</f>
        <v>8.0628000000000005E-2</v>
      </c>
      <c r="N2752" s="11">
        <v>0</v>
      </c>
      <c r="P2752" s="9">
        <f>0.5*N2752/1000</f>
        <v>0</v>
      </c>
      <c r="Q2752" s="9">
        <f>P2752+O2752</f>
        <v>0</v>
      </c>
      <c r="R2752" s="11">
        <v>0</v>
      </c>
      <c r="T2752" s="9">
        <f>0.5*R2752</f>
        <v>0</v>
      </c>
      <c r="U2752" s="9">
        <f>T2752+S2752</f>
        <v>0</v>
      </c>
      <c r="V2752" s="9">
        <f>(Q2752+U2752)/(0.944*1000)</f>
        <v>0</v>
      </c>
    </row>
    <row r="2753" spans="1:22" x14ac:dyDescent="0.3">
      <c r="A2753" s="14">
        <v>2758</v>
      </c>
      <c r="B2753" s="14" t="s">
        <v>6354</v>
      </c>
      <c r="C2753" s="14" t="s">
        <v>13510</v>
      </c>
      <c r="D2753" s="14" t="s">
        <v>13504</v>
      </c>
      <c r="E2753" s="14" t="s">
        <v>13480</v>
      </c>
      <c r="F2753" s="14">
        <v>10</v>
      </c>
      <c r="G2753" s="14">
        <v>0.16</v>
      </c>
      <c r="H2753" s="15">
        <v>2.1104999999999988E-2</v>
      </c>
      <c r="I2753" s="15">
        <f>M2753-V2753</f>
        <v>0.14689500000000003</v>
      </c>
      <c r="J2753" s="14"/>
      <c r="K2753" s="13"/>
      <c r="L2753" s="9">
        <f>G2753*1.05</f>
        <v>0.16800000000000001</v>
      </c>
      <c r="M2753" s="11">
        <f>L2753-H2753</f>
        <v>0.14689500000000003</v>
      </c>
      <c r="N2753" s="11">
        <v>0</v>
      </c>
      <c r="P2753" s="9">
        <f>0.5*N2753/1000</f>
        <v>0</v>
      </c>
      <c r="Q2753" s="9">
        <f>P2753+O2753</f>
        <v>0</v>
      </c>
      <c r="R2753" s="11">
        <v>0</v>
      </c>
      <c r="T2753" s="9">
        <f>0.5*R2753</f>
        <v>0</v>
      </c>
      <c r="U2753" s="9">
        <f>T2753+S2753</f>
        <v>0</v>
      </c>
      <c r="V2753" s="9">
        <f>(Q2753+U2753)/(0.944*1000)</f>
        <v>0</v>
      </c>
    </row>
    <row r="2754" spans="1:22" x14ac:dyDescent="0.3">
      <c r="A2754" s="14">
        <v>2759</v>
      </c>
      <c r="B2754" s="14" t="s">
        <v>6355</v>
      </c>
      <c r="C2754" s="14" t="s">
        <v>13510</v>
      </c>
      <c r="D2754" s="14" t="s">
        <v>13504</v>
      </c>
      <c r="E2754" s="14" t="s">
        <v>13480</v>
      </c>
      <c r="F2754" s="14">
        <v>10</v>
      </c>
      <c r="G2754" s="14">
        <v>0.1</v>
      </c>
      <c r="H2754" s="15">
        <v>2.4254999999999995E-2</v>
      </c>
      <c r="I2754" s="15">
        <f>M2754-V2754</f>
        <v>8.0745000000000011E-2</v>
      </c>
      <c r="J2754" s="14"/>
      <c r="K2754" s="13"/>
      <c r="L2754" s="9">
        <f>G2754*1.05</f>
        <v>0.10500000000000001</v>
      </c>
      <c r="M2754" s="11">
        <f>L2754-H2754</f>
        <v>8.0745000000000011E-2</v>
      </c>
      <c r="N2754" s="11">
        <v>0</v>
      </c>
      <c r="P2754" s="9">
        <f>0.5*N2754/1000</f>
        <v>0</v>
      </c>
      <c r="Q2754" s="9">
        <f>P2754+O2754</f>
        <v>0</v>
      </c>
      <c r="R2754" s="11">
        <v>0</v>
      </c>
      <c r="T2754" s="9">
        <f>0.5*R2754</f>
        <v>0</v>
      </c>
      <c r="U2754" s="9">
        <f>T2754+S2754</f>
        <v>0</v>
      </c>
      <c r="V2754" s="9">
        <f>(Q2754+U2754)/(0.944*1000)</f>
        <v>0</v>
      </c>
    </row>
    <row r="2755" spans="1:22" x14ac:dyDescent="0.3">
      <c r="A2755" s="14">
        <v>2760</v>
      </c>
      <c r="B2755" s="14" t="s">
        <v>8905</v>
      </c>
      <c r="C2755" s="14" t="s">
        <v>13510</v>
      </c>
      <c r="D2755" s="14" t="s">
        <v>13504</v>
      </c>
      <c r="E2755" s="14" t="s">
        <v>13480</v>
      </c>
      <c r="F2755" s="14">
        <v>10</v>
      </c>
      <c r="G2755" s="14">
        <v>0.1</v>
      </c>
      <c r="H2755" s="15">
        <v>3.4760999999999993E-2</v>
      </c>
      <c r="I2755" s="15">
        <f>M2755-V2755</f>
        <v>7.0239000000000024E-2</v>
      </c>
      <c r="J2755" s="14"/>
      <c r="K2755" s="13"/>
      <c r="L2755" s="9">
        <f>G2755*1.05</f>
        <v>0.10500000000000001</v>
      </c>
      <c r="M2755" s="11">
        <f>L2755-H2755</f>
        <v>7.0239000000000024E-2</v>
      </c>
      <c r="N2755" s="11">
        <v>0</v>
      </c>
      <c r="P2755" s="9">
        <f>0.5*N2755/1000</f>
        <v>0</v>
      </c>
      <c r="Q2755" s="9">
        <f>P2755+O2755</f>
        <v>0</v>
      </c>
      <c r="R2755" s="11">
        <v>0</v>
      </c>
      <c r="T2755" s="9">
        <f>0.5*R2755</f>
        <v>0</v>
      </c>
      <c r="U2755" s="9">
        <f>T2755+S2755</f>
        <v>0</v>
      </c>
      <c r="V2755" s="9">
        <f>(Q2755+U2755)/(0.944*1000)</f>
        <v>0</v>
      </c>
    </row>
    <row r="2756" spans="1:22" x14ac:dyDescent="0.3">
      <c r="A2756" s="14">
        <v>2761</v>
      </c>
      <c r="B2756" s="14" t="s">
        <v>6356</v>
      </c>
      <c r="C2756" s="14" t="s">
        <v>13510</v>
      </c>
      <c r="D2756" s="14" t="s">
        <v>13504</v>
      </c>
      <c r="E2756" s="14" t="s">
        <v>13480</v>
      </c>
      <c r="F2756" s="14">
        <v>10</v>
      </c>
      <c r="G2756" s="14">
        <v>0.1</v>
      </c>
      <c r="H2756" s="15">
        <v>3.2359000000000006E-2</v>
      </c>
      <c r="I2756" s="15">
        <f>M2756-V2756</f>
        <v>7.2641000000000011E-2</v>
      </c>
      <c r="J2756" s="14"/>
      <c r="K2756" s="13"/>
      <c r="L2756" s="9">
        <f>G2756*1.05</f>
        <v>0.10500000000000001</v>
      </c>
      <c r="M2756" s="11">
        <f>L2756-H2756</f>
        <v>7.2641000000000011E-2</v>
      </c>
      <c r="N2756" s="11">
        <v>0</v>
      </c>
      <c r="P2756" s="9">
        <f>0.5*N2756/1000</f>
        <v>0</v>
      </c>
      <c r="Q2756" s="9">
        <f>P2756+O2756</f>
        <v>0</v>
      </c>
      <c r="R2756" s="11">
        <v>0</v>
      </c>
      <c r="T2756" s="9">
        <f>0.5*R2756</f>
        <v>0</v>
      </c>
      <c r="U2756" s="9">
        <f>T2756+S2756</f>
        <v>0</v>
      </c>
      <c r="V2756" s="9">
        <f>(Q2756+U2756)/(0.944*1000)</f>
        <v>0</v>
      </c>
    </row>
    <row r="2757" spans="1:22" x14ac:dyDescent="0.3">
      <c r="A2757" s="14">
        <v>2762</v>
      </c>
      <c r="B2757" s="14" t="s">
        <v>6357</v>
      </c>
      <c r="C2757" s="14" t="s">
        <v>13510</v>
      </c>
      <c r="D2757" s="14" t="s">
        <v>13504</v>
      </c>
      <c r="E2757" s="14" t="s">
        <v>13480</v>
      </c>
      <c r="F2757" s="14">
        <v>10</v>
      </c>
      <c r="G2757" s="14">
        <v>0.16</v>
      </c>
      <c r="H2757" s="15">
        <v>4.2328000000000005E-2</v>
      </c>
      <c r="I2757" s="15">
        <f>M2757-V2757</f>
        <v>0.12567200000000001</v>
      </c>
      <c r="J2757" s="14"/>
      <c r="K2757" s="13"/>
      <c r="L2757" s="9">
        <f>G2757*1.05</f>
        <v>0.16800000000000001</v>
      </c>
      <c r="M2757" s="11">
        <f>L2757-H2757</f>
        <v>0.12567200000000001</v>
      </c>
      <c r="N2757" s="11">
        <v>0</v>
      </c>
      <c r="P2757" s="9">
        <f>0.5*N2757/1000</f>
        <v>0</v>
      </c>
      <c r="Q2757" s="9">
        <f>P2757+O2757</f>
        <v>0</v>
      </c>
      <c r="R2757" s="11">
        <v>0</v>
      </c>
      <c r="S2757" s="9">
        <f>0.75*R2757/1000</f>
        <v>0</v>
      </c>
      <c r="T2757" s="9">
        <f>0.5*R2757</f>
        <v>0</v>
      </c>
      <c r="U2757" s="9">
        <f>T2757+S2757</f>
        <v>0</v>
      </c>
      <c r="V2757" s="9">
        <f>(Q2757+U2757)/(0.944*1000)</f>
        <v>0</v>
      </c>
    </row>
    <row r="2758" spans="1:22" x14ac:dyDescent="0.3">
      <c r="A2758" s="14">
        <v>2763</v>
      </c>
      <c r="B2758" s="14" t="s">
        <v>6358</v>
      </c>
      <c r="C2758" s="14" t="s">
        <v>13510</v>
      </c>
      <c r="D2758" s="14" t="s">
        <v>13504</v>
      </c>
      <c r="E2758" s="14" t="s">
        <v>13480</v>
      </c>
      <c r="F2758" s="14">
        <v>10</v>
      </c>
      <c r="G2758" s="14">
        <v>0.25</v>
      </c>
      <c r="H2758" s="15">
        <v>3.2344999999999999E-2</v>
      </c>
      <c r="I2758" s="15">
        <f>M2758-V2758</f>
        <v>0.230155</v>
      </c>
      <c r="J2758" s="14"/>
      <c r="K2758" s="13"/>
      <c r="L2758" s="9">
        <f>G2758*1.05</f>
        <v>0.26250000000000001</v>
      </c>
      <c r="M2758" s="11">
        <f>L2758-H2758</f>
        <v>0.230155</v>
      </c>
      <c r="N2758" s="11">
        <v>0</v>
      </c>
      <c r="P2758" s="9">
        <f>0.5*N2758/1000</f>
        <v>0</v>
      </c>
      <c r="Q2758" s="9">
        <f>P2758+O2758</f>
        <v>0</v>
      </c>
      <c r="R2758" s="11">
        <v>0</v>
      </c>
      <c r="T2758" s="9">
        <f>0.5*R2758</f>
        <v>0</v>
      </c>
      <c r="U2758" s="9">
        <f>T2758+S2758</f>
        <v>0</v>
      </c>
      <c r="V2758" s="9">
        <f>(Q2758+U2758)/(0.944*1000)</f>
        <v>0</v>
      </c>
    </row>
    <row r="2759" spans="1:22" x14ac:dyDescent="0.3">
      <c r="A2759" s="14">
        <v>2764</v>
      </c>
      <c r="B2759" s="14" t="s">
        <v>6359</v>
      </c>
      <c r="C2759" s="14" t="s">
        <v>13510</v>
      </c>
      <c r="D2759" s="14" t="s">
        <v>13504</v>
      </c>
      <c r="E2759" s="14" t="s">
        <v>13480</v>
      </c>
      <c r="F2759" s="14">
        <v>10</v>
      </c>
      <c r="G2759" s="14">
        <v>0.1</v>
      </c>
      <c r="H2759" s="15">
        <v>2.2001000000000003E-2</v>
      </c>
      <c r="I2759" s="15">
        <f>M2759-V2759</f>
        <v>8.2999000000000003E-2</v>
      </c>
      <c r="J2759" s="14"/>
      <c r="K2759" s="13"/>
      <c r="L2759" s="9">
        <f>G2759*1.05</f>
        <v>0.10500000000000001</v>
      </c>
      <c r="M2759" s="11">
        <f>L2759-H2759</f>
        <v>8.2999000000000003E-2</v>
      </c>
      <c r="N2759" s="11">
        <v>0</v>
      </c>
      <c r="P2759" s="9">
        <f>0.5*N2759/1000</f>
        <v>0</v>
      </c>
      <c r="Q2759" s="9">
        <f>P2759+O2759</f>
        <v>0</v>
      </c>
      <c r="R2759" s="11">
        <v>0</v>
      </c>
      <c r="T2759" s="9">
        <f>0.5*R2759</f>
        <v>0</v>
      </c>
      <c r="U2759" s="9">
        <f>T2759+S2759</f>
        <v>0</v>
      </c>
      <c r="V2759" s="9">
        <f>(Q2759+U2759)/(0.944*1000)</f>
        <v>0</v>
      </c>
    </row>
    <row r="2760" spans="1:22" x14ac:dyDescent="0.3">
      <c r="A2760" s="14">
        <v>2765</v>
      </c>
      <c r="B2760" s="14" t="s">
        <v>6360</v>
      </c>
      <c r="C2760" s="14" t="s">
        <v>13510</v>
      </c>
      <c r="D2760" s="14" t="s">
        <v>13504</v>
      </c>
      <c r="E2760" s="14" t="s">
        <v>13480</v>
      </c>
      <c r="F2760" s="14">
        <v>10</v>
      </c>
      <c r="G2760" s="14">
        <v>0.16</v>
      </c>
      <c r="H2760" s="15">
        <v>5.8888999999999997E-2</v>
      </c>
      <c r="I2760" s="15">
        <f>M2760-V2760</f>
        <v>0.10911100000000001</v>
      </c>
      <c r="J2760" s="14"/>
      <c r="K2760" s="13"/>
      <c r="L2760" s="9">
        <f>G2760*1.05</f>
        <v>0.16800000000000001</v>
      </c>
      <c r="M2760" s="11">
        <f>L2760-H2760</f>
        <v>0.10911100000000001</v>
      </c>
      <c r="N2760" s="11">
        <v>0</v>
      </c>
      <c r="P2760" s="9">
        <f>0.5*N2760/1000</f>
        <v>0</v>
      </c>
      <c r="Q2760" s="9">
        <f>P2760+O2760</f>
        <v>0</v>
      </c>
      <c r="R2760" s="11">
        <v>0</v>
      </c>
      <c r="T2760" s="9">
        <f>0.5*R2760</f>
        <v>0</v>
      </c>
      <c r="U2760" s="9">
        <f>T2760+S2760</f>
        <v>0</v>
      </c>
      <c r="V2760" s="9">
        <f>(Q2760+U2760)/(0.944*1000)</f>
        <v>0</v>
      </c>
    </row>
    <row r="2761" spans="1:22" x14ac:dyDescent="0.3">
      <c r="A2761" s="14">
        <v>2766</v>
      </c>
      <c r="B2761" s="14" t="s">
        <v>6361</v>
      </c>
      <c r="C2761" s="14" t="s">
        <v>13510</v>
      </c>
      <c r="D2761" s="14" t="s">
        <v>13504</v>
      </c>
      <c r="E2761" s="14" t="s">
        <v>13480</v>
      </c>
      <c r="F2761" s="14">
        <v>10</v>
      </c>
      <c r="G2761" s="14">
        <v>0.8</v>
      </c>
      <c r="H2761" s="15">
        <v>0.48328999999999994</v>
      </c>
      <c r="I2761" s="16" t="s">
        <v>13516</v>
      </c>
      <c r="J2761" s="14"/>
      <c r="K2761" s="13"/>
      <c r="L2761" s="9">
        <f>1.05*0.4</f>
        <v>0.42000000000000004</v>
      </c>
      <c r="M2761" s="11">
        <f>L2761-H2761</f>
        <v>-6.3289999999999902E-2</v>
      </c>
      <c r="N2761" s="11">
        <v>0</v>
      </c>
      <c r="P2761" s="9">
        <f>0.5*N2761/1000</f>
        <v>0</v>
      </c>
      <c r="Q2761" s="9">
        <f>P2761+O2761</f>
        <v>0</v>
      </c>
      <c r="R2761" s="11">
        <v>0</v>
      </c>
      <c r="T2761" s="9">
        <f>0.5*R2761</f>
        <v>0</v>
      </c>
      <c r="U2761" s="9">
        <f>T2761+S2761</f>
        <v>0</v>
      </c>
      <c r="V2761" s="9">
        <f>(Q2761+U2761)/(0.944*1000)</f>
        <v>0</v>
      </c>
    </row>
    <row r="2762" spans="1:22" x14ac:dyDescent="0.3">
      <c r="A2762" s="14">
        <v>2767</v>
      </c>
      <c r="B2762" s="14" t="s">
        <v>6362</v>
      </c>
      <c r="C2762" s="14" t="s">
        <v>13510</v>
      </c>
      <c r="D2762" s="14" t="s">
        <v>13504</v>
      </c>
      <c r="E2762" s="14" t="s">
        <v>13480</v>
      </c>
      <c r="F2762" s="14">
        <v>10</v>
      </c>
      <c r="G2762" s="14">
        <v>0.1</v>
      </c>
      <c r="H2762" s="15">
        <v>4.9419999999999999E-2</v>
      </c>
      <c r="I2762" s="15">
        <f>M2762-V2762</f>
        <v>5.5580000000000011E-2</v>
      </c>
      <c r="J2762" s="14"/>
      <c r="K2762" s="13"/>
      <c r="L2762" s="9">
        <f>G2762*1.05</f>
        <v>0.10500000000000001</v>
      </c>
      <c r="M2762" s="11">
        <f>L2762-H2762</f>
        <v>5.5580000000000011E-2</v>
      </c>
      <c r="N2762" s="11">
        <v>0</v>
      </c>
      <c r="P2762" s="9">
        <f>0.5*N2762/1000</f>
        <v>0</v>
      </c>
      <c r="Q2762" s="9">
        <f>P2762+O2762</f>
        <v>0</v>
      </c>
      <c r="R2762" s="11">
        <v>0</v>
      </c>
      <c r="T2762" s="9">
        <f>0.5*R2762</f>
        <v>0</v>
      </c>
      <c r="U2762" s="9">
        <f>T2762+S2762</f>
        <v>0</v>
      </c>
      <c r="V2762" s="9">
        <f>(Q2762+U2762)/(0.944*1000)</f>
        <v>0</v>
      </c>
    </row>
    <row r="2763" spans="1:22" x14ac:dyDescent="0.3">
      <c r="A2763" s="14">
        <v>2768</v>
      </c>
      <c r="B2763" s="14" t="s">
        <v>6363</v>
      </c>
      <c r="C2763" s="14" t="s">
        <v>13510</v>
      </c>
      <c r="D2763" s="14" t="s">
        <v>13504</v>
      </c>
      <c r="E2763" s="14" t="s">
        <v>13480</v>
      </c>
      <c r="F2763" s="14">
        <v>10</v>
      </c>
      <c r="G2763" s="14">
        <v>0.1</v>
      </c>
      <c r="H2763" s="15">
        <v>2.0720000000000027E-3</v>
      </c>
      <c r="I2763" s="15">
        <f>M2763-V2763</f>
        <v>0.10292800000000001</v>
      </c>
      <c r="J2763" s="14"/>
      <c r="K2763" s="13"/>
      <c r="L2763" s="9">
        <f>G2763*1.05</f>
        <v>0.10500000000000001</v>
      </c>
      <c r="M2763" s="11">
        <f>L2763-H2763</f>
        <v>0.10292800000000001</v>
      </c>
      <c r="N2763" s="11">
        <v>0</v>
      </c>
      <c r="P2763" s="9">
        <f>0.5*N2763/1000</f>
        <v>0</v>
      </c>
      <c r="Q2763" s="9">
        <f>P2763+O2763</f>
        <v>0</v>
      </c>
      <c r="R2763" s="11">
        <v>0</v>
      </c>
      <c r="T2763" s="9">
        <f>0.5*R2763</f>
        <v>0</v>
      </c>
      <c r="U2763" s="9">
        <f>T2763+S2763</f>
        <v>0</v>
      </c>
      <c r="V2763" s="9">
        <f>(Q2763+U2763)/(0.944*1000)</f>
        <v>0</v>
      </c>
    </row>
    <row r="2764" spans="1:22" x14ac:dyDescent="0.3">
      <c r="A2764" s="14">
        <v>2769</v>
      </c>
      <c r="B2764" s="14" t="s">
        <v>6364</v>
      </c>
      <c r="C2764" s="14" t="s">
        <v>13510</v>
      </c>
      <c r="D2764" s="14" t="s">
        <v>13504</v>
      </c>
      <c r="E2764" s="14" t="s">
        <v>13480</v>
      </c>
      <c r="F2764" s="14">
        <v>10</v>
      </c>
      <c r="G2764" s="14">
        <v>0.1</v>
      </c>
      <c r="H2764" s="15">
        <v>9.8760000000000046E-3</v>
      </c>
      <c r="I2764" s="15">
        <f>M2764-V2764</f>
        <v>9.5124E-2</v>
      </c>
      <c r="J2764" s="14"/>
      <c r="K2764" s="13"/>
      <c r="L2764" s="9">
        <f>G2764*1.05</f>
        <v>0.10500000000000001</v>
      </c>
      <c r="M2764" s="11">
        <f>L2764-H2764</f>
        <v>9.5124E-2</v>
      </c>
      <c r="N2764" s="11">
        <v>0</v>
      </c>
      <c r="P2764" s="9">
        <f>0.5*N2764/1000</f>
        <v>0</v>
      </c>
      <c r="Q2764" s="9">
        <f>P2764+O2764</f>
        <v>0</v>
      </c>
      <c r="R2764" s="11">
        <v>0</v>
      </c>
      <c r="T2764" s="9">
        <f>0.5*R2764</f>
        <v>0</v>
      </c>
      <c r="U2764" s="9">
        <f>T2764+S2764</f>
        <v>0</v>
      </c>
      <c r="V2764" s="9">
        <f>(Q2764+U2764)/(0.944*1000)</f>
        <v>0</v>
      </c>
    </row>
    <row r="2765" spans="1:22" x14ac:dyDescent="0.3">
      <c r="A2765" s="14">
        <v>2770</v>
      </c>
      <c r="B2765" s="14" t="s">
        <v>6365</v>
      </c>
      <c r="C2765" s="14" t="s">
        <v>13510</v>
      </c>
      <c r="D2765" s="14" t="s">
        <v>13504</v>
      </c>
      <c r="E2765" s="14" t="s">
        <v>13480</v>
      </c>
      <c r="F2765" s="14">
        <v>10</v>
      </c>
      <c r="G2765" s="14">
        <v>0.2</v>
      </c>
      <c r="H2765" s="15">
        <v>0.13105599999999998</v>
      </c>
      <c r="I2765" s="16" t="s">
        <v>13516</v>
      </c>
      <c r="J2765" s="14"/>
      <c r="K2765" s="13"/>
      <c r="L2765" s="9">
        <f>G2765/2*1.05</f>
        <v>0.10500000000000001</v>
      </c>
      <c r="M2765" s="11">
        <f>L2765-H2765</f>
        <v>-2.6055999999999968E-2</v>
      </c>
      <c r="N2765" s="11">
        <v>0</v>
      </c>
      <c r="P2765" s="9">
        <f>0.5*N2765/1000</f>
        <v>0</v>
      </c>
      <c r="Q2765" s="9">
        <f>P2765+O2765</f>
        <v>0</v>
      </c>
      <c r="R2765" s="11">
        <v>0</v>
      </c>
      <c r="T2765" s="9">
        <f>0.5*R2765</f>
        <v>0</v>
      </c>
      <c r="U2765" s="9">
        <f>T2765+S2765</f>
        <v>0</v>
      </c>
      <c r="V2765" s="9">
        <f>(Q2765+U2765)/(0.944*1000)</f>
        <v>0</v>
      </c>
    </row>
    <row r="2766" spans="1:22" x14ac:dyDescent="0.3">
      <c r="A2766" s="14">
        <v>2771</v>
      </c>
      <c r="B2766" s="14" t="s">
        <v>6366</v>
      </c>
      <c r="C2766" s="14" t="s">
        <v>13510</v>
      </c>
      <c r="D2766" s="14" t="s">
        <v>13504</v>
      </c>
      <c r="E2766" s="14" t="s">
        <v>13480</v>
      </c>
      <c r="F2766" s="14">
        <v>10</v>
      </c>
      <c r="G2766" s="14">
        <v>0.2</v>
      </c>
      <c r="H2766" s="15">
        <v>0.119779</v>
      </c>
      <c r="I2766" s="16" t="s">
        <v>13516</v>
      </c>
      <c r="J2766" s="14"/>
      <c r="K2766" s="13"/>
      <c r="L2766" s="9">
        <f>G2766/2*1.05</f>
        <v>0.10500000000000001</v>
      </c>
      <c r="M2766" s="11">
        <f>L2766-H2766</f>
        <v>-1.4778999999999987E-2</v>
      </c>
      <c r="N2766" s="11">
        <v>0</v>
      </c>
      <c r="P2766" s="9">
        <f>0.5*N2766/1000</f>
        <v>0</v>
      </c>
      <c r="Q2766" s="9">
        <f>P2766+O2766</f>
        <v>0</v>
      </c>
      <c r="R2766" s="11">
        <v>0</v>
      </c>
      <c r="T2766" s="9">
        <f>0.5*R2766</f>
        <v>0</v>
      </c>
      <c r="U2766" s="9">
        <f>T2766+S2766</f>
        <v>0</v>
      </c>
      <c r="V2766" s="9">
        <f>(Q2766+U2766)/(0.944*1000)</f>
        <v>0</v>
      </c>
    </row>
    <row r="2767" spans="1:22" x14ac:dyDescent="0.3">
      <c r="A2767" s="14">
        <v>2772</v>
      </c>
      <c r="B2767" s="14" t="s">
        <v>6367</v>
      </c>
      <c r="C2767" s="14" t="s">
        <v>13510</v>
      </c>
      <c r="D2767" s="14" t="s">
        <v>13504</v>
      </c>
      <c r="E2767" s="14" t="s">
        <v>13480</v>
      </c>
      <c r="F2767" s="14">
        <v>10</v>
      </c>
      <c r="G2767" s="14">
        <v>2.5000000000000001E-2</v>
      </c>
      <c r="H2767" s="15">
        <v>2.7229999999999989E-3</v>
      </c>
      <c r="I2767" s="15">
        <f>M2767-V2767</f>
        <v>2.3527000000000003E-2</v>
      </c>
      <c r="J2767" s="14"/>
      <c r="K2767" s="13"/>
      <c r="L2767" s="9">
        <f>G2767*1.05</f>
        <v>2.6250000000000002E-2</v>
      </c>
      <c r="M2767" s="11">
        <f>L2767-H2767</f>
        <v>2.3527000000000003E-2</v>
      </c>
      <c r="N2767" s="11">
        <v>0</v>
      </c>
      <c r="P2767" s="9">
        <f>0.5*N2767/1000</f>
        <v>0</v>
      </c>
      <c r="Q2767" s="9">
        <f>P2767+O2767</f>
        <v>0</v>
      </c>
      <c r="R2767" s="11">
        <v>0</v>
      </c>
      <c r="T2767" s="9">
        <f>0.5*R2767</f>
        <v>0</v>
      </c>
      <c r="U2767" s="9">
        <f>T2767+S2767</f>
        <v>0</v>
      </c>
      <c r="V2767" s="9">
        <f>(Q2767+U2767)/(0.944*1000)</f>
        <v>0</v>
      </c>
    </row>
    <row r="2768" spans="1:22" x14ac:dyDescent="0.3">
      <c r="A2768" s="14">
        <v>2773</v>
      </c>
      <c r="B2768" s="14" t="s">
        <v>6368</v>
      </c>
      <c r="C2768" s="14" t="s">
        <v>13510</v>
      </c>
      <c r="D2768" s="14" t="s">
        <v>13504</v>
      </c>
      <c r="E2768" s="14" t="s">
        <v>13480</v>
      </c>
      <c r="F2768" s="14">
        <v>10</v>
      </c>
      <c r="G2768" s="14">
        <v>0.1</v>
      </c>
      <c r="H2768" s="15">
        <v>1.5716999999999998E-2</v>
      </c>
      <c r="I2768" s="15">
        <f>M2768-V2768</f>
        <v>8.9283000000000015E-2</v>
      </c>
      <c r="J2768" s="14"/>
      <c r="K2768" s="13"/>
      <c r="L2768" s="9">
        <f>G2768*1.05</f>
        <v>0.10500000000000001</v>
      </c>
      <c r="M2768" s="11">
        <f>L2768-H2768</f>
        <v>8.9283000000000015E-2</v>
      </c>
      <c r="N2768" s="11">
        <v>0</v>
      </c>
      <c r="P2768" s="9">
        <f>0.5*N2768/1000</f>
        <v>0</v>
      </c>
      <c r="Q2768" s="9">
        <f>P2768+O2768</f>
        <v>0</v>
      </c>
      <c r="R2768" s="11">
        <v>0</v>
      </c>
      <c r="T2768" s="9">
        <f>0.5*R2768</f>
        <v>0</v>
      </c>
      <c r="U2768" s="9">
        <f>T2768+S2768</f>
        <v>0</v>
      </c>
      <c r="V2768" s="9">
        <f>(Q2768+U2768)/(0.944*1000)</f>
        <v>0</v>
      </c>
    </row>
    <row r="2769" spans="1:22" x14ac:dyDescent="0.3">
      <c r="A2769" s="14">
        <v>2774</v>
      </c>
      <c r="B2769" s="14" t="s">
        <v>6369</v>
      </c>
      <c r="C2769" s="14" t="s">
        <v>13510</v>
      </c>
      <c r="D2769" s="14" t="s">
        <v>13504</v>
      </c>
      <c r="E2769" s="14" t="s">
        <v>13480</v>
      </c>
      <c r="F2769" s="14">
        <v>10</v>
      </c>
      <c r="G2769" s="14">
        <v>0.4</v>
      </c>
      <c r="H2769" s="15">
        <v>3.1596000000000006E-2</v>
      </c>
      <c r="I2769" s="15">
        <f>M2769-V2769</f>
        <v>0.38840400000000003</v>
      </c>
      <c r="J2769" s="14"/>
      <c r="K2769" s="13"/>
      <c r="L2769" s="9">
        <f>G2769*1.05</f>
        <v>0.42000000000000004</v>
      </c>
      <c r="M2769" s="11">
        <f>L2769-H2769</f>
        <v>0.38840400000000003</v>
      </c>
      <c r="N2769" s="11">
        <v>0</v>
      </c>
      <c r="P2769" s="9">
        <f>0.5*N2769/1000</f>
        <v>0</v>
      </c>
      <c r="Q2769" s="9">
        <f>P2769+O2769</f>
        <v>0</v>
      </c>
      <c r="R2769" s="11">
        <v>0</v>
      </c>
      <c r="T2769" s="9">
        <f>0.5*R2769</f>
        <v>0</v>
      </c>
      <c r="U2769" s="9">
        <f>T2769+S2769</f>
        <v>0</v>
      </c>
      <c r="V2769" s="9">
        <f>(Q2769+U2769)/(0.944*1000)</f>
        <v>0</v>
      </c>
    </row>
    <row r="2770" spans="1:22" x14ac:dyDescent="0.3">
      <c r="A2770" s="14">
        <v>2775</v>
      </c>
      <c r="B2770" s="14" t="s">
        <v>6370</v>
      </c>
      <c r="C2770" s="14" t="s">
        <v>13510</v>
      </c>
      <c r="D2770" s="14" t="s">
        <v>13504</v>
      </c>
      <c r="E2770" s="14" t="s">
        <v>13480</v>
      </c>
      <c r="F2770" s="14">
        <v>10</v>
      </c>
      <c r="G2770" s="14">
        <v>2</v>
      </c>
      <c r="H2770" s="15">
        <v>0.84399999999999997</v>
      </c>
      <c r="I2770" s="15">
        <f>M2770-V2770</f>
        <v>0.20600000000000007</v>
      </c>
      <c r="J2770" s="14"/>
      <c r="K2770" s="13"/>
      <c r="L2770" s="9">
        <f>G2770/2*1.05</f>
        <v>1.05</v>
      </c>
      <c r="M2770" s="11">
        <f>L2770-H2770</f>
        <v>0.20600000000000007</v>
      </c>
      <c r="N2770" s="11">
        <v>0</v>
      </c>
      <c r="P2770" s="9">
        <f>0.5*N2770/1000</f>
        <v>0</v>
      </c>
      <c r="Q2770" s="9">
        <f>P2770+O2770</f>
        <v>0</v>
      </c>
      <c r="R2770" s="11">
        <v>0</v>
      </c>
      <c r="T2770" s="9">
        <f>0.5*R2770</f>
        <v>0</v>
      </c>
      <c r="U2770" s="9">
        <f>T2770+S2770</f>
        <v>0</v>
      </c>
      <c r="V2770" s="9">
        <f>(Q2770+U2770)/(0.944*1000)</f>
        <v>0</v>
      </c>
    </row>
    <row r="2771" spans="1:22" x14ac:dyDescent="0.3">
      <c r="A2771" s="14">
        <v>2776</v>
      </c>
      <c r="B2771" s="14" t="s">
        <v>6371</v>
      </c>
      <c r="C2771" s="14" t="s">
        <v>13510</v>
      </c>
      <c r="D2771" s="14" t="s">
        <v>13504</v>
      </c>
      <c r="E2771" s="14" t="s">
        <v>13480</v>
      </c>
      <c r="F2771" s="14">
        <v>10</v>
      </c>
      <c r="G2771" s="14">
        <v>0.1</v>
      </c>
      <c r="H2771" s="15">
        <v>8.0579999999999999E-2</v>
      </c>
      <c r="I2771" s="15">
        <f>M2771-V2771</f>
        <v>2.4420000000000011E-2</v>
      </c>
      <c r="J2771" s="14"/>
      <c r="K2771" s="13"/>
      <c r="L2771" s="9">
        <f>G2771*1.05</f>
        <v>0.10500000000000001</v>
      </c>
      <c r="M2771" s="11">
        <f>L2771-H2771</f>
        <v>2.4420000000000011E-2</v>
      </c>
      <c r="N2771" s="11">
        <v>0</v>
      </c>
      <c r="P2771" s="9">
        <f>0.5*N2771/1000</f>
        <v>0</v>
      </c>
      <c r="Q2771" s="9">
        <f>P2771+O2771</f>
        <v>0</v>
      </c>
      <c r="R2771" s="11">
        <v>0</v>
      </c>
      <c r="T2771" s="9">
        <f>0.5*R2771</f>
        <v>0</v>
      </c>
      <c r="U2771" s="9">
        <f>T2771+S2771</f>
        <v>0</v>
      </c>
      <c r="V2771" s="9">
        <f>(Q2771+U2771)/(0.944*1000)</f>
        <v>0</v>
      </c>
    </row>
    <row r="2772" spans="1:22" x14ac:dyDescent="0.3">
      <c r="A2772" s="14">
        <v>2777</v>
      </c>
      <c r="B2772" s="14" t="s">
        <v>6372</v>
      </c>
      <c r="C2772" s="14" t="s">
        <v>13510</v>
      </c>
      <c r="D2772" s="14" t="s">
        <v>13504</v>
      </c>
      <c r="E2772" s="14" t="s">
        <v>13480</v>
      </c>
      <c r="F2772" s="14">
        <v>10</v>
      </c>
      <c r="G2772" s="14">
        <v>2.5000000000000001E-2</v>
      </c>
      <c r="H2772" s="15">
        <v>0</v>
      </c>
      <c r="I2772" s="15">
        <f>M2772-V2772</f>
        <v>2.6250000000000002E-2</v>
      </c>
      <c r="J2772" s="14"/>
      <c r="K2772" s="13"/>
      <c r="L2772" s="9">
        <f>G2772*1.05</f>
        <v>2.6250000000000002E-2</v>
      </c>
      <c r="M2772" s="11">
        <f>L2772-H2772</f>
        <v>2.6250000000000002E-2</v>
      </c>
      <c r="N2772" s="11">
        <v>0</v>
      </c>
      <c r="P2772" s="9">
        <f>0.5*N2772/1000</f>
        <v>0</v>
      </c>
      <c r="Q2772" s="9">
        <f>P2772+O2772</f>
        <v>0</v>
      </c>
      <c r="R2772" s="11">
        <v>0</v>
      </c>
      <c r="T2772" s="9">
        <f>0.5*R2772</f>
        <v>0</v>
      </c>
      <c r="U2772" s="9">
        <f>T2772+S2772</f>
        <v>0</v>
      </c>
      <c r="V2772" s="9">
        <f>(Q2772+U2772)/(0.944*1000)</f>
        <v>0</v>
      </c>
    </row>
    <row r="2773" spans="1:22" x14ac:dyDescent="0.3">
      <c r="A2773" s="14">
        <v>2778</v>
      </c>
      <c r="B2773" s="14" t="s">
        <v>6373</v>
      </c>
      <c r="C2773" s="14" t="s">
        <v>13510</v>
      </c>
      <c r="D2773" s="14" t="s">
        <v>13504</v>
      </c>
      <c r="E2773" s="14" t="s">
        <v>13480</v>
      </c>
      <c r="F2773" s="14">
        <v>10</v>
      </c>
      <c r="G2773" s="14">
        <v>0.8</v>
      </c>
      <c r="H2773" s="15">
        <v>0.4</v>
      </c>
      <c r="I2773" s="15">
        <f>M2773-V2773</f>
        <v>2.0000000000000018E-2</v>
      </c>
      <c r="J2773" s="14"/>
      <c r="K2773" s="13"/>
      <c r="L2773" s="9">
        <f>1.05*0.4</f>
        <v>0.42000000000000004</v>
      </c>
      <c r="M2773" s="11">
        <f>L2773-H2773</f>
        <v>2.0000000000000018E-2</v>
      </c>
      <c r="N2773" s="11">
        <v>0</v>
      </c>
      <c r="P2773" s="9">
        <f>0.5*N2773/1000</f>
        <v>0</v>
      </c>
      <c r="Q2773" s="9">
        <f>P2773+O2773</f>
        <v>0</v>
      </c>
      <c r="R2773" s="11">
        <v>0</v>
      </c>
      <c r="T2773" s="9">
        <f>0.5*R2773</f>
        <v>0</v>
      </c>
      <c r="U2773" s="9">
        <f>T2773+S2773</f>
        <v>0</v>
      </c>
      <c r="V2773" s="9">
        <f>(Q2773+U2773)/(0.944*1000)</f>
        <v>0</v>
      </c>
    </row>
    <row r="2774" spans="1:22" x14ac:dyDescent="0.3">
      <c r="A2774" s="14">
        <v>2779</v>
      </c>
      <c r="B2774" s="14" t="s">
        <v>6374</v>
      </c>
      <c r="C2774" s="14" t="s">
        <v>13510</v>
      </c>
      <c r="D2774" s="14" t="s">
        <v>13504</v>
      </c>
      <c r="E2774" s="14" t="s">
        <v>13480</v>
      </c>
      <c r="F2774" s="14">
        <v>10</v>
      </c>
      <c r="G2774" s="14">
        <v>6.3E-2</v>
      </c>
      <c r="H2774" s="15">
        <v>1.5812853932584268E-2</v>
      </c>
      <c r="I2774" s="15">
        <f>M2774-V2774</f>
        <v>5.0337146067415732E-2</v>
      </c>
      <c r="J2774" s="14"/>
      <c r="K2774" s="13"/>
      <c r="L2774" s="9">
        <f>G2774*1.05</f>
        <v>6.615E-2</v>
      </c>
      <c r="M2774" s="11">
        <f>L2774-H2774</f>
        <v>5.0337146067415732E-2</v>
      </c>
      <c r="N2774" s="11">
        <v>0</v>
      </c>
      <c r="P2774" s="9">
        <f>0.5*N2774/1000</f>
        <v>0</v>
      </c>
      <c r="Q2774" s="9">
        <f>P2774+O2774</f>
        <v>0</v>
      </c>
      <c r="R2774" s="11">
        <v>0</v>
      </c>
      <c r="T2774" s="9">
        <f>0.5*R2774</f>
        <v>0</v>
      </c>
      <c r="U2774" s="9">
        <f>T2774+S2774</f>
        <v>0</v>
      </c>
      <c r="V2774" s="9">
        <f>(Q2774+U2774)/(0.944*1000)</f>
        <v>0</v>
      </c>
    </row>
    <row r="2775" spans="1:22" x14ac:dyDescent="0.3">
      <c r="A2775" s="14">
        <v>2780</v>
      </c>
      <c r="B2775" s="14" t="s">
        <v>6375</v>
      </c>
      <c r="C2775" s="14" t="s">
        <v>13510</v>
      </c>
      <c r="D2775" s="14" t="s">
        <v>13504</v>
      </c>
      <c r="E2775" s="14" t="s">
        <v>13480</v>
      </c>
      <c r="F2775" s="14">
        <v>10</v>
      </c>
      <c r="G2775" s="14">
        <v>0.8</v>
      </c>
      <c r="H2775" s="15">
        <v>0.41393999999999997</v>
      </c>
      <c r="I2775" s="15">
        <f>M2775-V2775</f>
        <v>6.0600000000000653E-3</v>
      </c>
      <c r="J2775" s="14"/>
      <c r="K2775" s="13"/>
      <c r="L2775" s="9">
        <f>1.05*0.4</f>
        <v>0.42000000000000004</v>
      </c>
      <c r="M2775" s="11">
        <f>L2775-H2775</f>
        <v>6.0600000000000653E-3</v>
      </c>
      <c r="N2775" s="11">
        <v>0</v>
      </c>
      <c r="P2775" s="9">
        <f>0.5*N2775/1000</f>
        <v>0</v>
      </c>
      <c r="Q2775" s="9">
        <f>P2775+O2775</f>
        <v>0</v>
      </c>
      <c r="R2775" s="11">
        <v>0</v>
      </c>
      <c r="T2775" s="9">
        <f>0.5*R2775</f>
        <v>0</v>
      </c>
      <c r="U2775" s="9">
        <f>T2775+S2775</f>
        <v>0</v>
      </c>
      <c r="V2775" s="9">
        <f>(Q2775+U2775)/(0.944*1000)</f>
        <v>0</v>
      </c>
    </row>
    <row r="2776" spans="1:22" x14ac:dyDescent="0.3">
      <c r="A2776" s="14">
        <v>2781</v>
      </c>
      <c r="B2776" s="14" t="s">
        <v>6376</v>
      </c>
      <c r="C2776" s="14" t="s">
        <v>13510</v>
      </c>
      <c r="D2776" s="14" t="s">
        <v>13504</v>
      </c>
      <c r="E2776" s="14" t="s">
        <v>13480</v>
      </c>
      <c r="F2776" s="14">
        <v>10</v>
      </c>
      <c r="G2776" s="14">
        <v>6.3E-2</v>
      </c>
      <c r="H2776" s="15">
        <v>6.6899999999999696E-4</v>
      </c>
      <c r="I2776" s="15">
        <f>M2776-V2776</f>
        <v>6.5480999999999998E-2</v>
      </c>
      <c r="J2776" s="14"/>
      <c r="K2776" s="13"/>
      <c r="L2776" s="9">
        <f>G2776*1.05</f>
        <v>6.615E-2</v>
      </c>
      <c r="M2776" s="11">
        <f>L2776-H2776</f>
        <v>6.5480999999999998E-2</v>
      </c>
      <c r="N2776" s="11">
        <v>0</v>
      </c>
      <c r="P2776" s="9">
        <f>0.5*N2776/1000</f>
        <v>0</v>
      </c>
      <c r="Q2776" s="9">
        <f>P2776+O2776</f>
        <v>0</v>
      </c>
      <c r="R2776" s="11">
        <v>0</v>
      </c>
      <c r="S2776" s="9">
        <f>0.75*R2776/1000</f>
        <v>0</v>
      </c>
      <c r="T2776" s="9">
        <f>0.5*R2776</f>
        <v>0</v>
      </c>
      <c r="U2776" s="9">
        <f>T2776+S2776</f>
        <v>0</v>
      </c>
      <c r="V2776" s="9">
        <f>(Q2776+U2776)/(0.944*1000)</f>
        <v>0</v>
      </c>
    </row>
    <row r="2777" spans="1:22" x14ac:dyDescent="0.3">
      <c r="A2777" s="14">
        <v>2782</v>
      </c>
      <c r="B2777" s="14" t="s">
        <v>6377</v>
      </c>
      <c r="C2777" s="14" t="s">
        <v>13510</v>
      </c>
      <c r="D2777" s="14" t="s">
        <v>13504</v>
      </c>
      <c r="E2777" s="14" t="s">
        <v>13480</v>
      </c>
      <c r="F2777" s="14">
        <v>10</v>
      </c>
      <c r="G2777" s="14">
        <v>0.8</v>
      </c>
      <c r="H2777" s="15">
        <v>0.42222999999999999</v>
      </c>
      <c r="I2777" s="16" t="s">
        <v>13516</v>
      </c>
      <c r="J2777" s="14"/>
      <c r="K2777" s="13"/>
      <c r="L2777" s="9">
        <f>1.05*0.4</f>
        <v>0.42000000000000004</v>
      </c>
      <c r="M2777" s="11">
        <f>L2777-H2777</f>
        <v>-2.2299999999999542E-3</v>
      </c>
      <c r="N2777" s="11">
        <v>0</v>
      </c>
      <c r="P2777" s="9">
        <f>0.5*N2777/1000</f>
        <v>0</v>
      </c>
      <c r="Q2777" s="9">
        <f>P2777+O2777</f>
        <v>0</v>
      </c>
      <c r="R2777" s="11">
        <v>0</v>
      </c>
      <c r="T2777" s="9">
        <f>0.5*R2777</f>
        <v>0</v>
      </c>
      <c r="U2777" s="9">
        <f>T2777+S2777</f>
        <v>0</v>
      </c>
      <c r="V2777" s="9">
        <f>(Q2777+U2777)/(0.944*1000)</f>
        <v>0</v>
      </c>
    </row>
    <row r="2778" spans="1:22" x14ac:dyDescent="0.3">
      <c r="A2778" s="14">
        <v>2783</v>
      </c>
      <c r="B2778" s="14" t="s">
        <v>6378</v>
      </c>
      <c r="C2778" s="14" t="s">
        <v>13510</v>
      </c>
      <c r="D2778" s="14" t="s">
        <v>13504</v>
      </c>
      <c r="E2778" s="14" t="s">
        <v>13480</v>
      </c>
      <c r="F2778" s="14">
        <v>10</v>
      </c>
      <c r="G2778" s="14">
        <v>0.1</v>
      </c>
      <c r="H2778" s="15">
        <v>2.0962000000000005E-2</v>
      </c>
      <c r="I2778" s="15">
        <f>M2778-V2778</f>
        <v>8.4038000000000002E-2</v>
      </c>
      <c r="J2778" s="14"/>
      <c r="K2778" s="13"/>
      <c r="L2778" s="9">
        <f>G2778*1.05</f>
        <v>0.10500000000000001</v>
      </c>
      <c r="M2778" s="11">
        <f>L2778-H2778</f>
        <v>8.4038000000000002E-2</v>
      </c>
      <c r="N2778" s="11">
        <v>0</v>
      </c>
      <c r="P2778" s="9">
        <f>0.5*N2778/1000</f>
        <v>0</v>
      </c>
      <c r="Q2778" s="9">
        <f>P2778+O2778</f>
        <v>0</v>
      </c>
      <c r="R2778" s="11">
        <v>0</v>
      </c>
      <c r="T2778" s="9">
        <f>0.5*R2778</f>
        <v>0</v>
      </c>
      <c r="U2778" s="9">
        <f>T2778+S2778</f>
        <v>0</v>
      </c>
      <c r="V2778" s="9">
        <f>(Q2778+U2778)/(0.944*1000)</f>
        <v>0</v>
      </c>
    </row>
    <row r="2779" spans="1:22" x14ac:dyDescent="0.3">
      <c r="A2779" s="14">
        <v>2784</v>
      </c>
      <c r="B2779" s="14" t="s">
        <v>6379</v>
      </c>
      <c r="C2779" s="14" t="s">
        <v>13510</v>
      </c>
      <c r="D2779" s="14" t="s">
        <v>13504</v>
      </c>
      <c r="E2779" s="14" t="s">
        <v>13480</v>
      </c>
      <c r="F2779" s="14">
        <v>10</v>
      </c>
      <c r="G2779" s="14">
        <v>0.5</v>
      </c>
      <c r="H2779" s="15">
        <v>0.27760299999999999</v>
      </c>
      <c r="I2779" s="16" t="s">
        <v>13516</v>
      </c>
      <c r="J2779" s="14"/>
      <c r="K2779" s="13"/>
      <c r="L2779" s="9">
        <f>G2779/2*1.05</f>
        <v>0.26250000000000001</v>
      </c>
      <c r="M2779" s="11">
        <f>L2779-H2779</f>
        <v>-1.5102999999999978E-2</v>
      </c>
      <c r="N2779" s="11">
        <v>0</v>
      </c>
      <c r="P2779" s="9">
        <f>0.5*N2779/1000</f>
        <v>0</v>
      </c>
      <c r="Q2779" s="9">
        <f>P2779+O2779</f>
        <v>0</v>
      </c>
      <c r="R2779" s="11">
        <v>0</v>
      </c>
      <c r="T2779" s="9">
        <f>0.5*R2779</f>
        <v>0</v>
      </c>
      <c r="U2779" s="9">
        <f>T2779+S2779</f>
        <v>0</v>
      </c>
      <c r="V2779" s="9">
        <f>(Q2779+U2779)/(0.944*1000)</f>
        <v>0</v>
      </c>
    </row>
    <row r="2780" spans="1:22" x14ac:dyDescent="0.3">
      <c r="A2780" s="14">
        <v>2785</v>
      </c>
      <c r="B2780" s="14" t="s">
        <v>6380</v>
      </c>
      <c r="C2780" s="14" t="s">
        <v>13510</v>
      </c>
      <c r="D2780" s="14" t="s">
        <v>13504</v>
      </c>
      <c r="E2780" s="14" t="s">
        <v>13480</v>
      </c>
      <c r="F2780" s="14">
        <v>10</v>
      </c>
      <c r="G2780" s="14">
        <v>0.8</v>
      </c>
      <c r="H2780" s="15">
        <v>0.53859100000000004</v>
      </c>
      <c r="I2780" s="16" t="s">
        <v>13516</v>
      </c>
      <c r="J2780" s="14"/>
      <c r="K2780" s="13"/>
      <c r="L2780" s="9">
        <f>1.05*0.4</f>
        <v>0.42000000000000004</v>
      </c>
      <c r="M2780" s="11">
        <f>L2780-H2780</f>
        <v>-0.118591</v>
      </c>
      <c r="N2780" s="11">
        <v>0</v>
      </c>
      <c r="P2780" s="9">
        <f>0.5*N2780/1000</f>
        <v>0</v>
      </c>
      <c r="Q2780" s="9">
        <f>P2780+O2780</f>
        <v>0</v>
      </c>
      <c r="R2780" s="11">
        <v>0</v>
      </c>
      <c r="T2780" s="9">
        <f>0.5*R2780</f>
        <v>0</v>
      </c>
      <c r="U2780" s="9">
        <f>T2780+S2780</f>
        <v>0</v>
      </c>
      <c r="V2780" s="9">
        <f>(Q2780+U2780)/(0.944*1000)</f>
        <v>0</v>
      </c>
    </row>
    <row r="2781" spans="1:22" x14ac:dyDescent="0.3">
      <c r="A2781" s="14">
        <v>2786</v>
      </c>
      <c r="B2781" s="14" t="s">
        <v>6381</v>
      </c>
      <c r="C2781" s="14" t="s">
        <v>13510</v>
      </c>
      <c r="D2781" s="14" t="s">
        <v>13504</v>
      </c>
      <c r="E2781" s="14" t="s">
        <v>13480</v>
      </c>
      <c r="F2781" s="14">
        <v>10</v>
      </c>
      <c r="G2781" s="14">
        <v>0.8</v>
      </c>
      <c r="H2781" s="15">
        <v>0.47136400000000001</v>
      </c>
      <c r="I2781" s="16" t="s">
        <v>13516</v>
      </c>
      <c r="J2781" s="14"/>
      <c r="K2781" s="13"/>
      <c r="L2781" s="9">
        <f>1.05*0.4</f>
        <v>0.42000000000000004</v>
      </c>
      <c r="M2781" s="11">
        <f>L2781-H2781</f>
        <v>-5.1363999999999965E-2</v>
      </c>
      <c r="N2781" s="11">
        <v>0</v>
      </c>
      <c r="P2781" s="9">
        <f>0.5*N2781/1000</f>
        <v>0</v>
      </c>
      <c r="Q2781" s="9">
        <f>P2781+O2781</f>
        <v>0</v>
      </c>
      <c r="R2781" s="11">
        <v>0</v>
      </c>
      <c r="T2781" s="9">
        <f>0.5*R2781</f>
        <v>0</v>
      </c>
      <c r="U2781" s="9">
        <f>T2781+S2781</f>
        <v>0</v>
      </c>
      <c r="V2781" s="9">
        <f>(Q2781+U2781)/(0.944*1000)</f>
        <v>0</v>
      </c>
    </row>
    <row r="2782" spans="1:22" x14ac:dyDescent="0.3">
      <c r="A2782" s="14">
        <v>2787</v>
      </c>
      <c r="B2782" s="14" t="s">
        <v>6382</v>
      </c>
      <c r="C2782" s="14" t="s">
        <v>13510</v>
      </c>
      <c r="D2782" s="14" t="s">
        <v>13504</v>
      </c>
      <c r="E2782" s="14" t="s">
        <v>13480</v>
      </c>
      <c r="F2782" s="14">
        <v>10</v>
      </c>
      <c r="G2782" s="14">
        <v>0.1</v>
      </c>
      <c r="H2782" s="15">
        <v>1.6029999999999944E-3</v>
      </c>
      <c r="I2782" s="15">
        <f>M2782-V2782</f>
        <v>0.10339700000000002</v>
      </c>
      <c r="J2782" s="14"/>
      <c r="K2782" s="13"/>
      <c r="L2782" s="9">
        <f>G2782*1.05</f>
        <v>0.10500000000000001</v>
      </c>
      <c r="M2782" s="11">
        <f>L2782-H2782</f>
        <v>0.10339700000000002</v>
      </c>
      <c r="N2782" s="11">
        <v>0</v>
      </c>
      <c r="P2782" s="9">
        <f>0.5*N2782/1000</f>
        <v>0</v>
      </c>
      <c r="Q2782" s="9">
        <f>P2782+O2782</f>
        <v>0</v>
      </c>
      <c r="R2782" s="11">
        <v>0</v>
      </c>
      <c r="T2782" s="9">
        <f>0.5*R2782</f>
        <v>0</v>
      </c>
      <c r="U2782" s="9">
        <f>T2782+S2782</f>
        <v>0</v>
      </c>
      <c r="V2782" s="9">
        <f>(Q2782+U2782)/(0.944*1000)</f>
        <v>0</v>
      </c>
    </row>
    <row r="2783" spans="1:22" x14ac:dyDescent="0.3">
      <c r="A2783" s="14">
        <v>2788</v>
      </c>
      <c r="B2783" s="14" t="s">
        <v>6383</v>
      </c>
      <c r="C2783" s="14" t="s">
        <v>13510</v>
      </c>
      <c r="D2783" s="14" t="s">
        <v>13504</v>
      </c>
      <c r="E2783" s="14" t="s">
        <v>13480</v>
      </c>
      <c r="F2783" s="14">
        <v>10</v>
      </c>
      <c r="G2783" s="14">
        <v>0.16</v>
      </c>
      <c r="H2783" s="15">
        <v>1.5819999999999994E-2</v>
      </c>
      <c r="I2783" s="15">
        <f>M2783-V2783</f>
        <v>0.15218000000000001</v>
      </c>
      <c r="J2783" s="14"/>
      <c r="K2783" s="13"/>
      <c r="L2783" s="9">
        <f>G2783*1.05</f>
        <v>0.16800000000000001</v>
      </c>
      <c r="M2783" s="11">
        <f>L2783-H2783</f>
        <v>0.15218000000000001</v>
      </c>
      <c r="N2783" s="11">
        <v>0</v>
      </c>
      <c r="P2783" s="9">
        <f>0.5*N2783/1000</f>
        <v>0</v>
      </c>
      <c r="Q2783" s="9">
        <f>P2783+O2783</f>
        <v>0</v>
      </c>
      <c r="R2783" s="11">
        <v>0</v>
      </c>
      <c r="T2783" s="9">
        <f>0.5*R2783</f>
        <v>0</v>
      </c>
      <c r="U2783" s="9">
        <f>T2783+S2783</f>
        <v>0</v>
      </c>
      <c r="V2783" s="9">
        <f>(Q2783+U2783)/(0.944*1000)</f>
        <v>0</v>
      </c>
    </row>
    <row r="2784" spans="1:22" x14ac:dyDescent="0.3">
      <c r="A2784" s="14">
        <v>2789</v>
      </c>
      <c r="B2784" s="14" t="s">
        <v>6384</v>
      </c>
      <c r="C2784" s="14" t="s">
        <v>13510</v>
      </c>
      <c r="D2784" s="14" t="s">
        <v>13504</v>
      </c>
      <c r="E2784" s="14" t="s">
        <v>13480</v>
      </c>
      <c r="F2784" s="14">
        <v>10</v>
      </c>
      <c r="G2784" s="14">
        <v>0.25</v>
      </c>
      <c r="H2784" s="15">
        <v>3.1096000000000002E-2</v>
      </c>
      <c r="I2784" s="15">
        <f>M2784-V2784</f>
        <v>0.231404</v>
      </c>
      <c r="J2784" s="14"/>
      <c r="K2784" s="13"/>
      <c r="L2784" s="9">
        <f>G2784*1.05</f>
        <v>0.26250000000000001</v>
      </c>
      <c r="M2784" s="11">
        <f>L2784-H2784</f>
        <v>0.231404</v>
      </c>
      <c r="N2784" s="11">
        <v>0</v>
      </c>
      <c r="P2784" s="9">
        <f>0.5*N2784/1000</f>
        <v>0</v>
      </c>
      <c r="Q2784" s="9">
        <f>P2784+O2784</f>
        <v>0</v>
      </c>
      <c r="R2784" s="11">
        <v>0</v>
      </c>
      <c r="T2784" s="9">
        <f>0.5*R2784</f>
        <v>0</v>
      </c>
      <c r="U2784" s="9">
        <f>T2784+S2784</f>
        <v>0</v>
      </c>
      <c r="V2784" s="9">
        <f>(Q2784+U2784)/(0.944*1000)</f>
        <v>0</v>
      </c>
    </row>
    <row r="2785" spans="1:22" x14ac:dyDescent="0.3">
      <c r="A2785" s="14">
        <v>2790</v>
      </c>
      <c r="B2785" s="14" t="s">
        <v>6385</v>
      </c>
      <c r="C2785" s="14" t="s">
        <v>13510</v>
      </c>
      <c r="D2785" s="14" t="s">
        <v>13504</v>
      </c>
      <c r="E2785" s="14" t="s">
        <v>13480</v>
      </c>
      <c r="F2785" s="14">
        <v>10</v>
      </c>
      <c r="G2785" s="14">
        <v>0.16</v>
      </c>
      <c r="H2785" s="15">
        <v>2.4919999999999903E-3</v>
      </c>
      <c r="I2785" s="15">
        <f>M2785-V2785</f>
        <v>0.16550800000000002</v>
      </c>
      <c r="J2785" s="14"/>
      <c r="K2785" s="13"/>
      <c r="L2785" s="9">
        <f>G2785*1.05</f>
        <v>0.16800000000000001</v>
      </c>
      <c r="M2785" s="11">
        <f>L2785-H2785</f>
        <v>0.16550800000000002</v>
      </c>
      <c r="N2785" s="11">
        <v>0</v>
      </c>
      <c r="P2785" s="9">
        <f>0.5*N2785/1000</f>
        <v>0</v>
      </c>
      <c r="Q2785" s="9">
        <f>P2785+O2785</f>
        <v>0</v>
      </c>
      <c r="R2785" s="11">
        <v>0</v>
      </c>
      <c r="T2785" s="9">
        <f>0.5*R2785</f>
        <v>0</v>
      </c>
      <c r="U2785" s="9">
        <f>T2785+S2785</f>
        <v>0</v>
      </c>
      <c r="V2785" s="9">
        <f>(Q2785+U2785)/(0.944*1000)</f>
        <v>0</v>
      </c>
    </row>
    <row r="2786" spans="1:22" x14ac:dyDescent="0.3">
      <c r="A2786" s="14">
        <v>2791</v>
      </c>
      <c r="B2786" s="14" t="s">
        <v>6386</v>
      </c>
      <c r="C2786" s="14" t="s">
        <v>13510</v>
      </c>
      <c r="D2786" s="14" t="s">
        <v>13504</v>
      </c>
      <c r="E2786" s="14" t="s">
        <v>13480</v>
      </c>
      <c r="F2786" s="14">
        <v>10</v>
      </c>
      <c r="G2786" s="14">
        <v>0.4</v>
      </c>
      <c r="H2786" s="15">
        <v>4.3659999999999853E-3</v>
      </c>
      <c r="I2786" s="15">
        <f>M2786-V2786</f>
        <v>0.41563400000000006</v>
      </c>
      <c r="J2786" s="14"/>
      <c r="K2786" s="13"/>
      <c r="L2786" s="9">
        <f>G2786*1.05</f>
        <v>0.42000000000000004</v>
      </c>
      <c r="M2786" s="11">
        <f>L2786-H2786</f>
        <v>0.41563400000000006</v>
      </c>
      <c r="N2786" s="11">
        <v>0</v>
      </c>
      <c r="P2786" s="9">
        <f>0.5*N2786/1000</f>
        <v>0</v>
      </c>
      <c r="Q2786" s="9">
        <f>P2786+O2786</f>
        <v>0</v>
      </c>
      <c r="R2786" s="11">
        <v>0</v>
      </c>
      <c r="T2786" s="9">
        <f>0.5*R2786</f>
        <v>0</v>
      </c>
      <c r="U2786" s="9">
        <f>T2786+S2786</f>
        <v>0</v>
      </c>
      <c r="V2786" s="9">
        <f>(Q2786+U2786)/(0.944*1000)</f>
        <v>0</v>
      </c>
    </row>
    <row r="2787" spans="1:22" x14ac:dyDescent="0.3">
      <c r="A2787" s="14">
        <v>2792</v>
      </c>
      <c r="B2787" s="14" t="s">
        <v>6387</v>
      </c>
      <c r="C2787" s="14" t="s">
        <v>13510</v>
      </c>
      <c r="D2787" s="14" t="s">
        <v>13504</v>
      </c>
      <c r="E2787" s="14" t="s">
        <v>13480</v>
      </c>
      <c r="F2787" s="14">
        <v>10</v>
      </c>
      <c r="G2787" s="14">
        <v>0.04</v>
      </c>
      <c r="H2787" s="15">
        <v>3.8340000000000032E-3</v>
      </c>
      <c r="I2787" s="15">
        <f>M2787-V2787</f>
        <v>3.8165999999999999E-2</v>
      </c>
      <c r="J2787" s="14"/>
      <c r="K2787" s="13"/>
      <c r="L2787" s="9">
        <f>G2787*1.05</f>
        <v>4.2000000000000003E-2</v>
      </c>
      <c r="M2787" s="11">
        <f>L2787-H2787</f>
        <v>3.8165999999999999E-2</v>
      </c>
      <c r="N2787" s="11">
        <v>0</v>
      </c>
      <c r="P2787" s="9">
        <f>0.5*N2787/1000</f>
        <v>0</v>
      </c>
      <c r="Q2787" s="9">
        <f>P2787+O2787</f>
        <v>0</v>
      </c>
      <c r="R2787" s="11">
        <v>0</v>
      </c>
      <c r="T2787" s="9">
        <f>0.5*R2787</f>
        <v>0</v>
      </c>
      <c r="U2787" s="9">
        <f>T2787+S2787</f>
        <v>0</v>
      </c>
      <c r="V2787" s="9">
        <f>(Q2787+U2787)/(0.944*1000)</f>
        <v>0</v>
      </c>
    </row>
    <row r="2788" spans="1:22" x14ac:dyDescent="0.3">
      <c r="A2788" s="14">
        <v>2793</v>
      </c>
      <c r="B2788" s="14" t="s">
        <v>6388</v>
      </c>
      <c r="C2788" s="14" t="s">
        <v>13510</v>
      </c>
      <c r="D2788" s="14" t="s">
        <v>13504</v>
      </c>
      <c r="E2788" s="14" t="s">
        <v>13480</v>
      </c>
      <c r="F2788" s="14">
        <v>10</v>
      </c>
      <c r="G2788" s="14">
        <v>0.16</v>
      </c>
      <c r="H2788" s="15">
        <v>1.5717999999999989E-2</v>
      </c>
      <c r="I2788" s="15">
        <f>M2788-V2788</f>
        <v>0.15228200000000003</v>
      </c>
      <c r="J2788" s="14"/>
      <c r="K2788" s="13"/>
      <c r="L2788" s="9">
        <f>G2788*1.05</f>
        <v>0.16800000000000001</v>
      </c>
      <c r="M2788" s="11">
        <f>L2788-H2788</f>
        <v>0.15228200000000003</v>
      </c>
      <c r="N2788" s="11">
        <v>0</v>
      </c>
      <c r="P2788" s="9">
        <f>0.5*N2788/1000</f>
        <v>0</v>
      </c>
      <c r="Q2788" s="9">
        <f>P2788+O2788</f>
        <v>0</v>
      </c>
      <c r="R2788" s="11">
        <v>0</v>
      </c>
      <c r="T2788" s="9">
        <f>0.5*R2788</f>
        <v>0</v>
      </c>
      <c r="U2788" s="9">
        <f>T2788+S2788</f>
        <v>0</v>
      </c>
      <c r="V2788" s="9">
        <f>(Q2788+U2788)/(0.944*1000)</f>
        <v>0</v>
      </c>
    </row>
    <row r="2789" spans="1:22" x14ac:dyDescent="0.3">
      <c r="A2789" s="14">
        <v>2794</v>
      </c>
      <c r="B2789" s="14" t="s">
        <v>6389</v>
      </c>
      <c r="C2789" s="14" t="s">
        <v>13510</v>
      </c>
      <c r="D2789" s="14" t="s">
        <v>13504</v>
      </c>
      <c r="E2789" s="14" t="s">
        <v>13480</v>
      </c>
      <c r="F2789" s="14">
        <v>10</v>
      </c>
      <c r="G2789" s="14">
        <v>0.16</v>
      </c>
      <c r="H2789" s="15">
        <v>1.8400000000000033E-3</v>
      </c>
      <c r="I2789" s="15">
        <f>M2789-V2789</f>
        <v>0.16616</v>
      </c>
      <c r="J2789" s="14"/>
      <c r="K2789" s="13"/>
      <c r="L2789" s="9">
        <f>G2789*1.05</f>
        <v>0.16800000000000001</v>
      </c>
      <c r="M2789" s="11">
        <f>L2789-H2789</f>
        <v>0.16616</v>
      </c>
      <c r="N2789" s="11">
        <v>0</v>
      </c>
      <c r="P2789" s="9">
        <f>0.5*N2789/1000</f>
        <v>0</v>
      </c>
      <c r="Q2789" s="9">
        <f>P2789+O2789</f>
        <v>0</v>
      </c>
      <c r="R2789" s="11">
        <v>0</v>
      </c>
      <c r="T2789" s="9">
        <f>0.5*R2789</f>
        <v>0</v>
      </c>
      <c r="U2789" s="9">
        <f>T2789+S2789</f>
        <v>0</v>
      </c>
      <c r="V2789" s="9">
        <f>(Q2789+U2789)/(0.944*1000)</f>
        <v>0</v>
      </c>
    </row>
    <row r="2790" spans="1:22" x14ac:dyDescent="0.3">
      <c r="A2790" s="14">
        <v>2795</v>
      </c>
      <c r="B2790" s="14" t="s">
        <v>6390</v>
      </c>
      <c r="C2790" s="14" t="s">
        <v>13510</v>
      </c>
      <c r="D2790" s="14" t="s">
        <v>13504</v>
      </c>
      <c r="E2790" s="14" t="s">
        <v>13480</v>
      </c>
      <c r="F2790" s="14">
        <v>10</v>
      </c>
      <c r="G2790" s="14">
        <v>0.16</v>
      </c>
      <c r="H2790" s="15">
        <v>1.5900000000000004E-2</v>
      </c>
      <c r="I2790" s="15">
        <f>M2790-V2790</f>
        <v>0.15210000000000001</v>
      </c>
      <c r="J2790" s="14"/>
      <c r="K2790" s="13"/>
      <c r="L2790" s="9">
        <f>G2790*1.05</f>
        <v>0.16800000000000001</v>
      </c>
      <c r="M2790" s="11">
        <f>L2790-H2790</f>
        <v>0.15210000000000001</v>
      </c>
      <c r="N2790" s="11">
        <v>0</v>
      </c>
      <c r="P2790" s="9">
        <f>0.5*N2790/1000</f>
        <v>0</v>
      </c>
      <c r="Q2790" s="9">
        <f>P2790+O2790</f>
        <v>0</v>
      </c>
      <c r="R2790" s="11">
        <v>0</v>
      </c>
      <c r="T2790" s="9">
        <f>0.5*R2790</f>
        <v>0</v>
      </c>
      <c r="U2790" s="9">
        <f>T2790+S2790</f>
        <v>0</v>
      </c>
      <c r="V2790" s="9">
        <f>(Q2790+U2790)/(0.944*1000)</f>
        <v>0</v>
      </c>
    </row>
    <row r="2791" spans="1:22" x14ac:dyDescent="0.3">
      <c r="A2791" s="14">
        <v>2796</v>
      </c>
      <c r="B2791" s="14" t="s">
        <v>6391</v>
      </c>
      <c r="C2791" s="14" t="s">
        <v>13510</v>
      </c>
      <c r="D2791" s="14" t="s">
        <v>13504</v>
      </c>
      <c r="E2791" s="14" t="s">
        <v>13480</v>
      </c>
      <c r="F2791" s="14">
        <v>10</v>
      </c>
      <c r="G2791" s="14">
        <v>2.5</v>
      </c>
      <c r="H2791" s="15">
        <v>1.282359</v>
      </c>
      <c r="I2791" s="15">
        <f>M2791-V2791</f>
        <v>1.342641</v>
      </c>
      <c r="J2791" s="14"/>
      <c r="K2791" s="13"/>
      <c r="L2791" s="9">
        <f>G2791*1.05</f>
        <v>2.625</v>
      </c>
      <c r="M2791" s="11">
        <f>L2791-H2791</f>
        <v>1.342641</v>
      </c>
      <c r="N2791" s="11">
        <v>0</v>
      </c>
      <c r="P2791" s="9">
        <f>0.5*N2791/1000</f>
        <v>0</v>
      </c>
      <c r="Q2791" s="9">
        <f>P2791+O2791</f>
        <v>0</v>
      </c>
      <c r="R2791" s="11">
        <v>0</v>
      </c>
      <c r="T2791" s="9">
        <f>0.5*R2791</f>
        <v>0</v>
      </c>
      <c r="U2791" s="9">
        <f>T2791+S2791</f>
        <v>0</v>
      </c>
      <c r="V2791" s="9">
        <f>(Q2791+U2791)/(0.944*1000)</f>
        <v>0</v>
      </c>
    </row>
    <row r="2792" spans="1:22" x14ac:dyDescent="0.3">
      <c r="A2792" s="14">
        <v>2797</v>
      </c>
      <c r="B2792" s="14" t="s">
        <v>6392</v>
      </c>
      <c r="C2792" s="14" t="s">
        <v>13510</v>
      </c>
      <c r="D2792" s="14" t="s">
        <v>13504</v>
      </c>
      <c r="E2792" s="14" t="s">
        <v>13480</v>
      </c>
      <c r="F2792" s="14">
        <v>10</v>
      </c>
      <c r="G2792" s="14">
        <v>0.5</v>
      </c>
      <c r="H2792" s="15">
        <v>0.27435399999999999</v>
      </c>
      <c r="I2792" s="16" t="s">
        <v>13516</v>
      </c>
      <c r="J2792" s="14"/>
      <c r="K2792" s="13"/>
      <c r="L2792" s="9">
        <f>G2792/2*1.05</f>
        <v>0.26250000000000001</v>
      </c>
      <c r="M2792" s="11">
        <f>L2792-H2792</f>
        <v>-1.1853999999999976E-2</v>
      </c>
      <c r="N2792" s="11">
        <v>0</v>
      </c>
      <c r="P2792" s="9">
        <f>0.5*N2792/1000</f>
        <v>0</v>
      </c>
      <c r="Q2792" s="9">
        <f>P2792+O2792</f>
        <v>0</v>
      </c>
      <c r="R2792" s="11">
        <v>0</v>
      </c>
      <c r="T2792" s="9">
        <f>0.5*R2792</f>
        <v>0</v>
      </c>
      <c r="U2792" s="9">
        <f>T2792+S2792</f>
        <v>0</v>
      </c>
      <c r="V2792" s="9">
        <f>(Q2792+U2792)/(0.944*1000)</f>
        <v>0</v>
      </c>
    </row>
    <row r="2793" spans="1:22" x14ac:dyDescent="0.3">
      <c r="A2793" s="14">
        <v>2798</v>
      </c>
      <c r="B2793" s="14" t="s">
        <v>6393</v>
      </c>
      <c r="C2793" s="14" t="s">
        <v>13510</v>
      </c>
      <c r="D2793" s="14" t="s">
        <v>13504</v>
      </c>
      <c r="E2793" s="14" t="s">
        <v>13480</v>
      </c>
      <c r="F2793" s="14">
        <v>10</v>
      </c>
      <c r="G2793" s="14">
        <v>0.1</v>
      </c>
      <c r="H2793" s="15">
        <v>4.2511E-2</v>
      </c>
      <c r="I2793" s="15">
        <f>M2793-V2793</f>
        <v>6.248900000000001E-2</v>
      </c>
      <c r="J2793" s="14"/>
      <c r="K2793" s="13"/>
      <c r="L2793" s="9">
        <f>G2793*1.05</f>
        <v>0.10500000000000001</v>
      </c>
      <c r="M2793" s="11">
        <f>L2793-H2793</f>
        <v>6.248900000000001E-2</v>
      </c>
      <c r="N2793" s="11">
        <v>0</v>
      </c>
      <c r="P2793" s="9">
        <f>0.5*N2793/1000</f>
        <v>0</v>
      </c>
      <c r="Q2793" s="9">
        <f>P2793+O2793</f>
        <v>0</v>
      </c>
      <c r="R2793" s="11">
        <v>0</v>
      </c>
      <c r="T2793" s="9">
        <f>0.5*R2793</f>
        <v>0</v>
      </c>
      <c r="U2793" s="9">
        <f>T2793+S2793</f>
        <v>0</v>
      </c>
      <c r="V2793" s="9">
        <f>(Q2793+U2793)/(0.944*1000)</f>
        <v>0</v>
      </c>
    </row>
    <row r="2794" spans="1:22" x14ac:dyDescent="0.3">
      <c r="A2794" s="14">
        <v>2799</v>
      </c>
      <c r="B2794" s="14" t="s">
        <v>6394</v>
      </c>
      <c r="C2794" s="14" t="s">
        <v>13510</v>
      </c>
      <c r="D2794" s="14" t="s">
        <v>13504</v>
      </c>
      <c r="E2794" s="14" t="s">
        <v>13480</v>
      </c>
      <c r="F2794" s="14">
        <v>10</v>
      </c>
      <c r="G2794" s="14">
        <v>0.16</v>
      </c>
      <c r="H2794" s="15">
        <v>8.849999999999995E-3</v>
      </c>
      <c r="I2794" s="15">
        <f>M2794-V2794</f>
        <v>0.15915000000000001</v>
      </c>
      <c r="J2794" s="14"/>
      <c r="K2794" s="13"/>
      <c r="L2794" s="9">
        <f>G2794*1.05</f>
        <v>0.16800000000000001</v>
      </c>
      <c r="M2794" s="11">
        <f>L2794-H2794</f>
        <v>0.15915000000000001</v>
      </c>
      <c r="N2794" s="11">
        <v>0</v>
      </c>
      <c r="P2794" s="9">
        <f>0.5*N2794/1000</f>
        <v>0</v>
      </c>
      <c r="Q2794" s="9">
        <f>P2794+O2794</f>
        <v>0</v>
      </c>
      <c r="R2794" s="11">
        <v>0</v>
      </c>
      <c r="T2794" s="9">
        <f>0.5*R2794</f>
        <v>0</v>
      </c>
      <c r="U2794" s="9">
        <f>T2794+S2794</f>
        <v>0</v>
      </c>
      <c r="V2794" s="9">
        <f>(Q2794+U2794)/(0.944*1000)</f>
        <v>0</v>
      </c>
    </row>
    <row r="2795" spans="1:22" x14ac:dyDescent="0.3">
      <c r="A2795" s="14">
        <v>2800</v>
      </c>
      <c r="B2795" s="14" t="s">
        <v>6395</v>
      </c>
      <c r="C2795" s="14" t="s">
        <v>13510</v>
      </c>
      <c r="D2795" s="14" t="s">
        <v>13504</v>
      </c>
      <c r="E2795" s="14" t="s">
        <v>13480</v>
      </c>
      <c r="F2795" s="14">
        <v>10</v>
      </c>
      <c r="G2795" s="14">
        <v>6.3E-2</v>
      </c>
      <c r="H2795" s="15">
        <v>1.7661000000000003E-2</v>
      </c>
      <c r="I2795" s="15">
        <f>M2795-V2795</f>
        <v>4.8488999999999997E-2</v>
      </c>
      <c r="J2795" s="14"/>
      <c r="K2795" s="13"/>
      <c r="L2795" s="9">
        <f>G2795*1.05</f>
        <v>6.615E-2</v>
      </c>
      <c r="M2795" s="11">
        <f>L2795-H2795</f>
        <v>4.8488999999999997E-2</v>
      </c>
      <c r="N2795" s="11">
        <v>0</v>
      </c>
      <c r="P2795" s="9">
        <f>0.5*N2795/1000</f>
        <v>0</v>
      </c>
      <c r="Q2795" s="9">
        <f>P2795+O2795</f>
        <v>0</v>
      </c>
      <c r="R2795" s="11">
        <v>0</v>
      </c>
      <c r="T2795" s="9">
        <f>0.5*R2795</f>
        <v>0</v>
      </c>
      <c r="U2795" s="9">
        <f>T2795+S2795</f>
        <v>0</v>
      </c>
      <c r="V2795" s="9">
        <f>(Q2795+U2795)/(0.944*1000)</f>
        <v>0</v>
      </c>
    </row>
    <row r="2796" spans="1:22" x14ac:dyDescent="0.3">
      <c r="A2796" s="14">
        <v>2801</v>
      </c>
      <c r="B2796" s="14" t="s">
        <v>6396</v>
      </c>
      <c r="C2796" s="14" t="s">
        <v>13510</v>
      </c>
      <c r="D2796" s="14" t="s">
        <v>13504</v>
      </c>
      <c r="E2796" s="14" t="s">
        <v>13480</v>
      </c>
      <c r="F2796" s="14">
        <v>10</v>
      </c>
      <c r="G2796" s="14">
        <v>0.04</v>
      </c>
      <c r="H2796" s="15">
        <v>2.9840000000000018E-3</v>
      </c>
      <c r="I2796" s="15">
        <f>M2796-V2796</f>
        <v>3.9016000000000002E-2</v>
      </c>
      <c r="J2796" s="14"/>
      <c r="K2796" s="13"/>
      <c r="L2796" s="9">
        <f>G2796*1.05</f>
        <v>4.2000000000000003E-2</v>
      </c>
      <c r="M2796" s="11">
        <f>L2796-H2796</f>
        <v>3.9016000000000002E-2</v>
      </c>
      <c r="N2796" s="11">
        <v>0</v>
      </c>
      <c r="P2796" s="9">
        <f>0.5*N2796/1000</f>
        <v>0</v>
      </c>
      <c r="Q2796" s="9">
        <f>P2796+O2796</f>
        <v>0</v>
      </c>
      <c r="R2796" s="11">
        <v>0</v>
      </c>
      <c r="T2796" s="9">
        <f>0.5*R2796</f>
        <v>0</v>
      </c>
      <c r="U2796" s="9">
        <f>T2796+S2796</f>
        <v>0</v>
      </c>
      <c r="V2796" s="9">
        <f>(Q2796+U2796)/(0.944*1000)</f>
        <v>0</v>
      </c>
    </row>
    <row r="2797" spans="1:22" x14ac:dyDescent="0.3">
      <c r="A2797" s="14">
        <v>2802</v>
      </c>
      <c r="B2797" s="14" t="s">
        <v>6397</v>
      </c>
      <c r="C2797" s="14" t="s">
        <v>13510</v>
      </c>
      <c r="D2797" s="14" t="s">
        <v>13504</v>
      </c>
      <c r="E2797" s="14" t="s">
        <v>13480</v>
      </c>
      <c r="F2797" s="14">
        <v>10</v>
      </c>
      <c r="G2797" s="14">
        <v>3.2000000000000001E-2</v>
      </c>
      <c r="H2797" s="15">
        <v>6.2839999999999988E-3</v>
      </c>
      <c r="I2797" s="15">
        <f>M2797-V2797</f>
        <v>2.7316000000000007E-2</v>
      </c>
      <c r="J2797" s="14"/>
      <c r="K2797" s="13"/>
      <c r="L2797" s="9">
        <f>G2797*1.05</f>
        <v>3.3600000000000005E-2</v>
      </c>
      <c r="M2797" s="11">
        <f>L2797-H2797</f>
        <v>2.7316000000000007E-2</v>
      </c>
      <c r="N2797" s="11">
        <v>0</v>
      </c>
      <c r="P2797" s="9">
        <f>0.5*N2797/1000</f>
        <v>0</v>
      </c>
      <c r="Q2797" s="9">
        <f>P2797+O2797</f>
        <v>0</v>
      </c>
      <c r="R2797" s="11">
        <v>0</v>
      </c>
      <c r="T2797" s="9">
        <f>0.5*R2797</f>
        <v>0</v>
      </c>
      <c r="U2797" s="9">
        <f>T2797+S2797</f>
        <v>0</v>
      </c>
      <c r="V2797" s="9">
        <f>(Q2797+U2797)/(0.944*1000)</f>
        <v>0</v>
      </c>
    </row>
    <row r="2798" spans="1:22" x14ac:dyDescent="0.3">
      <c r="A2798" s="14">
        <v>2803</v>
      </c>
      <c r="B2798" s="14" t="s">
        <v>6398</v>
      </c>
      <c r="C2798" s="14" t="s">
        <v>13510</v>
      </c>
      <c r="D2798" s="14" t="s">
        <v>13504</v>
      </c>
      <c r="E2798" s="14" t="s">
        <v>13480</v>
      </c>
      <c r="F2798" s="14">
        <v>10</v>
      </c>
      <c r="G2798" s="14">
        <v>6.3E-2</v>
      </c>
      <c r="H2798" s="15">
        <v>1.0957000000000001E-2</v>
      </c>
      <c r="I2798" s="15">
        <f>M2798-V2798</f>
        <v>5.5192999999999999E-2</v>
      </c>
      <c r="J2798" s="14"/>
      <c r="K2798" s="13"/>
      <c r="L2798" s="9">
        <f>G2798*1.05</f>
        <v>6.615E-2</v>
      </c>
      <c r="M2798" s="11">
        <f>L2798-H2798</f>
        <v>5.5192999999999999E-2</v>
      </c>
      <c r="N2798" s="11">
        <v>0</v>
      </c>
      <c r="P2798" s="9">
        <f>0.5*N2798/1000</f>
        <v>0</v>
      </c>
      <c r="Q2798" s="9">
        <f>P2798+O2798</f>
        <v>0</v>
      </c>
      <c r="R2798" s="11">
        <v>0</v>
      </c>
      <c r="T2798" s="9">
        <f>0.5*R2798</f>
        <v>0</v>
      </c>
      <c r="U2798" s="9">
        <f>T2798+S2798</f>
        <v>0</v>
      </c>
      <c r="V2798" s="9">
        <f>(Q2798+U2798)/(0.944*1000)</f>
        <v>0</v>
      </c>
    </row>
    <row r="2799" spans="1:22" x14ac:dyDescent="0.3">
      <c r="A2799" s="14">
        <v>2804</v>
      </c>
      <c r="B2799" s="14" t="s">
        <v>6399</v>
      </c>
      <c r="C2799" s="14" t="s">
        <v>13510</v>
      </c>
      <c r="D2799" s="14" t="s">
        <v>13504</v>
      </c>
      <c r="E2799" s="14" t="s">
        <v>13480</v>
      </c>
      <c r="F2799" s="14">
        <v>10</v>
      </c>
      <c r="G2799" s="14">
        <v>0.5</v>
      </c>
      <c r="H2799" s="15">
        <v>0.31793399999999999</v>
      </c>
      <c r="I2799" s="16" t="s">
        <v>13516</v>
      </c>
      <c r="J2799" s="14"/>
      <c r="K2799" s="13"/>
      <c r="L2799" s="9">
        <f>G2799/2*1.05</f>
        <v>0.26250000000000001</v>
      </c>
      <c r="M2799" s="11">
        <f>L2799-H2799</f>
        <v>-5.5433999999999983E-2</v>
      </c>
      <c r="N2799" s="11">
        <v>0</v>
      </c>
      <c r="P2799" s="9">
        <f>0.5*N2799/1000</f>
        <v>0</v>
      </c>
      <c r="Q2799" s="9">
        <f>P2799+O2799</f>
        <v>0</v>
      </c>
      <c r="R2799" s="11">
        <v>0</v>
      </c>
      <c r="T2799" s="9">
        <f>0.5*R2799</f>
        <v>0</v>
      </c>
      <c r="U2799" s="9">
        <f>T2799+S2799</f>
        <v>0</v>
      </c>
      <c r="V2799" s="9">
        <f>(Q2799+U2799)/(0.944*1000)</f>
        <v>0</v>
      </c>
    </row>
    <row r="2800" spans="1:22" x14ac:dyDescent="0.3">
      <c r="A2800" s="14">
        <v>2805</v>
      </c>
      <c r="B2800" s="14" t="s">
        <v>6400</v>
      </c>
      <c r="C2800" s="14" t="s">
        <v>13510</v>
      </c>
      <c r="D2800" s="14" t="s">
        <v>13504</v>
      </c>
      <c r="E2800" s="14" t="s">
        <v>13480</v>
      </c>
      <c r="F2800" s="14">
        <v>10</v>
      </c>
      <c r="G2800" s="14">
        <v>0.04</v>
      </c>
      <c r="H2800" s="15">
        <v>3.210000000000001E-3</v>
      </c>
      <c r="I2800" s="15">
        <f>M2800-V2800</f>
        <v>3.8790000000000005E-2</v>
      </c>
      <c r="J2800" s="14"/>
      <c r="K2800" s="13"/>
      <c r="L2800" s="9">
        <f>G2800*1.05</f>
        <v>4.2000000000000003E-2</v>
      </c>
      <c r="M2800" s="11">
        <f>L2800-H2800</f>
        <v>3.8790000000000005E-2</v>
      </c>
      <c r="N2800" s="11">
        <v>0</v>
      </c>
      <c r="P2800" s="9">
        <f>0.5*N2800/1000</f>
        <v>0</v>
      </c>
      <c r="Q2800" s="9">
        <f>P2800+O2800</f>
        <v>0</v>
      </c>
      <c r="R2800" s="11">
        <v>0</v>
      </c>
      <c r="T2800" s="9">
        <f>0.5*R2800</f>
        <v>0</v>
      </c>
      <c r="U2800" s="9">
        <f>T2800+S2800</f>
        <v>0</v>
      </c>
      <c r="V2800" s="9">
        <f>(Q2800+U2800)/(0.944*1000)</f>
        <v>0</v>
      </c>
    </row>
    <row r="2801" spans="1:22" x14ac:dyDescent="0.3">
      <c r="A2801" s="14">
        <v>2806</v>
      </c>
      <c r="B2801" s="14" t="s">
        <v>6401</v>
      </c>
      <c r="C2801" s="14" t="s">
        <v>13510</v>
      </c>
      <c r="D2801" s="14" t="s">
        <v>13504</v>
      </c>
      <c r="E2801" s="14" t="s">
        <v>13480</v>
      </c>
      <c r="F2801" s="14">
        <v>10</v>
      </c>
      <c r="G2801" s="14">
        <v>0.16</v>
      </c>
      <c r="H2801" s="15">
        <v>9.4999999999998861E-4</v>
      </c>
      <c r="I2801" s="15">
        <f>M2801-V2801</f>
        <v>0.16705000000000003</v>
      </c>
      <c r="J2801" s="14"/>
      <c r="K2801" s="13"/>
      <c r="L2801" s="9">
        <f>G2801*1.05</f>
        <v>0.16800000000000001</v>
      </c>
      <c r="M2801" s="11">
        <f>L2801-H2801</f>
        <v>0.16705000000000003</v>
      </c>
      <c r="N2801" s="11">
        <v>0</v>
      </c>
      <c r="P2801" s="9">
        <f>0.5*N2801/1000</f>
        <v>0</v>
      </c>
      <c r="Q2801" s="9">
        <f>P2801+O2801</f>
        <v>0</v>
      </c>
      <c r="R2801" s="11">
        <v>0</v>
      </c>
      <c r="T2801" s="9">
        <f>0.5*R2801</f>
        <v>0</v>
      </c>
      <c r="U2801" s="9">
        <f>T2801+S2801</f>
        <v>0</v>
      </c>
      <c r="V2801" s="9">
        <f>(Q2801+U2801)/(0.944*1000)</f>
        <v>0</v>
      </c>
    </row>
    <row r="2802" spans="1:22" x14ac:dyDescent="0.3">
      <c r="A2802" s="14">
        <v>2807</v>
      </c>
      <c r="B2802" s="14" t="s">
        <v>6402</v>
      </c>
      <c r="C2802" s="14" t="s">
        <v>13510</v>
      </c>
      <c r="D2802" s="14" t="s">
        <v>13504</v>
      </c>
      <c r="E2802" s="14" t="s">
        <v>13480</v>
      </c>
      <c r="F2802" s="14">
        <v>10</v>
      </c>
      <c r="G2802" s="14">
        <v>0.63</v>
      </c>
      <c r="H2802" s="15">
        <v>0.18532600000000002</v>
      </c>
      <c r="I2802" s="15">
        <f>M2802-V2802</f>
        <v>0.4761740000000001</v>
      </c>
      <c r="J2802" s="14"/>
      <c r="K2802" s="13"/>
      <c r="L2802" s="9">
        <f>G2802*1.05</f>
        <v>0.66150000000000009</v>
      </c>
      <c r="M2802" s="11">
        <f>L2802-H2802</f>
        <v>0.4761740000000001</v>
      </c>
      <c r="N2802" s="11">
        <v>0</v>
      </c>
      <c r="P2802" s="9">
        <f>0.5*N2802/1000</f>
        <v>0</v>
      </c>
      <c r="Q2802" s="9">
        <f>P2802+O2802</f>
        <v>0</v>
      </c>
      <c r="R2802" s="11">
        <v>0</v>
      </c>
      <c r="T2802" s="9">
        <f>0.5*R2802</f>
        <v>0</v>
      </c>
      <c r="U2802" s="9">
        <f>T2802+S2802</f>
        <v>0</v>
      </c>
      <c r="V2802" s="9">
        <f>(Q2802+U2802)/(0.944*1000)</f>
        <v>0</v>
      </c>
    </row>
    <row r="2803" spans="1:22" x14ac:dyDescent="0.3">
      <c r="A2803" s="14">
        <v>2808</v>
      </c>
      <c r="B2803" s="14" t="s">
        <v>6403</v>
      </c>
      <c r="C2803" s="14" t="s">
        <v>13510</v>
      </c>
      <c r="D2803" s="14" t="s">
        <v>13504</v>
      </c>
      <c r="E2803" s="14" t="s">
        <v>13480</v>
      </c>
      <c r="F2803" s="14">
        <v>10</v>
      </c>
      <c r="G2803" s="14">
        <v>0.04</v>
      </c>
      <c r="H2803" s="15">
        <v>7.241E-3</v>
      </c>
      <c r="I2803" s="15">
        <f>M2803-V2803</f>
        <v>3.4759000000000005E-2</v>
      </c>
      <c r="J2803" s="14"/>
      <c r="K2803" s="13"/>
      <c r="L2803" s="9">
        <f>G2803*1.05</f>
        <v>4.2000000000000003E-2</v>
      </c>
      <c r="M2803" s="11">
        <f>L2803-H2803</f>
        <v>3.4759000000000005E-2</v>
      </c>
      <c r="N2803" s="11">
        <v>0</v>
      </c>
      <c r="P2803" s="9">
        <f>0.5*N2803/1000</f>
        <v>0</v>
      </c>
      <c r="Q2803" s="9">
        <f>P2803+O2803</f>
        <v>0</v>
      </c>
      <c r="R2803" s="11">
        <v>0</v>
      </c>
      <c r="T2803" s="9">
        <f>0.5*R2803</f>
        <v>0</v>
      </c>
      <c r="U2803" s="9">
        <f>T2803+S2803</f>
        <v>0</v>
      </c>
      <c r="V2803" s="9">
        <f>(Q2803+U2803)/(0.944*1000)</f>
        <v>0</v>
      </c>
    </row>
    <row r="2804" spans="1:22" x14ac:dyDescent="0.3">
      <c r="A2804" s="14">
        <v>2809</v>
      </c>
      <c r="B2804" s="14" t="s">
        <v>6404</v>
      </c>
      <c r="C2804" s="14" t="s">
        <v>13510</v>
      </c>
      <c r="D2804" s="14" t="s">
        <v>13504</v>
      </c>
      <c r="E2804" s="14" t="s">
        <v>13480</v>
      </c>
      <c r="F2804" s="14">
        <v>10</v>
      </c>
      <c r="G2804" s="14">
        <v>6.3E-2</v>
      </c>
      <c r="H2804" s="15">
        <v>5.7759999999999964E-3</v>
      </c>
      <c r="I2804" s="15">
        <f>M2804-V2804</f>
        <v>6.0374000000000004E-2</v>
      </c>
      <c r="J2804" s="14"/>
      <c r="K2804" s="13"/>
      <c r="L2804" s="9">
        <f>G2804*1.05</f>
        <v>6.615E-2</v>
      </c>
      <c r="M2804" s="11">
        <f>L2804-H2804</f>
        <v>6.0374000000000004E-2</v>
      </c>
      <c r="N2804" s="11">
        <v>0</v>
      </c>
      <c r="P2804" s="9">
        <f>0.5*N2804/1000</f>
        <v>0</v>
      </c>
      <c r="Q2804" s="9">
        <f>P2804+O2804</f>
        <v>0</v>
      </c>
      <c r="R2804" s="11">
        <v>0</v>
      </c>
      <c r="T2804" s="9">
        <f>0.5*R2804</f>
        <v>0</v>
      </c>
      <c r="U2804" s="9">
        <f>T2804+S2804</f>
        <v>0</v>
      </c>
      <c r="V2804" s="9">
        <f>(Q2804+U2804)/(0.944*1000)</f>
        <v>0</v>
      </c>
    </row>
    <row r="2805" spans="1:22" x14ac:dyDescent="0.3">
      <c r="A2805" s="14">
        <v>2810</v>
      </c>
      <c r="B2805" s="14" t="s">
        <v>6405</v>
      </c>
      <c r="C2805" s="14" t="s">
        <v>13510</v>
      </c>
      <c r="D2805" s="14" t="s">
        <v>13504</v>
      </c>
      <c r="E2805" s="14" t="s">
        <v>13480</v>
      </c>
      <c r="F2805" s="14">
        <v>10</v>
      </c>
      <c r="G2805" s="14">
        <v>0.25</v>
      </c>
      <c r="H2805" s="15">
        <v>7.5689999999999881E-3</v>
      </c>
      <c r="I2805" s="15">
        <f>M2805-V2805</f>
        <v>0.25493100000000002</v>
      </c>
      <c r="J2805" s="14"/>
      <c r="K2805" s="13"/>
      <c r="L2805" s="9">
        <f>G2805*1.05</f>
        <v>0.26250000000000001</v>
      </c>
      <c r="M2805" s="11">
        <f>L2805-H2805</f>
        <v>0.25493100000000002</v>
      </c>
      <c r="N2805" s="11">
        <v>0</v>
      </c>
      <c r="P2805" s="9">
        <f>0.5*N2805/1000</f>
        <v>0</v>
      </c>
      <c r="Q2805" s="9">
        <f>P2805+O2805</f>
        <v>0</v>
      </c>
      <c r="R2805" s="11">
        <v>0</v>
      </c>
      <c r="T2805" s="9">
        <f>0.5*R2805</f>
        <v>0</v>
      </c>
      <c r="U2805" s="9">
        <f>T2805+S2805</f>
        <v>0</v>
      </c>
      <c r="V2805" s="9">
        <f>(Q2805+U2805)/(0.944*1000)</f>
        <v>0</v>
      </c>
    </row>
    <row r="2806" spans="1:22" x14ac:dyDescent="0.3">
      <c r="A2806" s="14">
        <v>2811</v>
      </c>
      <c r="B2806" s="14" t="s">
        <v>6406</v>
      </c>
      <c r="C2806" s="14" t="s">
        <v>13510</v>
      </c>
      <c r="D2806" s="14" t="s">
        <v>13504</v>
      </c>
      <c r="E2806" s="14" t="s">
        <v>13480</v>
      </c>
      <c r="F2806" s="14">
        <v>10</v>
      </c>
      <c r="G2806" s="14">
        <v>0.1</v>
      </c>
      <c r="H2806" s="15">
        <v>1.671000000000001E-2</v>
      </c>
      <c r="I2806" s="15">
        <f>M2806-V2806</f>
        <v>8.8290000000000007E-2</v>
      </c>
      <c r="J2806" s="14"/>
      <c r="K2806" s="13"/>
      <c r="L2806" s="9">
        <f>G2806*1.05</f>
        <v>0.10500000000000001</v>
      </c>
      <c r="M2806" s="11">
        <f>L2806-H2806</f>
        <v>8.8290000000000007E-2</v>
      </c>
      <c r="N2806" s="11">
        <v>0</v>
      </c>
      <c r="P2806" s="9">
        <f>0.5*N2806/1000</f>
        <v>0</v>
      </c>
      <c r="Q2806" s="9">
        <f>P2806+O2806</f>
        <v>0</v>
      </c>
      <c r="R2806" s="11">
        <v>0</v>
      </c>
      <c r="T2806" s="9">
        <f>0.5*R2806</f>
        <v>0</v>
      </c>
      <c r="U2806" s="9">
        <f>T2806+S2806</f>
        <v>0</v>
      </c>
      <c r="V2806" s="9">
        <f>(Q2806+U2806)/(0.944*1000)</f>
        <v>0</v>
      </c>
    </row>
    <row r="2807" spans="1:22" x14ac:dyDescent="0.3">
      <c r="A2807" s="14">
        <v>2812</v>
      </c>
      <c r="B2807" s="14" t="s">
        <v>6407</v>
      </c>
      <c r="C2807" s="14" t="s">
        <v>13510</v>
      </c>
      <c r="D2807" s="14" t="s">
        <v>13504</v>
      </c>
      <c r="E2807" s="14" t="s">
        <v>13480</v>
      </c>
      <c r="F2807" s="14">
        <v>10</v>
      </c>
      <c r="G2807" s="14">
        <v>0.16</v>
      </c>
      <c r="H2807" s="15">
        <v>2.1405E-2</v>
      </c>
      <c r="I2807" s="15">
        <f>M2807-V2807</f>
        <v>0.146595</v>
      </c>
      <c r="J2807" s="14"/>
      <c r="K2807" s="13"/>
      <c r="L2807" s="9">
        <f>G2807*1.05</f>
        <v>0.16800000000000001</v>
      </c>
      <c r="M2807" s="11">
        <f>L2807-H2807</f>
        <v>0.146595</v>
      </c>
      <c r="N2807" s="11">
        <v>0</v>
      </c>
      <c r="P2807" s="9">
        <f>0.5*N2807/1000</f>
        <v>0</v>
      </c>
      <c r="Q2807" s="9">
        <f>P2807+O2807</f>
        <v>0</v>
      </c>
      <c r="R2807" s="11">
        <v>0</v>
      </c>
      <c r="T2807" s="9">
        <f>0.5*R2807</f>
        <v>0</v>
      </c>
      <c r="U2807" s="9">
        <f>T2807+S2807</f>
        <v>0</v>
      </c>
      <c r="V2807" s="9">
        <f>(Q2807+U2807)/(0.944*1000)</f>
        <v>0</v>
      </c>
    </row>
    <row r="2808" spans="1:22" x14ac:dyDescent="0.3">
      <c r="A2808" s="14">
        <v>2813</v>
      </c>
      <c r="B2808" s="14" t="s">
        <v>6408</v>
      </c>
      <c r="C2808" s="14" t="s">
        <v>13510</v>
      </c>
      <c r="D2808" s="14" t="s">
        <v>13504</v>
      </c>
      <c r="E2808" s="14" t="s">
        <v>13480</v>
      </c>
      <c r="F2808" s="14">
        <v>10</v>
      </c>
      <c r="G2808" s="14">
        <v>0.25</v>
      </c>
      <c r="H2808" s="15">
        <v>3.4257999999999983E-2</v>
      </c>
      <c r="I2808" s="15">
        <f>M2808-V2808</f>
        <v>0.22824200000000003</v>
      </c>
      <c r="J2808" s="14"/>
      <c r="K2808" s="13"/>
      <c r="L2808" s="9">
        <f>G2808*1.05</f>
        <v>0.26250000000000001</v>
      </c>
      <c r="M2808" s="11">
        <f>L2808-H2808</f>
        <v>0.22824200000000003</v>
      </c>
      <c r="N2808" s="11">
        <v>0</v>
      </c>
      <c r="P2808" s="9">
        <f>0.5*N2808/1000</f>
        <v>0</v>
      </c>
      <c r="Q2808" s="9">
        <f>P2808+O2808</f>
        <v>0</v>
      </c>
      <c r="R2808" s="11">
        <v>0</v>
      </c>
      <c r="T2808" s="9">
        <f>0.5*R2808</f>
        <v>0</v>
      </c>
      <c r="U2808" s="9">
        <f>T2808+S2808</f>
        <v>0</v>
      </c>
      <c r="V2808" s="9">
        <f>(Q2808+U2808)/(0.944*1000)</f>
        <v>0</v>
      </c>
    </row>
    <row r="2809" spans="1:22" x14ac:dyDescent="0.3">
      <c r="A2809" s="14">
        <v>2814</v>
      </c>
      <c r="B2809" s="14" t="s">
        <v>6409</v>
      </c>
      <c r="C2809" s="14" t="s">
        <v>13510</v>
      </c>
      <c r="D2809" s="14" t="s">
        <v>13504</v>
      </c>
      <c r="E2809" s="14" t="s">
        <v>13480</v>
      </c>
      <c r="F2809" s="14">
        <v>10</v>
      </c>
      <c r="G2809" s="14">
        <v>0.16</v>
      </c>
      <c r="H2809" s="15">
        <v>9.6379999999999993E-2</v>
      </c>
      <c r="I2809" s="15">
        <f>M2809-V2809</f>
        <v>7.1620000000000017E-2</v>
      </c>
      <c r="J2809" s="14"/>
      <c r="K2809" s="13"/>
      <c r="L2809" s="9">
        <f>G2809*1.05</f>
        <v>0.16800000000000001</v>
      </c>
      <c r="M2809" s="11">
        <f>L2809-H2809</f>
        <v>7.1620000000000017E-2</v>
      </c>
      <c r="N2809" s="11">
        <v>0</v>
      </c>
      <c r="P2809" s="9">
        <f>0.5*N2809/1000</f>
        <v>0</v>
      </c>
      <c r="Q2809" s="9">
        <f>P2809+O2809</f>
        <v>0</v>
      </c>
      <c r="R2809" s="11">
        <v>0</v>
      </c>
      <c r="T2809" s="9">
        <f>0.5*R2809</f>
        <v>0</v>
      </c>
      <c r="U2809" s="9">
        <f>T2809+S2809</f>
        <v>0</v>
      </c>
      <c r="V2809" s="9">
        <f>(Q2809+U2809)/(0.944*1000)</f>
        <v>0</v>
      </c>
    </row>
    <row r="2810" spans="1:22" x14ac:dyDescent="0.3">
      <c r="A2810" s="14">
        <v>2815</v>
      </c>
      <c r="B2810" s="14" t="s">
        <v>6410</v>
      </c>
      <c r="C2810" s="14" t="s">
        <v>13510</v>
      </c>
      <c r="D2810" s="14" t="s">
        <v>13504</v>
      </c>
      <c r="E2810" s="14" t="s">
        <v>13480</v>
      </c>
      <c r="F2810" s="14">
        <v>10</v>
      </c>
      <c r="G2810" s="14">
        <v>6.3E-2</v>
      </c>
      <c r="H2810" s="15">
        <v>3.2860000000000012E-3</v>
      </c>
      <c r="I2810" s="15">
        <f>M2810-V2810</f>
        <v>6.2864000000000003E-2</v>
      </c>
      <c r="J2810" s="14"/>
      <c r="K2810" s="13"/>
      <c r="L2810" s="9">
        <f>G2810*1.05</f>
        <v>6.615E-2</v>
      </c>
      <c r="M2810" s="11">
        <f>L2810-H2810</f>
        <v>6.2864000000000003E-2</v>
      </c>
      <c r="N2810" s="11">
        <v>0</v>
      </c>
      <c r="P2810" s="9">
        <f>0.5*N2810/1000</f>
        <v>0</v>
      </c>
      <c r="Q2810" s="9">
        <f>P2810+O2810</f>
        <v>0</v>
      </c>
      <c r="R2810" s="11">
        <v>0</v>
      </c>
      <c r="T2810" s="9">
        <f>0.5*R2810</f>
        <v>0</v>
      </c>
      <c r="U2810" s="9">
        <f>T2810+S2810</f>
        <v>0</v>
      </c>
      <c r="V2810" s="9">
        <f>(Q2810+U2810)/(0.944*1000)</f>
        <v>0</v>
      </c>
    </row>
    <row r="2811" spans="1:22" x14ac:dyDescent="0.3">
      <c r="A2811" s="14">
        <v>2816</v>
      </c>
      <c r="B2811" s="14" t="s">
        <v>6411</v>
      </c>
      <c r="C2811" s="14" t="s">
        <v>13510</v>
      </c>
      <c r="D2811" s="14" t="s">
        <v>13504</v>
      </c>
      <c r="E2811" s="14" t="s">
        <v>13480</v>
      </c>
      <c r="F2811" s="14">
        <v>10</v>
      </c>
      <c r="G2811" s="14">
        <v>1.26</v>
      </c>
      <c r="H2811" s="15">
        <v>0.67105199999999998</v>
      </c>
      <c r="I2811" s="16" t="s">
        <v>13516</v>
      </c>
      <c r="J2811" s="14"/>
      <c r="K2811" s="13"/>
      <c r="L2811" s="9">
        <f>1.05*0.63</f>
        <v>0.66150000000000009</v>
      </c>
      <c r="M2811" s="11">
        <f>L2811-H2811</f>
        <v>-9.5519999999998939E-3</v>
      </c>
      <c r="N2811" s="11">
        <v>0</v>
      </c>
      <c r="P2811" s="9">
        <f>0.5*N2811/1000</f>
        <v>0</v>
      </c>
      <c r="Q2811" s="9">
        <f>P2811+O2811</f>
        <v>0</v>
      </c>
      <c r="R2811" s="11">
        <v>0</v>
      </c>
      <c r="T2811" s="9">
        <f>0.5*R2811</f>
        <v>0</v>
      </c>
      <c r="U2811" s="9">
        <f>T2811+S2811</f>
        <v>0</v>
      </c>
      <c r="V2811" s="9">
        <f>(Q2811+U2811)/(0.944*1000)</f>
        <v>0</v>
      </c>
    </row>
    <row r="2812" spans="1:22" x14ac:dyDescent="0.3">
      <c r="A2812" s="14">
        <v>2817</v>
      </c>
      <c r="B2812" s="14" t="s">
        <v>6412</v>
      </c>
      <c r="C2812" s="14" t="s">
        <v>13510</v>
      </c>
      <c r="D2812" s="14" t="s">
        <v>13504</v>
      </c>
      <c r="E2812" s="14" t="s">
        <v>13480</v>
      </c>
      <c r="F2812" s="14">
        <v>10</v>
      </c>
      <c r="G2812" s="14">
        <v>1.26</v>
      </c>
      <c r="H2812" s="15">
        <v>0.71117200000000003</v>
      </c>
      <c r="I2812" s="16" t="s">
        <v>13516</v>
      </c>
      <c r="J2812" s="14"/>
      <c r="K2812" s="13"/>
      <c r="L2812" s="9">
        <f>1.05*0.63</f>
        <v>0.66150000000000009</v>
      </c>
      <c r="M2812" s="11">
        <f>L2812-H2812</f>
        <v>-4.9671999999999938E-2</v>
      </c>
      <c r="N2812" s="11">
        <v>0</v>
      </c>
      <c r="P2812" s="9">
        <f>0.5*N2812/1000</f>
        <v>0</v>
      </c>
      <c r="Q2812" s="9">
        <f>P2812+O2812</f>
        <v>0</v>
      </c>
      <c r="R2812" s="11">
        <v>0</v>
      </c>
      <c r="T2812" s="9">
        <f>0.5*R2812</f>
        <v>0</v>
      </c>
      <c r="U2812" s="9">
        <f>T2812+S2812</f>
        <v>0</v>
      </c>
      <c r="V2812" s="9">
        <f>(Q2812+U2812)/(0.944*1000)</f>
        <v>0</v>
      </c>
    </row>
    <row r="2813" spans="1:22" x14ac:dyDescent="0.3">
      <c r="A2813" s="14">
        <v>2818</v>
      </c>
      <c r="B2813" s="14" t="s">
        <v>6413</v>
      </c>
      <c r="C2813" s="14" t="s">
        <v>13510</v>
      </c>
      <c r="D2813" s="14" t="s">
        <v>13504</v>
      </c>
      <c r="E2813" s="14" t="s">
        <v>13480</v>
      </c>
      <c r="F2813" s="14">
        <v>10</v>
      </c>
      <c r="G2813" s="14">
        <v>0.1</v>
      </c>
      <c r="H2813" s="15">
        <v>6.0519999999999923E-3</v>
      </c>
      <c r="I2813" s="15">
        <f>M2813-V2813</f>
        <v>9.8948000000000022E-2</v>
      </c>
      <c r="J2813" s="14"/>
      <c r="K2813" s="13"/>
      <c r="L2813" s="9">
        <f>G2813*1.05</f>
        <v>0.10500000000000001</v>
      </c>
      <c r="M2813" s="11">
        <f>L2813-H2813</f>
        <v>9.8948000000000022E-2</v>
      </c>
      <c r="N2813" s="11">
        <v>0</v>
      </c>
      <c r="P2813" s="9">
        <f>0.5*N2813/1000</f>
        <v>0</v>
      </c>
      <c r="Q2813" s="9">
        <f>P2813+O2813</f>
        <v>0</v>
      </c>
      <c r="R2813" s="11">
        <v>0</v>
      </c>
      <c r="T2813" s="9">
        <f>0.5*R2813</f>
        <v>0</v>
      </c>
      <c r="U2813" s="9">
        <f>T2813+S2813</f>
        <v>0</v>
      </c>
      <c r="V2813" s="9">
        <f>(Q2813+U2813)/(0.944*1000)</f>
        <v>0</v>
      </c>
    </row>
    <row r="2814" spans="1:22" x14ac:dyDescent="0.3">
      <c r="A2814" s="14">
        <v>2819</v>
      </c>
      <c r="B2814" s="14" t="s">
        <v>6414</v>
      </c>
      <c r="C2814" s="14" t="s">
        <v>13510</v>
      </c>
      <c r="D2814" s="14" t="s">
        <v>13504</v>
      </c>
      <c r="E2814" s="14" t="s">
        <v>13480</v>
      </c>
      <c r="F2814" s="14">
        <v>10</v>
      </c>
      <c r="G2814" s="14">
        <v>0.25</v>
      </c>
      <c r="H2814" s="15">
        <v>0</v>
      </c>
      <c r="I2814" s="15">
        <f>M2814-V2814</f>
        <v>0.26250000000000001</v>
      </c>
      <c r="J2814" s="14"/>
      <c r="K2814" s="13"/>
      <c r="L2814" s="9">
        <f>G2814*1.05</f>
        <v>0.26250000000000001</v>
      </c>
      <c r="M2814" s="11">
        <f>L2814-H2814</f>
        <v>0.26250000000000001</v>
      </c>
      <c r="N2814" s="11">
        <v>0</v>
      </c>
      <c r="P2814" s="9">
        <f>0.5*N2814/1000</f>
        <v>0</v>
      </c>
      <c r="Q2814" s="9">
        <f>P2814+O2814</f>
        <v>0</v>
      </c>
      <c r="R2814" s="11">
        <v>0</v>
      </c>
      <c r="T2814" s="9">
        <f>0.5*R2814</f>
        <v>0</v>
      </c>
      <c r="U2814" s="9">
        <f>T2814+S2814</f>
        <v>0</v>
      </c>
      <c r="V2814" s="9">
        <f>(Q2814+U2814)/(0.944*1000)</f>
        <v>0</v>
      </c>
    </row>
    <row r="2815" spans="1:22" x14ac:dyDescent="0.3">
      <c r="A2815" s="14">
        <v>2820</v>
      </c>
      <c r="B2815" s="14" t="s">
        <v>6415</v>
      </c>
      <c r="C2815" s="14" t="s">
        <v>13510</v>
      </c>
      <c r="D2815" s="14" t="s">
        <v>13504</v>
      </c>
      <c r="E2815" s="14" t="s">
        <v>13480</v>
      </c>
      <c r="F2815" s="14">
        <v>10</v>
      </c>
      <c r="G2815" s="14">
        <v>6.3E-2</v>
      </c>
      <c r="H2815" s="15">
        <v>1.3800000000000025E-3</v>
      </c>
      <c r="I2815" s="15">
        <f>M2815-V2815</f>
        <v>6.4769999999999994E-2</v>
      </c>
      <c r="J2815" s="14"/>
      <c r="K2815" s="13"/>
      <c r="L2815" s="9">
        <f>G2815*1.05</f>
        <v>6.615E-2</v>
      </c>
      <c r="M2815" s="11">
        <f>L2815-H2815</f>
        <v>6.4769999999999994E-2</v>
      </c>
      <c r="N2815" s="11">
        <v>0</v>
      </c>
      <c r="P2815" s="9">
        <f>0.5*N2815/1000</f>
        <v>0</v>
      </c>
      <c r="Q2815" s="9">
        <f>P2815+O2815</f>
        <v>0</v>
      </c>
      <c r="R2815" s="11">
        <v>0</v>
      </c>
      <c r="T2815" s="9">
        <f>0.5*R2815</f>
        <v>0</v>
      </c>
      <c r="U2815" s="9">
        <f>T2815+S2815</f>
        <v>0</v>
      </c>
      <c r="V2815" s="9">
        <f>(Q2815+U2815)/(0.944*1000)</f>
        <v>0</v>
      </c>
    </row>
    <row r="2816" spans="1:22" x14ac:dyDescent="0.3">
      <c r="A2816" s="14">
        <v>2821</v>
      </c>
      <c r="B2816" s="14" t="s">
        <v>6416</v>
      </c>
      <c r="C2816" s="14" t="s">
        <v>13510</v>
      </c>
      <c r="D2816" s="14" t="s">
        <v>13504</v>
      </c>
      <c r="E2816" s="14" t="s">
        <v>13480</v>
      </c>
      <c r="F2816" s="14">
        <v>10</v>
      </c>
      <c r="G2816" s="14">
        <v>1.26</v>
      </c>
      <c r="H2816" s="15">
        <v>0.63</v>
      </c>
      <c r="I2816" s="15">
        <f>M2816-V2816</f>
        <v>3.1500000000000083E-2</v>
      </c>
      <c r="J2816" s="14"/>
      <c r="K2816" s="13"/>
      <c r="L2816" s="9">
        <f>1.05*0.63</f>
        <v>0.66150000000000009</v>
      </c>
      <c r="M2816" s="11">
        <f>L2816-H2816</f>
        <v>3.1500000000000083E-2</v>
      </c>
      <c r="N2816" s="11">
        <v>0</v>
      </c>
      <c r="P2816" s="9">
        <f>0.5*N2816/1000</f>
        <v>0</v>
      </c>
      <c r="Q2816" s="9">
        <f>P2816+O2816</f>
        <v>0</v>
      </c>
      <c r="R2816" s="11">
        <v>0</v>
      </c>
      <c r="T2816" s="9">
        <f>0.5*R2816</f>
        <v>0</v>
      </c>
      <c r="U2816" s="9">
        <f>T2816+S2816</f>
        <v>0</v>
      </c>
      <c r="V2816" s="9">
        <f>(Q2816+U2816)/(0.944*1000)</f>
        <v>0</v>
      </c>
    </row>
    <row r="2817" spans="1:22" x14ac:dyDescent="0.3">
      <c r="A2817" s="14">
        <v>2822</v>
      </c>
      <c r="B2817" s="14" t="s">
        <v>6417</v>
      </c>
      <c r="C2817" s="14" t="s">
        <v>13510</v>
      </c>
      <c r="D2817" s="14" t="s">
        <v>13504</v>
      </c>
      <c r="E2817" s="14" t="s">
        <v>13480</v>
      </c>
      <c r="F2817" s="14">
        <v>10</v>
      </c>
      <c r="G2817" s="14">
        <v>0.25</v>
      </c>
      <c r="H2817" s="15">
        <v>8.2980000000000016E-3</v>
      </c>
      <c r="I2817" s="15">
        <f>M2817-V2817</f>
        <v>0.25420199999999998</v>
      </c>
      <c r="J2817" s="14"/>
      <c r="K2817" s="13"/>
      <c r="L2817" s="9">
        <f>G2817*1.05</f>
        <v>0.26250000000000001</v>
      </c>
      <c r="M2817" s="11">
        <f>L2817-H2817</f>
        <v>0.25420199999999998</v>
      </c>
      <c r="N2817" s="11">
        <v>0</v>
      </c>
      <c r="P2817" s="9">
        <f>0.5*N2817/1000</f>
        <v>0</v>
      </c>
      <c r="Q2817" s="9">
        <f>P2817+O2817</f>
        <v>0</v>
      </c>
      <c r="R2817" s="11">
        <v>0</v>
      </c>
      <c r="T2817" s="9">
        <f>0.5*R2817</f>
        <v>0</v>
      </c>
      <c r="U2817" s="9">
        <f>T2817+S2817</f>
        <v>0</v>
      </c>
      <c r="V2817" s="9">
        <f>(Q2817+U2817)/(0.944*1000)</f>
        <v>0</v>
      </c>
    </row>
    <row r="2818" spans="1:22" x14ac:dyDescent="0.3">
      <c r="A2818" s="14">
        <v>2823</v>
      </c>
      <c r="B2818" s="14" t="s">
        <v>6418</v>
      </c>
      <c r="C2818" s="14" t="s">
        <v>13510</v>
      </c>
      <c r="D2818" s="14" t="s">
        <v>13504</v>
      </c>
      <c r="E2818" s="14" t="s">
        <v>13480</v>
      </c>
      <c r="F2818" s="14">
        <v>10</v>
      </c>
      <c r="G2818" s="14">
        <v>0.25</v>
      </c>
      <c r="H2818" s="15">
        <v>9.5745999999999984E-2</v>
      </c>
      <c r="I2818" s="15">
        <f>M2818-V2818</f>
        <v>0.16675400000000001</v>
      </c>
      <c r="J2818" s="14"/>
      <c r="K2818" s="13"/>
      <c r="L2818" s="9">
        <f>G2818*1.05</f>
        <v>0.26250000000000001</v>
      </c>
      <c r="M2818" s="11">
        <f>L2818-H2818</f>
        <v>0.16675400000000001</v>
      </c>
      <c r="N2818" s="11">
        <v>0</v>
      </c>
      <c r="P2818" s="9">
        <f>0.5*N2818/1000</f>
        <v>0</v>
      </c>
      <c r="Q2818" s="9">
        <f>P2818+O2818</f>
        <v>0</v>
      </c>
      <c r="R2818" s="11">
        <v>0</v>
      </c>
      <c r="T2818" s="9">
        <f>0.5*R2818</f>
        <v>0</v>
      </c>
      <c r="U2818" s="9">
        <f>T2818+S2818</f>
        <v>0</v>
      </c>
      <c r="V2818" s="9">
        <f>(Q2818+U2818)/(0.944*1000)</f>
        <v>0</v>
      </c>
    </row>
    <row r="2819" spans="1:22" x14ac:dyDescent="0.3">
      <c r="A2819" s="14">
        <v>2824</v>
      </c>
      <c r="B2819" s="14" t="s">
        <v>8906</v>
      </c>
      <c r="C2819" s="14" t="s">
        <v>13510</v>
      </c>
      <c r="D2819" s="14" t="s">
        <v>13504</v>
      </c>
      <c r="E2819" s="14" t="s">
        <v>13480</v>
      </c>
      <c r="F2819" s="14">
        <v>10</v>
      </c>
      <c r="G2819" s="14">
        <v>6.3E-2</v>
      </c>
      <c r="H2819" s="15">
        <v>3.1364999999999997E-2</v>
      </c>
      <c r="I2819" s="15">
        <f>M2819-V2819</f>
        <v>3.4785000000000003E-2</v>
      </c>
      <c r="J2819" s="14"/>
      <c r="K2819" s="13"/>
      <c r="L2819" s="9">
        <f>G2819*1.05</f>
        <v>6.615E-2</v>
      </c>
      <c r="M2819" s="11">
        <f>L2819-H2819</f>
        <v>3.4785000000000003E-2</v>
      </c>
      <c r="N2819" s="11">
        <v>0</v>
      </c>
      <c r="P2819" s="9">
        <f>0.5*N2819/1000</f>
        <v>0</v>
      </c>
      <c r="Q2819" s="9">
        <f>P2819+O2819</f>
        <v>0</v>
      </c>
      <c r="R2819" s="11">
        <v>0</v>
      </c>
      <c r="T2819" s="9">
        <f>0.5*R2819</f>
        <v>0</v>
      </c>
      <c r="U2819" s="9">
        <f>T2819+S2819</f>
        <v>0</v>
      </c>
      <c r="V2819" s="9">
        <f>(Q2819+U2819)/(0.944*1000)</f>
        <v>0</v>
      </c>
    </row>
    <row r="2820" spans="1:22" x14ac:dyDescent="0.3">
      <c r="A2820" s="14">
        <v>2825</v>
      </c>
      <c r="B2820" s="14" t="s">
        <v>8907</v>
      </c>
      <c r="C2820" s="14" t="s">
        <v>13510</v>
      </c>
      <c r="D2820" s="14" t="s">
        <v>13504</v>
      </c>
      <c r="E2820" s="14" t="s">
        <v>13480</v>
      </c>
      <c r="F2820" s="14">
        <v>10</v>
      </c>
      <c r="G2820" s="14">
        <v>1.26</v>
      </c>
      <c r="H2820" s="15">
        <v>0.79854600000000009</v>
      </c>
      <c r="I2820" s="16" t="s">
        <v>13516</v>
      </c>
      <c r="J2820" s="14"/>
      <c r="K2820" s="13"/>
      <c r="L2820" s="9">
        <f>1.05*0.63</f>
        <v>0.66150000000000009</v>
      </c>
      <c r="M2820" s="11">
        <f>L2820-H2820</f>
        <v>-0.137046</v>
      </c>
      <c r="N2820" s="11">
        <v>0</v>
      </c>
      <c r="P2820" s="9">
        <f>0.5*N2820/1000</f>
        <v>0</v>
      </c>
      <c r="Q2820" s="9">
        <f>P2820+O2820</f>
        <v>0</v>
      </c>
      <c r="R2820" s="11">
        <v>0</v>
      </c>
      <c r="T2820" s="9">
        <f>0.5*R2820</f>
        <v>0</v>
      </c>
      <c r="U2820" s="9">
        <f>T2820+S2820</f>
        <v>0</v>
      </c>
      <c r="V2820" s="9">
        <f>(Q2820+U2820)/(0.944*1000)</f>
        <v>0</v>
      </c>
    </row>
    <row r="2821" spans="1:22" x14ac:dyDescent="0.3">
      <c r="A2821" s="14">
        <v>2826</v>
      </c>
      <c r="B2821" s="14" t="s">
        <v>8908</v>
      </c>
      <c r="C2821" s="14" t="s">
        <v>13510</v>
      </c>
      <c r="D2821" s="14" t="s">
        <v>13504</v>
      </c>
      <c r="E2821" s="14" t="s">
        <v>13480</v>
      </c>
      <c r="F2821" s="14">
        <v>10</v>
      </c>
      <c r="G2821" s="14">
        <v>0.25</v>
      </c>
      <c r="H2821" s="15">
        <v>1.3830999999999989E-2</v>
      </c>
      <c r="I2821" s="15">
        <f>M2821-V2821</f>
        <v>0.24866900000000003</v>
      </c>
      <c r="J2821" s="14"/>
      <c r="K2821" s="13"/>
      <c r="L2821" s="9">
        <f>G2821*1.05</f>
        <v>0.26250000000000001</v>
      </c>
      <c r="M2821" s="11">
        <f>L2821-H2821</f>
        <v>0.24866900000000003</v>
      </c>
      <c r="N2821" s="11">
        <v>0</v>
      </c>
      <c r="P2821" s="9">
        <f>0.5*N2821/1000</f>
        <v>0</v>
      </c>
      <c r="Q2821" s="9">
        <f>P2821+O2821</f>
        <v>0</v>
      </c>
      <c r="R2821" s="11">
        <v>0</v>
      </c>
      <c r="T2821" s="9">
        <f>0.5*R2821</f>
        <v>0</v>
      </c>
      <c r="U2821" s="9">
        <f>T2821+S2821</f>
        <v>0</v>
      </c>
      <c r="V2821" s="9">
        <f>(Q2821+U2821)/(0.944*1000)</f>
        <v>0</v>
      </c>
    </row>
    <row r="2822" spans="1:22" x14ac:dyDescent="0.3">
      <c r="A2822" s="14">
        <v>2827</v>
      </c>
      <c r="B2822" s="14" t="s">
        <v>8909</v>
      </c>
      <c r="C2822" s="14" t="s">
        <v>13510</v>
      </c>
      <c r="D2822" s="14" t="s">
        <v>13504</v>
      </c>
      <c r="E2822" s="14" t="s">
        <v>13480</v>
      </c>
      <c r="F2822" s="14">
        <v>10</v>
      </c>
      <c r="G2822" s="14">
        <v>0.1</v>
      </c>
      <c r="H2822" s="15">
        <v>0.05</v>
      </c>
      <c r="I2822" s="15">
        <f>M2822-V2822</f>
        <v>5.5000000000000007E-2</v>
      </c>
      <c r="J2822" s="14"/>
      <c r="K2822" s="13"/>
      <c r="L2822" s="9">
        <f>G2822*1.05</f>
        <v>0.10500000000000001</v>
      </c>
      <c r="M2822" s="11">
        <f>L2822-H2822</f>
        <v>5.5000000000000007E-2</v>
      </c>
      <c r="N2822" s="11">
        <v>0</v>
      </c>
      <c r="P2822" s="9">
        <f>0.5*N2822/1000</f>
        <v>0</v>
      </c>
      <c r="Q2822" s="9">
        <f>P2822+O2822</f>
        <v>0</v>
      </c>
      <c r="R2822" s="11">
        <v>0</v>
      </c>
      <c r="T2822" s="9">
        <f>0.5*R2822</f>
        <v>0</v>
      </c>
      <c r="U2822" s="9">
        <f>T2822+S2822</f>
        <v>0</v>
      </c>
      <c r="V2822" s="9">
        <f>(Q2822+U2822)/(0.944*1000)</f>
        <v>0</v>
      </c>
    </row>
    <row r="2823" spans="1:22" x14ac:dyDescent="0.3">
      <c r="A2823" s="14">
        <v>2828</v>
      </c>
      <c r="B2823" s="14" t="s">
        <v>8910</v>
      </c>
      <c r="C2823" s="14" t="s">
        <v>13510</v>
      </c>
      <c r="D2823" s="14" t="s">
        <v>13504</v>
      </c>
      <c r="E2823" s="14" t="s">
        <v>13480</v>
      </c>
      <c r="F2823" s="14">
        <v>10</v>
      </c>
      <c r="G2823" s="14">
        <v>6.3E-2</v>
      </c>
      <c r="H2823" s="15">
        <v>1.1344999999999999E-2</v>
      </c>
      <c r="I2823" s="15">
        <f>M2823-V2823</f>
        <v>5.4805E-2</v>
      </c>
      <c r="J2823" s="14"/>
      <c r="K2823" s="13"/>
      <c r="L2823" s="9">
        <f>G2823*1.05</f>
        <v>6.615E-2</v>
      </c>
      <c r="M2823" s="11">
        <f>L2823-H2823</f>
        <v>5.4805E-2</v>
      </c>
      <c r="N2823" s="11">
        <v>0</v>
      </c>
      <c r="P2823" s="9">
        <f>0.5*N2823/1000</f>
        <v>0</v>
      </c>
      <c r="Q2823" s="9">
        <f>P2823+O2823</f>
        <v>0</v>
      </c>
      <c r="R2823" s="11">
        <v>0</v>
      </c>
      <c r="T2823" s="9">
        <f>0.5*R2823</f>
        <v>0</v>
      </c>
      <c r="U2823" s="9">
        <f>T2823+S2823</f>
        <v>0</v>
      </c>
      <c r="V2823" s="9">
        <f>(Q2823+U2823)/(0.944*1000)</f>
        <v>0</v>
      </c>
    </row>
    <row r="2824" spans="1:22" x14ac:dyDescent="0.3">
      <c r="A2824" s="14">
        <v>2829</v>
      </c>
      <c r="B2824" s="14" t="s">
        <v>8911</v>
      </c>
      <c r="C2824" s="14" t="s">
        <v>13510</v>
      </c>
      <c r="D2824" s="14" t="s">
        <v>13504</v>
      </c>
      <c r="E2824" s="14" t="s">
        <v>13480</v>
      </c>
      <c r="F2824" s="14">
        <v>10</v>
      </c>
      <c r="G2824" s="14">
        <v>6.3E-2</v>
      </c>
      <c r="H2824" s="15">
        <v>2.5974000000000004E-2</v>
      </c>
      <c r="I2824" s="15">
        <f>M2824-V2824</f>
        <v>4.0175999999999996E-2</v>
      </c>
      <c r="J2824" s="14"/>
      <c r="K2824" s="13"/>
      <c r="L2824" s="9">
        <f>G2824*1.05</f>
        <v>6.615E-2</v>
      </c>
      <c r="M2824" s="11">
        <f>L2824-H2824</f>
        <v>4.0175999999999996E-2</v>
      </c>
      <c r="N2824" s="11">
        <v>0</v>
      </c>
      <c r="P2824" s="9">
        <f>0.5*N2824/1000</f>
        <v>0</v>
      </c>
      <c r="Q2824" s="9">
        <f>P2824+O2824</f>
        <v>0</v>
      </c>
      <c r="R2824" s="11">
        <v>0</v>
      </c>
      <c r="T2824" s="9">
        <f>0.5*R2824</f>
        <v>0</v>
      </c>
      <c r="U2824" s="9">
        <f>T2824+S2824</f>
        <v>0</v>
      </c>
      <c r="V2824" s="9">
        <f>(Q2824+U2824)/(0.944*1000)</f>
        <v>0</v>
      </c>
    </row>
    <row r="2825" spans="1:22" x14ac:dyDescent="0.3">
      <c r="A2825" s="14">
        <v>2830</v>
      </c>
      <c r="B2825" s="14" t="s">
        <v>8912</v>
      </c>
      <c r="C2825" s="14" t="s">
        <v>13510</v>
      </c>
      <c r="D2825" s="14" t="s">
        <v>13504</v>
      </c>
      <c r="E2825" s="14" t="s">
        <v>13480</v>
      </c>
      <c r="F2825" s="14">
        <v>10</v>
      </c>
      <c r="G2825" s="14">
        <v>6.3E-2</v>
      </c>
      <c r="H2825" s="15">
        <v>3.1E-2</v>
      </c>
      <c r="I2825" s="15">
        <f>M2825-V2825</f>
        <v>3.5150000000000001E-2</v>
      </c>
      <c r="J2825" s="14"/>
      <c r="K2825" s="13"/>
      <c r="L2825" s="9">
        <f>G2825*1.05</f>
        <v>6.615E-2</v>
      </c>
      <c r="M2825" s="11">
        <f>L2825-H2825</f>
        <v>3.5150000000000001E-2</v>
      </c>
      <c r="N2825" s="11">
        <v>0</v>
      </c>
      <c r="P2825" s="9">
        <f>0.5*N2825/1000</f>
        <v>0</v>
      </c>
      <c r="Q2825" s="9">
        <f>P2825+O2825</f>
        <v>0</v>
      </c>
      <c r="R2825" s="11">
        <v>0</v>
      </c>
      <c r="T2825" s="9">
        <f>0.5*R2825</f>
        <v>0</v>
      </c>
      <c r="U2825" s="9">
        <f>T2825+S2825</f>
        <v>0</v>
      </c>
      <c r="V2825" s="9">
        <f>(Q2825+U2825)/(0.944*1000)</f>
        <v>0</v>
      </c>
    </row>
    <row r="2826" spans="1:22" x14ac:dyDescent="0.3">
      <c r="A2826" s="14">
        <v>2831</v>
      </c>
      <c r="B2826" s="14" t="s">
        <v>8913</v>
      </c>
      <c r="C2826" s="14" t="s">
        <v>13510</v>
      </c>
      <c r="D2826" s="14" t="s">
        <v>13504</v>
      </c>
      <c r="E2826" s="14" t="s">
        <v>13480</v>
      </c>
      <c r="F2826" s="14">
        <v>10</v>
      </c>
      <c r="G2826" s="14">
        <v>6.3E-2</v>
      </c>
      <c r="H2826" s="15">
        <v>3.4000000000000002E-2</v>
      </c>
      <c r="I2826" s="15">
        <f>M2826-V2826</f>
        <v>3.2149999999999998E-2</v>
      </c>
      <c r="J2826" s="14"/>
      <c r="K2826" s="13"/>
      <c r="L2826" s="9">
        <f>G2826*1.05</f>
        <v>6.615E-2</v>
      </c>
      <c r="M2826" s="11">
        <f>L2826-H2826</f>
        <v>3.2149999999999998E-2</v>
      </c>
      <c r="N2826" s="11">
        <v>0</v>
      </c>
      <c r="P2826" s="9">
        <f>0.5*N2826/1000</f>
        <v>0</v>
      </c>
      <c r="Q2826" s="9">
        <f>P2826+O2826</f>
        <v>0</v>
      </c>
      <c r="R2826" s="11">
        <v>0</v>
      </c>
      <c r="T2826" s="9">
        <f>0.5*R2826</f>
        <v>0</v>
      </c>
      <c r="U2826" s="9">
        <f>T2826+S2826</f>
        <v>0</v>
      </c>
      <c r="V2826" s="9">
        <f>(Q2826+U2826)/(0.944*1000)</f>
        <v>0</v>
      </c>
    </row>
    <row r="2827" spans="1:22" x14ac:dyDescent="0.3">
      <c r="A2827" s="14">
        <v>2832</v>
      </c>
      <c r="B2827" s="14" t="s">
        <v>8914</v>
      </c>
      <c r="C2827" s="14" t="s">
        <v>13510</v>
      </c>
      <c r="D2827" s="14" t="s">
        <v>13504</v>
      </c>
      <c r="E2827" s="14" t="s">
        <v>13480</v>
      </c>
      <c r="F2827" s="14">
        <v>10</v>
      </c>
      <c r="G2827" s="14">
        <v>0.16</v>
      </c>
      <c r="H2827" s="15">
        <v>7.3999999999999996E-2</v>
      </c>
      <c r="I2827" s="15">
        <f>M2827-V2827</f>
        <v>9.4000000000000014E-2</v>
      </c>
      <c r="J2827" s="14"/>
      <c r="K2827" s="13"/>
      <c r="L2827" s="9">
        <f>G2827*1.05</f>
        <v>0.16800000000000001</v>
      </c>
      <c r="M2827" s="11">
        <f>L2827-H2827</f>
        <v>9.4000000000000014E-2</v>
      </c>
      <c r="N2827" s="11">
        <v>0</v>
      </c>
      <c r="P2827" s="9">
        <f>0.5*N2827/1000</f>
        <v>0</v>
      </c>
      <c r="Q2827" s="9">
        <f>P2827+O2827</f>
        <v>0</v>
      </c>
      <c r="R2827" s="11">
        <v>0</v>
      </c>
      <c r="T2827" s="9">
        <f>0.5*R2827</f>
        <v>0</v>
      </c>
      <c r="U2827" s="9">
        <f>T2827+S2827</f>
        <v>0</v>
      </c>
      <c r="V2827" s="9">
        <f>(Q2827+U2827)/(0.944*1000)</f>
        <v>0</v>
      </c>
    </row>
    <row r="2828" spans="1:22" x14ac:dyDescent="0.3">
      <c r="A2828" s="14">
        <v>2833</v>
      </c>
      <c r="B2828" s="14" t="s">
        <v>8915</v>
      </c>
      <c r="C2828" s="14" t="s">
        <v>13510</v>
      </c>
      <c r="D2828" s="14" t="s">
        <v>13504</v>
      </c>
      <c r="E2828" s="14" t="s">
        <v>13480</v>
      </c>
      <c r="F2828" s="14">
        <v>10</v>
      </c>
      <c r="G2828" s="14">
        <v>0.1</v>
      </c>
      <c r="H2828" s="15">
        <v>3.5999999999999997E-2</v>
      </c>
      <c r="I2828" s="15">
        <f>M2828-V2828</f>
        <v>6.9000000000000006E-2</v>
      </c>
      <c r="J2828" s="14"/>
      <c r="K2828" s="13"/>
      <c r="L2828" s="9">
        <f>G2828*1.05</f>
        <v>0.10500000000000001</v>
      </c>
      <c r="M2828" s="11">
        <f>L2828-H2828</f>
        <v>6.9000000000000006E-2</v>
      </c>
      <c r="N2828" s="11">
        <v>0</v>
      </c>
      <c r="P2828" s="9">
        <f>0.5*N2828/1000</f>
        <v>0</v>
      </c>
      <c r="Q2828" s="9">
        <f>P2828+O2828</f>
        <v>0</v>
      </c>
      <c r="R2828" s="11">
        <v>0</v>
      </c>
      <c r="T2828" s="9">
        <f>0.5*R2828</f>
        <v>0</v>
      </c>
      <c r="U2828" s="9">
        <f>T2828+S2828</f>
        <v>0</v>
      </c>
      <c r="V2828" s="9">
        <f>(Q2828+U2828)/(0.944*1000)</f>
        <v>0</v>
      </c>
    </row>
    <row r="2829" spans="1:22" x14ac:dyDescent="0.3">
      <c r="A2829" s="14">
        <v>2834</v>
      </c>
      <c r="B2829" s="14" t="s">
        <v>8916</v>
      </c>
      <c r="C2829" s="14" t="s">
        <v>13510</v>
      </c>
      <c r="D2829" s="14" t="s">
        <v>13504</v>
      </c>
      <c r="E2829" s="14" t="s">
        <v>13480</v>
      </c>
      <c r="F2829" s="14">
        <v>10</v>
      </c>
      <c r="G2829" s="14">
        <v>6.3E-2</v>
      </c>
      <c r="H2829" s="15">
        <v>2.5999999999999999E-2</v>
      </c>
      <c r="I2829" s="15">
        <f>M2829-V2829</f>
        <v>4.0150000000000005E-2</v>
      </c>
      <c r="J2829" s="14"/>
      <c r="K2829" s="13"/>
      <c r="L2829" s="9">
        <f>G2829*1.05</f>
        <v>6.615E-2</v>
      </c>
      <c r="M2829" s="11">
        <f>L2829-H2829</f>
        <v>4.0150000000000005E-2</v>
      </c>
      <c r="N2829" s="11">
        <v>0</v>
      </c>
      <c r="P2829" s="9">
        <f>0.5*N2829/1000</f>
        <v>0</v>
      </c>
      <c r="Q2829" s="9">
        <f>P2829+O2829</f>
        <v>0</v>
      </c>
      <c r="R2829" s="11">
        <v>0</v>
      </c>
      <c r="T2829" s="9">
        <f>0.5*R2829</f>
        <v>0</v>
      </c>
      <c r="U2829" s="9">
        <f>T2829+S2829</f>
        <v>0</v>
      </c>
      <c r="V2829" s="9">
        <f>(Q2829+U2829)/(0.944*1000)</f>
        <v>0</v>
      </c>
    </row>
    <row r="2830" spans="1:22" x14ac:dyDescent="0.3">
      <c r="A2830" s="14">
        <v>2835</v>
      </c>
      <c r="B2830" s="14" t="s">
        <v>8917</v>
      </c>
      <c r="C2830" s="14" t="s">
        <v>13510</v>
      </c>
      <c r="D2830" s="14" t="s">
        <v>13504</v>
      </c>
      <c r="E2830" s="14" t="s">
        <v>13480</v>
      </c>
      <c r="F2830" s="14">
        <v>10</v>
      </c>
      <c r="G2830" s="14">
        <v>0.16</v>
      </c>
      <c r="H2830" s="15">
        <v>8.3000000000000004E-2</v>
      </c>
      <c r="I2830" s="15">
        <f>M2830-V2830</f>
        <v>8.5000000000000006E-2</v>
      </c>
      <c r="J2830" s="14"/>
      <c r="K2830" s="13"/>
      <c r="L2830" s="9">
        <f>G2830*1.05</f>
        <v>0.16800000000000001</v>
      </c>
      <c r="M2830" s="11">
        <f>L2830-H2830</f>
        <v>8.5000000000000006E-2</v>
      </c>
      <c r="N2830" s="11">
        <v>0</v>
      </c>
      <c r="P2830" s="9">
        <f>0.5*N2830/1000</f>
        <v>0</v>
      </c>
      <c r="Q2830" s="9">
        <f>P2830+O2830</f>
        <v>0</v>
      </c>
      <c r="R2830" s="11">
        <v>0</v>
      </c>
      <c r="T2830" s="9">
        <f>0.5*R2830</f>
        <v>0</v>
      </c>
      <c r="U2830" s="9">
        <f>T2830+S2830</f>
        <v>0</v>
      </c>
      <c r="V2830" s="9">
        <f>(Q2830+U2830)/(0.944*1000)</f>
        <v>0</v>
      </c>
    </row>
    <row r="2831" spans="1:22" x14ac:dyDescent="0.3">
      <c r="A2831" s="14">
        <v>2836</v>
      </c>
      <c r="B2831" s="14" t="s">
        <v>8918</v>
      </c>
      <c r="C2831" s="14" t="s">
        <v>13510</v>
      </c>
      <c r="D2831" s="14" t="s">
        <v>13504</v>
      </c>
      <c r="E2831" s="14" t="s">
        <v>13480</v>
      </c>
      <c r="F2831" s="14">
        <v>10</v>
      </c>
      <c r="G2831" s="14">
        <v>6.3E-2</v>
      </c>
      <c r="H2831" s="15">
        <v>3.1E-2</v>
      </c>
      <c r="I2831" s="15">
        <f>M2831-V2831</f>
        <v>3.5150000000000001E-2</v>
      </c>
      <c r="J2831" s="14"/>
      <c r="K2831" s="13"/>
      <c r="L2831" s="9">
        <f>G2831*1.05</f>
        <v>6.615E-2</v>
      </c>
      <c r="M2831" s="11">
        <f>L2831-H2831</f>
        <v>3.5150000000000001E-2</v>
      </c>
      <c r="N2831" s="11">
        <v>0</v>
      </c>
      <c r="P2831" s="9">
        <f>0.5*N2831/1000</f>
        <v>0</v>
      </c>
      <c r="Q2831" s="9">
        <f>P2831+O2831</f>
        <v>0</v>
      </c>
      <c r="R2831" s="11">
        <v>0</v>
      </c>
      <c r="T2831" s="9">
        <f>0.5*R2831</f>
        <v>0</v>
      </c>
      <c r="U2831" s="9">
        <f>T2831+S2831</f>
        <v>0</v>
      </c>
      <c r="V2831" s="9">
        <f>(Q2831+U2831)/(0.944*1000)</f>
        <v>0</v>
      </c>
    </row>
    <row r="2832" spans="1:22" x14ac:dyDescent="0.3">
      <c r="A2832" s="14">
        <v>2837</v>
      </c>
      <c r="B2832" s="14" t="s">
        <v>8919</v>
      </c>
      <c r="C2832" s="14" t="s">
        <v>13510</v>
      </c>
      <c r="D2832" s="14" t="s">
        <v>13504</v>
      </c>
      <c r="E2832" s="14" t="s">
        <v>13480</v>
      </c>
      <c r="F2832" s="14">
        <v>10</v>
      </c>
      <c r="G2832" s="14">
        <v>6.3E-2</v>
      </c>
      <c r="H2832" s="15">
        <v>3.7999999999999999E-2</v>
      </c>
      <c r="I2832" s="15">
        <f>M2832-V2832</f>
        <v>2.8150000000000001E-2</v>
      </c>
      <c r="J2832" s="14"/>
      <c r="K2832" s="13"/>
      <c r="L2832" s="9">
        <f>G2832*1.05</f>
        <v>6.615E-2</v>
      </c>
      <c r="M2832" s="11">
        <f>L2832-H2832</f>
        <v>2.8150000000000001E-2</v>
      </c>
      <c r="N2832" s="11">
        <v>0</v>
      </c>
      <c r="P2832" s="9">
        <f>0.5*N2832/1000</f>
        <v>0</v>
      </c>
      <c r="Q2832" s="9">
        <f>P2832+O2832</f>
        <v>0</v>
      </c>
      <c r="R2832" s="11">
        <v>0</v>
      </c>
      <c r="T2832" s="9">
        <f>0.5*R2832</f>
        <v>0</v>
      </c>
      <c r="U2832" s="9">
        <f>T2832+S2832</f>
        <v>0</v>
      </c>
      <c r="V2832" s="9">
        <f>(Q2832+U2832)/(0.944*1000)</f>
        <v>0</v>
      </c>
    </row>
    <row r="2833" spans="1:22" x14ac:dyDescent="0.3">
      <c r="A2833" s="14">
        <v>2838</v>
      </c>
      <c r="B2833" s="14" t="s">
        <v>8920</v>
      </c>
      <c r="C2833" s="14" t="s">
        <v>13510</v>
      </c>
      <c r="D2833" s="14" t="s">
        <v>13504</v>
      </c>
      <c r="E2833" s="14" t="s">
        <v>13480</v>
      </c>
      <c r="F2833" s="14">
        <v>10</v>
      </c>
      <c r="G2833" s="14">
        <v>0.4</v>
      </c>
      <c r="H2833" s="15">
        <v>0.14599999999999999</v>
      </c>
      <c r="I2833" s="15">
        <f>M2833-V2833</f>
        <v>0.27400000000000002</v>
      </c>
      <c r="J2833" s="14"/>
      <c r="K2833" s="13"/>
      <c r="L2833" s="9">
        <f>G2833*1.05</f>
        <v>0.42000000000000004</v>
      </c>
      <c r="M2833" s="11">
        <f>L2833-H2833</f>
        <v>0.27400000000000002</v>
      </c>
      <c r="N2833" s="11">
        <v>0</v>
      </c>
      <c r="P2833" s="9">
        <f>0.5*N2833/1000</f>
        <v>0</v>
      </c>
      <c r="Q2833" s="9">
        <f>P2833+O2833</f>
        <v>0</v>
      </c>
      <c r="R2833" s="11">
        <v>0</v>
      </c>
      <c r="T2833" s="9">
        <f>0.5*R2833</f>
        <v>0</v>
      </c>
      <c r="U2833" s="9">
        <f>T2833+S2833</f>
        <v>0</v>
      </c>
      <c r="V2833" s="9">
        <f>(Q2833+U2833)/(0.944*1000)</f>
        <v>0</v>
      </c>
    </row>
    <row r="2834" spans="1:22" x14ac:dyDescent="0.3">
      <c r="A2834" s="14">
        <v>2839</v>
      </c>
      <c r="B2834" s="14" t="str">
        <f>D2834</f>
        <v>Белгородская область</v>
      </c>
      <c r="C2834" s="14" t="s">
        <v>13510</v>
      </c>
      <c r="D2834" s="14" t="s">
        <v>13504</v>
      </c>
      <c r="E2834" s="14" t="s">
        <v>13480</v>
      </c>
      <c r="F2834" s="14">
        <v>10</v>
      </c>
      <c r="G2834" s="14">
        <v>0.1</v>
      </c>
      <c r="H2834" s="15">
        <v>3.5999999999999997E-2</v>
      </c>
      <c r="I2834" s="15">
        <f>M2834-V2834</f>
        <v>6.9000000000000006E-2</v>
      </c>
      <c r="J2834" s="14"/>
      <c r="K2834" s="13"/>
      <c r="L2834" s="9">
        <f>G2834*1.05</f>
        <v>0.10500000000000001</v>
      </c>
      <c r="M2834" s="11">
        <f>L2834-H2834</f>
        <v>6.9000000000000006E-2</v>
      </c>
      <c r="N2834" s="11">
        <v>0</v>
      </c>
      <c r="P2834" s="9">
        <f>0.5*N2834/1000</f>
        <v>0</v>
      </c>
      <c r="Q2834" s="9">
        <f>P2834+O2834</f>
        <v>0</v>
      </c>
      <c r="R2834" s="11">
        <v>0</v>
      </c>
      <c r="T2834" s="9">
        <f>0.5*R2834</f>
        <v>0</v>
      </c>
      <c r="U2834" s="9">
        <f>T2834+S2834</f>
        <v>0</v>
      </c>
      <c r="V2834" s="9">
        <f>(Q2834+U2834)/(0.944*1000)</f>
        <v>0</v>
      </c>
    </row>
    <row r="2835" spans="1:22" x14ac:dyDescent="0.3">
      <c r="A2835" s="14">
        <v>2840</v>
      </c>
      <c r="B2835" s="14" t="s">
        <v>10</v>
      </c>
      <c r="C2835" s="14" t="s">
        <v>13510</v>
      </c>
      <c r="D2835" s="14" t="s">
        <v>13504</v>
      </c>
      <c r="E2835" s="14" t="s">
        <v>2</v>
      </c>
      <c r="F2835" s="14">
        <v>6</v>
      </c>
      <c r="G2835" s="14">
        <v>1.63</v>
      </c>
      <c r="H2835" s="15">
        <v>0.77278499999999994</v>
      </c>
      <c r="I2835" s="16" t="s">
        <v>13516</v>
      </c>
      <c r="J2835" s="14"/>
      <c r="K2835" s="13"/>
      <c r="L2835" s="9">
        <f>1.05*0.63</f>
        <v>0.66150000000000009</v>
      </c>
      <c r="M2835" s="11">
        <f>L2835-H2835</f>
        <v>-0.11128499999999986</v>
      </c>
      <c r="N2835" s="11">
        <v>0</v>
      </c>
      <c r="P2835" s="9">
        <f>0.5*N2835/1000</f>
        <v>0</v>
      </c>
      <c r="Q2835" s="9">
        <f>P2835+O2835</f>
        <v>0</v>
      </c>
      <c r="R2835" s="11">
        <v>0</v>
      </c>
      <c r="T2835" s="9">
        <f>0.5*R2835</f>
        <v>0</v>
      </c>
      <c r="U2835" s="9">
        <f>T2835+S2835</f>
        <v>0</v>
      </c>
      <c r="V2835" s="9">
        <f>(Q2835+U2835)/(0.944*1000)</f>
        <v>0</v>
      </c>
    </row>
    <row r="2836" spans="1:22" x14ac:dyDescent="0.3">
      <c r="A2836" s="14">
        <v>2841</v>
      </c>
      <c r="B2836" s="14" t="s">
        <v>11</v>
      </c>
      <c r="C2836" s="14" t="s">
        <v>13510</v>
      </c>
      <c r="D2836" s="14" t="s">
        <v>13504</v>
      </c>
      <c r="E2836" s="14" t="s">
        <v>2</v>
      </c>
      <c r="F2836" s="14">
        <v>6</v>
      </c>
      <c r="G2836" s="14">
        <v>1.26</v>
      </c>
      <c r="H2836" s="15">
        <v>0.68066499999999996</v>
      </c>
      <c r="I2836" s="16" t="s">
        <v>13516</v>
      </c>
      <c r="J2836" s="14"/>
      <c r="K2836" s="13"/>
      <c r="L2836" s="9">
        <f>1.05*0.63</f>
        <v>0.66150000000000009</v>
      </c>
      <c r="M2836" s="11">
        <f>L2836-H2836</f>
        <v>-1.9164999999999877E-2</v>
      </c>
      <c r="N2836" s="11">
        <v>0</v>
      </c>
      <c r="P2836" s="9">
        <f>0.5*N2836/1000</f>
        <v>0</v>
      </c>
      <c r="Q2836" s="9">
        <f>P2836+O2836</f>
        <v>0</v>
      </c>
      <c r="R2836" s="11">
        <v>0</v>
      </c>
      <c r="T2836" s="9">
        <f>0.5*R2836</f>
        <v>0</v>
      </c>
      <c r="U2836" s="9">
        <f>T2836+S2836</f>
        <v>0</v>
      </c>
      <c r="V2836" s="9">
        <f>(Q2836+U2836)/(0.944*1000)</f>
        <v>0</v>
      </c>
    </row>
    <row r="2837" spans="1:22" x14ac:dyDescent="0.3">
      <c r="A2837" s="14">
        <v>2842</v>
      </c>
      <c r="B2837" s="14" t="s">
        <v>12</v>
      </c>
      <c r="C2837" s="14" t="s">
        <v>13510</v>
      </c>
      <c r="D2837" s="14" t="s">
        <v>13504</v>
      </c>
      <c r="E2837" s="14" t="s">
        <v>2</v>
      </c>
      <c r="F2837" s="14">
        <v>6</v>
      </c>
      <c r="G2837" s="14">
        <v>0.4</v>
      </c>
      <c r="H2837" s="15">
        <v>0.162305</v>
      </c>
      <c r="I2837" s="15">
        <f>M2837-V2837</f>
        <v>0.25769500000000001</v>
      </c>
      <c r="J2837" s="14"/>
      <c r="K2837" s="13"/>
      <c r="L2837" s="9">
        <f>G2837*1.05</f>
        <v>0.42000000000000004</v>
      </c>
      <c r="M2837" s="11">
        <f>L2837-H2837</f>
        <v>0.25769500000000001</v>
      </c>
      <c r="N2837" s="11">
        <v>0</v>
      </c>
      <c r="P2837" s="9">
        <f>0.5*N2837/1000</f>
        <v>0</v>
      </c>
      <c r="Q2837" s="9">
        <f>P2837+O2837</f>
        <v>0</v>
      </c>
      <c r="R2837" s="11">
        <v>0</v>
      </c>
      <c r="T2837" s="9">
        <f>0.5*R2837</f>
        <v>0</v>
      </c>
      <c r="U2837" s="9">
        <f>T2837+S2837</f>
        <v>0</v>
      </c>
      <c r="V2837" s="9">
        <f>(Q2837+U2837)/(0.944*1000)</f>
        <v>0</v>
      </c>
    </row>
    <row r="2838" spans="1:22" x14ac:dyDescent="0.3">
      <c r="A2838" s="14">
        <v>2843</v>
      </c>
      <c r="B2838" s="14" t="s">
        <v>13</v>
      </c>
      <c r="C2838" s="14" t="s">
        <v>13510</v>
      </c>
      <c r="D2838" s="14" t="s">
        <v>13504</v>
      </c>
      <c r="E2838" s="14" t="s">
        <v>2</v>
      </c>
      <c r="F2838" s="14">
        <v>6</v>
      </c>
      <c r="G2838" s="14">
        <v>0.32</v>
      </c>
      <c r="H2838" s="15">
        <v>0.16469999999999999</v>
      </c>
      <c r="I2838" s="15">
        <f>M2838-V2838</f>
        <v>3.3000000000000251E-3</v>
      </c>
      <c r="J2838" s="14"/>
      <c r="K2838" s="13"/>
      <c r="L2838" s="9">
        <f>G2838/2*1.05</f>
        <v>0.16800000000000001</v>
      </c>
      <c r="M2838" s="11">
        <f>L2838-H2838</f>
        <v>3.3000000000000251E-3</v>
      </c>
      <c r="N2838" s="11">
        <v>0</v>
      </c>
      <c r="P2838" s="9">
        <f>0.5*N2838/1000</f>
        <v>0</v>
      </c>
      <c r="Q2838" s="9">
        <f>P2838+O2838</f>
        <v>0</v>
      </c>
      <c r="R2838" s="11">
        <v>0</v>
      </c>
      <c r="T2838" s="9">
        <f>0.5*R2838</f>
        <v>0</v>
      </c>
      <c r="U2838" s="9">
        <f>T2838+S2838</f>
        <v>0</v>
      </c>
      <c r="V2838" s="9">
        <f>(Q2838+U2838)/(0.944*1000)</f>
        <v>0</v>
      </c>
    </row>
    <row r="2839" spans="1:22" x14ac:dyDescent="0.3">
      <c r="A2839" s="14">
        <v>2845</v>
      </c>
      <c r="B2839" s="14" t="s">
        <v>14</v>
      </c>
      <c r="C2839" s="14" t="s">
        <v>13510</v>
      </c>
      <c r="D2839" s="14" t="s">
        <v>13504</v>
      </c>
      <c r="E2839" s="14" t="s">
        <v>2</v>
      </c>
      <c r="F2839" s="14">
        <v>6</v>
      </c>
      <c r="G2839" s="14">
        <v>1</v>
      </c>
      <c r="H2839" s="15">
        <v>0.10908400000000006</v>
      </c>
      <c r="I2839" s="15">
        <f>M2839-V2839</f>
        <v>0.94091599999999997</v>
      </c>
      <c r="J2839" s="14"/>
      <c r="K2839" s="13"/>
      <c r="L2839" s="9">
        <f>1.05*1</f>
        <v>1.05</v>
      </c>
      <c r="M2839" s="11">
        <f>L2839-H2839</f>
        <v>0.94091599999999997</v>
      </c>
      <c r="N2839" s="11">
        <v>0</v>
      </c>
      <c r="P2839" s="9">
        <f>0.5*N2839/1000</f>
        <v>0</v>
      </c>
      <c r="Q2839" s="9">
        <f>P2839+O2839</f>
        <v>0</v>
      </c>
      <c r="R2839" s="11">
        <v>0</v>
      </c>
      <c r="T2839" s="9">
        <f>0.5*R2839</f>
        <v>0</v>
      </c>
      <c r="U2839" s="9">
        <f>T2839+S2839</f>
        <v>0</v>
      </c>
      <c r="V2839" s="9">
        <f>(Q2839+U2839)/(0.944*1000)</f>
        <v>0</v>
      </c>
    </row>
    <row r="2840" spans="1:22" x14ac:dyDescent="0.3">
      <c r="A2840" s="14">
        <v>2846</v>
      </c>
      <c r="B2840" s="14" t="s">
        <v>15</v>
      </c>
      <c r="C2840" s="14" t="s">
        <v>13510</v>
      </c>
      <c r="D2840" s="14" t="s">
        <v>13504</v>
      </c>
      <c r="E2840" s="14" t="s">
        <v>2</v>
      </c>
      <c r="F2840" s="14">
        <v>6</v>
      </c>
      <c r="G2840" s="14">
        <v>0.25</v>
      </c>
      <c r="H2840" s="15">
        <v>2.2432000000000018E-2</v>
      </c>
      <c r="I2840" s="15">
        <f>M2840-V2840</f>
        <v>0.240068</v>
      </c>
      <c r="J2840" s="14"/>
      <c r="K2840" s="13"/>
      <c r="L2840" s="9">
        <f>G2840*1.05</f>
        <v>0.26250000000000001</v>
      </c>
      <c r="M2840" s="11">
        <f>L2840-H2840</f>
        <v>0.240068</v>
      </c>
      <c r="N2840" s="11">
        <v>0</v>
      </c>
      <c r="P2840" s="9">
        <f>0.5*N2840/1000</f>
        <v>0</v>
      </c>
      <c r="Q2840" s="9">
        <f>P2840+O2840</f>
        <v>0</v>
      </c>
      <c r="R2840" s="11">
        <v>0</v>
      </c>
      <c r="T2840" s="9">
        <f>0.5*R2840</f>
        <v>0</v>
      </c>
      <c r="U2840" s="9">
        <f>T2840+S2840</f>
        <v>0</v>
      </c>
      <c r="V2840" s="9">
        <f>(Q2840+U2840)/(0.944*1000)</f>
        <v>0</v>
      </c>
    </row>
    <row r="2841" spans="1:22" x14ac:dyDescent="0.3">
      <c r="A2841" s="14">
        <v>2847</v>
      </c>
      <c r="B2841" s="14" t="s">
        <v>8921</v>
      </c>
      <c r="C2841" s="14" t="s">
        <v>13510</v>
      </c>
      <c r="D2841" s="14" t="s">
        <v>13504</v>
      </c>
      <c r="E2841" s="14" t="s">
        <v>2</v>
      </c>
      <c r="F2841" s="14">
        <v>6</v>
      </c>
      <c r="G2841" s="14">
        <v>0.1</v>
      </c>
      <c r="H2841" s="15">
        <v>4.9000000000000002E-2</v>
      </c>
      <c r="I2841" s="15">
        <f>M2841-V2841</f>
        <v>5.6000000000000008E-2</v>
      </c>
      <c r="J2841" s="14"/>
      <c r="K2841" s="13"/>
      <c r="L2841" s="9">
        <f>G2841*1.05</f>
        <v>0.10500000000000001</v>
      </c>
      <c r="M2841" s="11">
        <f>L2841-H2841</f>
        <v>5.6000000000000008E-2</v>
      </c>
      <c r="N2841" s="11">
        <v>0</v>
      </c>
      <c r="P2841" s="9">
        <f>0.5*N2841/1000</f>
        <v>0</v>
      </c>
      <c r="Q2841" s="9">
        <f>P2841+O2841</f>
        <v>0</v>
      </c>
      <c r="R2841" s="11">
        <v>0</v>
      </c>
      <c r="T2841" s="9">
        <f>0.5*R2841</f>
        <v>0</v>
      </c>
      <c r="U2841" s="9">
        <f>T2841+S2841</f>
        <v>0</v>
      </c>
      <c r="V2841" s="9">
        <f>(Q2841+U2841)/(0.944*1000)</f>
        <v>0</v>
      </c>
    </row>
    <row r="2842" spans="1:22" x14ac:dyDescent="0.3">
      <c r="A2842" s="14">
        <v>2848</v>
      </c>
      <c r="B2842" s="14" t="s">
        <v>8922</v>
      </c>
      <c r="C2842" s="14" t="s">
        <v>13510</v>
      </c>
      <c r="D2842" s="14" t="s">
        <v>13504</v>
      </c>
      <c r="E2842" s="14" t="s">
        <v>2</v>
      </c>
      <c r="F2842" s="14">
        <v>6</v>
      </c>
      <c r="G2842" s="14">
        <v>1.26</v>
      </c>
      <c r="H2842" s="15">
        <v>0.85852099999999998</v>
      </c>
      <c r="I2842" s="16" t="s">
        <v>13516</v>
      </c>
      <c r="J2842" s="14"/>
      <c r="K2842" s="13"/>
      <c r="L2842" s="9">
        <f>1.05*0.63</f>
        <v>0.66150000000000009</v>
      </c>
      <c r="M2842" s="11">
        <f>L2842-H2842</f>
        <v>-0.19702099999999989</v>
      </c>
      <c r="N2842" s="11">
        <v>0</v>
      </c>
      <c r="P2842" s="9">
        <f>0.5*N2842/1000</f>
        <v>0</v>
      </c>
      <c r="Q2842" s="9">
        <f>P2842+O2842</f>
        <v>0</v>
      </c>
      <c r="R2842" s="11">
        <v>0</v>
      </c>
      <c r="T2842" s="9">
        <f>0.5*R2842</f>
        <v>0</v>
      </c>
      <c r="U2842" s="9">
        <f>T2842+S2842</f>
        <v>0</v>
      </c>
      <c r="V2842" s="9">
        <f>(Q2842+U2842)/(0.944*1000)</f>
        <v>0</v>
      </c>
    </row>
    <row r="2843" spans="1:22" x14ac:dyDescent="0.3">
      <c r="A2843" s="14">
        <v>2849</v>
      </c>
      <c r="B2843" s="14" t="s">
        <v>16</v>
      </c>
      <c r="C2843" s="14" t="s">
        <v>13510</v>
      </c>
      <c r="D2843" s="14" t="s">
        <v>13504</v>
      </c>
      <c r="E2843" s="14" t="s">
        <v>2</v>
      </c>
      <c r="F2843" s="14">
        <v>6</v>
      </c>
      <c r="G2843" s="14">
        <v>0.73</v>
      </c>
      <c r="H2843" s="15">
        <v>0.116202</v>
      </c>
      <c r="I2843" s="16" t="s">
        <v>13516</v>
      </c>
      <c r="J2843" s="14"/>
      <c r="K2843" s="13"/>
      <c r="L2843" s="9">
        <f>1.05*0.1</f>
        <v>0.10500000000000001</v>
      </c>
      <c r="M2843" s="11">
        <f>L2843-H2843</f>
        <v>-1.120199999999999E-2</v>
      </c>
      <c r="N2843" s="11">
        <v>0</v>
      </c>
      <c r="P2843" s="9">
        <f>0.5*N2843/1000</f>
        <v>0</v>
      </c>
      <c r="Q2843" s="9">
        <f>P2843+O2843</f>
        <v>0</v>
      </c>
      <c r="R2843" s="11">
        <v>0</v>
      </c>
      <c r="T2843" s="9">
        <f>0.5*R2843</f>
        <v>0</v>
      </c>
      <c r="U2843" s="9">
        <f>T2843+S2843</f>
        <v>0</v>
      </c>
      <c r="V2843" s="9">
        <f>(Q2843+U2843)/(0.944*1000)</f>
        <v>0</v>
      </c>
    </row>
    <row r="2844" spans="1:22" x14ac:dyDescent="0.3">
      <c r="A2844" s="14">
        <v>2850</v>
      </c>
      <c r="B2844" s="14" t="s">
        <v>17</v>
      </c>
      <c r="C2844" s="14" t="s">
        <v>13510</v>
      </c>
      <c r="D2844" s="14" t="s">
        <v>13504</v>
      </c>
      <c r="E2844" s="14" t="s">
        <v>2</v>
      </c>
      <c r="F2844" s="14">
        <v>6</v>
      </c>
      <c r="G2844" s="14">
        <v>0.8</v>
      </c>
      <c r="H2844" s="15">
        <v>0.48258200000000001</v>
      </c>
      <c r="I2844" s="16" t="s">
        <v>13516</v>
      </c>
      <c r="J2844" s="14"/>
      <c r="K2844" s="13"/>
      <c r="L2844" s="9">
        <f>1.05*0.4</f>
        <v>0.42000000000000004</v>
      </c>
      <c r="M2844" s="11">
        <f>L2844-H2844</f>
        <v>-6.2581999999999971E-2</v>
      </c>
      <c r="N2844" s="11">
        <v>0</v>
      </c>
      <c r="P2844" s="9">
        <f>0.5*N2844/1000</f>
        <v>0</v>
      </c>
      <c r="Q2844" s="9">
        <f>P2844+O2844</f>
        <v>0</v>
      </c>
      <c r="R2844" s="11">
        <v>0</v>
      </c>
      <c r="T2844" s="9">
        <f>0.5*R2844</f>
        <v>0</v>
      </c>
      <c r="U2844" s="9">
        <f>T2844+S2844</f>
        <v>0</v>
      </c>
      <c r="V2844" s="9">
        <f>(Q2844+U2844)/(0.944*1000)</f>
        <v>0</v>
      </c>
    </row>
    <row r="2845" spans="1:22" x14ac:dyDescent="0.3">
      <c r="A2845" s="14">
        <v>2851</v>
      </c>
      <c r="B2845" s="14" t="s">
        <v>18</v>
      </c>
      <c r="C2845" s="14" t="s">
        <v>13510</v>
      </c>
      <c r="D2845" s="14" t="s">
        <v>13504</v>
      </c>
      <c r="E2845" s="14" t="s">
        <v>2</v>
      </c>
      <c r="F2845" s="14">
        <v>6</v>
      </c>
      <c r="G2845" s="14">
        <v>1.26</v>
      </c>
      <c r="H2845" s="15">
        <v>0.75290699999999999</v>
      </c>
      <c r="I2845" s="16" t="s">
        <v>13516</v>
      </c>
      <c r="J2845" s="14"/>
      <c r="K2845" s="13"/>
      <c r="L2845" s="9">
        <f>1.05*0.63</f>
        <v>0.66150000000000009</v>
      </c>
      <c r="M2845" s="11">
        <f>L2845-H2845</f>
        <v>-9.1406999999999905E-2</v>
      </c>
      <c r="N2845" s="11">
        <v>0</v>
      </c>
      <c r="P2845" s="9">
        <f>0.5*N2845/1000</f>
        <v>0</v>
      </c>
      <c r="Q2845" s="9">
        <f>P2845+O2845</f>
        <v>0</v>
      </c>
      <c r="R2845" s="11">
        <v>0</v>
      </c>
      <c r="T2845" s="9">
        <f>0.5*R2845</f>
        <v>0</v>
      </c>
      <c r="U2845" s="9">
        <f>T2845+S2845</f>
        <v>0</v>
      </c>
      <c r="V2845" s="9">
        <f>(Q2845+U2845)/(0.944*1000)</f>
        <v>0</v>
      </c>
    </row>
    <row r="2846" spans="1:22" x14ac:dyDescent="0.3">
      <c r="A2846" s="14">
        <v>2852</v>
      </c>
      <c r="B2846" s="14" t="s">
        <v>19</v>
      </c>
      <c r="C2846" s="14" t="s">
        <v>13510</v>
      </c>
      <c r="D2846" s="14" t="s">
        <v>13504</v>
      </c>
      <c r="E2846" s="14" t="s">
        <v>2</v>
      </c>
      <c r="F2846" s="14">
        <v>6</v>
      </c>
      <c r="G2846" s="14">
        <v>2</v>
      </c>
      <c r="H2846" s="15">
        <v>1.00485</v>
      </c>
      <c r="I2846" s="15">
        <f>M2846-V2846</f>
        <v>4.5150000000000023E-2</v>
      </c>
      <c r="J2846" s="14"/>
      <c r="K2846" s="13"/>
      <c r="L2846" s="9">
        <f>G2846/2*1.05</f>
        <v>1.05</v>
      </c>
      <c r="M2846" s="11">
        <f>L2846-H2846</f>
        <v>4.5150000000000023E-2</v>
      </c>
      <c r="N2846" s="11">
        <v>0</v>
      </c>
      <c r="P2846" s="9">
        <f>0.5*N2846/1000</f>
        <v>0</v>
      </c>
      <c r="Q2846" s="9">
        <f>P2846+O2846</f>
        <v>0</v>
      </c>
      <c r="R2846" s="11">
        <v>0</v>
      </c>
      <c r="T2846" s="9">
        <f>0.5*R2846</f>
        <v>0</v>
      </c>
      <c r="U2846" s="9">
        <f>T2846+S2846</f>
        <v>0</v>
      </c>
      <c r="V2846" s="9">
        <f>(Q2846+U2846)/(0.944*1000)</f>
        <v>0</v>
      </c>
    </row>
    <row r="2847" spans="1:22" x14ac:dyDescent="0.3">
      <c r="A2847" s="14">
        <v>2853</v>
      </c>
      <c r="B2847" s="14" t="s">
        <v>20</v>
      </c>
      <c r="C2847" s="14" t="s">
        <v>13510</v>
      </c>
      <c r="D2847" s="14" t="s">
        <v>13504</v>
      </c>
      <c r="E2847" s="14" t="s">
        <v>2</v>
      </c>
      <c r="F2847" s="14">
        <v>6</v>
      </c>
      <c r="G2847" s="14">
        <v>1.26</v>
      </c>
      <c r="H2847" s="15">
        <v>0.65130600000000005</v>
      </c>
      <c r="I2847" s="15">
        <f>M2847-V2847</f>
        <v>1.0194000000000036E-2</v>
      </c>
      <c r="J2847" s="14"/>
      <c r="K2847" s="13"/>
      <c r="L2847" s="9">
        <f>1.05*0.63</f>
        <v>0.66150000000000009</v>
      </c>
      <c r="M2847" s="11">
        <f>L2847-H2847</f>
        <v>1.0194000000000036E-2</v>
      </c>
      <c r="N2847" s="11">
        <v>0</v>
      </c>
      <c r="P2847" s="9">
        <f>0.5*N2847/1000</f>
        <v>0</v>
      </c>
      <c r="Q2847" s="9">
        <f>P2847+O2847</f>
        <v>0</v>
      </c>
      <c r="R2847" s="11">
        <v>0</v>
      </c>
      <c r="T2847" s="9">
        <f>0.5*R2847</f>
        <v>0</v>
      </c>
      <c r="U2847" s="9">
        <f>T2847+S2847</f>
        <v>0</v>
      </c>
      <c r="V2847" s="9">
        <f>(Q2847+U2847)/(0.944*1000)</f>
        <v>0</v>
      </c>
    </row>
    <row r="2848" spans="1:22" x14ac:dyDescent="0.3">
      <c r="A2848" s="14">
        <v>2854</v>
      </c>
      <c r="B2848" s="14" t="s">
        <v>8923</v>
      </c>
      <c r="C2848" s="14" t="s">
        <v>13510</v>
      </c>
      <c r="D2848" s="14" t="s">
        <v>13504</v>
      </c>
      <c r="E2848" s="14" t="s">
        <v>2</v>
      </c>
      <c r="F2848" s="14">
        <v>6</v>
      </c>
      <c r="G2848" s="14">
        <v>0.1</v>
      </c>
      <c r="H2848" s="15">
        <v>3.5000000000000003E-2</v>
      </c>
      <c r="I2848" s="15">
        <f>M2848-V2848</f>
        <v>7.0000000000000007E-2</v>
      </c>
      <c r="J2848" s="14"/>
      <c r="K2848" s="13"/>
      <c r="L2848" s="9">
        <f>G2848*1.05</f>
        <v>0.10500000000000001</v>
      </c>
      <c r="M2848" s="11">
        <f>L2848-H2848</f>
        <v>7.0000000000000007E-2</v>
      </c>
      <c r="N2848" s="11">
        <v>0</v>
      </c>
      <c r="P2848" s="9">
        <f>0.5*N2848/1000</f>
        <v>0</v>
      </c>
      <c r="Q2848" s="9">
        <f>P2848+O2848</f>
        <v>0</v>
      </c>
      <c r="R2848" s="11">
        <v>0</v>
      </c>
      <c r="T2848" s="9">
        <f>0.5*R2848</f>
        <v>0</v>
      </c>
      <c r="U2848" s="9">
        <f>T2848+S2848</f>
        <v>0</v>
      </c>
      <c r="V2848" s="9">
        <f>(Q2848+U2848)/(0.944*1000)</f>
        <v>0</v>
      </c>
    </row>
    <row r="2849" spans="1:22" x14ac:dyDescent="0.3">
      <c r="A2849" s="14">
        <v>2855</v>
      </c>
      <c r="B2849" s="14" t="s">
        <v>21</v>
      </c>
      <c r="C2849" s="14" t="s">
        <v>13510</v>
      </c>
      <c r="D2849" s="14" t="s">
        <v>13504</v>
      </c>
      <c r="E2849" s="14" t="s">
        <v>2</v>
      </c>
      <c r="F2849" s="14">
        <v>6</v>
      </c>
      <c r="G2849" s="14">
        <v>0.5</v>
      </c>
      <c r="H2849" s="15">
        <v>0.27315200000000001</v>
      </c>
      <c r="I2849" s="16" t="s">
        <v>13516</v>
      </c>
      <c r="J2849" s="14"/>
      <c r="K2849" s="13"/>
      <c r="L2849" s="9">
        <f>G2849/2*1.05</f>
        <v>0.26250000000000001</v>
      </c>
      <c r="M2849" s="11">
        <f>L2849-H2849</f>
        <v>-1.0651999999999995E-2</v>
      </c>
      <c r="N2849" s="11">
        <v>0</v>
      </c>
      <c r="P2849" s="9">
        <f>0.5*N2849/1000</f>
        <v>0</v>
      </c>
      <c r="Q2849" s="9">
        <f>P2849+O2849</f>
        <v>0</v>
      </c>
      <c r="R2849" s="11">
        <v>0</v>
      </c>
      <c r="T2849" s="9">
        <f>0.5*R2849</f>
        <v>0</v>
      </c>
      <c r="U2849" s="9">
        <f>T2849+S2849</f>
        <v>0</v>
      </c>
      <c r="V2849" s="9">
        <f>(Q2849+U2849)/(0.944*1000)</f>
        <v>0</v>
      </c>
    </row>
    <row r="2850" spans="1:22" x14ac:dyDescent="0.3">
      <c r="A2850" s="14">
        <v>2856</v>
      </c>
      <c r="B2850" s="14" t="s">
        <v>8924</v>
      </c>
      <c r="C2850" s="14" t="s">
        <v>13510</v>
      </c>
      <c r="D2850" s="14" t="s">
        <v>13504</v>
      </c>
      <c r="E2850" s="14" t="s">
        <v>2</v>
      </c>
      <c r="F2850" s="14">
        <v>6</v>
      </c>
      <c r="G2850" s="14">
        <v>0.5</v>
      </c>
      <c r="H2850" s="15">
        <v>0.25</v>
      </c>
      <c r="I2850" s="15">
        <f>M2850-V2850</f>
        <v>1.2500000000000011E-2</v>
      </c>
      <c r="J2850" s="14"/>
      <c r="K2850" s="13"/>
      <c r="L2850" s="9">
        <f>G2850/2*1.05</f>
        <v>0.26250000000000001</v>
      </c>
      <c r="M2850" s="11">
        <f>L2850-H2850</f>
        <v>1.2500000000000011E-2</v>
      </c>
      <c r="N2850" s="11">
        <v>0</v>
      </c>
      <c r="P2850" s="9">
        <f>0.5*N2850/1000</f>
        <v>0</v>
      </c>
      <c r="Q2850" s="9">
        <f>P2850+O2850</f>
        <v>0</v>
      </c>
      <c r="R2850" s="11">
        <v>0</v>
      </c>
      <c r="T2850" s="9">
        <f>0.5*R2850</f>
        <v>0</v>
      </c>
      <c r="U2850" s="9">
        <f>T2850+S2850</f>
        <v>0</v>
      </c>
      <c r="V2850" s="9">
        <f>(Q2850+U2850)/(0.944*1000)</f>
        <v>0</v>
      </c>
    </row>
    <row r="2851" spans="1:22" x14ac:dyDescent="0.3">
      <c r="A2851" s="14">
        <v>2857</v>
      </c>
      <c r="B2851" s="14" t="s">
        <v>22</v>
      </c>
      <c r="C2851" s="14" t="s">
        <v>13510</v>
      </c>
      <c r="D2851" s="14" t="s">
        <v>13504</v>
      </c>
      <c r="E2851" s="14" t="s">
        <v>2</v>
      </c>
      <c r="F2851" s="14">
        <v>6</v>
      </c>
      <c r="G2851" s="14">
        <v>1.26</v>
      </c>
      <c r="H2851" s="15">
        <v>0.73170599999999997</v>
      </c>
      <c r="I2851" s="16" t="s">
        <v>13516</v>
      </c>
      <c r="J2851" s="14"/>
      <c r="K2851" s="13"/>
      <c r="L2851" s="9">
        <f>1.05*0.63</f>
        <v>0.66150000000000009</v>
      </c>
      <c r="M2851" s="11">
        <f>L2851-H2851</f>
        <v>-7.020599999999988E-2</v>
      </c>
      <c r="N2851" s="11">
        <v>0</v>
      </c>
      <c r="P2851" s="9">
        <f>0.5*N2851/1000</f>
        <v>0</v>
      </c>
      <c r="Q2851" s="9">
        <f>P2851+O2851</f>
        <v>0</v>
      </c>
      <c r="R2851" s="11">
        <v>0</v>
      </c>
      <c r="T2851" s="9">
        <f>0.5*R2851</f>
        <v>0</v>
      </c>
      <c r="U2851" s="9">
        <f>T2851+S2851</f>
        <v>0</v>
      </c>
      <c r="V2851" s="9">
        <f>(Q2851+U2851)/(0.944*1000)</f>
        <v>0</v>
      </c>
    </row>
    <row r="2852" spans="1:22" x14ac:dyDescent="0.3">
      <c r="A2852" s="14">
        <v>2858</v>
      </c>
      <c r="B2852" s="14" t="s">
        <v>23</v>
      </c>
      <c r="C2852" s="14" t="s">
        <v>13510</v>
      </c>
      <c r="D2852" s="14" t="s">
        <v>13504</v>
      </c>
      <c r="E2852" s="14" t="s">
        <v>2</v>
      </c>
      <c r="F2852" s="14">
        <v>6</v>
      </c>
      <c r="G2852" s="14">
        <v>2</v>
      </c>
      <c r="H2852" s="15">
        <v>0.91500000000000004</v>
      </c>
      <c r="I2852" s="15">
        <f>M2852-V2852</f>
        <v>0.13500000000000001</v>
      </c>
      <c r="J2852" s="14"/>
      <c r="K2852" s="13"/>
      <c r="L2852" s="9">
        <f>G2852/2*1.05</f>
        <v>1.05</v>
      </c>
      <c r="M2852" s="11">
        <f>L2852-H2852</f>
        <v>0.13500000000000001</v>
      </c>
      <c r="N2852" s="11">
        <v>0</v>
      </c>
      <c r="P2852" s="9">
        <f>0.5*N2852/1000</f>
        <v>0</v>
      </c>
      <c r="Q2852" s="9">
        <f>P2852+O2852</f>
        <v>0</v>
      </c>
      <c r="R2852" s="11">
        <v>0</v>
      </c>
      <c r="T2852" s="9">
        <f>0.5*R2852</f>
        <v>0</v>
      </c>
      <c r="U2852" s="9">
        <f>T2852+S2852</f>
        <v>0</v>
      </c>
      <c r="V2852" s="9">
        <f>(Q2852+U2852)/(0.944*1000)</f>
        <v>0</v>
      </c>
    </row>
    <row r="2853" spans="1:22" x14ac:dyDescent="0.3">
      <c r="A2853" s="14">
        <v>2859</v>
      </c>
      <c r="B2853" s="14" t="s">
        <v>24</v>
      </c>
      <c r="C2853" s="14" t="s">
        <v>13510</v>
      </c>
      <c r="D2853" s="14" t="s">
        <v>13504</v>
      </c>
      <c r="E2853" s="14" t="s">
        <v>2</v>
      </c>
      <c r="F2853" s="14">
        <v>6</v>
      </c>
      <c r="G2853" s="14">
        <v>0.8</v>
      </c>
      <c r="H2853" s="15">
        <v>0.43564999999999998</v>
      </c>
      <c r="I2853" s="16" t="s">
        <v>13516</v>
      </c>
      <c r="J2853" s="14"/>
      <c r="K2853" s="13"/>
      <c r="L2853" s="9">
        <f>1.05*0.4</f>
        <v>0.42000000000000004</v>
      </c>
      <c r="M2853" s="11">
        <f>L2853-H2853</f>
        <v>-1.5649999999999942E-2</v>
      </c>
      <c r="N2853" s="11">
        <v>0</v>
      </c>
      <c r="P2853" s="9">
        <f>0.5*N2853/1000</f>
        <v>0</v>
      </c>
      <c r="Q2853" s="9">
        <f>P2853+O2853</f>
        <v>0</v>
      </c>
      <c r="R2853" s="11">
        <v>0</v>
      </c>
      <c r="T2853" s="9">
        <f>0.5*R2853</f>
        <v>0</v>
      </c>
      <c r="U2853" s="9">
        <f>T2853+S2853</f>
        <v>0</v>
      </c>
      <c r="V2853" s="9">
        <f>(Q2853+U2853)/(0.944*1000)</f>
        <v>0</v>
      </c>
    </row>
    <row r="2854" spans="1:22" x14ac:dyDescent="0.3">
      <c r="A2854" s="14">
        <v>2860</v>
      </c>
      <c r="B2854" s="14" t="s">
        <v>25</v>
      </c>
      <c r="C2854" s="14" t="s">
        <v>13510</v>
      </c>
      <c r="D2854" s="14" t="s">
        <v>13504</v>
      </c>
      <c r="E2854" s="14" t="s">
        <v>2</v>
      </c>
      <c r="F2854" s="14">
        <v>6</v>
      </c>
      <c r="G2854" s="14">
        <v>2</v>
      </c>
      <c r="H2854" s="15">
        <v>0.92300000000000004</v>
      </c>
      <c r="I2854" s="15">
        <f>M2854-V2854</f>
        <v>0.127</v>
      </c>
      <c r="J2854" s="14"/>
      <c r="K2854" s="13"/>
      <c r="L2854" s="9">
        <f>G2854/2*1.05</f>
        <v>1.05</v>
      </c>
      <c r="M2854" s="11">
        <f>L2854-H2854</f>
        <v>0.127</v>
      </c>
      <c r="N2854" s="11">
        <v>0</v>
      </c>
      <c r="P2854" s="9">
        <f>0.5*N2854/1000</f>
        <v>0</v>
      </c>
      <c r="Q2854" s="9">
        <f>P2854+O2854</f>
        <v>0</v>
      </c>
      <c r="R2854" s="11">
        <v>0</v>
      </c>
      <c r="T2854" s="9">
        <f>0.5*R2854</f>
        <v>0</v>
      </c>
      <c r="U2854" s="9">
        <f>T2854+S2854</f>
        <v>0</v>
      </c>
      <c r="V2854" s="9">
        <f>(Q2854+U2854)/(0.944*1000)</f>
        <v>0</v>
      </c>
    </row>
    <row r="2855" spans="1:22" x14ac:dyDescent="0.3">
      <c r="A2855" s="14">
        <v>2861</v>
      </c>
      <c r="B2855" s="14" t="s">
        <v>26</v>
      </c>
      <c r="C2855" s="14" t="s">
        <v>13510</v>
      </c>
      <c r="D2855" s="14" t="s">
        <v>13504</v>
      </c>
      <c r="E2855" s="14" t="s">
        <v>2</v>
      </c>
      <c r="F2855" s="14">
        <v>6</v>
      </c>
      <c r="G2855" s="14">
        <v>0.5</v>
      </c>
      <c r="H2855" s="15">
        <v>0.27249800000000002</v>
      </c>
      <c r="I2855" s="16" t="s">
        <v>13516</v>
      </c>
      <c r="J2855" s="14"/>
      <c r="K2855" s="13"/>
      <c r="L2855" s="9">
        <f>G2855/2*1.05</f>
        <v>0.26250000000000001</v>
      </c>
      <c r="M2855" s="11">
        <f>L2855-H2855</f>
        <v>-9.9980000000000069E-3</v>
      </c>
      <c r="N2855" s="11">
        <v>0</v>
      </c>
      <c r="P2855" s="9">
        <f>0.5*N2855/1000</f>
        <v>0</v>
      </c>
      <c r="Q2855" s="9">
        <f>P2855+O2855</f>
        <v>0</v>
      </c>
      <c r="R2855" s="11">
        <v>0</v>
      </c>
      <c r="T2855" s="9">
        <f>0.5*R2855</f>
        <v>0</v>
      </c>
      <c r="U2855" s="9">
        <f>T2855+S2855</f>
        <v>0</v>
      </c>
      <c r="V2855" s="9">
        <f>(Q2855+U2855)/(0.944*1000)</f>
        <v>0</v>
      </c>
    </row>
    <row r="2856" spans="1:22" x14ac:dyDescent="0.3">
      <c r="A2856" s="14">
        <v>2862</v>
      </c>
      <c r="B2856" s="14" t="s">
        <v>27</v>
      </c>
      <c r="C2856" s="14" t="s">
        <v>13510</v>
      </c>
      <c r="D2856" s="14" t="s">
        <v>13504</v>
      </c>
      <c r="E2856" s="14" t="s">
        <v>2</v>
      </c>
      <c r="F2856" s="14">
        <v>6</v>
      </c>
      <c r="G2856" s="14">
        <v>1.26</v>
      </c>
      <c r="H2856" s="15">
        <v>0.97669399999999995</v>
      </c>
      <c r="I2856" s="16" t="s">
        <v>13516</v>
      </c>
      <c r="J2856" s="14"/>
      <c r="K2856" s="13"/>
      <c r="L2856" s="9">
        <f>1.05*0.63</f>
        <v>0.66150000000000009</v>
      </c>
      <c r="M2856" s="11">
        <f>L2856-H2856</f>
        <v>-0.31519399999999986</v>
      </c>
      <c r="N2856" s="11">
        <v>0</v>
      </c>
      <c r="P2856" s="9">
        <f>0.5*N2856/1000</f>
        <v>0</v>
      </c>
      <c r="Q2856" s="9">
        <f>P2856+O2856</f>
        <v>0</v>
      </c>
      <c r="R2856" s="11">
        <v>0</v>
      </c>
      <c r="T2856" s="9">
        <f>0.5*R2856</f>
        <v>0</v>
      </c>
      <c r="U2856" s="9">
        <f>T2856+S2856</f>
        <v>0</v>
      </c>
      <c r="V2856" s="9">
        <f>(Q2856+U2856)/(0.944*1000)</f>
        <v>0</v>
      </c>
    </row>
    <row r="2857" spans="1:22" x14ac:dyDescent="0.3">
      <c r="A2857" s="14">
        <v>2863</v>
      </c>
      <c r="B2857" s="14" t="s">
        <v>28</v>
      </c>
      <c r="C2857" s="14" t="s">
        <v>13510</v>
      </c>
      <c r="D2857" s="14" t="s">
        <v>13504</v>
      </c>
      <c r="E2857" s="14" t="s">
        <v>2</v>
      </c>
      <c r="F2857" s="14">
        <v>6</v>
      </c>
      <c r="G2857" s="14">
        <v>0.8</v>
      </c>
      <c r="H2857" s="15">
        <v>0.56977800000000001</v>
      </c>
      <c r="I2857" s="16" t="s">
        <v>13516</v>
      </c>
      <c r="J2857" s="14"/>
      <c r="K2857" s="13"/>
      <c r="L2857" s="9">
        <f>1.05*0.4</f>
        <v>0.42000000000000004</v>
      </c>
      <c r="M2857" s="11">
        <f>L2857-H2857</f>
        <v>-0.14977799999999997</v>
      </c>
      <c r="N2857" s="11">
        <v>0</v>
      </c>
      <c r="P2857" s="9">
        <f>0.5*N2857/1000</f>
        <v>0</v>
      </c>
      <c r="Q2857" s="9">
        <f>P2857+O2857</f>
        <v>0</v>
      </c>
      <c r="R2857" s="11">
        <v>0</v>
      </c>
      <c r="T2857" s="9">
        <f>0.5*R2857</f>
        <v>0</v>
      </c>
      <c r="U2857" s="9">
        <f>T2857+S2857</f>
        <v>0</v>
      </c>
      <c r="V2857" s="9">
        <f>(Q2857+U2857)/(0.944*1000)</f>
        <v>0</v>
      </c>
    </row>
    <row r="2858" spans="1:22" x14ac:dyDescent="0.3">
      <c r="A2858" s="14">
        <v>2864</v>
      </c>
      <c r="B2858" s="14" t="s">
        <v>29</v>
      </c>
      <c r="C2858" s="14" t="s">
        <v>13510</v>
      </c>
      <c r="D2858" s="14" t="s">
        <v>13504</v>
      </c>
      <c r="E2858" s="14" t="s">
        <v>2</v>
      </c>
      <c r="F2858" s="14">
        <v>6</v>
      </c>
      <c r="G2858" s="14">
        <v>1.26</v>
      </c>
      <c r="H2858" s="15">
        <v>0.71837499999999999</v>
      </c>
      <c r="I2858" s="16" t="s">
        <v>13516</v>
      </c>
      <c r="J2858" s="14"/>
      <c r="K2858" s="13"/>
      <c r="L2858" s="9">
        <f>1.05*0.63</f>
        <v>0.66150000000000009</v>
      </c>
      <c r="M2858" s="11">
        <f>L2858-H2858</f>
        <v>-5.6874999999999898E-2</v>
      </c>
      <c r="N2858" s="11">
        <v>0</v>
      </c>
      <c r="P2858" s="9">
        <f>0.5*N2858/1000</f>
        <v>0</v>
      </c>
      <c r="Q2858" s="9">
        <f>P2858+O2858</f>
        <v>0</v>
      </c>
      <c r="R2858" s="11">
        <v>0</v>
      </c>
      <c r="T2858" s="9">
        <f>0.5*R2858</f>
        <v>0</v>
      </c>
      <c r="U2858" s="9">
        <f>T2858+S2858</f>
        <v>0</v>
      </c>
      <c r="V2858" s="9">
        <f>(Q2858+U2858)/(0.944*1000)</f>
        <v>0</v>
      </c>
    </row>
    <row r="2859" spans="1:22" x14ac:dyDescent="0.3">
      <c r="A2859" s="14">
        <v>2865</v>
      </c>
      <c r="B2859" s="14" t="s">
        <v>30</v>
      </c>
      <c r="C2859" s="14" t="s">
        <v>13510</v>
      </c>
      <c r="D2859" s="14" t="s">
        <v>13504</v>
      </c>
      <c r="E2859" s="14" t="s">
        <v>2</v>
      </c>
      <c r="F2859" s="14">
        <v>6</v>
      </c>
      <c r="G2859" s="14">
        <v>0.72</v>
      </c>
      <c r="H2859" s="15">
        <v>0.35877499999999996</v>
      </c>
      <c r="I2859" s="16" t="s">
        <v>13516</v>
      </c>
      <c r="J2859" s="14"/>
      <c r="K2859" s="13"/>
      <c r="L2859" s="9">
        <f>1.05*0.32</f>
        <v>0.33600000000000002</v>
      </c>
      <c r="M2859" s="11">
        <f>L2859-H2859</f>
        <v>-2.2774999999999934E-2</v>
      </c>
      <c r="N2859" s="11">
        <v>0</v>
      </c>
      <c r="P2859" s="9">
        <f>0.5*N2859/1000</f>
        <v>0</v>
      </c>
      <c r="Q2859" s="9">
        <f>P2859+O2859</f>
        <v>0</v>
      </c>
      <c r="R2859" s="11">
        <v>0</v>
      </c>
      <c r="T2859" s="9">
        <f>0.5*R2859</f>
        <v>0</v>
      </c>
      <c r="U2859" s="9">
        <f>T2859+S2859</f>
        <v>0</v>
      </c>
      <c r="V2859" s="9">
        <f>(Q2859+U2859)/(0.944*1000)</f>
        <v>0</v>
      </c>
    </row>
    <row r="2860" spans="1:22" x14ac:dyDescent="0.3">
      <c r="A2860" s="14">
        <v>2866</v>
      </c>
      <c r="B2860" s="14" t="s">
        <v>8925</v>
      </c>
      <c r="C2860" s="14" t="s">
        <v>13510</v>
      </c>
      <c r="D2860" s="14" t="s">
        <v>13504</v>
      </c>
      <c r="E2860" s="14" t="s">
        <v>2</v>
      </c>
      <c r="F2860" s="14">
        <v>6</v>
      </c>
      <c r="G2860" s="14">
        <v>0.4</v>
      </c>
      <c r="H2860" s="15">
        <v>6.2283999999999992E-2</v>
      </c>
      <c r="I2860" s="15">
        <f>M2860-V2860</f>
        <v>0.35771600000000003</v>
      </c>
      <c r="J2860" s="14"/>
      <c r="K2860" s="13"/>
      <c r="L2860" s="9">
        <f>G2860*1.05</f>
        <v>0.42000000000000004</v>
      </c>
      <c r="M2860" s="11">
        <f>L2860-H2860</f>
        <v>0.35771600000000003</v>
      </c>
      <c r="N2860" s="11">
        <v>0</v>
      </c>
      <c r="P2860" s="9">
        <f>0.5*N2860/1000</f>
        <v>0</v>
      </c>
      <c r="Q2860" s="9">
        <f>P2860+O2860</f>
        <v>0</v>
      </c>
      <c r="R2860" s="11">
        <v>0</v>
      </c>
      <c r="T2860" s="9">
        <f>0.5*R2860</f>
        <v>0</v>
      </c>
      <c r="U2860" s="9">
        <f>T2860+S2860</f>
        <v>0</v>
      </c>
      <c r="V2860" s="9">
        <f>(Q2860+U2860)/(0.944*1000)</f>
        <v>0</v>
      </c>
    </row>
    <row r="2861" spans="1:22" x14ac:dyDescent="0.3">
      <c r="A2861" s="14">
        <v>2868</v>
      </c>
      <c r="B2861" s="14" t="s">
        <v>31</v>
      </c>
      <c r="C2861" s="14" t="s">
        <v>13510</v>
      </c>
      <c r="D2861" s="14" t="s">
        <v>13504</v>
      </c>
      <c r="E2861" s="14" t="s">
        <v>2</v>
      </c>
      <c r="F2861" s="14">
        <v>6</v>
      </c>
      <c r="G2861" s="14">
        <v>0.8</v>
      </c>
      <c r="H2861" s="15">
        <v>0.43456600000000001</v>
      </c>
      <c r="I2861" s="16" t="s">
        <v>13516</v>
      </c>
      <c r="J2861" s="14"/>
      <c r="K2861" s="13"/>
      <c r="L2861" s="9">
        <f>1.05*0.4</f>
        <v>0.42000000000000004</v>
      </c>
      <c r="M2861" s="11">
        <f>L2861-H2861</f>
        <v>-1.4565999999999968E-2</v>
      </c>
      <c r="N2861" s="11">
        <v>0</v>
      </c>
      <c r="P2861" s="9">
        <f>0.5*N2861/1000</f>
        <v>0</v>
      </c>
      <c r="Q2861" s="9">
        <f>P2861+O2861</f>
        <v>0</v>
      </c>
      <c r="R2861" s="11">
        <v>0</v>
      </c>
      <c r="T2861" s="9">
        <f>0.5*R2861</f>
        <v>0</v>
      </c>
      <c r="U2861" s="9">
        <f>T2861+S2861</f>
        <v>0</v>
      </c>
      <c r="V2861" s="9">
        <f>(Q2861+U2861)/(0.944*1000)</f>
        <v>0</v>
      </c>
    </row>
    <row r="2862" spans="1:22" x14ac:dyDescent="0.3">
      <c r="A2862" s="14">
        <v>2869</v>
      </c>
      <c r="B2862" s="14" t="s">
        <v>32</v>
      </c>
      <c r="C2862" s="14" t="s">
        <v>13510</v>
      </c>
      <c r="D2862" s="14" t="s">
        <v>13504</v>
      </c>
      <c r="E2862" s="14" t="s">
        <v>2</v>
      </c>
      <c r="F2862" s="14">
        <v>6</v>
      </c>
      <c r="G2862" s="14">
        <v>2</v>
      </c>
      <c r="H2862" s="15">
        <v>0.96199999999999997</v>
      </c>
      <c r="I2862" s="15">
        <f>M2862-V2862</f>
        <v>8.8000000000000078E-2</v>
      </c>
      <c r="J2862" s="14"/>
      <c r="K2862" s="13"/>
      <c r="L2862" s="9">
        <f>G2862/2*1.05</f>
        <v>1.05</v>
      </c>
      <c r="M2862" s="11">
        <f>L2862-H2862</f>
        <v>8.8000000000000078E-2</v>
      </c>
      <c r="N2862" s="11">
        <v>0</v>
      </c>
      <c r="P2862" s="9">
        <f>0.5*N2862/1000</f>
        <v>0</v>
      </c>
      <c r="Q2862" s="9">
        <f>P2862+O2862</f>
        <v>0</v>
      </c>
      <c r="R2862" s="11">
        <v>0</v>
      </c>
      <c r="T2862" s="9">
        <f>0.5*R2862</f>
        <v>0</v>
      </c>
      <c r="U2862" s="9">
        <f>T2862+S2862</f>
        <v>0</v>
      </c>
      <c r="V2862" s="9">
        <f>(Q2862+U2862)/(0.944*1000)</f>
        <v>0</v>
      </c>
    </row>
    <row r="2863" spans="1:22" x14ac:dyDescent="0.3">
      <c r="A2863" s="14">
        <v>2871</v>
      </c>
      <c r="B2863" s="14" t="s">
        <v>33</v>
      </c>
      <c r="C2863" s="14" t="s">
        <v>13510</v>
      </c>
      <c r="D2863" s="14" t="s">
        <v>13504</v>
      </c>
      <c r="E2863" s="14" t="s">
        <v>2</v>
      </c>
      <c r="F2863" s="14">
        <v>6</v>
      </c>
      <c r="G2863" s="14">
        <v>0.8</v>
      </c>
      <c r="H2863" s="15">
        <v>0.48624400000000001</v>
      </c>
      <c r="I2863" s="16" t="s">
        <v>13516</v>
      </c>
      <c r="J2863" s="14"/>
      <c r="K2863" s="13"/>
      <c r="L2863" s="9">
        <f>1.05*0.4</f>
        <v>0.42000000000000004</v>
      </c>
      <c r="M2863" s="11">
        <f>L2863-H2863</f>
        <v>-6.624399999999997E-2</v>
      </c>
      <c r="N2863" s="11">
        <v>0</v>
      </c>
      <c r="P2863" s="9">
        <f>0.5*N2863/1000</f>
        <v>0</v>
      </c>
      <c r="Q2863" s="9">
        <f>P2863+O2863</f>
        <v>0</v>
      </c>
      <c r="R2863" s="11">
        <v>0</v>
      </c>
      <c r="T2863" s="9">
        <f>0.5*R2863</f>
        <v>0</v>
      </c>
      <c r="U2863" s="9">
        <f>T2863+S2863</f>
        <v>0</v>
      </c>
      <c r="V2863" s="9">
        <f>(Q2863+U2863)/(0.944*1000)</f>
        <v>0</v>
      </c>
    </row>
    <row r="2864" spans="1:22" x14ac:dyDescent="0.3">
      <c r="A2864" s="14">
        <v>2872</v>
      </c>
      <c r="B2864" s="14" t="s">
        <v>34</v>
      </c>
      <c r="C2864" s="14" t="s">
        <v>13510</v>
      </c>
      <c r="D2864" s="14" t="s">
        <v>13504</v>
      </c>
      <c r="E2864" s="14" t="s">
        <v>2</v>
      </c>
      <c r="F2864" s="14">
        <v>6</v>
      </c>
      <c r="G2864" s="14">
        <v>0.8</v>
      </c>
      <c r="H2864" s="15">
        <v>0.46151700000000001</v>
      </c>
      <c r="I2864" s="16" t="s">
        <v>13516</v>
      </c>
      <c r="J2864" s="14"/>
      <c r="K2864" s="13"/>
      <c r="L2864" s="9">
        <f>1.05*0.4</f>
        <v>0.42000000000000004</v>
      </c>
      <c r="M2864" s="11">
        <f>L2864-H2864</f>
        <v>-4.1516999999999971E-2</v>
      </c>
      <c r="N2864" s="11">
        <v>0</v>
      </c>
      <c r="P2864" s="9">
        <f>0.5*N2864/1000</f>
        <v>0</v>
      </c>
      <c r="Q2864" s="9">
        <f>P2864+O2864</f>
        <v>0</v>
      </c>
      <c r="R2864" s="11">
        <v>0</v>
      </c>
      <c r="T2864" s="9">
        <f>0.5*R2864</f>
        <v>0</v>
      </c>
      <c r="U2864" s="9">
        <f>T2864+S2864</f>
        <v>0</v>
      </c>
      <c r="V2864" s="9">
        <f>(Q2864+U2864)/(0.944*1000)</f>
        <v>0</v>
      </c>
    </row>
    <row r="2865" spans="1:22" x14ac:dyDescent="0.3">
      <c r="A2865" s="14">
        <v>2873</v>
      </c>
      <c r="B2865" s="14" t="s">
        <v>35</v>
      </c>
      <c r="C2865" s="14" t="s">
        <v>13510</v>
      </c>
      <c r="D2865" s="14" t="s">
        <v>13504</v>
      </c>
      <c r="E2865" s="14" t="s">
        <v>2</v>
      </c>
      <c r="F2865" s="14">
        <v>6</v>
      </c>
      <c r="G2865" s="14">
        <v>0.5</v>
      </c>
      <c r="H2865" s="15">
        <v>0.38</v>
      </c>
      <c r="I2865" s="16" t="s">
        <v>13516</v>
      </c>
      <c r="J2865" s="14"/>
      <c r="K2865" s="13"/>
      <c r="L2865" s="9">
        <f>G2865/2*1.05</f>
        <v>0.26250000000000001</v>
      </c>
      <c r="M2865" s="11">
        <f>L2865-H2865</f>
        <v>-0.11749999999999999</v>
      </c>
      <c r="N2865" s="11">
        <v>0</v>
      </c>
      <c r="P2865" s="9">
        <f>0.5*N2865/1000</f>
        <v>0</v>
      </c>
      <c r="Q2865" s="9">
        <f>P2865+O2865</f>
        <v>0</v>
      </c>
      <c r="R2865" s="11">
        <v>0</v>
      </c>
      <c r="T2865" s="9">
        <f>0.5*R2865</f>
        <v>0</v>
      </c>
      <c r="U2865" s="9">
        <f>T2865+S2865</f>
        <v>0</v>
      </c>
      <c r="V2865" s="9">
        <f>(Q2865+U2865)/(0.944*1000)</f>
        <v>0</v>
      </c>
    </row>
    <row r="2866" spans="1:22" x14ac:dyDescent="0.3">
      <c r="A2866" s="14">
        <v>2874</v>
      </c>
      <c r="B2866" s="14" t="s">
        <v>36</v>
      </c>
      <c r="C2866" s="14" t="s">
        <v>13510</v>
      </c>
      <c r="D2866" s="14" t="s">
        <v>13504</v>
      </c>
      <c r="E2866" s="14" t="s">
        <v>2</v>
      </c>
      <c r="F2866" s="14">
        <v>6</v>
      </c>
      <c r="G2866" s="14">
        <v>0.8</v>
      </c>
      <c r="H2866" s="15">
        <v>0.53513300000000008</v>
      </c>
      <c r="I2866" s="16" t="s">
        <v>13516</v>
      </c>
      <c r="J2866" s="14"/>
      <c r="K2866" s="13"/>
      <c r="L2866" s="9">
        <f>1.05*0.4</f>
        <v>0.42000000000000004</v>
      </c>
      <c r="M2866" s="11">
        <f>L2866-H2866</f>
        <v>-0.11513300000000004</v>
      </c>
      <c r="N2866" s="11">
        <v>0</v>
      </c>
      <c r="P2866" s="9">
        <f>0.5*N2866/1000</f>
        <v>0</v>
      </c>
      <c r="Q2866" s="9">
        <f>P2866+O2866</f>
        <v>0</v>
      </c>
      <c r="R2866" s="11">
        <v>0</v>
      </c>
      <c r="T2866" s="9">
        <f>0.5*R2866</f>
        <v>0</v>
      </c>
      <c r="U2866" s="9">
        <f>T2866+S2866</f>
        <v>0</v>
      </c>
      <c r="V2866" s="9">
        <f>(Q2866+U2866)/(0.944*1000)</f>
        <v>0</v>
      </c>
    </row>
    <row r="2867" spans="1:22" x14ac:dyDescent="0.3">
      <c r="A2867" s="14">
        <v>2875</v>
      </c>
      <c r="B2867" s="14" t="s">
        <v>37</v>
      </c>
      <c r="C2867" s="14" t="s">
        <v>13510</v>
      </c>
      <c r="D2867" s="14" t="s">
        <v>13504</v>
      </c>
      <c r="E2867" s="14" t="s">
        <v>2</v>
      </c>
      <c r="F2867" s="14">
        <v>6</v>
      </c>
      <c r="G2867" s="14">
        <v>1.26</v>
      </c>
      <c r="H2867" s="15">
        <v>0.98667499999999997</v>
      </c>
      <c r="I2867" s="16" t="s">
        <v>13516</v>
      </c>
      <c r="J2867" s="14"/>
      <c r="K2867" s="13"/>
      <c r="L2867" s="9">
        <f>1.05*0.63</f>
        <v>0.66150000000000009</v>
      </c>
      <c r="M2867" s="11">
        <f>L2867-H2867</f>
        <v>-0.32517499999999988</v>
      </c>
      <c r="N2867" s="11">
        <v>0</v>
      </c>
      <c r="P2867" s="9">
        <f>0.5*N2867/1000</f>
        <v>0</v>
      </c>
      <c r="Q2867" s="9">
        <f>P2867+O2867</f>
        <v>0</v>
      </c>
      <c r="R2867" s="11">
        <v>0</v>
      </c>
      <c r="T2867" s="9">
        <f>0.5*R2867</f>
        <v>0</v>
      </c>
      <c r="U2867" s="9">
        <f>T2867+S2867</f>
        <v>0</v>
      </c>
      <c r="V2867" s="9">
        <f>(Q2867+U2867)/(0.944*1000)</f>
        <v>0</v>
      </c>
    </row>
    <row r="2868" spans="1:22" x14ac:dyDescent="0.3">
      <c r="A2868" s="14">
        <v>2877</v>
      </c>
      <c r="B2868" s="14" t="s">
        <v>38</v>
      </c>
      <c r="C2868" s="14" t="s">
        <v>13510</v>
      </c>
      <c r="D2868" s="14" t="s">
        <v>13504</v>
      </c>
      <c r="E2868" s="14" t="s">
        <v>2</v>
      </c>
      <c r="F2868" s="14">
        <v>6</v>
      </c>
      <c r="G2868" s="14">
        <v>1.26</v>
      </c>
      <c r="H2868" s="15">
        <v>0.87612999999999996</v>
      </c>
      <c r="I2868" s="16" t="s">
        <v>13516</v>
      </c>
      <c r="J2868" s="14"/>
      <c r="K2868" s="13"/>
      <c r="L2868" s="9">
        <f>G2868/2*1.05</f>
        <v>0.66150000000000009</v>
      </c>
      <c r="M2868" s="11">
        <f>L2868-H2868</f>
        <v>-0.21462999999999988</v>
      </c>
      <c r="N2868" s="11">
        <v>0</v>
      </c>
      <c r="P2868" s="9">
        <f>0.5*N2868/1000</f>
        <v>0</v>
      </c>
      <c r="Q2868" s="9">
        <f>P2868+O2868</f>
        <v>0</v>
      </c>
      <c r="R2868" s="11">
        <v>0</v>
      </c>
      <c r="T2868" s="9">
        <f>0.5*R2868</f>
        <v>0</v>
      </c>
      <c r="U2868" s="9">
        <f>T2868+S2868</f>
        <v>0</v>
      </c>
      <c r="V2868" s="9">
        <f>(Q2868+U2868)/(0.944*1000)</f>
        <v>0</v>
      </c>
    </row>
    <row r="2869" spans="1:22" x14ac:dyDescent="0.3">
      <c r="A2869" s="14">
        <v>2878</v>
      </c>
      <c r="B2869" s="14" t="s">
        <v>39</v>
      </c>
      <c r="C2869" s="14" t="s">
        <v>13510</v>
      </c>
      <c r="D2869" s="14" t="s">
        <v>13504</v>
      </c>
      <c r="E2869" s="14" t="s">
        <v>2</v>
      </c>
      <c r="F2869" s="14">
        <v>10</v>
      </c>
      <c r="G2869" s="14">
        <v>1.03</v>
      </c>
      <c r="H2869" s="15">
        <v>0.48808500000000005</v>
      </c>
      <c r="I2869" s="16" t="s">
        <v>13516</v>
      </c>
      <c r="J2869" s="14"/>
      <c r="K2869" s="13"/>
      <c r="L2869" s="9">
        <f>1.05*0.4</f>
        <v>0.42000000000000004</v>
      </c>
      <c r="M2869" s="11">
        <f>L2869-H2869</f>
        <v>-6.8085000000000007E-2</v>
      </c>
      <c r="N2869" s="11">
        <v>0</v>
      </c>
      <c r="P2869" s="9">
        <f>0.5*N2869/1000</f>
        <v>0</v>
      </c>
      <c r="Q2869" s="9">
        <f>P2869+O2869</f>
        <v>0</v>
      </c>
      <c r="R2869" s="11">
        <v>0</v>
      </c>
      <c r="T2869" s="9">
        <f>0.5*R2869</f>
        <v>0</v>
      </c>
      <c r="U2869" s="9">
        <f>T2869+S2869</f>
        <v>0</v>
      </c>
      <c r="V2869" s="9">
        <f>(Q2869+U2869)/(0.944*1000)</f>
        <v>0</v>
      </c>
    </row>
    <row r="2870" spans="1:22" x14ac:dyDescent="0.3">
      <c r="A2870" s="14">
        <v>2879</v>
      </c>
      <c r="B2870" s="14" t="s">
        <v>40</v>
      </c>
      <c r="C2870" s="14" t="s">
        <v>13510</v>
      </c>
      <c r="D2870" s="14" t="s">
        <v>13504</v>
      </c>
      <c r="E2870" s="14" t="s">
        <v>2</v>
      </c>
      <c r="F2870" s="14">
        <v>10</v>
      </c>
      <c r="G2870" s="14">
        <v>1.26</v>
      </c>
      <c r="H2870" s="15">
        <v>0.70676499999999998</v>
      </c>
      <c r="I2870" s="16" t="s">
        <v>13516</v>
      </c>
      <c r="J2870" s="14"/>
      <c r="K2870" s="13"/>
      <c r="L2870" s="9">
        <f>1.05*0.63</f>
        <v>0.66150000000000009</v>
      </c>
      <c r="M2870" s="11">
        <f>L2870-H2870</f>
        <v>-4.5264999999999889E-2</v>
      </c>
      <c r="N2870" s="11">
        <v>0</v>
      </c>
      <c r="P2870" s="9">
        <f>0.5*N2870/1000</f>
        <v>0</v>
      </c>
      <c r="Q2870" s="9">
        <f>P2870+O2870</f>
        <v>0</v>
      </c>
      <c r="R2870" s="11">
        <v>0</v>
      </c>
      <c r="T2870" s="9">
        <f>0.5*R2870</f>
        <v>0</v>
      </c>
      <c r="U2870" s="9">
        <f>T2870+S2870</f>
        <v>0</v>
      </c>
      <c r="V2870" s="9">
        <f>(Q2870+U2870)/(0.944*1000)</f>
        <v>0</v>
      </c>
    </row>
    <row r="2871" spans="1:22" x14ac:dyDescent="0.3">
      <c r="A2871" s="14">
        <v>2880</v>
      </c>
      <c r="B2871" s="14" t="s">
        <v>41</v>
      </c>
      <c r="C2871" s="14" t="s">
        <v>13510</v>
      </c>
      <c r="D2871" s="14" t="s">
        <v>13504</v>
      </c>
      <c r="E2871" s="14" t="s">
        <v>2</v>
      </c>
      <c r="F2871" s="14">
        <v>10</v>
      </c>
      <c r="G2871" s="14">
        <v>1.26</v>
      </c>
      <c r="H2871" s="15">
        <v>0.93546299999999993</v>
      </c>
      <c r="I2871" s="16" t="s">
        <v>13516</v>
      </c>
      <c r="J2871" s="14"/>
      <c r="K2871" s="13"/>
      <c r="L2871" s="9">
        <f>1.05*0.63</f>
        <v>0.66150000000000009</v>
      </c>
      <c r="M2871" s="11">
        <f>L2871-H2871</f>
        <v>-0.27396299999999985</v>
      </c>
      <c r="N2871" s="11">
        <v>0</v>
      </c>
      <c r="P2871" s="9">
        <f>0.5*N2871/1000</f>
        <v>0</v>
      </c>
      <c r="Q2871" s="9">
        <f>P2871+O2871</f>
        <v>0</v>
      </c>
      <c r="R2871" s="11">
        <v>0</v>
      </c>
      <c r="T2871" s="9">
        <f>0.5*R2871</f>
        <v>0</v>
      </c>
      <c r="U2871" s="9">
        <f>T2871+S2871</f>
        <v>0</v>
      </c>
      <c r="V2871" s="9">
        <f>(Q2871+U2871)/(0.944*1000)</f>
        <v>0</v>
      </c>
    </row>
    <row r="2872" spans="1:22" x14ac:dyDescent="0.3">
      <c r="A2872" s="14">
        <v>2881</v>
      </c>
      <c r="B2872" s="14" t="s">
        <v>42</v>
      </c>
      <c r="C2872" s="14" t="s">
        <v>13510</v>
      </c>
      <c r="D2872" s="14" t="s">
        <v>13504</v>
      </c>
      <c r="E2872" s="14" t="s">
        <v>2</v>
      </c>
      <c r="F2872" s="14">
        <v>10</v>
      </c>
      <c r="G2872" s="14">
        <v>1.26</v>
      </c>
      <c r="H2872" s="15">
        <v>0.53200000000000003</v>
      </c>
      <c r="I2872" s="15">
        <f>M2872-V2872</f>
        <v>0.12420338983050853</v>
      </c>
      <c r="J2872" s="14"/>
      <c r="K2872" s="13"/>
      <c r="L2872" s="9">
        <f>1.05*0.63</f>
        <v>0.66150000000000009</v>
      </c>
      <c r="M2872" s="11">
        <f>L2872-H2872</f>
        <v>0.12950000000000006</v>
      </c>
      <c r="N2872" s="11">
        <v>0</v>
      </c>
      <c r="P2872" s="9">
        <f>0.5*N2872/1000</f>
        <v>0</v>
      </c>
      <c r="Q2872" s="9">
        <f>P2872+O2872</f>
        <v>0</v>
      </c>
      <c r="R2872" s="11">
        <v>10</v>
      </c>
      <c r="T2872" s="9">
        <f>0.5*R2872</f>
        <v>5</v>
      </c>
      <c r="U2872" s="9">
        <f>T2872+S2872</f>
        <v>5</v>
      </c>
      <c r="V2872" s="9">
        <f>(Q2872+U2872)/(0.944*1000)</f>
        <v>5.2966101694915252E-3</v>
      </c>
    </row>
    <row r="2873" spans="1:22" x14ac:dyDescent="0.3">
      <c r="A2873" s="14">
        <v>2882</v>
      </c>
      <c r="B2873" s="14" t="str">
        <f>D2873</f>
        <v>Белгородская область</v>
      </c>
      <c r="C2873" s="14" t="s">
        <v>13510</v>
      </c>
      <c r="D2873" s="14" t="s">
        <v>13504</v>
      </c>
      <c r="E2873" s="14" t="s">
        <v>2</v>
      </c>
      <c r="F2873" s="14">
        <v>10</v>
      </c>
      <c r="G2873" s="14">
        <v>1.26</v>
      </c>
      <c r="H2873" s="15">
        <v>0.72415300000000005</v>
      </c>
      <c r="I2873" s="16" t="s">
        <v>13516</v>
      </c>
      <c r="J2873" s="14"/>
      <c r="K2873" s="13"/>
      <c r="L2873" s="9">
        <f>1.05*0.63</f>
        <v>0.66150000000000009</v>
      </c>
      <c r="M2873" s="11">
        <f>L2873-H2873</f>
        <v>-6.2652999999999959E-2</v>
      </c>
      <c r="N2873" s="11">
        <v>0</v>
      </c>
      <c r="P2873" s="9">
        <f>0.5*N2873/1000</f>
        <v>0</v>
      </c>
      <c r="Q2873" s="9">
        <f>P2873+O2873</f>
        <v>0</v>
      </c>
      <c r="R2873" s="11">
        <v>0</v>
      </c>
      <c r="T2873" s="9">
        <f>0.5*R2873</f>
        <v>0</v>
      </c>
      <c r="U2873" s="9">
        <f>T2873+S2873</f>
        <v>0</v>
      </c>
      <c r="V2873" s="9">
        <f>(Q2873+U2873)/(0.944*1000)</f>
        <v>0</v>
      </c>
    </row>
    <row r="2874" spans="1:22" x14ac:dyDescent="0.3">
      <c r="A2874" s="14">
        <v>2883</v>
      </c>
      <c r="B2874" s="14" t="s">
        <v>43</v>
      </c>
      <c r="C2874" s="14" t="s">
        <v>13510</v>
      </c>
      <c r="D2874" s="14" t="s">
        <v>13504</v>
      </c>
      <c r="E2874" s="14" t="s">
        <v>2</v>
      </c>
      <c r="F2874" s="14">
        <v>10</v>
      </c>
      <c r="G2874" s="14">
        <v>0.8</v>
      </c>
      <c r="H2874" s="15">
        <v>0.42726999999999998</v>
      </c>
      <c r="I2874" s="16" t="s">
        <v>13516</v>
      </c>
      <c r="J2874" s="14"/>
      <c r="K2874" s="13"/>
      <c r="L2874" s="9">
        <f>1.05*0.4</f>
        <v>0.42000000000000004</v>
      </c>
      <c r="M2874" s="11">
        <f>L2874-H2874</f>
        <v>-7.2699999999999432E-3</v>
      </c>
      <c r="N2874" s="11">
        <v>0</v>
      </c>
      <c r="P2874" s="9">
        <f>0.5*N2874/1000</f>
        <v>0</v>
      </c>
      <c r="Q2874" s="9">
        <f>P2874+O2874</f>
        <v>0</v>
      </c>
      <c r="R2874" s="11">
        <v>0</v>
      </c>
      <c r="T2874" s="9">
        <f>0.5*R2874</f>
        <v>0</v>
      </c>
      <c r="U2874" s="9">
        <f>T2874+S2874</f>
        <v>0</v>
      </c>
      <c r="V2874" s="9">
        <f>(Q2874+U2874)/(0.944*1000)</f>
        <v>0</v>
      </c>
    </row>
    <row r="2875" spans="1:22" x14ac:dyDescent="0.3">
      <c r="A2875" s="14">
        <v>2884</v>
      </c>
      <c r="B2875" s="14" t="s">
        <v>44</v>
      </c>
      <c r="C2875" s="14" t="s">
        <v>13510</v>
      </c>
      <c r="D2875" s="14" t="s">
        <v>13504</v>
      </c>
      <c r="E2875" s="14" t="s">
        <v>2</v>
      </c>
      <c r="F2875" s="14">
        <v>10</v>
      </c>
      <c r="G2875" s="14">
        <v>1.26</v>
      </c>
      <c r="H2875" s="15">
        <v>0.75126000000000004</v>
      </c>
      <c r="I2875" s="16" t="s">
        <v>13516</v>
      </c>
      <c r="J2875" s="14"/>
      <c r="K2875" s="13"/>
      <c r="L2875" s="9">
        <f>1.05*0.63</f>
        <v>0.66150000000000009</v>
      </c>
      <c r="M2875" s="11">
        <f>L2875-H2875</f>
        <v>-8.9759999999999951E-2</v>
      </c>
      <c r="N2875" s="11">
        <v>0</v>
      </c>
      <c r="P2875" s="9">
        <f>0.5*N2875/1000</f>
        <v>0</v>
      </c>
      <c r="Q2875" s="9">
        <f>P2875+O2875</f>
        <v>0</v>
      </c>
      <c r="R2875" s="11">
        <v>0</v>
      </c>
      <c r="T2875" s="9">
        <f>0.5*R2875</f>
        <v>0</v>
      </c>
      <c r="U2875" s="9">
        <f>T2875+S2875</f>
        <v>0</v>
      </c>
      <c r="V2875" s="9">
        <f>(Q2875+U2875)/(0.944*1000)</f>
        <v>0</v>
      </c>
    </row>
    <row r="2876" spans="1:22" x14ac:dyDescent="0.3">
      <c r="A2876" s="14">
        <v>2885</v>
      </c>
      <c r="B2876" s="14" t="s">
        <v>45</v>
      </c>
      <c r="C2876" s="14" t="s">
        <v>13510</v>
      </c>
      <c r="D2876" s="14" t="s">
        <v>13504</v>
      </c>
      <c r="E2876" s="14" t="s">
        <v>2</v>
      </c>
      <c r="F2876" s="14">
        <v>10</v>
      </c>
      <c r="G2876" s="14">
        <v>0.8</v>
      </c>
      <c r="H2876" s="15">
        <v>0.49365399999999998</v>
      </c>
      <c r="I2876" s="16" t="s">
        <v>13516</v>
      </c>
      <c r="J2876" s="14"/>
      <c r="K2876" s="13"/>
      <c r="L2876" s="9">
        <f>1.05*0.4</f>
        <v>0.42000000000000004</v>
      </c>
      <c r="M2876" s="11">
        <f>L2876-H2876</f>
        <v>-7.3653999999999942E-2</v>
      </c>
      <c r="N2876" s="11">
        <v>0</v>
      </c>
      <c r="P2876" s="9">
        <f>0.5*N2876/1000</f>
        <v>0</v>
      </c>
      <c r="Q2876" s="9">
        <f>P2876+O2876</f>
        <v>0</v>
      </c>
      <c r="R2876" s="11">
        <v>0</v>
      </c>
      <c r="T2876" s="9">
        <f>0.5*R2876</f>
        <v>0</v>
      </c>
      <c r="U2876" s="9">
        <f>T2876+S2876</f>
        <v>0</v>
      </c>
      <c r="V2876" s="9">
        <f>(Q2876+U2876)/(0.944*1000)</f>
        <v>0</v>
      </c>
    </row>
    <row r="2877" spans="1:22" x14ac:dyDescent="0.3">
      <c r="A2877" s="14">
        <v>2886</v>
      </c>
      <c r="B2877" s="14" t="s">
        <v>46</v>
      </c>
      <c r="C2877" s="14" t="s">
        <v>13510</v>
      </c>
      <c r="D2877" s="14" t="s">
        <v>13504</v>
      </c>
      <c r="E2877" s="14" t="s">
        <v>2</v>
      </c>
      <c r="F2877" s="14">
        <v>10</v>
      </c>
      <c r="G2877" s="14">
        <v>1.03</v>
      </c>
      <c r="H2877" s="15">
        <v>0.45280799999999999</v>
      </c>
      <c r="I2877" s="16" t="s">
        <v>13516</v>
      </c>
      <c r="J2877" s="14"/>
      <c r="K2877" s="13"/>
      <c r="L2877" s="9">
        <f>1.05*0.4</f>
        <v>0.42000000000000004</v>
      </c>
      <c r="M2877" s="11">
        <f>L2877-H2877</f>
        <v>-3.2807999999999948E-2</v>
      </c>
      <c r="N2877" s="11">
        <v>0</v>
      </c>
      <c r="P2877" s="9">
        <f>0.5*N2877/1000</f>
        <v>0</v>
      </c>
      <c r="Q2877" s="9">
        <f>P2877+O2877</f>
        <v>0</v>
      </c>
      <c r="R2877" s="11">
        <v>0</v>
      </c>
      <c r="T2877" s="9">
        <f>0.5*R2877</f>
        <v>0</v>
      </c>
      <c r="U2877" s="9">
        <f>T2877+S2877</f>
        <v>0</v>
      </c>
      <c r="V2877" s="9">
        <f>(Q2877+U2877)/(0.944*1000)</f>
        <v>0</v>
      </c>
    </row>
    <row r="2878" spans="1:22" x14ac:dyDescent="0.3">
      <c r="A2878" s="14">
        <v>2887</v>
      </c>
      <c r="B2878" s="14" t="s">
        <v>47</v>
      </c>
      <c r="C2878" s="14" t="s">
        <v>13510</v>
      </c>
      <c r="D2878" s="14" t="s">
        <v>13504</v>
      </c>
      <c r="E2878" s="14" t="s">
        <v>2</v>
      </c>
      <c r="F2878" s="14">
        <v>10</v>
      </c>
      <c r="G2878" s="14">
        <v>1.26</v>
      </c>
      <c r="H2878" s="15">
        <v>0.7454400000000001</v>
      </c>
      <c r="I2878" s="16" t="s">
        <v>13516</v>
      </c>
      <c r="J2878" s="14"/>
      <c r="K2878" s="13"/>
      <c r="L2878" s="9">
        <f>1.05*0.63</f>
        <v>0.66150000000000009</v>
      </c>
      <c r="M2878" s="11">
        <f>L2878-H2878</f>
        <v>-8.3940000000000015E-2</v>
      </c>
      <c r="N2878" s="11">
        <v>0</v>
      </c>
      <c r="P2878" s="9">
        <f>0.5*N2878/1000</f>
        <v>0</v>
      </c>
      <c r="Q2878" s="9">
        <f>P2878+O2878</f>
        <v>0</v>
      </c>
      <c r="R2878" s="11">
        <v>0</v>
      </c>
      <c r="T2878" s="9">
        <f>0.5*R2878</f>
        <v>0</v>
      </c>
      <c r="U2878" s="9">
        <f>T2878+S2878</f>
        <v>0</v>
      </c>
      <c r="V2878" s="9">
        <f>(Q2878+U2878)/(0.944*1000)</f>
        <v>0</v>
      </c>
    </row>
    <row r="2879" spans="1:22" x14ac:dyDescent="0.3">
      <c r="A2879" s="14">
        <v>2888</v>
      </c>
      <c r="B2879" s="14" t="s">
        <v>48</v>
      </c>
      <c r="C2879" s="14" t="s">
        <v>13510</v>
      </c>
      <c r="D2879" s="14" t="s">
        <v>13504</v>
      </c>
      <c r="E2879" s="14" t="s">
        <v>2</v>
      </c>
      <c r="F2879" s="14">
        <v>10</v>
      </c>
      <c r="G2879" s="14">
        <v>1.26</v>
      </c>
      <c r="H2879" s="15">
        <v>0.75555799999999995</v>
      </c>
      <c r="I2879" s="16" t="s">
        <v>13516</v>
      </c>
      <c r="J2879" s="14"/>
      <c r="K2879" s="13"/>
      <c r="L2879" s="9">
        <f>1.05*0.63</f>
        <v>0.66150000000000009</v>
      </c>
      <c r="M2879" s="11">
        <f>L2879-H2879</f>
        <v>-9.4057999999999864E-2</v>
      </c>
      <c r="N2879" s="11">
        <v>0</v>
      </c>
      <c r="P2879" s="9">
        <f>0.5*N2879/1000</f>
        <v>0</v>
      </c>
      <c r="Q2879" s="9">
        <f>P2879+O2879</f>
        <v>0</v>
      </c>
      <c r="R2879" s="11">
        <v>0</v>
      </c>
      <c r="T2879" s="9">
        <f>0.5*R2879</f>
        <v>0</v>
      </c>
      <c r="U2879" s="9">
        <f>T2879+S2879</f>
        <v>0</v>
      </c>
      <c r="V2879" s="9">
        <f>(Q2879+U2879)/(0.944*1000)</f>
        <v>0</v>
      </c>
    </row>
    <row r="2880" spans="1:22" x14ac:dyDescent="0.3">
      <c r="A2880" s="14">
        <v>2889</v>
      </c>
      <c r="B2880" s="14" t="s">
        <v>49</v>
      </c>
      <c r="C2880" s="14" t="s">
        <v>13510</v>
      </c>
      <c r="D2880" s="14" t="s">
        <v>13504</v>
      </c>
      <c r="E2880" s="14" t="s">
        <v>2</v>
      </c>
      <c r="F2880" s="14">
        <v>10</v>
      </c>
      <c r="G2880" s="14">
        <v>1.26</v>
      </c>
      <c r="H2880" s="15">
        <v>0.74304199999999998</v>
      </c>
      <c r="I2880" s="16" t="s">
        <v>13516</v>
      </c>
      <c r="J2880" s="14"/>
      <c r="K2880" s="13"/>
      <c r="L2880" s="9">
        <f>1.05*0.63</f>
        <v>0.66150000000000009</v>
      </c>
      <c r="M2880" s="11">
        <f>L2880-H2880</f>
        <v>-8.1541999999999892E-2</v>
      </c>
      <c r="N2880" s="11">
        <v>0</v>
      </c>
      <c r="P2880" s="9">
        <f>0.5*N2880/1000</f>
        <v>0</v>
      </c>
      <c r="Q2880" s="9">
        <f>P2880+O2880</f>
        <v>0</v>
      </c>
      <c r="R2880" s="11">
        <v>0</v>
      </c>
      <c r="T2880" s="9">
        <f>0.5*R2880</f>
        <v>0</v>
      </c>
      <c r="U2880" s="9">
        <f>T2880+S2880</f>
        <v>0</v>
      </c>
      <c r="V2880" s="9">
        <f>(Q2880+U2880)/(0.944*1000)</f>
        <v>0</v>
      </c>
    </row>
    <row r="2881" spans="1:22" x14ac:dyDescent="0.3">
      <c r="A2881" s="14">
        <v>2890</v>
      </c>
      <c r="B2881" s="14" t="s">
        <v>50</v>
      </c>
      <c r="C2881" s="14" t="s">
        <v>13510</v>
      </c>
      <c r="D2881" s="14" t="s">
        <v>13504</v>
      </c>
      <c r="E2881" s="14" t="s">
        <v>2</v>
      </c>
      <c r="F2881" s="14">
        <v>10</v>
      </c>
      <c r="G2881" s="14">
        <v>1.26</v>
      </c>
      <c r="H2881" s="15">
        <v>1.054</v>
      </c>
      <c r="I2881" s="16" t="s">
        <v>13516</v>
      </c>
      <c r="J2881" s="14"/>
      <c r="K2881" s="13"/>
      <c r="L2881" s="9">
        <f>1.05*0.63</f>
        <v>0.66150000000000009</v>
      </c>
      <c r="M2881" s="11">
        <f>L2881-H2881</f>
        <v>-0.39249999999999996</v>
      </c>
      <c r="N2881" s="11">
        <v>0</v>
      </c>
      <c r="P2881" s="9">
        <f>0.5*N2881/1000</f>
        <v>0</v>
      </c>
      <c r="Q2881" s="9">
        <f>P2881+O2881</f>
        <v>0</v>
      </c>
      <c r="R2881" s="11">
        <v>0</v>
      </c>
      <c r="T2881" s="9">
        <f>0.5*R2881</f>
        <v>0</v>
      </c>
      <c r="U2881" s="9">
        <f>T2881+S2881</f>
        <v>0</v>
      </c>
      <c r="V2881" s="9">
        <f>(Q2881+U2881)/(0.944*1000)</f>
        <v>0</v>
      </c>
    </row>
    <row r="2882" spans="1:22" x14ac:dyDescent="0.3">
      <c r="A2882" s="14">
        <v>2891</v>
      </c>
      <c r="B2882" s="14" t="s">
        <v>51</v>
      </c>
      <c r="C2882" s="14" t="s">
        <v>13510</v>
      </c>
      <c r="D2882" s="14" t="s">
        <v>13504</v>
      </c>
      <c r="E2882" s="14" t="s">
        <v>2</v>
      </c>
      <c r="F2882" s="14">
        <v>10</v>
      </c>
      <c r="G2882" s="14">
        <v>1.26</v>
      </c>
      <c r="H2882" s="15">
        <v>0.67107899999999998</v>
      </c>
      <c r="I2882" s="16" t="s">
        <v>13516</v>
      </c>
      <c r="J2882" s="14"/>
      <c r="K2882" s="13"/>
      <c r="L2882" s="9">
        <f>1.05*0.63</f>
        <v>0.66150000000000009</v>
      </c>
      <c r="M2882" s="11">
        <f>L2882-H2882</f>
        <v>-9.5789999999998932E-3</v>
      </c>
      <c r="N2882" s="11">
        <v>0</v>
      </c>
      <c r="P2882" s="9">
        <f>0.5*N2882/1000</f>
        <v>0</v>
      </c>
      <c r="Q2882" s="9">
        <f>P2882+O2882</f>
        <v>0</v>
      </c>
      <c r="R2882" s="11">
        <v>0</v>
      </c>
      <c r="T2882" s="9">
        <f>0.5*R2882</f>
        <v>0</v>
      </c>
      <c r="U2882" s="9">
        <f>T2882+S2882</f>
        <v>0</v>
      </c>
      <c r="V2882" s="9">
        <f>(Q2882+U2882)/(0.944*1000)</f>
        <v>0</v>
      </c>
    </row>
    <row r="2883" spans="1:22" x14ac:dyDescent="0.3">
      <c r="A2883" s="14">
        <v>2892</v>
      </c>
      <c r="B2883" s="14" t="s">
        <v>52</v>
      </c>
      <c r="C2883" s="14" t="s">
        <v>13510</v>
      </c>
      <c r="D2883" s="14" t="s">
        <v>13504</v>
      </c>
      <c r="E2883" s="14" t="s">
        <v>2</v>
      </c>
      <c r="F2883" s="14">
        <v>10</v>
      </c>
      <c r="G2883" s="14">
        <v>1.26</v>
      </c>
      <c r="H2883" s="15">
        <v>0.66953499999999999</v>
      </c>
      <c r="I2883" s="16" t="s">
        <v>13516</v>
      </c>
      <c r="J2883" s="14"/>
      <c r="K2883" s="13"/>
      <c r="L2883" s="9">
        <f>1.05*0.63</f>
        <v>0.66150000000000009</v>
      </c>
      <c r="M2883" s="11">
        <f>L2883-H2883</f>
        <v>-8.0349999999999033E-3</v>
      </c>
      <c r="N2883" s="11">
        <v>0</v>
      </c>
      <c r="P2883" s="9">
        <f>0.5*N2883/1000</f>
        <v>0</v>
      </c>
      <c r="Q2883" s="9">
        <f>P2883+O2883</f>
        <v>0</v>
      </c>
      <c r="R2883" s="11">
        <v>0</v>
      </c>
      <c r="T2883" s="9">
        <f>0.5*R2883</f>
        <v>0</v>
      </c>
      <c r="U2883" s="9">
        <f>T2883+S2883</f>
        <v>0</v>
      </c>
      <c r="V2883" s="9">
        <f>(Q2883+U2883)/(0.944*1000)</f>
        <v>0</v>
      </c>
    </row>
    <row r="2884" spans="1:22" x14ac:dyDescent="0.3">
      <c r="A2884" s="14">
        <v>2893</v>
      </c>
      <c r="B2884" s="14" t="s">
        <v>53</v>
      </c>
      <c r="C2884" s="14" t="s">
        <v>13510</v>
      </c>
      <c r="D2884" s="14" t="s">
        <v>13504</v>
      </c>
      <c r="E2884" s="14" t="s">
        <v>2</v>
      </c>
      <c r="F2884" s="14">
        <v>10</v>
      </c>
      <c r="G2884" s="14">
        <v>1.26</v>
      </c>
      <c r="H2884" s="15">
        <v>0.77421000000000006</v>
      </c>
      <c r="I2884" s="16" t="s">
        <v>13516</v>
      </c>
      <c r="J2884" s="14"/>
      <c r="K2884" s="13"/>
      <c r="L2884" s="9">
        <f>1.05*0.63</f>
        <v>0.66150000000000009</v>
      </c>
      <c r="M2884" s="11">
        <f>L2884-H2884</f>
        <v>-0.11270999999999998</v>
      </c>
      <c r="N2884" s="11">
        <v>0</v>
      </c>
      <c r="P2884" s="9">
        <f>0.5*N2884/1000</f>
        <v>0</v>
      </c>
      <c r="Q2884" s="9">
        <f>P2884+O2884</f>
        <v>0</v>
      </c>
      <c r="R2884" s="11">
        <v>0</v>
      </c>
      <c r="T2884" s="9">
        <f>0.5*R2884</f>
        <v>0</v>
      </c>
      <c r="U2884" s="9">
        <f>T2884+S2884</f>
        <v>0</v>
      </c>
      <c r="V2884" s="9">
        <f>(Q2884+U2884)/(0.944*1000)</f>
        <v>0</v>
      </c>
    </row>
    <row r="2885" spans="1:22" x14ac:dyDescent="0.3">
      <c r="A2885" s="14">
        <v>2894</v>
      </c>
      <c r="B2885" s="14" t="s">
        <v>54</v>
      </c>
      <c r="C2885" s="14" t="s">
        <v>13510</v>
      </c>
      <c r="D2885" s="14" t="s">
        <v>13504</v>
      </c>
      <c r="E2885" s="14" t="s">
        <v>2</v>
      </c>
      <c r="F2885" s="14">
        <v>10</v>
      </c>
      <c r="G2885" s="14">
        <v>2</v>
      </c>
      <c r="H2885" s="15">
        <v>0.9</v>
      </c>
      <c r="I2885" s="15">
        <f>M2885-V2885</f>
        <v>3.0826271186440699E-2</v>
      </c>
      <c r="J2885" s="14"/>
      <c r="K2885" s="13"/>
      <c r="L2885" s="9">
        <f>G2885/2*1.05</f>
        <v>1.05</v>
      </c>
      <c r="M2885" s="11">
        <f>L2885-H2885</f>
        <v>0.15000000000000002</v>
      </c>
      <c r="N2885" s="11">
        <v>0</v>
      </c>
      <c r="P2885" s="9">
        <f>0.5*N2885/1000</f>
        <v>0</v>
      </c>
      <c r="Q2885" s="9">
        <f>P2885+O2885</f>
        <v>0</v>
      </c>
      <c r="R2885" s="11">
        <v>150</v>
      </c>
      <c r="S2885" s="9">
        <f>0.75*R2885</f>
        <v>112.5</v>
      </c>
      <c r="U2885" s="9">
        <f>T2885+S2885</f>
        <v>112.5</v>
      </c>
      <c r="V2885" s="9">
        <f>(Q2885+U2885)/(0.944*1000)</f>
        <v>0.11917372881355932</v>
      </c>
    </row>
    <row r="2886" spans="1:22" x14ac:dyDescent="0.3">
      <c r="A2886" s="14">
        <v>2895</v>
      </c>
      <c r="B2886" s="14" t="s">
        <v>55</v>
      </c>
      <c r="C2886" s="14" t="s">
        <v>13510</v>
      </c>
      <c r="D2886" s="14" t="s">
        <v>13504</v>
      </c>
      <c r="E2886" s="14" t="s">
        <v>2</v>
      </c>
      <c r="F2886" s="14">
        <v>10</v>
      </c>
      <c r="G2886" s="14">
        <v>1.26</v>
      </c>
      <c r="H2886" s="15">
        <v>0.65303</v>
      </c>
      <c r="I2886" s="15">
        <f>M2886-V2886</f>
        <v>8.4700000000000886E-3</v>
      </c>
      <c r="J2886" s="14"/>
      <c r="K2886" s="13"/>
      <c r="L2886" s="9">
        <f>1.05*0.63</f>
        <v>0.66150000000000009</v>
      </c>
      <c r="M2886" s="11">
        <f>L2886-H2886</f>
        <v>8.4700000000000886E-3</v>
      </c>
      <c r="N2886" s="11">
        <v>0</v>
      </c>
      <c r="P2886" s="9">
        <f>0.5*N2886/1000</f>
        <v>0</v>
      </c>
      <c r="Q2886" s="9">
        <f>P2886+O2886</f>
        <v>0</v>
      </c>
      <c r="R2886" s="11">
        <v>0</v>
      </c>
      <c r="T2886" s="9">
        <f>0.5*R2886</f>
        <v>0</v>
      </c>
      <c r="U2886" s="9">
        <f>T2886+S2886</f>
        <v>0</v>
      </c>
      <c r="V2886" s="9">
        <f>(Q2886+U2886)/(0.944*1000)</f>
        <v>0</v>
      </c>
    </row>
    <row r="2887" spans="1:22" x14ac:dyDescent="0.3">
      <c r="A2887" s="14">
        <v>2896</v>
      </c>
      <c r="B2887" s="14" t="s">
        <v>56</v>
      </c>
      <c r="C2887" s="14" t="s">
        <v>13510</v>
      </c>
      <c r="D2887" s="14" t="s">
        <v>13504</v>
      </c>
      <c r="E2887" s="14" t="s">
        <v>2</v>
      </c>
      <c r="F2887" s="14">
        <v>10</v>
      </c>
      <c r="G2887" s="14">
        <v>1.26</v>
      </c>
      <c r="H2887" s="15">
        <v>0.71964499999999998</v>
      </c>
      <c r="I2887" s="16" t="s">
        <v>13516</v>
      </c>
      <c r="J2887" s="14"/>
      <c r="K2887" s="13"/>
      <c r="L2887" s="9">
        <f>1.05*0.63</f>
        <v>0.66150000000000009</v>
      </c>
      <c r="M2887" s="11">
        <f>L2887-H2887</f>
        <v>-5.8144999999999891E-2</v>
      </c>
      <c r="N2887" s="11">
        <v>0</v>
      </c>
      <c r="P2887" s="9">
        <f>0.5*N2887/1000</f>
        <v>0</v>
      </c>
      <c r="Q2887" s="9">
        <f>P2887+O2887</f>
        <v>0</v>
      </c>
      <c r="R2887" s="11">
        <v>0</v>
      </c>
      <c r="T2887" s="9">
        <f>0.5*R2887</f>
        <v>0</v>
      </c>
      <c r="U2887" s="9">
        <f>T2887+S2887</f>
        <v>0</v>
      </c>
      <c r="V2887" s="9">
        <f>(Q2887+U2887)/(0.944*1000)</f>
        <v>0</v>
      </c>
    </row>
    <row r="2888" spans="1:22" x14ac:dyDescent="0.3">
      <c r="A2888" s="14">
        <v>2897</v>
      </c>
      <c r="B2888" s="14" t="s">
        <v>57</v>
      </c>
      <c r="C2888" s="14" t="s">
        <v>13510</v>
      </c>
      <c r="D2888" s="14" t="s">
        <v>13504</v>
      </c>
      <c r="E2888" s="14" t="s">
        <v>2</v>
      </c>
      <c r="F2888" s="14">
        <v>10</v>
      </c>
      <c r="G2888" s="14">
        <v>1.26</v>
      </c>
      <c r="H2888" s="15">
        <v>0.69084000000000001</v>
      </c>
      <c r="I2888" s="16" t="s">
        <v>13516</v>
      </c>
      <c r="J2888" s="14"/>
      <c r="K2888" s="13"/>
      <c r="L2888" s="9">
        <f>1.05*0.63</f>
        <v>0.66150000000000009</v>
      </c>
      <c r="M2888" s="11">
        <f>L2888-H2888</f>
        <v>-2.9339999999999922E-2</v>
      </c>
      <c r="N2888" s="11">
        <v>0</v>
      </c>
      <c r="P2888" s="9">
        <f>0.5*N2888/1000</f>
        <v>0</v>
      </c>
      <c r="Q2888" s="9">
        <f>P2888+O2888</f>
        <v>0</v>
      </c>
      <c r="R2888" s="11">
        <v>0</v>
      </c>
      <c r="T2888" s="9">
        <f>0.5*R2888</f>
        <v>0</v>
      </c>
      <c r="U2888" s="9">
        <f>T2888+S2888</f>
        <v>0</v>
      </c>
      <c r="V2888" s="9">
        <f>(Q2888+U2888)/(0.944*1000)</f>
        <v>0</v>
      </c>
    </row>
    <row r="2889" spans="1:22" x14ac:dyDescent="0.3">
      <c r="A2889" s="14">
        <v>2898</v>
      </c>
      <c r="B2889" s="14" t="s">
        <v>58</v>
      </c>
      <c r="C2889" s="14" t="s">
        <v>13510</v>
      </c>
      <c r="D2889" s="14" t="s">
        <v>13504</v>
      </c>
      <c r="E2889" s="14" t="s">
        <v>2</v>
      </c>
      <c r="F2889" s="14">
        <v>10</v>
      </c>
      <c r="G2889" s="14">
        <v>1.26</v>
      </c>
      <c r="H2889" s="15">
        <v>0.66145200000000004</v>
      </c>
      <c r="I2889" s="15">
        <f>M2889-V2889</f>
        <v>4.8000000000048004E-5</v>
      </c>
      <c r="J2889" s="14"/>
      <c r="K2889" s="13"/>
      <c r="L2889" s="9">
        <f>1.05*0.63</f>
        <v>0.66150000000000009</v>
      </c>
      <c r="M2889" s="11">
        <f>L2889-H2889</f>
        <v>4.8000000000048004E-5</v>
      </c>
      <c r="N2889" s="11">
        <v>0</v>
      </c>
      <c r="P2889" s="9">
        <f>0.5*N2889/1000</f>
        <v>0</v>
      </c>
      <c r="Q2889" s="9">
        <f>P2889+O2889</f>
        <v>0</v>
      </c>
      <c r="R2889" s="11">
        <v>0</v>
      </c>
      <c r="T2889" s="9">
        <f>0.5*R2889</f>
        <v>0</v>
      </c>
      <c r="U2889" s="9">
        <f>T2889+S2889</f>
        <v>0</v>
      </c>
      <c r="V2889" s="9">
        <f>(Q2889+U2889)/(0.944*1000)</f>
        <v>0</v>
      </c>
    </row>
    <row r="2890" spans="1:22" x14ac:dyDescent="0.3">
      <c r="A2890" s="14">
        <v>2899</v>
      </c>
      <c r="B2890" s="14" t="s">
        <v>59</v>
      </c>
      <c r="C2890" s="14" t="s">
        <v>13510</v>
      </c>
      <c r="D2890" s="14" t="s">
        <v>13504</v>
      </c>
      <c r="E2890" s="14" t="s">
        <v>2</v>
      </c>
      <c r="F2890" s="14">
        <v>10</v>
      </c>
      <c r="G2890" s="14">
        <v>1.26</v>
      </c>
      <c r="H2890" s="15">
        <v>0.73658699999999999</v>
      </c>
      <c r="I2890" s="16" t="s">
        <v>13516</v>
      </c>
      <c r="J2890" s="14"/>
      <c r="K2890" s="13"/>
      <c r="L2890" s="9">
        <f>1.05*0.63</f>
        <v>0.66150000000000009</v>
      </c>
      <c r="M2890" s="11">
        <f>L2890-H2890</f>
        <v>-7.5086999999999904E-2</v>
      </c>
      <c r="N2890" s="11">
        <v>0</v>
      </c>
      <c r="P2890" s="9">
        <f>0.5*N2890/1000</f>
        <v>0</v>
      </c>
      <c r="Q2890" s="9">
        <f>P2890+O2890</f>
        <v>0</v>
      </c>
      <c r="R2890" s="11">
        <v>0</v>
      </c>
      <c r="T2890" s="9">
        <f>0.5*R2890</f>
        <v>0</v>
      </c>
      <c r="U2890" s="9">
        <f>T2890+S2890</f>
        <v>0</v>
      </c>
      <c r="V2890" s="9">
        <f>(Q2890+U2890)/(0.944*1000)</f>
        <v>0</v>
      </c>
    </row>
    <row r="2891" spans="1:22" x14ac:dyDescent="0.3">
      <c r="A2891" s="14">
        <v>2900</v>
      </c>
      <c r="B2891" s="14" t="s">
        <v>8926</v>
      </c>
      <c r="C2891" s="14" t="s">
        <v>13510</v>
      </c>
      <c r="D2891" s="14" t="s">
        <v>13504</v>
      </c>
      <c r="E2891" s="14" t="s">
        <v>2</v>
      </c>
      <c r="F2891" s="14">
        <v>10</v>
      </c>
      <c r="G2891" s="14">
        <v>0.04</v>
      </c>
      <c r="H2891" s="15">
        <v>2.1000000000000001E-2</v>
      </c>
      <c r="I2891" s="15">
        <f>M2891-V2891</f>
        <v>2.1000000000000001E-2</v>
      </c>
      <c r="J2891" s="14"/>
      <c r="K2891" s="13"/>
      <c r="L2891" s="9">
        <f>G2891*1.05</f>
        <v>4.2000000000000003E-2</v>
      </c>
      <c r="M2891" s="11">
        <f>L2891-H2891</f>
        <v>2.1000000000000001E-2</v>
      </c>
      <c r="N2891" s="11">
        <v>0</v>
      </c>
      <c r="P2891" s="9">
        <f>0.5*N2891/1000</f>
        <v>0</v>
      </c>
      <c r="Q2891" s="9">
        <f>P2891+O2891</f>
        <v>0</v>
      </c>
      <c r="R2891" s="11">
        <v>0</v>
      </c>
      <c r="T2891" s="9">
        <f>0.5*R2891</f>
        <v>0</v>
      </c>
      <c r="U2891" s="9">
        <f>T2891+S2891</f>
        <v>0</v>
      </c>
      <c r="V2891" s="9">
        <f>(Q2891+U2891)/(0.944*1000)</f>
        <v>0</v>
      </c>
    </row>
    <row r="2892" spans="1:22" x14ac:dyDescent="0.3">
      <c r="A2892" s="14">
        <v>2902</v>
      </c>
      <c r="B2892" s="14" t="s">
        <v>60</v>
      </c>
      <c r="C2892" s="14" t="s">
        <v>13510</v>
      </c>
      <c r="D2892" s="14" t="s">
        <v>13504</v>
      </c>
      <c r="E2892" s="14" t="s">
        <v>2</v>
      </c>
      <c r="F2892" s="14">
        <v>10</v>
      </c>
      <c r="G2892" s="14">
        <v>1.26</v>
      </c>
      <c r="H2892" s="15">
        <v>0.90800000000000003</v>
      </c>
      <c r="I2892" s="16" t="s">
        <v>13516</v>
      </c>
      <c r="J2892" s="14"/>
      <c r="K2892" s="13"/>
      <c r="L2892" s="9">
        <f>1.05*0.63</f>
        <v>0.66150000000000009</v>
      </c>
      <c r="M2892" s="11">
        <f>L2892-H2892</f>
        <v>-0.24649999999999994</v>
      </c>
      <c r="N2892" s="11">
        <v>0</v>
      </c>
      <c r="P2892" s="9">
        <f>0.5*N2892/1000</f>
        <v>0</v>
      </c>
      <c r="Q2892" s="9">
        <f>P2892+O2892</f>
        <v>0</v>
      </c>
      <c r="R2892" s="11">
        <v>0</v>
      </c>
      <c r="T2892" s="9">
        <f>0.5*R2892</f>
        <v>0</v>
      </c>
      <c r="U2892" s="9">
        <f>T2892+S2892</f>
        <v>0</v>
      </c>
      <c r="V2892" s="9">
        <f>(Q2892+U2892)/(0.944*1000)</f>
        <v>0</v>
      </c>
    </row>
    <row r="2893" spans="1:22" x14ac:dyDescent="0.3">
      <c r="A2893" s="14">
        <v>2903</v>
      </c>
      <c r="B2893" s="14" t="s">
        <v>61</v>
      </c>
      <c r="C2893" s="14" t="s">
        <v>13510</v>
      </c>
      <c r="D2893" s="14" t="s">
        <v>13504</v>
      </c>
      <c r="E2893" s="14" t="s">
        <v>2</v>
      </c>
      <c r="F2893" s="14">
        <v>10</v>
      </c>
      <c r="G2893" s="14">
        <v>1.26</v>
      </c>
      <c r="H2893" s="15">
        <v>0.67055999999999993</v>
      </c>
      <c r="I2893" s="16" t="s">
        <v>13516</v>
      </c>
      <c r="J2893" s="14"/>
      <c r="K2893" s="13"/>
      <c r="L2893" s="9">
        <f>1.05*0.63</f>
        <v>0.66150000000000009</v>
      </c>
      <c r="M2893" s="11">
        <f>L2893-H2893</f>
        <v>-9.059999999999846E-3</v>
      </c>
      <c r="N2893" s="11">
        <v>0</v>
      </c>
      <c r="P2893" s="9">
        <f>0.5*N2893/1000</f>
        <v>0</v>
      </c>
      <c r="Q2893" s="9">
        <f>P2893+O2893</f>
        <v>0</v>
      </c>
      <c r="R2893" s="11">
        <v>0</v>
      </c>
      <c r="T2893" s="9">
        <f>0.5*R2893</f>
        <v>0</v>
      </c>
      <c r="U2893" s="9">
        <f>T2893+S2893</f>
        <v>0</v>
      </c>
      <c r="V2893" s="9">
        <f>(Q2893+U2893)/(0.944*1000)</f>
        <v>0</v>
      </c>
    </row>
    <row r="2894" spans="1:22" x14ac:dyDescent="0.3">
      <c r="A2894" s="14">
        <v>2904</v>
      </c>
      <c r="B2894" s="14" t="s">
        <v>62</v>
      </c>
      <c r="C2894" s="14" t="s">
        <v>13510</v>
      </c>
      <c r="D2894" s="14" t="s">
        <v>13504</v>
      </c>
      <c r="E2894" s="14" t="s">
        <v>2</v>
      </c>
      <c r="F2894" s="14">
        <v>10</v>
      </c>
      <c r="G2894" s="14">
        <v>0.8</v>
      </c>
      <c r="H2894" s="15">
        <v>0.406775</v>
      </c>
      <c r="I2894" s="15">
        <f>M2894-V2894</f>
        <v>1.3225000000000042E-2</v>
      </c>
      <c r="J2894" s="14"/>
      <c r="K2894" s="13"/>
      <c r="L2894" s="9">
        <f>1.05*0.4</f>
        <v>0.42000000000000004</v>
      </c>
      <c r="M2894" s="11">
        <f>L2894-H2894</f>
        <v>1.3225000000000042E-2</v>
      </c>
      <c r="N2894" s="11">
        <v>0</v>
      </c>
      <c r="P2894" s="9">
        <f>0.5*N2894/1000</f>
        <v>0</v>
      </c>
      <c r="Q2894" s="9">
        <f>P2894+O2894</f>
        <v>0</v>
      </c>
      <c r="R2894" s="11">
        <v>0</v>
      </c>
      <c r="T2894" s="9">
        <f>0.5*R2894</f>
        <v>0</v>
      </c>
      <c r="U2894" s="9">
        <f>T2894+S2894</f>
        <v>0</v>
      </c>
      <c r="V2894" s="9">
        <f>(Q2894+U2894)/(0.944*1000)</f>
        <v>0</v>
      </c>
    </row>
    <row r="2895" spans="1:22" x14ac:dyDescent="0.3">
      <c r="A2895" s="14">
        <v>2905</v>
      </c>
      <c r="B2895" s="14" t="s">
        <v>63</v>
      </c>
      <c r="C2895" s="14" t="s">
        <v>13510</v>
      </c>
      <c r="D2895" s="14" t="s">
        <v>13504</v>
      </c>
      <c r="E2895" s="14" t="s">
        <v>2</v>
      </c>
      <c r="F2895" s="14">
        <v>10</v>
      </c>
      <c r="G2895" s="14">
        <v>1.26</v>
      </c>
      <c r="H2895" s="15">
        <v>0.53</v>
      </c>
      <c r="I2895" s="16" t="s">
        <v>13516</v>
      </c>
      <c r="J2895" s="14"/>
      <c r="K2895" s="13"/>
      <c r="L2895" s="9">
        <f>1.05*0.63</f>
        <v>0.66150000000000009</v>
      </c>
      <c r="M2895" s="11">
        <f>L2895-H2895</f>
        <v>0.13150000000000006</v>
      </c>
      <c r="N2895" s="11">
        <v>0</v>
      </c>
      <c r="P2895" s="9">
        <f>0.5*N2895/1000</f>
        <v>0</v>
      </c>
      <c r="Q2895" s="9">
        <f>P2895+O2895</f>
        <v>0</v>
      </c>
      <c r="R2895" s="11">
        <v>190</v>
      </c>
      <c r="S2895" s="9">
        <f>0.75*R2895</f>
        <v>142.5</v>
      </c>
      <c r="U2895" s="9">
        <f>T2895+S2895</f>
        <v>142.5</v>
      </c>
      <c r="V2895" s="9">
        <f>(Q2895+U2895)/(0.944*1000)</f>
        <v>0.15095338983050846</v>
      </c>
    </row>
    <row r="2896" spans="1:22" x14ac:dyDescent="0.3">
      <c r="A2896" s="14">
        <v>2907</v>
      </c>
      <c r="B2896" s="14" t="s">
        <v>64</v>
      </c>
      <c r="C2896" s="14" t="s">
        <v>13510</v>
      </c>
      <c r="D2896" s="14" t="s">
        <v>13504</v>
      </c>
      <c r="E2896" s="14" t="s">
        <v>2</v>
      </c>
      <c r="F2896" s="14">
        <v>6</v>
      </c>
      <c r="G2896" s="14">
        <v>0.8</v>
      </c>
      <c r="H2896" s="15">
        <v>0.42702499999999999</v>
      </c>
      <c r="I2896" s="16" t="s">
        <v>13516</v>
      </c>
      <c r="J2896" s="14"/>
      <c r="K2896" s="13"/>
      <c r="L2896" s="9">
        <f>1.05*0.4</f>
        <v>0.42000000000000004</v>
      </c>
      <c r="M2896" s="11">
        <f>L2896-H2896</f>
        <v>-7.024999999999948E-3</v>
      </c>
      <c r="N2896" s="11">
        <v>0</v>
      </c>
      <c r="P2896" s="9">
        <f>0.5*N2896/1000</f>
        <v>0</v>
      </c>
      <c r="Q2896" s="9">
        <f>P2896+O2896</f>
        <v>0</v>
      </c>
      <c r="R2896" s="11">
        <v>0</v>
      </c>
      <c r="T2896" s="9">
        <f>0.5*R2896</f>
        <v>0</v>
      </c>
      <c r="U2896" s="9">
        <f>T2896+S2896</f>
        <v>0</v>
      </c>
      <c r="V2896" s="9">
        <f>(Q2896+U2896)/(0.944*1000)</f>
        <v>0</v>
      </c>
    </row>
    <row r="2897" spans="1:22" x14ac:dyDescent="0.3">
      <c r="A2897" s="14">
        <v>2908</v>
      </c>
      <c r="B2897" s="14" t="s">
        <v>65</v>
      </c>
      <c r="C2897" s="14" t="s">
        <v>13510</v>
      </c>
      <c r="D2897" s="14" t="s">
        <v>13504</v>
      </c>
      <c r="E2897" s="14" t="s">
        <v>2</v>
      </c>
      <c r="F2897" s="14">
        <v>6</v>
      </c>
      <c r="G2897" s="14">
        <v>1.26</v>
      </c>
      <c r="H2897" s="15">
        <v>0.69983000000000006</v>
      </c>
      <c r="I2897" s="16" t="s">
        <v>13516</v>
      </c>
      <c r="J2897" s="14"/>
      <c r="K2897" s="13"/>
      <c r="L2897" s="9">
        <f>1.05*0.63</f>
        <v>0.66150000000000009</v>
      </c>
      <c r="M2897" s="11">
        <f>L2897-H2897</f>
        <v>-3.8329999999999975E-2</v>
      </c>
      <c r="N2897" s="11">
        <v>0</v>
      </c>
      <c r="P2897" s="9">
        <f>0.5*N2897/1000</f>
        <v>0</v>
      </c>
      <c r="Q2897" s="9">
        <f>P2897+O2897</f>
        <v>0</v>
      </c>
      <c r="R2897" s="11">
        <v>0</v>
      </c>
      <c r="T2897" s="9">
        <f>0.5*R2897</f>
        <v>0</v>
      </c>
      <c r="U2897" s="9">
        <f>T2897+S2897</f>
        <v>0</v>
      </c>
      <c r="V2897" s="9">
        <f>(Q2897+U2897)/(0.944*1000)</f>
        <v>0</v>
      </c>
    </row>
    <row r="2898" spans="1:22" x14ac:dyDescent="0.3">
      <c r="A2898" s="14">
        <v>2909</v>
      </c>
      <c r="B2898" s="14" t="s">
        <v>66</v>
      </c>
      <c r="C2898" s="14" t="s">
        <v>13510</v>
      </c>
      <c r="D2898" s="14" t="s">
        <v>13504</v>
      </c>
      <c r="E2898" s="14" t="s">
        <v>2</v>
      </c>
      <c r="F2898" s="14">
        <v>6</v>
      </c>
      <c r="G2898" s="14">
        <v>0.8</v>
      </c>
      <c r="H2898" s="15">
        <v>0.54605199999999998</v>
      </c>
      <c r="I2898" s="16" t="s">
        <v>13516</v>
      </c>
      <c r="J2898" s="14"/>
      <c r="K2898" s="13"/>
      <c r="L2898" s="9">
        <f>1.05*0.4</f>
        <v>0.42000000000000004</v>
      </c>
      <c r="M2898" s="11">
        <f>L2898-H2898</f>
        <v>-0.12605199999999994</v>
      </c>
      <c r="N2898" s="11">
        <v>0</v>
      </c>
      <c r="P2898" s="9">
        <f>0.5*N2898/1000</f>
        <v>0</v>
      </c>
      <c r="Q2898" s="9">
        <f>P2898+O2898</f>
        <v>0</v>
      </c>
      <c r="R2898" s="11">
        <v>0</v>
      </c>
      <c r="T2898" s="9">
        <f>0.5*R2898</f>
        <v>0</v>
      </c>
      <c r="U2898" s="9">
        <f>T2898+S2898</f>
        <v>0</v>
      </c>
      <c r="V2898" s="9">
        <f>(Q2898+U2898)/(0.944*1000)</f>
        <v>0</v>
      </c>
    </row>
    <row r="2899" spans="1:22" x14ac:dyDescent="0.3">
      <c r="A2899" s="14">
        <v>2910</v>
      </c>
      <c r="B2899" s="14" t="str">
        <f>D2899</f>
        <v>Белгородская область</v>
      </c>
      <c r="C2899" s="14" t="s">
        <v>13510</v>
      </c>
      <c r="D2899" s="14" t="s">
        <v>13504</v>
      </c>
      <c r="E2899" s="14" t="s">
        <v>2</v>
      </c>
      <c r="F2899" s="14">
        <v>6</v>
      </c>
      <c r="G2899" s="14">
        <v>1.26</v>
      </c>
      <c r="H2899" s="15">
        <v>0.66389999999999993</v>
      </c>
      <c r="I2899" s="16" t="s">
        <v>13516</v>
      </c>
      <c r="J2899" s="14"/>
      <c r="K2899" s="13"/>
      <c r="L2899" s="9">
        <f>1.05*0.63</f>
        <v>0.66150000000000009</v>
      </c>
      <c r="M2899" s="11">
        <f>L2899-H2899</f>
        <v>-2.3999999999998467E-3</v>
      </c>
      <c r="N2899" s="11">
        <v>0</v>
      </c>
      <c r="P2899" s="9">
        <f>0.5*N2899/1000</f>
        <v>0</v>
      </c>
      <c r="Q2899" s="9">
        <f>P2899+O2899</f>
        <v>0</v>
      </c>
      <c r="R2899" s="11">
        <v>0</v>
      </c>
      <c r="T2899" s="9">
        <f>0.5*R2899</f>
        <v>0</v>
      </c>
      <c r="U2899" s="9">
        <f>T2899+S2899</f>
        <v>0</v>
      </c>
      <c r="V2899" s="9">
        <f>(Q2899+U2899)/(0.944*1000)</f>
        <v>0</v>
      </c>
    </row>
    <row r="2900" spans="1:22" x14ac:dyDescent="0.3">
      <c r="A2900" s="14">
        <v>2911</v>
      </c>
      <c r="B2900" s="14" t="s">
        <v>8927</v>
      </c>
      <c r="C2900" s="14" t="s">
        <v>13510</v>
      </c>
      <c r="D2900" s="14" t="s">
        <v>13504</v>
      </c>
      <c r="E2900" s="14" t="s">
        <v>2</v>
      </c>
      <c r="F2900" s="14">
        <v>6</v>
      </c>
      <c r="G2900" s="14">
        <v>1.03</v>
      </c>
      <c r="H2900" s="15">
        <v>0.65986100000000003</v>
      </c>
      <c r="I2900" s="16" t="s">
        <v>13516</v>
      </c>
      <c r="J2900" s="14"/>
      <c r="K2900" s="13"/>
      <c r="L2900" s="9">
        <f>1.05*0.4</f>
        <v>0.42000000000000004</v>
      </c>
      <c r="M2900" s="11">
        <f>L2900-H2900</f>
        <v>-0.23986099999999999</v>
      </c>
      <c r="N2900" s="11">
        <v>0</v>
      </c>
      <c r="P2900" s="9">
        <f>0.5*N2900/1000</f>
        <v>0</v>
      </c>
      <c r="Q2900" s="9">
        <f>P2900+O2900</f>
        <v>0</v>
      </c>
      <c r="R2900" s="11">
        <v>0</v>
      </c>
      <c r="T2900" s="9">
        <f>0.5*R2900</f>
        <v>0</v>
      </c>
      <c r="U2900" s="9">
        <f>T2900+S2900</f>
        <v>0</v>
      </c>
      <c r="V2900" s="9">
        <f>(Q2900+U2900)/(0.944*1000)</f>
        <v>0</v>
      </c>
    </row>
    <row r="2901" spans="1:22" x14ac:dyDescent="0.3">
      <c r="A2901" s="14">
        <v>2912</v>
      </c>
      <c r="B2901" s="14" t="s">
        <v>8928</v>
      </c>
      <c r="C2901" s="14" t="s">
        <v>13510</v>
      </c>
      <c r="D2901" s="14" t="s">
        <v>13504</v>
      </c>
      <c r="E2901" s="14" t="s">
        <v>2</v>
      </c>
      <c r="F2901" s="14">
        <v>6</v>
      </c>
      <c r="G2901" s="14">
        <v>0.315</v>
      </c>
      <c r="H2901" s="15">
        <v>6.719799999999998E-2</v>
      </c>
      <c r="I2901" s="15">
        <f>M2901-V2901</f>
        <v>0.26355200000000006</v>
      </c>
      <c r="J2901" s="14"/>
      <c r="K2901" s="13"/>
      <c r="L2901" s="9">
        <f>G2901*1.05</f>
        <v>0.33075000000000004</v>
      </c>
      <c r="M2901" s="11">
        <f>L2901-H2901</f>
        <v>0.26355200000000006</v>
      </c>
      <c r="N2901" s="11">
        <v>0</v>
      </c>
      <c r="P2901" s="9">
        <f>0.5*N2901/1000</f>
        <v>0</v>
      </c>
      <c r="Q2901" s="9">
        <f>P2901+O2901</f>
        <v>0</v>
      </c>
      <c r="R2901" s="11">
        <v>0</v>
      </c>
      <c r="T2901" s="9">
        <f>0.5*R2901</f>
        <v>0</v>
      </c>
      <c r="U2901" s="9">
        <f>T2901+S2901</f>
        <v>0</v>
      </c>
      <c r="V2901" s="9">
        <f>(Q2901+U2901)/(0.944*1000)</f>
        <v>0</v>
      </c>
    </row>
    <row r="2902" spans="1:22" x14ac:dyDescent="0.3">
      <c r="A2902" s="14">
        <v>2913</v>
      </c>
      <c r="B2902" s="14" t="s">
        <v>67</v>
      </c>
      <c r="C2902" s="14" t="s">
        <v>13510</v>
      </c>
      <c r="D2902" s="14" t="s">
        <v>13504</v>
      </c>
      <c r="E2902" s="14" t="s">
        <v>2</v>
      </c>
      <c r="F2902" s="14">
        <v>6</v>
      </c>
      <c r="G2902" s="14">
        <v>1.26</v>
      </c>
      <c r="H2902" s="15">
        <v>0.82543499999999992</v>
      </c>
      <c r="I2902" s="16" t="s">
        <v>13516</v>
      </c>
      <c r="J2902" s="14"/>
      <c r="K2902" s="13"/>
      <c r="L2902" s="9">
        <f>1.05*0.63</f>
        <v>0.66150000000000009</v>
      </c>
      <c r="M2902" s="11">
        <f>L2902-H2902</f>
        <v>-0.16393499999999983</v>
      </c>
      <c r="N2902" s="11">
        <v>0</v>
      </c>
      <c r="P2902" s="9">
        <f>0.5*N2902/1000</f>
        <v>0</v>
      </c>
      <c r="Q2902" s="9">
        <f>P2902+O2902</f>
        <v>0</v>
      </c>
      <c r="R2902" s="11">
        <v>0</v>
      </c>
      <c r="T2902" s="9">
        <f>0.5*R2902</f>
        <v>0</v>
      </c>
      <c r="U2902" s="9">
        <f>T2902+S2902</f>
        <v>0</v>
      </c>
      <c r="V2902" s="9">
        <f>(Q2902+U2902)/(0.944*1000)</f>
        <v>0</v>
      </c>
    </row>
    <row r="2903" spans="1:22" x14ac:dyDescent="0.3">
      <c r="A2903" s="14">
        <v>2914</v>
      </c>
      <c r="B2903" s="14" t="s">
        <v>8929</v>
      </c>
      <c r="C2903" s="14" t="s">
        <v>13510</v>
      </c>
      <c r="D2903" s="14" t="s">
        <v>13504</v>
      </c>
      <c r="E2903" s="14" t="s">
        <v>2</v>
      </c>
      <c r="F2903" s="14">
        <v>6</v>
      </c>
      <c r="G2903" s="14">
        <v>0.88</v>
      </c>
      <c r="H2903" s="15">
        <v>0.29295899999999997</v>
      </c>
      <c r="I2903" s="16" t="s">
        <v>13516</v>
      </c>
      <c r="J2903" s="14"/>
      <c r="K2903" s="13"/>
      <c r="L2903" s="9">
        <f>1.05*0.25</f>
        <v>0.26250000000000001</v>
      </c>
      <c r="M2903" s="11">
        <f>L2903-H2903</f>
        <v>-3.0458999999999958E-2</v>
      </c>
      <c r="N2903" s="11">
        <v>0</v>
      </c>
      <c r="P2903" s="9">
        <f>0.5*N2903/1000</f>
        <v>0</v>
      </c>
      <c r="Q2903" s="9">
        <f>P2903+O2903</f>
        <v>0</v>
      </c>
      <c r="R2903" s="11">
        <v>0</v>
      </c>
      <c r="T2903" s="9">
        <f>0.5*R2903</f>
        <v>0</v>
      </c>
      <c r="U2903" s="9">
        <f>T2903+S2903</f>
        <v>0</v>
      </c>
      <c r="V2903" s="9">
        <f>(Q2903+U2903)/(0.944*1000)</f>
        <v>0</v>
      </c>
    </row>
    <row r="2904" spans="1:22" x14ac:dyDescent="0.3">
      <c r="A2904" s="14">
        <v>2915</v>
      </c>
      <c r="B2904" s="14" t="s">
        <v>68</v>
      </c>
      <c r="C2904" s="14" t="s">
        <v>13510</v>
      </c>
      <c r="D2904" s="14" t="s">
        <v>13504</v>
      </c>
      <c r="E2904" s="14" t="s">
        <v>2</v>
      </c>
      <c r="F2904" s="14">
        <v>6</v>
      </c>
      <c r="G2904" s="14">
        <v>1.03</v>
      </c>
      <c r="H2904" s="15">
        <v>0.41333799999999998</v>
      </c>
      <c r="I2904" s="15">
        <f>M2904-V2904</f>
        <v>6.6620000000000568E-3</v>
      </c>
      <c r="J2904" s="14"/>
      <c r="K2904" s="13"/>
      <c r="L2904" s="9">
        <f>1.05*0.4</f>
        <v>0.42000000000000004</v>
      </c>
      <c r="M2904" s="11">
        <f>L2904-H2904</f>
        <v>6.6620000000000568E-3</v>
      </c>
      <c r="N2904" s="11">
        <v>0</v>
      </c>
      <c r="P2904" s="9">
        <f>0.5*N2904/1000</f>
        <v>0</v>
      </c>
      <c r="Q2904" s="9">
        <f>P2904+O2904</f>
        <v>0</v>
      </c>
      <c r="R2904" s="11">
        <v>0</v>
      </c>
      <c r="T2904" s="9">
        <f>0.5*R2904</f>
        <v>0</v>
      </c>
      <c r="U2904" s="9">
        <f>T2904+S2904</f>
        <v>0</v>
      </c>
      <c r="V2904" s="9">
        <f>(Q2904+U2904)/(0.944*1000)</f>
        <v>0</v>
      </c>
    </row>
    <row r="2905" spans="1:22" x14ac:dyDescent="0.3">
      <c r="A2905" s="14">
        <v>2916</v>
      </c>
      <c r="B2905" s="14" t="s">
        <v>69</v>
      </c>
      <c r="C2905" s="14" t="s">
        <v>13510</v>
      </c>
      <c r="D2905" s="14" t="s">
        <v>13504</v>
      </c>
      <c r="E2905" s="14" t="s">
        <v>2</v>
      </c>
      <c r="F2905" s="14">
        <v>6</v>
      </c>
      <c r="G2905" s="14">
        <v>1.26</v>
      </c>
      <c r="H2905" s="15">
        <v>0.69954899999999998</v>
      </c>
      <c r="I2905" s="16" t="s">
        <v>13516</v>
      </c>
      <c r="J2905" s="14"/>
      <c r="K2905" s="13"/>
      <c r="L2905" s="9">
        <f>1.05*0.63</f>
        <v>0.66150000000000009</v>
      </c>
      <c r="M2905" s="11">
        <f>L2905-H2905</f>
        <v>-3.8048999999999888E-2</v>
      </c>
      <c r="N2905" s="11">
        <v>0</v>
      </c>
      <c r="P2905" s="9">
        <f>0.5*N2905/1000</f>
        <v>0</v>
      </c>
      <c r="Q2905" s="9">
        <f>P2905+O2905</f>
        <v>0</v>
      </c>
      <c r="R2905" s="11">
        <v>0</v>
      </c>
      <c r="T2905" s="9">
        <f>0.5*R2905</f>
        <v>0</v>
      </c>
      <c r="U2905" s="9">
        <f>T2905+S2905</f>
        <v>0</v>
      </c>
      <c r="V2905" s="9">
        <f>(Q2905+U2905)/(0.944*1000)</f>
        <v>0</v>
      </c>
    </row>
    <row r="2906" spans="1:22" x14ac:dyDescent="0.3">
      <c r="A2906" s="14">
        <v>2917</v>
      </c>
      <c r="B2906" s="14" t="s">
        <v>70</v>
      </c>
      <c r="C2906" s="14" t="s">
        <v>13510</v>
      </c>
      <c r="D2906" s="14" t="s">
        <v>13504</v>
      </c>
      <c r="E2906" s="14" t="s">
        <v>2</v>
      </c>
      <c r="F2906" s="14">
        <v>6</v>
      </c>
      <c r="G2906" s="14">
        <v>0.25</v>
      </c>
      <c r="H2906" s="15">
        <v>0</v>
      </c>
      <c r="I2906" s="15">
        <f>M2906-V2906</f>
        <v>0.26250000000000001</v>
      </c>
      <c r="J2906" s="14"/>
      <c r="K2906" s="13"/>
      <c r="L2906" s="9">
        <f>G2906*1.05</f>
        <v>0.26250000000000001</v>
      </c>
      <c r="M2906" s="11">
        <f>L2906-H2906</f>
        <v>0.26250000000000001</v>
      </c>
      <c r="N2906" s="11">
        <v>0</v>
      </c>
      <c r="P2906" s="9">
        <f>0.5*N2906/1000</f>
        <v>0</v>
      </c>
      <c r="Q2906" s="9">
        <f>P2906+O2906</f>
        <v>0</v>
      </c>
      <c r="R2906" s="11">
        <v>0</v>
      </c>
      <c r="T2906" s="9">
        <f>0.5*R2906</f>
        <v>0</v>
      </c>
      <c r="U2906" s="9">
        <f>T2906+S2906</f>
        <v>0</v>
      </c>
      <c r="V2906" s="9">
        <f>(Q2906+U2906)/(0.944*1000)</f>
        <v>0</v>
      </c>
    </row>
    <row r="2907" spans="1:22" x14ac:dyDescent="0.3">
      <c r="A2907" s="14">
        <v>2918</v>
      </c>
      <c r="B2907" s="14" t="s">
        <v>71</v>
      </c>
      <c r="C2907" s="14" t="s">
        <v>13510</v>
      </c>
      <c r="D2907" s="14" t="s">
        <v>13504</v>
      </c>
      <c r="E2907" s="14" t="s">
        <v>2</v>
      </c>
      <c r="F2907" s="14">
        <v>6</v>
      </c>
      <c r="G2907" s="14">
        <v>0.95</v>
      </c>
      <c r="H2907" s="15">
        <v>0.37841999999999998</v>
      </c>
      <c r="I2907" s="16" t="s">
        <v>13516</v>
      </c>
      <c r="J2907" s="14"/>
      <c r="K2907" s="13"/>
      <c r="L2907" s="9">
        <f>1.05*0.32</f>
        <v>0.33600000000000002</v>
      </c>
      <c r="M2907" s="11">
        <f>L2907-H2907</f>
        <v>-4.2419999999999958E-2</v>
      </c>
      <c r="N2907" s="11">
        <v>0</v>
      </c>
      <c r="P2907" s="9">
        <f>0.5*N2907/1000</f>
        <v>0</v>
      </c>
      <c r="Q2907" s="9">
        <f>P2907+O2907</f>
        <v>0</v>
      </c>
      <c r="R2907" s="11">
        <v>0</v>
      </c>
      <c r="T2907" s="9">
        <f>0.5*R2907</f>
        <v>0</v>
      </c>
      <c r="U2907" s="9">
        <f>T2907+S2907</f>
        <v>0</v>
      </c>
      <c r="V2907" s="9">
        <f>(Q2907+U2907)/(0.944*1000)</f>
        <v>0</v>
      </c>
    </row>
    <row r="2908" spans="1:22" x14ac:dyDescent="0.3">
      <c r="A2908" s="14">
        <v>2919</v>
      </c>
      <c r="B2908" s="14" t="s">
        <v>8930</v>
      </c>
      <c r="C2908" s="14" t="s">
        <v>13510</v>
      </c>
      <c r="D2908" s="14" t="s">
        <v>13504</v>
      </c>
      <c r="E2908" s="14" t="s">
        <v>2</v>
      </c>
      <c r="F2908" s="14">
        <v>6</v>
      </c>
      <c r="G2908" s="14">
        <v>2</v>
      </c>
      <c r="H2908" s="15">
        <v>0.75600000000000001</v>
      </c>
      <c r="I2908" s="15">
        <f>M2908-V2908</f>
        <v>0.29400000000000004</v>
      </c>
      <c r="J2908" s="14"/>
      <c r="K2908" s="13"/>
      <c r="L2908" s="9">
        <f>G2908/2*1.05</f>
        <v>1.05</v>
      </c>
      <c r="M2908" s="11">
        <f>L2908-H2908</f>
        <v>0.29400000000000004</v>
      </c>
      <c r="N2908" s="11">
        <v>0</v>
      </c>
      <c r="P2908" s="9">
        <f>0.5*N2908/1000</f>
        <v>0</v>
      </c>
      <c r="Q2908" s="9">
        <f>P2908+O2908</f>
        <v>0</v>
      </c>
      <c r="R2908" s="11">
        <v>0</v>
      </c>
      <c r="T2908" s="9">
        <f>0.5*R2908</f>
        <v>0</v>
      </c>
      <c r="U2908" s="9">
        <f>T2908+S2908</f>
        <v>0</v>
      </c>
      <c r="V2908" s="9">
        <f>(Q2908+U2908)/(0.944*1000)</f>
        <v>0</v>
      </c>
    </row>
    <row r="2909" spans="1:22" x14ac:dyDescent="0.3">
      <c r="A2909" s="14">
        <v>2920</v>
      </c>
      <c r="B2909" s="14" t="s">
        <v>72</v>
      </c>
      <c r="C2909" s="14" t="s">
        <v>13510</v>
      </c>
      <c r="D2909" s="14" t="s">
        <v>13504</v>
      </c>
      <c r="E2909" s="14" t="s">
        <v>2</v>
      </c>
      <c r="F2909" s="14">
        <v>6</v>
      </c>
      <c r="G2909" s="14">
        <v>1.26</v>
      </c>
      <c r="H2909" s="15">
        <v>0.73959000000000008</v>
      </c>
      <c r="I2909" s="16" t="s">
        <v>13516</v>
      </c>
      <c r="J2909" s="14"/>
      <c r="K2909" s="13"/>
      <c r="L2909" s="9">
        <f>1.05*0.63</f>
        <v>0.66150000000000009</v>
      </c>
      <c r="M2909" s="11">
        <f>L2909-H2909</f>
        <v>-7.8089999999999993E-2</v>
      </c>
      <c r="N2909" s="11">
        <v>0</v>
      </c>
      <c r="P2909" s="9">
        <f>0.5*N2909/1000</f>
        <v>0</v>
      </c>
      <c r="Q2909" s="9">
        <f>P2909+O2909</f>
        <v>0</v>
      </c>
      <c r="R2909" s="11">
        <v>0</v>
      </c>
      <c r="T2909" s="9">
        <f>0.5*R2909</f>
        <v>0</v>
      </c>
      <c r="U2909" s="9">
        <f>T2909+S2909</f>
        <v>0</v>
      </c>
      <c r="V2909" s="9">
        <f>(Q2909+U2909)/(0.944*1000)</f>
        <v>0</v>
      </c>
    </row>
    <row r="2910" spans="1:22" x14ac:dyDescent="0.3">
      <c r="A2910" s="14">
        <v>2921</v>
      </c>
      <c r="B2910" s="14" t="s">
        <v>73</v>
      </c>
      <c r="C2910" s="14" t="s">
        <v>13510</v>
      </c>
      <c r="D2910" s="14" t="s">
        <v>13504</v>
      </c>
      <c r="E2910" s="14" t="s">
        <v>2</v>
      </c>
      <c r="F2910" s="14">
        <v>6</v>
      </c>
      <c r="G2910" s="14">
        <v>0.4</v>
      </c>
      <c r="H2910" s="15">
        <v>8.5303999999999977E-2</v>
      </c>
      <c r="I2910" s="15">
        <f>M2910-V2910</f>
        <v>0.33469600000000005</v>
      </c>
      <c r="J2910" s="14"/>
      <c r="K2910" s="13"/>
      <c r="L2910" s="9">
        <f>G2910*1.05</f>
        <v>0.42000000000000004</v>
      </c>
      <c r="M2910" s="11">
        <f>L2910-H2910</f>
        <v>0.33469600000000005</v>
      </c>
      <c r="N2910" s="11">
        <v>0</v>
      </c>
      <c r="P2910" s="9">
        <f>0.5*N2910/1000</f>
        <v>0</v>
      </c>
      <c r="Q2910" s="9">
        <f>P2910+O2910</f>
        <v>0</v>
      </c>
      <c r="R2910" s="11">
        <v>0</v>
      </c>
      <c r="T2910" s="9">
        <f>0.5*R2910</f>
        <v>0</v>
      </c>
      <c r="U2910" s="9">
        <f>T2910+S2910</f>
        <v>0</v>
      </c>
      <c r="V2910" s="9">
        <f>(Q2910+U2910)/(0.944*1000)</f>
        <v>0</v>
      </c>
    </row>
    <row r="2911" spans="1:22" x14ac:dyDescent="0.3">
      <c r="A2911" s="14">
        <v>2922</v>
      </c>
      <c r="B2911" s="14" t="s">
        <v>74</v>
      </c>
      <c r="C2911" s="14" t="s">
        <v>13510</v>
      </c>
      <c r="D2911" s="14" t="s">
        <v>13504</v>
      </c>
      <c r="E2911" s="14" t="s">
        <v>2</v>
      </c>
      <c r="F2911" s="14">
        <v>6</v>
      </c>
      <c r="G2911" s="14">
        <v>1.26</v>
      </c>
      <c r="H2911" s="15">
        <v>0.86517014606741582</v>
      </c>
      <c r="I2911" s="16" t="s">
        <v>13516</v>
      </c>
      <c r="J2911" s="14"/>
      <c r="K2911" s="13"/>
      <c r="L2911" s="9">
        <f>1.05*0.63</f>
        <v>0.66150000000000009</v>
      </c>
      <c r="M2911" s="11">
        <f>L2911-H2911</f>
        <v>-0.20367014606741574</v>
      </c>
      <c r="N2911" s="11">
        <v>0</v>
      </c>
      <c r="P2911" s="9">
        <f>0.5*N2911/1000</f>
        <v>0</v>
      </c>
      <c r="Q2911" s="9">
        <f>P2911+O2911</f>
        <v>0</v>
      </c>
      <c r="R2911" s="11">
        <v>0</v>
      </c>
      <c r="T2911" s="9">
        <f>0.5*R2911</f>
        <v>0</v>
      </c>
      <c r="U2911" s="9">
        <f>T2911+S2911</f>
        <v>0</v>
      </c>
      <c r="V2911" s="9">
        <f>(Q2911+U2911)/(0.944*1000)</f>
        <v>0</v>
      </c>
    </row>
    <row r="2912" spans="1:22" x14ac:dyDescent="0.3">
      <c r="A2912" s="14">
        <v>2923</v>
      </c>
      <c r="B2912" s="14" t="s">
        <v>75</v>
      </c>
      <c r="C2912" s="14" t="s">
        <v>13510</v>
      </c>
      <c r="D2912" s="14" t="s">
        <v>13504</v>
      </c>
      <c r="E2912" s="14" t="s">
        <v>2</v>
      </c>
      <c r="F2912" s="14">
        <v>6</v>
      </c>
      <c r="G2912" s="14">
        <v>2</v>
      </c>
      <c r="H2912" s="15">
        <v>0.76</v>
      </c>
      <c r="I2912" s="15">
        <f>M2912-V2912</f>
        <v>0.29000000000000004</v>
      </c>
      <c r="J2912" s="14"/>
      <c r="K2912" s="13"/>
      <c r="L2912" s="9">
        <f>G2912/2*1.05</f>
        <v>1.05</v>
      </c>
      <c r="M2912" s="11">
        <f>L2912-H2912</f>
        <v>0.29000000000000004</v>
      </c>
      <c r="N2912" s="11">
        <v>0</v>
      </c>
      <c r="P2912" s="9">
        <f>0.5*N2912/1000</f>
        <v>0</v>
      </c>
      <c r="Q2912" s="9">
        <f>P2912+O2912</f>
        <v>0</v>
      </c>
      <c r="R2912" s="11">
        <v>0</v>
      </c>
      <c r="T2912" s="9">
        <f>0.5*R2912</f>
        <v>0</v>
      </c>
      <c r="U2912" s="9">
        <f>T2912+S2912</f>
        <v>0</v>
      </c>
      <c r="V2912" s="9">
        <f>(Q2912+U2912)/(0.944*1000)</f>
        <v>0</v>
      </c>
    </row>
    <row r="2913" spans="1:22" x14ac:dyDescent="0.3">
      <c r="A2913" s="14">
        <v>2924</v>
      </c>
      <c r="B2913" s="14" t="s">
        <v>76</v>
      </c>
      <c r="C2913" s="14" t="s">
        <v>13510</v>
      </c>
      <c r="D2913" s="14" t="s">
        <v>13504</v>
      </c>
      <c r="E2913" s="14" t="s">
        <v>2</v>
      </c>
      <c r="F2913" s="14">
        <v>6</v>
      </c>
      <c r="G2913" s="14">
        <v>1.26</v>
      </c>
      <c r="H2913" s="15">
        <v>0.65866999999999998</v>
      </c>
      <c r="I2913" s="15">
        <f>M2913-V2913</f>
        <v>2.8300000000001102E-3</v>
      </c>
      <c r="J2913" s="14"/>
      <c r="K2913" s="13"/>
      <c r="L2913" s="9">
        <f>1.05*0.63</f>
        <v>0.66150000000000009</v>
      </c>
      <c r="M2913" s="11">
        <f>L2913-H2913</f>
        <v>2.8300000000001102E-3</v>
      </c>
      <c r="N2913" s="11">
        <v>0</v>
      </c>
      <c r="P2913" s="9">
        <f>0.5*N2913/1000</f>
        <v>0</v>
      </c>
      <c r="Q2913" s="9">
        <f>P2913+O2913</f>
        <v>0</v>
      </c>
      <c r="R2913" s="11">
        <v>0</v>
      </c>
      <c r="T2913" s="9">
        <f>0.5*R2913</f>
        <v>0</v>
      </c>
      <c r="U2913" s="9">
        <f>T2913+S2913</f>
        <v>0</v>
      </c>
      <c r="V2913" s="9">
        <f>(Q2913+U2913)/(0.944*1000)</f>
        <v>0</v>
      </c>
    </row>
    <row r="2914" spans="1:22" x14ac:dyDescent="0.3">
      <c r="A2914" s="14">
        <v>2925</v>
      </c>
      <c r="B2914" s="14" t="s">
        <v>8931</v>
      </c>
      <c r="C2914" s="14" t="s">
        <v>13510</v>
      </c>
      <c r="D2914" s="14" t="s">
        <v>13504</v>
      </c>
      <c r="E2914" s="14" t="s">
        <v>2</v>
      </c>
      <c r="F2914" s="14">
        <v>6</v>
      </c>
      <c r="G2914" s="14">
        <v>0.26</v>
      </c>
      <c r="H2914" s="15">
        <v>0.1398321797752809</v>
      </c>
      <c r="I2914" s="16" t="s">
        <v>13516</v>
      </c>
      <c r="J2914" s="14"/>
      <c r="K2914" s="13"/>
      <c r="L2914" s="9">
        <f>0.1*1.05</f>
        <v>0.10500000000000001</v>
      </c>
      <c r="M2914" s="11">
        <f>L2914-H2914</f>
        <v>-3.4832179775280886E-2</v>
      </c>
      <c r="N2914" s="11">
        <v>0</v>
      </c>
      <c r="P2914" s="9">
        <f>0.5*N2914/1000</f>
        <v>0</v>
      </c>
      <c r="Q2914" s="9">
        <f>P2914+O2914</f>
        <v>0</v>
      </c>
      <c r="R2914" s="11">
        <v>0</v>
      </c>
      <c r="T2914" s="9">
        <f>0.5*R2914</f>
        <v>0</v>
      </c>
      <c r="U2914" s="9">
        <f>T2914+S2914</f>
        <v>0</v>
      </c>
      <c r="V2914" s="9">
        <f>(Q2914+U2914)/(0.944*1000)</f>
        <v>0</v>
      </c>
    </row>
    <row r="2915" spans="1:22" x14ac:dyDescent="0.3">
      <c r="A2915" s="14">
        <v>2926</v>
      </c>
      <c r="B2915" s="14" t="s">
        <v>8932</v>
      </c>
      <c r="C2915" s="14" t="s">
        <v>13510</v>
      </c>
      <c r="D2915" s="14" t="s">
        <v>13504</v>
      </c>
      <c r="E2915" s="14" t="s">
        <v>2</v>
      </c>
      <c r="F2915" s="14">
        <v>6</v>
      </c>
      <c r="G2915" s="14">
        <v>1.26</v>
      </c>
      <c r="H2915" s="15">
        <v>0.90224800000000005</v>
      </c>
      <c r="I2915" s="16" t="s">
        <v>13516</v>
      </c>
      <c r="J2915" s="14"/>
      <c r="K2915" s="13"/>
      <c r="L2915" s="9">
        <f>1.05*0.63</f>
        <v>0.66150000000000009</v>
      </c>
      <c r="M2915" s="11">
        <f>L2915-H2915</f>
        <v>-0.24074799999999996</v>
      </c>
      <c r="N2915" s="11">
        <v>0</v>
      </c>
      <c r="P2915" s="9">
        <f>0.5*N2915/1000</f>
        <v>0</v>
      </c>
      <c r="Q2915" s="9">
        <f>P2915+O2915</f>
        <v>0</v>
      </c>
      <c r="R2915" s="11">
        <v>0</v>
      </c>
      <c r="T2915" s="9">
        <f>0.5*R2915</f>
        <v>0</v>
      </c>
      <c r="U2915" s="9">
        <f>T2915+S2915</f>
        <v>0</v>
      </c>
      <c r="V2915" s="9">
        <f>(Q2915+U2915)/(0.944*1000)</f>
        <v>0</v>
      </c>
    </row>
    <row r="2916" spans="1:22" x14ac:dyDescent="0.3">
      <c r="A2916" s="14">
        <v>2927</v>
      </c>
      <c r="B2916" s="14" t="str">
        <f>D2916</f>
        <v>Белгородская область</v>
      </c>
      <c r="C2916" s="14" t="s">
        <v>13510</v>
      </c>
      <c r="D2916" s="14" t="s">
        <v>13504</v>
      </c>
      <c r="E2916" s="14" t="s">
        <v>2</v>
      </c>
      <c r="F2916" s="14">
        <v>6</v>
      </c>
      <c r="G2916" s="14">
        <v>0.8</v>
      </c>
      <c r="H2916" s="15">
        <v>0.45655099999999998</v>
      </c>
      <c r="I2916" s="16" t="s">
        <v>13516</v>
      </c>
      <c r="J2916" s="14"/>
      <c r="K2916" s="13"/>
      <c r="L2916" s="9">
        <f>1.05*0.4</f>
        <v>0.42000000000000004</v>
      </c>
      <c r="M2916" s="11">
        <f>L2916-H2916</f>
        <v>-3.6550999999999945E-2</v>
      </c>
      <c r="N2916" s="11">
        <v>0</v>
      </c>
      <c r="P2916" s="9">
        <f>0.5*N2916/1000</f>
        <v>0</v>
      </c>
      <c r="Q2916" s="9">
        <f>P2916+O2916</f>
        <v>0</v>
      </c>
      <c r="R2916" s="11">
        <v>0</v>
      </c>
      <c r="T2916" s="9">
        <f>0.5*R2916</f>
        <v>0</v>
      </c>
      <c r="U2916" s="9">
        <f>T2916+S2916</f>
        <v>0</v>
      </c>
      <c r="V2916" s="9">
        <f>(Q2916+U2916)/(0.944*1000)</f>
        <v>0</v>
      </c>
    </row>
    <row r="2917" spans="1:22" x14ac:dyDescent="0.3">
      <c r="A2917" s="14">
        <v>2928</v>
      </c>
      <c r="B2917" s="14" t="s">
        <v>77</v>
      </c>
      <c r="C2917" s="14" t="s">
        <v>13510</v>
      </c>
      <c r="D2917" s="14" t="s">
        <v>13504</v>
      </c>
      <c r="E2917" s="14" t="s">
        <v>2</v>
      </c>
      <c r="F2917" s="14">
        <v>6</v>
      </c>
      <c r="G2917" s="14">
        <v>0.8</v>
      </c>
      <c r="H2917" s="15">
        <v>0.60755499999999996</v>
      </c>
      <c r="I2917" s="16" t="s">
        <v>13516</v>
      </c>
      <c r="J2917" s="14"/>
      <c r="K2917" s="13"/>
      <c r="L2917" s="9">
        <f>1.05*0.4</f>
        <v>0.42000000000000004</v>
      </c>
      <c r="M2917" s="11">
        <f>L2917-H2917</f>
        <v>-0.18755499999999992</v>
      </c>
      <c r="N2917" s="11">
        <v>0</v>
      </c>
      <c r="P2917" s="9">
        <f>0.5*N2917/1000</f>
        <v>0</v>
      </c>
      <c r="Q2917" s="9">
        <f>P2917+O2917</f>
        <v>0</v>
      </c>
      <c r="R2917" s="11">
        <v>0</v>
      </c>
      <c r="T2917" s="9">
        <f>0.5*R2917</f>
        <v>0</v>
      </c>
      <c r="U2917" s="9">
        <f>T2917+S2917</f>
        <v>0</v>
      </c>
      <c r="V2917" s="9">
        <f>(Q2917+U2917)/(0.944*1000)</f>
        <v>0</v>
      </c>
    </row>
    <row r="2918" spans="1:22" x14ac:dyDescent="0.3">
      <c r="A2918" s="14">
        <v>2929</v>
      </c>
      <c r="B2918" s="14" t="s">
        <v>8933</v>
      </c>
      <c r="C2918" s="14" t="s">
        <v>13510</v>
      </c>
      <c r="D2918" s="14" t="s">
        <v>13504</v>
      </c>
      <c r="E2918" s="14" t="s">
        <v>2</v>
      </c>
      <c r="F2918" s="14">
        <v>6</v>
      </c>
      <c r="G2918" s="14">
        <v>0.5</v>
      </c>
      <c r="H2918" s="15">
        <v>0.29224700000000003</v>
      </c>
      <c r="I2918" s="16" t="s">
        <v>13516</v>
      </c>
      <c r="J2918" s="14"/>
      <c r="K2918" s="13"/>
      <c r="L2918" s="9">
        <f>G2918/2*1.05</f>
        <v>0.26250000000000001</v>
      </c>
      <c r="M2918" s="11">
        <f>L2918-H2918</f>
        <v>-2.9747000000000023E-2</v>
      </c>
      <c r="N2918" s="11">
        <v>0</v>
      </c>
      <c r="P2918" s="9">
        <f>0.5*N2918/1000</f>
        <v>0</v>
      </c>
      <c r="Q2918" s="9">
        <f>P2918+O2918</f>
        <v>0</v>
      </c>
      <c r="R2918" s="11">
        <v>0</v>
      </c>
      <c r="T2918" s="9">
        <f>0.5*R2918</f>
        <v>0</v>
      </c>
      <c r="U2918" s="9">
        <f>T2918+S2918</f>
        <v>0</v>
      </c>
      <c r="V2918" s="9">
        <f>(Q2918+U2918)/(0.944*1000)</f>
        <v>0</v>
      </c>
    </row>
    <row r="2919" spans="1:22" x14ac:dyDescent="0.3">
      <c r="A2919" s="14">
        <v>2930</v>
      </c>
      <c r="B2919" s="14" t="s">
        <v>78</v>
      </c>
      <c r="C2919" s="14" t="s">
        <v>13510</v>
      </c>
      <c r="D2919" s="14" t="s">
        <v>13504</v>
      </c>
      <c r="E2919" s="14" t="s">
        <v>2</v>
      </c>
      <c r="F2919" s="14">
        <v>6</v>
      </c>
      <c r="G2919" s="14">
        <v>0.8</v>
      </c>
      <c r="H2919" s="15">
        <v>0.44783499999999998</v>
      </c>
      <c r="I2919" s="16" t="s">
        <v>13516</v>
      </c>
      <c r="J2919" s="14"/>
      <c r="K2919" s="13"/>
      <c r="L2919" s="9">
        <f>1.05*0.4</f>
        <v>0.42000000000000004</v>
      </c>
      <c r="M2919" s="11">
        <f>L2919-H2919</f>
        <v>-2.7834999999999943E-2</v>
      </c>
      <c r="N2919" s="11">
        <v>0</v>
      </c>
      <c r="P2919" s="9">
        <f>0.5*N2919/1000</f>
        <v>0</v>
      </c>
      <c r="Q2919" s="9">
        <f>P2919+O2919</f>
        <v>0</v>
      </c>
      <c r="R2919" s="11">
        <v>0</v>
      </c>
      <c r="S2919" s="9">
        <f>0.75*R2919/1000</f>
        <v>0</v>
      </c>
      <c r="T2919" s="9">
        <f>0.5*R2919</f>
        <v>0</v>
      </c>
      <c r="U2919" s="9">
        <f>T2919+S2919</f>
        <v>0</v>
      </c>
      <c r="V2919" s="9">
        <f>(Q2919+U2919)/(0.944*1000)</f>
        <v>0</v>
      </c>
    </row>
    <row r="2920" spans="1:22" x14ac:dyDescent="0.3">
      <c r="A2920" s="14">
        <v>2931</v>
      </c>
      <c r="B2920" s="14" t="s">
        <v>79</v>
      </c>
      <c r="C2920" s="14" t="s">
        <v>13510</v>
      </c>
      <c r="D2920" s="14" t="s">
        <v>13504</v>
      </c>
      <c r="E2920" s="14" t="s">
        <v>2</v>
      </c>
      <c r="F2920" s="14">
        <v>6</v>
      </c>
      <c r="G2920" s="14">
        <v>0.8</v>
      </c>
      <c r="H2920" s="15">
        <v>0.42777699999999996</v>
      </c>
      <c r="I2920" s="16" t="s">
        <v>13516</v>
      </c>
      <c r="J2920" s="14"/>
      <c r="K2920" s="13"/>
      <c r="L2920" s="9">
        <f>1.05*0.4</f>
        <v>0.42000000000000004</v>
      </c>
      <c r="M2920" s="11">
        <f>L2920-H2920</f>
        <v>-7.7769999999999229E-3</v>
      </c>
      <c r="N2920" s="11">
        <v>0</v>
      </c>
      <c r="P2920" s="9">
        <f>0.5*N2920/1000</f>
        <v>0</v>
      </c>
      <c r="Q2920" s="9">
        <f>P2920+O2920</f>
        <v>0</v>
      </c>
      <c r="R2920" s="11">
        <v>0</v>
      </c>
      <c r="T2920" s="9">
        <f>0.5*R2920</f>
        <v>0</v>
      </c>
      <c r="U2920" s="9">
        <f>T2920+S2920</f>
        <v>0</v>
      </c>
      <c r="V2920" s="9">
        <f>(Q2920+U2920)/(0.944*1000)</f>
        <v>0</v>
      </c>
    </row>
    <row r="2921" spans="1:22" x14ac:dyDescent="0.3">
      <c r="A2921" s="14">
        <v>2932</v>
      </c>
      <c r="B2921" s="14" t="s">
        <v>80</v>
      </c>
      <c r="C2921" s="14" t="s">
        <v>13510</v>
      </c>
      <c r="D2921" s="14" t="s">
        <v>13504</v>
      </c>
      <c r="E2921" s="14" t="s">
        <v>2</v>
      </c>
      <c r="F2921" s="14">
        <v>6</v>
      </c>
      <c r="G2921" s="14">
        <v>0.8</v>
      </c>
      <c r="H2921" s="15">
        <v>0.50790100000000005</v>
      </c>
      <c r="I2921" s="16" t="s">
        <v>13516</v>
      </c>
      <c r="J2921" s="14"/>
      <c r="K2921" s="13"/>
      <c r="L2921" s="9">
        <f>1.05*0.4</f>
        <v>0.42000000000000004</v>
      </c>
      <c r="M2921" s="11">
        <f>L2921-H2921</f>
        <v>-8.7901000000000007E-2</v>
      </c>
      <c r="N2921" s="11">
        <v>0</v>
      </c>
      <c r="P2921" s="9">
        <f>0.5*N2921/1000</f>
        <v>0</v>
      </c>
      <c r="Q2921" s="9">
        <f>P2921+O2921</f>
        <v>0</v>
      </c>
      <c r="R2921" s="11">
        <v>0</v>
      </c>
      <c r="T2921" s="9">
        <f>0.5*R2921</f>
        <v>0</v>
      </c>
      <c r="U2921" s="9">
        <f>T2921+S2921</f>
        <v>0</v>
      </c>
      <c r="V2921" s="9">
        <f>(Q2921+U2921)/(0.944*1000)</f>
        <v>0</v>
      </c>
    </row>
    <row r="2922" spans="1:22" x14ac:dyDescent="0.3">
      <c r="A2922" s="14">
        <v>2933</v>
      </c>
      <c r="B2922" s="14" t="s">
        <v>81</v>
      </c>
      <c r="C2922" s="14" t="s">
        <v>13510</v>
      </c>
      <c r="D2922" s="14" t="s">
        <v>13504</v>
      </c>
      <c r="E2922" s="14" t="s">
        <v>2</v>
      </c>
      <c r="F2922" s="14">
        <v>6</v>
      </c>
      <c r="G2922" s="14">
        <v>0.8</v>
      </c>
      <c r="H2922" s="15">
        <v>0.34611500000000001</v>
      </c>
      <c r="I2922" s="15">
        <f>M2922-V2922</f>
        <v>7.3885000000000034E-2</v>
      </c>
      <c r="J2922" s="14"/>
      <c r="K2922" s="13"/>
      <c r="L2922" s="9">
        <f>1.05*0.4</f>
        <v>0.42000000000000004</v>
      </c>
      <c r="M2922" s="11">
        <f>L2922-H2922</f>
        <v>7.3885000000000034E-2</v>
      </c>
      <c r="N2922" s="11">
        <v>0</v>
      </c>
      <c r="P2922" s="9">
        <f>0.5*N2922/1000</f>
        <v>0</v>
      </c>
      <c r="Q2922" s="9">
        <f>P2922+O2922</f>
        <v>0</v>
      </c>
      <c r="R2922" s="11">
        <v>0</v>
      </c>
      <c r="T2922" s="9">
        <f>0.5*R2922</f>
        <v>0</v>
      </c>
      <c r="U2922" s="9">
        <f>T2922+S2922</f>
        <v>0</v>
      </c>
      <c r="V2922" s="9">
        <f>(Q2922+U2922)/(0.944*1000)</f>
        <v>0</v>
      </c>
    </row>
    <row r="2923" spans="1:22" x14ac:dyDescent="0.3">
      <c r="A2923" s="14">
        <v>2934</v>
      </c>
      <c r="B2923" s="14" t="s">
        <v>82</v>
      </c>
      <c r="C2923" s="14" t="s">
        <v>13510</v>
      </c>
      <c r="D2923" s="14" t="s">
        <v>13504</v>
      </c>
      <c r="E2923" s="14" t="s">
        <v>2</v>
      </c>
      <c r="F2923" s="14">
        <v>6</v>
      </c>
      <c r="G2923" s="14">
        <v>1.26</v>
      </c>
      <c r="H2923" s="15">
        <v>0.80012000000000005</v>
      </c>
      <c r="I2923" s="16" t="s">
        <v>13516</v>
      </c>
      <c r="J2923" s="14"/>
      <c r="K2923" s="13"/>
      <c r="L2923" s="9">
        <f>1.05*0.63</f>
        <v>0.66150000000000009</v>
      </c>
      <c r="M2923" s="11">
        <f>L2923-H2923</f>
        <v>-0.13861999999999997</v>
      </c>
      <c r="N2923" s="11">
        <v>0</v>
      </c>
      <c r="P2923" s="9">
        <f>0.5*N2923/1000</f>
        <v>0</v>
      </c>
      <c r="Q2923" s="9">
        <f>P2923+O2923</f>
        <v>0</v>
      </c>
      <c r="R2923" s="11">
        <v>0</v>
      </c>
      <c r="T2923" s="9">
        <f>0.5*R2923</f>
        <v>0</v>
      </c>
      <c r="U2923" s="9">
        <f>T2923+S2923</f>
        <v>0</v>
      </c>
      <c r="V2923" s="9">
        <f>(Q2923+U2923)/(0.944*1000)</f>
        <v>0</v>
      </c>
    </row>
    <row r="2924" spans="1:22" x14ac:dyDescent="0.3">
      <c r="A2924" s="14">
        <v>2935</v>
      </c>
      <c r="B2924" s="14" t="s">
        <v>8934</v>
      </c>
      <c r="C2924" s="14" t="s">
        <v>13510</v>
      </c>
      <c r="D2924" s="14" t="s">
        <v>13504</v>
      </c>
      <c r="E2924" s="14" t="s">
        <v>2</v>
      </c>
      <c r="F2924" s="14">
        <v>6</v>
      </c>
      <c r="G2924" s="14">
        <v>0.8</v>
      </c>
      <c r="H2924" s="15">
        <v>0.28083000000000002</v>
      </c>
      <c r="I2924" s="15">
        <f>M2924-V2924</f>
        <v>0.13917000000000002</v>
      </c>
      <c r="J2924" s="14"/>
      <c r="K2924" s="13"/>
      <c r="L2924" s="9">
        <f>1.05*0.4</f>
        <v>0.42000000000000004</v>
      </c>
      <c r="M2924" s="11">
        <f>L2924-H2924</f>
        <v>0.13917000000000002</v>
      </c>
      <c r="N2924" s="11">
        <v>0</v>
      </c>
      <c r="P2924" s="9">
        <f>0.5*N2924/1000</f>
        <v>0</v>
      </c>
      <c r="Q2924" s="9">
        <f>P2924+O2924</f>
        <v>0</v>
      </c>
      <c r="R2924" s="11">
        <v>0</v>
      </c>
      <c r="T2924" s="9">
        <f>0.5*R2924</f>
        <v>0</v>
      </c>
      <c r="U2924" s="9">
        <f>T2924+S2924</f>
        <v>0</v>
      </c>
      <c r="V2924" s="9">
        <f>(Q2924+U2924)/(0.944*1000)</f>
        <v>0</v>
      </c>
    </row>
    <row r="2925" spans="1:22" x14ac:dyDescent="0.3">
      <c r="A2925" s="14">
        <v>2936</v>
      </c>
      <c r="B2925" s="14" t="s">
        <v>83</v>
      </c>
      <c r="C2925" s="14" t="s">
        <v>13510</v>
      </c>
      <c r="D2925" s="14" t="s">
        <v>13504</v>
      </c>
      <c r="E2925" s="14" t="s">
        <v>2</v>
      </c>
      <c r="F2925" s="14">
        <v>6</v>
      </c>
      <c r="G2925" s="14">
        <v>0.63</v>
      </c>
      <c r="H2925" s="15">
        <v>0.12668200000000002</v>
      </c>
      <c r="I2925" s="15">
        <f>M2925-V2925</f>
        <v>0.53481800000000002</v>
      </c>
      <c r="J2925" s="14"/>
      <c r="K2925" s="13"/>
      <c r="L2925" s="9">
        <f>G2925*1.05</f>
        <v>0.66150000000000009</v>
      </c>
      <c r="M2925" s="11">
        <f>L2925-H2925</f>
        <v>0.53481800000000002</v>
      </c>
      <c r="N2925" s="11">
        <v>0</v>
      </c>
      <c r="P2925" s="9">
        <f>0.5*N2925/1000</f>
        <v>0</v>
      </c>
      <c r="Q2925" s="9">
        <f>P2925+O2925</f>
        <v>0</v>
      </c>
      <c r="R2925" s="11">
        <v>0</v>
      </c>
      <c r="T2925" s="9">
        <f>0.5*R2925</f>
        <v>0</v>
      </c>
      <c r="U2925" s="9">
        <f>T2925+S2925</f>
        <v>0</v>
      </c>
      <c r="V2925" s="9">
        <f>(Q2925+U2925)/(0.944*1000)</f>
        <v>0</v>
      </c>
    </row>
    <row r="2926" spans="1:22" x14ac:dyDescent="0.3">
      <c r="A2926" s="14">
        <v>2937</v>
      </c>
      <c r="B2926" s="14" t="s">
        <v>84</v>
      </c>
      <c r="C2926" s="14" t="s">
        <v>13510</v>
      </c>
      <c r="D2926" s="14" t="s">
        <v>13504</v>
      </c>
      <c r="E2926" s="14" t="s">
        <v>2</v>
      </c>
      <c r="F2926" s="14">
        <v>6</v>
      </c>
      <c r="G2926" s="14">
        <v>1.26</v>
      </c>
      <c r="H2926" s="15">
        <v>0.65237699999999998</v>
      </c>
      <c r="I2926" s="15">
        <f>M2926-V2926</f>
        <v>9.1230000000001032E-3</v>
      </c>
      <c r="J2926" s="14"/>
      <c r="K2926" s="13"/>
      <c r="L2926" s="9">
        <f>1.05*0.63</f>
        <v>0.66150000000000009</v>
      </c>
      <c r="M2926" s="11">
        <f>L2926-H2926</f>
        <v>9.1230000000001032E-3</v>
      </c>
      <c r="N2926" s="11">
        <v>0</v>
      </c>
      <c r="P2926" s="9">
        <f>0.5*N2926/1000</f>
        <v>0</v>
      </c>
      <c r="Q2926" s="9">
        <f>P2926+O2926</f>
        <v>0</v>
      </c>
      <c r="R2926" s="11">
        <v>0</v>
      </c>
      <c r="T2926" s="9">
        <f>0.5*R2926</f>
        <v>0</v>
      </c>
      <c r="U2926" s="9">
        <f>T2926+S2926</f>
        <v>0</v>
      </c>
      <c r="V2926" s="9">
        <f>(Q2926+U2926)/(0.944*1000)</f>
        <v>0</v>
      </c>
    </row>
    <row r="2927" spans="1:22" x14ac:dyDescent="0.3">
      <c r="A2927" s="14">
        <v>2938</v>
      </c>
      <c r="B2927" s="14" t="s">
        <v>8935</v>
      </c>
      <c r="C2927" s="14" t="s">
        <v>13510</v>
      </c>
      <c r="D2927" s="14" t="s">
        <v>13504</v>
      </c>
      <c r="E2927" s="14" t="s">
        <v>2</v>
      </c>
      <c r="F2927" s="14">
        <v>6</v>
      </c>
      <c r="G2927" s="14">
        <v>0.25</v>
      </c>
      <c r="H2927" s="15">
        <v>5.6823000000000005E-2</v>
      </c>
      <c r="I2927" s="15">
        <f>M2927-V2927</f>
        <v>0.205677</v>
      </c>
      <c r="J2927" s="14"/>
      <c r="K2927" s="13"/>
      <c r="L2927" s="9">
        <f>G2927*1.05</f>
        <v>0.26250000000000001</v>
      </c>
      <c r="M2927" s="11">
        <f>L2927-H2927</f>
        <v>0.205677</v>
      </c>
      <c r="N2927" s="11">
        <v>0</v>
      </c>
      <c r="P2927" s="9">
        <f>0.5*N2927/1000</f>
        <v>0</v>
      </c>
      <c r="Q2927" s="9">
        <f>P2927+O2927</f>
        <v>0</v>
      </c>
      <c r="R2927" s="11">
        <v>0</v>
      </c>
      <c r="T2927" s="9">
        <f>0.5*R2927</f>
        <v>0</v>
      </c>
      <c r="U2927" s="9">
        <f>T2927+S2927</f>
        <v>0</v>
      </c>
      <c r="V2927" s="9">
        <f>(Q2927+U2927)/(0.944*1000)</f>
        <v>0</v>
      </c>
    </row>
    <row r="2928" spans="1:22" x14ac:dyDescent="0.3">
      <c r="A2928" s="14">
        <v>2939</v>
      </c>
      <c r="B2928" s="14" t="s">
        <v>85</v>
      </c>
      <c r="C2928" s="14" t="s">
        <v>13510</v>
      </c>
      <c r="D2928" s="14" t="s">
        <v>13504</v>
      </c>
      <c r="E2928" s="14" t="s">
        <v>2</v>
      </c>
      <c r="F2928" s="14">
        <v>6</v>
      </c>
      <c r="G2928" s="14">
        <v>1.26</v>
      </c>
      <c r="H2928" s="15">
        <v>0.37126399999999998</v>
      </c>
      <c r="I2928" s="15">
        <f>M2928-V2928</f>
        <v>0.29023600000000011</v>
      </c>
      <c r="J2928" s="14"/>
      <c r="K2928" s="13"/>
      <c r="L2928" s="9">
        <f>1.05*0.63</f>
        <v>0.66150000000000009</v>
      </c>
      <c r="M2928" s="11">
        <f>L2928-H2928</f>
        <v>0.29023600000000011</v>
      </c>
      <c r="N2928" s="11">
        <v>0</v>
      </c>
      <c r="P2928" s="9">
        <f>0.5*N2928/1000</f>
        <v>0</v>
      </c>
      <c r="Q2928" s="9">
        <f>P2928+O2928</f>
        <v>0</v>
      </c>
      <c r="R2928" s="11">
        <v>0</v>
      </c>
      <c r="T2928" s="9">
        <f>0.5*R2928</f>
        <v>0</v>
      </c>
      <c r="U2928" s="9">
        <f>T2928+S2928</f>
        <v>0</v>
      </c>
      <c r="V2928" s="9">
        <f>(Q2928+U2928)/(0.944*1000)</f>
        <v>0</v>
      </c>
    </row>
    <row r="2929" spans="1:22" x14ac:dyDescent="0.3">
      <c r="A2929" s="14">
        <v>2940</v>
      </c>
      <c r="B2929" s="14" t="s">
        <v>86</v>
      </c>
      <c r="C2929" s="14" t="s">
        <v>13510</v>
      </c>
      <c r="D2929" s="14" t="s">
        <v>13504</v>
      </c>
      <c r="E2929" s="14" t="s">
        <v>2</v>
      </c>
      <c r="F2929" s="14">
        <v>6</v>
      </c>
      <c r="G2929" s="14">
        <v>0.25</v>
      </c>
      <c r="H2929" s="15">
        <v>6.7476999999999981E-2</v>
      </c>
      <c r="I2929" s="15">
        <f>M2929-V2929</f>
        <v>0.19237469491525427</v>
      </c>
      <c r="J2929" s="14"/>
      <c r="K2929" s="13"/>
      <c r="L2929" s="9">
        <f>G2929*1.05</f>
        <v>0.26250000000000001</v>
      </c>
      <c r="M2929" s="11">
        <f>L2929-H2929</f>
        <v>0.19502300000000003</v>
      </c>
      <c r="N2929" s="11">
        <v>0</v>
      </c>
      <c r="P2929" s="9">
        <f>0.5*N2929/1000</f>
        <v>0</v>
      </c>
      <c r="Q2929" s="9">
        <f>P2929+O2929</f>
        <v>0</v>
      </c>
      <c r="R2929" s="11">
        <v>5</v>
      </c>
      <c r="T2929" s="9">
        <f>0.5*R2929</f>
        <v>2.5</v>
      </c>
      <c r="U2929" s="9">
        <f>T2929+S2929</f>
        <v>2.5</v>
      </c>
      <c r="V2929" s="9">
        <f>(Q2929+U2929)/(0.944*1000)</f>
        <v>2.6483050847457626E-3</v>
      </c>
    </row>
    <row r="2930" spans="1:22" x14ac:dyDescent="0.3">
      <c r="A2930" s="14">
        <v>2941</v>
      </c>
      <c r="B2930" s="14" t="s">
        <v>8936</v>
      </c>
      <c r="C2930" s="14" t="s">
        <v>13510</v>
      </c>
      <c r="D2930" s="14" t="s">
        <v>13504</v>
      </c>
      <c r="E2930" s="14" t="s">
        <v>2</v>
      </c>
      <c r="F2930" s="14">
        <v>6</v>
      </c>
      <c r="G2930" s="14">
        <v>0.25</v>
      </c>
      <c r="H2930" s="15">
        <v>7.8088000000000019E-2</v>
      </c>
      <c r="I2930" s="15">
        <f>M2930-V2930</f>
        <v>0.18441199999999999</v>
      </c>
      <c r="J2930" s="14"/>
      <c r="K2930" s="13"/>
      <c r="L2930" s="9">
        <f>G2930*1.05</f>
        <v>0.26250000000000001</v>
      </c>
      <c r="M2930" s="11">
        <f>L2930-H2930</f>
        <v>0.18441199999999999</v>
      </c>
      <c r="N2930" s="11">
        <v>0</v>
      </c>
      <c r="P2930" s="9">
        <f>0.5*N2930/1000</f>
        <v>0</v>
      </c>
      <c r="Q2930" s="9">
        <f>P2930+O2930</f>
        <v>0</v>
      </c>
      <c r="R2930" s="11">
        <v>0</v>
      </c>
      <c r="T2930" s="9">
        <f>0.5*R2930</f>
        <v>0</v>
      </c>
      <c r="U2930" s="9">
        <f>T2930+S2930</f>
        <v>0</v>
      </c>
      <c r="V2930" s="9">
        <f>(Q2930+U2930)/(0.944*1000)</f>
        <v>0</v>
      </c>
    </row>
    <row r="2931" spans="1:22" x14ac:dyDescent="0.3">
      <c r="A2931" s="14">
        <v>2942</v>
      </c>
      <c r="B2931" s="14" t="s">
        <v>87</v>
      </c>
      <c r="C2931" s="14" t="s">
        <v>13510</v>
      </c>
      <c r="D2931" s="14" t="s">
        <v>13504</v>
      </c>
      <c r="E2931" s="14" t="s">
        <v>2</v>
      </c>
      <c r="F2931" s="14">
        <v>6</v>
      </c>
      <c r="G2931" s="14">
        <v>0.56000000000000005</v>
      </c>
      <c r="H2931" s="15">
        <v>2.2134999999999991E-2</v>
      </c>
      <c r="I2931" s="15">
        <f>M2931-V2931</f>
        <v>0.14586500000000002</v>
      </c>
      <c r="J2931" s="14"/>
      <c r="K2931" s="13"/>
      <c r="L2931" s="9">
        <f>1.05*0.16</f>
        <v>0.16800000000000001</v>
      </c>
      <c r="M2931" s="11">
        <f>L2931-H2931</f>
        <v>0.14586500000000002</v>
      </c>
      <c r="N2931" s="11">
        <v>0</v>
      </c>
      <c r="P2931" s="9">
        <f>0.5*N2931/1000</f>
        <v>0</v>
      </c>
      <c r="Q2931" s="9">
        <f>P2931+O2931</f>
        <v>0</v>
      </c>
      <c r="R2931" s="11">
        <v>0</v>
      </c>
      <c r="T2931" s="9">
        <f>0.5*R2931</f>
        <v>0</v>
      </c>
      <c r="U2931" s="9">
        <f>T2931+S2931</f>
        <v>0</v>
      </c>
      <c r="V2931" s="9">
        <f>(Q2931+U2931)/(0.944*1000)</f>
        <v>0</v>
      </c>
    </row>
    <row r="2932" spans="1:22" x14ac:dyDescent="0.3">
      <c r="A2932" s="14">
        <v>2943</v>
      </c>
      <c r="B2932" s="14" t="s">
        <v>88</v>
      </c>
      <c r="C2932" s="14" t="s">
        <v>13510</v>
      </c>
      <c r="D2932" s="14" t="s">
        <v>13504</v>
      </c>
      <c r="E2932" s="14" t="s">
        <v>2</v>
      </c>
      <c r="F2932" s="14">
        <v>6</v>
      </c>
      <c r="G2932" s="14">
        <v>0.65</v>
      </c>
      <c r="H2932" s="15">
        <v>0.34176999999999996</v>
      </c>
      <c r="I2932" s="16" t="s">
        <v>13516</v>
      </c>
      <c r="J2932" s="14"/>
      <c r="K2932" s="13"/>
      <c r="L2932" s="9">
        <f>1.05*0.25</f>
        <v>0.26250000000000001</v>
      </c>
      <c r="M2932" s="11">
        <f>L2932-H2932</f>
        <v>-7.9269999999999952E-2</v>
      </c>
      <c r="N2932" s="11">
        <v>0</v>
      </c>
      <c r="P2932" s="9">
        <f>0.5*N2932/1000</f>
        <v>0</v>
      </c>
      <c r="Q2932" s="9">
        <f>P2932+O2932</f>
        <v>0</v>
      </c>
      <c r="R2932" s="11">
        <v>0</v>
      </c>
      <c r="T2932" s="9">
        <f>0.5*R2932</f>
        <v>0</v>
      </c>
      <c r="U2932" s="9">
        <f>T2932+S2932</f>
        <v>0</v>
      </c>
      <c r="V2932" s="9">
        <f>(Q2932+U2932)/(0.944*1000)</f>
        <v>0</v>
      </c>
    </row>
    <row r="2933" spans="1:22" x14ac:dyDescent="0.3">
      <c r="A2933" s="14">
        <v>2944</v>
      </c>
      <c r="B2933" s="14" t="s">
        <v>89</v>
      </c>
      <c r="C2933" s="14" t="s">
        <v>13510</v>
      </c>
      <c r="D2933" s="14" t="s">
        <v>13504</v>
      </c>
      <c r="E2933" s="14" t="s">
        <v>2</v>
      </c>
      <c r="F2933" s="14">
        <v>6</v>
      </c>
      <c r="G2933" s="14">
        <v>0.56999999999999995</v>
      </c>
      <c r="H2933" s="15">
        <v>0.25900000000000001</v>
      </c>
      <c r="I2933" s="15">
        <f>M2933-V2933</f>
        <v>3.5000000000000031E-3</v>
      </c>
      <c r="J2933" s="14"/>
      <c r="K2933" s="13"/>
      <c r="L2933" s="9">
        <f>1.05*0.25</f>
        <v>0.26250000000000001</v>
      </c>
      <c r="M2933" s="11">
        <f>L2933-H2933</f>
        <v>3.5000000000000031E-3</v>
      </c>
      <c r="N2933" s="11">
        <v>0</v>
      </c>
      <c r="P2933" s="9">
        <f>0.5*N2933/1000</f>
        <v>0</v>
      </c>
      <c r="Q2933" s="9">
        <f>P2933+O2933</f>
        <v>0</v>
      </c>
      <c r="R2933" s="11">
        <v>0</v>
      </c>
      <c r="T2933" s="9">
        <f>0.5*R2933</f>
        <v>0</v>
      </c>
      <c r="U2933" s="9">
        <f>T2933+S2933</f>
        <v>0</v>
      </c>
      <c r="V2933" s="9">
        <f>(Q2933+U2933)/(0.944*1000)</f>
        <v>0</v>
      </c>
    </row>
    <row r="2934" spans="1:22" x14ac:dyDescent="0.3">
      <c r="A2934" s="14">
        <v>2945</v>
      </c>
      <c r="B2934" s="14" t="s">
        <v>90</v>
      </c>
      <c r="C2934" s="14" t="s">
        <v>13510</v>
      </c>
      <c r="D2934" s="14" t="s">
        <v>13504</v>
      </c>
      <c r="E2934" s="14" t="s">
        <v>2</v>
      </c>
      <c r="F2934" s="14">
        <v>6</v>
      </c>
      <c r="G2934" s="14">
        <v>0.65</v>
      </c>
      <c r="H2934" s="15">
        <v>0.46693000000000001</v>
      </c>
      <c r="I2934" s="16" t="s">
        <v>13516</v>
      </c>
      <c r="J2934" s="14"/>
      <c r="K2934" s="13"/>
      <c r="L2934" s="9">
        <f>1.05*0.25</f>
        <v>0.26250000000000001</v>
      </c>
      <c r="M2934" s="11">
        <f>L2934-H2934</f>
        <v>-0.20443</v>
      </c>
      <c r="N2934" s="11">
        <v>0</v>
      </c>
      <c r="P2934" s="9">
        <f>0.5*N2934/1000</f>
        <v>0</v>
      </c>
      <c r="Q2934" s="9">
        <f>P2934+O2934</f>
        <v>0</v>
      </c>
      <c r="R2934" s="11">
        <v>0</v>
      </c>
      <c r="T2934" s="9">
        <f>0.5*R2934</f>
        <v>0</v>
      </c>
      <c r="U2934" s="9">
        <f>T2934+S2934</f>
        <v>0</v>
      </c>
      <c r="V2934" s="9">
        <f>(Q2934+U2934)/(0.944*1000)</f>
        <v>0</v>
      </c>
    </row>
    <row r="2935" spans="1:22" x14ac:dyDescent="0.3">
      <c r="A2935" s="14">
        <v>2946</v>
      </c>
      <c r="B2935" s="14" t="s">
        <v>8937</v>
      </c>
      <c r="C2935" s="14" t="s">
        <v>13510</v>
      </c>
      <c r="D2935" s="14" t="s">
        <v>13504</v>
      </c>
      <c r="E2935" s="14" t="s">
        <v>2</v>
      </c>
      <c r="F2935" s="14">
        <v>6</v>
      </c>
      <c r="G2935" s="14">
        <v>0.8</v>
      </c>
      <c r="H2935" s="15">
        <v>0.51041800000000004</v>
      </c>
      <c r="I2935" s="16" t="s">
        <v>13516</v>
      </c>
      <c r="J2935" s="14"/>
      <c r="K2935" s="13"/>
      <c r="L2935" s="9">
        <f>1.05*0.4</f>
        <v>0.42000000000000004</v>
      </c>
      <c r="M2935" s="11">
        <f>L2935-H2935</f>
        <v>-9.0417999999999998E-2</v>
      </c>
      <c r="N2935" s="11">
        <v>0</v>
      </c>
      <c r="P2935" s="9">
        <f>0.5*N2935/1000</f>
        <v>0</v>
      </c>
      <c r="Q2935" s="9">
        <f>P2935+O2935</f>
        <v>0</v>
      </c>
      <c r="R2935" s="11">
        <v>0</v>
      </c>
      <c r="T2935" s="9">
        <f>0.5*R2935</f>
        <v>0</v>
      </c>
      <c r="U2935" s="9">
        <f>T2935+S2935</f>
        <v>0</v>
      </c>
      <c r="V2935" s="9">
        <f>(Q2935+U2935)/(0.944*1000)</f>
        <v>0</v>
      </c>
    </row>
    <row r="2936" spans="1:22" x14ac:dyDescent="0.3">
      <c r="A2936" s="14">
        <v>2947</v>
      </c>
      <c r="B2936" s="14" t="s">
        <v>91</v>
      </c>
      <c r="C2936" s="14" t="s">
        <v>13510</v>
      </c>
      <c r="D2936" s="14" t="s">
        <v>13504</v>
      </c>
      <c r="E2936" s="14" t="s">
        <v>2</v>
      </c>
      <c r="F2936" s="14">
        <v>6</v>
      </c>
      <c r="G2936" s="14">
        <v>1.26</v>
      </c>
      <c r="H2936" s="15">
        <v>0.69578224719101123</v>
      </c>
      <c r="I2936" s="16" t="s">
        <v>13516</v>
      </c>
      <c r="J2936" s="14"/>
      <c r="K2936" s="13"/>
      <c r="L2936" s="9">
        <f>1.05*0.63</f>
        <v>0.66150000000000009</v>
      </c>
      <c r="M2936" s="11">
        <f>L2936-H2936</f>
        <v>-3.4282247191011139E-2</v>
      </c>
      <c r="N2936" s="11">
        <v>0</v>
      </c>
      <c r="P2936" s="9">
        <f>0.5*N2936/1000</f>
        <v>0</v>
      </c>
      <c r="Q2936" s="9">
        <f>P2936+O2936</f>
        <v>0</v>
      </c>
      <c r="R2936" s="11">
        <v>0</v>
      </c>
      <c r="T2936" s="9">
        <f>0.5*R2936</f>
        <v>0</v>
      </c>
      <c r="U2936" s="9">
        <f>T2936+S2936</f>
        <v>0</v>
      </c>
      <c r="V2936" s="9">
        <f>(Q2936+U2936)/(0.944*1000)</f>
        <v>0</v>
      </c>
    </row>
    <row r="2937" spans="1:22" x14ac:dyDescent="0.3">
      <c r="A2937" s="14">
        <v>2948</v>
      </c>
      <c r="B2937" s="14" t="s">
        <v>92</v>
      </c>
      <c r="C2937" s="14" t="s">
        <v>13510</v>
      </c>
      <c r="D2937" s="14" t="s">
        <v>13504</v>
      </c>
      <c r="E2937" s="14" t="s">
        <v>2</v>
      </c>
      <c r="F2937" s="14">
        <v>6</v>
      </c>
      <c r="G2937" s="14">
        <v>1.03</v>
      </c>
      <c r="H2937" s="15">
        <v>0.65553600000000001</v>
      </c>
      <c r="I2937" s="16" t="s">
        <v>13516</v>
      </c>
      <c r="J2937" s="14"/>
      <c r="K2937" s="13"/>
      <c r="L2937" s="9">
        <f>1.05*0.4</f>
        <v>0.42000000000000004</v>
      </c>
      <c r="M2937" s="11">
        <f>L2937-H2937</f>
        <v>-0.23553599999999997</v>
      </c>
      <c r="N2937" s="11">
        <v>0</v>
      </c>
      <c r="P2937" s="9">
        <f>0.5*N2937/1000</f>
        <v>0</v>
      </c>
      <c r="Q2937" s="9">
        <f>P2937+O2937</f>
        <v>0</v>
      </c>
      <c r="R2937" s="11">
        <v>0</v>
      </c>
      <c r="T2937" s="9">
        <f>0.5*R2937</f>
        <v>0</v>
      </c>
      <c r="U2937" s="9">
        <f>T2937+S2937</f>
        <v>0</v>
      </c>
      <c r="V2937" s="9">
        <f>(Q2937+U2937)/(0.944*1000)</f>
        <v>0</v>
      </c>
    </row>
    <row r="2938" spans="1:22" x14ac:dyDescent="0.3">
      <c r="A2938" s="14">
        <v>2949</v>
      </c>
      <c r="B2938" s="14" t="s">
        <v>8938</v>
      </c>
      <c r="C2938" s="14" t="s">
        <v>13510</v>
      </c>
      <c r="D2938" s="14" t="s">
        <v>13504</v>
      </c>
      <c r="E2938" s="14" t="s">
        <v>2</v>
      </c>
      <c r="F2938" s="14">
        <v>6</v>
      </c>
      <c r="G2938" s="14">
        <v>1.26</v>
      </c>
      <c r="H2938" s="15">
        <v>0.71034659550561796</v>
      </c>
      <c r="I2938" s="16" t="s">
        <v>13516</v>
      </c>
      <c r="J2938" s="14"/>
      <c r="K2938" s="13"/>
      <c r="L2938" s="9">
        <f>1.05*0.63</f>
        <v>0.66150000000000009</v>
      </c>
      <c r="M2938" s="11">
        <f>L2938-H2938</f>
        <v>-4.8846595505617874E-2</v>
      </c>
      <c r="N2938" s="11">
        <v>0</v>
      </c>
      <c r="P2938" s="9">
        <f>0.5*N2938/1000</f>
        <v>0</v>
      </c>
      <c r="Q2938" s="9">
        <f>P2938+O2938</f>
        <v>0</v>
      </c>
      <c r="R2938" s="11">
        <v>0</v>
      </c>
      <c r="T2938" s="9">
        <f>0.5*R2938</f>
        <v>0</v>
      </c>
      <c r="U2938" s="9">
        <f>T2938+S2938</f>
        <v>0</v>
      </c>
      <c r="V2938" s="9">
        <f>(Q2938+U2938)/(0.944*1000)</f>
        <v>0</v>
      </c>
    </row>
    <row r="2939" spans="1:22" x14ac:dyDescent="0.3">
      <c r="A2939" s="14">
        <v>2950</v>
      </c>
      <c r="B2939" s="14" t="s">
        <v>93</v>
      </c>
      <c r="C2939" s="14" t="s">
        <v>13510</v>
      </c>
      <c r="D2939" s="14" t="s">
        <v>13504</v>
      </c>
      <c r="E2939" s="14" t="s">
        <v>2</v>
      </c>
      <c r="F2939" s="14">
        <v>6</v>
      </c>
      <c r="G2939" s="14">
        <v>1.03</v>
      </c>
      <c r="H2939" s="15">
        <v>0.58587100000000003</v>
      </c>
      <c r="I2939" s="16" t="s">
        <v>13516</v>
      </c>
      <c r="J2939" s="14"/>
      <c r="K2939" s="13"/>
      <c r="L2939" s="9">
        <f>1.05*0.4</f>
        <v>0.42000000000000004</v>
      </c>
      <c r="M2939" s="11">
        <f>L2939-H2939</f>
        <v>-0.16587099999999999</v>
      </c>
      <c r="N2939" s="11">
        <v>0</v>
      </c>
      <c r="P2939" s="9">
        <f>0.5*N2939/1000</f>
        <v>0</v>
      </c>
      <c r="Q2939" s="9">
        <f>P2939+O2939</f>
        <v>0</v>
      </c>
      <c r="R2939" s="11">
        <v>0</v>
      </c>
      <c r="T2939" s="9">
        <f>0.5*R2939</f>
        <v>0</v>
      </c>
      <c r="U2939" s="9">
        <f>T2939+S2939</f>
        <v>0</v>
      </c>
      <c r="V2939" s="9">
        <f>(Q2939+U2939)/(0.944*1000)</f>
        <v>0</v>
      </c>
    </row>
    <row r="2940" spans="1:22" x14ac:dyDescent="0.3">
      <c r="A2940" s="14">
        <v>2951</v>
      </c>
      <c r="B2940" s="14" t="s">
        <v>94</v>
      </c>
      <c r="C2940" s="14" t="s">
        <v>13510</v>
      </c>
      <c r="D2940" s="14" t="s">
        <v>13504</v>
      </c>
      <c r="E2940" s="14" t="s">
        <v>2</v>
      </c>
      <c r="F2940" s="14">
        <v>6</v>
      </c>
      <c r="G2940" s="14">
        <v>0.4</v>
      </c>
      <c r="H2940" s="15">
        <v>9.6481999999999971E-2</v>
      </c>
      <c r="I2940" s="15">
        <f>M2940-V2940</f>
        <v>0.32351800000000008</v>
      </c>
      <c r="J2940" s="14"/>
      <c r="K2940" s="13"/>
      <c r="L2940" s="9">
        <f>G2940*1.05</f>
        <v>0.42000000000000004</v>
      </c>
      <c r="M2940" s="11">
        <f>L2940-H2940</f>
        <v>0.32351800000000008</v>
      </c>
      <c r="N2940" s="11">
        <v>0</v>
      </c>
      <c r="P2940" s="9">
        <f>0.5*N2940/1000</f>
        <v>0</v>
      </c>
      <c r="Q2940" s="9">
        <f>P2940+O2940</f>
        <v>0</v>
      </c>
      <c r="R2940" s="11">
        <v>0</v>
      </c>
      <c r="T2940" s="9">
        <f>0.5*R2940</f>
        <v>0</v>
      </c>
      <c r="U2940" s="9">
        <f>T2940+S2940</f>
        <v>0</v>
      </c>
      <c r="V2940" s="9">
        <f>(Q2940+U2940)/(0.944*1000)</f>
        <v>0</v>
      </c>
    </row>
    <row r="2941" spans="1:22" x14ac:dyDescent="0.3">
      <c r="A2941" s="14">
        <v>2952</v>
      </c>
      <c r="B2941" s="14" t="s">
        <v>95</v>
      </c>
      <c r="C2941" s="14" t="s">
        <v>13510</v>
      </c>
      <c r="D2941" s="14" t="s">
        <v>13504</v>
      </c>
      <c r="E2941" s="14" t="s">
        <v>2</v>
      </c>
      <c r="F2941" s="14">
        <v>6</v>
      </c>
      <c r="G2941" s="14">
        <v>1.03</v>
      </c>
      <c r="H2941" s="15">
        <v>0.40119299999999997</v>
      </c>
      <c r="I2941" s="15">
        <f>M2941-V2941</f>
        <v>1.8807000000000074E-2</v>
      </c>
      <c r="J2941" s="14"/>
      <c r="K2941" s="13"/>
      <c r="L2941" s="9">
        <f>1.05*0.4</f>
        <v>0.42000000000000004</v>
      </c>
      <c r="M2941" s="11">
        <f>L2941-H2941</f>
        <v>1.8807000000000074E-2</v>
      </c>
      <c r="N2941" s="11">
        <v>0</v>
      </c>
      <c r="P2941" s="9">
        <f>0.5*N2941/1000</f>
        <v>0</v>
      </c>
      <c r="Q2941" s="9">
        <f>P2941+O2941</f>
        <v>0</v>
      </c>
      <c r="R2941" s="11">
        <v>0</v>
      </c>
      <c r="T2941" s="9">
        <f>0.5*R2941</f>
        <v>0</v>
      </c>
      <c r="U2941" s="9">
        <f>T2941+S2941</f>
        <v>0</v>
      </c>
      <c r="V2941" s="9">
        <f>(Q2941+U2941)/(0.944*1000)</f>
        <v>0</v>
      </c>
    </row>
    <row r="2942" spans="1:22" x14ac:dyDescent="0.3">
      <c r="A2942" s="14">
        <v>2953</v>
      </c>
      <c r="B2942" s="14" t="s">
        <v>96</v>
      </c>
      <c r="C2942" s="14" t="s">
        <v>13510</v>
      </c>
      <c r="D2942" s="14" t="s">
        <v>13504</v>
      </c>
      <c r="E2942" s="14" t="s">
        <v>2</v>
      </c>
      <c r="F2942" s="14">
        <v>6</v>
      </c>
      <c r="G2942" s="14">
        <v>1.26</v>
      </c>
      <c r="H2942" s="15">
        <v>0.53900000000000003</v>
      </c>
      <c r="I2942" s="15">
        <f>M2942-V2942</f>
        <v>3.464512711864412E-2</v>
      </c>
      <c r="J2942" s="14"/>
      <c r="K2942" s="13"/>
      <c r="L2942" s="9">
        <f>1.05*0.63</f>
        <v>0.66150000000000009</v>
      </c>
      <c r="M2942" s="11">
        <f>L2942-H2942</f>
        <v>0.12250000000000005</v>
      </c>
      <c r="N2942" s="11">
        <v>0</v>
      </c>
      <c r="P2942" s="9">
        <f>0.5*N2942/1000</f>
        <v>0</v>
      </c>
      <c r="Q2942" s="9">
        <f>P2942+O2942</f>
        <v>0</v>
      </c>
      <c r="R2942" s="11">
        <v>110.58</v>
      </c>
      <c r="S2942" s="9">
        <f>0.75*R2942</f>
        <v>82.935000000000002</v>
      </c>
      <c r="U2942" s="9">
        <f>T2942+S2942</f>
        <v>82.935000000000002</v>
      </c>
      <c r="V2942" s="9">
        <f>(Q2942+U2942)/(0.944*1000)</f>
        <v>8.7854872881355933E-2</v>
      </c>
    </row>
    <row r="2943" spans="1:22" x14ac:dyDescent="0.3">
      <c r="A2943" s="14">
        <v>2954</v>
      </c>
      <c r="B2943" s="14" t="s">
        <v>97</v>
      </c>
      <c r="C2943" s="14" t="s">
        <v>13510</v>
      </c>
      <c r="D2943" s="14" t="s">
        <v>13504</v>
      </c>
      <c r="E2943" s="14" t="s">
        <v>2</v>
      </c>
      <c r="F2943" s="14">
        <v>6</v>
      </c>
      <c r="G2943" s="14">
        <v>1.26</v>
      </c>
      <c r="H2943" s="15">
        <v>0.72272999999999998</v>
      </c>
      <c r="I2943" s="16" t="s">
        <v>13516</v>
      </c>
      <c r="J2943" s="14"/>
      <c r="K2943" s="13"/>
      <c r="L2943" s="9">
        <f>1.05*0.63</f>
        <v>0.66150000000000009</v>
      </c>
      <c r="M2943" s="11">
        <f>L2943-H2943</f>
        <v>-6.1229999999999896E-2</v>
      </c>
      <c r="N2943" s="11">
        <v>0</v>
      </c>
      <c r="P2943" s="9">
        <f>0.5*N2943/1000</f>
        <v>0</v>
      </c>
      <c r="Q2943" s="9">
        <f>P2943+O2943</f>
        <v>0</v>
      </c>
      <c r="R2943" s="11">
        <v>0</v>
      </c>
      <c r="T2943" s="9">
        <f>0.5*R2943</f>
        <v>0</v>
      </c>
      <c r="U2943" s="9">
        <f>T2943+S2943</f>
        <v>0</v>
      </c>
      <c r="V2943" s="9">
        <f>(Q2943+U2943)/(0.944*1000)</f>
        <v>0</v>
      </c>
    </row>
    <row r="2944" spans="1:22" x14ac:dyDescent="0.3">
      <c r="A2944" s="14">
        <v>2955</v>
      </c>
      <c r="B2944" s="14" t="s">
        <v>98</v>
      </c>
      <c r="C2944" s="14" t="s">
        <v>13510</v>
      </c>
      <c r="D2944" s="14" t="s">
        <v>13504</v>
      </c>
      <c r="E2944" s="14" t="s">
        <v>2</v>
      </c>
      <c r="F2944" s="14">
        <v>6</v>
      </c>
      <c r="G2944" s="14">
        <v>1.26</v>
      </c>
      <c r="H2944" s="15">
        <v>0.57599999999999996</v>
      </c>
      <c r="I2944" s="15">
        <f>M2944-V2944</f>
        <v>7.7555084745762837E-2</v>
      </c>
      <c r="J2944" s="14"/>
      <c r="K2944" s="13"/>
      <c r="L2944" s="9">
        <f>1.05*0.63</f>
        <v>0.66150000000000009</v>
      </c>
      <c r="M2944" s="11">
        <f>L2944-H2944</f>
        <v>8.5500000000000131E-2</v>
      </c>
      <c r="N2944" s="11">
        <v>0</v>
      </c>
      <c r="P2944" s="9">
        <f>0.5*N2944/1000</f>
        <v>0</v>
      </c>
      <c r="Q2944" s="9">
        <f>P2944+O2944</f>
        <v>0</v>
      </c>
      <c r="R2944" s="11">
        <v>15</v>
      </c>
      <c r="T2944" s="9">
        <f>0.5*R2944</f>
        <v>7.5</v>
      </c>
      <c r="U2944" s="9">
        <f>T2944+S2944</f>
        <v>7.5</v>
      </c>
      <c r="V2944" s="9">
        <f>(Q2944+U2944)/(0.944*1000)</f>
        <v>7.9449152542372878E-3</v>
      </c>
    </row>
    <row r="2945" spans="1:22" x14ac:dyDescent="0.3">
      <c r="A2945" s="14">
        <v>2956</v>
      </c>
      <c r="B2945" s="14" t="s">
        <v>99</v>
      </c>
      <c r="C2945" s="14" t="s">
        <v>13510</v>
      </c>
      <c r="D2945" s="14" t="s">
        <v>13504</v>
      </c>
      <c r="E2945" s="14" t="s">
        <v>2</v>
      </c>
      <c r="F2945" s="14">
        <v>6</v>
      </c>
      <c r="G2945" s="14">
        <v>1.03</v>
      </c>
      <c r="H2945" s="15">
        <v>0.40585299999999996</v>
      </c>
      <c r="I2945" s="15">
        <f>M2945-V2945</f>
        <v>1.4147000000000076E-2</v>
      </c>
      <c r="J2945" s="14"/>
      <c r="K2945" s="13"/>
      <c r="L2945" s="9">
        <f>1.05*0.4</f>
        <v>0.42000000000000004</v>
      </c>
      <c r="M2945" s="11">
        <f>L2945-H2945</f>
        <v>1.4147000000000076E-2</v>
      </c>
      <c r="N2945" s="11">
        <v>0</v>
      </c>
      <c r="P2945" s="9">
        <f>0.5*N2945/1000</f>
        <v>0</v>
      </c>
      <c r="Q2945" s="9">
        <f>P2945+O2945</f>
        <v>0</v>
      </c>
      <c r="R2945" s="11">
        <v>0</v>
      </c>
      <c r="T2945" s="9">
        <f>0.5*R2945</f>
        <v>0</v>
      </c>
      <c r="U2945" s="9">
        <f>T2945+S2945</f>
        <v>0</v>
      </c>
      <c r="V2945" s="9">
        <f>(Q2945+U2945)/(0.944*1000)</f>
        <v>0</v>
      </c>
    </row>
    <row r="2946" spans="1:22" x14ac:dyDescent="0.3">
      <c r="A2946" s="14">
        <v>2957</v>
      </c>
      <c r="B2946" s="14" t="s">
        <v>100</v>
      </c>
      <c r="C2946" s="14" t="s">
        <v>13510</v>
      </c>
      <c r="D2946" s="14" t="s">
        <v>13504</v>
      </c>
      <c r="E2946" s="14" t="s">
        <v>2</v>
      </c>
      <c r="F2946" s="14">
        <v>6</v>
      </c>
      <c r="G2946" s="14">
        <v>0.8</v>
      </c>
      <c r="H2946" s="15">
        <v>0.52397399999999994</v>
      </c>
      <c r="I2946" s="16" t="s">
        <v>13516</v>
      </c>
      <c r="J2946" s="14"/>
      <c r="K2946" s="13"/>
      <c r="L2946" s="9">
        <f>1.05*0.4</f>
        <v>0.42000000000000004</v>
      </c>
      <c r="M2946" s="11">
        <f>L2946-H2946</f>
        <v>-0.1039739999999999</v>
      </c>
      <c r="N2946" s="11">
        <v>0</v>
      </c>
      <c r="P2946" s="9">
        <f>0.5*N2946/1000</f>
        <v>0</v>
      </c>
      <c r="Q2946" s="9">
        <f>P2946+O2946</f>
        <v>0</v>
      </c>
      <c r="R2946" s="11">
        <v>0</v>
      </c>
      <c r="T2946" s="9">
        <f>0.5*R2946</f>
        <v>0</v>
      </c>
      <c r="U2946" s="9">
        <f>T2946+S2946</f>
        <v>0</v>
      </c>
      <c r="V2946" s="9">
        <f>(Q2946+U2946)/(0.944*1000)</f>
        <v>0</v>
      </c>
    </row>
    <row r="2947" spans="1:22" x14ac:dyDescent="0.3">
      <c r="A2947" s="14">
        <v>2958</v>
      </c>
      <c r="B2947" s="14" t="s">
        <v>101</v>
      </c>
      <c r="C2947" s="14" t="s">
        <v>13510</v>
      </c>
      <c r="D2947" s="14" t="s">
        <v>13504</v>
      </c>
      <c r="E2947" s="14" t="s">
        <v>2</v>
      </c>
      <c r="F2947" s="14">
        <v>6</v>
      </c>
      <c r="G2947" s="14">
        <v>1.26</v>
      </c>
      <c r="H2947" s="15">
        <v>0.70656803370786525</v>
      </c>
      <c r="I2947" s="16" t="s">
        <v>13516</v>
      </c>
      <c r="J2947" s="14"/>
      <c r="K2947" s="13"/>
      <c r="L2947" s="9">
        <f>1.05*0.63</f>
        <v>0.66150000000000009</v>
      </c>
      <c r="M2947" s="11">
        <f>L2947-H2947</f>
        <v>-4.5068033707865163E-2</v>
      </c>
      <c r="N2947" s="11">
        <v>0</v>
      </c>
      <c r="P2947" s="9">
        <f>0.5*N2947/1000</f>
        <v>0</v>
      </c>
      <c r="Q2947" s="9">
        <f>P2947+O2947</f>
        <v>0</v>
      </c>
      <c r="R2947" s="11">
        <v>0</v>
      </c>
      <c r="T2947" s="9">
        <f>0.5*R2947</f>
        <v>0</v>
      </c>
      <c r="U2947" s="9">
        <f>T2947+S2947</f>
        <v>0</v>
      </c>
      <c r="V2947" s="9">
        <f>(Q2947+U2947)/(0.944*1000)</f>
        <v>0</v>
      </c>
    </row>
    <row r="2948" spans="1:22" x14ac:dyDescent="0.3">
      <c r="A2948" s="14">
        <v>2959</v>
      </c>
      <c r="B2948" s="14" t="s">
        <v>102</v>
      </c>
      <c r="C2948" s="14" t="s">
        <v>13510</v>
      </c>
      <c r="D2948" s="14" t="s">
        <v>13504</v>
      </c>
      <c r="E2948" s="14" t="s">
        <v>2</v>
      </c>
      <c r="F2948" s="14">
        <v>6</v>
      </c>
      <c r="G2948" s="14">
        <v>0.8</v>
      </c>
      <c r="H2948" s="15">
        <v>0.44927499999999998</v>
      </c>
      <c r="I2948" s="16" t="s">
        <v>13516</v>
      </c>
      <c r="J2948" s="14"/>
      <c r="K2948" s="13"/>
      <c r="L2948" s="9">
        <f>1.05*0.4</f>
        <v>0.42000000000000004</v>
      </c>
      <c r="M2948" s="11">
        <f>L2948-H2948</f>
        <v>-2.927499999999994E-2</v>
      </c>
      <c r="N2948" s="11">
        <v>0</v>
      </c>
      <c r="P2948" s="9">
        <f>0.5*N2948/1000</f>
        <v>0</v>
      </c>
      <c r="Q2948" s="9">
        <f>P2948+O2948</f>
        <v>0</v>
      </c>
      <c r="R2948" s="11">
        <v>0</v>
      </c>
      <c r="T2948" s="9">
        <f>0.5*R2948</f>
        <v>0</v>
      </c>
      <c r="U2948" s="9">
        <f>T2948+S2948</f>
        <v>0</v>
      </c>
      <c r="V2948" s="9">
        <f>(Q2948+U2948)/(0.944*1000)</f>
        <v>0</v>
      </c>
    </row>
    <row r="2949" spans="1:22" x14ac:dyDescent="0.3">
      <c r="A2949" s="14">
        <v>2960</v>
      </c>
      <c r="B2949" s="14" t="s">
        <v>103</v>
      </c>
      <c r="C2949" s="14" t="s">
        <v>13510</v>
      </c>
      <c r="D2949" s="14" t="s">
        <v>13504</v>
      </c>
      <c r="E2949" s="14" t="s">
        <v>2</v>
      </c>
      <c r="F2949" s="14">
        <v>6</v>
      </c>
      <c r="G2949" s="14">
        <v>0.65</v>
      </c>
      <c r="H2949" s="15">
        <v>0.31247000000000003</v>
      </c>
      <c r="I2949" s="16" t="s">
        <v>13516</v>
      </c>
      <c r="J2949" s="14"/>
      <c r="K2949" s="13"/>
      <c r="L2949" s="9">
        <f>1.05*0.25</f>
        <v>0.26250000000000001</v>
      </c>
      <c r="M2949" s="11">
        <f>L2949-H2949</f>
        <v>-4.9970000000000014E-2</v>
      </c>
      <c r="N2949" s="11">
        <v>0</v>
      </c>
      <c r="P2949" s="9">
        <f>0.5*N2949/1000</f>
        <v>0</v>
      </c>
      <c r="Q2949" s="9">
        <f>P2949+O2949</f>
        <v>0</v>
      </c>
      <c r="R2949" s="11">
        <v>0</v>
      </c>
      <c r="T2949" s="9">
        <f>0.5*R2949</f>
        <v>0</v>
      </c>
      <c r="U2949" s="9">
        <f>T2949+S2949</f>
        <v>0</v>
      </c>
      <c r="V2949" s="9">
        <f>(Q2949+U2949)/(0.944*1000)</f>
        <v>0</v>
      </c>
    </row>
    <row r="2950" spans="1:22" x14ac:dyDescent="0.3">
      <c r="A2950" s="14">
        <v>2961</v>
      </c>
      <c r="B2950" s="14" t="s">
        <v>104</v>
      </c>
      <c r="C2950" s="14" t="s">
        <v>13510</v>
      </c>
      <c r="D2950" s="14" t="s">
        <v>13504</v>
      </c>
      <c r="E2950" s="14" t="s">
        <v>2</v>
      </c>
      <c r="F2950" s="14">
        <v>6</v>
      </c>
      <c r="G2950" s="14">
        <v>0.8</v>
      </c>
      <c r="H2950" s="15">
        <v>0.4</v>
      </c>
      <c r="I2950" s="15">
        <f>M2950-V2950</f>
        <v>2.0000000000000018E-2</v>
      </c>
      <c r="J2950" s="14"/>
      <c r="K2950" s="13"/>
      <c r="L2950" s="9">
        <f>1.05*0.4</f>
        <v>0.42000000000000004</v>
      </c>
      <c r="M2950" s="11">
        <f>L2950-H2950</f>
        <v>2.0000000000000018E-2</v>
      </c>
      <c r="N2950" s="11">
        <v>0</v>
      </c>
      <c r="P2950" s="9">
        <f>0.5*N2950/1000</f>
        <v>0</v>
      </c>
      <c r="Q2950" s="9">
        <f>P2950+O2950</f>
        <v>0</v>
      </c>
      <c r="R2950" s="11">
        <v>0</v>
      </c>
      <c r="T2950" s="9">
        <f>0.5*R2950</f>
        <v>0</v>
      </c>
      <c r="U2950" s="9">
        <f>T2950+S2950</f>
        <v>0</v>
      </c>
      <c r="V2950" s="9">
        <f>(Q2950+U2950)/(0.944*1000)</f>
        <v>0</v>
      </c>
    </row>
    <row r="2951" spans="1:22" x14ac:dyDescent="0.3">
      <c r="A2951" s="14">
        <v>2962</v>
      </c>
      <c r="B2951" s="14" t="s">
        <v>105</v>
      </c>
      <c r="C2951" s="14" t="s">
        <v>13510</v>
      </c>
      <c r="D2951" s="14" t="s">
        <v>13504</v>
      </c>
      <c r="E2951" s="14" t="s">
        <v>2</v>
      </c>
      <c r="F2951" s="14">
        <v>6</v>
      </c>
      <c r="G2951" s="14">
        <v>0.56000000000000005</v>
      </c>
      <c r="H2951" s="15">
        <v>0.23200000000000001</v>
      </c>
      <c r="I2951" s="16" t="s">
        <v>13516</v>
      </c>
      <c r="J2951" s="14"/>
      <c r="K2951" s="13"/>
      <c r="L2951" s="9">
        <f>1.05*0.16</f>
        <v>0.16800000000000001</v>
      </c>
      <c r="M2951" s="11">
        <f>L2951-H2951</f>
        <v>-6.4000000000000001E-2</v>
      </c>
      <c r="N2951" s="11">
        <v>0</v>
      </c>
      <c r="P2951" s="9">
        <f>0.5*N2951/1000</f>
        <v>0</v>
      </c>
      <c r="Q2951" s="9">
        <f>P2951+O2951</f>
        <v>0</v>
      </c>
      <c r="R2951" s="11">
        <v>0</v>
      </c>
      <c r="T2951" s="9">
        <f>0.5*R2951</f>
        <v>0</v>
      </c>
      <c r="U2951" s="9">
        <f>T2951+S2951</f>
        <v>0</v>
      </c>
      <c r="V2951" s="9">
        <f>(Q2951+U2951)/(0.944*1000)</f>
        <v>0</v>
      </c>
    </row>
    <row r="2952" spans="1:22" x14ac:dyDescent="0.3">
      <c r="A2952" s="14">
        <v>2963</v>
      </c>
      <c r="B2952" s="14" t="s">
        <v>106</v>
      </c>
      <c r="C2952" s="14" t="s">
        <v>13510</v>
      </c>
      <c r="D2952" s="14" t="s">
        <v>13504</v>
      </c>
      <c r="E2952" s="14" t="s">
        <v>2</v>
      </c>
      <c r="F2952" s="14">
        <v>6</v>
      </c>
      <c r="G2952" s="14">
        <v>1.26</v>
      </c>
      <c r="H2952" s="15">
        <v>0.836426</v>
      </c>
      <c r="I2952" s="16" t="s">
        <v>13516</v>
      </c>
      <c r="J2952" s="14"/>
      <c r="K2952" s="13"/>
      <c r="L2952" s="9">
        <f>1.05*0.63</f>
        <v>0.66150000000000009</v>
      </c>
      <c r="M2952" s="11">
        <f>L2952-H2952</f>
        <v>-0.17492599999999991</v>
      </c>
      <c r="N2952" s="11">
        <v>0</v>
      </c>
      <c r="P2952" s="9">
        <f>0.5*N2952/1000</f>
        <v>0</v>
      </c>
      <c r="Q2952" s="9">
        <f>P2952+O2952</f>
        <v>0</v>
      </c>
      <c r="R2952" s="11">
        <v>0</v>
      </c>
      <c r="T2952" s="9">
        <f>0.5*R2952</f>
        <v>0</v>
      </c>
      <c r="U2952" s="9">
        <f>T2952+S2952</f>
        <v>0</v>
      </c>
      <c r="V2952" s="9">
        <f>(Q2952+U2952)/(0.944*1000)</f>
        <v>0</v>
      </c>
    </row>
    <row r="2953" spans="1:22" x14ac:dyDescent="0.3">
      <c r="A2953" s="14">
        <v>2964</v>
      </c>
      <c r="B2953" s="14" t="s">
        <v>107</v>
      </c>
      <c r="C2953" s="14" t="s">
        <v>13510</v>
      </c>
      <c r="D2953" s="14" t="s">
        <v>13504</v>
      </c>
      <c r="E2953" s="14" t="s">
        <v>2</v>
      </c>
      <c r="F2953" s="14">
        <v>6</v>
      </c>
      <c r="G2953" s="14">
        <v>0.8</v>
      </c>
      <c r="H2953" s="15">
        <v>0.470082</v>
      </c>
      <c r="I2953" s="16" t="s">
        <v>13516</v>
      </c>
      <c r="J2953" s="14"/>
      <c r="K2953" s="13"/>
      <c r="L2953" s="9">
        <f>1.05*0.4</f>
        <v>0.42000000000000004</v>
      </c>
      <c r="M2953" s="11">
        <f>L2953-H2953</f>
        <v>-5.008199999999996E-2</v>
      </c>
      <c r="N2953" s="11">
        <v>0</v>
      </c>
      <c r="P2953" s="9">
        <f>0.5*N2953/1000</f>
        <v>0</v>
      </c>
      <c r="Q2953" s="9">
        <f>P2953+O2953</f>
        <v>0</v>
      </c>
      <c r="R2953" s="11">
        <v>0</v>
      </c>
      <c r="T2953" s="9">
        <f>0.5*R2953</f>
        <v>0</v>
      </c>
      <c r="U2953" s="9">
        <f>T2953+S2953</f>
        <v>0</v>
      </c>
      <c r="V2953" s="9">
        <f>(Q2953+U2953)/(0.944*1000)</f>
        <v>0</v>
      </c>
    </row>
    <row r="2954" spans="1:22" x14ac:dyDescent="0.3">
      <c r="A2954" s="14">
        <v>2965</v>
      </c>
      <c r="B2954" s="14" t="s">
        <v>108</v>
      </c>
      <c r="C2954" s="14" t="s">
        <v>13510</v>
      </c>
      <c r="D2954" s="14" t="s">
        <v>13504</v>
      </c>
      <c r="E2954" s="14" t="s">
        <v>2</v>
      </c>
      <c r="F2954" s="14">
        <v>6</v>
      </c>
      <c r="G2954" s="14">
        <v>0.8</v>
      </c>
      <c r="H2954" s="15">
        <v>0.44868999999999998</v>
      </c>
      <c r="I2954" s="16" t="s">
        <v>13516</v>
      </c>
      <c r="J2954" s="14"/>
      <c r="K2954" s="13"/>
      <c r="L2954" s="9">
        <f>1.05*0.4</f>
        <v>0.42000000000000004</v>
      </c>
      <c r="M2954" s="11">
        <f>L2954-H2954</f>
        <v>-2.8689999999999938E-2</v>
      </c>
      <c r="N2954" s="11">
        <v>0</v>
      </c>
      <c r="P2954" s="9">
        <f>0.5*N2954/1000</f>
        <v>0</v>
      </c>
      <c r="Q2954" s="9">
        <f>P2954+O2954</f>
        <v>0</v>
      </c>
      <c r="R2954" s="11">
        <v>0</v>
      </c>
      <c r="T2954" s="9">
        <f>0.5*R2954</f>
        <v>0</v>
      </c>
      <c r="U2954" s="9">
        <f>T2954+S2954</f>
        <v>0</v>
      </c>
      <c r="V2954" s="9">
        <f>(Q2954+U2954)/(0.944*1000)</f>
        <v>0</v>
      </c>
    </row>
    <row r="2955" spans="1:22" x14ac:dyDescent="0.3">
      <c r="A2955" s="14">
        <v>2966</v>
      </c>
      <c r="B2955" s="14" t="s">
        <v>109</v>
      </c>
      <c r="C2955" s="14" t="s">
        <v>13510</v>
      </c>
      <c r="D2955" s="14" t="s">
        <v>13504</v>
      </c>
      <c r="E2955" s="14" t="s">
        <v>2</v>
      </c>
      <c r="F2955" s="14">
        <v>6</v>
      </c>
      <c r="G2955" s="14">
        <v>0.25</v>
      </c>
      <c r="H2955" s="15">
        <v>6.9028999999999993E-2</v>
      </c>
      <c r="I2955" s="15">
        <f>M2955-V2955</f>
        <v>0.193471</v>
      </c>
      <c r="J2955" s="14"/>
      <c r="K2955" s="13"/>
      <c r="L2955" s="9">
        <f>G2955*1.05</f>
        <v>0.26250000000000001</v>
      </c>
      <c r="M2955" s="11">
        <f>L2955-H2955</f>
        <v>0.193471</v>
      </c>
      <c r="N2955" s="11">
        <v>0</v>
      </c>
      <c r="P2955" s="9">
        <f>0.5*N2955/1000</f>
        <v>0</v>
      </c>
      <c r="Q2955" s="9">
        <f>P2955+O2955</f>
        <v>0</v>
      </c>
      <c r="R2955" s="11">
        <v>0</v>
      </c>
      <c r="T2955" s="9">
        <f>0.5*R2955</f>
        <v>0</v>
      </c>
      <c r="U2955" s="9">
        <f>T2955+S2955</f>
        <v>0</v>
      </c>
      <c r="V2955" s="9">
        <f>(Q2955+U2955)/(0.944*1000)</f>
        <v>0</v>
      </c>
    </row>
    <row r="2956" spans="1:22" x14ac:dyDescent="0.3">
      <c r="A2956" s="14">
        <v>2967</v>
      </c>
      <c r="B2956" s="14" t="s">
        <v>110</v>
      </c>
      <c r="C2956" s="14" t="s">
        <v>13510</v>
      </c>
      <c r="D2956" s="14" t="s">
        <v>13504</v>
      </c>
      <c r="E2956" s="14" t="s">
        <v>2</v>
      </c>
      <c r="F2956" s="14">
        <v>6</v>
      </c>
      <c r="G2956" s="14">
        <v>0.5</v>
      </c>
      <c r="H2956" s="15">
        <v>0.30749300000000002</v>
      </c>
      <c r="I2956" s="16" t="s">
        <v>13516</v>
      </c>
      <c r="J2956" s="14"/>
      <c r="K2956" s="13"/>
      <c r="L2956" s="9">
        <f>G2956/2*1.05</f>
        <v>0.26250000000000001</v>
      </c>
      <c r="M2956" s="11">
        <f>L2956-H2956</f>
        <v>-4.4993000000000005E-2</v>
      </c>
      <c r="N2956" s="11">
        <v>0</v>
      </c>
      <c r="P2956" s="9">
        <f>0.5*N2956/1000</f>
        <v>0</v>
      </c>
      <c r="Q2956" s="9">
        <f>P2956+O2956</f>
        <v>0</v>
      </c>
      <c r="R2956" s="11">
        <v>0</v>
      </c>
      <c r="T2956" s="9">
        <f>0.5*R2956</f>
        <v>0</v>
      </c>
      <c r="U2956" s="9">
        <f>T2956+S2956</f>
        <v>0</v>
      </c>
      <c r="V2956" s="9">
        <f>(Q2956+U2956)/(0.944*1000)</f>
        <v>0</v>
      </c>
    </row>
    <row r="2957" spans="1:22" x14ac:dyDescent="0.3">
      <c r="A2957" s="14">
        <v>2968</v>
      </c>
      <c r="B2957" s="14" t="s">
        <v>8939</v>
      </c>
      <c r="C2957" s="14" t="s">
        <v>13510</v>
      </c>
      <c r="D2957" s="14" t="s">
        <v>13504</v>
      </c>
      <c r="E2957" s="14" t="s">
        <v>2</v>
      </c>
      <c r="F2957" s="14">
        <v>6</v>
      </c>
      <c r="G2957" s="14">
        <v>0.72</v>
      </c>
      <c r="H2957" s="15">
        <v>0.42799999999999999</v>
      </c>
      <c r="I2957" s="16" t="s">
        <v>13516</v>
      </c>
      <c r="J2957" s="14"/>
      <c r="K2957" s="13"/>
      <c r="L2957" s="9">
        <f>1.05*0.32</f>
        <v>0.33600000000000002</v>
      </c>
      <c r="M2957" s="11">
        <f>L2957-H2957</f>
        <v>-9.1999999999999971E-2</v>
      </c>
      <c r="N2957" s="11">
        <v>0</v>
      </c>
      <c r="P2957" s="9">
        <f>0.5*N2957/1000</f>
        <v>0</v>
      </c>
      <c r="Q2957" s="9">
        <f>P2957+O2957</f>
        <v>0</v>
      </c>
      <c r="R2957" s="11">
        <v>0</v>
      </c>
      <c r="T2957" s="9">
        <f>0.5*R2957</f>
        <v>0</v>
      </c>
      <c r="U2957" s="9">
        <f>T2957+S2957</f>
        <v>0</v>
      </c>
      <c r="V2957" s="9">
        <f>(Q2957+U2957)/(0.944*1000)</f>
        <v>0</v>
      </c>
    </row>
    <row r="2958" spans="1:22" x14ac:dyDescent="0.3">
      <c r="A2958" s="14">
        <v>2969</v>
      </c>
      <c r="B2958" s="14" t="s">
        <v>111</v>
      </c>
      <c r="C2958" s="14" t="s">
        <v>13510</v>
      </c>
      <c r="D2958" s="14" t="s">
        <v>13504</v>
      </c>
      <c r="E2958" s="14" t="s">
        <v>2</v>
      </c>
      <c r="F2958" s="14">
        <v>6</v>
      </c>
      <c r="G2958" s="14">
        <v>0.8</v>
      </c>
      <c r="H2958" s="15">
        <v>0.46853200000000006</v>
      </c>
      <c r="I2958" s="16" t="s">
        <v>13516</v>
      </c>
      <c r="J2958" s="14"/>
      <c r="K2958" s="13"/>
      <c r="L2958" s="9">
        <f>1.05*0.4</f>
        <v>0.42000000000000004</v>
      </c>
      <c r="M2958" s="11">
        <f>L2958-H2958</f>
        <v>-4.853200000000002E-2</v>
      </c>
      <c r="N2958" s="11">
        <v>0</v>
      </c>
      <c r="P2958" s="9">
        <f>0.5*N2958/1000</f>
        <v>0</v>
      </c>
      <c r="Q2958" s="9">
        <f>P2958+O2958</f>
        <v>0</v>
      </c>
      <c r="R2958" s="11">
        <v>0</v>
      </c>
      <c r="T2958" s="9">
        <f>0.5*R2958</f>
        <v>0</v>
      </c>
      <c r="U2958" s="9">
        <f>T2958+S2958</f>
        <v>0</v>
      </c>
      <c r="V2958" s="9">
        <f>(Q2958+U2958)/(0.944*1000)</f>
        <v>0</v>
      </c>
    </row>
    <row r="2959" spans="1:22" x14ac:dyDescent="0.3">
      <c r="A2959" s="14">
        <v>2970</v>
      </c>
      <c r="B2959" s="14" t="s">
        <v>112</v>
      </c>
      <c r="C2959" s="14" t="s">
        <v>13510</v>
      </c>
      <c r="D2959" s="14" t="s">
        <v>13504</v>
      </c>
      <c r="E2959" s="14" t="s">
        <v>2</v>
      </c>
      <c r="F2959" s="14">
        <v>6</v>
      </c>
      <c r="G2959" s="14">
        <v>1.26</v>
      </c>
      <c r="H2959" s="15">
        <v>0.73737432584269669</v>
      </c>
      <c r="I2959" s="16" t="s">
        <v>13516</v>
      </c>
      <c r="J2959" s="14"/>
      <c r="K2959" s="13"/>
      <c r="L2959" s="9">
        <f>1.05*0.63</f>
        <v>0.66150000000000009</v>
      </c>
      <c r="M2959" s="11">
        <f>L2959-H2959</f>
        <v>-7.5874325842696599E-2</v>
      </c>
      <c r="N2959" s="11">
        <v>0</v>
      </c>
      <c r="P2959" s="9">
        <f>0.5*N2959/1000</f>
        <v>0</v>
      </c>
      <c r="Q2959" s="9">
        <f>P2959+O2959</f>
        <v>0</v>
      </c>
      <c r="R2959" s="11">
        <v>0</v>
      </c>
      <c r="T2959" s="9">
        <f>0.5*R2959</f>
        <v>0</v>
      </c>
      <c r="U2959" s="9">
        <f>T2959+S2959</f>
        <v>0</v>
      </c>
      <c r="V2959" s="9">
        <f>(Q2959+U2959)/(0.944*1000)</f>
        <v>0</v>
      </c>
    </row>
    <row r="2960" spans="1:22" x14ac:dyDescent="0.3">
      <c r="A2960" s="14">
        <v>2971</v>
      </c>
      <c r="B2960" s="14" t="s">
        <v>113</v>
      </c>
      <c r="C2960" s="14" t="s">
        <v>13510</v>
      </c>
      <c r="D2960" s="14" t="s">
        <v>13504</v>
      </c>
      <c r="E2960" s="14" t="s">
        <v>2</v>
      </c>
      <c r="F2960" s="14">
        <v>6</v>
      </c>
      <c r="G2960" s="14">
        <v>0.315</v>
      </c>
      <c r="H2960" s="15">
        <v>4.4519999999999983E-2</v>
      </c>
      <c r="I2960" s="15">
        <f>M2960-V2960</f>
        <v>0.28623000000000004</v>
      </c>
      <c r="J2960" s="14"/>
      <c r="K2960" s="13"/>
      <c r="L2960" s="9">
        <f>G2960*1.05</f>
        <v>0.33075000000000004</v>
      </c>
      <c r="M2960" s="11">
        <f>L2960-H2960</f>
        <v>0.28623000000000004</v>
      </c>
      <c r="N2960" s="11">
        <v>0</v>
      </c>
      <c r="P2960" s="9">
        <f>0.5*N2960/1000</f>
        <v>0</v>
      </c>
      <c r="Q2960" s="9">
        <f>P2960+O2960</f>
        <v>0</v>
      </c>
      <c r="R2960" s="11">
        <v>0</v>
      </c>
      <c r="T2960" s="9">
        <f>0.5*R2960</f>
        <v>0</v>
      </c>
      <c r="U2960" s="9">
        <f>T2960+S2960</f>
        <v>0</v>
      </c>
      <c r="V2960" s="9">
        <f>(Q2960+U2960)/(0.944*1000)</f>
        <v>0</v>
      </c>
    </row>
    <row r="2961" spans="1:22" x14ac:dyDescent="0.3">
      <c r="A2961" s="14">
        <v>2972</v>
      </c>
      <c r="B2961" s="14" t="s">
        <v>8940</v>
      </c>
      <c r="C2961" s="14" t="s">
        <v>13510</v>
      </c>
      <c r="D2961" s="14" t="s">
        <v>13504</v>
      </c>
      <c r="E2961" s="14" t="s">
        <v>2</v>
      </c>
      <c r="F2961" s="14">
        <v>6</v>
      </c>
      <c r="G2961" s="14">
        <v>1.26</v>
      </c>
      <c r="H2961" s="15">
        <v>0.73723400000000006</v>
      </c>
      <c r="I2961" s="16" t="s">
        <v>13516</v>
      </c>
      <c r="J2961" s="14"/>
      <c r="K2961" s="13"/>
      <c r="L2961" s="9">
        <f>1.05*0.63</f>
        <v>0.66150000000000009</v>
      </c>
      <c r="M2961" s="11">
        <f>L2961-H2961</f>
        <v>-7.5733999999999968E-2</v>
      </c>
      <c r="N2961" s="11">
        <v>0</v>
      </c>
      <c r="P2961" s="9">
        <f>0.5*N2961/1000</f>
        <v>0</v>
      </c>
      <c r="Q2961" s="9">
        <f>P2961+O2961</f>
        <v>0</v>
      </c>
      <c r="R2961" s="11">
        <v>0</v>
      </c>
      <c r="T2961" s="9">
        <f>0.5*R2961</f>
        <v>0</v>
      </c>
      <c r="U2961" s="9">
        <f>T2961+S2961</f>
        <v>0</v>
      </c>
      <c r="V2961" s="9">
        <f>(Q2961+U2961)/(0.944*1000)</f>
        <v>0</v>
      </c>
    </row>
    <row r="2962" spans="1:22" x14ac:dyDescent="0.3">
      <c r="A2962" s="14">
        <v>2973</v>
      </c>
      <c r="B2962" s="14" t="s">
        <v>114</v>
      </c>
      <c r="C2962" s="14" t="s">
        <v>13510</v>
      </c>
      <c r="D2962" s="14" t="s">
        <v>13504</v>
      </c>
      <c r="E2962" s="14" t="s">
        <v>2</v>
      </c>
      <c r="F2962" s="14">
        <v>6</v>
      </c>
      <c r="G2962" s="14">
        <v>1.26</v>
      </c>
      <c r="H2962" s="15">
        <v>0.75473000000000001</v>
      </c>
      <c r="I2962" s="16" t="s">
        <v>13516</v>
      </c>
      <c r="J2962" s="14"/>
      <c r="K2962" s="13"/>
      <c r="L2962" s="9">
        <f>1.05*0.63</f>
        <v>0.66150000000000009</v>
      </c>
      <c r="M2962" s="11">
        <f>L2962-H2962</f>
        <v>-9.3229999999999924E-2</v>
      </c>
      <c r="N2962" s="11">
        <v>0</v>
      </c>
      <c r="P2962" s="9">
        <f>0.5*N2962/1000</f>
        <v>0</v>
      </c>
      <c r="Q2962" s="9">
        <f>P2962+O2962</f>
        <v>0</v>
      </c>
      <c r="R2962" s="11">
        <v>0</v>
      </c>
      <c r="T2962" s="9">
        <f>0.5*R2962</f>
        <v>0</v>
      </c>
      <c r="U2962" s="9">
        <f>T2962+S2962</f>
        <v>0</v>
      </c>
      <c r="V2962" s="9">
        <f>(Q2962+U2962)/(0.944*1000)</f>
        <v>0</v>
      </c>
    </row>
    <row r="2963" spans="1:22" x14ac:dyDescent="0.3">
      <c r="A2963" s="14">
        <v>2974</v>
      </c>
      <c r="B2963" s="14" t="s">
        <v>8941</v>
      </c>
      <c r="C2963" s="14" t="s">
        <v>13510</v>
      </c>
      <c r="D2963" s="14" t="s">
        <v>13504</v>
      </c>
      <c r="E2963" s="14" t="s">
        <v>2</v>
      </c>
      <c r="F2963" s="14">
        <v>6</v>
      </c>
      <c r="G2963" s="14">
        <v>1.26</v>
      </c>
      <c r="H2963" s="15">
        <v>0.66220000000000001</v>
      </c>
      <c r="I2963" s="16" t="s">
        <v>13516</v>
      </c>
      <c r="J2963" s="14"/>
      <c r="K2963" s="13"/>
      <c r="L2963" s="9">
        <f>1.05*0.63</f>
        <v>0.66150000000000009</v>
      </c>
      <c r="M2963" s="11">
        <f>L2963-H2963</f>
        <v>-6.9999999999992291E-4</v>
      </c>
      <c r="N2963" s="11">
        <v>0</v>
      </c>
      <c r="P2963" s="9">
        <f>0.5*N2963/1000</f>
        <v>0</v>
      </c>
      <c r="Q2963" s="9">
        <f>P2963+O2963</f>
        <v>0</v>
      </c>
      <c r="R2963" s="11">
        <v>0</v>
      </c>
      <c r="T2963" s="9">
        <f>0.5*R2963</f>
        <v>0</v>
      </c>
      <c r="U2963" s="9">
        <f>T2963+S2963</f>
        <v>0</v>
      </c>
      <c r="V2963" s="9">
        <f>(Q2963+U2963)/(0.944*1000)</f>
        <v>0</v>
      </c>
    </row>
    <row r="2964" spans="1:22" x14ac:dyDescent="0.3">
      <c r="A2964" s="14">
        <v>2975</v>
      </c>
      <c r="B2964" s="14" t="s">
        <v>115</v>
      </c>
      <c r="C2964" s="14" t="s">
        <v>13510</v>
      </c>
      <c r="D2964" s="14" t="s">
        <v>13504</v>
      </c>
      <c r="E2964" s="14" t="s">
        <v>2</v>
      </c>
      <c r="F2964" s="14">
        <v>6</v>
      </c>
      <c r="G2964" s="14">
        <v>0.8</v>
      </c>
      <c r="H2964" s="15">
        <v>0.46074999999999999</v>
      </c>
      <c r="I2964" s="16" t="s">
        <v>13516</v>
      </c>
      <c r="J2964" s="14"/>
      <c r="K2964" s="13"/>
      <c r="L2964" s="9">
        <f>1.05*0.4</f>
        <v>0.42000000000000004</v>
      </c>
      <c r="M2964" s="11">
        <f>L2964-H2964</f>
        <v>-4.0749999999999953E-2</v>
      </c>
      <c r="N2964" s="11">
        <v>0</v>
      </c>
      <c r="P2964" s="9">
        <f>0.5*N2964/1000</f>
        <v>0</v>
      </c>
      <c r="Q2964" s="9">
        <f>P2964+O2964</f>
        <v>0</v>
      </c>
      <c r="R2964" s="11">
        <v>0</v>
      </c>
      <c r="T2964" s="9">
        <f>0.5*R2964</f>
        <v>0</v>
      </c>
      <c r="U2964" s="9">
        <f>T2964+S2964</f>
        <v>0</v>
      </c>
      <c r="V2964" s="9">
        <f>(Q2964+U2964)/(0.944*1000)</f>
        <v>0</v>
      </c>
    </row>
    <row r="2965" spans="1:22" x14ac:dyDescent="0.3">
      <c r="A2965" s="14">
        <v>2976</v>
      </c>
      <c r="B2965" s="14" t="s">
        <v>116</v>
      </c>
      <c r="C2965" s="14" t="s">
        <v>13510</v>
      </c>
      <c r="D2965" s="14" t="s">
        <v>13504</v>
      </c>
      <c r="E2965" s="14" t="s">
        <v>2</v>
      </c>
      <c r="F2965" s="14">
        <v>6</v>
      </c>
      <c r="G2965" s="14">
        <v>0.51500000000000001</v>
      </c>
      <c r="H2965" s="15">
        <v>0.20985399999999998</v>
      </c>
      <c r="I2965" s="15">
        <f>M2965-V2965</f>
        <v>1.4600000000003499E-4</v>
      </c>
      <c r="J2965" s="14"/>
      <c r="K2965" s="13"/>
      <c r="L2965" s="9">
        <f>1.05*0.2</f>
        <v>0.21000000000000002</v>
      </c>
      <c r="M2965" s="11">
        <f>L2965-H2965</f>
        <v>1.4600000000003499E-4</v>
      </c>
      <c r="N2965" s="11">
        <v>0</v>
      </c>
      <c r="P2965" s="9">
        <f>0.5*N2965/1000</f>
        <v>0</v>
      </c>
      <c r="Q2965" s="9">
        <f>P2965+O2965</f>
        <v>0</v>
      </c>
      <c r="R2965" s="11">
        <v>0</v>
      </c>
      <c r="T2965" s="9">
        <f>0.5*R2965</f>
        <v>0</v>
      </c>
      <c r="U2965" s="9">
        <f>T2965+S2965</f>
        <v>0</v>
      </c>
      <c r="V2965" s="9">
        <f>(Q2965+U2965)/(0.944*1000)</f>
        <v>0</v>
      </c>
    </row>
    <row r="2966" spans="1:22" x14ac:dyDescent="0.3">
      <c r="A2966" s="14">
        <v>2977</v>
      </c>
      <c r="B2966" s="14" t="s">
        <v>117</v>
      </c>
      <c r="C2966" s="14" t="s">
        <v>13510</v>
      </c>
      <c r="D2966" s="14" t="s">
        <v>13504</v>
      </c>
      <c r="E2966" s="14" t="s">
        <v>2</v>
      </c>
      <c r="F2966" s="14">
        <v>6</v>
      </c>
      <c r="G2966" s="14">
        <v>0.5</v>
      </c>
      <c r="H2966" s="15">
        <v>0.31767399999999996</v>
      </c>
      <c r="I2966" s="16" t="s">
        <v>13516</v>
      </c>
      <c r="J2966" s="14"/>
      <c r="K2966" s="13"/>
      <c r="L2966" s="9">
        <f>G2966/2*1.05</f>
        <v>0.26250000000000001</v>
      </c>
      <c r="M2966" s="11">
        <f>L2966-H2966</f>
        <v>-5.5173999999999945E-2</v>
      </c>
      <c r="N2966" s="11">
        <v>0</v>
      </c>
      <c r="P2966" s="9">
        <f>0.5*N2966/1000</f>
        <v>0</v>
      </c>
      <c r="Q2966" s="9">
        <f>P2966+O2966</f>
        <v>0</v>
      </c>
      <c r="R2966" s="11">
        <v>0</v>
      </c>
      <c r="T2966" s="9">
        <f>0.5*R2966</f>
        <v>0</v>
      </c>
      <c r="U2966" s="9">
        <f>T2966+S2966</f>
        <v>0</v>
      </c>
      <c r="V2966" s="9">
        <f>(Q2966+U2966)/(0.944*1000)</f>
        <v>0</v>
      </c>
    </row>
    <row r="2967" spans="1:22" x14ac:dyDescent="0.3">
      <c r="A2967" s="14">
        <v>2978</v>
      </c>
      <c r="B2967" s="14" t="s">
        <v>118</v>
      </c>
      <c r="C2967" s="14" t="s">
        <v>13510</v>
      </c>
      <c r="D2967" s="14" t="s">
        <v>13504</v>
      </c>
      <c r="E2967" s="14" t="s">
        <v>2</v>
      </c>
      <c r="F2967" s="14">
        <v>6</v>
      </c>
      <c r="G2967" s="14">
        <v>0.8</v>
      </c>
      <c r="H2967" s="15">
        <v>0.44542399999999999</v>
      </c>
      <c r="I2967" s="16" t="s">
        <v>13516</v>
      </c>
      <c r="J2967" s="14"/>
      <c r="K2967" s="13"/>
      <c r="L2967" s="9">
        <f>1.05*0.4</f>
        <v>0.42000000000000004</v>
      </c>
      <c r="M2967" s="11">
        <f>L2967-H2967</f>
        <v>-2.5423999999999947E-2</v>
      </c>
      <c r="N2967" s="11">
        <v>0</v>
      </c>
      <c r="P2967" s="9">
        <f>0.5*N2967/1000</f>
        <v>0</v>
      </c>
      <c r="Q2967" s="9">
        <f>P2967+O2967</f>
        <v>0</v>
      </c>
      <c r="R2967" s="11">
        <v>0</v>
      </c>
      <c r="T2967" s="9">
        <f>0.5*R2967</f>
        <v>0</v>
      </c>
      <c r="U2967" s="9">
        <f>T2967+S2967</f>
        <v>0</v>
      </c>
      <c r="V2967" s="9">
        <f>(Q2967+U2967)/(0.944*1000)</f>
        <v>0</v>
      </c>
    </row>
    <row r="2968" spans="1:22" x14ac:dyDescent="0.3">
      <c r="A2968" s="14">
        <v>2979</v>
      </c>
      <c r="B2968" s="14" t="s">
        <v>8942</v>
      </c>
      <c r="C2968" s="14" t="s">
        <v>13510</v>
      </c>
      <c r="D2968" s="14" t="s">
        <v>13504</v>
      </c>
      <c r="E2968" s="14" t="s">
        <v>2</v>
      </c>
      <c r="F2968" s="14">
        <v>6</v>
      </c>
      <c r="G2968" s="14">
        <v>0.65</v>
      </c>
      <c r="H2968" s="15">
        <v>0.33384599999999998</v>
      </c>
      <c r="I2968" s="16" t="s">
        <v>13516</v>
      </c>
      <c r="J2968" s="14"/>
      <c r="K2968" s="13"/>
      <c r="L2968" s="9">
        <f>1.05*0.25</f>
        <v>0.26250000000000001</v>
      </c>
      <c r="M2968" s="11">
        <f>L2968-H2968</f>
        <v>-7.1345999999999965E-2</v>
      </c>
      <c r="N2968" s="11">
        <v>0</v>
      </c>
      <c r="P2968" s="9">
        <f>0.5*N2968/1000</f>
        <v>0</v>
      </c>
      <c r="Q2968" s="9">
        <f>P2968+O2968</f>
        <v>0</v>
      </c>
      <c r="R2968" s="11">
        <v>0</v>
      </c>
      <c r="T2968" s="9">
        <f>0.5*R2968</f>
        <v>0</v>
      </c>
      <c r="U2968" s="9">
        <f>T2968+S2968</f>
        <v>0</v>
      </c>
      <c r="V2968" s="9">
        <f>(Q2968+U2968)/(0.944*1000)</f>
        <v>0</v>
      </c>
    </row>
    <row r="2969" spans="1:22" x14ac:dyDescent="0.3">
      <c r="A2969" s="14">
        <v>2980</v>
      </c>
      <c r="B2969" s="14" t="s">
        <v>119</v>
      </c>
      <c r="C2969" s="14" t="s">
        <v>13510</v>
      </c>
      <c r="D2969" s="14" t="s">
        <v>13504</v>
      </c>
      <c r="E2969" s="14" t="s">
        <v>2</v>
      </c>
      <c r="F2969" s="14">
        <v>6</v>
      </c>
      <c r="G2969" s="14">
        <v>0.8</v>
      </c>
      <c r="H2969" s="15">
        <v>0.499616</v>
      </c>
      <c r="I2969" s="16" t="s">
        <v>13516</v>
      </c>
      <c r="J2969" s="14"/>
      <c r="K2969" s="13"/>
      <c r="L2969" s="9">
        <f>1.05*0.4</f>
        <v>0.42000000000000004</v>
      </c>
      <c r="M2969" s="11">
        <f>L2969-H2969</f>
        <v>-7.9615999999999965E-2</v>
      </c>
      <c r="N2969" s="11">
        <v>0</v>
      </c>
      <c r="P2969" s="9">
        <f>0.5*N2969/1000</f>
        <v>0</v>
      </c>
      <c r="Q2969" s="9">
        <f>P2969+O2969</f>
        <v>0</v>
      </c>
      <c r="R2969" s="11">
        <v>0</v>
      </c>
      <c r="T2969" s="9">
        <f>0.5*R2969</f>
        <v>0</v>
      </c>
      <c r="U2969" s="9">
        <f>T2969+S2969</f>
        <v>0</v>
      </c>
      <c r="V2969" s="9">
        <f>(Q2969+U2969)/(0.944*1000)</f>
        <v>0</v>
      </c>
    </row>
    <row r="2970" spans="1:22" x14ac:dyDescent="0.3">
      <c r="A2970" s="14">
        <v>2981</v>
      </c>
      <c r="B2970" s="14" t="s">
        <v>8943</v>
      </c>
      <c r="C2970" s="14" t="s">
        <v>13510</v>
      </c>
      <c r="D2970" s="14" t="s">
        <v>13504</v>
      </c>
      <c r="E2970" s="14" t="s">
        <v>2</v>
      </c>
      <c r="F2970" s="14">
        <v>6</v>
      </c>
      <c r="G2970" s="14">
        <v>0.5</v>
      </c>
      <c r="H2970" s="15">
        <v>0.27479200000000004</v>
      </c>
      <c r="I2970" s="16" t="s">
        <v>13516</v>
      </c>
      <c r="J2970" s="14"/>
      <c r="K2970" s="13"/>
      <c r="L2970" s="9">
        <f>G2970/2*1.05</f>
        <v>0.26250000000000001</v>
      </c>
      <c r="M2970" s="11">
        <f>L2970-H2970</f>
        <v>-1.2292000000000025E-2</v>
      </c>
      <c r="N2970" s="11">
        <v>0</v>
      </c>
      <c r="P2970" s="9">
        <f>0.5*N2970/1000</f>
        <v>0</v>
      </c>
      <c r="Q2970" s="9">
        <f>P2970+O2970</f>
        <v>0</v>
      </c>
      <c r="R2970" s="11">
        <v>0</v>
      </c>
      <c r="T2970" s="9">
        <f>0.5*R2970</f>
        <v>0</v>
      </c>
      <c r="U2970" s="9">
        <f>T2970+S2970</f>
        <v>0</v>
      </c>
      <c r="V2970" s="9">
        <f>(Q2970+U2970)/(0.944*1000)</f>
        <v>0</v>
      </c>
    </row>
    <row r="2971" spans="1:22" x14ac:dyDescent="0.3">
      <c r="A2971" s="14">
        <v>2982</v>
      </c>
      <c r="B2971" s="14" t="s">
        <v>8944</v>
      </c>
      <c r="C2971" s="14" t="s">
        <v>13510</v>
      </c>
      <c r="D2971" s="14" t="s">
        <v>13504</v>
      </c>
      <c r="E2971" s="14" t="s">
        <v>2</v>
      </c>
      <c r="F2971" s="14">
        <v>6</v>
      </c>
      <c r="G2971" s="14">
        <v>1.26</v>
      </c>
      <c r="H2971" s="15">
        <v>0.70855370786516858</v>
      </c>
      <c r="I2971" s="16" t="s">
        <v>13516</v>
      </c>
      <c r="J2971" s="14"/>
      <c r="K2971" s="13"/>
      <c r="L2971" s="9">
        <f>1.05*0.63</f>
        <v>0.66150000000000009</v>
      </c>
      <c r="M2971" s="11">
        <f>L2971-H2971</f>
        <v>-4.7053707865168493E-2</v>
      </c>
      <c r="N2971" s="11">
        <v>0</v>
      </c>
      <c r="P2971" s="9">
        <f>0.5*N2971/1000</f>
        <v>0</v>
      </c>
      <c r="Q2971" s="9">
        <f>P2971+O2971</f>
        <v>0</v>
      </c>
      <c r="R2971" s="11">
        <v>0</v>
      </c>
      <c r="T2971" s="9">
        <f>0.5*R2971</f>
        <v>0</v>
      </c>
      <c r="U2971" s="9">
        <f>T2971+S2971</f>
        <v>0</v>
      </c>
      <c r="V2971" s="9">
        <f>(Q2971+U2971)/(0.944*1000)</f>
        <v>0</v>
      </c>
    </row>
    <row r="2972" spans="1:22" x14ac:dyDescent="0.3">
      <c r="A2972" s="14">
        <v>2983</v>
      </c>
      <c r="B2972" s="14" t="s">
        <v>120</v>
      </c>
      <c r="C2972" s="14" t="s">
        <v>13510</v>
      </c>
      <c r="D2972" s="14" t="s">
        <v>13504</v>
      </c>
      <c r="E2972" s="14" t="s">
        <v>2</v>
      </c>
      <c r="F2972" s="14">
        <v>6</v>
      </c>
      <c r="G2972" s="14">
        <v>1.03</v>
      </c>
      <c r="H2972" s="15">
        <v>0.43158099999999999</v>
      </c>
      <c r="I2972" s="16" t="s">
        <v>13516</v>
      </c>
      <c r="J2972" s="14"/>
      <c r="K2972" s="13"/>
      <c r="L2972" s="9">
        <f>1.05*0.4</f>
        <v>0.42000000000000004</v>
      </c>
      <c r="M2972" s="11">
        <f>L2972-H2972</f>
        <v>-1.1580999999999952E-2</v>
      </c>
      <c r="N2972" s="11">
        <v>0</v>
      </c>
      <c r="P2972" s="9">
        <f>0.5*N2972/1000</f>
        <v>0</v>
      </c>
      <c r="Q2972" s="9">
        <f>P2972+O2972</f>
        <v>0</v>
      </c>
      <c r="R2972" s="11">
        <v>0</v>
      </c>
      <c r="T2972" s="9">
        <f>0.5*R2972</f>
        <v>0</v>
      </c>
      <c r="U2972" s="9">
        <f>T2972+S2972</f>
        <v>0</v>
      </c>
      <c r="V2972" s="9">
        <f>(Q2972+U2972)/(0.944*1000)</f>
        <v>0</v>
      </c>
    </row>
    <row r="2973" spans="1:22" x14ac:dyDescent="0.3">
      <c r="A2973" s="14">
        <v>2984</v>
      </c>
      <c r="B2973" s="14" t="s">
        <v>121</v>
      </c>
      <c r="C2973" s="14" t="s">
        <v>13510</v>
      </c>
      <c r="D2973" s="14" t="s">
        <v>13504</v>
      </c>
      <c r="E2973" s="14" t="s">
        <v>2</v>
      </c>
      <c r="F2973" s="14">
        <v>6</v>
      </c>
      <c r="G2973" s="14">
        <v>1.26</v>
      </c>
      <c r="H2973" s="15">
        <v>1.06</v>
      </c>
      <c r="I2973" s="16" t="s">
        <v>13516</v>
      </c>
      <c r="J2973" s="14"/>
      <c r="K2973" s="13"/>
      <c r="L2973" s="9">
        <f>1.05*0.63</f>
        <v>0.66150000000000009</v>
      </c>
      <c r="M2973" s="11">
        <f>L2973-H2973</f>
        <v>-0.39849999999999997</v>
      </c>
      <c r="N2973" s="11">
        <v>0</v>
      </c>
      <c r="P2973" s="9">
        <f>0.5*N2973/1000</f>
        <v>0</v>
      </c>
      <c r="Q2973" s="9">
        <f>P2973+O2973</f>
        <v>0</v>
      </c>
      <c r="R2973" s="11">
        <v>0</v>
      </c>
      <c r="T2973" s="9">
        <f>0.5*R2973</f>
        <v>0</v>
      </c>
      <c r="U2973" s="9">
        <f>T2973+S2973</f>
        <v>0</v>
      </c>
      <c r="V2973" s="9">
        <f>(Q2973+U2973)/(0.944*1000)</f>
        <v>0</v>
      </c>
    </row>
    <row r="2974" spans="1:22" x14ac:dyDescent="0.3">
      <c r="A2974" s="14">
        <v>2985</v>
      </c>
      <c r="B2974" s="14" t="s">
        <v>8945</v>
      </c>
      <c r="C2974" s="14" t="s">
        <v>13510</v>
      </c>
      <c r="D2974" s="14" t="s">
        <v>13504</v>
      </c>
      <c r="E2974" s="14" t="s">
        <v>2</v>
      </c>
      <c r="F2974" s="14">
        <v>6</v>
      </c>
      <c r="G2974" s="14">
        <v>0.8</v>
      </c>
      <c r="H2974" s="15">
        <v>0.54700000000000004</v>
      </c>
      <c r="I2974" s="16" t="s">
        <v>13516</v>
      </c>
      <c r="J2974" s="14"/>
      <c r="K2974" s="13"/>
      <c r="L2974" s="9">
        <f>1.05*0.4</f>
        <v>0.42000000000000004</v>
      </c>
      <c r="M2974" s="11">
        <f>L2974-H2974</f>
        <v>-0.127</v>
      </c>
      <c r="N2974" s="11">
        <v>0</v>
      </c>
      <c r="P2974" s="9">
        <f>0.5*N2974/1000</f>
        <v>0</v>
      </c>
      <c r="Q2974" s="9">
        <f>P2974+O2974</f>
        <v>0</v>
      </c>
      <c r="R2974" s="11">
        <v>0</v>
      </c>
      <c r="T2974" s="9">
        <f>0.5*R2974</f>
        <v>0</v>
      </c>
      <c r="U2974" s="9">
        <f>T2974+S2974</f>
        <v>0</v>
      </c>
      <c r="V2974" s="9">
        <f>(Q2974+U2974)/(0.944*1000)</f>
        <v>0</v>
      </c>
    </row>
    <row r="2975" spans="1:22" x14ac:dyDescent="0.3">
      <c r="A2975" s="14">
        <v>2986</v>
      </c>
      <c r="B2975" s="14" t="s">
        <v>122</v>
      </c>
      <c r="C2975" s="14" t="s">
        <v>13510</v>
      </c>
      <c r="D2975" s="14" t="s">
        <v>13504</v>
      </c>
      <c r="E2975" s="14" t="s">
        <v>2</v>
      </c>
      <c r="F2975" s="14">
        <v>6</v>
      </c>
      <c r="G2975" s="14">
        <v>1.26</v>
      </c>
      <c r="H2975" s="15">
        <v>0.53400000000000003</v>
      </c>
      <c r="I2975" s="15">
        <f>M2975-V2975</f>
        <v>0.12220338983050853</v>
      </c>
      <c r="J2975" s="14"/>
      <c r="K2975" s="13"/>
      <c r="L2975" s="9">
        <f>1.05*0.63</f>
        <v>0.66150000000000009</v>
      </c>
      <c r="M2975" s="11">
        <f>L2975-H2975</f>
        <v>0.12750000000000006</v>
      </c>
      <c r="N2975" s="11">
        <v>0</v>
      </c>
      <c r="P2975" s="9">
        <f>0.5*N2975/1000</f>
        <v>0</v>
      </c>
      <c r="Q2975" s="9">
        <f>P2975+O2975</f>
        <v>0</v>
      </c>
      <c r="R2975" s="11">
        <v>10</v>
      </c>
      <c r="T2975" s="9">
        <f>0.5*R2975</f>
        <v>5</v>
      </c>
      <c r="U2975" s="9">
        <f>T2975+S2975</f>
        <v>5</v>
      </c>
      <c r="V2975" s="9">
        <f>(Q2975+U2975)/(0.944*1000)</f>
        <v>5.2966101694915252E-3</v>
      </c>
    </row>
    <row r="2976" spans="1:22" x14ac:dyDescent="0.3">
      <c r="A2976" s="14">
        <v>2987</v>
      </c>
      <c r="B2976" s="14" t="s">
        <v>123</v>
      </c>
      <c r="C2976" s="14" t="s">
        <v>13510</v>
      </c>
      <c r="D2976" s="14" t="s">
        <v>13504</v>
      </c>
      <c r="E2976" s="14" t="s">
        <v>2</v>
      </c>
      <c r="F2976" s="14">
        <v>6</v>
      </c>
      <c r="G2976" s="14">
        <v>1.26</v>
      </c>
      <c r="H2976" s="15">
        <v>0.67852999999999997</v>
      </c>
      <c r="I2976" s="16" t="s">
        <v>13516</v>
      </c>
      <c r="J2976" s="14"/>
      <c r="K2976" s="13"/>
      <c r="L2976" s="9">
        <f>1.05*0.63</f>
        <v>0.66150000000000009</v>
      </c>
      <c r="M2976" s="11">
        <f>L2976-H2976</f>
        <v>-1.7029999999999879E-2</v>
      </c>
      <c r="N2976" s="11">
        <v>0</v>
      </c>
      <c r="P2976" s="9">
        <f>0.5*N2976/1000</f>
        <v>0</v>
      </c>
      <c r="Q2976" s="9">
        <f>P2976+O2976</f>
        <v>0</v>
      </c>
      <c r="R2976" s="11">
        <v>0</v>
      </c>
      <c r="T2976" s="9">
        <f>0.5*R2976</f>
        <v>0</v>
      </c>
      <c r="U2976" s="9">
        <f>T2976+S2976</f>
        <v>0</v>
      </c>
      <c r="V2976" s="9">
        <f>(Q2976+U2976)/(0.944*1000)</f>
        <v>0</v>
      </c>
    </row>
    <row r="2977" spans="1:22" x14ac:dyDescent="0.3">
      <c r="A2977" s="14">
        <v>2988</v>
      </c>
      <c r="B2977" s="14" t="s">
        <v>124</v>
      </c>
      <c r="C2977" s="14" t="s">
        <v>13510</v>
      </c>
      <c r="D2977" s="14" t="s">
        <v>13504</v>
      </c>
      <c r="E2977" s="14" t="s">
        <v>2</v>
      </c>
      <c r="F2977" s="14">
        <v>6</v>
      </c>
      <c r="G2977" s="14">
        <v>0.32</v>
      </c>
      <c r="H2977" s="15">
        <v>5.822500000000002E-2</v>
      </c>
      <c r="I2977" s="15">
        <f>M2977-V2977</f>
        <v>0.10977499999999998</v>
      </c>
      <c r="J2977" s="14"/>
      <c r="K2977" s="13"/>
      <c r="L2977" s="9">
        <f>G2977/2*1.05</f>
        <v>0.16800000000000001</v>
      </c>
      <c r="M2977" s="11">
        <f>L2977-H2977</f>
        <v>0.10977499999999998</v>
      </c>
      <c r="N2977" s="11">
        <v>0</v>
      </c>
      <c r="P2977" s="9">
        <f>0.5*N2977/1000</f>
        <v>0</v>
      </c>
      <c r="Q2977" s="9">
        <f>P2977+O2977</f>
        <v>0</v>
      </c>
      <c r="R2977" s="11">
        <v>0</v>
      </c>
      <c r="T2977" s="9">
        <f>0.5*R2977</f>
        <v>0</v>
      </c>
      <c r="U2977" s="9">
        <f>T2977+S2977</f>
        <v>0</v>
      </c>
      <c r="V2977" s="9">
        <f>(Q2977+U2977)/(0.944*1000)</f>
        <v>0</v>
      </c>
    </row>
    <row r="2978" spans="1:22" x14ac:dyDescent="0.3">
      <c r="A2978" s="14">
        <v>2989</v>
      </c>
      <c r="B2978" s="14" t="s">
        <v>125</v>
      </c>
      <c r="C2978" s="14" t="s">
        <v>13510</v>
      </c>
      <c r="D2978" s="14" t="s">
        <v>13504</v>
      </c>
      <c r="E2978" s="14" t="s">
        <v>2</v>
      </c>
      <c r="F2978" s="14">
        <v>6</v>
      </c>
      <c r="G2978" s="14">
        <v>2</v>
      </c>
      <c r="H2978" s="15">
        <v>0.78800000000000003</v>
      </c>
      <c r="I2978" s="15">
        <f>M2978-V2978</f>
        <v>0.26200000000000001</v>
      </c>
      <c r="J2978" s="14"/>
      <c r="K2978" s="13"/>
      <c r="L2978" s="9">
        <f>G2978/2*1.05</f>
        <v>1.05</v>
      </c>
      <c r="M2978" s="11">
        <f>L2978-H2978</f>
        <v>0.26200000000000001</v>
      </c>
      <c r="N2978" s="11">
        <v>0</v>
      </c>
      <c r="P2978" s="9">
        <f>0.5*N2978/1000</f>
        <v>0</v>
      </c>
      <c r="Q2978" s="9">
        <f>P2978+O2978</f>
        <v>0</v>
      </c>
      <c r="R2978" s="11">
        <v>0</v>
      </c>
      <c r="T2978" s="9">
        <f>0.5*R2978</f>
        <v>0</v>
      </c>
      <c r="U2978" s="9">
        <f>T2978+S2978</f>
        <v>0</v>
      </c>
      <c r="V2978" s="9">
        <f>(Q2978+U2978)/(0.944*1000)</f>
        <v>0</v>
      </c>
    </row>
    <row r="2979" spans="1:22" x14ac:dyDescent="0.3">
      <c r="A2979" s="14">
        <v>2990</v>
      </c>
      <c r="B2979" s="14" t="s">
        <v>8946</v>
      </c>
      <c r="C2979" s="14" t="s">
        <v>13510</v>
      </c>
      <c r="D2979" s="14" t="s">
        <v>13504</v>
      </c>
      <c r="E2979" s="14" t="s">
        <v>2</v>
      </c>
      <c r="F2979" s="14">
        <v>6</v>
      </c>
      <c r="G2979" s="14">
        <v>0.5</v>
      </c>
      <c r="H2979" s="15">
        <v>0.38800000000000001</v>
      </c>
      <c r="I2979" s="16" t="s">
        <v>13516</v>
      </c>
      <c r="J2979" s="14"/>
      <c r="K2979" s="13"/>
      <c r="L2979" s="9">
        <f>G2979/2*1.05</f>
        <v>0.26250000000000001</v>
      </c>
      <c r="M2979" s="11">
        <f>L2979-H2979</f>
        <v>-0.1255</v>
      </c>
      <c r="N2979" s="11">
        <v>0</v>
      </c>
      <c r="P2979" s="9">
        <f>0.5*N2979/1000</f>
        <v>0</v>
      </c>
      <c r="Q2979" s="9">
        <f>P2979+O2979</f>
        <v>0</v>
      </c>
      <c r="R2979" s="11">
        <v>0</v>
      </c>
      <c r="T2979" s="9">
        <f>0.5*R2979</f>
        <v>0</v>
      </c>
      <c r="U2979" s="9">
        <f>T2979+S2979</f>
        <v>0</v>
      </c>
      <c r="V2979" s="9">
        <f>(Q2979+U2979)/(0.944*1000)</f>
        <v>0</v>
      </c>
    </row>
    <row r="2980" spans="1:22" x14ac:dyDescent="0.3">
      <c r="A2980" s="14">
        <v>2991</v>
      </c>
      <c r="B2980" s="14" t="s">
        <v>126</v>
      </c>
      <c r="C2980" s="14" t="s">
        <v>13510</v>
      </c>
      <c r="D2980" s="14" t="s">
        <v>13504</v>
      </c>
      <c r="E2980" s="14" t="s">
        <v>2</v>
      </c>
      <c r="F2980" s="14">
        <v>6</v>
      </c>
      <c r="G2980" s="14">
        <v>1.26</v>
      </c>
      <c r="H2980" s="15">
        <v>0.77269399999999999</v>
      </c>
      <c r="I2980" s="16" t="s">
        <v>13516</v>
      </c>
      <c r="J2980" s="14"/>
      <c r="K2980" s="13"/>
      <c r="L2980" s="9">
        <f>1.05*0.63</f>
        <v>0.66150000000000009</v>
      </c>
      <c r="M2980" s="11">
        <f>L2980-H2980</f>
        <v>-0.1111939999999999</v>
      </c>
      <c r="N2980" s="11">
        <v>0</v>
      </c>
      <c r="P2980" s="9">
        <f>0.5*N2980/1000</f>
        <v>0</v>
      </c>
      <c r="Q2980" s="9">
        <f>P2980+O2980</f>
        <v>0</v>
      </c>
      <c r="R2980" s="11">
        <v>0</v>
      </c>
      <c r="T2980" s="9">
        <f>0.5*R2980</f>
        <v>0</v>
      </c>
      <c r="U2980" s="9">
        <f>T2980+S2980</f>
        <v>0</v>
      </c>
      <c r="V2980" s="9">
        <f>(Q2980+U2980)/(0.944*1000)</f>
        <v>0</v>
      </c>
    </row>
    <row r="2981" spans="1:22" x14ac:dyDescent="0.3">
      <c r="A2981" s="14">
        <v>2992</v>
      </c>
      <c r="B2981" s="14" t="s">
        <v>127</v>
      </c>
      <c r="C2981" s="14" t="s">
        <v>13510</v>
      </c>
      <c r="D2981" s="14" t="s">
        <v>13504</v>
      </c>
      <c r="E2981" s="14" t="s">
        <v>2</v>
      </c>
      <c r="F2981" s="14">
        <v>6</v>
      </c>
      <c r="G2981" s="14">
        <v>0.4</v>
      </c>
      <c r="H2981" s="15">
        <v>4.7233999999999977E-2</v>
      </c>
      <c r="I2981" s="15">
        <f>M2981-V2981</f>
        <v>0.37276600000000004</v>
      </c>
      <c r="J2981" s="14"/>
      <c r="K2981" s="13"/>
      <c r="L2981" s="9">
        <f>G2981*1.05</f>
        <v>0.42000000000000004</v>
      </c>
      <c r="M2981" s="11">
        <f>L2981-H2981</f>
        <v>0.37276600000000004</v>
      </c>
      <c r="N2981" s="11">
        <v>0</v>
      </c>
      <c r="P2981" s="9">
        <f>0.5*N2981/1000</f>
        <v>0</v>
      </c>
      <c r="Q2981" s="9">
        <f>P2981+O2981</f>
        <v>0</v>
      </c>
      <c r="R2981" s="11">
        <v>0</v>
      </c>
      <c r="T2981" s="9">
        <f>0.5*R2981</f>
        <v>0</v>
      </c>
      <c r="U2981" s="9">
        <f>T2981+S2981</f>
        <v>0</v>
      </c>
      <c r="V2981" s="9">
        <f>(Q2981+U2981)/(0.944*1000)</f>
        <v>0</v>
      </c>
    </row>
    <row r="2982" spans="1:22" x14ac:dyDescent="0.3">
      <c r="A2982" s="14">
        <v>2993</v>
      </c>
      <c r="B2982" s="14" t="s">
        <v>8947</v>
      </c>
      <c r="C2982" s="14" t="s">
        <v>13510</v>
      </c>
      <c r="D2982" s="14" t="s">
        <v>13504</v>
      </c>
      <c r="E2982" s="14" t="s">
        <v>2</v>
      </c>
      <c r="F2982" s="14">
        <v>6</v>
      </c>
      <c r="G2982" s="14">
        <v>0.63</v>
      </c>
      <c r="H2982" s="15">
        <v>0.42599999999999999</v>
      </c>
      <c r="I2982" s="15">
        <f>M2982-V2982</f>
        <v>0.2355000000000001</v>
      </c>
      <c r="J2982" s="14"/>
      <c r="K2982" s="13"/>
      <c r="L2982" s="9">
        <f>G2982*1.05</f>
        <v>0.66150000000000009</v>
      </c>
      <c r="M2982" s="11">
        <f>L2982-H2982</f>
        <v>0.2355000000000001</v>
      </c>
      <c r="N2982" s="11">
        <v>0</v>
      </c>
      <c r="P2982" s="9">
        <f>0.5*N2982/1000</f>
        <v>0</v>
      </c>
      <c r="Q2982" s="9">
        <f>P2982+O2982</f>
        <v>0</v>
      </c>
      <c r="R2982" s="11">
        <v>0</v>
      </c>
      <c r="T2982" s="9">
        <f>0.5*R2982</f>
        <v>0</v>
      </c>
      <c r="U2982" s="9">
        <f>T2982+S2982</f>
        <v>0</v>
      </c>
      <c r="V2982" s="9">
        <f>(Q2982+U2982)/(0.944*1000)</f>
        <v>0</v>
      </c>
    </row>
    <row r="2983" spans="1:22" x14ac:dyDescent="0.3">
      <c r="A2983" s="14">
        <v>2994</v>
      </c>
      <c r="B2983" s="14" t="s">
        <v>128</v>
      </c>
      <c r="C2983" s="14" t="s">
        <v>13510</v>
      </c>
      <c r="D2983" s="14" t="s">
        <v>13504</v>
      </c>
      <c r="E2983" s="14" t="s">
        <v>2</v>
      </c>
      <c r="F2983" s="14">
        <v>6</v>
      </c>
      <c r="G2983" s="14">
        <v>1.26</v>
      </c>
      <c r="H2983" s="15">
        <v>0.73966100000000001</v>
      </c>
      <c r="I2983" s="16" t="s">
        <v>13516</v>
      </c>
      <c r="J2983" s="14"/>
      <c r="K2983" s="13"/>
      <c r="L2983" s="9">
        <f>1.05*0.63</f>
        <v>0.66150000000000009</v>
      </c>
      <c r="M2983" s="11">
        <f>L2983-H2983</f>
        <v>-7.8160999999999925E-2</v>
      </c>
      <c r="N2983" s="11">
        <v>0</v>
      </c>
      <c r="P2983" s="9">
        <f>0.5*N2983/1000</f>
        <v>0</v>
      </c>
      <c r="Q2983" s="9">
        <f>P2983+O2983</f>
        <v>0</v>
      </c>
      <c r="R2983" s="11">
        <v>0</v>
      </c>
      <c r="T2983" s="9">
        <f>0.5*R2983</f>
        <v>0</v>
      </c>
      <c r="U2983" s="9">
        <f>T2983+S2983</f>
        <v>0</v>
      </c>
      <c r="V2983" s="9">
        <f>(Q2983+U2983)/(0.944*1000)</f>
        <v>0</v>
      </c>
    </row>
    <row r="2984" spans="1:22" x14ac:dyDescent="0.3">
      <c r="A2984" s="14">
        <v>2995</v>
      </c>
      <c r="B2984" s="14" t="s">
        <v>129</v>
      </c>
      <c r="C2984" s="14" t="s">
        <v>13510</v>
      </c>
      <c r="D2984" s="14" t="s">
        <v>13504</v>
      </c>
      <c r="E2984" s="14" t="s">
        <v>2</v>
      </c>
      <c r="F2984" s="14">
        <v>6</v>
      </c>
      <c r="G2984" s="14">
        <v>0.88</v>
      </c>
      <c r="H2984" s="15">
        <v>0.28121600000000002</v>
      </c>
      <c r="I2984" s="16" t="s">
        <v>13516</v>
      </c>
      <c r="J2984" s="14"/>
      <c r="K2984" s="13"/>
      <c r="L2984" s="9">
        <f>1.05*0.25</f>
        <v>0.26250000000000001</v>
      </c>
      <c r="M2984" s="11">
        <f>L2984-H2984</f>
        <v>-1.871600000000001E-2</v>
      </c>
      <c r="N2984" s="11">
        <v>0</v>
      </c>
      <c r="P2984" s="9">
        <f>0.5*N2984/1000</f>
        <v>0</v>
      </c>
      <c r="Q2984" s="9">
        <f>P2984+O2984</f>
        <v>0</v>
      </c>
      <c r="R2984" s="11">
        <v>0</v>
      </c>
      <c r="T2984" s="9">
        <f>0.5*R2984</f>
        <v>0</v>
      </c>
      <c r="U2984" s="9">
        <f>T2984+S2984</f>
        <v>0</v>
      </c>
      <c r="V2984" s="9">
        <f>(Q2984+U2984)/(0.944*1000)</f>
        <v>0</v>
      </c>
    </row>
    <row r="2985" spans="1:22" x14ac:dyDescent="0.3">
      <c r="A2985" s="14">
        <v>2996</v>
      </c>
      <c r="B2985" s="14" t="s">
        <v>130</v>
      </c>
      <c r="C2985" s="14" t="s">
        <v>13510</v>
      </c>
      <c r="D2985" s="14" t="s">
        <v>13504</v>
      </c>
      <c r="E2985" s="14" t="s">
        <v>2</v>
      </c>
      <c r="F2985" s="14">
        <v>6</v>
      </c>
      <c r="G2985" s="14">
        <v>0.5</v>
      </c>
      <c r="H2985" s="15">
        <v>0.30354399999999998</v>
      </c>
      <c r="I2985" s="16" t="s">
        <v>13516</v>
      </c>
      <c r="J2985" s="14"/>
      <c r="K2985" s="13"/>
      <c r="L2985" s="9">
        <f>G2985/2*1.05</f>
        <v>0.26250000000000001</v>
      </c>
      <c r="M2985" s="11">
        <f>L2985-H2985</f>
        <v>-4.1043999999999969E-2</v>
      </c>
      <c r="N2985" s="11">
        <v>0</v>
      </c>
      <c r="P2985" s="9">
        <f>0.5*N2985/1000</f>
        <v>0</v>
      </c>
      <c r="Q2985" s="9">
        <f>P2985+O2985</f>
        <v>0</v>
      </c>
      <c r="R2985" s="11">
        <v>0</v>
      </c>
      <c r="T2985" s="9">
        <f>0.5*R2985</f>
        <v>0</v>
      </c>
      <c r="U2985" s="9">
        <f>T2985+S2985</f>
        <v>0</v>
      </c>
      <c r="V2985" s="9">
        <f>(Q2985+U2985)/(0.944*1000)</f>
        <v>0</v>
      </c>
    </row>
    <row r="2986" spans="1:22" x14ac:dyDescent="0.3">
      <c r="A2986" s="14">
        <v>2997</v>
      </c>
      <c r="B2986" s="14" t="s">
        <v>131</v>
      </c>
      <c r="C2986" s="14" t="s">
        <v>13510</v>
      </c>
      <c r="D2986" s="14" t="s">
        <v>13504</v>
      </c>
      <c r="E2986" s="14" t="s">
        <v>2</v>
      </c>
      <c r="F2986" s="14">
        <v>6</v>
      </c>
      <c r="G2986" s="14">
        <v>1.26</v>
      </c>
      <c r="H2986" s="15">
        <v>0.84698200000000001</v>
      </c>
      <c r="I2986" s="16" t="s">
        <v>13516</v>
      </c>
      <c r="J2986" s="14"/>
      <c r="K2986" s="13"/>
      <c r="L2986" s="9">
        <f>1.05*0.63</f>
        <v>0.66150000000000009</v>
      </c>
      <c r="M2986" s="11">
        <f>L2986-H2986</f>
        <v>-0.18548199999999992</v>
      </c>
      <c r="N2986" s="11">
        <v>0</v>
      </c>
      <c r="P2986" s="9">
        <f>0.5*N2986/1000</f>
        <v>0</v>
      </c>
      <c r="Q2986" s="9">
        <f>P2986+O2986</f>
        <v>0</v>
      </c>
      <c r="R2986" s="11">
        <v>0</v>
      </c>
      <c r="T2986" s="9">
        <f>0.5*R2986</f>
        <v>0</v>
      </c>
      <c r="U2986" s="9">
        <f>T2986+S2986</f>
        <v>0</v>
      </c>
      <c r="V2986" s="9">
        <f>(Q2986+U2986)/(0.944*1000)</f>
        <v>0</v>
      </c>
    </row>
    <row r="2987" spans="1:22" x14ac:dyDescent="0.3">
      <c r="A2987" s="14">
        <v>2998</v>
      </c>
      <c r="B2987" s="14" t="s">
        <v>132</v>
      </c>
      <c r="C2987" s="14" t="s">
        <v>13510</v>
      </c>
      <c r="D2987" s="14" t="s">
        <v>13504</v>
      </c>
      <c r="E2987" s="14" t="s">
        <v>2</v>
      </c>
      <c r="F2987" s="14">
        <v>6</v>
      </c>
      <c r="G2987" s="14">
        <v>1.26</v>
      </c>
      <c r="H2987" s="15">
        <v>0.72892100000000004</v>
      </c>
      <c r="I2987" s="16" t="s">
        <v>13516</v>
      </c>
      <c r="J2987" s="14"/>
      <c r="K2987" s="13"/>
      <c r="L2987" s="9">
        <f>1.05*0.63</f>
        <v>0.66150000000000009</v>
      </c>
      <c r="M2987" s="11">
        <f>L2987-H2987</f>
        <v>-6.7420999999999953E-2</v>
      </c>
      <c r="N2987" s="11">
        <v>0</v>
      </c>
      <c r="P2987" s="9">
        <f>0.5*N2987/1000</f>
        <v>0</v>
      </c>
      <c r="Q2987" s="9">
        <f>P2987+O2987</f>
        <v>0</v>
      </c>
      <c r="R2987" s="11">
        <v>0</v>
      </c>
      <c r="T2987" s="9">
        <f>0.5*R2987</f>
        <v>0</v>
      </c>
      <c r="U2987" s="9">
        <f>T2987+S2987</f>
        <v>0</v>
      </c>
      <c r="V2987" s="9">
        <f>(Q2987+U2987)/(0.944*1000)</f>
        <v>0</v>
      </c>
    </row>
    <row r="2988" spans="1:22" x14ac:dyDescent="0.3">
      <c r="A2988" s="14">
        <v>2999</v>
      </c>
      <c r="B2988" s="14" t="s">
        <v>133</v>
      </c>
      <c r="C2988" s="14" t="s">
        <v>13510</v>
      </c>
      <c r="D2988" s="14" t="s">
        <v>13504</v>
      </c>
      <c r="E2988" s="14" t="s">
        <v>2</v>
      </c>
      <c r="F2988" s="14">
        <v>6</v>
      </c>
      <c r="G2988" s="14">
        <v>0.5</v>
      </c>
      <c r="H2988" s="15">
        <v>0.23799999999999999</v>
      </c>
      <c r="I2988" s="15">
        <f>M2988-V2988</f>
        <v>2.2911016949152565E-2</v>
      </c>
      <c r="J2988" s="14"/>
      <c r="K2988" s="13"/>
      <c r="L2988" s="9">
        <f>G2988/2*1.05</f>
        <v>0.26250000000000001</v>
      </c>
      <c r="M2988" s="11">
        <f>L2988-H2988</f>
        <v>2.4500000000000022E-2</v>
      </c>
      <c r="N2988" s="11">
        <v>0</v>
      </c>
      <c r="P2988" s="9">
        <f>0.5*N2988/1000</f>
        <v>0</v>
      </c>
      <c r="Q2988" s="9">
        <f>P2988+O2988</f>
        <v>0</v>
      </c>
      <c r="R2988" s="11">
        <v>3</v>
      </c>
      <c r="T2988" s="9">
        <f>0.5*R2988</f>
        <v>1.5</v>
      </c>
      <c r="U2988" s="9">
        <f>T2988+S2988</f>
        <v>1.5</v>
      </c>
      <c r="V2988" s="9">
        <f>(Q2988+U2988)/(0.944*1000)</f>
        <v>1.5889830508474577E-3</v>
      </c>
    </row>
    <row r="2989" spans="1:22" x14ac:dyDescent="0.3">
      <c r="A2989" s="14">
        <v>3000</v>
      </c>
      <c r="B2989" s="14" t="s">
        <v>134</v>
      </c>
      <c r="C2989" s="14" t="s">
        <v>13510</v>
      </c>
      <c r="D2989" s="14" t="s">
        <v>13504</v>
      </c>
      <c r="E2989" s="14" t="s">
        <v>2</v>
      </c>
      <c r="F2989" s="14">
        <v>6</v>
      </c>
      <c r="G2989" s="14">
        <v>1.26</v>
      </c>
      <c r="H2989" s="15">
        <v>0.66589123595505628</v>
      </c>
      <c r="I2989" s="16" t="s">
        <v>13516</v>
      </c>
      <c r="J2989" s="14"/>
      <c r="K2989" s="13"/>
      <c r="L2989" s="9">
        <f>1.05*0.63</f>
        <v>0.66150000000000009</v>
      </c>
      <c r="M2989" s="11">
        <f>L2989-H2989</f>
        <v>-4.3912359550561941E-3</v>
      </c>
      <c r="N2989" s="11">
        <v>0</v>
      </c>
      <c r="P2989" s="9">
        <f>0.5*N2989/1000</f>
        <v>0</v>
      </c>
      <c r="Q2989" s="9">
        <f>P2989+O2989</f>
        <v>0</v>
      </c>
      <c r="R2989" s="11">
        <v>0</v>
      </c>
      <c r="T2989" s="9">
        <f>0.5*R2989</f>
        <v>0</v>
      </c>
      <c r="U2989" s="9">
        <f>T2989+S2989</f>
        <v>0</v>
      </c>
      <c r="V2989" s="9">
        <f>(Q2989+U2989)/(0.944*1000)</f>
        <v>0</v>
      </c>
    </row>
    <row r="2990" spans="1:22" x14ac:dyDescent="0.3">
      <c r="A2990" s="14">
        <v>3001</v>
      </c>
      <c r="B2990" s="14" t="s">
        <v>135</v>
      </c>
      <c r="C2990" s="14" t="s">
        <v>13510</v>
      </c>
      <c r="D2990" s="14" t="s">
        <v>13504</v>
      </c>
      <c r="E2990" s="14" t="s">
        <v>2</v>
      </c>
      <c r="F2990" s="14">
        <v>6</v>
      </c>
      <c r="G2990" s="14">
        <v>0.65</v>
      </c>
      <c r="H2990" s="15">
        <v>0.32599</v>
      </c>
      <c r="I2990" s="16" t="s">
        <v>13516</v>
      </c>
      <c r="J2990" s="14"/>
      <c r="K2990" s="13"/>
      <c r="L2990" s="9">
        <f>1.05*0.25</f>
        <v>0.26250000000000001</v>
      </c>
      <c r="M2990" s="11">
        <f>L2990-H2990</f>
        <v>-6.3489999999999991E-2</v>
      </c>
      <c r="N2990" s="11">
        <v>0</v>
      </c>
      <c r="P2990" s="9">
        <f>0.5*N2990/1000</f>
        <v>0</v>
      </c>
      <c r="Q2990" s="9">
        <f>P2990+O2990</f>
        <v>0</v>
      </c>
      <c r="R2990" s="11">
        <v>0</v>
      </c>
      <c r="T2990" s="9">
        <f>0.5*R2990</f>
        <v>0</v>
      </c>
      <c r="U2990" s="9">
        <f>T2990+S2990</f>
        <v>0</v>
      </c>
      <c r="V2990" s="9">
        <f>(Q2990+U2990)/(0.944*1000)</f>
        <v>0</v>
      </c>
    </row>
    <row r="2991" spans="1:22" x14ac:dyDescent="0.3">
      <c r="A2991" s="14">
        <v>3002</v>
      </c>
      <c r="B2991" s="14" t="s">
        <v>136</v>
      </c>
      <c r="C2991" s="14" t="s">
        <v>13510</v>
      </c>
      <c r="D2991" s="14" t="s">
        <v>13504</v>
      </c>
      <c r="E2991" s="14" t="s">
        <v>2</v>
      </c>
      <c r="F2991" s="14">
        <v>6</v>
      </c>
      <c r="G2991" s="14">
        <v>0.16</v>
      </c>
      <c r="H2991" s="15">
        <v>3.2890000000000003E-2</v>
      </c>
      <c r="I2991" s="15">
        <f>M2991-V2991</f>
        <v>0.11127525423728815</v>
      </c>
      <c r="J2991" s="14"/>
      <c r="K2991" s="13"/>
      <c r="L2991" s="9">
        <f>G2991*1.05</f>
        <v>0.16800000000000001</v>
      </c>
      <c r="M2991" s="11">
        <f>L2991-H2991</f>
        <v>0.13511000000000001</v>
      </c>
      <c r="N2991" s="11">
        <v>0</v>
      </c>
      <c r="P2991" s="9">
        <f>0.5*N2991/1000</f>
        <v>0</v>
      </c>
      <c r="Q2991" s="9">
        <f>P2991+O2991</f>
        <v>0</v>
      </c>
      <c r="R2991" s="11">
        <v>30</v>
      </c>
      <c r="S2991" s="9">
        <f>0.75*R2991</f>
        <v>22.5</v>
      </c>
      <c r="U2991" s="9">
        <f>T2991+S2991</f>
        <v>22.5</v>
      </c>
      <c r="V2991" s="9">
        <f>(Q2991+U2991)/(0.944*1000)</f>
        <v>2.3834745762711863E-2</v>
      </c>
    </row>
    <row r="2992" spans="1:22" x14ac:dyDescent="0.3">
      <c r="A2992" s="14">
        <v>3003</v>
      </c>
      <c r="B2992" s="14" t="s">
        <v>137</v>
      </c>
      <c r="C2992" s="14" t="s">
        <v>13510</v>
      </c>
      <c r="D2992" s="14" t="s">
        <v>13504</v>
      </c>
      <c r="E2992" s="14" t="s">
        <v>2</v>
      </c>
      <c r="F2992" s="14">
        <v>6</v>
      </c>
      <c r="G2992" s="14">
        <v>0.8</v>
      </c>
      <c r="H2992" s="15">
        <v>0.45474999999999999</v>
      </c>
      <c r="I2992" s="16" t="s">
        <v>13516</v>
      </c>
      <c r="J2992" s="14"/>
      <c r="K2992" s="13"/>
      <c r="L2992" s="9">
        <f>1.05*0.4</f>
        <v>0.42000000000000004</v>
      </c>
      <c r="M2992" s="11">
        <f>L2992-H2992</f>
        <v>-3.4749999999999948E-2</v>
      </c>
      <c r="N2992" s="11">
        <v>0</v>
      </c>
      <c r="P2992" s="9">
        <f>0.5*N2992/1000</f>
        <v>0</v>
      </c>
      <c r="Q2992" s="9">
        <f>P2992+O2992</f>
        <v>0</v>
      </c>
      <c r="R2992" s="11">
        <v>0</v>
      </c>
      <c r="T2992" s="9">
        <f>0.5*R2992</f>
        <v>0</v>
      </c>
      <c r="U2992" s="9">
        <f>T2992+S2992</f>
        <v>0</v>
      </c>
      <c r="V2992" s="9">
        <f>(Q2992+U2992)/(0.944*1000)</f>
        <v>0</v>
      </c>
    </row>
    <row r="2993" spans="1:22" x14ac:dyDescent="0.3">
      <c r="A2993" s="14">
        <v>3004</v>
      </c>
      <c r="B2993" s="14" t="s">
        <v>138</v>
      </c>
      <c r="C2993" s="14" t="s">
        <v>13510</v>
      </c>
      <c r="D2993" s="14" t="s">
        <v>13504</v>
      </c>
      <c r="E2993" s="14" t="s">
        <v>2</v>
      </c>
      <c r="F2993" s="14">
        <v>6</v>
      </c>
      <c r="G2993" s="14">
        <v>0.65</v>
      </c>
      <c r="H2993" s="15">
        <v>0.34015600000000001</v>
      </c>
      <c r="I2993" s="16" t="s">
        <v>13516</v>
      </c>
      <c r="J2993" s="14"/>
      <c r="K2993" s="13"/>
      <c r="L2993" s="9">
        <f>1.05*0.25</f>
        <v>0.26250000000000001</v>
      </c>
      <c r="M2993" s="11">
        <f>L2993-H2993</f>
        <v>-7.7656000000000003E-2</v>
      </c>
      <c r="N2993" s="11">
        <v>0</v>
      </c>
      <c r="P2993" s="9">
        <f>0.5*N2993/1000</f>
        <v>0</v>
      </c>
      <c r="Q2993" s="9">
        <f>P2993+O2993</f>
        <v>0</v>
      </c>
      <c r="R2993" s="11">
        <v>0</v>
      </c>
      <c r="T2993" s="9">
        <f>0.5*R2993</f>
        <v>0</v>
      </c>
      <c r="U2993" s="9">
        <f>T2993+S2993</f>
        <v>0</v>
      </c>
      <c r="V2993" s="9">
        <f>(Q2993+U2993)/(0.944*1000)</f>
        <v>0</v>
      </c>
    </row>
    <row r="2994" spans="1:22" x14ac:dyDescent="0.3">
      <c r="A2994" s="14">
        <v>3005</v>
      </c>
      <c r="B2994" s="14" t="s">
        <v>139</v>
      </c>
      <c r="C2994" s="14" t="s">
        <v>13510</v>
      </c>
      <c r="D2994" s="14" t="s">
        <v>13504</v>
      </c>
      <c r="E2994" s="14" t="s">
        <v>2</v>
      </c>
      <c r="F2994" s="14">
        <v>6</v>
      </c>
      <c r="G2994" s="14">
        <v>1.4</v>
      </c>
      <c r="H2994" s="15">
        <v>0.48499999999999999</v>
      </c>
      <c r="I2994" s="16" t="s">
        <v>13516</v>
      </c>
      <c r="J2994" s="14"/>
      <c r="K2994" s="13"/>
      <c r="L2994" s="9">
        <f>1.05*0.4</f>
        <v>0.42000000000000004</v>
      </c>
      <c r="M2994" s="11">
        <f>L2994-H2994</f>
        <v>-6.4999999999999947E-2</v>
      </c>
      <c r="N2994" s="11">
        <v>0</v>
      </c>
      <c r="P2994" s="9">
        <f>0.5*N2994/1000</f>
        <v>0</v>
      </c>
      <c r="Q2994" s="9">
        <f>P2994+O2994</f>
        <v>0</v>
      </c>
      <c r="R2994" s="11">
        <v>0</v>
      </c>
      <c r="T2994" s="9">
        <f>0.5*R2994</f>
        <v>0</v>
      </c>
      <c r="U2994" s="9">
        <f>T2994+S2994</f>
        <v>0</v>
      </c>
      <c r="V2994" s="9">
        <f>(Q2994+U2994)/(0.944*1000)</f>
        <v>0</v>
      </c>
    </row>
    <row r="2995" spans="1:22" x14ac:dyDescent="0.3">
      <c r="A2995" s="14">
        <v>3006</v>
      </c>
      <c r="B2995" s="14" t="s">
        <v>140</v>
      </c>
      <c r="C2995" s="14" t="s">
        <v>13510</v>
      </c>
      <c r="D2995" s="14" t="s">
        <v>13504</v>
      </c>
      <c r="E2995" s="14" t="s">
        <v>2</v>
      </c>
      <c r="F2995" s="14">
        <v>6</v>
      </c>
      <c r="G2995" s="14">
        <v>1.26</v>
      </c>
      <c r="H2995" s="15">
        <v>0.69153999999999993</v>
      </c>
      <c r="I2995" s="16" t="s">
        <v>13516</v>
      </c>
      <c r="J2995" s="14"/>
      <c r="K2995" s="13"/>
      <c r="L2995" s="9">
        <f>1.05*0.63</f>
        <v>0.66150000000000009</v>
      </c>
      <c r="M2995" s="11">
        <f>L2995-H2995</f>
        <v>-3.0039999999999845E-2</v>
      </c>
      <c r="N2995" s="11">
        <v>0</v>
      </c>
      <c r="P2995" s="9">
        <f>0.5*N2995/1000</f>
        <v>0</v>
      </c>
      <c r="Q2995" s="9">
        <f>P2995+O2995</f>
        <v>0</v>
      </c>
      <c r="R2995" s="11">
        <v>0</v>
      </c>
      <c r="T2995" s="9">
        <f>0.5*R2995</f>
        <v>0</v>
      </c>
      <c r="U2995" s="9">
        <f>T2995+S2995</f>
        <v>0</v>
      </c>
      <c r="V2995" s="9">
        <f>(Q2995+U2995)/(0.944*1000)</f>
        <v>0</v>
      </c>
    </row>
    <row r="2996" spans="1:22" x14ac:dyDescent="0.3">
      <c r="A2996" s="14">
        <v>3007</v>
      </c>
      <c r="B2996" s="14" t="s">
        <v>141</v>
      </c>
      <c r="C2996" s="14" t="s">
        <v>13510</v>
      </c>
      <c r="D2996" s="14" t="s">
        <v>13504</v>
      </c>
      <c r="E2996" s="14" t="s">
        <v>2</v>
      </c>
      <c r="F2996" s="14">
        <v>6</v>
      </c>
      <c r="G2996" s="14">
        <v>0.8</v>
      </c>
      <c r="H2996" s="15">
        <v>0.61899999999999999</v>
      </c>
      <c r="I2996" s="16" t="s">
        <v>13516</v>
      </c>
      <c r="J2996" s="14"/>
      <c r="K2996" s="13"/>
      <c r="L2996" s="9">
        <f>1.05*0.4</f>
        <v>0.42000000000000004</v>
      </c>
      <c r="M2996" s="11">
        <f>L2996-H2996</f>
        <v>-0.19899999999999995</v>
      </c>
      <c r="N2996" s="11">
        <v>0</v>
      </c>
      <c r="P2996" s="9">
        <f>0.5*N2996/1000</f>
        <v>0</v>
      </c>
      <c r="Q2996" s="9">
        <f>P2996+O2996</f>
        <v>0</v>
      </c>
      <c r="R2996" s="11">
        <v>0</v>
      </c>
      <c r="T2996" s="9">
        <f>0.5*R2996</f>
        <v>0</v>
      </c>
      <c r="U2996" s="9">
        <f>T2996+S2996</f>
        <v>0</v>
      </c>
      <c r="V2996" s="9">
        <f>(Q2996+U2996)/(0.944*1000)</f>
        <v>0</v>
      </c>
    </row>
    <row r="2997" spans="1:22" x14ac:dyDescent="0.3">
      <c r="A2997" s="14">
        <v>3008</v>
      </c>
      <c r="B2997" s="14" t="s">
        <v>142</v>
      </c>
      <c r="C2997" s="14" t="s">
        <v>13510</v>
      </c>
      <c r="D2997" s="14" t="s">
        <v>13504</v>
      </c>
      <c r="E2997" s="14" t="s">
        <v>2</v>
      </c>
      <c r="F2997" s="14">
        <v>6</v>
      </c>
      <c r="G2997" s="14">
        <v>2</v>
      </c>
      <c r="H2997" s="15">
        <v>0.84599999999999997</v>
      </c>
      <c r="I2997" s="15">
        <f>M2997-V2997</f>
        <v>0.20135169491525431</v>
      </c>
      <c r="J2997" s="14"/>
      <c r="K2997" s="13"/>
      <c r="L2997" s="9">
        <f>G2997/2*1.05</f>
        <v>1.05</v>
      </c>
      <c r="M2997" s="11">
        <f>L2997-H2997</f>
        <v>0.20400000000000007</v>
      </c>
      <c r="N2997" s="11">
        <v>0</v>
      </c>
      <c r="P2997" s="9">
        <f>0.5*N2997/1000</f>
        <v>0</v>
      </c>
      <c r="Q2997" s="9">
        <f>P2997+O2997</f>
        <v>0</v>
      </c>
      <c r="R2997" s="11">
        <v>5</v>
      </c>
      <c r="T2997" s="9">
        <f>0.5*R2997</f>
        <v>2.5</v>
      </c>
      <c r="U2997" s="9">
        <f>T2997+S2997</f>
        <v>2.5</v>
      </c>
      <c r="V2997" s="9">
        <f>(Q2997+U2997)/(0.944*1000)</f>
        <v>2.6483050847457626E-3</v>
      </c>
    </row>
    <row r="2998" spans="1:22" x14ac:dyDescent="0.3">
      <c r="A2998" s="14">
        <v>3009</v>
      </c>
      <c r="B2998" s="14" t="s">
        <v>143</v>
      </c>
      <c r="C2998" s="14" t="s">
        <v>13510</v>
      </c>
      <c r="D2998" s="14" t="s">
        <v>13504</v>
      </c>
      <c r="E2998" s="14" t="s">
        <v>2</v>
      </c>
      <c r="F2998" s="14">
        <v>6</v>
      </c>
      <c r="G2998" s="14">
        <v>1.26</v>
      </c>
      <c r="H2998" s="15">
        <v>0.69710000000000005</v>
      </c>
      <c r="I2998" s="16" t="s">
        <v>13516</v>
      </c>
      <c r="J2998" s="14"/>
      <c r="K2998" s="13"/>
      <c r="L2998" s="9">
        <f>1.05*0.63</f>
        <v>0.66150000000000009</v>
      </c>
      <c r="M2998" s="11">
        <f>L2998-H2998</f>
        <v>-3.5599999999999965E-2</v>
      </c>
      <c r="N2998" s="11">
        <v>0</v>
      </c>
      <c r="P2998" s="9">
        <f>0.5*N2998/1000</f>
        <v>0</v>
      </c>
      <c r="Q2998" s="9">
        <f>P2998+O2998</f>
        <v>0</v>
      </c>
      <c r="R2998" s="11">
        <v>0</v>
      </c>
      <c r="T2998" s="9">
        <f>0.5*R2998</f>
        <v>0</v>
      </c>
      <c r="U2998" s="9">
        <f>T2998+S2998</f>
        <v>0</v>
      </c>
      <c r="V2998" s="9">
        <f>(Q2998+U2998)/(0.944*1000)</f>
        <v>0</v>
      </c>
    </row>
    <row r="2999" spans="1:22" x14ac:dyDescent="0.3">
      <c r="A2999" s="14">
        <v>3010</v>
      </c>
      <c r="B2999" s="14" t="s">
        <v>144</v>
      </c>
      <c r="C2999" s="14" t="s">
        <v>13510</v>
      </c>
      <c r="D2999" s="14" t="s">
        <v>13504</v>
      </c>
      <c r="E2999" s="14" t="s">
        <v>2</v>
      </c>
      <c r="F2999" s="14">
        <v>6</v>
      </c>
      <c r="G2999" s="14">
        <v>0.4</v>
      </c>
      <c r="H2999" s="15">
        <v>2.9016000000000021E-2</v>
      </c>
      <c r="I2999" s="15">
        <f>M2999-V2999</f>
        <v>0.390984</v>
      </c>
      <c r="J2999" s="14"/>
      <c r="K2999" s="13"/>
      <c r="L2999" s="9">
        <f>G2999*1.05</f>
        <v>0.42000000000000004</v>
      </c>
      <c r="M2999" s="11">
        <f>L2999-H2999</f>
        <v>0.390984</v>
      </c>
      <c r="N2999" s="11">
        <v>0</v>
      </c>
      <c r="P2999" s="9">
        <f>0.5*N2999/1000</f>
        <v>0</v>
      </c>
      <c r="Q2999" s="9">
        <f>P2999+O2999</f>
        <v>0</v>
      </c>
      <c r="R2999" s="11">
        <v>0</v>
      </c>
      <c r="T2999" s="9">
        <f>0.5*R2999</f>
        <v>0</v>
      </c>
      <c r="U2999" s="9">
        <f>T2999+S2999</f>
        <v>0</v>
      </c>
      <c r="V2999" s="9">
        <f>(Q2999+U2999)/(0.944*1000)</f>
        <v>0</v>
      </c>
    </row>
    <row r="3000" spans="1:22" x14ac:dyDescent="0.3">
      <c r="A3000" s="14">
        <v>3011</v>
      </c>
      <c r="B3000" s="14" t="s">
        <v>145</v>
      </c>
      <c r="C3000" s="14" t="s">
        <v>13510</v>
      </c>
      <c r="D3000" s="14" t="s">
        <v>13504</v>
      </c>
      <c r="E3000" s="14" t="s">
        <v>2</v>
      </c>
      <c r="F3000" s="14">
        <v>6</v>
      </c>
      <c r="G3000" s="14">
        <v>0.8</v>
      </c>
      <c r="H3000" s="15">
        <v>0.44640199999999997</v>
      </c>
      <c r="I3000" s="16" t="s">
        <v>13516</v>
      </c>
      <c r="J3000" s="14"/>
      <c r="K3000" s="13"/>
      <c r="L3000" s="9">
        <f>1.05*0.4</f>
        <v>0.42000000000000004</v>
      </c>
      <c r="M3000" s="11">
        <f>L3000-H3000</f>
        <v>-2.6401999999999926E-2</v>
      </c>
      <c r="N3000" s="11">
        <v>0</v>
      </c>
      <c r="P3000" s="9">
        <f>0.5*N3000/1000</f>
        <v>0</v>
      </c>
      <c r="Q3000" s="9">
        <f>P3000+O3000</f>
        <v>0</v>
      </c>
      <c r="R3000" s="11">
        <v>0</v>
      </c>
      <c r="T3000" s="9">
        <f>0.5*R3000</f>
        <v>0</v>
      </c>
      <c r="U3000" s="9">
        <f>T3000+S3000</f>
        <v>0</v>
      </c>
      <c r="V3000" s="9">
        <f>(Q3000+U3000)/(0.944*1000)</f>
        <v>0</v>
      </c>
    </row>
    <row r="3001" spans="1:22" x14ac:dyDescent="0.3">
      <c r="A3001" s="14">
        <v>3012</v>
      </c>
      <c r="B3001" s="14" t="s">
        <v>146</v>
      </c>
      <c r="C3001" s="14" t="s">
        <v>13510</v>
      </c>
      <c r="D3001" s="14" t="s">
        <v>13504</v>
      </c>
      <c r="E3001" s="14" t="s">
        <v>2</v>
      </c>
      <c r="F3001" s="14">
        <v>6</v>
      </c>
      <c r="G3001" s="14">
        <v>0.8</v>
      </c>
      <c r="H3001" s="15">
        <v>0.44415100000000002</v>
      </c>
      <c r="I3001" s="16" t="s">
        <v>13516</v>
      </c>
      <c r="J3001" s="14"/>
      <c r="K3001" s="13"/>
      <c r="L3001" s="9">
        <f>1.05*0.4</f>
        <v>0.42000000000000004</v>
      </c>
      <c r="M3001" s="11">
        <f>L3001-H3001</f>
        <v>-2.4150999999999978E-2</v>
      </c>
      <c r="N3001" s="11">
        <v>0</v>
      </c>
      <c r="P3001" s="9">
        <f>0.5*N3001/1000</f>
        <v>0</v>
      </c>
      <c r="Q3001" s="9">
        <f>P3001+O3001</f>
        <v>0</v>
      </c>
      <c r="R3001" s="11">
        <v>0</v>
      </c>
      <c r="T3001" s="9">
        <f>0.5*R3001</f>
        <v>0</v>
      </c>
      <c r="U3001" s="9">
        <f>T3001+S3001</f>
        <v>0</v>
      </c>
      <c r="V3001" s="9">
        <f>(Q3001+U3001)/(0.944*1000)</f>
        <v>0</v>
      </c>
    </row>
    <row r="3002" spans="1:22" x14ac:dyDescent="0.3">
      <c r="A3002" s="14">
        <v>3013</v>
      </c>
      <c r="B3002" s="14" t="s">
        <v>147</v>
      </c>
      <c r="C3002" s="14" t="s">
        <v>13510</v>
      </c>
      <c r="D3002" s="14" t="s">
        <v>13504</v>
      </c>
      <c r="E3002" s="14" t="s">
        <v>2</v>
      </c>
      <c r="F3002" s="14">
        <v>6</v>
      </c>
      <c r="G3002" s="14">
        <v>0.5</v>
      </c>
      <c r="H3002" s="15">
        <v>0.31098999999999999</v>
      </c>
      <c r="I3002" s="16" t="s">
        <v>13516</v>
      </c>
      <c r="J3002" s="14"/>
      <c r="K3002" s="13"/>
      <c r="L3002" s="9">
        <f>G3002/2*1.05</f>
        <v>0.26250000000000001</v>
      </c>
      <c r="M3002" s="11">
        <f>L3002-H3002</f>
        <v>-4.8489999999999978E-2</v>
      </c>
      <c r="N3002" s="11">
        <v>0</v>
      </c>
      <c r="P3002" s="9">
        <f>0.5*N3002/1000</f>
        <v>0</v>
      </c>
      <c r="Q3002" s="9">
        <f>P3002+O3002</f>
        <v>0</v>
      </c>
      <c r="R3002" s="11">
        <v>0</v>
      </c>
      <c r="T3002" s="9">
        <f>0.5*R3002</f>
        <v>0</v>
      </c>
      <c r="U3002" s="9">
        <f>T3002+S3002</f>
        <v>0</v>
      </c>
      <c r="V3002" s="9">
        <f>(Q3002+U3002)/(0.944*1000)</f>
        <v>0</v>
      </c>
    </row>
    <row r="3003" spans="1:22" x14ac:dyDescent="0.3">
      <c r="A3003" s="14">
        <v>3014</v>
      </c>
      <c r="B3003" s="14" t="s">
        <v>148</v>
      </c>
      <c r="C3003" s="14" t="s">
        <v>13510</v>
      </c>
      <c r="D3003" s="14" t="s">
        <v>13504</v>
      </c>
      <c r="E3003" s="14" t="s">
        <v>2</v>
      </c>
      <c r="F3003" s="14">
        <v>6</v>
      </c>
      <c r="G3003" s="14">
        <v>0.56999999999999995</v>
      </c>
      <c r="H3003" s="15">
        <v>0.221</v>
      </c>
      <c r="I3003" s="15">
        <f>M3003-V3003</f>
        <v>4.1500000000000009E-2</v>
      </c>
      <c r="J3003" s="14"/>
      <c r="K3003" s="13"/>
      <c r="L3003" s="9">
        <f>1.05*0.25</f>
        <v>0.26250000000000001</v>
      </c>
      <c r="M3003" s="11">
        <f>L3003-H3003</f>
        <v>4.1500000000000009E-2</v>
      </c>
      <c r="N3003" s="11">
        <v>0</v>
      </c>
      <c r="P3003" s="9">
        <f>0.5*N3003/1000</f>
        <v>0</v>
      </c>
      <c r="Q3003" s="9">
        <f>P3003+O3003</f>
        <v>0</v>
      </c>
      <c r="R3003" s="11">
        <v>0</v>
      </c>
      <c r="T3003" s="9">
        <f>0.5*R3003</f>
        <v>0</v>
      </c>
      <c r="U3003" s="9">
        <f>T3003+S3003</f>
        <v>0</v>
      </c>
      <c r="V3003" s="9">
        <f>(Q3003+U3003)/(0.944*1000)</f>
        <v>0</v>
      </c>
    </row>
    <row r="3004" spans="1:22" x14ac:dyDescent="0.3">
      <c r="A3004" s="14">
        <v>3015</v>
      </c>
      <c r="B3004" s="14" t="s">
        <v>149</v>
      </c>
      <c r="C3004" s="14" t="s">
        <v>13510</v>
      </c>
      <c r="D3004" s="14" t="s">
        <v>13504</v>
      </c>
      <c r="E3004" s="14" t="s">
        <v>2</v>
      </c>
      <c r="F3004" s="14">
        <v>6</v>
      </c>
      <c r="G3004" s="14">
        <v>0.88</v>
      </c>
      <c r="H3004" s="15">
        <v>0.372</v>
      </c>
      <c r="I3004" s="16" t="s">
        <v>13516</v>
      </c>
      <c r="J3004" s="14"/>
      <c r="K3004" s="13"/>
      <c r="L3004" s="9">
        <f>1.05*0.25</f>
        <v>0.26250000000000001</v>
      </c>
      <c r="M3004" s="11">
        <f>L3004-H3004</f>
        <v>-0.10949999999999999</v>
      </c>
      <c r="N3004" s="11">
        <v>0</v>
      </c>
      <c r="P3004" s="9">
        <f>0.5*N3004/1000</f>
        <v>0</v>
      </c>
      <c r="Q3004" s="9">
        <f>P3004+O3004</f>
        <v>0</v>
      </c>
      <c r="R3004" s="11">
        <v>0</v>
      </c>
      <c r="T3004" s="9">
        <f>0.5*R3004</f>
        <v>0</v>
      </c>
      <c r="U3004" s="9">
        <f>T3004+S3004</f>
        <v>0</v>
      </c>
      <c r="V3004" s="9">
        <f>(Q3004+U3004)/(0.944*1000)</f>
        <v>0</v>
      </c>
    </row>
    <row r="3005" spans="1:22" x14ac:dyDescent="0.3">
      <c r="A3005" s="14">
        <v>3016</v>
      </c>
      <c r="B3005" s="14" t="s">
        <v>150</v>
      </c>
      <c r="C3005" s="14" t="s">
        <v>13510</v>
      </c>
      <c r="D3005" s="14" t="s">
        <v>13504</v>
      </c>
      <c r="E3005" s="14" t="s">
        <v>2</v>
      </c>
      <c r="F3005" s="14">
        <v>6</v>
      </c>
      <c r="G3005" s="14">
        <v>0.57999999999999996</v>
      </c>
      <c r="H3005" s="15">
        <v>0.307</v>
      </c>
      <c r="I3005" s="16" t="s">
        <v>13516</v>
      </c>
      <c r="J3005" s="14"/>
      <c r="K3005" s="13"/>
      <c r="L3005" s="9">
        <f>1.05*0.18</f>
        <v>0.189</v>
      </c>
      <c r="M3005" s="11">
        <f>L3005-H3005</f>
        <v>-0.11799999999999999</v>
      </c>
      <c r="N3005" s="11">
        <v>0</v>
      </c>
      <c r="P3005" s="9">
        <f>0.5*N3005/1000</f>
        <v>0</v>
      </c>
      <c r="Q3005" s="9">
        <f>P3005+O3005</f>
        <v>0</v>
      </c>
      <c r="R3005" s="11">
        <v>0</v>
      </c>
      <c r="T3005" s="9">
        <f>0.5*R3005</f>
        <v>0</v>
      </c>
      <c r="U3005" s="9">
        <f>T3005+S3005</f>
        <v>0</v>
      </c>
      <c r="V3005" s="9">
        <f>(Q3005+U3005)/(0.944*1000)</f>
        <v>0</v>
      </c>
    </row>
    <row r="3006" spans="1:22" x14ac:dyDescent="0.3">
      <c r="A3006" s="14">
        <v>3017</v>
      </c>
      <c r="B3006" s="14" t="s">
        <v>151</v>
      </c>
      <c r="C3006" s="14" t="s">
        <v>13510</v>
      </c>
      <c r="D3006" s="14" t="s">
        <v>13504</v>
      </c>
      <c r="E3006" s="14" t="s">
        <v>2</v>
      </c>
      <c r="F3006" s="14">
        <v>6</v>
      </c>
      <c r="G3006" s="14">
        <v>0.4</v>
      </c>
      <c r="H3006" s="15">
        <v>9.8092359550561808E-2</v>
      </c>
      <c r="I3006" s="15">
        <f>M3006-V3006</f>
        <v>0.3219076404494382</v>
      </c>
      <c r="J3006" s="14"/>
      <c r="K3006" s="13"/>
      <c r="L3006" s="9">
        <f>G3006*1.05</f>
        <v>0.42000000000000004</v>
      </c>
      <c r="M3006" s="11">
        <f>L3006-H3006</f>
        <v>0.3219076404494382</v>
      </c>
      <c r="N3006" s="11">
        <v>0</v>
      </c>
      <c r="P3006" s="9">
        <f>0.5*N3006/1000</f>
        <v>0</v>
      </c>
      <c r="Q3006" s="9">
        <f>P3006+O3006</f>
        <v>0</v>
      </c>
      <c r="R3006" s="11">
        <v>0</v>
      </c>
      <c r="T3006" s="9">
        <f>0.5*R3006</f>
        <v>0</v>
      </c>
      <c r="U3006" s="9">
        <f>T3006+S3006</f>
        <v>0</v>
      </c>
      <c r="V3006" s="9">
        <f>(Q3006+U3006)/(0.944*1000)</f>
        <v>0</v>
      </c>
    </row>
    <row r="3007" spans="1:22" x14ac:dyDescent="0.3">
      <c r="A3007" s="14">
        <v>3018</v>
      </c>
      <c r="B3007" s="14" t="s">
        <v>152</v>
      </c>
      <c r="C3007" s="14" t="s">
        <v>13510</v>
      </c>
      <c r="D3007" s="14" t="s">
        <v>13504</v>
      </c>
      <c r="E3007" s="14" t="s">
        <v>2</v>
      </c>
      <c r="F3007" s="14">
        <v>6</v>
      </c>
      <c r="G3007" s="14">
        <v>1.26</v>
      </c>
      <c r="H3007" s="15">
        <v>0.72286300000000003</v>
      </c>
      <c r="I3007" s="16" t="s">
        <v>13516</v>
      </c>
      <c r="J3007" s="14"/>
      <c r="K3007" s="13"/>
      <c r="L3007" s="9">
        <f>1.05*0.63</f>
        <v>0.66150000000000009</v>
      </c>
      <c r="M3007" s="11">
        <f>L3007-H3007</f>
        <v>-6.1362999999999945E-2</v>
      </c>
      <c r="N3007" s="11">
        <v>0</v>
      </c>
      <c r="P3007" s="9">
        <f>0.5*N3007/1000</f>
        <v>0</v>
      </c>
      <c r="Q3007" s="9">
        <f>P3007+O3007</f>
        <v>0</v>
      </c>
      <c r="R3007" s="11">
        <v>0</v>
      </c>
      <c r="T3007" s="9">
        <f>0.5*R3007</f>
        <v>0</v>
      </c>
      <c r="U3007" s="9">
        <f>T3007+S3007</f>
        <v>0</v>
      </c>
      <c r="V3007" s="9">
        <f>(Q3007+U3007)/(0.944*1000)</f>
        <v>0</v>
      </c>
    </row>
    <row r="3008" spans="1:22" x14ac:dyDescent="0.3">
      <c r="A3008" s="14">
        <v>3019</v>
      </c>
      <c r="B3008" s="14" t="s">
        <v>153</v>
      </c>
      <c r="C3008" s="14" t="s">
        <v>13510</v>
      </c>
      <c r="D3008" s="14" t="s">
        <v>13504</v>
      </c>
      <c r="E3008" s="14" t="s">
        <v>2</v>
      </c>
      <c r="F3008" s="14">
        <v>6</v>
      </c>
      <c r="G3008" s="14">
        <v>0.315</v>
      </c>
      <c r="H3008" s="15">
        <v>8.7927999999999992E-2</v>
      </c>
      <c r="I3008" s="15">
        <f>M3008-V3008</f>
        <v>0.24282200000000004</v>
      </c>
      <c r="J3008" s="14"/>
      <c r="K3008" s="13"/>
      <c r="L3008" s="9">
        <f>G3008*1.05</f>
        <v>0.33075000000000004</v>
      </c>
      <c r="M3008" s="11">
        <f>L3008-H3008</f>
        <v>0.24282200000000004</v>
      </c>
      <c r="N3008" s="11">
        <v>0</v>
      </c>
      <c r="P3008" s="9">
        <f>0.5*N3008/1000</f>
        <v>0</v>
      </c>
      <c r="Q3008" s="9">
        <f>P3008+O3008</f>
        <v>0</v>
      </c>
      <c r="R3008" s="11">
        <v>0</v>
      </c>
      <c r="T3008" s="9">
        <f>0.5*R3008</f>
        <v>0</v>
      </c>
      <c r="U3008" s="9">
        <f>T3008+S3008</f>
        <v>0</v>
      </c>
      <c r="V3008" s="9">
        <f>(Q3008+U3008)/(0.944*1000)</f>
        <v>0</v>
      </c>
    </row>
    <row r="3009" spans="1:22" x14ac:dyDescent="0.3">
      <c r="A3009" s="14">
        <v>3020</v>
      </c>
      <c r="B3009" s="14" t="s">
        <v>154</v>
      </c>
      <c r="C3009" s="14" t="s">
        <v>13510</v>
      </c>
      <c r="D3009" s="14" t="s">
        <v>13504</v>
      </c>
      <c r="E3009" s="14" t="s">
        <v>2</v>
      </c>
      <c r="F3009" s="14">
        <v>6</v>
      </c>
      <c r="G3009" s="14">
        <v>1.26</v>
      </c>
      <c r="H3009" s="15">
        <v>0.65261999999999998</v>
      </c>
      <c r="I3009" s="15">
        <f>M3009-V3009</f>
        <v>8.88000000000011E-3</v>
      </c>
      <c r="J3009" s="14"/>
      <c r="K3009" s="13"/>
      <c r="L3009" s="9">
        <f>1.05*0.63</f>
        <v>0.66150000000000009</v>
      </c>
      <c r="M3009" s="11">
        <f>L3009-H3009</f>
        <v>8.88000000000011E-3</v>
      </c>
      <c r="N3009" s="11">
        <v>0</v>
      </c>
      <c r="P3009" s="9">
        <f>0.5*N3009/1000</f>
        <v>0</v>
      </c>
      <c r="Q3009" s="9">
        <f>P3009+O3009</f>
        <v>0</v>
      </c>
      <c r="R3009" s="11">
        <v>0</v>
      </c>
      <c r="T3009" s="9">
        <f>0.5*R3009</f>
        <v>0</v>
      </c>
      <c r="U3009" s="9">
        <f>T3009+S3009</f>
        <v>0</v>
      </c>
      <c r="V3009" s="9">
        <f>(Q3009+U3009)/(0.944*1000)</f>
        <v>0</v>
      </c>
    </row>
    <row r="3010" spans="1:22" x14ac:dyDescent="0.3">
      <c r="A3010" s="14">
        <v>3021</v>
      </c>
      <c r="B3010" s="14" t="s">
        <v>8948</v>
      </c>
      <c r="C3010" s="14" t="s">
        <v>13510</v>
      </c>
      <c r="D3010" s="14" t="s">
        <v>13504</v>
      </c>
      <c r="E3010" s="14" t="s">
        <v>2</v>
      </c>
      <c r="F3010" s="14">
        <v>6</v>
      </c>
      <c r="G3010" s="14">
        <v>0.32</v>
      </c>
      <c r="H3010" s="15">
        <v>0.202599</v>
      </c>
      <c r="I3010" s="16" t="s">
        <v>13516</v>
      </c>
      <c r="J3010" s="14"/>
      <c r="K3010" s="13"/>
      <c r="L3010" s="9">
        <f>G3010/2*1.05</f>
        <v>0.16800000000000001</v>
      </c>
      <c r="M3010" s="11">
        <f>L3010-H3010</f>
        <v>-3.4598999999999991E-2</v>
      </c>
      <c r="N3010" s="11">
        <v>0</v>
      </c>
      <c r="P3010" s="9">
        <f>0.5*N3010/1000</f>
        <v>0</v>
      </c>
      <c r="Q3010" s="9">
        <f>P3010+O3010</f>
        <v>0</v>
      </c>
      <c r="R3010" s="11">
        <v>0</v>
      </c>
      <c r="T3010" s="9">
        <f>0.5*R3010</f>
        <v>0</v>
      </c>
      <c r="U3010" s="9">
        <f>T3010+S3010</f>
        <v>0</v>
      </c>
      <c r="V3010" s="9">
        <f>(Q3010+U3010)/(0.944*1000)</f>
        <v>0</v>
      </c>
    </row>
    <row r="3011" spans="1:22" x14ac:dyDescent="0.3">
      <c r="A3011" s="14">
        <v>3022</v>
      </c>
      <c r="B3011" s="14" t="s">
        <v>155</v>
      </c>
      <c r="C3011" s="14" t="s">
        <v>13510</v>
      </c>
      <c r="D3011" s="14" t="s">
        <v>13504</v>
      </c>
      <c r="E3011" s="14" t="s">
        <v>2</v>
      </c>
      <c r="F3011" s="14">
        <v>6</v>
      </c>
      <c r="G3011" s="14">
        <v>1.26</v>
      </c>
      <c r="H3011" s="15">
        <v>0.64281299999999997</v>
      </c>
      <c r="I3011" s="15">
        <f>M3011-V3011</f>
        <v>1.868700000000012E-2</v>
      </c>
      <c r="J3011" s="14"/>
      <c r="K3011" s="13"/>
      <c r="L3011" s="9">
        <f>1.05*0.63</f>
        <v>0.66150000000000009</v>
      </c>
      <c r="M3011" s="11">
        <f>L3011-H3011</f>
        <v>1.868700000000012E-2</v>
      </c>
      <c r="N3011" s="11">
        <v>0</v>
      </c>
      <c r="P3011" s="9">
        <f>0.5*N3011/1000</f>
        <v>0</v>
      </c>
      <c r="Q3011" s="9">
        <f>P3011+O3011</f>
        <v>0</v>
      </c>
      <c r="R3011" s="11">
        <v>0</v>
      </c>
      <c r="T3011" s="9">
        <f>0.5*R3011</f>
        <v>0</v>
      </c>
      <c r="U3011" s="9">
        <f>T3011+S3011</f>
        <v>0</v>
      </c>
      <c r="V3011" s="9">
        <f>(Q3011+U3011)/(0.944*1000)</f>
        <v>0</v>
      </c>
    </row>
    <row r="3012" spans="1:22" x14ac:dyDescent="0.3">
      <c r="A3012" s="14">
        <v>3023</v>
      </c>
      <c r="B3012" s="14" t="s">
        <v>156</v>
      </c>
      <c r="C3012" s="14" t="s">
        <v>13510</v>
      </c>
      <c r="D3012" s="14" t="s">
        <v>13504</v>
      </c>
      <c r="E3012" s="14" t="s">
        <v>2</v>
      </c>
      <c r="F3012" s="14">
        <v>6</v>
      </c>
      <c r="G3012" s="14">
        <v>1.26</v>
      </c>
      <c r="H3012" s="15">
        <v>0.67814799999999997</v>
      </c>
      <c r="I3012" s="16" t="s">
        <v>13516</v>
      </c>
      <c r="J3012" s="14"/>
      <c r="K3012" s="13"/>
      <c r="L3012" s="9">
        <f>1.05*0.63</f>
        <v>0.66150000000000009</v>
      </c>
      <c r="M3012" s="11">
        <f>L3012-H3012</f>
        <v>-1.6647999999999885E-2</v>
      </c>
      <c r="N3012" s="11">
        <v>0</v>
      </c>
      <c r="P3012" s="9">
        <f>0.5*N3012/1000</f>
        <v>0</v>
      </c>
      <c r="Q3012" s="9">
        <f>P3012+O3012</f>
        <v>0</v>
      </c>
      <c r="R3012" s="11">
        <v>0</v>
      </c>
      <c r="T3012" s="9">
        <f>0.5*R3012</f>
        <v>0</v>
      </c>
      <c r="U3012" s="9">
        <f>T3012+S3012</f>
        <v>0</v>
      </c>
      <c r="V3012" s="9">
        <f>(Q3012+U3012)/(0.944*1000)</f>
        <v>0</v>
      </c>
    </row>
    <row r="3013" spans="1:22" x14ac:dyDescent="0.3">
      <c r="A3013" s="14">
        <v>3024</v>
      </c>
      <c r="B3013" s="14" t="s">
        <v>157</v>
      </c>
      <c r="C3013" s="14" t="s">
        <v>13510</v>
      </c>
      <c r="D3013" s="14" t="s">
        <v>13504</v>
      </c>
      <c r="E3013" s="14" t="s">
        <v>2</v>
      </c>
      <c r="F3013" s="14">
        <v>6</v>
      </c>
      <c r="G3013" s="14">
        <v>0.4</v>
      </c>
      <c r="H3013" s="15">
        <v>0.10712000000000001</v>
      </c>
      <c r="I3013" s="15">
        <f>M3013-V3013</f>
        <v>0.31288000000000005</v>
      </c>
      <c r="J3013" s="14"/>
      <c r="K3013" s="13"/>
      <c r="L3013" s="9">
        <f>G3013*1.05</f>
        <v>0.42000000000000004</v>
      </c>
      <c r="M3013" s="11">
        <f>L3013-H3013</f>
        <v>0.31288000000000005</v>
      </c>
      <c r="N3013" s="11">
        <v>0</v>
      </c>
      <c r="P3013" s="9">
        <f>0.5*N3013/1000</f>
        <v>0</v>
      </c>
      <c r="Q3013" s="9">
        <f>P3013+O3013</f>
        <v>0</v>
      </c>
      <c r="R3013" s="11">
        <v>0</v>
      </c>
      <c r="S3013" s="9">
        <f>0.75*R3013/1000</f>
        <v>0</v>
      </c>
      <c r="T3013" s="9">
        <f>0.5*R3013</f>
        <v>0</v>
      </c>
      <c r="U3013" s="9">
        <f>T3013+S3013</f>
        <v>0</v>
      </c>
      <c r="V3013" s="9">
        <f>(Q3013+U3013)/(0.944*1000)</f>
        <v>0</v>
      </c>
    </row>
    <row r="3014" spans="1:22" x14ac:dyDescent="0.3">
      <c r="A3014" s="14">
        <v>3025</v>
      </c>
      <c r="B3014" s="14" t="s">
        <v>158</v>
      </c>
      <c r="C3014" s="14" t="s">
        <v>13510</v>
      </c>
      <c r="D3014" s="14" t="s">
        <v>13504</v>
      </c>
      <c r="E3014" s="14" t="s">
        <v>2</v>
      </c>
      <c r="F3014" s="14">
        <v>6</v>
      </c>
      <c r="G3014" s="14">
        <v>1.26</v>
      </c>
      <c r="H3014" s="15">
        <v>0.63</v>
      </c>
      <c r="I3014" s="15">
        <f>M3014-V3014</f>
        <v>3.1500000000000083E-2</v>
      </c>
      <c r="J3014" s="14"/>
      <c r="K3014" s="13"/>
      <c r="L3014" s="9">
        <f>1.05*0.63</f>
        <v>0.66150000000000009</v>
      </c>
      <c r="M3014" s="11">
        <f>L3014-H3014</f>
        <v>3.1500000000000083E-2</v>
      </c>
      <c r="N3014" s="11">
        <v>0</v>
      </c>
      <c r="P3014" s="9">
        <f>0.5*N3014/1000</f>
        <v>0</v>
      </c>
      <c r="Q3014" s="9">
        <f>P3014+O3014</f>
        <v>0</v>
      </c>
      <c r="R3014" s="11">
        <v>0</v>
      </c>
      <c r="T3014" s="9">
        <f>0.5*R3014</f>
        <v>0</v>
      </c>
      <c r="U3014" s="9">
        <f>T3014+S3014</f>
        <v>0</v>
      </c>
      <c r="V3014" s="9">
        <f>(Q3014+U3014)/(0.944*1000)</f>
        <v>0</v>
      </c>
    </row>
    <row r="3015" spans="1:22" x14ac:dyDescent="0.3">
      <c r="A3015" s="14">
        <v>3026</v>
      </c>
      <c r="B3015" s="14" t="s">
        <v>159</v>
      </c>
      <c r="C3015" s="14" t="s">
        <v>13510</v>
      </c>
      <c r="D3015" s="14" t="s">
        <v>13504</v>
      </c>
      <c r="E3015" s="14" t="s">
        <v>2</v>
      </c>
      <c r="F3015" s="14">
        <v>6</v>
      </c>
      <c r="G3015" s="14">
        <v>1.26</v>
      </c>
      <c r="H3015" s="15">
        <v>0.65897000000000006</v>
      </c>
      <c r="I3015" s="15">
        <f>M3015-V3015</f>
        <v>2.5300000000000322E-3</v>
      </c>
      <c r="J3015" s="14"/>
      <c r="K3015" s="13"/>
      <c r="L3015" s="9">
        <f>1.05*0.63</f>
        <v>0.66150000000000009</v>
      </c>
      <c r="M3015" s="11">
        <f>L3015-H3015</f>
        <v>2.5300000000000322E-3</v>
      </c>
      <c r="N3015" s="11">
        <v>0</v>
      </c>
      <c r="P3015" s="9">
        <f>0.5*N3015/1000</f>
        <v>0</v>
      </c>
      <c r="Q3015" s="9">
        <f>P3015+O3015</f>
        <v>0</v>
      </c>
      <c r="R3015" s="11">
        <v>0</v>
      </c>
      <c r="T3015" s="9">
        <f>0.5*R3015</f>
        <v>0</v>
      </c>
      <c r="U3015" s="9">
        <f>T3015+S3015</f>
        <v>0</v>
      </c>
      <c r="V3015" s="9">
        <f>(Q3015+U3015)/(0.944*1000)</f>
        <v>0</v>
      </c>
    </row>
    <row r="3016" spans="1:22" x14ac:dyDescent="0.3">
      <c r="A3016" s="14">
        <v>3027</v>
      </c>
      <c r="B3016" s="14" t="s">
        <v>160</v>
      </c>
      <c r="C3016" s="14" t="s">
        <v>13510</v>
      </c>
      <c r="D3016" s="14" t="s">
        <v>13504</v>
      </c>
      <c r="E3016" s="14" t="s">
        <v>2</v>
      </c>
      <c r="F3016" s="14">
        <v>6</v>
      </c>
      <c r="G3016" s="14">
        <v>0.8</v>
      </c>
      <c r="H3016" s="15">
        <v>0.48049999999999998</v>
      </c>
      <c r="I3016" s="16" t="s">
        <v>13516</v>
      </c>
      <c r="J3016" s="14"/>
      <c r="K3016" s="13"/>
      <c r="L3016" s="9">
        <f>1.05*0.4</f>
        <v>0.42000000000000004</v>
      </c>
      <c r="M3016" s="11">
        <f>L3016-H3016</f>
        <v>-6.0499999999999943E-2</v>
      </c>
      <c r="N3016" s="11">
        <v>0</v>
      </c>
      <c r="P3016" s="9">
        <f>0.5*N3016/1000</f>
        <v>0</v>
      </c>
      <c r="Q3016" s="9">
        <f>P3016+O3016</f>
        <v>0</v>
      </c>
      <c r="R3016" s="11">
        <v>0</v>
      </c>
      <c r="T3016" s="9">
        <f>0.5*R3016</f>
        <v>0</v>
      </c>
      <c r="U3016" s="9">
        <f>T3016+S3016</f>
        <v>0</v>
      </c>
      <c r="V3016" s="9">
        <f>(Q3016+U3016)/(0.944*1000)</f>
        <v>0</v>
      </c>
    </row>
    <row r="3017" spans="1:22" x14ac:dyDescent="0.3">
      <c r="A3017" s="14">
        <v>3028</v>
      </c>
      <c r="B3017" s="14" t="s">
        <v>161</v>
      </c>
      <c r="C3017" s="14" t="s">
        <v>13510</v>
      </c>
      <c r="D3017" s="14" t="s">
        <v>13504</v>
      </c>
      <c r="E3017" s="14" t="s">
        <v>2</v>
      </c>
      <c r="F3017" s="14">
        <v>6</v>
      </c>
      <c r="G3017" s="14">
        <v>0.5</v>
      </c>
      <c r="H3017" s="15">
        <v>0.25600000000000001</v>
      </c>
      <c r="I3017" s="15">
        <f>M3017-V3017</f>
        <v>6.5000000000000058E-3</v>
      </c>
      <c r="J3017" s="14"/>
      <c r="K3017" s="13"/>
      <c r="L3017" s="9">
        <f>G3017/2*1.05</f>
        <v>0.26250000000000001</v>
      </c>
      <c r="M3017" s="11">
        <f>L3017-H3017</f>
        <v>6.5000000000000058E-3</v>
      </c>
      <c r="N3017" s="11">
        <v>0</v>
      </c>
      <c r="P3017" s="9">
        <f>0.5*N3017/1000</f>
        <v>0</v>
      </c>
      <c r="Q3017" s="9">
        <f>P3017+O3017</f>
        <v>0</v>
      </c>
      <c r="R3017" s="11">
        <v>0</v>
      </c>
      <c r="T3017" s="9">
        <f>0.5*R3017</f>
        <v>0</v>
      </c>
      <c r="U3017" s="9">
        <f>T3017+S3017</f>
        <v>0</v>
      </c>
      <c r="V3017" s="9">
        <f>(Q3017+U3017)/(0.944*1000)</f>
        <v>0</v>
      </c>
    </row>
    <row r="3018" spans="1:22" x14ac:dyDescent="0.3">
      <c r="A3018" s="14">
        <v>3029</v>
      </c>
      <c r="B3018" s="14" t="s">
        <v>162</v>
      </c>
      <c r="C3018" s="14" t="s">
        <v>13510</v>
      </c>
      <c r="D3018" s="14" t="s">
        <v>13504</v>
      </c>
      <c r="E3018" s="14" t="s">
        <v>2</v>
      </c>
      <c r="F3018" s="14">
        <v>6</v>
      </c>
      <c r="G3018" s="14">
        <v>0.65</v>
      </c>
      <c r="H3018" s="15">
        <v>0.29330000000000001</v>
      </c>
      <c r="I3018" s="16" t="s">
        <v>13516</v>
      </c>
      <c r="J3018" s="14"/>
      <c r="K3018" s="13"/>
      <c r="L3018" s="9">
        <f>1.05*0.25</f>
        <v>0.26250000000000001</v>
      </c>
      <c r="M3018" s="11">
        <f>L3018-H3018</f>
        <v>-3.0799999999999994E-2</v>
      </c>
      <c r="N3018" s="11">
        <v>0</v>
      </c>
      <c r="P3018" s="9">
        <f>0.5*N3018/1000</f>
        <v>0</v>
      </c>
      <c r="Q3018" s="9">
        <f>P3018+O3018</f>
        <v>0</v>
      </c>
      <c r="R3018" s="11">
        <v>0</v>
      </c>
      <c r="T3018" s="9">
        <f>0.5*R3018</f>
        <v>0</v>
      </c>
      <c r="U3018" s="9">
        <f>T3018+S3018</f>
        <v>0</v>
      </c>
      <c r="V3018" s="9">
        <f>(Q3018+U3018)/(0.944*1000)</f>
        <v>0</v>
      </c>
    </row>
    <row r="3019" spans="1:22" x14ac:dyDescent="0.3">
      <c r="A3019" s="14">
        <v>3030</v>
      </c>
      <c r="B3019" s="14" t="s">
        <v>163</v>
      </c>
      <c r="C3019" s="14" t="s">
        <v>13510</v>
      </c>
      <c r="D3019" s="14" t="s">
        <v>13504</v>
      </c>
      <c r="E3019" s="14" t="s">
        <v>2</v>
      </c>
      <c r="F3019" s="14">
        <v>6</v>
      </c>
      <c r="G3019" s="14">
        <v>0.65</v>
      </c>
      <c r="H3019" s="15">
        <v>0.46085500000000001</v>
      </c>
      <c r="I3019" s="16" t="s">
        <v>13516</v>
      </c>
      <c r="J3019" s="14"/>
      <c r="K3019" s="13"/>
      <c r="L3019" s="9">
        <f>1.05*0.25</f>
        <v>0.26250000000000001</v>
      </c>
      <c r="M3019" s="11">
        <f>L3019-H3019</f>
        <v>-0.198355</v>
      </c>
      <c r="N3019" s="11">
        <v>0</v>
      </c>
      <c r="P3019" s="9">
        <f>0.5*N3019/1000</f>
        <v>0</v>
      </c>
      <c r="Q3019" s="9">
        <f>P3019+O3019</f>
        <v>0</v>
      </c>
      <c r="R3019" s="11">
        <v>0</v>
      </c>
      <c r="T3019" s="9">
        <f>0.5*R3019</f>
        <v>0</v>
      </c>
      <c r="U3019" s="9">
        <f>T3019+S3019</f>
        <v>0</v>
      </c>
      <c r="V3019" s="9">
        <f>(Q3019+U3019)/(0.944*1000)</f>
        <v>0</v>
      </c>
    </row>
    <row r="3020" spans="1:22" x14ac:dyDescent="0.3">
      <c r="A3020" s="14">
        <v>3031</v>
      </c>
      <c r="B3020" s="14" t="s">
        <v>8949</v>
      </c>
      <c r="C3020" s="14" t="s">
        <v>13510</v>
      </c>
      <c r="D3020" s="14" t="s">
        <v>13504</v>
      </c>
      <c r="E3020" s="14" t="s">
        <v>2</v>
      </c>
      <c r="F3020" s="14">
        <v>6</v>
      </c>
      <c r="G3020" s="14">
        <v>0.25</v>
      </c>
      <c r="H3020" s="15">
        <v>3.3324999999999987E-2</v>
      </c>
      <c r="I3020" s="15">
        <f>M3020-V3020</f>
        <v>0.22281906779661018</v>
      </c>
      <c r="J3020" s="14"/>
      <c r="K3020" s="13"/>
      <c r="L3020" s="9">
        <f>G3020*1.05</f>
        <v>0.26250000000000001</v>
      </c>
      <c r="M3020" s="11">
        <f>L3020-H3020</f>
        <v>0.22917500000000002</v>
      </c>
      <c r="N3020" s="11">
        <v>0</v>
      </c>
      <c r="P3020" s="9">
        <f>0.5*N3020/1000</f>
        <v>0</v>
      </c>
      <c r="Q3020" s="9">
        <f>P3020+O3020</f>
        <v>0</v>
      </c>
      <c r="R3020" s="11">
        <v>12</v>
      </c>
      <c r="T3020" s="9">
        <f>0.5*R3020</f>
        <v>6</v>
      </c>
      <c r="U3020" s="9">
        <f>T3020+S3020</f>
        <v>6</v>
      </c>
      <c r="V3020" s="9">
        <f>(Q3020+U3020)/(0.944*1000)</f>
        <v>6.3559322033898309E-3</v>
      </c>
    </row>
    <row r="3021" spans="1:22" x14ac:dyDescent="0.3">
      <c r="A3021" s="14">
        <v>3032</v>
      </c>
      <c r="B3021" s="14" t="s">
        <v>164</v>
      </c>
      <c r="C3021" s="14" t="s">
        <v>13510</v>
      </c>
      <c r="D3021" s="14" t="s">
        <v>13504</v>
      </c>
      <c r="E3021" s="14" t="s">
        <v>2</v>
      </c>
      <c r="F3021" s="14">
        <v>6</v>
      </c>
      <c r="G3021" s="14">
        <v>0.315</v>
      </c>
      <c r="H3021" s="15">
        <v>5.3889999999999987E-2</v>
      </c>
      <c r="I3021" s="15">
        <f>M3021-V3021</f>
        <v>0.27686000000000005</v>
      </c>
      <c r="J3021" s="14"/>
      <c r="K3021" s="13"/>
      <c r="L3021" s="9">
        <f>G3021*1.05</f>
        <v>0.33075000000000004</v>
      </c>
      <c r="M3021" s="11">
        <f>L3021-H3021</f>
        <v>0.27686000000000005</v>
      </c>
      <c r="N3021" s="11">
        <v>0</v>
      </c>
      <c r="P3021" s="9">
        <f>0.5*N3021/1000</f>
        <v>0</v>
      </c>
      <c r="Q3021" s="9">
        <f>P3021+O3021</f>
        <v>0</v>
      </c>
      <c r="R3021" s="11">
        <v>0</v>
      </c>
      <c r="T3021" s="9">
        <f>0.5*R3021</f>
        <v>0</v>
      </c>
      <c r="U3021" s="9">
        <f>T3021+S3021</f>
        <v>0</v>
      </c>
      <c r="V3021" s="9">
        <f>(Q3021+U3021)/(0.944*1000)</f>
        <v>0</v>
      </c>
    </row>
    <row r="3022" spans="1:22" x14ac:dyDescent="0.3">
      <c r="A3022" s="14">
        <v>3033</v>
      </c>
      <c r="B3022" s="14" t="s">
        <v>165</v>
      </c>
      <c r="C3022" s="14" t="s">
        <v>13510</v>
      </c>
      <c r="D3022" s="14" t="s">
        <v>13504</v>
      </c>
      <c r="E3022" s="14" t="s">
        <v>2</v>
      </c>
      <c r="F3022" s="14">
        <v>6</v>
      </c>
      <c r="G3022" s="14">
        <v>2</v>
      </c>
      <c r="H3022" s="15">
        <v>0.877</v>
      </c>
      <c r="I3022" s="15">
        <f>M3022-V3022</f>
        <v>0.17300000000000004</v>
      </c>
      <c r="J3022" s="14"/>
      <c r="K3022" s="13"/>
      <c r="L3022" s="9">
        <f>G3022/2*1.05</f>
        <v>1.05</v>
      </c>
      <c r="M3022" s="11">
        <f>L3022-H3022</f>
        <v>0.17300000000000004</v>
      </c>
      <c r="N3022" s="11">
        <v>0</v>
      </c>
      <c r="P3022" s="9">
        <f>0.5*N3022/1000</f>
        <v>0</v>
      </c>
      <c r="Q3022" s="9">
        <f>P3022+O3022</f>
        <v>0</v>
      </c>
      <c r="R3022" s="11">
        <v>0</v>
      </c>
      <c r="T3022" s="9">
        <f>0.5*R3022</f>
        <v>0</v>
      </c>
      <c r="U3022" s="9">
        <f>T3022+S3022</f>
        <v>0</v>
      </c>
      <c r="V3022" s="9">
        <f>(Q3022+U3022)/(0.944*1000)</f>
        <v>0</v>
      </c>
    </row>
    <row r="3023" spans="1:22" x14ac:dyDescent="0.3">
      <c r="A3023" s="14">
        <v>3034</v>
      </c>
      <c r="B3023" s="14" t="s">
        <v>166</v>
      </c>
      <c r="C3023" s="14" t="s">
        <v>13510</v>
      </c>
      <c r="D3023" s="14" t="s">
        <v>13504</v>
      </c>
      <c r="E3023" s="14" t="s">
        <v>2</v>
      </c>
      <c r="F3023" s="14">
        <v>6</v>
      </c>
      <c r="G3023" s="14">
        <v>0.4</v>
      </c>
      <c r="H3023" s="15">
        <v>6.2225999999999997E-2</v>
      </c>
      <c r="I3023" s="15">
        <f>M3023-V3023</f>
        <v>0.35777400000000004</v>
      </c>
      <c r="J3023" s="14"/>
      <c r="K3023" s="13"/>
      <c r="L3023" s="9">
        <f>G3023*1.05</f>
        <v>0.42000000000000004</v>
      </c>
      <c r="M3023" s="11">
        <f>L3023-H3023</f>
        <v>0.35777400000000004</v>
      </c>
      <c r="N3023" s="11">
        <v>0</v>
      </c>
      <c r="P3023" s="9">
        <f>0.5*N3023/1000</f>
        <v>0</v>
      </c>
      <c r="Q3023" s="9">
        <f>P3023+O3023</f>
        <v>0</v>
      </c>
      <c r="R3023" s="11">
        <v>0</v>
      </c>
      <c r="T3023" s="9">
        <f>0.5*R3023</f>
        <v>0</v>
      </c>
      <c r="U3023" s="9">
        <f>T3023+S3023</f>
        <v>0</v>
      </c>
      <c r="V3023" s="9">
        <f>(Q3023+U3023)/(0.944*1000)</f>
        <v>0</v>
      </c>
    </row>
    <row r="3024" spans="1:22" x14ac:dyDescent="0.3">
      <c r="A3024" s="14">
        <v>3035</v>
      </c>
      <c r="B3024" s="14" t="s">
        <v>167</v>
      </c>
      <c r="C3024" s="14" t="s">
        <v>13510</v>
      </c>
      <c r="D3024" s="14" t="s">
        <v>13504</v>
      </c>
      <c r="E3024" s="14" t="s">
        <v>2</v>
      </c>
      <c r="F3024" s="14">
        <v>6</v>
      </c>
      <c r="G3024" s="14">
        <v>0.25</v>
      </c>
      <c r="H3024" s="15">
        <v>5.2305000000000004E-2</v>
      </c>
      <c r="I3024" s="15">
        <f>M3024-V3024</f>
        <v>0.21019500000000002</v>
      </c>
      <c r="J3024" s="14"/>
      <c r="K3024" s="13"/>
      <c r="L3024" s="9">
        <f>G3024*1.05</f>
        <v>0.26250000000000001</v>
      </c>
      <c r="M3024" s="11">
        <f>L3024-H3024</f>
        <v>0.21019500000000002</v>
      </c>
      <c r="N3024" s="11">
        <v>0</v>
      </c>
      <c r="P3024" s="9">
        <f>0.5*N3024/1000</f>
        <v>0</v>
      </c>
      <c r="Q3024" s="9">
        <f>P3024+O3024</f>
        <v>0</v>
      </c>
      <c r="R3024" s="11">
        <v>0</v>
      </c>
      <c r="T3024" s="9">
        <f>0.5*R3024</f>
        <v>0</v>
      </c>
      <c r="U3024" s="9">
        <f>T3024+S3024</f>
        <v>0</v>
      </c>
      <c r="V3024" s="9">
        <f>(Q3024+U3024)/(0.944*1000)</f>
        <v>0</v>
      </c>
    </row>
    <row r="3025" spans="1:22" x14ac:dyDescent="0.3">
      <c r="A3025" s="14">
        <v>3036</v>
      </c>
      <c r="B3025" s="14" t="s">
        <v>168</v>
      </c>
      <c r="C3025" s="14" t="s">
        <v>13510</v>
      </c>
      <c r="D3025" s="14" t="s">
        <v>13504</v>
      </c>
      <c r="E3025" s="14" t="s">
        <v>2</v>
      </c>
      <c r="F3025" s="14">
        <v>6</v>
      </c>
      <c r="G3025" s="14">
        <v>1.26</v>
      </c>
      <c r="H3025" s="15">
        <v>0.75144600000000006</v>
      </c>
      <c r="I3025" s="16" t="s">
        <v>13516</v>
      </c>
      <c r="J3025" s="14"/>
      <c r="K3025" s="13"/>
      <c r="L3025" s="9">
        <f>1.05*0.63</f>
        <v>0.66150000000000009</v>
      </c>
      <c r="M3025" s="11">
        <f>L3025-H3025</f>
        <v>-8.994599999999997E-2</v>
      </c>
      <c r="N3025" s="11">
        <v>0</v>
      </c>
      <c r="P3025" s="9">
        <f>0.5*N3025/1000</f>
        <v>0</v>
      </c>
      <c r="Q3025" s="9">
        <f>P3025+O3025</f>
        <v>0</v>
      </c>
      <c r="R3025" s="11">
        <v>0</v>
      </c>
      <c r="T3025" s="9">
        <f>0.5*R3025</f>
        <v>0</v>
      </c>
      <c r="U3025" s="9">
        <f>T3025+S3025</f>
        <v>0</v>
      </c>
      <c r="V3025" s="9">
        <f>(Q3025+U3025)/(0.944*1000)</f>
        <v>0</v>
      </c>
    </row>
    <row r="3026" spans="1:22" x14ac:dyDescent="0.3">
      <c r="A3026" s="14">
        <v>3037</v>
      </c>
      <c r="B3026" s="14" t="s">
        <v>169</v>
      </c>
      <c r="C3026" s="14" t="s">
        <v>13510</v>
      </c>
      <c r="D3026" s="14" t="s">
        <v>13504</v>
      </c>
      <c r="E3026" s="14" t="s">
        <v>2</v>
      </c>
      <c r="F3026" s="14">
        <v>6</v>
      </c>
      <c r="G3026" s="14">
        <v>0.25</v>
      </c>
      <c r="H3026" s="15">
        <v>6.7972000000000005E-2</v>
      </c>
      <c r="I3026" s="15">
        <f>M3026-V3026</f>
        <v>0.19452800000000001</v>
      </c>
      <c r="J3026" s="14"/>
      <c r="K3026" s="13"/>
      <c r="L3026" s="9">
        <f>G3026*1.05</f>
        <v>0.26250000000000001</v>
      </c>
      <c r="M3026" s="11">
        <f>L3026-H3026</f>
        <v>0.19452800000000001</v>
      </c>
      <c r="N3026" s="11">
        <v>0</v>
      </c>
      <c r="P3026" s="9">
        <f>0.5*N3026/1000</f>
        <v>0</v>
      </c>
      <c r="Q3026" s="9">
        <f>P3026+O3026</f>
        <v>0</v>
      </c>
      <c r="R3026" s="11">
        <v>0</v>
      </c>
      <c r="T3026" s="9">
        <f>0.5*R3026</f>
        <v>0</v>
      </c>
      <c r="U3026" s="9">
        <f>T3026+S3026</f>
        <v>0</v>
      </c>
      <c r="V3026" s="9">
        <f>(Q3026+U3026)/(0.944*1000)</f>
        <v>0</v>
      </c>
    </row>
    <row r="3027" spans="1:22" x14ac:dyDescent="0.3">
      <c r="A3027" s="14">
        <v>3038</v>
      </c>
      <c r="B3027" s="14" t="s">
        <v>170</v>
      </c>
      <c r="C3027" s="14" t="s">
        <v>13510</v>
      </c>
      <c r="D3027" s="14" t="s">
        <v>13504</v>
      </c>
      <c r="E3027" s="14" t="s">
        <v>2</v>
      </c>
      <c r="F3027" s="14">
        <v>6</v>
      </c>
      <c r="G3027" s="14">
        <v>0.65</v>
      </c>
      <c r="H3027" s="15">
        <v>0.43950499999999998</v>
      </c>
      <c r="I3027" s="16" t="s">
        <v>13516</v>
      </c>
      <c r="J3027" s="14"/>
      <c r="K3027" s="13"/>
      <c r="L3027" s="9">
        <f>1.05*0.25</f>
        <v>0.26250000000000001</v>
      </c>
      <c r="M3027" s="11">
        <f>L3027-H3027</f>
        <v>-0.17700499999999997</v>
      </c>
      <c r="N3027" s="11">
        <v>0</v>
      </c>
      <c r="P3027" s="9">
        <f>0.5*N3027/1000</f>
        <v>0</v>
      </c>
      <c r="Q3027" s="9">
        <f>P3027+O3027</f>
        <v>0</v>
      </c>
      <c r="R3027" s="11">
        <v>0</v>
      </c>
      <c r="T3027" s="9">
        <f>0.5*R3027</f>
        <v>0</v>
      </c>
      <c r="U3027" s="9">
        <f>T3027+S3027</f>
        <v>0</v>
      </c>
      <c r="V3027" s="9">
        <f>(Q3027+U3027)/(0.944*1000)</f>
        <v>0</v>
      </c>
    </row>
    <row r="3028" spans="1:22" x14ac:dyDescent="0.3">
      <c r="A3028" s="14">
        <v>3039</v>
      </c>
      <c r="B3028" s="14" t="s">
        <v>171</v>
      </c>
      <c r="C3028" s="14" t="s">
        <v>13510</v>
      </c>
      <c r="D3028" s="14" t="s">
        <v>13504</v>
      </c>
      <c r="E3028" s="14" t="s">
        <v>2</v>
      </c>
      <c r="F3028" s="14">
        <v>6</v>
      </c>
      <c r="G3028" s="14">
        <v>0.8</v>
      </c>
      <c r="H3028" s="15">
        <v>0.45885300000000001</v>
      </c>
      <c r="I3028" s="16" t="s">
        <v>13516</v>
      </c>
      <c r="J3028" s="14"/>
      <c r="K3028" s="13"/>
      <c r="L3028" s="9">
        <f>1.05*0.4</f>
        <v>0.42000000000000004</v>
      </c>
      <c r="M3028" s="11">
        <f>L3028-H3028</f>
        <v>-3.8852999999999971E-2</v>
      </c>
      <c r="N3028" s="11">
        <v>0</v>
      </c>
      <c r="P3028" s="9">
        <f>0.5*N3028/1000</f>
        <v>0</v>
      </c>
      <c r="Q3028" s="9">
        <f>P3028+O3028</f>
        <v>0</v>
      </c>
      <c r="R3028" s="11">
        <v>0</v>
      </c>
      <c r="T3028" s="9">
        <f>0.5*R3028</f>
        <v>0</v>
      </c>
      <c r="U3028" s="9">
        <f>T3028+S3028</f>
        <v>0</v>
      </c>
      <c r="V3028" s="9">
        <f>(Q3028+U3028)/(0.944*1000)</f>
        <v>0</v>
      </c>
    </row>
    <row r="3029" spans="1:22" x14ac:dyDescent="0.3">
      <c r="A3029" s="14">
        <v>3040</v>
      </c>
      <c r="B3029" s="14" t="s">
        <v>172</v>
      </c>
      <c r="C3029" s="14" t="s">
        <v>13510</v>
      </c>
      <c r="D3029" s="14" t="s">
        <v>13504</v>
      </c>
      <c r="E3029" s="14" t="s">
        <v>2</v>
      </c>
      <c r="F3029" s="14">
        <v>6</v>
      </c>
      <c r="G3029" s="14">
        <v>1.03</v>
      </c>
      <c r="H3029" s="15">
        <v>0.73078751685393262</v>
      </c>
      <c r="I3029" s="16" t="s">
        <v>13516</v>
      </c>
      <c r="J3029" s="14"/>
      <c r="K3029" s="13"/>
      <c r="L3029" s="9">
        <f>1.05*0.4</f>
        <v>0.42000000000000004</v>
      </c>
      <c r="M3029" s="11">
        <f>L3029-H3029</f>
        <v>-0.31078751685393258</v>
      </c>
      <c r="N3029" s="11">
        <v>0</v>
      </c>
      <c r="P3029" s="9">
        <f>0.5*N3029/1000</f>
        <v>0</v>
      </c>
      <c r="Q3029" s="9">
        <f>P3029+O3029</f>
        <v>0</v>
      </c>
      <c r="R3029" s="11">
        <v>0</v>
      </c>
      <c r="T3029" s="9">
        <f>0.5*R3029</f>
        <v>0</v>
      </c>
      <c r="U3029" s="9">
        <f>T3029+S3029</f>
        <v>0</v>
      </c>
      <c r="V3029" s="9">
        <f>(Q3029+U3029)/(0.944*1000)</f>
        <v>0</v>
      </c>
    </row>
    <row r="3030" spans="1:22" x14ac:dyDescent="0.3">
      <c r="A3030" s="14">
        <v>3041</v>
      </c>
      <c r="B3030" s="14" t="s">
        <v>173</v>
      </c>
      <c r="C3030" s="14" t="s">
        <v>13510</v>
      </c>
      <c r="D3030" s="14" t="s">
        <v>13504</v>
      </c>
      <c r="E3030" s="14" t="s">
        <v>2</v>
      </c>
      <c r="F3030" s="14">
        <v>6</v>
      </c>
      <c r="G3030" s="14">
        <v>1.26</v>
      </c>
      <c r="H3030" s="15">
        <v>0.74508299999999994</v>
      </c>
      <c r="I3030" s="16" t="s">
        <v>13516</v>
      </c>
      <c r="J3030" s="14"/>
      <c r="K3030" s="13"/>
      <c r="L3030" s="9">
        <f>1.05*0.63</f>
        <v>0.66150000000000009</v>
      </c>
      <c r="M3030" s="11">
        <f>L3030-H3030</f>
        <v>-8.3582999999999852E-2</v>
      </c>
      <c r="N3030" s="11">
        <v>0</v>
      </c>
      <c r="P3030" s="9">
        <f>0.5*N3030/1000</f>
        <v>0</v>
      </c>
      <c r="Q3030" s="9">
        <f>P3030+O3030</f>
        <v>0</v>
      </c>
      <c r="R3030" s="11">
        <v>0</v>
      </c>
      <c r="T3030" s="9">
        <f>0.5*R3030</f>
        <v>0</v>
      </c>
      <c r="U3030" s="9">
        <f>T3030+S3030</f>
        <v>0</v>
      </c>
      <c r="V3030" s="9">
        <f>(Q3030+U3030)/(0.944*1000)</f>
        <v>0</v>
      </c>
    </row>
    <row r="3031" spans="1:22" x14ac:dyDescent="0.3">
      <c r="A3031" s="14">
        <v>3042</v>
      </c>
      <c r="B3031" s="14" t="s">
        <v>174</v>
      </c>
      <c r="C3031" s="14" t="s">
        <v>13510</v>
      </c>
      <c r="D3031" s="14" t="s">
        <v>13504</v>
      </c>
      <c r="E3031" s="14" t="s">
        <v>2</v>
      </c>
      <c r="F3031" s="14">
        <v>6</v>
      </c>
      <c r="G3031" s="14">
        <v>1.63</v>
      </c>
      <c r="H3031" s="15">
        <v>0.79900000000000004</v>
      </c>
      <c r="I3031" s="16" t="s">
        <v>13516</v>
      </c>
      <c r="J3031" s="14"/>
      <c r="K3031" s="13"/>
      <c r="L3031" s="9">
        <f>1.05*0.63</f>
        <v>0.66150000000000009</v>
      </c>
      <c r="M3031" s="11">
        <f>L3031-H3031</f>
        <v>-0.13749999999999996</v>
      </c>
      <c r="N3031" s="11">
        <v>0</v>
      </c>
      <c r="P3031" s="9">
        <f>0.5*N3031/1000</f>
        <v>0</v>
      </c>
      <c r="Q3031" s="9">
        <f>P3031+O3031</f>
        <v>0</v>
      </c>
      <c r="R3031" s="11">
        <v>0</v>
      </c>
      <c r="T3031" s="9">
        <f>0.5*R3031</f>
        <v>0</v>
      </c>
      <c r="U3031" s="9">
        <f>T3031+S3031</f>
        <v>0</v>
      </c>
      <c r="V3031" s="9">
        <f>(Q3031+U3031)/(0.944*1000)</f>
        <v>0</v>
      </c>
    </row>
    <row r="3032" spans="1:22" x14ac:dyDescent="0.3">
      <c r="A3032" s="14">
        <v>3043</v>
      </c>
      <c r="B3032" s="14" t="s">
        <v>175</v>
      </c>
      <c r="C3032" s="14" t="s">
        <v>13510</v>
      </c>
      <c r="D3032" s="14" t="s">
        <v>13504</v>
      </c>
      <c r="E3032" s="14" t="s">
        <v>2</v>
      </c>
      <c r="F3032" s="14">
        <v>6</v>
      </c>
      <c r="G3032" s="14">
        <v>0.8</v>
      </c>
      <c r="H3032" s="15">
        <v>0.45382899999999998</v>
      </c>
      <c r="I3032" s="16" t="s">
        <v>13516</v>
      </c>
      <c r="J3032" s="14"/>
      <c r="K3032" s="13"/>
      <c r="L3032" s="9">
        <f>1.05*0.4</f>
        <v>0.42000000000000004</v>
      </c>
      <c r="M3032" s="11">
        <f>L3032-H3032</f>
        <v>-3.3828999999999942E-2</v>
      </c>
      <c r="N3032" s="11">
        <v>0</v>
      </c>
      <c r="P3032" s="9">
        <f>0.5*N3032/1000</f>
        <v>0</v>
      </c>
      <c r="Q3032" s="9">
        <f>P3032+O3032</f>
        <v>0</v>
      </c>
      <c r="R3032" s="11">
        <v>0</v>
      </c>
      <c r="T3032" s="9">
        <f>0.5*R3032</f>
        <v>0</v>
      </c>
      <c r="U3032" s="9">
        <f>T3032+S3032</f>
        <v>0</v>
      </c>
      <c r="V3032" s="9">
        <f>(Q3032+U3032)/(0.944*1000)</f>
        <v>0</v>
      </c>
    </row>
    <row r="3033" spans="1:22" x14ac:dyDescent="0.3">
      <c r="A3033" s="14">
        <v>3044</v>
      </c>
      <c r="B3033" s="14" t="s">
        <v>176</v>
      </c>
      <c r="C3033" s="14" t="s">
        <v>13510</v>
      </c>
      <c r="D3033" s="14" t="s">
        <v>13504</v>
      </c>
      <c r="E3033" s="14" t="s">
        <v>2</v>
      </c>
      <c r="F3033" s="14">
        <v>6</v>
      </c>
      <c r="G3033" s="14">
        <v>0.4</v>
      </c>
      <c r="H3033" s="15">
        <v>0.20821999999999996</v>
      </c>
      <c r="I3033" s="15">
        <f>M3033-V3033</f>
        <v>0.21178000000000008</v>
      </c>
      <c r="J3033" s="14"/>
      <c r="K3033" s="13"/>
      <c r="L3033" s="9">
        <f>G3033*1.05</f>
        <v>0.42000000000000004</v>
      </c>
      <c r="M3033" s="11">
        <f>L3033-H3033</f>
        <v>0.21178000000000008</v>
      </c>
      <c r="N3033" s="11">
        <v>0</v>
      </c>
      <c r="P3033" s="9">
        <f>0.5*N3033/1000</f>
        <v>0</v>
      </c>
      <c r="Q3033" s="9">
        <f>P3033+O3033</f>
        <v>0</v>
      </c>
      <c r="R3033" s="11">
        <v>0</v>
      </c>
      <c r="T3033" s="9">
        <f>0.5*R3033</f>
        <v>0</v>
      </c>
      <c r="U3033" s="9">
        <f>T3033+S3033</f>
        <v>0</v>
      </c>
      <c r="V3033" s="9">
        <f>(Q3033+U3033)/(0.944*1000)</f>
        <v>0</v>
      </c>
    </row>
    <row r="3034" spans="1:22" x14ac:dyDescent="0.3">
      <c r="A3034" s="14">
        <v>3045</v>
      </c>
      <c r="B3034" s="14" t="s">
        <v>177</v>
      </c>
      <c r="C3034" s="14" t="s">
        <v>13510</v>
      </c>
      <c r="D3034" s="14" t="s">
        <v>13504</v>
      </c>
      <c r="E3034" s="14" t="s">
        <v>2</v>
      </c>
      <c r="F3034" s="14">
        <v>6</v>
      </c>
      <c r="G3034" s="14">
        <v>0.25</v>
      </c>
      <c r="H3034" s="15">
        <v>4.3272999999999999E-2</v>
      </c>
      <c r="I3034" s="15">
        <f>M3034-V3034</f>
        <v>0.21921905508474576</v>
      </c>
      <c r="J3034" s="14"/>
      <c r="K3034" s="13"/>
      <c r="L3034" s="9">
        <f>G3034*1.05</f>
        <v>0.26250000000000001</v>
      </c>
      <c r="M3034" s="11">
        <f>L3034-H3034</f>
        <v>0.21922700000000001</v>
      </c>
      <c r="N3034" s="11">
        <v>15</v>
      </c>
      <c r="P3034" s="9">
        <f>0.5*N3034/1000</f>
        <v>7.4999999999999997E-3</v>
      </c>
      <c r="Q3034" s="9">
        <f>P3034+O3034</f>
        <v>7.4999999999999997E-3</v>
      </c>
      <c r="R3034" s="11">
        <v>0</v>
      </c>
      <c r="T3034" s="9">
        <f>0.5*R3034</f>
        <v>0</v>
      </c>
      <c r="U3034" s="9">
        <f>T3034+S3034</f>
        <v>0</v>
      </c>
      <c r="V3034" s="9">
        <f>(Q3034+U3034)/(0.944*1000)</f>
        <v>7.9449152542372882E-6</v>
      </c>
    </row>
    <row r="3035" spans="1:22" x14ac:dyDescent="0.3">
      <c r="A3035" s="14">
        <v>3046</v>
      </c>
      <c r="B3035" s="14" t="s">
        <v>178</v>
      </c>
      <c r="C3035" s="14" t="s">
        <v>13510</v>
      </c>
      <c r="D3035" s="14" t="s">
        <v>13504</v>
      </c>
      <c r="E3035" s="14" t="s">
        <v>2</v>
      </c>
      <c r="F3035" s="14">
        <v>6</v>
      </c>
      <c r="G3035" s="14">
        <v>0.65</v>
      </c>
      <c r="H3035" s="15">
        <v>0.36130299999999999</v>
      </c>
      <c r="I3035" s="16" t="s">
        <v>13516</v>
      </c>
      <c r="J3035" s="14"/>
      <c r="K3035" s="13"/>
      <c r="L3035" s="9">
        <f>1.05*0.25</f>
        <v>0.26250000000000001</v>
      </c>
      <c r="M3035" s="11">
        <f>L3035-H3035</f>
        <v>-9.8802999999999974E-2</v>
      </c>
      <c r="N3035" s="11">
        <v>0</v>
      </c>
      <c r="P3035" s="9">
        <f>0.5*N3035/1000</f>
        <v>0</v>
      </c>
      <c r="Q3035" s="9">
        <f>P3035+O3035</f>
        <v>0</v>
      </c>
      <c r="R3035" s="11">
        <v>0</v>
      </c>
      <c r="T3035" s="9">
        <f>0.5*R3035</f>
        <v>0</v>
      </c>
      <c r="U3035" s="9">
        <f>T3035+S3035</f>
        <v>0</v>
      </c>
      <c r="V3035" s="9">
        <f>(Q3035+U3035)/(0.944*1000)</f>
        <v>0</v>
      </c>
    </row>
    <row r="3036" spans="1:22" x14ac:dyDescent="0.3">
      <c r="A3036" s="14">
        <v>3047</v>
      </c>
      <c r="B3036" s="14" t="s">
        <v>179</v>
      </c>
      <c r="C3036" s="14" t="s">
        <v>13510</v>
      </c>
      <c r="D3036" s="14" t="s">
        <v>13504</v>
      </c>
      <c r="E3036" s="14" t="s">
        <v>2</v>
      </c>
      <c r="F3036" s="14">
        <v>6</v>
      </c>
      <c r="G3036" s="14">
        <v>0.5</v>
      </c>
      <c r="H3036" s="15">
        <v>0.34648499999999999</v>
      </c>
      <c r="I3036" s="16" t="s">
        <v>13516</v>
      </c>
      <c r="J3036" s="14"/>
      <c r="K3036" s="13"/>
      <c r="L3036" s="9">
        <f>G3036/2*1.05</f>
        <v>0.26250000000000001</v>
      </c>
      <c r="M3036" s="11">
        <f>L3036-H3036</f>
        <v>-8.3984999999999976E-2</v>
      </c>
      <c r="N3036" s="11">
        <v>0</v>
      </c>
      <c r="P3036" s="9">
        <f>0.5*N3036/1000</f>
        <v>0</v>
      </c>
      <c r="Q3036" s="9">
        <f>P3036+O3036</f>
        <v>0</v>
      </c>
      <c r="R3036" s="11">
        <v>0</v>
      </c>
      <c r="T3036" s="9">
        <f>0.5*R3036</f>
        <v>0</v>
      </c>
      <c r="U3036" s="9">
        <f>T3036+S3036</f>
        <v>0</v>
      </c>
      <c r="V3036" s="9">
        <f>(Q3036+U3036)/(0.944*1000)</f>
        <v>0</v>
      </c>
    </row>
    <row r="3037" spans="1:22" x14ac:dyDescent="0.3">
      <c r="A3037" s="14">
        <v>3048</v>
      </c>
      <c r="B3037" s="14" t="s">
        <v>180</v>
      </c>
      <c r="C3037" s="14" t="s">
        <v>13510</v>
      </c>
      <c r="D3037" s="14" t="s">
        <v>13504</v>
      </c>
      <c r="E3037" s="14" t="s">
        <v>2</v>
      </c>
      <c r="F3037" s="14">
        <v>6</v>
      </c>
      <c r="G3037" s="14">
        <v>0.5</v>
      </c>
      <c r="H3037" s="15">
        <v>0.29111100000000001</v>
      </c>
      <c r="I3037" s="16" t="s">
        <v>13516</v>
      </c>
      <c r="J3037" s="14"/>
      <c r="K3037" s="13"/>
      <c r="L3037" s="9">
        <f>G3037/2*1.05</f>
        <v>0.26250000000000001</v>
      </c>
      <c r="M3037" s="11">
        <f>L3037-H3037</f>
        <v>-2.8610999999999998E-2</v>
      </c>
      <c r="N3037" s="11">
        <v>0</v>
      </c>
      <c r="P3037" s="9">
        <f>0.5*N3037/1000</f>
        <v>0</v>
      </c>
      <c r="Q3037" s="9">
        <f>P3037+O3037</f>
        <v>0</v>
      </c>
      <c r="R3037" s="11">
        <v>0</v>
      </c>
      <c r="T3037" s="9">
        <f>0.5*R3037</f>
        <v>0</v>
      </c>
      <c r="U3037" s="9">
        <f>T3037+S3037</f>
        <v>0</v>
      </c>
      <c r="V3037" s="9">
        <f>(Q3037+U3037)/(0.944*1000)</f>
        <v>0</v>
      </c>
    </row>
    <row r="3038" spans="1:22" x14ac:dyDescent="0.3">
      <c r="A3038" s="14">
        <v>3049</v>
      </c>
      <c r="B3038" s="14" t="s">
        <v>181</v>
      </c>
      <c r="C3038" s="14" t="s">
        <v>13510</v>
      </c>
      <c r="D3038" s="14" t="s">
        <v>13504</v>
      </c>
      <c r="E3038" s="14" t="s">
        <v>2</v>
      </c>
      <c r="F3038" s="14">
        <v>6</v>
      </c>
      <c r="G3038" s="14">
        <v>0.32</v>
      </c>
      <c r="H3038" s="15">
        <v>0.11856200000000001</v>
      </c>
      <c r="I3038" s="15">
        <f>M3038-V3038</f>
        <v>4.6789694915254233E-2</v>
      </c>
      <c r="J3038" s="14"/>
      <c r="K3038" s="13"/>
      <c r="L3038" s="9">
        <f>G3038/2*1.05</f>
        <v>0.16800000000000001</v>
      </c>
      <c r="M3038" s="11">
        <f>L3038-H3038</f>
        <v>4.9437999999999996E-2</v>
      </c>
      <c r="N3038" s="11">
        <v>0</v>
      </c>
      <c r="P3038" s="9">
        <f>0.5*N3038/1000</f>
        <v>0</v>
      </c>
      <c r="Q3038" s="9">
        <f>P3038+O3038</f>
        <v>0</v>
      </c>
      <c r="R3038" s="11">
        <v>5</v>
      </c>
      <c r="T3038" s="9">
        <f>0.5*R3038</f>
        <v>2.5</v>
      </c>
      <c r="U3038" s="9">
        <f>T3038+S3038</f>
        <v>2.5</v>
      </c>
      <c r="V3038" s="9">
        <f>(Q3038+U3038)/(0.944*1000)</f>
        <v>2.6483050847457626E-3</v>
      </c>
    </row>
    <row r="3039" spans="1:22" x14ac:dyDescent="0.3">
      <c r="A3039" s="14">
        <v>3050</v>
      </c>
      <c r="B3039" s="14" t="s">
        <v>182</v>
      </c>
      <c r="C3039" s="14" t="s">
        <v>13510</v>
      </c>
      <c r="D3039" s="14" t="s">
        <v>13504</v>
      </c>
      <c r="E3039" s="14" t="s">
        <v>2</v>
      </c>
      <c r="F3039" s="14">
        <v>6</v>
      </c>
      <c r="G3039" s="14">
        <v>0.4</v>
      </c>
      <c r="H3039" s="15">
        <v>4.2223999999999991E-2</v>
      </c>
      <c r="I3039" s="15">
        <f>M3039-V3039</f>
        <v>0.32212451694915262</v>
      </c>
      <c r="J3039" s="14"/>
      <c r="K3039" s="13"/>
      <c r="L3039" s="9">
        <f>G3039*1.05</f>
        <v>0.42000000000000004</v>
      </c>
      <c r="M3039" s="11">
        <f>L3039-H3039</f>
        <v>0.37777600000000006</v>
      </c>
      <c r="N3039" s="11">
        <v>0</v>
      </c>
      <c r="P3039" s="9">
        <f>0.5*N3039/1000</f>
        <v>0</v>
      </c>
      <c r="Q3039" s="9">
        <f>P3039+O3039</f>
        <v>0</v>
      </c>
      <c r="R3039" s="11">
        <v>70</v>
      </c>
      <c r="S3039" s="9">
        <f>0.75*R3039</f>
        <v>52.5</v>
      </c>
      <c r="T3039" s="9">
        <f>0.5*R3039/1000</f>
        <v>3.5000000000000003E-2</v>
      </c>
      <c r="U3039" s="9">
        <f>T3039+S3039</f>
        <v>52.534999999999997</v>
      </c>
      <c r="V3039" s="9">
        <f>(Q3039+U3039)/(0.944*1000)</f>
        <v>5.5651483050847453E-2</v>
      </c>
    </row>
    <row r="3040" spans="1:22" x14ac:dyDescent="0.3">
      <c r="A3040" s="14">
        <v>3051</v>
      </c>
      <c r="B3040" s="14" t="s">
        <v>183</v>
      </c>
      <c r="C3040" s="14" t="s">
        <v>13510</v>
      </c>
      <c r="D3040" s="14" t="s">
        <v>13504</v>
      </c>
      <c r="E3040" s="14" t="s">
        <v>2</v>
      </c>
      <c r="F3040" s="14">
        <v>6</v>
      </c>
      <c r="G3040" s="14">
        <v>1.26</v>
      </c>
      <c r="H3040" s="15">
        <v>0.64124999999999999</v>
      </c>
      <c r="I3040" s="15">
        <f>M3040-V3040</f>
        <v>2.0250000000000101E-2</v>
      </c>
      <c r="J3040" s="14"/>
      <c r="K3040" s="13"/>
      <c r="L3040" s="9">
        <f>1.05*0.63</f>
        <v>0.66150000000000009</v>
      </c>
      <c r="M3040" s="11">
        <f>L3040-H3040</f>
        <v>2.0250000000000101E-2</v>
      </c>
      <c r="N3040" s="11">
        <v>0</v>
      </c>
      <c r="P3040" s="9">
        <f>0.5*N3040/1000</f>
        <v>0</v>
      </c>
      <c r="Q3040" s="9">
        <f>P3040+O3040</f>
        <v>0</v>
      </c>
      <c r="R3040" s="11">
        <v>0</v>
      </c>
      <c r="T3040" s="9">
        <f>0.5*R3040</f>
        <v>0</v>
      </c>
      <c r="U3040" s="9">
        <f>T3040+S3040</f>
        <v>0</v>
      </c>
      <c r="V3040" s="9">
        <f>(Q3040+U3040)/(0.944*1000)</f>
        <v>0</v>
      </c>
    </row>
    <row r="3041" spans="1:22" x14ac:dyDescent="0.3">
      <c r="A3041" s="14">
        <v>3052</v>
      </c>
      <c r="B3041" s="14" t="s">
        <v>184</v>
      </c>
      <c r="C3041" s="14" t="s">
        <v>13510</v>
      </c>
      <c r="D3041" s="14" t="s">
        <v>13504</v>
      </c>
      <c r="E3041" s="14" t="s">
        <v>2</v>
      </c>
      <c r="F3041" s="14">
        <v>6</v>
      </c>
      <c r="G3041" s="14">
        <v>0.32</v>
      </c>
      <c r="H3041" s="15">
        <v>0.215</v>
      </c>
      <c r="I3041" s="16" t="s">
        <v>13516</v>
      </c>
      <c r="J3041" s="14"/>
      <c r="K3041" s="13"/>
      <c r="L3041" s="9">
        <f>G3041/2*1.05</f>
        <v>0.16800000000000001</v>
      </c>
      <c r="M3041" s="11">
        <f>L3041-H3041</f>
        <v>-4.6999999999999986E-2</v>
      </c>
      <c r="N3041" s="11">
        <v>0</v>
      </c>
      <c r="P3041" s="9">
        <f>0.5*N3041/1000</f>
        <v>0</v>
      </c>
      <c r="Q3041" s="9">
        <f>P3041+O3041</f>
        <v>0</v>
      </c>
      <c r="R3041" s="11">
        <v>0</v>
      </c>
      <c r="T3041" s="9">
        <f>0.5*R3041</f>
        <v>0</v>
      </c>
      <c r="U3041" s="9">
        <f>T3041+S3041</f>
        <v>0</v>
      </c>
      <c r="V3041" s="9">
        <f>(Q3041+U3041)/(0.944*1000)</f>
        <v>0</v>
      </c>
    </row>
    <row r="3042" spans="1:22" x14ac:dyDescent="0.3">
      <c r="A3042" s="14">
        <v>3053</v>
      </c>
      <c r="B3042" s="14" t="s">
        <v>185</v>
      </c>
      <c r="C3042" s="14" t="s">
        <v>13510</v>
      </c>
      <c r="D3042" s="14" t="s">
        <v>13504</v>
      </c>
      <c r="E3042" s="14" t="s">
        <v>2</v>
      </c>
      <c r="F3042" s="14">
        <v>6</v>
      </c>
      <c r="G3042" s="14">
        <v>0.8</v>
      </c>
      <c r="H3042" s="15">
        <v>0.41652465168539327</v>
      </c>
      <c r="I3042" s="15">
        <f>M3042-V3042</f>
        <v>3.4753483146067743E-3</v>
      </c>
      <c r="J3042" s="14"/>
      <c r="K3042" s="13"/>
      <c r="L3042" s="9">
        <f>1.05*0.4</f>
        <v>0.42000000000000004</v>
      </c>
      <c r="M3042" s="11">
        <f>L3042-H3042</f>
        <v>3.4753483146067743E-3</v>
      </c>
      <c r="N3042" s="11">
        <v>0</v>
      </c>
      <c r="P3042" s="9">
        <f>0.5*N3042/1000</f>
        <v>0</v>
      </c>
      <c r="Q3042" s="9">
        <f>P3042+O3042</f>
        <v>0</v>
      </c>
      <c r="R3042" s="11">
        <v>0</v>
      </c>
      <c r="T3042" s="9">
        <f>0.5*R3042</f>
        <v>0</v>
      </c>
      <c r="U3042" s="9">
        <f>T3042+S3042</f>
        <v>0</v>
      </c>
      <c r="V3042" s="9">
        <f>(Q3042+U3042)/(0.944*1000)</f>
        <v>0</v>
      </c>
    </row>
    <row r="3043" spans="1:22" x14ac:dyDescent="0.3">
      <c r="A3043" s="14">
        <v>3054</v>
      </c>
      <c r="B3043" s="14" t="s">
        <v>186</v>
      </c>
      <c r="C3043" s="14" t="s">
        <v>13510</v>
      </c>
      <c r="D3043" s="14" t="s">
        <v>13504</v>
      </c>
      <c r="E3043" s="14" t="s">
        <v>2</v>
      </c>
      <c r="F3043" s="14">
        <v>6</v>
      </c>
      <c r="G3043" s="14">
        <v>0.315</v>
      </c>
      <c r="H3043" s="15">
        <v>0.106465</v>
      </c>
      <c r="I3043" s="15">
        <f>M3043-V3043</f>
        <v>0.22428500000000004</v>
      </c>
      <c r="J3043" s="14"/>
      <c r="K3043" s="13"/>
      <c r="L3043" s="9">
        <f>G3043*1.05</f>
        <v>0.33075000000000004</v>
      </c>
      <c r="M3043" s="11">
        <f>L3043-H3043</f>
        <v>0.22428500000000004</v>
      </c>
      <c r="N3043" s="11">
        <v>0</v>
      </c>
      <c r="P3043" s="9">
        <f>0.5*N3043/1000</f>
        <v>0</v>
      </c>
      <c r="Q3043" s="9">
        <f>P3043+O3043</f>
        <v>0</v>
      </c>
      <c r="R3043" s="11">
        <v>0</v>
      </c>
      <c r="T3043" s="9">
        <f>0.5*R3043</f>
        <v>0</v>
      </c>
      <c r="U3043" s="9">
        <f>T3043+S3043</f>
        <v>0</v>
      </c>
      <c r="V3043" s="9">
        <f>(Q3043+U3043)/(0.944*1000)</f>
        <v>0</v>
      </c>
    </row>
    <row r="3044" spans="1:22" x14ac:dyDescent="0.3">
      <c r="A3044" s="14">
        <v>3055</v>
      </c>
      <c r="B3044" s="14" t="s">
        <v>187</v>
      </c>
      <c r="C3044" s="14" t="s">
        <v>13510</v>
      </c>
      <c r="D3044" s="14" t="s">
        <v>13504</v>
      </c>
      <c r="E3044" s="14" t="s">
        <v>2</v>
      </c>
      <c r="F3044" s="14">
        <v>6</v>
      </c>
      <c r="G3044" s="14">
        <v>0.8</v>
      </c>
      <c r="H3044" s="15">
        <v>0.51156005617977529</v>
      </c>
      <c r="I3044" s="16" t="s">
        <v>13516</v>
      </c>
      <c r="J3044" s="14"/>
      <c r="K3044" s="13"/>
      <c r="L3044" s="9">
        <f>1.05*0.4</f>
        <v>0.42000000000000004</v>
      </c>
      <c r="M3044" s="11">
        <f>L3044-H3044</f>
        <v>-9.1560056179775251E-2</v>
      </c>
      <c r="N3044" s="11">
        <v>0</v>
      </c>
      <c r="P3044" s="9">
        <f>0.5*N3044/1000</f>
        <v>0</v>
      </c>
      <c r="Q3044" s="9">
        <f>P3044+O3044</f>
        <v>0</v>
      </c>
      <c r="R3044" s="11">
        <v>0</v>
      </c>
      <c r="T3044" s="9">
        <f>0.5*R3044</f>
        <v>0</v>
      </c>
      <c r="U3044" s="9">
        <f>T3044+S3044</f>
        <v>0</v>
      </c>
      <c r="V3044" s="9">
        <f>(Q3044+U3044)/(0.944*1000)</f>
        <v>0</v>
      </c>
    </row>
    <row r="3045" spans="1:22" x14ac:dyDescent="0.3">
      <c r="A3045" s="14">
        <v>3056</v>
      </c>
      <c r="B3045" s="14" t="s">
        <v>188</v>
      </c>
      <c r="C3045" s="14" t="s">
        <v>13510</v>
      </c>
      <c r="D3045" s="14" t="s">
        <v>13504</v>
      </c>
      <c r="E3045" s="14" t="s">
        <v>2</v>
      </c>
      <c r="F3045" s="14">
        <v>6</v>
      </c>
      <c r="G3045" s="14">
        <v>0.8</v>
      </c>
      <c r="H3045" s="15">
        <v>0.55237000000000003</v>
      </c>
      <c r="I3045" s="16" t="s">
        <v>13516</v>
      </c>
      <c r="J3045" s="14"/>
      <c r="K3045" s="13"/>
      <c r="L3045" s="9">
        <f>1.05*0.4</f>
        <v>0.42000000000000004</v>
      </c>
      <c r="M3045" s="11">
        <f>L3045-H3045</f>
        <v>-0.13236999999999999</v>
      </c>
      <c r="N3045" s="11">
        <v>0</v>
      </c>
      <c r="P3045" s="9">
        <f>0.5*N3045/1000</f>
        <v>0</v>
      </c>
      <c r="Q3045" s="9">
        <f>P3045+O3045</f>
        <v>0</v>
      </c>
      <c r="R3045" s="11">
        <v>0</v>
      </c>
      <c r="T3045" s="9">
        <f>0.5*R3045</f>
        <v>0</v>
      </c>
      <c r="U3045" s="9">
        <f>T3045+S3045</f>
        <v>0</v>
      </c>
      <c r="V3045" s="9">
        <f>(Q3045+U3045)/(0.944*1000)</f>
        <v>0</v>
      </c>
    </row>
    <row r="3046" spans="1:22" x14ac:dyDescent="0.3">
      <c r="A3046" s="14">
        <v>3057</v>
      </c>
      <c r="B3046" s="14" t="s">
        <v>189</v>
      </c>
      <c r="C3046" s="14" t="s">
        <v>13510</v>
      </c>
      <c r="D3046" s="14" t="s">
        <v>13504</v>
      </c>
      <c r="E3046" s="14" t="s">
        <v>2</v>
      </c>
      <c r="F3046" s="14">
        <v>6</v>
      </c>
      <c r="G3046" s="14">
        <v>0.41</v>
      </c>
      <c r="H3046" s="15">
        <v>0.26359000000000005</v>
      </c>
      <c r="I3046" s="16" t="s">
        <v>13516</v>
      </c>
      <c r="J3046" s="14"/>
      <c r="K3046" s="13"/>
      <c r="L3046" s="9">
        <f>0.16*1.05</f>
        <v>0.16800000000000001</v>
      </c>
      <c r="M3046" s="11">
        <f>L3046-H3046</f>
        <v>-9.5590000000000036E-2</v>
      </c>
      <c r="N3046" s="11">
        <v>0</v>
      </c>
      <c r="P3046" s="9">
        <f>0.5*N3046/1000</f>
        <v>0</v>
      </c>
      <c r="Q3046" s="9">
        <f>P3046+O3046</f>
        <v>0</v>
      </c>
      <c r="R3046" s="11">
        <v>0</v>
      </c>
      <c r="T3046" s="9">
        <f>0.5*R3046</f>
        <v>0</v>
      </c>
      <c r="U3046" s="9">
        <f>T3046+S3046</f>
        <v>0</v>
      </c>
      <c r="V3046" s="9">
        <f>(Q3046+U3046)/(0.944*1000)</f>
        <v>0</v>
      </c>
    </row>
    <row r="3047" spans="1:22" x14ac:dyDescent="0.3">
      <c r="A3047" s="14">
        <v>3058</v>
      </c>
      <c r="B3047" s="14" t="s">
        <v>190</v>
      </c>
      <c r="C3047" s="14" t="s">
        <v>13510</v>
      </c>
      <c r="D3047" s="14" t="s">
        <v>13504</v>
      </c>
      <c r="E3047" s="14" t="s">
        <v>2</v>
      </c>
      <c r="F3047" s="14">
        <v>6</v>
      </c>
      <c r="G3047" s="14">
        <v>0.5</v>
      </c>
      <c r="H3047" s="15">
        <v>0.26218999999999998</v>
      </c>
      <c r="I3047" s="15">
        <f>M3047-V3047</f>
        <v>3.1000000000003247E-4</v>
      </c>
      <c r="J3047" s="14"/>
      <c r="K3047" s="13"/>
      <c r="L3047" s="9">
        <f>G3047/2*1.05</f>
        <v>0.26250000000000001</v>
      </c>
      <c r="M3047" s="11">
        <f>L3047-H3047</f>
        <v>3.1000000000003247E-4</v>
      </c>
      <c r="N3047" s="11">
        <v>0</v>
      </c>
      <c r="P3047" s="9">
        <f>0.5*N3047/1000</f>
        <v>0</v>
      </c>
      <c r="Q3047" s="9">
        <f>P3047+O3047</f>
        <v>0</v>
      </c>
      <c r="R3047" s="11">
        <v>0</v>
      </c>
      <c r="T3047" s="9">
        <f>0.5*R3047</f>
        <v>0</v>
      </c>
      <c r="U3047" s="9">
        <f>T3047+S3047</f>
        <v>0</v>
      </c>
      <c r="V3047" s="9">
        <f>(Q3047+U3047)/(0.944*1000)</f>
        <v>0</v>
      </c>
    </row>
    <row r="3048" spans="1:22" x14ac:dyDescent="0.3">
      <c r="A3048" s="14">
        <v>3059</v>
      </c>
      <c r="B3048" s="14" t="s">
        <v>191</v>
      </c>
      <c r="C3048" s="14" t="s">
        <v>13510</v>
      </c>
      <c r="D3048" s="14" t="s">
        <v>13504</v>
      </c>
      <c r="E3048" s="14" t="s">
        <v>2</v>
      </c>
      <c r="F3048" s="14">
        <v>6</v>
      </c>
      <c r="G3048" s="14">
        <v>1.26</v>
      </c>
      <c r="H3048" s="15">
        <v>0.74367799999999995</v>
      </c>
      <c r="I3048" s="16" t="s">
        <v>13516</v>
      </c>
      <c r="J3048" s="14"/>
      <c r="K3048" s="13"/>
      <c r="L3048" s="9">
        <f>1.05*0.63</f>
        <v>0.66150000000000009</v>
      </c>
      <c r="M3048" s="11">
        <f>L3048-H3048</f>
        <v>-8.2177999999999862E-2</v>
      </c>
      <c r="N3048" s="11">
        <v>0</v>
      </c>
      <c r="P3048" s="9">
        <f>0.5*N3048/1000</f>
        <v>0</v>
      </c>
      <c r="Q3048" s="9">
        <f>P3048+O3048</f>
        <v>0</v>
      </c>
      <c r="R3048" s="11">
        <v>0</v>
      </c>
      <c r="T3048" s="9">
        <f>0.5*R3048</f>
        <v>0</v>
      </c>
      <c r="U3048" s="9">
        <f>T3048+S3048</f>
        <v>0</v>
      </c>
      <c r="V3048" s="9">
        <f>(Q3048+U3048)/(0.944*1000)</f>
        <v>0</v>
      </c>
    </row>
    <row r="3049" spans="1:22" x14ac:dyDescent="0.3">
      <c r="A3049" s="14">
        <v>3060</v>
      </c>
      <c r="B3049" s="14" t="s">
        <v>192</v>
      </c>
      <c r="C3049" s="14" t="s">
        <v>13510</v>
      </c>
      <c r="D3049" s="14" t="s">
        <v>13504</v>
      </c>
      <c r="E3049" s="14" t="s">
        <v>2</v>
      </c>
      <c r="F3049" s="14">
        <v>6</v>
      </c>
      <c r="G3049" s="14">
        <v>0.26</v>
      </c>
      <c r="H3049" s="15">
        <v>0.10117500000000001</v>
      </c>
      <c r="I3049" s="15">
        <f>M3049-V3049</f>
        <v>3.8249999999999951E-3</v>
      </c>
      <c r="J3049" s="14"/>
      <c r="K3049" s="13"/>
      <c r="L3049" s="9">
        <f>0.1*1.05</f>
        <v>0.10500000000000001</v>
      </c>
      <c r="M3049" s="11">
        <f>L3049-H3049</f>
        <v>3.8249999999999951E-3</v>
      </c>
      <c r="N3049" s="11">
        <v>0</v>
      </c>
      <c r="P3049" s="9">
        <f>0.5*N3049/1000</f>
        <v>0</v>
      </c>
      <c r="Q3049" s="9">
        <f>P3049+O3049</f>
        <v>0</v>
      </c>
      <c r="R3049" s="11">
        <v>0</v>
      </c>
      <c r="T3049" s="9">
        <f>0.5*R3049</f>
        <v>0</v>
      </c>
      <c r="U3049" s="9">
        <f>T3049+S3049</f>
        <v>0</v>
      </c>
      <c r="V3049" s="9">
        <f>(Q3049+U3049)/(0.944*1000)</f>
        <v>0</v>
      </c>
    </row>
    <row r="3050" spans="1:22" x14ac:dyDescent="0.3">
      <c r="A3050" s="14">
        <v>3061</v>
      </c>
      <c r="B3050" s="14" t="s">
        <v>193</v>
      </c>
      <c r="C3050" s="14" t="s">
        <v>13510</v>
      </c>
      <c r="D3050" s="14" t="s">
        <v>13504</v>
      </c>
      <c r="E3050" s="14" t="s">
        <v>2</v>
      </c>
      <c r="F3050" s="14">
        <v>6</v>
      </c>
      <c r="G3050" s="14">
        <v>0.4</v>
      </c>
      <c r="H3050" s="15">
        <v>6.1494000000000028E-2</v>
      </c>
      <c r="I3050" s="15">
        <f>M3050-V3050</f>
        <v>0.35850599999999999</v>
      </c>
      <c r="J3050" s="14"/>
      <c r="K3050" s="13"/>
      <c r="L3050" s="9">
        <f>G3050*1.05</f>
        <v>0.42000000000000004</v>
      </c>
      <c r="M3050" s="11">
        <f>L3050-H3050</f>
        <v>0.35850599999999999</v>
      </c>
      <c r="N3050" s="11">
        <v>0</v>
      </c>
      <c r="P3050" s="9">
        <f>0.5*N3050/1000</f>
        <v>0</v>
      </c>
      <c r="Q3050" s="9">
        <f>P3050+O3050</f>
        <v>0</v>
      </c>
      <c r="R3050" s="11">
        <v>0</v>
      </c>
      <c r="T3050" s="9">
        <f>0.5*R3050</f>
        <v>0</v>
      </c>
      <c r="U3050" s="9">
        <f>T3050+S3050</f>
        <v>0</v>
      </c>
      <c r="V3050" s="9">
        <f>(Q3050+U3050)/(0.944*1000)</f>
        <v>0</v>
      </c>
    </row>
    <row r="3051" spans="1:22" x14ac:dyDescent="0.3">
      <c r="A3051" s="14">
        <v>3062</v>
      </c>
      <c r="B3051" s="14" t="s">
        <v>194</v>
      </c>
      <c r="C3051" s="14" t="s">
        <v>13510</v>
      </c>
      <c r="D3051" s="14" t="s">
        <v>13504</v>
      </c>
      <c r="E3051" s="14" t="s">
        <v>2</v>
      </c>
      <c r="F3051" s="14">
        <v>6</v>
      </c>
      <c r="G3051" s="14">
        <v>0.315</v>
      </c>
      <c r="H3051" s="15">
        <v>0.103214</v>
      </c>
      <c r="I3051" s="15">
        <f>M3051-V3051</f>
        <v>0.22753600000000004</v>
      </c>
      <c r="J3051" s="14"/>
      <c r="K3051" s="13"/>
      <c r="L3051" s="9">
        <f>G3051*1.05</f>
        <v>0.33075000000000004</v>
      </c>
      <c r="M3051" s="11">
        <f>L3051-H3051</f>
        <v>0.22753600000000004</v>
      </c>
      <c r="N3051" s="11">
        <v>0</v>
      </c>
      <c r="P3051" s="9">
        <f>0.5*N3051/1000</f>
        <v>0</v>
      </c>
      <c r="Q3051" s="9">
        <f>P3051+O3051</f>
        <v>0</v>
      </c>
      <c r="R3051" s="11">
        <v>0</v>
      </c>
      <c r="T3051" s="9">
        <f>0.5*R3051</f>
        <v>0</v>
      </c>
      <c r="U3051" s="9">
        <f>T3051+S3051</f>
        <v>0</v>
      </c>
      <c r="V3051" s="9">
        <f>(Q3051+U3051)/(0.944*1000)</f>
        <v>0</v>
      </c>
    </row>
    <row r="3052" spans="1:22" x14ac:dyDescent="0.3">
      <c r="A3052" s="14">
        <v>3063</v>
      </c>
      <c r="B3052" s="14" t="str">
        <f>D3052</f>
        <v>Белгородская область</v>
      </c>
      <c r="C3052" s="14" t="s">
        <v>13510</v>
      </c>
      <c r="D3052" s="14" t="s">
        <v>13504</v>
      </c>
      <c r="E3052" s="14" t="s">
        <v>2</v>
      </c>
      <c r="F3052" s="14">
        <v>6</v>
      </c>
      <c r="G3052" s="14">
        <v>1.26</v>
      </c>
      <c r="H3052" s="15">
        <v>0.69348500000000002</v>
      </c>
      <c r="I3052" s="16" t="s">
        <v>13516</v>
      </c>
      <c r="J3052" s="14"/>
      <c r="K3052" s="13"/>
      <c r="L3052" s="9">
        <f>1.05*0.63</f>
        <v>0.66150000000000009</v>
      </c>
      <c r="M3052" s="11">
        <f>L3052-H3052</f>
        <v>-3.198499999999993E-2</v>
      </c>
      <c r="N3052" s="11">
        <v>0</v>
      </c>
      <c r="P3052" s="9">
        <f>0.5*N3052/1000</f>
        <v>0</v>
      </c>
      <c r="Q3052" s="9">
        <f>P3052+O3052</f>
        <v>0</v>
      </c>
      <c r="R3052" s="11">
        <v>0</v>
      </c>
      <c r="T3052" s="9">
        <f>0.5*R3052</f>
        <v>0</v>
      </c>
      <c r="U3052" s="9">
        <f>T3052+S3052</f>
        <v>0</v>
      </c>
      <c r="V3052" s="9">
        <f>(Q3052+U3052)/(0.944*1000)</f>
        <v>0</v>
      </c>
    </row>
    <row r="3053" spans="1:22" x14ac:dyDescent="0.3">
      <c r="A3053" s="14">
        <v>3064</v>
      </c>
      <c r="B3053" s="14" t="s">
        <v>8950</v>
      </c>
      <c r="C3053" s="14" t="s">
        <v>13510</v>
      </c>
      <c r="D3053" s="14" t="s">
        <v>13504</v>
      </c>
      <c r="E3053" s="14" t="s">
        <v>2</v>
      </c>
      <c r="F3053" s="14">
        <v>6</v>
      </c>
      <c r="G3053" s="14">
        <v>0.315</v>
      </c>
      <c r="H3053" s="15">
        <v>2.0843999999999994E-2</v>
      </c>
      <c r="I3053" s="15">
        <f>M3053-V3053</f>
        <v>0.30990600000000007</v>
      </c>
      <c r="J3053" s="14"/>
      <c r="K3053" s="13"/>
      <c r="L3053" s="9">
        <f>G3053*1.05</f>
        <v>0.33075000000000004</v>
      </c>
      <c r="M3053" s="11">
        <f>L3053-H3053</f>
        <v>0.30990600000000007</v>
      </c>
      <c r="N3053" s="11">
        <v>0</v>
      </c>
      <c r="P3053" s="9">
        <f>0.5*N3053/1000</f>
        <v>0</v>
      </c>
      <c r="Q3053" s="9">
        <f>P3053+O3053</f>
        <v>0</v>
      </c>
      <c r="R3053" s="11">
        <v>0</v>
      </c>
      <c r="T3053" s="9">
        <f>0.5*R3053</f>
        <v>0</v>
      </c>
      <c r="U3053" s="9">
        <f>T3053+S3053</f>
        <v>0</v>
      </c>
      <c r="V3053" s="9">
        <f>(Q3053+U3053)/(0.944*1000)</f>
        <v>0</v>
      </c>
    </row>
    <row r="3054" spans="1:22" x14ac:dyDescent="0.3">
      <c r="A3054" s="14">
        <v>3065</v>
      </c>
      <c r="B3054" s="14" t="s">
        <v>195</v>
      </c>
      <c r="C3054" s="14" t="s">
        <v>13510</v>
      </c>
      <c r="D3054" s="14" t="s">
        <v>13504</v>
      </c>
      <c r="E3054" s="14" t="s">
        <v>2</v>
      </c>
      <c r="F3054" s="14">
        <v>6</v>
      </c>
      <c r="G3054" s="14">
        <v>0.8</v>
      </c>
      <c r="H3054" s="15">
        <v>0.441778</v>
      </c>
      <c r="I3054" s="16" t="s">
        <v>13516</v>
      </c>
      <c r="J3054" s="14"/>
      <c r="K3054" s="13"/>
      <c r="L3054" s="9">
        <f>1.05*0.4</f>
        <v>0.42000000000000004</v>
      </c>
      <c r="M3054" s="11">
        <f>L3054-H3054</f>
        <v>-2.1777999999999964E-2</v>
      </c>
      <c r="N3054" s="11">
        <v>0</v>
      </c>
      <c r="P3054" s="9">
        <f>0.5*N3054/1000</f>
        <v>0</v>
      </c>
      <c r="Q3054" s="9">
        <f>P3054+O3054</f>
        <v>0</v>
      </c>
      <c r="R3054" s="11">
        <v>0</v>
      </c>
      <c r="T3054" s="9">
        <f>0.5*R3054</f>
        <v>0</v>
      </c>
      <c r="U3054" s="9">
        <f>T3054+S3054</f>
        <v>0</v>
      </c>
      <c r="V3054" s="9">
        <f>(Q3054+U3054)/(0.944*1000)</f>
        <v>0</v>
      </c>
    </row>
    <row r="3055" spans="1:22" x14ac:dyDescent="0.3">
      <c r="A3055" s="14">
        <v>3066</v>
      </c>
      <c r="B3055" s="14" t="s">
        <v>196</v>
      </c>
      <c r="C3055" s="14" t="s">
        <v>13510</v>
      </c>
      <c r="D3055" s="14" t="s">
        <v>13504</v>
      </c>
      <c r="E3055" s="14" t="s">
        <v>2</v>
      </c>
      <c r="F3055" s="14">
        <v>6</v>
      </c>
      <c r="G3055" s="14">
        <v>1.26</v>
      </c>
      <c r="H3055" s="15">
        <v>0.73290599999999995</v>
      </c>
      <c r="I3055" s="16" t="s">
        <v>13516</v>
      </c>
      <c r="J3055" s="14"/>
      <c r="K3055" s="13"/>
      <c r="L3055" s="9">
        <f>1.05*0.63</f>
        <v>0.66150000000000009</v>
      </c>
      <c r="M3055" s="11">
        <f>L3055-H3055</f>
        <v>-7.1405999999999858E-2</v>
      </c>
      <c r="N3055" s="11">
        <v>0</v>
      </c>
      <c r="P3055" s="9">
        <f>0.5*N3055/1000</f>
        <v>0</v>
      </c>
      <c r="Q3055" s="9">
        <f>P3055+O3055</f>
        <v>0</v>
      </c>
      <c r="R3055" s="11">
        <v>0</v>
      </c>
      <c r="T3055" s="9">
        <f>0.5*R3055</f>
        <v>0</v>
      </c>
      <c r="U3055" s="9">
        <f>T3055+S3055</f>
        <v>0</v>
      </c>
      <c r="V3055" s="9">
        <f>(Q3055+U3055)/(0.944*1000)</f>
        <v>0</v>
      </c>
    </row>
    <row r="3056" spans="1:22" x14ac:dyDescent="0.3">
      <c r="A3056" s="14">
        <v>3067</v>
      </c>
      <c r="B3056" s="14" t="s">
        <v>197</v>
      </c>
      <c r="C3056" s="14" t="s">
        <v>13510</v>
      </c>
      <c r="D3056" s="14" t="s">
        <v>13504</v>
      </c>
      <c r="E3056" s="14" t="s">
        <v>2</v>
      </c>
      <c r="F3056" s="14">
        <v>6</v>
      </c>
      <c r="G3056" s="14">
        <v>1.26</v>
      </c>
      <c r="H3056" s="15">
        <v>0.65557600000000005</v>
      </c>
      <c r="I3056" s="15">
        <f>M3056-V3056</f>
        <v>5.9240000000000403E-3</v>
      </c>
      <c r="J3056" s="14"/>
      <c r="K3056" s="13"/>
      <c r="L3056" s="9">
        <f>1.05*0.63</f>
        <v>0.66150000000000009</v>
      </c>
      <c r="M3056" s="11">
        <f>L3056-H3056</f>
        <v>5.9240000000000403E-3</v>
      </c>
      <c r="N3056" s="11">
        <v>0</v>
      </c>
      <c r="P3056" s="9">
        <f>0.5*N3056/1000</f>
        <v>0</v>
      </c>
      <c r="Q3056" s="9">
        <f>P3056+O3056</f>
        <v>0</v>
      </c>
      <c r="R3056" s="11">
        <v>0</v>
      </c>
      <c r="T3056" s="9">
        <f>0.5*R3056</f>
        <v>0</v>
      </c>
      <c r="U3056" s="9">
        <f>T3056+S3056</f>
        <v>0</v>
      </c>
      <c r="V3056" s="9">
        <f>(Q3056+U3056)/(0.944*1000)</f>
        <v>0</v>
      </c>
    </row>
    <row r="3057" spans="1:22" x14ac:dyDescent="0.3">
      <c r="A3057" s="14">
        <v>3068</v>
      </c>
      <c r="B3057" s="14" t="s">
        <v>198</v>
      </c>
      <c r="C3057" s="14" t="s">
        <v>13510</v>
      </c>
      <c r="D3057" s="14" t="s">
        <v>13504</v>
      </c>
      <c r="E3057" s="14" t="s">
        <v>2</v>
      </c>
      <c r="F3057" s="14">
        <v>6</v>
      </c>
      <c r="G3057" s="14">
        <v>0.5</v>
      </c>
      <c r="H3057" s="15">
        <v>0.22900000000000001</v>
      </c>
      <c r="I3057" s="15">
        <f>M3057-V3057</f>
        <v>3.1169491525423729E-2</v>
      </c>
      <c r="J3057" s="14"/>
      <c r="K3057" s="13"/>
      <c r="L3057" s="9">
        <f>G3057/2*1.05</f>
        <v>0.26250000000000001</v>
      </c>
      <c r="M3057" s="11">
        <f>L3057-H3057</f>
        <v>3.3500000000000002E-2</v>
      </c>
      <c r="N3057" s="11">
        <v>0</v>
      </c>
      <c r="P3057" s="9">
        <f>0.5*N3057/1000</f>
        <v>0</v>
      </c>
      <c r="Q3057" s="9">
        <f>P3057+O3057</f>
        <v>0</v>
      </c>
      <c r="R3057" s="11">
        <v>4.4000000000000004</v>
      </c>
      <c r="T3057" s="9">
        <f>0.5*R3057</f>
        <v>2.2000000000000002</v>
      </c>
      <c r="U3057" s="9">
        <f>T3057+S3057</f>
        <v>2.2000000000000002</v>
      </c>
      <c r="V3057" s="9">
        <f>(Q3057+U3057)/(0.944*1000)</f>
        <v>2.3305084745762713E-3</v>
      </c>
    </row>
    <row r="3058" spans="1:22" x14ac:dyDescent="0.3">
      <c r="A3058" s="14">
        <v>3069</v>
      </c>
      <c r="B3058" s="14" t="s">
        <v>199</v>
      </c>
      <c r="C3058" s="14" t="s">
        <v>13510</v>
      </c>
      <c r="D3058" s="14" t="s">
        <v>13504</v>
      </c>
      <c r="E3058" s="14" t="s">
        <v>2</v>
      </c>
      <c r="F3058" s="14">
        <v>6</v>
      </c>
      <c r="G3058" s="14">
        <v>0.8</v>
      </c>
      <c r="H3058" s="15">
        <v>0.43677999999999995</v>
      </c>
      <c r="I3058" s="16" t="s">
        <v>13516</v>
      </c>
      <c r="J3058" s="14"/>
      <c r="K3058" s="13"/>
      <c r="L3058" s="9">
        <f>1.05*0.4</f>
        <v>0.42000000000000004</v>
      </c>
      <c r="M3058" s="11">
        <f>L3058-H3058</f>
        <v>-1.6779999999999906E-2</v>
      </c>
      <c r="N3058" s="11">
        <v>0</v>
      </c>
      <c r="P3058" s="9">
        <f>0.5*N3058/1000</f>
        <v>0</v>
      </c>
      <c r="Q3058" s="9">
        <f>P3058+O3058</f>
        <v>0</v>
      </c>
      <c r="R3058" s="11">
        <v>0</v>
      </c>
      <c r="T3058" s="9">
        <f>0.5*R3058</f>
        <v>0</v>
      </c>
      <c r="U3058" s="9">
        <f>T3058+S3058</f>
        <v>0</v>
      </c>
      <c r="V3058" s="9">
        <f>(Q3058+U3058)/(0.944*1000)</f>
        <v>0</v>
      </c>
    </row>
    <row r="3059" spans="1:22" x14ac:dyDescent="0.3">
      <c r="A3059" s="14">
        <v>3070</v>
      </c>
      <c r="B3059" s="14" t="s">
        <v>200</v>
      </c>
      <c r="C3059" s="14" t="s">
        <v>13510</v>
      </c>
      <c r="D3059" s="14" t="s">
        <v>13504</v>
      </c>
      <c r="E3059" s="14" t="s">
        <v>2</v>
      </c>
      <c r="F3059" s="14">
        <v>6</v>
      </c>
      <c r="G3059" s="14">
        <v>0.5</v>
      </c>
      <c r="H3059" s="15">
        <v>0.17299999999999999</v>
      </c>
      <c r="I3059" s="16" t="s">
        <v>13516</v>
      </c>
      <c r="J3059" s="14"/>
      <c r="K3059" s="13"/>
      <c r="L3059" s="9">
        <f>G3059/2*1.05</f>
        <v>0.26250000000000001</v>
      </c>
      <c r="M3059" s="11">
        <f>L3059-H3059</f>
        <v>8.9500000000000024E-2</v>
      </c>
      <c r="N3059" s="11">
        <v>0</v>
      </c>
      <c r="P3059" s="9">
        <f>0.5*N3059/1000</f>
        <v>0</v>
      </c>
      <c r="Q3059" s="9">
        <f>P3059+O3059</f>
        <v>0</v>
      </c>
      <c r="R3059" s="11">
        <v>116.5</v>
      </c>
      <c r="S3059" s="9">
        <f>0.75*R3059</f>
        <v>87.375</v>
      </c>
      <c r="U3059" s="9">
        <f>T3059+S3059</f>
        <v>87.375</v>
      </c>
      <c r="V3059" s="9">
        <f>(Q3059+U3059)/(0.944*1000)</f>
        <v>9.2558262711864403E-2</v>
      </c>
    </row>
    <row r="3060" spans="1:22" x14ac:dyDescent="0.3">
      <c r="A3060" s="14">
        <v>3071</v>
      </c>
      <c r="B3060" s="14" t="s">
        <v>201</v>
      </c>
      <c r="C3060" s="14" t="s">
        <v>13510</v>
      </c>
      <c r="D3060" s="14" t="s">
        <v>13504</v>
      </c>
      <c r="E3060" s="14" t="s">
        <v>2</v>
      </c>
      <c r="F3060" s="14">
        <v>6</v>
      </c>
      <c r="G3060" s="14">
        <v>0.5</v>
      </c>
      <c r="H3060" s="15">
        <v>0.25670299999999996</v>
      </c>
      <c r="I3060" s="15">
        <f>M3060-V3060</f>
        <v>5.7970000000000521E-3</v>
      </c>
      <c r="J3060" s="14"/>
      <c r="K3060" s="13"/>
      <c r="L3060" s="9">
        <f>G3060/2*1.05</f>
        <v>0.26250000000000001</v>
      </c>
      <c r="M3060" s="11">
        <f>L3060-H3060</f>
        <v>5.7970000000000521E-3</v>
      </c>
      <c r="N3060" s="11">
        <v>0</v>
      </c>
      <c r="P3060" s="9">
        <f>0.5*N3060/1000</f>
        <v>0</v>
      </c>
      <c r="Q3060" s="9">
        <f>P3060+O3060</f>
        <v>0</v>
      </c>
      <c r="R3060" s="11">
        <v>0</v>
      </c>
      <c r="T3060" s="9">
        <f>0.5*R3060</f>
        <v>0</v>
      </c>
      <c r="U3060" s="9">
        <f>T3060+S3060</f>
        <v>0</v>
      </c>
      <c r="V3060" s="9">
        <f>(Q3060+U3060)/(0.944*1000)</f>
        <v>0</v>
      </c>
    </row>
    <row r="3061" spans="1:22" x14ac:dyDescent="0.3">
      <c r="A3061" s="14">
        <v>3072</v>
      </c>
      <c r="B3061" s="14" t="s">
        <v>202</v>
      </c>
      <c r="C3061" s="14" t="s">
        <v>13510</v>
      </c>
      <c r="D3061" s="14" t="s">
        <v>13504</v>
      </c>
      <c r="E3061" s="14" t="s">
        <v>2</v>
      </c>
      <c r="F3061" s="14">
        <v>6</v>
      </c>
      <c r="G3061" s="14">
        <v>0.25</v>
      </c>
      <c r="H3061" s="15">
        <v>0.14699999999999999</v>
      </c>
      <c r="I3061" s="15">
        <f>M3061-V3061</f>
        <v>0.11550000000000002</v>
      </c>
      <c r="J3061" s="14"/>
      <c r="K3061" s="13"/>
      <c r="L3061" s="9">
        <f>G3061*1.05</f>
        <v>0.26250000000000001</v>
      </c>
      <c r="M3061" s="11">
        <f>L3061-H3061</f>
        <v>0.11550000000000002</v>
      </c>
      <c r="N3061" s="11">
        <v>0</v>
      </c>
      <c r="P3061" s="9">
        <f>0.5*N3061/1000</f>
        <v>0</v>
      </c>
      <c r="Q3061" s="9">
        <f>P3061+O3061</f>
        <v>0</v>
      </c>
      <c r="R3061" s="11">
        <v>0</v>
      </c>
      <c r="T3061" s="9">
        <f>0.5*R3061</f>
        <v>0</v>
      </c>
      <c r="U3061" s="9">
        <f>T3061+S3061</f>
        <v>0</v>
      </c>
      <c r="V3061" s="9">
        <f>(Q3061+U3061)/(0.944*1000)</f>
        <v>0</v>
      </c>
    </row>
    <row r="3062" spans="1:22" x14ac:dyDescent="0.3">
      <c r="A3062" s="14">
        <v>3073</v>
      </c>
      <c r="B3062" s="14" t="s">
        <v>203</v>
      </c>
      <c r="C3062" s="14" t="s">
        <v>13510</v>
      </c>
      <c r="D3062" s="14" t="s">
        <v>13504</v>
      </c>
      <c r="E3062" s="14" t="s">
        <v>2</v>
      </c>
      <c r="F3062" s="14">
        <v>6</v>
      </c>
      <c r="G3062" s="14">
        <v>0.63</v>
      </c>
      <c r="H3062" s="15">
        <v>0.42508400000000002</v>
      </c>
      <c r="I3062" s="15">
        <f>M3062-V3062</f>
        <v>0.23641600000000007</v>
      </c>
      <c r="J3062" s="14"/>
      <c r="K3062" s="13"/>
      <c r="L3062" s="9">
        <f>G3062*1.05</f>
        <v>0.66150000000000009</v>
      </c>
      <c r="M3062" s="11">
        <f>L3062-H3062</f>
        <v>0.23641600000000007</v>
      </c>
      <c r="N3062" s="11">
        <v>0</v>
      </c>
      <c r="P3062" s="9">
        <f>0.5*N3062/1000</f>
        <v>0</v>
      </c>
      <c r="Q3062" s="9">
        <f>P3062+O3062</f>
        <v>0</v>
      </c>
      <c r="R3062" s="11">
        <v>0</v>
      </c>
      <c r="T3062" s="9">
        <f>0.5*R3062</f>
        <v>0</v>
      </c>
      <c r="U3062" s="9">
        <f>T3062+S3062</f>
        <v>0</v>
      </c>
      <c r="V3062" s="9">
        <f>(Q3062+U3062)/(0.944*1000)</f>
        <v>0</v>
      </c>
    </row>
    <row r="3063" spans="1:22" x14ac:dyDescent="0.3">
      <c r="A3063" s="14">
        <v>3074</v>
      </c>
      <c r="B3063" s="14" t="s">
        <v>204</v>
      </c>
      <c r="C3063" s="14" t="s">
        <v>13510</v>
      </c>
      <c r="D3063" s="14" t="s">
        <v>13504</v>
      </c>
      <c r="E3063" s="14" t="s">
        <v>2</v>
      </c>
      <c r="F3063" s="14">
        <v>6</v>
      </c>
      <c r="G3063" s="14">
        <v>0.5</v>
      </c>
      <c r="H3063" s="15">
        <v>0.26677400000000001</v>
      </c>
      <c r="I3063" s="16" t="s">
        <v>13516</v>
      </c>
      <c r="J3063" s="14"/>
      <c r="K3063" s="13"/>
      <c r="L3063" s="9">
        <f>G3063/2*1.05</f>
        <v>0.26250000000000001</v>
      </c>
      <c r="M3063" s="11">
        <f>L3063-H3063</f>
        <v>-4.274E-3</v>
      </c>
      <c r="N3063" s="11">
        <v>0</v>
      </c>
      <c r="P3063" s="9">
        <f>0.5*N3063/1000</f>
        <v>0</v>
      </c>
      <c r="Q3063" s="9">
        <f>P3063+O3063</f>
        <v>0</v>
      </c>
      <c r="R3063" s="11">
        <v>0</v>
      </c>
      <c r="T3063" s="9">
        <f>0.5*R3063</f>
        <v>0</v>
      </c>
      <c r="U3063" s="9">
        <f>T3063+S3063</f>
        <v>0</v>
      </c>
      <c r="V3063" s="9">
        <f>(Q3063+U3063)/(0.944*1000)</f>
        <v>0</v>
      </c>
    </row>
    <row r="3064" spans="1:22" x14ac:dyDescent="0.3">
      <c r="A3064" s="14">
        <v>3075</v>
      </c>
      <c r="B3064" s="14" t="s">
        <v>205</v>
      </c>
      <c r="C3064" s="14" t="s">
        <v>13510</v>
      </c>
      <c r="D3064" s="14" t="s">
        <v>13504</v>
      </c>
      <c r="E3064" s="14" t="s">
        <v>2</v>
      </c>
      <c r="F3064" s="14">
        <v>6</v>
      </c>
      <c r="G3064" s="14">
        <v>0.4</v>
      </c>
      <c r="H3064" s="15">
        <v>0.14454700000000001</v>
      </c>
      <c r="I3064" s="15">
        <f>M3064-V3064</f>
        <v>0.27545300000000006</v>
      </c>
      <c r="J3064" s="14"/>
      <c r="K3064" s="13"/>
      <c r="L3064" s="9">
        <f>G3064*1.05</f>
        <v>0.42000000000000004</v>
      </c>
      <c r="M3064" s="11">
        <f>L3064-H3064</f>
        <v>0.27545300000000006</v>
      </c>
      <c r="N3064" s="11">
        <v>0</v>
      </c>
      <c r="P3064" s="9">
        <f>0.5*N3064/1000</f>
        <v>0</v>
      </c>
      <c r="Q3064" s="9">
        <f>P3064+O3064</f>
        <v>0</v>
      </c>
      <c r="R3064" s="11">
        <v>0</v>
      </c>
      <c r="T3064" s="9">
        <f>0.5*R3064</f>
        <v>0</v>
      </c>
      <c r="U3064" s="9">
        <f>T3064+S3064</f>
        <v>0</v>
      </c>
      <c r="V3064" s="9">
        <f>(Q3064+U3064)/(0.944*1000)</f>
        <v>0</v>
      </c>
    </row>
    <row r="3065" spans="1:22" x14ac:dyDescent="0.3">
      <c r="A3065" s="14">
        <v>3076</v>
      </c>
      <c r="B3065" s="14" t="s">
        <v>206</v>
      </c>
      <c r="C3065" s="14" t="s">
        <v>13510</v>
      </c>
      <c r="D3065" s="14" t="s">
        <v>13504</v>
      </c>
      <c r="E3065" s="14" t="s">
        <v>2</v>
      </c>
      <c r="F3065" s="14">
        <v>6</v>
      </c>
      <c r="G3065" s="14">
        <v>1.26</v>
      </c>
      <c r="H3065" s="15">
        <v>0.69913000000000003</v>
      </c>
      <c r="I3065" s="16" t="s">
        <v>13516</v>
      </c>
      <c r="J3065" s="14"/>
      <c r="K3065" s="13"/>
      <c r="L3065" s="9">
        <f>1.05*0.63</f>
        <v>0.66150000000000009</v>
      </c>
      <c r="M3065" s="11">
        <f>L3065-H3065</f>
        <v>-3.7629999999999941E-2</v>
      </c>
      <c r="N3065" s="11">
        <v>0</v>
      </c>
      <c r="P3065" s="9">
        <f>0.5*N3065/1000</f>
        <v>0</v>
      </c>
      <c r="Q3065" s="9">
        <f>P3065+O3065</f>
        <v>0</v>
      </c>
      <c r="R3065" s="11">
        <v>0</v>
      </c>
      <c r="T3065" s="9">
        <f>0.5*R3065</f>
        <v>0</v>
      </c>
      <c r="U3065" s="9">
        <f>T3065+S3065</f>
        <v>0</v>
      </c>
      <c r="V3065" s="9">
        <f>(Q3065+U3065)/(0.944*1000)</f>
        <v>0</v>
      </c>
    </row>
    <row r="3066" spans="1:22" x14ac:dyDescent="0.3">
      <c r="A3066" s="14">
        <v>3077</v>
      </c>
      <c r="B3066" s="14" t="s">
        <v>207</v>
      </c>
      <c r="C3066" s="14" t="s">
        <v>13510</v>
      </c>
      <c r="D3066" s="14" t="s">
        <v>13504</v>
      </c>
      <c r="E3066" s="14" t="s">
        <v>2</v>
      </c>
      <c r="F3066" s="14">
        <v>6</v>
      </c>
      <c r="G3066" s="14">
        <v>0.94499999999999995</v>
      </c>
      <c r="H3066" s="15">
        <v>0.42499999999999999</v>
      </c>
      <c r="I3066" s="16" t="s">
        <v>13516</v>
      </c>
      <c r="J3066" s="14"/>
      <c r="K3066" s="13"/>
      <c r="L3066" s="9">
        <f>1.05*0.315</f>
        <v>0.33075000000000004</v>
      </c>
      <c r="M3066" s="11">
        <f>L3066-H3066</f>
        <v>-9.4249999999999945E-2</v>
      </c>
      <c r="N3066" s="11">
        <v>0</v>
      </c>
      <c r="P3066" s="9">
        <f>0.5*N3066/1000</f>
        <v>0</v>
      </c>
      <c r="Q3066" s="9">
        <f>P3066+O3066</f>
        <v>0</v>
      </c>
      <c r="R3066" s="11">
        <v>0</v>
      </c>
      <c r="T3066" s="9">
        <f>0.5*R3066</f>
        <v>0</v>
      </c>
      <c r="U3066" s="9">
        <f>T3066+S3066</f>
        <v>0</v>
      </c>
      <c r="V3066" s="9">
        <f>(Q3066+U3066)/(0.944*1000)</f>
        <v>0</v>
      </c>
    </row>
    <row r="3067" spans="1:22" x14ac:dyDescent="0.3">
      <c r="A3067" s="14">
        <v>3078</v>
      </c>
      <c r="B3067" s="14" t="s">
        <v>208</v>
      </c>
      <c r="C3067" s="14" t="s">
        <v>13510</v>
      </c>
      <c r="D3067" s="14" t="s">
        <v>13504</v>
      </c>
      <c r="E3067" s="14" t="s">
        <v>2</v>
      </c>
      <c r="F3067" s="14">
        <v>6</v>
      </c>
      <c r="G3067" s="14">
        <v>0.8</v>
      </c>
      <c r="H3067" s="15">
        <v>0.20699999999999999</v>
      </c>
      <c r="I3067" s="15">
        <f>M3067-V3067</f>
        <v>0.1732754237288136</v>
      </c>
      <c r="J3067" s="14"/>
      <c r="K3067" s="13"/>
      <c r="L3067" s="9">
        <f>1.05*0.4</f>
        <v>0.42000000000000004</v>
      </c>
      <c r="M3067" s="11">
        <f>L3067-H3067</f>
        <v>0.21300000000000005</v>
      </c>
      <c r="N3067" s="11">
        <v>0</v>
      </c>
      <c r="P3067" s="9">
        <f>0.5*N3067/1000</f>
        <v>0</v>
      </c>
      <c r="Q3067" s="9">
        <f>P3067+O3067</f>
        <v>0</v>
      </c>
      <c r="R3067" s="11">
        <v>50</v>
      </c>
      <c r="S3067" s="9">
        <f>0.75*R3067</f>
        <v>37.5</v>
      </c>
      <c r="U3067" s="9">
        <f>T3067+S3067</f>
        <v>37.5</v>
      </c>
      <c r="V3067" s="9">
        <f>(Q3067+U3067)/(0.944*1000)</f>
        <v>3.9724576271186439E-2</v>
      </c>
    </row>
    <row r="3068" spans="1:22" x14ac:dyDescent="0.3">
      <c r="A3068" s="14">
        <v>3079</v>
      </c>
      <c r="B3068" s="14" t="s">
        <v>209</v>
      </c>
      <c r="C3068" s="14" t="s">
        <v>13510</v>
      </c>
      <c r="D3068" s="14" t="s">
        <v>13504</v>
      </c>
      <c r="E3068" s="14" t="s">
        <v>2</v>
      </c>
      <c r="F3068" s="14">
        <v>6</v>
      </c>
      <c r="G3068" s="14">
        <v>0.8</v>
      </c>
      <c r="H3068" s="15">
        <v>0.44512000000000002</v>
      </c>
      <c r="I3068" s="16" t="s">
        <v>13516</v>
      </c>
      <c r="J3068" s="14"/>
      <c r="K3068" s="13"/>
      <c r="L3068" s="9">
        <f>1.05*0.4</f>
        <v>0.42000000000000004</v>
      </c>
      <c r="M3068" s="11">
        <f>L3068-H3068</f>
        <v>-2.5119999999999976E-2</v>
      </c>
      <c r="N3068" s="11">
        <v>0</v>
      </c>
      <c r="P3068" s="9">
        <f>0.5*N3068/1000</f>
        <v>0</v>
      </c>
      <c r="Q3068" s="9">
        <f>P3068+O3068</f>
        <v>0</v>
      </c>
      <c r="R3068" s="11">
        <v>0</v>
      </c>
      <c r="T3068" s="9">
        <f>0.5*R3068</f>
        <v>0</v>
      </c>
      <c r="U3068" s="9">
        <f>T3068+S3068</f>
        <v>0</v>
      </c>
      <c r="V3068" s="9">
        <f>(Q3068+U3068)/(0.944*1000)</f>
        <v>0</v>
      </c>
    </row>
    <row r="3069" spans="1:22" x14ac:dyDescent="0.3">
      <c r="A3069" s="14">
        <v>3080</v>
      </c>
      <c r="B3069" s="14" t="s">
        <v>210</v>
      </c>
      <c r="C3069" s="14" t="s">
        <v>13510</v>
      </c>
      <c r="D3069" s="14" t="s">
        <v>13504</v>
      </c>
      <c r="E3069" s="14" t="s">
        <v>2</v>
      </c>
      <c r="F3069" s="14">
        <v>6</v>
      </c>
      <c r="G3069" s="14">
        <v>0.5</v>
      </c>
      <c r="H3069" s="15">
        <v>0.29071000000000002</v>
      </c>
      <c r="I3069" s="16" t="s">
        <v>13516</v>
      </c>
      <c r="J3069" s="14"/>
      <c r="K3069" s="13"/>
      <c r="L3069" s="9">
        <f>G3069/2*1.05</f>
        <v>0.26250000000000001</v>
      </c>
      <c r="M3069" s="11">
        <f>L3069-H3069</f>
        <v>-2.8210000000000013E-2</v>
      </c>
      <c r="N3069" s="11">
        <v>0</v>
      </c>
      <c r="P3069" s="9">
        <f>0.5*N3069/1000</f>
        <v>0</v>
      </c>
      <c r="Q3069" s="9">
        <f>P3069+O3069</f>
        <v>0</v>
      </c>
      <c r="R3069" s="11">
        <v>0</v>
      </c>
      <c r="T3069" s="9">
        <f>0.5*R3069</f>
        <v>0</v>
      </c>
      <c r="U3069" s="9">
        <f>T3069+S3069</f>
        <v>0</v>
      </c>
      <c r="V3069" s="9">
        <f>(Q3069+U3069)/(0.944*1000)</f>
        <v>0</v>
      </c>
    </row>
    <row r="3070" spans="1:22" x14ac:dyDescent="0.3">
      <c r="A3070" s="14">
        <v>3081</v>
      </c>
      <c r="B3070" s="14" t="s">
        <v>211</v>
      </c>
      <c r="C3070" s="14" t="s">
        <v>13510</v>
      </c>
      <c r="D3070" s="14" t="s">
        <v>13504</v>
      </c>
      <c r="E3070" s="14" t="s">
        <v>2</v>
      </c>
      <c r="F3070" s="14">
        <v>6</v>
      </c>
      <c r="G3070" s="14">
        <v>0.48</v>
      </c>
      <c r="H3070" s="15">
        <v>0.13900000000000001</v>
      </c>
      <c r="I3070" s="15">
        <f>M3070-V3070</f>
        <v>2.8999999999999998E-2</v>
      </c>
      <c r="J3070" s="14"/>
      <c r="K3070" s="13"/>
      <c r="L3070" s="9">
        <f>1.05*0.16</f>
        <v>0.16800000000000001</v>
      </c>
      <c r="M3070" s="11">
        <f>L3070-H3070</f>
        <v>2.8999999999999998E-2</v>
      </c>
      <c r="N3070" s="11">
        <v>0</v>
      </c>
      <c r="P3070" s="9">
        <f>0.5*N3070/1000</f>
        <v>0</v>
      </c>
      <c r="Q3070" s="9">
        <f>P3070+O3070</f>
        <v>0</v>
      </c>
      <c r="R3070" s="11">
        <v>0</v>
      </c>
      <c r="T3070" s="9">
        <f>0.5*R3070</f>
        <v>0</v>
      </c>
      <c r="U3070" s="9">
        <f>T3070+S3070</f>
        <v>0</v>
      </c>
      <c r="V3070" s="9">
        <f>(Q3070+U3070)/(0.944*1000)</f>
        <v>0</v>
      </c>
    </row>
    <row r="3071" spans="1:22" x14ac:dyDescent="0.3">
      <c r="A3071" s="14">
        <v>3082</v>
      </c>
      <c r="B3071" s="14" t="s">
        <v>212</v>
      </c>
      <c r="C3071" s="14" t="s">
        <v>13510</v>
      </c>
      <c r="D3071" s="14" t="s">
        <v>13504</v>
      </c>
      <c r="E3071" s="14" t="s">
        <v>2</v>
      </c>
      <c r="F3071" s="14">
        <v>6</v>
      </c>
      <c r="G3071" s="14">
        <v>0.8</v>
      </c>
      <c r="H3071" s="15">
        <v>0.54100000000000004</v>
      </c>
      <c r="I3071" s="16" t="s">
        <v>13516</v>
      </c>
      <c r="J3071" s="14"/>
      <c r="K3071" s="13"/>
      <c r="L3071" s="9">
        <f>1.05*0.4</f>
        <v>0.42000000000000004</v>
      </c>
      <c r="M3071" s="11">
        <f>L3071-H3071</f>
        <v>-0.121</v>
      </c>
      <c r="N3071" s="11">
        <v>0</v>
      </c>
      <c r="P3071" s="9">
        <f>0.5*N3071/1000</f>
        <v>0</v>
      </c>
      <c r="Q3071" s="9">
        <f>P3071+O3071</f>
        <v>0</v>
      </c>
      <c r="R3071" s="11">
        <v>0</v>
      </c>
      <c r="T3071" s="9">
        <f>0.5*R3071</f>
        <v>0</v>
      </c>
      <c r="U3071" s="9">
        <f>T3071+S3071</f>
        <v>0</v>
      </c>
      <c r="V3071" s="9">
        <f>(Q3071+U3071)/(0.944*1000)</f>
        <v>0</v>
      </c>
    </row>
    <row r="3072" spans="1:22" x14ac:dyDescent="0.3">
      <c r="A3072" s="14">
        <v>3083</v>
      </c>
      <c r="B3072" s="14" t="s">
        <v>213</v>
      </c>
      <c r="C3072" s="14" t="s">
        <v>13510</v>
      </c>
      <c r="D3072" s="14" t="s">
        <v>13504</v>
      </c>
      <c r="E3072" s="14" t="s">
        <v>2</v>
      </c>
      <c r="F3072" s="14">
        <v>6</v>
      </c>
      <c r="G3072" s="14">
        <v>1.03</v>
      </c>
      <c r="H3072" s="15">
        <v>0.77900337078651682</v>
      </c>
      <c r="I3072" s="16" t="s">
        <v>13516</v>
      </c>
      <c r="J3072" s="14"/>
      <c r="K3072" s="13"/>
      <c r="L3072" s="9">
        <f>1.05*0.4</f>
        <v>0.42000000000000004</v>
      </c>
      <c r="M3072" s="11">
        <f>L3072-H3072</f>
        <v>-0.35900337078651678</v>
      </c>
      <c r="N3072" s="11">
        <v>0</v>
      </c>
      <c r="P3072" s="9">
        <f>0.5*N3072/1000</f>
        <v>0</v>
      </c>
      <c r="Q3072" s="9">
        <f>P3072+O3072</f>
        <v>0</v>
      </c>
      <c r="R3072" s="11">
        <v>0</v>
      </c>
      <c r="T3072" s="9">
        <f>0.5*R3072</f>
        <v>0</v>
      </c>
      <c r="U3072" s="9">
        <f>T3072+S3072</f>
        <v>0</v>
      </c>
      <c r="V3072" s="9">
        <f>(Q3072+U3072)/(0.944*1000)</f>
        <v>0</v>
      </c>
    </row>
    <row r="3073" spans="1:22" x14ac:dyDescent="0.3">
      <c r="A3073" s="14">
        <v>3084</v>
      </c>
      <c r="B3073" s="14" t="s">
        <v>214</v>
      </c>
      <c r="C3073" s="14" t="s">
        <v>13510</v>
      </c>
      <c r="D3073" s="14" t="s">
        <v>13504</v>
      </c>
      <c r="E3073" s="14" t="s">
        <v>2</v>
      </c>
      <c r="F3073" s="14">
        <v>6</v>
      </c>
      <c r="G3073" s="14">
        <v>0.8</v>
      </c>
      <c r="H3073" s="15">
        <v>0.447683</v>
      </c>
      <c r="I3073" s="16" t="s">
        <v>13516</v>
      </c>
      <c r="J3073" s="14"/>
      <c r="K3073" s="13"/>
      <c r="L3073" s="9">
        <f>1.05*0.4</f>
        <v>0.42000000000000004</v>
      </c>
      <c r="M3073" s="11">
        <f>L3073-H3073</f>
        <v>-2.7682999999999958E-2</v>
      </c>
      <c r="N3073" s="11">
        <v>0</v>
      </c>
      <c r="P3073" s="9">
        <f>0.5*N3073/1000</f>
        <v>0</v>
      </c>
      <c r="Q3073" s="9">
        <f>P3073+O3073</f>
        <v>0</v>
      </c>
      <c r="R3073" s="11">
        <v>0</v>
      </c>
      <c r="T3073" s="9">
        <f>0.5*R3073</f>
        <v>0</v>
      </c>
      <c r="U3073" s="9">
        <f>T3073+S3073</f>
        <v>0</v>
      </c>
      <c r="V3073" s="9">
        <f>(Q3073+U3073)/(0.944*1000)</f>
        <v>0</v>
      </c>
    </row>
    <row r="3074" spans="1:22" x14ac:dyDescent="0.3">
      <c r="A3074" s="14">
        <v>3085</v>
      </c>
      <c r="B3074" s="14" t="s">
        <v>215</v>
      </c>
      <c r="C3074" s="14" t="s">
        <v>13510</v>
      </c>
      <c r="D3074" s="14" t="s">
        <v>13504</v>
      </c>
      <c r="E3074" s="14" t="s">
        <v>2</v>
      </c>
      <c r="F3074" s="14">
        <v>6</v>
      </c>
      <c r="G3074" s="14">
        <v>0.8</v>
      </c>
      <c r="H3074" s="15">
        <v>0.41150533707865172</v>
      </c>
      <c r="I3074" s="15">
        <f>M3074-V3074</f>
        <v>8.4946629213483171E-3</v>
      </c>
      <c r="J3074" s="14"/>
      <c r="K3074" s="13"/>
      <c r="L3074" s="9">
        <f>1.05*0.4</f>
        <v>0.42000000000000004</v>
      </c>
      <c r="M3074" s="11">
        <f>L3074-H3074</f>
        <v>8.4946629213483171E-3</v>
      </c>
      <c r="N3074" s="11">
        <v>0</v>
      </c>
      <c r="P3074" s="9">
        <f>0.5*N3074/1000</f>
        <v>0</v>
      </c>
      <c r="Q3074" s="9">
        <f>P3074+O3074</f>
        <v>0</v>
      </c>
      <c r="R3074" s="11">
        <v>0</v>
      </c>
      <c r="T3074" s="9">
        <f>0.5*R3074</f>
        <v>0</v>
      </c>
      <c r="U3074" s="9">
        <f>T3074+S3074</f>
        <v>0</v>
      </c>
      <c r="V3074" s="9">
        <f>(Q3074+U3074)/(0.944*1000)</f>
        <v>0</v>
      </c>
    </row>
    <row r="3075" spans="1:22" x14ac:dyDescent="0.3">
      <c r="A3075" s="14">
        <v>3086</v>
      </c>
      <c r="B3075" s="14" t="s">
        <v>216</v>
      </c>
      <c r="C3075" s="14" t="s">
        <v>13510</v>
      </c>
      <c r="D3075" s="14" t="s">
        <v>13504</v>
      </c>
      <c r="E3075" s="14" t="s">
        <v>2</v>
      </c>
      <c r="F3075" s="14">
        <v>6</v>
      </c>
      <c r="G3075" s="14">
        <v>0.4</v>
      </c>
      <c r="H3075" s="15">
        <v>0.13169900000000001</v>
      </c>
      <c r="I3075" s="15">
        <f>M3075-V3075</f>
        <v>0.28300438983050852</v>
      </c>
      <c r="J3075" s="14"/>
      <c r="K3075" s="13"/>
      <c r="L3075" s="9">
        <f>G3075*1.05</f>
        <v>0.42000000000000004</v>
      </c>
      <c r="M3075" s="11">
        <f>L3075-H3075</f>
        <v>0.28830100000000003</v>
      </c>
      <c r="N3075" s="11">
        <v>0</v>
      </c>
      <c r="P3075" s="9">
        <f>0.5*N3075/1000</f>
        <v>0</v>
      </c>
      <c r="Q3075" s="9">
        <f>P3075+O3075</f>
        <v>0</v>
      </c>
      <c r="R3075" s="11">
        <v>10</v>
      </c>
      <c r="T3075" s="9">
        <f>0.5*R3075</f>
        <v>5</v>
      </c>
      <c r="U3075" s="9">
        <f>T3075+S3075</f>
        <v>5</v>
      </c>
      <c r="V3075" s="9">
        <f>(Q3075+U3075)/(0.944*1000)</f>
        <v>5.2966101694915252E-3</v>
      </c>
    </row>
    <row r="3076" spans="1:22" x14ac:dyDescent="0.3">
      <c r="A3076" s="14">
        <v>3087</v>
      </c>
      <c r="B3076" s="14" t="s">
        <v>217</v>
      </c>
      <c r="C3076" s="14" t="s">
        <v>13510</v>
      </c>
      <c r="D3076" s="14" t="s">
        <v>13504</v>
      </c>
      <c r="E3076" s="14" t="s">
        <v>2</v>
      </c>
      <c r="F3076" s="14">
        <v>6</v>
      </c>
      <c r="G3076" s="14">
        <v>0.8</v>
      </c>
      <c r="H3076" s="15">
        <v>0.45068000000000003</v>
      </c>
      <c r="I3076" s="16" t="s">
        <v>13516</v>
      </c>
      <c r="J3076" s="14"/>
      <c r="K3076" s="13"/>
      <c r="L3076" s="9">
        <f>1.05*0.4</f>
        <v>0.42000000000000004</v>
      </c>
      <c r="M3076" s="11">
        <f>L3076-H3076</f>
        <v>-3.0679999999999985E-2</v>
      </c>
      <c r="N3076" s="11">
        <v>0</v>
      </c>
      <c r="P3076" s="9">
        <f>0.5*N3076/1000</f>
        <v>0</v>
      </c>
      <c r="Q3076" s="9">
        <f>P3076+O3076</f>
        <v>0</v>
      </c>
      <c r="R3076" s="11">
        <v>0</v>
      </c>
      <c r="T3076" s="9">
        <f>0.5*R3076</f>
        <v>0</v>
      </c>
      <c r="U3076" s="9">
        <f>T3076+S3076</f>
        <v>0</v>
      </c>
      <c r="V3076" s="9">
        <f>(Q3076+U3076)/(0.944*1000)</f>
        <v>0</v>
      </c>
    </row>
    <row r="3077" spans="1:22" x14ac:dyDescent="0.3">
      <c r="A3077" s="14">
        <v>3088</v>
      </c>
      <c r="B3077" s="14" t="s">
        <v>218</v>
      </c>
      <c r="C3077" s="14" t="s">
        <v>13510</v>
      </c>
      <c r="D3077" s="14" t="s">
        <v>13504</v>
      </c>
      <c r="E3077" s="14" t="s">
        <v>2</v>
      </c>
      <c r="F3077" s="14">
        <v>6</v>
      </c>
      <c r="G3077" s="14">
        <v>0.56999999999999995</v>
      </c>
      <c r="H3077" s="15">
        <v>0.215</v>
      </c>
      <c r="I3077" s="15">
        <f>M3077-V3077</f>
        <v>4.7500000000000014E-2</v>
      </c>
      <c r="J3077" s="14"/>
      <c r="K3077" s="13"/>
      <c r="L3077" s="9">
        <f>1.05*0.25</f>
        <v>0.26250000000000001</v>
      </c>
      <c r="M3077" s="11">
        <f>L3077-H3077</f>
        <v>4.7500000000000014E-2</v>
      </c>
      <c r="N3077" s="11">
        <v>0</v>
      </c>
      <c r="P3077" s="9">
        <f>0.5*N3077/1000</f>
        <v>0</v>
      </c>
      <c r="Q3077" s="9">
        <f>P3077+O3077</f>
        <v>0</v>
      </c>
      <c r="R3077" s="11">
        <v>0</v>
      </c>
      <c r="T3077" s="9">
        <f>0.5*R3077</f>
        <v>0</v>
      </c>
      <c r="U3077" s="9">
        <f>T3077+S3077</f>
        <v>0</v>
      </c>
      <c r="V3077" s="9">
        <f>(Q3077+U3077)/(0.944*1000)</f>
        <v>0</v>
      </c>
    </row>
    <row r="3078" spans="1:22" x14ac:dyDescent="0.3">
      <c r="A3078" s="14">
        <v>3089</v>
      </c>
      <c r="B3078" s="14" t="s">
        <v>219</v>
      </c>
      <c r="C3078" s="14" t="s">
        <v>13510</v>
      </c>
      <c r="D3078" s="14" t="s">
        <v>13504</v>
      </c>
      <c r="E3078" s="14" t="s">
        <v>2</v>
      </c>
      <c r="F3078" s="14">
        <v>6</v>
      </c>
      <c r="G3078" s="14">
        <v>0.5</v>
      </c>
      <c r="H3078" s="15">
        <v>0.27386500000000003</v>
      </c>
      <c r="I3078" s="16" t="s">
        <v>13516</v>
      </c>
      <c r="J3078" s="14"/>
      <c r="K3078" s="13"/>
      <c r="L3078" s="9">
        <f>G3078/2*1.05</f>
        <v>0.26250000000000001</v>
      </c>
      <c r="M3078" s="11">
        <f>L3078-H3078</f>
        <v>-1.1365000000000014E-2</v>
      </c>
      <c r="N3078" s="11">
        <v>0</v>
      </c>
      <c r="P3078" s="9">
        <f>0.5*N3078/1000</f>
        <v>0</v>
      </c>
      <c r="Q3078" s="9">
        <f>P3078+O3078</f>
        <v>0</v>
      </c>
      <c r="R3078" s="11">
        <v>0</v>
      </c>
      <c r="T3078" s="9">
        <f>0.5*R3078</f>
        <v>0</v>
      </c>
      <c r="U3078" s="9">
        <f>T3078+S3078</f>
        <v>0</v>
      </c>
      <c r="V3078" s="9">
        <f>(Q3078+U3078)/(0.944*1000)</f>
        <v>0</v>
      </c>
    </row>
    <row r="3079" spans="1:22" x14ac:dyDescent="0.3">
      <c r="A3079" s="14">
        <v>3090</v>
      </c>
      <c r="B3079" s="14" t="s">
        <v>220</v>
      </c>
      <c r="C3079" s="14" t="s">
        <v>13510</v>
      </c>
      <c r="D3079" s="14" t="s">
        <v>13504</v>
      </c>
      <c r="E3079" s="14" t="s">
        <v>2</v>
      </c>
      <c r="F3079" s="14">
        <v>6</v>
      </c>
      <c r="G3079" s="14">
        <v>0.5</v>
      </c>
      <c r="H3079" s="15">
        <v>0.25</v>
      </c>
      <c r="I3079" s="15">
        <f>M3079-V3079</f>
        <v>1.2500000000000011E-2</v>
      </c>
      <c r="J3079" s="14"/>
      <c r="K3079" s="13"/>
      <c r="L3079" s="9">
        <f>G3079/2*1.05</f>
        <v>0.26250000000000001</v>
      </c>
      <c r="M3079" s="11">
        <f>L3079-H3079</f>
        <v>1.2500000000000011E-2</v>
      </c>
      <c r="N3079" s="11">
        <v>0</v>
      </c>
      <c r="P3079" s="9">
        <f>0.5*N3079/1000</f>
        <v>0</v>
      </c>
      <c r="Q3079" s="9">
        <f>P3079+O3079</f>
        <v>0</v>
      </c>
      <c r="R3079" s="11">
        <v>0</v>
      </c>
      <c r="T3079" s="9">
        <f>0.5*R3079</f>
        <v>0</v>
      </c>
      <c r="U3079" s="9">
        <f>T3079+S3079</f>
        <v>0</v>
      </c>
      <c r="V3079" s="9">
        <f>(Q3079+U3079)/(0.944*1000)</f>
        <v>0</v>
      </c>
    </row>
    <row r="3080" spans="1:22" x14ac:dyDescent="0.3">
      <c r="A3080" s="14">
        <v>3091</v>
      </c>
      <c r="B3080" s="14" t="s">
        <v>8951</v>
      </c>
      <c r="C3080" s="14" t="s">
        <v>13510</v>
      </c>
      <c r="D3080" s="14" t="s">
        <v>13504</v>
      </c>
      <c r="E3080" s="14" t="s">
        <v>2</v>
      </c>
      <c r="F3080" s="14">
        <v>6</v>
      </c>
      <c r="G3080" s="14">
        <v>0.8</v>
      </c>
      <c r="H3080" s="15">
        <v>0.52420500000000003</v>
      </c>
      <c r="I3080" s="16" t="s">
        <v>13516</v>
      </c>
      <c r="J3080" s="14"/>
      <c r="K3080" s="13"/>
      <c r="L3080" s="9">
        <f>1.05*0.4</f>
        <v>0.42000000000000004</v>
      </c>
      <c r="M3080" s="11">
        <f>L3080-H3080</f>
        <v>-0.10420499999999999</v>
      </c>
      <c r="N3080" s="11">
        <v>0</v>
      </c>
      <c r="P3080" s="9">
        <f>0.5*N3080/1000</f>
        <v>0</v>
      </c>
      <c r="Q3080" s="9">
        <f>P3080+O3080</f>
        <v>0</v>
      </c>
      <c r="R3080" s="11">
        <v>0</v>
      </c>
      <c r="T3080" s="9">
        <f>0.5*R3080</f>
        <v>0</v>
      </c>
      <c r="U3080" s="9">
        <f>T3080+S3080</f>
        <v>0</v>
      </c>
      <c r="V3080" s="9">
        <f>(Q3080+U3080)/(0.944*1000)</f>
        <v>0</v>
      </c>
    </row>
    <row r="3081" spans="1:22" x14ac:dyDescent="0.3">
      <c r="A3081" s="14">
        <v>3092</v>
      </c>
      <c r="B3081" s="14" t="s">
        <v>221</v>
      </c>
      <c r="C3081" s="14" t="s">
        <v>13510</v>
      </c>
      <c r="D3081" s="14" t="s">
        <v>13504</v>
      </c>
      <c r="E3081" s="14" t="s">
        <v>2</v>
      </c>
      <c r="F3081" s="14">
        <v>6</v>
      </c>
      <c r="G3081" s="14">
        <v>0.8</v>
      </c>
      <c r="H3081" s="15">
        <v>0.46275700000000003</v>
      </c>
      <c r="I3081" s="16" t="s">
        <v>13516</v>
      </c>
      <c r="J3081" s="14"/>
      <c r="K3081" s="13"/>
      <c r="L3081" s="9">
        <f>1.05*0.4</f>
        <v>0.42000000000000004</v>
      </c>
      <c r="M3081" s="11">
        <f>L3081-H3081</f>
        <v>-4.2756999999999989E-2</v>
      </c>
      <c r="N3081" s="11">
        <v>0</v>
      </c>
      <c r="P3081" s="9">
        <f>0.5*N3081/1000</f>
        <v>0</v>
      </c>
      <c r="Q3081" s="9">
        <f>P3081+O3081</f>
        <v>0</v>
      </c>
      <c r="R3081" s="11">
        <v>0</v>
      </c>
      <c r="T3081" s="9">
        <f>0.5*R3081</f>
        <v>0</v>
      </c>
      <c r="U3081" s="9">
        <f>T3081+S3081</f>
        <v>0</v>
      </c>
      <c r="V3081" s="9">
        <f>(Q3081+U3081)/(0.944*1000)</f>
        <v>0</v>
      </c>
    </row>
    <row r="3082" spans="1:22" x14ac:dyDescent="0.3">
      <c r="A3082" s="14">
        <v>3093</v>
      </c>
      <c r="B3082" s="14" t="s">
        <v>222</v>
      </c>
      <c r="C3082" s="14" t="s">
        <v>13510</v>
      </c>
      <c r="D3082" s="14" t="s">
        <v>13504</v>
      </c>
      <c r="E3082" s="14" t="s">
        <v>2</v>
      </c>
      <c r="F3082" s="14">
        <v>6</v>
      </c>
      <c r="G3082" s="14">
        <v>0.8</v>
      </c>
      <c r="H3082" s="15">
        <v>0.51997500000000008</v>
      </c>
      <c r="I3082" s="16" t="s">
        <v>13516</v>
      </c>
      <c r="J3082" s="14"/>
      <c r="K3082" s="13"/>
      <c r="L3082" s="9">
        <f>1.05*0.4</f>
        <v>0.42000000000000004</v>
      </c>
      <c r="M3082" s="11">
        <f>L3082-H3082</f>
        <v>-9.9975000000000036E-2</v>
      </c>
      <c r="N3082" s="11">
        <v>0</v>
      </c>
      <c r="P3082" s="9">
        <f>0.5*N3082/1000</f>
        <v>0</v>
      </c>
      <c r="Q3082" s="9">
        <f>P3082+O3082</f>
        <v>0</v>
      </c>
      <c r="R3082" s="11">
        <v>0</v>
      </c>
      <c r="T3082" s="9">
        <f>0.5*R3082</f>
        <v>0</v>
      </c>
      <c r="U3082" s="9">
        <f>T3082+S3082</f>
        <v>0</v>
      </c>
      <c r="V3082" s="9">
        <f>(Q3082+U3082)/(0.944*1000)</f>
        <v>0</v>
      </c>
    </row>
    <row r="3083" spans="1:22" x14ac:dyDescent="0.3">
      <c r="A3083" s="14">
        <v>3094</v>
      </c>
      <c r="B3083" s="14" t="s">
        <v>8952</v>
      </c>
      <c r="C3083" s="14" t="s">
        <v>13510</v>
      </c>
      <c r="D3083" s="14" t="s">
        <v>13504</v>
      </c>
      <c r="E3083" s="14" t="s">
        <v>2</v>
      </c>
      <c r="F3083" s="14">
        <v>6</v>
      </c>
      <c r="G3083" s="14">
        <v>0.4</v>
      </c>
      <c r="H3083" s="15">
        <v>0.157</v>
      </c>
      <c r="I3083" s="15">
        <f>M3083-V3083</f>
        <v>0.26300000000000001</v>
      </c>
      <c r="J3083" s="14"/>
      <c r="K3083" s="13"/>
      <c r="L3083" s="9">
        <f>G3083*1.05</f>
        <v>0.42000000000000004</v>
      </c>
      <c r="M3083" s="11">
        <f>L3083-H3083</f>
        <v>0.26300000000000001</v>
      </c>
      <c r="N3083" s="11">
        <v>0</v>
      </c>
      <c r="P3083" s="9">
        <f>0.5*N3083/1000</f>
        <v>0</v>
      </c>
      <c r="Q3083" s="9">
        <f>P3083+O3083</f>
        <v>0</v>
      </c>
      <c r="R3083" s="11">
        <v>0</v>
      </c>
      <c r="T3083" s="9">
        <f>0.5*R3083</f>
        <v>0</v>
      </c>
      <c r="U3083" s="9">
        <f>T3083+S3083</f>
        <v>0</v>
      </c>
      <c r="V3083" s="9">
        <f>(Q3083+U3083)/(0.944*1000)</f>
        <v>0</v>
      </c>
    </row>
    <row r="3084" spans="1:22" x14ac:dyDescent="0.3">
      <c r="A3084" s="14">
        <v>3095</v>
      </c>
      <c r="B3084" s="14" t="s">
        <v>8953</v>
      </c>
      <c r="C3084" s="14" t="s">
        <v>13510</v>
      </c>
      <c r="D3084" s="14" t="s">
        <v>13504</v>
      </c>
      <c r="E3084" s="14" t="s">
        <v>2</v>
      </c>
      <c r="F3084" s="14">
        <v>6</v>
      </c>
      <c r="G3084" s="14">
        <v>0.56999999999999995</v>
      </c>
      <c r="H3084" s="15">
        <v>0.30299999999999999</v>
      </c>
      <c r="I3084" s="16" t="s">
        <v>13516</v>
      </c>
      <c r="J3084" s="14"/>
      <c r="K3084" s="13"/>
      <c r="L3084" s="9">
        <f>1.05*0.25</f>
        <v>0.26250000000000001</v>
      </c>
      <c r="M3084" s="11">
        <f>L3084-H3084</f>
        <v>-4.049999999999998E-2</v>
      </c>
      <c r="N3084" s="11">
        <v>0</v>
      </c>
      <c r="P3084" s="9">
        <f>0.5*N3084/1000</f>
        <v>0</v>
      </c>
      <c r="Q3084" s="9">
        <f>P3084+O3084</f>
        <v>0</v>
      </c>
      <c r="R3084" s="11">
        <v>0</v>
      </c>
      <c r="T3084" s="9">
        <f>0.5*R3084</f>
        <v>0</v>
      </c>
      <c r="U3084" s="9">
        <f>T3084+S3084</f>
        <v>0</v>
      </c>
      <c r="V3084" s="9">
        <f>(Q3084+U3084)/(0.944*1000)</f>
        <v>0</v>
      </c>
    </row>
    <row r="3085" spans="1:22" x14ac:dyDescent="0.3">
      <c r="A3085" s="14">
        <v>3096</v>
      </c>
      <c r="B3085" s="14" t="s">
        <v>223</v>
      </c>
      <c r="C3085" s="14" t="s">
        <v>13510</v>
      </c>
      <c r="D3085" s="14" t="s">
        <v>13504</v>
      </c>
      <c r="E3085" s="14" t="s">
        <v>2</v>
      </c>
      <c r="F3085" s="14">
        <v>6</v>
      </c>
      <c r="G3085" s="14">
        <v>0.16</v>
      </c>
      <c r="H3085" s="15">
        <v>6.5598000000000004E-2</v>
      </c>
      <c r="I3085" s="15">
        <f>M3085-V3085</f>
        <v>0.10240200000000001</v>
      </c>
      <c r="J3085" s="14"/>
      <c r="K3085" s="13"/>
      <c r="L3085" s="9">
        <f>G3085*1.05</f>
        <v>0.16800000000000001</v>
      </c>
      <c r="M3085" s="11">
        <f>L3085-H3085</f>
        <v>0.10240200000000001</v>
      </c>
      <c r="N3085" s="11">
        <v>0</v>
      </c>
      <c r="P3085" s="9">
        <f>0.5*N3085/1000</f>
        <v>0</v>
      </c>
      <c r="Q3085" s="9">
        <f>P3085+O3085</f>
        <v>0</v>
      </c>
      <c r="R3085" s="11">
        <v>0</v>
      </c>
      <c r="T3085" s="9">
        <f>0.5*R3085</f>
        <v>0</v>
      </c>
      <c r="U3085" s="9">
        <f>T3085+S3085</f>
        <v>0</v>
      </c>
      <c r="V3085" s="9">
        <f>(Q3085+U3085)/(0.944*1000)</f>
        <v>0</v>
      </c>
    </row>
    <row r="3086" spans="1:22" x14ac:dyDescent="0.3">
      <c r="A3086" s="14">
        <v>3097</v>
      </c>
      <c r="B3086" s="14" t="s">
        <v>224</v>
      </c>
      <c r="C3086" s="14" t="s">
        <v>13510</v>
      </c>
      <c r="D3086" s="14" t="s">
        <v>13504</v>
      </c>
      <c r="E3086" s="14" t="s">
        <v>2</v>
      </c>
      <c r="F3086" s="14">
        <v>6</v>
      </c>
      <c r="G3086" s="14">
        <v>1.26</v>
      </c>
      <c r="H3086" s="15">
        <v>0.65551999999999999</v>
      </c>
      <c r="I3086" s="15">
        <f>M3086-V3086</f>
        <v>5.9800000000000963E-3</v>
      </c>
      <c r="J3086" s="14"/>
      <c r="K3086" s="13"/>
      <c r="L3086" s="9">
        <f>1.05*0.63</f>
        <v>0.66150000000000009</v>
      </c>
      <c r="M3086" s="11">
        <f>L3086-H3086</f>
        <v>5.9800000000000963E-3</v>
      </c>
      <c r="N3086" s="11">
        <v>0</v>
      </c>
      <c r="P3086" s="9">
        <f>0.5*N3086/1000</f>
        <v>0</v>
      </c>
      <c r="Q3086" s="9">
        <f>P3086+O3086</f>
        <v>0</v>
      </c>
      <c r="R3086" s="11">
        <v>0</v>
      </c>
      <c r="T3086" s="9">
        <f>0.5*R3086</f>
        <v>0</v>
      </c>
      <c r="U3086" s="9">
        <f>T3086+S3086</f>
        <v>0</v>
      </c>
      <c r="V3086" s="9">
        <f>(Q3086+U3086)/(0.944*1000)</f>
        <v>0</v>
      </c>
    </row>
    <row r="3087" spans="1:22" x14ac:dyDescent="0.3">
      <c r="A3087" s="14">
        <v>3098</v>
      </c>
      <c r="B3087" s="14" t="s">
        <v>8954</v>
      </c>
      <c r="C3087" s="14" t="s">
        <v>13510</v>
      </c>
      <c r="D3087" s="14" t="s">
        <v>13504</v>
      </c>
      <c r="E3087" s="14" t="s">
        <v>2</v>
      </c>
      <c r="F3087" s="14">
        <v>6</v>
      </c>
      <c r="G3087" s="14">
        <v>0.6</v>
      </c>
      <c r="H3087" s="15">
        <v>0.24929599999999999</v>
      </c>
      <c r="I3087" s="16" t="s">
        <v>13516</v>
      </c>
      <c r="J3087" s="14"/>
      <c r="K3087" s="13"/>
      <c r="L3087" s="9">
        <f>1.05*0.2</f>
        <v>0.21000000000000002</v>
      </c>
      <c r="M3087" s="11">
        <f>L3087-H3087</f>
        <v>-3.929599999999997E-2</v>
      </c>
      <c r="N3087" s="11">
        <v>0</v>
      </c>
      <c r="P3087" s="9">
        <f>0.5*N3087/1000</f>
        <v>0</v>
      </c>
      <c r="Q3087" s="9">
        <f>P3087+O3087</f>
        <v>0</v>
      </c>
      <c r="R3087" s="11">
        <v>0</v>
      </c>
      <c r="T3087" s="9">
        <f>0.5*R3087</f>
        <v>0</v>
      </c>
      <c r="U3087" s="9">
        <f>T3087+S3087</f>
        <v>0</v>
      </c>
      <c r="V3087" s="9">
        <f>(Q3087+U3087)/(0.944*1000)</f>
        <v>0</v>
      </c>
    </row>
    <row r="3088" spans="1:22" x14ac:dyDescent="0.3">
      <c r="A3088" s="14">
        <v>3099</v>
      </c>
      <c r="B3088" s="14" t="s">
        <v>225</v>
      </c>
      <c r="C3088" s="14" t="s">
        <v>13510</v>
      </c>
      <c r="D3088" s="14" t="s">
        <v>13504</v>
      </c>
      <c r="E3088" s="14" t="s">
        <v>2</v>
      </c>
      <c r="F3088" s="14">
        <v>6</v>
      </c>
      <c r="G3088" s="14">
        <v>2</v>
      </c>
      <c r="H3088" s="15">
        <v>0.76100000000000001</v>
      </c>
      <c r="I3088" s="15">
        <f>M3088-V3088</f>
        <v>0.28900000000000003</v>
      </c>
      <c r="J3088" s="14"/>
      <c r="K3088" s="13"/>
      <c r="L3088" s="9">
        <f>G3088/2*1.05</f>
        <v>1.05</v>
      </c>
      <c r="M3088" s="11">
        <f>L3088-H3088</f>
        <v>0.28900000000000003</v>
      </c>
      <c r="N3088" s="11">
        <v>0</v>
      </c>
      <c r="P3088" s="9">
        <f>0.5*N3088/1000</f>
        <v>0</v>
      </c>
      <c r="Q3088" s="9">
        <f>P3088+O3088</f>
        <v>0</v>
      </c>
      <c r="R3088" s="11">
        <v>0</v>
      </c>
      <c r="T3088" s="9">
        <f>0.5*R3088</f>
        <v>0</v>
      </c>
      <c r="U3088" s="9">
        <f>T3088+S3088</f>
        <v>0</v>
      </c>
      <c r="V3088" s="9">
        <f>(Q3088+U3088)/(0.944*1000)</f>
        <v>0</v>
      </c>
    </row>
    <row r="3089" spans="1:22" x14ac:dyDescent="0.3">
      <c r="A3089" s="14">
        <v>3100</v>
      </c>
      <c r="B3089" s="14" t="s">
        <v>226</v>
      </c>
      <c r="C3089" s="14" t="s">
        <v>13510</v>
      </c>
      <c r="D3089" s="14" t="s">
        <v>13504</v>
      </c>
      <c r="E3089" s="14" t="s">
        <v>2</v>
      </c>
      <c r="F3089" s="14">
        <v>6</v>
      </c>
      <c r="G3089" s="14">
        <v>1.26</v>
      </c>
      <c r="H3089" s="15">
        <v>0.58799999999999997</v>
      </c>
      <c r="I3089" s="15">
        <f>M3089-V3089</f>
        <v>1.5637976694915387E-2</v>
      </c>
      <c r="J3089" s="14"/>
      <c r="K3089" s="13"/>
      <c r="L3089" s="9">
        <f>1.05*0.63</f>
        <v>0.66150000000000009</v>
      </c>
      <c r="M3089" s="11">
        <f>L3089-H3089</f>
        <v>7.3500000000000121E-2</v>
      </c>
      <c r="N3089" s="11">
        <v>0</v>
      </c>
      <c r="P3089" s="9">
        <f>0.5*N3089/1000</f>
        <v>0</v>
      </c>
      <c r="Q3089" s="9">
        <f>P3089+O3089</f>
        <v>0</v>
      </c>
      <c r="R3089" s="11">
        <v>72.828999999999994</v>
      </c>
      <c r="S3089" s="9">
        <f>0.75*R3089</f>
        <v>54.621749999999992</v>
      </c>
      <c r="U3089" s="9">
        <f>T3089+S3089</f>
        <v>54.621749999999992</v>
      </c>
      <c r="V3089" s="9">
        <f>(Q3089+U3089)/(0.944*1000)</f>
        <v>5.7862023305084734E-2</v>
      </c>
    </row>
    <row r="3090" spans="1:22" x14ac:dyDescent="0.3">
      <c r="A3090" s="14">
        <v>3101</v>
      </c>
      <c r="B3090" s="14" t="s">
        <v>227</v>
      </c>
      <c r="C3090" s="14" t="s">
        <v>13510</v>
      </c>
      <c r="D3090" s="14" t="s">
        <v>13504</v>
      </c>
      <c r="E3090" s="14" t="s">
        <v>2</v>
      </c>
      <c r="F3090" s="14">
        <v>6</v>
      </c>
      <c r="G3090" s="14">
        <v>0.5</v>
      </c>
      <c r="H3090" s="15">
        <v>0.32765499999999997</v>
      </c>
      <c r="I3090" s="16" t="s">
        <v>13516</v>
      </c>
      <c r="J3090" s="14"/>
      <c r="K3090" s="13"/>
      <c r="L3090" s="9">
        <f>G3090/2*1.05</f>
        <v>0.26250000000000001</v>
      </c>
      <c r="M3090" s="11">
        <f>L3090-H3090</f>
        <v>-6.5154999999999963E-2</v>
      </c>
      <c r="N3090" s="11">
        <v>0</v>
      </c>
      <c r="P3090" s="9">
        <f>0.5*N3090/1000</f>
        <v>0</v>
      </c>
      <c r="Q3090" s="9">
        <f>P3090+O3090</f>
        <v>0</v>
      </c>
      <c r="R3090" s="11">
        <v>0</v>
      </c>
      <c r="T3090" s="9">
        <f>0.5*R3090</f>
        <v>0</v>
      </c>
      <c r="U3090" s="9">
        <f>T3090+S3090</f>
        <v>0</v>
      </c>
      <c r="V3090" s="9">
        <f>(Q3090+U3090)/(0.944*1000)</f>
        <v>0</v>
      </c>
    </row>
    <row r="3091" spans="1:22" x14ac:dyDescent="0.3">
      <c r="A3091" s="14">
        <v>3102</v>
      </c>
      <c r="B3091" s="14" t="s">
        <v>228</v>
      </c>
      <c r="C3091" s="14" t="s">
        <v>13510</v>
      </c>
      <c r="D3091" s="14" t="s">
        <v>13504</v>
      </c>
      <c r="E3091" s="14" t="s">
        <v>2</v>
      </c>
      <c r="F3091" s="14">
        <v>6</v>
      </c>
      <c r="G3091" s="14">
        <v>0.8</v>
      </c>
      <c r="H3091" s="15">
        <v>0.44522899999999999</v>
      </c>
      <c r="I3091" s="16" t="s">
        <v>13516</v>
      </c>
      <c r="J3091" s="14"/>
      <c r="K3091" s="13"/>
      <c r="L3091" s="9">
        <f>1.05*0.4</f>
        <v>0.42000000000000004</v>
      </c>
      <c r="M3091" s="11">
        <f>L3091-H3091</f>
        <v>-2.5228999999999946E-2</v>
      </c>
      <c r="N3091" s="11">
        <v>0</v>
      </c>
      <c r="P3091" s="9">
        <f>0.5*N3091/1000</f>
        <v>0</v>
      </c>
      <c r="Q3091" s="9">
        <f>P3091+O3091</f>
        <v>0</v>
      </c>
      <c r="R3091" s="11">
        <v>0</v>
      </c>
      <c r="T3091" s="9">
        <f>0.5*R3091</f>
        <v>0</v>
      </c>
      <c r="U3091" s="9">
        <f>T3091+S3091</f>
        <v>0</v>
      </c>
      <c r="V3091" s="9">
        <f>(Q3091+U3091)/(0.944*1000)</f>
        <v>0</v>
      </c>
    </row>
    <row r="3092" spans="1:22" x14ac:dyDescent="0.3">
      <c r="A3092" s="14">
        <v>3103</v>
      </c>
      <c r="B3092" s="14" t="s">
        <v>8955</v>
      </c>
      <c r="C3092" s="14" t="s">
        <v>13510</v>
      </c>
      <c r="D3092" s="14" t="s">
        <v>13504</v>
      </c>
      <c r="E3092" s="14" t="s">
        <v>2</v>
      </c>
      <c r="F3092" s="14">
        <v>6</v>
      </c>
      <c r="G3092" s="14">
        <v>0.4</v>
      </c>
      <c r="H3092" s="15">
        <v>6.408999999999992E-3</v>
      </c>
      <c r="I3092" s="15">
        <f>M3092-V3092</f>
        <v>0.32063549152542375</v>
      </c>
      <c r="J3092" s="14"/>
      <c r="K3092" s="13"/>
      <c r="L3092" s="9">
        <f>G3092*1.05</f>
        <v>0.42000000000000004</v>
      </c>
      <c r="M3092" s="11">
        <f>L3092-H3092</f>
        <v>0.41359100000000004</v>
      </c>
      <c r="N3092" s="11">
        <v>0</v>
      </c>
      <c r="P3092" s="9">
        <f>0.5*N3092/1000</f>
        <v>0</v>
      </c>
      <c r="Q3092" s="9">
        <f>P3092+O3092</f>
        <v>0</v>
      </c>
      <c r="R3092" s="11">
        <v>117</v>
      </c>
      <c r="S3092" s="9">
        <f>0.75*R3092</f>
        <v>87.75</v>
      </c>
      <c r="U3092" s="9">
        <f>T3092+S3092</f>
        <v>87.75</v>
      </c>
      <c r="V3092" s="9">
        <f>(Q3092+U3092)/(0.944*1000)</f>
        <v>9.2955508474576273E-2</v>
      </c>
    </row>
    <row r="3093" spans="1:22" x14ac:dyDescent="0.3">
      <c r="A3093" s="14">
        <v>3104</v>
      </c>
      <c r="B3093" s="14" t="s">
        <v>229</v>
      </c>
      <c r="C3093" s="14" t="s">
        <v>13510</v>
      </c>
      <c r="D3093" s="14" t="s">
        <v>13504</v>
      </c>
      <c r="E3093" s="14" t="s">
        <v>2</v>
      </c>
      <c r="F3093" s="14">
        <v>6</v>
      </c>
      <c r="G3093" s="14">
        <v>1.26</v>
      </c>
      <c r="H3093" s="15">
        <v>0.73114999999999997</v>
      </c>
      <c r="I3093" s="16" t="s">
        <v>13516</v>
      </c>
      <c r="J3093" s="14"/>
      <c r="K3093" s="13"/>
      <c r="L3093" s="9">
        <f>1.05*0.63</f>
        <v>0.66150000000000009</v>
      </c>
      <c r="M3093" s="11">
        <f>L3093-H3093</f>
        <v>-6.9649999999999879E-2</v>
      </c>
      <c r="N3093" s="11">
        <v>0</v>
      </c>
      <c r="P3093" s="9">
        <f>0.5*N3093/1000</f>
        <v>0</v>
      </c>
      <c r="Q3093" s="9">
        <f>P3093+O3093</f>
        <v>0</v>
      </c>
      <c r="R3093" s="11">
        <v>0</v>
      </c>
      <c r="T3093" s="9">
        <f>0.5*R3093</f>
        <v>0</v>
      </c>
      <c r="U3093" s="9">
        <f>T3093+S3093</f>
        <v>0</v>
      </c>
      <c r="V3093" s="9">
        <f>(Q3093+U3093)/(0.944*1000)</f>
        <v>0</v>
      </c>
    </row>
    <row r="3094" spans="1:22" x14ac:dyDescent="0.3">
      <c r="A3094" s="14">
        <v>3105</v>
      </c>
      <c r="B3094" s="14" t="s">
        <v>230</v>
      </c>
      <c r="C3094" s="14" t="s">
        <v>13510</v>
      </c>
      <c r="D3094" s="14" t="s">
        <v>13504</v>
      </c>
      <c r="E3094" s="14" t="s">
        <v>2</v>
      </c>
      <c r="F3094" s="14">
        <v>6</v>
      </c>
      <c r="G3094" s="14">
        <v>0.5</v>
      </c>
      <c r="H3094" s="15">
        <v>0.27979200000000004</v>
      </c>
      <c r="I3094" s="16" t="s">
        <v>13516</v>
      </c>
      <c r="J3094" s="14"/>
      <c r="K3094" s="13"/>
      <c r="L3094" s="9">
        <f>G3094/2*1.05</f>
        <v>0.26250000000000001</v>
      </c>
      <c r="M3094" s="11">
        <f>L3094-H3094</f>
        <v>-1.729200000000003E-2</v>
      </c>
      <c r="N3094" s="11">
        <v>0</v>
      </c>
      <c r="P3094" s="9">
        <f>0.5*N3094/1000</f>
        <v>0</v>
      </c>
      <c r="Q3094" s="9">
        <f>P3094+O3094</f>
        <v>0</v>
      </c>
      <c r="R3094" s="11">
        <v>0</v>
      </c>
      <c r="T3094" s="9">
        <f>0.5*R3094</f>
        <v>0</v>
      </c>
      <c r="U3094" s="9">
        <f>T3094+S3094</f>
        <v>0</v>
      </c>
      <c r="V3094" s="9">
        <f>(Q3094+U3094)/(0.944*1000)</f>
        <v>0</v>
      </c>
    </row>
    <row r="3095" spans="1:22" x14ac:dyDescent="0.3">
      <c r="A3095" s="14">
        <v>3106</v>
      </c>
      <c r="B3095" s="14" t="s">
        <v>231</v>
      </c>
      <c r="C3095" s="14" t="s">
        <v>13510</v>
      </c>
      <c r="D3095" s="14" t="s">
        <v>13504</v>
      </c>
      <c r="E3095" s="14" t="s">
        <v>2</v>
      </c>
      <c r="F3095" s="14">
        <v>6</v>
      </c>
      <c r="G3095" s="14">
        <v>0.2</v>
      </c>
      <c r="H3095" s="15">
        <v>4.2698000000000007E-2</v>
      </c>
      <c r="I3095" s="15">
        <f>M3095-V3095</f>
        <v>6.2302000000000003E-2</v>
      </c>
      <c r="J3095" s="14"/>
      <c r="K3095" s="13"/>
      <c r="L3095" s="9">
        <f>G3095/2*1.05</f>
        <v>0.10500000000000001</v>
      </c>
      <c r="M3095" s="11">
        <f>L3095-H3095</f>
        <v>6.2302000000000003E-2</v>
      </c>
      <c r="N3095" s="11">
        <v>0</v>
      </c>
      <c r="P3095" s="9">
        <f>0.5*N3095/1000</f>
        <v>0</v>
      </c>
      <c r="Q3095" s="9">
        <f>P3095+O3095</f>
        <v>0</v>
      </c>
      <c r="R3095" s="11">
        <v>0</v>
      </c>
      <c r="T3095" s="9">
        <f>0.5*R3095</f>
        <v>0</v>
      </c>
      <c r="U3095" s="9">
        <f>T3095+S3095</f>
        <v>0</v>
      </c>
      <c r="V3095" s="9">
        <f>(Q3095+U3095)/(0.944*1000)</f>
        <v>0</v>
      </c>
    </row>
    <row r="3096" spans="1:22" x14ac:dyDescent="0.3">
      <c r="A3096" s="14">
        <v>3107</v>
      </c>
      <c r="B3096" s="14" t="s">
        <v>8956</v>
      </c>
      <c r="C3096" s="14" t="s">
        <v>13510</v>
      </c>
      <c r="D3096" s="14" t="s">
        <v>13504</v>
      </c>
      <c r="E3096" s="14" t="s">
        <v>2</v>
      </c>
      <c r="F3096" s="14">
        <v>6</v>
      </c>
      <c r="G3096" s="14">
        <v>0.32</v>
      </c>
      <c r="H3096" s="15">
        <v>0.17643999999999999</v>
      </c>
      <c r="I3096" s="16" t="s">
        <v>13516</v>
      </c>
      <c r="J3096" s="14"/>
      <c r="K3096" s="13"/>
      <c r="L3096" s="9">
        <f>G3096/2*1.05</f>
        <v>0.16800000000000001</v>
      </c>
      <c r="M3096" s="11">
        <f>L3096-H3096</f>
        <v>-8.4399999999999753E-3</v>
      </c>
      <c r="N3096" s="11">
        <v>0</v>
      </c>
      <c r="P3096" s="9">
        <f>0.5*N3096/1000</f>
        <v>0</v>
      </c>
      <c r="Q3096" s="9">
        <f>P3096+O3096</f>
        <v>0</v>
      </c>
      <c r="R3096" s="11">
        <v>0</v>
      </c>
      <c r="T3096" s="9">
        <f>0.5*R3096</f>
        <v>0</v>
      </c>
      <c r="U3096" s="9">
        <f>T3096+S3096</f>
        <v>0</v>
      </c>
      <c r="V3096" s="9">
        <f>(Q3096+U3096)/(0.944*1000)</f>
        <v>0</v>
      </c>
    </row>
    <row r="3097" spans="1:22" x14ac:dyDescent="0.3">
      <c r="A3097" s="14">
        <v>3108</v>
      </c>
      <c r="B3097" s="14" t="s">
        <v>232</v>
      </c>
      <c r="C3097" s="14" t="s">
        <v>13510</v>
      </c>
      <c r="D3097" s="14" t="s">
        <v>13504</v>
      </c>
      <c r="E3097" s="14" t="s">
        <v>2</v>
      </c>
      <c r="F3097" s="14">
        <v>6</v>
      </c>
      <c r="G3097" s="14">
        <v>0.8</v>
      </c>
      <c r="H3097" s="15">
        <v>0.45827499999999999</v>
      </c>
      <c r="I3097" s="16" t="s">
        <v>13516</v>
      </c>
      <c r="J3097" s="14"/>
      <c r="K3097" s="13"/>
      <c r="L3097" s="9">
        <f>1.05*0.4</f>
        <v>0.42000000000000004</v>
      </c>
      <c r="M3097" s="11">
        <f>L3097-H3097</f>
        <v>-3.8274999999999948E-2</v>
      </c>
      <c r="N3097" s="11">
        <v>0</v>
      </c>
      <c r="P3097" s="9">
        <f>0.5*N3097/1000</f>
        <v>0</v>
      </c>
      <c r="Q3097" s="9">
        <f>P3097+O3097</f>
        <v>0</v>
      </c>
      <c r="R3097" s="11">
        <v>0</v>
      </c>
      <c r="T3097" s="9">
        <f>0.5*R3097</f>
        <v>0</v>
      </c>
      <c r="U3097" s="9">
        <f>T3097+S3097</f>
        <v>0</v>
      </c>
      <c r="V3097" s="9">
        <f>(Q3097+U3097)/(0.944*1000)</f>
        <v>0</v>
      </c>
    </row>
    <row r="3098" spans="1:22" x14ac:dyDescent="0.3">
      <c r="A3098" s="14">
        <v>3109</v>
      </c>
      <c r="B3098" s="14" t="s">
        <v>233</v>
      </c>
      <c r="C3098" s="14" t="s">
        <v>13510</v>
      </c>
      <c r="D3098" s="14" t="s">
        <v>13504</v>
      </c>
      <c r="E3098" s="14" t="s">
        <v>2</v>
      </c>
      <c r="F3098" s="14">
        <v>6</v>
      </c>
      <c r="G3098" s="14">
        <v>0.8</v>
      </c>
      <c r="H3098" s="15">
        <v>0.749386</v>
      </c>
      <c r="I3098" s="16" t="s">
        <v>13516</v>
      </c>
      <c r="J3098" s="14"/>
      <c r="K3098" s="13"/>
      <c r="L3098" s="9">
        <f>1.05*0.4</f>
        <v>0.42000000000000004</v>
      </c>
      <c r="M3098" s="11">
        <f>L3098-H3098</f>
        <v>-0.32938599999999996</v>
      </c>
      <c r="N3098" s="11">
        <v>0</v>
      </c>
      <c r="P3098" s="9">
        <f>0.5*N3098/1000</f>
        <v>0</v>
      </c>
      <c r="Q3098" s="9">
        <f>P3098+O3098</f>
        <v>0</v>
      </c>
      <c r="R3098" s="11">
        <v>0</v>
      </c>
      <c r="T3098" s="9">
        <f>0.5*R3098</f>
        <v>0</v>
      </c>
      <c r="U3098" s="9">
        <f>T3098+S3098</f>
        <v>0</v>
      </c>
      <c r="V3098" s="9">
        <f>(Q3098+U3098)/(0.944*1000)</f>
        <v>0</v>
      </c>
    </row>
    <row r="3099" spans="1:22" x14ac:dyDescent="0.3">
      <c r="A3099" s="14">
        <v>3110</v>
      </c>
      <c r="B3099" s="14" t="s">
        <v>234</v>
      </c>
      <c r="C3099" s="14" t="s">
        <v>13510</v>
      </c>
      <c r="D3099" s="14" t="s">
        <v>13504</v>
      </c>
      <c r="E3099" s="14" t="s">
        <v>2</v>
      </c>
      <c r="F3099" s="14">
        <v>6</v>
      </c>
      <c r="G3099" s="14">
        <v>2</v>
      </c>
      <c r="H3099" s="15">
        <v>0.77800000000000002</v>
      </c>
      <c r="I3099" s="15">
        <f>M3099-V3099</f>
        <v>0.27200000000000002</v>
      </c>
      <c r="J3099" s="14"/>
      <c r="K3099" s="13"/>
      <c r="L3099" s="9">
        <f>G3099/2*1.05</f>
        <v>1.05</v>
      </c>
      <c r="M3099" s="11">
        <f>L3099-H3099</f>
        <v>0.27200000000000002</v>
      </c>
      <c r="N3099" s="11">
        <v>0</v>
      </c>
      <c r="P3099" s="9">
        <f>0.5*N3099/1000</f>
        <v>0</v>
      </c>
      <c r="Q3099" s="9">
        <f>P3099+O3099</f>
        <v>0</v>
      </c>
      <c r="R3099" s="11">
        <v>0</v>
      </c>
      <c r="T3099" s="9">
        <f>0.5*R3099</f>
        <v>0</v>
      </c>
      <c r="U3099" s="9">
        <f>T3099+S3099</f>
        <v>0</v>
      </c>
      <c r="V3099" s="9">
        <f>(Q3099+U3099)/(0.944*1000)</f>
        <v>0</v>
      </c>
    </row>
    <row r="3100" spans="1:22" x14ac:dyDescent="0.3">
      <c r="A3100" s="14">
        <v>3111</v>
      </c>
      <c r="B3100" s="14" t="s">
        <v>235</v>
      </c>
      <c r="C3100" s="14" t="s">
        <v>13510</v>
      </c>
      <c r="D3100" s="14" t="s">
        <v>13504</v>
      </c>
      <c r="E3100" s="14" t="s">
        <v>2</v>
      </c>
      <c r="F3100" s="14">
        <v>6</v>
      </c>
      <c r="G3100" s="14">
        <v>1.03</v>
      </c>
      <c r="H3100" s="15">
        <v>0.49432899999999996</v>
      </c>
      <c r="I3100" s="16" t="s">
        <v>13516</v>
      </c>
      <c r="J3100" s="14"/>
      <c r="K3100" s="13"/>
      <c r="L3100" s="9">
        <f>1.05*0.4</f>
        <v>0.42000000000000004</v>
      </c>
      <c r="M3100" s="11">
        <f>L3100-H3100</f>
        <v>-7.4328999999999923E-2</v>
      </c>
      <c r="N3100" s="11">
        <v>0</v>
      </c>
      <c r="P3100" s="9">
        <f>0.5*N3100/1000</f>
        <v>0</v>
      </c>
      <c r="Q3100" s="9">
        <f>P3100+O3100</f>
        <v>0</v>
      </c>
      <c r="R3100" s="11">
        <v>0</v>
      </c>
      <c r="T3100" s="9">
        <f>0.5*R3100</f>
        <v>0</v>
      </c>
      <c r="U3100" s="9">
        <f>T3100+S3100</f>
        <v>0</v>
      </c>
      <c r="V3100" s="9">
        <f>(Q3100+U3100)/(0.944*1000)</f>
        <v>0</v>
      </c>
    </row>
    <row r="3101" spans="1:22" x14ac:dyDescent="0.3">
      <c r="A3101" s="14">
        <v>3112</v>
      </c>
      <c r="B3101" s="14" t="s">
        <v>236</v>
      </c>
      <c r="C3101" s="14" t="s">
        <v>13510</v>
      </c>
      <c r="D3101" s="14" t="s">
        <v>13504</v>
      </c>
      <c r="E3101" s="14" t="s">
        <v>2</v>
      </c>
      <c r="F3101" s="14">
        <v>6</v>
      </c>
      <c r="G3101" s="14">
        <v>0.8</v>
      </c>
      <c r="H3101" s="15">
        <v>0.48424</v>
      </c>
      <c r="I3101" s="16" t="s">
        <v>13516</v>
      </c>
      <c r="J3101" s="14"/>
      <c r="K3101" s="13"/>
      <c r="L3101" s="9">
        <f>1.05*0.4</f>
        <v>0.42000000000000004</v>
      </c>
      <c r="M3101" s="11">
        <f>L3101-H3101</f>
        <v>-6.4239999999999964E-2</v>
      </c>
      <c r="N3101" s="11">
        <v>0</v>
      </c>
      <c r="P3101" s="9">
        <f>0.5*N3101/1000</f>
        <v>0</v>
      </c>
      <c r="Q3101" s="9">
        <f>P3101+O3101</f>
        <v>0</v>
      </c>
      <c r="R3101" s="11">
        <v>0</v>
      </c>
      <c r="T3101" s="9">
        <f>0.5*R3101</f>
        <v>0</v>
      </c>
      <c r="U3101" s="9">
        <f>T3101+S3101</f>
        <v>0</v>
      </c>
      <c r="V3101" s="9">
        <f>(Q3101+U3101)/(0.944*1000)</f>
        <v>0</v>
      </c>
    </row>
    <row r="3102" spans="1:22" x14ac:dyDescent="0.3">
      <c r="A3102" s="14">
        <v>3113</v>
      </c>
      <c r="B3102" s="14" t="s">
        <v>237</v>
      </c>
      <c r="C3102" s="14" t="s">
        <v>13510</v>
      </c>
      <c r="D3102" s="14" t="s">
        <v>13504</v>
      </c>
      <c r="E3102" s="14" t="s">
        <v>2</v>
      </c>
      <c r="F3102" s="14">
        <v>6</v>
      </c>
      <c r="G3102" s="14">
        <v>0.8</v>
      </c>
      <c r="H3102" s="15">
        <v>0.29499999999999998</v>
      </c>
      <c r="I3102" s="15">
        <f>M3102-V3102</f>
        <v>4.2770127118644127E-2</v>
      </c>
      <c r="J3102" s="14"/>
      <c r="K3102" s="13"/>
      <c r="L3102" s="9">
        <f>1.05*0.4</f>
        <v>0.42000000000000004</v>
      </c>
      <c r="M3102" s="11">
        <f>L3102-H3102</f>
        <v>0.12500000000000006</v>
      </c>
      <c r="N3102" s="11">
        <v>0</v>
      </c>
      <c r="P3102" s="9">
        <f>0.5*N3102/1000</f>
        <v>0</v>
      </c>
      <c r="Q3102" s="9">
        <f>P3102+O3102</f>
        <v>0</v>
      </c>
      <c r="R3102" s="11">
        <v>103.5</v>
      </c>
      <c r="S3102" s="9">
        <f>0.75*R3102</f>
        <v>77.625</v>
      </c>
      <c r="U3102" s="9">
        <f>T3102+S3102</f>
        <v>77.625</v>
      </c>
      <c r="V3102" s="9">
        <f>(Q3102+U3102)/(0.944*1000)</f>
        <v>8.2229872881355928E-2</v>
      </c>
    </row>
    <row r="3103" spans="1:22" x14ac:dyDescent="0.3">
      <c r="A3103" s="14">
        <v>3114</v>
      </c>
      <c r="B3103" s="14" t="s">
        <v>238</v>
      </c>
      <c r="C3103" s="14" t="s">
        <v>13510</v>
      </c>
      <c r="D3103" s="14" t="s">
        <v>13504</v>
      </c>
      <c r="E3103" s="14" t="s">
        <v>2</v>
      </c>
      <c r="F3103" s="14">
        <v>6</v>
      </c>
      <c r="G3103" s="14">
        <v>0.8</v>
      </c>
      <c r="H3103" s="15">
        <v>0.539605</v>
      </c>
      <c r="I3103" s="16" t="s">
        <v>13516</v>
      </c>
      <c r="J3103" s="14"/>
      <c r="K3103" s="13"/>
      <c r="L3103" s="9">
        <f>1.05*0.4</f>
        <v>0.42000000000000004</v>
      </c>
      <c r="M3103" s="11">
        <f>L3103-H3103</f>
        <v>-0.11960499999999996</v>
      </c>
      <c r="N3103" s="11">
        <v>0</v>
      </c>
      <c r="P3103" s="9">
        <f>0.5*N3103/1000</f>
        <v>0</v>
      </c>
      <c r="Q3103" s="9">
        <f>P3103+O3103</f>
        <v>0</v>
      </c>
      <c r="R3103" s="11">
        <v>0</v>
      </c>
      <c r="T3103" s="9">
        <f>0.5*R3103</f>
        <v>0</v>
      </c>
      <c r="U3103" s="9">
        <f>T3103+S3103</f>
        <v>0</v>
      </c>
      <c r="V3103" s="9">
        <f>(Q3103+U3103)/(0.944*1000)</f>
        <v>0</v>
      </c>
    </row>
    <row r="3104" spans="1:22" x14ac:dyDescent="0.3">
      <c r="A3104" s="14">
        <v>3115</v>
      </c>
      <c r="B3104" s="14" t="s">
        <v>239</v>
      </c>
      <c r="C3104" s="14" t="s">
        <v>13510</v>
      </c>
      <c r="D3104" s="14" t="s">
        <v>13504</v>
      </c>
      <c r="E3104" s="14" t="s">
        <v>2</v>
      </c>
      <c r="F3104" s="14">
        <v>6</v>
      </c>
      <c r="G3104" s="14">
        <v>1.26</v>
      </c>
      <c r="H3104" s="15">
        <v>0.72094599999999998</v>
      </c>
      <c r="I3104" s="16" t="s">
        <v>13516</v>
      </c>
      <c r="J3104" s="14"/>
      <c r="K3104" s="13"/>
      <c r="L3104" s="9">
        <f>1.05*0.63</f>
        <v>0.66150000000000009</v>
      </c>
      <c r="M3104" s="11">
        <f>L3104-H3104</f>
        <v>-5.9445999999999888E-2</v>
      </c>
      <c r="N3104" s="11">
        <v>0</v>
      </c>
      <c r="P3104" s="9">
        <f>0.5*N3104/1000</f>
        <v>0</v>
      </c>
      <c r="Q3104" s="9">
        <f>P3104+O3104</f>
        <v>0</v>
      </c>
      <c r="R3104" s="11">
        <v>0</v>
      </c>
      <c r="T3104" s="9">
        <f>0.5*R3104</f>
        <v>0</v>
      </c>
      <c r="U3104" s="9">
        <f>T3104+S3104</f>
        <v>0</v>
      </c>
      <c r="V3104" s="9">
        <f>(Q3104+U3104)/(0.944*1000)</f>
        <v>0</v>
      </c>
    </row>
    <row r="3105" spans="1:22" x14ac:dyDescent="0.3">
      <c r="A3105" s="14">
        <v>3116</v>
      </c>
      <c r="B3105" s="14" t="s">
        <v>240</v>
      </c>
      <c r="C3105" s="14" t="s">
        <v>13510</v>
      </c>
      <c r="D3105" s="14" t="s">
        <v>13504</v>
      </c>
      <c r="E3105" s="14" t="s">
        <v>2</v>
      </c>
      <c r="F3105" s="14">
        <v>6</v>
      </c>
      <c r="G3105" s="14">
        <v>0.8</v>
      </c>
      <c r="H3105" s="15">
        <v>0.40096865168539325</v>
      </c>
      <c r="I3105" s="15">
        <f>M3105-V3105</f>
        <v>1.9031348314606789E-2</v>
      </c>
      <c r="J3105" s="14"/>
      <c r="K3105" s="13"/>
      <c r="L3105" s="9">
        <f>1.05*0.4</f>
        <v>0.42000000000000004</v>
      </c>
      <c r="M3105" s="11">
        <f>L3105-H3105</f>
        <v>1.9031348314606789E-2</v>
      </c>
      <c r="N3105" s="11">
        <v>0</v>
      </c>
      <c r="P3105" s="9">
        <f>0.5*N3105/1000</f>
        <v>0</v>
      </c>
      <c r="Q3105" s="9">
        <f>P3105+O3105</f>
        <v>0</v>
      </c>
      <c r="R3105" s="11">
        <v>0</v>
      </c>
      <c r="T3105" s="9">
        <f>0.5*R3105</f>
        <v>0</v>
      </c>
      <c r="U3105" s="9">
        <f>T3105+S3105</f>
        <v>0</v>
      </c>
      <c r="V3105" s="9">
        <f>(Q3105+U3105)/(0.944*1000)</f>
        <v>0</v>
      </c>
    </row>
    <row r="3106" spans="1:22" x14ac:dyDescent="0.3">
      <c r="A3106" s="14">
        <v>3117</v>
      </c>
      <c r="B3106" s="14" t="s">
        <v>241</v>
      </c>
      <c r="C3106" s="14" t="s">
        <v>13510</v>
      </c>
      <c r="D3106" s="14" t="s">
        <v>13504</v>
      </c>
      <c r="E3106" s="14" t="s">
        <v>2</v>
      </c>
      <c r="F3106" s="14">
        <v>6</v>
      </c>
      <c r="G3106" s="14">
        <v>2</v>
      </c>
      <c r="H3106" s="15">
        <v>0.77500000000000002</v>
      </c>
      <c r="I3106" s="15">
        <f>M3106-V3106</f>
        <v>0.27500000000000002</v>
      </c>
      <c r="J3106" s="14"/>
      <c r="K3106" s="13"/>
      <c r="L3106" s="9">
        <f>G3106/2*1.05</f>
        <v>1.05</v>
      </c>
      <c r="M3106" s="11">
        <f>L3106-H3106</f>
        <v>0.27500000000000002</v>
      </c>
      <c r="N3106" s="11">
        <v>0</v>
      </c>
      <c r="P3106" s="9">
        <f>0.5*N3106/1000</f>
        <v>0</v>
      </c>
      <c r="Q3106" s="9">
        <f>P3106+O3106</f>
        <v>0</v>
      </c>
      <c r="R3106" s="11">
        <v>0</v>
      </c>
      <c r="T3106" s="9">
        <f>0.5*R3106</f>
        <v>0</v>
      </c>
      <c r="U3106" s="9">
        <f>T3106+S3106</f>
        <v>0</v>
      </c>
      <c r="V3106" s="9">
        <f>(Q3106+U3106)/(0.944*1000)</f>
        <v>0</v>
      </c>
    </row>
    <row r="3107" spans="1:22" x14ac:dyDescent="0.3">
      <c r="A3107" s="14">
        <v>3118</v>
      </c>
      <c r="B3107" s="14" t="s">
        <v>242</v>
      </c>
      <c r="C3107" s="14" t="s">
        <v>13510</v>
      </c>
      <c r="D3107" s="14" t="s">
        <v>13504</v>
      </c>
      <c r="E3107" s="14" t="s">
        <v>2</v>
      </c>
      <c r="F3107" s="14">
        <v>6</v>
      </c>
      <c r="G3107" s="14">
        <v>0.8</v>
      </c>
      <c r="H3107" s="15">
        <v>0.57711599999999996</v>
      </c>
      <c r="I3107" s="16" t="s">
        <v>13516</v>
      </c>
      <c r="J3107" s="14"/>
      <c r="K3107" s="13"/>
      <c r="L3107" s="9">
        <f>1.05*0.4</f>
        <v>0.42000000000000004</v>
      </c>
      <c r="M3107" s="11">
        <f>L3107-H3107</f>
        <v>-0.15711599999999992</v>
      </c>
      <c r="N3107" s="11">
        <v>0</v>
      </c>
      <c r="P3107" s="9">
        <f>0.5*N3107/1000</f>
        <v>0</v>
      </c>
      <c r="Q3107" s="9">
        <f>P3107+O3107</f>
        <v>0</v>
      </c>
      <c r="R3107" s="11">
        <v>0</v>
      </c>
      <c r="T3107" s="9">
        <f>0.5*R3107</f>
        <v>0</v>
      </c>
      <c r="U3107" s="9">
        <f>T3107+S3107</f>
        <v>0</v>
      </c>
      <c r="V3107" s="9">
        <f>(Q3107+U3107)/(0.944*1000)</f>
        <v>0</v>
      </c>
    </row>
    <row r="3108" spans="1:22" x14ac:dyDescent="0.3">
      <c r="A3108" s="14">
        <v>3119</v>
      </c>
      <c r="B3108" s="14" t="s">
        <v>243</v>
      </c>
      <c r="C3108" s="14" t="s">
        <v>13510</v>
      </c>
      <c r="D3108" s="14" t="s">
        <v>13504</v>
      </c>
      <c r="E3108" s="14" t="s">
        <v>2</v>
      </c>
      <c r="F3108" s="14">
        <v>6</v>
      </c>
      <c r="G3108" s="14">
        <v>1.26</v>
      </c>
      <c r="H3108" s="15">
        <v>0.7005632359550561</v>
      </c>
      <c r="I3108" s="16" t="s">
        <v>13516</v>
      </c>
      <c r="J3108" s="14"/>
      <c r="K3108" s="13"/>
      <c r="L3108" s="9">
        <f>1.05*0.63</f>
        <v>0.66150000000000009</v>
      </c>
      <c r="M3108" s="11">
        <f>L3108-H3108</f>
        <v>-3.9063235955056008E-2</v>
      </c>
      <c r="N3108" s="11">
        <v>0</v>
      </c>
      <c r="P3108" s="9">
        <f>0.5*N3108/1000</f>
        <v>0</v>
      </c>
      <c r="Q3108" s="9">
        <f>P3108+O3108</f>
        <v>0</v>
      </c>
      <c r="R3108" s="11">
        <v>0</v>
      </c>
      <c r="T3108" s="9">
        <f>0.5*R3108</f>
        <v>0</v>
      </c>
      <c r="U3108" s="9">
        <f>T3108+S3108</f>
        <v>0</v>
      </c>
      <c r="V3108" s="9">
        <f>(Q3108+U3108)/(0.944*1000)</f>
        <v>0</v>
      </c>
    </row>
    <row r="3109" spans="1:22" x14ac:dyDescent="0.3">
      <c r="A3109" s="14">
        <v>3120</v>
      </c>
      <c r="B3109" s="14" t="s">
        <v>8957</v>
      </c>
      <c r="C3109" s="14" t="s">
        <v>13510</v>
      </c>
      <c r="D3109" s="14" t="s">
        <v>13504</v>
      </c>
      <c r="E3109" s="14" t="s">
        <v>2</v>
      </c>
      <c r="F3109" s="14">
        <v>6</v>
      </c>
      <c r="G3109" s="14">
        <v>0.94499999999999995</v>
      </c>
      <c r="H3109" s="15">
        <v>0.46700000000000003</v>
      </c>
      <c r="I3109" s="16" t="s">
        <v>13516</v>
      </c>
      <c r="J3109" s="14"/>
      <c r="K3109" s="13"/>
      <c r="L3109" s="9">
        <f>1.05*0.315</f>
        <v>0.33075000000000004</v>
      </c>
      <c r="M3109" s="11">
        <f>L3109-H3109</f>
        <v>-0.13624999999999998</v>
      </c>
      <c r="N3109" s="11">
        <v>0</v>
      </c>
      <c r="P3109" s="9">
        <f>0.5*N3109/1000</f>
        <v>0</v>
      </c>
      <c r="Q3109" s="9">
        <f>P3109+O3109</f>
        <v>0</v>
      </c>
      <c r="R3109" s="11">
        <v>0</v>
      </c>
      <c r="T3109" s="9">
        <f>0.5*R3109</f>
        <v>0</v>
      </c>
      <c r="U3109" s="9">
        <f>T3109+S3109</f>
        <v>0</v>
      </c>
      <c r="V3109" s="9">
        <f>(Q3109+U3109)/(0.944*1000)</f>
        <v>0</v>
      </c>
    </row>
    <row r="3110" spans="1:22" x14ac:dyDescent="0.3">
      <c r="A3110" s="14">
        <v>3121</v>
      </c>
      <c r="B3110" s="14" t="s">
        <v>244</v>
      </c>
      <c r="C3110" s="14" t="s">
        <v>13510</v>
      </c>
      <c r="D3110" s="14" t="s">
        <v>13504</v>
      </c>
      <c r="E3110" s="14" t="s">
        <v>2</v>
      </c>
      <c r="F3110" s="14">
        <v>6</v>
      </c>
      <c r="G3110" s="14">
        <v>0.5</v>
      </c>
      <c r="H3110" s="15">
        <v>0.25</v>
      </c>
      <c r="I3110" s="15">
        <f>M3110-V3110</f>
        <v>1.2500000000000011E-2</v>
      </c>
      <c r="J3110" s="14"/>
      <c r="K3110" s="13"/>
      <c r="L3110" s="9">
        <f>G3110/2*1.05</f>
        <v>0.26250000000000001</v>
      </c>
      <c r="M3110" s="11">
        <f>L3110-H3110</f>
        <v>1.2500000000000011E-2</v>
      </c>
      <c r="N3110" s="11">
        <v>0</v>
      </c>
      <c r="P3110" s="9">
        <f>0.5*N3110/1000</f>
        <v>0</v>
      </c>
      <c r="Q3110" s="9">
        <f>P3110+O3110</f>
        <v>0</v>
      </c>
      <c r="R3110" s="11">
        <v>0</v>
      </c>
      <c r="T3110" s="9">
        <f>0.5*R3110</f>
        <v>0</v>
      </c>
      <c r="U3110" s="9">
        <f>T3110+S3110</f>
        <v>0</v>
      </c>
      <c r="V3110" s="9">
        <f>(Q3110+U3110)/(0.944*1000)</f>
        <v>0</v>
      </c>
    </row>
    <row r="3111" spans="1:22" x14ac:dyDescent="0.3">
      <c r="A3111" s="14">
        <v>3122</v>
      </c>
      <c r="B3111" s="14" t="s">
        <v>245</v>
      </c>
      <c r="C3111" s="14" t="s">
        <v>13510</v>
      </c>
      <c r="D3111" s="14" t="s">
        <v>13504</v>
      </c>
      <c r="E3111" s="14" t="s">
        <v>2</v>
      </c>
      <c r="F3111" s="14">
        <v>6</v>
      </c>
      <c r="G3111" s="14">
        <v>1.03</v>
      </c>
      <c r="H3111" s="15">
        <v>0.11300999999999999</v>
      </c>
      <c r="I3111" s="15">
        <f>M3111-V3111</f>
        <v>0.30699000000000004</v>
      </c>
      <c r="J3111" s="14"/>
      <c r="K3111" s="13"/>
      <c r="L3111" s="9">
        <f>1.05*0.4</f>
        <v>0.42000000000000004</v>
      </c>
      <c r="M3111" s="11">
        <f>L3111-H3111</f>
        <v>0.30699000000000004</v>
      </c>
      <c r="N3111" s="11">
        <v>0</v>
      </c>
      <c r="P3111" s="9">
        <f>0.5*N3111/1000</f>
        <v>0</v>
      </c>
      <c r="Q3111" s="9">
        <f>P3111+O3111</f>
        <v>0</v>
      </c>
      <c r="R3111" s="11">
        <v>0</v>
      </c>
      <c r="T3111" s="9">
        <f>0.5*R3111</f>
        <v>0</v>
      </c>
      <c r="U3111" s="9">
        <f>T3111+S3111</f>
        <v>0</v>
      </c>
      <c r="V3111" s="9">
        <f>(Q3111+U3111)/(0.944*1000)</f>
        <v>0</v>
      </c>
    </row>
    <row r="3112" spans="1:22" x14ac:dyDescent="0.3">
      <c r="A3112" s="14">
        <v>3123</v>
      </c>
      <c r="B3112" s="14" t="s">
        <v>246</v>
      </c>
      <c r="C3112" s="14" t="s">
        <v>13510</v>
      </c>
      <c r="D3112" s="14" t="s">
        <v>13504</v>
      </c>
      <c r="E3112" s="14" t="s">
        <v>2</v>
      </c>
      <c r="F3112" s="14">
        <v>6</v>
      </c>
      <c r="G3112" s="14">
        <v>0.8</v>
      </c>
      <c r="H3112" s="15">
        <v>0.40929899999999997</v>
      </c>
      <c r="I3112" s="15">
        <f>M3112-V3112</f>
        <v>1.0701000000000072E-2</v>
      </c>
      <c r="J3112" s="14"/>
      <c r="K3112" s="13"/>
      <c r="L3112" s="9">
        <f>1.05*0.4</f>
        <v>0.42000000000000004</v>
      </c>
      <c r="M3112" s="11">
        <f>L3112-H3112</f>
        <v>1.0701000000000072E-2</v>
      </c>
      <c r="N3112" s="11">
        <v>0</v>
      </c>
      <c r="P3112" s="9">
        <f>0.5*N3112/1000</f>
        <v>0</v>
      </c>
      <c r="Q3112" s="9">
        <f>P3112+O3112</f>
        <v>0</v>
      </c>
      <c r="R3112" s="11">
        <v>0</v>
      </c>
      <c r="T3112" s="9">
        <f>0.5*R3112</f>
        <v>0</v>
      </c>
      <c r="U3112" s="9">
        <f>T3112+S3112</f>
        <v>0</v>
      </c>
      <c r="V3112" s="9">
        <f>(Q3112+U3112)/(0.944*1000)</f>
        <v>0</v>
      </c>
    </row>
    <row r="3113" spans="1:22" x14ac:dyDescent="0.3">
      <c r="A3113" s="14">
        <v>3124</v>
      </c>
      <c r="B3113" s="14" t="s">
        <v>247</v>
      </c>
      <c r="C3113" s="14" t="s">
        <v>13510</v>
      </c>
      <c r="D3113" s="14" t="s">
        <v>13504</v>
      </c>
      <c r="E3113" s="14" t="s">
        <v>2</v>
      </c>
      <c r="F3113" s="14">
        <v>6</v>
      </c>
      <c r="G3113" s="14">
        <v>0.4</v>
      </c>
      <c r="H3113" s="15">
        <v>1.6481999999999972E-2</v>
      </c>
      <c r="I3113" s="15">
        <f>M3113-V3113</f>
        <v>0.28505984322033906</v>
      </c>
      <c r="J3113" s="14"/>
      <c r="K3113" s="13"/>
      <c r="L3113" s="9">
        <f>G3113*1.05</f>
        <v>0.42000000000000004</v>
      </c>
      <c r="M3113" s="11">
        <f>L3113-H3113</f>
        <v>0.40351800000000004</v>
      </c>
      <c r="N3113" s="11">
        <v>0</v>
      </c>
      <c r="P3113" s="9">
        <f>0.5*N3113/1000</f>
        <v>0</v>
      </c>
      <c r="Q3113" s="9">
        <f>P3113+O3113</f>
        <v>0</v>
      </c>
      <c r="R3113" s="11">
        <v>149</v>
      </c>
      <c r="S3113" s="9">
        <f>0.75*R3113</f>
        <v>111.75</v>
      </c>
      <c r="T3113" s="9">
        <f>0.5*R3113/1000</f>
        <v>7.4499999999999997E-2</v>
      </c>
      <c r="U3113" s="9">
        <f>T3113+S3113</f>
        <v>111.8245</v>
      </c>
      <c r="V3113" s="9">
        <f>(Q3113+U3113)/(0.944*1000)</f>
        <v>0.11845815677966101</v>
      </c>
    </row>
    <row r="3114" spans="1:22" x14ac:dyDescent="0.3">
      <c r="A3114" s="14">
        <v>3125</v>
      </c>
      <c r="B3114" s="14" t="s">
        <v>248</v>
      </c>
      <c r="C3114" s="14" t="s">
        <v>13510</v>
      </c>
      <c r="D3114" s="14" t="s">
        <v>13504</v>
      </c>
      <c r="E3114" s="14" t="s">
        <v>2</v>
      </c>
      <c r="F3114" s="14">
        <v>6</v>
      </c>
      <c r="G3114" s="14">
        <v>1.26</v>
      </c>
      <c r="H3114" s="15">
        <v>0.70825000000000005</v>
      </c>
      <c r="I3114" s="16" t="s">
        <v>13516</v>
      </c>
      <c r="J3114" s="14"/>
      <c r="K3114" s="13"/>
      <c r="L3114" s="9">
        <f>1.05*0.63</f>
        <v>0.66150000000000009</v>
      </c>
      <c r="M3114" s="11">
        <f>L3114-H3114</f>
        <v>-4.6749999999999958E-2</v>
      </c>
      <c r="N3114" s="11">
        <v>0</v>
      </c>
      <c r="P3114" s="9">
        <f>0.5*N3114/1000</f>
        <v>0</v>
      </c>
      <c r="Q3114" s="9">
        <f>P3114+O3114</f>
        <v>0</v>
      </c>
      <c r="R3114" s="11">
        <v>0</v>
      </c>
      <c r="T3114" s="9">
        <f>0.5*R3114</f>
        <v>0</v>
      </c>
      <c r="U3114" s="9">
        <f>T3114+S3114</f>
        <v>0</v>
      </c>
      <c r="V3114" s="9">
        <f>(Q3114+U3114)/(0.944*1000)</f>
        <v>0</v>
      </c>
    </row>
    <row r="3115" spans="1:22" x14ac:dyDescent="0.3">
      <c r="A3115" s="14">
        <v>3126</v>
      </c>
      <c r="B3115" s="14" t="s">
        <v>249</v>
      </c>
      <c r="C3115" s="14" t="s">
        <v>13510</v>
      </c>
      <c r="D3115" s="14" t="s">
        <v>13504</v>
      </c>
      <c r="E3115" s="14" t="s">
        <v>2</v>
      </c>
      <c r="F3115" s="14">
        <v>6</v>
      </c>
      <c r="G3115" s="14">
        <v>1.03</v>
      </c>
      <c r="H3115" s="15">
        <v>0.69799500000000003</v>
      </c>
      <c r="I3115" s="16" t="s">
        <v>13516</v>
      </c>
      <c r="J3115" s="14"/>
      <c r="K3115" s="13"/>
      <c r="L3115" s="9">
        <f>1.05*0.4</f>
        <v>0.42000000000000004</v>
      </c>
      <c r="M3115" s="11">
        <f>L3115-H3115</f>
        <v>-0.27799499999999999</v>
      </c>
      <c r="N3115" s="11">
        <v>0</v>
      </c>
      <c r="P3115" s="9">
        <f>0.5*N3115/1000</f>
        <v>0</v>
      </c>
      <c r="Q3115" s="9">
        <f>P3115+O3115</f>
        <v>0</v>
      </c>
      <c r="R3115" s="11">
        <v>0</v>
      </c>
      <c r="T3115" s="9">
        <f>0.5*R3115</f>
        <v>0</v>
      </c>
      <c r="U3115" s="9">
        <f>T3115+S3115</f>
        <v>0</v>
      </c>
      <c r="V3115" s="9">
        <f>(Q3115+U3115)/(0.944*1000)</f>
        <v>0</v>
      </c>
    </row>
    <row r="3116" spans="1:22" x14ac:dyDescent="0.3">
      <c r="A3116" s="14">
        <v>3127</v>
      </c>
      <c r="B3116" s="14" t="s">
        <v>250</v>
      </c>
      <c r="C3116" s="14" t="s">
        <v>13510</v>
      </c>
      <c r="D3116" s="14" t="s">
        <v>13504</v>
      </c>
      <c r="E3116" s="14" t="s">
        <v>2</v>
      </c>
      <c r="F3116" s="14">
        <v>6</v>
      </c>
      <c r="G3116" s="14">
        <v>0.8</v>
      </c>
      <c r="H3116" s="15">
        <v>0.44139999999999996</v>
      </c>
      <c r="I3116" s="16" t="s">
        <v>13516</v>
      </c>
      <c r="J3116" s="14"/>
      <c r="K3116" s="13"/>
      <c r="L3116" s="9">
        <f>1.05*0.4</f>
        <v>0.42000000000000004</v>
      </c>
      <c r="M3116" s="11">
        <f>L3116-H3116</f>
        <v>-2.1399999999999919E-2</v>
      </c>
      <c r="N3116" s="11">
        <v>0</v>
      </c>
      <c r="P3116" s="9">
        <f>0.5*N3116/1000</f>
        <v>0</v>
      </c>
      <c r="Q3116" s="9">
        <f>P3116+O3116</f>
        <v>0</v>
      </c>
      <c r="R3116" s="11">
        <v>0</v>
      </c>
      <c r="T3116" s="9">
        <f>0.5*R3116</f>
        <v>0</v>
      </c>
      <c r="U3116" s="9">
        <f>T3116+S3116</f>
        <v>0</v>
      </c>
      <c r="V3116" s="9">
        <f>(Q3116+U3116)/(0.944*1000)</f>
        <v>0</v>
      </c>
    </row>
    <row r="3117" spans="1:22" x14ac:dyDescent="0.3">
      <c r="A3117" s="14">
        <v>3128</v>
      </c>
      <c r="B3117" s="14" t="s">
        <v>251</v>
      </c>
      <c r="C3117" s="14" t="s">
        <v>13510</v>
      </c>
      <c r="D3117" s="14" t="s">
        <v>13504</v>
      </c>
      <c r="E3117" s="14" t="s">
        <v>2</v>
      </c>
      <c r="F3117" s="14">
        <v>6</v>
      </c>
      <c r="G3117" s="14">
        <v>0.72</v>
      </c>
      <c r="H3117" s="15">
        <v>0.16900000000000001</v>
      </c>
      <c r="I3117" s="15">
        <f>M3117-V3117</f>
        <v>3.7338983050847485E-2</v>
      </c>
      <c r="J3117" s="14"/>
      <c r="K3117" s="13"/>
      <c r="L3117" s="9">
        <f>1.05*0.32</f>
        <v>0.33600000000000002</v>
      </c>
      <c r="M3117" s="11">
        <f>L3117-H3117</f>
        <v>0.16700000000000001</v>
      </c>
      <c r="N3117" s="11">
        <v>0</v>
      </c>
      <c r="P3117" s="9">
        <f>0.5*N3117/1000</f>
        <v>0</v>
      </c>
      <c r="Q3117" s="9">
        <f>P3117+O3117</f>
        <v>0</v>
      </c>
      <c r="R3117" s="11">
        <v>163.19999999999999</v>
      </c>
      <c r="S3117" s="9">
        <f>0.75*R3117</f>
        <v>122.39999999999999</v>
      </c>
      <c r="U3117" s="9">
        <f>T3117+S3117</f>
        <v>122.39999999999999</v>
      </c>
      <c r="V3117" s="9">
        <f>(Q3117+U3117)/(0.944*1000)</f>
        <v>0.12966101694915252</v>
      </c>
    </row>
    <row r="3118" spans="1:22" x14ac:dyDescent="0.3">
      <c r="A3118" s="14">
        <v>3129</v>
      </c>
      <c r="B3118" s="14" t="s">
        <v>8958</v>
      </c>
      <c r="C3118" s="14" t="s">
        <v>13510</v>
      </c>
      <c r="D3118" s="14" t="s">
        <v>13504</v>
      </c>
      <c r="E3118" s="14" t="s">
        <v>2</v>
      </c>
      <c r="F3118" s="14">
        <v>6</v>
      </c>
      <c r="G3118" s="14">
        <v>1.26</v>
      </c>
      <c r="H3118" s="15">
        <v>0.79222199999999998</v>
      </c>
      <c r="I3118" s="16" t="s">
        <v>13516</v>
      </c>
      <c r="J3118" s="14"/>
      <c r="K3118" s="13"/>
      <c r="L3118" s="9">
        <f>1.05*0.63</f>
        <v>0.66150000000000009</v>
      </c>
      <c r="M3118" s="11">
        <f>L3118-H3118</f>
        <v>-0.13072199999999989</v>
      </c>
      <c r="N3118" s="11">
        <v>0</v>
      </c>
      <c r="P3118" s="9">
        <f>0.5*N3118/1000</f>
        <v>0</v>
      </c>
      <c r="Q3118" s="9">
        <f>P3118+O3118</f>
        <v>0</v>
      </c>
      <c r="R3118" s="11">
        <v>0</v>
      </c>
      <c r="T3118" s="9">
        <f>0.5*R3118</f>
        <v>0</v>
      </c>
      <c r="U3118" s="9">
        <f>T3118+S3118</f>
        <v>0</v>
      </c>
      <c r="V3118" s="9">
        <f>(Q3118+U3118)/(0.944*1000)</f>
        <v>0</v>
      </c>
    </row>
    <row r="3119" spans="1:22" x14ac:dyDescent="0.3">
      <c r="A3119" s="14">
        <v>3130</v>
      </c>
      <c r="B3119" s="14" t="s">
        <v>252</v>
      </c>
      <c r="C3119" s="14" t="s">
        <v>13510</v>
      </c>
      <c r="D3119" s="14" t="s">
        <v>13504</v>
      </c>
      <c r="E3119" s="14" t="s">
        <v>2</v>
      </c>
      <c r="F3119" s="14">
        <v>6</v>
      </c>
      <c r="G3119" s="14">
        <v>1.03</v>
      </c>
      <c r="H3119" s="15">
        <v>0.69640200000000008</v>
      </c>
      <c r="I3119" s="16" t="s">
        <v>13516</v>
      </c>
      <c r="J3119" s="14"/>
      <c r="K3119" s="13"/>
      <c r="L3119" s="9">
        <f>1.05*0.4</f>
        <v>0.42000000000000004</v>
      </c>
      <c r="M3119" s="11">
        <f>L3119-H3119</f>
        <v>-0.27640200000000004</v>
      </c>
      <c r="N3119" s="11">
        <v>0</v>
      </c>
      <c r="P3119" s="9">
        <f>0.5*N3119/1000</f>
        <v>0</v>
      </c>
      <c r="Q3119" s="9">
        <f>P3119+O3119</f>
        <v>0</v>
      </c>
      <c r="R3119" s="11">
        <v>0</v>
      </c>
      <c r="T3119" s="9">
        <f>0.5*R3119</f>
        <v>0</v>
      </c>
      <c r="U3119" s="9">
        <f>T3119+S3119</f>
        <v>0</v>
      </c>
      <c r="V3119" s="9">
        <f>(Q3119+U3119)/(0.944*1000)</f>
        <v>0</v>
      </c>
    </row>
    <row r="3120" spans="1:22" x14ac:dyDescent="0.3">
      <c r="A3120" s="14">
        <v>3131</v>
      </c>
      <c r="B3120" s="14" t="s">
        <v>253</v>
      </c>
      <c r="C3120" s="14" t="s">
        <v>13510</v>
      </c>
      <c r="D3120" s="14" t="s">
        <v>13504</v>
      </c>
      <c r="E3120" s="14" t="s">
        <v>2</v>
      </c>
      <c r="F3120" s="14">
        <v>6</v>
      </c>
      <c r="G3120" s="14">
        <v>0.8</v>
      </c>
      <c r="H3120" s="15">
        <v>0.44594900000000004</v>
      </c>
      <c r="I3120" s="16" t="s">
        <v>13516</v>
      </c>
      <c r="J3120" s="14"/>
      <c r="K3120" s="13"/>
      <c r="L3120" s="9">
        <f>1.05*0.4</f>
        <v>0.42000000000000004</v>
      </c>
      <c r="M3120" s="11">
        <f>L3120-H3120</f>
        <v>-2.5949E-2</v>
      </c>
      <c r="N3120" s="11">
        <v>0</v>
      </c>
      <c r="P3120" s="9">
        <f>0.5*N3120/1000</f>
        <v>0</v>
      </c>
      <c r="Q3120" s="9">
        <f>P3120+O3120</f>
        <v>0</v>
      </c>
      <c r="R3120" s="11">
        <v>0</v>
      </c>
      <c r="T3120" s="9">
        <f>0.5*R3120</f>
        <v>0</v>
      </c>
      <c r="U3120" s="9">
        <f>T3120+S3120</f>
        <v>0</v>
      </c>
      <c r="V3120" s="9">
        <f>(Q3120+U3120)/(0.944*1000)</f>
        <v>0</v>
      </c>
    </row>
    <row r="3121" spans="1:22" x14ac:dyDescent="0.3">
      <c r="A3121" s="14">
        <v>3132</v>
      </c>
      <c r="B3121" s="14" t="s">
        <v>254</v>
      </c>
      <c r="C3121" s="14" t="s">
        <v>13510</v>
      </c>
      <c r="D3121" s="14" t="s">
        <v>13504</v>
      </c>
      <c r="E3121" s="14" t="s">
        <v>2</v>
      </c>
      <c r="F3121" s="14">
        <v>6</v>
      </c>
      <c r="G3121" s="14">
        <v>0.8</v>
      </c>
      <c r="H3121" s="15">
        <v>0.40826899999999999</v>
      </c>
      <c r="I3121" s="15">
        <f>M3121-V3121</f>
        <v>1.1731000000000047E-2</v>
      </c>
      <c r="J3121" s="14"/>
      <c r="K3121" s="13"/>
      <c r="L3121" s="9">
        <f>1.05*0.4</f>
        <v>0.42000000000000004</v>
      </c>
      <c r="M3121" s="11">
        <f>L3121-H3121</f>
        <v>1.1731000000000047E-2</v>
      </c>
      <c r="N3121" s="11">
        <v>0</v>
      </c>
      <c r="P3121" s="9">
        <f>0.5*N3121/1000</f>
        <v>0</v>
      </c>
      <c r="Q3121" s="9">
        <f>P3121+O3121</f>
        <v>0</v>
      </c>
      <c r="R3121" s="11">
        <v>0</v>
      </c>
      <c r="T3121" s="9">
        <f>0.5*R3121</f>
        <v>0</v>
      </c>
      <c r="U3121" s="9">
        <f>T3121+S3121</f>
        <v>0</v>
      </c>
      <c r="V3121" s="9">
        <f>(Q3121+U3121)/(0.944*1000)</f>
        <v>0</v>
      </c>
    </row>
    <row r="3122" spans="1:22" x14ac:dyDescent="0.3">
      <c r="A3122" s="14">
        <v>3133</v>
      </c>
      <c r="B3122" s="14" t="s">
        <v>255</v>
      </c>
      <c r="C3122" s="14" t="s">
        <v>13510</v>
      </c>
      <c r="D3122" s="14" t="s">
        <v>13504</v>
      </c>
      <c r="E3122" s="14" t="s">
        <v>2</v>
      </c>
      <c r="F3122" s="14">
        <v>6</v>
      </c>
      <c r="G3122" s="14">
        <v>0.8</v>
      </c>
      <c r="H3122" s="15">
        <v>0.46398700000000004</v>
      </c>
      <c r="I3122" s="16" t="s">
        <v>13516</v>
      </c>
      <c r="J3122" s="14"/>
      <c r="K3122" s="13"/>
      <c r="L3122" s="9">
        <f>1.05*0.4</f>
        <v>0.42000000000000004</v>
      </c>
      <c r="M3122" s="11">
        <f>L3122-H3122</f>
        <v>-4.3986999999999998E-2</v>
      </c>
      <c r="N3122" s="11">
        <v>0</v>
      </c>
      <c r="P3122" s="9">
        <f>0.5*N3122/1000</f>
        <v>0</v>
      </c>
      <c r="Q3122" s="9">
        <f>P3122+O3122</f>
        <v>0</v>
      </c>
      <c r="R3122" s="11">
        <v>0</v>
      </c>
      <c r="T3122" s="9">
        <f>0.5*R3122</f>
        <v>0</v>
      </c>
      <c r="U3122" s="9">
        <f>T3122+S3122</f>
        <v>0</v>
      </c>
      <c r="V3122" s="9">
        <f>(Q3122+U3122)/(0.944*1000)</f>
        <v>0</v>
      </c>
    </row>
    <row r="3123" spans="1:22" x14ac:dyDescent="0.3">
      <c r="A3123" s="14">
        <v>3134</v>
      </c>
      <c r="B3123" s="14" t="s">
        <v>256</v>
      </c>
      <c r="C3123" s="14" t="s">
        <v>13510</v>
      </c>
      <c r="D3123" s="14" t="s">
        <v>13504</v>
      </c>
      <c r="E3123" s="14" t="s">
        <v>2</v>
      </c>
      <c r="F3123" s="14">
        <v>6</v>
      </c>
      <c r="G3123" s="14">
        <v>1.26</v>
      </c>
      <c r="H3123" s="15">
        <v>0.67398800000000003</v>
      </c>
      <c r="I3123" s="16" t="s">
        <v>13516</v>
      </c>
      <c r="J3123" s="14"/>
      <c r="K3123" s="13"/>
      <c r="L3123" s="9">
        <f>1.05*0.63</f>
        <v>0.66150000000000009</v>
      </c>
      <c r="M3123" s="11">
        <f>L3123-H3123</f>
        <v>-1.2487999999999944E-2</v>
      </c>
      <c r="N3123" s="11">
        <v>0</v>
      </c>
      <c r="P3123" s="9">
        <f>0.5*N3123/1000</f>
        <v>0</v>
      </c>
      <c r="Q3123" s="9">
        <f>P3123+O3123</f>
        <v>0</v>
      </c>
      <c r="R3123" s="11">
        <v>0</v>
      </c>
      <c r="T3123" s="9">
        <f>0.5*R3123</f>
        <v>0</v>
      </c>
      <c r="U3123" s="9">
        <f>T3123+S3123</f>
        <v>0</v>
      </c>
      <c r="V3123" s="9">
        <f>(Q3123+U3123)/(0.944*1000)</f>
        <v>0</v>
      </c>
    </row>
    <row r="3124" spans="1:22" x14ac:dyDescent="0.3">
      <c r="A3124" s="14">
        <v>3135</v>
      </c>
      <c r="B3124" s="14" t="s">
        <v>257</v>
      </c>
      <c r="C3124" s="14" t="s">
        <v>13510</v>
      </c>
      <c r="D3124" s="14" t="s">
        <v>13504</v>
      </c>
      <c r="E3124" s="14" t="s">
        <v>2</v>
      </c>
      <c r="F3124" s="14">
        <v>6</v>
      </c>
      <c r="G3124" s="14">
        <v>1.03</v>
      </c>
      <c r="H3124" s="15">
        <v>0.72685699999999998</v>
      </c>
      <c r="I3124" s="16" t="s">
        <v>13516</v>
      </c>
      <c r="J3124" s="14"/>
      <c r="K3124" s="13"/>
      <c r="L3124" s="9">
        <f>1.05*0.4</f>
        <v>0.42000000000000004</v>
      </c>
      <c r="M3124" s="11">
        <f>L3124-H3124</f>
        <v>-0.30685699999999994</v>
      </c>
      <c r="N3124" s="11">
        <v>0</v>
      </c>
      <c r="P3124" s="9">
        <f>0.5*N3124/1000</f>
        <v>0</v>
      </c>
      <c r="Q3124" s="9">
        <f>P3124+O3124</f>
        <v>0</v>
      </c>
      <c r="R3124" s="11">
        <v>0</v>
      </c>
      <c r="T3124" s="9">
        <f>0.5*R3124</f>
        <v>0</v>
      </c>
      <c r="U3124" s="9">
        <f>T3124+S3124</f>
        <v>0</v>
      </c>
      <c r="V3124" s="9">
        <f>(Q3124+U3124)/(0.944*1000)</f>
        <v>0</v>
      </c>
    </row>
    <row r="3125" spans="1:22" x14ac:dyDescent="0.3">
      <c r="A3125" s="14">
        <v>3136</v>
      </c>
      <c r="B3125" s="14" t="s">
        <v>258</v>
      </c>
      <c r="C3125" s="14" t="s">
        <v>13510</v>
      </c>
      <c r="D3125" s="14" t="s">
        <v>13504</v>
      </c>
      <c r="E3125" s="14" t="s">
        <v>2</v>
      </c>
      <c r="F3125" s="14">
        <v>6</v>
      </c>
      <c r="G3125" s="14">
        <v>1.03</v>
      </c>
      <c r="H3125" s="15">
        <v>0.68313000000000001</v>
      </c>
      <c r="I3125" s="16" t="s">
        <v>13516</v>
      </c>
      <c r="J3125" s="14"/>
      <c r="K3125" s="13"/>
      <c r="L3125" s="9">
        <f>1.05*0.4</f>
        <v>0.42000000000000004</v>
      </c>
      <c r="M3125" s="11">
        <f>L3125-H3125</f>
        <v>-0.26312999999999998</v>
      </c>
      <c r="N3125" s="11">
        <v>0</v>
      </c>
      <c r="P3125" s="9">
        <f>0.5*N3125/1000</f>
        <v>0</v>
      </c>
      <c r="Q3125" s="9">
        <f>P3125+O3125</f>
        <v>0</v>
      </c>
      <c r="R3125" s="11">
        <v>0</v>
      </c>
      <c r="T3125" s="9">
        <f>0.5*R3125</f>
        <v>0</v>
      </c>
      <c r="U3125" s="9">
        <f>T3125+S3125</f>
        <v>0</v>
      </c>
      <c r="V3125" s="9">
        <f>(Q3125+U3125)/(0.944*1000)</f>
        <v>0</v>
      </c>
    </row>
    <row r="3126" spans="1:22" x14ac:dyDescent="0.3">
      <c r="A3126" s="14">
        <v>3137</v>
      </c>
      <c r="B3126" s="14" t="s">
        <v>259</v>
      </c>
      <c r="C3126" s="14" t="s">
        <v>13510</v>
      </c>
      <c r="D3126" s="14" t="s">
        <v>13504</v>
      </c>
      <c r="E3126" s="14" t="s">
        <v>2</v>
      </c>
      <c r="F3126" s="14">
        <v>6</v>
      </c>
      <c r="G3126" s="14">
        <v>2</v>
      </c>
      <c r="H3126" s="15">
        <v>1</v>
      </c>
      <c r="I3126" s="15">
        <f>M3126-V3126</f>
        <v>5.0000000000000044E-2</v>
      </c>
      <c r="J3126" s="14"/>
      <c r="K3126" s="13"/>
      <c r="L3126" s="9">
        <f>G3126/2*1.05</f>
        <v>1.05</v>
      </c>
      <c r="M3126" s="11">
        <f>L3126-H3126</f>
        <v>5.0000000000000044E-2</v>
      </c>
      <c r="N3126" s="11">
        <v>0</v>
      </c>
      <c r="P3126" s="9">
        <f>0.5*N3126/1000</f>
        <v>0</v>
      </c>
      <c r="Q3126" s="9">
        <f>P3126+O3126</f>
        <v>0</v>
      </c>
      <c r="R3126" s="11">
        <v>0</v>
      </c>
      <c r="T3126" s="9">
        <f>0.5*R3126</f>
        <v>0</v>
      </c>
      <c r="U3126" s="9">
        <f>T3126+S3126</f>
        <v>0</v>
      </c>
      <c r="V3126" s="9">
        <f>(Q3126+U3126)/(0.944*1000)</f>
        <v>0</v>
      </c>
    </row>
    <row r="3127" spans="1:22" x14ac:dyDescent="0.3">
      <c r="A3127" s="14">
        <v>3138</v>
      </c>
      <c r="B3127" s="14" t="s">
        <v>260</v>
      </c>
      <c r="C3127" s="14" t="s">
        <v>13510</v>
      </c>
      <c r="D3127" s="14" t="s">
        <v>13504</v>
      </c>
      <c r="E3127" s="14" t="s">
        <v>2</v>
      </c>
      <c r="F3127" s="14">
        <v>6</v>
      </c>
      <c r="G3127" s="14">
        <v>0.65</v>
      </c>
      <c r="H3127" s="15">
        <v>0.44324000000000002</v>
      </c>
      <c r="I3127" s="16" t="s">
        <v>13516</v>
      </c>
      <c r="J3127" s="14"/>
      <c r="K3127" s="13"/>
      <c r="L3127" s="9">
        <f>1.05*0.25</f>
        <v>0.26250000000000001</v>
      </c>
      <c r="M3127" s="11">
        <f>L3127-H3127</f>
        <v>-0.18074000000000001</v>
      </c>
      <c r="N3127" s="11">
        <v>0</v>
      </c>
      <c r="P3127" s="9">
        <f>0.5*N3127/1000</f>
        <v>0</v>
      </c>
      <c r="Q3127" s="9">
        <f>P3127+O3127</f>
        <v>0</v>
      </c>
      <c r="R3127" s="11">
        <v>0</v>
      </c>
      <c r="T3127" s="9">
        <f>0.5*R3127</f>
        <v>0</v>
      </c>
      <c r="U3127" s="9">
        <f>T3127+S3127</f>
        <v>0</v>
      </c>
      <c r="V3127" s="9">
        <f>(Q3127+U3127)/(0.944*1000)</f>
        <v>0</v>
      </c>
    </row>
    <row r="3128" spans="1:22" x14ac:dyDescent="0.3">
      <c r="A3128" s="14">
        <v>3139</v>
      </c>
      <c r="B3128" s="14" t="s">
        <v>261</v>
      </c>
      <c r="C3128" s="14" t="s">
        <v>13510</v>
      </c>
      <c r="D3128" s="14" t="s">
        <v>13504</v>
      </c>
      <c r="E3128" s="14" t="s">
        <v>2</v>
      </c>
      <c r="F3128" s="14">
        <v>6</v>
      </c>
      <c r="G3128" s="14">
        <v>1.26</v>
      </c>
      <c r="H3128" s="15">
        <v>0.68289099999999991</v>
      </c>
      <c r="I3128" s="16" t="s">
        <v>13516</v>
      </c>
      <c r="J3128" s="14"/>
      <c r="K3128" s="13"/>
      <c r="L3128" s="9">
        <f>1.05*0.63</f>
        <v>0.66150000000000009</v>
      </c>
      <c r="M3128" s="11">
        <f>L3128-H3128</f>
        <v>-2.1390999999999827E-2</v>
      </c>
      <c r="N3128" s="11">
        <v>0</v>
      </c>
      <c r="P3128" s="9">
        <f>0.5*N3128/1000</f>
        <v>0</v>
      </c>
      <c r="Q3128" s="9">
        <f>P3128+O3128</f>
        <v>0</v>
      </c>
      <c r="R3128" s="11">
        <v>0</v>
      </c>
      <c r="T3128" s="9">
        <f>0.5*R3128</f>
        <v>0</v>
      </c>
      <c r="U3128" s="9">
        <f>T3128+S3128</f>
        <v>0</v>
      </c>
      <c r="V3128" s="9">
        <f>(Q3128+U3128)/(0.944*1000)</f>
        <v>0</v>
      </c>
    </row>
    <row r="3129" spans="1:22" x14ac:dyDescent="0.3">
      <c r="A3129" s="14">
        <v>3140</v>
      </c>
      <c r="B3129" s="14" t="s">
        <v>262</v>
      </c>
      <c r="C3129" s="14" t="s">
        <v>13510</v>
      </c>
      <c r="D3129" s="14" t="s">
        <v>13504</v>
      </c>
      <c r="E3129" s="14" t="s">
        <v>2</v>
      </c>
      <c r="F3129" s="14">
        <v>6</v>
      </c>
      <c r="G3129" s="14">
        <v>1.26</v>
      </c>
      <c r="H3129" s="15">
        <v>0.66610999999999998</v>
      </c>
      <c r="I3129" s="16" t="s">
        <v>13516</v>
      </c>
      <c r="J3129" s="14"/>
      <c r="K3129" s="13"/>
      <c r="L3129" s="9">
        <f>1.05*0.63</f>
        <v>0.66150000000000009</v>
      </c>
      <c r="M3129" s="11">
        <f>L3129-H3129</f>
        <v>-4.609999999999892E-3</v>
      </c>
      <c r="N3129" s="11">
        <v>0</v>
      </c>
      <c r="P3129" s="9">
        <f>0.5*N3129/1000</f>
        <v>0</v>
      </c>
      <c r="Q3129" s="9">
        <f>P3129+O3129</f>
        <v>0</v>
      </c>
      <c r="R3129" s="11">
        <v>0</v>
      </c>
      <c r="T3129" s="9">
        <f>0.5*R3129</f>
        <v>0</v>
      </c>
      <c r="U3129" s="9">
        <f>T3129+S3129</f>
        <v>0</v>
      </c>
      <c r="V3129" s="9">
        <f>(Q3129+U3129)/(0.944*1000)</f>
        <v>0</v>
      </c>
    </row>
    <row r="3130" spans="1:22" x14ac:dyDescent="0.3">
      <c r="A3130" s="14">
        <v>3141</v>
      </c>
      <c r="B3130" s="14" t="s">
        <v>263</v>
      </c>
      <c r="C3130" s="14" t="s">
        <v>13510</v>
      </c>
      <c r="D3130" s="14" t="s">
        <v>13504</v>
      </c>
      <c r="E3130" s="14" t="s">
        <v>2</v>
      </c>
      <c r="F3130" s="14">
        <v>6</v>
      </c>
      <c r="G3130" s="14">
        <v>1.26</v>
      </c>
      <c r="H3130" s="15">
        <v>0.67207500000000009</v>
      </c>
      <c r="I3130" s="16" t="s">
        <v>13516</v>
      </c>
      <c r="J3130" s="14"/>
      <c r="K3130" s="13"/>
      <c r="L3130" s="9">
        <f>1.05*0.63</f>
        <v>0.66150000000000009</v>
      </c>
      <c r="M3130" s="11">
        <f>L3130-H3130</f>
        <v>-1.0575000000000001E-2</v>
      </c>
      <c r="N3130" s="11">
        <v>0</v>
      </c>
      <c r="P3130" s="9">
        <f>0.5*N3130/1000</f>
        <v>0</v>
      </c>
      <c r="Q3130" s="9">
        <f>P3130+O3130</f>
        <v>0</v>
      </c>
      <c r="R3130" s="11">
        <v>0</v>
      </c>
      <c r="T3130" s="9">
        <f>0.5*R3130</f>
        <v>0</v>
      </c>
      <c r="U3130" s="9">
        <f>T3130+S3130</f>
        <v>0</v>
      </c>
      <c r="V3130" s="9">
        <f>(Q3130+U3130)/(0.944*1000)</f>
        <v>0</v>
      </c>
    </row>
    <row r="3131" spans="1:22" x14ac:dyDescent="0.3">
      <c r="A3131" s="14">
        <v>3142</v>
      </c>
      <c r="B3131" s="14" t="s">
        <v>264</v>
      </c>
      <c r="C3131" s="14" t="s">
        <v>13510</v>
      </c>
      <c r="D3131" s="14" t="s">
        <v>13504</v>
      </c>
      <c r="E3131" s="14" t="s">
        <v>2</v>
      </c>
      <c r="F3131" s="14">
        <v>6</v>
      </c>
      <c r="G3131" s="14">
        <v>2.52</v>
      </c>
      <c r="H3131" s="15">
        <v>1.947155</v>
      </c>
      <c r="I3131" s="15">
        <f>M3131-V3131</f>
        <v>3.7344999999999962E-2</v>
      </c>
      <c r="J3131" s="14"/>
      <c r="K3131" s="13"/>
      <c r="L3131" s="9">
        <f>1.05*1.89</f>
        <v>1.9844999999999999</v>
      </c>
      <c r="M3131" s="11">
        <f>L3131-H3131</f>
        <v>3.7344999999999962E-2</v>
      </c>
      <c r="N3131" s="11">
        <v>0</v>
      </c>
      <c r="P3131" s="9">
        <f>0.5*N3131/1000</f>
        <v>0</v>
      </c>
      <c r="Q3131" s="9">
        <f>P3131+O3131</f>
        <v>0</v>
      </c>
      <c r="R3131" s="11">
        <v>0</v>
      </c>
      <c r="T3131" s="9">
        <f>0.5*R3131</f>
        <v>0</v>
      </c>
      <c r="U3131" s="9">
        <f>T3131+S3131</f>
        <v>0</v>
      </c>
      <c r="V3131" s="9">
        <f>(Q3131+U3131)/(0.944*1000)</f>
        <v>0</v>
      </c>
    </row>
    <row r="3132" spans="1:22" x14ac:dyDescent="0.3">
      <c r="A3132" s="14">
        <v>3143</v>
      </c>
      <c r="B3132" s="14" t="s">
        <v>265</v>
      </c>
      <c r="C3132" s="14" t="s">
        <v>13510</v>
      </c>
      <c r="D3132" s="14" t="s">
        <v>13504</v>
      </c>
      <c r="E3132" s="14" t="s">
        <v>2</v>
      </c>
      <c r="F3132" s="14">
        <v>6</v>
      </c>
      <c r="G3132" s="14">
        <v>1.26</v>
      </c>
      <c r="H3132" s="15">
        <v>0.70306999999999997</v>
      </c>
      <c r="I3132" s="16" t="s">
        <v>13516</v>
      </c>
      <c r="J3132" s="14"/>
      <c r="K3132" s="13"/>
      <c r="L3132" s="9">
        <f>1.05*0.63</f>
        <v>0.66150000000000009</v>
      </c>
      <c r="M3132" s="11">
        <f>L3132-H3132</f>
        <v>-4.1569999999999885E-2</v>
      </c>
      <c r="N3132" s="11">
        <v>0</v>
      </c>
      <c r="P3132" s="9">
        <f>0.5*N3132/1000</f>
        <v>0</v>
      </c>
      <c r="Q3132" s="9">
        <f>P3132+O3132</f>
        <v>0</v>
      </c>
      <c r="R3132" s="11">
        <v>0</v>
      </c>
      <c r="T3132" s="9">
        <f>0.5*R3132</f>
        <v>0</v>
      </c>
      <c r="U3132" s="9">
        <f>T3132+S3132</f>
        <v>0</v>
      </c>
      <c r="V3132" s="9">
        <f>(Q3132+U3132)/(0.944*1000)</f>
        <v>0</v>
      </c>
    </row>
    <row r="3133" spans="1:22" x14ac:dyDescent="0.3">
      <c r="A3133" s="14">
        <v>3144</v>
      </c>
      <c r="B3133" s="14" t="s">
        <v>266</v>
      </c>
      <c r="C3133" s="14" t="s">
        <v>13510</v>
      </c>
      <c r="D3133" s="14" t="s">
        <v>13504</v>
      </c>
      <c r="E3133" s="14" t="s">
        <v>2</v>
      </c>
      <c r="F3133" s="14">
        <v>6</v>
      </c>
      <c r="G3133" s="14">
        <v>1.26</v>
      </c>
      <c r="H3133" s="15">
        <v>0.66403999999999996</v>
      </c>
      <c r="I3133" s="16" t="s">
        <v>13516</v>
      </c>
      <c r="J3133" s="14"/>
      <c r="K3133" s="13"/>
      <c r="L3133" s="9">
        <f>1.05*0.63</f>
        <v>0.66150000000000009</v>
      </c>
      <c r="M3133" s="11">
        <f>L3133-H3133</f>
        <v>-2.5399999999998757E-3</v>
      </c>
      <c r="N3133" s="11">
        <v>0</v>
      </c>
      <c r="P3133" s="9">
        <f>0.5*N3133/1000</f>
        <v>0</v>
      </c>
      <c r="Q3133" s="9">
        <f>P3133+O3133</f>
        <v>0</v>
      </c>
      <c r="R3133" s="11">
        <v>0</v>
      </c>
      <c r="T3133" s="9">
        <f>0.5*R3133</f>
        <v>0</v>
      </c>
      <c r="U3133" s="9">
        <f>T3133+S3133</f>
        <v>0</v>
      </c>
      <c r="V3133" s="9">
        <f>(Q3133+U3133)/(0.944*1000)</f>
        <v>0</v>
      </c>
    </row>
    <row r="3134" spans="1:22" x14ac:dyDescent="0.3">
      <c r="A3134" s="14">
        <v>3145</v>
      </c>
      <c r="B3134" s="14" t="s">
        <v>267</v>
      </c>
      <c r="C3134" s="14" t="s">
        <v>13510</v>
      </c>
      <c r="D3134" s="14" t="s">
        <v>13504</v>
      </c>
      <c r="E3134" s="14" t="s">
        <v>2</v>
      </c>
      <c r="F3134" s="14">
        <v>6</v>
      </c>
      <c r="G3134" s="14">
        <v>0.8</v>
      </c>
      <c r="H3134" s="15">
        <v>0.49765100000000001</v>
      </c>
      <c r="I3134" s="16" t="s">
        <v>13516</v>
      </c>
      <c r="J3134" s="14"/>
      <c r="K3134" s="13"/>
      <c r="L3134" s="9">
        <f>1.05*0.4</f>
        <v>0.42000000000000004</v>
      </c>
      <c r="M3134" s="11">
        <f>L3134-H3134</f>
        <v>-7.765099999999997E-2</v>
      </c>
      <c r="N3134" s="11">
        <v>0</v>
      </c>
      <c r="P3134" s="9">
        <f>0.5*N3134/1000</f>
        <v>0</v>
      </c>
      <c r="Q3134" s="9">
        <f>P3134+O3134</f>
        <v>0</v>
      </c>
      <c r="R3134" s="11">
        <v>0</v>
      </c>
      <c r="T3134" s="9">
        <f>0.5*R3134</f>
        <v>0</v>
      </c>
      <c r="U3134" s="9">
        <f>T3134+S3134</f>
        <v>0</v>
      </c>
      <c r="V3134" s="9">
        <f>(Q3134+U3134)/(0.944*1000)</f>
        <v>0</v>
      </c>
    </row>
    <row r="3135" spans="1:22" x14ac:dyDescent="0.3">
      <c r="A3135" s="14">
        <v>3146</v>
      </c>
      <c r="B3135" s="14" t="s">
        <v>268</v>
      </c>
      <c r="C3135" s="14" t="s">
        <v>13510</v>
      </c>
      <c r="D3135" s="14" t="s">
        <v>13504</v>
      </c>
      <c r="E3135" s="14" t="s">
        <v>2</v>
      </c>
      <c r="F3135" s="14">
        <v>6</v>
      </c>
      <c r="G3135" s="14">
        <v>0.8</v>
      </c>
      <c r="H3135" s="15">
        <v>0.43383999999999995</v>
      </c>
      <c r="I3135" s="16" t="s">
        <v>13516</v>
      </c>
      <c r="J3135" s="14"/>
      <c r="K3135" s="13"/>
      <c r="L3135" s="9">
        <f>1.05*0.4</f>
        <v>0.42000000000000004</v>
      </c>
      <c r="M3135" s="11">
        <f>L3135-H3135</f>
        <v>-1.3839999999999908E-2</v>
      </c>
      <c r="N3135" s="11">
        <v>0</v>
      </c>
      <c r="P3135" s="9">
        <f>0.5*N3135/1000</f>
        <v>0</v>
      </c>
      <c r="Q3135" s="9">
        <f>P3135+O3135</f>
        <v>0</v>
      </c>
      <c r="R3135" s="11">
        <v>0</v>
      </c>
      <c r="T3135" s="9">
        <f>0.5*R3135</f>
        <v>0</v>
      </c>
      <c r="U3135" s="9">
        <f>T3135+S3135</f>
        <v>0</v>
      </c>
      <c r="V3135" s="9">
        <f>(Q3135+U3135)/(0.944*1000)</f>
        <v>0</v>
      </c>
    </row>
    <row r="3136" spans="1:22" x14ac:dyDescent="0.3">
      <c r="A3136" s="14">
        <v>3147</v>
      </c>
      <c r="B3136" s="14" t="s">
        <v>269</v>
      </c>
      <c r="C3136" s="14" t="s">
        <v>13510</v>
      </c>
      <c r="D3136" s="14" t="s">
        <v>13504</v>
      </c>
      <c r="E3136" s="14" t="s">
        <v>2</v>
      </c>
      <c r="F3136" s="14">
        <v>6</v>
      </c>
      <c r="G3136" s="14">
        <v>1.26</v>
      </c>
      <c r="H3136" s="15">
        <v>0.66090400000000005</v>
      </c>
      <c r="I3136" s="15">
        <f>M3136-V3136</f>
        <v>5.9600000000004094E-4</v>
      </c>
      <c r="J3136" s="14"/>
      <c r="K3136" s="13"/>
      <c r="L3136" s="9">
        <f>1.05*0.63</f>
        <v>0.66150000000000009</v>
      </c>
      <c r="M3136" s="11">
        <f>L3136-H3136</f>
        <v>5.9600000000004094E-4</v>
      </c>
      <c r="N3136" s="11">
        <v>0</v>
      </c>
      <c r="P3136" s="9">
        <f>0.5*N3136/1000</f>
        <v>0</v>
      </c>
      <c r="Q3136" s="9">
        <f>P3136+O3136</f>
        <v>0</v>
      </c>
      <c r="R3136" s="11">
        <v>0</v>
      </c>
      <c r="T3136" s="9">
        <f>0.5*R3136</f>
        <v>0</v>
      </c>
      <c r="U3136" s="9">
        <f>T3136+S3136</f>
        <v>0</v>
      </c>
      <c r="V3136" s="9">
        <f>(Q3136+U3136)/(0.944*1000)</f>
        <v>0</v>
      </c>
    </row>
    <row r="3137" spans="1:22" x14ac:dyDescent="0.3">
      <c r="A3137" s="14">
        <v>3148</v>
      </c>
      <c r="B3137" s="14" t="s">
        <v>270</v>
      </c>
      <c r="C3137" s="14" t="s">
        <v>13510</v>
      </c>
      <c r="D3137" s="14" t="s">
        <v>13504</v>
      </c>
      <c r="E3137" s="14" t="s">
        <v>2</v>
      </c>
      <c r="F3137" s="14">
        <v>6</v>
      </c>
      <c r="G3137" s="14">
        <v>0.8</v>
      </c>
      <c r="H3137" s="15">
        <v>0.44628400000000001</v>
      </c>
      <c r="I3137" s="16" t="s">
        <v>13516</v>
      </c>
      <c r="J3137" s="14"/>
      <c r="K3137" s="13"/>
      <c r="L3137" s="9">
        <f>1.05*0.4</f>
        <v>0.42000000000000004</v>
      </c>
      <c r="M3137" s="11">
        <f>L3137-H3137</f>
        <v>-2.6283999999999974E-2</v>
      </c>
      <c r="N3137" s="11">
        <v>0</v>
      </c>
      <c r="P3137" s="9">
        <f>0.5*N3137/1000</f>
        <v>0</v>
      </c>
      <c r="Q3137" s="9">
        <f>P3137+O3137</f>
        <v>0</v>
      </c>
      <c r="R3137" s="11">
        <v>0</v>
      </c>
      <c r="T3137" s="9">
        <f>0.5*R3137</f>
        <v>0</v>
      </c>
      <c r="U3137" s="9">
        <f>T3137+S3137</f>
        <v>0</v>
      </c>
      <c r="V3137" s="9">
        <f>(Q3137+U3137)/(0.944*1000)</f>
        <v>0</v>
      </c>
    </row>
    <row r="3138" spans="1:22" x14ac:dyDescent="0.3">
      <c r="A3138" s="14">
        <v>3149</v>
      </c>
      <c r="B3138" s="14" t="s">
        <v>271</v>
      </c>
      <c r="C3138" s="14" t="s">
        <v>13510</v>
      </c>
      <c r="D3138" s="14" t="s">
        <v>13504</v>
      </c>
      <c r="E3138" s="14" t="s">
        <v>2</v>
      </c>
      <c r="F3138" s="14">
        <v>6</v>
      </c>
      <c r="G3138" s="14">
        <v>0.8</v>
      </c>
      <c r="H3138" s="15">
        <v>0.44497399999999998</v>
      </c>
      <c r="I3138" s="16" t="s">
        <v>13516</v>
      </c>
      <c r="J3138" s="14"/>
      <c r="K3138" s="13"/>
      <c r="L3138" s="9">
        <f>1.05*0.4</f>
        <v>0.42000000000000004</v>
      </c>
      <c r="M3138" s="11">
        <f>L3138-H3138</f>
        <v>-2.4973999999999941E-2</v>
      </c>
      <c r="N3138" s="11">
        <v>0</v>
      </c>
      <c r="P3138" s="9">
        <f>0.5*N3138/1000</f>
        <v>0</v>
      </c>
      <c r="Q3138" s="9">
        <f>P3138+O3138</f>
        <v>0</v>
      </c>
      <c r="R3138" s="11">
        <v>0</v>
      </c>
      <c r="T3138" s="9">
        <f>0.5*R3138</f>
        <v>0</v>
      </c>
      <c r="U3138" s="9">
        <f>T3138+S3138</f>
        <v>0</v>
      </c>
      <c r="V3138" s="9">
        <f>(Q3138+U3138)/(0.944*1000)</f>
        <v>0</v>
      </c>
    </row>
    <row r="3139" spans="1:22" x14ac:dyDescent="0.3">
      <c r="A3139" s="14">
        <v>3150</v>
      </c>
      <c r="B3139" s="14" t="s">
        <v>272</v>
      </c>
      <c r="C3139" s="14" t="s">
        <v>13510</v>
      </c>
      <c r="D3139" s="14" t="s">
        <v>13504</v>
      </c>
      <c r="E3139" s="14" t="s">
        <v>2</v>
      </c>
      <c r="F3139" s="14">
        <v>6</v>
      </c>
      <c r="G3139" s="14">
        <v>0.8</v>
      </c>
      <c r="H3139" s="15">
        <v>0.43304999999999999</v>
      </c>
      <c r="I3139" s="16" t="s">
        <v>13516</v>
      </c>
      <c r="J3139" s="14"/>
      <c r="K3139" s="13"/>
      <c r="L3139" s="9">
        <f>1.05*0.4</f>
        <v>0.42000000000000004</v>
      </c>
      <c r="M3139" s="11">
        <f>L3139-H3139</f>
        <v>-1.3049999999999951E-2</v>
      </c>
      <c r="N3139" s="11">
        <v>0</v>
      </c>
      <c r="P3139" s="9">
        <f>0.5*N3139/1000</f>
        <v>0</v>
      </c>
      <c r="Q3139" s="9">
        <f>P3139+O3139</f>
        <v>0</v>
      </c>
      <c r="R3139" s="11">
        <v>0</v>
      </c>
      <c r="T3139" s="9">
        <f>0.5*R3139</f>
        <v>0</v>
      </c>
      <c r="U3139" s="9">
        <f>T3139+S3139</f>
        <v>0</v>
      </c>
      <c r="V3139" s="9">
        <f>(Q3139+U3139)/(0.944*1000)</f>
        <v>0</v>
      </c>
    </row>
    <row r="3140" spans="1:22" x14ac:dyDescent="0.3">
      <c r="A3140" s="14">
        <v>3151</v>
      </c>
      <c r="B3140" s="14" t="s">
        <v>273</v>
      </c>
      <c r="C3140" s="14" t="s">
        <v>13510</v>
      </c>
      <c r="D3140" s="14" t="s">
        <v>13504</v>
      </c>
      <c r="E3140" s="14" t="s">
        <v>2</v>
      </c>
      <c r="F3140" s="14">
        <v>6</v>
      </c>
      <c r="G3140" s="14">
        <v>1.26</v>
      </c>
      <c r="H3140" s="15">
        <v>0.70320300000000002</v>
      </c>
      <c r="I3140" s="16" t="s">
        <v>13516</v>
      </c>
      <c r="J3140" s="14"/>
      <c r="K3140" s="13"/>
      <c r="L3140" s="9">
        <f>1.05*0.63</f>
        <v>0.66150000000000009</v>
      </c>
      <c r="M3140" s="11">
        <f>L3140-H3140</f>
        <v>-4.1702999999999935E-2</v>
      </c>
      <c r="N3140" s="11">
        <v>0</v>
      </c>
      <c r="P3140" s="9">
        <f>0.5*N3140/1000</f>
        <v>0</v>
      </c>
      <c r="Q3140" s="9">
        <f>P3140+O3140</f>
        <v>0</v>
      </c>
      <c r="R3140" s="11">
        <v>0</v>
      </c>
      <c r="T3140" s="9">
        <f>0.5*R3140</f>
        <v>0</v>
      </c>
      <c r="U3140" s="9">
        <f>T3140+S3140</f>
        <v>0</v>
      </c>
      <c r="V3140" s="9">
        <f>(Q3140+U3140)/(0.944*1000)</f>
        <v>0</v>
      </c>
    </row>
    <row r="3141" spans="1:22" x14ac:dyDescent="0.3">
      <c r="A3141" s="14">
        <v>3152</v>
      </c>
      <c r="B3141" s="14" t="s">
        <v>274</v>
      </c>
      <c r="C3141" s="14" t="s">
        <v>13510</v>
      </c>
      <c r="D3141" s="14" t="s">
        <v>13504</v>
      </c>
      <c r="E3141" s="14" t="s">
        <v>2</v>
      </c>
      <c r="F3141" s="14">
        <v>6</v>
      </c>
      <c r="G3141" s="14">
        <v>1.03</v>
      </c>
      <c r="H3141" s="15">
        <v>0.51153899999999997</v>
      </c>
      <c r="I3141" s="16" t="s">
        <v>13516</v>
      </c>
      <c r="J3141" s="14"/>
      <c r="K3141" s="13"/>
      <c r="L3141" s="9">
        <f>1.05*0.4</f>
        <v>0.42000000000000004</v>
      </c>
      <c r="M3141" s="11">
        <f>L3141-H3141</f>
        <v>-9.1538999999999926E-2</v>
      </c>
      <c r="N3141" s="11">
        <v>0</v>
      </c>
      <c r="P3141" s="9">
        <f>0.5*N3141/1000</f>
        <v>0</v>
      </c>
      <c r="Q3141" s="9">
        <f>P3141+O3141</f>
        <v>0</v>
      </c>
      <c r="R3141" s="11">
        <v>0</v>
      </c>
      <c r="T3141" s="9">
        <f>0.5*R3141</f>
        <v>0</v>
      </c>
      <c r="U3141" s="9">
        <f>T3141+S3141</f>
        <v>0</v>
      </c>
      <c r="V3141" s="9">
        <f>(Q3141+U3141)/(0.944*1000)</f>
        <v>0</v>
      </c>
    </row>
    <row r="3142" spans="1:22" x14ac:dyDescent="0.3">
      <c r="A3142" s="14">
        <v>3153</v>
      </c>
      <c r="B3142" s="14" t="s">
        <v>275</v>
      </c>
      <c r="C3142" s="14" t="s">
        <v>13510</v>
      </c>
      <c r="D3142" s="14" t="s">
        <v>13504</v>
      </c>
      <c r="E3142" s="14" t="s">
        <v>2</v>
      </c>
      <c r="F3142" s="14">
        <v>6</v>
      </c>
      <c r="G3142" s="14">
        <v>0.8</v>
      </c>
      <c r="H3142" s="15">
        <v>0.45695999999999998</v>
      </c>
      <c r="I3142" s="16" t="s">
        <v>13516</v>
      </c>
      <c r="J3142" s="14"/>
      <c r="K3142" s="13"/>
      <c r="L3142" s="9">
        <f>1.05*0.4</f>
        <v>0.42000000000000004</v>
      </c>
      <c r="M3142" s="11">
        <f>L3142-H3142</f>
        <v>-3.6959999999999937E-2</v>
      </c>
      <c r="N3142" s="11">
        <v>0</v>
      </c>
      <c r="P3142" s="9">
        <f>0.5*N3142/1000</f>
        <v>0</v>
      </c>
      <c r="Q3142" s="9">
        <f>P3142+O3142</f>
        <v>0</v>
      </c>
      <c r="R3142" s="11">
        <v>0</v>
      </c>
      <c r="T3142" s="9">
        <f>0.5*R3142</f>
        <v>0</v>
      </c>
      <c r="U3142" s="9">
        <f>T3142+S3142</f>
        <v>0</v>
      </c>
      <c r="V3142" s="9">
        <f>(Q3142+U3142)/(0.944*1000)</f>
        <v>0</v>
      </c>
    </row>
    <row r="3143" spans="1:22" x14ac:dyDescent="0.3">
      <c r="A3143" s="14">
        <v>3154</v>
      </c>
      <c r="B3143" s="14" t="s">
        <v>276</v>
      </c>
      <c r="C3143" s="14" t="s">
        <v>13510</v>
      </c>
      <c r="D3143" s="14" t="s">
        <v>13504</v>
      </c>
      <c r="E3143" s="14" t="s">
        <v>2</v>
      </c>
      <c r="F3143" s="14">
        <v>6</v>
      </c>
      <c r="G3143" s="14">
        <v>2</v>
      </c>
      <c r="H3143" s="15">
        <v>0.82799999999999996</v>
      </c>
      <c r="I3143" s="15">
        <f>M3143-V3143</f>
        <v>0.22200000000000009</v>
      </c>
      <c r="J3143" s="14"/>
      <c r="K3143" s="13"/>
      <c r="L3143" s="9">
        <f>G3143/2*1.05</f>
        <v>1.05</v>
      </c>
      <c r="M3143" s="11">
        <f>L3143-H3143</f>
        <v>0.22200000000000009</v>
      </c>
      <c r="N3143" s="11">
        <v>0</v>
      </c>
      <c r="P3143" s="9">
        <f>0.5*N3143/1000</f>
        <v>0</v>
      </c>
      <c r="Q3143" s="9">
        <f>P3143+O3143</f>
        <v>0</v>
      </c>
      <c r="R3143" s="11">
        <v>0</v>
      </c>
      <c r="T3143" s="9">
        <f>0.5*R3143</f>
        <v>0</v>
      </c>
      <c r="U3143" s="9">
        <f>T3143+S3143</f>
        <v>0</v>
      </c>
      <c r="V3143" s="9">
        <f>(Q3143+U3143)/(0.944*1000)</f>
        <v>0</v>
      </c>
    </row>
    <row r="3144" spans="1:22" x14ac:dyDescent="0.3">
      <c r="A3144" s="14">
        <v>3155</v>
      </c>
      <c r="B3144" s="14" t="s">
        <v>277</v>
      </c>
      <c r="C3144" s="14" t="s">
        <v>13510</v>
      </c>
      <c r="D3144" s="14" t="s">
        <v>13504</v>
      </c>
      <c r="E3144" s="14" t="s">
        <v>2</v>
      </c>
      <c r="F3144" s="14">
        <v>6</v>
      </c>
      <c r="G3144" s="14">
        <v>0.8</v>
      </c>
      <c r="H3144" s="15">
        <v>0.36599999999999999</v>
      </c>
      <c r="I3144" s="15">
        <f>M3144-V3144</f>
        <v>3.1186440677966609E-3</v>
      </c>
      <c r="J3144" s="14"/>
      <c r="K3144" s="13"/>
      <c r="L3144" s="9">
        <f>1.05*0.4</f>
        <v>0.42000000000000004</v>
      </c>
      <c r="M3144" s="11">
        <f>L3144-H3144</f>
        <v>5.4000000000000048E-2</v>
      </c>
      <c r="N3144" s="11">
        <v>0</v>
      </c>
      <c r="P3144" s="9">
        <f>0.5*N3144/1000</f>
        <v>0</v>
      </c>
      <c r="Q3144" s="9">
        <f>P3144+O3144</f>
        <v>0</v>
      </c>
      <c r="R3144" s="11">
        <v>64</v>
      </c>
      <c r="S3144" s="9">
        <f>0.75*R3144</f>
        <v>48</v>
      </c>
      <c r="T3144" s="9">
        <f>0.5*R3144/1000</f>
        <v>3.2000000000000001E-2</v>
      </c>
      <c r="U3144" s="9">
        <f>T3144+S3144</f>
        <v>48.031999999999996</v>
      </c>
      <c r="V3144" s="9">
        <f>(Q3144+U3144)/(0.944*1000)</f>
        <v>5.0881355932203387E-2</v>
      </c>
    </row>
    <row r="3145" spans="1:22" x14ac:dyDescent="0.3">
      <c r="A3145" s="14">
        <v>3156</v>
      </c>
      <c r="B3145" s="14" t="s">
        <v>278</v>
      </c>
      <c r="C3145" s="14" t="s">
        <v>13510</v>
      </c>
      <c r="D3145" s="14" t="s">
        <v>13504</v>
      </c>
      <c r="E3145" s="14" t="s">
        <v>2</v>
      </c>
      <c r="F3145" s="14">
        <v>6</v>
      </c>
      <c r="G3145" s="14">
        <v>0.8</v>
      </c>
      <c r="H3145" s="15">
        <v>0.49086199999999997</v>
      </c>
      <c r="I3145" s="16" t="s">
        <v>13516</v>
      </c>
      <c r="J3145" s="14"/>
      <c r="K3145" s="13"/>
      <c r="L3145" s="9">
        <f>1.05*0.4</f>
        <v>0.42000000000000004</v>
      </c>
      <c r="M3145" s="11">
        <f>L3145-H3145</f>
        <v>-7.0861999999999925E-2</v>
      </c>
      <c r="N3145" s="11">
        <v>0</v>
      </c>
      <c r="P3145" s="9">
        <f>0.5*N3145/1000</f>
        <v>0</v>
      </c>
      <c r="Q3145" s="9">
        <f>P3145+O3145</f>
        <v>0</v>
      </c>
      <c r="R3145" s="11">
        <v>0</v>
      </c>
      <c r="T3145" s="9">
        <f>0.5*R3145</f>
        <v>0</v>
      </c>
      <c r="U3145" s="9">
        <f>T3145+S3145</f>
        <v>0</v>
      </c>
      <c r="V3145" s="9">
        <f>(Q3145+U3145)/(0.944*1000)</f>
        <v>0</v>
      </c>
    </row>
    <row r="3146" spans="1:22" x14ac:dyDescent="0.3">
      <c r="A3146" s="14">
        <v>3157</v>
      </c>
      <c r="B3146" s="14" t="s">
        <v>279</v>
      </c>
      <c r="C3146" s="14" t="s">
        <v>13510</v>
      </c>
      <c r="D3146" s="14" t="s">
        <v>13504</v>
      </c>
      <c r="E3146" s="14" t="s">
        <v>2</v>
      </c>
      <c r="F3146" s="14">
        <v>6</v>
      </c>
      <c r="G3146" s="14">
        <v>0.5</v>
      </c>
      <c r="H3146" s="15">
        <v>0.38975500000000002</v>
      </c>
      <c r="I3146" s="16" t="s">
        <v>13516</v>
      </c>
      <c r="J3146" s="14"/>
      <c r="K3146" s="13"/>
      <c r="L3146" s="9">
        <f>G3146/2*1.05</f>
        <v>0.26250000000000001</v>
      </c>
      <c r="M3146" s="11">
        <f>L3146-H3146</f>
        <v>-0.12725500000000001</v>
      </c>
      <c r="N3146" s="11">
        <v>0</v>
      </c>
      <c r="P3146" s="9">
        <f>0.5*N3146/1000</f>
        <v>0</v>
      </c>
      <c r="Q3146" s="9">
        <f>P3146+O3146</f>
        <v>0</v>
      </c>
      <c r="R3146" s="11">
        <v>0</v>
      </c>
      <c r="T3146" s="9">
        <f>0.5*R3146</f>
        <v>0</v>
      </c>
      <c r="U3146" s="9">
        <f>T3146+S3146</f>
        <v>0</v>
      </c>
      <c r="V3146" s="9">
        <f>(Q3146+U3146)/(0.944*1000)</f>
        <v>0</v>
      </c>
    </row>
    <row r="3147" spans="1:22" x14ac:dyDescent="0.3">
      <c r="A3147" s="14">
        <v>3158</v>
      </c>
      <c r="B3147" s="14" t="s">
        <v>280</v>
      </c>
      <c r="C3147" s="14" t="s">
        <v>13510</v>
      </c>
      <c r="D3147" s="14" t="s">
        <v>13504</v>
      </c>
      <c r="E3147" s="14" t="s">
        <v>2</v>
      </c>
      <c r="F3147" s="14">
        <v>6</v>
      </c>
      <c r="G3147" s="14">
        <v>0.5</v>
      </c>
      <c r="H3147" s="15">
        <v>0.30360253932584269</v>
      </c>
      <c r="I3147" s="16" t="s">
        <v>13516</v>
      </c>
      <c r="J3147" s="14"/>
      <c r="K3147" s="13"/>
      <c r="L3147" s="9">
        <f>G3147/2*1.05</f>
        <v>0.26250000000000001</v>
      </c>
      <c r="M3147" s="11">
        <f>L3147-H3147</f>
        <v>-4.110253932584268E-2</v>
      </c>
      <c r="N3147" s="11">
        <v>0</v>
      </c>
      <c r="P3147" s="9">
        <f>0.5*N3147/1000</f>
        <v>0</v>
      </c>
      <c r="Q3147" s="9">
        <f>P3147+O3147</f>
        <v>0</v>
      </c>
      <c r="R3147" s="11">
        <v>0</v>
      </c>
      <c r="T3147" s="9">
        <f>0.5*R3147</f>
        <v>0</v>
      </c>
      <c r="U3147" s="9">
        <f>T3147+S3147</f>
        <v>0</v>
      </c>
      <c r="V3147" s="9">
        <f>(Q3147+U3147)/(0.944*1000)</f>
        <v>0</v>
      </c>
    </row>
    <row r="3148" spans="1:22" x14ac:dyDescent="0.3">
      <c r="A3148" s="14">
        <v>3159</v>
      </c>
      <c r="B3148" s="14" t="s">
        <v>281</v>
      </c>
      <c r="C3148" s="14" t="s">
        <v>13510</v>
      </c>
      <c r="D3148" s="14" t="s">
        <v>13504</v>
      </c>
      <c r="E3148" s="14" t="s">
        <v>2</v>
      </c>
      <c r="F3148" s="14">
        <v>6</v>
      </c>
      <c r="G3148" s="14">
        <v>1.26</v>
      </c>
      <c r="H3148" s="15">
        <v>0.75078800000000001</v>
      </c>
      <c r="I3148" s="16" t="s">
        <v>13516</v>
      </c>
      <c r="J3148" s="14"/>
      <c r="K3148" s="13"/>
      <c r="L3148" s="9">
        <f>1.05*0.63</f>
        <v>0.66150000000000009</v>
      </c>
      <c r="M3148" s="11">
        <f>L3148-H3148</f>
        <v>-8.9287999999999923E-2</v>
      </c>
      <c r="N3148" s="11">
        <v>0</v>
      </c>
      <c r="P3148" s="9">
        <f>0.5*N3148/1000</f>
        <v>0</v>
      </c>
      <c r="Q3148" s="9">
        <f>P3148+O3148</f>
        <v>0</v>
      </c>
      <c r="R3148" s="11">
        <v>0</v>
      </c>
      <c r="T3148" s="9">
        <f>0.5*R3148</f>
        <v>0</v>
      </c>
      <c r="U3148" s="9">
        <f>T3148+S3148</f>
        <v>0</v>
      </c>
      <c r="V3148" s="9">
        <f>(Q3148+U3148)/(0.944*1000)</f>
        <v>0</v>
      </c>
    </row>
    <row r="3149" spans="1:22" x14ac:dyDescent="0.3">
      <c r="A3149" s="14">
        <v>3160</v>
      </c>
      <c r="B3149" s="14" t="s">
        <v>282</v>
      </c>
      <c r="C3149" s="14" t="s">
        <v>13510</v>
      </c>
      <c r="D3149" s="14" t="s">
        <v>13504</v>
      </c>
      <c r="E3149" s="14" t="s">
        <v>2</v>
      </c>
      <c r="F3149" s="14">
        <v>6</v>
      </c>
      <c r="G3149" s="14">
        <v>1.26</v>
      </c>
      <c r="H3149" s="15">
        <v>0.75293399999999999</v>
      </c>
      <c r="I3149" s="16" t="s">
        <v>13516</v>
      </c>
      <c r="J3149" s="14"/>
      <c r="K3149" s="13"/>
      <c r="L3149" s="9">
        <f>1.05*0.63</f>
        <v>0.66150000000000009</v>
      </c>
      <c r="M3149" s="11">
        <f>L3149-H3149</f>
        <v>-9.1433999999999904E-2</v>
      </c>
      <c r="N3149" s="11">
        <v>0</v>
      </c>
      <c r="P3149" s="9">
        <f>0.5*N3149/1000</f>
        <v>0</v>
      </c>
      <c r="Q3149" s="9">
        <f>P3149+O3149</f>
        <v>0</v>
      </c>
      <c r="R3149" s="11">
        <v>0</v>
      </c>
      <c r="T3149" s="9">
        <f>0.5*R3149</f>
        <v>0</v>
      </c>
      <c r="U3149" s="9">
        <f>T3149+S3149</f>
        <v>0</v>
      </c>
      <c r="V3149" s="9">
        <f>(Q3149+U3149)/(0.944*1000)</f>
        <v>0</v>
      </c>
    </row>
    <row r="3150" spans="1:22" x14ac:dyDescent="0.3">
      <c r="A3150" s="14">
        <v>3161</v>
      </c>
      <c r="B3150" s="14" t="s">
        <v>283</v>
      </c>
      <c r="C3150" s="14" t="s">
        <v>13510</v>
      </c>
      <c r="D3150" s="14" t="s">
        <v>13504</v>
      </c>
      <c r="E3150" s="14" t="s">
        <v>2</v>
      </c>
      <c r="F3150" s="14">
        <v>6</v>
      </c>
      <c r="G3150" s="14">
        <v>0.48</v>
      </c>
      <c r="H3150" s="15">
        <v>0.13</v>
      </c>
      <c r="I3150" s="15">
        <f>M3150-V3150</f>
        <v>3.8000000000000006E-2</v>
      </c>
      <c r="J3150" s="14"/>
      <c r="K3150" s="13"/>
      <c r="L3150" s="9">
        <f>1.05*0.16</f>
        <v>0.16800000000000001</v>
      </c>
      <c r="M3150" s="11">
        <f>L3150-H3150</f>
        <v>3.8000000000000006E-2</v>
      </c>
      <c r="N3150" s="11">
        <v>0</v>
      </c>
      <c r="P3150" s="9">
        <f>0.5*N3150/1000</f>
        <v>0</v>
      </c>
      <c r="Q3150" s="9">
        <f>P3150+O3150</f>
        <v>0</v>
      </c>
      <c r="R3150" s="11">
        <v>0</v>
      </c>
      <c r="T3150" s="9">
        <f>0.5*R3150</f>
        <v>0</v>
      </c>
      <c r="U3150" s="9">
        <f>T3150+S3150</f>
        <v>0</v>
      </c>
      <c r="V3150" s="9">
        <f>(Q3150+U3150)/(0.944*1000)</f>
        <v>0</v>
      </c>
    </row>
    <row r="3151" spans="1:22" x14ac:dyDescent="0.3">
      <c r="A3151" s="14">
        <v>3162</v>
      </c>
      <c r="B3151" s="14" t="s">
        <v>284</v>
      </c>
      <c r="C3151" s="14" t="s">
        <v>13510</v>
      </c>
      <c r="D3151" s="14" t="s">
        <v>13504</v>
      </c>
      <c r="E3151" s="14" t="s">
        <v>2</v>
      </c>
      <c r="F3151" s="14">
        <v>6</v>
      </c>
      <c r="G3151" s="14">
        <v>0.8</v>
      </c>
      <c r="H3151" s="15">
        <v>0.45053899999999997</v>
      </c>
      <c r="I3151" s="16" t="s">
        <v>13516</v>
      </c>
      <c r="J3151" s="14"/>
      <c r="K3151" s="13"/>
      <c r="L3151" s="9">
        <f>1.05*0.4</f>
        <v>0.42000000000000004</v>
      </c>
      <c r="M3151" s="11">
        <f>L3151-H3151</f>
        <v>-3.0538999999999927E-2</v>
      </c>
      <c r="N3151" s="11">
        <v>0</v>
      </c>
      <c r="P3151" s="9">
        <f>0.5*N3151/1000</f>
        <v>0</v>
      </c>
      <c r="Q3151" s="9">
        <f>P3151+O3151</f>
        <v>0</v>
      </c>
      <c r="R3151" s="11">
        <v>0</v>
      </c>
      <c r="T3151" s="9">
        <f>0.5*R3151</f>
        <v>0</v>
      </c>
      <c r="U3151" s="9">
        <f>T3151+S3151</f>
        <v>0</v>
      </c>
      <c r="V3151" s="9">
        <f>(Q3151+U3151)/(0.944*1000)</f>
        <v>0</v>
      </c>
    </row>
    <row r="3152" spans="1:22" x14ac:dyDescent="0.3">
      <c r="A3152" s="14">
        <v>3163</v>
      </c>
      <c r="B3152" s="14" t="s">
        <v>285</v>
      </c>
      <c r="C3152" s="14" t="s">
        <v>13510</v>
      </c>
      <c r="D3152" s="14" t="s">
        <v>13504</v>
      </c>
      <c r="E3152" s="14" t="s">
        <v>2</v>
      </c>
      <c r="F3152" s="14">
        <v>6</v>
      </c>
      <c r="G3152" s="14">
        <v>0.4</v>
      </c>
      <c r="H3152" s="15">
        <v>0.2621</v>
      </c>
      <c r="I3152" s="15">
        <f>M3152-V3152</f>
        <v>0.15790000000000004</v>
      </c>
      <c r="J3152" s="14"/>
      <c r="K3152" s="13"/>
      <c r="L3152" s="9">
        <f>G3152*1.05</f>
        <v>0.42000000000000004</v>
      </c>
      <c r="M3152" s="11">
        <f>L3152-H3152</f>
        <v>0.15790000000000004</v>
      </c>
      <c r="N3152" s="11">
        <v>0</v>
      </c>
      <c r="P3152" s="9">
        <f>0.5*N3152/1000</f>
        <v>0</v>
      </c>
      <c r="Q3152" s="9">
        <f>P3152+O3152</f>
        <v>0</v>
      </c>
      <c r="R3152" s="11">
        <v>0</v>
      </c>
      <c r="T3152" s="9">
        <f>0.5*R3152</f>
        <v>0</v>
      </c>
      <c r="U3152" s="9">
        <f>T3152+S3152</f>
        <v>0</v>
      </c>
      <c r="V3152" s="9">
        <f>(Q3152+U3152)/(0.944*1000)</f>
        <v>0</v>
      </c>
    </row>
    <row r="3153" spans="1:22" x14ac:dyDescent="0.3">
      <c r="A3153" s="14">
        <v>3164</v>
      </c>
      <c r="B3153" s="14" t="s">
        <v>286</v>
      </c>
      <c r="C3153" s="14" t="s">
        <v>13510</v>
      </c>
      <c r="D3153" s="14" t="s">
        <v>13504</v>
      </c>
      <c r="E3153" s="14" t="s">
        <v>2</v>
      </c>
      <c r="F3153" s="14">
        <v>6</v>
      </c>
      <c r="G3153" s="14">
        <v>1.26</v>
      </c>
      <c r="H3153" s="15">
        <v>0.72292899999999993</v>
      </c>
      <c r="I3153" s="16" t="s">
        <v>13516</v>
      </c>
      <c r="J3153" s="14"/>
      <c r="K3153" s="13"/>
      <c r="L3153" s="9">
        <f>1.05*0.63</f>
        <v>0.66150000000000009</v>
      </c>
      <c r="M3153" s="11">
        <f>L3153-H3153</f>
        <v>-6.1428999999999845E-2</v>
      </c>
      <c r="N3153" s="11">
        <v>0</v>
      </c>
      <c r="O3153" s="9">
        <f>0.75*N3153/1000</f>
        <v>0</v>
      </c>
      <c r="P3153" s="9">
        <f>0.5*N3153/1000</f>
        <v>0</v>
      </c>
      <c r="Q3153" s="9">
        <f>P3153+O3153</f>
        <v>0</v>
      </c>
      <c r="R3153" s="11">
        <v>0</v>
      </c>
      <c r="T3153" s="9">
        <f>0.5*R3153</f>
        <v>0</v>
      </c>
      <c r="U3153" s="9">
        <f>T3153+S3153</f>
        <v>0</v>
      </c>
      <c r="V3153" s="9">
        <f>(Q3153+U3153)/(0.944*1000)</f>
        <v>0</v>
      </c>
    </row>
    <row r="3154" spans="1:22" x14ac:dyDescent="0.3">
      <c r="A3154" s="14">
        <v>3165</v>
      </c>
      <c r="B3154" s="14" t="s">
        <v>287</v>
      </c>
      <c r="C3154" s="14" t="s">
        <v>13510</v>
      </c>
      <c r="D3154" s="14" t="s">
        <v>13504</v>
      </c>
      <c r="E3154" s="14" t="s">
        <v>2</v>
      </c>
      <c r="F3154" s="14">
        <v>6</v>
      </c>
      <c r="G3154" s="14">
        <v>1.26</v>
      </c>
      <c r="H3154" s="15">
        <v>0.67522500000000008</v>
      </c>
      <c r="I3154" s="16" t="s">
        <v>13516</v>
      </c>
      <c r="J3154" s="14"/>
      <c r="K3154" s="13"/>
      <c r="L3154" s="9">
        <f>1.05*0.63</f>
        <v>0.66150000000000009</v>
      </c>
      <c r="M3154" s="11">
        <f>L3154-H3154</f>
        <v>-1.3724999999999987E-2</v>
      </c>
      <c r="N3154" s="11">
        <v>0</v>
      </c>
      <c r="P3154" s="9">
        <f>0.5*N3154/1000</f>
        <v>0</v>
      </c>
      <c r="Q3154" s="9">
        <f>P3154+O3154</f>
        <v>0</v>
      </c>
      <c r="R3154" s="11">
        <v>0</v>
      </c>
      <c r="T3154" s="9">
        <f>0.5*R3154</f>
        <v>0</v>
      </c>
      <c r="U3154" s="9">
        <f>T3154+S3154</f>
        <v>0</v>
      </c>
      <c r="V3154" s="9">
        <f>(Q3154+U3154)/(0.944*1000)</f>
        <v>0</v>
      </c>
    </row>
    <row r="3155" spans="1:22" x14ac:dyDescent="0.3">
      <c r="A3155" s="14">
        <v>3166</v>
      </c>
      <c r="B3155" s="14" t="s">
        <v>288</v>
      </c>
      <c r="C3155" s="14" t="s">
        <v>13510</v>
      </c>
      <c r="D3155" s="14" t="s">
        <v>13504</v>
      </c>
      <c r="E3155" s="14" t="s">
        <v>2</v>
      </c>
      <c r="F3155" s="14">
        <v>6</v>
      </c>
      <c r="G3155" s="14">
        <v>0.8</v>
      </c>
      <c r="H3155" s="15">
        <v>0.65200000000000002</v>
      </c>
      <c r="I3155" s="16" t="s">
        <v>13516</v>
      </c>
      <c r="J3155" s="14"/>
      <c r="K3155" s="13"/>
      <c r="L3155" s="9">
        <f>1.05*0.4</f>
        <v>0.42000000000000004</v>
      </c>
      <c r="M3155" s="11">
        <f>L3155-H3155</f>
        <v>-0.23199999999999998</v>
      </c>
      <c r="N3155" s="11">
        <v>0</v>
      </c>
      <c r="P3155" s="9">
        <f>0.5*N3155/1000</f>
        <v>0</v>
      </c>
      <c r="Q3155" s="9">
        <f>P3155+O3155</f>
        <v>0</v>
      </c>
      <c r="R3155" s="11">
        <v>0</v>
      </c>
      <c r="S3155" s="9">
        <f>0.75*R3155/1000</f>
        <v>0</v>
      </c>
      <c r="T3155" s="9">
        <f>0.5*R3155</f>
        <v>0</v>
      </c>
      <c r="U3155" s="9">
        <f>T3155+S3155</f>
        <v>0</v>
      </c>
      <c r="V3155" s="9">
        <f>(Q3155+U3155)/(0.944*1000)</f>
        <v>0</v>
      </c>
    </row>
    <row r="3156" spans="1:22" x14ac:dyDescent="0.3">
      <c r="A3156" s="14">
        <v>3167</v>
      </c>
      <c r="B3156" s="14" t="s">
        <v>289</v>
      </c>
      <c r="C3156" s="14" t="s">
        <v>13510</v>
      </c>
      <c r="D3156" s="14" t="s">
        <v>13504</v>
      </c>
      <c r="E3156" s="14" t="s">
        <v>2</v>
      </c>
      <c r="F3156" s="14">
        <v>6</v>
      </c>
      <c r="G3156" s="14">
        <v>2</v>
      </c>
      <c r="H3156" s="15">
        <v>0.51</v>
      </c>
      <c r="I3156" s="15">
        <f>M3156-V3156</f>
        <v>0.54</v>
      </c>
      <c r="J3156" s="14"/>
      <c r="K3156" s="13"/>
      <c r="L3156" s="9">
        <f>G3156/2*1.05</f>
        <v>1.05</v>
      </c>
      <c r="M3156" s="11">
        <f>L3156-H3156</f>
        <v>0.54</v>
      </c>
      <c r="N3156" s="11">
        <v>0</v>
      </c>
      <c r="P3156" s="9">
        <f>0.5*N3156/1000</f>
        <v>0</v>
      </c>
      <c r="Q3156" s="9">
        <f>P3156+O3156</f>
        <v>0</v>
      </c>
      <c r="R3156" s="11">
        <v>0</v>
      </c>
      <c r="T3156" s="9">
        <f>0.5*R3156</f>
        <v>0</v>
      </c>
      <c r="U3156" s="9">
        <f>T3156+S3156</f>
        <v>0</v>
      </c>
      <c r="V3156" s="9">
        <f>(Q3156+U3156)/(0.944*1000)</f>
        <v>0</v>
      </c>
    </row>
    <row r="3157" spans="1:22" x14ac:dyDescent="0.3">
      <c r="A3157" s="14">
        <v>3168</v>
      </c>
      <c r="B3157" s="14" t="s">
        <v>290</v>
      </c>
      <c r="C3157" s="14" t="s">
        <v>13510</v>
      </c>
      <c r="D3157" s="14" t="s">
        <v>13504</v>
      </c>
      <c r="E3157" s="14" t="s">
        <v>2</v>
      </c>
      <c r="F3157" s="14">
        <v>6</v>
      </c>
      <c r="G3157" s="14">
        <v>0.8</v>
      </c>
      <c r="H3157" s="15">
        <v>0.51644000000000001</v>
      </c>
      <c r="I3157" s="16" t="s">
        <v>13516</v>
      </c>
      <c r="J3157" s="14"/>
      <c r="K3157" s="13"/>
      <c r="L3157" s="9">
        <f>1.05*0.4</f>
        <v>0.42000000000000004</v>
      </c>
      <c r="M3157" s="11">
        <f>L3157-H3157</f>
        <v>-9.643999999999997E-2</v>
      </c>
      <c r="N3157" s="11">
        <v>0</v>
      </c>
      <c r="P3157" s="9">
        <f>0.5*N3157/1000</f>
        <v>0</v>
      </c>
      <c r="Q3157" s="9">
        <f>P3157+O3157</f>
        <v>0</v>
      </c>
      <c r="R3157" s="11">
        <v>0</v>
      </c>
      <c r="T3157" s="9">
        <f>0.5*R3157</f>
        <v>0</v>
      </c>
      <c r="U3157" s="9">
        <f>T3157+S3157</f>
        <v>0</v>
      </c>
      <c r="V3157" s="9">
        <f>(Q3157+U3157)/(0.944*1000)</f>
        <v>0</v>
      </c>
    </row>
    <row r="3158" spans="1:22" x14ac:dyDescent="0.3">
      <c r="A3158" s="14">
        <v>3169</v>
      </c>
      <c r="B3158" s="14" t="s">
        <v>291</v>
      </c>
      <c r="C3158" s="14" t="s">
        <v>13510</v>
      </c>
      <c r="D3158" s="14" t="s">
        <v>13504</v>
      </c>
      <c r="E3158" s="14" t="s">
        <v>2</v>
      </c>
      <c r="F3158" s="14">
        <v>6</v>
      </c>
      <c r="G3158" s="14">
        <v>0.71499999999999997</v>
      </c>
      <c r="H3158" s="15">
        <v>0.36805500000000002</v>
      </c>
      <c r="I3158" s="16" t="s">
        <v>13516</v>
      </c>
      <c r="J3158" s="14"/>
      <c r="K3158" s="13"/>
      <c r="L3158" s="9">
        <f>1.05*0.315</f>
        <v>0.33075000000000004</v>
      </c>
      <c r="M3158" s="11">
        <f>L3158-H3158</f>
        <v>-3.7304999999999977E-2</v>
      </c>
      <c r="N3158" s="11">
        <v>0</v>
      </c>
      <c r="P3158" s="9">
        <f>0.5*N3158/1000</f>
        <v>0</v>
      </c>
      <c r="Q3158" s="9">
        <f>P3158+O3158</f>
        <v>0</v>
      </c>
      <c r="R3158" s="11">
        <v>0</v>
      </c>
      <c r="T3158" s="9">
        <f>0.5*R3158</f>
        <v>0</v>
      </c>
      <c r="U3158" s="9">
        <f>T3158+S3158</f>
        <v>0</v>
      </c>
      <c r="V3158" s="9">
        <f>(Q3158+U3158)/(0.944*1000)</f>
        <v>0</v>
      </c>
    </row>
    <row r="3159" spans="1:22" x14ac:dyDescent="0.3">
      <c r="A3159" s="14">
        <v>3170</v>
      </c>
      <c r="B3159" s="14" t="s">
        <v>292</v>
      </c>
      <c r="C3159" s="14" t="s">
        <v>13510</v>
      </c>
      <c r="D3159" s="14" t="s">
        <v>13504</v>
      </c>
      <c r="E3159" s="14" t="s">
        <v>2</v>
      </c>
      <c r="F3159" s="14">
        <v>6</v>
      </c>
      <c r="G3159" s="14">
        <v>1.26</v>
      </c>
      <c r="H3159" s="15">
        <v>0.78602400000000006</v>
      </c>
      <c r="I3159" s="16" t="s">
        <v>13516</v>
      </c>
      <c r="J3159" s="14"/>
      <c r="K3159" s="13"/>
      <c r="L3159" s="9">
        <f>1.05*0.63</f>
        <v>0.66150000000000009</v>
      </c>
      <c r="M3159" s="11">
        <f>L3159-H3159</f>
        <v>-0.12452399999999997</v>
      </c>
      <c r="N3159" s="11">
        <v>0</v>
      </c>
      <c r="P3159" s="9">
        <f>0.5*N3159/1000</f>
        <v>0</v>
      </c>
      <c r="Q3159" s="9">
        <f>P3159+O3159</f>
        <v>0</v>
      </c>
      <c r="R3159" s="11">
        <v>0</v>
      </c>
      <c r="T3159" s="9">
        <f>0.5*R3159</f>
        <v>0</v>
      </c>
      <c r="U3159" s="9">
        <f>T3159+S3159</f>
        <v>0</v>
      </c>
      <c r="V3159" s="9">
        <f>(Q3159+U3159)/(0.944*1000)</f>
        <v>0</v>
      </c>
    </row>
    <row r="3160" spans="1:22" x14ac:dyDescent="0.3">
      <c r="A3160" s="14">
        <v>3171</v>
      </c>
      <c r="B3160" s="14" t="s">
        <v>8959</v>
      </c>
      <c r="C3160" s="14" t="s">
        <v>13510</v>
      </c>
      <c r="D3160" s="14" t="s">
        <v>13504</v>
      </c>
      <c r="E3160" s="14" t="s">
        <v>2</v>
      </c>
      <c r="F3160" s="14">
        <v>6</v>
      </c>
      <c r="G3160" s="14">
        <v>2</v>
      </c>
      <c r="H3160" s="15">
        <v>0.81</v>
      </c>
      <c r="I3160" s="15">
        <f>M3160-V3160</f>
        <v>0.24</v>
      </c>
      <c r="J3160" s="14"/>
      <c r="K3160" s="13"/>
      <c r="L3160" s="9">
        <f>G3160/2*1.05</f>
        <v>1.05</v>
      </c>
      <c r="M3160" s="11">
        <f>L3160-H3160</f>
        <v>0.24</v>
      </c>
      <c r="N3160" s="11">
        <v>0</v>
      </c>
      <c r="P3160" s="9">
        <f>0.5*N3160/1000</f>
        <v>0</v>
      </c>
      <c r="Q3160" s="9">
        <f>P3160+O3160</f>
        <v>0</v>
      </c>
      <c r="R3160" s="11">
        <v>0</v>
      </c>
      <c r="T3160" s="9">
        <f>0.5*R3160</f>
        <v>0</v>
      </c>
      <c r="U3160" s="9">
        <f>T3160+S3160</f>
        <v>0</v>
      </c>
      <c r="V3160" s="9">
        <f>(Q3160+U3160)/(0.944*1000)</f>
        <v>0</v>
      </c>
    </row>
    <row r="3161" spans="1:22" x14ac:dyDescent="0.3">
      <c r="A3161" s="14">
        <v>3172</v>
      </c>
      <c r="B3161" s="14" t="s">
        <v>293</v>
      </c>
      <c r="C3161" s="14" t="s">
        <v>13510</v>
      </c>
      <c r="D3161" s="14" t="s">
        <v>13504</v>
      </c>
      <c r="E3161" s="14" t="s">
        <v>2</v>
      </c>
      <c r="F3161" s="14">
        <v>6</v>
      </c>
      <c r="G3161" s="14">
        <v>1.26</v>
      </c>
      <c r="H3161" s="15">
        <v>0.63628700000000005</v>
      </c>
      <c r="I3161" s="15">
        <f>M3161-V3161</f>
        <v>2.5213000000000041E-2</v>
      </c>
      <c r="J3161" s="14"/>
      <c r="K3161" s="13"/>
      <c r="L3161" s="9">
        <f>1.05*0.63</f>
        <v>0.66150000000000009</v>
      </c>
      <c r="M3161" s="11">
        <f>L3161-H3161</f>
        <v>2.5213000000000041E-2</v>
      </c>
      <c r="N3161" s="11">
        <v>0</v>
      </c>
      <c r="P3161" s="9">
        <f>0.5*N3161/1000</f>
        <v>0</v>
      </c>
      <c r="Q3161" s="9">
        <f>P3161+O3161</f>
        <v>0</v>
      </c>
      <c r="R3161" s="11">
        <v>0</v>
      </c>
      <c r="T3161" s="9">
        <f>0.5*R3161</f>
        <v>0</v>
      </c>
      <c r="U3161" s="9">
        <f>T3161+S3161</f>
        <v>0</v>
      </c>
      <c r="V3161" s="9">
        <f>(Q3161+U3161)/(0.944*1000)</f>
        <v>0</v>
      </c>
    </row>
    <row r="3162" spans="1:22" x14ac:dyDescent="0.3">
      <c r="A3162" s="14">
        <v>3173</v>
      </c>
      <c r="B3162" s="14" t="s">
        <v>294</v>
      </c>
      <c r="C3162" s="14" t="s">
        <v>13510</v>
      </c>
      <c r="D3162" s="14" t="s">
        <v>13504</v>
      </c>
      <c r="E3162" s="14" t="s">
        <v>2</v>
      </c>
      <c r="F3162" s="14">
        <v>6</v>
      </c>
      <c r="G3162" s="14">
        <v>1.03</v>
      </c>
      <c r="H3162" s="15">
        <v>0.70328899999999994</v>
      </c>
      <c r="I3162" s="16" t="s">
        <v>13516</v>
      </c>
      <c r="J3162" s="14"/>
      <c r="K3162" s="13"/>
      <c r="L3162" s="9">
        <f>1.05*0.4</f>
        <v>0.42000000000000004</v>
      </c>
      <c r="M3162" s="11">
        <f>L3162-H3162</f>
        <v>-0.2832889999999999</v>
      </c>
      <c r="N3162" s="11">
        <v>0</v>
      </c>
      <c r="P3162" s="9">
        <f>0.5*N3162/1000</f>
        <v>0</v>
      </c>
      <c r="Q3162" s="9">
        <f>P3162+O3162</f>
        <v>0</v>
      </c>
      <c r="R3162" s="11">
        <v>0</v>
      </c>
      <c r="T3162" s="9">
        <f>0.5*R3162</f>
        <v>0</v>
      </c>
      <c r="U3162" s="9">
        <f>T3162+S3162</f>
        <v>0</v>
      </c>
      <c r="V3162" s="9">
        <f>(Q3162+U3162)/(0.944*1000)</f>
        <v>0</v>
      </c>
    </row>
    <row r="3163" spans="1:22" x14ac:dyDescent="0.3">
      <c r="A3163" s="14">
        <v>3174</v>
      </c>
      <c r="B3163" s="14" t="s">
        <v>295</v>
      </c>
      <c r="C3163" s="14" t="s">
        <v>13510</v>
      </c>
      <c r="D3163" s="14" t="s">
        <v>13504</v>
      </c>
      <c r="E3163" s="14" t="s">
        <v>2</v>
      </c>
      <c r="F3163" s="14">
        <v>6</v>
      </c>
      <c r="G3163" s="14">
        <v>0.8</v>
      </c>
      <c r="H3163" s="15">
        <v>0.41538999999999998</v>
      </c>
      <c r="I3163" s="15">
        <f>M3163-V3163</f>
        <v>4.6100000000000585E-3</v>
      </c>
      <c r="J3163" s="14"/>
      <c r="K3163" s="13"/>
      <c r="L3163" s="9">
        <f>1.05*0.4</f>
        <v>0.42000000000000004</v>
      </c>
      <c r="M3163" s="11">
        <f>L3163-H3163</f>
        <v>4.6100000000000585E-3</v>
      </c>
      <c r="N3163" s="11">
        <v>0</v>
      </c>
      <c r="P3163" s="9">
        <f>0.5*N3163/1000</f>
        <v>0</v>
      </c>
      <c r="Q3163" s="9">
        <f>P3163+O3163</f>
        <v>0</v>
      </c>
      <c r="R3163" s="11">
        <v>0</v>
      </c>
      <c r="T3163" s="9">
        <f>0.5*R3163</f>
        <v>0</v>
      </c>
      <c r="U3163" s="9">
        <f>T3163+S3163</f>
        <v>0</v>
      </c>
      <c r="V3163" s="9">
        <f>(Q3163+U3163)/(0.944*1000)</f>
        <v>0</v>
      </c>
    </row>
    <row r="3164" spans="1:22" x14ac:dyDescent="0.3">
      <c r="A3164" s="14">
        <v>3175</v>
      </c>
      <c r="B3164" s="14" t="s">
        <v>296</v>
      </c>
      <c r="C3164" s="14" t="s">
        <v>13510</v>
      </c>
      <c r="D3164" s="14" t="s">
        <v>13504</v>
      </c>
      <c r="E3164" s="14" t="s">
        <v>2</v>
      </c>
      <c r="F3164" s="14">
        <v>6</v>
      </c>
      <c r="G3164" s="14">
        <v>0.8</v>
      </c>
      <c r="H3164" s="15">
        <v>0.46027100000000004</v>
      </c>
      <c r="I3164" s="16" t="s">
        <v>13516</v>
      </c>
      <c r="J3164" s="14"/>
      <c r="K3164" s="13"/>
      <c r="L3164" s="9">
        <f>1.05*0.4</f>
        <v>0.42000000000000004</v>
      </c>
      <c r="M3164" s="11">
        <f>L3164-H3164</f>
        <v>-4.0271000000000001E-2</v>
      </c>
      <c r="N3164" s="11">
        <v>0</v>
      </c>
      <c r="P3164" s="9">
        <f>0.5*N3164/1000</f>
        <v>0</v>
      </c>
      <c r="Q3164" s="9">
        <f>P3164+O3164</f>
        <v>0</v>
      </c>
      <c r="R3164" s="11">
        <v>0</v>
      </c>
      <c r="T3164" s="9">
        <f>0.5*R3164</f>
        <v>0</v>
      </c>
      <c r="U3164" s="9">
        <f>T3164+S3164</f>
        <v>0</v>
      </c>
      <c r="V3164" s="9">
        <f>(Q3164+U3164)/(0.944*1000)</f>
        <v>0</v>
      </c>
    </row>
    <row r="3165" spans="1:22" x14ac:dyDescent="0.3">
      <c r="A3165" s="14">
        <v>3176</v>
      </c>
      <c r="B3165" s="14" t="s">
        <v>297</v>
      </c>
      <c r="C3165" s="14" t="s">
        <v>13510</v>
      </c>
      <c r="D3165" s="14" t="s">
        <v>13504</v>
      </c>
      <c r="E3165" s="14" t="s">
        <v>2</v>
      </c>
      <c r="F3165" s="14">
        <v>6</v>
      </c>
      <c r="G3165" s="14">
        <v>1.03</v>
      </c>
      <c r="H3165" s="15">
        <v>0.79376199999999997</v>
      </c>
      <c r="I3165" s="16" t="s">
        <v>13516</v>
      </c>
      <c r="J3165" s="14"/>
      <c r="K3165" s="13"/>
      <c r="L3165" s="9">
        <f>1.05*0.4</f>
        <v>0.42000000000000004</v>
      </c>
      <c r="M3165" s="11">
        <f>L3165-H3165</f>
        <v>-0.37376199999999993</v>
      </c>
      <c r="N3165" s="11">
        <v>0</v>
      </c>
      <c r="P3165" s="9">
        <f>0.5*N3165/1000</f>
        <v>0</v>
      </c>
      <c r="Q3165" s="9">
        <f>P3165+O3165</f>
        <v>0</v>
      </c>
      <c r="R3165" s="11">
        <v>0</v>
      </c>
      <c r="T3165" s="9">
        <f>0.5*R3165</f>
        <v>0</v>
      </c>
      <c r="U3165" s="9">
        <f>T3165+S3165</f>
        <v>0</v>
      </c>
      <c r="V3165" s="9">
        <f>(Q3165+U3165)/(0.944*1000)</f>
        <v>0</v>
      </c>
    </row>
    <row r="3166" spans="1:22" x14ac:dyDescent="0.3">
      <c r="A3166" s="14">
        <v>3177</v>
      </c>
      <c r="B3166" s="14" t="s">
        <v>298</v>
      </c>
      <c r="C3166" s="14" t="s">
        <v>13510</v>
      </c>
      <c r="D3166" s="14" t="s">
        <v>13504</v>
      </c>
      <c r="E3166" s="14" t="s">
        <v>2</v>
      </c>
      <c r="F3166" s="14">
        <v>6</v>
      </c>
      <c r="G3166" s="14">
        <v>1.26</v>
      </c>
      <c r="H3166" s="15">
        <v>0.70071099999999997</v>
      </c>
      <c r="I3166" s="16" t="s">
        <v>13516</v>
      </c>
      <c r="J3166" s="14"/>
      <c r="K3166" s="13"/>
      <c r="L3166" s="9">
        <f>1.05*0.63</f>
        <v>0.66150000000000009</v>
      </c>
      <c r="M3166" s="11">
        <f>L3166-H3166</f>
        <v>-3.9210999999999885E-2</v>
      </c>
      <c r="N3166" s="11">
        <v>0</v>
      </c>
      <c r="P3166" s="9">
        <f>0.5*N3166/1000</f>
        <v>0</v>
      </c>
      <c r="Q3166" s="9">
        <f>P3166+O3166</f>
        <v>0</v>
      </c>
      <c r="R3166" s="11">
        <v>0</v>
      </c>
      <c r="T3166" s="9">
        <f>0.5*R3166</f>
        <v>0</v>
      </c>
      <c r="U3166" s="9">
        <f>T3166+S3166</f>
        <v>0</v>
      </c>
      <c r="V3166" s="9">
        <f>(Q3166+U3166)/(0.944*1000)</f>
        <v>0</v>
      </c>
    </row>
    <row r="3167" spans="1:22" x14ac:dyDescent="0.3">
      <c r="A3167" s="14">
        <v>3178</v>
      </c>
      <c r="B3167" s="14" t="s">
        <v>8960</v>
      </c>
      <c r="C3167" s="14" t="s">
        <v>13510</v>
      </c>
      <c r="D3167" s="14" t="s">
        <v>13504</v>
      </c>
      <c r="E3167" s="14" t="s">
        <v>2</v>
      </c>
      <c r="F3167" s="14">
        <v>6</v>
      </c>
      <c r="G3167" s="14">
        <v>1.26</v>
      </c>
      <c r="H3167" s="15">
        <v>0.70416208988764051</v>
      </c>
      <c r="I3167" s="16" t="s">
        <v>13516</v>
      </c>
      <c r="J3167" s="14"/>
      <c r="K3167" s="13"/>
      <c r="L3167" s="9">
        <f>1.05*0.63</f>
        <v>0.66150000000000009</v>
      </c>
      <c r="M3167" s="11">
        <f>L3167-H3167</f>
        <v>-4.266208988764042E-2</v>
      </c>
      <c r="N3167" s="11">
        <v>0</v>
      </c>
      <c r="P3167" s="9">
        <f>0.5*N3167/1000</f>
        <v>0</v>
      </c>
      <c r="Q3167" s="9">
        <f>P3167+O3167</f>
        <v>0</v>
      </c>
      <c r="R3167" s="11">
        <v>0</v>
      </c>
      <c r="T3167" s="9">
        <f>0.5*R3167</f>
        <v>0</v>
      </c>
      <c r="U3167" s="9">
        <f>T3167+S3167</f>
        <v>0</v>
      </c>
      <c r="V3167" s="9">
        <f>(Q3167+U3167)/(0.944*1000)</f>
        <v>0</v>
      </c>
    </row>
    <row r="3168" spans="1:22" x14ac:dyDescent="0.3">
      <c r="A3168" s="14">
        <v>3179</v>
      </c>
      <c r="B3168" s="14" t="s">
        <v>299</v>
      </c>
      <c r="C3168" s="14" t="s">
        <v>13510</v>
      </c>
      <c r="D3168" s="14" t="s">
        <v>13504</v>
      </c>
      <c r="E3168" s="14" t="s">
        <v>2</v>
      </c>
      <c r="F3168" s="14">
        <v>6</v>
      </c>
      <c r="G3168" s="14">
        <v>1.26</v>
      </c>
      <c r="H3168" s="15">
        <v>0.68045500000000003</v>
      </c>
      <c r="I3168" s="16" t="s">
        <v>13516</v>
      </c>
      <c r="J3168" s="14"/>
      <c r="K3168" s="13"/>
      <c r="L3168" s="9">
        <f>1.05*0.63</f>
        <v>0.66150000000000009</v>
      </c>
      <c r="M3168" s="11">
        <f>L3168-H3168</f>
        <v>-1.8954999999999944E-2</v>
      </c>
      <c r="N3168" s="11">
        <v>0</v>
      </c>
      <c r="P3168" s="9">
        <f>0.5*N3168/1000</f>
        <v>0</v>
      </c>
      <c r="Q3168" s="9">
        <f>P3168+O3168</f>
        <v>0</v>
      </c>
      <c r="R3168" s="11">
        <v>0</v>
      </c>
      <c r="T3168" s="9">
        <f>0.5*R3168</f>
        <v>0</v>
      </c>
      <c r="U3168" s="9">
        <f>T3168+S3168</f>
        <v>0</v>
      </c>
      <c r="V3168" s="9">
        <f>(Q3168+U3168)/(0.944*1000)</f>
        <v>0</v>
      </c>
    </row>
    <row r="3169" spans="1:22" x14ac:dyDescent="0.3">
      <c r="A3169" s="14">
        <v>3180</v>
      </c>
      <c r="B3169" s="14" t="s">
        <v>300</v>
      </c>
      <c r="C3169" s="14" t="s">
        <v>13510</v>
      </c>
      <c r="D3169" s="14" t="s">
        <v>13504</v>
      </c>
      <c r="E3169" s="14" t="s">
        <v>2</v>
      </c>
      <c r="F3169" s="14">
        <v>6</v>
      </c>
      <c r="G3169" s="14">
        <v>0.5</v>
      </c>
      <c r="H3169" s="15">
        <v>0.36110399999999998</v>
      </c>
      <c r="I3169" s="16" t="s">
        <v>13516</v>
      </c>
      <c r="J3169" s="14"/>
      <c r="K3169" s="13"/>
      <c r="L3169" s="9">
        <f>G3169/2*1.05</f>
        <v>0.26250000000000001</v>
      </c>
      <c r="M3169" s="11">
        <f>L3169-H3169</f>
        <v>-9.8603999999999969E-2</v>
      </c>
      <c r="N3169" s="11">
        <v>0</v>
      </c>
      <c r="P3169" s="9">
        <f>0.5*N3169/1000</f>
        <v>0</v>
      </c>
      <c r="Q3169" s="9">
        <f>P3169+O3169</f>
        <v>0</v>
      </c>
      <c r="R3169" s="11">
        <v>0</v>
      </c>
      <c r="T3169" s="9">
        <f>0.5*R3169</f>
        <v>0</v>
      </c>
      <c r="U3169" s="9">
        <f>T3169+S3169</f>
        <v>0</v>
      </c>
      <c r="V3169" s="9">
        <f>(Q3169+U3169)/(0.944*1000)</f>
        <v>0</v>
      </c>
    </row>
    <row r="3170" spans="1:22" x14ac:dyDescent="0.3">
      <c r="A3170" s="14">
        <v>3181</v>
      </c>
      <c r="B3170" s="14" t="s">
        <v>301</v>
      </c>
      <c r="C3170" s="14" t="s">
        <v>13510</v>
      </c>
      <c r="D3170" s="14" t="s">
        <v>13504</v>
      </c>
      <c r="E3170" s="14" t="s">
        <v>2</v>
      </c>
      <c r="F3170" s="14">
        <v>6</v>
      </c>
      <c r="G3170" s="14">
        <v>0.8</v>
      </c>
      <c r="H3170" s="15">
        <v>0.42821399999999998</v>
      </c>
      <c r="I3170" s="16" t="s">
        <v>13516</v>
      </c>
      <c r="J3170" s="14"/>
      <c r="K3170" s="13"/>
      <c r="L3170" s="9">
        <f>1.05*0.4</f>
        <v>0.42000000000000004</v>
      </c>
      <c r="M3170" s="11">
        <f>L3170-H3170</f>
        <v>-8.2139999999999436E-3</v>
      </c>
      <c r="N3170" s="11">
        <v>0</v>
      </c>
      <c r="P3170" s="9">
        <f>0.5*N3170/1000</f>
        <v>0</v>
      </c>
      <c r="Q3170" s="9">
        <f>P3170+O3170</f>
        <v>0</v>
      </c>
      <c r="R3170" s="11">
        <v>0</v>
      </c>
      <c r="T3170" s="9">
        <f>0.5*R3170</f>
        <v>0</v>
      </c>
      <c r="U3170" s="9">
        <f>T3170+S3170</f>
        <v>0</v>
      </c>
      <c r="V3170" s="9">
        <f>(Q3170+U3170)/(0.944*1000)</f>
        <v>0</v>
      </c>
    </row>
    <row r="3171" spans="1:22" x14ac:dyDescent="0.3">
      <c r="A3171" s="14">
        <v>3182</v>
      </c>
      <c r="B3171" s="14" t="s">
        <v>8961</v>
      </c>
      <c r="C3171" s="14" t="s">
        <v>13510</v>
      </c>
      <c r="D3171" s="14" t="s">
        <v>13504</v>
      </c>
      <c r="E3171" s="14" t="s">
        <v>2</v>
      </c>
      <c r="F3171" s="14">
        <v>6</v>
      </c>
      <c r="G3171" s="14">
        <v>1.03</v>
      </c>
      <c r="H3171" s="15">
        <v>0.69122099999999997</v>
      </c>
      <c r="I3171" s="16" t="s">
        <v>13516</v>
      </c>
      <c r="J3171" s="14"/>
      <c r="K3171" s="13"/>
      <c r="L3171" s="9">
        <f>1.05*0.4</f>
        <v>0.42000000000000004</v>
      </c>
      <c r="M3171" s="11">
        <f>L3171-H3171</f>
        <v>-0.27122099999999993</v>
      </c>
      <c r="N3171" s="11">
        <v>0</v>
      </c>
      <c r="P3171" s="9">
        <f>0.5*N3171/1000</f>
        <v>0</v>
      </c>
      <c r="Q3171" s="9">
        <f>P3171+O3171</f>
        <v>0</v>
      </c>
      <c r="R3171" s="11">
        <v>0</v>
      </c>
      <c r="T3171" s="9">
        <f>0.5*R3171</f>
        <v>0</v>
      </c>
      <c r="U3171" s="9">
        <f>T3171+S3171</f>
        <v>0</v>
      </c>
      <c r="V3171" s="9">
        <f>(Q3171+U3171)/(0.944*1000)</f>
        <v>0</v>
      </c>
    </row>
    <row r="3172" spans="1:22" x14ac:dyDescent="0.3">
      <c r="A3172" s="14">
        <v>3183</v>
      </c>
      <c r="B3172" s="14" t="s">
        <v>8962</v>
      </c>
      <c r="C3172" s="14" t="s">
        <v>13510</v>
      </c>
      <c r="D3172" s="14" t="s">
        <v>13504</v>
      </c>
      <c r="E3172" s="14" t="s">
        <v>2</v>
      </c>
      <c r="F3172" s="14">
        <v>6</v>
      </c>
      <c r="G3172" s="14">
        <v>2</v>
      </c>
      <c r="H3172" s="15">
        <v>0.90200000000000002</v>
      </c>
      <c r="I3172" s="15">
        <f>M3172-V3172</f>
        <v>0.14800000000000002</v>
      </c>
      <c r="J3172" s="14"/>
      <c r="K3172" s="13"/>
      <c r="L3172" s="9">
        <f>G3172/2*1.05</f>
        <v>1.05</v>
      </c>
      <c r="M3172" s="11">
        <f>L3172-H3172</f>
        <v>0.14800000000000002</v>
      </c>
      <c r="N3172" s="11">
        <v>0</v>
      </c>
      <c r="P3172" s="9">
        <f>0.5*N3172/1000</f>
        <v>0</v>
      </c>
      <c r="Q3172" s="9">
        <f>P3172+O3172</f>
        <v>0</v>
      </c>
      <c r="R3172" s="11">
        <v>0</v>
      </c>
      <c r="T3172" s="9">
        <f>0.5*R3172</f>
        <v>0</v>
      </c>
      <c r="U3172" s="9">
        <f>T3172+S3172</f>
        <v>0</v>
      </c>
      <c r="V3172" s="9">
        <f>(Q3172+U3172)/(0.944*1000)</f>
        <v>0</v>
      </c>
    </row>
    <row r="3173" spans="1:22" x14ac:dyDescent="0.3">
      <c r="A3173" s="14">
        <v>3184</v>
      </c>
      <c r="B3173" s="14" t="s">
        <v>302</v>
      </c>
      <c r="C3173" s="14" t="s">
        <v>13510</v>
      </c>
      <c r="D3173" s="14" t="s">
        <v>13504</v>
      </c>
      <c r="E3173" s="14" t="s">
        <v>2</v>
      </c>
      <c r="F3173" s="14">
        <v>6</v>
      </c>
      <c r="G3173" s="14">
        <v>1.03</v>
      </c>
      <c r="H3173" s="15">
        <v>0.23899999999999999</v>
      </c>
      <c r="I3173" s="15">
        <f>M3173-V3173</f>
        <v>6.1826271186440726E-2</v>
      </c>
      <c r="J3173" s="14"/>
      <c r="K3173" s="13"/>
      <c r="L3173" s="9">
        <f>1.05*0.4</f>
        <v>0.42000000000000004</v>
      </c>
      <c r="M3173" s="11">
        <f>L3173-H3173</f>
        <v>0.18100000000000005</v>
      </c>
      <c r="N3173" s="11">
        <v>0</v>
      </c>
      <c r="P3173" s="9">
        <f>0.5*N3173/1000</f>
        <v>0</v>
      </c>
      <c r="Q3173" s="9">
        <f>P3173+O3173</f>
        <v>0</v>
      </c>
      <c r="R3173" s="11">
        <v>150</v>
      </c>
      <c r="S3173" s="9">
        <f>0.75*R3173</f>
        <v>112.5</v>
      </c>
      <c r="U3173" s="9">
        <f>T3173+S3173</f>
        <v>112.5</v>
      </c>
      <c r="V3173" s="9">
        <f>(Q3173+U3173)/(0.944*1000)</f>
        <v>0.11917372881355932</v>
      </c>
    </row>
    <row r="3174" spans="1:22" x14ac:dyDescent="0.3">
      <c r="A3174" s="14">
        <v>3185</v>
      </c>
      <c r="B3174" s="14" t="s">
        <v>303</v>
      </c>
      <c r="C3174" s="14" t="s">
        <v>13510</v>
      </c>
      <c r="D3174" s="14" t="s">
        <v>13504</v>
      </c>
      <c r="E3174" s="14" t="s">
        <v>2</v>
      </c>
      <c r="F3174" s="14">
        <v>6</v>
      </c>
      <c r="G3174" s="14">
        <v>1.03</v>
      </c>
      <c r="H3174" s="15">
        <v>0.555925</v>
      </c>
      <c r="I3174" s="16" t="s">
        <v>13516</v>
      </c>
      <c r="J3174" s="14"/>
      <c r="K3174" s="13"/>
      <c r="L3174" s="9">
        <f>1.05*0.4</f>
        <v>0.42000000000000004</v>
      </c>
      <c r="M3174" s="11">
        <f>L3174-H3174</f>
        <v>-0.13592499999999996</v>
      </c>
      <c r="N3174" s="11">
        <v>0</v>
      </c>
      <c r="P3174" s="9">
        <f>0.5*N3174/1000</f>
        <v>0</v>
      </c>
      <c r="Q3174" s="9">
        <f>P3174+O3174</f>
        <v>0</v>
      </c>
      <c r="R3174" s="11">
        <v>5</v>
      </c>
      <c r="T3174" s="9">
        <f>0.5*R3174</f>
        <v>2.5</v>
      </c>
      <c r="U3174" s="9">
        <f>T3174+S3174</f>
        <v>2.5</v>
      </c>
      <c r="V3174" s="9">
        <f>(Q3174+U3174)/(0.944*1000)</f>
        <v>2.6483050847457626E-3</v>
      </c>
    </row>
    <row r="3175" spans="1:22" x14ac:dyDescent="0.3">
      <c r="A3175" s="14">
        <v>3186</v>
      </c>
      <c r="B3175" s="14" t="s">
        <v>304</v>
      </c>
      <c r="C3175" s="14" t="s">
        <v>13510</v>
      </c>
      <c r="D3175" s="14" t="s">
        <v>13504</v>
      </c>
      <c r="E3175" s="14" t="s">
        <v>2</v>
      </c>
      <c r="F3175" s="14">
        <v>6</v>
      </c>
      <c r="G3175" s="14">
        <v>1.26</v>
      </c>
      <c r="H3175" s="15">
        <v>0.73455800000000004</v>
      </c>
      <c r="I3175" s="16" t="s">
        <v>13516</v>
      </c>
      <c r="J3175" s="14"/>
      <c r="K3175" s="13"/>
      <c r="L3175" s="9">
        <f>1.05*0.63</f>
        <v>0.66150000000000009</v>
      </c>
      <c r="M3175" s="11">
        <f>L3175-H3175</f>
        <v>-7.3057999999999956E-2</v>
      </c>
      <c r="N3175" s="11">
        <v>0</v>
      </c>
      <c r="P3175" s="9">
        <f>0.5*N3175/1000</f>
        <v>0</v>
      </c>
      <c r="Q3175" s="9">
        <f>P3175+O3175</f>
        <v>0</v>
      </c>
      <c r="R3175" s="11">
        <v>0</v>
      </c>
      <c r="T3175" s="9">
        <f>0.5*R3175</f>
        <v>0</v>
      </c>
      <c r="U3175" s="9">
        <f>T3175+S3175</f>
        <v>0</v>
      </c>
      <c r="V3175" s="9">
        <f>(Q3175+U3175)/(0.944*1000)</f>
        <v>0</v>
      </c>
    </row>
    <row r="3176" spans="1:22" x14ac:dyDescent="0.3">
      <c r="A3176" s="14">
        <v>3187</v>
      </c>
      <c r="B3176" s="14" t="s">
        <v>305</v>
      </c>
      <c r="C3176" s="14" t="s">
        <v>13510</v>
      </c>
      <c r="D3176" s="14" t="s">
        <v>13504</v>
      </c>
      <c r="E3176" s="14" t="s">
        <v>2</v>
      </c>
      <c r="F3176" s="14">
        <v>6</v>
      </c>
      <c r="G3176" s="14">
        <v>1.26</v>
      </c>
      <c r="H3176" s="15">
        <v>0.63205200000000006</v>
      </c>
      <c r="I3176" s="15">
        <f>M3176-V3176</f>
        <v>2.944800000000003E-2</v>
      </c>
      <c r="J3176" s="14"/>
      <c r="K3176" s="13"/>
      <c r="L3176" s="9">
        <f>1.05*0.63</f>
        <v>0.66150000000000009</v>
      </c>
      <c r="M3176" s="11">
        <f>L3176-H3176</f>
        <v>2.944800000000003E-2</v>
      </c>
      <c r="N3176" s="11">
        <v>0</v>
      </c>
      <c r="P3176" s="9">
        <f>0.5*N3176/1000</f>
        <v>0</v>
      </c>
      <c r="Q3176" s="9">
        <f>P3176+O3176</f>
        <v>0</v>
      </c>
      <c r="R3176" s="11">
        <v>0</v>
      </c>
      <c r="T3176" s="9">
        <f>0.5*R3176</f>
        <v>0</v>
      </c>
      <c r="U3176" s="9">
        <f>T3176+S3176</f>
        <v>0</v>
      </c>
      <c r="V3176" s="9">
        <f>(Q3176+U3176)/(0.944*1000)</f>
        <v>0</v>
      </c>
    </row>
    <row r="3177" spans="1:22" x14ac:dyDescent="0.3">
      <c r="A3177" s="14">
        <v>3188</v>
      </c>
      <c r="B3177" s="14" t="s">
        <v>306</v>
      </c>
      <c r="C3177" s="14" t="s">
        <v>13510</v>
      </c>
      <c r="D3177" s="14" t="s">
        <v>13504</v>
      </c>
      <c r="E3177" s="14" t="s">
        <v>2</v>
      </c>
      <c r="F3177" s="14">
        <v>6</v>
      </c>
      <c r="G3177" s="14">
        <v>1.26</v>
      </c>
      <c r="H3177" s="15">
        <v>0.78159000000000001</v>
      </c>
      <c r="I3177" s="16" t="s">
        <v>13516</v>
      </c>
      <c r="J3177" s="14"/>
      <c r="K3177" s="13"/>
      <c r="L3177" s="9">
        <f>1.05*0.63</f>
        <v>0.66150000000000009</v>
      </c>
      <c r="M3177" s="11">
        <f>L3177-H3177</f>
        <v>-0.12008999999999992</v>
      </c>
      <c r="N3177" s="11">
        <v>0</v>
      </c>
      <c r="P3177" s="9">
        <f>0.5*N3177/1000</f>
        <v>0</v>
      </c>
      <c r="Q3177" s="9">
        <f>P3177+O3177</f>
        <v>0</v>
      </c>
      <c r="R3177" s="11">
        <v>0</v>
      </c>
      <c r="T3177" s="9">
        <f>0.5*R3177</f>
        <v>0</v>
      </c>
      <c r="U3177" s="9">
        <f>T3177+S3177</f>
        <v>0</v>
      </c>
      <c r="V3177" s="9">
        <f>(Q3177+U3177)/(0.944*1000)</f>
        <v>0</v>
      </c>
    </row>
    <row r="3178" spans="1:22" x14ac:dyDescent="0.3">
      <c r="A3178" s="14">
        <v>3189</v>
      </c>
      <c r="B3178" s="14" t="s">
        <v>307</v>
      </c>
      <c r="C3178" s="14" t="s">
        <v>13510</v>
      </c>
      <c r="D3178" s="14" t="s">
        <v>13504</v>
      </c>
      <c r="E3178" s="14" t="s">
        <v>2</v>
      </c>
      <c r="F3178" s="14">
        <v>6</v>
      </c>
      <c r="G3178" s="14">
        <v>0.8</v>
      </c>
      <c r="H3178" s="15">
        <v>0.50256000000000001</v>
      </c>
      <c r="I3178" s="16" t="s">
        <v>13516</v>
      </c>
      <c r="J3178" s="14"/>
      <c r="K3178" s="13"/>
      <c r="L3178" s="9">
        <f>1.05*0.4</f>
        <v>0.42000000000000004</v>
      </c>
      <c r="M3178" s="11">
        <f>L3178-H3178</f>
        <v>-8.2559999999999967E-2</v>
      </c>
      <c r="N3178" s="11">
        <v>0</v>
      </c>
      <c r="P3178" s="9">
        <f>0.5*N3178/1000</f>
        <v>0</v>
      </c>
      <c r="Q3178" s="9">
        <f>P3178+O3178</f>
        <v>0</v>
      </c>
      <c r="R3178" s="11">
        <v>0</v>
      </c>
      <c r="T3178" s="9">
        <f>0.5*R3178</f>
        <v>0</v>
      </c>
      <c r="U3178" s="9">
        <f>T3178+S3178</f>
        <v>0</v>
      </c>
      <c r="V3178" s="9">
        <f>(Q3178+U3178)/(0.944*1000)</f>
        <v>0</v>
      </c>
    </row>
    <row r="3179" spans="1:22" x14ac:dyDescent="0.3">
      <c r="A3179" s="14">
        <v>3190</v>
      </c>
      <c r="B3179" s="14" t="s">
        <v>308</v>
      </c>
      <c r="C3179" s="14" t="s">
        <v>13510</v>
      </c>
      <c r="D3179" s="14" t="s">
        <v>13504</v>
      </c>
      <c r="E3179" s="14" t="s">
        <v>2</v>
      </c>
      <c r="F3179" s="14">
        <v>6</v>
      </c>
      <c r="G3179" s="14">
        <v>1.26</v>
      </c>
      <c r="H3179" s="15">
        <v>0.72961500000000001</v>
      </c>
      <c r="I3179" s="16" t="s">
        <v>13516</v>
      </c>
      <c r="J3179" s="14"/>
      <c r="K3179" s="13"/>
      <c r="L3179" s="9">
        <f>1.05*0.63</f>
        <v>0.66150000000000009</v>
      </c>
      <c r="M3179" s="11">
        <f>L3179-H3179</f>
        <v>-6.8114999999999926E-2</v>
      </c>
      <c r="N3179" s="11">
        <v>0</v>
      </c>
      <c r="P3179" s="9">
        <f>0.5*N3179/1000</f>
        <v>0</v>
      </c>
      <c r="Q3179" s="9">
        <f>P3179+O3179</f>
        <v>0</v>
      </c>
      <c r="R3179" s="11">
        <v>0</v>
      </c>
      <c r="T3179" s="9">
        <f>0.5*R3179</f>
        <v>0</v>
      </c>
      <c r="U3179" s="9">
        <f>T3179+S3179</f>
        <v>0</v>
      </c>
      <c r="V3179" s="9">
        <f>(Q3179+U3179)/(0.944*1000)</f>
        <v>0</v>
      </c>
    </row>
    <row r="3180" spans="1:22" x14ac:dyDescent="0.3">
      <c r="A3180" s="14">
        <v>3191</v>
      </c>
      <c r="B3180" s="14" t="s">
        <v>309</v>
      </c>
      <c r="C3180" s="14" t="s">
        <v>13510</v>
      </c>
      <c r="D3180" s="14" t="s">
        <v>13504</v>
      </c>
      <c r="E3180" s="14" t="s">
        <v>2</v>
      </c>
      <c r="F3180" s="14">
        <v>6</v>
      </c>
      <c r="G3180" s="14">
        <v>0.72</v>
      </c>
      <c r="H3180" s="15">
        <v>0.33541000000000004</v>
      </c>
      <c r="I3180" s="15">
        <f>M3180-V3180</f>
        <v>5.8999999999997943E-4</v>
      </c>
      <c r="J3180" s="14"/>
      <c r="K3180" s="13"/>
      <c r="L3180" s="9">
        <f>1.05*0.32</f>
        <v>0.33600000000000002</v>
      </c>
      <c r="M3180" s="11">
        <f>L3180-H3180</f>
        <v>5.8999999999997943E-4</v>
      </c>
      <c r="N3180" s="11">
        <v>0</v>
      </c>
      <c r="P3180" s="9">
        <f>0.5*N3180/1000</f>
        <v>0</v>
      </c>
      <c r="Q3180" s="9">
        <f>P3180+O3180</f>
        <v>0</v>
      </c>
      <c r="R3180" s="11">
        <v>0</v>
      </c>
      <c r="T3180" s="9">
        <f>0.5*R3180</f>
        <v>0</v>
      </c>
      <c r="U3180" s="9">
        <f>T3180+S3180</f>
        <v>0</v>
      </c>
      <c r="V3180" s="9">
        <f>(Q3180+U3180)/(0.944*1000)</f>
        <v>0</v>
      </c>
    </row>
    <row r="3181" spans="1:22" x14ac:dyDescent="0.3">
      <c r="A3181" s="14">
        <v>3192</v>
      </c>
      <c r="B3181" s="14" t="s">
        <v>310</v>
      </c>
      <c r="C3181" s="14" t="s">
        <v>13510</v>
      </c>
      <c r="D3181" s="14" t="s">
        <v>13504</v>
      </c>
      <c r="E3181" s="14" t="s">
        <v>2</v>
      </c>
      <c r="F3181" s="14">
        <v>6</v>
      </c>
      <c r="G3181" s="14">
        <v>0.5</v>
      </c>
      <c r="H3181" s="15">
        <v>0.32750999999999997</v>
      </c>
      <c r="I3181" s="16" t="s">
        <v>13516</v>
      </c>
      <c r="J3181" s="14"/>
      <c r="K3181" s="13"/>
      <c r="L3181" s="9">
        <f>G3181/2*1.05</f>
        <v>0.26250000000000001</v>
      </c>
      <c r="M3181" s="11">
        <f>L3181-H3181</f>
        <v>-6.5009999999999957E-2</v>
      </c>
      <c r="N3181" s="11">
        <v>0</v>
      </c>
      <c r="P3181" s="9">
        <f>0.5*N3181/1000</f>
        <v>0</v>
      </c>
      <c r="Q3181" s="9">
        <f>P3181+O3181</f>
        <v>0</v>
      </c>
      <c r="R3181" s="11">
        <v>0</v>
      </c>
      <c r="T3181" s="9">
        <f>0.5*R3181</f>
        <v>0</v>
      </c>
      <c r="U3181" s="9">
        <f>T3181+S3181</f>
        <v>0</v>
      </c>
      <c r="V3181" s="9">
        <f>(Q3181+U3181)/(0.944*1000)</f>
        <v>0</v>
      </c>
    </row>
    <row r="3182" spans="1:22" x14ac:dyDescent="0.3">
      <c r="A3182" s="14">
        <v>3193</v>
      </c>
      <c r="B3182" s="14" t="s">
        <v>311</v>
      </c>
      <c r="C3182" s="14" t="s">
        <v>13510</v>
      </c>
      <c r="D3182" s="14" t="s">
        <v>13504</v>
      </c>
      <c r="E3182" s="14" t="s">
        <v>2</v>
      </c>
      <c r="F3182" s="14">
        <v>6</v>
      </c>
      <c r="G3182" s="14">
        <v>0.8</v>
      </c>
      <c r="H3182" s="15">
        <v>0.41638999999999998</v>
      </c>
      <c r="I3182" s="15">
        <f>M3182-V3182</f>
        <v>3.6100000000000576E-3</v>
      </c>
      <c r="J3182" s="14"/>
      <c r="K3182" s="13"/>
      <c r="L3182" s="9">
        <f>1.05*0.4</f>
        <v>0.42000000000000004</v>
      </c>
      <c r="M3182" s="11">
        <f>L3182-H3182</f>
        <v>3.6100000000000576E-3</v>
      </c>
      <c r="N3182" s="11">
        <v>0</v>
      </c>
      <c r="P3182" s="9">
        <f>0.5*N3182/1000</f>
        <v>0</v>
      </c>
      <c r="Q3182" s="9">
        <f>P3182+O3182</f>
        <v>0</v>
      </c>
      <c r="R3182" s="11">
        <v>0</v>
      </c>
      <c r="T3182" s="9">
        <f>0.5*R3182</f>
        <v>0</v>
      </c>
      <c r="U3182" s="9">
        <f>T3182+S3182</f>
        <v>0</v>
      </c>
      <c r="V3182" s="9">
        <f>(Q3182+U3182)/(0.944*1000)</f>
        <v>0</v>
      </c>
    </row>
    <row r="3183" spans="1:22" x14ac:dyDescent="0.3">
      <c r="A3183" s="14">
        <v>3194</v>
      </c>
      <c r="B3183" s="14" t="s">
        <v>312</v>
      </c>
      <c r="C3183" s="14" t="s">
        <v>13510</v>
      </c>
      <c r="D3183" s="14" t="s">
        <v>13504</v>
      </c>
      <c r="E3183" s="14" t="s">
        <v>2</v>
      </c>
      <c r="F3183" s="14">
        <v>6</v>
      </c>
      <c r="G3183" s="14">
        <v>0.8</v>
      </c>
      <c r="H3183" s="15">
        <v>0.42114999999999997</v>
      </c>
      <c r="I3183" s="16" t="s">
        <v>13516</v>
      </c>
      <c r="J3183" s="14"/>
      <c r="K3183" s="13"/>
      <c r="L3183" s="9">
        <f>1.05*0.4</f>
        <v>0.42000000000000004</v>
      </c>
      <c r="M3183" s="11">
        <f>L3183-H3183</f>
        <v>-1.1499999999999289E-3</v>
      </c>
      <c r="N3183" s="11">
        <v>0</v>
      </c>
      <c r="P3183" s="9">
        <f>0.5*N3183/1000</f>
        <v>0</v>
      </c>
      <c r="Q3183" s="9">
        <f>P3183+O3183</f>
        <v>0</v>
      </c>
      <c r="R3183" s="11">
        <v>0</v>
      </c>
      <c r="T3183" s="9">
        <f>0.5*R3183</f>
        <v>0</v>
      </c>
      <c r="U3183" s="9">
        <f>T3183+S3183</f>
        <v>0</v>
      </c>
      <c r="V3183" s="9">
        <f>(Q3183+U3183)/(0.944*1000)</f>
        <v>0</v>
      </c>
    </row>
    <row r="3184" spans="1:22" x14ac:dyDescent="0.3">
      <c r="A3184" s="14">
        <v>3195</v>
      </c>
      <c r="B3184" s="14" t="s">
        <v>313</v>
      </c>
      <c r="C3184" s="14" t="s">
        <v>13510</v>
      </c>
      <c r="D3184" s="14" t="s">
        <v>13504</v>
      </c>
      <c r="E3184" s="14" t="s">
        <v>2</v>
      </c>
      <c r="F3184" s="14">
        <v>6</v>
      </c>
      <c r="G3184" s="14">
        <v>0.8</v>
      </c>
      <c r="H3184" s="15">
        <v>0.43586000000000003</v>
      </c>
      <c r="I3184" s="16" t="s">
        <v>13516</v>
      </c>
      <c r="J3184" s="14"/>
      <c r="K3184" s="13"/>
      <c r="L3184" s="9">
        <f>1.05*0.4</f>
        <v>0.42000000000000004</v>
      </c>
      <c r="M3184" s="11">
        <f>L3184-H3184</f>
        <v>-1.5859999999999985E-2</v>
      </c>
      <c r="N3184" s="11">
        <v>0</v>
      </c>
      <c r="P3184" s="9">
        <f>0.5*N3184/1000</f>
        <v>0</v>
      </c>
      <c r="Q3184" s="9">
        <f>P3184+O3184</f>
        <v>0</v>
      </c>
      <c r="R3184" s="11">
        <v>0</v>
      </c>
      <c r="T3184" s="9">
        <f>0.5*R3184</f>
        <v>0</v>
      </c>
      <c r="U3184" s="9">
        <f>T3184+S3184</f>
        <v>0</v>
      </c>
      <c r="V3184" s="9">
        <f>(Q3184+U3184)/(0.944*1000)</f>
        <v>0</v>
      </c>
    </row>
    <row r="3185" spans="1:22" x14ac:dyDescent="0.3">
      <c r="A3185" s="14">
        <v>3196</v>
      </c>
      <c r="B3185" s="14" t="s">
        <v>314</v>
      </c>
      <c r="C3185" s="14" t="s">
        <v>13510</v>
      </c>
      <c r="D3185" s="14" t="s">
        <v>13504</v>
      </c>
      <c r="E3185" s="14" t="s">
        <v>2</v>
      </c>
      <c r="F3185" s="14">
        <v>6</v>
      </c>
      <c r="G3185" s="14">
        <v>2</v>
      </c>
      <c r="H3185" s="15">
        <v>1.044421</v>
      </c>
      <c r="I3185" s="15">
        <f>M3185-V3185</f>
        <v>5.5790000000000006E-3</v>
      </c>
      <c r="J3185" s="14"/>
      <c r="K3185" s="13"/>
      <c r="L3185" s="9">
        <f>G3185/2*1.05</f>
        <v>1.05</v>
      </c>
      <c r="M3185" s="11">
        <f>L3185-H3185</f>
        <v>5.5790000000000006E-3</v>
      </c>
      <c r="N3185" s="11">
        <v>0</v>
      </c>
      <c r="P3185" s="9">
        <f>0.5*N3185/1000</f>
        <v>0</v>
      </c>
      <c r="Q3185" s="9">
        <f>P3185+O3185</f>
        <v>0</v>
      </c>
      <c r="R3185" s="11">
        <v>0</v>
      </c>
      <c r="T3185" s="9">
        <f>0.5*R3185</f>
        <v>0</v>
      </c>
      <c r="U3185" s="9">
        <f>T3185+S3185</f>
        <v>0</v>
      </c>
      <c r="V3185" s="9">
        <f>(Q3185+U3185)/(0.944*1000)</f>
        <v>0</v>
      </c>
    </row>
    <row r="3186" spans="1:22" x14ac:dyDescent="0.3">
      <c r="A3186" s="14">
        <v>3197</v>
      </c>
      <c r="B3186" s="14" t="s">
        <v>315</v>
      </c>
      <c r="C3186" s="14" t="s">
        <v>13510</v>
      </c>
      <c r="D3186" s="14" t="s">
        <v>13504</v>
      </c>
      <c r="E3186" s="14" t="s">
        <v>2</v>
      </c>
      <c r="F3186" s="14">
        <v>6</v>
      </c>
      <c r="G3186" s="14">
        <v>2</v>
      </c>
      <c r="H3186" s="15">
        <v>0.76400000000000001</v>
      </c>
      <c r="I3186" s="15">
        <f>M3186-V3186</f>
        <v>0.28600000000000003</v>
      </c>
      <c r="J3186" s="14"/>
      <c r="K3186" s="13"/>
      <c r="L3186" s="9">
        <f>G3186/2*1.05</f>
        <v>1.05</v>
      </c>
      <c r="M3186" s="11">
        <f>L3186-H3186</f>
        <v>0.28600000000000003</v>
      </c>
      <c r="N3186" s="11">
        <v>0</v>
      </c>
      <c r="P3186" s="9">
        <f>0.5*N3186/1000</f>
        <v>0</v>
      </c>
      <c r="Q3186" s="9">
        <f>P3186+O3186</f>
        <v>0</v>
      </c>
      <c r="R3186" s="11">
        <v>0</v>
      </c>
      <c r="T3186" s="9">
        <f>0.5*R3186</f>
        <v>0</v>
      </c>
      <c r="U3186" s="9">
        <f>T3186+S3186</f>
        <v>0</v>
      </c>
      <c r="V3186" s="9">
        <f>(Q3186+U3186)/(0.944*1000)</f>
        <v>0</v>
      </c>
    </row>
    <row r="3187" spans="1:22" x14ac:dyDescent="0.3">
      <c r="A3187" s="14">
        <v>3198</v>
      </c>
      <c r="B3187" s="14" t="s">
        <v>316</v>
      </c>
      <c r="C3187" s="14" t="s">
        <v>13510</v>
      </c>
      <c r="D3187" s="14" t="s">
        <v>13504</v>
      </c>
      <c r="E3187" s="14" t="s">
        <v>2</v>
      </c>
      <c r="F3187" s="14">
        <v>6</v>
      </c>
      <c r="G3187" s="14">
        <v>1.26</v>
      </c>
      <c r="H3187" s="15">
        <v>0.78659799999999991</v>
      </c>
      <c r="I3187" s="16" t="s">
        <v>13516</v>
      </c>
      <c r="J3187" s="14"/>
      <c r="K3187" s="13"/>
      <c r="L3187" s="9">
        <f>1.05*0.63</f>
        <v>0.66150000000000009</v>
      </c>
      <c r="M3187" s="11">
        <f>L3187-H3187</f>
        <v>-0.12509799999999982</v>
      </c>
      <c r="N3187" s="11">
        <v>0</v>
      </c>
      <c r="P3187" s="9">
        <f>0.5*N3187/1000</f>
        <v>0</v>
      </c>
      <c r="Q3187" s="9">
        <f>P3187+O3187</f>
        <v>0</v>
      </c>
      <c r="R3187" s="11">
        <v>0</v>
      </c>
      <c r="T3187" s="9">
        <f>0.5*R3187</f>
        <v>0</v>
      </c>
      <c r="U3187" s="9">
        <f>T3187+S3187</f>
        <v>0</v>
      </c>
      <c r="V3187" s="9">
        <f>(Q3187+U3187)/(0.944*1000)</f>
        <v>0</v>
      </c>
    </row>
    <row r="3188" spans="1:22" x14ac:dyDescent="0.3">
      <c r="A3188" s="14">
        <v>3199</v>
      </c>
      <c r="B3188" s="14" t="s">
        <v>317</v>
      </c>
      <c r="C3188" s="14" t="s">
        <v>13510</v>
      </c>
      <c r="D3188" s="14" t="s">
        <v>13504</v>
      </c>
      <c r="E3188" s="14" t="s">
        <v>2</v>
      </c>
      <c r="F3188" s="14">
        <v>6</v>
      </c>
      <c r="G3188" s="14">
        <v>0.4</v>
      </c>
      <c r="H3188" s="15">
        <v>8.3659999999999863E-3</v>
      </c>
      <c r="I3188" s="15">
        <f>M3188-V3188</f>
        <v>0.29325476271186446</v>
      </c>
      <c r="J3188" s="14"/>
      <c r="K3188" s="13"/>
      <c r="L3188" s="9">
        <f>G3188*1.05</f>
        <v>0.42000000000000004</v>
      </c>
      <c r="M3188" s="11">
        <f>L3188-H3188</f>
        <v>0.41163400000000006</v>
      </c>
      <c r="N3188" s="11">
        <v>0</v>
      </c>
      <c r="P3188" s="9">
        <f>0.5*N3188/1000</f>
        <v>0</v>
      </c>
      <c r="Q3188" s="9">
        <f>P3188+O3188</f>
        <v>0</v>
      </c>
      <c r="R3188" s="11">
        <v>149</v>
      </c>
      <c r="S3188" s="9">
        <f>0.75*R3188</f>
        <v>111.75</v>
      </c>
      <c r="U3188" s="9">
        <f>T3188+S3188</f>
        <v>111.75</v>
      </c>
      <c r="V3188" s="9">
        <f>(Q3188+U3188)/(0.944*1000)</f>
        <v>0.1183792372881356</v>
      </c>
    </row>
    <row r="3189" spans="1:22" x14ac:dyDescent="0.3">
      <c r="A3189" s="14">
        <v>3200</v>
      </c>
      <c r="B3189" s="14" t="s">
        <v>318</v>
      </c>
      <c r="C3189" s="14" t="s">
        <v>13510</v>
      </c>
      <c r="D3189" s="14" t="s">
        <v>13504</v>
      </c>
      <c r="E3189" s="14" t="s">
        <v>2</v>
      </c>
      <c r="F3189" s="14">
        <v>6</v>
      </c>
      <c r="G3189" s="14">
        <v>0.8</v>
      </c>
      <c r="H3189" s="15">
        <v>0.41770000000000002</v>
      </c>
      <c r="I3189" s="15">
        <f>M3189-V3189</f>
        <v>2.3000000000000242E-3</v>
      </c>
      <c r="J3189" s="14"/>
      <c r="K3189" s="13"/>
      <c r="L3189" s="9">
        <f>1.05*0.4</f>
        <v>0.42000000000000004</v>
      </c>
      <c r="M3189" s="11">
        <f>L3189-H3189</f>
        <v>2.3000000000000242E-3</v>
      </c>
      <c r="N3189" s="11">
        <v>0</v>
      </c>
      <c r="P3189" s="9">
        <f>0.5*N3189/1000</f>
        <v>0</v>
      </c>
      <c r="Q3189" s="9">
        <f>P3189+O3189</f>
        <v>0</v>
      </c>
      <c r="R3189" s="11">
        <v>0</v>
      </c>
      <c r="T3189" s="9">
        <f>0.5*R3189</f>
        <v>0</v>
      </c>
      <c r="U3189" s="9">
        <f>T3189+S3189</f>
        <v>0</v>
      </c>
      <c r="V3189" s="9">
        <f>(Q3189+U3189)/(0.944*1000)</f>
        <v>0</v>
      </c>
    </row>
    <row r="3190" spans="1:22" x14ac:dyDescent="0.3">
      <c r="A3190" s="14">
        <v>3201</v>
      </c>
      <c r="B3190" s="14" t="s">
        <v>319</v>
      </c>
      <c r="C3190" s="14" t="s">
        <v>13510</v>
      </c>
      <c r="D3190" s="14" t="s">
        <v>13504</v>
      </c>
      <c r="E3190" s="14" t="s">
        <v>2</v>
      </c>
      <c r="F3190" s="14">
        <v>6</v>
      </c>
      <c r="G3190" s="14">
        <v>1.03</v>
      </c>
      <c r="H3190" s="15">
        <v>0.48816499999999996</v>
      </c>
      <c r="I3190" s="16" t="s">
        <v>13516</v>
      </c>
      <c r="J3190" s="14"/>
      <c r="K3190" s="13"/>
      <c r="L3190" s="9">
        <f>1.05*0.4</f>
        <v>0.42000000000000004</v>
      </c>
      <c r="M3190" s="11">
        <f>L3190-H3190</f>
        <v>-6.816499999999992E-2</v>
      </c>
      <c r="N3190" s="11">
        <v>0</v>
      </c>
      <c r="P3190" s="9">
        <f>0.5*N3190/1000</f>
        <v>0</v>
      </c>
      <c r="Q3190" s="9">
        <f>P3190+O3190</f>
        <v>0</v>
      </c>
      <c r="R3190" s="11">
        <v>0</v>
      </c>
      <c r="T3190" s="9">
        <f>0.5*R3190</f>
        <v>0</v>
      </c>
      <c r="U3190" s="9">
        <f>T3190+S3190</f>
        <v>0</v>
      </c>
      <c r="V3190" s="9">
        <f>(Q3190+U3190)/(0.944*1000)</f>
        <v>0</v>
      </c>
    </row>
    <row r="3191" spans="1:22" x14ac:dyDescent="0.3">
      <c r="A3191" s="14">
        <v>3202</v>
      </c>
      <c r="B3191" s="14" t="s">
        <v>320</v>
      </c>
      <c r="C3191" s="14" t="s">
        <v>13510</v>
      </c>
      <c r="D3191" s="14" t="s">
        <v>13504</v>
      </c>
      <c r="E3191" s="14" t="s">
        <v>2</v>
      </c>
      <c r="F3191" s="14">
        <v>6</v>
      </c>
      <c r="G3191" s="14">
        <v>1.26</v>
      </c>
      <c r="H3191" s="15">
        <v>0.66557699999999997</v>
      </c>
      <c r="I3191" s="16" t="s">
        <v>13516</v>
      </c>
      <c r="J3191" s="14"/>
      <c r="K3191" s="13"/>
      <c r="L3191" s="9">
        <f>1.05*0.63</f>
        <v>0.66150000000000009</v>
      </c>
      <c r="M3191" s="11">
        <f>L3191-H3191</f>
        <v>-4.0769999999998863E-3</v>
      </c>
      <c r="N3191" s="11">
        <v>0</v>
      </c>
      <c r="P3191" s="9">
        <f>0.5*N3191/1000</f>
        <v>0</v>
      </c>
      <c r="Q3191" s="9">
        <f>P3191+O3191</f>
        <v>0</v>
      </c>
      <c r="R3191" s="11">
        <v>0</v>
      </c>
      <c r="T3191" s="9">
        <f>0.5*R3191</f>
        <v>0</v>
      </c>
      <c r="U3191" s="9">
        <f>T3191+S3191</f>
        <v>0</v>
      </c>
      <c r="V3191" s="9">
        <f>(Q3191+U3191)/(0.944*1000)</f>
        <v>0</v>
      </c>
    </row>
    <row r="3192" spans="1:22" x14ac:dyDescent="0.3">
      <c r="A3192" s="14">
        <v>3203</v>
      </c>
      <c r="B3192" s="14" t="s">
        <v>321</v>
      </c>
      <c r="C3192" s="14" t="s">
        <v>13510</v>
      </c>
      <c r="D3192" s="14" t="s">
        <v>13504</v>
      </c>
      <c r="E3192" s="14" t="s">
        <v>2</v>
      </c>
      <c r="F3192" s="14">
        <v>6</v>
      </c>
      <c r="G3192" s="14">
        <v>1.26</v>
      </c>
      <c r="H3192" s="15">
        <v>0.73682700000000001</v>
      </c>
      <c r="I3192" s="16" t="s">
        <v>13516</v>
      </c>
      <c r="J3192" s="14"/>
      <c r="K3192" s="13"/>
      <c r="L3192" s="9">
        <f>1.05*0.63</f>
        <v>0.66150000000000009</v>
      </c>
      <c r="M3192" s="11">
        <f>L3192-H3192</f>
        <v>-7.5326999999999922E-2</v>
      </c>
      <c r="N3192" s="11">
        <v>0</v>
      </c>
      <c r="P3192" s="9">
        <f>0.5*N3192/1000</f>
        <v>0</v>
      </c>
      <c r="Q3192" s="9">
        <f>P3192+O3192</f>
        <v>0</v>
      </c>
      <c r="R3192" s="11">
        <v>0</v>
      </c>
      <c r="T3192" s="9">
        <f>0.5*R3192</f>
        <v>0</v>
      </c>
      <c r="U3192" s="9">
        <f>T3192+S3192</f>
        <v>0</v>
      </c>
      <c r="V3192" s="9">
        <f>(Q3192+U3192)/(0.944*1000)</f>
        <v>0</v>
      </c>
    </row>
    <row r="3193" spans="1:22" x14ac:dyDescent="0.3">
      <c r="A3193" s="14">
        <v>3204</v>
      </c>
      <c r="B3193" s="14" t="s">
        <v>322</v>
      </c>
      <c r="C3193" s="14" t="s">
        <v>13510</v>
      </c>
      <c r="D3193" s="14" t="s">
        <v>13504</v>
      </c>
      <c r="E3193" s="14" t="s">
        <v>2</v>
      </c>
      <c r="F3193" s="14">
        <v>6</v>
      </c>
      <c r="G3193" s="14">
        <v>1.26</v>
      </c>
      <c r="H3193" s="15">
        <v>0.68723100000000004</v>
      </c>
      <c r="I3193" s="16" t="s">
        <v>13516</v>
      </c>
      <c r="J3193" s="14"/>
      <c r="K3193" s="13"/>
      <c r="L3193" s="9">
        <f>1.05*0.63</f>
        <v>0.66150000000000009</v>
      </c>
      <c r="M3193" s="11">
        <f>L3193-H3193</f>
        <v>-2.5730999999999948E-2</v>
      </c>
      <c r="N3193" s="11">
        <v>0</v>
      </c>
      <c r="P3193" s="9">
        <f>0.5*N3193/1000</f>
        <v>0</v>
      </c>
      <c r="Q3193" s="9">
        <f>P3193+O3193</f>
        <v>0</v>
      </c>
      <c r="R3193" s="11">
        <v>0</v>
      </c>
      <c r="S3193" s="9">
        <f>0.75*R3193/1000</f>
        <v>0</v>
      </c>
      <c r="T3193" s="9">
        <f>0.5*R3193</f>
        <v>0</v>
      </c>
      <c r="U3193" s="9">
        <f>T3193+S3193</f>
        <v>0</v>
      </c>
      <c r="V3193" s="9">
        <f>(Q3193+U3193)/(0.944*1000)</f>
        <v>0</v>
      </c>
    </row>
    <row r="3194" spans="1:22" x14ac:dyDescent="0.3">
      <c r="A3194" s="14">
        <v>3205</v>
      </c>
      <c r="B3194" s="14" t="s">
        <v>323</v>
      </c>
      <c r="C3194" s="14" t="s">
        <v>13510</v>
      </c>
      <c r="D3194" s="14" t="s">
        <v>13504</v>
      </c>
      <c r="E3194" s="14" t="s">
        <v>2</v>
      </c>
      <c r="F3194" s="14">
        <v>6</v>
      </c>
      <c r="G3194" s="14">
        <v>0.8</v>
      </c>
      <c r="H3194" s="15">
        <v>0.446575</v>
      </c>
      <c r="I3194" s="16" t="s">
        <v>13516</v>
      </c>
      <c r="J3194" s="14"/>
      <c r="K3194" s="13"/>
      <c r="L3194" s="9">
        <f>1.05*0.4</f>
        <v>0.42000000000000004</v>
      </c>
      <c r="M3194" s="11">
        <f>L3194-H3194</f>
        <v>-2.657499999999996E-2</v>
      </c>
      <c r="N3194" s="11">
        <v>0</v>
      </c>
      <c r="P3194" s="9">
        <f>0.5*N3194/1000</f>
        <v>0</v>
      </c>
      <c r="Q3194" s="9">
        <f>P3194+O3194</f>
        <v>0</v>
      </c>
      <c r="R3194" s="11">
        <v>0</v>
      </c>
      <c r="T3194" s="9">
        <f>0.5*R3194</f>
        <v>0</v>
      </c>
      <c r="U3194" s="9">
        <f>T3194+S3194</f>
        <v>0</v>
      </c>
      <c r="V3194" s="9">
        <f>(Q3194+U3194)/(0.944*1000)</f>
        <v>0</v>
      </c>
    </row>
    <row r="3195" spans="1:22" x14ac:dyDescent="0.3">
      <c r="A3195" s="14">
        <v>3206</v>
      </c>
      <c r="B3195" s="14" t="s">
        <v>324</v>
      </c>
      <c r="C3195" s="14" t="s">
        <v>13510</v>
      </c>
      <c r="D3195" s="14" t="s">
        <v>13504</v>
      </c>
      <c r="E3195" s="14" t="s">
        <v>2</v>
      </c>
      <c r="F3195" s="14">
        <v>6</v>
      </c>
      <c r="G3195" s="14">
        <v>0.8</v>
      </c>
      <c r="H3195" s="15">
        <v>0.48597699999999999</v>
      </c>
      <c r="I3195" s="16" t="s">
        <v>13516</v>
      </c>
      <c r="J3195" s="14"/>
      <c r="K3195" s="13"/>
      <c r="L3195" s="9">
        <f>1.05*0.4</f>
        <v>0.42000000000000004</v>
      </c>
      <c r="M3195" s="11">
        <f>L3195-H3195</f>
        <v>-6.5976999999999952E-2</v>
      </c>
      <c r="N3195" s="11">
        <v>0</v>
      </c>
      <c r="P3195" s="9">
        <f>0.5*N3195/1000</f>
        <v>0</v>
      </c>
      <c r="Q3195" s="9">
        <f>P3195+O3195</f>
        <v>0</v>
      </c>
      <c r="R3195" s="11">
        <v>0</v>
      </c>
      <c r="T3195" s="9">
        <f>0.5*R3195</f>
        <v>0</v>
      </c>
      <c r="U3195" s="9">
        <f>T3195+S3195</f>
        <v>0</v>
      </c>
      <c r="V3195" s="9">
        <f>(Q3195+U3195)/(0.944*1000)</f>
        <v>0</v>
      </c>
    </row>
    <row r="3196" spans="1:22" x14ac:dyDescent="0.3">
      <c r="A3196" s="14">
        <v>3207</v>
      </c>
      <c r="B3196" s="14" t="str">
        <f>D3196</f>
        <v>Белгородская область</v>
      </c>
      <c r="C3196" s="14" t="s">
        <v>13510</v>
      </c>
      <c r="D3196" s="14" t="s">
        <v>13504</v>
      </c>
      <c r="E3196" s="14" t="s">
        <v>2</v>
      </c>
      <c r="F3196" s="14">
        <v>6</v>
      </c>
      <c r="G3196" s="14">
        <v>0.8</v>
      </c>
      <c r="H3196" s="15">
        <v>0.70856600000000003</v>
      </c>
      <c r="I3196" s="16" t="s">
        <v>13516</v>
      </c>
      <c r="J3196" s="14"/>
      <c r="K3196" s="13"/>
      <c r="L3196" s="9">
        <f>1.05*0.4</f>
        <v>0.42000000000000004</v>
      </c>
      <c r="M3196" s="11">
        <f>L3196-H3196</f>
        <v>-0.28856599999999999</v>
      </c>
      <c r="N3196" s="11">
        <v>0</v>
      </c>
      <c r="P3196" s="9">
        <f>0.5*N3196/1000</f>
        <v>0</v>
      </c>
      <c r="Q3196" s="9">
        <f>P3196+O3196</f>
        <v>0</v>
      </c>
      <c r="R3196" s="11">
        <v>0</v>
      </c>
      <c r="T3196" s="9">
        <f>0.5*R3196</f>
        <v>0</v>
      </c>
      <c r="U3196" s="9">
        <f>T3196+S3196</f>
        <v>0</v>
      </c>
      <c r="V3196" s="9">
        <f>(Q3196+U3196)/(0.944*1000)</f>
        <v>0</v>
      </c>
    </row>
    <row r="3197" spans="1:22" x14ac:dyDescent="0.3">
      <c r="A3197" s="14">
        <v>3208</v>
      </c>
      <c r="B3197" s="14" t="s">
        <v>325</v>
      </c>
      <c r="C3197" s="14" t="s">
        <v>13510</v>
      </c>
      <c r="D3197" s="14" t="s">
        <v>13504</v>
      </c>
      <c r="E3197" s="14" t="s">
        <v>2</v>
      </c>
      <c r="F3197" s="14">
        <v>6</v>
      </c>
      <c r="G3197" s="14">
        <v>0.8</v>
      </c>
      <c r="H3197" s="15">
        <v>0.511575</v>
      </c>
      <c r="I3197" s="16" t="s">
        <v>13516</v>
      </c>
      <c r="J3197" s="14"/>
      <c r="K3197" s="13"/>
      <c r="L3197" s="9">
        <f>1.05*0.4</f>
        <v>0.42000000000000004</v>
      </c>
      <c r="M3197" s="11">
        <f>L3197-H3197</f>
        <v>-9.1574999999999962E-2</v>
      </c>
      <c r="N3197" s="11">
        <v>0</v>
      </c>
      <c r="P3197" s="9">
        <f>0.5*N3197/1000</f>
        <v>0</v>
      </c>
      <c r="Q3197" s="9">
        <f>P3197+O3197</f>
        <v>0</v>
      </c>
      <c r="R3197" s="11">
        <v>0</v>
      </c>
      <c r="T3197" s="9">
        <f>0.5*R3197</f>
        <v>0</v>
      </c>
      <c r="U3197" s="9">
        <f>T3197+S3197</f>
        <v>0</v>
      </c>
      <c r="V3197" s="9">
        <f>(Q3197+U3197)/(0.944*1000)</f>
        <v>0</v>
      </c>
    </row>
    <row r="3198" spans="1:22" x14ac:dyDescent="0.3">
      <c r="A3198" s="14">
        <v>3209</v>
      </c>
      <c r="B3198" s="14" t="s">
        <v>326</v>
      </c>
      <c r="C3198" s="14" t="s">
        <v>13510</v>
      </c>
      <c r="D3198" s="14" t="s">
        <v>13504</v>
      </c>
      <c r="E3198" s="14" t="s">
        <v>2</v>
      </c>
      <c r="F3198" s="14">
        <v>6</v>
      </c>
      <c r="G3198" s="14">
        <v>1.03</v>
      </c>
      <c r="H3198" s="15">
        <v>0.64878000000000002</v>
      </c>
      <c r="I3198" s="16" t="s">
        <v>13516</v>
      </c>
      <c r="J3198" s="14"/>
      <c r="K3198" s="13"/>
      <c r="L3198" s="9">
        <f>1.05*0.4</f>
        <v>0.42000000000000004</v>
      </c>
      <c r="M3198" s="11">
        <f>L3198-H3198</f>
        <v>-0.22877999999999998</v>
      </c>
      <c r="N3198" s="11">
        <v>0</v>
      </c>
      <c r="P3198" s="9">
        <f>0.5*N3198/1000</f>
        <v>0</v>
      </c>
      <c r="Q3198" s="9">
        <f>P3198+O3198</f>
        <v>0</v>
      </c>
      <c r="R3198" s="11">
        <v>0</v>
      </c>
      <c r="T3198" s="9">
        <f>0.5*R3198</f>
        <v>0</v>
      </c>
      <c r="U3198" s="9">
        <f>T3198+S3198</f>
        <v>0</v>
      </c>
      <c r="V3198" s="9">
        <f>(Q3198+U3198)/(0.944*1000)</f>
        <v>0</v>
      </c>
    </row>
    <row r="3199" spans="1:22" x14ac:dyDescent="0.3">
      <c r="A3199" s="14">
        <v>3210</v>
      </c>
      <c r="B3199" s="14" t="s">
        <v>327</v>
      </c>
      <c r="C3199" s="14" t="s">
        <v>13510</v>
      </c>
      <c r="D3199" s="14" t="s">
        <v>13504</v>
      </c>
      <c r="E3199" s="14" t="s">
        <v>2</v>
      </c>
      <c r="F3199" s="14">
        <v>6</v>
      </c>
      <c r="G3199" s="14">
        <v>1.03</v>
      </c>
      <c r="H3199" s="15">
        <v>0.43926999999999999</v>
      </c>
      <c r="I3199" s="16" t="s">
        <v>13516</v>
      </c>
      <c r="J3199" s="14"/>
      <c r="K3199" s="13"/>
      <c r="L3199" s="9">
        <f>1.05*0.4</f>
        <v>0.42000000000000004</v>
      </c>
      <c r="M3199" s="11">
        <f>L3199-H3199</f>
        <v>-1.9269999999999954E-2</v>
      </c>
      <c r="N3199" s="11">
        <v>0</v>
      </c>
      <c r="P3199" s="9">
        <f>0.5*N3199/1000</f>
        <v>0</v>
      </c>
      <c r="Q3199" s="9">
        <f>P3199+O3199</f>
        <v>0</v>
      </c>
      <c r="R3199" s="11">
        <v>0</v>
      </c>
      <c r="T3199" s="9">
        <f>0.5*R3199</f>
        <v>0</v>
      </c>
      <c r="U3199" s="9">
        <f>T3199+S3199</f>
        <v>0</v>
      </c>
      <c r="V3199" s="9">
        <f>(Q3199+U3199)/(0.944*1000)</f>
        <v>0</v>
      </c>
    </row>
    <row r="3200" spans="1:22" x14ac:dyDescent="0.3">
      <c r="A3200" s="14">
        <v>3211</v>
      </c>
      <c r="B3200" s="14" t="s">
        <v>328</v>
      </c>
      <c r="C3200" s="14" t="s">
        <v>13510</v>
      </c>
      <c r="D3200" s="14" t="s">
        <v>13504</v>
      </c>
      <c r="E3200" s="14" t="s">
        <v>2</v>
      </c>
      <c r="F3200" s="14">
        <v>6</v>
      </c>
      <c r="G3200" s="14">
        <v>0.4</v>
      </c>
      <c r="H3200" s="15">
        <v>0</v>
      </c>
      <c r="I3200" s="15">
        <f>M3200-V3200</f>
        <v>0.42000000000000004</v>
      </c>
      <c r="J3200" s="14"/>
      <c r="K3200" s="13"/>
      <c r="L3200" s="9">
        <f>G3200*1.05</f>
        <v>0.42000000000000004</v>
      </c>
      <c r="M3200" s="11">
        <f>L3200-H3200</f>
        <v>0.42000000000000004</v>
      </c>
      <c r="N3200" s="11">
        <v>0</v>
      </c>
      <c r="P3200" s="9">
        <f>0.5*N3200/1000</f>
        <v>0</v>
      </c>
      <c r="Q3200" s="9">
        <f>P3200+O3200</f>
        <v>0</v>
      </c>
      <c r="R3200" s="11">
        <v>0</v>
      </c>
      <c r="T3200" s="9">
        <f>0.5*R3200</f>
        <v>0</v>
      </c>
      <c r="U3200" s="9">
        <f>T3200+S3200</f>
        <v>0</v>
      </c>
      <c r="V3200" s="9">
        <f>(Q3200+U3200)/(0.944*1000)</f>
        <v>0</v>
      </c>
    </row>
    <row r="3201" spans="1:22" x14ac:dyDescent="0.3">
      <c r="A3201" s="14">
        <v>3212</v>
      </c>
      <c r="B3201" s="14" t="s">
        <v>329</v>
      </c>
      <c r="C3201" s="14" t="s">
        <v>13510</v>
      </c>
      <c r="D3201" s="14" t="s">
        <v>13504</v>
      </c>
      <c r="E3201" s="14" t="s">
        <v>2</v>
      </c>
      <c r="F3201" s="14">
        <v>6</v>
      </c>
      <c r="G3201" s="14">
        <v>0.64</v>
      </c>
      <c r="H3201" s="15">
        <v>0.42796123595505614</v>
      </c>
      <c r="I3201" s="16" t="s">
        <v>13516</v>
      </c>
      <c r="J3201" s="14"/>
      <c r="K3201" s="13"/>
      <c r="L3201" s="9">
        <f>1.05*0.32</f>
        <v>0.33600000000000002</v>
      </c>
      <c r="M3201" s="11">
        <f>L3201-H3201</f>
        <v>-9.196123595505612E-2</v>
      </c>
      <c r="N3201" s="11">
        <v>0</v>
      </c>
      <c r="P3201" s="9">
        <f>0.5*N3201/1000</f>
        <v>0</v>
      </c>
      <c r="Q3201" s="9">
        <f>P3201+O3201</f>
        <v>0</v>
      </c>
      <c r="R3201" s="11">
        <v>0</v>
      </c>
      <c r="T3201" s="9">
        <f>0.5*R3201</f>
        <v>0</v>
      </c>
      <c r="U3201" s="9">
        <f>T3201+S3201</f>
        <v>0</v>
      </c>
      <c r="V3201" s="9">
        <f>(Q3201+U3201)/(0.944*1000)</f>
        <v>0</v>
      </c>
    </row>
    <row r="3202" spans="1:22" x14ac:dyDescent="0.3">
      <c r="A3202" s="14">
        <v>3213</v>
      </c>
      <c r="B3202" s="14" t="s">
        <v>8963</v>
      </c>
      <c r="C3202" s="14" t="s">
        <v>13510</v>
      </c>
      <c r="D3202" s="14" t="s">
        <v>13504</v>
      </c>
      <c r="E3202" s="14" t="s">
        <v>2</v>
      </c>
      <c r="F3202" s="14">
        <v>6</v>
      </c>
      <c r="G3202" s="14">
        <v>0.5</v>
      </c>
      <c r="H3202" s="15">
        <v>0.29143999999999998</v>
      </c>
      <c r="I3202" s="16" t="s">
        <v>13516</v>
      </c>
      <c r="J3202" s="14"/>
      <c r="K3202" s="13"/>
      <c r="L3202" s="9">
        <f>G3202/2*1.05</f>
        <v>0.26250000000000001</v>
      </c>
      <c r="M3202" s="11">
        <f>L3202-H3202</f>
        <v>-2.8939999999999966E-2</v>
      </c>
      <c r="N3202" s="11">
        <v>0</v>
      </c>
      <c r="P3202" s="9">
        <f>0.5*N3202/1000</f>
        <v>0</v>
      </c>
      <c r="Q3202" s="9">
        <f>P3202+O3202</f>
        <v>0</v>
      </c>
      <c r="R3202" s="11">
        <v>0</v>
      </c>
      <c r="T3202" s="9">
        <f>0.5*R3202</f>
        <v>0</v>
      </c>
      <c r="U3202" s="9">
        <f>T3202+S3202</f>
        <v>0</v>
      </c>
      <c r="V3202" s="9">
        <f>(Q3202+U3202)/(0.944*1000)</f>
        <v>0</v>
      </c>
    </row>
    <row r="3203" spans="1:22" x14ac:dyDescent="0.3">
      <c r="A3203" s="14">
        <v>3214</v>
      </c>
      <c r="B3203" s="14" t="s">
        <v>330</v>
      </c>
      <c r="C3203" s="14" t="s">
        <v>13510</v>
      </c>
      <c r="D3203" s="14" t="s">
        <v>13504</v>
      </c>
      <c r="E3203" s="14" t="s">
        <v>2</v>
      </c>
      <c r="F3203" s="14">
        <v>6</v>
      </c>
      <c r="G3203" s="14">
        <v>0.5</v>
      </c>
      <c r="H3203" s="15">
        <v>0.28449999999999998</v>
      </c>
      <c r="I3203" s="16" t="s">
        <v>13516</v>
      </c>
      <c r="J3203" s="14"/>
      <c r="K3203" s="13"/>
      <c r="L3203" s="9">
        <f>G3203/2*1.05</f>
        <v>0.26250000000000001</v>
      </c>
      <c r="M3203" s="11">
        <f>L3203-H3203</f>
        <v>-2.1999999999999964E-2</v>
      </c>
      <c r="N3203" s="11">
        <v>0</v>
      </c>
      <c r="P3203" s="9">
        <f>0.5*N3203/1000</f>
        <v>0</v>
      </c>
      <c r="Q3203" s="9">
        <f>P3203+O3203</f>
        <v>0</v>
      </c>
      <c r="R3203" s="11">
        <v>0</v>
      </c>
      <c r="T3203" s="9">
        <f>0.5*R3203</f>
        <v>0</v>
      </c>
      <c r="U3203" s="9">
        <f>T3203+S3203</f>
        <v>0</v>
      </c>
      <c r="V3203" s="9">
        <f>(Q3203+U3203)/(0.944*1000)</f>
        <v>0</v>
      </c>
    </row>
    <row r="3204" spans="1:22" x14ac:dyDescent="0.3">
      <c r="A3204" s="14">
        <v>3215</v>
      </c>
      <c r="B3204" s="14" t="s">
        <v>8964</v>
      </c>
      <c r="C3204" s="14" t="s">
        <v>13510</v>
      </c>
      <c r="D3204" s="14" t="s">
        <v>13504</v>
      </c>
      <c r="E3204" s="14" t="s">
        <v>2</v>
      </c>
      <c r="F3204" s="14">
        <v>6</v>
      </c>
      <c r="G3204" s="14">
        <v>0.41</v>
      </c>
      <c r="H3204" s="15">
        <v>0.2195</v>
      </c>
      <c r="I3204" s="16" t="s">
        <v>13516</v>
      </c>
      <c r="J3204" s="14"/>
      <c r="K3204" s="13"/>
      <c r="L3204" s="9">
        <f>0.16*1.05</f>
        <v>0.16800000000000001</v>
      </c>
      <c r="M3204" s="11">
        <f>L3204-H3204</f>
        <v>-5.149999999999999E-2</v>
      </c>
      <c r="N3204" s="11">
        <v>0</v>
      </c>
      <c r="P3204" s="9">
        <f>0.5*N3204/1000</f>
        <v>0</v>
      </c>
      <c r="Q3204" s="9">
        <f>P3204+O3204</f>
        <v>0</v>
      </c>
      <c r="R3204" s="11">
        <v>0</v>
      </c>
      <c r="T3204" s="9">
        <f>0.5*R3204</f>
        <v>0</v>
      </c>
      <c r="U3204" s="9">
        <f>T3204+S3204</f>
        <v>0</v>
      </c>
      <c r="V3204" s="9">
        <f>(Q3204+U3204)/(0.944*1000)</f>
        <v>0</v>
      </c>
    </row>
    <row r="3205" spans="1:22" x14ac:dyDescent="0.3">
      <c r="A3205" s="14">
        <v>3216</v>
      </c>
      <c r="B3205" s="14" t="s">
        <v>331</v>
      </c>
      <c r="C3205" s="14" t="s">
        <v>13510</v>
      </c>
      <c r="D3205" s="14" t="s">
        <v>13504</v>
      </c>
      <c r="E3205" s="14" t="s">
        <v>2</v>
      </c>
      <c r="F3205" s="14">
        <v>6</v>
      </c>
      <c r="G3205" s="14">
        <v>0.8</v>
      </c>
      <c r="H3205" s="15">
        <v>0.468111</v>
      </c>
      <c r="I3205" s="16" t="s">
        <v>13516</v>
      </c>
      <c r="J3205" s="14"/>
      <c r="K3205" s="13"/>
      <c r="L3205" s="9">
        <f>1.05*0.4</f>
        <v>0.42000000000000004</v>
      </c>
      <c r="M3205" s="11">
        <f>L3205-H3205</f>
        <v>-4.8110999999999959E-2</v>
      </c>
      <c r="N3205" s="11">
        <v>0</v>
      </c>
      <c r="P3205" s="9">
        <f>0.5*N3205/1000</f>
        <v>0</v>
      </c>
      <c r="Q3205" s="9">
        <f>P3205+O3205</f>
        <v>0</v>
      </c>
      <c r="R3205" s="11">
        <v>0</v>
      </c>
      <c r="T3205" s="9">
        <f>0.5*R3205</f>
        <v>0</v>
      </c>
      <c r="U3205" s="9">
        <f>T3205+S3205</f>
        <v>0</v>
      </c>
      <c r="V3205" s="9">
        <f>(Q3205+U3205)/(0.944*1000)</f>
        <v>0</v>
      </c>
    </row>
    <row r="3206" spans="1:22" x14ac:dyDescent="0.3">
      <c r="A3206" s="14">
        <v>3217</v>
      </c>
      <c r="B3206" s="14" t="s">
        <v>332</v>
      </c>
      <c r="C3206" s="14" t="s">
        <v>13510</v>
      </c>
      <c r="D3206" s="14" t="s">
        <v>13504</v>
      </c>
      <c r="E3206" s="14" t="s">
        <v>2</v>
      </c>
      <c r="F3206" s="14">
        <v>6</v>
      </c>
      <c r="G3206" s="14">
        <v>0.56000000000000005</v>
      </c>
      <c r="H3206" s="15">
        <v>0.30099999999999999</v>
      </c>
      <c r="I3206" s="16" t="s">
        <v>13516</v>
      </c>
      <c r="J3206" s="14"/>
      <c r="K3206" s="13"/>
      <c r="L3206" s="9">
        <f>1.05*0.16</f>
        <v>0.16800000000000001</v>
      </c>
      <c r="M3206" s="11">
        <f>L3206-H3206</f>
        <v>-0.13299999999999998</v>
      </c>
      <c r="N3206" s="11">
        <v>0</v>
      </c>
      <c r="P3206" s="9">
        <f>0.5*N3206/1000</f>
        <v>0</v>
      </c>
      <c r="Q3206" s="9">
        <f>P3206+O3206</f>
        <v>0</v>
      </c>
      <c r="R3206" s="11">
        <v>0</v>
      </c>
      <c r="T3206" s="9">
        <f>0.5*R3206</f>
        <v>0</v>
      </c>
      <c r="U3206" s="9">
        <f>T3206+S3206</f>
        <v>0</v>
      </c>
      <c r="V3206" s="9">
        <f>(Q3206+U3206)/(0.944*1000)</f>
        <v>0</v>
      </c>
    </row>
    <row r="3207" spans="1:22" x14ac:dyDescent="0.3">
      <c r="A3207" s="14">
        <v>3218</v>
      </c>
      <c r="B3207" s="14" t="s">
        <v>333</v>
      </c>
      <c r="C3207" s="14" t="s">
        <v>13510</v>
      </c>
      <c r="D3207" s="14" t="s">
        <v>13504</v>
      </c>
      <c r="E3207" s="14" t="s">
        <v>2</v>
      </c>
      <c r="F3207" s="14">
        <v>6</v>
      </c>
      <c r="G3207" s="14">
        <v>0.8</v>
      </c>
      <c r="H3207" s="15">
        <v>0.41551699999999997</v>
      </c>
      <c r="I3207" s="15">
        <f>M3207-V3207</f>
        <v>4.4830000000000703E-3</v>
      </c>
      <c r="J3207" s="14"/>
      <c r="K3207" s="13"/>
      <c r="L3207" s="9">
        <f>1.05*0.4</f>
        <v>0.42000000000000004</v>
      </c>
      <c r="M3207" s="11">
        <f>L3207-H3207</f>
        <v>4.4830000000000703E-3</v>
      </c>
      <c r="N3207" s="11">
        <v>0</v>
      </c>
      <c r="P3207" s="9">
        <f>0.5*N3207/1000</f>
        <v>0</v>
      </c>
      <c r="Q3207" s="9">
        <f>P3207+O3207</f>
        <v>0</v>
      </c>
      <c r="R3207" s="11">
        <v>0</v>
      </c>
      <c r="T3207" s="9">
        <f>0.5*R3207</f>
        <v>0</v>
      </c>
      <c r="U3207" s="9">
        <f>T3207+S3207</f>
        <v>0</v>
      </c>
      <c r="V3207" s="9">
        <f>(Q3207+U3207)/(0.944*1000)</f>
        <v>0</v>
      </c>
    </row>
    <row r="3208" spans="1:22" x14ac:dyDescent="0.3">
      <c r="A3208" s="14">
        <v>3219</v>
      </c>
      <c r="B3208" s="14" t="s">
        <v>334</v>
      </c>
      <c r="C3208" s="14" t="s">
        <v>13510</v>
      </c>
      <c r="D3208" s="14" t="s">
        <v>13504</v>
      </c>
      <c r="E3208" s="14" t="s">
        <v>2</v>
      </c>
      <c r="F3208" s="14">
        <v>6</v>
      </c>
      <c r="G3208" s="14">
        <v>1.26</v>
      </c>
      <c r="H3208" s="15">
        <v>0.72189000000000003</v>
      </c>
      <c r="I3208" s="16" t="s">
        <v>13516</v>
      </c>
      <c r="J3208" s="14"/>
      <c r="K3208" s="13"/>
      <c r="L3208" s="9">
        <f>1.05*0.63</f>
        <v>0.66150000000000009</v>
      </c>
      <c r="M3208" s="11">
        <f>L3208-H3208</f>
        <v>-6.0389999999999944E-2</v>
      </c>
      <c r="N3208" s="11">
        <v>0</v>
      </c>
      <c r="P3208" s="9">
        <f>0.5*N3208/1000</f>
        <v>0</v>
      </c>
      <c r="Q3208" s="9">
        <f>P3208+O3208</f>
        <v>0</v>
      </c>
      <c r="R3208" s="11">
        <v>0</v>
      </c>
      <c r="T3208" s="9">
        <f>0.5*R3208</f>
        <v>0</v>
      </c>
      <c r="U3208" s="9">
        <f>T3208+S3208</f>
        <v>0</v>
      </c>
      <c r="V3208" s="9">
        <f>(Q3208+U3208)/(0.944*1000)</f>
        <v>0</v>
      </c>
    </row>
    <row r="3209" spans="1:22" x14ac:dyDescent="0.3">
      <c r="A3209" s="14">
        <v>3220</v>
      </c>
      <c r="B3209" s="14" t="s">
        <v>335</v>
      </c>
      <c r="C3209" s="14" t="s">
        <v>13510</v>
      </c>
      <c r="D3209" s="14" t="s">
        <v>13504</v>
      </c>
      <c r="E3209" s="14" t="s">
        <v>2</v>
      </c>
      <c r="F3209" s="14">
        <v>6</v>
      </c>
      <c r="G3209" s="14">
        <v>0.5</v>
      </c>
      <c r="H3209" s="15">
        <v>0.25</v>
      </c>
      <c r="I3209" s="15">
        <f>M3209-V3209</f>
        <v>1.2500000000000011E-2</v>
      </c>
      <c r="J3209" s="14"/>
      <c r="K3209" s="13"/>
      <c r="L3209" s="9">
        <f>G3209/2*1.05</f>
        <v>0.26250000000000001</v>
      </c>
      <c r="M3209" s="11">
        <f>L3209-H3209</f>
        <v>1.2500000000000011E-2</v>
      </c>
      <c r="N3209" s="11">
        <v>0</v>
      </c>
      <c r="P3209" s="9">
        <f>0.5*N3209/1000</f>
        <v>0</v>
      </c>
      <c r="Q3209" s="9">
        <f>P3209+O3209</f>
        <v>0</v>
      </c>
      <c r="R3209" s="11">
        <v>0</v>
      </c>
      <c r="T3209" s="9">
        <f>0.5*R3209</f>
        <v>0</v>
      </c>
      <c r="U3209" s="9">
        <f>T3209+S3209</f>
        <v>0</v>
      </c>
      <c r="V3209" s="9">
        <f>(Q3209+U3209)/(0.944*1000)</f>
        <v>0</v>
      </c>
    </row>
    <row r="3210" spans="1:22" x14ac:dyDescent="0.3">
      <c r="A3210" s="14">
        <v>3221</v>
      </c>
      <c r="B3210" s="14" t="s">
        <v>8965</v>
      </c>
      <c r="C3210" s="14" t="s">
        <v>13510</v>
      </c>
      <c r="D3210" s="14" t="s">
        <v>13504</v>
      </c>
      <c r="E3210" s="14" t="s">
        <v>2</v>
      </c>
      <c r="F3210" s="14">
        <v>6</v>
      </c>
      <c r="G3210" s="14">
        <v>0.8</v>
      </c>
      <c r="H3210" s="15">
        <v>0.42152100000000003</v>
      </c>
      <c r="I3210" s="16" t="s">
        <v>13516</v>
      </c>
      <c r="J3210" s="14"/>
      <c r="K3210" s="13"/>
      <c r="L3210" s="9">
        <f>1.05*0.4</f>
        <v>0.42000000000000004</v>
      </c>
      <c r="M3210" s="11">
        <f>L3210-H3210</f>
        <v>-1.5209999999999946E-3</v>
      </c>
      <c r="N3210" s="11">
        <v>0</v>
      </c>
      <c r="P3210" s="9">
        <f>0.5*N3210/1000</f>
        <v>0</v>
      </c>
      <c r="Q3210" s="9">
        <f>P3210+O3210</f>
        <v>0</v>
      </c>
      <c r="R3210" s="11">
        <v>0</v>
      </c>
      <c r="T3210" s="9">
        <f>0.5*R3210</f>
        <v>0</v>
      </c>
      <c r="U3210" s="9">
        <f>T3210+S3210</f>
        <v>0</v>
      </c>
      <c r="V3210" s="9">
        <f>(Q3210+U3210)/(0.944*1000)</f>
        <v>0</v>
      </c>
    </row>
    <row r="3211" spans="1:22" x14ac:dyDescent="0.3">
      <c r="A3211" s="14">
        <v>3222</v>
      </c>
      <c r="B3211" s="14" t="s">
        <v>336</v>
      </c>
      <c r="C3211" s="14" t="s">
        <v>13510</v>
      </c>
      <c r="D3211" s="14" t="s">
        <v>13504</v>
      </c>
      <c r="E3211" s="14" t="s">
        <v>2</v>
      </c>
      <c r="F3211" s="14">
        <v>6</v>
      </c>
      <c r="G3211" s="14">
        <v>0.8</v>
      </c>
      <c r="H3211" s="15">
        <v>0.45669299999999996</v>
      </c>
      <c r="I3211" s="16" t="s">
        <v>13516</v>
      </c>
      <c r="J3211" s="14"/>
      <c r="K3211" s="13"/>
      <c r="L3211" s="9">
        <f>1.05*0.4</f>
        <v>0.42000000000000004</v>
      </c>
      <c r="M3211" s="11">
        <f>L3211-H3211</f>
        <v>-3.669299999999992E-2</v>
      </c>
      <c r="N3211" s="11">
        <v>0</v>
      </c>
      <c r="P3211" s="9">
        <f>0.5*N3211/1000</f>
        <v>0</v>
      </c>
      <c r="Q3211" s="9">
        <f>P3211+O3211</f>
        <v>0</v>
      </c>
      <c r="R3211" s="11">
        <v>0</v>
      </c>
      <c r="T3211" s="9">
        <f>0.5*R3211</f>
        <v>0</v>
      </c>
      <c r="U3211" s="9">
        <f>T3211+S3211</f>
        <v>0</v>
      </c>
      <c r="V3211" s="9">
        <f>(Q3211+U3211)/(0.944*1000)</f>
        <v>0</v>
      </c>
    </row>
    <row r="3212" spans="1:22" x14ac:dyDescent="0.3">
      <c r="A3212" s="14">
        <v>3223</v>
      </c>
      <c r="B3212" s="14" t="s">
        <v>337</v>
      </c>
      <c r="C3212" s="14" t="s">
        <v>13510</v>
      </c>
      <c r="D3212" s="14" t="s">
        <v>13504</v>
      </c>
      <c r="E3212" s="14" t="s">
        <v>2</v>
      </c>
      <c r="F3212" s="14">
        <v>6</v>
      </c>
      <c r="G3212" s="14">
        <v>0.41</v>
      </c>
      <c r="H3212" s="15">
        <v>0.18687999999999999</v>
      </c>
      <c r="I3212" s="16" t="s">
        <v>13516</v>
      </c>
      <c r="J3212" s="14"/>
      <c r="K3212" s="13"/>
      <c r="L3212" s="9">
        <f>0.16*1.05</f>
        <v>0.16800000000000001</v>
      </c>
      <c r="M3212" s="11">
        <f>L3212-H3212</f>
        <v>-1.887999999999998E-2</v>
      </c>
      <c r="N3212" s="11">
        <v>0</v>
      </c>
      <c r="P3212" s="9">
        <f>0.5*N3212/1000</f>
        <v>0</v>
      </c>
      <c r="Q3212" s="9">
        <f>P3212+O3212</f>
        <v>0</v>
      </c>
      <c r="R3212" s="11">
        <v>0</v>
      </c>
      <c r="T3212" s="9">
        <f>0.5*R3212</f>
        <v>0</v>
      </c>
      <c r="U3212" s="9">
        <f>T3212+S3212</f>
        <v>0</v>
      </c>
      <c r="V3212" s="9">
        <f>(Q3212+U3212)/(0.944*1000)</f>
        <v>0</v>
      </c>
    </row>
    <row r="3213" spans="1:22" x14ac:dyDescent="0.3">
      <c r="A3213" s="14">
        <v>3224</v>
      </c>
      <c r="B3213" s="14" t="s">
        <v>338</v>
      </c>
      <c r="C3213" s="14" t="s">
        <v>13510</v>
      </c>
      <c r="D3213" s="14" t="s">
        <v>13504</v>
      </c>
      <c r="E3213" s="14" t="s">
        <v>2</v>
      </c>
      <c r="F3213" s="14">
        <v>6</v>
      </c>
      <c r="G3213" s="14">
        <v>0.8</v>
      </c>
      <c r="H3213" s="15">
        <v>0.44109699999999996</v>
      </c>
      <c r="I3213" s="16" t="s">
        <v>13516</v>
      </c>
      <c r="J3213" s="14"/>
      <c r="K3213" s="13"/>
      <c r="L3213" s="9">
        <f>1.05*0.4</f>
        <v>0.42000000000000004</v>
      </c>
      <c r="M3213" s="11">
        <f>L3213-H3213</f>
        <v>-2.1096999999999921E-2</v>
      </c>
      <c r="N3213" s="11">
        <v>0</v>
      </c>
      <c r="P3213" s="9">
        <f>0.5*N3213/1000</f>
        <v>0</v>
      </c>
      <c r="Q3213" s="9">
        <f>P3213+O3213</f>
        <v>0</v>
      </c>
      <c r="R3213" s="11">
        <v>0</v>
      </c>
      <c r="T3213" s="9">
        <f>0.5*R3213</f>
        <v>0</v>
      </c>
      <c r="U3213" s="9">
        <f>T3213+S3213</f>
        <v>0</v>
      </c>
      <c r="V3213" s="9">
        <f>(Q3213+U3213)/(0.944*1000)</f>
        <v>0</v>
      </c>
    </row>
    <row r="3214" spans="1:22" x14ac:dyDescent="0.3">
      <c r="A3214" s="14">
        <v>3225</v>
      </c>
      <c r="B3214" s="14" t="s">
        <v>339</v>
      </c>
      <c r="C3214" s="14" t="s">
        <v>13510</v>
      </c>
      <c r="D3214" s="14" t="s">
        <v>13504</v>
      </c>
      <c r="E3214" s="14" t="s">
        <v>2</v>
      </c>
      <c r="F3214" s="14">
        <v>6</v>
      </c>
      <c r="G3214" s="14">
        <v>1.03</v>
      </c>
      <c r="H3214" s="15">
        <v>0.36099999999999999</v>
      </c>
      <c r="I3214" s="16" t="s">
        <v>13516</v>
      </c>
      <c r="J3214" s="14"/>
      <c r="K3214" s="13"/>
      <c r="L3214" s="9">
        <f>1.05*0.4</f>
        <v>0.42000000000000004</v>
      </c>
      <c r="M3214" s="11">
        <f>L3214-H3214</f>
        <v>5.9000000000000052E-2</v>
      </c>
      <c r="N3214" s="11">
        <v>0</v>
      </c>
      <c r="P3214" s="9">
        <f>0.5*N3214/1000</f>
        <v>0</v>
      </c>
      <c r="Q3214" s="9">
        <f>P3214+O3214</f>
        <v>0</v>
      </c>
      <c r="R3214" s="11">
        <v>140</v>
      </c>
      <c r="S3214" s="9">
        <f>0.75*R3214</f>
        <v>105</v>
      </c>
      <c r="U3214" s="9">
        <f>T3214+S3214</f>
        <v>105</v>
      </c>
      <c r="V3214" s="9">
        <f>(Q3214+U3214)/(0.944*1000)</f>
        <v>0.11122881355932203</v>
      </c>
    </row>
    <row r="3215" spans="1:22" x14ac:dyDescent="0.3">
      <c r="A3215" s="14">
        <v>3226</v>
      </c>
      <c r="B3215" s="14" t="s">
        <v>340</v>
      </c>
      <c r="C3215" s="14" t="s">
        <v>13510</v>
      </c>
      <c r="D3215" s="14" t="s">
        <v>13504</v>
      </c>
      <c r="E3215" s="14" t="s">
        <v>2</v>
      </c>
      <c r="F3215" s="14">
        <v>6</v>
      </c>
      <c r="G3215" s="14">
        <v>0.8</v>
      </c>
      <c r="H3215" s="15">
        <v>0.43642000000000003</v>
      </c>
      <c r="I3215" s="16" t="s">
        <v>13516</v>
      </c>
      <c r="J3215" s="14"/>
      <c r="K3215" s="13"/>
      <c r="L3215" s="9">
        <f>1.05*0.4</f>
        <v>0.42000000000000004</v>
      </c>
      <c r="M3215" s="11">
        <f>L3215-H3215</f>
        <v>-1.641999999999999E-2</v>
      </c>
      <c r="N3215" s="11">
        <v>0</v>
      </c>
      <c r="P3215" s="9">
        <f>0.5*N3215/1000</f>
        <v>0</v>
      </c>
      <c r="Q3215" s="9">
        <f>P3215+O3215</f>
        <v>0</v>
      </c>
      <c r="R3215" s="11">
        <v>0</v>
      </c>
      <c r="T3215" s="9">
        <f>0.5*R3215</f>
        <v>0</v>
      </c>
      <c r="U3215" s="9">
        <f>T3215+S3215</f>
        <v>0</v>
      </c>
      <c r="V3215" s="9">
        <f>(Q3215+U3215)/(0.944*1000)</f>
        <v>0</v>
      </c>
    </row>
    <row r="3216" spans="1:22" x14ac:dyDescent="0.3">
      <c r="A3216" s="14">
        <v>3227</v>
      </c>
      <c r="B3216" s="14" t="s">
        <v>341</v>
      </c>
      <c r="C3216" s="14" t="s">
        <v>13510</v>
      </c>
      <c r="D3216" s="14" t="s">
        <v>13504</v>
      </c>
      <c r="E3216" s="14" t="s">
        <v>2</v>
      </c>
      <c r="F3216" s="14">
        <v>6</v>
      </c>
      <c r="G3216" s="14">
        <v>1.03</v>
      </c>
      <c r="H3216" s="15">
        <v>0.727715</v>
      </c>
      <c r="I3216" s="16" t="s">
        <v>13516</v>
      </c>
      <c r="J3216" s="14"/>
      <c r="K3216" s="13"/>
      <c r="L3216" s="9">
        <f>1.05*0.4</f>
        <v>0.42000000000000004</v>
      </c>
      <c r="M3216" s="11">
        <f>L3216-H3216</f>
        <v>-0.30771499999999996</v>
      </c>
      <c r="N3216" s="11">
        <v>0</v>
      </c>
      <c r="P3216" s="9">
        <f>0.5*N3216/1000</f>
        <v>0</v>
      </c>
      <c r="Q3216" s="9">
        <f>P3216+O3216</f>
        <v>0</v>
      </c>
      <c r="R3216" s="11">
        <v>0</v>
      </c>
      <c r="T3216" s="9">
        <f>0.5*R3216</f>
        <v>0</v>
      </c>
      <c r="U3216" s="9">
        <f>T3216+S3216</f>
        <v>0</v>
      </c>
      <c r="V3216" s="9">
        <f>(Q3216+U3216)/(0.944*1000)</f>
        <v>0</v>
      </c>
    </row>
    <row r="3217" spans="1:22" x14ac:dyDescent="0.3">
      <c r="A3217" s="14">
        <v>3228</v>
      </c>
      <c r="B3217" s="14" t="s">
        <v>342</v>
      </c>
      <c r="C3217" s="14" t="s">
        <v>13510</v>
      </c>
      <c r="D3217" s="14" t="s">
        <v>13504</v>
      </c>
      <c r="E3217" s="14" t="s">
        <v>2</v>
      </c>
      <c r="F3217" s="14">
        <v>6</v>
      </c>
      <c r="G3217" s="14">
        <v>1.26</v>
      </c>
      <c r="H3217" s="15">
        <v>0.654837</v>
      </c>
      <c r="I3217" s="15">
        <f>M3217-V3217</f>
        <v>6.6630000000000855E-3</v>
      </c>
      <c r="J3217" s="14"/>
      <c r="K3217" s="13"/>
      <c r="L3217" s="9">
        <f>1.05*0.63</f>
        <v>0.66150000000000009</v>
      </c>
      <c r="M3217" s="11">
        <f>L3217-H3217</f>
        <v>6.6630000000000855E-3</v>
      </c>
      <c r="N3217" s="11">
        <v>0</v>
      </c>
      <c r="P3217" s="9">
        <f>0.5*N3217/1000</f>
        <v>0</v>
      </c>
      <c r="Q3217" s="9">
        <f>P3217+O3217</f>
        <v>0</v>
      </c>
      <c r="R3217" s="11">
        <v>0</v>
      </c>
      <c r="T3217" s="9">
        <f>0.5*R3217</f>
        <v>0</v>
      </c>
      <c r="U3217" s="9">
        <f>T3217+S3217</f>
        <v>0</v>
      </c>
      <c r="V3217" s="9">
        <f>(Q3217+U3217)/(0.944*1000)</f>
        <v>0</v>
      </c>
    </row>
    <row r="3218" spans="1:22" x14ac:dyDescent="0.3">
      <c r="A3218" s="14">
        <v>3229</v>
      </c>
      <c r="B3218" s="14" t="s">
        <v>343</v>
      </c>
      <c r="C3218" s="14" t="s">
        <v>13510</v>
      </c>
      <c r="D3218" s="14" t="s">
        <v>13504</v>
      </c>
      <c r="E3218" s="14" t="s">
        <v>2</v>
      </c>
      <c r="F3218" s="14">
        <v>6</v>
      </c>
      <c r="G3218" s="14">
        <v>1.03</v>
      </c>
      <c r="H3218" s="15">
        <v>0.7409349999999999</v>
      </c>
      <c r="I3218" s="16" t="s">
        <v>13516</v>
      </c>
      <c r="J3218" s="14"/>
      <c r="K3218" s="13"/>
      <c r="L3218" s="9">
        <f>1.05*0.4</f>
        <v>0.42000000000000004</v>
      </c>
      <c r="M3218" s="11">
        <f>L3218-H3218</f>
        <v>-0.32093499999999986</v>
      </c>
      <c r="N3218" s="11">
        <v>0</v>
      </c>
      <c r="P3218" s="9">
        <f>0.5*N3218/1000</f>
        <v>0</v>
      </c>
      <c r="Q3218" s="9">
        <f>P3218+O3218</f>
        <v>0</v>
      </c>
      <c r="R3218" s="11">
        <v>0</v>
      </c>
      <c r="T3218" s="9">
        <f>0.5*R3218</f>
        <v>0</v>
      </c>
      <c r="U3218" s="9">
        <f>T3218+S3218</f>
        <v>0</v>
      </c>
      <c r="V3218" s="9">
        <f>(Q3218+U3218)/(0.944*1000)</f>
        <v>0</v>
      </c>
    </row>
    <row r="3219" spans="1:22" x14ac:dyDescent="0.3">
      <c r="A3219" s="14">
        <v>3230</v>
      </c>
      <c r="B3219" s="14" t="s">
        <v>344</v>
      </c>
      <c r="C3219" s="14" t="s">
        <v>13510</v>
      </c>
      <c r="D3219" s="14" t="s">
        <v>13504</v>
      </c>
      <c r="E3219" s="14" t="s">
        <v>2</v>
      </c>
      <c r="F3219" s="14">
        <v>6</v>
      </c>
      <c r="G3219" s="14">
        <v>0.8</v>
      </c>
      <c r="H3219" s="15">
        <v>0.45911299999999999</v>
      </c>
      <c r="I3219" s="16" t="s">
        <v>13516</v>
      </c>
      <c r="J3219" s="14"/>
      <c r="K3219" s="13"/>
      <c r="L3219" s="9">
        <f>1.05*0.4</f>
        <v>0.42000000000000004</v>
      </c>
      <c r="M3219" s="11">
        <f>L3219-H3219</f>
        <v>-3.9112999999999953E-2</v>
      </c>
      <c r="N3219" s="11">
        <v>0</v>
      </c>
      <c r="P3219" s="9">
        <f>0.5*N3219/1000</f>
        <v>0</v>
      </c>
      <c r="Q3219" s="9">
        <f>P3219+O3219</f>
        <v>0</v>
      </c>
      <c r="R3219" s="11">
        <v>0</v>
      </c>
      <c r="T3219" s="9">
        <f>0.5*R3219</f>
        <v>0</v>
      </c>
      <c r="U3219" s="9">
        <f>T3219+S3219</f>
        <v>0</v>
      </c>
      <c r="V3219" s="9">
        <f>(Q3219+U3219)/(0.944*1000)</f>
        <v>0</v>
      </c>
    </row>
    <row r="3220" spans="1:22" x14ac:dyDescent="0.3">
      <c r="A3220" s="14">
        <v>3231</v>
      </c>
      <c r="B3220" s="14" t="s">
        <v>345</v>
      </c>
      <c r="C3220" s="14" t="s">
        <v>13510</v>
      </c>
      <c r="D3220" s="14" t="s">
        <v>13504</v>
      </c>
      <c r="E3220" s="14" t="s">
        <v>2</v>
      </c>
      <c r="F3220" s="14">
        <v>6</v>
      </c>
      <c r="G3220" s="14">
        <v>0.8</v>
      </c>
      <c r="H3220" s="15">
        <v>0.40253</v>
      </c>
      <c r="I3220" s="15">
        <f>M3220-V3220</f>
        <v>1.7470000000000041E-2</v>
      </c>
      <c r="J3220" s="14"/>
      <c r="K3220" s="13"/>
      <c r="L3220" s="9">
        <f>1.05*0.4</f>
        <v>0.42000000000000004</v>
      </c>
      <c r="M3220" s="11">
        <f>L3220-H3220</f>
        <v>1.7470000000000041E-2</v>
      </c>
      <c r="N3220" s="11">
        <v>0</v>
      </c>
      <c r="P3220" s="9">
        <f>0.5*N3220/1000</f>
        <v>0</v>
      </c>
      <c r="Q3220" s="9">
        <f>P3220+O3220</f>
        <v>0</v>
      </c>
      <c r="R3220" s="11">
        <v>0</v>
      </c>
      <c r="T3220" s="9">
        <f>0.5*R3220</f>
        <v>0</v>
      </c>
      <c r="U3220" s="9">
        <f>T3220+S3220</f>
        <v>0</v>
      </c>
      <c r="V3220" s="9">
        <f>(Q3220+U3220)/(0.944*1000)</f>
        <v>0</v>
      </c>
    </row>
    <row r="3221" spans="1:22" x14ac:dyDescent="0.3">
      <c r="A3221" s="14">
        <v>3232</v>
      </c>
      <c r="B3221" s="14" t="s">
        <v>346</v>
      </c>
      <c r="C3221" s="14" t="s">
        <v>13510</v>
      </c>
      <c r="D3221" s="14" t="s">
        <v>13504</v>
      </c>
      <c r="E3221" s="14" t="s">
        <v>2</v>
      </c>
      <c r="F3221" s="14">
        <v>6</v>
      </c>
      <c r="G3221" s="14">
        <v>1.26</v>
      </c>
      <c r="H3221" s="15">
        <v>0.69543600000000005</v>
      </c>
      <c r="I3221" s="16" t="s">
        <v>13516</v>
      </c>
      <c r="J3221" s="14"/>
      <c r="K3221" s="13"/>
      <c r="L3221" s="9">
        <f>1.05*0.63</f>
        <v>0.66150000000000009</v>
      </c>
      <c r="M3221" s="11">
        <f>L3221-H3221</f>
        <v>-3.3935999999999966E-2</v>
      </c>
      <c r="N3221" s="11">
        <v>0</v>
      </c>
      <c r="P3221" s="9">
        <f>0.5*N3221/1000</f>
        <v>0</v>
      </c>
      <c r="Q3221" s="9">
        <f>P3221+O3221</f>
        <v>0</v>
      </c>
      <c r="R3221" s="11">
        <v>0</v>
      </c>
      <c r="T3221" s="9">
        <f>0.5*R3221</f>
        <v>0</v>
      </c>
      <c r="U3221" s="9">
        <f>T3221+S3221</f>
        <v>0</v>
      </c>
      <c r="V3221" s="9">
        <f>(Q3221+U3221)/(0.944*1000)</f>
        <v>0</v>
      </c>
    </row>
    <row r="3222" spans="1:22" x14ac:dyDescent="0.3">
      <c r="A3222" s="14">
        <v>3233</v>
      </c>
      <c r="B3222" s="14" t="s">
        <v>347</v>
      </c>
      <c r="C3222" s="14" t="s">
        <v>13510</v>
      </c>
      <c r="D3222" s="14" t="s">
        <v>13504</v>
      </c>
      <c r="E3222" s="14" t="s">
        <v>2</v>
      </c>
      <c r="F3222" s="14">
        <v>6</v>
      </c>
      <c r="G3222" s="14">
        <v>1.26</v>
      </c>
      <c r="H3222" s="15">
        <v>0.68282600000000004</v>
      </c>
      <c r="I3222" s="16" t="s">
        <v>13516</v>
      </c>
      <c r="J3222" s="14"/>
      <c r="K3222" s="13"/>
      <c r="L3222" s="9">
        <f>1.05*0.63</f>
        <v>0.66150000000000009</v>
      </c>
      <c r="M3222" s="11">
        <f>L3222-H3222</f>
        <v>-2.1325999999999956E-2</v>
      </c>
      <c r="N3222" s="11">
        <v>0</v>
      </c>
      <c r="P3222" s="9">
        <f>0.5*N3222/1000</f>
        <v>0</v>
      </c>
      <c r="Q3222" s="9">
        <f>P3222+O3222</f>
        <v>0</v>
      </c>
      <c r="R3222" s="11">
        <v>0</v>
      </c>
      <c r="T3222" s="9">
        <f>0.5*R3222</f>
        <v>0</v>
      </c>
      <c r="U3222" s="9">
        <f>T3222+S3222</f>
        <v>0</v>
      </c>
      <c r="V3222" s="9">
        <f>(Q3222+U3222)/(0.944*1000)</f>
        <v>0</v>
      </c>
    </row>
    <row r="3223" spans="1:22" x14ac:dyDescent="0.3">
      <c r="A3223" s="14">
        <v>3234</v>
      </c>
      <c r="B3223" s="14" t="s">
        <v>348</v>
      </c>
      <c r="C3223" s="14" t="s">
        <v>13510</v>
      </c>
      <c r="D3223" s="14" t="s">
        <v>13504</v>
      </c>
      <c r="E3223" s="14" t="s">
        <v>2</v>
      </c>
      <c r="F3223" s="14">
        <v>6</v>
      </c>
      <c r="G3223" s="14">
        <v>1.26</v>
      </c>
      <c r="H3223" s="15">
        <v>0.77732600000000007</v>
      </c>
      <c r="I3223" s="16" t="s">
        <v>13516</v>
      </c>
      <c r="J3223" s="14"/>
      <c r="K3223" s="13"/>
      <c r="L3223" s="9">
        <f>1.05*0.63</f>
        <v>0.66150000000000009</v>
      </c>
      <c r="M3223" s="11">
        <f>L3223-H3223</f>
        <v>-0.11582599999999998</v>
      </c>
      <c r="N3223" s="11">
        <v>0</v>
      </c>
      <c r="P3223" s="9">
        <f>0.5*N3223/1000</f>
        <v>0</v>
      </c>
      <c r="Q3223" s="9">
        <f>P3223+O3223</f>
        <v>0</v>
      </c>
      <c r="R3223" s="11">
        <v>0</v>
      </c>
      <c r="T3223" s="9">
        <f>0.5*R3223</f>
        <v>0</v>
      </c>
      <c r="U3223" s="9">
        <f>T3223+S3223</f>
        <v>0</v>
      </c>
      <c r="V3223" s="9">
        <f>(Q3223+U3223)/(0.944*1000)</f>
        <v>0</v>
      </c>
    </row>
    <row r="3224" spans="1:22" x14ac:dyDescent="0.3">
      <c r="A3224" s="14">
        <v>3235</v>
      </c>
      <c r="B3224" s="14" t="s">
        <v>349</v>
      </c>
      <c r="C3224" s="14" t="s">
        <v>13510</v>
      </c>
      <c r="D3224" s="14" t="s">
        <v>13504</v>
      </c>
      <c r="E3224" s="14" t="s">
        <v>2</v>
      </c>
      <c r="F3224" s="14">
        <v>6</v>
      </c>
      <c r="G3224" s="14">
        <v>0.8</v>
      </c>
      <c r="H3224" s="15">
        <v>0.46940499999999996</v>
      </c>
      <c r="I3224" s="16" t="s">
        <v>13516</v>
      </c>
      <c r="J3224" s="14"/>
      <c r="K3224" s="13"/>
      <c r="L3224" s="9">
        <f>1.05*0.4</f>
        <v>0.42000000000000004</v>
      </c>
      <c r="M3224" s="11">
        <f>L3224-H3224</f>
        <v>-4.9404999999999921E-2</v>
      </c>
      <c r="N3224" s="11">
        <v>0</v>
      </c>
      <c r="P3224" s="9">
        <f>0.5*N3224/1000</f>
        <v>0</v>
      </c>
      <c r="Q3224" s="9">
        <f>P3224+O3224</f>
        <v>0</v>
      </c>
      <c r="R3224" s="11">
        <v>0</v>
      </c>
      <c r="T3224" s="9">
        <f>0.5*R3224</f>
        <v>0</v>
      </c>
      <c r="U3224" s="9">
        <f>T3224+S3224</f>
        <v>0</v>
      </c>
      <c r="V3224" s="9">
        <f>(Q3224+U3224)/(0.944*1000)</f>
        <v>0</v>
      </c>
    </row>
    <row r="3225" spans="1:22" x14ac:dyDescent="0.3">
      <c r="A3225" s="14">
        <v>3236</v>
      </c>
      <c r="B3225" s="14" t="s">
        <v>350</v>
      </c>
      <c r="C3225" s="14" t="s">
        <v>13510</v>
      </c>
      <c r="D3225" s="14" t="s">
        <v>13504</v>
      </c>
      <c r="E3225" s="14" t="s">
        <v>2</v>
      </c>
      <c r="F3225" s="14">
        <v>6</v>
      </c>
      <c r="G3225" s="14">
        <v>1.26</v>
      </c>
      <c r="H3225" s="15">
        <v>0.65959000000000001</v>
      </c>
      <c r="I3225" s="15">
        <f>M3225-V3225</f>
        <v>1.9100000000000783E-3</v>
      </c>
      <c r="J3225" s="14"/>
      <c r="K3225" s="13"/>
      <c r="L3225" s="9">
        <f>1.05*0.63</f>
        <v>0.66150000000000009</v>
      </c>
      <c r="M3225" s="11">
        <f>L3225-H3225</f>
        <v>1.9100000000000783E-3</v>
      </c>
      <c r="N3225" s="11">
        <v>0</v>
      </c>
      <c r="P3225" s="9">
        <f>0.5*N3225/1000</f>
        <v>0</v>
      </c>
      <c r="Q3225" s="9">
        <f>P3225+O3225</f>
        <v>0</v>
      </c>
      <c r="R3225" s="11">
        <v>0</v>
      </c>
      <c r="T3225" s="9">
        <f>0.5*R3225</f>
        <v>0</v>
      </c>
      <c r="U3225" s="9">
        <f>T3225+S3225</f>
        <v>0</v>
      </c>
      <c r="V3225" s="9">
        <f>(Q3225+U3225)/(0.944*1000)</f>
        <v>0</v>
      </c>
    </row>
    <row r="3226" spans="1:22" x14ac:dyDescent="0.3">
      <c r="A3226" s="14">
        <v>3237</v>
      </c>
      <c r="B3226" s="14" t="s">
        <v>351</v>
      </c>
      <c r="C3226" s="14" t="s">
        <v>13510</v>
      </c>
      <c r="D3226" s="14" t="s">
        <v>13504</v>
      </c>
      <c r="E3226" s="14" t="s">
        <v>2</v>
      </c>
      <c r="F3226" s="14">
        <v>6</v>
      </c>
      <c r="G3226" s="14">
        <v>0.8</v>
      </c>
      <c r="H3226" s="15">
        <v>0.62384499999999998</v>
      </c>
      <c r="I3226" s="16" t="s">
        <v>13516</v>
      </c>
      <c r="J3226" s="14"/>
      <c r="K3226" s="13"/>
      <c r="L3226" s="9">
        <f>1.05*0.4</f>
        <v>0.42000000000000004</v>
      </c>
      <c r="M3226" s="11">
        <f>L3226-H3226</f>
        <v>-0.20384499999999994</v>
      </c>
      <c r="N3226" s="11">
        <v>0</v>
      </c>
      <c r="P3226" s="9">
        <f>0.5*N3226/1000</f>
        <v>0</v>
      </c>
      <c r="Q3226" s="9">
        <f>P3226+O3226</f>
        <v>0</v>
      </c>
      <c r="R3226" s="11">
        <v>0</v>
      </c>
      <c r="T3226" s="9">
        <f>0.5*R3226</f>
        <v>0</v>
      </c>
      <c r="U3226" s="9">
        <f>T3226+S3226</f>
        <v>0</v>
      </c>
      <c r="V3226" s="9">
        <f>(Q3226+U3226)/(0.944*1000)</f>
        <v>0</v>
      </c>
    </row>
    <row r="3227" spans="1:22" x14ac:dyDescent="0.3">
      <c r="A3227" s="14">
        <v>3238</v>
      </c>
      <c r="B3227" s="14" t="s">
        <v>352</v>
      </c>
      <c r="C3227" s="14" t="s">
        <v>13510</v>
      </c>
      <c r="D3227" s="14" t="s">
        <v>13504</v>
      </c>
      <c r="E3227" s="14" t="s">
        <v>2</v>
      </c>
      <c r="F3227" s="14">
        <v>6</v>
      </c>
      <c r="G3227" s="14">
        <v>0.5</v>
      </c>
      <c r="H3227" s="15">
        <v>0.30748300000000001</v>
      </c>
      <c r="I3227" s="16" t="s">
        <v>13516</v>
      </c>
      <c r="J3227" s="14"/>
      <c r="K3227" s="13"/>
      <c r="L3227" s="9">
        <f>G3227/2*1.05</f>
        <v>0.26250000000000001</v>
      </c>
      <c r="M3227" s="11">
        <f>L3227-H3227</f>
        <v>-4.4982999999999995E-2</v>
      </c>
      <c r="N3227" s="11">
        <v>0</v>
      </c>
      <c r="P3227" s="9">
        <f>0.5*N3227/1000</f>
        <v>0</v>
      </c>
      <c r="Q3227" s="9">
        <f>P3227+O3227</f>
        <v>0</v>
      </c>
      <c r="R3227" s="11">
        <v>0</v>
      </c>
      <c r="T3227" s="9">
        <f>0.5*R3227</f>
        <v>0</v>
      </c>
      <c r="U3227" s="9">
        <f>T3227+S3227</f>
        <v>0</v>
      </c>
      <c r="V3227" s="9">
        <f>(Q3227+U3227)/(0.944*1000)</f>
        <v>0</v>
      </c>
    </row>
    <row r="3228" spans="1:22" x14ac:dyDescent="0.3">
      <c r="A3228" s="14">
        <v>3239</v>
      </c>
      <c r="B3228" s="14" t="s">
        <v>353</v>
      </c>
      <c r="C3228" s="14" t="s">
        <v>13510</v>
      </c>
      <c r="D3228" s="14" t="s">
        <v>13504</v>
      </c>
      <c r="E3228" s="14" t="s">
        <v>2</v>
      </c>
      <c r="F3228" s="14">
        <v>6</v>
      </c>
      <c r="G3228" s="14">
        <v>0.8</v>
      </c>
      <c r="H3228" s="15">
        <v>0.51489200000000002</v>
      </c>
      <c r="I3228" s="16" t="s">
        <v>13516</v>
      </c>
      <c r="J3228" s="14"/>
      <c r="K3228" s="13"/>
      <c r="L3228" s="9">
        <f>1.05*0.4</f>
        <v>0.42000000000000004</v>
      </c>
      <c r="M3228" s="11">
        <f>L3228-H3228</f>
        <v>-9.4891999999999976E-2</v>
      </c>
      <c r="N3228" s="11">
        <v>0</v>
      </c>
      <c r="P3228" s="9">
        <f>0.5*N3228/1000</f>
        <v>0</v>
      </c>
      <c r="Q3228" s="9">
        <f>P3228+O3228</f>
        <v>0</v>
      </c>
      <c r="R3228" s="11">
        <v>0</v>
      </c>
      <c r="T3228" s="9">
        <f>0.5*R3228</f>
        <v>0</v>
      </c>
      <c r="U3228" s="9">
        <f>T3228+S3228</f>
        <v>0</v>
      </c>
      <c r="V3228" s="9">
        <f>(Q3228+U3228)/(0.944*1000)</f>
        <v>0</v>
      </c>
    </row>
    <row r="3229" spans="1:22" x14ac:dyDescent="0.3">
      <c r="A3229" s="14">
        <v>3240</v>
      </c>
      <c r="B3229" s="14" t="s">
        <v>354</v>
      </c>
      <c r="C3229" s="14" t="s">
        <v>13510</v>
      </c>
      <c r="D3229" s="14" t="s">
        <v>13504</v>
      </c>
      <c r="E3229" s="14" t="s">
        <v>2</v>
      </c>
      <c r="F3229" s="14">
        <v>6</v>
      </c>
      <c r="G3229" s="14">
        <v>1.26</v>
      </c>
      <c r="H3229" s="15">
        <v>0.731325</v>
      </c>
      <c r="I3229" s="16" t="s">
        <v>13516</v>
      </c>
      <c r="J3229" s="14"/>
      <c r="K3229" s="13"/>
      <c r="L3229" s="9">
        <f>1.05*0.63</f>
        <v>0.66150000000000009</v>
      </c>
      <c r="M3229" s="11">
        <f>L3229-H3229</f>
        <v>-6.9824999999999915E-2</v>
      </c>
      <c r="N3229" s="11">
        <v>0</v>
      </c>
      <c r="P3229" s="9">
        <f>0.5*N3229/1000</f>
        <v>0</v>
      </c>
      <c r="Q3229" s="9">
        <f>P3229+O3229</f>
        <v>0</v>
      </c>
      <c r="R3229" s="11">
        <v>0</v>
      </c>
      <c r="T3229" s="9">
        <f>0.5*R3229</f>
        <v>0</v>
      </c>
      <c r="U3229" s="9">
        <f>T3229+S3229</f>
        <v>0</v>
      </c>
      <c r="V3229" s="9">
        <f>(Q3229+U3229)/(0.944*1000)</f>
        <v>0</v>
      </c>
    </row>
    <row r="3230" spans="1:22" x14ac:dyDescent="0.3">
      <c r="A3230" s="14">
        <v>3241</v>
      </c>
      <c r="B3230" s="14" t="s">
        <v>8966</v>
      </c>
      <c r="C3230" s="14" t="s">
        <v>13510</v>
      </c>
      <c r="D3230" s="14" t="s">
        <v>13504</v>
      </c>
      <c r="E3230" s="14" t="s">
        <v>2</v>
      </c>
      <c r="F3230" s="14">
        <v>6</v>
      </c>
      <c r="G3230" s="14">
        <v>1.26</v>
      </c>
      <c r="H3230" s="15">
        <v>0.71565999999999996</v>
      </c>
      <c r="I3230" s="16" t="s">
        <v>13516</v>
      </c>
      <c r="J3230" s="14"/>
      <c r="K3230" s="13"/>
      <c r="L3230" s="9">
        <f>1.05*0.63</f>
        <v>0.66150000000000009</v>
      </c>
      <c r="M3230" s="11">
        <f>L3230-H3230</f>
        <v>-5.4159999999999875E-2</v>
      </c>
      <c r="N3230" s="11">
        <v>0</v>
      </c>
      <c r="P3230" s="9">
        <f>0.5*N3230/1000</f>
        <v>0</v>
      </c>
      <c r="Q3230" s="9">
        <f>P3230+O3230</f>
        <v>0</v>
      </c>
      <c r="R3230" s="11">
        <v>0</v>
      </c>
      <c r="T3230" s="9">
        <f>0.5*R3230</f>
        <v>0</v>
      </c>
      <c r="U3230" s="9">
        <f>T3230+S3230</f>
        <v>0</v>
      </c>
      <c r="V3230" s="9">
        <f>(Q3230+U3230)/(0.944*1000)</f>
        <v>0</v>
      </c>
    </row>
    <row r="3231" spans="1:22" x14ac:dyDescent="0.3">
      <c r="A3231" s="14">
        <v>3242</v>
      </c>
      <c r="B3231" s="14" t="s">
        <v>355</v>
      </c>
      <c r="C3231" s="14" t="s">
        <v>13510</v>
      </c>
      <c r="D3231" s="14" t="s">
        <v>13504</v>
      </c>
      <c r="E3231" s="14" t="s">
        <v>2</v>
      </c>
      <c r="F3231" s="14">
        <v>6</v>
      </c>
      <c r="G3231" s="14">
        <v>0.5</v>
      </c>
      <c r="H3231" s="15">
        <v>0.34959000000000001</v>
      </c>
      <c r="I3231" s="16" t="s">
        <v>13516</v>
      </c>
      <c r="J3231" s="14"/>
      <c r="K3231" s="13"/>
      <c r="L3231" s="9">
        <f>G3231/2*1.05</f>
        <v>0.26250000000000001</v>
      </c>
      <c r="M3231" s="11">
        <f>L3231-H3231</f>
        <v>-8.7090000000000001E-2</v>
      </c>
      <c r="N3231" s="11">
        <v>0</v>
      </c>
      <c r="P3231" s="9">
        <f>0.5*N3231/1000</f>
        <v>0</v>
      </c>
      <c r="Q3231" s="9">
        <f>P3231+O3231</f>
        <v>0</v>
      </c>
      <c r="R3231" s="11">
        <v>0</v>
      </c>
      <c r="T3231" s="9">
        <f>0.5*R3231</f>
        <v>0</v>
      </c>
      <c r="U3231" s="9">
        <f>T3231+S3231</f>
        <v>0</v>
      </c>
      <c r="V3231" s="9">
        <f>(Q3231+U3231)/(0.944*1000)</f>
        <v>0</v>
      </c>
    </row>
    <row r="3232" spans="1:22" x14ac:dyDescent="0.3">
      <c r="A3232" s="14">
        <v>3243</v>
      </c>
      <c r="B3232" s="14" t="s">
        <v>356</v>
      </c>
      <c r="C3232" s="14" t="s">
        <v>13510</v>
      </c>
      <c r="D3232" s="14" t="s">
        <v>13504</v>
      </c>
      <c r="E3232" s="14" t="s">
        <v>2</v>
      </c>
      <c r="F3232" s="14">
        <v>6</v>
      </c>
      <c r="G3232" s="14">
        <v>0.8</v>
      </c>
      <c r="H3232" s="15">
        <v>0.4</v>
      </c>
      <c r="I3232" s="15">
        <f>M3232-V3232</f>
        <v>2.0000000000000018E-2</v>
      </c>
      <c r="J3232" s="14"/>
      <c r="K3232" s="13"/>
      <c r="L3232" s="9">
        <f>1.05*0.4</f>
        <v>0.42000000000000004</v>
      </c>
      <c r="M3232" s="11">
        <f>L3232-H3232</f>
        <v>2.0000000000000018E-2</v>
      </c>
      <c r="N3232" s="11">
        <v>0</v>
      </c>
      <c r="P3232" s="9">
        <f>0.5*N3232/1000</f>
        <v>0</v>
      </c>
      <c r="Q3232" s="9">
        <f>P3232+O3232</f>
        <v>0</v>
      </c>
      <c r="R3232" s="11">
        <v>0</v>
      </c>
      <c r="T3232" s="9">
        <f>0.5*R3232</f>
        <v>0</v>
      </c>
      <c r="U3232" s="9">
        <f>T3232+S3232</f>
        <v>0</v>
      </c>
      <c r="V3232" s="9">
        <f>(Q3232+U3232)/(0.944*1000)</f>
        <v>0</v>
      </c>
    </row>
    <row r="3233" spans="1:22" x14ac:dyDescent="0.3">
      <c r="A3233" s="14">
        <v>3244</v>
      </c>
      <c r="B3233" s="14" t="s">
        <v>357</v>
      </c>
      <c r="C3233" s="14" t="s">
        <v>13510</v>
      </c>
      <c r="D3233" s="14" t="s">
        <v>13504</v>
      </c>
      <c r="E3233" s="14" t="s">
        <v>2</v>
      </c>
      <c r="F3233" s="14">
        <v>6</v>
      </c>
      <c r="G3233" s="14">
        <v>1.26</v>
      </c>
      <c r="H3233" s="15">
        <v>0.70008241573033703</v>
      </c>
      <c r="I3233" s="16" t="s">
        <v>13516</v>
      </c>
      <c r="J3233" s="14"/>
      <c r="K3233" s="13"/>
      <c r="L3233" s="9">
        <f>1.05*0.63</f>
        <v>0.66150000000000009</v>
      </c>
      <c r="M3233" s="11">
        <f>L3233-H3233</f>
        <v>-3.8582415730336939E-2</v>
      </c>
      <c r="N3233" s="11">
        <v>0</v>
      </c>
      <c r="P3233" s="9">
        <f>0.5*N3233/1000</f>
        <v>0</v>
      </c>
      <c r="Q3233" s="9">
        <f>P3233+O3233</f>
        <v>0</v>
      </c>
      <c r="R3233" s="11">
        <v>0</v>
      </c>
      <c r="T3233" s="9">
        <f>0.5*R3233</f>
        <v>0</v>
      </c>
      <c r="U3233" s="9">
        <f>T3233+S3233</f>
        <v>0</v>
      </c>
      <c r="V3233" s="9">
        <f>(Q3233+U3233)/(0.944*1000)</f>
        <v>0</v>
      </c>
    </row>
    <row r="3234" spans="1:22" x14ac:dyDescent="0.3">
      <c r="A3234" s="14">
        <v>3245</v>
      </c>
      <c r="B3234" s="14" t="s">
        <v>358</v>
      </c>
      <c r="C3234" s="14" t="s">
        <v>13510</v>
      </c>
      <c r="D3234" s="14" t="s">
        <v>13504</v>
      </c>
      <c r="E3234" s="14" t="s">
        <v>2</v>
      </c>
      <c r="F3234" s="14">
        <v>6</v>
      </c>
      <c r="G3234" s="14">
        <v>1.26</v>
      </c>
      <c r="H3234" s="15">
        <v>0.92738999999999994</v>
      </c>
      <c r="I3234" s="16" t="s">
        <v>13516</v>
      </c>
      <c r="J3234" s="14"/>
      <c r="K3234" s="13"/>
      <c r="L3234" s="9">
        <f>1.05*0.63</f>
        <v>0.66150000000000009</v>
      </c>
      <c r="M3234" s="11">
        <f>L3234-H3234</f>
        <v>-0.26588999999999985</v>
      </c>
      <c r="N3234" s="11">
        <v>0</v>
      </c>
      <c r="P3234" s="9">
        <f>0.5*N3234/1000</f>
        <v>0</v>
      </c>
      <c r="Q3234" s="9">
        <f>P3234+O3234</f>
        <v>0</v>
      </c>
      <c r="R3234" s="11">
        <v>0</v>
      </c>
      <c r="T3234" s="9">
        <f>0.5*R3234</f>
        <v>0</v>
      </c>
      <c r="U3234" s="9">
        <f>T3234+S3234</f>
        <v>0</v>
      </c>
      <c r="V3234" s="9">
        <f>(Q3234+U3234)/(0.944*1000)</f>
        <v>0</v>
      </c>
    </row>
    <row r="3235" spans="1:22" x14ac:dyDescent="0.3">
      <c r="A3235" s="14">
        <v>3246</v>
      </c>
      <c r="B3235" s="14" t="s">
        <v>359</v>
      </c>
      <c r="C3235" s="14" t="s">
        <v>13510</v>
      </c>
      <c r="D3235" s="14" t="s">
        <v>13504</v>
      </c>
      <c r="E3235" s="14" t="s">
        <v>2</v>
      </c>
      <c r="F3235" s="14">
        <v>6</v>
      </c>
      <c r="G3235" s="14">
        <v>0.41</v>
      </c>
      <c r="H3235" s="15">
        <v>0.26714399999999999</v>
      </c>
      <c r="I3235" s="16" t="s">
        <v>13516</v>
      </c>
      <c r="J3235" s="14"/>
      <c r="K3235" s="13"/>
      <c r="L3235" s="9">
        <f>0.16*1.05</f>
        <v>0.16800000000000001</v>
      </c>
      <c r="M3235" s="11">
        <f>L3235-H3235</f>
        <v>-9.9143999999999982E-2</v>
      </c>
      <c r="N3235" s="11">
        <v>0</v>
      </c>
      <c r="P3235" s="9">
        <f>0.5*N3235/1000</f>
        <v>0</v>
      </c>
      <c r="Q3235" s="9">
        <f>P3235+O3235</f>
        <v>0</v>
      </c>
      <c r="R3235" s="11">
        <v>3</v>
      </c>
      <c r="T3235" s="9">
        <f>0.5*R3235</f>
        <v>1.5</v>
      </c>
      <c r="U3235" s="9">
        <f>T3235+S3235</f>
        <v>1.5</v>
      </c>
      <c r="V3235" s="9">
        <f>(Q3235+U3235)/(0.944*1000)</f>
        <v>1.5889830508474577E-3</v>
      </c>
    </row>
    <row r="3236" spans="1:22" x14ac:dyDescent="0.3">
      <c r="A3236" s="14">
        <v>3247</v>
      </c>
      <c r="B3236" s="14" t="s">
        <v>360</v>
      </c>
      <c r="C3236" s="14" t="s">
        <v>13510</v>
      </c>
      <c r="D3236" s="14" t="s">
        <v>13504</v>
      </c>
      <c r="E3236" s="14" t="s">
        <v>2</v>
      </c>
      <c r="F3236" s="14">
        <v>6</v>
      </c>
      <c r="G3236" s="14">
        <v>1.26</v>
      </c>
      <c r="H3236" s="15">
        <v>0.7240700000000001</v>
      </c>
      <c r="I3236" s="16" t="s">
        <v>13516</v>
      </c>
      <c r="J3236" s="14"/>
      <c r="K3236" s="13"/>
      <c r="L3236" s="9">
        <f>1.05*0.63</f>
        <v>0.66150000000000009</v>
      </c>
      <c r="M3236" s="11">
        <f>L3236-H3236</f>
        <v>-6.2570000000000014E-2</v>
      </c>
      <c r="N3236" s="11">
        <v>0</v>
      </c>
      <c r="P3236" s="9">
        <f>0.5*N3236/1000</f>
        <v>0</v>
      </c>
      <c r="Q3236" s="9">
        <f>P3236+O3236</f>
        <v>0</v>
      </c>
      <c r="R3236" s="11">
        <v>0</v>
      </c>
      <c r="T3236" s="9">
        <f>0.5*R3236</f>
        <v>0</v>
      </c>
      <c r="U3236" s="9">
        <f>T3236+S3236</f>
        <v>0</v>
      </c>
      <c r="V3236" s="9">
        <f>(Q3236+U3236)/(0.944*1000)</f>
        <v>0</v>
      </c>
    </row>
    <row r="3237" spans="1:22" x14ac:dyDescent="0.3">
      <c r="A3237" s="14">
        <v>3248</v>
      </c>
      <c r="B3237" s="14" t="s">
        <v>361</v>
      </c>
      <c r="C3237" s="14" t="s">
        <v>13510</v>
      </c>
      <c r="D3237" s="14" t="s">
        <v>13504</v>
      </c>
      <c r="E3237" s="14" t="s">
        <v>2</v>
      </c>
      <c r="F3237" s="14">
        <v>6</v>
      </c>
      <c r="G3237" s="14">
        <v>0.8</v>
      </c>
      <c r="H3237" s="15">
        <v>0.44189000000000001</v>
      </c>
      <c r="I3237" s="16" t="s">
        <v>13516</v>
      </c>
      <c r="J3237" s="14"/>
      <c r="K3237" s="13"/>
      <c r="L3237" s="9">
        <f>1.05*0.4</f>
        <v>0.42000000000000004</v>
      </c>
      <c r="M3237" s="11">
        <f>L3237-H3237</f>
        <v>-2.1889999999999965E-2</v>
      </c>
      <c r="N3237" s="11">
        <v>0</v>
      </c>
      <c r="P3237" s="9">
        <f>0.5*N3237/1000</f>
        <v>0</v>
      </c>
      <c r="Q3237" s="9">
        <f>P3237+O3237</f>
        <v>0</v>
      </c>
      <c r="R3237" s="11">
        <v>0</v>
      </c>
      <c r="T3237" s="9">
        <f>0.5*R3237</f>
        <v>0</v>
      </c>
      <c r="U3237" s="9">
        <f>T3237+S3237</f>
        <v>0</v>
      </c>
      <c r="V3237" s="9">
        <f>(Q3237+U3237)/(0.944*1000)</f>
        <v>0</v>
      </c>
    </row>
    <row r="3238" spans="1:22" x14ac:dyDescent="0.3">
      <c r="A3238" s="14">
        <v>3249</v>
      </c>
      <c r="B3238" s="14" t="s">
        <v>362</v>
      </c>
      <c r="C3238" s="14" t="s">
        <v>13510</v>
      </c>
      <c r="D3238" s="14" t="s">
        <v>13504</v>
      </c>
      <c r="E3238" s="14" t="s">
        <v>2</v>
      </c>
      <c r="F3238" s="14">
        <v>6</v>
      </c>
      <c r="G3238" s="14">
        <v>1.26</v>
      </c>
      <c r="H3238" s="15">
        <v>0.68381999999999998</v>
      </c>
      <c r="I3238" s="16" t="s">
        <v>13516</v>
      </c>
      <c r="J3238" s="14"/>
      <c r="K3238" s="13"/>
      <c r="L3238" s="9">
        <f>1.05*0.63</f>
        <v>0.66150000000000009</v>
      </c>
      <c r="M3238" s="11">
        <f>L3238-H3238</f>
        <v>-2.2319999999999895E-2</v>
      </c>
      <c r="N3238" s="11">
        <v>0</v>
      </c>
      <c r="P3238" s="9">
        <f>0.5*N3238/1000</f>
        <v>0</v>
      </c>
      <c r="Q3238" s="9">
        <f>P3238+O3238</f>
        <v>0</v>
      </c>
      <c r="R3238" s="11">
        <v>0</v>
      </c>
      <c r="T3238" s="9">
        <f>0.5*R3238</f>
        <v>0</v>
      </c>
      <c r="U3238" s="9">
        <f>T3238+S3238</f>
        <v>0</v>
      </c>
      <c r="V3238" s="9">
        <f>(Q3238+U3238)/(0.944*1000)</f>
        <v>0</v>
      </c>
    </row>
    <row r="3239" spans="1:22" x14ac:dyDescent="0.3">
      <c r="A3239" s="14">
        <v>3250</v>
      </c>
      <c r="B3239" s="14" t="s">
        <v>8967</v>
      </c>
      <c r="C3239" s="14" t="s">
        <v>13510</v>
      </c>
      <c r="D3239" s="14" t="s">
        <v>13504</v>
      </c>
      <c r="E3239" s="14" t="s">
        <v>2</v>
      </c>
      <c r="F3239" s="14">
        <v>6</v>
      </c>
      <c r="G3239" s="14">
        <v>0.5</v>
      </c>
      <c r="H3239" s="15">
        <v>0.24099999999999999</v>
      </c>
      <c r="I3239" s="15">
        <f>M3239-V3239</f>
        <v>1.6203389830508494E-2</v>
      </c>
      <c r="J3239" s="14"/>
      <c r="K3239" s="13"/>
      <c r="L3239" s="9">
        <f>G3239/2*1.05</f>
        <v>0.26250000000000001</v>
      </c>
      <c r="M3239" s="11">
        <f>L3239-H3239</f>
        <v>2.1500000000000019E-2</v>
      </c>
      <c r="N3239" s="11">
        <v>0</v>
      </c>
      <c r="P3239" s="9">
        <f>0.5*N3239/1000</f>
        <v>0</v>
      </c>
      <c r="Q3239" s="9">
        <f>P3239+O3239</f>
        <v>0</v>
      </c>
      <c r="R3239" s="11">
        <v>10</v>
      </c>
      <c r="T3239" s="9">
        <f>0.5*R3239</f>
        <v>5</v>
      </c>
      <c r="U3239" s="9">
        <f>T3239+S3239</f>
        <v>5</v>
      </c>
      <c r="V3239" s="9">
        <f>(Q3239+U3239)/(0.944*1000)</f>
        <v>5.2966101694915252E-3</v>
      </c>
    </row>
    <row r="3240" spans="1:22" x14ac:dyDescent="0.3">
      <c r="A3240" s="14">
        <v>3251</v>
      </c>
      <c r="B3240" s="14" t="s">
        <v>363</v>
      </c>
      <c r="C3240" s="14" t="s">
        <v>13510</v>
      </c>
      <c r="D3240" s="14" t="s">
        <v>13504</v>
      </c>
      <c r="E3240" s="14" t="s">
        <v>2</v>
      </c>
      <c r="F3240" s="14">
        <v>6</v>
      </c>
      <c r="G3240" s="14">
        <v>0.8</v>
      </c>
      <c r="H3240" s="15">
        <v>0.63400000000000001</v>
      </c>
      <c r="I3240" s="16" t="s">
        <v>13516</v>
      </c>
      <c r="J3240" s="14"/>
      <c r="K3240" s="13"/>
      <c r="L3240" s="9">
        <f>1.05*0.4</f>
        <v>0.42000000000000004</v>
      </c>
      <c r="M3240" s="11">
        <f>L3240-H3240</f>
        <v>-0.21399999999999997</v>
      </c>
      <c r="N3240" s="11">
        <v>0</v>
      </c>
      <c r="P3240" s="9">
        <f>0.5*N3240/1000</f>
        <v>0</v>
      </c>
      <c r="Q3240" s="9">
        <f>P3240+O3240</f>
        <v>0</v>
      </c>
      <c r="R3240" s="11">
        <v>0</v>
      </c>
      <c r="T3240" s="9">
        <f>0.5*R3240</f>
        <v>0</v>
      </c>
      <c r="U3240" s="9">
        <f>T3240+S3240</f>
        <v>0</v>
      </c>
      <c r="V3240" s="9">
        <f>(Q3240+U3240)/(0.944*1000)</f>
        <v>0</v>
      </c>
    </row>
    <row r="3241" spans="1:22" x14ac:dyDescent="0.3">
      <c r="A3241" s="14">
        <v>3252</v>
      </c>
      <c r="B3241" s="14" t="s">
        <v>364</v>
      </c>
      <c r="C3241" s="14" t="s">
        <v>13510</v>
      </c>
      <c r="D3241" s="14" t="s">
        <v>13504</v>
      </c>
      <c r="E3241" s="14" t="s">
        <v>2</v>
      </c>
      <c r="F3241" s="14">
        <v>6</v>
      </c>
      <c r="G3241" s="14">
        <v>1.26</v>
      </c>
      <c r="H3241" s="15">
        <v>0.78632999999999997</v>
      </c>
      <c r="I3241" s="16" t="s">
        <v>13516</v>
      </c>
      <c r="J3241" s="14"/>
      <c r="K3241" s="13"/>
      <c r="L3241" s="9">
        <f>1.05*0.63</f>
        <v>0.66150000000000009</v>
      </c>
      <c r="M3241" s="11">
        <f>L3241-H3241</f>
        <v>-0.12482999999999989</v>
      </c>
      <c r="N3241" s="11">
        <v>0</v>
      </c>
      <c r="P3241" s="9">
        <f>0.5*N3241/1000</f>
        <v>0</v>
      </c>
      <c r="Q3241" s="9">
        <f>P3241+O3241</f>
        <v>0</v>
      </c>
      <c r="R3241" s="11">
        <v>0</v>
      </c>
      <c r="T3241" s="9">
        <f>0.5*R3241</f>
        <v>0</v>
      </c>
      <c r="U3241" s="9">
        <f>T3241+S3241</f>
        <v>0</v>
      </c>
      <c r="V3241" s="9">
        <f>(Q3241+U3241)/(0.944*1000)</f>
        <v>0</v>
      </c>
    </row>
    <row r="3242" spans="1:22" x14ac:dyDescent="0.3">
      <c r="A3242" s="14">
        <v>3253</v>
      </c>
      <c r="B3242" s="14" t="s">
        <v>365</v>
      </c>
      <c r="C3242" s="14" t="s">
        <v>13510</v>
      </c>
      <c r="D3242" s="14" t="s">
        <v>13504</v>
      </c>
      <c r="E3242" s="14" t="s">
        <v>2</v>
      </c>
      <c r="F3242" s="14">
        <v>6</v>
      </c>
      <c r="G3242" s="14">
        <v>0.8</v>
      </c>
      <c r="H3242" s="15">
        <v>0.23200000000000001</v>
      </c>
      <c r="I3242" s="15">
        <f>M3242-V3242</f>
        <v>0.10855084745762715</v>
      </c>
      <c r="J3242" s="14"/>
      <c r="K3242" s="13"/>
      <c r="L3242" s="9">
        <f>1.05*0.4</f>
        <v>0.42000000000000004</v>
      </c>
      <c r="M3242" s="11">
        <f>L3242-H3242</f>
        <v>0.18800000000000003</v>
      </c>
      <c r="N3242" s="11">
        <v>0</v>
      </c>
      <c r="P3242" s="9">
        <f>0.5*N3242/1000</f>
        <v>0</v>
      </c>
      <c r="Q3242" s="9">
        <f>P3242+O3242</f>
        <v>0</v>
      </c>
      <c r="R3242" s="11">
        <v>100</v>
      </c>
      <c r="S3242" s="9">
        <f>0.75*R3242</f>
        <v>75</v>
      </c>
      <c r="U3242" s="9">
        <f>T3242+S3242</f>
        <v>75</v>
      </c>
      <c r="V3242" s="9">
        <f>(Q3242+U3242)/(0.944*1000)</f>
        <v>7.9449152542372878E-2</v>
      </c>
    </row>
    <row r="3243" spans="1:22" x14ac:dyDescent="0.3">
      <c r="A3243" s="14">
        <v>3254</v>
      </c>
      <c r="B3243" s="14" t="s">
        <v>366</v>
      </c>
      <c r="C3243" s="14" t="s">
        <v>13510</v>
      </c>
      <c r="D3243" s="14" t="s">
        <v>13504</v>
      </c>
      <c r="E3243" s="14" t="s">
        <v>2</v>
      </c>
      <c r="F3243" s="14">
        <v>6</v>
      </c>
      <c r="G3243" s="14">
        <v>0.65</v>
      </c>
      <c r="H3243" s="15">
        <v>0.29099200000000003</v>
      </c>
      <c r="I3243" s="16" t="s">
        <v>13516</v>
      </c>
      <c r="J3243" s="14"/>
      <c r="K3243" s="13"/>
      <c r="L3243" s="9">
        <f>1.05*0.25</f>
        <v>0.26250000000000001</v>
      </c>
      <c r="M3243" s="11">
        <f>L3243-H3243</f>
        <v>-2.8492000000000017E-2</v>
      </c>
      <c r="N3243" s="11">
        <v>0</v>
      </c>
      <c r="P3243" s="9">
        <f>0.5*N3243/1000</f>
        <v>0</v>
      </c>
      <c r="Q3243" s="9">
        <f>P3243+O3243</f>
        <v>0</v>
      </c>
      <c r="R3243" s="11">
        <v>0</v>
      </c>
      <c r="T3243" s="9">
        <f>0.5*R3243</f>
        <v>0</v>
      </c>
      <c r="U3243" s="9">
        <f>T3243+S3243</f>
        <v>0</v>
      </c>
      <c r="V3243" s="9">
        <f>(Q3243+U3243)/(0.944*1000)</f>
        <v>0</v>
      </c>
    </row>
    <row r="3244" spans="1:22" x14ac:dyDescent="0.3">
      <c r="A3244" s="14">
        <v>3255</v>
      </c>
      <c r="B3244" s="14" t="s">
        <v>8968</v>
      </c>
      <c r="C3244" s="14" t="s">
        <v>13510</v>
      </c>
      <c r="D3244" s="14" t="s">
        <v>13504</v>
      </c>
      <c r="E3244" s="14" t="s">
        <v>2</v>
      </c>
      <c r="F3244" s="14">
        <v>6</v>
      </c>
      <c r="G3244" s="14">
        <v>0.315</v>
      </c>
      <c r="H3244" s="15">
        <v>7.5135999999999994E-2</v>
      </c>
      <c r="I3244" s="15">
        <f>M3244-V3244</f>
        <v>0.25561400000000006</v>
      </c>
      <c r="J3244" s="14"/>
      <c r="K3244" s="13"/>
      <c r="L3244" s="9">
        <f>G3244*1.05</f>
        <v>0.33075000000000004</v>
      </c>
      <c r="M3244" s="11">
        <f>L3244-H3244</f>
        <v>0.25561400000000006</v>
      </c>
      <c r="N3244" s="11">
        <v>0</v>
      </c>
      <c r="P3244" s="9">
        <f>0.5*N3244/1000</f>
        <v>0</v>
      </c>
      <c r="Q3244" s="9">
        <f>P3244+O3244</f>
        <v>0</v>
      </c>
      <c r="R3244" s="11">
        <v>0</v>
      </c>
      <c r="T3244" s="9">
        <f>0.5*R3244</f>
        <v>0</v>
      </c>
      <c r="U3244" s="9">
        <f>T3244+S3244</f>
        <v>0</v>
      </c>
      <c r="V3244" s="9">
        <f>(Q3244+U3244)/(0.944*1000)</f>
        <v>0</v>
      </c>
    </row>
    <row r="3245" spans="1:22" x14ac:dyDescent="0.3">
      <c r="A3245" s="14">
        <v>3256</v>
      </c>
      <c r="B3245" s="14" t="s">
        <v>367</v>
      </c>
      <c r="C3245" s="14" t="s">
        <v>13510</v>
      </c>
      <c r="D3245" s="14" t="s">
        <v>13504</v>
      </c>
      <c r="E3245" s="14" t="s">
        <v>2</v>
      </c>
      <c r="F3245" s="14">
        <v>6</v>
      </c>
      <c r="G3245" s="14">
        <v>1.26</v>
      </c>
      <c r="H3245" s="15">
        <v>0.73431600000000008</v>
      </c>
      <c r="I3245" s="16" t="s">
        <v>13516</v>
      </c>
      <c r="J3245" s="14"/>
      <c r="K3245" s="13"/>
      <c r="L3245" s="9">
        <f>1.05*0.63</f>
        <v>0.66150000000000009</v>
      </c>
      <c r="M3245" s="11">
        <f>L3245-H3245</f>
        <v>-7.2815999999999992E-2</v>
      </c>
      <c r="N3245" s="11">
        <v>0</v>
      </c>
      <c r="P3245" s="9">
        <f>0.5*N3245/1000</f>
        <v>0</v>
      </c>
      <c r="Q3245" s="9">
        <f>P3245+O3245</f>
        <v>0</v>
      </c>
      <c r="R3245" s="11">
        <v>0</v>
      </c>
      <c r="T3245" s="9">
        <f>0.5*R3245</f>
        <v>0</v>
      </c>
      <c r="U3245" s="9">
        <f>T3245+S3245</f>
        <v>0</v>
      </c>
      <c r="V3245" s="9">
        <f>(Q3245+U3245)/(0.944*1000)</f>
        <v>0</v>
      </c>
    </row>
    <row r="3246" spans="1:22" x14ac:dyDescent="0.3">
      <c r="A3246" s="14">
        <v>3257</v>
      </c>
      <c r="B3246" s="14" t="s">
        <v>368</v>
      </c>
      <c r="C3246" s="14" t="s">
        <v>13510</v>
      </c>
      <c r="D3246" s="14" t="s">
        <v>13504</v>
      </c>
      <c r="E3246" s="14" t="s">
        <v>2</v>
      </c>
      <c r="F3246" s="14">
        <v>6</v>
      </c>
      <c r="G3246" s="14">
        <v>1.26</v>
      </c>
      <c r="H3246" s="15">
        <v>0.67300499999999996</v>
      </c>
      <c r="I3246" s="16" t="s">
        <v>13516</v>
      </c>
      <c r="J3246" s="14"/>
      <c r="K3246" s="13"/>
      <c r="L3246" s="9">
        <f>1.05*0.63</f>
        <v>0.66150000000000009</v>
      </c>
      <c r="M3246" s="11">
        <f>L3246-H3246</f>
        <v>-1.1504999999999876E-2</v>
      </c>
      <c r="N3246" s="11">
        <v>0</v>
      </c>
      <c r="P3246" s="9">
        <f>0.5*N3246/1000</f>
        <v>0</v>
      </c>
      <c r="Q3246" s="9">
        <f>P3246+O3246</f>
        <v>0</v>
      </c>
      <c r="R3246" s="11">
        <v>0</v>
      </c>
      <c r="S3246" s="9">
        <f>0.75*R3246/1000</f>
        <v>0</v>
      </c>
      <c r="T3246" s="9">
        <f>0.5*R3246</f>
        <v>0</v>
      </c>
      <c r="U3246" s="9">
        <f>T3246+S3246</f>
        <v>0</v>
      </c>
      <c r="V3246" s="9">
        <f>(Q3246+U3246)/(0.944*1000)</f>
        <v>0</v>
      </c>
    </row>
    <row r="3247" spans="1:22" x14ac:dyDescent="0.3">
      <c r="A3247" s="14">
        <v>3258</v>
      </c>
      <c r="B3247" s="14" t="s">
        <v>369</v>
      </c>
      <c r="C3247" s="14" t="s">
        <v>13510</v>
      </c>
      <c r="D3247" s="14" t="s">
        <v>13504</v>
      </c>
      <c r="E3247" s="14" t="s">
        <v>2</v>
      </c>
      <c r="F3247" s="14">
        <v>6</v>
      </c>
      <c r="G3247" s="14">
        <v>0.25</v>
      </c>
      <c r="H3247" s="15">
        <v>9.7000000000000003E-2</v>
      </c>
      <c r="I3247" s="15">
        <f>M3247-V3247</f>
        <v>0.16550000000000001</v>
      </c>
      <c r="J3247" s="14"/>
      <c r="K3247" s="13"/>
      <c r="L3247" s="9">
        <f>G3247*1.05</f>
        <v>0.26250000000000001</v>
      </c>
      <c r="M3247" s="11">
        <f>L3247-H3247</f>
        <v>0.16550000000000001</v>
      </c>
      <c r="N3247" s="11">
        <v>0</v>
      </c>
      <c r="P3247" s="9">
        <f>0.5*N3247/1000</f>
        <v>0</v>
      </c>
      <c r="Q3247" s="9">
        <f>P3247+O3247</f>
        <v>0</v>
      </c>
      <c r="R3247" s="11">
        <v>0</v>
      </c>
      <c r="T3247" s="9">
        <f>0.5*R3247</f>
        <v>0</v>
      </c>
      <c r="U3247" s="9">
        <f>T3247+S3247</f>
        <v>0</v>
      </c>
      <c r="V3247" s="9">
        <f>(Q3247+U3247)/(0.944*1000)</f>
        <v>0</v>
      </c>
    </row>
    <row r="3248" spans="1:22" x14ac:dyDescent="0.3">
      <c r="A3248" s="14">
        <v>3259</v>
      </c>
      <c r="B3248" s="14" t="s">
        <v>370</v>
      </c>
      <c r="C3248" s="14" t="s">
        <v>13510</v>
      </c>
      <c r="D3248" s="14" t="s">
        <v>13504</v>
      </c>
      <c r="E3248" s="14" t="s">
        <v>2</v>
      </c>
      <c r="F3248" s="14">
        <v>6</v>
      </c>
      <c r="G3248" s="14">
        <v>1.26</v>
      </c>
      <c r="H3248" s="15">
        <v>0.30300800000000006</v>
      </c>
      <c r="I3248" s="15">
        <f>M3248-V3248</f>
        <v>0.35849200000000003</v>
      </c>
      <c r="J3248" s="14"/>
      <c r="K3248" s="13"/>
      <c r="L3248" s="9">
        <f>1.05*0.63</f>
        <v>0.66150000000000009</v>
      </c>
      <c r="M3248" s="11">
        <f>L3248-H3248</f>
        <v>0.35849200000000003</v>
      </c>
      <c r="N3248" s="11">
        <v>0</v>
      </c>
      <c r="P3248" s="9">
        <f>0.5*N3248/1000</f>
        <v>0</v>
      </c>
      <c r="Q3248" s="9">
        <f>P3248+O3248</f>
        <v>0</v>
      </c>
      <c r="R3248" s="11">
        <v>0</v>
      </c>
      <c r="T3248" s="9">
        <f>0.5*R3248</f>
        <v>0</v>
      </c>
      <c r="U3248" s="9">
        <f>T3248+S3248</f>
        <v>0</v>
      </c>
      <c r="V3248" s="9">
        <f>(Q3248+U3248)/(0.944*1000)</f>
        <v>0</v>
      </c>
    </row>
    <row r="3249" spans="1:22" x14ac:dyDescent="0.3">
      <c r="A3249" s="14">
        <v>3260</v>
      </c>
      <c r="B3249" s="14" t="s">
        <v>371</v>
      </c>
      <c r="C3249" s="14" t="s">
        <v>13510</v>
      </c>
      <c r="D3249" s="14" t="s">
        <v>13504</v>
      </c>
      <c r="E3249" s="14" t="s">
        <v>2</v>
      </c>
      <c r="F3249" s="14">
        <v>6</v>
      </c>
      <c r="G3249" s="14">
        <v>0.8</v>
      </c>
      <c r="H3249" s="15">
        <v>0.52990499999999996</v>
      </c>
      <c r="I3249" s="16" t="s">
        <v>13516</v>
      </c>
      <c r="J3249" s="14"/>
      <c r="K3249" s="13"/>
      <c r="L3249" s="9">
        <f>1.05*0.4</f>
        <v>0.42000000000000004</v>
      </c>
      <c r="M3249" s="11">
        <f>L3249-H3249</f>
        <v>-0.10990499999999992</v>
      </c>
      <c r="N3249" s="11">
        <v>0</v>
      </c>
      <c r="P3249" s="9">
        <f>0.5*N3249/1000</f>
        <v>0</v>
      </c>
      <c r="Q3249" s="9">
        <f>P3249+O3249</f>
        <v>0</v>
      </c>
      <c r="R3249" s="11">
        <v>0</v>
      </c>
      <c r="T3249" s="9">
        <f>0.5*R3249</f>
        <v>0</v>
      </c>
      <c r="U3249" s="9">
        <f>T3249+S3249</f>
        <v>0</v>
      </c>
      <c r="V3249" s="9">
        <f>(Q3249+U3249)/(0.944*1000)</f>
        <v>0</v>
      </c>
    </row>
    <row r="3250" spans="1:22" x14ac:dyDescent="0.3">
      <c r="A3250" s="14">
        <v>3261</v>
      </c>
      <c r="B3250" s="14" t="s">
        <v>372</v>
      </c>
      <c r="C3250" s="14" t="s">
        <v>13510</v>
      </c>
      <c r="D3250" s="14" t="s">
        <v>13504</v>
      </c>
      <c r="E3250" s="14" t="s">
        <v>2</v>
      </c>
      <c r="F3250" s="14">
        <v>6</v>
      </c>
      <c r="G3250" s="14">
        <v>0.25</v>
      </c>
      <c r="H3250" s="15">
        <v>2.2167000000000003E-2</v>
      </c>
      <c r="I3250" s="15">
        <f>M3250-V3250</f>
        <v>0.24033300000000002</v>
      </c>
      <c r="J3250" s="14"/>
      <c r="K3250" s="13"/>
      <c r="L3250" s="9">
        <f>G3250*1.05</f>
        <v>0.26250000000000001</v>
      </c>
      <c r="M3250" s="11">
        <f>L3250-H3250</f>
        <v>0.24033300000000002</v>
      </c>
      <c r="N3250" s="11">
        <v>0</v>
      </c>
      <c r="P3250" s="9">
        <f>0.5*N3250/1000</f>
        <v>0</v>
      </c>
      <c r="Q3250" s="9">
        <f>P3250+O3250</f>
        <v>0</v>
      </c>
      <c r="R3250" s="11">
        <v>0</v>
      </c>
      <c r="T3250" s="9">
        <f>0.5*R3250</f>
        <v>0</v>
      </c>
      <c r="U3250" s="9">
        <f>T3250+S3250</f>
        <v>0</v>
      </c>
      <c r="V3250" s="9">
        <f>(Q3250+U3250)/(0.944*1000)</f>
        <v>0</v>
      </c>
    </row>
    <row r="3251" spans="1:22" x14ac:dyDescent="0.3">
      <c r="A3251" s="14">
        <v>3262</v>
      </c>
      <c r="B3251" s="14" t="s">
        <v>373</v>
      </c>
      <c r="C3251" s="14" t="s">
        <v>13510</v>
      </c>
      <c r="D3251" s="14" t="s">
        <v>13504</v>
      </c>
      <c r="E3251" s="14" t="s">
        <v>2</v>
      </c>
      <c r="F3251" s="14">
        <v>6</v>
      </c>
      <c r="G3251" s="14">
        <v>0.8</v>
      </c>
      <c r="H3251" s="15">
        <v>0.58792</v>
      </c>
      <c r="I3251" s="16" t="s">
        <v>13516</v>
      </c>
      <c r="J3251" s="14"/>
      <c r="K3251" s="13"/>
      <c r="L3251" s="9">
        <f>1.05*0.4</f>
        <v>0.42000000000000004</v>
      </c>
      <c r="M3251" s="11">
        <f>L3251-H3251</f>
        <v>-0.16791999999999996</v>
      </c>
      <c r="N3251" s="11">
        <v>0</v>
      </c>
      <c r="P3251" s="9">
        <f>0.5*N3251/1000</f>
        <v>0</v>
      </c>
      <c r="Q3251" s="9">
        <f>P3251+O3251</f>
        <v>0</v>
      </c>
      <c r="R3251" s="11">
        <v>0</v>
      </c>
      <c r="T3251" s="9">
        <f>0.5*R3251</f>
        <v>0</v>
      </c>
      <c r="U3251" s="9">
        <f>T3251+S3251</f>
        <v>0</v>
      </c>
      <c r="V3251" s="9">
        <f>(Q3251+U3251)/(0.944*1000)</f>
        <v>0</v>
      </c>
    </row>
    <row r="3252" spans="1:22" x14ac:dyDescent="0.3">
      <c r="A3252" s="14">
        <v>3263</v>
      </c>
      <c r="B3252" s="14" t="s">
        <v>374</v>
      </c>
      <c r="C3252" s="14" t="s">
        <v>13510</v>
      </c>
      <c r="D3252" s="14" t="s">
        <v>13504</v>
      </c>
      <c r="E3252" s="14" t="s">
        <v>2</v>
      </c>
      <c r="F3252" s="14">
        <v>6</v>
      </c>
      <c r="G3252" s="14">
        <v>0.315</v>
      </c>
      <c r="H3252" s="15">
        <v>2.1149999999999978E-2</v>
      </c>
      <c r="I3252" s="15">
        <f>M3252-V3252</f>
        <v>0.30960000000000004</v>
      </c>
      <c r="J3252" s="14"/>
      <c r="K3252" s="13"/>
      <c r="L3252" s="9">
        <f>G3252*1.05</f>
        <v>0.33075000000000004</v>
      </c>
      <c r="M3252" s="11">
        <f>L3252-H3252</f>
        <v>0.30960000000000004</v>
      </c>
      <c r="N3252" s="11">
        <v>0</v>
      </c>
      <c r="P3252" s="9">
        <f>0.5*N3252/1000</f>
        <v>0</v>
      </c>
      <c r="Q3252" s="9">
        <f>P3252+O3252</f>
        <v>0</v>
      </c>
      <c r="R3252" s="11">
        <v>0</v>
      </c>
      <c r="T3252" s="9">
        <f>0.5*R3252</f>
        <v>0</v>
      </c>
      <c r="U3252" s="9">
        <f>T3252+S3252</f>
        <v>0</v>
      </c>
      <c r="V3252" s="9">
        <f>(Q3252+U3252)/(0.944*1000)</f>
        <v>0</v>
      </c>
    </row>
    <row r="3253" spans="1:22" x14ac:dyDescent="0.3">
      <c r="A3253" s="14">
        <v>3264</v>
      </c>
      <c r="B3253" s="14" t="s">
        <v>375</v>
      </c>
      <c r="C3253" s="14" t="s">
        <v>13510</v>
      </c>
      <c r="D3253" s="14" t="s">
        <v>13504</v>
      </c>
      <c r="E3253" s="14" t="s">
        <v>2</v>
      </c>
      <c r="F3253" s="14">
        <v>6</v>
      </c>
      <c r="G3253" s="14">
        <v>0.4</v>
      </c>
      <c r="H3253" s="15">
        <v>9.8793000000000006E-2</v>
      </c>
      <c r="I3253" s="15">
        <f>M3253-V3253</f>
        <v>0.32120700000000002</v>
      </c>
      <c r="J3253" s="14"/>
      <c r="K3253" s="13"/>
      <c r="L3253" s="9">
        <f>G3253*1.05</f>
        <v>0.42000000000000004</v>
      </c>
      <c r="M3253" s="11">
        <f>L3253-H3253</f>
        <v>0.32120700000000002</v>
      </c>
      <c r="N3253" s="11">
        <v>0</v>
      </c>
      <c r="P3253" s="9">
        <f>0.5*N3253/1000</f>
        <v>0</v>
      </c>
      <c r="Q3253" s="9">
        <f>P3253+O3253</f>
        <v>0</v>
      </c>
      <c r="R3253" s="11">
        <v>0</v>
      </c>
      <c r="T3253" s="9">
        <f>0.5*R3253</f>
        <v>0</v>
      </c>
      <c r="U3253" s="9">
        <f>T3253+S3253</f>
        <v>0</v>
      </c>
      <c r="V3253" s="9">
        <f>(Q3253+U3253)/(0.944*1000)</f>
        <v>0</v>
      </c>
    </row>
    <row r="3254" spans="1:22" x14ac:dyDescent="0.3">
      <c r="A3254" s="14">
        <v>3265</v>
      </c>
      <c r="B3254" s="14" t="s">
        <v>376</v>
      </c>
      <c r="C3254" s="14" t="s">
        <v>13510</v>
      </c>
      <c r="D3254" s="14" t="s">
        <v>13504</v>
      </c>
      <c r="E3254" s="14" t="s">
        <v>2</v>
      </c>
      <c r="F3254" s="14">
        <v>6</v>
      </c>
      <c r="G3254" s="14">
        <v>0.25</v>
      </c>
      <c r="H3254" s="15">
        <v>6.3939999999999997E-2</v>
      </c>
      <c r="I3254" s="15">
        <f>M3254-V3254</f>
        <v>0.19856000000000001</v>
      </c>
      <c r="J3254" s="14"/>
      <c r="K3254" s="13"/>
      <c r="L3254" s="9">
        <f>G3254*1.05</f>
        <v>0.26250000000000001</v>
      </c>
      <c r="M3254" s="11">
        <f>L3254-H3254</f>
        <v>0.19856000000000001</v>
      </c>
      <c r="N3254" s="11">
        <v>0</v>
      </c>
      <c r="P3254" s="9">
        <f>0.5*N3254/1000</f>
        <v>0</v>
      </c>
      <c r="Q3254" s="9">
        <f>P3254+O3254</f>
        <v>0</v>
      </c>
      <c r="R3254" s="11">
        <v>0</v>
      </c>
      <c r="T3254" s="9">
        <f>0.5*R3254</f>
        <v>0</v>
      </c>
      <c r="U3254" s="9">
        <f>T3254+S3254</f>
        <v>0</v>
      </c>
      <c r="V3254" s="9">
        <f>(Q3254+U3254)/(0.944*1000)</f>
        <v>0</v>
      </c>
    </row>
    <row r="3255" spans="1:22" x14ac:dyDescent="0.3">
      <c r="A3255" s="14">
        <v>3266</v>
      </c>
      <c r="B3255" s="14" t="s">
        <v>377</v>
      </c>
      <c r="C3255" s="14" t="s">
        <v>13510</v>
      </c>
      <c r="D3255" s="14" t="s">
        <v>13504</v>
      </c>
      <c r="E3255" s="14" t="s">
        <v>2</v>
      </c>
      <c r="F3255" s="14">
        <v>6</v>
      </c>
      <c r="G3255" s="14">
        <v>0.32</v>
      </c>
      <c r="H3255" s="15">
        <v>0.18397899999999998</v>
      </c>
      <c r="I3255" s="16" t="s">
        <v>13516</v>
      </c>
      <c r="J3255" s="14"/>
      <c r="K3255" s="13"/>
      <c r="L3255" s="9">
        <f>G3255/2*1.05</f>
        <v>0.16800000000000001</v>
      </c>
      <c r="M3255" s="11">
        <f>L3255-H3255</f>
        <v>-1.5978999999999965E-2</v>
      </c>
      <c r="N3255" s="11">
        <v>0</v>
      </c>
      <c r="P3255" s="9">
        <f>0.5*N3255/1000</f>
        <v>0</v>
      </c>
      <c r="Q3255" s="9">
        <f>P3255+O3255</f>
        <v>0</v>
      </c>
      <c r="R3255" s="11">
        <v>0</v>
      </c>
      <c r="T3255" s="9">
        <f>0.5*R3255</f>
        <v>0</v>
      </c>
      <c r="U3255" s="9">
        <f>T3255+S3255</f>
        <v>0</v>
      </c>
      <c r="V3255" s="9">
        <f>(Q3255+U3255)/(0.944*1000)</f>
        <v>0</v>
      </c>
    </row>
    <row r="3256" spans="1:22" x14ac:dyDescent="0.3">
      <c r="A3256" s="14">
        <v>3267</v>
      </c>
      <c r="B3256" s="14" t="s">
        <v>378</v>
      </c>
      <c r="C3256" s="14" t="s">
        <v>13510</v>
      </c>
      <c r="D3256" s="14" t="s">
        <v>13504</v>
      </c>
      <c r="E3256" s="14" t="s">
        <v>2</v>
      </c>
      <c r="F3256" s="14">
        <v>6</v>
      </c>
      <c r="G3256" s="14">
        <v>0.4</v>
      </c>
      <c r="H3256" s="15">
        <v>6.4039999999999965E-3</v>
      </c>
      <c r="I3256" s="15">
        <f>M3256-V3256</f>
        <v>0.41359600000000002</v>
      </c>
      <c r="J3256" s="14"/>
      <c r="K3256" s="13"/>
      <c r="L3256" s="9">
        <f>G3256*1.05</f>
        <v>0.42000000000000004</v>
      </c>
      <c r="M3256" s="11">
        <f>L3256-H3256</f>
        <v>0.41359600000000002</v>
      </c>
      <c r="N3256" s="11">
        <v>0</v>
      </c>
      <c r="P3256" s="9">
        <f>0.5*N3256/1000</f>
        <v>0</v>
      </c>
      <c r="Q3256" s="9">
        <f>P3256+O3256</f>
        <v>0</v>
      </c>
      <c r="R3256" s="11">
        <v>0</v>
      </c>
      <c r="T3256" s="9">
        <f>0.5*R3256</f>
        <v>0</v>
      </c>
      <c r="U3256" s="9">
        <f>T3256+S3256</f>
        <v>0</v>
      </c>
      <c r="V3256" s="9">
        <f>(Q3256+U3256)/(0.944*1000)</f>
        <v>0</v>
      </c>
    </row>
    <row r="3257" spans="1:22" x14ac:dyDescent="0.3">
      <c r="A3257" s="14">
        <v>3268</v>
      </c>
      <c r="B3257" s="14" t="s">
        <v>8969</v>
      </c>
      <c r="C3257" s="14" t="s">
        <v>13510</v>
      </c>
      <c r="D3257" s="14" t="s">
        <v>13504</v>
      </c>
      <c r="E3257" s="14" t="s">
        <v>2</v>
      </c>
      <c r="F3257" s="14">
        <v>6</v>
      </c>
      <c r="G3257" s="14">
        <v>0.25</v>
      </c>
      <c r="H3257" s="15">
        <v>2.8289999999999992E-2</v>
      </c>
      <c r="I3257" s="15">
        <f>M3257-V3257</f>
        <v>0.23421000000000003</v>
      </c>
      <c r="J3257" s="14"/>
      <c r="K3257" s="13"/>
      <c r="L3257" s="9">
        <f>G3257*1.05</f>
        <v>0.26250000000000001</v>
      </c>
      <c r="M3257" s="11">
        <f>L3257-H3257</f>
        <v>0.23421000000000003</v>
      </c>
      <c r="N3257" s="11">
        <v>0</v>
      </c>
      <c r="P3257" s="9">
        <f>0.5*N3257/1000</f>
        <v>0</v>
      </c>
      <c r="Q3257" s="9">
        <f>P3257+O3257</f>
        <v>0</v>
      </c>
      <c r="R3257" s="11">
        <v>0</v>
      </c>
      <c r="T3257" s="9">
        <f>0.5*R3257</f>
        <v>0</v>
      </c>
      <c r="U3257" s="9">
        <f>T3257+S3257</f>
        <v>0</v>
      </c>
      <c r="V3257" s="9">
        <f>(Q3257+U3257)/(0.944*1000)</f>
        <v>0</v>
      </c>
    </row>
    <row r="3258" spans="1:22" x14ac:dyDescent="0.3">
      <c r="A3258" s="14">
        <v>3269</v>
      </c>
      <c r="B3258" s="14" t="s">
        <v>379</v>
      </c>
      <c r="C3258" s="14" t="s">
        <v>13510</v>
      </c>
      <c r="D3258" s="14" t="s">
        <v>13504</v>
      </c>
      <c r="E3258" s="14" t="s">
        <v>2</v>
      </c>
      <c r="F3258" s="14">
        <v>6</v>
      </c>
      <c r="G3258" s="14">
        <v>0.16</v>
      </c>
      <c r="H3258" s="15">
        <v>2.5812000000000012E-2</v>
      </c>
      <c r="I3258" s="15">
        <f>M3258-V3258</f>
        <v>0.14218800000000001</v>
      </c>
      <c r="J3258" s="14"/>
      <c r="K3258" s="13"/>
      <c r="L3258" s="9">
        <f>G3258*1.05</f>
        <v>0.16800000000000001</v>
      </c>
      <c r="M3258" s="11">
        <f>L3258-H3258</f>
        <v>0.14218800000000001</v>
      </c>
      <c r="N3258" s="11">
        <v>0</v>
      </c>
      <c r="P3258" s="9">
        <f>0.5*N3258/1000</f>
        <v>0</v>
      </c>
      <c r="Q3258" s="9">
        <f>P3258+O3258</f>
        <v>0</v>
      </c>
      <c r="R3258" s="11">
        <v>0</v>
      </c>
      <c r="T3258" s="9">
        <f>0.5*R3258</f>
        <v>0</v>
      </c>
      <c r="U3258" s="9">
        <f>T3258+S3258</f>
        <v>0</v>
      </c>
      <c r="V3258" s="9">
        <f>(Q3258+U3258)/(0.944*1000)</f>
        <v>0</v>
      </c>
    </row>
    <row r="3259" spans="1:22" x14ac:dyDescent="0.3">
      <c r="A3259" s="14">
        <v>3270</v>
      </c>
      <c r="B3259" s="14" t="s">
        <v>380</v>
      </c>
      <c r="C3259" s="14" t="s">
        <v>13510</v>
      </c>
      <c r="D3259" s="14" t="s">
        <v>13504</v>
      </c>
      <c r="E3259" s="14" t="s">
        <v>2</v>
      </c>
      <c r="F3259" s="14">
        <v>6</v>
      </c>
      <c r="G3259" s="14">
        <v>0.25</v>
      </c>
      <c r="H3259" s="15">
        <v>2.1689999999999997E-2</v>
      </c>
      <c r="I3259" s="15">
        <f>M3259-V3259</f>
        <v>0.24081000000000002</v>
      </c>
      <c r="J3259" s="14"/>
      <c r="K3259" s="13"/>
      <c r="L3259" s="9">
        <f>G3259*1.05</f>
        <v>0.26250000000000001</v>
      </c>
      <c r="M3259" s="11">
        <f>L3259-H3259</f>
        <v>0.24081000000000002</v>
      </c>
      <c r="N3259" s="11">
        <v>0</v>
      </c>
      <c r="P3259" s="9">
        <f>0.5*N3259/1000</f>
        <v>0</v>
      </c>
      <c r="Q3259" s="9">
        <f>P3259+O3259</f>
        <v>0</v>
      </c>
      <c r="R3259" s="11">
        <v>0</v>
      </c>
      <c r="T3259" s="9">
        <f>0.5*R3259</f>
        <v>0</v>
      </c>
      <c r="U3259" s="9">
        <f>T3259+S3259</f>
        <v>0</v>
      </c>
      <c r="V3259" s="9">
        <f>(Q3259+U3259)/(0.944*1000)</f>
        <v>0</v>
      </c>
    </row>
    <row r="3260" spans="1:22" x14ac:dyDescent="0.3">
      <c r="A3260" s="14">
        <v>3271</v>
      </c>
      <c r="B3260" s="14" t="s">
        <v>381</v>
      </c>
      <c r="C3260" s="14" t="s">
        <v>13510</v>
      </c>
      <c r="D3260" s="14" t="s">
        <v>13504</v>
      </c>
      <c r="E3260" s="14" t="s">
        <v>2</v>
      </c>
      <c r="F3260" s="14">
        <v>6</v>
      </c>
      <c r="G3260" s="14">
        <v>0.25</v>
      </c>
      <c r="H3260" s="15">
        <v>0</v>
      </c>
      <c r="I3260" s="15">
        <f>M3260-V3260</f>
        <v>0.26250000000000001</v>
      </c>
      <c r="J3260" s="14"/>
      <c r="K3260" s="13"/>
      <c r="L3260" s="9">
        <f>G3260*1.05</f>
        <v>0.26250000000000001</v>
      </c>
      <c r="M3260" s="11">
        <f>L3260-H3260</f>
        <v>0.26250000000000001</v>
      </c>
      <c r="N3260" s="11">
        <v>0</v>
      </c>
      <c r="P3260" s="9">
        <f>0.5*N3260/1000</f>
        <v>0</v>
      </c>
      <c r="Q3260" s="9">
        <f>P3260+O3260</f>
        <v>0</v>
      </c>
      <c r="R3260" s="11">
        <v>0</v>
      </c>
      <c r="T3260" s="9">
        <f>0.5*R3260</f>
        <v>0</v>
      </c>
      <c r="U3260" s="9">
        <f>T3260+S3260</f>
        <v>0</v>
      </c>
      <c r="V3260" s="9">
        <f>(Q3260+U3260)/(0.944*1000)</f>
        <v>0</v>
      </c>
    </row>
    <row r="3261" spans="1:22" x14ac:dyDescent="0.3">
      <c r="A3261" s="14">
        <v>3272</v>
      </c>
      <c r="B3261" s="14" t="s">
        <v>8970</v>
      </c>
      <c r="C3261" s="14" t="s">
        <v>13510</v>
      </c>
      <c r="D3261" s="14" t="s">
        <v>13504</v>
      </c>
      <c r="E3261" s="14" t="s">
        <v>2</v>
      </c>
      <c r="F3261" s="14">
        <v>6</v>
      </c>
      <c r="G3261" s="14">
        <v>0.4</v>
      </c>
      <c r="H3261" s="15">
        <v>7.7740000000000004E-2</v>
      </c>
      <c r="I3261" s="15">
        <f>M3261-V3261</f>
        <v>0.34226000000000001</v>
      </c>
      <c r="J3261" s="14"/>
      <c r="K3261" s="13"/>
      <c r="L3261" s="9">
        <f>G3261*1.05</f>
        <v>0.42000000000000004</v>
      </c>
      <c r="M3261" s="11">
        <f>L3261-H3261</f>
        <v>0.34226000000000001</v>
      </c>
      <c r="N3261" s="11">
        <v>0</v>
      </c>
      <c r="P3261" s="9">
        <f>0.5*N3261/1000</f>
        <v>0</v>
      </c>
      <c r="Q3261" s="9">
        <f>P3261+O3261</f>
        <v>0</v>
      </c>
      <c r="R3261" s="11">
        <v>0</v>
      </c>
      <c r="T3261" s="9">
        <f>0.5*R3261</f>
        <v>0</v>
      </c>
      <c r="U3261" s="9">
        <f>T3261+S3261</f>
        <v>0</v>
      </c>
      <c r="V3261" s="9">
        <f>(Q3261+U3261)/(0.944*1000)</f>
        <v>0</v>
      </c>
    </row>
    <row r="3262" spans="1:22" x14ac:dyDescent="0.3">
      <c r="A3262" s="14">
        <v>3273</v>
      </c>
      <c r="B3262" s="14" t="s">
        <v>382</v>
      </c>
      <c r="C3262" s="14" t="s">
        <v>13510</v>
      </c>
      <c r="D3262" s="14" t="s">
        <v>13504</v>
      </c>
      <c r="E3262" s="14" t="s">
        <v>2</v>
      </c>
      <c r="F3262" s="14">
        <v>6</v>
      </c>
      <c r="G3262" s="14">
        <v>0.16</v>
      </c>
      <c r="H3262" s="15">
        <v>8.6088539325842525E-3</v>
      </c>
      <c r="I3262" s="15">
        <f>M3262-V3262</f>
        <v>0.15939114606741575</v>
      </c>
      <c r="J3262" s="14"/>
      <c r="K3262" s="13"/>
      <c r="L3262" s="9">
        <f>G3262*1.05</f>
        <v>0.16800000000000001</v>
      </c>
      <c r="M3262" s="11">
        <f>L3262-H3262</f>
        <v>0.15939114606741575</v>
      </c>
      <c r="N3262" s="11">
        <v>0</v>
      </c>
      <c r="P3262" s="9">
        <f>0.5*N3262/1000</f>
        <v>0</v>
      </c>
      <c r="Q3262" s="9">
        <f>P3262+O3262</f>
        <v>0</v>
      </c>
      <c r="R3262" s="11">
        <v>0</v>
      </c>
      <c r="T3262" s="9">
        <f>0.5*R3262</f>
        <v>0</v>
      </c>
      <c r="U3262" s="9">
        <f>T3262+S3262</f>
        <v>0</v>
      </c>
      <c r="V3262" s="9">
        <f>(Q3262+U3262)/(0.944*1000)</f>
        <v>0</v>
      </c>
    </row>
    <row r="3263" spans="1:22" x14ac:dyDescent="0.3">
      <c r="A3263" s="14">
        <v>3274</v>
      </c>
      <c r="B3263" s="14" t="s">
        <v>383</v>
      </c>
      <c r="C3263" s="14" t="s">
        <v>13510</v>
      </c>
      <c r="D3263" s="14" t="s">
        <v>13504</v>
      </c>
      <c r="E3263" s="14" t="s">
        <v>2</v>
      </c>
      <c r="F3263" s="14">
        <v>6</v>
      </c>
      <c r="G3263" s="14">
        <v>0.1</v>
      </c>
      <c r="H3263" s="15">
        <v>3.1424999999999995E-2</v>
      </c>
      <c r="I3263" s="15">
        <f>M3263-V3263</f>
        <v>7.3575000000000015E-2</v>
      </c>
      <c r="J3263" s="14"/>
      <c r="K3263" s="13"/>
      <c r="L3263" s="9">
        <f>G3263*1.05</f>
        <v>0.10500000000000001</v>
      </c>
      <c r="M3263" s="11">
        <f>L3263-H3263</f>
        <v>7.3575000000000015E-2</v>
      </c>
      <c r="N3263" s="11">
        <v>0</v>
      </c>
      <c r="P3263" s="9">
        <f>0.5*N3263/1000</f>
        <v>0</v>
      </c>
      <c r="Q3263" s="9">
        <f>P3263+O3263</f>
        <v>0</v>
      </c>
      <c r="R3263" s="11">
        <v>0</v>
      </c>
      <c r="T3263" s="9">
        <f>0.5*R3263</f>
        <v>0</v>
      </c>
      <c r="U3263" s="9">
        <f>T3263+S3263</f>
        <v>0</v>
      </c>
      <c r="V3263" s="9">
        <f>(Q3263+U3263)/(0.944*1000)</f>
        <v>0</v>
      </c>
    </row>
    <row r="3264" spans="1:22" x14ac:dyDescent="0.3">
      <c r="A3264" s="14">
        <v>3275</v>
      </c>
      <c r="B3264" s="14" t="s">
        <v>384</v>
      </c>
      <c r="C3264" s="14" t="s">
        <v>13510</v>
      </c>
      <c r="D3264" s="14" t="s">
        <v>13504</v>
      </c>
      <c r="E3264" s="14" t="s">
        <v>2</v>
      </c>
      <c r="F3264" s="14">
        <v>6</v>
      </c>
      <c r="G3264" s="14">
        <v>0.16</v>
      </c>
      <c r="H3264" s="15">
        <v>5.8710000000000005E-2</v>
      </c>
      <c r="I3264" s="15">
        <f>M3264-V3264</f>
        <v>0.10929</v>
      </c>
      <c r="J3264" s="14"/>
      <c r="K3264" s="13"/>
      <c r="L3264" s="9">
        <f>G3264*1.05</f>
        <v>0.16800000000000001</v>
      </c>
      <c r="M3264" s="11">
        <f>L3264-H3264</f>
        <v>0.10929</v>
      </c>
      <c r="N3264" s="11">
        <v>0</v>
      </c>
      <c r="P3264" s="9">
        <f>0.5*N3264/1000</f>
        <v>0</v>
      </c>
      <c r="Q3264" s="9">
        <f>P3264+O3264</f>
        <v>0</v>
      </c>
      <c r="R3264" s="11">
        <v>0</v>
      </c>
      <c r="T3264" s="9">
        <f>0.5*R3264</f>
        <v>0</v>
      </c>
      <c r="U3264" s="9">
        <f>T3264+S3264</f>
        <v>0</v>
      </c>
      <c r="V3264" s="9">
        <f>(Q3264+U3264)/(0.944*1000)</f>
        <v>0</v>
      </c>
    </row>
    <row r="3265" spans="1:22" x14ac:dyDescent="0.3">
      <c r="A3265" s="14">
        <v>3276</v>
      </c>
      <c r="B3265" s="14" t="s">
        <v>385</v>
      </c>
      <c r="C3265" s="14" t="s">
        <v>13510</v>
      </c>
      <c r="D3265" s="14" t="s">
        <v>13504</v>
      </c>
      <c r="E3265" s="14" t="s">
        <v>2</v>
      </c>
      <c r="F3265" s="14">
        <v>6</v>
      </c>
      <c r="G3265" s="14">
        <v>0.25</v>
      </c>
      <c r="H3265" s="15">
        <v>6.4956000000000014E-2</v>
      </c>
      <c r="I3265" s="15">
        <f>M3265-V3265</f>
        <v>0.197544</v>
      </c>
      <c r="J3265" s="14"/>
      <c r="K3265" s="13"/>
      <c r="L3265" s="9">
        <f>G3265*1.05</f>
        <v>0.26250000000000001</v>
      </c>
      <c r="M3265" s="11">
        <f>L3265-H3265</f>
        <v>0.197544</v>
      </c>
      <c r="N3265" s="11">
        <v>0</v>
      </c>
      <c r="P3265" s="9">
        <f>0.5*N3265/1000</f>
        <v>0</v>
      </c>
      <c r="Q3265" s="9">
        <f>P3265+O3265</f>
        <v>0</v>
      </c>
      <c r="R3265" s="11">
        <v>0</v>
      </c>
      <c r="T3265" s="9">
        <f>0.5*R3265</f>
        <v>0</v>
      </c>
      <c r="U3265" s="9">
        <f>T3265+S3265</f>
        <v>0</v>
      </c>
      <c r="V3265" s="9">
        <f>(Q3265+U3265)/(0.944*1000)</f>
        <v>0</v>
      </c>
    </row>
    <row r="3266" spans="1:22" x14ac:dyDescent="0.3">
      <c r="A3266" s="14">
        <v>3277</v>
      </c>
      <c r="B3266" s="14" t="s">
        <v>386</v>
      </c>
      <c r="C3266" s="14" t="s">
        <v>13510</v>
      </c>
      <c r="D3266" s="14" t="s">
        <v>13504</v>
      </c>
      <c r="E3266" s="14" t="s">
        <v>2</v>
      </c>
      <c r="F3266" s="14">
        <v>6</v>
      </c>
      <c r="G3266" s="14">
        <v>0.25</v>
      </c>
      <c r="H3266" s="15">
        <v>6.572699999999998E-2</v>
      </c>
      <c r="I3266" s="15">
        <f>M3266-V3266</f>
        <v>0.17293825423728817</v>
      </c>
      <c r="J3266" s="14"/>
      <c r="K3266" s="13"/>
      <c r="L3266" s="9">
        <f>G3266*1.05</f>
        <v>0.26250000000000001</v>
      </c>
      <c r="M3266" s="11">
        <f>L3266-H3266</f>
        <v>0.19677300000000003</v>
      </c>
      <c r="N3266" s="11">
        <v>0</v>
      </c>
      <c r="P3266" s="9">
        <f>0.5*N3266/1000</f>
        <v>0</v>
      </c>
      <c r="Q3266" s="9">
        <f>P3266+O3266</f>
        <v>0</v>
      </c>
      <c r="R3266" s="11">
        <v>30</v>
      </c>
      <c r="S3266" s="9">
        <f>0.75*R3266</f>
        <v>22.5</v>
      </c>
      <c r="U3266" s="9">
        <f>T3266+S3266</f>
        <v>22.5</v>
      </c>
      <c r="V3266" s="9">
        <f>(Q3266+U3266)/(0.944*1000)</f>
        <v>2.3834745762711863E-2</v>
      </c>
    </row>
    <row r="3267" spans="1:22" x14ac:dyDescent="0.3">
      <c r="A3267" s="14">
        <v>3278</v>
      </c>
      <c r="B3267" s="14" t="s">
        <v>387</v>
      </c>
      <c r="C3267" s="14" t="s">
        <v>13510</v>
      </c>
      <c r="D3267" s="14" t="s">
        <v>13504</v>
      </c>
      <c r="E3267" s="14" t="s">
        <v>2</v>
      </c>
      <c r="F3267" s="14">
        <v>6</v>
      </c>
      <c r="G3267" s="14">
        <v>0.4</v>
      </c>
      <c r="H3267" s="15">
        <v>0.10250600000000003</v>
      </c>
      <c r="I3267" s="15">
        <f>M3267-V3267</f>
        <v>0.317494</v>
      </c>
      <c r="J3267" s="14"/>
      <c r="K3267" s="13"/>
      <c r="L3267" s="9">
        <f>G3267*1.05</f>
        <v>0.42000000000000004</v>
      </c>
      <c r="M3267" s="11">
        <f>L3267-H3267</f>
        <v>0.317494</v>
      </c>
      <c r="N3267" s="11">
        <v>0</v>
      </c>
      <c r="P3267" s="9">
        <f>0.5*N3267/1000</f>
        <v>0</v>
      </c>
      <c r="Q3267" s="9">
        <f>P3267+O3267</f>
        <v>0</v>
      </c>
      <c r="R3267" s="11">
        <v>0</v>
      </c>
      <c r="T3267" s="9">
        <f>0.5*R3267</f>
        <v>0</v>
      </c>
      <c r="U3267" s="9">
        <f>T3267+S3267</f>
        <v>0</v>
      </c>
      <c r="V3267" s="9">
        <f>(Q3267+U3267)/(0.944*1000)</f>
        <v>0</v>
      </c>
    </row>
    <row r="3268" spans="1:22" x14ac:dyDescent="0.3">
      <c r="A3268" s="14">
        <v>3279</v>
      </c>
      <c r="B3268" s="14" t="s">
        <v>8971</v>
      </c>
      <c r="C3268" s="14" t="s">
        <v>13510</v>
      </c>
      <c r="D3268" s="14" t="s">
        <v>13504</v>
      </c>
      <c r="E3268" s="14" t="s">
        <v>2</v>
      </c>
      <c r="F3268" s="14">
        <v>6</v>
      </c>
      <c r="G3268" s="14">
        <v>0.16</v>
      </c>
      <c r="H3268" s="15">
        <v>8.5999999999999993E-2</v>
      </c>
      <c r="I3268" s="15">
        <f>M3268-V3268</f>
        <v>8.2000000000000017E-2</v>
      </c>
      <c r="J3268" s="14"/>
      <c r="K3268" s="13"/>
      <c r="L3268" s="9">
        <f>G3268*1.05</f>
        <v>0.16800000000000001</v>
      </c>
      <c r="M3268" s="11">
        <f>L3268-H3268</f>
        <v>8.2000000000000017E-2</v>
      </c>
      <c r="N3268" s="11">
        <v>0</v>
      </c>
      <c r="P3268" s="9">
        <f>0.5*N3268/1000</f>
        <v>0</v>
      </c>
      <c r="Q3268" s="9">
        <f>P3268+O3268</f>
        <v>0</v>
      </c>
      <c r="R3268" s="11">
        <v>0</v>
      </c>
      <c r="T3268" s="9">
        <f>0.5*R3268</f>
        <v>0</v>
      </c>
      <c r="U3268" s="9">
        <f>T3268+S3268</f>
        <v>0</v>
      </c>
      <c r="V3268" s="9">
        <f>(Q3268+U3268)/(0.944*1000)</f>
        <v>0</v>
      </c>
    </row>
    <row r="3269" spans="1:22" x14ac:dyDescent="0.3">
      <c r="A3269" s="14">
        <v>3280</v>
      </c>
      <c r="B3269" s="14" t="s">
        <v>388</v>
      </c>
      <c r="C3269" s="14" t="s">
        <v>13510</v>
      </c>
      <c r="D3269" s="14" t="s">
        <v>13504</v>
      </c>
      <c r="E3269" s="14" t="s">
        <v>2</v>
      </c>
      <c r="F3269" s="14">
        <v>6</v>
      </c>
      <c r="G3269" s="14">
        <v>0.2</v>
      </c>
      <c r="H3269" s="15">
        <v>5.9617000000000017E-2</v>
      </c>
      <c r="I3269" s="15">
        <f>M3269-V3269</f>
        <v>4.5382999999999993E-2</v>
      </c>
      <c r="J3269" s="14"/>
      <c r="K3269" s="13"/>
      <c r="L3269" s="9">
        <f>G3269/2*1.05</f>
        <v>0.10500000000000001</v>
      </c>
      <c r="M3269" s="11">
        <f>L3269-H3269</f>
        <v>4.5382999999999993E-2</v>
      </c>
      <c r="N3269" s="11">
        <v>0</v>
      </c>
      <c r="P3269" s="9">
        <f>0.5*N3269/1000</f>
        <v>0</v>
      </c>
      <c r="Q3269" s="9">
        <f>P3269+O3269</f>
        <v>0</v>
      </c>
      <c r="R3269" s="11">
        <v>0</v>
      </c>
      <c r="T3269" s="9">
        <f>0.5*R3269</f>
        <v>0</v>
      </c>
      <c r="U3269" s="9">
        <f>T3269+S3269</f>
        <v>0</v>
      </c>
      <c r="V3269" s="9">
        <f>(Q3269+U3269)/(0.944*1000)</f>
        <v>0</v>
      </c>
    </row>
    <row r="3270" spans="1:22" x14ac:dyDescent="0.3">
      <c r="A3270" s="14">
        <v>3281</v>
      </c>
      <c r="B3270" s="14" t="s">
        <v>389</v>
      </c>
      <c r="C3270" s="14" t="s">
        <v>13510</v>
      </c>
      <c r="D3270" s="14" t="s">
        <v>13504</v>
      </c>
      <c r="E3270" s="14" t="s">
        <v>2</v>
      </c>
      <c r="F3270" s="14">
        <v>6</v>
      </c>
      <c r="G3270" s="14">
        <v>0.63</v>
      </c>
      <c r="H3270" s="15">
        <v>0.14463999999999999</v>
      </c>
      <c r="I3270" s="15">
        <f>M3270-V3270</f>
        <v>0.5168600000000001</v>
      </c>
      <c r="J3270" s="14"/>
      <c r="K3270" s="13"/>
      <c r="L3270" s="9">
        <f>G3270*1.05</f>
        <v>0.66150000000000009</v>
      </c>
      <c r="M3270" s="11">
        <f>L3270-H3270</f>
        <v>0.5168600000000001</v>
      </c>
      <c r="N3270" s="11">
        <v>0</v>
      </c>
      <c r="P3270" s="9">
        <f>0.5*N3270/1000</f>
        <v>0</v>
      </c>
      <c r="Q3270" s="9">
        <f>P3270+O3270</f>
        <v>0</v>
      </c>
      <c r="R3270" s="11">
        <v>0</v>
      </c>
      <c r="T3270" s="9">
        <f>0.5*R3270</f>
        <v>0</v>
      </c>
      <c r="U3270" s="9">
        <f>T3270+S3270</f>
        <v>0</v>
      </c>
      <c r="V3270" s="9">
        <f>(Q3270+U3270)/(0.944*1000)</f>
        <v>0</v>
      </c>
    </row>
    <row r="3271" spans="1:22" x14ac:dyDescent="0.3">
      <c r="A3271" s="14">
        <v>3282</v>
      </c>
      <c r="B3271" s="14" t="s">
        <v>390</v>
      </c>
      <c r="C3271" s="14" t="s">
        <v>13510</v>
      </c>
      <c r="D3271" s="14" t="s">
        <v>13504</v>
      </c>
      <c r="E3271" s="14" t="s">
        <v>2</v>
      </c>
      <c r="F3271" s="14">
        <v>6</v>
      </c>
      <c r="G3271" s="14">
        <v>0.25</v>
      </c>
      <c r="H3271" s="15">
        <v>6.7682999999999993E-2</v>
      </c>
      <c r="I3271" s="15">
        <f>M3271-V3271</f>
        <v>0.19481700000000002</v>
      </c>
      <c r="J3271" s="14"/>
      <c r="K3271" s="13"/>
      <c r="L3271" s="9">
        <f>G3271*1.05</f>
        <v>0.26250000000000001</v>
      </c>
      <c r="M3271" s="11">
        <f>L3271-H3271</f>
        <v>0.19481700000000002</v>
      </c>
      <c r="N3271" s="11">
        <v>0</v>
      </c>
      <c r="P3271" s="9">
        <f>0.5*N3271/1000</f>
        <v>0</v>
      </c>
      <c r="Q3271" s="9">
        <f>P3271+O3271</f>
        <v>0</v>
      </c>
      <c r="R3271" s="11">
        <v>0</v>
      </c>
      <c r="T3271" s="9">
        <f>0.5*R3271</f>
        <v>0</v>
      </c>
      <c r="U3271" s="9">
        <f>T3271+S3271</f>
        <v>0</v>
      </c>
      <c r="V3271" s="9">
        <f>(Q3271+U3271)/(0.944*1000)</f>
        <v>0</v>
      </c>
    </row>
    <row r="3272" spans="1:22" x14ac:dyDescent="0.3">
      <c r="A3272" s="14">
        <v>3283</v>
      </c>
      <c r="B3272" s="14" t="s">
        <v>391</v>
      </c>
      <c r="C3272" s="14" t="s">
        <v>13510</v>
      </c>
      <c r="D3272" s="14" t="s">
        <v>13504</v>
      </c>
      <c r="E3272" s="14" t="s">
        <v>2</v>
      </c>
      <c r="F3272" s="14">
        <v>6</v>
      </c>
      <c r="G3272" s="14">
        <v>0.25</v>
      </c>
      <c r="H3272" s="15">
        <v>2.5759999999999991E-2</v>
      </c>
      <c r="I3272" s="15">
        <f>M3272-V3272</f>
        <v>0.23674000000000001</v>
      </c>
      <c r="J3272" s="14"/>
      <c r="K3272" s="13"/>
      <c r="L3272" s="9">
        <f>G3272*1.05</f>
        <v>0.26250000000000001</v>
      </c>
      <c r="M3272" s="11">
        <f>L3272-H3272</f>
        <v>0.23674000000000001</v>
      </c>
      <c r="N3272" s="11">
        <v>0</v>
      </c>
      <c r="P3272" s="9">
        <f>0.5*N3272/1000</f>
        <v>0</v>
      </c>
      <c r="Q3272" s="9">
        <f>P3272+O3272</f>
        <v>0</v>
      </c>
      <c r="R3272" s="11">
        <v>0</v>
      </c>
      <c r="T3272" s="9">
        <f>0.5*R3272</f>
        <v>0</v>
      </c>
      <c r="U3272" s="9">
        <f>T3272+S3272</f>
        <v>0</v>
      </c>
      <c r="V3272" s="9">
        <f>(Q3272+U3272)/(0.944*1000)</f>
        <v>0</v>
      </c>
    </row>
    <row r="3273" spans="1:22" x14ac:dyDescent="0.3">
      <c r="A3273" s="14">
        <v>3284</v>
      </c>
      <c r="B3273" s="14" t="s">
        <v>392</v>
      </c>
      <c r="C3273" s="14" t="s">
        <v>13510</v>
      </c>
      <c r="D3273" s="14" t="s">
        <v>13504</v>
      </c>
      <c r="E3273" s="14" t="s">
        <v>2</v>
      </c>
      <c r="F3273" s="14">
        <v>6</v>
      </c>
      <c r="G3273" s="14">
        <v>0.1</v>
      </c>
      <c r="H3273" s="15">
        <v>8.9699999999999988E-3</v>
      </c>
      <c r="I3273" s="15">
        <f>M3273-V3273</f>
        <v>9.6030000000000004E-2</v>
      </c>
      <c r="J3273" s="14"/>
      <c r="K3273" s="13"/>
      <c r="L3273" s="9">
        <f>G3273*1.05</f>
        <v>0.10500000000000001</v>
      </c>
      <c r="M3273" s="11">
        <f>L3273-H3273</f>
        <v>9.6030000000000004E-2</v>
      </c>
      <c r="N3273" s="11">
        <v>0</v>
      </c>
      <c r="P3273" s="9">
        <f>0.5*N3273/1000</f>
        <v>0</v>
      </c>
      <c r="Q3273" s="9">
        <f>P3273+O3273</f>
        <v>0</v>
      </c>
      <c r="R3273" s="11">
        <v>0</v>
      </c>
      <c r="T3273" s="9">
        <f>0.5*R3273</f>
        <v>0</v>
      </c>
      <c r="U3273" s="9">
        <f>T3273+S3273</f>
        <v>0</v>
      </c>
      <c r="V3273" s="9">
        <f>(Q3273+U3273)/(0.944*1000)</f>
        <v>0</v>
      </c>
    </row>
    <row r="3274" spans="1:22" x14ac:dyDescent="0.3">
      <c r="A3274" s="14">
        <v>3285</v>
      </c>
      <c r="B3274" s="14" t="s">
        <v>393</v>
      </c>
      <c r="C3274" s="14" t="s">
        <v>13510</v>
      </c>
      <c r="D3274" s="14" t="s">
        <v>13504</v>
      </c>
      <c r="E3274" s="14" t="s">
        <v>2</v>
      </c>
      <c r="F3274" s="14">
        <v>6</v>
      </c>
      <c r="G3274" s="14">
        <v>0.1</v>
      </c>
      <c r="H3274" s="15">
        <v>9.2039999999999934E-3</v>
      </c>
      <c r="I3274" s="15">
        <f>M3274-V3274</f>
        <v>9.579600000000002E-2</v>
      </c>
      <c r="J3274" s="14"/>
      <c r="K3274" s="13"/>
      <c r="L3274" s="9">
        <f>G3274*1.05</f>
        <v>0.10500000000000001</v>
      </c>
      <c r="M3274" s="11">
        <f>L3274-H3274</f>
        <v>9.579600000000002E-2</v>
      </c>
      <c r="N3274" s="11">
        <v>0</v>
      </c>
      <c r="P3274" s="9">
        <f>0.5*N3274/1000</f>
        <v>0</v>
      </c>
      <c r="Q3274" s="9">
        <f>P3274+O3274</f>
        <v>0</v>
      </c>
      <c r="R3274" s="11">
        <v>0</v>
      </c>
      <c r="T3274" s="9">
        <f>0.5*R3274</f>
        <v>0</v>
      </c>
      <c r="U3274" s="9">
        <f>T3274+S3274</f>
        <v>0</v>
      </c>
      <c r="V3274" s="9">
        <f>(Q3274+U3274)/(0.944*1000)</f>
        <v>0</v>
      </c>
    </row>
    <row r="3275" spans="1:22" x14ac:dyDescent="0.3">
      <c r="A3275" s="14">
        <v>3286</v>
      </c>
      <c r="B3275" s="14" t="s">
        <v>394</v>
      </c>
      <c r="C3275" s="14" t="s">
        <v>13510</v>
      </c>
      <c r="D3275" s="14" t="s">
        <v>13504</v>
      </c>
      <c r="E3275" s="14" t="s">
        <v>2</v>
      </c>
      <c r="F3275" s="14">
        <v>6</v>
      </c>
      <c r="G3275" s="14">
        <v>0.25</v>
      </c>
      <c r="H3275" s="15">
        <v>1.412299999999999E-2</v>
      </c>
      <c r="I3275" s="15">
        <f>M3275-V3275</f>
        <v>0.24837700000000001</v>
      </c>
      <c r="J3275" s="14"/>
      <c r="K3275" s="13"/>
      <c r="L3275" s="9">
        <f>G3275*1.05</f>
        <v>0.26250000000000001</v>
      </c>
      <c r="M3275" s="11">
        <f>L3275-H3275</f>
        <v>0.24837700000000001</v>
      </c>
      <c r="N3275" s="11">
        <v>0</v>
      </c>
      <c r="P3275" s="9">
        <f>0.5*N3275/1000</f>
        <v>0</v>
      </c>
      <c r="Q3275" s="9">
        <f>P3275+O3275</f>
        <v>0</v>
      </c>
      <c r="R3275" s="11">
        <v>0</v>
      </c>
      <c r="T3275" s="9">
        <f>0.5*R3275</f>
        <v>0</v>
      </c>
      <c r="U3275" s="9">
        <f>T3275+S3275</f>
        <v>0</v>
      </c>
      <c r="V3275" s="9">
        <f>(Q3275+U3275)/(0.944*1000)</f>
        <v>0</v>
      </c>
    </row>
    <row r="3276" spans="1:22" x14ac:dyDescent="0.3">
      <c r="A3276" s="14">
        <v>3287</v>
      </c>
      <c r="B3276" s="14" t="s">
        <v>8972</v>
      </c>
      <c r="C3276" s="14" t="s">
        <v>13510</v>
      </c>
      <c r="D3276" s="14" t="s">
        <v>13504</v>
      </c>
      <c r="E3276" s="14" t="s">
        <v>2</v>
      </c>
      <c r="F3276" s="14">
        <v>6</v>
      </c>
      <c r="G3276" s="14">
        <v>0.8</v>
      </c>
      <c r="H3276" s="15">
        <v>0.45104099999999997</v>
      </c>
      <c r="I3276" s="16" t="s">
        <v>13516</v>
      </c>
      <c r="J3276" s="14"/>
      <c r="K3276" s="13"/>
      <c r="L3276" s="9">
        <f>1.05*0.4</f>
        <v>0.42000000000000004</v>
      </c>
      <c r="M3276" s="11">
        <f>L3276-H3276</f>
        <v>-3.104099999999993E-2</v>
      </c>
      <c r="N3276" s="11">
        <v>0</v>
      </c>
      <c r="P3276" s="9">
        <f>0.5*N3276/1000</f>
        <v>0</v>
      </c>
      <c r="Q3276" s="9">
        <f>P3276+O3276</f>
        <v>0</v>
      </c>
      <c r="R3276" s="11">
        <v>0</v>
      </c>
      <c r="T3276" s="9">
        <f>0.5*R3276</f>
        <v>0</v>
      </c>
      <c r="U3276" s="9">
        <f>T3276+S3276</f>
        <v>0</v>
      </c>
      <c r="V3276" s="9">
        <f>(Q3276+U3276)/(0.944*1000)</f>
        <v>0</v>
      </c>
    </row>
    <row r="3277" spans="1:22" x14ac:dyDescent="0.3">
      <c r="A3277" s="14">
        <v>3288</v>
      </c>
      <c r="B3277" s="14" t="s">
        <v>8973</v>
      </c>
      <c r="C3277" s="14" t="s">
        <v>13510</v>
      </c>
      <c r="D3277" s="14" t="s">
        <v>13504</v>
      </c>
      <c r="E3277" s="14" t="s">
        <v>2</v>
      </c>
      <c r="F3277" s="14">
        <v>6</v>
      </c>
      <c r="G3277" s="14">
        <v>0.4</v>
      </c>
      <c r="H3277" s="15">
        <v>9.0550505617977534E-2</v>
      </c>
      <c r="I3277" s="15">
        <f>M3277-V3277</f>
        <v>0.32944949438202253</v>
      </c>
      <c r="J3277" s="14"/>
      <c r="K3277" s="13"/>
      <c r="L3277" s="9">
        <f>G3277*1.05</f>
        <v>0.42000000000000004</v>
      </c>
      <c r="M3277" s="11">
        <f>L3277-H3277</f>
        <v>0.32944949438202253</v>
      </c>
      <c r="N3277" s="11">
        <v>0</v>
      </c>
      <c r="P3277" s="9">
        <f>0.5*N3277/1000</f>
        <v>0</v>
      </c>
      <c r="Q3277" s="9">
        <f>P3277+O3277</f>
        <v>0</v>
      </c>
      <c r="R3277" s="11">
        <v>0</v>
      </c>
      <c r="T3277" s="9">
        <f>0.5*R3277</f>
        <v>0</v>
      </c>
      <c r="U3277" s="9">
        <f>T3277+S3277</f>
        <v>0</v>
      </c>
      <c r="V3277" s="9">
        <f>(Q3277+U3277)/(0.944*1000)</f>
        <v>0</v>
      </c>
    </row>
    <row r="3278" spans="1:22" x14ac:dyDescent="0.3">
      <c r="A3278" s="14">
        <v>3289</v>
      </c>
      <c r="B3278" s="14" t="s">
        <v>395</v>
      </c>
      <c r="C3278" s="14" t="s">
        <v>13510</v>
      </c>
      <c r="D3278" s="14" t="s">
        <v>13504</v>
      </c>
      <c r="E3278" s="14" t="s">
        <v>2</v>
      </c>
      <c r="F3278" s="14">
        <v>6</v>
      </c>
      <c r="G3278" s="14">
        <v>0.16</v>
      </c>
      <c r="H3278" s="15">
        <v>3.6859999999999997E-2</v>
      </c>
      <c r="I3278" s="15">
        <f>M3278-V3278</f>
        <v>0.13114000000000001</v>
      </c>
      <c r="J3278" s="14"/>
      <c r="K3278" s="13"/>
      <c r="L3278" s="9">
        <f>G3278*1.05</f>
        <v>0.16800000000000001</v>
      </c>
      <c r="M3278" s="11">
        <f>L3278-H3278</f>
        <v>0.13114000000000001</v>
      </c>
      <c r="N3278" s="11">
        <v>0</v>
      </c>
      <c r="P3278" s="9">
        <f>0.5*N3278/1000</f>
        <v>0</v>
      </c>
      <c r="Q3278" s="9">
        <f>P3278+O3278</f>
        <v>0</v>
      </c>
      <c r="R3278" s="11">
        <v>0</v>
      </c>
      <c r="T3278" s="9">
        <f>0.5*R3278</f>
        <v>0</v>
      </c>
      <c r="U3278" s="9">
        <f>T3278+S3278</f>
        <v>0</v>
      </c>
      <c r="V3278" s="9">
        <f>(Q3278+U3278)/(0.944*1000)</f>
        <v>0</v>
      </c>
    </row>
    <row r="3279" spans="1:22" x14ac:dyDescent="0.3">
      <c r="A3279" s="14">
        <v>3290</v>
      </c>
      <c r="B3279" s="14" t="s">
        <v>8974</v>
      </c>
      <c r="C3279" s="14" t="s">
        <v>13510</v>
      </c>
      <c r="D3279" s="14" t="s">
        <v>13504</v>
      </c>
      <c r="E3279" s="14" t="s">
        <v>2</v>
      </c>
      <c r="F3279" s="14">
        <v>6</v>
      </c>
      <c r="G3279" s="14">
        <v>0.25</v>
      </c>
      <c r="H3279" s="15">
        <v>3.6492999999999998E-2</v>
      </c>
      <c r="I3279" s="15">
        <f>M3279-V3279</f>
        <v>0.22600700000000001</v>
      </c>
      <c r="J3279" s="14"/>
      <c r="K3279" s="13"/>
      <c r="L3279" s="9">
        <f>G3279*1.05</f>
        <v>0.26250000000000001</v>
      </c>
      <c r="M3279" s="11">
        <f>L3279-H3279</f>
        <v>0.22600700000000001</v>
      </c>
      <c r="N3279" s="11">
        <v>0</v>
      </c>
      <c r="P3279" s="9">
        <f>0.5*N3279/1000</f>
        <v>0</v>
      </c>
      <c r="Q3279" s="9">
        <f>P3279+O3279</f>
        <v>0</v>
      </c>
      <c r="R3279" s="11">
        <v>0</v>
      </c>
      <c r="T3279" s="9">
        <f>0.5*R3279</f>
        <v>0</v>
      </c>
      <c r="U3279" s="9">
        <f>T3279+S3279</f>
        <v>0</v>
      </c>
      <c r="V3279" s="9">
        <f>(Q3279+U3279)/(0.944*1000)</f>
        <v>0</v>
      </c>
    </row>
    <row r="3280" spans="1:22" x14ac:dyDescent="0.3">
      <c r="A3280" s="14">
        <v>3291</v>
      </c>
      <c r="B3280" s="14" t="s">
        <v>8975</v>
      </c>
      <c r="C3280" s="14" t="s">
        <v>13510</v>
      </c>
      <c r="D3280" s="14" t="s">
        <v>13504</v>
      </c>
      <c r="E3280" s="14" t="s">
        <v>2</v>
      </c>
      <c r="F3280" s="14">
        <v>6</v>
      </c>
      <c r="G3280" s="14">
        <v>0.4</v>
      </c>
      <c r="H3280" s="15">
        <v>3.5567999999999982E-2</v>
      </c>
      <c r="I3280" s="15">
        <f>M3280-V3280</f>
        <v>0.38443200000000005</v>
      </c>
      <c r="J3280" s="14"/>
      <c r="K3280" s="13"/>
      <c r="L3280" s="9">
        <f>G3280*1.05</f>
        <v>0.42000000000000004</v>
      </c>
      <c r="M3280" s="11">
        <f>L3280-H3280</f>
        <v>0.38443200000000005</v>
      </c>
      <c r="N3280" s="11">
        <v>0</v>
      </c>
      <c r="P3280" s="9">
        <f>0.5*N3280/1000</f>
        <v>0</v>
      </c>
      <c r="Q3280" s="9">
        <f>P3280+O3280</f>
        <v>0</v>
      </c>
      <c r="R3280" s="11">
        <v>0</v>
      </c>
      <c r="T3280" s="9">
        <f>0.5*R3280</f>
        <v>0</v>
      </c>
      <c r="U3280" s="9">
        <f>T3280+S3280</f>
        <v>0</v>
      </c>
      <c r="V3280" s="9">
        <f>(Q3280+U3280)/(0.944*1000)</f>
        <v>0</v>
      </c>
    </row>
    <row r="3281" spans="1:22" x14ac:dyDescent="0.3">
      <c r="A3281" s="14">
        <v>3292</v>
      </c>
      <c r="B3281" s="14" t="s">
        <v>8976</v>
      </c>
      <c r="C3281" s="14" t="s">
        <v>13510</v>
      </c>
      <c r="D3281" s="14" t="s">
        <v>13504</v>
      </c>
      <c r="E3281" s="14" t="s">
        <v>2</v>
      </c>
      <c r="F3281" s="14">
        <v>6</v>
      </c>
      <c r="G3281" s="14">
        <v>0.25</v>
      </c>
      <c r="H3281" s="15">
        <v>5.2647999999999993E-2</v>
      </c>
      <c r="I3281" s="15">
        <f>M3281-V3281</f>
        <v>0.20985200000000001</v>
      </c>
      <c r="J3281" s="14"/>
      <c r="K3281" s="13"/>
      <c r="L3281" s="9">
        <f>G3281*1.05</f>
        <v>0.26250000000000001</v>
      </c>
      <c r="M3281" s="11">
        <f>L3281-H3281</f>
        <v>0.20985200000000001</v>
      </c>
      <c r="N3281" s="11">
        <v>0</v>
      </c>
      <c r="P3281" s="9">
        <f>0.5*N3281/1000</f>
        <v>0</v>
      </c>
      <c r="Q3281" s="9">
        <f>P3281+O3281</f>
        <v>0</v>
      </c>
      <c r="R3281" s="11">
        <v>0</v>
      </c>
      <c r="T3281" s="9">
        <f>0.5*R3281</f>
        <v>0</v>
      </c>
      <c r="U3281" s="9">
        <f>T3281+S3281</f>
        <v>0</v>
      </c>
      <c r="V3281" s="9">
        <f>(Q3281+U3281)/(0.944*1000)</f>
        <v>0</v>
      </c>
    </row>
    <row r="3282" spans="1:22" x14ac:dyDescent="0.3">
      <c r="A3282" s="14">
        <v>3293</v>
      </c>
      <c r="B3282" s="14" t="s">
        <v>396</v>
      </c>
      <c r="C3282" s="14" t="s">
        <v>13510</v>
      </c>
      <c r="D3282" s="14" t="s">
        <v>13504</v>
      </c>
      <c r="E3282" s="14" t="s">
        <v>2</v>
      </c>
      <c r="F3282" s="14">
        <v>6</v>
      </c>
      <c r="G3282" s="14">
        <v>0.16</v>
      </c>
      <c r="H3282" s="15">
        <v>3.9280000000000002E-2</v>
      </c>
      <c r="I3282" s="15">
        <f>M3282-V3282</f>
        <v>0.12872</v>
      </c>
      <c r="J3282" s="14"/>
      <c r="K3282" s="13"/>
      <c r="L3282" s="9">
        <f>G3282*1.05</f>
        <v>0.16800000000000001</v>
      </c>
      <c r="M3282" s="11">
        <f>L3282-H3282</f>
        <v>0.12872</v>
      </c>
      <c r="N3282" s="11">
        <v>0</v>
      </c>
      <c r="P3282" s="9">
        <f>0.5*N3282/1000</f>
        <v>0</v>
      </c>
      <c r="Q3282" s="9">
        <f>P3282+O3282</f>
        <v>0</v>
      </c>
      <c r="R3282" s="11">
        <v>0</v>
      </c>
      <c r="T3282" s="9">
        <f>0.5*R3282</f>
        <v>0</v>
      </c>
      <c r="U3282" s="9">
        <f>T3282+S3282</f>
        <v>0</v>
      </c>
      <c r="V3282" s="9">
        <f>(Q3282+U3282)/(0.944*1000)</f>
        <v>0</v>
      </c>
    </row>
    <row r="3283" spans="1:22" x14ac:dyDescent="0.3">
      <c r="A3283" s="14">
        <v>3294</v>
      </c>
      <c r="B3283" s="14" t="s">
        <v>397</v>
      </c>
      <c r="C3283" s="14" t="s">
        <v>13510</v>
      </c>
      <c r="D3283" s="14" t="s">
        <v>13504</v>
      </c>
      <c r="E3283" s="14" t="s">
        <v>2</v>
      </c>
      <c r="F3283" s="14">
        <v>6</v>
      </c>
      <c r="G3283" s="14">
        <v>0.4</v>
      </c>
      <c r="H3283" s="15">
        <v>5.3129999999999997E-2</v>
      </c>
      <c r="I3283" s="15">
        <f>M3283-V3283</f>
        <v>0.36687000000000003</v>
      </c>
      <c r="J3283" s="14"/>
      <c r="K3283" s="13"/>
      <c r="L3283" s="9">
        <f>G3283*1.05</f>
        <v>0.42000000000000004</v>
      </c>
      <c r="M3283" s="11">
        <f>L3283-H3283</f>
        <v>0.36687000000000003</v>
      </c>
      <c r="N3283" s="11">
        <v>0</v>
      </c>
      <c r="P3283" s="9">
        <f>0.5*N3283/1000</f>
        <v>0</v>
      </c>
      <c r="Q3283" s="9">
        <f>P3283+O3283</f>
        <v>0</v>
      </c>
      <c r="R3283" s="11">
        <v>0</v>
      </c>
      <c r="T3283" s="9">
        <f>0.5*R3283</f>
        <v>0</v>
      </c>
      <c r="U3283" s="9">
        <f>T3283+S3283</f>
        <v>0</v>
      </c>
      <c r="V3283" s="9">
        <f>(Q3283+U3283)/(0.944*1000)</f>
        <v>0</v>
      </c>
    </row>
    <row r="3284" spans="1:22" x14ac:dyDescent="0.3">
      <c r="A3284" s="14">
        <v>3295</v>
      </c>
      <c r="B3284" s="14" t="s">
        <v>398</v>
      </c>
      <c r="C3284" s="14" t="s">
        <v>13510</v>
      </c>
      <c r="D3284" s="14" t="s">
        <v>13504</v>
      </c>
      <c r="E3284" s="14" t="s">
        <v>2</v>
      </c>
      <c r="F3284" s="14">
        <v>6</v>
      </c>
      <c r="G3284" s="14">
        <v>0.25</v>
      </c>
      <c r="H3284" s="15">
        <v>6.2594999999999998E-2</v>
      </c>
      <c r="I3284" s="15">
        <f>M3284-V3284</f>
        <v>0.199905</v>
      </c>
      <c r="J3284" s="14"/>
      <c r="K3284" s="13"/>
      <c r="L3284" s="9">
        <f>G3284*1.05</f>
        <v>0.26250000000000001</v>
      </c>
      <c r="M3284" s="11">
        <f>L3284-H3284</f>
        <v>0.199905</v>
      </c>
      <c r="N3284" s="11">
        <v>0</v>
      </c>
      <c r="P3284" s="9">
        <f>0.5*N3284/1000</f>
        <v>0</v>
      </c>
      <c r="Q3284" s="9">
        <f>P3284+O3284</f>
        <v>0</v>
      </c>
      <c r="R3284" s="11">
        <v>0</v>
      </c>
      <c r="T3284" s="9">
        <f>0.5*R3284</f>
        <v>0</v>
      </c>
      <c r="U3284" s="9">
        <f>T3284+S3284</f>
        <v>0</v>
      </c>
      <c r="V3284" s="9">
        <f>(Q3284+U3284)/(0.944*1000)</f>
        <v>0</v>
      </c>
    </row>
    <row r="3285" spans="1:22" x14ac:dyDescent="0.3">
      <c r="A3285" s="14">
        <v>3296</v>
      </c>
      <c r="B3285" s="14" t="s">
        <v>399</v>
      </c>
      <c r="C3285" s="14" t="s">
        <v>13510</v>
      </c>
      <c r="D3285" s="14" t="s">
        <v>13504</v>
      </c>
      <c r="E3285" s="14" t="s">
        <v>2</v>
      </c>
      <c r="F3285" s="14">
        <v>6</v>
      </c>
      <c r="G3285" s="14">
        <v>0.4</v>
      </c>
      <c r="H3285" s="15">
        <v>4.7394000000000006E-2</v>
      </c>
      <c r="I3285" s="15">
        <f>M3285-V3285</f>
        <v>0.35830515254237294</v>
      </c>
      <c r="J3285" s="14"/>
      <c r="K3285" s="13"/>
      <c r="L3285" s="9">
        <f>G3285*1.05</f>
        <v>0.42000000000000004</v>
      </c>
      <c r="M3285" s="11">
        <f>L3285-H3285</f>
        <v>0.37260600000000005</v>
      </c>
      <c r="N3285" s="11">
        <v>0</v>
      </c>
      <c r="P3285" s="9">
        <f>0.5*N3285/1000</f>
        <v>0</v>
      </c>
      <c r="Q3285" s="9">
        <f>P3285+O3285</f>
        <v>0</v>
      </c>
      <c r="R3285" s="11">
        <v>18</v>
      </c>
      <c r="S3285" s="9">
        <f>0.75*R3285</f>
        <v>13.5</v>
      </c>
      <c r="U3285" s="9">
        <f>T3285+S3285</f>
        <v>13.5</v>
      </c>
      <c r="V3285" s="9">
        <f>(Q3285+U3285)/(0.944*1000)</f>
        <v>1.4300847457627119E-2</v>
      </c>
    </row>
    <row r="3286" spans="1:22" x14ac:dyDescent="0.3">
      <c r="A3286" s="14">
        <v>3297</v>
      </c>
      <c r="B3286" s="14" t="s">
        <v>8977</v>
      </c>
      <c r="C3286" s="14" t="s">
        <v>13510</v>
      </c>
      <c r="D3286" s="14" t="s">
        <v>13504</v>
      </c>
      <c r="E3286" s="14" t="s">
        <v>2</v>
      </c>
      <c r="F3286" s="14">
        <v>6</v>
      </c>
      <c r="G3286" s="14">
        <v>0.4</v>
      </c>
      <c r="H3286" s="15">
        <v>0.18287200000000001</v>
      </c>
      <c r="I3286" s="15">
        <f>M3286-V3286</f>
        <v>0.23712800000000003</v>
      </c>
      <c r="J3286" s="14"/>
      <c r="K3286" s="13"/>
      <c r="L3286" s="9">
        <f>G3286*1.05</f>
        <v>0.42000000000000004</v>
      </c>
      <c r="M3286" s="11">
        <f>L3286-H3286</f>
        <v>0.23712800000000003</v>
      </c>
      <c r="N3286" s="11">
        <v>0</v>
      </c>
      <c r="P3286" s="9">
        <f>0.5*N3286/1000</f>
        <v>0</v>
      </c>
      <c r="Q3286" s="9">
        <f>P3286+O3286</f>
        <v>0</v>
      </c>
      <c r="R3286" s="11">
        <v>0</v>
      </c>
      <c r="T3286" s="9">
        <f>0.5*R3286</f>
        <v>0</v>
      </c>
      <c r="U3286" s="9">
        <f>T3286+S3286</f>
        <v>0</v>
      </c>
      <c r="V3286" s="9">
        <f>(Q3286+U3286)/(0.944*1000)</f>
        <v>0</v>
      </c>
    </row>
    <row r="3287" spans="1:22" x14ac:dyDescent="0.3">
      <c r="A3287" s="14">
        <v>3298</v>
      </c>
      <c r="B3287" s="14" t="s">
        <v>8978</v>
      </c>
      <c r="C3287" s="14" t="s">
        <v>13510</v>
      </c>
      <c r="D3287" s="14" t="s">
        <v>13504</v>
      </c>
      <c r="E3287" s="14" t="s">
        <v>2</v>
      </c>
      <c r="F3287" s="14">
        <v>6</v>
      </c>
      <c r="G3287" s="14">
        <v>0.1</v>
      </c>
      <c r="H3287" s="15">
        <v>1.3731999999999999E-2</v>
      </c>
      <c r="I3287" s="15">
        <f>M3287-V3287</f>
        <v>9.1268000000000016E-2</v>
      </c>
      <c r="J3287" s="14"/>
      <c r="K3287" s="13"/>
      <c r="L3287" s="9">
        <f>G3287*1.05</f>
        <v>0.10500000000000001</v>
      </c>
      <c r="M3287" s="11">
        <f>L3287-H3287</f>
        <v>9.1268000000000016E-2</v>
      </c>
      <c r="N3287" s="11">
        <v>0</v>
      </c>
      <c r="P3287" s="9">
        <f>0.5*N3287/1000</f>
        <v>0</v>
      </c>
      <c r="Q3287" s="9">
        <f>P3287+O3287</f>
        <v>0</v>
      </c>
      <c r="R3287" s="11">
        <v>0</v>
      </c>
      <c r="T3287" s="9">
        <f>0.5*R3287</f>
        <v>0</v>
      </c>
      <c r="U3287" s="9">
        <f>T3287+S3287</f>
        <v>0</v>
      </c>
      <c r="V3287" s="9">
        <f>(Q3287+U3287)/(0.944*1000)</f>
        <v>0</v>
      </c>
    </row>
    <row r="3288" spans="1:22" x14ac:dyDescent="0.3">
      <c r="A3288" s="14">
        <v>3299</v>
      </c>
      <c r="B3288" s="14" t="s">
        <v>400</v>
      </c>
      <c r="C3288" s="14" t="s">
        <v>13510</v>
      </c>
      <c r="D3288" s="14" t="s">
        <v>13504</v>
      </c>
      <c r="E3288" s="14" t="s">
        <v>2</v>
      </c>
      <c r="F3288" s="14">
        <v>6</v>
      </c>
      <c r="G3288" s="14">
        <v>0.25</v>
      </c>
      <c r="H3288" s="15">
        <v>8.5000000000000006E-2</v>
      </c>
      <c r="I3288" s="15">
        <f>M3288-V3288</f>
        <v>0.17749999999999999</v>
      </c>
      <c r="J3288" s="14"/>
      <c r="K3288" s="13"/>
      <c r="L3288" s="9">
        <f>G3288*1.05</f>
        <v>0.26250000000000001</v>
      </c>
      <c r="M3288" s="11">
        <f>L3288-H3288</f>
        <v>0.17749999999999999</v>
      </c>
      <c r="N3288" s="11">
        <v>0</v>
      </c>
      <c r="P3288" s="9">
        <f>0.5*N3288/1000</f>
        <v>0</v>
      </c>
      <c r="Q3288" s="9">
        <f>P3288+O3288</f>
        <v>0</v>
      </c>
      <c r="R3288" s="11">
        <v>0</v>
      </c>
      <c r="T3288" s="9">
        <f>0.5*R3288</f>
        <v>0</v>
      </c>
      <c r="U3288" s="9">
        <f>T3288+S3288</f>
        <v>0</v>
      </c>
      <c r="V3288" s="9">
        <f>(Q3288+U3288)/(0.944*1000)</f>
        <v>0</v>
      </c>
    </row>
    <row r="3289" spans="1:22" x14ac:dyDescent="0.3">
      <c r="A3289" s="14">
        <v>3300</v>
      </c>
      <c r="B3289" s="14" t="s">
        <v>401</v>
      </c>
      <c r="C3289" s="14" t="s">
        <v>13510</v>
      </c>
      <c r="D3289" s="14" t="s">
        <v>13504</v>
      </c>
      <c r="E3289" s="14" t="s">
        <v>2</v>
      </c>
      <c r="F3289" s="14">
        <v>6</v>
      </c>
      <c r="G3289" s="14">
        <v>0.25</v>
      </c>
      <c r="H3289" s="15">
        <v>0.15909399999999999</v>
      </c>
      <c r="I3289" s="15">
        <f>M3289-V3289</f>
        <v>0.10340600000000003</v>
      </c>
      <c r="J3289" s="14"/>
      <c r="K3289" s="13"/>
      <c r="L3289" s="9">
        <f>G3289*1.05</f>
        <v>0.26250000000000001</v>
      </c>
      <c r="M3289" s="11">
        <f>L3289-H3289</f>
        <v>0.10340600000000003</v>
      </c>
      <c r="N3289" s="11">
        <v>0</v>
      </c>
      <c r="P3289" s="9">
        <f>0.5*N3289/1000</f>
        <v>0</v>
      </c>
      <c r="Q3289" s="9">
        <f>P3289+O3289</f>
        <v>0</v>
      </c>
      <c r="R3289" s="11">
        <v>0</v>
      </c>
      <c r="T3289" s="9">
        <f>0.5*R3289</f>
        <v>0</v>
      </c>
      <c r="U3289" s="9">
        <f>T3289+S3289</f>
        <v>0</v>
      </c>
      <c r="V3289" s="9">
        <f>(Q3289+U3289)/(0.944*1000)</f>
        <v>0</v>
      </c>
    </row>
    <row r="3290" spans="1:22" x14ac:dyDescent="0.3">
      <c r="A3290" s="14">
        <v>3301</v>
      </c>
      <c r="B3290" s="14" t="s">
        <v>8979</v>
      </c>
      <c r="C3290" s="14" t="s">
        <v>13510</v>
      </c>
      <c r="D3290" s="14" t="s">
        <v>13504</v>
      </c>
      <c r="E3290" s="14" t="s">
        <v>2</v>
      </c>
      <c r="F3290" s="14">
        <v>6</v>
      </c>
      <c r="G3290" s="14">
        <v>0.16</v>
      </c>
      <c r="H3290" s="15">
        <v>0.12847500000000001</v>
      </c>
      <c r="I3290" s="15">
        <f>M3290-V3290</f>
        <v>3.9525000000000005E-2</v>
      </c>
      <c r="J3290" s="14"/>
      <c r="K3290" s="13"/>
      <c r="L3290" s="9">
        <f>G3290*1.05</f>
        <v>0.16800000000000001</v>
      </c>
      <c r="M3290" s="11">
        <f>L3290-H3290</f>
        <v>3.9525000000000005E-2</v>
      </c>
      <c r="N3290" s="11">
        <v>0</v>
      </c>
      <c r="P3290" s="9">
        <f>0.5*N3290/1000</f>
        <v>0</v>
      </c>
      <c r="Q3290" s="9">
        <f>P3290+O3290</f>
        <v>0</v>
      </c>
      <c r="R3290" s="11">
        <v>0</v>
      </c>
      <c r="T3290" s="9">
        <f>0.5*R3290</f>
        <v>0</v>
      </c>
      <c r="U3290" s="9">
        <f>T3290+S3290</f>
        <v>0</v>
      </c>
      <c r="V3290" s="9">
        <f>(Q3290+U3290)/(0.944*1000)</f>
        <v>0</v>
      </c>
    </row>
    <row r="3291" spans="1:22" x14ac:dyDescent="0.3">
      <c r="A3291" s="14">
        <v>3302</v>
      </c>
      <c r="B3291" s="14" t="s">
        <v>402</v>
      </c>
      <c r="C3291" s="14" t="s">
        <v>13510</v>
      </c>
      <c r="D3291" s="14" t="s">
        <v>13504</v>
      </c>
      <c r="E3291" s="14" t="s">
        <v>2</v>
      </c>
      <c r="F3291" s="14">
        <v>6</v>
      </c>
      <c r="G3291" s="14">
        <v>0.16</v>
      </c>
      <c r="H3291" s="15">
        <v>1.0942000000000007E-2</v>
      </c>
      <c r="I3291" s="15">
        <f>M3291-V3291</f>
        <v>0.157058</v>
      </c>
      <c r="J3291" s="14"/>
      <c r="K3291" s="13"/>
      <c r="L3291" s="9">
        <f>G3291*1.05</f>
        <v>0.16800000000000001</v>
      </c>
      <c r="M3291" s="11">
        <f>L3291-H3291</f>
        <v>0.157058</v>
      </c>
      <c r="N3291" s="11">
        <v>0</v>
      </c>
      <c r="P3291" s="9">
        <f>0.5*N3291/1000</f>
        <v>0</v>
      </c>
      <c r="Q3291" s="9">
        <f>P3291+O3291</f>
        <v>0</v>
      </c>
      <c r="R3291" s="11">
        <v>0</v>
      </c>
      <c r="T3291" s="9">
        <f>0.5*R3291</f>
        <v>0</v>
      </c>
      <c r="U3291" s="9">
        <f>T3291+S3291</f>
        <v>0</v>
      </c>
      <c r="V3291" s="9">
        <f>(Q3291+U3291)/(0.944*1000)</f>
        <v>0</v>
      </c>
    </row>
    <row r="3292" spans="1:22" x14ac:dyDescent="0.3">
      <c r="A3292" s="14">
        <v>3303</v>
      </c>
      <c r="B3292" s="14" t="s">
        <v>8980</v>
      </c>
      <c r="C3292" s="14" t="s">
        <v>13510</v>
      </c>
      <c r="D3292" s="14" t="s">
        <v>13504</v>
      </c>
      <c r="E3292" s="14" t="s">
        <v>2</v>
      </c>
      <c r="F3292" s="14">
        <v>6</v>
      </c>
      <c r="G3292" s="14">
        <v>0.4</v>
      </c>
      <c r="H3292" s="15">
        <v>2.789100000000002E-2</v>
      </c>
      <c r="I3292" s="15">
        <f>M3292-V3292</f>
        <v>0.39210900000000004</v>
      </c>
      <c r="J3292" s="14"/>
      <c r="K3292" s="13"/>
      <c r="L3292" s="9">
        <f>G3292*1.05</f>
        <v>0.42000000000000004</v>
      </c>
      <c r="M3292" s="11">
        <f>L3292-H3292</f>
        <v>0.39210900000000004</v>
      </c>
      <c r="N3292" s="11">
        <v>0</v>
      </c>
      <c r="P3292" s="9">
        <f>0.5*N3292/1000</f>
        <v>0</v>
      </c>
      <c r="Q3292" s="9">
        <f>P3292+O3292</f>
        <v>0</v>
      </c>
      <c r="R3292" s="11">
        <v>0</v>
      </c>
      <c r="T3292" s="9">
        <f>0.5*R3292</f>
        <v>0</v>
      </c>
      <c r="U3292" s="9">
        <f>T3292+S3292</f>
        <v>0</v>
      </c>
      <c r="V3292" s="9">
        <f>(Q3292+U3292)/(0.944*1000)</f>
        <v>0</v>
      </c>
    </row>
    <row r="3293" spans="1:22" x14ac:dyDescent="0.3">
      <c r="A3293" s="14">
        <v>3304</v>
      </c>
      <c r="B3293" s="14" t="s">
        <v>403</v>
      </c>
      <c r="C3293" s="14" t="s">
        <v>13510</v>
      </c>
      <c r="D3293" s="14" t="s">
        <v>13504</v>
      </c>
      <c r="E3293" s="14" t="s">
        <v>2</v>
      </c>
      <c r="F3293" s="14">
        <v>6</v>
      </c>
      <c r="G3293" s="14">
        <v>0.25</v>
      </c>
      <c r="H3293" s="15">
        <v>1.4120000000000061E-3</v>
      </c>
      <c r="I3293" s="15">
        <f>M3293-V3293</f>
        <v>0.26108799999999999</v>
      </c>
      <c r="J3293" s="14"/>
      <c r="K3293" s="13"/>
      <c r="L3293" s="9">
        <f>G3293*1.05</f>
        <v>0.26250000000000001</v>
      </c>
      <c r="M3293" s="11">
        <f>L3293-H3293</f>
        <v>0.26108799999999999</v>
      </c>
      <c r="N3293" s="11">
        <v>0</v>
      </c>
      <c r="P3293" s="9">
        <f>0.5*N3293/1000</f>
        <v>0</v>
      </c>
      <c r="Q3293" s="9">
        <f>P3293+O3293</f>
        <v>0</v>
      </c>
      <c r="R3293" s="11">
        <v>0</v>
      </c>
      <c r="T3293" s="9">
        <f>0.5*R3293</f>
        <v>0</v>
      </c>
      <c r="U3293" s="9">
        <f>T3293+S3293</f>
        <v>0</v>
      </c>
      <c r="V3293" s="9">
        <f>(Q3293+U3293)/(0.944*1000)</f>
        <v>0</v>
      </c>
    </row>
    <row r="3294" spans="1:22" x14ac:dyDescent="0.3">
      <c r="A3294" s="14">
        <v>3305</v>
      </c>
      <c r="B3294" s="14" t="s">
        <v>8981</v>
      </c>
      <c r="C3294" s="14" t="s">
        <v>13510</v>
      </c>
      <c r="D3294" s="14" t="s">
        <v>13504</v>
      </c>
      <c r="E3294" s="14" t="s">
        <v>2</v>
      </c>
      <c r="F3294" s="14">
        <v>6</v>
      </c>
      <c r="G3294" s="14">
        <v>0.8</v>
      </c>
      <c r="H3294" s="15">
        <v>0.63500000000000001</v>
      </c>
      <c r="I3294" s="16" t="s">
        <v>13516</v>
      </c>
      <c r="J3294" s="14"/>
      <c r="K3294" s="13"/>
      <c r="L3294" s="9">
        <f>1.05*0.4</f>
        <v>0.42000000000000004</v>
      </c>
      <c r="M3294" s="11">
        <f>L3294-H3294</f>
        <v>-0.21499999999999997</v>
      </c>
      <c r="N3294" s="11">
        <v>0</v>
      </c>
      <c r="P3294" s="9">
        <f>0.5*N3294/1000</f>
        <v>0</v>
      </c>
      <c r="Q3294" s="9">
        <f>P3294+O3294</f>
        <v>0</v>
      </c>
      <c r="R3294" s="11">
        <v>0</v>
      </c>
      <c r="T3294" s="9">
        <f>0.5*R3294</f>
        <v>0</v>
      </c>
      <c r="U3294" s="9">
        <f>T3294+S3294</f>
        <v>0</v>
      </c>
      <c r="V3294" s="9">
        <f>(Q3294+U3294)/(0.944*1000)</f>
        <v>0</v>
      </c>
    </row>
    <row r="3295" spans="1:22" x14ac:dyDescent="0.3">
      <c r="A3295" s="14">
        <v>3306</v>
      </c>
      <c r="B3295" s="14" t="s">
        <v>404</v>
      </c>
      <c r="C3295" s="14" t="s">
        <v>13510</v>
      </c>
      <c r="D3295" s="14" t="s">
        <v>13504</v>
      </c>
      <c r="E3295" s="14" t="s">
        <v>2</v>
      </c>
      <c r="F3295" s="14">
        <v>6</v>
      </c>
      <c r="G3295" s="14">
        <v>1.26</v>
      </c>
      <c r="H3295" s="15">
        <v>0.85299999999999998</v>
      </c>
      <c r="I3295" s="16" t="s">
        <v>13516</v>
      </c>
      <c r="J3295" s="14"/>
      <c r="K3295" s="13"/>
      <c r="L3295" s="9">
        <f>1.05*0.63</f>
        <v>0.66150000000000009</v>
      </c>
      <c r="M3295" s="11">
        <f>L3295-H3295</f>
        <v>-0.19149999999999989</v>
      </c>
      <c r="N3295" s="11">
        <v>0</v>
      </c>
      <c r="P3295" s="9">
        <f>0.5*N3295/1000</f>
        <v>0</v>
      </c>
      <c r="Q3295" s="9">
        <f>P3295+O3295</f>
        <v>0</v>
      </c>
      <c r="R3295" s="11">
        <v>0</v>
      </c>
      <c r="T3295" s="9">
        <f>0.5*R3295</f>
        <v>0</v>
      </c>
      <c r="U3295" s="9">
        <f>T3295+S3295</f>
        <v>0</v>
      </c>
      <c r="V3295" s="9">
        <f>(Q3295+U3295)/(0.944*1000)</f>
        <v>0</v>
      </c>
    </row>
    <row r="3296" spans="1:22" x14ac:dyDescent="0.3">
      <c r="A3296" s="14">
        <v>3307</v>
      </c>
      <c r="B3296" s="14" t="s">
        <v>405</v>
      </c>
      <c r="C3296" s="14" t="s">
        <v>13510</v>
      </c>
      <c r="D3296" s="14" t="s">
        <v>13504</v>
      </c>
      <c r="E3296" s="14" t="s">
        <v>2</v>
      </c>
      <c r="F3296" s="14">
        <v>6</v>
      </c>
      <c r="G3296" s="14">
        <v>1.63</v>
      </c>
      <c r="H3296" s="15">
        <v>0.68775800000000009</v>
      </c>
      <c r="I3296" s="16" t="s">
        <v>13516</v>
      </c>
      <c r="J3296" s="14"/>
      <c r="K3296" s="13"/>
      <c r="L3296" s="9">
        <f>1.05*0.63</f>
        <v>0.66150000000000009</v>
      </c>
      <c r="M3296" s="11">
        <f>L3296-H3296</f>
        <v>-2.6258000000000004E-2</v>
      </c>
      <c r="N3296" s="11">
        <v>0</v>
      </c>
      <c r="P3296" s="9">
        <f>0.5*N3296/1000</f>
        <v>0</v>
      </c>
      <c r="Q3296" s="9">
        <f>P3296+O3296</f>
        <v>0</v>
      </c>
      <c r="R3296" s="11">
        <v>0</v>
      </c>
      <c r="T3296" s="9">
        <f>0.5*R3296</f>
        <v>0</v>
      </c>
      <c r="U3296" s="9">
        <f>T3296+S3296</f>
        <v>0</v>
      </c>
      <c r="V3296" s="9">
        <f>(Q3296+U3296)/(0.944*1000)</f>
        <v>0</v>
      </c>
    </row>
    <row r="3297" spans="1:22" x14ac:dyDescent="0.3">
      <c r="A3297" s="14">
        <v>3308</v>
      </c>
      <c r="B3297" s="14" t="s">
        <v>8982</v>
      </c>
      <c r="C3297" s="14" t="s">
        <v>13510</v>
      </c>
      <c r="D3297" s="14" t="s">
        <v>13504</v>
      </c>
      <c r="E3297" s="14" t="s">
        <v>2</v>
      </c>
      <c r="F3297" s="14">
        <v>6</v>
      </c>
      <c r="G3297" s="14">
        <v>0.4</v>
      </c>
      <c r="H3297" s="15">
        <v>0.28799999999999998</v>
      </c>
      <c r="I3297" s="15">
        <f>M3297-V3297</f>
        <v>0.13200000000000006</v>
      </c>
      <c r="J3297" s="14"/>
      <c r="K3297" s="13"/>
      <c r="L3297" s="9">
        <f>G3297*1.05</f>
        <v>0.42000000000000004</v>
      </c>
      <c r="M3297" s="11">
        <f>L3297-H3297</f>
        <v>0.13200000000000006</v>
      </c>
      <c r="N3297" s="11">
        <v>0</v>
      </c>
      <c r="P3297" s="9">
        <f>0.5*N3297/1000</f>
        <v>0</v>
      </c>
      <c r="Q3297" s="9">
        <f>P3297+O3297</f>
        <v>0</v>
      </c>
      <c r="R3297" s="11">
        <v>0</v>
      </c>
      <c r="T3297" s="9">
        <f>0.5*R3297</f>
        <v>0</v>
      </c>
      <c r="U3297" s="9">
        <f>T3297+S3297</f>
        <v>0</v>
      </c>
      <c r="V3297" s="9">
        <f>(Q3297+U3297)/(0.944*1000)</f>
        <v>0</v>
      </c>
    </row>
    <row r="3298" spans="1:22" x14ac:dyDescent="0.3">
      <c r="A3298" s="14">
        <v>3309</v>
      </c>
      <c r="B3298" s="14" t="s">
        <v>406</v>
      </c>
      <c r="C3298" s="14" t="s">
        <v>13510</v>
      </c>
      <c r="D3298" s="14" t="s">
        <v>13504</v>
      </c>
      <c r="E3298" s="14" t="s">
        <v>2</v>
      </c>
      <c r="F3298" s="14">
        <v>6</v>
      </c>
      <c r="G3298" s="14">
        <v>0.16</v>
      </c>
      <c r="H3298" s="15">
        <v>0</v>
      </c>
      <c r="I3298" s="15">
        <f>M3298-V3298</f>
        <v>0.16800000000000001</v>
      </c>
      <c r="J3298" s="14"/>
      <c r="K3298" s="13"/>
      <c r="L3298" s="9">
        <f>G3298*1.05</f>
        <v>0.16800000000000001</v>
      </c>
      <c r="M3298" s="11">
        <f>L3298-H3298</f>
        <v>0.16800000000000001</v>
      </c>
      <c r="N3298" s="11">
        <v>0</v>
      </c>
      <c r="P3298" s="9">
        <f>0.5*N3298/1000</f>
        <v>0</v>
      </c>
      <c r="Q3298" s="9">
        <f>P3298+O3298</f>
        <v>0</v>
      </c>
      <c r="R3298" s="11">
        <v>0</v>
      </c>
      <c r="S3298" s="9">
        <f>0.75*R3298/1000</f>
        <v>0</v>
      </c>
      <c r="T3298" s="9">
        <f>0.5*R3298</f>
        <v>0</v>
      </c>
      <c r="U3298" s="9">
        <f>T3298+S3298</f>
        <v>0</v>
      </c>
      <c r="V3298" s="9">
        <f>(Q3298+U3298)/(0.944*1000)</f>
        <v>0</v>
      </c>
    </row>
    <row r="3299" spans="1:22" x14ac:dyDescent="0.3">
      <c r="A3299" s="14">
        <v>3310</v>
      </c>
      <c r="B3299" s="14" t="s">
        <v>407</v>
      </c>
      <c r="C3299" s="14" t="s">
        <v>13510</v>
      </c>
      <c r="D3299" s="14" t="s">
        <v>13504</v>
      </c>
      <c r="E3299" s="14" t="s">
        <v>2</v>
      </c>
      <c r="F3299" s="14">
        <v>6</v>
      </c>
      <c r="G3299" s="14">
        <v>1.26</v>
      </c>
      <c r="H3299" s="15">
        <v>0.69423500000000005</v>
      </c>
      <c r="I3299" s="16" t="s">
        <v>13516</v>
      </c>
      <c r="J3299" s="14"/>
      <c r="K3299" s="13"/>
      <c r="L3299" s="9">
        <f>1.05*0.63</f>
        <v>0.66150000000000009</v>
      </c>
      <c r="M3299" s="11">
        <f>L3299-H3299</f>
        <v>-3.2734999999999959E-2</v>
      </c>
      <c r="N3299" s="11">
        <v>0</v>
      </c>
      <c r="P3299" s="9">
        <f>0.5*N3299/1000</f>
        <v>0</v>
      </c>
      <c r="Q3299" s="9">
        <f>P3299+O3299</f>
        <v>0</v>
      </c>
      <c r="R3299" s="11">
        <v>0</v>
      </c>
      <c r="T3299" s="9">
        <f>0.5*R3299</f>
        <v>0</v>
      </c>
      <c r="U3299" s="9">
        <f>T3299+S3299</f>
        <v>0</v>
      </c>
      <c r="V3299" s="9">
        <f>(Q3299+U3299)/(0.944*1000)</f>
        <v>0</v>
      </c>
    </row>
    <row r="3300" spans="1:22" x14ac:dyDescent="0.3">
      <c r="A3300" s="14">
        <v>3311</v>
      </c>
      <c r="B3300" s="14" t="s">
        <v>408</v>
      </c>
      <c r="C3300" s="14" t="s">
        <v>13510</v>
      </c>
      <c r="D3300" s="14" t="s">
        <v>13504</v>
      </c>
      <c r="E3300" s="14" t="s">
        <v>2</v>
      </c>
      <c r="F3300" s="14">
        <v>6</v>
      </c>
      <c r="G3300" s="14">
        <v>0.35</v>
      </c>
      <c r="H3300" s="15">
        <v>0.265567</v>
      </c>
      <c r="I3300" s="16" t="s">
        <v>13516</v>
      </c>
      <c r="J3300" s="14"/>
      <c r="K3300" s="13"/>
      <c r="L3300" s="9">
        <f>1.05*0.1</f>
        <v>0.10500000000000001</v>
      </c>
      <c r="M3300" s="11">
        <f>L3300-H3300</f>
        <v>-0.16056699999999999</v>
      </c>
      <c r="N3300" s="11">
        <v>0</v>
      </c>
      <c r="O3300" s="9">
        <f>0.75*N3300/1000</f>
        <v>0</v>
      </c>
      <c r="P3300" s="9">
        <f>0.5*N3300/1000</f>
        <v>0</v>
      </c>
      <c r="Q3300" s="9">
        <f>P3300+O3300</f>
        <v>0</v>
      </c>
      <c r="R3300" s="11">
        <v>0</v>
      </c>
      <c r="T3300" s="9">
        <f>0.5*R3300</f>
        <v>0</v>
      </c>
      <c r="U3300" s="9">
        <f>T3300+S3300</f>
        <v>0</v>
      </c>
      <c r="V3300" s="9">
        <f>(Q3300+U3300)/(0.944*1000)</f>
        <v>0</v>
      </c>
    </row>
    <row r="3301" spans="1:22" x14ac:dyDescent="0.3">
      <c r="A3301" s="14">
        <v>3312</v>
      </c>
      <c r="B3301" s="14" t="s">
        <v>409</v>
      </c>
      <c r="C3301" s="14" t="s">
        <v>13510</v>
      </c>
      <c r="D3301" s="14" t="s">
        <v>13504</v>
      </c>
      <c r="E3301" s="14" t="s">
        <v>2</v>
      </c>
      <c r="F3301" s="14">
        <v>6</v>
      </c>
      <c r="G3301" s="14">
        <v>0.16</v>
      </c>
      <c r="H3301" s="15">
        <v>4.1639999999999872E-3</v>
      </c>
      <c r="I3301" s="15">
        <f>M3301-V3301</f>
        <v>0.16383600000000004</v>
      </c>
      <c r="J3301" s="14"/>
      <c r="K3301" s="13"/>
      <c r="L3301" s="9">
        <f>G3301*1.05</f>
        <v>0.16800000000000001</v>
      </c>
      <c r="M3301" s="11">
        <f>L3301-H3301</f>
        <v>0.16383600000000004</v>
      </c>
      <c r="N3301" s="11">
        <v>0</v>
      </c>
      <c r="P3301" s="9">
        <f>0.5*N3301/1000</f>
        <v>0</v>
      </c>
      <c r="Q3301" s="9">
        <f>P3301+O3301</f>
        <v>0</v>
      </c>
      <c r="R3301" s="11">
        <v>0</v>
      </c>
      <c r="T3301" s="9">
        <f>0.5*R3301</f>
        <v>0</v>
      </c>
      <c r="U3301" s="9">
        <f>T3301+S3301</f>
        <v>0</v>
      </c>
      <c r="V3301" s="9">
        <f>(Q3301+U3301)/(0.944*1000)</f>
        <v>0</v>
      </c>
    </row>
    <row r="3302" spans="1:22" x14ac:dyDescent="0.3">
      <c r="A3302" s="14">
        <v>3313</v>
      </c>
      <c r="B3302" s="14" t="s">
        <v>410</v>
      </c>
      <c r="C3302" s="14" t="s">
        <v>13510</v>
      </c>
      <c r="D3302" s="14" t="s">
        <v>13504</v>
      </c>
      <c r="E3302" s="14" t="s">
        <v>2</v>
      </c>
      <c r="F3302" s="14">
        <v>6</v>
      </c>
      <c r="G3302" s="14">
        <v>0.16</v>
      </c>
      <c r="H3302" s="15">
        <v>6.884999999999991E-3</v>
      </c>
      <c r="I3302" s="15">
        <f>M3302-V3302</f>
        <v>0.16111500000000001</v>
      </c>
      <c r="J3302" s="14"/>
      <c r="K3302" s="13"/>
      <c r="L3302" s="9">
        <f>G3302*1.05</f>
        <v>0.16800000000000001</v>
      </c>
      <c r="M3302" s="11">
        <f>L3302-H3302</f>
        <v>0.16111500000000001</v>
      </c>
      <c r="N3302" s="11">
        <v>0</v>
      </c>
      <c r="P3302" s="9">
        <f>0.5*N3302/1000</f>
        <v>0</v>
      </c>
      <c r="Q3302" s="9">
        <f>P3302+O3302</f>
        <v>0</v>
      </c>
      <c r="R3302" s="11">
        <v>0</v>
      </c>
      <c r="T3302" s="9">
        <f>0.5*R3302</f>
        <v>0</v>
      </c>
      <c r="U3302" s="9">
        <f>T3302+S3302</f>
        <v>0</v>
      </c>
      <c r="V3302" s="9">
        <f>(Q3302+U3302)/(0.944*1000)</f>
        <v>0</v>
      </c>
    </row>
    <row r="3303" spans="1:22" x14ac:dyDescent="0.3">
      <c r="A3303" s="14">
        <v>3314</v>
      </c>
      <c r="B3303" s="14" t="s">
        <v>8983</v>
      </c>
      <c r="C3303" s="14" t="s">
        <v>13510</v>
      </c>
      <c r="D3303" s="14" t="s">
        <v>13504</v>
      </c>
      <c r="E3303" s="14" t="s">
        <v>2</v>
      </c>
      <c r="F3303" s="14">
        <v>6</v>
      </c>
      <c r="G3303" s="14">
        <v>0.1</v>
      </c>
      <c r="H3303" s="15">
        <v>3.6451999999999998E-2</v>
      </c>
      <c r="I3303" s="15">
        <f>M3303-V3303</f>
        <v>6.8548000000000012E-2</v>
      </c>
      <c r="J3303" s="14"/>
      <c r="K3303" s="13"/>
      <c r="L3303" s="9">
        <f>G3303*1.05</f>
        <v>0.10500000000000001</v>
      </c>
      <c r="M3303" s="11">
        <f>L3303-H3303</f>
        <v>6.8548000000000012E-2</v>
      </c>
      <c r="N3303" s="11">
        <v>0</v>
      </c>
      <c r="P3303" s="9">
        <f>0.5*N3303/1000</f>
        <v>0</v>
      </c>
      <c r="Q3303" s="9">
        <f>P3303+O3303</f>
        <v>0</v>
      </c>
      <c r="R3303" s="11">
        <v>0</v>
      </c>
      <c r="T3303" s="9">
        <f>0.5*R3303</f>
        <v>0</v>
      </c>
      <c r="U3303" s="9">
        <f>T3303+S3303</f>
        <v>0</v>
      </c>
      <c r="V3303" s="9">
        <f>(Q3303+U3303)/(0.944*1000)</f>
        <v>0</v>
      </c>
    </row>
    <row r="3304" spans="1:22" x14ac:dyDescent="0.3">
      <c r="A3304" s="14">
        <v>3315</v>
      </c>
      <c r="B3304" s="14" t="s">
        <v>411</v>
      </c>
      <c r="C3304" s="14" t="s">
        <v>13510</v>
      </c>
      <c r="D3304" s="14" t="s">
        <v>13504</v>
      </c>
      <c r="E3304" s="14" t="s">
        <v>2</v>
      </c>
      <c r="F3304" s="14">
        <v>6</v>
      </c>
      <c r="G3304" s="14">
        <v>0.4</v>
      </c>
      <c r="H3304" s="15">
        <v>1.0848000000000014E-2</v>
      </c>
      <c r="I3304" s="15">
        <f>M3304-V3304</f>
        <v>0.4038553898305085</v>
      </c>
      <c r="J3304" s="14"/>
      <c r="K3304" s="13"/>
      <c r="L3304" s="9">
        <f>G3304*1.05</f>
        <v>0.42000000000000004</v>
      </c>
      <c r="M3304" s="11">
        <f>L3304-H3304</f>
        <v>0.40915200000000002</v>
      </c>
      <c r="N3304" s="11">
        <v>0</v>
      </c>
      <c r="P3304" s="9">
        <f>0.5*N3304/1000</f>
        <v>0</v>
      </c>
      <c r="Q3304" s="9">
        <f>P3304+O3304</f>
        <v>0</v>
      </c>
      <c r="R3304" s="11">
        <v>10</v>
      </c>
      <c r="T3304" s="9">
        <f>0.5*R3304</f>
        <v>5</v>
      </c>
      <c r="U3304" s="9">
        <f>T3304+S3304</f>
        <v>5</v>
      </c>
      <c r="V3304" s="9">
        <f>(Q3304+U3304)/(0.944*1000)</f>
        <v>5.2966101694915252E-3</v>
      </c>
    </row>
    <row r="3305" spans="1:22" x14ac:dyDescent="0.3">
      <c r="A3305" s="14">
        <v>3316</v>
      </c>
      <c r="B3305" s="14" t="s">
        <v>412</v>
      </c>
      <c r="C3305" s="14" t="s">
        <v>13510</v>
      </c>
      <c r="D3305" s="14" t="s">
        <v>13504</v>
      </c>
      <c r="E3305" s="14" t="s">
        <v>2</v>
      </c>
      <c r="F3305" s="14">
        <v>6</v>
      </c>
      <c r="G3305" s="14">
        <v>0.25</v>
      </c>
      <c r="H3305" s="15">
        <v>7.6983999999999983E-2</v>
      </c>
      <c r="I3305" s="15">
        <f>M3305-V3305</f>
        <v>0.16644820338983052</v>
      </c>
      <c r="J3305" s="14"/>
      <c r="K3305" s="13"/>
      <c r="L3305" s="9">
        <f>G3305*1.05</f>
        <v>0.26250000000000001</v>
      </c>
      <c r="M3305" s="11">
        <f>L3305-H3305</f>
        <v>0.18551600000000001</v>
      </c>
      <c r="N3305" s="11">
        <v>0</v>
      </c>
      <c r="P3305" s="9">
        <f>0.5*N3305/1000</f>
        <v>0</v>
      </c>
      <c r="Q3305" s="9">
        <f>P3305+O3305</f>
        <v>0</v>
      </c>
      <c r="R3305" s="11">
        <v>24</v>
      </c>
      <c r="S3305" s="9">
        <f>0.75*R3305</f>
        <v>18</v>
      </c>
      <c r="U3305" s="9">
        <f>T3305+S3305</f>
        <v>18</v>
      </c>
      <c r="V3305" s="9">
        <f>(Q3305+U3305)/(0.944*1000)</f>
        <v>1.9067796610169493E-2</v>
      </c>
    </row>
    <row r="3306" spans="1:22" x14ac:dyDescent="0.3">
      <c r="A3306" s="14">
        <v>3317</v>
      </c>
      <c r="B3306" s="14" t="s">
        <v>413</v>
      </c>
      <c r="C3306" s="14" t="s">
        <v>13510</v>
      </c>
      <c r="D3306" s="14" t="s">
        <v>13504</v>
      </c>
      <c r="E3306" s="14" t="s">
        <v>2</v>
      </c>
      <c r="F3306" s="14">
        <v>6</v>
      </c>
      <c r="G3306" s="14">
        <v>0.4</v>
      </c>
      <c r="H3306" s="15">
        <v>7.5017E-2</v>
      </c>
      <c r="I3306" s="15">
        <f>M3306-V3306</f>
        <v>0.34498300000000004</v>
      </c>
      <c r="J3306" s="14"/>
      <c r="K3306" s="13"/>
      <c r="L3306" s="9">
        <f>G3306*1.05</f>
        <v>0.42000000000000004</v>
      </c>
      <c r="M3306" s="11">
        <f>L3306-H3306</f>
        <v>0.34498300000000004</v>
      </c>
      <c r="N3306" s="11">
        <v>0</v>
      </c>
      <c r="P3306" s="9">
        <f>0.5*N3306/1000</f>
        <v>0</v>
      </c>
      <c r="Q3306" s="9">
        <f>P3306+O3306</f>
        <v>0</v>
      </c>
      <c r="R3306" s="11">
        <v>0</v>
      </c>
      <c r="T3306" s="9">
        <f>0.5*R3306</f>
        <v>0</v>
      </c>
      <c r="U3306" s="9">
        <f>T3306+S3306</f>
        <v>0</v>
      </c>
      <c r="V3306" s="9">
        <f>(Q3306+U3306)/(0.944*1000)</f>
        <v>0</v>
      </c>
    </row>
    <row r="3307" spans="1:22" x14ac:dyDescent="0.3">
      <c r="A3307" s="14">
        <v>3318</v>
      </c>
      <c r="B3307" s="14" t="s">
        <v>414</v>
      </c>
      <c r="C3307" s="14" t="s">
        <v>13510</v>
      </c>
      <c r="D3307" s="14" t="s">
        <v>13504</v>
      </c>
      <c r="E3307" s="14" t="s">
        <v>2</v>
      </c>
      <c r="F3307" s="14">
        <v>6</v>
      </c>
      <c r="G3307" s="14">
        <v>0.16</v>
      </c>
      <c r="H3307" s="15">
        <v>5.6000000000000001E-2</v>
      </c>
      <c r="I3307" s="15">
        <f>M3307-V3307</f>
        <v>0.11200000000000002</v>
      </c>
      <c r="J3307" s="14"/>
      <c r="K3307" s="13"/>
      <c r="L3307" s="9">
        <f>G3307*1.05</f>
        <v>0.16800000000000001</v>
      </c>
      <c r="M3307" s="11">
        <f>L3307-H3307</f>
        <v>0.11200000000000002</v>
      </c>
      <c r="N3307" s="11">
        <v>0</v>
      </c>
      <c r="P3307" s="9">
        <f>0.5*N3307/1000</f>
        <v>0</v>
      </c>
      <c r="Q3307" s="9">
        <f>P3307+O3307</f>
        <v>0</v>
      </c>
      <c r="R3307" s="11">
        <v>0</v>
      </c>
      <c r="T3307" s="9">
        <f>0.5*R3307</f>
        <v>0</v>
      </c>
      <c r="U3307" s="9">
        <f>T3307+S3307</f>
        <v>0</v>
      </c>
      <c r="V3307" s="9">
        <f>(Q3307+U3307)/(0.944*1000)</f>
        <v>0</v>
      </c>
    </row>
    <row r="3308" spans="1:22" x14ac:dyDescent="0.3">
      <c r="A3308" s="14">
        <v>3319</v>
      </c>
      <c r="B3308" s="14" t="s">
        <v>415</v>
      </c>
      <c r="C3308" s="14" t="s">
        <v>13510</v>
      </c>
      <c r="D3308" s="14" t="s">
        <v>13504</v>
      </c>
      <c r="E3308" s="14" t="s">
        <v>2</v>
      </c>
      <c r="F3308" s="14">
        <v>6</v>
      </c>
      <c r="G3308" s="14">
        <v>0.8</v>
      </c>
      <c r="H3308" s="15">
        <v>0.27500000000000002</v>
      </c>
      <c r="I3308" s="15">
        <f>M3308-V3308</f>
        <v>0.12752118644067797</v>
      </c>
      <c r="J3308" s="14"/>
      <c r="K3308" s="13"/>
      <c r="L3308" s="9">
        <f>1.05*0.4</f>
        <v>0.42000000000000004</v>
      </c>
      <c r="M3308" s="11">
        <f>L3308-H3308</f>
        <v>0.14500000000000002</v>
      </c>
      <c r="N3308" s="11">
        <v>0</v>
      </c>
      <c r="P3308" s="9">
        <f>0.5*N3308/1000</f>
        <v>0</v>
      </c>
      <c r="Q3308" s="9">
        <f>P3308+O3308</f>
        <v>0</v>
      </c>
      <c r="R3308" s="11">
        <v>22</v>
      </c>
      <c r="S3308" s="9">
        <f>0.75*R3308</f>
        <v>16.5</v>
      </c>
      <c r="U3308" s="9">
        <f>T3308+S3308</f>
        <v>16.5</v>
      </c>
      <c r="V3308" s="9">
        <f>(Q3308+U3308)/(0.944*1000)</f>
        <v>1.7478813559322032E-2</v>
      </c>
    </row>
    <row r="3309" spans="1:22" x14ac:dyDescent="0.3">
      <c r="A3309" s="14">
        <v>3320</v>
      </c>
      <c r="B3309" s="14" t="s">
        <v>416</v>
      </c>
      <c r="C3309" s="14" t="s">
        <v>13510</v>
      </c>
      <c r="D3309" s="14" t="s">
        <v>13504</v>
      </c>
      <c r="E3309" s="14" t="s">
        <v>2</v>
      </c>
      <c r="F3309" s="14">
        <v>6</v>
      </c>
      <c r="G3309" s="14">
        <v>0.8</v>
      </c>
      <c r="H3309" s="15">
        <v>0.32400000000000001</v>
      </c>
      <c r="I3309" s="15">
        <f>M3309-V3309</f>
        <v>5.6275423728813591E-2</v>
      </c>
      <c r="J3309" s="14"/>
      <c r="K3309" s="13"/>
      <c r="L3309" s="9">
        <f>1.05*0.4</f>
        <v>0.42000000000000004</v>
      </c>
      <c r="M3309" s="11">
        <f>L3309-H3309</f>
        <v>9.600000000000003E-2</v>
      </c>
      <c r="N3309" s="11">
        <v>0</v>
      </c>
      <c r="P3309" s="9">
        <f>0.5*N3309/1000</f>
        <v>0</v>
      </c>
      <c r="Q3309" s="9">
        <f>P3309+O3309</f>
        <v>0</v>
      </c>
      <c r="R3309" s="11">
        <v>50</v>
      </c>
      <c r="S3309" s="9">
        <f>0.75*R3309</f>
        <v>37.5</v>
      </c>
      <c r="U3309" s="9">
        <f>T3309+S3309</f>
        <v>37.5</v>
      </c>
      <c r="V3309" s="9">
        <f>(Q3309+U3309)/(0.944*1000)</f>
        <v>3.9724576271186439E-2</v>
      </c>
    </row>
    <row r="3310" spans="1:22" x14ac:dyDescent="0.3">
      <c r="A3310" s="14">
        <v>3321</v>
      </c>
      <c r="B3310" s="14" t="s">
        <v>8984</v>
      </c>
      <c r="C3310" s="14" t="s">
        <v>13510</v>
      </c>
      <c r="D3310" s="14" t="s">
        <v>13504</v>
      </c>
      <c r="E3310" s="14" t="s">
        <v>2</v>
      </c>
      <c r="F3310" s="14">
        <v>6</v>
      </c>
      <c r="G3310" s="14">
        <v>0.32</v>
      </c>
      <c r="H3310" s="15">
        <v>0.222</v>
      </c>
      <c r="I3310" s="16" t="s">
        <v>13516</v>
      </c>
      <c r="J3310" s="14"/>
      <c r="K3310" s="13"/>
      <c r="L3310" s="9">
        <f>G3310/2*1.05</f>
        <v>0.16800000000000001</v>
      </c>
      <c r="M3310" s="11">
        <f>L3310-H3310</f>
        <v>-5.3999999999999992E-2</v>
      </c>
      <c r="N3310" s="11">
        <v>0</v>
      </c>
      <c r="P3310" s="9">
        <f>0.5*N3310/1000</f>
        <v>0</v>
      </c>
      <c r="Q3310" s="9">
        <f>P3310+O3310</f>
        <v>0</v>
      </c>
      <c r="R3310" s="11">
        <v>0</v>
      </c>
      <c r="T3310" s="9">
        <f>0.5*R3310</f>
        <v>0</v>
      </c>
      <c r="U3310" s="9">
        <f>T3310+S3310</f>
        <v>0</v>
      </c>
      <c r="V3310" s="9">
        <f>(Q3310+U3310)/(0.944*1000)</f>
        <v>0</v>
      </c>
    </row>
    <row r="3311" spans="1:22" x14ac:dyDescent="0.3">
      <c r="A3311" s="14">
        <v>3322</v>
      </c>
      <c r="B3311" s="14" t="s">
        <v>417</v>
      </c>
      <c r="C3311" s="14" t="s">
        <v>13510</v>
      </c>
      <c r="D3311" s="14" t="s">
        <v>13504</v>
      </c>
      <c r="E3311" s="14" t="s">
        <v>2</v>
      </c>
      <c r="F3311" s="14">
        <v>6</v>
      </c>
      <c r="G3311" s="14">
        <v>0.16</v>
      </c>
      <c r="H3311" s="15">
        <v>1.86099999999999E-3</v>
      </c>
      <c r="I3311" s="15">
        <f>M3311-V3311</f>
        <v>0.16613900000000001</v>
      </c>
      <c r="J3311" s="14"/>
      <c r="K3311" s="13"/>
      <c r="L3311" s="9">
        <f>G3311*1.05</f>
        <v>0.16800000000000001</v>
      </c>
      <c r="M3311" s="11">
        <f>L3311-H3311</f>
        <v>0.16613900000000001</v>
      </c>
      <c r="N3311" s="11">
        <v>0</v>
      </c>
      <c r="P3311" s="9">
        <f>0.5*N3311/1000</f>
        <v>0</v>
      </c>
      <c r="Q3311" s="9">
        <f>P3311+O3311</f>
        <v>0</v>
      </c>
      <c r="R3311" s="11">
        <v>0</v>
      </c>
      <c r="T3311" s="9">
        <f>0.5*R3311</f>
        <v>0</v>
      </c>
      <c r="U3311" s="9">
        <f>T3311+S3311</f>
        <v>0</v>
      </c>
      <c r="V3311" s="9">
        <f>(Q3311+U3311)/(0.944*1000)</f>
        <v>0</v>
      </c>
    </row>
    <row r="3312" spans="1:22" x14ac:dyDescent="0.3">
      <c r="A3312" s="14">
        <v>3323</v>
      </c>
      <c r="B3312" s="14" t="s">
        <v>418</v>
      </c>
      <c r="C3312" s="14" t="s">
        <v>13510</v>
      </c>
      <c r="D3312" s="14" t="s">
        <v>13504</v>
      </c>
      <c r="E3312" s="14" t="s">
        <v>2</v>
      </c>
      <c r="F3312" s="14">
        <v>6</v>
      </c>
      <c r="G3312" s="14">
        <v>0.4</v>
      </c>
      <c r="H3312" s="15">
        <v>4.0533999999999994E-2</v>
      </c>
      <c r="I3312" s="15">
        <f>M3312-V3312</f>
        <v>0.37946600000000003</v>
      </c>
      <c r="J3312" s="14"/>
      <c r="K3312" s="13"/>
      <c r="L3312" s="9">
        <f>G3312*1.05</f>
        <v>0.42000000000000004</v>
      </c>
      <c r="M3312" s="11">
        <f>L3312-H3312</f>
        <v>0.37946600000000003</v>
      </c>
      <c r="N3312" s="11">
        <v>0</v>
      </c>
      <c r="P3312" s="9">
        <f>0.5*N3312/1000</f>
        <v>0</v>
      </c>
      <c r="Q3312" s="9">
        <f>P3312+O3312</f>
        <v>0</v>
      </c>
      <c r="R3312" s="11">
        <v>0</v>
      </c>
      <c r="T3312" s="9">
        <f>0.5*R3312</f>
        <v>0</v>
      </c>
      <c r="U3312" s="9">
        <f>T3312+S3312</f>
        <v>0</v>
      </c>
      <c r="V3312" s="9">
        <f>(Q3312+U3312)/(0.944*1000)</f>
        <v>0</v>
      </c>
    </row>
    <row r="3313" spans="1:22" x14ac:dyDescent="0.3">
      <c r="A3313" s="14">
        <v>3324</v>
      </c>
      <c r="B3313" s="14" t="s">
        <v>419</v>
      </c>
      <c r="C3313" s="14" t="s">
        <v>13510</v>
      </c>
      <c r="D3313" s="14" t="s">
        <v>13504</v>
      </c>
      <c r="E3313" s="14" t="s">
        <v>2</v>
      </c>
      <c r="F3313" s="14">
        <v>6</v>
      </c>
      <c r="G3313" s="14">
        <v>1.26</v>
      </c>
      <c r="H3313" s="15">
        <v>0.76102000000000003</v>
      </c>
      <c r="I3313" s="16" t="s">
        <v>13516</v>
      </c>
      <c r="J3313" s="14"/>
      <c r="K3313" s="13"/>
      <c r="L3313" s="9">
        <f>1.05*0.63</f>
        <v>0.66150000000000009</v>
      </c>
      <c r="M3313" s="11">
        <f>L3313-H3313</f>
        <v>-9.9519999999999942E-2</v>
      </c>
      <c r="N3313" s="11">
        <v>0</v>
      </c>
      <c r="P3313" s="9">
        <f>0.5*N3313/1000</f>
        <v>0</v>
      </c>
      <c r="Q3313" s="9">
        <f>P3313+O3313</f>
        <v>0</v>
      </c>
      <c r="R3313" s="11">
        <v>0</v>
      </c>
      <c r="T3313" s="9">
        <f>0.5*R3313</f>
        <v>0</v>
      </c>
      <c r="U3313" s="9">
        <f>T3313+S3313</f>
        <v>0</v>
      </c>
      <c r="V3313" s="9">
        <f>(Q3313+U3313)/(0.944*1000)</f>
        <v>0</v>
      </c>
    </row>
    <row r="3314" spans="1:22" x14ac:dyDescent="0.3">
      <c r="A3314" s="14">
        <v>3325</v>
      </c>
      <c r="B3314" s="14" t="s">
        <v>420</v>
      </c>
      <c r="C3314" s="14" t="s">
        <v>13510</v>
      </c>
      <c r="D3314" s="14" t="s">
        <v>13504</v>
      </c>
      <c r="E3314" s="14" t="s">
        <v>2</v>
      </c>
      <c r="F3314" s="14">
        <v>6</v>
      </c>
      <c r="G3314" s="14">
        <v>1.26</v>
      </c>
      <c r="H3314" s="15">
        <v>0.64763599999999999</v>
      </c>
      <c r="I3314" s="15">
        <f>M3314-V3314</f>
        <v>1.3864000000000098E-2</v>
      </c>
      <c r="J3314" s="14"/>
      <c r="K3314" s="13"/>
      <c r="L3314" s="9">
        <f>1.05*0.63</f>
        <v>0.66150000000000009</v>
      </c>
      <c r="M3314" s="11">
        <f>L3314-H3314</f>
        <v>1.3864000000000098E-2</v>
      </c>
      <c r="N3314" s="11">
        <v>0</v>
      </c>
      <c r="P3314" s="9">
        <f>0.5*N3314/1000</f>
        <v>0</v>
      </c>
      <c r="Q3314" s="9">
        <f>P3314+O3314</f>
        <v>0</v>
      </c>
      <c r="R3314" s="11">
        <v>0</v>
      </c>
      <c r="T3314" s="9">
        <f>0.5*R3314</f>
        <v>0</v>
      </c>
      <c r="U3314" s="9">
        <f>T3314+S3314</f>
        <v>0</v>
      </c>
      <c r="V3314" s="9">
        <f>(Q3314+U3314)/(0.944*1000)</f>
        <v>0</v>
      </c>
    </row>
    <row r="3315" spans="1:22" x14ac:dyDescent="0.3">
      <c r="A3315" s="14">
        <v>3326</v>
      </c>
      <c r="B3315" s="14" t="s">
        <v>8985</v>
      </c>
      <c r="C3315" s="14" t="s">
        <v>13510</v>
      </c>
      <c r="D3315" s="14" t="s">
        <v>13504</v>
      </c>
      <c r="E3315" s="14" t="s">
        <v>2</v>
      </c>
      <c r="F3315" s="14">
        <v>6</v>
      </c>
      <c r="G3315" s="14">
        <v>0.6</v>
      </c>
      <c r="H3315" s="15">
        <v>0.23438099999999998</v>
      </c>
      <c r="I3315" s="16" t="s">
        <v>13516</v>
      </c>
      <c r="J3315" s="14"/>
      <c r="K3315" s="13"/>
      <c r="L3315" s="9">
        <f>1.05*0.2</f>
        <v>0.21000000000000002</v>
      </c>
      <c r="M3315" s="11">
        <f>L3315-H3315</f>
        <v>-2.4380999999999958E-2</v>
      </c>
      <c r="N3315" s="11">
        <v>0</v>
      </c>
      <c r="P3315" s="9">
        <f>0.5*N3315/1000</f>
        <v>0</v>
      </c>
      <c r="Q3315" s="9">
        <f>P3315+O3315</f>
        <v>0</v>
      </c>
      <c r="R3315" s="11">
        <v>0</v>
      </c>
      <c r="T3315" s="9">
        <f>0.5*R3315</f>
        <v>0</v>
      </c>
      <c r="U3315" s="9">
        <f>T3315+S3315</f>
        <v>0</v>
      </c>
      <c r="V3315" s="9">
        <f>(Q3315+U3315)/(0.944*1000)</f>
        <v>0</v>
      </c>
    </row>
    <row r="3316" spans="1:22" x14ac:dyDescent="0.3">
      <c r="A3316" s="14">
        <v>3327</v>
      </c>
      <c r="B3316" s="14" t="s">
        <v>421</v>
      </c>
      <c r="C3316" s="14" t="s">
        <v>13510</v>
      </c>
      <c r="D3316" s="14" t="s">
        <v>13504</v>
      </c>
      <c r="E3316" s="14" t="s">
        <v>2</v>
      </c>
      <c r="F3316" s="14">
        <v>6</v>
      </c>
      <c r="G3316" s="14">
        <v>1.03</v>
      </c>
      <c r="H3316" s="15">
        <v>0.65746300000000002</v>
      </c>
      <c r="I3316" s="16" t="s">
        <v>13516</v>
      </c>
      <c r="J3316" s="14"/>
      <c r="K3316" s="13"/>
      <c r="L3316" s="9">
        <f>1.05*0.4</f>
        <v>0.42000000000000004</v>
      </c>
      <c r="M3316" s="11">
        <f>L3316-H3316</f>
        <v>-0.23746299999999998</v>
      </c>
      <c r="N3316" s="11">
        <v>0</v>
      </c>
      <c r="P3316" s="9">
        <f>0.5*N3316/1000</f>
        <v>0</v>
      </c>
      <c r="Q3316" s="9">
        <f>P3316+O3316</f>
        <v>0</v>
      </c>
      <c r="R3316" s="11">
        <v>0</v>
      </c>
      <c r="T3316" s="9">
        <f>0.5*R3316</f>
        <v>0</v>
      </c>
      <c r="U3316" s="9">
        <f>T3316+S3316</f>
        <v>0</v>
      </c>
      <c r="V3316" s="9">
        <f>(Q3316+U3316)/(0.944*1000)</f>
        <v>0</v>
      </c>
    </row>
    <row r="3317" spans="1:22" x14ac:dyDescent="0.3">
      <c r="A3317" s="14">
        <v>3328</v>
      </c>
      <c r="B3317" s="14" t="s">
        <v>8986</v>
      </c>
      <c r="C3317" s="14" t="s">
        <v>13510</v>
      </c>
      <c r="D3317" s="14" t="s">
        <v>13504</v>
      </c>
      <c r="E3317" s="14" t="s">
        <v>2</v>
      </c>
      <c r="F3317" s="14">
        <v>6</v>
      </c>
      <c r="G3317" s="14">
        <v>0.4</v>
      </c>
      <c r="H3317" s="15">
        <v>0.193</v>
      </c>
      <c r="I3317" s="15">
        <f>M3317-V3317</f>
        <v>0.22700000000000004</v>
      </c>
      <c r="J3317" s="14"/>
      <c r="K3317" s="13"/>
      <c r="L3317" s="9">
        <f>G3317*1.05</f>
        <v>0.42000000000000004</v>
      </c>
      <c r="M3317" s="11">
        <f>L3317-H3317</f>
        <v>0.22700000000000004</v>
      </c>
      <c r="N3317" s="11">
        <v>0</v>
      </c>
      <c r="P3317" s="9">
        <f>0.5*N3317/1000</f>
        <v>0</v>
      </c>
      <c r="Q3317" s="9">
        <f>P3317+O3317</f>
        <v>0</v>
      </c>
      <c r="R3317" s="11">
        <v>0</v>
      </c>
      <c r="T3317" s="9">
        <f>0.5*R3317</f>
        <v>0</v>
      </c>
      <c r="U3317" s="9">
        <f>T3317+S3317</f>
        <v>0</v>
      </c>
      <c r="V3317" s="9">
        <f>(Q3317+U3317)/(0.944*1000)</f>
        <v>0</v>
      </c>
    </row>
    <row r="3318" spans="1:22" x14ac:dyDescent="0.3">
      <c r="A3318" s="14">
        <v>3329</v>
      </c>
      <c r="B3318" s="14" t="s">
        <v>422</v>
      </c>
      <c r="C3318" s="14" t="s">
        <v>13510</v>
      </c>
      <c r="D3318" s="14" t="s">
        <v>13504</v>
      </c>
      <c r="E3318" s="14" t="s">
        <v>2</v>
      </c>
      <c r="F3318" s="14">
        <v>6</v>
      </c>
      <c r="G3318" s="14">
        <v>0.25</v>
      </c>
      <c r="H3318" s="15">
        <v>8.8687999999999989E-2</v>
      </c>
      <c r="I3318" s="15">
        <f>M3318-V3318</f>
        <v>0.17381200000000002</v>
      </c>
      <c r="J3318" s="14"/>
      <c r="K3318" s="13"/>
      <c r="L3318" s="9">
        <f>G3318*1.05</f>
        <v>0.26250000000000001</v>
      </c>
      <c r="M3318" s="11">
        <f>L3318-H3318</f>
        <v>0.17381200000000002</v>
      </c>
      <c r="N3318" s="11">
        <v>0</v>
      </c>
      <c r="P3318" s="9">
        <f>0.5*N3318/1000</f>
        <v>0</v>
      </c>
      <c r="Q3318" s="9">
        <f>P3318+O3318</f>
        <v>0</v>
      </c>
      <c r="R3318" s="11">
        <v>0</v>
      </c>
      <c r="T3318" s="9">
        <f>0.5*R3318</f>
        <v>0</v>
      </c>
      <c r="U3318" s="9">
        <f>T3318+S3318</f>
        <v>0</v>
      </c>
      <c r="V3318" s="9">
        <f>(Q3318+U3318)/(0.944*1000)</f>
        <v>0</v>
      </c>
    </row>
    <row r="3319" spans="1:22" x14ac:dyDescent="0.3">
      <c r="A3319" s="14">
        <v>3330</v>
      </c>
      <c r="B3319" s="14" t="s">
        <v>8987</v>
      </c>
      <c r="C3319" s="14" t="s">
        <v>13510</v>
      </c>
      <c r="D3319" s="14" t="s">
        <v>13504</v>
      </c>
      <c r="E3319" s="14" t="s">
        <v>2</v>
      </c>
      <c r="F3319" s="14">
        <v>6</v>
      </c>
      <c r="G3319" s="14">
        <v>1.03</v>
      </c>
      <c r="H3319" s="15">
        <v>0.88316741573033708</v>
      </c>
      <c r="I3319" s="16" t="s">
        <v>13516</v>
      </c>
      <c r="J3319" s="14"/>
      <c r="K3319" s="13"/>
      <c r="L3319" s="9">
        <f>1.05*0.4</f>
        <v>0.42000000000000004</v>
      </c>
      <c r="M3319" s="11">
        <f>L3319-H3319</f>
        <v>-0.46316741573033704</v>
      </c>
      <c r="N3319" s="11">
        <v>0</v>
      </c>
      <c r="P3319" s="9">
        <f>0.5*N3319/1000</f>
        <v>0</v>
      </c>
      <c r="Q3319" s="9">
        <f>P3319+O3319</f>
        <v>0</v>
      </c>
      <c r="R3319" s="11">
        <v>0</v>
      </c>
      <c r="T3319" s="9">
        <f>0.5*R3319</f>
        <v>0</v>
      </c>
      <c r="U3319" s="9">
        <f>T3319+S3319</f>
        <v>0</v>
      </c>
      <c r="V3319" s="9">
        <f>(Q3319+U3319)/(0.944*1000)</f>
        <v>0</v>
      </c>
    </row>
    <row r="3320" spans="1:22" x14ac:dyDescent="0.3">
      <c r="A3320" s="14">
        <v>3331</v>
      </c>
      <c r="B3320" s="14" t="s">
        <v>423</v>
      </c>
      <c r="C3320" s="14" t="s">
        <v>13510</v>
      </c>
      <c r="D3320" s="14" t="s">
        <v>13504</v>
      </c>
      <c r="E3320" s="14" t="s">
        <v>2</v>
      </c>
      <c r="F3320" s="14">
        <v>6</v>
      </c>
      <c r="G3320" s="14">
        <v>0.8</v>
      </c>
      <c r="H3320" s="15">
        <v>0.56599999999999995</v>
      </c>
      <c r="I3320" s="16" t="s">
        <v>13516</v>
      </c>
      <c r="J3320" s="14"/>
      <c r="K3320" s="13"/>
      <c r="L3320" s="9">
        <f>1.05*0.4</f>
        <v>0.42000000000000004</v>
      </c>
      <c r="M3320" s="11">
        <f>L3320-H3320</f>
        <v>-0.14599999999999991</v>
      </c>
      <c r="N3320" s="11">
        <v>0</v>
      </c>
      <c r="P3320" s="9">
        <f>0.5*N3320/1000</f>
        <v>0</v>
      </c>
      <c r="Q3320" s="9">
        <f>P3320+O3320</f>
        <v>0</v>
      </c>
      <c r="R3320" s="11">
        <v>0</v>
      </c>
      <c r="T3320" s="9">
        <f>0.5*R3320</f>
        <v>0</v>
      </c>
      <c r="U3320" s="9">
        <f>T3320+S3320</f>
        <v>0</v>
      </c>
      <c r="V3320" s="9">
        <f>(Q3320+U3320)/(0.944*1000)</f>
        <v>0</v>
      </c>
    </row>
    <row r="3321" spans="1:22" x14ac:dyDescent="0.3">
      <c r="A3321" s="14">
        <v>3332</v>
      </c>
      <c r="B3321" s="14" t="s">
        <v>424</v>
      </c>
      <c r="C3321" s="14" t="s">
        <v>13510</v>
      </c>
      <c r="D3321" s="14" t="s">
        <v>13504</v>
      </c>
      <c r="E3321" s="14" t="s">
        <v>2</v>
      </c>
      <c r="F3321" s="14">
        <v>6</v>
      </c>
      <c r="G3321" s="14">
        <v>0.4</v>
      </c>
      <c r="H3321" s="15">
        <v>0.125</v>
      </c>
      <c r="I3321" s="15">
        <f>M3321-V3321</f>
        <v>0.29500000000000004</v>
      </c>
      <c r="J3321" s="14"/>
      <c r="K3321" s="13"/>
      <c r="L3321" s="9">
        <f>G3321*1.05</f>
        <v>0.42000000000000004</v>
      </c>
      <c r="M3321" s="11">
        <f>L3321-H3321</f>
        <v>0.29500000000000004</v>
      </c>
      <c r="N3321" s="11">
        <v>0</v>
      </c>
      <c r="P3321" s="9">
        <f>0.5*N3321/1000</f>
        <v>0</v>
      </c>
      <c r="Q3321" s="9">
        <f>P3321+O3321</f>
        <v>0</v>
      </c>
      <c r="R3321" s="11">
        <v>0</v>
      </c>
      <c r="T3321" s="9">
        <f>0.5*R3321</f>
        <v>0</v>
      </c>
      <c r="U3321" s="9">
        <f>T3321+S3321</f>
        <v>0</v>
      </c>
      <c r="V3321" s="9">
        <f>(Q3321+U3321)/(0.944*1000)</f>
        <v>0</v>
      </c>
    </row>
    <row r="3322" spans="1:22" x14ac:dyDescent="0.3">
      <c r="A3322" s="14">
        <v>3333</v>
      </c>
      <c r="B3322" s="14" t="s">
        <v>8988</v>
      </c>
      <c r="C3322" s="14" t="s">
        <v>13510</v>
      </c>
      <c r="D3322" s="14" t="s">
        <v>13504</v>
      </c>
      <c r="E3322" s="14" t="s">
        <v>2</v>
      </c>
      <c r="F3322" s="14">
        <v>6</v>
      </c>
      <c r="G3322" s="14">
        <v>0.5</v>
      </c>
      <c r="H3322" s="15">
        <v>0.289858</v>
      </c>
      <c r="I3322" s="16" t="s">
        <v>13516</v>
      </c>
      <c r="J3322" s="14"/>
      <c r="K3322" s="13"/>
      <c r="L3322" s="9">
        <f>G3322/2*1.05</f>
        <v>0.26250000000000001</v>
      </c>
      <c r="M3322" s="11">
        <f>L3322-H3322</f>
        <v>-2.7357999999999993E-2</v>
      </c>
      <c r="N3322" s="11">
        <v>0</v>
      </c>
      <c r="P3322" s="9">
        <f>0.5*N3322/1000</f>
        <v>0</v>
      </c>
      <c r="Q3322" s="9">
        <f>P3322+O3322</f>
        <v>0</v>
      </c>
      <c r="R3322" s="11">
        <v>0</v>
      </c>
      <c r="T3322" s="9">
        <f>0.5*R3322</f>
        <v>0</v>
      </c>
      <c r="U3322" s="9">
        <f>T3322+S3322</f>
        <v>0</v>
      </c>
      <c r="V3322" s="9">
        <f>(Q3322+U3322)/(0.944*1000)</f>
        <v>0</v>
      </c>
    </row>
    <row r="3323" spans="1:22" x14ac:dyDescent="0.3">
      <c r="A3323" s="14">
        <v>3334</v>
      </c>
      <c r="B3323" s="14" t="s">
        <v>8989</v>
      </c>
      <c r="C3323" s="14" t="s">
        <v>13510</v>
      </c>
      <c r="D3323" s="14" t="s">
        <v>13504</v>
      </c>
      <c r="E3323" s="14" t="s">
        <v>2</v>
      </c>
      <c r="F3323" s="14">
        <v>6</v>
      </c>
      <c r="G3323" s="14">
        <v>0.5</v>
      </c>
      <c r="H3323" s="15">
        <v>0.30552400000000002</v>
      </c>
      <c r="I3323" s="16" t="s">
        <v>13516</v>
      </c>
      <c r="J3323" s="14"/>
      <c r="K3323" s="13"/>
      <c r="L3323" s="9">
        <f>G3323/2*1.05</f>
        <v>0.26250000000000001</v>
      </c>
      <c r="M3323" s="11">
        <f>L3323-H3323</f>
        <v>-4.3024000000000007E-2</v>
      </c>
      <c r="N3323" s="11">
        <v>0</v>
      </c>
      <c r="P3323" s="9">
        <f>0.5*N3323/1000</f>
        <v>0</v>
      </c>
      <c r="Q3323" s="9">
        <f>P3323+O3323</f>
        <v>0</v>
      </c>
      <c r="R3323" s="11">
        <v>0</v>
      </c>
      <c r="T3323" s="9">
        <f>0.5*R3323</f>
        <v>0</v>
      </c>
      <c r="U3323" s="9">
        <f>T3323+S3323</f>
        <v>0</v>
      </c>
      <c r="V3323" s="9">
        <f>(Q3323+U3323)/(0.944*1000)</f>
        <v>0</v>
      </c>
    </row>
    <row r="3324" spans="1:22" x14ac:dyDescent="0.3">
      <c r="A3324" s="14">
        <v>3335</v>
      </c>
      <c r="B3324" s="14" t="s">
        <v>8990</v>
      </c>
      <c r="C3324" s="14" t="s">
        <v>13510</v>
      </c>
      <c r="D3324" s="14" t="s">
        <v>13504</v>
      </c>
      <c r="E3324" s="14" t="s">
        <v>2</v>
      </c>
      <c r="F3324" s="14">
        <v>6</v>
      </c>
      <c r="G3324" s="14">
        <v>1.26</v>
      </c>
      <c r="H3324" s="15">
        <v>0.71535099999999996</v>
      </c>
      <c r="I3324" s="16" t="s">
        <v>13516</v>
      </c>
      <c r="J3324" s="14"/>
      <c r="K3324" s="13"/>
      <c r="L3324" s="9">
        <f>1.05*0.63</f>
        <v>0.66150000000000009</v>
      </c>
      <c r="M3324" s="11">
        <f>L3324-H3324</f>
        <v>-5.3850999999999871E-2</v>
      </c>
      <c r="N3324" s="11">
        <v>0</v>
      </c>
      <c r="P3324" s="9">
        <f>0.5*N3324/1000</f>
        <v>0</v>
      </c>
      <c r="Q3324" s="9">
        <f>P3324+O3324</f>
        <v>0</v>
      </c>
      <c r="R3324" s="11">
        <v>0</v>
      </c>
      <c r="T3324" s="9">
        <f>0.5*R3324</f>
        <v>0</v>
      </c>
      <c r="U3324" s="9">
        <f>T3324+S3324</f>
        <v>0</v>
      </c>
      <c r="V3324" s="9">
        <f>(Q3324+U3324)/(0.944*1000)</f>
        <v>0</v>
      </c>
    </row>
    <row r="3325" spans="1:22" x14ac:dyDescent="0.3">
      <c r="A3325" s="14">
        <v>3336</v>
      </c>
      <c r="B3325" s="14" t="s">
        <v>425</v>
      </c>
      <c r="C3325" s="14" t="s">
        <v>13510</v>
      </c>
      <c r="D3325" s="14" t="s">
        <v>13504</v>
      </c>
      <c r="E3325" s="14" t="s">
        <v>2</v>
      </c>
      <c r="F3325" s="14">
        <v>6</v>
      </c>
      <c r="G3325" s="14">
        <v>1.03</v>
      </c>
      <c r="H3325" s="15">
        <v>0.72635000000000005</v>
      </c>
      <c r="I3325" s="16" t="s">
        <v>13516</v>
      </c>
      <c r="J3325" s="14"/>
      <c r="K3325" s="13"/>
      <c r="L3325" s="9">
        <f>1.05*0.4</f>
        <v>0.42000000000000004</v>
      </c>
      <c r="M3325" s="11">
        <f>L3325-H3325</f>
        <v>-0.30635000000000001</v>
      </c>
      <c r="N3325" s="11">
        <v>0</v>
      </c>
      <c r="P3325" s="9">
        <f>0.5*N3325/1000</f>
        <v>0</v>
      </c>
      <c r="Q3325" s="9">
        <f>P3325+O3325</f>
        <v>0</v>
      </c>
      <c r="R3325" s="11">
        <v>0</v>
      </c>
      <c r="T3325" s="9">
        <f>0.5*R3325</f>
        <v>0</v>
      </c>
      <c r="U3325" s="9">
        <f>T3325+S3325</f>
        <v>0</v>
      </c>
      <c r="V3325" s="9">
        <f>(Q3325+U3325)/(0.944*1000)</f>
        <v>0</v>
      </c>
    </row>
    <row r="3326" spans="1:22" x14ac:dyDescent="0.3">
      <c r="A3326" s="14">
        <v>3337</v>
      </c>
      <c r="B3326" s="14" t="s">
        <v>426</v>
      </c>
      <c r="C3326" s="14" t="s">
        <v>13510</v>
      </c>
      <c r="D3326" s="14" t="s">
        <v>13504</v>
      </c>
      <c r="E3326" s="14" t="s">
        <v>2</v>
      </c>
      <c r="F3326" s="14">
        <v>6</v>
      </c>
      <c r="G3326" s="14">
        <v>1.26</v>
      </c>
      <c r="H3326" s="15">
        <v>0.86299999999999999</v>
      </c>
      <c r="I3326" s="16" t="s">
        <v>13516</v>
      </c>
      <c r="J3326" s="14"/>
      <c r="K3326" s="13"/>
      <c r="L3326" s="9">
        <f>1.05*0.63</f>
        <v>0.66150000000000009</v>
      </c>
      <c r="M3326" s="11">
        <f>L3326-H3326</f>
        <v>-0.2014999999999999</v>
      </c>
      <c r="N3326" s="11">
        <v>0</v>
      </c>
      <c r="P3326" s="9">
        <f>0.5*N3326/1000</f>
        <v>0</v>
      </c>
      <c r="Q3326" s="9">
        <f>P3326+O3326</f>
        <v>0</v>
      </c>
      <c r="R3326" s="11">
        <v>0</v>
      </c>
      <c r="T3326" s="9">
        <f>0.5*R3326</f>
        <v>0</v>
      </c>
      <c r="U3326" s="9">
        <f>T3326+S3326</f>
        <v>0</v>
      </c>
      <c r="V3326" s="9">
        <f>(Q3326+U3326)/(0.944*1000)</f>
        <v>0</v>
      </c>
    </row>
    <row r="3327" spans="1:22" x14ac:dyDescent="0.3">
      <c r="A3327" s="14">
        <v>3338</v>
      </c>
      <c r="B3327" s="14" t="str">
        <f>D3327</f>
        <v>Белгородская область</v>
      </c>
      <c r="C3327" s="14" t="s">
        <v>13510</v>
      </c>
      <c r="D3327" s="14" t="s">
        <v>13504</v>
      </c>
      <c r="E3327" s="14" t="s">
        <v>2</v>
      </c>
      <c r="F3327" s="14">
        <v>6</v>
      </c>
      <c r="G3327" s="14">
        <v>0.25</v>
      </c>
      <c r="H3327" s="15">
        <v>5.2670000000000015E-2</v>
      </c>
      <c r="I3327" s="15">
        <f>M3327-V3327</f>
        <v>0.20982999999999999</v>
      </c>
      <c r="J3327" s="14"/>
      <c r="K3327" s="13"/>
      <c r="L3327" s="9">
        <f>G3327*1.05</f>
        <v>0.26250000000000001</v>
      </c>
      <c r="M3327" s="11">
        <f>L3327-H3327</f>
        <v>0.20982999999999999</v>
      </c>
      <c r="N3327" s="11">
        <v>0</v>
      </c>
      <c r="P3327" s="9">
        <f>0.5*N3327/1000</f>
        <v>0</v>
      </c>
      <c r="Q3327" s="9">
        <f>P3327+O3327</f>
        <v>0</v>
      </c>
      <c r="R3327" s="11">
        <v>0</v>
      </c>
      <c r="T3327" s="9">
        <f>0.5*R3327</f>
        <v>0</v>
      </c>
      <c r="U3327" s="9">
        <f>T3327+S3327</f>
        <v>0</v>
      </c>
      <c r="V3327" s="9">
        <f>(Q3327+U3327)/(0.944*1000)</f>
        <v>0</v>
      </c>
    </row>
    <row r="3328" spans="1:22" x14ac:dyDescent="0.3">
      <c r="A3328" s="14">
        <v>3339</v>
      </c>
      <c r="B3328" s="14" t="s">
        <v>8991</v>
      </c>
      <c r="C3328" s="14" t="s">
        <v>13510</v>
      </c>
      <c r="D3328" s="14" t="s">
        <v>13504</v>
      </c>
      <c r="E3328" s="14" t="s">
        <v>2</v>
      </c>
      <c r="F3328" s="14">
        <v>6</v>
      </c>
      <c r="G3328" s="14">
        <v>1.26</v>
      </c>
      <c r="H3328" s="15">
        <v>0.91500000000000004</v>
      </c>
      <c r="I3328" s="16" t="s">
        <v>13516</v>
      </c>
      <c r="J3328" s="14"/>
      <c r="K3328" s="13"/>
      <c r="L3328" s="9">
        <f>1.05*0.63</f>
        <v>0.66150000000000009</v>
      </c>
      <c r="M3328" s="11">
        <f>L3328-H3328</f>
        <v>-0.25349999999999995</v>
      </c>
      <c r="N3328" s="11">
        <v>0</v>
      </c>
      <c r="P3328" s="9">
        <f>0.5*N3328/1000</f>
        <v>0</v>
      </c>
      <c r="Q3328" s="9">
        <f>P3328+O3328</f>
        <v>0</v>
      </c>
      <c r="R3328" s="11">
        <v>0</v>
      </c>
      <c r="T3328" s="9">
        <f>0.5*R3328</f>
        <v>0</v>
      </c>
      <c r="U3328" s="9">
        <f>T3328+S3328</f>
        <v>0</v>
      </c>
      <c r="V3328" s="9">
        <f>(Q3328+U3328)/(0.944*1000)</f>
        <v>0</v>
      </c>
    </row>
    <row r="3329" spans="1:22" x14ac:dyDescent="0.3">
      <c r="A3329" s="14">
        <v>3340</v>
      </c>
      <c r="B3329" s="14" t="s">
        <v>8992</v>
      </c>
      <c r="C3329" s="14" t="s">
        <v>13510</v>
      </c>
      <c r="D3329" s="14" t="s">
        <v>13504</v>
      </c>
      <c r="E3329" s="14" t="s">
        <v>2</v>
      </c>
      <c r="F3329" s="14">
        <v>6</v>
      </c>
      <c r="G3329" s="14">
        <v>1.26</v>
      </c>
      <c r="H3329" s="15">
        <v>0.64525199999999994</v>
      </c>
      <c r="I3329" s="15">
        <f>M3329-V3329</f>
        <v>1.6248000000000151E-2</v>
      </c>
      <c r="J3329" s="14"/>
      <c r="K3329" s="13"/>
      <c r="L3329" s="9">
        <f>1.05*0.63</f>
        <v>0.66150000000000009</v>
      </c>
      <c r="M3329" s="11">
        <f>L3329-H3329</f>
        <v>1.6248000000000151E-2</v>
      </c>
      <c r="N3329" s="11">
        <v>0</v>
      </c>
      <c r="P3329" s="9">
        <f>0.5*N3329/1000</f>
        <v>0</v>
      </c>
      <c r="Q3329" s="9">
        <f>P3329+O3329</f>
        <v>0</v>
      </c>
      <c r="R3329" s="11">
        <v>0</v>
      </c>
      <c r="T3329" s="9">
        <f>0.5*R3329</f>
        <v>0</v>
      </c>
      <c r="U3329" s="9">
        <f>T3329+S3329</f>
        <v>0</v>
      </c>
      <c r="V3329" s="9">
        <f>(Q3329+U3329)/(0.944*1000)</f>
        <v>0</v>
      </c>
    </row>
    <row r="3330" spans="1:22" x14ac:dyDescent="0.3">
      <c r="A3330" s="14">
        <v>3341</v>
      </c>
      <c r="B3330" s="14" t="s">
        <v>427</v>
      </c>
      <c r="C3330" s="14" t="s">
        <v>13510</v>
      </c>
      <c r="D3330" s="14" t="s">
        <v>13504</v>
      </c>
      <c r="E3330" s="14" t="s">
        <v>2</v>
      </c>
      <c r="F3330" s="14">
        <v>6</v>
      </c>
      <c r="G3330" s="14">
        <v>1.26</v>
      </c>
      <c r="H3330" s="15">
        <v>0.79398999999999997</v>
      </c>
      <c r="I3330" s="16" t="s">
        <v>13516</v>
      </c>
      <c r="J3330" s="14"/>
      <c r="K3330" s="13"/>
      <c r="L3330" s="9">
        <f>1.05*0.63</f>
        <v>0.66150000000000009</v>
      </c>
      <c r="M3330" s="11">
        <f>L3330-H3330</f>
        <v>-0.13248999999999989</v>
      </c>
      <c r="N3330" s="11">
        <v>0</v>
      </c>
      <c r="P3330" s="9">
        <f>0.5*N3330/1000</f>
        <v>0</v>
      </c>
      <c r="Q3330" s="9">
        <f>P3330+O3330</f>
        <v>0</v>
      </c>
      <c r="R3330" s="11">
        <v>0</v>
      </c>
      <c r="T3330" s="9">
        <f>0.5*R3330</f>
        <v>0</v>
      </c>
      <c r="U3330" s="9">
        <f>T3330+S3330</f>
        <v>0</v>
      </c>
      <c r="V3330" s="9">
        <f>(Q3330+U3330)/(0.944*1000)</f>
        <v>0</v>
      </c>
    </row>
    <row r="3331" spans="1:22" x14ac:dyDescent="0.3">
      <c r="A3331" s="14">
        <v>3342</v>
      </c>
      <c r="B3331" s="14" t="s">
        <v>428</v>
      </c>
      <c r="C3331" s="14" t="s">
        <v>13510</v>
      </c>
      <c r="D3331" s="14" t="s">
        <v>13504</v>
      </c>
      <c r="E3331" s="14" t="s">
        <v>2</v>
      </c>
      <c r="F3331" s="14">
        <v>6</v>
      </c>
      <c r="G3331" s="14">
        <v>1.26</v>
      </c>
      <c r="H3331" s="15">
        <v>1.0269999999999999</v>
      </c>
      <c r="I3331" s="16" t="s">
        <v>13516</v>
      </c>
      <c r="J3331" s="14"/>
      <c r="K3331" s="13"/>
      <c r="L3331" s="9">
        <f>1.05*0.63</f>
        <v>0.66150000000000009</v>
      </c>
      <c r="M3331" s="11">
        <f>L3331-H3331</f>
        <v>-0.36549999999999983</v>
      </c>
      <c r="N3331" s="11">
        <v>0</v>
      </c>
      <c r="P3331" s="9">
        <f>0.5*N3331/1000</f>
        <v>0</v>
      </c>
      <c r="Q3331" s="9">
        <f>P3331+O3331</f>
        <v>0</v>
      </c>
      <c r="R3331" s="11">
        <v>0</v>
      </c>
      <c r="T3331" s="9">
        <f>0.5*R3331</f>
        <v>0</v>
      </c>
      <c r="U3331" s="9">
        <f>T3331+S3331</f>
        <v>0</v>
      </c>
      <c r="V3331" s="9">
        <f>(Q3331+U3331)/(0.944*1000)</f>
        <v>0</v>
      </c>
    </row>
    <row r="3332" spans="1:22" x14ac:dyDescent="0.3">
      <c r="A3332" s="14">
        <v>3343</v>
      </c>
      <c r="B3332" s="14" t="s">
        <v>8993</v>
      </c>
      <c r="C3332" s="14" t="s">
        <v>13510</v>
      </c>
      <c r="D3332" s="14" t="s">
        <v>13504</v>
      </c>
      <c r="E3332" s="14" t="s">
        <v>2</v>
      </c>
      <c r="F3332" s="14">
        <v>6</v>
      </c>
      <c r="G3332" s="14">
        <v>0.16</v>
      </c>
      <c r="H3332" s="15">
        <v>2.1318539325842694E-2</v>
      </c>
      <c r="I3332" s="15">
        <f>M3332-V3332</f>
        <v>0.14668146067415733</v>
      </c>
      <c r="J3332" s="14"/>
      <c r="K3332" s="13"/>
      <c r="L3332" s="9">
        <f>G3332*1.05</f>
        <v>0.16800000000000001</v>
      </c>
      <c r="M3332" s="11">
        <f>L3332-H3332</f>
        <v>0.14668146067415733</v>
      </c>
      <c r="N3332" s="11">
        <v>0</v>
      </c>
      <c r="P3332" s="9">
        <f>0.5*N3332/1000</f>
        <v>0</v>
      </c>
      <c r="Q3332" s="9">
        <f>P3332+O3332</f>
        <v>0</v>
      </c>
      <c r="R3332" s="11">
        <v>0</v>
      </c>
      <c r="T3332" s="9">
        <f>0.5*R3332</f>
        <v>0</v>
      </c>
      <c r="U3332" s="9">
        <f>T3332+S3332</f>
        <v>0</v>
      </c>
      <c r="V3332" s="9">
        <f>(Q3332+U3332)/(0.944*1000)</f>
        <v>0</v>
      </c>
    </row>
    <row r="3333" spans="1:22" x14ac:dyDescent="0.3">
      <c r="A3333" s="14">
        <v>3344</v>
      </c>
      <c r="B3333" s="14" t="s">
        <v>429</v>
      </c>
      <c r="C3333" s="14" t="s">
        <v>13510</v>
      </c>
      <c r="D3333" s="14" t="s">
        <v>13504</v>
      </c>
      <c r="E3333" s="14" t="s">
        <v>2</v>
      </c>
      <c r="F3333" s="14">
        <v>6</v>
      </c>
      <c r="G3333" s="14">
        <v>1.03</v>
      </c>
      <c r="H3333" s="15">
        <v>0.42223900000000003</v>
      </c>
      <c r="I3333" s="16" t="s">
        <v>13516</v>
      </c>
      <c r="J3333" s="14"/>
      <c r="K3333" s="13"/>
      <c r="L3333" s="9">
        <f>1.05*0.4</f>
        <v>0.42000000000000004</v>
      </c>
      <c r="M3333" s="11">
        <f>L3333-H3333</f>
        <v>-2.238999999999991E-3</v>
      </c>
      <c r="N3333" s="11">
        <v>0</v>
      </c>
      <c r="P3333" s="9">
        <f>0.5*N3333/1000</f>
        <v>0</v>
      </c>
      <c r="Q3333" s="9">
        <f>P3333+O3333</f>
        <v>0</v>
      </c>
      <c r="R3333" s="11">
        <v>0</v>
      </c>
      <c r="T3333" s="9">
        <f>0.5*R3333</f>
        <v>0</v>
      </c>
      <c r="U3333" s="9">
        <f>T3333+S3333</f>
        <v>0</v>
      </c>
      <c r="V3333" s="9">
        <f>(Q3333+U3333)/(0.944*1000)</f>
        <v>0</v>
      </c>
    </row>
    <row r="3334" spans="1:22" x14ac:dyDescent="0.3">
      <c r="A3334" s="14">
        <v>3345</v>
      </c>
      <c r="B3334" s="14" t="s">
        <v>430</v>
      </c>
      <c r="C3334" s="14" t="s">
        <v>13510</v>
      </c>
      <c r="D3334" s="14" t="s">
        <v>13504</v>
      </c>
      <c r="E3334" s="14" t="s">
        <v>2</v>
      </c>
      <c r="F3334" s="14">
        <v>6</v>
      </c>
      <c r="G3334" s="14">
        <v>0.1</v>
      </c>
      <c r="H3334" s="15">
        <v>8.0227000000000007E-2</v>
      </c>
      <c r="I3334" s="15">
        <f>M3334-V3334</f>
        <v>2.4773000000000003E-2</v>
      </c>
      <c r="J3334" s="14"/>
      <c r="K3334" s="13"/>
      <c r="L3334" s="9">
        <f>G3334*1.05</f>
        <v>0.10500000000000001</v>
      </c>
      <c r="M3334" s="11">
        <f>L3334-H3334</f>
        <v>2.4773000000000003E-2</v>
      </c>
      <c r="N3334" s="11">
        <v>0</v>
      </c>
      <c r="P3334" s="9">
        <f>0.5*N3334/1000</f>
        <v>0</v>
      </c>
      <c r="Q3334" s="9">
        <f>P3334+O3334</f>
        <v>0</v>
      </c>
      <c r="R3334" s="11">
        <v>0</v>
      </c>
      <c r="T3334" s="9">
        <f>0.5*R3334</f>
        <v>0</v>
      </c>
      <c r="U3334" s="9">
        <f>T3334+S3334</f>
        <v>0</v>
      </c>
      <c r="V3334" s="9">
        <f>(Q3334+U3334)/(0.944*1000)</f>
        <v>0</v>
      </c>
    </row>
    <row r="3335" spans="1:22" x14ac:dyDescent="0.3">
      <c r="A3335" s="14">
        <v>3346</v>
      </c>
      <c r="B3335" s="14" t="s">
        <v>431</v>
      </c>
      <c r="C3335" s="14" t="s">
        <v>13510</v>
      </c>
      <c r="D3335" s="14" t="s">
        <v>13504</v>
      </c>
      <c r="E3335" s="14" t="s">
        <v>2</v>
      </c>
      <c r="F3335" s="14">
        <v>6</v>
      </c>
      <c r="G3335" s="14">
        <v>0.8</v>
      </c>
      <c r="H3335" s="15">
        <v>0.46988400000000002</v>
      </c>
      <c r="I3335" s="16" t="s">
        <v>13516</v>
      </c>
      <c r="J3335" s="14"/>
      <c r="K3335" s="13"/>
      <c r="L3335" s="9">
        <f>1.05*0.4</f>
        <v>0.42000000000000004</v>
      </c>
      <c r="M3335" s="11">
        <f>L3335-H3335</f>
        <v>-4.9883999999999984E-2</v>
      </c>
      <c r="N3335" s="11">
        <v>0</v>
      </c>
      <c r="P3335" s="9">
        <f>0.5*N3335/1000</f>
        <v>0</v>
      </c>
      <c r="Q3335" s="9">
        <f>P3335+O3335</f>
        <v>0</v>
      </c>
      <c r="R3335" s="11">
        <v>0</v>
      </c>
      <c r="T3335" s="9">
        <f>0.5*R3335</f>
        <v>0</v>
      </c>
      <c r="U3335" s="9">
        <f>T3335+S3335</f>
        <v>0</v>
      </c>
      <c r="V3335" s="9">
        <f>(Q3335+U3335)/(0.944*1000)</f>
        <v>0</v>
      </c>
    </row>
    <row r="3336" spans="1:22" x14ac:dyDescent="0.3">
      <c r="A3336" s="14">
        <v>3347</v>
      </c>
      <c r="B3336" s="14" t="s">
        <v>8994</v>
      </c>
      <c r="C3336" s="14" t="s">
        <v>13510</v>
      </c>
      <c r="D3336" s="14" t="s">
        <v>13504</v>
      </c>
      <c r="E3336" s="14" t="s">
        <v>2</v>
      </c>
      <c r="F3336" s="14">
        <v>6</v>
      </c>
      <c r="G3336" s="14">
        <v>0.8</v>
      </c>
      <c r="H3336" s="15">
        <v>0.32900000000000001</v>
      </c>
      <c r="I3336" s="15">
        <f>M3336-V3336</f>
        <v>8.57033898305085E-2</v>
      </c>
      <c r="J3336" s="14"/>
      <c r="K3336" s="13"/>
      <c r="L3336" s="9">
        <f>1.05*0.4</f>
        <v>0.42000000000000004</v>
      </c>
      <c r="M3336" s="11">
        <f>L3336-H3336</f>
        <v>9.1000000000000025E-2</v>
      </c>
      <c r="N3336" s="11">
        <v>0</v>
      </c>
      <c r="P3336" s="9">
        <f>0.5*N3336/1000</f>
        <v>0</v>
      </c>
      <c r="Q3336" s="9">
        <f>P3336+O3336</f>
        <v>0</v>
      </c>
      <c r="R3336" s="11">
        <v>10</v>
      </c>
      <c r="T3336" s="9">
        <f>0.5*R3336</f>
        <v>5</v>
      </c>
      <c r="U3336" s="9">
        <f>T3336+S3336</f>
        <v>5</v>
      </c>
      <c r="V3336" s="9">
        <f>(Q3336+U3336)/(0.944*1000)</f>
        <v>5.2966101694915252E-3</v>
      </c>
    </row>
    <row r="3337" spans="1:22" x14ac:dyDescent="0.3">
      <c r="A3337" s="14">
        <v>3348</v>
      </c>
      <c r="B3337" s="14" t="s">
        <v>8995</v>
      </c>
      <c r="C3337" s="14" t="s">
        <v>13510</v>
      </c>
      <c r="D3337" s="14" t="s">
        <v>13504</v>
      </c>
      <c r="E3337" s="14" t="s">
        <v>2</v>
      </c>
      <c r="F3337" s="14">
        <v>6</v>
      </c>
      <c r="G3337" s="14">
        <v>0.25</v>
      </c>
      <c r="H3337" s="15">
        <v>6.5733707865168522E-2</v>
      </c>
      <c r="I3337" s="15">
        <f>M3337-V3337</f>
        <v>0.19676629213483149</v>
      </c>
      <c r="J3337" s="14"/>
      <c r="K3337" s="13"/>
      <c r="L3337" s="9">
        <f>G3337*1.05</f>
        <v>0.26250000000000001</v>
      </c>
      <c r="M3337" s="11">
        <f>L3337-H3337</f>
        <v>0.19676629213483149</v>
      </c>
      <c r="N3337" s="11">
        <v>0</v>
      </c>
      <c r="P3337" s="9">
        <f>0.5*N3337/1000</f>
        <v>0</v>
      </c>
      <c r="Q3337" s="9">
        <f>P3337+O3337</f>
        <v>0</v>
      </c>
      <c r="R3337" s="11">
        <v>0</v>
      </c>
      <c r="T3337" s="9">
        <f>0.5*R3337</f>
        <v>0</v>
      </c>
      <c r="U3337" s="9">
        <f>T3337+S3337</f>
        <v>0</v>
      </c>
      <c r="V3337" s="9">
        <f>(Q3337+U3337)/(0.944*1000)</f>
        <v>0</v>
      </c>
    </row>
    <row r="3338" spans="1:22" x14ac:dyDescent="0.3">
      <c r="A3338" s="14">
        <v>3349</v>
      </c>
      <c r="B3338" s="14" t="s">
        <v>432</v>
      </c>
      <c r="C3338" s="14" t="s">
        <v>13510</v>
      </c>
      <c r="D3338" s="14" t="s">
        <v>13504</v>
      </c>
      <c r="E3338" s="14" t="s">
        <v>2</v>
      </c>
      <c r="F3338" s="14">
        <v>6</v>
      </c>
      <c r="G3338" s="14">
        <v>0.16</v>
      </c>
      <c r="H3338" s="15">
        <v>2.3954000000000007E-2</v>
      </c>
      <c r="I3338" s="15">
        <f>M3338-V3338</f>
        <v>0.14404600000000001</v>
      </c>
      <c r="J3338" s="14"/>
      <c r="K3338" s="13"/>
      <c r="L3338" s="9">
        <f>G3338*1.05</f>
        <v>0.16800000000000001</v>
      </c>
      <c r="M3338" s="11">
        <f>L3338-H3338</f>
        <v>0.14404600000000001</v>
      </c>
      <c r="N3338" s="11">
        <v>0</v>
      </c>
      <c r="P3338" s="9">
        <f>0.5*N3338/1000</f>
        <v>0</v>
      </c>
      <c r="Q3338" s="9">
        <f>P3338+O3338</f>
        <v>0</v>
      </c>
      <c r="R3338" s="11">
        <v>0</v>
      </c>
      <c r="T3338" s="9">
        <f>0.5*R3338</f>
        <v>0</v>
      </c>
      <c r="U3338" s="9">
        <f>T3338+S3338</f>
        <v>0</v>
      </c>
      <c r="V3338" s="9">
        <f>(Q3338+U3338)/(0.944*1000)</f>
        <v>0</v>
      </c>
    </row>
    <row r="3339" spans="1:22" x14ac:dyDescent="0.3">
      <c r="A3339" s="14">
        <v>3350</v>
      </c>
      <c r="B3339" s="14" t="s">
        <v>433</v>
      </c>
      <c r="C3339" s="14" t="s">
        <v>13510</v>
      </c>
      <c r="D3339" s="14" t="s">
        <v>13504</v>
      </c>
      <c r="E3339" s="14" t="s">
        <v>2</v>
      </c>
      <c r="F3339" s="14">
        <v>6</v>
      </c>
      <c r="G3339" s="14">
        <v>0.25</v>
      </c>
      <c r="H3339" s="15">
        <v>2.2174000000000006E-2</v>
      </c>
      <c r="I3339" s="15">
        <f>M3339-V3339</f>
        <v>0.24032600000000001</v>
      </c>
      <c r="J3339" s="14"/>
      <c r="K3339" s="13"/>
      <c r="L3339" s="9">
        <f>G3339*1.05</f>
        <v>0.26250000000000001</v>
      </c>
      <c r="M3339" s="11">
        <f>L3339-H3339</f>
        <v>0.24032600000000001</v>
      </c>
      <c r="N3339" s="11">
        <v>0</v>
      </c>
      <c r="P3339" s="9">
        <f>0.5*N3339/1000</f>
        <v>0</v>
      </c>
      <c r="Q3339" s="9">
        <f>P3339+O3339</f>
        <v>0</v>
      </c>
      <c r="R3339" s="11">
        <v>0</v>
      </c>
      <c r="T3339" s="9">
        <f>0.5*R3339</f>
        <v>0</v>
      </c>
      <c r="U3339" s="9">
        <f>T3339+S3339</f>
        <v>0</v>
      </c>
      <c r="V3339" s="9">
        <f>(Q3339+U3339)/(0.944*1000)</f>
        <v>0</v>
      </c>
    </row>
    <row r="3340" spans="1:22" x14ac:dyDescent="0.3">
      <c r="A3340" s="14">
        <v>3351</v>
      </c>
      <c r="B3340" s="14" t="s">
        <v>434</v>
      </c>
      <c r="C3340" s="14" t="s">
        <v>13510</v>
      </c>
      <c r="D3340" s="14" t="s">
        <v>13504</v>
      </c>
      <c r="E3340" s="14" t="s">
        <v>2</v>
      </c>
      <c r="F3340" s="14">
        <v>6</v>
      </c>
      <c r="G3340" s="14">
        <v>0.16</v>
      </c>
      <c r="H3340" s="15">
        <v>3.3319999999999995E-2</v>
      </c>
      <c r="I3340" s="15">
        <f>M3340-V3340</f>
        <v>0.13468000000000002</v>
      </c>
      <c r="J3340" s="14"/>
      <c r="K3340" s="13"/>
      <c r="L3340" s="9">
        <f>G3340*1.05</f>
        <v>0.16800000000000001</v>
      </c>
      <c r="M3340" s="11">
        <f>L3340-H3340</f>
        <v>0.13468000000000002</v>
      </c>
      <c r="N3340" s="11">
        <v>0</v>
      </c>
      <c r="P3340" s="9">
        <f>0.5*N3340/1000</f>
        <v>0</v>
      </c>
      <c r="Q3340" s="9">
        <f>P3340+O3340</f>
        <v>0</v>
      </c>
      <c r="R3340" s="11">
        <v>0</v>
      </c>
      <c r="T3340" s="9">
        <f>0.5*R3340</f>
        <v>0</v>
      </c>
      <c r="U3340" s="9">
        <f>T3340+S3340</f>
        <v>0</v>
      </c>
      <c r="V3340" s="9">
        <f>(Q3340+U3340)/(0.944*1000)</f>
        <v>0</v>
      </c>
    </row>
    <row r="3341" spans="1:22" x14ac:dyDescent="0.3">
      <c r="A3341" s="14">
        <v>3352</v>
      </c>
      <c r="B3341" s="14" t="s">
        <v>8996</v>
      </c>
      <c r="C3341" s="14" t="s">
        <v>13510</v>
      </c>
      <c r="D3341" s="14" t="s">
        <v>13504</v>
      </c>
      <c r="E3341" s="14" t="s">
        <v>2</v>
      </c>
      <c r="F3341" s="14">
        <v>6</v>
      </c>
      <c r="G3341" s="14">
        <v>0.63</v>
      </c>
      <c r="H3341" s="15">
        <v>0.42299999999999999</v>
      </c>
      <c r="I3341" s="15">
        <f>M3341-V3341</f>
        <v>0.12727118644067809</v>
      </c>
      <c r="J3341" s="14"/>
      <c r="K3341" s="13"/>
      <c r="L3341" s="9">
        <f>G3341*1.05</f>
        <v>0.66150000000000009</v>
      </c>
      <c r="M3341" s="11">
        <f>L3341-H3341</f>
        <v>0.2385000000000001</v>
      </c>
      <c r="N3341" s="11">
        <v>0</v>
      </c>
      <c r="P3341" s="9">
        <f>0.5*N3341/1000</f>
        <v>0</v>
      </c>
      <c r="Q3341" s="9">
        <f>P3341+O3341</f>
        <v>0</v>
      </c>
      <c r="R3341" s="11">
        <v>140</v>
      </c>
      <c r="S3341" s="9">
        <f>0.75*R3341</f>
        <v>105</v>
      </c>
      <c r="U3341" s="9">
        <f>T3341+S3341</f>
        <v>105</v>
      </c>
      <c r="V3341" s="9">
        <f>(Q3341+U3341)/(0.944*1000)</f>
        <v>0.11122881355932203</v>
      </c>
    </row>
    <row r="3342" spans="1:22" x14ac:dyDescent="0.3">
      <c r="A3342" s="14">
        <v>3353</v>
      </c>
      <c r="B3342" s="14" t="s">
        <v>435</v>
      </c>
      <c r="C3342" s="14" t="s">
        <v>13510</v>
      </c>
      <c r="D3342" s="14" t="s">
        <v>13504</v>
      </c>
      <c r="E3342" s="14" t="s">
        <v>2</v>
      </c>
      <c r="F3342" s="14">
        <v>6</v>
      </c>
      <c r="G3342" s="14">
        <v>0.8</v>
      </c>
      <c r="H3342" s="15">
        <v>0.54200000000000004</v>
      </c>
      <c r="I3342" s="16" t="s">
        <v>13516</v>
      </c>
      <c r="J3342" s="14"/>
      <c r="K3342" s="13"/>
      <c r="L3342" s="9">
        <f>1.05*0.4</f>
        <v>0.42000000000000004</v>
      </c>
      <c r="M3342" s="11">
        <f>L3342-H3342</f>
        <v>-0.122</v>
      </c>
      <c r="N3342" s="11">
        <v>0</v>
      </c>
      <c r="P3342" s="9">
        <f>0.5*N3342/1000</f>
        <v>0</v>
      </c>
      <c r="Q3342" s="9">
        <f>P3342+O3342</f>
        <v>0</v>
      </c>
      <c r="R3342" s="11">
        <v>0</v>
      </c>
      <c r="T3342" s="9">
        <f>0.5*R3342</f>
        <v>0</v>
      </c>
      <c r="U3342" s="9">
        <f>T3342+S3342</f>
        <v>0</v>
      </c>
      <c r="V3342" s="9">
        <f>(Q3342+U3342)/(0.944*1000)</f>
        <v>0</v>
      </c>
    </row>
    <row r="3343" spans="1:22" x14ac:dyDescent="0.3">
      <c r="A3343" s="14">
        <v>3354</v>
      </c>
      <c r="B3343" s="14" t="s">
        <v>8997</v>
      </c>
      <c r="C3343" s="14" t="s">
        <v>13510</v>
      </c>
      <c r="D3343" s="14" t="s">
        <v>13504</v>
      </c>
      <c r="E3343" s="14" t="s">
        <v>2</v>
      </c>
      <c r="F3343" s="14">
        <v>6</v>
      </c>
      <c r="G3343" s="14">
        <v>0.25</v>
      </c>
      <c r="H3343" s="15">
        <v>3.0264999999999986E-2</v>
      </c>
      <c r="I3343" s="15">
        <f>M3343-V3343</f>
        <v>0.23223500000000002</v>
      </c>
      <c r="J3343" s="14"/>
      <c r="K3343" s="13"/>
      <c r="L3343" s="9">
        <f>G3343*1.05</f>
        <v>0.26250000000000001</v>
      </c>
      <c r="M3343" s="11">
        <f>L3343-H3343</f>
        <v>0.23223500000000002</v>
      </c>
      <c r="N3343" s="11">
        <v>0</v>
      </c>
      <c r="P3343" s="9">
        <f>0.5*N3343/1000</f>
        <v>0</v>
      </c>
      <c r="Q3343" s="9">
        <f>P3343+O3343</f>
        <v>0</v>
      </c>
      <c r="R3343" s="11">
        <v>0</v>
      </c>
      <c r="T3343" s="9">
        <f>0.5*R3343</f>
        <v>0</v>
      </c>
      <c r="U3343" s="9">
        <f>T3343+S3343</f>
        <v>0</v>
      </c>
      <c r="V3343" s="9">
        <f>(Q3343+U3343)/(0.944*1000)</f>
        <v>0</v>
      </c>
    </row>
    <row r="3344" spans="1:22" x14ac:dyDescent="0.3">
      <c r="A3344" s="14">
        <v>3355</v>
      </c>
      <c r="B3344" s="14" t="s">
        <v>436</v>
      </c>
      <c r="C3344" s="14" t="s">
        <v>13510</v>
      </c>
      <c r="D3344" s="14" t="s">
        <v>13504</v>
      </c>
      <c r="E3344" s="14" t="s">
        <v>2</v>
      </c>
      <c r="F3344" s="14">
        <v>6</v>
      </c>
      <c r="G3344" s="14">
        <v>1.26</v>
      </c>
      <c r="H3344" s="15">
        <v>0.82300400000000007</v>
      </c>
      <c r="I3344" s="16" t="s">
        <v>13516</v>
      </c>
      <c r="J3344" s="14"/>
      <c r="K3344" s="13"/>
      <c r="L3344" s="9">
        <f>1.05*0.63</f>
        <v>0.66150000000000009</v>
      </c>
      <c r="M3344" s="11">
        <f>L3344-H3344</f>
        <v>-0.16150399999999998</v>
      </c>
      <c r="N3344" s="11">
        <v>0</v>
      </c>
      <c r="P3344" s="9">
        <f>0.5*N3344/1000</f>
        <v>0</v>
      </c>
      <c r="Q3344" s="9">
        <f>P3344+O3344</f>
        <v>0</v>
      </c>
      <c r="R3344" s="11">
        <v>0</v>
      </c>
      <c r="T3344" s="9">
        <f>0.5*R3344</f>
        <v>0</v>
      </c>
      <c r="U3344" s="9">
        <f>T3344+S3344</f>
        <v>0</v>
      </c>
      <c r="V3344" s="9">
        <f>(Q3344+U3344)/(0.944*1000)</f>
        <v>0</v>
      </c>
    </row>
    <row r="3345" spans="1:22" x14ac:dyDescent="0.3">
      <c r="A3345" s="14">
        <v>3356</v>
      </c>
      <c r="B3345" s="14" t="s">
        <v>437</v>
      </c>
      <c r="C3345" s="14" t="s">
        <v>13510</v>
      </c>
      <c r="D3345" s="14" t="s">
        <v>13504</v>
      </c>
      <c r="E3345" s="14" t="s">
        <v>2</v>
      </c>
      <c r="F3345" s="14">
        <v>6</v>
      </c>
      <c r="G3345" s="14">
        <v>0.8</v>
      </c>
      <c r="H3345" s="15">
        <v>0.41150500000000001</v>
      </c>
      <c r="I3345" s="15">
        <f>M3345-V3345</f>
        <v>8.4950000000000303E-3</v>
      </c>
      <c r="J3345" s="14"/>
      <c r="K3345" s="13"/>
      <c r="L3345" s="9">
        <f>1.05*0.4</f>
        <v>0.42000000000000004</v>
      </c>
      <c r="M3345" s="11">
        <f>L3345-H3345</f>
        <v>8.4950000000000303E-3</v>
      </c>
      <c r="N3345" s="11">
        <v>0</v>
      </c>
      <c r="P3345" s="9">
        <f>0.5*N3345/1000</f>
        <v>0</v>
      </c>
      <c r="Q3345" s="9">
        <f>P3345+O3345</f>
        <v>0</v>
      </c>
      <c r="R3345" s="11">
        <v>0</v>
      </c>
      <c r="T3345" s="9">
        <f>0.5*R3345</f>
        <v>0</v>
      </c>
      <c r="U3345" s="9">
        <f>T3345+S3345</f>
        <v>0</v>
      </c>
      <c r="V3345" s="9">
        <f>(Q3345+U3345)/(0.944*1000)</f>
        <v>0</v>
      </c>
    </row>
    <row r="3346" spans="1:22" x14ac:dyDescent="0.3">
      <c r="A3346" s="14">
        <v>3357</v>
      </c>
      <c r="B3346" s="14" t="s">
        <v>438</v>
      </c>
      <c r="C3346" s="14" t="s">
        <v>13510</v>
      </c>
      <c r="D3346" s="14" t="s">
        <v>13504</v>
      </c>
      <c r="E3346" s="14" t="s">
        <v>2</v>
      </c>
      <c r="F3346" s="14">
        <v>6</v>
      </c>
      <c r="G3346" s="14">
        <v>0.8</v>
      </c>
      <c r="H3346" s="15">
        <v>0.54100000000000004</v>
      </c>
      <c r="I3346" s="16" t="s">
        <v>13516</v>
      </c>
      <c r="J3346" s="14"/>
      <c r="K3346" s="13"/>
      <c r="L3346" s="9">
        <f>1.05*0.4</f>
        <v>0.42000000000000004</v>
      </c>
      <c r="M3346" s="11">
        <f>L3346-H3346</f>
        <v>-0.121</v>
      </c>
      <c r="N3346" s="11">
        <v>0</v>
      </c>
      <c r="P3346" s="9">
        <f>0.5*N3346/1000</f>
        <v>0</v>
      </c>
      <c r="Q3346" s="9">
        <f>P3346+O3346</f>
        <v>0</v>
      </c>
      <c r="R3346" s="11">
        <v>0</v>
      </c>
      <c r="T3346" s="9">
        <f>0.5*R3346</f>
        <v>0</v>
      </c>
      <c r="U3346" s="9">
        <f>T3346+S3346</f>
        <v>0</v>
      </c>
      <c r="V3346" s="9">
        <f>(Q3346+U3346)/(0.944*1000)</f>
        <v>0</v>
      </c>
    </row>
    <row r="3347" spans="1:22" x14ac:dyDescent="0.3">
      <c r="A3347" s="14">
        <v>3358</v>
      </c>
      <c r="B3347" s="14" t="s">
        <v>8998</v>
      </c>
      <c r="C3347" s="14" t="s">
        <v>13510</v>
      </c>
      <c r="D3347" s="14" t="s">
        <v>13504</v>
      </c>
      <c r="E3347" s="14" t="s">
        <v>2</v>
      </c>
      <c r="F3347" s="14">
        <v>6</v>
      </c>
      <c r="G3347" s="14">
        <v>0.16</v>
      </c>
      <c r="H3347" s="15">
        <v>0</v>
      </c>
      <c r="I3347" s="15">
        <f>M3347-V3347</f>
        <v>0.16800000000000001</v>
      </c>
      <c r="J3347" s="14"/>
      <c r="K3347" s="13"/>
      <c r="L3347" s="9">
        <f>G3347*1.05</f>
        <v>0.16800000000000001</v>
      </c>
      <c r="M3347" s="11">
        <f>L3347-H3347</f>
        <v>0.16800000000000001</v>
      </c>
      <c r="N3347" s="11">
        <v>0</v>
      </c>
      <c r="P3347" s="9">
        <f>0.5*N3347/1000</f>
        <v>0</v>
      </c>
      <c r="Q3347" s="9">
        <f>P3347+O3347</f>
        <v>0</v>
      </c>
      <c r="R3347" s="11">
        <v>0</v>
      </c>
      <c r="T3347" s="9">
        <f>0.5*R3347</f>
        <v>0</v>
      </c>
      <c r="U3347" s="9">
        <f>T3347+S3347</f>
        <v>0</v>
      </c>
      <c r="V3347" s="9">
        <f>(Q3347+U3347)/(0.944*1000)</f>
        <v>0</v>
      </c>
    </row>
    <row r="3348" spans="1:22" x14ac:dyDescent="0.3">
      <c r="A3348" s="14">
        <v>3359</v>
      </c>
      <c r="B3348" s="14" t="s">
        <v>439</v>
      </c>
      <c r="C3348" s="14" t="s">
        <v>13510</v>
      </c>
      <c r="D3348" s="14" t="s">
        <v>13504</v>
      </c>
      <c r="E3348" s="14" t="s">
        <v>2</v>
      </c>
      <c r="F3348" s="14">
        <v>6</v>
      </c>
      <c r="G3348" s="14">
        <v>1.26</v>
      </c>
      <c r="H3348" s="15">
        <v>0.96199999999999997</v>
      </c>
      <c r="I3348" s="16" t="s">
        <v>13516</v>
      </c>
      <c r="J3348" s="14"/>
      <c r="K3348" s="13"/>
      <c r="L3348" s="9">
        <f>1.05*0.63</f>
        <v>0.66150000000000009</v>
      </c>
      <c r="M3348" s="11">
        <f>L3348-H3348</f>
        <v>-0.30049999999999988</v>
      </c>
      <c r="N3348" s="11">
        <v>0</v>
      </c>
      <c r="P3348" s="9">
        <f>0.5*N3348/1000</f>
        <v>0</v>
      </c>
      <c r="Q3348" s="9">
        <f>P3348+O3348</f>
        <v>0</v>
      </c>
      <c r="R3348" s="11">
        <v>0</v>
      </c>
      <c r="T3348" s="9">
        <f>0.5*R3348</f>
        <v>0</v>
      </c>
      <c r="U3348" s="9">
        <f>T3348+S3348</f>
        <v>0</v>
      </c>
      <c r="V3348" s="9">
        <f>(Q3348+U3348)/(0.944*1000)</f>
        <v>0</v>
      </c>
    </row>
    <row r="3349" spans="1:22" x14ac:dyDescent="0.3">
      <c r="A3349" s="14">
        <v>3360</v>
      </c>
      <c r="B3349" s="14" t="s">
        <v>8999</v>
      </c>
      <c r="C3349" s="14" t="s">
        <v>13510</v>
      </c>
      <c r="D3349" s="14" t="s">
        <v>13504</v>
      </c>
      <c r="E3349" s="14" t="s">
        <v>2</v>
      </c>
      <c r="F3349" s="14">
        <v>6</v>
      </c>
      <c r="G3349" s="14">
        <v>1.26</v>
      </c>
      <c r="H3349" s="15">
        <v>1.024</v>
      </c>
      <c r="I3349" s="16" t="s">
        <v>13516</v>
      </c>
      <c r="J3349" s="14"/>
      <c r="K3349" s="13"/>
      <c r="L3349" s="9">
        <f>1.05*0.63</f>
        <v>0.66150000000000009</v>
      </c>
      <c r="M3349" s="11">
        <f>L3349-H3349</f>
        <v>-0.36249999999999993</v>
      </c>
      <c r="N3349" s="11">
        <v>0</v>
      </c>
      <c r="P3349" s="9">
        <f>0.5*N3349/1000</f>
        <v>0</v>
      </c>
      <c r="Q3349" s="9">
        <f>P3349+O3349</f>
        <v>0</v>
      </c>
      <c r="R3349" s="11">
        <v>0</v>
      </c>
      <c r="T3349" s="9">
        <f>0.5*R3349</f>
        <v>0</v>
      </c>
      <c r="U3349" s="9">
        <f>T3349+S3349</f>
        <v>0</v>
      </c>
      <c r="V3349" s="9">
        <f>(Q3349+U3349)/(0.944*1000)</f>
        <v>0</v>
      </c>
    </row>
    <row r="3350" spans="1:22" x14ac:dyDescent="0.3">
      <c r="A3350" s="14">
        <v>3361</v>
      </c>
      <c r="B3350" s="14" t="s">
        <v>440</v>
      </c>
      <c r="C3350" s="14" t="s">
        <v>13510</v>
      </c>
      <c r="D3350" s="14" t="s">
        <v>13504</v>
      </c>
      <c r="E3350" s="14" t="s">
        <v>2</v>
      </c>
      <c r="F3350" s="14">
        <v>6</v>
      </c>
      <c r="G3350" s="14">
        <v>0.8</v>
      </c>
      <c r="H3350" s="15">
        <v>0.55200000000000005</v>
      </c>
      <c r="I3350" s="16" t="s">
        <v>13516</v>
      </c>
      <c r="J3350" s="14"/>
      <c r="K3350" s="13"/>
      <c r="L3350" s="9">
        <f>1.05*0.4</f>
        <v>0.42000000000000004</v>
      </c>
      <c r="M3350" s="11">
        <f>L3350-H3350</f>
        <v>-0.13200000000000001</v>
      </c>
      <c r="N3350" s="11">
        <v>0</v>
      </c>
      <c r="P3350" s="9">
        <f>0.5*N3350/1000</f>
        <v>0</v>
      </c>
      <c r="Q3350" s="9">
        <f>P3350+O3350</f>
        <v>0</v>
      </c>
      <c r="R3350" s="11">
        <v>0</v>
      </c>
      <c r="T3350" s="9">
        <f>0.5*R3350</f>
        <v>0</v>
      </c>
      <c r="U3350" s="9">
        <f>T3350+S3350</f>
        <v>0</v>
      </c>
      <c r="V3350" s="9">
        <f>(Q3350+U3350)/(0.944*1000)</f>
        <v>0</v>
      </c>
    </row>
    <row r="3351" spans="1:22" x14ac:dyDescent="0.3">
      <c r="A3351" s="14">
        <v>3362</v>
      </c>
      <c r="B3351" s="14" t="s">
        <v>441</v>
      </c>
      <c r="C3351" s="14" t="s">
        <v>13510</v>
      </c>
      <c r="D3351" s="14" t="s">
        <v>13504</v>
      </c>
      <c r="E3351" s="14" t="s">
        <v>2</v>
      </c>
      <c r="F3351" s="14">
        <v>6</v>
      </c>
      <c r="G3351" s="14">
        <v>1.26</v>
      </c>
      <c r="H3351" s="15">
        <v>0.70092200000000005</v>
      </c>
      <c r="I3351" s="16" t="s">
        <v>13516</v>
      </c>
      <c r="J3351" s="14"/>
      <c r="K3351" s="13"/>
      <c r="L3351" s="9">
        <f>1.05*0.63</f>
        <v>0.66150000000000009</v>
      </c>
      <c r="M3351" s="11">
        <f>L3351-H3351</f>
        <v>-3.9421999999999957E-2</v>
      </c>
      <c r="N3351" s="11">
        <v>0</v>
      </c>
      <c r="P3351" s="9">
        <f>0.5*N3351/1000</f>
        <v>0</v>
      </c>
      <c r="Q3351" s="9">
        <f>P3351+O3351</f>
        <v>0</v>
      </c>
      <c r="R3351" s="11">
        <v>0</v>
      </c>
      <c r="T3351" s="9">
        <f>0.5*R3351</f>
        <v>0</v>
      </c>
      <c r="U3351" s="9">
        <f>T3351+S3351</f>
        <v>0</v>
      </c>
      <c r="V3351" s="9">
        <f>(Q3351+U3351)/(0.944*1000)</f>
        <v>0</v>
      </c>
    </row>
    <row r="3352" spans="1:22" x14ac:dyDescent="0.3">
      <c r="A3352" s="14">
        <v>3363</v>
      </c>
      <c r="B3352" s="14" t="s">
        <v>9000</v>
      </c>
      <c r="C3352" s="14" t="s">
        <v>13510</v>
      </c>
      <c r="D3352" s="14" t="s">
        <v>13504</v>
      </c>
      <c r="E3352" s="14" t="s">
        <v>2</v>
      </c>
      <c r="F3352" s="14">
        <v>6</v>
      </c>
      <c r="G3352" s="14">
        <v>0.16</v>
      </c>
      <c r="H3352" s="15">
        <v>4.4600000000000082E-3</v>
      </c>
      <c r="I3352" s="15">
        <f>M3352-V3352</f>
        <v>0.16353999999999999</v>
      </c>
      <c r="J3352" s="14"/>
      <c r="K3352" s="13"/>
      <c r="L3352" s="9">
        <f>G3352*1.05</f>
        <v>0.16800000000000001</v>
      </c>
      <c r="M3352" s="11">
        <f>L3352-H3352</f>
        <v>0.16353999999999999</v>
      </c>
      <c r="N3352" s="11">
        <v>0</v>
      </c>
      <c r="P3352" s="9">
        <f>0.5*N3352/1000</f>
        <v>0</v>
      </c>
      <c r="Q3352" s="9">
        <f>P3352+O3352</f>
        <v>0</v>
      </c>
      <c r="R3352" s="11">
        <v>0</v>
      </c>
      <c r="T3352" s="9">
        <f>0.5*R3352</f>
        <v>0</v>
      </c>
      <c r="U3352" s="9">
        <f>T3352+S3352</f>
        <v>0</v>
      </c>
      <c r="V3352" s="9">
        <f>(Q3352+U3352)/(0.944*1000)</f>
        <v>0</v>
      </c>
    </row>
    <row r="3353" spans="1:22" x14ac:dyDescent="0.3">
      <c r="A3353" s="14">
        <v>3364</v>
      </c>
      <c r="B3353" s="14" t="s">
        <v>442</v>
      </c>
      <c r="C3353" s="14" t="s">
        <v>13510</v>
      </c>
      <c r="D3353" s="14" t="s">
        <v>13504</v>
      </c>
      <c r="E3353" s="14" t="s">
        <v>2</v>
      </c>
      <c r="F3353" s="14">
        <v>6</v>
      </c>
      <c r="G3353" s="14">
        <v>0.4</v>
      </c>
      <c r="H3353" s="15">
        <v>0.15959899999999999</v>
      </c>
      <c r="I3353" s="15">
        <f>M3353-V3353</f>
        <v>0.26040100000000005</v>
      </c>
      <c r="J3353" s="14"/>
      <c r="K3353" s="13"/>
      <c r="L3353" s="9">
        <f>G3353*1.05</f>
        <v>0.42000000000000004</v>
      </c>
      <c r="M3353" s="11">
        <f>L3353-H3353</f>
        <v>0.26040100000000005</v>
      </c>
      <c r="N3353" s="11">
        <v>0</v>
      </c>
      <c r="P3353" s="9">
        <f>0.5*N3353/1000</f>
        <v>0</v>
      </c>
      <c r="Q3353" s="9">
        <f>P3353+O3353</f>
        <v>0</v>
      </c>
      <c r="R3353" s="11">
        <v>0</v>
      </c>
      <c r="T3353" s="9">
        <f>0.5*R3353</f>
        <v>0</v>
      </c>
      <c r="U3353" s="9">
        <f>T3353+S3353</f>
        <v>0</v>
      </c>
      <c r="V3353" s="9">
        <f>(Q3353+U3353)/(0.944*1000)</f>
        <v>0</v>
      </c>
    </row>
    <row r="3354" spans="1:22" x14ac:dyDescent="0.3">
      <c r="A3354" s="14">
        <v>3365</v>
      </c>
      <c r="B3354" s="14" t="s">
        <v>443</v>
      </c>
      <c r="C3354" s="14" t="s">
        <v>13510</v>
      </c>
      <c r="D3354" s="14" t="s">
        <v>13504</v>
      </c>
      <c r="E3354" s="14" t="s">
        <v>2</v>
      </c>
      <c r="F3354" s="14">
        <v>6</v>
      </c>
      <c r="G3354" s="14">
        <v>0.8</v>
      </c>
      <c r="H3354" s="15">
        <v>0.4</v>
      </c>
      <c r="I3354" s="15">
        <f>M3354-V3354</f>
        <v>2.0000000000000018E-2</v>
      </c>
      <c r="J3354" s="14"/>
      <c r="K3354" s="13"/>
      <c r="L3354" s="9">
        <f>1.05*0.4</f>
        <v>0.42000000000000004</v>
      </c>
      <c r="M3354" s="11">
        <f>L3354-H3354</f>
        <v>2.0000000000000018E-2</v>
      </c>
      <c r="N3354" s="11">
        <v>0</v>
      </c>
      <c r="P3354" s="9">
        <f>0.5*N3354/1000</f>
        <v>0</v>
      </c>
      <c r="Q3354" s="9">
        <f>P3354+O3354</f>
        <v>0</v>
      </c>
      <c r="R3354" s="11">
        <v>0</v>
      </c>
      <c r="T3354" s="9">
        <f>0.5*R3354</f>
        <v>0</v>
      </c>
      <c r="U3354" s="9">
        <f>T3354+S3354</f>
        <v>0</v>
      </c>
      <c r="V3354" s="9">
        <f>(Q3354+U3354)/(0.944*1000)</f>
        <v>0</v>
      </c>
    </row>
    <row r="3355" spans="1:22" x14ac:dyDescent="0.3">
      <c r="A3355" s="14">
        <v>3366</v>
      </c>
      <c r="B3355" s="14" t="s">
        <v>444</v>
      </c>
      <c r="C3355" s="14" t="s">
        <v>13510</v>
      </c>
      <c r="D3355" s="14" t="s">
        <v>13504</v>
      </c>
      <c r="E3355" s="14" t="s">
        <v>2</v>
      </c>
      <c r="F3355" s="14">
        <v>6</v>
      </c>
      <c r="G3355" s="14">
        <v>2</v>
      </c>
      <c r="H3355" s="15">
        <v>0.81200000000000006</v>
      </c>
      <c r="I3355" s="15">
        <f>M3355-V3355</f>
        <v>0.23799999999999999</v>
      </c>
      <c r="J3355" s="14"/>
      <c r="K3355" s="13"/>
      <c r="L3355" s="9">
        <f>G3355/2*1.05</f>
        <v>1.05</v>
      </c>
      <c r="M3355" s="11">
        <f>L3355-H3355</f>
        <v>0.23799999999999999</v>
      </c>
      <c r="N3355" s="11">
        <v>0</v>
      </c>
      <c r="P3355" s="9">
        <f>0.5*N3355/1000</f>
        <v>0</v>
      </c>
      <c r="Q3355" s="9">
        <f>P3355+O3355</f>
        <v>0</v>
      </c>
      <c r="R3355" s="11">
        <v>0</v>
      </c>
      <c r="T3355" s="9">
        <f>0.5*R3355</f>
        <v>0</v>
      </c>
      <c r="U3355" s="9">
        <f>T3355+S3355</f>
        <v>0</v>
      </c>
      <c r="V3355" s="9">
        <f>(Q3355+U3355)/(0.944*1000)</f>
        <v>0</v>
      </c>
    </row>
    <row r="3356" spans="1:22" x14ac:dyDescent="0.3">
      <c r="A3356" s="14">
        <v>3367</v>
      </c>
      <c r="B3356" s="14" t="s">
        <v>445</v>
      </c>
      <c r="C3356" s="14" t="s">
        <v>13510</v>
      </c>
      <c r="D3356" s="14" t="s">
        <v>13504</v>
      </c>
      <c r="E3356" s="14" t="s">
        <v>2</v>
      </c>
      <c r="F3356" s="14">
        <v>6</v>
      </c>
      <c r="G3356" s="14">
        <v>0.8</v>
      </c>
      <c r="H3356" s="15">
        <v>0.50602999999999998</v>
      </c>
      <c r="I3356" s="16" t="s">
        <v>13516</v>
      </c>
      <c r="J3356" s="14"/>
      <c r="K3356" s="13"/>
      <c r="L3356" s="9">
        <f>1.05*0.4</f>
        <v>0.42000000000000004</v>
      </c>
      <c r="M3356" s="11">
        <f>L3356-H3356</f>
        <v>-8.602999999999994E-2</v>
      </c>
      <c r="N3356" s="11">
        <v>0</v>
      </c>
      <c r="P3356" s="9">
        <f>0.5*N3356/1000</f>
        <v>0</v>
      </c>
      <c r="Q3356" s="9">
        <f>P3356+O3356</f>
        <v>0</v>
      </c>
      <c r="R3356" s="11">
        <v>0</v>
      </c>
      <c r="T3356" s="9">
        <f>0.5*R3356</f>
        <v>0</v>
      </c>
      <c r="U3356" s="9">
        <f>T3356+S3356</f>
        <v>0</v>
      </c>
      <c r="V3356" s="9">
        <f>(Q3356+U3356)/(0.944*1000)</f>
        <v>0</v>
      </c>
    </row>
    <row r="3357" spans="1:22" x14ac:dyDescent="0.3">
      <c r="A3357" s="14">
        <v>3368</v>
      </c>
      <c r="B3357" s="14" t="s">
        <v>9001</v>
      </c>
      <c r="C3357" s="14" t="s">
        <v>13510</v>
      </c>
      <c r="D3357" s="14" t="s">
        <v>13504</v>
      </c>
      <c r="E3357" s="14" t="s">
        <v>2</v>
      </c>
      <c r="F3357" s="14">
        <v>6</v>
      </c>
      <c r="G3357" s="14">
        <v>0.25</v>
      </c>
      <c r="H3357" s="15">
        <v>1.2918000000000006E-2</v>
      </c>
      <c r="I3357" s="15">
        <f>M3357-V3357</f>
        <v>0.249582</v>
      </c>
      <c r="J3357" s="14"/>
      <c r="K3357" s="13"/>
      <c r="L3357" s="9">
        <f>G3357*1.05</f>
        <v>0.26250000000000001</v>
      </c>
      <c r="M3357" s="11">
        <f>L3357-H3357</f>
        <v>0.249582</v>
      </c>
      <c r="N3357" s="11">
        <v>0</v>
      </c>
      <c r="P3357" s="9">
        <f>0.5*N3357/1000</f>
        <v>0</v>
      </c>
      <c r="Q3357" s="9">
        <f>P3357+O3357</f>
        <v>0</v>
      </c>
      <c r="R3357" s="11">
        <v>0</v>
      </c>
      <c r="T3357" s="9">
        <f>0.5*R3357</f>
        <v>0</v>
      </c>
      <c r="U3357" s="9">
        <f>T3357+S3357</f>
        <v>0</v>
      </c>
      <c r="V3357" s="9">
        <f>(Q3357+U3357)/(0.944*1000)</f>
        <v>0</v>
      </c>
    </row>
    <row r="3358" spans="1:22" x14ac:dyDescent="0.3">
      <c r="A3358" s="14">
        <v>3369</v>
      </c>
      <c r="B3358" s="14" t="s">
        <v>9002</v>
      </c>
      <c r="C3358" s="14" t="s">
        <v>13510</v>
      </c>
      <c r="D3358" s="14" t="s">
        <v>13504</v>
      </c>
      <c r="E3358" s="14" t="s">
        <v>2</v>
      </c>
      <c r="F3358" s="14">
        <v>6</v>
      </c>
      <c r="G3358" s="14">
        <v>0.4</v>
      </c>
      <c r="H3358" s="15">
        <v>7.6613000000000001E-2</v>
      </c>
      <c r="I3358" s="15">
        <f>M3358-V3358</f>
        <v>0.34338700000000005</v>
      </c>
      <c r="J3358" s="14"/>
      <c r="K3358" s="13"/>
      <c r="L3358" s="9">
        <f>G3358*1.05</f>
        <v>0.42000000000000004</v>
      </c>
      <c r="M3358" s="11">
        <f>L3358-H3358</f>
        <v>0.34338700000000005</v>
      </c>
      <c r="N3358" s="11">
        <v>0</v>
      </c>
      <c r="P3358" s="9">
        <f>0.5*N3358/1000</f>
        <v>0</v>
      </c>
      <c r="Q3358" s="9">
        <f>P3358+O3358</f>
        <v>0</v>
      </c>
      <c r="R3358" s="11">
        <v>0</v>
      </c>
      <c r="T3358" s="9">
        <f>0.5*R3358</f>
        <v>0</v>
      </c>
      <c r="U3358" s="9">
        <f>T3358+S3358</f>
        <v>0</v>
      </c>
      <c r="V3358" s="9">
        <f>(Q3358+U3358)/(0.944*1000)</f>
        <v>0</v>
      </c>
    </row>
    <row r="3359" spans="1:22" x14ac:dyDescent="0.3">
      <c r="A3359" s="14">
        <v>3370</v>
      </c>
      <c r="B3359" s="14" t="s">
        <v>446</v>
      </c>
      <c r="C3359" s="14" t="s">
        <v>13510</v>
      </c>
      <c r="D3359" s="14" t="s">
        <v>13504</v>
      </c>
      <c r="E3359" s="14" t="s">
        <v>2</v>
      </c>
      <c r="F3359" s="14">
        <v>6</v>
      </c>
      <c r="G3359" s="14">
        <v>0.8</v>
      </c>
      <c r="H3359" s="15">
        <v>0.66</v>
      </c>
      <c r="I3359" s="16" t="s">
        <v>13516</v>
      </c>
      <c r="J3359" s="14"/>
      <c r="K3359" s="13"/>
      <c r="L3359" s="9">
        <f>1.05*0.4</f>
        <v>0.42000000000000004</v>
      </c>
      <c r="M3359" s="11">
        <f>L3359-H3359</f>
        <v>-0.24</v>
      </c>
      <c r="N3359" s="11">
        <v>0</v>
      </c>
      <c r="P3359" s="9">
        <f>0.5*N3359/1000</f>
        <v>0</v>
      </c>
      <c r="Q3359" s="9">
        <f>P3359+O3359</f>
        <v>0</v>
      </c>
      <c r="R3359" s="11">
        <v>0</v>
      </c>
      <c r="T3359" s="9">
        <f>0.5*R3359</f>
        <v>0</v>
      </c>
      <c r="U3359" s="9">
        <f>T3359+S3359</f>
        <v>0</v>
      </c>
      <c r="V3359" s="9">
        <f>(Q3359+U3359)/(0.944*1000)</f>
        <v>0</v>
      </c>
    </row>
    <row r="3360" spans="1:22" x14ac:dyDescent="0.3">
      <c r="A3360" s="14">
        <v>3371</v>
      </c>
      <c r="B3360" s="14" t="s">
        <v>447</v>
      </c>
      <c r="C3360" s="14" t="s">
        <v>13510</v>
      </c>
      <c r="D3360" s="14" t="s">
        <v>13504</v>
      </c>
      <c r="E3360" s="14" t="s">
        <v>2</v>
      </c>
      <c r="F3360" s="14">
        <v>6</v>
      </c>
      <c r="G3360" s="14">
        <v>1.4</v>
      </c>
      <c r="H3360" s="15">
        <v>0.32800000000000001</v>
      </c>
      <c r="I3360" s="15">
        <f>M3360-V3360</f>
        <v>9.2000000000000026E-2</v>
      </c>
      <c r="J3360" s="14"/>
      <c r="K3360" s="13"/>
      <c r="L3360" s="9">
        <f>1.05*0.4</f>
        <v>0.42000000000000004</v>
      </c>
      <c r="M3360" s="11">
        <f>L3360-H3360</f>
        <v>9.2000000000000026E-2</v>
      </c>
      <c r="N3360" s="11">
        <v>0</v>
      </c>
      <c r="P3360" s="9">
        <f>0.5*N3360/1000</f>
        <v>0</v>
      </c>
      <c r="Q3360" s="9">
        <f>P3360+O3360</f>
        <v>0</v>
      </c>
      <c r="R3360" s="11">
        <v>0</v>
      </c>
      <c r="T3360" s="9">
        <f>0.5*R3360</f>
        <v>0</v>
      </c>
      <c r="U3360" s="9">
        <f>T3360+S3360</f>
        <v>0</v>
      </c>
      <c r="V3360" s="9">
        <f>(Q3360+U3360)/(0.944*1000)</f>
        <v>0</v>
      </c>
    </row>
    <row r="3361" spans="1:22" x14ac:dyDescent="0.3">
      <c r="A3361" s="14">
        <v>3372</v>
      </c>
      <c r="B3361" s="14" t="s">
        <v>448</v>
      </c>
      <c r="C3361" s="14" t="s">
        <v>13510</v>
      </c>
      <c r="D3361" s="14" t="s">
        <v>13504</v>
      </c>
      <c r="E3361" s="14" t="s">
        <v>2</v>
      </c>
      <c r="F3361" s="14">
        <v>6</v>
      </c>
      <c r="G3361" s="14">
        <v>0.16</v>
      </c>
      <c r="H3361" s="15">
        <v>3.9271179775280898E-2</v>
      </c>
      <c r="I3361" s="15">
        <f>M3361-V3361</f>
        <v>0.1287288202247191</v>
      </c>
      <c r="J3361" s="14"/>
      <c r="K3361" s="13"/>
      <c r="L3361" s="9">
        <f>G3361*1.05</f>
        <v>0.16800000000000001</v>
      </c>
      <c r="M3361" s="11">
        <f>L3361-H3361</f>
        <v>0.1287288202247191</v>
      </c>
      <c r="N3361" s="11">
        <v>0</v>
      </c>
      <c r="P3361" s="9">
        <f>0.5*N3361/1000</f>
        <v>0</v>
      </c>
      <c r="Q3361" s="9">
        <f>P3361+O3361</f>
        <v>0</v>
      </c>
      <c r="R3361" s="11">
        <v>0</v>
      </c>
      <c r="T3361" s="9">
        <f>0.5*R3361</f>
        <v>0</v>
      </c>
      <c r="U3361" s="9">
        <f>T3361+S3361</f>
        <v>0</v>
      </c>
      <c r="V3361" s="9">
        <f>(Q3361+U3361)/(0.944*1000)</f>
        <v>0</v>
      </c>
    </row>
    <row r="3362" spans="1:22" x14ac:dyDescent="0.3">
      <c r="A3362" s="14">
        <v>3373</v>
      </c>
      <c r="B3362" s="14" t="s">
        <v>449</v>
      </c>
      <c r="C3362" s="14" t="s">
        <v>13510</v>
      </c>
      <c r="D3362" s="14" t="s">
        <v>13504</v>
      </c>
      <c r="E3362" s="14" t="s">
        <v>2</v>
      </c>
      <c r="F3362" s="14">
        <v>6</v>
      </c>
      <c r="G3362" s="14">
        <v>2.52</v>
      </c>
      <c r="H3362" s="15">
        <v>1.89</v>
      </c>
      <c r="I3362" s="15">
        <f>M3362-V3362</f>
        <v>9.4500000000000028E-2</v>
      </c>
      <c r="J3362" s="14"/>
      <c r="K3362" s="13"/>
      <c r="L3362" s="9">
        <f>1.05*1.89</f>
        <v>1.9844999999999999</v>
      </c>
      <c r="M3362" s="11">
        <f>L3362-H3362</f>
        <v>9.4500000000000028E-2</v>
      </c>
      <c r="N3362" s="11">
        <v>0</v>
      </c>
      <c r="P3362" s="9">
        <f>0.5*N3362/1000</f>
        <v>0</v>
      </c>
      <c r="Q3362" s="9">
        <f>P3362+O3362</f>
        <v>0</v>
      </c>
      <c r="R3362" s="11">
        <v>0</v>
      </c>
      <c r="T3362" s="9">
        <f>0.5*R3362</f>
        <v>0</v>
      </c>
      <c r="U3362" s="9">
        <f>T3362+S3362</f>
        <v>0</v>
      </c>
      <c r="V3362" s="9">
        <f>(Q3362+U3362)/(0.944*1000)</f>
        <v>0</v>
      </c>
    </row>
    <row r="3363" spans="1:22" x14ac:dyDescent="0.3">
      <c r="A3363" s="14">
        <v>3374</v>
      </c>
      <c r="B3363" s="14" t="s">
        <v>450</v>
      </c>
      <c r="C3363" s="14" t="s">
        <v>13510</v>
      </c>
      <c r="D3363" s="14" t="s">
        <v>13504</v>
      </c>
      <c r="E3363" s="14" t="s">
        <v>2</v>
      </c>
      <c r="F3363" s="14">
        <v>6</v>
      </c>
      <c r="G3363" s="14">
        <v>0.16</v>
      </c>
      <c r="H3363" s="15">
        <v>3.4575000000000002E-2</v>
      </c>
      <c r="I3363" s="15">
        <f>M3363-V3363</f>
        <v>0.13342500000000002</v>
      </c>
      <c r="J3363" s="14"/>
      <c r="K3363" s="13"/>
      <c r="L3363" s="9">
        <f>G3363*1.05</f>
        <v>0.16800000000000001</v>
      </c>
      <c r="M3363" s="11">
        <f>L3363-H3363</f>
        <v>0.13342500000000002</v>
      </c>
      <c r="N3363" s="11">
        <v>0</v>
      </c>
      <c r="P3363" s="9">
        <f>0.5*N3363/1000</f>
        <v>0</v>
      </c>
      <c r="Q3363" s="9">
        <f>P3363+O3363</f>
        <v>0</v>
      </c>
      <c r="R3363" s="11">
        <v>0</v>
      </c>
      <c r="T3363" s="9">
        <f>0.5*R3363</f>
        <v>0</v>
      </c>
      <c r="U3363" s="9">
        <f>T3363+S3363</f>
        <v>0</v>
      </c>
      <c r="V3363" s="9">
        <f>(Q3363+U3363)/(0.944*1000)</f>
        <v>0</v>
      </c>
    </row>
    <row r="3364" spans="1:22" x14ac:dyDescent="0.3">
      <c r="A3364" s="14">
        <v>3375</v>
      </c>
      <c r="B3364" s="14" t="s">
        <v>451</v>
      </c>
      <c r="C3364" s="14" t="s">
        <v>13510</v>
      </c>
      <c r="D3364" s="14" t="s">
        <v>13504</v>
      </c>
      <c r="E3364" s="14" t="s">
        <v>2</v>
      </c>
      <c r="F3364" s="14">
        <v>6</v>
      </c>
      <c r="G3364" s="14">
        <v>0.4</v>
      </c>
      <c r="H3364" s="15">
        <v>1.5870000000000006E-2</v>
      </c>
      <c r="I3364" s="15">
        <f>M3364-V3364</f>
        <v>0.40413000000000004</v>
      </c>
      <c r="J3364" s="14"/>
      <c r="K3364" s="13"/>
      <c r="L3364" s="9">
        <f>G3364*1.05</f>
        <v>0.42000000000000004</v>
      </c>
      <c r="M3364" s="11">
        <f>L3364-H3364</f>
        <v>0.40413000000000004</v>
      </c>
      <c r="N3364" s="11">
        <v>0</v>
      </c>
      <c r="P3364" s="9">
        <f>0.5*N3364/1000</f>
        <v>0</v>
      </c>
      <c r="Q3364" s="9">
        <f>P3364+O3364</f>
        <v>0</v>
      </c>
      <c r="R3364" s="11">
        <v>0</v>
      </c>
      <c r="T3364" s="9">
        <f>0.5*R3364</f>
        <v>0</v>
      </c>
      <c r="U3364" s="9">
        <f>T3364+S3364</f>
        <v>0</v>
      </c>
      <c r="V3364" s="9">
        <f>(Q3364+U3364)/(0.944*1000)</f>
        <v>0</v>
      </c>
    </row>
    <row r="3365" spans="1:22" x14ac:dyDescent="0.3">
      <c r="A3365" s="14">
        <v>3376</v>
      </c>
      <c r="B3365" s="14" t="s">
        <v>452</v>
      </c>
      <c r="C3365" s="14" t="s">
        <v>13510</v>
      </c>
      <c r="D3365" s="14" t="s">
        <v>13504</v>
      </c>
      <c r="E3365" s="14" t="s">
        <v>2</v>
      </c>
      <c r="F3365" s="14">
        <v>6</v>
      </c>
      <c r="G3365" s="14">
        <v>0.16</v>
      </c>
      <c r="H3365" s="15">
        <v>4.1359999999999956E-3</v>
      </c>
      <c r="I3365" s="15">
        <f>M3365-V3365</f>
        <v>0.16386400000000001</v>
      </c>
      <c r="J3365" s="14"/>
      <c r="K3365" s="13"/>
      <c r="L3365" s="9">
        <f>G3365*1.05</f>
        <v>0.16800000000000001</v>
      </c>
      <c r="M3365" s="11">
        <f>L3365-H3365</f>
        <v>0.16386400000000001</v>
      </c>
      <c r="N3365" s="11">
        <v>0</v>
      </c>
      <c r="P3365" s="9">
        <f>0.5*N3365/1000</f>
        <v>0</v>
      </c>
      <c r="Q3365" s="9">
        <f>P3365+O3365</f>
        <v>0</v>
      </c>
      <c r="R3365" s="11">
        <v>0</v>
      </c>
      <c r="T3365" s="9">
        <f>0.5*R3365</f>
        <v>0</v>
      </c>
      <c r="U3365" s="9">
        <f>T3365+S3365</f>
        <v>0</v>
      </c>
      <c r="V3365" s="9">
        <f>(Q3365+U3365)/(0.944*1000)</f>
        <v>0</v>
      </c>
    </row>
    <row r="3366" spans="1:22" x14ac:dyDescent="0.3">
      <c r="A3366" s="14">
        <v>3377</v>
      </c>
      <c r="B3366" s="14" t="s">
        <v>453</v>
      </c>
      <c r="C3366" s="14" t="s">
        <v>13510</v>
      </c>
      <c r="D3366" s="14" t="s">
        <v>13504</v>
      </c>
      <c r="E3366" s="14" t="s">
        <v>2</v>
      </c>
      <c r="F3366" s="14">
        <v>6</v>
      </c>
      <c r="G3366" s="14">
        <v>0.1</v>
      </c>
      <c r="H3366" s="15">
        <v>6.7000000000000004E-2</v>
      </c>
      <c r="I3366" s="15">
        <f>M3366-V3366</f>
        <v>3.8000000000000006E-2</v>
      </c>
      <c r="J3366" s="14"/>
      <c r="K3366" s="13"/>
      <c r="L3366" s="9">
        <f>G3366*1.05</f>
        <v>0.10500000000000001</v>
      </c>
      <c r="M3366" s="11">
        <f>L3366-H3366</f>
        <v>3.8000000000000006E-2</v>
      </c>
      <c r="N3366" s="11">
        <v>0</v>
      </c>
      <c r="P3366" s="9">
        <f>0.5*N3366/1000</f>
        <v>0</v>
      </c>
      <c r="Q3366" s="9">
        <f>P3366+O3366</f>
        <v>0</v>
      </c>
      <c r="R3366" s="11">
        <v>0</v>
      </c>
      <c r="T3366" s="9">
        <f>0.5*R3366</f>
        <v>0</v>
      </c>
      <c r="U3366" s="9">
        <f>T3366+S3366</f>
        <v>0</v>
      </c>
      <c r="V3366" s="9">
        <f>(Q3366+U3366)/(0.944*1000)</f>
        <v>0</v>
      </c>
    </row>
    <row r="3367" spans="1:22" x14ac:dyDescent="0.3">
      <c r="A3367" s="14">
        <v>3378</v>
      </c>
      <c r="B3367" s="14" t="s">
        <v>454</v>
      </c>
      <c r="C3367" s="14" t="s">
        <v>13510</v>
      </c>
      <c r="D3367" s="14" t="s">
        <v>13504</v>
      </c>
      <c r="E3367" s="14" t="s">
        <v>2</v>
      </c>
      <c r="F3367" s="14">
        <v>6</v>
      </c>
      <c r="G3367" s="14">
        <v>2</v>
      </c>
      <c r="H3367" s="15">
        <v>0.97799999999999998</v>
      </c>
      <c r="I3367" s="15">
        <f>M3367-V3367</f>
        <v>7.2000000000000064E-2</v>
      </c>
      <c r="J3367" s="14"/>
      <c r="K3367" s="13"/>
      <c r="L3367" s="9">
        <f>G3367/2*1.05</f>
        <v>1.05</v>
      </c>
      <c r="M3367" s="11">
        <f>L3367-H3367</f>
        <v>7.2000000000000064E-2</v>
      </c>
      <c r="N3367" s="11">
        <v>0</v>
      </c>
      <c r="P3367" s="9">
        <f>0.5*N3367/1000</f>
        <v>0</v>
      </c>
      <c r="Q3367" s="9">
        <f>P3367+O3367</f>
        <v>0</v>
      </c>
      <c r="R3367" s="11">
        <v>0</v>
      </c>
      <c r="T3367" s="9">
        <f>0.5*R3367</f>
        <v>0</v>
      </c>
      <c r="U3367" s="9">
        <f>T3367+S3367</f>
        <v>0</v>
      </c>
      <c r="V3367" s="9">
        <f>(Q3367+U3367)/(0.944*1000)</f>
        <v>0</v>
      </c>
    </row>
    <row r="3368" spans="1:22" x14ac:dyDescent="0.3">
      <c r="A3368" s="14">
        <v>3379</v>
      </c>
      <c r="B3368" s="14" t="s">
        <v>455</v>
      </c>
      <c r="C3368" s="14" t="s">
        <v>13510</v>
      </c>
      <c r="D3368" s="14" t="s">
        <v>13504</v>
      </c>
      <c r="E3368" s="14" t="s">
        <v>2</v>
      </c>
      <c r="F3368" s="14">
        <v>6</v>
      </c>
      <c r="G3368" s="14">
        <v>0.25</v>
      </c>
      <c r="H3368" s="15">
        <v>2.7224999999999996E-2</v>
      </c>
      <c r="I3368" s="15">
        <f>M3368-V3368</f>
        <v>0.23527500000000001</v>
      </c>
      <c r="J3368" s="14"/>
      <c r="K3368" s="13"/>
      <c r="L3368" s="9">
        <f>G3368*1.05</f>
        <v>0.26250000000000001</v>
      </c>
      <c r="M3368" s="11">
        <f>L3368-H3368</f>
        <v>0.23527500000000001</v>
      </c>
      <c r="N3368" s="11">
        <v>0</v>
      </c>
      <c r="P3368" s="9">
        <f>0.5*N3368/1000</f>
        <v>0</v>
      </c>
      <c r="Q3368" s="9">
        <f>P3368+O3368</f>
        <v>0</v>
      </c>
      <c r="R3368" s="11">
        <v>0</v>
      </c>
      <c r="T3368" s="9">
        <f>0.5*R3368</f>
        <v>0</v>
      </c>
      <c r="U3368" s="9">
        <f>T3368+S3368</f>
        <v>0</v>
      </c>
      <c r="V3368" s="9">
        <f>(Q3368+U3368)/(0.944*1000)</f>
        <v>0</v>
      </c>
    </row>
    <row r="3369" spans="1:22" x14ac:dyDescent="0.3">
      <c r="A3369" s="14">
        <v>3380</v>
      </c>
      <c r="B3369" s="14" t="s">
        <v>456</v>
      </c>
      <c r="C3369" s="14" t="s">
        <v>13510</v>
      </c>
      <c r="D3369" s="14" t="s">
        <v>13504</v>
      </c>
      <c r="E3369" s="14" t="s">
        <v>2</v>
      </c>
      <c r="F3369" s="14">
        <v>6</v>
      </c>
      <c r="G3369" s="14">
        <v>1.26</v>
      </c>
      <c r="H3369" s="15">
        <v>0.51900000000000002</v>
      </c>
      <c r="I3369" s="15">
        <f>M3369-V3369</f>
        <v>2.4120762711864474E-2</v>
      </c>
      <c r="J3369" s="14"/>
      <c r="K3369" s="13"/>
      <c r="L3369" s="9">
        <f>1.05*0.63</f>
        <v>0.66150000000000009</v>
      </c>
      <c r="M3369" s="11">
        <f>L3369-H3369</f>
        <v>0.14250000000000007</v>
      </c>
      <c r="N3369" s="11">
        <v>0</v>
      </c>
      <c r="P3369" s="9">
        <f>0.5*N3369/1000</f>
        <v>0</v>
      </c>
      <c r="Q3369" s="9">
        <f>P3369+O3369</f>
        <v>0</v>
      </c>
      <c r="R3369" s="11">
        <v>149</v>
      </c>
      <c r="S3369" s="9">
        <f>0.75*R3369</f>
        <v>111.75</v>
      </c>
      <c r="U3369" s="9">
        <f>T3369+S3369</f>
        <v>111.75</v>
      </c>
      <c r="V3369" s="9">
        <f>(Q3369+U3369)/(0.944*1000)</f>
        <v>0.1183792372881356</v>
      </c>
    </row>
    <row r="3370" spans="1:22" x14ac:dyDescent="0.3">
      <c r="A3370" s="14">
        <v>3381</v>
      </c>
      <c r="B3370" s="14" t="s">
        <v>457</v>
      </c>
      <c r="C3370" s="14" t="s">
        <v>13510</v>
      </c>
      <c r="D3370" s="14" t="s">
        <v>13504</v>
      </c>
      <c r="E3370" s="14" t="s">
        <v>2</v>
      </c>
      <c r="F3370" s="14">
        <v>6</v>
      </c>
      <c r="G3370" s="14">
        <v>0.41</v>
      </c>
      <c r="H3370" s="15">
        <v>0.252</v>
      </c>
      <c r="I3370" s="16" t="s">
        <v>13516</v>
      </c>
      <c r="J3370" s="14"/>
      <c r="K3370" s="13"/>
      <c r="L3370" s="9">
        <f>0.16*1.05</f>
        <v>0.16800000000000001</v>
      </c>
      <c r="M3370" s="11">
        <f>L3370-H3370</f>
        <v>-8.3999999999999991E-2</v>
      </c>
      <c r="N3370" s="11">
        <v>0</v>
      </c>
      <c r="P3370" s="9">
        <f>0.5*N3370/1000</f>
        <v>0</v>
      </c>
      <c r="Q3370" s="9">
        <f>P3370+O3370</f>
        <v>0</v>
      </c>
      <c r="R3370" s="11">
        <v>0</v>
      </c>
      <c r="T3370" s="9">
        <f>0.5*R3370</f>
        <v>0</v>
      </c>
      <c r="U3370" s="9">
        <f>T3370+S3370</f>
        <v>0</v>
      </c>
      <c r="V3370" s="9">
        <f>(Q3370+U3370)/(0.944*1000)</f>
        <v>0</v>
      </c>
    </row>
    <row r="3371" spans="1:22" x14ac:dyDescent="0.3">
      <c r="A3371" s="14">
        <v>3382</v>
      </c>
      <c r="B3371" s="14" t="s">
        <v>9003</v>
      </c>
      <c r="C3371" s="14" t="s">
        <v>13510</v>
      </c>
      <c r="D3371" s="14" t="s">
        <v>13504</v>
      </c>
      <c r="E3371" s="14" t="s">
        <v>2</v>
      </c>
      <c r="F3371" s="14">
        <v>6</v>
      </c>
      <c r="G3371" s="14">
        <v>1.26</v>
      </c>
      <c r="H3371" s="15">
        <v>0.98899999999999999</v>
      </c>
      <c r="I3371" s="16" t="s">
        <v>13516</v>
      </c>
      <c r="J3371" s="14"/>
      <c r="K3371" s="13"/>
      <c r="L3371" s="9">
        <f>1.05*0.63</f>
        <v>0.66150000000000009</v>
      </c>
      <c r="M3371" s="11">
        <f>L3371-H3371</f>
        <v>-0.3274999999999999</v>
      </c>
      <c r="N3371" s="11">
        <v>0</v>
      </c>
      <c r="P3371" s="9">
        <f>0.5*N3371/1000</f>
        <v>0</v>
      </c>
      <c r="Q3371" s="9">
        <f>P3371+O3371</f>
        <v>0</v>
      </c>
      <c r="R3371" s="11">
        <v>0</v>
      </c>
      <c r="T3371" s="9">
        <f>0.5*R3371</f>
        <v>0</v>
      </c>
      <c r="U3371" s="9">
        <f>T3371+S3371</f>
        <v>0</v>
      </c>
      <c r="V3371" s="9">
        <f>(Q3371+U3371)/(0.944*1000)</f>
        <v>0</v>
      </c>
    </row>
    <row r="3372" spans="1:22" x14ac:dyDescent="0.3">
      <c r="A3372" s="14">
        <v>3383</v>
      </c>
      <c r="B3372" s="14" t="s">
        <v>458</v>
      </c>
      <c r="C3372" s="14" t="s">
        <v>13510</v>
      </c>
      <c r="D3372" s="14" t="s">
        <v>13504</v>
      </c>
      <c r="E3372" s="14" t="s">
        <v>2</v>
      </c>
      <c r="F3372" s="14">
        <v>6</v>
      </c>
      <c r="G3372" s="14">
        <v>0.5</v>
      </c>
      <c r="H3372" s="15">
        <v>0.32058399999999998</v>
      </c>
      <c r="I3372" s="16" t="s">
        <v>13516</v>
      </c>
      <c r="J3372" s="14"/>
      <c r="K3372" s="13"/>
      <c r="L3372" s="9">
        <f>G3372/2*1.05</f>
        <v>0.26250000000000001</v>
      </c>
      <c r="M3372" s="11">
        <f>L3372-H3372</f>
        <v>-5.8083999999999969E-2</v>
      </c>
      <c r="N3372" s="11">
        <v>0</v>
      </c>
      <c r="P3372" s="9">
        <f>0.5*N3372/1000</f>
        <v>0</v>
      </c>
      <c r="Q3372" s="9">
        <f>P3372+O3372</f>
        <v>0</v>
      </c>
      <c r="R3372" s="11">
        <v>0</v>
      </c>
      <c r="T3372" s="9">
        <f>0.5*R3372</f>
        <v>0</v>
      </c>
      <c r="U3372" s="9">
        <f>T3372+S3372</f>
        <v>0</v>
      </c>
      <c r="V3372" s="9">
        <f>(Q3372+U3372)/(0.944*1000)</f>
        <v>0</v>
      </c>
    </row>
    <row r="3373" spans="1:22" x14ac:dyDescent="0.3">
      <c r="A3373" s="14">
        <v>3384</v>
      </c>
      <c r="B3373" s="14" t="s">
        <v>459</v>
      </c>
      <c r="C3373" s="14" t="s">
        <v>13510</v>
      </c>
      <c r="D3373" s="14" t="s">
        <v>13504</v>
      </c>
      <c r="E3373" s="14" t="s">
        <v>2</v>
      </c>
      <c r="F3373" s="14">
        <v>6</v>
      </c>
      <c r="G3373" s="14">
        <v>1.26</v>
      </c>
      <c r="H3373" s="15">
        <v>0.58599999999999997</v>
      </c>
      <c r="I3373" s="15">
        <f>M3373-V3373</f>
        <v>6.7543167372881477E-2</v>
      </c>
      <c r="J3373" s="14"/>
      <c r="K3373" s="13"/>
      <c r="L3373" s="9">
        <f>1.05*0.63</f>
        <v>0.66150000000000009</v>
      </c>
      <c r="M3373" s="11">
        <f>L3373-H3373</f>
        <v>7.5500000000000123E-2</v>
      </c>
      <c r="N3373" s="11">
        <v>0</v>
      </c>
      <c r="P3373" s="9">
        <f>0.5*N3373/1000</f>
        <v>0</v>
      </c>
      <c r="Q3373" s="9">
        <f>P3373+O3373</f>
        <v>0</v>
      </c>
      <c r="R3373" s="11">
        <v>15</v>
      </c>
      <c r="S3373" s="9">
        <f>0.75*R3373/1000</f>
        <v>1.125E-2</v>
      </c>
      <c r="T3373" s="9">
        <f>0.5*R3373</f>
        <v>7.5</v>
      </c>
      <c r="U3373" s="9">
        <f>T3373+S3373</f>
        <v>7.5112500000000004</v>
      </c>
      <c r="V3373" s="9">
        <f>(Q3373+U3373)/(0.944*1000)</f>
        <v>7.956832627118644E-3</v>
      </c>
    </row>
    <row r="3374" spans="1:22" x14ac:dyDescent="0.3">
      <c r="A3374" s="14">
        <v>3385</v>
      </c>
      <c r="B3374" s="14" t="s">
        <v>9004</v>
      </c>
      <c r="C3374" s="14" t="s">
        <v>13510</v>
      </c>
      <c r="D3374" s="14" t="s">
        <v>13504</v>
      </c>
      <c r="E3374" s="14" t="s">
        <v>2</v>
      </c>
      <c r="F3374" s="14">
        <v>6</v>
      </c>
      <c r="G3374" s="14">
        <v>0.16</v>
      </c>
      <c r="H3374" s="15">
        <v>9.0800000000000117E-3</v>
      </c>
      <c r="I3374" s="15">
        <f>M3374-V3374</f>
        <v>0.15892000000000001</v>
      </c>
      <c r="J3374" s="14"/>
      <c r="K3374" s="13"/>
      <c r="L3374" s="9">
        <f>G3374*1.05</f>
        <v>0.16800000000000001</v>
      </c>
      <c r="M3374" s="11">
        <f>L3374-H3374</f>
        <v>0.15892000000000001</v>
      </c>
      <c r="N3374" s="11">
        <v>0</v>
      </c>
      <c r="P3374" s="9">
        <f>0.5*N3374/1000</f>
        <v>0</v>
      </c>
      <c r="Q3374" s="9">
        <f>P3374+O3374</f>
        <v>0</v>
      </c>
      <c r="R3374" s="11">
        <v>0</v>
      </c>
      <c r="T3374" s="9">
        <f>0.5*R3374</f>
        <v>0</v>
      </c>
      <c r="U3374" s="9">
        <f>T3374+S3374</f>
        <v>0</v>
      </c>
      <c r="V3374" s="9">
        <f>(Q3374+U3374)/(0.944*1000)</f>
        <v>0</v>
      </c>
    </row>
    <row r="3375" spans="1:22" x14ac:dyDescent="0.3">
      <c r="A3375" s="14">
        <v>3386</v>
      </c>
      <c r="B3375" s="14" t="s">
        <v>460</v>
      </c>
      <c r="C3375" s="14" t="s">
        <v>13510</v>
      </c>
      <c r="D3375" s="14" t="s">
        <v>13504</v>
      </c>
      <c r="E3375" s="14" t="s">
        <v>2</v>
      </c>
      <c r="F3375" s="14">
        <v>6</v>
      </c>
      <c r="G3375" s="14">
        <v>0.5</v>
      </c>
      <c r="H3375" s="15">
        <v>0.27102999999999999</v>
      </c>
      <c r="I3375" s="16" t="s">
        <v>13516</v>
      </c>
      <c r="J3375" s="14"/>
      <c r="K3375" s="13"/>
      <c r="L3375" s="9">
        <f>G3375/2*1.05</f>
        <v>0.26250000000000001</v>
      </c>
      <c r="M3375" s="11">
        <f>L3375-H3375</f>
        <v>-8.529999999999982E-3</v>
      </c>
      <c r="N3375" s="11">
        <v>0</v>
      </c>
      <c r="P3375" s="9">
        <f>0.5*N3375/1000</f>
        <v>0</v>
      </c>
      <c r="Q3375" s="9">
        <f>P3375+O3375</f>
        <v>0</v>
      </c>
      <c r="R3375" s="11">
        <v>0</v>
      </c>
      <c r="T3375" s="9">
        <f>0.5*R3375</f>
        <v>0</v>
      </c>
      <c r="U3375" s="9">
        <f>T3375+S3375</f>
        <v>0</v>
      </c>
      <c r="V3375" s="9">
        <f>(Q3375+U3375)/(0.944*1000)</f>
        <v>0</v>
      </c>
    </row>
    <row r="3376" spans="1:22" x14ac:dyDescent="0.3">
      <c r="A3376" s="14">
        <v>3387</v>
      </c>
      <c r="B3376" s="14" t="s">
        <v>461</v>
      </c>
      <c r="C3376" s="14" t="s">
        <v>13510</v>
      </c>
      <c r="D3376" s="14" t="s">
        <v>13504</v>
      </c>
      <c r="E3376" s="14" t="s">
        <v>2</v>
      </c>
      <c r="F3376" s="14">
        <v>6</v>
      </c>
      <c r="G3376" s="14">
        <v>0.8</v>
      </c>
      <c r="H3376" s="15">
        <v>0.45196800000000004</v>
      </c>
      <c r="I3376" s="16" t="s">
        <v>13516</v>
      </c>
      <c r="J3376" s="14"/>
      <c r="K3376" s="13"/>
      <c r="L3376" s="9">
        <f>1.05*0.4</f>
        <v>0.42000000000000004</v>
      </c>
      <c r="M3376" s="11">
        <f>L3376-H3376</f>
        <v>-3.1967999999999996E-2</v>
      </c>
      <c r="N3376" s="11">
        <v>0</v>
      </c>
      <c r="P3376" s="9">
        <f>0.5*N3376/1000</f>
        <v>0</v>
      </c>
      <c r="Q3376" s="9">
        <f>P3376+O3376</f>
        <v>0</v>
      </c>
      <c r="R3376" s="11">
        <v>0</v>
      </c>
      <c r="T3376" s="9">
        <f>0.5*R3376</f>
        <v>0</v>
      </c>
      <c r="U3376" s="9">
        <f>T3376+S3376</f>
        <v>0</v>
      </c>
      <c r="V3376" s="9">
        <f>(Q3376+U3376)/(0.944*1000)</f>
        <v>0</v>
      </c>
    </row>
    <row r="3377" spans="1:22" x14ac:dyDescent="0.3">
      <c r="A3377" s="14">
        <v>3388</v>
      </c>
      <c r="B3377" s="14" t="s">
        <v>9005</v>
      </c>
      <c r="C3377" s="14" t="s">
        <v>13510</v>
      </c>
      <c r="D3377" s="14" t="s">
        <v>13504</v>
      </c>
      <c r="E3377" s="14" t="s">
        <v>2</v>
      </c>
      <c r="F3377" s="14">
        <v>6</v>
      </c>
      <c r="G3377" s="14">
        <v>1.26</v>
      </c>
      <c r="H3377" s="15">
        <v>0.70036699999999996</v>
      </c>
      <c r="I3377" s="16" t="s">
        <v>13516</v>
      </c>
      <c r="J3377" s="14"/>
      <c r="K3377" s="13"/>
      <c r="L3377" s="9">
        <f>1.05*0.63</f>
        <v>0.66150000000000009</v>
      </c>
      <c r="M3377" s="11">
        <f>L3377-H3377</f>
        <v>-3.8866999999999874E-2</v>
      </c>
      <c r="N3377" s="11">
        <v>0</v>
      </c>
      <c r="P3377" s="9">
        <f>0.5*N3377/1000</f>
        <v>0</v>
      </c>
      <c r="Q3377" s="9">
        <f>P3377+O3377</f>
        <v>0</v>
      </c>
      <c r="R3377" s="11">
        <v>0</v>
      </c>
      <c r="T3377" s="9">
        <f>0.5*R3377</f>
        <v>0</v>
      </c>
      <c r="U3377" s="9">
        <f>T3377+S3377</f>
        <v>0</v>
      </c>
      <c r="V3377" s="9">
        <f>(Q3377+U3377)/(0.944*1000)</f>
        <v>0</v>
      </c>
    </row>
    <row r="3378" spans="1:22" x14ac:dyDescent="0.3">
      <c r="A3378" s="14">
        <v>3389</v>
      </c>
      <c r="B3378" s="14" t="s">
        <v>462</v>
      </c>
      <c r="C3378" s="14" t="s">
        <v>13510</v>
      </c>
      <c r="D3378" s="14" t="s">
        <v>13504</v>
      </c>
      <c r="E3378" s="14" t="s">
        <v>2</v>
      </c>
      <c r="F3378" s="14">
        <v>6</v>
      </c>
      <c r="G3378" s="14">
        <v>0.8</v>
      </c>
      <c r="H3378" s="15">
        <v>0.414468</v>
      </c>
      <c r="I3378" s="15">
        <f>M3378-V3378</f>
        <v>5.5320000000000369E-3</v>
      </c>
      <c r="J3378" s="14"/>
      <c r="K3378" s="13"/>
      <c r="L3378" s="9">
        <f>1.05*0.4</f>
        <v>0.42000000000000004</v>
      </c>
      <c r="M3378" s="11">
        <f>L3378-H3378</f>
        <v>5.5320000000000369E-3</v>
      </c>
      <c r="N3378" s="11">
        <v>0</v>
      </c>
      <c r="P3378" s="9">
        <f>0.5*N3378/1000</f>
        <v>0</v>
      </c>
      <c r="Q3378" s="9">
        <f>P3378+O3378</f>
        <v>0</v>
      </c>
      <c r="R3378" s="11">
        <v>0</v>
      </c>
      <c r="T3378" s="9">
        <f>0.5*R3378</f>
        <v>0</v>
      </c>
      <c r="U3378" s="9">
        <f>T3378+S3378</f>
        <v>0</v>
      </c>
      <c r="V3378" s="9">
        <f>(Q3378+U3378)/(0.944*1000)</f>
        <v>0</v>
      </c>
    </row>
    <row r="3379" spans="1:22" x14ac:dyDescent="0.3">
      <c r="A3379" s="14">
        <v>3390</v>
      </c>
      <c r="B3379" s="14" t="s">
        <v>463</v>
      </c>
      <c r="C3379" s="14" t="s">
        <v>13510</v>
      </c>
      <c r="D3379" s="14" t="s">
        <v>13504</v>
      </c>
      <c r="E3379" s="14" t="s">
        <v>2</v>
      </c>
      <c r="F3379" s="14">
        <v>6</v>
      </c>
      <c r="G3379" s="14">
        <v>0.8</v>
      </c>
      <c r="H3379" s="15">
        <v>0.4</v>
      </c>
      <c r="I3379" s="15">
        <f>M3379-V3379</f>
        <v>2.0000000000000018E-2</v>
      </c>
      <c r="J3379" s="14"/>
      <c r="K3379" s="13"/>
      <c r="L3379" s="9">
        <f>1.05*0.4</f>
        <v>0.42000000000000004</v>
      </c>
      <c r="M3379" s="11">
        <f>L3379-H3379</f>
        <v>2.0000000000000018E-2</v>
      </c>
      <c r="N3379" s="11">
        <v>0</v>
      </c>
      <c r="P3379" s="9">
        <f>0.5*N3379/1000</f>
        <v>0</v>
      </c>
      <c r="Q3379" s="9">
        <f>P3379+O3379</f>
        <v>0</v>
      </c>
      <c r="R3379" s="11">
        <v>0</v>
      </c>
      <c r="T3379" s="9">
        <f>0.5*R3379</f>
        <v>0</v>
      </c>
      <c r="U3379" s="9">
        <f>T3379+S3379</f>
        <v>0</v>
      </c>
      <c r="V3379" s="9">
        <f>(Q3379+U3379)/(0.944*1000)</f>
        <v>0</v>
      </c>
    </row>
    <row r="3380" spans="1:22" x14ac:dyDescent="0.3">
      <c r="A3380" s="14">
        <v>3391</v>
      </c>
      <c r="B3380" s="14" t="s">
        <v>464</v>
      </c>
      <c r="C3380" s="14" t="s">
        <v>13510</v>
      </c>
      <c r="D3380" s="14" t="s">
        <v>13504</v>
      </c>
      <c r="E3380" s="14" t="s">
        <v>2</v>
      </c>
      <c r="F3380" s="14">
        <v>6</v>
      </c>
      <c r="G3380" s="14">
        <v>0.65</v>
      </c>
      <c r="H3380" s="15">
        <v>0.43641099999999999</v>
      </c>
      <c r="I3380" s="16" t="s">
        <v>13516</v>
      </c>
      <c r="J3380" s="14"/>
      <c r="K3380" s="13"/>
      <c r="L3380" s="9">
        <f>1.05*0.25</f>
        <v>0.26250000000000001</v>
      </c>
      <c r="M3380" s="11">
        <f>L3380-H3380</f>
        <v>-0.17391099999999998</v>
      </c>
      <c r="N3380" s="11">
        <v>0</v>
      </c>
      <c r="P3380" s="9">
        <f>0.5*N3380/1000</f>
        <v>0</v>
      </c>
      <c r="Q3380" s="9">
        <f>P3380+O3380</f>
        <v>0</v>
      </c>
      <c r="R3380" s="11">
        <v>0</v>
      </c>
      <c r="T3380" s="9">
        <f>0.5*R3380</f>
        <v>0</v>
      </c>
      <c r="U3380" s="9">
        <f>T3380+S3380</f>
        <v>0</v>
      </c>
      <c r="V3380" s="9">
        <f>(Q3380+U3380)/(0.944*1000)</f>
        <v>0</v>
      </c>
    </row>
    <row r="3381" spans="1:22" x14ac:dyDescent="0.3">
      <c r="A3381" s="14">
        <v>3392</v>
      </c>
      <c r="B3381" s="14" t="s">
        <v>465</v>
      </c>
      <c r="C3381" s="14" t="s">
        <v>13510</v>
      </c>
      <c r="D3381" s="14" t="s">
        <v>13504</v>
      </c>
      <c r="E3381" s="14" t="s">
        <v>2</v>
      </c>
      <c r="F3381" s="14">
        <v>6</v>
      </c>
      <c r="G3381" s="14">
        <v>0.8</v>
      </c>
      <c r="H3381" s="15">
        <v>0.54400999999999999</v>
      </c>
      <c r="I3381" s="16" t="s">
        <v>13516</v>
      </c>
      <c r="J3381" s="14"/>
      <c r="K3381" s="13"/>
      <c r="L3381" s="9">
        <f>1.05*0.4</f>
        <v>0.42000000000000004</v>
      </c>
      <c r="M3381" s="11">
        <f>L3381-H3381</f>
        <v>-0.12400999999999995</v>
      </c>
      <c r="N3381" s="11">
        <v>0</v>
      </c>
      <c r="P3381" s="9">
        <f>0.5*N3381/1000</f>
        <v>0</v>
      </c>
      <c r="Q3381" s="9">
        <f>P3381+O3381</f>
        <v>0</v>
      </c>
      <c r="R3381" s="11">
        <v>0</v>
      </c>
      <c r="T3381" s="9">
        <f>0.5*R3381</f>
        <v>0</v>
      </c>
      <c r="U3381" s="9">
        <f>T3381+S3381</f>
        <v>0</v>
      </c>
      <c r="V3381" s="9">
        <f>(Q3381+U3381)/(0.944*1000)</f>
        <v>0</v>
      </c>
    </row>
    <row r="3382" spans="1:22" x14ac:dyDescent="0.3">
      <c r="A3382" s="14">
        <v>3393</v>
      </c>
      <c r="B3382" s="14" t="s">
        <v>466</v>
      </c>
      <c r="C3382" s="14" t="s">
        <v>13510</v>
      </c>
      <c r="D3382" s="14" t="s">
        <v>13504</v>
      </c>
      <c r="E3382" s="14" t="s">
        <v>2</v>
      </c>
      <c r="F3382" s="14">
        <v>6</v>
      </c>
      <c r="G3382" s="14">
        <v>1.26</v>
      </c>
      <c r="H3382" s="15">
        <v>0.88300000000000001</v>
      </c>
      <c r="I3382" s="16" t="s">
        <v>13516</v>
      </c>
      <c r="J3382" s="14"/>
      <c r="K3382" s="13"/>
      <c r="L3382" s="9">
        <f>1.05*0.63</f>
        <v>0.66150000000000009</v>
      </c>
      <c r="M3382" s="11">
        <f>L3382-H3382</f>
        <v>-0.22149999999999992</v>
      </c>
      <c r="N3382" s="11">
        <v>0</v>
      </c>
      <c r="P3382" s="9">
        <f>0.5*N3382/1000</f>
        <v>0</v>
      </c>
      <c r="Q3382" s="9">
        <f>P3382+O3382</f>
        <v>0</v>
      </c>
      <c r="R3382" s="11">
        <v>0</v>
      </c>
      <c r="T3382" s="9">
        <f>0.5*R3382</f>
        <v>0</v>
      </c>
      <c r="U3382" s="9">
        <f>T3382+S3382</f>
        <v>0</v>
      </c>
      <c r="V3382" s="9">
        <f>(Q3382+U3382)/(0.944*1000)</f>
        <v>0</v>
      </c>
    </row>
    <row r="3383" spans="1:22" x14ac:dyDescent="0.3">
      <c r="A3383" s="14">
        <v>3394</v>
      </c>
      <c r="B3383" s="14" t="s">
        <v>9006</v>
      </c>
      <c r="C3383" s="14" t="s">
        <v>13510</v>
      </c>
      <c r="D3383" s="14" t="s">
        <v>13504</v>
      </c>
      <c r="E3383" s="14" t="s">
        <v>2</v>
      </c>
      <c r="F3383" s="14">
        <v>6</v>
      </c>
      <c r="G3383" s="14">
        <v>0.25</v>
      </c>
      <c r="H3383" s="15">
        <v>4.1984000000000007E-2</v>
      </c>
      <c r="I3383" s="15">
        <f>M3383-V3383</f>
        <v>0.21416006779661015</v>
      </c>
      <c r="J3383" s="14"/>
      <c r="K3383" s="13"/>
      <c r="L3383" s="9">
        <f>G3383*1.05</f>
        <v>0.26250000000000001</v>
      </c>
      <c r="M3383" s="11">
        <f>L3383-H3383</f>
        <v>0.22051599999999999</v>
      </c>
      <c r="N3383" s="11">
        <v>0</v>
      </c>
      <c r="P3383" s="9">
        <f>0.5*N3383/1000</f>
        <v>0</v>
      </c>
      <c r="Q3383" s="9">
        <f>P3383+O3383</f>
        <v>0</v>
      </c>
      <c r="R3383" s="11">
        <v>12</v>
      </c>
      <c r="T3383" s="9">
        <f>0.5*R3383</f>
        <v>6</v>
      </c>
      <c r="U3383" s="9">
        <f>T3383+S3383</f>
        <v>6</v>
      </c>
      <c r="V3383" s="9">
        <f>(Q3383+U3383)/(0.944*1000)</f>
        <v>6.3559322033898309E-3</v>
      </c>
    </row>
    <row r="3384" spans="1:22" x14ac:dyDescent="0.3">
      <c r="A3384" s="14">
        <v>3395</v>
      </c>
      <c r="B3384" s="14" t="s">
        <v>467</v>
      </c>
      <c r="C3384" s="14" t="s">
        <v>13510</v>
      </c>
      <c r="D3384" s="14" t="s">
        <v>13504</v>
      </c>
      <c r="E3384" s="14" t="s">
        <v>2</v>
      </c>
      <c r="F3384" s="14">
        <v>6</v>
      </c>
      <c r="G3384" s="14">
        <v>0.25</v>
      </c>
      <c r="H3384" s="15">
        <v>1.7771999999999993E-2</v>
      </c>
      <c r="I3384" s="15">
        <f>M3384-V3384</f>
        <v>0.24472800000000003</v>
      </c>
      <c r="J3384" s="14"/>
      <c r="K3384" s="13"/>
      <c r="L3384" s="9">
        <f>G3384*1.05</f>
        <v>0.26250000000000001</v>
      </c>
      <c r="M3384" s="11">
        <f>L3384-H3384</f>
        <v>0.24472800000000003</v>
      </c>
      <c r="N3384" s="11">
        <v>0</v>
      </c>
      <c r="P3384" s="9">
        <f>0.5*N3384/1000</f>
        <v>0</v>
      </c>
      <c r="Q3384" s="9">
        <f>P3384+O3384</f>
        <v>0</v>
      </c>
      <c r="R3384" s="11">
        <v>0</v>
      </c>
      <c r="T3384" s="9">
        <f>0.5*R3384</f>
        <v>0</v>
      </c>
      <c r="U3384" s="9">
        <f>T3384+S3384</f>
        <v>0</v>
      </c>
      <c r="V3384" s="9">
        <f>(Q3384+U3384)/(0.944*1000)</f>
        <v>0</v>
      </c>
    </row>
    <row r="3385" spans="1:22" x14ac:dyDescent="0.3">
      <c r="A3385" s="14">
        <v>3396</v>
      </c>
      <c r="B3385" s="14" t="s">
        <v>9007</v>
      </c>
      <c r="C3385" s="14" t="s">
        <v>13510</v>
      </c>
      <c r="D3385" s="14" t="s">
        <v>13504</v>
      </c>
      <c r="E3385" s="14" t="s">
        <v>2</v>
      </c>
      <c r="F3385" s="14">
        <v>6</v>
      </c>
      <c r="G3385" s="14">
        <v>1.26</v>
      </c>
      <c r="H3385" s="15">
        <v>0.64789799999999997</v>
      </c>
      <c r="I3385" s="15">
        <f>M3385-V3385</f>
        <v>1.3602000000000114E-2</v>
      </c>
      <c r="J3385" s="14"/>
      <c r="K3385" s="13"/>
      <c r="L3385" s="9">
        <f>1.05*0.63</f>
        <v>0.66150000000000009</v>
      </c>
      <c r="M3385" s="11">
        <f>L3385-H3385</f>
        <v>1.3602000000000114E-2</v>
      </c>
      <c r="N3385" s="11">
        <v>0</v>
      </c>
      <c r="P3385" s="9">
        <f>0.5*N3385/1000</f>
        <v>0</v>
      </c>
      <c r="Q3385" s="9">
        <f>P3385+O3385</f>
        <v>0</v>
      </c>
      <c r="R3385" s="11">
        <v>0</v>
      </c>
      <c r="T3385" s="9">
        <f>0.5*R3385</f>
        <v>0</v>
      </c>
      <c r="U3385" s="9">
        <f>T3385+S3385</f>
        <v>0</v>
      </c>
      <c r="V3385" s="9">
        <f>(Q3385+U3385)/(0.944*1000)</f>
        <v>0</v>
      </c>
    </row>
    <row r="3386" spans="1:22" x14ac:dyDescent="0.3">
      <c r="A3386" s="14">
        <v>3397</v>
      </c>
      <c r="B3386" s="14" t="s">
        <v>468</v>
      </c>
      <c r="C3386" s="14" t="s">
        <v>13510</v>
      </c>
      <c r="D3386" s="14" t="s">
        <v>13504</v>
      </c>
      <c r="E3386" s="14" t="s">
        <v>2</v>
      </c>
      <c r="F3386" s="14">
        <v>6</v>
      </c>
      <c r="G3386" s="14">
        <v>0.25</v>
      </c>
      <c r="H3386" s="15">
        <v>4.1220000000000137E-3</v>
      </c>
      <c r="I3386" s="15">
        <f>M3386-V3386</f>
        <v>0.258378</v>
      </c>
      <c r="J3386" s="14"/>
      <c r="K3386" s="13"/>
      <c r="L3386" s="9">
        <f>G3386*1.05</f>
        <v>0.26250000000000001</v>
      </c>
      <c r="M3386" s="11">
        <f>L3386-H3386</f>
        <v>0.258378</v>
      </c>
      <c r="N3386" s="11">
        <v>0</v>
      </c>
      <c r="P3386" s="9">
        <f>0.5*N3386/1000</f>
        <v>0</v>
      </c>
      <c r="Q3386" s="9">
        <f>P3386+O3386</f>
        <v>0</v>
      </c>
      <c r="R3386" s="11">
        <v>0</v>
      </c>
      <c r="T3386" s="9">
        <f>0.5*R3386</f>
        <v>0</v>
      </c>
      <c r="U3386" s="9">
        <f>T3386+S3386</f>
        <v>0</v>
      </c>
      <c r="V3386" s="9">
        <f>(Q3386+U3386)/(0.944*1000)</f>
        <v>0</v>
      </c>
    </row>
    <row r="3387" spans="1:22" x14ac:dyDescent="0.3">
      <c r="A3387" s="14">
        <v>3398</v>
      </c>
      <c r="B3387" s="14" t="s">
        <v>469</v>
      </c>
      <c r="C3387" s="14" t="s">
        <v>13510</v>
      </c>
      <c r="D3387" s="14" t="s">
        <v>13504</v>
      </c>
      <c r="E3387" s="14" t="s">
        <v>2</v>
      </c>
      <c r="F3387" s="14">
        <v>6</v>
      </c>
      <c r="G3387" s="14">
        <v>0.8</v>
      </c>
      <c r="H3387" s="15">
        <v>0.412582</v>
      </c>
      <c r="I3387" s="15">
        <f>M3387-V3387</f>
        <v>7.4180000000000357E-3</v>
      </c>
      <c r="J3387" s="14"/>
      <c r="K3387" s="13"/>
      <c r="L3387" s="9">
        <f>1.05*0.4</f>
        <v>0.42000000000000004</v>
      </c>
      <c r="M3387" s="11">
        <f>L3387-H3387</f>
        <v>7.4180000000000357E-3</v>
      </c>
      <c r="N3387" s="11">
        <v>0</v>
      </c>
      <c r="P3387" s="9">
        <f>0.5*N3387/1000</f>
        <v>0</v>
      </c>
      <c r="Q3387" s="9">
        <f>P3387+O3387</f>
        <v>0</v>
      </c>
      <c r="R3387" s="11">
        <v>0</v>
      </c>
      <c r="T3387" s="9">
        <f>0.5*R3387</f>
        <v>0</v>
      </c>
      <c r="U3387" s="9">
        <f>T3387+S3387</f>
        <v>0</v>
      </c>
      <c r="V3387" s="9">
        <f>(Q3387+U3387)/(0.944*1000)</f>
        <v>0</v>
      </c>
    </row>
    <row r="3388" spans="1:22" x14ac:dyDescent="0.3">
      <c r="A3388" s="14">
        <v>3399</v>
      </c>
      <c r="B3388" s="14" t="s">
        <v>470</v>
      </c>
      <c r="C3388" s="14" t="s">
        <v>13510</v>
      </c>
      <c r="D3388" s="14" t="s">
        <v>13504</v>
      </c>
      <c r="E3388" s="14" t="s">
        <v>2</v>
      </c>
      <c r="F3388" s="14">
        <v>6</v>
      </c>
      <c r="G3388" s="14">
        <v>0.25</v>
      </c>
      <c r="H3388" s="15">
        <v>3.3474999999999991E-2</v>
      </c>
      <c r="I3388" s="15">
        <f>M3388-V3388</f>
        <v>0.22902500000000003</v>
      </c>
      <c r="J3388" s="14"/>
      <c r="K3388" s="13"/>
      <c r="L3388" s="9">
        <f>G3388*1.05</f>
        <v>0.26250000000000001</v>
      </c>
      <c r="M3388" s="11">
        <f>L3388-H3388</f>
        <v>0.22902500000000003</v>
      </c>
      <c r="N3388" s="11">
        <v>0</v>
      </c>
      <c r="P3388" s="9">
        <f>0.5*N3388/1000</f>
        <v>0</v>
      </c>
      <c r="Q3388" s="9">
        <f>P3388+O3388</f>
        <v>0</v>
      </c>
      <c r="R3388" s="11">
        <v>0</v>
      </c>
      <c r="T3388" s="9">
        <f>0.5*R3388</f>
        <v>0</v>
      </c>
      <c r="U3388" s="9">
        <f>T3388+S3388</f>
        <v>0</v>
      </c>
      <c r="V3388" s="9">
        <f>(Q3388+U3388)/(0.944*1000)</f>
        <v>0</v>
      </c>
    </row>
    <row r="3389" spans="1:22" x14ac:dyDescent="0.3">
      <c r="A3389" s="14">
        <v>3400</v>
      </c>
      <c r="B3389" s="14" t="s">
        <v>9008</v>
      </c>
      <c r="C3389" s="14" t="s">
        <v>13510</v>
      </c>
      <c r="D3389" s="14" t="s">
        <v>13504</v>
      </c>
      <c r="E3389" s="14" t="s">
        <v>2</v>
      </c>
      <c r="F3389" s="14">
        <v>6</v>
      </c>
      <c r="G3389" s="14">
        <v>0.8</v>
      </c>
      <c r="H3389" s="15">
        <v>0.42615199999999998</v>
      </c>
      <c r="I3389" s="16" t="s">
        <v>13516</v>
      </c>
      <c r="J3389" s="14"/>
      <c r="K3389" s="13"/>
      <c r="L3389" s="9">
        <f>1.05*0.4</f>
        <v>0.42000000000000004</v>
      </c>
      <c r="M3389" s="11">
        <f>L3389-H3389</f>
        <v>-6.1519999999999353E-3</v>
      </c>
      <c r="N3389" s="11">
        <v>0</v>
      </c>
      <c r="P3389" s="9">
        <f>0.5*N3389/1000</f>
        <v>0</v>
      </c>
      <c r="Q3389" s="9">
        <f>P3389+O3389</f>
        <v>0</v>
      </c>
      <c r="R3389" s="11">
        <v>0</v>
      </c>
      <c r="T3389" s="9">
        <f>0.5*R3389</f>
        <v>0</v>
      </c>
      <c r="U3389" s="9">
        <f>T3389+S3389</f>
        <v>0</v>
      </c>
      <c r="V3389" s="9">
        <f>(Q3389+U3389)/(0.944*1000)</f>
        <v>0</v>
      </c>
    </row>
    <row r="3390" spans="1:22" x14ac:dyDescent="0.3">
      <c r="A3390" s="14">
        <v>3401</v>
      </c>
      <c r="B3390" s="14" t="s">
        <v>471</v>
      </c>
      <c r="C3390" s="14" t="s">
        <v>13510</v>
      </c>
      <c r="D3390" s="14" t="s">
        <v>13504</v>
      </c>
      <c r="E3390" s="14" t="s">
        <v>2</v>
      </c>
      <c r="F3390" s="14">
        <v>6</v>
      </c>
      <c r="G3390" s="14">
        <v>0.16</v>
      </c>
      <c r="H3390" s="15">
        <v>4.1536000000000003E-2</v>
      </c>
      <c r="I3390" s="15">
        <f>M3390-V3390</f>
        <v>0.12646400000000002</v>
      </c>
      <c r="J3390" s="14"/>
      <c r="K3390" s="13"/>
      <c r="L3390" s="9">
        <f>G3390*1.05</f>
        <v>0.16800000000000001</v>
      </c>
      <c r="M3390" s="11">
        <f>L3390-H3390</f>
        <v>0.12646400000000002</v>
      </c>
      <c r="N3390" s="11">
        <v>0</v>
      </c>
      <c r="P3390" s="9">
        <f>0.5*N3390/1000</f>
        <v>0</v>
      </c>
      <c r="Q3390" s="9">
        <f>P3390+O3390</f>
        <v>0</v>
      </c>
      <c r="R3390" s="11">
        <v>0</v>
      </c>
      <c r="T3390" s="9">
        <f>0.5*R3390</f>
        <v>0</v>
      </c>
      <c r="U3390" s="9">
        <f>T3390+S3390</f>
        <v>0</v>
      </c>
      <c r="V3390" s="9">
        <f>(Q3390+U3390)/(0.944*1000)</f>
        <v>0</v>
      </c>
    </row>
    <row r="3391" spans="1:22" x14ac:dyDescent="0.3">
      <c r="A3391" s="14">
        <v>3402</v>
      </c>
      <c r="B3391" s="14" t="s">
        <v>472</v>
      </c>
      <c r="C3391" s="14" t="s">
        <v>13510</v>
      </c>
      <c r="D3391" s="14" t="s">
        <v>13504</v>
      </c>
      <c r="E3391" s="14" t="s">
        <v>2</v>
      </c>
      <c r="F3391" s="14">
        <v>6</v>
      </c>
      <c r="G3391" s="14">
        <v>0.25</v>
      </c>
      <c r="H3391" s="15">
        <v>3.2092000000000016E-2</v>
      </c>
      <c r="I3391" s="15">
        <f>M3391-V3391</f>
        <v>0.1120287627118644</v>
      </c>
      <c r="J3391" s="14"/>
      <c r="K3391" s="13"/>
      <c r="L3391" s="9">
        <f>G3391*1.05</f>
        <v>0.26250000000000001</v>
      </c>
      <c r="M3391" s="11">
        <f>L3391-H3391</f>
        <v>0.230408</v>
      </c>
      <c r="N3391" s="11">
        <v>0</v>
      </c>
      <c r="P3391" s="9">
        <f>0.5*N3391/1000</f>
        <v>0</v>
      </c>
      <c r="Q3391" s="9">
        <f>P3391+O3391</f>
        <v>0</v>
      </c>
      <c r="R3391" s="11">
        <v>149</v>
      </c>
      <c r="S3391" s="9">
        <f>0.75*R3391</f>
        <v>111.75</v>
      </c>
      <c r="U3391" s="9">
        <f>T3391+S3391</f>
        <v>111.75</v>
      </c>
      <c r="V3391" s="9">
        <f>(Q3391+U3391)/(0.944*1000)</f>
        <v>0.1183792372881356</v>
      </c>
    </row>
    <row r="3392" spans="1:22" x14ac:dyDescent="0.3">
      <c r="A3392" s="14">
        <v>3403</v>
      </c>
      <c r="B3392" s="14" t="s">
        <v>473</v>
      </c>
      <c r="C3392" s="14" t="s">
        <v>13510</v>
      </c>
      <c r="D3392" s="14" t="s">
        <v>13504</v>
      </c>
      <c r="E3392" s="14" t="s">
        <v>2</v>
      </c>
      <c r="F3392" s="14">
        <v>6</v>
      </c>
      <c r="G3392" s="14">
        <v>0.25</v>
      </c>
      <c r="H3392" s="15">
        <v>1.024799999999999E-2</v>
      </c>
      <c r="I3392" s="15">
        <f>M3392-V3392</f>
        <v>0.25225200000000003</v>
      </c>
      <c r="J3392" s="14"/>
      <c r="K3392" s="13"/>
      <c r="L3392" s="9">
        <f>G3392*1.05</f>
        <v>0.26250000000000001</v>
      </c>
      <c r="M3392" s="11">
        <f>L3392-H3392</f>
        <v>0.25225200000000003</v>
      </c>
      <c r="N3392" s="11">
        <v>0</v>
      </c>
      <c r="P3392" s="9">
        <f>0.5*N3392/1000</f>
        <v>0</v>
      </c>
      <c r="Q3392" s="9">
        <f>P3392+O3392</f>
        <v>0</v>
      </c>
      <c r="R3392" s="11">
        <v>0</v>
      </c>
      <c r="T3392" s="9">
        <f>0.5*R3392</f>
        <v>0</v>
      </c>
      <c r="U3392" s="9">
        <f>T3392+S3392</f>
        <v>0</v>
      </c>
      <c r="V3392" s="9">
        <f>(Q3392+U3392)/(0.944*1000)</f>
        <v>0</v>
      </c>
    </row>
    <row r="3393" spans="1:22" x14ac:dyDescent="0.3">
      <c r="A3393" s="14">
        <v>3404</v>
      </c>
      <c r="B3393" s="14" t="s">
        <v>474</v>
      </c>
      <c r="C3393" s="14" t="s">
        <v>13510</v>
      </c>
      <c r="D3393" s="14" t="s">
        <v>13504</v>
      </c>
      <c r="E3393" s="14" t="s">
        <v>2</v>
      </c>
      <c r="F3393" s="14">
        <v>6</v>
      </c>
      <c r="G3393" s="14">
        <v>0.25</v>
      </c>
      <c r="H3393" s="15">
        <v>4.1025000000000006E-2</v>
      </c>
      <c r="I3393" s="15">
        <f>M3393-V3393</f>
        <v>0.22147500000000001</v>
      </c>
      <c r="J3393" s="14"/>
      <c r="K3393" s="13"/>
      <c r="L3393" s="9">
        <f>G3393*1.05</f>
        <v>0.26250000000000001</v>
      </c>
      <c r="M3393" s="11">
        <f>L3393-H3393</f>
        <v>0.22147500000000001</v>
      </c>
      <c r="N3393" s="11">
        <v>0</v>
      </c>
      <c r="P3393" s="9">
        <f>0.5*N3393/1000</f>
        <v>0</v>
      </c>
      <c r="Q3393" s="9">
        <f>P3393+O3393</f>
        <v>0</v>
      </c>
      <c r="R3393" s="11">
        <v>0</v>
      </c>
      <c r="T3393" s="9">
        <f>0.5*R3393</f>
        <v>0</v>
      </c>
      <c r="U3393" s="9">
        <f>T3393+S3393</f>
        <v>0</v>
      </c>
      <c r="V3393" s="9">
        <f>(Q3393+U3393)/(0.944*1000)</f>
        <v>0</v>
      </c>
    </row>
    <row r="3394" spans="1:22" x14ac:dyDescent="0.3">
      <c r="A3394" s="14">
        <v>3405</v>
      </c>
      <c r="B3394" s="14" t="s">
        <v>475</v>
      </c>
      <c r="C3394" s="14" t="s">
        <v>13510</v>
      </c>
      <c r="D3394" s="14" t="s">
        <v>13504</v>
      </c>
      <c r="E3394" s="14" t="s">
        <v>2</v>
      </c>
      <c r="F3394" s="14">
        <v>6</v>
      </c>
      <c r="G3394" s="14">
        <v>0.25</v>
      </c>
      <c r="H3394" s="15">
        <v>4.6919000000000009E-2</v>
      </c>
      <c r="I3394" s="15">
        <f>M3394-V3394</f>
        <v>0.21558099999999999</v>
      </c>
      <c r="J3394" s="14"/>
      <c r="K3394" s="13"/>
      <c r="L3394" s="9">
        <f>G3394*1.05</f>
        <v>0.26250000000000001</v>
      </c>
      <c r="M3394" s="11">
        <f>L3394-H3394</f>
        <v>0.21558099999999999</v>
      </c>
      <c r="N3394" s="11">
        <v>0</v>
      </c>
      <c r="P3394" s="9">
        <f>0.5*N3394/1000</f>
        <v>0</v>
      </c>
      <c r="Q3394" s="9">
        <f>P3394+O3394</f>
        <v>0</v>
      </c>
      <c r="R3394" s="11">
        <v>0</v>
      </c>
      <c r="T3394" s="9">
        <f>0.5*R3394</f>
        <v>0</v>
      </c>
      <c r="U3394" s="9">
        <f>T3394+S3394</f>
        <v>0</v>
      </c>
      <c r="V3394" s="9">
        <f>(Q3394+U3394)/(0.944*1000)</f>
        <v>0</v>
      </c>
    </row>
    <row r="3395" spans="1:22" x14ac:dyDescent="0.3">
      <c r="A3395" s="14">
        <v>3406</v>
      </c>
      <c r="B3395" s="14" t="s">
        <v>476</v>
      </c>
      <c r="C3395" s="14" t="s">
        <v>13510</v>
      </c>
      <c r="D3395" s="14" t="s">
        <v>13504</v>
      </c>
      <c r="E3395" s="14" t="s">
        <v>2</v>
      </c>
      <c r="F3395" s="14">
        <v>6</v>
      </c>
      <c r="G3395" s="14">
        <v>1.26</v>
      </c>
      <c r="H3395" s="15">
        <v>0.656331</v>
      </c>
      <c r="I3395" s="15">
        <f>M3395-V3395</f>
        <v>5.1690000000000902E-3</v>
      </c>
      <c r="J3395" s="14"/>
      <c r="K3395" s="13"/>
      <c r="L3395" s="9">
        <f>1.05*0.63</f>
        <v>0.66150000000000009</v>
      </c>
      <c r="M3395" s="11">
        <f>L3395-H3395</f>
        <v>5.1690000000000902E-3</v>
      </c>
      <c r="N3395" s="11">
        <v>0</v>
      </c>
      <c r="P3395" s="9">
        <f>0.5*N3395/1000</f>
        <v>0</v>
      </c>
      <c r="Q3395" s="9">
        <f>P3395+O3395</f>
        <v>0</v>
      </c>
      <c r="R3395" s="11">
        <v>0</v>
      </c>
      <c r="T3395" s="9">
        <f>0.5*R3395</f>
        <v>0</v>
      </c>
      <c r="U3395" s="9">
        <f>T3395+S3395</f>
        <v>0</v>
      </c>
      <c r="V3395" s="9">
        <f>(Q3395+U3395)/(0.944*1000)</f>
        <v>0</v>
      </c>
    </row>
    <row r="3396" spans="1:22" x14ac:dyDescent="0.3">
      <c r="A3396" s="14">
        <v>3407</v>
      </c>
      <c r="B3396" s="14" t="s">
        <v>477</v>
      </c>
      <c r="C3396" s="14" t="s">
        <v>13510</v>
      </c>
      <c r="D3396" s="14" t="s">
        <v>13504</v>
      </c>
      <c r="E3396" s="14" t="s">
        <v>2</v>
      </c>
      <c r="F3396" s="14">
        <v>6</v>
      </c>
      <c r="G3396" s="14">
        <v>1.26</v>
      </c>
      <c r="H3396" s="15">
        <v>0.82299999999999995</v>
      </c>
      <c r="I3396" s="16" t="s">
        <v>13516</v>
      </c>
      <c r="J3396" s="14"/>
      <c r="K3396" s="13"/>
      <c r="L3396" s="9">
        <f>1.05*0.63</f>
        <v>0.66150000000000009</v>
      </c>
      <c r="M3396" s="11">
        <f>L3396-H3396</f>
        <v>-0.16149999999999987</v>
      </c>
      <c r="N3396" s="11">
        <v>0</v>
      </c>
      <c r="P3396" s="9">
        <f>0.5*N3396/1000</f>
        <v>0</v>
      </c>
      <c r="Q3396" s="9">
        <f>P3396+O3396</f>
        <v>0</v>
      </c>
      <c r="R3396" s="11">
        <v>0</v>
      </c>
      <c r="T3396" s="9">
        <f>0.5*R3396</f>
        <v>0</v>
      </c>
      <c r="U3396" s="9">
        <f>T3396+S3396</f>
        <v>0</v>
      </c>
      <c r="V3396" s="9">
        <f>(Q3396+U3396)/(0.944*1000)</f>
        <v>0</v>
      </c>
    </row>
    <row r="3397" spans="1:22" x14ac:dyDescent="0.3">
      <c r="A3397" s="14">
        <v>3408</v>
      </c>
      <c r="B3397" s="14" t="s">
        <v>9009</v>
      </c>
      <c r="C3397" s="14" t="s">
        <v>13510</v>
      </c>
      <c r="D3397" s="14" t="s">
        <v>13504</v>
      </c>
      <c r="E3397" s="14" t="s">
        <v>2</v>
      </c>
      <c r="F3397" s="14">
        <v>6</v>
      </c>
      <c r="G3397" s="14">
        <v>1</v>
      </c>
      <c r="H3397" s="15">
        <v>2.6086797752808935E-2</v>
      </c>
      <c r="I3397" s="15">
        <f>M3397-V3397</f>
        <v>1.0239132022471911</v>
      </c>
      <c r="J3397" s="14"/>
      <c r="K3397" s="13"/>
      <c r="L3397" s="9">
        <f>1.05*1</f>
        <v>1.05</v>
      </c>
      <c r="M3397" s="11">
        <f>L3397-H3397</f>
        <v>1.0239132022471911</v>
      </c>
      <c r="N3397" s="11">
        <v>0</v>
      </c>
      <c r="P3397" s="9">
        <f>0.5*N3397/1000</f>
        <v>0</v>
      </c>
      <c r="Q3397" s="9">
        <f>P3397+O3397</f>
        <v>0</v>
      </c>
      <c r="R3397" s="11">
        <v>0</v>
      </c>
      <c r="T3397" s="9">
        <f>0.5*R3397</f>
        <v>0</v>
      </c>
      <c r="U3397" s="9">
        <f>T3397+S3397</f>
        <v>0</v>
      </c>
      <c r="V3397" s="9">
        <f>(Q3397+U3397)/(0.944*1000)</f>
        <v>0</v>
      </c>
    </row>
    <row r="3398" spans="1:22" x14ac:dyDescent="0.3">
      <c r="A3398" s="14">
        <v>3409</v>
      </c>
      <c r="B3398" s="14" t="s">
        <v>9010</v>
      </c>
      <c r="C3398" s="14" t="s">
        <v>13510</v>
      </c>
      <c r="D3398" s="14" t="s">
        <v>13504</v>
      </c>
      <c r="E3398" s="14" t="s">
        <v>2</v>
      </c>
      <c r="F3398" s="14">
        <v>6</v>
      </c>
      <c r="G3398" s="14">
        <v>0.8</v>
      </c>
      <c r="H3398" s="15">
        <v>0.65200000000000002</v>
      </c>
      <c r="I3398" s="16" t="s">
        <v>13516</v>
      </c>
      <c r="J3398" s="14"/>
      <c r="K3398" s="13"/>
      <c r="L3398" s="9">
        <f>1.05*0.4</f>
        <v>0.42000000000000004</v>
      </c>
      <c r="M3398" s="11">
        <f>L3398-H3398</f>
        <v>-0.23199999999999998</v>
      </c>
      <c r="N3398" s="11">
        <v>0</v>
      </c>
      <c r="P3398" s="9">
        <f>0.5*N3398/1000</f>
        <v>0</v>
      </c>
      <c r="Q3398" s="9">
        <f>P3398+O3398</f>
        <v>0</v>
      </c>
      <c r="R3398" s="11">
        <v>0</v>
      </c>
      <c r="T3398" s="9">
        <f>0.5*R3398</f>
        <v>0</v>
      </c>
      <c r="U3398" s="9">
        <f>T3398+S3398</f>
        <v>0</v>
      </c>
      <c r="V3398" s="9">
        <f>(Q3398+U3398)/(0.944*1000)</f>
        <v>0</v>
      </c>
    </row>
    <row r="3399" spans="1:22" x14ac:dyDescent="0.3">
      <c r="A3399" s="14">
        <v>3410</v>
      </c>
      <c r="B3399" s="14" t="s">
        <v>478</v>
      </c>
      <c r="C3399" s="14" t="s">
        <v>13510</v>
      </c>
      <c r="D3399" s="14" t="s">
        <v>13504</v>
      </c>
      <c r="E3399" s="14" t="s">
        <v>2</v>
      </c>
      <c r="F3399" s="14">
        <v>6</v>
      </c>
      <c r="G3399" s="14">
        <v>0.4</v>
      </c>
      <c r="H3399" s="15">
        <v>7.8222707865168509E-2</v>
      </c>
      <c r="I3399" s="15">
        <f>M3399-V3399</f>
        <v>0.34177729213483155</v>
      </c>
      <c r="J3399" s="14"/>
      <c r="K3399" s="13"/>
      <c r="L3399" s="9">
        <f>G3399*1.05</f>
        <v>0.42000000000000004</v>
      </c>
      <c r="M3399" s="11">
        <f>L3399-H3399</f>
        <v>0.34177729213483155</v>
      </c>
      <c r="N3399" s="11">
        <v>0</v>
      </c>
      <c r="P3399" s="9">
        <f>0.5*N3399/1000</f>
        <v>0</v>
      </c>
      <c r="Q3399" s="9">
        <f>P3399+O3399</f>
        <v>0</v>
      </c>
      <c r="R3399" s="11">
        <v>0</v>
      </c>
      <c r="T3399" s="9">
        <f>0.5*R3399</f>
        <v>0</v>
      </c>
      <c r="U3399" s="9">
        <f>T3399+S3399</f>
        <v>0</v>
      </c>
      <c r="V3399" s="9">
        <f>(Q3399+U3399)/(0.944*1000)</f>
        <v>0</v>
      </c>
    </row>
    <row r="3400" spans="1:22" x14ac:dyDescent="0.3">
      <c r="A3400" s="14">
        <v>3411</v>
      </c>
      <c r="B3400" s="14" t="s">
        <v>479</v>
      </c>
      <c r="C3400" s="14" t="s">
        <v>13510</v>
      </c>
      <c r="D3400" s="14" t="s">
        <v>13504</v>
      </c>
      <c r="E3400" s="14" t="s">
        <v>2</v>
      </c>
      <c r="F3400" s="14">
        <v>6</v>
      </c>
      <c r="G3400" s="14">
        <v>0.25</v>
      </c>
      <c r="H3400" s="15">
        <v>0</v>
      </c>
      <c r="I3400" s="15">
        <f>M3400-V3400</f>
        <v>0.26250000000000001</v>
      </c>
      <c r="J3400" s="14"/>
      <c r="K3400" s="13"/>
      <c r="L3400" s="9">
        <f>G3400*1.05</f>
        <v>0.26250000000000001</v>
      </c>
      <c r="M3400" s="11">
        <f>L3400-H3400</f>
        <v>0.26250000000000001</v>
      </c>
      <c r="N3400" s="11">
        <v>0</v>
      </c>
      <c r="P3400" s="9">
        <f>0.5*N3400/1000</f>
        <v>0</v>
      </c>
      <c r="Q3400" s="9">
        <f>P3400+O3400</f>
        <v>0</v>
      </c>
      <c r="R3400" s="11">
        <v>0</v>
      </c>
      <c r="T3400" s="9">
        <f>0.5*R3400</f>
        <v>0</v>
      </c>
      <c r="U3400" s="9">
        <f>T3400+S3400</f>
        <v>0</v>
      </c>
      <c r="V3400" s="9">
        <f>(Q3400+U3400)/(0.944*1000)</f>
        <v>0</v>
      </c>
    </row>
    <row r="3401" spans="1:22" x14ac:dyDescent="0.3">
      <c r="A3401" s="14">
        <v>3412</v>
      </c>
      <c r="B3401" s="14" t="s">
        <v>480</v>
      </c>
      <c r="C3401" s="14" t="s">
        <v>13510</v>
      </c>
      <c r="D3401" s="14" t="s">
        <v>13504</v>
      </c>
      <c r="E3401" s="14" t="s">
        <v>2</v>
      </c>
      <c r="F3401" s="14">
        <v>6</v>
      </c>
      <c r="G3401" s="14">
        <v>1.26</v>
      </c>
      <c r="H3401" s="15">
        <v>0.68167200000000006</v>
      </c>
      <c r="I3401" s="16" t="s">
        <v>13516</v>
      </c>
      <c r="J3401" s="14"/>
      <c r="K3401" s="13"/>
      <c r="L3401" s="9">
        <f>1.05*0.63</f>
        <v>0.66150000000000009</v>
      </c>
      <c r="M3401" s="11">
        <f>L3401-H3401</f>
        <v>-2.0171999999999968E-2</v>
      </c>
      <c r="N3401" s="11">
        <v>0</v>
      </c>
      <c r="P3401" s="9">
        <f>0.5*N3401/1000</f>
        <v>0</v>
      </c>
      <c r="Q3401" s="9">
        <f>P3401+O3401</f>
        <v>0</v>
      </c>
      <c r="R3401" s="11">
        <v>0</v>
      </c>
      <c r="T3401" s="9">
        <f>0.5*R3401</f>
        <v>0</v>
      </c>
      <c r="U3401" s="9">
        <f>T3401+S3401</f>
        <v>0</v>
      </c>
      <c r="V3401" s="9">
        <f>(Q3401+U3401)/(0.944*1000)</f>
        <v>0</v>
      </c>
    </row>
    <row r="3402" spans="1:22" x14ac:dyDescent="0.3">
      <c r="A3402" s="14">
        <v>3413</v>
      </c>
      <c r="B3402" s="14" t="s">
        <v>481</v>
      </c>
      <c r="C3402" s="14" t="s">
        <v>13510</v>
      </c>
      <c r="D3402" s="14" t="s">
        <v>13504</v>
      </c>
      <c r="E3402" s="14" t="s">
        <v>2</v>
      </c>
      <c r="F3402" s="14">
        <v>6</v>
      </c>
      <c r="G3402" s="14">
        <v>0.16</v>
      </c>
      <c r="H3402" s="15">
        <v>1.619247191011226E-3</v>
      </c>
      <c r="I3402" s="15">
        <f>M3402-V3402</f>
        <v>0.16638075280898879</v>
      </c>
      <c r="J3402" s="14"/>
      <c r="K3402" s="13"/>
      <c r="L3402" s="9">
        <f>G3402*1.05</f>
        <v>0.16800000000000001</v>
      </c>
      <c r="M3402" s="11">
        <f>L3402-H3402</f>
        <v>0.16638075280898879</v>
      </c>
      <c r="N3402" s="11">
        <v>0</v>
      </c>
      <c r="P3402" s="9">
        <f>0.5*N3402/1000</f>
        <v>0</v>
      </c>
      <c r="Q3402" s="9">
        <f>P3402+O3402</f>
        <v>0</v>
      </c>
      <c r="R3402" s="11">
        <v>0</v>
      </c>
      <c r="T3402" s="9">
        <f>0.5*R3402</f>
        <v>0</v>
      </c>
      <c r="U3402" s="9">
        <f>T3402+S3402</f>
        <v>0</v>
      </c>
      <c r="V3402" s="9">
        <f>(Q3402+U3402)/(0.944*1000)</f>
        <v>0</v>
      </c>
    </row>
    <row r="3403" spans="1:22" x14ac:dyDescent="0.3">
      <c r="A3403" s="14">
        <v>3414</v>
      </c>
      <c r="B3403" s="14" t="s">
        <v>482</v>
      </c>
      <c r="C3403" s="14" t="s">
        <v>13510</v>
      </c>
      <c r="D3403" s="14" t="s">
        <v>13504</v>
      </c>
      <c r="E3403" s="14" t="s">
        <v>2</v>
      </c>
      <c r="F3403" s="14">
        <v>6</v>
      </c>
      <c r="G3403" s="14">
        <v>2</v>
      </c>
      <c r="H3403" s="15">
        <v>0.877</v>
      </c>
      <c r="I3403" s="15">
        <f>M3403-V3403</f>
        <v>0.17300000000000004</v>
      </c>
      <c r="J3403" s="14"/>
      <c r="K3403" s="13"/>
      <c r="L3403" s="9">
        <f>G3403/2*1.05</f>
        <v>1.05</v>
      </c>
      <c r="M3403" s="11">
        <f>L3403-H3403</f>
        <v>0.17300000000000004</v>
      </c>
      <c r="N3403" s="11">
        <v>0</v>
      </c>
      <c r="P3403" s="9">
        <f>0.5*N3403/1000</f>
        <v>0</v>
      </c>
      <c r="Q3403" s="9">
        <f>P3403+O3403</f>
        <v>0</v>
      </c>
      <c r="R3403" s="11">
        <v>0</v>
      </c>
      <c r="T3403" s="9">
        <f>0.5*R3403</f>
        <v>0</v>
      </c>
      <c r="U3403" s="9">
        <f>T3403+S3403</f>
        <v>0</v>
      </c>
      <c r="V3403" s="9">
        <f>(Q3403+U3403)/(0.944*1000)</f>
        <v>0</v>
      </c>
    </row>
    <row r="3404" spans="1:22" x14ac:dyDescent="0.3">
      <c r="A3404" s="14">
        <v>3415</v>
      </c>
      <c r="B3404" s="14" t="s">
        <v>483</v>
      </c>
      <c r="C3404" s="14" t="s">
        <v>13510</v>
      </c>
      <c r="D3404" s="14" t="s">
        <v>13504</v>
      </c>
      <c r="E3404" s="14" t="s">
        <v>2</v>
      </c>
      <c r="F3404" s="14">
        <v>6</v>
      </c>
      <c r="G3404" s="14">
        <v>2</v>
      </c>
      <c r="H3404" s="15">
        <v>0.72699999999999998</v>
      </c>
      <c r="I3404" s="15">
        <f>M3404-V3404</f>
        <v>0.20541525423728818</v>
      </c>
      <c r="J3404" s="14"/>
      <c r="K3404" s="13"/>
      <c r="L3404" s="9">
        <f>G3404/2*1.05</f>
        <v>1.05</v>
      </c>
      <c r="M3404" s="11">
        <f>L3404-H3404</f>
        <v>0.32300000000000006</v>
      </c>
      <c r="N3404" s="11">
        <v>0</v>
      </c>
      <c r="P3404" s="9">
        <f>0.5*N3404/1000</f>
        <v>0</v>
      </c>
      <c r="Q3404" s="9">
        <f>P3404+O3404</f>
        <v>0</v>
      </c>
      <c r="R3404" s="11">
        <v>148</v>
      </c>
      <c r="S3404" s="9">
        <f>0.75*R3404</f>
        <v>111</v>
      </c>
      <c r="U3404" s="9">
        <f>T3404+S3404</f>
        <v>111</v>
      </c>
      <c r="V3404" s="9">
        <f>(Q3404+U3404)/(0.944*1000)</f>
        <v>0.11758474576271187</v>
      </c>
    </row>
    <row r="3405" spans="1:22" x14ac:dyDescent="0.3">
      <c r="A3405" s="14">
        <v>3416</v>
      </c>
      <c r="B3405" s="14" t="s">
        <v>484</v>
      </c>
      <c r="C3405" s="14" t="s">
        <v>13510</v>
      </c>
      <c r="D3405" s="14" t="s">
        <v>13504</v>
      </c>
      <c r="E3405" s="14" t="s">
        <v>2</v>
      </c>
      <c r="F3405" s="14">
        <v>6</v>
      </c>
      <c r="G3405" s="14">
        <v>0.25</v>
      </c>
      <c r="H3405" s="15">
        <v>2.8394000000000006E-2</v>
      </c>
      <c r="I3405" s="15">
        <f>M3405-V3405</f>
        <v>0.23410600000000001</v>
      </c>
      <c r="J3405" s="14"/>
      <c r="K3405" s="13"/>
      <c r="L3405" s="9">
        <f>G3405*1.05</f>
        <v>0.26250000000000001</v>
      </c>
      <c r="M3405" s="11">
        <f>L3405-H3405</f>
        <v>0.23410600000000001</v>
      </c>
      <c r="N3405" s="11">
        <v>0</v>
      </c>
      <c r="P3405" s="9">
        <f>0.5*N3405/1000</f>
        <v>0</v>
      </c>
      <c r="Q3405" s="9">
        <f>P3405+O3405</f>
        <v>0</v>
      </c>
      <c r="R3405" s="11">
        <v>0</v>
      </c>
      <c r="T3405" s="9">
        <f>0.5*R3405</f>
        <v>0</v>
      </c>
      <c r="U3405" s="9">
        <f>T3405+S3405</f>
        <v>0</v>
      </c>
      <c r="V3405" s="9">
        <f>(Q3405+U3405)/(0.944*1000)</f>
        <v>0</v>
      </c>
    </row>
    <row r="3406" spans="1:22" x14ac:dyDescent="0.3">
      <c r="A3406" s="14">
        <v>3417</v>
      </c>
      <c r="B3406" s="14" t="s">
        <v>485</v>
      </c>
      <c r="C3406" s="14" t="s">
        <v>13510</v>
      </c>
      <c r="D3406" s="14" t="s">
        <v>13504</v>
      </c>
      <c r="E3406" s="14" t="s">
        <v>2</v>
      </c>
      <c r="F3406" s="14">
        <v>6</v>
      </c>
      <c r="G3406" s="14">
        <v>1.26</v>
      </c>
      <c r="H3406" s="15">
        <v>0.63</v>
      </c>
      <c r="I3406" s="15">
        <f>M3406-V3406</f>
        <v>3.1500000000000083E-2</v>
      </c>
      <c r="J3406" s="14"/>
      <c r="K3406" s="13"/>
      <c r="L3406" s="9">
        <f>1.05*0.63</f>
        <v>0.66150000000000009</v>
      </c>
      <c r="M3406" s="11">
        <f>L3406-H3406</f>
        <v>3.1500000000000083E-2</v>
      </c>
      <c r="N3406" s="11">
        <v>0</v>
      </c>
      <c r="P3406" s="9">
        <f>0.5*N3406/1000</f>
        <v>0</v>
      </c>
      <c r="Q3406" s="9">
        <f>P3406+O3406</f>
        <v>0</v>
      </c>
      <c r="R3406" s="11">
        <v>0</v>
      </c>
      <c r="S3406" s="9">
        <f>0.75*R3406/1000</f>
        <v>0</v>
      </c>
      <c r="T3406" s="9">
        <f>0.5*R3406</f>
        <v>0</v>
      </c>
      <c r="U3406" s="9">
        <f>T3406+S3406</f>
        <v>0</v>
      </c>
      <c r="V3406" s="9">
        <f>(Q3406+U3406)/(0.944*1000)</f>
        <v>0</v>
      </c>
    </row>
    <row r="3407" spans="1:22" x14ac:dyDescent="0.3">
      <c r="A3407" s="14">
        <v>3418</v>
      </c>
      <c r="B3407" s="14" t="s">
        <v>486</v>
      </c>
      <c r="C3407" s="14" t="s">
        <v>13510</v>
      </c>
      <c r="D3407" s="14" t="s">
        <v>13504</v>
      </c>
      <c r="E3407" s="14" t="s">
        <v>2</v>
      </c>
      <c r="F3407" s="14">
        <v>6</v>
      </c>
      <c r="G3407" s="14">
        <v>0.16</v>
      </c>
      <c r="H3407" s="15">
        <v>4.5769999999999998E-2</v>
      </c>
      <c r="I3407" s="15">
        <f>M3407-V3407</f>
        <v>0.12223000000000001</v>
      </c>
      <c r="J3407" s="14"/>
      <c r="K3407" s="13"/>
      <c r="L3407" s="9">
        <f>G3407*1.05</f>
        <v>0.16800000000000001</v>
      </c>
      <c r="M3407" s="11">
        <f>L3407-H3407</f>
        <v>0.12223000000000001</v>
      </c>
      <c r="N3407" s="11">
        <v>0</v>
      </c>
      <c r="P3407" s="9">
        <f>0.5*N3407/1000</f>
        <v>0</v>
      </c>
      <c r="Q3407" s="9">
        <f>P3407+O3407</f>
        <v>0</v>
      </c>
      <c r="R3407" s="11">
        <v>0</v>
      </c>
      <c r="T3407" s="9">
        <f>0.5*R3407</f>
        <v>0</v>
      </c>
      <c r="U3407" s="9">
        <f>T3407+S3407</f>
        <v>0</v>
      </c>
      <c r="V3407" s="9">
        <f>(Q3407+U3407)/(0.944*1000)</f>
        <v>0</v>
      </c>
    </row>
    <row r="3408" spans="1:22" x14ac:dyDescent="0.3">
      <c r="A3408" s="14">
        <v>3419</v>
      </c>
      <c r="B3408" s="14" t="str">
        <f>D3408</f>
        <v>Белгородская область</v>
      </c>
      <c r="C3408" s="14" t="s">
        <v>13510</v>
      </c>
      <c r="D3408" s="14" t="s">
        <v>13504</v>
      </c>
      <c r="E3408" s="14" t="s">
        <v>2</v>
      </c>
      <c r="F3408" s="14">
        <v>6</v>
      </c>
      <c r="G3408" s="14">
        <v>0.8</v>
      </c>
      <c r="H3408" s="15">
        <v>0.56699999999999995</v>
      </c>
      <c r="I3408" s="16" t="s">
        <v>13516</v>
      </c>
      <c r="J3408" s="14"/>
      <c r="K3408" s="13"/>
      <c r="L3408" s="9">
        <f>1.05*0.4</f>
        <v>0.42000000000000004</v>
      </c>
      <c r="M3408" s="11">
        <f>L3408-H3408</f>
        <v>-0.14699999999999991</v>
      </c>
      <c r="N3408" s="11">
        <v>0</v>
      </c>
      <c r="P3408" s="9">
        <f>0.5*N3408/1000</f>
        <v>0</v>
      </c>
      <c r="Q3408" s="9">
        <f>P3408+O3408</f>
        <v>0</v>
      </c>
      <c r="R3408" s="11">
        <v>0</v>
      </c>
      <c r="T3408" s="9">
        <f>0.5*R3408</f>
        <v>0</v>
      </c>
      <c r="U3408" s="9">
        <f>T3408+S3408</f>
        <v>0</v>
      </c>
      <c r="V3408" s="9">
        <f>(Q3408+U3408)/(0.944*1000)</f>
        <v>0</v>
      </c>
    </row>
    <row r="3409" spans="1:22" x14ac:dyDescent="0.3">
      <c r="A3409" s="14">
        <v>3420</v>
      </c>
      <c r="B3409" s="14" t="s">
        <v>487</v>
      </c>
      <c r="C3409" s="14" t="s">
        <v>13510</v>
      </c>
      <c r="D3409" s="14" t="s">
        <v>13504</v>
      </c>
      <c r="E3409" s="14" t="s">
        <v>2</v>
      </c>
      <c r="F3409" s="14">
        <v>6</v>
      </c>
      <c r="G3409" s="14">
        <v>1.26</v>
      </c>
      <c r="H3409" s="15">
        <v>0.94499999999999995</v>
      </c>
      <c r="I3409" s="16" t="s">
        <v>13516</v>
      </c>
      <c r="J3409" s="14"/>
      <c r="K3409" s="13"/>
      <c r="L3409" s="9">
        <f>1.05*0.63</f>
        <v>0.66150000000000009</v>
      </c>
      <c r="M3409" s="11">
        <f>L3409-H3409</f>
        <v>-0.28349999999999986</v>
      </c>
      <c r="N3409" s="11">
        <v>0</v>
      </c>
      <c r="P3409" s="9">
        <f>0.5*N3409/1000</f>
        <v>0</v>
      </c>
      <c r="Q3409" s="9">
        <f>P3409+O3409</f>
        <v>0</v>
      </c>
      <c r="R3409" s="11">
        <v>0</v>
      </c>
      <c r="T3409" s="9">
        <f>0.5*R3409</f>
        <v>0</v>
      </c>
      <c r="U3409" s="9">
        <f>T3409+S3409</f>
        <v>0</v>
      </c>
      <c r="V3409" s="9">
        <f>(Q3409+U3409)/(0.944*1000)</f>
        <v>0</v>
      </c>
    </row>
    <row r="3410" spans="1:22" x14ac:dyDescent="0.3">
      <c r="A3410" s="14">
        <v>3421</v>
      </c>
      <c r="B3410" s="14" t="s">
        <v>9011</v>
      </c>
      <c r="C3410" s="14" t="s">
        <v>13510</v>
      </c>
      <c r="D3410" s="14" t="s">
        <v>13504</v>
      </c>
      <c r="E3410" s="14" t="s">
        <v>2</v>
      </c>
      <c r="F3410" s="14">
        <v>6</v>
      </c>
      <c r="G3410" s="14">
        <v>0.25</v>
      </c>
      <c r="H3410" s="15">
        <v>7.1611999999999995E-2</v>
      </c>
      <c r="I3410" s="15">
        <f>M3410-V3410</f>
        <v>0.190888</v>
      </c>
      <c r="J3410" s="14"/>
      <c r="K3410" s="13"/>
      <c r="L3410" s="9">
        <f>G3410*1.05</f>
        <v>0.26250000000000001</v>
      </c>
      <c r="M3410" s="11">
        <f>L3410-H3410</f>
        <v>0.190888</v>
      </c>
      <c r="N3410" s="11">
        <v>0</v>
      </c>
      <c r="P3410" s="9">
        <f>0.5*N3410/1000</f>
        <v>0</v>
      </c>
      <c r="Q3410" s="9">
        <f>P3410+O3410</f>
        <v>0</v>
      </c>
      <c r="R3410" s="11">
        <v>0</v>
      </c>
      <c r="T3410" s="9">
        <f>0.5*R3410</f>
        <v>0</v>
      </c>
      <c r="U3410" s="9">
        <f>T3410+S3410</f>
        <v>0</v>
      </c>
      <c r="V3410" s="9">
        <f>(Q3410+U3410)/(0.944*1000)</f>
        <v>0</v>
      </c>
    </row>
    <row r="3411" spans="1:22" x14ac:dyDescent="0.3">
      <c r="A3411" s="14">
        <v>3422</v>
      </c>
      <c r="B3411" s="14" t="s">
        <v>9012</v>
      </c>
      <c r="C3411" s="14" t="s">
        <v>13510</v>
      </c>
      <c r="D3411" s="14" t="s">
        <v>13504</v>
      </c>
      <c r="E3411" s="14" t="s">
        <v>2</v>
      </c>
      <c r="F3411" s="14">
        <v>6</v>
      </c>
      <c r="G3411" s="14">
        <v>0.25</v>
      </c>
      <c r="H3411" s="15">
        <v>1.0385999999999996E-2</v>
      </c>
      <c r="I3411" s="15">
        <f>M3411-V3411</f>
        <v>0.252114</v>
      </c>
      <c r="J3411" s="14"/>
      <c r="K3411" s="13"/>
      <c r="L3411" s="9">
        <f>G3411*1.05</f>
        <v>0.26250000000000001</v>
      </c>
      <c r="M3411" s="11">
        <f>L3411-H3411</f>
        <v>0.252114</v>
      </c>
      <c r="N3411" s="11">
        <v>0</v>
      </c>
      <c r="P3411" s="9">
        <f>0.5*N3411/1000</f>
        <v>0</v>
      </c>
      <c r="Q3411" s="9">
        <f>P3411+O3411</f>
        <v>0</v>
      </c>
      <c r="R3411" s="11">
        <v>0</v>
      </c>
      <c r="T3411" s="9">
        <f>0.5*R3411</f>
        <v>0</v>
      </c>
      <c r="U3411" s="9">
        <f>T3411+S3411</f>
        <v>0</v>
      </c>
      <c r="V3411" s="9">
        <f>(Q3411+U3411)/(0.944*1000)</f>
        <v>0</v>
      </c>
    </row>
    <row r="3412" spans="1:22" x14ac:dyDescent="0.3">
      <c r="A3412" s="14">
        <v>3423</v>
      </c>
      <c r="B3412" s="14" t="s">
        <v>488</v>
      </c>
      <c r="C3412" s="14" t="s">
        <v>13510</v>
      </c>
      <c r="D3412" s="14" t="s">
        <v>13504</v>
      </c>
      <c r="E3412" s="14" t="s">
        <v>2</v>
      </c>
      <c r="F3412" s="14">
        <v>6</v>
      </c>
      <c r="G3412" s="14">
        <v>0.16</v>
      </c>
      <c r="H3412" s="15">
        <v>5.1680000000000068E-3</v>
      </c>
      <c r="I3412" s="15">
        <f>M3412-V3412</f>
        <v>0.162832</v>
      </c>
      <c r="J3412" s="14"/>
      <c r="K3412" s="13"/>
      <c r="L3412" s="9">
        <f>G3412*1.05</f>
        <v>0.16800000000000001</v>
      </c>
      <c r="M3412" s="11">
        <f>L3412-H3412</f>
        <v>0.162832</v>
      </c>
      <c r="N3412" s="11">
        <v>0</v>
      </c>
      <c r="P3412" s="9">
        <f>0.5*N3412/1000</f>
        <v>0</v>
      </c>
      <c r="Q3412" s="9">
        <f>P3412+O3412</f>
        <v>0</v>
      </c>
      <c r="R3412" s="11">
        <v>0</v>
      </c>
      <c r="T3412" s="9">
        <f>0.5*R3412</f>
        <v>0</v>
      </c>
      <c r="U3412" s="9">
        <f>T3412+S3412</f>
        <v>0</v>
      </c>
      <c r="V3412" s="9">
        <f>(Q3412+U3412)/(0.944*1000)</f>
        <v>0</v>
      </c>
    </row>
    <row r="3413" spans="1:22" x14ac:dyDescent="0.3">
      <c r="A3413" s="14">
        <v>3424</v>
      </c>
      <c r="B3413" s="14" t="s">
        <v>489</v>
      </c>
      <c r="C3413" s="14" t="s">
        <v>13510</v>
      </c>
      <c r="D3413" s="14" t="s">
        <v>13504</v>
      </c>
      <c r="E3413" s="14" t="s">
        <v>2</v>
      </c>
      <c r="F3413" s="14">
        <v>6</v>
      </c>
      <c r="G3413" s="14">
        <v>0.1</v>
      </c>
      <c r="H3413" s="15">
        <v>1.6182000000000002E-2</v>
      </c>
      <c r="I3413" s="15">
        <f>M3413-V3413</f>
        <v>8.0873084745762713E-2</v>
      </c>
      <c r="J3413" s="14"/>
      <c r="K3413" s="13"/>
      <c r="L3413" s="9">
        <f>G3413*1.05</f>
        <v>0.10500000000000001</v>
      </c>
      <c r="M3413" s="11">
        <f>L3413-H3413</f>
        <v>8.8818000000000008E-2</v>
      </c>
      <c r="N3413" s="11">
        <v>0</v>
      </c>
      <c r="P3413" s="9">
        <f>0.5*N3413/1000</f>
        <v>0</v>
      </c>
      <c r="Q3413" s="9">
        <f>P3413+O3413</f>
        <v>0</v>
      </c>
      <c r="R3413" s="11">
        <v>15</v>
      </c>
      <c r="T3413" s="9">
        <f>0.5*R3413</f>
        <v>7.5</v>
      </c>
      <c r="U3413" s="9">
        <f>T3413+S3413</f>
        <v>7.5</v>
      </c>
      <c r="V3413" s="9">
        <f>(Q3413+U3413)/(0.944*1000)</f>
        <v>7.9449152542372878E-3</v>
      </c>
    </row>
    <row r="3414" spans="1:22" x14ac:dyDescent="0.3">
      <c r="A3414" s="14">
        <v>3425</v>
      </c>
      <c r="B3414" s="14" t="s">
        <v>490</v>
      </c>
      <c r="C3414" s="14" t="s">
        <v>13510</v>
      </c>
      <c r="D3414" s="14" t="s">
        <v>13504</v>
      </c>
      <c r="E3414" s="14" t="s">
        <v>2</v>
      </c>
      <c r="F3414" s="14">
        <v>6</v>
      </c>
      <c r="G3414" s="14">
        <v>2</v>
      </c>
      <c r="H3414" s="15">
        <v>0.77200000000000002</v>
      </c>
      <c r="I3414" s="15">
        <f>M3414-V3414</f>
        <v>0.27800000000000002</v>
      </c>
      <c r="J3414" s="14"/>
      <c r="K3414" s="13"/>
      <c r="L3414" s="9">
        <f>G3414/2*1.05</f>
        <v>1.05</v>
      </c>
      <c r="M3414" s="11">
        <f>L3414-H3414</f>
        <v>0.27800000000000002</v>
      </c>
      <c r="N3414" s="11">
        <v>0</v>
      </c>
      <c r="P3414" s="9">
        <f>0.5*N3414/1000</f>
        <v>0</v>
      </c>
      <c r="Q3414" s="9">
        <f>P3414+O3414</f>
        <v>0</v>
      </c>
      <c r="R3414" s="11">
        <v>0</v>
      </c>
      <c r="T3414" s="9">
        <f>0.5*R3414</f>
        <v>0</v>
      </c>
      <c r="U3414" s="9">
        <f>T3414+S3414</f>
        <v>0</v>
      </c>
      <c r="V3414" s="9">
        <f>(Q3414+U3414)/(0.944*1000)</f>
        <v>0</v>
      </c>
    </row>
    <row r="3415" spans="1:22" x14ac:dyDescent="0.3">
      <c r="A3415" s="14">
        <v>3426</v>
      </c>
      <c r="B3415" s="14" t="s">
        <v>491</v>
      </c>
      <c r="C3415" s="14" t="s">
        <v>13510</v>
      </c>
      <c r="D3415" s="14" t="s">
        <v>13504</v>
      </c>
      <c r="E3415" s="14" t="s">
        <v>2</v>
      </c>
      <c r="F3415" s="14">
        <v>6</v>
      </c>
      <c r="G3415" s="14">
        <v>0.4</v>
      </c>
      <c r="H3415" s="15">
        <v>3.1752999999999983E-2</v>
      </c>
      <c r="I3415" s="15">
        <f>M3415-V3415</f>
        <v>0.38824700000000006</v>
      </c>
      <c r="J3415" s="14"/>
      <c r="K3415" s="13"/>
      <c r="L3415" s="9">
        <f>G3415*1.05</f>
        <v>0.42000000000000004</v>
      </c>
      <c r="M3415" s="11">
        <f>L3415-H3415</f>
        <v>0.38824700000000006</v>
      </c>
      <c r="N3415" s="11">
        <v>0</v>
      </c>
      <c r="P3415" s="9">
        <f>0.5*N3415/1000</f>
        <v>0</v>
      </c>
      <c r="Q3415" s="9">
        <f>P3415+O3415</f>
        <v>0</v>
      </c>
      <c r="R3415" s="11">
        <v>0</v>
      </c>
      <c r="T3415" s="9">
        <f>0.5*R3415</f>
        <v>0</v>
      </c>
      <c r="U3415" s="9">
        <f>T3415+S3415</f>
        <v>0</v>
      </c>
      <c r="V3415" s="9">
        <f>(Q3415+U3415)/(0.944*1000)</f>
        <v>0</v>
      </c>
    </row>
    <row r="3416" spans="1:22" x14ac:dyDescent="0.3">
      <c r="A3416" s="14">
        <v>3427</v>
      </c>
      <c r="B3416" s="14" t="s">
        <v>492</v>
      </c>
      <c r="C3416" s="14" t="s">
        <v>13510</v>
      </c>
      <c r="D3416" s="14" t="s">
        <v>13504</v>
      </c>
      <c r="E3416" s="14" t="s">
        <v>2</v>
      </c>
      <c r="F3416" s="14">
        <v>6</v>
      </c>
      <c r="G3416" s="14">
        <v>6.3E-2</v>
      </c>
      <c r="H3416" s="15">
        <v>4.3999999999999997E-2</v>
      </c>
      <c r="I3416" s="15">
        <f>M3416-V3416</f>
        <v>2.2150000000000003E-2</v>
      </c>
      <c r="J3416" s="14"/>
      <c r="K3416" s="13"/>
      <c r="L3416" s="9">
        <f>G3416*1.05</f>
        <v>6.615E-2</v>
      </c>
      <c r="M3416" s="11">
        <f>L3416-H3416</f>
        <v>2.2150000000000003E-2</v>
      </c>
      <c r="N3416" s="11">
        <v>0</v>
      </c>
      <c r="P3416" s="9">
        <f>0.5*N3416/1000</f>
        <v>0</v>
      </c>
      <c r="Q3416" s="9">
        <f>P3416+O3416</f>
        <v>0</v>
      </c>
      <c r="R3416" s="11">
        <v>0</v>
      </c>
      <c r="S3416" s="9">
        <f>0.75*R3416/1000</f>
        <v>0</v>
      </c>
      <c r="T3416" s="9">
        <f>0.5*R3416</f>
        <v>0</v>
      </c>
      <c r="U3416" s="9">
        <f>T3416+S3416</f>
        <v>0</v>
      </c>
      <c r="V3416" s="9">
        <f>(Q3416+U3416)/(0.944*1000)</f>
        <v>0</v>
      </c>
    </row>
    <row r="3417" spans="1:22" x14ac:dyDescent="0.3">
      <c r="A3417" s="14">
        <v>3428</v>
      </c>
      <c r="B3417" s="14" t="s">
        <v>493</v>
      </c>
      <c r="C3417" s="14" t="s">
        <v>13510</v>
      </c>
      <c r="D3417" s="14" t="s">
        <v>13504</v>
      </c>
      <c r="E3417" s="14" t="s">
        <v>2</v>
      </c>
      <c r="F3417" s="14">
        <v>6</v>
      </c>
      <c r="G3417" s="14">
        <v>1.26</v>
      </c>
      <c r="H3417" s="15">
        <v>0.68441999999999992</v>
      </c>
      <c r="I3417" s="16" t="s">
        <v>13516</v>
      </c>
      <c r="J3417" s="14"/>
      <c r="K3417" s="13"/>
      <c r="L3417" s="9">
        <f>1.05*0.63</f>
        <v>0.66150000000000009</v>
      </c>
      <c r="M3417" s="11">
        <f>L3417-H3417</f>
        <v>-2.2919999999999829E-2</v>
      </c>
      <c r="N3417" s="11">
        <v>0</v>
      </c>
      <c r="P3417" s="9">
        <f>0.5*N3417/1000</f>
        <v>0</v>
      </c>
      <c r="Q3417" s="9">
        <f>P3417+O3417</f>
        <v>0</v>
      </c>
      <c r="R3417" s="11">
        <v>0</v>
      </c>
      <c r="T3417" s="9">
        <f>0.5*R3417</f>
        <v>0</v>
      </c>
      <c r="U3417" s="9">
        <f>T3417+S3417</f>
        <v>0</v>
      </c>
      <c r="V3417" s="9">
        <f>(Q3417+U3417)/(0.944*1000)</f>
        <v>0</v>
      </c>
    </row>
    <row r="3418" spans="1:22" x14ac:dyDescent="0.3">
      <c r="A3418" s="14">
        <v>3429</v>
      </c>
      <c r="B3418" s="14" t="s">
        <v>494</v>
      </c>
      <c r="C3418" s="14" t="s">
        <v>13510</v>
      </c>
      <c r="D3418" s="14" t="s">
        <v>13504</v>
      </c>
      <c r="E3418" s="14" t="s">
        <v>2</v>
      </c>
      <c r="F3418" s="14">
        <v>6</v>
      </c>
      <c r="G3418" s="14">
        <v>0.63</v>
      </c>
      <c r="H3418" s="15">
        <v>4.6240000000000239E-3</v>
      </c>
      <c r="I3418" s="15">
        <f>M3418-V3418</f>
        <v>0.65687600000000002</v>
      </c>
      <c r="J3418" s="14"/>
      <c r="K3418" s="13"/>
      <c r="L3418" s="9">
        <f>G3418*1.05</f>
        <v>0.66150000000000009</v>
      </c>
      <c r="M3418" s="11">
        <f>L3418-H3418</f>
        <v>0.65687600000000002</v>
      </c>
      <c r="N3418" s="11">
        <v>0</v>
      </c>
      <c r="P3418" s="9">
        <f>0.5*N3418/1000</f>
        <v>0</v>
      </c>
      <c r="Q3418" s="9">
        <f>P3418+O3418</f>
        <v>0</v>
      </c>
      <c r="R3418" s="11">
        <v>0</v>
      </c>
      <c r="T3418" s="9">
        <f>0.5*R3418</f>
        <v>0</v>
      </c>
      <c r="U3418" s="9">
        <f>T3418+S3418</f>
        <v>0</v>
      </c>
      <c r="V3418" s="9">
        <f>(Q3418+U3418)/(0.944*1000)</f>
        <v>0</v>
      </c>
    </row>
    <row r="3419" spans="1:22" x14ac:dyDescent="0.3">
      <c r="A3419" s="14">
        <v>3430</v>
      </c>
      <c r="B3419" s="14" t="s">
        <v>495</v>
      </c>
      <c r="C3419" s="14" t="s">
        <v>13510</v>
      </c>
      <c r="D3419" s="14" t="s">
        <v>13504</v>
      </c>
      <c r="E3419" s="14" t="s">
        <v>2</v>
      </c>
      <c r="F3419" s="14">
        <v>6</v>
      </c>
      <c r="G3419" s="14">
        <v>0.1</v>
      </c>
      <c r="H3419" s="15">
        <v>6.8999999999999769E-4</v>
      </c>
      <c r="I3419" s="15">
        <f>M3419-V3419</f>
        <v>0.10431000000000001</v>
      </c>
      <c r="J3419" s="14"/>
      <c r="K3419" s="13"/>
      <c r="L3419" s="9">
        <f>G3419*1.05</f>
        <v>0.10500000000000001</v>
      </c>
      <c r="M3419" s="11">
        <f>L3419-H3419</f>
        <v>0.10431000000000001</v>
      </c>
      <c r="N3419" s="11">
        <v>0</v>
      </c>
      <c r="P3419" s="9">
        <f>0.5*N3419/1000</f>
        <v>0</v>
      </c>
      <c r="Q3419" s="9">
        <f>P3419+O3419</f>
        <v>0</v>
      </c>
      <c r="R3419" s="11">
        <v>0</v>
      </c>
      <c r="T3419" s="9">
        <f>0.5*R3419</f>
        <v>0</v>
      </c>
      <c r="U3419" s="9">
        <f>T3419+S3419</f>
        <v>0</v>
      </c>
      <c r="V3419" s="9">
        <f>(Q3419+U3419)/(0.944*1000)</f>
        <v>0</v>
      </c>
    </row>
    <row r="3420" spans="1:22" x14ac:dyDescent="0.3">
      <c r="A3420" s="14">
        <v>3431</v>
      </c>
      <c r="B3420" s="14" t="s">
        <v>496</v>
      </c>
      <c r="C3420" s="14" t="s">
        <v>13510</v>
      </c>
      <c r="D3420" s="14" t="s">
        <v>13504</v>
      </c>
      <c r="E3420" s="14" t="s">
        <v>2</v>
      </c>
      <c r="F3420" s="14">
        <v>6</v>
      </c>
      <c r="G3420" s="14">
        <v>1.26</v>
      </c>
      <c r="H3420" s="15">
        <v>1.0217419999999999</v>
      </c>
      <c r="I3420" s="16" t="s">
        <v>13516</v>
      </c>
      <c r="J3420" s="14"/>
      <c r="K3420" s="13"/>
      <c r="L3420" s="9">
        <f>1.05*0.63</f>
        <v>0.66150000000000009</v>
      </c>
      <c r="M3420" s="11">
        <f>L3420-H3420</f>
        <v>-0.36024199999999984</v>
      </c>
      <c r="N3420" s="11">
        <v>0</v>
      </c>
      <c r="P3420" s="9">
        <f>0.5*N3420/1000</f>
        <v>0</v>
      </c>
      <c r="Q3420" s="9">
        <f>P3420+O3420</f>
        <v>0</v>
      </c>
      <c r="R3420" s="11">
        <v>0</v>
      </c>
      <c r="T3420" s="9">
        <f>0.5*R3420</f>
        <v>0</v>
      </c>
      <c r="U3420" s="9">
        <f>T3420+S3420</f>
        <v>0</v>
      </c>
      <c r="V3420" s="9">
        <f>(Q3420+U3420)/(0.944*1000)</f>
        <v>0</v>
      </c>
    </row>
    <row r="3421" spans="1:22" x14ac:dyDescent="0.3">
      <c r="A3421" s="14">
        <v>3432</v>
      </c>
      <c r="B3421" s="14" t="s">
        <v>497</v>
      </c>
      <c r="C3421" s="14" t="s">
        <v>13510</v>
      </c>
      <c r="D3421" s="14" t="s">
        <v>13504</v>
      </c>
      <c r="E3421" s="14" t="s">
        <v>2</v>
      </c>
      <c r="F3421" s="14">
        <v>6</v>
      </c>
      <c r="G3421" s="14">
        <v>1.26</v>
      </c>
      <c r="H3421" s="15">
        <v>0.69120000000000004</v>
      </c>
      <c r="I3421" s="16" t="s">
        <v>13516</v>
      </c>
      <c r="J3421" s="14"/>
      <c r="K3421" s="13"/>
      <c r="L3421" s="9">
        <f>1.05*0.63</f>
        <v>0.66150000000000009</v>
      </c>
      <c r="M3421" s="11">
        <f>L3421-H3421</f>
        <v>-2.9699999999999949E-2</v>
      </c>
      <c r="N3421" s="11">
        <v>0</v>
      </c>
      <c r="P3421" s="9">
        <f>0.5*N3421/1000</f>
        <v>0</v>
      </c>
      <c r="Q3421" s="9">
        <f>P3421+O3421</f>
        <v>0</v>
      </c>
      <c r="R3421" s="11">
        <v>0</v>
      </c>
      <c r="T3421" s="9">
        <f>0.5*R3421</f>
        <v>0</v>
      </c>
      <c r="U3421" s="9">
        <f>T3421+S3421</f>
        <v>0</v>
      </c>
      <c r="V3421" s="9">
        <f>(Q3421+U3421)/(0.944*1000)</f>
        <v>0</v>
      </c>
    </row>
    <row r="3422" spans="1:22" x14ac:dyDescent="0.3">
      <c r="A3422" s="14">
        <v>3433</v>
      </c>
      <c r="B3422" s="14" t="s">
        <v>498</v>
      </c>
      <c r="C3422" s="14" t="s">
        <v>13510</v>
      </c>
      <c r="D3422" s="14" t="s">
        <v>13504</v>
      </c>
      <c r="E3422" s="14" t="s">
        <v>2</v>
      </c>
      <c r="F3422" s="14">
        <v>6</v>
      </c>
      <c r="G3422" s="14">
        <v>0.4</v>
      </c>
      <c r="H3422" s="15">
        <v>1.0555000000000007E-2</v>
      </c>
      <c r="I3422" s="15">
        <f>M3422-V3422</f>
        <v>0.40944500000000006</v>
      </c>
      <c r="J3422" s="14"/>
      <c r="K3422" s="13"/>
      <c r="L3422" s="9">
        <f>G3422*1.05</f>
        <v>0.42000000000000004</v>
      </c>
      <c r="M3422" s="11">
        <f>L3422-H3422</f>
        <v>0.40944500000000006</v>
      </c>
      <c r="N3422" s="11">
        <v>0</v>
      </c>
      <c r="P3422" s="9">
        <f>0.5*N3422/1000</f>
        <v>0</v>
      </c>
      <c r="Q3422" s="9">
        <f>P3422+O3422</f>
        <v>0</v>
      </c>
      <c r="R3422" s="11">
        <v>0</v>
      </c>
      <c r="T3422" s="9">
        <f>0.5*R3422</f>
        <v>0</v>
      </c>
      <c r="U3422" s="9">
        <f>T3422+S3422</f>
        <v>0</v>
      </c>
      <c r="V3422" s="9">
        <f>(Q3422+U3422)/(0.944*1000)</f>
        <v>0</v>
      </c>
    </row>
    <row r="3423" spans="1:22" x14ac:dyDescent="0.3">
      <c r="A3423" s="14">
        <v>3434</v>
      </c>
      <c r="B3423" s="14" t="s">
        <v>499</v>
      </c>
      <c r="C3423" s="14" t="s">
        <v>13510</v>
      </c>
      <c r="D3423" s="14" t="s">
        <v>13504</v>
      </c>
      <c r="E3423" s="14" t="s">
        <v>2</v>
      </c>
      <c r="F3423" s="14">
        <v>6</v>
      </c>
      <c r="G3423" s="14">
        <v>0.4</v>
      </c>
      <c r="H3423" s="15">
        <v>1.9779999999999971E-2</v>
      </c>
      <c r="I3423" s="15">
        <f>M3423-V3423</f>
        <v>0.40022000000000008</v>
      </c>
      <c r="J3423" s="14"/>
      <c r="K3423" s="13"/>
      <c r="L3423" s="9">
        <f>G3423*1.05</f>
        <v>0.42000000000000004</v>
      </c>
      <c r="M3423" s="11">
        <f>L3423-H3423</f>
        <v>0.40022000000000008</v>
      </c>
      <c r="N3423" s="11">
        <v>0</v>
      </c>
      <c r="P3423" s="9">
        <f>0.5*N3423/1000</f>
        <v>0</v>
      </c>
      <c r="Q3423" s="9">
        <f>P3423+O3423</f>
        <v>0</v>
      </c>
      <c r="R3423" s="11">
        <v>0</v>
      </c>
      <c r="T3423" s="9">
        <f>0.5*R3423</f>
        <v>0</v>
      </c>
      <c r="U3423" s="9">
        <f>T3423+S3423</f>
        <v>0</v>
      </c>
      <c r="V3423" s="9">
        <f>(Q3423+U3423)/(0.944*1000)</f>
        <v>0</v>
      </c>
    </row>
    <row r="3424" spans="1:22" x14ac:dyDescent="0.3">
      <c r="A3424" s="14">
        <v>3435</v>
      </c>
      <c r="B3424" s="14" t="s">
        <v>500</v>
      </c>
      <c r="C3424" s="14" t="s">
        <v>13510</v>
      </c>
      <c r="D3424" s="14" t="s">
        <v>13504</v>
      </c>
      <c r="E3424" s="14" t="s">
        <v>2</v>
      </c>
      <c r="F3424" s="14">
        <v>6</v>
      </c>
      <c r="G3424" s="14">
        <v>0.5</v>
      </c>
      <c r="H3424" s="15">
        <v>0.27948000000000001</v>
      </c>
      <c r="I3424" s="16" t="s">
        <v>13516</v>
      </c>
      <c r="J3424" s="14"/>
      <c r="K3424" s="13"/>
      <c r="L3424" s="9">
        <f>G3424/2*1.05</f>
        <v>0.26250000000000001</v>
      </c>
      <c r="M3424" s="11">
        <f>L3424-H3424</f>
        <v>-1.6979999999999995E-2</v>
      </c>
      <c r="N3424" s="11">
        <v>0</v>
      </c>
      <c r="P3424" s="9">
        <f>0.5*N3424/1000</f>
        <v>0</v>
      </c>
      <c r="Q3424" s="9">
        <f>P3424+O3424</f>
        <v>0</v>
      </c>
      <c r="R3424" s="11">
        <v>0</v>
      </c>
      <c r="T3424" s="9">
        <f>0.5*R3424</f>
        <v>0</v>
      </c>
      <c r="U3424" s="9">
        <f>T3424+S3424</f>
        <v>0</v>
      </c>
      <c r="V3424" s="9">
        <f>(Q3424+U3424)/(0.944*1000)</f>
        <v>0</v>
      </c>
    </row>
    <row r="3425" spans="1:22" x14ac:dyDescent="0.3">
      <c r="A3425" s="14">
        <v>3436</v>
      </c>
      <c r="B3425" s="14" t="s">
        <v>501</v>
      </c>
      <c r="C3425" s="14" t="s">
        <v>13510</v>
      </c>
      <c r="D3425" s="14" t="s">
        <v>13504</v>
      </c>
      <c r="E3425" s="14" t="s">
        <v>2</v>
      </c>
      <c r="F3425" s="14">
        <v>6</v>
      </c>
      <c r="G3425" s="14">
        <v>1.26</v>
      </c>
      <c r="H3425" s="15">
        <v>0.69687599999999994</v>
      </c>
      <c r="I3425" s="16" t="s">
        <v>13516</v>
      </c>
      <c r="J3425" s="14"/>
      <c r="K3425" s="13"/>
      <c r="L3425" s="9">
        <f>1.05*0.63</f>
        <v>0.66150000000000009</v>
      </c>
      <c r="M3425" s="11">
        <f>L3425-H3425</f>
        <v>-3.5375999999999852E-2</v>
      </c>
      <c r="N3425" s="11">
        <v>0</v>
      </c>
      <c r="P3425" s="9">
        <f>0.5*N3425/1000</f>
        <v>0</v>
      </c>
      <c r="Q3425" s="9">
        <f>P3425+O3425</f>
        <v>0</v>
      </c>
      <c r="R3425" s="11">
        <v>0</v>
      </c>
      <c r="T3425" s="9">
        <f>0.5*R3425</f>
        <v>0</v>
      </c>
      <c r="U3425" s="9">
        <f>T3425+S3425</f>
        <v>0</v>
      </c>
      <c r="V3425" s="9">
        <f>(Q3425+U3425)/(0.944*1000)</f>
        <v>0</v>
      </c>
    </row>
    <row r="3426" spans="1:22" x14ac:dyDescent="0.3">
      <c r="A3426" s="14">
        <v>3437</v>
      </c>
      <c r="B3426" s="14" t="s">
        <v>502</v>
      </c>
      <c r="C3426" s="14" t="s">
        <v>13510</v>
      </c>
      <c r="D3426" s="14" t="s">
        <v>13504</v>
      </c>
      <c r="E3426" s="14" t="s">
        <v>2</v>
      </c>
      <c r="F3426" s="14">
        <v>6</v>
      </c>
      <c r="G3426" s="14">
        <v>0.1</v>
      </c>
      <c r="H3426" s="15">
        <v>4.3130000000000026E-3</v>
      </c>
      <c r="I3426" s="15">
        <f>M3426-V3426</f>
        <v>0.10068700000000001</v>
      </c>
      <c r="J3426" s="14"/>
      <c r="K3426" s="13"/>
      <c r="L3426" s="9">
        <f>G3426*1.05</f>
        <v>0.10500000000000001</v>
      </c>
      <c r="M3426" s="11">
        <f>L3426-H3426</f>
        <v>0.10068700000000001</v>
      </c>
      <c r="N3426" s="11">
        <v>0</v>
      </c>
      <c r="P3426" s="9">
        <f>0.5*N3426/1000</f>
        <v>0</v>
      </c>
      <c r="Q3426" s="9">
        <f>P3426+O3426</f>
        <v>0</v>
      </c>
      <c r="R3426" s="11">
        <v>0</v>
      </c>
      <c r="T3426" s="9">
        <f>0.5*R3426</f>
        <v>0</v>
      </c>
      <c r="U3426" s="9">
        <f>T3426+S3426</f>
        <v>0</v>
      </c>
      <c r="V3426" s="9">
        <f>(Q3426+U3426)/(0.944*1000)</f>
        <v>0</v>
      </c>
    </row>
    <row r="3427" spans="1:22" x14ac:dyDescent="0.3">
      <c r="A3427" s="14">
        <v>3438</v>
      </c>
      <c r="B3427" s="14" t="s">
        <v>503</v>
      </c>
      <c r="C3427" s="14" t="s">
        <v>13510</v>
      </c>
      <c r="D3427" s="14" t="s">
        <v>13504</v>
      </c>
      <c r="E3427" s="14" t="s">
        <v>2</v>
      </c>
      <c r="F3427" s="14">
        <v>6</v>
      </c>
      <c r="G3427" s="14">
        <v>0.25</v>
      </c>
      <c r="H3427" s="15">
        <v>8.6824999999999986E-2</v>
      </c>
      <c r="I3427" s="15">
        <f>M3427-V3427</f>
        <v>0.17567500000000003</v>
      </c>
      <c r="J3427" s="14"/>
      <c r="K3427" s="13"/>
      <c r="L3427" s="9">
        <f>G3427*1.05</f>
        <v>0.26250000000000001</v>
      </c>
      <c r="M3427" s="11">
        <f>L3427-H3427</f>
        <v>0.17567500000000003</v>
      </c>
      <c r="N3427" s="11">
        <v>0</v>
      </c>
      <c r="P3427" s="9">
        <f>0.5*N3427/1000</f>
        <v>0</v>
      </c>
      <c r="Q3427" s="9">
        <f>P3427+O3427</f>
        <v>0</v>
      </c>
      <c r="R3427" s="11">
        <v>0</v>
      </c>
      <c r="T3427" s="9">
        <f>0.5*R3427</f>
        <v>0</v>
      </c>
      <c r="U3427" s="9">
        <f>T3427+S3427</f>
        <v>0</v>
      </c>
      <c r="V3427" s="9">
        <f>(Q3427+U3427)/(0.944*1000)</f>
        <v>0</v>
      </c>
    </row>
    <row r="3428" spans="1:22" x14ac:dyDescent="0.3">
      <c r="A3428" s="14">
        <v>3439</v>
      </c>
      <c r="B3428" s="14" t="s">
        <v>504</v>
      </c>
      <c r="C3428" s="14" t="s">
        <v>13510</v>
      </c>
      <c r="D3428" s="14" t="s">
        <v>13504</v>
      </c>
      <c r="E3428" s="14" t="s">
        <v>2</v>
      </c>
      <c r="F3428" s="14">
        <v>6</v>
      </c>
      <c r="G3428" s="14">
        <v>0.25</v>
      </c>
      <c r="H3428" s="15">
        <v>1.7775000000000006E-2</v>
      </c>
      <c r="I3428" s="15">
        <f>M3428-V3428</f>
        <v>0.244725</v>
      </c>
      <c r="J3428" s="14"/>
      <c r="K3428" s="13"/>
      <c r="L3428" s="9">
        <f>G3428*1.05</f>
        <v>0.26250000000000001</v>
      </c>
      <c r="M3428" s="11">
        <f>L3428-H3428</f>
        <v>0.244725</v>
      </c>
      <c r="N3428" s="11">
        <v>0</v>
      </c>
      <c r="P3428" s="9">
        <f>0.5*N3428/1000</f>
        <v>0</v>
      </c>
      <c r="Q3428" s="9">
        <f>P3428+O3428</f>
        <v>0</v>
      </c>
      <c r="R3428" s="11">
        <v>0</v>
      </c>
      <c r="T3428" s="9">
        <f>0.5*R3428</f>
        <v>0</v>
      </c>
      <c r="U3428" s="9">
        <f>T3428+S3428</f>
        <v>0</v>
      </c>
      <c r="V3428" s="9">
        <f>(Q3428+U3428)/(0.944*1000)</f>
        <v>0</v>
      </c>
    </row>
    <row r="3429" spans="1:22" x14ac:dyDescent="0.3">
      <c r="A3429" s="14">
        <v>3440</v>
      </c>
      <c r="B3429" s="14" t="s">
        <v>9013</v>
      </c>
      <c r="C3429" s="14" t="s">
        <v>13510</v>
      </c>
      <c r="D3429" s="14" t="s">
        <v>13504</v>
      </c>
      <c r="E3429" s="14" t="s">
        <v>2</v>
      </c>
      <c r="F3429" s="14">
        <v>6</v>
      </c>
      <c r="G3429" s="14">
        <v>0.16</v>
      </c>
      <c r="H3429" s="15">
        <v>2.3043000000000008E-2</v>
      </c>
      <c r="I3429" s="15">
        <f>M3429-V3429</f>
        <v>0.144957</v>
      </c>
      <c r="J3429" s="14"/>
      <c r="K3429" s="13"/>
      <c r="L3429" s="9">
        <f>G3429*1.05</f>
        <v>0.16800000000000001</v>
      </c>
      <c r="M3429" s="11">
        <f>L3429-H3429</f>
        <v>0.144957</v>
      </c>
      <c r="N3429" s="11">
        <v>0</v>
      </c>
      <c r="P3429" s="9">
        <f>0.5*N3429/1000</f>
        <v>0</v>
      </c>
      <c r="Q3429" s="9">
        <f>P3429+O3429</f>
        <v>0</v>
      </c>
      <c r="R3429" s="11">
        <v>0</v>
      </c>
      <c r="T3429" s="9">
        <f>0.5*R3429</f>
        <v>0</v>
      </c>
      <c r="U3429" s="9">
        <f>T3429+S3429</f>
        <v>0</v>
      </c>
      <c r="V3429" s="9">
        <f>(Q3429+U3429)/(0.944*1000)</f>
        <v>0</v>
      </c>
    </row>
    <row r="3430" spans="1:22" x14ac:dyDescent="0.3">
      <c r="A3430" s="14">
        <v>3441</v>
      </c>
      <c r="B3430" s="14" t="s">
        <v>505</v>
      </c>
      <c r="C3430" s="14" t="s">
        <v>13510</v>
      </c>
      <c r="D3430" s="14" t="s">
        <v>13504</v>
      </c>
      <c r="E3430" s="14" t="s">
        <v>2</v>
      </c>
      <c r="F3430" s="14">
        <v>6</v>
      </c>
      <c r="G3430" s="14">
        <v>0.4</v>
      </c>
      <c r="H3430" s="15">
        <v>0.126</v>
      </c>
      <c r="I3430" s="15">
        <f>M3430-V3430</f>
        <v>0.29400000000000004</v>
      </c>
      <c r="J3430" s="14"/>
      <c r="K3430" s="13"/>
      <c r="L3430" s="9">
        <f>G3430*1.05</f>
        <v>0.42000000000000004</v>
      </c>
      <c r="M3430" s="11">
        <f>L3430-H3430</f>
        <v>0.29400000000000004</v>
      </c>
      <c r="N3430" s="11">
        <v>0</v>
      </c>
      <c r="P3430" s="9">
        <f>0.5*N3430/1000</f>
        <v>0</v>
      </c>
      <c r="Q3430" s="9">
        <f>P3430+O3430</f>
        <v>0</v>
      </c>
      <c r="R3430" s="11">
        <v>0</v>
      </c>
      <c r="T3430" s="9">
        <f>0.5*R3430</f>
        <v>0</v>
      </c>
      <c r="U3430" s="9">
        <f>T3430+S3430</f>
        <v>0</v>
      </c>
      <c r="V3430" s="9">
        <f>(Q3430+U3430)/(0.944*1000)</f>
        <v>0</v>
      </c>
    </row>
    <row r="3431" spans="1:22" x14ac:dyDescent="0.3">
      <c r="A3431" s="14">
        <v>3442</v>
      </c>
      <c r="B3431" s="14" t="s">
        <v>506</v>
      </c>
      <c r="C3431" s="14" t="s">
        <v>13510</v>
      </c>
      <c r="D3431" s="14" t="s">
        <v>13504</v>
      </c>
      <c r="E3431" s="14" t="s">
        <v>2</v>
      </c>
      <c r="F3431" s="14">
        <v>6</v>
      </c>
      <c r="G3431" s="14">
        <v>2</v>
      </c>
      <c r="H3431" s="15">
        <v>0.75600000000000001</v>
      </c>
      <c r="I3431" s="15">
        <f>M3431-V3431</f>
        <v>0.29399417372881359</v>
      </c>
      <c r="J3431" s="14"/>
      <c r="K3431" s="13"/>
      <c r="L3431" s="9">
        <f>G3431/2*1.05</f>
        <v>1.05</v>
      </c>
      <c r="M3431" s="11">
        <f>L3431-H3431</f>
        <v>0.29400000000000004</v>
      </c>
      <c r="N3431" s="11">
        <v>11</v>
      </c>
      <c r="P3431" s="9">
        <f>0.5*N3431/1000</f>
        <v>5.4999999999999997E-3</v>
      </c>
      <c r="Q3431" s="9">
        <f>P3431+O3431</f>
        <v>5.4999999999999997E-3</v>
      </c>
      <c r="R3431" s="11">
        <v>0</v>
      </c>
      <c r="T3431" s="9">
        <f>0.5*R3431</f>
        <v>0</v>
      </c>
      <c r="U3431" s="9">
        <f>T3431+S3431</f>
        <v>0</v>
      </c>
      <c r="V3431" s="9">
        <f>(Q3431+U3431)/(0.944*1000)</f>
        <v>5.8262711864406773E-6</v>
      </c>
    </row>
    <row r="3432" spans="1:22" x14ac:dyDescent="0.3">
      <c r="A3432" s="14">
        <v>3443</v>
      </c>
      <c r="B3432" s="14" t="s">
        <v>9014</v>
      </c>
      <c r="C3432" s="14" t="s">
        <v>13510</v>
      </c>
      <c r="D3432" s="14" t="s">
        <v>13504</v>
      </c>
      <c r="E3432" s="14" t="s">
        <v>2</v>
      </c>
      <c r="F3432" s="14">
        <v>6</v>
      </c>
      <c r="G3432" s="14">
        <v>0.4</v>
      </c>
      <c r="H3432" s="15">
        <v>2.0961999999999988E-2</v>
      </c>
      <c r="I3432" s="15">
        <f>M3432-V3432</f>
        <v>0.39903800000000006</v>
      </c>
      <c r="J3432" s="14"/>
      <c r="K3432" s="13"/>
      <c r="L3432" s="9">
        <f>G3432*1.05</f>
        <v>0.42000000000000004</v>
      </c>
      <c r="M3432" s="11">
        <f>L3432-H3432</f>
        <v>0.39903800000000006</v>
      </c>
      <c r="N3432" s="11">
        <v>0</v>
      </c>
      <c r="P3432" s="9">
        <f>0.5*N3432/1000</f>
        <v>0</v>
      </c>
      <c r="Q3432" s="9">
        <f>P3432+O3432</f>
        <v>0</v>
      </c>
      <c r="R3432" s="11">
        <v>0</v>
      </c>
      <c r="T3432" s="9">
        <f>0.5*R3432</f>
        <v>0</v>
      </c>
      <c r="U3432" s="9">
        <f>T3432+S3432</f>
        <v>0</v>
      </c>
      <c r="V3432" s="9">
        <f>(Q3432+U3432)/(0.944*1000)</f>
        <v>0</v>
      </c>
    </row>
    <row r="3433" spans="1:22" x14ac:dyDescent="0.3">
      <c r="A3433" s="14">
        <v>3444</v>
      </c>
      <c r="B3433" s="14" t="s">
        <v>9015</v>
      </c>
      <c r="C3433" s="14" t="s">
        <v>13510</v>
      </c>
      <c r="D3433" s="14" t="s">
        <v>13504</v>
      </c>
      <c r="E3433" s="14" t="s">
        <v>2</v>
      </c>
      <c r="F3433" s="14">
        <v>6</v>
      </c>
      <c r="G3433" s="14">
        <v>0.25</v>
      </c>
      <c r="H3433" s="15">
        <v>0.15156999999999998</v>
      </c>
      <c r="I3433" s="15">
        <f>M3433-V3433</f>
        <v>0.11093000000000003</v>
      </c>
      <c r="J3433" s="14"/>
      <c r="K3433" s="13"/>
      <c r="L3433" s="9">
        <f>G3433*1.05</f>
        <v>0.26250000000000001</v>
      </c>
      <c r="M3433" s="11">
        <f>L3433-H3433</f>
        <v>0.11093000000000003</v>
      </c>
      <c r="N3433" s="11">
        <v>0</v>
      </c>
      <c r="P3433" s="9">
        <f>0.5*N3433/1000</f>
        <v>0</v>
      </c>
      <c r="Q3433" s="9">
        <f>P3433+O3433</f>
        <v>0</v>
      </c>
      <c r="R3433" s="11">
        <v>0</v>
      </c>
      <c r="T3433" s="9">
        <f>0.5*R3433</f>
        <v>0</v>
      </c>
      <c r="U3433" s="9">
        <f>T3433+S3433</f>
        <v>0</v>
      </c>
      <c r="V3433" s="9">
        <f>(Q3433+U3433)/(0.944*1000)</f>
        <v>0</v>
      </c>
    </row>
    <row r="3434" spans="1:22" x14ac:dyDescent="0.3">
      <c r="A3434" s="14">
        <v>3445</v>
      </c>
      <c r="B3434" s="14" t="s">
        <v>507</v>
      </c>
      <c r="C3434" s="14" t="s">
        <v>13510</v>
      </c>
      <c r="D3434" s="14" t="s">
        <v>13504</v>
      </c>
      <c r="E3434" s="14" t="s">
        <v>2</v>
      </c>
      <c r="F3434" s="14">
        <v>6</v>
      </c>
      <c r="G3434" s="14">
        <v>0.16</v>
      </c>
      <c r="H3434" s="15">
        <v>5.5200000000000101E-3</v>
      </c>
      <c r="I3434" s="15">
        <f>M3434-V3434</f>
        <v>0.16248000000000001</v>
      </c>
      <c r="J3434" s="14"/>
      <c r="K3434" s="13"/>
      <c r="L3434" s="9">
        <f>G3434*1.05</f>
        <v>0.16800000000000001</v>
      </c>
      <c r="M3434" s="11">
        <f>L3434-H3434</f>
        <v>0.16248000000000001</v>
      </c>
      <c r="N3434" s="11">
        <v>0</v>
      </c>
      <c r="P3434" s="9">
        <f>0.5*N3434/1000</f>
        <v>0</v>
      </c>
      <c r="Q3434" s="9">
        <f>P3434+O3434</f>
        <v>0</v>
      </c>
      <c r="R3434" s="11">
        <v>0</v>
      </c>
      <c r="T3434" s="9">
        <f>0.5*R3434</f>
        <v>0</v>
      </c>
      <c r="U3434" s="9">
        <f>T3434+S3434</f>
        <v>0</v>
      </c>
      <c r="V3434" s="9">
        <f>(Q3434+U3434)/(0.944*1000)</f>
        <v>0</v>
      </c>
    </row>
    <row r="3435" spans="1:22" x14ac:dyDescent="0.3">
      <c r="A3435" s="14">
        <v>3446</v>
      </c>
      <c r="B3435" s="14" t="s">
        <v>508</v>
      </c>
      <c r="C3435" s="14" t="s">
        <v>13510</v>
      </c>
      <c r="D3435" s="14" t="s">
        <v>13504</v>
      </c>
      <c r="E3435" s="14" t="s">
        <v>2</v>
      </c>
      <c r="F3435" s="14">
        <v>6</v>
      </c>
      <c r="G3435" s="14">
        <v>0.63</v>
      </c>
      <c r="H3435" s="15">
        <v>5.1504000000000022E-2</v>
      </c>
      <c r="I3435" s="15">
        <f>M3435-V3435</f>
        <v>0.60999600000000009</v>
      </c>
      <c r="J3435" s="14"/>
      <c r="K3435" s="13"/>
      <c r="L3435" s="9">
        <f>G3435*1.05</f>
        <v>0.66150000000000009</v>
      </c>
      <c r="M3435" s="11">
        <f>L3435-H3435</f>
        <v>0.60999600000000009</v>
      </c>
      <c r="N3435" s="11">
        <v>0</v>
      </c>
      <c r="P3435" s="9">
        <f>0.5*N3435/1000</f>
        <v>0</v>
      </c>
      <c r="Q3435" s="9">
        <f>P3435+O3435</f>
        <v>0</v>
      </c>
      <c r="R3435" s="11">
        <v>0</v>
      </c>
      <c r="T3435" s="9">
        <f>0.5*R3435</f>
        <v>0</v>
      </c>
      <c r="U3435" s="9">
        <f>T3435+S3435</f>
        <v>0</v>
      </c>
      <c r="V3435" s="9">
        <f>(Q3435+U3435)/(0.944*1000)</f>
        <v>0</v>
      </c>
    </row>
    <row r="3436" spans="1:22" x14ac:dyDescent="0.3">
      <c r="A3436" s="14">
        <v>3447</v>
      </c>
      <c r="B3436" s="14" t="s">
        <v>509</v>
      </c>
      <c r="C3436" s="14" t="s">
        <v>13510</v>
      </c>
      <c r="D3436" s="14" t="s">
        <v>13504</v>
      </c>
      <c r="E3436" s="14" t="s">
        <v>2</v>
      </c>
      <c r="F3436" s="14">
        <v>6</v>
      </c>
      <c r="G3436" s="14">
        <v>0.63</v>
      </c>
      <c r="H3436" s="15">
        <v>4.758600000000001E-2</v>
      </c>
      <c r="I3436" s="15">
        <f>M3436-V3436</f>
        <v>0.61391400000000007</v>
      </c>
      <c r="J3436" s="14"/>
      <c r="K3436" s="13"/>
      <c r="L3436" s="9">
        <f>G3436*1.05</f>
        <v>0.66150000000000009</v>
      </c>
      <c r="M3436" s="11">
        <f>L3436-H3436</f>
        <v>0.61391400000000007</v>
      </c>
      <c r="N3436" s="11">
        <v>0</v>
      </c>
      <c r="P3436" s="9">
        <f>0.5*N3436/1000</f>
        <v>0</v>
      </c>
      <c r="Q3436" s="9">
        <f>P3436+O3436</f>
        <v>0</v>
      </c>
      <c r="R3436" s="11">
        <v>0</v>
      </c>
      <c r="T3436" s="9">
        <f>0.5*R3436</f>
        <v>0</v>
      </c>
      <c r="U3436" s="9">
        <f>T3436+S3436</f>
        <v>0</v>
      </c>
      <c r="V3436" s="9">
        <f>(Q3436+U3436)/(0.944*1000)</f>
        <v>0</v>
      </c>
    </row>
    <row r="3437" spans="1:22" x14ac:dyDescent="0.3">
      <c r="A3437" s="14">
        <v>3448</v>
      </c>
      <c r="B3437" s="14" t="s">
        <v>510</v>
      </c>
      <c r="C3437" s="14" t="s">
        <v>13510</v>
      </c>
      <c r="D3437" s="14" t="s">
        <v>13504</v>
      </c>
      <c r="E3437" s="14" t="s">
        <v>2</v>
      </c>
      <c r="F3437" s="14">
        <v>6</v>
      </c>
      <c r="G3437" s="14">
        <v>2</v>
      </c>
      <c r="H3437" s="15">
        <v>1</v>
      </c>
      <c r="I3437" s="15">
        <f>M3437-V3437</f>
        <v>5.0000000000000044E-2</v>
      </c>
      <c r="J3437" s="14"/>
      <c r="K3437" s="13"/>
      <c r="L3437" s="9">
        <f>G3437/2*1.05</f>
        <v>1.05</v>
      </c>
      <c r="M3437" s="11">
        <f>L3437-H3437</f>
        <v>5.0000000000000044E-2</v>
      </c>
      <c r="N3437" s="11">
        <v>0</v>
      </c>
      <c r="P3437" s="9">
        <f>0.5*N3437/1000</f>
        <v>0</v>
      </c>
      <c r="Q3437" s="9">
        <f>P3437+O3437</f>
        <v>0</v>
      </c>
      <c r="R3437" s="11">
        <v>0</v>
      </c>
      <c r="T3437" s="9">
        <f>0.5*R3437</f>
        <v>0</v>
      </c>
      <c r="U3437" s="9">
        <f>T3437+S3437</f>
        <v>0</v>
      </c>
      <c r="V3437" s="9">
        <f>(Q3437+U3437)/(0.944*1000)</f>
        <v>0</v>
      </c>
    </row>
    <row r="3438" spans="1:22" x14ac:dyDescent="0.3">
      <c r="A3438" s="14">
        <v>3449</v>
      </c>
      <c r="B3438" s="14" t="s">
        <v>511</v>
      </c>
      <c r="C3438" s="14" t="s">
        <v>13510</v>
      </c>
      <c r="D3438" s="14" t="s">
        <v>13504</v>
      </c>
      <c r="E3438" s="14" t="s">
        <v>2</v>
      </c>
      <c r="F3438" s="14">
        <v>6</v>
      </c>
      <c r="G3438" s="14">
        <v>1.26</v>
      </c>
      <c r="H3438" s="15">
        <v>0.67856399999999994</v>
      </c>
      <c r="I3438" s="16" t="s">
        <v>13516</v>
      </c>
      <c r="J3438" s="14"/>
      <c r="K3438" s="13"/>
      <c r="L3438" s="9">
        <f>1.05*0.63</f>
        <v>0.66150000000000009</v>
      </c>
      <c r="M3438" s="11">
        <f>L3438-H3438</f>
        <v>-1.7063999999999857E-2</v>
      </c>
      <c r="N3438" s="11">
        <v>0</v>
      </c>
      <c r="P3438" s="9">
        <f>0.5*N3438/1000</f>
        <v>0</v>
      </c>
      <c r="Q3438" s="9">
        <f>P3438+O3438</f>
        <v>0</v>
      </c>
      <c r="R3438" s="11">
        <v>0</v>
      </c>
      <c r="T3438" s="9">
        <f>0.5*R3438</f>
        <v>0</v>
      </c>
      <c r="U3438" s="9">
        <f>T3438+S3438</f>
        <v>0</v>
      </c>
      <c r="V3438" s="9">
        <f>(Q3438+U3438)/(0.944*1000)</f>
        <v>0</v>
      </c>
    </row>
    <row r="3439" spans="1:22" x14ac:dyDescent="0.3">
      <c r="A3439" s="14">
        <v>3450</v>
      </c>
      <c r="B3439" s="14" t="s">
        <v>512</v>
      </c>
      <c r="C3439" s="14" t="s">
        <v>13510</v>
      </c>
      <c r="D3439" s="14" t="s">
        <v>13504</v>
      </c>
      <c r="E3439" s="14" t="s">
        <v>2</v>
      </c>
      <c r="F3439" s="14">
        <v>6</v>
      </c>
      <c r="G3439" s="14">
        <v>1.26</v>
      </c>
      <c r="H3439" s="15">
        <v>0.67737999999999998</v>
      </c>
      <c r="I3439" s="16" t="s">
        <v>13516</v>
      </c>
      <c r="J3439" s="14"/>
      <c r="K3439" s="13"/>
      <c r="L3439" s="9">
        <f>1.05*0.63</f>
        <v>0.66150000000000009</v>
      </c>
      <c r="M3439" s="11">
        <f>L3439-H3439</f>
        <v>-1.5879999999999894E-2</v>
      </c>
      <c r="N3439" s="11">
        <v>0</v>
      </c>
      <c r="P3439" s="9">
        <f>0.5*N3439/1000</f>
        <v>0</v>
      </c>
      <c r="Q3439" s="9">
        <f>P3439+O3439</f>
        <v>0</v>
      </c>
      <c r="R3439" s="11">
        <v>0</v>
      </c>
      <c r="T3439" s="9">
        <f>0.5*R3439</f>
        <v>0</v>
      </c>
      <c r="U3439" s="9">
        <f>T3439+S3439</f>
        <v>0</v>
      </c>
      <c r="V3439" s="9">
        <f>(Q3439+U3439)/(0.944*1000)</f>
        <v>0</v>
      </c>
    </row>
    <row r="3440" spans="1:22" x14ac:dyDescent="0.3">
      <c r="A3440" s="14">
        <v>3451</v>
      </c>
      <c r="B3440" s="14" t="s">
        <v>513</v>
      </c>
      <c r="C3440" s="14" t="s">
        <v>13510</v>
      </c>
      <c r="D3440" s="14" t="s">
        <v>13504</v>
      </c>
      <c r="E3440" s="14" t="s">
        <v>2</v>
      </c>
      <c r="F3440" s="14">
        <v>6</v>
      </c>
      <c r="G3440" s="14">
        <v>0.5</v>
      </c>
      <c r="H3440" s="15">
        <v>0.25298999999999999</v>
      </c>
      <c r="I3440" s="15">
        <f>M3440-V3440</f>
        <v>9.5100000000000184E-3</v>
      </c>
      <c r="J3440" s="14"/>
      <c r="K3440" s="13"/>
      <c r="L3440" s="9">
        <f>G3440/2*1.05</f>
        <v>0.26250000000000001</v>
      </c>
      <c r="M3440" s="11">
        <f>L3440-H3440</f>
        <v>9.5100000000000184E-3</v>
      </c>
      <c r="N3440" s="11">
        <v>0</v>
      </c>
      <c r="P3440" s="9">
        <f>0.5*N3440/1000</f>
        <v>0</v>
      </c>
      <c r="Q3440" s="9">
        <f>P3440+O3440</f>
        <v>0</v>
      </c>
      <c r="R3440" s="11">
        <v>0</v>
      </c>
      <c r="T3440" s="9">
        <f>0.5*R3440</f>
        <v>0</v>
      </c>
      <c r="U3440" s="9">
        <f>T3440+S3440</f>
        <v>0</v>
      </c>
      <c r="V3440" s="9">
        <f>(Q3440+U3440)/(0.944*1000)</f>
        <v>0</v>
      </c>
    </row>
    <row r="3441" spans="1:22" x14ac:dyDescent="0.3">
      <c r="A3441" s="14">
        <v>3452</v>
      </c>
      <c r="B3441" s="14" t="s">
        <v>9016</v>
      </c>
      <c r="C3441" s="14" t="s">
        <v>13510</v>
      </c>
      <c r="D3441" s="14" t="s">
        <v>13504</v>
      </c>
      <c r="E3441" s="14" t="s">
        <v>2</v>
      </c>
      <c r="F3441" s="14">
        <v>6</v>
      </c>
      <c r="G3441" s="14">
        <v>0.25</v>
      </c>
      <c r="H3441" s="15">
        <v>4.7764999999999988E-2</v>
      </c>
      <c r="I3441" s="15">
        <f>M3441-V3441</f>
        <v>0.21473500000000001</v>
      </c>
      <c r="J3441" s="14"/>
      <c r="K3441" s="13"/>
      <c r="L3441" s="9">
        <f>G3441*1.05</f>
        <v>0.26250000000000001</v>
      </c>
      <c r="M3441" s="11">
        <f>L3441-H3441</f>
        <v>0.21473500000000001</v>
      </c>
      <c r="N3441" s="11">
        <v>0</v>
      </c>
      <c r="P3441" s="9">
        <f>0.5*N3441/1000</f>
        <v>0</v>
      </c>
      <c r="Q3441" s="9">
        <f>P3441+O3441</f>
        <v>0</v>
      </c>
      <c r="R3441" s="11">
        <v>0</v>
      </c>
      <c r="T3441" s="9">
        <f>0.5*R3441</f>
        <v>0</v>
      </c>
      <c r="U3441" s="9">
        <f>T3441+S3441</f>
        <v>0</v>
      </c>
      <c r="V3441" s="9">
        <f>(Q3441+U3441)/(0.944*1000)</f>
        <v>0</v>
      </c>
    </row>
    <row r="3442" spans="1:22" x14ac:dyDescent="0.3">
      <c r="A3442" s="14">
        <v>3453</v>
      </c>
      <c r="B3442" s="14" t="s">
        <v>514</v>
      </c>
      <c r="C3442" s="14" t="s">
        <v>13510</v>
      </c>
      <c r="D3442" s="14" t="s">
        <v>13504</v>
      </c>
      <c r="E3442" s="14" t="s">
        <v>2</v>
      </c>
      <c r="F3442" s="14">
        <v>6</v>
      </c>
      <c r="G3442" s="14">
        <v>0.16</v>
      </c>
      <c r="H3442" s="15">
        <v>7.0500000000001247E-4</v>
      </c>
      <c r="I3442" s="15">
        <f>M3442-V3442</f>
        <v>0.167295</v>
      </c>
      <c r="J3442" s="14"/>
      <c r="K3442" s="13"/>
      <c r="L3442" s="9">
        <f>G3442*1.05</f>
        <v>0.16800000000000001</v>
      </c>
      <c r="M3442" s="11">
        <f>L3442-H3442</f>
        <v>0.167295</v>
      </c>
      <c r="N3442" s="11">
        <v>0</v>
      </c>
      <c r="P3442" s="9">
        <f>0.5*N3442/1000</f>
        <v>0</v>
      </c>
      <c r="Q3442" s="9">
        <f>P3442+O3442</f>
        <v>0</v>
      </c>
      <c r="R3442" s="11">
        <v>0</v>
      </c>
      <c r="T3442" s="9">
        <f>0.5*R3442</f>
        <v>0</v>
      </c>
      <c r="U3442" s="9">
        <f>T3442+S3442</f>
        <v>0</v>
      </c>
      <c r="V3442" s="9">
        <f>(Q3442+U3442)/(0.944*1000)</f>
        <v>0</v>
      </c>
    </row>
    <row r="3443" spans="1:22" x14ac:dyDescent="0.3">
      <c r="A3443" s="14">
        <v>3454</v>
      </c>
      <c r="B3443" s="14" t="s">
        <v>515</v>
      </c>
      <c r="C3443" s="14" t="s">
        <v>13510</v>
      </c>
      <c r="D3443" s="14" t="s">
        <v>13504</v>
      </c>
      <c r="E3443" s="14" t="s">
        <v>2</v>
      </c>
      <c r="F3443" s="14">
        <v>6</v>
      </c>
      <c r="G3443" s="14">
        <v>0.4</v>
      </c>
      <c r="H3443" s="15">
        <v>2.8125000000000001E-2</v>
      </c>
      <c r="I3443" s="15">
        <f>M3443-V3443</f>
        <v>0.39187500000000003</v>
      </c>
      <c r="J3443" s="14"/>
      <c r="K3443" s="13"/>
      <c r="L3443" s="9">
        <f>G3443*1.05</f>
        <v>0.42000000000000004</v>
      </c>
      <c r="M3443" s="11">
        <f>L3443-H3443</f>
        <v>0.39187500000000003</v>
      </c>
      <c r="N3443" s="11">
        <v>0</v>
      </c>
      <c r="P3443" s="9">
        <f>0.5*N3443/1000</f>
        <v>0</v>
      </c>
      <c r="Q3443" s="9">
        <f>P3443+O3443</f>
        <v>0</v>
      </c>
      <c r="R3443" s="11">
        <v>0</v>
      </c>
      <c r="T3443" s="9">
        <f>0.5*R3443</f>
        <v>0</v>
      </c>
      <c r="U3443" s="9">
        <f>T3443+S3443</f>
        <v>0</v>
      </c>
      <c r="V3443" s="9">
        <f>(Q3443+U3443)/(0.944*1000)</f>
        <v>0</v>
      </c>
    </row>
    <row r="3444" spans="1:22" x14ac:dyDescent="0.3">
      <c r="A3444" s="14">
        <v>3455</v>
      </c>
      <c r="B3444" s="14" t="s">
        <v>9017</v>
      </c>
      <c r="C3444" s="14" t="s">
        <v>13510</v>
      </c>
      <c r="D3444" s="14" t="s">
        <v>13504</v>
      </c>
      <c r="E3444" s="14" t="s">
        <v>2</v>
      </c>
      <c r="F3444" s="14">
        <v>6</v>
      </c>
      <c r="G3444" s="14">
        <v>2</v>
      </c>
      <c r="H3444" s="15">
        <v>0.78</v>
      </c>
      <c r="I3444" s="15">
        <f>M3444-V3444</f>
        <v>0.27</v>
      </c>
      <c r="J3444" s="14"/>
      <c r="K3444" s="13"/>
      <c r="L3444" s="9">
        <f>G3444/2*1.05</f>
        <v>1.05</v>
      </c>
      <c r="M3444" s="11">
        <f>L3444-H3444</f>
        <v>0.27</v>
      </c>
      <c r="N3444" s="11">
        <v>0</v>
      </c>
      <c r="P3444" s="9">
        <f>0.5*N3444/1000</f>
        <v>0</v>
      </c>
      <c r="Q3444" s="9">
        <f>P3444+O3444</f>
        <v>0</v>
      </c>
      <c r="R3444" s="11">
        <v>0</v>
      </c>
      <c r="T3444" s="9">
        <f>0.5*R3444</f>
        <v>0</v>
      </c>
      <c r="U3444" s="9">
        <f>T3444+S3444</f>
        <v>0</v>
      </c>
      <c r="V3444" s="9">
        <f>(Q3444+U3444)/(0.944*1000)</f>
        <v>0</v>
      </c>
    </row>
    <row r="3445" spans="1:22" x14ac:dyDescent="0.3">
      <c r="A3445" s="14">
        <v>3456</v>
      </c>
      <c r="B3445" s="14" t="s">
        <v>9018</v>
      </c>
      <c r="C3445" s="14" t="s">
        <v>13510</v>
      </c>
      <c r="D3445" s="14" t="s">
        <v>13504</v>
      </c>
      <c r="E3445" s="14" t="s">
        <v>2</v>
      </c>
      <c r="F3445" s="14">
        <v>6</v>
      </c>
      <c r="G3445" s="14">
        <v>2.5</v>
      </c>
      <c r="H3445" s="15">
        <v>1.2816829999999999</v>
      </c>
      <c r="I3445" s="15">
        <f>M3445-V3445</f>
        <v>1.3433170000000001</v>
      </c>
      <c r="J3445" s="14"/>
      <c r="K3445" s="13"/>
      <c r="L3445" s="9">
        <f>G3445*1.05</f>
        <v>2.625</v>
      </c>
      <c r="M3445" s="11">
        <f>L3445-H3445</f>
        <v>1.3433170000000001</v>
      </c>
      <c r="N3445" s="11">
        <v>0</v>
      </c>
      <c r="P3445" s="9">
        <f>0.5*N3445/1000</f>
        <v>0</v>
      </c>
      <c r="Q3445" s="9">
        <f>P3445+O3445</f>
        <v>0</v>
      </c>
      <c r="R3445" s="11">
        <v>0</v>
      </c>
      <c r="T3445" s="9">
        <f>0.5*R3445</f>
        <v>0</v>
      </c>
      <c r="U3445" s="9">
        <f>T3445+S3445</f>
        <v>0</v>
      </c>
      <c r="V3445" s="9">
        <f>(Q3445+U3445)/(0.944*1000)</f>
        <v>0</v>
      </c>
    </row>
    <row r="3446" spans="1:22" x14ac:dyDescent="0.3">
      <c r="A3446" s="14">
        <v>3457</v>
      </c>
      <c r="B3446" s="14" t="s">
        <v>516</v>
      </c>
      <c r="C3446" s="14" t="s">
        <v>13510</v>
      </c>
      <c r="D3446" s="14" t="s">
        <v>13504</v>
      </c>
      <c r="E3446" s="14" t="s">
        <v>2</v>
      </c>
      <c r="F3446" s="14">
        <v>6</v>
      </c>
      <c r="G3446" s="14">
        <v>1.26</v>
      </c>
      <c r="H3446" s="15">
        <v>0.66146399999999994</v>
      </c>
      <c r="I3446" s="15">
        <f>M3446-V3446</f>
        <v>3.6000000000147026E-5</v>
      </c>
      <c r="J3446" s="14"/>
      <c r="K3446" s="13"/>
      <c r="L3446" s="9">
        <f>1.05*0.63</f>
        <v>0.66150000000000009</v>
      </c>
      <c r="M3446" s="11">
        <f>L3446-H3446</f>
        <v>3.6000000000147026E-5</v>
      </c>
      <c r="N3446" s="11">
        <v>0</v>
      </c>
      <c r="P3446" s="9">
        <f>0.5*N3446/1000</f>
        <v>0</v>
      </c>
      <c r="Q3446" s="9">
        <f>P3446+O3446</f>
        <v>0</v>
      </c>
      <c r="R3446" s="11">
        <v>0</v>
      </c>
      <c r="T3446" s="9">
        <f>0.5*R3446</f>
        <v>0</v>
      </c>
      <c r="U3446" s="9">
        <f>T3446+S3446</f>
        <v>0</v>
      </c>
      <c r="V3446" s="9">
        <f>(Q3446+U3446)/(0.944*1000)</f>
        <v>0</v>
      </c>
    </row>
    <row r="3447" spans="1:22" x14ac:dyDescent="0.3">
      <c r="A3447" s="14">
        <v>3458</v>
      </c>
      <c r="B3447" s="14" t="s">
        <v>517</v>
      </c>
      <c r="C3447" s="14" t="s">
        <v>13510</v>
      </c>
      <c r="D3447" s="14" t="s">
        <v>13504</v>
      </c>
      <c r="E3447" s="14" t="s">
        <v>2</v>
      </c>
      <c r="F3447" s="14">
        <v>6</v>
      </c>
      <c r="G3447" s="14">
        <v>0.63</v>
      </c>
      <c r="H3447" s="15">
        <v>0.5447699438202247</v>
      </c>
      <c r="I3447" s="15">
        <f>M3447-V3447</f>
        <v>0.11673005617977539</v>
      </c>
      <c r="J3447" s="14"/>
      <c r="K3447" s="13"/>
      <c r="L3447" s="9">
        <f>G3447*1.05</f>
        <v>0.66150000000000009</v>
      </c>
      <c r="M3447" s="11">
        <f>L3447-H3447</f>
        <v>0.11673005617977539</v>
      </c>
      <c r="N3447" s="11">
        <v>0</v>
      </c>
      <c r="P3447" s="9">
        <f>0.5*N3447/1000</f>
        <v>0</v>
      </c>
      <c r="Q3447" s="9">
        <f>P3447+O3447</f>
        <v>0</v>
      </c>
      <c r="R3447" s="11">
        <v>0</v>
      </c>
      <c r="T3447" s="9">
        <f>0.5*R3447</f>
        <v>0</v>
      </c>
      <c r="U3447" s="9">
        <f>T3447+S3447</f>
        <v>0</v>
      </c>
      <c r="V3447" s="9">
        <f>(Q3447+U3447)/(0.944*1000)</f>
        <v>0</v>
      </c>
    </row>
    <row r="3448" spans="1:22" x14ac:dyDescent="0.3">
      <c r="A3448" s="14">
        <v>3459</v>
      </c>
      <c r="B3448" s="14" t="s">
        <v>9019</v>
      </c>
      <c r="C3448" s="14" t="s">
        <v>13510</v>
      </c>
      <c r="D3448" s="14" t="s">
        <v>13504</v>
      </c>
      <c r="E3448" s="14" t="s">
        <v>2</v>
      </c>
      <c r="F3448" s="14">
        <v>6</v>
      </c>
      <c r="G3448" s="14">
        <v>0.5</v>
      </c>
      <c r="H3448" s="15">
        <v>0.25</v>
      </c>
      <c r="I3448" s="15">
        <f>M3448-V3448</f>
        <v>1.2500000000000011E-2</v>
      </c>
      <c r="J3448" s="14"/>
      <c r="K3448" s="13"/>
      <c r="L3448" s="9">
        <f>G3448/2*1.05</f>
        <v>0.26250000000000001</v>
      </c>
      <c r="M3448" s="11">
        <f>L3448-H3448</f>
        <v>1.2500000000000011E-2</v>
      </c>
      <c r="N3448" s="11">
        <v>0</v>
      </c>
      <c r="P3448" s="9">
        <f>0.5*N3448/1000</f>
        <v>0</v>
      </c>
      <c r="Q3448" s="9">
        <f>P3448+O3448</f>
        <v>0</v>
      </c>
      <c r="R3448" s="11">
        <v>0</v>
      </c>
      <c r="T3448" s="9">
        <f>0.5*R3448</f>
        <v>0</v>
      </c>
      <c r="U3448" s="9">
        <f>T3448+S3448</f>
        <v>0</v>
      </c>
      <c r="V3448" s="9">
        <f>(Q3448+U3448)/(0.944*1000)</f>
        <v>0</v>
      </c>
    </row>
    <row r="3449" spans="1:22" x14ac:dyDescent="0.3">
      <c r="A3449" s="14">
        <v>3460</v>
      </c>
      <c r="B3449" s="14" t="s">
        <v>518</v>
      </c>
      <c r="C3449" s="14" t="s">
        <v>13510</v>
      </c>
      <c r="D3449" s="14" t="s">
        <v>13504</v>
      </c>
      <c r="E3449" s="14" t="s">
        <v>2</v>
      </c>
      <c r="F3449" s="14">
        <v>6</v>
      </c>
      <c r="G3449" s="14">
        <v>0.16</v>
      </c>
      <c r="H3449" s="15">
        <v>4.8562000000000015E-2</v>
      </c>
      <c r="I3449" s="15">
        <f>M3449-V3449</f>
        <v>0.11943799999999999</v>
      </c>
      <c r="J3449" s="14"/>
      <c r="K3449" s="13"/>
      <c r="L3449" s="9">
        <f>G3449*1.05</f>
        <v>0.16800000000000001</v>
      </c>
      <c r="M3449" s="11">
        <f>L3449-H3449</f>
        <v>0.11943799999999999</v>
      </c>
      <c r="N3449" s="11">
        <v>0</v>
      </c>
      <c r="P3449" s="9">
        <f>0.5*N3449/1000</f>
        <v>0</v>
      </c>
      <c r="Q3449" s="9">
        <f>P3449+O3449</f>
        <v>0</v>
      </c>
      <c r="R3449" s="11">
        <v>0</v>
      </c>
      <c r="T3449" s="9">
        <f>0.5*R3449</f>
        <v>0</v>
      </c>
      <c r="U3449" s="9">
        <f>T3449+S3449</f>
        <v>0</v>
      </c>
      <c r="V3449" s="9">
        <f>(Q3449+U3449)/(0.944*1000)</f>
        <v>0</v>
      </c>
    </row>
    <row r="3450" spans="1:22" x14ac:dyDescent="0.3">
      <c r="A3450" s="14">
        <v>3461</v>
      </c>
      <c r="B3450" s="14" t="s">
        <v>519</v>
      </c>
      <c r="C3450" s="14" t="s">
        <v>13510</v>
      </c>
      <c r="D3450" s="14" t="s">
        <v>13504</v>
      </c>
      <c r="E3450" s="14" t="s">
        <v>2</v>
      </c>
      <c r="F3450" s="14">
        <v>6</v>
      </c>
      <c r="G3450" s="14">
        <v>0.25</v>
      </c>
      <c r="H3450" s="15">
        <v>3.3908000000000015E-2</v>
      </c>
      <c r="I3450" s="15">
        <f>M3450-V3450</f>
        <v>0.22859199999999999</v>
      </c>
      <c r="J3450" s="14"/>
      <c r="K3450" s="13"/>
      <c r="L3450" s="9">
        <f>G3450*1.05</f>
        <v>0.26250000000000001</v>
      </c>
      <c r="M3450" s="11">
        <f>L3450-H3450</f>
        <v>0.22859199999999999</v>
      </c>
      <c r="N3450" s="11">
        <v>0</v>
      </c>
      <c r="P3450" s="9">
        <f>0.5*N3450/1000</f>
        <v>0</v>
      </c>
      <c r="Q3450" s="9">
        <f>P3450+O3450</f>
        <v>0</v>
      </c>
      <c r="R3450" s="11">
        <v>0</v>
      </c>
      <c r="T3450" s="9">
        <f>0.5*R3450</f>
        <v>0</v>
      </c>
      <c r="U3450" s="9">
        <f>T3450+S3450</f>
        <v>0</v>
      </c>
      <c r="V3450" s="9">
        <f>(Q3450+U3450)/(0.944*1000)</f>
        <v>0</v>
      </c>
    </row>
    <row r="3451" spans="1:22" x14ac:dyDescent="0.3">
      <c r="A3451" s="14">
        <v>3462</v>
      </c>
      <c r="B3451" s="14" t="s">
        <v>520</v>
      </c>
      <c r="C3451" s="14" t="s">
        <v>13510</v>
      </c>
      <c r="D3451" s="14" t="s">
        <v>13504</v>
      </c>
      <c r="E3451" s="14" t="s">
        <v>2</v>
      </c>
      <c r="F3451" s="14">
        <v>6</v>
      </c>
      <c r="G3451" s="14">
        <v>0.8</v>
      </c>
      <c r="H3451" s="15">
        <v>0.54900000000000004</v>
      </c>
      <c r="I3451" s="16" t="s">
        <v>13516</v>
      </c>
      <c r="J3451" s="14"/>
      <c r="K3451" s="13"/>
      <c r="L3451" s="9">
        <f>1.05*0.4</f>
        <v>0.42000000000000004</v>
      </c>
      <c r="M3451" s="11">
        <f>L3451-H3451</f>
        <v>-0.129</v>
      </c>
      <c r="N3451" s="11">
        <v>0</v>
      </c>
      <c r="P3451" s="9">
        <f>0.5*N3451/1000</f>
        <v>0</v>
      </c>
      <c r="Q3451" s="9">
        <f>P3451+O3451</f>
        <v>0</v>
      </c>
      <c r="R3451" s="11">
        <v>0</v>
      </c>
      <c r="T3451" s="9">
        <f>0.5*R3451</f>
        <v>0</v>
      </c>
      <c r="U3451" s="9">
        <f>T3451+S3451</f>
        <v>0</v>
      </c>
      <c r="V3451" s="9">
        <f>(Q3451+U3451)/(0.944*1000)</f>
        <v>0</v>
      </c>
    </row>
    <row r="3452" spans="1:22" x14ac:dyDescent="0.3">
      <c r="A3452" s="14">
        <v>3463</v>
      </c>
      <c r="B3452" s="14" t="s">
        <v>9020</v>
      </c>
      <c r="C3452" s="14" t="s">
        <v>13510</v>
      </c>
      <c r="D3452" s="14" t="s">
        <v>13504</v>
      </c>
      <c r="E3452" s="14" t="s">
        <v>2</v>
      </c>
      <c r="F3452" s="14">
        <v>6</v>
      </c>
      <c r="G3452" s="14">
        <v>1</v>
      </c>
      <c r="H3452" s="15">
        <v>0.15288800000000002</v>
      </c>
      <c r="I3452" s="15">
        <f>M3452-V3452</f>
        <v>0.88916708474576278</v>
      </c>
      <c r="J3452" s="14"/>
      <c r="K3452" s="13"/>
      <c r="L3452" s="9">
        <f>1.05*1</f>
        <v>1.05</v>
      </c>
      <c r="M3452" s="11">
        <f>L3452-H3452</f>
        <v>0.89711200000000002</v>
      </c>
      <c r="N3452" s="11">
        <v>0</v>
      </c>
      <c r="P3452" s="9">
        <f>0.5*N3452/1000</f>
        <v>0</v>
      </c>
      <c r="Q3452" s="9">
        <f>P3452+O3452</f>
        <v>0</v>
      </c>
      <c r="R3452" s="11">
        <v>15</v>
      </c>
      <c r="T3452" s="9">
        <f>0.5*R3452</f>
        <v>7.5</v>
      </c>
      <c r="U3452" s="9">
        <f>T3452+S3452</f>
        <v>7.5</v>
      </c>
      <c r="V3452" s="9">
        <f>(Q3452+U3452)/(0.944*1000)</f>
        <v>7.9449152542372878E-3</v>
      </c>
    </row>
    <row r="3453" spans="1:22" x14ac:dyDescent="0.3">
      <c r="A3453" s="14">
        <v>3464</v>
      </c>
      <c r="B3453" s="14" t="s">
        <v>9021</v>
      </c>
      <c r="C3453" s="14" t="s">
        <v>13510</v>
      </c>
      <c r="D3453" s="14" t="s">
        <v>13504</v>
      </c>
      <c r="E3453" s="14" t="s">
        <v>2</v>
      </c>
      <c r="F3453" s="14">
        <v>6</v>
      </c>
      <c r="G3453" s="14">
        <v>0.04</v>
      </c>
      <c r="H3453" s="15">
        <v>9.2000000000000165E-4</v>
      </c>
      <c r="I3453" s="15">
        <f>M3453-V3453</f>
        <v>4.1079999999999998E-2</v>
      </c>
      <c r="J3453" s="14"/>
      <c r="K3453" s="13"/>
      <c r="L3453" s="9">
        <f>G3453*1.05</f>
        <v>4.2000000000000003E-2</v>
      </c>
      <c r="M3453" s="11">
        <f>L3453-H3453</f>
        <v>4.1079999999999998E-2</v>
      </c>
      <c r="N3453" s="11">
        <v>0</v>
      </c>
      <c r="P3453" s="9">
        <f>0.5*N3453/1000</f>
        <v>0</v>
      </c>
      <c r="Q3453" s="9">
        <f>P3453+O3453</f>
        <v>0</v>
      </c>
      <c r="R3453" s="11">
        <v>0</v>
      </c>
      <c r="T3453" s="9">
        <f>0.5*R3453</f>
        <v>0</v>
      </c>
      <c r="U3453" s="9">
        <f>T3453+S3453</f>
        <v>0</v>
      </c>
      <c r="V3453" s="9">
        <f>(Q3453+U3453)/(0.944*1000)</f>
        <v>0</v>
      </c>
    </row>
    <row r="3454" spans="1:22" x14ac:dyDescent="0.3">
      <c r="A3454" s="14">
        <v>3465</v>
      </c>
      <c r="B3454" s="14" t="s">
        <v>521</v>
      </c>
      <c r="C3454" s="14" t="s">
        <v>13510</v>
      </c>
      <c r="D3454" s="14" t="s">
        <v>13504</v>
      </c>
      <c r="E3454" s="14" t="s">
        <v>2</v>
      </c>
      <c r="F3454" s="14">
        <v>6</v>
      </c>
      <c r="G3454" s="14">
        <v>0.16</v>
      </c>
      <c r="H3454" s="15">
        <v>7.9000000000000001E-2</v>
      </c>
      <c r="I3454" s="15">
        <f>M3454-V3454</f>
        <v>8.900000000000001E-2</v>
      </c>
      <c r="J3454" s="14"/>
      <c r="K3454" s="13"/>
      <c r="L3454" s="9">
        <f>G3454*1.05</f>
        <v>0.16800000000000001</v>
      </c>
      <c r="M3454" s="11">
        <f>L3454-H3454</f>
        <v>8.900000000000001E-2</v>
      </c>
      <c r="N3454" s="11">
        <v>0</v>
      </c>
      <c r="P3454" s="9">
        <f>0.5*N3454/1000</f>
        <v>0</v>
      </c>
      <c r="Q3454" s="9">
        <f>P3454+O3454</f>
        <v>0</v>
      </c>
      <c r="R3454" s="11">
        <v>0</v>
      </c>
      <c r="T3454" s="9">
        <f>0.5*R3454</f>
        <v>0</v>
      </c>
      <c r="U3454" s="9">
        <f>T3454+S3454</f>
        <v>0</v>
      </c>
      <c r="V3454" s="9">
        <f>(Q3454+U3454)/(0.944*1000)</f>
        <v>0</v>
      </c>
    </row>
    <row r="3455" spans="1:22" x14ac:dyDescent="0.3">
      <c r="A3455" s="14">
        <v>3466</v>
      </c>
      <c r="B3455" s="14" t="s">
        <v>9022</v>
      </c>
      <c r="C3455" s="14" t="s">
        <v>13510</v>
      </c>
      <c r="D3455" s="14" t="s">
        <v>13504</v>
      </c>
      <c r="E3455" s="14" t="s">
        <v>2</v>
      </c>
      <c r="F3455" s="14">
        <v>6</v>
      </c>
      <c r="G3455" s="14">
        <v>0.25</v>
      </c>
      <c r="H3455" s="15">
        <v>5.9749999999999942E-3</v>
      </c>
      <c r="I3455" s="15">
        <f>M3455-V3455</f>
        <v>0.256525</v>
      </c>
      <c r="J3455" s="14"/>
      <c r="K3455" s="13"/>
      <c r="L3455" s="9">
        <f>G3455*1.05</f>
        <v>0.26250000000000001</v>
      </c>
      <c r="M3455" s="11">
        <f>L3455-H3455</f>
        <v>0.256525</v>
      </c>
      <c r="N3455" s="11">
        <v>0</v>
      </c>
      <c r="P3455" s="9">
        <f>0.5*N3455/1000</f>
        <v>0</v>
      </c>
      <c r="Q3455" s="9">
        <f>P3455+O3455</f>
        <v>0</v>
      </c>
      <c r="R3455" s="11">
        <v>0</v>
      </c>
      <c r="T3455" s="9">
        <f>0.5*R3455</f>
        <v>0</v>
      </c>
      <c r="U3455" s="9">
        <f>T3455+S3455</f>
        <v>0</v>
      </c>
      <c r="V3455" s="9">
        <f>(Q3455+U3455)/(0.944*1000)</f>
        <v>0</v>
      </c>
    </row>
    <row r="3456" spans="1:22" x14ac:dyDescent="0.3">
      <c r="A3456" s="14">
        <v>3467</v>
      </c>
      <c r="B3456" s="14" t="s">
        <v>9023</v>
      </c>
      <c r="C3456" s="14" t="s">
        <v>13510</v>
      </c>
      <c r="D3456" s="14" t="s">
        <v>13504</v>
      </c>
      <c r="E3456" s="14" t="s">
        <v>2</v>
      </c>
      <c r="F3456" s="14">
        <v>6</v>
      </c>
      <c r="G3456" s="14">
        <v>0.16</v>
      </c>
      <c r="H3456" s="15">
        <v>1.3962999999999995E-2</v>
      </c>
      <c r="I3456" s="15">
        <f>M3456-V3456</f>
        <v>3.565776271186441E-2</v>
      </c>
      <c r="J3456" s="14"/>
      <c r="K3456" s="13"/>
      <c r="L3456" s="9">
        <f>G3456*1.05</f>
        <v>0.16800000000000001</v>
      </c>
      <c r="M3456" s="11">
        <f>L3456-H3456</f>
        <v>0.15403700000000001</v>
      </c>
      <c r="N3456" s="11">
        <v>0</v>
      </c>
      <c r="P3456" s="9">
        <f>0.5*N3456/1000</f>
        <v>0</v>
      </c>
      <c r="Q3456" s="9">
        <f>P3456+O3456</f>
        <v>0</v>
      </c>
      <c r="R3456" s="11">
        <v>149</v>
      </c>
      <c r="S3456" s="9">
        <f>0.75*R3456</f>
        <v>111.75</v>
      </c>
      <c r="U3456" s="9">
        <f>T3456+S3456</f>
        <v>111.75</v>
      </c>
      <c r="V3456" s="9">
        <f>(Q3456+U3456)/(0.944*1000)</f>
        <v>0.1183792372881356</v>
      </c>
    </row>
    <row r="3457" spans="1:22" x14ac:dyDescent="0.3">
      <c r="A3457" s="14">
        <v>3468</v>
      </c>
      <c r="B3457" s="14" t="s">
        <v>522</v>
      </c>
      <c r="C3457" s="14" t="s">
        <v>13510</v>
      </c>
      <c r="D3457" s="14" t="s">
        <v>13504</v>
      </c>
      <c r="E3457" s="14" t="s">
        <v>2</v>
      </c>
      <c r="F3457" s="14">
        <v>6</v>
      </c>
      <c r="G3457" s="14">
        <v>0.4</v>
      </c>
      <c r="H3457" s="15">
        <v>6.1409999999999972E-2</v>
      </c>
      <c r="I3457" s="15">
        <f>M3457-V3457</f>
        <v>0.27908788135593227</v>
      </c>
      <c r="J3457" s="14"/>
      <c r="K3457" s="13"/>
      <c r="L3457" s="9">
        <f>G3457*1.05</f>
        <v>0.42000000000000004</v>
      </c>
      <c r="M3457" s="11">
        <f>L3457-H3457</f>
        <v>0.35859000000000008</v>
      </c>
      <c r="N3457" s="11">
        <v>0</v>
      </c>
      <c r="P3457" s="9">
        <f>0.5*N3457/1000</f>
        <v>0</v>
      </c>
      <c r="Q3457" s="9">
        <f>P3457+O3457</f>
        <v>0</v>
      </c>
      <c r="R3457" s="11">
        <v>100</v>
      </c>
      <c r="S3457" s="9">
        <f>0.75*R3457</f>
        <v>75</v>
      </c>
      <c r="T3457" s="9">
        <f>0.5*R3457/1000</f>
        <v>0.05</v>
      </c>
      <c r="U3457" s="9">
        <f>T3457+S3457</f>
        <v>75.05</v>
      </c>
      <c r="V3457" s="9">
        <f>(Q3457+U3457)/(0.944*1000)</f>
        <v>7.9502118644067796E-2</v>
      </c>
    </row>
    <row r="3458" spans="1:22" x14ac:dyDescent="0.3">
      <c r="A3458" s="14">
        <v>3469</v>
      </c>
      <c r="B3458" s="14" t="s">
        <v>9024</v>
      </c>
      <c r="C3458" s="14" t="s">
        <v>13510</v>
      </c>
      <c r="D3458" s="14" t="s">
        <v>13504</v>
      </c>
      <c r="E3458" s="14" t="s">
        <v>2</v>
      </c>
      <c r="F3458" s="14">
        <v>6</v>
      </c>
      <c r="G3458" s="14">
        <v>0.16</v>
      </c>
      <c r="H3458" s="15">
        <v>1.0810000000000002E-2</v>
      </c>
      <c r="I3458" s="15">
        <f>M3458-V3458</f>
        <v>0.15719</v>
      </c>
      <c r="J3458" s="14"/>
      <c r="K3458" s="13"/>
      <c r="L3458" s="9">
        <f>G3458*1.05</f>
        <v>0.16800000000000001</v>
      </c>
      <c r="M3458" s="11">
        <f>L3458-H3458</f>
        <v>0.15719</v>
      </c>
      <c r="N3458" s="11">
        <v>0</v>
      </c>
      <c r="P3458" s="9">
        <f>0.5*N3458/1000</f>
        <v>0</v>
      </c>
      <c r="Q3458" s="9">
        <f>P3458+O3458</f>
        <v>0</v>
      </c>
      <c r="R3458" s="11">
        <v>0</v>
      </c>
      <c r="T3458" s="9">
        <f>0.5*R3458</f>
        <v>0</v>
      </c>
      <c r="U3458" s="9">
        <f>T3458+S3458</f>
        <v>0</v>
      </c>
      <c r="V3458" s="9">
        <f>(Q3458+U3458)/(0.944*1000)</f>
        <v>0</v>
      </c>
    </row>
    <row r="3459" spans="1:22" x14ac:dyDescent="0.3">
      <c r="A3459" s="14">
        <v>3470</v>
      </c>
      <c r="B3459" s="14" t="s">
        <v>523</v>
      </c>
      <c r="C3459" s="14" t="s">
        <v>13510</v>
      </c>
      <c r="D3459" s="14" t="s">
        <v>13504</v>
      </c>
      <c r="E3459" s="14" t="s">
        <v>2</v>
      </c>
      <c r="F3459" s="14">
        <v>6</v>
      </c>
      <c r="G3459" s="14">
        <v>0.32</v>
      </c>
      <c r="H3459" s="15">
        <v>0.21</v>
      </c>
      <c r="I3459" s="16" t="s">
        <v>13516</v>
      </c>
      <c r="J3459" s="14"/>
      <c r="K3459" s="13"/>
      <c r="L3459" s="9">
        <f>G3459/2*1.05</f>
        <v>0.16800000000000001</v>
      </c>
      <c r="M3459" s="11">
        <f>L3459-H3459</f>
        <v>-4.1999999999999982E-2</v>
      </c>
      <c r="N3459" s="11">
        <v>0</v>
      </c>
      <c r="P3459" s="9">
        <f>0.5*N3459/1000</f>
        <v>0</v>
      </c>
      <c r="Q3459" s="9">
        <f>P3459+O3459</f>
        <v>0</v>
      </c>
      <c r="R3459" s="11">
        <v>0</v>
      </c>
      <c r="T3459" s="9">
        <f>0.5*R3459</f>
        <v>0</v>
      </c>
      <c r="U3459" s="9">
        <f>T3459+S3459</f>
        <v>0</v>
      </c>
      <c r="V3459" s="9">
        <f>(Q3459+U3459)/(0.944*1000)</f>
        <v>0</v>
      </c>
    </row>
    <row r="3460" spans="1:22" x14ac:dyDescent="0.3">
      <c r="A3460" s="14">
        <v>3471</v>
      </c>
      <c r="B3460" s="14" t="s">
        <v>524</v>
      </c>
      <c r="C3460" s="14" t="s">
        <v>13510</v>
      </c>
      <c r="D3460" s="14" t="s">
        <v>13504</v>
      </c>
      <c r="E3460" s="14" t="s">
        <v>2</v>
      </c>
      <c r="F3460" s="14">
        <v>6</v>
      </c>
      <c r="G3460" s="14">
        <v>0.25</v>
      </c>
      <c r="H3460" s="15">
        <v>4.2920000000000014E-2</v>
      </c>
      <c r="I3460" s="15">
        <f>M3460-V3460</f>
        <v>0.21958</v>
      </c>
      <c r="J3460" s="14"/>
      <c r="K3460" s="13"/>
      <c r="L3460" s="9">
        <f>G3460*1.05</f>
        <v>0.26250000000000001</v>
      </c>
      <c r="M3460" s="11">
        <f>L3460-H3460</f>
        <v>0.21958</v>
      </c>
      <c r="N3460" s="11">
        <v>0</v>
      </c>
      <c r="P3460" s="9">
        <f>0.5*N3460/1000</f>
        <v>0</v>
      </c>
      <c r="Q3460" s="9">
        <f>P3460+O3460</f>
        <v>0</v>
      </c>
      <c r="R3460" s="11">
        <v>0</v>
      </c>
      <c r="T3460" s="9">
        <f>0.5*R3460</f>
        <v>0</v>
      </c>
      <c r="U3460" s="9">
        <f>T3460+S3460</f>
        <v>0</v>
      </c>
      <c r="V3460" s="9">
        <f>(Q3460+U3460)/(0.944*1000)</f>
        <v>0</v>
      </c>
    </row>
    <row r="3461" spans="1:22" x14ac:dyDescent="0.3">
      <c r="A3461" s="14">
        <v>3472</v>
      </c>
      <c r="B3461" s="14" t="s">
        <v>525</v>
      </c>
      <c r="C3461" s="14" t="s">
        <v>13510</v>
      </c>
      <c r="D3461" s="14" t="s">
        <v>13504</v>
      </c>
      <c r="E3461" s="14" t="s">
        <v>2</v>
      </c>
      <c r="F3461" s="14">
        <v>6</v>
      </c>
      <c r="G3461" s="14">
        <v>0.16</v>
      </c>
      <c r="H3461" s="15">
        <v>0</v>
      </c>
      <c r="I3461" s="15">
        <f>M3461-V3461</f>
        <v>0.16800000000000001</v>
      </c>
      <c r="J3461" s="14"/>
      <c r="K3461" s="13"/>
      <c r="L3461" s="9">
        <f>G3461*1.05</f>
        <v>0.16800000000000001</v>
      </c>
      <c r="M3461" s="11">
        <f>L3461-H3461</f>
        <v>0.16800000000000001</v>
      </c>
      <c r="N3461" s="11">
        <v>0</v>
      </c>
      <c r="P3461" s="9">
        <f>0.5*N3461/1000</f>
        <v>0</v>
      </c>
      <c r="Q3461" s="9">
        <f>P3461+O3461</f>
        <v>0</v>
      </c>
      <c r="R3461" s="11">
        <v>0</v>
      </c>
      <c r="T3461" s="9">
        <f>0.5*R3461</f>
        <v>0</v>
      </c>
      <c r="U3461" s="9">
        <f>T3461+S3461</f>
        <v>0</v>
      </c>
      <c r="V3461" s="9">
        <f>(Q3461+U3461)/(0.944*1000)</f>
        <v>0</v>
      </c>
    </row>
    <row r="3462" spans="1:22" x14ac:dyDescent="0.3">
      <c r="A3462" s="14">
        <v>3473</v>
      </c>
      <c r="B3462" s="14" t="s">
        <v>526</v>
      </c>
      <c r="C3462" s="14" t="s">
        <v>13510</v>
      </c>
      <c r="D3462" s="14" t="s">
        <v>13504</v>
      </c>
      <c r="E3462" s="14" t="s">
        <v>2</v>
      </c>
      <c r="F3462" s="14">
        <v>6</v>
      </c>
      <c r="G3462" s="14">
        <v>0.16</v>
      </c>
      <c r="H3462" s="15">
        <v>9.1606516853932479E-3</v>
      </c>
      <c r="I3462" s="15">
        <f>M3462-V3462</f>
        <v>0.15883934831460678</v>
      </c>
      <c r="J3462" s="14"/>
      <c r="K3462" s="13"/>
      <c r="L3462" s="9">
        <f>G3462*1.05</f>
        <v>0.16800000000000001</v>
      </c>
      <c r="M3462" s="11">
        <f>L3462-H3462</f>
        <v>0.15883934831460678</v>
      </c>
      <c r="N3462" s="11">
        <v>0</v>
      </c>
      <c r="P3462" s="9">
        <f>0.5*N3462/1000</f>
        <v>0</v>
      </c>
      <c r="Q3462" s="9">
        <f>P3462+O3462</f>
        <v>0</v>
      </c>
      <c r="R3462" s="11">
        <v>0</v>
      </c>
      <c r="T3462" s="9">
        <f>0.5*R3462</f>
        <v>0</v>
      </c>
      <c r="U3462" s="9">
        <f>T3462+S3462</f>
        <v>0</v>
      </c>
      <c r="V3462" s="9">
        <f>(Q3462+U3462)/(0.944*1000)</f>
        <v>0</v>
      </c>
    </row>
    <row r="3463" spans="1:22" x14ac:dyDescent="0.3">
      <c r="A3463" s="14">
        <v>3474</v>
      </c>
      <c r="B3463" s="14" t="s">
        <v>527</v>
      </c>
      <c r="C3463" s="14" t="s">
        <v>13510</v>
      </c>
      <c r="D3463" s="14" t="s">
        <v>13504</v>
      </c>
      <c r="E3463" s="14" t="s">
        <v>2</v>
      </c>
      <c r="F3463" s="14">
        <v>6</v>
      </c>
      <c r="G3463" s="14">
        <v>2</v>
      </c>
      <c r="H3463" s="15">
        <v>0.88900000000000001</v>
      </c>
      <c r="I3463" s="15">
        <f>M3463-V3463</f>
        <v>4.2620762711864435E-2</v>
      </c>
      <c r="J3463" s="14"/>
      <c r="K3463" s="13"/>
      <c r="L3463" s="9">
        <f>G3463/2*1.05</f>
        <v>1.05</v>
      </c>
      <c r="M3463" s="11">
        <f>L3463-H3463</f>
        <v>0.16100000000000003</v>
      </c>
      <c r="N3463" s="11">
        <v>0</v>
      </c>
      <c r="P3463" s="9">
        <f>0.5*N3463/1000</f>
        <v>0</v>
      </c>
      <c r="Q3463" s="9">
        <f>P3463+O3463</f>
        <v>0</v>
      </c>
      <c r="R3463" s="11">
        <v>149</v>
      </c>
      <c r="S3463" s="9">
        <f>0.75*R3463</f>
        <v>111.75</v>
      </c>
      <c r="U3463" s="9">
        <f>T3463+S3463</f>
        <v>111.75</v>
      </c>
      <c r="V3463" s="9">
        <f>(Q3463+U3463)/(0.944*1000)</f>
        <v>0.1183792372881356</v>
      </c>
    </row>
    <row r="3464" spans="1:22" x14ac:dyDescent="0.3">
      <c r="A3464" s="14">
        <v>3475</v>
      </c>
      <c r="B3464" s="14" t="s">
        <v>528</v>
      </c>
      <c r="C3464" s="14" t="s">
        <v>13510</v>
      </c>
      <c r="D3464" s="14" t="s">
        <v>13504</v>
      </c>
      <c r="E3464" s="14" t="s">
        <v>2</v>
      </c>
      <c r="F3464" s="14">
        <v>6</v>
      </c>
      <c r="G3464" s="14">
        <v>0.16</v>
      </c>
      <c r="H3464" s="15">
        <v>2.2985685393258421E-2</v>
      </c>
      <c r="I3464" s="15">
        <f>M3464-V3464</f>
        <v>0.14501431460674158</v>
      </c>
      <c r="J3464" s="14"/>
      <c r="K3464" s="13"/>
      <c r="L3464" s="9">
        <f>G3464*1.05</f>
        <v>0.16800000000000001</v>
      </c>
      <c r="M3464" s="11">
        <f>L3464-H3464</f>
        <v>0.14501431460674158</v>
      </c>
      <c r="N3464" s="11">
        <v>0</v>
      </c>
      <c r="P3464" s="9">
        <f>0.5*N3464/1000</f>
        <v>0</v>
      </c>
      <c r="Q3464" s="9">
        <f>P3464+O3464</f>
        <v>0</v>
      </c>
      <c r="R3464" s="11">
        <v>0</v>
      </c>
      <c r="T3464" s="9">
        <f>0.5*R3464</f>
        <v>0</v>
      </c>
      <c r="U3464" s="9">
        <f>T3464+S3464</f>
        <v>0</v>
      </c>
      <c r="V3464" s="9">
        <f>(Q3464+U3464)/(0.944*1000)</f>
        <v>0</v>
      </c>
    </row>
    <row r="3465" spans="1:22" x14ac:dyDescent="0.3">
      <c r="A3465" s="14">
        <v>3476</v>
      </c>
      <c r="B3465" s="14" t="s">
        <v>529</v>
      </c>
      <c r="C3465" s="14" t="s">
        <v>13510</v>
      </c>
      <c r="D3465" s="14" t="s">
        <v>13504</v>
      </c>
      <c r="E3465" s="14" t="s">
        <v>2</v>
      </c>
      <c r="F3465" s="14">
        <v>6</v>
      </c>
      <c r="G3465" s="14">
        <v>0.16</v>
      </c>
      <c r="H3465" s="15">
        <v>0.12685299999999999</v>
      </c>
      <c r="I3465" s="15">
        <f>M3465-V3465</f>
        <v>1.422423728813578E-3</v>
      </c>
      <c r="J3465" s="14"/>
      <c r="K3465" s="13"/>
      <c r="L3465" s="9">
        <f>G3465*1.05</f>
        <v>0.16800000000000001</v>
      </c>
      <c r="M3465" s="11">
        <f>L3465-H3465</f>
        <v>4.1147000000000017E-2</v>
      </c>
      <c r="N3465" s="11">
        <v>0</v>
      </c>
      <c r="P3465" s="9">
        <f>0.5*N3465/1000</f>
        <v>0</v>
      </c>
      <c r="Q3465" s="9">
        <f>P3465+O3465</f>
        <v>0</v>
      </c>
      <c r="R3465" s="11">
        <v>50</v>
      </c>
      <c r="S3465" s="9">
        <f>0.75*R3465</f>
        <v>37.5</v>
      </c>
      <c r="U3465" s="9">
        <f>T3465+S3465</f>
        <v>37.5</v>
      </c>
      <c r="V3465" s="9">
        <f>(Q3465+U3465)/(0.944*1000)</f>
        <v>3.9724576271186439E-2</v>
      </c>
    </row>
    <row r="3466" spans="1:22" x14ac:dyDescent="0.3">
      <c r="A3466" s="14">
        <v>3477</v>
      </c>
      <c r="B3466" s="14" t="s">
        <v>530</v>
      </c>
      <c r="C3466" s="14" t="s">
        <v>13510</v>
      </c>
      <c r="D3466" s="14" t="s">
        <v>13504</v>
      </c>
      <c r="E3466" s="14" t="s">
        <v>2</v>
      </c>
      <c r="F3466" s="14">
        <v>6</v>
      </c>
      <c r="G3466" s="14">
        <v>0.16</v>
      </c>
      <c r="H3466" s="15">
        <v>8.4960000000000088E-3</v>
      </c>
      <c r="I3466" s="15">
        <f>M3466-V3466</f>
        <v>0.15950400000000001</v>
      </c>
      <c r="J3466" s="14"/>
      <c r="K3466" s="13"/>
      <c r="L3466" s="9">
        <f>G3466*1.05</f>
        <v>0.16800000000000001</v>
      </c>
      <c r="M3466" s="11">
        <f>L3466-H3466</f>
        <v>0.15950400000000001</v>
      </c>
      <c r="N3466" s="11">
        <v>0</v>
      </c>
      <c r="P3466" s="9">
        <f>0.5*N3466/1000</f>
        <v>0</v>
      </c>
      <c r="Q3466" s="9">
        <f>P3466+O3466</f>
        <v>0</v>
      </c>
      <c r="R3466" s="11">
        <v>0</v>
      </c>
      <c r="T3466" s="9">
        <f>0.5*R3466</f>
        <v>0</v>
      </c>
      <c r="U3466" s="9">
        <f>T3466+S3466</f>
        <v>0</v>
      </c>
      <c r="V3466" s="9">
        <f>(Q3466+U3466)/(0.944*1000)</f>
        <v>0</v>
      </c>
    </row>
    <row r="3467" spans="1:22" x14ac:dyDescent="0.3">
      <c r="A3467" s="14">
        <v>3478</v>
      </c>
      <c r="B3467" s="14" t="s">
        <v>531</v>
      </c>
      <c r="C3467" s="14" t="s">
        <v>13510</v>
      </c>
      <c r="D3467" s="14" t="s">
        <v>13504</v>
      </c>
      <c r="E3467" s="14" t="s">
        <v>2</v>
      </c>
      <c r="F3467" s="14">
        <v>6</v>
      </c>
      <c r="G3467" s="14">
        <v>0.32</v>
      </c>
      <c r="H3467" s="15">
        <v>0.22</v>
      </c>
      <c r="I3467" s="16" t="s">
        <v>13516</v>
      </c>
      <c r="J3467" s="14"/>
      <c r="K3467" s="13"/>
      <c r="L3467" s="9">
        <f>G3467/2*1.05</f>
        <v>0.16800000000000001</v>
      </c>
      <c r="M3467" s="11">
        <f>L3467-H3467</f>
        <v>-5.1999999999999991E-2</v>
      </c>
      <c r="N3467" s="11">
        <v>0</v>
      </c>
      <c r="P3467" s="9">
        <f>0.5*N3467/1000</f>
        <v>0</v>
      </c>
      <c r="Q3467" s="9">
        <f>P3467+O3467</f>
        <v>0</v>
      </c>
      <c r="R3467" s="11">
        <v>0</v>
      </c>
      <c r="T3467" s="9">
        <f>0.5*R3467</f>
        <v>0</v>
      </c>
      <c r="U3467" s="9">
        <f>T3467+S3467</f>
        <v>0</v>
      </c>
      <c r="V3467" s="9">
        <f>(Q3467+U3467)/(0.944*1000)</f>
        <v>0</v>
      </c>
    </row>
    <row r="3468" spans="1:22" x14ac:dyDescent="0.3">
      <c r="A3468" s="14">
        <v>3479</v>
      </c>
      <c r="B3468" s="14" t="s">
        <v>532</v>
      </c>
      <c r="C3468" s="14" t="s">
        <v>13510</v>
      </c>
      <c r="D3468" s="14" t="s">
        <v>13504</v>
      </c>
      <c r="E3468" s="14" t="s">
        <v>2</v>
      </c>
      <c r="F3468" s="14">
        <v>6</v>
      </c>
      <c r="G3468" s="14">
        <v>0.8</v>
      </c>
      <c r="H3468" s="15">
        <v>0.411852</v>
      </c>
      <c r="I3468" s="15">
        <f>M3468-V3468</f>
        <v>8.1480000000000441E-3</v>
      </c>
      <c r="J3468" s="14"/>
      <c r="K3468" s="13"/>
      <c r="L3468" s="9">
        <f>1.05*0.4</f>
        <v>0.42000000000000004</v>
      </c>
      <c r="M3468" s="11">
        <f>L3468-H3468</f>
        <v>8.1480000000000441E-3</v>
      </c>
      <c r="N3468" s="11">
        <v>0</v>
      </c>
      <c r="P3468" s="9">
        <f>0.5*N3468/1000</f>
        <v>0</v>
      </c>
      <c r="Q3468" s="9">
        <f>P3468+O3468</f>
        <v>0</v>
      </c>
      <c r="R3468" s="11">
        <v>0</v>
      </c>
      <c r="T3468" s="9">
        <f>0.5*R3468</f>
        <v>0</v>
      </c>
      <c r="U3468" s="9">
        <f>T3468+S3468</f>
        <v>0</v>
      </c>
      <c r="V3468" s="9">
        <f>(Q3468+U3468)/(0.944*1000)</f>
        <v>0</v>
      </c>
    </row>
    <row r="3469" spans="1:22" x14ac:dyDescent="0.3">
      <c r="A3469" s="14">
        <v>3480</v>
      </c>
      <c r="B3469" s="14" t="s">
        <v>533</v>
      </c>
      <c r="C3469" s="14" t="s">
        <v>13510</v>
      </c>
      <c r="D3469" s="14" t="s">
        <v>13504</v>
      </c>
      <c r="E3469" s="14" t="s">
        <v>2</v>
      </c>
      <c r="F3469" s="14">
        <v>6</v>
      </c>
      <c r="G3469" s="14">
        <v>2</v>
      </c>
      <c r="H3469" s="15">
        <v>0.755</v>
      </c>
      <c r="I3469" s="15">
        <f>M3469-V3469</f>
        <v>0.29500000000000004</v>
      </c>
      <c r="J3469" s="14"/>
      <c r="K3469" s="13"/>
      <c r="L3469" s="9">
        <f>G3469/2*1.05</f>
        <v>1.05</v>
      </c>
      <c r="M3469" s="11">
        <f>L3469-H3469</f>
        <v>0.29500000000000004</v>
      </c>
      <c r="N3469" s="11">
        <v>0</v>
      </c>
      <c r="P3469" s="9">
        <f>0.5*N3469/1000</f>
        <v>0</v>
      </c>
      <c r="Q3469" s="9">
        <f>P3469+O3469</f>
        <v>0</v>
      </c>
      <c r="R3469" s="11">
        <v>0</v>
      </c>
      <c r="T3469" s="9">
        <f>0.5*R3469</f>
        <v>0</v>
      </c>
      <c r="U3469" s="9">
        <f>T3469+S3469</f>
        <v>0</v>
      </c>
      <c r="V3469" s="9">
        <f>(Q3469+U3469)/(0.944*1000)</f>
        <v>0</v>
      </c>
    </row>
    <row r="3470" spans="1:22" x14ac:dyDescent="0.3">
      <c r="A3470" s="14">
        <v>3481</v>
      </c>
      <c r="B3470" s="14" t="s">
        <v>9025</v>
      </c>
      <c r="C3470" s="14" t="s">
        <v>13510</v>
      </c>
      <c r="D3470" s="14" t="s">
        <v>13504</v>
      </c>
      <c r="E3470" s="14" t="s">
        <v>2</v>
      </c>
      <c r="F3470" s="14">
        <v>6</v>
      </c>
      <c r="G3470" s="14">
        <v>0.4</v>
      </c>
      <c r="H3470" s="15">
        <v>9.9329999999999922E-3</v>
      </c>
      <c r="I3470" s="15">
        <f>M3470-V3470</f>
        <v>0.41006700000000007</v>
      </c>
      <c r="J3470" s="14"/>
      <c r="K3470" s="13"/>
      <c r="L3470" s="9">
        <f>G3470*1.05</f>
        <v>0.42000000000000004</v>
      </c>
      <c r="M3470" s="11">
        <f>L3470-H3470</f>
        <v>0.41006700000000007</v>
      </c>
      <c r="N3470" s="11">
        <v>0</v>
      </c>
      <c r="P3470" s="9">
        <f>0.5*N3470/1000</f>
        <v>0</v>
      </c>
      <c r="Q3470" s="9">
        <f>P3470+O3470</f>
        <v>0</v>
      </c>
      <c r="R3470" s="11">
        <v>0</v>
      </c>
      <c r="T3470" s="9">
        <f>0.5*R3470</f>
        <v>0</v>
      </c>
      <c r="U3470" s="9">
        <f>T3470+S3470</f>
        <v>0</v>
      </c>
      <c r="V3470" s="9">
        <f>(Q3470+U3470)/(0.944*1000)</f>
        <v>0</v>
      </c>
    </row>
    <row r="3471" spans="1:22" x14ac:dyDescent="0.3">
      <c r="A3471" s="14">
        <v>3482</v>
      </c>
      <c r="B3471" s="14" t="s">
        <v>534</v>
      </c>
      <c r="C3471" s="14" t="s">
        <v>13510</v>
      </c>
      <c r="D3471" s="14" t="s">
        <v>13504</v>
      </c>
      <c r="E3471" s="14" t="s">
        <v>2</v>
      </c>
      <c r="F3471" s="14">
        <v>6</v>
      </c>
      <c r="G3471" s="14">
        <v>3.2</v>
      </c>
      <c r="H3471" s="15">
        <v>1.6228340000000001</v>
      </c>
      <c r="I3471" s="15">
        <f>M3471-V3471</f>
        <v>5.716600000000005E-2</v>
      </c>
      <c r="J3471" s="14"/>
      <c r="K3471" s="13"/>
      <c r="L3471" s="9">
        <f>G3471/2*1.05</f>
        <v>1.6800000000000002</v>
      </c>
      <c r="M3471" s="11">
        <f>L3471-H3471</f>
        <v>5.716600000000005E-2</v>
      </c>
      <c r="N3471" s="11">
        <v>0</v>
      </c>
      <c r="P3471" s="9">
        <f>0.5*N3471/1000</f>
        <v>0</v>
      </c>
      <c r="Q3471" s="9">
        <f>P3471+O3471</f>
        <v>0</v>
      </c>
      <c r="R3471" s="11">
        <v>0</v>
      </c>
      <c r="T3471" s="9">
        <f>0.5*R3471</f>
        <v>0</v>
      </c>
      <c r="U3471" s="9">
        <f>T3471+S3471</f>
        <v>0</v>
      </c>
      <c r="V3471" s="9">
        <f>(Q3471+U3471)/(0.944*1000)</f>
        <v>0</v>
      </c>
    </row>
    <row r="3472" spans="1:22" x14ac:dyDescent="0.3">
      <c r="A3472" s="14">
        <v>3483</v>
      </c>
      <c r="B3472" s="14" t="s">
        <v>535</v>
      </c>
      <c r="C3472" s="14" t="s">
        <v>13510</v>
      </c>
      <c r="D3472" s="14" t="s">
        <v>13504</v>
      </c>
      <c r="E3472" s="14" t="s">
        <v>2</v>
      </c>
      <c r="F3472" s="14">
        <v>6</v>
      </c>
      <c r="G3472" s="14">
        <v>6.3E-2</v>
      </c>
      <c r="H3472" s="15">
        <v>6.2439999999999996E-3</v>
      </c>
      <c r="I3472" s="15">
        <f>M3472-V3472</f>
        <v>5.9906000000000001E-2</v>
      </c>
      <c r="J3472" s="14"/>
      <c r="K3472" s="13"/>
      <c r="L3472" s="9">
        <f>G3472*1.05</f>
        <v>6.615E-2</v>
      </c>
      <c r="M3472" s="11">
        <f>L3472-H3472</f>
        <v>5.9906000000000001E-2</v>
      </c>
      <c r="N3472" s="11">
        <v>0</v>
      </c>
      <c r="P3472" s="9">
        <f>0.5*N3472/1000</f>
        <v>0</v>
      </c>
      <c r="Q3472" s="9">
        <f>P3472+O3472</f>
        <v>0</v>
      </c>
      <c r="R3472" s="11">
        <v>0</v>
      </c>
      <c r="T3472" s="9">
        <f>0.5*R3472</f>
        <v>0</v>
      </c>
      <c r="U3472" s="9">
        <f>T3472+S3472</f>
        <v>0</v>
      </c>
      <c r="V3472" s="9">
        <f>(Q3472+U3472)/(0.944*1000)</f>
        <v>0</v>
      </c>
    </row>
    <row r="3473" spans="1:22" x14ac:dyDescent="0.3">
      <c r="A3473" s="14">
        <v>3484</v>
      </c>
      <c r="B3473" s="14" t="s">
        <v>536</v>
      </c>
      <c r="C3473" s="14" t="s">
        <v>13510</v>
      </c>
      <c r="D3473" s="14" t="s">
        <v>13504</v>
      </c>
      <c r="E3473" s="14" t="s">
        <v>2</v>
      </c>
      <c r="F3473" s="14">
        <v>6</v>
      </c>
      <c r="G3473" s="14">
        <v>2.5000000000000001E-2</v>
      </c>
      <c r="H3473" s="15">
        <v>1.9089999999999999E-2</v>
      </c>
      <c r="I3473" s="15">
        <f>M3473-V3473</f>
        <v>7.1600000000000032E-3</v>
      </c>
      <c r="J3473" s="14"/>
      <c r="K3473" s="13"/>
      <c r="L3473" s="9">
        <f>G3473*1.05</f>
        <v>2.6250000000000002E-2</v>
      </c>
      <c r="M3473" s="11">
        <f>L3473-H3473</f>
        <v>7.1600000000000032E-3</v>
      </c>
      <c r="N3473" s="11">
        <v>0</v>
      </c>
      <c r="P3473" s="9">
        <f>0.5*N3473/1000</f>
        <v>0</v>
      </c>
      <c r="Q3473" s="9">
        <f>P3473+O3473</f>
        <v>0</v>
      </c>
      <c r="R3473" s="11">
        <v>0</v>
      </c>
      <c r="T3473" s="9">
        <f>0.5*R3473</f>
        <v>0</v>
      </c>
      <c r="U3473" s="9">
        <f>T3473+S3473</f>
        <v>0</v>
      </c>
      <c r="V3473" s="9">
        <f>(Q3473+U3473)/(0.944*1000)</f>
        <v>0</v>
      </c>
    </row>
    <row r="3474" spans="1:22" x14ac:dyDescent="0.3">
      <c r="A3474" s="14">
        <v>3485</v>
      </c>
      <c r="B3474" s="14" t="s">
        <v>537</v>
      </c>
      <c r="C3474" s="14" t="s">
        <v>13510</v>
      </c>
      <c r="D3474" s="14" t="s">
        <v>13504</v>
      </c>
      <c r="E3474" s="14" t="s">
        <v>2</v>
      </c>
      <c r="F3474" s="14">
        <v>6</v>
      </c>
      <c r="G3474" s="14">
        <v>0.8</v>
      </c>
      <c r="H3474" s="15">
        <v>0.43967200000000001</v>
      </c>
      <c r="I3474" s="16" t="s">
        <v>13516</v>
      </c>
      <c r="J3474" s="14"/>
      <c r="K3474" s="13"/>
      <c r="L3474" s="9">
        <f>1.05*0.4</f>
        <v>0.42000000000000004</v>
      </c>
      <c r="M3474" s="11">
        <f>L3474-H3474</f>
        <v>-1.9671999999999967E-2</v>
      </c>
      <c r="N3474" s="11">
        <v>0</v>
      </c>
      <c r="P3474" s="9">
        <f>0.5*N3474/1000</f>
        <v>0</v>
      </c>
      <c r="Q3474" s="9">
        <f>P3474+O3474</f>
        <v>0</v>
      </c>
      <c r="R3474" s="11">
        <v>0</v>
      </c>
      <c r="T3474" s="9">
        <f>0.5*R3474</f>
        <v>0</v>
      </c>
      <c r="U3474" s="9">
        <f>T3474+S3474</f>
        <v>0</v>
      </c>
      <c r="V3474" s="9">
        <f>(Q3474+U3474)/(0.944*1000)</f>
        <v>0</v>
      </c>
    </row>
    <row r="3475" spans="1:22" x14ac:dyDescent="0.3">
      <c r="A3475" s="14">
        <v>3486</v>
      </c>
      <c r="B3475" s="14" t="s">
        <v>538</v>
      </c>
      <c r="C3475" s="14" t="s">
        <v>13510</v>
      </c>
      <c r="D3475" s="14" t="s">
        <v>13504</v>
      </c>
      <c r="E3475" s="14" t="s">
        <v>2</v>
      </c>
      <c r="F3475" s="14">
        <v>6</v>
      </c>
      <c r="G3475" s="14">
        <v>2</v>
      </c>
      <c r="H3475" s="15">
        <v>0.73299999999999998</v>
      </c>
      <c r="I3475" s="15">
        <f>M3475-V3475</f>
        <v>0.1984777542372882</v>
      </c>
      <c r="J3475" s="14"/>
      <c r="K3475" s="13"/>
      <c r="L3475" s="9">
        <f>G3475/2*1.05</f>
        <v>1.05</v>
      </c>
      <c r="M3475" s="11">
        <f>L3475-H3475</f>
        <v>0.31700000000000006</v>
      </c>
      <c r="N3475" s="11">
        <v>0</v>
      </c>
      <c r="P3475" s="9">
        <f>0.5*N3475/1000</f>
        <v>0</v>
      </c>
      <c r="Q3475" s="9">
        <f>P3475+O3475</f>
        <v>0</v>
      </c>
      <c r="R3475" s="11">
        <v>149.18</v>
      </c>
      <c r="S3475" s="9">
        <f>0.75*R3475</f>
        <v>111.88500000000001</v>
      </c>
      <c r="U3475" s="9">
        <f>T3475+S3475</f>
        <v>111.88500000000001</v>
      </c>
      <c r="V3475" s="9">
        <f>(Q3475+U3475)/(0.944*1000)</f>
        <v>0.11852224576271186</v>
      </c>
    </row>
    <row r="3476" spans="1:22" x14ac:dyDescent="0.3">
      <c r="A3476" s="14">
        <v>3487</v>
      </c>
      <c r="B3476" s="14" t="s">
        <v>9026</v>
      </c>
      <c r="C3476" s="14" t="s">
        <v>13510</v>
      </c>
      <c r="D3476" s="14" t="s">
        <v>13504</v>
      </c>
      <c r="E3476" s="14" t="s">
        <v>2</v>
      </c>
      <c r="F3476" s="14">
        <v>6</v>
      </c>
      <c r="G3476" s="14">
        <v>0.1</v>
      </c>
      <c r="H3476" s="15">
        <v>2.8319999999999994E-2</v>
      </c>
      <c r="I3476" s="15">
        <f>M3476-V3476</f>
        <v>7.0324067796610185E-2</v>
      </c>
      <c r="J3476" s="14"/>
      <c r="K3476" s="13"/>
      <c r="L3476" s="9">
        <f>G3476*1.05</f>
        <v>0.10500000000000001</v>
      </c>
      <c r="M3476" s="11">
        <f>L3476-H3476</f>
        <v>7.6680000000000012E-2</v>
      </c>
      <c r="N3476" s="11">
        <v>0</v>
      </c>
      <c r="P3476" s="9">
        <f>0.5*N3476/1000</f>
        <v>0</v>
      </c>
      <c r="Q3476" s="9">
        <f>P3476+O3476</f>
        <v>0</v>
      </c>
      <c r="R3476" s="11">
        <v>12</v>
      </c>
      <c r="T3476" s="9">
        <f>0.5*R3476</f>
        <v>6</v>
      </c>
      <c r="U3476" s="9">
        <f>T3476+S3476</f>
        <v>6</v>
      </c>
      <c r="V3476" s="9">
        <f>(Q3476+U3476)/(0.944*1000)</f>
        <v>6.3559322033898309E-3</v>
      </c>
    </row>
    <row r="3477" spans="1:22" x14ac:dyDescent="0.3">
      <c r="A3477" s="14">
        <v>3488</v>
      </c>
      <c r="B3477" s="14" t="s">
        <v>9027</v>
      </c>
      <c r="C3477" s="14" t="s">
        <v>13510</v>
      </c>
      <c r="D3477" s="14" t="s">
        <v>13504</v>
      </c>
      <c r="E3477" s="14" t="s">
        <v>2</v>
      </c>
      <c r="F3477" s="14">
        <v>6</v>
      </c>
      <c r="G3477" s="14">
        <v>0.25</v>
      </c>
      <c r="H3477" s="15">
        <v>5.6387E-2</v>
      </c>
      <c r="I3477" s="15">
        <f>M3477-V3477</f>
        <v>0.11077401694915257</v>
      </c>
      <c r="J3477" s="14"/>
      <c r="K3477" s="13"/>
      <c r="L3477" s="9">
        <f>G3477*1.05</f>
        <v>0.26250000000000001</v>
      </c>
      <c r="M3477" s="11">
        <f>L3477-H3477</f>
        <v>0.20611300000000002</v>
      </c>
      <c r="N3477" s="11">
        <v>0</v>
      </c>
      <c r="P3477" s="9">
        <f>0.5*N3477/1000</f>
        <v>0</v>
      </c>
      <c r="Q3477" s="9">
        <f>P3477+O3477</f>
        <v>0</v>
      </c>
      <c r="R3477" s="11">
        <v>120</v>
      </c>
      <c r="S3477" s="9">
        <f>0.75*R3477</f>
        <v>90</v>
      </c>
      <c r="U3477" s="9">
        <f>T3477+S3477</f>
        <v>90</v>
      </c>
      <c r="V3477" s="9">
        <f>(Q3477+U3477)/(0.944*1000)</f>
        <v>9.5338983050847453E-2</v>
      </c>
    </row>
    <row r="3478" spans="1:22" x14ac:dyDescent="0.3">
      <c r="A3478" s="14">
        <v>3489</v>
      </c>
      <c r="B3478" s="14" t="s">
        <v>539</v>
      </c>
      <c r="C3478" s="14" t="s">
        <v>13510</v>
      </c>
      <c r="D3478" s="14" t="s">
        <v>13504</v>
      </c>
      <c r="E3478" s="14" t="s">
        <v>2</v>
      </c>
      <c r="F3478" s="14">
        <v>6</v>
      </c>
      <c r="G3478" s="14">
        <v>0.1</v>
      </c>
      <c r="H3478" s="15">
        <v>1.4159999999999969E-3</v>
      </c>
      <c r="I3478" s="15">
        <f>M3478-V3478</f>
        <v>0.10358400000000001</v>
      </c>
      <c r="J3478" s="14"/>
      <c r="K3478" s="13"/>
      <c r="L3478" s="9">
        <f>G3478*1.05</f>
        <v>0.10500000000000001</v>
      </c>
      <c r="M3478" s="11">
        <f>L3478-H3478</f>
        <v>0.10358400000000001</v>
      </c>
      <c r="N3478" s="11">
        <v>0</v>
      </c>
      <c r="P3478" s="9">
        <f>0.5*N3478/1000</f>
        <v>0</v>
      </c>
      <c r="Q3478" s="9">
        <f>P3478+O3478</f>
        <v>0</v>
      </c>
      <c r="R3478" s="11">
        <v>0</v>
      </c>
      <c r="T3478" s="9">
        <f>0.5*R3478</f>
        <v>0</v>
      </c>
      <c r="U3478" s="9">
        <f>T3478+S3478</f>
        <v>0</v>
      </c>
      <c r="V3478" s="9">
        <f>(Q3478+U3478)/(0.944*1000)</f>
        <v>0</v>
      </c>
    </row>
    <row r="3479" spans="1:22" x14ac:dyDescent="0.3">
      <c r="A3479" s="14">
        <v>3490</v>
      </c>
      <c r="B3479" s="14" t="s">
        <v>9028</v>
      </c>
      <c r="C3479" s="14" t="s">
        <v>13510</v>
      </c>
      <c r="D3479" s="14" t="s">
        <v>13504</v>
      </c>
      <c r="E3479" s="14" t="s">
        <v>2</v>
      </c>
      <c r="F3479" s="14">
        <v>6</v>
      </c>
      <c r="G3479" s="14">
        <v>0.25</v>
      </c>
      <c r="H3479" s="15">
        <v>1.5955056179774374E-4</v>
      </c>
      <c r="I3479" s="15">
        <f>M3479-V3479</f>
        <v>0.26234044943820228</v>
      </c>
      <c r="J3479" s="14"/>
      <c r="K3479" s="13"/>
      <c r="L3479" s="9">
        <f>G3479*1.05</f>
        <v>0.26250000000000001</v>
      </c>
      <c r="M3479" s="11">
        <f>L3479-H3479</f>
        <v>0.26234044943820228</v>
      </c>
      <c r="N3479" s="11">
        <v>0</v>
      </c>
      <c r="P3479" s="9">
        <f>0.5*N3479/1000</f>
        <v>0</v>
      </c>
      <c r="Q3479" s="9">
        <f>P3479+O3479</f>
        <v>0</v>
      </c>
      <c r="R3479" s="11">
        <v>0</v>
      </c>
      <c r="T3479" s="9">
        <f>0.5*R3479</f>
        <v>0</v>
      </c>
      <c r="U3479" s="9">
        <f>T3479+S3479</f>
        <v>0</v>
      </c>
      <c r="V3479" s="9">
        <f>(Q3479+U3479)/(0.944*1000)</f>
        <v>0</v>
      </c>
    </row>
    <row r="3480" spans="1:22" x14ac:dyDescent="0.3">
      <c r="A3480" s="14">
        <v>3491</v>
      </c>
      <c r="B3480" s="14" t="s">
        <v>540</v>
      </c>
      <c r="C3480" s="14" t="s">
        <v>13510</v>
      </c>
      <c r="D3480" s="14" t="s">
        <v>13504</v>
      </c>
      <c r="E3480" s="14" t="s">
        <v>2</v>
      </c>
      <c r="F3480" s="14">
        <v>6</v>
      </c>
      <c r="G3480" s="14">
        <v>1.26</v>
      </c>
      <c r="H3480" s="15">
        <v>0.67550399999999999</v>
      </c>
      <c r="I3480" s="16" t="s">
        <v>13516</v>
      </c>
      <c r="J3480" s="14"/>
      <c r="K3480" s="13"/>
      <c r="L3480" s="9">
        <f>1.05*0.63</f>
        <v>0.66150000000000009</v>
      </c>
      <c r="M3480" s="11">
        <f>L3480-H3480</f>
        <v>-1.4003999999999905E-2</v>
      </c>
      <c r="N3480" s="11">
        <v>0</v>
      </c>
      <c r="P3480" s="9">
        <f>0.5*N3480/1000</f>
        <v>0</v>
      </c>
      <c r="Q3480" s="9">
        <f>P3480+O3480</f>
        <v>0</v>
      </c>
      <c r="R3480" s="11">
        <v>0</v>
      </c>
      <c r="T3480" s="9">
        <f>0.5*R3480</f>
        <v>0</v>
      </c>
      <c r="U3480" s="9">
        <f>T3480+S3480</f>
        <v>0</v>
      </c>
      <c r="V3480" s="9">
        <f>(Q3480+U3480)/(0.944*1000)</f>
        <v>0</v>
      </c>
    </row>
    <row r="3481" spans="1:22" x14ac:dyDescent="0.3">
      <c r="A3481" s="14">
        <v>3492</v>
      </c>
      <c r="B3481" s="14" t="s">
        <v>541</v>
      </c>
      <c r="C3481" s="14" t="s">
        <v>13510</v>
      </c>
      <c r="D3481" s="14" t="s">
        <v>13504</v>
      </c>
      <c r="E3481" s="14" t="s">
        <v>2</v>
      </c>
      <c r="F3481" s="14">
        <v>6</v>
      </c>
      <c r="G3481" s="14">
        <v>0.5</v>
      </c>
      <c r="H3481" s="15">
        <v>0.27350753932584271</v>
      </c>
      <c r="I3481" s="16" t="s">
        <v>13516</v>
      </c>
      <c r="J3481" s="14"/>
      <c r="K3481" s="13"/>
      <c r="L3481" s="9">
        <f>G3481/2*1.05</f>
        <v>0.26250000000000001</v>
      </c>
      <c r="M3481" s="11">
        <f>L3481-H3481</f>
        <v>-1.1007539325842697E-2</v>
      </c>
      <c r="N3481" s="11">
        <v>0</v>
      </c>
      <c r="P3481" s="9">
        <f>0.5*N3481/1000</f>
        <v>0</v>
      </c>
      <c r="Q3481" s="9">
        <f>P3481+O3481</f>
        <v>0</v>
      </c>
      <c r="R3481" s="11">
        <v>0</v>
      </c>
      <c r="T3481" s="9">
        <f>0.5*R3481</f>
        <v>0</v>
      </c>
      <c r="U3481" s="9">
        <f>T3481+S3481</f>
        <v>0</v>
      </c>
      <c r="V3481" s="9">
        <f>(Q3481+U3481)/(0.944*1000)</f>
        <v>0</v>
      </c>
    </row>
    <row r="3482" spans="1:22" x14ac:dyDescent="0.3">
      <c r="A3482" s="14">
        <v>3493</v>
      </c>
      <c r="B3482" s="14" t="s">
        <v>542</v>
      </c>
      <c r="C3482" s="14" t="s">
        <v>13510</v>
      </c>
      <c r="D3482" s="14" t="s">
        <v>13504</v>
      </c>
      <c r="E3482" s="14" t="s">
        <v>2</v>
      </c>
      <c r="F3482" s="14">
        <v>6</v>
      </c>
      <c r="G3482" s="14">
        <v>0.1</v>
      </c>
      <c r="H3482" s="15">
        <v>9.2799999999999729E-4</v>
      </c>
      <c r="I3482" s="15">
        <f>M3482-V3482</f>
        <v>0.10407200000000001</v>
      </c>
      <c r="J3482" s="14"/>
      <c r="K3482" s="13"/>
      <c r="L3482" s="9">
        <f>G3482*1.05</f>
        <v>0.10500000000000001</v>
      </c>
      <c r="M3482" s="11">
        <f>L3482-H3482</f>
        <v>0.10407200000000001</v>
      </c>
      <c r="N3482" s="11">
        <v>0</v>
      </c>
      <c r="P3482" s="9">
        <f>0.5*N3482/1000</f>
        <v>0</v>
      </c>
      <c r="Q3482" s="9">
        <f>P3482+O3482</f>
        <v>0</v>
      </c>
      <c r="R3482" s="11">
        <v>0</v>
      </c>
      <c r="T3482" s="9">
        <f>0.5*R3482</f>
        <v>0</v>
      </c>
      <c r="U3482" s="9">
        <f>T3482+S3482</f>
        <v>0</v>
      </c>
      <c r="V3482" s="9">
        <f>(Q3482+U3482)/(0.944*1000)</f>
        <v>0</v>
      </c>
    </row>
    <row r="3483" spans="1:22" x14ac:dyDescent="0.3">
      <c r="A3483" s="14">
        <v>3494</v>
      </c>
      <c r="B3483" s="14" t="s">
        <v>9029</v>
      </c>
      <c r="C3483" s="14" t="s">
        <v>13510</v>
      </c>
      <c r="D3483" s="14" t="s">
        <v>13504</v>
      </c>
      <c r="E3483" s="14" t="s">
        <v>2</v>
      </c>
      <c r="F3483" s="14">
        <v>6</v>
      </c>
      <c r="G3483" s="14">
        <v>1.26</v>
      </c>
      <c r="H3483" s="15">
        <v>0.6542</v>
      </c>
      <c r="I3483" s="15">
        <f>M3483-V3483</f>
        <v>7.3000000000000842E-3</v>
      </c>
      <c r="J3483" s="14"/>
      <c r="K3483" s="13"/>
      <c r="L3483" s="9">
        <f>1.05*0.63</f>
        <v>0.66150000000000009</v>
      </c>
      <c r="M3483" s="11">
        <f>L3483-H3483</f>
        <v>7.3000000000000842E-3</v>
      </c>
      <c r="N3483" s="11">
        <v>0</v>
      </c>
      <c r="P3483" s="9">
        <f>0.5*N3483/1000</f>
        <v>0</v>
      </c>
      <c r="Q3483" s="9">
        <f>P3483+O3483</f>
        <v>0</v>
      </c>
      <c r="R3483" s="11">
        <v>0</v>
      </c>
      <c r="T3483" s="9">
        <f>0.5*R3483</f>
        <v>0</v>
      </c>
      <c r="U3483" s="9">
        <f>T3483+S3483</f>
        <v>0</v>
      </c>
      <c r="V3483" s="9">
        <f>(Q3483+U3483)/(0.944*1000)</f>
        <v>0</v>
      </c>
    </row>
    <row r="3484" spans="1:22" x14ac:dyDescent="0.3">
      <c r="A3484" s="14">
        <v>3495</v>
      </c>
      <c r="B3484" s="14" t="s">
        <v>543</v>
      </c>
      <c r="C3484" s="14" t="s">
        <v>13510</v>
      </c>
      <c r="D3484" s="14" t="s">
        <v>13504</v>
      </c>
      <c r="E3484" s="14" t="s">
        <v>2</v>
      </c>
      <c r="F3484" s="14">
        <v>6</v>
      </c>
      <c r="G3484" s="14">
        <v>1.26</v>
      </c>
      <c r="H3484" s="15">
        <v>0.997</v>
      </c>
      <c r="I3484" s="16" t="s">
        <v>13516</v>
      </c>
      <c r="J3484" s="14"/>
      <c r="K3484" s="13"/>
      <c r="L3484" s="9">
        <f>1.05*0.63</f>
        <v>0.66150000000000009</v>
      </c>
      <c r="M3484" s="11">
        <f>L3484-H3484</f>
        <v>-0.33549999999999991</v>
      </c>
      <c r="N3484" s="11">
        <v>0</v>
      </c>
      <c r="P3484" s="9">
        <f>0.5*N3484/1000</f>
        <v>0</v>
      </c>
      <c r="Q3484" s="9">
        <f>P3484+O3484</f>
        <v>0</v>
      </c>
      <c r="R3484" s="11">
        <v>0</v>
      </c>
      <c r="T3484" s="9">
        <f>0.5*R3484</f>
        <v>0</v>
      </c>
      <c r="U3484" s="9">
        <f>T3484+S3484</f>
        <v>0</v>
      </c>
      <c r="V3484" s="9">
        <f>(Q3484+U3484)/(0.944*1000)</f>
        <v>0</v>
      </c>
    </row>
    <row r="3485" spans="1:22" x14ac:dyDescent="0.3">
      <c r="A3485" s="14">
        <v>3496</v>
      </c>
      <c r="B3485" s="14" t="s">
        <v>544</v>
      </c>
      <c r="C3485" s="14" t="s">
        <v>13510</v>
      </c>
      <c r="D3485" s="14" t="s">
        <v>13504</v>
      </c>
      <c r="E3485" s="14" t="s">
        <v>2</v>
      </c>
      <c r="F3485" s="14">
        <v>6</v>
      </c>
      <c r="G3485" s="14">
        <v>0.16</v>
      </c>
      <c r="H3485" s="15">
        <v>0</v>
      </c>
      <c r="I3485" s="15">
        <f>M3485-V3485</f>
        <v>0.16800000000000001</v>
      </c>
      <c r="J3485" s="14"/>
      <c r="K3485" s="13"/>
      <c r="L3485" s="9">
        <f>G3485*1.05</f>
        <v>0.16800000000000001</v>
      </c>
      <c r="M3485" s="11">
        <f>L3485-H3485</f>
        <v>0.16800000000000001</v>
      </c>
      <c r="N3485" s="11">
        <v>0</v>
      </c>
      <c r="P3485" s="9">
        <f>0.5*N3485/1000</f>
        <v>0</v>
      </c>
      <c r="Q3485" s="9">
        <f>P3485+O3485</f>
        <v>0</v>
      </c>
      <c r="R3485" s="11">
        <v>0</v>
      </c>
      <c r="T3485" s="9">
        <f>0.5*R3485</f>
        <v>0</v>
      </c>
      <c r="U3485" s="9">
        <f>T3485+S3485</f>
        <v>0</v>
      </c>
      <c r="V3485" s="9">
        <f>(Q3485+U3485)/(0.944*1000)</f>
        <v>0</v>
      </c>
    </row>
    <row r="3486" spans="1:22" x14ac:dyDescent="0.3">
      <c r="A3486" s="14">
        <v>3497</v>
      </c>
      <c r="B3486" s="14" t="s">
        <v>545</v>
      </c>
      <c r="C3486" s="14" t="s">
        <v>13510</v>
      </c>
      <c r="D3486" s="14" t="s">
        <v>13504</v>
      </c>
      <c r="E3486" s="14" t="s">
        <v>2</v>
      </c>
      <c r="F3486" s="14">
        <v>6</v>
      </c>
      <c r="G3486" s="14">
        <v>0.16</v>
      </c>
      <c r="H3486" s="15">
        <v>1.4974999999999994E-2</v>
      </c>
      <c r="I3486" s="15">
        <f>M3486-V3486</f>
        <v>0.15302500000000002</v>
      </c>
      <c r="J3486" s="14"/>
      <c r="K3486" s="13"/>
      <c r="L3486" s="9">
        <f>G3486*1.05</f>
        <v>0.16800000000000001</v>
      </c>
      <c r="M3486" s="11">
        <f>L3486-H3486</f>
        <v>0.15302500000000002</v>
      </c>
      <c r="N3486" s="11">
        <v>0</v>
      </c>
      <c r="P3486" s="9">
        <f>0.5*N3486/1000</f>
        <v>0</v>
      </c>
      <c r="Q3486" s="9">
        <f>P3486+O3486</f>
        <v>0</v>
      </c>
      <c r="R3486" s="11">
        <v>0</v>
      </c>
      <c r="T3486" s="9">
        <f>0.5*R3486</f>
        <v>0</v>
      </c>
      <c r="U3486" s="9">
        <f>T3486+S3486</f>
        <v>0</v>
      </c>
      <c r="V3486" s="9">
        <f>(Q3486+U3486)/(0.944*1000)</f>
        <v>0</v>
      </c>
    </row>
    <row r="3487" spans="1:22" x14ac:dyDescent="0.3">
      <c r="A3487" s="14">
        <v>3498</v>
      </c>
      <c r="B3487" s="14" t="s">
        <v>546</v>
      </c>
      <c r="C3487" s="14" t="s">
        <v>13510</v>
      </c>
      <c r="D3487" s="14" t="s">
        <v>13504</v>
      </c>
      <c r="E3487" s="14" t="s">
        <v>2</v>
      </c>
      <c r="F3487" s="14">
        <v>6</v>
      </c>
      <c r="G3487" s="14">
        <v>2</v>
      </c>
      <c r="H3487" s="15">
        <v>0.52900000000000003</v>
      </c>
      <c r="I3487" s="15">
        <f>M3487-V3487</f>
        <v>0.52100000000000002</v>
      </c>
      <c r="J3487" s="14"/>
      <c r="K3487" s="13"/>
      <c r="L3487" s="9">
        <f>G3487/2*1.05</f>
        <v>1.05</v>
      </c>
      <c r="M3487" s="11">
        <f>L3487-H3487</f>
        <v>0.52100000000000002</v>
      </c>
      <c r="N3487" s="11">
        <v>0</v>
      </c>
      <c r="P3487" s="9">
        <f>0.5*N3487/1000</f>
        <v>0</v>
      </c>
      <c r="Q3487" s="9">
        <f>P3487+O3487</f>
        <v>0</v>
      </c>
      <c r="R3487" s="11">
        <v>0</v>
      </c>
      <c r="T3487" s="9">
        <f>0.5*R3487</f>
        <v>0</v>
      </c>
      <c r="U3487" s="9">
        <f>T3487+S3487</f>
        <v>0</v>
      </c>
      <c r="V3487" s="9">
        <f>(Q3487+U3487)/(0.944*1000)</f>
        <v>0</v>
      </c>
    </row>
    <row r="3488" spans="1:22" x14ac:dyDescent="0.3">
      <c r="A3488" s="14">
        <v>3499</v>
      </c>
      <c r="B3488" s="14" t="s">
        <v>547</v>
      </c>
      <c r="C3488" s="14" t="s">
        <v>13510</v>
      </c>
      <c r="D3488" s="14" t="s">
        <v>13504</v>
      </c>
      <c r="E3488" s="14" t="s">
        <v>2</v>
      </c>
      <c r="F3488" s="14">
        <v>6</v>
      </c>
      <c r="G3488" s="14">
        <v>0.16</v>
      </c>
      <c r="H3488" s="15">
        <v>2.3689999999999999E-2</v>
      </c>
      <c r="I3488" s="15">
        <f>M3488-V3488</f>
        <v>0.14431000000000002</v>
      </c>
      <c r="J3488" s="14"/>
      <c r="K3488" s="13"/>
      <c r="L3488" s="9">
        <f>G3488*1.05</f>
        <v>0.16800000000000001</v>
      </c>
      <c r="M3488" s="11">
        <f>L3488-H3488</f>
        <v>0.14431000000000002</v>
      </c>
      <c r="N3488" s="11">
        <v>0</v>
      </c>
      <c r="P3488" s="9">
        <f>0.5*N3488/1000</f>
        <v>0</v>
      </c>
      <c r="Q3488" s="9">
        <f>P3488+O3488</f>
        <v>0</v>
      </c>
      <c r="R3488" s="11">
        <v>0</v>
      </c>
      <c r="T3488" s="9">
        <f>0.5*R3488</f>
        <v>0</v>
      </c>
      <c r="U3488" s="9">
        <f>T3488+S3488</f>
        <v>0</v>
      </c>
      <c r="V3488" s="9">
        <f>(Q3488+U3488)/(0.944*1000)</f>
        <v>0</v>
      </c>
    </row>
    <row r="3489" spans="1:22" x14ac:dyDescent="0.3">
      <c r="A3489" s="14">
        <v>3500</v>
      </c>
      <c r="B3489" s="14" t="s">
        <v>548</v>
      </c>
      <c r="C3489" s="14" t="s">
        <v>13510</v>
      </c>
      <c r="D3489" s="14" t="s">
        <v>13504</v>
      </c>
      <c r="E3489" s="14" t="s">
        <v>2</v>
      </c>
      <c r="F3489" s="14">
        <v>6</v>
      </c>
      <c r="G3489" s="14">
        <v>2.5</v>
      </c>
      <c r="H3489" s="15">
        <v>1.25</v>
      </c>
      <c r="I3489" s="15">
        <f>M3489-V3489</f>
        <v>1.375</v>
      </c>
      <c r="J3489" s="14"/>
      <c r="K3489" s="13"/>
      <c r="L3489" s="9">
        <f>G3489*1.05</f>
        <v>2.625</v>
      </c>
      <c r="M3489" s="11">
        <f>L3489-H3489</f>
        <v>1.375</v>
      </c>
      <c r="N3489" s="11">
        <v>0</v>
      </c>
      <c r="P3489" s="9">
        <f>0.5*N3489/1000</f>
        <v>0</v>
      </c>
      <c r="Q3489" s="9">
        <f>P3489+O3489</f>
        <v>0</v>
      </c>
      <c r="R3489" s="11">
        <v>0</v>
      </c>
      <c r="T3489" s="9">
        <f>0.5*R3489</f>
        <v>0</v>
      </c>
      <c r="U3489" s="9">
        <f>T3489+S3489</f>
        <v>0</v>
      </c>
      <c r="V3489" s="9">
        <f>(Q3489+U3489)/(0.944*1000)</f>
        <v>0</v>
      </c>
    </row>
    <row r="3490" spans="1:22" x14ac:dyDescent="0.3">
      <c r="A3490" s="14">
        <v>3501</v>
      </c>
      <c r="B3490" s="14" t="s">
        <v>549</v>
      </c>
      <c r="C3490" s="14" t="s">
        <v>13510</v>
      </c>
      <c r="D3490" s="14" t="s">
        <v>13504</v>
      </c>
      <c r="E3490" s="14" t="s">
        <v>2</v>
      </c>
      <c r="F3490" s="14">
        <v>6</v>
      </c>
      <c r="G3490" s="14">
        <v>1.26</v>
      </c>
      <c r="H3490" s="15">
        <v>0.96599999999999997</v>
      </c>
      <c r="I3490" s="16" t="s">
        <v>13516</v>
      </c>
      <c r="J3490" s="14"/>
      <c r="K3490" s="13"/>
      <c r="L3490" s="9">
        <f>1.05*0.63</f>
        <v>0.66150000000000009</v>
      </c>
      <c r="M3490" s="11">
        <f>L3490-H3490</f>
        <v>-0.30449999999999988</v>
      </c>
      <c r="N3490" s="11">
        <v>0</v>
      </c>
      <c r="P3490" s="9">
        <f>0.5*N3490/1000</f>
        <v>0</v>
      </c>
      <c r="Q3490" s="9">
        <f>P3490+O3490</f>
        <v>0</v>
      </c>
      <c r="R3490" s="11">
        <v>0</v>
      </c>
      <c r="T3490" s="9">
        <f>0.5*R3490</f>
        <v>0</v>
      </c>
      <c r="U3490" s="9">
        <f>T3490+S3490</f>
        <v>0</v>
      </c>
      <c r="V3490" s="9">
        <f>(Q3490+U3490)/(0.944*1000)</f>
        <v>0</v>
      </c>
    </row>
    <row r="3491" spans="1:22" x14ac:dyDescent="0.3">
      <c r="A3491" s="14">
        <v>3502</v>
      </c>
      <c r="B3491" s="14" t="s">
        <v>9030</v>
      </c>
      <c r="C3491" s="14" t="s">
        <v>13510</v>
      </c>
      <c r="D3491" s="14" t="s">
        <v>13504</v>
      </c>
      <c r="E3491" s="14" t="s">
        <v>2</v>
      </c>
      <c r="F3491" s="14">
        <v>6</v>
      </c>
      <c r="G3491" s="14">
        <v>1.26</v>
      </c>
      <c r="H3491" s="15">
        <v>0.71652400000000005</v>
      </c>
      <c r="I3491" s="16" t="s">
        <v>13516</v>
      </c>
      <c r="J3491" s="14"/>
      <c r="K3491" s="13"/>
      <c r="L3491" s="9">
        <f>1.05*0.63</f>
        <v>0.66150000000000009</v>
      </c>
      <c r="M3491" s="11">
        <f>L3491-H3491</f>
        <v>-5.5023999999999962E-2</v>
      </c>
      <c r="N3491" s="11">
        <v>0</v>
      </c>
      <c r="P3491" s="9">
        <f>0.5*N3491/1000</f>
        <v>0</v>
      </c>
      <c r="Q3491" s="9">
        <f>P3491+O3491</f>
        <v>0</v>
      </c>
      <c r="R3491" s="11">
        <v>0</v>
      </c>
      <c r="T3491" s="9">
        <f>0.5*R3491</f>
        <v>0</v>
      </c>
      <c r="U3491" s="9">
        <f>T3491+S3491</f>
        <v>0</v>
      </c>
      <c r="V3491" s="9">
        <f>(Q3491+U3491)/(0.944*1000)</f>
        <v>0</v>
      </c>
    </row>
    <row r="3492" spans="1:22" x14ac:dyDescent="0.3">
      <c r="A3492" s="14">
        <v>3503</v>
      </c>
      <c r="B3492" s="14" t="s">
        <v>550</v>
      </c>
      <c r="C3492" s="14" t="s">
        <v>13510</v>
      </c>
      <c r="D3492" s="14" t="s">
        <v>13504</v>
      </c>
      <c r="E3492" s="14" t="s">
        <v>2</v>
      </c>
      <c r="F3492" s="14">
        <v>6</v>
      </c>
      <c r="G3492" s="14">
        <v>2.5</v>
      </c>
      <c r="H3492" s="15">
        <v>1.7809999999999999</v>
      </c>
      <c r="I3492" s="15">
        <f>M3492-V3492</f>
        <v>0.84400000000000008</v>
      </c>
      <c r="J3492" s="14"/>
      <c r="K3492" s="13"/>
      <c r="L3492" s="9">
        <f>G3492*1.05</f>
        <v>2.625</v>
      </c>
      <c r="M3492" s="11">
        <f>L3492-H3492</f>
        <v>0.84400000000000008</v>
      </c>
      <c r="N3492" s="11">
        <v>0</v>
      </c>
      <c r="P3492" s="9">
        <f>0.5*N3492/1000</f>
        <v>0</v>
      </c>
      <c r="Q3492" s="9">
        <f>P3492+O3492</f>
        <v>0</v>
      </c>
      <c r="R3492" s="11">
        <v>0</v>
      </c>
      <c r="T3492" s="9">
        <f>0.5*R3492</f>
        <v>0</v>
      </c>
      <c r="U3492" s="9">
        <f>T3492+S3492</f>
        <v>0</v>
      </c>
      <c r="V3492" s="9">
        <f>(Q3492+U3492)/(0.944*1000)</f>
        <v>0</v>
      </c>
    </row>
    <row r="3493" spans="1:22" x14ac:dyDescent="0.3">
      <c r="A3493" s="14">
        <v>3504</v>
      </c>
      <c r="B3493" s="14" t="s">
        <v>551</v>
      </c>
      <c r="C3493" s="14" t="s">
        <v>13510</v>
      </c>
      <c r="D3493" s="14" t="s">
        <v>13504</v>
      </c>
      <c r="E3493" s="14" t="s">
        <v>2</v>
      </c>
      <c r="F3493" s="14">
        <v>6</v>
      </c>
      <c r="G3493" s="14">
        <v>2</v>
      </c>
      <c r="H3493" s="15">
        <v>0.436</v>
      </c>
      <c r="I3493" s="15">
        <f>M3493-V3493</f>
        <v>0.6140000000000001</v>
      </c>
      <c r="J3493" s="14"/>
      <c r="K3493" s="13"/>
      <c r="L3493" s="9">
        <f>G3493/2*1.05</f>
        <v>1.05</v>
      </c>
      <c r="M3493" s="11">
        <f>L3493-H3493</f>
        <v>0.6140000000000001</v>
      </c>
      <c r="N3493" s="11">
        <v>0</v>
      </c>
      <c r="P3493" s="9">
        <f>0.5*N3493/1000</f>
        <v>0</v>
      </c>
      <c r="Q3493" s="9">
        <f>P3493+O3493</f>
        <v>0</v>
      </c>
      <c r="R3493" s="11">
        <v>0</v>
      </c>
      <c r="T3493" s="9">
        <f>0.5*R3493</f>
        <v>0</v>
      </c>
      <c r="U3493" s="9">
        <f>T3493+S3493</f>
        <v>0</v>
      </c>
      <c r="V3493" s="9">
        <f>(Q3493+U3493)/(0.944*1000)</f>
        <v>0</v>
      </c>
    </row>
    <row r="3494" spans="1:22" x14ac:dyDescent="0.3">
      <c r="A3494" s="14">
        <v>3505</v>
      </c>
      <c r="B3494" s="14" t="s">
        <v>9031</v>
      </c>
      <c r="C3494" s="14" t="s">
        <v>13510</v>
      </c>
      <c r="D3494" s="14" t="s">
        <v>13504</v>
      </c>
      <c r="E3494" s="14" t="s">
        <v>2</v>
      </c>
      <c r="F3494" s="14">
        <v>6</v>
      </c>
      <c r="G3494" s="14">
        <v>0.8</v>
      </c>
      <c r="H3494" s="15">
        <v>0.6</v>
      </c>
      <c r="I3494" s="16" t="s">
        <v>13516</v>
      </c>
      <c r="J3494" s="14"/>
      <c r="K3494" s="13"/>
      <c r="L3494" s="9">
        <f>1.05*0.4</f>
        <v>0.42000000000000004</v>
      </c>
      <c r="M3494" s="11">
        <f>L3494-H3494</f>
        <v>-0.17999999999999994</v>
      </c>
      <c r="N3494" s="11">
        <v>0</v>
      </c>
      <c r="P3494" s="9">
        <f>0.5*N3494/1000</f>
        <v>0</v>
      </c>
      <c r="Q3494" s="9">
        <f>P3494+O3494</f>
        <v>0</v>
      </c>
      <c r="R3494" s="11">
        <v>0</v>
      </c>
      <c r="T3494" s="9">
        <f>0.5*R3494</f>
        <v>0</v>
      </c>
      <c r="U3494" s="9">
        <f>T3494+S3494</f>
        <v>0</v>
      </c>
      <c r="V3494" s="9">
        <f>(Q3494+U3494)/(0.944*1000)</f>
        <v>0</v>
      </c>
    </row>
    <row r="3495" spans="1:22" x14ac:dyDescent="0.3">
      <c r="A3495" s="14">
        <v>3506</v>
      </c>
      <c r="B3495" s="14" t="s">
        <v>552</v>
      </c>
      <c r="C3495" s="14" t="s">
        <v>13510</v>
      </c>
      <c r="D3495" s="14" t="s">
        <v>13504</v>
      </c>
      <c r="E3495" s="14" t="s">
        <v>2</v>
      </c>
      <c r="F3495" s="14">
        <v>6</v>
      </c>
      <c r="G3495" s="14">
        <v>0.5</v>
      </c>
      <c r="H3495" s="15">
        <v>0.25778499999999999</v>
      </c>
      <c r="I3495" s="15">
        <f>M3495-V3495</f>
        <v>4.7150000000000247E-3</v>
      </c>
      <c r="J3495" s="14"/>
      <c r="K3495" s="13"/>
      <c r="L3495" s="9">
        <f>G3495/2*1.05</f>
        <v>0.26250000000000001</v>
      </c>
      <c r="M3495" s="11">
        <f>L3495-H3495</f>
        <v>4.7150000000000247E-3</v>
      </c>
      <c r="N3495" s="11">
        <v>0</v>
      </c>
      <c r="P3495" s="9">
        <f>0.5*N3495/1000</f>
        <v>0</v>
      </c>
      <c r="Q3495" s="9">
        <f>P3495+O3495</f>
        <v>0</v>
      </c>
      <c r="R3495" s="11">
        <v>0</v>
      </c>
      <c r="T3495" s="9">
        <f>0.5*R3495</f>
        <v>0</v>
      </c>
      <c r="U3495" s="9">
        <f>T3495+S3495</f>
        <v>0</v>
      </c>
      <c r="V3495" s="9">
        <f>(Q3495+U3495)/(0.944*1000)</f>
        <v>0</v>
      </c>
    </row>
    <row r="3496" spans="1:22" x14ac:dyDescent="0.3">
      <c r="A3496" s="14">
        <v>3507</v>
      </c>
      <c r="B3496" s="14" t="s">
        <v>553</v>
      </c>
      <c r="C3496" s="14" t="s">
        <v>13510</v>
      </c>
      <c r="D3496" s="14" t="s">
        <v>13504</v>
      </c>
      <c r="E3496" s="14" t="s">
        <v>2</v>
      </c>
      <c r="F3496" s="14">
        <v>6</v>
      </c>
      <c r="G3496" s="14">
        <v>1.26</v>
      </c>
      <c r="H3496" s="15">
        <v>0.999</v>
      </c>
      <c r="I3496" s="16" t="s">
        <v>13516</v>
      </c>
      <c r="J3496" s="14"/>
      <c r="K3496" s="13"/>
      <c r="L3496" s="9">
        <f>1.05*0.63</f>
        <v>0.66150000000000009</v>
      </c>
      <c r="M3496" s="11">
        <f>L3496-H3496</f>
        <v>-0.33749999999999991</v>
      </c>
      <c r="N3496" s="11">
        <v>0</v>
      </c>
      <c r="P3496" s="9">
        <f>0.5*N3496/1000</f>
        <v>0</v>
      </c>
      <c r="Q3496" s="9">
        <f>P3496+O3496</f>
        <v>0</v>
      </c>
      <c r="R3496" s="11">
        <v>0</v>
      </c>
      <c r="T3496" s="9">
        <f>0.5*R3496</f>
        <v>0</v>
      </c>
      <c r="U3496" s="9">
        <f>T3496+S3496</f>
        <v>0</v>
      </c>
      <c r="V3496" s="9">
        <f>(Q3496+U3496)/(0.944*1000)</f>
        <v>0</v>
      </c>
    </row>
    <row r="3497" spans="1:22" x14ac:dyDescent="0.3">
      <c r="A3497" s="14">
        <v>3508</v>
      </c>
      <c r="B3497" s="14" t="s">
        <v>554</v>
      </c>
      <c r="C3497" s="14" t="s">
        <v>13510</v>
      </c>
      <c r="D3497" s="14" t="s">
        <v>13504</v>
      </c>
      <c r="E3497" s="14" t="s">
        <v>2</v>
      </c>
      <c r="F3497" s="14">
        <v>6</v>
      </c>
      <c r="G3497" s="14">
        <v>2</v>
      </c>
      <c r="H3497" s="15">
        <v>0.755</v>
      </c>
      <c r="I3497" s="15">
        <f>M3497-V3497</f>
        <v>0.29500000000000004</v>
      </c>
      <c r="J3497" s="14"/>
      <c r="K3497" s="13"/>
      <c r="L3497" s="9">
        <f>G3497/2*1.05</f>
        <v>1.05</v>
      </c>
      <c r="M3497" s="11">
        <f>L3497-H3497</f>
        <v>0.29500000000000004</v>
      </c>
      <c r="N3497" s="11">
        <v>0</v>
      </c>
      <c r="P3497" s="9">
        <f>0.5*N3497/1000</f>
        <v>0</v>
      </c>
      <c r="Q3497" s="9">
        <f>P3497+O3497</f>
        <v>0</v>
      </c>
      <c r="R3497" s="11">
        <v>0</v>
      </c>
      <c r="T3497" s="9">
        <f>0.5*R3497</f>
        <v>0</v>
      </c>
      <c r="U3497" s="9">
        <f>T3497+S3497</f>
        <v>0</v>
      </c>
      <c r="V3497" s="9">
        <f>(Q3497+U3497)/(0.944*1000)</f>
        <v>0</v>
      </c>
    </row>
    <row r="3498" spans="1:22" x14ac:dyDescent="0.3">
      <c r="A3498" s="14">
        <v>3509</v>
      </c>
      <c r="B3498" s="14" t="s">
        <v>555</v>
      </c>
      <c r="C3498" s="14" t="s">
        <v>13510</v>
      </c>
      <c r="D3498" s="14" t="s">
        <v>13504</v>
      </c>
      <c r="E3498" s="14" t="s">
        <v>2</v>
      </c>
      <c r="F3498" s="14">
        <v>6</v>
      </c>
      <c r="G3498" s="14">
        <v>0.8</v>
      </c>
      <c r="H3498" s="15">
        <v>0.45013500000000001</v>
      </c>
      <c r="I3498" s="16" t="s">
        <v>13516</v>
      </c>
      <c r="J3498" s="14"/>
      <c r="K3498" s="13"/>
      <c r="L3498" s="9">
        <f>1.05*0.4</f>
        <v>0.42000000000000004</v>
      </c>
      <c r="M3498" s="11">
        <f>L3498-H3498</f>
        <v>-3.0134999999999967E-2</v>
      </c>
      <c r="N3498" s="11">
        <v>0</v>
      </c>
      <c r="P3498" s="9">
        <f>0.5*N3498/1000</f>
        <v>0</v>
      </c>
      <c r="Q3498" s="9">
        <f>P3498+O3498</f>
        <v>0</v>
      </c>
      <c r="R3498" s="11">
        <v>0</v>
      </c>
      <c r="T3498" s="9">
        <f>0.5*R3498</f>
        <v>0</v>
      </c>
      <c r="U3498" s="9">
        <f>T3498+S3498</f>
        <v>0</v>
      </c>
      <c r="V3498" s="9">
        <f>(Q3498+U3498)/(0.944*1000)</f>
        <v>0</v>
      </c>
    </row>
    <row r="3499" spans="1:22" x14ac:dyDescent="0.3">
      <c r="A3499" s="14">
        <v>3510</v>
      </c>
      <c r="B3499" s="14" t="s">
        <v>9032</v>
      </c>
      <c r="C3499" s="14" t="s">
        <v>13510</v>
      </c>
      <c r="D3499" s="14" t="s">
        <v>13504</v>
      </c>
      <c r="E3499" s="14" t="s">
        <v>2</v>
      </c>
      <c r="F3499" s="14">
        <v>6</v>
      </c>
      <c r="G3499" s="14">
        <v>0.63</v>
      </c>
      <c r="H3499" s="15">
        <v>2.1129999999999996E-2</v>
      </c>
      <c r="I3499" s="15">
        <f>M3499-V3499</f>
        <v>0.64037000000000011</v>
      </c>
      <c r="J3499" s="14"/>
      <c r="K3499" s="13"/>
      <c r="L3499" s="9">
        <f>G3499*1.05</f>
        <v>0.66150000000000009</v>
      </c>
      <c r="M3499" s="11">
        <f>L3499-H3499</f>
        <v>0.64037000000000011</v>
      </c>
      <c r="N3499" s="11">
        <v>0</v>
      </c>
      <c r="P3499" s="9">
        <f>0.5*N3499/1000</f>
        <v>0</v>
      </c>
      <c r="Q3499" s="9">
        <f>P3499+O3499</f>
        <v>0</v>
      </c>
      <c r="R3499" s="11">
        <v>0</v>
      </c>
      <c r="T3499" s="9">
        <f>0.5*R3499</f>
        <v>0</v>
      </c>
      <c r="U3499" s="9">
        <f>T3499+S3499</f>
        <v>0</v>
      </c>
      <c r="V3499" s="9">
        <f>(Q3499+U3499)/(0.944*1000)</f>
        <v>0</v>
      </c>
    </row>
    <row r="3500" spans="1:22" x14ac:dyDescent="0.3">
      <c r="A3500" s="14">
        <v>3511</v>
      </c>
      <c r="B3500" s="14" t="s">
        <v>556</v>
      </c>
      <c r="C3500" s="14" t="s">
        <v>13510</v>
      </c>
      <c r="D3500" s="14" t="s">
        <v>13504</v>
      </c>
      <c r="E3500" s="14" t="s">
        <v>2</v>
      </c>
      <c r="F3500" s="14">
        <v>6</v>
      </c>
      <c r="G3500" s="14">
        <v>2.5</v>
      </c>
      <c r="H3500" s="15">
        <v>1.3534999999999999</v>
      </c>
      <c r="I3500" s="15">
        <f>M3500-V3500</f>
        <v>1.2715000000000001</v>
      </c>
      <c r="J3500" s="14"/>
      <c r="K3500" s="13"/>
      <c r="L3500" s="9">
        <f>G3500*1.05</f>
        <v>2.625</v>
      </c>
      <c r="M3500" s="11">
        <f>L3500-H3500</f>
        <v>1.2715000000000001</v>
      </c>
      <c r="N3500" s="11">
        <v>0</v>
      </c>
      <c r="P3500" s="9">
        <f>0.5*N3500/1000</f>
        <v>0</v>
      </c>
      <c r="Q3500" s="9">
        <f>P3500+O3500</f>
        <v>0</v>
      </c>
      <c r="R3500" s="11">
        <v>0</v>
      </c>
      <c r="T3500" s="9">
        <f>0.5*R3500</f>
        <v>0</v>
      </c>
      <c r="U3500" s="9">
        <f>T3500+S3500</f>
        <v>0</v>
      </c>
      <c r="V3500" s="9">
        <f>(Q3500+U3500)/(0.944*1000)</f>
        <v>0</v>
      </c>
    </row>
    <row r="3501" spans="1:22" x14ac:dyDescent="0.3">
      <c r="A3501" s="14">
        <v>3512</v>
      </c>
      <c r="B3501" s="14" t="s">
        <v>557</v>
      </c>
      <c r="C3501" s="14" t="s">
        <v>13510</v>
      </c>
      <c r="D3501" s="14" t="s">
        <v>13504</v>
      </c>
      <c r="E3501" s="14" t="s">
        <v>2</v>
      </c>
      <c r="F3501" s="14">
        <v>6</v>
      </c>
      <c r="G3501" s="14">
        <v>2.5</v>
      </c>
      <c r="H3501" s="15">
        <v>1.355</v>
      </c>
      <c r="I3501" s="15">
        <f>M3501-V3501</f>
        <v>1.27</v>
      </c>
      <c r="J3501" s="14"/>
      <c r="K3501" s="13"/>
      <c r="L3501" s="9">
        <f>G3501*1.05</f>
        <v>2.625</v>
      </c>
      <c r="M3501" s="11">
        <f>L3501-H3501</f>
        <v>1.27</v>
      </c>
      <c r="N3501" s="11">
        <v>0</v>
      </c>
      <c r="P3501" s="9">
        <f>0.5*N3501/1000</f>
        <v>0</v>
      </c>
      <c r="Q3501" s="9">
        <f>P3501+O3501</f>
        <v>0</v>
      </c>
      <c r="R3501" s="11">
        <v>0</v>
      </c>
      <c r="T3501" s="9">
        <f>0.5*R3501</f>
        <v>0</v>
      </c>
      <c r="U3501" s="9">
        <f>T3501+S3501</f>
        <v>0</v>
      </c>
      <c r="V3501" s="9">
        <f>(Q3501+U3501)/(0.944*1000)</f>
        <v>0</v>
      </c>
    </row>
    <row r="3502" spans="1:22" x14ac:dyDescent="0.3">
      <c r="A3502" s="14">
        <v>3513</v>
      </c>
      <c r="B3502" s="14" t="s">
        <v>558</v>
      </c>
      <c r="C3502" s="14" t="s">
        <v>13510</v>
      </c>
      <c r="D3502" s="14" t="s">
        <v>13504</v>
      </c>
      <c r="E3502" s="14" t="s">
        <v>2</v>
      </c>
      <c r="F3502" s="14">
        <v>6</v>
      </c>
      <c r="G3502" s="14">
        <v>2</v>
      </c>
      <c r="H3502" s="15">
        <v>0.80300000000000005</v>
      </c>
      <c r="I3502" s="15">
        <f>M3502-V3502</f>
        <v>0.247</v>
      </c>
      <c r="J3502" s="14"/>
      <c r="K3502" s="13"/>
      <c r="L3502" s="9">
        <f>G3502/2*1.05</f>
        <v>1.05</v>
      </c>
      <c r="M3502" s="11">
        <f>L3502-H3502</f>
        <v>0.247</v>
      </c>
      <c r="N3502" s="11">
        <v>0</v>
      </c>
      <c r="P3502" s="9">
        <f>0.5*N3502/1000</f>
        <v>0</v>
      </c>
      <c r="Q3502" s="9">
        <f>P3502+O3502</f>
        <v>0</v>
      </c>
      <c r="R3502" s="11">
        <v>0</v>
      </c>
      <c r="T3502" s="9">
        <f>0.5*R3502</f>
        <v>0</v>
      </c>
      <c r="U3502" s="9">
        <f>T3502+S3502</f>
        <v>0</v>
      </c>
      <c r="V3502" s="9">
        <f>(Q3502+U3502)/(0.944*1000)</f>
        <v>0</v>
      </c>
    </row>
    <row r="3503" spans="1:22" x14ac:dyDescent="0.3">
      <c r="A3503" s="14">
        <v>3514</v>
      </c>
      <c r="B3503" s="14" t="s">
        <v>559</v>
      </c>
      <c r="C3503" s="14" t="s">
        <v>13510</v>
      </c>
      <c r="D3503" s="14" t="s">
        <v>13504</v>
      </c>
      <c r="E3503" s="14" t="s">
        <v>2</v>
      </c>
      <c r="F3503" s="14">
        <v>6</v>
      </c>
      <c r="G3503" s="14">
        <v>6.3E-2</v>
      </c>
      <c r="H3503" s="15">
        <v>7.9099999999999969E-3</v>
      </c>
      <c r="I3503" s="15">
        <f>M3503-V3503</f>
        <v>5.824E-2</v>
      </c>
      <c r="J3503" s="14"/>
      <c r="K3503" s="13"/>
      <c r="L3503" s="9">
        <f>G3503*1.05</f>
        <v>6.615E-2</v>
      </c>
      <c r="M3503" s="11">
        <f>L3503-H3503</f>
        <v>5.824E-2</v>
      </c>
      <c r="N3503" s="11">
        <v>0</v>
      </c>
      <c r="P3503" s="9">
        <f>0.5*N3503/1000</f>
        <v>0</v>
      </c>
      <c r="Q3503" s="9">
        <f>P3503+O3503</f>
        <v>0</v>
      </c>
      <c r="R3503" s="11">
        <v>0</v>
      </c>
      <c r="T3503" s="9">
        <f>0.5*R3503</f>
        <v>0</v>
      </c>
      <c r="U3503" s="9">
        <f>T3503+S3503</f>
        <v>0</v>
      </c>
      <c r="V3503" s="9">
        <f>(Q3503+U3503)/(0.944*1000)</f>
        <v>0</v>
      </c>
    </row>
    <row r="3504" spans="1:22" x14ac:dyDescent="0.3">
      <c r="A3504" s="14">
        <v>3515</v>
      </c>
      <c r="B3504" s="14" t="s">
        <v>560</v>
      </c>
      <c r="C3504" s="14" t="s">
        <v>13510</v>
      </c>
      <c r="D3504" s="14" t="s">
        <v>13504</v>
      </c>
      <c r="E3504" s="14" t="s">
        <v>2</v>
      </c>
      <c r="F3504" s="14">
        <v>6</v>
      </c>
      <c r="G3504" s="14">
        <v>0.16</v>
      </c>
      <c r="H3504" s="15">
        <v>0</v>
      </c>
      <c r="I3504" s="15">
        <f>M3504-V3504</f>
        <v>0.16800000000000001</v>
      </c>
      <c r="J3504" s="14"/>
      <c r="K3504" s="13"/>
      <c r="L3504" s="9">
        <f>G3504*1.05</f>
        <v>0.16800000000000001</v>
      </c>
      <c r="M3504" s="11">
        <f>L3504-H3504</f>
        <v>0.16800000000000001</v>
      </c>
      <c r="N3504" s="11">
        <v>0</v>
      </c>
      <c r="P3504" s="9">
        <f>0.5*N3504/1000</f>
        <v>0</v>
      </c>
      <c r="Q3504" s="9">
        <f>P3504+O3504</f>
        <v>0</v>
      </c>
      <c r="R3504" s="11">
        <v>0</v>
      </c>
      <c r="T3504" s="9">
        <f>0.5*R3504</f>
        <v>0</v>
      </c>
      <c r="U3504" s="9">
        <f>T3504+S3504</f>
        <v>0</v>
      </c>
      <c r="V3504" s="9">
        <f>(Q3504+U3504)/(0.944*1000)</f>
        <v>0</v>
      </c>
    </row>
    <row r="3505" spans="1:22" x14ac:dyDescent="0.3">
      <c r="A3505" s="14">
        <v>3516</v>
      </c>
      <c r="B3505" s="14" t="s">
        <v>561</v>
      </c>
      <c r="C3505" s="14" t="s">
        <v>13510</v>
      </c>
      <c r="D3505" s="14" t="s">
        <v>13504</v>
      </c>
      <c r="E3505" s="14" t="s">
        <v>2</v>
      </c>
      <c r="F3505" s="14">
        <v>6</v>
      </c>
      <c r="G3505" s="14">
        <v>0.25</v>
      </c>
      <c r="H3505" s="15">
        <v>8.4830000000000044E-3</v>
      </c>
      <c r="I3505" s="15">
        <f>M3505-V3505</f>
        <v>0.25401699999999999</v>
      </c>
      <c r="J3505" s="14"/>
      <c r="K3505" s="13"/>
      <c r="L3505" s="9">
        <f>G3505*1.05</f>
        <v>0.26250000000000001</v>
      </c>
      <c r="M3505" s="11">
        <f>L3505-H3505</f>
        <v>0.25401699999999999</v>
      </c>
      <c r="N3505" s="11">
        <v>0</v>
      </c>
      <c r="P3505" s="9">
        <f>0.5*N3505/1000</f>
        <v>0</v>
      </c>
      <c r="Q3505" s="9">
        <f>P3505+O3505</f>
        <v>0</v>
      </c>
      <c r="R3505" s="11">
        <v>0</v>
      </c>
      <c r="T3505" s="9">
        <f>0.5*R3505</f>
        <v>0</v>
      </c>
      <c r="U3505" s="9">
        <f>T3505+S3505</f>
        <v>0</v>
      </c>
      <c r="V3505" s="9">
        <f>(Q3505+U3505)/(0.944*1000)</f>
        <v>0</v>
      </c>
    </row>
    <row r="3506" spans="1:22" x14ac:dyDescent="0.3">
      <c r="A3506" s="14">
        <v>3517</v>
      </c>
      <c r="B3506" s="14" t="s">
        <v>562</v>
      </c>
      <c r="C3506" s="14" t="s">
        <v>13510</v>
      </c>
      <c r="D3506" s="14" t="s">
        <v>13504</v>
      </c>
      <c r="E3506" s="14" t="s">
        <v>2</v>
      </c>
      <c r="F3506" s="14">
        <v>6</v>
      </c>
      <c r="G3506" s="14">
        <v>0.1</v>
      </c>
      <c r="H3506" s="15">
        <v>1.6331999999999992E-2</v>
      </c>
      <c r="I3506" s="15">
        <f>M3506-V3506</f>
        <v>8.8668000000000025E-2</v>
      </c>
      <c r="J3506" s="14"/>
      <c r="K3506" s="13"/>
      <c r="L3506" s="9">
        <f>G3506*1.05</f>
        <v>0.10500000000000001</v>
      </c>
      <c r="M3506" s="11">
        <f>L3506-H3506</f>
        <v>8.8668000000000025E-2</v>
      </c>
      <c r="N3506" s="11">
        <v>0</v>
      </c>
      <c r="P3506" s="9">
        <f>0.5*N3506/1000</f>
        <v>0</v>
      </c>
      <c r="Q3506" s="9">
        <f>P3506+O3506</f>
        <v>0</v>
      </c>
      <c r="R3506" s="11">
        <v>0</v>
      </c>
      <c r="T3506" s="9">
        <f>0.5*R3506</f>
        <v>0</v>
      </c>
      <c r="U3506" s="9">
        <f>T3506+S3506</f>
        <v>0</v>
      </c>
      <c r="V3506" s="9">
        <f>(Q3506+U3506)/(0.944*1000)</f>
        <v>0</v>
      </c>
    </row>
    <row r="3507" spans="1:22" x14ac:dyDescent="0.3">
      <c r="A3507" s="14">
        <v>3518</v>
      </c>
      <c r="B3507" s="14" t="s">
        <v>563</v>
      </c>
      <c r="C3507" s="14" t="s">
        <v>13510</v>
      </c>
      <c r="D3507" s="14" t="s">
        <v>13504</v>
      </c>
      <c r="E3507" s="14" t="s">
        <v>2</v>
      </c>
      <c r="F3507" s="14">
        <v>6</v>
      </c>
      <c r="G3507" s="14">
        <v>6.3E-2</v>
      </c>
      <c r="H3507" s="15">
        <v>9.209999999999994E-4</v>
      </c>
      <c r="I3507" s="15">
        <f>M3507-V3507</f>
        <v>6.5228999999999995E-2</v>
      </c>
      <c r="J3507" s="14"/>
      <c r="K3507" s="13"/>
      <c r="L3507" s="9">
        <f>G3507*1.05</f>
        <v>6.615E-2</v>
      </c>
      <c r="M3507" s="11">
        <f>L3507-H3507</f>
        <v>6.5228999999999995E-2</v>
      </c>
      <c r="N3507" s="11">
        <v>0</v>
      </c>
      <c r="P3507" s="9">
        <f>0.5*N3507/1000</f>
        <v>0</v>
      </c>
      <c r="Q3507" s="9">
        <f>P3507+O3507</f>
        <v>0</v>
      </c>
      <c r="R3507" s="11">
        <v>0</v>
      </c>
      <c r="T3507" s="9">
        <f>0.5*R3507</f>
        <v>0</v>
      </c>
      <c r="U3507" s="9">
        <f>T3507+S3507</f>
        <v>0</v>
      </c>
      <c r="V3507" s="9">
        <f>(Q3507+U3507)/(0.944*1000)</f>
        <v>0</v>
      </c>
    </row>
    <row r="3508" spans="1:22" x14ac:dyDescent="0.3">
      <c r="A3508" s="14">
        <v>3519</v>
      </c>
      <c r="B3508" s="14" t="s">
        <v>564</v>
      </c>
      <c r="C3508" s="14" t="s">
        <v>13510</v>
      </c>
      <c r="D3508" s="14" t="s">
        <v>13504</v>
      </c>
      <c r="E3508" s="14" t="s">
        <v>2</v>
      </c>
      <c r="F3508" s="14">
        <v>6</v>
      </c>
      <c r="G3508" s="14">
        <v>0.16</v>
      </c>
      <c r="H3508" s="15">
        <v>1.5479000000000014E-2</v>
      </c>
      <c r="I3508" s="15">
        <f>M3508-V3508</f>
        <v>0.15252099999999999</v>
      </c>
      <c r="J3508" s="14"/>
      <c r="K3508" s="13"/>
      <c r="L3508" s="9">
        <f>G3508*1.05</f>
        <v>0.16800000000000001</v>
      </c>
      <c r="M3508" s="11">
        <f>L3508-H3508</f>
        <v>0.15252099999999999</v>
      </c>
      <c r="N3508" s="11">
        <v>0</v>
      </c>
      <c r="P3508" s="9">
        <f>0.5*N3508/1000</f>
        <v>0</v>
      </c>
      <c r="Q3508" s="9">
        <f>P3508+O3508</f>
        <v>0</v>
      </c>
      <c r="R3508" s="11">
        <v>0</v>
      </c>
      <c r="T3508" s="9">
        <f>0.5*R3508</f>
        <v>0</v>
      </c>
      <c r="U3508" s="9">
        <f>T3508+S3508</f>
        <v>0</v>
      </c>
      <c r="V3508" s="9">
        <f>(Q3508+U3508)/(0.944*1000)</f>
        <v>0</v>
      </c>
    </row>
    <row r="3509" spans="1:22" x14ac:dyDescent="0.3">
      <c r="A3509" s="14">
        <v>3520</v>
      </c>
      <c r="B3509" s="14" t="s">
        <v>9033</v>
      </c>
      <c r="C3509" s="14" t="s">
        <v>13510</v>
      </c>
      <c r="D3509" s="14" t="s">
        <v>13504</v>
      </c>
      <c r="E3509" s="14" t="s">
        <v>2</v>
      </c>
      <c r="F3509" s="14">
        <v>6</v>
      </c>
      <c r="G3509" s="14">
        <v>0.25</v>
      </c>
      <c r="H3509" s="15">
        <v>0</v>
      </c>
      <c r="I3509" s="15">
        <f>M3509-V3509</f>
        <v>0.26250000000000001</v>
      </c>
      <c r="J3509" s="14"/>
      <c r="K3509" s="13"/>
      <c r="L3509" s="9">
        <f>G3509*1.05</f>
        <v>0.26250000000000001</v>
      </c>
      <c r="M3509" s="11">
        <f>L3509-H3509</f>
        <v>0.26250000000000001</v>
      </c>
      <c r="N3509" s="11">
        <v>0</v>
      </c>
      <c r="P3509" s="9">
        <f>0.5*N3509/1000</f>
        <v>0</v>
      </c>
      <c r="Q3509" s="9">
        <f>P3509+O3509</f>
        <v>0</v>
      </c>
      <c r="R3509" s="11">
        <v>0</v>
      </c>
      <c r="T3509" s="9">
        <f>0.5*R3509</f>
        <v>0</v>
      </c>
      <c r="U3509" s="9">
        <f>T3509+S3509</f>
        <v>0</v>
      </c>
      <c r="V3509" s="9">
        <f>(Q3509+U3509)/(0.944*1000)</f>
        <v>0</v>
      </c>
    </row>
    <row r="3510" spans="1:22" x14ac:dyDescent="0.3">
      <c r="A3510" s="14">
        <v>3521</v>
      </c>
      <c r="B3510" s="14" t="s">
        <v>9034</v>
      </c>
      <c r="C3510" s="14" t="s">
        <v>13510</v>
      </c>
      <c r="D3510" s="14" t="s">
        <v>13504</v>
      </c>
      <c r="E3510" s="14" t="s">
        <v>2</v>
      </c>
      <c r="F3510" s="14">
        <v>6</v>
      </c>
      <c r="G3510" s="14">
        <v>0.5</v>
      </c>
      <c r="H3510" s="15">
        <v>0.25</v>
      </c>
      <c r="I3510" s="15">
        <f>M3510-V3510</f>
        <v>1.2500000000000011E-2</v>
      </c>
      <c r="J3510" s="14"/>
      <c r="K3510" s="13"/>
      <c r="L3510" s="9">
        <f>G3510/2*1.05</f>
        <v>0.26250000000000001</v>
      </c>
      <c r="M3510" s="11">
        <f>L3510-H3510</f>
        <v>1.2500000000000011E-2</v>
      </c>
      <c r="N3510" s="11">
        <v>0</v>
      </c>
      <c r="P3510" s="9">
        <f>0.5*N3510/1000</f>
        <v>0</v>
      </c>
      <c r="Q3510" s="9">
        <f>P3510+O3510</f>
        <v>0</v>
      </c>
      <c r="R3510" s="11">
        <v>0</v>
      </c>
      <c r="T3510" s="9">
        <f>0.5*R3510</f>
        <v>0</v>
      </c>
      <c r="U3510" s="9">
        <f>T3510+S3510</f>
        <v>0</v>
      </c>
      <c r="V3510" s="9">
        <f>(Q3510+U3510)/(0.944*1000)</f>
        <v>0</v>
      </c>
    </row>
    <row r="3511" spans="1:22" x14ac:dyDescent="0.3">
      <c r="A3511" s="14">
        <v>3522</v>
      </c>
      <c r="B3511" s="14" t="s">
        <v>9035</v>
      </c>
      <c r="C3511" s="14" t="s">
        <v>13510</v>
      </c>
      <c r="D3511" s="14" t="s">
        <v>13504</v>
      </c>
      <c r="E3511" s="14" t="s">
        <v>2</v>
      </c>
      <c r="F3511" s="14">
        <v>6</v>
      </c>
      <c r="G3511" s="14">
        <v>2</v>
      </c>
      <c r="H3511" s="15">
        <v>0.45200000000000001</v>
      </c>
      <c r="I3511" s="15">
        <f>M3511-V3511</f>
        <v>0.57893220338983065</v>
      </c>
      <c r="J3511" s="14"/>
      <c r="K3511" s="13"/>
      <c r="L3511" s="9">
        <f>G3511/2*1.05</f>
        <v>1.05</v>
      </c>
      <c r="M3511" s="11">
        <f>L3511-H3511</f>
        <v>0.59800000000000009</v>
      </c>
      <c r="N3511" s="11">
        <v>0</v>
      </c>
      <c r="P3511" s="9">
        <f>0.5*N3511/1000</f>
        <v>0</v>
      </c>
      <c r="Q3511" s="9">
        <f>P3511+O3511</f>
        <v>0</v>
      </c>
      <c r="R3511" s="11">
        <v>24</v>
      </c>
      <c r="S3511" s="9">
        <f>0.75*R3511</f>
        <v>18</v>
      </c>
      <c r="U3511" s="9">
        <f>T3511+S3511</f>
        <v>18</v>
      </c>
      <c r="V3511" s="9">
        <f>(Q3511+U3511)/(0.944*1000)</f>
        <v>1.9067796610169493E-2</v>
      </c>
    </row>
    <row r="3512" spans="1:22" x14ac:dyDescent="0.3">
      <c r="A3512" s="14">
        <v>3523</v>
      </c>
      <c r="B3512" s="14" t="s">
        <v>9036</v>
      </c>
      <c r="C3512" s="14" t="s">
        <v>13510</v>
      </c>
      <c r="D3512" s="14" t="s">
        <v>13504</v>
      </c>
      <c r="E3512" s="14" t="s">
        <v>2</v>
      </c>
      <c r="F3512" s="14">
        <v>6</v>
      </c>
      <c r="G3512" s="14">
        <v>2</v>
      </c>
      <c r="H3512" s="15">
        <v>0.71599999999999997</v>
      </c>
      <c r="I3512" s="15">
        <f>M3512-V3512</f>
        <v>0.33400000000000007</v>
      </c>
      <c r="J3512" s="14"/>
      <c r="K3512" s="13"/>
      <c r="L3512" s="9">
        <f>G3512/2*1.05</f>
        <v>1.05</v>
      </c>
      <c r="M3512" s="11">
        <f>L3512-H3512</f>
        <v>0.33400000000000007</v>
      </c>
      <c r="N3512" s="11">
        <v>0</v>
      </c>
      <c r="P3512" s="9">
        <f>0.5*N3512/1000</f>
        <v>0</v>
      </c>
      <c r="Q3512" s="9">
        <f>P3512+O3512</f>
        <v>0</v>
      </c>
      <c r="R3512" s="11">
        <v>0</v>
      </c>
      <c r="T3512" s="9">
        <f>0.5*R3512</f>
        <v>0</v>
      </c>
      <c r="U3512" s="9">
        <f>T3512+S3512</f>
        <v>0</v>
      </c>
      <c r="V3512" s="9">
        <f>(Q3512+U3512)/(0.944*1000)</f>
        <v>0</v>
      </c>
    </row>
    <row r="3513" spans="1:22" x14ac:dyDescent="0.3">
      <c r="A3513" s="14">
        <v>3524</v>
      </c>
      <c r="B3513" s="14" t="s">
        <v>9037</v>
      </c>
      <c r="C3513" s="14" t="s">
        <v>13510</v>
      </c>
      <c r="D3513" s="14" t="s">
        <v>13504</v>
      </c>
      <c r="E3513" s="14" t="s">
        <v>2</v>
      </c>
      <c r="F3513" s="14">
        <v>6</v>
      </c>
      <c r="G3513" s="14">
        <v>1.26</v>
      </c>
      <c r="H3513" s="15">
        <v>0.48599999999999999</v>
      </c>
      <c r="I3513" s="15">
        <f>M3513-V3513</f>
        <v>0.16860487288135603</v>
      </c>
      <c r="J3513" s="14"/>
      <c r="K3513" s="13"/>
      <c r="L3513" s="9">
        <f>1.05*0.63</f>
        <v>0.66150000000000009</v>
      </c>
      <c r="M3513" s="11">
        <f>L3513-H3513</f>
        <v>0.1755000000000001</v>
      </c>
      <c r="N3513" s="11">
        <v>0</v>
      </c>
      <c r="P3513" s="9">
        <f>0.5*N3513/1000</f>
        <v>0</v>
      </c>
      <c r="Q3513" s="9">
        <f>P3513+O3513</f>
        <v>0</v>
      </c>
      <c r="R3513" s="11">
        <v>13.018000000000001</v>
      </c>
      <c r="T3513" s="9">
        <f>0.5*R3513</f>
        <v>6.5090000000000003</v>
      </c>
      <c r="U3513" s="9">
        <f>T3513+S3513</f>
        <v>6.5090000000000003</v>
      </c>
      <c r="V3513" s="9">
        <f>(Q3513+U3513)/(0.944*1000)</f>
        <v>6.8951271186440686E-3</v>
      </c>
    </row>
    <row r="3514" spans="1:22" x14ac:dyDescent="0.3">
      <c r="A3514" s="14">
        <v>3525</v>
      </c>
      <c r="B3514" s="14" t="s">
        <v>9038</v>
      </c>
      <c r="C3514" s="14" t="s">
        <v>13510</v>
      </c>
      <c r="D3514" s="14" t="s">
        <v>13504</v>
      </c>
      <c r="E3514" s="14" t="s">
        <v>2</v>
      </c>
      <c r="F3514" s="14">
        <v>6</v>
      </c>
      <c r="G3514" s="14">
        <v>0.8</v>
      </c>
      <c r="H3514" s="15">
        <v>0.58535500000000007</v>
      </c>
      <c r="I3514" s="16" t="s">
        <v>13516</v>
      </c>
      <c r="J3514" s="14"/>
      <c r="K3514" s="13"/>
      <c r="L3514" s="9">
        <f>1.05*0.4</f>
        <v>0.42000000000000004</v>
      </c>
      <c r="M3514" s="11">
        <f>L3514-H3514</f>
        <v>-0.16535500000000003</v>
      </c>
      <c r="N3514" s="11">
        <v>0</v>
      </c>
      <c r="P3514" s="9">
        <f>0.5*N3514/1000</f>
        <v>0</v>
      </c>
      <c r="Q3514" s="9">
        <f>P3514+O3514</f>
        <v>0</v>
      </c>
      <c r="R3514" s="11">
        <v>0</v>
      </c>
      <c r="T3514" s="9">
        <f>0.5*R3514</f>
        <v>0</v>
      </c>
      <c r="U3514" s="9">
        <f>T3514+S3514</f>
        <v>0</v>
      </c>
      <c r="V3514" s="9">
        <f>(Q3514+U3514)/(0.944*1000)</f>
        <v>0</v>
      </c>
    </row>
    <row r="3515" spans="1:22" x14ac:dyDescent="0.3">
      <c r="A3515" s="14">
        <v>3526</v>
      </c>
      <c r="B3515" s="14" t="s">
        <v>9039</v>
      </c>
      <c r="C3515" s="14" t="s">
        <v>13510</v>
      </c>
      <c r="D3515" s="14" t="s">
        <v>13504</v>
      </c>
      <c r="E3515" s="14" t="s">
        <v>2</v>
      </c>
      <c r="F3515" s="14">
        <v>6</v>
      </c>
      <c r="G3515" s="14">
        <v>0.25</v>
      </c>
      <c r="H3515" s="15">
        <v>1.1303415730337064E-2</v>
      </c>
      <c r="I3515" s="15">
        <f>M3515-V3515</f>
        <v>0.25119658426966296</v>
      </c>
      <c r="J3515" s="14"/>
      <c r="K3515" s="13"/>
      <c r="L3515" s="9">
        <f>G3515*1.05</f>
        <v>0.26250000000000001</v>
      </c>
      <c r="M3515" s="11">
        <f>L3515-H3515</f>
        <v>0.25119658426966296</v>
      </c>
      <c r="N3515" s="11">
        <v>0</v>
      </c>
      <c r="P3515" s="9">
        <f>0.5*N3515/1000</f>
        <v>0</v>
      </c>
      <c r="Q3515" s="9">
        <f>P3515+O3515</f>
        <v>0</v>
      </c>
      <c r="R3515" s="11">
        <v>0</v>
      </c>
      <c r="T3515" s="9">
        <f>0.5*R3515</f>
        <v>0</v>
      </c>
      <c r="U3515" s="9">
        <f>T3515+S3515</f>
        <v>0</v>
      </c>
      <c r="V3515" s="9">
        <f>(Q3515+U3515)/(0.944*1000)</f>
        <v>0</v>
      </c>
    </row>
    <row r="3516" spans="1:22" x14ac:dyDescent="0.3">
      <c r="A3516" s="14">
        <v>3527</v>
      </c>
      <c r="B3516" s="14" t="s">
        <v>9040</v>
      </c>
      <c r="C3516" s="14" t="s">
        <v>13510</v>
      </c>
      <c r="D3516" s="14" t="s">
        <v>13504</v>
      </c>
      <c r="E3516" s="14" t="s">
        <v>2</v>
      </c>
      <c r="F3516" s="14">
        <v>6</v>
      </c>
      <c r="G3516" s="14">
        <v>0.16</v>
      </c>
      <c r="H3516" s="15">
        <v>0</v>
      </c>
      <c r="I3516" s="15">
        <f>M3516-V3516</f>
        <v>0.16800000000000001</v>
      </c>
      <c r="J3516" s="14"/>
      <c r="K3516" s="13"/>
      <c r="L3516" s="9">
        <f>G3516*1.05</f>
        <v>0.16800000000000001</v>
      </c>
      <c r="M3516" s="11">
        <f>L3516-H3516</f>
        <v>0.16800000000000001</v>
      </c>
      <c r="N3516" s="11">
        <v>0</v>
      </c>
      <c r="P3516" s="9">
        <f>0.5*N3516/1000</f>
        <v>0</v>
      </c>
      <c r="Q3516" s="9">
        <f>P3516+O3516</f>
        <v>0</v>
      </c>
      <c r="R3516" s="11">
        <v>0</v>
      </c>
      <c r="T3516" s="9">
        <f>0.5*R3516</f>
        <v>0</v>
      </c>
      <c r="U3516" s="9">
        <f>T3516+S3516</f>
        <v>0</v>
      </c>
      <c r="V3516" s="9">
        <f>(Q3516+U3516)/(0.944*1000)</f>
        <v>0</v>
      </c>
    </row>
    <row r="3517" spans="1:22" x14ac:dyDescent="0.3">
      <c r="A3517" s="14">
        <v>3528</v>
      </c>
      <c r="B3517" s="14" t="s">
        <v>9041</v>
      </c>
      <c r="C3517" s="14" t="s">
        <v>13510</v>
      </c>
      <c r="D3517" s="14" t="s">
        <v>13504</v>
      </c>
      <c r="E3517" s="14" t="s">
        <v>2</v>
      </c>
      <c r="F3517" s="14">
        <v>6</v>
      </c>
      <c r="G3517" s="14">
        <v>0.16</v>
      </c>
      <c r="H3517" s="15">
        <v>9.2400999999999997E-2</v>
      </c>
      <c r="I3517" s="15">
        <f>M3517-V3517</f>
        <v>7.5599000000000013E-2</v>
      </c>
      <c r="J3517" s="14"/>
      <c r="K3517" s="13"/>
      <c r="L3517" s="9">
        <f>G3517*1.05</f>
        <v>0.16800000000000001</v>
      </c>
      <c r="M3517" s="11">
        <f>L3517-H3517</f>
        <v>7.5599000000000013E-2</v>
      </c>
      <c r="N3517" s="11">
        <v>0</v>
      </c>
      <c r="P3517" s="9">
        <f>0.5*N3517/1000</f>
        <v>0</v>
      </c>
      <c r="Q3517" s="9">
        <f>P3517+O3517</f>
        <v>0</v>
      </c>
      <c r="R3517" s="11">
        <v>0</v>
      </c>
      <c r="T3517" s="9">
        <f>0.5*R3517</f>
        <v>0</v>
      </c>
      <c r="U3517" s="9">
        <f>T3517+S3517</f>
        <v>0</v>
      </c>
      <c r="V3517" s="9">
        <f>(Q3517+U3517)/(0.944*1000)</f>
        <v>0</v>
      </c>
    </row>
    <row r="3518" spans="1:22" x14ac:dyDescent="0.3">
      <c r="A3518" s="14">
        <v>3529</v>
      </c>
      <c r="B3518" s="14" t="s">
        <v>9042</v>
      </c>
      <c r="C3518" s="14" t="s">
        <v>13510</v>
      </c>
      <c r="D3518" s="14" t="s">
        <v>13504</v>
      </c>
      <c r="E3518" s="14" t="s">
        <v>2</v>
      </c>
      <c r="F3518" s="14">
        <v>6</v>
      </c>
      <c r="G3518" s="14">
        <v>0.4</v>
      </c>
      <c r="H3518" s="15">
        <v>1.1819000000000017E-2</v>
      </c>
      <c r="I3518" s="15">
        <f>M3518-V3518</f>
        <v>0.40818100000000002</v>
      </c>
      <c r="J3518" s="14"/>
      <c r="K3518" s="13"/>
      <c r="L3518" s="9">
        <f>G3518*1.05</f>
        <v>0.42000000000000004</v>
      </c>
      <c r="M3518" s="11">
        <f>L3518-H3518</f>
        <v>0.40818100000000002</v>
      </c>
      <c r="N3518" s="11">
        <v>0</v>
      </c>
      <c r="P3518" s="9">
        <f>0.5*N3518/1000</f>
        <v>0</v>
      </c>
      <c r="Q3518" s="9">
        <f>P3518+O3518</f>
        <v>0</v>
      </c>
      <c r="R3518" s="11">
        <v>0</v>
      </c>
      <c r="T3518" s="9">
        <f>0.5*R3518</f>
        <v>0</v>
      </c>
      <c r="U3518" s="9">
        <f>T3518+S3518</f>
        <v>0</v>
      </c>
      <c r="V3518" s="9">
        <f>(Q3518+U3518)/(0.944*1000)</f>
        <v>0</v>
      </c>
    </row>
    <row r="3519" spans="1:22" x14ac:dyDescent="0.3">
      <c r="A3519" s="14">
        <v>3530</v>
      </c>
      <c r="B3519" s="14" t="s">
        <v>9043</v>
      </c>
      <c r="C3519" s="14" t="s">
        <v>13510</v>
      </c>
      <c r="D3519" s="14" t="s">
        <v>13504</v>
      </c>
      <c r="E3519" s="14" t="s">
        <v>2</v>
      </c>
      <c r="F3519" s="14">
        <v>6</v>
      </c>
      <c r="G3519" s="14">
        <v>0.25</v>
      </c>
      <c r="H3519" s="15">
        <v>0.13200000000000001</v>
      </c>
      <c r="I3519" s="15">
        <f>M3519-V3519</f>
        <v>0.1305</v>
      </c>
      <c r="J3519" s="14"/>
      <c r="K3519" s="13"/>
      <c r="L3519" s="9">
        <f>G3519*1.05</f>
        <v>0.26250000000000001</v>
      </c>
      <c r="M3519" s="11">
        <f>L3519-H3519</f>
        <v>0.1305</v>
      </c>
      <c r="N3519" s="11">
        <v>0</v>
      </c>
      <c r="P3519" s="9">
        <f>0.5*N3519/1000</f>
        <v>0</v>
      </c>
      <c r="Q3519" s="9">
        <f>P3519+O3519</f>
        <v>0</v>
      </c>
      <c r="R3519" s="11">
        <v>0</v>
      </c>
      <c r="T3519" s="9">
        <f>0.5*R3519</f>
        <v>0</v>
      </c>
      <c r="U3519" s="9">
        <f>T3519+S3519</f>
        <v>0</v>
      </c>
      <c r="V3519" s="9">
        <f>(Q3519+U3519)/(0.944*1000)</f>
        <v>0</v>
      </c>
    </row>
    <row r="3520" spans="1:22" x14ac:dyDescent="0.3">
      <c r="A3520" s="14">
        <v>3531</v>
      </c>
      <c r="B3520" s="14" t="s">
        <v>9044</v>
      </c>
      <c r="C3520" s="14" t="s">
        <v>13510</v>
      </c>
      <c r="D3520" s="14" t="s">
        <v>13504</v>
      </c>
      <c r="E3520" s="14" t="s">
        <v>2</v>
      </c>
      <c r="F3520" s="14">
        <v>6</v>
      </c>
      <c r="G3520" s="14">
        <v>0.16</v>
      </c>
      <c r="H3520" s="15">
        <v>6.8999999999999769E-4</v>
      </c>
      <c r="I3520" s="15">
        <f>M3520-V3520</f>
        <v>0.16731000000000001</v>
      </c>
      <c r="J3520" s="14"/>
      <c r="K3520" s="13"/>
      <c r="L3520" s="9">
        <f>G3520*1.05</f>
        <v>0.16800000000000001</v>
      </c>
      <c r="M3520" s="11">
        <f>L3520-H3520</f>
        <v>0.16731000000000001</v>
      </c>
      <c r="N3520" s="11">
        <v>0</v>
      </c>
      <c r="P3520" s="9">
        <f>0.5*N3520/1000</f>
        <v>0</v>
      </c>
      <c r="Q3520" s="9">
        <f>P3520+O3520</f>
        <v>0</v>
      </c>
      <c r="R3520" s="11">
        <v>0</v>
      </c>
      <c r="T3520" s="9">
        <f>0.5*R3520</f>
        <v>0</v>
      </c>
      <c r="U3520" s="9">
        <f>T3520+S3520</f>
        <v>0</v>
      </c>
      <c r="V3520" s="9">
        <f>(Q3520+U3520)/(0.944*1000)</f>
        <v>0</v>
      </c>
    </row>
    <row r="3521" spans="1:22" x14ac:dyDescent="0.3">
      <c r="A3521" s="14">
        <v>3532</v>
      </c>
      <c r="B3521" s="14" t="s">
        <v>9045</v>
      </c>
      <c r="C3521" s="14" t="s">
        <v>13510</v>
      </c>
      <c r="D3521" s="14" t="s">
        <v>13504</v>
      </c>
      <c r="E3521" s="14" t="s">
        <v>2</v>
      </c>
      <c r="F3521" s="14">
        <v>6</v>
      </c>
      <c r="G3521" s="14">
        <v>0.16</v>
      </c>
      <c r="H3521" s="15">
        <v>0</v>
      </c>
      <c r="I3521" s="15">
        <f>M3521-V3521</f>
        <v>0.16800000000000001</v>
      </c>
      <c r="J3521" s="14"/>
      <c r="K3521" s="13"/>
      <c r="L3521" s="9">
        <f>G3521*1.05</f>
        <v>0.16800000000000001</v>
      </c>
      <c r="M3521" s="11">
        <f>L3521-H3521</f>
        <v>0.16800000000000001</v>
      </c>
      <c r="N3521" s="11">
        <v>0</v>
      </c>
      <c r="P3521" s="9">
        <f>0.5*N3521/1000</f>
        <v>0</v>
      </c>
      <c r="Q3521" s="9">
        <f>P3521+O3521</f>
        <v>0</v>
      </c>
      <c r="R3521" s="11">
        <v>0</v>
      </c>
      <c r="T3521" s="9">
        <f>0.5*R3521</f>
        <v>0</v>
      </c>
      <c r="U3521" s="9">
        <f>T3521+S3521</f>
        <v>0</v>
      </c>
      <c r="V3521" s="9">
        <f>(Q3521+U3521)/(0.944*1000)</f>
        <v>0</v>
      </c>
    </row>
    <row r="3522" spans="1:22" x14ac:dyDescent="0.3">
      <c r="A3522" s="14">
        <v>3533</v>
      </c>
      <c r="B3522" s="14" t="s">
        <v>9046</v>
      </c>
      <c r="C3522" s="14" t="s">
        <v>13510</v>
      </c>
      <c r="D3522" s="14" t="s">
        <v>13504</v>
      </c>
      <c r="E3522" s="14" t="s">
        <v>2</v>
      </c>
      <c r="F3522" s="14">
        <v>6</v>
      </c>
      <c r="G3522" s="14">
        <v>6.3E-2</v>
      </c>
      <c r="H3522" s="15">
        <v>2.3100000000000022E-3</v>
      </c>
      <c r="I3522" s="15">
        <f>M3522-V3522</f>
        <v>6.3839999999999994E-2</v>
      </c>
      <c r="J3522" s="14"/>
      <c r="K3522" s="13"/>
      <c r="L3522" s="9">
        <f>G3522*1.05</f>
        <v>6.615E-2</v>
      </c>
      <c r="M3522" s="11">
        <f>L3522-H3522</f>
        <v>6.3839999999999994E-2</v>
      </c>
      <c r="N3522" s="11">
        <v>0</v>
      </c>
      <c r="P3522" s="9">
        <f>0.5*N3522/1000</f>
        <v>0</v>
      </c>
      <c r="Q3522" s="9">
        <f>P3522+O3522</f>
        <v>0</v>
      </c>
      <c r="R3522" s="11">
        <v>0</v>
      </c>
      <c r="S3522" s="9">
        <f>0.75*R3522/1000</f>
        <v>0</v>
      </c>
      <c r="T3522" s="9">
        <f>0.5*R3522</f>
        <v>0</v>
      </c>
      <c r="U3522" s="9">
        <f>T3522+S3522</f>
        <v>0</v>
      </c>
      <c r="V3522" s="9">
        <f>(Q3522+U3522)/(0.944*1000)</f>
        <v>0</v>
      </c>
    </row>
    <row r="3523" spans="1:22" x14ac:dyDescent="0.3">
      <c r="A3523" s="14">
        <v>3534</v>
      </c>
      <c r="B3523" s="14" t="s">
        <v>9047</v>
      </c>
      <c r="C3523" s="14" t="s">
        <v>13510</v>
      </c>
      <c r="D3523" s="14" t="s">
        <v>13504</v>
      </c>
      <c r="E3523" s="14" t="s">
        <v>2</v>
      </c>
      <c r="F3523" s="14">
        <v>6</v>
      </c>
      <c r="G3523" s="14">
        <v>0.16</v>
      </c>
      <c r="H3523" s="15">
        <v>0</v>
      </c>
      <c r="I3523" s="15">
        <f>M3523-V3523</f>
        <v>0.16800000000000001</v>
      </c>
      <c r="J3523" s="14"/>
      <c r="K3523" s="13"/>
      <c r="L3523" s="9">
        <f>G3523*1.05</f>
        <v>0.16800000000000001</v>
      </c>
      <c r="M3523" s="11">
        <f>L3523-H3523</f>
        <v>0.16800000000000001</v>
      </c>
      <c r="N3523" s="11">
        <v>0</v>
      </c>
      <c r="P3523" s="9">
        <f>0.5*N3523/1000</f>
        <v>0</v>
      </c>
      <c r="Q3523" s="9">
        <f>P3523+O3523</f>
        <v>0</v>
      </c>
      <c r="R3523" s="11">
        <v>0</v>
      </c>
      <c r="T3523" s="9">
        <f>0.5*R3523</f>
        <v>0</v>
      </c>
      <c r="U3523" s="9">
        <f>T3523+S3523</f>
        <v>0</v>
      </c>
      <c r="V3523" s="9">
        <f>(Q3523+U3523)/(0.944*1000)</f>
        <v>0</v>
      </c>
    </row>
    <row r="3524" spans="1:22" x14ac:dyDescent="0.3">
      <c r="A3524" s="14">
        <v>3535</v>
      </c>
      <c r="B3524" s="14" t="s">
        <v>9048</v>
      </c>
      <c r="C3524" s="14" t="s">
        <v>13510</v>
      </c>
      <c r="D3524" s="14" t="s">
        <v>13504</v>
      </c>
      <c r="E3524" s="14" t="s">
        <v>2</v>
      </c>
      <c r="F3524" s="14">
        <v>6</v>
      </c>
      <c r="G3524" s="14">
        <v>0.16</v>
      </c>
      <c r="H3524" s="15">
        <v>1.6030000000000087E-3</v>
      </c>
      <c r="I3524" s="15">
        <f>M3524-V3524</f>
        <v>0.16639699999999999</v>
      </c>
      <c r="J3524" s="14"/>
      <c r="K3524" s="13"/>
      <c r="L3524" s="9">
        <f>G3524*1.05</f>
        <v>0.16800000000000001</v>
      </c>
      <c r="M3524" s="11">
        <f>L3524-H3524</f>
        <v>0.16639699999999999</v>
      </c>
      <c r="N3524" s="11">
        <v>0</v>
      </c>
      <c r="P3524" s="9">
        <f>0.5*N3524/1000</f>
        <v>0</v>
      </c>
      <c r="Q3524" s="9">
        <f>P3524+O3524</f>
        <v>0</v>
      </c>
      <c r="R3524" s="11">
        <v>0</v>
      </c>
      <c r="T3524" s="9">
        <f>0.5*R3524</f>
        <v>0</v>
      </c>
      <c r="U3524" s="9">
        <f>T3524+S3524</f>
        <v>0</v>
      </c>
      <c r="V3524" s="9">
        <f>(Q3524+U3524)/(0.944*1000)</f>
        <v>0</v>
      </c>
    </row>
    <row r="3525" spans="1:22" x14ac:dyDescent="0.3">
      <c r="A3525" s="14">
        <v>3536</v>
      </c>
      <c r="B3525" s="14" t="s">
        <v>9049</v>
      </c>
      <c r="C3525" s="14" t="s">
        <v>13510</v>
      </c>
      <c r="D3525" s="14" t="s">
        <v>13504</v>
      </c>
      <c r="E3525" s="14" t="s">
        <v>2</v>
      </c>
      <c r="F3525" s="14">
        <v>6</v>
      </c>
      <c r="G3525" s="14">
        <v>0.16</v>
      </c>
      <c r="H3525" s="15">
        <v>5.8000000000000003E-2</v>
      </c>
      <c r="I3525" s="15">
        <f>M3525-V3525</f>
        <v>0.11000000000000001</v>
      </c>
      <c r="J3525" s="14"/>
      <c r="K3525" s="13"/>
      <c r="L3525" s="9">
        <f>G3525*1.05</f>
        <v>0.16800000000000001</v>
      </c>
      <c r="M3525" s="11">
        <f>L3525-H3525</f>
        <v>0.11000000000000001</v>
      </c>
      <c r="N3525" s="11">
        <v>0</v>
      </c>
      <c r="P3525" s="9">
        <f>0.5*N3525/1000</f>
        <v>0</v>
      </c>
      <c r="Q3525" s="9">
        <f>P3525+O3525</f>
        <v>0</v>
      </c>
      <c r="R3525" s="11">
        <v>0</v>
      </c>
      <c r="T3525" s="9">
        <f>0.5*R3525</f>
        <v>0</v>
      </c>
      <c r="U3525" s="9">
        <f>T3525+S3525</f>
        <v>0</v>
      </c>
      <c r="V3525" s="9">
        <f>(Q3525+U3525)/(0.944*1000)</f>
        <v>0</v>
      </c>
    </row>
    <row r="3526" spans="1:22" x14ac:dyDescent="0.3">
      <c r="A3526" s="14">
        <v>3537</v>
      </c>
      <c r="B3526" s="14" t="s">
        <v>9050</v>
      </c>
      <c r="C3526" s="14" t="s">
        <v>13510</v>
      </c>
      <c r="D3526" s="14" t="s">
        <v>13504</v>
      </c>
      <c r="E3526" s="14" t="s">
        <v>2</v>
      </c>
      <c r="F3526" s="14">
        <v>6</v>
      </c>
      <c r="G3526" s="14">
        <v>0.25</v>
      </c>
      <c r="H3526" s="15">
        <v>0.16501685393258428</v>
      </c>
      <c r="I3526" s="15">
        <f>M3526-V3526</f>
        <v>9.1127213864025905E-2</v>
      </c>
      <c r="J3526" s="14"/>
      <c r="K3526" s="13"/>
      <c r="L3526" s="9">
        <f>G3526*1.05</f>
        <v>0.26250000000000001</v>
      </c>
      <c r="M3526" s="11">
        <f>L3526-H3526</f>
        <v>9.7483146067415732E-2</v>
      </c>
      <c r="N3526" s="11">
        <v>0</v>
      </c>
      <c r="P3526" s="9">
        <f>0.5*N3526/1000</f>
        <v>0</v>
      </c>
      <c r="Q3526" s="9">
        <f>P3526+O3526</f>
        <v>0</v>
      </c>
      <c r="R3526" s="11">
        <v>12</v>
      </c>
      <c r="T3526" s="9">
        <f>0.5*R3526</f>
        <v>6</v>
      </c>
      <c r="U3526" s="9">
        <f>T3526+S3526</f>
        <v>6</v>
      </c>
      <c r="V3526" s="9">
        <f>(Q3526+U3526)/(0.944*1000)</f>
        <v>6.3559322033898309E-3</v>
      </c>
    </row>
    <row r="3527" spans="1:22" x14ac:dyDescent="0.3">
      <c r="A3527" s="14">
        <v>3538</v>
      </c>
      <c r="B3527" s="14" t="s">
        <v>9051</v>
      </c>
      <c r="C3527" s="14" t="s">
        <v>13510</v>
      </c>
      <c r="D3527" s="14" t="s">
        <v>13504</v>
      </c>
      <c r="E3527" s="14" t="s">
        <v>2</v>
      </c>
      <c r="F3527" s="14">
        <v>6</v>
      </c>
      <c r="G3527" s="14">
        <v>1</v>
      </c>
      <c r="H3527" s="15">
        <v>0.58699999999999997</v>
      </c>
      <c r="I3527" s="15">
        <f>M3527-V3527</f>
        <v>0.46300000000000008</v>
      </c>
      <c r="J3527" s="14"/>
      <c r="K3527" s="13"/>
      <c r="L3527" s="9">
        <f>1.05*1</f>
        <v>1.05</v>
      </c>
      <c r="M3527" s="11">
        <f>L3527-H3527</f>
        <v>0.46300000000000008</v>
      </c>
      <c r="N3527" s="11">
        <v>0</v>
      </c>
      <c r="P3527" s="9">
        <f>0.5*N3527/1000</f>
        <v>0</v>
      </c>
      <c r="Q3527" s="9">
        <f>P3527+O3527</f>
        <v>0</v>
      </c>
      <c r="R3527" s="11">
        <v>0</v>
      </c>
      <c r="T3527" s="9">
        <f>0.5*R3527</f>
        <v>0</v>
      </c>
      <c r="U3527" s="9">
        <f>T3527+S3527</f>
        <v>0</v>
      </c>
      <c r="V3527" s="9">
        <f>(Q3527+U3527)/(0.944*1000)</f>
        <v>0</v>
      </c>
    </row>
    <row r="3528" spans="1:22" x14ac:dyDescent="0.3">
      <c r="A3528" s="14">
        <v>3539</v>
      </c>
      <c r="B3528" s="14" t="s">
        <v>9052</v>
      </c>
      <c r="C3528" s="14" t="s">
        <v>13510</v>
      </c>
      <c r="D3528" s="14" t="s">
        <v>13504</v>
      </c>
      <c r="E3528" s="14" t="s">
        <v>2</v>
      </c>
      <c r="F3528" s="14">
        <v>6</v>
      </c>
      <c r="G3528" s="14">
        <v>0.5</v>
      </c>
      <c r="H3528" s="15">
        <v>0.38100000000000001</v>
      </c>
      <c r="I3528" s="16" t="s">
        <v>13516</v>
      </c>
      <c r="J3528" s="14"/>
      <c r="K3528" s="13"/>
      <c r="L3528" s="9">
        <f>G3528/2*1.05</f>
        <v>0.26250000000000001</v>
      </c>
      <c r="M3528" s="11">
        <f>L3528-H3528</f>
        <v>-0.11849999999999999</v>
      </c>
      <c r="N3528" s="11">
        <v>0</v>
      </c>
      <c r="P3528" s="9">
        <f>0.5*N3528/1000</f>
        <v>0</v>
      </c>
      <c r="Q3528" s="9">
        <f>P3528+O3528</f>
        <v>0</v>
      </c>
      <c r="R3528" s="11">
        <v>0</v>
      </c>
      <c r="T3528" s="9">
        <f>0.5*R3528</f>
        <v>0</v>
      </c>
      <c r="U3528" s="9">
        <f>T3528+S3528</f>
        <v>0</v>
      </c>
      <c r="V3528" s="9">
        <f>(Q3528+U3528)/(0.944*1000)</f>
        <v>0</v>
      </c>
    </row>
    <row r="3529" spans="1:22" x14ac:dyDescent="0.3">
      <c r="A3529" s="14">
        <v>3540</v>
      </c>
      <c r="B3529" s="14" t="s">
        <v>9053</v>
      </c>
      <c r="C3529" s="14" t="s">
        <v>13510</v>
      </c>
      <c r="D3529" s="14" t="s">
        <v>13504</v>
      </c>
      <c r="E3529" s="14" t="s">
        <v>2</v>
      </c>
      <c r="F3529" s="14">
        <v>6</v>
      </c>
      <c r="G3529" s="14">
        <v>0.16</v>
      </c>
      <c r="H3529" s="15">
        <v>7.216516853932585E-2</v>
      </c>
      <c r="I3529" s="15">
        <f>M3529-V3529</f>
        <v>9.5834831460674161E-2</v>
      </c>
      <c r="J3529" s="14"/>
      <c r="K3529" s="13"/>
      <c r="L3529" s="9">
        <f>G3529*1.05</f>
        <v>0.16800000000000001</v>
      </c>
      <c r="M3529" s="11">
        <f>L3529-H3529</f>
        <v>9.5834831460674161E-2</v>
      </c>
      <c r="N3529" s="11">
        <v>0</v>
      </c>
      <c r="P3529" s="9">
        <f>0.5*N3529/1000</f>
        <v>0</v>
      </c>
      <c r="Q3529" s="9">
        <f>P3529+O3529</f>
        <v>0</v>
      </c>
      <c r="R3529" s="11">
        <v>0</v>
      </c>
      <c r="T3529" s="9">
        <f>0.5*R3529</f>
        <v>0</v>
      </c>
      <c r="U3529" s="9">
        <f>T3529+S3529</f>
        <v>0</v>
      </c>
      <c r="V3529" s="9">
        <f>(Q3529+U3529)/(0.944*1000)</f>
        <v>0</v>
      </c>
    </row>
    <row r="3530" spans="1:22" x14ac:dyDescent="0.3">
      <c r="A3530" s="14">
        <v>3541</v>
      </c>
      <c r="B3530" s="14" t="s">
        <v>9054</v>
      </c>
      <c r="C3530" s="14" t="s">
        <v>13510</v>
      </c>
      <c r="D3530" s="14" t="s">
        <v>13504</v>
      </c>
      <c r="E3530" s="14" t="s">
        <v>2</v>
      </c>
      <c r="F3530" s="14">
        <v>6</v>
      </c>
      <c r="G3530" s="14">
        <v>0.16</v>
      </c>
      <c r="H3530" s="15">
        <v>0.06</v>
      </c>
      <c r="I3530" s="15">
        <f>M3530-V3530</f>
        <v>0.10800000000000001</v>
      </c>
      <c r="J3530" s="14"/>
      <c r="K3530" s="13"/>
      <c r="L3530" s="9">
        <f>G3530*1.05</f>
        <v>0.16800000000000001</v>
      </c>
      <c r="M3530" s="11">
        <f>L3530-H3530</f>
        <v>0.10800000000000001</v>
      </c>
      <c r="N3530" s="11">
        <v>0</v>
      </c>
      <c r="P3530" s="9">
        <f>0.5*N3530/1000</f>
        <v>0</v>
      </c>
      <c r="Q3530" s="9">
        <f>P3530+O3530</f>
        <v>0</v>
      </c>
      <c r="R3530" s="11">
        <v>0</v>
      </c>
      <c r="T3530" s="9">
        <f>0.5*R3530</f>
        <v>0</v>
      </c>
      <c r="U3530" s="9">
        <f>T3530+S3530</f>
        <v>0</v>
      </c>
      <c r="V3530" s="9">
        <f>(Q3530+U3530)/(0.944*1000)</f>
        <v>0</v>
      </c>
    </row>
    <row r="3531" spans="1:22" x14ac:dyDescent="0.3">
      <c r="A3531" s="14">
        <v>3542</v>
      </c>
      <c r="B3531" s="14" t="s">
        <v>9055</v>
      </c>
      <c r="C3531" s="14" t="s">
        <v>13510</v>
      </c>
      <c r="D3531" s="14" t="s">
        <v>13504</v>
      </c>
      <c r="E3531" s="14" t="s">
        <v>2</v>
      </c>
      <c r="F3531" s="14">
        <v>6</v>
      </c>
      <c r="G3531" s="14">
        <v>0.63</v>
      </c>
      <c r="H3531" s="15">
        <v>0.39100000000000001</v>
      </c>
      <c r="I3531" s="15">
        <f>M3531-V3531</f>
        <v>0.27050000000000007</v>
      </c>
      <c r="J3531" s="14"/>
      <c r="K3531" s="13"/>
      <c r="L3531" s="9">
        <f>G3531*1.05</f>
        <v>0.66150000000000009</v>
      </c>
      <c r="M3531" s="11">
        <f>L3531-H3531</f>
        <v>0.27050000000000007</v>
      </c>
      <c r="N3531" s="11">
        <v>0</v>
      </c>
      <c r="P3531" s="9">
        <f>0.5*N3531/1000</f>
        <v>0</v>
      </c>
      <c r="Q3531" s="9">
        <f>P3531+O3531</f>
        <v>0</v>
      </c>
      <c r="R3531" s="11">
        <v>0</v>
      </c>
      <c r="T3531" s="9">
        <f>0.5*R3531</f>
        <v>0</v>
      </c>
      <c r="U3531" s="9">
        <f>T3531+S3531</f>
        <v>0</v>
      </c>
      <c r="V3531" s="9">
        <f>(Q3531+U3531)/(0.944*1000)</f>
        <v>0</v>
      </c>
    </row>
    <row r="3532" spans="1:22" x14ac:dyDescent="0.3">
      <c r="A3532" s="14">
        <v>3543</v>
      </c>
      <c r="B3532" s="14" t="s">
        <v>9056</v>
      </c>
      <c r="C3532" s="14" t="s">
        <v>13510</v>
      </c>
      <c r="D3532" s="14" t="s">
        <v>13504</v>
      </c>
      <c r="E3532" s="14" t="s">
        <v>2</v>
      </c>
      <c r="F3532" s="14">
        <v>6</v>
      </c>
      <c r="G3532" s="14">
        <v>0.25</v>
      </c>
      <c r="H3532" s="15">
        <v>0.14016853932584269</v>
      </c>
      <c r="I3532" s="15">
        <f>M3532-V3532</f>
        <v>0.12233146067415732</v>
      </c>
      <c r="J3532" s="14"/>
      <c r="K3532" s="13"/>
      <c r="L3532" s="9">
        <f>G3532*1.05</f>
        <v>0.26250000000000001</v>
      </c>
      <c r="M3532" s="11">
        <f>L3532-H3532</f>
        <v>0.12233146067415732</v>
      </c>
      <c r="N3532" s="11">
        <v>0</v>
      </c>
      <c r="P3532" s="9">
        <f>0.5*N3532/1000</f>
        <v>0</v>
      </c>
      <c r="Q3532" s="9">
        <f>P3532+O3532</f>
        <v>0</v>
      </c>
      <c r="R3532" s="11">
        <v>0</v>
      </c>
      <c r="S3532" s="9">
        <f>0.75*R3532/1000</f>
        <v>0</v>
      </c>
      <c r="T3532" s="9">
        <f>0.5*R3532</f>
        <v>0</v>
      </c>
      <c r="U3532" s="9">
        <f>T3532+S3532</f>
        <v>0</v>
      </c>
      <c r="V3532" s="9">
        <f>(Q3532+U3532)/(0.944*1000)</f>
        <v>0</v>
      </c>
    </row>
    <row r="3533" spans="1:22" x14ac:dyDescent="0.3">
      <c r="A3533" s="14">
        <v>3544</v>
      </c>
      <c r="B3533" s="14" t="s">
        <v>9057</v>
      </c>
      <c r="C3533" s="14" t="s">
        <v>13510</v>
      </c>
      <c r="D3533" s="14" t="s">
        <v>13504</v>
      </c>
      <c r="E3533" s="14" t="s">
        <v>2</v>
      </c>
      <c r="F3533" s="14">
        <v>6</v>
      </c>
      <c r="G3533" s="14">
        <v>0.63</v>
      </c>
      <c r="H3533" s="15">
        <v>0.193</v>
      </c>
      <c r="I3533" s="15">
        <f>M3533-V3533</f>
        <v>0.46850000000000008</v>
      </c>
      <c r="J3533" s="14"/>
      <c r="K3533" s="13"/>
      <c r="L3533" s="9">
        <f>G3533*1.05</f>
        <v>0.66150000000000009</v>
      </c>
      <c r="M3533" s="11">
        <f>L3533-H3533</f>
        <v>0.46850000000000008</v>
      </c>
      <c r="N3533" s="11">
        <v>0</v>
      </c>
      <c r="P3533" s="9">
        <f>0.5*N3533/1000</f>
        <v>0</v>
      </c>
      <c r="Q3533" s="9">
        <f>P3533+O3533</f>
        <v>0</v>
      </c>
      <c r="R3533" s="11">
        <v>0</v>
      </c>
      <c r="T3533" s="9">
        <f>0.5*R3533</f>
        <v>0</v>
      </c>
      <c r="U3533" s="9">
        <f>T3533+S3533</f>
        <v>0</v>
      </c>
      <c r="V3533" s="9">
        <f>(Q3533+U3533)/(0.944*1000)</f>
        <v>0</v>
      </c>
    </row>
    <row r="3534" spans="1:22" x14ac:dyDescent="0.3">
      <c r="A3534" s="14">
        <v>3545</v>
      </c>
      <c r="B3534" s="14" t="s">
        <v>9058</v>
      </c>
      <c r="C3534" s="14" t="s">
        <v>13510</v>
      </c>
      <c r="D3534" s="14" t="s">
        <v>13504</v>
      </c>
      <c r="E3534" s="14" t="s">
        <v>2</v>
      </c>
      <c r="F3534" s="14">
        <v>6</v>
      </c>
      <c r="G3534" s="14">
        <v>0.1</v>
      </c>
      <c r="H3534" s="15">
        <v>6.8000000000000005E-2</v>
      </c>
      <c r="I3534" s="15">
        <f>M3534-V3534</f>
        <v>3.7000000000000005E-2</v>
      </c>
      <c r="J3534" s="14"/>
      <c r="K3534" s="13"/>
      <c r="L3534" s="9">
        <f>G3534*1.05</f>
        <v>0.10500000000000001</v>
      </c>
      <c r="M3534" s="11">
        <f>L3534-H3534</f>
        <v>3.7000000000000005E-2</v>
      </c>
      <c r="N3534" s="11">
        <v>0</v>
      </c>
      <c r="P3534" s="9">
        <f>0.5*N3534/1000</f>
        <v>0</v>
      </c>
      <c r="Q3534" s="9">
        <f>P3534+O3534</f>
        <v>0</v>
      </c>
      <c r="R3534" s="11">
        <v>0</v>
      </c>
      <c r="T3534" s="9">
        <f>0.5*R3534</f>
        <v>0</v>
      </c>
      <c r="U3534" s="9">
        <f>T3534+S3534</f>
        <v>0</v>
      </c>
      <c r="V3534" s="9">
        <f>(Q3534+U3534)/(0.944*1000)</f>
        <v>0</v>
      </c>
    </row>
    <row r="3535" spans="1:22" x14ac:dyDescent="0.3">
      <c r="A3535" s="14">
        <v>3546</v>
      </c>
      <c r="B3535" s="14" t="s">
        <v>9059</v>
      </c>
      <c r="C3535" s="14" t="s">
        <v>13510</v>
      </c>
      <c r="D3535" s="14" t="s">
        <v>13504</v>
      </c>
      <c r="E3535" s="14" t="s">
        <v>2</v>
      </c>
      <c r="F3535" s="14">
        <v>6</v>
      </c>
      <c r="G3535" s="14">
        <v>0.16</v>
      </c>
      <c r="H3535" s="15">
        <v>7.4999999999999997E-2</v>
      </c>
      <c r="I3535" s="15">
        <f>M3535-V3535</f>
        <v>9.3000000000000013E-2</v>
      </c>
      <c r="J3535" s="14"/>
      <c r="K3535" s="13"/>
      <c r="L3535" s="9">
        <f>G3535*1.05</f>
        <v>0.16800000000000001</v>
      </c>
      <c r="M3535" s="11">
        <f>L3535-H3535</f>
        <v>9.3000000000000013E-2</v>
      </c>
      <c r="N3535" s="11">
        <v>0</v>
      </c>
      <c r="P3535" s="9">
        <f>0.5*N3535/1000</f>
        <v>0</v>
      </c>
      <c r="Q3535" s="9">
        <f>P3535+O3535</f>
        <v>0</v>
      </c>
      <c r="R3535" s="11">
        <v>0</v>
      </c>
      <c r="T3535" s="9">
        <f>0.5*R3535</f>
        <v>0</v>
      </c>
      <c r="U3535" s="9">
        <f>T3535+S3535</f>
        <v>0</v>
      </c>
      <c r="V3535" s="9">
        <f>(Q3535+U3535)/(0.944*1000)</f>
        <v>0</v>
      </c>
    </row>
    <row r="3536" spans="1:22" x14ac:dyDescent="0.3">
      <c r="A3536" s="14">
        <v>3547</v>
      </c>
      <c r="B3536" s="14" t="s">
        <v>9060</v>
      </c>
      <c r="C3536" s="14" t="s">
        <v>13510</v>
      </c>
      <c r="D3536" s="14" t="s">
        <v>13504</v>
      </c>
      <c r="E3536" s="14" t="s">
        <v>2</v>
      </c>
      <c r="F3536" s="14">
        <v>6</v>
      </c>
      <c r="G3536" s="14">
        <v>0.16</v>
      </c>
      <c r="H3536" s="15">
        <v>0.09</v>
      </c>
      <c r="I3536" s="15">
        <f>M3536-V3536</f>
        <v>7.8000000000000014E-2</v>
      </c>
      <c r="J3536" s="14"/>
      <c r="K3536" s="13"/>
      <c r="L3536" s="9">
        <f>G3536*1.05</f>
        <v>0.16800000000000001</v>
      </c>
      <c r="M3536" s="11">
        <f>L3536-H3536</f>
        <v>7.8000000000000014E-2</v>
      </c>
      <c r="N3536" s="11">
        <v>0</v>
      </c>
      <c r="P3536" s="9">
        <f>0.5*N3536/1000</f>
        <v>0</v>
      </c>
      <c r="Q3536" s="9">
        <f>P3536+O3536</f>
        <v>0</v>
      </c>
      <c r="R3536" s="11">
        <v>0</v>
      </c>
      <c r="T3536" s="9">
        <f>0.5*R3536</f>
        <v>0</v>
      </c>
      <c r="U3536" s="9">
        <f>T3536+S3536</f>
        <v>0</v>
      </c>
      <c r="V3536" s="9">
        <f>(Q3536+U3536)/(0.944*1000)</f>
        <v>0</v>
      </c>
    </row>
    <row r="3537" spans="1:22" x14ac:dyDescent="0.3">
      <c r="A3537" s="14">
        <v>3548</v>
      </c>
      <c r="B3537" s="14" t="s">
        <v>9061</v>
      </c>
      <c r="C3537" s="14" t="s">
        <v>13510</v>
      </c>
      <c r="D3537" s="14" t="s">
        <v>13504</v>
      </c>
      <c r="E3537" s="14" t="s">
        <v>2</v>
      </c>
      <c r="F3537" s="14">
        <v>6</v>
      </c>
      <c r="G3537" s="14">
        <v>0.5</v>
      </c>
      <c r="H3537" s="15">
        <v>0.375</v>
      </c>
      <c r="I3537" s="16" t="s">
        <v>13516</v>
      </c>
      <c r="J3537" s="14"/>
      <c r="K3537" s="13"/>
      <c r="L3537" s="9">
        <f>G3537/2*1.05</f>
        <v>0.26250000000000001</v>
      </c>
      <c r="M3537" s="11">
        <f>L3537-H3537</f>
        <v>-0.11249999999999999</v>
      </c>
      <c r="N3537" s="11">
        <v>0</v>
      </c>
      <c r="P3537" s="9">
        <f>0.5*N3537/1000</f>
        <v>0</v>
      </c>
      <c r="Q3537" s="9">
        <f>P3537+O3537</f>
        <v>0</v>
      </c>
      <c r="R3537" s="11">
        <v>0</v>
      </c>
      <c r="T3537" s="9">
        <f>0.5*R3537</f>
        <v>0</v>
      </c>
      <c r="U3537" s="9">
        <f>T3537+S3537</f>
        <v>0</v>
      </c>
      <c r="V3537" s="9">
        <f>(Q3537+U3537)/(0.944*1000)</f>
        <v>0</v>
      </c>
    </row>
    <row r="3538" spans="1:22" x14ac:dyDescent="0.3">
      <c r="A3538" s="14">
        <v>3549</v>
      </c>
      <c r="B3538" s="14" t="s">
        <v>9062</v>
      </c>
      <c r="C3538" s="14" t="s">
        <v>13510</v>
      </c>
      <c r="D3538" s="14" t="s">
        <v>13504</v>
      </c>
      <c r="E3538" s="14" t="s">
        <v>2</v>
      </c>
      <c r="F3538" s="14">
        <v>6</v>
      </c>
      <c r="G3538" s="14">
        <v>0.56000000000000005</v>
      </c>
      <c r="H3538" s="15">
        <v>0.25900000000000001</v>
      </c>
      <c r="I3538" s="16" t="s">
        <v>13516</v>
      </c>
      <c r="J3538" s="14"/>
      <c r="K3538" s="13"/>
      <c r="L3538" s="9">
        <f>1.05*0.16</f>
        <v>0.16800000000000001</v>
      </c>
      <c r="M3538" s="11">
        <f>L3538-H3538</f>
        <v>-9.0999999999999998E-2</v>
      </c>
      <c r="N3538" s="11">
        <v>0</v>
      </c>
      <c r="P3538" s="9">
        <f>0.5*N3538/1000</f>
        <v>0</v>
      </c>
      <c r="Q3538" s="9">
        <f>P3538+O3538</f>
        <v>0</v>
      </c>
      <c r="R3538" s="11">
        <v>0</v>
      </c>
      <c r="T3538" s="9">
        <f>0.5*R3538</f>
        <v>0</v>
      </c>
      <c r="U3538" s="9">
        <f>T3538+S3538</f>
        <v>0</v>
      </c>
      <c r="V3538" s="9">
        <f>(Q3538+U3538)/(0.944*1000)</f>
        <v>0</v>
      </c>
    </row>
    <row r="3539" spans="1:22" x14ac:dyDescent="0.3">
      <c r="A3539" s="14">
        <v>3550</v>
      </c>
      <c r="B3539" s="14" t="s">
        <v>9063</v>
      </c>
      <c r="C3539" s="14" t="s">
        <v>13510</v>
      </c>
      <c r="D3539" s="14" t="s">
        <v>13504</v>
      </c>
      <c r="E3539" s="14" t="s">
        <v>2</v>
      </c>
      <c r="F3539" s="14">
        <v>6</v>
      </c>
      <c r="G3539" s="14">
        <v>0.16</v>
      </c>
      <c r="H3539" s="15">
        <v>0.112</v>
      </c>
      <c r="I3539" s="15">
        <f>M3539-V3539</f>
        <v>5.6000000000000008E-2</v>
      </c>
      <c r="J3539" s="14"/>
      <c r="K3539" s="13"/>
      <c r="L3539" s="9">
        <f>G3539*1.05</f>
        <v>0.16800000000000001</v>
      </c>
      <c r="M3539" s="11">
        <f>L3539-H3539</f>
        <v>5.6000000000000008E-2</v>
      </c>
      <c r="N3539" s="11">
        <v>0</v>
      </c>
      <c r="P3539" s="9">
        <f>0.5*N3539/1000</f>
        <v>0</v>
      </c>
      <c r="Q3539" s="9">
        <f>P3539+O3539</f>
        <v>0</v>
      </c>
      <c r="R3539" s="11">
        <v>0</v>
      </c>
      <c r="T3539" s="9">
        <f>0.5*R3539</f>
        <v>0</v>
      </c>
      <c r="U3539" s="9">
        <f>T3539+S3539</f>
        <v>0</v>
      </c>
      <c r="V3539" s="9">
        <f>(Q3539+U3539)/(0.944*1000)</f>
        <v>0</v>
      </c>
    </row>
    <row r="3540" spans="1:22" x14ac:dyDescent="0.3">
      <c r="A3540" s="14">
        <v>3551</v>
      </c>
      <c r="B3540" s="14" t="s">
        <v>9064</v>
      </c>
      <c r="C3540" s="14" t="s">
        <v>13510</v>
      </c>
      <c r="D3540" s="14" t="s">
        <v>13504</v>
      </c>
      <c r="E3540" s="14" t="s">
        <v>2</v>
      </c>
      <c r="F3540" s="14">
        <v>6</v>
      </c>
      <c r="G3540" s="14">
        <v>0.32</v>
      </c>
      <c r="H3540" s="15">
        <v>0.222</v>
      </c>
      <c r="I3540" s="16" t="s">
        <v>13516</v>
      </c>
      <c r="J3540" s="14"/>
      <c r="K3540" s="13"/>
      <c r="L3540" s="9">
        <f>G3540/2*1.05</f>
        <v>0.16800000000000001</v>
      </c>
      <c r="M3540" s="11">
        <f>L3540-H3540</f>
        <v>-5.3999999999999992E-2</v>
      </c>
      <c r="N3540" s="11">
        <v>0</v>
      </c>
      <c r="P3540" s="9">
        <f>0.5*N3540/1000</f>
        <v>0</v>
      </c>
      <c r="Q3540" s="9">
        <f>P3540+O3540</f>
        <v>0</v>
      </c>
      <c r="R3540" s="11">
        <v>0</v>
      </c>
      <c r="T3540" s="9">
        <f>0.5*R3540</f>
        <v>0</v>
      </c>
      <c r="U3540" s="9">
        <f>T3540+S3540</f>
        <v>0</v>
      </c>
      <c r="V3540" s="9">
        <f>(Q3540+U3540)/(0.944*1000)</f>
        <v>0</v>
      </c>
    </row>
    <row r="3541" spans="1:22" x14ac:dyDescent="0.3">
      <c r="A3541" s="14">
        <v>3552</v>
      </c>
      <c r="B3541" s="14" t="s">
        <v>9065</v>
      </c>
      <c r="C3541" s="14" t="s">
        <v>13510</v>
      </c>
      <c r="D3541" s="14" t="s">
        <v>13504</v>
      </c>
      <c r="E3541" s="14" t="s">
        <v>2</v>
      </c>
      <c r="F3541" s="14">
        <v>6</v>
      </c>
      <c r="G3541" s="14">
        <v>0.16</v>
      </c>
      <c r="H3541" s="15">
        <v>9.8000000000000004E-2</v>
      </c>
      <c r="I3541" s="15">
        <f>M3541-V3541</f>
        <v>7.0000000000000007E-2</v>
      </c>
      <c r="J3541" s="14"/>
      <c r="K3541" s="13"/>
      <c r="L3541" s="9">
        <f>G3541*1.05</f>
        <v>0.16800000000000001</v>
      </c>
      <c r="M3541" s="11">
        <f>L3541-H3541</f>
        <v>7.0000000000000007E-2</v>
      </c>
      <c r="N3541" s="11">
        <v>0</v>
      </c>
      <c r="P3541" s="9">
        <f>0.5*N3541/1000</f>
        <v>0</v>
      </c>
      <c r="Q3541" s="9">
        <f>P3541+O3541</f>
        <v>0</v>
      </c>
      <c r="R3541" s="11">
        <v>0</v>
      </c>
      <c r="T3541" s="9">
        <f>0.5*R3541</f>
        <v>0</v>
      </c>
      <c r="U3541" s="9">
        <f>T3541+S3541</f>
        <v>0</v>
      </c>
      <c r="V3541" s="9">
        <f>(Q3541+U3541)/(0.944*1000)</f>
        <v>0</v>
      </c>
    </row>
    <row r="3542" spans="1:22" x14ac:dyDescent="0.3">
      <c r="A3542" s="14">
        <v>3553</v>
      </c>
      <c r="B3542" s="14" t="s">
        <v>9066</v>
      </c>
      <c r="C3542" s="14" t="s">
        <v>13510</v>
      </c>
      <c r="D3542" s="14" t="s">
        <v>13504</v>
      </c>
      <c r="E3542" s="14" t="s">
        <v>2</v>
      </c>
      <c r="F3542" s="14">
        <v>6</v>
      </c>
      <c r="G3542" s="14">
        <v>0.25</v>
      </c>
      <c r="H3542" s="15">
        <v>8.7999999999999995E-2</v>
      </c>
      <c r="I3542" s="15">
        <f>M3542-V3542</f>
        <v>0.17450000000000002</v>
      </c>
      <c r="J3542" s="14"/>
      <c r="K3542" s="13"/>
      <c r="L3542" s="9">
        <f>G3542*1.05</f>
        <v>0.26250000000000001</v>
      </c>
      <c r="M3542" s="11">
        <f>L3542-H3542</f>
        <v>0.17450000000000002</v>
      </c>
      <c r="N3542" s="11">
        <v>0</v>
      </c>
      <c r="P3542" s="9">
        <f>0.5*N3542/1000</f>
        <v>0</v>
      </c>
      <c r="Q3542" s="9">
        <f>P3542+O3542</f>
        <v>0</v>
      </c>
      <c r="R3542" s="11">
        <v>0</v>
      </c>
      <c r="T3542" s="9">
        <f>0.5*R3542</f>
        <v>0</v>
      </c>
      <c r="U3542" s="9">
        <f>T3542+S3542</f>
        <v>0</v>
      </c>
      <c r="V3542" s="9">
        <f>(Q3542+U3542)/(0.944*1000)</f>
        <v>0</v>
      </c>
    </row>
    <row r="3543" spans="1:22" x14ac:dyDescent="0.3">
      <c r="A3543" s="14">
        <v>3554</v>
      </c>
      <c r="B3543" s="14" t="s">
        <v>9067</v>
      </c>
      <c r="C3543" s="14" t="s">
        <v>13510</v>
      </c>
      <c r="D3543" s="14" t="s">
        <v>13504</v>
      </c>
      <c r="E3543" s="14" t="s">
        <v>2</v>
      </c>
      <c r="F3543" s="14">
        <v>6</v>
      </c>
      <c r="G3543" s="14">
        <v>0.25</v>
      </c>
      <c r="H3543" s="15">
        <v>8.1000000000000003E-2</v>
      </c>
      <c r="I3543" s="15">
        <f>M3543-V3543</f>
        <v>0.18149999999999999</v>
      </c>
      <c r="J3543" s="14"/>
      <c r="K3543" s="13"/>
      <c r="L3543" s="9">
        <f>G3543*1.05</f>
        <v>0.26250000000000001</v>
      </c>
      <c r="M3543" s="11">
        <f>L3543-H3543</f>
        <v>0.18149999999999999</v>
      </c>
      <c r="N3543" s="11">
        <v>0</v>
      </c>
      <c r="P3543" s="9">
        <f>0.5*N3543/1000</f>
        <v>0</v>
      </c>
      <c r="Q3543" s="9">
        <f>P3543+O3543</f>
        <v>0</v>
      </c>
      <c r="R3543" s="11">
        <v>0</v>
      </c>
      <c r="T3543" s="9">
        <f>0.5*R3543</f>
        <v>0</v>
      </c>
      <c r="U3543" s="9">
        <f>T3543+S3543</f>
        <v>0</v>
      </c>
      <c r="V3543" s="9">
        <f>(Q3543+U3543)/(0.944*1000)</f>
        <v>0</v>
      </c>
    </row>
    <row r="3544" spans="1:22" x14ac:dyDescent="0.3">
      <c r="A3544" s="14">
        <v>3555</v>
      </c>
      <c r="B3544" s="14" t="s">
        <v>9068</v>
      </c>
      <c r="C3544" s="14" t="s">
        <v>13510</v>
      </c>
      <c r="D3544" s="14" t="s">
        <v>13504</v>
      </c>
      <c r="E3544" s="14" t="s">
        <v>2</v>
      </c>
      <c r="F3544" s="14">
        <v>6</v>
      </c>
      <c r="G3544" s="14">
        <v>0.16</v>
      </c>
      <c r="H3544" s="15">
        <v>7.0999999999999994E-2</v>
      </c>
      <c r="I3544" s="15">
        <f>M3544-V3544</f>
        <v>9.7000000000000017E-2</v>
      </c>
      <c r="J3544" s="14"/>
      <c r="K3544" s="13"/>
      <c r="L3544" s="9">
        <f>G3544*1.05</f>
        <v>0.16800000000000001</v>
      </c>
      <c r="M3544" s="11">
        <f>L3544-H3544</f>
        <v>9.7000000000000017E-2</v>
      </c>
      <c r="N3544" s="11">
        <v>0</v>
      </c>
      <c r="P3544" s="9">
        <f>0.5*N3544/1000</f>
        <v>0</v>
      </c>
      <c r="Q3544" s="9">
        <f>P3544+O3544</f>
        <v>0</v>
      </c>
      <c r="R3544" s="11">
        <v>0</v>
      </c>
      <c r="T3544" s="9">
        <f>0.5*R3544</f>
        <v>0</v>
      </c>
      <c r="U3544" s="9">
        <f>T3544+S3544</f>
        <v>0</v>
      </c>
      <c r="V3544" s="9">
        <f>(Q3544+U3544)/(0.944*1000)</f>
        <v>0</v>
      </c>
    </row>
    <row r="3545" spans="1:22" x14ac:dyDescent="0.3">
      <c r="A3545" s="14">
        <v>3556</v>
      </c>
      <c r="B3545" s="14" t="s">
        <v>9069</v>
      </c>
      <c r="C3545" s="14" t="s">
        <v>13510</v>
      </c>
      <c r="D3545" s="14" t="s">
        <v>13504</v>
      </c>
      <c r="E3545" s="14" t="s">
        <v>2</v>
      </c>
      <c r="F3545" s="14">
        <v>6</v>
      </c>
      <c r="G3545" s="14">
        <v>0.315</v>
      </c>
      <c r="H3545" s="15">
        <v>8.2686000000000009E-2</v>
      </c>
      <c r="I3545" s="15">
        <f>M3545-V3545</f>
        <v>0.24806400000000003</v>
      </c>
      <c r="J3545" s="14"/>
      <c r="K3545" s="13"/>
      <c r="L3545" s="9">
        <f>G3545*1.05</f>
        <v>0.33075000000000004</v>
      </c>
      <c r="M3545" s="11">
        <f>L3545-H3545</f>
        <v>0.24806400000000003</v>
      </c>
      <c r="N3545" s="11">
        <v>0</v>
      </c>
      <c r="P3545" s="9">
        <f>0.5*N3545/1000</f>
        <v>0</v>
      </c>
      <c r="Q3545" s="9">
        <f>P3545+O3545</f>
        <v>0</v>
      </c>
      <c r="R3545" s="11">
        <v>0</v>
      </c>
      <c r="T3545" s="9">
        <f>0.5*R3545</f>
        <v>0</v>
      </c>
      <c r="U3545" s="9">
        <f>T3545+S3545</f>
        <v>0</v>
      </c>
      <c r="V3545" s="9">
        <f>(Q3545+U3545)/(0.944*1000)</f>
        <v>0</v>
      </c>
    </row>
    <row r="3546" spans="1:22" x14ac:dyDescent="0.3">
      <c r="A3546" s="14">
        <v>3557</v>
      </c>
      <c r="B3546" s="14" t="s">
        <v>9070</v>
      </c>
      <c r="C3546" s="14" t="s">
        <v>13510</v>
      </c>
      <c r="D3546" s="14" t="s">
        <v>13504</v>
      </c>
      <c r="E3546" s="14" t="s">
        <v>2</v>
      </c>
      <c r="F3546" s="14">
        <v>6</v>
      </c>
      <c r="G3546" s="14">
        <v>0.18</v>
      </c>
      <c r="H3546" s="15">
        <v>1.3786000000000001E-2</v>
      </c>
      <c r="I3546" s="15">
        <f>M3546-V3546</f>
        <v>0.17521400000000001</v>
      </c>
      <c r="J3546" s="14"/>
      <c r="K3546" s="13"/>
      <c r="L3546" s="9">
        <f>G3546*1.05</f>
        <v>0.189</v>
      </c>
      <c r="M3546" s="11">
        <f>L3546-H3546</f>
        <v>0.17521400000000001</v>
      </c>
      <c r="N3546" s="11">
        <v>0</v>
      </c>
      <c r="P3546" s="9">
        <f>0.5*N3546/1000</f>
        <v>0</v>
      </c>
      <c r="Q3546" s="9">
        <f>P3546+O3546</f>
        <v>0</v>
      </c>
      <c r="R3546" s="11">
        <v>0</v>
      </c>
      <c r="T3546" s="9">
        <f>0.5*R3546</f>
        <v>0</v>
      </c>
      <c r="U3546" s="9">
        <f>T3546+S3546</f>
        <v>0</v>
      </c>
      <c r="V3546" s="9">
        <f>(Q3546+U3546)/(0.944*1000)</f>
        <v>0</v>
      </c>
    </row>
    <row r="3547" spans="1:22" x14ac:dyDescent="0.3">
      <c r="A3547" s="14">
        <v>3558</v>
      </c>
      <c r="B3547" s="14" t="s">
        <v>565</v>
      </c>
      <c r="C3547" s="14" t="s">
        <v>13510</v>
      </c>
      <c r="D3547" s="14" t="s">
        <v>13504</v>
      </c>
      <c r="E3547" s="14" t="s">
        <v>2</v>
      </c>
      <c r="F3547" s="14">
        <v>10</v>
      </c>
      <c r="G3547" s="14">
        <v>0.8</v>
      </c>
      <c r="H3547" s="15">
        <v>0.41748000000000002</v>
      </c>
      <c r="I3547" s="15">
        <f>M3547-V3547</f>
        <v>2.5200000000000222E-3</v>
      </c>
      <c r="J3547" s="14"/>
      <c r="K3547" s="13"/>
      <c r="L3547" s="9">
        <f>1.05*0.4</f>
        <v>0.42000000000000004</v>
      </c>
      <c r="M3547" s="11">
        <f>L3547-H3547</f>
        <v>2.5200000000000222E-3</v>
      </c>
      <c r="N3547" s="11">
        <v>0</v>
      </c>
      <c r="P3547" s="9">
        <f>0.5*N3547/1000</f>
        <v>0</v>
      </c>
      <c r="Q3547" s="9">
        <f>P3547+O3547</f>
        <v>0</v>
      </c>
      <c r="R3547" s="11">
        <v>0</v>
      </c>
      <c r="T3547" s="9">
        <f>0.5*R3547</f>
        <v>0</v>
      </c>
      <c r="U3547" s="9">
        <f>T3547+S3547</f>
        <v>0</v>
      </c>
      <c r="V3547" s="9">
        <f>(Q3547+U3547)/(0.944*1000)</f>
        <v>0</v>
      </c>
    </row>
    <row r="3548" spans="1:22" x14ac:dyDescent="0.3">
      <c r="A3548" s="14">
        <v>3559</v>
      </c>
      <c r="B3548" s="14" t="s">
        <v>566</v>
      </c>
      <c r="C3548" s="14" t="s">
        <v>13510</v>
      </c>
      <c r="D3548" s="14" t="s">
        <v>13504</v>
      </c>
      <c r="E3548" s="14" t="s">
        <v>2</v>
      </c>
      <c r="F3548" s="14">
        <v>10</v>
      </c>
      <c r="G3548" s="14">
        <v>0.5</v>
      </c>
      <c r="H3548" s="15">
        <v>0.39600000000000002</v>
      </c>
      <c r="I3548" s="16" t="s">
        <v>13516</v>
      </c>
      <c r="J3548" s="14"/>
      <c r="K3548" s="13"/>
      <c r="L3548" s="9">
        <f>G3548/2*1.05</f>
        <v>0.26250000000000001</v>
      </c>
      <c r="M3548" s="11">
        <f>L3548-H3548</f>
        <v>-0.13350000000000001</v>
      </c>
      <c r="N3548" s="11">
        <v>0</v>
      </c>
      <c r="P3548" s="9">
        <f>0.5*N3548/1000</f>
        <v>0</v>
      </c>
      <c r="Q3548" s="9">
        <f>P3548+O3548</f>
        <v>0</v>
      </c>
      <c r="R3548" s="11">
        <v>0</v>
      </c>
      <c r="T3548" s="9">
        <f>0.5*R3548</f>
        <v>0</v>
      </c>
      <c r="U3548" s="9">
        <f>T3548+S3548</f>
        <v>0</v>
      </c>
      <c r="V3548" s="9">
        <f>(Q3548+U3548)/(0.944*1000)</f>
        <v>0</v>
      </c>
    </row>
    <row r="3549" spans="1:22" x14ac:dyDescent="0.3">
      <c r="A3549" s="14">
        <v>3560</v>
      </c>
      <c r="B3549" s="14" t="s">
        <v>567</v>
      </c>
      <c r="C3549" s="14" t="s">
        <v>13510</v>
      </c>
      <c r="D3549" s="14" t="s">
        <v>13504</v>
      </c>
      <c r="E3549" s="14" t="s">
        <v>2</v>
      </c>
      <c r="F3549" s="14">
        <v>10</v>
      </c>
      <c r="G3549" s="14">
        <v>0.5</v>
      </c>
      <c r="H3549" s="15">
        <v>0.27662500000000001</v>
      </c>
      <c r="I3549" s="16" t="s">
        <v>13516</v>
      </c>
      <c r="J3549" s="14"/>
      <c r="K3549" s="13"/>
      <c r="L3549" s="9">
        <f>G3549/2*1.05</f>
        <v>0.26250000000000001</v>
      </c>
      <c r="M3549" s="11">
        <f>L3549-H3549</f>
        <v>-1.4124999999999999E-2</v>
      </c>
      <c r="N3549" s="11">
        <v>0</v>
      </c>
      <c r="P3549" s="9">
        <f>0.5*N3549/1000</f>
        <v>0</v>
      </c>
      <c r="Q3549" s="9">
        <f>P3549+O3549</f>
        <v>0</v>
      </c>
      <c r="R3549" s="11">
        <v>0</v>
      </c>
      <c r="T3549" s="9">
        <f>0.5*R3549</f>
        <v>0</v>
      </c>
      <c r="U3549" s="9">
        <f>T3549+S3549</f>
        <v>0</v>
      </c>
      <c r="V3549" s="9">
        <f>(Q3549+U3549)/(0.944*1000)</f>
        <v>0</v>
      </c>
    </row>
    <row r="3550" spans="1:22" x14ac:dyDescent="0.3">
      <c r="A3550" s="14">
        <v>3561</v>
      </c>
      <c r="B3550" s="14" t="s">
        <v>9071</v>
      </c>
      <c r="C3550" s="14" t="s">
        <v>13510</v>
      </c>
      <c r="D3550" s="14" t="s">
        <v>13504</v>
      </c>
      <c r="E3550" s="14" t="s">
        <v>2</v>
      </c>
      <c r="F3550" s="14">
        <v>10</v>
      </c>
      <c r="G3550" s="14">
        <v>0.8</v>
      </c>
      <c r="H3550" s="15">
        <v>0.54139800000000005</v>
      </c>
      <c r="I3550" s="16" t="s">
        <v>13516</v>
      </c>
      <c r="J3550" s="14"/>
      <c r="K3550" s="13"/>
      <c r="L3550" s="9">
        <f>1.05*0.4</f>
        <v>0.42000000000000004</v>
      </c>
      <c r="M3550" s="11">
        <f>L3550-H3550</f>
        <v>-0.12139800000000001</v>
      </c>
      <c r="N3550" s="11">
        <v>0</v>
      </c>
      <c r="P3550" s="9">
        <f>0.5*N3550/1000</f>
        <v>0</v>
      </c>
      <c r="Q3550" s="9">
        <f>P3550+O3550</f>
        <v>0</v>
      </c>
      <c r="R3550" s="11">
        <v>0</v>
      </c>
      <c r="T3550" s="9">
        <f>0.5*R3550</f>
        <v>0</v>
      </c>
      <c r="U3550" s="9">
        <f>T3550+S3550</f>
        <v>0</v>
      </c>
      <c r="V3550" s="9">
        <f>(Q3550+U3550)/(0.944*1000)</f>
        <v>0</v>
      </c>
    </row>
    <row r="3551" spans="1:22" x14ac:dyDescent="0.3">
      <c r="A3551" s="14">
        <v>3562</v>
      </c>
      <c r="B3551" s="14" t="s">
        <v>568</v>
      </c>
      <c r="C3551" s="14" t="s">
        <v>13510</v>
      </c>
      <c r="D3551" s="14" t="s">
        <v>13504</v>
      </c>
      <c r="E3551" s="14" t="s">
        <v>2</v>
      </c>
      <c r="F3551" s="14">
        <v>10</v>
      </c>
      <c r="G3551" s="14">
        <v>0.8</v>
      </c>
      <c r="H3551" s="15">
        <v>0.52540999999999993</v>
      </c>
      <c r="I3551" s="16" t="s">
        <v>13516</v>
      </c>
      <c r="J3551" s="14"/>
      <c r="K3551" s="13"/>
      <c r="L3551" s="9">
        <f>1.05*0.4</f>
        <v>0.42000000000000004</v>
      </c>
      <c r="M3551" s="11">
        <f>L3551-H3551</f>
        <v>-0.10540999999999989</v>
      </c>
      <c r="N3551" s="11">
        <v>0</v>
      </c>
      <c r="P3551" s="9">
        <f>0.5*N3551/1000</f>
        <v>0</v>
      </c>
      <c r="Q3551" s="9">
        <f>P3551+O3551</f>
        <v>0</v>
      </c>
      <c r="R3551" s="11">
        <v>0</v>
      </c>
      <c r="T3551" s="9">
        <f>0.5*R3551</f>
        <v>0</v>
      </c>
      <c r="U3551" s="9">
        <f>T3551+S3551</f>
        <v>0</v>
      </c>
      <c r="V3551" s="9">
        <f>(Q3551+U3551)/(0.944*1000)</f>
        <v>0</v>
      </c>
    </row>
    <row r="3552" spans="1:22" x14ac:dyDescent="0.3">
      <c r="A3552" s="14">
        <v>3563</v>
      </c>
      <c r="B3552" s="14" t="s">
        <v>569</v>
      </c>
      <c r="C3552" s="14" t="s">
        <v>13510</v>
      </c>
      <c r="D3552" s="14" t="s">
        <v>13504</v>
      </c>
      <c r="E3552" s="14" t="s">
        <v>2</v>
      </c>
      <c r="F3552" s="14">
        <v>10</v>
      </c>
      <c r="G3552" s="14">
        <v>1.03</v>
      </c>
      <c r="H3552" s="15">
        <v>0.76503999999999994</v>
      </c>
      <c r="I3552" s="16" t="s">
        <v>13516</v>
      </c>
      <c r="J3552" s="14"/>
      <c r="K3552" s="13"/>
      <c r="L3552" s="9">
        <f>1.05*0.4</f>
        <v>0.42000000000000004</v>
      </c>
      <c r="M3552" s="11">
        <f>L3552-H3552</f>
        <v>-0.3450399999999999</v>
      </c>
      <c r="N3552" s="11">
        <v>0</v>
      </c>
      <c r="P3552" s="9">
        <f>0.5*N3552/1000</f>
        <v>0</v>
      </c>
      <c r="Q3552" s="9">
        <f>P3552+O3552</f>
        <v>0</v>
      </c>
      <c r="R3552" s="11">
        <v>0</v>
      </c>
      <c r="T3552" s="9">
        <f>0.5*R3552</f>
        <v>0</v>
      </c>
      <c r="U3552" s="9">
        <f>T3552+S3552</f>
        <v>0</v>
      </c>
      <c r="V3552" s="9">
        <f>(Q3552+U3552)/(0.944*1000)</f>
        <v>0</v>
      </c>
    </row>
    <row r="3553" spans="1:22" x14ac:dyDescent="0.3">
      <c r="A3553" s="14">
        <v>3564</v>
      </c>
      <c r="B3553" s="14" t="s">
        <v>570</v>
      </c>
      <c r="C3553" s="14" t="s">
        <v>13510</v>
      </c>
      <c r="D3553" s="14" t="s">
        <v>13504</v>
      </c>
      <c r="E3553" s="14" t="s">
        <v>2</v>
      </c>
      <c r="F3553" s="14">
        <v>10</v>
      </c>
      <c r="G3553" s="14">
        <v>0.25</v>
      </c>
      <c r="H3553" s="15">
        <v>0.13719900000000002</v>
      </c>
      <c r="I3553" s="15">
        <f>M3553-V3553</f>
        <v>5.7769220338983046E-2</v>
      </c>
      <c r="J3553" s="14"/>
      <c r="K3553" s="13"/>
      <c r="L3553" s="9">
        <f>G3553*1.05</f>
        <v>0.26250000000000001</v>
      </c>
      <c r="M3553" s="11">
        <f>L3553-H3553</f>
        <v>0.125301</v>
      </c>
      <c r="N3553" s="11">
        <v>0</v>
      </c>
      <c r="P3553" s="9">
        <f>0.5*N3553/1000</f>
        <v>0</v>
      </c>
      <c r="Q3553" s="9">
        <f>P3553+O3553</f>
        <v>0</v>
      </c>
      <c r="R3553" s="11">
        <v>85</v>
      </c>
      <c r="S3553" s="9">
        <f>0.75*R3553</f>
        <v>63.75</v>
      </c>
      <c r="U3553" s="9">
        <f>T3553+S3553</f>
        <v>63.75</v>
      </c>
      <c r="V3553" s="9">
        <f>(Q3553+U3553)/(0.944*1000)</f>
        <v>6.753177966101695E-2</v>
      </c>
    </row>
    <row r="3554" spans="1:22" x14ac:dyDescent="0.3">
      <c r="A3554" s="14">
        <v>3565</v>
      </c>
      <c r="B3554" s="14" t="s">
        <v>571</v>
      </c>
      <c r="C3554" s="14" t="s">
        <v>13510</v>
      </c>
      <c r="D3554" s="14" t="s">
        <v>13504</v>
      </c>
      <c r="E3554" s="14" t="s">
        <v>2</v>
      </c>
      <c r="F3554" s="14">
        <v>10</v>
      </c>
      <c r="G3554" s="14">
        <v>0.8</v>
      </c>
      <c r="H3554" s="15">
        <v>0.4617010561797753</v>
      </c>
      <c r="I3554" s="16" t="s">
        <v>13516</v>
      </c>
      <c r="J3554" s="14"/>
      <c r="K3554" s="13"/>
      <c r="L3554" s="9">
        <f>1.05*0.4</f>
        <v>0.42000000000000004</v>
      </c>
      <c r="M3554" s="11">
        <f>L3554-H3554</f>
        <v>-4.1701056179775264E-2</v>
      </c>
      <c r="N3554" s="11">
        <v>0</v>
      </c>
      <c r="P3554" s="9">
        <f>0.5*N3554/1000</f>
        <v>0</v>
      </c>
      <c r="Q3554" s="9">
        <f>P3554+O3554</f>
        <v>0</v>
      </c>
      <c r="R3554" s="11">
        <v>0</v>
      </c>
      <c r="T3554" s="9">
        <f>0.5*R3554</f>
        <v>0</v>
      </c>
      <c r="U3554" s="9">
        <f>T3554+S3554</f>
        <v>0</v>
      </c>
      <c r="V3554" s="9">
        <f>(Q3554+U3554)/(0.944*1000)</f>
        <v>0</v>
      </c>
    </row>
    <row r="3555" spans="1:22" x14ac:dyDescent="0.3">
      <c r="A3555" s="14">
        <v>3566</v>
      </c>
      <c r="B3555" s="14" t="s">
        <v>572</v>
      </c>
      <c r="C3555" s="14" t="s">
        <v>13510</v>
      </c>
      <c r="D3555" s="14" t="s">
        <v>13504</v>
      </c>
      <c r="E3555" s="14" t="s">
        <v>2</v>
      </c>
      <c r="F3555" s="14">
        <v>10</v>
      </c>
      <c r="G3555" s="14">
        <v>0.65</v>
      </c>
      <c r="H3555" s="15">
        <v>0.3140718539325843</v>
      </c>
      <c r="I3555" s="16" t="s">
        <v>13516</v>
      </c>
      <c r="J3555" s="14"/>
      <c r="K3555" s="13"/>
      <c r="L3555" s="9">
        <f>1.05*0.25</f>
        <v>0.26250000000000001</v>
      </c>
      <c r="M3555" s="11">
        <f>L3555-H3555</f>
        <v>-5.1571853932584288E-2</v>
      </c>
      <c r="N3555" s="11">
        <v>0</v>
      </c>
      <c r="P3555" s="9">
        <f>0.5*N3555/1000</f>
        <v>0</v>
      </c>
      <c r="Q3555" s="9">
        <f>P3555+O3555</f>
        <v>0</v>
      </c>
      <c r="R3555" s="11">
        <v>0</v>
      </c>
      <c r="T3555" s="9">
        <f>0.5*R3555</f>
        <v>0</v>
      </c>
      <c r="U3555" s="9">
        <f>T3555+S3555</f>
        <v>0</v>
      </c>
      <c r="V3555" s="9">
        <f>(Q3555+U3555)/(0.944*1000)</f>
        <v>0</v>
      </c>
    </row>
    <row r="3556" spans="1:22" x14ac:dyDescent="0.3">
      <c r="A3556" s="14">
        <v>3567</v>
      </c>
      <c r="B3556" s="14" t="s">
        <v>573</v>
      </c>
      <c r="C3556" s="14" t="s">
        <v>13510</v>
      </c>
      <c r="D3556" s="14" t="s">
        <v>13504</v>
      </c>
      <c r="E3556" s="14" t="s">
        <v>2</v>
      </c>
      <c r="F3556" s="14">
        <v>10</v>
      </c>
      <c r="G3556" s="14">
        <v>1.26</v>
      </c>
      <c r="H3556" s="15">
        <v>0.734263</v>
      </c>
      <c r="I3556" s="16" t="s">
        <v>13516</v>
      </c>
      <c r="J3556" s="14"/>
      <c r="K3556" s="13"/>
      <c r="L3556" s="9">
        <f>1.05*0.63</f>
        <v>0.66150000000000009</v>
      </c>
      <c r="M3556" s="11">
        <f>L3556-H3556</f>
        <v>-7.2762999999999911E-2</v>
      </c>
      <c r="N3556" s="11">
        <v>0</v>
      </c>
      <c r="P3556" s="9">
        <f>0.5*N3556/1000</f>
        <v>0</v>
      </c>
      <c r="Q3556" s="9">
        <f>P3556+O3556</f>
        <v>0</v>
      </c>
      <c r="R3556" s="11">
        <v>0</v>
      </c>
      <c r="T3556" s="9">
        <f>0.5*R3556</f>
        <v>0</v>
      </c>
      <c r="U3556" s="9">
        <f>T3556+S3556</f>
        <v>0</v>
      </c>
      <c r="V3556" s="9">
        <f>(Q3556+U3556)/(0.944*1000)</f>
        <v>0</v>
      </c>
    </row>
    <row r="3557" spans="1:22" x14ac:dyDescent="0.3">
      <c r="A3557" s="14">
        <v>3568</v>
      </c>
      <c r="B3557" s="14" t="s">
        <v>574</v>
      </c>
      <c r="C3557" s="14" t="s">
        <v>13510</v>
      </c>
      <c r="D3557" s="14" t="s">
        <v>13504</v>
      </c>
      <c r="E3557" s="14" t="s">
        <v>2</v>
      </c>
      <c r="F3557" s="14">
        <v>10</v>
      </c>
      <c r="G3557" s="14">
        <v>1.26</v>
      </c>
      <c r="H3557" s="15">
        <v>0.78846099999999997</v>
      </c>
      <c r="I3557" s="16" t="s">
        <v>13516</v>
      </c>
      <c r="J3557" s="14"/>
      <c r="K3557" s="13"/>
      <c r="L3557" s="9">
        <f>1.05*0.63</f>
        <v>0.66150000000000009</v>
      </c>
      <c r="M3557" s="11">
        <f>L3557-H3557</f>
        <v>-0.12696099999999988</v>
      </c>
      <c r="N3557" s="11">
        <v>0</v>
      </c>
      <c r="P3557" s="9">
        <f>0.5*N3557/1000</f>
        <v>0</v>
      </c>
      <c r="Q3557" s="9">
        <f>P3557+O3557</f>
        <v>0</v>
      </c>
      <c r="R3557" s="11">
        <v>0</v>
      </c>
      <c r="T3557" s="9">
        <f>0.5*R3557</f>
        <v>0</v>
      </c>
      <c r="U3557" s="9">
        <f>T3557+S3557</f>
        <v>0</v>
      </c>
      <c r="V3557" s="9">
        <f>(Q3557+U3557)/(0.944*1000)</f>
        <v>0</v>
      </c>
    </row>
    <row r="3558" spans="1:22" x14ac:dyDescent="0.3">
      <c r="A3558" s="14">
        <v>3569</v>
      </c>
      <c r="B3558" s="14" t="s">
        <v>575</v>
      </c>
      <c r="C3558" s="14" t="s">
        <v>13510</v>
      </c>
      <c r="D3558" s="14" t="s">
        <v>13504</v>
      </c>
      <c r="E3558" s="14" t="s">
        <v>2</v>
      </c>
      <c r="F3558" s="14">
        <v>10</v>
      </c>
      <c r="G3558" s="14">
        <v>1.03</v>
      </c>
      <c r="H3558" s="15">
        <v>0.78476400000000002</v>
      </c>
      <c r="I3558" s="16" t="s">
        <v>13516</v>
      </c>
      <c r="J3558" s="14"/>
      <c r="K3558" s="13"/>
      <c r="L3558" s="9">
        <f>1.05*0.4</f>
        <v>0.42000000000000004</v>
      </c>
      <c r="M3558" s="11">
        <f>L3558-H3558</f>
        <v>-0.36476399999999998</v>
      </c>
      <c r="N3558" s="11">
        <v>0</v>
      </c>
      <c r="P3558" s="9">
        <f>0.5*N3558/1000</f>
        <v>0</v>
      </c>
      <c r="Q3558" s="9">
        <f>P3558+O3558</f>
        <v>0</v>
      </c>
      <c r="R3558" s="11">
        <v>0</v>
      </c>
      <c r="T3558" s="9">
        <f>0.5*R3558</f>
        <v>0</v>
      </c>
      <c r="U3558" s="9">
        <f>T3558+S3558</f>
        <v>0</v>
      </c>
      <c r="V3558" s="9">
        <f>(Q3558+U3558)/(0.944*1000)</f>
        <v>0</v>
      </c>
    </row>
    <row r="3559" spans="1:22" x14ac:dyDescent="0.3">
      <c r="A3559" s="14">
        <v>3570</v>
      </c>
      <c r="B3559" s="14" t="s">
        <v>576</v>
      </c>
      <c r="C3559" s="14" t="s">
        <v>13510</v>
      </c>
      <c r="D3559" s="14" t="s">
        <v>13504</v>
      </c>
      <c r="E3559" s="14" t="s">
        <v>2</v>
      </c>
      <c r="F3559" s="14">
        <v>10</v>
      </c>
      <c r="G3559" s="14">
        <v>0.8</v>
      </c>
      <c r="H3559" s="15">
        <v>0.455372</v>
      </c>
      <c r="I3559" s="16" t="s">
        <v>13516</v>
      </c>
      <c r="J3559" s="14"/>
      <c r="K3559" s="13"/>
      <c r="L3559" s="9">
        <f>1.05*0.4</f>
        <v>0.42000000000000004</v>
      </c>
      <c r="M3559" s="11">
        <f>L3559-H3559</f>
        <v>-3.5371999999999959E-2</v>
      </c>
      <c r="N3559" s="11">
        <v>0</v>
      </c>
      <c r="P3559" s="9">
        <f>0.5*N3559/1000</f>
        <v>0</v>
      </c>
      <c r="Q3559" s="9">
        <f>P3559+O3559</f>
        <v>0</v>
      </c>
      <c r="R3559" s="11">
        <v>0</v>
      </c>
      <c r="T3559" s="9">
        <f>0.5*R3559</f>
        <v>0</v>
      </c>
      <c r="U3559" s="9">
        <f>T3559+S3559</f>
        <v>0</v>
      </c>
      <c r="V3559" s="9">
        <f>(Q3559+U3559)/(0.944*1000)</f>
        <v>0</v>
      </c>
    </row>
    <row r="3560" spans="1:22" x14ac:dyDescent="0.3">
      <c r="A3560" s="14">
        <v>3571</v>
      </c>
      <c r="B3560" s="14" t="s">
        <v>577</v>
      </c>
      <c r="C3560" s="14" t="s">
        <v>13510</v>
      </c>
      <c r="D3560" s="14" t="s">
        <v>13504</v>
      </c>
      <c r="E3560" s="14" t="s">
        <v>2</v>
      </c>
      <c r="F3560" s="14">
        <v>10</v>
      </c>
      <c r="G3560" s="14">
        <v>0.8</v>
      </c>
      <c r="H3560" s="15">
        <v>0.42382300000000001</v>
      </c>
      <c r="I3560" s="16" t="s">
        <v>13516</v>
      </c>
      <c r="J3560" s="14"/>
      <c r="K3560" s="13"/>
      <c r="L3560" s="9">
        <f>1.05*0.4</f>
        <v>0.42000000000000004</v>
      </c>
      <c r="M3560" s="11">
        <f>L3560-H3560</f>
        <v>-3.8229999999999653E-3</v>
      </c>
      <c r="N3560" s="11">
        <v>0</v>
      </c>
      <c r="P3560" s="9">
        <f>0.5*N3560/1000</f>
        <v>0</v>
      </c>
      <c r="Q3560" s="9">
        <f>P3560+O3560</f>
        <v>0</v>
      </c>
      <c r="R3560" s="11">
        <v>0</v>
      </c>
      <c r="T3560" s="9">
        <f>0.5*R3560</f>
        <v>0</v>
      </c>
      <c r="U3560" s="9">
        <f>T3560+S3560</f>
        <v>0</v>
      </c>
      <c r="V3560" s="9">
        <f>(Q3560+U3560)/(0.944*1000)</f>
        <v>0</v>
      </c>
    </row>
    <row r="3561" spans="1:22" x14ac:dyDescent="0.3">
      <c r="A3561" s="14">
        <v>3572</v>
      </c>
      <c r="B3561" s="14" t="s">
        <v>9072</v>
      </c>
      <c r="C3561" s="14" t="s">
        <v>13510</v>
      </c>
      <c r="D3561" s="14" t="s">
        <v>13504</v>
      </c>
      <c r="E3561" s="14" t="s">
        <v>2</v>
      </c>
      <c r="F3561" s="14">
        <v>10</v>
      </c>
      <c r="G3561" s="14">
        <v>0.8</v>
      </c>
      <c r="H3561" s="15">
        <v>0.51592000000000005</v>
      </c>
      <c r="I3561" s="16" t="s">
        <v>13516</v>
      </c>
      <c r="J3561" s="14"/>
      <c r="K3561" s="13"/>
      <c r="L3561" s="9">
        <f>1.05*0.4</f>
        <v>0.42000000000000004</v>
      </c>
      <c r="M3561" s="11">
        <f>L3561-H3561</f>
        <v>-9.5920000000000005E-2</v>
      </c>
      <c r="N3561" s="11">
        <v>0</v>
      </c>
      <c r="P3561" s="9">
        <f>0.5*N3561/1000</f>
        <v>0</v>
      </c>
      <c r="Q3561" s="9">
        <f>P3561+O3561</f>
        <v>0</v>
      </c>
      <c r="R3561" s="11">
        <v>0</v>
      </c>
      <c r="T3561" s="9">
        <f>0.5*R3561</f>
        <v>0</v>
      </c>
      <c r="U3561" s="9">
        <f>T3561+S3561</f>
        <v>0</v>
      </c>
      <c r="V3561" s="9">
        <f>(Q3561+U3561)/(0.944*1000)</f>
        <v>0</v>
      </c>
    </row>
    <row r="3562" spans="1:22" x14ac:dyDescent="0.3">
      <c r="A3562" s="14">
        <v>3573</v>
      </c>
      <c r="B3562" s="14" t="s">
        <v>578</v>
      </c>
      <c r="C3562" s="14" t="s">
        <v>13510</v>
      </c>
      <c r="D3562" s="14" t="s">
        <v>13504</v>
      </c>
      <c r="E3562" s="14" t="s">
        <v>2</v>
      </c>
      <c r="F3562" s="14">
        <v>10</v>
      </c>
      <c r="G3562" s="14">
        <v>1.26</v>
      </c>
      <c r="H3562" s="15">
        <v>0.74924800000000003</v>
      </c>
      <c r="I3562" s="16" t="s">
        <v>13516</v>
      </c>
      <c r="J3562" s="14"/>
      <c r="K3562" s="13"/>
      <c r="L3562" s="9">
        <f>1.05*0.63</f>
        <v>0.66150000000000009</v>
      </c>
      <c r="M3562" s="11">
        <f>L3562-H3562</f>
        <v>-8.7747999999999937E-2</v>
      </c>
      <c r="N3562" s="11">
        <v>0</v>
      </c>
      <c r="P3562" s="9">
        <f>0.5*N3562/1000</f>
        <v>0</v>
      </c>
      <c r="Q3562" s="9">
        <f>P3562+O3562</f>
        <v>0</v>
      </c>
      <c r="R3562" s="11">
        <v>0</v>
      </c>
      <c r="T3562" s="9">
        <f>0.5*R3562</f>
        <v>0</v>
      </c>
      <c r="U3562" s="9">
        <f>T3562+S3562</f>
        <v>0</v>
      </c>
      <c r="V3562" s="9">
        <f>(Q3562+U3562)/(0.944*1000)</f>
        <v>0</v>
      </c>
    </row>
    <row r="3563" spans="1:22" x14ac:dyDescent="0.3">
      <c r="A3563" s="14">
        <v>3574</v>
      </c>
      <c r="B3563" s="14" t="s">
        <v>579</v>
      </c>
      <c r="C3563" s="14" t="s">
        <v>13510</v>
      </c>
      <c r="D3563" s="14" t="s">
        <v>13504</v>
      </c>
      <c r="E3563" s="14" t="s">
        <v>2</v>
      </c>
      <c r="F3563" s="14">
        <v>10</v>
      </c>
      <c r="G3563" s="14">
        <v>1.26</v>
      </c>
      <c r="H3563" s="15">
        <v>0.79042499999999993</v>
      </c>
      <c r="I3563" s="16" t="s">
        <v>13516</v>
      </c>
      <c r="J3563" s="14"/>
      <c r="K3563" s="13"/>
      <c r="L3563" s="9">
        <f>1.05*0.63</f>
        <v>0.66150000000000009</v>
      </c>
      <c r="M3563" s="11">
        <f>L3563-H3563</f>
        <v>-0.12892499999999985</v>
      </c>
      <c r="N3563" s="11">
        <v>0</v>
      </c>
      <c r="P3563" s="9">
        <f>0.5*N3563/1000</f>
        <v>0</v>
      </c>
      <c r="Q3563" s="9">
        <f>P3563+O3563</f>
        <v>0</v>
      </c>
      <c r="R3563" s="11">
        <v>0</v>
      </c>
      <c r="T3563" s="9">
        <f>0.5*R3563</f>
        <v>0</v>
      </c>
      <c r="U3563" s="9">
        <f>T3563+S3563</f>
        <v>0</v>
      </c>
      <c r="V3563" s="9">
        <f>(Q3563+U3563)/(0.944*1000)</f>
        <v>0</v>
      </c>
    </row>
    <row r="3564" spans="1:22" x14ac:dyDescent="0.3">
      <c r="A3564" s="14">
        <v>3575</v>
      </c>
      <c r="B3564" s="14" t="s">
        <v>580</v>
      </c>
      <c r="C3564" s="14" t="s">
        <v>13510</v>
      </c>
      <c r="D3564" s="14" t="s">
        <v>13504</v>
      </c>
      <c r="E3564" s="14" t="s">
        <v>2</v>
      </c>
      <c r="F3564" s="14">
        <v>10</v>
      </c>
      <c r="G3564" s="14">
        <v>1.26</v>
      </c>
      <c r="H3564" s="15">
        <v>0.72328999999999999</v>
      </c>
      <c r="I3564" s="16" t="s">
        <v>13516</v>
      </c>
      <c r="J3564" s="14"/>
      <c r="K3564" s="13"/>
      <c r="L3564" s="9">
        <f>1.05*0.63</f>
        <v>0.66150000000000009</v>
      </c>
      <c r="M3564" s="11">
        <f>L3564-H3564</f>
        <v>-6.1789999999999901E-2</v>
      </c>
      <c r="N3564" s="11">
        <v>0</v>
      </c>
      <c r="P3564" s="9">
        <f>0.5*N3564/1000</f>
        <v>0</v>
      </c>
      <c r="Q3564" s="9">
        <f>P3564+O3564</f>
        <v>0</v>
      </c>
      <c r="R3564" s="11">
        <v>0</v>
      </c>
      <c r="T3564" s="9">
        <f>0.5*R3564</f>
        <v>0</v>
      </c>
      <c r="U3564" s="9">
        <f>T3564+S3564</f>
        <v>0</v>
      </c>
      <c r="V3564" s="9">
        <f>(Q3564+U3564)/(0.944*1000)</f>
        <v>0</v>
      </c>
    </row>
    <row r="3565" spans="1:22" x14ac:dyDescent="0.3">
      <c r="A3565" s="14">
        <v>3576</v>
      </c>
      <c r="B3565" s="14" t="s">
        <v>581</v>
      </c>
      <c r="C3565" s="14" t="s">
        <v>13510</v>
      </c>
      <c r="D3565" s="14" t="s">
        <v>13504</v>
      </c>
      <c r="E3565" s="14" t="s">
        <v>2</v>
      </c>
      <c r="F3565" s="14">
        <v>10</v>
      </c>
      <c r="G3565" s="14">
        <v>0.8</v>
      </c>
      <c r="H3565" s="15">
        <v>0.54276499999999994</v>
      </c>
      <c r="I3565" s="16" t="s">
        <v>13516</v>
      </c>
      <c r="J3565" s="14"/>
      <c r="K3565" s="13"/>
      <c r="L3565" s="9">
        <f>1.05*0.4</f>
        <v>0.42000000000000004</v>
      </c>
      <c r="M3565" s="11">
        <f>L3565-H3565</f>
        <v>-0.1227649999999999</v>
      </c>
      <c r="N3565" s="11">
        <v>0</v>
      </c>
      <c r="P3565" s="9">
        <f>0.5*N3565/1000</f>
        <v>0</v>
      </c>
      <c r="Q3565" s="9">
        <f>P3565+O3565</f>
        <v>0</v>
      </c>
      <c r="R3565" s="11">
        <v>0</v>
      </c>
      <c r="T3565" s="9">
        <f>0.5*R3565</f>
        <v>0</v>
      </c>
      <c r="U3565" s="9">
        <f>T3565+S3565</f>
        <v>0</v>
      </c>
      <c r="V3565" s="9">
        <f>(Q3565+U3565)/(0.944*1000)</f>
        <v>0</v>
      </c>
    </row>
    <row r="3566" spans="1:22" x14ac:dyDescent="0.3">
      <c r="A3566" s="14">
        <v>3577</v>
      </c>
      <c r="B3566" s="14" t="s">
        <v>582</v>
      </c>
      <c r="C3566" s="14" t="s">
        <v>13510</v>
      </c>
      <c r="D3566" s="14" t="s">
        <v>13504</v>
      </c>
      <c r="E3566" s="14" t="s">
        <v>2</v>
      </c>
      <c r="F3566" s="14">
        <v>10</v>
      </c>
      <c r="G3566" s="14">
        <v>0.4</v>
      </c>
      <c r="H3566" s="15">
        <v>8.2235000000000016E-2</v>
      </c>
      <c r="I3566" s="15">
        <f>M3566-V3566</f>
        <v>0.33776500000000004</v>
      </c>
      <c r="J3566" s="14"/>
      <c r="K3566" s="13"/>
      <c r="L3566" s="9">
        <f>G3566*1.05</f>
        <v>0.42000000000000004</v>
      </c>
      <c r="M3566" s="11">
        <f>L3566-H3566</f>
        <v>0.33776500000000004</v>
      </c>
      <c r="N3566" s="11">
        <v>0</v>
      </c>
      <c r="P3566" s="9">
        <f>0.5*N3566/1000</f>
        <v>0</v>
      </c>
      <c r="Q3566" s="9">
        <f>P3566+O3566</f>
        <v>0</v>
      </c>
      <c r="R3566" s="11">
        <v>0</v>
      </c>
      <c r="T3566" s="9">
        <f>0.5*R3566</f>
        <v>0</v>
      </c>
      <c r="U3566" s="9">
        <f>T3566+S3566</f>
        <v>0</v>
      </c>
      <c r="V3566" s="9">
        <f>(Q3566+U3566)/(0.944*1000)</f>
        <v>0</v>
      </c>
    </row>
    <row r="3567" spans="1:22" x14ac:dyDescent="0.3">
      <c r="A3567" s="14">
        <v>3578</v>
      </c>
      <c r="B3567" s="14" t="s">
        <v>583</v>
      </c>
      <c r="C3567" s="14" t="s">
        <v>13510</v>
      </c>
      <c r="D3567" s="14" t="s">
        <v>13504</v>
      </c>
      <c r="E3567" s="14" t="s">
        <v>2</v>
      </c>
      <c r="F3567" s="14">
        <v>10</v>
      </c>
      <c r="G3567" s="14">
        <v>0.32</v>
      </c>
      <c r="H3567" s="15">
        <v>0.22454500000000002</v>
      </c>
      <c r="I3567" s="16" t="s">
        <v>13516</v>
      </c>
      <c r="J3567" s="14"/>
      <c r="K3567" s="13"/>
      <c r="L3567" s="9">
        <f>G3567/2*1.05</f>
        <v>0.16800000000000001</v>
      </c>
      <c r="M3567" s="11">
        <f>L3567-H3567</f>
        <v>-5.6545000000000012E-2</v>
      </c>
      <c r="N3567" s="11">
        <v>0</v>
      </c>
      <c r="P3567" s="9">
        <f>0.5*N3567/1000</f>
        <v>0</v>
      </c>
      <c r="Q3567" s="9">
        <f>P3567+O3567</f>
        <v>0</v>
      </c>
      <c r="R3567" s="11">
        <v>15</v>
      </c>
      <c r="T3567" s="9">
        <f>0.5*R3567</f>
        <v>7.5</v>
      </c>
      <c r="U3567" s="9">
        <f>T3567+S3567</f>
        <v>7.5</v>
      </c>
      <c r="V3567" s="9">
        <f>(Q3567+U3567)/(0.944*1000)</f>
        <v>7.9449152542372878E-3</v>
      </c>
    </row>
    <row r="3568" spans="1:22" x14ac:dyDescent="0.3">
      <c r="A3568" s="14">
        <v>3579</v>
      </c>
      <c r="B3568" s="14" t="s">
        <v>584</v>
      </c>
      <c r="C3568" s="14" t="s">
        <v>13510</v>
      </c>
      <c r="D3568" s="14" t="s">
        <v>13504</v>
      </c>
      <c r="E3568" s="14" t="s">
        <v>2</v>
      </c>
      <c r="F3568" s="14">
        <v>10</v>
      </c>
      <c r="G3568" s="14">
        <v>1.26</v>
      </c>
      <c r="H3568" s="15">
        <v>0.64167999999999992</v>
      </c>
      <c r="I3568" s="15">
        <f>M3568-V3568</f>
        <v>1.9820000000000171E-2</v>
      </c>
      <c r="J3568" s="14"/>
      <c r="K3568" s="13"/>
      <c r="L3568" s="9">
        <f>1.05*0.63</f>
        <v>0.66150000000000009</v>
      </c>
      <c r="M3568" s="11">
        <f>L3568-H3568</f>
        <v>1.9820000000000171E-2</v>
      </c>
      <c r="N3568" s="11">
        <v>0</v>
      </c>
      <c r="P3568" s="9">
        <f>0.5*N3568/1000</f>
        <v>0</v>
      </c>
      <c r="Q3568" s="9">
        <f>P3568+O3568</f>
        <v>0</v>
      </c>
      <c r="R3568" s="11">
        <v>0</v>
      </c>
      <c r="T3568" s="9">
        <f>0.5*R3568</f>
        <v>0</v>
      </c>
      <c r="U3568" s="9">
        <f>T3568+S3568</f>
        <v>0</v>
      </c>
      <c r="V3568" s="9">
        <f>(Q3568+U3568)/(0.944*1000)</f>
        <v>0</v>
      </c>
    </row>
    <row r="3569" spans="1:22" x14ac:dyDescent="0.3">
      <c r="A3569" s="14">
        <v>3580</v>
      </c>
      <c r="B3569" s="14" t="s">
        <v>585</v>
      </c>
      <c r="C3569" s="14" t="s">
        <v>13510</v>
      </c>
      <c r="D3569" s="14" t="s">
        <v>13504</v>
      </c>
      <c r="E3569" s="14" t="s">
        <v>2</v>
      </c>
      <c r="F3569" s="14">
        <v>10</v>
      </c>
      <c r="G3569" s="14">
        <v>1.26</v>
      </c>
      <c r="H3569" s="15">
        <v>0.648752</v>
      </c>
      <c r="I3569" s="15">
        <f>M3569-V3569</f>
        <v>1.2748000000000093E-2</v>
      </c>
      <c r="J3569" s="14"/>
      <c r="K3569" s="13"/>
      <c r="L3569" s="9">
        <f>1.05*0.63</f>
        <v>0.66150000000000009</v>
      </c>
      <c r="M3569" s="11">
        <f>L3569-H3569</f>
        <v>1.2748000000000093E-2</v>
      </c>
      <c r="N3569" s="11">
        <v>0</v>
      </c>
      <c r="P3569" s="9">
        <f>0.5*N3569/1000</f>
        <v>0</v>
      </c>
      <c r="Q3569" s="9">
        <f>P3569+O3569</f>
        <v>0</v>
      </c>
      <c r="R3569" s="11">
        <v>0</v>
      </c>
      <c r="T3569" s="9">
        <f>0.5*R3569</f>
        <v>0</v>
      </c>
      <c r="U3569" s="9">
        <f>T3569+S3569</f>
        <v>0</v>
      </c>
      <c r="V3569" s="9">
        <f>(Q3569+U3569)/(0.944*1000)</f>
        <v>0</v>
      </c>
    </row>
    <row r="3570" spans="1:22" x14ac:dyDescent="0.3">
      <c r="A3570" s="14">
        <v>3581</v>
      </c>
      <c r="B3570" s="14" t="s">
        <v>586</v>
      </c>
      <c r="C3570" s="14" t="s">
        <v>13510</v>
      </c>
      <c r="D3570" s="14" t="s">
        <v>13504</v>
      </c>
      <c r="E3570" s="14" t="s">
        <v>2</v>
      </c>
      <c r="F3570" s="14">
        <v>10</v>
      </c>
      <c r="G3570" s="14">
        <v>0.8</v>
      </c>
      <c r="H3570" s="15">
        <v>0.53248037078651689</v>
      </c>
      <c r="I3570" s="16" t="s">
        <v>13516</v>
      </c>
      <c r="J3570" s="14"/>
      <c r="K3570" s="13"/>
      <c r="L3570" s="9">
        <f>1.05*0.4</f>
        <v>0.42000000000000004</v>
      </c>
      <c r="M3570" s="11">
        <f>L3570-H3570</f>
        <v>-0.11248037078651685</v>
      </c>
      <c r="N3570" s="11">
        <v>0</v>
      </c>
      <c r="P3570" s="9">
        <f>0.5*N3570/1000</f>
        <v>0</v>
      </c>
      <c r="Q3570" s="9">
        <f>P3570+O3570</f>
        <v>0</v>
      </c>
      <c r="R3570" s="11">
        <v>0</v>
      </c>
      <c r="T3570" s="9">
        <f>0.5*R3570</f>
        <v>0</v>
      </c>
      <c r="U3570" s="9">
        <f>T3570+S3570</f>
        <v>0</v>
      </c>
      <c r="V3570" s="9">
        <f>(Q3570+U3570)/(0.944*1000)</f>
        <v>0</v>
      </c>
    </row>
    <row r="3571" spans="1:22" x14ac:dyDescent="0.3">
      <c r="A3571" s="14">
        <v>3582</v>
      </c>
      <c r="B3571" s="14" t="s">
        <v>587</v>
      </c>
      <c r="C3571" s="14" t="s">
        <v>13510</v>
      </c>
      <c r="D3571" s="14" t="s">
        <v>13504</v>
      </c>
      <c r="E3571" s="14" t="s">
        <v>2</v>
      </c>
      <c r="F3571" s="14">
        <v>10</v>
      </c>
      <c r="G3571" s="14">
        <v>1.26</v>
      </c>
      <c r="H3571" s="15">
        <v>0.69197588764044937</v>
      </c>
      <c r="I3571" s="16" t="s">
        <v>13516</v>
      </c>
      <c r="J3571" s="14"/>
      <c r="K3571" s="13"/>
      <c r="L3571" s="9">
        <f>1.05*0.63</f>
        <v>0.66150000000000009</v>
      </c>
      <c r="M3571" s="11">
        <f>L3571-H3571</f>
        <v>-3.0475887640449284E-2</v>
      </c>
      <c r="N3571" s="11">
        <v>0</v>
      </c>
      <c r="P3571" s="9">
        <f>0.5*N3571/1000</f>
        <v>0</v>
      </c>
      <c r="Q3571" s="9">
        <f>P3571+O3571</f>
        <v>0</v>
      </c>
      <c r="R3571" s="11">
        <v>0</v>
      </c>
      <c r="T3571" s="9">
        <f>0.5*R3571</f>
        <v>0</v>
      </c>
      <c r="U3571" s="9">
        <f>T3571+S3571</f>
        <v>0</v>
      </c>
      <c r="V3571" s="9">
        <f>(Q3571+U3571)/(0.944*1000)</f>
        <v>0</v>
      </c>
    </row>
    <row r="3572" spans="1:22" x14ac:dyDescent="0.3">
      <c r="A3572" s="14">
        <v>3583</v>
      </c>
      <c r="B3572" s="14" t="s">
        <v>588</v>
      </c>
      <c r="C3572" s="14" t="s">
        <v>13510</v>
      </c>
      <c r="D3572" s="14" t="s">
        <v>13504</v>
      </c>
      <c r="E3572" s="14" t="s">
        <v>2</v>
      </c>
      <c r="F3572" s="14">
        <v>10</v>
      </c>
      <c r="G3572" s="14">
        <v>0.8</v>
      </c>
      <c r="H3572" s="15">
        <v>0.54724000000000006</v>
      </c>
      <c r="I3572" s="16" t="s">
        <v>13516</v>
      </c>
      <c r="J3572" s="14"/>
      <c r="K3572" s="13"/>
      <c r="L3572" s="9">
        <f>1.05*0.4</f>
        <v>0.42000000000000004</v>
      </c>
      <c r="M3572" s="11">
        <f>L3572-H3572</f>
        <v>-0.12724000000000002</v>
      </c>
      <c r="N3572" s="11">
        <v>0</v>
      </c>
      <c r="P3572" s="9">
        <f>0.5*N3572/1000</f>
        <v>0</v>
      </c>
      <c r="Q3572" s="9">
        <f>P3572+O3572</f>
        <v>0</v>
      </c>
      <c r="R3572" s="11">
        <v>0</v>
      </c>
      <c r="T3572" s="9">
        <f>0.5*R3572</f>
        <v>0</v>
      </c>
      <c r="U3572" s="9">
        <f>T3572+S3572</f>
        <v>0</v>
      </c>
      <c r="V3572" s="9">
        <f>(Q3572+U3572)/(0.944*1000)</f>
        <v>0</v>
      </c>
    </row>
    <row r="3573" spans="1:22" x14ac:dyDescent="0.3">
      <c r="A3573" s="14">
        <v>3584</v>
      </c>
      <c r="B3573" s="14" t="s">
        <v>589</v>
      </c>
      <c r="C3573" s="14" t="s">
        <v>13510</v>
      </c>
      <c r="D3573" s="14" t="s">
        <v>13504</v>
      </c>
      <c r="E3573" s="14" t="s">
        <v>2</v>
      </c>
      <c r="F3573" s="14">
        <v>10</v>
      </c>
      <c r="G3573" s="14">
        <v>1.26</v>
      </c>
      <c r="H3573" s="15">
        <v>0.68085000000000007</v>
      </c>
      <c r="I3573" s="16" t="s">
        <v>13516</v>
      </c>
      <c r="J3573" s="14"/>
      <c r="K3573" s="13"/>
      <c r="L3573" s="9">
        <f>1.05*0.63</f>
        <v>0.66150000000000009</v>
      </c>
      <c r="M3573" s="11">
        <f>L3573-H3573</f>
        <v>-1.9349999999999978E-2</v>
      </c>
      <c r="N3573" s="11">
        <v>0</v>
      </c>
      <c r="P3573" s="9">
        <f>0.5*N3573/1000</f>
        <v>0</v>
      </c>
      <c r="Q3573" s="9">
        <f>P3573+O3573</f>
        <v>0</v>
      </c>
      <c r="R3573" s="11">
        <v>0</v>
      </c>
      <c r="S3573" s="9">
        <f>0.75*R3573/1000</f>
        <v>0</v>
      </c>
      <c r="T3573" s="9">
        <f>0.5*R3573</f>
        <v>0</v>
      </c>
      <c r="U3573" s="9">
        <f>T3573+S3573</f>
        <v>0</v>
      </c>
      <c r="V3573" s="9">
        <f>(Q3573+U3573)/(0.944*1000)</f>
        <v>0</v>
      </c>
    </row>
    <row r="3574" spans="1:22" x14ac:dyDescent="0.3">
      <c r="A3574" s="14">
        <v>3585</v>
      </c>
      <c r="B3574" s="14" t="s">
        <v>590</v>
      </c>
      <c r="C3574" s="14" t="s">
        <v>13510</v>
      </c>
      <c r="D3574" s="14" t="s">
        <v>13504</v>
      </c>
      <c r="E3574" s="14" t="s">
        <v>2</v>
      </c>
      <c r="F3574" s="14">
        <v>10</v>
      </c>
      <c r="G3574" s="14">
        <v>0.8</v>
      </c>
      <c r="H3574" s="15">
        <v>0.41323500000000002</v>
      </c>
      <c r="I3574" s="15">
        <f>M3574-V3574</f>
        <v>6.765000000000021E-3</v>
      </c>
      <c r="J3574" s="14"/>
      <c r="K3574" s="13"/>
      <c r="L3574" s="9">
        <f>1.05*0.4</f>
        <v>0.42000000000000004</v>
      </c>
      <c r="M3574" s="11">
        <f>L3574-H3574</f>
        <v>6.765000000000021E-3</v>
      </c>
      <c r="N3574" s="11">
        <v>0</v>
      </c>
      <c r="P3574" s="9">
        <f>0.5*N3574/1000</f>
        <v>0</v>
      </c>
      <c r="Q3574" s="9">
        <f>P3574+O3574</f>
        <v>0</v>
      </c>
      <c r="R3574" s="11">
        <v>0</v>
      </c>
      <c r="T3574" s="9">
        <f>0.5*R3574</f>
        <v>0</v>
      </c>
      <c r="U3574" s="9">
        <f>T3574+S3574</f>
        <v>0</v>
      </c>
      <c r="V3574" s="9">
        <f>(Q3574+U3574)/(0.944*1000)</f>
        <v>0</v>
      </c>
    </row>
    <row r="3575" spans="1:22" x14ac:dyDescent="0.3">
      <c r="A3575" s="14">
        <v>3586</v>
      </c>
      <c r="B3575" s="14" t="s">
        <v>591</v>
      </c>
      <c r="C3575" s="14" t="s">
        <v>13510</v>
      </c>
      <c r="D3575" s="14" t="s">
        <v>13504</v>
      </c>
      <c r="E3575" s="14" t="s">
        <v>2</v>
      </c>
      <c r="F3575" s="14">
        <v>10</v>
      </c>
      <c r="G3575" s="14">
        <v>1.26</v>
      </c>
      <c r="H3575" s="15">
        <v>0.70265299999999997</v>
      </c>
      <c r="I3575" s="16" t="s">
        <v>13516</v>
      </c>
      <c r="J3575" s="14"/>
      <c r="K3575" s="13"/>
      <c r="L3575" s="9">
        <f>1.05*0.63</f>
        <v>0.66150000000000009</v>
      </c>
      <c r="M3575" s="11">
        <f>L3575-H3575</f>
        <v>-4.1152999999999884E-2</v>
      </c>
      <c r="N3575" s="11">
        <v>0</v>
      </c>
      <c r="P3575" s="9">
        <f>0.5*N3575/1000</f>
        <v>0</v>
      </c>
      <c r="Q3575" s="9">
        <f>P3575+O3575</f>
        <v>0</v>
      </c>
      <c r="R3575" s="11">
        <v>0</v>
      </c>
      <c r="T3575" s="9">
        <f>0.5*R3575</f>
        <v>0</v>
      </c>
      <c r="U3575" s="9">
        <f>T3575+S3575</f>
        <v>0</v>
      </c>
      <c r="V3575" s="9">
        <f>(Q3575+U3575)/(0.944*1000)</f>
        <v>0</v>
      </c>
    </row>
    <row r="3576" spans="1:22" x14ac:dyDescent="0.3">
      <c r="A3576" s="14">
        <v>3587</v>
      </c>
      <c r="B3576" s="14" t="s">
        <v>592</v>
      </c>
      <c r="C3576" s="14" t="s">
        <v>13510</v>
      </c>
      <c r="D3576" s="14" t="s">
        <v>13504</v>
      </c>
      <c r="E3576" s="14" t="s">
        <v>2</v>
      </c>
      <c r="F3576" s="14">
        <v>10</v>
      </c>
      <c r="G3576" s="14">
        <v>0.5</v>
      </c>
      <c r="H3576" s="15">
        <v>0.245</v>
      </c>
      <c r="I3576" s="15">
        <f>M3576-V3576</f>
        <v>3.1991525423728968E-3</v>
      </c>
      <c r="J3576" s="14"/>
      <c r="K3576" s="13"/>
      <c r="L3576" s="9">
        <f>G3576/2*1.05</f>
        <v>0.26250000000000001</v>
      </c>
      <c r="M3576" s="11">
        <f>L3576-H3576</f>
        <v>1.7500000000000016E-2</v>
      </c>
      <c r="N3576" s="11">
        <v>0</v>
      </c>
      <c r="P3576" s="9">
        <f>0.5*N3576/1000</f>
        <v>0</v>
      </c>
      <c r="Q3576" s="9">
        <f>P3576+O3576</f>
        <v>0</v>
      </c>
      <c r="R3576" s="11">
        <v>18</v>
      </c>
      <c r="S3576" s="9">
        <f>0.75*R3576</f>
        <v>13.5</v>
      </c>
      <c r="U3576" s="9">
        <f>T3576+S3576</f>
        <v>13.5</v>
      </c>
      <c r="V3576" s="9">
        <f>(Q3576+U3576)/(0.944*1000)</f>
        <v>1.4300847457627119E-2</v>
      </c>
    </row>
    <row r="3577" spans="1:22" x14ac:dyDescent="0.3">
      <c r="A3577" s="14">
        <v>3588</v>
      </c>
      <c r="B3577" s="14" t="s">
        <v>593</v>
      </c>
      <c r="C3577" s="14" t="s">
        <v>13510</v>
      </c>
      <c r="D3577" s="14" t="s">
        <v>13504</v>
      </c>
      <c r="E3577" s="14" t="s">
        <v>2</v>
      </c>
      <c r="F3577" s="14">
        <v>10</v>
      </c>
      <c r="G3577" s="14">
        <v>0.65</v>
      </c>
      <c r="H3577" s="15">
        <v>0.43947923595505622</v>
      </c>
      <c r="I3577" s="16" t="s">
        <v>13516</v>
      </c>
      <c r="J3577" s="14"/>
      <c r="K3577" s="13"/>
      <c r="L3577" s="9">
        <f>1.05*0.25</f>
        <v>0.26250000000000001</v>
      </c>
      <c r="M3577" s="11">
        <f>L3577-H3577</f>
        <v>-0.17697923595505621</v>
      </c>
      <c r="N3577" s="11">
        <v>0</v>
      </c>
      <c r="P3577" s="9">
        <f>0.5*N3577/1000</f>
        <v>0</v>
      </c>
      <c r="Q3577" s="9">
        <f>P3577+O3577</f>
        <v>0</v>
      </c>
      <c r="R3577" s="11">
        <v>0</v>
      </c>
      <c r="T3577" s="9">
        <f>0.5*R3577</f>
        <v>0</v>
      </c>
      <c r="U3577" s="9">
        <f>T3577+S3577</f>
        <v>0</v>
      </c>
      <c r="V3577" s="9">
        <f>(Q3577+U3577)/(0.944*1000)</f>
        <v>0</v>
      </c>
    </row>
    <row r="3578" spans="1:22" x14ac:dyDescent="0.3">
      <c r="A3578" s="14">
        <v>3589</v>
      </c>
      <c r="B3578" s="14" t="s">
        <v>594</v>
      </c>
      <c r="C3578" s="14" t="s">
        <v>13510</v>
      </c>
      <c r="D3578" s="14" t="s">
        <v>13504</v>
      </c>
      <c r="E3578" s="14" t="s">
        <v>2</v>
      </c>
      <c r="F3578" s="14">
        <v>10</v>
      </c>
      <c r="G3578" s="14">
        <v>0.8</v>
      </c>
      <c r="H3578" s="15">
        <v>0.42890400000000001</v>
      </c>
      <c r="I3578" s="16" t="s">
        <v>13516</v>
      </c>
      <c r="J3578" s="14"/>
      <c r="K3578" s="13"/>
      <c r="L3578" s="9">
        <f>1.05*0.4</f>
        <v>0.42000000000000004</v>
      </c>
      <c r="M3578" s="11">
        <f>L3578-H3578</f>
        <v>-8.9039999999999675E-3</v>
      </c>
      <c r="N3578" s="11">
        <v>0</v>
      </c>
      <c r="P3578" s="9">
        <f>0.5*N3578/1000</f>
        <v>0</v>
      </c>
      <c r="Q3578" s="9">
        <f>P3578+O3578</f>
        <v>0</v>
      </c>
      <c r="R3578" s="11">
        <v>0</v>
      </c>
      <c r="T3578" s="9">
        <f>0.5*R3578</f>
        <v>0</v>
      </c>
      <c r="U3578" s="9">
        <f>T3578+S3578</f>
        <v>0</v>
      </c>
      <c r="V3578" s="9">
        <f>(Q3578+U3578)/(0.944*1000)</f>
        <v>0</v>
      </c>
    </row>
    <row r="3579" spans="1:22" x14ac:dyDescent="0.3">
      <c r="A3579" s="14">
        <v>3590</v>
      </c>
      <c r="B3579" s="14" t="s">
        <v>9073</v>
      </c>
      <c r="C3579" s="14" t="s">
        <v>13510</v>
      </c>
      <c r="D3579" s="14" t="s">
        <v>13504</v>
      </c>
      <c r="E3579" s="14" t="s">
        <v>2</v>
      </c>
      <c r="F3579" s="14">
        <v>10</v>
      </c>
      <c r="G3579" s="14">
        <v>0.8</v>
      </c>
      <c r="H3579" s="15">
        <v>0.42168700000000003</v>
      </c>
      <c r="I3579" s="16" t="s">
        <v>13516</v>
      </c>
      <c r="J3579" s="14"/>
      <c r="K3579" s="13"/>
      <c r="L3579" s="9">
        <f>1.05*0.4</f>
        <v>0.42000000000000004</v>
      </c>
      <c r="M3579" s="11">
        <f>L3579-H3579</f>
        <v>-1.6869999999999941E-3</v>
      </c>
      <c r="N3579" s="11">
        <v>0</v>
      </c>
      <c r="P3579" s="9">
        <f>0.5*N3579/1000</f>
        <v>0</v>
      </c>
      <c r="Q3579" s="9">
        <f>P3579+O3579</f>
        <v>0</v>
      </c>
      <c r="R3579" s="11">
        <v>0</v>
      </c>
      <c r="T3579" s="9">
        <f>0.5*R3579</f>
        <v>0</v>
      </c>
      <c r="U3579" s="9">
        <f>T3579+S3579</f>
        <v>0</v>
      </c>
      <c r="V3579" s="9">
        <f>(Q3579+U3579)/(0.944*1000)</f>
        <v>0</v>
      </c>
    </row>
    <row r="3580" spans="1:22" x14ac:dyDescent="0.3">
      <c r="A3580" s="14">
        <v>3591</v>
      </c>
      <c r="B3580" s="14" t="s">
        <v>595</v>
      </c>
      <c r="C3580" s="14" t="s">
        <v>13510</v>
      </c>
      <c r="D3580" s="14" t="s">
        <v>13504</v>
      </c>
      <c r="E3580" s="14" t="s">
        <v>2</v>
      </c>
      <c r="F3580" s="14">
        <v>10</v>
      </c>
      <c r="G3580" s="14">
        <v>0.8</v>
      </c>
      <c r="H3580" s="15">
        <v>0.26500000000000001</v>
      </c>
      <c r="I3580" s="15">
        <f>M3580-V3580</f>
        <v>7.5550847457627149E-2</v>
      </c>
      <c r="J3580" s="14"/>
      <c r="K3580" s="13"/>
      <c r="L3580" s="9">
        <f>1.05*0.4</f>
        <v>0.42000000000000004</v>
      </c>
      <c r="M3580" s="11">
        <f>L3580-H3580</f>
        <v>0.15500000000000003</v>
      </c>
      <c r="N3580" s="11">
        <v>0</v>
      </c>
      <c r="P3580" s="9">
        <f>0.5*N3580/1000</f>
        <v>0</v>
      </c>
      <c r="Q3580" s="9">
        <f>P3580+O3580</f>
        <v>0</v>
      </c>
      <c r="R3580" s="11">
        <v>100</v>
      </c>
      <c r="S3580" s="9">
        <f>0.75*R3580</f>
        <v>75</v>
      </c>
      <c r="U3580" s="9">
        <f>T3580+S3580</f>
        <v>75</v>
      </c>
      <c r="V3580" s="9">
        <f>(Q3580+U3580)/(0.944*1000)</f>
        <v>7.9449152542372878E-2</v>
      </c>
    </row>
    <row r="3581" spans="1:22" x14ac:dyDescent="0.3">
      <c r="A3581" s="14">
        <v>3592</v>
      </c>
      <c r="B3581" s="14" t="s">
        <v>596</v>
      </c>
      <c r="C3581" s="14" t="s">
        <v>13510</v>
      </c>
      <c r="D3581" s="14" t="s">
        <v>13504</v>
      </c>
      <c r="E3581" s="14" t="s">
        <v>2</v>
      </c>
      <c r="F3581" s="14">
        <v>10</v>
      </c>
      <c r="G3581" s="14">
        <v>1.03</v>
      </c>
      <c r="H3581" s="15">
        <v>0.56435100000000005</v>
      </c>
      <c r="I3581" s="16" t="s">
        <v>13516</v>
      </c>
      <c r="J3581" s="14"/>
      <c r="K3581" s="13"/>
      <c r="L3581" s="9">
        <f>1.05*0.4</f>
        <v>0.42000000000000004</v>
      </c>
      <c r="M3581" s="11">
        <f>L3581-H3581</f>
        <v>-0.14435100000000001</v>
      </c>
      <c r="N3581" s="11">
        <v>0</v>
      </c>
      <c r="P3581" s="9">
        <f>0.5*N3581/1000</f>
        <v>0</v>
      </c>
      <c r="Q3581" s="9">
        <f>P3581+O3581</f>
        <v>0</v>
      </c>
      <c r="R3581" s="11">
        <v>0</v>
      </c>
      <c r="T3581" s="9">
        <f>0.5*R3581</f>
        <v>0</v>
      </c>
      <c r="U3581" s="9">
        <f>T3581+S3581</f>
        <v>0</v>
      </c>
      <c r="V3581" s="9">
        <f>(Q3581+U3581)/(0.944*1000)</f>
        <v>0</v>
      </c>
    </row>
    <row r="3582" spans="1:22" x14ac:dyDescent="0.3">
      <c r="A3582" s="14">
        <v>3593</v>
      </c>
      <c r="B3582" s="14" t="s">
        <v>597</v>
      </c>
      <c r="C3582" s="14" t="s">
        <v>13510</v>
      </c>
      <c r="D3582" s="14" t="s">
        <v>13504</v>
      </c>
      <c r="E3582" s="14" t="s">
        <v>2</v>
      </c>
      <c r="F3582" s="14">
        <v>10</v>
      </c>
      <c r="G3582" s="14">
        <v>0.8</v>
      </c>
      <c r="H3582" s="15">
        <v>0.53227199999999997</v>
      </c>
      <c r="I3582" s="16" t="s">
        <v>13516</v>
      </c>
      <c r="J3582" s="14"/>
      <c r="K3582" s="13"/>
      <c r="L3582" s="9">
        <f>1.05*0.4</f>
        <v>0.42000000000000004</v>
      </c>
      <c r="M3582" s="11">
        <f>L3582-H3582</f>
        <v>-0.11227199999999993</v>
      </c>
      <c r="N3582" s="11">
        <v>0</v>
      </c>
      <c r="P3582" s="9">
        <f>0.5*N3582/1000</f>
        <v>0</v>
      </c>
      <c r="Q3582" s="9">
        <f>P3582+O3582</f>
        <v>0</v>
      </c>
      <c r="R3582" s="11">
        <v>0</v>
      </c>
      <c r="T3582" s="9">
        <f>0.5*R3582</f>
        <v>0</v>
      </c>
      <c r="U3582" s="9">
        <f>T3582+S3582</f>
        <v>0</v>
      </c>
      <c r="V3582" s="9">
        <f>(Q3582+U3582)/(0.944*1000)</f>
        <v>0</v>
      </c>
    </row>
    <row r="3583" spans="1:22" x14ac:dyDescent="0.3">
      <c r="A3583" s="14">
        <v>3594</v>
      </c>
      <c r="B3583" s="14" t="s">
        <v>9074</v>
      </c>
      <c r="C3583" s="14" t="s">
        <v>13510</v>
      </c>
      <c r="D3583" s="14" t="s">
        <v>13504</v>
      </c>
      <c r="E3583" s="14" t="s">
        <v>2</v>
      </c>
      <c r="F3583" s="14">
        <v>10</v>
      </c>
      <c r="G3583" s="14">
        <v>1.26</v>
      </c>
      <c r="H3583" s="15">
        <v>0.700631</v>
      </c>
      <c r="I3583" s="16" t="s">
        <v>13516</v>
      </c>
      <c r="J3583" s="14"/>
      <c r="K3583" s="13"/>
      <c r="L3583" s="9">
        <f>1.05*0.63</f>
        <v>0.66150000000000009</v>
      </c>
      <c r="M3583" s="11">
        <f>L3583-H3583</f>
        <v>-3.9130999999999916E-2</v>
      </c>
      <c r="N3583" s="11">
        <v>0</v>
      </c>
      <c r="P3583" s="9">
        <f>0.5*N3583/1000</f>
        <v>0</v>
      </c>
      <c r="Q3583" s="9">
        <f>P3583+O3583</f>
        <v>0</v>
      </c>
      <c r="R3583" s="11">
        <v>0</v>
      </c>
      <c r="T3583" s="9">
        <f>0.5*R3583</f>
        <v>0</v>
      </c>
      <c r="U3583" s="9">
        <f>T3583+S3583</f>
        <v>0</v>
      </c>
      <c r="V3583" s="9">
        <f>(Q3583+U3583)/(0.944*1000)</f>
        <v>0</v>
      </c>
    </row>
    <row r="3584" spans="1:22" x14ac:dyDescent="0.3">
      <c r="A3584" s="14">
        <v>3595</v>
      </c>
      <c r="B3584" s="14" t="s">
        <v>598</v>
      </c>
      <c r="C3584" s="14" t="s">
        <v>13510</v>
      </c>
      <c r="D3584" s="14" t="s">
        <v>13504</v>
      </c>
      <c r="E3584" s="14" t="s">
        <v>2</v>
      </c>
      <c r="F3584" s="14">
        <v>10</v>
      </c>
      <c r="G3584" s="14">
        <v>1.26</v>
      </c>
      <c r="H3584" s="15">
        <v>0.67569000000000001</v>
      </c>
      <c r="I3584" s="16" t="s">
        <v>13516</v>
      </c>
      <c r="J3584" s="14"/>
      <c r="K3584" s="13"/>
      <c r="L3584" s="9">
        <f>1.05*0.63</f>
        <v>0.66150000000000009</v>
      </c>
      <c r="M3584" s="11">
        <f>L3584-H3584</f>
        <v>-1.4189999999999925E-2</v>
      </c>
      <c r="N3584" s="11">
        <v>0</v>
      </c>
      <c r="P3584" s="9">
        <f>0.5*N3584/1000</f>
        <v>0</v>
      </c>
      <c r="Q3584" s="9">
        <f>P3584+O3584</f>
        <v>0</v>
      </c>
      <c r="R3584" s="11">
        <v>0</v>
      </c>
      <c r="T3584" s="9">
        <f>0.5*R3584</f>
        <v>0</v>
      </c>
      <c r="U3584" s="9">
        <f>T3584+S3584</f>
        <v>0</v>
      </c>
      <c r="V3584" s="9">
        <f>(Q3584+U3584)/(0.944*1000)</f>
        <v>0</v>
      </c>
    </row>
    <row r="3585" spans="1:22" x14ac:dyDescent="0.3">
      <c r="A3585" s="14">
        <v>3596</v>
      </c>
      <c r="B3585" s="14" t="s">
        <v>599</v>
      </c>
      <c r="C3585" s="14" t="s">
        <v>13510</v>
      </c>
      <c r="D3585" s="14" t="s">
        <v>13504</v>
      </c>
      <c r="E3585" s="14" t="s">
        <v>2</v>
      </c>
      <c r="F3585" s="14">
        <v>10</v>
      </c>
      <c r="G3585" s="14">
        <v>0.8</v>
      </c>
      <c r="H3585" s="15">
        <v>0.44728600000000002</v>
      </c>
      <c r="I3585" s="16" t="s">
        <v>13516</v>
      </c>
      <c r="J3585" s="14"/>
      <c r="K3585" s="13"/>
      <c r="L3585" s="9">
        <f>1.05*0.4</f>
        <v>0.42000000000000004</v>
      </c>
      <c r="M3585" s="11">
        <f>L3585-H3585</f>
        <v>-2.7285999999999977E-2</v>
      </c>
      <c r="N3585" s="11">
        <v>0</v>
      </c>
      <c r="P3585" s="9">
        <f>0.5*N3585/1000</f>
        <v>0</v>
      </c>
      <c r="Q3585" s="9">
        <f>P3585+O3585</f>
        <v>0</v>
      </c>
      <c r="R3585" s="11">
        <v>0</v>
      </c>
      <c r="T3585" s="9">
        <f>0.5*R3585</f>
        <v>0</v>
      </c>
      <c r="U3585" s="9">
        <f>T3585+S3585</f>
        <v>0</v>
      </c>
      <c r="V3585" s="9">
        <f>(Q3585+U3585)/(0.944*1000)</f>
        <v>0</v>
      </c>
    </row>
    <row r="3586" spans="1:22" x14ac:dyDescent="0.3">
      <c r="A3586" s="14">
        <v>3597</v>
      </c>
      <c r="B3586" s="14" t="s">
        <v>600</v>
      </c>
      <c r="C3586" s="14" t="s">
        <v>13510</v>
      </c>
      <c r="D3586" s="14" t="s">
        <v>13504</v>
      </c>
      <c r="E3586" s="14" t="s">
        <v>2</v>
      </c>
      <c r="F3586" s="14">
        <v>10</v>
      </c>
      <c r="G3586" s="14">
        <v>0.8</v>
      </c>
      <c r="H3586" s="15">
        <v>0.44739100000000004</v>
      </c>
      <c r="I3586" s="16" t="s">
        <v>13516</v>
      </c>
      <c r="J3586" s="14"/>
      <c r="K3586" s="13"/>
      <c r="L3586" s="9">
        <f>1.05*0.4</f>
        <v>0.42000000000000004</v>
      </c>
      <c r="M3586" s="11">
        <f>L3586-H3586</f>
        <v>-2.7390999999999999E-2</v>
      </c>
      <c r="N3586" s="11">
        <v>0</v>
      </c>
      <c r="P3586" s="9">
        <f>0.5*N3586/1000</f>
        <v>0</v>
      </c>
      <c r="Q3586" s="9">
        <f>P3586+O3586</f>
        <v>0</v>
      </c>
      <c r="R3586" s="11">
        <v>0</v>
      </c>
      <c r="T3586" s="9">
        <f>0.5*R3586</f>
        <v>0</v>
      </c>
      <c r="U3586" s="9">
        <f>T3586+S3586</f>
        <v>0</v>
      </c>
      <c r="V3586" s="9">
        <f>(Q3586+U3586)/(0.944*1000)</f>
        <v>0</v>
      </c>
    </row>
    <row r="3587" spans="1:22" x14ac:dyDescent="0.3">
      <c r="A3587" s="14">
        <v>3598</v>
      </c>
      <c r="B3587" s="14" t="s">
        <v>601</v>
      </c>
      <c r="C3587" s="14" t="s">
        <v>13510</v>
      </c>
      <c r="D3587" s="14" t="s">
        <v>13504</v>
      </c>
      <c r="E3587" s="14" t="s">
        <v>2</v>
      </c>
      <c r="F3587" s="14">
        <v>10</v>
      </c>
      <c r="G3587" s="14">
        <v>0.8</v>
      </c>
      <c r="H3587" s="15">
        <v>0.46317999999999998</v>
      </c>
      <c r="I3587" s="16" t="s">
        <v>13516</v>
      </c>
      <c r="J3587" s="14"/>
      <c r="K3587" s="13"/>
      <c r="L3587" s="9">
        <f>1.05*0.4</f>
        <v>0.42000000000000004</v>
      </c>
      <c r="M3587" s="11">
        <f>L3587-H3587</f>
        <v>-4.3179999999999941E-2</v>
      </c>
      <c r="N3587" s="11">
        <v>0</v>
      </c>
      <c r="P3587" s="9">
        <f>0.5*N3587/1000</f>
        <v>0</v>
      </c>
      <c r="Q3587" s="9">
        <f>P3587+O3587</f>
        <v>0</v>
      </c>
      <c r="R3587" s="11">
        <v>0</v>
      </c>
      <c r="T3587" s="9">
        <f>0.5*R3587</f>
        <v>0</v>
      </c>
      <c r="U3587" s="9">
        <f>T3587+S3587</f>
        <v>0</v>
      </c>
      <c r="V3587" s="9">
        <f>(Q3587+U3587)/(0.944*1000)</f>
        <v>0</v>
      </c>
    </row>
    <row r="3588" spans="1:22" x14ac:dyDescent="0.3">
      <c r="A3588" s="14">
        <v>3599</v>
      </c>
      <c r="B3588" s="14" t="s">
        <v>602</v>
      </c>
      <c r="C3588" s="14" t="s">
        <v>13510</v>
      </c>
      <c r="D3588" s="14" t="s">
        <v>13504</v>
      </c>
      <c r="E3588" s="14" t="s">
        <v>2</v>
      </c>
      <c r="F3588" s="14">
        <v>10</v>
      </c>
      <c r="G3588" s="14">
        <v>1.03</v>
      </c>
      <c r="H3588" s="15">
        <v>0.66836300000000004</v>
      </c>
      <c r="I3588" s="16" t="s">
        <v>13516</v>
      </c>
      <c r="J3588" s="14"/>
      <c r="K3588" s="13"/>
      <c r="L3588" s="9">
        <f>1.05*0.4</f>
        <v>0.42000000000000004</v>
      </c>
      <c r="M3588" s="11">
        <f>L3588-H3588</f>
        <v>-0.248363</v>
      </c>
      <c r="N3588" s="11">
        <v>0</v>
      </c>
      <c r="P3588" s="9">
        <f>0.5*N3588/1000</f>
        <v>0</v>
      </c>
      <c r="Q3588" s="9">
        <f>P3588+O3588</f>
        <v>0</v>
      </c>
      <c r="R3588" s="11">
        <v>0</v>
      </c>
      <c r="T3588" s="9">
        <f>0.5*R3588</f>
        <v>0</v>
      </c>
      <c r="U3588" s="9">
        <f>T3588+S3588</f>
        <v>0</v>
      </c>
      <c r="V3588" s="9">
        <f>(Q3588+U3588)/(0.944*1000)</f>
        <v>0</v>
      </c>
    </row>
    <row r="3589" spans="1:22" x14ac:dyDescent="0.3">
      <c r="A3589" s="14">
        <v>3600</v>
      </c>
      <c r="B3589" s="14" t="s">
        <v>603</v>
      </c>
      <c r="C3589" s="14" t="s">
        <v>13510</v>
      </c>
      <c r="D3589" s="14" t="s">
        <v>13504</v>
      </c>
      <c r="E3589" s="14" t="s">
        <v>2</v>
      </c>
      <c r="F3589" s="14">
        <v>10</v>
      </c>
      <c r="G3589" s="14">
        <v>1.26</v>
      </c>
      <c r="H3589" s="15">
        <v>0.67159971910112359</v>
      </c>
      <c r="I3589" s="16" t="s">
        <v>13516</v>
      </c>
      <c r="J3589" s="14"/>
      <c r="K3589" s="13"/>
      <c r="L3589" s="9">
        <f>1.05*0.63</f>
        <v>0.66150000000000009</v>
      </c>
      <c r="M3589" s="11">
        <f>L3589-H3589</f>
        <v>-1.0099719101123505E-2</v>
      </c>
      <c r="N3589" s="11">
        <v>0</v>
      </c>
      <c r="P3589" s="9">
        <f>0.5*N3589/1000</f>
        <v>0</v>
      </c>
      <c r="Q3589" s="9">
        <f>P3589+O3589</f>
        <v>0</v>
      </c>
      <c r="R3589" s="11">
        <v>0</v>
      </c>
      <c r="T3589" s="9">
        <f>0.5*R3589</f>
        <v>0</v>
      </c>
      <c r="U3589" s="9">
        <f>T3589+S3589</f>
        <v>0</v>
      </c>
      <c r="V3589" s="9">
        <f>(Q3589+U3589)/(0.944*1000)</f>
        <v>0</v>
      </c>
    </row>
    <row r="3590" spans="1:22" x14ac:dyDescent="0.3">
      <c r="A3590" s="14">
        <v>3601</v>
      </c>
      <c r="B3590" s="14" t="s">
        <v>604</v>
      </c>
      <c r="C3590" s="14" t="s">
        <v>13510</v>
      </c>
      <c r="D3590" s="14" t="s">
        <v>13504</v>
      </c>
      <c r="E3590" s="14" t="s">
        <v>2</v>
      </c>
      <c r="F3590" s="14">
        <v>10</v>
      </c>
      <c r="G3590" s="14">
        <v>0.41</v>
      </c>
      <c r="H3590" s="15">
        <v>0.23047700000000002</v>
      </c>
      <c r="I3590" s="16" t="s">
        <v>13516</v>
      </c>
      <c r="J3590" s="14"/>
      <c r="K3590" s="13"/>
      <c r="L3590" s="9">
        <f>0.16*1.05</f>
        <v>0.16800000000000001</v>
      </c>
      <c r="M3590" s="11">
        <f>L3590-H3590</f>
        <v>-6.2477000000000005E-2</v>
      </c>
      <c r="N3590" s="11">
        <v>0</v>
      </c>
      <c r="P3590" s="9">
        <f>0.5*N3590/1000</f>
        <v>0</v>
      </c>
      <c r="Q3590" s="9">
        <f>P3590+O3590</f>
        <v>0</v>
      </c>
      <c r="R3590" s="11">
        <v>0</v>
      </c>
      <c r="T3590" s="9">
        <f>0.5*R3590</f>
        <v>0</v>
      </c>
      <c r="U3590" s="9">
        <f>T3590+S3590</f>
        <v>0</v>
      </c>
      <c r="V3590" s="9">
        <f>(Q3590+U3590)/(0.944*1000)</f>
        <v>0</v>
      </c>
    </row>
    <row r="3591" spans="1:22" x14ac:dyDescent="0.3">
      <c r="A3591" s="14">
        <v>3602</v>
      </c>
      <c r="B3591" s="14" t="s">
        <v>605</v>
      </c>
      <c r="C3591" s="14" t="s">
        <v>13510</v>
      </c>
      <c r="D3591" s="14" t="s">
        <v>13504</v>
      </c>
      <c r="E3591" s="14" t="s">
        <v>2</v>
      </c>
      <c r="F3591" s="14">
        <v>10</v>
      </c>
      <c r="G3591" s="14">
        <v>1.26</v>
      </c>
      <c r="H3591" s="15">
        <v>0.69919600000000004</v>
      </c>
      <c r="I3591" s="16" t="s">
        <v>13516</v>
      </c>
      <c r="J3591" s="14"/>
      <c r="K3591" s="13"/>
      <c r="L3591" s="9">
        <f>1.05*0.63</f>
        <v>0.66150000000000009</v>
      </c>
      <c r="M3591" s="11">
        <f>L3591-H3591</f>
        <v>-3.7695999999999952E-2</v>
      </c>
      <c r="N3591" s="11">
        <v>0</v>
      </c>
      <c r="P3591" s="9">
        <f>0.5*N3591/1000</f>
        <v>0</v>
      </c>
      <c r="Q3591" s="9">
        <f>P3591+O3591</f>
        <v>0</v>
      </c>
      <c r="R3591" s="11">
        <v>0</v>
      </c>
      <c r="T3591" s="9">
        <f>0.5*R3591</f>
        <v>0</v>
      </c>
      <c r="U3591" s="9">
        <f>T3591+S3591</f>
        <v>0</v>
      </c>
      <c r="V3591" s="9">
        <f>(Q3591+U3591)/(0.944*1000)</f>
        <v>0</v>
      </c>
    </row>
    <row r="3592" spans="1:22" x14ac:dyDescent="0.3">
      <c r="A3592" s="14">
        <v>3603</v>
      </c>
      <c r="B3592" s="14" t="s">
        <v>606</v>
      </c>
      <c r="C3592" s="14" t="s">
        <v>13510</v>
      </c>
      <c r="D3592" s="14" t="s">
        <v>13504</v>
      </c>
      <c r="E3592" s="14" t="s">
        <v>2</v>
      </c>
      <c r="F3592" s="14">
        <v>10</v>
      </c>
      <c r="G3592" s="14">
        <v>0.8</v>
      </c>
      <c r="H3592" s="15">
        <v>0.477404</v>
      </c>
      <c r="I3592" s="16" t="s">
        <v>13516</v>
      </c>
      <c r="J3592" s="14"/>
      <c r="K3592" s="13"/>
      <c r="L3592" s="9">
        <f>1.05*0.4</f>
        <v>0.42000000000000004</v>
      </c>
      <c r="M3592" s="11">
        <f>L3592-H3592</f>
        <v>-5.7403999999999955E-2</v>
      </c>
      <c r="N3592" s="11">
        <v>0</v>
      </c>
      <c r="P3592" s="9">
        <f>0.5*N3592/1000</f>
        <v>0</v>
      </c>
      <c r="Q3592" s="9">
        <f>P3592+O3592</f>
        <v>0</v>
      </c>
      <c r="R3592" s="11">
        <v>0</v>
      </c>
      <c r="T3592" s="9">
        <f>0.5*R3592</f>
        <v>0</v>
      </c>
      <c r="U3592" s="9">
        <f>T3592+S3592</f>
        <v>0</v>
      </c>
      <c r="V3592" s="9">
        <f>(Q3592+U3592)/(0.944*1000)</f>
        <v>0</v>
      </c>
    </row>
    <row r="3593" spans="1:22" x14ac:dyDescent="0.3">
      <c r="A3593" s="14">
        <v>3604</v>
      </c>
      <c r="B3593" s="14" t="s">
        <v>607</v>
      </c>
      <c r="C3593" s="14" t="s">
        <v>13510</v>
      </c>
      <c r="D3593" s="14" t="s">
        <v>13504</v>
      </c>
      <c r="E3593" s="14" t="s">
        <v>2</v>
      </c>
      <c r="F3593" s="14">
        <v>10</v>
      </c>
      <c r="G3593" s="14">
        <v>0.5</v>
      </c>
      <c r="H3593" s="15">
        <v>0.25342500000000001</v>
      </c>
      <c r="I3593" s="15">
        <f>M3593-V3593</f>
        <v>9.0749999999999997E-3</v>
      </c>
      <c r="J3593" s="14"/>
      <c r="K3593" s="13"/>
      <c r="L3593" s="9">
        <f>G3593/2*1.05</f>
        <v>0.26250000000000001</v>
      </c>
      <c r="M3593" s="11">
        <f>L3593-H3593</f>
        <v>9.0749999999999997E-3</v>
      </c>
      <c r="N3593" s="11">
        <v>0</v>
      </c>
      <c r="P3593" s="9">
        <f>0.5*N3593/1000</f>
        <v>0</v>
      </c>
      <c r="Q3593" s="9">
        <f>P3593+O3593</f>
        <v>0</v>
      </c>
      <c r="R3593" s="11">
        <v>0</v>
      </c>
      <c r="T3593" s="9">
        <f>0.5*R3593</f>
        <v>0</v>
      </c>
      <c r="U3593" s="9">
        <f>T3593+S3593</f>
        <v>0</v>
      </c>
      <c r="V3593" s="9">
        <f>(Q3593+U3593)/(0.944*1000)</f>
        <v>0</v>
      </c>
    </row>
    <row r="3594" spans="1:22" x14ac:dyDescent="0.3">
      <c r="A3594" s="14">
        <v>3605</v>
      </c>
      <c r="B3594" s="14" t="s">
        <v>608</v>
      </c>
      <c r="C3594" s="14" t="s">
        <v>13510</v>
      </c>
      <c r="D3594" s="14" t="s">
        <v>13504</v>
      </c>
      <c r="E3594" s="14" t="s">
        <v>2</v>
      </c>
      <c r="F3594" s="14">
        <v>10</v>
      </c>
      <c r="G3594" s="14">
        <v>0.8</v>
      </c>
      <c r="H3594" s="15">
        <v>0.44792599999999999</v>
      </c>
      <c r="I3594" s="16" t="s">
        <v>13516</v>
      </c>
      <c r="J3594" s="14"/>
      <c r="K3594" s="13"/>
      <c r="L3594" s="9">
        <f>1.05*0.4</f>
        <v>0.42000000000000004</v>
      </c>
      <c r="M3594" s="11">
        <f>L3594-H3594</f>
        <v>-2.7925999999999951E-2</v>
      </c>
      <c r="N3594" s="11">
        <v>0</v>
      </c>
      <c r="P3594" s="9">
        <f>0.5*N3594/1000</f>
        <v>0</v>
      </c>
      <c r="Q3594" s="9">
        <f>P3594+O3594</f>
        <v>0</v>
      </c>
      <c r="R3594" s="11">
        <v>0</v>
      </c>
      <c r="T3594" s="9">
        <f>0.5*R3594</f>
        <v>0</v>
      </c>
      <c r="U3594" s="9">
        <f>T3594+S3594</f>
        <v>0</v>
      </c>
      <c r="V3594" s="9">
        <f>(Q3594+U3594)/(0.944*1000)</f>
        <v>0</v>
      </c>
    </row>
    <row r="3595" spans="1:22" x14ac:dyDescent="0.3">
      <c r="A3595" s="14">
        <v>3606</v>
      </c>
      <c r="B3595" s="14" t="s">
        <v>609</v>
      </c>
      <c r="C3595" s="14" t="s">
        <v>13510</v>
      </c>
      <c r="D3595" s="14" t="s">
        <v>13504</v>
      </c>
      <c r="E3595" s="14" t="s">
        <v>2</v>
      </c>
      <c r="F3595" s="14">
        <v>10</v>
      </c>
      <c r="G3595" s="14">
        <v>1.26</v>
      </c>
      <c r="H3595" s="15">
        <v>0.70284799999999992</v>
      </c>
      <c r="I3595" s="16" t="s">
        <v>13516</v>
      </c>
      <c r="J3595" s="14"/>
      <c r="K3595" s="13"/>
      <c r="L3595" s="9">
        <f>1.05*0.63</f>
        <v>0.66150000000000009</v>
      </c>
      <c r="M3595" s="11">
        <f>L3595-H3595</f>
        <v>-4.1347999999999829E-2</v>
      </c>
      <c r="N3595" s="11">
        <v>0</v>
      </c>
      <c r="P3595" s="9">
        <f>0.5*N3595/1000</f>
        <v>0</v>
      </c>
      <c r="Q3595" s="9">
        <f>P3595+O3595</f>
        <v>0</v>
      </c>
      <c r="R3595" s="11">
        <v>0</v>
      </c>
      <c r="T3595" s="9">
        <f>0.5*R3595</f>
        <v>0</v>
      </c>
      <c r="U3595" s="9">
        <f>T3595+S3595</f>
        <v>0</v>
      </c>
      <c r="V3595" s="9">
        <f>(Q3595+U3595)/(0.944*1000)</f>
        <v>0</v>
      </c>
    </row>
    <row r="3596" spans="1:22" x14ac:dyDescent="0.3">
      <c r="A3596" s="14">
        <v>3607</v>
      </c>
      <c r="B3596" s="14" t="s">
        <v>9075</v>
      </c>
      <c r="C3596" s="14" t="s">
        <v>13510</v>
      </c>
      <c r="D3596" s="14" t="s">
        <v>13504</v>
      </c>
      <c r="E3596" s="14" t="s">
        <v>2</v>
      </c>
      <c r="F3596" s="14">
        <v>10</v>
      </c>
      <c r="G3596" s="14">
        <v>0.8</v>
      </c>
      <c r="H3596" s="15">
        <v>0.45601700000000001</v>
      </c>
      <c r="I3596" s="16" t="s">
        <v>13516</v>
      </c>
      <c r="J3596" s="14"/>
      <c r="K3596" s="13"/>
      <c r="L3596" s="9">
        <f>1.05*0.4</f>
        <v>0.42000000000000004</v>
      </c>
      <c r="M3596" s="11">
        <f>L3596-H3596</f>
        <v>-3.6016999999999966E-2</v>
      </c>
      <c r="N3596" s="11">
        <v>0</v>
      </c>
      <c r="P3596" s="9">
        <f>0.5*N3596/1000</f>
        <v>0</v>
      </c>
      <c r="Q3596" s="9">
        <f>P3596+O3596</f>
        <v>0</v>
      </c>
      <c r="R3596" s="11">
        <v>0</v>
      </c>
      <c r="T3596" s="9">
        <f>0.5*R3596</f>
        <v>0</v>
      </c>
      <c r="U3596" s="9">
        <f>T3596+S3596</f>
        <v>0</v>
      </c>
      <c r="V3596" s="9">
        <f>(Q3596+U3596)/(0.944*1000)</f>
        <v>0</v>
      </c>
    </row>
    <row r="3597" spans="1:22" x14ac:dyDescent="0.3">
      <c r="A3597" s="14">
        <v>3608</v>
      </c>
      <c r="B3597" s="14" t="s">
        <v>610</v>
      </c>
      <c r="C3597" s="14" t="s">
        <v>13510</v>
      </c>
      <c r="D3597" s="14" t="s">
        <v>13504</v>
      </c>
      <c r="E3597" s="14" t="s">
        <v>2</v>
      </c>
      <c r="F3597" s="14">
        <v>10</v>
      </c>
      <c r="G3597" s="14">
        <v>1.26</v>
      </c>
      <c r="H3597" s="15">
        <v>0.67333500000000002</v>
      </c>
      <c r="I3597" s="16" t="s">
        <v>13516</v>
      </c>
      <c r="J3597" s="14"/>
      <c r="K3597" s="13"/>
      <c r="L3597" s="9">
        <f>1.05*0.63</f>
        <v>0.66150000000000009</v>
      </c>
      <c r="M3597" s="11">
        <f>L3597-H3597</f>
        <v>-1.1834999999999929E-2</v>
      </c>
      <c r="N3597" s="11">
        <v>0</v>
      </c>
      <c r="P3597" s="9">
        <f>0.5*N3597/1000</f>
        <v>0</v>
      </c>
      <c r="Q3597" s="9">
        <f>P3597+O3597</f>
        <v>0</v>
      </c>
      <c r="R3597" s="11">
        <v>0</v>
      </c>
      <c r="T3597" s="9">
        <f>0.5*R3597</f>
        <v>0</v>
      </c>
      <c r="U3597" s="9">
        <f>T3597+S3597</f>
        <v>0</v>
      </c>
      <c r="V3597" s="9">
        <f>(Q3597+U3597)/(0.944*1000)</f>
        <v>0</v>
      </c>
    </row>
    <row r="3598" spans="1:22" x14ac:dyDescent="0.3">
      <c r="A3598" s="14">
        <v>3609</v>
      </c>
      <c r="B3598" s="14" t="s">
        <v>611</v>
      </c>
      <c r="C3598" s="14" t="s">
        <v>13510</v>
      </c>
      <c r="D3598" s="14" t="s">
        <v>13504</v>
      </c>
      <c r="E3598" s="14" t="s">
        <v>2</v>
      </c>
      <c r="F3598" s="14">
        <v>10</v>
      </c>
      <c r="G3598" s="14">
        <v>1.26</v>
      </c>
      <c r="H3598" s="15">
        <v>0.71623800000000004</v>
      </c>
      <c r="I3598" s="16" t="s">
        <v>13516</v>
      </c>
      <c r="J3598" s="14"/>
      <c r="K3598" s="13"/>
      <c r="L3598" s="9">
        <f>1.05*0.63</f>
        <v>0.66150000000000009</v>
      </c>
      <c r="M3598" s="11">
        <f>L3598-H3598</f>
        <v>-5.4737999999999953E-2</v>
      </c>
      <c r="N3598" s="11">
        <v>0</v>
      </c>
      <c r="P3598" s="9">
        <f>0.5*N3598/1000</f>
        <v>0</v>
      </c>
      <c r="Q3598" s="9">
        <f>P3598+O3598</f>
        <v>0</v>
      </c>
      <c r="R3598" s="11">
        <v>0</v>
      </c>
      <c r="T3598" s="9">
        <f>0.5*R3598</f>
        <v>0</v>
      </c>
      <c r="U3598" s="9">
        <f>T3598+S3598</f>
        <v>0</v>
      </c>
      <c r="V3598" s="9">
        <f>(Q3598+U3598)/(0.944*1000)</f>
        <v>0</v>
      </c>
    </row>
    <row r="3599" spans="1:22" x14ac:dyDescent="0.3">
      <c r="A3599" s="14">
        <v>3610</v>
      </c>
      <c r="B3599" s="14" t="s">
        <v>612</v>
      </c>
      <c r="C3599" s="14" t="s">
        <v>13510</v>
      </c>
      <c r="D3599" s="14" t="s">
        <v>13504</v>
      </c>
      <c r="E3599" s="14" t="s">
        <v>2</v>
      </c>
      <c r="F3599" s="14">
        <v>10</v>
      </c>
      <c r="G3599" s="14">
        <v>0.8</v>
      </c>
      <c r="H3599" s="15">
        <v>0.47438400000000003</v>
      </c>
      <c r="I3599" s="16" t="s">
        <v>13516</v>
      </c>
      <c r="J3599" s="14"/>
      <c r="K3599" s="13"/>
      <c r="L3599" s="9">
        <f>1.05*0.4</f>
        <v>0.42000000000000004</v>
      </c>
      <c r="M3599" s="11">
        <f>L3599-H3599</f>
        <v>-5.4383999999999988E-2</v>
      </c>
      <c r="N3599" s="11">
        <v>0</v>
      </c>
      <c r="P3599" s="9">
        <f>0.5*N3599/1000</f>
        <v>0</v>
      </c>
      <c r="Q3599" s="9">
        <f>P3599+O3599</f>
        <v>0</v>
      </c>
      <c r="R3599" s="11">
        <v>0</v>
      </c>
      <c r="T3599" s="9">
        <f>0.5*R3599</f>
        <v>0</v>
      </c>
      <c r="U3599" s="9">
        <f>T3599+S3599</f>
        <v>0</v>
      </c>
      <c r="V3599" s="9">
        <f>(Q3599+U3599)/(0.944*1000)</f>
        <v>0</v>
      </c>
    </row>
    <row r="3600" spans="1:22" x14ac:dyDescent="0.3">
      <c r="A3600" s="14">
        <v>3611</v>
      </c>
      <c r="B3600" s="14" t="s">
        <v>9076</v>
      </c>
      <c r="C3600" s="14" t="s">
        <v>13510</v>
      </c>
      <c r="D3600" s="14" t="s">
        <v>13504</v>
      </c>
      <c r="E3600" s="14" t="s">
        <v>2</v>
      </c>
      <c r="F3600" s="14">
        <v>10</v>
      </c>
      <c r="G3600" s="14">
        <v>0.8</v>
      </c>
      <c r="H3600" s="15">
        <v>0.46382299999999999</v>
      </c>
      <c r="I3600" s="16" t="s">
        <v>13516</v>
      </c>
      <c r="J3600" s="14"/>
      <c r="K3600" s="13"/>
      <c r="L3600" s="9">
        <f>1.05*0.4</f>
        <v>0.42000000000000004</v>
      </c>
      <c r="M3600" s="11">
        <f>L3600-H3600</f>
        <v>-4.3822999999999945E-2</v>
      </c>
      <c r="N3600" s="11">
        <v>0</v>
      </c>
      <c r="P3600" s="9">
        <f>0.5*N3600/1000</f>
        <v>0</v>
      </c>
      <c r="Q3600" s="9">
        <f>P3600+O3600</f>
        <v>0</v>
      </c>
      <c r="R3600" s="11">
        <v>0</v>
      </c>
      <c r="T3600" s="9">
        <f>0.5*R3600</f>
        <v>0</v>
      </c>
      <c r="U3600" s="9">
        <f>T3600+S3600</f>
        <v>0</v>
      </c>
      <c r="V3600" s="9">
        <f>(Q3600+U3600)/(0.944*1000)</f>
        <v>0</v>
      </c>
    </row>
    <row r="3601" spans="1:22" x14ac:dyDescent="0.3">
      <c r="A3601" s="14">
        <v>3612</v>
      </c>
      <c r="B3601" s="14" t="s">
        <v>613</v>
      </c>
      <c r="C3601" s="14" t="s">
        <v>13510</v>
      </c>
      <c r="D3601" s="14" t="s">
        <v>13504</v>
      </c>
      <c r="E3601" s="14" t="s">
        <v>2</v>
      </c>
      <c r="F3601" s="14">
        <v>10</v>
      </c>
      <c r="G3601" s="14">
        <v>1.26</v>
      </c>
      <c r="H3601" s="15">
        <v>0.64732100000000004</v>
      </c>
      <c r="I3601" s="15">
        <f>M3601-V3601</f>
        <v>1.4179000000000053E-2</v>
      </c>
      <c r="J3601" s="14"/>
      <c r="K3601" s="13"/>
      <c r="L3601" s="9">
        <f>1.05*0.63</f>
        <v>0.66150000000000009</v>
      </c>
      <c r="M3601" s="11">
        <f>L3601-H3601</f>
        <v>1.4179000000000053E-2</v>
      </c>
      <c r="N3601" s="11">
        <v>0</v>
      </c>
      <c r="P3601" s="9">
        <f>0.5*N3601/1000</f>
        <v>0</v>
      </c>
      <c r="Q3601" s="9">
        <f>P3601+O3601</f>
        <v>0</v>
      </c>
      <c r="R3601" s="11">
        <v>0</v>
      </c>
      <c r="T3601" s="9">
        <f>0.5*R3601</f>
        <v>0</v>
      </c>
      <c r="U3601" s="9">
        <f>T3601+S3601</f>
        <v>0</v>
      </c>
      <c r="V3601" s="9">
        <f>(Q3601+U3601)/(0.944*1000)</f>
        <v>0</v>
      </c>
    </row>
    <row r="3602" spans="1:22" x14ac:dyDescent="0.3">
      <c r="A3602" s="14">
        <v>3613</v>
      </c>
      <c r="B3602" s="14" t="s">
        <v>614</v>
      </c>
      <c r="C3602" s="14" t="s">
        <v>13510</v>
      </c>
      <c r="D3602" s="14" t="s">
        <v>13504</v>
      </c>
      <c r="E3602" s="14" t="s">
        <v>2</v>
      </c>
      <c r="F3602" s="14">
        <v>10</v>
      </c>
      <c r="G3602" s="14">
        <v>0.4</v>
      </c>
      <c r="H3602" s="15">
        <v>0.10785199999999998</v>
      </c>
      <c r="I3602" s="15">
        <f>M3602-V3602</f>
        <v>0.31214800000000009</v>
      </c>
      <c r="J3602" s="14"/>
      <c r="K3602" s="13"/>
      <c r="L3602" s="9">
        <f>G3602*1.05</f>
        <v>0.42000000000000004</v>
      </c>
      <c r="M3602" s="11">
        <f>L3602-H3602</f>
        <v>0.31214800000000009</v>
      </c>
      <c r="N3602" s="11">
        <v>0</v>
      </c>
      <c r="P3602" s="9">
        <f>0.5*N3602/1000</f>
        <v>0</v>
      </c>
      <c r="Q3602" s="9">
        <f>P3602+O3602</f>
        <v>0</v>
      </c>
      <c r="R3602" s="11">
        <v>0</v>
      </c>
      <c r="T3602" s="9">
        <f>0.5*R3602</f>
        <v>0</v>
      </c>
      <c r="U3602" s="9">
        <f>T3602+S3602</f>
        <v>0</v>
      </c>
      <c r="V3602" s="9">
        <f>(Q3602+U3602)/(0.944*1000)</f>
        <v>0</v>
      </c>
    </row>
    <row r="3603" spans="1:22" x14ac:dyDescent="0.3">
      <c r="A3603" s="14">
        <v>3614</v>
      </c>
      <c r="B3603" s="14" t="s">
        <v>615</v>
      </c>
      <c r="C3603" s="14" t="s">
        <v>13510</v>
      </c>
      <c r="D3603" s="14" t="s">
        <v>13504</v>
      </c>
      <c r="E3603" s="14" t="s">
        <v>2</v>
      </c>
      <c r="F3603" s="14">
        <v>10</v>
      </c>
      <c r="G3603" s="14">
        <v>1.26</v>
      </c>
      <c r="H3603" s="15">
        <v>0.68401400000000001</v>
      </c>
      <c r="I3603" s="16" t="s">
        <v>13516</v>
      </c>
      <c r="J3603" s="14"/>
      <c r="K3603" s="13"/>
      <c r="L3603" s="9">
        <f>1.05*0.63</f>
        <v>0.66150000000000009</v>
      </c>
      <c r="M3603" s="11">
        <f>L3603-H3603</f>
        <v>-2.2513999999999923E-2</v>
      </c>
      <c r="N3603" s="11">
        <v>0</v>
      </c>
      <c r="P3603" s="9">
        <f>0.5*N3603/1000</f>
        <v>0</v>
      </c>
      <c r="Q3603" s="9">
        <f>P3603+O3603</f>
        <v>0</v>
      </c>
      <c r="R3603" s="11">
        <v>0</v>
      </c>
      <c r="T3603" s="9">
        <f>0.5*R3603</f>
        <v>0</v>
      </c>
      <c r="U3603" s="9">
        <f>T3603+S3603</f>
        <v>0</v>
      </c>
      <c r="V3603" s="9">
        <f>(Q3603+U3603)/(0.944*1000)</f>
        <v>0</v>
      </c>
    </row>
    <row r="3604" spans="1:22" x14ac:dyDescent="0.3">
      <c r="A3604" s="14">
        <v>3615</v>
      </c>
      <c r="B3604" s="14" t="s">
        <v>616</v>
      </c>
      <c r="C3604" s="14" t="s">
        <v>13510</v>
      </c>
      <c r="D3604" s="14" t="s">
        <v>13504</v>
      </c>
      <c r="E3604" s="14" t="s">
        <v>2</v>
      </c>
      <c r="F3604" s="14">
        <v>10</v>
      </c>
      <c r="G3604" s="14">
        <v>0.5</v>
      </c>
      <c r="H3604" s="15">
        <v>0.29566941573033706</v>
      </c>
      <c r="I3604" s="16" t="s">
        <v>13516</v>
      </c>
      <c r="J3604" s="14"/>
      <c r="K3604" s="13"/>
      <c r="L3604" s="9">
        <f>G3604/2*1.05</f>
        <v>0.26250000000000001</v>
      </c>
      <c r="M3604" s="11">
        <f>L3604-H3604</f>
        <v>-3.3169415730337048E-2</v>
      </c>
      <c r="N3604" s="11">
        <v>0</v>
      </c>
      <c r="P3604" s="9">
        <f>0.5*N3604/1000</f>
        <v>0</v>
      </c>
      <c r="Q3604" s="9">
        <f>P3604+O3604</f>
        <v>0</v>
      </c>
      <c r="R3604" s="11">
        <v>0</v>
      </c>
      <c r="T3604" s="9">
        <f>0.5*R3604</f>
        <v>0</v>
      </c>
      <c r="U3604" s="9">
        <f>T3604+S3604</f>
        <v>0</v>
      </c>
      <c r="V3604" s="9">
        <f>(Q3604+U3604)/(0.944*1000)</f>
        <v>0</v>
      </c>
    </row>
    <row r="3605" spans="1:22" x14ac:dyDescent="0.3">
      <c r="A3605" s="14">
        <v>3616</v>
      </c>
      <c r="B3605" s="14" t="s">
        <v>617</v>
      </c>
      <c r="C3605" s="14" t="s">
        <v>13510</v>
      </c>
      <c r="D3605" s="14" t="s">
        <v>13504</v>
      </c>
      <c r="E3605" s="14" t="s">
        <v>2</v>
      </c>
      <c r="F3605" s="14">
        <v>10</v>
      </c>
      <c r="G3605" s="14">
        <v>1.26</v>
      </c>
      <c r="H3605" s="15">
        <v>0.80754899999999996</v>
      </c>
      <c r="I3605" s="16" t="s">
        <v>13516</v>
      </c>
      <c r="J3605" s="14"/>
      <c r="K3605" s="13"/>
      <c r="L3605" s="9">
        <f>1.05*0.63</f>
        <v>0.66150000000000009</v>
      </c>
      <c r="M3605" s="11">
        <f>L3605-H3605</f>
        <v>-0.14604899999999987</v>
      </c>
      <c r="N3605" s="11">
        <v>0</v>
      </c>
      <c r="P3605" s="9">
        <f>0.5*N3605/1000</f>
        <v>0</v>
      </c>
      <c r="Q3605" s="9">
        <f>P3605+O3605</f>
        <v>0</v>
      </c>
      <c r="R3605" s="11">
        <v>0</v>
      </c>
      <c r="T3605" s="9">
        <f>0.5*R3605</f>
        <v>0</v>
      </c>
      <c r="U3605" s="9">
        <f>T3605+S3605</f>
        <v>0</v>
      </c>
      <c r="V3605" s="9">
        <f>(Q3605+U3605)/(0.944*1000)</f>
        <v>0</v>
      </c>
    </row>
    <row r="3606" spans="1:22" x14ac:dyDescent="0.3">
      <c r="A3606" s="14">
        <v>3617</v>
      </c>
      <c r="B3606" s="14" t="s">
        <v>618</v>
      </c>
      <c r="C3606" s="14" t="s">
        <v>13510</v>
      </c>
      <c r="D3606" s="14" t="s">
        <v>13504</v>
      </c>
      <c r="E3606" s="14" t="s">
        <v>2</v>
      </c>
      <c r="F3606" s="14">
        <v>10</v>
      </c>
      <c r="G3606" s="14">
        <v>0.8</v>
      </c>
      <c r="H3606" s="15">
        <v>0.307</v>
      </c>
      <c r="I3606" s="15">
        <f>M3606-V3606</f>
        <v>0.10505508474576275</v>
      </c>
      <c r="J3606" s="14"/>
      <c r="K3606" s="13"/>
      <c r="L3606" s="9">
        <f>1.05*0.4</f>
        <v>0.42000000000000004</v>
      </c>
      <c r="M3606" s="11">
        <f>L3606-H3606</f>
        <v>0.11300000000000004</v>
      </c>
      <c r="N3606" s="11">
        <v>0</v>
      </c>
      <c r="P3606" s="9">
        <f>0.5*N3606/1000</f>
        <v>0</v>
      </c>
      <c r="Q3606" s="9">
        <f>P3606+O3606</f>
        <v>0</v>
      </c>
      <c r="R3606" s="11">
        <v>15</v>
      </c>
      <c r="T3606" s="9">
        <f>0.5*R3606</f>
        <v>7.5</v>
      </c>
      <c r="U3606" s="9">
        <f>T3606+S3606</f>
        <v>7.5</v>
      </c>
      <c r="V3606" s="9">
        <f>(Q3606+U3606)/(0.944*1000)</f>
        <v>7.9449152542372878E-3</v>
      </c>
    </row>
    <row r="3607" spans="1:22" x14ac:dyDescent="0.3">
      <c r="A3607" s="14">
        <v>3618</v>
      </c>
      <c r="B3607" s="14" t="s">
        <v>619</v>
      </c>
      <c r="C3607" s="14" t="s">
        <v>13510</v>
      </c>
      <c r="D3607" s="14" t="s">
        <v>13504</v>
      </c>
      <c r="E3607" s="14" t="s">
        <v>2</v>
      </c>
      <c r="F3607" s="14">
        <v>10</v>
      </c>
      <c r="G3607" s="14">
        <v>1.26</v>
      </c>
      <c r="H3607" s="15">
        <v>0.75537300000000007</v>
      </c>
      <c r="I3607" s="16" t="s">
        <v>13516</v>
      </c>
      <c r="J3607" s="14"/>
      <c r="K3607" s="13"/>
      <c r="L3607" s="9">
        <f>1.05*0.63</f>
        <v>0.66150000000000009</v>
      </c>
      <c r="M3607" s="11">
        <f>L3607-H3607</f>
        <v>-9.3872999999999984E-2</v>
      </c>
      <c r="N3607" s="11">
        <v>0</v>
      </c>
      <c r="P3607" s="9">
        <f>0.5*N3607/1000</f>
        <v>0</v>
      </c>
      <c r="Q3607" s="9">
        <f>P3607+O3607</f>
        <v>0</v>
      </c>
      <c r="R3607" s="11">
        <v>0</v>
      </c>
      <c r="T3607" s="9">
        <f>0.5*R3607</f>
        <v>0</v>
      </c>
      <c r="U3607" s="9">
        <f>T3607+S3607</f>
        <v>0</v>
      </c>
      <c r="V3607" s="9">
        <f>(Q3607+U3607)/(0.944*1000)</f>
        <v>0</v>
      </c>
    </row>
    <row r="3608" spans="1:22" x14ac:dyDescent="0.3">
      <c r="A3608" s="14">
        <v>3619</v>
      </c>
      <c r="B3608" s="14" t="s">
        <v>9077</v>
      </c>
      <c r="C3608" s="14" t="s">
        <v>13510</v>
      </c>
      <c r="D3608" s="14" t="s">
        <v>13504</v>
      </c>
      <c r="E3608" s="14" t="s">
        <v>2</v>
      </c>
      <c r="F3608" s="14">
        <v>10</v>
      </c>
      <c r="G3608" s="14">
        <v>1.26</v>
      </c>
      <c r="H3608" s="15">
        <v>0.70831999999999995</v>
      </c>
      <c r="I3608" s="16" t="s">
        <v>13516</v>
      </c>
      <c r="J3608" s="14"/>
      <c r="K3608" s="13"/>
      <c r="L3608" s="9">
        <f>1.05*0.63</f>
        <v>0.66150000000000009</v>
      </c>
      <c r="M3608" s="11">
        <f>L3608-H3608</f>
        <v>-4.6819999999999862E-2</v>
      </c>
      <c r="N3608" s="11">
        <v>0</v>
      </c>
      <c r="P3608" s="9">
        <f>0.5*N3608/1000</f>
        <v>0</v>
      </c>
      <c r="Q3608" s="9">
        <f>P3608+O3608</f>
        <v>0</v>
      </c>
      <c r="R3608" s="11">
        <v>0</v>
      </c>
      <c r="T3608" s="9">
        <f>0.5*R3608</f>
        <v>0</v>
      </c>
      <c r="U3608" s="9">
        <f>T3608+S3608</f>
        <v>0</v>
      </c>
      <c r="V3608" s="9">
        <f>(Q3608+U3608)/(0.944*1000)</f>
        <v>0</v>
      </c>
    </row>
    <row r="3609" spans="1:22" x14ac:dyDescent="0.3">
      <c r="A3609" s="14">
        <v>3620</v>
      </c>
      <c r="B3609" s="14" t="s">
        <v>620</v>
      </c>
      <c r="C3609" s="14" t="s">
        <v>13510</v>
      </c>
      <c r="D3609" s="14" t="s">
        <v>13504</v>
      </c>
      <c r="E3609" s="14" t="s">
        <v>2</v>
      </c>
      <c r="F3609" s="14">
        <v>10</v>
      </c>
      <c r="G3609" s="14">
        <v>1.26</v>
      </c>
      <c r="H3609" s="15">
        <v>0.6657535617977528</v>
      </c>
      <c r="I3609" s="16" t="s">
        <v>13516</v>
      </c>
      <c r="J3609" s="14"/>
      <c r="K3609" s="13"/>
      <c r="L3609" s="9">
        <f>1.05*0.63</f>
        <v>0.66150000000000009</v>
      </c>
      <c r="M3609" s="11">
        <f>L3609-H3609</f>
        <v>-4.253561797752714E-3</v>
      </c>
      <c r="N3609" s="11">
        <v>0</v>
      </c>
      <c r="P3609" s="9">
        <f>0.5*N3609/1000</f>
        <v>0</v>
      </c>
      <c r="Q3609" s="9">
        <f>P3609+O3609</f>
        <v>0</v>
      </c>
      <c r="R3609" s="11">
        <v>0</v>
      </c>
      <c r="T3609" s="9">
        <f>0.5*R3609</f>
        <v>0</v>
      </c>
      <c r="U3609" s="9">
        <f>T3609+S3609</f>
        <v>0</v>
      </c>
      <c r="V3609" s="9">
        <f>(Q3609+U3609)/(0.944*1000)</f>
        <v>0</v>
      </c>
    </row>
    <row r="3610" spans="1:22" x14ac:dyDescent="0.3">
      <c r="A3610" s="14">
        <v>3621</v>
      </c>
      <c r="B3610" s="14" t="s">
        <v>621</v>
      </c>
      <c r="C3610" s="14" t="s">
        <v>13510</v>
      </c>
      <c r="D3610" s="14" t="s">
        <v>13504</v>
      </c>
      <c r="E3610" s="14" t="s">
        <v>2</v>
      </c>
      <c r="F3610" s="14">
        <v>10</v>
      </c>
      <c r="G3610" s="14">
        <v>0.8</v>
      </c>
      <c r="H3610" s="15">
        <v>0.43923499999999999</v>
      </c>
      <c r="I3610" s="16" t="s">
        <v>13516</v>
      </c>
      <c r="J3610" s="14"/>
      <c r="K3610" s="13"/>
      <c r="L3610" s="9">
        <f>1.05*0.4</f>
        <v>0.42000000000000004</v>
      </c>
      <c r="M3610" s="11">
        <f>L3610-H3610</f>
        <v>-1.9234999999999947E-2</v>
      </c>
      <c r="N3610" s="11">
        <v>0</v>
      </c>
      <c r="P3610" s="9">
        <f>0.5*N3610/1000</f>
        <v>0</v>
      </c>
      <c r="Q3610" s="9">
        <f>P3610+O3610</f>
        <v>0</v>
      </c>
      <c r="R3610" s="11">
        <v>0</v>
      </c>
      <c r="T3610" s="9">
        <f>0.5*R3610</f>
        <v>0</v>
      </c>
      <c r="U3610" s="9">
        <f>T3610+S3610</f>
        <v>0</v>
      </c>
      <c r="V3610" s="9">
        <f>(Q3610+U3610)/(0.944*1000)</f>
        <v>0</v>
      </c>
    </row>
    <row r="3611" spans="1:22" x14ac:dyDescent="0.3">
      <c r="A3611" s="14">
        <v>3622</v>
      </c>
      <c r="B3611" s="14" t="s">
        <v>622</v>
      </c>
      <c r="C3611" s="14" t="s">
        <v>13510</v>
      </c>
      <c r="D3611" s="14" t="s">
        <v>13504</v>
      </c>
      <c r="E3611" s="14" t="s">
        <v>2</v>
      </c>
      <c r="F3611" s="14">
        <v>10</v>
      </c>
      <c r="G3611" s="14">
        <v>1.26</v>
      </c>
      <c r="H3611" s="15">
        <v>0.71086216853932582</v>
      </c>
      <c r="I3611" s="16" t="s">
        <v>13516</v>
      </c>
      <c r="J3611" s="14"/>
      <c r="K3611" s="13"/>
      <c r="L3611" s="9">
        <f>1.05*0.63</f>
        <v>0.66150000000000009</v>
      </c>
      <c r="M3611" s="11">
        <f>L3611-H3611</f>
        <v>-4.9362168539325735E-2</v>
      </c>
      <c r="N3611" s="11">
        <v>0</v>
      </c>
      <c r="P3611" s="9">
        <f>0.5*N3611/1000</f>
        <v>0</v>
      </c>
      <c r="Q3611" s="9">
        <f>P3611+O3611</f>
        <v>0</v>
      </c>
      <c r="R3611" s="11">
        <v>0</v>
      </c>
      <c r="T3611" s="9">
        <f>0.5*R3611</f>
        <v>0</v>
      </c>
      <c r="U3611" s="9">
        <f>T3611+S3611</f>
        <v>0</v>
      </c>
      <c r="V3611" s="9">
        <f>(Q3611+U3611)/(0.944*1000)</f>
        <v>0</v>
      </c>
    </row>
    <row r="3612" spans="1:22" x14ac:dyDescent="0.3">
      <c r="A3612" s="14">
        <v>3623</v>
      </c>
      <c r="B3612" s="14" t="s">
        <v>623</v>
      </c>
      <c r="C3612" s="14" t="s">
        <v>13510</v>
      </c>
      <c r="D3612" s="14" t="s">
        <v>13504</v>
      </c>
      <c r="E3612" s="14" t="s">
        <v>2</v>
      </c>
      <c r="F3612" s="14">
        <v>10</v>
      </c>
      <c r="G3612" s="14">
        <v>0.4</v>
      </c>
      <c r="H3612" s="15">
        <v>7.8055999999999987E-2</v>
      </c>
      <c r="I3612" s="15">
        <f>M3612-V3612</f>
        <v>0.34194400000000003</v>
      </c>
      <c r="J3612" s="14"/>
      <c r="K3612" s="13"/>
      <c r="L3612" s="9">
        <f>G3612*1.05</f>
        <v>0.42000000000000004</v>
      </c>
      <c r="M3612" s="11">
        <f>L3612-H3612</f>
        <v>0.34194400000000003</v>
      </c>
      <c r="N3612" s="11">
        <v>0</v>
      </c>
      <c r="P3612" s="9">
        <f>0.5*N3612/1000</f>
        <v>0</v>
      </c>
      <c r="Q3612" s="9">
        <f>P3612+O3612</f>
        <v>0</v>
      </c>
      <c r="R3612" s="11">
        <v>0</v>
      </c>
      <c r="T3612" s="9">
        <f>0.5*R3612</f>
        <v>0</v>
      </c>
      <c r="U3612" s="9">
        <f>T3612+S3612</f>
        <v>0</v>
      </c>
      <c r="V3612" s="9">
        <f>(Q3612+U3612)/(0.944*1000)</f>
        <v>0</v>
      </c>
    </row>
    <row r="3613" spans="1:22" x14ac:dyDescent="0.3">
      <c r="A3613" s="14">
        <v>3624</v>
      </c>
      <c r="B3613" s="14" t="s">
        <v>624</v>
      </c>
      <c r="C3613" s="14" t="s">
        <v>13510</v>
      </c>
      <c r="D3613" s="14" t="s">
        <v>13504</v>
      </c>
      <c r="E3613" s="14" t="s">
        <v>2</v>
      </c>
      <c r="F3613" s="14">
        <v>10</v>
      </c>
      <c r="G3613" s="14">
        <v>0.25</v>
      </c>
      <c r="H3613" s="15">
        <v>5.2794000000000015E-2</v>
      </c>
      <c r="I3613" s="15">
        <f>M3613-V3613</f>
        <v>0.209706</v>
      </c>
      <c r="J3613" s="14"/>
      <c r="K3613" s="13"/>
      <c r="L3613" s="9">
        <f>G3613*1.05</f>
        <v>0.26250000000000001</v>
      </c>
      <c r="M3613" s="11">
        <f>L3613-H3613</f>
        <v>0.209706</v>
      </c>
      <c r="N3613" s="11">
        <v>0</v>
      </c>
      <c r="P3613" s="9">
        <f>0.5*N3613/1000</f>
        <v>0</v>
      </c>
      <c r="Q3613" s="9">
        <f>P3613+O3613</f>
        <v>0</v>
      </c>
      <c r="R3613" s="11">
        <v>0</v>
      </c>
      <c r="T3613" s="9">
        <f>0.5*R3613</f>
        <v>0</v>
      </c>
      <c r="U3613" s="9">
        <f>T3613+S3613</f>
        <v>0</v>
      </c>
      <c r="V3613" s="9">
        <f>(Q3613+U3613)/(0.944*1000)</f>
        <v>0</v>
      </c>
    </row>
    <row r="3614" spans="1:22" x14ac:dyDescent="0.3">
      <c r="A3614" s="14">
        <v>3625</v>
      </c>
      <c r="B3614" s="14" t="s">
        <v>625</v>
      </c>
      <c r="C3614" s="14" t="s">
        <v>13510</v>
      </c>
      <c r="D3614" s="14" t="s">
        <v>13504</v>
      </c>
      <c r="E3614" s="14" t="s">
        <v>2</v>
      </c>
      <c r="F3614" s="14">
        <v>10</v>
      </c>
      <c r="G3614" s="14">
        <v>0.4</v>
      </c>
      <c r="H3614" s="15">
        <v>0.11927800000000002</v>
      </c>
      <c r="I3614" s="15">
        <f>M3614-V3614</f>
        <v>0.30072200000000004</v>
      </c>
      <c r="J3614" s="14"/>
      <c r="K3614" s="13"/>
      <c r="L3614" s="9">
        <f>G3614*1.05</f>
        <v>0.42000000000000004</v>
      </c>
      <c r="M3614" s="11">
        <f>L3614-H3614</f>
        <v>0.30072200000000004</v>
      </c>
      <c r="N3614" s="11">
        <v>0</v>
      </c>
      <c r="P3614" s="9">
        <f>0.5*N3614/1000</f>
        <v>0</v>
      </c>
      <c r="Q3614" s="9">
        <f>P3614+O3614</f>
        <v>0</v>
      </c>
      <c r="R3614" s="11">
        <v>0</v>
      </c>
      <c r="T3614" s="9">
        <f>0.5*R3614</f>
        <v>0</v>
      </c>
      <c r="U3614" s="9">
        <f>T3614+S3614</f>
        <v>0</v>
      </c>
      <c r="V3614" s="9">
        <f>(Q3614+U3614)/(0.944*1000)</f>
        <v>0</v>
      </c>
    </row>
    <row r="3615" spans="1:22" x14ac:dyDescent="0.3">
      <c r="A3615" s="14">
        <v>3626</v>
      </c>
      <c r="B3615" s="14" t="s">
        <v>626</v>
      </c>
      <c r="C3615" s="14" t="s">
        <v>13510</v>
      </c>
      <c r="D3615" s="14" t="s">
        <v>13504</v>
      </c>
      <c r="E3615" s="14" t="s">
        <v>2</v>
      </c>
      <c r="F3615" s="14">
        <v>10</v>
      </c>
      <c r="G3615" s="14">
        <v>0.25</v>
      </c>
      <c r="H3615" s="15">
        <v>3.9761999999999999E-2</v>
      </c>
      <c r="I3615" s="15">
        <f>M3615-V3615</f>
        <v>0.22273800000000002</v>
      </c>
      <c r="J3615" s="14"/>
      <c r="K3615" s="13"/>
      <c r="L3615" s="9">
        <f>G3615*1.05</f>
        <v>0.26250000000000001</v>
      </c>
      <c r="M3615" s="11">
        <f>L3615-H3615</f>
        <v>0.22273800000000002</v>
      </c>
      <c r="N3615" s="11">
        <v>0</v>
      </c>
      <c r="P3615" s="9">
        <f>0.5*N3615/1000</f>
        <v>0</v>
      </c>
      <c r="Q3615" s="9">
        <f>P3615+O3615</f>
        <v>0</v>
      </c>
      <c r="R3615" s="11">
        <v>0</v>
      </c>
      <c r="T3615" s="9">
        <f>0.5*R3615</f>
        <v>0</v>
      </c>
      <c r="U3615" s="9">
        <f>T3615+S3615</f>
        <v>0</v>
      </c>
      <c r="V3615" s="9">
        <f>(Q3615+U3615)/(0.944*1000)</f>
        <v>0</v>
      </c>
    </row>
    <row r="3616" spans="1:22" x14ac:dyDescent="0.3">
      <c r="A3616" s="14">
        <v>3627</v>
      </c>
      <c r="B3616" s="14" t="s">
        <v>627</v>
      </c>
      <c r="C3616" s="14" t="s">
        <v>13510</v>
      </c>
      <c r="D3616" s="14" t="s">
        <v>13504</v>
      </c>
      <c r="E3616" s="14" t="s">
        <v>2</v>
      </c>
      <c r="F3616" s="14">
        <v>10</v>
      </c>
      <c r="G3616" s="14">
        <v>0.4</v>
      </c>
      <c r="H3616" s="15">
        <v>9.1234000000000037E-2</v>
      </c>
      <c r="I3616" s="15">
        <f>M3616-V3616</f>
        <v>0.328766</v>
      </c>
      <c r="J3616" s="14"/>
      <c r="K3616" s="13"/>
      <c r="L3616" s="9">
        <f>G3616*1.05</f>
        <v>0.42000000000000004</v>
      </c>
      <c r="M3616" s="11">
        <f>L3616-H3616</f>
        <v>0.328766</v>
      </c>
      <c r="N3616" s="11">
        <v>0</v>
      </c>
      <c r="P3616" s="9">
        <f>0.5*N3616/1000</f>
        <v>0</v>
      </c>
      <c r="Q3616" s="9">
        <f>P3616+O3616</f>
        <v>0</v>
      </c>
      <c r="R3616" s="11">
        <v>0</v>
      </c>
      <c r="S3616" s="9">
        <f>0.75*R3616/1000</f>
        <v>0</v>
      </c>
      <c r="T3616" s="9">
        <f>0.5*R3616</f>
        <v>0</v>
      </c>
      <c r="U3616" s="9">
        <f>T3616+S3616</f>
        <v>0</v>
      </c>
      <c r="V3616" s="9">
        <f>(Q3616+U3616)/(0.944*1000)</f>
        <v>0</v>
      </c>
    </row>
    <row r="3617" spans="1:22" x14ac:dyDescent="0.3">
      <c r="A3617" s="14">
        <v>3628</v>
      </c>
      <c r="B3617" s="14" t="s">
        <v>628</v>
      </c>
      <c r="C3617" s="14" t="s">
        <v>13510</v>
      </c>
      <c r="D3617" s="14" t="s">
        <v>13504</v>
      </c>
      <c r="E3617" s="14" t="s">
        <v>2</v>
      </c>
      <c r="F3617" s="14">
        <v>10</v>
      </c>
      <c r="G3617" s="14">
        <v>0.4</v>
      </c>
      <c r="H3617" s="15">
        <v>8.4182999999999994E-2</v>
      </c>
      <c r="I3617" s="15">
        <f>M3617-V3617</f>
        <v>0.33581700000000003</v>
      </c>
      <c r="J3617" s="14"/>
      <c r="K3617" s="13"/>
      <c r="L3617" s="9">
        <f>G3617*1.05</f>
        <v>0.42000000000000004</v>
      </c>
      <c r="M3617" s="11">
        <f>L3617-H3617</f>
        <v>0.33581700000000003</v>
      </c>
      <c r="N3617" s="11">
        <v>0</v>
      </c>
      <c r="P3617" s="9">
        <f>0.5*N3617/1000</f>
        <v>0</v>
      </c>
      <c r="Q3617" s="9">
        <f>P3617+O3617</f>
        <v>0</v>
      </c>
      <c r="R3617" s="11">
        <v>0</v>
      </c>
      <c r="T3617" s="9">
        <f>0.5*R3617</f>
        <v>0</v>
      </c>
      <c r="U3617" s="9">
        <f>T3617+S3617</f>
        <v>0</v>
      </c>
      <c r="V3617" s="9">
        <f>(Q3617+U3617)/(0.944*1000)</f>
        <v>0</v>
      </c>
    </row>
    <row r="3618" spans="1:22" x14ac:dyDescent="0.3">
      <c r="A3618" s="14">
        <v>3629</v>
      </c>
      <c r="B3618" s="14" t="s">
        <v>629</v>
      </c>
      <c r="C3618" s="14" t="s">
        <v>13510</v>
      </c>
      <c r="D3618" s="14" t="s">
        <v>13504</v>
      </c>
      <c r="E3618" s="14" t="s">
        <v>2</v>
      </c>
      <c r="F3618" s="14">
        <v>10</v>
      </c>
      <c r="G3618" s="14">
        <v>0.16</v>
      </c>
      <c r="H3618" s="15">
        <v>1.9605999999999995E-2</v>
      </c>
      <c r="I3618" s="15">
        <f>M3618-V3618</f>
        <v>0.14839400000000003</v>
      </c>
      <c r="J3618" s="14"/>
      <c r="K3618" s="13"/>
      <c r="L3618" s="9">
        <f>G3618*1.05</f>
        <v>0.16800000000000001</v>
      </c>
      <c r="M3618" s="11">
        <f>L3618-H3618</f>
        <v>0.14839400000000003</v>
      </c>
      <c r="N3618" s="11">
        <v>0</v>
      </c>
      <c r="P3618" s="9">
        <f>0.5*N3618/1000</f>
        <v>0</v>
      </c>
      <c r="Q3618" s="9">
        <f>P3618+O3618</f>
        <v>0</v>
      </c>
      <c r="R3618" s="11">
        <v>0</v>
      </c>
      <c r="T3618" s="9">
        <f>0.5*R3618</f>
        <v>0</v>
      </c>
      <c r="U3618" s="9">
        <f>T3618+S3618</f>
        <v>0</v>
      </c>
      <c r="V3618" s="9">
        <f>(Q3618+U3618)/(0.944*1000)</f>
        <v>0</v>
      </c>
    </row>
    <row r="3619" spans="1:22" x14ac:dyDescent="0.3">
      <c r="A3619" s="14">
        <v>3630</v>
      </c>
      <c r="B3619" s="14" t="s">
        <v>630</v>
      </c>
      <c r="C3619" s="14" t="s">
        <v>13510</v>
      </c>
      <c r="D3619" s="14" t="s">
        <v>13504</v>
      </c>
      <c r="E3619" s="14" t="s">
        <v>2</v>
      </c>
      <c r="F3619" s="14">
        <v>10</v>
      </c>
      <c r="G3619" s="14">
        <v>0.25</v>
      </c>
      <c r="H3619" s="15">
        <v>6.6509000000000013E-2</v>
      </c>
      <c r="I3619" s="15">
        <f>M3619-V3619</f>
        <v>0.195991</v>
      </c>
      <c r="J3619" s="14"/>
      <c r="K3619" s="13"/>
      <c r="L3619" s="9">
        <f>G3619*1.05</f>
        <v>0.26250000000000001</v>
      </c>
      <c r="M3619" s="11">
        <f>L3619-H3619</f>
        <v>0.195991</v>
      </c>
      <c r="N3619" s="11">
        <v>0</v>
      </c>
      <c r="P3619" s="9">
        <f>0.5*N3619/1000</f>
        <v>0</v>
      </c>
      <c r="Q3619" s="9">
        <f>P3619+O3619</f>
        <v>0</v>
      </c>
      <c r="R3619" s="11">
        <v>0</v>
      </c>
      <c r="T3619" s="9">
        <f>0.5*R3619</f>
        <v>0</v>
      </c>
      <c r="U3619" s="9">
        <f>T3619+S3619</f>
        <v>0</v>
      </c>
      <c r="V3619" s="9">
        <f>(Q3619+U3619)/(0.944*1000)</f>
        <v>0</v>
      </c>
    </row>
    <row r="3620" spans="1:22" x14ac:dyDescent="0.3">
      <c r="A3620" s="14">
        <v>3631</v>
      </c>
      <c r="B3620" s="14" t="s">
        <v>631</v>
      </c>
      <c r="C3620" s="14" t="s">
        <v>13510</v>
      </c>
      <c r="D3620" s="14" t="s">
        <v>13504</v>
      </c>
      <c r="E3620" s="14" t="s">
        <v>2</v>
      </c>
      <c r="F3620" s="14">
        <v>10</v>
      </c>
      <c r="G3620" s="14">
        <v>0.25</v>
      </c>
      <c r="H3620" s="15">
        <v>3.2656999999999985E-2</v>
      </c>
      <c r="I3620" s="15">
        <f>M3620-V3620</f>
        <v>0.22984300000000002</v>
      </c>
      <c r="J3620" s="14"/>
      <c r="K3620" s="13"/>
      <c r="L3620" s="9">
        <f>G3620*1.05</f>
        <v>0.26250000000000001</v>
      </c>
      <c r="M3620" s="11">
        <f>L3620-H3620</f>
        <v>0.22984300000000002</v>
      </c>
      <c r="N3620" s="11">
        <v>0</v>
      </c>
      <c r="P3620" s="9">
        <f>0.5*N3620/1000</f>
        <v>0</v>
      </c>
      <c r="Q3620" s="9">
        <f>P3620+O3620</f>
        <v>0</v>
      </c>
      <c r="R3620" s="11">
        <v>0</v>
      </c>
      <c r="S3620" s="9">
        <f>0.75*R3620/1000</f>
        <v>0</v>
      </c>
      <c r="T3620" s="9">
        <f>0.5*R3620</f>
        <v>0</v>
      </c>
      <c r="U3620" s="9">
        <f>T3620+S3620</f>
        <v>0</v>
      </c>
      <c r="V3620" s="9">
        <f>(Q3620+U3620)/(0.944*1000)</f>
        <v>0</v>
      </c>
    </row>
    <row r="3621" spans="1:22" x14ac:dyDescent="0.3">
      <c r="A3621" s="14">
        <v>3632</v>
      </c>
      <c r="B3621" s="14" t="s">
        <v>632</v>
      </c>
      <c r="C3621" s="14" t="s">
        <v>13510</v>
      </c>
      <c r="D3621" s="14" t="s">
        <v>13504</v>
      </c>
      <c r="E3621" s="14" t="s">
        <v>2</v>
      </c>
      <c r="F3621" s="14">
        <v>10</v>
      </c>
      <c r="G3621" s="14">
        <v>0.1</v>
      </c>
      <c r="H3621" s="15">
        <v>0</v>
      </c>
      <c r="I3621" s="15">
        <f>M3621-V3621</f>
        <v>0.10235169491525425</v>
      </c>
      <c r="J3621" s="14"/>
      <c r="K3621" s="13"/>
      <c r="L3621" s="9">
        <f>G3621*1.05</f>
        <v>0.10500000000000001</v>
      </c>
      <c r="M3621" s="11">
        <f>L3621-H3621</f>
        <v>0.10500000000000001</v>
      </c>
      <c r="N3621" s="11">
        <v>0</v>
      </c>
      <c r="P3621" s="9">
        <f>0.5*N3621/1000</f>
        <v>0</v>
      </c>
      <c r="Q3621" s="9">
        <f>P3621+O3621</f>
        <v>0</v>
      </c>
      <c r="R3621" s="11">
        <v>5</v>
      </c>
      <c r="T3621" s="9">
        <f>0.5*R3621</f>
        <v>2.5</v>
      </c>
      <c r="U3621" s="9">
        <f>T3621+S3621</f>
        <v>2.5</v>
      </c>
      <c r="V3621" s="9">
        <f>(Q3621+U3621)/(0.944*1000)</f>
        <v>2.6483050847457626E-3</v>
      </c>
    </row>
    <row r="3622" spans="1:22" x14ac:dyDescent="0.3">
      <c r="A3622" s="14">
        <v>3633</v>
      </c>
      <c r="B3622" s="14" t="s">
        <v>633</v>
      </c>
      <c r="C3622" s="14" t="s">
        <v>13510</v>
      </c>
      <c r="D3622" s="14" t="s">
        <v>13504</v>
      </c>
      <c r="E3622" s="14" t="s">
        <v>2</v>
      </c>
      <c r="F3622" s="14">
        <v>10</v>
      </c>
      <c r="G3622" s="14">
        <v>0.16</v>
      </c>
      <c r="H3622" s="15">
        <v>7.0498999999999992E-2</v>
      </c>
      <c r="I3622" s="15">
        <f>M3622-V3622</f>
        <v>9.7501000000000018E-2</v>
      </c>
      <c r="J3622" s="14"/>
      <c r="K3622" s="13"/>
      <c r="L3622" s="9">
        <f>G3622*1.05</f>
        <v>0.16800000000000001</v>
      </c>
      <c r="M3622" s="11">
        <f>L3622-H3622</f>
        <v>9.7501000000000018E-2</v>
      </c>
      <c r="N3622" s="11">
        <v>0</v>
      </c>
      <c r="P3622" s="9">
        <f>0.5*N3622/1000</f>
        <v>0</v>
      </c>
      <c r="Q3622" s="9">
        <f>P3622+O3622</f>
        <v>0</v>
      </c>
      <c r="R3622" s="11">
        <v>0</v>
      </c>
      <c r="T3622" s="9">
        <f>0.5*R3622</f>
        <v>0</v>
      </c>
      <c r="U3622" s="9">
        <f>T3622+S3622</f>
        <v>0</v>
      </c>
      <c r="V3622" s="9">
        <f>(Q3622+U3622)/(0.944*1000)</f>
        <v>0</v>
      </c>
    </row>
    <row r="3623" spans="1:22" x14ac:dyDescent="0.3">
      <c r="A3623" s="14">
        <v>3634</v>
      </c>
      <c r="B3623" s="14" t="s">
        <v>634</v>
      </c>
      <c r="C3623" s="14" t="s">
        <v>13510</v>
      </c>
      <c r="D3623" s="14" t="s">
        <v>13504</v>
      </c>
      <c r="E3623" s="14" t="s">
        <v>2</v>
      </c>
      <c r="F3623" s="14">
        <v>10</v>
      </c>
      <c r="G3623" s="14">
        <v>0.25</v>
      </c>
      <c r="H3623" s="15">
        <v>6.0719999999999996E-2</v>
      </c>
      <c r="I3623" s="15">
        <f>M3623-V3623</f>
        <v>0.20178000000000001</v>
      </c>
      <c r="J3623" s="14"/>
      <c r="K3623" s="13"/>
      <c r="L3623" s="9">
        <f>G3623*1.05</f>
        <v>0.26250000000000001</v>
      </c>
      <c r="M3623" s="11">
        <f>L3623-H3623</f>
        <v>0.20178000000000001</v>
      </c>
      <c r="N3623" s="11">
        <v>0</v>
      </c>
      <c r="P3623" s="9">
        <f>0.5*N3623/1000</f>
        <v>0</v>
      </c>
      <c r="Q3623" s="9">
        <f>P3623+O3623</f>
        <v>0</v>
      </c>
      <c r="R3623" s="11">
        <v>0</v>
      </c>
      <c r="T3623" s="9">
        <f>0.5*R3623</f>
        <v>0</v>
      </c>
      <c r="U3623" s="9">
        <f>T3623+S3623</f>
        <v>0</v>
      </c>
      <c r="V3623" s="9">
        <f>(Q3623+U3623)/(0.944*1000)</f>
        <v>0</v>
      </c>
    </row>
    <row r="3624" spans="1:22" x14ac:dyDescent="0.3">
      <c r="A3624" s="14">
        <v>3635</v>
      </c>
      <c r="B3624" s="14" t="s">
        <v>635</v>
      </c>
      <c r="C3624" s="14" t="s">
        <v>13510</v>
      </c>
      <c r="D3624" s="14" t="s">
        <v>13504</v>
      </c>
      <c r="E3624" s="14" t="s">
        <v>2</v>
      </c>
      <c r="F3624" s="14">
        <v>10</v>
      </c>
      <c r="G3624" s="14">
        <v>0.4</v>
      </c>
      <c r="H3624" s="15">
        <v>7.5642000000000001E-2</v>
      </c>
      <c r="I3624" s="15">
        <f>M3624-V3624</f>
        <v>0.34065037288135597</v>
      </c>
      <c r="J3624" s="14"/>
      <c r="K3624" s="13"/>
      <c r="L3624" s="9">
        <f>G3624*1.05</f>
        <v>0.42000000000000004</v>
      </c>
      <c r="M3624" s="11">
        <f>L3624-H3624</f>
        <v>0.34435800000000005</v>
      </c>
      <c r="N3624" s="11">
        <v>0</v>
      </c>
      <c r="P3624" s="9">
        <f>0.5*N3624/1000</f>
        <v>0</v>
      </c>
      <c r="Q3624" s="9">
        <f>P3624+O3624</f>
        <v>0</v>
      </c>
      <c r="R3624" s="11">
        <v>7</v>
      </c>
      <c r="T3624" s="9">
        <f>0.5*R3624</f>
        <v>3.5</v>
      </c>
      <c r="U3624" s="9">
        <f>T3624+S3624</f>
        <v>3.5</v>
      </c>
      <c r="V3624" s="9">
        <f>(Q3624+U3624)/(0.944*1000)</f>
        <v>3.7076271186440679E-3</v>
      </c>
    </row>
    <row r="3625" spans="1:22" x14ac:dyDescent="0.3">
      <c r="A3625" s="14">
        <v>3636</v>
      </c>
      <c r="B3625" s="14" t="s">
        <v>636</v>
      </c>
      <c r="C3625" s="14" t="s">
        <v>13510</v>
      </c>
      <c r="D3625" s="14" t="s">
        <v>13504</v>
      </c>
      <c r="E3625" s="14" t="s">
        <v>2</v>
      </c>
      <c r="F3625" s="14">
        <v>10</v>
      </c>
      <c r="G3625" s="14">
        <v>0.25</v>
      </c>
      <c r="H3625" s="15">
        <v>7.4120000000000005E-2</v>
      </c>
      <c r="I3625" s="15">
        <f>M3625-V3625</f>
        <v>0.18837999999999999</v>
      </c>
      <c r="J3625" s="14"/>
      <c r="K3625" s="13"/>
      <c r="L3625" s="9">
        <f>G3625*1.05</f>
        <v>0.26250000000000001</v>
      </c>
      <c r="M3625" s="11">
        <f>L3625-H3625</f>
        <v>0.18837999999999999</v>
      </c>
      <c r="N3625" s="11">
        <v>0</v>
      </c>
      <c r="P3625" s="9">
        <f>0.5*N3625/1000</f>
        <v>0</v>
      </c>
      <c r="Q3625" s="9">
        <f>P3625+O3625</f>
        <v>0</v>
      </c>
      <c r="R3625" s="11">
        <v>0</v>
      </c>
      <c r="T3625" s="9">
        <f>0.5*R3625</f>
        <v>0</v>
      </c>
      <c r="U3625" s="9">
        <f>T3625+S3625</f>
        <v>0</v>
      </c>
      <c r="V3625" s="9">
        <f>(Q3625+U3625)/(0.944*1000)</f>
        <v>0</v>
      </c>
    </row>
    <row r="3626" spans="1:22" x14ac:dyDescent="0.3">
      <c r="A3626" s="14">
        <v>3637</v>
      </c>
      <c r="B3626" s="14" t="s">
        <v>637</v>
      </c>
      <c r="C3626" s="14" t="s">
        <v>13510</v>
      </c>
      <c r="D3626" s="14" t="s">
        <v>13504</v>
      </c>
      <c r="E3626" s="14" t="s">
        <v>2</v>
      </c>
      <c r="F3626" s="14">
        <v>10</v>
      </c>
      <c r="G3626" s="14">
        <v>0.63</v>
      </c>
      <c r="H3626" s="15">
        <v>3.2568999999999959E-2</v>
      </c>
      <c r="I3626" s="15">
        <f>M3626-V3626</f>
        <v>0.62893100000000013</v>
      </c>
      <c r="J3626" s="14"/>
      <c r="K3626" s="13"/>
      <c r="L3626" s="9">
        <f>G3626*1.05</f>
        <v>0.66150000000000009</v>
      </c>
      <c r="M3626" s="11">
        <f>L3626-H3626</f>
        <v>0.62893100000000013</v>
      </c>
      <c r="N3626" s="11">
        <v>0</v>
      </c>
      <c r="P3626" s="9">
        <f>0.5*N3626/1000</f>
        <v>0</v>
      </c>
      <c r="Q3626" s="9">
        <f>P3626+O3626</f>
        <v>0</v>
      </c>
      <c r="R3626" s="11">
        <v>0</v>
      </c>
      <c r="T3626" s="9">
        <f>0.5*R3626</f>
        <v>0</v>
      </c>
      <c r="U3626" s="9">
        <f>T3626+S3626</f>
        <v>0</v>
      </c>
      <c r="V3626" s="9">
        <f>(Q3626+U3626)/(0.944*1000)</f>
        <v>0</v>
      </c>
    </row>
    <row r="3627" spans="1:22" x14ac:dyDescent="0.3">
      <c r="A3627" s="14">
        <v>3638</v>
      </c>
      <c r="B3627" s="14" t="s">
        <v>638</v>
      </c>
      <c r="C3627" s="14" t="s">
        <v>13510</v>
      </c>
      <c r="D3627" s="14" t="s">
        <v>13504</v>
      </c>
      <c r="E3627" s="14" t="s">
        <v>2</v>
      </c>
      <c r="F3627" s="14">
        <v>10</v>
      </c>
      <c r="G3627" s="14">
        <v>0.25</v>
      </c>
      <c r="H3627" s="15">
        <v>0.10496699999999999</v>
      </c>
      <c r="I3627" s="15">
        <f>M3627-V3627</f>
        <v>0.15753300000000003</v>
      </c>
      <c r="J3627" s="14"/>
      <c r="K3627" s="13"/>
      <c r="L3627" s="9">
        <f>G3627*1.05</f>
        <v>0.26250000000000001</v>
      </c>
      <c r="M3627" s="11">
        <f>L3627-H3627</f>
        <v>0.15753300000000003</v>
      </c>
      <c r="N3627" s="11">
        <v>0</v>
      </c>
      <c r="P3627" s="9">
        <f>0.5*N3627/1000</f>
        <v>0</v>
      </c>
      <c r="Q3627" s="9">
        <f>P3627+O3627</f>
        <v>0</v>
      </c>
      <c r="R3627" s="11">
        <v>0</v>
      </c>
      <c r="T3627" s="9">
        <f>0.5*R3627</f>
        <v>0</v>
      </c>
      <c r="U3627" s="9">
        <f>T3627+S3627</f>
        <v>0</v>
      </c>
      <c r="V3627" s="9">
        <f>(Q3627+U3627)/(0.944*1000)</f>
        <v>0</v>
      </c>
    </row>
    <row r="3628" spans="1:22" x14ac:dyDescent="0.3">
      <c r="A3628" s="14">
        <v>3639</v>
      </c>
      <c r="B3628" s="14" t="s">
        <v>639</v>
      </c>
      <c r="C3628" s="14" t="s">
        <v>13510</v>
      </c>
      <c r="D3628" s="14" t="s">
        <v>13504</v>
      </c>
      <c r="E3628" s="14" t="s">
        <v>2</v>
      </c>
      <c r="F3628" s="14">
        <v>10</v>
      </c>
      <c r="G3628" s="14">
        <v>0.4</v>
      </c>
      <c r="H3628" s="15">
        <v>4.6143000000000031E-2</v>
      </c>
      <c r="I3628" s="15">
        <f>M3628-V3628</f>
        <v>0.37385699999999999</v>
      </c>
      <c r="J3628" s="14"/>
      <c r="K3628" s="13"/>
      <c r="L3628" s="9">
        <f>G3628*1.05</f>
        <v>0.42000000000000004</v>
      </c>
      <c r="M3628" s="11">
        <f>L3628-H3628</f>
        <v>0.37385699999999999</v>
      </c>
      <c r="N3628" s="11">
        <v>0</v>
      </c>
      <c r="P3628" s="9">
        <f>0.5*N3628/1000</f>
        <v>0</v>
      </c>
      <c r="Q3628" s="9">
        <f>P3628+O3628</f>
        <v>0</v>
      </c>
      <c r="R3628" s="11">
        <v>0</v>
      </c>
      <c r="T3628" s="9">
        <f>0.5*R3628</f>
        <v>0</v>
      </c>
      <c r="U3628" s="9">
        <f>T3628+S3628</f>
        <v>0</v>
      </c>
      <c r="V3628" s="9">
        <f>(Q3628+U3628)/(0.944*1000)</f>
        <v>0</v>
      </c>
    </row>
    <row r="3629" spans="1:22" x14ac:dyDescent="0.3">
      <c r="A3629" s="14">
        <v>3640</v>
      </c>
      <c r="B3629" s="14" t="s">
        <v>640</v>
      </c>
      <c r="C3629" s="14" t="s">
        <v>13510</v>
      </c>
      <c r="D3629" s="14" t="s">
        <v>13504</v>
      </c>
      <c r="E3629" s="14" t="s">
        <v>2</v>
      </c>
      <c r="F3629" s="14">
        <v>10</v>
      </c>
      <c r="G3629" s="14">
        <v>0.25</v>
      </c>
      <c r="H3629" s="15">
        <v>4.5236999999999992E-2</v>
      </c>
      <c r="I3629" s="15">
        <f>M3629-V3629</f>
        <v>0.21355537288135595</v>
      </c>
      <c r="J3629" s="14"/>
      <c r="K3629" s="13"/>
      <c r="L3629" s="9">
        <f>G3629*1.05</f>
        <v>0.26250000000000001</v>
      </c>
      <c r="M3629" s="11">
        <f>L3629-H3629</f>
        <v>0.21726300000000001</v>
      </c>
      <c r="N3629" s="11">
        <v>0</v>
      </c>
      <c r="P3629" s="9">
        <f>0.5*N3629/1000</f>
        <v>0</v>
      </c>
      <c r="Q3629" s="9">
        <f>P3629+O3629</f>
        <v>0</v>
      </c>
      <c r="R3629" s="11">
        <v>7</v>
      </c>
      <c r="T3629" s="9">
        <f>0.5*R3629</f>
        <v>3.5</v>
      </c>
      <c r="U3629" s="9">
        <f>T3629+S3629</f>
        <v>3.5</v>
      </c>
      <c r="V3629" s="9">
        <f>(Q3629+U3629)/(0.944*1000)</f>
        <v>3.7076271186440679E-3</v>
      </c>
    </row>
    <row r="3630" spans="1:22" x14ac:dyDescent="0.3">
      <c r="A3630" s="14">
        <v>3641</v>
      </c>
      <c r="B3630" s="14" t="s">
        <v>641</v>
      </c>
      <c r="C3630" s="14" t="s">
        <v>13510</v>
      </c>
      <c r="D3630" s="14" t="s">
        <v>13504</v>
      </c>
      <c r="E3630" s="14" t="s">
        <v>2</v>
      </c>
      <c r="F3630" s="14">
        <v>10</v>
      </c>
      <c r="G3630" s="14">
        <v>0.25</v>
      </c>
      <c r="H3630" s="15">
        <v>0.13105</v>
      </c>
      <c r="I3630" s="15">
        <f>M3630-V3630</f>
        <v>0.13145000000000001</v>
      </c>
      <c r="J3630" s="14"/>
      <c r="K3630" s="13"/>
      <c r="L3630" s="9">
        <f>G3630*1.05</f>
        <v>0.26250000000000001</v>
      </c>
      <c r="M3630" s="11">
        <f>L3630-H3630</f>
        <v>0.13145000000000001</v>
      </c>
      <c r="N3630" s="11">
        <v>0</v>
      </c>
      <c r="P3630" s="9">
        <f>0.5*N3630/1000</f>
        <v>0</v>
      </c>
      <c r="Q3630" s="9">
        <f>P3630+O3630</f>
        <v>0</v>
      </c>
      <c r="R3630" s="11">
        <v>0</v>
      </c>
      <c r="T3630" s="9">
        <f>0.5*R3630</f>
        <v>0</v>
      </c>
      <c r="U3630" s="9">
        <f>T3630+S3630</f>
        <v>0</v>
      </c>
      <c r="V3630" s="9">
        <f>(Q3630+U3630)/(0.944*1000)</f>
        <v>0</v>
      </c>
    </row>
    <row r="3631" spans="1:22" x14ac:dyDescent="0.3">
      <c r="A3631" s="14">
        <v>3642</v>
      </c>
      <c r="B3631" s="14" t="s">
        <v>9078</v>
      </c>
      <c r="C3631" s="14" t="s">
        <v>13510</v>
      </c>
      <c r="D3631" s="14" t="s">
        <v>13504</v>
      </c>
      <c r="E3631" s="14" t="s">
        <v>2</v>
      </c>
      <c r="F3631" s="14">
        <v>10</v>
      </c>
      <c r="G3631" s="14">
        <v>0.25</v>
      </c>
      <c r="H3631" s="15">
        <v>3.1537000000000009E-2</v>
      </c>
      <c r="I3631" s="15">
        <f>M3631-V3631</f>
        <v>0.230963</v>
      </c>
      <c r="J3631" s="14"/>
      <c r="K3631" s="13"/>
      <c r="L3631" s="9">
        <f>G3631*1.05</f>
        <v>0.26250000000000001</v>
      </c>
      <c r="M3631" s="11">
        <f>L3631-H3631</f>
        <v>0.230963</v>
      </c>
      <c r="N3631" s="11">
        <v>0</v>
      </c>
      <c r="P3631" s="9">
        <f>0.5*N3631/1000</f>
        <v>0</v>
      </c>
      <c r="Q3631" s="9">
        <f>P3631+O3631</f>
        <v>0</v>
      </c>
      <c r="R3631" s="11">
        <v>0</v>
      </c>
      <c r="T3631" s="9">
        <f>0.5*R3631</f>
        <v>0</v>
      </c>
      <c r="U3631" s="9">
        <f>T3631+S3631</f>
        <v>0</v>
      </c>
      <c r="V3631" s="9">
        <f>(Q3631+U3631)/(0.944*1000)</f>
        <v>0</v>
      </c>
    </row>
    <row r="3632" spans="1:22" x14ac:dyDescent="0.3">
      <c r="A3632" s="14">
        <v>3643</v>
      </c>
      <c r="B3632" s="14" t="s">
        <v>642</v>
      </c>
      <c r="C3632" s="14" t="s">
        <v>13510</v>
      </c>
      <c r="D3632" s="14" t="s">
        <v>13504</v>
      </c>
      <c r="E3632" s="14" t="s">
        <v>2</v>
      </c>
      <c r="F3632" s="14">
        <v>10</v>
      </c>
      <c r="G3632" s="14">
        <v>0.25</v>
      </c>
      <c r="H3632" s="15">
        <v>8.2134000000000013E-2</v>
      </c>
      <c r="I3632" s="15">
        <f>M3632-V3632</f>
        <v>0.180366</v>
      </c>
      <c r="J3632" s="14"/>
      <c r="K3632" s="13"/>
      <c r="L3632" s="9">
        <f>G3632*1.05</f>
        <v>0.26250000000000001</v>
      </c>
      <c r="M3632" s="11">
        <f>L3632-H3632</f>
        <v>0.180366</v>
      </c>
      <c r="N3632" s="11">
        <v>0</v>
      </c>
      <c r="P3632" s="9">
        <f>0.5*N3632/1000</f>
        <v>0</v>
      </c>
      <c r="Q3632" s="9">
        <f>P3632+O3632</f>
        <v>0</v>
      </c>
      <c r="R3632" s="11">
        <v>0</v>
      </c>
      <c r="T3632" s="9">
        <f>0.5*R3632</f>
        <v>0</v>
      </c>
      <c r="U3632" s="9">
        <f>T3632+S3632</f>
        <v>0</v>
      </c>
      <c r="V3632" s="9">
        <f>(Q3632+U3632)/(0.944*1000)</f>
        <v>0</v>
      </c>
    </row>
    <row r="3633" spans="1:22" x14ac:dyDescent="0.3">
      <c r="A3633" s="14">
        <v>3644</v>
      </c>
      <c r="B3633" s="14" t="s">
        <v>643</v>
      </c>
      <c r="C3633" s="14" t="s">
        <v>13510</v>
      </c>
      <c r="D3633" s="14" t="s">
        <v>13504</v>
      </c>
      <c r="E3633" s="14" t="s">
        <v>2</v>
      </c>
      <c r="F3633" s="14">
        <v>10</v>
      </c>
      <c r="G3633" s="14">
        <v>0.25</v>
      </c>
      <c r="H3633" s="15">
        <v>0.10118799999999999</v>
      </c>
      <c r="I3633" s="15">
        <f>M3633-V3633</f>
        <v>0.16131200000000001</v>
      </c>
      <c r="J3633" s="14"/>
      <c r="K3633" s="13"/>
      <c r="L3633" s="9">
        <f>G3633*1.05</f>
        <v>0.26250000000000001</v>
      </c>
      <c r="M3633" s="11">
        <f>L3633-H3633</f>
        <v>0.16131200000000001</v>
      </c>
      <c r="N3633" s="11">
        <v>0</v>
      </c>
      <c r="P3633" s="9">
        <f>0.5*N3633/1000</f>
        <v>0</v>
      </c>
      <c r="Q3633" s="9">
        <f>P3633+O3633</f>
        <v>0</v>
      </c>
      <c r="R3633" s="11">
        <v>0</v>
      </c>
      <c r="T3633" s="9">
        <f>0.5*R3633</f>
        <v>0</v>
      </c>
      <c r="U3633" s="9">
        <f>T3633+S3633</f>
        <v>0</v>
      </c>
      <c r="V3633" s="9">
        <f>(Q3633+U3633)/(0.944*1000)</f>
        <v>0</v>
      </c>
    </row>
    <row r="3634" spans="1:22" x14ac:dyDescent="0.3">
      <c r="A3634" s="14">
        <v>3645</v>
      </c>
      <c r="B3634" s="14" t="s">
        <v>644</v>
      </c>
      <c r="C3634" s="14" t="s">
        <v>13510</v>
      </c>
      <c r="D3634" s="14" t="s">
        <v>13504</v>
      </c>
      <c r="E3634" s="14" t="s">
        <v>2</v>
      </c>
      <c r="F3634" s="14">
        <v>10</v>
      </c>
      <c r="G3634" s="14">
        <v>0.25</v>
      </c>
      <c r="H3634" s="15">
        <v>6.7115000000000008E-2</v>
      </c>
      <c r="I3634" s="15">
        <f>M3634-V3634</f>
        <v>0.195385</v>
      </c>
      <c r="J3634" s="14"/>
      <c r="K3634" s="13"/>
      <c r="L3634" s="9">
        <f>G3634*1.05</f>
        <v>0.26250000000000001</v>
      </c>
      <c r="M3634" s="11">
        <f>L3634-H3634</f>
        <v>0.195385</v>
      </c>
      <c r="N3634" s="11">
        <v>0</v>
      </c>
      <c r="P3634" s="9">
        <f>0.5*N3634/1000</f>
        <v>0</v>
      </c>
      <c r="Q3634" s="9">
        <f>P3634+O3634</f>
        <v>0</v>
      </c>
      <c r="R3634" s="11">
        <v>0</v>
      </c>
      <c r="T3634" s="9">
        <f>0.5*R3634</f>
        <v>0</v>
      </c>
      <c r="U3634" s="9">
        <f>T3634+S3634</f>
        <v>0</v>
      </c>
      <c r="V3634" s="9">
        <f>(Q3634+U3634)/(0.944*1000)</f>
        <v>0</v>
      </c>
    </row>
    <row r="3635" spans="1:22" x14ac:dyDescent="0.3">
      <c r="A3635" s="14">
        <v>3646</v>
      </c>
      <c r="B3635" s="14" t="s">
        <v>645</v>
      </c>
      <c r="C3635" s="14" t="s">
        <v>13510</v>
      </c>
      <c r="D3635" s="14" t="s">
        <v>13504</v>
      </c>
      <c r="E3635" s="14" t="s">
        <v>2</v>
      </c>
      <c r="F3635" s="14">
        <v>10</v>
      </c>
      <c r="G3635" s="14">
        <v>0.25</v>
      </c>
      <c r="H3635" s="15">
        <v>3.8811000000000005E-2</v>
      </c>
      <c r="I3635" s="15">
        <f>M3635-V3635</f>
        <v>0.2157440847457627</v>
      </c>
      <c r="J3635" s="14"/>
      <c r="K3635" s="13"/>
      <c r="L3635" s="9">
        <f>G3635*1.05</f>
        <v>0.26250000000000001</v>
      </c>
      <c r="M3635" s="11">
        <f>L3635-H3635</f>
        <v>0.223689</v>
      </c>
      <c r="N3635" s="11">
        <v>0</v>
      </c>
      <c r="P3635" s="9">
        <f>0.5*N3635/1000</f>
        <v>0</v>
      </c>
      <c r="Q3635" s="9">
        <f>P3635+O3635</f>
        <v>0</v>
      </c>
      <c r="R3635" s="11">
        <v>15</v>
      </c>
      <c r="T3635" s="9">
        <f>0.5*R3635</f>
        <v>7.5</v>
      </c>
      <c r="U3635" s="9">
        <f>T3635+S3635</f>
        <v>7.5</v>
      </c>
      <c r="V3635" s="9">
        <f>(Q3635+U3635)/(0.944*1000)</f>
        <v>7.9449152542372878E-3</v>
      </c>
    </row>
    <row r="3636" spans="1:22" x14ac:dyDescent="0.3">
      <c r="A3636" s="14">
        <v>3647</v>
      </c>
      <c r="B3636" s="14" t="s">
        <v>646</v>
      </c>
      <c r="C3636" s="14" t="s">
        <v>13510</v>
      </c>
      <c r="D3636" s="14" t="s">
        <v>13504</v>
      </c>
      <c r="E3636" s="14" t="s">
        <v>2</v>
      </c>
      <c r="F3636" s="14">
        <v>10</v>
      </c>
      <c r="G3636" s="14">
        <v>0.16</v>
      </c>
      <c r="H3636" s="15">
        <v>3.9949999999999999E-2</v>
      </c>
      <c r="I3636" s="15">
        <f>M3636-V3636</f>
        <v>0.12805</v>
      </c>
      <c r="J3636" s="14"/>
      <c r="K3636" s="13"/>
      <c r="L3636" s="9">
        <f>G3636*1.05</f>
        <v>0.16800000000000001</v>
      </c>
      <c r="M3636" s="11">
        <f>L3636-H3636</f>
        <v>0.12805</v>
      </c>
      <c r="N3636" s="11">
        <v>0</v>
      </c>
      <c r="P3636" s="9">
        <f>0.5*N3636/1000</f>
        <v>0</v>
      </c>
      <c r="Q3636" s="9">
        <f>P3636+O3636</f>
        <v>0</v>
      </c>
      <c r="R3636" s="11">
        <v>0</v>
      </c>
      <c r="T3636" s="9">
        <f>0.5*R3636</f>
        <v>0</v>
      </c>
      <c r="U3636" s="9">
        <f>T3636+S3636</f>
        <v>0</v>
      </c>
      <c r="V3636" s="9">
        <f>(Q3636+U3636)/(0.944*1000)</f>
        <v>0</v>
      </c>
    </row>
    <row r="3637" spans="1:22" x14ac:dyDescent="0.3">
      <c r="A3637" s="14">
        <v>3648</v>
      </c>
      <c r="B3637" s="14" t="s">
        <v>647</v>
      </c>
      <c r="C3637" s="14" t="s">
        <v>13510</v>
      </c>
      <c r="D3637" s="14" t="s">
        <v>13504</v>
      </c>
      <c r="E3637" s="14" t="s">
        <v>2</v>
      </c>
      <c r="F3637" s="14">
        <v>10</v>
      </c>
      <c r="G3637" s="14">
        <v>0.4</v>
      </c>
      <c r="H3637" s="15">
        <v>4.4887000000000003E-2</v>
      </c>
      <c r="I3637" s="15">
        <f>M3637-V3637</f>
        <v>0.37511300000000003</v>
      </c>
      <c r="J3637" s="14"/>
      <c r="K3637" s="13"/>
      <c r="L3637" s="9">
        <f>G3637*1.05</f>
        <v>0.42000000000000004</v>
      </c>
      <c r="M3637" s="11">
        <f>L3637-H3637</f>
        <v>0.37511300000000003</v>
      </c>
      <c r="N3637" s="11">
        <v>0</v>
      </c>
      <c r="P3637" s="9">
        <f>0.5*N3637/1000</f>
        <v>0</v>
      </c>
      <c r="Q3637" s="9">
        <f>P3637+O3637</f>
        <v>0</v>
      </c>
      <c r="R3637" s="11">
        <v>0</v>
      </c>
      <c r="T3637" s="9">
        <f>0.5*R3637</f>
        <v>0</v>
      </c>
      <c r="U3637" s="9">
        <f>T3637+S3637</f>
        <v>0</v>
      </c>
      <c r="V3637" s="9">
        <f>(Q3637+U3637)/(0.944*1000)</f>
        <v>0</v>
      </c>
    </row>
    <row r="3638" spans="1:22" x14ac:dyDescent="0.3">
      <c r="A3638" s="14">
        <v>3649</v>
      </c>
      <c r="B3638" s="14" t="s">
        <v>648</v>
      </c>
      <c r="C3638" s="14" t="s">
        <v>13510</v>
      </c>
      <c r="D3638" s="14" t="s">
        <v>13504</v>
      </c>
      <c r="E3638" s="14" t="s">
        <v>2</v>
      </c>
      <c r="F3638" s="14">
        <v>10</v>
      </c>
      <c r="G3638" s="14">
        <v>0.8</v>
      </c>
      <c r="H3638" s="15">
        <v>0.41732999999999998</v>
      </c>
      <c r="I3638" s="15">
        <f>M3638-V3638</f>
        <v>2.6700000000000612E-3</v>
      </c>
      <c r="J3638" s="14"/>
      <c r="K3638" s="13"/>
      <c r="L3638" s="9">
        <f>1.05*0.4</f>
        <v>0.42000000000000004</v>
      </c>
      <c r="M3638" s="11">
        <f>L3638-H3638</f>
        <v>2.6700000000000612E-3</v>
      </c>
      <c r="N3638" s="11">
        <v>0</v>
      </c>
      <c r="P3638" s="9">
        <f>0.5*N3638/1000</f>
        <v>0</v>
      </c>
      <c r="Q3638" s="9">
        <f>P3638+O3638</f>
        <v>0</v>
      </c>
      <c r="R3638" s="11">
        <v>0</v>
      </c>
      <c r="T3638" s="9">
        <f>0.5*R3638</f>
        <v>0</v>
      </c>
      <c r="U3638" s="9">
        <f>T3638+S3638</f>
        <v>0</v>
      </c>
      <c r="V3638" s="9">
        <f>(Q3638+U3638)/(0.944*1000)</f>
        <v>0</v>
      </c>
    </row>
    <row r="3639" spans="1:22" x14ac:dyDescent="0.3">
      <c r="A3639" s="14">
        <v>3650</v>
      </c>
      <c r="B3639" s="14" t="s">
        <v>9079</v>
      </c>
      <c r="C3639" s="14" t="s">
        <v>13510</v>
      </c>
      <c r="D3639" s="14" t="s">
        <v>13504</v>
      </c>
      <c r="E3639" s="14" t="s">
        <v>2</v>
      </c>
      <c r="F3639" s="14">
        <v>10</v>
      </c>
      <c r="G3639" s="14">
        <v>0.8</v>
      </c>
      <c r="H3639" s="15">
        <v>0.40523000000000003</v>
      </c>
      <c r="I3639" s="15">
        <f>M3639-V3639</f>
        <v>1.4770000000000005E-2</v>
      </c>
      <c r="J3639" s="14"/>
      <c r="K3639" s="13"/>
      <c r="L3639" s="9">
        <f>1.05*0.4</f>
        <v>0.42000000000000004</v>
      </c>
      <c r="M3639" s="11">
        <f>L3639-H3639</f>
        <v>1.4770000000000005E-2</v>
      </c>
      <c r="N3639" s="11">
        <v>0</v>
      </c>
      <c r="P3639" s="9">
        <f>0.5*N3639/1000</f>
        <v>0</v>
      </c>
      <c r="Q3639" s="9">
        <f>P3639+O3639</f>
        <v>0</v>
      </c>
      <c r="R3639" s="11">
        <v>0</v>
      </c>
      <c r="T3639" s="9">
        <f>0.5*R3639</f>
        <v>0</v>
      </c>
      <c r="U3639" s="9">
        <f>T3639+S3639</f>
        <v>0</v>
      </c>
      <c r="V3639" s="9">
        <f>(Q3639+U3639)/(0.944*1000)</f>
        <v>0</v>
      </c>
    </row>
    <row r="3640" spans="1:22" x14ac:dyDescent="0.3">
      <c r="A3640" s="14">
        <v>3651</v>
      </c>
      <c r="B3640" s="14" t="s">
        <v>9080</v>
      </c>
      <c r="C3640" s="14" t="s">
        <v>13510</v>
      </c>
      <c r="D3640" s="14" t="s">
        <v>13504</v>
      </c>
      <c r="E3640" s="14" t="s">
        <v>2</v>
      </c>
      <c r="F3640" s="14">
        <v>10</v>
      </c>
      <c r="G3640" s="14">
        <v>0.8</v>
      </c>
      <c r="H3640" s="15">
        <v>0.41033500000000001</v>
      </c>
      <c r="I3640" s="15">
        <f>M3640-V3640</f>
        <v>9.6650000000000347E-3</v>
      </c>
      <c r="J3640" s="14"/>
      <c r="K3640" s="13"/>
      <c r="L3640" s="9">
        <f>1.05*0.4</f>
        <v>0.42000000000000004</v>
      </c>
      <c r="M3640" s="11">
        <f>L3640-H3640</f>
        <v>9.6650000000000347E-3</v>
      </c>
      <c r="N3640" s="11">
        <v>0</v>
      </c>
      <c r="P3640" s="9">
        <f>0.5*N3640/1000</f>
        <v>0</v>
      </c>
      <c r="Q3640" s="9">
        <f>P3640+O3640</f>
        <v>0</v>
      </c>
      <c r="R3640" s="11">
        <v>0</v>
      </c>
      <c r="T3640" s="9">
        <f>0.5*R3640</f>
        <v>0</v>
      </c>
      <c r="U3640" s="9">
        <f>T3640+S3640</f>
        <v>0</v>
      </c>
      <c r="V3640" s="9">
        <f>(Q3640+U3640)/(0.944*1000)</f>
        <v>0</v>
      </c>
    </row>
    <row r="3641" spans="1:22" x14ac:dyDescent="0.3">
      <c r="A3641" s="14">
        <v>3652</v>
      </c>
      <c r="B3641" s="14" t="s">
        <v>649</v>
      </c>
      <c r="C3641" s="14" t="s">
        <v>13510</v>
      </c>
      <c r="D3641" s="14" t="s">
        <v>13504</v>
      </c>
      <c r="E3641" s="14" t="s">
        <v>2</v>
      </c>
      <c r="F3641" s="14">
        <v>10</v>
      </c>
      <c r="G3641" s="14">
        <v>0.8</v>
      </c>
      <c r="H3641" s="15">
        <v>0.46068000000000003</v>
      </c>
      <c r="I3641" s="16" t="s">
        <v>13516</v>
      </c>
      <c r="J3641" s="14"/>
      <c r="K3641" s="13"/>
      <c r="L3641" s="9">
        <f>1.05*0.4</f>
        <v>0.42000000000000004</v>
      </c>
      <c r="M3641" s="11">
        <f>L3641-H3641</f>
        <v>-4.0679999999999994E-2</v>
      </c>
      <c r="N3641" s="11">
        <v>0</v>
      </c>
      <c r="P3641" s="9">
        <f>0.5*N3641/1000</f>
        <v>0</v>
      </c>
      <c r="Q3641" s="9">
        <f>P3641+O3641</f>
        <v>0</v>
      </c>
      <c r="R3641" s="11">
        <v>0</v>
      </c>
      <c r="T3641" s="9">
        <f>0.5*R3641</f>
        <v>0</v>
      </c>
      <c r="U3641" s="9">
        <f>T3641+S3641</f>
        <v>0</v>
      </c>
      <c r="V3641" s="9">
        <f>(Q3641+U3641)/(0.944*1000)</f>
        <v>0</v>
      </c>
    </row>
    <row r="3642" spans="1:22" x14ac:dyDescent="0.3">
      <c r="A3642" s="14">
        <v>3653</v>
      </c>
      <c r="B3642" s="14" t="s">
        <v>650</v>
      </c>
      <c r="C3642" s="14" t="s">
        <v>13510</v>
      </c>
      <c r="D3642" s="14" t="s">
        <v>13504</v>
      </c>
      <c r="E3642" s="14" t="s">
        <v>2</v>
      </c>
      <c r="F3642" s="14">
        <v>10</v>
      </c>
      <c r="G3642" s="14">
        <v>0.8</v>
      </c>
      <c r="H3642" s="15">
        <v>0.43551999999999996</v>
      </c>
      <c r="I3642" s="16" t="s">
        <v>13516</v>
      </c>
      <c r="J3642" s="14"/>
      <c r="K3642" s="13"/>
      <c r="L3642" s="9">
        <f>1.05*0.4</f>
        <v>0.42000000000000004</v>
      </c>
      <c r="M3642" s="11">
        <f>L3642-H3642</f>
        <v>-1.5519999999999923E-2</v>
      </c>
      <c r="N3642" s="11">
        <v>0</v>
      </c>
      <c r="P3642" s="9">
        <f>0.5*N3642/1000</f>
        <v>0</v>
      </c>
      <c r="Q3642" s="9">
        <f>P3642+O3642</f>
        <v>0</v>
      </c>
      <c r="R3642" s="11">
        <v>0</v>
      </c>
      <c r="T3642" s="9">
        <f>0.5*R3642</f>
        <v>0</v>
      </c>
      <c r="U3642" s="9">
        <f>T3642+S3642</f>
        <v>0</v>
      </c>
      <c r="V3642" s="9">
        <f>(Q3642+U3642)/(0.944*1000)</f>
        <v>0</v>
      </c>
    </row>
    <row r="3643" spans="1:22" x14ac:dyDescent="0.3">
      <c r="A3643" s="14">
        <v>3654</v>
      </c>
      <c r="B3643" s="14" t="s">
        <v>651</v>
      </c>
      <c r="C3643" s="14" t="s">
        <v>13510</v>
      </c>
      <c r="D3643" s="14" t="s">
        <v>13504</v>
      </c>
      <c r="E3643" s="14" t="s">
        <v>2</v>
      </c>
      <c r="F3643" s="14">
        <v>10</v>
      </c>
      <c r="G3643" s="14">
        <v>1.26</v>
      </c>
      <c r="H3643" s="15">
        <v>0.70244899999999999</v>
      </c>
      <c r="I3643" s="16" t="s">
        <v>13516</v>
      </c>
      <c r="J3643" s="14"/>
      <c r="K3643" s="13"/>
      <c r="L3643" s="9">
        <f>1.05*0.63</f>
        <v>0.66150000000000009</v>
      </c>
      <c r="M3643" s="11">
        <f>L3643-H3643</f>
        <v>-4.0948999999999902E-2</v>
      </c>
      <c r="N3643" s="11">
        <v>0</v>
      </c>
      <c r="P3643" s="9">
        <f>0.5*N3643/1000</f>
        <v>0</v>
      </c>
      <c r="Q3643" s="9">
        <f>P3643+O3643</f>
        <v>0</v>
      </c>
      <c r="R3643" s="11">
        <v>0</v>
      </c>
      <c r="T3643" s="9">
        <f>0.5*R3643</f>
        <v>0</v>
      </c>
      <c r="U3643" s="9">
        <f>T3643+S3643</f>
        <v>0</v>
      </c>
      <c r="V3643" s="9">
        <f>(Q3643+U3643)/(0.944*1000)</f>
        <v>0</v>
      </c>
    </row>
    <row r="3644" spans="1:22" x14ac:dyDescent="0.3">
      <c r="A3644" s="14">
        <v>3655</v>
      </c>
      <c r="B3644" s="14" t="s">
        <v>652</v>
      </c>
      <c r="C3644" s="14" t="s">
        <v>13510</v>
      </c>
      <c r="D3644" s="14" t="s">
        <v>13504</v>
      </c>
      <c r="E3644" s="14" t="s">
        <v>2</v>
      </c>
      <c r="F3644" s="14">
        <v>10</v>
      </c>
      <c r="G3644" s="14">
        <v>0.16</v>
      </c>
      <c r="H3644" s="15">
        <v>6.4000000000000055E-3</v>
      </c>
      <c r="I3644" s="15">
        <f>M3644-V3644</f>
        <v>0.16159999999999999</v>
      </c>
      <c r="J3644" s="14"/>
      <c r="K3644" s="13"/>
      <c r="L3644" s="9">
        <f>G3644*1.05</f>
        <v>0.16800000000000001</v>
      </c>
      <c r="M3644" s="11">
        <f>L3644-H3644</f>
        <v>0.16159999999999999</v>
      </c>
      <c r="N3644" s="11">
        <v>0</v>
      </c>
      <c r="P3644" s="9">
        <f>0.5*N3644/1000</f>
        <v>0</v>
      </c>
      <c r="Q3644" s="9">
        <f>P3644+O3644</f>
        <v>0</v>
      </c>
      <c r="R3644" s="11">
        <v>0</v>
      </c>
      <c r="T3644" s="9">
        <f>0.5*R3644</f>
        <v>0</v>
      </c>
      <c r="U3644" s="9">
        <f>T3644+S3644</f>
        <v>0</v>
      </c>
      <c r="V3644" s="9">
        <f>(Q3644+U3644)/(0.944*1000)</f>
        <v>0</v>
      </c>
    </row>
    <row r="3645" spans="1:22" x14ac:dyDescent="0.3">
      <c r="A3645" s="14">
        <v>3656</v>
      </c>
      <c r="B3645" s="14" t="s">
        <v>653</v>
      </c>
      <c r="C3645" s="14" t="s">
        <v>13510</v>
      </c>
      <c r="D3645" s="14" t="s">
        <v>13504</v>
      </c>
      <c r="E3645" s="14" t="s">
        <v>2</v>
      </c>
      <c r="F3645" s="14">
        <v>10</v>
      </c>
      <c r="G3645" s="14">
        <v>0.8</v>
      </c>
      <c r="H3645" s="15">
        <v>0.43080499999999999</v>
      </c>
      <c r="I3645" s="16" t="s">
        <v>13516</v>
      </c>
      <c r="J3645" s="14"/>
      <c r="K3645" s="13"/>
      <c r="L3645" s="9">
        <f>1.05*0.4</f>
        <v>0.42000000000000004</v>
      </c>
      <c r="M3645" s="11">
        <f>L3645-H3645</f>
        <v>-1.0804999999999954E-2</v>
      </c>
      <c r="N3645" s="11">
        <v>0</v>
      </c>
      <c r="P3645" s="9">
        <f>0.5*N3645/1000</f>
        <v>0</v>
      </c>
      <c r="Q3645" s="9">
        <f>P3645+O3645</f>
        <v>0</v>
      </c>
      <c r="R3645" s="11">
        <v>0</v>
      </c>
      <c r="T3645" s="9">
        <f>0.5*R3645</f>
        <v>0</v>
      </c>
      <c r="U3645" s="9">
        <f>T3645+S3645</f>
        <v>0</v>
      </c>
      <c r="V3645" s="9">
        <f>(Q3645+U3645)/(0.944*1000)</f>
        <v>0</v>
      </c>
    </row>
    <row r="3646" spans="1:22" x14ac:dyDescent="0.3">
      <c r="A3646" s="14">
        <v>3657</v>
      </c>
      <c r="B3646" s="14" t="s">
        <v>654</v>
      </c>
      <c r="C3646" s="14" t="s">
        <v>13510</v>
      </c>
      <c r="D3646" s="14" t="s">
        <v>13504</v>
      </c>
      <c r="E3646" s="14" t="s">
        <v>2</v>
      </c>
      <c r="F3646" s="14">
        <v>10</v>
      </c>
      <c r="G3646" s="14">
        <v>0.8</v>
      </c>
      <c r="H3646" s="15">
        <v>0.23699999999999999</v>
      </c>
      <c r="I3646" s="15">
        <f>M3646-V3646</f>
        <v>0.17505508474576276</v>
      </c>
      <c r="J3646" s="14"/>
      <c r="K3646" s="13"/>
      <c r="L3646" s="9">
        <f>1.05*0.4</f>
        <v>0.42000000000000004</v>
      </c>
      <c r="M3646" s="11">
        <f>L3646-H3646</f>
        <v>0.18300000000000005</v>
      </c>
      <c r="N3646" s="11">
        <v>0</v>
      </c>
      <c r="P3646" s="9">
        <f>0.5*N3646/1000</f>
        <v>0</v>
      </c>
      <c r="Q3646" s="9">
        <f>P3646+O3646</f>
        <v>0</v>
      </c>
      <c r="R3646" s="11">
        <v>15</v>
      </c>
      <c r="T3646" s="9">
        <f>0.5*R3646</f>
        <v>7.5</v>
      </c>
      <c r="U3646" s="9">
        <f>T3646+S3646</f>
        <v>7.5</v>
      </c>
      <c r="V3646" s="9">
        <f>(Q3646+U3646)/(0.944*1000)</f>
        <v>7.9449152542372878E-3</v>
      </c>
    </row>
    <row r="3647" spans="1:22" x14ac:dyDescent="0.3">
      <c r="A3647" s="14">
        <v>3658</v>
      </c>
      <c r="B3647" s="14" t="s">
        <v>655</v>
      </c>
      <c r="C3647" s="14" t="s">
        <v>13510</v>
      </c>
      <c r="D3647" s="14" t="s">
        <v>13504</v>
      </c>
      <c r="E3647" s="14" t="s">
        <v>2</v>
      </c>
      <c r="F3647" s="14">
        <v>10</v>
      </c>
      <c r="G3647" s="14">
        <v>1.26</v>
      </c>
      <c r="H3647" s="15">
        <v>0.77287499999999998</v>
      </c>
      <c r="I3647" s="16" t="s">
        <v>13516</v>
      </c>
      <c r="J3647" s="14"/>
      <c r="K3647" s="13"/>
      <c r="L3647" s="9">
        <f>1.05*0.63</f>
        <v>0.66150000000000009</v>
      </c>
      <c r="M3647" s="11">
        <f>L3647-H3647</f>
        <v>-0.11137499999999989</v>
      </c>
      <c r="N3647" s="11">
        <v>0</v>
      </c>
      <c r="P3647" s="9">
        <f>0.5*N3647/1000</f>
        <v>0</v>
      </c>
      <c r="Q3647" s="9">
        <f>P3647+O3647</f>
        <v>0</v>
      </c>
      <c r="R3647" s="11">
        <v>0</v>
      </c>
      <c r="T3647" s="9">
        <f>0.5*R3647</f>
        <v>0</v>
      </c>
      <c r="U3647" s="9">
        <f>T3647+S3647</f>
        <v>0</v>
      </c>
      <c r="V3647" s="9">
        <f>(Q3647+U3647)/(0.944*1000)</f>
        <v>0</v>
      </c>
    </row>
    <row r="3648" spans="1:22" x14ac:dyDescent="0.3">
      <c r="A3648" s="14">
        <v>3659</v>
      </c>
      <c r="B3648" s="14" t="s">
        <v>656</v>
      </c>
      <c r="C3648" s="14" t="s">
        <v>13510</v>
      </c>
      <c r="D3648" s="14" t="s">
        <v>13504</v>
      </c>
      <c r="E3648" s="14" t="s">
        <v>2</v>
      </c>
      <c r="F3648" s="14">
        <v>10</v>
      </c>
      <c r="G3648" s="14">
        <v>0.8</v>
      </c>
      <c r="H3648" s="15">
        <v>0.40915499999999999</v>
      </c>
      <c r="I3648" s="15">
        <f>M3648-V3648</f>
        <v>1.0845000000000049E-2</v>
      </c>
      <c r="J3648" s="14"/>
      <c r="K3648" s="13"/>
      <c r="L3648" s="9">
        <f>1.05*0.4</f>
        <v>0.42000000000000004</v>
      </c>
      <c r="M3648" s="11">
        <f>L3648-H3648</f>
        <v>1.0845000000000049E-2</v>
      </c>
      <c r="N3648" s="11">
        <v>0</v>
      </c>
      <c r="P3648" s="9">
        <f>0.5*N3648/1000</f>
        <v>0</v>
      </c>
      <c r="Q3648" s="9">
        <f>P3648+O3648</f>
        <v>0</v>
      </c>
      <c r="R3648" s="11">
        <v>0</v>
      </c>
      <c r="T3648" s="9">
        <f>0.5*R3648</f>
        <v>0</v>
      </c>
      <c r="U3648" s="9">
        <f>T3648+S3648</f>
        <v>0</v>
      </c>
      <c r="V3648" s="9">
        <f>(Q3648+U3648)/(0.944*1000)</f>
        <v>0</v>
      </c>
    </row>
    <row r="3649" spans="1:22" x14ac:dyDescent="0.3">
      <c r="A3649" s="14">
        <v>3660</v>
      </c>
      <c r="B3649" s="14" t="s">
        <v>657</v>
      </c>
      <c r="C3649" s="14" t="s">
        <v>13510</v>
      </c>
      <c r="D3649" s="14" t="s">
        <v>13504</v>
      </c>
      <c r="E3649" s="14" t="s">
        <v>2</v>
      </c>
      <c r="F3649" s="14">
        <v>10</v>
      </c>
      <c r="G3649" s="14">
        <v>1.26</v>
      </c>
      <c r="H3649" s="15">
        <v>0.67964000000000002</v>
      </c>
      <c r="I3649" s="16" t="s">
        <v>13516</v>
      </c>
      <c r="J3649" s="14"/>
      <c r="K3649" s="13"/>
      <c r="L3649" s="9">
        <f>1.05*0.63</f>
        <v>0.66150000000000009</v>
      </c>
      <c r="M3649" s="11">
        <f>L3649-H3649</f>
        <v>-1.8139999999999934E-2</v>
      </c>
      <c r="N3649" s="11">
        <v>0</v>
      </c>
      <c r="P3649" s="9">
        <f>0.5*N3649/1000</f>
        <v>0</v>
      </c>
      <c r="Q3649" s="9">
        <f>P3649+O3649</f>
        <v>0</v>
      </c>
      <c r="R3649" s="11">
        <v>0</v>
      </c>
      <c r="T3649" s="9">
        <f>0.5*R3649</f>
        <v>0</v>
      </c>
      <c r="U3649" s="9">
        <f>T3649+S3649</f>
        <v>0</v>
      </c>
      <c r="V3649" s="9">
        <f>(Q3649+U3649)/(0.944*1000)</f>
        <v>0</v>
      </c>
    </row>
    <row r="3650" spans="1:22" x14ac:dyDescent="0.3">
      <c r="A3650" s="14">
        <v>3661</v>
      </c>
      <c r="B3650" s="14" t="s">
        <v>658</v>
      </c>
      <c r="C3650" s="14" t="s">
        <v>13510</v>
      </c>
      <c r="D3650" s="14" t="s">
        <v>13504</v>
      </c>
      <c r="E3650" s="14" t="s">
        <v>2</v>
      </c>
      <c r="F3650" s="14">
        <v>10</v>
      </c>
      <c r="G3650" s="14">
        <v>0.4</v>
      </c>
      <c r="H3650" s="15">
        <v>5.5072000000000003E-2</v>
      </c>
      <c r="I3650" s="15">
        <f>M3650-V3650</f>
        <v>0.36492800000000003</v>
      </c>
      <c r="J3650" s="14"/>
      <c r="K3650" s="13"/>
      <c r="L3650" s="9">
        <f>G3650*1.05</f>
        <v>0.42000000000000004</v>
      </c>
      <c r="M3650" s="11">
        <f>L3650-H3650</f>
        <v>0.36492800000000003</v>
      </c>
      <c r="N3650" s="11">
        <v>0</v>
      </c>
      <c r="P3650" s="9">
        <f>0.5*N3650/1000</f>
        <v>0</v>
      </c>
      <c r="Q3650" s="9">
        <f>P3650+O3650</f>
        <v>0</v>
      </c>
      <c r="R3650" s="11">
        <v>0</v>
      </c>
      <c r="T3650" s="9">
        <f>0.5*R3650</f>
        <v>0</v>
      </c>
      <c r="U3650" s="9">
        <f>T3650+S3650</f>
        <v>0</v>
      </c>
      <c r="V3650" s="9">
        <f>(Q3650+U3650)/(0.944*1000)</f>
        <v>0</v>
      </c>
    </row>
    <row r="3651" spans="1:22" x14ac:dyDescent="0.3">
      <c r="A3651" s="14">
        <v>3662</v>
      </c>
      <c r="B3651" s="14" t="s">
        <v>659</v>
      </c>
      <c r="C3651" s="14" t="s">
        <v>13510</v>
      </c>
      <c r="D3651" s="14" t="s">
        <v>13504</v>
      </c>
      <c r="E3651" s="14" t="s">
        <v>2</v>
      </c>
      <c r="F3651" s="14">
        <v>10</v>
      </c>
      <c r="G3651" s="14">
        <v>2</v>
      </c>
      <c r="H3651" s="15">
        <v>0.752</v>
      </c>
      <c r="I3651" s="15">
        <f>M3651-V3651</f>
        <v>0.29800000000000004</v>
      </c>
      <c r="J3651" s="14"/>
      <c r="K3651" s="13"/>
      <c r="L3651" s="9">
        <f>G3651/2*1.05</f>
        <v>1.05</v>
      </c>
      <c r="M3651" s="11">
        <f>L3651-H3651</f>
        <v>0.29800000000000004</v>
      </c>
      <c r="N3651" s="11">
        <v>0</v>
      </c>
      <c r="P3651" s="9">
        <f>0.5*N3651/1000</f>
        <v>0</v>
      </c>
      <c r="Q3651" s="9">
        <f>P3651+O3651</f>
        <v>0</v>
      </c>
      <c r="R3651" s="11">
        <v>0</v>
      </c>
      <c r="T3651" s="9">
        <f>0.5*R3651</f>
        <v>0</v>
      </c>
      <c r="U3651" s="9">
        <f>T3651+S3651</f>
        <v>0</v>
      </c>
      <c r="V3651" s="9">
        <f>(Q3651+U3651)/(0.944*1000)</f>
        <v>0</v>
      </c>
    </row>
    <row r="3652" spans="1:22" x14ac:dyDescent="0.3">
      <c r="A3652" s="14">
        <v>3663</v>
      </c>
      <c r="B3652" s="14" t="s">
        <v>660</v>
      </c>
      <c r="C3652" s="14" t="s">
        <v>13510</v>
      </c>
      <c r="D3652" s="14" t="s">
        <v>13504</v>
      </c>
      <c r="E3652" s="14" t="s">
        <v>2</v>
      </c>
      <c r="F3652" s="14">
        <v>10</v>
      </c>
      <c r="G3652" s="14">
        <v>1.26</v>
      </c>
      <c r="H3652" s="15">
        <v>0.70620000000000005</v>
      </c>
      <c r="I3652" s="16" t="s">
        <v>13516</v>
      </c>
      <c r="J3652" s="14"/>
      <c r="K3652" s="13"/>
      <c r="L3652" s="9">
        <f>1.05*0.63</f>
        <v>0.66150000000000009</v>
      </c>
      <c r="M3652" s="11">
        <f>L3652-H3652</f>
        <v>-4.4699999999999962E-2</v>
      </c>
      <c r="N3652" s="11">
        <v>0</v>
      </c>
      <c r="P3652" s="9">
        <f>0.5*N3652/1000</f>
        <v>0</v>
      </c>
      <c r="Q3652" s="9">
        <f>P3652+O3652</f>
        <v>0</v>
      </c>
      <c r="R3652" s="11">
        <v>0</v>
      </c>
      <c r="T3652" s="9">
        <f>0.5*R3652</f>
        <v>0</v>
      </c>
      <c r="U3652" s="9">
        <f>T3652+S3652</f>
        <v>0</v>
      </c>
      <c r="V3652" s="9">
        <f>(Q3652+U3652)/(0.944*1000)</f>
        <v>0</v>
      </c>
    </row>
    <row r="3653" spans="1:22" x14ac:dyDescent="0.3">
      <c r="A3653" s="14">
        <v>3664</v>
      </c>
      <c r="B3653" s="14" t="s">
        <v>661</v>
      </c>
      <c r="C3653" s="14" t="s">
        <v>13510</v>
      </c>
      <c r="D3653" s="14" t="s">
        <v>13504</v>
      </c>
      <c r="E3653" s="14" t="s">
        <v>2</v>
      </c>
      <c r="F3653" s="14">
        <v>10</v>
      </c>
      <c r="G3653" s="14">
        <v>1.26</v>
      </c>
      <c r="H3653" s="15">
        <v>0.70661699999999994</v>
      </c>
      <c r="I3653" s="16" t="s">
        <v>13516</v>
      </c>
      <c r="J3653" s="14"/>
      <c r="K3653" s="13"/>
      <c r="L3653" s="9">
        <f>1.05*0.63</f>
        <v>0.66150000000000009</v>
      </c>
      <c r="M3653" s="11">
        <f>L3653-H3653</f>
        <v>-4.5116999999999852E-2</v>
      </c>
      <c r="N3653" s="11">
        <v>0</v>
      </c>
      <c r="P3653" s="9">
        <f>0.5*N3653/1000</f>
        <v>0</v>
      </c>
      <c r="Q3653" s="9">
        <f>P3653+O3653</f>
        <v>0</v>
      </c>
      <c r="R3653" s="11">
        <v>0</v>
      </c>
      <c r="T3653" s="9">
        <f>0.5*R3653</f>
        <v>0</v>
      </c>
      <c r="U3653" s="9">
        <f>T3653+S3653</f>
        <v>0</v>
      </c>
      <c r="V3653" s="9">
        <f>(Q3653+U3653)/(0.944*1000)</f>
        <v>0</v>
      </c>
    </row>
    <row r="3654" spans="1:22" x14ac:dyDescent="0.3">
      <c r="A3654" s="14">
        <v>3665</v>
      </c>
      <c r="B3654" s="14" t="s">
        <v>9081</v>
      </c>
      <c r="C3654" s="14" t="s">
        <v>13510</v>
      </c>
      <c r="D3654" s="14" t="s">
        <v>13504</v>
      </c>
      <c r="E3654" s="14" t="s">
        <v>2</v>
      </c>
      <c r="F3654" s="14">
        <v>10</v>
      </c>
      <c r="G3654" s="14">
        <v>1.26</v>
      </c>
      <c r="H3654" s="15">
        <v>0.82799999999999996</v>
      </c>
      <c r="I3654" s="16" t="s">
        <v>13516</v>
      </c>
      <c r="J3654" s="14"/>
      <c r="K3654" s="13"/>
      <c r="L3654" s="9">
        <f>1.05*0.63</f>
        <v>0.66150000000000009</v>
      </c>
      <c r="M3654" s="11">
        <f>L3654-H3654</f>
        <v>-0.16649999999999987</v>
      </c>
      <c r="N3654" s="11">
        <v>0</v>
      </c>
      <c r="P3654" s="9">
        <f>0.5*N3654/1000</f>
        <v>0</v>
      </c>
      <c r="Q3654" s="9">
        <f>P3654+O3654</f>
        <v>0</v>
      </c>
      <c r="R3654" s="11">
        <v>0</v>
      </c>
      <c r="T3654" s="9">
        <f>0.5*R3654</f>
        <v>0</v>
      </c>
      <c r="U3654" s="9">
        <f>T3654+S3654</f>
        <v>0</v>
      </c>
      <c r="V3654" s="9">
        <f>(Q3654+U3654)/(0.944*1000)</f>
        <v>0</v>
      </c>
    </row>
    <row r="3655" spans="1:22" x14ac:dyDescent="0.3">
      <c r="A3655" s="14">
        <v>3666</v>
      </c>
      <c r="B3655" s="14" t="s">
        <v>662</v>
      </c>
      <c r="C3655" s="14" t="s">
        <v>13510</v>
      </c>
      <c r="D3655" s="14" t="s">
        <v>13504</v>
      </c>
      <c r="E3655" s="14" t="s">
        <v>2</v>
      </c>
      <c r="F3655" s="14">
        <v>10</v>
      </c>
      <c r="G3655" s="14">
        <v>1.26</v>
      </c>
      <c r="H3655" s="15">
        <v>0.67023599999999994</v>
      </c>
      <c r="I3655" s="16" t="s">
        <v>13516</v>
      </c>
      <c r="J3655" s="14"/>
      <c r="K3655" s="13"/>
      <c r="L3655" s="9">
        <f>1.05*0.63</f>
        <v>0.66150000000000009</v>
      </c>
      <c r="M3655" s="11">
        <f>L3655-H3655</f>
        <v>-8.735999999999855E-3</v>
      </c>
      <c r="N3655" s="11">
        <v>0</v>
      </c>
      <c r="P3655" s="9">
        <f>0.5*N3655/1000</f>
        <v>0</v>
      </c>
      <c r="Q3655" s="9">
        <f>P3655+O3655</f>
        <v>0</v>
      </c>
      <c r="R3655" s="11">
        <v>0</v>
      </c>
      <c r="T3655" s="9">
        <f>0.5*R3655</f>
        <v>0</v>
      </c>
      <c r="U3655" s="9">
        <f>T3655+S3655</f>
        <v>0</v>
      </c>
      <c r="V3655" s="9">
        <f>(Q3655+U3655)/(0.944*1000)</f>
        <v>0</v>
      </c>
    </row>
    <row r="3656" spans="1:22" x14ac:dyDescent="0.3">
      <c r="A3656" s="14">
        <v>3667</v>
      </c>
      <c r="B3656" s="14" t="s">
        <v>663</v>
      </c>
      <c r="C3656" s="14" t="s">
        <v>13510</v>
      </c>
      <c r="D3656" s="14" t="s">
        <v>13504</v>
      </c>
      <c r="E3656" s="14" t="s">
        <v>2</v>
      </c>
      <c r="F3656" s="14">
        <v>10</v>
      </c>
      <c r="G3656" s="14">
        <v>0.2</v>
      </c>
      <c r="H3656" s="15">
        <v>0.11173000000000001</v>
      </c>
      <c r="I3656" s="16" t="s">
        <v>13516</v>
      </c>
      <c r="J3656" s="14"/>
      <c r="K3656" s="13"/>
      <c r="L3656" s="9">
        <f>G3656/2*1.05</f>
        <v>0.10500000000000001</v>
      </c>
      <c r="M3656" s="11">
        <f>L3656-H3656</f>
        <v>-6.7299999999999999E-3</v>
      </c>
      <c r="N3656" s="11">
        <v>0</v>
      </c>
      <c r="P3656" s="9">
        <f>0.5*N3656/1000</f>
        <v>0</v>
      </c>
      <c r="Q3656" s="9">
        <f>P3656+O3656</f>
        <v>0</v>
      </c>
      <c r="R3656" s="11">
        <v>0</v>
      </c>
      <c r="T3656" s="9">
        <f>0.5*R3656</f>
        <v>0</v>
      </c>
      <c r="U3656" s="9">
        <f>T3656+S3656</f>
        <v>0</v>
      </c>
      <c r="V3656" s="9">
        <f>(Q3656+U3656)/(0.944*1000)</f>
        <v>0</v>
      </c>
    </row>
    <row r="3657" spans="1:22" x14ac:dyDescent="0.3">
      <c r="A3657" s="14">
        <v>3668</v>
      </c>
      <c r="B3657" s="14" t="s">
        <v>664</v>
      </c>
      <c r="C3657" s="14" t="s">
        <v>13510</v>
      </c>
      <c r="D3657" s="14" t="s">
        <v>13504</v>
      </c>
      <c r="E3657" s="14" t="s">
        <v>2</v>
      </c>
      <c r="F3657" s="14">
        <v>10</v>
      </c>
      <c r="G3657" s="14">
        <v>0.1</v>
      </c>
      <c r="H3657" s="15">
        <v>4.9675000000000004E-2</v>
      </c>
      <c r="I3657" s="15">
        <f>M3657-V3657</f>
        <v>5.5325000000000006E-2</v>
      </c>
      <c r="J3657" s="14"/>
      <c r="K3657" s="13"/>
      <c r="L3657" s="9">
        <f>G3657*1.05</f>
        <v>0.10500000000000001</v>
      </c>
      <c r="M3657" s="11">
        <f>L3657-H3657</f>
        <v>5.5325000000000006E-2</v>
      </c>
      <c r="N3657" s="11">
        <v>0</v>
      </c>
      <c r="P3657" s="9">
        <f>0.5*N3657/1000</f>
        <v>0</v>
      </c>
      <c r="Q3657" s="9">
        <f>P3657+O3657</f>
        <v>0</v>
      </c>
      <c r="R3657" s="11">
        <v>0</v>
      </c>
      <c r="T3657" s="9">
        <f>0.5*R3657</f>
        <v>0</v>
      </c>
      <c r="U3657" s="9">
        <f>T3657+S3657</f>
        <v>0</v>
      </c>
      <c r="V3657" s="9">
        <f>(Q3657+U3657)/(0.944*1000)</f>
        <v>0</v>
      </c>
    </row>
    <row r="3658" spans="1:22" x14ac:dyDescent="0.3">
      <c r="A3658" s="14">
        <v>3669</v>
      </c>
      <c r="B3658" s="14" t="s">
        <v>665</v>
      </c>
      <c r="C3658" s="14" t="s">
        <v>13510</v>
      </c>
      <c r="D3658" s="14" t="s">
        <v>13504</v>
      </c>
      <c r="E3658" s="14" t="s">
        <v>2</v>
      </c>
      <c r="F3658" s="14">
        <v>10</v>
      </c>
      <c r="G3658" s="14">
        <v>0.25</v>
      </c>
      <c r="H3658" s="15">
        <v>1.5180000000000006E-2</v>
      </c>
      <c r="I3658" s="15">
        <f>M3658-V3658</f>
        <v>0.23937508474576272</v>
      </c>
      <c r="J3658" s="14"/>
      <c r="K3658" s="13"/>
      <c r="L3658" s="9">
        <f>G3658*1.05</f>
        <v>0.26250000000000001</v>
      </c>
      <c r="M3658" s="11">
        <f>L3658-H3658</f>
        <v>0.24732000000000001</v>
      </c>
      <c r="N3658" s="11">
        <v>0</v>
      </c>
      <c r="P3658" s="9">
        <f>0.5*N3658/1000</f>
        <v>0</v>
      </c>
      <c r="Q3658" s="9">
        <f>P3658+O3658</f>
        <v>0</v>
      </c>
      <c r="R3658" s="11">
        <v>15</v>
      </c>
      <c r="T3658" s="9">
        <f>0.5*R3658</f>
        <v>7.5</v>
      </c>
      <c r="U3658" s="9">
        <f>T3658+S3658</f>
        <v>7.5</v>
      </c>
      <c r="V3658" s="9">
        <f>(Q3658+U3658)/(0.944*1000)</f>
        <v>7.9449152542372878E-3</v>
      </c>
    </row>
    <row r="3659" spans="1:22" x14ac:dyDescent="0.3">
      <c r="A3659" s="14">
        <v>3670</v>
      </c>
      <c r="B3659" s="14" t="s">
        <v>666</v>
      </c>
      <c r="C3659" s="14" t="s">
        <v>13510</v>
      </c>
      <c r="D3659" s="14" t="s">
        <v>13504</v>
      </c>
      <c r="E3659" s="14" t="s">
        <v>2</v>
      </c>
      <c r="F3659" s="14">
        <v>10</v>
      </c>
      <c r="G3659" s="14">
        <v>0.8</v>
      </c>
      <c r="H3659" s="15">
        <v>0.45535300000000001</v>
      </c>
      <c r="I3659" s="16" t="s">
        <v>13516</v>
      </c>
      <c r="J3659" s="14"/>
      <c r="K3659" s="13"/>
      <c r="L3659" s="9">
        <f>1.05*0.4</f>
        <v>0.42000000000000004</v>
      </c>
      <c r="M3659" s="11">
        <f>L3659-H3659</f>
        <v>-3.5352999999999968E-2</v>
      </c>
      <c r="N3659" s="11">
        <v>0</v>
      </c>
      <c r="P3659" s="9">
        <f>0.5*N3659/1000</f>
        <v>0</v>
      </c>
      <c r="Q3659" s="9">
        <f>P3659+O3659</f>
        <v>0</v>
      </c>
      <c r="R3659" s="11">
        <v>0</v>
      </c>
      <c r="T3659" s="9">
        <f>0.5*R3659</f>
        <v>0</v>
      </c>
      <c r="U3659" s="9">
        <f>T3659+S3659</f>
        <v>0</v>
      </c>
      <c r="V3659" s="9">
        <f>(Q3659+U3659)/(0.944*1000)</f>
        <v>0</v>
      </c>
    </row>
    <row r="3660" spans="1:22" x14ac:dyDescent="0.3">
      <c r="A3660" s="14">
        <v>3671</v>
      </c>
      <c r="B3660" s="14" t="s">
        <v>667</v>
      </c>
      <c r="C3660" s="14" t="s">
        <v>13510</v>
      </c>
      <c r="D3660" s="14" t="s">
        <v>13504</v>
      </c>
      <c r="E3660" s="14" t="s">
        <v>2</v>
      </c>
      <c r="F3660" s="14">
        <v>10</v>
      </c>
      <c r="G3660" s="14">
        <v>0.8</v>
      </c>
      <c r="H3660" s="15">
        <v>0.46185699999999996</v>
      </c>
      <c r="I3660" s="16" t="s">
        <v>13516</v>
      </c>
      <c r="J3660" s="14"/>
      <c r="K3660" s="13"/>
      <c r="L3660" s="9">
        <f>1.05*0.4</f>
        <v>0.42000000000000004</v>
      </c>
      <c r="M3660" s="11">
        <f>L3660-H3660</f>
        <v>-4.1856999999999922E-2</v>
      </c>
      <c r="N3660" s="11">
        <v>0</v>
      </c>
      <c r="P3660" s="9">
        <f>0.5*N3660/1000</f>
        <v>0</v>
      </c>
      <c r="Q3660" s="9">
        <f>P3660+O3660</f>
        <v>0</v>
      </c>
      <c r="R3660" s="11">
        <v>0</v>
      </c>
      <c r="T3660" s="9">
        <f>0.5*R3660</f>
        <v>0</v>
      </c>
      <c r="U3660" s="9">
        <f>T3660+S3660</f>
        <v>0</v>
      </c>
      <c r="V3660" s="9">
        <f>(Q3660+U3660)/(0.944*1000)</f>
        <v>0</v>
      </c>
    </row>
    <row r="3661" spans="1:22" x14ac:dyDescent="0.3">
      <c r="A3661" s="14">
        <v>3672</v>
      </c>
      <c r="B3661" s="14" t="s">
        <v>668</v>
      </c>
      <c r="C3661" s="14" t="s">
        <v>13510</v>
      </c>
      <c r="D3661" s="14" t="s">
        <v>13504</v>
      </c>
      <c r="E3661" s="14" t="s">
        <v>2</v>
      </c>
      <c r="F3661" s="14">
        <v>10</v>
      </c>
      <c r="G3661" s="14">
        <v>0.5</v>
      </c>
      <c r="H3661" s="15">
        <v>0.42299999999999999</v>
      </c>
      <c r="I3661" s="16" t="s">
        <v>13516</v>
      </c>
      <c r="J3661" s="14"/>
      <c r="K3661" s="13"/>
      <c r="L3661" s="9">
        <f>G3661/2*1.05</f>
        <v>0.26250000000000001</v>
      </c>
      <c r="M3661" s="11">
        <f>L3661-H3661</f>
        <v>-0.16049999999999998</v>
      </c>
      <c r="N3661" s="11">
        <v>0</v>
      </c>
      <c r="P3661" s="9">
        <f>0.5*N3661/1000</f>
        <v>0</v>
      </c>
      <c r="Q3661" s="9">
        <f>P3661+O3661</f>
        <v>0</v>
      </c>
      <c r="R3661" s="11">
        <v>0</v>
      </c>
      <c r="T3661" s="9">
        <f>0.5*R3661</f>
        <v>0</v>
      </c>
      <c r="U3661" s="9">
        <f>T3661+S3661</f>
        <v>0</v>
      </c>
      <c r="V3661" s="9">
        <f>(Q3661+U3661)/(0.944*1000)</f>
        <v>0</v>
      </c>
    </row>
    <row r="3662" spans="1:22" x14ac:dyDescent="0.3">
      <c r="A3662" s="14">
        <v>3673</v>
      </c>
      <c r="B3662" s="14" t="s">
        <v>669</v>
      </c>
      <c r="C3662" s="14" t="s">
        <v>13510</v>
      </c>
      <c r="D3662" s="14" t="s">
        <v>13504</v>
      </c>
      <c r="E3662" s="14" t="s">
        <v>2</v>
      </c>
      <c r="F3662" s="14">
        <v>10</v>
      </c>
      <c r="G3662" s="14">
        <v>0.5</v>
      </c>
      <c r="H3662" s="15">
        <v>0.28335000000000005</v>
      </c>
      <c r="I3662" s="16" t="s">
        <v>13516</v>
      </c>
      <c r="J3662" s="14"/>
      <c r="K3662" s="13"/>
      <c r="L3662" s="9">
        <f>G3662/2*1.05</f>
        <v>0.26250000000000001</v>
      </c>
      <c r="M3662" s="11">
        <f>L3662-H3662</f>
        <v>-2.0850000000000035E-2</v>
      </c>
      <c r="N3662" s="11">
        <v>0</v>
      </c>
      <c r="P3662" s="9">
        <f>0.5*N3662/1000</f>
        <v>0</v>
      </c>
      <c r="Q3662" s="9">
        <f>P3662+O3662</f>
        <v>0</v>
      </c>
      <c r="R3662" s="11">
        <v>0</v>
      </c>
      <c r="S3662" s="9">
        <f>0.75*R3662/1000</f>
        <v>0</v>
      </c>
      <c r="T3662" s="9">
        <f>0.5*R3662</f>
        <v>0</v>
      </c>
      <c r="U3662" s="9">
        <f>T3662+S3662</f>
        <v>0</v>
      </c>
      <c r="V3662" s="9">
        <f>(Q3662+U3662)/(0.944*1000)</f>
        <v>0</v>
      </c>
    </row>
    <row r="3663" spans="1:22" x14ac:dyDescent="0.3">
      <c r="A3663" s="14">
        <v>3674</v>
      </c>
      <c r="B3663" s="14" t="s">
        <v>670</v>
      </c>
      <c r="C3663" s="14" t="s">
        <v>13510</v>
      </c>
      <c r="D3663" s="14" t="s">
        <v>13504</v>
      </c>
      <c r="E3663" s="14" t="s">
        <v>2</v>
      </c>
      <c r="F3663" s="14">
        <v>10</v>
      </c>
      <c r="G3663" s="14">
        <v>0.4</v>
      </c>
      <c r="H3663" s="15">
        <v>9.5008000000000037E-2</v>
      </c>
      <c r="I3663" s="15">
        <f>M3663-V3663</f>
        <v>0.324992</v>
      </c>
      <c r="J3663" s="14"/>
      <c r="K3663" s="13"/>
      <c r="L3663" s="9">
        <f>G3663*1.05</f>
        <v>0.42000000000000004</v>
      </c>
      <c r="M3663" s="11">
        <f>L3663-H3663</f>
        <v>0.324992</v>
      </c>
      <c r="N3663" s="11">
        <v>0</v>
      </c>
      <c r="P3663" s="9">
        <f>0.5*N3663/1000</f>
        <v>0</v>
      </c>
      <c r="Q3663" s="9">
        <f>P3663+O3663</f>
        <v>0</v>
      </c>
      <c r="R3663" s="11">
        <v>0</v>
      </c>
      <c r="T3663" s="9">
        <f>0.5*R3663</f>
        <v>0</v>
      </c>
      <c r="U3663" s="9">
        <f>T3663+S3663</f>
        <v>0</v>
      </c>
      <c r="V3663" s="9">
        <f>(Q3663+U3663)/(0.944*1000)</f>
        <v>0</v>
      </c>
    </row>
    <row r="3664" spans="1:22" x14ac:dyDescent="0.3">
      <c r="A3664" s="14">
        <v>3675</v>
      </c>
      <c r="B3664" s="14" t="s">
        <v>9082</v>
      </c>
      <c r="C3664" s="14" t="s">
        <v>13510</v>
      </c>
      <c r="D3664" s="14" t="s">
        <v>13504</v>
      </c>
      <c r="E3664" s="14" t="s">
        <v>2</v>
      </c>
      <c r="F3664" s="14">
        <v>10</v>
      </c>
      <c r="G3664" s="14">
        <v>0.25</v>
      </c>
      <c r="H3664" s="15">
        <v>0.124</v>
      </c>
      <c r="I3664" s="15">
        <f>M3664-V3664</f>
        <v>0.13850000000000001</v>
      </c>
      <c r="J3664" s="14"/>
      <c r="K3664" s="13"/>
      <c r="L3664" s="9">
        <f>G3664*1.05</f>
        <v>0.26250000000000001</v>
      </c>
      <c r="M3664" s="11">
        <f>L3664-H3664</f>
        <v>0.13850000000000001</v>
      </c>
      <c r="N3664" s="11">
        <v>0</v>
      </c>
      <c r="P3664" s="9">
        <f>0.5*N3664/1000</f>
        <v>0</v>
      </c>
      <c r="Q3664" s="9">
        <f>P3664+O3664</f>
        <v>0</v>
      </c>
      <c r="R3664" s="11">
        <v>0</v>
      </c>
      <c r="T3664" s="9">
        <f>0.5*R3664</f>
        <v>0</v>
      </c>
      <c r="U3664" s="9">
        <f>T3664+S3664</f>
        <v>0</v>
      </c>
      <c r="V3664" s="9">
        <f>(Q3664+U3664)/(0.944*1000)</f>
        <v>0</v>
      </c>
    </row>
    <row r="3665" spans="1:22" x14ac:dyDescent="0.3">
      <c r="A3665" s="14">
        <v>3676</v>
      </c>
      <c r="B3665" s="14" t="s">
        <v>671</v>
      </c>
      <c r="C3665" s="14" t="s">
        <v>13510</v>
      </c>
      <c r="D3665" s="14" t="s">
        <v>13504</v>
      </c>
      <c r="E3665" s="14" t="s">
        <v>2</v>
      </c>
      <c r="F3665" s="14">
        <v>10</v>
      </c>
      <c r="G3665" s="14">
        <v>2</v>
      </c>
      <c r="H3665" s="15">
        <v>0.65400000000000003</v>
      </c>
      <c r="I3665" s="15">
        <f>M3665-V3665</f>
        <v>0.39600000000000002</v>
      </c>
      <c r="J3665" s="14"/>
      <c r="K3665" s="13"/>
      <c r="L3665" s="9">
        <f>G3665/2*1.05</f>
        <v>1.05</v>
      </c>
      <c r="M3665" s="11">
        <f>L3665-H3665</f>
        <v>0.39600000000000002</v>
      </c>
      <c r="N3665" s="11">
        <v>0</v>
      </c>
      <c r="P3665" s="9">
        <f>0.5*N3665/1000</f>
        <v>0</v>
      </c>
      <c r="Q3665" s="9">
        <f>P3665+O3665</f>
        <v>0</v>
      </c>
      <c r="R3665" s="11">
        <v>0</v>
      </c>
      <c r="T3665" s="9">
        <f>0.5*R3665</f>
        <v>0</v>
      </c>
      <c r="U3665" s="9">
        <f>T3665+S3665</f>
        <v>0</v>
      </c>
      <c r="V3665" s="9">
        <f>(Q3665+U3665)/(0.944*1000)</f>
        <v>0</v>
      </c>
    </row>
    <row r="3666" spans="1:22" x14ac:dyDescent="0.3">
      <c r="A3666" s="14">
        <v>3677</v>
      </c>
      <c r="B3666" s="14" t="s">
        <v>672</v>
      </c>
      <c r="C3666" s="14" t="s">
        <v>13510</v>
      </c>
      <c r="D3666" s="14" t="s">
        <v>13504</v>
      </c>
      <c r="E3666" s="14" t="s">
        <v>2</v>
      </c>
      <c r="F3666" s="14">
        <v>10</v>
      </c>
      <c r="G3666" s="14">
        <v>1.26</v>
      </c>
      <c r="H3666" s="15">
        <v>0.70152999999999999</v>
      </c>
      <c r="I3666" s="16" t="s">
        <v>13516</v>
      </c>
      <c r="J3666" s="14"/>
      <c r="K3666" s="13"/>
      <c r="L3666" s="9">
        <f>1.05*0.63</f>
        <v>0.66150000000000009</v>
      </c>
      <c r="M3666" s="11">
        <f>L3666-H3666</f>
        <v>-4.0029999999999899E-2</v>
      </c>
      <c r="N3666" s="11">
        <v>0</v>
      </c>
      <c r="P3666" s="9">
        <f>0.5*N3666/1000</f>
        <v>0</v>
      </c>
      <c r="Q3666" s="9">
        <f>P3666+O3666</f>
        <v>0</v>
      </c>
      <c r="R3666" s="11">
        <v>0</v>
      </c>
      <c r="T3666" s="9">
        <f>0.5*R3666</f>
        <v>0</v>
      </c>
      <c r="U3666" s="9">
        <f>T3666+S3666</f>
        <v>0</v>
      </c>
      <c r="V3666" s="9">
        <f>(Q3666+U3666)/(0.944*1000)</f>
        <v>0</v>
      </c>
    </row>
    <row r="3667" spans="1:22" x14ac:dyDescent="0.3">
      <c r="A3667" s="14">
        <v>3678</v>
      </c>
      <c r="B3667" s="14" t="s">
        <v>673</v>
      </c>
      <c r="C3667" s="14" t="s">
        <v>13510</v>
      </c>
      <c r="D3667" s="14" t="s">
        <v>13504</v>
      </c>
      <c r="E3667" s="14" t="s">
        <v>2</v>
      </c>
      <c r="F3667" s="14">
        <v>10</v>
      </c>
      <c r="G3667" s="14">
        <v>0.63</v>
      </c>
      <c r="H3667" s="15">
        <v>0.11065499999999998</v>
      </c>
      <c r="I3667" s="15">
        <f>M3667-V3667</f>
        <v>0.31408652542372895</v>
      </c>
      <c r="J3667" s="14"/>
      <c r="K3667" s="13"/>
      <c r="L3667" s="9">
        <f>G3667*1.05</f>
        <v>0.66150000000000009</v>
      </c>
      <c r="M3667" s="11">
        <f>L3667-H3667</f>
        <v>0.55084500000000014</v>
      </c>
      <c r="N3667" s="11">
        <v>0</v>
      </c>
      <c r="P3667" s="9">
        <f>0.5*N3667/1000</f>
        <v>0</v>
      </c>
      <c r="Q3667" s="9">
        <f>P3667+O3667</f>
        <v>0</v>
      </c>
      <c r="R3667" s="11">
        <v>298</v>
      </c>
      <c r="S3667" s="9">
        <f>0.75*R3667</f>
        <v>223.5</v>
      </c>
      <c r="U3667" s="9">
        <f>T3667+S3667</f>
        <v>223.5</v>
      </c>
      <c r="V3667" s="9">
        <f>(Q3667+U3667)/(0.944*1000)</f>
        <v>0.23675847457627119</v>
      </c>
    </row>
    <row r="3668" spans="1:22" x14ac:dyDescent="0.3">
      <c r="A3668" s="14">
        <v>3679</v>
      </c>
      <c r="B3668" s="14" t="s">
        <v>674</v>
      </c>
      <c r="C3668" s="14" t="s">
        <v>13510</v>
      </c>
      <c r="D3668" s="14" t="s">
        <v>13504</v>
      </c>
      <c r="E3668" s="14" t="s">
        <v>2</v>
      </c>
      <c r="F3668" s="14">
        <v>10</v>
      </c>
      <c r="G3668" s="14">
        <v>0.8</v>
      </c>
      <c r="H3668" s="15">
        <v>0.57799999999999996</v>
      </c>
      <c r="I3668" s="16" t="s">
        <v>13516</v>
      </c>
      <c r="J3668" s="14"/>
      <c r="K3668" s="13"/>
      <c r="L3668" s="9">
        <f>1.05*0.4</f>
        <v>0.42000000000000004</v>
      </c>
      <c r="M3668" s="11">
        <f>L3668-H3668</f>
        <v>-0.15799999999999992</v>
      </c>
      <c r="N3668" s="11">
        <v>0</v>
      </c>
      <c r="P3668" s="9">
        <f>0.5*N3668/1000</f>
        <v>0</v>
      </c>
      <c r="Q3668" s="9">
        <f>P3668+O3668</f>
        <v>0</v>
      </c>
      <c r="R3668" s="11">
        <v>0</v>
      </c>
      <c r="T3668" s="9">
        <f>0.5*R3668</f>
        <v>0</v>
      </c>
      <c r="U3668" s="9">
        <f>T3668+S3668</f>
        <v>0</v>
      </c>
      <c r="V3668" s="9">
        <f>(Q3668+U3668)/(0.944*1000)</f>
        <v>0</v>
      </c>
    </row>
    <row r="3669" spans="1:22" x14ac:dyDescent="0.3">
      <c r="A3669" s="14">
        <v>3680</v>
      </c>
      <c r="B3669" s="14" t="s">
        <v>675</v>
      </c>
      <c r="C3669" s="14" t="s">
        <v>13510</v>
      </c>
      <c r="D3669" s="14" t="s">
        <v>13504</v>
      </c>
      <c r="E3669" s="14" t="s">
        <v>2</v>
      </c>
      <c r="F3669" s="14">
        <v>10</v>
      </c>
      <c r="G3669" s="14">
        <v>0.8</v>
      </c>
      <c r="H3669" s="15">
        <v>0.400698</v>
      </c>
      <c r="I3669" s="15">
        <f>M3669-V3669</f>
        <v>1.9302000000000041E-2</v>
      </c>
      <c r="J3669" s="14"/>
      <c r="K3669" s="13"/>
      <c r="L3669" s="9">
        <f>1.05*0.4</f>
        <v>0.42000000000000004</v>
      </c>
      <c r="M3669" s="11">
        <f>L3669-H3669</f>
        <v>1.9302000000000041E-2</v>
      </c>
      <c r="N3669" s="11">
        <v>0</v>
      </c>
      <c r="P3669" s="9">
        <f>0.5*N3669/1000</f>
        <v>0</v>
      </c>
      <c r="Q3669" s="9">
        <f>P3669+O3669</f>
        <v>0</v>
      </c>
      <c r="R3669" s="11">
        <v>0</v>
      </c>
      <c r="T3669" s="9">
        <f>0.5*R3669</f>
        <v>0</v>
      </c>
      <c r="U3669" s="9">
        <f>T3669+S3669</f>
        <v>0</v>
      </c>
      <c r="V3669" s="9">
        <f>(Q3669+U3669)/(0.944*1000)</f>
        <v>0</v>
      </c>
    </row>
    <row r="3670" spans="1:22" x14ac:dyDescent="0.3">
      <c r="A3670" s="14">
        <v>3681</v>
      </c>
      <c r="B3670" s="14" t="s">
        <v>676</v>
      </c>
      <c r="C3670" s="14" t="s">
        <v>13510</v>
      </c>
      <c r="D3670" s="14" t="s">
        <v>13504</v>
      </c>
      <c r="E3670" s="14" t="s">
        <v>2</v>
      </c>
      <c r="F3670" s="14">
        <v>10</v>
      </c>
      <c r="G3670" s="14">
        <v>0.5</v>
      </c>
      <c r="H3670" s="15">
        <v>0.35195499999999996</v>
      </c>
      <c r="I3670" s="16" t="s">
        <v>13516</v>
      </c>
      <c r="J3670" s="14"/>
      <c r="K3670" s="13"/>
      <c r="L3670" s="9">
        <f>G3670/2*1.05</f>
        <v>0.26250000000000001</v>
      </c>
      <c r="M3670" s="11">
        <f>L3670-H3670</f>
        <v>-8.9454999999999951E-2</v>
      </c>
      <c r="N3670" s="11">
        <v>0</v>
      </c>
      <c r="P3670" s="9">
        <f>0.5*N3670/1000</f>
        <v>0</v>
      </c>
      <c r="Q3670" s="9">
        <f>P3670+O3670</f>
        <v>0</v>
      </c>
      <c r="R3670" s="11">
        <v>0</v>
      </c>
      <c r="T3670" s="9">
        <f>0.5*R3670</f>
        <v>0</v>
      </c>
      <c r="U3670" s="9">
        <f>T3670+S3670</f>
        <v>0</v>
      </c>
      <c r="V3670" s="9">
        <f>(Q3670+U3670)/(0.944*1000)</f>
        <v>0</v>
      </c>
    </row>
    <row r="3671" spans="1:22" x14ac:dyDescent="0.3">
      <c r="A3671" s="14">
        <v>3682</v>
      </c>
      <c r="B3671" s="14" t="s">
        <v>677</v>
      </c>
      <c r="C3671" s="14" t="s">
        <v>13510</v>
      </c>
      <c r="D3671" s="14" t="s">
        <v>13504</v>
      </c>
      <c r="E3671" s="14" t="s">
        <v>2</v>
      </c>
      <c r="F3671" s="14">
        <v>10</v>
      </c>
      <c r="G3671" s="14">
        <v>0.4</v>
      </c>
      <c r="H3671" s="15">
        <v>0.34036</v>
      </c>
      <c r="I3671" s="15">
        <f>M3671-V3671</f>
        <v>7.9640000000000044E-2</v>
      </c>
      <c r="J3671" s="14"/>
      <c r="K3671" s="13"/>
      <c r="L3671" s="9">
        <f>G3671*1.05</f>
        <v>0.42000000000000004</v>
      </c>
      <c r="M3671" s="11">
        <f>L3671-H3671</f>
        <v>7.9640000000000044E-2</v>
      </c>
      <c r="N3671" s="11">
        <v>0</v>
      </c>
      <c r="P3671" s="9">
        <f>0.5*N3671/1000</f>
        <v>0</v>
      </c>
      <c r="Q3671" s="9">
        <f>P3671+O3671</f>
        <v>0</v>
      </c>
      <c r="R3671" s="11">
        <v>0</v>
      </c>
      <c r="T3671" s="9">
        <f>0.5*R3671</f>
        <v>0</v>
      </c>
      <c r="U3671" s="9">
        <f>T3671+S3671</f>
        <v>0</v>
      </c>
      <c r="V3671" s="9">
        <f>(Q3671+U3671)/(0.944*1000)</f>
        <v>0</v>
      </c>
    </row>
    <row r="3672" spans="1:22" x14ac:dyDescent="0.3">
      <c r="A3672" s="14">
        <v>3683</v>
      </c>
      <c r="B3672" s="14" t="s">
        <v>678</v>
      </c>
      <c r="C3672" s="14" t="s">
        <v>13510</v>
      </c>
      <c r="D3672" s="14" t="s">
        <v>13504</v>
      </c>
      <c r="E3672" s="14" t="s">
        <v>2</v>
      </c>
      <c r="F3672" s="14">
        <v>10</v>
      </c>
      <c r="G3672" s="14">
        <v>0.4</v>
      </c>
      <c r="H3672" s="15">
        <v>5.6083000000000029E-2</v>
      </c>
      <c r="I3672" s="15">
        <f>M3672-V3672</f>
        <v>0.36391699999999999</v>
      </c>
      <c r="J3672" s="14"/>
      <c r="K3672" s="13"/>
      <c r="L3672" s="9">
        <f>G3672*1.05</f>
        <v>0.42000000000000004</v>
      </c>
      <c r="M3672" s="11">
        <f>L3672-H3672</f>
        <v>0.36391699999999999</v>
      </c>
      <c r="N3672" s="11">
        <v>0</v>
      </c>
      <c r="P3672" s="9">
        <f>0.5*N3672/1000</f>
        <v>0</v>
      </c>
      <c r="Q3672" s="9">
        <f>P3672+O3672</f>
        <v>0</v>
      </c>
      <c r="R3672" s="11">
        <v>0</v>
      </c>
      <c r="T3672" s="9">
        <f>0.5*R3672</f>
        <v>0</v>
      </c>
      <c r="U3672" s="9">
        <f>T3672+S3672</f>
        <v>0</v>
      </c>
      <c r="V3672" s="9">
        <f>(Q3672+U3672)/(0.944*1000)</f>
        <v>0</v>
      </c>
    </row>
    <row r="3673" spans="1:22" x14ac:dyDescent="0.3">
      <c r="A3673" s="14">
        <v>3684</v>
      </c>
      <c r="B3673" s="14" t="s">
        <v>679</v>
      </c>
      <c r="C3673" s="14" t="s">
        <v>13510</v>
      </c>
      <c r="D3673" s="14" t="s">
        <v>13504</v>
      </c>
      <c r="E3673" s="14" t="s">
        <v>2</v>
      </c>
      <c r="F3673" s="14">
        <v>10</v>
      </c>
      <c r="G3673" s="14">
        <v>0.18</v>
      </c>
      <c r="H3673" s="15">
        <v>8.1000000000000003E-2</v>
      </c>
      <c r="I3673" s="15">
        <f>M3673-V3673</f>
        <v>0.108</v>
      </c>
      <c r="J3673" s="14"/>
      <c r="K3673" s="13"/>
      <c r="L3673" s="9">
        <f>G3673*1.05</f>
        <v>0.189</v>
      </c>
      <c r="M3673" s="11">
        <f>L3673-H3673</f>
        <v>0.108</v>
      </c>
      <c r="N3673" s="11">
        <v>0</v>
      </c>
      <c r="P3673" s="9">
        <f>0.5*N3673/1000</f>
        <v>0</v>
      </c>
      <c r="Q3673" s="9">
        <f>P3673+O3673</f>
        <v>0</v>
      </c>
      <c r="R3673" s="11">
        <v>0</v>
      </c>
      <c r="T3673" s="9">
        <f>0.5*R3673</f>
        <v>0</v>
      </c>
      <c r="U3673" s="9">
        <f>T3673+S3673</f>
        <v>0</v>
      </c>
      <c r="V3673" s="9">
        <f>(Q3673+U3673)/(0.944*1000)</f>
        <v>0</v>
      </c>
    </row>
    <row r="3674" spans="1:22" x14ac:dyDescent="0.3">
      <c r="A3674" s="14">
        <v>3685</v>
      </c>
      <c r="B3674" s="14" t="s">
        <v>680</v>
      </c>
      <c r="C3674" s="14" t="s">
        <v>13510</v>
      </c>
      <c r="D3674" s="14" t="s">
        <v>13504</v>
      </c>
      <c r="E3674" s="14" t="s">
        <v>2</v>
      </c>
      <c r="F3674" s="14">
        <v>10</v>
      </c>
      <c r="G3674" s="14">
        <v>0.8</v>
      </c>
      <c r="H3674" s="15">
        <v>0.44744699999999998</v>
      </c>
      <c r="I3674" s="16" t="s">
        <v>13516</v>
      </c>
      <c r="J3674" s="14"/>
      <c r="K3674" s="13"/>
      <c r="L3674" s="9">
        <f>1.05*0.4</f>
        <v>0.42000000000000004</v>
      </c>
      <c r="M3674" s="11">
        <f>L3674-H3674</f>
        <v>-2.7446999999999944E-2</v>
      </c>
      <c r="N3674" s="11">
        <v>0</v>
      </c>
      <c r="P3674" s="9">
        <f>0.5*N3674/1000</f>
        <v>0</v>
      </c>
      <c r="Q3674" s="9">
        <f>P3674+O3674</f>
        <v>0</v>
      </c>
      <c r="R3674" s="11">
        <v>0</v>
      </c>
      <c r="T3674" s="9">
        <f>0.5*R3674</f>
        <v>0</v>
      </c>
      <c r="U3674" s="9">
        <f>T3674+S3674</f>
        <v>0</v>
      </c>
      <c r="V3674" s="9">
        <f>(Q3674+U3674)/(0.944*1000)</f>
        <v>0</v>
      </c>
    </row>
    <row r="3675" spans="1:22" x14ac:dyDescent="0.3">
      <c r="A3675" s="14">
        <v>3686</v>
      </c>
      <c r="B3675" s="14" t="s">
        <v>681</v>
      </c>
      <c r="C3675" s="14" t="s">
        <v>13510</v>
      </c>
      <c r="D3675" s="14" t="s">
        <v>13504</v>
      </c>
      <c r="E3675" s="14" t="s">
        <v>2</v>
      </c>
      <c r="F3675" s="14">
        <v>10</v>
      </c>
      <c r="G3675" s="14">
        <v>1.26</v>
      </c>
      <c r="H3675" s="15">
        <v>0.71983699999999995</v>
      </c>
      <c r="I3675" s="16" t="s">
        <v>13516</v>
      </c>
      <c r="J3675" s="14"/>
      <c r="K3675" s="13"/>
      <c r="L3675" s="9">
        <f>1.05*0.63</f>
        <v>0.66150000000000009</v>
      </c>
      <c r="M3675" s="11">
        <f>L3675-H3675</f>
        <v>-5.8336999999999861E-2</v>
      </c>
      <c r="N3675" s="11">
        <v>0</v>
      </c>
      <c r="P3675" s="9">
        <f>0.5*N3675/1000</f>
        <v>0</v>
      </c>
      <c r="Q3675" s="9">
        <f>P3675+O3675</f>
        <v>0</v>
      </c>
      <c r="R3675" s="11">
        <v>0</v>
      </c>
      <c r="T3675" s="9">
        <f>0.5*R3675</f>
        <v>0</v>
      </c>
      <c r="U3675" s="9">
        <f>T3675+S3675</f>
        <v>0</v>
      </c>
      <c r="V3675" s="9">
        <f>(Q3675+U3675)/(0.944*1000)</f>
        <v>0</v>
      </c>
    </row>
    <row r="3676" spans="1:22" x14ac:dyDescent="0.3">
      <c r="A3676" s="14">
        <v>3687</v>
      </c>
      <c r="B3676" s="14" t="s">
        <v>682</v>
      </c>
      <c r="C3676" s="14" t="s">
        <v>13510</v>
      </c>
      <c r="D3676" s="14" t="s">
        <v>13504</v>
      </c>
      <c r="E3676" s="14" t="s">
        <v>2</v>
      </c>
      <c r="F3676" s="14">
        <v>10</v>
      </c>
      <c r="G3676" s="14">
        <v>1.26</v>
      </c>
      <c r="H3676" s="15">
        <v>0.77755500000000011</v>
      </c>
      <c r="I3676" s="16" t="s">
        <v>13516</v>
      </c>
      <c r="J3676" s="14"/>
      <c r="K3676" s="13"/>
      <c r="L3676" s="9">
        <f>1.05*0.63</f>
        <v>0.66150000000000009</v>
      </c>
      <c r="M3676" s="11">
        <f>L3676-H3676</f>
        <v>-0.11605500000000002</v>
      </c>
      <c r="N3676" s="11">
        <v>0</v>
      </c>
      <c r="P3676" s="9">
        <f>0.5*N3676/1000</f>
        <v>0</v>
      </c>
      <c r="Q3676" s="9">
        <f>P3676+O3676</f>
        <v>0</v>
      </c>
      <c r="R3676" s="11">
        <v>0</v>
      </c>
      <c r="T3676" s="9">
        <f>0.5*R3676</f>
        <v>0</v>
      </c>
      <c r="U3676" s="9">
        <f>T3676+S3676</f>
        <v>0</v>
      </c>
      <c r="V3676" s="9">
        <f>(Q3676+U3676)/(0.944*1000)</f>
        <v>0</v>
      </c>
    </row>
    <row r="3677" spans="1:22" x14ac:dyDescent="0.3">
      <c r="A3677" s="14">
        <v>3688</v>
      </c>
      <c r="B3677" s="14" t="s">
        <v>683</v>
      </c>
      <c r="C3677" s="14" t="s">
        <v>13510</v>
      </c>
      <c r="D3677" s="14" t="s">
        <v>13504</v>
      </c>
      <c r="E3677" s="14" t="s">
        <v>2</v>
      </c>
      <c r="F3677" s="14">
        <v>10</v>
      </c>
      <c r="G3677" s="14">
        <v>1.26</v>
      </c>
      <c r="H3677" s="15">
        <v>0.67711300000000008</v>
      </c>
      <c r="I3677" s="16" t="s">
        <v>13516</v>
      </c>
      <c r="J3677" s="14"/>
      <c r="K3677" s="13"/>
      <c r="L3677" s="9">
        <f>1.05*0.63</f>
        <v>0.66150000000000009</v>
      </c>
      <c r="M3677" s="11">
        <f>L3677-H3677</f>
        <v>-1.5612999999999988E-2</v>
      </c>
      <c r="N3677" s="11">
        <v>0</v>
      </c>
      <c r="P3677" s="9">
        <f>0.5*N3677/1000</f>
        <v>0</v>
      </c>
      <c r="Q3677" s="9">
        <f>P3677+O3677</f>
        <v>0</v>
      </c>
      <c r="R3677" s="11">
        <v>0</v>
      </c>
      <c r="T3677" s="9">
        <f>0.5*R3677</f>
        <v>0</v>
      </c>
      <c r="U3677" s="9">
        <f>T3677+S3677</f>
        <v>0</v>
      </c>
      <c r="V3677" s="9">
        <f>(Q3677+U3677)/(0.944*1000)</f>
        <v>0</v>
      </c>
    </row>
    <row r="3678" spans="1:22" x14ac:dyDescent="0.3">
      <c r="A3678" s="14">
        <v>3689</v>
      </c>
      <c r="B3678" s="14" t="s">
        <v>9083</v>
      </c>
      <c r="C3678" s="14" t="s">
        <v>13510</v>
      </c>
      <c r="D3678" s="14" t="s">
        <v>13504</v>
      </c>
      <c r="E3678" s="14" t="s">
        <v>2</v>
      </c>
      <c r="F3678" s="14">
        <v>10</v>
      </c>
      <c r="G3678" s="14">
        <v>0.25</v>
      </c>
      <c r="H3678" s="15">
        <v>3.2019999999999983E-3</v>
      </c>
      <c r="I3678" s="15">
        <f>M3678-V3678</f>
        <v>0.25929800000000003</v>
      </c>
      <c r="J3678" s="14"/>
      <c r="K3678" s="13"/>
      <c r="L3678" s="9">
        <f>G3678*1.05</f>
        <v>0.26250000000000001</v>
      </c>
      <c r="M3678" s="11">
        <f>L3678-H3678</f>
        <v>0.25929800000000003</v>
      </c>
      <c r="N3678" s="11">
        <v>0</v>
      </c>
      <c r="P3678" s="9">
        <f>0.5*N3678/1000</f>
        <v>0</v>
      </c>
      <c r="Q3678" s="9">
        <f>P3678+O3678</f>
        <v>0</v>
      </c>
      <c r="R3678" s="11">
        <v>0</v>
      </c>
      <c r="T3678" s="9">
        <f>0.5*R3678</f>
        <v>0</v>
      </c>
      <c r="U3678" s="9">
        <f>T3678+S3678</f>
        <v>0</v>
      </c>
      <c r="V3678" s="9">
        <f>(Q3678+U3678)/(0.944*1000)</f>
        <v>0</v>
      </c>
    </row>
    <row r="3679" spans="1:22" x14ac:dyDescent="0.3">
      <c r="A3679" s="14">
        <v>3690</v>
      </c>
      <c r="B3679" s="14" t="s">
        <v>684</v>
      </c>
      <c r="C3679" s="14" t="s">
        <v>13510</v>
      </c>
      <c r="D3679" s="14" t="s">
        <v>13504</v>
      </c>
      <c r="E3679" s="14" t="s">
        <v>2</v>
      </c>
      <c r="F3679" s="14">
        <v>10</v>
      </c>
      <c r="G3679" s="14">
        <v>1.26</v>
      </c>
      <c r="H3679" s="15">
        <v>0.66118499999999991</v>
      </c>
      <c r="I3679" s="15">
        <f>M3679-V3679</f>
        <v>3.1500000000017625E-4</v>
      </c>
      <c r="J3679" s="14"/>
      <c r="K3679" s="13"/>
      <c r="L3679" s="9">
        <f>1.05*0.63</f>
        <v>0.66150000000000009</v>
      </c>
      <c r="M3679" s="11">
        <f>L3679-H3679</f>
        <v>3.1500000000017625E-4</v>
      </c>
      <c r="N3679" s="11">
        <v>0</v>
      </c>
      <c r="P3679" s="9">
        <f>0.5*N3679/1000</f>
        <v>0</v>
      </c>
      <c r="Q3679" s="9">
        <f>P3679+O3679</f>
        <v>0</v>
      </c>
      <c r="R3679" s="11">
        <v>0</v>
      </c>
      <c r="T3679" s="9">
        <f>0.5*R3679</f>
        <v>0</v>
      </c>
      <c r="U3679" s="9">
        <f>T3679+S3679</f>
        <v>0</v>
      </c>
      <c r="V3679" s="9">
        <f>(Q3679+U3679)/(0.944*1000)</f>
        <v>0</v>
      </c>
    </row>
    <row r="3680" spans="1:22" x14ac:dyDescent="0.3">
      <c r="A3680" s="14">
        <v>3691</v>
      </c>
      <c r="B3680" s="14" t="s">
        <v>685</v>
      </c>
      <c r="C3680" s="14" t="s">
        <v>13510</v>
      </c>
      <c r="D3680" s="14" t="s">
        <v>13504</v>
      </c>
      <c r="E3680" s="14" t="s">
        <v>2</v>
      </c>
      <c r="F3680" s="14">
        <v>10</v>
      </c>
      <c r="G3680" s="14">
        <v>1.26</v>
      </c>
      <c r="H3680" s="15">
        <v>0.72120000000000006</v>
      </c>
      <c r="I3680" s="16" t="s">
        <v>13516</v>
      </c>
      <c r="J3680" s="14"/>
      <c r="K3680" s="13"/>
      <c r="L3680" s="9">
        <f>1.05*0.63</f>
        <v>0.66150000000000009</v>
      </c>
      <c r="M3680" s="11">
        <f>L3680-H3680</f>
        <v>-5.9699999999999975E-2</v>
      </c>
      <c r="N3680" s="11">
        <v>0</v>
      </c>
      <c r="P3680" s="9">
        <f>0.5*N3680/1000</f>
        <v>0</v>
      </c>
      <c r="Q3680" s="9">
        <f>P3680+O3680</f>
        <v>0</v>
      </c>
      <c r="R3680" s="11">
        <v>0</v>
      </c>
      <c r="T3680" s="9">
        <f>0.5*R3680</f>
        <v>0</v>
      </c>
      <c r="U3680" s="9">
        <f>T3680+S3680</f>
        <v>0</v>
      </c>
      <c r="V3680" s="9">
        <f>(Q3680+U3680)/(0.944*1000)</f>
        <v>0</v>
      </c>
    </row>
    <row r="3681" spans="1:22" x14ac:dyDescent="0.3">
      <c r="A3681" s="14">
        <v>3692</v>
      </c>
      <c r="B3681" s="14" t="s">
        <v>686</v>
      </c>
      <c r="C3681" s="14" t="s">
        <v>13510</v>
      </c>
      <c r="D3681" s="14" t="s">
        <v>13504</v>
      </c>
      <c r="E3681" s="14" t="s">
        <v>2</v>
      </c>
      <c r="F3681" s="14">
        <v>10</v>
      </c>
      <c r="G3681" s="14">
        <v>1.26</v>
      </c>
      <c r="H3681" s="15">
        <v>0.91300000000000003</v>
      </c>
      <c r="I3681" s="16" t="s">
        <v>13516</v>
      </c>
      <c r="J3681" s="14"/>
      <c r="K3681" s="13"/>
      <c r="L3681" s="9">
        <f>1.05*0.63</f>
        <v>0.66150000000000009</v>
      </c>
      <c r="M3681" s="11">
        <f>L3681-H3681</f>
        <v>-0.25149999999999995</v>
      </c>
      <c r="N3681" s="11">
        <v>0</v>
      </c>
      <c r="P3681" s="9">
        <f>0.5*N3681/1000</f>
        <v>0</v>
      </c>
      <c r="Q3681" s="9">
        <f>P3681+O3681</f>
        <v>0</v>
      </c>
      <c r="R3681" s="11">
        <v>0</v>
      </c>
      <c r="T3681" s="9">
        <f>0.5*R3681</f>
        <v>0</v>
      </c>
      <c r="U3681" s="9">
        <f>T3681+S3681</f>
        <v>0</v>
      </c>
      <c r="V3681" s="9">
        <f>(Q3681+U3681)/(0.944*1000)</f>
        <v>0</v>
      </c>
    </row>
    <row r="3682" spans="1:22" x14ac:dyDescent="0.3">
      <c r="A3682" s="14">
        <v>3693</v>
      </c>
      <c r="B3682" s="14" t="s">
        <v>687</v>
      </c>
      <c r="C3682" s="14" t="s">
        <v>13510</v>
      </c>
      <c r="D3682" s="14" t="s">
        <v>13504</v>
      </c>
      <c r="E3682" s="14" t="s">
        <v>2</v>
      </c>
      <c r="F3682" s="14">
        <v>10</v>
      </c>
      <c r="G3682" s="14">
        <v>1.26</v>
      </c>
      <c r="H3682" s="15">
        <v>0.65111199999999991</v>
      </c>
      <c r="I3682" s="15">
        <f>M3682-V3682</f>
        <v>1.0388000000000175E-2</v>
      </c>
      <c r="J3682" s="14"/>
      <c r="K3682" s="13"/>
      <c r="L3682" s="9">
        <f>1.05*0.63</f>
        <v>0.66150000000000009</v>
      </c>
      <c r="M3682" s="11">
        <f>L3682-H3682</f>
        <v>1.0388000000000175E-2</v>
      </c>
      <c r="N3682" s="11">
        <v>0</v>
      </c>
      <c r="P3682" s="9">
        <f>0.5*N3682/1000</f>
        <v>0</v>
      </c>
      <c r="Q3682" s="9">
        <f>P3682+O3682</f>
        <v>0</v>
      </c>
      <c r="R3682" s="11">
        <v>0</v>
      </c>
      <c r="T3682" s="9">
        <f>0.5*R3682</f>
        <v>0</v>
      </c>
      <c r="U3682" s="9">
        <f>T3682+S3682</f>
        <v>0</v>
      </c>
      <c r="V3682" s="9">
        <f>(Q3682+U3682)/(0.944*1000)</f>
        <v>0</v>
      </c>
    </row>
    <row r="3683" spans="1:22" x14ac:dyDescent="0.3">
      <c r="A3683" s="14">
        <v>3694</v>
      </c>
      <c r="B3683" s="14" t="s">
        <v>688</v>
      </c>
      <c r="C3683" s="14" t="s">
        <v>13510</v>
      </c>
      <c r="D3683" s="14" t="s">
        <v>13504</v>
      </c>
      <c r="E3683" s="14" t="s">
        <v>2</v>
      </c>
      <c r="F3683" s="14">
        <v>10</v>
      </c>
      <c r="G3683" s="14">
        <v>0.8</v>
      </c>
      <c r="H3683" s="15">
        <v>0.43897599999999998</v>
      </c>
      <c r="I3683" s="16" t="s">
        <v>13516</v>
      </c>
      <c r="J3683" s="14"/>
      <c r="K3683" s="13"/>
      <c r="L3683" s="9">
        <f>1.05*0.4</f>
        <v>0.42000000000000004</v>
      </c>
      <c r="M3683" s="11">
        <f>L3683-H3683</f>
        <v>-1.8975999999999937E-2</v>
      </c>
      <c r="N3683" s="11">
        <v>0</v>
      </c>
      <c r="P3683" s="9">
        <f>0.5*N3683/1000</f>
        <v>0</v>
      </c>
      <c r="Q3683" s="9">
        <f>P3683+O3683</f>
        <v>0</v>
      </c>
      <c r="R3683" s="11">
        <v>0</v>
      </c>
      <c r="T3683" s="9">
        <f>0.5*R3683</f>
        <v>0</v>
      </c>
      <c r="U3683" s="9">
        <f>T3683+S3683</f>
        <v>0</v>
      </c>
      <c r="V3683" s="9">
        <f>(Q3683+U3683)/(0.944*1000)</f>
        <v>0</v>
      </c>
    </row>
    <row r="3684" spans="1:22" x14ac:dyDescent="0.3">
      <c r="A3684" s="14">
        <v>3695</v>
      </c>
      <c r="B3684" s="14" t="s">
        <v>689</v>
      </c>
      <c r="C3684" s="14" t="s">
        <v>13510</v>
      </c>
      <c r="D3684" s="14" t="s">
        <v>13504</v>
      </c>
      <c r="E3684" s="14" t="s">
        <v>2</v>
      </c>
      <c r="F3684" s="14">
        <v>10</v>
      </c>
      <c r="G3684" s="14">
        <v>1.26</v>
      </c>
      <c r="H3684" s="15">
        <v>0.71718499999999996</v>
      </c>
      <c r="I3684" s="16" t="s">
        <v>13516</v>
      </c>
      <c r="J3684" s="14"/>
      <c r="K3684" s="13"/>
      <c r="L3684" s="9">
        <f>1.05*0.63</f>
        <v>0.66150000000000009</v>
      </c>
      <c r="M3684" s="11">
        <f>L3684-H3684</f>
        <v>-5.5684999999999873E-2</v>
      </c>
      <c r="N3684" s="11">
        <v>0</v>
      </c>
      <c r="P3684" s="9">
        <f>0.5*N3684/1000</f>
        <v>0</v>
      </c>
      <c r="Q3684" s="9">
        <f>P3684+O3684</f>
        <v>0</v>
      </c>
      <c r="R3684" s="11">
        <v>0</v>
      </c>
      <c r="T3684" s="9">
        <f>0.5*R3684</f>
        <v>0</v>
      </c>
      <c r="U3684" s="9">
        <f>T3684+S3684</f>
        <v>0</v>
      </c>
      <c r="V3684" s="9">
        <f>(Q3684+U3684)/(0.944*1000)</f>
        <v>0</v>
      </c>
    </row>
    <row r="3685" spans="1:22" x14ac:dyDescent="0.3">
      <c r="A3685" s="14">
        <v>3696</v>
      </c>
      <c r="B3685" s="14" t="s">
        <v>690</v>
      </c>
      <c r="C3685" s="14" t="s">
        <v>13510</v>
      </c>
      <c r="D3685" s="14" t="s">
        <v>13504</v>
      </c>
      <c r="E3685" s="14" t="s">
        <v>2</v>
      </c>
      <c r="F3685" s="14">
        <v>10</v>
      </c>
      <c r="G3685" s="14">
        <v>0.5</v>
      </c>
      <c r="H3685" s="15">
        <v>0.34100000000000003</v>
      </c>
      <c r="I3685" s="16" t="s">
        <v>13516</v>
      </c>
      <c r="J3685" s="14"/>
      <c r="K3685" s="13"/>
      <c r="L3685" s="9">
        <f>G3685/2*1.05</f>
        <v>0.26250000000000001</v>
      </c>
      <c r="M3685" s="11">
        <f>L3685-H3685</f>
        <v>-7.8500000000000014E-2</v>
      </c>
      <c r="N3685" s="11">
        <v>0</v>
      </c>
      <c r="P3685" s="9">
        <f>0.5*N3685/1000</f>
        <v>0</v>
      </c>
      <c r="Q3685" s="9">
        <f>P3685+O3685</f>
        <v>0</v>
      </c>
      <c r="R3685" s="11">
        <v>0</v>
      </c>
      <c r="T3685" s="9">
        <f>0.5*R3685</f>
        <v>0</v>
      </c>
      <c r="U3685" s="9">
        <f>T3685+S3685</f>
        <v>0</v>
      </c>
      <c r="V3685" s="9">
        <f>(Q3685+U3685)/(0.944*1000)</f>
        <v>0</v>
      </c>
    </row>
    <row r="3686" spans="1:22" x14ac:dyDescent="0.3">
      <c r="A3686" s="14">
        <v>3697</v>
      </c>
      <c r="B3686" s="14" t="s">
        <v>691</v>
      </c>
      <c r="C3686" s="14" t="s">
        <v>13510</v>
      </c>
      <c r="D3686" s="14" t="s">
        <v>13504</v>
      </c>
      <c r="E3686" s="14" t="s">
        <v>2</v>
      </c>
      <c r="F3686" s="14">
        <v>10</v>
      </c>
      <c r="G3686" s="14">
        <v>1.26</v>
      </c>
      <c r="H3686" s="15">
        <v>0.82264499999999996</v>
      </c>
      <c r="I3686" s="16" t="s">
        <v>13516</v>
      </c>
      <c r="J3686" s="14"/>
      <c r="K3686" s="13"/>
      <c r="L3686" s="9">
        <f>1.05*0.63</f>
        <v>0.66150000000000009</v>
      </c>
      <c r="M3686" s="11">
        <f>L3686-H3686</f>
        <v>-0.16114499999999987</v>
      </c>
      <c r="N3686" s="11">
        <v>0</v>
      </c>
      <c r="P3686" s="9">
        <f>0.5*N3686/1000</f>
        <v>0</v>
      </c>
      <c r="Q3686" s="9">
        <f>P3686+O3686</f>
        <v>0</v>
      </c>
      <c r="R3686" s="11">
        <v>0</v>
      </c>
      <c r="S3686" s="9">
        <f>0.75*R3686/1000</f>
        <v>0</v>
      </c>
      <c r="T3686" s="9">
        <f>0.5*R3686</f>
        <v>0</v>
      </c>
      <c r="U3686" s="9">
        <f>T3686+S3686</f>
        <v>0</v>
      </c>
      <c r="V3686" s="9">
        <f>(Q3686+U3686)/(0.944*1000)</f>
        <v>0</v>
      </c>
    </row>
    <row r="3687" spans="1:22" x14ac:dyDescent="0.3">
      <c r="A3687" s="14">
        <v>3698</v>
      </c>
      <c r="B3687" s="14" t="s">
        <v>692</v>
      </c>
      <c r="C3687" s="14" t="s">
        <v>13510</v>
      </c>
      <c r="D3687" s="14" t="s">
        <v>13504</v>
      </c>
      <c r="E3687" s="14" t="s">
        <v>2</v>
      </c>
      <c r="F3687" s="14">
        <v>10</v>
      </c>
      <c r="G3687" s="14">
        <v>0.8</v>
      </c>
      <c r="H3687" s="15">
        <v>0.66500000000000004</v>
      </c>
      <c r="I3687" s="16" t="s">
        <v>13516</v>
      </c>
      <c r="J3687" s="14"/>
      <c r="K3687" s="13"/>
      <c r="L3687" s="9">
        <f>1.05*0.4</f>
        <v>0.42000000000000004</v>
      </c>
      <c r="M3687" s="11">
        <f>L3687-H3687</f>
        <v>-0.245</v>
      </c>
      <c r="N3687" s="11">
        <v>0</v>
      </c>
      <c r="P3687" s="9">
        <f>0.5*N3687/1000</f>
        <v>0</v>
      </c>
      <c r="Q3687" s="9">
        <f>P3687+O3687</f>
        <v>0</v>
      </c>
      <c r="R3687" s="11">
        <v>0</v>
      </c>
      <c r="T3687" s="9">
        <f>0.5*R3687</f>
        <v>0</v>
      </c>
      <c r="U3687" s="9">
        <f>T3687+S3687</f>
        <v>0</v>
      </c>
      <c r="V3687" s="9">
        <f>(Q3687+U3687)/(0.944*1000)</f>
        <v>0</v>
      </c>
    </row>
    <row r="3688" spans="1:22" x14ac:dyDescent="0.3">
      <c r="A3688" s="14">
        <v>3699</v>
      </c>
      <c r="B3688" s="14" t="s">
        <v>693</v>
      </c>
      <c r="C3688" s="14" t="s">
        <v>13510</v>
      </c>
      <c r="D3688" s="14" t="s">
        <v>13504</v>
      </c>
      <c r="E3688" s="14" t="s">
        <v>2</v>
      </c>
      <c r="F3688" s="14">
        <v>10</v>
      </c>
      <c r="G3688" s="14">
        <v>1.03</v>
      </c>
      <c r="H3688" s="15">
        <v>0.36099999999999999</v>
      </c>
      <c r="I3688" s="15">
        <f>M3688-V3688</f>
        <v>5.5292372881355988E-2</v>
      </c>
      <c r="J3688" s="14"/>
      <c r="K3688" s="13"/>
      <c r="L3688" s="9">
        <f>1.05*0.4</f>
        <v>0.42000000000000004</v>
      </c>
      <c r="M3688" s="11">
        <f>L3688-H3688</f>
        <v>5.9000000000000052E-2</v>
      </c>
      <c r="N3688" s="11">
        <v>0</v>
      </c>
      <c r="P3688" s="9">
        <f>0.5*N3688/1000</f>
        <v>0</v>
      </c>
      <c r="Q3688" s="9">
        <f>P3688+O3688</f>
        <v>0</v>
      </c>
      <c r="R3688" s="11">
        <v>7</v>
      </c>
      <c r="T3688" s="9">
        <f>0.5*R3688</f>
        <v>3.5</v>
      </c>
      <c r="U3688" s="9">
        <f>T3688+S3688</f>
        <v>3.5</v>
      </c>
      <c r="V3688" s="9">
        <f>(Q3688+U3688)/(0.944*1000)</f>
        <v>3.7076271186440679E-3</v>
      </c>
    </row>
    <row r="3689" spans="1:22" x14ac:dyDescent="0.3">
      <c r="A3689" s="14">
        <v>3700</v>
      </c>
      <c r="B3689" s="14" t="s">
        <v>694</v>
      </c>
      <c r="C3689" s="14" t="s">
        <v>13510</v>
      </c>
      <c r="D3689" s="14" t="s">
        <v>13504</v>
      </c>
      <c r="E3689" s="14" t="s">
        <v>2</v>
      </c>
      <c r="F3689" s="14">
        <v>10</v>
      </c>
      <c r="G3689" s="14">
        <v>0.25</v>
      </c>
      <c r="H3689" s="15">
        <v>1.6317999999999985E-2</v>
      </c>
      <c r="I3689" s="15">
        <f>M3689-V3689</f>
        <v>0.23823708474576272</v>
      </c>
      <c r="J3689" s="14"/>
      <c r="K3689" s="13"/>
      <c r="L3689" s="9">
        <f>G3689*1.05</f>
        <v>0.26250000000000001</v>
      </c>
      <c r="M3689" s="11">
        <f>L3689-H3689</f>
        <v>0.24618200000000001</v>
      </c>
      <c r="N3689" s="11">
        <v>0</v>
      </c>
      <c r="P3689" s="9">
        <f>0.5*N3689/1000</f>
        <v>0</v>
      </c>
      <c r="Q3689" s="9">
        <f>P3689+O3689</f>
        <v>0</v>
      </c>
      <c r="R3689" s="11">
        <v>15</v>
      </c>
      <c r="T3689" s="9">
        <f>0.5*R3689</f>
        <v>7.5</v>
      </c>
      <c r="U3689" s="9">
        <f>T3689+S3689</f>
        <v>7.5</v>
      </c>
      <c r="V3689" s="9">
        <f>(Q3689+U3689)/(0.944*1000)</f>
        <v>7.9449152542372878E-3</v>
      </c>
    </row>
    <row r="3690" spans="1:22" x14ac:dyDescent="0.3">
      <c r="A3690" s="14">
        <v>3701</v>
      </c>
      <c r="B3690" s="14" t="s">
        <v>9084</v>
      </c>
      <c r="C3690" s="14" t="s">
        <v>13510</v>
      </c>
      <c r="D3690" s="14" t="s">
        <v>13504</v>
      </c>
      <c r="E3690" s="14" t="s">
        <v>2</v>
      </c>
      <c r="F3690" s="14">
        <v>10</v>
      </c>
      <c r="G3690" s="14">
        <v>0.4</v>
      </c>
      <c r="H3690" s="15">
        <v>0.20699999999999999</v>
      </c>
      <c r="I3690" s="15">
        <f>M3690-V3690</f>
        <v>0.21300000000000005</v>
      </c>
      <c r="J3690" s="14"/>
      <c r="K3690" s="13"/>
      <c r="L3690" s="9">
        <f>G3690*1.05</f>
        <v>0.42000000000000004</v>
      </c>
      <c r="M3690" s="11">
        <f>L3690-H3690</f>
        <v>0.21300000000000005</v>
      </c>
      <c r="N3690" s="11">
        <v>0</v>
      </c>
      <c r="P3690" s="9">
        <f>0.5*N3690/1000</f>
        <v>0</v>
      </c>
      <c r="Q3690" s="9">
        <f>P3690+O3690</f>
        <v>0</v>
      </c>
      <c r="R3690" s="11">
        <v>0</v>
      </c>
      <c r="T3690" s="9">
        <f>0.5*R3690</f>
        <v>0</v>
      </c>
      <c r="U3690" s="9">
        <f>T3690+S3690</f>
        <v>0</v>
      </c>
      <c r="V3690" s="9">
        <f>(Q3690+U3690)/(0.944*1000)</f>
        <v>0</v>
      </c>
    </row>
    <row r="3691" spans="1:22" x14ac:dyDescent="0.3">
      <c r="A3691" s="14">
        <v>3702</v>
      </c>
      <c r="B3691" s="14" t="s">
        <v>9085</v>
      </c>
      <c r="C3691" s="14" t="s">
        <v>13510</v>
      </c>
      <c r="D3691" s="14" t="s">
        <v>13504</v>
      </c>
      <c r="E3691" s="14" t="s">
        <v>2</v>
      </c>
      <c r="F3691" s="14">
        <v>10</v>
      </c>
      <c r="G3691" s="14">
        <v>0.5</v>
      </c>
      <c r="H3691" s="15">
        <v>0.27644200000000002</v>
      </c>
      <c r="I3691" s="16" t="s">
        <v>13516</v>
      </c>
      <c r="J3691" s="14"/>
      <c r="K3691" s="13"/>
      <c r="L3691" s="9">
        <f>G3691/2*1.05</f>
        <v>0.26250000000000001</v>
      </c>
      <c r="M3691" s="11">
        <f>L3691-H3691</f>
        <v>-1.394200000000001E-2</v>
      </c>
      <c r="N3691" s="11">
        <v>0</v>
      </c>
      <c r="P3691" s="9">
        <f>0.5*N3691/1000</f>
        <v>0</v>
      </c>
      <c r="Q3691" s="9">
        <f>P3691+O3691</f>
        <v>0</v>
      </c>
      <c r="R3691" s="11">
        <v>0</v>
      </c>
      <c r="T3691" s="9">
        <f>0.5*R3691</f>
        <v>0</v>
      </c>
      <c r="U3691" s="9">
        <f>T3691+S3691</f>
        <v>0</v>
      </c>
      <c r="V3691" s="9">
        <f>(Q3691+U3691)/(0.944*1000)</f>
        <v>0</v>
      </c>
    </row>
    <row r="3692" spans="1:22" x14ac:dyDescent="0.3">
      <c r="A3692" s="14">
        <v>3703</v>
      </c>
      <c r="B3692" s="14" t="s">
        <v>695</v>
      </c>
      <c r="C3692" s="14" t="s">
        <v>13510</v>
      </c>
      <c r="D3692" s="14" t="s">
        <v>13504</v>
      </c>
      <c r="E3692" s="14" t="s">
        <v>2</v>
      </c>
      <c r="F3692" s="14">
        <v>10</v>
      </c>
      <c r="G3692" s="14">
        <v>0.8</v>
      </c>
      <c r="H3692" s="15">
        <v>0.55000000000000004</v>
      </c>
      <c r="I3692" s="16" t="s">
        <v>13516</v>
      </c>
      <c r="J3692" s="14"/>
      <c r="K3692" s="13"/>
      <c r="L3692" s="9">
        <f>1.05*0.4</f>
        <v>0.42000000000000004</v>
      </c>
      <c r="M3692" s="11">
        <f>L3692-H3692</f>
        <v>-0.13</v>
      </c>
      <c r="N3692" s="11">
        <v>0</v>
      </c>
      <c r="P3692" s="9">
        <f>0.5*N3692/1000</f>
        <v>0</v>
      </c>
      <c r="Q3692" s="9">
        <f>P3692+O3692</f>
        <v>0</v>
      </c>
      <c r="R3692" s="11">
        <v>0</v>
      </c>
      <c r="T3692" s="9">
        <f>0.5*R3692</f>
        <v>0</v>
      </c>
      <c r="U3692" s="9">
        <f>T3692+S3692</f>
        <v>0</v>
      </c>
      <c r="V3692" s="9">
        <f>(Q3692+U3692)/(0.944*1000)</f>
        <v>0</v>
      </c>
    </row>
    <row r="3693" spans="1:22" x14ac:dyDescent="0.3">
      <c r="A3693" s="14">
        <v>3704</v>
      </c>
      <c r="B3693" s="14" t="s">
        <v>9086</v>
      </c>
      <c r="C3693" s="14" t="s">
        <v>13510</v>
      </c>
      <c r="D3693" s="14" t="s">
        <v>13504</v>
      </c>
      <c r="E3693" s="14" t="s">
        <v>2</v>
      </c>
      <c r="F3693" s="14">
        <v>10</v>
      </c>
      <c r="G3693" s="14">
        <v>0.4</v>
      </c>
      <c r="H3693" s="15">
        <v>6.1745999999999981E-2</v>
      </c>
      <c r="I3693" s="15">
        <f>M3693-V3693</f>
        <v>0.35825400000000007</v>
      </c>
      <c r="J3693" s="14"/>
      <c r="K3693" s="13"/>
      <c r="L3693" s="9">
        <f>G3693*1.05</f>
        <v>0.42000000000000004</v>
      </c>
      <c r="M3693" s="11">
        <f>L3693-H3693</f>
        <v>0.35825400000000007</v>
      </c>
      <c r="N3693" s="11">
        <v>0</v>
      </c>
      <c r="P3693" s="9">
        <f>0.5*N3693/1000</f>
        <v>0</v>
      </c>
      <c r="Q3693" s="9">
        <f>P3693+O3693</f>
        <v>0</v>
      </c>
      <c r="R3693" s="11">
        <v>0</v>
      </c>
      <c r="T3693" s="9">
        <f>0.5*R3693</f>
        <v>0</v>
      </c>
      <c r="U3693" s="9">
        <f>T3693+S3693</f>
        <v>0</v>
      </c>
      <c r="V3693" s="9">
        <f>(Q3693+U3693)/(0.944*1000)</f>
        <v>0</v>
      </c>
    </row>
    <row r="3694" spans="1:22" x14ac:dyDescent="0.3">
      <c r="A3694" s="14">
        <v>3705</v>
      </c>
      <c r="B3694" s="14" t="s">
        <v>9087</v>
      </c>
      <c r="C3694" s="14" t="s">
        <v>13510</v>
      </c>
      <c r="D3694" s="14" t="s">
        <v>13504</v>
      </c>
      <c r="E3694" s="14" t="s">
        <v>2</v>
      </c>
      <c r="F3694" s="14">
        <v>10</v>
      </c>
      <c r="G3694" s="14">
        <v>1.26</v>
      </c>
      <c r="H3694" s="15">
        <v>0.75403200000000004</v>
      </c>
      <c r="I3694" s="16" t="s">
        <v>13516</v>
      </c>
      <c r="J3694" s="14"/>
      <c r="K3694" s="13"/>
      <c r="L3694" s="9">
        <f>1.05*0.63</f>
        <v>0.66150000000000009</v>
      </c>
      <c r="M3694" s="11">
        <f>L3694-H3694</f>
        <v>-9.2531999999999948E-2</v>
      </c>
      <c r="N3694" s="11">
        <v>0</v>
      </c>
      <c r="P3694" s="9">
        <f>0.5*N3694/1000</f>
        <v>0</v>
      </c>
      <c r="Q3694" s="9">
        <f>P3694+O3694</f>
        <v>0</v>
      </c>
      <c r="R3694" s="11">
        <v>0</v>
      </c>
      <c r="T3694" s="9">
        <f>0.5*R3694</f>
        <v>0</v>
      </c>
      <c r="U3694" s="9">
        <f>T3694+S3694</f>
        <v>0</v>
      </c>
      <c r="V3694" s="9">
        <f>(Q3694+U3694)/(0.944*1000)</f>
        <v>0</v>
      </c>
    </row>
    <row r="3695" spans="1:22" x14ac:dyDescent="0.3">
      <c r="A3695" s="14">
        <v>3706</v>
      </c>
      <c r="B3695" s="14" t="s">
        <v>696</v>
      </c>
      <c r="C3695" s="14" t="s">
        <v>13510</v>
      </c>
      <c r="D3695" s="14" t="s">
        <v>13504</v>
      </c>
      <c r="E3695" s="14" t="s">
        <v>2</v>
      </c>
      <c r="F3695" s="14">
        <v>10</v>
      </c>
      <c r="G3695" s="14">
        <v>2</v>
      </c>
      <c r="H3695" s="15">
        <v>0.92500000000000004</v>
      </c>
      <c r="I3695" s="15">
        <f>M3695-V3695</f>
        <v>0.125</v>
      </c>
      <c r="J3695" s="14"/>
      <c r="K3695" s="13"/>
      <c r="L3695" s="9">
        <f>G3695/2*1.05</f>
        <v>1.05</v>
      </c>
      <c r="M3695" s="11">
        <f>L3695-H3695</f>
        <v>0.125</v>
      </c>
      <c r="N3695" s="11">
        <v>0</v>
      </c>
      <c r="P3695" s="9">
        <f>0.5*N3695/1000</f>
        <v>0</v>
      </c>
      <c r="Q3695" s="9">
        <f>P3695+O3695</f>
        <v>0</v>
      </c>
      <c r="R3695" s="11">
        <v>0</v>
      </c>
      <c r="T3695" s="9">
        <f>0.5*R3695</f>
        <v>0</v>
      </c>
      <c r="U3695" s="9">
        <f>T3695+S3695</f>
        <v>0</v>
      </c>
      <c r="V3695" s="9">
        <f>(Q3695+U3695)/(0.944*1000)</f>
        <v>0</v>
      </c>
    </row>
    <row r="3696" spans="1:22" x14ac:dyDescent="0.3">
      <c r="A3696" s="14">
        <v>3707</v>
      </c>
      <c r="B3696" s="14" t="s">
        <v>697</v>
      </c>
      <c r="C3696" s="14" t="s">
        <v>13510</v>
      </c>
      <c r="D3696" s="14" t="s">
        <v>13504</v>
      </c>
      <c r="E3696" s="14" t="s">
        <v>2</v>
      </c>
      <c r="F3696" s="14">
        <v>10</v>
      </c>
      <c r="G3696" s="14">
        <v>1.26</v>
      </c>
      <c r="H3696" s="15">
        <v>0.56714100000000012</v>
      </c>
      <c r="I3696" s="15">
        <f>M3696-V3696</f>
        <v>9.4358999999999971E-2</v>
      </c>
      <c r="J3696" s="14"/>
      <c r="K3696" s="13"/>
      <c r="L3696" s="9">
        <f>1.05*0.63</f>
        <v>0.66150000000000009</v>
      </c>
      <c r="M3696" s="11">
        <f>L3696-H3696</f>
        <v>9.4358999999999971E-2</v>
      </c>
      <c r="N3696" s="11">
        <v>0</v>
      </c>
      <c r="P3696" s="9">
        <f>0.5*N3696/1000</f>
        <v>0</v>
      </c>
      <c r="Q3696" s="9">
        <f>P3696+O3696</f>
        <v>0</v>
      </c>
      <c r="R3696" s="11">
        <v>0</v>
      </c>
      <c r="T3696" s="9">
        <f>0.5*R3696</f>
        <v>0</v>
      </c>
      <c r="U3696" s="9">
        <f>T3696+S3696</f>
        <v>0</v>
      </c>
      <c r="V3696" s="9">
        <f>(Q3696+U3696)/(0.944*1000)</f>
        <v>0</v>
      </c>
    </row>
    <row r="3697" spans="1:22" x14ac:dyDescent="0.3">
      <c r="A3697" s="14">
        <v>3708</v>
      </c>
      <c r="B3697" s="14" t="s">
        <v>698</v>
      </c>
      <c r="C3697" s="14" t="s">
        <v>13510</v>
      </c>
      <c r="D3697" s="14" t="s">
        <v>13504</v>
      </c>
      <c r="E3697" s="14" t="s">
        <v>2</v>
      </c>
      <c r="F3697" s="14">
        <v>10</v>
      </c>
      <c r="G3697" s="14">
        <v>1.26</v>
      </c>
      <c r="H3697" s="15">
        <v>0.69920599999999999</v>
      </c>
      <c r="I3697" s="16" t="s">
        <v>13516</v>
      </c>
      <c r="J3697" s="14"/>
      <c r="K3697" s="13"/>
      <c r="L3697" s="9">
        <f>1.05*0.63</f>
        <v>0.66150000000000009</v>
      </c>
      <c r="M3697" s="11">
        <f>L3697-H3697</f>
        <v>-3.7705999999999906E-2</v>
      </c>
      <c r="N3697" s="11">
        <v>0</v>
      </c>
      <c r="P3697" s="9">
        <f>0.5*N3697/1000</f>
        <v>0</v>
      </c>
      <c r="Q3697" s="9">
        <f>P3697+O3697</f>
        <v>0</v>
      </c>
      <c r="R3697" s="11">
        <v>0</v>
      </c>
      <c r="T3697" s="9">
        <f>0.5*R3697</f>
        <v>0</v>
      </c>
      <c r="U3697" s="9">
        <f>T3697+S3697</f>
        <v>0</v>
      </c>
      <c r="V3697" s="9">
        <f>(Q3697+U3697)/(0.944*1000)</f>
        <v>0</v>
      </c>
    </row>
    <row r="3698" spans="1:22" x14ac:dyDescent="0.3">
      <c r="A3698" s="14">
        <v>3709</v>
      </c>
      <c r="B3698" s="14" t="s">
        <v>699</v>
      </c>
      <c r="C3698" s="14" t="s">
        <v>13510</v>
      </c>
      <c r="D3698" s="14" t="s">
        <v>13504</v>
      </c>
      <c r="E3698" s="14" t="s">
        <v>2</v>
      </c>
      <c r="F3698" s="14">
        <v>10</v>
      </c>
      <c r="G3698" s="14">
        <v>1.26</v>
      </c>
      <c r="H3698" s="15">
        <v>0.80721200000000004</v>
      </c>
      <c r="I3698" s="16" t="s">
        <v>13516</v>
      </c>
      <c r="J3698" s="14"/>
      <c r="K3698" s="13"/>
      <c r="L3698" s="9">
        <f>1.05*0.63</f>
        <v>0.66150000000000009</v>
      </c>
      <c r="M3698" s="11">
        <f>L3698-H3698</f>
        <v>-0.14571199999999995</v>
      </c>
      <c r="N3698" s="11">
        <v>0</v>
      </c>
      <c r="P3698" s="9">
        <f>0.5*N3698/1000</f>
        <v>0</v>
      </c>
      <c r="Q3698" s="9">
        <f>P3698+O3698</f>
        <v>0</v>
      </c>
      <c r="R3698" s="11">
        <v>0</v>
      </c>
      <c r="T3698" s="9">
        <f>0.5*R3698</f>
        <v>0</v>
      </c>
      <c r="U3698" s="9">
        <f>T3698+S3698</f>
        <v>0</v>
      </c>
      <c r="V3698" s="9">
        <f>(Q3698+U3698)/(0.944*1000)</f>
        <v>0</v>
      </c>
    </row>
    <row r="3699" spans="1:22" x14ac:dyDescent="0.3">
      <c r="A3699" s="14">
        <v>3710</v>
      </c>
      <c r="B3699" s="14" t="s">
        <v>700</v>
      </c>
      <c r="C3699" s="14" t="s">
        <v>13510</v>
      </c>
      <c r="D3699" s="14" t="s">
        <v>13504</v>
      </c>
      <c r="E3699" s="14" t="s">
        <v>2</v>
      </c>
      <c r="F3699" s="14">
        <v>10</v>
      </c>
      <c r="G3699" s="14">
        <v>1.26</v>
      </c>
      <c r="H3699" s="15">
        <v>0.71342399999999995</v>
      </c>
      <c r="I3699" s="16" t="s">
        <v>13516</v>
      </c>
      <c r="J3699" s="14"/>
      <c r="K3699" s="13"/>
      <c r="L3699" s="9">
        <f>1.05*0.63</f>
        <v>0.66150000000000009</v>
      </c>
      <c r="M3699" s="11">
        <f>L3699-H3699</f>
        <v>-5.1923999999999859E-2</v>
      </c>
      <c r="N3699" s="11">
        <v>0</v>
      </c>
      <c r="P3699" s="9">
        <f>0.5*N3699/1000</f>
        <v>0</v>
      </c>
      <c r="Q3699" s="9">
        <f>P3699+O3699</f>
        <v>0</v>
      </c>
      <c r="R3699" s="11">
        <v>0</v>
      </c>
      <c r="T3699" s="9">
        <f>0.5*R3699</f>
        <v>0</v>
      </c>
      <c r="U3699" s="9">
        <f>T3699+S3699</f>
        <v>0</v>
      </c>
      <c r="V3699" s="9">
        <f>(Q3699+U3699)/(0.944*1000)</f>
        <v>0</v>
      </c>
    </row>
    <row r="3700" spans="1:22" x14ac:dyDescent="0.3">
      <c r="A3700" s="14">
        <v>3711</v>
      </c>
      <c r="B3700" s="14" t="s">
        <v>701</v>
      </c>
      <c r="C3700" s="14" t="s">
        <v>13510</v>
      </c>
      <c r="D3700" s="14" t="s">
        <v>13504</v>
      </c>
      <c r="E3700" s="14" t="s">
        <v>2</v>
      </c>
      <c r="F3700" s="14">
        <v>10</v>
      </c>
      <c r="G3700" s="14">
        <v>0.4</v>
      </c>
      <c r="H3700" s="15">
        <v>3.305000000000001E-2</v>
      </c>
      <c r="I3700" s="15">
        <f>M3700-V3700</f>
        <v>0.38695000000000002</v>
      </c>
      <c r="J3700" s="14"/>
      <c r="K3700" s="13"/>
      <c r="L3700" s="9">
        <f>G3700*1.05</f>
        <v>0.42000000000000004</v>
      </c>
      <c r="M3700" s="11">
        <f>L3700-H3700</f>
        <v>0.38695000000000002</v>
      </c>
      <c r="N3700" s="11">
        <v>0</v>
      </c>
      <c r="P3700" s="9">
        <f>0.5*N3700/1000</f>
        <v>0</v>
      </c>
      <c r="Q3700" s="9">
        <f>P3700+O3700</f>
        <v>0</v>
      </c>
      <c r="R3700" s="11">
        <v>0</v>
      </c>
      <c r="T3700" s="9">
        <f>0.5*R3700</f>
        <v>0</v>
      </c>
      <c r="U3700" s="9">
        <f>T3700+S3700</f>
        <v>0</v>
      </c>
      <c r="V3700" s="9">
        <f>(Q3700+U3700)/(0.944*1000)</f>
        <v>0</v>
      </c>
    </row>
    <row r="3701" spans="1:22" x14ac:dyDescent="0.3">
      <c r="A3701" s="14">
        <v>3712</v>
      </c>
      <c r="B3701" s="14" t="s">
        <v>702</v>
      </c>
      <c r="C3701" s="14" t="s">
        <v>13510</v>
      </c>
      <c r="D3701" s="14" t="s">
        <v>13504</v>
      </c>
      <c r="E3701" s="14" t="s">
        <v>2</v>
      </c>
      <c r="F3701" s="14">
        <v>10</v>
      </c>
      <c r="G3701" s="14">
        <v>0.4</v>
      </c>
      <c r="H3701" s="15">
        <v>2.4483999999999981E-2</v>
      </c>
      <c r="I3701" s="15">
        <f>M3701-V3701</f>
        <v>0.39551600000000003</v>
      </c>
      <c r="J3701" s="14"/>
      <c r="K3701" s="13"/>
      <c r="L3701" s="9">
        <f>G3701*1.05</f>
        <v>0.42000000000000004</v>
      </c>
      <c r="M3701" s="11">
        <f>L3701-H3701</f>
        <v>0.39551600000000003</v>
      </c>
      <c r="N3701" s="11">
        <v>0</v>
      </c>
      <c r="P3701" s="9">
        <f>0.5*N3701/1000</f>
        <v>0</v>
      </c>
      <c r="Q3701" s="9">
        <f>P3701+O3701</f>
        <v>0</v>
      </c>
      <c r="R3701" s="11">
        <v>0</v>
      </c>
      <c r="T3701" s="9">
        <f>0.5*R3701</f>
        <v>0</v>
      </c>
      <c r="U3701" s="9">
        <f>T3701+S3701</f>
        <v>0</v>
      </c>
      <c r="V3701" s="9">
        <f>(Q3701+U3701)/(0.944*1000)</f>
        <v>0</v>
      </c>
    </row>
    <row r="3702" spans="1:22" x14ac:dyDescent="0.3">
      <c r="A3702" s="14">
        <v>3713</v>
      </c>
      <c r="B3702" s="14" t="s">
        <v>703</v>
      </c>
      <c r="C3702" s="14" t="s">
        <v>13510</v>
      </c>
      <c r="D3702" s="14" t="s">
        <v>13504</v>
      </c>
      <c r="E3702" s="14" t="s">
        <v>2</v>
      </c>
      <c r="F3702" s="14">
        <v>10</v>
      </c>
      <c r="G3702" s="14">
        <v>0.16</v>
      </c>
      <c r="H3702" s="15">
        <v>5.5932000000000003E-2</v>
      </c>
      <c r="I3702" s="15">
        <f>M3702-V3702</f>
        <v>0.10783071186440678</v>
      </c>
      <c r="J3702" s="14"/>
      <c r="K3702" s="13"/>
      <c r="L3702" s="9">
        <f>G3702*1.05</f>
        <v>0.16800000000000001</v>
      </c>
      <c r="M3702" s="11">
        <f>L3702-H3702</f>
        <v>0.112068</v>
      </c>
      <c r="N3702" s="11">
        <v>0</v>
      </c>
      <c r="P3702" s="9">
        <f>0.5*N3702/1000</f>
        <v>0</v>
      </c>
      <c r="Q3702" s="9">
        <f>P3702+O3702</f>
        <v>0</v>
      </c>
      <c r="R3702" s="11">
        <v>8</v>
      </c>
      <c r="T3702" s="9">
        <f>0.5*R3702</f>
        <v>4</v>
      </c>
      <c r="U3702" s="9">
        <f>T3702+S3702</f>
        <v>4</v>
      </c>
      <c r="V3702" s="9">
        <f>(Q3702+U3702)/(0.944*1000)</f>
        <v>4.2372881355932203E-3</v>
      </c>
    </row>
    <row r="3703" spans="1:22" x14ac:dyDescent="0.3">
      <c r="A3703" s="14">
        <v>3714</v>
      </c>
      <c r="B3703" s="14" t="s">
        <v>704</v>
      </c>
      <c r="C3703" s="14" t="s">
        <v>13510</v>
      </c>
      <c r="D3703" s="14" t="s">
        <v>13504</v>
      </c>
      <c r="E3703" s="14" t="s">
        <v>2</v>
      </c>
      <c r="F3703" s="14">
        <v>10</v>
      </c>
      <c r="G3703" s="14">
        <v>1.26</v>
      </c>
      <c r="H3703" s="15">
        <v>0.78005899999999995</v>
      </c>
      <c r="I3703" s="16" t="s">
        <v>13516</v>
      </c>
      <c r="J3703" s="14"/>
      <c r="K3703" s="13"/>
      <c r="L3703" s="9">
        <f>1.05*0.63</f>
        <v>0.66150000000000009</v>
      </c>
      <c r="M3703" s="11">
        <f>L3703-H3703</f>
        <v>-0.11855899999999986</v>
      </c>
      <c r="N3703" s="11">
        <v>0</v>
      </c>
      <c r="P3703" s="9">
        <f>0.5*N3703/1000</f>
        <v>0</v>
      </c>
      <c r="Q3703" s="9">
        <f>P3703+O3703</f>
        <v>0</v>
      </c>
      <c r="R3703" s="11">
        <v>0</v>
      </c>
      <c r="S3703" s="9">
        <f>0.75*R3703/1000</f>
        <v>0</v>
      </c>
      <c r="T3703" s="9">
        <f>0.5*R3703</f>
        <v>0</v>
      </c>
      <c r="U3703" s="9">
        <f>T3703+S3703</f>
        <v>0</v>
      </c>
      <c r="V3703" s="9">
        <f>(Q3703+U3703)/(0.944*1000)</f>
        <v>0</v>
      </c>
    </row>
    <row r="3704" spans="1:22" x14ac:dyDescent="0.3">
      <c r="A3704" s="14">
        <v>3715</v>
      </c>
      <c r="B3704" s="14" t="s">
        <v>705</v>
      </c>
      <c r="C3704" s="14" t="s">
        <v>13510</v>
      </c>
      <c r="D3704" s="14" t="s">
        <v>13504</v>
      </c>
      <c r="E3704" s="14" t="s">
        <v>2</v>
      </c>
      <c r="F3704" s="14">
        <v>10</v>
      </c>
      <c r="G3704" s="14">
        <v>0.16</v>
      </c>
      <c r="H3704" s="15">
        <v>2.5529999999999971E-3</v>
      </c>
      <c r="I3704" s="15">
        <f>M3704-V3704</f>
        <v>0.16544700000000001</v>
      </c>
      <c r="J3704" s="14"/>
      <c r="K3704" s="13"/>
      <c r="L3704" s="9">
        <f>G3704*1.05</f>
        <v>0.16800000000000001</v>
      </c>
      <c r="M3704" s="11">
        <f>L3704-H3704</f>
        <v>0.16544700000000001</v>
      </c>
      <c r="N3704" s="11">
        <v>0</v>
      </c>
      <c r="P3704" s="9">
        <f>0.5*N3704/1000</f>
        <v>0</v>
      </c>
      <c r="Q3704" s="9">
        <f>P3704+O3704</f>
        <v>0</v>
      </c>
      <c r="R3704" s="11">
        <v>0</v>
      </c>
      <c r="T3704" s="9">
        <f>0.5*R3704</f>
        <v>0</v>
      </c>
      <c r="U3704" s="9">
        <f>T3704+S3704</f>
        <v>0</v>
      </c>
      <c r="V3704" s="9">
        <f>(Q3704+U3704)/(0.944*1000)</f>
        <v>0</v>
      </c>
    </row>
    <row r="3705" spans="1:22" x14ac:dyDescent="0.3">
      <c r="A3705" s="14">
        <v>3716</v>
      </c>
      <c r="B3705" s="14" t="s">
        <v>9088</v>
      </c>
      <c r="C3705" s="14" t="s">
        <v>13510</v>
      </c>
      <c r="D3705" s="14" t="s">
        <v>13504</v>
      </c>
      <c r="E3705" s="14" t="s">
        <v>2</v>
      </c>
      <c r="F3705" s="14">
        <v>10</v>
      </c>
      <c r="G3705" s="14">
        <v>0.4</v>
      </c>
      <c r="H3705" s="15">
        <v>6.7009999999999986E-2</v>
      </c>
      <c r="I3705" s="15">
        <f>M3705-V3705</f>
        <v>0.35299000000000003</v>
      </c>
      <c r="J3705" s="14"/>
      <c r="K3705" s="13"/>
      <c r="L3705" s="9">
        <f>G3705*1.05</f>
        <v>0.42000000000000004</v>
      </c>
      <c r="M3705" s="11">
        <f>L3705-H3705</f>
        <v>0.35299000000000003</v>
      </c>
      <c r="N3705" s="11">
        <v>0</v>
      </c>
      <c r="P3705" s="9">
        <f>0.5*N3705/1000</f>
        <v>0</v>
      </c>
      <c r="Q3705" s="9">
        <f>P3705+O3705</f>
        <v>0</v>
      </c>
      <c r="R3705" s="11">
        <v>0</v>
      </c>
      <c r="T3705" s="9">
        <f>0.5*R3705</f>
        <v>0</v>
      </c>
      <c r="U3705" s="9">
        <f>T3705+S3705</f>
        <v>0</v>
      </c>
      <c r="V3705" s="9">
        <f>(Q3705+U3705)/(0.944*1000)</f>
        <v>0</v>
      </c>
    </row>
    <row r="3706" spans="1:22" x14ac:dyDescent="0.3">
      <c r="A3706" s="14">
        <v>3717</v>
      </c>
      <c r="B3706" s="14" t="s">
        <v>706</v>
      </c>
      <c r="C3706" s="14" t="s">
        <v>13510</v>
      </c>
      <c r="D3706" s="14" t="s">
        <v>13504</v>
      </c>
      <c r="E3706" s="14" t="s">
        <v>2</v>
      </c>
      <c r="F3706" s="14">
        <v>10</v>
      </c>
      <c r="G3706" s="14">
        <v>1.26</v>
      </c>
      <c r="H3706" s="15">
        <v>0.71392499999999992</v>
      </c>
      <c r="I3706" s="16" t="s">
        <v>13516</v>
      </c>
      <c r="J3706" s="14"/>
      <c r="K3706" s="13"/>
      <c r="L3706" s="9">
        <f>1.05*0.63</f>
        <v>0.66150000000000009</v>
      </c>
      <c r="M3706" s="11">
        <f>L3706-H3706</f>
        <v>-5.2424999999999833E-2</v>
      </c>
      <c r="N3706" s="11">
        <v>0</v>
      </c>
      <c r="P3706" s="9">
        <f>0.5*N3706/1000</f>
        <v>0</v>
      </c>
      <c r="Q3706" s="9">
        <f>P3706+O3706</f>
        <v>0</v>
      </c>
      <c r="R3706" s="11">
        <v>0</v>
      </c>
      <c r="T3706" s="9">
        <f>0.5*R3706</f>
        <v>0</v>
      </c>
      <c r="U3706" s="9">
        <f>T3706+S3706</f>
        <v>0</v>
      </c>
      <c r="V3706" s="9">
        <f>(Q3706+U3706)/(0.944*1000)</f>
        <v>0</v>
      </c>
    </row>
    <row r="3707" spans="1:22" x14ac:dyDescent="0.3">
      <c r="A3707" s="14">
        <v>3718</v>
      </c>
      <c r="B3707" s="14" t="s">
        <v>707</v>
      </c>
      <c r="C3707" s="14" t="s">
        <v>13510</v>
      </c>
      <c r="D3707" s="14" t="s">
        <v>13504</v>
      </c>
      <c r="E3707" s="14" t="s">
        <v>2</v>
      </c>
      <c r="F3707" s="14">
        <v>10</v>
      </c>
      <c r="G3707" s="14">
        <v>1.26</v>
      </c>
      <c r="H3707" s="15">
        <v>0.75262499999999999</v>
      </c>
      <c r="I3707" s="16" t="s">
        <v>13516</v>
      </c>
      <c r="J3707" s="14"/>
      <c r="K3707" s="13"/>
      <c r="L3707" s="9">
        <f>1.05*0.63</f>
        <v>0.66150000000000009</v>
      </c>
      <c r="M3707" s="11">
        <f>L3707-H3707</f>
        <v>-9.1124999999999901E-2</v>
      </c>
      <c r="N3707" s="11">
        <v>0</v>
      </c>
      <c r="P3707" s="9">
        <f>0.5*N3707/1000</f>
        <v>0</v>
      </c>
      <c r="Q3707" s="9">
        <f>P3707+O3707</f>
        <v>0</v>
      </c>
      <c r="R3707" s="11">
        <v>0</v>
      </c>
      <c r="T3707" s="9">
        <f>0.5*R3707</f>
        <v>0</v>
      </c>
      <c r="U3707" s="9">
        <f>T3707+S3707</f>
        <v>0</v>
      </c>
      <c r="V3707" s="9">
        <f>(Q3707+U3707)/(0.944*1000)</f>
        <v>0</v>
      </c>
    </row>
    <row r="3708" spans="1:22" x14ac:dyDescent="0.3">
      <c r="A3708" s="14">
        <v>3719</v>
      </c>
      <c r="B3708" s="14" t="s">
        <v>708</v>
      </c>
      <c r="C3708" s="14" t="s">
        <v>13510</v>
      </c>
      <c r="D3708" s="14" t="s">
        <v>13504</v>
      </c>
      <c r="E3708" s="14" t="s">
        <v>2</v>
      </c>
      <c r="F3708" s="14">
        <v>10</v>
      </c>
      <c r="G3708" s="14">
        <v>0.16</v>
      </c>
      <c r="H3708" s="15">
        <v>5.2423000000000004E-2</v>
      </c>
      <c r="I3708" s="15">
        <f>M3708-V3708</f>
        <v>0.11557700000000001</v>
      </c>
      <c r="J3708" s="14"/>
      <c r="K3708" s="13"/>
      <c r="L3708" s="9">
        <f>G3708*1.05</f>
        <v>0.16800000000000001</v>
      </c>
      <c r="M3708" s="11">
        <f>L3708-H3708</f>
        <v>0.11557700000000001</v>
      </c>
      <c r="N3708" s="11">
        <v>0</v>
      </c>
      <c r="P3708" s="9">
        <f>0.5*N3708/1000</f>
        <v>0</v>
      </c>
      <c r="Q3708" s="9">
        <f>P3708+O3708</f>
        <v>0</v>
      </c>
      <c r="R3708" s="11">
        <v>0</v>
      </c>
      <c r="T3708" s="9">
        <f>0.5*R3708</f>
        <v>0</v>
      </c>
      <c r="U3708" s="9">
        <f>T3708+S3708</f>
        <v>0</v>
      </c>
      <c r="V3708" s="9">
        <f>(Q3708+U3708)/(0.944*1000)</f>
        <v>0</v>
      </c>
    </row>
    <row r="3709" spans="1:22" x14ac:dyDescent="0.3">
      <c r="A3709" s="14">
        <v>3720</v>
      </c>
      <c r="B3709" s="14" t="s">
        <v>709</v>
      </c>
      <c r="C3709" s="14" t="s">
        <v>13510</v>
      </c>
      <c r="D3709" s="14" t="s">
        <v>13504</v>
      </c>
      <c r="E3709" s="14" t="s">
        <v>2</v>
      </c>
      <c r="F3709" s="14">
        <v>10</v>
      </c>
      <c r="G3709" s="14">
        <v>1.26</v>
      </c>
      <c r="H3709" s="15">
        <v>0.87097500000000005</v>
      </c>
      <c r="I3709" s="16" t="s">
        <v>13516</v>
      </c>
      <c r="J3709" s="14"/>
      <c r="K3709" s="13"/>
      <c r="L3709" s="9">
        <f>1.05*0.63</f>
        <v>0.66150000000000009</v>
      </c>
      <c r="M3709" s="11">
        <f>L3709-H3709</f>
        <v>-0.20947499999999997</v>
      </c>
      <c r="N3709" s="11">
        <v>0</v>
      </c>
      <c r="P3709" s="9">
        <f>0.5*N3709/1000</f>
        <v>0</v>
      </c>
      <c r="Q3709" s="9">
        <f>P3709+O3709</f>
        <v>0</v>
      </c>
      <c r="R3709" s="11">
        <v>0</v>
      </c>
      <c r="T3709" s="9">
        <f>0.5*R3709</f>
        <v>0</v>
      </c>
      <c r="U3709" s="9">
        <f>T3709+S3709</f>
        <v>0</v>
      </c>
      <c r="V3709" s="9">
        <f>(Q3709+U3709)/(0.944*1000)</f>
        <v>0</v>
      </c>
    </row>
    <row r="3710" spans="1:22" x14ac:dyDescent="0.3">
      <c r="A3710" s="14">
        <v>3721</v>
      </c>
      <c r="B3710" s="14" t="s">
        <v>710</v>
      </c>
      <c r="C3710" s="14" t="s">
        <v>13510</v>
      </c>
      <c r="D3710" s="14" t="s">
        <v>13504</v>
      </c>
      <c r="E3710" s="14" t="s">
        <v>2</v>
      </c>
      <c r="F3710" s="14">
        <v>10</v>
      </c>
      <c r="G3710" s="14">
        <v>0.4</v>
      </c>
      <c r="H3710" s="15">
        <v>8.0745999999999984E-2</v>
      </c>
      <c r="I3710" s="15">
        <f>M3710-V3710</f>
        <v>0.33925400000000006</v>
      </c>
      <c r="J3710" s="14"/>
      <c r="K3710" s="13"/>
      <c r="L3710" s="9">
        <f>G3710*1.05</f>
        <v>0.42000000000000004</v>
      </c>
      <c r="M3710" s="11">
        <f>L3710-H3710</f>
        <v>0.33925400000000006</v>
      </c>
      <c r="N3710" s="11">
        <v>0</v>
      </c>
      <c r="P3710" s="9">
        <f>0.5*N3710/1000</f>
        <v>0</v>
      </c>
      <c r="Q3710" s="9">
        <f>P3710+O3710</f>
        <v>0</v>
      </c>
      <c r="R3710" s="11">
        <v>0</v>
      </c>
      <c r="T3710" s="9">
        <f>0.5*R3710</f>
        <v>0</v>
      </c>
      <c r="U3710" s="9">
        <f>T3710+S3710</f>
        <v>0</v>
      </c>
      <c r="V3710" s="9">
        <f>(Q3710+U3710)/(0.944*1000)</f>
        <v>0</v>
      </c>
    </row>
    <row r="3711" spans="1:22" x14ac:dyDescent="0.3">
      <c r="A3711" s="14">
        <v>3722</v>
      </c>
      <c r="B3711" s="14" t="s">
        <v>711</v>
      </c>
      <c r="C3711" s="14" t="s">
        <v>13510</v>
      </c>
      <c r="D3711" s="14" t="s">
        <v>13504</v>
      </c>
      <c r="E3711" s="14" t="s">
        <v>2</v>
      </c>
      <c r="F3711" s="14">
        <v>10</v>
      </c>
      <c r="G3711" s="14">
        <v>0.16</v>
      </c>
      <c r="H3711" s="15">
        <v>5.2210000000000034E-3</v>
      </c>
      <c r="I3711" s="15">
        <f>M3711-V3711</f>
        <v>0.16277900000000001</v>
      </c>
      <c r="J3711" s="14"/>
      <c r="K3711" s="13"/>
      <c r="L3711" s="9">
        <f>G3711*1.05</f>
        <v>0.16800000000000001</v>
      </c>
      <c r="M3711" s="11">
        <f>L3711-H3711</f>
        <v>0.16277900000000001</v>
      </c>
      <c r="N3711" s="11">
        <v>0</v>
      </c>
      <c r="P3711" s="9">
        <f>0.5*N3711/1000</f>
        <v>0</v>
      </c>
      <c r="Q3711" s="9">
        <f>P3711+O3711</f>
        <v>0</v>
      </c>
      <c r="R3711" s="11">
        <v>0</v>
      </c>
      <c r="T3711" s="9">
        <f>0.5*R3711</f>
        <v>0</v>
      </c>
      <c r="U3711" s="9">
        <f>T3711+S3711</f>
        <v>0</v>
      </c>
      <c r="V3711" s="9">
        <f>(Q3711+U3711)/(0.944*1000)</f>
        <v>0</v>
      </c>
    </row>
    <row r="3712" spans="1:22" x14ac:dyDescent="0.3">
      <c r="A3712" s="14">
        <v>3723</v>
      </c>
      <c r="B3712" s="14" t="s">
        <v>712</v>
      </c>
      <c r="C3712" s="14" t="s">
        <v>13510</v>
      </c>
      <c r="D3712" s="14" t="s">
        <v>13504</v>
      </c>
      <c r="E3712" s="14" t="s">
        <v>2</v>
      </c>
      <c r="F3712" s="14">
        <v>10</v>
      </c>
      <c r="G3712" s="14">
        <v>0.4</v>
      </c>
      <c r="H3712" s="15">
        <v>6.9200000000000728E-4</v>
      </c>
      <c r="I3712" s="15">
        <f>M3712-V3712</f>
        <v>0.41930800000000001</v>
      </c>
      <c r="J3712" s="14"/>
      <c r="K3712" s="13"/>
      <c r="L3712" s="9">
        <f>G3712*1.05</f>
        <v>0.42000000000000004</v>
      </c>
      <c r="M3712" s="11">
        <f>L3712-H3712</f>
        <v>0.41930800000000001</v>
      </c>
      <c r="N3712" s="11">
        <v>0</v>
      </c>
      <c r="P3712" s="9">
        <f>0.5*N3712/1000</f>
        <v>0</v>
      </c>
      <c r="Q3712" s="9">
        <f>P3712+O3712</f>
        <v>0</v>
      </c>
      <c r="R3712" s="11">
        <v>0</v>
      </c>
      <c r="T3712" s="9">
        <f>0.5*R3712</f>
        <v>0</v>
      </c>
      <c r="U3712" s="9">
        <f>T3712+S3712</f>
        <v>0</v>
      </c>
      <c r="V3712" s="9">
        <f>(Q3712+U3712)/(0.944*1000)</f>
        <v>0</v>
      </c>
    </row>
    <row r="3713" spans="1:22" x14ac:dyDescent="0.3">
      <c r="A3713" s="14">
        <v>3724</v>
      </c>
      <c r="B3713" s="14" t="s">
        <v>713</v>
      </c>
      <c r="C3713" s="14" t="s">
        <v>13510</v>
      </c>
      <c r="D3713" s="14" t="s">
        <v>13504</v>
      </c>
      <c r="E3713" s="14" t="s">
        <v>2</v>
      </c>
      <c r="F3713" s="14">
        <v>10</v>
      </c>
      <c r="G3713" s="14">
        <v>1.26</v>
      </c>
      <c r="H3713" s="15">
        <v>0.73809000000000002</v>
      </c>
      <c r="I3713" s="16" t="s">
        <v>13516</v>
      </c>
      <c r="J3713" s="14"/>
      <c r="K3713" s="13"/>
      <c r="L3713" s="9">
        <f>1.05*0.63</f>
        <v>0.66150000000000009</v>
      </c>
      <c r="M3713" s="11">
        <f>L3713-H3713</f>
        <v>-7.6589999999999936E-2</v>
      </c>
      <c r="N3713" s="11">
        <v>0</v>
      </c>
      <c r="P3713" s="9">
        <f>0.5*N3713/1000</f>
        <v>0</v>
      </c>
      <c r="Q3713" s="9">
        <f>P3713+O3713</f>
        <v>0</v>
      </c>
      <c r="R3713" s="11">
        <v>0</v>
      </c>
      <c r="T3713" s="9">
        <f>0.5*R3713</f>
        <v>0</v>
      </c>
      <c r="U3713" s="9">
        <f>T3713+S3713</f>
        <v>0</v>
      </c>
      <c r="V3713" s="9">
        <f>(Q3713+U3713)/(0.944*1000)</f>
        <v>0</v>
      </c>
    </row>
    <row r="3714" spans="1:22" x14ac:dyDescent="0.3">
      <c r="A3714" s="14">
        <v>3725</v>
      </c>
      <c r="B3714" s="14" t="s">
        <v>714</v>
      </c>
      <c r="C3714" s="14" t="s">
        <v>13510</v>
      </c>
      <c r="D3714" s="14" t="s">
        <v>13504</v>
      </c>
      <c r="E3714" s="14" t="s">
        <v>2</v>
      </c>
      <c r="F3714" s="14">
        <v>10</v>
      </c>
      <c r="G3714" s="14">
        <v>0.8</v>
      </c>
      <c r="H3714" s="15">
        <v>0.42993799999999999</v>
      </c>
      <c r="I3714" s="16" t="s">
        <v>13516</v>
      </c>
      <c r="J3714" s="14"/>
      <c r="K3714" s="13"/>
      <c r="L3714" s="9">
        <f>1.05*0.4</f>
        <v>0.42000000000000004</v>
      </c>
      <c r="M3714" s="11">
        <f>L3714-H3714</f>
        <v>-9.9379999999999469E-3</v>
      </c>
      <c r="N3714" s="11">
        <v>0</v>
      </c>
      <c r="P3714" s="9">
        <f>0.5*N3714/1000</f>
        <v>0</v>
      </c>
      <c r="Q3714" s="9">
        <f>P3714+O3714</f>
        <v>0</v>
      </c>
      <c r="R3714" s="11">
        <v>0</v>
      </c>
      <c r="T3714" s="9">
        <f>0.5*R3714</f>
        <v>0</v>
      </c>
      <c r="U3714" s="9">
        <f>T3714+S3714</f>
        <v>0</v>
      </c>
      <c r="V3714" s="9">
        <f>(Q3714+U3714)/(0.944*1000)</f>
        <v>0</v>
      </c>
    </row>
    <row r="3715" spans="1:22" x14ac:dyDescent="0.3">
      <c r="A3715" s="14">
        <v>3726</v>
      </c>
      <c r="B3715" s="14" t="s">
        <v>715</v>
      </c>
      <c r="C3715" s="14" t="s">
        <v>13510</v>
      </c>
      <c r="D3715" s="14" t="s">
        <v>13504</v>
      </c>
      <c r="E3715" s="14" t="s">
        <v>2</v>
      </c>
      <c r="F3715" s="14">
        <v>10</v>
      </c>
      <c r="G3715" s="14">
        <v>0.8</v>
      </c>
      <c r="H3715" s="15">
        <v>0.56717200000000001</v>
      </c>
      <c r="I3715" s="16" t="s">
        <v>13516</v>
      </c>
      <c r="J3715" s="14"/>
      <c r="K3715" s="13"/>
      <c r="L3715" s="9">
        <f>1.05*0.4</f>
        <v>0.42000000000000004</v>
      </c>
      <c r="M3715" s="11">
        <f>L3715-H3715</f>
        <v>-0.14717199999999997</v>
      </c>
      <c r="N3715" s="11">
        <v>0</v>
      </c>
      <c r="P3715" s="9">
        <f>0.5*N3715/1000</f>
        <v>0</v>
      </c>
      <c r="Q3715" s="9">
        <f>P3715+O3715</f>
        <v>0</v>
      </c>
      <c r="R3715" s="11">
        <v>0</v>
      </c>
      <c r="T3715" s="9">
        <f>0.5*R3715</f>
        <v>0</v>
      </c>
      <c r="U3715" s="9">
        <f>T3715+S3715</f>
        <v>0</v>
      </c>
      <c r="V3715" s="9">
        <f>(Q3715+U3715)/(0.944*1000)</f>
        <v>0</v>
      </c>
    </row>
    <row r="3716" spans="1:22" x14ac:dyDescent="0.3">
      <c r="A3716" s="14">
        <v>3727</v>
      </c>
      <c r="B3716" s="14" t="s">
        <v>716</v>
      </c>
      <c r="C3716" s="14" t="s">
        <v>13510</v>
      </c>
      <c r="D3716" s="14" t="s">
        <v>13504</v>
      </c>
      <c r="E3716" s="14" t="s">
        <v>2</v>
      </c>
      <c r="F3716" s="14">
        <v>10</v>
      </c>
      <c r="G3716" s="14">
        <v>0.8</v>
      </c>
      <c r="H3716" s="15">
        <v>0.48652000000000001</v>
      </c>
      <c r="I3716" s="16" t="s">
        <v>13516</v>
      </c>
      <c r="J3716" s="14"/>
      <c r="K3716" s="13"/>
      <c r="L3716" s="9">
        <f>1.05*0.4</f>
        <v>0.42000000000000004</v>
      </c>
      <c r="M3716" s="11">
        <f>L3716-H3716</f>
        <v>-6.6519999999999968E-2</v>
      </c>
      <c r="N3716" s="11">
        <v>0</v>
      </c>
      <c r="P3716" s="9">
        <f>0.5*N3716/1000</f>
        <v>0</v>
      </c>
      <c r="Q3716" s="9">
        <f>P3716+O3716</f>
        <v>0</v>
      </c>
      <c r="R3716" s="11">
        <v>0</v>
      </c>
      <c r="T3716" s="9">
        <f>0.5*R3716</f>
        <v>0</v>
      </c>
      <c r="U3716" s="9">
        <f>T3716+S3716</f>
        <v>0</v>
      </c>
      <c r="V3716" s="9">
        <f>(Q3716+U3716)/(0.944*1000)</f>
        <v>0</v>
      </c>
    </row>
    <row r="3717" spans="1:22" x14ac:dyDescent="0.3">
      <c r="A3717" s="14">
        <v>3728</v>
      </c>
      <c r="B3717" s="14" t="s">
        <v>717</v>
      </c>
      <c r="C3717" s="14" t="s">
        <v>13510</v>
      </c>
      <c r="D3717" s="14" t="s">
        <v>13504</v>
      </c>
      <c r="E3717" s="14" t="s">
        <v>2</v>
      </c>
      <c r="F3717" s="14">
        <v>10</v>
      </c>
      <c r="G3717" s="14">
        <v>0.5</v>
      </c>
      <c r="H3717" s="15">
        <v>0.26748</v>
      </c>
      <c r="I3717" s="16" t="s">
        <v>13516</v>
      </c>
      <c r="J3717" s="14"/>
      <c r="K3717" s="13"/>
      <c r="L3717" s="9">
        <f>G3717/2*1.05</f>
        <v>0.26250000000000001</v>
      </c>
      <c r="M3717" s="11">
        <f>L3717-H3717</f>
        <v>-4.9799999999999844E-3</v>
      </c>
      <c r="N3717" s="11">
        <v>0</v>
      </c>
      <c r="P3717" s="9">
        <f>0.5*N3717/1000</f>
        <v>0</v>
      </c>
      <c r="Q3717" s="9">
        <f>P3717+O3717</f>
        <v>0</v>
      </c>
      <c r="R3717" s="11">
        <v>0</v>
      </c>
      <c r="T3717" s="9">
        <f>0.5*R3717</f>
        <v>0</v>
      </c>
      <c r="U3717" s="9">
        <f>T3717+S3717</f>
        <v>0</v>
      </c>
      <c r="V3717" s="9">
        <f>(Q3717+U3717)/(0.944*1000)</f>
        <v>0</v>
      </c>
    </row>
    <row r="3718" spans="1:22" x14ac:dyDescent="0.3">
      <c r="A3718" s="14">
        <v>3729</v>
      </c>
      <c r="B3718" s="14" t="s">
        <v>718</v>
      </c>
      <c r="C3718" s="14" t="s">
        <v>13510</v>
      </c>
      <c r="D3718" s="14" t="s">
        <v>13504</v>
      </c>
      <c r="E3718" s="14" t="s">
        <v>2</v>
      </c>
      <c r="F3718" s="14">
        <v>10</v>
      </c>
      <c r="G3718" s="14">
        <v>0.8</v>
      </c>
      <c r="H3718" s="15">
        <v>0.48560799999999998</v>
      </c>
      <c r="I3718" s="16" t="s">
        <v>13516</v>
      </c>
      <c r="J3718" s="14"/>
      <c r="K3718" s="13"/>
      <c r="L3718" s="9">
        <f>1.05*0.4</f>
        <v>0.42000000000000004</v>
      </c>
      <c r="M3718" s="11">
        <f>L3718-H3718</f>
        <v>-6.5607999999999944E-2</v>
      </c>
      <c r="N3718" s="11">
        <v>0</v>
      </c>
      <c r="P3718" s="9">
        <f>0.5*N3718/1000</f>
        <v>0</v>
      </c>
      <c r="Q3718" s="9">
        <f>P3718+O3718</f>
        <v>0</v>
      </c>
      <c r="R3718" s="11">
        <v>0</v>
      </c>
      <c r="T3718" s="9">
        <f>0.5*R3718</f>
        <v>0</v>
      </c>
      <c r="U3718" s="9">
        <f>T3718+S3718</f>
        <v>0</v>
      </c>
      <c r="V3718" s="9">
        <f>(Q3718+U3718)/(0.944*1000)</f>
        <v>0</v>
      </c>
    </row>
    <row r="3719" spans="1:22" x14ac:dyDescent="0.3">
      <c r="A3719" s="14">
        <v>3730</v>
      </c>
      <c r="B3719" s="14" t="s">
        <v>719</v>
      </c>
      <c r="C3719" s="14" t="s">
        <v>13510</v>
      </c>
      <c r="D3719" s="14" t="s">
        <v>13504</v>
      </c>
      <c r="E3719" s="14" t="s">
        <v>2</v>
      </c>
      <c r="F3719" s="14">
        <v>10</v>
      </c>
      <c r="G3719" s="14">
        <v>0.25</v>
      </c>
      <c r="H3719" s="15">
        <v>9.5680000000000001E-2</v>
      </c>
      <c r="I3719" s="15">
        <f>M3719-V3719</f>
        <v>0.16682000000000002</v>
      </c>
      <c r="J3719" s="14"/>
      <c r="K3719" s="13"/>
      <c r="L3719" s="9">
        <f>G3719*1.05</f>
        <v>0.26250000000000001</v>
      </c>
      <c r="M3719" s="11">
        <f>L3719-H3719</f>
        <v>0.16682000000000002</v>
      </c>
      <c r="N3719" s="11">
        <v>0</v>
      </c>
      <c r="P3719" s="9">
        <f>0.5*N3719/1000</f>
        <v>0</v>
      </c>
      <c r="Q3719" s="9">
        <f>P3719+O3719</f>
        <v>0</v>
      </c>
      <c r="R3719" s="11">
        <v>0</v>
      </c>
      <c r="T3719" s="9">
        <f>0.5*R3719</f>
        <v>0</v>
      </c>
      <c r="U3719" s="9">
        <f>T3719+S3719</f>
        <v>0</v>
      </c>
      <c r="V3719" s="9">
        <f>(Q3719+U3719)/(0.944*1000)</f>
        <v>0</v>
      </c>
    </row>
    <row r="3720" spans="1:22" x14ac:dyDescent="0.3">
      <c r="A3720" s="14">
        <v>3731</v>
      </c>
      <c r="B3720" s="14" t="s">
        <v>720</v>
      </c>
      <c r="C3720" s="14" t="s">
        <v>13510</v>
      </c>
      <c r="D3720" s="14" t="s">
        <v>13504</v>
      </c>
      <c r="E3720" s="14" t="s">
        <v>2</v>
      </c>
      <c r="F3720" s="14">
        <v>10</v>
      </c>
      <c r="G3720" s="14">
        <v>1.26</v>
      </c>
      <c r="H3720" s="15">
        <v>0.662215</v>
      </c>
      <c r="I3720" s="16" t="s">
        <v>13516</v>
      </c>
      <c r="J3720" s="14"/>
      <c r="K3720" s="13"/>
      <c r="L3720" s="9">
        <f>1.05*0.63</f>
        <v>0.66150000000000009</v>
      </c>
      <c r="M3720" s="11">
        <f>L3720-H3720</f>
        <v>-7.1499999999991015E-4</v>
      </c>
      <c r="N3720" s="11">
        <v>0</v>
      </c>
      <c r="P3720" s="9">
        <f>0.5*N3720/1000</f>
        <v>0</v>
      </c>
      <c r="Q3720" s="9">
        <f>P3720+O3720</f>
        <v>0</v>
      </c>
      <c r="R3720" s="11">
        <v>0</v>
      </c>
      <c r="T3720" s="9">
        <f>0.5*R3720</f>
        <v>0</v>
      </c>
      <c r="U3720" s="9">
        <f>T3720+S3720</f>
        <v>0</v>
      </c>
      <c r="V3720" s="9">
        <f>(Q3720+U3720)/(0.944*1000)</f>
        <v>0</v>
      </c>
    </row>
    <row r="3721" spans="1:22" x14ac:dyDescent="0.3">
      <c r="A3721" s="14">
        <v>3732</v>
      </c>
      <c r="B3721" s="14" t="s">
        <v>721</v>
      </c>
      <c r="C3721" s="14" t="s">
        <v>13510</v>
      </c>
      <c r="D3721" s="14" t="s">
        <v>13504</v>
      </c>
      <c r="E3721" s="14" t="s">
        <v>2</v>
      </c>
      <c r="F3721" s="14">
        <v>10</v>
      </c>
      <c r="G3721" s="14">
        <v>2</v>
      </c>
      <c r="H3721" s="15">
        <v>0.77600000000000002</v>
      </c>
      <c r="I3721" s="15">
        <f>M3721-V3721</f>
        <v>0.27400000000000002</v>
      </c>
      <c r="J3721" s="14"/>
      <c r="K3721" s="13"/>
      <c r="L3721" s="9">
        <f>G3721/2*1.05</f>
        <v>1.05</v>
      </c>
      <c r="M3721" s="11">
        <f>L3721-H3721</f>
        <v>0.27400000000000002</v>
      </c>
      <c r="N3721" s="11">
        <v>0</v>
      </c>
      <c r="P3721" s="9">
        <f>0.5*N3721/1000</f>
        <v>0</v>
      </c>
      <c r="Q3721" s="9">
        <f>P3721+O3721</f>
        <v>0</v>
      </c>
      <c r="R3721" s="11">
        <v>0</v>
      </c>
      <c r="T3721" s="9">
        <f>0.5*R3721</f>
        <v>0</v>
      </c>
      <c r="U3721" s="9">
        <f>T3721+S3721</f>
        <v>0</v>
      </c>
      <c r="V3721" s="9">
        <f>(Q3721+U3721)/(0.944*1000)</f>
        <v>0</v>
      </c>
    </row>
    <row r="3722" spans="1:22" x14ac:dyDescent="0.3">
      <c r="A3722" s="14">
        <v>3733</v>
      </c>
      <c r="B3722" s="14" t="s">
        <v>722</v>
      </c>
      <c r="C3722" s="14" t="s">
        <v>13510</v>
      </c>
      <c r="D3722" s="14" t="s">
        <v>13504</v>
      </c>
      <c r="E3722" s="14" t="s">
        <v>2</v>
      </c>
      <c r="F3722" s="14">
        <v>10</v>
      </c>
      <c r="G3722" s="14">
        <v>0.8</v>
      </c>
      <c r="H3722" s="15">
        <v>0.42850700000000003</v>
      </c>
      <c r="I3722" s="16" t="s">
        <v>13516</v>
      </c>
      <c r="J3722" s="14"/>
      <c r="K3722" s="13"/>
      <c r="L3722" s="9">
        <f>1.05*0.4</f>
        <v>0.42000000000000004</v>
      </c>
      <c r="M3722" s="11">
        <f>L3722-H3722</f>
        <v>-8.5069999999999868E-3</v>
      </c>
      <c r="N3722" s="11">
        <v>0</v>
      </c>
      <c r="P3722" s="9">
        <f>0.5*N3722/1000</f>
        <v>0</v>
      </c>
      <c r="Q3722" s="9">
        <f>P3722+O3722</f>
        <v>0</v>
      </c>
      <c r="R3722" s="11">
        <v>0</v>
      </c>
      <c r="T3722" s="9">
        <f>0.5*R3722</f>
        <v>0</v>
      </c>
      <c r="U3722" s="9">
        <f>T3722+S3722</f>
        <v>0</v>
      </c>
      <c r="V3722" s="9">
        <f>(Q3722+U3722)/(0.944*1000)</f>
        <v>0</v>
      </c>
    </row>
    <row r="3723" spans="1:22" x14ac:dyDescent="0.3">
      <c r="A3723" s="14">
        <v>3734</v>
      </c>
      <c r="B3723" s="14" t="s">
        <v>723</v>
      </c>
      <c r="C3723" s="14" t="s">
        <v>13510</v>
      </c>
      <c r="D3723" s="14" t="s">
        <v>13504</v>
      </c>
      <c r="E3723" s="14" t="s">
        <v>2</v>
      </c>
      <c r="F3723" s="14">
        <v>10</v>
      </c>
      <c r="G3723" s="14">
        <v>0.5</v>
      </c>
      <c r="H3723" s="15">
        <v>0.34654499999999999</v>
      </c>
      <c r="I3723" s="16" t="s">
        <v>13516</v>
      </c>
      <c r="J3723" s="14"/>
      <c r="K3723" s="13"/>
      <c r="L3723" s="9">
        <f>G3723/2*1.05</f>
        <v>0.26250000000000001</v>
      </c>
      <c r="M3723" s="11">
        <f>L3723-H3723</f>
        <v>-8.4044999999999981E-2</v>
      </c>
      <c r="N3723" s="11">
        <v>0</v>
      </c>
      <c r="P3723" s="9">
        <f>0.5*N3723/1000</f>
        <v>0</v>
      </c>
      <c r="Q3723" s="9">
        <f>P3723+O3723</f>
        <v>0</v>
      </c>
      <c r="R3723" s="11">
        <v>0</v>
      </c>
      <c r="T3723" s="9">
        <f>0.5*R3723</f>
        <v>0</v>
      </c>
      <c r="U3723" s="9">
        <f>T3723+S3723</f>
        <v>0</v>
      </c>
      <c r="V3723" s="9">
        <f>(Q3723+U3723)/(0.944*1000)</f>
        <v>0</v>
      </c>
    </row>
    <row r="3724" spans="1:22" x14ac:dyDescent="0.3">
      <c r="A3724" s="14">
        <v>3735</v>
      </c>
      <c r="B3724" s="14" t="s">
        <v>724</v>
      </c>
      <c r="C3724" s="14" t="s">
        <v>13510</v>
      </c>
      <c r="D3724" s="14" t="s">
        <v>13504</v>
      </c>
      <c r="E3724" s="14" t="s">
        <v>2</v>
      </c>
      <c r="F3724" s="14">
        <v>10</v>
      </c>
      <c r="G3724" s="14">
        <v>0.8</v>
      </c>
      <c r="H3724" s="15">
        <v>0.41273000000000004</v>
      </c>
      <c r="I3724" s="15">
        <f>M3724-V3724</f>
        <v>7.2699999999999987E-3</v>
      </c>
      <c r="J3724" s="14"/>
      <c r="K3724" s="13"/>
      <c r="L3724" s="9">
        <f>1.05*0.4</f>
        <v>0.42000000000000004</v>
      </c>
      <c r="M3724" s="11">
        <f>L3724-H3724</f>
        <v>7.2699999999999987E-3</v>
      </c>
      <c r="N3724" s="11">
        <v>0</v>
      </c>
      <c r="P3724" s="9">
        <f>0.5*N3724/1000</f>
        <v>0</v>
      </c>
      <c r="Q3724" s="9">
        <f>P3724+O3724</f>
        <v>0</v>
      </c>
      <c r="R3724" s="11">
        <v>0</v>
      </c>
      <c r="T3724" s="9">
        <f>0.5*R3724</f>
        <v>0</v>
      </c>
      <c r="U3724" s="9">
        <f>T3724+S3724</f>
        <v>0</v>
      </c>
      <c r="V3724" s="9">
        <f>(Q3724+U3724)/(0.944*1000)</f>
        <v>0</v>
      </c>
    </row>
    <row r="3725" spans="1:22" x14ac:dyDescent="0.3">
      <c r="A3725" s="14">
        <v>3736</v>
      </c>
      <c r="B3725" s="14" t="s">
        <v>725</v>
      </c>
      <c r="C3725" s="14" t="s">
        <v>13510</v>
      </c>
      <c r="D3725" s="14" t="s">
        <v>13504</v>
      </c>
      <c r="E3725" s="14" t="s">
        <v>2</v>
      </c>
      <c r="F3725" s="14">
        <v>10</v>
      </c>
      <c r="G3725" s="14">
        <v>0.25</v>
      </c>
      <c r="H3725" s="15">
        <v>1.1477000000000005E-2</v>
      </c>
      <c r="I3725" s="15">
        <f>M3725-V3725</f>
        <v>0.251023</v>
      </c>
      <c r="J3725" s="14"/>
      <c r="K3725" s="13"/>
      <c r="L3725" s="9">
        <f>G3725*1.05</f>
        <v>0.26250000000000001</v>
      </c>
      <c r="M3725" s="11">
        <f>L3725-H3725</f>
        <v>0.251023</v>
      </c>
      <c r="N3725" s="11">
        <v>0</v>
      </c>
      <c r="P3725" s="9">
        <f>0.5*N3725/1000</f>
        <v>0</v>
      </c>
      <c r="Q3725" s="9">
        <f>P3725+O3725</f>
        <v>0</v>
      </c>
      <c r="R3725" s="11">
        <v>0</v>
      </c>
      <c r="T3725" s="9">
        <f>0.5*R3725</f>
        <v>0</v>
      </c>
      <c r="U3725" s="9">
        <f>T3725+S3725</f>
        <v>0</v>
      </c>
      <c r="V3725" s="9">
        <f>(Q3725+U3725)/(0.944*1000)</f>
        <v>0</v>
      </c>
    </row>
    <row r="3726" spans="1:22" x14ac:dyDescent="0.3">
      <c r="A3726" s="14">
        <v>3737</v>
      </c>
      <c r="B3726" s="14" t="s">
        <v>726</v>
      </c>
      <c r="C3726" s="14" t="s">
        <v>13510</v>
      </c>
      <c r="D3726" s="14" t="s">
        <v>13504</v>
      </c>
      <c r="E3726" s="14" t="s">
        <v>2</v>
      </c>
      <c r="F3726" s="14">
        <v>10</v>
      </c>
      <c r="G3726" s="14">
        <v>0.8</v>
      </c>
      <c r="H3726" s="15">
        <v>0.44514999999999999</v>
      </c>
      <c r="I3726" s="16" t="s">
        <v>13516</v>
      </c>
      <c r="J3726" s="14"/>
      <c r="K3726" s="13"/>
      <c r="L3726" s="9">
        <f>1.05*0.4</f>
        <v>0.42000000000000004</v>
      </c>
      <c r="M3726" s="11">
        <f>L3726-H3726</f>
        <v>-2.514999999999995E-2</v>
      </c>
      <c r="N3726" s="11">
        <v>0</v>
      </c>
      <c r="P3726" s="9">
        <f>0.5*N3726/1000</f>
        <v>0</v>
      </c>
      <c r="Q3726" s="9">
        <f>P3726+O3726</f>
        <v>0</v>
      </c>
      <c r="R3726" s="11">
        <v>0</v>
      </c>
      <c r="T3726" s="9">
        <f>0.5*R3726</f>
        <v>0</v>
      </c>
      <c r="U3726" s="9">
        <f>T3726+S3726</f>
        <v>0</v>
      </c>
      <c r="V3726" s="9">
        <f>(Q3726+U3726)/(0.944*1000)</f>
        <v>0</v>
      </c>
    </row>
    <row r="3727" spans="1:22" x14ac:dyDescent="0.3">
      <c r="A3727" s="14">
        <v>3738</v>
      </c>
      <c r="B3727" s="14" t="s">
        <v>727</v>
      </c>
      <c r="C3727" s="14" t="s">
        <v>13510</v>
      </c>
      <c r="D3727" s="14" t="s">
        <v>13504</v>
      </c>
      <c r="E3727" s="14" t="s">
        <v>2</v>
      </c>
      <c r="F3727" s="14">
        <v>10</v>
      </c>
      <c r="G3727" s="14">
        <v>0.8</v>
      </c>
      <c r="H3727" s="15">
        <v>0.59550000000000003</v>
      </c>
      <c r="I3727" s="16" t="s">
        <v>13516</v>
      </c>
      <c r="J3727" s="14"/>
      <c r="K3727" s="13"/>
      <c r="L3727" s="9">
        <f>1.05*0.4</f>
        <v>0.42000000000000004</v>
      </c>
      <c r="M3727" s="11">
        <f>L3727-H3727</f>
        <v>-0.17549999999999999</v>
      </c>
      <c r="N3727" s="11">
        <v>0</v>
      </c>
      <c r="P3727" s="9">
        <f>0.5*N3727/1000</f>
        <v>0</v>
      </c>
      <c r="Q3727" s="9">
        <f>P3727+O3727</f>
        <v>0</v>
      </c>
      <c r="R3727" s="11">
        <v>0</v>
      </c>
      <c r="T3727" s="9">
        <f>0.5*R3727</f>
        <v>0</v>
      </c>
      <c r="U3727" s="9">
        <f>T3727+S3727</f>
        <v>0</v>
      </c>
      <c r="V3727" s="9">
        <f>(Q3727+U3727)/(0.944*1000)</f>
        <v>0</v>
      </c>
    </row>
    <row r="3728" spans="1:22" x14ac:dyDescent="0.3">
      <c r="A3728" s="14">
        <v>3739</v>
      </c>
      <c r="B3728" s="14" t="s">
        <v>728</v>
      </c>
      <c r="C3728" s="14" t="s">
        <v>13510</v>
      </c>
      <c r="D3728" s="14" t="s">
        <v>13504</v>
      </c>
      <c r="E3728" s="14" t="s">
        <v>2</v>
      </c>
      <c r="F3728" s="14">
        <v>10</v>
      </c>
      <c r="G3728" s="14">
        <v>0.25</v>
      </c>
      <c r="H3728" s="15">
        <v>2.6912000000000005E-2</v>
      </c>
      <c r="I3728" s="15">
        <f>M3728-V3728</f>
        <v>0.23558800000000002</v>
      </c>
      <c r="J3728" s="14"/>
      <c r="K3728" s="13"/>
      <c r="L3728" s="9">
        <f>G3728*1.05</f>
        <v>0.26250000000000001</v>
      </c>
      <c r="M3728" s="11">
        <f>L3728-H3728</f>
        <v>0.23558800000000002</v>
      </c>
      <c r="N3728" s="11">
        <v>0</v>
      </c>
      <c r="P3728" s="9">
        <f>0.5*N3728/1000</f>
        <v>0</v>
      </c>
      <c r="Q3728" s="9">
        <f>P3728+O3728</f>
        <v>0</v>
      </c>
      <c r="R3728" s="11">
        <v>0</v>
      </c>
      <c r="T3728" s="9">
        <f>0.5*R3728</f>
        <v>0</v>
      </c>
      <c r="U3728" s="9">
        <f>T3728+S3728</f>
        <v>0</v>
      </c>
      <c r="V3728" s="9">
        <f>(Q3728+U3728)/(0.944*1000)</f>
        <v>0</v>
      </c>
    </row>
    <row r="3729" spans="1:22" x14ac:dyDescent="0.3">
      <c r="A3729" s="14">
        <v>3740</v>
      </c>
      <c r="B3729" s="14" t="s">
        <v>729</v>
      </c>
      <c r="C3729" s="14" t="s">
        <v>13510</v>
      </c>
      <c r="D3729" s="14" t="s">
        <v>13504</v>
      </c>
      <c r="E3729" s="14" t="s">
        <v>2</v>
      </c>
      <c r="F3729" s="14">
        <v>10</v>
      </c>
      <c r="G3729" s="14">
        <v>0.8</v>
      </c>
      <c r="H3729" s="15">
        <v>0.45452399999999998</v>
      </c>
      <c r="I3729" s="16" t="s">
        <v>13516</v>
      </c>
      <c r="J3729" s="14"/>
      <c r="K3729" s="13"/>
      <c r="L3729" s="9">
        <f>1.05*0.4</f>
        <v>0.42000000000000004</v>
      </c>
      <c r="M3729" s="11">
        <f>L3729-H3729</f>
        <v>-3.4523999999999944E-2</v>
      </c>
      <c r="N3729" s="11">
        <v>0</v>
      </c>
      <c r="P3729" s="9">
        <f>0.5*N3729/1000</f>
        <v>0</v>
      </c>
      <c r="Q3729" s="9">
        <f>P3729+O3729</f>
        <v>0</v>
      </c>
      <c r="R3729" s="11">
        <v>0</v>
      </c>
      <c r="T3729" s="9">
        <f>0.5*R3729</f>
        <v>0</v>
      </c>
      <c r="U3729" s="9">
        <f>T3729+S3729</f>
        <v>0</v>
      </c>
      <c r="V3729" s="9">
        <f>(Q3729+U3729)/(0.944*1000)</f>
        <v>0</v>
      </c>
    </row>
    <row r="3730" spans="1:22" x14ac:dyDescent="0.3">
      <c r="A3730" s="14">
        <v>3741</v>
      </c>
      <c r="B3730" s="14" t="s">
        <v>730</v>
      </c>
      <c r="C3730" s="14" t="s">
        <v>13510</v>
      </c>
      <c r="D3730" s="14" t="s">
        <v>13504</v>
      </c>
      <c r="E3730" s="14" t="s">
        <v>2</v>
      </c>
      <c r="F3730" s="14">
        <v>10</v>
      </c>
      <c r="G3730" s="14">
        <v>0.16</v>
      </c>
      <c r="H3730" s="15">
        <v>2.2345E-2</v>
      </c>
      <c r="I3730" s="15">
        <f>M3730-V3730</f>
        <v>0.14565500000000001</v>
      </c>
      <c r="J3730" s="14"/>
      <c r="K3730" s="13"/>
      <c r="L3730" s="9">
        <f>G3730*1.05</f>
        <v>0.16800000000000001</v>
      </c>
      <c r="M3730" s="11">
        <f>L3730-H3730</f>
        <v>0.14565500000000001</v>
      </c>
      <c r="N3730" s="11">
        <v>0</v>
      </c>
      <c r="P3730" s="9">
        <f>0.5*N3730/1000</f>
        <v>0</v>
      </c>
      <c r="Q3730" s="9">
        <f>P3730+O3730</f>
        <v>0</v>
      </c>
      <c r="R3730" s="11">
        <v>0</v>
      </c>
      <c r="T3730" s="9">
        <f>0.5*R3730</f>
        <v>0</v>
      </c>
      <c r="U3730" s="9">
        <f>T3730+S3730</f>
        <v>0</v>
      </c>
      <c r="V3730" s="9">
        <f>(Q3730+U3730)/(0.944*1000)</f>
        <v>0</v>
      </c>
    </row>
    <row r="3731" spans="1:22" x14ac:dyDescent="0.3">
      <c r="A3731" s="14">
        <v>3742</v>
      </c>
      <c r="B3731" s="14" t="s">
        <v>731</v>
      </c>
      <c r="C3731" s="14" t="s">
        <v>13510</v>
      </c>
      <c r="D3731" s="14" t="s">
        <v>13504</v>
      </c>
      <c r="E3731" s="14" t="s">
        <v>2</v>
      </c>
      <c r="F3731" s="14">
        <v>10</v>
      </c>
      <c r="G3731" s="14">
        <v>0.16</v>
      </c>
      <c r="H3731" s="15">
        <v>1.1518E-2</v>
      </c>
      <c r="I3731" s="15">
        <f>M3731-V3731</f>
        <v>0.15648200000000001</v>
      </c>
      <c r="J3731" s="14"/>
      <c r="K3731" s="13"/>
      <c r="L3731" s="9">
        <f>G3731*1.05</f>
        <v>0.16800000000000001</v>
      </c>
      <c r="M3731" s="11">
        <f>L3731-H3731</f>
        <v>0.15648200000000001</v>
      </c>
      <c r="N3731" s="11">
        <v>0</v>
      </c>
      <c r="P3731" s="9">
        <f>0.5*N3731/1000</f>
        <v>0</v>
      </c>
      <c r="Q3731" s="9">
        <f>P3731+O3731</f>
        <v>0</v>
      </c>
      <c r="R3731" s="11">
        <v>0</v>
      </c>
      <c r="T3731" s="9">
        <f>0.5*R3731</f>
        <v>0</v>
      </c>
      <c r="U3731" s="9">
        <f>T3731+S3731</f>
        <v>0</v>
      </c>
      <c r="V3731" s="9">
        <f>(Q3731+U3731)/(0.944*1000)</f>
        <v>0</v>
      </c>
    </row>
    <row r="3732" spans="1:22" x14ac:dyDescent="0.3">
      <c r="A3732" s="14">
        <v>3743</v>
      </c>
      <c r="B3732" s="14" t="s">
        <v>732</v>
      </c>
      <c r="C3732" s="14" t="s">
        <v>13510</v>
      </c>
      <c r="D3732" s="14" t="s">
        <v>13504</v>
      </c>
      <c r="E3732" s="14" t="s">
        <v>2</v>
      </c>
      <c r="F3732" s="14">
        <v>10</v>
      </c>
      <c r="G3732" s="14">
        <v>0.16</v>
      </c>
      <c r="H3732" s="15">
        <v>7.5739000000000001E-2</v>
      </c>
      <c r="I3732" s="15">
        <f>M3732-V3732</f>
        <v>9.226100000000001E-2</v>
      </c>
      <c r="J3732" s="14"/>
      <c r="K3732" s="13"/>
      <c r="L3732" s="9">
        <f>G3732*1.05</f>
        <v>0.16800000000000001</v>
      </c>
      <c r="M3732" s="11">
        <f>L3732-H3732</f>
        <v>9.226100000000001E-2</v>
      </c>
      <c r="N3732" s="11">
        <v>0</v>
      </c>
      <c r="P3732" s="9">
        <f>0.5*N3732/1000</f>
        <v>0</v>
      </c>
      <c r="Q3732" s="9">
        <f>P3732+O3732</f>
        <v>0</v>
      </c>
      <c r="R3732" s="11">
        <v>0</v>
      </c>
      <c r="T3732" s="9">
        <f>0.5*R3732</f>
        <v>0</v>
      </c>
      <c r="U3732" s="9">
        <f>T3732+S3732</f>
        <v>0</v>
      </c>
      <c r="V3732" s="9">
        <f>(Q3732+U3732)/(0.944*1000)</f>
        <v>0</v>
      </c>
    </row>
    <row r="3733" spans="1:22" x14ac:dyDescent="0.3">
      <c r="A3733" s="14">
        <v>3744</v>
      </c>
      <c r="B3733" s="14" t="s">
        <v>733</v>
      </c>
      <c r="C3733" s="14" t="s">
        <v>13510</v>
      </c>
      <c r="D3733" s="14" t="s">
        <v>13504</v>
      </c>
      <c r="E3733" s="14" t="s">
        <v>2</v>
      </c>
      <c r="F3733" s="14">
        <v>10</v>
      </c>
      <c r="G3733" s="14">
        <v>1.26</v>
      </c>
      <c r="H3733" s="15">
        <v>0.689168</v>
      </c>
      <c r="I3733" s="16" t="s">
        <v>13516</v>
      </c>
      <c r="J3733" s="14"/>
      <c r="K3733" s="13"/>
      <c r="L3733" s="9">
        <f>1.05*0.63</f>
        <v>0.66150000000000009</v>
      </c>
      <c r="M3733" s="11">
        <f>L3733-H3733</f>
        <v>-2.7667999999999915E-2</v>
      </c>
      <c r="N3733" s="11">
        <v>0</v>
      </c>
      <c r="P3733" s="9">
        <f>0.5*N3733/1000</f>
        <v>0</v>
      </c>
      <c r="Q3733" s="9">
        <f>P3733+O3733</f>
        <v>0</v>
      </c>
      <c r="R3733" s="11">
        <v>0</v>
      </c>
      <c r="T3733" s="9">
        <f>0.5*R3733</f>
        <v>0</v>
      </c>
      <c r="U3733" s="9">
        <f>T3733+S3733</f>
        <v>0</v>
      </c>
      <c r="V3733" s="9">
        <f>(Q3733+U3733)/(0.944*1000)</f>
        <v>0</v>
      </c>
    </row>
    <row r="3734" spans="1:22" x14ac:dyDescent="0.3">
      <c r="A3734" s="14">
        <v>3745</v>
      </c>
      <c r="B3734" s="14" t="s">
        <v>734</v>
      </c>
      <c r="C3734" s="14" t="s">
        <v>13510</v>
      </c>
      <c r="D3734" s="14" t="s">
        <v>13504</v>
      </c>
      <c r="E3734" s="14" t="s">
        <v>2</v>
      </c>
      <c r="F3734" s="14">
        <v>10</v>
      </c>
      <c r="G3734" s="14">
        <v>0.63</v>
      </c>
      <c r="H3734" s="15">
        <v>0.12010399999999999</v>
      </c>
      <c r="I3734" s="15">
        <f>M3734-V3734</f>
        <v>0.5413960000000001</v>
      </c>
      <c r="J3734" s="14"/>
      <c r="K3734" s="13"/>
      <c r="L3734" s="9">
        <f>G3734*1.05</f>
        <v>0.66150000000000009</v>
      </c>
      <c r="M3734" s="11">
        <f>L3734-H3734</f>
        <v>0.5413960000000001</v>
      </c>
      <c r="N3734" s="11">
        <v>0</v>
      </c>
      <c r="P3734" s="9">
        <f>0.5*N3734/1000</f>
        <v>0</v>
      </c>
      <c r="Q3734" s="9">
        <f>P3734+O3734</f>
        <v>0</v>
      </c>
      <c r="R3734" s="11">
        <v>0</v>
      </c>
      <c r="T3734" s="9">
        <f>0.5*R3734</f>
        <v>0</v>
      </c>
      <c r="U3734" s="9">
        <f>T3734+S3734</f>
        <v>0</v>
      </c>
      <c r="V3734" s="9">
        <f>(Q3734+U3734)/(0.944*1000)</f>
        <v>0</v>
      </c>
    </row>
    <row r="3735" spans="1:22" x14ac:dyDescent="0.3">
      <c r="A3735" s="14">
        <v>3746</v>
      </c>
      <c r="B3735" s="14" t="s">
        <v>735</v>
      </c>
      <c r="C3735" s="14" t="s">
        <v>13510</v>
      </c>
      <c r="D3735" s="14" t="s">
        <v>13504</v>
      </c>
      <c r="E3735" s="14" t="s">
        <v>2</v>
      </c>
      <c r="F3735" s="14">
        <v>10</v>
      </c>
      <c r="G3735" s="14">
        <v>0.56000000000000005</v>
      </c>
      <c r="H3735" s="15">
        <v>0.177125</v>
      </c>
      <c r="I3735" s="16" t="s">
        <v>13516</v>
      </c>
      <c r="J3735" s="14"/>
      <c r="K3735" s="13"/>
      <c r="L3735" s="9">
        <f>1.05*0.16</f>
        <v>0.16800000000000001</v>
      </c>
      <c r="M3735" s="11">
        <f>L3735-H3735</f>
        <v>-9.1249999999999942E-3</v>
      </c>
      <c r="N3735" s="11">
        <v>0</v>
      </c>
      <c r="P3735" s="9">
        <f>0.5*N3735/1000</f>
        <v>0</v>
      </c>
      <c r="Q3735" s="9">
        <f>P3735+O3735</f>
        <v>0</v>
      </c>
      <c r="R3735" s="11">
        <v>0</v>
      </c>
      <c r="T3735" s="9">
        <f>0.5*R3735</f>
        <v>0</v>
      </c>
      <c r="U3735" s="9">
        <f>T3735+S3735</f>
        <v>0</v>
      </c>
      <c r="V3735" s="9">
        <f>(Q3735+U3735)/(0.944*1000)</f>
        <v>0</v>
      </c>
    </row>
    <row r="3736" spans="1:22" x14ac:dyDescent="0.3">
      <c r="A3736" s="14">
        <v>3747</v>
      </c>
      <c r="B3736" s="14" t="s">
        <v>9089</v>
      </c>
      <c r="C3736" s="14" t="s">
        <v>13510</v>
      </c>
      <c r="D3736" s="14" t="s">
        <v>13504</v>
      </c>
      <c r="E3736" s="14" t="s">
        <v>2</v>
      </c>
      <c r="F3736" s="14">
        <v>10</v>
      </c>
      <c r="G3736" s="14">
        <v>0.25</v>
      </c>
      <c r="H3736" s="15">
        <v>1.8400000000000033E-3</v>
      </c>
      <c r="I3736" s="15">
        <f>M3736-V3736</f>
        <v>0.26066</v>
      </c>
      <c r="J3736" s="14"/>
      <c r="K3736" s="13"/>
      <c r="L3736" s="9">
        <f>G3736*1.05</f>
        <v>0.26250000000000001</v>
      </c>
      <c r="M3736" s="11">
        <f>L3736-H3736</f>
        <v>0.26066</v>
      </c>
      <c r="N3736" s="11">
        <v>0</v>
      </c>
      <c r="P3736" s="9">
        <f>0.5*N3736/1000</f>
        <v>0</v>
      </c>
      <c r="Q3736" s="9">
        <f>P3736+O3736</f>
        <v>0</v>
      </c>
      <c r="R3736" s="11">
        <v>0</v>
      </c>
      <c r="T3736" s="9">
        <f>0.5*R3736</f>
        <v>0</v>
      </c>
      <c r="U3736" s="9">
        <f>T3736+S3736</f>
        <v>0</v>
      </c>
      <c r="V3736" s="9">
        <f>(Q3736+U3736)/(0.944*1000)</f>
        <v>0</v>
      </c>
    </row>
    <row r="3737" spans="1:22" x14ac:dyDescent="0.3">
      <c r="A3737" s="14">
        <v>3748</v>
      </c>
      <c r="B3737" s="14" t="s">
        <v>736</v>
      </c>
      <c r="C3737" s="14" t="s">
        <v>13510</v>
      </c>
      <c r="D3737" s="14" t="s">
        <v>13504</v>
      </c>
      <c r="E3737" s="14" t="s">
        <v>2</v>
      </c>
      <c r="F3737" s="14">
        <v>10</v>
      </c>
      <c r="G3737" s="14">
        <v>1.03</v>
      </c>
      <c r="H3737" s="15">
        <v>0.47195900000000007</v>
      </c>
      <c r="I3737" s="16" t="s">
        <v>13516</v>
      </c>
      <c r="J3737" s="14"/>
      <c r="K3737" s="13"/>
      <c r="L3737" s="9">
        <f>1.05*0.4</f>
        <v>0.42000000000000004</v>
      </c>
      <c r="M3737" s="11">
        <f>L3737-H3737</f>
        <v>-5.1959000000000033E-2</v>
      </c>
      <c r="N3737" s="11">
        <v>0</v>
      </c>
      <c r="P3737" s="9">
        <f>0.5*N3737/1000</f>
        <v>0</v>
      </c>
      <c r="Q3737" s="9">
        <f>P3737+O3737</f>
        <v>0</v>
      </c>
      <c r="R3737" s="11">
        <v>0</v>
      </c>
      <c r="T3737" s="9">
        <f>0.5*R3737</f>
        <v>0</v>
      </c>
      <c r="U3737" s="9">
        <f>T3737+S3737</f>
        <v>0</v>
      </c>
      <c r="V3737" s="9">
        <f>(Q3737+U3737)/(0.944*1000)</f>
        <v>0</v>
      </c>
    </row>
    <row r="3738" spans="1:22" x14ac:dyDescent="0.3">
      <c r="A3738" s="14">
        <v>3749</v>
      </c>
      <c r="B3738" s="14" t="s">
        <v>737</v>
      </c>
      <c r="C3738" s="14" t="s">
        <v>13510</v>
      </c>
      <c r="D3738" s="14" t="s">
        <v>13504</v>
      </c>
      <c r="E3738" s="14" t="s">
        <v>2</v>
      </c>
      <c r="F3738" s="14">
        <v>10</v>
      </c>
      <c r="G3738" s="14">
        <v>0.25</v>
      </c>
      <c r="H3738" s="15">
        <v>2.0960000000000006E-2</v>
      </c>
      <c r="I3738" s="15">
        <f>M3738-V3738</f>
        <v>0.24154</v>
      </c>
      <c r="J3738" s="14"/>
      <c r="K3738" s="13"/>
      <c r="L3738" s="9">
        <f>G3738*1.05</f>
        <v>0.26250000000000001</v>
      </c>
      <c r="M3738" s="11">
        <f>L3738-H3738</f>
        <v>0.24154</v>
      </c>
      <c r="N3738" s="11">
        <v>0</v>
      </c>
      <c r="P3738" s="9">
        <f>0.5*N3738/1000</f>
        <v>0</v>
      </c>
      <c r="Q3738" s="9">
        <f>P3738+O3738</f>
        <v>0</v>
      </c>
      <c r="R3738" s="11">
        <v>0</v>
      </c>
      <c r="T3738" s="9">
        <f>0.5*R3738</f>
        <v>0</v>
      </c>
      <c r="U3738" s="9">
        <f>T3738+S3738</f>
        <v>0</v>
      </c>
      <c r="V3738" s="9">
        <f>(Q3738+U3738)/(0.944*1000)</f>
        <v>0</v>
      </c>
    </row>
    <row r="3739" spans="1:22" x14ac:dyDescent="0.3">
      <c r="A3739" s="14">
        <v>3750</v>
      </c>
      <c r="B3739" s="14" t="s">
        <v>738</v>
      </c>
      <c r="C3739" s="14" t="s">
        <v>13510</v>
      </c>
      <c r="D3739" s="14" t="s">
        <v>13504</v>
      </c>
      <c r="E3739" s="14" t="s">
        <v>2</v>
      </c>
      <c r="F3739" s="14">
        <v>10</v>
      </c>
      <c r="G3739" s="14">
        <v>0.4</v>
      </c>
      <c r="H3739" s="15">
        <v>2.078879775280899E-2</v>
      </c>
      <c r="I3739" s="15">
        <f>M3739-V3739</f>
        <v>0.39921120224719103</v>
      </c>
      <c r="J3739" s="14"/>
      <c r="K3739" s="13"/>
      <c r="L3739" s="9">
        <f>G3739*1.05</f>
        <v>0.42000000000000004</v>
      </c>
      <c r="M3739" s="11">
        <f>L3739-H3739</f>
        <v>0.39921120224719103</v>
      </c>
      <c r="N3739" s="11">
        <v>0</v>
      </c>
      <c r="P3739" s="9">
        <f>0.5*N3739/1000</f>
        <v>0</v>
      </c>
      <c r="Q3739" s="9">
        <f>P3739+O3739</f>
        <v>0</v>
      </c>
      <c r="R3739" s="11">
        <v>0</v>
      </c>
      <c r="T3739" s="9">
        <f>0.5*R3739</f>
        <v>0</v>
      </c>
      <c r="U3739" s="9">
        <f>T3739+S3739</f>
        <v>0</v>
      </c>
      <c r="V3739" s="9">
        <f>(Q3739+U3739)/(0.944*1000)</f>
        <v>0</v>
      </c>
    </row>
    <row r="3740" spans="1:22" x14ac:dyDescent="0.3">
      <c r="A3740" s="14">
        <v>3751</v>
      </c>
      <c r="B3740" s="14" t="s">
        <v>739</v>
      </c>
      <c r="C3740" s="14" t="s">
        <v>13510</v>
      </c>
      <c r="D3740" s="14" t="s">
        <v>13504</v>
      </c>
      <c r="E3740" s="14" t="s">
        <v>2</v>
      </c>
      <c r="F3740" s="14">
        <v>10</v>
      </c>
      <c r="G3740" s="14">
        <v>0.8</v>
      </c>
      <c r="H3740" s="15">
        <v>0.40455000000000002</v>
      </c>
      <c r="I3740" s="15">
        <f>M3740-V3740</f>
        <v>1.0153389830508494E-2</v>
      </c>
      <c r="J3740" s="14"/>
      <c r="K3740" s="13"/>
      <c r="L3740" s="9">
        <f>1.05*0.4</f>
        <v>0.42000000000000004</v>
      </c>
      <c r="M3740" s="11">
        <f>L3740-H3740</f>
        <v>1.5450000000000019E-2</v>
      </c>
      <c r="N3740" s="11">
        <v>0</v>
      </c>
      <c r="P3740" s="9">
        <f>0.5*N3740/1000</f>
        <v>0</v>
      </c>
      <c r="Q3740" s="9">
        <f>P3740+O3740</f>
        <v>0</v>
      </c>
      <c r="R3740" s="11">
        <v>10</v>
      </c>
      <c r="T3740" s="9">
        <f>0.5*R3740</f>
        <v>5</v>
      </c>
      <c r="U3740" s="9">
        <f>T3740+S3740</f>
        <v>5</v>
      </c>
      <c r="V3740" s="9">
        <f>(Q3740+U3740)/(0.944*1000)</f>
        <v>5.2966101694915252E-3</v>
      </c>
    </row>
    <row r="3741" spans="1:22" x14ac:dyDescent="0.3">
      <c r="A3741" s="14">
        <v>3752</v>
      </c>
      <c r="B3741" s="14" t="s">
        <v>740</v>
      </c>
      <c r="C3741" s="14" t="s">
        <v>13510</v>
      </c>
      <c r="D3741" s="14" t="s">
        <v>13504</v>
      </c>
      <c r="E3741" s="14" t="s">
        <v>2</v>
      </c>
      <c r="F3741" s="14">
        <v>10</v>
      </c>
      <c r="G3741" s="14">
        <v>8</v>
      </c>
      <c r="H3741" s="15">
        <v>6.0510000000000002</v>
      </c>
      <c r="I3741" s="15">
        <f>M3741-V3741</f>
        <v>0.24900000000000055</v>
      </c>
      <c r="J3741" s="14"/>
      <c r="K3741" s="13"/>
      <c r="L3741" s="9">
        <f>6*1.05</f>
        <v>6.3000000000000007</v>
      </c>
      <c r="M3741" s="11">
        <f>L3741-H3741</f>
        <v>0.24900000000000055</v>
      </c>
      <c r="N3741" s="11">
        <v>0</v>
      </c>
      <c r="P3741" s="9">
        <f>0.5*N3741/1000</f>
        <v>0</v>
      </c>
      <c r="Q3741" s="9">
        <f>P3741+O3741</f>
        <v>0</v>
      </c>
      <c r="R3741" s="11">
        <v>0</v>
      </c>
      <c r="T3741" s="9">
        <f>0.5*R3741</f>
        <v>0</v>
      </c>
      <c r="U3741" s="9">
        <f>T3741+S3741</f>
        <v>0</v>
      </c>
      <c r="V3741" s="9">
        <f>(Q3741+U3741)/(0.944*1000)</f>
        <v>0</v>
      </c>
    </row>
    <row r="3742" spans="1:22" x14ac:dyDescent="0.3">
      <c r="A3742" s="14">
        <v>3753</v>
      </c>
      <c r="B3742" s="14" t="s">
        <v>9090</v>
      </c>
      <c r="C3742" s="14" t="s">
        <v>13510</v>
      </c>
      <c r="D3742" s="14" t="s">
        <v>13504</v>
      </c>
      <c r="E3742" s="14" t="s">
        <v>2</v>
      </c>
      <c r="F3742" s="14">
        <v>10</v>
      </c>
      <c r="G3742" s="14">
        <v>9</v>
      </c>
      <c r="H3742" s="15">
        <v>5.7430000000000003</v>
      </c>
      <c r="I3742" s="15">
        <f>M3742-V3742</f>
        <v>1.0819999999999999</v>
      </c>
      <c r="J3742" s="14"/>
      <c r="K3742" s="13"/>
      <c r="L3742" s="9">
        <f>6.5*1.05</f>
        <v>6.8250000000000002</v>
      </c>
      <c r="M3742" s="11">
        <f>L3742-H3742</f>
        <v>1.0819999999999999</v>
      </c>
      <c r="N3742" s="11">
        <v>0</v>
      </c>
      <c r="P3742" s="9">
        <f>0.5*N3742/1000</f>
        <v>0</v>
      </c>
      <c r="Q3742" s="9">
        <f>P3742+O3742</f>
        <v>0</v>
      </c>
      <c r="R3742" s="11">
        <v>0</v>
      </c>
      <c r="T3742" s="9">
        <f>0.5*R3742</f>
        <v>0</v>
      </c>
      <c r="U3742" s="9">
        <f>T3742+S3742</f>
        <v>0</v>
      </c>
      <c r="V3742" s="9">
        <f>(Q3742+U3742)/(0.944*1000)</f>
        <v>0</v>
      </c>
    </row>
    <row r="3743" spans="1:22" x14ac:dyDescent="0.3">
      <c r="A3743" s="14">
        <v>3754</v>
      </c>
      <c r="B3743" s="14" t="s">
        <v>741</v>
      </c>
      <c r="C3743" s="14" t="s">
        <v>13510</v>
      </c>
      <c r="D3743" s="14" t="s">
        <v>13504</v>
      </c>
      <c r="E3743" s="14" t="s">
        <v>2</v>
      </c>
      <c r="F3743" s="14">
        <v>10</v>
      </c>
      <c r="G3743" s="14">
        <v>1.26</v>
      </c>
      <c r="H3743" s="15">
        <v>0.68196799999999991</v>
      </c>
      <c r="I3743" s="16" t="s">
        <v>13516</v>
      </c>
      <c r="J3743" s="14"/>
      <c r="K3743" s="13"/>
      <c r="L3743" s="9">
        <f>1.05*0.63</f>
        <v>0.66150000000000009</v>
      </c>
      <c r="M3743" s="11">
        <f>L3743-H3743</f>
        <v>-2.046799999999982E-2</v>
      </c>
      <c r="N3743" s="11">
        <v>0</v>
      </c>
      <c r="P3743" s="9">
        <f>0.5*N3743/1000</f>
        <v>0</v>
      </c>
      <c r="Q3743" s="9">
        <f>P3743+O3743</f>
        <v>0</v>
      </c>
      <c r="R3743" s="11">
        <v>0</v>
      </c>
      <c r="T3743" s="9">
        <f>0.5*R3743</f>
        <v>0</v>
      </c>
      <c r="U3743" s="9">
        <f>T3743+S3743</f>
        <v>0</v>
      </c>
      <c r="V3743" s="9">
        <f>(Q3743+U3743)/(0.944*1000)</f>
        <v>0</v>
      </c>
    </row>
    <row r="3744" spans="1:22" x14ac:dyDescent="0.3">
      <c r="A3744" s="14">
        <v>3755</v>
      </c>
      <c r="B3744" s="14" t="s">
        <v>742</v>
      </c>
      <c r="C3744" s="14" t="s">
        <v>13510</v>
      </c>
      <c r="D3744" s="14" t="s">
        <v>13504</v>
      </c>
      <c r="E3744" s="14" t="s">
        <v>2</v>
      </c>
      <c r="F3744" s="14">
        <v>10</v>
      </c>
      <c r="G3744" s="14">
        <v>1.26</v>
      </c>
      <c r="H3744" s="15">
        <v>0.63</v>
      </c>
      <c r="I3744" s="15">
        <f>M3744-V3744</f>
        <v>3.1500000000000083E-2</v>
      </c>
      <c r="J3744" s="14"/>
      <c r="K3744" s="13"/>
      <c r="L3744" s="9">
        <f>1.05*0.63</f>
        <v>0.66150000000000009</v>
      </c>
      <c r="M3744" s="11">
        <f>L3744-H3744</f>
        <v>3.1500000000000083E-2</v>
      </c>
      <c r="N3744" s="11">
        <v>0</v>
      </c>
      <c r="P3744" s="9">
        <f>0.5*N3744/1000</f>
        <v>0</v>
      </c>
      <c r="Q3744" s="9">
        <f>P3744+O3744</f>
        <v>0</v>
      </c>
      <c r="R3744" s="11">
        <v>0</v>
      </c>
      <c r="T3744" s="9">
        <f>0.5*R3744</f>
        <v>0</v>
      </c>
      <c r="U3744" s="9">
        <f>T3744+S3744</f>
        <v>0</v>
      </c>
      <c r="V3744" s="9">
        <f>(Q3744+U3744)/(0.944*1000)</f>
        <v>0</v>
      </c>
    </row>
    <row r="3745" spans="1:22" x14ac:dyDescent="0.3">
      <c r="A3745" s="14">
        <v>3756</v>
      </c>
      <c r="B3745" s="14" t="s">
        <v>743</v>
      </c>
      <c r="C3745" s="14" t="s">
        <v>13510</v>
      </c>
      <c r="D3745" s="14" t="s">
        <v>13504</v>
      </c>
      <c r="E3745" s="14" t="s">
        <v>2</v>
      </c>
      <c r="F3745" s="14">
        <v>10</v>
      </c>
      <c r="G3745" s="14">
        <v>1.26</v>
      </c>
      <c r="H3745" s="15">
        <v>0.65368842696629215</v>
      </c>
      <c r="I3745" s="15">
        <f>M3745-V3745</f>
        <v>7.8115730337079414E-3</v>
      </c>
      <c r="J3745" s="14"/>
      <c r="K3745" s="13"/>
      <c r="L3745" s="9">
        <f>1.05*0.63</f>
        <v>0.66150000000000009</v>
      </c>
      <c r="M3745" s="11">
        <f>L3745-H3745</f>
        <v>7.8115730337079414E-3</v>
      </c>
      <c r="N3745" s="11">
        <v>0</v>
      </c>
      <c r="P3745" s="9">
        <f>0.5*N3745/1000</f>
        <v>0</v>
      </c>
      <c r="Q3745" s="9">
        <f>P3745+O3745</f>
        <v>0</v>
      </c>
      <c r="R3745" s="11">
        <v>0</v>
      </c>
      <c r="T3745" s="9">
        <f>0.5*R3745</f>
        <v>0</v>
      </c>
      <c r="U3745" s="9">
        <f>T3745+S3745</f>
        <v>0</v>
      </c>
      <c r="V3745" s="9">
        <f>(Q3745+U3745)/(0.944*1000)</f>
        <v>0</v>
      </c>
    </row>
    <row r="3746" spans="1:22" x14ac:dyDescent="0.3">
      <c r="A3746" s="14">
        <v>3757</v>
      </c>
      <c r="B3746" s="14" t="s">
        <v>744</v>
      </c>
      <c r="C3746" s="14" t="s">
        <v>13510</v>
      </c>
      <c r="D3746" s="14" t="s">
        <v>13504</v>
      </c>
      <c r="E3746" s="14" t="s">
        <v>2</v>
      </c>
      <c r="F3746" s="14">
        <v>10</v>
      </c>
      <c r="G3746" s="14">
        <v>2</v>
      </c>
      <c r="H3746" s="15">
        <v>1.0211060000000001</v>
      </c>
      <c r="I3746" s="15">
        <f>M3746-V3746</f>
        <v>2.8893999999999975E-2</v>
      </c>
      <c r="J3746" s="14"/>
      <c r="K3746" s="13"/>
      <c r="L3746" s="9">
        <f>G3746/2*1.05</f>
        <v>1.05</v>
      </c>
      <c r="M3746" s="11">
        <f>L3746-H3746</f>
        <v>2.8893999999999975E-2</v>
      </c>
      <c r="N3746" s="11">
        <v>0</v>
      </c>
      <c r="P3746" s="9">
        <f>0.5*N3746/1000</f>
        <v>0</v>
      </c>
      <c r="Q3746" s="9">
        <f>P3746+O3746</f>
        <v>0</v>
      </c>
      <c r="R3746" s="11">
        <v>0</v>
      </c>
      <c r="T3746" s="9">
        <f>0.5*R3746</f>
        <v>0</v>
      </c>
      <c r="U3746" s="9">
        <f>T3746+S3746</f>
        <v>0</v>
      </c>
      <c r="V3746" s="9">
        <f>(Q3746+U3746)/(0.944*1000)</f>
        <v>0</v>
      </c>
    </row>
    <row r="3747" spans="1:22" x14ac:dyDescent="0.3">
      <c r="A3747" s="14">
        <v>3758</v>
      </c>
      <c r="B3747" s="14" t="s">
        <v>745</v>
      </c>
      <c r="C3747" s="14" t="s">
        <v>13510</v>
      </c>
      <c r="D3747" s="14" t="s">
        <v>13504</v>
      </c>
      <c r="E3747" s="14" t="s">
        <v>2</v>
      </c>
      <c r="F3747" s="14">
        <v>10</v>
      </c>
      <c r="G3747" s="14">
        <v>1.26</v>
      </c>
      <c r="H3747" s="15">
        <v>0.75161</v>
      </c>
      <c r="I3747" s="16" t="s">
        <v>13516</v>
      </c>
      <c r="J3747" s="14"/>
      <c r="K3747" s="13"/>
      <c r="L3747" s="9">
        <f>1.05*0.63</f>
        <v>0.66150000000000009</v>
      </c>
      <c r="M3747" s="11">
        <f>L3747-H3747</f>
        <v>-9.0109999999999912E-2</v>
      </c>
      <c r="N3747" s="11">
        <v>0</v>
      </c>
      <c r="P3747" s="9">
        <f>0.5*N3747/1000</f>
        <v>0</v>
      </c>
      <c r="Q3747" s="9">
        <f>P3747+O3747</f>
        <v>0</v>
      </c>
      <c r="R3747" s="11">
        <v>0</v>
      </c>
      <c r="T3747" s="9">
        <f>0.5*R3747</f>
        <v>0</v>
      </c>
      <c r="U3747" s="9">
        <f>T3747+S3747</f>
        <v>0</v>
      </c>
      <c r="V3747" s="9">
        <f>(Q3747+U3747)/(0.944*1000)</f>
        <v>0</v>
      </c>
    </row>
    <row r="3748" spans="1:22" x14ac:dyDescent="0.3">
      <c r="A3748" s="14">
        <v>3759</v>
      </c>
      <c r="B3748" s="14" t="s">
        <v>746</v>
      </c>
      <c r="C3748" s="14" t="s">
        <v>13510</v>
      </c>
      <c r="D3748" s="14" t="s">
        <v>13504</v>
      </c>
      <c r="E3748" s="14" t="s">
        <v>2</v>
      </c>
      <c r="F3748" s="14">
        <v>10</v>
      </c>
      <c r="G3748" s="14">
        <v>0.4</v>
      </c>
      <c r="H3748" s="15">
        <v>8.7600000000000025E-2</v>
      </c>
      <c r="I3748" s="15">
        <f>M3748-V3748</f>
        <v>0.33240000000000003</v>
      </c>
      <c r="J3748" s="14"/>
      <c r="K3748" s="13"/>
      <c r="L3748" s="9">
        <f>G3748*1.05</f>
        <v>0.42000000000000004</v>
      </c>
      <c r="M3748" s="11">
        <f>L3748-H3748</f>
        <v>0.33240000000000003</v>
      </c>
      <c r="N3748" s="11">
        <v>0</v>
      </c>
      <c r="P3748" s="9">
        <f>0.5*N3748/1000</f>
        <v>0</v>
      </c>
      <c r="Q3748" s="9">
        <f>P3748+O3748</f>
        <v>0</v>
      </c>
      <c r="R3748" s="11">
        <v>0</v>
      </c>
      <c r="T3748" s="9">
        <f>0.5*R3748</f>
        <v>0</v>
      </c>
      <c r="U3748" s="9">
        <f>T3748+S3748</f>
        <v>0</v>
      </c>
      <c r="V3748" s="9">
        <f>(Q3748+U3748)/(0.944*1000)</f>
        <v>0</v>
      </c>
    </row>
    <row r="3749" spans="1:22" x14ac:dyDescent="0.3">
      <c r="A3749" s="14">
        <v>3760</v>
      </c>
      <c r="B3749" s="14" t="s">
        <v>747</v>
      </c>
      <c r="C3749" s="14" t="s">
        <v>13510</v>
      </c>
      <c r="D3749" s="14" t="s">
        <v>13504</v>
      </c>
      <c r="E3749" s="14" t="s">
        <v>2</v>
      </c>
      <c r="F3749" s="14">
        <v>10</v>
      </c>
      <c r="G3749" s="14">
        <v>0.8</v>
      </c>
      <c r="H3749" s="15">
        <v>0.35</v>
      </c>
      <c r="I3749" s="15">
        <f>M3749-V3749</f>
        <v>6.2055084745762774E-2</v>
      </c>
      <c r="J3749" s="14"/>
      <c r="K3749" s="13"/>
      <c r="L3749" s="9">
        <f>1.05*0.4</f>
        <v>0.42000000000000004</v>
      </c>
      <c r="M3749" s="11">
        <f>L3749-H3749</f>
        <v>7.0000000000000062E-2</v>
      </c>
      <c r="N3749" s="11">
        <v>0</v>
      </c>
      <c r="P3749" s="9">
        <f>0.5*N3749/1000</f>
        <v>0</v>
      </c>
      <c r="Q3749" s="9">
        <f>P3749+O3749</f>
        <v>0</v>
      </c>
      <c r="R3749" s="11">
        <v>15</v>
      </c>
      <c r="T3749" s="9">
        <f>0.5*R3749</f>
        <v>7.5</v>
      </c>
      <c r="U3749" s="9">
        <f>T3749+S3749</f>
        <v>7.5</v>
      </c>
      <c r="V3749" s="9">
        <f>(Q3749+U3749)/(0.944*1000)</f>
        <v>7.9449152542372878E-3</v>
      </c>
    </row>
    <row r="3750" spans="1:22" x14ac:dyDescent="0.3">
      <c r="A3750" s="14">
        <v>3761</v>
      </c>
      <c r="B3750" s="14" t="s">
        <v>748</v>
      </c>
      <c r="C3750" s="14" t="s">
        <v>13510</v>
      </c>
      <c r="D3750" s="14" t="s">
        <v>13504</v>
      </c>
      <c r="E3750" s="14" t="s">
        <v>2</v>
      </c>
      <c r="F3750" s="14">
        <v>10</v>
      </c>
      <c r="G3750" s="14">
        <v>2</v>
      </c>
      <c r="H3750" s="15">
        <v>0.755</v>
      </c>
      <c r="I3750" s="15">
        <f>M3750-V3750</f>
        <v>0.29500000000000004</v>
      </c>
      <c r="J3750" s="14"/>
      <c r="K3750" s="13"/>
      <c r="L3750" s="9">
        <f>G3750/2*1.05</f>
        <v>1.05</v>
      </c>
      <c r="M3750" s="11">
        <f>L3750-H3750</f>
        <v>0.29500000000000004</v>
      </c>
      <c r="N3750" s="11">
        <v>0</v>
      </c>
      <c r="P3750" s="9">
        <f>0.5*N3750/1000</f>
        <v>0</v>
      </c>
      <c r="Q3750" s="9">
        <f>P3750+O3750</f>
        <v>0</v>
      </c>
      <c r="R3750" s="11">
        <v>0</v>
      </c>
      <c r="T3750" s="9">
        <f>0.5*R3750</f>
        <v>0</v>
      </c>
      <c r="U3750" s="9">
        <f>T3750+S3750</f>
        <v>0</v>
      </c>
      <c r="V3750" s="9">
        <f>(Q3750+U3750)/(0.944*1000)</f>
        <v>0</v>
      </c>
    </row>
    <row r="3751" spans="1:22" x14ac:dyDescent="0.3">
      <c r="A3751" s="14">
        <v>3762</v>
      </c>
      <c r="B3751" s="14" t="s">
        <v>749</v>
      </c>
      <c r="C3751" s="14" t="s">
        <v>13510</v>
      </c>
      <c r="D3751" s="14" t="s">
        <v>13504</v>
      </c>
      <c r="E3751" s="14" t="s">
        <v>2</v>
      </c>
      <c r="F3751" s="14">
        <v>10</v>
      </c>
      <c r="G3751" s="14">
        <v>0.4</v>
      </c>
      <c r="H3751" s="15">
        <v>4.1259999999999991E-2</v>
      </c>
      <c r="I3751" s="15">
        <f>M3751-V3751</f>
        <v>0.37874000000000008</v>
      </c>
      <c r="J3751" s="14"/>
      <c r="K3751" s="13"/>
      <c r="L3751" s="9">
        <f>G3751*1.05</f>
        <v>0.42000000000000004</v>
      </c>
      <c r="M3751" s="11">
        <f>L3751-H3751</f>
        <v>0.37874000000000008</v>
      </c>
      <c r="N3751" s="11">
        <v>0</v>
      </c>
      <c r="P3751" s="9">
        <f>0.5*N3751/1000</f>
        <v>0</v>
      </c>
      <c r="Q3751" s="9">
        <f>P3751+O3751</f>
        <v>0</v>
      </c>
      <c r="R3751" s="11">
        <v>0</v>
      </c>
      <c r="T3751" s="9">
        <f>0.5*R3751</f>
        <v>0</v>
      </c>
      <c r="U3751" s="9">
        <f>T3751+S3751</f>
        <v>0</v>
      </c>
      <c r="V3751" s="9">
        <f>(Q3751+U3751)/(0.944*1000)</f>
        <v>0</v>
      </c>
    </row>
    <row r="3752" spans="1:22" x14ac:dyDescent="0.3">
      <c r="A3752" s="14">
        <v>3763</v>
      </c>
      <c r="B3752" s="14" t="s">
        <v>750</v>
      </c>
      <c r="C3752" s="14" t="s">
        <v>13510</v>
      </c>
      <c r="D3752" s="14" t="s">
        <v>13504</v>
      </c>
      <c r="E3752" s="14" t="s">
        <v>2</v>
      </c>
      <c r="F3752" s="14">
        <v>10</v>
      </c>
      <c r="G3752" s="14">
        <v>0.4</v>
      </c>
      <c r="H3752" s="15">
        <v>2.299000000000001E-2</v>
      </c>
      <c r="I3752" s="15">
        <f>M3752-V3752</f>
        <v>0.39701000000000003</v>
      </c>
      <c r="J3752" s="14"/>
      <c r="K3752" s="13"/>
      <c r="L3752" s="9">
        <f>G3752*1.05</f>
        <v>0.42000000000000004</v>
      </c>
      <c r="M3752" s="11">
        <f>L3752-H3752</f>
        <v>0.39701000000000003</v>
      </c>
      <c r="N3752" s="11">
        <v>0</v>
      </c>
      <c r="P3752" s="9">
        <f>0.5*N3752/1000</f>
        <v>0</v>
      </c>
      <c r="Q3752" s="9">
        <f>P3752+O3752</f>
        <v>0</v>
      </c>
      <c r="R3752" s="11">
        <v>0</v>
      </c>
      <c r="T3752" s="9">
        <f>0.5*R3752</f>
        <v>0</v>
      </c>
      <c r="U3752" s="9">
        <f>T3752+S3752</f>
        <v>0</v>
      </c>
      <c r="V3752" s="9">
        <f>(Q3752+U3752)/(0.944*1000)</f>
        <v>0</v>
      </c>
    </row>
    <row r="3753" spans="1:22" x14ac:dyDescent="0.3">
      <c r="A3753" s="14">
        <v>3764</v>
      </c>
      <c r="B3753" s="14" t="s">
        <v>751</v>
      </c>
      <c r="C3753" s="14" t="s">
        <v>13510</v>
      </c>
      <c r="D3753" s="14" t="s">
        <v>13504</v>
      </c>
      <c r="E3753" s="14" t="s">
        <v>2</v>
      </c>
      <c r="F3753" s="14">
        <v>10</v>
      </c>
      <c r="G3753" s="14">
        <v>0.8</v>
      </c>
      <c r="H3753" s="15">
        <v>0.43611</v>
      </c>
      <c r="I3753" s="16" t="s">
        <v>13516</v>
      </c>
      <c r="J3753" s="14"/>
      <c r="K3753" s="13"/>
      <c r="L3753" s="9">
        <f>1.05*0.4</f>
        <v>0.42000000000000004</v>
      </c>
      <c r="M3753" s="11">
        <f>L3753-H3753</f>
        <v>-1.6109999999999958E-2</v>
      </c>
      <c r="N3753" s="11">
        <v>0</v>
      </c>
      <c r="P3753" s="9">
        <f>0.5*N3753/1000</f>
        <v>0</v>
      </c>
      <c r="Q3753" s="9">
        <f>P3753+O3753</f>
        <v>0</v>
      </c>
      <c r="R3753" s="11">
        <v>0</v>
      </c>
      <c r="T3753" s="9">
        <f>0.5*R3753</f>
        <v>0</v>
      </c>
      <c r="U3753" s="9">
        <f>T3753+S3753</f>
        <v>0</v>
      </c>
      <c r="V3753" s="9">
        <f>(Q3753+U3753)/(0.944*1000)</f>
        <v>0</v>
      </c>
    </row>
    <row r="3754" spans="1:22" x14ac:dyDescent="0.3">
      <c r="A3754" s="14">
        <v>3765</v>
      </c>
      <c r="B3754" s="14" t="s">
        <v>752</v>
      </c>
      <c r="C3754" s="14" t="s">
        <v>13510</v>
      </c>
      <c r="D3754" s="14" t="s">
        <v>13504</v>
      </c>
      <c r="E3754" s="14" t="s">
        <v>2</v>
      </c>
      <c r="F3754" s="14">
        <v>10</v>
      </c>
      <c r="G3754" s="14">
        <v>0.8</v>
      </c>
      <c r="H3754" s="15">
        <v>0.42127999999999999</v>
      </c>
      <c r="I3754" s="16" t="s">
        <v>13516</v>
      </c>
      <c r="J3754" s="14"/>
      <c r="K3754" s="13"/>
      <c r="L3754" s="9">
        <f>1.05*0.4</f>
        <v>0.42000000000000004</v>
      </c>
      <c r="M3754" s="11">
        <f>L3754-H3754</f>
        <v>-1.2799999999999478E-3</v>
      </c>
      <c r="N3754" s="11">
        <v>0</v>
      </c>
      <c r="P3754" s="9">
        <f>0.5*N3754/1000</f>
        <v>0</v>
      </c>
      <c r="Q3754" s="9">
        <f>P3754+O3754</f>
        <v>0</v>
      </c>
      <c r="R3754" s="11">
        <v>0</v>
      </c>
      <c r="T3754" s="9">
        <f>0.5*R3754</f>
        <v>0</v>
      </c>
      <c r="U3754" s="9">
        <f>T3754+S3754</f>
        <v>0</v>
      </c>
      <c r="V3754" s="9">
        <f>(Q3754+U3754)/(0.944*1000)</f>
        <v>0</v>
      </c>
    </row>
    <row r="3755" spans="1:22" x14ac:dyDescent="0.3">
      <c r="A3755" s="14">
        <v>3766</v>
      </c>
      <c r="B3755" s="14" t="s">
        <v>9091</v>
      </c>
      <c r="C3755" s="14" t="s">
        <v>13510</v>
      </c>
      <c r="D3755" s="14" t="s">
        <v>13504</v>
      </c>
      <c r="E3755" s="14" t="s">
        <v>2</v>
      </c>
      <c r="F3755" s="14">
        <v>10</v>
      </c>
      <c r="G3755" s="14">
        <v>1.63</v>
      </c>
      <c r="H3755" s="15">
        <v>0.74503799999999998</v>
      </c>
      <c r="I3755" s="16" t="s">
        <v>13516</v>
      </c>
      <c r="J3755" s="14"/>
      <c r="K3755" s="13"/>
      <c r="L3755" s="9">
        <f>1.05*0.63</f>
        <v>0.66150000000000009</v>
      </c>
      <c r="M3755" s="11">
        <f>L3755-H3755</f>
        <v>-8.353799999999989E-2</v>
      </c>
      <c r="N3755" s="11">
        <v>0</v>
      </c>
      <c r="P3755" s="9">
        <f>0.5*N3755/1000</f>
        <v>0</v>
      </c>
      <c r="Q3755" s="9">
        <f>P3755+O3755</f>
        <v>0</v>
      </c>
      <c r="R3755" s="11">
        <v>0</v>
      </c>
      <c r="T3755" s="9">
        <f>0.5*R3755</f>
        <v>0</v>
      </c>
      <c r="U3755" s="9">
        <f>T3755+S3755</f>
        <v>0</v>
      </c>
      <c r="V3755" s="9">
        <f>(Q3755+U3755)/(0.944*1000)</f>
        <v>0</v>
      </c>
    </row>
    <row r="3756" spans="1:22" x14ac:dyDescent="0.3">
      <c r="A3756" s="14">
        <v>3767</v>
      </c>
      <c r="B3756" s="14" t="s">
        <v>753</v>
      </c>
      <c r="C3756" s="14" t="s">
        <v>13510</v>
      </c>
      <c r="D3756" s="14" t="s">
        <v>13504</v>
      </c>
      <c r="E3756" s="14" t="s">
        <v>2</v>
      </c>
      <c r="F3756" s="14">
        <v>10</v>
      </c>
      <c r="G3756" s="14">
        <v>0.16</v>
      </c>
      <c r="H3756" s="15">
        <v>4.9303E-2</v>
      </c>
      <c r="I3756" s="15">
        <f>M3756-V3756</f>
        <v>0.11869700000000001</v>
      </c>
      <c r="J3756" s="14"/>
      <c r="K3756" s="13"/>
      <c r="L3756" s="9">
        <f>G3756*1.05</f>
        <v>0.16800000000000001</v>
      </c>
      <c r="M3756" s="11">
        <f>L3756-H3756</f>
        <v>0.11869700000000001</v>
      </c>
      <c r="N3756" s="11">
        <v>0</v>
      </c>
      <c r="P3756" s="9">
        <f>0.5*N3756/1000</f>
        <v>0</v>
      </c>
      <c r="Q3756" s="9">
        <f>P3756+O3756</f>
        <v>0</v>
      </c>
      <c r="R3756" s="11">
        <v>0</v>
      </c>
      <c r="T3756" s="9">
        <f>0.5*R3756</f>
        <v>0</v>
      </c>
      <c r="U3756" s="9">
        <f>T3756+S3756</f>
        <v>0</v>
      </c>
      <c r="V3756" s="9">
        <f>(Q3756+U3756)/(0.944*1000)</f>
        <v>0</v>
      </c>
    </row>
    <row r="3757" spans="1:22" x14ac:dyDescent="0.3">
      <c r="A3757" s="14">
        <v>3768</v>
      </c>
      <c r="B3757" s="14" t="s">
        <v>754</v>
      </c>
      <c r="C3757" s="14" t="s">
        <v>13510</v>
      </c>
      <c r="D3757" s="14" t="s">
        <v>13504</v>
      </c>
      <c r="E3757" s="14" t="s">
        <v>2</v>
      </c>
      <c r="F3757" s="14">
        <v>10</v>
      </c>
      <c r="G3757" s="14">
        <v>0.16</v>
      </c>
      <c r="H3757" s="15">
        <v>9.1999999999999998E-2</v>
      </c>
      <c r="I3757" s="15">
        <f>M3757-V3757</f>
        <v>7.6000000000000012E-2</v>
      </c>
      <c r="J3757" s="14"/>
      <c r="K3757" s="13"/>
      <c r="L3757" s="9">
        <f>G3757*1.05</f>
        <v>0.16800000000000001</v>
      </c>
      <c r="M3757" s="11">
        <f>L3757-H3757</f>
        <v>7.6000000000000012E-2</v>
      </c>
      <c r="N3757" s="11">
        <v>0</v>
      </c>
      <c r="P3757" s="9">
        <f>0.5*N3757/1000</f>
        <v>0</v>
      </c>
      <c r="Q3757" s="9">
        <f>P3757+O3757</f>
        <v>0</v>
      </c>
      <c r="R3757" s="11">
        <v>0</v>
      </c>
      <c r="T3757" s="9">
        <f>0.5*R3757</f>
        <v>0</v>
      </c>
      <c r="U3757" s="9">
        <f>T3757+S3757</f>
        <v>0</v>
      </c>
      <c r="V3757" s="9">
        <f>(Q3757+U3757)/(0.944*1000)</f>
        <v>0</v>
      </c>
    </row>
    <row r="3758" spans="1:22" x14ac:dyDescent="0.3">
      <c r="A3758" s="14">
        <v>3769</v>
      </c>
      <c r="B3758" s="14" t="s">
        <v>755</v>
      </c>
      <c r="C3758" s="14" t="s">
        <v>13510</v>
      </c>
      <c r="D3758" s="14" t="s">
        <v>13504</v>
      </c>
      <c r="E3758" s="14" t="s">
        <v>2</v>
      </c>
      <c r="F3758" s="14">
        <v>10</v>
      </c>
      <c r="G3758" s="14">
        <v>0.4</v>
      </c>
      <c r="H3758" s="15">
        <v>5.3970000000000025E-2</v>
      </c>
      <c r="I3758" s="15">
        <f>M3758-V3758</f>
        <v>0.35808508474576273</v>
      </c>
      <c r="J3758" s="14"/>
      <c r="K3758" s="13"/>
      <c r="L3758" s="9">
        <f>G3758*1.05</f>
        <v>0.42000000000000004</v>
      </c>
      <c r="M3758" s="11">
        <f>L3758-H3758</f>
        <v>0.36603000000000002</v>
      </c>
      <c r="N3758" s="11">
        <v>0</v>
      </c>
      <c r="P3758" s="9">
        <f>0.5*N3758/1000</f>
        <v>0</v>
      </c>
      <c r="Q3758" s="9">
        <f>P3758+O3758</f>
        <v>0</v>
      </c>
      <c r="R3758" s="11">
        <v>15</v>
      </c>
      <c r="T3758" s="9">
        <f>0.5*R3758</f>
        <v>7.5</v>
      </c>
      <c r="U3758" s="9">
        <f>T3758+S3758</f>
        <v>7.5</v>
      </c>
      <c r="V3758" s="9">
        <f>(Q3758+U3758)/(0.944*1000)</f>
        <v>7.9449152542372878E-3</v>
      </c>
    </row>
    <row r="3759" spans="1:22" x14ac:dyDescent="0.3">
      <c r="A3759" s="14">
        <v>3770</v>
      </c>
      <c r="B3759" s="14" t="s">
        <v>756</v>
      </c>
      <c r="C3759" s="14" t="s">
        <v>13510</v>
      </c>
      <c r="D3759" s="14" t="s">
        <v>13504</v>
      </c>
      <c r="E3759" s="14" t="s">
        <v>2</v>
      </c>
      <c r="F3759" s="14">
        <v>10</v>
      </c>
      <c r="G3759" s="14">
        <v>0.4</v>
      </c>
      <c r="H3759" s="15">
        <v>3.9439483146067406E-2</v>
      </c>
      <c r="I3759" s="15">
        <f>M3759-V3759</f>
        <v>0.38056051685393266</v>
      </c>
      <c r="J3759" s="14"/>
      <c r="K3759" s="13"/>
      <c r="L3759" s="9">
        <f>G3759*1.05</f>
        <v>0.42000000000000004</v>
      </c>
      <c r="M3759" s="11">
        <f>L3759-H3759</f>
        <v>0.38056051685393266</v>
      </c>
      <c r="N3759" s="11">
        <v>0</v>
      </c>
      <c r="P3759" s="9">
        <f>0.5*N3759/1000</f>
        <v>0</v>
      </c>
      <c r="Q3759" s="9">
        <f>P3759+O3759</f>
        <v>0</v>
      </c>
      <c r="R3759" s="11">
        <v>0</v>
      </c>
      <c r="T3759" s="9">
        <f>0.5*R3759</f>
        <v>0</v>
      </c>
      <c r="U3759" s="9">
        <f>T3759+S3759</f>
        <v>0</v>
      </c>
      <c r="V3759" s="9">
        <f>(Q3759+U3759)/(0.944*1000)</f>
        <v>0</v>
      </c>
    </row>
    <row r="3760" spans="1:22" x14ac:dyDescent="0.3">
      <c r="A3760" s="14">
        <v>3771</v>
      </c>
      <c r="B3760" s="14" t="s">
        <v>757</v>
      </c>
      <c r="C3760" s="14" t="s">
        <v>13510</v>
      </c>
      <c r="D3760" s="14" t="s">
        <v>13504</v>
      </c>
      <c r="E3760" s="14" t="s">
        <v>2</v>
      </c>
      <c r="F3760" s="14">
        <v>10</v>
      </c>
      <c r="G3760" s="14">
        <v>0.4</v>
      </c>
      <c r="H3760" s="15">
        <v>1.6355000000000019E-2</v>
      </c>
      <c r="I3760" s="15">
        <f>M3760-V3760</f>
        <v>0.39570008474576274</v>
      </c>
      <c r="J3760" s="14"/>
      <c r="K3760" s="13"/>
      <c r="L3760" s="9">
        <f>G3760*1.05</f>
        <v>0.42000000000000004</v>
      </c>
      <c r="M3760" s="11">
        <f>L3760-H3760</f>
        <v>0.40364500000000003</v>
      </c>
      <c r="N3760" s="11">
        <v>0</v>
      </c>
      <c r="P3760" s="9">
        <f>0.5*N3760/1000</f>
        <v>0</v>
      </c>
      <c r="Q3760" s="9">
        <f>P3760+O3760</f>
        <v>0</v>
      </c>
      <c r="R3760" s="11">
        <v>15</v>
      </c>
      <c r="T3760" s="9">
        <f>0.5*R3760</f>
        <v>7.5</v>
      </c>
      <c r="U3760" s="9">
        <f>T3760+S3760</f>
        <v>7.5</v>
      </c>
      <c r="V3760" s="9">
        <f>(Q3760+U3760)/(0.944*1000)</f>
        <v>7.9449152542372878E-3</v>
      </c>
    </row>
    <row r="3761" spans="1:22" x14ac:dyDescent="0.3">
      <c r="A3761" s="14">
        <v>3772</v>
      </c>
      <c r="B3761" s="14" t="s">
        <v>758</v>
      </c>
      <c r="C3761" s="14" t="s">
        <v>13510</v>
      </c>
      <c r="D3761" s="14" t="s">
        <v>13504</v>
      </c>
      <c r="E3761" s="14" t="s">
        <v>2</v>
      </c>
      <c r="F3761" s="14">
        <v>10</v>
      </c>
      <c r="G3761" s="14">
        <v>0.4</v>
      </c>
      <c r="H3761" s="15">
        <v>5.0764000000000011E-2</v>
      </c>
      <c r="I3761" s="15">
        <f>M3761-V3761</f>
        <v>0.36923600000000001</v>
      </c>
      <c r="J3761" s="14"/>
      <c r="K3761" s="13"/>
      <c r="L3761" s="9">
        <f>G3761*1.05</f>
        <v>0.42000000000000004</v>
      </c>
      <c r="M3761" s="11">
        <f>L3761-H3761</f>
        <v>0.36923600000000001</v>
      </c>
      <c r="N3761" s="11">
        <v>0</v>
      </c>
      <c r="P3761" s="9">
        <f>0.5*N3761/1000</f>
        <v>0</v>
      </c>
      <c r="Q3761" s="9">
        <f>P3761+O3761</f>
        <v>0</v>
      </c>
      <c r="R3761" s="11">
        <v>0</v>
      </c>
      <c r="T3761" s="9">
        <f>0.5*R3761</f>
        <v>0</v>
      </c>
      <c r="U3761" s="9">
        <f>T3761+S3761</f>
        <v>0</v>
      </c>
      <c r="V3761" s="9">
        <f>(Q3761+U3761)/(0.944*1000)</f>
        <v>0</v>
      </c>
    </row>
    <row r="3762" spans="1:22" x14ac:dyDescent="0.3">
      <c r="A3762" s="14">
        <v>3773</v>
      </c>
      <c r="B3762" s="14" t="s">
        <v>759</v>
      </c>
      <c r="C3762" s="14" t="s">
        <v>13510</v>
      </c>
      <c r="D3762" s="14" t="s">
        <v>13504</v>
      </c>
      <c r="E3762" s="14" t="s">
        <v>2</v>
      </c>
      <c r="F3762" s="14">
        <v>10</v>
      </c>
      <c r="G3762" s="14">
        <v>1.26</v>
      </c>
      <c r="H3762" s="15">
        <v>0.74696499999999999</v>
      </c>
      <c r="I3762" s="16" t="s">
        <v>13516</v>
      </c>
      <c r="J3762" s="14"/>
      <c r="K3762" s="13"/>
      <c r="L3762" s="9">
        <f>1.05*0.63</f>
        <v>0.66150000000000009</v>
      </c>
      <c r="M3762" s="11">
        <f>L3762-H3762</f>
        <v>-8.5464999999999902E-2</v>
      </c>
      <c r="N3762" s="11">
        <v>0</v>
      </c>
      <c r="P3762" s="9">
        <f>0.5*N3762/1000</f>
        <v>0</v>
      </c>
      <c r="Q3762" s="9">
        <f>P3762+O3762</f>
        <v>0</v>
      </c>
      <c r="R3762" s="11">
        <v>0</v>
      </c>
      <c r="T3762" s="9">
        <f>0.5*R3762</f>
        <v>0</v>
      </c>
      <c r="U3762" s="9">
        <f>T3762+S3762</f>
        <v>0</v>
      </c>
      <c r="V3762" s="9">
        <f>(Q3762+U3762)/(0.944*1000)</f>
        <v>0</v>
      </c>
    </row>
    <row r="3763" spans="1:22" x14ac:dyDescent="0.3">
      <c r="A3763" s="14">
        <v>3774</v>
      </c>
      <c r="B3763" s="14" t="s">
        <v>760</v>
      </c>
      <c r="C3763" s="14" t="s">
        <v>13510</v>
      </c>
      <c r="D3763" s="14" t="s">
        <v>13504</v>
      </c>
      <c r="E3763" s="14" t="s">
        <v>2</v>
      </c>
      <c r="F3763" s="14">
        <v>10</v>
      </c>
      <c r="G3763" s="14">
        <v>0.8</v>
      </c>
      <c r="H3763" s="15">
        <v>0.50198600000000004</v>
      </c>
      <c r="I3763" s="16" t="s">
        <v>13516</v>
      </c>
      <c r="J3763" s="14"/>
      <c r="K3763" s="13"/>
      <c r="L3763" s="9">
        <f>1.05*0.4</f>
        <v>0.42000000000000004</v>
      </c>
      <c r="M3763" s="11">
        <f>L3763-H3763</f>
        <v>-8.1986000000000003E-2</v>
      </c>
      <c r="N3763" s="11">
        <v>0</v>
      </c>
      <c r="P3763" s="9">
        <f>0.5*N3763/1000</f>
        <v>0</v>
      </c>
      <c r="Q3763" s="9">
        <f>P3763+O3763</f>
        <v>0</v>
      </c>
      <c r="R3763" s="11">
        <v>0</v>
      </c>
      <c r="T3763" s="9">
        <f>0.5*R3763</f>
        <v>0</v>
      </c>
      <c r="U3763" s="9">
        <f>T3763+S3763</f>
        <v>0</v>
      </c>
      <c r="V3763" s="9">
        <f>(Q3763+U3763)/(0.944*1000)</f>
        <v>0</v>
      </c>
    </row>
    <row r="3764" spans="1:22" x14ac:dyDescent="0.3">
      <c r="A3764" s="14">
        <v>3775</v>
      </c>
      <c r="B3764" s="14" t="s">
        <v>761</v>
      </c>
      <c r="C3764" s="14" t="s">
        <v>13510</v>
      </c>
      <c r="D3764" s="14" t="s">
        <v>13504</v>
      </c>
      <c r="E3764" s="14" t="s">
        <v>2</v>
      </c>
      <c r="F3764" s="14">
        <v>10</v>
      </c>
      <c r="G3764" s="14">
        <v>0.4</v>
      </c>
      <c r="H3764" s="15">
        <v>0.11690399999999999</v>
      </c>
      <c r="I3764" s="15">
        <f>M3764-V3764</f>
        <v>0.30309600000000003</v>
      </c>
      <c r="J3764" s="14"/>
      <c r="K3764" s="13"/>
      <c r="L3764" s="9">
        <f>G3764*1.05</f>
        <v>0.42000000000000004</v>
      </c>
      <c r="M3764" s="11">
        <f>L3764-H3764</f>
        <v>0.30309600000000003</v>
      </c>
      <c r="N3764" s="11">
        <v>0</v>
      </c>
      <c r="P3764" s="9">
        <f>0.5*N3764/1000</f>
        <v>0</v>
      </c>
      <c r="Q3764" s="9">
        <f>P3764+O3764</f>
        <v>0</v>
      </c>
      <c r="R3764" s="11">
        <v>0</v>
      </c>
      <c r="T3764" s="9">
        <f>0.5*R3764</f>
        <v>0</v>
      </c>
      <c r="U3764" s="9">
        <f>T3764+S3764</f>
        <v>0</v>
      </c>
      <c r="V3764" s="9">
        <f>(Q3764+U3764)/(0.944*1000)</f>
        <v>0</v>
      </c>
    </row>
    <row r="3765" spans="1:22" x14ac:dyDescent="0.3">
      <c r="A3765" s="14">
        <v>3776</v>
      </c>
      <c r="B3765" s="14" t="s">
        <v>9092</v>
      </c>
      <c r="C3765" s="14" t="s">
        <v>13510</v>
      </c>
      <c r="D3765" s="14" t="s">
        <v>13504</v>
      </c>
      <c r="E3765" s="14" t="s">
        <v>2</v>
      </c>
      <c r="F3765" s="14">
        <v>10</v>
      </c>
      <c r="G3765" s="14">
        <v>0.8</v>
      </c>
      <c r="H3765" s="15">
        <v>0.222</v>
      </c>
      <c r="I3765" s="15">
        <f>M3765-V3765</f>
        <v>7.962076271186444E-2</v>
      </c>
      <c r="J3765" s="14"/>
      <c r="K3765" s="13"/>
      <c r="L3765" s="9">
        <f>1.05*0.4</f>
        <v>0.42000000000000004</v>
      </c>
      <c r="M3765" s="11">
        <f>L3765-H3765</f>
        <v>0.19800000000000004</v>
      </c>
      <c r="N3765" s="11">
        <v>0</v>
      </c>
      <c r="P3765" s="9">
        <f>0.5*N3765/1000</f>
        <v>0</v>
      </c>
      <c r="Q3765" s="9">
        <f>P3765+O3765</f>
        <v>0</v>
      </c>
      <c r="R3765" s="11">
        <v>149</v>
      </c>
      <c r="S3765" s="9">
        <f>0.75*R3765</f>
        <v>111.75</v>
      </c>
      <c r="U3765" s="9">
        <f>T3765+S3765</f>
        <v>111.75</v>
      </c>
      <c r="V3765" s="9">
        <f>(Q3765+U3765)/(0.944*1000)</f>
        <v>0.1183792372881356</v>
      </c>
    </row>
    <row r="3766" spans="1:22" x14ac:dyDescent="0.3">
      <c r="A3766" s="14">
        <v>3777</v>
      </c>
      <c r="B3766" s="14" t="s">
        <v>762</v>
      </c>
      <c r="C3766" s="14" t="s">
        <v>13510</v>
      </c>
      <c r="D3766" s="14" t="s">
        <v>13504</v>
      </c>
      <c r="E3766" s="14" t="s">
        <v>2</v>
      </c>
      <c r="F3766" s="14">
        <v>10</v>
      </c>
      <c r="G3766" s="14">
        <v>1.26</v>
      </c>
      <c r="H3766" s="15">
        <v>0.771428</v>
      </c>
      <c r="I3766" s="16" t="s">
        <v>13516</v>
      </c>
      <c r="J3766" s="14"/>
      <c r="K3766" s="13"/>
      <c r="L3766" s="9">
        <f>1.05*0.63</f>
        <v>0.66150000000000009</v>
      </c>
      <c r="M3766" s="11">
        <f>L3766-H3766</f>
        <v>-0.10992799999999991</v>
      </c>
      <c r="N3766" s="11">
        <v>0</v>
      </c>
      <c r="P3766" s="9">
        <f>0.5*N3766/1000</f>
        <v>0</v>
      </c>
      <c r="Q3766" s="9">
        <f>P3766+O3766</f>
        <v>0</v>
      </c>
      <c r="R3766" s="11">
        <v>0</v>
      </c>
      <c r="T3766" s="9">
        <f>0.5*R3766</f>
        <v>0</v>
      </c>
      <c r="U3766" s="9">
        <f>T3766+S3766</f>
        <v>0</v>
      </c>
      <c r="V3766" s="9">
        <f>(Q3766+U3766)/(0.944*1000)</f>
        <v>0</v>
      </c>
    </row>
    <row r="3767" spans="1:22" x14ac:dyDescent="0.3">
      <c r="A3767" s="14">
        <v>3778</v>
      </c>
      <c r="B3767" s="14" t="s">
        <v>9093</v>
      </c>
      <c r="C3767" s="14" t="s">
        <v>13510</v>
      </c>
      <c r="D3767" s="14" t="s">
        <v>13504</v>
      </c>
      <c r="E3767" s="14" t="s">
        <v>2</v>
      </c>
      <c r="F3767" s="14">
        <v>10</v>
      </c>
      <c r="G3767" s="14">
        <v>1.26</v>
      </c>
      <c r="H3767" s="15">
        <v>0.68506400000000001</v>
      </c>
      <c r="I3767" s="16" t="s">
        <v>13516</v>
      </c>
      <c r="J3767" s="14"/>
      <c r="K3767" s="13"/>
      <c r="L3767" s="9">
        <f>1.05*0.63</f>
        <v>0.66150000000000009</v>
      </c>
      <c r="M3767" s="11">
        <f>L3767-H3767</f>
        <v>-2.3563999999999918E-2</v>
      </c>
      <c r="N3767" s="11">
        <v>0</v>
      </c>
      <c r="P3767" s="9">
        <f>0.5*N3767/1000</f>
        <v>0</v>
      </c>
      <c r="Q3767" s="9">
        <f>P3767+O3767</f>
        <v>0</v>
      </c>
      <c r="R3767" s="11">
        <v>0</v>
      </c>
      <c r="T3767" s="9">
        <f>0.5*R3767</f>
        <v>0</v>
      </c>
      <c r="U3767" s="9">
        <f>T3767+S3767</f>
        <v>0</v>
      </c>
      <c r="V3767" s="9">
        <f>(Q3767+U3767)/(0.944*1000)</f>
        <v>0</v>
      </c>
    </row>
    <row r="3768" spans="1:22" x14ac:dyDescent="0.3">
      <c r="A3768" s="14">
        <v>3779</v>
      </c>
      <c r="B3768" s="14" t="s">
        <v>763</v>
      </c>
      <c r="C3768" s="14" t="s">
        <v>13510</v>
      </c>
      <c r="D3768" s="14" t="s">
        <v>13504</v>
      </c>
      <c r="E3768" s="14" t="s">
        <v>2</v>
      </c>
      <c r="F3768" s="14">
        <v>10</v>
      </c>
      <c r="G3768" s="14">
        <v>2</v>
      </c>
      <c r="H3768" s="15">
        <v>0.66900000000000004</v>
      </c>
      <c r="I3768" s="15">
        <f>M3768-V3768</f>
        <v>0.38100000000000001</v>
      </c>
      <c r="J3768" s="14"/>
      <c r="K3768" s="13"/>
      <c r="L3768" s="9">
        <f>G3768/2*1.05</f>
        <v>1.05</v>
      </c>
      <c r="M3768" s="11">
        <f>L3768-H3768</f>
        <v>0.38100000000000001</v>
      </c>
      <c r="N3768" s="11">
        <v>0</v>
      </c>
      <c r="P3768" s="9">
        <f>0.5*N3768/1000</f>
        <v>0</v>
      </c>
      <c r="Q3768" s="9">
        <f>P3768+O3768</f>
        <v>0</v>
      </c>
      <c r="R3768" s="11">
        <v>0</v>
      </c>
      <c r="T3768" s="9">
        <f>0.5*R3768</f>
        <v>0</v>
      </c>
      <c r="U3768" s="9">
        <f>T3768+S3768</f>
        <v>0</v>
      </c>
      <c r="V3768" s="9">
        <f>(Q3768+U3768)/(0.944*1000)</f>
        <v>0</v>
      </c>
    </row>
    <row r="3769" spans="1:22" x14ac:dyDescent="0.3">
      <c r="A3769" s="14">
        <v>3780</v>
      </c>
      <c r="B3769" s="14" t="s">
        <v>764</v>
      </c>
      <c r="C3769" s="14" t="s">
        <v>13510</v>
      </c>
      <c r="D3769" s="14" t="s">
        <v>13504</v>
      </c>
      <c r="E3769" s="14" t="s">
        <v>2</v>
      </c>
      <c r="F3769" s="14">
        <v>10</v>
      </c>
      <c r="G3769" s="14">
        <v>1.26</v>
      </c>
      <c r="H3769" s="15">
        <v>0.71708899999999998</v>
      </c>
      <c r="I3769" s="16" t="s">
        <v>13516</v>
      </c>
      <c r="J3769" s="14"/>
      <c r="K3769" s="13"/>
      <c r="L3769" s="9">
        <f>1.05*0.63</f>
        <v>0.66150000000000009</v>
      </c>
      <c r="M3769" s="11">
        <f>L3769-H3769</f>
        <v>-5.5588999999999889E-2</v>
      </c>
      <c r="N3769" s="11">
        <v>0</v>
      </c>
      <c r="P3769" s="9">
        <f>0.5*N3769/1000</f>
        <v>0</v>
      </c>
      <c r="Q3769" s="9">
        <f>P3769+O3769</f>
        <v>0</v>
      </c>
      <c r="R3769" s="11">
        <v>0</v>
      </c>
      <c r="T3769" s="9">
        <f>0.5*R3769</f>
        <v>0</v>
      </c>
      <c r="U3769" s="9">
        <f>T3769+S3769</f>
        <v>0</v>
      </c>
      <c r="V3769" s="9">
        <f>(Q3769+U3769)/(0.944*1000)</f>
        <v>0</v>
      </c>
    </row>
    <row r="3770" spans="1:22" x14ac:dyDescent="0.3">
      <c r="A3770" s="14">
        <v>3781</v>
      </c>
      <c r="B3770" s="14" t="s">
        <v>765</v>
      </c>
      <c r="C3770" s="14" t="s">
        <v>13510</v>
      </c>
      <c r="D3770" s="14" t="s">
        <v>13504</v>
      </c>
      <c r="E3770" s="14" t="s">
        <v>2</v>
      </c>
      <c r="F3770" s="14">
        <v>10</v>
      </c>
      <c r="G3770" s="14">
        <v>0.4</v>
      </c>
      <c r="H3770" s="15">
        <v>5.0207999999999968E-2</v>
      </c>
      <c r="I3770" s="15">
        <f>M3770-V3770</f>
        <v>0.36184708474576277</v>
      </c>
      <c r="J3770" s="14"/>
      <c r="K3770" s="13"/>
      <c r="L3770" s="9">
        <f>G3770*1.05</f>
        <v>0.42000000000000004</v>
      </c>
      <c r="M3770" s="11">
        <f>L3770-H3770</f>
        <v>0.36979200000000007</v>
      </c>
      <c r="N3770" s="11">
        <v>0</v>
      </c>
      <c r="P3770" s="9">
        <f>0.5*N3770/1000</f>
        <v>0</v>
      </c>
      <c r="Q3770" s="9">
        <f>P3770+O3770</f>
        <v>0</v>
      </c>
      <c r="R3770" s="11">
        <v>15</v>
      </c>
      <c r="T3770" s="9">
        <f>0.5*R3770</f>
        <v>7.5</v>
      </c>
      <c r="U3770" s="9">
        <f>T3770+S3770</f>
        <v>7.5</v>
      </c>
      <c r="V3770" s="9">
        <f>(Q3770+U3770)/(0.944*1000)</f>
        <v>7.9449152542372878E-3</v>
      </c>
    </row>
    <row r="3771" spans="1:22" x14ac:dyDescent="0.3">
      <c r="A3771" s="14">
        <v>3782</v>
      </c>
      <c r="B3771" s="14" t="s">
        <v>766</v>
      </c>
      <c r="C3771" s="14" t="s">
        <v>13510</v>
      </c>
      <c r="D3771" s="14" t="s">
        <v>13504</v>
      </c>
      <c r="E3771" s="14" t="s">
        <v>2</v>
      </c>
      <c r="F3771" s="14">
        <v>10</v>
      </c>
      <c r="G3771" s="14">
        <v>0.5</v>
      </c>
      <c r="H3771" s="15">
        <v>0.37138599999999999</v>
      </c>
      <c r="I3771" s="16" t="s">
        <v>13516</v>
      </c>
      <c r="J3771" s="14"/>
      <c r="K3771" s="13"/>
      <c r="L3771" s="9">
        <f>G3771/2*1.05</f>
        <v>0.26250000000000001</v>
      </c>
      <c r="M3771" s="11">
        <f>L3771-H3771</f>
        <v>-0.10888599999999998</v>
      </c>
      <c r="N3771" s="11">
        <v>0</v>
      </c>
      <c r="P3771" s="9">
        <f>0.5*N3771/1000</f>
        <v>0</v>
      </c>
      <c r="Q3771" s="9">
        <f>P3771+O3771</f>
        <v>0</v>
      </c>
      <c r="R3771" s="11">
        <v>0</v>
      </c>
      <c r="T3771" s="9">
        <f>0.5*R3771</f>
        <v>0</v>
      </c>
      <c r="U3771" s="9">
        <f>T3771+S3771</f>
        <v>0</v>
      </c>
      <c r="V3771" s="9">
        <f>(Q3771+U3771)/(0.944*1000)</f>
        <v>0</v>
      </c>
    </row>
    <row r="3772" spans="1:22" x14ac:dyDescent="0.3">
      <c r="A3772" s="14">
        <v>3783</v>
      </c>
      <c r="B3772" s="14" t="s">
        <v>767</v>
      </c>
      <c r="C3772" s="14" t="s">
        <v>13510</v>
      </c>
      <c r="D3772" s="14" t="s">
        <v>13504</v>
      </c>
      <c r="E3772" s="14" t="s">
        <v>2</v>
      </c>
      <c r="F3772" s="14">
        <v>10</v>
      </c>
      <c r="G3772" s="14">
        <v>0.8</v>
      </c>
      <c r="H3772" s="15">
        <v>0.4</v>
      </c>
      <c r="I3772" s="15">
        <f>M3772-V3772</f>
        <v>2.0000000000000018E-2</v>
      </c>
      <c r="J3772" s="14"/>
      <c r="K3772" s="13"/>
      <c r="L3772" s="9">
        <f>1.05*0.4</f>
        <v>0.42000000000000004</v>
      </c>
      <c r="M3772" s="11">
        <f>L3772-H3772</f>
        <v>2.0000000000000018E-2</v>
      </c>
      <c r="N3772" s="11">
        <v>0</v>
      </c>
      <c r="P3772" s="9">
        <f>0.5*N3772/1000</f>
        <v>0</v>
      </c>
      <c r="Q3772" s="9">
        <f>P3772+O3772</f>
        <v>0</v>
      </c>
      <c r="R3772" s="11">
        <v>0</v>
      </c>
      <c r="T3772" s="9">
        <f>0.5*R3772</f>
        <v>0</v>
      </c>
      <c r="U3772" s="9">
        <f>T3772+S3772</f>
        <v>0</v>
      </c>
      <c r="V3772" s="9">
        <f>(Q3772+U3772)/(0.944*1000)</f>
        <v>0</v>
      </c>
    </row>
    <row r="3773" spans="1:22" x14ac:dyDescent="0.3">
      <c r="A3773" s="14">
        <v>3784</v>
      </c>
      <c r="B3773" s="14" t="s">
        <v>768</v>
      </c>
      <c r="C3773" s="14" t="s">
        <v>13510</v>
      </c>
      <c r="D3773" s="14" t="s">
        <v>13504</v>
      </c>
      <c r="E3773" s="14" t="s">
        <v>2</v>
      </c>
      <c r="F3773" s="14">
        <v>10</v>
      </c>
      <c r="G3773" s="14">
        <v>1.26</v>
      </c>
      <c r="H3773" s="15">
        <v>0.67789700000000008</v>
      </c>
      <c r="I3773" s="16" t="s">
        <v>13516</v>
      </c>
      <c r="J3773" s="14"/>
      <c r="K3773" s="13"/>
      <c r="L3773" s="9">
        <f>1.05*0.63</f>
        <v>0.66150000000000009</v>
      </c>
      <c r="M3773" s="11">
        <f>L3773-H3773</f>
        <v>-1.6396999999999995E-2</v>
      </c>
      <c r="N3773" s="11">
        <v>0</v>
      </c>
      <c r="P3773" s="9">
        <f>0.5*N3773/1000</f>
        <v>0</v>
      </c>
      <c r="Q3773" s="9">
        <f>P3773+O3773</f>
        <v>0</v>
      </c>
      <c r="R3773" s="11">
        <v>0</v>
      </c>
      <c r="T3773" s="9">
        <f>0.5*R3773</f>
        <v>0</v>
      </c>
      <c r="U3773" s="9">
        <f>T3773+S3773</f>
        <v>0</v>
      </c>
      <c r="V3773" s="9">
        <f>(Q3773+U3773)/(0.944*1000)</f>
        <v>0</v>
      </c>
    </row>
    <row r="3774" spans="1:22" x14ac:dyDescent="0.3">
      <c r="A3774" s="14">
        <v>3785</v>
      </c>
      <c r="B3774" s="14" t="s">
        <v>769</v>
      </c>
      <c r="C3774" s="14" t="s">
        <v>13510</v>
      </c>
      <c r="D3774" s="14" t="s">
        <v>13504</v>
      </c>
      <c r="E3774" s="14" t="s">
        <v>2</v>
      </c>
      <c r="F3774" s="14">
        <v>10</v>
      </c>
      <c r="G3774" s="14">
        <v>0.5</v>
      </c>
      <c r="H3774" s="15">
        <v>0.25163099999999999</v>
      </c>
      <c r="I3774" s="15">
        <f>M3774-V3774</f>
        <v>1.0869000000000018E-2</v>
      </c>
      <c r="J3774" s="14"/>
      <c r="K3774" s="13"/>
      <c r="L3774" s="9">
        <f>G3774/2*1.05</f>
        <v>0.26250000000000001</v>
      </c>
      <c r="M3774" s="11">
        <f>L3774-H3774</f>
        <v>1.0869000000000018E-2</v>
      </c>
      <c r="N3774" s="11">
        <v>0</v>
      </c>
      <c r="P3774" s="9">
        <f>0.5*N3774/1000</f>
        <v>0</v>
      </c>
      <c r="Q3774" s="9">
        <f>P3774+O3774</f>
        <v>0</v>
      </c>
      <c r="R3774" s="11">
        <v>0</v>
      </c>
      <c r="T3774" s="9">
        <f>0.5*R3774</f>
        <v>0</v>
      </c>
      <c r="U3774" s="9">
        <f>T3774+S3774</f>
        <v>0</v>
      </c>
      <c r="V3774" s="9">
        <f>(Q3774+U3774)/(0.944*1000)</f>
        <v>0</v>
      </c>
    </row>
    <row r="3775" spans="1:22" x14ac:dyDescent="0.3">
      <c r="A3775" s="14">
        <v>3786</v>
      </c>
      <c r="B3775" s="14" t="s">
        <v>770</v>
      </c>
      <c r="C3775" s="14" t="s">
        <v>13510</v>
      </c>
      <c r="D3775" s="14" t="s">
        <v>13504</v>
      </c>
      <c r="E3775" s="14" t="s">
        <v>2</v>
      </c>
      <c r="F3775" s="14">
        <v>10</v>
      </c>
      <c r="G3775" s="14">
        <v>0.25</v>
      </c>
      <c r="H3775" s="15">
        <v>2.5126000000000006E-2</v>
      </c>
      <c r="I3775" s="15">
        <f>M3775-V3775</f>
        <v>0.237374</v>
      </c>
      <c r="J3775" s="14"/>
      <c r="K3775" s="13"/>
      <c r="L3775" s="9">
        <f>G3775*1.05</f>
        <v>0.26250000000000001</v>
      </c>
      <c r="M3775" s="11">
        <f>L3775-H3775</f>
        <v>0.237374</v>
      </c>
      <c r="N3775" s="11">
        <v>0</v>
      </c>
      <c r="P3775" s="9">
        <f>0.5*N3775/1000</f>
        <v>0</v>
      </c>
      <c r="Q3775" s="9">
        <f>P3775+O3775</f>
        <v>0</v>
      </c>
      <c r="R3775" s="11">
        <v>0</v>
      </c>
      <c r="T3775" s="9">
        <f>0.5*R3775</f>
        <v>0</v>
      </c>
      <c r="U3775" s="9">
        <f>T3775+S3775</f>
        <v>0</v>
      </c>
      <c r="V3775" s="9">
        <f>(Q3775+U3775)/(0.944*1000)</f>
        <v>0</v>
      </c>
    </row>
    <row r="3776" spans="1:22" x14ac:dyDescent="0.3">
      <c r="A3776" s="14">
        <v>3787</v>
      </c>
      <c r="B3776" s="14" t="s">
        <v>771</v>
      </c>
      <c r="C3776" s="14" t="s">
        <v>13510</v>
      </c>
      <c r="D3776" s="14" t="s">
        <v>13504</v>
      </c>
      <c r="E3776" s="14" t="s">
        <v>2</v>
      </c>
      <c r="F3776" s="14">
        <v>10</v>
      </c>
      <c r="G3776" s="14">
        <v>0.5</v>
      </c>
      <c r="H3776" s="15">
        <v>0.25209100000000001</v>
      </c>
      <c r="I3776" s="15">
        <f>M3776-V3776</f>
        <v>1.0409000000000002E-2</v>
      </c>
      <c r="J3776" s="14"/>
      <c r="K3776" s="13"/>
      <c r="L3776" s="9">
        <f>G3776/2*1.05</f>
        <v>0.26250000000000001</v>
      </c>
      <c r="M3776" s="11">
        <f>L3776-H3776</f>
        <v>1.0409000000000002E-2</v>
      </c>
      <c r="N3776" s="11">
        <v>0</v>
      </c>
      <c r="P3776" s="9">
        <f>0.5*N3776/1000</f>
        <v>0</v>
      </c>
      <c r="Q3776" s="9">
        <f>P3776+O3776</f>
        <v>0</v>
      </c>
      <c r="R3776" s="11">
        <v>0</v>
      </c>
      <c r="T3776" s="9">
        <f>0.5*R3776</f>
        <v>0</v>
      </c>
      <c r="U3776" s="9">
        <f>T3776+S3776</f>
        <v>0</v>
      </c>
      <c r="V3776" s="9">
        <f>(Q3776+U3776)/(0.944*1000)</f>
        <v>0</v>
      </c>
    </row>
    <row r="3777" spans="1:22" x14ac:dyDescent="0.3">
      <c r="A3777" s="14">
        <v>3788</v>
      </c>
      <c r="B3777" s="14" t="s">
        <v>772</v>
      </c>
      <c r="C3777" s="14" t="s">
        <v>13510</v>
      </c>
      <c r="D3777" s="14" t="s">
        <v>13504</v>
      </c>
      <c r="E3777" s="14" t="s">
        <v>2</v>
      </c>
      <c r="F3777" s="14">
        <v>10</v>
      </c>
      <c r="G3777" s="14">
        <v>0.28999999999999998</v>
      </c>
      <c r="H3777" s="15">
        <v>0.154</v>
      </c>
      <c r="I3777" s="16" t="s">
        <v>13516</v>
      </c>
      <c r="J3777" s="14"/>
      <c r="K3777" s="13"/>
      <c r="L3777" s="9">
        <f>1.05*0.04</f>
        <v>4.2000000000000003E-2</v>
      </c>
      <c r="M3777" s="11">
        <f>L3777-H3777</f>
        <v>-0.11199999999999999</v>
      </c>
      <c r="N3777" s="11">
        <v>0</v>
      </c>
      <c r="P3777" s="9">
        <f>0.5*N3777/1000</f>
        <v>0</v>
      </c>
      <c r="Q3777" s="9">
        <f>P3777+O3777</f>
        <v>0</v>
      </c>
      <c r="R3777" s="11">
        <v>0</v>
      </c>
      <c r="T3777" s="9">
        <f>0.5*R3777</f>
        <v>0</v>
      </c>
      <c r="U3777" s="9">
        <f>T3777+S3777</f>
        <v>0</v>
      </c>
      <c r="V3777" s="9">
        <f>(Q3777+U3777)/(0.944*1000)</f>
        <v>0</v>
      </c>
    </row>
    <row r="3778" spans="1:22" x14ac:dyDescent="0.3">
      <c r="A3778" s="14">
        <v>3789</v>
      </c>
      <c r="B3778" s="14" t="s">
        <v>773</v>
      </c>
      <c r="C3778" s="14" t="s">
        <v>13510</v>
      </c>
      <c r="D3778" s="14" t="s">
        <v>13504</v>
      </c>
      <c r="E3778" s="14" t="s">
        <v>2</v>
      </c>
      <c r="F3778" s="14">
        <v>10</v>
      </c>
      <c r="G3778" s="14">
        <v>1.26</v>
      </c>
      <c r="H3778" s="15">
        <v>0.82501999999999998</v>
      </c>
      <c r="I3778" s="16" t="s">
        <v>13516</v>
      </c>
      <c r="J3778" s="14"/>
      <c r="K3778" s="13"/>
      <c r="L3778" s="9">
        <f>1.05*0.63</f>
        <v>0.66150000000000009</v>
      </c>
      <c r="M3778" s="11">
        <f>L3778-H3778</f>
        <v>-0.16351999999999989</v>
      </c>
      <c r="N3778" s="11">
        <v>0</v>
      </c>
      <c r="P3778" s="9">
        <f>0.5*N3778/1000</f>
        <v>0</v>
      </c>
      <c r="Q3778" s="9">
        <f>P3778+O3778</f>
        <v>0</v>
      </c>
      <c r="R3778" s="11">
        <v>0</v>
      </c>
      <c r="T3778" s="9">
        <f>0.5*R3778</f>
        <v>0</v>
      </c>
      <c r="U3778" s="9">
        <f>T3778+S3778</f>
        <v>0</v>
      </c>
      <c r="V3778" s="9">
        <f>(Q3778+U3778)/(0.944*1000)</f>
        <v>0</v>
      </c>
    </row>
    <row r="3779" spans="1:22" x14ac:dyDescent="0.3">
      <c r="A3779" s="14">
        <v>3790</v>
      </c>
      <c r="B3779" s="14" t="s">
        <v>774</v>
      </c>
      <c r="C3779" s="14" t="s">
        <v>13510</v>
      </c>
      <c r="D3779" s="14" t="s">
        <v>13504</v>
      </c>
      <c r="E3779" s="14" t="s">
        <v>2</v>
      </c>
      <c r="F3779" s="14">
        <v>10</v>
      </c>
      <c r="G3779" s="14">
        <v>0.1</v>
      </c>
      <c r="H3779" s="15">
        <v>0</v>
      </c>
      <c r="I3779" s="15">
        <f>M3779-V3779</f>
        <v>0.10500000000000001</v>
      </c>
      <c r="J3779" s="14"/>
      <c r="K3779" s="13"/>
      <c r="L3779" s="9">
        <f>G3779*1.05</f>
        <v>0.10500000000000001</v>
      </c>
      <c r="M3779" s="11">
        <f>L3779-H3779</f>
        <v>0.10500000000000001</v>
      </c>
      <c r="N3779" s="11">
        <v>0</v>
      </c>
      <c r="P3779" s="9">
        <f>0.5*N3779/1000</f>
        <v>0</v>
      </c>
      <c r="Q3779" s="9">
        <f>P3779+O3779</f>
        <v>0</v>
      </c>
      <c r="R3779" s="11">
        <v>0</v>
      </c>
      <c r="T3779" s="9">
        <f>0.5*R3779</f>
        <v>0</v>
      </c>
      <c r="U3779" s="9">
        <f>T3779+S3779</f>
        <v>0</v>
      </c>
      <c r="V3779" s="9">
        <f>(Q3779+U3779)/(0.944*1000)</f>
        <v>0</v>
      </c>
    </row>
    <row r="3780" spans="1:22" x14ac:dyDescent="0.3">
      <c r="A3780" s="14">
        <v>3791</v>
      </c>
      <c r="B3780" s="14" t="s">
        <v>775</v>
      </c>
      <c r="C3780" s="14" t="s">
        <v>13510</v>
      </c>
      <c r="D3780" s="14" t="s">
        <v>13504</v>
      </c>
      <c r="E3780" s="14" t="s">
        <v>2</v>
      </c>
      <c r="F3780" s="14">
        <v>10</v>
      </c>
      <c r="G3780" s="14">
        <v>0.1</v>
      </c>
      <c r="H3780" s="15">
        <v>3.7279999999999943E-3</v>
      </c>
      <c r="I3780" s="15">
        <f>M3780-V3780</f>
        <v>0.10127200000000001</v>
      </c>
      <c r="J3780" s="14"/>
      <c r="K3780" s="13"/>
      <c r="L3780" s="9">
        <f>G3780*1.05</f>
        <v>0.10500000000000001</v>
      </c>
      <c r="M3780" s="11">
        <f>L3780-H3780</f>
        <v>0.10127200000000001</v>
      </c>
      <c r="N3780" s="11">
        <v>0</v>
      </c>
      <c r="P3780" s="9">
        <f>0.5*N3780/1000</f>
        <v>0</v>
      </c>
      <c r="Q3780" s="9">
        <f>P3780+O3780</f>
        <v>0</v>
      </c>
      <c r="R3780" s="11">
        <v>0</v>
      </c>
      <c r="T3780" s="9">
        <f>0.5*R3780</f>
        <v>0</v>
      </c>
      <c r="U3780" s="9">
        <f>T3780+S3780</f>
        <v>0</v>
      </c>
      <c r="V3780" s="9">
        <f>(Q3780+U3780)/(0.944*1000)</f>
        <v>0</v>
      </c>
    </row>
    <row r="3781" spans="1:22" x14ac:dyDescent="0.3">
      <c r="A3781" s="14">
        <v>3792</v>
      </c>
      <c r="B3781" s="14" t="s">
        <v>776</v>
      </c>
      <c r="C3781" s="14" t="s">
        <v>13510</v>
      </c>
      <c r="D3781" s="14" t="s">
        <v>13504</v>
      </c>
      <c r="E3781" s="14" t="s">
        <v>2</v>
      </c>
      <c r="F3781" s="14">
        <v>10</v>
      </c>
      <c r="G3781" s="14">
        <v>0.16</v>
      </c>
      <c r="H3781" s="15">
        <v>3.4960000000000005E-2</v>
      </c>
      <c r="I3781" s="15">
        <f>M3781-V3781</f>
        <v>0.13303999999999999</v>
      </c>
      <c r="J3781" s="14"/>
      <c r="K3781" s="13"/>
      <c r="L3781" s="9">
        <f>G3781*1.05</f>
        <v>0.16800000000000001</v>
      </c>
      <c r="M3781" s="11">
        <f>L3781-H3781</f>
        <v>0.13303999999999999</v>
      </c>
      <c r="N3781" s="11">
        <v>0</v>
      </c>
      <c r="P3781" s="9">
        <f>0.5*N3781/1000</f>
        <v>0</v>
      </c>
      <c r="Q3781" s="9">
        <f>P3781+O3781</f>
        <v>0</v>
      </c>
      <c r="R3781" s="11">
        <v>0</v>
      </c>
      <c r="T3781" s="9">
        <f>0.5*R3781</f>
        <v>0</v>
      </c>
      <c r="U3781" s="9">
        <f>T3781+S3781</f>
        <v>0</v>
      </c>
      <c r="V3781" s="9">
        <f>(Q3781+U3781)/(0.944*1000)</f>
        <v>0</v>
      </c>
    </row>
    <row r="3782" spans="1:22" x14ac:dyDescent="0.3">
      <c r="A3782" s="14">
        <v>3793</v>
      </c>
      <c r="B3782" s="14" t="s">
        <v>777</v>
      </c>
      <c r="C3782" s="14" t="s">
        <v>13510</v>
      </c>
      <c r="D3782" s="14" t="s">
        <v>13504</v>
      </c>
      <c r="E3782" s="14" t="s">
        <v>2</v>
      </c>
      <c r="F3782" s="14">
        <v>10</v>
      </c>
      <c r="G3782" s="14">
        <v>0.25</v>
      </c>
      <c r="H3782" s="15">
        <v>9.2040000000000073E-3</v>
      </c>
      <c r="I3782" s="15">
        <f>M3782-V3782</f>
        <v>0.25329600000000002</v>
      </c>
      <c r="J3782" s="14"/>
      <c r="K3782" s="13"/>
      <c r="L3782" s="9">
        <f>G3782*1.05</f>
        <v>0.26250000000000001</v>
      </c>
      <c r="M3782" s="11">
        <f>L3782-H3782</f>
        <v>0.25329600000000002</v>
      </c>
      <c r="N3782" s="11">
        <v>0</v>
      </c>
      <c r="P3782" s="9">
        <f>0.5*N3782/1000</f>
        <v>0</v>
      </c>
      <c r="Q3782" s="9">
        <f>P3782+O3782</f>
        <v>0</v>
      </c>
      <c r="R3782" s="11">
        <v>0</v>
      </c>
      <c r="T3782" s="9">
        <f>0.5*R3782</f>
        <v>0</v>
      </c>
      <c r="U3782" s="9">
        <f>T3782+S3782</f>
        <v>0</v>
      </c>
      <c r="V3782" s="9">
        <f>(Q3782+U3782)/(0.944*1000)</f>
        <v>0</v>
      </c>
    </row>
    <row r="3783" spans="1:22" x14ac:dyDescent="0.3">
      <c r="A3783" s="14">
        <v>3794</v>
      </c>
      <c r="B3783" s="14" t="s">
        <v>778</v>
      </c>
      <c r="C3783" s="14" t="s">
        <v>13510</v>
      </c>
      <c r="D3783" s="14" t="s">
        <v>13504</v>
      </c>
      <c r="E3783" s="14" t="s">
        <v>2</v>
      </c>
      <c r="F3783" s="14">
        <v>10</v>
      </c>
      <c r="G3783" s="14">
        <v>1.26</v>
      </c>
      <c r="H3783" s="15">
        <v>0.69140999999999997</v>
      </c>
      <c r="I3783" s="16" t="s">
        <v>13516</v>
      </c>
      <c r="J3783" s="14"/>
      <c r="K3783" s="13"/>
      <c r="L3783" s="9">
        <f>1.05*0.63</f>
        <v>0.66150000000000009</v>
      </c>
      <c r="M3783" s="11">
        <f>L3783-H3783</f>
        <v>-2.9909999999999881E-2</v>
      </c>
      <c r="N3783" s="11">
        <v>0</v>
      </c>
      <c r="P3783" s="9">
        <f>0.5*N3783/1000</f>
        <v>0</v>
      </c>
      <c r="Q3783" s="9">
        <f>P3783+O3783</f>
        <v>0</v>
      </c>
      <c r="R3783" s="11">
        <v>0</v>
      </c>
      <c r="T3783" s="9">
        <f>0.5*R3783</f>
        <v>0</v>
      </c>
      <c r="U3783" s="9">
        <f>T3783+S3783</f>
        <v>0</v>
      </c>
      <c r="V3783" s="9">
        <f>(Q3783+U3783)/(0.944*1000)</f>
        <v>0</v>
      </c>
    </row>
    <row r="3784" spans="1:22" x14ac:dyDescent="0.3">
      <c r="A3784" s="14">
        <v>3795</v>
      </c>
      <c r="B3784" s="14" t="s">
        <v>779</v>
      </c>
      <c r="C3784" s="14" t="s">
        <v>13510</v>
      </c>
      <c r="D3784" s="14" t="s">
        <v>13504</v>
      </c>
      <c r="E3784" s="14" t="s">
        <v>2</v>
      </c>
      <c r="F3784" s="14">
        <v>10</v>
      </c>
      <c r="G3784" s="14">
        <v>0.315</v>
      </c>
      <c r="H3784" s="15">
        <v>6.8700000000000046E-3</v>
      </c>
      <c r="I3784" s="15">
        <f>M3784-V3784</f>
        <v>0.32388000000000006</v>
      </c>
      <c r="J3784" s="14"/>
      <c r="K3784" s="13"/>
      <c r="L3784" s="9">
        <f>G3784*1.05</f>
        <v>0.33075000000000004</v>
      </c>
      <c r="M3784" s="11">
        <f>L3784-H3784</f>
        <v>0.32388000000000006</v>
      </c>
      <c r="N3784" s="11">
        <v>0</v>
      </c>
      <c r="P3784" s="9">
        <f>0.5*N3784/1000</f>
        <v>0</v>
      </c>
      <c r="Q3784" s="9">
        <f>P3784+O3784</f>
        <v>0</v>
      </c>
      <c r="R3784" s="11">
        <v>0</v>
      </c>
      <c r="T3784" s="9">
        <f>0.5*R3784</f>
        <v>0</v>
      </c>
      <c r="U3784" s="9">
        <f>T3784+S3784</f>
        <v>0</v>
      </c>
      <c r="V3784" s="9">
        <f>(Q3784+U3784)/(0.944*1000)</f>
        <v>0</v>
      </c>
    </row>
    <row r="3785" spans="1:22" x14ac:dyDescent="0.3">
      <c r="A3785" s="14">
        <v>3796</v>
      </c>
      <c r="B3785" s="14" t="s">
        <v>780</v>
      </c>
      <c r="C3785" s="14" t="s">
        <v>13510</v>
      </c>
      <c r="D3785" s="14" t="s">
        <v>13504</v>
      </c>
      <c r="E3785" s="14" t="s">
        <v>2</v>
      </c>
      <c r="F3785" s="14">
        <v>10</v>
      </c>
      <c r="G3785" s="14">
        <v>0.16</v>
      </c>
      <c r="H3785" s="15">
        <v>3.9825000000000006E-2</v>
      </c>
      <c r="I3785" s="15">
        <f>M3785-V3785</f>
        <v>0.12817500000000001</v>
      </c>
      <c r="J3785" s="14"/>
      <c r="K3785" s="13"/>
      <c r="L3785" s="9">
        <f>G3785*1.05</f>
        <v>0.16800000000000001</v>
      </c>
      <c r="M3785" s="11">
        <f>L3785-H3785</f>
        <v>0.12817500000000001</v>
      </c>
      <c r="N3785" s="11">
        <v>0</v>
      </c>
      <c r="P3785" s="9">
        <f>0.5*N3785/1000</f>
        <v>0</v>
      </c>
      <c r="Q3785" s="9">
        <f>P3785+O3785</f>
        <v>0</v>
      </c>
      <c r="R3785" s="11">
        <v>0</v>
      </c>
      <c r="T3785" s="9">
        <f>0.5*R3785</f>
        <v>0</v>
      </c>
      <c r="U3785" s="9">
        <f>T3785+S3785</f>
        <v>0</v>
      </c>
      <c r="V3785" s="9">
        <f>(Q3785+U3785)/(0.944*1000)</f>
        <v>0</v>
      </c>
    </row>
    <row r="3786" spans="1:22" x14ac:dyDescent="0.3">
      <c r="A3786" s="14">
        <v>3797</v>
      </c>
      <c r="B3786" s="14" t="s">
        <v>781</v>
      </c>
      <c r="C3786" s="14" t="s">
        <v>13510</v>
      </c>
      <c r="D3786" s="14" t="s">
        <v>13504</v>
      </c>
      <c r="E3786" s="14" t="s">
        <v>2</v>
      </c>
      <c r="F3786" s="14">
        <v>10</v>
      </c>
      <c r="G3786" s="14">
        <v>0.32</v>
      </c>
      <c r="H3786" s="15">
        <v>0.16</v>
      </c>
      <c r="I3786" s="15">
        <f>M3786-V3786</f>
        <v>8.0000000000000071E-3</v>
      </c>
      <c r="J3786" s="14"/>
      <c r="K3786" s="13"/>
      <c r="L3786" s="9">
        <f>G3786/2*1.05</f>
        <v>0.16800000000000001</v>
      </c>
      <c r="M3786" s="11">
        <f>L3786-H3786</f>
        <v>8.0000000000000071E-3</v>
      </c>
      <c r="N3786" s="11">
        <v>0</v>
      </c>
      <c r="P3786" s="9">
        <f>0.5*N3786/1000</f>
        <v>0</v>
      </c>
      <c r="Q3786" s="9">
        <f>P3786+O3786</f>
        <v>0</v>
      </c>
      <c r="R3786" s="11">
        <v>0</v>
      </c>
      <c r="T3786" s="9">
        <f>0.5*R3786</f>
        <v>0</v>
      </c>
      <c r="U3786" s="9">
        <f>T3786+S3786</f>
        <v>0</v>
      </c>
      <c r="V3786" s="9">
        <f>(Q3786+U3786)/(0.944*1000)</f>
        <v>0</v>
      </c>
    </row>
    <row r="3787" spans="1:22" x14ac:dyDescent="0.3">
      <c r="A3787" s="14">
        <v>3798</v>
      </c>
      <c r="B3787" s="14" t="s">
        <v>782</v>
      </c>
      <c r="C3787" s="14" t="s">
        <v>13510</v>
      </c>
      <c r="D3787" s="14" t="s">
        <v>13504</v>
      </c>
      <c r="E3787" s="14" t="s">
        <v>2</v>
      </c>
      <c r="F3787" s="14">
        <v>10</v>
      </c>
      <c r="G3787" s="14">
        <v>0.1</v>
      </c>
      <c r="H3787" s="15">
        <v>3.3495000000000004E-2</v>
      </c>
      <c r="I3787" s="15">
        <f>M3787-V3787</f>
        <v>7.1505000000000013E-2</v>
      </c>
      <c r="J3787" s="14"/>
      <c r="K3787" s="13"/>
      <c r="L3787" s="9">
        <f>G3787*1.05</f>
        <v>0.10500000000000001</v>
      </c>
      <c r="M3787" s="11">
        <f>L3787-H3787</f>
        <v>7.1505000000000013E-2</v>
      </c>
      <c r="N3787" s="11">
        <v>0</v>
      </c>
      <c r="P3787" s="9">
        <f>0.5*N3787/1000</f>
        <v>0</v>
      </c>
      <c r="Q3787" s="9">
        <f>P3787+O3787</f>
        <v>0</v>
      </c>
      <c r="R3787" s="11">
        <v>0</v>
      </c>
      <c r="T3787" s="9">
        <f>0.5*R3787</f>
        <v>0</v>
      </c>
      <c r="U3787" s="9">
        <f>T3787+S3787</f>
        <v>0</v>
      </c>
      <c r="V3787" s="9">
        <f>(Q3787+U3787)/(0.944*1000)</f>
        <v>0</v>
      </c>
    </row>
    <row r="3788" spans="1:22" x14ac:dyDescent="0.3">
      <c r="A3788" s="14">
        <v>3799</v>
      </c>
      <c r="B3788" s="14" t="s">
        <v>9094</v>
      </c>
      <c r="C3788" s="14" t="s">
        <v>13510</v>
      </c>
      <c r="D3788" s="14" t="s">
        <v>13504</v>
      </c>
      <c r="E3788" s="14" t="s">
        <v>2</v>
      </c>
      <c r="F3788" s="14">
        <v>10</v>
      </c>
      <c r="G3788" s="14">
        <v>0.16</v>
      </c>
      <c r="H3788" s="15">
        <v>5.9410000000000027E-3</v>
      </c>
      <c r="I3788" s="15">
        <f>M3788-V3788</f>
        <v>0.16205900000000001</v>
      </c>
      <c r="J3788" s="14"/>
      <c r="K3788" s="13"/>
      <c r="L3788" s="9">
        <f>G3788*1.05</f>
        <v>0.16800000000000001</v>
      </c>
      <c r="M3788" s="11">
        <f>L3788-H3788</f>
        <v>0.16205900000000001</v>
      </c>
      <c r="N3788" s="11">
        <v>0</v>
      </c>
      <c r="P3788" s="9">
        <f>0.5*N3788/1000</f>
        <v>0</v>
      </c>
      <c r="Q3788" s="9">
        <f>P3788+O3788</f>
        <v>0</v>
      </c>
      <c r="R3788" s="11">
        <v>0</v>
      </c>
      <c r="T3788" s="9">
        <f>0.5*R3788</f>
        <v>0</v>
      </c>
      <c r="U3788" s="9">
        <f>T3788+S3788</f>
        <v>0</v>
      </c>
      <c r="V3788" s="9">
        <f>(Q3788+U3788)/(0.944*1000)</f>
        <v>0</v>
      </c>
    </row>
    <row r="3789" spans="1:22" x14ac:dyDescent="0.3">
      <c r="A3789" s="14">
        <v>3800</v>
      </c>
      <c r="B3789" s="14" t="s">
        <v>783</v>
      </c>
      <c r="C3789" s="14" t="s">
        <v>13510</v>
      </c>
      <c r="D3789" s="14" t="s">
        <v>13504</v>
      </c>
      <c r="E3789" s="14" t="s">
        <v>2</v>
      </c>
      <c r="F3789" s="14">
        <v>10</v>
      </c>
      <c r="G3789" s="14">
        <v>0.25</v>
      </c>
      <c r="H3789" s="15">
        <v>3.8759999999999989E-2</v>
      </c>
      <c r="I3789" s="15">
        <f>M3789-V3789</f>
        <v>0.22374000000000002</v>
      </c>
      <c r="J3789" s="14"/>
      <c r="K3789" s="13"/>
      <c r="L3789" s="9">
        <f>G3789*1.05</f>
        <v>0.26250000000000001</v>
      </c>
      <c r="M3789" s="11">
        <f>L3789-H3789</f>
        <v>0.22374000000000002</v>
      </c>
      <c r="N3789" s="11">
        <v>0</v>
      </c>
      <c r="P3789" s="9">
        <f>0.5*N3789/1000</f>
        <v>0</v>
      </c>
      <c r="Q3789" s="9">
        <f>P3789+O3789</f>
        <v>0</v>
      </c>
      <c r="R3789" s="11">
        <v>0</v>
      </c>
      <c r="T3789" s="9">
        <f>0.5*R3789</f>
        <v>0</v>
      </c>
      <c r="U3789" s="9">
        <f>T3789+S3789</f>
        <v>0</v>
      </c>
      <c r="V3789" s="9">
        <f>(Q3789+U3789)/(0.944*1000)</f>
        <v>0</v>
      </c>
    </row>
    <row r="3790" spans="1:22" x14ac:dyDescent="0.3">
      <c r="A3790" s="14">
        <v>3801</v>
      </c>
      <c r="B3790" s="14" t="s">
        <v>784</v>
      </c>
      <c r="C3790" s="14" t="s">
        <v>13510</v>
      </c>
      <c r="D3790" s="14" t="s">
        <v>13504</v>
      </c>
      <c r="E3790" s="14" t="s">
        <v>2</v>
      </c>
      <c r="F3790" s="14">
        <v>10</v>
      </c>
      <c r="G3790" s="14">
        <v>1.26</v>
      </c>
      <c r="H3790" s="15">
        <v>0.72535514606741569</v>
      </c>
      <c r="I3790" s="16" t="s">
        <v>13516</v>
      </c>
      <c r="J3790" s="14"/>
      <c r="K3790" s="13"/>
      <c r="L3790" s="9">
        <f>1.05*0.63</f>
        <v>0.66150000000000009</v>
      </c>
      <c r="M3790" s="11">
        <f>L3790-H3790</f>
        <v>-6.3855146067415602E-2</v>
      </c>
      <c r="N3790" s="11">
        <v>0</v>
      </c>
      <c r="P3790" s="9">
        <f>0.5*N3790/1000</f>
        <v>0</v>
      </c>
      <c r="Q3790" s="9">
        <f>P3790+O3790</f>
        <v>0</v>
      </c>
      <c r="R3790" s="11">
        <v>0</v>
      </c>
      <c r="T3790" s="9">
        <f>0.5*R3790</f>
        <v>0</v>
      </c>
      <c r="U3790" s="9">
        <f>T3790+S3790</f>
        <v>0</v>
      </c>
      <c r="V3790" s="9">
        <f>(Q3790+U3790)/(0.944*1000)</f>
        <v>0</v>
      </c>
    </row>
    <row r="3791" spans="1:22" x14ac:dyDescent="0.3">
      <c r="A3791" s="14">
        <v>3802</v>
      </c>
      <c r="B3791" s="14" t="s">
        <v>785</v>
      </c>
      <c r="C3791" s="14" t="s">
        <v>13510</v>
      </c>
      <c r="D3791" s="14" t="s">
        <v>13504</v>
      </c>
      <c r="E3791" s="14" t="s">
        <v>2</v>
      </c>
      <c r="F3791" s="14">
        <v>10</v>
      </c>
      <c r="G3791" s="14">
        <v>0.16</v>
      </c>
      <c r="H3791" s="15">
        <v>1.6650000000000005E-2</v>
      </c>
      <c r="I3791" s="15">
        <f>M3791-V3791</f>
        <v>0.12751525423728816</v>
      </c>
      <c r="J3791" s="14"/>
      <c r="K3791" s="13"/>
      <c r="L3791" s="9">
        <f>G3791*1.05</f>
        <v>0.16800000000000001</v>
      </c>
      <c r="M3791" s="11">
        <f>L3791-H3791</f>
        <v>0.15135000000000001</v>
      </c>
      <c r="N3791" s="11">
        <v>0</v>
      </c>
      <c r="P3791" s="9">
        <f>0.5*N3791/1000</f>
        <v>0</v>
      </c>
      <c r="Q3791" s="9">
        <f>P3791+O3791</f>
        <v>0</v>
      </c>
      <c r="R3791" s="11">
        <v>30</v>
      </c>
      <c r="S3791" s="9">
        <f>0.75*R3791</f>
        <v>22.5</v>
      </c>
      <c r="U3791" s="9">
        <f>T3791+S3791</f>
        <v>22.5</v>
      </c>
      <c r="V3791" s="9">
        <f>(Q3791+U3791)/(0.944*1000)</f>
        <v>2.3834745762711863E-2</v>
      </c>
    </row>
    <row r="3792" spans="1:22" x14ac:dyDescent="0.3">
      <c r="A3792" s="14">
        <v>3803</v>
      </c>
      <c r="B3792" s="14" t="s">
        <v>786</v>
      </c>
      <c r="C3792" s="14" t="s">
        <v>13510</v>
      </c>
      <c r="D3792" s="14" t="s">
        <v>13504</v>
      </c>
      <c r="E3792" s="14" t="s">
        <v>2</v>
      </c>
      <c r="F3792" s="14">
        <v>10</v>
      </c>
      <c r="G3792" s="14">
        <v>1.26</v>
      </c>
      <c r="H3792" s="15">
        <v>0.72089999999999999</v>
      </c>
      <c r="I3792" s="16" t="s">
        <v>13516</v>
      </c>
      <c r="J3792" s="14"/>
      <c r="K3792" s="13"/>
      <c r="L3792" s="9">
        <f>1.05*0.63</f>
        <v>0.66150000000000009</v>
      </c>
      <c r="M3792" s="11">
        <f>L3792-H3792</f>
        <v>-5.9399999999999897E-2</v>
      </c>
      <c r="N3792" s="11">
        <v>0</v>
      </c>
      <c r="P3792" s="9">
        <f>0.5*N3792/1000</f>
        <v>0</v>
      </c>
      <c r="Q3792" s="9">
        <f>P3792+O3792</f>
        <v>0</v>
      </c>
      <c r="R3792" s="11">
        <v>0</v>
      </c>
      <c r="T3792" s="9">
        <f>0.5*R3792</f>
        <v>0</v>
      </c>
      <c r="U3792" s="9">
        <f>T3792+S3792</f>
        <v>0</v>
      </c>
      <c r="V3792" s="9">
        <f>(Q3792+U3792)/(0.944*1000)</f>
        <v>0</v>
      </c>
    </row>
    <row r="3793" spans="1:22" x14ac:dyDescent="0.3">
      <c r="A3793" s="14">
        <v>3804</v>
      </c>
      <c r="B3793" s="14" t="s">
        <v>787</v>
      </c>
      <c r="C3793" s="14" t="s">
        <v>13510</v>
      </c>
      <c r="D3793" s="14" t="s">
        <v>13504</v>
      </c>
      <c r="E3793" s="14" t="s">
        <v>2</v>
      </c>
      <c r="F3793" s="14">
        <v>10</v>
      </c>
      <c r="G3793" s="14">
        <v>0.4</v>
      </c>
      <c r="H3793" s="15">
        <v>2.2572000000000002E-2</v>
      </c>
      <c r="I3793" s="15">
        <f>M3793-V3793</f>
        <v>0.39742800000000006</v>
      </c>
      <c r="J3793" s="14"/>
      <c r="K3793" s="13"/>
      <c r="L3793" s="9">
        <f>G3793*1.05</f>
        <v>0.42000000000000004</v>
      </c>
      <c r="M3793" s="11">
        <f>L3793-H3793</f>
        <v>0.39742800000000006</v>
      </c>
      <c r="N3793" s="11">
        <v>0</v>
      </c>
      <c r="P3793" s="9">
        <f>0.5*N3793/1000</f>
        <v>0</v>
      </c>
      <c r="Q3793" s="9">
        <f>P3793+O3793</f>
        <v>0</v>
      </c>
      <c r="R3793" s="11">
        <v>0</v>
      </c>
      <c r="T3793" s="9">
        <f>0.5*R3793</f>
        <v>0</v>
      </c>
      <c r="U3793" s="9">
        <f>T3793+S3793</f>
        <v>0</v>
      </c>
      <c r="V3793" s="9">
        <f>(Q3793+U3793)/(0.944*1000)</f>
        <v>0</v>
      </c>
    </row>
    <row r="3794" spans="1:22" x14ac:dyDescent="0.3">
      <c r="A3794" s="14">
        <v>3805</v>
      </c>
      <c r="B3794" s="14" t="s">
        <v>9095</v>
      </c>
      <c r="C3794" s="14" t="s">
        <v>13510</v>
      </c>
      <c r="D3794" s="14" t="s">
        <v>13504</v>
      </c>
      <c r="E3794" s="14" t="s">
        <v>2</v>
      </c>
      <c r="F3794" s="14">
        <v>10</v>
      </c>
      <c r="G3794" s="14">
        <v>0.8</v>
      </c>
      <c r="H3794" s="15">
        <v>0.43299599999999999</v>
      </c>
      <c r="I3794" s="16" t="s">
        <v>13516</v>
      </c>
      <c r="J3794" s="14"/>
      <c r="K3794" s="13"/>
      <c r="L3794" s="9">
        <f>1.05*0.4</f>
        <v>0.42000000000000004</v>
      </c>
      <c r="M3794" s="11">
        <f>L3794-H3794</f>
        <v>-1.2995999999999952E-2</v>
      </c>
      <c r="N3794" s="11">
        <v>0</v>
      </c>
      <c r="P3794" s="9">
        <f>0.5*N3794/1000</f>
        <v>0</v>
      </c>
      <c r="Q3794" s="9">
        <f>P3794+O3794</f>
        <v>0</v>
      </c>
      <c r="R3794" s="11">
        <v>0</v>
      </c>
      <c r="T3794" s="9">
        <f>0.5*R3794</f>
        <v>0</v>
      </c>
      <c r="U3794" s="9">
        <f>T3794+S3794</f>
        <v>0</v>
      </c>
      <c r="V3794" s="9">
        <f>(Q3794+U3794)/(0.944*1000)</f>
        <v>0</v>
      </c>
    </row>
    <row r="3795" spans="1:22" x14ac:dyDescent="0.3">
      <c r="A3795" s="14">
        <v>3806</v>
      </c>
      <c r="B3795" s="14" t="s">
        <v>9096</v>
      </c>
      <c r="C3795" s="14" t="s">
        <v>13510</v>
      </c>
      <c r="D3795" s="14" t="s">
        <v>13504</v>
      </c>
      <c r="E3795" s="14" t="s">
        <v>2</v>
      </c>
      <c r="F3795" s="14">
        <v>10</v>
      </c>
      <c r="G3795" s="14">
        <v>0.8</v>
      </c>
      <c r="H3795" s="15">
        <v>0.44935000000000003</v>
      </c>
      <c r="I3795" s="16" t="s">
        <v>13516</v>
      </c>
      <c r="J3795" s="14"/>
      <c r="K3795" s="13"/>
      <c r="L3795" s="9">
        <f>1.05*0.4</f>
        <v>0.42000000000000004</v>
      </c>
      <c r="M3795" s="11">
        <f>L3795-H3795</f>
        <v>-2.9349999999999987E-2</v>
      </c>
      <c r="N3795" s="11">
        <v>0</v>
      </c>
      <c r="P3795" s="9">
        <f>0.5*N3795/1000</f>
        <v>0</v>
      </c>
      <c r="Q3795" s="9">
        <f>P3795+O3795</f>
        <v>0</v>
      </c>
      <c r="R3795" s="11">
        <v>0</v>
      </c>
      <c r="T3795" s="9">
        <f>0.5*R3795</f>
        <v>0</v>
      </c>
      <c r="U3795" s="9">
        <f>T3795+S3795</f>
        <v>0</v>
      </c>
      <c r="V3795" s="9">
        <f>(Q3795+U3795)/(0.944*1000)</f>
        <v>0</v>
      </c>
    </row>
    <row r="3796" spans="1:22" x14ac:dyDescent="0.3">
      <c r="A3796" s="14">
        <v>3807</v>
      </c>
      <c r="B3796" s="14" t="s">
        <v>788</v>
      </c>
      <c r="C3796" s="14" t="s">
        <v>13510</v>
      </c>
      <c r="D3796" s="14" t="s">
        <v>13504</v>
      </c>
      <c r="E3796" s="14" t="s">
        <v>2</v>
      </c>
      <c r="F3796" s="14">
        <v>10</v>
      </c>
      <c r="G3796" s="14">
        <v>0.16</v>
      </c>
      <c r="H3796" s="15">
        <v>7.6560000000000057E-3</v>
      </c>
      <c r="I3796" s="15">
        <f>M3796-V3796</f>
        <v>0.16034400000000001</v>
      </c>
      <c r="J3796" s="14"/>
      <c r="K3796" s="13"/>
      <c r="L3796" s="9">
        <f>G3796*1.05</f>
        <v>0.16800000000000001</v>
      </c>
      <c r="M3796" s="11">
        <f>L3796-H3796</f>
        <v>0.16034400000000001</v>
      </c>
      <c r="N3796" s="11">
        <v>0</v>
      </c>
      <c r="P3796" s="9">
        <f>0.5*N3796/1000</f>
        <v>0</v>
      </c>
      <c r="Q3796" s="9">
        <f>P3796+O3796</f>
        <v>0</v>
      </c>
      <c r="R3796" s="11">
        <v>0</v>
      </c>
      <c r="T3796" s="9">
        <f>0.5*R3796</f>
        <v>0</v>
      </c>
      <c r="U3796" s="9">
        <f>T3796+S3796</f>
        <v>0</v>
      </c>
      <c r="V3796" s="9">
        <f>(Q3796+U3796)/(0.944*1000)</f>
        <v>0</v>
      </c>
    </row>
    <row r="3797" spans="1:22" x14ac:dyDescent="0.3">
      <c r="A3797" s="14">
        <v>3808</v>
      </c>
      <c r="B3797" s="14" t="s">
        <v>9097</v>
      </c>
      <c r="C3797" s="14" t="s">
        <v>13510</v>
      </c>
      <c r="D3797" s="14" t="s">
        <v>13504</v>
      </c>
      <c r="E3797" s="14" t="s">
        <v>2</v>
      </c>
      <c r="F3797" s="14">
        <v>10</v>
      </c>
      <c r="G3797" s="14">
        <v>0.8</v>
      </c>
      <c r="H3797" s="15">
        <v>0.44968000000000002</v>
      </c>
      <c r="I3797" s="16" t="s">
        <v>13516</v>
      </c>
      <c r="J3797" s="14"/>
      <c r="K3797" s="13"/>
      <c r="L3797" s="9">
        <f>1.05*0.4</f>
        <v>0.42000000000000004</v>
      </c>
      <c r="M3797" s="11">
        <f>L3797-H3797</f>
        <v>-2.9679999999999984E-2</v>
      </c>
      <c r="N3797" s="11">
        <v>0</v>
      </c>
      <c r="P3797" s="9">
        <f>0.5*N3797/1000</f>
        <v>0</v>
      </c>
      <c r="Q3797" s="9">
        <f>P3797+O3797</f>
        <v>0</v>
      </c>
      <c r="R3797" s="11">
        <v>5</v>
      </c>
      <c r="T3797" s="9">
        <f>0.5*R3797</f>
        <v>2.5</v>
      </c>
      <c r="U3797" s="9">
        <f>T3797+S3797</f>
        <v>2.5</v>
      </c>
      <c r="V3797" s="9">
        <f>(Q3797+U3797)/(0.944*1000)</f>
        <v>2.6483050847457626E-3</v>
      </c>
    </row>
    <row r="3798" spans="1:22" x14ac:dyDescent="0.3">
      <c r="A3798" s="14">
        <v>3809</v>
      </c>
      <c r="B3798" s="14" t="s">
        <v>789</v>
      </c>
      <c r="C3798" s="14" t="s">
        <v>13510</v>
      </c>
      <c r="D3798" s="14" t="s">
        <v>13504</v>
      </c>
      <c r="E3798" s="14" t="s">
        <v>2</v>
      </c>
      <c r="F3798" s="14">
        <v>10</v>
      </c>
      <c r="G3798" s="14">
        <v>1.26</v>
      </c>
      <c r="H3798" s="15">
        <v>0.655304</v>
      </c>
      <c r="I3798" s="16" t="s">
        <v>13516</v>
      </c>
      <c r="J3798" s="14"/>
      <c r="K3798" s="13"/>
      <c r="L3798" s="9">
        <f>1.05*0.63</f>
        <v>0.66150000000000009</v>
      </c>
      <c r="M3798" s="11">
        <f>L3798-H3798</f>
        <v>6.1960000000000903E-3</v>
      </c>
      <c r="N3798" s="11">
        <v>0</v>
      </c>
      <c r="P3798" s="9">
        <f>0.5*N3798/1000</f>
        <v>0</v>
      </c>
      <c r="Q3798" s="9">
        <f>P3798+O3798</f>
        <v>0</v>
      </c>
      <c r="R3798" s="11">
        <v>136.19999999999999</v>
      </c>
      <c r="S3798" s="9">
        <f>0.75*R3798</f>
        <v>102.14999999999999</v>
      </c>
      <c r="U3798" s="9">
        <f>T3798+S3798</f>
        <v>102.14999999999999</v>
      </c>
      <c r="V3798" s="9">
        <f>(Q3798+U3798)/(0.944*1000)</f>
        <v>0.10820974576271186</v>
      </c>
    </row>
    <row r="3799" spans="1:22" x14ac:dyDescent="0.3">
      <c r="A3799" s="14">
        <v>3810</v>
      </c>
      <c r="B3799" s="14" t="s">
        <v>790</v>
      </c>
      <c r="C3799" s="14" t="s">
        <v>13510</v>
      </c>
      <c r="D3799" s="14" t="s">
        <v>13504</v>
      </c>
      <c r="E3799" s="14" t="s">
        <v>2</v>
      </c>
      <c r="F3799" s="14">
        <v>10</v>
      </c>
      <c r="G3799" s="14">
        <v>1.26</v>
      </c>
      <c r="H3799" s="15">
        <v>0.65161999999999998</v>
      </c>
      <c r="I3799" s="15">
        <f>M3799-V3799</f>
        <v>9.8800000000001109E-3</v>
      </c>
      <c r="J3799" s="14"/>
      <c r="K3799" s="13"/>
      <c r="L3799" s="9">
        <f>1.05*0.63</f>
        <v>0.66150000000000009</v>
      </c>
      <c r="M3799" s="11">
        <f>L3799-H3799</f>
        <v>9.8800000000001109E-3</v>
      </c>
      <c r="N3799" s="11">
        <v>0</v>
      </c>
      <c r="P3799" s="9">
        <f>0.5*N3799/1000</f>
        <v>0</v>
      </c>
      <c r="Q3799" s="9">
        <f>P3799+O3799</f>
        <v>0</v>
      </c>
      <c r="R3799" s="11">
        <v>0</v>
      </c>
      <c r="T3799" s="9">
        <f>0.5*R3799</f>
        <v>0</v>
      </c>
      <c r="U3799" s="9">
        <f>T3799+S3799</f>
        <v>0</v>
      </c>
      <c r="V3799" s="9">
        <f>(Q3799+U3799)/(0.944*1000)</f>
        <v>0</v>
      </c>
    </row>
    <row r="3800" spans="1:22" x14ac:dyDescent="0.3">
      <c r="A3800" s="14">
        <v>3811</v>
      </c>
      <c r="B3800" s="14" t="s">
        <v>791</v>
      </c>
      <c r="C3800" s="14" t="s">
        <v>13510</v>
      </c>
      <c r="D3800" s="14" t="s">
        <v>13504</v>
      </c>
      <c r="E3800" s="14" t="s">
        <v>2</v>
      </c>
      <c r="F3800" s="14">
        <v>10</v>
      </c>
      <c r="G3800" s="14">
        <v>0.2</v>
      </c>
      <c r="H3800" s="15">
        <v>0.1</v>
      </c>
      <c r="I3800" s="15">
        <f>M3800-V3800</f>
        <v>5.0000000000000044E-3</v>
      </c>
      <c r="J3800" s="14"/>
      <c r="K3800" s="13"/>
      <c r="L3800" s="9">
        <f>G3800/2*1.05</f>
        <v>0.10500000000000001</v>
      </c>
      <c r="M3800" s="11">
        <f>L3800-H3800</f>
        <v>5.0000000000000044E-3</v>
      </c>
      <c r="N3800" s="11">
        <v>0</v>
      </c>
      <c r="P3800" s="9">
        <f>0.5*N3800/1000</f>
        <v>0</v>
      </c>
      <c r="Q3800" s="9">
        <f>P3800+O3800</f>
        <v>0</v>
      </c>
      <c r="R3800" s="11">
        <v>0</v>
      </c>
      <c r="T3800" s="9">
        <f>0.5*R3800</f>
        <v>0</v>
      </c>
      <c r="U3800" s="9">
        <f>T3800+S3800</f>
        <v>0</v>
      </c>
      <c r="V3800" s="9">
        <f>(Q3800+U3800)/(0.944*1000)</f>
        <v>0</v>
      </c>
    </row>
    <row r="3801" spans="1:22" x14ac:dyDescent="0.3">
      <c r="A3801" s="14">
        <v>3812</v>
      </c>
      <c r="B3801" s="14" t="s">
        <v>792</v>
      </c>
      <c r="C3801" s="14" t="s">
        <v>13510</v>
      </c>
      <c r="D3801" s="14" t="s">
        <v>13504</v>
      </c>
      <c r="E3801" s="14" t="s">
        <v>2</v>
      </c>
      <c r="F3801" s="14">
        <v>10</v>
      </c>
      <c r="G3801" s="14">
        <v>0.4</v>
      </c>
      <c r="H3801" s="15">
        <v>5.8031999999999979E-2</v>
      </c>
      <c r="I3801" s="15">
        <f>M3801-V3801</f>
        <v>0.36196800000000007</v>
      </c>
      <c r="J3801" s="14"/>
      <c r="K3801" s="13"/>
      <c r="L3801" s="9">
        <f>G3801*1.05</f>
        <v>0.42000000000000004</v>
      </c>
      <c r="M3801" s="11">
        <f>L3801-H3801</f>
        <v>0.36196800000000007</v>
      </c>
      <c r="N3801" s="11">
        <v>0</v>
      </c>
      <c r="P3801" s="9">
        <f>0.5*N3801/1000</f>
        <v>0</v>
      </c>
      <c r="Q3801" s="9">
        <f>P3801+O3801</f>
        <v>0</v>
      </c>
      <c r="R3801" s="11">
        <v>0</v>
      </c>
      <c r="T3801" s="9">
        <f>0.5*R3801</f>
        <v>0</v>
      </c>
      <c r="U3801" s="9">
        <f>T3801+S3801</f>
        <v>0</v>
      </c>
      <c r="V3801" s="9">
        <f>(Q3801+U3801)/(0.944*1000)</f>
        <v>0</v>
      </c>
    </row>
    <row r="3802" spans="1:22" x14ac:dyDescent="0.3">
      <c r="A3802" s="14">
        <v>3813</v>
      </c>
      <c r="B3802" s="14" t="s">
        <v>793</v>
      </c>
      <c r="C3802" s="14" t="s">
        <v>13510</v>
      </c>
      <c r="D3802" s="14" t="s">
        <v>13504</v>
      </c>
      <c r="E3802" s="14" t="s">
        <v>2</v>
      </c>
      <c r="F3802" s="14">
        <v>10</v>
      </c>
      <c r="G3802" s="14">
        <v>0.2</v>
      </c>
      <c r="H3802" s="15">
        <v>0.1</v>
      </c>
      <c r="I3802" s="15">
        <f>M3802-V3802</f>
        <v>5.0000000000000044E-3</v>
      </c>
      <c r="J3802" s="14"/>
      <c r="K3802" s="13"/>
      <c r="L3802" s="9">
        <f>G3802/2*1.05</f>
        <v>0.10500000000000001</v>
      </c>
      <c r="M3802" s="11">
        <f>L3802-H3802</f>
        <v>5.0000000000000044E-3</v>
      </c>
      <c r="N3802" s="11">
        <v>0</v>
      </c>
      <c r="P3802" s="9">
        <f>0.5*N3802/1000</f>
        <v>0</v>
      </c>
      <c r="Q3802" s="9">
        <f>P3802+O3802</f>
        <v>0</v>
      </c>
      <c r="R3802" s="11">
        <v>0</v>
      </c>
      <c r="T3802" s="9">
        <f>0.5*R3802</f>
        <v>0</v>
      </c>
      <c r="U3802" s="9">
        <f>T3802+S3802</f>
        <v>0</v>
      </c>
      <c r="V3802" s="9">
        <f>(Q3802+U3802)/(0.944*1000)</f>
        <v>0</v>
      </c>
    </row>
    <row r="3803" spans="1:22" x14ac:dyDescent="0.3">
      <c r="A3803" s="14">
        <v>3814</v>
      </c>
      <c r="B3803" s="14" t="s">
        <v>794</v>
      </c>
      <c r="C3803" s="14" t="s">
        <v>13510</v>
      </c>
      <c r="D3803" s="14" t="s">
        <v>13504</v>
      </c>
      <c r="E3803" s="14" t="s">
        <v>2</v>
      </c>
      <c r="F3803" s="14">
        <v>10</v>
      </c>
      <c r="G3803" s="14">
        <v>0.8</v>
      </c>
      <c r="H3803" s="15">
        <v>0.31900000000000001</v>
      </c>
      <c r="I3803" s="15">
        <f>M3803-V3803</f>
        <v>9.3055084745762739E-2</v>
      </c>
      <c r="J3803" s="14"/>
      <c r="K3803" s="13"/>
      <c r="L3803" s="9">
        <f>1.05*0.4</f>
        <v>0.42000000000000004</v>
      </c>
      <c r="M3803" s="11">
        <f>L3803-H3803</f>
        <v>0.10100000000000003</v>
      </c>
      <c r="N3803" s="11">
        <v>0</v>
      </c>
      <c r="P3803" s="9">
        <f>0.5*N3803/1000</f>
        <v>0</v>
      </c>
      <c r="Q3803" s="9">
        <f>P3803+O3803</f>
        <v>0</v>
      </c>
      <c r="R3803" s="11">
        <v>15</v>
      </c>
      <c r="T3803" s="9">
        <f>0.5*R3803</f>
        <v>7.5</v>
      </c>
      <c r="U3803" s="9">
        <f>T3803+S3803</f>
        <v>7.5</v>
      </c>
      <c r="V3803" s="9">
        <f>(Q3803+U3803)/(0.944*1000)</f>
        <v>7.9449152542372878E-3</v>
      </c>
    </row>
    <row r="3804" spans="1:22" x14ac:dyDescent="0.3">
      <c r="A3804" s="14">
        <v>3815</v>
      </c>
      <c r="B3804" s="14" t="s">
        <v>795</v>
      </c>
      <c r="C3804" s="14" t="s">
        <v>13510</v>
      </c>
      <c r="D3804" s="14" t="s">
        <v>13504</v>
      </c>
      <c r="E3804" s="14" t="s">
        <v>2</v>
      </c>
      <c r="F3804" s="14">
        <v>10</v>
      </c>
      <c r="G3804" s="14">
        <v>0.8</v>
      </c>
      <c r="H3804" s="15">
        <v>0.40181599999999995</v>
      </c>
      <c r="I3804" s="15">
        <f>M3804-V3804</f>
        <v>1.8184000000000089E-2</v>
      </c>
      <c r="J3804" s="14"/>
      <c r="K3804" s="13"/>
      <c r="L3804" s="9">
        <f>1.05*0.4</f>
        <v>0.42000000000000004</v>
      </c>
      <c r="M3804" s="11">
        <f>L3804-H3804</f>
        <v>1.8184000000000089E-2</v>
      </c>
      <c r="N3804" s="11">
        <v>0</v>
      </c>
      <c r="P3804" s="9">
        <f>0.5*N3804/1000</f>
        <v>0</v>
      </c>
      <c r="Q3804" s="9">
        <f>P3804+O3804</f>
        <v>0</v>
      </c>
      <c r="R3804" s="11">
        <v>0</v>
      </c>
      <c r="T3804" s="9">
        <f>0.5*R3804</f>
        <v>0</v>
      </c>
      <c r="U3804" s="9">
        <f>T3804+S3804</f>
        <v>0</v>
      </c>
      <c r="V3804" s="9">
        <f>(Q3804+U3804)/(0.944*1000)</f>
        <v>0</v>
      </c>
    </row>
    <row r="3805" spans="1:22" x14ac:dyDescent="0.3">
      <c r="A3805" s="14">
        <v>3816</v>
      </c>
      <c r="B3805" s="14" t="s">
        <v>796</v>
      </c>
      <c r="C3805" s="14" t="s">
        <v>13510</v>
      </c>
      <c r="D3805" s="14" t="s">
        <v>13504</v>
      </c>
      <c r="E3805" s="14" t="s">
        <v>2</v>
      </c>
      <c r="F3805" s="14">
        <v>10</v>
      </c>
      <c r="G3805" s="14">
        <v>0.5</v>
      </c>
      <c r="H3805" s="15">
        <v>0.25</v>
      </c>
      <c r="I3805" s="15">
        <f>M3805-V3805</f>
        <v>1.2500000000000011E-2</v>
      </c>
      <c r="J3805" s="14"/>
      <c r="K3805" s="13"/>
      <c r="L3805" s="9">
        <f>G3805/2*1.05</f>
        <v>0.26250000000000001</v>
      </c>
      <c r="M3805" s="11">
        <f>L3805-H3805</f>
        <v>1.2500000000000011E-2</v>
      </c>
      <c r="N3805" s="11">
        <v>0</v>
      </c>
      <c r="P3805" s="9">
        <f>0.5*N3805/1000</f>
        <v>0</v>
      </c>
      <c r="Q3805" s="9">
        <f>P3805+O3805</f>
        <v>0</v>
      </c>
      <c r="R3805" s="11">
        <v>0</v>
      </c>
      <c r="T3805" s="9">
        <f>0.5*R3805</f>
        <v>0</v>
      </c>
      <c r="U3805" s="9">
        <f>T3805+S3805</f>
        <v>0</v>
      </c>
      <c r="V3805" s="9">
        <f>(Q3805+U3805)/(0.944*1000)</f>
        <v>0</v>
      </c>
    </row>
    <row r="3806" spans="1:22" x14ac:dyDescent="0.3">
      <c r="A3806" s="14">
        <v>3817</v>
      </c>
      <c r="B3806" s="14" t="s">
        <v>797</v>
      </c>
      <c r="C3806" s="14" t="s">
        <v>13510</v>
      </c>
      <c r="D3806" s="14" t="s">
        <v>13504</v>
      </c>
      <c r="E3806" s="14" t="s">
        <v>2</v>
      </c>
      <c r="F3806" s="14">
        <v>10</v>
      </c>
      <c r="G3806" s="14">
        <v>0.8</v>
      </c>
      <c r="H3806" s="15">
        <v>0.41423399999999999</v>
      </c>
      <c r="I3806" s="15">
        <f>M3806-V3806</f>
        <v>5.7660000000000489E-3</v>
      </c>
      <c r="J3806" s="14"/>
      <c r="K3806" s="13"/>
      <c r="L3806" s="9">
        <f>1.05*0.4</f>
        <v>0.42000000000000004</v>
      </c>
      <c r="M3806" s="11">
        <f>L3806-H3806</f>
        <v>5.7660000000000489E-3</v>
      </c>
      <c r="N3806" s="11">
        <v>0</v>
      </c>
      <c r="P3806" s="9">
        <f>0.5*N3806/1000</f>
        <v>0</v>
      </c>
      <c r="Q3806" s="9">
        <f>P3806+O3806</f>
        <v>0</v>
      </c>
      <c r="R3806" s="11">
        <v>0</v>
      </c>
      <c r="T3806" s="9">
        <f>0.5*R3806</f>
        <v>0</v>
      </c>
      <c r="U3806" s="9">
        <f>T3806+S3806</f>
        <v>0</v>
      </c>
      <c r="V3806" s="9">
        <f>(Q3806+U3806)/(0.944*1000)</f>
        <v>0</v>
      </c>
    </row>
    <row r="3807" spans="1:22" x14ac:dyDescent="0.3">
      <c r="A3807" s="14">
        <v>3818</v>
      </c>
      <c r="B3807" s="14" t="s">
        <v>9098</v>
      </c>
      <c r="C3807" s="14" t="s">
        <v>13510</v>
      </c>
      <c r="D3807" s="14" t="s">
        <v>13504</v>
      </c>
      <c r="E3807" s="14" t="s">
        <v>2</v>
      </c>
      <c r="F3807" s="14">
        <v>10</v>
      </c>
      <c r="G3807" s="14">
        <v>0.25</v>
      </c>
      <c r="H3807" s="15">
        <v>0.16</v>
      </c>
      <c r="I3807" s="15">
        <f>M3807-V3807</f>
        <v>0.10250000000000001</v>
      </c>
      <c r="J3807" s="14"/>
      <c r="K3807" s="13"/>
      <c r="L3807" s="9">
        <f>G3807*1.05</f>
        <v>0.26250000000000001</v>
      </c>
      <c r="M3807" s="11">
        <f>L3807-H3807</f>
        <v>0.10250000000000001</v>
      </c>
      <c r="N3807" s="11">
        <v>0</v>
      </c>
      <c r="P3807" s="9">
        <f>0.5*N3807/1000</f>
        <v>0</v>
      </c>
      <c r="Q3807" s="9">
        <f>P3807+O3807</f>
        <v>0</v>
      </c>
      <c r="R3807" s="11">
        <v>0</v>
      </c>
      <c r="T3807" s="9">
        <f>0.5*R3807</f>
        <v>0</v>
      </c>
      <c r="U3807" s="9">
        <f>T3807+S3807</f>
        <v>0</v>
      </c>
      <c r="V3807" s="9">
        <f>(Q3807+U3807)/(0.944*1000)</f>
        <v>0</v>
      </c>
    </row>
    <row r="3808" spans="1:22" x14ac:dyDescent="0.3">
      <c r="A3808" s="14">
        <v>3819</v>
      </c>
      <c r="B3808" s="14" t="s">
        <v>798</v>
      </c>
      <c r="C3808" s="14" t="s">
        <v>13510</v>
      </c>
      <c r="D3808" s="14" t="s">
        <v>13504</v>
      </c>
      <c r="E3808" s="14" t="s">
        <v>2</v>
      </c>
      <c r="F3808" s="14">
        <v>10</v>
      </c>
      <c r="G3808" s="14">
        <v>0.16</v>
      </c>
      <c r="H3808" s="15">
        <v>0.108</v>
      </c>
      <c r="I3808" s="15">
        <f>M3808-V3808</f>
        <v>6.0000000000000012E-2</v>
      </c>
      <c r="J3808" s="14"/>
      <c r="K3808" s="13"/>
      <c r="L3808" s="9">
        <f>G3808*1.05</f>
        <v>0.16800000000000001</v>
      </c>
      <c r="M3808" s="11">
        <f>L3808-H3808</f>
        <v>6.0000000000000012E-2</v>
      </c>
      <c r="N3808" s="11">
        <v>0</v>
      </c>
      <c r="P3808" s="9">
        <f>0.5*N3808/1000</f>
        <v>0</v>
      </c>
      <c r="Q3808" s="9">
        <f>P3808+O3808</f>
        <v>0</v>
      </c>
      <c r="R3808" s="11">
        <v>0</v>
      </c>
      <c r="T3808" s="9">
        <f>0.5*R3808</f>
        <v>0</v>
      </c>
      <c r="U3808" s="9">
        <f>T3808+S3808</f>
        <v>0</v>
      </c>
      <c r="V3808" s="9">
        <f>(Q3808+U3808)/(0.944*1000)</f>
        <v>0</v>
      </c>
    </row>
    <row r="3809" spans="1:22" x14ac:dyDescent="0.3">
      <c r="A3809" s="14">
        <v>3820</v>
      </c>
      <c r="B3809" s="14" t="s">
        <v>9099</v>
      </c>
      <c r="C3809" s="14" t="s">
        <v>13510</v>
      </c>
      <c r="D3809" s="14" t="s">
        <v>13504</v>
      </c>
      <c r="E3809" s="14" t="s">
        <v>2</v>
      </c>
      <c r="F3809" s="14">
        <v>10</v>
      </c>
      <c r="G3809" s="14">
        <v>0.16</v>
      </c>
      <c r="H3809" s="15">
        <v>2.8500000000000001E-2</v>
      </c>
      <c r="I3809" s="15">
        <f>M3809-V3809</f>
        <v>0.13950000000000001</v>
      </c>
      <c r="J3809" s="14"/>
      <c r="K3809" s="13"/>
      <c r="L3809" s="9">
        <f>G3809*1.05</f>
        <v>0.16800000000000001</v>
      </c>
      <c r="M3809" s="11">
        <f>L3809-H3809</f>
        <v>0.13950000000000001</v>
      </c>
      <c r="N3809" s="11">
        <v>0</v>
      </c>
      <c r="P3809" s="9">
        <f>0.5*N3809/1000</f>
        <v>0</v>
      </c>
      <c r="Q3809" s="9">
        <f>P3809+O3809</f>
        <v>0</v>
      </c>
      <c r="R3809" s="11">
        <v>0</v>
      </c>
      <c r="T3809" s="9">
        <f>0.5*R3809</f>
        <v>0</v>
      </c>
      <c r="U3809" s="9">
        <f>T3809+S3809</f>
        <v>0</v>
      </c>
      <c r="V3809" s="9">
        <f>(Q3809+U3809)/(0.944*1000)</f>
        <v>0</v>
      </c>
    </row>
    <row r="3810" spans="1:22" x14ac:dyDescent="0.3">
      <c r="A3810" s="14">
        <v>3821</v>
      </c>
      <c r="B3810" s="14" t="s">
        <v>799</v>
      </c>
      <c r="C3810" s="14" t="s">
        <v>13510</v>
      </c>
      <c r="D3810" s="14" t="s">
        <v>13504</v>
      </c>
      <c r="E3810" s="14" t="s">
        <v>2</v>
      </c>
      <c r="F3810" s="14">
        <v>10</v>
      </c>
      <c r="G3810" s="14">
        <v>0.25</v>
      </c>
      <c r="H3810" s="15">
        <v>4.8509999999999991E-2</v>
      </c>
      <c r="I3810" s="15">
        <f>M3810-V3810</f>
        <v>0.21399000000000001</v>
      </c>
      <c r="J3810" s="14"/>
      <c r="K3810" s="13"/>
      <c r="L3810" s="9">
        <f>G3810*1.05</f>
        <v>0.26250000000000001</v>
      </c>
      <c r="M3810" s="11">
        <f>L3810-H3810</f>
        <v>0.21399000000000001</v>
      </c>
      <c r="N3810" s="11">
        <v>0</v>
      </c>
      <c r="P3810" s="9">
        <f>0.5*N3810/1000</f>
        <v>0</v>
      </c>
      <c r="Q3810" s="9">
        <f>P3810+O3810</f>
        <v>0</v>
      </c>
      <c r="R3810" s="11">
        <v>0</v>
      </c>
      <c r="T3810" s="9">
        <f>0.5*R3810</f>
        <v>0</v>
      </c>
      <c r="U3810" s="9">
        <f>T3810+S3810</f>
        <v>0</v>
      </c>
      <c r="V3810" s="9">
        <f>(Q3810+U3810)/(0.944*1000)</f>
        <v>0</v>
      </c>
    </row>
    <row r="3811" spans="1:22" x14ac:dyDescent="0.3">
      <c r="A3811" s="14">
        <v>3822</v>
      </c>
      <c r="B3811" s="14" t="s">
        <v>800</v>
      </c>
      <c r="C3811" s="14" t="s">
        <v>13510</v>
      </c>
      <c r="D3811" s="14" t="s">
        <v>13504</v>
      </c>
      <c r="E3811" s="14" t="s">
        <v>2</v>
      </c>
      <c r="F3811" s="14">
        <v>10</v>
      </c>
      <c r="G3811" s="14">
        <v>0.16</v>
      </c>
      <c r="H3811" s="15">
        <v>5.8650000000000008E-2</v>
      </c>
      <c r="I3811" s="15">
        <f>M3811-V3811</f>
        <v>0.10935</v>
      </c>
      <c r="J3811" s="14"/>
      <c r="K3811" s="13"/>
      <c r="L3811" s="9">
        <f>G3811*1.05</f>
        <v>0.16800000000000001</v>
      </c>
      <c r="M3811" s="11">
        <f>L3811-H3811</f>
        <v>0.10935</v>
      </c>
      <c r="N3811" s="11">
        <v>0</v>
      </c>
      <c r="P3811" s="9">
        <f>0.5*N3811/1000</f>
        <v>0</v>
      </c>
      <c r="Q3811" s="9">
        <f>P3811+O3811</f>
        <v>0</v>
      </c>
      <c r="R3811" s="11">
        <v>0</v>
      </c>
      <c r="T3811" s="9">
        <f>0.5*R3811</f>
        <v>0</v>
      </c>
      <c r="U3811" s="9">
        <f>T3811+S3811</f>
        <v>0</v>
      </c>
      <c r="V3811" s="9">
        <f>(Q3811+U3811)/(0.944*1000)</f>
        <v>0</v>
      </c>
    </row>
    <row r="3812" spans="1:22" x14ac:dyDescent="0.3">
      <c r="A3812" s="14">
        <v>3823</v>
      </c>
      <c r="B3812" s="14" t="s">
        <v>801</v>
      </c>
      <c r="C3812" s="14" t="s">
        <v>13510</v>
      </c>
      <c r="D3812" s="14" t="s">
        <v>13504</v>
      </c>
      <c r="E3812" s="14" t="s">
        <v>2</v>
      </c>
      <c r="F3812" s="14">
        <v>10</v>
      </c>
      <c r="G3812" s="14">
        <v>0.4</v>
      </c>
      <c r="H3812" s="15">
        <v>1.2819999999999993E-2</v>
      </c>
      <c r="I3812" s="15">
        <f>M3812-V3812</f>
        <v>0.40718000000000004</v>
      </c>
      <c r="J3812" s="14"/>
      <c r="K3812" s="13"/>
      <c r="L3812" s="9">
        <f>G3812*1.05</f>
        <v>0.42000000000000004</v>
      </c>
      <c r="M3812" s="11">
        <f>L3812-H3812</f>
        <v>0.40718000000000004</v>
      </c>
      <c r="N3812" s="11">
        <v>0</v>
      </c>
      <c r="P3812" s="9">
        <f>0.5*N3812/1000</f>
        <v>0</v>
      </c>
      <c r="Q3812" s="9">
        <f>P3812+O3812</f>
        <v>0</v>
      </c>
      <c r="R3812" s="11">
        <v>0</v>
      </c>
      <c r="T3812" s="9">
        <f>0.5*R3812</f>
        <v>0</v>
      </c>
      <c r="U3812" s="9">
        <f>T3812+S3812</f>
        <v>0</v>
      </c>
      <c r="V3812" s="9">
        <f>(Q3812+U3812)/(0.944*1000)</f>
        <v>0</v>
      </c>
    </row>
    <row r="3813" spans="1:22" x14ac:dyDescent="0.3">
      <c r="A3813" s="14">
        <v>3824</v>
      </c>
      <c r="B3813" s="14" t="s">
        <v>802</v>
      </c>
      <c r="C3813" s="14" t="s">
        <v>13510</v>
      </c>
      <c r="D3813" s="14" t="s">
        <v>13504</v>
      </c>
      <c r="E3813" s="14" t="s">
        <v>2</v>
      </c>
      <c r="F3813" s="14">
        <v>10</v>
      </c>
      <c r="G3813" s="14">
        <v>0.25</v>
      </c>
      <c r="H3813" s="15">
        <v>6.6204999999999986E-2</v>
      </c>
      <c r="I3813" s="15">
        <f>M3813-V3813</f>
        <v>0.19629500000000003</v>
      </c>
      <c r="J3813" s="14"/>
      <c r="K3813" s="13"/>
      <c r="L3813" s="9">
        <f>G3813*1.05</f>
        <v>0.26250000000000001</v>
      </c>
      <c r="M3813" s="11">
        <f>L3813-H3813</f>
        <v>0.19629500000000003</v>
      </c>
      <c r="N3813" s="11">
        <v>0</v>
      </c>
      <c r="P3813" s="9">
        <f>0.5*N3813/1000</f>
        <v>0</v>
      </c>
      <c r="Q3813" s="9">
        <f>P3813+O3813</f>
        <v>0</v>
      </c>
      <c r="R3813" s="11">
        <v>0</v>
      </c>
      <c r="T3813" s="9">
        <f>0.5*R3813</f>
        <v>0</v>
      </c>
      <c r="U3813" s="9">
        <f>T3813+S3813</f>
        <v>0</v>
      </c>
      <c r="V3813" s="9">
        <f>(Q3813+U3813)/(0.944*1000)</f>
        <v>0</v>
      </c>
    </row>
    <row r="3814" spans="1:22" x14ac:dyDescent="0.3">
      <c r="A3814" s="14">
        <v>3825</v>
      </c>
      <c r="B3814" s="14" t="s">
        <v>803</v>
      </c>
      <c r="C3814" s="14" t="s">
        <v>13510</v>
      </c>
      <c r="D3814" s="14" t="s">
        <v>13504</v>
      </c>
      <c r="E3814" s="14" t="s">
        <v>2</v>
      </c>
      <c r="F3814" s="14">
        <v>10</v>
      </c>
      <c r="G3814" s="14">
        <v>0.25</v>
      </c>
      <c r="H3814" s="15">
        <v>5.3562000000000012E-2</v>
      </c>
      <c r="I3814" s="15">
        <f>M3814-V3814</f>
        <v>0.20893800000000001</v>
      </c>
      <c r="J3814" s="14"/>
      <c r="K3814" s="13"/>
      <c r="L3814" s="9">
        <f>G3814*1.05</f>
        <v>0.26250000000000001</v>
      </c>
      <c r="M3814" s="11">
        <f>L3814-H3814</f>
        <v>0.20893800000000001</v>
      </c>
      <c r="N3814" s="11">
        <v>0</v>
      </c>
      <c r="P3814" s="9">
        <f>0.5*N3814/1000</f>
        <v>0</v>
      </c>
      <c r="Q3814" s="9">
        <f>P3814+O3814</f>
        <v>0</v>
      </c>
      <c r="R3814" s="11">
        <v>0</v>
      </c>
      <c r="T3814" s="9">
        <f>0.5*R3814</f>
        <v>0</v>
      </c>
      <c r="U3814" s="9">
        <f>T3814+S3814</f>
        <v>0</v>
      </c>
      <c r="V3814" s="9">
        <f>(Q3814+U3814)/(0.944*1000)</f>
        <v>0</v>
      </c>
    </row>
    <row r="3815" spans="1:22" x14ac:dyDescent="0.3">
      <c r="A3815" s="14">
        <v>3826</v>
      </c>
      <c r="B3815" s="14" t="s">
        <v>804</v>
      </c>
      <c r="C3815" s="14" t="s">
        <v>13510</v>
      </c>
      <c r="D3815" s="14" t="s">
        <v>13504</v>
      </c>
      <c r="E3815" s="14" t="s">
        <v>2</v>
      </c>
      <c r="F3815" s="14">
        <v>10</v>
      </c>
      <c r="G3815" s="14">
        <v>0.5</v>
      </c>
      <c r="H3815" s="15">
        <v>0.26480500000000001</v>
      </c>
      <c r="I3815" s="16" t="s">
        <v>13516</v>
      </c>
      <c r="J3815" s="14"/>
      <c r="K3815" s="13"/>
      <c r="L3815" s="9">
        <f>G3815/2*1.05</f>
        <v>0.26250000000000001</v>
      </c>
      <c r="M3815" s="11">
        <f>L3815-H3815</f>
        <v>-2.3050000000000015E-3</v>
      </c>
      <c r="N3815" s="11">
        <v>0</v>
      </c>
      <c r="P3815" s="9">
        <f>0.5*N3815/1000</f>
        <v>0</v>
      </c>
      <c r="Q3815" s="9">
        <f>P3815+O3815</f>
        <v>0</v>
      </c>
      <c r="R3815" s="11">
        <v>0</v>
      </c>
      <c r="T3815" s="9">
        <f>0.5*R3815</f>
        <v>0</v>
      </c>
      <c r="U3815" s="9">
        <f>T3815+S3815</f>
        <v>0</v>
      </c>
      <c r="V3815" s="9">
        <f>(Q3815+U3815)/(0.944*1000)</f>
        <v>0</v>
      </c>
    </row>
    <row r="3816" spans="1:22" x14ac:dyDescent="0.3">
      <c r="A3816" s="14">
        <v>3827</v>
      </c>
      <c r="B3816" s="14" t="s">
        <v>805</v>
      </c>
      <c r="C3816" s="14" t="s">
        <v>13510</v>
      </c>
      <c r="D3816" s="14" t="s">
        <v>13504</v>
      </c>
      <c r="E3816" s="14" t="s">
        <v>2</v>
      </c>
      <c r="F3816" s="14">
        <v>10</v>
      </c>
      <c r="G3816" s="14">
        <v>6.3E-2</v>
      </c>
      <c r="H3816" s="15">
        <v>6.6700000000000014E-3</v>
      </c>
      <c r="I3816" s="15">
        <f>M3816-V3816</f>
        <v>5.9479999999999998E-2</v>
      </c>
      <c r="J3816" s="14"/>
      <c r="K3816" s="13"/>
      <c r="L3816" s="9">
        <f>G3816*1.05</f>
        <v>6.615E-2</v>
      </c>
      <c r="M3816" s="11">
        <f>L3816-H3816</f>
        <v>5.9479999999999998E-2</v>
      </c>
      <c r="N3816" s="11">
        <v>0</v>
      </c>
      <c r="P3816" s="9">
        <f>0.5*N3816/1000</f>
        <v>0</v>
      </c>
      <c r="Q3816" s="9">
        <f>P3816+O3816</f>
        <v>0</v>
      </c>
      <c r="R3816" s="11">
        <v>0</v>
      </c>
      <c r="T3816" s="9">
        <f>0.5*R3816</f>
        <v>0</v>
      </c>
      <c r="U3816" s="9">
        <f>T3816+S3816</f>
        <v>0</v>
      </c>
      <c r="V3816" s="9">
        <f>(Q3816+U3816)/(0.944*1000)</f>
        <v>0</v>
      </c>
    </row>
    <row r="3817" spans="1:22" x14ac:dyDescent="0.3">
      <c r="A3817" s="14">
        <v>3828</v>
      </c>
      <c r="B3817" s="14" t="s">
        <v>806</v>
      </c>
      <c r="C3817" s="14" t="s">
        <v>13510</v>
      </c>
      <c r="D3817" s="14" t="s">
        <v>13504</v>
      </c>
      <c r="E3817" s="14" t="s">
        <v>2</v>
      </c>
      <c r="F3817" s="14">
        <v>10</v>
      </c>
      <c r="G3817" s="14">
        <v>2.5</v>
      </c>
      <c r="H3817" s="15">
        <v>1.311712</v>
      </c>
      <c r="I3817" s="15">
        <f>M3817-V3817</f>
        <v>1.313288</v>
      </c>
      <c r="J3817" s="14"/>
      <c r="K3817" s="13"/>
      <c r="L3817" s="9">
        <f>G3817*1.05</f>
        <v>2.625</v>
      </c>
      <c r="M3817" s="11">
        <f>L3817-H3817</f>
        <v>1.313288</v>
      </c>
      <c r="N3817" s="11">
        <v>0</v>
      </c>
      <c r="P3817" s="9">
        <f>0.5*N3817/1000</f>
        <v>0</v>
      </c>
      <c r="Q3817" s="9">
        <f>P3817+O3817</f>
        <v>0</v>
      </c>
      <c r="R3817" s="11">
        <v>0</v>
      </c>
      <c r="T3817" s="9">
        <f>0.5*R3817</f>
        <v>0</v>
      </c>
      <c r="U3817" s="9">
        <f>T3817+S3817</f>
        <v>0</v>
      </c>
      <c r="V3817" s="9">
        <f>(Q3817+U3817)/(0.944*1000)</f>
        <v>0</v>
      </c>
    </row>
    <row r="3818" spans="1:22" x14ac:dyDescent="0.3">
      <c r="A3818" s="14">
        <v>3829</v>
      </c>
      <c r="B3818" s="14" t="s">
        <v>807</v>
      </c>
      <c r="C3818" s="14" t="s">
        <v>13510</v>
      </c>
      <c r="D3818" s="14" t="s">
        <v>13504</v>
      </c>
      <c r="E3818" s="14" t="s">
        <v>2</v>
      </c>
      <c r="F3818" s="14">
        <v>10</v>
      </c>
      <c r="G3818" s="14">
        <v>2</v>
      </c>
      <c r="H3818" s="15">
        <v>0.59099999999999997</v>
      </c>
      <c r="I3818" s="15">
        <f>M3818-V3818</f>
        <v>0.45900000000000007</v>
      </c>
      <c r="J3818" s="14"/>
      <c r="K3818" s="13"/>
      <c r="L3818" s="9">
        <f>G3818/2*1.05</f>
        <v>1.05</v>
      </c>
      <c r="M3818" s="11">
        <f>L3818-H3818</f>
        <v>0.45900000000000007</v>
      </c>
      <c r="N3818" s="11">
        <v>0</v>
      </c>
      <c r="P3818" s="9">
        <f>0.5*N3818/1000</f>
        <v>0</v>
      </c>
      <c r="Q3818" s="9">
        <f>P3818+O3818</f>
        <v>0</v>
      </c>
      <c r="R3818" s="11">
        <v>0</v>
      </c>
      <c r="T3818" s="9">
        <f>0.5*R3818</f>
        <v>0</v>
      </c>
      <c r="U3818" s="9">
        <f>T3818+S3818</f>
        <v>0</v>
      </c>
      <c r="V3818" s="9">
        <f>(Q3818+U3818)/(0.944*1000)</f>
        <v>0</v>
      </c>
    </row>
    <row r="3819" spans="1:22" x14ac:dyDescent="0.3">
      <c r="A3819" s="14">
        <v>3830</v>
      </c>
      <c r="B3819" s="14" t="s">
        <v>808</v>
      </c>
      <c r="C3819" s="14" t="s">
        <v>13510</v>
      </c>
      <c r="D3819" s="14" t="s">
        <v>13504</v>
      </c>
      <c r="E3819" s="14" t="s">
        <v>2</v>
      </c>
      <c r="F3819" s="14">
        <v>10</v>
      </c>
      <c r="G3819" s="14">
        <v>1.26</v>
      </c>
      <c r="H3819" s="15">
        <v>0.66895399999999994</v>
      </c>
      <c r="I3819" s="16" t="s">
        <v>13516</v>
      </c>
      <c r="J3819" s="14"/>
      <c r="K3819" s="13"/>
      <c r="L3819" s="9">
        <f>1.05*0.63</f>
        <v>0.66150000000000009</v>
      </c>
      <c r="M3819" s="11">
        <f>L3819-H3819</f>
        <v>-7.4539999999998496E-3</v>
      </c>
      <c r="N3819" s="11">
        <v>0</v>
      </c>
      <c r="P3819" s="9">
        <f>0.5*N3819/1000</f>
        <v>0</v>
      </c>
      <c r="Q3819" s="9">
        <f>P3819+O3819</f>
        <v>0</v>
      </c>
      <c r="R3819" s="11">
        <v>0</v>
      </c>
      <c r="T3819" s="9">
        <f>0.5*R3819</f>
        <v>0</v>
      </c>
      <c r="U3819" s="9">
        <f>T3819+S3819</f>
        <v>0</v>
      </c>
      <c r="V3819" s="9">
        <f>(Q3819+U3819)/(0.944*1000)</f>
        <v>0</v>
      </c>
    </row>
    <row r="3820" spans="1:22" x14ac:dyDescent="0.3">
      <c r="A3820" s="14">
        <v>3831</v>
      </c>
      <c r="B3820" s="14" t="s">
        <v>809</v>
      </c>
      <c r="C3820" s="14" t="s">
        <v>13510</v>
      </c>
      <c r="D3820" s="14" t="s">
        <v>13504</v>
      </c>
      <c r="E3820" s="14" t="s">
        <v>2</v>
      </c>
      <c r="F3820" s="14">
        <v>10</v>
      </c>
      <c r="G3820" s="14">
        <v>0.16</v>
      </c>
      <c r="H3820" s="15">
        <v>1.7464E-2</v>
      </c>
      <c r="I3820" s="15">
        <f>M3820-V3820</f>
        <v>0.150536</v>
      </c>
      <c r="J3820" s="14"/>
      <c r="K3820" s="13"/>
      <c r="L3820" s="9">
        <f>G3820*1.05</f>
        <v>0.16800000000000001</v>
      </c>
      <c r="M3820" s="11">
        <f>L3820-H3820</f>
        <v>0.150536</v>
      </c>
      <c r="N3820" s="11">
        <v>0</v>
      </c>
      <c r="P3820" s="9">
        <f>0.5*N3820/1000</f>
        <v>0</v>
      </c>
      <c r="Q3820" s="9">
        <f>P3820+O3820</f>
        <v>0</v>
      </c>
      <c r="R3820" s="11">
        <v>0</v>
      </c>
      <c r="T3820" s="9">
        <f>0.5*R3820</f>
        <v>0</v>
      </c>
      <c r="U3820" s="9">
        <f>T3820+S3820</f>
        <v>0</v>
      </c>
      <c r="V3820" s="9">
        <f>(Q3820+U3820)/(0.944*1000)</f>
        <v>0</v>
      </c>
    </row>
    <row r="3821" spans="1:22" x14ac:dyDescent="0.3">
      <c r="A3821" s="14">
        <v>3832</v>
      </c>
      <c r="B3821" s="14" t="s">
        <v>810</v>
      </c>
      <c r="C3821" s="14" t="s">
        <v>13510</v>
      </c>
      <c r="D3821" s="14" t="s">
        <v>13504</v>
      </c>
      <c r="E3821" s="14" t="s">
        <v>2</v>
      </c>
      <c r="F3821" s="14">
        <v>10</v>
      </c>
      <c r="G3821" s="14">
        <v>0.5</v>
      </c>
      <c r="H3821" s="15">
        <v>0.36699999999999999</v>
      </c>
      <c r="I3821" s="16" t="s">
        <v>13516</v>
      </c>
      <c r="J3821" s="14"/>
      <c r="K3821" s="13"/>
      <c r="L3821" s="9">
        <f>G3821/2*1.05</f>
        <v>0.26250000000000001</v>
      </c>
      <c r="M3821" s="11">
        <f>L3821-H3821</f>
        <v>-0.10449999999999998</v>
      </c>
      <c r="N3821" s="11">
        <v>0</v>
      </c>
      <c r="P3821" s="9">
        <f>0.5*N3821/1000</f>
        <v>0</v>
      </c>
      <c r="Q3821" s="9">
        <f>P3821+O3821</f>
        <v>0</v>
      </c>
      <c r="R3821" s="11">
        <v>0</v>
      </c>
      <c r="T3821" s="9">
        <f>0.5*R3821</f>
        <v>0</v>
      </c>
      <c r="U3821" s="9">
        <f>T3821+S3821</f>
        <v>0</v>
      </c>
      <c r="V3821" s="9">
        <f>(Q3821+U3821)/(0.944*1000)</f>
        <v>0</v>
      </c>
    </row>
    <row r="3822" spans="1:22" x14ac:dyDescent="0.3">
      <c r="A3822" s="14">
        <v>3833</v>
      </c>
      <c r="B3822" s="14" t="s">
        <v>811</v>
      </c>
      <c r="C3822" s="14" t="s">
        <v>13510</v>
      </c>
      <c r="D3822" s="14" t="s">
        <v>13504</v>
      </c>
      <c r="E3822" s="14" t="s">
        <v>2</v>
      </c>
      <c r="F3822" s="14">
        <v>10</v>
      </c>
      <c r="G3822" s="14">
        <v>1.26</v>
      </c>
      <c r="H3822" s="15">
        <v>0.77007799999999993</v>
      </c>
      <c r="I3822" s="16" t="s">
        <v>13516</v>
      </c>
      <c r="J3822" s="14"/>
      <c r="K3822" s="13"/>
      <c r="L3822" s="9">
        <f>1.05*0.63</f>
        <v>0.66150000000000009</v>
      </c>
      <c r="M3822" s="11">
        <f>L3822-H3822</f>
        <v>-0.10857799999999984</v>
      </c>
      <c r="N3822" s="11">
        <v>0</v>
      </c>
      <c r="P3822" s="9">
        <f>0.5*N3822/1000</f>
        <v>0</v>
      </c>
      <c r="Q3822" s="9">
        <f>P3822+O3822</f>
        <v>0</v>
      </c>
      <c r="R3822" s="11">
        <v>0</v>
      </c>
      <c r="T3822" s="9">
        <f>0.5*R3822</f>
        <v>0</v>
      </c>
      <c r="U3822" s="9">
        <f>T3822+S3822</f>
        <v>0</v>
      </c>
      <c r="V3822" s="9">
        <f>(Q3822+U3822)/(0.944*1000)</f>
        <v>0</v>
      </c>
    </row>
    <row r="3823" spans="1:22" x14ac:dyDescent="0.3">
      <c r="A3823" s="14">
        <v>3834</v>
      </c>
      <c r="B3823" s="14" t="s">
        <v>812</v>
      </c>
      <c r="C3823" s="14" t="s">
        <v>13510</v>
      </c>
      <c r="D3823" s="14" t="s">
        <v>13504</v>
      </c>
      <c r="E3823" s="14" t="s">
        <v>2</v>
      </c>
      <c r="F3823" s="14">
        <v>10</v>
      </c>
      <c r="G3823" s="14">
        <v>1.26</v>
      </c>
      <c r="H3823" s="15">
        <v>0.70610099999999998</v>
      </c>
      <c r="I3823" s="16" t="s">
        <v>13516</v>
      </c>
      <c r="J3823" s="14"/>
      <c r="K3823" s="13"/>
      <c r="L3823" s="9">
        <f>1.05*0.63</f>
        <v>0.66150000000000009</v>
      </c>
      <c r="M3823" s="11">
        <f>L3823-H3823</f>
        <v>-4.4600999999999891E-2</v>
      </c>
      <c r="N3823" s="11">
        <v>0</v>
      </c>
      <c r="P3823" s="9">
        <f>0.5*N3823/1000</f>
        <v>0</v>
      </c>
      <c r="Q3823" s="9">
        <f>P3823+O3823</f>
        <v>0</v>
      </c>
      <c r="R3823" s="11">
        <v>0</v>
      </c>
      <c r="T3823" s="9">
        <f>0.5*R3823</f>
        <v>0</v>
      </c>
      <c r="U3823" s="9">
        <f>T3823+S3823</f>
        <v>0</v>
      </c>
      <c r="V3823" s="9">
        <f>(Q3823+U3823)/(0.944*1000)</f>
        <v>0</v>
      </c>
    </row>
    <row r="3824" spans="1:22" x14ac:dyDescent="0.3">
      <c r="A3824" s="14">
        <v>3835</v>
      </c>
      <c r="B3824" s="14" t="s">
        <v>813</v>
      </c>
      <c r="C3824" s="14" t="s">
        <v>13510</v>
      </c>
      <c r="D3824" s="14" t="s">
        <v>13504</v>
      </c>
      <c r="E3824" s="14" t="s">
        <v>2</v>
      </c>
      <c r="F3824" s="14">
        <v>10</v>
      </c>
      <c r="G3824" s="14">
        <v>0.8</v>
      </c>
      <c r="H3824" s="15">
        <v>0.47951300000000002</v>
      </c>
      <c r="I3824" s="16" t="s">
        <v>13516</v>
      </c>
      <c r="J3824" s="14"/>
      <c r="K3824" s="13"/>
      <c r="L3824" s="9">
        <f>1.05*0.4</f>
        <v>0.42000000000000004</v>
      </c>
      <c r="M3824" s="11">
        <f>L3824-H3824</f>
        <v>-5.9512999999999983E-2</v>
      </c>
      <c r="N3824" s="11">
        <v>0</v>
      </c>
      <c r="P3824" s="9">
        <f>0.5*N3824/1000</f>
        <v>0</v>
      </c>
      <c r="Q3824" s="9">
        <f>P3824+O3824</f>
        <v>0</v>
      </c>
      <c r="R3824" s="11">
        <v>0</v>
      </c>
      <c r="S3824" s="9">
        <f>0.75*R3824/1000</f>
        <v>0</v>
      </c>
      <c r="T3824" s="9">
        <f>0.5*R3824</f>
        <v>0</v>
      </c>
      <c r="U3824" s="9">
        <f>T3824+S3824</f>
        <v>0</v>
      </c>
      <c r="V3824" s="9">
        <f>(Q3824+U3824)/(0.944*1000)</f>
        <v>0</v>
      </c>
    </row>
    <row r="3825" spans="1:22" x14ac:dyDescent="0.3">
      <c r="A3825" s="14">
        <v>3836</v>
      </c>
      <c r="B3825" s="14" t="s">
        <v>814</v>
      </c>
      <c r="C3825" s="14" t="s">
        <v>13510</v>
      </c>
      <c r="D3825" s="14" t="s">
        <v>13504</v>
      </c>
      <c r="E3825" s="14" t="s">
        <v>2</v>
      </c>
      <c r="F3825" s="14">
        <v>10</v>
      </c>
      <c r="G3825" s="14">
        <v>1.26</v>
      </c>
      <c r="H3825" s="15">
        <v>0.71101899999999996</v>
      </c>
      <c r="I3825" s="16" t="s">
        <v>13516</v>
      </c>
      <c r="J3825" s="14"/>
      <c r="K3825" s="13"/>
      <c r="L3825" s="9">
        <f>1.05*0.63</f>
        <v>0.66150000000000009</v>
      </c>
      <c r="M3825" s="11">
        <f>L3825-H3825</f>
        <v>-4.9518999999999869E-2</v>
      </c>
      <c r="N3825" s="11">
        <v>0</v>
      </c>
      <c r="P3825" s="9">
        <f>0.5*N3825/1000</f>
        <v>0</v>
      </c>
      <c r="Q3825" s="9">
        <f>P3825+O3825</f>
        <v>0</v>
      </c>
      <c r="R3825" s="11">
        <v>0</v>
      </c>
      <c r="T3825" s="9">
        <f>0.5*R3825</f>
        <v>0</v>
      </c>
      <c r="U3825" s="9">
        <f>T3825+S3825</f>
        <v>0</v>
      </c>
      <c r="V3825" s="9">
        <f>(Q3825+U3825)/(0.944*1000)</f>
        <v>0</v>
      </c>
    </row>
    <row r="3826" spans="1:22" x14ac:dyDescent="0.3">
      <c r="A3826" s="14">
        <v>3837</v>
      </c>
      <c r="B3826" s="14" t="s">
        <v>815</v>
      </c>
      <c r="C3826" s="14" t="s">
        <v>13510</v>
      </c>
      <c r="D3826" s="14" t="s">
        <v>13504</v>
      </c>
      <c r="E3826" s="14" t="s">
        <v>2</v>
      </c>
      <c r="F3826" s="14">
        <v>10</v>
      </c>
      <c r="G3826" s="14">
        <v>1.26</v>
      </c>
      <c r="H3826" s="15">
        <v>0.67935000000000001</v>
      </c>
      <c r="I3826" s="16" t="s">
        <v>13516</v>
      </c>
      <c r="J3826" s="14"/>
      <c r="K3826" s="13"/>
      <c r="L3826" s="9">
        <f>1.05*0.63</f>
        <v>0.66150000000000009</v>
      </c>
      <c r="M3826" s="11">
        <f>L3826-H3826</f>
        <v>-1.7849999999999921E-2</v>
      </c>
      <c r="N3826" s="11">
        <v>0</v>
      </c>
      <c r="P3826" s="9">
        <f>0.5*N3826/1000</f>
        <v>0</v>
      </c>
      <c r="Q3826" s="9">
        <f>P3826+O3826</f>
        <v>0</v>
      </c>
      <c r="R3826" s="11">
        <v>0</v>
      </c>
      <c r="T3826" s="9">
        <f>0.5*R3826</f>
        <v>0</v>
      </c>
      <c r="U3826" s="9">
        <f>T3826+S3826</f>
        <v>0</v>
      </c>
      <c r="V3826" s="9">
        <f>(Q3826+U3826)/(0.944*1000)</f>
        <v>0</v>
      </c>
    </row>
    <row r="3827" spans="1:22" x14ac:dyDescent="0.3">
      <c r="A3827" s="14">
        <v>3838</v>
      </c>
      <c r="B3827" s="14" t="s">
        <v>816</v>
      </c>
      <c r="C3827" s="14" t="s">
        <v>13510</v>
      </c>
      <c r="D3827" s="14" t="s">
        <v>13504</v>
      </c>
      <c r="E3827" s="14" t="s">
        <v>2</v>
      </c>
      <c r="F3827" s="14">
        <v>10</v>
      </c>
      <c r="G3827" s="14">
        <v>1.26</v>
      </c>
      <c r="H3827" s="15">
        <v>0.67213800000000001</v>
      </c>
      <c r="I3827" s="16" t="s">
        <v>13516</v>
      </c>
      <c r="J3827" s="14"/>
      <c r="K3827" s="13"/>
      <c r="L3827" s="9">
        <f>1.05*0.63</f>
        <v>0.66150000000000009</v>
      </c>
      <c r="M3827" s="11">
        <f>L3827-H3827</f>
        <v>-1.0637999999999925E-2</v>
      </c>
      <c r="N3827" s="11">
        <v>0</v>
      </c>
      <c r="P3827" s="9">
        <f>0.5*N3827/1000</f>
        <v>0</v>
      </c>
      <c r="Q3827" s="9">
        <f>P3827+O3827</f>
        <v>0</v>
      </c>
      <c r="R3827" s="11">
        <v>0</v>
      </c>
      <c r="T3827" s="9">
        <f>0.5*R3827</f>
        <v>0</v>
      </c>
      <c r="U3827" s="9">
        <f>T3827+S3827</f>
        <v>0</v>
      </c>
      <c r="V3827" s="9">
        <f>(Q3827+U3827)/(0.944*1000)</f>
        <v>0</v>
      </c>
    </row>
    <row r="3828" spans="1:22" x14ac:dyDescent="0.3">
      <c r="A3828" s="14">
        <v>3839</v>
      </c>
      <c r="B3828" s="14" t="s">
        <v>9100</v>
      </c>
      <c r="C3828" s="14" t="s">
        <v>13510</v>
      </c>
      <c r="D3828" s="14" t="s">
        <v>13504</v>
      </c>
      <c r="E3828" s="14" t="s">
        <v>2</v>
      </c>
      <c r="F3828" s="14">
        <v>10</v>
      </c>
      <c r="G3828" s="14">
        <v>0.16</v>
      </c>
      <c r="H3828" s="15">
        <v>2.4840000000000004E-2</v>
      </c>
      <c r="I3828" s="15">
        <f>M3828-V3828</f>
        <v>0.14316000000000001</v>
      </c>
      <c r="J3828" s="14"/>
      <c r="K3828" s="13"/>
      <c r="L3828" s="9">
        <f>G3828*1.05</f>
        <v>0.16800000000000001</v>
      </c>
      <c r="M3828" s="11">
        <f>L3828-H3828</f>
        <v>0.14316000000000001</v>
      </c>
      <c r="N3828" s="11">
        <v>0</v>
      </c>
      <c r="P3828" s="9">
        <f>0.5*N3828/1000</f>
        <v>0</v>
      </c>
      <c r="Q3828" s="9">
        <f>P3828+O3828</f>
        <v>0</v>
      </c>
      <c r="R3828" s="11">
        <v>0</v>
      </c>
      <c r="T3828" s="9">
        <f>0.5*R3828</f>
        <v>0</v>
      </c>
      <c r="U3828" s="9">
        <f>T3828+S3828</f>
        <v>0</v>
      </c>
      <c r="V3828" s="9">
        <f>(Q3828+U3828)/(0.944*1000)</f>
        <v>0</v>
      </c>
    </row>
    <row r="3829" spans="1:22" x14ac:dyDescent="0.3">
      <c r="A3829" s="14">
        <v>3840</v>
      </c>
      <c r="B3829" s="14" t="s">
        <v>817</v>
      </c>
      <c r="C3829" s="14" t="s">
        <v>13510</v>
      </c>
      <c r="D3829" s="14" t="s">
        <v>13504</v>
      </c>
      <c r="E3829" s="14" t="s">
        <v>2</v>
      </c>
      <c r="F3829" s="14">
        <v>10</v>
      </c>
      <c r="G3829" s="14">
        <v>0.5</v>
      </c>
      <c r="H3829" s="15">
        <v>0.41799999999999998</v>
      </c>
      <c r="I3829" s="16" t="s">
        <v>13516</v>
      </c>
      <c r="J3829" s="14"/>
      <c r="K3829" s="13"/>
      <c r="L3829" s="9">
        <f>G3829/2*1.05</f>
        <v>0.26250000000000001</v>
      </c>
      <c r="M3829" s="11">
        <f>L3829-H3829</f>
        <v>-0.15549999999999997</v>
      </c>
      <c r="N3829" s="11">
        <v>0</v>
      </c>
      <c r="P3829" s="9">
        <f>0.5*N3829/1000</f>
        <v>0</v>
      </c>
      <c r="Q3829" s="9">
        <f>P3829+O3829</f>
        <v>0</v>
      </c>
      <c r="R3829" s="11">
        <v>0</v>
      </c>
      <c r="T3829" s="9">
        <f>0.5*R3829</f>
        <v>0</v>
      </c>
      <c r="U3829" s="9">
        <f>T3829+S3829</f>
        <v>0</v>
      </c>
      <c r="V3829" s="9">
        <f>(Q3829+U3829)/(0.944*1000)</f>
        <v>0</v>
      </c>
    </row>
    <row r="3830" spans="1:22" x14ac:dyDescent="0.3">
      <c r="A3830" s="14">
        <v>3841</v>
      </c>
      <c r="B3830" s="14" t="s">
        <v>9101</v>
      </c>
      <c r="C3830" s="14" t="s">
        <v>13510</v>
      </c>
      <c r="D3830" s="14" t="s">
        <v>13504</v>
      </c>
      <c r="E3830" s="14" t="s">
        <v>2</v>
      </c>
      <c r="F3830" s="14">
        <v>10</v>
      </c>
      <c r="G3830" s="14">
        <v>0.5</v>
      </c>
      <c r="H3830" s="15">
        <v>0.20599999999999999</v>
      </c>
      <c r="I3830" s="16" t="s">
        <v>13516</v>
      </c>
      <c r="J3830" s="14"/>
      <c r="K3830" s="13"/>
      <c r="L3830" s="9">
        <f>G3830/2*1.05</f>
        <v>0.26250000000000001</v>
      </c>
      <c r="M3830" s="11">
        <f>L3830-H3830</f>
        <v>5.6500000000000022E-2</v>
      </c>
      <c r="N3830" s="11">
        <v>0</v>
      </c>
      <c r="P3830" s="9">
        <f>0.5*N3830/1000</f>
        <v>0</v>
      </c>
      <c r="Q3830" s="9">
        <f>P3830+O3830</f>
        <v>0</v>
      </c>
      <c r="R3830" s="11">
        <v>100</v>
      </c>
      <c r="S3830" s="9">
        <f>0.75*R3830</f>
        <v>75</v>
      </c>
      <c r="U3830" s="9">
        <f>T3830+S3830</f>
        <v>75</v>
      </c>
      <c r="V3830" s="9">
        <f>(Q3830+U3830)/(0.944*1000)</f>
        <v>7.9449152542372878E-2</v>
      </c>
    </row>
    <row r="3831" spans="1:22" x14ac:dyDescent="0.3">
      <c r="A3831" s="14">
        <v>3842</v>
      </c>
      <c r="B3831" s="14" t="s">
        <v>818</v>
      </c>
      <c r="C3831" s="14" t="s">
        <v>13510</v>
      </c>
      <c r="D3831" s="14" t="s">
        <v>13504</v>
      </c>
      <c r="E3831" s="14" t="s">
        <v>2</v>
      </c>
      <c r="F3831" s="14">
        <v>10</v>
      </c>
      <c r="G3831" s="14">
        <v>1.26</v>
      </c>
      <c r="H3831" s="15">
        <v>0.93400000000000005</v>
      </c>
      <c r="I3831" s="16" t="s">
        <v>13516</v>
      </c>
      <c r="J3831" s="14"/>
      <c r="K3831" s="13"/>
      <c r="L3831" s="9">
        <f>1.05*0.63</f>
        <v>0.66150000000000009</v>
      </c>
      <c r="M3831" s="11">
        <f>L3831-H3831</f>
        <v>-0.27249999999999996</v>
      </c>
      <c r="N3831" s="11">
        <v>0</v>
      </c>
      <c r="P3831" s="9">
        <f>0.5*N3831/1000</f>
        <v>0</v>
      </c>
      <c r="Q3831" s="9">
        <f>P3831+O3831</f>
        <v>0</v>
      </c>
      <c r="R3831" s="11">
        <v>0</v>
      </c>
      <c r="T3831" s="9">
        <f>0.5*R3831</f>
        <v>0</v>
      </c>
      <c r="U3831" s="9">
        <f>T3831+S3831</f>
        <v>0</v>
      </c>
      <c r="V3831" s="9">
        <f>(Q3831+U3831)/(0.944*1000)</f>
        <v>0</v>
      </c>
    </row>
    <row r="3832" spans="1:22" x14ac:dyDescent="0.3">
      <c r="A3832" s="14">
        <v>3843</v>
      </c>
      <c r="B3832" s="14" t="s">
        <v>819</v>
      </c>
      <c r="C3832" s="14" t="s">
        <v>13510</v>
      </c>
      <c r="D3832" s="14" t="s">
        <v>13504</v>
      </c>
      <c r="E3832" s="14" t="s">
        <v>2</v>
      </c>
      <c r="F3832" s="14">
        <v>10</v>
      </c>
      <c r="G3832" s="14">
        <v>2</v>
      </c>
      <c r="H3832" s="15">
        <v>1.0271440000000001</v>
      </c>
      <c r="I3832" s="15">
        <f>M3832-V3832</f>
        <v>2.2855999999999987E-2</v>
      </c>
      <c r="J3832" s="14"/>
      <c r="K3832" s="13"/>
      <c r="L3832" s="9">
        <f>G3832/2*1.05</f>
        <v>1.05</v>
      </c>
      <c r="M3832" s="11">
        <f>L3832-H3832</f>
        <v>2.2855999999999987E-2</v>
      </c>
      <c r="N3832" s="11">
        <v>0</v>
      </c>
      <c r="P3832" s="9">
        <f>0.5*N3832/1000</f>
        <v>0</v>
      </c>
      <c r="Q3832" s="9">
        <f>P3832+O3832</f>
        <v>0</v>
      </c>
      <c r="R3832" s="11">
        <v>0</v>
      </c>
      <c r="T3832" s="9">
        <f>0.5*R3832</f>
        <v>0</v>
      </c>
      <c r="U3832" s="9">
        <f>T3832+S3832</f>
        <v>0</v>
      </c>
      <c r="V3832" s="9">
        <f>(Q3832+U3832)/(0.944*1000)</f>
        <v>0</v>
      </c>
    </row>
    <row r="3833" spans="1:22" x14ac:dyDescent="0.3">
      <c r="A3833" s="14">
        <v>3844</v>
      </c>
      <c r="B3833" s="14" t="s">
        <v>820</v>
      </c>
      <c r="C3833" s="14" t="s">
        <v>13510</v>
      </c>
      <c r="D3833" s="14" t="s">
        <v>13504</v>
      </c>
      <c r="E3833" s="14" t="s">
        <v>2</v>
      </c>
      <c r="F3833" s="14">
        <v>10</v>
      </c>
      <c r="G3833" s="14">
        <v>3.26</v>
      </c>
      <c r="H3833" s="15">
        <v>1.3089999999999999</v>
      </c>
      <c r="I3833" s="15">
        <f>M3833-V3833</f>
        <v>0.96583262711864393</v>
      </c>
      <c r="J3833" s="14"/>
      <c r="K3833" s="13"/>
      <c r="L3833" s="9">
        <f>1.05*2.26</f>
        <v>2.3729999999999998</v>
      </c>
      <c r="M3833" s="11">
        <f>L3833-H3833</f>
        <v>1.0639999999999998</v>
      </c>
      <c r="N3833" s="11">
        <v>0</v>
      </c>
      <c r="P3833" s="9">
        <f>0.5*N3833/1000</f>
        <v>0</v>
      </c>
      <c r="Q3833" s="9">
        <f>P3833+O3833</f>
        <v>0</v>
      </c>
      <c r="R3833" s="11">
        <v>123.56</v>
      </c>
      <c r="S3833" s="9">
        <f>0.75*R3833</f>
        <v>92.67</v>
      </c>
      <c r="U3833" s="9">
        <f>T3833+S3833</f>
        <v>92.67</v>
      </c>
      <c r="V3833" s="9">
        <f>(Q3833+U3833)/(0.944*1000)</f>
        <v>9.8167372881355935E-2</v>
      </c>
    </row>
    <row r="3834" spans="1:22" x14ac:dyDescent="0.3">
      <c r="A3834" s="14">
        <v>3845</v>
      </c>
      <c r="B3834" s="14" t="s">
        <v>821</v>
      </c>
      <c r="C3834" s="14" t="s">
        <v>13510</v>
      </c>
      <c r="D3834" s="14" t="s">
        <v>13504</v>
      </c>
      <c r="E3834" s="14" t="s">
        <v>2</v>
      </c>
      <c r="F3834" s="14">
        <v>10</v>
      </c>
      <c r="G3834" s="14">
        <v>1.26</v>
      </c>
      <c r="H3834" s="15">
        <v>0.66606699999999996</v>
      </c>
      <c r="I3834" s="16" t="s">
        <v>13516</v>
      </c>
      <c r="J3834" s="14"/>
      <c r="K3834" s="13"/>
      <c r="L3834" s="9">
        <f>1.05*0.63</f>
        <v>0.66150000000000009</v>
      </c>
      <c r="M3834" s="11">
        <f>L3834-H3834</f>
        <v>-4.5669999999998767E-3</v>
      </c>
      <c r="N3834" s="11">
        <v>0</v>
      </c>
      <c r="P3834" s="9">
        <f>0.5*N3834/1000</f>
        <v>0</v>
      </c>
      <c r="Q3834" s="9">
        <f>P3834+O3834</f>
        <v>0</v>
      </c>
      <c r="R3834" s="11">
        <v>0</v>
      </c>
      <c r="T3834" s="9">
        <f>0.5*R3834</f>
        <v>0</v>
      </c>
      <c r="U3834" s="9">
        <f>T3834+S3834</f>
        <v>0</v>
      </c>
      <c r="V3834" s="9">
        <f>(Q3834+U3834)/(0.944*1000)</f>
        <v>0</v>
      </c>
    </row>
    <row r="3835" spans="1:22" x14ac:dyDescent="0.3">
      <c r="A3835" s="14">
        <v>3846</v>
      </c>
      <c r="B3835" s="14" t="s">
        <v>822</v>
      </c>
      <c r="C3835" s="14" t="s">
        <v>13510</v>
      </c>
      <c r="D3835" s="14" t="s">
        <v>13504</v>
      </c>
      <c r="E3835" s="14" t="s">
        <v>2</v>
      </c>
      <c r="F3835" s="14">
        <v>10</v>
      </c>
      <c r="G3835" s="14">
        <v>0.1</v>
      </c>
      <c r="H3835" s="15">
        <v>2.9210000000000007E-2</v>
      </c>
      <c r="I3835" s="15">
        <f>M3835-V3835</f>
        <v>7.5789999999999996E-2</v>
      </c>
      <c r="J3835" s="14"/>
      <c r="K3835" s="13"/>
      <c r="L3835" s="9">
        <f>G3835*1.05</f>
        <v>0.10500000000000001</v>
      </c>
      <c r="M3835" s="11">
        <f>L3835-H3835</f>
        <v>7.5789999999999996E-2</v>
      </c>
      <c r="N3835" s="11">
        <v>0</v>
      </c>
      <c r="P3835" s="9">
        <f>0.5*N3835/1000</f>
        <v>0</v>
      </c>
      <c r="Q3835" s="9">
        <f>P3835+O3835</f>
        <v>0</v>
      </c>
      <c r="R3835" s="11">
        <v>0</v>
      </c>
      <c r="T3835" s="9">
        <f>0.5*R3835</f>
        <v>0</v>
      </c>
      <c r="U3835" s="9">
        <f>T3835+S3835</f>
        <v>0</v>
      </c>
      <c r="V3835" s="9">
        <f>(Q3835+U3835)/(0.944*1000)</f>
        <v>0</v>
      </c>
    </row>
    <row r="3836" spans="1:22" x14ac:dyDescent="0.3">
      <c r="A3836" s="14">
        <v>3847</v>
      </c>
      <c r="B3836" s="14" t="s">
        <v>823</v>
      </c>
      <c r="C3836" s="14" t="s">
        <v>13510</v>
      </c>
      <c r="D3836" s="14" t="s">
        <v>13504</v>
      </c>
      <c r="E3836" s="14" t="s">
        <v>2</v>
      </c>
      <c r="F3836" s="14">
        <v>10</v>
      </c>
      <c r="G3836" s="14">
        <v>0.16</v>
      </c>
      <c r="H3836" s="15">
        <v>1.6789999999999992E-2</v>
      </c>
      <c r="I3836" s="15">
        <f>M3836-V3836</f>
        <v>0.15121000000000001</v>
      </c>
      <c r="J3836" s="14"/>
      <c r="K3836" s="13"/>
      <c r="L3836" s="9">
        <f>G3836*1.05</f>
        <v>0.16800000000000001</v>
      </c>
      <c r="M3836" s="11">
        <f>L3836-H3836</f>
        <v>0.15121000000000001</v>
      </c>
      <c r="N3836" s="11">
        <v>0</v>
      </c>
      <c r="P3836" s="9">
        <f>0.5*N3836/1000</f>
        <v>0</v>
      </c>
      <c r="Q3836" s="9">
        <f>P3836+O3836</f>
        <v>0</v>
      </c>
      <c r="R3836" s="11">
        <v>0</v>
      </c>
      <c r="S3836" s="9">
        <f>0.75*R3836/1000</f>
        <v>0</v>
      </c>
      <c r="T3836" s="9">
        <f>0.5*R3836</f>
        <v>0</v>
      </c>
      <c r="U3836" s="9">
        <f>T3836+S3836</f>
        <v>0</v>
      </c>
      <c r="V3836" s="9">
        <f>(Q3836+U3836)/(0.944*1000)</f>
        <v>0</v>
      </c>
    </row>
    <row r="3837" spans="1:22" x14ac:dyDescent="0.3">
      <c r="A3837" s="14">
        <v>3848</v>
      </c>
      <c r="B3837" s="14" t="s">
        <v>824</v>
      </c>
      <c r="C3837" s="14" t="s">
        <v>13510</v>
      </c>
      <c r="D3837" s="14" t="s">
        <v>13504</v>
      </c>
      <c r="E3837" s="14" t="s">
        <v>2</v>
      </c>
      <c r="F3837" s="14">
        <v>10</v>
      </c>
      <c r="G3837" s="14">
        <v>1.26</v>
      </c>
      <c r="H3837" s="15">
        <v>0.64791999999999994</v>
      </c>
      <c r="I3837" s="15">
        <f>M3837-V3837</f>
        <v>1.3580000000000148E-2</v>
      </c>
      <c r="J3837" s="14"/>
      <c r="K3837" s="13"/>
      <c r="L3837" s="9">
        <f>1.05*0.63</f>
        <v>0.66150000000000009</v>
      </c>
      <c r="M3837" s="11">
        <f>L3837-H3837</f>
        <v>1.3580000000000148E-2</v>
      </c>
      <c r="N3837" s="11">
        <v>0</v>
      </c>
      <c r="P3837" s="9">
        <f>0.5*N3837/1000</f>
        <v>0</v>
      </c>
      <c r="Q3837" s="9">
        <f>P3837+O3837</f>
        <v>0</v>
      </c>
      <c r="R3837" s="11">
        <v>0</v>
      </c>
      <c r="T3837" s="9">
        <f>0.5*R3837</f>
        <v>0</v>
      </c>
      <c r="U3837" s="9">
        <f>T3837+S3837</f>
        <v>0</v>
      </c>
      <c r="V3837" s="9">
        <f>(Q3837+U3837)/(0.944*1000)</f>
        <v>0</v>
      </c>
    </row>
    <row r="3838" spans="1:22" x14ac:dyDescent="0.3">
      <c r="A3838" s="14">
        <v>3849</v>
      </c>
      <c r="B3838" s="14" t="s">
        <v>825</v>
      </c>
      <c r="C3838" s="14" t="s">
        <v>13510</v>
      </c>
      <c r="D3838" s="14" t="s">
        <v>13504</v>
      </c>
      <c r="E3838" s="14" t="s">
        <v>2</v>
      </c>
      <c r="F3838" s="14">
        <v>10</v>
      </c>
      <c r="G3838" s="14">
        <v>1.26</v>
      </c>
      <c r="H3838" s="15">
        <v>0.91125842696629211</v>
      </c>
      <c r="I3838" s="16" t="s">
        <v>13516</v>
      </c>
      <c r="J3838" s="14"/>
      <c r="K3838" s="13"/>
      <c r="L3838" s="9">
        <f>1.05*0.63</f>
        <v>0.66150000000000009</v>
      </c>
      <c r="M3838" s="11">
        <f>L3838-H3838</f>
        <v>-0.24975842696629202</v>
      </c>
      <c r="N3838" s="11">
        <v>0</v>
      </c>
      <c r="P3838" s="9">
        <f>0.5*N3838/1000</f>
        <v>0</v>
      </c>
      <c r="Q3838" s="9">
        <f>P3838+O3838</f>
        <v>0</v>
      </c>
      <c r="R3838" s="11">
        <v>0</v>
      </c>
      <c r="T3838" s="9">
        <f>0.5*R3838</f>
        <v>0</v>
      </c>
      <c r="U3838" s="9">
        <f>T3838+S3838</f>
        <v>0</v>
      </c>
      <c r="V3838" s="9">
        <f>(Q3838+U3838)/(0.944*1000)</f>
        <v>0</v>
      </c>
    </row>
    <row r="3839" spans="1:22" x14ac:dyDescent="0.3">
      <c r="A3839" s="14">
        <v>3850</v>
      </c>
      <c r="B3839" s="14" t="s">
        <v>826</v>
      </c>
      <c r="C3839" s="14" t="s">
        <v>13510</v>
      </c>
      <c r="D3839" s="14" t="s">
        <v>13504</v>
      </c>
      <c r="E3839" s="14" t="s">
        <v>2</v>
      </c>
      <c r="F3839" s="14">
        <v>10</v>
      </c>
      <c r="G3839" s="14">
        <v>0.16</v>
      </c>
      <c r="H3839" s="15">
        <v>7.1999999999999885E-3</v>
      </c>
      <c r="I3839" s="15">
        <f>M3839-V3839</f>
        <v>0.16080000000000003</v>
      </c>
      <c r="J3839" s="14"/>
      <c r="K3839" s="13"/>
      <c r="L3839" s="9">
        <f>G3839*1.05</f>
        <v>0.16800000000000001</v>
      </c>
      <c r="M3839" s="11">
        <f>L3839-H3839</f>
        <v>0.16080000000000003</v>
      </c>
      <c r="N3839" s="11">
        <v>0</v>
      </c>
      <c r="P3839" s="9">
        <f>0.5*N3839/1000</f>
        <v>0</v>
      </c>
      <c r="Q3839" s="9">
        <f>P3839+O3839</f>
        <v>0</v>
      </c>
      <c r="R3839" s="11">
        <v>0</v>
      </c>
      <c r="T3839" s="9">
        <f>0.5*R3839</f>
        <v>0</v>
      </c>
      <c r="U3839" s="9">
        <f>T3839+S3839</f>
        <v>0</v>
      </c>
      <c r="V3839" s="9">
        <f>(Q3839+U3839)/(0.944*1000)</f>
        <v>0</v>
      </c>
    </row>
    <row r="3840" spans="1:22" x14ac:dyDescent="0.3">
      <c r="A3840" s="14">
        <v>3851</v>
      </c>
      <c r="B3840" s="14" t="s">
        <v>9102</v>
      </c>
      <c r="C3840" s="14" t="s">
        <v>13510</v>
      </c>
      <c r="D3840" s="14" t="s">
        <v>13504</v>
      </c>
      <c r="E3840" s="14" t="s">
        <v>2</v>
      </c>
      <c r="F3840" s="14">
        <v>10</v>
      </c>
      <c r="G3840" s="14">
        <v>0.16</v>
      </c>
      <c r="H3840" s="15">
        <v>3.9099999999999968E-3</v>
      </c>
      <c r="I3840" s="15">
        <f>M3840-V3840</f>
        <v>0.16409000000000001</v>
      </c>
      <c r="J3840" s="14"/>
      <c r="K3840" s="13"/>
      <c r="L3840" s="9">
        <f>G3840*1.05</f>
        <v>0.16800000000000001</v>
      </c>
      <c r="M3840" s="11">
        <f>L3840-H3840</f>
        <v>0.16409000000000001</v>
      </c>
      <c r="N3840" s="11">
        <v>0</v>
      </c>
      <c r="P3840" s="9">
        <f>0.5*N3840/1000</f>
        <v>0</v>
      </c>
      <c r="Q3840" s="9">
        <f>P3840+O3840</f>
        <v>0</v>
      </c>
      <c r="R3840" s="11">
        <v>0</v>
      </c>
      <c r="T3840" s="9">
        <f>0.5*R3840</f>
        <v>0</v>
      </c>
      <c r="U3840" s="9">
        <f>T3840+S3840</f>
        <v>0</v>
      </c>
      <c r="V3840" s="9">
        <f>(Q3840+U3840)/(0.944*1000)</f>
        <v>0</v>
      </c>
    </row>
    <row r="3841" spans="1:22" x14ac:dyDescent="0.3">
      <c r="A3841" s="14">
        <v>3852</v>
      </c>
      <c r="B3841" s="14" t="s">
        <v>827</v>
      </c>
      <c r="C3841" s="14" t="s">
        <v>13510</v>
      </c>
      <c r="D3841" s="14" t="s">
        <v>13504</v>
      </c>
      <c r="E3841" s="14" t="s">
        <v>2</v>
      </c>
      <c r="F3841" s="14">
        <v>10</v>
      </c>
      <c r="G3841" s="14">
        <v>0.16</v>
      </c>
      <c r="H3841" s="15">
        <v>8.0720561797753016E-3</v>
      </c>
      <c r="I3841" s="15">
        <f>M3841-V3841</f>
        <v>0.15992794382022471</v>
      </c>
      <c r="J3841" s="14"/>
      <c r="K3841" s="13"/>
      <c r="L3841" s="9">
        <f>G3841*1.05</f>
        <v>0.16800000000000001</v>
      </c>
      <c r="M3841" s="11">
        <f>L3841-H3841</f>
        <v>0.15992794382022471</v>
      </c>
      <c r="N3841" s="11">
        <v>0</v>
      </c>
      <c r="P3841" s="9">
        <f>0.5*N3841/1000</f>
        <v>0</v>
      </c>
      <c r="Q3841" s="9">
        <f>P3841+O3841</f>
        <v>0</v>
      </c>
      <c r="R3841" s="11">
        <v>0</v>
      </c>
      <c r="T3841" s="9">
        <f>0.5*R3841</f>
        <v>0</v>
      </c>
      <c r="U3841" s="9">
        <f>T3841+S3841</f>
        <v>0</v>
      </c>
      <c r="V3841" s="9">
        <f>(Q3841+U3841)/(0.944*1000)</f>
        <v>0</v>
      </c>
    </row>
    <row r="3842" spans="1:22" x14ac:dyDescent="0.3">
      <c r="A3842" s="14">
        <v>3853</v>
      </c>
      <c r="B3842" s="14" t="s">
        <v>828</v>
      </c>
      <c r="C3842" s="14" t="s">
        <v>13510</v>
      </c>
      <c r="D3842" s="14" t="s">
        <v>13504</v>
      </c>
      <c r="E3842" s="14" t="s">
        <v>2</v>
      </c>
      <c r="F3842" s="14">
        <v>10</v>
      </c>
      <c r="G3842" s="14">
        <v>6.3E-2</v>
      </c>
      <c r="H3842" s="15">
        <v>1.8634999999999999E-2</v>
      </c>
      <c r="I3842" s="15">
        <f>M3842-V3842</f>
        <v>4.7515000000000002E-2</v>
      </c>
      <c r="J3842" s="14"/>
      <c r="K3842" s="13"/>
      <c r="L3842" s="9">
        <f>G3842*1.05</f>
        <v>6.615E-2</v>
      </c>
      <c r="M3842" s="11">
        <f>L3842-H3842</f>
        <v>4.7515000000000002E-2</v>
      </c>
      <c r="N3842" s="11">
        <v>0</v>
      </c>
      <c r="P3842" s="9">
        <f>0.5*N3842/1000</f>
        <v>0</v>
      </c>
      <c r="Q3842" s="9">
        <f>P3842+O3842</f>
        <v>0</v>
      </c>
      <c r="R3842" s="11">
        <v>0</v>
      </c>
      <c r="T3842" s="9">
        <f>0.5*R3842</f>
        <v>0</v>
      </c>
      <c r="U3842" s="9">
        <f>T3842+S3842</f>
        <v>0</v>
      </c>
      <c r="V3842" s="9">
        <f>(Q3842+U3842)/(0.944*1000)</f>
        <v>0</v>
      </c>
    </row>
    <row r="3843" spans="1:22" x14ac:dyDescent="0.3">
      <c r="A3843" s="14">
        <v>3854</v>
      </c>
      <c r="B3843" s="14" t="s">
        <v>9103</v>
      </c>
      <c r="C3843" s="14" t="s">
        <v>13510</v>
      </c>
      <c r="D3843" s="14" t="s">
        <v>13504</v>
      </c>
      <c r="E3843" s="14" t="s">
        <v>2</v>
      </c>
      <c r="F3843" s="14">
        <v>10</v>
      </c>
      <c r="G3843" s="14">
        <v>0.5</v>
      </c>
      <c r="H3843" s="15">
        <v>0.27724500000000002</v>
      </c>
      <c r="I3843" s="16" t="s">
        <v>13516</v>
      </c>
      <c r="J3843" s="14"/>
      <c r="K3843" s="13"/>
      <c r="L3843" s="9">
        <f>G3843/2*1.05</f>
        <v>0.26250000000000001</v>
      </c>
      <c r="M3843" s="11">
        <f>L3843-H3843</f>
        <v>-1.4745000000000008E-2</v>
      </c>
      <c r="N3843" s="11">
        <v>0</v>
      </c>
      <c r="P3843" s="9">
        <f>0.5*N3843/1000</f>
        <v>0</v>
      </c>
      <c r="Q3843" s="9">
        <f>P3843+O3843</f>
        <v>0</v>
      </c>
      <c r="R3843" s="11">
        <v>0</v>
      </c>
      <c r="T3843" s="9">
        <f>0.5*R3843</f>
        <v>0</v>
      </c>
      <c r="U3843" s="9">
        <f>T3843+S3843</f>
        <v>0</v>
      </c>
      <c r="V3843" s="9">
        <f>(Q3843+U3843)/(0.944*1000)</f>
        <v>0</v>
      </c>
    </row>
    <row r="3844" spans="1:22" x14ac:dyDescent="0.3">
      <c r="A3844" s="14">
        <v>3855</v>
      </c>
      <c r="B3844" s="14" t="s">
        <v>829</v>
      </c>
      <c r="C3844" s="14" t="s">
        <v>13510</v>
      </c>
      <c r="D3844" s="14" t="s">
        <v>13504</v>
      </c>
      <c r="E3844" s="14" t="s">
        <v>2</v>
      </c>
      <c r="F3844" s="14">
        <v>10</v>
      </c>
      <c r="G3844" s="14">
        <v>1.26</v>
      </c>
      <c r="H3844" s="15">
        <v>0.68011199999999994</v>
      </c>
      <c r="I3844" s="16" t="s">
        <v>13516</v>
      </c>
      <c r="J3844" s="14"/>
      <c r="K3844" s="13"/>
      <c r="L3844" s="9">
        <f>1.05*0.63</f>
        <v>0.66150000000000009</v>
      </c>
      <c r="M3844" s="11">
        <f>L3844-H3844</f>
        <v>-1.8611999999999851E-2</v>
      </c>
      <c r="N3844" s="11">
        <v>0</v>
      </c>
      <c r="P3844" s="9">
        <f>0.5*N3844/1000</f>
        <v>0</v>
      </c>
      <c r="Q3844" s="9">
        <f>P3844+O3844</f>
        <v>0</v>
      </c>
      <c r="R3844" s="11">
        <v>0</v>
      </c>
      <c r="T3844" s="9">
        <f>0.5*R3844</f>
        <v>0</v>
      </c>
      <c r="U3844" s="9">
        <f>T3844+S3844</f>
        <v>0</v>
      </c>
      <c r="V3844" s="9">
        <f>(Q3844+U3844)/(0.944*1000)</f>
        <v>0</v>
      </c>
    </row>
    <row r="3845" spans="1:22" x14ac:dyDescent="0.3">
      <c r="A3845" s="14">
        <v>3856</v>
      </c>
      <c r="B3845" s="14" t="s">
        <v>830</v>
      </c>
      <c r="C3845" s="14" t="s">
        <v>13510</v>
      </c>
      <c r="D3845" s="14" t="s">
        <v>13504</v>
      </c>
      <c r="E3845" s="14" t="s">
        <v>2</v>
      </c>
      <c r="F3845" s="14">
        <v>10</v>
      </c>
      <c r="G3845" s="14">
        <v>1.26</v>
      </c>
      <c r="H3845" s="15">
        <v>0.728792</v>
      </c>
      <c r="I3845" s="16" t="s">
        <v>13516</v>
      </c>
      <c r="J3845" s="14"/>
      <c r="K3845" s="13"/>
      <c r="L3845" s="9">
        <f>1.05*0.63</f>
        <v>0.66150000000000009</v>
      </c>
      <c r="M3845" s="11">
        <f>L3845-H3845</f>
        <v>-6.7291999999999907E-2</v>
      </c>
      <c r="N3845" s="11">
        <v>0</v>
      </c>
      <c r="P3845" s="9">
        <f>0.5*N3845/1000</f>
        <v>0</v>
      </c>
      <c r="Q3845" s="9">
        <f>P3845+O3845</f>
        <v>0</v>
      </c>
      <c r="R3845" s="11">
        <v>0</v>
      </c>
      <c r="T3845" s="9">
        <f>0.5*R3845</f>
        <v>0</v>
      </c>
      <c r="U3845" s="9">
        <f>T3845+S3845</f>
        <v>0</v>
      </c>
      <c r="V3845" s="9">
        <f>(Q3845+U3845)/(0.944*1000)</f>
        <v>0</v>
      </c>
    </row>
    <row r="3846" spans="1:22" x14ac:dyDescent="0.3">
      <c r="A3846" s="14">
        <v>3857</v>
      </c>
      <c r="B3846" s="14" t="s">
        <v>831</v>
      </c>
      <c r="C3846" s="14" t="s">
        <v>13510</v>
      </c>
      <c r="D3846" s="14" t="s">
        <v>13504</v>
      </c>
      <c r="E3846" s="14" t="s">
        <v>2</v>
      </c>
      <c r="F3846" s="14">
        <v>10</v>
      </c>
      <c r="G3846" s="14">
        <v>0.1</v>
      </c>
      <c r="H3846" s="15">
        <v>2.8745999999999994E-2</v>
      </c>
      <c r="I3846" s="15">
        <f>M3846-V3846</f>
        <v>7.6254000000000016E-2</v>
      </c>
      <c r="J3846" s="14"/>
      <c r="K3846" s="13"/>
      <c r="L3846" s="9">
        <f>G3846*1.05</f>
        <v>0.10500000000000001</v>
      </c>
      <c r="M3846" s="11">
        <f>L3846-H3846</f>
        <v>7.6254000000000016E-2</v>
      </c>
      <c r="N3846" s="11">
        <v>0</v>
      </c>
      <c r="P3846" s="9">
        <f>0.5*N3846/1000</f>
        <v>0</v>
      </c>
      <c r="Q3846" s="9">
        <f>P3846+O3846</f>
        <v>0</v>
      </c>
      <c r="R3846" s="11">
        <v>0</v>
      </c>
      <c r="T3846" s="9">
        <f>0.5*R3846</f>
        <v>0</v>
      </c>
      <c r="U3846" s="9">
        <f>T3846+S3846</f>
        <v>0</v>
      </c>
      <c r="V3846" s="9">
        <f>(Q3846+U3846)/(0.944*1000)</f>
        <v>0</v>
      </c>
    </row>
    <row r="3847" spans="1:22" x14ac:dyDescent="0.3">
      <c r="A3847" s="14">
        <v>3858</v>
      </c>
      <c r="B3847" s="14" t="s">
        <v>832</v>
      </c>
      <c r="C3847" s="14" t="s">
        <v>13510</v>
      </c>
      <c r="D3847" s="14" t="s">
        <v>13504</v>
      </c>
      <c r="E3847" s="14" t="s">
        <v>2</v>
      </c>
      <c r="F3847" s="14">
        <v>10</v>
      </c>
      <c r="G3847" s="14">
        <v>1.26</v>
      </c>
      <c r="H3847" s="15">
        <v>0.998</v>
      </c>
      <c r="I3847" s="16" t="s">
        <v>13516</v>
      </c>
      <c r="J3847" s="14"/>
      <c r="K3847" s="13"/>
      <c r="L3847" s="9">
        <f>1.05*0.63</f>
        <v>0.66150000000000009</v>
      </c>
      <c r="M3847" s="11">
        <f>L3847-H3847</f>
        <v>-0.33649999999999991</v>
      </c>
      <c r="N3847" s="11">
        <v>0</v>
      </c>
      <c r="P3847" s="9">
        <f>0.5*N3847/1000</f>
        <v>0</v>
      </c>
      <c r="Q3847" s="9">
        <f>P3847+O3847</f>
        <v>0</v>
      </c>
      <c r="R3847" s="11">
        <v>0</v>
      </c>
      <c r="T3847" s="9">
        <f>0.5*R3847</f>
        <v>0</v>
      </c>
      <c r="U3847" s="9">
        <f>T3847+S3847</f>
        <v>0</v>
      </c>
      <c r="V3847" s="9">
        <f>(Q3847+U3847)/(0.944*1000)</f>
        <v>0</v>
      </c>
    </row>
    <row r="3848" spans="1:22" x14ac:dyDescent="0.3">
      <c r="A3848" s="14">
        <v>3859</v>
      </c>
      <c r="B3848" s="14" t="s">
        <v>833</v>
      </c>
      <c r="C3848" s="14" t="s">
        <v>13510</v>
      </c>
      <c r="D3848" s="14" t="s">
        <v>13504</v>
      </c>
      <c r="E3848" s="14" t="s">
        <v>2</v>
      </c>
      <c r="F3848" s="14">
        <v>10</v>
      </c>
      <c r="G3848" s="14">
        <v>0.32</v>
      </c>
      <c r="H3848" s="15">
        <v>0.18580199999999999</v>
      </c>
      <c r="I3848" s="16" t="s">
        <v>13516</v>
      </c>
      <c r="J3848" s="14"/>
      <c r="K3848" s="13"/>
      <c r="L3848" s="9">
        <f>G3848/2*1.05</f>
        <v>0.16800000000000001</v>
      </c>
      <c r="M3848" s="11">
        <f>L3848-H3848</f>
        <v>-1.7801999999999985E-2</v>
      </c>
      <c r="N3848" s="11">
        <v>0</v>
      </c>
      <c r="P3848" s="9">
        <f>0.5*N3848/1000</f>
        <v>0</v>
      </c>
      <c r="Q3848" s="9">
        <f>P3848+O3848</f>
        <v>0</v>
      </c>
      <c r="R3848" s="11">
        <v>0</v>
      </c>
      <c r="T3848" s="9">
        <f>0.5*R3848</f>
        <v>0</v>
      </c>
      <c r="U3848" s="9">
        <f>T3848+S3848</f>
        <v>0</v>
      </c>
      <c r="V3848" s="9">
        <f>(Q3848+U3848)/(0.944*1000)</f>
        <v>0</v>
      </c>
    </row>
    <row r="3849" spans="1:22" x14ac:dyDescent="0.3">
      <c r="A3849" s="14">
        <v>3860</v>
      </c>
      <c r="B3849" s="14" t="s">
        <v>834</v>
      </c>
      <c r="C3849" s="14" t="s">
        <v>13510</v>
      </c>
      <c r="D3849" s="14" t="s">
        <v>13504</v>
      </c>
      <c r="E3849" s="14" t="s">
        <v>2</v>
      </c>
      <c r="F3849" s="14">
        <v>10</v>
      </c>
      <c r="G3849" s="14">
        <v>0.1</v>
      </c>
      <c r="H3849" s="15">
        <v>1.6150000000000005E-2</v>
      </c>
      <c r="I3849" s="15">
        <f>M3849-V3849</f>
        <v>8.8850000000000012E-2</v>
      </c>
      <c r="J3849" s="14"/>
      <c r="K3849" s="13"/>
      <c r="L3849" s="9">
        <f>G3849*1.05</f>
        <v>0.10500000000000001</v>
      </c>
      <c r="M3849" s="11">
        <f>L3849-H3849</f>
        <v>8.8850000000000012E-2</v>
      </c>
      <c r="N3849" s="11">
        <v>0</v>
      </c>
      <c r="P3849" s="9">
        <f>0.5*N3849/1000</f>
        <v>0</v>
      </c>
      <c r="Q3849" s="9">
        <f>P3849+O3849</f>
        <v>0</v>
      </c>
      <c r="R3849" s="11">
        <v>0</v>
      </c>
      <c r="S3849" s="9">
        <f>0.75*R3849/1000</f>
        <v>0</v>
      </c>
      <c r="T3849" s="9">
        <f>0.5*R3849</f>
        <v>0</v>
      </c>
      <c r="U3849" s="9">
        <f>T3849+S3849</f>
        <v>0</v>
      </c>
      <c r="V3849" s="9">
        <f>(Q3849+U3849)/(0.944*1000)</f>
        <v>0</v>
      </c>
    </row>
    <row r="3850" spans="1:22" x14ac:dyDescent="0.3">
      <c r="A3850" s="14">
        <v>3861</v>
      </c>
      <c r="B3850" s="14" t="s">
        <v>835</v>
      </c>
      <c r="C3850" s="14" t="s">
        <v>13510</v>
      </c>
      <c r="D3850" s="14" t="s">
        <v>13504</v>
      </c>
      <c r="E3850" s="14" t="s">
        <v>2</v>
      </c>
      <c r="F3850" s="14">
        <v>10</v>
      </c>
      <c r="G3850" s="14">
        <v>2</v>
      </c>
      <c r="H3850" s="15">
        <v>1.0179549999999999</v>
      </c>
      <c r="I3850" s="15">
        <f>M3850-V3850</f>
        <v>2.6748389830508576E-2</v>
      </c>
      <c r="J3850" s="14"/>
      <c r="K3850" s="13"/>
      <c r="L3850" s="9">
        <f>G3850/2*1.05</f>
        <v>1.05</v>
      </c>
      <c r="M3850" s="11">
        <f>L3850-H3850</f>
        <v>3.2045000000000101E-2</v>
      </c>
      <c r="N3850" s="11">
        <v>0</v>
      </c>
      <c r="P3850" s="9">
        <f>0.5*N3850/1000</f>
        <v>0</v>
      </c>
      <c r="Q3850" s="9">
        <f>P3850+O3850</f>
        <v>0</v>
      </c>
      <c r="R3850" s="11">
        <v>10</v>
      </c>
      <c r="T3850" s="9">
        <f>0.5*R3850</f>
        <v>5</v>
      </c>
      <c r="U3850" s="9">
        <f>T3850+S3850</f>
        <v>5</v>
      </c>
      <c r="V3850" s="9">
        <f>(Q3850+U3850)/(0.944*1000)</f>
        <v>5.2966101694915252E-3</v>
      </c>
    </row>
    <row r="3851" spans="1:22" x14ac:dyDescent="0.3">
      <c r="A3851" s="14">
        <v>3862</v>
      </c>
      <c r="B3851" s="14" t="s">
        <v>836</v>
      </c>
      <c r="C3851" s="14" t="s">
        <v>13510</v>
      </c>
      <c r="D3851" s="14" t="s">
        <v>13504</v>
      </c>
      <c r="E3851" s="14" t="s">
        <v>2</v>
      </c>
      <c r="F3851" s="14">
        <v>10</v>
      </c>
      <c r="G3851" s="14">
        <v>0.8</v>
      </c>
      <c r="H3851" s="15">
        <v>0.41652899999999998</v>
      </c>
      <c r="I3851" s="15">
        <f>M3851-V3851</f>
        <v>3.4710000000000574E-3</v>
      </c>
      <c r="J3851" s="14"/>
      <c r="K3851" s="13"/>
      <c r="L3851" s="9">
        <f>1.05*0.4</f>
        <v>0.42000000000000004</v>
      </c>
      <c r="M3851" s="11">
        <f>L3851-H3851</f>
        <v>3.4710000000000574E-3</v>
      </c>
      <c r="N3851" s="11">
        <v>0</v>
      </c>
      <c r="P3851" s="9">
        <f>0.5*N3851/1000</f>
        <v>0</v>
      </c>
      <c r="Q3851" s="9">
        <f>P3851+O3851</f>
        <v>0</v>
      </c>
      <c r="R3851" s="11">
        <v>0</v>
      </c>
      <c r="T3851" s="9">
        <f>0.5*R3851</f>
        <v>0</v>
      </c>
      <c r="U3851" s="9">
        <f>T3851+S3851</f>
        <v>0</v>
      </c>
      <c r="V3851" s="9">
        <f>(Q3851+U3851)/(0.944*1000)</f>
        <v>0</v>
      </c>
    </row>
    <row r="3852" spans="1:22" x14ac:dyDescent="0.3">
      <c r="A3852" s="14">
        <v>3863</v>
      </c>
      <c r="B3852" s="14" t="s">
        <v>837</v>
      </c>
      <c r="C3852" s="14" t="s">
        <v>13510</v>
      </c>
      <c r="D3852" s="14" t="s">
        <v>13504</v>
      </c>
      <c r="E3852" s="14" t="s">
        <v>2</v>
      </c>
      <c r="F3852" s="14">
        <v>10</v>
      </c>
      <c r="G3852" s="14">
        <v>0.5</v>
      </c>
      <c r="H3852" s="15">
        <v>0.27845799999999998</v>
      </c>
      <c r="I3852" s="16" t="s">
        <v>13516</v>
      </c>
      <c r="J3852" s="14"/>
      <c r="K3852" s="13"/>
      <c r="L3852" s="9">
        <f>G3852/2*1.05</f>
        <v>0.26250000000000001</v>
      </c>
      <c r="M3852" s="11">
        <f>L3852-H3852</f>
        <v>-1.5957999999999972E-2</v>
      </c>
      <c r="N3852" s="11">
        <v>0</v>
      </c>
      <c r="P3852" s="9">
        <f>0.5*N3852/1000</f>
        <v>0</v>
      </c>
      <c r="Q3852" s="9">
        <f>P3852+O3852</f>
        <v>0</v>
      </c>
      <c r="R3852" s="11">
        <v>0</v>
      </c>
      <c r="S3852" s="9">
        <f>0.75*R3852/1000</f>
        <v>0</v>
      </c>
      <c r="T3852" s="9">
        <f>0.5*R3852</f>
        <v>0</v>
      </c>
      <c r="U3852" s="9">
        <f>T3852+S3852</f>
        <v>0</v>
      </c>
      <c r="V3852" s="9">
        <f>(Q3852+U3852)/(0.944*1000)</f>
        <v>0</v>
      </c>
    </row>
    <row r="3853" spans="1:22" x14ac:dyDescent="0.3">
      <c r="A3853" s="14">
        <v>3864</v>
      </c>
      <c r="B3853" s="14" t="s">
        <v>838</v>
      </c>
      <c r="C3853" s="14" t="s">
        <v>13510</v>
      </c>
      <c r="D3853" s="14" t="s">
        <v>13504</v>
      </c>
      <c r="E3853" s="14" t="s">
        <v>2</v>
      </c>
      <c r="F3853" s="14">
        <v>10</v>
      </c>
      <c r="G3853" s="14">
        <v>1.26</v>
      </c>
      <c r="H3853" s="15">
        <v>0.68988099999999997</v>
      </c>
      <c r="I3853" s="16" t="s">
        <v>13516</v>
      </c>
      <c r="J3853" s="14"/>
      <c r="K3853" s="13"/>
      <c r="L3853" s="9">
        <f>1.05*0.63</f>
        <v>0.66150000000000009</v>
      </c>
      <c r="M3853" s="11">
        <f>L3853-H3853</f>
        <v>-2.8380999999999879E-2</v>
      </c>
      <c r="N3853" s="11">
        <v>0</v>
      </c>
      <c r="P3853" s="9">
        <f>0.5*N3853/1000</f>
        <v>0</v>
      </c>
      <c r="Q3853" s="9">
        <f>P3853+O3853</f>
        <v>0</v>
      </c>
      <c r="R3853" s="11">
        <v>0</v>
      </c>
      <c r="T3853" s="9">
        <f>0.5*R3853</f>
        <v>0</v>
      </c>
      <c r="U3853" s="9">
        <f>T3853+S3853</f>
        <v>0</v>
      </c>
      <c r="V3853" s="9">
        <f>(Q3853+U3853)/(0.944*1000)</f>
        <v>0</v>
      </c>
    </row>
    <row r="3854" spans="1:22" x14ac:dyDescent="0.3">
      <c r="A3854" s="14">
        <v>3865</v>
      </c>
      <c r="B3854" s="14" t="s">
        <v>9104</v>
      </c>
      <c r="C3854" s="14" t="s">
        <v>13510</v>
      </c>
      <c r="D3854" s="14" t="s">
        <v>13504</v>
      </c>
      <c r="E3854" s="14" t="s">
        <v>2</v>
      </c>
      <c r="F3854" s="14">
        <v>10</v>
      </c>
      <c r="G3854" s="14">
        <v>0.8</v>
      </c>
      <c r="H3854" s="15">
        <v>0.4</v>
      </c>
      <c r="I3854" s="15">
        <f>M3854-V3854</f>
        <v>2.0000000000000018E-2</v>
      </c>
      <c r="J3854" s="14"/>
      <c r="K3854" s="13"/>
      <c r="L3854" s="9">
        <f>1.05*0.4</f>
        <v>0.42000000000000004</v>
      </c>
      <c r="M3854" s="11">
        <f>L3854-H3854</f>
        <v>2.0000000000000018E-2</v>
      </c>
      <c r="N3854" s="11">
        <v>0</v>
      </c>
      <c r="P3854" s="9">
        <f>0.5*N3854/1000</f>
        <v>0</v>
      </c>
      <c r="Q3854" s="9">
        <f>P3854+O3854</f>
        <v>0</v>
      </c>
      <c r="R3854" s="11">
        <v>0</v>
      </c>
      <c r="T3854" s="9">
        <f>0.5*R3854</f>
        <v>0</v>
      </c>
      <c r="U3854" s="9">
        <f>T3854+S3854</f>
        <v>0</v>
      </c>
      <c r="V3854" s="9">
        <f>(Q3854+U3854)/(0.944*1000)</f>
        <v>0</v>
      </c>
    </row>
    <row r="3855" spans="1:22" x14ac:dyDescent="0.3">
      <c r="A3855" s="14">
        <v>3866</v>
      </c>
      <c r="B3855" s="14" t="s">
        <v>9105</v>
      </c>
      <c r="C3855" s="14" t="s">
        <v>13510</v>
      </c>
      <c r="D3855" s="14" t="s">
        <v>13504</v>
      </c>
      <c r="E3855" s="14" t="s">
        <v>2</v>
      </c>
      <c r="F3855" s="14">
        <v>10</v>
      </c>
      <c r="G3855" s="14">
        <v>0.16</v>
      </c>
      <c r="H3855" s="15">
        <v>0</v>
      </c>
      <c r="I3855" s="15">
        <f>M3855-V3855</f>
        <v>0.16270338983050847</v>
      </c>
      <c r="J3855" s="14"/>
      <c r="K3855" s="13"/>
      <c r="L3855" s="9">
        <f>G3855*1.05</f>
        <v>0.16800000000000001</v>
      </c>
      <c r="M3855" s="11">
        <f>L3855-H3855</f>
        <v>0.16800000000000001</v>
      </c>
      <c r="N3855" s="11">
        <v>0</v>
      </c>
      <c r="P3855" s="9">
        <f>0.5*N3855/1000</f>
        <v>0</v>
      </c>
      <c r="Q3855" s="9">
        <f>P3855+O3855</f>
        <v>0</v>
      </c>
      <c r="R3855" s="11">
        <v>10</v>
      </c>
      <c r="T3855" s="9">
        <f>0.5*R3855</f>
        <v>5</v>
      </c>
      <c r="U3855" s="9">
        <f>T3855+S3855</f>
        <v>5</v>
      </c>
      <c r="V3855" s="9">
        <f>(Q3855+U3855)/(0.944*1000)</f>
        <v>5.2966101694915252E-3</v>
      </c>
    </row>
    <row r="3856" spans="1:22" x14ac:dyDescent="0.3">
      <c r="A3856" s="14">
        <v>3867</v>
      </c>
      <c r="B3856" s="14" t="s">
        <v>9106</v>
      </c>
      <c r="C3856" s="14" t="s">
        <v>13510</v>
      </c>
      <c r="D3856" s="14" t="s">
        <v>13504</v>
      </c>
      <c r="E3856" s="14" t="s">
        <v>2</v>
      </c>
      <c r="F3856" s="14">
        <v>10</v>
      </c>
      <c r="G3856" s="14">
        <v>2</v>
      </c>
      <c r="H3856" s="15">
        <v>0.47899999999999998</v>
      </c>
      <c r="I3856" s="15">
        <f>M3856-V3856</f>
        <v>0.57100000000000006</v>
      </c>
      <c r="J3856" s="14"/>
      <c r="K3856" s="13"/>
      <c r="L3856" s="9">
        <f>G3856/2*1.05</f>
        <v>1.05</v>
      </c>
      <c r="M3856" s="11">
        <f>L3856-H3856</f>
        <v>0.57100000000000006</v>
      </c>
      <c r="N3856" s="11">
        <v>0</v>
      </c>
      <c r="P3856" s="9">
        <f>0.5*N3856/1000</f>
        <v>0</v>
      </c>
      <c r="Q3856" s="9">
        <f>P3856+O3856</f>
        <v>0</v>
      </c>
      <c r="R3856" s="11">
        <v>0</v>
      </c>
      <c r="T3856" s="9">
        <f>0.5*R3856</f>
        <v>0</v>
      </c>
      <c r="U3856" s="9">
        <f>T3856+S3856</f>
        <v>0</v>
      </c>
      <c r="V3856" s="9">
        <f>(Q3856+U3856)/(0.944*1000)</f>
        <v>0</v>
      </c>
    </row>
    <row r="3857" spans="1:22" x14ac:dyDescent="0.3">
      <c r="A3857" s="14">
        <v>3868</v>
      </c>
      <c r="B3857" s="14" t="s">
        <v>9107</v>
      </c>
      <c r="C3857" s="14" t="s">
        <v>13510</v>
      </c>
      <c r="D3857" s="14" t="s">
        <v>13504</v>
      </c>
      <c r="E3857" s="14" t="s">
        <v>2</v>
      </c>
      <c r="F3857" s="14">
        <v>10</v>
      </c>
      <c r="G3857" s="14">
        <v>1.26</v>
      </c>
      <c r="H3857" s="15">
        <v>0.66759999999999997</v>
      </c>
      <c r="I3857" s="16" t="s">
        <v>13516</v>
      </c>
      <c r="J3857" s="14"/>
      <c r="K3857" s="13"/>
      <c r="L3857" s="9">
        <f>1.05*0.63</f>
        <v>0.66150000000000009</v>
      </c>
      <c r="M3857" s="11">
        <f>L3857-H3857</f>
        <v>-6.0999999999998833E-3</v>
      </c>
      <c r="N3857" s="11">
        <v>0</v>
      </c>
      <c r="P3857" s="9">
        <f>0.5*N3857/1000</f>
        <v>0</v>
      </c>
      <c r="Q3857" s="9">
        <f>P3857+O3857</f>
        <v>0</v>
      </c>
      <c r="R3857" s="11">
        <v>0</v>
      </c>
      <c r="T3857" s="9">
        <f>0.5*R3857</f>
        <v>0</v>
      </c>
      <c r="U3857" s="9">
        <f>T3857+S3857</f>
        <v>0</v>
      </c>
      <c r="V3857" s="9">
        <f>(Q3857+U3857)/(0.944*1000)</f>
        <v>0</v>
      </c>
    </row>
    <row r="3858" spans="1:22" x14ac:dyDescent="0.3">
      <c r="A3858" s="14">
        <v>3869</v>
      </c>
      <c r="B3858" s="14" t="s">
        <v>9108</v>
      </c>
      <c r="C3858" s="14" t="s">
        <v>13510</v>
      </c>
      <c r="D3858" s="14" t="s">
        <v>13504</v>
      </c>
      <c r="E3858" s="14" t="s">
        <v>2</v>
      </c>
      <c r="F3858" s="14">
        <v>10</v>
      </c>
      <c r="G3858" s="14">
        <v>0.16</v>
      </c>
      <c r="H3858" s="15">
        <v>7.8E-2</v>
      </c>
      <c r="I3858" s="15">
        <f>M3858-V3858</f>
        <v>9.0000000000000011E-2</v>
      </c>
      <c r="J3858" s="14"/>
      <c r="K3858" s="13"/>
      <c r="L3858" s="9">
        <f>G3858*1.05</f>
        <v>0.16800000000000001</v>
      </c>
      <c r="M3858" s="11">
        <f>L3858-H3858</f>
        <v>9.0000000000000011E-2</v>
      </c>
      <c r="N3858" s="11">
        <v>0</v>
      </c>
      <c r="P3858" s="9">
        <f>0.5*N3858/1000</f>
        <v>0</v>
      </c>
      <c r="Q3858" s="9">
        <f>P3858+O3858</f>
        <v>0</v>
      </c>
      <c r="R3858" s="11">
        <v>0</v>
      </c>
      <c r="T3858" s="9">
        <f>0.5*R3858</f>
        <v>0</v>
      </c>
      <c r="U3858" s="9">
        <f>T3858+S3858</f>
        <v>0</v>
      </c>
      <c r="V3858" s="9">
        <f>(Q3858+U3858)/(0.944*1000)</f>
        <v>0</v>
      </c>
    </row>
    <row r="3859" spans="1:22" x14ac:dyDescent="0.3">
      <c r="A3859" s="14">
        <v>3870</v>
      </c>
      <c r="B3859" s="14" t="s">
        <v>9109</v>
      </c>
      <c r="C3859" s="14" t="s">
        <v>13510</v>
      </c>
      <c r="D3859" s="14" t="s">
        <v>13504</v>
      </c>
      <c r="E3859" s="14" t="s">
        <v>2</v>
      </c>
      <c r="F3859" s="14">
        <v>10</v>
      </c>
      <c r="G3859" s="14">
        <v>0.32</v>
      </c>
      <c r="H3859" s="15">
        <v>0.16</v>
      </c>
      <c r="I3859" s="15">
        <f>M3859-V3859</f>
        <v>8.0000000000000071E-3</v>
      </c>
      <c r="J3859" s="14"/>
      <c r="K3859" s="13"/>
      <c r="L3859" s="9">
        <f>G3859/2*1.05</f>
        <v>0.16800000000000001</v>
      </c>
      <c r="M3859" s="11">
        <f>L3859-H3859</f>
        <v>8.0000000000000071E-3</v>
      </c>
      <c r="N3859" s="11">
        <v>0</v>
      </c>
      <c r="P3859" s="9">
        <f>0.5*N3859/1000</f>
        <v>0</v>
      </c>
      <c r="Q3859" s="9">
        <f>P3859+O3859</f>
        <v>0</v>
      </c>
      <c r="R3859" s="11">
        <v>0</v>
      </c>
      <c r="T3859" s="9">
        <f>0.5*R3859</f>
        <v>0</v>
      </c>
      <c r="U3859" s="9">
        <f>T3859+S3859</f>
        <v>0</v>
      </c>
      <c r="V3859" s="9">
        <f>(Q3859+U3859)/(0.944*1000)</f>
        <v>0</v>
      </c>
    </row>
    <row r="3860" spans="1:22" x14ac:dyDescent="0.3">
      <c r="A3860" s="14">
        <v>3871</v>
      </c>
      <c r="B3860" s="14" t="s">
        <v>9110</v>
      </c>
      <c r="C3860" s="14" t="s">
        <v>13510</v>
      </c>
      <c r="D3860" s="14" t="s">
        <v>13504</v>
      </c>
      <c r="E3860" s="14" t="s">
        <v>2</v>
      </c>
      <c r="F3860" s="14">
        <v>10</v>
      </c>
      <c r="G3860" s="14">
        <v>0.8</v>
      </c>
      <c r="H3860" s="15">
        <v>0.41692000000000001</v>
      </c>
      <c r="I3860" s="15">
        <f>M3860-V3860</f>
        <v>3.0800000000000272E-3</v>
      </c>
      <c r="J3860" s="14"/>
      <c r="K3860" s="13"/>
      <c r="L3860" s="9">
        <f>1.05*0.4</f>
        <v>0.42000000000000004</v>
      </c>
      <c r="M3860" s="11">
        <f>L3860-H3860</f>
        <v>3.0800000000000272E-3</v>
      </c>
      <c r="N3860" s="11">
        <v>0</v>
      </c>
      <c r="P3860" s="9">
        <f>0.5*N3860/1000</f>
        <v>0</v>
      </c>
      <c r="Q3860" s="9">
        <f>P3860+O3860</f>
        <v>0</v>
      </c>
      <c r="R3860" s="11">
        <v>0</v>
      </c>
      <c r="T3860" s="9">
        <f>0.5*R3860</f>
        <v>0</v>
      </c>
      <c r="U3860" s="9">
        <f>T3860+S3860</f>
        <v>0</v>
      </c>
      <c r="V3860" s="9">
        <f>(Q3860+U3860)/(0.944*1000)</f>
        <v>0</v>
      </c>
    </row>
    <row r="3861" spans="1:22" x14ac:dyDescent="0.3">
      <c r="A3861" s="14">
        <v>3872</v>
      </c>
      <c r="B3861" s="14" t="s">
        <v>9111</v>
      </c>
      <c r="C3861" s="14" t="s">
        <v>13510</v>
      </c>
      <c r="D3861" s="14" t="s">
        <v>13504</v>
      </c>
      <c r="E3861" s="14" t="s">
        <v>2</v>
      </c>
      <c r="F3861" s="14">
        <v>10</v>
      </c>
      <c r="G3861" s="14">
        <v>0.25</v>
      </c>
      <c r="H3861" s="15">
        <v>4.370000000000005E-3</v>
      </c>
      <c r="I3861" s="15">
        <f>M3861-V3861</f>
        <v>0.25813000000000003</v>
      </c>
      <c r="J3861" s="14"/>
      <c r="K3861" s="13"/>
      <c r="L3861" s="9">
        <f>G3861*1.05</f>
        <v>0.26250000000000001</v>
      </c>
      <c r="M3861" s="11">
        <f>L3861-H3861</f>
        <v>0.25813000000000003</v>
      </c>
      <c r="N3861" s="11">
        <v>0</v>
      </c>
      <c r="P3861" s="9">
        <f>0.5*N3861/1000</f>
        <v>0</v>
      </c>
      <c r="Q3861" s="9">
        <f>P3861+O3861</f>
        <v>0</v>
      </c>
      <c r="R3861" s="11">
        <v>0</v>
      </c>
      <c r="T3861" s="9">
        <f>0.5*R3861</f>
        <v>0</v>
      </c>
      <c r="U3861" s="9">
        <f>T3861+S3861</f>
        <v>0</v>
      </c>
      <c r="V3861" s="9">
        <f>(Q3861+U3861)/(0.944*1000)</f>
        <v>0</v>
      </c>
    </row>
    <row r="3862" spans="1:22" x14ac:dyDescent="0.3">
      <c r="A3862" s="14">
        <v>3873</v>
      </c>
      <c r="B3862" s="14" t="s">
        <v>9112</v>
      </c>
      <c r="C3862" s="14" t="s">
        <v>13510</v>
      </c>
      <c r="D3862" s="14" t="s">
        <v>13504</v>
      </c>
      <c r="E3862" s="14" t="s">
        <v>2</v>
      </c>
      <c r="F3862" s="14">
        <v>10</v>
      </c>
      <c r="G3862" s="14">
        <v>2</v>
      </c>
      <c r="H3862" s="15">
        <v>0.75600000000000001</v>
      </c>
      <c r="I3862" s="15">
        <f>M3862-V3862</f>
        <v>0.29400000000000004</v>
      </c>
      <c r="J3862" s="14"/>
      <c r="K3862" s="13"/>
      <c r="L3862" s="9">
        <f>G3862/2*1.05</f>
        <v>1.05</v>
      </c>
      <c r="M3862" s="11">
        <f>L3862-H3862</f>
        <v>0.29400000000000004</v>
      </c>
      <c r="N3862" s="11">
        <v>0</v>
      </c>
      <c r="P3862" s="9">
        <f>0.5*N3862/1000</f>
        <v>0</v>
      </c>
      <c r="Q3862" s="9">
        <f>P3862+O3862</f>
        <v>0</v>
      </c>
      <c r="R3862" s="11">
        <v>0</v>
      </c>
      <c r="T3862" s="9">
        <f>0.5*R3862</f>
        <v>0</v>
      </c>
      <c r="U3862" s="9">
        <f>T3862+S3862</f>
        <v>0</v>
      </c>
      <c r="V3862" s="9">
        <f>(Q3862+U3862)/(0.944*1000)</f>
        <v>0</v>
      </c>
    </row>
    <row r="3863" spans="1:22" x14ac:dyDescent="0.3">
      <c r="A3863" s="14">
        <v>3874</v>
      </c>
      <c r="B3863" s="14" t="s">
        <v>9113</v>
      </c>
      <c r="C3863" s="14" t="s">
        <v>13510</v>
      </c>
      <c r="D3863" s="14" t="s">
        <v>13504</v>
      </c>
      <c r="E3863" s="14" t="s">
        <v>2</v>
      </c>
      <c r="F3863" s="14">
        <v>10</v>
      </c>
      <c r="G3863" s="14">
        <v>0.8</v>
      </c>
      <c r="H3863" s="15">
        <v>0.4</v>
      </c>
      <c r="I3863" s="15">
        <f>M3863-V3863</f>
        <v>2.0000000000000018E-2</v>
      </c>
      <c r="J3863" s="14"/>
      <c r="K3863" s="13"/>
      <c r="L3863" s="9">
        <f>1.05*0.4</f>
        <v>0.42000000000000004</v>
      </c>
      <c r="M3863" s="11">
        <f>L3863-H3863</f>
        <v>2.0000000000000018E-2</v>
      </c>
      <c r="N3863" s="11">
        <v>0</v>
      </c>
      <c r="P3863" s="9">
        <f>0.5*N3863/1000</f>
        <v>0</v>
      </c>
      <c r="Q3863" s="9">
        <f>P3863+O3863</f>
        <v>0</v>
      </c>
      <c r="R3863" s="11">
        <v>0</v>
      </c>
      <c r="T3863" s="9">
        <f>0.5*R3863</f>
        <v>0</v>
      </c>
      <c r="U3863" s="9">
        <f>T3863+S3863</f>
        <v>0</v>
      </c>
      <c r="V3863" s="9">
        <f>(Q3863+U3863)/(0.944*1000)</f>
        <v>0</v>
      </c>
    </row>
    <row r="3864" spans="1:22" x14ac:dyDescent="0.3">
      <c r="A3864" s="14">
        <v>3875</v>
      </c>
      <c r="B3864" s="14" t="s">
        <v>9114</v>
      </c>
      <c r="C3864" s="14" t="s">
        <v>13510</v>
      </c>
      <c r="D3864" s="14" t="s">
        <v>13504</v>
      </c>
      <c r="E3864" s="14" t="s">
        <v>2</v>
      </c>
      <c r="F3864" s="14">
        <v>10</v>
      </c>
      <c r="G3864" s="14">
        <v>0.8</v>
      </c>
      <c r="H3864" s="15">
        <v>0.42668</v>
      </c>
      <c r="I3864" s="16" t="s">
        <v>13516</v>
      </c>
      <c r="J3864" s="14"/>
      <c r="K3864" s="13"/>
      <c r="L3864" s="9">
        <f>1.05*0.4</f>
        <v>0.42000000000000004</v>
      </c>
      <c r="M3864" s="11">
        <f>L3864-H3864</f>
        <v>-6.6799999999999637E-3</v>
      </c>
      <c r="N3864" s="11">
        <v>0</v>
      </c>
      <c r="P3864" s="9">
        <f>0.5*N3864/1000</f>
        <v>0</v>
      </c>
      <c r="Q3864" s="9">
        <f>P3864+O3864</f>
        <v>0</v>
      </c>
      <c r="R3864" s="11">
        <v>0</v>
      </c>
      <c r="T3864" s="9">
        <f>0.5*R3864</f>
        <v>0</v>
      </c>
      <c r="U3864" s="9">
        <f>T3864+S3864</f>
        <v>0</v>
      </c>
      <c r="V3864" s="9">
        <f>(Q3864+U3864)/(0.944*1000)</f>
        <v>0</v>
      </c>
    </row>
    <row r="3865" spans="1:22" x14ac:dyDescent="0.3">
      <c r="A3865" s="14">
        <v>3876</v>
      </c>
      <c r="B3865" s="14" t="s">
        <v>9115</v>
      </c>
      <c r="C3865" s="14" t="s">
        <v>13510</v>
      </c>
      <c r="D3865" s="14" t="s">
        <v>13504</v>
      </c>
      <c r="E3865" s="14" t="s">
        <v>2</v>
      </c>
      <c r="F3865" s="14">
        <v>10</v>
      </c>
      <c r="G3865" s="14">
        <v>0.8</v>
      </c>
      <c r="H3865" s="15">
        <v>0.40008426966292138</v>
      </c>
      <c r="I3865" s="15">
        <f>M3865-V3865</f>
        <v>1.6737764235383749E-2</v>
      </c>
      <c r="J3865" s="14"/>
      <c r="K3865" s="13"/>
      <c r="L3865" s="9">
        <f>1.05*0.4</f>
        <v>0.42000000000000004</v>
      </c>
      <c r="M3865" s="11">
        <f>L3865-H3865</f>
        <v>1.9915730337078663E-2</v>
      </c>
      <c r="N3865" s="11">
        <v>0</v>
      </c>
      <c r="P3865" s="9">
        <f>0.5*N3865/1000</f>
        <v>0</v>
      </c>
      <c r="Q3865" s="9">
        <f>P3865+O3865</f>
        <v>0</v>
      </c>
      <c r="R3865" s="11">
        <v>6</v>
      </c>
      <c r="T3865" s="9">
        <f>0.5*R3865</f>
        <v>3</v>
      </c>
      <c r="U3865" s="9">
        <f>T3865+S3865</f>
        <v>3</v>
      </c>
      <c r="V3865" s="9">
        <f>(Q3865+U3865)/(0.944*1000)</f>
        <v>3.1779661016949155E-3</v>
      </c>
    </row>
    <row r="3866" spans="1:22" x14ac:dyDescent="0.3">
      <c r="A3866" s="14">
        <v>3877</v>
      </c>
      <c r="B3866" s="14" t="s">
        <v>9116</v>
      </c>
      <c r="C3866" s="14" t="s">
        <v>13510</v>
      </c>
      <c r="D3866" s="14" t="s">
        <v>13504</v>
      </c>
      <c r="E3866" s="14" t="s">
        <v>2</v>
      </c>
      <c r="F3866" s="14">
        <v>10</v>
      </c>
      <c r="G3866" s="14">
        <v>1.26</v>
      </c>
      <c r="H3866" s="15">
        <v>0.66395500000000007</v>
      </c>
      <c r="I3866" s="16" t="s">
        <v>13516</v>
      </c>
      <c r="J3866" s="14"/>
      <c r="K3866" s="13"/>
      <c r="L3866" s="9">
        <f>1.05*0.63</f>
        <v>0.66150000000000009</v>
      </c>
      <c r="M3866" s="11">
        <f>L3866-H3866</f>
        <v>-2.454999999999985E-3</v>
      </c>
      <c r="N3866" s="11">
        <v>0</v>
      </c>
      <c r="P3866" s="9">
        <f>0.5*N3866/1000</f>
        <v>0</v>
      </c>
      <c r="Q3866" s="9">
        <f>P3866+O3866</f>
        <v>0</v>
      </c>
      <c r="R3866" s="11">
        <v>80</v>
      </c>
      <c r="S3866" s="9">
        <f>0.75*R3866</f>
        <v>60</v>
      </c>
      <c r="U3866" s="9">
        <f>T3866+S3866</f>
        <v>60</v>
      </c>
      <c r="V3866" s="9">
        <f>(Q3866+U3866)/(0.944*1000)</f>
        <v>6.3559322033898302E-2</v>
      </c>
    </row>
    <row r="3867" spans="1:22" x14ac:dyDescent="0.3">
      <c r="A3867" s="14">
        <v>3878</v>
      </c>
      <c r="B3867" s="14" t="s">
        <v>9117</v>
      </c>
      <c r="C3867" s="14" t="s">
        <v>13510</v>
      </c>
      <c r="D3867" s="14" t="s">
        <v>13504</v>
      </c>
      <c r="E3867" s="14" t="s">
        <v>2</v>
      </c>
      <c r="F3867" s="14">
        <v>10</v>
      </c>
      <c r="G3867" s="14">
        <v>0.63</v>
      </c>
      <c r="H3867" s="15">
        <v>0.32900000000000001</v>
      </c>
      <c r="I3867" s="15">
        <f>M3867-V3867</f>
        <v>0.33250000000000007</v>
      </c>
      <c r="J3867" s="14"/>
      <c r="K3867" s="13"/>
      <c r="L3867" s="9">
        <f>G3867*1.05</f>
        <v>0.66150000000000009</v>
      </c>
      <c r="M3867" s="11">
        <f>L3867-H3867</f>
        <v>0.33250000000000007</v>
      </c>
      <c r="N3867" s="11">
        <v>0</v>
      </c>
      <c r="P3867" s="9">
        <f>0.5*N3867/1000</f>
        <v>0</v>
      </c>
      <c r="Q3867" s="9">
        <f>P3867+O3867</f>
        <v>0</v>
      </c>
      <c r="R3867" s="11">
        <v>0</v>
      </c>
      <c r="T3867" s="9">
        <f>0.5*R3867</f>
        <v>0</v>
      </c>
      <c r="U3867" s="9">
        <f>T3867+S3867</f>
        <v>0</v>
      </c>
      <c r="V3867" s="9">
        <f>(Q3867+U3867)/(0.944*1000)</f>
        <v>0</v>
      </c>
    </row>
    <row r="3868" spans="1:22" x14ac:dyDescent="0.3">
      <c r="A3868" s="14">
        <v>3879</v>
      </c>
      <c r="B3868" s="14" t="s">
        <v>9118</v>
      </c>
      <c r="C3868" s="14" t="s">
        <v>13510</v>
      </c>
      <c r="D3868" s="14" t="s">
        <v>13504</v>
      </c>
      <c r="E3868" s="14" t="s">
        <v>2</v>
      </c>
      <c r="F3868" s="14">
        <v>10</v>
      </c>
      <c r="G3868" s="14">
        <v>0.16</v>
      </c>
      <c r="H3868" s="15">
        <v>9.9000000000000005E-2</v>
      </c>
      <c r="I3868" s="15">
        <f>M3868-V3868</f>
        <v>6.9000000000000006E-2</v>
      </c>
      <c r="J3868" s="14"/>
      <c r="K3868" s="13"/>
      <c r="L3868" s="9">
        <f>G3868*1.05</f>
        <v>0.16800000000000001</v>
      </c>
      <c r="M3868" s="11">
        <f>L3868-H3868</f>
        <v>6.9000000000000006E-2</v>
      </c>
      <c r="N3868" s="11">
        <v>0</v>
      </c>
      <c r="P3868" s="9">
        <f>0.5*N3868/1000</f>
        <v>0</v>
      </c>
      <c r="Q3868" s="9">
        <f>P3868+O3868</f>
        <v>0</v>
      </c>
      <c r="R3868" s="11">
        <v>0</v>
      </c>
      <c r="T3868" s="9">
        <f>0.5*R3868</f>
        <v>0</v>
      </c>
      <c r="U3868" s="9">
        <f>T3868+S3868</f>
        <v>0</v>
      </c>
      <c r="V3868" s="9">
        <f>(Q3868+U3868)/(0.944*1000)</f>
        <v>0</v>
      </c>
    </row>
    <row r="3869" spans="1:22" x14ac:dyDescent="0.3">
      <c r="A3869" s="14">
        <v>3880</v>
      </c>
      <c r="B3869" s="14" t="s">
        <v>9119</v>
      </c>
      <c r="C3869" s="14" t="s">
        <v>13510</v>
      </c>
      <c r="D3869" s="14" t="s">
        <v>13504</v>
      </c>
      <c r="E3869" s="14" t="s">
        <v>2</v>
      </c>
      <c r="F3869" s="14">
        <v>10</v>
      </c>
      <c r="G3869" s="14">
        <v>0.63</v>
      </c>
      <c r="H3869" s="15">
        <v>0.27500000000000002</v>
      </c>
      <c r="I3869" s="15">
        <f>M3869-V3869</f>
        <v>0.38650000000000007</v>
      </c>
      <c r="J3869" s="14"/>
      <c r="K3869" s="13"/>
      <c r="L3869" s="9">
        <f>G3869*1.05</f>
        <v>0.66150000000000009</v>
      </c>
      <c r="M3869" s="11">
        <f>L3869-H3869</f>
        <v>0.38650000000000007</v>
      </c>
      <c r="N3869" s="11">
        <v>0</v>
      </c>
      <c r="P3869" s="9">
        <f>0.5*N3869/1000</f>
        <v>0</v>
      </c>
      <c r="Q3869" s="9">
        <f>P3869+O3869</f>
        <v>0</v>
      </c>
      <c r="R3869" s="11">
        <v>0</v>
      </c>
      <c r="T3869" s="9">
        <f>0.5*R3869</f>
        <v>0</v>
      </c>
      <c r="U3869" s="9">
        <f>T3869+S3869</f>
        <v>0</v>
      </c>
      <c r="V3869" s="9">
        <f>(Q3869+U3869)/(0.944*1000)</f>
        <v>0</v>
      </c>
    </row>
    <row r="3870" spans="1:22" x14ac:dyDescent="0.3">
      <c r="A3870" s="14">
        <v>3881</v>
      </c>
      <c r="B3870" s="14" t="s">
        <v>9120</v>
      </c>
      <c r="C3870" s="14" t="s">
        <v>13510</v>
      </c>
      <c r="D3870" s="14" t="s">
        <v>13504</v>
      </c>
      <c r="E3870" s="14" t="s">
        <v>2</v>
      </c>
      <c r="F3870" s="14">
        <v>10</v>
      </c>
      <c r="G3870" s="14">
        <v>0.63</v>
      </c>
      <c r="H3870" s="15">
        <v>0.224</v>
      </c>
      <c r="I3870" s="15">
        <f>M3870-V3870</f>
        <v>0.43750000000000011</v>
      </c>
      <c r="J3870" s="14"/>
      <c r="K3870" s="13"/>
      <c r="L3870" s="9">
        <f>G3870*1.05</f>
        <v>0.66150000000000009</v>
      </c>
      <c r="M3870" s="11">
        <f>L3870-H3870</f>
        <v>0.43750000000000011</v>
      </c>
      <c r="N3870" s="11">
        <v>0</v>
      </c>
      <c r="P3870" s="9">
        <f>0.5*N3870/1000</f>
        <v>0</v>
      </c>
      <c r="Q3870" s="9">
        <f>P3870+O3870</f>
        <v>0</v>
      </c>
      <c r="R3870" s="11">
        <v>0</v>
      </c>
      <c r="T3870" s="9">
        <f>0.5*R3870</f>
        <v>0</v>
      </c>
      <c r="U3870" s="9">
        <f>T3870+S3870</f>
        <v>0</v>
      </c>
      <c r="V3870" s="9">
        <f>(Q3870+U3870)/(0.944*1000)</f>
        <v>0</v>
      </c>
    </row>
    <row r="3871" spans="1:22" x14ac:dyDescent="0.3">
      <c r="A3871" s="14">
        <v>3882</v>
      </c>
      <c r="B3871" s="14" t="s">
        <v>9121</v>
      </c>
      <c r="C3871" s="14" t="s">
        <v>13510</v>
      </c>
      <c r="D3871" s="14" t="s">
        <v>13504</v>
      </c>
      <c r="E3871" s="14" t="s">
        <v>2</v>
      </c>
      <c r="F3871" s="14">
        <v>10</v>
      </c>
      <c r="G3871" s="14">
        <v>0.5</v>
      </c>
      <c r="H3871" s="15">
        <v>0.24299999999999999</v>
      </c>
      <c r="I3871" s="15">
        <f>M3871-V3871</f>
        <v>4.3649364406779818E-3</v>
      </c>
      <c r="J3871" s="14"/>
      <c r="K3871" s="13"/>
      <c r="L3871" s="9">
        <f>G3871/2*1.05</f>
        <v>0.26250000000000001</v>
      </c>
      <c r="M3871" s="11">
        <f>L3871-H3871</f>
        <v>1.9500000000000017E-2</v>
      </c>
      <c r="N3871" s="11">
        <v>0</v>
      </c>
      <c r="P3871" s="9">
        <f>0.5*N3871/1000</f>
        <v>0</v>
      </c>
      <c r="Q3871" s="9">
        <f>P3871+O3871</f>
        <v>0</v>
      </c>
      <c r="R3871" s="11">
        <v>19.05</v>
      </c>
      <c r="S3871" s="9">
        <f>0.75*R3871</f>
        <v>14.287500000000001</v>
      </c>
      <c r="U3871" s="9">
        <f>T3871+S3871</f>
        <v>14.287500000000001</v>
      </c>
      <c r="V3871" s="9">
        <f>(Q3871+U3871)/(0.944*1000)</f>
        <v>1.5135063559322036E-2</v>
      </c>
    </row>
    <row r="3872" spans="1:22" x14ac:dyDescent="0.3">
      <c r="A3872" s="14">
        <v>3883</v>
      </c>
      <c r="B3872" s="14" t="s">
        <v>9122</v>
      </c>
      <c r="C3872" s="14" t="s">
        <v>13510</v>
      </c>
      <c r="D3872" s="14" t="s">
        <v>13504</v>
      </c>
      <c r="E3872" s="14" t="s">
        <v>2</v>
      </c>
      <c r="F3872" s="14">
        <v>10</v>
      </c>
      <c r="G3872" s="14">
        <v>5</v>
      </c>
      <c r="H3872" s="15">
        <v>3.8980000000000001</v>
      </c>
      <c r="I3872" s="15">
        <f>M3872-V3872</f>
        <v>2621.1019999999999</v>
      </c>
      <c r="J3872" s="14"/>
      <c r="K3872" s="13"/>
      <c r="L3872" s="9">
        <f>2500*1.05</f>
        <v>2625</v>
      </c>
      <c r="M3872" s="11">
        <f>L3872-H3872</f>
        <v>2621.1019999999999</v>
      </c>
      <c r="N3872" s="11">
        <v>0</v>
      </c>
      <c r="P3872" s="9">
        <f>0.5*N3872/1000</f>
        <v>0</v>
      </c>
      <c r="Q3872" s="9">
        <f>P3872+O3872</f>
        <v>0</v>
      </c>
      <c r="R3872" s="11">
        <v>0</v>
      </c>
      <c r="T3872" s="9">
        <f>0.5*R3872</f>
        <v>0</v>
      </c>
      <c r="U3872" s="9">
        <f>T3872+S3872</f>
        <v>0</v>
      </c>
      <c r="V3872" s="9">
        <f>(Q3872+U3872)/(0.944*1000)</f>
        <v>0</v>
      </c>
    </row>
    <row r="3873" spans="1:22" x14ac:dyDescent="0.3">
      <c r="A3873" s="14">
        <v>3884</v>
      </c>
      <c r="B3873" s="14" t="s">
        <v>9123</v>
      </c>
      <c r="C3873" s="14" t="s">
        <v>13510</v>
      </c>
      <c r="D3873" s="14" t="s">
        <v>13504</v>
      </c>
      <c r="E3873" s="14" t="s">
        <v>2</v>
      </c>
      <c r="F3873" s="14">
        <v>10</v>
      </c>
      <c r="G3873" s="14">
        <v>5</v>
      </c>
      <c r="H3873" s="15">
        <v>3.3519999999999999</v>
      </c>
      <c r="I3873" s="15">
        <f>M3873-V3873</f>
        <v>2621.6480000000001</v>
      </c>
      <c r="J3873" s="14"/>
      <c r="K3873" s="13"/>
      <c r="L3873" s="9">
        <f>2500*1.05</f>
        <v>2625</v>
      </c>
      <c r="M3873" s="11">
        <f>L3873-H3873</f>
        <v>2621.6480000000001</v>
      </c>
      <c r="N3873" s="11">
        <v>0</v>
      </c>
      <c r="P3873" s="9">
        <f>0.5*N3873/1000</f>
        <v>0</v>
      </c>
      <c r="Q3873" s="9">
        <f>P3873+O3873</f>
        <v>0</v>
      </c>
      <c r="R3873" s="11">
        <v>0</v>
      </c>
      <c r="T3873" s="9">
        <f>0.5*R3873</f>
        <v>0</v>
      </c>
      <c r="U3873" s="9">
        <f>T3873+S3873</f>
        <v>0</v>
      </c>
      <c r="V3873" s="9">
        <f>(Q3873+U3873)/(0.944*1000)</f>
        <v>0</v>
      </c>
    </row>
    <row r="3874" spans="1:22" x14ac:dyDescent="0.3">
      <c r="A3874" s="14">
        <v>3885</v>
      </c>
      <c r="B3874" s="14" t="s">
        <v>9124</v>
      </c>
      <c r="C3874" s="14" t="s">
        <v>13510</v>
      </c>
      <c r="D3874" s="14" t="s">
        <v>13504</v>
      </c>
      <c r="E3874" s="14" t="s">
        <v>2</v>
      </c>
      <c r="F3874" s="14">
        <v>10</v>
      </c>
      <c r="G3874" s="14">
        <v>0.16</v>
      </c>
      <c r="H3874" s="15">
        <v>9.6000000000000002E-2</v>
      </c>
      <c r="I3874" s="15">
        <f>M3874-V3874</f>
        <v>7.2000000000000008E-2</v>
      </c>
      <c r="J3874" s="14"/>
      <c r="K3874" s="13"/>
      <c r="L3874" s="9">
        <f>G3874*1.05</f>
        <v>0.16800000000000001</v>
      </c>
      <c r="M3874" s="11">
        <f>L3874-H3874</f>
        <v>7.2000000000000008E-2</v>
      </c>
      <c r="N3874" s="11">
        <v>0</v>
      </c>
      <c r="P3874" s="9">
        <f>0.5*N3874/1000</f>
        <v>0</v>
      </c>
      <c r="Q3874" s="9">
        <f>P3874+O3874</f>
        <v>0</v>
      </c>
      <c r="R3874" s="11">
        <v>0</v>
      </c>
      <c r="T3874" s="9">
        <f>0.5*R3874</f>
        <v>0</v>
      </c>
      <c r="U3874" s="9">
        <f>T3874+S3874</f>
        <v>0</v>
      </c>
      <c r="V3874" s="9">
        <f>(Q3874+U3874)/(0.944*1000)</f>
        <v>0</v>
      </c>
    </row>
    <row r="3875" spans="1:22" x14ac:dyDescent="0.3">
      <c r="A3875" s="14">
        <v>3886</v>
      </c>
      <c r="B3875" s="14" t="s">
        <v>9125</v>
      </c>
      <c r="C3875" s="14" t="s">
        <v>13510</v>
      </c>
      <c r="D3875" s="14" t="s">
        <v>13504</v>
      </c>
      <c r="E3875" s="14" t="s">
        <v>2</v>
      </c>
      <c r="F3875" s="14">
        <v>10</v>
      </c>
      <c r="G3875" s="14">
        <v>0.16</v>
      </c>
      <c r="H3875" s="15">
        <v>6.9000000000000006E-2</v>
      </c>
      <c r="I3875" s="15">
        <f>M3875-V3875</f>
        <v>9.9000000000000005E-2</v>
      </c>
      <c r="J3875" s="14"/>
      <c r="K3875" s="13"/>
      <c r="L3875" s="9">
        <f>G3875*1.05</f>
        <v>0.16800000000000001</v>
      </c>
      <c r="M3875" s="11">
        <f>L3875-H3875</f>
        <v>9.9000000000000005E-2</v>
      </c>
      <c r="N3875" s="11">
        <v>0</v>
      </c>
      <c r="P3875" s="9">
        <f>0.5*N3875/1000</f>
        <v>0</v>
      </c>
      <c r="Q3875" s="9">
        <f>P3875+O3875</f>
        <v>0</v>
      </c>
      <c r="R3875" s="11">
        <v>0</v>
      </c>
      <c r="T3875" s="9">
        <f>0.5*R3875</f>
        <v>0</v>
      </c>
      <c r="U3875" s="9">
        <f>T3875+S3875</f>
        <v>0</v>
      </c>
      <c r="V3875" s="9">
        <f>(Q3875+U3875)/(0.944*1000)</f>
        <v>0</v>
      </c>
    </row>
    <row r="3876" spans="1:22" x14ac:dyDescent="0.3">
      <c r="A3876" s="14">
        <v>3889</v>
      </c>
      <c r="B3876" s="14" t="s">
        <v>9126</v>
      </c>
      <c r="C3876" s="14" t="s">
        <v>13510</v>
      </c>
      <c r="D3876" s="14" t="s">
        <v>13504</v>
      </c>
      <c r="E3876" s="14" t="s">
        <v>13481</v>
      </c>
      <c r="F3876" s="14">
        <v>10</v>
      </c>
      <c r="G3876" s="14">
        <v>1.03</v>
      </c>
      <c r="H3876" s="15">
        <v>0.98439300000000007</v>
      </c>
      <c r="I3876" s="16" t="s">
        <v>13516</v>
      </c>
      <c r="J3876" s="14"/>
      <c r="K3876" s="13"/>
      <c r="L3876" s="9">
        <f>1.05*0.4</f>
        <v>0.42000000000000004</v>
      </c>
      <c r="M3876" s="11">
        <f>L3876-H3876</f>
        <v>-0.56439300000000003</v>
      </c>
      <c r="N3876" s="11">
        <v>0</v>
      </c>
      <c r="P3876" s="9">
        <f>0.5*N3876/1000</f>
        <v>0</v>
      </c>
      <c r="Q3876" s="9">
        <f>P3876+O3876</f>
        <v>0</v>
      </c>
      <c r="R3876" s="11">
        <v>0</v>
      </c>
      <c r="T3876" s="9">
        <f>0.5*R3876</f>
        <v>0</v>
      </c>
      <c r="U3876" s="9">
        <f>T3876+S3876</f>
        <v>0</v>
      </c>
      <c r="V3876" s="9">
        <f>(Q3876+U3876)/(0.944*1000)</f>
        <v>0</v>
      </c>
    </row>
    <row r="3877" spans="1:22" x14ac:dyDescent="0.3">
      <c r="A3877" s="14">
        <v>3891</v>
      </c>
      <c r="B3877" s="14" t="s">
        <v>2314</v>
      </c>
      <c r="C3877" s="14" t="s">
        <v>13510</v>
      </c>
      <c r="D3877" s="14" t="s">
        <v>13504</v>
      </c>
      <c r="E3877" s="14" t="s">
        <v>13481</v>
      </c>
      <c r="F3877" s="14">
        <v>10</v>
      </c>
      <c r="G3877" s="14">
        <v>0.16</v>
      </c>
      <c r="H3877" s="15">
        <v>6.9907000000000011E-2</v>
      </c>
      <c r="I3877" s="15">
        <f>M3877-V3877</f>
        <v>9.8093E-2</v>
      </c>
      <c r="J3877" s="14"/>
      <c r="K3877" s="13"/>
      <c r="L3877" s="9">
        <f>G3877*1.05</f>
        <v>0.16800000000000001</v>
      </c>
      <c r="M3877" s="11">
        <f>L3877-H3877</f>
        <v>9.8093E-2</v>
      </c>
      <c r="N3877" s="11">
        <v>0</v>
      </c>
      <c r="P3877" s="9">
        <f>0.5*N3877/1000</f>
        <v>0</v>
      </c>
      <c r="Q3877" s="9">
        <f>P3877+O3877</f>
        <v>0</v>
      </c>
      <c r="R3877" s="11">
        <v>0</v>
      </c>
      <c r="T3877" s="9">
        <f>0.5*R3877</f>
        <v>0</v>
      </c>
      <c r="U3877" s="9">
        <f>T3877+S3877</f>
        <v>0</v>
      </c>
      <c r="V3877" s="9">
        <f>(Q3877+U3877)/(0.944*1000)</f>
        <v>0</v>
      </c>
    </row>
    <row r="3878" spans="1:22" x14ac:dyDescent="0.3">
      <c r="A3878" s="14">
        <v>3892</v>
      </c>
      <c r="B3878" s="14" t="s">
        <v>2315</v>
      </c>
      <c r="C3878" s="14" t="s">
        <v>13510</v>
      </c>
      <c r="D3878" s="14" t="s">
        <v>13504</v>
      </c>
      <c r="E3878" s="14" t="s">
        <v>13481</v>
      </c>
      <c r="F3878" s="14">
        <v>10</v>
      </c>
      <c r="G3878" s="14">
        <v>0.4</v>
      </c>
      <c r="H3878" s="15">
        <v>0.35136700000000004</v>
      </c>
      <c r="I3878" s="15">
        <f>M3878-V3878</f>
        <v>6.8633E-2</v>
      </c>
      <c r="J3878" s="14"/>
      <c r="K3878" s="13"/>
      <c r="L3878" s="9">
        <f>G3878*1.05</f>
        <v>0.42000000000000004</v>
      </c>
      <c r="M3878" s="11">
        <f>L3878-H3878</f>
        <v>6.8633E-2</v>
      </c>
      <c r="N3878" s="11">
        <v>0</v>
      </c>
      <c r="P3878" s="9">
        <f>0.5*N3878/1000</f>
        <v>0</v>
      </c>
      <c r="Q3878" s="9">
        <f>P3878+O3878</f>
        <v>0</v>
      </c>
      <c r="R3878" s="11">
        <v>0</v>
      </c>
      <c r="T3878" s="9">
        <f>0.5*R3878</f>
        <v>0</v>
      </c>
      <c r="U3878" s="9">
        <f>T3878+S3878</f>
        <v>0</v>
      </c>
      <c r="V3878" s="9">
        <f>(Q3878+U3878)/(0.944*1000)</f>
        <v>0</v>
      </c>
    </row>
    <row r="3879" spans="1:22" x14ac:dyDescent="0.3">
      <c r="A3879" s="14">
        <v>3893</v>
      </c>
      <c r="B3879" s="14" t="s">
        <v>2316</v>
      </c>
      <c r="C3879" s="14" t="s">
        <v>13510</v>
      </c>
      <c r="D3879" s="14" t="s">
        <v>13504</v>
      </c>
      <c r="E3879" s="14" t="s">
        <v>13481</v>
      </c>
      <c r="F3879" s="14">
        <v>10</v>
      </c>
      <c r="G3879" s="14">
        <v>0.25</v>
      </c>
      <c r="H3879" s="15">
        <v>0.16723500000000002</v>
      </c>
      <c r="I3879" s="15">
        <f>M3879-V3879</f>
        <v>9.5264999999999989E-2</v>
      </c>
      <c r="J3879" s="14"/>
      <c r="K3879" s="13"/>
      <c r="L3879" s="9">
        <f>G3879*1.05</f>
        <v>0.26250000000000001</v>
      </c>
      <c r="M3879" s="11">
        <f>L3879-H3879</f>
        <v>9.5264999999999989E-2</v>
      </c>
      <c r="N3879" s="11">
        <v>0</v>
      </c>
      <c r="P3879" s="9">
        <f>0.5*N3879/1000</f>
        <v>0</v>
      </c>
      <c r="Q3879" s="9">
        <f>P3879+O3879</f>
        <v>0</v>
      </c>
      <c r="R3879" s="11">
        <v>0</v>
      </c>
      <c r="T3879" s="9">
        <f>0.5*R3879</f>
        <v>0</v>
      </c>
      <c r="U3879" s="9">
        <f>T3879+S3879</f>
        <v>0</v>
      </c>
      <c r="V3879" s="9">
        <f>(Q3879+U3879)/(0.944*1000)</f>
        <v>0</v>
      </c>
    </row>
    <row r="3880" spans="1:22" x14ac:dyDescent="0.3">
      <c r="A3880" s="14">
        <v>3894</v>
      </c>
      <c r="B3880" s="14" t="s">
        <v>2317</v>
      </c>
      <c r="C3880" s="14" t="s">
        <v>13510</v>
      </c>
      <c r="D3880" s="14" t="s">
        <v>13504</v>
      </c>
      <c r="E3880" s="14" t="s">
        <v>13481</v>
      </c>
      <c r="F3880" s="14">
        <v>10</v>
      </c>
      <c r="G3880" s="14">
        <v>0.5</v>
      </c>
      <c r="H3880" s="15">
        <v>0.40629200000000004</v>
      </c>
      <c r="I3880" s="16" t="s">
        <v>13516</v>
      </c>
      <c r="J3880" s="14"/>
      <c r="K3880" s="13"/>
      <c r="L3880" s="9">
        <f>G3880/2*1.05</f>
        <v>0.26250000000000001</v>
      </c>
      <c r="M3880" s="11">
        <f>L3880-H3880</f>
        <v>-0.14379200000000003</v>
      </c>
      <c r="N3880" s="11">
        <v>0</v>
      </c>
      <c r="P3880" s="9">
        <f>0.5*N3880/1000</f>
        <v>0</v>
      </c>
      <c r="Q3880" s="9">
        <f>P3880+O3880</f>
        <v>0</v>
      </c>
      <c r="R3880" s="11">
        <v>0</v>
      </c>
      <c r="S3880" s="9">
        <f>0.75*R3880/1000</f>
        <v>0</v>
      </c>
      <c r="T3880" s="9">
        <f>0.5*R3880</f>
        <v>0</v>
      </c>
      <c r="U3880" s="9">
        <f>T3880+S3880</f>
        <v>0</v>
      </c>
      <c r="V3880" s="9">
        <f>(Q3880+U3880)/(0.944*1000)</f>
        <v>0</v>
      </c>
    </row>
    <row r="3881" spans="1:22" x14ac:dyDescent="0.3">
      <c r="A3881" s="14">
        <v>3895</v>
      </c>
      <c r="B3881" s="14" t="s">
        <v>2318</v>
      </c>
      <c r="C3881" s="14" t="s">
        <v>13510</v>
      </c>
      <c r="D3881" s="14" t="s">
        <v>13504</v>
      </c>
      <c r="E3881" s="14" t="s">
        <v>13481</v>
      </c>
      <c r="F3881" s="14">
        <v>10</v>
      </c>
      <c r="G3881" s="14">
        <v>0.5</v>
      </c>
      <c r="H3881" s="15">
        <v>0.44980799999999999</v>
      </c>
      <c r="I3881" s="16" t="s">
        <v>13516</v>
      </c>
      <c r="J3881" s="14"/>
      <c r="K3881" s="13"/>
      <c r="L3881" s="9">
        <f>G3881/2*1.05</f>
        <v>0.26250000000000001</v>
      </c>
      <c r="M3881" s="11">
        <f>L3881-H3881</f>
        <v>-0.18730799999999997</v>
      </c>
      <c r="N3881" s="11">
        <v>0</v>
      </c>
      <c r="P3881" s="9">
        <f>0.5*N3881/1000</f>
        <v>0</v>
      </c>
      <c r="Q3881" s="9">
        <f>P3881+O3881</f>
        <v>0</v>
      </c>
      <c r="R3881" s="11">
        <v>0</v>
      </c>
      <c r="T3881" s="9">
        <f>0.5*R3881</f>
        <v>0</v>
      </c>
      <c r="U3881" s="9">
        <f>T3881+S3881</f>
        <v>0</v>
      </c>
      <c r="V3881" s="9">
        <f>(Q3881+U3881)/(0.944*1000)</f>
        <v>0</v>
      </c>
    </row>
    <row r="3882" spans="1:22" x14ac:dyDescent="0.3">
      <c r="A3882" s="14">
        <v>3896</v>
      </c>
      <c r="B3882" s="14" t="s">
        <v>9127</v>
      </c>
      <c r="C3882" s="14" t="s">
        <v>13510</v>
      </c>
      <c r="D3882" s="14" t="s">
        <v>13504</v>
      </c>
      <c r="E3882" s="14" t="s">
        <v>13481</v>
      </c>
      <c r="F3882" s="14">
        <v>10</v>
      </c>
      <c r="G3882" s="14">
        <v>0.4</v>
      </c>
      <c r="H3882" s="15">
        <v>0.22588299999999997</v>
      </c>
      <c r="I3882" s="15">
        <f>M3882-V3882</f>
        <v>0.19411700000000007</v>
      </c>
      <c r="J3882" s="14"/>
      <c r="K3882" s="13"/>
      <c r="L3882" s="9">
        <f>G3882*1.05</f>
        <v>0.42000000000000004</v>
      </c>
      <c r="M3882" s="11">
        <f>L3882-H3882</f>
        <v>0.19411700000000007</v>
      </c>
      <c r="N3882" s="11">
        <v>0</v>
      </c>
      <c r="P3882" s="9">
        <f>0.5*N3882/1000</f>
        <v>0</v>
      </c>
      <c r="Q3882" s="9">
        <f>P3882+O3882</f>
        <v>0</v>
      </c>
      <c r="R3882" s="11">
        <v>0</v>
      </c>
      <c r="T3882" s="9">
        <f>0.5*R3882</f>
        <v>0</v>
      </c>
      <c r="U3882" s="9">
        <f>T3882+S3882</f>
        <v>0</v>
      </c>
      <c r="V3882" s="9">
        <f>(Q3882+U3882)/(0.944*1000)</f>
        <v>0</v>
      </c>
    </row>
    <row r="3883" spans="1:22" x14ac:dyDescent="0.3">
      <c r="A3883" s="14">
        <v>3897</v>
      </c>
      <c r="B3883" s="14" t="s">
        <v>9128</v>
      </c>
      <c r="C3883" s="14" t="s">
        <v>13510</v>
      </c>
      <c r="D3883" s="14" t="s">
        <v>13504</v>
      </c>
      <c r="E3883" s="14" t="s">
        <v>13481</v>
      </c>
      <c r="F3883" s="14">
        <v>10</v>
      </c>
      <c r="G3883" s="14">
        <v>0.25</v>
      </c>
      <c r="H3883" s="15">
        <v>0.12481200000000001</v>
      </c>
      <c r="I3883" s="15">
        <f>M3883-V3883</f>
        <v>0.137688</v>
      </c>
      <c r="J3883" s="14"/>
      <c r="K3883" s="13"/>
      <c r="L3883" s="9">
        <f>G3883*1.05</f>
        <v>0.26250000000000001</v>
      </c>
      <c r="M3883" s="11">
        <f>L3883-H3883</f>
        <v>0.137688</v>
      </c>
      <c r="N3883" s="11">
        <v>0</v>
      </c>
      <c r="P3883" s="9">
        <f>0.5*N3883/1000</f>
        <v>0</v>
      </c>
      <c r="Q3883" s="9">
        <f>P3883+O3883</f>
        <v>0</v>
      </c>
      <c r="R3883" s="11">
        <v>0</v>
      </c>
      <c r="T3883" s="9">
        <f>0.5*R3883</f>
        <v>0</v>
      </c>
      <c r="U3883" s="9">
        <f>T3883+S3883</f>
        <v>0</v>
      </c>
      <c r="V3883" s="9">
        <f>(Q3883+U3883)/(0.944*1000)</f>
        <v>0</v>
      </c>
    </row>
    <row r="3884" spans="1:22" x14ac:dyDescent="0.3">
      <c r="A3884" s="14">
        <v>3898</v>
      </c>
      <c r="B3884" s="14" t="s">
        <v>2319</v>
      </c>
      <c r="C3884" s="14" t="s">
        <v>13510</v>
      </c>
      <c r="D3884" s="14" t="s">
        <v>13504</v>
      </c>
      <c r="E3884" s="14" t="s">
        <v>13481</v>
      </c>
      <c r="F3884" s="14">
        <v>10</v>
      </c>
      <c r="G3884" s="14">
        <v>0.4</v>
      </c>
      <c r="H3884" s="15">
        <v>0.275644</v>
      </c>
      <c r="I3884" s="15">
        <f>M3884-V3884</f>
        <v>0.14435600000000004</v>
      </c>
      <c r="J3884" s="14"/>
      <c r="K3884" s="13"/>
      <c r="L3884" s="9">
        <f>G3884*1.05</f>
        <v>0.42000000000000004</v>
      </c>
      <c r="M3884" s="11">
        <f>L3884-H3884</f>
        <v>0.14435600000000004</v>
      </c>
      <c r="N3884" s="11">
        <v>0</v>
      </c>
      <c r="P3884" s="9">
        <f>0.5*N3884/1000</f>
        <v>0</v>
      </c>
      <c r="Q3884" s="9">
        <f>P3884+O3884</f>
        <v>0</v>
      </c>
      <c r="R3884" s="11">
        <v>0</v>
      </c>
      <c r="T3884" s="9">
        <f>0.5*R3884</f>
        <v>0</v>
      </c>
      <c r="U3884" s="9">
        <f>T3884+S3884</f>
        <v>0</v>
      </c>
      <c r="V3884" s="9">
        <f>(Q3884+U3884)/(0.944*1000)</f>
        <v>0</v>
      </c>
    </row>
    <row r="3885" spans="1:22" x14ac:dyDescent="0.3">
      <c r="A3885" s="14">
        <v>3899</v>
      </c>
      <c r="B3885" s="14" t="s">
        <v>2320</v>
      </c>
      <c r="C3885" s="14" t="s">
        <v>13510</v>
      </c>
      <c r="D3885" s="14" t="s">
        <v>13504</v>
      </c>
      <c r="E3885" s="14" t="s">
        <v>13481</v>
      </c>
      <c r="F3885" s="14">
        <v>10</v>
      </c>
      <c r="G3885" s="14">
        <v>1.03</v>
      </c>
      <c r="H3885" s="15">
        <v>0.953569</v>
      </c>
      <c r="I3885" s="16" t="s">
        <v>13516</v>
      </c>
      <c r="J3885" s="14"/>
      <c r="K3885" s="13"/>
      <c r="L3885" s="9">
        <f>1.05*0.4</f>
        <v>0.42000000000000004</v>
      </c>
      <c r="M3885" s="11">
        <f>L3885-H3885</f>
        <v>-0.53356899999999996</v>
      </c>
      <c r="N3885" s="11">
        <v>0</v>
      </c>
      <c r="P3885" s="9">
        <f>0.5*N3885/1000</f>
        <v>0</v>
      </c>
      <c r="Q3885" s="9">
        <f>P3885+O3885</f>
        <v>0</v>
      </c>
      <c r="R3885" s="11">
        <v>0</v>
      </c>
      <c r="T3885" s="9">
        <f>0.5*R3885</f>
        <v>0</v>
      </c>
      <c r="U3885" s="9">
        <f>T3885+S3885</f>
        <v>0</v>
      </c>
      <c r="V3885" s="9">
        <f>(Q3885+U3885)/(0.944*1000)</f>
        <v>0</v>
      </c>
    </row>
    <row r="3886" spans="1:22" x14ac:dyDescent="0.3">
      <c r="A3886" s="14">
        <v>3900</v>
      </c>
      <c r="B3886" s="14" t="s">
        <v>9129</v>
      </c>
      <c r="C3886" s="14" t="s">
        <v>13510</v>
      </c>
      <c r="D3886" s="14" t="s">
        <v>13504</v>
      </c>
      <c r="E3886" s="14" t="s">
        <v>13481</v>
      </c>
      <c r="F3886" s="14">
        <v>10</v>
      </c>
      <c r="G3886" s="14">
        <v>0.25</v>
      </c>
      <c r="H3886" s="15">
        <v>0.15592500000000001</v>
      </c>
      <c r="I3886" s="15">
        <f>M3886-V3886</f>
        <v>0.106575</v>
      </c>
      <c r="J3886" s="14"/>
      <c r="K3886" s="13"/>
      <c r="L3886" s="9">
        <f>G3886*1.05</f>
        <v>0.26250000000000001</v>
      </c>
      <c r="M3886" s="11">
        <f>L3886-H3886</f>
        <v>0.106575</v>
      </c>
      <c r="N3886" s="11">
        <v>0</v>
      </c>
      <c r="P3886" s="9">
        <f>0.5*N3886/1000</f>
        <v>0</v>
      </c>
      <c r="Q3886" s="9">
        <f>P3886+O3886</f>
        <v>0</v>
      </c>
      <c r="R3886" s="11">
        <v>0</v>
      </c>
      <c r="T3886" s="9">
        <f>0.5*R3886</f>
        <v>0</v>
      </c>
      <c r="U3886" s="9">
        <f>T3886+S3886</f>
        <v>0</v>
      </c>
      <c r="V3886" s="9">
        <f>(Q3886+U3886)/(0.944*1000)</f>
        <v>0</v>
      </c>
    </row>
    <row r="3887" spans="1:22" x14ac:dyDescent="0.3">
      <c r="A3887" s="14">
        <v>3901</v>
      </c>
      <c r="B3887" s="14" t="s">
        <v>9130</v>
      </c>
      <c r="C3887" s="14" t="s">
        <v>13510</v>
      </c>
      <c r="D3887" s="14" t="s">
        <v>13504</v>
      </c>
      <c r="E3887" s="14" t="s">
        <v>13481</v>
      </c>
      <c r="F3887" s="14">
        <v>10</v>
      </c>
      <c r="G3887" s="14">
        <v>0.4</v>
      </c>
      <c r="H3887" s="15">
        <v>0.23088800000000001</v>
      </c>
      <c r="I3887" s="15">
        <f>M3887-V3887</f>
        <v>0.18911200000000003</v>
      </c>
      <c r="J3887" s="14"/>
      <c r="K3887" s="13"/>
      <c r="L3887" s="9">
        <f>G3887*1.05</f>
        <v>0.42000000000000004</v>
      </c>
      <c r="M3887" s="11">
        <f>L3887-H3887</f>
        <v>0.18911200000000003</v>
      </c>
      <c r="N3887" s="11">
        <v>0</v>
      </c>
      <c r="P3887" s="9">
        <f>0.5*N3887/1000</f>
        <v>0</v>
      </c>
      <c r="Q3887" s="9">
        <f>P3887+O3887</f>
        <v>0</v>
      </c>
      <c r="R3887" s="11">
        <v>0</v>
      </c>
      <c r="T3887" s="9">
        <f>0.5*R3887</f>
        <v>0</v>
      </c>
      <c r="U3887" s="9">
        <f>T3887+S3887</f>
        <v>0</v>
      </c>
      <c r="V3887" s="9">
        <f>(Q3887+U3887)/(0.944*1000)</f>
        <v>0</v>
      </c>
    </row>
    <row r="3888" spans="1:22" x14ac:dyDescent="0.3">
      <c r="A3888" s="14">
        <v>3902</v>
      </c>
      <c r="B3888" s="14" t="s">
        <v>2321</v>
      </c>
      <c r="C3888" s="14" t="s">
        <v>13510</v>
      </c>
      <c r="D3888" s="14" t="s">
        <v>13504</v>
      </c>
      <c r="E3888" s="14" t="s">
        <v>13481</v>
      </c>
      <c r="F3888" s="14">
        <v>10</v>
      </c>
      <c r="G3888" s="14">
        <v>0.16</v>
      </c>
      <c r="H3888" s="15">
        <v>7.4972999999999984E-2</v>
      </c>
      <c r="I3888" s="15">
        <f>M3888-V3888</f>
        <v>9.3027000000000026E-2</v>
      </c>
      <c r="J3888" s="14"/>
      <c r="K3888" s="13"/>
      <c r="L3888" s="9">
        <f>G3888*1.05</f>
        <v>0.16800000000000001</v>
      </c>
      <c r="M3888" s="11">
        <f>L3888-H3888</f>
        <v>9.3027000000000026E-2</v>
      </c>
      <c r="N3888" s="11">
        <v>0</v>
      </c>
      <c r="P3888" s="9">
        <f>0.5*N3888/1000</f>
        <v>0</v>
      </c>
      <c r="Q3888" s="9">
        <f>P3888+O3888</f>
        <v>0</v>
      </c>
      <c r="R3888" s="11">
        <v>0</v>
      </c>
      <c r="T3888" s="9">
        <f>0.5*R3888</f>
        <v>0</v>
      </c>
      <c r="U3888" s="9">
        <f>T3888+S3888</f>
        <v>0</v>
      </c>
      <c r="V3888" s="9">
        <f>(Q3888+U3888)/(0.944*1000)</f>
        <v>0</v>
      </c>
    </row>
    <row r="3889" spans="1:22" x14ac:dyDescent="0.3">
      <c r="A3889" s="14">
        <v>3903</v>
      </c>
      <c r="B3889" s="14" t="s">
        <v>9131</v>
      </c>
      <c r="C3889" s="14" t="s">
        <v>13510</v>
      </c>
      <c r="D3889" s="14" t="s">
        <v>13504</v>
      </c>
      <c r="E3889" s="14" t="s">
        <v>13481</v>
      </c>
      <c r="F3889" s="14">
        <v>10</v>
      </c>
      <c r="G3889" s="14">
        <v>0.25</v>
      </c>
      <c r="H3889" s="15">
        <v>0.18197899999999997</v>
      </c>
      <c r="I3889" s="15">
        <f>M3889-V3889</f>
        <v>8.0521000000000037E-2</v>
      </c>
      <c r="J3889" s="14"/>
      <c r="K3889" s="13"/>
      <c r="L3889" s="9">
        <f>G3889*1.05</f>
        <v>0.26250000000000001</v>
      </c>
      <c r="M3889" s="11">
        <f>L3889-H3889</f>
        <v>8.0521000000000037E-2</v>
      </c>
      <c r="N3889" s="11">
        <v>0</v>
      </c>
      <c r="P3889" s="9">
        <f>0.5*N3889/1000</f>
        <v>0</v>
      </c>
      <c r="Q3889" s="9">
        <f>P3889+O3889</f>
        <v>0</v>
      </c>
      <c r="R3889" s="11">
        <v>0</v>
      </c>
      <c r="T3889" s="9">
        <f>0.5*R3889</f>
        <v>0</v>
      </c>
      <c r="U3889" s="9">
        <f>T3889+S3889</f>
        <v>0</v>
      </c>
      <c r="V3889" s="9">
        <f>(Q3889+U3889)/(0.944*1000)</f>
        <v>0</v>
      </c>
    </row>
    <row r="3890" spans="1:22" x14ac:dyDescent="0.3">
      <c r="A3890" s="14">
        <v>3904</v>
      </c>
      <c r="B3890" s="14" t="s">
        <v>2322</v>
      </c>
      <c r="C3890" s="14" t="s">
        <v>13510</v>
      </c>
      <c r="D3890" s="14" t="s">
        <v>13504</v>
      </c>
      <c r="E3890" s="14" t="s">
        <v>13481</v>
      </c>
      <c r="F3890" s="14">
        <v>10</v>
      </c>
      <c r="G3890" s="14">
        <v>0.4</v>
      </c>
      <c r="H3890" s="15">
        <v>0.10495400000000001</v>
      </c>
      <c r="I3890" s="15">
        <f>M3890-V3890</f>
        <v>0.31504600000000005</v>
      </c>
      <c r="J3890" s="14"/>
      <c r="K3890" s="13"/>
      <c r="L3890" s="9">
        <f>G3890*1.05</f>
        <v>0.42000000000000004</v>
      </c>
      <c r="M3890" s="11">
        <f>L3890-H3890</f>
        <v>0.31504600000000005</v>
      </c>
      <c r="N3890" s="11">
        <v>0</v>
      </c>
      <c r="P3890" s="9">
        <f>0.5*N3890/1000</f>
        <v>0</v>
      </c>
      <c r="Q3890" s="9">
        <f>P3890+O3890</f>
        <v>0</v>
      </c>
      <c r="R3890" s="11">
        <v>0</v>
      </c>
      <c r="T3890" s="9">
        <f>0.5*R3890</f>
        <v>0</v>
      </c>
      <c r="U3890" s="9">
        <f>T3890+S3890</f>
        <v>0</v>
      </c>
      <c r="V3890" s="9">
        <f>(Q3890+U3890)/(0.944*1000)</f>
        <v>0</v>
      </c>
    </row>
    <row r="3891" spans="1:22" x14ac:dyDescent="0.3">
      <c r="A3891" s="14">
        <v>3905</v>
      </c>
      <c r="B3891" s="14" t="s">
        <v>2323</v>
      </c>
      <c r="C3891" s="14" t="s">
        <v>13510</v>
      </c>
      <c r="D3891" s="14" t="s">
        <v>13504</v>
      </c>
      <c r="E3891" s="14" t="s">
        <v>13481</v>
      </c>
      <c r="F3891" s="14">
        <v>10</v>
      </c>
      <c r="G3891" s="14">
        <v>0.63</v>
      </c>
      <c r="H3891" s="15">
        <v>0.496363</v>
      </c>
      <c r="I3891" s="15">
        <f>M3891-V3891</f>
        <v>0.16513700000000009</v>
      </c>
      <c r="J3891" s="14"/>
      <c r="K3891" s="13"/>
      <c r="L3891" s="9">
        <f>G3891*1.05</f>
        <v>0.66150000000000009</v>
      </c>
      <c r="M3891" s="11">
        <f>L3891-H3891</f>
        <v>0.16513700000000009</v>
      </c>
      <c r="N3891" s="11">
        <v>0</v>
      </c>
      <c r="P3891" s="9">
        <f>0.5*N3891/1000</f>
        <v>0</v>
      </c>
      <c r="Q3891" s="9">
        <f>P3891+O3891</f>
        <v>0</v>
      </c>
      <c r="R3891" s="11">
        <v>0</v>
      </c>
      <c r="T3891" s="9">
        <f>0.5*R3891</f>
        <v>0</v>
      </c>
      <c r="U3891" s="9">
        <f>T3891+S3891</f>
        <v>0</v>
      </c>
      <c r="V3891" s="9">
        <f>(Q3891+U3891)/(0.944*1000)</f>
        <v>0</v>
      </c>
    </row>
    <row r="3892" spans="1:22" x14ac:dyDescent="0.3">
      <c r="A3892" s="14">
        <v>3906</v>
      </c>
      <c r="B3892" s="14" t="s">
        <v>2324</v>
      </c>
      <c r="C3892" s="14" t="s">
        <v>13510</v>
      </c>
      <c r="D3892" s="14" t="s">
        <v>13504</v>
      </c>
      <c r="E3892" s="14" t="s">
        <v>13481</v>
      </c>
      <c r="F3892" s="14">
        <v>10</v>
      </c>
      <c r="G3892" s="14">
        <v>0.63</v>
      </c>
      <c r="H3892" s="15">
        <v>0.577407</v>
      </c>
      <c r="I3892" s="15">
        <f>M3892-V3892</f>
        <v>8.4093000000000084E-2</v>
      </c>
      <c r="J3892" s="14"/>
      <c r="K3892" s="13"/>
      <c r="L3892" s="9">
        <f>G3892*1.05</f>
        <v>0.66150000000000009</v>
      </c>
      <c r="M3892" s="11">
        <f>L3892-H3892</f>
        <v>8.4093000000000084E-2</v>
      </c>
      <c r="N3892" s="11">
        <v>0</v>
      </c>
      <c r="P3892" s="9">
        <f>0.5*N3892/1000</f>
        <v>0</v>
      </c>
      <c r="Q3892" s="9">
        <f>P3892+O3892</f>
        <v>0</v>
      </c>
      <c r="R3892" s="11">
        <v>0</v>
      </c>
      <c r="T3892" s="9">
        <f>0.5*R3892</f>
        <v>0</v>
      </c>
      <c r="U3892" s="9">
        <f>T3892+S3892</f>
        <v>0</v>
      </c>
      <c r="V3892" s="9">
        <f>(Q3892+U3892)/(0.944*1000)</f>
        <v>0</v>
      </c>
    </row>
    <row r="3893" spans="1:22" x14ac:dyDescent="0.3">
      <c r="A3893" s="14">
        <v>3907</v>
      </c>
      <c r="B3893" s="14" t="str">
        <f>D3893</f>
        <v>Белгородская область</v>
      </c>
      <c r="C3893" s="14" t="s">
        <v>13510</v>
      </c>
      <c r="D3893" s="14" t="s">
        <v>13504</v>
      </c>
      <c r="E3893" s="14" t="s">
        <v>13481</v>
      </c>
      <c r="F3893" s="14">
        <v>10</v>
      </c>
      <c r="G3893" s="14">
        <v>0.25</v>
      </c>
      <c r="H3893" s="15">
        <v>0.17617700000000003</v>
      </c>
      <c r="I3893" s="15">
        <f>M3893-V3893</f>
        <v>8.6322999999999983E-2</v>
      </c>
      <c r="J3893" s="14"/>
      <c r="K3893" s="13"/>
      <c r="L3893" s="9">
        <f>G3893*1.05</f>
        <v>0.26250000000000001</v>
      </c>
      <c r="M3893" s="11">
        <f>L3893-H3893</f>
        <v>8.6322999999999983E-2</v>
      </c>
      <c r="N3893" s="11">
        <v>0</v>
      </c>
      <c r="P3893" s="9">
        <f>0.5*N3893/1000</f>
        <v>0</v>
      </c>
      <c r="Q3893" s="9">
        <f>P3893+O3893</f>
        <v>0</v>
      </c>
      <c r="R3893" s="11">
        <v>0</v>
      </c>
      <c r="T3893" s="9">
        <f>0.5*R3893</f>
        <v>0</v>
      </c>
      <c r="U3893" s="9">
        <f>T3893+S3893</f>
        <v>0</v>
      </c>
      <c r="V3893" s="9">
        <f>(Q3893+U3893)/(0.944*1000)</f>
        <v>0</v>
      </c>
    </row>
    <row r="3894" spans="1:22" x14ac:dyDescent="0.3">
      <c r="A3894" s="14">
        <v>3908</v>
      </c>
      <c r="B3894" s="14" t="s">
        <v>2325</v>
      </c>
      <c r="C3894" s="14" t="s">
        <v>13510</v>
      </c>
      <c r="D3894" s="14" t="s">
        <v>13504</v>
      </c>
      <c r="E3894" s="14" t="s">
        <v>13481</v>
      </c>
      <c r="F3894" s="14">
        <v>10</v>
      </c>
      <c r="G3894" s="14">
        <v>0.25</v>
      </c>
      <c r="H3894" s="15">
        <v>0.156531</v>
      </c>
      <c r="I3894" s="15">
        <f>M3894-V3894</f>
        <v>0.10596900000000001</v>
      </c>
      <c r="J3894" s="14"/>
      <c r="K3894" s="13"/>
      <c r="L3894" s="9">
        <f>G3894*1.05</f>
        <v>0.26250000000000001</v>
      </c>
      <c r="M3894" s="11">
        <f>L3894-H3894</f>
        <v>0.10596900000000001</v>
      </c>
      <c r="N3894" s="11">
        <v>0</v>
      </c>
      <c r="P3894" s="9">
        <f>0.5*N3894/1000</f>
        <v>0</v>
      </c>
      <c r="Q3894" s="9">
        <f>P3894+O3894</f>
        <v>0</v>
      </c>
      <c r="R3894" s="11">
        <v>0</v>
      </c>
      <c r="T3894" s="9">
        <f>0.5*R3894</f>
        <v>0</v>
      </c>
      <c r="U3894" s="9">
        <f>T3894+S3894</f>
        <v>0</v>
      </c>
      <c r="V3894" s="9">
        <f>(Q3894+U3894)/(0.944*1000)</f>
        <v>0</v>
      </c>
    </row>
    <row r="3895" spans="1:22" x14ac:dyDescent="0.3">
      <c r="A3895" s="14">
        <v>3909</v>
      </c>
      <c r="B3895" s="14" t="s">
        <v>9132</v>
      </c>
      <c r="C3895" s="14" t="s">
        <v>13510</v>
      </c>
      <c r="D3895" s="14" t="s">
        <v>13504</v>
      </c>
      <c r="E3895" s="14" t="s">
        <v>13481</v>
      </c>
      <c r="F3895" s="14">
        <v>10</v>
      </c>
      <c r="G3895" s="14">
        <v>0.25</v>
      </c>
      <c r="H3895" s="15">
        <v>0.18965800000000002</v>
      </c>
      <c r="I3895" s="15">
        <f>M3895-V3895</f>
        <v>7.284199999999999E-2</v>
      </c>
      <c r="J3895" s="14"/>
      <c r="K3895" s="13"/>
      <c r="L3895" s="9">
        <f>G3895*1.05</f>
        <v>0.26250000000000001</v>
      </c>
      <c r="M3895" s="11">
        <f>L3895-H3895</f>
        <v>7.284199999999999E-2</v>
      </c>
      <c r="N3895" s="11">
        <v>0</v>
      </c>
      <c r="P3895" s="9">
        <f>0.5*N3895/1000</f>
        <v>0</v>
      </c>
      <c r="Q3895" s="9">
        <f>P3895+O3895</f>
        <v>0</v>
      </c>
      <c r="R3895" s="11">
        <v>0</v>
      </c>
      <c r="T3895" s="9">
        <f>0.5*R3895</f>
        <v>0</v>
      </c>
      <c r="U3895" s="9">
        <f>T3895+S3895</f>
        <v>0</v>
      </c>
      <c r="V3895" s="9">
        <f>(Q3895+U3895)/(0.944*1000)</f>
        <v>0</v>
      </c>
    </row>
    <row r="3896" spans="1:22" x14ac:dyDescent="0.3">
      <c r="A3896" s="14">
        <v>3910</v>
      </c>
      <c r="B3896" s="14" t="s">
        <v>2326</v>
      </c>
      <c r="C3896" s="14" t="s">
        <v>13510</v>
      </c>
      <c r="D3896" s="14" t="s">
        <v>13504</v>
      </c>
      <c r="E3896" s="14" t="s">
        <v>13481</v>
      </c>
      <c r="F3896" s="14">
        <v>10</v>
      </c>
      <c r="G3896" s="14">
        <v>0.25</v>
      </c>
      <c r="H3896" s="15">
        <v>0.11729700000000003</v>
      </c>
      <c r="I3896" s="15">
        <f>M3896-V3896</f>
        <v>0.14520299999999997</v>
      </c>
      <c r="J3896" s="14"/>
      <c r="K3896" s="13"/>
      <c r="L3896" s="9">
        <f>G3896*1.05</f>
        <v>0.26250000000000001</v>
      </c>
      <c r="M3896" s="11">
        <f>L3896-H3896</f>
        <v>0.14520299999999997</v>
      </c>
      <c r="N3896" s="11">
        <v>0</v>
      </c>
      <c r="P3896" s="9">
        <f>0.5*N3896/1000</f>
        <v>0</v>
      </c>
      <c r="Q3896" s="9">
        <f>P3896+O3896</f>
        <v>0</v>
      </c>
      <c r="R3896" s="11">
        <v>0</v>
      </c>
      <c r="T3896" s="9">
        <f>0.5*R3896</f>
        <v>0</v>
      </c>
      <c r="U3896" s="9">
        <f>T3896+S3896</f>
        <v>0</v>
      </c>
      <c r="V3896" s="9">
        <f>(Q3896+U3896)/(0.944*1000)</f>
        <v>0</v>
      </c>
    </row>
    <row r="3897" spans="1:22" x14ac:dyDescent="0.3">
      <c r="A3897" s="14">
        <v>3911</v>
      </c>
      <c r="B3897" s="14" t="s">
        <v>2327</v>
      </c>
      <c r="C3897" s="14" t="s">
        <v>13510</v>
      </c>
      <c r="D3897" s="14" t="s">
        <v>13504</v>
      </c>
      <c r="E3897" s="14" t="s">
        <v>13481</v>
      </c>
      <c r="F3897" s="14">
        <v>10</v>
      </c>
      <c r="G3897" s="14">
        <v>0.315</v>
      </c>
      <c r="H3897" s="15">
        <v>0.254079</v>
      </c>
      <c r="I3897" s="15">
        <f>M3897-V3897</f>
        <v>7.6671000000000045E-2</v>
      </c>
      <c r="J3897" s="14"/>
      <c r="K3897" s="13"/>
      <c r="L3897" s="9">
        <f>G3897*1.05</f>
        <v>0.33075000000000004</v>
      </c>
      <c r="M3897" s="11">
        <f>L3897-H3897</f>
        <v>7.6671000000000045E-2</v>
      </c>
      <c r="N3897" s="11">
        <v>0</v>
      </c>
      <c r="P3897" s="9">
        <f>0.5*N3897/1000</f>
        <v>0</v>
      </c>
      <c r="Q3897" s="9">
        <f>P3897+O3897</f>
        <v>0</v>
      </c>
      <c r="R3897" s="11">
        <v>0</v>
      </c>
      <c r="T3897" s="9">
        <f>0.5*R3897</f>
        <v>0</v>
      </c>
      <c r="U3897" s="9">
        <f>T3897+S3897</f>
        <v>0</v>
      </c>
      <c r="V3897" s="9">
        <f>(Q3897+U3897)/(0.944*1000)</f>
        <v>0</v>
      </c>
    </row>
    <row r="3898" spans="1:22" x14ac:dyDescent="0.3">
      <c r="A3898" s="14">
        <v>3912</v>
      </c>
      <c r="B3898" s="14" t="s">
        <v>2328</v>
      </c>
      <c r="C3898" s="14" t="s">
        <v>13510</v>
      </c>
      <c r="D3898" s="14" t="s">
        <v>13504</v>
      </c>
      <c r="E3898" s="14" t="s">
        <v>13481</v>
      </c>
      <c r="F3898" s="14">
        <v>10</v>
      </c>
      <c r="G3898" s="14">
        <v>0.16</v>
      </c>
      <c r="H3898" s="15">
        <v>8.1846000000000002E-2</v>
      </c>
      <c r="I3898" s="15">
        <f>M3898-V3898</f>
        <v>8.6154000000000008E-2</v>
      </c>
      <c r="J3898" s="14"/>
      <c r="K3898" s="13"/>
      <c r="L3898" s="9">
        <f>G3898*1.05</f>
        <v>0.16800000000000001</v>
      </c>
      <c r="M3898" s="11">
        <f>L3898-H3898</f>
        <v>8.6154000000000008E-2</v>
      </c>
      <c r="N3898" s="11">
        <v>0</v>
      </c>
      <c r="P3898" s="9">
        <f>0.5*N3898/1000</f>
        <v>0</v>
      </c>
      <c r="Q3898" s="9">
        <f>P3898+O3898</f>
        <v>0</v>
      </c>
      <c r="R3898" s="11">
        <v>0</v>
      </c>
      <c r="T3898" s="9">
        <f>0.5*R3898</f>
        <v>0</v>
      </c>
      <c r="U3898" s="9">
        <f>T3898+S3898</f>
        <v>0</v>
      </c>
      <c r="V3898" s="9">
        <f>(Q3898+U3898)/(0.944*1000)</f>
        <v>0</v>
      </c>
    </row>
    <row r="3899" spans="1:22" x14ac:dyDescent="0.3">
      <c r="A3899" s="14">
        <v>3913</v>
      </c>
      <c r="B3899" s="14" t="s">
        <v>9133</v>
      </c>
      <c r="C3899" s="14" t="s">
        <v>13510</v>
      </c>
      <c r="D3899" s="14" t="s">
        <v>13504</v>
      </c>
      <c r="E3899" s="14" t="s">
        <v>13481</v>
      </c>
      <c r="F3899" s="14">
        <v>10</v>
      </c>
      <c r="G3899" s="14">
        <v>0.8</v>
      </c>
      <c r="H3899" s="15">
        <v>0.63</v>
      </c>
      <c r="I3899" s="16" t="s">
        <v>13516</v>
      </c>
      <c r="J3899" s="14"/>
      <c r="K3899" s="13"/>
      <c r="L3899" s="9">
        <f>1.05*0.4</f>
        <v>0.42000000000000004</v>
      </c>
      <c r="M3899" s="11">
        <f>L3899-H3899</f>
        <v>-0.20999999999999996</v>
      </c>
      <c r="N3899" s="11">
        <v>0</v>
      </c>
      <c r="P3899" s="9">
        <f>0.5*N3899/1000</f>
        <v>0</v>
      </c>
      <c r="Q3899" s="9">
        <f>P3899+O3899</f>
        <v>0</v>
      </c>
      <c r="R3899" s="11">
        <v>0</v>
      </c>
      <c r="T3899" s="9">
        <f>0.5*R3899</f>
        <v>0</v>
      </c>
      <c r="U3899" s="9">
        <f>T3899+S3899</f>
        <v>0</v>
      </c>
      <c r="V3899" s="9">
        <f>(Q3899+U3899)/(0.944*1000)</f>
        <v>0</v>
      </c>
    </row>
    <row r="3900" spans="1:22" x14ac:dyDescent="0.3">
      <c r="A3900" s="14">
        <v>3914</v>
      </c>
      <c r="B3900" s="14" t="s">
        <v>2330</v>
      </c>
      <c r="C3900" s="14" t="s">
        <v>13510</v>
      </c>
      <c r="D3900" s="14" t="s">
        <v>13504</v>
      </c>
      <c r="E3900" s="14" t="s">
        <v>13481</v>
      </c>
      <c r="F3900" s="14">
        <v>10</v>
      </c>
      <c r="G3900" s="14">
        <v>0.4</v>
      </c>
      <c r="H3900" s="15">
        <v>0.34106000000000003</v>
      </c>
      <c r="I3900" s="15">
        <f>M3900-V3900</f>
        <v>7.894000000000001E-2</v>
      </c>
      <c r="J3900" s="14"/>
      <c r="K3900" s="13"/>
      <c r="L3900" s="9">
        <f>G3900*1.05</f>
        <v>0.42000000000000004</v>
      </c>
      <c r="M3900" s="11">
        <f>L3900-H3900</f>
        <v>7.894000000000001E-2</v>
      </c>
      <c r="N3900" s="11">
        <v>0</v>
      </c>
      <c r="P3900" s="9">
        <f>0.5*N3900/1000</f>
        <v>0</v>
      </c>
      <c r="Q3900" s="9">
        <f>P3900+O3900</f>
        <v>0</v>
      </c>
      <c r="R3900" s="11">
        <v>0</v>
      </c>
      <c r="T3900" s="9">
        <f>0.5*R3900</f>
        <v>0</v>
      </c>
      <c r="U3900" s="9">
        <f>T3900+S3900</f>
        <v>0</v>
      </c>
      <c r="V3900" s="9">
        <f>(Q3900+U3900)/(0.944*1000)</f>
        <v>0</v>
      </c>
    </row>
    <row r="3901" spans="1:22" x14ac:dyDescent="0.3">
      <c r="A3901" s="14">
        <v>3915</v>
      </c>
      <c r="B3901" s="14" t="s">
        <v>2331</v>
      </c>
      <c r="C3901" s="14" t="s">
        <v>13510</v>
      </c>
      <c r="D3901" s="14" t="s">
        <v>13504</v>
      </c>
      <c r="E3901" s="14" t="s">
        <v>13481</v>
      </c>
      <c r="F3901" s="14">
        <v>10</v>
      </c>
      <c r="G3901" s="14">
        <v>0.8</v>
      </c>
      <c r="H3901" s="15">
        <v>0.739394</v>
      </c>
      <c r="I3901" s="16" t="s">
        <v>13516</v>
      </c>
      <c r="J3901" s="14"/>
      <c r="K3901" s="13"/>
      <c r="L3901" s="9">
        <f>1.05*0.4</f>
        <v>0.42000000000000004</v>
      </c>
      <c r="M3901" s="11">
        <f>L3901-H3901</f>
        <v>-0.31939399999999996</v>
      </c>
      <c r="N3901" s="11">
        <v>0</v>
      </c>
      <c r="P3901" s="9">
        <f>0.5*N3901/1000</f>
        <v>0</v>
      </c>
      <c r="Q3901" s="9">
        <f>P3901+O3901</f>
        <v>0</v>
      </c>
      <c r="R3901" s="11">
        <v>0</v>
      </c>
      <c r="T3901" s="9">
        <f>0.5*R3901</f>
        <v>0</v>
      </c>
      <c r="U3901" s="9">
        <f>T3901+S3901</f>
        <v>0</v>
      </c>
      <c r="V3901" s="9">
        <f>(Q3901+U3901)/(0.944*1000)</f>
        <v>0</v>
      </c>
    </row>
    <row r="3902" spans="1:22" x14ac:dyDescent="0.3">
      <c r="A3902" s="14">
        <v>3916</v>
      </c>
      <c r="B3902" s="14" t="s">
        <v>2332</v>
      </c>
      <c r="C3902" s="14" t="s">
        <v>13510</v>
      </c>
      <c r="D3902" s="14" t="s">
        <v>13504</v>
      </c>
      <c r="E3902" s="14" t="s">
        <v>13481</v>
      </c>
      <c r="F3902" s="14">
        <v>10</v>
      </c>
      <c r="G3902" s="14">
        <v>0.5</v>
      </c>
      <c r="H3902" s="15">
        <v>0.49451799999999996</v>
      </c>
      <c r="I3902" s="16" t="s">
        <v>13516</v>
      </c>
      <c r="J3902" s="14"/>
      <c r="K3902" s="13"/>
      <c r="L3902" s="9">
        <f>G3902/2*1.05</f>
        <v>0.26250000000000001</v>
      </c>
      <c r="M3902" s="11">
        <f>L3902-H3902</f>
        <v>-0.23201799999999995</v>
      </c>
      <c r="N3902" s="11">
        <v>0</v>
      </c>
      <c r="P3902" s="9">
        <f>0.5*N3902/1000</f>
        <v>0</v>
      </c>
      <c r="Q3902" s="9">
        <f>P3902+O3902</f>
        <v>0</v>
      </c>
      <c r="R3902" s="11">
        <v>0</v>
      </c>
      <c r="T3902" s="9">
        <f>0.5*R3902</f>
        <v>0</v>
      </c>
      <c r="U3902" s="9">
        <f>T3902+S3902</f>
        <v>0</v>
      </c>
      <c r="V3902" s="9">
        <f>(Q3902+U3902)/(0.944*1000)</f>
        <v>0</v>
      </c>
    </row>
    <row r="3903" spans="1:22" x14ac:dyDescent="0.3">
      <c r="A3903" s="14">
        <v>3917</v>
      </c>
      <c r="B3903" s="14" t="s">
        <v>2333</v>
      </c>
      <c r="C3903" s="14" t="s">
        <v>13510</v>
      </c>
      <c r="D3903" s="14" t="s">
        <v>13504</v>
      </c>
      <c r="E3903" s="14" t="s">
        <v>13481</v>
      </c>
      <c r="F3903" s="14">
        <v>10</v>
      </c>
      <c r="G3903" s="14">
        <v>0.25</v>
      </c>
      <c r="H3903" s="15">
        <v>8.9407999999999987E-2</v>
      </c>
      <c r="I3903" s="15">
        <f>M3903-V3903</f>
        <v>0.17309200000000002</v>
      </c>
      <c r="J3903" s="14"/>
      <c r="K3903" s="13"/>
      <c r="L3903" s="9">
        <f>G3903*1.05</f>
        <v>0.26250000000000001</v>
      </c>
      <c r="M3903" s="11">
        <f>L3903-H3903</f>
        <v>0.17309200000000002</v>
      </c>
      <c r="N3903" s="11">
        <v>0</v>
      </c>
      <c r="P3903" s="9">
        <f>0.5*N3903/1000</f>
        <v>0</v>
      </c>
      <c r="Q3903" s="9">
        <f>P3903+O3903</f>
        <v>0</v>
      </c>
      <c r="R3903" s="11">
        <v>0</v>
      </c>
      <c r="T3903" s="9">
        <f>0.5*R3903</f>
        <v>0</v>
      </c>
      <c r="U3903" s="9">
        <f>T3903+S3903</f>
        <v>0</v>
      </c>
      <c r="V3903" s="9">
        <f>(Q3903+U3903)/(0.944*1000)</f>
        <v>0</v>
      </c>
    </row>
    <row r="3904" spans="1:22" x14ac:dyDescent="0.3">
      <c r="A3904" s="14">
        <v>3918</v>
      </c>
      <c r="B3904" s="14" t="s">
        <v>2334</v>
      </c>
      <c r="C3904" s="14" t="s">
        <v>13510</v>
      </c>
      <c r="D3904" s="14" t="s">
        <v>13504</v>
      </c>
      <c r="E3904" s="14" t="s">
        <v>13481</v>
      </c>
      <c r="F3904" s="14">
        <v>10</v>
      </c>
      <c r="G3904" s="14">
        <v>1.26</v>
      </c>
      <c r="H3904" s="15">
        <v>0.92600000000000005</v>
      </c>
      <c r="I3904" s="16" t="s">
        <v>13516</v>
      </c>
      <c r="J3904" s="14"/>
      <c r="K3904" s="13"/>
      <c r="L3904" s="9">
        <f>1.05*0.63</f>
        <v>0.66150000000000009</v>
      </c>
      <c r="M3904" s="11">
        <f>L3904-H3904</f>
        <v>-0.26449999999999996</v>
      </c>
      <c r="N3904" s="11">
        <v>0</v>
      </c>
      <c r="P3904" s="9">
        <f>0.5*N3904/1000</f>
        <v>0</v>
      </c>
      <c r="Q3904" s="9">
        <f>P3904+O3904</f>
        <v>0</v>
      </c>
      <c r="R3904" s="11">
        <v>0</v>
      </c>
      <c r="T3904" s="9">
        <f>0.5*R3904</f>
        <v>0</v>
      </c>
      <c r="U3904" s="9">
        <f>T3904+S3904</f>
        <v>0</v>
      </c>
      <c r="V3904" s="9">
        <f>(Q3904+U3904)/(0.944*1000)</f>
        <v>0</v>
      </c>
    </row>
    <row r="3905" spans="1:22" x14ac:dyDescent="0.3">
      <c r="A3905" s="14">
        <v>3919</v>
      </c>
      <c r="B3905" s="14" t="s">
        <v>9134</v>
      </c>
      <c r="C3905" s="14" t="s">
        <v>13510</v>
      </c>
      <c r="D3905" s="14" t="s">
        <v>13504</v>
      </c>
      <c r="E3905" s="14" t="s">
        <v>13481</v>
      </c>
      <c r="F3905" s="14">
        <v>10</v>
      </c>
      <c r="G3905" s="14">
        <v>0.8</v>
      </c>
      <c r="H3905" s="15">
        <v>0.68837900000000007</v>
      </c>
      <c r="I3905" s="16" t="s">
        <v>13516</v>
      </c>
      <c r="J3905" s="14"/>
      <c r="K3905" s="13"/>
      <c r="L3905" s="9">
        <f>1.05*0.4</f>
        <v>0.42000000000000004</v>
      </c>
      <c r="M3905" s="11">
        <f>L3905-H3905</f>
        <v>-0.26837900000000003</v>
      </c>
      <c r="N3905" s="11">
        <v>0</v>
      </c>
      <c r="P3905" s="9">
        <f>0.5*N3905/1000</f>
        <v>0</v>
      </c>
      <c r="Q3905" s="9">
        <f>P3905+O3905</f>
        <v>0</v>
      </c>
      <c r="R3905" s="11">
        <v>0</v>
      </c>
      <c r="T3905" s="9">
        <f>0.5*R3905</f>
        <v>0</v>
      </c>
      <c r="U3905" s="9">
        <f>T3905+S3905</f>
        <v>0</v>
      </c>
      <c r="V3905" s="9">
        <f>(Q3905+U3905)/(0.944*1000)</f>
        <v>0</v>
      </c>
    </row>
    <row r="3906" spans="1:22" x14ac:dyDescent="0.3">
      <c r="A3906" s="14">
        <v>3920</v>
      </c>
      <c r="B3906" s="14" t="s">
        <v>2335</v>
      </c>
      <c r="C3906" s="14" t="s">
        <v>13510</v>
      </c>
      <c r="D3906" s="14" t="s">
        <v>13504</v>
      </c>
      <c r="E3906" s="14" t="s">
        <v>13481</v>
      </c>
      <c r="F3906" s="14">
        <v>10</v>
      </c>
      <c r="G3906" s="14">
        <v>0.25</v>
      </c>
      <c r="H3906" s="15">
        <v>0.19190299999999999</v>
      </c>
      <c r="I3906" s="15">
        <f>M3906-V3906</f>
        <v>7.0597000000000021E-2</v>
      </c>
      <c r="J3906" s="14"/>
      <c r="K3906" s="13"/>
      <c r="L3906" s="9">
        <f>G3906*1.05</f>
        <v>0.26250000000000001</v>
      </c>
      <c r="M3906" s="11">
        <f>L3906-H3906</f>
        <v>7.0597000000000021E-2</v>
      </c>
      <c r="N3906" s="11">
        <v>0</v>
      </c>
      <c r="P3906" s="9">
        <f>0.5*N3906/1000</f>
        <v>0</v>
      </c>
      <c r="Q3906" s="9">
        <f>P3906+O3906</f>
        <v>0</v>
      </c>
      <c r="R3906" s="11">
        <v>0</v>
      </c>
      <c r="T3906" s="9">
        <f>0.5*R3906</f>
        <v>0</v>
      </c>
      <c r="U3906" s="9">
        <f>T3906+S3906</f>
        <v>0</v>
      </c>
      <c r="V3906" s="9">
        <f>(Q3906+U3906)/(0.944*1000)</f>
        <v>0</v>
      </c>
    </row>
    <row r="3907" spans="1:22" x14ac:dyDescent="0.3">
      <c r="A3907" s="14">
        <v>3921</v>
      </c>
      <c r="B3907" s="14" t="s">
        <v>2336</v>
      </c>
      <c r="C3907" s="14" t="s">
        <v>13510</v>
      </c>
      <c r="D3907" s="14" t="s">
        <v>13504</v>
      </c>
      <c r="E3907" s="14" t="s">
        <v>13481</v>
      </c>
      <c r="F3907" s="14">
        <v>10</v>
      </c>
      <c r="G3907" s="14">
        <v>1.26</v>
      </c>
      <c r="H3907" s="15">
        <v>0.45300000000000001</v>
      </c>
      <c r="I3907" s="15">
        <f>M3907-V3907</f>
        <v>0.20850000000000007</v>
      </c>
      <c r="J3907" s="14"/>
      <c r="K3907" s="13"/>
      <c r="L3907" s="9">
        <f>1.05*0.63</f>
        <v>0.66150000000000009</v>
      </c>
      <c r="M3907" s="11">
        <f>L3907-H3907</f>
        <v>0.20850000000000007</v>
      </c>
      <c r="N3907" s="11">
        <v>0</v>
      </c>
      <c r="P3907" s="9">
        <f>0.5*N3907/1000</f>
        <v>0</v>
      </c>
      <c r="Q3907" s="9">
        <f>P3907+O3907</f>
        <v>0</v>
      </c>
      <c r="R3907" s="11">
        <v>0</v>
      </c>
      <c r="T3907" s="9">
        <f>0.5*R3907</f>
        <v>0</v>
      </c>
      <c r="U3907" s="9">
        <f>T3907+S3907</f>
        <v>0</v>
      </c>
      <c r="V3907" s="9">
        <f>(Q3907+U3907)/(0.944*1000)</f>
        <v>0</v>
      </c>
    </row>
    <row r="3908" spans="1:22" x14ac:dyDescent="0.3">
      <c r="A3908" s="14">
        <v>3922</v>
      </c>
      <c r="B3908" s="14" t="s">
        <v>2337</v>
      </c>
      <c r="C3908" s="14" t="s">
        <v>13510</v>
      </c>
      <c r="D3908" s="14" t="s">
        <v>13504</v>
      </c>
      <c r="E3908" s="14" t="s">
        <v>13481</v>
      </c>
      <c r="F3908" s="14">
        <v>10</v>
      </c>
      <c r="G3908" s="14">
        <v>0.8</v>
      </c>
      <c r="H3908" s="15">
        <v>0.77460400000000007</v>
      </c>
      <c r="I3908" s="16" t="s">
        <v>13516</v>
      </c>
      <c r="J3908" s="14"/>
      <c r="K3908" s="13"/>
      <c r="L3908" s="9">
        <f>1.05*0.4</f>
        <v>0.42000000000000004</v>
      </c>
      <c r="M3908" s="11">
        <f>L3908-H3908</f>
        <v>-0.35460400000000003</v>
      </c>
      <c r="N3908" s="11">
        <v>0</v>
      </c>
      <c r="P3908" s="9">
        <f>0.5*N3908/1000</f>
        <v>0</v>
      </c>
      <c r="Q3908" s="9">
        <f>P3908+O3908</f>
        <v>0</v>
      </c>
      <c r="R3908" s="11">
        <v>0</v>
      </c>
      <c r="T3908" s="9">
        <f>0.5*R3908</f>
        <v>0</v>
      </c>
      <c r="U3908" s="9">
        <f>T3908+S3908</f>
        <v>0</v>
      </c>
      <c r="V3908" s="9">
        <f>(Q3908+U3908)/(0.944*1000)</f>
        <v>0</v>
      </c>
    </row>
    <row r="3909" spans="1:22" x14ac:dyDescent="0.3">
      <c r="A3909" s="14">
        <v>3923</v>
      </c>
      <c r="B3909" s="14" t="str">
        <f>D3909</f>
        <v>Белгородская область</v>
      </c>
      <c r="C3909" s="14" t="s">
        <v>13510</v>
      </c>
      <c r="D3909" s="14" t="s">
        <v>13504</v>
      </c>
      <c r="E3909" s="14" t="s">
        <v>13481</v>
      </c>
      <c r="F3909" s="14">
        <v>10</v>
      </c>
      <c r="G3909" s="14">
        <v>1.26</v>
      </c>
      <c r="H3909" s="15">
        <v>0.88100000000000001</v>
      </c>
      <c r="I3909" s="16" t="s">
        <v>13516</v>
      </c>
      <c r="J3909" s="14"/>
      <c r="K3909" s="13"/>
      <c r="L3909" s="9">
        <f>1.05*0.63</f>
        <v>0.66150000000000009</v>
      </c>
      <c r="M3909" s="11">
        <f>L3909-H3909</f>
        <v>-0.21949999999999992</v>
      </c>
      <c r="N3909" s="11">
        <v>0</v>
      </c>
      <c r="P3909" s="9">
        <f>0.5*N3909/1000</f>
        <v>0</v>
      </c>
      <c r="Q3909" s="9">
        <f>P3909+O3909</f>
        <v>0</v>
      </c>
      <c r="R3909" s="11">
        <v>0</v>
      </c>
      <c r="T3909" s="9">
        <f>0.5*R3909</f>
        <v>0</v>
      </c>
      <c r="U3909" s="9">
        <f>T3909+S3909</f>
        <v>0</v>
      </c>
      <c r="V3909" s="9">
        <f>(Q3909+U3909)/(0.944*1000)</f>
        <v>0</v>
      </c>
    </row>
    <row r="3910" spans="1:22" x14ac:dyDescent="0.3">
      <c r="A3910" s="14">
        <v>3924</v>
      </c>
      <c r="B3910" s="14" t="s">
        <v>9135</v>
      </c>
      <c r="C3910" s="14" t="s">
        <v>13510</v>
      </c>
      <c r="D3910" s="14" t="s">
        <v>13504</v>
      </c>
      <c r="E3910" s="14" t="s">
        <v>13481</v>
      </c>
      <c r="F3910" s="14">
        <v>10</v>
      </c>
      <c r="G3910" s="14">
        <v>0.63</v>
      </c>
      <c r="H3910" s="15">
        <v>0.37984500000000004</v>
      </c>
      <c r="I3910" s="15">
        <f>M3910-V3910</f>
        <v>0.28165500000000004</v>
      </c>
      <c r="J3910" s="14"/>
      <c r="K3910" s="13"/>
      <c r="L3910" s="9">
        <f>G3910*1.05</f>
        <v>0.66150000000000009</v>
      </c>
      <c r="M3910" s="11">
        <f>L3910-H3910</f>
        <v>0.28165500000000004</v>
      </c>
      <c r="N3910" s="11">
        <v>0</v>
      </c>
      <c r="P3910" s="9">
        <f>0.5*N3910/1000</f>
        <v>0</v>
      </c>
      <c r="Q3910" s="9">
        <f>P3910+O3910</f>
        <v>0</v>
      </c>
      <c r="R3910" s="11">
        <v>0</v>
      </c>
      <c r="T3910" s="9">
        <f>0.5*R3910</f>
        <v>0</v>
      </c>
      <c r="U3910" s="9">
        <f>T3910+S3910</f>
        <v>0</v>
      </c>
      <c r="V3910" s="9">
        <f>(Q3910+U3910)/(0.944*1000)</f>
        <v>0</v>
      </c>
    </row>
    <row r="3911" spans="1:22" x14ac:dyDescent="0.3">
      <c r="A3911" s="14">
        <v>3925</v>
      </c>
      <c r="B3911" s="14" t="s">
        <v>9136</v>
      </c>
      <c r="C3911" s="14" t="s">
        <v>13510</v>
      </c>
      <c r="D3911" s="14" t="s">
        <v>13504</v>
      </c>
      <c r="E3911" s="14" t="s">
        <v>13481</v>
      </c>
      <c r="F3911" s="14">
        <v>10</v>
      </c>
      <c r="G3911" s="14">
        <v>0.5</v>
      </c>
      <c r="H3911" s="15">
        <v>0.433448</v>
      </c>
      <c r="I3911" s="16" t="s">
        <v>13516</v>
      </c>
      <c r="J3911" s="14"/>
      <c r="K3911" s="13"/>
      <c r="L3911" s="9">
        <f>G3911/2*1.05</f>
        <v>0.26250000000000001</v>
      </c>
      <c r="M3911" s="11">
        <f>L3911-H3911</f>
        <v>-0.17094799999999999</v>
      </c>
      <c r="N3911" s="11">
        <v>0</v>
      </c>
      <c r="P3911" s="9">
        <f>0.5*N3911/1000</f>
        <v>0</v>
      </c>
      <c r="Q3911" s="9">
        <f>P3911+O3911</f>
        <v>0</v>
      </c>
      <c r="R3911" s="11">
        <v>0</v>
      </c>
      <c r="T3911" s="9">
        <f>0.5*R3911</f>
        <v>0</v>
      </c>
      <c r="U3911" s="9">
        <f>T3911+S3911</f>
        <v>0</v>
      </c>
      <c r="V3911" s="9">
        <f>(Q3911+U3911)/(0.944*1000)</f>
        <v>0</v>
      </c>
    </row>
    <row r="3912" spans="1:22" x14ac:dyDescent="0.3">
      <c r="A3912" s="14">
        <v>3926</v>
      </c>
      <c r="B3912" s="14" t="str">
        <f>D3912</f>
        <v>Белгородская область</v>
      </c>
      <c r="C3912" s="14" t="s">
        <v>13510</v>
      </c>
      <c r="D3912" s="14" t="s">
        <v>13504</v>
      </c>
      <c r="E3912" s="14" t="s">
        <v>13481</v>
      </c>
      <c r="F3912" s="14">
        <v>10</v>
      </c>
      <c r="G3912" s="14">
        <v>0.5</v>
      </c>
      <c r="H3912" s="15">
        <v>0.48055100000000001</v>
      </c>
      <c r="I3912" s="16" t="s">
        <v>13516</v>
      </c>
      <c r="J3912" s="14"/>
      <c r="K3912" s="13"/>
      <c r="L3912" s="9">
        <f>G3912/2*1.05</f>
        <v>0.26250000000000001</v>
      </c>
      <c r="M3912" s="11">
        <f>L3912-H3912</f>
        <v>-0.21805099999999999</v>
      </c>
      <c r="N3912" s="11">
        <v>0</v>
      </c>
      <c r="P3912" s="9">
        <f>0.5*N3912/1000</f>
        <v>0</v>
      </c>
      <c r="Q3912" s="9">
        <f>P3912+O3912</f>
        <v>0</v>
      </c>
      <c r="R3912" s="11">
        <v>0</v>
      </c>
      <c r="T3912" s="9">
        <f>0.5*R3912</f>
        <v>0</v>
      </c>
      <c r="U3912" s="9">
        <f>T3912+S3912</f>
        <v>0</v>
      </c>
      <c r="V3912" s="9">
        <f>(Q3912+U3912)/(0.944*1000)</f>
        <v>0</v>
      </c>
    </row>
    <row r="3913" spans="1:22" x14ac:dyDescent="0.3">
      <c r="A3913" s="14">
        <v>3927</v>
      </c>
      <c r="B3913" s="14" t="s">
        <v>2338</v>
      </c>
      <c r="C3913" s="14" t="s">
        <v>13510</v>
      </c>
      <c r="D3913" s="14" t="s">
        <v>13504</v>
      </c>
      <c r="E3913" s="14" t="s">
        <v>13481</v>
      </c>
      <c r="F3913" s="14">
        <v>10</v>
      </c>
      <c r="G3913" s="14">
        <v>1.26</v>
      </c>
      <c r="H3913" s="15">
        <v>0.83699999999999997</v>
      </c>
      <c r="I3913" s="16" t="s">
        <v>13516</v>
      </c>
      <c r="J3913" s="14"/>
      <c r="K3913" s="13"/>
      <c r="L3913" s="9">
        <f>1.05*0.63</f>
        <v>0.66150000000000009</v>
      </c>
      <c r="M3913" s="11">
        <f>L3913-H3913</f>
        <v>-0.17549999999999988</v>
      </c>
      <c r="N3913" s="11">
        <v>0</v>
      </c>
      <c r="P3913" s="9">
        <f>0.5*N3913/1000</f>
        <v>0</v>
      </c>
      <c r="Q3913" s="9">
        <f>P3913+O3913</f>
        <v>0</v>
      </c>
      <c r="R3913" s="11">
        <v>0</v>
      </c>
      <c r="T3913" s="9">
        <f>0.5*R3913</f>
        <v>0</v>
      </c>
      <c r="U3913" s="9">
        <f>T3913+S3913</f>
        <v>0</v>
      </c>
      <c r="V3913" s="9">
        <f>(Q3913+U3913)/(0.944*1000)</f>
        <v>0</v>
      </c>
    </row>
    <row r="3914" spans="1:22" x14ac:dyDescent="0.3">
      <c r="A3914" s="14">
        <v>3928</v>
      </c>
      <c r="B3914" s="14" t="s">
        <v>2339</v>
      </c>
      <c r="C3914" s="14" t="s">
        <v>13510</v>
      </c>
      <c r="D3914" s="14" t="s">
        <v>13504</v>
      </c>
      <c r="E3914" s="14" t="s">
        <v>13481</v>
      </c>
      <c r="F3914" s="14">
        <v>10</v>
      </c>
      <c r="G3914" s="14">
        <v>0.63</v>
      </c>
      <c r="H3914" s="15">
        <v>0.60924300000000009</v>
      </c>
      <c r="I3914" s="15">
        <f>M3914-V3914</f>
        <v>5.2256999999999998E-2</v>
      </c>
      <c r="J3914" s="14"/>
      <c r="K3914" s="13"/>
      <c r="L3914" s="9">
        <f>G3914*1.05</f>
        <v>0.66150000000000009</v>
      </c>
      <c r="M3914" s="11">
        <f>L3914-H3914</f>
        <v>5.2256999999999998E-2</v>
      </c>
      <c r="N3914" s="11">
        <v>0</v>
      </c>
      <c r="P3914" s="9">
        <f>0.5*N3914/1000</f>
        <v>0</v>
      </c>
      <c r="Q3914" s="9">
        <f>P3914+O3914</f>
        <v>0</v>
      </c>
      <c r="R3914" s="11">
        <v>0</v>
      </c>
      <c r="T3914" s="9">
        <f>0.5*R3914</f>
        <v>0</v>
      </c>
      <c r="U3914" s="9">
        <f>T3914+S3914</f>
        <v>0</v>
      </c>
      <c r="V3914" s="9">
        <f>(Q3914+U3914)/(0.944*1000)</f>
        <v>0</v>
      </c>
    </row>
    <row r="3915" spans="1:22" x14ac:dyDescent="0.3">
      <c r="A3915" s="14">
        <v>3929</v>
      </c>
      <c r="B3915" s="14" t="s">
        <v>2340</v>
      </c>
      <c r="C3915" s="14" t="s">
        <v>13510</v>
      </c>
      <c r="D3915" s="14" t="s">
        <v>13504</v>
      </c>
      <c r="E3915" s="14" t="s">
        <v>13481</v>
      </c>
      <c r="F3915" s="14">
        <v>10</v>
      </c>
      <c r="G3915" s="14">
        <v>0.8</v>
      </c>
      <c r="H3915" s="15">
        <v>0.78760200000000002</v>
      </c>
      <c r="I3915" s="16" t="s">
        <v>13516</v>
      </c>
      <c r="J3915" s="14"/>
      <c r="K3915" s="13"/>
      <c r="L3915" s="9">
        <f>1.05*0.4</f>
        <v>0.42000000000000004</v>
      </c>
      <c r="M3915" s="11">
        <f>L3915-H3915</f>
        <v>-0.36760199999999998</v>
      </c>
      <c r="N3915" s="11">
        <v>0</v>
      </c>
      <c r="P3915" s="9">
        <f>0.5*N3915/1000</f>
        <v>0</v>
      </c>
      <c r="Q3915" s="9">
        <f>P3915+O3915</f>
        <v>0</v>
      </c>
      <c r="R3915" s="11">
        <v>0</v>
      </c>
      <c r="T3915" s="9">
        <f>0.5*R3915</f>
        <v>0</v>
      </c>
      <c r="U3915" s="9">
        <f>T3915+S3915</f>
        <v>0</v>
      </c>
      <c r="V3915" s="9">
        <f>(Q3915+U3915)/(0.944*1000)</f>
        <v>0</v>
      </c>
    </row>
    <row r="3916" spans="1:22" x14ac:dyDescent="0.3">
      <c r="A3916" s="14">
        <v>3930</v>
      </c>
      <c r="B3916" s="14" t="s">
        <v>2341</v>
      </c>
      <c r="C3916" s="14" t="s">
        <v>13510</v>
      </c>
      <c r="D3916" s="14" t="s">
        <v>13504</v>
      </c>
      <c r="E3916" s="14" t="s">
        <v>13481</v>
      </c>
      <c r="F3916" s="14">
        <v>10</v>
      </c>
      <c r="G3916" s="14">
        <v>0.4</v>
      </c>
      <c r="H3916" s="15">
        <v>0.366315</v>
      </c>
      <c r="I3916" s="15">
        <f>M3916-V3916</f>
        <v>5.3685000000000038E-2</v>
      </c>
      <c r="J3916" s="14"/>
      <c r="K3916" s="13"/>
      <c r="L3916" s="9">
        <f>G3916*1.05</f>
        <v>0.42000000000000004</v>
      </c>
      <c r="M3916" s="11">
        <f>L3916-H3916</f>
        <v>5.3685000000000038E-2</v>
      </c>
      <c r="N3916" s="11">
        <v>0</v>
      </c>
      <c r="P3916" s="9">
        <f>0.5*N3916/1000</f>
        <v>0</v>
      </c>
      <c r="Q3916" s="9">
        <f>P3916+O3916</f>
        <v>0</v>
      </c>
      <c r="R3916" s="11">
        <v>0</v>
      </c>
      <c r="T3916" s="9">
        <f>0.5*R3916</f>
        <v>0</v>
      </c>
      <c r="U3916" s="9">
        <f>T3916+S3916</f>
        <v>0</v>
      </c>
      <c r="V3916" s="9">
        <f>(Q3916+U3916)/(0.944*1000)</f>
        <v>0</v>
      </c>
    </row>
    <row r="3917" spans="1:22" x14ac:dyDescent="0.3">
      <c r="A3917" s="14">
        <v>3931</v>
      </c>
      <c r="B3917" s="14" t="str">
        <f>D3917</f>
        <v>Белгородская область</v>
      </c>
      <c r="C3917" s="14" t="s">
        <v>13510</v>
      </c>
      <c r="D3917" s="14" t="s">
        <v>13504</v>
      </c>
      <c r="E3917" s="14" t="s">
        <v>13481</v>
      </c>
      <c r="F3917" s="14">
        <v>10</v>
      </c>
      <c r="G3917" s="14">
        <v>0.5</v>
      </c>
      <c r="H3917" s="15">
        <v>0.379</v>
      </c>
      <c r="I3917" s="16" t="s">
        <v>13516</v>
      </c>
      <c r="J3917" s="14"/>
      <c r="K3917" s="13"/>
      <c r="L3917" s="9">
        <f>G3917/2*1.05</f>
        <v>0.26250000000000001</v>
      </c>
      <c r="M3917" s="11">
        <f>L3917-H3917</f>
        <v>-0.11649999999999999</v>
      </c>
      <c r="N3917" s="11">
        <v>0</v>
      </c>
      <c r="P3917" s="9">
        <f>0.5*N3917/1000</f>
        <v>0</v>
      </c>
      <c r="Q3917" s="9">
        <f>P3917+O3917</f>
        <v>0</v>
      </c>
      <c r="R3917" s="11">
        <v>0</v>
      </c>
      <c r="T3917" s="9">
        <f>0.5*R3917</f>
        <v>0</v>
      </c>
      <c r="U3917" s="9">
        <f>T3917+S3917</f>
        <v>0</v>
      </c>
      <c r="V3917" s="9">
        <f>(Q3917+U3917)/(0.944*1000)</f>
        <v>0</v>
      </c>
    </row>
    <row r="3918" spans="1:22" x14ac:dyDescent="0.3">
      <c r="A3918" s="14">
        <v>3932</v>
      </c>
      <c r="B3918" s="14" t="s">
        <v>2342</v>
      </c>
      <c r="C3918" s="14" t="s">
        <v>13510</v>
      </c>
      <c r="D3918" s="14" t="s">
        <v>13504</v>
      </c>
      <c r="E3918" s="14" t="s">
        <v>13481</v>
      </c>
      <c r="F3918" s="14">
        <v>10</v>
      </c>
      <c r="G3918" s="14">
        <v>0.4</v>
      </c>
      <c r="H3918" s="15">
        <v>0.293126</v>
      </c>
      <c r="I3918" s="15">
        <f>M3918-V3918</f>
        <v>0.12687400000000004</v>
      </c>
      <c r="J3918" s="14"/>
      <c r="K3918" s="13"/>
      <c r="L3918" s="9">
        <f>G3918*1.05</f>
        <v>0.42000000000000004</v>
      </c>
      <c r="M3918" s="11">
        <f>L3918-H3918</f>
        <v>0.12687400000000004</v>
      </c>
      <c r="N3918" s="11">
        <v>0</v>
      </c>
      <c r="P3918" s="9">
        <f>0.5*N3918/1000</f>
        <v>0</v>
      </c>
      <c r="Q3918" s="9">
        <f>P3918+O3918</f>
        <v>0</v>
      </c>
      <c r="R3918" s="11">
        <v>0</v>
      </c>
      <c r="T3918" s="9">
        <f>0.5*R3918</f>
        <v>0</v>
      </c>
      <c r="U3918" s="9">
        <f>T3918+S3918</f>
        <v>0</v>
      </c>
      <c r="V3918" s="9">
        <f>(Q3918+U3918)/(0.944*1000)</f>
        <v>0</v>
      </c>
    </row>
    <row r="3919" spans="1:22" x14ac:dyDescent="0.3">
      <c r="A3919" s="14">
        <v>3933</v>
      </c>
      <c r="B3919" s="14" t="s">
        <v>2343</v>
      </c>
      <c r="C3919" s="14" t="s">
        <v>13510</v>
      </c>
      <c r="D3919" s="14" t="s">
        <v>13504</v>
      </c>
      <c r="E3919" s="14" t="s">
        <v>13481</v>
      </c>
      <c r="F3919" s="14">
        <v>10</v>
      </c>
      <c r="G3919" s="14">
        <v>0.4</v>
      </c>
      <c r="H3919" s="15">
        <v>0.39605599999999996</v>
      </c>
      <c r="I3919" s="15">
        <f>M3919-V3919</f>
        <v>2.3944000000000076E-2</v>
      </c>
      <c r="J3919" s="14"/>
      <c r="K3919" s="13"/>
      <c r="L3919" s="9">
        <f>G3919*1.05</f>
        <v>0.42000000000000004</v>
      </c>
      <c r="M3919" s="11">
        <f>L3919-H3919</f>
        <v>2.3944000000000076E-2</v>
      </c>
      <c r="N3919" s="11">
        <v>0</v>
      </c>
      <c r="P3919" s="9">
        <f>0.5*N3919/1000</f>
        <v>0</v>
      </c>
      <c r="Q3919" s="9">
        <f>P3919+O3919</f>
        <v>0</v>
      </c>
      <c r="R3919" s="11">
        <v>0</v>
      </c>
      <c r="T3919" s="9">
        <f>0.5*R3919</f>
        <v>0</v>
      </c>
      <c r="U3919" s="9">
        <f>T3919+S3919</f>
        <v>0</v>
      </c>
      <c r="V3919" s="9">
        <f>(Q3919+U3919)/(0.944*1000)</f>
        <v>0</v>
      </c>
    </row>
    <row r="3920" spans="1:22" x14ac:dyDescent="0.3">
      <c r="A3920" s="14">
        <v>3934</v>
      </c>
      <c r="B3920" s="14" t="s">
        <v>9137</v>
      </c>
      <c r="C3920" s="14" t="s">
        <v>13510</v>
      </c>
      <c r="D3920" s="14" t="s">
        <v>13504</v>
      </c>
      <c r="E3920" s="14" t="s">
        <v>13481</v>
      </c>
      <c r="F3920" s="14">
        <v>10</v>
      </c>
      <c r="G3920" s="14">
        <v>0.63</v>
      </c>
      <c r="H3920" s="15">
        <v>0.50711099999999998</v>
      </c>
      <c r="I3920" s="15">
        <f>M3920-V3920</f>
        <v>0.15438900000000011</v>
      </c>
      <c r="J3920" s="14"/>
      <c r="K3920" s="13"/>
      <c r="L3920" s="9">
        <f>G3920*1.05</f>
        <v>0.66150000000000009</v>
      </c>
      <c r="M3920" s="11">
        <f>L3920-H3920</f>
        <v>0.15438900000000011</v>
      </c>
      <c r="N3920" s="11">
        <v>0</v>
      </c>
      <c r="P3920" s="9">
        <f>0.5*N3920/1000</f>
        <v>0</v>
      </c>
      <c r="Q3920" s="9">
        <f>P3920+O3920</f>
        <v>0</v>
      </c>
      <c r="R3920" s="11">
        <v>0</v>
      </c>
      <c r="T3920" s="9">
        <f>0.5*R3920</f>
        <v>0</v>
      </c>
      <c r="U3920" s="9">
        <f>T3920+S3920</f>
        <v>0</v>
      </c>
      <c r="V3920" s="9">
        <f>(Q3920+U3920)/(0.944*1000)</f>
        <v>0</v>
      </c>
    </row>
    <row r="3921" spans="1:22" x14ac:dyDescent="0.3">
      <c r="A3921" s="14">
        <v>3935</v>
      </c>
      <c r="B3921" s="14" t="s">
        <v>2344</v>
      </c>
      <c r="C3921" s="14" t="s">
        <v>13510</v>
      </c>
      <c r="D3921" s="14" t="s">
        <v>13504</v>
      </c>
      <c r="E3921" s="14" t="s">
        <v>13481</v>
      </c>
      <c r="F3921" s="14">
        <v>10</v>
      </c>
      <c r="G3921" s="14">
        <v>0.8</v>
      </c>
      <c r="H3921" s="15">
        <v>0.78392799999999996</v>
      </c>
      <c r="I3921" s="16" t="s">
        <v>13516</v>
      </c>
      <c r="J3921" s="14"/>
      <c r="K3921" s="13"/>
      <c r="L3921" s="9">
        <f>1.05*0.4</f>
        <v>0.42000000000000004</v>
      </c>
      <c r="M3921" s="11">
        <f>L3921-H3921</f>
        <v>-0.36392799999999992</v>
      </c>
      <c r="N3921" s="11">
        <v>0</v>
      </c>
      <c r="P3921" s="9">
        <f>0.5*N3921/1000</f>
        <v>0</v>
      </c>
      <c r="Q3921" s="9">
        <f>P3921+O3921</f>
        <v>0</v>
      </c>
      <c r="R3921" s="11">
        <v>0</v>
      </c>
      <c r="T3921" s="9">
        <f>0.5*R3921</f>
        <v>0</v>
      </c>
      <c r="U3921" s="9">
        <f>T3921+S3921</f>
        <v>0</v>
      </c>
      <c r="V3921" s="9">
        <f>(Q3921+U3921)/(0.944*1000)</f>
        <v>0</v>
      </c>
    </row>
    <row r="3922" spans="1:22" x14ac:dyDescent="0.3">
      <c r="A3922" s="14">
        <v>3936</v>
      </c>
      <c r="B3922" s="14" t="s">
        <v>2345</v>
      </c>
      <c r="C3922" s="14" t="s">
        <v>13510</v>
      </c>
      <c r="D3922" s="14" t="s">
        <v>13504</v>
      </c>
      <c r="E3922" s="14" t="s">
        <v>13481</v>
      </c>
      <c r="F3922" s="14">
        <v>10</v>
      </c>
      <c r="G3922" s="14">
        <v>0.8</v>
      </c>
      <c r="H3922" s="15">
        <v>0.770366</v>
      </c>
      <c r="I3922" s="16" t="s">
        <v>13516</v>
      </c>
      <c r="J3922" s="14"/>
      <c r="K3922" s="13"/>
      <c r="L3922" s="9">
        <f>1.05*0.4</f>
        <v>0.42000000000000004</v>
      </c>
      <c r="M3922" s="11">
        <f>L3922-H3922</f>
        <v>-0.35036599999999996</v>
      </c>
      <c r="N3922" s="11">
        <v>0</v>
      </c>
      <c r="P3922" s="9">
        <f>0.5*N3922/1000</f>
        <v>0</v>
      </c>
      <c r="Q3922" s="9">
        <f>P3922+O3922</f>
        <v>0</v>
      </c>
      <c r="R3922" s="11">
        <v>0</v>
      </c>
      <c r="T3922" s="9">
        <f>0.5*R3922</f>
        <v>0</v>
      </c>
      <c r="U3922" s="9">
        <f>T3922+S3922</f>
        <v>0</v>
      </c>
      <c r="V3922" s="9">
        <f>(Q3922+U3922)/(0.944*1000)</f>
        <v>0</v>
      </c>
    </row>
    <row r="3923" spans="1:22" x14ac:dyDescent="0.3">
      <c r="A3923" s="14">
        <v>3937</v>
      </c>
      <c r="B3923" s="14" t="s">
        <v>2346</v>
      </c>
      <c r="C3923" s="14" t="s">
        <v>13510</v>
      </c>
      <c r="D3923" s="14" t="s">
        <v>13504</v>
      </c>
      <c r="E3923" s="14" t="s">
        <v>13481</v>
      </c>
      <c r="F3923" s="14">
        <v>10</v>
      </c>
      <c r="G3923" s="14">
        <v>0.32</v>
      </c>
      <c r="H3923" s="15">
        <v>0.23400000000000001</v>
      </c>
      <c r="I3923" s="16" t="s">
        <v>13516</v>
      </c>
      <c r="J3923" s="14"/>
      <c r="K3923" s="13"/>
      <c r="L3923" s="9">
        <f>G3923/2*1.05</f>
        <v>0.16800000000000001</v>
      </c>
      <c r="M3923" s="11">
        <f>L3923-H3923</f>
        <v>-6.6000000000000003E-2</v>
      </c>
      <c r="N3923" s="11">
        <v>0</v>
      </c>
      <c r="P3923" s="9">
        <f>0.5*N3923/1000</f>
        <v>0</v>
      </c>
      <c r="Q3923" s="9">
        <f>P3923+O3923</f>
        <v>0</v>
      </c>
      <c r="R3923" s="11">
        <v>0</v>
      </c>
      <c r="T3923" s="9">
        <f>0.5*R3923</f>
        <v>0</v>
      </c>
      <c r="U3923" s="9">
        <f>T3923+S3923</f>
        <v>0</v>
      </c>
      <c r="V3923" s="9">
        <f>(Q3923+U3923)/(0.944*1000)</f>
        <v>0</v>
      </c>
    </row>
    <row r="3924" spans="1:22" x14ac:dyDescent="0.3">
      <c r="A3924" s="14">
        <v>3938</v>
      </c>
      <c r="B3924" s="14" t="s">
        <v>2347</v>
      </c>
      <c r="C3924" s="14" t="s">
        <v>13510</v>
      </c>
      <c r="D3924" s="14" t="s">
        <v>13504</v>
      </c>
      <c r="E3924" s="14" t="s">
        <v>13481</v>
      </c>
      <c r="F3924" s="14">
        <v>10</v>
      </c>
      <c r="G3924" s="14">
        <v>0.25</v>
      </c>
      <c r="H3924" s="15">
        <v>0.20139799999999999</v>
      </c>
      <c r="I3924" s="15">
        <f>M3924-V3924</f>
        <v>6.1102000000000017E-2</v>
      </c>
      <c r="J3924" s="14"/>
      <c r="K3924" s="13"/>
      <c r="L3924" s="9">
        <f>G3924*1.05</f>
        <v>0.26250000000000001</v>
      </c>
      <c r="M3924" s="11">
        <f>L3924-H3924</f>
        <v>6.1102000000000017E-2</v>
      </c>
      <c r="N3924" s="11">
        <v>0</v>
      </c>
      <c r="P3924" s="9">
        <f>0.5*N3924/1000</f>
        <v>0</v>
      </c>
      <c r="Q3924" s="9">
        <f>P3924+O3924</f>
        <v>0</v>
      </c>
      <c r="R3924" s="11">
        <v>0</v>
      </c>
      <c r="T3924" s="9">
        <f>0.5*R3924</f>
        <v>0</v>
      </c>
      <c r="U3924" s="9">
        <f>T3924+S3924</f>
        <v>0</v>
      </c>
      <c r="V3924" s="9">
        <f>(Q3924+U3924)/(0.944*1000)</f>
        <v>0</v>
      </c>
    </row>
    <row r="3925" spans="1:22" x14ac:dyDescent="0.3">
      <c r="A3925" s="14">
        <v>3939</v>
      </c>
      <c r="B3925" s="14" t="s">
        <v>2348</v>
      </c>
      <c r="C3925" s="14" t="s">
        <v>13510</v>
      </c>
      <c r="D3925" s="14" t="s">
        <v>13504</v>
      </c>
      <c r="E3925" s="14" t="s">
        <v>13481</v>
      </c>
      <c r="F3925" s="14">
        <v>10</v>
      </c>
      <c r="G3925" s="14">
        <v>0.16</v>
      </c>
      <c r="H3925" s="15">
        <v>0.146203</v>
      </c>
      <c r="I3925" s="15">
        <f>M3925-V3925</f>
        <v>2.1797000000000011E-2</v>
      </c>
      <c r="J3925" s="14"/>
      <c r="K3925" s="13"/>
      <c r="L3925" s="9">
        <f>G3925*1.05</f>
        <v>0.16800000000000001</v>
      </c>
      <c r="M3925" s="11">
        <f>L3925-H3925</f>
        <v>2.1797000000000011E-2</v>
      </c>
      <c r="N3925" s="11">
        <v>0</v>
      </c>
      <c r="P3925" s="9">
        <f>0.5*N3925/1000</f>
        <v>0</v>
      </c>
      <c r="Q3925" s="9">
        <f>P3925+O3925</f>
        <v>0</v>
      </c>
      <c r="R3925" s="11">
        <v>0</v>
      </c>
      <c r="T3925" s="9">
        <f>0.5*R3925</f>
        <v>0</v>
      </c>
      <c r="U3925" s="9">
        <f>T3925+S3925</f>
        <v>0</v>
      </c>
      <c r="V3925" s="9">
        <f>(Q3925+U3925)/(0.944*1000)</f>
        <v>0</v>
      </c>
    </row>
    <row r="3926" spans="1:22" x14ac:dyDescent="0.3">
      <c r="A3926" s="14">
        <v>3940</v>
      </c>
      <c r="B3926" s="14" t="str">
        <f>D3926</f>
        <v>Белгородская область</v>
      </c>
      <c r="C3926" s="14" t="s">
        <v>13510</v>
      </c>
      <c r="D3926" s="14" t="s">
        <v>13504</v>
      </c>
      <c r="E3926" s="14" t="s">
        <v>13481</v>
      </c>
      <c r="F3926" s="14">
        <v>10</v>
      </c>
      <c r="G3926" s="14">
        <v>0.1</v>
      </c>
      <c r="H3926" s="15">
        <v>9.5876000000000003E-2</v>
      </c>
      <c r="I3926" s="15">
        <f>M3926-V3926</f>
        <v>9.1240000000000071E-3</v>
      </c>
      <c r="J3926" s="14"/>
      <c r="K3926" s="13"/>
      <c r="L3926" s="9">
        <f>G3926*1.05</f>
        <v>0.10500000000000001</v>
      </c>
      <c r="M3926" s="11">
        <f>L3926-H3926</f>
        <v>9.1240000000000071E-3</v>
      </c>
      <c r="N3926" s="11">
        <v>0</v>
      </c>
      <c r="P3926" s="9">
        <f>0.5*N3926/1000</f>
        <v>0</v>
      </c>
      <c r="Q3926" s="9">
        <f>P3926+O3926</f>
        <v>0</v>
      </c>
      <c r="R3926" s="11">
        <v>0</v>
      </c>
      <c r="T3926" s="9">
        <f>0.5*R3926</f>
        <v>0</v>
      </c>
      <c r="U3926" s="9">
        <f>T3926+S3926</f>
        <v>0</v>
      </c>
      <c r="V3926" s="9">
        <f>(Q3926+U3926)/(0.944*1000)</f>
        <v>0</v>
      </c>
    </row>
    <row r="3927" spans="1:22" x14ac:dyDescent="0.3">
      <c r="A3927" s="14">
        <v>3941</v>
      </c>
      <c r="B3927" s="14" t="s">
        <v>9138</v>
      </c>
      <c r="C3927" s="14" t="s">
        <v>13510</v>
      </c>
      <c r="D3927" s="14" t="s">
        <v>13504</v>
      </c>
      <c r="E3927" s="14" t="s">
        <v>13481</v>
      </c>
      <c r="F3927" s="14">
        <v>10</v>
      </c>
      <c r="G3927" s="14">
        <v>1.4</v>
      </c>
      <c r="H3927" s="15">
        <v>0.41499999999999998</v>
      </c>
      <c r="I3927" s="15">
        <f>M3927-V3927</f>
        <v>5.00000000000006E-3</v>
      </c>
      <c r="J3927" s="14"/>
      <c r="K3927" s="13"/>
      <c r="L3927" s="9">
        <f>1.05*0.4</f>
        <v>0.42000000000000004</v>
      </c>
      <c r="M3927" s="11">
        <f>L3927-H3927</f>
        <v>5.00000000000006E-3</v>
      </c>
      <c r="N3927" s="11">
        <v>0</v>
      </c>
      <c r="P3927" s="9">
        <f>0.5*N3927/1000</f>
        <v>0</v>
      </c>
      <c r="Q3927" s="9">
        <f>P3927+O3927</f>
        <v>0</v>
      </c>
      <c r="R3927" s="11">
        <v>0</v>
      </c>
      <c r="T3927" s="9">
        <f>0.5*R3927</f>
        <v>0</v>
      </c>
      <c r="U3927" s="9">
        <f>T3927+S3927</f>
        <v>0</v>
      </c>
      <c r="V3927" s="9">
        <f>(Q3927+U3927)/(0.944*1000)</f>
        <v>0</v>
      </c>
    </row>
    <row r="3928" spans="1:22" x14ac:dyDescent="0.3">
      <c r="A3928" s="14">
        <v>3942</v>
      </c>
      <c r="B3928" s="14" t="s">
        <v>9139</v>
      </c>
      <c r="C3928" s="14" t="s">
        <v>13510</v>
      </c>
      <c r="D3928" s="14" t="s">
        <v>13504</v>
      </c>
      <c r="E3928" s="14" t="s">
        <v>13481</v>
      </c>
      <c r="F3928" s="14">
        <v>10</v>
      </c>
      <c r="G3928" s="14">
        <v>1.26</v>
      </c>
      <c r="H3928" s="15">
        <v>0.99099999999999999</v>
      </c>
      <c r="I3928" s="16" t="s">
        <v>13516</v>
      </c>
      <c r="J3928" s="14"/>
      <c r="K3928" s="13"/>
      <c r="L3928" s="9">
        <f>1.05*0.63</f>
        <v>0.66150000000000009</v>
      </c>
      <c r="M3928" s="11">
        <f>L3928-H3928</f>
        <v>-0.3294999999999999</v>
      </c>
      <c r="N3928" s="11">
        <v>0</v>
      </c>
      <c r="P3928" s="9">
        <f>0.5*N3928/1000</f>
        <v>0</v>
      </c>
      <c r="Q3928" s="9">
        <f>P3928+O3928</f>
        <v>0</v>
      </c>
      <c r="R3928" s="11">
        <v>0</v>
      </c>
      <c r="T3928" s="9">
        <f>0.5*R3928</f>
        <v>0</v>
      </c>
      <c r="U3928" s="9">
        <f>T3928+S3928</f>
        <v>0</v>
      </c>
      <c r="V3928" s="9">
        <f>(Q3928+U3928)/(0.944*1000)</f>
        <v>0</v>
      </c>
    </row>
    <row r="3929" spans="1:22" x14ac:dyDescent="0.3">
      <c r="A3929" s="14">
        <v>3943</v>
      </c>
      <c r="B3929" s="14" t="str">
        <f>D3929</f>
        <v>Белгородская область</v>
      </c>
      <c r="C3929" s="14" t="s">
        <v>13510</v>
      </c>
      <c r="D3929" s="14" t="s">
        <v>13504</v>
      </c>
      <c r="E3929" s="14" t="s">
        <v>13481</v>
      </c>
      <c r="F3929" s="14">
        <v>10</v>
      </c>
      <c r="G3929" s="14">
        <v>0.1</v>
      </c>
      <c r="H3929" s="15">
        <v>9.2248000000000011E-2</v>
      </c>
      <c r="I3929" s="15">
        <f>M3929-V3929</f>
        <v>1.2751999999999999E-2</v>
      </c>
      <c r="J3929" s="14"/>
      <c r="K3929" s="13"/>
      <c r="L3929" s="9">
        <f>G3929*1.05</f>
        <v>0.10500000000000001</v>
      </c>
      <c r="M3929" s="11">
        <f>L3929-H3929</f>
        <v>1.2751999999999999E-2</v>
      </c>
      <c r="N3929" s="11">
        <v>0</v>
      </c>
      <c r="P3929" s="9">
        <f>0.5*N3929/1000</f>
        <v>0</v>
      </c>
      <c r="Q3929" s="9">
        <f>P3929+O3929</f>
        <v>0</v>
      </c>
      <c r="R3929" s="11">
        <v>0</v>
      </c>
      <c r="T3929" s="9">
        <f>0.5*R3929</f>
        <v>0</v>
      </c>
      <c r="U3929" s="9">
        <f>T3929+S3929</f>
        <v>0</v>
      </c>
      <c r="V3929" s="9">
        <f>(Q3929+U3929)/(0.944*1000)</f>
        <v>0</v>
      </c>
    </row>
    <row r="3930" spans="1:22" x14ac:dyDescent="0.3">
      <c r="A3930" s="14">
        <v>3944</v>
      </c>
      <c r="B3930" s="14" t="s">
        <v>9140</v>
      </c>
      <c r="C3930" s="14" t="s">
        <v>13510</v>
      </c>
      <c r="D3930" s="14" t="s">
        <v>13504</v>
      </c>
      <c r="E3930" s="14" t="s">
        <v>13481</v>
      </c>
      <c r="F3930" s="14">
        <v>10</v>
      </c>
      <c r="G3930" s="14">
        <v>0.25</v>
      </c>
      <c r="H3930" s="15">
        <v>0.17335300000000001</v>
      </c>
      <c r="I3930" s="15">
        <f>M3930-V3930</f>
        <v>8.9147000000000004E-2</v>
      </c>
      <c r="J3930" s="14"/>
      <c r="K3930" s="13"/>
      <c r="L3930" s="9">
        <f>G3930*1.05</f>
        <v>0.26250000000000001</v>
      </c>
      <c r="M3930" s="11">
        <f>L3930-H3930</f>
        <v>8.9147000000000004E-2</v>
      </c>
      <c r="N3930" s="11">
        <v>0</v>
      </c>
      <c r="P3930" s="9">
        <f>0.5*N3930/1000</f>
        <v>0</v>
      </c>
      <c r="Q3930" s="9">
        <f>P3930+O3930</f>
        <v>0</v>
      </c>
      <c r="R3930" s="11">
        <v>0</v>
      </c>
      <c r="T3930" s="9">
        <f>0.5*R3930</f>
        <v>0</v>
      </c>
      <c r="U3930" s="9">
        <f>T3930+S3930</f>
        <v>0</v>
      </c>
      <c r="V3930" s="9">
        <f>(Q3930+U3930)/(0.944*1000)</f>
        <v>0</v>
      </c>
    </row>
    <row r="3931" spans="1:22" x14ac:dyDescent="0.3">
      <c r="A3931" s="14">
        <v>3945</v>
      </c>
      <c r="B3931" s="14" t="s">
        <v>2349</v>
      </c>
      <c r="C3931" s="14" t="s">
        <v>13510</v>
      </c>
      <c r="D3931" s="14" t="s">
        <v>13504</v>
      </c>
      <c r="E3931" s="14" t="s">
        <v>13481</v>
      </c>
      <c r="F3931" s="14">
        <v>10</v>
      </c>
      <c r="G3931" s="14">
        <v>0.04</v>
      </c>
      <c r="H3931" s="15">
        <v>3.2930000000000001E-2</v>
      </c>
      <c r="I3931" s="15">
        <f>M3931-V3931</f>
        <v>9.0700000000000017E-3</v>
      </c>
      <c r="J3931" s="14"/>
      <c r="K3931" s="13"/>
      <c r="L3931" s="9">
        <f>G3931*1.05</f>
        <v>4.2000000000000003E-2</v>
      </c>
      <c r="M3931" s="11">
        <f>L3931-H3931</f>
        <v>9.0700000000000017E-3</v>
      </c>
      <c r="N3931" s="11">
        <v>0</v>
      </c>
      <c r="P3931" s="9">
        <f>0.5*N3931/1000</f>
        <v>0</v>
      </c>
      <c r="Q3931" s="9">
        <f>P3931+O3931</f>
        <v>0</v>
      </c>
      <c r="R3931" s="11">
        <v>0</v>
      </c>
      <c r="T3931" s="9">
        <f>0.5*R3931</f>
        <v>0</v>
      </c>
      <c r="U3931" s="9">
        <f>T3931+S3931</f>
        <v>0</v>
      </c>
      <c r="V3931" s="9">
        <f>(Q3931+U3931)/(0.944*1000)</f>
        <v>0</v>
      </c>
    </row>
    <row r="3932" spans="1:22" x14ac:dyDescent="0.3">
      <c r="A3932" s="14">
        <v>3946</v>
      </c>
      <c r="B3932" s="14" t="s">
        <v>2350</v>
      </c>
      <c r="C3932" s="14" t="s">
        <v>13510</v>
      </c>
      <c r="D3932" s="14" t="s">
        <v>13504</v>
      </c>
      <c r="E3932" s="14" t="s">
        <v>13481</v>
      </c>
      <c r="F3932" s="14">
        <v>10</v>
      </c>
      <c r="G3932" s="14">
        <v>0.25</v>
      </c>
      <c r="H3932" s="15">
        <v>0.248556</v>
      </c>
      <c r="I3932" s="15">
        <f>M3932-V3932</f>
        <v>1.3944000000000012E-2</v>
      </c>
      <c r="J3932" s="14"/>
      <c r="K3932" s="13"/>
      <c r="L3932" s="9">
        <f>G3932*1.05</f>
        <v>0.26250000000000001</v>
      </c>
      <c r="M3932" s="11">
        <f>L3932-H3932</f>
        <v>1.3944000000000012E-2</v>
      </c>
      <c r="N3932" s="11">
        <v>0</v>
      </c>
      <c r="P3932" s="9">
        <f>0.5*N3932/1000</f>
        <v>0</v>
      </c>
      <c r="Q3932" s="9">
        <f>P3932+O3932</f>
        <v>0</v>
      </c>
      <c r="R3932" s="11">
        <v>0</v>
      </c>
      <c r="T3932" s="9">
        <f>0.5*R3932</f>
        <v>0</v>
      </c>
      <c r="U3932" s="9">
        <f>T3932+S3932</f>
        <v>0</v>
      </c>
      <c r="V3932" s="9">
        <f>(Q3932+U3932)/(0.944*1000)</f>
        <v>0</v>
      </c>
    </row>
    <row r="3933" spans="1:22" x14ac:dyDescent="0.3">
      <c r="A3933" s="14">
        <v>3947</v>
      </c>
      <c r="B3933" s="14" t="str">
        <f>D3933</f>
        <v>Белгородская область</v>
      </c>
      <c r="C3933" s="14" t="s">
        <v>13510</v>
      </c>
      <c r="D3933" s="14" t="s">
        <v>13504</v>
      </c>
      <c r="E3933" s="14" t="s">
        <v>13481</v>
      </c>
      <c r="F3933" s="14">
        <v>10</v>
      </c>
      <c r="G3933" s="14">
        <v>0.25</v>
      </c>
      <c r="H3933" s="15">
        <v>0.14450200000000002</v>
      </c>
      <c r="I3933" s="15">
        <f>M3933-V3933</f>
        <v>0.11799799999999999</v>
      </c>
      <c r="J3933" s="14"/>
      <c r="K3933" s="13"/>
      <c r="L3933" s="9">
        <f>G3933*1.05</f>
        <v>0.26250000000000001</v>
      </c>
      <c r="M3933" s="11">
        <f>L3933-H3933</f>
        <v>0.11799799999999999</v>
      </c>
      <c r="N3933" s="11">
        <v>0</v>
      </c>
      <c r="P3933" s="9">
        <f>0.5*N3933/1000</f>
        <v>0</v>
      </c>
      <c r="Q3933" s="9">
        <f>P3933+O3933</f>
        <v>0</v>
      </c>
      <c r="R3933" s="11">
        <v>0</v>
      </c>
      <c r="T3933" s="9">
        <f>0.5*R3933</f>
        <v>0</v>
      </c>
      <c r="U3933" s="9">
        <f>T3933+S3933</f>
        <v>0</v>
      </c>
      <c r="V3933" s="9">
        <f>(Q3933+U3933)/(0.944*1000)</f>
        <v>0</v>
      </c>
    </row>
    <row r="3934" spans="1:22" x14ac:dyDescent="0.3">
      <c r="A3934" s="14">
        <v>3948</v>
      </c>
      <c r="B3934" s="14" t="s">
        <v>2351</v>
      </c>
      <c r="C3934" s="14" t="s">
        <v>13510</v>
      </c>
      <c r="D3934" s="14" t="s">
        <v>13504</v>
      </c>
      <c r="E3934" s="14" t="s">
        <v>13481</v>
      </c>
      <c r="F3934" s="14">
        <v>10</v>
      </c>
      <c r="G3934" s="14">
        <v>0.16</v>
      </c>
      <c r="H3934" s="15">
        <v>0.13624</v>
      </c>
      <c r="I3934" s="15">
        <f>M3934-V3934</f>
        <v>3.176000000000001E-2</v>
      </c>
      <c r="J3934" s="14"/>
      <c r="K3934" s="13"/>
      <c r="L3934" s="9">
        <f>G3934*1.05</f>
        <v>0.16800000000000001</v>
      </c>
      <c r="M3934" s="11">
        <f>L3934-H3934</f>
        <v>3.176000000000001E-2</v>
      </c>
      <c r="N3934" s="11">
        <v>0</v>
      </c>
      <c r="P3934" s="9">
        <f>0.5*N3934/1000</f>
        <v>0</v>
      </c>
      <c r="Q3934" s="9">
        <f>P3934+O3934</f>
        <v>0</v>
      </c>
      <c r="R3934" s="11">
        <v>0</v>
      </c>
      <c r="T3934" s="9">
        <f>0.5*R3934</f>
        <v>0</v>
      </c>
      <c r="U3934" s="9">
        <f>T3934+S3934</f>
        <v>0</v>
      </c>
      <c r="V3934" s="9">
        <f>(Q3934+U3934)/(0.944*1000)</f>
        <v>0</v>
      </c>
    </row>
    <row r="3935" spans="1:22" x14ac:dyDescent="0.3">
      <c r="A3935" s="14">
        <v>3949</v>
      </c>
      <c r="B3935" s="14" t="s">
        <v>2352</v>
      </c>
      <c r="C3935" s="14" t="s">
        <v>13510</v>
      </c>
      <c r="D3935" s="14" t="s">
        <v>13504</v>
      </c>
      <c r="E3935" s="14" t="s">
        <v>13481</v>
      </c>
      <c r="F3935" s="14">
        <v>10</v>
      </c>
      <c r="G3935" s="14">
        <v>6.3E-2</v>
      </c>
      <c r="H3935" s="15">
        <v>3.6582000000000003E-2</v>
      </c>
      <c r="I3935" s="15">
        <f>M3935-V3935</f>
        <v>2.9567999999999997E-2</v>
      </c>
      <c r="J3935" s="14"/>
      <c r="K3935" s="13"/>
      <c r="L3935" s="9">
        <f>G3935*1.05</f>
        <v>6.615E-2</v>
      </c>
      <c r="M3935" s="11">
        <f>L3935-H3935</f>
        <v>2.9567999999999997E-2</v>
      </c>
      <c r="N3935" s="11">
        <v>0</v>
      </c>
      <c r="P3935" s="9">
        <f>0.5*N3935/1000</f>
        <v>0</v>
      </c>
      <c r="Q3935" s="9">
        <f>P3935+O3935</f>
        <v>0</v>
      </c>
      <c r="R3935" s="11">
        <v>0</v>
      </c>
      <c r="T3935" s="9">
        <f>0.5*R3935</f>
        <v>0</v>
      </c>
      <c r="U3935" s="9">
        <f>T3935+S3935</f>
        <v>0</v>
      </c>
      <c r="V3935" s="9">
        <f>(Q3935+U3935)/(0.944*1000)</f>
        <v>0</v>
      </c>
    </row>
    <row r="3936" spans="1:22" x14ac:dyDescent="0.3">
      <c r="A3936" s="14">
        <v>3950</v>
      </c>
      <c r="B3936" s="14" t="str">
        <f>D3936</f>
        <v>Белгородская область</v>
      </c>
      <c r="C3936" s="14" t="s">
        <v>13510</v>
      </c>
      <c r="D3936" s="14" t="s">
        <v>13504</v>
      </c>
      <c r="E3936" s="14" t="s">
        <v>13481</v>
      </c>
      <c r="F3936" s="14">
        <v>10</v>
      </c>
      <c r="G3936" s="14">
        <v>0.16</v>
      </c>
      <c r="H3936" s="15">
        <v>0.14044800000000002</v>
      </c>
      <c r="I3936" s="15">
        <f>M3936-V3936</f>
        <v>2.7551999999999993E-2</v>
      </c>
      <c r="J3936" s="14"/>
      <c r="K3936" s="13"/>
      <c r="L3936" s="9">
        <f>G3936*1.05</f>
        <v>0.16800000000000001</v>
      </c>
      <c r="M3936" s="11">
        <f>L3936-H3936</f>
        <v>2.7551999999999993E-2</v>
      </c>
      <c r="N3936" s="11">
        <v>0</v>
      </c>
      <c r="P3936" s="9">
        <f>0.5*N3936/1000</f>
        <v>0</v>
      </c>
      <c r="Q3936" s="9">
        <f>P3936+O3936</f>
        <v>0</v>
      </c>
      <c r="R3936" s="11">
        <v>0</v>
      </c>
      <c r="T3936" s="9">
        <f>0.5*R3936</f>
        <v>0</v>
      </c>
      <c r="U3936" s="9">
        <f>T3936+S3936</f>
        <v>0</v>
      </c>
      <c r="V3936" s="9">
        <f>(Q3936+U3936)/(0.944*1000)</f>
        <v>0</v>
      </c>
    </row>
    <row r="3937" spans="1:22" x14ac:dyDescent="0.3">
      <c r="A3937" s="14">
        <v>3951</v>
      </c>
      <c r="B3937" s="14" t="str">
        <f>D3937</f>
        <v>Белгородская область</v>
      </c>
      <c r="C3937" s="14" t="s">
        <v>13510</v>
      </c>
      <c r="D3937" s="14" t="s">
        <v>13504</v>
      </c>
      <c r="E3937" s="14" t="s">
        <v>13481</v>
      </c>
      <c r="F3937" s="14">
        <v>10</v>
      </c>
      <c r="G3937" s="14">
        <v>0.25</v>
      </c>
      <c r="H3937" s="15">
        <v>0.13200000000000001</v>
      </c>
      <c r="I3937" s="15">
        <f>M3937-V3937</f>
        <v>0.1305</v>
      </c>
      <c r="J3937" s="14"/>
      <c r="K3937" s="13"/>
      <c r="L3937" s="9">
        <f>G3937*1.05</f>
        <v>0.26250000000000001</v>
      </c>
      <c r="M3937" s="11">
        <f>L3937-H3937</f>
        <v>0.1305</v>
      </c>
      <c r="N3937" s="11">
        <v>0</v>
      </c>
      <c r="P3937" s="9">
        <f>0.5*N3937/1000</f>
        <v>0</v>
      </c>
      <c r="Q3937" s="9">
        <f>P3937+O3937</f>
        <v>0</v>
      </c>
      <c r="R3937" s="11">
        <v>0</v>
      </c>
      <c r="T3937" s="9">
        <f>0.5*R3937</f>
        <v>0</v>
      </c>
      <c r="U3937" s="9">
        <f>T3937+S3937</f>
        <v>0</v>
      </c>
      <c r="V3937" s="9">
        <f>(Q3937+U3937)/(0.944*1000)</f>
        <v>0</v>
      </c>
    </row>
    <row r="3938" spans="1:22" x14ac:dyDescent="0.3">
      <c r="A3938" s="14">
        <v>3952</v>
      </c>
      <c r="B3938" s="14" t="str">
        <f>D3938</f>
        <v>Белгородская область</v>
      </c>
      <c r="C3938" s="14" t="s">
        <v>13510</v>
      </c>
      <c r="D3938" s="14" t="s">
        <v>13504</v>
      </c>
      <c r="E3938" s="14" t="s">
        <v>13481</v>
      </c>
      <c r="F3938" s="14">
        <v>10</v>
      </c>
      <c r="G3938" s="14">
        <v>0.63</v>
      </c>
      <c r="H3938" s="15">
        <v>0.51414499999999996</v>
      </c>
      <c r="I3938" s="15">
        <f>M3938-V3938</f>
        <v>0.14735500000000012</v>
      </c>
      <c r="J3938" s="14"/>
      <c r="K3938" s="13"/>
      <c r="L3938" s="9">
        <f>G3938*1.05</f>
        <v>0.66150000000000009</v>
      </c>
      <c r="M3938" s="11">
        <f>L3938-H3938</f>
        <v>0.14735500000000012</v>
      </c>
      <c r="N3938" s="11">
        <v>0</v>
      </c>
      <c r="P3938" s="9">
        <f>0.5*N3938/1000</f>
        <v>0</v>
      </c>
      <c r="Q3938" s="9">
        <f>P3938+O3938</f>
        <v>0</v>
      </c>
      <c r="R3938" s="11">
        <v>0</v>
      </c>
      <c r="T3938" s="9">
        <f>0.5*R3938</f>
        <v>0</v>
      </c>
      <c r="U3938" s="9">
        <f>T3938+S3938</f>
        <v>0</v>
      </c>
      <c r="V3938" s="9">
        <f>(Q3938+U3938)/(0.944*1000)</f>
        <v>0</v>
      </c>
    </row>
    <row r="3939" spans="1:22" x14ac:dyDescent="0.3">
      <c r="A3939" s="14">
        <v>3953</v>
      </c>
      <c r="B3939" s="14" t="str">
        <f>D3939</f>
        <v>Белгородская область</v>
      </c>
      <c r="C3939" s="14" t="s">
        <v>13510</v>
      </c>
      <c r="D3939" s="14" t="s">
        <v>13504</v>
      </c>
      <c r="E3939" s="14" t="s">
        <v>13481</v>
      </c>
      <c r="F3939" s="14">
        <v>10</v>
      </c>
      <c r="G3939" s="14">
        <v>0.25</v>
      </c>
      <c r="H3939" s="15">
        <v>0.19799200000000003</v>
      </c>
      <c r="I3939" s="15">
        <f>M3939-V3939</f>
        <v>6.4507999999999982E-2</v>
      </c>
      <c r="J3939" s="14"/>
      <c r="K3939" s="13"/>
      <c r="L3939" s="9">
        <f>G3939*1.05</f>
        <v>0.26250000000000001</v>
      </c>
      <c r="M3939" s="11">
        <f>L3939-H3939</f>
        <v>6.4507999999999982E-2</v>
      </c>
      <c r="N3939" s="11">
        <v>0</v>
      </c>
      <c r="P3939" s="9">
        <f>0.5*N3939/1000</f>
        <v>0</v>
      </c>
      <c r="Q3939" s="9">
        <f>P3939+O3939</f>
        <v>0</v>
      </c>
      <c r="R3939" s="11">
        <v>0</v>
      </c>
      <c r="T3939" s="9">
        <f>0.5*R3939</f>
        <v>0</v>
      </c>
      <c r="U3939" s="9">
        <f>T3939+S3939</f>
        <v>0</v>
      </c>
      <c r="V3939" s="9">
        <f>(Q3939+U3939)/(0.944*1000)</f>
        <v>0</v>
      </c>
    </row>
    <row r="3940" spans="1:22" x14ac:dyDescent="0.3">
      <c r="A3940" s="14">
        <v>3954</v>
      </c>
      <c r="B3940" s="14" t="s">
        <v>2353</v>
      </c>
      <c r="C3940" s="14" t="s">
        <v>13510</v>
      </c>
      <c r="D3940" s="14" t="s">
        <v>13504</v>
      </c>
      <c r="E3940" s="14" t="s">
        <v>13481</v>
      </c>
      <c r="F3940" s="14">
        <v>10</v>
      </c>
      <c r="G3940" s="14">
        <v>0.16</v>
      </c>
      <c r="H3940" s="15">
        <v>0.11101685393258427</v>
      </c>
      <c r="I3940" s="15">
        <f>M3940-V3940</f>
        <v>5.6983146067415738E-2</v>
      </c>
      <c r="J3940" s="14"/>
      <c r="K3940" s="13"/>
      <c r="L3940" s="9">
        <f>G3940*1.05</f>
        <v>0.16800000000000001</v>
      </c>
      <c r="M3940" s="11">
        <f>L3940-H3940</f>
        <v>5.6983146067415738E-2</v>
      </c>
      <c r="N3940" s="11">
        <v>0</v>
      </c>
      <c r="P3940" s="9">
        <f>0.5*N3940/1000</f>
        <v>0</v>
      </c>
      <c r="Q3940" s="9">
        <f>P3940+O3940</f>
        <v>0</v>
      </c>
      <c r="R3940" s="11">
        <v>0</v>
      </c>
      <c r="T3940" s="9">
        <f>0.5*R3940</f>
        <v>0</v>
      </c>
      <c r="U3940" s="9">
        <f>T3940+S3940</f>
        <v>0</v>
      </c>
      <c r="V3940" s="9">
        <f>(Q3940+U3940)/(0.944*1000)</f>
        <v>0</v>
      </c>
    </row>
    <row r="3941" spans="1:22" x14ac:dyDescent="0.3">
      <c r="A3941" s="14">
        <v>3955</v>
      </c>
      <c r="B3941" s="14" t="str">
        <f>D3941</f>
        <v>Белгородская область</v>
      </c>
      <c r="C3941" s="14" t="s">
        <v>13510</v>
      </c>
      <c r="D3941" s="14" t="s">
        <v>13504</v>
      </c>
      <c r="E3941" s="14" t="s">
        <v>13481</v>
      </c>
      <c r="F3941" s="14">
        <v>10</v>
      </c>
      <c r="G3941" s="14">
        <v>0.32</v>
      </c>
      <c r="H3941" s="15">
        <v>0.26100000000000001</v>
      </c>
      <c r="I3941" s="16" t="s">
        <v>13516</v>
      </c>
      <c r="J3941" s="14"/>
      <c r="K3941" s="13"/>
      <c r="L3941" s="9">
        <f>G3941/2*1.05</f>
        <v>0.16800000000000001</v>
      </c>
      <c r="M3941" s="11">
        <f>L3941-H3941</f>
        <v>-9.2999999999999999E-2</v>
      </c>
      <c r="N3941" s="11">
        <v>0</v>
      </c>
      <c r="P3941" s="9">
        <f>0.5*N3941/1000</f>
        <v>0</v>
      </c>
      <c r="Q3941" s="9">
        <f>P3941+O3941</f>
        <v>0</v>
      </c>
      <c r="R3941" s="11">
        <v>0</v>
      </c>
      <c r="T3941" s="9">
        <f>0.5*R3941</f>
        <v>0</v>
      </c>
      <c r="U3941" s="9">
        <f>T3941+S3941</f>
        <v>0</v>
      </c>
      <c r="V3941" s="9">
        <f>(Q3941+U3941)/(0.944*1000)</f>
        <v>0</v>
      </c>
    </row>
    <row r="3942" spans="1:22" x14ac:dyDescent="0.3">
      <c r="A3942" s="14">
        <v>3956</v>
      </c>
      <c r="B3942" s="14" t="s">
        <v>2354</v>
      </c>
      <c r="C3942" s="14" t="s">
        <v>13510</v>
      </c>
      <c r="D3942" s="14" t="s">
        <v>13504</v>
      </c>
      <c r="E3942" s="14" t="s">
        <v>13481</v>
      </c>
      <c r="F3942" s="14">
        <v>10</v>
      </c>
      <c r="G3942" s="14">
        <v>6.3E-2</v>
      </c>
      <c r="H3942" s="15">
        <v>6.0740000000000002E-2</v>
      </c>
      <c r="I3942" s="15">
        <f>M3942-V3942</f>
        <v>5.4099999999999981E-3</v>
      </c>
      <c r="J3942" s="14"/>
      <c r="K3942" s="13"/>
      <c r="L3942" s="9">
        <f>G3942*1.05</f>
        <v>6.615E-2</v>
      </c>
      <c r="M3942" s="11">
        <f>L3942-H3942</f>
        <v>5.4099999999999981E-3</v>
      </c>
      <c r="N3942" s="11">
        <v>0</v>
      </c>
      <c r="P3942" s="9">
        <f>0.5*N3942/1000</f>
        <v>0</v>
      </c>
      <c r="Q3942" s="9">
        <f>P3942+O3942</f>
        <v>0</v>
      </c>
      <c r="R3942" s="11">
        <v>0</v>
      </c>
      <c r="T3942" s="9">
        <f>0.5*R3942</f>
        <v>0</v>
      </c>
      <c r="U3942" s="9">
        <f>T3942+S3942</f>
        <v>0</v>
      </c>
      <c r="V3942" s="9">
        <f>(Q3942+U3942)/(0.944*1000)</f>
        <v>0</v>
      </c>
    </row>
    <row r="3943" spans="1:22" x14ac:dyDescent="0.3">
      <c r="A3943" s="14">
        <v>3957</v>
      </c>
      <c r="B3943" s="14" t="s">
        <v>2355</v>
      </c>
      <c r="C3943" s="14" t="s">
        <v>13510</v>
      </c>
      <c r="D3943" s="14" t="s">
        <v>13504</v>
      </c>
      <c r="E3943" s="14" t="s">
        <v>13481</v>
      </c>
      <c r="F3943" s="14">
        <v>10</v>
      </c>
      <c r="G3943" s="14">
        <v>0.8</v>
      </c>
      <c r="H3943" s="15">
        <v>0.74272400000000005</v>
      </c>
      <c r="I3943" s="16" t="s">
        <v>13516</v>
      </c>
      <c r="J3943" s="14"/>
      <c r="K3943" s="13"/>
      <c r="L3943" s="9">
        <f>1.05*0.4</f>
        <v>0.42000000000000004</v>
      </c>
      <c r="M3943" s="11">
        <f>L3943-H3943</f>
        <v>-0.32272400000000001</v>
      </c>
      <c r="N3943" s="11">
        <v>0</v>
      </c>
      <c r="P3943" s="9">
        <f>0.5*N3943/1000</f>
        <v>0</v>
      </c>
      <c r="Q3943" s="9">
        <f>P3943+O3943</f>
        <v>0</v>
      </c>
      <c r="R3943" s="11">
        <v>0</v>
      </c>
      <c r="T3943" s="9">
        <f>0.5*R3943</f>
        <v>0</v>
      </c>
      <c r="U3943" s="9">
        <f>T3943+S3943</f>
        <v>0</v>
      </c>
      <c r="V3943" s="9">
        <f>(Q3943+U3943)/(0.944*1000)</f>
        <v>0</v>
      </c>
    </row>
    <row r="3944" spans="1:22" x14ac:dyDescent="0.3">
      <c r="A3944" s="14">
        <v>3958</v>
      </c>
      <c r="B3944" s="14" t="s">
        <v>2356</v>
      </c>
      <c r="C3944" s="14" t="s">
        <v>13510</v>
      </c>
      <c r="D3944" s="14" t="s">
        <v>13504</v>
      </c>
      <c r="E3944" s="14" t="s">
        <v>13481</v>
      </c>
      <c r="F3944" s="14">
        <v>10</v>
      </c>
      <c r="G3944" s="14">
        <v>0.88</v>
      </c>
      <c r="H3944" s="15">
        <v>0.38900000000000001</v>
      </c>
      <c r="I3944" s="16" t="s">
        <v>13516</v>
      </c>
      <c r="J3944" s="14"/>
      <c r="K3944" s="13"/>
      <c r="L3944" s="9">
        <f>1.05*0.25</f>
        <v>0.26250000000000001</v>
      </c>
      <c r="M3944" s="11">
        <f>L3944-H3944</f>
        <v>-0.1265</v>
      </c>
      <c r="N3944" s="11">
        <v>0</v>
      </c>
      <c r="P3944" s="9">
        <f>0.5*N3944/1000</f>
        <v>0</v>
      </c>
      <c r="Q3944" s="9">
        <f>P3944+O3944</f>
        <v>0</v>
      </c>
      <c r="R3944" s="11">
        <v>0</v>
      </c>
      <c r="T3944" s="9">
        <f>0.5*R3944</f>
        <v>0</v>
      </c>
      <c r="U3944" s="9">
        <f>T3944+S3944</f>
        <v>0</v>
      </c>
      <c r="V3944" s="9">
        <f>(Q3944+U3944)/(0.944*1000)</f>
        <v>0</v>
      </c>
    </row>
    <row r="3945" spans="1:22" x14ac:dyDescent="0.3">
      <c r="A3945" s="14">
        <v>3959</v>
      </c>
      <c r="B3945" s="14" t="s">
        <v>2357</v>
      </c>
      <c r="C3945" s="14" t="s">
        <v>13510</v>
      </c>
      <c r="D3945" s="14" t="s">
        <v>13504</v>
      </c>
      <c r="E3945" s="14" t="s">
        <v>13481</v>
      </c>
      <c r="F3945" s="14">
        <v>10</v>
      </c>
      <c r="G3945" s="14">
        <v>0.16300000000000001</v>
      </c>
      <c r="H3945" s="15">
        <v>0.159772</v>
      </c>
      <c r="I3945" s="16" t="s">
        <v>13516</v>
      </c>
      <c r="J3945" s="14"/>
      <c r="K3945" s="13"/>
      <c r="L3945" s="9">
        <f>1.05*0.063</f>
        <v>6.615E-2</v>
      </c>
      <c r="M3945" s="11">
        <f>L3945-H3945</f>
        <v>-9.3621999999999997E-2</v>
      </c>
      <c r="N3945" s="11">
        <v>0</v>
      </c>
      <c r="P3945" s="9">
        <f>0.5*N3945/1000</f>
        <v>0</v>
      </c>
      <c r="Q3945" s="9">
        <f>P3945+O3945</f>
        <v>0</v>
      </c>
      <c r="R3945" s="11">
        <v>0</v>
      </c>
      <c r="T3945" s="9">
        <f>0.5*R3945</f>
        <v>0</v>
      </c>
      <c r="U3945" s="9">
        <f>T3945+S3945</f>
        <v>0</v>
      </c>
      <c r="V3945" s="9">
        <f>(Q3945+U3945)/(0.944*1000)</f>
        <v>0</v>
      </c>
    </row>
    <row r="3946" spans="1:22" x14ac:dyDescent="0.3">
      <c r="A3946" s="14">
        <v>3960</v>
      </c>
      <c r="B3946" s="14" t="s">
        <v>2358</v>
      </c>
      <c r="C3946" s="14" t="s">
        <v>13510</v>
      </c>
      <c r="D3946" s="14" t="s">
        <v>13504</v>
      </c>
      <c r="E3946" s="14" t="s">
        <v>13481</v>
      </c>
      <c r="F3946" s="14">
        <v>10</v>
      </c>
      <c r="G3946" s="14">
        <v>0.4</v>
      </c>
      <c r="H3946" s="15">
        <v>0.36182400000000003</v>
      </c>
      <c r="I3946" s="15">
        <f>M3946-V3946</f>
        <v>5.8176000000000005E-2</v>
      </c>
      <c r="J3946" s="14"/>
      <c r="K3946" s="13"/>
      <c r="L3946" s="9">
        <f>G3946*1.05</f>
        <v>0.42000000000000004</v>
      </c>
      <c r="M3946" s="11">
        <f>L3946-H3946</f>
        <v>5.8176000000000005E-2</v>
      </c>
      <c r="N3946" s="11">
        <v>0</v>
      </c>
      <c r="P3946" s="9">
        <f>0.5*N3946/1000</f>
        <v>0</v>
      </c>
      <c r="Q3946" s="9">
        <f>P3946+O3946</f>
        <v>0</v>
      </c>
      <c r="R3946" s="11">
        <v>0</v>
      </c>
      <c r="T3946" s="9">
        <f>0.5*R3946</f>
        <v>0</v>
      </c>
      <c r="U3946" s="9">
        <f>T3946+S3946</f>
        <v>0</v>
      </c>
      <c r="V3946" s="9">
        <f>(Q3946+U3946)/(0.944*1000)</f>
        <v>0</v>
      </c>
    </row>
    <row r="3947" spans="1:22" x14ac:dyDescent="0.3">
      <c r="A3947" s="14">
        <v>3961</v>
      </c>
      <c r="B3947" s="14" t="s">
        <v>2359</v>
      </c>
      <c r="C3947" s="14" t="s">
        <v>13510</v>
      </c>
      <c r="D3947" s="14" t="s">
        <v>13504</v>
      </c>
      <c r="E3947" s="14" t="s">
        <v>13481</v>
      </c>
      <c r="F3947" s="14">
        <v>10</v>
      </c>
      <c r="G3947" s="14">
        <v>0.4</v>
      </c>
      <c r="H3947" s="15">
        <v>0.34362599999999999</v>
      </c>
      <c r="I3947" s="15">
        <f>M3947-V3947</f>
        <v>7.6374000000000053E-2</v>
      </c>
      <c r="J3947" s="14"/>
      <c r="K3947" s="13"/>
      <c r="L3947" s="9">
        <f>G3947*1.05</f>
        <v>0.42000000000000004</v>
      </c>
      <c r="M3947" s="11">
        <f>L3947-H3947</f>
        <v>7.6374000000000053E-2</v>
      </c>
      <c r="N3947" s="11">
        <v>0</v>
      </c>
      <c r="P3947" s="9">
        <f>0.5*N3947/1000</f>
        <v>0</v>
      </c>
      <c r="Q3947" s="9">
        <f>P3947+O3947</f>
        <v>0</v>
      </c>
      <c r="R3947" s="11">
        <v>0</v>
      </c>
      <c r="T3947" s="9">
        <f>0.5*R3947</f>
        <v>0</v>
      </c>
      <c r="U3947" s="9">
        <f>T3947+S3947</f>
        <v>0</v>
      </c>
      <c r="V3947" s="9">
        <f>(Q3947+U3947)/(0.944*1000)</f>
        <v>0</v>
      </c>
    </row>
    <row r="3948" spans="1:22" x14ac:dyDescent="0.3">
      <c r="A3948" s="14">
        <v>3962</v>
      </c>
      <c r="B3948" s="14" t="s">
        <v>2360</v>
      </c>
      <c r="C3948" s="14" t="s">
        <v>13510</v>
      </c>
      <c r="D3948" s="14" t="s">
        <v>13504</v>
      </c>
      <c r="E3948" s="14" t="s">
        <v>13481</v>
      </c>
      <c r="F3948" s="14">
        <v>10</v>
      </c>
      <c r="G3948" s="14">
        <v>0.4</v>
      </c>
      <c r="H3948" s="15">
        <v>0.26941100000000001</v>
      </c>
      <c r="I3948" s="15">
        <f>M3948-V3948</f>
        <v>0.15058900000000003</v>
      </c>
      <c r="J3948" s="14"/>
      <c r="K3948" s="13"/>
      <c r="L3948" s="9">
        <f>G3948*1.05</f>
        <v>0.42000000000000004</v>
      </c>
      <c r="M3948" s="11">
        <f>L3948-H3948</f>
        <v>0.15058900000000003</v>
      </c>
      <c r="N3948" s="11">
        <v>0</v>
      </c>
      <c r="P3948" s="9">
        <f>0.5*N3948/1000</f>
        <v>0</v>
      </c>
      <c r="Q3948" s="9">
        <f>P3948+O3948</f>
        <v>0</v>
      </c>
      <c r="R3948" s="11">
        <v>0</v>
      </c>
      <c r="T3948" s="9">
        <f>0.5*R3948</f>
        <v>0</v>
      </c>
      <c r="U3948" s="9">
        <f>T3948+S3948</f>
        <v>0</v>
      </c>
      <c r="V3948" s="9">
        <f>(Q3948+U3948)/(0.944*1000)</f>
        <v>0</v>
      </c>
    </row>
    <row r="3949" spans="1:22" x14ac:dyDescent="0.3">
      <c r="A3949" s="14">
        <v>3963</v>
      </c>
      <c r="B3949" s="14" t="s">
        <v>2361</v>
      </c>
      <c r="C3949" s="14" t="s">
        <v>13510</v>
      </c>
      <c r="D3949" s="14" t="s">
        <v>13504</v>
      </c>
      <c r="E3949" s="14" t="s">
        <v>13481</v>
      </c>
      <c r="F3949" s="14">
        <v>10</v>
      </c>
      <c r="G3949" s="14">
        <v>0.16</v>
      </c>
      <c r="H3949" s="15">
        <v>9.2523999999999995E-2</v>
      </c>
      <c r="I3949" s="15">
        <f>M3949-V3949</f>
        <v>7.5476000000000015E-2</v>
      </c>
      <c r="J3949" s="14"/>
      <c r="K3949" s="13"/>
      <c r="L3949" s="9">
        <f>G3949*1.05</f>
        <v>0.16800000000000001</v>
      </c>
      <c r="M3949" s="11">
        <f>L3949-H3949</f>
        <v>7.5476000000000015E-2</v>
      </c>
      <c r="N3949" s="11">
        <v>0</v>
      </c>
      <c r="P3949" s="9">
        <f>0.5*N3949/1000</f>
        <v>0</v>
      </c>
      <c r="Q3949" s="9">
        <f>P3949+O3949</f>
        <v>0</v>
      </c>
      <c r="R3949" s="11">
        <v>0</v>
      </c>
      <c r="T3949" s="9">
        <f>0.5*R3949</f>
        <v>0</v>
      </c>
      <c r="U3949" s="9">
        <f>T3949+S3949</f>
        <v>0</v>
      </c>
      <c r="V3949" s="9">
        <f>(Q3949+U3949)/(0.944*1000)</f>
        <v>0</v>
      </c>
    </row>
    <row r="3950" spans="1:22" x14ac:dyDescent="0.3">
      <c r="A3950" s="14">
        <v>3964</v>
      </c>
      <c r="B3950" s="14" t="str">
        <f>D3950</f>
        <v>Белгородская область</v>
      </c>
      <c r="C3950" s="14" t="s">
        <v>13510</v>
      </c>
      <c r="D3950" s="14" t="s">
        <v>13504</v>
      </c>
      <c r="E3950" s="14" t="s">
        <v>13481</v>
      </c>
      <c r="F3950" s="14">
        <v>10</v>
      </c>
      <c r="G3950" s="14">
        <v>0.16</v>
      </c>
      <c r="H3950" s="15">
        <v>0.100309</v>
      </c>
      <c r="I3950" s="15">
        <f>M3950-V3950</f>
        <v>6.7691000000000015E-2</v>
      </c>
      <c r="J3950" s="14"/>
      <c r="K3950" s="13"/>
      <c r="L3950" s="9">
        <f>G3950*1.05</f>
        <v>0.16800000000000001</v>
      </c>
      <c r="M3950" s="11">
        <f>L3950-H3950</f>
        <v>6.7691000000000015E-2</v>
      </c>
      <c r="N3950" s="11">
        <v>0</v>
      </c>
      <c r="P3950" s="9">
        <f>0.5*N3950/1000</f>
        <v>0</v>
      </c>
      <c r="Q3950" s="9">
        <f>P3950+O3950</f>
        <v>0</v>
      </c>
      <c r="R3950" s="11">
        <v>0</v>
      </c>
      <c r="T3950" s="9">
        <f>0.5*R3950</f>
        <v>0</v>
      </c>
      <c r="U3950" s="9">
        <f>T3950+S3950</f>
        <v>0</v>
      </c>
      <c r="V3950" s="9">
        <f>(Q3950+U3950)/(0.944*1000)</f>
        <v>0</v>
      </c>
    </row>
    <row r="3951" spans="1:22" x14ac:dyDescent="0.3">
      <c r="A3951" s="14">
        <v>3965</v>
      </c>
      <c r="B3951" s="14" t="s">
        <v>2362</v>
      </c>
      <c r="C3951" s="14" t="s">
        <v>13510</v>
      </c>
      <c r="D3951" s="14" t="s">
        <v>13504</v>
      </c>
      <c r="E3951" s="14" t="s">
        <v>13481</v>
      </c>
      <c r="F3951" s="14">
        <v>10</v>
      </c>
      <c r="G3951" s="14">
        <v>0.25</v>
      </c>
      <c r="H3951" s="15">
        <v>0.154224</v>
      </c>
      <c r="I3951" s="15">
        <f>M3951-V3951</f>
        <v>0.10827600000000001</v>
      </c>
      <c r="J3951" s="14"/>
      <c r="K3951" s="13"/>
      <c r="L3951" s="9">
        <f>G3951*1.05</f>
        <v>0.26250000000000001</v>
      </c>
      <c r="M3951" s="11">
        <f>L3951-H3951</f>
        <v>0.10827600000000001</v>
      </c>
      <c r="N3951" s="11">
        <v>0</v>
      </c>
      <c r="P3951" s="9">
        <f>0.5*N3951/1000</f>
        <v>0</v>
      </c>
      <c r="Q3951" s="9">
        <f>P3951+O3951</f>
        <v>0</v>
      </c>
      <c r="R3951" s="11">
        <v>0</v>
      </c>
      <c r="T3951" s="9">
        <f>0.5*R3951</f>
        <v>0</v>
      </c>
      <c r="U3951" s="9">
        <f>T3951+S3951</f>
        <v>0</v>
      </c>
      <c r="V3951" s="9">
        <f>(Q3951+U3951)/(0.944*1000)</f>
        <v>0</v>
      </c>
    </row>
    <row r="3952" spans="1:22" x14ac:dyDescent="0.3">
      <c r="A3952" s="14">
        <v>3966</v>
      </c>
      <c r="B3952" s="14" t="s">
        <v>2363</v>
      </c>
      <c r="C3952" s="14" t="s">
        <v>13510</v>
      </c>
      <c r="D3952" s="14" t="s">
        <v>13504</v>
      </c>
      <c r="E3952" s="14" t="s">
        <v>13481</v>
      </c>
      <c r="F3952" s="14">
        <v>10</v>
      </c>
      <c r="G3952" s="14">
        <v>0.25</v>
      </c>
      <c r="H3952" s="15">
        <v>0.152833</v>
      </c>
      <c r="I3952" s="15">
        <f>M3952-V3952</f>
        <v>0.10966700000000001</v>
      </c>
      <c r="J3952" s="14"/>
      <c r="K3952" s="13"/>
      <c r="L3952" s="9">
        <f>G3952*1.05</f>
        <v>0.26250000000000001</v>
      </c>
      <c r="M3952" s="11">
        <f>L3952-H3952</f>
        <v>0.10966700000000001</v>
      </c>
      <c r="N3952" s="11">
        <v>0</v>
      </c>
      <c r="P3952" s="9">
        <f>0.5*N3952/1000</f>
        <v>0</v>
      </c>
      <c r="Q3952" s="9">
        <f>P3952+O3952</f>
        <v>0</v>
      </c>
      <c r="R3952" s="11">
        <v>0</v>
      </c>
      <c r="T3952" s="9">
        <f>0.5*R3952</f>
        <v>0</v>
      </c>
      <c r="U3952" s="9">
        <f>T3952+S3952</f>
        <v>0</v>
      </c>
      <c r="V3952" s="9">
        <f>(Q3952+U3952)/(0.944*1000)</f>
        <v>0</v>
      </c>
    </row>
    <row r="3953" spans="1:22" x14ac:dyDescent="0.3">
      <c r="A3953" s="14">
        <v>3967</v>
      </c>
      <c r="B3953" s="14" t="s">
        <v>2364</v>
      </c>
      <c r="C3953" s="14" t="s">
        <v>13510</v>
      </c>
      <c r="D3953" s="14" t="s">
        <v>13504</v>
      </c>
      <c r="E3953" s="14" t="s">
        <v>13481</v>
      </c>
      <c r="F3953" s="14">
        <v>10</v>
      </c>
      <c r="G3953" s="14">
        <v>0.16</v>
      </c>
      <c r="H3953" s="15">
        <v>8.8093000000000005E-2</v>
      </c>
      <c r="I3953" s="15">
        <f>M3953-V3953</f>
        <v>7.9907000000000006E-2</v>
      </c>
      <c r="J3953" s="14"/>
      <c r="K3953" s="13"/>
      <c r="L3953" s="9">
        <f>G3953*1.05</f>
        <v>0.16800000000000001</v>
      </c>
      <c r="M3953" s="11">
        <f>L3953-H3953</f>
        <v>7.9907000000000006E-2</v>
      </c>
      <c r="N3953" s="11">
        <v>0</v>
      </c>
      <c r="P3953" s="9">
        <f>0.5*N3953/1000</f>
        <v>0</v>
      </c>
      <c r="Q3953" s="9">
        <f>P3953+O3953</f>
        <v>0</v>
      </c>
      <c r="R3953" s="11">
        <v>0</v>
      </c>
      <c r="T3953" s="9">
        <f>0.5*R3953</f>
        <v>0</v>
      </c>
      <c r="U3953" s="9">
        <f>T3953+S3953</f>
        <v>0</v>
      </c>
      <c r="V3953" s="9">
        <f>(Q3953+U3953)/(0.944*1000)</f>
        <v>0</v>
      </c>
    </row>
    <row r="3954" spans="1:22" x14ac:dyDescent="0.3">
      <c r="A3954" s="14">
        <v>3968</v>
      </c>
      <c r="B3954" s="14" t="s">
        <v>2365</v>
      </c>
      <c r="C3954" s="14" t="s">
        <v>13510</v>
      </c>
      <c r="D3954" s="14" t="s">
        <v>13504</v>
      </c>
      <c r="E3954" s="14" t="s">
        <v>13481</v>
      </c>
      <c r="F3954" s="14">
        <v>10</v>
      </c>
      <c r="G3954" s="14">
        <v>0.16</v>
      </c>
      <c r="H3954" s="15">
        <v>3.4778999999999997E-2</v>
      </c>
      <c r="I3954" s="15">
        <f>M3954-V3954</f>
        <v>0.13322100000000001</v>
      </c>
      <c r="J3954" s="14"/>
      <c r="K3954" s="13"/>
      <c r="L3954" s="9">
        <f>G3954*1.05</f>
        <v>0.16800000000000001</v>
      </c>
      <c r="M3954" s="11">
        <f>L3954-H3954</f>
        <v>0.13322100000000001</v>
      </c>
      <c r="N3954" s="11">
        <v>0</v>
      </c>
      <c r="P3954" s="9">
        <f>0.5*N3954/1000</f>
        <v>0</v>
      </c>
      <c r="Q3954" s="9">
        <f>P3954+O3954</f>
        <v>0</v>
      </c>
      <c r="R3954" s="11">
        <v>0</v>
      </c>
      <c r="T3954" s="9">
        <f>0.5*R3954</f>
        <v>0</v>
      </c>
      <c r="U3954" s="9">
        <f>T3954+S3954</f>
        <v>0</v>
      </c>
      <c r="V3954" s="9">
        <f>(Q3954+U3954)/(0.944*1000)</f>
        <v>0</v>
      </c>
    </row>
    <row r="3955" spans="1:22" x14ac:dyDescent="0.3">
      <c r="A3955" s="14">
        <v>3969</v>
      </c>
      <c r="B3955" s="14" t="s">
        <v>2366</v>
      </c>
      <c r="C3955" s="14" t="s">
        <v>13510</v>
      </c>
      <c r="D3955" s="14" t="s">
        <v>13504</v>
      </c>
      <c r="E3955" s="14" t="s">
        <v>13481</v>
      </c>
      <c r="F3955" s="14">
        <v>10</v>
      </c>
      <c r="G3955" s="14">
        <v>0.25</v>
      </c>
      <c r="H3955" s="15">
        <v>0.104382</v>
      </c>
      <c r="I3955" s="15">
        <f>M3955-V3955</f>
        <v>0.15811800000000001</v>
      </c>
      <c r="J3955" s="14"/>
      <c r="K3955" s="13"/>
      <c r="L3955" s="9">
        <f>G3955*1.05</f>
        <v>0.26250000000000001</v>
      </c>
      <c r="M3955" s="11">
        <f>L3955-H3955</f>
        <v>0.15811800000000001</v>
      </c>
      <c r="N3955" s="11">
        <v>0</v>
      </c>
      <c r="P3955" s="9">
        <f>0.5*N3955/1000</f>
        <v>0</v>
      </c>
      <c r="Q3955" s="9">
        <f>P3955+O3955</f>
        <v>0</v>
      </c>
      <c r="R3955" s="11">
        <v>0</v>
      </c>
      <c r="T3955" s="9">
        <f>0.5*R3955</f>
        <v>0</v>
      </c>
      <c r="U3955" s="9">
        <f>T3955+S3955</f>
        <v>0</v>
      </c>
      <c r="V3955" s="9">
        <f>(Q3955+U3955)/(0.944*1000)</f>
        <v>0</v>
      </c>
    </row>
    <row r="3956" spans="1:22" x14ac:dyDescent="0.3">
      <c r="A3956" s="14">
        <v>3970</v>
      </c>
      <c r="B3956" s="14" t="s">
        <v>2367</v>
      </c>
      <c r="C3956" s="14" t="s">
        <v>13510</v>
      </c>
      <c r="D3956" s="14" t="s">
        <v>13504</v>
      </c>
      <c r="E3956" s="14" t="s">
        <v>13481</v>
      </c>
      <c r="F3956" s="14">
        <v>10</v>
      </c>
      <c r="G3956" s="14">
        <v>0.25</v>
      </c>
      <c r="H3956" s="15">
        <v>0.13516600000000001</v>
      </c>
      <c r="I3956" s="15">
        <f>M3956-V3956</f>
        <v>0.127334</v>
      </c>
      <c r="J3956" s="14"/>
      <c r="K3956" s="13"/>
      <c r="L3956" s="9">
        <f>G3956*1.05</f>
        <v>0.26250000000000001</v>
      </c>
      <c r="M3956" s="11">
        <f>L3956-H3956</f>
        <v>0.127334</v>
      </c>
      <c r="N3956" s="11">
        <v>0</v>
      </c>
      <c r="P3956" s="9">
        <f>0.5*N3956/1000</f>
        <v>0</v>
      </c>
      <c r="Q3956" s="9">
        <f>P3956+O3956</f>
        <v>0</v>
      </c>
      <c r="R3956" s="11">
        <v>0</v>
      </c>
      <c r="T3956" s="9">
        <f>0.5*R3956</f>
        <v>0</v>
      </c>
      <c r="U3956" s="9">
        <f>T3956+S3956</f>
        <v>0</v>
      </c>
      <c r="V3956" s="9">
        <f>(Q3956+U3956)/(0.944*1000)</f>
        <v>0</v>
      </c>
    </row>
    <row r="3957" spans="1:22" x14ac:dyDescent="0.3">
      <c r="A3957" s="14">
        <v>3971</v>
      </c>
      <c r="B3957" s="14" t="s">
        <v>2368</v>
      </c>
      <c r="C3957" s="14" t="s">
        <v>13510</v>
      </c>
      <c r="D3957" s="14" t="s">
        <v>13504</v>
      </c>
      <c r="E3957" s="14" t="s">
        <v>13481</v>
      </c>
      <c r="F3957" s="14">
        <v>10</v>
      </c>
      <c r="G3957" s="14">
        <v>0.25</v>
      </c>
      <c r="H3957" s="15">
        <v>0.17681753932584268</v>
      </c>
      <c r="I3957" s="15">
        <f>M3957-V3957</f>
        <v>8.5682460674157329E-2</v>
      </c>
      <c r="J3957" s="14"/>
      <c r="K3957" s="13"/>
      <c r="L3957" s="9">
        <f>G3957*1.05</f>
        <v>0.26250000000000001</v>
      </c>
      <c r="M3957" s="11">
        <f>L3957-H3957</f>
        <v>8.5682460674157329E-2</v>
      </c>
      <c r="N3957" s="11">
        <v>0</v>
      </c>
      <c r="P3957" s="9">
        <f>0.5*N3957/1000</f>
        <v>0</v>
      </c>
      <c r="Q3957" s="9">
        <f>P3957+O3957</f>
        <v>0</v>
      </c>
      <c r="R3957" s="11">
        <v>0</v>
      </c>
      <c r="T3957" s="9">
        <f>0.5*R3957</f>
        <v>0</v>
      </c>
      <c r="U3957" s="9">
        <f>T3957+S3957</f>
        <v>0</v>
      </c>
      <c r="V3957" s="9">
        <f>(Q3957+U3957)/(0.944*1000)</f>
        <v>0</v>
      </c>
    </row>
    <row r="3958" spans="1:22" x14ac:dyDescent="0.3">
      <c r="A3958" s="14">
        <v>3972</v>
      </c>
      <c r="B3958" s="14" t="str">
        <f>D3958</f>
        <v>Белгородская область</v>
      </c>
      <c r="C3958" s="14" t="s">
        <v>13510</v>
      </c>
      <c r="D3958" s="14" t="s">
        <v>13504</v>
      </c>
      <c r="E3958" s="14" t="s">
        <v>13481</v>
      </c>
      <c r="F3958" s="14">
        <v>10</v>
      </c>
      <c r="G3958" s="14">
        <v>0.25</v>
      </c>
      <c r="H3958" s="15">
        <v>0.18133199999999999</v>
      </c>
      <c r="I3958" s="15">
        <f>M3958-V3958</f>
        <v>8.1168000000000018E-2</v>
      </c>
      <c r="J3958" s="14"/>
      <c r="K3958" s="13"/>
      <c r="L3958" s="9">
        <f>G3958*1.05</f>
        <v>0.26250000000000001</v>
      </c>
      <c r="M3958" s="11">
        <f>L3958-H3958</f>
        <v>8.1168000000000018E-2</v>
      </c>
      <c r="N3958" s="11">
        <v>0</v>
      </c>
      <c r="P3958" s="9">
        <f>0.5*N3958/1000</f>
        <v>0</v>
      </c>
      <c r="Q3958" s="9">
        <f>P3958+O3958</f>
        <v>0</v>
      </c>
      <c r="R3958" s="11">
        <v>0</v>
      </c>
      <c r="T3958" s="9">
        <f>0.5*R3958</f>
        <v>0</v>
      </c>
      <c r="U3958" s="9">
        <f>T3958+S3958</f>
        <v>0</v>
      </c>
      <c r="V3958" s="9">
        <f>(Q3958+U3958)/(0.944*1000)</f>
        <v>0</v>
      </c>
    </row>
    <row r="3959" spans="1:22" x14ac:dyDescent="0.3">
      <c r="A3959" s="14">
        <v>3973</v>
      </c>
      <c r="B3959" s="14" t="s">
        <v>2369</v>
      </c>
      <c r="C3959" s="14" t="s">
        <v>13510</v>
      </c>
      <c r="D3959" s="14" t="s">
        <v>13504</v>
      </c>
      <c r="E3959" s="14" t="s">
        <v>13481</v>
      </c>
      <c r="F3959" s="14">
        <v>10</v>
      </c>
      <c r="G3959" s="14">
        <v>0.25</v>
      </c>
      <c r="H3959" s="15">
        <v>0.22493099999999999</v>
      </c>
      <c r="I3959" s="15">
        <f>M3959-V3959</f>
        <v>3.7569000000000019E-2</v>
      </c>
      <c r="J3959" s="14"/>
      <c r="K3959" s="13"/>
      <c r="L3959" s="9">
        <f>G3959*1.05</f>
        <v>0.26250000000000001</v>
      </c>
      <c r="M3959" s="11">
        <f>L3959-H3959</f>
        <v>3.7569000000000019E-2</v>
      </c>
      <c r="N3959" s="11">
        <v>0</v>
      </c>
      <c r="P3959" s="9">
        <f>0.5*N3959/1000</f>
        <v>0</v>
      </c>
      <c r="Q3959" s="9">
        <f>P3959+O3959</f>
        <v>0</v>
      </c>
      <c r="R3959" s="11">
        <v>0</v>
      </c>
      <c r="T3959" s="9">
        <f>0.5*R3959</f>
        <v>0</v>
      </c>
      <c r="U3959" s="9">
        <f>T3959+S3959</f>
        <v>0</v>
      </c>
      <c r="V3959" s="9">
        <f>(Q3959+U3959)/(0.944*1000)</f>
        <v>0</v>
      </c>
    </row>
    <row r="3960" spans="1:22" x14ac:dyDescent="0.3">
      <c r="A3960" s="14">
        <v>3974</v>
      </c>
      <c r="B3960" s="14" t="str">
        <f>D3960</f>
        <v>Белгородская область</v>
      </c>
      <c r="C3960" s="14" t="s">
        <v>13510</v>
      </c>
      <c r="D3960" s="14" t="s">
        <v>13504</v>
      </c>
      <c r="E3960" s="14" t="s">
        <v>13481</v>
      </c>
      <c r="F3960" s="14">
        <v>10</v>
      </c>
      <c r="G3960" s="14">
        <v>0.4</v>
      </c>
      <c r="H3960" s="15">
        <v>0.34921600000000003</v>
      </c>
      <c r="I3960" s="15">
        <f>M3960-V3960</f>
        <v>7.0784000000000014E-2</v>
      </c>
      <c r="J3960" s="14"/>
      <c r="K3960" s="13"/>
      <c r="L3960" s="9">
        <f>G3960*1.05</f>
        <v>0.42000000000000004</v>
      </c>
      <c r="M3960" s="11">
        <f>L3960-H3960</f>
        <v>7.0784000000000014E-2</v>
      </c>
      <c r="N3960" s="11">
        <v>0</v>
      </c>
      <c r="P3960" s="9">
        <f>0.5*N3960/1000</f>
        <v>0</v>
      </c>
      <c r="Q3960" s="9">
        <f>P3960+O3960</f>
        <v>0</v>
      </c>
      <c r="R3960" s="11">
        <v>0</v>
      </c>
      <c r="T3960" s="9">
        <f>0.5*R3960</f>
        <v>0</v>
      </c>
      <c r="U3960" s="9">
        <f>T3960+S3960</f>
        <v>0</v>
      </c>
      <c r="V3960" s="9">
        <f>(Q3960+U3960)/(0.944*1000)</f>
        <v>0</v>
      </c>
    </row>
    <row r="3961" spans="1:22" x14ac:dyDescent="0.3">
      <c r="A3961" s="14">
        <v>3975</v>
      </c>
      <c r="B3961" s="14" t="s">
        <v>2370</v>
      </c>
      <c r="C3961" s="14" t="s">
        <v>13510</v>
      </c>
      <c r="D3961" s="14" t="s">
        <v>13504</v>
      </c>
      <c r="E3961" s="14" t="s">
        <v>13481</v>
      </c>
      <c r="F3961" s="14">
        <v>10</v>
      </c>
      <c r="G3961" s="14">
        <v>0.25</v>
      </c>
      <c r="H3961" s="15">
        <v>0.19222500000000001</v>
      </c>
      <c r="I3961" s="15">
        <f>M3961-V3961</f>
        <v>7.0275000000000004E-2</v>
      </c>
      <c r="J3961" s="14"/>
      <c r="K3961" s="13"/>
      <c r="L3961" s="9">
        <f>G3961*1.05</f>
        <v>0.26250000000000001</v>
      </c>
      <c r="M3961" s="11">
        <f>L3961-H3961</f>
        <v>7.0275000000000004E-2</v>
      </c>
      <c r="N3961" s="11">
        <v>0</v>
      </c>
      <c r="P3961" s="9">
        <f>0.5*N3961/1000</f>
        <v>0</v>
      </c>
      <c r="Q3961" s="9">
        <f>P3961+O3961</f>
        <v>0</v>
      </c>
      <c r="R3961" s="11">
        <v>0</v>
      </c>
      <c r="T3961" s="9">
        <f>0.5*R3961</f>
        <v>0</v>
      </c>
      <c r="U3961" s="9">
        <f>T3961+S3961</f>
        <v>0</v>
      </c>
      <c r="V3961" s="9">
        <f>(Q3961+U3961)/(0.944*1000)</f>
        <v>0</v>
      </c>
    </row>
    <row r="3962" spans="1:22" x14ac:dyDescent="0.3">
      <c r="A3962" s="14">
        <v>3976</v>
      </c>
      <c r="B3962" s="14" t="s">
        <v>2371</v>
      </c>
      <c r="C3962" s="14" t="s">
        <v>13510</v>
      </c>
      <c r="D3962" s="14" t="s">
        <v>13504</v>
      </c>
      <c r="E3962" s="14" t="s">
        <v>13481</v>
      </c>
      <c r="F3962" s="14">
        <v>10</v>
      </c>
      <c r="G3962" s="14">
        <v>0.16</v>
      </c>
      <c r="H3962" s="15">
        <v>0.14699400000000001</v>
      </c>
      <c r="I3962" s="15">
        <f>M3962-V3962</f>
        <v>2.1005999999999997E-2</v>
      </c>
      <c r="J3962" s="14"/>
      <c r="K3962" s="13"/>
      <c r="L3962" s="9">
        <f>G3962*1.05</f>
        <v>0.16800000000000001</v>
      </c>
      <c r="M3962" s="11">
        <f>L3962-H3962</f>
        <v>2.1005999999999997E-2</v>
      </c>
      <c r="N3962" s="11">
        <v>0</v>
      </c>
      <c r="P3962" s="9">
        <f>0.5*N3962/1000</f>
        <v>0</v>
      </c>
      <c r="Q3962" s="9">
        <f>P3962+O3962</f>
        <v>0</v>
      </c>
      <c r="R3962" s="11">
        <v>0</v>
      </c>
      <c r="T3962" s="9">
        <f>0.5*R3962</f>
        <v>0</v>
      </c>
      <c r="U3962" s="9">
        <f>T3962+S3962</f>
        <v>0</v>
      </c>
      <c r="V3962" s="9">
        <f>(Q3962+U3962)/(0.944*1000)</f>
        <v>0</v>
      </c>
    </row>
    <row r="3963" spans="1:22" x14ac:dyDescent="0.3">
      <c r="A3963" s="14">
        <v>3977</v>
      </c>
      <c r="B3963" s="14" t="s">
        <v>2372</v>
      </c>
      <c r="C3963" s="14" t="s">
        <v>13510</v>
      </c>
      <c r="D3963" s="14" t="s">
        <v>13504</v>
      </c>
      <c r="E3963" s="14" t="s">
        <v>13481</v>
      </c>
      <c r="F3963" s="14">
        <v>10</v>
      </c>
      <c r="G3963" s="14">
        <v>0.16</v>
      </c>
      <c r="H3963" s="15">
        <v>6.0058000000000007E-2</v>
      </c>
      <c r="I3963" s="15">
        <f>M3963-V3963</f>
        <v>0.10794200000000001</v>
      </c>
      <c r="J3963" s="14"/>
      <c r="K3963" s="13"/>
      <c r="L3963" s="9">
        <f>G3963*1.05</f>
        <v>0.16800000000000001</v>
      </c>
      <c r="M3963" s="11">
        <f>L3963-H3963</f>
        <v>0.10794200000000001</v>
      </c>
      <c r="N3963" s="11">
        <v>0</v>
      </c>
      <c r="P3963" s="9">
        <f>0.5*N3963/1000</f>
        <v>0</v>
      </c>
      <c r="Q3963" s="9">
        <f>P3963+O3963</f>
        <v>0</v>
      </c>
      <c r="R3963" s="11">
        <v>0</v>
      </c>
      <c r="T3963" s="9">
        <f>0.5*R3963</f>
        <v>0</v>
      </c>
      <c r="U3963" s="9">
        <f>T3963+S3963</f>
        <v>0</v>
      </c>
      <c r="V3963" s="9">
        <f>(Q3963+U3963)/(0.944*1000)</f>
        <v>0</v>
      </c>
    </row>
    <row r="3964" spans="1:22" x14ac:dyDescent="0.3">
      <c r="A3964" s="14">
        <v>3978</v>
      </c>
      <c r="B3964" s="14" t="s">
        <v>2373</v>
      </c>
      <c r="C3964" s="14" t="s">
        <v>13510</v>
      </c>
      <c r="D3964" s="14" t="s">
        <v>13504</v>
      </c>
      <c r="E3964" s="14" t="s">
        <v>13481</v>
      </c>
      <c r="F3964" s="14">
        <v>10</v>
      </c>
      <c r="G3964" s="14">
        <v>0.25</v>
      </c>
      <c r="H3964" s="15">
        <v>0.21235399999999999</v>
      </c>
      <c r="I3964" s="15">
        <f>M3964-V3964</f>
        <v>5.0146000000000024E-2</v>
      </c>
      <c r="J3964" s="14"/>
      <c r="K3964" s="13"/>
      <c r="L3964" s="9">
        <f>G3964*1.05</f>
        <v>0.26250000000000001</v>
      </c>
      <c r="M3964" s="11">
        <f>L3964-H3964</f>
        <v>5.0146000000000024E-2</v>
      </c>
      <c r="N3964" s="11">
        <v>0</v>
      </c>
      <c r="P3964" s="9">
        <f>0.5*N3964/1000</f>
        <v>0</v>
      </c>
      <c r="Q3964" s="9">
        <f>P3964+O3964</f>
        <v>0</v>
      </c>
      <c r="R3964" s="11">
        <v>0</v>
      </c>
      <c r="T3964" s="9">
        <f>0.5*R3964</f>
        <v>0</v>
      </c>
      <c r="U3964" s="9">
        <f>T3964+S3964</f>
        <v>0</v>
      </c>
      <c r="V3964" s="9">
        <f>(Q3964+U3964)/(0.944*1000)</f>
        <v>0</v>
      </c>
    </row>
    <row r="3965" spans="1:22" x14ac:dyDescent="0.3">
      <c r="A3965" s="14">
        <v>3979</v>
      </c>
      <c r="B3965" s="14" t="s">
        <v>2374</v>
      </c>
      <c r="C3965" s="14" t="s">
        <v>13510</v>
      </c>
      <c r="D3965" s="14" t="s">
        <v>13504</v>
      </c>
      <c r="E3965" s="14" t="s">
        <v>13481</v>
      </c>
      <c r="F3965" s="14">
        <v>10</v>
      </c>
      <c r="G3965" s="14">
        <v>0.16</v>
      </c>
      <c r="H3965" s="15">
        <v>0.14316100000000001</v>
      </c>
      <c r="I3965" s="15">
        <f>M3965-V3965</f>
        <v>2.4839E-2</v>
      </c>
      <c r="J3965" s="14"/>
      <c r="K3965" s="13"/>
      <c r="L3965" s="9">
        <f>G3965*1.05</f>
        <v>0.16800000000000001</v>
      </c>
      <c r="M3965" s="11">
        <f>L3965-H3965</f>
        <v>2.4839E-2</v>
      </c>
      <c r="N3965" s="11">
        <v>0</v>
      </c>
      <c r="P3965" s="9">
        <f>0.5*N3965/1000</f>
        <v>0</v>
      </c>
      <c r="Q3965" s="9">
        <f>P3965+O3965</f>
        <v>0</v>
      </c>
      <c r="R3965" s="11">
        <v>0</v>
      </c>
      <c r="T3965" s="9">
        <f>0.5*R3965</f>
        <v>0</v>
      </c>
      <c r="U3965" s="9">
        <f>T3965+S3965</f>
        <v>0</v>
      </c>
      <c r="V3965" s="9">
        <f>(Q3965+U3965)/(0.944*1000)</f>
        <v>0</v>
      </c>
    </row>
    <row r="3966" spans="1:22" x14ac:dyDescent="0.3">
      <c r="A3966" s="14">
        <v>3980</v>
      </c>
      <c r="B3966" s="14" t="s">
        <v>2375</v>
      </c>
      <c r="C3966" s="14" t="s">
        <v>13510</v>
      </c>
      <c r="D3966" s="14" t="s">
        <v>13504</v>
      </c>
      <c r="E3966" s="14" t="s">
        <v>13481</v>
      </c>
      <c r="F3966" s="14">
        <v>10</v>
      </c>
      <c r="G3966" s="14">
        <v>0.25</v>
      </c>
      <c r="H3966" s="15">
        <v>9.8159999999999997E-2</v>
      </c>
      <c r="I3966" s="15">
        <f>M3966-V3966</f>
        <v>0.16434000000000001</v>
      </c>
      <c r="J3966" s="14"/>
      <c r="K3966" s="13"/>
      <c r="L3966" s="9">
        <f>G3966*1.05</f>
        <v>0.26250000000000001</v>
      </c>
      <c r="M3966" s="11">
        <f>L3966-H3966</f>
        <v>0.16434000000000001</v>
      </c>
      <c r="N3966" s="11">
        <v>0</v>
      </c>
      <c r="P3966" s="9">
        <f>0.5*N3966/1000</f>
        <v>0</v>
      </c>
      <c r="Q3966" s="9">
        <f>P3966+O3966</f>
        <v>0</v>
      </c>
      <c r="R3966" s="11">
        <v>0</v>
      </c>
      <c r="T3966" s="9">
        <f>0.5*R3966</f>
        <v>0</v>
      </c>
      <c r="U3966" s="9">
        <f>T3966+S3966</f>
        <v>0</v>
      </c>
      <c r="V3966" s="9">
        <f>(Q3966+U3966)/(0.944*1000)</f>
        <v>0</v>
      </c>
    </row>
    <row r="3967" spans="1:22" x14ac:dyDescent="0.3">
      <c r="A3967" s="14">
        <v>3981</v>
      </c>
      <c r="B3967" s="14" t="str">
        <f>D3967</f>
        <v>Белгородская область</v>
      </c>
      <c r="C3967" s="14" t="s">
        <v>13510</v>
      </c>
      <c r="D3967" s="14" t="s">
        <v>13504</v>
      </c>
      <c r="E3967" s="14" t="s">
        <v>13481</v>
      </c>
      <c r="F3967" s="14">
        <v>10</v>
      </c>
      <c r="G3967" s="14">
        <v>0.16</v>
      </c>
      <c r="H3967" s="15">
        <v>0.11905400000000001</v>
      </c>
      <c r="I3967" s="15">
        <f>M3967-V3967</f>
        <v>4.8946000000000003E-2</v>
      </c>
      <c r="J3967" s="14"/>
      <c r="K3967" s="13"/>
      <c r="L3967" s="9">
        <f>G3967*1.05</f>
        <v>0.16800000000000001</v>
      </c>
      <c r="M3967" s="11">
        <f>L3967-H3967</f>
        <v>4.8946000000000003E-2</v>
      </c>
      <c r="N3967" s="11">
        <v>0</v>
      </c>
      <c r="P3967" s="9">
        <f>0.5*N3967/1000</f>
        <v>0</v>
      </c>
      <c r="Q3967" s="9">
        <f>P3967+O3967</f>
        <v>0</v>
      </c>
      <c r="R3967" s="11">
        <v>0</v>
      </c>
      <c r="T3967" s="9">
        <f>0.5*R3967</f>
        <v>0</v>
      </c>
      <c r="U3967" s="9">
        <f>T3967+S3967</f>
        <v>0</v>
      </c>
      <c r="V3967" s="9">
        <f>(Q3967+U3967)/(0.944*1000)</f>
        <v>0</v>
      </c>
    </row>
    <row r="3968" spans="1:22" x14ac:dyDescent="0.3">
      <c r="A3968" s="14">
        <v>3982</v>
      </c>
      <c r="B3968" s="14" t="s">
        <v>2376</v>
      </c>
      <c r="C3968" s="14" t="s">
        <v>13510</v>
      </c>
      <c r="D3968" s="14" t="s">
        <v>13504</v>
      </c>
      <c r="E3968" s="14" t="s">
        <v>13481</v>
      </c>
      <c r="F3968" s="14">
        <v>10</v>
      </c>
      <c r="G3968" s="14">
        <v>0.25</v>
      </c>
      <c r="H3968" s="15">
        <v>0.19935700000000001</v>
      </c>
      <c r="I3968" s="15">
        <f>M3968-V3968</f>
        <v>6.3143000000000005E-2</v>
      </c>
      <c r="J3968" s="14"/>
      <c r="K3968" s="13"/>
      <c r="L3968" s="9">
        <f>G3968*1.05</f>
        <v>0.26250000000000001</v>
      </c>
      <c r="M3968" s="11">
        <f>L3968-H3968</f>
        <v>6.3143000000000005E-2</v>
      </c>
      <c r="N3968" s="11">
        <v>0</v>
      </c>
      <c r="P3968" s="9">
        <f>0.5*N3968/1000</f>
        <v>0</v>
      </c>
      <c r="Q3968" s="9">
        <f>P3968+O3968</f>
        <v>0</v>
      </c>
      <c r="R3968" s="11">
        <v>0</v>
      </c>
      <c r="T3968" s="9">
        <f>0.5*R3968</f>
        <v>0</v>
      </c>
      <c r="U3968" s="9">
        <f>T3968+S3968</f>
        <v>0</v>
      </c>
      <c r="V3968" s="9">
        <f>(Q3968+U3968)/(0.944*1000)</f>
        <v>0</v>
      </c>
    </row>
    <row r="3969" spans="1:22" x14ac:dyDescent="0.3">
      <c r="A3969" s="14">
        <v>3983</v>
      </c>
      <c r="B3969" s="14" t="s">
        <v>2377</v>
      </c>
      <c r="C3969" s="14" t="s">
        <v>13510</v>
      </c>
      <c r="D3969" s="14" t="s">
        <v>13504</v>
      </c>
      <c r="E3969" s="14" t="s">
        <v>13481</v>
      </c>
      <c r="F3969" s="14">
        <v>10</v>
      </c>
      <c r="G3969" s="14">
        <v>0.25</v>
      </c>
      <c r="H3969" s="15">
        <v>0.249778</v>
      </c>
      <c r="I3969" s="15">
        <f>M3969-V3969</f>
        <v>1.2722000000000011E-2</v>
      </c>
      <c r="J3969" s="14"/>
      <c r="K3969" s="13"/>
      <c r="L3969" s="9">
        <f>G3969*1.05</f>
        <v>0.26250000000000001</v>
      </c>
      <c r="M3969" s="11">
        <f>L3969-H3969</f>
        <v>1.2722000000000011E-2</v>
      </c>
      <c r="N3969" s="11">
        <v>0</v>
      </c>
      <c r="P3969" s="9">
        <f>0.5*N3969/1000</f>
        <v>0</v>
      </c>
      <c r="Q3969" s="9">
        <f>P3969+O3969</f>
        <v>0</v>
      </c>
      <c r="R3969" s="11">
        <v>0</v>
      </c>
      <c r="T3969" s="9">
        <f>0.5*R3969</f>
        <v>0</v>
      </c>
      <c r="U3969" s="9">
        <f>T3969+S3969</f>
        <v>0</v>
      </c>
      <c r="V3969" s="9">
        <f>(Q3969+U3969)/(0.944*1000)</f>
        <v>0</v>
      </c>
    </row>
    <row r="3970" spans="1:22" x14ac:dyDescent="0.3">
      <c r="A3970" s="14">
        <v>3984</v>
      </c>
      <c r="B3970" s="14" t="s">
        <v>2378</v>
      </c>
      <c r="C3970" s="14" t="s">
        <v>13510</v>
      </c>
      <c r="D3970" s="14" t="s">
        <v>13504</v>
      </c>
      <c r="E3970" s="14" t="s">
        <v>13481</v>
      </c>
      <c r="F3970" s="14">
        <v>10</v>
      </c>
      <c r="G3970" s="14">
        <v>0.25</v>
      </c>
      <c r="H3970" s="15">
        <v>0.18675400000000003</v>
      </c>
      <c r="I3970" s="15">
        <f>M3970-V3970</f>
        <v>7.574599999999998E-2</v>
      </c>
      <c r="J3970" s="14"/>
      <c r="K3970" s="13"/>
      <c r="L3970" s="9">
        <f>G3970*1.05</f>
        <v>0.26250000000000001</v>
      </c>
      <c r="M3970" s="11">
        <f>L3970-H3970</f>
        <v>7.574599999999998E-2</v>
      </c>
      <c r="N3970" s="11">
        <v>0</v>
      </c>
      <c r="P3970" s="9">
        <f>0.5*N3970/1000</f>
        <v>0</v>
      </c>
      <c r="Q3970" s="9">
        <f>P3970+O3970</f>
        <v>0</v>
      </c>
      <c r="R3970" s="11">
        <v>0</v>
      </c>
      <c r="T3970" s="9">
        <f>0.5*R3970</f>
        <v>0</v>
      </c>
      <c r="U3970" s="9">
        <f>T3970+S3970</f>
        <v>0</v>
      </c>
      <c r="V3970" s="9">
        <f>(Q3970+U3970)/(0.944*1000)</f>
        <v>0</v>
      </c>
    </row>
    <row r="3971" spans="1:22" x14ac:dyDescent="0.3">
      <c r="A3971" s="14">
        <v>3985</v>
      </c>
      <c r="B3971" s="14" t="s">
        <v>2379</v>
      </c>
      <c r="C3971" s="14" t="s">
        <v>13510</v>
      </c>
      <c r="D3971" s="14" t="s">
        <v>13504</v>
      </c>
      <c r="E3971" s="14" t="s">
        <v>13481</v>
      </c>
      <c r="F3971" s="14">
        <v>10</v>
      </c>
      <c r="G3971" s="14">
        <v>0.16</v>
      </c>
      <c r="H3971" s="15">
        <v>8.3367000000000011E-2</v>
      </c>
      <c r="I3971" s="15">
        <f>M3971-V3971</f>
        <v>8.4633E-2</v>
      </c>
      <c r="J3971" s="14"/>
      <c r="K3971" s="13"/>
      <c r="L3971" s="9">
        <f>G3971*1.05</f>
        <v>0.16800000000000001</v>
      </c>
      <c r="M3971" s="11">
        <f>L3971-H3971</f>
        <v>8.4633E-2</v>
      </c>
      <c r="N3971" s="11">
        <v>0</v>
      </c>
      <c r="P3971" s="9">
        <f>0.5*N3971/1000</f>
        <v>0</v>
      </c>
      <c r="Q3971" s="9">
        <f>P3971+O3971</f>
        <v>0</v>
      </c>
      <c r="R3971" s="11">
        <v>0</v>
      </c>
      <c r="T3971" s="9">
        <f>0.5*R3971</f>
        <v>0</v>
      </c>
      <c r="U3971" s="9">
        <f>T3971+S3971</f>
        <v>0</v>
      </c>
      <c r="V3971" s="9">
        <f>(Q3971+U3971)/(0.944*1000)</f>
        <v>0</v>
      </c>
    </row>
    <row r="3972" spans="1:22" x14ac:dyDescent="0.3">
      <c r="A3972" s="14">
        <v>3986</v>
      </c>
      <c r="B3972" s="14" t="s">
        <v>2380</v>
      </c>
      <c r="C3972" s="14" t="s">
        <v>13510</v>
      </c>
      <c r="D3972" s="14" t="s">
        <v>13504</v>
      </c>
      <c r="E3972" s="14" t="s">
        <v>13481</v>
      </c>
      <c r="F3972" s="14">
        <v>10</v>
      </c>
      <c r="G3972" s="14">
        <v>0.25</v>
      </c>
      <c r="H3972" s="15">
        <v>0.22670300000000002</v>
      </c>
      <c r="I3972" s="15">
        <f>M3972-V3972</f>
        <v>3.5796999999999995E-2</v>
      </c>
      <c r="J3972" s="14"/>
      <c r="K3972" s="13"/>
      <c r="L3972" s="9">
        <f>G3972*1.05</f>
        <v>0.26250000000000001</v>
      </c>
      <c r="M3972" s="11">
        <f>L3972-H3972</f>
        <v>3.5796999999999995E-2</v>
      </c>
      <c r="N3972" s="11">
        <v>0</v>
      </c>
      <c r="P3972" s="9">
        <f>0.5*N3972/1000</f>
        <v>0</v>
      </c>
      <c r="Q3972" s="9">
        <f>P3972+O3972</f>
        <v>0</v>
      </c>
      <c r="R3972" s="11">
        <v>0</v>
      </c>
      <c r="T3972" s="9">
        <f>0.5*R3972</f>
        <v>0</v>
      </c>
      <c r="U3972" s="9">
        <f>T3972+S3972</f>
        <v>0</v>
      </c>
      <c r="V3972" s="9">
        <f>(Q3972+U3972)/(0.944*1000)</f>
        <v>0</v>
      </c>
    </row>
    <row r="3973" spans="1:22" x14ac:dyDescent="0.3">
      <c r="A3973" s="14">
        <v>3987</v>
      </c>
      <c r="B3973" s="14" t="str">
        <f>D3973</f>
        <v>Белгородская область</v>
      </c>
      <c r="C3973" s="14" t="s">
        <v>13510</v>
      </c>
      <c r="D3973" s="14" t="s">
        <v>13504</v>
      </c>
      <c r="E3973" s="14" t="s">
        <v>13481</v>
      </c>
      <c r="F3973" s="14">
        <v>10</v>
      </c>
      <c r="G3973" s="14">
        <v>0.25</v>
      </c>
      <c r="H3973" s="15">
        <v>0.21688400000000002</v>
      </c>
      <c r="I3973" s="15">
        <f>M3973-V3973</f>
        <v>3.1315152542372868E-2</v>
      </c>
      <c r="J3973" s="14"/>
      <c r="K3973" s="13"/>
      <c r="L3973" s="9">
        <f>G3973*1.05</f>
        <v>0.26250000000000001</v>
      </c>
      <c r="M3973" s="11">
        <f>L3973-H3973</f>
        <v>4.561599999999999E-2</v>
      </c>
      <c r="N3973" s="11">
        <v>18</v>
      </c>
      <c r="O3973" s="9">
        <f>0.75*N3973</f>
        <v>13.5</v>
      </c>
      <c r="Q3973" s="9">
        <f>P3973+O3973</f>
        <v>13.5</v>
      </c>
      <c r="R3973" s="11">
        <v>0</v>
      </c>
      <c r="T3973" s="9">
        <f>0.5*R3973</f>
        <v>0</v>
      </c>
      <c r="U3973" s="9">
        <f>T3973+S3973</f>
        <v>0</v>
      </c>
      <c r="V3973" s="9">
        <f>(Q3973+U3973)/(0.944*1000)</f>
        <v>1.4300847457627119E-2</v>
      </c>
    </row>
    <row r="3974" spans="1:22" x14ac:dyDescent="0.3">
      <c r="A3974" s="14">
        <v>3988</v>
      </c>
      <c r="B3974" s="14" t="s">
        <v>2381</v>
      </c>
      <c r="C3974" s="14" t="s">
        <v>13510</v>
      </c>
      <c r="D3974" s="14" t="s">
        <v>13504</v>
      </c>
      <c r="E3974" s="14" t="s">
        <v>13481</v>
      </c>
      <c r="F3974" s="14">
        <v>10</v>
      </c>
      <c r="G3974" s="14">
        <v>0.63</v>
      </c>
      <c r="H3974" s="15">
        <v>0.36899999999999999</v>
      </c>
      <c r="I3974" s="15">
        <f>M3974-V3974</f>
        <v>0.29250000000000009</v>
      </c>
      <c r="J3974" s="14"/>
      <c r="K3974" s="13"/>
      <c r="L3974" s="9">
        <f>G3974*1.05</f>
        <v>0.66150000000000009</v>
      </c>
      <c r="M3974" s="11">
        <f>L3974-H3974</f>
        <v>0.29250000000000009</v>
      </c>
      <c r="N3974" s="11">
        <v>0</v>
      </c>
      <c r="P3974" s="9">
        <f>0.5*N3974/1000</f>
        <v>0</v>
      </c>
      <c r="Q3974" s="9">
        <f>P3974+O3974</f>
        <v>0</v>
      </c>
      <c r="R3974" s="11">
        <v>0</v>
      </c>
      <c r="T3974" s="9">
        <f>0.5*R3974</f>
        <v>0</v>
      </c>
      <c r="U3974" s="9">
        <f>T3974+S3974</f>
        <v>0</v>
      </c>
      <c r="V3974" s="9">
        <f>(Q3974+U3974)/(0.944*1000)</f>
        <v>0</v>
      </c>
    </row>
    <row r="3975" spans="1:22" x14ac:dyDescent="0.3">
      <c r="A3975" s="14">
        <v>3989</v>
      </c>
      <c r="B3975" s="14" t="str">
        <f>D3975</f>
        <v>Белгородская область</v>
      </c>
      <c r="C3975" s="14" t="s">
        <v>13510</v>
      </c>
      <c r="D3975" s="14" t="s">
        <v>13504</v>
      </c>
      <c r="E3975" s="14" t="s">
        <v>13481</v>
      </c>
      <c r="F3975" s="14">
        <v>10</v>
      </c>
      <c r="G3975" s="14">
        <v>0.16</v>
      </c>
      <c r="H3975" s="15">
        <v>0.133325</v>
      </c>
      <c r="I3975" s="15">
        <f>M3975-V3975</f>
        <v>3.4675000000000011E-2</v>
      </c>
      <c r="J3975" s="14"/>
      <c r="K3975" s="13"/>
      <c r="L3975" s="9">
        <f>G3975*1.05</f>
        <v>0.16800000000000001</v>
      </c>
      <c r="M3975" s="11">
        <f>L3975-H3975</f>
        <v>3.4675000000000011E-2</v>
      </c>
      <c r="N3975" s="11">
        <v>0</v>
      </c>
      <c r="P3975" s="9">
        <f>0.5*N3975/1000</f>
        <v>0</v>
      </c>
      <c r="Q3975" s="9">
        <f>P3975+O3975</f>
        <v>0</v>
      </c>
      <c r="R3975" s="11">
        <v>0</v>
      </c>
      <c r="T3975" s="9">
        <f>0.5*R3975</f>
        <v>0</v>
      </c>
      <c r="U3975" s="9">
        <f>T3975+S3975</f>
        <v>0</v>
      </c>
      <c r="V3975" s="9">
        <f>(Q3975+U3975)/(0.944*1000)</f>
        <v>0</v>
      </c>
    </row>
    <row r="3976" spans="1:22" x14ac:dyDescent="0.3">
      <c r="A3976" s="14">
        <v>3990</v>
      </c>
      <c r="B3976" s="14" t="s">
        <v>2382</v>
      </c>
      <c r="C3976" s="14" t="s">
        <v>13510</v>
      </c>
      <c r="D3976" s="14" t="s">
        <v>13504</v>
      </c>
      <c r="E3976" s="14" t="s">
        <v>13481</v>
      </c>
      <c r="F3976" s="14">
        <v>10</v>
      </c>
      <c r="G3976" s="14">
        <v>0.4</v>
      </c>
      <c r="H3976" s="15">
        <v>0.29943799999999998</v>
      </c>
      <c r="I3976" s="15">
        <f>M3976-V3976</f>
        <v>0.12056200000000006</v>
      </c>
      <c r="J3976" s="14"/>
      <c r="K3976" s="13"/>
      <c r="L3976" s="9">
        <f>G3976*1.05</f>
        <v>0.42000000000000004</v>
      </c>
      <c r="M3976" s="11">
        <f>L3976-H3976</f>
        <v>0.12056200000000006</v>
      </c>
      <c r="N3976" s="11">
        <v>0</v>
      </c>
      <c r="P3976" s="9">
        <f>0.5*N3976/1000</f>
        <v>0</v>
      </c>
      <c r="Q3976" s="9">
        <f>P3976+O3976</f>
        <v>0</v>
      </c>
      <c r="R3976" s="11">
        <v>0</v>
      </c>
      <c r="T3976" s="9">
        <f>0.5*R3976</f>
        <v>0</v>
      </c>
      <c r="U3976" s="9">
        <f>T3976+S3976</f>
        <v>0</v>
      </c>
      <c r="V3976" s="9">
        <f>(Q3976+U3976)/(0.944*1000)</f>
        <v>0</v>
      </c>
    </row>
    <row r="3977" spans="1:22" x14ac:dyDescent="0.3">
      <c r="A3977" s="14">
        <v>3991</v>
      </c>
      <c r="B3977" s="14" t="s">
        <v>2383</v>
      </c>
      <c r="C3977" s="14" t="s">
        <v>13510</v>
      </c>
      <c r="D3977" s="14" t="s">
        <v>13504</v>
      </c>
      <c r="E3977" s="14" t="s">
        <v>13481</v>
      </c>
      <c r="F3977" s="14">
        <v>10</v>
      </c>
      <c r="G3977" s="14">
        <v>0.16</v>
      </c>
      <c r="H3977" s="15">
        <v>0.12073400000000001</v>
      </c>
      <c r="I3977" s="15">
        <f>M3977-V3977</f>
        <v>4.7266000000000002E-2</v>
      </c>
      <c r="J3977" s="14"/>
      <c r="K3977" s="13"/>
      <c r="L3977" s="9">
        <f>G3977*1.05</f>
        <v>0.16800000000000001</v>
      </c>
      <c r="M3977" s="11">
        <f>L3977-H3977</f>
        <v>4.7266000000000002E-2</v>
      </c>
      <c r="N3977" s="11">
        <v>0</v>
      </c>
      <c r="P3977" s="9">
        <f>0.5*N3977/1000</f>
        <v>0</v>
      </c>
      <c r="Q3977" s="9">
        <f>P3977+O3977</f>
        <v>0</v>
      </c>
      <c r="R3977" s="11">
        <v>0</v>
      </c>
      <c r="T3977" s="9">
        <f>0.5*R3977</f>
        <v>0</v>
      </c>
      <c r="U3977" s="9">
        <f>T3977+S3977</f>
        <v>0</v>
      </c>
      <c r="V3977" s="9">
        <f>(Q3977+U3977)/(0.944*1000)</f>
        <v>0</v>
      </c>
    </row>
    <row r="3978" spans="1:22" x14ac:dyDescent="0.3">
      <c r="A3978" s="14">
        <v>3992</v>
      </c>
      <c r="B3978" s="14" t="s">
        <v>2384</v>
      </c>
      <c r="C3978" s="14" t="s">
        <v>13510</v>
      </c>
      <c r="D3978" s="14" t="s">
        <v>13504</v>
      </c>
      <c r="E3978" s="14" t="s">
        <v>13481</v>
      </c>
      <c r="F3978" s="14">
        <v>10</v>
      </c>
      <c r="G3978" s="14">
        <v>1.26</v>
      </c>
      <c r="H3978" s="15">
        <v>1.0129999999999999</v>
      </c>
      <c r="I3978" s="16" t="s">
        <v>13516</v>
      </c>
      <c r="J3978" s="14"/>
      <c r="K3978" s="13"/>
      <c r="L3978" s="9">
        <f>1.05*0.63</f>
        <v>0.66150000000000009</v>
      </c>
      <c r="M3978" s="11">
        <f>L3978-H3978</f>
        <v>-0.35149999999999981</v>
      </c>
      <c r="N3978" s="11">
        <v>0</v>
      </c>
      <c r="P3978" s="9">
        <f>0.5*N3978/1000</f>
        <v>0</v>
      </c>
      <c r="Q3978" s="9">
        <f>P3978+O3978</f>
        <v>0</v>
      </c>
      <c r="R3978" s="11">
        <v>0</v>
      </c>
      <c r="T3978" s="9">
        <f>0.5*R3978</f>
        <v>0</v>
      </c>
      <c r="U3978" s="9">
        <f>T3978+S3978</f>
        <v>0</v>
      </c>
      <c r="V3978" s="9">
        <f>(Q3978+U3978)/(0.944*1000)</f>
        <v>0</v>
      </c>
    </row>
    <row r="3979" spans="1:22" x14ac:dyDescent="0.3">
      <c r="A3979" s="14">
        <v>3993</v>
      </c>
      <c r="B3979" s="14" t="s">
        <v>2385</v>
      </c>
      <c r="C3979" s="14" t="s">
        <v>13510</v>
      </c>
      <c r="D3979" s="14" t="s">
        <v>13504</v>
      </c>
      <c r="E3979" s="14" t="s">
        <v>13481</v>
      </c>
      <c r="F3979" s="14">
        <v>10</v>
      </c>
      <c r="G3979" s="14">
        <v>0.25</v>
      </c>
      <c r="H3979" s="15">
        <v>0.138934</v>
      </c>
      <c r="I3979" s="15">
        <f>M3979-V3979</f>
        <v>0.12356600000000001</v>
      </c>
      <c r="J3979" s="14"/>
      <c r="K3979" s="13"/>
      <c r="L3979" s="9">
        <f>G3979*1.05</f>
        <v>0.26250000000000001</v>
      </c>
      <c r="M3979" s="11">
        <f>L3979-H3979</f>
        <v>0.12356600000000001</v>
      </c>
      <c r="N3979" s="11">
        <v>0</v>
      </c>
      <c r="P3979" s="9">
        <f>0.5*N3979/1000</f>
        <v>0</v>
      </c>
      <c r="Q3979" s="9">
        <f>P3979+O3979</f>
        <v>0</v>
      </c>
      <c r="R3979" s="11">
        <v>0</v>
      </c>
      <c r="T3979" s="9">
        <f>0.5*R3979</f>
        <v>0</v>
      </c>
      <c r="U3979" s="9">
        <f>T3979+S3979</f>
        <v>0</v>
      </c>
      <c r="V3979" s="9">
        <f>(Q3979+U3979)/(0.944*1000)</f>
        <v>0</v>
      </c>
    </row>
    <row r="3980" spans="1:22" x14ac:dyDescent="0.3">
      <c r="A3980" s="14">
        <v>3994</v>
      </c>
      <c r="B3980" s="14" t="s">
        <v>2386</v>
      </c>
      <c r="C3980" s="14" t="s">
        <v>13510</v>
      </c>
      <c r="D3980" s="14" t="s">
        <v>13504</v>
      </c>
      <c r="E3980" s="14" t="s">
        <v>13481</v>
      </c>
      <c r="F3980" s="14">
        <v>10</v>
      </c>
      <c r="G3980" s="14">
        <v>0.4</v>
      </c>
      <c r="H3980" s="15">
        <v>0.32192599999999999</v>
      </c>
      <c r="I3980" s="15">
        <f>M3980-V3980</f>
        <v>9.807400000000005E-2</v>
      </c>
      <c r="J3980" s="14"/>
      <c r="K3980" s="13"/>
      <c r="L3980" s="9">
        <f>G3980*1.05</f>
        <v>0.42000000000000004</v>
      </c>
      <c r="M3980" s="11">
        <f>L3980-H3980</f>
        <v>9.807400000000005E-2</v>
      </c>
      <c r="N3980" s="11">
        <v>0</v>
      </c>
      <c r="P3980" s="9">
        <f>0.5*N3980/1000</f>
        <v>0</v>
      </c>
      <c r="Q3980" s="9">
        <f>P3980+O3980</f>
        <v>0</v>
      </c>
      <c r="R3980" s="11">
        <v>0</v>
      </c>
      <c r="T3980" s="9">
        <f>0.5*R3980</f>
        <v>0</v>
      </c>
      <c r="U3980" s="9">
        <f>T3980+S3980</f>
        <v>0</v>
      </c>
      <c r="V3980" s="9">
        <f>(Q3980+U3980)/(0.944*1000)</f>
        <v>0</v>
      </c>
    </row>
    <row r="3981" spans="1:22" x14ac:dyDescent="0.3">
      <c r="A3981" s="14">
        <v>3995</v>
      </c>
      <c r="B3981" s="14" t="s">
        <v>2387</v>
      </c>
      <c r="C3981" s="14" t="s">
        <v>13510</v>
      </c>
      <c r="D3981" s="14" t="s">
        <v>13504</v>
      </c>
      <c r="E3981" s="14" t="s">
        <v>13481</v>
      </c>
      <c r="F3981" s="14">
        <v>10</v>
      </c>
      <c r="G3981" s="14">
        <v>0.16</v>
      </c>
      <c r="H3981" s="15">
        <v>9.5537999999999998E-2</v>
      </c>
      <c r="I3981" s="15">
        <f>M3981-V3981</f>
        <v>7.2462000000000013E-2</v>
      </c>
      <c r="J3981" s="14"/>
      <c r="K3981" s="13"/>
      <c r="L3981" s="9">
        <f>G3981*1.05</f>
        <v>0.16800000000000001</v>
      </c>
      <c r="M3981" s="11">
        <f>L3981-H3981</f>
        <v>7.2462000000000013E-2</v>
      </c>
      <c r="N3981" s="11">
        <v>0</v>
      </c>
      <c r="P3981" s="9">
        <f>0.5*N3981/1000</f>
        <v>0</v>
      </c>
      <c r="Q3981" s="9">
        <f>P3981+O3981</f>
        <v>0</v>
      </c>
      <c r="R3981" s="11">
        <v>0</v>
      </c>
      <c r="T3981" s="9">
        <f>0.5*R3981</f>
        <v>0</v>
      </c>
      <c r="U3981" s="9">
        <f>T3981+S3981</f>
        <v>0</v>
      </c>
      <c r="V3981" s="9">
        <f>(Q3981+U3981)/(0.944*1000)</f>
        <v>0</v>
      </c>
    </row>
    <row r="3982" spans="1:22" x14ac:dyDescent="0.3">
      <c r="A3982" s="14">
        <v>3996</v>
      </c>
      <c r="B3982" s="14" t="s">
        <v>2388</v>
      </c>
      <c r="C3982" s="14" t="s">
        <v>13510</v>
      </c>
      <c r="D3982" s="14" t="s">
        <v>13504</v>
      </c>
      <c r="E3982" s="14" t="s">
        <v>13481</v>
      </c>
      <c r="F3982" s="14">
        <v>10</v>
      </c>
      <c r="G3982" s="14">
        <v>0.25</v>
      </c>
      <c r="H3982" s="15">
        <v>0.111953</v>
      </c>
      <c r="I3982" s="15">
        <f>M3982-V3982</f>
        <v>0.15054700000000001</v>
      </c>
      <c r="J3982" s="14"/>
      <c r="K3982" s="13"/>
      <c r="L3982" s="9">
        <f>G3982*1.05</f>
        <v>0.26250000000000001</v>
      </c>
      <c r="M3982" s="11">
        <f>L3982-H3982</f>
        <v>0.15054700000000001</v>
      </c>
      <c r="N3982" s="11">
        <v>0</v>
      </c>
      <c r="P3982" s="9">
        <f>0.5*N3982/1000</f>
        <v>0</v>
      </c>
      <c r="Q3982" s="9">
        <f>P3982+O3982</f>
        <v>0</v>
      </c>
      <c r="R3982" s="11">
        <v>0</v>
      </c>
      <c r="T3982" s="9">
        <f>0.5*R3982</f>
        <v>0</v>
      </c>
      <c r="U3982" s="9">
        <f>T3982+S3982</f>
        <v>0</v>
      </c>
      <c r="V3982" s="9">
        <f>(Q3982+U3982)/(0.944*1000)</f>
        <v>0</v>
      </c>
    </row>
    <row r="3983" spans="1:22" x14ac:dyDescent="0.3">
      <c r="A3983" s="14">
        <v>3997</v>
      </c>
      <c r="B3983" s="14" t="s">
        <v>2389</v>
      </c>
      <c r="C3983" s="14" t="s">
        <v>13510</v>
      </c>
      <c r="D3983" s="14" t="s">
        <v>13504</v>
      </c>
      <c r="E3983" s="14" t="s">
        <v>13481</v>
      </c>
      <c r="F3983" s="14">
        <v>10</v>
      </c>
      <c r="G3983" s="14">
        <v>0.1</v>
      </c>
      <c r="H3983" s="15">
        <v>5.4863000000000002E-2</v>
      </c>
      <c r="I3983" s="15">
        <f>M3983-V3983</f>
        <v>5.0137000000000008E-2</v>
      </c>
      <c r="J3983" s="14"/>
      <c r="K3983" s="13"/>
      <c r="L3983" s="9">
        <f>G3983*1.05</f>
        <v>0.10500000000000001</v>
      </c>
      <c r="M3983" s="11">
        <f>L3983-H3983</f>
        <v>5.0137000000000008E-2</v>
      </c>
      <c r="N3983" s="11">
        <v>0</v>
      </c>
      <c r="P3983" s="9">
        <f>0.5*N3983/1000</f>
        <v>0</v>
      </c>
      <c r="Q3983" s="9">
        <f>P3983+O3983</f>
        <v>0</v>
      </c>
      <c r="R3983" s="11">
        <v>0</v>
      </c>
      <c r="T3983" s="9">
        <f>0.5*R3983</f>
        <v>0</v>
      </c>
      <c r="U3983" s="9">
        <f>T3983+S3983</f>
        <v>0</v>
      </c>
      <c r="V3983" s="9">
        <f>(Q3983+U3983)/(0.944*1000)</f>
        <v>0</v>
      </c>
    </row>
    <row r="3984" spans="1:22" x14ac:dyDescent="0.3">
      <c r="A3984" s="14">
        <v>3998</v>
      </c>
      <c r="B3984" s="14" t="s">
        <v>9141</v>
      </c>
      <c r="C3984" s="14" t="s">
        <v>13510</v>
      </c>
      <c r="D3984" s="14" t="s">
        <v>13504</v>
      </c>
      <c r="E3984" s="14" t="s">
        <v>13481</v>
      </c>
      <c r="F3984" s="14">
        <v>10</v>
      </c>
      <c r="G3984" s="14">
        <v>0.16</v>
      </c>
      <c r="H3984" s="15">
        <v>5.7895000000000009E-2</v>
      </c>
      <c r="I3984" s="15">
        <f>M3984-V3984</f>
        <v>0.11010500000000001</v>
      </c>
      <c r="J3984" s="14"/>
      <c r="K3984" s="13"/>
      <c r="L3984" s="9">
        <f>G3984*1.05</f>
        <v>0.16800000000000001</v>
      </c>
      <c r="M3984" s="11">
        <f>L3984-H3984</f>
        <v>0.11010500000000001</v>
      </c>
      <c r="N3984" s="11">
        <v>0</v>
      </c>
      <c r="P3984" s="9">
        <f>0.5*N3984/1000</f>
        <v>0</v>
      </c>
      <c r="Q3984" s="9">
        <f>P3984+O3984</f>
        <v>0</v>
      </c>
      <c r="R3984" s="11">
        <v>0</v>
      </c>
      <c r="T3984" s="9">
        <f>0.5*R3984</f>
        <v>0</v>
      </c>
      <c r="U3984" s="9">
        <f>T3984+S3984</f>
        <v>0</v>
      </c>
      <c r="V3984" s="9">
        <f>(Q3984+U3984)/(0.944*1000)</f>
        <v>0</v>
      </c>
    </row>
    <row r="3985" spans="1:22" x14ac:dyDescent="0.3">
      <c r="A3985" s="14">
        <v>3999</v>
      </c>
      <c r="B3985" s="14" t="s">
        <v>9142</v>
      </c>
      <c r="C3985" s="14" t="s">
        <v>13510</v>
      </c>
      <c r="D3985" s="14" t="s">
        <v>13504</v>
      </c>
      <c r="E3985" s="14" t="s">
        <v>13481</v>
      </c>
      <c r="F3985" s="14">
        <v>10</v>
      </c>
      <c r="G3985" s="14">
        <v>0.4</v>
      </c>
      <c r="H3985" s="15">
        <v>0.25198599999999999</v>
      </c>
      <c r="I3985" s="15">
        <f>M3985-V3985</f>
        <v>0.16801400000000005</v>
      </c>
      <c r="J3985" s="14"/>
      <c r="K3985" s="13"/>
      <c r="L3985" s="9">
        <f>G3985*1.05</f>
        <v>0.42000000000000004</v>
      </c>
      <c r="M3985" s="11">
        <f>L3985-H3985</f>
        <v>0.16801400000000005</v>
      </c>
      <c r="N3985" s="11">
        <v>0</v>
      </c>
      <c r="P3985" s="9">
        <f>0.5*N3985/1000</f>
        <v>0</v>
      </c>
      <c r="Q3985" s="9">
        <f>P3985+O3985</f>
        <v>0</v>
      </c>
      <c r="R3985" s="11">
        <v>0</v>
      </c>
      <c r="T3985" s="9">
        <f>0.5*R3985</f>
        <v>0</v>
      </c>
      <c r="U3985" s="9">
        <f>T3985+S3985</f>
        <v>0</v>
      </c>
      <c r="V3985" s="9">
        <f>(Q3985+U3985)/(0.944*1000)</f>
        <v>0</v>
      </c>
    </row>
    <row r="3986" spans="1:22" x14ac:dyDescent="0.3">
      <c r="A3986" s="14">
        <v>4000</v>
      </c>
      <c r="B3986" s="14" t="str">
        <f>D3986</f>
        <v>Белгородская область</v>
      </c>
      <c r="C3986" s="14" t="s">
        <v>13510</v>
      </c>
      <c r="D3986" s="14" t="s">
        <v>13504</v>
      </c>
      <c r="E3986" s="14" t="s">
        <v>13481</v>
      </c>
      <c r="F3986" s="14">
        <v>10</v>
      </c>
      <c r="G3986" s="14">
        <v>0.16</v>
      </c>
      <c r="H3986" s="15">
        <v>0.14679700000000001</v>
      </c>
      <c r="I3986" s="15">
        <f>M3986-V3986</f>
        <v>2.1203E-2</v>
      </c>
      <c r="J3986" s="14"/>
      <c r="K3986" s="13"/>
      <c r="L3986" s="9">
        <f>G3986*1.05</f>
        <v>0.16800000000000001</v>
      </c>
      <c r="M3986" s="11">
        <f>L3986-H3986</f>
        <v>2.1203E-2</v>
      </c>
      <c r="N3986" s="11">
        <v>0</v>
      </c>
      <c r="P3986" s="9">
        <f>0.5*N3986/1000</f>
        <v>0</v>
      </c>
      <c r="Q3986" s="9">
        <f>P3986+O3986</f>
        <v>0</v>
      </c>
      <c r="R3986" s="11">
        <v>0</v>
      </c>
      <c r="T3986" s="9">
        <f>0.5*R3986</f>
        <v>0</v>
      </c>
      <c r="U3986" s="9">
        <f>T3986+S3986</f>
        <v>0</v>
      </c>
      <c r="V3986" s="9">
        <f>(Q3986+U3986)/(0.944*1000)</f>
        <v>0</v>
      </c>
    </row>
    <row r="3987" spans="1:22" x14ac:dyDescent="0.3">
      <c r="A3987" s="14">
        <v>4001</v>
      </c>
      <c r="B3987" s="14" t="s">
        <v>2390</v>
      </c>
      <c r="C3987" s="14" t="s">
        <v>13510</v>
      </c>
      <c r="D3987" s="14" t="s">
        <v>13504</v>
      </c>
      <c r="E3987" s="14" t="s">
        <v>13481</v>
      </c>
      <c r="F3987" s="14">
        <v>10</v>
      </c>
      <c r="G3987" s="14">
        <v>0.16</v>
      </c>
      <c r="H3987" s="15">
        <v>0.14336599999999999</v>
      </c>
      <c r="I3987" s="15">
        <f>M3987-V3987</f>
        <v>2.4634000000000017E-2</v>
      </c>
      <c r="J3987" s="14"/>
      <c r="K3987" s="13"/>
      <c r="L3987" s="9">
        <f>G3987*1.05</f>
        <v>0.16800000000000001</v>
      </c>
      <c r="M3987" s="11">
        <f>L3987-H3987</f>
        <v>2.4634000000000017E-2</v>
      </c>
      <c r="N3987" s="11">
        <v>0</v>
      </c>
      <c r="P3987" s="9">
        <f>0.5*N3987/1000</f>
        <v>0</v>
      </c>
      <c r="Q3987" s="9">
        <f>P3987+O3987</f>
        <v>0</v>
      </c>
      <c r="R3987" s="11">
        <v>0</v>
      </c>
      <c r="T3987" s="9">
        <f>0.5*R3987</f>
        <v>0</v>
      </c>
      <c r="U3987" s="9">
        <f>T3987+S3987</f>
        <v>0</v>
      </c>
      <c r="V3987" s="9">
        <f>(Q3987+U3987)/(0.944*1000)</f>
        <v>0</v>
      </c>
    </row>
    <row r="3988" spans="1:22" x14ac:dyDescent="0.3">
      <c r="A3988" s="14">
        <v>4002</v>
      </c>
      <c r="B3988" s="14" t="s">
        <v>2391</v>
      </c>
      <c r="C3988" s="14" t="s">
        <v>13510</v>
      </c>
      <c r="D3988" s="14" t="s">
        <v>13504</v>
      </c>
      <c r="E3988" s="14" t="s">
        <v>13481</v>
      </c>
      <c r="F3988" s="14">
        <v>10</v>
      </c>
      <c r="G3988" s="14">
        <v>0.16</v>
      </c>
      <c r="H3988" s="15">
        <v>0.11805599999999999</v>
      </c>
      <c r="I3988" s="15">
        <f>M3988-V3988</f>
        <v>4.9944000000000016E-2</v>
      </c>
      <c r="J3988" s="14"/>
      <c r="K3988" s="13"/>
      <c r="L3988" s="9">
        <f>G3988*1.05</f>
        <v>0.16800000000000001</v>
      </c>
      <c r="M3988" s="11">
        <f>L3988-H3988</f>
        <v>4.9944000000000016E-2</v>
      </c>
      <c r="N3988" s="11">
        <v>0</v>
      </c>
      <c r="P3988" s="9">
        <f>0.5*N3988/1000</f>
        <v>0</v>
      </c>
      <c r="Q3988" s="9">
        <f>P3988+O3988</f>
        <v>0</v>
      </c>
      <c r="R3988" s="11">
        <v>0</v>
      </c>
      <c r="T3988" s="9">
        <f>0.5*R3988</f>
        <v>0</v>
      </c>
      <c r="U3988" s="9">
        <f>T3988+S3988</f>
        <v>0</v>
      </c>
      <c r="V3988" s="9">
        <f>(Q3988+U3988)/(0.944*1000)</f>
        <v>0</v>
      </c>
    </row>
    <row r="3989" spans="1:22" x14ac:dyDescent="0.3">
      <c r="A3989" s="14">
        <v>4003</v>
      </c>
      <c r="B3989" s="14" t="s">
        <v>2392</v>
      </c>
      <c r="C3989" s="14" t="s">
        <v>13510</v>
      </c>
      <c r="D3989" s="14" t="s">
        <v>13504</v>
      </c>
      <c r="E3989" s="14" t="s">
        <v>13481</v>
      </c>
      <c r="F3989" s="14">
        <v>10</v>
      </c>
      <c r="G3989" s="14">
        <v>0.25</v>
      </c>
      <c r="H3989" s="15">
        <v>0.14053455056179776</v>
      </c>
      <c r="I3989" s="15">
        <f>M3989-V3989</f>
        <v>0.12196544943820226</v>
      </c>
      <c r="J3989" s="14"/>
      <c r="K3989" s="13"/>
      <c r="L3989" s="9">
        <f>G3989*1.05</f>
        <v>0.26250000000000001</v>
      </c>
      <c r="M3989" s="11">
        <f>L3989-H3989</f>
        <v>0.12196544943820226</v>
      </c>
      <c r="N3989" s="11">
        <v>0</v>
      </c>
      <c r="P3989" s="9">
        <f>0.5*N3989/1000</f>
        <v>0</v>
      </c>
      <c r="Q3989" s="9">
        <f>P3989+O3989</f>
        <v>0</v>
      </c>
      <c r="R3989" s="11">
        <v>0</v>
      </c>
      <c r="T3989" s="9">
        <f>0.5*R3989</f>
        <v>0</v>
      </c>
      <c r="U3989" s="9">
        <f>T3989+S3989</f>
        <v>0</v>
      </c>
      <c r="V3989" s="9">
        <f>(Q3989+U3989)/(0.944*1000)</f>
        <v>0</v>
      </c>
    </row>
    <row r="3990" spans="1:22" x14ac:dyDescent="0.3">
      <c r="A3990" s="14">
        <v>4004</v>
      </c>
      <c r="B3990" s="14" t="s">
        <v>2393</v>
      </c>
      <c r="C3990" s="14" t="s">
        <v>13510</v>
      </c>
      <c r="D3990" s="14" t="s">
        <v>13504</v>
      </c>
      <c r="E3990" s="14" t="s">
        <v>13481</v>
      </c>
      <c r="F3990" s="14">
        <v>10</v>
      </c>
      <c r="G3990" s="14">
        <v>0.16</v>
      </c>
      <c r="H3990" s="15">
        <v>8.814799999999999E-2</v>
      </c>
      <c r="I3990" s="15">
        <f>M3990-V3990</f>
        <v>7.985200000000002E-2</v>
      </c>
      <c r="J3990" s="14"/>
      <c r="K3990" s="13"/>
      <c r="L3990" s="9">
        <f>G3990*1.05</f>
        <v>0.16800000000000001</v>
      </c>
      <c r="M3990" s="11">
        <f>L3990-H3990</f>
        <v>7.985200000000002E-2</v>
      </c>
      <c r="N3990" s="11">
        <v>0</v>
      </c>
      <c r="P3990" s="9">
        <f>0.5*N3990/1000</f>
        <v>0</v>
      </c>
      <c r="Q3990" s="9">
        <f>P3990+O3990</f>
        <v>0</v>
      </c>
      <c r="R3990" s="11">
        <v>0</v>
      </c>
      <c r="T3990" s="9">
        <f>0.5*R3990</f>
        <v>0</v>
      </c>
      <c r="U3990" s="9">
        <f>T3990+S3990</f>
        <v>0</v>
      </c>
      <c r="V3990" s="9">
        <f>(Q3990+U3990)/(0.944*1000)</f>
        <v>0</v>
      </c>
    </row>
    <row r="3991" spans="1:22" x14ac:dyDescent="0.3">
      <c r="A3991" s="14">
        <v>4005</v>
      </c>
      <c r="B3991" s="14" t="str">
        <f>D3991</f>
        <v>Белгородская область</v>
      </c>
      <c r="C3991" s="14" t="s">
        <v>13510</v>
      </c>
      <c r="D3991" s="14" t="s">
        <v>13504</v>
      </c>
      <c r="E3991" s="14" t="s">
        <v>13481</v>
      </c>
      <c r="F3991" s="14">
        <v>10</v>
      </c>
      <c r="G3991" s="14">
        <v>0.63</v>
      </c>
      <c r="H3991" s="15">
        <v>0.54872299999999996</v>
      </c>
      <c r="I3991" s="15">
        <f>M3991-V3991</f>
        <v>0.11277700000000013</v>
      </c>
      <c r="J3991" s="14"/>
      <c r="K3991" s="13"/>
      <c r="L3991" s="9">
        <f>G3991*1.05</f>
        <v>0.66150000000000009</v>
      </c>
      <c r="M3991" s="11">
        <f>L3991-H3991</f>
        <v>0.11277700000000013</v>
      </c>
      <c r="N3991" s="11">
        <v>0</v>
      </c>
      <c r="P3991" s="9">
        <f>0.5*N3991/1000</f>
        <v>0</v>
      </c>
      <c r="Q3991" s="9">
        <f>P3991+O3991</f>
        <v>0</v>
      </c>
      <c r="R3991" s="11">
        <v>0</v>
      </c>
      <c r="T3991" s="9">
        <f>0.5*R3991</f>
        <v>0</v>
      </c>
      <c r="U3991" s="9">
        <f>T3991+S3991</f>
        <v>0</v>
      </c>
      <c r="V3991" s="9">
        <f>(Q3991+U3991)/(0.944*1000)</f>
        <v>0</v>
      </c>
    </row>
    <row r="3992" spans="1:22" x14ac:dyDescent="0.3">
      <c r="A3992" s="14">
        <v>4006</v>
      </c>
      <c r="B3992" s="14" t="s">
        <v>2394</v>
      </c>
      <c r="C3992" s="14" t="s">
        <v>13510</v>
      </c>
      <c r="D3992" s="14" t="s">
        <v>13504</v>
      </c>
      <c r="E3992" s="14" t="s">
        <v>13481</v>
      </c>
      <c r="F3992" s="14">
        <v>10</v>
      </c>
      <c r="G3992" s="14">
        <v>0.25</v>
      </c>
      <c r="H3992" s="15">
        <v>0.244728</v>
      </c>
      <c r="I3992" s="15">
        <f>M3992-V3992</f>
        <v>1.777200000000001E-2</v>
      </c>
      <c r="J3992" s="14"/>
      <c r="K3992" s="13"/>
      <c r="L3992" s="9">
        <f>G3992*1.05</f>
        <v>0.26250000000000001</v>
      </c>
      <c r="M3992" s="11">
        <f>L3992-H3992</f>
        <v>1.777200000000001E-2</v>
      </c>
      <c r="N3992" s="11">
        <v>0</v>
      </c>
      <c r="P3992" s="9">
        <f>0.5*N3992/1000</f>
        <v>0</v>
      </c>
      <c r="Q3992" s="9">
        <f>P3992+O3992</f>
        <v>0</v>
      </c>
      <c r="R3992" s="11">
        <v>0</v>
      </c>
      <c r="T3992" s="9">
        <f>0.5*R3992</f>
        <v>0</v>
      </c>
      <c r="U3992" s="9">
        <f>T3992+S3992</f>
        <v>0</v>
      </c>
      <c r="V3992" s="9">
        <f>(Q3992+U3992)/(0.944*1000)</f>
        <v>0</v>
      </c>
    </row>
    <row r="3993" spans="1:22" x14ac:dyDescent="0.3">
      <c r="A3993" s="14">
        <v>4007</v>
      </c>
      <c r="B3993" s="14" t="str">
        <f>D3993</f>
        <v>Белгородская область</v>
      </c>
      <c r="C3993" s="14" t="s">
        <v>13510</v>
      </c>
      <c r="D3993" s="14" t="s">
        <v>13504</v>
      </c>
      <c r="E3993" s="14" t="s">
        <v>13481</v>
      </c>
      <c r="F3993" s="14">
        <v>10</v>
      </c>
      <c r="G3993" s="14">
        <v>0.16</v>
      </c>
      <c r="H3993" s="15">
        <v>5.0870000000000005E-2</v>
      </c>
      <c r="I3993" s="15">
        <f>M3993-V3993</f>
        <v>0.11713000000000001</v>
      </c>
      <c r="J3993" s="14"/>
      <c r="K3993" s="13"/>
      <c r="L3993" s="9">
        <f>G3993*1.05</f>
        <v>0.16800000000000001</v>
      </c>
      <c r="M3993" s="11">
        <f>L3993-H3993</f>
        <v>0.11713000000000001</v>
      </c>
      <c r="N3993" s="11">
        <v>0</v>
      </c>
      <c r="P3993" s="9">
        <f>0.5*N3993/1000</f>
        <v>0</v>
      </c>
      <c r="Q3993" s="9">
        <f>P3993+O3993</f>
        <v>0</v>
      </c>
      <c r="R3993" s="11">
        <v>0</v>
      </c>
      <c r="T3993" s="9">
        <f>0.5*R3993</f>
        <v>0</v>
      </c>
      <c r="U3993" s="9">
        <f>T3993+S3993</f>
        <v>0</v>
      </c>
      <c r="V3993" s="9">
        <f>(Q3993+U3993)/(0.944*1000)</f>
        <v>0</v>
      </c>
    </row>
    <row r="3994" spans="1:22" x14ac:dyDescent="0.3">
      <c r="A3994" s="14">
        <v>4008</v>
      </c>
      <c r="B3994" s="14" t="str">
        <f>D3994</f>
        <v>Белгородская область</v>
      </c>
      <c r="C3994" s="14" t="s">
        <v>13510</v>
      </c>
      <c r="D3994" s="14" t="s">
        <v>13504</v>
      </c>
      <c r="E3994" s="14" t="s">
        <v>13481</v>
      </c>
      <c r="F3994" s="14">
        <v>10</v>
      </c>
      <c r="G3994" s="14">
        <v>0.16</v>
      </c>
      <c r="H3994" s="15">
        <v>8.3335999999999993E-2</v>
      </c>
      <c r="I3994" s="15">
        <f>M3994-V3994</f>
        <v>8.4664000000000017E-2</v>
      </c>
      <c r="J3994" s="14"/>
      <c r="K3994" s="13"/>
      <c r="L3994" s="9">
        <f>G3994*1.05</f>
        <v>0.16800000000000001</v>
      </c>
      <c r="M3994" s="11">
        <f>L3994-H3994</f>
        <v>8.4664000000000017E-2</v>
      </c>
      <c r="N3994" s="11">
        <v>0</v>
      </c>
      <c r="P3994" s="9">
        <f>0.5*N3994/1000</f>
        <v>0</v>
      </c>
      <c r="Q3994" s="9">
        <f>P3994+O3994</f>
        <v>0</v>
      </c>
      <c r="R3994" s="11">
        <v>0</v>
      </c>
      <c r="T3994" s="9">
        <f>0.5*R3994</f>
        <v>0</v>
      </c>
      <c r="U3994" s="9">
        <f>T3994+S3994</f>
        <v>0</v>
      </c>
      <c r="V3994" s="9">
        <f>(Q3994+U3994)/(0.944*1000)</f>
        <v>0</v>
      </c>
    </row>
    <row r="3995" spans="1:22" x14ac:dyDescent="0.3">
      <c r="A3995" s="14">
        <v>4009</v>
      </c>
      <c r="B3995" s="14" t="s">
        <v>2395</v>
      </c>
      <c r="C3995" s="14" t="s">
        <v>13510</v>
      </c>
      <c r="D3995" s="14" t="s">
        <v>13504</v>
      </c>
      <c r="E3995" s="14" t="s">
        <v>13481</v>
      </c>
      <c r="F3995" s="14">
        <v>10</v>
      </c>
      <c r="G3995" s="14">
        <v>0.25</v>
      </c>
      <c r="H3995" s="15">
        <v>0.17936399999999997</v>
      </c>
      <c r="I3995" s="15">
        <f>M3995-V3995</f>
        <v>8.3136000000000043E-2</v>
      </c>
      <c r="J3995" s="14"/>
      <c r="K3995" s="13"/>
      <c r="L3995" s="9">
        <f>G3995*1.05</f>
        <v>0.26250000000000001</v>
      </c>
      <c r="M3995" s="11">
        <f>L3995-H3995</f>
        <v>8.3136000000000043E-2</v>
      </c>
      <c r="N3995" s="11">
        <v>0</v>
      </c>
      <c r="P3995" s="9">
        <f>0.5*N3995/1000</f>
        <v>0</v>
      </c>
      <c r="Q3995" s="9">
        <f>P3995+O3995</f>
        <v>0</v>
      </c>
      <c r="R3995" s="11">
        <v>0</v>
      </c>
      <c r="T3995" s="9">
        <f>0.5*R3995</f>
        <v>0</v>
      </c>
      <c r="U3995" s="9">
        <f>T3995+S3995</f>
        <v>0</v>
      </c>
      <c r="V3995" s="9">
        <f>(Q3995+U3995)/(0.944*1000)</f>
        <v>0</v>
      </c>
    </row>
    <row r="3996" spans="1:22" x14ac:dyDescent="0.3">
      <c r="A3996" s="14">
        <v>4010</v>
      </c>
      <c r="B3996" s="14" t="str">
        <f>D3996</f>
        <v>Белгородская область</v>
      </c>
      <c r="C3996" s="14" t="s">
        <v>13510</v>
      </c>
      <c r="D3996" s="14" t="s">
        <v>13504</v>
      </c>
      <c r="E3996" s="14" t="s">
        <v>13481</v>
      </c>
      <c r="F3996" s="14">
        <v>10</v>
      </c>
      <c r="G3996" s="14">
        <v>0.16</v>
      </c>
      <c r="H3996" s="15">
        <v>7.3545999999999986E-2</v>
      </c>
      <c r="I3996" s="15">
        <f>M3996-V3996</f>
        <v>9.1805694915254255E-2</v>
      </c>
      <c r="J3996" s="14"/>
      <c r="K3996" s="13"/>
      <c r="L3996" s="9">
        <f>G3996*1.05</f>
        <v>0.16800000000000001</v>
      </c>
      <c r="M3996" s="11">
        <f>L3996-H3996</f>
        <v>9.4454000000000024E-2</v>
      </c>
      <c r="N3996" s="11">
        <v>0</v>
      </c>
      <c r="P3996" s="9">
        <f>0.5*N3996/1000</f>
        <v>0</v>
      </c>
      <c r="Q3996" s="9">
        <f>P3996+O3996</f>
        <v>0</v>
      </c>
      <c r="R3996" s="11">
        <v>5</v>
      </c>
      <c r="T3996" s="9">
        <f>0.5*R3996</f>
        <v>2.5</v>
      </c>
      <c r="U3996" s="9">
        <f>T3996+S3996</f>
        <v>2.5</v>
      </c>
      <c r="V3996" s="9">
        <f>(Q3996+U3996)/(0.944*1000)</f>
        <v>2.6483050847457626E-3</v>
      </c>
    </row>
    <row r="3997" spans="1:22" x14ac:dyDescent="0.3">
      <c r="A3997" s="14">
        <v>4011</v>
      </c>
      <c r="B3997" s="14" t="s">
        <v>2396</v>
      </c>
      <c r="C3997" s="14" t="s">
        <v>13510</v>
      </c>
      <c r="D3997" s="14" t="s">
        <v>13504</v>
      </c>
      <c r="E3997" s="14" t="s">
        <v>13481</v>
      </c>
      <c r="F3997" s="14">
        <v>10</v>
      </c>
      <c r="G3997" s="14">
        <v>0.16</v>
      </c>
      <c r="H3997" s="15">
        <v>0.13451099999999999</v>
      </c>
      <c r="I3997" s="15">
        <f>M3997-V3997</f>
        <v>3.3489000000000019E-2</v>
      </c>
      <c r="J3997" s="14"/>
      <c r="K3997" s="13"/>
      <c r="L3997" s="9">
        <f>G3997*1.05</f>
        <v>0.16800000000000001</v>
      </c>
      <c r="M3997" s="11">
        <f>L3997-H3997</f>
        <v>3.3489000000000019E-2</v>
      </c>
      <c r="N3997" s="11">
        <v>0</v>
      </c>
      <c r="P3997" s="9">
        <f>0.5*N3997/1000</f>
        <v>0</v>
      </c>
      <c r="Q3997" s="9">
        <f>P3997+O3997</f>
        <v>0</v>
      </c>
      <c r="R3997" s="11">
        <v>0</v>
      </c>
      <c r="T3997" s="9">
        <f>0.5*R3997</f>
        <v>0</v>
      </c>
      <c r="U3997" s="9">
        <f>T3997+S3997</f>
        <v>0</v>
      </c>
      <c r="V3997" s="9">
        <f>(Q3997+U3997)/(0.944*1000)</f>
        <v>0</v>
      </c>
    </row>
    <row r="3998" spans="1:22" x14ac:dyDescent="0.3">
      <c r="A3998" s="14">
        <v>4012</v>
      </c>
      <c r="B3998" s="14" t="s">
        <v>2397</v>
      </c>
      <c r="C3998" s="14" t="s">
        <v>13510</v>
      </c>
      <c r="D3998" s="14" t="s">
        <v>13504</v>
      </c>
      <c r="E3998" s="14" t="s">
        <v>13481</v>
      </c>
      <c r="F3998" s="14">
        <v>10</v>
      </c>
      <c r="G3998" s="14">
        <v>0.25</v>
      </c>
      <c r="H3998" s="15">
        <v>0.16842400000000002</v>
      </c>
      <c r="I3998" s="15">
        <f>M3998-V3998</f>
        <v>9.4075999999999993E-2</v>
      </c>
      <c r="J3998" s="14"/>
      <c r="K3998" s="13"/>
      <c r="L3998" s="9">
        <f>G3998*1.05</f>
        <v>0.26250000000000001</v>
      </c>
      <c r="M3998" s="11">
        <f>L3998-H3998</f>
        <v>9.4075999999999993E-2</v>
      </c>
      <c r="N3998" s="11">
        <v>0</v>
      </c>
      <c r="P3998" s="9">
        <f>0.5*N3998/1000</f>
        <v>0</v>
      </c>
      <c r="Q3998" s="9">
        <f>P3998+O3998</f>
        <v>0</v>
      </c>
      <c r="R3998" s="11">
        <v>0</v>
      </c>
      <c r="T3998" s="9">
        <f>0.5*R3998</f>
        <v>0</v>
      </c>
      <c r="U3998" s="9">
        <f>T3998+S3998</f>
        <v>0</v>
      </c>
      <c r="V3998" s="9">
        <f>(Q3998+U3998)/(0.944*1000)</f>
        <v>0</v>
      </c>
    </row>
    <row r="3999" spans="1:22" x14ac:dyDescent="0.3">
      <c r="A3999" s="14">
        <v>4013</v>
      </c>
      <c r="B3999" s="14" t="str">
        <f>D3999</f>
        <v>Белгородская область</v>
      </c>
      <c r="C3999" s="14" t="s">
        <v>13510</v>
      </c>
      <c r="D3999" s="14" t="s">
        <v>13504</v>
      </c>
      <c r="E3999" s="14" t="s">
        <v>13481</v>
      </c>
      <c r="F3999" s="14">
        <v>10</v>
      </c>
      <c r="G3999" s="14">
        <v>0.1</v>
      </c>
      <c r="H3999" s="15">
        <v>8.2549999999999998E-2</v>
      </c>
      <c r="I3999" s="15">
        <f>M3999-V3999</f>
        <v>2.2450000000000012E-2</v>
      </c>
      <c r="J3999" s="14"/>
      <c r="K3999" s="13"/>
      <c r="L3999" s="9">
        <f>G3999*1.05</f>
        <v>0.10500000000000001</v>
      </c>
      <c r="M3999" s="11">
        <f>L3999-H3999</f>
        <v>2.2450000000000012E-2</v>
      </c>
      <c r="N3999" s="11">
        <v>0</v>
      </c>
      <c r="P3999" s="9">
        <f>0.5*N3999/1000</f>
        <v>0</v>
      </c>
      <c r="Q3999" s="9">
        <f>P3999+O3999</f>
        <v>0</v>
      </c>
      <c r="R3999" s="11">
        <v>0</v>
      </c>
      <c r="T3999" s="9">
        <f>0.5*R3999</f>
        <v>0</v>
      </c>
      <c r="U3999" s="9">
        <f>T3999+S3999</f>
        <v>0</v>
      </c>
      <c r="V3999" s="9">
        <f>(Q3999+U3999)/(0.944*1000)</f>
        <v>0</v>
      </c>
    </row>
    <row r="4000" spans="1:22" x14ac:dyDescent="0.3">
      <c r="A4000" s="14">
        <v>4014</v>
      </c>
      <c r="B4000" s="14" t="str">
        <f>D4000</f>
        <v>Белгородская область</v>
      </c>
      <c r="C4000" s="14" t="s">
        <v>13510</v>
      </c>
      <c r="D4000" s="14" t="s">
        <v>13504</v>
      </c>
      <c r="E4000" s="14" t="s">
        <v>13481</v>
      </c>
      <c r="F4000" s="14">
        <v>10</v>
      </c>
      <c r="G4000" s="14">
        <v>0.1</v>
      </c>
      <c r="H4000" s="15">
        <v>9.2004000000000002E-2</v>
      </c>
      <c r="I4000" s="15">
        <f>M4000-V4000</f>
        <v>1.2996000000000008E-2</v>
      </c>
      <c r="J4000" s="14"/>
      <c r="K4000" s="13"/>
      <c r="L4000" s="9">
        <f>G4000*1.05</f>
        <v>0.10500000000000001</v>
      </c>
      <c r="M4000" s="11">
        <f>L4000-H4000</f>
        <v>1.2996000000000008E-2</v>
      </c>
      <c r="N4000" s="11">
        <v>0</v>
      </c>
      <c r="P4000" s="9">
        <f>0.5*N4000/1000</f>
        <v>0</v>
      </c>
      <c r="Q4000" s="9">
        <f>P4000+O4000</f>
        <v>0</v>
      </c>
      <c r="R4000" s="11">
        <v>0</v>
      </c>
      <c r="T4000" s="9">
        <f>0.5*R4000</f>
        <v>0</v>
      </c>
      <c r="U4000" s="9">
        <f>T4000+S4000</f>
        <v>0</v>
      </c>
      <c r="V4000" s="9">
        <f>(Q4000+U4000)/(0.944*1000)</f>
        <v>0</v>
      </c>
    </row>
    <row r="4001" spans="1:22" x14ac:dyDescent="0.3">
      <c r="A4001" s="14">
        <v>4015</v>
      </c>
      <c r="B4001" s="14" t="s">
        <v>2398</v>
      </c>
      <c r="C4001" s="14" t="s">
        <v>13510</v>
      </c>
      <c r="D4001" s="14" t="s">
        <v>13504</v>
      </c>
      <c r="E4001" s="14" t="s">
        <v>13481</v>
      </c>
      <c r="F4001" s="14">
        <v>10</v>
      </c>
      <c r="G4001" s="14">
        <v>0.16</v>
      </c>
      <c r="H4001" s="15">
        <v>8.0603999999999995E-2</v>
      </c>
      <c r="I4001" s="15">
        <f>M4001-V4001</f>
        <v>8.7396000000000015E-2</v>
      </c>
      <c r="J4001" s="14"/>
      <c r="K4001" s="13"/>
      <c r="L4001" s="9">
        <f>G4001*1.05</f>
        <v>0.16800000000000001</v>
      </c>
      <c r="M4001" s="11">
        <f>L4001-H4001</f>
        <v>8.7396000000000015E-2</v>
      </c>
      <c r="N4001" s="11">
        <v>0</v>
      </c>
      <c r="P4001" s="9">
        <f>0.5*N4001/1000</f>
        <v>0</v>
      </c>
      <c r="Q4001" s="9">
        <f>P4001+O4001</f>
        <v>0</v>
      </c>
      <c r="R4001" s="11">
        <v>0</v>
      </c>
      <c r="T4001" s="9">
        <f>0.5*R4001</f>
        <v>0</v>
      </c>
      <c r="U4001" s="9">
        <f>T4001+S4001</f>
        <v>0</v>
      </c>
      <c r="V4001" s="9">
        <f>(Q4001+U4001)/(0.944*1000)</f>
        <v>0</v>
      </c>
    </row>
    <row r="4002" spans="1:22" x14ac:dyDescent="0.3">
      <c r="A4002" s="14">
        <v>4016</v>
      </c>
      <c r="B4002" s="14" t="s">
        <v>2399</v>
      </c>
      <c r="C4002" s="14" t="s">
        <v>13510</v>
      </c>
      <c r="D4002" s="14" t="s">
        <v>13504</v>
      </c>
      <c r="E4002" s="14" t="s">
        <v>13481</v>
      </c>
      <c r="F4002" s="14">
        <v>10</v>
      </c>
      <c r="G4002" s="14">
        <v>0.16</v>
      </c>
      <c r="H4002" s="15">
        <v>1.6978000000000007E-2</v>
      </c>
      <c r="I4002" s="15">
        <f>M4002-V4002</f>
        <v>0.15102199999999999</v>
      </c>
      <c r="J4002" s="14"/>
      <c r="K4002" s="13"/>
      <c r="L4002" s="9">
        <f>G4002*1.05</f>
        <v>0.16800000000000001</v>
      </c>
      <c r="M4002" s="11">
        <f>L4002-H4002</f>
        <v>0.15102199999999999</v>
      </c>
      <c r="N4002" s="11">
        <v>0</v>
      </c>
      <c r="P4002" s="9">
        <f>0.5*N4002/1000</f>
        <v>0</v>
      </c>
      <c r="Q4002" s="9">
        <f>P4002+O4002</f>
        <v>0</v>
      </c>
      <c r="R4002" s="11">
        <v>0</v>
      </c>
      <c r="T4002" s="9">
        <f>0.5*R4002</f>
        <v>0</v>
      </c>
      <c r="U4002" s="9">
        <f>T4002+S4002</f>
        <v>0</v>
      </c>
      <c r="V4002" s="9">
        <f>(Q4002+U4002)/(0.944*1000)</f>
        <v>0</v>
      </c>
    </row>
    <row r="4003" spans="1:22" x14ac:dyDescent="0.3">
      <c r="A4003" s="14">
        <v>4017</v>
      </c>
      <c r="B4003" s="14" t="s">
        <v>2400</v>
      </c>
      <c r="C4003" s="14" t="s">
        <v>13510</v>
      </c>
      <c r="D4003" s="14" t="s">
        <v>13504</v>
      </c>
      <c r="E4003" s="14" t="s">
        <v>13481</v>
      </c>
      <c r="F4003" s="14">
        <v>10</v>
      </c>
      <c r="G4003" s="14">
        <v>0.16</v>
      </c>
      <c r="H4003" s="15">
        <v>2.7079000000000009E-2</v>
      </c>
      <c r="I4003" s="15">
        <f>M4003-V4003</f>
        <v>0.14092099999999999</v>
      </c>
      <c r="J4003" s="14"/>
      <c r="K4003" s="13"/>
      <c r="L4003" s="9">
        <f>G4003*1.05</f>
        <v>0.16800000000000001</v>
      </c>
      <c r="M4003" s="11">
        <f>L4003-H4003</f>
        <v>0.14092099999999999</v>
      </c>
      <c r="N4003" s="11">
        <v>0</v>
      </c>
      <c r="P4003" s="9">
        <f>0.5*N4003/1000</f>
        <v>0</v>
      </c>
      <c r="Q4003" s="9">
        <f>P4003+O4003</f>
        <v>0</v>
      </c>
      <c r="R4003" s="11">
        <v>0</v>
      </c>
      <c r="T4003" s="9">
        <f>0.5*R4003</f>
        <v>0</v>
      </c>
      <c r="U4003" s="9">
        <f>T4003+S4003</f>
        <v>0</v>
      </c>
      <c r="V4003" s="9">
        <f>(Q4003+U4003)/(0.944*1000)</f>
        <v>0</v>
      </c>
    </row>
    <row r="4004" spans="1:22" x14ac:dyDescent="0.3">
      <c r="A4004" s="14">
        <v>4018</v>
      </c>
      <c r="B4004" s="14" t="s">
        <v>2401</v>
      </c>
      <c r="C4004" s="14" t="s">
        <v>13510</v>
      </c>
      <c r="D4004" s="14" t="s">
        <v>13504</v>
      </c>
      <c r="E4004" s="14" t="s">
        <v>13481</v>
      </c>
      <c r="F4004" s="14">
        <v>10</v>
      </c>
      <c r="G4004" s="14">
        <v>0.16</v>
      </c>
      <c r="H4004" s="15">
        <v>9.4337999999999991E-2</v>
      </c>
      <c r="I4004" s="15">
        <f>M4004-V4004</f>
        <v>7.3662000000000019E-2</v>
      </c>
      <c r="J4004" s="14"/>
      <c r="K4004" s="13"/>
      <c r="L4004" s="9">
        <f>G4004*1.05</f>
        <v>0.16800000000000001</v>
      </c>
      <c r="M4004" s="11">
        <f>L4004-H4004</f>
        <v>7.3662000000000019E-2</v>
      </c>
      <c r="N4004" s="11">
        <v>0</v>
      </c>
      <c r="P4004" s="9">
        <f>0.5*N4004/1000</f>
        <v>0</v>
      </c>
      <c r="Q4004" s="9">
        <f>P4004+O4004</f>
        <v>0</v>
      </c>
      <c r="R4004" s="11">
        <v>0</v>
      </c>
      <c r="T4004" s="9">
        <f>0.5*R4004</f>
        <v>0</v>
      </c>
      <c r="U4004" s="9">
        <f>T4004+S4004</f>
        <v>0</v>
      </c>
      <c r="V4004" s="9">
        <f>(Q4004+U4004)/(0.944*1000)</f>
        <v>0</v>
      </c>
    </row>
    <row r="4005" spans="1:22" x14ac:dyDescent="0.3">
      <c r="A4005" s="14">
        <v>4019</v>
      </c>
      <c r="B4005" s="14" t="str">
        <f>D4005</f>
        <v>Белгородская область</v>
      </c>
      <c r="C4005" s="14" t="s">
        <v>13510</v>
      </c>
      <c r="D4005" s="14" t="s">
        <v>13504</v>
      </c>
      <c r="E4005" s="14" t="s">
        <v>13481</v>
      </c>
      <c r="F4005" s="14">
        <v>10</v>
      </c>
      <c r="G4005" s="14">
        <v>0.16</v>
      </c>
      <c r="H4005" s="15">
        <v>0.12123300000000001</v>
      </c>
      <c r="I4005" s="15">
        <f>M4005-V4005</f>
        <v>4.676435169491526E-2</v>
      </c>
      <c r="J4005" s="14"/>
      <c r="K4005" s="13"/>
      <c r="L4005" s="9">
        <f>G4005*1.05</f>
        <v>0.16800000000000001</v>
      </c>
      <c r="M4005" s="11">
        <f>L4005-H4005</f>
        <v>4.6767000000000003E-2</v>
      </c>
      <c r="N4005" s="11">
        <v>5</v>
      </c>
      <c r="P4005" s="9">
        <f>0.5*N4005/1000</f>
        <v>2.5000000000000001E-3</v>
      </c>
      <c r="Q4005" s="9">
        <f>P4005+O4005</f>
        <v>2.5000000000000001E-3</v>
      </c>
      <c r="R4005" s="11">
        <v>0</v>
      </c>
      <c r="T4005" s="9">
        <f>0.5*R4005</f>
        <v>0</v>
      </c>
      <c r="U4005" s="9">
        <f>T4005+S4005</f>
        <v>0</v>
      </c>
      <c r="V4005" s="9">
        <f>(Q4005+U4005)/(0.944*1000)</f>
        <v>2.6483050847457629E-6</v>
      </c>
    </row>
    <row r="4006" spans="1:22" x14ac:dyDescent="0.3">
      <c r="A4006" s="14">
        <v>4020</v>
      </c>
      <c r="B4006" s="14" t="str">
        <f>D4006</f>
        <v>Белгородская область</v>
      </c>
      <c r="C4006" s="14" t="s">
        <v>13510</v>
      </c>
      <c r="D4006" s="14" t="s">
        <v>13504</v>
      </c>
      <c r="E4006" s="14" t="s">
        <v>13481</v>
      </c>
      <c r="F4006" s="14">
        <v>10</v>
      </c>
      <c r="G4006" s="14">
        <v>0.1</v>
      </c>
      <c r="H4006" s="15">
        <v>9.6564999999999998E-2</v>
      </c>
      <c r="I4006" s="15">
        <f>M4006-V4006</f>
        <v>8.4350000000000119E-3</v>
      </c>
      <c r="J4006" s="14"/>
      <c r="K4006" s="13"/>
      <c r="L4006" s="9">
        <f>G4006*1.05</f>
        <v>0.10500000000000001</v>
      </c>
      <c r="M4006" s="11">
        <f>L4006-H4006</f>
        <v>8.4350000000000119E-3</v>
      </c>
      <c r="N4006" s="11">
        <v>0</v>
      </c>
      <c r="P4006" s="9">
        <f>0.5*N4006/1000</f>
        <v>0</v>
      </c>
      <c r="Q4006" s="9">
        <f>P4006+O4006</f>
        <v>0</v>
      </c>
      <c r="R4006" s="11">
        <v>0</v>
      </c>
      <c r="T4006" s="9">
        <f>0.5*R4006</f>
        <v>0</v>
      </c>
      <c r="U4006" s="9">
        <f>T4006+S4006</f>
        <v>0</v>
      </c>
      <c r="V4006" s="9">
        <f>(Q4006+U4006)/(0.944*1000)</f>
        <v>0</v>
      </c>
    </row>
    <row r="4007" spans="1:22" x14ac:dyDescent="0.3">
      <c r="A4007" s="14">
        <v>4021</v>
      </c>
      <c r="B4007" s="14" t="str">
        <f>D4007</f>
        <v>Белгородская область</v>
      </c>
      <c r="C4007" s="14" t="s">
        <v>13510</v>
      </c>
      <c r="D4007" s="14" t="s">
        <v>13504</v>
      </c>
      <c r="E4007" s="14" t="s">
        <v>13481</v>
      </c>
      <c r="F4007" s="14">
        <v>10</v>
      </c>
      <c r="G4007" s="14">
        <v>0.16</v>
      </c>
      <c r="H4007" s="15">
        <v>5.5725999999999998E-2</v>
      </c>
      <c r="I4007" s="15">
        <f>M4007-V4007</f>
        <v>0.11227400000000001</v>
      </c>
      <c r="J4007" s="14"/>
      <c r="K4007" s="13"/>
      <c r="L4007" s="9">
        <f>G4007*1.05</f>
        <v>0.16800000000000001</v>
      </c>
      <c r="M4007" s="11">
        <f>L4007-H4007</f>
        <v>0.11227400000000001</v>
      </c>
      <c r="N4007" s="11">
        <v>0</v>
      </c>
      <c r="P4007" s="9">
        <f>0.5*N4007/1000</f>
        <v>0</v>
      </c>
      <c r="Q4007" s="9">
        <f>P4007+O4007</f>
        <v>0</v>
      </c>
      <c r="R4007" s="11">
        <v>0</v>
      </c>
      <c r="T4007" s="9">
        <f>0.5*R4007</f>
        <v>0</v>
      </c>
      <c r="U4007" s="9">
        <f>T4007+S4007</f>
        <v>0</v>
      </c>
      <c r="V4007" s="9">
        <f>(Q4007+U4007)/(0.944*1000)</f>
        <v>0</v>
      </c>
    </row>
    <row r="4008" spans="1:22" x14ac:dyDescent="0.3">
      <c r="A4008" s="14">
        <v>4022</v>
      </c>
      <c r="B4008" s="14" t="str">
        <f>D4008</f>
        <v>Белгородская область</v>
      </c>
      <c r="C4008" s="14" t="s">
        <v>13510</v>
      </c>
      <c r="D4008" s="14" t="s">
        <v>13504</v>
      </c>
      <c r="E4008" s="14" t="s">
        <v>13481</v>
      </c>
      <c r="F4008" s="14">
        <v>10</v>
      </c>
      <c r="G4008" s="14">
        <v>0.16</v>
      </c>
      <c r="H4008" s="15">
        <v>7.5816000000000008E-2</v>
      </c>
      <c r="I4008" s="15">
        <f>M4008-V4008</f>
        <v>9.2184000000000002E-2</v>
      </c>
      <c r="J4008" s="14"/>
      <c r="K4008" s="13"/>
      <c r="L4008" s="9">
        <f>G4008*1.05</f>
        <v>0.16800000000000001</v>
      </c>
      <c r="M4008" s="11">
        <f>L4008-H4008</f>
        <v>9.2184000000000002E-2</v>
      </c>
      <c r="N4008" s="11">
        <v>0</v>
      </c>
      <c r="P4008" s="9">
        <f>0.5*N4008/1000</f>
        <v>0</v>
      </c>
      <c r="Q4008" s="9">
        <f>P4008+O4008</f>
        <v>0</v>
      </c>
      <c r="R4008" s="11">
        <v>0</v>
      </c>
      <c r="T4008" s="9">
        <f>0.5*R4008</f>
        <v>0</v>
      </c>
      <c r="U4008" s="9">
        <f>T4008+S4008</f>
        <v>0</v>
      </c>
      <c r="V4008" s="9">
        <f>(Q4008+U4008)/(0.944*1000)</f>
        <v>0</v>
      </c>
    </row>
    <row r="4009" spans="1:22" x14ac:dyDescent="0.3">
      <c r="A4009" s="14">
        <v>4023</v>
      </c>
      <c r="B4009" s="14" t="str">
        <f>D4009</f>
        <v>Белгородская область</v>
      </c>
      <c r="C4009" s="14" t="s">
        <v>13510</v>
      </c>
      <c r="D4009" s="14" t="s">
        <v>13504</v>
      </c>
      <c r="E4009" s="14" t="s">
        <v>13481</v>
      </c>
      <c r="F4009" s="14">
        <v>10</v>
      </c>
      <c r="G4009" s="14">
        <v>0.1</v>
      </c>
      <c r="H4009" s="15">
        <v>8.6199999999999999E-2</v>
      </c>
      <c r="I4009" s="15">
        <f>M4009-V4009</f>
        <v>1.8800000000000011E-2</v>
      </c>
      <c r="J4009" s="14"/>
      <c r="K4009" s="13"/>
      <c r="L4009" s="9">
        <f>G4009*1.05</f>
        <v>0.10500000000000001</v>
      </c>
      <c r="M4009" s="11">
        <f>L4009-H4009</f>
        <v>1.8800000000000011E-2</v>
      </c>
      <c r="N4009" s="11">
        <v>0</v>
      </c>
      <c r="P4009" s="9">
        <f>0.5*N4009/1000</f>
        <v>0</v>
      </c>
      <c r="Q4009" s="9">
        <f>P4009+O4009</f>
        <v>0</v>
      </c>
      <c r="R4009" s="11">
        <v>0</v>
      </c>
      <c r="T4009" s="9">
        <f>0.5*R4009</f>
        <v>0</v>
      </c>
      <c r="U4009" s="9">
        <f>T4009+S4009</f>
        <v>0</v>
      </c>
      <c r="V4009" s="9">
        <f>(Q4009+U4009)/(0.944*1000)</f>
        <v>0</v>
      </c>
    </row>
    <row r="4010" spans="1:22" x14ac:dyDescent="0.3">
      <c r="A4010" s="14">
        <v>4024</v>
      </c>
      <c r="B4010" s="14" t="s">
        <v>2402</v>
      </c>
      <c r="C4010" s="14" t="s">
        <v>13510</v>
      </c>
      <c r="D4010" s="14" t="s">
        <v>13504</v>
      </c>
      <c r="E4010" s="14" t="s">
        <v>13481</v>
      </c>
      <c r="F4010" s="14">
        <v>10</v>
      </c>
      <c r="G4010" s="14">
        <v>0.16</v>
      </c>
      <c r="H4010" s="15">
        <v>4.9426000000000005E-2</v>
      </c>
      <c r="I4010" s="15">
        <f>M4010-V4010</f>
        <v>0.11857400000000001</v>
      </c>
      <c r="J4010" s="14"/>
      <c r="K4010" s="13"/>
      <c r="L4010" s="9">
        <f>G4010*1.05</f>
        <v>0.16800000000000001</v>
      </c>
      <c r="M4010" s="11">
        <f>L4010-H4010</f>
        <v>0.11857400000000001</v>
      </c>
      <c r="N4010" s="11">
        <v>0</v>
      </c>
      <c r="P4010" s="9">
        <f>0.5*N4010/1000</f>
        <v>0</v>
      </c>
      <c r="Q4010" s="9">
        <f>P4010+O4010</f>
        <v>0</v>
      </c>
      <c r="R4010" s="11">
        <v>0</v>
      </c>
      <c r="T4010" s="9">
        <f>0.5*R4010</f>
        <v>0</v>
      </c>
      <c r="U4010" s="9">
        <f>T4010+S4010</f>
        <v>0</v>
      </c>
      <c r="V4010" s="9">
        <f>(Q4010+U4010)/(0.944*1000)</f>
        <v>0</v>
      </c>
    </row>
    <row r="4011" spans="1:22" x14ac:dyDescent="0.3">
      <c r="A4011" s="14">
        <v>4025</v>
      </c>
      <c r="B4011" s="14" t="str">
        <f>D4011</f>
        <v>Белгородская область</v>
      </c>
      <c r="C4011" s="14" t="s">
        <v>13510</v>
      </c>
      <c r="D4011" s="14" t="s">
        <v>13504</v>
      </c>
      <c r="E4011" s="14" t="s">
        <v>13481</v>
      </c>
      <c r="F4011" s="14">
        <v>10</v>
      </c>
      <c r="G4011" s="14">
        <v>2.5000000000000001E-2</v>
      </c>
      <c r="H4011" s="15">
        <v>2.1728000000000001E-2</v>
      </c>
      <c r="I4011" s="15">
        <f>M4011-V4011</f>
        <v>4.5220000000000017E-3</v>
      </c>
      <c r="J4011" s="14"/>
      <c r="K4011" s="13"/>
      <c r="L4011" s="9">
        <f>G4011*1.05</f>
        <v>2.6250000000000002E-2</v>
      </c>
      <c r="M4011" s="11">
        <f>L4011-H4011</f>
        <v>4.5220000000000017E-3</v>
      </c>
      <c r="N4011" s="11">
        <v>0</v>
      </c>
      <c r="P4011" s="9">
        <f>0.5*N4011/1000</f>
        <v>0</v>
      </c>
      <c r="Q4011" s="9">
        <f>P4011+O4011</f>
        <v>0</v>
      </c>
      <c r="R4011" s="11">
        <v>0</v>
      </c>
      <c r="T4011" s="9">
        <f>0.5*R4011</f>
        <v>0</v>
      </c>
      <c r="U4011" s="9">
        <f>T4011+S4011</f>
        <v>0</v>
      </c>
      <c r="V4011" s="9">
        <f>(Q4011+U4011)/(0.944*1000)</f>
        <v>0</v>
      </c>
    </row>
    <row r="4012" spans="1:22" x14ac:dyDescent="0.3">
      <c r="A4012" s="14">
        <v>4026</v>
      </c>
      <c r="B4012" s="14" t="s">
        <v>2403</v>
      </c>
      <c r="C4012" s="14" t="s">
        <v>13510</v>
      </c>
      <c r="D4012" s="14" t="s">
        <v>13504</v>
      </c>
      <c r="E4012" s="14" t="s">
        <v>13481</v>
      </c>
      <c r="F4012" s="14">
        <v>10</v>
      </c>
      <c r="G4012" s="14">
        <v>0.16</v>
      </c>
      <c r="H4012" s="15">
        <v>0.14363300000000001</v>
      </c>
      <c r="I4012" s="15">
        <f>M4012-V4012</f>
        <v>2.4367E-2</v>
      </c>
      <c r="J4012" s="14"/>
      <c r="K4012" s="13"/>
      <c r="L4012" s="9">
        <f>G4012*1.05</f>
        <v>0.16800000000000001</v>
      </c>
      <c r="M4012" s="11">
        <f>L4012-H4012</f>
        <v>2.4367E-2</v>
      </c>
      <c r="N4012" s="11">
        <v>0</v>
      </c>
      <c r="P4012" s="9">
        <f>0.5*N4012/1000</f>
        <v>0</v>
      </c>
      <c r="Q4012" s="9">
        <f>P4012+O4012</f>
        <v>0</v>
      </c>
      <c r="R4012" s="11">
        <v>0</v>
      </c>
      <c r="T4012" s="9">
        <f>0.5*R4012</f>
        <v>0</v>
      </c>
      <c r="U4012" s="9">
        <f>T4012+S4012</f>
        <v>0</v>
      </c>
      <c r="V4012" s="9">
        <f>(Q4012+U4012)/(0.944*1000)</f>
        <v>0</v>
      </c>
    </row>
    <row r="4013" spans="1:22" x14ac:dyDescent="0.3">
      <c r="A4013" s="14">
        <v>4027</v>
      </c>
      <c r="B4013" s="14" t="s">
        <v>2404</v>
      </c>
      <c r="C4013" s="14" t="s">
        <v>13510</v>
      </c>
      <c r="D4013" s="14" t="s">
        <v>13504</v>
      </c>
      <c r="E4013" s="14" t="s">
        <v>13481</v>
      </c>
      <c r="F4013" s="14">
        <v>10</v>
      </c>
      <c r="G4013" s="14">
        <v>0.25</v>
      </c>
      <c r="H4013" s="15">
        <v>0.24812200000000001</v>
      </c>
      <c r="I4013" s="15">
        <f>M4013-V4013</f>
        <v>1.4378000000000002E-2</v>
      </c>
      <c r="J4013" s="14"/>
      <c r="K4013" s="13"/>
      <c r="L4013" s="9">
        <f>G4013*1.05</f>
        <v>0.26250000000000001</v>
      </c>
      <c r="M4013" s="11">
        <f>L4013-H4013</f>
        <v>1.4378000000000002E-2</v>
      </c>
      <c r="N4013" s="11">
        <v>0</v>
      </c>
      <c r="P4013" s="9">
        <f>0.5*N4013/1000</f>
        <v>0</v>
      </c>
      <c r="Q4013" s="9">
        <f>P4013+O4013</f>
        <v>0</v>
      </c>
      <c r="R4013" s="11">
        <v>0</v>
      </c>
      <c r="T4013" s="9">
        <f>0.5*R4013</f>
        <v>0</v>
      </c>
      <c r="U4013" s="9">
        <f>T4013+S4013</f>
        <v>0</v>
      </c>
      <c r="V4013" s="9">
        <f>(Q4013+U4013)/(0.944*1000)</f>
        <v>0</v>
      </c>
    </row>
    <row r="4014" spans="1:22" x14ac:dyDescent="0.3">
      <c r="A4014" s="14">
        <v>4028</v>
      </c>
      <c r="B4014" s="14" t="s">
        <v>2405</v>
      </c>
      <c r="C4014" s="14" t="s">
        <v>13510</v>
      </c>
      <c r="D4014" s="14" t="s">
        <v>13504</v>
      </c>
      <c r="E4014" s="14" t="s">
        <v>13481</v>
      </c>
      <c r="F4014" s="14">
        <v>10</v>
      </c>
      <c r="G4014" s="14">
        <v>0.1</v>
      </c>
      <c r="H4014" s="15">
        <v>5.6189000000000003E-2</v>
      </c>
      <c r="I4014" s="15">
        <f>M4014-V4014</f>
        <v>4.8811000000000007E-2</v>
      </c>
      <c r="J4014" s="14"/>
      <c r="K4014" s="13"/>
      <c r="L4014" s="9">
        <f>G4014*1.05</f>
        <v>0.10500000000000001</v>
      </c>
      <c r="M4014" s="11">
        <f>L4014-H4014</f>
        <v>4.8811000000000007E-2</v>
      </c>
      <c r="N4014" s="11">
        <v>0</v>
      </c>
      <c r="P4014" s="9">
        <f>0.5*N4014/1000</f>
        <v>0</v>
      </c>
      <c r="Q4014" s="9">
        <f>P4014+O4014</f>
        <v>0</v>
      </c>
      <c r="R4014" s="11">
        <v>0</v>
      </c>
      <c r="T4014" s="9">
        <f>0.5*R4014</f>
        <v>0</v>
      </c>
      <c r="U4014" s="9">
        <f>T4014+S4014</f>
        <v>0</v>
      </c>
      <c r="V4014" s="9">
        <f>(Q4014+U4014)/(0.944*1000)</f>
        <v>0</v>
      </c>
    </row>
    <row r="4015" spans="1:22" x14ac:dyDescent="0.3">
      <c r="A4015" s="14">
        <v>4029</v>
      </c>
      <c r="B4015" s="14" t="s">
        <v>2406</v>
      </c>
      <c r="C4015" s="14" t="s">
        <v>13510</v>
      </c>
      <c r="D4015" s="14" t="s">
        <v>13504</v>
      </c>
      <c r="E4015" s="14" t="s">
        <v>13481</v>
      </c>
      <c r="F4015" s="14">
        <v>10</v>
      </c>
      <c r="G4015" s="14">
        <v>0.1</v>
      </c>
      <c r="H4015" s="15">
        <v>5.4955999999999998E-2</v>
      </c>
      <c r="I4015" s="15">
        <f>M4015-V4015</f>
        <v>5.0044000000000012E-2</v>
      </c>
      <c r="J4015" s="14"/>
      <c r="K4015" s="13"/>
      <c r="L4015" s="9">
        <f>G4015*1.05</f>
        <v>0.10500000000000001</v>
      </c>
      <c r="M4015" s="11">
        <f>L4015-H4015</f>
        <v>5.0044000000000012E-2</v>
      </c>
      <c r="N4015" s="11">
        <v>0</v>
      </c>
      <c r="P4015" s="9">
        <f>0.5*N4015/1000</f>
        <v>0</v>
      </c>
      <c r="Q4015" s="9">
        <f>P4015+O4015</f>
        <v>0</v>
      </c>
      <c r="R4015" s="11">
        <v>0</v>
      </c>
      <c r="T4015" s="9">
        <f>0.5*R4015</f>
        <v>0</v>
      </c>
      <c r="U4015" s="9">
        <f>T4015+S4015</f>
        <v>0</v>
      </c>
      <c r="V4015" s="9">
        <f>(Q4015+U4015)/(0.944*1000)</f>
        <v>0</v>
      </c>
    </row>
    <row r="4016" spans="1:22" x14ac:dyDescent="0.3">
      <c r="A4016" s="14">
        <v>4030</v>
      </c>
      <c r="B4016" s="14" t="s">
        <v>2407</v>
      </c>
      <c r="C4016" s="14" t="s">
        <v>13510</v>
      </c>
      <c r="D4016" s="14" t="s">
        <v>13504</v>
      </c>
      <c r="E4016" s="14" t="s">
        <v>13481</v>
      </c>
      <c r="F4016" s="14">
        <v>10</v>
      </c>
      <c r="G4016" s="14">
        <v>0.04</v>
      </c>
      <c r="H4016" s="15">
        <v>3.0364000000000002E-2</v>
      </c>
      <c r="I4016" s="15">
        <f>M4016-V4016</f>
        <v>1.1636000000000001E-2</v>
      </c>
      <c r="J4016" s="14"/>
      <c r="K4016" s="13"/>
      <c r="L4016" s="9">
        <f>G4016*1.05</f>
        <v>4.2000000000000003E-2</v>
      </c>
      <c r="M4016" s="11">
        <f>L4016-H4016</f>
        <v>1.1636000000000001E-2</v>
      </c>
      <c r="N4016" s="11">
        <v>0</v>
      </c>
      <c r="P4016" s="9">
        <f>0.5*N4016/1000</f>
        <v>0</v>
      </c>
      <c r="Q4016" s="9">
        <f>P4016+O4016</f>
        <v>0</v>
      </c>
      <c r="R4016" s="11">
        <v>0</v>
      </c>
      <c r="T4016" s="9">
        <f>0.5*R4016</f>
        <v>0</v>
      </c>
      <c r="U4016" s="9">
        <f>T4016+S4016</f>
        <v>0</v>
      </c>
      <c r="V4016" s="9">
        <f>(Q4016+U4016)/(0.944*1000)</f>
        <v>0</v>
      </c>
    </row>
    <row r="4017" spans="1:22" x14ac:dyDescent="0.3">
      <c r="A4017" s="14">
        <v>4031</v>
      </c>
      <c r="B4017" s="14" t="str">
        <f>D4017</f>
        <v>Белгородская область</v>
      </c>
      <c r="C4017" s="14" t="s">
        <v>13510</v>
      </c>
      <c r="D4017" s="14" t="s">
        <v>13504</v>
      </c>
      <c r="E4017" s="14" t="s">
        <v>13481</v>
      </c>
      <c r="F4017" s="14">
        <v>10</v>
      </c>
      <c r="G4017" s="14">
        <v>0.1</v>
      </c>
      <c r="H4017" s="15">
        <v>7.0514999999999994E-2</v>
      </c>
      <c r="I4017" s="15">
        <f>M4017-V4017</f>
        <v>3.4485000000000016E-2</v>
      </c>
      <c r="J4017" s="14"/>
      <c r="K4017" s="13"/>
      <c r="L4017" s="9">
        <f>G4017*1.05</f>
        <v>0.10500000000000001</v>
      </c>
      <c r="M4017" s="11">
        <f>L4017-H4017</f>
        <v>3.4485000000000016E-2</v>
      </c>
      <c r="N4017" s="11">
        <v>0</v>
      </c>
      <c r="P4017" s="9">
        <f>0.5*N4017/1000</f>
        <v>0</v>
      </c>
      <c r="Q4017" s="9">
        <f>P4017+O4017</f>
        <v>0</v>
      </c>
      <c r="R4017" s="11">
        <v>0</v>
      </c>
      <c r="T4017" s="9">
        <f>0.5*R4017</f>
        <v>0</v>
      </c>
      <c r="U4017" s="9">
        <f>T4017+S4017</f>
        <v>0</v>
      </c>
      <c r="V4017" s="9">
        <f>(Q4017+U4017)/(0.944*1000)</f>
        <v>0</v>
      </c>
    </row>
    <row r="4018" spans="1:22" x14ac:dyDescent="0.3">
      <c r="A4018" s="14">
        <v>4032</v>
      </c>
      <c r="B4018" s="14" t="str">
        <f>D4018</f>
        <v>Белгородская область</v>
      </c>
      <c r="C4018" s="14" t="s">
        <v>13510</v>
      </c>
      <c r="D4018" s="14" t="s">
        <v>13504</v>
      </c>
      <c r="E4018" s="14" t="s">
        <v>13481</v>
      </c>
      <c r="F4018" s="14">
        <v>10</v>
      </c>
      <c r="G4018" s="14">
        <v>0.1</v>
      </c>
      <c r="H4018" s="15">
        <v>3.4409000000000009E-2</v>
      </c>
      <c r="I4018" s="15">
        <f>M4018-V4018</f>
        <v>7.0591000000000001E-2</v>
      </c>
      <c r="J4018" s="14"/>
      <c r="K4018" s="13"/>
      <c r="L4018" s="9">
        <f>G4018*1.05</f>
        <v>0.10500000000000001</v>
      </c>
      <c r="M4018" s="11">
        <f>L4018-H4018</f>
        <v>7.0591000000000001E-2</v>
      </c>
      <c r="N4018" s="11">
        <v>0</v>
      </c>
      <c r="P4018" s="9">
        <f>0.5*N4018/1000</f>
        <v>0</v>
      </c>
      <c r="Q4018" s="9">
        <f>P4018+O4018</f>
        <v>0</v>
      </c>
      <c r="R4018" s="11">
        <v>0</v>
      </c>
      <c r="T4018" s="9">
        <f>0.5*R4018</f>
        <v>0</v>
      </c>
      <c r="U4018" s="9">
        <f>T4018+S4018</f>
        <v>0</v>
      </c>
      <c r="V4018" s="9">
        <f>(Q4018+U4018)/(0.944*1000)</f>
        <v>0</v>
      </c>
    </row>
    <row r="4019" spans="1:22" x14ac:dyDescent="0.3">
      <c r="A4019" s="14">
        <v>4033</v>
      </c>
      <c r="B4019" s="14" t="str">
        <f>D4019</f>
        <v>Белгородская область</v>
      </c>
      <c r="C4019" s="14" t="s">
        <v>13510</v>
      </c>
      <c r="D4019" s="14" t="s">
        <v>13504</v>
      </c>
      <c r="E4019" s="14" t="s">
        <v>13481</v>
      </c>
      <c r="F4019" s="14">
        <v>10</v>
      </c>
      <c r="G4019" s="14">
        <v>0.1</v>
      </c>
      <c r="H4019" s="15">
        <v>3.3174000000000009E-2</v>
      </c>
      <c r="I4019" s="15">
        <f>M4019-V4019</f>
        <v>7.1826000000000001E-2</v>
      </c>
      <c r="J4019" s="14"/>
      <c r="K4019" s="13"/>
      <c r="L4019" s="9">
        <f>G4019*1.05</f>
        <v>0.10500000000000001</v>
      </c>
      <c r="M4019" s="11">
        <f>L4019-H4019</f>
        <v>7.1826000000000001E-2</v>
      </c>
      <c r="N4019" s="11">
        <v>0</v>
      </c>
      <c r="P4019" s="9">
        <f>0.5*N4019/1000</f>
        <v>0</v>
      </c>
      <c r="Q4019" s="9">
        <f>P4019+O4019</f>
        <v>0</v>
      </c>
      <c r="R4019" s="11">
        <v>0</v>
      </c>
      <c r="T4019" s="9">
        <f>0.5*R4019</f>
        <v>0</v>
      </c>
      <c r="U4019" s="9">
        <f>T4019+S4019</f>
        <v>0</v>
      </c>
      <c r="V4019" s="9">
        <f>(Q4019+U4019)/(0.944*1000)</f>
        <v>0</v>
      </c>
    </row>
    <row r="4020" spans="1:22" x14ac:dyDescent="0.3">
      <c r="A4020" s="14">
        <v>4034</v>
      </c>
      <c r="B4020" s="14" t="str">
        <f>D4020</f>
        <v>Белгородская область</v>
      </c>
      <c r="C4020" s="14" t="s">
        <v>13510</v>
      </c>
      <c r="D4020" s="14" t="s">
        <v>13504</v>
      </c>
      <c r="E4020" s="14" t="s">
        <v>13481</v>
      </c>
      <c r="F4020" s="14">
        <v>10</v>
      </c>
      <c r="G4020" s="14">
        <v>6.3E-2</v>
      </c>
      <c r="H4020" s="15">
        <v>5.7815999999999999E-2</v>
      </c>
      <c r="I4020" s="15">
        <f>M4020-V4020</f>
        <v>8.3340000000000011E-3</v>
      </c>
      <c r="J4020" s="14"/>
      <c r="K4020" s="13"/>
      <c r="L4020" s="9">
        <f>G4020*1.05</f>
        <v>6.615E-2</v>
      </c>
      <c r="M4020" s="11">
        <f>L4020-H4020</f>
        <v>8.3340000000000011E-3</v>
      </c>
      <c r="N4020" s="11">
        <v>0</v>
      </c>
      <c r="P4020" s="9">
        <f>0.5*N4020/1000</f>
        <v>0</v>
      </c>
      <c r="Q4020" s="9">
        <f>P4020+O4020</f>
        <v>0</v>
      </c>
      <c r="R4020" s="11">
        <v>0</v>
      </c>
      <c r="T4020" s="9">
        <f>0.5*R4020</f>
        <v>0</v>
      </c>
      <c r="U4020" s="9">
        <f>T4020+S4020</f>
        <v>0</v>
      </c>
      <c r="V4020" s="9">
        <f>(Q4020+U4020)/(0.944*1000)</f>
        <v>0</v>
      </c>
    </row>
    <row r="4021" spans="1:22" x14ac:dyDescent="0.3">
      <c r="A4021" s="14">
        <v>4035</v>
      </c>
      <c r="B4021" s="14" t="str">
        <f>D4021</f>
        <v>Белгородская область</v>
      </c>
      <c r="C4021" s="14" t="s">
        <v>13510</v>
      </c>
      <c r="D4021" s="14" t="s">
        <v>13504</v>
      </c>
      <c r="E4021" s="14" t="s">
        <v>13481</v>
      </c>
      <c r="F4021" s="14">
        <v>10</v>
      </c>
      <c r="G4021" s="14">
        <v>0.1</v>
      </c>
      <c r="H4021" s="15">
        <v>6.1069000000000005E-2</v>
      </c>
      <c r="I4021" s="15">
        <f>M4021-V4021</f>
        <v>4.3931000000000005E-2</v>
      </c>
      <c r="J4021" s="14"/>
      <c r="K4021" s="13"/>
      <c r="L4021" s="9">
        <f>G4021*1.05</f>
        <v>0.10500000000000001</v>
      </c>
      <c r="M4021" s="11">
        <f>L4021-H4021</f>
        <v>4.3931000000000005E-2</v>
      </c>
      <c r="N4021" s="11">
        <v>0</v>
      </c>
      <c r="P4021" s="9">
        <f>0.5*N4021/1000</f>
        <v>0</v>
      </c>
      <c r="Q4021" s="9">
        <f>P4021+O4021</f>
        <v>0</v>
      </c>
      <c r="R4021" s="11">
        <v>0</v>
      </c>
      <c r="T4021" s="9">
        <f>0.5*R4021</f>
        <v>0</v>
      </c>
      <c r="U4021" s="9">
        <f>T4021+S4021</f>
        <v>0</v>
      </c>
      <c r="V4021" s="9">
        <f>(Q4021+U4021)/(0.944*1000)</f>
        <v>0</v>
      </c>
    </row>
    <row r="4022" spans="1:22" x14ac:dyDescent="0.3">
      <c r="A4022" s="14">
        <v>4036</v>
      </c>
      <c r="B4022" s="14" t="s">
        <v>2408</v>
      </c>
      <c r="C4022" s="14" t="s">
        <v>13510</v>
      </c>
      <c r="D4022" s="14" t="s">
        <v>13504</v>
      </c>
      <c r="E4022" s="14" t="s">
        <v>13481</v>
      </c>
      <c r="F4022" s="14">
        <v>10</v>
      </c>
      <c r="G4022" s="14">
        <v>0.25</v>
      </c>
      <c r="H4022" s="15">
        <v>0.18976200000000001</v>
      </c>
      <c r="I4022" s="15">
        <f>M4022-V4022</f>
        <v>7.2737999999999997E-2</v>
      </c>
      <c r="J4022" s="14"/>
      <c r="K4022" s="13"/>
      <c r="L4022" s="9">
        <f>G4022*1.05</f>
        <v>0.26250000000000001</v>
      </c>
      <c r="M4022" s="11">
        <f>L4022-H4022</f>
        <v>7.2737999999999997E-2</v>
      </c>
      <c r="N4022" s="11">
        <v>0</v>
      </c>
      <c r="P4022" s="9">
        <f>0.5*N4022/1000</f>
        <v>0</v>
      </c>
      <c r="Q4022" s="9">
        <f>P4022+O4022</f>
        <v>0</v>
      </c>
      <c r="R4022" s="11">
        <v>0</v>
      </c>
      <c r="T4022" s="9">
        <f>0.5*R4022</f>
        <v>0</v>
      </c>
      <c r="U4022" s="9">
        <f>T4022+S4022</f>
        <v>0</v>
      </c>
      <c r="V4022" s="9">
        <f>(Q4022+U4022)/(0.944*1000)</f>
        <v>0</v>
      </c>
    </row>
    <row r="4023" spans="1:22" x14ac:dyDescent="0.3">
      <c r="A4023" s="14">
        <v>4037</v>
      </c>
      <c r="B4023" s="14" t="s">
        <v>2409</v>
      </c>
      <c r="C4023" s="14" t="s">
        <v>13510</v>
      </c>
      <c r="D4023" s="14" t="s">
        <v>13504</v>
      </c>
      <c r="E4023" s="14" t="s">
        <v>13481</v>
      </c>
      <c r="F4023" s="14">
        <v>10</v>
      </c>
      <c r="G4023" s="14">
        <v>0.04</v>
      </c>
      <c r="H4023" s="15">
        <v>1.7865000000000002E-2</v>
      </c>
      <c r="I4023" s="15">
        <f>M4023-V4023</f>
        <v>2.4135E-2</v>
      </c>
      <c r="J4023" s="14"/>
      <c r="K4023" s="13"/>
      <c r="L4023" s="9">
        <f>G4023*1.05</f>
        <v>4.2000000000000003E-2</v>
      </c>
      <c r="M4023" s="11">
        <f>L4023-H4023</f>
        <v>2.4135E-2</v>
      </c>
      <c r="N4023" s="11">
        <v>0</v>
      </c>
      <c r="P4023" s="9">
        <f>0.5*N4023/1000</f>
        <v>0</v>
      </c>
      <c r="Q4023" s="9">
        <f>P4023+O4023</f>
        <v>0</v>
      </c>
      <c r="R4023" s="11">
        <v>0</v>
      </c>
      <c r="T4023" s="9">
        <f>0.5*R4023</f>
        <v>0</v>
      </c>
      <c r="U4023" s="9">
        <f>T4023+S4023</f>
        <v>0</v>
      </c>
      <c r="V4023" s="9">
        <f>(Q4023+U4023)/(0.944*1000)</f>
        <v>0</v>
      </c>
    </row>
    <row r="4024" spans="1:22" x14ac:dyDescent="0.3">
      <c r="A4024" s="14">
        <v>4038</v>
      </c>
      <c r="B4024" s="14" t="str">
        <f>D4024</f>
        <v>Белгородская область</v>
      </c>
      <c r="C4024" s="14" t="s">
        <v>13510</v>
      </c>
      <c r="D4024" s="14" t="s">
        <v>13504</v>
      </c>
      <c r="E4024" s="14" t="s">
        <v>13481</v>
      </c>
      <c r="F4024" s="14">
        <v>10</v>
      </c>
      <c r="G4024" s="14">
        <v>0.16</v>
      </c>
      <c r="H4024" s="15">
        <v>0.133129</v>
      </c>
      <c r="I4024" s="15">
        <f>M4024-V4024</f>
        <v>3.3282016949152553E-2</v>
      </c>
      <c r="J4024" s="14"/>
      <c r="K4024" s="13"/>
      <c r="L4024" s="9">
        <f>G4024*1.05</f>
        <v>0.16800000000000001</v>
      </c>
      <c r="M4024" s="11">
        <f>L4024-H4024</f>
        <v>3.4871000000000013E-2</v>
      </c>
      <c r="N4024" s="11">
        <v>0</v>
      </c>
      <c r="P4024" s="9">
        <f>0.5*N4024/1000</f>
        <v>0</v>
      </c>
      <c r="Q4024" s="9">
        <f>P4024+O4024</f>
        <v>0</v>
      </c>
      <c r="R4024" s="11">
        <v>3</v>
      </c>
      <c r="T4024" s="9">
        <f>0.5*R4024</f>
        <v>1.5</v>
      </c>
      <c r="U4024" s="9">
        <f>T4024+S4024</f>
        <v>1.5</v>
      </c>
      <c r="V4024" s="9">
        <f>(Q4024+U4024)/(0.944*1000)</f>
        <v>1.5889830508474577E-3</v>
      </c>
    </row>
    <row r="4025" spans="1:22" x14ac:dyDescent="0.3">
      <c r="A4025" s="14">
        <v>4039</v>
      </c>
      <c r="B4025" s="14" t="str">
        <f>D4025</f>
        <v>Белгородская область</v>
      </c>
      <c r="C4025" s="14" t="s">
        <v>13510</v>
      </c>
      <c r="D4025" s="14" t="s">
        <v>13504</v>
      </c>
      <c r="E4025" s="14" t="s">
        <v>13481</v>
      </c>
      <c r="F4025" s="14">
        <v>10</v>
      </c>
      <c r="G4025" s="14">
        <v>0.1</v>
      </c>
      <c r="H4025" s="15">
        <v>7.5537999999999994E-2</v>
      </c>
      <c r="I4025" s="15">
        <f>M4025-V4025</f>
        <v>2.9462000000000016E-2</v>
      </c>
      <c r="J4025" s="14"/>
      <c r="K4025" s="13"/>
      <c r="L4025" s="9">
        <f>G4025*1.05</f>
        <v>0.10500000000000001</v>
      </c>
      <c r="M4025" s="11">
        <f>L4025-H4025</f>
        <v>2.9462000000000016E-2</v>
      </c>
      <c r="N4025" s="11">
        <v>0</v>
      </c>
      <c r="P4025" s="9">
        <f>0.5*N4025/1000</f>
        <v>0</v>
      </c>
      <c r="Q4025" s="9">
        <f>P4025+O4025</f>
        <v>0</v>
      </c>
      <c r="R4025" s="11">
        <v>0</v>
      </c>
      <c r="T4025" s="9">
        <f>0.5*R4025</f>
        <v>0</v>
      </c>
      <c r="U4025" s="9">
        <f>T4025+S4025</f>
        <v>0</v>
      </c>
      <c r="V4025" s="9">
        <f>(Q4025+U4025)/(0.944*1000)</f>
        <v>0</v>
      </c>
    </row>
    <row r="4026" spans="1:22" x14ac:dyDescent="0.3">
      <c r="A4026" s="14">
        <v>4040</v>
      </c>
      <c r="B4026" s="14" t="str">
        <f>D4026</f>
        <v>Белгородская область</v>
      </c>
      <c r="C4026" s="14" t="s">
        <v>13510</v>
      </c>
      <c r="D4026" s="14" t="s">
        <v>13504</v>
      </c>
      <c r="E4026" s="14" t="s">
        <v>13481</v>
      </c>
      <c r="F4026" s="14">
        <v>10</v>
      </c>
      <c r="G4026" s="14">
        <v>0.16</v>
      </c>
      <c r="H4026" s="15">
        <v>8.0951999999999996E-2</v>
      </c>
      <c r="I4026" s="15">
        <f>M4026-V4026</f>
        <v>8.7048000000000014E-2</v>
      </c>
      <c r="J4026" s="14"/>
      <c r="K4026" s="13"/>
      <c r="L4026" s="9">
        <f>G4026*1.05</f>
        <v>0.16800000000000001</v>
      </c>
      <c r="M4026" s="11">
        <f>L4026-H4026</f>
        <v>8.7048000000000014E-2</v>
      </c>
      <c r="N4026" s="11">
        <v>0</v>
      </c>
      <c r="P4026" s="9">
        <f>0.5*N4026/1000</f>
        <v>0</v>
      </c>
      <c r="Q4026" s="9">
        <f>P4026+O4026</f>
        <v>0</v>
      </c>
      <c r="R4026" s="11">
        <v>0</v>
      </c>
      <c r="T4026" s="9">
        <f>0.5*R4026</f>
        <v>0</v>
      </c>
      <c r="U4026" s="9">
        <f>T4026+S4026</f>
        <v>0</v>
      </c>
      <c r="V4026" s="9">
        <f>(Q4026+U4026)/(0.944*1000)</f>
        <v>0</v>
      </c>
    </row>
    <row r="4027" spans="1:22" x14ac:dyDescent="0.3">
      <c r="A4027" s="14">
        <v>4041</v>
      </c>
      <c r="B4027" s="14" t="s">
        <v>2410</v>
      </c>
      <c r="C4027" s="14" t="s">
        <v>13510</v>
      </c>
      <c r="D4027" s="14" t="s">
        <v>13504</v>
      </c>
      <c r="E4027" s="14" t="s">
        <v>13481</v>
      </c>
      <c r="F4027" s="14">
        <v>10</v>
      </c>
      <c r="G4027" s="14">
        <v>0.03</v>
      </c>
      <c r="H4027" s="15">
        <v>1.8353999999999999E-2</v>
      </c>
      <c r="I4027" s="15">
        <f>M4027-V4027</f>
        <v>1.3146000000000001E-2</v>
      </c>
      <c r="J4027" s="14"/>
      <c r="K4027" s="13"/>
      <c r="L4027" s="9">
        <f>G4027*1.05</f>
        <v>3.15E-2</v>
      </c>
      <c r="M4027" s="11">
        <f>L4027-H4027</f>
        <v>1.3146000000000001E-2</v>
      </c>
      <c r="N4027" s="11">
        <v>0</v>
      </c>
      <c r="P4027" s="9">
        <f>0.5*N4027/1000</f>
        <v>0</v>
      </c>
      <c r="Q4027" s="9">
        <f>P4027+O4027</f>
        <v>0</v>
      </c>
      <c r="R4027" s="11">
        <v>0</v>
      </c>
      <c r="T4027" s="9">
        <f>0.5*R4027</f>
        <v>0</v>
      </c>
      <c r="U4027" s="9">
        <f>T4027+S4027</f>
        <v>0</v>
      </c>
      <c r="V4027" s="9">
        <f>(Q4027+U4027)/(0.944*1000)</f>
        <v>0</v>
      </c>
    </row>
    <row r="4028" spans="1:22" x14ac:dyDescent="0.3">
      <c r="A4028" s="14">
        <v>4042</v>
      </c>
      <c r="B4028" s="14" t="str">
        <f>D4028</f>
        <v>Белгородская область</v>
      </c>
      <c r="C4028" s="14" t="s">
        <v>13510</v>
      </c>
      <c r="D4028" s="14" t="s">
        <v>13504</v>
      </c>
      <c r="E4028" s="14" t="s">
        <v>13481</v>
      </c>
      <c r="F4028" s="14">
        <v>10</v>
      </c>
      <c r="G4028" s="14">
        <v>0.1</v>
      </c>
      <c r="H4028" s="15">
        <v>7.4881000000000003E-2</v>
      </c>
      <c r="I4028" s="15">
        <f>M4028-V4028</f>
        <v>3.0119000000000007E-2</v>
      </c>
      <c r="J4028" s="14"/>
      <c r="K4028" s="13"/>
      <c r="L4028" s="9">
        <f>G4028*1.05</f>
        <v>0.10500000000000001</v>
      </c>
      <c r="M4028" s="11">
        <f>L4028-H4028</f>
        <v>3.0119000000000007E-2</v>
      </c>
      <c r="N4028" s="11">
        <v>0</v>
      </c>
      <c r="P4028" s="9">
        <f>0.5*N4028/1000</f>
        <v>0</v>
      </c>
      <c r="Q4028" s="9">
        <f>P4028+O4028</f>
        <v>0</v>
      </c>
      <c r="R4028" s="11">
        <v>0</v>
      </c>
      <c r="T4028" s="9">
        <f>0.5*R4028</f>
        <v>0</v>
      </c>
      <c r="U4028" s="9">
        <f>T4028+S4028</f>
        <v>0</v>
      </c>
      <c r="V4028" s="9">
        <f>(Q4028+U4028)/(0.944*1000)</f>
        <v>0</v>
      </c>
    </row>
    <row r="4029" spans="1:22" x14ac:dyDescent="0.3">
      <c r="A4029" s="14">
        <v>4043</v>
      </c>
      <c r="B4029" s="14" t="s">
        <v>2411</v>
      </c>
      <c r="C4029" s="14" t="s">
        <v>13510</v>
      </c>
      <c r="D4029" s="14" t="s">
        <v>13504</v>
      </c>
      <c r="E4029" s="14" t="s">
        <v>13481</v>
      </c>
      <c r="F4029" s="14">
        <v>10</v>
      </c>
      <c r="G4029" s="14">
        <v>0.25</v>
      </c>
      <c r="H4029" s="15">
        <v>0.191053</v>
      </c>
      <c r="I4029" s="15">
        <f>M4029-V4029</f>
        <v>7.1447000000000011E-2</v>
      </c>
      <c r="J4029" s="14"/>
      <c r="K4029" s="13"/>
      <c r="L4029" s="9">
        <f>G4029*1.05</f>
        <v>0.26250000000000001</v>
      </c>
      <c r="M4029" s="11">
        <f>L4029-H4029</f>
        <v>7.1447000000000011E-2</v>
      </c>
      <c r="N4029" s="11">
        <v>0</v>
      </c>
      <c r="P4029" s="9">
        <f>0.5*N4029/1000</f>
        <v>0</v>
      </c>
      <c r="Q4029" s="9">
        <f>P4029+O4029</f>
        <v>0</v>
      </c>
      <c r="R4029" s="11">
        <v>0</v>
      </c>
      <c r="T4029" s="9">
        <f>0.5*R4029</f>
        <v>0</v>
      </c>
      <c r="U4029" s="9">
        <f>T4029+S4029</f>
        <v>0</v>
      </c>
      <c r="V4029" s="9">
        <f>(Q4029+U4029)/(0.944*1000)</f>
        <v>0</v>
      </c>
    </row>
    <row r="4030" spans="1:22" x14ac:dyDescent="0.3">
      <c r="A4030" s="14">
        <v>4044</v>
      </c>
      <c r="B4030" s="14" t="str">
        <f>D4030</f>
        <v>Белгородская область</v>
      </c>
      <c r="C4030" s="14" t="s">
        <v>13510</v>
      </c>
      <c r="D4030" s="14" t="s">
        <v>13504</v>
      </c>
      <c r="E4030" s="14" t="s">
        <v>13481</v>
      </c>
      <c r="F4030" s="14">
        <v>10</v>
      </c>
      <c r="G4030" s="14">
        <v>0.1</v>
      </c>
      <c r="H4030" s="15">
        <v>9.7221000000000002E-2</v>
      </c>
      <c r="I4030" s="15">
        <f>M4030-V4030</f>
        <v>6.1900169491525504E-3</v>
      </c>
      <c r="J4030" s="14"/>
      <c r="K4030" s="13"/>
      <c r="L4030" s="9">
        <f>G4030*1.05</f>
        <v>0.10500000000000001</v>
      </c>
      <c r="M4030" s="11">
        <f>L4030-H4030</f>
        <v>7.7790000000000081E-3</v>
      </c>
      <c r="N4030" s="11">
        <v>0</v>
      </c>
      <c r="P4030" s="9">
        <f>0.5*N4030/1000</f>
        <v>0</v>
      </c>
      <c r="Q4030" s="9">
        <f>P4030+O4030</f>
        <v>0</v>
      </c>
      <c r="R4030" s="11">
        <v>3</v>
      </c>
      <c r="T4030" s="9">
        <f>0.5*R4030</f>
        <v>1.5</v>
      </c>
      <c r="U4030" s="9">
        <f>T4030+S4030</f>
        <v>1.5</v>
      </c>
      <c r="V4030" s="9">
        <f>(Q4030+U4030)/(0.944*1000)</f>
        <v>1.5889830508474577E-3</v>
      </c>
    </row>
    <row r="4031" spans="1:22" x14ac:dyDescent="0.3">
      <c r="A4031" s="14">
        <v>4045</v>
      </c>
      <c r="B4031" s="14" t="s">
        <v>2412</v>
      </c>
      <c r="C4031" s="14" t="s">
        <v>13510</v>
      </c>
      <c r="D4031" s="14" t="s">
        <v>13504</v>
      </c>
      <c r="E4031" s="14" t="s">
        <v>13481</v>
      </c>
      <c r="F4031" s="14">
        <v>10</v>
      </c>
      <c r="G4031" s="14">
        <v>0.04</v>
      </c>
      <c r="H4031" s="15">
        <v>3.9543999999999996E-2</v>
      </c>
      <c r="I4031" s="15">
        <f>M4031-V4031</f>
        <v>2.4560000000000068E-3</v>
      </c>
      <c r="J4031" s="14"/>
      <c r="K4031" s="13"/>
      <c r="L4031" s="9">
        <f>G4031*1.05</f>
        <v>4.2000000000000003E-2</v>
      </c>
      <c r="M4031" s="11">
        <f>L4031-H4031</f>
        <v>2.4560000000000068E-3</v>
      </c>
      <c r="N4031" s="11">
        <v>0</v>
      </c>
      <c r="P4031" s="9">
        <f>0.5*N4031/1000</f>
        <v>0</v>
      </c>
      <c r="Q4031" s="9">
        <f>P4031+O4031</f>
        <v>0</v>
      </c>
      <c r="R4031" s="11">
        <v>0</v>
      </c>
      <c r="T4031" s="9">
        <f>0.5*R4031</f>
        <v>0</v>
      </c>
      <c r="U4031" s="9">
        <f>T4031+S4031</f>
        <v>0</v>
      </c>
      <c r="V4031" s="9">
        <f>(Q4031+U4031)/(0.944*1000)</f>
        <v>0</v>
      </c>
    </row>
    <row r="4032" spans="1:22" x14ac:dyDescent="0.3">
      <c r="A4032" s="14">
        <v>4046</v>
      </c>
      <c r="B4032" s="14" t="str">
        <f>D4032</f>
        <v>Белгородская область</v>
      </c>
      <c r="C4032" s="14" t="s">
        <v>13510</v>
      </c>
      <c r="D4032" s="14" t="s">
        <v>13504</v>
      </c>
      <c r="E4032" s="14" t="s">
        <v>13481</v>
      </c>
      <c r="F4032" s="14">
        <v>10</v>
      </c>
      <c r="G4032" s="14">
        <v>0.1</v>
      </c>
      <c r="H4032" s="15">
        <v>7.350999999999999E-3</v>
      </c>
      <c r="I4032" s="15">
        <f>M4032-V4032</f>
        <v>9.7649000000000014E-2</v>
      </c>
      <c r="J4032" s="14"/>
      <c r="K4032" s="13"/>
      <c r="L4032" s="9">
        <f>G4032*1.05</f>
        <v>0.10500000000000001</v>
      </c>
      <c r="M4032" s="11">
        <f>L4032-H4032</f>
        <v>9.7649000000000014E-2</v>
      </c>
      <c r="N4032" s="11">
        <v>0</v>
      </c>
      <c r="P4032" s="9">
        <f>0.5*N4032/1000</f>
        <v>0</v>
      </c>
      <c r="Q4032" s="9">
        <f>P4032+O4032</f>
        <v>0</v>
      </c>
      <c r="R4032" s="11">
        <v>0</v>
      </c>
      <c r="T4032" s="9">
        <f>0.5*R4032</f>
        <v>0</v>
      </c>
      <c r="U4032" s="9">
        <f>T4032+S4032</f>
        <v>0</v>
      </c>
      <c r="V4032" s="9">
        <f>(Q4032+U4032)/(0.944*1000)</f>
        <v>0</v>
      </c>
    </row>
    <row r="4033" spans="1:22" x14ac:dyDescent="0.3">
      <c r="A4033" s="14">
        <v>4047</v>
      </c>
      <c r="B4033" s="14" t="s">
        <v>2413</v>
      </c>
      <c r="C4033" s="14" t="s">
        <v>13510</v>
      </c>
      <c r="D4033" s="14" t="s">
        <v>13504</v>
      </c>
      <c r="E4033" s="14" t="s">
        <v>13481</v>
      </c>
      <c r="F4033" s="14">
        <v>10</v>
      </c>
      <c r="G4033" s="14">
        <v>0.16</v>
      </c>
      <c r="H4033" s="15">
        <v>0.14984299999999998</v>
      </c>
      <c r="I4033" s="15">
        <f>M4033-V4033</f>
        <v>1.8157000000000034E-2</v>
      </c>
      <c r="J4033" s="14"/>
      <c r="K4033" s="13"/>
      <c r="L4033" s="9">
        <f>G4033*1.05</f>
        <v>0.16800000000000001</v>
      </c>
      <c r="M4033" s="11">
        <f>L4033-H4033</f>
        <v>1.8157000000000034E-2</v>
      </c>
      <c r="N4033" s="11">
        <v>0</v>
      </c>
      <c r="P4033" s="9">
        <f>0.5*N4033/1000</f>
        <v>0</v>
      </c>
      <c r="Q4033" s="9">
        <f>P4033+O4033</f>
        <v>0</v>
      </c>
      <c r="R4033" s="11">
        <v>0</v>
      </c>
      <c r="T4033" s="9">
        <f>0.5*R4033</f>
        <v>0</v>
      </c>
      <c r="U4033" s="9">
        <f>T4033+S4033</f>
        <v>0</v>
      </c>
      <c r="V4033" s="9">
        <f>(Q4033+U4033)/(0.944*1000)</f>
        <v>0</v>
      </c>
    </row>
    <row r="4034" spans="1:22" x14ac:dyDescent="0.3">
      <c r="A4034" s="14">
        <v>4048</v>
      </c>
      <c r="B4034" s="14" t="s">
        <v>2414</v>
      </c>
      <c r="C4034" s="14" t="s">
        <v>13510</v>
      </c>
      <c r="D4034" s="14" t="s">
        <v>13504</v>
      </c>
      <c r="E4034" s="14" t="s">
        <v>13481</v>
      </c>
      <c r="F4034" s="14">
        <v>10</v>
      </c>
      <c r="G4034" s="14">
        <v>0.1</v>
      </c>
      <c r="H4034" s="15">
        <v>2.7873999999999996E-2</v>
      </c>
      <c r="I4034" s="15">
        <f>M4034-V4034</f>
        <v>7.7126000000000014E-2</v>
      </c>
      <c r="J4034" s="14"/>
      <c r="K4034" s="13"/>
      <c r="L4034" s="9">
        <f>G4034*1.05</f>
        <v>0.10500000000000001</v>
      </c>
      <c r="M4034" s="11">
        <f>L4034-H4034</f>
        <v>7.7126000000000014E-2</v>
      </c>
      <c r="N4034" s="11">
        <v>0</v>
      </c>
      <c r="P4034" s="9">
        <f>0.5*N4034/1000</f>
        <v>0</v>
      </c>
      <c r="Q4034" s="9">
        <f>P4034+O4034</f>
        <v>0</v>
      </c>
      <c r="R4034" s="11">
        <v>0</v>
      </c>
      <c r="T4034" s="9">
        <f>0.5*R4034</f>
        <v>0</v>
      </c>
      <c r="U4034" s="9">
        <f>T4034+S4034</f>
        <v>0</v>
      </c>
      <c r="V4034" s="9">
        <f>(Q4034+U4034)/(0.944*1000)</f>
        <v>0</v>
      </c>
    </row>
    <row r="4035" spans="1:22" x14ac:dyDescent="0.3">
      <c r="A4035" s="14">
        <v>4049</v>
      </c>
      <c r="B4035" s="14" t="s">
        <v>2415</v>
      </c>
      <c r="C4035" s="14" t="s">
        <v>13510</v>
      </c>
      <c r="D4035" s="14" t="s">
        <v>13504</v>
      </c>
      <c r="E4035" s="14" t="s">
        <v>13481</v>
      </c>
      <c r="F4035" s="14">
        <v>10</v>
      </c>
      <c r="G4035" s="14">
        <v>0.8</v>
      </c>
      <c r="H4035" s="15">
        <v>0.79883900000000008</v>
      </c>
      <c r="I4035" s="16" t="s">
        <v>13516</v>
      </c>
      <c r="J4035" s="14"/>
      <c r="K4035" s="13"/>
      <c r="L4035" s="9">
        <f>1.05*0.4</f>
        <v>0.42000000000000004</v>
      </c>
      <c r="M4035" s="11">
        <f>L4035-H4035</f>
        <v>-0.37883900000000004</v>
      </c>
      <c r="N4035" s="11">
        <v>0</v>
      </c>
      <c r="P4035" s="9">
        <f>0.5*N4035/1000</f>
        <v>0</v>
      </c>
      <c r="Q4035" s="9">
        <f>P4035+O4035</f>
        <v>0</v>
      </c>
      <c r="R4035" s="11">
        <v>0</v>
      </c>
      <c r="T4035" s="9">
        <f>0.5*R4035</f>
        <v>0</v>
      </c>
      <c r="U4035" s="9">
        <f>T4035+S4035</f>
        <v>0</v>
      </c>
      <c r="V4035" s="9">
        <f>(Q4035+U4035)/(0.944*1000)</f>
        <v>0</v>
      </c>
    </row>
    <row r="4036" spans="1:22" x14ac:dyDescent="0.3">
      <c r="A4036" s="14">
        <v>4050</v>
      </c>
      <c r="B4036" s="14" t="s">
        <v>2416</v>
      </c>
      <c r="C4036" s="14" t="s">
        <v>13510</v>
      </c>
      <c r="D4036" s="14" t="s">
        <v>13504</v>
      </c>
      <c r="E4036" s="14" t="s">
        <v>13481</v>
      </c>
      <c r="F4036" s="14">
        <v>10</v>
      </c>
      <c r="G4036" s="14">
        <v>0.25</v>
      </c>
      <c r="H4036" s="15">
        <v>0.22125600000000001</v>
      </c>
      <c r="I4036" s="15">
        <f>M4036-V4036</f>
        <v>4.1244000000000003E-2</v>
      </c>
      <c r="J4036" s="14"/>
      <c r="K4036" s="13"/>
      <c r="L4036" s="9">
        <f>G4036*1.05</f>
        <v>0.26250000000000001</v>
      </c>
      <c r="M4036" s="11">
        <f>L4036-H4036</f>
        <v>4.1244000000000003E-2</v>
      </c>
      <c r="N4036" s="11">
        <v>0</v>
      </c>
      <c r="P4036" s="9">
        <f>0.5*N4036/1000</f>
        <v>0</v>
      </c>
      <c r="Q4036" s="9">
        <f>P4036+O4036</f>
        <v>0</v>
      </c>
      <c r="R4036" s="11">
        <v>0</v>
      </c>
      <c r="T4036" s="9">
        <f>0.5*R4036</f>
        <v>0</v>
      </c>
      <c r="U4036" s="9">
        <f>T4036+S4036</f>
        <v>0</v>
      </c>
      <c r="V4036" s="9">
        <f>(Q4036+U4036)/(0.944*1000)</f>
        <v>0</v>
      </c>
    </row>
    <row r="4037" spans="1:22" x14ac:dyDescent="0.3">
      <c r="A4037" s="14">
        <v>4051</v>
      </c>
      <c r="B4037" s="14" t="s">
        <v>2417</v>
      </c>
      <c r="C4037" s="14" t="s">
        <v>13510</v>
      </c>
      <c r="D4037" s="14" t="s">
        <v>13504</v>
      </c>
      <c r="E4037" s="14" t="s">
        <v>13481</v>
      </c>
      <c r="F4037" s="14">
        <v>10</v>
      </c>
      <c r="G4037" s="14">
        <v>0.04</v>
      </c>
      <c r="H4037" s="15">
        <v>1.4027999999999999E-2</v>
      </c>
      <c r="I4037" s="15">
        <f>M4037-V4037</f>
        <v>2.7972000000000004E-2</v>
      </c>
      <c r="J4037" s="14"/>
      <c r="K4037" s="13"/>
      <c r="L4037" s="9">
        <f>G4037*1.05</f>
        <v>4.2000000000000003E-2</v>
      </c>
      <c r="M4037" s="11">
        <f>L4037-H4037</f>
        <v>2.7972000000000004E-2</v>
      </c>
      <c r="N4037" s="11">
        <v>0</v>
      </c>
      <c r="P4037" s="9">
        <f>0.5*N4037/1000</f>
        <v>0</v>
      </c>
      <c r="Q4037" s="9">
        <f>P4037+O4037</f>
        <v>0</v>
      </c>
      <c r="R4037" s="11">
        <v>0</v>
      </c>
      <c r="T4037" s="9">
        <f>0.5*R4037</f>
        <v>0</v>
      </c>
      <c r="U4037" s="9">
        <f>T4037+S4037</f>
        <v>0</v>
      </c>
      <c r="V4037" s="9">
        <f>(Q4037+U4037)/(0.944*1000)</f>
        <v>0</v>
      </c>
    </row>
    <row r="4038" spans="1:22" x14ac:dyDescent="0.3">
      <c r="A4038" s="14">
        <v>4052</v>
      </c>
      <c r="B4038" s="14" t="s">
        <v>2418</v>
      </c>
      <c r="C4038" s="14" t="s">
        <v>13510</v>
      </c>
      <c r="D4038" s="14" t="s">
        <v>13504</v>
      </c>
      <c r="E4038" s="14" t="s">
        <v>13481</v>
      </c>
      <c r="F4038" s="14">
        <v>10</v>
      </c>
      <c r="G4038" s="14">
        <v>0.16</v>
      </c>
      <c r="H4038" s="15">
        <v>9.3420000000000003E-2</v>
      </c>
      <c r="I4038" s="15">
        <f>M4038-V4038</f>
        <v>7.4580000000000007E-2</v>
      </c>
      <c r="J4038" s="14"/>
      <c r="K4038" s="13"/>
      <c r="L4038" s="9">
        <f>G4038*1.05</f>
        <v>0.16800000000000001</v>
      </c>
      <c r="M4038" s="11">
        <f>L4038-H4038</f>
        <v>7.4580000000000007E-2</v>
      </c>
      <c r="N4038" s="11">
        <v>0</v>
      </c>
      <c r="P4038" s="9">
        <f>0.5*N4038/1000</f>
        <v>0</v>
      </c>
      <c r="Q4038" s="9">
        <f>P4038+O4038</f>
        <v>0</v>
      </c>
      <c r="R4038" s="11">
        <v>0</v>
      </c>
      <c r="T4038" s="9">
        <f>0.5*R4038</f>
        <v>0</v>
      </c>
      <c r="U4038" s="9">
        <f>T4038+S4038</f>
        <v>0</v>
      </c>
      <c r="V4038" s="9">
        <f>(Q4038+U4038)/(0.944*1000)</f>
        <v>0</v>
      </c>
    </row>
    <row r="4039" spans="1:22" x14ac:dyDescent="0.3">
      <c r="A4039" s="14">
        <v>4053</v>
      </c>
      <c r="B4039" s="14" t="s">
        <v>2419</v>
      </c>
      <c r="C4039" s="14" t="s">
        <v>13510</v>
      </c>
      <c r="D4039" s="14" t="s">
        <v>13504</v>
      </c>
      <c r="E4039" s="14" t="s">
        <v>13481</v>
      </c>
      <c r="F4039" s="14">
        <v>10</v>
      </c>
      <c r="G4039" s="14">
        <v>0.1</v>
      </c>
      <c r="H4039" s="15">
        <v>2.524499999999999E-2</v>
      </c>
      <c r="I4039" s="15">
        <f>M4039-V4039</f>
        <v>7.975500000000002E-2</v>
      </c>
      <c r="J4039" s="14"/>
      <c r="K4039" s="13"/>
      <c r="L4039" s="9">
        <f>G4039*1.05</f>
        <v>0.10500000000000001</v>
      </c>
      <c r="M4039" s="11">
        <f>L4039-H4039</f>
        <v>7.975500000000002E-2</v>
      </c>
      <c r="N4039" s="11">
        <v>0</v>
      </c>
      <c r="P4039" s="9">
        <f>0.5*N4039/1000</f>
        <v>0</v>
      </c>
      <c r="Q4039" s="9">
        <f>P4039+O4039</f>
        <v>0</v>
      </c>
      <c r="R4039" s="11">
        <v>0</v>
      </c>
      <c r="T4039" s="9">
        <f>0.5*R4039</f>
        <v>0</v>
      </c>
      <c r="U4039" s="9">
        <f>T4039+S4039</f>
        <v>0</v>
      </c>
      <c r="V4039" s="9">
        <f>(Q4039+U4039)/(0.944*1000)</f>
        <v>0</v>
      </c>
    </row>
    <row r="4040" spans="1:22" x14ac:dyDescent="0.3">
      <c r="A4040" s="14">
        <v>4054</v>
      </c>
      <c r="B4040" s="14" t="s">
        <v>2420</v>
      </c>
      <c r="C4040" s="14" t="s">
        <v>13510</v>
      </c>
      <c r="D4040" s="14" t="s">
        <v>13504</v>
      </c>
      <c r="E4040" s="14" t="s">
        <v>13481</v>
      </c>
      <c r="F4040" s="14">
        <v>10</v>
      </c>
      <c r="G4040" s="14">
        <v>0.1</v>
      </c>
      <c r="H4040" s="15">
        <v>6.3379999999999992E-2</v>
      </c>
      <c r="I4040" s="15">
        <f>M4040-V4040</f>
        <v>4.1620000000000018E-2</v>
      </c>
      <c r="J4040" s="14"/>
      <c r="K4040" s="13"/>
      <c r="L4040" s="9">
        <f>G4040*1.05</f>
        <v>0.10500000000000001</v>
      </c>
      <c r="M4040" s="11">
        <f>L4040-H4040</f>
        <v>4.1620000000000018E-2</v>
      </c>
      <c r="N4040" s="11">
        <v>0</v>
      </c>
      <c r="P4040" s="9">
        <f>0.5*N4040/1000</f>
        <v>0</v>
      </c>
      <c r="Q4040" s="9">
        <f>P4040+O4040</f>
        <v>0</v>
      </c>
      <c r="R4040" s="11">
        <v>0</v>
      </c>
      <c r="T4040" s="9">
        <f>0.5*R4040</f>
        <v>0</v>
      </c>
      <c r="U4040" s="9">
        <f>T4040+S4040</f>
        <v>0</v>
      </c>
      <c r="V4040" s="9">
        <f>(Q4040+U4040)/(0.944*1000)</f>
        <v>0</v>
      </c>
    </row>
    <row r="4041" spans="1:22" x14ac:dyDescent="0.3">
      <c r="A4041" s="14">
        <v>4055</v>
      </c>
      <c r="B4041" s="14" t="s">
        <v>2421</v>
      </c>
      <c r="C4041" s="14" t="s">
        <v>13510</v>
      </c>
      <c r="D4041" s="14" t="s">
        <v>13504</v>
      </c>
      <c r="E4041" s="14" t="s">
        <v>13481</v>
      </c>
      <c r="F4041" s="14">
        <v>10</v>
      </c>
      <c r="G4041" s="14">
        <v>0.25</v>
      </c>
      <c r="H4041" s="15">
        <v>0.17147000000000001</v>
      </c>
      <c r="I4041" s="15">
        <f>M4041-V4041</f>
        <v>8.5733389830508475E-2</v>
      </c>
      <c r="J4041" s="14"/>
      <c r="K4041" s="13"/>
      <c r="L4041" s="9">
        <f>G4041*1.05</f>
        <v>0.26250000000000001</v>
      </c>
      <c r="M4041" s="11">
        <f>L4041-H4041</f>
        <v>9.103E-2</v>
      </c>
      <c r="N4041" s="11">
        <v>0</v>
      </c>
      <c r="P4041" s="9">
        <f>0.5*N4041/1000</f>
        <v>0</v>
      </c>
      <c r="Q4041" s="9">
        <f>P4041+O4041</f>
        <v>0</v>
      </c>
      <c r="R4041" s="11">
        <v>10</v>
      </c>
      <c r="T4041" s="9">
        <f>0.5*R4041</f>
        <v>5</v>
      </c>
      <c r="U4041" s="9">
        <f>T4041+S4041</f>
        <v>5</v>
      </c>
      <c r="V4041" s="9">
        <f>(Q4041+U4041)/(0.944*1000)</f>
        <v>5.2966101694915252E-3</v>
      </c>
    </row>
    <row r="4042" spans="1:22" x14ac:dyDescent="0.3">
      <c r="A4042" s="14">
        <v>4056</v>
      </c>
      <c r="B4042" s="14" t="s">
        <v>2422</v>
      </c>
      <c r="C4042" s="14" t="s">
        <v>13510</v>
      </c>
      <c r="D4042" s="14" t="s">
        <v>13504</v>
      </c>
      <c r="E4042" s="14" t="s">
        <v>13481</v>
      </c>
      <c r="F4042" s="14">
        <v>10</v>
      </c>
      <c r="G4042" s="14">
        <v>0.16</v>
      </c>
      <c r="H4042" s="15">
        <v>0.107007</v>
      </c>
      <c r="I4042" s="15">
        <f>M4042-V4042</f>
        <v>6.0993000000000006E-2</v>
      </c>
      <c r="J4042" s="14"/>
      <c r="K4042" s="13"/>
      <c r="L4042" s="9">
        <f>G4042*1.05</f>
        <v>0.16800000000000001</v>
      </c>
      <c r="M4042" s="11">
        <f>L4042-H4042</f>
        <v>6.0993000000000006E-2</v>
      </c>
      <c r="N4042" s="11">
        <v>0</v>
      </c>
      <c r="P4042" s="9">
        <f>0.5*N4042/1000</f>
        <v>0</v>
      </c>
      <c r="Q4042" s="9">
        <f>P4042+O4042</f>
        <v>0</v>
      </c>
      <c r="R4042" s="11">
        <v>0</v>
      </c>
      <c r="T4042" s="9">
        <f>0.5*R4042</f>
        <v>0</v>
      </c>
      <c r="U4042" s="9">
        <f>T4042+S4042</f>
        <v>0</v>
      </c>
      <c r="V4042" s="9">
        <f>(Q4042+U4042)/(0.944*1000)</f>
        <v>0</v>
      </c>
    </row>
    <row r="4043" spans="1:22" x14ac:dyDescent="0.3">
      <c r="A4043" s="14">
        <v>4057</v>
      </c>
      <c r="B4043" s="14" t="s">
        <v>9143</v>
      </c>
      <c r="C4043" s="14" t="s">
        <v>13510</v>
      </c>
      <c r="D4043" s="14" t="s">
        <v>13504</v>
      </c>
      <c r="E4043" s="14" t="s">
        <v>13481</v>
      </c>
      <c r="F4043" s="14">
        <v>10</v>
      </c>
      <c r="G4043" s="14">
        <v>0.06</v>
      </c>
      <c r="H4043" s="15">
        <v>5.2139999999999999E-2</v>
      </c>
      <c r="I4043" s="15">
        <f>M4043-V4043</f>
        <v>1.0860000000000002E-2</v>
      </c>
      <c r="J4043" s="14"/>
      <c r="K4043" s="13"/>
      <c r="L4043" s="9">
        <f>G4043*1.05</f>
        <v>6.3E-2</v>
      </c>
      <c r="M4043" s="11">
        <f>L4043-H4043</f>
        <v>1.0860000000000002E-2</v>
      </c>
      <c r="N4043" s="11">
        <v>0</v>
      </c>
      <c r="P4043" s="9">
        <f>0.5*N4043/1000</f>
        <v>0</v>
      </c>
      <c r="Q4043" s="9">
        <f>P4043+O4043</f>
        <v>0</v>
      </c>
      <c r="R4043" s="11">
        <v>0</v>
      </c>
      <c r="T4043" s="9">
        <f>0.5*R4043</f>
        <v>0</v>
      </c>
      <c r="U4043" s="9">
        <f>T4043+S4043</f>
        <v>0</v>
      </c>
      <c r="V4043" s="9">
        <f>(Q4043+U4043)/(0.944*1000)</f>
        <v>0</v>
      </c>
    </row>
    <row r="4044" spans="1:22" x14ac:dyDescent="0.3">
      <c r="A4044" s="14">
        <v>4058</v>
      </c>
      <c r="B4044" s="14" t="s">
        <v>2423</v>
      </c>
      <c r="C4044" s="14" t="s">
        <v>13510</v>
      </c>
      <c r="D4044" s="14" t="s">
        <v>13504</v>
      </c>
      <c r="E4044" s="14" t="s">
        <v>13481</v>
      </c>
      <c r="F4044" s="14">
        <v>10</v>
      </c>
      <c r="G4044" s="14">
        <v>0.25</v>
      </c>
      <c r="H4044" s="15">
        <v>0.20864600000000003</v>
      </c>
      <c r="I4044" s="15">
        <f>M4044-V4044</f>
        <v>5.3853999999999985E-2</v>
      </c>
      <c r="J4044" s="14"/>
      <c r="K4044" s="13"/>
      <c r="L4044" s="9">
        <f>G4044*1.05</f>
        <v>0.26250000000000001</v>
      </c>
      <c r="M4044" s="11">
        <f>L4044-H4044</f>
        <v>5.3853999999999985E-2</v>
      </c>
      <c r="N4044" s="11">
        <v>0</v>
      </c>
      <c r="P4044" s="9">
        <f>0.5*N4044/1000</f>
        <v>0</v>
      </c>
      <c r="Q4044" s="9">
        <f>P4044+O4044</f>
        <v>0</v>
      </c>
      <c r="R4044" s="11">
        <v>0</v>
      </c>
      <c r="T4044" s="9">
        <f>0.5*R4044</f>
        <v>0</v>
      </c>
      <c r="U4044" s="9">
        <f>T4044+S4044</f>
        <v>0</v>
      </c>
      <c r="V4044" s="9">
        <f>(Q4044+U4044)/(0.944*1000)</f>
        <v>0</v>
      </c>
    </row>
    <row r="4045" spans="1:22" x14ac:dyDescent="0.3">
      <c r="A4045" s="14">
        <v>4059</v>
      </c>
      <c r="B4045" s="14" t="str">
        <f>D4045</f>
        <v>Белгородская область</v>
      </c>
      <c r="C4045" s="14" t="s">
        <v>13510</v>
      </c>
      <c r="D4045" s="14" t="s">
        <v>13504</v>
      </c>
      <c r="E4045" s="14" t="s">
        <v>13481</v>
      </c>
      <c r="F4045" s="14">
        <v>10</v>
      </c>
      <c r="G4045" s="14">
        <v>0.16</v>
      </c>
      <c r="H4045" s="15">
        <v>0.131049</v>
      </c>
      <c r="I4045" s="15">
        <f>M4045-V4045</f>
        <v>3.6951000000000012E-2</v>
      </c>
      <c r="J4045" s="14"/>
      <c r="K4045" s="13"/>
      <c r="L4045" s="9">
        <f>G4045*1.05</f>
        <v>0.16800000000000001</v>
      </c>
      <c r="M4045" s="11">
        <f>L4045-H4045</f>
        <v>3.6951000000000012E-2</v>
      </c>
      <c r="N4045" s="11">
        <v>0</v>
      </c>
      <c r="P4045" s="9">
        <f>0.5*N4045/1000</f>
        <v>0</v>
      </c>
      <c r="Q4045" s="9">
        <f>P4045+O4045</f>
        <v>0</v>
      </c>
      <c r="R4045" s="11">
        <v>0</v>
      </c>
      <c r="T4045" s="9">
        <f>0.5*R4045</f>
        <v>0</v>
      </c>
      <c r="U4045" s="9">
        <f>T4045+S4045</f>
        <v>0</v>
      </c>
      <c r="V4045" s="9">
        <f>(Q4045+U4045)/(0.944*1000)</f>
        <v>0</v>
      </c>
    </row>
    <row r="4046" spans="1:22" x14ac:dyDescent="0.3">
      <c r="A4046" s="14">
        <v>4060</v>
      </c>
      <c r="B4046" s="14" t="s">
        <v>2424</v>
      </c>
      <c r="C4046" s="14" t="s">
        <v>13510</v>
      </c>
      <c r="D4046" s="14" t="s">
        <v>13504</v>
      </c>
      <c r="E4046" s="14" t="s">
        <v>13481</v>
      </c>
      <c r="F4046" s="14">
        <v>10</v>
      </c>
      <c r="G4046" s="14">
        <v>0.16</v>
      </c>
      <c r="H4046" s="15">
        <v>9.6962999999999994E-2</v>
      </c>
      <c r="I4046" s="15">
        <f>M4046-V4046</f>
        <v>7.1037000000000017E-2</v>
      </c>
      <c r="J4046" s="14"/>
      <c r="K4046" s="13"/>
      <c r="L4046" s="9">
        <f>G4046*1.05</f>
        <v>0.16800000000000001</v>
      </c>
      <c r="M4046" s="11">
        <f>L4046-H4046</f>
        <v>7.1037000000000017E-2</v>
      </c>
      <c r="N4046" s="11">
        <v>0</v>
      </c>
      <c r="P4046" s="9">
        <f>0.5*N4046/1000</f>
        <v>0</v>
      </c>
      <c r="Q4046" s="9">
        <f>P4046+O4046</f>
        <v>0</v>
      </c>
      <c r="R4046" s="11">
        <v>0</v>
      </c>
      <c r="T4046" s="9">
        <f>0.5*R4046</f>
        <v>0</v>
      </c>
      <c r="U4046" s="9">
        <f>T4046+S4046</f>
        <v>0</v>
      </c>
      <c r="V4046" s="9">
        <f>(Q4046+U4046)/(0.944*1000)</f>
        <v>0</v>
      </c>
    </row>
    <row r="4047" spans="1:22" x14ac:dyDescent="0.3">
      <c r="A4047" s="14">
        <v>4061</v>
      </c>
      <c r="B4047" s="14" t="str">
        <f>D4047</f>
        <v>Белгородская область</v>
      </c>
      <c r="C4047" s="14" t="s">
        <v>13510</v>
      </c>
      <c r="D4047" s="14" t="s">
        <v>13504</v>
      </c>
      <c r="E4047" s="14" t="s">
        <v>13481</v>
      </c>
      <c r="F4047" s="14">
        <v>10</v>
      </c>
      <c r="G4047" s="14">
        <v>6.3E-2</v>
      </c>
      <c r="H4047" s="15">
        <v>4.1555999999999996E-2</v>
      </c>
      <c r="I4047" s="15">
        <f>M4047-V4047</f>
        <v>2.4594000000000005E-2</v>
      </c>
      <c r="J4047" s="14"/>
      <c r="K4047" s="13"/>
      <c r="L4047" s="9">
        <f>G4047*1.05</f>
        <v>6.615E-2</v>
      </c>
      <c r="M4047" s="11">
        <f>L4047-H4047</f>
        <v>2.4594000000000005E-2</v>
      </c>
      <c r="N4047" s="11">
        <v>0</v>
      </c>
      <c r="P4047" s="9">
        <f>0.5*N4047/1000</f>
        <v>0</v>
      </c>
      <c r="Q4047" s="9">
        <f>P4047+O4047</f>
        <v>0</v>
      </c>
      <c r="R4047" s="11">
        <v>0</v>
      </c>
      <c r="T4047" s="9">
        <f>0.5*R4047</f>
        <v>0</v>
      </c>
      <c r="U4047" s="9">
        <f>T4047+S4047</f>
        <v>0</v>
      </c>
      <c r="V4047" s="9">
        <f>(Q4047+U4047)/(0.944*1000)</f>
        <v>0</v>
      </c>
    </row>
    <row r="4048" spans="1:22" x14ac:dyDescent="0.3">
      <c r="A4048" s="14">
        <v>4062</v>
      </c>
      <c r="B4048" s="14" t="str">
        <f>D4048</f>
        <v>Белгородская область</v>
      </c>
      <c r="C4048" s="14" t="s">
        <v>13510</v>
      </c>
      <c r="D4048" s="14" t="s">
        <v>13504</v>
      </c>
      <c r="E4048" s="14" t="s">
        <v>13481</v>
      </c>
      <c r="F4048" s="14">
        <v>10</v>
      </c>
      <c r="G4048" s="14">
        <v>6.3E-2</v>
      </c>
      <c r="H4048" s="15">
        <v>3.4903999999999998E-2</v>
      </c>
      <c r="I4048" s="15">
        <f>M4048-V4048</f>
        <v>3.1246000000000003E-2</v>
      </c>
      <c r="J4048" s="14"/>
      <c r="K4048" s="13"/>
      <c r="L4048" s="9">
        <f>G4048*1.05</f>
        <v>6.615E-2</v>
      </c>
      <c r="M4048" s="11">
        <f>L4048-H4048</f>
        <v>3.1246000000000003E-2</v>
      </c>
      <c r="N4048" s="11">
        <v>0</v>
      </c>
      <c r="P4048" s="9">
        <f>0.5*N4048/1000</f>
        <v>0</v>
      </c>
      <c r="Q4048" s="9">
        <f>P4048+O4048</f>
        <v>0</v>
      </c>
      <c r="R4048" s="11">
        <v>0</v>
      </c>
      <c r="T4048" s="9">
        <f>0.5*R4048</f>
        <v>0</v>
      </c>
      <c r="U4048" s="9">
        <f>T4048+S4048</f>
        <v>0</v>
      </c>
      <c r="V4048" s="9">
        <f>(Q4048+U4048)/(0.944*1000)</f>
        <v>0</v>
      </c>
    </row>
    <row r="4049" spans="1:22" x14ac:dyDescent="0.3">
      <c r="A4049" s="14">
        <v>4063</v>
      </c>
      <c r="B4049" s="14" t="str">
        <f>D4049</f>
        <v>Белгородская область</v>
      </c>
      <c r="C4049" s="14" t="s">
        <v>13510</v>
      </c>
      <c r="D4049" s="14" t="s">
        <v>13504</v>
      </c>
      <c r="E4049" s="14" t="s">
        <v>13481</v>
      </c>
      <c r="F4049" s="14">
        <v>10</v>
      </c>
      <c r="G4049" s="14">
        <v>6.3E-2</v>
      </c>
      <c r="H4049" s="15">
        <v>5.4894999999999999E-2</v>
      </c>
      <c r="I4049" s="15">
        <f>M4049-V4049</f>
        <v>1.1255000000000001E-2</v>
      </c>
      <c r="J4049" s="14"/>
      <c r="K4049" s="13"/>
      <c r="L4049" s="9">
        <f>G4049*1.05</f>
        <v>6.615E-2</v>
      </c>
      <c r="M4049" s="11">
        <f>L4049-H4049</f>
        <v>1.1255000000000001E-2</v>
      </c>
      <c r="N4049" s="11">
        <v>0</v>
      </c>
      <c r="P4049" s="9">
        <f>0.5*N4049/1000</f>
        <v>0</v>
      </c>
      <c r="Q4049" s="9">
        <f>P4049+O4049</f>
        <v>0</v>
      </c>
      <c r="R4049" s="11">
        <v>0</v>
      </c>
      <c r="T4049" s="9">
        <f>0.5*R4049</f>
        <v>0</v>
      </c>
      <c r="U4049" s="9">
        <f>T4049+S4049</f>
        <v>0</v>
      </c>
      <c r="V4049" s="9">
        <f>(Q4049+U4049)/(0.944*1000)</f>
        <v>0</v>
      </c>
    </row>
    <row r="4050" spans="1:22" x14ac:dyDescent="0.3">
      <c r="A4050" s="14">
        <v>4064</v>
      </c>
      <c r="B4050" s="14" t="str">
        <f>D4050</f>
        <v>Белгородская область</v>
      </c>
      <c r="C4050" s="14" t="s">
        <v>13510</v>
      </c>
      <c r="D4050" s="14" t="s">
        <v>13504</v>
      </c>
      <c r="E4050" s="14" t="s">
        <v>13481</v>
      </c>
      <c r="F4050" s="14">
        <v>10</v>
      </c>
      <c r="G4050" s="14">
        <v>6.3E-2</v>
      </c>
      <c r="H4050" s="15">
        <v>4.5156000000000002E-2</v>
      </c>
      <c r="I4050" s="15">
        <f>M4050-V4050</f>
        <v>2.0993999999999999E-2</v>
      </c>
      <c r="J4050" s="14"/>
      <c r="K4050" s="13"/>
      <c r="L4050" s="9">
        <f>G4050*1.05</f>
        <v>6.615E-2</v>
      </c>
      <c r="M4050" s="11">
        <f>L4050-H4050</f>
        <v>2.0993999999999999E-2</v>
      </c>
      <c r="N4050" s="11">
        <v>0</v>
      </c>
      <c r="P4050" s="9">
        <f>0.5*N4050/1000</f>
        <v>0</v>
      </c>
      <c r="Q4050" s="9">
        <f>P4050+O4050</f>
        <v>0</v>
      </c>
      <c r="R4050" s="11">
        <v>0</v>
      </c>
      <c r="T4050" s="9">
        <f>0.5*R4050</f>
        <v>0</v>
      </c>
      <c r="U4050" s="9">
        <f>T4050+S4050</f>
        <v>0</v>
      </c>
      <c r="V4050" s="9">
        <f>(Q4050+U4050)/(0.944*1000)</f>
        <v>0</v>
      </c>
    </row>
    <row r="4051" spans="1:22" x14ac:dyDescent="0.3">
      <c r="A4051" s="14">
        <v>4065</v>
      </c>
      <c r="B4051" s="14" t="s">
        <v>2425</v>
      </c>
      <c r="C4051" s="14" t="s">
        <v>13510</v>
      </c>
      <c r="D4051" s="14" t="s">
        <v>13504</v>
      </c>
      <c r="E4051" s="14" t="s">
        <v>13481</v>
      </c>
      <c r="F4051" s="14">
        <v>10</v>
      </c>
      <c r="G4051" s="14">
        <v>0.1</v>
      </c>
      <c r="H4051" s="15">
        <v>5.2325999999999998E-2</v>
      </c>
      <c r="I4051" s="15">
        <f>M4051-V4051</f>
        <v>5.2674000000000012E-2</v>
      </c>
      <c r="J4051" s="14"/>
      <c r="K4051" s="13"/>
      <c r="L4051" s="9">
        <f>G4051*1.05</f>
        <v>0.10500000000000001</v>
      </c>
      <c r="M4051" s="11">
        <f>L4051-H4051</f>
        <v>5.2674000000000012E-2</v>
      </c>
      <c r="N4051" s="11">
        <v>0</v>
      </c>
      <c r="P4051" s="9">
        <f>0.5*N4051/1000</f>
        <v>0</v>
      </c>
      <c r="Q4051" s="9">
        <f>P4051+O4051</f>
        <v>0</v>
      </c>
      <c r="R4051" s="11">
        <v>0</v>
      </c>
      <c r="T4051" s="9">
        <f>0.5*R4051</f>
        <v>0</v>
      </c>
      <c r="U4051" s="9">
        <f>T4051+S4051</f>
        <v>0</v>
      </c>
      <c r="V4051" s="9">
        <f>(Q4051+U4051)/(0.944*1000)</f>
        <v>0</v>
      </c>
    </row>
    <row r="4052" spans="1:22" x14ac:dyDescent="0.3">
      <c r="A4052" s="14">
        <v>4066</v>
      </c>
      <c r="B4052" s="14" t="s">
        <v>2426</v>
      </c>
      <c r="C4052" s="14" t="s">
        <v>13510</v>
      </c>
      <c r="D4052" s="14" t="s">
        <v>13504</v>
      </c>
      <c r="E4052" s="14" t="s">
        <v>13481</v>
      </c>
      <c r="F4052" s="14">
        <v>10</v>
      </c>
      <c r="G4052" s="14">
        <v>6.3E-2</v>
      </c>
      <c r="H4052" s="15">
        <v>3.7501000000000007E-2</v>
      </c>
      <c r="I4052" s="15">
        <f>M4052-V4052</f>
        <v>2.8648999999999994E-2</v>
      </c>
      <c r="J4052" s="14"/>
      <c r="K4052" s="13"/>
      <c r="L4052" s="9">
        <f>G4052*1.05</f>
        <v>6.615E-2</v>
      </c>
      <c r="M4052" s="11">
        <f>L4052-H4052</f>
        <v>2.8648999999999994E-2</v>
      </c>
      <c r="N4052" s="11">
        <v>0</v>
      </c>
      <c r="P4052" s="9">
        <f>0.5*N4052/1000</f>
        <v>0</v>
      </c>
      <c r="Q4052" s="9">
        <f>P4052+O4052</f>
        <v>0</v>
      </c>
      <c r="R4052" s="11">
        <v>0</v>
      </c>
      <c r="T4052" s="9">
        <f>0.5*R4052</f>
        <v>0</v>
      </c>
      <c r="U4052" s="9">
        <f>T4052+S4052</f>
        <v>0</v>
      </c>
      <c r="V4052" s="9">
        <f>(Q4052+U4052)/(0.944*1000)</f>
        <v>0</v>
      </c>
    </row>
    <row r="4053" spans="1:22" x14ac:dyDescent="0.3">
      <c r="A4053" s="14">
        <v>4067</v>
      </c>
      <c r="B4053" s="14" t="s">
        <v>2427</v>
      </c>
      <c r="C4053" s="14" t="s">
        <v>13510</v>
      </c>
      <c r="D4053" s="14" t="s">
        <v>13504</v>
      </c>
      <c r="E4053" s="14" t="s">
        <v>13481</v>
      </c>
      <c r="F4053" s="14">
        <v>10</v>
      </c>
      <c r="G4053" s="14">
        <v>6.3E-2</v>
      </c>
      <c r="H4053" s="15">
        <v>5.4710999999999996E-2</v>
      </c>
      <c r="I4053" s="15">
        <f>M4053-V4053</f>
        <v>1.1439000000000005E-2</v>
      </c>
      <c r="J4053" s="14"/>
      <c r="K4053" s="13"/>
      <c r="L4053" s="9">
        <f>G4053*1.05</f>
        <v>6.615E-2</v>
      </c>
      <c r="M4053" s="11">
        <f>L4053-H4053</f>
        <v>1.1439000000000005E-2</v>
      </c>
      <c r="N4053" s="11">
        <v>0</v>
      </c>
      <c r="P4053" s="9">
        <f>0.5*N4053/1000</f>
        <v>0</v>
      </c>
      <c r="Q4053" s="9">
        <f>P4053+O4053</f>
        <v>0</v>
      </c>
      <c r="R4053" s="11">
        <v>0</v>
      </c>
      <c r="T4053" s="9">
        <f>0.5*R4053</f>
        <v>0</v>
      </c>
      <c r="U4053" s="9">
        <f>T4053+S4053</f>
        <v>0</v>
      </c>
      <c r="V4053" s="9">
        <f>(Q4053+U4053)/(0.944*1000)</f>
        <v>0</v>
      </c>
    </row>
    <row r="4054" spans="1:22" x14ac:dyDescent="0.3">
      <c r="A4054" s="14">
        <v>4068</v>
      </c>
      <c r="B4054" s="14" t="str">
        <f>D4054</f>
        <v>Белгородская область</v>
      </c>
      <c r="C4054" s="14" t="s">
        <v>13510</v>
      </c>
      <c r="D4054" s="14" t="s">
        <v>13504</v>
      </c>
      <c r="E4054" s="14" t="s">
        <v>13481</v>
      </c>
      <c r="F4054" s="14">
        <v>10</v>
      </c>
      <c r="G4054" s="14">
        <v>0.1</v>
      </c>
      <c r="H4054" s="15">
        <v>6.5033000000000007E-2</v>
      </c>
      <c r="I4054" s="15">
        <f>M4054-V4054</f>
        <v>3.9967000000000003E-2</v>
      </c>
      <c r="J4054" s="14"/>
      <c r="K4054" s="13"/>
      <c r="L4054" s="9">
        <f>G4054*1.05</f>
        <v>0.10500000000000001</v>
      </c>
      <c r="M4054" s="11">
        <f>L4054-H4054</f>
        <v>3.9967000000000003E-2</v>
      </c>
      <c r="N4054" s="11">
        <v>0</v>
      </c>
      <c r="P4054" s="9">
        <f>0.5*N4054/1000</f>
        <v>0</v>
      </c>
      <c r="Q4054" s="9">
        <f>P4054+O4054</f>
        <v>0</v>
      </c>
      <c r="R4054" s="11">
        <v>0</v>
      </c>
      <c r="T4054" s="9">
        <f>0.5*R4054</f>
        <v>0</v>
      </c>
      <c r="U4054" s="9">
        <f>T4054+S4054</f>
        <v>0</v>
      </c>
      <c r="V4054" s="9">
        <f>(Q4054+U4054)/(0.944*1000)</f>
        <v>0</v>
      </c>
    </row>
    <row r="4055" spans="1:22" x14ac:dyDescent="0.3">
      <c r="A4055" s="14">
        <v>4069</v>
      </c>
      <c r="B4055" s="14" t="str">
        <f>D4055</f>
        <v>Белгородская область</v>
      </c>
      <c r="C4055" s="14" t="s">
        <v>13510</v>
      </c>
      <c r="D4055" s="14" t="s">
        <v>13504</v>
      </c>
      <c r="E4055" s="14" t="s">
        <v>13481</v>
      </c>
      <c r="F4055" s="14">
        <v>10</v>
      </c>
      <c r="G4055" s="14">
        <v>0.4</v>
      </c>
      <c r="H4055" s="15">
        <v>0.36382299999999995</v>
      </c>
      <c r="I4055" s="15">
        <f>M4055-V4055</f>
        <v>5.6177000000000088E-2</v>
      </c>
      <c r="J4055" s="14"/>
      <c r="K4055" s="13"/>
      <c r="L4055" s="9">
        <f>G4055*1.05</f>
        <v>0.42000000000000004</v>
      </c>
      <c r="M4055" s="11">
        <f>L4055-H4055</f>
        <v>5.6177000000000088E-2</v>
      </c>
      <c r="N4055" s="11">
        <v>0</v>
      </c>
      <c r="P4055" s="9">
        <f>0.5*N4055/1000</f>
        <v>0</v>
      </c>
      <c r="Q4055" s="9">
        <f>P4055+O4055</f>
        <v>0</v>
      </c>
      <c r="R4055" s="11">
        <v>0</v>
      </c>
      <c r="T4055" s="9">
        <f>0.5*R4055</f>
        <v>0</v>
      </c>
      <c r="U4055" s="9">
        <f>T4055+S4055</f>
        <v>0</v>
      </c>
      <c r="V4055" s="9">
        <f>(Q4055+U4055)/(0.944*1000)</f>
        <v>0</v>
      </c>
    </row>
    <row r="4056" spans="1:22" x14ac:dyDescent="0.3">
      <c r="A4056" s="14">
        <v>4070</v>
      </c>
      <c r="B4056" s="14" t="s">
        <v>2428</v>
      </c>
      <c r="C4056" s="14" t="s">
        <v>13510</v>
      </c>
      <c r="D4056" s="14" t="s">
        <v>13504</v>
      </c>
      <c r="E4056" s="14" t="s">
        <v>13481</v>
      </c>
      <c r="F4056" s="14">
        <v>10</v>
      </c>
      <c r="G4056" s="14">
        <v>6.3E-2</v>
      </c>
      <c r="H4056" s="15">
        <v>5.5314999999999996E-2</v>
      </c>
      <c r="I4056" s="15">
        <f>M4056-V4056</f>
        <v>1.0835000000000004E-2</v>
      </c>
      <c r="J4056" s="14"/>
      <c r="K4056" s="13"/>
      <c r="L4056" s="9">
        <f>G4056*1.05</f>
        <v>6.615E-2</v>
      </c>
      <c r="M4056" s="11">
        <f>L4056-H4056</f>
        <v>1.0835000000000004E-2</v>
      </c>
      <c r="N4056" s="11">
        <v>0</v>
      </c>
      <c r="P4056" s="9">
        <f>0.5*N4056/1000</f>
        <v>0</v>
      </c>
      <c r="Q4056" s="9">
        <f>P4056+O4056</f>
        <v>0</v>
      </c>
      <c r="R4056" s="11">
        <v>0</v>
      </c>
      <c r="T4056" s="9">
        <f>0.5*R4056</f>
        <v>0</v>
      </c>
      <c r="U4056" s="9">
        <f>T4056+S4056</f>
        <v>0</v>
      </c>
      <c r="V4056" s="9">
        <f>(Q4056+U4056)/(0.944*1000)</f>
        <v>0</v>
      </c>
    </row>
    <row r="4057" spans="1:22" x14ac:dyDescent="0.3">
      <c r="A4057" s="14">
        <v>4071</v>
      </c>
      <c r="B4057" s="14" t="s">
        <v>2429</v>
      </c>
      <c r="C4057" s="14" t="s">
        <v>13510</v>
      </c>
      <c r="D4057" s="14" t="s">
        <v>13504</v>
      </c>
      <c r="E4057" s="14" t="s">
        <v>13481</v>
      </c>
      <c r="F4057" s="14">
        <v>10</v>
      </c>
      <c r="G4057" s="14">
        <v>6.3E-2</v>
      </c>
      <c r="H4057" s="15">
        <v>5.0084000000000004E-2</v>
      </c>
      <c r="I4057" s="15">
        <f>M4057-V4057</f>
        <v>1.6065999999999997E-2</v>
      </c>
      <c r="J4057" s="14"/>
      <c r="K4057" s="13"/>
      <c r="L4057" s="9">
        <f>G4057*1.05</f>
        <v>6.615E-2</v>
      </c>
      <c r="M4057" s="11">
        <f>L4057-H4057</f>
        <v>1.6065999999999997E-2</v>
      </c>
      <c r="N4057" s="11">
        <v>0</v>
      </c>
      <c r="P4057" s="9">
        <f>0.5*N4057/1000</f>
        <v>0</v>
      </c>
      <c r="Q4057" s="9">
        <f>P4057+O4057</f>
        <v>0</v>
      </c>
      <c r="R4057" s="11">
        <v>0</v>
      </c>
      <c r="T4057" s="9">
        <f>0.5*R4057</f>
        <v>0</v>
      </c>
      <c r="U4057" s="9">
        <f>T4057+S4057</f>
        <v>0</v>
      </c>
      <c r="V4057" s="9">
        <f>(Q4057+U4057)/(0.944*1000)</f>
        <v>0</v>
      </c>
    </row>
    <row r="4058" spans="1:22" x14ac:dyDescent="0.3">
      <c r="A4058" s="14">
        <v>4072</v>
      </c>
      <c r="B4058" s="14" t="s">
        <v>2430</v>
      </c>
      <c r="C4058" s="14" t="s">
        <v>13510</v>
      </c>
      <c r="D4058" s="14" t="s">
        <v>13504</v>
      </c>
      <c r="E4058" s="14" t="s">
        <v>13481</v>
      </c>
      <c r="F4058" s="14">
        <v>10</v>
      </c>
      <c r="G4058" s="14">
        <v>0.04</v>
      </c>
      <c r="H4058" s="15">
        <v>3.3237999999999997E-2</v>
      </c>
      <c r="I4058" s="15">
        <f>M4058-V4058</f>
        <v>8.7620000000000059E-3</v>
      </c>
      <c r="J4058" s="14"/>
      <c r="K4058" s="13"/>
      <c r="L4058" s="9">
        <f>G4058*1.05</f>
        <v>4.2000000000000003E-2</v>
      </c>
      <c r="M4058" s="11">
        <f>L4058-H4058</f>
        <v>8.7620000000000059E-3</v>
      </c>
      <c r="N4058" s="11">
        <v>0</v>
      </c>
      <c r="P4058" s="9">
        <f>0.5*N4058/1000</f>
        <v>0</v>
      </c>
      <c r="Q4058" s="9">
        <f>P4058+O4058</f>
        <v>0</v>
      </c>
      <c r="R4058" s="11">
        <v>0</v>
      </c>
      <c r="T4058" s="9">
        <f>0.5*R4058</f>
        <v>0</v>
      </c>
      <c r="U4058" s="9">
        <f>T4058+S4058</f>
        <v>0</v>
      </c>
      <c r="V4058" s="9">
        <f>(Q4058+U4058)/(0.944*1000)</f>
        <v>0</v>
      </c>
    </row>
    <row r="4059" spans="1:22" x14ac:dyDescent="0.3">
      <c r="A4059" s="14">
        <v>4073</v>
      </c>
      <c r="B4059" s="14" t="s">
        <v>2431</v>
      </c>
      <c r="C4059" s="14" t="s">
        <v>13510</v>
      </c>
      <c r="D4059" s="14" t="s">
        <v>13504</v>
      </c>
      <c r="E4059" s="14" t="s">
        <v>13481</v>
      </c>
      <c r="F4059" s="14">
        <v>10</v>
      </c>
      <c r="G4059" s="14">
        <v>0.06</v>
      </c>
      <c r="H4059" s="15">
        <v>4.3677999999999995E-2</v>
      </c>
      <c r="I4059" s="15">
        <f>M4059-V4059</f>
        <v>1.9322000000000006E-2</v>
      </c>
      <c r="J4059" s="14"/>
      <c r="K4059" s="13"/>
      <c r="L4059" s="9">
        <f>G4059*1.05</f>
        <v>6.3E-2</v>
      </c>
      <c r="M4059" s="11">
        <f>L4059-H4059</f>
        <v>1.9322000000000006E-2</v>
      </c>
      <c r="N4059" s="11">
        <v>0</v>
      </c>
      <c r="P4059" s="9">
        <f>0.5*N4059/1000</f>
        <v>0</v>
      </c>
      <c r="Q4059" s="9">
        <f>P4059+O4059</f>
        <v>0</v>
      </c>
      <c r="R4059" s="11">
        <v>0</v>
      </c>
      <c r="T4059" s="9">
        <f>0.5*R4059</f>
        <v>0</v>
      </c>
      <c r="U4059" s="9">
        <f>T4059+S4059</f>
        <v>0</v>
      </c>
      <c r="V4059" s="9">
        <f>(Q4059+U4059)/(0.944*1000)</f>
        <v>0</v>
      </c>
    </row>
    <row r="4060" spans="1:22" x14ac:dyDescent="0.3">
      <c r="A4060" s="14">
        <v>4074</v>
      </c>
      <c r="B4060" s="14" t="s">
        <v>2432</v>
      </c>
      <c r="C4060" s="14" t="s">
        <v>13510</v>
      </c>
      <c r="D4060" s="14" t="s">
        <v>13504</v>
      </c>
      <c r="E4060" s="14" t="s">
        <v>13481</v>
      </c>
      <c r="F4060" s="14">
        <v>10</v>
      </c>
      <c r="G4060" s="14">
        <v>6.3E-2</v>
      </c>
      <c r="H4060" s="15">
        <v>5.3171999999999997E-2</v>
      </c>
      <c r="I4060" s="15">
        <f>M4060-V4060</f>
        <v>1.2978000000000003E-2</v>
      </c>
      <c r="J4060" s="14"/>
      <c r="K4060" s="13"/>
      <c r="L4060" s="9">
        <f>G4060*1.05</f>
        <v>6.615E-2</v>
      </c>
      <c r="M4060" s="11">
        <f>L4060-H4060</f>
        <v>1.2978000000000003E-2</v>
      </c>
      <c r="N4060" s="11">
        <v>0</v>
      </c>
      <c r="P4060" s="9">
        <f>0.5*N4060/1000</f>
        <v>0</v>
      </c>
      <c r="Q4060" s="9">
        <f>P4060+O4060</f>
        <v>0</v>
      </c>
      <c r="R4060" s="11">
        <v>0</v>
      </c>
      <c r="T4060" s="9">
        <f>0.5*R4060</f>
        <v>0</v>
      </c>
      <c r="U4060" s="9">
        <f>T4060+S4060</f>
        <v>0</v>
      </c>
      <c r="V4060" s="9">
        <f>(Q4060+U4060)/(0.944*1000)</f>
        <v>0</v>
      </c>
    </row>
    <row r="4061" spans="1:22" x14ac:dyDescent="0.3">
      <c r="A4061" s="14">
        <v>4075</v>
      </c>
      <c r="B4061" s="14" t="str">
        <f>D4061</f>
        <v>Белгородская область</v>
      </c>
      <c r="C4061" s="14" t="s">
        <v>13510</v>
      </c>
      <c r="D4061" s="14" t="s">
        <v>13504</v>
      </c>
      <c r="E4061" s="14" t="s">
        <v>13481</v>
      </c>
      <c r="F4061" s="14">
        <v>10</v>
      </c>
      <c r="G4061" s="14">
        <v>0.1</v>
      </c>
      <c r="H4061" s="15">
        <v>6.8406999999999996E-2</v>
      </c>
      <c r="I4061" s="15">
        <f>M4061-V4061</f>
        <v>3.6593000000000014E-2</v>
      </c>
      <c r="J4061" s="14"/>
      <c r="K4061" s="13"/>
      <c r="L4061" s="9">
        <f>G4061*1.05</f>
        <v>0.10500000000000001</v>
      </c>
      <c r="M4061" s="11">
        <f>L4061-H4061</f>
        <v>3.6593000000000014E-2</v>
      </c>
      <c r="N4061" s="11">
        <v>0</v>
      </c>
      <c r="P4061" s="9">
        <f>0.5*N4061/1000</f>
        <v>0</v>
      </c>
      <c r="Q4061" s="9">
        <f>P4061+O4061</f>
        <v>0</v>
      </c>
      <c r="R4061" s="11">
        <v>0</v>
      </c>
      <c r="T4061" s="9">
        <f>0.5*R4061</f>
        <v>0</v>
      </c>
      <c r="U4061" s="9">
        <f>T4061+S4061</f>
        <v>0</v>
      </c>
      <c r="V4061" s="9">
        <f>(Q4061+U4061)/(0.944*1000)</f>
        <v>0</v>
      </c>
    </row>
    <row r="4062" spans="1:22" x14ac:dyDescent="0.3">
      <c r="A4062" s="14">
        <v>4076</v>
      </c>
      <c r="B4062" s="14" t="s">
        <v>2433</v>
      </c>
      <c r="C4062" s="14" t="s">
        <v>13510</v>
      </c>
      <c r="D4062" s="14" t="s">
        <v>13504</v>
      </c>
      <c r="E4062" s="14" t="s">
        <v>13481</v>
      </c>
      <c r="F4062" s="14">
        <v>10</v>
      </c>
      <c r="G4062" s="14">
        <v>0.1</v>
      </c>
      <c r="H4062" s="15">
        <v>9.7504999999999994E-2</v>
      </c>
      <c r="I4062" s="15">
        <f>M4062-V4062</f>
        <v>7.4950000000000155E-3</v>
      </c>
      <c r="J4062" s="14"/>
      <c r="K4062" s="13"/>
      <c r="L4062" s="9">
        <f>G4062*1.05</f>
        <v>0.10500000000000001</v>
      </c>
      <c r="M4062" s="11">
        <f>L4062-H4062</f>
        <v>7.4950000000000155E-3</v>
      </c>
      <c r="N4062" s="11">
        <v>0</v>
      </c>
      <c r="P4062" s="9">
        <f>0.5*N4062/1000</f>
        <v>0</v>
      </c>
      <c r="Q4062" s="9">
        <f>P4062+O4062</f>
        <v>0</v>
      </c>
      <c r="R4062" s="11">
        <v>0</v>
      </c>
      <c r="T4062" s="9">
        <f>0.5*R4062</f>
        <v>0</v>
      </c>
      <c r="U4062" s="9">
        <f>T4062+S4062</f>
        <v>0</v>
      </c>
      <c r="V4062" s="9">
        <f>(Q4062+U4062)/(0.944*1000)</f>
        <v>0</v>
      </c>
    </row>
    <row r="4063" spans="1:22" x14ac:dyDescent="0.3">
      <c r="A4063" s="14">
        <v>4077</v>
      </c>
      <c r="B4063" s="14" t="s">
        <v>2434</v>
      </c>
      <c r="C4063" s="14" t="s">
        <v>13510</v>
      </c>
      <c r="D4063" s="14" t="s">
        <v>13504</v>
      </c>
      <c r="E4063" s="14" t="s">
        <v>13481</v>
      </c>
      <c r="F4063" s="14">
        <v>10</v>
      </c>
      <c r="G4063" s="14">
        <v>0.06</v>
      </c>
      <c r="H4063" s="15">
        <v>5.6746999999999999E-2</v>
      </c>
      <c r="I4063" s="15">
        <f>M4063-V4063</f>
        <v>6.2530000000000016E-3</v>
      </c>
      <c r="J4063" s="14"/>
      <c r="K4063" s="13"/>
      <c r="L4063" s="9">
        <f>G4063*1.05</f>
        <v>6.3E-2</v>
      </c>
      <c r="M4063" s="11">
        <f>L4063-H4063</f>
        <v>6.2530000000000016E-3</v>
      </c>
      <c r="N4063" s="11">
        <v>0</v>
      </c>
      <c r="P4063" s="9">
        <f>0.5*N4063/1000</f>
        <v>0</v>
      </c>
      <c r="Q4063" s="9">
        <f>P4063+O4063</f>
        <v>0</v>
      </c>
      <c r="R4063" s="11">
        <v>0</v>
      </c>
      <c r="T4063" s="9">
        <f>0.5*R4063</f>
        <v>0</v>
      </c>
      <c r="U4063" s="9">
        <f>T4063+S4063</f>
        <v>0</v>
      </c>
      <c r="V4063" s="9">
        <f>(Q4063+U4063)/(0.944*1000)</f>
        <v>0</v>
      </c>
    </row>
    <row r="4064" spans="1:22" x14ac:dyDescent="0.3">
      <c r="A4064" s="14">
        <v>4078</v>
      </c>
      <c r="B4064" s="14" t="s">
        <v>2435</v>
      </c>
      <c r="C4064" s="14" t="s">
        <v>13510</v>
      </c>
      <c r="D4064" s="14" t="s">
        <v>13504</v>
      </c>
      <c r="E4064" s="14" t="s">
        <v>13481</v>
      </c>
      <c r="F4064" s="14">
        <v>10</v>
      </c>
      <c r="G4064" s="14">
        <v>6.3E-2</v>
      </c>
      <c r="H4064" s="15">
        <v>4.9200000000000001E-2</v>
      </c>
      <c r="I4064" s="15">
        <f>M4064-V4064</f>
        <v>1.695E-2</v>
      </c>
      <c r="J4064" s="14"/>
      <c r="K4064" s="13"/>
      <c r="L4064" s="9">
        <f>G4064*1.05</f>
        <v>6.615E-2</v>
      </c>
      <c r="M4064" s="11">
        <f>L4064-H4064</f>
        <v>1.695E-2</v>
      </c>
      <c r="N4064" s="11">
        <v>0</v>
      </c>
      <c r="P4064" s="9">
        <f>0.5*N4064/1000</f>
        <v>0</v>
      </c>
      <c r="Q4064" s="9">
        <f>P4064+O4064</f>
        <v>0</v>
      </c>
      <c r="R4064" s="11">
        <v>0</v>
      </c>
      <c r="T4064" s="9">
        <f>0.5*R4064</f>
        <v>0</v>
      </c>
      <c r="U4064" s="9">
        <f>T4064+S4064</f>
        <v>0</v>
      </c>
      <c r="V4064" s="9">
        <f>(Q4064+U4064)/(0.944*1000)</f>
        <v>0</v>
      </c>
    </row>
    <row r="4065" spans="1:22" x14ac:dyDescent="0.3">
      <c r="A4065" s="14">
        <v>4079</v>
      </c>
      <c r="B4065" s="14" t="s">
        <v>2436</v>
      </c>
      <c r="C4065" s="14" t="s">
        <v>13510</v>
      </c>
      <c r="D4065" s="14" t="s">
        <v>13504</v>
      </c>
      <c r="E4065" s="14" t="s">
        <v>13481</v>
      </c>
      <c r="F4065" s="14">
        <v>10</v>
      </c>
      <c r="G4065" s="14">
        <v>6.3E-2</v>
      </c>
      <c r="H4065" s="15">
        <v>4.5932000000000001E-2</v>
      </c>
      <c r="I4065" s="15">
        <f>M4065-V4065</f>
        <v>2.0218E-2</v>
      </c>
      <c r="J4065" s="14"/>
      <c r="K4065" s="13"/>
      <c r="L4065" s="9">
        <f>G4065*1.05</f>
        <v>6.615E-2</v>
      </c>
      <c r="M4065" s="11">
        <f>L4065-H4065</f>
        <v>2.0218E-2</v>
      </c>
      <c r="N4065" s="11">
        <v>0</v>
      </c>
      <c r="P4065" s="9">
        <f>0.5*N4065/1000</f>
        <v>0</v>
      </c>
      <c r="Q4065" s="9">
        <f>P4065+O4065</f>
        <v>0</v>
      </c>
      <c r="R4065" s="11">
        <v>0</v>
      </c>
      <c r="T4065" s="9">
        <f>0.5*R4065</f>
        <v>0</v>
      </c>
      <c r="U4065" s="9">
        <f>T4065+S4065</f>
        <v>0</v>
      </c>
      <c r="V4065" s="9">
        <f>(Q4065+U4065)/(0.944*1000)</f>
        <v>0</v>
      </c>
    </row>
    <row r="4066" spans="1:22" x14ac:dyDescent="0.3">
      <c r="A4066" s="14">
        <v>4080</v>
      </c>
      <c r="B4066" s="14" t="s">
        <v>9144</v>
      </c>
      <c r="C4066" s="14" t="s">
        <v>13510</v>
      </c>
      <c r="D4066" s="14" t="s">
        <v>13504</v>
      </c>
      <c r="E4066" s="14" t="s">
        <v>13481</v>
      </c>
      <c r="F4066" s="14">
        <v>10</v>
      </c>
      <c r="G4066" s="14">
        <v>0.04</v>
      </c>
      <c r="H4066" s="15">
        <v>3.6491000000000003E-2</v>
      </c>
      <c r="I4066" s="15">
        <f>M4066-V4066</f>
        <v>5.509E-3</v>
      </c>
      <c r="J4066" s="14"/>
      <c r="K4066" s="13"/>
      <c r="L4066" s="9">
        <f>G4066*1.05</f>
        <v>4.2000000000000003E-2</v>
      </c>
      <c r="M4066" s="11">
        <f>L4066-H4066</f>
        <v>5.509E-3</v>
      </c>
      <c r="N4066" s="11">
        <v>0</v>
      </c>
      <c r="P4066" s="9">
        <f>0.5*N4066/1000</f>
        <v>0</v>
      </c>
      <c r="Q4066" s="9">
        <f>P4066+O4066</f>
        <v>0</v>
      </c>
      <c r="R4066" s="11">
        <v>0</v>
      </c>
      <c r="T4066" s="9">
        <f>0.5*R4066</f>
        <v>0</v>
      </c>
      <c r="U4066" s="9">
        <f>T4066+S4066</f>
        <v>0</v>
      </c>
      <c r="V4066" s="9">
        <f>(Q4066+U4066)/(0.944*1000)</f>
        <v>0</v>
      </c>
    </row>
    <row r="4067" spans="1:22" x14ac:dyDescent="0.3">
      <c r="A4067" s="14">
        <v>4081</v>
      </c>
      <c r="B4067" s="14" t="s">
        <v>2437</v>
      </c>
      <c r="C4067" s="14" t="s">
        <v>13510</v>
      </c>
      <c r="D4067" s="14" t="s">
        <v>13504</v>
      </c>
      <c r="E4067" s="14" t="s">
        <v>13481</v>
      </c>
      <c r="F4067" s="14">
        <v>10</v>
      </c>
      <c r="G4067" s="14">
        <v>0.25</v>
      </c>
      <c r="H4067" s="15">
        <v>0.232152</v>
      </c>
      <c r="I4067" s="15">
        <f>M4067-V4067</f>
        <v>3.0344239406779674E-2</v>
      </c>
      <c r="J4067" s="14"/>
      <c r="K4067" s="13"/>
      <c r="L4067" s="9">
        <f>G4067*1.05</f>
        <v>0.26250000000000001</v>
      </c>
      <c r="M4067" s="11">
        <f>L4067-H4067</f>
        <v>3.0348000000000014E-2</v>
      </c>
      <c r="N4067" s="11">
        <v>7.1</v>
      </c>
      <c r="P4067" s="9">
        <f>0.5*N4067/1000</f>
        <v>3.5499999999999998E-3</v>
      </c>
      <c r="Q4067" s="9">
        <f>P4067+O4067</f>
        <v>3.5499999999999998E-3</v>
      </c>
      <c r="R4067" s="11">
        <v>0</v>
      </c>
      <c r="T4067" s="9">
        <f>0.5*R4067</f>
        <v>0</v>
      </c>
      <c r="U4067" s="9">
        <f>T4067+S4067</f>
        <v>0</v>
      </c>
      <c r="V4067" s="9">
        <f>(Q4067+U4067)/(0.944*1000)</f>
        <v>3.7605932203389826E-6</v>
      </c>
    </row>
    <row r="4068" spans="1:22" x14ac:dyDescent="0.3">
      <c r="A4068" s="14">
        <v>4082</v>
      </c>
      <c r="B4068" s="14" t="s">
        <v>9145</v>
      </c>
      <c r="C4068" s="14" t="s">
        <v>13510</v>
      </c>
      <c r="D4068" s="14" t="s">
        <v>13504</v>
      </c>
      <c r="E4068" s="14" t="s">
        <v>13481</v>
      </c>
      <c r="F4068" s="14">
        <v>10</v>
      </c>
      <c r="G4068" s="14">
        <v>2.5000000000000001E-2</v>
      </c>
      <c r="H4068" s="15">
        <v>1.7000000000000001E-2</v>
      </c>
      <c r="I4068" s="15">
        <f>M4068-V4068</f>
        <v>9.2500000000000013E-3</v>
      </c>
      <c r="J4068" s="14"/>
      <c r="K4068" s="13"/>
      <c r="L4068" s="9">
        <f>G4068*1.05</f>
        <v>2.6250000000000002E-2</v>
      </c>
      <c r="M4068" s="11">
        <f>L4068-H4068</f>
        <v>9.2500000000000013E-3</v>
      </c>
      <c r="N4068" s="11">
        <v>0</v>
      </c>
      <c r="P4068" s="9">
        <f>0.5*N4068/1000</f>
        <v>0</v>
      </c>
      <c r="Q4068" s="9">
        <f>P4068+O4068</f>
        <v>0</v>
      </c>
      <c r="R4068" s="11">
        <v>0</v>
      </c>
      <c r="T4068" s="9">
        <f>0.5*R4068</f>
        <v>0</v>
      </c>
      <c r="U4068" s="9">
        <f>T4068+S4068</f>
        <v>0</v>
      </c>
      <c r="V4068" s="9">
        <f>(Q4068+U4068)/(0.944*1000)</f>
        <v>0</v>
      </c>
    </row>
    <row r="4069" spans="1:22" x14ac:dyDescent="0.3">
      <c r="A4069" s="14">
        <v>4083</v>
      </c>
      <c r="B4069" s="14" t="s">
        <v>2438</v>
      </c>
      <c r="C4069" s="14" t="s">
        <v>13510</v>
      </c>
      <c r="D4069" s="14" t="s">
        <v>13504</v>
      </c>
      <c r="E4069" s="14" t="s">
        <v>13481</v>
      </c>
      <c r="F4069" s="14">
        <v>10</v>
      </c>
      <c r="G4069" s="14">
        <v>0.16</v>
      </c>
      <c r="H4069" s="15">
        <v>0.117258</v>
      </c>
      <c r="I4069" s="15">
        <f>M4069-V4069</f>
        <v>5.0742000000000009E-2</v>
      </c>
      <c r="J4069" s="14"/>
      <c r="K4069" s="13"/>
      <c r="L4069" s="9">
        <f>G4069*1.05</f>
        <v>0.16800000000000001</v>
      </c>
      <c r="M4069" s="11">
        <f>L4069-H4069</f>
        <v>5.0742000000000009E-2</v>
      </c>
      <c r="N4069" s="11">
        <v>0</v>
      </c>
      <c r="P4069" s="9">
        <f>0.5*N4069/1000</f>
        <v>0</v>
      </c>
      <c r="Q4069" s="9">
        <f>P4069+O4069</f>
        <v>0</v>
      </c>
      <c r="R4069" s="11">
        <v>0</v>
      </c>
      <c r="T4069" s="9">
        <f>0.5*R4069</f>
        <v>0</v>
      </c>
      <c r="U4069" s="9">
        <f>T4069+S4069</f>
        <v>0</v>
      </c>
      <c r="V4069" s="9">
        <f>(Q4069+U4069)/(0.944*1000)</f>
        <v>0</v>
      </c>
    </row>
    <row r="4070" spans="1:22" x14ac:dyDescent="0.3">
      <c r="A4070" s="14">
        <v>4084</v>
      </c>
      <c r="B4070" s="14" t="s">
        <v>9146</v>
      </c>
      <c r="C4070" s="14" t="s">
        <v>13510</v>
      </c>
      <c r="D4070" s="14" t="s">
        <v>13504</v>
      </c>
      <c r="E4070" s="14" t="s">
        <v>13481</v>
      </c>
      <c r="F4070" s="14">
        <v>10</v>
      </c>
      <c r="G4070" s="14">
        <v>6.3E-2</v>
      </c>
      <c r="H4070" s="15">
        <v>4.4879000000000002E-2</v>
      </c>
      <c r="I4070" s="15">
        <f>M4070-V4070</f>
        <v>2.1270999999999998E-2</v>
      </c>
      <c r="J4070" s="14"/>
      <c r="K4070" s="13"/>
      <c r="L4070" s="9">
        <f>G4070*1.05</f>
        <v>6.615E-2</v>
      </c>
      <c r="M4070" s="11">
        <f>L4070-H4070</f>
        <v>2.1270999999999998E-2</v>
      </c>
      <c r="N4070" s="11">
        <v>0</v>
      </c>
      <c r="P4070" s="9">
        <f>0.5*N4070/1000</f>
        <v>0</v>
      </c>
      <c r="Q4070" s="9">
        <f>P4070+O4070</f>
        <v>0</v>
      </c>
      <c r="R4070" s="11">
        <v>0</v>
      </c>
      <c r="T4070" s="9">
        <f>0.5*R4070</f>
        <v>0</v>
      </c>
      <c r="U4070" s="9">
        <f>T4070+S4070</f>
        <v>0</v>
      </c>
      <c r="V4070" s="9">
        <f>(Q4070+U4070)/(0.944*1000)</f>
        <v>0</v>
      </c>
    </row>
    <row r="4071" spans="1:22" x14ac:dyDescent="0.3">
      <c r="A4071" s="14">
        <v>4085</v>
      </c>
      <c r="B4071" s="14" t="s">
        <v>9147</v>
      </c>
      <c r="C4071" s="14" t="s">
        <v>13510</v>
      </c>
      <c r="D4071" s="14" t="s">
        <v>13504</v>
      </c>
      <c r="E4071" s="14" t="s">
        <v>13481</v>
      </c>
      <c r="F4071" s="14">
        <v>10</v>
      </c>
      <c r="G4071" s="14">
        <v>0.1</v>
      </c>
      <c r="H4071" s="15">
        <v>8.5716000000000014E-2</v>
      </c>
      <c r="I4071" s="15">
        <f>M4071-V4071</f>
        <v>1.1339084745762708E-2</v>
      </c>
      <c r="J4071" s="14"/>
      <c r="K4071" s="13"/>
      <c r="L4071" s="9">
        <f>G4071*1.05</f>
        <v>0.10500000000000001</v>
      </c>
      <c r="M4071" s="11">
        <f>L4071-H4071</f>
        <v>1.9283999999999996E-2</v>
      </c>
      <c r="N4071" s="11">
        <v>0</v>
      </c>
      <c r="P4071" s="9">
        <f>0.5*N4071/1000</f>
        <v>0</v>
      </c>
      <c r="Q4071" s="9">
        <f>P4071+O4071</f>
        <v>0</v>
      </c>
      <c r="R4071" s="11">
        <v>15</v>
      </c>
      <c r="T4071" s="9">
        <f>0.5*R4071</f>
        <v>7.5</v>
      </c>
      <c r="U4071" s="9">
        <f>T4071+S4071</f>
        <v>7.5</v>
      </c>
      <c r="V4071" s="9">
        <f>(Q4071+U4071)/(0.944*1000)</f>
        <v>7.9449152542372878E-3</v>
      </c>
    </row>
    <row r="4072" spans="1:22" x14ac:dyDescent="0.3">
      <c r="A4072" s="14">
        <v>4086</v>
      </c>
      <c r="B4072" s="14" t="s">
        <v>2439</v>
      </c>
      <c r="C4072" s="14" t="s">
        <v>13510</v>
      </c>
      <c r="D4072" s="14" t="s">
        <v>13504</v>
      </c>
      <c r="E4072" s="14" t="s">
        <v>13481</v>
      </c>
      <c r="F4072" s="14">
        <v>10</v>
      </c>
      <c r="G4072" s="14">
        <v>0.16</v>
      </c>
      <c r="H4072" s="15">
        <v>0.144427</v>
      </c>
      <c r="I4072" s="15">
        <f>M4072-V4072</f>
        <v>1.9806765889830519E-2</v>
      </c>
      <c r="J4072" s="14"/>
      <c r="K4072" s="13"/>
      <c r="L4072" s="9">
        <f>G4072*1.05</f>
        <v>0.16800000000000001</v>
      </c>
      <c r="M4072" s="11">
        <f>L4072-H4072</f>
        <v>2.3573000000000011E-2</v>
      </c>
      <c r="N4072" s="11">
        <v>0</v>
      </c>
      <c r="P4072" s="9">
        <f>0.5*N4072/1000</f>
        <v>0</v>
      </c>
      <c r="Q4072" s="9">
        <f>P4072+O4072</f>
        <v>0</v>
      </c>
      <c r="R4072" s="11">
        <v>7.1</v>
      </c>
      <c r="S4072" s="9">
        <f>0.75*R4072/1000</f>
        <v>5.324999999999999E-3</v>
      </c>
      <c r="T4072" s="9">
        <f>0.5*R4072</f>
        <v>3.55</v>
      </c>
      <c r="U4072" s="9">
        <f>T4072+S4072</f>
        <v>3.5553249999999998</v>
      </c>
      <c r="V4072" s="9">
        <f>(Q4072+U4072)/(0.944*1000)</f>
        <v>3.7662341101694914E-3</v>
      </c>
    </row>
    <row r="4073" spans="1:22" x14ac:dyDescent="0.3">
      <c r="A4073" s="14">
        <v>4087</v>
      </c>
      <c r="B4073" s="14" t="str">
        <f>D4073</f>
        <v>Белгородская область</v>
      </c>
      <c r="C4073" s="14" t="s">
        <v>13510</v>
      </c>
      <c r="D4073" s="14" t="s">
        <v>13504</v>
      </c>
      <c r="E4073" s="14" t="s">
        <v>13481</v>
      </c>
      <c r="F4073" s="14">
        <v>10</v>
      </c>
      <c r="G4073" s="14">
        <v>0.25</v>
      </c>
      <c r="H4073" s="15">
        <v>0.19688800000000001</v>
      </c>
      <c r="I4073" s="15">
        <f>M4073-V4073</f>
        <v>6.5612000000000004E-2</v>
      </c>
      <c r="J4073" s="14"/>
      <c r="K4073" s="13"/>
      <c r="L4073" s="9">
        <f>G4073*1.05</f>
        <v>0.26250000000000001</v>
      </c>
      <c r="M4073" s="11">
        <f>L4073-H4073</f>
        <v>6.5612000000000004E-2</v>
      </c>
      <c r="N4073" s="11">
        <v>0</v>
      </c>
      <c r="P4073" s="9">
        <f>0.5*N4073/1000</f>
        <v>0</v>
      </c>
      <c r="Q4073" s="9">
        <f>P4073+O4073</f>
        <v>0</v>
      </c>
      <c r="R4073" s="11">
        <v>0</v>
      </c>
      <c r="T4073" s="9">
        <f>0.5*R4073</f>
        <v>0</v>
      </c>
      <c r="U4073" s="9">
        <f>T4073+S4073</f>
        <v>0</v>
      </c>
      <c r="V4073" s="9">
        <f>(Q4073+U4073)/(0.944*1000)</f>
        <v>0</v>
      </c>
    </row>
    <row r="4074" spans="1:22" x14ac:dyDescent="0.3">
      <c r="A4074" s="14">
        <v>4088</v>
      </c>
      <c r="B4074" s="14" t="str">
        <f>D4074</f>
        <v>Белгородская область</v>
      </c>
      <c r="C4074" s="14" t="s">
        <v>13510</v>
      </c>
      <c r="D4074" s="14" t="s">
        <v>13504</v>
      </c>
      <c r="E4074" s="14" t="s">
        <v>13481</v>
      </c>
      <c r="F4074" s="14">
        <v>10</v>
      </c>
      <c r="G4074" s="14">
        <v>0.1</v>
      </c>
      <c r="H4074" s="15">
        <v>5.5913000000000004E-2</v>
      </c>
      <c r="I4074" s="15">
        <f>M4074-V4074</f>
        <v>4.9087000000000006E-2</v>
      </c>
      <c r="J4074" s="14"/>
      <c r="K4074" s="13"/>
      <c r="L4074" s="9">
        <f>G4074*1.05</f>
        <v>0.10500000000000001</v>
      </c>
      <c r="M4074" s="11">
        <f>L4074-H4074</f>
        <v>4.9087000000000006E-2</v>
      </c>
      <c r="N4074" s="11">
        <v>0</v>
      </c>
      <c r="P4074" s="9">
        <f>0.5*N4074/1000</f>
        <v>0</v>
      </c>
      <c r="Q4074" s="9">
        <f>P4074+O4074</f>
        <v>0</v>
      </c>
      <c r="R4074" s="11">
        <v>0</v>
      </c>
      <c r="T4074" s="9">
        <f>0.5*R4074</f>
        <v>0</v>
      </c>
      <c r="U4074" s="9">
        <f>T4074+S4074</f>
        <v>0</v>
      </c>
      <c r="V4074" s="9">
        <f>(Q4074+U4074)/(0.944*1000)</f>
        <v>0</v>
      </c>
    </row>
    <row r="4075" spans="1:22" x14ac:dyDescent="0.3">
      <c r="A4075" s="14">
        <v>4089</v>
      </c>
      <c r="B4075" s="14" t="str">
        <f>D4075</f>
        <v>Белгородская область</v>
      </c>
      <c r="C4075" s="14" t="s">
        <v>13510</v>
      </c>
      <c r="D4075" s="14" t="s">
        <v>13504</v>
      </c>
      <c r="E4075" s="14" t="s">
        <v>13481</v>
      </c>
      <c r="F4075" s="14">
        <v>10</v>
      </c>
      <c r="G4075" s="14">
        <v>6.3E-2</v>
      </c>
      <c r="H4075" s="15">
        <v>3.4948E-2</v>
      </c>
      <c r="I4075" s="15">
        <f>M4075-V4075</f>
        <v>3.1202000000000001E-2</v>
      </c>
      <c r="J4075" s="14"/>
      <c r="K4075" s="13"/>
      <c r="L4075" s="9">
        <f>G4075*1.05</f>
        <v>6.615E-2</v>
      </c>
      <c r="M4075" s="11">
        <f>L4075-H4075</f>
        <v>3.1202000000000001E-2</v>
      </c>
      <c r="N4075" s="11">
        <v>0</v>
      </c>
      <c r="P4075" s="9">
        <f>0.5*N4075/1000</f>
        <v>0</v>
      </c>
      <c r="Q4075" s="9">
        <f>P4075+O4075</f>
        <v>0</v>
      </c>
      <c r="R4075" s="11">
        <v>0</v>
      </c>
      <c r="T4075" s="9">
        <f>0.5*R4075</f>
        <v>0</v>
      </c>
      <c r="U4075" s="9">
        <f>T4075+S4075</f>
        <v>0</v>
      </c>
      <c r="V4075" s="9">
        <f>(Q4075+U4075)/(0.944*1000)</f>
        <v>0</v>
      </c>
    </row>
    <row r="4076" spans="1:22" x14ac:dyDescent="0.3">
      <c r="A4076" s="14">
        <v>4090</v>
      </c>
      <c r="B4076" s="14" t="s">
        <v>2440</v>
      </c>
      <c r="C4076" s="14" t="s">
        <v>13510</v>
      </c>
      <c r="D4076" s="14" t="s">
        <v>13504</v>
      </c>
      <c r="E4076" s="14" t="s">
        <v>13481</v>
      </c>
      <c r="F4076" s="14">
        <v>10</v>
      </c>
      <c r="G4076" s="14">
        <v>0.04</v>
      </c>
      <c r="H4076" s="15">
        <v>3.8439000000000001E-2</v>
      </c>
      <c r="I4076" s="15">
        <f>M4076-V4076</f>
        <v>3.5610000000000017E-3</v>
      </c>
      <c r="J4076" s="14"/>
      <c r="K4076" s="13"/>
      <c r="L4076" s="9">
        <f>G4076*1.05</f>
        <v>4.2000000000000003E-2</v>
      </c>
      <c r="M4076" s="11">
        <f>L4076-H4076</f>
        <v>3.5610000000000017E-3</v>
      </c>
      <c r="N4076" s="11">
        <v>0</v>
      </c>
      <c r="P4076" s="9">
        <f>0.5*N4076/1000</f>
        <v>0</v>
      </c>
      <c r="Q4076" s="9">
        <f>P4076+O4076</f>
        <v>0</v>
      </c>
      <c r="R4076" s="11">
        <v>0</v>
      </c>
      <c r="T4076" s="9">
        <f>0.5*R4076</f>
        <v>0</v>
      </c>
      <c r="U4076" s="9">
        <f>T4076+S4076</f>
        <v>0</v>
      </c>
      <c r="V4076" s="9">
        <f>(Q4076+U4076)/(0.944*1000)</f>
        <v>0</v>
      </c>
    </row>
    <row r="4077" spans="1:22" x14ac:dyDescent="0.3">
      <c r="A4077" s="14">
        <v>4091</v>
      </c>
      <c r="B4077" s="14" t="s">
        <v>2441</v>
      </c>
      <c r="C4077" s="14" t="s">
        <v>13510</v>
      </c>
      <c r="D4077" s="14" t="s">
        <v>13504</v>
      </c>
      <c r="E4077" s="14" t="s">
        <v>13481</v>
      </c>
      <c r="F4077" s="14">
        <v>10</v>
      </c>
      <c r="G4077" s="14">
        <v>0.06</v>
      </c>
      <c r="H4077" s="15">
        <v>3.9409999999999994E-2</v>
      </c>
      <c r="I4077" s="15">
        <f>M4077-V4077</f>
        <v>2.3590000000000007E-2</v>
      </c>
      <c r="J4077" s="14"/>
      <c r="K4077" s="13"/>
      <c r="L4077" s="9">
        <f>G4077*1.05</f>
        <v>6.3E-2</v>
      </c>
      <c r="M4077" s="11">
        <f>L4077-H4077</f>
        <v>2.3590000000000007E-2</v>
      </c>
      <c r="N4077" s="11">
        <v>0</v>
      </c>
      <c r="P4077" s="9">
        <f>0.5*N4077/1000</f>
        <v>0</v>
      </c>
      <c r="Q4077" s="9">
        <f>P4077+O4077</f>
        <v>0</v>
      </c>
      <c r="R4077" s="11">
        <v>0</v>
      </c>
      <c r="T4077" s="9">
        <f>0.5*R4077</f>
        <v>0</v>
      </c>
      <c r="U4077" s="9">
        <f>T4077+S4077</f>
        <v>0</v>
      </c>
      <c r="V4077" s="9">
        <f>(Q4077+U4077)/(0.944*1000)</f>
        <v>0</v>
      </c>
    </row>
    <row r="4078" spans="1:22" x14ac:dyDescent="0.3">
      <c r="A4078" s="14">
        <v>4092</v>
      </c>
      <c r="B4078" s="14" t="str">
        <f>D4078</f>
        <v>Белгородская область</v>
      </c>
      <c r="C4078" s="14" t="s">
        <v>13510</v>
      </c>
      <c r="D4078" s="14" t="s">
        <v>13504</v>
      </c>
      <c r="E4078" s="14" t="s">
        <v>13481</v>
      </c>
      <c r="F4078" s="14">
        <v>10</v>
      </c>
      <c r="G4078" s="14">
        <v>0.25</v>
      </c>
      <c r="H4078" s="15">
        <v>0.24742699999999998</v>
      </c>
      <c r="I4078" s="15">
        <f>M4078-V4078</f>
        <v>1.5073000000000031E-2</v>
      </c>
      <c r="J4078" s="14"/>
      <c r="K4078" s="13"/>
      <c r="L4078" s="9">
        <f>G4078*1.05</f>
        <v>0.26250000000000001</v>
      </c>
      <c r="M4078" s="11">
        <f>L4078-H4078</f>
        <v>1.5073000000000031E-2</v>
      </c>
      <c r="N4078" s="11">
        <v>0</v>
      </c>
      <c r="P4078" s="9">
        <f>0.5*N4078/1000</f>
        <v>0</v>
      </c>
      <c r="Q4078" s="9">
        <f>P4078+O4078</f>
        <v>0</v>
      </c>
      <c r="R4078" s="11">
        <v>0</v>
      </c>
      <c r="T4078" s="9">
        <f>0.5*R4078</f>
        <v>0</v>
      </c>
      <c r="U4078" s="9">
        <f>T4078+S4078</f>
        <v>0</v>
      </c>
      <c r="V4078" s="9">
        <f>(Q4078+U4078)/(0.944*1000)</f>
        <v>0</v>
      </c>
    </row>
    <row r="4079" spans="1:22" x14ac:dyDescent="0.3">
      <c r="A4079" s="14">
        <v>4093</v>
      </c>
      <c r="B4079" s="14" t="s">
        <v>2442</v>
      </c>
      <c r="C4079" s="14" t="s">
        <v>13510</v>
      </c>
      <c r="D4079" s="14" t="s">
        <v>13504</v>
      </c>
      <c r="E4079" s="14" t="s">
        <v>13481</v>
      </c>
      <c r="F4079" s="14">
        <v>10</v>
      </c>
      <c r="G4079" s="14">
        <v>0.16</v>
      </c>
      <c r="H4079" s="15">
        <v>0.14880600000000002</v>
      </c>
      <c r="I4079" s="15">
        <f>M4079-V4079</f>
        <v>1.9193999999999989E-2</v>
      </c>
      <c r="J4079" s="14"/>
      <c r="K4079" s="13"/>
      <c r="L4079" s="9">
        <f>G4079*1.05</f>
        <v>0.16800000000000001</v>
      </c>
      <c r="M4079" s="11">
        <f>L4079-H4079</f>
        <v>1.9193999999999989E-2</v>
      </c>
      <c r="N4079" s="11">
        <v>0</v>
      </c>
      <c r="P4079" s="9">
        <f>0.5*N4079/1000</f>
        <v>0</v>
      </c>
      <c r="Q4079" s="9">
        <f>P4079+O4079</f>
        <v>0</v>
      </c>
      <c r="R4079" s="11">
        <v>0</v>
      </c>
      <c r="T4079" s="9">
        <f>0.5*R4079</f>
        <v>0</v>
      </c>
      <c r="U4079" s="9">
        <f>T4079+S4079</f>
        <v>0</v>
      </c>
      <c r="V4079" s="9">
        <f>(Q4079+U4079)/(0.944*1000)</f>
        <v>0</v>
      </c>
    </row>
    <row r="4080" spans="1:22" x14ac:dyDescent="0.3">
      <c r="A4080" s="14">
        <v>4094</v>
      </c>
      <c r="B4080" s="14" t="s">
        <v>2443</v>
      </c>
      <c r="C4080" s="14" t="s">
        <v>13510</v>
      </c>
      <c r="D4080" s="14" t="s">
        <v>13504</v>
      </c>
      <c r="E4080" s="14" t="s">
        <v>13481</v>
      </c>
      <c r="F4080" s="14">
        <v>10</v>
      </c>
      <c r="G4080" s="14">
        <v>0.25</v>
      </c>
      <c r="H4080" s="15">
        <v>0.22763999999999998</v>
      </c>
      <c r="I4080" s="15">
        <f>M4080-V4080</f>
        <v>3.486000000000003E-2</v>
      </c>
      <c r="J4080" s="14"/>
      <c r="K4080" s="13"/>
      <c r="L4080" s="9">
        <f>G4080*1.05</f>
        <v>0.26250000000000001</v>
      </c>
      <c r="M4080" s="11">
        <f>L4080-H4080</f>
        <v>3.486000000000003E-2</v>
      </c>
      <c r="N4080" s="11">
        <v>0</v>
      </c>
      <c r="P4080" s="9">
        <f>0.5*N4080/1000</f>
        <v>0</v>
      </c>
      <c r="Q4080" s="9">
        <f>P4080+O4080</f>
        <v>0</v>
      </c>
      <c r="R4080" s="11">
        <v>0</v>
      </c>
      <c r="T4080" s="9">
        <f>0.5*R4080</f>
        <v>0</v>
      </c>
      <c r="U4080" s="9">
        <f>T4080+S4080</f>
        <v>0</v>
      </c>
      <c r="V4080" s="9">
        <f>(Q4080+U4080)/(0.944*1000)</f>
        <v>0</v>
      </c>
    </row>
    <row r="4081" spans="1:22" x14ac:dyDescent="0.3">
      <c r="A4081" s="14">
        <v>4095</v>
      </c>
      <c r="B4081" s="14" t="s">
        <v>2444</v>
      </c>
      <c r="C4081" s="14" t="s">
        <v>13510</v>
      </c>
      <c r="D4081" s="14" t="s">
        <v>13504</v>
      </c>
      <c r="E4081" s="14" t="s">
        <v>13481</v>
      </c>
      <c r="F4081" s="14">
        <v>10</v>
      </c>
      <c r="G4081" s="14">
        <v>0.04</v>
      </c>
      <c r="H4081" s="15">
        <v>3.9313000000000001E-2</v>
      </c>
      <c r="I4081" s="15">
        <f>M4081-V4081</f>
        <v>2.6870000000000019E-3</v>
      </c>
      <c r="J4081" s="14"/>
      <c r="K4081" s="13"/>
      <c r="L4081" s="9">
        <f>G4081*1.05</f>
        <v>4.2000000000000003E-2</v>
      </c>
      <c r="M4081" s="11">
        <f>L4081-H4081</f>
        <v>2.6870000000000019E-3</v>
      </c>
      <c r="N4081" s="11">
        <v>0</v>
      </c>
      <c r="P4081" s="9">
        <f>0.5*N4081/1000</f>
        <v>0</v>
      </c>
      <c r="Q4081" s="9">
        <f>P4081+O4081</f>
        <v>0</v>
      </c>
      <c r="R4081" s="11">
        <v>0</v>
      </c>
      <c r="T4081" s="9">
        <f>0.5*R4081</f>
        <v>0</v>
      </c>
      <c r="U4081" s="9">
        <f>T4081+S4081</f>
        <v>0</v>
      </c>
      <c r="V4081" s="9">
        <f>(Q4081+U4081)/(0.944*1000)</f>
        <v>0</v>
      </c>
    </row>
    <row r="4082" spans="1:22" x14ac:dyDescent="0.3">
      <c r="A4082" s="14">
        <v>4096</v>
      </c>
      <c r="B4082" s="14" t="s">
        <v>2445</v>
      </c>
      <c r="C4082" s="14" t="s">
        <v>13510</v>
      </c>
      <c r="D4082" s="14" t="s">
        <v>13504</v>
      </c>
      <c r="E4082" s="14" t="s">
        <v>13481</v>
      </c>
      <c r="F4082" s="14">
        <v>10</v>
      </c>
      <c r="G4082" s="14">
        <v>0.04</v>
      </c>
      <c r="H4082" s="15">
        <v>3.637E-2</v>
      </c>
      <c r="I4082" s="15">
        <f>M4082-V4082</f>
        <v>5.6300000000000031E-3</v>
      </c>
      <c r="J4082" s="14"/>
      <c r="K4082" s="13"/>
      <c r="L4082" s="9">
        <f>G4082*1.05</f>
        <v>4.2000000000000003E-2</v>
      </c>
      <c r="M4082" s="11">
        <f>L4082-H4082</f>
        <v>5.6300000000000031E-3</v>
      </c>
      <c r="N4082" s="11">
        <v>0</v>
      </c>
      <c r="P4082" s="9">
        <f>0.5*N4082/1000</f>
        <v>0</v>
      </c>
      <c r="Q4082" s="9">
        <f>P4082+O4082</f>
        <v>0</v>
      </c>
      <c r="R4082" s="11">
        <v>0</v>
      </c>
      <c r="T4082" s="9">
        <f>0.5*R4082</f>
        <v>0</v>
      </c>
      <c r="U4082" s="9">
        <f>T4082+S4082</f>
        <v>0</v>
      </c>
      <c r="V4082" s="9">
        <f>(Q4082+U4082)/(0.944*1000)</f>
        <v>0</v>
      </c>
    </row>
    <row r="4083" spans="1:22" x14ac:dyDescent="0.3">
      <c r="A4083" s="14">
        <v>4097</v>
      </c>
      <c r="B4083" s="14" t="s">
        <v>2446</v>
      </c>
      <c r="C4083" s="14" t="s">
        <v>13510</v>
      </c>
      <c r="D4083" s="14" t="s">
        <v>13504</v>
      </c>
      <c r="E4083" s="14" t="s">
        <v>13481</v>
      </c>
      <c r="F4083" s="14">
        <v>10</v>
      </c>
      <c r="G4083" s="14">
        <v>6.3E-2</v>
      </c>
      <c r="H4083" s="15">
        <v>6.1637999999999998E-2</v>
      </c>
      <c r="I4083" s="15">
        <f>M4083-V4083</f>
        <v>4.5120000000000021E-3</v>
      </c>
      <c r="J4083" s="14"/>
      <c r="K4083" s="13"/>
      <c r="L4083" s="9">
        <f>G4083*1.05</f>
        <v>6.615E-2</v>
      </c>
      <c r="M4083" s="11">
        <f>L4083-H4083</f>
        <v>4.5120000000000021E-3</v>
      </c>
      <c r="N4083" s="11">
        <v>0</v>
      </c>
      <c r="P4083" s="9">
        <f>0.5*N4083/1000</f>
        <v>0</v>
      </c>
      <c r="Q4083" s="9">
        <f>P4083+O4083</f>
        <v>0</v>
      </c>
      <c r="R4083" s="11">
        <v>0</v>
      </c>
      <c r="T4083" s="9">
        <f>0.5*R4083</f>
        <v>0</v>
      </c>
      <c r="U4083" s="9">
        <f>T4083+S4083</f>
        <v>0</v>
      </c>
      <c r="V4083" s="9">
        <f>(Q4083+U4083)/(0.944*1000)</f>
        <v>0</v>
      </c>
    </row>
    <row r="4084" spans="1:22" x14ac:dyDescent="0.3">
      <c r="A4084" s="14">
        <v>4098</v>
      </c>
      <c r="B4084" s="14" t="str">
        <f>D4084</f>
        <v>Белгородская область</v>
      </c>
      <c r="C4084" s="14" t="s">
        <v>13510</v>
      </c>
      <c r="D4084" s="14" t="s">
        <v>13504</v>
      </c>
      <c r="E4084" s="14" t="s">
        <v>13481</v>
      </c>
      <c r="F4084" s="14">
        <v>10</v>
      </c>
      <c r="G4084" s="14">
        <v>0.1</v>
      </c>
      <c r="H4084" s="15">
        <v>9.9531000000000008E-2</v>
      </c>
      <c r="I4084" s="15">
        <f>M4084-V4084</f>
        <v>5.4690000000000016E-3</v>
      </c>
      <c r="J4084" s="14"/>
      <c r="K4084" s="13"/>
      <c r="L4084" s="9">
        <f>G4084*1.05</f>
        <v>0.10500000000000001</v>
      </c>
      <c r="M4084" s="11">
        <f>L4084-H4084</f>
        <v>5.4690000000000016E-3</v>
      </c>
      <c r="N4084" s="11">
        <v>0</v>
      </c>
      <c r="P4084" s="9">
        <f>0.5*N4084/1000</f>
        <v>0</v>
      </c>
      <c r="Q4084" s="9">
        <f>P4084+O4084</f>
        <v>0</v>
      </c>
      <c r="R4084" s="11">
        <v>0</v>
      </c>
      <c r="T4084" s="9">
        <f>0.5*R4084</f>
        <v>0</v>
      </c>
      <c r="U4084" s="9">
        <f>T4084+S4084</f>
        <v>0</v>
      </c>
      <c r="V4084" s="9">
        <f>(Q4084+U4084)/(0.944*1000)</f>
        <v>0</v>
      </c>
    </row>
    <row r="4085" spans="1:22" x14ac:dyDescent="0.3">
      <c r="A4085" s="14">
        <v>4099</v>
      </c>
      <c r="B4085" s="14" t="s">
        <v>2447</v>
      </c>
      <c r="C4085" s="14" t="s">
        <v>13510</v>
      </c>
      <c r="D4085" s="14" t="s">
        <v>13504</v>
      </c>
      <c r="E4085" s="14" t="s">
        <v>13481</v>
      </c>
      <c r="F4085" s="14">
        <v>10</v>
      </c>
      <c r="G4085" s="14">
        <v>0.1</v>
      </c>
      <c r="H4085" s="15">
        <v>9.9069999999999991E-2</v>
      </c>
      <c r="I4085" s="15">
        <f>M4085-V4085</f>
        <v>5.9300000000000186E-3</v>
      </c>
      <c r="J4085" s="14"/>
      <c r="K4085" s="13"/>
      <c r="L4085" s="9">
        <f>G4085*1.05</f>
        <v>0.10500000000000001</v>
      </c>
      <c r="M4085" s="11">
        <f>L4085-H4085</f>
        <v>5.9300000000000186E-3</v>
      </c>
      <c r="N4085" s="11">
        <v>0</v>
      </c>
      <c r="P4085" s="9">
        <f>0.5*N4085/1000</f>
        <v>0</v>
      </c>
      <c r="Q4085" s="9">
        <f>P4085+O4085</f>
        <v>0</v>
      </c>
      <c r="R4085" s="11">
        <v>0</v>
      </c>
      <c r="T4085" s="9">
        <f>0.5*R4085</f>
        <v>0</v>
      </c>
      <c r="U4085" s="9">
        <f>T4085+S4085</f>
        <v>0</v>
      </c>
      <c r="V4085" s="9">
        <f>(Q4085+U4085)/(0.944*1000)</f>
        <v>0</v>
      </c>
    </row>
    <row r="4086" spans="1:22" x14ac:dyDescent="0.3">
      <c r="A4086" s="14">
        <v>4100</v>
      </c>
      <c r="B4086" s="14" t="str">
        <f>D4086</f>
        <v>Белгородская область</v>
      </c>
      <c r="C4086" s="14" t="s">
        <v>13510</v>
      </c>
      <c r="D4086" s="14" t="s">
        <v>13504</v>
      </c>
      <c r="E4086" s="14" t="s">
        <v>13481</v>
      </c>
      <c r="F4086" s="14">
        <v>10</v>
      </c>
      <c r="G4086" s="14">
        <v>0.1</v>
      </c>
      <c r="H4086" s="15">
        <v>9.9766000000000007E-2</v>
      </c>
      <c r="I4086" s="15">
        <f>M4086-V4086</f>
        <v>5.2340000000000025E-3</v>
      </c>
      <c r="J4086" s="14"/>
      <c r="K4086" s="13"/>
      <c r="L4086" s="9">
        <f>G4086*1.05</f>
        <v>0.10500000000000001</v>
      </c>
      <c r="M4086" s="11">
        <f>L4086-H4086</f>
        <v>5.2340000000000025E-3</v>
      </c>
      <c r="N4086" s="11">
        <v>0</v>
      </c>
      <c r="P4086" s="9">
        <f>0.5*N4086/1000</f>
        <v>0</v>
      </c>
      <c r="Q4086" s="9">
        <f>P4086+O4086</f>
        <v>0</v>
      </c>
      <c r="R4086" s="11">
        <v>0</v>
      </c>
      <c r="T4086" s="9">
        <f>0.5*R4086</f>
        <v>0</v>
      </c>
      <c r="U4086" s="9">
        <f>T4086+S4086</f>
        <v>0</v>
      </c>
      <c r="V4086" s="9">
        <f>(Q4086+U4086)/(0.944*1000)</f>
        <v>0</v>
      </c>
    </row>
    <row r="4087" spans="1:22" x14ac:dyDescent="0.3">
      <c r="A4087" s="14">
        <v>4101</v>
      </c>
      <c r="B4087" s="14" t="str">
        <f>D4087</f>
        <v>Белгородская область</v>
      </c>
      <c r="C4087" s="14" t="s">
        <v>13510</v>
      </c>
      <c r="D4087" s="14" t="s">
        <v>13504</v>
      </c>
      <c r="E4087" s="14" t="s">
        <v>13481</v>
      </c>
      <c r="F4087" s="14">
        <v>10</v>
      </c>
      <c r="G4087" s="14">
        <v>0.25</v>
      </c>
      <c r="H4087" s="15">
        <v>0.24369099999999999</v>
      </c>
      <c r="I4087" s="15">
        <f>M4087-V4087</f>
        <v>1.880900000000002E-2</v>
      </c>
      <c r="J4087" s="14"/>
      <c r="K4087" s="13"/>
      <c r="L4087" s="9">
        <f>G4087*1.05</f>
        <v>0.26250000000000001</v>
      </c>
      <c r="M4087" s="11">
        <f>L4087-H4087</f>
        <v>1.880900000000002E-2</v>
      </c>
      <c r="N4087" s="11">
        <v>0</v>
      </c>
      <c r="P4087" s="9">
        <f>0.5*N4087/1000</f>
        <v>0</v>
      </c>
      <c r="Q4087" s="9">
        <f>P4087+O4087</f>
        <v>0</v>
      </c>
      <c r="R4087" s="11">
        <v>0</v>
      </c>
      <c r="T4087" s="9">
        <f>0.5*R4087</f>
        <v>0</v>
      </c>
      <c r="U4087" s="9">
        <f>T4087+S4087</f>
        <v>0</v>
      </c>
      <c r="V4087" s="9">
        <f>(Q4087+U4087)/(0.944*1000)</f>
        <v>0</v>
      </c>
    </row>
    <row r="4088" spans="1:22" x14ac:dyDescent="0.3">
      <c r="A4088" s="14">
        <v>4102</v>
      </c>
      <c r="B4088" s="14" t="s">
        <v>2448</v>
      </c>
      <c r="C4088" s="14" t="s">
        <v>13510</v>
      </c>
      <c r="D4088" s="14" t="s">
        <v>13504</v>
      </c>
      <c r="E4088" s="14" t="s">
        <v>13481</v>
      </c>
      <c r="F4088" s="14">
        <v>10</v>
      </c>
      <c r="G4088" s="14">
        <v>6.3E-2</v>
      </c>
      <c r="H4088" s="15">
        <v>4.7392999999999998E-2</v>
      </c>
      <c r="I4088" s="15">
        <f>M4088-V4088</f>
        <v>1.8757000000000003E-2</v>
      </c>
      <c r="J4088" s="14"/>
      <c r="K4088" s="13"/>
      <c r="L4088" s="9">
        <f>G4088*1.05</f>
        <v>6.615E-2</v>
      </c>
      <c r="M4088" s="11">
        <f>L4088-H4088</f>
        <v>1.8757000000000003E-2</v>
      </c>
      <c r="N4088" s="11">
        <v>0</v>
      </c>
      <c r="P4088" s="9">
        <f>0.5*N4088/1000</f>
        <v>0</v>
      </c>
      <c r="Q4088" s="9">
        <f>P4088+O4088</f>
        <v>0</v>
      </c>
      <c r="R4088" s="11">
        <v>0</v>
      </c>
      <c r="T4088" s="9">
        <f>0.5*R4088</f>
        <v>0</v>
      </c>
      <c r="U4088" s="9">
        <f>T4088+S4088</f>
        <v>0</v>
      </c>
      <c r="V4088" s="9">
        <f>(Q4088+U4088)/(0.944*1000)</f>
        <v>0</v>
      </c>
    </row>
    <row r="4089" spans="1:22" x14ac:dyDescent="0.3">
      <c r="A4089" s="14">
        <v>4103</v>
      </c>
      <c r="B4089" s="14" t="str">
        <f>D4089</f>
        <v>Белгородская область</v>
      </c>
      <c r="C4089" s="14" t="s">
        <v>13510</v>
      </c>
      <c r="D4089" s="14" t="s">
        <v>13504</v>
      </c>
      <c r="E4089" s="14" t="s">
        <v>13481</v>
      </c>
      <c r="F4089" s="14">
        <v>10</v>
      </c>
      <c r="G4089" s="14">
        <v>0.1</v>
      </c>
      <c r="H4089" s="15">
        <v>5.3520000000000005E-2</v>
      </c>
      <c r="I4089" s="15">
        <f>M4089-V4089</f>
        <v>5.1480000000000005E-2</v>
      </c>
      <c r="J4089" s="14"/>
      <c r="K4089" s="13"/>
      <c r="L4089" s="9">
        <f>G4089*1.05</f>
        <v>0.10500000000000001</v>
      </c>
      <c r="M4089" s="11">
        <f>L4089-H4089</f>
        <v>5.1480000000000005E-2</v>
      </c>
      <c r="N4089" s="11">
        <v>0</v>
      </c>
      <c r="P4089" s="9">
        <f>0.5*N4089/1000</f>
        <v>0</v>
      </c>
      <c r="Q4089" s="9">
        <f>P4089+O4089</f>
        <v>0</v>
      </c>
      <c r="R4089" s="11">
        <v>0</v>
      </c>
      <c r="T4089" s="9">
        <f>0.5*R4089</f>
        <v>0</v>
      </c>
      <c r="U4089" s="9">
        <f>T4089+S4089</f>
        <v>0</v>
      </c>
      <c r="V4089" s="9">
        <f>(Q4089+U4089)/(0.944*1000)</f>
        <v>0</v>
      </c>
    </row>
    <row r="4090" spans="1:22" x14ac:dyDescent="0.3">
      <c r="A4090" s="14">
        <v>4104</v>
      </c>
      <c r="B4090" s="14" t="str">
        <f>D4090</f>
        <v>Белгородская область</v>
      </c>
      <c r="C4090" s="14" t="s">
        <v>13510</v>
      </c>
      <c r="D4090" s="14" t="s">
        <v>13504</v>
      </c>
      <c r="E4090" s="14" t="s">
        <v>13481</v>
      </c>
      <c r="F4090" s="14">
        <v>10</v>
      </c>
      <c r="G4090" s="14">
        <v>0.16</v>
      </c>
      <c r="H4090" s="15">
        <v>5.0226E-2</v>
      </c>
      <c r="I4090" s="15">
        <f>M4090-V4090</f>
        <v>0.11777400000000002</v>
      </c>
      <c r="J4090" s="14"/>
      <c r="K4090" s="13"/>
      <c r="L4090" s="9">
        <f>G4090*1.05</f>
        <v>0.16800000000000001</v>
      </c>
      <c r="M4090" s="11">
        <f>L4090-H4090</f>
        <v>0.11777400000000002</v>
      </c>
      <c r="N4090" s="11">
        <v>0</v>
      </c>
      <c r="P4090" s="9">
        <f>0.5*N4090/1000</f>
        <v>0</v>
      </c>
      <c r="Q4090" s="9">
        <f>P4090+O4090</f>
        <v>0</v>
      </c>
      <c r="R4090" s="11">
        <v>0</v>
      </c>
      <c r="T4090" s="9">
        <f>0.5*R4090</f>
        <v>0</v>
      </c>
      <c r="U4090" s="9">
        <f>T4090+S4090</f>
        <v>0</v>
      </c>
      <c r="V4090" s="9">
        <f>(Q4090+U4090)/(0.944*1000)</f>
        <v>0</v>
      </c>
    </row>
    <row r="4091" spans="1:22" x14ac:dyDescent="0.3">
      <c r="A4091" s="14">
        <v>4105</v>
      </c>
      <c r="B4091" s="14" t="str">
        <f>D4091</f>
        <v>Белгородская область</v>
      </c>
      <c r="C4091" s="14" t="s">
        <v>13510</v>
      </c>
      <c r="D4091" s="14" t="s">
        <v>13504</v>
      </c>
      <c r="E4091" s="14" t="s">
        <v>13481</v>
      </c>
      <c r="F4091" s="14">
        <v>10</v>
      </c>
      <c r="G4091" s="14">
        <v>0.25</v>
      </c>
      <c r="H4091" s="15">
        <v>0.14982400000000001</v>
      </c>
      <c r="I4091" s="15">
        <f>M4091-V4091</f>
        <v>0.112676</v>
      </c>
      <c r="J4091" s="14"/>
      <c r="K4091" s="13"/>
      <c r="L4091" s="9">
        <f>G4091*1.05</f>
        <v>0.26250000000000001</v>
      </c>
      <c r="M4091" s="11">
        <f>L4091-H4091</f>
        <v>0.112676</v>
      </c>
      <c r="N4091" s="11">
        <v>0</v>
      </c>
      <c r="P4091" s="9">
        <f>0.5*N4091/1000</f>
        <v>0</v>
      </c>
      <c r="Q4091" s="9">
        <f>P4091+O4091</f>
        <v>0</v>
      </c>
      <c r="R4091" s="11">
        <v>0</v>
      </c>
      <c r="T4091" s="9">
        <f>0.5*R4091</f>
        <v>0</v>
      </c>
      <c r="U4091" s="9">
        <f>T4091+S4091</f>
        <v>0</v>
      </c>
      <c r="V4091" s="9">
        <f>(Q4091+U4091)/(0.944*1000)</f>
        <v>0</v>
      </c>
    </row>
    <row r="4092" spans="1:22" x14ac:dyDescent="0.3">
      <c r="A4092" s="14">
        <v>4106</v>
      </c>
      <c r="B4092" s="14" t="str">
        <f>D4092</f>
        <v>Белгородская область</v>
      </c>
      <c r="C4092" s="14" t="s">
        <v>13510</v>
      </c>
      <c r="D4092" s="14" t="s">
        <v>13504</v>
      </c>
      <c r="E4092" s="14" t="s">
        <v>13481</v>
      </c>
      <c r="F4092" s="14">
        <v>10</v>
      </c>
      <c r="G4092" s="14">
        <v>0.1</v>
      </c>
      <c r="H4092" s="15">
        <v>8.2300999999999999E-2</v>
      </c>
      <c r="I4092" s="15">
        <f>M4092-V4092</f>
        <v>2.2699000000000011E-2</v>
      </c>
      <c r="J4092" s="14"/>
      <c r="K4092" s="13"/>
      <c r="L4092" s="9">
        <f>G4092*1.05</f>
        <v>0.10500000000000001</v>
      </c>
      <c r="M4092" s="11">
        <f>L4092-H4092</f>
        <v>2.2699000000000011E-2</v>
      </c>
      <c r="N4092" s="11">
        <v>0</v>
      </c>
      <c r="P4092" s="9">
        <f>0.5*N4092/1000</f>
        <v>0</v>
      </c>
      <c r="Q4092" s="9">
        <f>P4092+O4092</f>
        <v>0</v>
      </c>
      <c r="R4092" s="11">
        <v>0</v>
      </c>
      <c r="T4092" s="9">
        <f>0.5*R4092</f>
        <v>0</v>
      </c>
      <c r="U4092" s="9">
        <f>T4092+S4092</f>
        <v>0</v>
      </c>
      <c r="V4092" s="9">
        <f>(Q4092+U4092)/(0.944*1000)</f>
        <v>0</v>
      </c>
    </row>
    <row r="4093" spans="1:22" x14ac:dyDescent="0.3">
      <c r="A4093" s="14">
        <v>4107</v>
      </c>
      <c r="B4093" s="14" t="s">
        <v>2449</v>
      </c>
      <c r="C4093" s="14" t="s">
        <v>13510</v>
      </c>
      <c r="D4093" s="14" t="s">
        <v>13504</v>
      </c>
      <c r="E4093" s="14" t="s">
        <v>13481</v>
      </c>
      <c r="F4093" s="14">
        <v>10</v>
      </c>
      <c r="G4093" s="14">
        <v>0.16</v>
      </c>
      <c r="H4093" s="15">
        <v>0.109667</v>
      </c>
      <c r="I4093" s="15">
        <f>M4093-V4093</f>
        <v>5.833300000000001E-2</v>
      </c>
      <c r="J4093" s="14"/>
      <c r="K4093" s="13"/>
      <c r="L4093" s="9">
        <f>G4093*1.05</f>
        <v>0.16800000000000001</v>
      </c>
      <c r="M4093" s="11">
        <f>L4093-H4093</f>
        <v>5.833300000000001E-2</v>
      </c>
      <c r="N4093" s="11">
        <v>0</v>
      </c>
      <c r="P4093" s="9">
        <f>0.5*N4093/1000</f>
        <v>0</v>
      </c>
      <c r="Q4093" s="9">
        <f>P4093+O4093</f>
        <v>0</v>
      </c>
      <c r="R4093" s="11">
        <v>0</v>
      </c>
      <c r="T4093" s="9">
        <f>0.5*R4093</f>
        <v>0</v>
      </c>
      <c r="U4093" s="9">
        <f>T4093+S4093</f>
        <v>0</v>
      </c>
      <c r="V4093" s="9">
        <f>(Q4093+U4093)/(0.944*1000)</f>
        <v>0</v>
      </c>
    </row>
    <row r="4094" spans="1:22" x14ac:dyDescent="0.3">
      <c r="A4094" s="14">
        <v>4108</v>
      </c>
      <c r="B4094" s="14" t="str">
        <f>D4094</f>
        <v>Белгородская область</v>
      </c>
      <c r="C4094" s="14" t="s">
        <v>13510</v>
      </c>
      <c r="D4094" s="14" t="s">
        <v>13504</v>
      </c>
      <c r="E4094" s="14" t="s">
        <v>13481</v>
      </c>
      <c r="F4094" s="14">
        <v>10</v>
      </c>
      <c r="G4094" s="14">
        <v>0.1</v>
      </c>
      <c r="H4094" s="15">
        <v>4.2678000000000008E-2</v>
      </c>
      <c r="I4094" s="15">
        <f>M4094-V4094</f>
        <v>6.2322000000000002E-2</v>
      </c>
      <c r="J4094" s="14"/>
      <c r="K4094" s="13"/>
      <c r="L4094" s="9">
        <f>G4094*1.05</f>
        <v>0.10500000000000001</v>
      </c>
      <c r="M4094" s="11">
        <f>L4094-H4094</f>
        <v>6.2322000000000002E-2</v>
      </c>
      <c r="N4094" s="11">
        <v>0</v>
      </c>
      <c r="P4094" s="9">
        <f>0.5*N4094/1000</f>
        <v>0</v>
      </c>
      <c r="Q4094" s="9">
        <f>P4094+O4094</f>
        <v>0</v>
      </c>
      <c r="R4094" s="11">
        <v>0</v>
      </c>
      <c r="T4094" s="9">
        <f>0.5*R4094</f>
        <v>0</v>
      </c>
      <c r="U4094" s="9">
        <f>T4094+S4094</f>
        <v>0</v>
      </c>
      <c r="V4094" s="9">
        <f>(Q4094+U4094)/(0.944*1000)</f>
        <v>0</v>
      </c>
    </row>
    <row r="4095" spans="1:22" x14ac:dyDescent="0.3">
      <c r="A4095" s="14">
        <v>4109</v>
      </c>
      <c r="B4095" s="14" t="s">
        <v>2450</v>
      </c>
      <c r="C4095" s="14" t="s">
        <v>13510</v>
      </c>
      <c r="D4095" s="14" t="s">
        <v>13504</v>
      </c>
      <c r="E4095" s="14" t="s">
        <v>13481</v>
      </c>
      <c r="F4095" s="14">
        <v>10</v>
      </c>
      <c r="G4095" s="14">
        <v>0.1</v>
      </c>
      <c r="H4095" s="15">
        <v>9.3363000000000002E-2</v>
      </c>
      <c r="I4095" s="15">
        <f>M4095-V4095</f>
        <v>1.1637000000000008E-2</v>
      </c>
      <c r="J4095" s="14"/>
      <c r="K4095" s="13"/>
      <c r="L4095" s="9">
        <f>G4095*1.05</f>
        <v>0.10500000000000001</v>
      </c>
      <c r="M4095" s="11">
        <f>L4095-H4095</f>
        <v>1.1637000000000008E-2</v>
      </c>
      <c r="N4095" s="11">
        <v>0</v>
      </c>
      <c r="P4095" s="9">
        <f>0.5*N4095/1000</f>
        <v>0</v>
      </c>
      <c r="Q4095" s="9">
        <f>P4095+O4095</f>
        <v>0</v>
      </c>
      <c r="R4095" s="11">
        <v>0</v>
      </c>
      <c r="T4095" s="9">
        <f>0.5*R4095</f>
        <v>0</v>
      </c>
      <c r="U4095" s="9">
        <f>T4095+S4095</f>
        <v>0</v>
      </c>
      <c r="V4095" s="9">
        <f>(Q4095+U4095)/(0.944*1000)</f>
        <v>0</v>
      </c>
    </row>
    <row r="4096" spans="1:22" x14ac:dyDescent="0.3">
      <c r="A4096" s="14">
        <v>4110</v>
      </c>
      <c r="B4096" s="14" t="str">
        <f>D4096</f>
        <v>Белгородская область</v>
      </c>
      <c r="C4096" s="14" t="s">
        <v>13510</v>
      </c>
      <c r="D4096" s="14" t="s">
        <v>13504</v>
      </c>
      <c r="E4096" s="14" t="s">
        <v>13481</v>
      </c>
      <c r="F4096" s="14">
        <v>10</v>
      </c>
      <c r="G4096" s="14">
        <v>6.3E-2</v>
      </c>
      <c r="H4096" s="15">
        <v>3.3859E-2</v>
      </c>
      <c r="I4096" s="15">
        <f>M4096-V4096</f>
        <v>3.2291E-2</v>
      </c>
      <c r="J4096" s="14"/>
      <c r="K4096" s="13"/>
      <c r="L4096" s="9">
        <f>G4096*1.05</f>
        <v>6.615E-2</v>
      </c>
      <c r="M4096" s="11">
        <f>L4096-H4096</f>
        <v>3.2291E-2</v>
      </c>
      <c r="N4096" s="11">
        <v>0</v>
      </c>
      <c r="P4096" s="9">
        <f>0.5*N4096/1000</f>
        <v>0</v>
      </c>
      <c r="Q4096" s="9">
        <f>P4096+O4096</f>
        <v>0</v>
      </c>
      <c r="R4096" s="11">
        <v>0</v>
      </c>
      <c r="T4096" s="9">
        <f>0.5*R4096</f>
        <v>0</v>
      </c>
      <c r="U4096" s="9">
        <f>T4096+S4096</f>
        <v>0</v>
      </c>
      <c r="V4096" s="9">
        <f>(Q4096+U4096)/(0.944*1000)</f>
        <v>0</v>
      </c>
    </row>
    <row r="4097" spans="1:22" x14ac:dyDescent="0.3">
      <c r="A4097" s="14">
        <v>4111</v>
      </c>
      <c r="B4097" s="14" t="str">
        <f>D4097</f>
        <v>Белгородская область</v>
      </c>
      <c r="C4097" s="14" t="s">
        <v>13510</v>
      </c>
      <c r="D4097" s="14" t="s">
        <v>13504</v>
      </c>
      <c r="E4097" s="14" t="s">
        <v>13481</v>
      </c>
      <c r="F4097" s="14">
        <v>10</v>
      </c>
      <c r="G4097" s="14">
        <v>6.3E-2</v>
      </c>
      <c r="H4097" s="15">
        <v>1.3259999999999997E-2</v>
      </c>
      <c r="I4097" s="15">
        <f>M4097-V4097</f>
        <v>5.2890000000000006E-2</v>
      </c>
      <c r="J4097" s="14"/>
      <c r="K4097" s="13"/>
      <c r="L4097" s="9">
        <f>G4097*1.05</f>
        <v>6.615E-2</v>
      </c>
      <c r="M4097" s="11">
        <f>L4097-H4097</f>
        <v>5.2890000000000006E-2</v>
      </c>
      <c r="N4097" s="11">
        <v>0</v>
      </c>
      <c r="P4097" s="9">
        <f>0.5*N4097/1000</f>
        <v>0</v>
      </c>
      <c r="Q4097" s="9">
        <f>P4097+O4097</f>
        <v>0</v>
      </c>
      <c r="R4097" s="11">
        <v>0</v>
      </c>
      <c r="T4097" s="9">
        <f>0.5*R4097</f>
        <v>0</v>
      </c>
      <c r="U4097" s="9">
        <f>T4097+S4097</f>
        <v>0</v>
      </c>
      <c r="V4097" s="9">
        <f>(Q4097+U4097)/(0.944*1000)</f>
        <v>0</v>
      </c>
    </row>
    <row r="4098" spans="1:22" x14ac:dyDescent="0.3">
      <c r="A4098" s="14">
        <v>4112</v>
      </c>
      <c r="B4098" s="14" t="str">
        <f>D4098</f>
        <v>Белгородская область</v>
      </c>
      <c r="C4098" s="14" t="s">
        <v>13510</v>
      </c>
      <c r="D4098" s="14" t="s">
        <v>13504</v>
      </c>
      <c r="E4098" s="14" t="s">
        <v>13481</v>
      </c>
      <c r="F4098" s="14">
        <v>10</v>
      </c>
      <c r="G4098" s="14">
        <v>0.1</v>
      </c>
      <c r="H4098" s="15">
        <v>2.1528000000000005E-2</v>
      </c>
      <c r="I4098" s="15">
        <f>M4098-V4098</f>
        <v>8.3472000000000005E-2</v>
      </c>
      <c r="J4098" s="14"/>
      <c r="K4098" s="13"/>
      <c r="L4098" s="9">
        <f>G4098*1.05</f>
        <v>0.10500000000000001</v>
      </c>
      <c r="M4098" s="11">
        <f>L4098-H4098</f>
        <v>8.3472000000000005E-2</v>
      </c>
      <c r="N4098" s="11">
        <v>0</v>
      </c>
      <c r="P4098" s="9">
        <f>0.5*N4098/1000</f>
        <v>0</v>
      </c>
      <c r="Q4098" s="9">
        <f>P4098+O4098</f>
        <v>0</v>
      </c>
      <c r="R4098" s="11">
        <v>0</v>
      </c>
      <c r="T4098" s="9">
        <f>0.5*R4098</f>
        <v>0</v>
      </c>
      <c r="U4098" s="9">
        <f>T4098+S4098</f>
        <v>0</v>
      </c>
      <c r="V4098" s="9">
        <f>(Q4098+U4098)/(0.944*1000)</f>
        <v>0</v>
      </c>
    </row>
    <row r="4099" spans="1:22" x14ac:dyDescent="0.3">
      <c r="A4099" s="14">
        <v>4113</v>
      </c>
      <c r="B4099" s="14" t="s">
        <v>2451</v>
      </c>
      <c r="C4099" s="14" t="s">
        <v>13510</v>
      </c>
      <c r="D4099" s="14" t="s">
        <v>13504</v>
      </c>
      <c r="E4099" s="14" t="s">
        <v>13481</v>
      </c>
      <c r="F4099" s="14">
        <v>10</v>
      </c>
      <c r="G4099" s="14">
        <v>0.25</v>
      </c>
      <c r="H4099" s="15">
        <v>0.213756</v>
      </c>
      <c r="I4099" s="15">
        <f>M4099-V4099</f>
        <v>4.874400000000001E-2</v>
      </c>
      <c r="J4099" s="14"/>
      <c r="K4099" s="13"/>
      <c r="L4099" s="9">
        <f>G4099*1.05</f>
        <v>0.26250000000000001</v>
      </c>
      <c r="M4099" s="11">
        <f>L4099-H4099</f>
        <v>4.874400000000001E-2</v>
      </c>
      <c r="N4099" s="11">
        <v>0</v>
      </c>
      <c r="P4099" s="9">
        <f>0.5*N4099/1000</f>
        <v>0</v>
      </c>
      <c r="Q4099" s="9">
        <f>P4099+O4099</f>
        <v>0</v>
      </c>
      <c r="R4099" s="11">
        <v>0</v>
      </c>
      <c r="T4099" s="9">
        <f>0.5*R4099</f>
        <v>0</v>
      </c>
      <c r="U4099" s="9">
        <f>T4099+S4099</f>
        <v>0</v>
      </c>
      <c r="V4099" s="9">
        <f>(Q4099+U4099)/(0.944*1000)</f>
        <v>0</v>
      </c>
    </row>
    <row r="4100" spans="1:22" x14ac:dyDescent="0.3">
      <c r="A4100" s="14">
        <v>4114</v>
      </c>
      <c r="B4100" s="14" t="s">
        <v>2452</v>
      </c>
      <c r="C4100" s="14" t="s">
        <v>13510</v>
      </c>
      <c r="D4100" s="14" t="s">
        <v>13504</v>
      </c>
      <c r="E4100" s="14" t="s">
        <v>13481</v>
      </c>
      <c r="F4100" s="14">
        <v>10</v>
      </c>
      <c r="G4100" s="14">
        <v>0.16</v>
      </c>
      <c r="H4100" s="15">
        <v>0.15640999999999999</v>
      </c>
      <c r="I4100" s="15">
        <f>M4100-V4100</f>
        <v>1.1590000000000017E-2</v>
      </c>
      <c r="J4100" s="14"/>
      <c r="K4100" s="13"/>
      <c r="L4100" s="9">
        <f>G4100*1.05</f>
        <v>0.16800000000000001</v>
      </c>
      <c r="M4100" s="11">
        <f>L4100-H4100</f>
        <v>1.1590000000000017E-2</v>
      </c>
      <c r="N4100" s="11">
        <v>0</v>
      </c>
      <c r="P4100" s="9">
        <f>0.5*N4100/1000</f>
        <v>0</v>
      </c>
      <c r="Q4100" s="9">
        <f>P4100+O4100</f>
        <v>0</v>
      </c>
      <c r="R4100" s="11">
        <v>0</v>
      </c>
      <c r="T4100" s="9">
        <f>0.5*R4100</f>
        <v>0</v>
      </c>
      <c r="U4100" s="9">
        <f>T4100+S4100</f>
        <v>0</v>
      </c>
      <c r="V4100" s="9">
        <f>(Q4100+U4100)/(0.944*1000)</f>
        <v>0</v>
      </c>
    </row>
    <row r="4101" spans="1:22" x14ac:dyDescent="0.3">
      <c r="A4101" s="14">
        <v>4115</v>
      </c>
      <c r="B4101" s="14" t="s">
        <v>2453</v>
      </c>
      <c r="C4101" s="14" t="s">
        <v>13510</v>
      </c>
      <c r="D4101" s="14" t="s">
        <v>13504</v>
      </c>
      <c r="E4101" s="14" t="s">
        <v>13481</v>
      </c>
      <c r="F4101" s="14">
        <v>10</v>
      </c>
      <c r="G4101" s="14">
        <v>0.4</v>
      </c>
      <c r="H4101" s="15">
        <v>0.31937700000000002</v>
      </c>
      <c r="I4101" s="15">
        <f>M4101-V4101</f>
        <v>0.10062300000000002</v>
      </c>
      <c r="J4101" s="14"/>
      <c r="K4101" s="13"/>
      <c r="L4101" s="9">
        <f>G4101*1.05</f>
        <v>0.42000000000000004</v>
      </c>
      <c r="M4101" s="11">
        <f>L4101-H4101</f>
        <v>0.10062300000000002</v>
      </c>
      <c r="N4101" s="11">
        <v>0</v>
      </c>
      <c r="P4101" s="9">
        <f>0.5*N4101/1000</f>
        <v>0</v>
      </c>
      <c r="Q4101" s="9">
        <f>P4101+O4101</f>
        <v>0</v>
      </c>
      <c r="R4101" s="11">
        <v>0</v>
      </c>
      <c r="S4101" s="9">
        <f>0.75*R4101/1000</f>
        <v>0</v>
      </c>
      <c r="T4101" s="9">
        <f>0.5*R4101</f>
        <v>0</v>
      </c>
      <c r="U4101" s="9">
        <f>T4101+S4101</f>
        <v>0</v>
      </c>
      <c r="V4101" s="9">
        <f>(Q4101+U4101)/(0.944*1000)</f>
        <v>0</v>
      </c>
    </row>
    <row r="4102" spans="1:22" x14ac:dyDescent="0.3">
      <c r="A4102" s="14">
        <v>4116</v>
      </c>
      <c r="B4102" s="14" t="s">
        <v>2454</v>
      </c>
      <c r="C4102" s="14" t="s">
        <v>13510</v>
      </c>
      <c r="D4102" s="14" t="s">
        <v>13504</v>
      </c>
      <c r="E4102" s="14" t="s">
        <v>13481</v>
      </c>
      <c r="F4102" s="14">
        <v>10</v>
      </c>
      <c r="G4102" s="14">
        <v>0.16</v>
      </c>
      <c r="H4102" s="15">
        <v>0.133192</v>
      </c>
      <c r="I4102" s="15">
        <f>M4102-V4102</f>
        <v>3.4808000000000006E-2</v>
      </c>
      <c r="J4102" s="14"/>
      <c r="K4102" s="13"/>
      <c r="L4102" s="9">
        <f>G4102*1.05</f>
        <v>0.16800000000000001</v>
      </c>
      <c r="M4102" s="11">
        <f>L4102-H4102</f>
        <v>3.4808000000000006E-2</v>
      </c>
      <c r="N4102" s="11">
        <v>0</v>
      </c>
      <c r="P4102" s="9">
        <f>0.5*N4102/1000</f>
        <v>0</v>
      </c>
      <c r="Q4102" s="9">
        <f>P4102+O4102</f>
        <v>0</v>
      </c>
      <c r="R4102" s="11">
        <v>0</v>
      </c>
      <c r="T4102" s="9">
        <f>0.5*R4102</f>
        <v>0</v>
      </c>
      <c r="U4102" s="9">
        <f>T4102+S4102</f>
        <v>0</v>
      </c>
      <c r="V4102" s="9">
        <f>(Q4102+U4102)/(0.944*1000)</f>
        <v>0</v>
      </c>
    </row>
    <row r="4103" spans="1:22" x14ac:dyDescent="0.3">
      <c r="A4103" s="14">
        <v>4117</v>
      </c>
      <c r="B4103" s="14" t="s">
        <v>2455</v>
      </c>
      <c r="C4103" s="14" t="s">
        <v>13510</v>
      </c>
      <c r="D4103" s="14" t="s">
        <v>13504</v>
      </c>
      <c r="E4103" s="14" t="s">
        <v>13481</v>
      </c>
      <c r="F4103" s="14">
        <v>10</v>
      </c>
      <c r="G4103" s="14">
        <v>0.16</v>
      </c>
      <c r="H4103" s="15">
        <v>0.09</v>
      </c>
      <c r="I4103" s="15">
        <f>M4103-V4103</f>
        <v>7.8000000000000014E-2</v>
      </c>
      <c r="J4103" s="14"/>
      <c r="K4103" s="13"/>
      <c r="L4103" s="9">
        <f>G4103*1.05</f>
        <v>0.16800000000000001</v>
      </c>
      <c r="M4103" s="11">
        <f>L4103-H4103</f>
        <v>7.8000000000000014E-2</v>
      </c>
      <c r="N4103" s="11">
        <v>0</v>
      </c>
      <c r="P4103" s="9">
        <f>0.5*N4103/1000</f>
        <v>0</v>
      </c>
      <c r="Q4103" s="9">
        <f>P4103+O4103</f>
        <v>0</v>
      </c>
      <c r="R4103" s="11">
        <v>0</v>
      </c>
      <c r="T4103" s="9">
        <f>0.5*R4103</f>
        <v>0</v>
      </c>
      <c r="U4103" s="9">
        <f>T4103+S4103</f>
        <v>0</v>
      </c>
      <c r="V4103" s="9">
        <f>(Q4103+U4103)/(0.944*1000)</f>
        <v>0</v>
      </c>
    </row>
    <row r="4104" spans="1:22" x14ac:dyDescent="0.3">
      <c r="A4104" s="14">
        <v>4118</v>
      </c>
      <c r="B4104" s="14" t="str">
        <f>D4104</f>
        <v>Белгородская область</v>
      </c>
      <c r="C4104" s="14" t="s">
        <v>13510</v>
      </c>
      <c r="D4104" s="14" t="s">
        <v>13504</v>
      </c>
      <c r="E4104" s="14" t="s">
        <v>13481</v>
      </c>
      <c r="F4104" s="14">
        <v>10</v>
      </c>
      <c r="G4104" s="14">
        <v>0.25</v>
      </c>
      <c r="H4104" s="15">
        <v>0.188612</v>
      </c>
      <c r="I4104" s="15">
        <f>M4104-V4104</f>
        <v>7.3888000000000009E-2</v>
      </c>
      <c r="J4104" s="14"/>
      <c r="K4104" s="13"/>
      <c r="L4104" s="9">
        <f>G4104*1.05</f>
        <v>0.26250000000000001</v>
      </c>
      <c r="M4104" s="11">
        <f>L4104-H4104</f>
        <v>7.3888000000000009E-2</v>
      </c>
      <c r="N4104" s="11">
        <v>0</v>
      </c>
      <c r="P4104" s="9">
        <f>0.5*N4104/1000</f>
        <v>0</v>
      </c>
      <c r="Q4104" s="9">
        <f>P4104+O4104</f>
        <v>0</v>
      </c>
      <c r="R4104" s="11">
        <v>0</v>
      </c>
      <c r="T4104" s="9">
        <f>0.5*R4104</f>
        <v>0</v>
      </c>
      <c r="U4104" s="9">
        <f>T4104+S4104</f>
        <v>0</v>
      </c>
      <c r="V4104" s="9">
        <f>(Q4104+U4104)/(0.944*1000)</f>
        <v>0</v>
      </c>
    </row>
    <row r="4105" spans="1:22" x14ac:dyDescent="0.3">
      <c r="A4105" s="14">
        <v>4119</v>
      </c>
      <c r="B4105" s="14" t="s">
        <v>2456</v>
      </c>
      <c r="C4105" s="14" t="s">
        <v>13510</v>
      </c>
      <c r="D4105" s="14" t="s">
        <v>13504</v>
      </c>
      <c r="E4105" s="14" t="s">
        <v>13481</v>
      </c>
      <c r="F4105" s="14">
        <v>10</v>
      </c>
      <c r="G4105" s="14">
        <v>0.16</v>
      </c>
      <c r="H4105" s="15">
        <v>0.15115899999999999</v>
      </c>
      <c r="I4105" s="15">
        <f>M4105-V4105</f>
        <v>1.6841000000000023E-2</v>
      </c>
      <c r="J4105" s="14"/>
      <c r="K4105" s="13"/>
      <c r="L4105" s="9">
        <f>G4105*1.05</f>
        <v>0.16800000000000001</v>
      </c>
      <c r="M4105" s="11">
        <f>L4105-H4105</f>
        <v>1.6841000000000023E-2</v>
      </c>
      <c r="N4105" s="11">
        <v>0</v>
      </c>
      <c r="P4105" s="9">
        <f>0.5*N4105/1000</f>
        <v>0</v>
      </c>
      <c r="Q4105" s="9">
        <f>P4105+O4105</f>
        <v>0</v>
      </c>
      <c r="R4105" s="11">
        <v>0</v>
      </c>
      <c r="T4105" s="9">
        <f>0.5*R4105</f>
        <v>0</v>
      </c>
      <c r="U4105" s="9">
        <f>T4105+S4105</f>
        <v>0</v>
      </c>
      <c r="V4105" s="9">
        <f>(Q4105+U4105)/(0.944*1000)</f>
        <v>0</v>
      </c>
    </row>
    <row r="4106" spans="1:22" x14ac:dyDescent="0.3">
      <c r="A4106" s="14">
        <v>4120</v>
      </c>
      <c r="B4106" s="14" t="s">
        <v>2457</v>
      </c>
      <c r="C4106" s="14" t="s">
        <v>13510</v>
      </c>
      <c r="D4106" s="14" t="s">
        <v>13504</v>
      </c>
      <c r="E4106" s="14" t="s">
        <v>13481</v>
      </c>
      <c r="F4106" s="14">
        <v>10</v>
      </c>
      <c r="G4106" s="14">
        <v>0.04</v>
      </c>
      <c r="H4106" s="15">
        <v>2.0570999999999999E-2</v>
      </c>
      <c r="I4106" s="15">
        <f>M4106-V4106</f>
        <v>2.1429000000000004E-2</v>
      </c>
      <c r="J4106" s="14"/>
      <c r="K4106" s="13"/>
      <c r="L4106" s="9">
        <f>G4106*1.05</f>
        <v>4.2000000000000003E-2</v>
      </c>
      <c r="M4106" s="11">
        <f>L4106-H4106</f>
        <v>2.1429000000000004E-2</v>
      </c>
      <c r="N4106" s="11">
        <v>0</v>
      </c>
      <c r="P4106" s="9">
        <f>0.5*N4106/1000</f>
        <v>0</v>
      </c>
      <c r="Q4106" s="9">
        <f>P4106+O4106</f>
        <v>0</v>
      </c>
      <c r="R4106" s="11">
        <v>0</v>
      </c>
      <c r="T4106" s="9">
        <f>0.5*R4106</f>
        <v>0</v>
      </c>
      <c r="U4106" s="9">
        <f>T4106+S4106</f>
        <v>0</v>
      </c>
      <c r="V4106" s="9">
        <f>(Q4106+U4106)/(0.944*1000)</f>
        <v>0</v>
      </c>
    </row>
    <row r="4107" spans="1:22" x14ac:dyDescent="0.3">
      <c r="A4107" s="14">
        <v>4121</v>
      </c>
      <c r="B4107" s="14" t="s">
        <v>2458</v>
      </c>
      <c r="C4107" s="14" t="s">
        <v>13510</v>
      </c>
      <c r="D4107" s="14" t="s">
        <v>13504</v>
      </c>
      <c r="E4107" s="14" t="s">
        <v>13481</v>
      </c>
      <c r="F4107" s="14">
        <v>10</v>
      </c>
      <c r="G4107" s="14">
        <v>0.16</v>
      </c>
      <c r="H4107" s="15">
        <v>0.119946</v>
      </c>
      <c r="I4107" s="15">
        <f>M4107-V4107</f>
        <v>4.8054000000000013E-2</v>
      </c>
      <c r="J4107" s="14"/>
      <c r="K4107" s="13"/>
      <c r="L4107" s="9">
        <f>G4107*1.05</f>
        <v>0.16800000000000001</v>
      </c>
      <c r="M4107" s="11">
        <f>L4107-H4107</f>
        <v>4.8054000000000013E-2</v>
      </c>
      <c r="N4107" s="11">
        <v>0</v>
      </c>
      <c r="P4107" s="9">
        <f>0.5*N4107/1000</f>
        <v>0</v>
      </c>
      <c r="Q4107" s="9">
        <f>P4107+O4107</f>
        <v>0</v>
      </c>
      <c r="R4107" s="11">
        <v>0</v>
      </c>
      <c r="T4107" s="9">
        <f>0.5*R4107</f>
        <v>0</v>
      </c>
      <c r="U4107" s="9">
        <f>T4107+S4107</f>
        <v>0</v>
      </c>
      <c r="V4107" s="9">
        <f>(Q4107+U4107)/(0.944*1000)</f>
        <v>0</v>
      </c>
    </row>
    <row r="4108" spans="1:22" x14ac:dyDescent="0.3">
      <c r="A4108" s="14">
        <v>4122</v>
      </c>
      <c r="B4108" s="14" t="s">
        <v>9148</v>
      </c>
      <c r="C4108" s="14" t="s">
        <v>13510</v>
      </c>
      <c r="D4108" s="14" t="s">
        <v>13504</v>
      </c>
      <c r="E4108" s="14" t="s">
        <v>13481</v>
      </c>
      <c r="F4108" s="14">
        <v>10</v>
      </c>
      <c r="G4108" s="14">
        <v>0.16</v>
      </c>
      <c r="H4108" s="15">
        <v>0.15429200000000001</v>
      </c>
      <c r="I4108" s="15">
        <f>M4108-V4108</f>
        <v>1.3707999999999998E-2</v>
      </c>
      <c r="J4108" s="14"/>
      <c r="K4108" s="13"/>
      <c r="L4108" s="9">
        <f>G4108*1.05</f>
        <v>0.16800000000000001</v>
      </c>
      <c r="M4108" s="11">
        <f>L4108-H4108</f>
        <v>1.3707999999999998E-2</v>
      </c>
      <c r="N4108" s="11">
        <v>0</v>
      </c>
      <c r="P4108" s="9">
        <f>0.5*N4108/1000</f>
        <v>0</v>
      </c>
      <c r="Q4108" s="9">
        <f>P4108+O4108</f>
        <v>0</v>
      </c>
      <c r="R4108" s="11">
        <v>0</v>
      </c>
      <c r="T4108" s="9">
        <f>0.5*R4108</f>
        <v>0</v>
      </c>
      <c r="U4108" s="9">
        <f>T4108+S4108</f>
        <v>0</v>
      </c>
      <c r="V4108" s="9">
        <f>(Q4108+U4108)/(0.944*1000)</f>
        <v>0</v>
      </c>
    </row>
    <row r="4109" spans="1:22" x14ac:dyDescent="0.3">
      <c r="A4109" s="14">
        <v>4123</v>
      </c>
      <c r="B4109" s="14" t="s">
        <v>2459</v>
      </c>
      <c r="C4109" s="14" t="s">
        <v>13510</v>
      </c>
      <c r="D4109" s="14" t="s">
        <v>13504</v>
      </c>
      <c r="E4109" s="14" t="s">
        <v>13481</v>
      </c>
      <c r="F4109" s="14">
        <v>10</v>
      </c>
      <c r="G4109" s="14">
        <v>0.16</v>
      </c>
      <c r="H4109" s="15">
        <v>0.14335399999999998</v>
      </c>
      <c r="I4109" s="15">
        <f>M4109-V4109</f>
        <v>2.4646000000000029E-2</v>
      </c>
      <c r="J4109" s="14"/>
      <c r="K4109" s="13"/>
      <c r="L4109" s="9">
        <f>G4109*1.05</f>
        <v>0.16800000000000001</v>
      </c>
      <c r="M4109" s="11">
        <f>L4109-H4109</f>
        <v>2.4646000000000029E-2</v>
      </c>
      <c r="N4109" s="11">
        <v>0</v>
      </c>
      <c r="P4109" s="9">
        <f>0.5*N4109/1000</f>
        <v>0</v>
      </c>
      <c r="Q4109" s="9">
        <f>P4109+O4109</f>
        <v>0</v>
      </c>
      <c r="R4109" s="11">
        <v>0</v>
      </c>
      <c r="T4109" s="9">
        <f>0.5*R4109</f>
        <v>0</v>
      </c>
      <c r="U4109" s="9">
        <f>T4109+S4109</f>
        <v>0</v>
      </c>
      <c r="V4109" s="9">
        <f>(Q4109+U4109)/(0.944*1000)</f>
        <v>0</v>
      </c>
    </row>
    <row r="4110" spans="1:22" x14ac:dyDescent="0.3">
      <c r="A4110" s="14">
        <v>4124</v>
      </c>
      <c r="B4110" s="14" t="s">
        <v>2460</v>
      </c>
      <c r="C4110" s="14" t="s">
        <v>13510</v>
      </c>
      <c r="D4110" s="14" t="s">
        <v>13504</v>
      </c>
      <c r="E4110" s="14" t="s">
        <v>13481</v>
      </c>
      <c r="F4110" s="14">
        <v>10</v>
      </c>
      <c r="G4110" s="14">
        <v>0.16</v>
      </c>
      <c r="H4110" s="15">
        <v>0.114172</v>
      </c>
      <c r="I4110" s="15">
        <f>M4110-V4110</f>
        <v>5.3828000000000015E-2</v>
      </c>
      <c r="J4110" s="14"/>
      <c r="K4110" s="13"/>
      <c r="L4110" s="9">
        <f>G4110*1.05</f>
        <v>0.16800000000000001</v>
      </c>
      <c r="M4110" s="11">
        <f>L4110-H4110</f>
        <v>5.3828000000000015E-2</v>
      </c>
      <c r="N4110" s="11">
        <v>0</v>
      </c>
      <c r="P4110" s="9">
        <f>0.5*N4110/1000</f>
        <v>0</v>
      </c>
      <c r="Q4110" s="9">
        <f>P4110+O4110</f>
        <v>0</v>
      </c>
      <c r="R4110" s="11">
        <v>0</v>
      </c>
      <c r="T4110" s="9">
        <f>0.5*R4110</f>
        <v>0</v>
      </c>
      <c r="U4110" s="9">
        <f>T4110+S4110</f>
        <v>0</v>
      </c>
      <c r="V4110" s="9">
        <f>(Q4110+U4110)/(0.944*1000)</f>
        <v>0</v>
      </c>
    </row>
    <row r="4111" spans="1:22" x14ac:dyDescent="0.3">
      <c r="A4111" s="14">
        <v>4125</v>
      </c>
      <c r="B4111" s="14" t="s">
        <v>2461</v>
      </c>
      <c r="C4111" s="14" t="s">
        <v>13510</v>
      </c>
      <c r="D4111" s="14" t="s">
        <v>13504</v>
      </c>
      <c r="E4111" s="14" t="s">
        <v>13481</v>
      </c>
      <c r="F4111" s="14">
        <v>10</v>
      </c>
      <c r="G4111" s="14">
        <v>6.3E-2</v>
      </c>
      <c r="H4111" s="15">
        <v>3.2055E-2</v>
      </c>
      <c r="I4111" s="15">
        <f>M4111-V4111</f>
        <v>3.4095E-2</v>
      </c>
      <c r="J4111" s="14"/>
      <c r="K4111" s="13"/>
      <c r="L4111" s="9">
        <f>G4111*1.05</f>
        <v>6.615E-2</v>
      </c>
      <c r="M4111" s="11">
        <f>L4111-H4111</f>
        <v>3.4095E-2</v>
      </c>
      <c r="N4111" s="11">
        <v>0</v>
      </c>
      <c r="P4111" s="9">
        <f>0.5*N4111/1000</f>
        <v>0</v>
      </c>
      <c r="Q4111" s="9">
        <f>P4111+O4111</f>
        <v>0</v>
      </c>
      <c r="R4111" s="11">
        <v>0</v>
      </c>
      <c r="T4111" s="9">
        <f>0.5*R4111</f>
        <v>0</v>
      </c>
      <c r="U4111" s="9">
        <f>T4111+S4111</f>
        <v>0</v>
      </c>
      <c r="V4111" s="9">
        <f>(Q4111+U4111)/(0.944*1000)</f>
        <v>0</v>
      </c>
    </row>
    <row r="4112" spans="1:22" x14ac:dyDescent="0.3">
      <c r="A4112" s="14">
        <v>4126</v>
      </c>
      <c r="B4112" s="14" t="s">
        <v>2462</v>
      </c>
      <c r="C4112" s="14" t="s">
        <v>13510</v>
      </c>
      <c r="D4112" s="14" t="s">
        <v>13504</v>
      </c>
      <c r="E4112" s="14" t="s">
        <v>13481</v>
      </c>
      <c r="F4112" s="14">
        <v>10</v>
      </c>
      <c r="G4112" s="14">
        <v>0.16</v>
      </c>
      <c r="H4112" s="15">
        <v>0.111441</v>
      </c>
      <c r="I4112" s="15">
        <f>M4112-V4112</f>
        <v>5.6559000000000012E-2</v>
      </c>
      <c r="J4112" s="14"/>
      <c r="K4112" s="13"/>
      <c r="L4112" s="9">
        <f>G4112*1.05</f>
        <v>0.16800000000000001</v>
      </c>
      <c r="M4112" s="11">
        <f>L4112-H4112</f>
        <v>5.6559000000000012E-2</v>
      </c>
      <c r="N4112" s="11">
        <v>0</v>
      </c>
      <c r="P4112" s="9">
        <f>0.5*N4112/1000</f>
        <v>0</v>
      </c>
      <c r="Q4112" s="9">
        <f>P4112+O4112</f>
        <v>0</v>
      </c>
      <c r="R4112" s="11">
        <v>0</v>
      </c>
      <c r="T4112" s="9">
        <f>0.5*R4112</f>
        <v>0</v>
      </c>
      <c r="U4112" s="9">
        <f>T4112+S4112</f>
        <v>0</v>
      </c>
      <c r="V4112" s="9">
        <f>(Q4112+U4112)/(0.944*1000)</f>
        <v>0</v>
      </c>
    </row>
    <row r="4113" spans="1:22" x14ac:dyDescent="0.3">
      <c r="A4113" s="14">
        <v>4127</v>
      </c>
      <c r="B4113" s="14" t="s">
        <v>2463</v>
      </c>
      <c r="C4113" s="14" t="s">
        <v>13510</v>
      </c>
      <c r="D4113" s="14" t="s">
        <v>13504</v>
      </c>
      <c r="E4113" s="14" t="s">
        <v>13481</v>
      </c>
      <c r="F4113" s="14">
        <v>10</v>
      </c>
      <c r="G4113" s="14">
        <v>0.16</v>
      </c>
      <c r="H4113" s="15">
        <v>6.7615999999999996E-2</v>
      </c>
      <c r="I4113" s="15">
        <f>M4113-V4113</f>
        <v>0.10038400000000001</v>
      </c>
      <c r="J4113" s="14"/>
      <c r="K4113" s="13"/>
      <c r="L4113" s="9">
        <f>G4113*1.05</f>
        <v>0.16800000000000001</v>
      </c>
      <c r="M4113" s="11">
        <f>L4113-H4113</f>
        <v>0.10038400000000001</v>
      </c>
      <c r="N4113" s="11">
        <v>0</v>
      </c>
      <c r="P4113" s="9">
        <f>0.5*N4113/1000</f>
        <v>0</v>
      </c>
      <c r="Q4113" s="9">
        <f>P4113+O4113</f>
        <v>0</v>
      </c>
      <c r="R4113" s="11">
        <v>0</v>
      </c>
      <c r="T4113" s="9">
        <f>0.5*R4113</f>
        <v>0</v>
      </c>
      <c r="U4113" s="9">
        <f>T4113+S4113</f>
        <v>0</v>
      </c>
      <c r="V4113" s="9">
        <f>(Q4113+U4113)/(0.944*1000)</f>
        <v>0</v>
      </c>
    </row>
    <row r="4114" spans="1:22" x14ac:dyDescent="0.3">
      <c r="A4114" s="14">
        <v>4128</v>
      </c>
      <c r="B4114" s="14" t="s">
        <v>2464</v>
      </c>
      <c r="C4114" s="14" t="s">
        <v>13510</v>
      </c>
      <c r="D4114" s="14" t="s">
        <v>13504</v>
      </c>
      <c r="E4114" s="14" t="s">
        <v>13481</v>
      </c>
      <c r="F4114" s="14">
        <v>10</v>
      </c>
      <c r="G4114" s="14">
        <v>0.25</v>
      </c>
      <c r="H4114" s="15">
        <v>0.12334000000000001</v>
      </c>
      <c r="I4114" s="15">
        <f>M4114-V4114</f>
        <v>0.13916000000000001</v>
      </c>
      <c r="J4114" s="14"/>
      <c r="K4114" s="13"/>
      <c r="L4114" s="9">
        <f>G4114*1.05</f>
        <v>0.26250000000000001</v>
      </c>
      <c r="M4114" s="11">
        <f>L4114-H4114</f>
        <v>0.13916000000000001</v>
      </c>
      <c r="N4114" s="11">
        <v>0</v>
      </c>
      <c r="P4114" s="9">
        <f>0.5*N4114/1000</f>
        <v>0</v>
      </c>
      <c r="Q4114" s="9">
        <f>P4114+O4114</f>
        <v>0</v>
      </c>
      <c r="R4114" s="11">
        <v>0</v>
      </c>
      <c r="T4114" s="9">
        <f>0.5*R4114</f>
        <v>0</v>
      </c>
      <c r="U4114" s="9">
        <f>T4114+S4114</f>
        <v>0</v>
      </c>
      <c r="V4114" s="9">
        <f>(Q4114+U4114)/(0.944*1000)</f>
        <v>0</v>
      </c>
    </row>
    <row r="4115" spans="1:22" x14ac:dyDescent="0.3">
      <c r="A4115" s="14">
        <v>4129</v>
      </c>
      <c r="B4115" s="14" t="s">
        <v>9149</v>
      </c>
      <c r="C4115" s="14" t="s">
        <v>13510</v>
      </c>
      <c r="D4115" s="14" t="s">
        <v>13504</v>
      </c>
      <c r="E4115" s="14" t="s">
        <v>13481</v>
      </c>
      <c r="F4115" s="14">
        <v>10</v>
      </c>
      <c r="G4115" s="14">
        <v>0.16</v>
      </c>
      <c r="H4115" s="15">
        <v>9.5500000000000002E-2</v>
      </c>
      <c r="I4115" s="15">
        <f>M4115-V4115</f>
        <v>7.2500000000000009E-2</v>
      </c>
      <c r="J4115" s="14"/>
      <c r="K4115" s="13"/>
      <c r="L4115" s="9">
        <f>G4115*1.05</f>
        <v>0.16800000000000001</v>
      </c>
      <c r="M4115" s="11">
        <f>L4115-H4115</f>
        <v>7.2500000000000009E-2</v>
      </c>
      <c r="N4115" s="11">
        <v>0</v>
      </c>
      <c r="P4115" s="9">
        <f>0.5*N4115/1000</f>
        <v>0</v>
      </c>
      <c r="Q4115" s="9">
        <f>P4115+O4115</f>
        <v>0</v>
      </c>
      <c r="R4115" s="11">
        <v>0</v>
      </c>
      <c r="T4115" s="9">
        <f>0.5*R4115</f>
        <v>0</v>
      </c>
      <c r="U4115" s="9">
        <f>T4115+S4115</f>
        <v>0</v>
      </c>
      <c r="V4115" s="9">
        <f>(Q4115+U4115)/(0.944*1000)</f>
        <v>0</v>
      </c>
    </row>
    <row r="4116" spans="1:22" x14ac:dyDescent="0.3">
      <c r="A4116" s="14">
        <v>4130</v>
      </c>
      <c r="B4116" s="14" t="s">
        <v>2465</v>
      </c>
      <c r="C4116" s="14" t="s">
        <v>13510</v>
      </c>
      <c r="D4116" s="14" t="s">
        <v>13504</v>
      </c>
      <c r="E4116" s="14" t="s">
        <v>13481</v>
      </c>
      <c r="F4116" s="14">
        <v>10</v>
      </c>
      <c r="G4116" s="14">
        <v>0.04</v>
      </c>
      <c r="H4116" s="15">
        <v>3.8592000000000001E-2</v>
      </c>
      <c r="I4116" s="15">
        <f>M4116-V4116</f>
        <v>3.4080000000000013E-3</v>
      </c>
      <c r="J4116" s="14"/>
      <c r="K4116" s="13"/>
      <c r="L4116" s="9">
        <f>G4116*1.05</f>
        <v>4.2000000000000003E-2</v>
      </c>
      <c r="M4116" s="11">
        <f>L4116-H4116</f>
        <v>3.4080000000000013E-3</v>
      </c>
      <c r="N4116" s="11">
        <v>0</v>
      </c>
      <c r="P4116" s="9">
        <f>0.5*N4116/1000</f>
        <v>0</v>
      </c>
      <c r="Q4116" s="9">
        <f>P4116+O4116</f>
        <v>0</v>
      </c>
      <c r="R4116" s="11">
        <v>0</v>
      </c>
      <c r="T4116" s="9">
        <f>0.5*R4116</f>
        <v>0</v>
      </c>
      <c r="U4116" s="9">
        <f>T4116+S4116</f>
        <v>0</v>
      </c>
      <c r="V4116" s="9">
        <f>(Q4116+U4116)/(0.944*1000)</f>
        <v>0</v>
      </c>
    </row>
    <row r="4117" spans="1:22" x14ac:dyDescent="0.3">
      <c r="A4117" s="14">
        <v>4131</v>
      </c>
      <c r="B4117" s="14" t="s">
        <v>2466</v>
      </c>
      <c r="C4117" s="14" t="s">
        <v>13510</v>
      </c>
      <c r="D4117" s="14" t="s">
        <v>13504</v>
      </c>
      <c r="E4117" s="14" t="s">
        <v>13481</v>
      </c>
      <c r="F4117" s="14">
        <v>10</v>
      </c>
      <c r="G4117" s="14">
        <v>0.16</v>
      </c>
      <c r="H4117" s="15">
        <v>0.15833699999999998</v>
      </c>
      <c r="I4117" s="15">
        <f>M4117-V4117</f>
        <v>9.6630000000000327E-3</v>
      </c>
      <c r="J4117" s="14"/>
      <c r="K4117" s="13"/>
      <c r="L4117" s="9">
        <f>G4117*1.05</f>
        <v>0.16800000000000001</v>
      </c>
      <c r="M4117" s="11">
        <f>L4117-H4117</f>
        <v>9.6630000000000327E-3</v>
      </c>
      <c r="N4117" s="11">
        <v>0</v>
      </c>
      <c r="P4117" s="9">
        <f>0.5*N4117/1000</f>
        <v>0</v>
      </c>
      <c r="Q4117" s="9">
        <f>P4117+O4117</f>
        <v>0</v>
      </c>
      <c r="R4117" s="11">
        <v>0</v>
      </c>
      <c r="T4117" s="9">
        <f>0.5*R4117</f>
        <v>0</v>
      </c>
      <c r="U4117" s="9">
        <f>T4117+S4117</f>
        <v>0</v>
      </c>
      <c r="V4117" s="9">
        <f>(Q4117+U4117)/(0.944*1000)</f>
        <v>0</v>
      </c>
    </row>
    <row r="4118" spans="1:22" x14ac:dyDescent="0.3">
      <c r="A4118" s="14">
        <v>4132</v>
      </c>
      <c r="B4118" s="14" t="s">
        <v>2467</v>
      </c>
      <c r="C4118" s="14" t="s">
        <v>13510</v>
      </c>
      <c r="D4118" s="14" t="s">
        <v>13504</v>
      </c>
      <c r="E4118" s="14" t="s">
        <v>13481</v>
      </c>
      <c r="F4118" s="14">
        <v>10</v>
      </c>
      <c r="G4118" s="14">
        <v>0.04</v>
      </c>
      <c r="H4118" s="15">
        <v>3.6141E-2</v>
      </c>
      <c r="I4118" s="15">
        <f>M4118-V4118</f>
        <v>5.8590000000000031E-3</v>
      </c>
      <c r="J4118" s="14"/>
      <c r="K4118" s="13"/>
      <c r="L4118" s="9">
        <f>G4118*1.05</f>
        <v>4.2000000000000003E-2</v>
      </c>
      <c r="M4118" s="11">
        <f>L4118-H4118</f>
        <v>5.8590000000000031E-3</v>
      </c>
      <c r="N4118" s="11">
        <v>0</v>
      </c>
      <c r="P4118" s="9">
        <f>0.5*N4118/1000</f>
        <v>0</v>
      </c>
      <c r="Q4118" s="9">
        <f>P4118+O4118</f>
        <v>0</v>
      </c>
      <c r="R4118" s="11">
        <v>0</v>
      </c>
      <c r="T4118" s="9">
        <f>0.5*R4118</f>
        <v>0</v>
      </c>
      <c r="U4118" s="9">
        <f>T4118+S4118</f>
        <v>0</v>
      </c>
      <c r="V4118" s="9">
        <f>(Q4118+U4118)/(0.944*1000)</f>
        <v>0</v>
      </c>
    </row>
    <row r="4119" spans="1:22" x14ac:dyDescent="0.3">
      <c r="A4119" s="14">
        <v>4133</v>
      </c>
      <c r="B4119" s="14" t="s">
        <v>2468</v>
      </c>
      <c r="C4119" s="14" t="s">
        <v>13510</v>
      </c>
      <c r="D4119" s="14" t="s">
        <v>13504</v>
      </c>
      <c r="E4119" s="14" t="s">
        <v>13481</v>
      </c>
      <c r="F4119" s="14">
        <v>10</v>
      </c>
      <c r="G4119" s="14">
        <v>0.1</v>
      </c>
      <c r="H4119" s="15">
        <v>4.2742999999999996E-2</v>
      </c>
      <c r="I4119" s="15">
        <f>M4119-V4119</f>
        <v>6.2257000000000014E-2</v>
      </c>
      <c r="J4119" s="14"/>
      <c r="K4119" s="13"/>
      <c r="L4119" s="9">
        <f>G4119*1.05</f>
        <v>0.10500000000000001</v>
      </c>
      <c r="M4119" s="11">
        <f>L4119-H4119</f>
        <v>6.2257000000000014E-2</v>
      </c>
      <c r="N4119" s="11">
        <v>0</v>
      </c>
      <c r="P4119" s="9">
        <f>0.5*N4119/1000</f>
        <v>0</v>
      </c>
      <c r="Q4119" s="9">
        <f>P4119+O4119</f>
        <v>0</v>
      </c>
      <c r="R4119" s="11">
        <v>0</v>
      </c>
      <c r="T4119" s="9">
        <f>0.5*R4119</f>
        <v>0</v>
      </c>
      <c r="U4119" s="9">
        <f>T4119+S4119</f>
        <v>0</v>
      </c>
      <c r="V4119" s="9">
        <f>(Q4119+U4119)/(0.944*1000)</f>
        <v>0</v>
      </c>
    </row>
    <row r="4120" spans="1:22" x14ac:dyDescent="0.3">
      <c r="A4120" s="14">
        <v>4134</v>
      </c>
      <c r="B4120" s="14" t="s">
        <v>2469</v>
      </c>
      <c r="C4120" s="14" t="s">
        <v>13510</v>
      </c>
      <c r="D4120" s="14" t="s">
        <v>13504</v>
      </c>
      <c r="E4120" s="14" t="s">
        <v>13481</v>
      </c>
      <c r="F4120" s="14">
        <v>10</v>
      </c>
      <c r="G4120" s="14">
        <v>0.16</v>
      </c>
      <c r="H4120" s="15">
        <v>0.157692</v>
      </c>
      <c r="I4120" s="15">
        <f>M4120-V4120</f>
        <v>1.0308000000000012E-2</v>
      </c>
      <c r="J4120" s="14"/>
      <c r="K4120" s="13"/>
      <c r="L4120" s="9">
        <f>G4120*1.05</f>
        <v>0.16800000000000001</v>
      </c>
      <c r="M4120" s="11">
        <f>L4120-H4120</f>
        <v>1.0308000000000012E-2</v>
      </c>
      <c r="N4120" s="11">
        <v>0</v>
      </c>
      <c r="P4120" s="9">
        <f>0.5*N4120/1000</f>
        <v>0</v>
      </c>
      <c r="Q4120" s="9">
        <f>P4120+O4120</f>
        <v>0</v>
      </c>
      <c r="R4120" s="11">
        <v>0</v>
      </c>
      <c r="T4120" s="9">
        <f>0.5*R4120</f>
        <v>0</v>
      </c>
      <c r="U4120" s="9">
        <f>T4120+S4120</f>
        <v>0</v>
      </c>
      <c r="V4120" s="9">
        <f>(Q4120+U4120)/(0.944*1000)</f>
        <v>0</v>
      </c>
    </row>
    <row r="4121" spans="1:22" x14ac:dyDescent="0.3">
      <c r="A4121" s="14">
        <v>4135</v>
      </c>
      <c r="B4121" s="14" t="s">
        <v>2469</v>
      </c>
      <c r="C4121" s="14" t="s">
        <v>13510</v>
      </c>
      <c r="D4121" s="14" t="s">
        <v>13504</v>
      </c>
      <c r="E4121" s="14" t="s">
        <v>13481</v>
      </c>
      <c r="F4121" s="14">
        <v>10</v>
      </c>
      <c r="G4121" s="14">
        <v>0.04</v>
      </c>
      <c r="H4121" s="15">
        <v>2.964E-2</v>
      </c>
      <c r="I4121" s="15">
        <f>M4121-V4121</f>
        <v>1.2360000000000003E-2</v>
      </c>
      <c r="J4121" s="14"/>
      <c r="K4121" s="13"/>
      <c r="L4121" s="9">
        <f>G4121*1.05</f>
        <v>4.2000000000000003E-2</v>
      </c>
      <c r="M4121" s="11">
        <f>L4121-H4121</f>
        <v>1.2360000000000003E-2</v>
      </c>
      <c r="N4121" s="11">
        <v>0</v>
      </c>
      <c r="P4121" s="9">
        <f>0.5*N4121/1000</f>
        <v>0</v>
      </c>
      <c r="Q4121" s="9">
        <f>P4121+O4121</f>
        <v>0</v>
      </c>
      <c r="R4121" s="11">
        <v>0</v>
      </c>
      <c r="T4121" s="9">
        <f>0.5*R4121</f>
        <v>0</v>
      </c>
      <c r="U4121" s="9">
        <f>T4121+S4121</f>
        <v>0</v>
      </c>
      <c r="V4121" s="9">
        <f>(Q4121+U4121)/(0.944*1000)</f>
        <v>0</v>
      </c>
    </row>
    <row r="4122" spans="1:22" x14ac:dyDescent="0.3">
      <c r="A4122" s="14">
        <v>4136</v>
      </c>
      <c r="B4122" s="14" t="s">
        <v>2470</v>
      </c>
      <c r="C4122" s="14" t="s">
        <v>13510</v>
      </c>
      <c r="D4122" s="14" t="s">
        <v>13504</v>
      </c>
      <c r="E4122" s="14" t="s">
        <v>13481</v>
      </c>
      <c r="F4122" s="14">
        <v>10</v>
      </c>
      <c r="G4122" s="14">
        <v>0.04</v>
      </c>
      <c r="H4122" s="15">
        <v>3.3718999999999999E-2</v>
      </c>
      <c r="I4122" s="15">
        <f>M4122-V4122</f>
        <v>8.2810000000000036E-3</v>
      </c>
      <c r="J4122" s="14"/>
      <c r="K4122" s="13"/>
      <c r="L4122" s="9">
        <f>G4122*1.05</f>
        <v>4.2000000000000003E-2</v>
      </c>
      <c r="M4122" s="11">
        <f>L4122-H4122</f>
        <v>8.2810000000000036E-3</v>
      </c>
      <c r="N4122" s="11">
        <v>0</v>
      </c>
      <c r="P4122" s="9">
        <f>0.5*N4122/1000</f>
        <v>0</v>
      </c>
      <c r="Q4122" s="9">
        <f>P4122+O4122</f>
        <v>0</v>
      </c>
      <c r="R4122" s="11">
        <v>0</v>
      </c>
      <c r="T4122" s="9">
        <f>0.5*R4122</f>
        <v>0</v>
      </c>
      <c r="U4122" s="9">
        <f>T4122+S4122</f>
        <v>0</v>
      </c>
      <c r="V4122" s="9">
        <f>(Q4122+U4122)/(0.944*1000)</f>
        <v>0</v>
      </c>
    </row>
    <row r="4123" spans="1:22" x14ac:dyDescent="0.3">
      <c r="A4123" s="14">
        <v>4137</v>
      </c>
      <c r="B4123" s="14" t="s">
        <v>2471</v>
      </c>
      <c r="C4123" s="14" t="s">
        <v>13510</v>
      </c>
      <c r="D4123" s="14" t="s">
        <v>13504</v>
      </c>
      <c r="E4123" s="14" t="s">
        <v>13481</v>
      </c>
      <c r="F4123" s="14">
        <v>10</v>
      </c>
      <c r="G4123" s="14">
        <v>0.1</v>
      </c>
      <c r="H4123" s="15">
        <v>8.9620999999999992E-2</v>
      </c>
      <c r="I4123" s="15">
        <f>M4123-V4123</f>
        <v>1.5379000000000018E-2</v>
      </c>
      <c r="J4123" s="14"/>
      <c r="K4123" s="13"/>
      <c r="L4123" s="9">
        <f>G4123*1.05</f>
        <v>0.10500000000000001</v>
      </c>
      <c r="M4123" s="11">
        <f>L4123-H4123</f>
        <v>1.5379000000000018E-2</v>
      </c>
      <c r="N4123" s="11">
        <v>0</v>
      </c>
      <c r="P4123" s="9">
        <f>0.5*N4123/1000</f>
        <v>0</v>
      </c>
      <c r="Q4123" s="9">
        <f>P4123+O4123</f>
        <v>0</v>
      </c>
      <c r="R4123" s="11">
        <v>0</v>
      </c>
      <c r="T4123" s="9">
        <f>0.5*R4123</f>
        <v>0</v>
      </c>
      <c r="U4123" s="9">
        <f>T4123+S4123</f>
        <v>0</v>
      </c>
      <c r="V4123" s="9">
        <f>(Q4123+U4123)/(0.944*1000)</f>
        <v>0</v>
      </c>
    </row>
    <row r="4124" spans="1:22" x14ac:dyDescent="0.3">
      <c r="A4124" s="14">
        <v>4138</v>
      </c>
      <c r="B4124" s="14" t="s">
        <v>2472</v>
      </c>
      <c r="C4124" s="14" t="s">
        <v>13510</v>
      </c>
      <c r="D4124" s="14" t="s">
        <v>13504</v>
      </c>
      <c r="E4124" s="14" t="s">
        <v>13481</v>
      </c>
      <c r="F4124" s="14">
        <v>10</v>
      </c>
      <c r="G4124" s="14">
        <v>0.25</v>
      </c>
      <c r="H4124" s="15">
        <v>0.22271000000000002</v>
      </c>
      <c r="I4124" s="15">
        <f>M4124-V4124</f>
        <v>3.9789999999999992E-2</v>
      </c>
      <c r="J4124" s="14"/>
      <c r="K4124" s="13"/>
      <c r="L4124" s="9">
        <f>G4124*1.05</f>
        <v>0.26250000000000001</v>
      </c>
      <c r="M4124" s="11">
        <f>L4124-H4124</f>
        <v>3.9789999999999992E-2</v>
      </c>
      <c r="N4124" s="11">
        <v>0</v>
      </c>
      <c r="P4124" s="9">
        <f>0.5*N4124/1000</f>
        <v>0</v>
      </c>
      <c r="Q4124" s="9">
        <f>P4124+O4124</f>
        <v>0</v>
      </c>
      <c r="R4124" s="11">
        <v>0</v>
      </c>
      <c r="T4124" s="9">
        <f>0.5*R4124</f>
        <v>0</v>
      </c>
      <c r="U4124" s="9">
        <f>T4124+S4124</f>
        <v>0</v>
      </c>
      <c r="V4124" s="9">
        <f>(Q4124+U4124)/(0.944*1000)</f>
        <v>0</v>
      </c>
    </row>
    <row r="4125" spans="1:22" x14ac:dyDescent="0.3">
      <c r="A4125" s="14">
        <v>4139</v>
      </c>
      <c r="B4125" s="14" t="s">
        <v>2473</v>
      </c>
      <c r="C4125" s="14" t="s">
        <v>13510</v>
      </c>
      <c r="D4125" s="14" t="s">
        <v>13504</v>
      </c>
      <c r="E4125" s="14" t="s">
        <v>13481</v>
      </c>
      <c r="F4125" s="14">
        <v>10</v>
      </c>
      <c r="G4125" s="14">
        <v>0.4</v>
      </c>
      <c r="H4125" s="15">
        <v>0.38792100000000002</v>
      </c>
      <c r="I4125" s="15">
        <f>M4125-V4125</f>
        <v>3.2079000000000024E-2</v>
      </c>
      <c r="J4125" s="14"/>
      <c r="K4125" s="13"/>
      <c r="L4125" s="9">
        <f>G4125*1.05</f>
        <v>0.42000000000000004</v>
      </c>
      <c r="M4125" s="11">
        <f>L4125-H4125</f>
        <v>3.2079000000000024E-2</v>
      </c>
      <c r="N4125" s="11">
        <v>0</v>
      </c>
      <c r="P4125" s="9">
        <f>0.5*N4125/1000</f>
        <v>0</v>
      </c>
      <c r="Q4125" s="9">
        <f>P4125+O4125</f>
        <v>0</v>
      </c>
      <c r="R4125" s="11">
        <v>0</v>
      </c>
      <c r="T4125" s="9">
        <f>0.5*R4125</f>
        <v>0</v>
      </c>
      <c r="U4125" s="9">
        <f>T4125+S4125</f>
        <v>0</v>
      </c>
      <c r="V4125" s="9">
        <f>(Q4125+U4125)/(0.944*1000)</f>
        <v>0</v>
      </c>
    </row>
    <row r="4126" spans="1:22" x14ac:dyDescent="0.3">
      <c r="A4126" s="14">
        <v>4140</v>
      </c>
      <c r="B4126" s="14" t="s">
        <v>2474</v>
      </c>
      <c r="C4126" s="14" t="s">
        <v>13510</v>
      </c>
      <c r="D4126" s="14" t="s">
        <v>13504</v>
      </c>
      <c r="E4126" s="14" t="s">
        <v>13481</v>
      </c>
      <c r="F4126" s="14">
        <v>10</v>
      </c>
      <c r="G4126" s="14">
        <v>0.1</v>
      </c>
      <c r="H4126" s="15">
        <v>7.773300000000001E-2</v>
      </c>
      <c r="I4126" s="15">
        <f>M4126-V4126</f>
        <v>2.7267E-2</v>
      </c>
      <c r="J4126" s="14"/>
      <c r="K4126" s="13"/>
      <c r="L4126" s="9">
        <f>G4126*1.05</f>
        <v>0.10500000000000001</v>
      </c>
      <c r="M4126" s="11">
        <f>L4126-H4126</f>
        <v>2.7267E-2</v>
      </c>
      <c r="N4126" s="11">
        <v>0</v>
      </c>
      <c r="P4126" s="9">
        <f>0.5*N4126/1000</f>
        <v>0</v>
      </c>
      <c r="Q4126" s="9">
        <f>P4126+O4126</f>
        <v>0</v>
      </c>
      <c r="R4126" s="11">
        <v>0</v>
      </c>
      <c r="T4126" s="9">
        <f>0.5*R4126</f>
        <v>0</v>
      </c>
      <c r="U4126" s="9">
        <f>T4126+S4126</f>
        <v>0</v>
      </c>
      <c r="V4126" s="9">
        <f>(Q4126+U4126)/(0.944*1000)</f>
        <v>0</v>
      </c>
    </row>
    <row r="4127" spans="1:22" x14ac:dyDescent="0.3">
      <c r="A4127" s="14">
        <v>4141</v>
      </c>
      <c r="B4127" s="14" t="s">
        <v>2475</v>
      </c>
      <c r="C4127" s="14" t="s">
        <v>13510</v>
      </c>
      <c r="D4127" s="14" t="s">
        <v>13504</v>
      </c>
      <c r="E4127" s="14" t="s">
        <v>13481</v>
      </c>
      <c r="F4127" s="14">
        <v>10</v>
      </c>
      <c r="G4127" s="14">
        <v>0.1</v>
      </c>
      <c r="H4127" s="15">
        <v>9.6013000000000001E-2</v>
      </c>
      <c r="I4127" s="15">
        <f>M4127-V4127</f>
        <v>8.7963220338983135E-3</v>
      </c>
      <c r="J4127" s="14"/>
      <c r="K4127" s="13"/>
      <c r="L4127" s="9">
        <f>G4127*1.05</f>
        <v>0.10500000000000001</v>
      </c>
      <c r="M4127" s="11">
        <f>L4127-H4127</f>
        <v>8.9870000000000089E-3</v>
      </c>
      <c r="N4127" s="11">
        <v>0</v>
      </c>
      <c r="P4127" s="9">
        <f>0.5*N4127/1000</f>
        <v>0</v>
      </c>
      <c r="Q4127" s="9">
        <f>P4127+O4127</f>
        <v>0</v>
      </c>
      <c r="R4127" s="11">
        <v>0.36</v>
      </c>
      <c r="T4127" s="9">
        <f>0.5*R4127</f>
        <v>0.18</v>
      </c>
      <c r="U4127" s="9">
        <f>T4127+S4127</f>
        <v>0.18</v>
      </c>
      <c r="V4127" s="9">
        <f>(Q4127+U4127)/(0.944*1000)</f>
        <v>1.9067796610169492E-4</v>
      </c>
    </row>
    <row r="4128" spans="1:22" x14ac:dyDescent="0.3">
      <c r="A4128" s="14">
        <v>4142</v>
      </c>
      <c r="B4128" s="14" t="s">
        <v>2476</v>
      </c>
      <c r="C4128" s="14" t="s">
        <v>13510</v>
      </c>
      <c r="D4128" s="14" t="s">
        <v>13504</v>
      </c>
      <c r="E4128" s="14" t="s">
        <v>13481</v>
      </c>
      <c r="F4128" s="14">
        <v>10</v>
      </c>
      <c r="G4128" s="14">
        <v>0.16</v>
      </c>
      <c r="H4128" s="15">
        <v>0.13309000000000001</v>
      </c>
      <c r="I4128" s="15">
        <f>M4128-V4128</f>
        <v>3.4909999999999997E-2</v>
      </c>
      <c r="J4128" s="14"/>
      <c r="K4128" s="13"/>
      <c r="L4128" s="9">
        <f>G4128*1.05</f>
        <v>0.16800000000000001</v>
      </c>
      <c r="M4128" s="11">
        <f>L4128-H4128</f>
        <v>3.4909999999999997E-2</v>
      </c>
      <c r="N4128" s="11">
        <v>0</v>
      </c>
      <c r="P4128" s="9">
        <f>0.5*N4128/1000</f>
        <v>0</v>
      </c>
      <c r="Q4128" s="9">
        <f>P4128+O4128</f>
        <v>0</v>
      </c>
      <c r="R4128" s="11">
        <v>0</v>
      </c>
      <c r="T4128" s="9">
        <f>0.5*R4128</f>
        <v>0</v>
      </c>
      <c r="U4128" s="9">
        <f>T4128+S4128</f>
        <v>0</v>
      </c>
      <c r="V4128" s="9">
        <f>(Q4128+U4128)/(0.944*1000)</f>
        <v>0</v>
      </c>
    </row>
    <row r="4129" spans="1:22" x14ac:dyDescent="0.3">
      <c r="A4129" s="14">
        <v>4143</v>
      </c>
      <c r="B4129" s="14" t="s">
        <v>2477</v>
      </c>
      <c r="C4129" s="14" t="s">
        <v>13510</v>
      </c>
      <c r="D4129" s="14" t="s">
        <v>13504</v>
      </c>
      <c r="E4129" s="14" t="s">
        <v>13481</v>
      </c>
      <c r="F4129" s="14">
        <v>10</v>
      </c>
      <c r="G4129" s="14">
        <v>6.3E-2</v>
      </c>
      <c r="H4129" s="15">
        <v>4.4691000000000002E-2</v>
      </c>
      <c r="I4129" s="15">
        <f>M4129-V4129</f>
        <v>2.1458999999999999E-2</v>
      </c>
      <c r="J4129" s="14"/>
      <c r="K4129" s="13"/>
      <c r="L4129" s="9">
        <f>G4129*1.05</f>
        <v>6.615E-2</v>
      </c>
      <c r="M4129" s="11">
        <f>L4129-H4129</f>
        <v>2.1458999999999999E-2</v>
      </c>
      <c r="N4129" s="11">
        <v>0</v>
      </c>
      <c r="P4129" s="9">
        <f>0.5*N4129/1000</f>
        <v>0</v>
      </c>
      <c r="Q4129" s="9">
        <f>P4129+O4129</f>
        <v>0</v>
      </c>
      <c r="R4129" s="11">
        <v>0</v>
      </c>
      <c r="T4129" s="9">
        <f>0.5*R4129</f>
        <v>0</v>
      </c>
      <c r="U4129" s="9">
        <f>T4129+S4129</f>
        <v>0</v>
      </c>
      <c r="V4129" s="9">
        <f>(Q4129+U4129)/(0.944*1000)</f>
        <v>0</v>
      </c>
    </row>
    <row r="4130" spans="1:22" x14ac:dyDescent="0.3">
      <c r="A4130" s="14">
        <v>4144</v>
      </c>
      <c r="B4130" s="14" t="s">
        <v>2478</v>
      </c>
      <c r="C4130" s="14" t="s">
        <v>13510</v>
      </c>
      <c r="D4130" s="14" t="s">
        <v>13504</v>
      </c>
      <c r="E4130" s="14" t="s">
        <v>13481</v>
      </c>
      <c r="F4130" s="14">
        <v>10</v>
      </c>
      <c r="G4130" s="14">
        <v>6.3E-2</v>
      </c>
      <c r="H4130" s="15">
        <v>5.4772999999999995E-2</v>
      </c>
      <c r="I4130" s="15">
        <f>M4130-V4130</f>
        <v>1.1377000000000005E-2</v>
      </c>
      <c r="J4130" s="14"/>
      <c r="K4130" s="13"/>
      <c r="L4130" s="9">
        <f>G4130*1.05</f>
        <v>6.615E-2</v>
      </c>
      <c r="M4130" s="11">
        <f>L4130-H4130</f>
        <v>1.1377000000000005E-2</v>
      </c>
      <c r="N4130" s="11">
        <v>0</v>
      </c>
      <c r="P4130" s="9">
        <f>0.5*N4130/1000</f>
        <v>0</v>
      </c>
      <c r="Q4130" s="9">
        <f>P4130+O4130</f>
        <v>0</v>
      </c>
      <c r="R4130" s="11">
        <v>0</v>
      </c>
      <c r="T4130" s="9">
        <f>0.5*R4130</f>
        <v>0</v>
      </c>
      <c r="U4130" s="9">
        <f>T4130+S4130</f>
        <v>0</v>
      </c>
      <c r="V4130" s="9">
        <f>(Q4130+U4130)/(0.944*1000)</f>
        <v>0</v>
      </c>
    </row>
    <row r="4131" spans="1:22" x14ac:dyDescent="0.3">
      <c r="A4131" s="14">
        <v>4145</v>
      </c>
      <c r="B4131" s="14" t="s">
        <v>2479</v>
      </c>
      <c r="C4131" s="14" t="s">
        <v>13510</v>
      </c>
      <c r="D4131" s="14" t="s">
        <v>13504</v>
      </c>
      <c r="E4131" s="14" t="s">
        <v>13481</v>
      </c>
      <c r="F4131" s="14">
        <v>10</v>
      </c>
      <c r="G4131" s="14">
        <v>0.03</v>
      </c>
      <c r="H4131" s="15">
        <v>2.3689000000000002E-2</v>
      </c>
      <c r="I4131" s="15">
        <f>M4131-V4131</f>
        <v>7.8109999999999985E-3</v>
      </c>
      <c r="J4131" s="14"/>
      <c r="K4131" s="13"/>
      <c r="L4131" s="9">
        <f>G4131*1.05</f>
        <v>3.15E-2</v>
      </c>
      <c r="M4131" s="11">
        <f>L4131-H4131</f>
        <v>7.8109999999999985E-3</v>
      </c>
      <c r="N4131" s="11">
        <v>0</v>
      </c>
      <c r="P4131" s="9">
        <f>0.5*N4131/1000</f>
        <v>0</v>
      </c>
      <c r="Q4131" s="9">
        <f>P4131+O4131</f>
        <v>0</v>
      </c>
      <c r="R4131" s="11">
        <v>0</v>
      </c>
      <c r="T4131" s="9">
        <f>0.5*R4131</f>
        <v>0</v>
      </c>
      <c r="U4131" s="9">
        <f>T4131+S4131</f>
        <v>0</v>
      </c>
      <c r="V4131" s="9">
        <f>(Q4131+U4131)/(0.944*1000)</f>
        <v>0</v>
      </c>
    </row>
    <row r="4132" spans="1:22" x14ac:dyDescent="0.3">
      <c r="A4132" s="14">
        <v>4146</v>
      </c>
      <c r="B4132" s="14" t="s">
        <v>2480</v>
      </c>
      <c r="C4132" s="14" t="s">
        <v>13510</v>
      </c>
      <c r="D4132" s="14" t="s">
        <v>13504</v>
      </c>
      <c r="E4132" s="14" t="s">
        <v>13481</v>
      </c>
      <c r="F4132" s="14">
        <v>10</v>
      </c>
      <c r="G4132" s="14">
        <v>0.04</v>
      </c>
      <c r="H4132" s="15">
        <v>2.7797000000000002E-2</v>
      </c>
      <c r="I4132" s="15">
        <f>M4132-V4132</f>
        <v>1.4203E-2</v>
      </c>
      <c r="J4132" s="14"/>
      <c r="K4132" s="13"/>
      <c r="L4132" s="9">
        <f>G4132*1.05</f>
        <v>4.2000000000000003E-2</v>
      </c>
      <c r="M4132" s="11">
        <f>L4132-H4132</f>
        <v>1.4203E-2</v>
      </c>
      <c r="N4132" s="11">
        <v>0</v>
      </c>
      <c r="P4132" s="9">
        <f>0.5*N4132/1000</f>
        <v>0</v>
      </c>
      <c r="Q4132" s="9">
        <f>P4132+O4132</f>
        <v>0</v>
      </c>
      <c r="R4132" s="11">
        <v>0</v>
      </c>
      <c r="S4132" s="9">
        <f>0.75*R4132/1000</f>
        <v>0</v>
      </c>
      <c r="T4132" s="9">
        <f>0.5*R4132</f>
        <v>0</v>
      </c>
      <c r="U4132" s="9">
        <f>T4132+S4132</f>
        <v>0</v>
      </c>
      <c r="V4132" s="9">
        <f>(Q4132+U4132)/(0.944*1000)</f>
        <v>0</v>
      </c>
    </row>
    <row r="4133" spans="1:22" x14ac:dyDescent="0.3">
      <c r="A4133" s="14">
        <v>4147</v>
      </c>
      <c r="B4133" s="14" t="s">
        <v>2481</v>
      </c>
      <c r="C4133" s="14" t="s">
        <v>13510</v>
      </c>
      <c r="D4133" s="14" t="s">
        <v>13504</v>
      </c>
      <c r="E4133" s="14" t="s">
        <v>13481</v>
      </c>
      <c r="F4133" s="14">
        <v>10</v>
      </c>
      <c r="G4133" s="14">
        <v>0.1</v>
      </c>
      <c r="H4133" s="15">
        <v>7.6830999999999997E-2</v>
      </c>
      <c r="I4133" s="15">
        <f>M4133-V4133</f>
        <v>2.8169000000000013E-2</v>
      </c>
      <c r="J4133" s="14"/>
      <c r="K4133" s="13"/>
      <c r="L4133" s="9">
        <f>G4133*1.05</f>
        <v>0.10500000000000001</v>
      </c>
      <c r="M4133" s="11">
        <f>L4133-H4133</f>
        <v>2.8169000000000013E-2</v>
      </c>
      <c r="N4133" s="11">
        <v>0</v>
      </c>
      <c r="P4133" s="9">
        <f>0.5*N4133/1000</f>
        <v>0</v>
      </c>
      <c r="Q4133" s="9">
        <f>P4133+O4133</f>
        <v>0</v>
      </c>
      <c r="R4133" s="11">
        <v>0</v>
      </c>
      <c r="T4133" s="9">
        <f>0.5*R4133</f>
        <v>0</v>
      </c>
      <c r="U4133" s="9">
        <f>T4133+S4133</f>
        <v>0</v>
      </c>
      <c r="V4133" s="9">
        <f>(Q4133+U4133)/(0.944*1000)</f>
        <v>0</v>
      </c>
    </row>
    <row r="4134" spans="1:22" x14ac:dyDescent="0.3">
      <c r="A4134" s="14">
        <v>4148</v>
      </c>
      <c r="B4134" s="14" t="s">
        <v>2482</v>
      </c>
      <c r="C4134" s="14" t="s">
        <v>13510</v>
      </c>
      <c r="D4134" s="14" t="s">
        <v>13504</v>
      </c>
      <c r="E4134" s="14" t="s">
        <v>13481</v>
      </c>
      <c r="F4134" s="14">
        <v>10</v>
      </c>
      <c r="G4134" s="14">
        <v>0.04</v>
      </c>
      <c r="H4134" s="15">
        <v>2.9314999999999997E-2</v>
      </c>
      <c r="I4134" s="15">
        <f>M4134-V4134</f>
        <v>1.2685000000000005E-2</v>
      </c>
      <c r="J4134" s="14"/>
      <c r="K4134" s="13"/>
      <c r="L4134" s="9">
        <f>G4134*1.05</f>
        <v>4.2000000000000003E-2</v>
      </c>
      <c r="M4134" s="11">
        <f>L4134-H4134</f>
        <v>1.2685000000000005E-2</v>
      </c>
      <c r="N4134" s="11">
        <v>0</v>
      </c>
      <c r="P4134" s="9">
        <f>0.5*N4134/1000</f>
        <v>0</v>
      </c>
      <c r="Q4134" s="9">
        <f>P4134+O4134</f>
        <v>0</v>
      </c>
      <c r="R4134" s="11">
        <v>0</v>
      </c>
      <c r="T4134" s="9">
        <f>0.5*R4134</f>
        <v>0</v>
      </c>
      <c r="U4134" s="9">
        <f>T4134+S4134</f>
        <v>0</v>
      </c>
      <c r="V4134" s="9">
        <f>(Q4134+U4134)/(0.944*1000)</f>
        <v>0</v>
      </c>
    </row>
    <row r="4135" spans="1:22" x14ac:dyDescent="0.3">
      <c r="A4135" s="14">
        <v>4149</v>
      </c>
      <c r="B4135" s="14" t="s">
        <v>2483</v>
      </c>
      <c r="C4135" s="14" t="s">
        <v>13510</v>
      </c>
      <c r="D4135" s="14" t="s">
        <v>13504</v>
      </c>
      <c r="E4135" s="14" t="s">
        <v>13481</v>
      </c>
      <c r="F4135" s="14">
        <v>10</v>
      </c>
      <c r="G4135" s="14">
        <v>0.04</v>
      </c>
      <c r="H4135" s="15">
        <v>3.6611999999999999E-2</v>
      </c>
      <c r="I4135" s="15">
        <f>M4135-V4135</f>
        <v>5.3880000000000039E-3</v>
      </c>
      <c r="J4135" s="14"/>
      <c r="K4135" s="13"/>
      <c r="L4135" s="9">
        <f>G4135*1.05</f>
        <v>4.2000000000000003E-2</v>
      </c>
      <c r="M4135" s="11">
        <f>L4135-H4135</f>
        <v>5.3880000000000039E-3</v>
      </c>
      <c r="N4135" s="11">
        <v>0</v>
      </c>
      <c r="P4135" s="9">
        <f>0.5*N4135/1000</f>
        <v>0</v>
      </c>
      <c r="Q4135" s="9">
        <f>P4135+O4135</f>
        <v>0</v>
      </c>
      <c r="R4135" s="11">
        <v>0</v>
      </c>
      <c r="T4135" s="9">
        <f>0.5*R4135</f>
        <v>0</v>
      </c>
      <c r="U4135" s="9">
        <f>T4135+S4135</f>
        <v>0</v>
      </c>
      <c r="V4135" s="9">
        <f>(Q4135+U4135)/(0.944*1000)</f>
        <v>0</v>
      </c>
    </row>
    <row r="4136" spans="1:22" x14ac:dyDescent="0.3">
      <c r="A4136" s="14">
        <v>4150</v>
      </c>
      <c r="B4136" s="14" t="s">
        <v>2484</v>
      </c>
      <c r="C4136" s="14" t="s">
        <v>13510</v>
      </c>
      <c r="D4136" s="14" t="s">
        <v>13504</v>
      </c>
      <c r="E4136" s="14" t="s">
        <v>13481</v>
      </c>
      <c r="F4136" s="14">
        <v>10</v>
      </c>
      <c r="G4136" s="14">
        <v>6.3E-2</v>
      </c>
      <c r="H4136" s="15">
        <v>4.8462000000000005E-2</v>
      </c>
      <c r="I4136" s="15">
        <f>M4136-V4136</f>
        <v>1.7687999999999995E-2</v>
      </c>
      <c r="J4136" s="14"/>
      <c r="K4136" s="13"/>
      <c r="L4136" s="9">
        <f>G4136*1.05</f>
        <v>6.615E-2</v>
      </c>
      <c r="M4136" s="11">
        <f>L4136-H4136</f>
        <v>1.7687999999999995E-2</v>
      </c>
      <c r="N4136" s="11">
        <v>0</v>
      </c>
      <c r="P4136" s="9">
        <f>0.5*N4136/1000</f>
        <v>0</v>
      </c>
      <c r="Q4136" s="9">
        <f>P4136+O4136</f>
        <v>0</v>
      </c>
      <c r="R4136" s="11">
        <v>0</v>
      </c>
      <c r="T4136" s="9">
        <f>0.5*R4136</f>
        <v>0</v>
      </c>
      <c r="U4136" s="9">
        <f>T4136+S4136</f>
        <v>0</v>
      </c>
      <c r="V4136" s="9">
        <f>(Q4136+U4136)/(0.944*1000)</f>
        <v>0</v>
      </c>
    </row>
    <row r="4137" spans="1:22" x14ac:dyDescent="0.3">
      <c r="A4137" s="14">
        <v>4151</v>
      </c>
      <c r="B4137" s="14" t="s">
        <v>2485</v>
      </c>
      <c r="C4137" s="14" t="s">
        <v>13510</v>
      </c>
      <c r="D4137" s="14" t="s">
        <v>13504</v>
      </c>
      <c r="E4137" s="14" t="s">
        <v>13481</v>
      </c>
      <c r="F4137" s="14">
        <v>10</v>
      </c>
      <c r="G4137" s="14">
        <v>6.3E-2</v>
      </c>
      <c r="H4137" s="15">
        <v>5.9417999999999999E-2</v>
      </c>
      <c r="I4137" s="15">
        <f>M4137-V4137</f>
        <v>6.7320000000000019E-3</v>
      </c>
      <c r="J4137" s="14"/>
      <c r="K4137" s="13"/>
      <c r="L4137" s="9">
        <f>G4137*1.05</f>
        <v>6.615E-2</v>
      </c>
      <c r="M4137" s="11">
        <f>L4137-H4137</f>
        <v>6.7320000000000019E-3</v>
      </c>
      <c r="N4137" s="11">
        <v>0</v>
      </c>
      <c r="P4137" s="9">
        <f>0.5*N4137/1000</f>
        <v>0</v>
      </c>
      <c r="Q4137" s="9">
        <f>P4137+O4137</f>
        <v>0</v>
      </c>
      <c r="R4137" s="11">
        <v>0</v>
      </c>
      <c r="T4137" s="9">
        <f>0.5*R4137</f>
        <v>0</v>
      </c>
      <c r="U4137" s="9">
        <f>T4137+S4137</f>
        <v>0</v>
      </c>
      <c r="V4137" s="9">
        <f>(Q4137+U4137)/(0.944*1000)</f>
        <v>0</v>
      </c>
    </row>
    <row r="4138" spans="1:22" x14ac:dyDescent="0.3">
      <c r="A4138" s="14">
        <v>4152</v>
      </c>
      <c r="B4138" s="14" t="s">
        <v>2486</v>
      </c>
      <c r="C4138" s="14" t="s">
        <v>13510</v>
      </c>
      <c r="D4138" s="14" t="s">
        <v>13504</v>
      </c>
      <c r="E4138" s="14" t="s">
        <v>13481</v>
      </c>
      <c r="F4138" s="14">
        <v>10</v>
      </c>
      <c r="G4138" s="14">
        <v>0.1</v>
      </c>
      <c r="H4138" s="15">
        <v>9.9546000000000009E-2</v>
      </c>
      <c r="I4138" s="15">
        <f>M4138-V4138</f>
        <v>5.4540000000000005E-3</v>
      </c>
      <c r="J4138" s="14"/>
      <c r="K4138" s="13"/>
      <c r="L4138" s="9">
        <f>G4138*1.05</f>
        <v>0.10500000000000001</v>
      </c>
      <c r="M4138" s="11">
        <f>L4138-H4138</f>
        <v>5.4540000000000005E-3</v>
      </c>
      <c r="N4138" s="11">
        <v>0</v>
      </c>
      <c r="P4138" s="9">
        <f>0.5*N4138/1000</f>
        <v>0</v>
      </c>
      <c r="Q4138" s="9">
        <f>P4138+O4138</f>
        <v>0</v>
      </c>
      <c r="R4138" s="11">
        <v>0</v>
      </c>
      <c r="T4138" s="9">
        <f>0.5*R4138</f>
        <v>0</v>
      </c>
      <c r="U4138" s="9">
        <f>T4138+S4138</f>
        <v>0</v>
      </c>
      <c r="V4138" s="9">
        <f>(Q4138+U4138)/(0.944*1000)</f>
        <v>0</v>
      </c>
    </row>
    <row r="4139" spans="1:22" x14ac:dyDescent="0.3">
      <c r="A4139" s="14">
        <v>4153</v>
      </c>
      <c r="B4139" s="14" t="s">
        <v>2487</v>
      </c>
      <c r="C4139" s="14" t="s">
        <v>13510</v>
      </c>
      <c r="D4139" s="14" t="s">
        <v>13504</v>
      </c>
      <c r="E4139" s="14" t="s">
        <v>13481</v>
      </c>
      <c r="F4139" s="14">
        <v>10</v>
      </c>
      <c r="G4139" s="14">
        <v>0.16</v>
      </c>
      <c r="H4139" s="15">
        <v>0.14524099999999998</v>
      </c>
      <c r="I4139" s="15">
        <f>M4139-V4139</f>
        <v>2.2759000000000029E-2</v>
      </c>
      <c r="J4139" s="14"/>
      <c r="K4139" s="13"/>
      <c r="L4139" s="9">
        <f>G4139*1.05</f>
        <v>0.16800000000000001</v>
      </c>
      <c r="M4139" s="11">
        <f>L4139-H4139</f>
        <v>2.2759000000000029E-2</v>
      </c>
      <c r="N4139" s="11">
        <v>0</v>
      </c>
      <c r="P4139" s="9">
        <f>0.5*N4139/1000</f>
        <v>0</v>
      </c>
      <c r="Q4139" s="9">
        <f>P4139+O4139</f>
        <v>0</v>
      </c>
      <c r="R4139" s="11">
        <v>0</v>
      </c>
      <c r="T4139" s="9">
        <f>0.5*R4139</f>
        <v>0</v>
      </c>
      <c r="U4139" s="9">
        <f>T4139+S4139</f>
        <v>0</v>
      </c>
      <c r="V4139" s="9">
        <f>(Q4139+U4139)/(0.944*1000)</f>
        <v>0</v>
      </c>
    </row>
    <row r="4140" spans="1:22" x14ac:dyDescent="0.3">
      <c r="A4140" s="14">
        <v>4154</v>
      </c>
      <c r="B4140" s="14" t="s">
        <v>2488</v>
      </c>
      <c r="C4140" s="14" t="s">
        <v>13510</v>
      </c>
      <c r="D4140" s="14" t="s">
        <v>13504</v>
      </c>
      <c r="E4140" s="14" t="s">
        <v>13481</v>
      </c>
      <c r="F4140" s="14">
        <v>10</v>
      </c>
      <c r="G4140" s="14">
        <v>0.1</v>
      </c>
      <c r="H4140" s="15">
        <v>9.9773000000000001E-2</v>
      </c>
      <c r="I4140" s="15">
        <f>M4140-V4140</f>
        <v>5.2270000000000094E-3</v>
      </c>
      <c r="J4140" s="14"/>
      <c r="K4140" s="13"/>
      <c r="L4140" s="9">
        <f>G4140*1.05</f>
        <v>0.10500000000000001</v>
      </c>
      <c r="M4140" s="11">
        <f>L4140-H4140</f>
        <v>5.2270000000000094E-3</v>
      </c>
      <c r="N4140" s="11">
        <v>0</v>
      </c>
      <c r="P4140" s="9">
        <f>0.5*N4140/1000</f>
        <v>0</v>
      </c>
      <c r="Q4140" s="9">
        <f>P4140+O4140</f>
        <v>0</v>
      </c>
      <c r="R4140" s="11">
        <v>0</v>
      </c>
      <c r="T4140" s="9">
        <f>0.5*R4140</f>
        <v>0</v>
      </c>
      <c r="U4140" s="9">
        <f>T4140+S4140</f>
        <v>0</v>
      </c>
      <c r="V4140" s="9">
        <f>(Q4140+U4140)/(0.944*1000)</f>
        <v>0</v>
      </c>
    </row>
    <row r="4141" spans="1:22" x14ac:dyDescent="0.3">
      <c r="A4141" s="14">
        <v>4155</v>
      </c>
      <c r="B4141" s="14" t="s">
        <v>2489</v>
      </c>
      <c r="C4141" s="14" t="s">
        <v>13510</v>
      </c>
      <c r="D4141" s="14" t="s">
        <v>13504</v>
      </c>
      <c r="E4141" s="14" t="s">
        <v>13481</v>
      </c>
      <c r="F4141" s="14">
        <v>10</v>
      </c>
      <c r="G4141" s="14">
        <v>6.3E-2</v>
      </c>
      <c r="H4141" s="15">
        <v>5.0625000000000003E-2</v>
      </c>
      <c r="I4141" s="15">
        <f>M4141-V4141</f>
        <v>1.5524999999999997E-2</v>
      </c>
      <c r="J4141" s="14"/>
      <c r="K4141" s="13"/>
      <c r="L4141" s="9">
        <f>G4141*1.05</f>
        <v>6.615E-2</v>
      </c>
      <c r="M4141" s="11">
        <f>L4141-H4141</f>
        <v>1.5524999999999997E-2</v>
      </c>
      <c r="N4141" s="11">
        <v>0</v>
      </c>
      <c r="P4141" s="9">
        <f>0.5*N4141/1000</f>
        <v>0</v>
      </c>
      <c r="Q4141" s="9">
        <f>P4141+O4141</f>
        <v>0</v>
      </c>
      <c r="R4141" s="11">
        <v>0</v>
      </c>
      <c r="T4141" s="9">
        <f>0.5*R4141</f>
        <v>0</v>
      </c>
      <c r="U4141" s="9">
        <f>T4141+S4141</f>
        <v>0</v>
      </c>
      <c r="V4141" s="9">
        <f>(Q4141+U4141)/(0.944*1000)</f>
        <v>0</v>
      </c>
    </row>
    <row r="4142" spans="1:22" x14ac:dyDescent="0.3">
      <c r="A4142" s="14">
        <v>4156</v>
      </c>
      <c r="B4142" s="14" t="s">
        <v>2490</v>
      </c>
      <c r="C4142" s="14" t="s">
        <v>13510</v>
      </c>
      <c r="D4142" s="14" t="s">
        <v>13504</v>
      </c>
      <c r="E4142" s="14" t="s">
        <v>13481</v>
      </c>
      <c r="F4142" s="14">
        <v>10</v>
      </c>
      <c r="G4142" s="14">
        <v>0.1</v>
      </c>
      <c r="H4142" s="15">
        <v>5.6269999999999994E-2</v>
      </c>
      <c r="I4142" s="15">
        <f>M4142-V4142</f>
        <v>4.8730000000000016E-2</v>
      </c>
      <c r="J4142" s="14"/>
      <c r="K4142" s="13"/>
      <c r="L4142" s="9">
        <f>G4142*1.05</f>
        <v>0.10500000000000001</v>
      </c>
      <c r="M4142" s="11">
        <f>L4142-H4142</f>
        <v>4.8730000000000016E-2</v>
      </c>
      <c r="N4142" s="11">
        <v>0</v>
      </c>
      <c r="P4142" s="9">
        <f>0.5*N4142/1000</f>
        <v>0</v>
      </c>
      <c r="Q4142" s="9">
        <f>P4142+O4142</f>
        <v>0</v>
      </c>
      <c r="R4142" s="11">
        <v>0</v>
      </c>
      <c r="T4142" s="9">
        <f>0.5*R4142</f>
        <v>0</v>
      </c>
      <c r="U4142" s="9">
        <f>T4142+S4142</f>
        <v>0</v>
      </c>
      <c r="V4142" s="9">
        <f>(Q4142+U4142)/(0.944*1000)</f>
        <v>0</v>
      </c>
    </row>
    <row r="4143" spans="1:22" x14ac:dyDescent="0.3">
      <c r="A4143" s="14">
        <v>4157</v>
      </c>
      <c r="B4143" s="14" t="s">
        <v>2491</v>
      </c>
      <c r="C4143" s="14" t="s">
        <v>13510</v>
      </c>
      <c r="D4143" s="14" t="s">
        <v>13504</v>
      </c>
      <c r="E4143" s="14" t="s">
        <v>13481</v>
      </c>
      <c r="F4143" s="14">
        <v>10</v>
      </c>
      <c r="G4143" s="14">
        <v>0.4</v>
      </c>
      <c r="H4143" s="15">
        <v>0.33932400000000001</v>
      </c>
      <c r="I4143" s="15">
        <f>M4143-V4143</f>
        <v>8.0676000000000025E-2</v>
      </c>
      <c r="J4143" s="14"/>
      <c r="K4143" s="13"/>
      <c r="L4143" s="9">
        <f>G4143*1.05</f>
        <v>0.42000000000000004</v>
      </c>
      <c r="M4143" s="11">
        <f>L4143-H4143</f>
        <v>8.0676000000000025E-2</v>
      </c>
      <c r="N4143" s="11">
        <v>0</v>
      </c>
      <c r="P4143" s="9">
        <f>0.5*N4143/1000</f>
        <v>0</v>
      </c>
      <c r="Q4143" s="9">
        <f>P4143+O4143</f>
        <v>0</v>
      </c>
      <c r="R4143" s="11">
        <v>0</v>
      </c>
      <c r="T4143" s="9">
        <f>0.5*R4143</f>
        <v>0</v>
      </c>
      <c r="U4143" s="9">
        <f>T4143+S4143</f>
        <v>0</v>
      </c>
      <c r="V4143" s="9">
        <f>(Q4143+U4143)/(0.944*1000)</f>
        <v>0</v>
      </c>
    </row>
    <row r="4144" spans="1:22" x14ac:dyDescent="0.3">
      <c r="A4144" s="14">
        <v>4158</v>
      </c>
      <c r="B4144" s="14" t="s">
        <v>2492</v>
      </c>
      <c r="C4144" s="14" t="s">
        <v>13510</v>
      </c>
      <c r="D4144" s="14" t="s">
        <v>13504</v>
      </c>
      <c r="E4144" s="14" t="s">
        <v>13481</v>
      </c>
      <c r="F4144" s="14">
        <v>10</v>
      </c>
      <c r="G4144" s="14">
        <v>6.3E-2</v>
      </c>
      <c r="H4144" s="15">
        <v>6.0349000000000007E-2</v>
      </c>
      <c r="I4144" s="15">
        <f>M4144-V4144</f>
        <v>5.8009999999999937E-3</v>
      </c>
      <c r="J4144" s="14"/>
      <c r="K4144" s="13"/>
      <c r="L4144" s="9">
        <f>G4144*1.05</f>
        <v>6.615E-2</v>
      </c>
      <c r="M4144" s="11">
        <f>L4144-H4144</f>
        <v>5.8009999999999937E-3</v>
      </c>
      <c r="N4144" s="11">
        <v>0</v>
      </c>
      <c r="P4144" s="9">
        <f>0.5*N4144/1000</f>
        <v>0</v>
      </c>
      <c r="Q4144" s="9">
        <f>P4144+O4144</f>
        <v>0</v>
      </c>
      <c r="R4144" s="11">
        <v>0</v>
      </c>
      <c r="T4144" s="9">
        <f>0.5*R4144</f>
        <v>0</v>
      </c>
      <c r="U4144" s="9">
        <f>T4144+S4144</f>
        <v>0</v>
      </c>
      <c r="V4144" s="9">
        <f>(Q4144+U4144)/(0.944*1000)</f>
        <v>0</v>
      </c>
    </row>
    <row r="4145" spans="1:22" x14ac:dyDescent="0.3">
      <c r="A4145" s="14">
        <v>4159</v>
      </c>
      <c r="B4145" s="14" t="s">
        <v>2493</v>
      </c>
      <c r="C4145" s="14" t="s">
        <v>13510</v>
      </c>
      <c r="D4145" s="14" t="s">
        <v>13504</v>
      </c>
      <c r="E4145" s="14" t="s">
        <v>13481</v>
      </c>
      <c r="F4145" s="14">
        <v>10</v>
      </c>
      <c r="G4145" s="14">
        <v>0.25</v>
      </c>
      <c r="H4145" s="15">
        <v>0.17958199999999999</v>
      </c>
      <c r="I4145" s="15">
        <f>M4145-V4145</f>
        <v>8.2918000000000019E-2</v>
      </c>
      <c r="J4145" s="14"/>
      <c r="K4145" s="13"/>
      <c r="L4145" s="9">
        <f>G4145*1.05</f>
        <v>0.26250000000000001</v>
      </c>
      <c r="M4145" s="11">
        <f>L4145-H4145</f>
        <v>8.2918000000000019E-2</v>
      </c>
      <c r="N4145" s="11">
        <v>0</v>
      </c>
      <c r="P4145" s="9">
        <f>0.5*N4145/1000</f>
        <v>0</v>
      </c>
      <c r="Q4145" s="9">
        <f>P4145+O4145</f>
        <v>0</v>
      </c>
      <c r="R4145" s="11">
        <v>0</v>
      </c>
      <c r="T4145" s="9">
        <f>0.5*R4145</f>
        <v>0</v>
      </c>
      <c r="U4145" s="9">
        <f>T4145+S4145</f>
        <v>0</v>
      </c>
      <c r="V4145" s="9">
        <f>(Q4145+U4145)/(0.944*1000)</f>
        <v>0</v>
      </c>
    </row>
    <row r="4146" spans="1:22" x14ac:dyDescent="0.3">
      <c r="A4146" s="14">
        <v>4160</v>
      </c>
      <c r="B4146" s="14" t="s">
        <v>2494</v>
      </c>
      <c r="C4146" s="14" t="s">
        <v>13510</v>
      </c>
      <c r="D4146" s="14" t="s">
        <v>13504</v>
      </c>
      <c r="E4146" s="14" t="s">
        <v>13481</v>
      </c>
      <c r="F4146" s="14">
        <v>10</v>
      </c>
      <c r="G4146" s="14">
        <v>0.16</v>
      </c>
      <c r="H4146" s="15">
        <v>0.14335000000000001</v>
      </c>
      <c r="I4146" s="15">
        <f>M4146-V4146</f>
        <v>2.4650000000000005E-2</v>
      </c>
      <c r="J4146" s="14"/>
      <c r="K4146" s="13"/>
      <c r="L4146" s="9">
        <f>G4146*1.05</f>
        <v>0.16800000000000001</v>
      </c>
      <c r="M4146" s="11">
        <f>L4146-H4146</f>
        <v>2.4650000000000005E-2</v>
      </c>
      <c r="N4146" s="11">
        <v>0</v>
      </c>
      <c r="P4146" s="9">
        <f>0.5*N4146/1000</f>
        <v>0</v>
      </c>
      <c r="Q4146" s="9">
        <f>P4146+O4146</f>
        <v>0</v>
      </c>
      <c r="R4146" s="11">
        <v>0</v>
      </c>
      <c r="T4146" s="9">
        <f>0.5*R4146</f>
        <v>0</v>
      </c>
      <c r="U4146" s="9">
        <f>T4146+S4146</f>
        <v>0</v>
      </c>
      <c r="V4146" s="9">
        <f>(Q4146+U4146)/(0.944*1000)</f>
        <v>0</v>
      </c>
    </row>
    <row r="4147" spans="1:22" x14ac:dyDescent="0.3">
      <c r="A4147" s="14">
        <v>4161</v>
      </c>
      <c r="B4147" s="14" t="s">
        <v>2495</v>
      </c>
      <c r="C4147" s="14" t="s">
        <v>13510</v>
      </c>
      <c r="D4147" s="14" t="s">
        <v>13504</v>
      </c>
      <c r="E4147" s="14" t="s">
        <v>13481</v>
      </c>
      <c r="F4147" s="14">
        <v>10</v>
      </c>
      <c r="G4147" s="14">
        <v>0.1</v>
      </c>
      <c r="H4147" s="15">
        <v>7.1290999999999993E-2</v>
      </c>
      <c r="I4147" s="15">
        <f>M4147-V4147</f>
        <v>3.3709000000000017E-2</v>
      </c>
      <c r="J4147" s="14"/>
      <c r="K4147" s="13"/>
      <c r="L4147" s="9">
        <f>G4147*1.05</f>
        <v>0.10500000000000001</v>
      </c>
      <c r="M4147" s="11">
        <f>L4147-H4147</f>
        <v>3.3709000000000017E-2</v>
      </c>
      <c r="N4147" s="11">
        <v>0</v>
      </c>
      <c r="P4147" s="9">
        <f>0.5*N4147/1000</f>
        <v>0</v>
      </c>
      <c r="Q4147" s="9">
        <f>P4147+O4147</f>
        <v>0</v>
      </c>
      <c r="R4147" s="11">
        <v>0</v>
      </c>
      <c r="T4147" s="9">
        <f>0.5*R4147</f>
        <v>0</v>
      </c>
      <c r="U4147" s="9">
        <f>T4147+S4147</f>
        <v>0</v>
      </c>
      <c r="V4147" s="9">
        <f>(Q4147+U4147)/(0.944*1000)</f>
        <v>0</v>
      </c>
    </row>
    <row r="4148" spans="1:22" x14ac:dyDescent="0.3">
      <c r="A4148" s="14">
        <v>4162</v>
      </c>
      <c r="B4148" s="14" t="s">
        <v>2496</v>
      </c>
      <c r="C4148" s="14" t="s">
        <v>13510</v>
      </c>
      <c r="D4148" s="14" t="s">
        <v>13504</v>
      </c>
      <c r="E4148" s="14" t="s">
        <v>13481</v>
      </c>
      <c r="F4148" s="14">
        <v>10</v>
      </c>
      <c r="G4148" s="14">
        <v>6.3E-2</v>
      </c>
      <c r="H4148" s="15">
        <v>5.4107999999999996E-2</v>
      </c>
      <c r="I4148" s="15">
        <f>M4148-V4148</f>
        <v>1.2042000000000004E-2</v>
      </c>
      <c r="J4148" s="14"/>
      <c r="K4148" s="13"/>
      <c r="L4148" s="9">
        <f>G4148*1.05</f>
        <v>6.615E-2</v>
      </c>
      <c r="M4148" s="11">
        <f>L4148-H4148</f>
        <v>1.2042000000000004E-2</v>
      </c>
      <c r="N4148" s="11">
        <v>0</v>
      </c>
      <c r="P4148" s="9">
        <f>0.5*N4148/1000</f>
        <v>0</v>
      </c>
      <c r="Q4148" s="9">
        <f>P4148+O4148</f>
        <v>0</v>
      </c>
      <c r="R4148" s="11">
        <v>0</v>
      </c>
      <c r="T4148" s="9">
        <f>0.5*R4148</f>
        <v>0</v>
      </c>
      <c r="U4148" s="9">
        <f>T4148+S4148</f>
        <v>0</v>
      </c>
      <c r="V4148" s="9">
        <f>(Q4148+U4148)/(0.944*1000)</f>
        <v>0</v>
      </c>
    </row>
    <row r="4149" spans="1:22" x14ac:dyDescent="0.3">
      <c r="A4149" s="14">
        <v>4163</v>
      </c>
      <c r="B4149" s="14" t="s">
        <v>2497</v>
      </c>
      <c r="C4149" s="14" t="s">
        <v>13510</v>
      </c>
      <c r="D4149" s="14" t="s">
        <v>13504</v>
      </c>
      <c r="E4149" s="14" t="s">
        <v>13481</v>
      </c>
      <c r="F4149" s="14">
        <v>10</v>
      </c>
      <c r="G4149" s="14">
        <v>0.16</v>
      </c>
      <c r="H4149" s="15">
        <v>6.3321000000000002E-2</v>
      </c>
      <c r="I4149" s="15">
        <f>M4149-V4149</f>
        <v>0.10467900000000001</v>
      </c>
      <c r="J4149" s="14"/>
      <c r="K4149" s="13"/>
      <c r="L4149" s="9">
        <f>G4149*1.05</f>
        <v>0.16800000000000001</v>
      </c>
      <c r="M4149" s="11">
        <f>L4149-H4149</f>
        <v>0.10467900000000001</v>
      </c>
      <c r="N4149" s="11">
        <v>0</v>
      </c>
      <c r="P4149" s="9">
        <f>0.5*N4149/1000</f>
        <v>0</v>
      </c>
      <c r="Q4149" s="9">
        <f>P4149+O4149</f>
        <v>0</v>
      </c>
      <c r="R4149" s="11">
        <v>0</v>
      </c>
      <c r="T4149" s="9">
        <f>0.5*R4149</f>
        <v>0</v>
      </c>
      <c r="U4149" s="9">
        <f>T4149+S4149</f>
        <v>0</v>
      </c>
      <c r="V4149" s="9">
        <f>(Q4149+U4149)/(0.944*1000)</f>
        <v>0</v>
      </c>
    </row>
    <row r="4150" spans="1:22" x14ac:dyDescent="0.3">
      <c r="A4150" s="14">
        <v>4164</v>
      </c>
      <c r="B4150" s="14" t="s">
        <v>2498</v>
      </c>
      <c r="C4150" s="14" t="s">
        <v>13510</v>
      </c>
      <c r="D4150" s="14" t="s">
        <v>13504</v>
      </c>
      <c r="E4150" s="14" t="s">
        <v>13481</v>
      </c>
      <c r="F4150" s="14">
        <v>10</v>
      </c>
      <c r="G4150" s="14">
        <v>6.3E-2</v>
      </c>
      <c r="H4150" s="15">
        <v>6.2525999999999998E-2</v>
      </c>
      <c r="I4150" s="15">
        <f>M4150-V4150</f>
        <v>3.6240000000000022E-3</v>
      </c>
      <c r="J4150" s="14"/>
      <c r="K4150" s="13"/>
      <c r="L4150" s="9">
        <f>G4150*1.05</f>
        <v>6.615E-2</v>
      </c>
      <c r="M4150" s="11">
        <f>L4150-H4150</f>
        <v>3.6240000000000022E-3</v>
      </c>
      <c r="N4150" s="11">
        <v>0</v>
      </c>
      <c r="P4150" s="9">
        <f>0.5*N4150/1000</f>
        <v>0</v>
      </c>
      <c r="Q4150" s="9">
        <f>P4150+O4150</f>
        <v>0</v>
      </c>
      <c r="R4150" s="11">
        <v>0</v>
      </c>
      <c r="T4150" s="9">
        <f>0.5*R4150</f>
        <v>0</v>
      </c>
      <c r="U4150" s="9">
        <f>T4150+S4150</f>
        <v>0</v>
      </c>
      <c r="V4150" s="9">
        <f>(Q4150+U4150)/(0.944*1000)</f>
        <v>0</v>
      </c>
    </row>
    <row r="4151" spans="1:22" x14ac:dyDescent="0.3">
      <c r="A4151" s="14">
        <v>4165</v>
      </c>
      <c r="B4151" s="14" t="s">
        <v>2499</v>
      </c>
      <c r="C4151" s="14" t="s">
        <v>13510</v>
      </c>
      <c r="D4151" s="14" t="s">
        <v>13504</v>
      </c>
      <c r="E4151" s="14" t="s">
        <v>13481</v>
      </c>
      <c r="F4151" s="14">
        <v>10</v>
      </c>
      <c r="G4151" s="14">
        <v>0.16</v>
      </c>
      <c r="H4151" s="15">
        <v>0.11670799999999999</v>
      </c>
      <c r="I4151" s="15">
        <f>M4151-V4151</f>
        <v>5.1292000000000018E-2</v>
      </c>
      <c r="J4151" s="14"/>
      <c r="K4151" s="13"/>
      <c r="L4151" s="9">
        <f>G4151*1.05</f>
        <v>0.16800000000000001</v>
      </c>
      <c r="M4151" s="11">
        <f>L4151-H4151</f>
        <v>5.1292000000000018E-2</v>
      </c>
      <c r="N4151" s="11">
        <v>0</v>
      </c>
      <c r="P4151" s="9">
        <f>0.5*N4151/1000</f>
        <v>0</v>
      </c>
      <c r="Q4151" s="9">
        <f>P4151+O4151</f>
        <v>0</v>
      </c>
      <c r="R4151" s="11">
        <v>0</v>
      </c>
      <c r="T4151" s="9">
        <f>0.5*R4151</f>
        <v>0</v>
      </c>
      <c r="U4151" s="9">
        <f>T4151+S4151</f>
        <v>0</v>
      </c>
      <c r="V4151" s="9">
        <f>(Q4151+U4151)/(0.944*1000)</f>
        <v>0</v>
      </c>
    </row>
    <row r="4152" spans="1:22" x14ac:dyDescent="0.3">
      <c r="A4152" s="14">
        <v>4166</v>
      </c>
      <c r="B4152" s="14" t="s">
        <v>2500</v>
      </c>
      <c r="C4152" s="14" t="s">
        <v>13510</v>
      </c>
      <c r="D4152" s="14" t="s">
        <v>13504</v>
      </c>
      <c r="E4152" s="14" t="s">
        <v>13481</v>
      </c>
      <c r="F4152" s="14">
        <v>10</v>
      </c>
      <c r="G4152" s="14">
        <v>0.16</v>
      </c>
      <c r="H4152" s="15">
        <v>0.14380999999999999</v>
      </c>
      <c r="I4152" s="15">
        <f>M4152-V4152</f>
        <v>2.4190000000000017E-2</v>
      </c>
      <c r="J4152" s="14"/>
      <c r="K4152" s="13"/>
      <c r="L4152" s="9">
        <f>G4152*1.05</f>
        <v>0.16800000000000001</v>
      </c>
      <c r="M4152" s="11">
        <f>L4152-H4152</f>
        <v>2.4190000000000017E-2</v>
      </c>
      <c r="N4152" s="11">
        <v>0</v>
      </c>
      <c r="P4152" s="9">
        <f>0.5*N4152/1000</f>
        <v>0</v>
      </c>
      <c r="Q4152" s="9">
        <f>P4152+O4152</f>
        <v>0</v>
      </c>
      <c r="R4152" s="11">
        <v>0</v>
      </c>
      <c r="S4152" s="9">
        <f>0.75*R4152/1000</f>
        <v>0</v>
      </c>
      <c r="T4152" s="9">
        <f>0.5*R4152</f>
        <v>0</v>
      </c>
      <c r="U4152" s="9">
        <f>T4152+S4152</f>
        <v>0</v>
      </c>
      <c r="V4152" s="9">
        <f>(Q4152+U4152)/(0.944*1000)</f>
        <v>0</v>
      </c>
    </row>
    <row r="4153" spans="1:22" x14ac:dyDescent="0.3">
      <c r="A4153" s="14">
        <v>4167</v>
      </c>
      <c r="B4153" s="14" t="str">
        <f>D4153</f>
        <v>Белгородская область</v>
      </c>
      <c r="C4153" s="14" t="s">
        <v>13510</v>
      </c>
      <c r="D4153" s="14" t="s">
        <v>13504</v>
      </c>
      <c r="E4153" s="14" t="s">
        <v>13481</v>
      </c>
      <c r="F4153" s="14">
        <v>10</v>
      </c>
      <c r="G4153" s="14">
        <v>0.1</v>
      </c>
      <c r="H4153" s="15">
        <v>6.1670000000000003E-2</v>
      </c>
      <c r="I4153" s="15">
        <f>M4153-V4153</f>
        <v>4.3330000000000007E-2</v>
      </c>
      <c r="J4153" s="14"/>
      <c r="K4153" s="13"/>
      <c r="L4153" s="9">
        <f>G4153*1.05</f>
        <v>0.10500000000000001</v>
      </c>
      <c r="M4153" s="11">
        <f>L4153-H4153</f>
        <v>4.3330000000000007E-2</v>
      </c>
      <c r="N4153" s="11">
        <v>0</v>
      </c>
      <c r="P4153" s="9">
        <f>0.5*N4153/1000</f>
        <v>0</v>
      </c>
      <c r="Q4153" s="9">
        <f>P4153+O4153</f>
        <v>0</v>
      </c>
      <c r="R4153" s="11">
        <v>0</v>
      </c>
      <c r="T4153" s="9">
        <f>0.5*R4153</f>
        <v>0</v>
      </c>
      <c r="U4153" s="9">
        <f>T4153+S4153</f>
        <v>0</v>
      </c>
      <c r="V4153" s="9">
        <f>(Q4153+U4153)/(0.944*1000)</f>
        <v>0</v>
      </c>
    </row>
    <row r="4154" spans="1:22" x14ac:dyDescent="0.3">
      <c r="A4154" s="14">
        <v>4168</v>
      </c>
      <c r="B4154" s="14" t="s">
        <v>2501</v>
      </c>
      <c r="C4154" s="14" t="s">
        <v>13510</v>
      </c>
      <c r="D4154" s="14" t="s">
        <v>13504</v>
      </c>
      <c r="E4154" s="14" t="s">
        <v>13481</v>
      </c>
      <c r="F4154" s="14">
        <v>10</v>
      </c>
      <c r="G4154" s="14">
        <v>0.04</v>
      </c>
      <c r="H4154" s="15">
        <v>2.5576000000000002E-2</v>
      </c>
      <c r="I4154" s="15">
        <f>M4154-V4154</f>
        <v>1.6424000000000001E-2</v>
      </c>
      <c r="J4154" s="14"/>
      <c r="K4154" s="13"/>
      <c r="L4154" s="9">
        <f>G4154*1.05</f>
        <v>4.2000000000000003E-2</v>
      </c>
      <c r="M4154" s="11">
        <f>L4154-H4154</f>
        <v>1.6424000000000001E-2</v>
      </c>
      <c r="N4154" s="11">
        <v>0</v>
      </c>
      <c r="P4154" s="9">
        <f>0.5*N4154/1000</f>
        <v>0</v>
      </c>
      <c r="Q4154" s="9">
        <f>P4154+O4154</f>
        <v>0</v>
      </c>
      <c r="R4154" s="11">
        <v>0</v>
      </c>
      <c r="T4154" s="9">
        <f>0.5*R4154</f>
        <v>0</v>
      </c>
      <c r="U4154" s="9">
        <f>T4154+S4154</f>
        <v>0</v>
      </c>
      <c r="V4154" s="9">
        <f>(Q4154+U4154)/(0.944*1000)</f>
        <v>0</v>
      </c>
    </row>
    <row r="4155" spans="1:22" x14ac:dyDescent="0.3">
      <c r="A4155" s="14">
        <v>4169</v>
      </c>
      <c r="B4155" s="14" t="s">
        <v>2502</v>
      </c>
      <c r="C4155" s="14" t="s">
        <v>13510</v>
      </c>
      <c r="D4155" s="14" t="s">
        <v>13504</v>
      </c>
      <c r="E4155" s="14" t="s">
        <v>13481</v>
      </c>
      <c r="F4155" s="14">
        <v>10</v>
      </c>
      <c r="G4155" s="14">
        <v>6.3E-2</v>
      </c>
      <c r="H4155" s="15">
        <v>2.8974000000000003E-2</v>
      </c>
      <c r="I4155" s="15">
        <f>M4155-V4155</f>
        <v>3.7176000000000001E-2</v>
      </c>
      <c r="J4155" s="14"/>
      <c r="K4155" s="13"/>
      <c r="L4155" s="9">
        <f>G4155*1.05</f>
        <v>6.615E-2</v>
      </c>
      <c r="M4155" s="11">
        <f>L4155-H4155</f>
        <v>3.7176000000000001E-2</v>
      </c>
      <c r="N4155" s="11">
        <v>0</v>
      </c>
      <c r="P4155" s="9">
        <f>0.5*N4155/1000</f>
        <v>0</v>
      </c>
      <c r="Q4155" s="9">
        <f>P4155+O4155</f>
        <v>0</v>
      </c>
      <c r="R4155" s="11">
        <v>0</v>
      </c>
      <c r="T4155" s="9">
        <f>0.5*R4155</f>
        <v>0</v>
      </c>
      <c r="U4155" s="9">
        <f>T4155+S4155</f>
        <v>0</v>
      </c>
      <c r="V4155" s="9">
        <f>(Q4155+U4155)/(0.944*1000)</f>
        <v>0</v>
      </c>
    </row>
    <row r="4156" spans="1:22" x14ac:dyDescent="0.3">
      <c r="A4156" s="14">
        <v>4170</v>
      </c>
      <c r="B4156" s="14" t="s">
        <v>2503</v>
      </c>
      <c r="C4156" s="14" t="s">
        <v>13510</v>
      </c>
      <c r="D4156" s="14" t="s">
        <v>13504</v>
      </c>
      <c r="E4156" s="14" t="s">
        <v>13481</v>
      </c>
      <c r="F4156" s="14">
        <v>10</v>
      </c>
      <c r="G4156" s="14">
        <v>0.1</v>
      </c>
      <c r="H4156" s="15">
        <v>6.1892000000000003E-2</v>
      </c>
      <c r="I4156" s="15">
        <f>M4156-V4156</f>
        <v>4.3108000000000007E-2</v>
      </c>
      <c r="J4156" s="14"/>
      <c r="K4156" s="13"/>
      <c r="L4156" s="9">
        <f>G4156*1.05</f>
        <v>0.10500000000000001</v>
      </c>
      <c r="M4156" s="11">
        <f>L4156-H4156</f>
        <v>4.3108000000000007E-2</v>
      </c>
      <c r="N4156" s="11">
        <v>0</v>
      </c>
      <c r="P4156" s="9">
        <f>0.5*N4156/1000</f>
        <v>0</v>
      </c>
      <c r="Q4156" s="9">
        <f>P4156+O4156</f>
        <v>0</v>
      </c>
      <c r="R4156" s="11">
        <v>0</v>
      </c>
      <c r="T4156" s="9">
        <f>0.5*R4156</f>
        <v>0</v>
      </c>
      <c r="U4156" s="9">
        <f>T4156+S4156</f>
        <v>0</v>
      </c>
      <c r="V4156" s="9">
        <f>(Q4156+U4156)/(0.944*1000)</f>
        <v>0</v>
      </c>
    </row>
    <row r="4157" spans="1:22" x14ac:dyDescent="0.3">
      <c r="A4157" s="14">
        <v>4171</v>
      </c>
      <c r="B4157" s="14" t="s">
        <v>2504</v>
      </c>
      <c r="C4157" s="14" t="s">
        <v>13510</v>
      </c>
      <c r="D4157" s="14" t="s">
        <v>13504</v>
      </c>
      <c r="E4157" s="14" t="s">
        <v>13481</v>
      </c>
      <c r="F4157" s="14">
        <v>10</v>
      </c>
      <c r="G4157" s="14">
        <v>0.16</v>
      </c>
      <c r="H4157" s="15">
        <v>0.14873400000000001</v>
      </c>
      <c r="I4157" s="15">
        <f>M4157-V4157</f>
        <v>1.9266000000000005E-2</v>
      </c>
      <c r="J4157" s="14"/>
      <c r="K4157" s="13"/>
      <c r="L4157" s="9">
        <f>G4157*1.05</f>
        <v>0.16800000000000001</v>
      </c>
      <c r="M4157" s="11">
        <f>L4157-H4157</f>
        <v>1.9266000000000005E-2</v>
      </c>
      <c r="N4157" s="11">
        <v>0</v>
      </c>
      <c r="P4157" s="9">
        <f>0.5*N4157/1000</f>
        <v>0</v>
      </c>
      <c r="Q4157" s="9">
        <f>P4157+O4157</f>
        <v>0</v>
      </c>
      <c r="R4157" s="11">
        <v>0</v>
      </c>
      <c r="T4157" s="9">
        <f>0.5*R4157</f>
        <v>0</v>
      </c>
      <c r="U4157" s="9">
        <f>T4157+S4157</f>
        <v>0</v>
      </c>
      <c r="V4157" s="9">
        <f>(Q4157+U4157)/(0.944*1000)</f>
        <v>0</v>
      </c>
    </row>
    <row r="4158" spans="1:22" x14ac:dyDescent="0.3">
      <c r="A4158" s="14">
        <v>4172</v>
      </c>
      <c r="B4158" s="14" t="s">
        <v>2505</v>
      </c>
      <c r="C4158" s="14" t="s">
        <v>13510</v>
      </c>
      <c r="D4158" s="14" t="s">
        <v>13504</v>
      </c>
      <c r="E4158" s="14" t="s">
        <v>13481</v>
      </c>
      <c r="F4158" s="14">
        <v>10</v>
      </c>
      <c r="G4158" s="14">
        <v>0.16</v>
      </c>
      <c r="H4158" s="15">
        <v>0.10635800000000001</v>
      </c>
      <c r="I4158" s="15">
        <f>M4158-V4158</f>
        <v>6.1642000000000002E-2</v>
      </c>
      <c r="J4158" s="14"/>
      <c r="K4158" s="13"/>
      <c r="L4158" s="9">
        <f>G4158*1.05</f>
        <v>0.16800000000000001</v>
      </c>
      <c r="M4158" s="11">
        <f>L4158-H4158</f>
        <v>6.1642000000000002E-2</v>
      </c>
      <c r="N4158" s="11">
        <v>0</v>
      </c>
      <c r="P4158" s="9">
        <f>0.5*N4158/1000</f>
        <v>0</v>
      </c>
      <c r="Q4158" s="9">
        <f>P4158+O4158</f>
        <v>0</v>
      </c>
      <c r="R4158" s="11">
        <v>0</v>
      </c>
      <c r="T4158" s="9">
        <f>0.5*R4158</f>
        <v>0</v>
      </c>
      <c r="U4158" s="9">
        <f>T4158+S4158</f>
        <v>0</v>
      </c>
      <c r="V4158" s="9">
        <f>(Q4158+U4158)/(0.944*1000)</f>
        <v>0</v>
      </c>
    </row>
    <row r="4159" spans="1:22" x14ac:dyDescent="0.3">
      <c r="A4159" s="14">
        <v>4173</v>
      </c>
      <c r="B4159" s="14" t="s">
        <v>2506</v>
      </c>
      <c r="C4159" s="14" t="s">
        <v>13510</v>
      </c>
      <c r="D4159" s="14" t="s">
        <v>13504</v>
      </c>
      <c r="E4159" s="14" t="s">
        <v>13481</v>
      </c>
      <c r="F4159" s="14">
        <v>10</v>
      </c>
      <c r="G4159" s="14">
        <v>0.1</v>
      </c>
      <c r="H4159" s="15">
        <v>9.5588999999999993E-2</v>
      </c>
      <c r="I4159" s="15">
        <f>M4159-V4159</f>
        <v>9.4110000000000166E-3</v>
      </c>
      <c r="J4159" s="14"/>
      <c r="K4159" s="13"/>
      <c r="L4159" s="9">
        <f>G4159*1.05</f>
        <v>0.10500000000000001</v>
      </c>
      <c r="M4159" s="11">
        <f>L4159-H4159</f>
        <v>9.4110000000000166E-3</v>
      </c>
      <c r="N4159" s="11">
        <v>0</v>
      </c>
      <c r="P4159" s="9">
        <f>0.5*N4159/1000</f>
        <v>0</v>
      </c>
      <c r="Q4159" s="9">
        <f>P4159+O4159</f>
        <v>0</v>
      </c>
      <c r="R4159" s="11">
        <v>0</v>
      </c>
      <c r="T4159" s="9">
        <f>0.5*R4159</f>
        <v>0</v>
      </c>
      <c r="U4159" s="9">
        <f>T4159+S4159</f>
        <v>0</v>
      </c>
      <c r="V4159" s="9">
        <f>(Q4159+U4159)/(0.944*1000)</f>
        <v>0</v>
      </c>
    </row>
    <row r="4160" spans="1:22" x14ac:dyDescent="0.3">
      <c r="A4160" s="14">
        <v>4174</v>
      </c>
      <c r="B4160" s="14" t="s">
        <v>2507</v>
      </c>
      <c r="C4160" s="14" t="s">
        <v>13510</v>
      </c>
      <c r="D4160" s="14" t="s">
        <v>13504</v>
      </c>
      <c r="E4160" s="14" t="s">
        <v>13481</v>
      </c>
      <c r="F4160" s="14">
        <v>10</v>
      </c>
      <c r="G4160" s="14">
        <v>6.3E-2</v>
      </c>
      <c r="H4160" s="15">
        <v>4.3054000000000002E-2</v>
      </c>
      <c r="I4160" s="15">
        <f>M4160-V4160</f>
        <v>2.3095999999999998E-2</v>
      </c>
      <c r="J4160" s="14"/>
      <c r="K4160" s="13"/>
      <c r="L4160" s="9">
        <f>G4160*1.05</f>
        <v>6.615E-2</v>
      </c>
      <c r="M4160" s="11">
        <f>L4160-H4160</f>
        <v>2.3095999999999998E-2</v>
      </c>
      <c r="N4160" s="11">
        <v>0</v>
      </c>
      <c r="P4160" s="9">
        <f>0.5*N4160/1000</f>
        <v>0</v>
      </c>
      <c r="Q4160" s="9">
        <f>P4160+O4160</f>
        <v>0</v>
      </c>
      <c r="R4160" s="11">
        <v>0</v>
      </c>
      <c r="T4160" s="9">
        <f>0.5*R4160</f>
        <v>0</v>
      </c>
      <c r="U4160" s="9">
        <f>T4160+S4160</f>
        <v>0</v>
      </c>
      <c r="V4160" s="9">
        <f>(Q4160+U4160)/(0.944*1000)</f>
        <v>0</v>
      </c>
    </row>
    <row r="4161" spans="1:22" x14ac:dyDescent="0.3">
      <c r="A4161" s="14">
        <v>4175</v>
      </c>
      <c r="B4161" s="14" t="s">
        <v>2508</v>
      </c>
      <c r="C4161" s="14" t="s">
        <v>13510</v>
      </c>
      <c r="D4161" s="14" t="s">
        <v>13504</v>
      </c>
      <c r="E4161" s="14" t="s">
        <v>13481</v>
      </c>
      <c r="F4161" s="14">
        <v>10</v>
      </c>
      <c r="G4161" s="14">
        <v>6.3E-2</v>
      </c>
      <c r="H4161" s="15">
        <v>5.4397000000000001E-2</v>
      </c>
      <c r="I4161" s="15">
        <f>M4161-V4161</f>
        <v>1.1753E-2</v>
      </c>
      <c r="J4161" s="14"/>
      <c r="K4161" s="13"/>
      <c r="L4161" s="9">
        <f>G4161*1.05</f>
        <v>6.615E-2</v>
      </c>
      <c r="M4161" s="11">
        <f>L4161-H4161</f>
        <v>1.1753E-2</v>
      </c>
      <c r="N4161" s="11">
        <v>0</v>
      </c>
      <c r="P4161" s="9">
        <f>0.5*N4161/1000</f>
        <v>0</v>
      </c>
      <c r="Q4161" s="9">
        <f>P4161+O4161</f>
        <v>0</v>
      </c>
      <c r="R4161" s="11">
        <v>0</v>
      </c>
      <c r="T4161" s="9">
        <f>0.5*R4161</f>
        <v>0</v>
      </c>
      <c r="U4161" s="9">
        <f>T4161+S4161</f>
        <v>0</v>
      </c>
      <c r="V4161" s="9">
        <f>(Q4161+U4161)/(0.944*1000)</f>
        <v>0</v>
      </c>
    </row>
    <row r="4162" spans="1:22" x14ac:dyDescent="0.3">
      <c r="A4162" s="14">
        <v>4176</v>
      </c>
      <c r="B4162" s="14" t="s">
        <v>9150</v>
      </c>
      <c r="C4162" s="14" t="s">
        <v>13510</v>
      </c>
      <c r="D4162" s="14" t="s">
        <v>13504</v>
      </c>
      <c r="E4162" s="14" t="s">
        <v>13481</v>
      </c>
      <c r="F4162" s="14">
        <v>10</v>
      </c>
      <c r="G4162" s="14">
        <v>0.1</v>
      </c>
      <c r="H4162" s="15">
        <v>8.7331000000000006E-2</v>
      </c>
      <c r="I4162" s="15">
        <f>M4162-V4162</f>
        <v>1.7669000000000004E-2</v>
      </c>
      <c r="J4162" s="14"/>
      <c r="K4162" s="13"/>
      <c r="L4162" s="9">
        <f>G4162*1.05</f>
        <v>0.10500000000000001</v>
      </c>
      <c r="M4162" s="11">
        <f>L4162-H4162</f>
        <v>1.7669000000000004E-2</v>
      </c>
      <c r="N4162" s="11">
        <v>0</v>
      </c>
      <c r="P4162" s="9">
        <f>0.5*N4162/1000</f>
        <v>0</v>
      </c>
      <c r="Q4162" s="9">
        <f>P4162+O4162</f>
        <v>0</v>
      </c>
      <c r="R4162" s="11">
        <v>0</v>
      </c>
      <c r="T4162" s="9">
        <f>0.5*R4162</f>
        <v>0</v>
      </c>
      <c r="U4162" s="9">
        <f>T4162+S4162</f>
        <v>0</v>
      </c>
      <c r="V4162" s="9">
        <f>(Q4162+U4162)/(0.944*1000)</f>
        <v>0</v>
      </c>
    </row>
    <row r="4163" spans="1:22" x14ac:dyDescent="0.3">
      <c r="A4163" s="14">
        <v>4177</v>
      </c>
      <c r="B4163" s="14" t="s">
        <v>2509</v>
      </c>
      <c r="C4163" s="14" t="s">
        <v>13510</v>
      </c>
      <c r="D4163" s="14" t="s">
        <v>13504</v>
      </c>
      <c r="E4163" s="14" t="s">
        <v>13481</v>
      </c>
      <c r="F4163" s="14">
        <v>10</v>
      </c>
      <c r="G4163" s="14">
        <v>0.1</v>
      </c>
      <c r="H4163" s="15">
        <v>7.1427999999999991E-2</v>
      </c>
      <c r="I4163" s="15">
        <f>M4163-V4163</f>
        <v>3.3572000000000018E-2</v>
      </c>
      <c r="J4163" s="14"/>
      <c r="K4163" s="13"/>
      <c r="L4163" s="9">
        <f>G4163*1.05</f>
        <v>0.10500000000000001</v>
      </c>
      <c r="M4163" s="11">
        <f>L4163-H4163</f>
        <v>3.3572000000000018E-2</v>
      </c>
      <c r="N4163" s="11">
        <v>0</v>
      </c>
      <c r="P4163" s="9">
        <f>0.5*N4163/1000</f>
        <v>0</v>
      </c>
      <c r="Q4163" s="9">
        <f>P4163+O4163</f>
        <v>0</v>
      </c>
      <c r="R4163" s="11">
        <v>0</v>
      </c>
      <c r="T4163" s="9">
        <f>0.5*R4163</f>
        <v>0</v>
      </c>
      <c r="U4163" s="9">
        <f>T4163+S4163</f>
        <v>0</v>
      </c>
      <c r="V4163" s="9">
        <f>(Q4163+U4163)/(0.944*1000)</f>
        <v>0</v>
      </c>
    </row>
    <row r="4164" spans="1:22" x14ac:dyDescent="0.3">
      <c r="A4164" s="14">
        <v>4178</v>
      </c>
      <c r="B4164" s="14" t="s">
        <v>2510</v>
      </c>
      <c r="C4164" s="14" t="s">
        <v>13510</v>
      </c>
      <c r="D4164" s="14" t="s">
        <v>13504</v>
      </c>
      <c r="E4164" s="14" t="s">
        <v>13481</v>
      </c>
      <c r="F4164" s="14">
        <v>10</v>
      </c>
      <c r="G4164" s="14">
        <v>0.1</v>
      </c>
      <c r="H4164" s="15">
        <v>9.1157000000000002E-2</v>
      </c>
      <c r="I4164" s="15">
        <f>M4164-V4164</f>
        <v>1.3843000000000008E-2</v>
      </c>
      <c r="J4164" s="14"/>
      <c r="K4164" s="13"/>
      <c r="L4164" s="9">
        <f>G4164*1.05</f>
        <v>0.10500000000000001</v>
      </c>
      <c r="M4164" s="11">
        <f>L4164-H4164</f>
        <v>1.3843000000000008E-2</v>
      </c>
      <c r="N4164" s="11">
        <v>0</v>
      </c>
      <c r="P4164" s="9">
        <f>0.5*N4164/1000</f>
        <v>0</v>
      </c>
      <c r="Q4164" s="9">
        <f>P4164+O4164</f>
        <v>0</v>
      </c>
      <c r="R4164" s="11">
        <v>0</v>
      </c>
      <c r="S4164" s="9">
        <f>0.75*R4164/1000</f>
        <v>0</v>
      </c>
      <c r="T4164" s="9">
        <f>0.5*R4164</f>
        <v>0</v>
      </c>
      <c r="U4164" s="9">
        <f>T4164+S4164</f>
        <v>0</v>
      </c>
      <c r="V4164" s="9">
        <f>(Q4164+U4164)/(0.944*1000)</f>
        <v>0</v>
      </c>
    </row>
    <row r="4165" spans="1:22" x14ac:dyDescent="0.3">
      <c r="A4165" s="14">
        <v>4179</v>
      </c>
      <c r="B4165" s="14" t="s">
        <v>2511</v>
      </c>
      <c r="C4165" s="14" t="s">
        <v>13510</v>
      </c>
      <c r="D4165" s="14" t="s">
        <v>13504</v>
      </c>
      <c r="E4165" s="14" t="s">
        <v>13481</v>
      </c>
      <c r="F4165" s="14">
        <v>10</v>
      </c>
      <c r="G4165" s="14">
        <v>0.04</v>
      </c>
      <c r="H4165" s="15">
        <v>3.3987000000000003E-2</v>
      </c>
      <c r="I4165" s="15">
        <f>M4165-V4165</f>
        <v>8.0129999999999993E-3</v>
      </c>
      <c r="J4165" s="14"/>
      <c r="K4165" s="13"/>
      <c r="L4165" s="9">
        <f>G4165*1.05</f>
        <v>4.2000000000000003E-2</v>
      </c>
      <c r="M4165" s="11">
        <f>L4165-H4165</f>
        <v>8.0129999999999993E-3</v>
      </c>
      <c r="N4165" s="11">
        <v>0</v>
      </c>
      <c r="P4165" s="9">
        <f>0.5*N4165/1000</f>
        <v>0</v>
      </c>
      <c r="Q4165" s="9">
        <f>P4165+O4165</f>
        <v>0</v>
      </c>
      <c r="R4165" s="11">
        <v>0</v>
      </c>
      <c r="T4165" s="9">
        <f>0.5*R4165</f>
        <v>0</v>
      </c>
      <c r="U4165" s="9">
        <f>T4165+S4165</f>
        <v>0</v>
      </c>
      <c r="V4165" s="9">
        <f>(Q4165+U4165)/(0.944*1000)</f>
        <v>0</v>
      </c>
    </row>
    <row r="4166" spans="1:22" x14ac:dyDescent="0.3">
      <c r="A4166" s="14">
        <v>4180</v>
      </c>
      <c r="B4166" s="14" t="s">
        <v>2512</v>
      </c>
      <c r="C4166" s="14" t="s">
        <v>13510</v>
      </c>
      <c r="D4166" s="14" t="s">
        <v>13504</v>
      </c>
      <c r="E4166" s="14" t="s">
        <v>13481</v>
      </c>
      <c r="F4166" s="14">
        <v>10</v>
      </c>
      <c r="G4166" s="14">
        <v>0.16</v>
      </c>
      <c r="H4166" s="15">
        <v>0.13705600000000001</v>
      </c>
      <c r="I4166" s="15">
        <f>M4166-V4166</f>
        <v>3.0943999999999999E-2</v>
      </c>
      <c r="J4166" s="14"/>
      <c r="K4166" s="13"/>
      <c r="L4166" s="9">
        <f>G4166*1.05</f>
        <v>0.16800000000000001</v>
      </c>
      <c r="M4166" s="11">
        <f>L4166-H4166</f>
        <v>3.0943999999999999E-2</v>
      </c>
      <c r="N4166" s="11">
        <v>0</v>
      </c>
      <c r="P4166" s="9">
        <f>0.5*N4166/1000</f>
        <v>0</v>
      </c>
      <c r="Q4166" s="9">
        <f>P4166+O4166</f>
        <v>0</v>
      </c>
      <c r="R4166" s="11">
        <v>0</v>
      </c>
      <c r="T4166" s="9">
        <f>0.5*R4166</f>
        <v>0</v>
      </c>
      <c r="U4166" s="9">
        <f>T4166+S4166</f>
        <v>0</v>
      </c>
      <c r="V4166" s="9">
        <f>(Q4166+U4166)/(0.944*1000)</f>
        <v>0</v>
      </c>
    </row>
    <row r="4167" spans="1:22" x14ac:dyDescent="0.3">
      <c r="A4167" s="14">
        <v>4181</v>
      </c>
      <c r="B4167" s="14" t="s">
        <v>2513</v>
      </c>
      <c r="C4167" s="14" t="s">
        <v>13510</v>
      </c>
      <c r="D4167" s="14" t="s">
        <v>13504</v>
      </c>
      <c r="E4167" s="14" t="s">
        <v>13481</v>
      </c>
      <c r="F4167" s="14">
        <v>10</v>
      </c>
      <c r="G4167" s="14">
        <v>0.06</v>
      </c>
      <c r="H4167" s="15">
        <v>4.0831000000000006E-2</v>
      </c>
      <c r="I4167" s="15">
        <f>M4167-V4167</f>
        <v>2.1639338983050843E-2</v>
      </c>
      <c r="J4167" s="14"/>
      <c r="K4167" s="13"/>
      <c r="L4167" s="9">
        <f>G4167*1.05</f>
        <v>6.3E-2</v>
      </c>
      <c r="M4167" s="11">
        <f>L4167-H4167</f>
        <v>2.2168999999999994E-2</v>
      </c>
      <c r="N4167" s="11">
        <v>0</v>
      </c>
      <c r="P4167" s="9">
        <f>0.5*N4167/1000</f>
        <v>0</v>
      </c>
      <c r="Q4167" s="9">
        <f>P4167+O4167</f>
        <v>0</v>
      </c>
      <c r="R4167" s="11">
        <v>1</v>
      </c>
      <c r="T4167" s="9">
        <f>0.5*R4167</f>
        <v>0.5</v>
      </c>
      <c r="U4167" s="9">
        <f>T4167+S4167</f>
        <v>0.5</v>
      </c>
      <c r="V4167" s="9">
        <f>(Q4167+U4167)/(0.944*1000)</f>
        <v>5.2966101694915254E-4</v>
      </c>
    </row>
    <row r="4168" spans="1:22" x14ac:dyDescent="0.3">
      <c r="A4168" s="14">
        <v>4182</v>
      </c>
      <c r="B4168" s="14" t="s">
        <v>2514</v>
      </c>
      <c r="C4168" s="14" t="s">
        <v>13510</v>
      </c>
      <c r="D4168" s="14" t="s">
        <v>13504</v>
      </c>
      <c r="E4168" s="14" t="s">
        <v>13481</v>
      </c>
      <c r="F4168" s="14">
        <v>10</v>
      </c>
      <c r="G4168" s="14">
        <v>0.25</v>
      </c>
      <c r="H4168" s="15">
        <v>0.233436</v>
      </c>
      <c r="I4168" s="15">
        <f>M4168-V4168</f>
        <v>2.9064000000000006E-2</v>
      </c>
      <c r="J4168" s="14"/>
      <c r="K4168" s="13"/>
      <c r="L4168" s="9">
        <f>G4168*1.05</f>
        <v>0.26250000000000001</v>
      </c>
      <c r="M4168" s="11">
        <f>L4168-H4168</f>
        <v>2.9064000000000006E-2</v>
      </c>
      <c r="N4168" s="11">
        <v>0</v>
      </c>
      <c r="P4168" s="9">
        <f>0.5*N4168/1000</f>
        <v>0</v>
      </c>
      <c r="Q4168" s="9">
        <f>P4168+O4168</f>
        <v>0</v>
      </c>
      <c r="R4168" s="11">
        <v>0</v>
      </c>
      <c r="T4168" s="9">
        <f>0.5*R4168</f>
        <v>0</v>
      </c>
      <c r="U4168" s="9">
        <f>T4168+S4168</f>
        <v>0</v>
      </c>
      <c r="V4168" s="9">
        <f>(Q4168+U4168)/(0.944*1000)</f>
        <v>0</v>
      </c>
    </row>
    <row r="4169" spans="1:22" x14ac:dyDescent="0.3">
      <c r="A4169" s="14">
        <v>4183</v>
      </c>
      <c r="B4169" s="14" t="s">
        <v>2515</v>
      </c>
      <c r="C4169" s="14" t="s">
        <v>13510</v>
      </c>
      <c r="D4169" s="14" t="s">
        <v>13504</v>
      </c>
      <c r="E4169" s="14" t="s">
        <v>13481</v>
      </c>
      <c r="F4169" s="14">
        <v>10</v>
      </c>
      <c r="G4169" s="14">
        <v>0.1</v>
      </c>
      <c r="H4169" s="15">
        <v>6.8085999999999994E-2</v>
      </c>
      <c r="I4169" s="15">
        <f>M4169-V4169</f>
        <v>3.5854677966101714E-2</v>
      </c>
      <c r="J4169" s="14"/>
      <c r="K4169" s="13"/>
      <c r="L4169" s="9">
        <f>G4169*1.05</f>
        <v>0.10500000000000001</v>
      </c>
      <c r="M4169" s="11">
        <f>L4169-H4169</f>
        <v>3.6914000000000016E-2</v>
      </c>
      <c r="N4169" s="11">
        <v>0</v>
      </c>
      <c r="P4169" s="9">
        <f>0.5*N4169/1000</f>
        <v>0</v>
      </c>
      <c r="Q4169" s="9">
        <f>P4169+O4169</f>
        <v>0</v>
      </c>
      <c r="R4169" s="11">
        <v>2</v>
      </c>
      <c r="T4169" s="9">
        <f>0.5*R4169</f>
        <v>1</v>
      </c>
      <c r="U4169" s="9">
        <f>T4169+S4169</f>
        <v>1</v>
      </c>
      <c r="V4169" s="9">
        <f>(Q4169+U4169)/(0.944*1000)</f>
        <v>1.0593220338983051E-3</v>
      </c>
    </row>
    <row r="4170" spans="1:22" x14ac:dyDescent="0.3">
      <c r="A4170" s="14">
        <v>4184</v>
      </c>
      <c r="B4170" s="14" t="s">
        <v>2516</v>
      </c>
      <c r="C4170" s="14" t="s">
        <v>13510</v>
      </c>
      <c r="D4170" s="14" t="s">
        <v>13504</v>
      </c>
      <c r="E4170" s="14" t="s">
        <v>13481</v>
      </c>
      <c r="F4170" s="14">
        <v>10</v>
      </c>
      <c r="G4170" s="14">
        <v>6.3E-2</v>
      </c>
      <c r="H4170" s="15">
        <v>5.8298999999999997E-2</v>
      </c>
      <c r="I4170" s="15">
        <f>M4170-V4170</f>
        <v>7.8510000000000038E-3</v>
      </c>
      <c r="J4170" s="14"/>
      <c r="K4170" s="13"/>
      <c r="L4170" s="9">
        <f>G4170*1.05</f>
        <v>6.615E-2</v>
      </c>
      <c r="M4170" s="11">
        <f>L4170-H4170</f>
        <v>7.8510000000000038E-3</v>
      </c>
      <c r="N4170" s="11">
        <v>0</v>
      </c>
      <c r="P4170" s="9">
        <f>0.5*N4170/1000</f>
        <v>0</v>
      </c>
      <c r="Q4170" s="9">
        <f>P4170+O4170</f>
        <v>0</v>
      </c>
      <c r="R4170" s="11">
        <v>0</v>
      </c>
      <c r="T4170" s="9">
        <f>0.5*R4170</f>
        <v>0</v>
      </c>
      <c r="U4170" s="9">
        <f>T4170+S4170</f>
        <v>0</v>
      </c>
      <c r="V4170" s="9">
        <f>(Q4170+U4170)/(0.944*1000)</f>
        <v>0</v>
      </c>
    </row>
    <row r="4171" spans="1:22" x14ac:dyDescent="0.3">
      <c r="A4171" s="14">
        <v>4185</v>
      </c>
      <c r="B4171" s="14" t="s">
        <v>2517</v>
      </c>
      <c r="C4171" s="14" t="s">
        <v>13510</v>
      </c>
      <c r="D4171" s="14" t="s">
        <v>13504</v>
      </c>
      <c r="E4171" s="14" t="s">
        <v>13481</v>
      </c>
      <c r="F4171" s="14">
        <v>10</v>
      </c>
      <c r="G4171" s="14">
        <v>0.25</v>
      </c>
      <c r="H4171" s="15">
        <v>0.192079</v>
      </c>
      <c r="I4171" s="15">
        <f>M4171-V4171</f>
        <v>7.0421000000000011E-2</v>
      </c>
      <c r="J4171" s="14"/>
      <c r="K4171" s="13"/>
      <c r="L4171" s="9">
        <f>G4171*1.05</f>
        <v>0.26250000000000001</v>
      </c>
      <c r="M4171" s="11">
        <f>L4171-H4171</f>
        <v>7.0421000000000011E-2</v>
      </c>
      <c r="N4171" s="11">
        <v>0</v>
      </c>
      <c r="P4171" s="9">
        <f>0.5*N4171/1000</f>
        <v>0</v>
      </c>
      <c r="Q4171" s="9">
        <f>P4171+O4171</f>
        <v>0</v>
      </c>
      <c r="R4171" s="11">
        <v>0</v>
      </c>
      <c r="T4171" s="9">
        <f>0.5*R4171</f>
        <v>0</v>
      </c>
      <c r="U4171" s="9">
        <f>T4171+S4171</f>
        <v>0</v>
      </c>
      <c r="V4171" s="9">
        <f>(Q4171+U4171)/(0.944*1000)</f>
        <v>0</v>
      </c>
    </row>
    <row r="4172" spans="1:22" x14ac:dyDescent="0.3">
      <c r="A4172" s="14">
        <v>4186</v>
      </c>
      <c r="B4172" s="14" t="s">
        <v>2518</v>
      </c>
      <c r="C4172" s="14" t="s">
        <v>13510</v>
      </c>
      <c r="D4172" s="14" t="s">
        <v>13504</v>
      </c>
      <c r="E4172" s="14" t="s">
        <v>13481</v>
      </c>
      <c r="F4172" s="14">
        <v>10</v>
      </c>
      <c r="G4172" s="14">
        <v>0.04</v>
      </c>
      <c r="H4172" s="15">
        <v>3.7929000000000004E-2</v>
      </c>
      <c r="I4172" s="15">
        <f>M4172-V4172</f>
        <v>4.0709999999999982E-3</v>
      </c>
      <c r="J4172" s="14"/>
      <c r="K4172" s="13"/>
      <c r="L4172" s="9">
        <f>G4172*1.05</f>
        <v>4.2000000000000003E-2</v>
      </c>
      <c r="M4172" s="11">
        <f>L4172-H4172</f>
        <v>4.0709999999999982E-3</v>
      </c>
      <c r="N4172" s="11">
        <v>0</v>
      </c>
      <c r="P4172" s="9">
        <f>0.5*N4172/1000</f>
        <v>0</v>
      </c>
      <c r="Q4172" s="9">
        <f>P4172+O4172</f>
        <v>0</v>
      </c>
      <c r="R4172" s="11">
        <v>0</v>
      </c>
      <c r="T4172" s="9">
        <f>0.5*R4172</f>
        <v>0</v>
      </c>
      <c r="U4172" s="9">
        <f>T4172+S4172</f>
        <v>0</v>
      </c>
      <c r="V4172" s="9">
        <f>(Q4172+U4172)/(0.944*1000)</f>
        <v>0</v>
      </c>
    </row>
    <row r="4173" spans="1:22" x14ac:dyDescent="0.3">
      <c r="A4173" s="14">
        <v>4187</v>
      </c>
      <c r="B4173" s="14" t="s">
        <v>9151</v>
      </c>
      <c r="C4173" s="14" t="s">
        <v>13510</v>
      </c>
      <c r="D4173" s="14" t="s">
        <v>13504</v>
      </c>
      <c r="E4173" s="14" t="s">
        <v>13481</v>
      </c>
      <c r="F4173" s="14">
        <v>10</v>
      </c>
      <c r="G4173" s="14">
        <v>0.04</v>
      </c>
      <c r="H4173" s="15">
        <v>3.8634999999999996E-2</v>
      </c>
      <c r="I4173" s="15">
        <f>M4173-V4173</f>
        <v>3.3650000000000069E-3</v>
      </c>
      <c r="J4173" s="14"/>
      <c r="K4173" s="13"/>
      <c r="L4173" s="9">
        <f>G4173*1.05</f>
        <v>4.2000000000000003E-2</v>
      </c>
      <c r="M4173" s="11">
        <f>L4173-H4173</f>
        <v>3.3650000000000069E-3</v>
      </c>
      <c r="N4173" s="11">
        <v>0</v>
      </c>
      <c r="P4173" s="9">
        <f>0.5*N4173/1000</f>
        <v>0</v>
      </c>
      <c r="Q4173" s="9">
        <f>P4173+O4173</f>
        <v>0</v>
      </c>
      <c r="R4173" s="11">
        <v>0</v>
      </c>
      <c r="T4173" s="9">
        <f>0.5*R4173</f>
        <v>0</v>
      </c>
      <c r="U4173" s="9">
        <f>T4173+S4173</f>
        <v>0</v>
      </c>
      <c r="V4173" s="9">
        <f>(Q4173+U4173)/(0.944*1000)</f>
        <v>0</v>
      </c>
    </row>
    <row r="4174" spans="1:22" x14ac:dyDescent="0.3">
      <c r="A4174" s="14">
        <v>4188</v>
      </c>
      <c r="B4174" s="14" t="s">
        <v>2519</v>
      </c>
      <c r="C4174" s="14" t="s">
        <v>13510</v>
      </c>
      <c r="D4174" s="14" t="s">
        <v>13504</v>
      </c>
      <c r="E4174" s="14" t="s">
        <v>13481</v>
      </c>
      <c r="F4174" s="14">
        <v>10</v>
      </c>
      <c r="G4174" s="14">
        <v>6.3E-2</v>
      </c>
      <c r="H4174" s="15">
        <v>4.4961000000000001E-2</v>
      </c>
      <c r="I4174" s="15">
        <f>M4174-V4174</f>
        <v>2.1189E-2</v>
      </c>
      <c r="J4174" s="14"/>
      <c r="K4174" s="13"/>
      <c r="L4174" s="9">
        <f>G4174*1.05</f>
        <v>6.615E-2</v>
      </c>
      <c r="M4174" s="11">
        <f>L4174-H4174</f>
        <v>2.1189E-2</v>
      </c>
      <c r="N4174" s="11">
        <v>0</v>
      </c>
      <c r="P4174" s="9">
        <f>0.5*N4174/1000</f>
        <v>0</v>
      </c>
      <c r="Q4174" s="9">
        <f>P4174+O4174</f>
        <v>0</v>
      </c>
      <c r="R4174" s="11">
        <v>0</v>
      </c>
      <c r="T4174" s="9">
        <f>0.5*R4174</f>
        <v>0</v>
      </c>
      <c r="U4174" s="9">
        <f>T4174+S4174</f>
        <v>0</v>
      </c>
      <c r="V4174" s="9">
        <f>(Q4174+U4174)/(0.944*1000)</f>
        <v>0</v>
      </c>
    </row>
    <row r="4175" spans="1:22" x14ac:dyDescent="0.3">
      <c r="A4175" s="14">
        <v>4189</v>
      </c>
      <c r="B4175" s="14" t="s">
        <v>2520</v>
      </c>
      <c r="C4175" s="14" t="s">
        <v>13510</v>
      </c>
      <c r="D4175" s="14" t="s">
        <v>13504</v>
      </c>
      <c r="E4175" s="14" t="s">
        <v>13481</v>
      </c>
      <c r="F4175" s="14">
        <v>10</v>
      </c>
      <c r="G4175" s="14">
        <v>6.3E-2</v>
      </c>
      <c r="H4175" s="15">
        <v>4.3618999999999998E-2</v>
      </c>
      <c r="I4175" s="15">
        <f>M4175-V4175</f>
        <v>2.2531000000000002E-2</v>
      </c>
      <c r="J4175" s="14"/>
      <c r="K4175" s="13"/>
      <c r="L4175" s="9">
        <f>G4175*1.05</f>
        <v>6.615E-2</v>
      </c>
      <c r="M4175" s="11">
        <f>L4175-H4175</f>
        <v>2.2531000000000002E-2</v>
      </c>
      <c r="N4175" s="11">
        <v>0</v>
      </c>
      <c r="P4175" s="9">
        <f>0.5*N4175/1000</f>
        <v>0</v>
      </c>
      <c r="Q4175" s="9">
        <f>P4175+O4175</f>
        <v>0</v>
      </c>
      <c r="R4175" s="11">
        <v>0</v>
      </c>
      <c r="T4175" s="9">
        <f>0.5*R4175</f>
        <v>0</v>
      </c>
      <c r="U4175" s="9">
        <f>T4175+S4175</f>
        <v>0</v>
      </c>
      <c r="V4175" s="9">
        <f>(Q4175+U4175)/(0.944*1000)</f>
        <v>0</v>
      </c>
    </row>
    <row r="4176" spans="1:22" x14ac:dyDescent="0.3">
      <c r="A4176" s="14">
        <v>4190</v>
      </c>
      <c r="B4176" s="14" t="s">
        <v>2521</v>
      </c>
      <c r="C4176" s="14" t="s">
        <v>13510</v>
      </c>
      <c r="D4176" s="14" t="s">
        <v>13504</v>
      </c>
      <c r="E4176" s="14" t="s">
        <v>13481</v>
      </c>
      <c r="F4176" s="14">
        <v>10</v>
      </c>
      <c r="G4176" s="14">
        <v>0.1</v>
      </c>
      <c r="H4176" s="15">
        <v>8.664100000000001E-2</v>
      </c>
      <c r="I4176" s="15">
        <f>M4176-V4176</f>
        <v>1.8359E-2</v>
      </c>
      <c r="J4176" s="14"/>
      <c r="K4176" s="13"/>
      <c r="L4176" s="9">
        <f>G4176*1.05</f>
        <v>0.10500000000000001</v>
      </c>
      <c r="M4176" s="11">
        <f>L4176-H4176</f>
        <v>1.8359E-2</v>
      </c>
      <c r="N4176" s="11">
        <v>0</v>
      </c>
      <c r="P4176" s="9">
        <f>0.5*N4176/1000</f>
        <v>0</v>
      </c>
      <c r="Q4176" s="9">
        <f>P4176+O4176</f>
        <v>0</v>
      </c>
      <c r="R4176" s="11">
        <v>0</v>
      </c>
      <c r="T4176" s="9">
        <f>0.5*R4176</f>
        <v>0</v>
      </c>
      <c r="U4176" s="9">
        <f>T4176+S4176</f>
        <v>0</v>
      </c>
      <c r="V4176" s="9">
        <f>(Q4176+U4176)/(0.944*1000)</f>
        <v>0</v>
      </c>
    </row>
    <row r="4177" spans="1:22" x14ac:dyDescent="0.3">
      <c r="A4177" s="14">
        <v>4191</v>
      </c>
      <c r="B4177" s="14" t="s">
        <v>2522</v>
      </c>
      <c r="C4177" s="14" t="s">
        <v>13510</v>
      </c>
      <c r="D4177" s="14" t="s">
        <v>13504</v>
      </c>
      <c r="E4177" s="14" t="s">
        <v>13481</v>
      </c>
      <c r="F4177" s="14">
        <v>10</v>
      </c>
      <c r="G4177" s="14">
        <v>0.1</v>
      </c>
      <c r="H4177" s="15">
        <v>6.8403000000000005E-2</v>
      </c>
      <c r="I4177" s="15">
        <f>M4177-V4177</f>
        <v>3.6067338983050853E-2</v>
      </c>
      <c r="J4177" s="14"/>
      <c r="K4177" s="13"/>
      <c r="L4177" s="9">
        <f>G4177*1.05</f>
        <v>0.10500000000000001</v>
      </c>
      <c r="M4177" s="11">
        <f>L4177-H4177</f>
        <v>3.6597000000000005E-2</v>
      </c>
      <c r="N4177" s="11">
        <v>0</v>
      </c>
      <c r="P4177" s="9">
        <f>0.5*N4177/1000</f>
        <v>0</v>
      </c>
      <c r="Q4177" s="9">
        <f>P4177+O4177</f>
        <v>0</v>
      </c>
      <c r="R4177" s="11">
        <v>1</v>
      </c>
      <c r="T4177" s="9">
        <f>0.5*R4177</f>
        <v>0.5</v>
      </c>
      <c r="U4177" s="9">
        <f>T4177+S4177</f>
        <v>0.5</v>
      </c>
      <c r="V4177" s="9">
        <f>(Q4177+U4177)/(0.944*1000)</f>
        <v>5.2966101694915254E-4</v>
      </c>
    </row>
    <row r="4178" spans="1:22" x14ac:dyDescent="0.3">
      <c r="A4178" s="14">
        <v>4192</v>
      </c>
      <c r="B4178" s="14" t="s">
        <v>2523</v>
      </c>
      <c r="C4178" s="14" t="s">
        <v>13510</v>
      </c>
      <c r="D4178" s="14" t="s">
        <v>13504</v>
      </c>
      <c r="E4178" s="14" t="s">
        <v>13481</v>
      </c>
      <c r="F4178" s="14">
        <v>10</v>
      </c>
      <c r="G4178" s="14">
        <v>0.16</v>
      </c>
      <c r="H4178" s="15">
        <v>0.13093199999999999</v>
      </c>
      <c r="I4178" s="15">
        <f>M4178-V4178</f>
        <v>3.7068000000000018E-2</v>
      </c>
      <c r="J4178" s="14"/>
      <c r="K4178" s="13"/>
      <c r="L4178" s="9">
        <f>G4178*1.05</f>
        <v>0.16800000000000001</v>
      </c>
      <c r="M4178" s="11">
        <f>L4178-H4178</f>
        <v>3.7068000000000018E-2</v>
      </c>
      <c r="N4178" s="11">
        <v>0</v>
      </c>
      <c r="P4178" s="9">
        <f>0.5*N4178/1000</f>
        <v>0</v>
      </c>
      <c r="Q4178" s="9">
        <f>P4178+O4178</f>
        <v>0</v>
      </c>
      <c r="R4178" s="11">
        <v>0</v>
      </c>
      <c r="T4178" s="9">
        <f>0.5*R4178</f>
        <v>0</v>
      </c>
      <c r="U4178" s="9">
        <f>T4178+S4178</f>
        <v>0</v>
      </c>
      <c r="V4178" s="9">
        <f>(Q4178+U4178)/(0.944*1000)</f>
        <v>0</v>
      </c>
    </row>
    <row r="4179" spans="1:22" x14ac:dyDescent="0.3">
      <c r="A4179" s="14">
        <v>4193</v>
      </c>
      <c r="B4179" s="14" t="s">
        <v>2524</v>
      </c>
      <c r="C4179" s="14" t="s">
        <v>13510</v>
      </c>
      <c r="D4179" s="14" t="s">
        <v>13504</v>
      </c>
      <c r="E4179" s="14" t="s">
        <v>13481</v>
      </c>
      <c r="F4179" s="14">
        <v>10</v>
      </c>
      <c r="G4179" s="14">
        <v>0.1</v>
      </c>
      <c r="H4179" s="15">
        <v>9.013800000000001E-2</v>
      </c>
      <c r="I4179" s="15">
        <f>M4179-V4179</f>
        <v>1.4862E-2</v>
      </c>
      <c r="J4179" s="14"/>
      <c r="K4179" s="13"/>
      <c r="L4179" s="9">
        <f>G4179*1.05</f>
        <v>0.10500000000000001</v>
      </c>
      <c r="M4179" s="11">
        <f>L4179-H4179</f>
        <v>1.4862E-2</v>
      </c>
      <c r="N4179" s="11">
        <v>0</v>
      </c>
      <c r="P4179" s="9">
        <f>0.5*N4179/1000</f>
        <v>0</v>
      </c>
      <c r="Q4179" s="9">
        <f>P4179+O4179</f>
        <v>0</v>
      </c>
      <c r="R4179" s="11">
        <v>0</v>
      </c>
      <c r="T4179" s="9">
        <f>0.5*R4179</f>
        <v>0</v>
      </c>
      <c r="U4179" s="9">
        <f>T4179+S4179</f>
        <v>0</v>
      </c>
      <c r="V4179" s="9">
        <f>(Q4179+U4179)/(0.944*1000)</f>
        <v>0</v>
      </c>
    </row>
    <row r="4180" spans="1:22" x14ac:dyDescent="0.3">
      <c r="A4180" s="14">
        <v>4194</v>
      </c>
      <c r="B4180" s="14" t="s">
        <v>2525</v>
      </c>
      <c r="C4180" s="14" t="s">
        <v>13510</v>
      </c>
      <c r="D4180" s="14" t="s">
        <v>13504</v>
      </c>
      <c r="E4180" s="14" t="s">
        <v>13481</v>
      </c>
      <c r="F4180" s="14">
        <v>10</v>
      </c>
      <c r="G4180" s="14">
        <v>0.16</v>
      </c>
      <c r="H4180" s="15">
        <v>9.0105000000000005E-2</v>
      </c>
      <c r="I4180" s="15">
        <f>M4180-V4180</f>
        <v>7.7895000000000006E-2</v>
      </c>
      <c r="J4180" s="14"/>
      <c r="K4180" s="13"/>
      <c r="L4180" s="9">
        <f>G4180*1.05</f>
        <v>0.16800000000000001</v>
      </c>
      <c r="M4180" s="11">
        <f>L4180-H4180</f>
        <v>7.7895000000000006E-2</v>
      </c>
      <c r="N4180" s="11">
        <v>0</v>
      </c>
      <c r="P4180" s="9">
        <f>0.5*N4180/1000</f>
        <v>0</v>
      </c>
      <c r="Q4180" s="9">
        <f>P4180+O4180</f>
        <v>0</v>
      </c>
      <c r="R4180" s="11">
        <v>0</v>
      </c>
      <c r="T4180" s="9">
        <f>0.5*R4180</f>
        <v>0</v>
      </c>
      <c r="U4180" s="9">
        <f>T4180+S4180</f>
        <v>0</v>
      </c>
      <c r="V4180" s="9">
        <f>(Q4180+U4180)/(0.944*1000)</f>
        <v>0</v>
      </c>
    </row>
    <row r="4181" spans="1:22" x14ac:dyDescent="0.3">
      <c r="A4181" s="14">
        <v>4195</v>
      </c>
      <c r="B4181" s="14" t="s">
        <v>2526</v>
      </c>
      <c r="C4181" s="14" t="s">
        <v>13510</v>
      </c>
      <c r="D4181" s="14" t="s">
        <v>13504</v>
      </c>
      <c r="E4181" s="14" t="s">
        <v>13481</v>
      </c>
      <c r="F4181" s="14">
        <v>10</v>
      </c>
      <c r="G4181" s="14">
        <v>0.16</v>
      </c>
      <c r="H4181" s="15">
        <v>0.148867</v>
      </c>
      <c r="I4181" s="15">
        <f>M4181-V4181</f>
        <v>1.9133000000000011E-2</v>
      </c>
      <c r="J4181" s="14"/>
      <c r="K4181" s="13"/>
      <c r="L4181" s="9">
        <f>G4181*1.05</f>
        <v>0.16800000000000001</v>
      </c>
      <c r="M4181" s="11">
        <f>L4181-H4181</f>
        <v>1.9133000000000011E-2</v>
      </c>
      <c r="N4181" s="11">
        <v>0</v>
      </c>
      <c r="P4181" s="9">
        <f>0.5*N4181/1000</f>
        <v>0</v>
      </c>
      <c r="Q4181" s="9">
        <f>P4181+O4181</f>
        <v>0</v>
      </c>
      <c r="R4181" s="11">
        <v>0</v>
      </c>
      <c r="T4181" s="9">
        <f>0.5*R4181</f>
        <v>0</v>
      </c>
      <c r="U4181" s="9">
        <f>T4181+S4181</f>
        <v>0</v>
      </c>
      <c r="V4181" s="9">
        <f>(Q4181+U4181)/(0.944*1000)</f>
        <v>0</v>
      </c>
    </row>
    <row r="4182" spans="1:22" x14ac:dyDescent="0.3">
      <c r="A4182" s="14">
        <v>4196</v>
      </c>
      <c r="B4182" s="14" t="s">
        <v>2527</v>
      </c>
      <c r="C4182" s="14" t="s">
        <v>13510</v>
      </c>
      <c r="D4182" s="14" t="s">
        <v>13504</v>
      </c>
      <c r="E4182" s="14" t="s">
        <v>13481</v>
      </c>
      <c r="F4182" s="14">
        <v>10</v>
      </c>
      <c r="G4182" s="14">
        <v>0.1</v>
      </c>
      <c r="H4182" s="15">
        <v>5.8411000000000005E-2</v>
      </c>
      <c r="I4182" s="15">
        <f>M4182-V4182</f>
        <v>4.6589000000000005E-2</v>
      </c>
      <c r="J4182" s="14"/>
      <c r="K4182" s="13"/>
      <c r="L4182" s="9">
        <f>G4182*1.05</f>
        <v>0.10500000000000001</v>
      </c>
      <c r="M4182" s="11">
        <f>L4182-H4182</f>
        <v>4.6589000000000005E-2</v>
      </c>
      <c r="N4182" s="11">
        <v>0</v>
      </c>
      <c r="P4182" s="9">
        <f>0.5*N4182/1000</f>
        <v>0</v>
      </c>
      <c r="Q4182" s="9">
        <f>P4182+O4182</f>
        <v>0</v>
      </c>
      <c r="R4182" s="11">
        <v>0</v>
      </c>
      <c r="T4182" s="9">
        <f>0.5*R4182</f>
        <v>0</v>
      </c>
      <c r="U4182" s="9">
        <f>T4182+S4182</f>
        <v>0</v>
      </c>
      <c r="V4182" s="9">
        <f>(Q4182+U4182)/(0.944*1000)</f>
        <v>0</v>
      </c>
    </row>
    <row r="4183" spans="1:22" x14ac:dyDescent="0.3">
      <c r="A4183" s="14">
        <v>4197</v>
      </c>
      <c r="B4183" s="14" t="s">
        <v>2528</v>
      </c>
      <c r="C4183" s="14" t="s">
        <v>13510</v>
      </c>
      <c r="D4183" s="14" t="s">
        <v>13504</v>
      </c>
      <c r="E4183" s="14" t="s">
        <v>13481</v>
      </c>
      <c r="F4183" s="14">
        <v>10</v>
      </c>
      <c r="G4183" s="14">
        <v>6.3E-2</v>
      </c>
      <c r="H4183" s="15">
        <v>4.1548000000000002E-2</v>
      </c>
      <c r="I4183" s="15">
        <f>M4183-V4183</f>
        <v>2.4601999999999999E-2</v>
      </c>
      <c r="J4183" s="14"/>
      <c r="K4183" s="13"/>
      <c r="L4183" s="9">
        <f>G4183*1.05</f>
        <v>6.615E-2</v>
      </c>
      <c r="M4183" s="11">
        <f>L4183-H4183</f>
        <v>2.4601999999999999E-2</v>
      </c>
      <c r="N4183" s="11">
        <v>0</v>
      </c>
      <c r="P4183" s="9">
        <f>0.5*N4183/1000</f>
        <v>0</v>
      </c>
      <c r="Q4183" s="9">
        <f>P4183+O4183</f>
        <v>0</v>
      </c>
      <c r="R4183" s="11">
        <v>0</v>
      </c>
      <c r="T4183" s="9">
        <f>0.5*R4183</f>
        <v>0</v>
      </c>
      <c r="U4183" s="9">
        <f>T4183+S4183</f>
        <v>0</v>
      </c>
      <c r="V4183" s="9">
        <f>(Q4183+U4183)/(0.944*1000)</f>
        <v>0</v>
      </c>
    </row>
    <row r="4184" spans="1:22" x14ac:dyDescent="0.3">
      <c r="A4184" s="14">
        <v>4198</v>
      </c>
      <c r="B4184" s="14" t="s">
        <v>2529</v>
      </c>
      <c r="C4184" s="14" t="s">
        <v>13510</v>
      </c>
      <c r="D4184" s="14" t="s">
        <v>13504</v>
      </c>
      <c r="E4184" s="14" t="s">
        <v>13481</v>
      </c>
      <c r="F4184" s="14">
        <v>10</v>
      </c>
      <c r="G4184" s="14">
        <v>0.1</v>
      </c>
      <c r="H4184" s="15">
        <v>9.3248999999999999E-2</v>
      </c>
      <c r="I4184" s="15">
        <f>M4184-V4184</f>
        <v>1.1751000000000011E-2</v>
      </c>
      <c r="J4184" s="14"/>
      <c r="K4184" s="13"/>
      <c r="L4184" s="9">
        <f>G4184*1.05</f>
        <v>0.10500000000000001</v>
      </c>
      <c r="M4184" s="11">
        <f>L4184-H4184</f>
        <v>1.1751000000000011E-2</v>
      </c>
      <c r="N4184" s="11">
        <v>0</v>
      </c>
      <c r="P4184" s="9">
        <f>0.5*N4184/1000</f>
        <v>0</v>
      </c>
      <c r="Q4184" s="9">
        <f>P4184+O4184</f>
        <v>0</v>
      </c>
      <c r="R4184" s="11">
        <v>0</v>
      </c>
      <c r="T4184" s="9">
        <f>0.5*R4184</f>
        <v>0</v>
      </c>
      <c r="U4184" s="9">
        <f>T4184+S4184</f>
        <v>0</v>
      </c>
      <c r="V4184" s="9">
        <f>(Q4184+U4184)/(0.944*1000)</f>
        <v>0</v>
      </c>
    </row>
    <row r="4185" spans="1:22" x14ac:dyDescent="0.3">
      <c r="A4185" s="14">
        <v>4199</v>
      </c>
      <c r="B4185" s="14" t="s">
        <v>2530</v>
      </c>
      <c r="C4185" s="14" t="s">
        <v>13510</v>
      </c>
      <c r="D4185" s="14" t="s">
        <v>13504</v>
      </c>
      <c r="E4185" s="14" t="s">
        <v>13481</v>
      </c>
      <c r="F4185" s="14">
        <v>10</v>
      </c>
      <c r="G4185" s="14">
        <v>6.3E-2</v>
      </c>
      <c r="H4185" s="15">
        <v>1.9750999999999998E-2</v>
      </c>
      <c r="I4185" s="15">
        <f>M4185-V4185</f>
        <v>4.6399000000000003E-2</v>
      </c>
      <c r="J4185" s="14"/>
      <c r="K4185" s="13"/>
      <c r="L4185" s="9">
        <f>G4185*1.05</f>
        <v>6.615E-2</v>
      </c>
      <c r="M4185" s="11">
        <f>L4185-H4185</f>
        <v>4.6399000000000003E-2</v>
      </c>
      <c r="N4185" s="11">
        <v>0</v>
      </c>
      <c r="P4185" s="9">
        <f>0.5*N4185/1000</f>
        <v>0</v>
      </c>
      <c r="Q4185" s="9">
        <f>P4185+O4185</f>
        <v>0</v>
      </c>
      <c r="R4185" s="11">
        <v>0</v>
      </c>
      <c r="T4185" s="9">
        <f>0.5*R4185</f>
        <v>0</v>
      </c>
      <c r="U4185" s="9">
        <f>T4185+S4185</f>
        <v>0</v>
      </c>
      <c r="V4185" s="9">
        <f>(Q4185+U4185)/(0.944*1000)</f>
        <v>0</v>
      </c>
    </row>
    <row r="4186" spans="1:22" x14ac:dyDescent="0.3">
      <c r="A4186" s="14">
        <v>4200</v>
      </c>
      <c r="B4186" s="14" t="s">
        <v>2531</v>
      </c>
      <c r="C4186" s="14" t="s">
        <v>13510</v>
      </c>
      <c r="D4186" s="14" t="s">
        <v>13504</v>
      </c>
      <c r="E4186" s="14" t="s">
        <v>13481</v>
      </c>
      <c r="F4186" s="14">
        <v>10</v>
      </c>
      <c r="G4186" s="14">
        <v>0.1</v>
      </c>
      <c r="H4186" s="15">
        <v>8.5611999999999994E-2</v>
      </c>
      <c r="I4186" s="15">
        <f>M4186-V4186</f>
        <v>1.9388000000000016E-2</v>
      </c>
      <c r="J4186" s="14"/>
      <c r="K4186" s="13"/>
      <c r="L4186" s="9">
        <f>G4186*1.05</f>
        <v>0.10500000000000001</v>
      </c>
      <c r="M4186" s="11">
        <f>L4186-H4186</f>
        <v>1.9388000000000016E-2</v>
      </c>
      <c r="N4186" s="11">
        <v>0</v>
      </c>
      <c r="P4186" s="9">
        <f>0.5*N4186/1000</f>
        <v>0</v>
      </c>
      <c r="Q4186" s="9">
        <f>P4186+O4186</f>
        <v>0</v>
      </c>
      <c r="R4186" s="11">
        <v>0</v>
      </c>
      <c r="T4186" s="9">
        <f>0.5*R4186</f>
        <v>0</v>
      </c>
      <c r="U4186" s="9">
        <f>T4186+S4186</f>
        <v>0</v>
      </c>
      <c r="V4186" s="9">
        <f>(Q4186+U4186)/(0.944*1000)</f>
        <v>0</v>
      </c>
    </row>
    <row r="4187" spans="1:22" x14ac:dyDescent="0.3">
      <c r="A4187" s="14">
        <v>4201</v>
      </c>
      <c r="B4187" s="14" t="str">
        <f>D4187</f>
        <v>Белгородская область</v>
      </c>
      <c r="C4187" s="14" t="s">
        <v>13510</v>
      </c>
      <c r="D4187" s="14" t="s">
        <v>13504</v>
      </c>
      <c r="E4187" s="14" t="s">
        <v>13481</v>
      </c>
      <c r="F4187" s="14">
        <v>10</v>
      </c>
      <c r="G4187" s="14">
        <v>0.25</v>
      </c>
      <c r="H4187" s="15">
        <v>9.0041999999999997E-2</v>
      </c>
      <c r="I4187" s="15">
        <f>M4187-V4187</f>
        <v>0.172458</v>
      </c>
      <c r="J4187" s="14"/>
      <c r="K4187" s="13"/>
      <c r="L4187" s="9">
        <f>G4187*1.05</f>
        <v>0.26250000000000001</v>
      </c>
      <c r="M4187" s="11">
        <f>L4187-H4187</f>
        <v>0.172458</v>
      </c>
      <c r="N4187" s="11">
        <v>0</v>
      </c>
      <c r="P4187" s="9">
        <f>0.5*N4187/1000</f>
        <v>0</v>
      </c>
      <c r="Q4187" s="9">
        <f>P4187+O4187</f>
        <v>0</v>
      </c>
      <c r="R4187" s="11">
        <v>0</v>
      </c>
      <c r="T4187" s="9">
        <f>0.5*R4187</f>
        <v>0</v>
      </c>
      <c r="U4187" s="9">
        <f>T4187+S4187</f>
        <v>0</v>
      </c>
      <c r="V4187" s="9">
        <f>(Q4187+U4187)/(0.944*1000)</f>
        <v>0</v>
      </c>
    </row>
    <row r="4188" spans="1:22" x14ac:dyDescent="0.3">
      <c r="A4188" s="14">
        <v>4202</v>
      </c>
      <c r="B4188" s="14" t="s">
        <v>2532</v>
      </c>
      <c r="C4188" s="14" t="s">
        <v>13510</v>
      </c>
      <c r="D4188" s="14" t="s">
        <v>13504</v>
      </c>
      <c r="E4188" s="14" t="s">
        <v>13481</v>
      </c>
      <c r="F4188" s="14">
        <v>10</v>
      </c>
      <c r="G4188" s="14">
        <v>0.04</v>
      </c>
      <c r="H4188" s="15">
        <v>3.5828000000000006E-2</v>
      </c>
      <c r="I4188" s="15">
        <f>M4188-V4188</f>
        <v>6.1719999999999969E-3</v>
      </c>
      <c r="J4188" s="14"/>
      <c r="K4188" s="13"/>
      <c r="L4188" s="9">
        <f>G4188*1.05</f>
        <v>4.2000000000000003E-2</v>
      </c>
      <c r="M4188" s="11">
        <f>L4188-H4188</f>
        <v>6.1719999999999969E-3</v>
      </c>
      <c r="N4188" s="11">
        <v>0</v>
      </c>
      <c r="P4188" s="9">
        <f>0.5*N4188/1000</f>
        <v>0</v>
      </c>
      <c r="Q4188" s="9">
        <f>P4188+O4188</f>
        <v>0</v>
      </c>
      <c r="R4188" s="11">
        <v>0</v>
      </c>
      <c r="T4188" s="9">
        <f>0.5*R4188</f>
        <v>0</v>
      </c>
      <c r="U4188" s="9">
        <f>T4188+S4188</f>
        <v>0</v>
      </c>
      <c r="V4188" s="9">
        <f>(Q4188+U4188)/(0.944*1000)</f>
        <v>0</v>
      </c>
    </row>
    <row r="4189" spans="1:22" x14ac:dyDescent="0.3">
      <c r="A4189" s="14">
        <v>4203</v>
      </c>
      <c r="B4189" s="14" t="s">
        <v>2533</v>
      </c>
      <c r="C4189" s="14" t="s">
        <v>13510</v>
      </c>
      <c r="D4189" s="14" t="s">
        <v>13504</v>
      </c>
      <c r="E4189" s="14" t="s">
        <v>13481</v>
      </c>
      <c r="F4189" s="14">
        <v>10</v>
      </c>
      <c r="G4189" s="14">
        <v>6.3E-2</v>
      </c>
      <c r="H4189" s="15">
        <v>5.6051999999999998E-2</v>
      </c>
      <c r="I4189" s="15">
        <f>M4189-V4189</f>
        <v>1.0098000000000003E-2</v>
      </c>
      <c r="J4189" s="14"/>
      <c r="K4189" s="13"/>
      <c r="L4189" s="9">
        <f>G4189*1.05</f>
        <v>6.615E-2</v>
      </c>
      <c r="M4189" s="11">
        <f>L4189-H4189</f>
        <v>1.0098000000000003E-2</v>
      </c>
      <c r="N4189" s="11">
        <v>0</v>
      </c>
      <c r="P4189" s="9">
        <f>0.5*N4189/1000</f>
        <v>0</v>
      </c>
      <c r="Q4189" s="9">
        <f>P4189+O4189</f>
        <v>0</v>
      </c>
      <c r="R4189" s="11">
        <v>0</v>
      </c>
      <c r="T4189" s="9">
        <f>0.5*R4189</f>
        <v>0</v>
      </c>
      <c r="U4189" s="9">
        <f>T4189+S4189</f>
        <v>0</v>
      </c>
      <c r="V4189" s="9">
        <f>(Q4189+U4189)/(0.944*1000)</f>
        <v>0</v>
      </c>
    </row>
    <row r="4190" spans="1:22" x14ac:dyDescent="0.3">
      <c r="A4190" s="14">
        <v>4204</v>
      </c>
      <c r="B4190" s="14" t="str">
        <f>D4190</f>
        <v>Белгородская область</v>
      </c>
      <c r="C4190" s="14" t="s">
        <v>13510</v>
      </c>
      <c r="D4190" s="14" t="s">
        <v>13504</v>
      </c>
      <c r="E4190" s="14" t="s">
        <v>13481</v>
      </c>
      <c r="F4190" s="14">
        <v>10</v>
      </c>
      <c r="G4190" s="14">
        <v>0.1</v>
      </c>
      <c r="H4190" s="15">
        <v>7.1086999999999997E-2</v>
      </c>
      <c r="I4190" s="15">
        <f>M4190-V4190</f>
        <v>3.3913000000000013E-2</v>
      </c>
      <c r="J4190" s="14"/>
      <c r="K4190" s="13"/>
      <c r="L4190" s="9">
        <f>G4190*1.05</f>
        <v>0.10500000000000001</v>
      </c>
      <c r="M4190" s="11">
        <f>L4190-H4190</f>
        <v>3.3913000000000013E-2</v>
      </c>
      <c r="N4190" s="11">
        <v>0</v>
      </c>
      <c r="P4190" s="9">
        <f>0.5*N4190/1000</f>
        <v>0</v>
      </c>
      <c r="Q4190" s="9">
        <f>P4190+O4190</f>
        <v>0</v>
      </c>
      <c r="R4190" s="11">
        <v>0</v>
      </c>
      <c r="T4190" s="9">
        <f>0.5*R4190</f>
        <v>0</v>
      </c>
      <c r="U4190" s="9">
        <f>T4190+S4190</f>
        <v>0</v>
      </c>
      <c r="V4190" s="9">
        <f>(Q4190+U4190)/(0.944*1000)</f>
        <v>0</v>
      </c>
    </row>
    <row r="4191" spans="1:22" x14ac:dyDescent="0.3">
      <c r="A4191" s="14">
        <v>4205</v>
      </c>
      <c r="B4191" s="14" t="str">
        <f>D4191</f>
        <v>Белгородская область</v>
      </c>
      <c r="C4191" s="14" t="s">
        <v>13510</v>
      </c>
      <c r="D4191" s="14" t="s">
        <v>13504</v>
      </c>
      <c r="E4191" s="14" t="s">
        <v>13481</v>
      </c>
      <c r="F4191" s="14">
        <v>10</v>
      </c>
      <c r="G4191" s="14">
        <v>6.3E-2</v>
      </c>
      <c r="H4191" s="15">
        <v>4.3441E-2</v>
      </c>
      <c r="I4191" s="15">
        <f>M4191-V4191</f>
        <v>2.2709E-2</v>
      </c>
      <c r="J4191" s="14"/>
      <c r="K4191" s="13"/>
      <c r="L4191" s="9">
        <f>G4191*1.05</f>
        <v>6.615E-2</v>
      </c>
      <c r="M4191" s="11">
        <f>L4191-H4191</f>
        <v>2.2709E-2</v>
      </c>
      <c r="N4191" s="11">
        <v>0</v>
      </c>
      <c r="P4191" s="9">
        <f>0.5*N4191/1000</f>
        <v>0</v>
      </c>
      <c r="Q4191" s="9">
        <f>P4191+O4191</f>
        <v>0</v>
      </c>
      <c r="R4191" s="11">
        <v>0</v>
      </c>
      <c r="T4191" s="9">
        <f>0.5*R4191</f>
        <v>0</v>
      </c>
      <c r="U4191" s="9">
        <f>T4191+S4191</f>
        <v>0</v>
      </c>
      <c r="V4191" s="9">
        <f>(Q4191+U4191)/(0.944*1000)</f>
        <v>0</v>
      </c>
    </row>
    <row r="4192" spans="1:22" x14ac:dyDescent="0.3">
      <c r="A4192" s="14">
        <v>4206</v>
      </c>
      <c r="B4192" s="14" t="str">
        <f>D4192</f>
        <v>Белгородская область</v>
      </c>
      <c r="C4192" s="14" t="s">
        <v>13510</v>
      </c>
      <c r="D4192" s="14" t="s">
        <v>13504</v>
      </c>
      <c r="E4192" s="14" t="s">
        <v>13481</v>
      </c>
      <c r="F4192" s="14">
        <v>10</v>
      </c>
      <c r="G4192" s="14">
        <v>2.5000000000000001E-2</v>
      </c>
      <c r="H4192" s="15">
        <v>1.7569999999999999E-2</v>
      </c>
      <c r="I4192" s="15">
        <f>M4192-V4192</f>
        <v>8.6800000000000037E-3</v>
      </c>
      <c r="J4192" s="14"/>
      <c r="K4192" s="13"/>
      <c r="L4192" s="9">
        <f>G4192*1.05</f>
        <v>2.6250000000000002E-2</v>
      </c>
      <c r="M4192" s="11">
        <f>L4192-H4192</f>
        <v>8.6800000000000037E-3</v>
      </c>
      <c r="N4192" s="11">
        <v>0</v>
      </c>
      <c r="P4192" s="9">
        <f>0.5*N4192/1000</f>
        <v>0</v>
      </c>
      <c r="Q4192" s="9">
        <f>P4192+O4192</f>
        <v>0</v>
      </c>
      <c r="R4192" s="11">
        <v>0</v>
      </c>
      <c r="T4192" s="9">
        <f>0.5*R4192</f>
        <v>0</v>
      </c>
      <c r="U4192" s="9">
        <f>T4192+S4192</f>
        <v>0</v>
      </c>
      <c r="V4192" s="9">
        <f>(Q4192+U4192)/(0.944*1000)</f>
        <v>0</v>
      </c>
    </row>
    <row r="4193" spans="1:22" x14ac:dyDescent="0.3">
      <c r="A4193" s="14">
        <v>4207</v>
      </c>
      <c r="B4193" s="14" t="str">
        <f>D4193</f>
        <v>Белгородская область</v>
      </c>
      <c r="C4193" s="14" t="s">
        <v>13510</v>
      </c>
      <c r="D4193" s="14" t="s">
        <v>13504</v>
      </c>
      <c r="E4193" s="14" t="s">
        <v>13481</v>
      </c>
      <c r="F4193" s="14">
        <v>10</v>
      </c>
      <c r="G4193" s="14">
        <v>0.04</v>
      </c>
      <c r="H4193" s="15">
        <v>2.7027000000000002E-2</v>
      </c>
      <c r="I4193" s="15">
        <f>M4193-V4193</f>
        <v>1.4973E-2</v>
      </c>
      <c r="J4193" s="14"/>
      <c r="K4193" s="13"/>
      <c r="L4193" s="9">
        <f>G4193*1.05</f>
        <v>4.2000000000000003E-2</v>
      </c>
      <c r="M4193" s="11">
        <f>L4193-H4193</f>
        <v>1.4973E-2</v>
      </c>
      <c r="N4193" s="11">
        <v>0</v>
      </c>
      <c r="P4193" s="9">
        <f>0.5*N4193/1000</f>
        <v>0</v>
      </c>
      <c r="Q4193" s="9">
        <f>P4193+O4193</f>
        <v>0</v>
      </c>
      <c r="R4193" s="11">
        <v>0</v>
      </c>
      <c r="T4193" s="9">
        <f>0.5*R4193</f>
        <v>0</v>
      </c>
      <c r="U4193" s="9">
        <f>T4193+S4193</f>
        <v>0</v>
      </c>
      <c r="V4193" s="9">
        <f>(Q4193+U4193)/(0.944*1000)</f>
        <v>0</v>
      </c>
    </row>
    <row r="4194" spans="1:22" x14ac:dyDescent="0.3">
      <c r="A4194" s="14">
        <v>4208</v>
      </c>
      <c r="B4194" s="14" t="str">
        <f>D4194</f>
        <v>Белгородская область</v>
      </c>
      <c r="C4194" s="14" t="s">
        <v>13510</v>
      </c>
      <c r="D4194" s="14" t="s">
        <v>13504</v>
      </c>
      <c r="E4194" s="14" t="s">
        <v>13481</v>
      </c>
      <c r="F4194" s="14">
        <v>10</v>
      </c>
      <c r="G4194" s="14">
        <v>0.06</v>
      </c>
      <c r="H4194" s="15">
        <v>5.3378000000000002E-2</v>
      </c>
      <c r="I4194" s="15">
        <f>M4194-V4194</f>
        <v>9.6219999999999986E-3</v>
      </c>
      <c r="J4194" s="14"/>
      <c r="K4194" s="13"/>
      <c r="L4194" s="9">
        <f>G4194*1.05</f>
        <v>6.3E-2</v>
      </c>
      <c r="M4194" s="11">
        <f>L4194-H4194</f>
        <v>9.6219999999999986E-3</v>
      </c>
      <c r="N4194" s="11">
        <v>0</v>
      </c>
      <c r="P4194" s="9">
        <f>0.5*N4194/1000</f>
        <v>0</v>
      </c>
      <c r="Q4194" s="9">
        <f>P4194+O4194</f>
        <v>0</v>
      </c>
      <c r="R4194" s="11">
        <v>0</v>
      </c>
      <c r="T4194" s="9">
        <f>0.5*R4194</f>
        <v>0</v>
      </c>
      <c r="U4194" s="9">
        <f>T4194+S4194</f>
        <v>0</v>
      </c>
      <c r="V4194" s="9">
        <f>(Q4194+U4194)/(0.944*1000)</f>
        <v>0</v>
      </c>
    </row>
    <row r="4195" spans="1:22" x14ac:dyDescent="0.3">
      <c r="A4195" s="14">
        <v>4209</v>
      </c>
      <c r="B4195" s="14" t="s">
        <v>2534</v>
      </c>
      <c r="C4195" s="14" t="s">
        <v>13510</v>
      </c>
      <c r="D4195" s="14" t="s">
        <v>13504</v>
      </c>
      <c r="E4195" s="14" t="s">
        <v>13481</v>
      </c>
      <c r="F4195" s="14">
        <v>10</v>
      </c>
      <c r="G4195" s="14">
        <v>0.16</v>
      </c>
      <c r="H4195" s="15">
        <v>7.283400000000001E-2</v>
      </c>
      <c r="I4195" s="15">
        <f>M4195-V4195</f>
        <v>9.5166000000000001E-2</v>
      </c>
      <c r="J4195" s="14"/>
      <c r="K4195" s="13"/>
      <c r="L4195" s="9">
        <f>G4195*1.05</f>
        <v>0.16800000000000001</v>
      </c>
      <c r="M4195" s="11">
        <f>L4195-H4195</f>
        <v>9.5166000000000001E-2</v>
      </c>
      <c r="N4195" s="11">
        <v>0</v>
      </c>
      <c r="P4195" s="9">
        <f>0.5*N4195/1000</f>
        <v>0</v>
      </c>
      <c r="Q4195" s="9">
        <f>P4195+O4195</f>
        <v>0</v>
      </c>
      <c r="R4195" s="11">
        <v>0</v>
      </c>
      <c r="T4195" s="9">
        <f>0.5*R4195</f>
        <v>0</v>
      </c>
      <c r="U4195" s="9">
        <f>T4195+S4195</f>
        <v>0</v>
      </c>
      <c r="V4195" s="9">
        <f>(Q4195+U4195)/(0.944*1000)</f>
        <v>0</v>
      </c>
    </row>
    <row r="4196" spans="1:22" x14ac:dyDescent="0.3">
      <c r="A4196" s="14">
        <v>4210</v>
      </c>
      <c r="B4196" s="14" t="s">
        <v>2535</v>
      </c>
      <c r="C4196" s="14" t="s">
        <v>13510</v>
      </c>
      <c r="D4196" s="14" t="s">
        <v>13504</v>
      </c>
      <c r="E4196" s="14" t="s">
        <v>13481</v>
      </c>
      <c r="F4196" s="14">
        <v>10</v>
      </c>
      <c r="G4196" s="14">
        <v>6.3E-2</v>
      </c>
      <c r="H4196" s="15">
        <v>5.1773E-2</v>
      </c>
      <c r="I4196" s="15">
        <f>M4196-V4196</f>
        <v>1.1463864406779663E-2</v>
      </c>
      <c r="J4196" s="14"/>
      <c r="K4196" s="13"/>
      <c r="L4196" s="9">
        <f>G4196*1.05</f>
        <v>6.615E-2</v>
      </c>
      <c r="M4196" s="11">
        <f>L4196-H4196</f>
        <v>1.4377000000000001E-2</v>
      </c>
      <c r="N4196" s="11">
        <v>0</v>
      </c>
      <c r="P4196" s="9">
        <f>0.5*N4196/1000</f>
        <v>0</v>
      </c>
      <c r="Q4196" s="9">
        <f>P4196+O4196</f>
        <v>0</v>
      </c>
      <c r="R4196" s="11">
        <v>5.5</v>
      </c>
      <c r="T4196" s="9">
        <f>0.5*R4196</f>
        <v>2.75</v>
      </c>
      <c r="U4196" s="9">
        <f>T4196+S4196</f>
        <v>2.75</v>
      </c>
      <c r="V4196" s="9">
        <f>(Q4196+U4196)/(0.944*1000)</f>
        <v>2.913135593220339E-3</v>
      </c>
    </row>
    <row r="4197" spans="1:22" x14ac:dyDescent="0.3">
      <c r="A4197" s="14">
        <v>4211</v>
      </c>
      <c r="B4197" s="14" t="s">
        <v>2536</v>
      </c>
      <c r="C4197" s="14" t="s">
        <v>13510</v>
      </c>
      <c r="D4197" s="14" t="s">
        <v>13504</v>
      </c>
      <c r="E4197" s="14" t="s">
        <v>13481</v>
      </c>
      <c r="F4197" s="14">
        <v>10</v>
      </c>
      <c r="G4197" s="14">
        <v>6.3E-2</v>
      </c>
      <c r="H4197" s="15">
        <v>3.4000000000000002E-2</v>
      </c>
      <c r="I4197" s="15">
        <f>M4197-V4197</f>
        <v>3.2149999999999998E-2</v>
      </c>
      <c r="J4197" s="14"/>
      <c r="K4197" s="13"/>
      <c r="L4197" s="9">
        <f>G4197*1.05</f>
        <v>6.615E-2</v>
      </c>
      <c r="M4197" s="11">
        <f>L4197-H4197</f>
        <v>3.2149999999999998E-2</v>
      </c>
      <c r="N4197" s="11">
        <v>0</v>
      </c>
      <c r="P4197" s="9">
        <f>0.5*N4197/1000</f>
        <v>0</v>
      </c>
      <c r="Q4197" s="9">
        <f>P4197+O4197</f>
        <v>0</v>
      </c>
      <c r="R4197" s="11">
        <v>0</v>
      </c>
      <c r="T4197" s="9">
        <f>0.5*R4197</f>
        <v>0</v>
      </c>
      <c r="U4197" s="9">
        <f>T4197+S4197</f>
        <v>0</v>
      </c>
      <c r="V4197" s="9">
        <f>(Q4197+U4197)/(0.944*1000)</f>
        <v>0</v>
      </c>
    </row>
    <row r="4198" spans="1:22" x14ac:dyDescent="0.3">
      <c r="A4198" s="14">
        <v>4212</v>
      </c>
      <c r="B4198" s="14" t="s">
        <v>2537</v>
      </c>
      <c r="C4198" s="14" t="s">
        <v>13510</v>
      </c>
      <c r="D4198" s="14" t="s">
        <v>13504</v>
      </c>
      <c r="E4198" s="14" t="s">
        <v>13481</v>
      </c>
      <c r="F4198" s="14">
        <v>10</v>
      </c>
      <c r="G4198" s="14">
        <v>0.1</v>
      </c>
      <c r="H4198" s="15">
        <v>6.8159999999999998E-2</v>
      </c>
      <c r="I4198" s="15">
        <f>M4198-V4198</f>
        <v>3.6840000000000012E-2</v>
      </c>
      <c r="J4198" s="14"/>
      <c r="K4198" s="13"/>
      <c r="L4198" s="9">
        <f>G4198*1.05</f>
        <v>0.10500000000000001</v>
      </c>
      <c r="M4198" s="11">
        <f>L4198-H4198</f>
        <v>3.6840000000000012E-2</v>
      </c>
      <c r="N4198" s="11">
        <v>0</v>
      </c>
      <c r="P4198" s="9">
        <f>0.5*N4198/1000</f>
        <v>0</v>
      </c>
      <c r="Q4198" s="9">
        <f>P4198+O4198</f>
        <v>0</v>
      </c>
      <c r="R4198" s="11">
        <v>0</v>
      </c>
      <c r="T4198" s="9">
        <f>0.5*R4198</f>
        <v>0</v>
      </c>
      <c r="U4198" s="9">
        <f>T4198+S4198</f>
        <v>0</v>
      </c>
      <c r="V4198" s="9">
        <f>(Q4198+U4198)/(0.944*1000)</f>
        <v>0</v>
      </c>
    </row>
    <row r="4199" spans="1:22" x14ac:dyDescent="0.3">
      <c r="A4199" s="14">
        <v>4213</v>
      </c>
      <c r="B4199" s="14" t="str">
        <f>D4199</f>
        <v>Белгородская область</v>
      </c>
      <c r="C4199" s="14" t="s">
        <v>13510</v>
      </c>
      <c r="D4199" s="14" t="s">
        <v>13504</v>
      </c>
      <c r="E4199" s="14" t="s">
        <v>13481</v>
      </c>
      <c r="F4199" s="14">
        <v>10</v>
      </c>
      <c r="G4199" s="14">
        <v>0.16</v>
      </c>
      <c r="H4199" s="15">
        <v>9.9877000000000007E-2</v>
      </c>
      <c r="I4199" s="15">
        <f>M4199-V4199</f>
        <v>6.8123000000000003E-2</v>
      </c>
      <c r="J4199" s="14"/>
      <c r="K4199" s="13"/>
      <c r="L4199" s="9">
        <f>G4199*1.05</f>
        <v>0.16800000000000001</v>
      </c>
      <c r="M4199" s="11">
        <f>L4199-H4199</f>
        <v>6.8123000000000003E-2</v>
      </c>
      <c r="N4199" s="11">
        <v>0</v>
      </c>
      <c r="P4199" s="9">
        <f>0.5*N4199/1000</f>
        <v>0</v>
      </c>
      <c r="Q4199" s="9">
        <f>P4199+O4199</f>
        <v>0</v>
      </c>
      <c r="R4199" s="11">
        <v>0</v>
      </c>
      <c r="T4199" s="9">
        <f>0.5*R4199</f>
        <v>0</v>
      </c>
      <c r="U4199" s="9">
        <f>T4199+S4199</f>
        <v>0</v>
      </c>
      <c r="V4199" s="9">
        <f>(Q4199+U4199)/(0.944*1000)</f>
        <v>0</v>
      </c>
    </row>
    <row r="4200" spans="1:22" x14ac:dyDescent="0.3">
      <c r="A4200" s="14">
        <v>4214</v>
      </c>
      <c r="B4200" s="14" t="s">
        <v>2538</v>
      </c>
      <c r="C4200" s="14" t="s">
        <v>13510</v>
      </c>
      <c r="D4200" s="14" t="s">
        <v>13504</v>
      </c>
      <c r="E4200" s="14" t="s">
        <v>13481</v>
      </c>
      <c r="F4200" s="14">
        <v>10</v>
      </c>
      <c r="G4200" s="14">
        <v>0.1</v>
      </c>
      <c r="H4200" s="15">
        <v>6.7532999999999996E-2</v>
      </c>
      <c r="I4200" s="15">
        <f>M4200-V4200</f>
        <v>3.7467000000000014E-2</v>
      </c>
      <c r="J4200" s="14"/>
      <c r="K4200" s="13"/>
      <c r="L4200" s="9">
        <f>G4200*1.05</f>
        <v>0.10500000000000001</v>
      </c>
      <c r="M4200" s="11">
        <f>L4200-H4200</f>
        <v>3.7467000000000014E-2</v>
      </c>
      <c r="N4200" s="11">
        <v>0</v>
      </c>
      <c r="P4200" s="9">
        <f>0.5*N4200/1000</f>
        <v>0</v>
      </c>
      <c r="Q4200" s="9">
        <f>P4200+O4200</f>
        <v>0</v>
      </c>
      <c r="R4200" s="11">
        <v>0</v>
      </c>
      <c r="T4200" s="9">
        <f>0.5*R4200</f>
        <v>0</v>
      </c>
      <c r="U4200" s="9">
        <f>T4200+S4200</f>
        <v>0</v>
      </c>
      <c r="V4200" s="9">
        <f>(Q4200+U4200)/(0.944*1000)</f>
        <v>0</v>
      </c>
    </row>
    <row r="4201" spans="1:22" x14ac:dyDescent="0.3">
      <c r="A4201" s="14">
        <v>4215</v>
      </c>
      <c r="B4201" s="14" t="s">
        <v>2539</v>
      </c>
      <c r="C4201" s="14" t="s">
        <v>13510</v>
      </c>
      <c r="D4201" s="14" t="s">
        <v>13504</v>
      </c>
      <c r="E4201" s="14" t="s">
        <v>13481</v>
      </c>
      <c r="F4201" s="14">
        <v>10</v>
      </c>
      <c r="G4201" s="14">
        <v>0.1</v>
      </c>
      <c r="H4201" s="15">
        <v>8.9717000000000005E-2</v>
      </c>
      <c r="I4201" s="15">
        <f>M4201-V4201</f>
        <v>1.5283000000000005E-2</v>
      </c>
      <c r="J4201" s="14"/>
      <c r="K4201" s="13"/>
      <c r="L4201" s="9">
        <f>G4201*1.05</f>
        <v>0.10500000000000001</v>
      </c>
      <c r="M4201" s="11">
        <f>L4201-H4201</f>
        <v>1.5283000000000005E-2</v>
      </c>
      <c r="N4201" s="11">
        <v>0</v>
      </c>
      <c r="P4201" s="9">
        <f>0.5*N4201/1000</f>
        <v>0</v>
      </c>
      <c r="Q4201" s="9">
        <f>P4201+O4201</f>
        <v>0</v>
      </c>
      <c r="R4201" s="11">
        <v>0</v>
      </c>
      <c r="T4201" s="9">
        <f>0.5*R4201</f>
        <v>0</v>
      </c>
      <c r="U4201" s="9">
        <f>T4201+S4201</f>
        <v>0</v>
      </c>
      <c r="V4201" s="9">
        <f>(Q4201+U4201)/(0.944*1000)</f>
        <v>0</v>
      </c>
    </row>
    <row r="4202" spans="1:22" x14ac:dyDescent="0.3">
      <c r="A4202" s="14">
        <v>4216</v>
      </c>
      <c r="B4202" s="14" t="str">
        <f>D4202</f>
        <v>Белгородская область</v>
      </c>
      <c r="C4202" s="14" t="s">
        <v>13510</v>
      </c>
      <c r="D4202" s="14" t="s">
        <v>13504</v>
      </c>
      <c r="E4202" s="14" t="s">
        <v>13481</v>
      </c>
      <c r="F4202" s="14">
        <v>10</v>
      </c>
      <c r="G4202" s="14">
        <v>0.1</v>
      </c>
      <c r="H4202" s="15">
        <v>8.6917000000000008E-2</v>
      </c>
      <c r="I4202" s="15">
        <f>M4202-V4202</f>
        <v>1.8083000000000002E-2</v>
      </c>
      <c r="J4202" s="14"/>
      <c r="K4202" s="13"/>
      <c r="L4202" s="9">
        <f>G4202*1.05</f>
        <v>0.10500000000000001</v>
      </c>
      <c r="M4202" s="11">
        <f>L4202-H4202</f>
        <v>1.8083000000000002E-2</v>
      </c>
      <c r="N4202" s="11">
        <v>0</v>
      </c>
      <c r="P4202" s="9">
        <f>0.5*N4202/1000</f>
        <v>0</v>
      </c>
      <c r="Q4202" s="9">
        <f>P4202+O4202</f>
        <v>0</v>
      </c>
      <c r="R4202" s="11">
        <v>0</v>
      </c>
      <c r="T4202" s="9">
        <f>0.5*R4202</f>
        <v>0</v>
      </c>
      <c r="U4202" s="9">
        <f>T4202+S4202</f>
        <v>0</v>
      </c>
      <c r="V4202" s="9">
        <f>(Q4202+U4202)/(0.944*1000)</f>
        <v>0</v>
      </c>
    </row>
    <row r="4203" spans="1:22" x14ac:dyDescent="0.3">
      <c r="A4203" s="14">
        <v>4217</v>
      </c>
      <c r="B4203" s="14" t="str">
        <f>D4203</f>
        <v>Белгородская область</v>
      </c>
      <c r="C4203" s="14" t="s">
        <v>13510</v>
      </c>
      <c r="D4203" s="14" t="s">
        <v>13504</v>
      </c>
      <c r="E4203" s="14" t="s">
        <v>13481</v>
      </c>
      <c r="F4203" s="14">
        <v>10</v>
      </c>
      <c r="G4203" s="14">
        <v>2.5000000000000001E-2</v>
      </c>
      <c r="H4203" s="15">
        <v>2.2244E-2</v>
      </c>
      <c r="I4203" s="15">
        <f>M4203-V4203</f>
        <v>4.0060000000000026E-3</v>
      </c>
      <c r="J4203" s="14"/>
      <c r="K4203" s="13"/>
      <c r="L4203" s="9">
        <f>G4203*1.05</f>
        <v>2.6250000000000002E-2</v>
      </c>
      <c r="M4203" s="11">
        <f>L4203-H4203</f>
        <v>4.0060000000000026E-3</v>
      </c>
      <c r="N4203" s="11">
        <v>0</v>
      </c>
      <c r="P4203" s="9">
        <f>0.5*N4203/1000</f>
        <v>0</v>
      </c>
      <c r="Q4203" s="9">
        <f>P4203+O4203</f>
        <v>0</v>
      </c>
      <c r="R4203" s="11">
        <v>0</v>
      </c>
      <c r="T4203" s="9">
        <f>0.5*R4203</f>
        <v>0</v>
      </c>
      <c r="U4203" s="9">
        <f>T4203+S4203</f>
        <v>0</v>
      </c>
      <c r="V4203" s="9">
        <f>(Q4203+U4203)/(0.944*1000)</f>
        <v>0</v>
      </c>
    </row>
    <row r="4204" spans="1:22" x14ac:dyDescent="0.3">
      <c r="A4204" s="14">
        <v>4218</v>
      </c>
      <c r="B4204" s="14" t="s">
        <v>2540</v>
      </c>
      <c r="C4204" s="14" t="s">
        <v>13510</v>
      </c>
      <c r="D4204" s="14" t="s">
        <v>13504</v>
      </c>
      <c r="E4204" s="14" t="s">
        <v>13481</v>
      </c>
      <c r="F4204" s="14">
        <v>10</v>
      </c>
      <c r="G4204" s="14">
        <v>0.04</v>
      </c>
      <c r="H4204" s="15">
        <v>2.9754000000000003E-2</v>
      </c>
      <c r="I4204" s="15">
        <f>M4204-V4204</f>
        <v>1.2246E-2</v>
      </c>
      <c r="J4204" s="14"/>
      <c r="K4204" s="13"/>
      <c r="L4204" s="9">
        <f>G4204*1.05</f>
        <v>4.2000000000000003E-2</v>
      </c>
      <c r="M4204" s="11">
        <f>L4204-H4204</f>
        <v>1.2246E-2</v>
      </c>
      <c r="N4204" s="11">
        <v>0</v>
      </c>
      <c r="P4204" s="9">
        <f>0.5*N4204/1000</f>
        <v>0</v>
      </c>
      <c r="Q4204" s="9">
        <f>P4204+O4204</f>
        <v>0</v>
      </c>
      <c r="R4204" s="11">
        <v>0</v>
      </c>
      <c r="T4204" s="9">
        <f>0.5*R4204</f>
        <v>0</v>
      </c>
      <c r="U4204" s="9">
        <f>T4204+S4204</f>
        <v>0</v>
      </c>
      <c r="V4204" s="9">
        <f>(Q4204+U4204)/(0.944*1000)</f>
        <v>0</v>
      </c>
    </row>
    <row r="4205" spans="1:22" x14ac:dyDescent="0.3">
      <c r="A4205" s="14">
        <v>4219</v>
      </c>
      <c r="B4205" s="14" t="str">
        <f>D4205</f>
        <v>Белгородская область</v>
      </c>
      <c r="C4205" s="14" t="s">
        <v>13510</v>
      </c>
      <c r="D4205" s="14" t="s">
        <v>13504</v>
      </c>
      <c r="E4205" s="14" t="s">
        <v>13481</v>
      </c>
      <c r="F4205" s="14">
        <v>10</v>
      </c>
      <c r="G4205" s="14">
        <v>0.1</v>
      </c>
      <c r="H4205" s="15">
        <v>8.9272000000000004E-2</v>
      </c>
      <c r="I4205" s="15">
        <f>M4205-V4205</f>
        <v>1.5728000000000006E-2</v>
      </c>
      <c r="J4205" s="14"/>
      <c r="K4205" s="13"/>
      <c r="L4205" s="9">
        <f>G4205*1.05</f>
        <v>0.10500000000000001</v>
      </c>
      <c r="M4205" s="11">
        <f>L4205-H4205</f>
        <v>1.5728000000000006E-2</v>
      </c>
      <c r="N4205" s="11">
        <v>0</v>
      </c>
      <c r="P4205" s="9">
        <f>0.5*N4205/1000</f>
        <v>0</v>
      </c>
      <c r="Q4205" s="9">
        <f>P4205+O4205</f>
        <v>0</v>
      </c>
      <c r="R4205" s="11">
        <v>0</v>
      </c>
      <c r="T4205" s="9">
        <f>0.5*R4205</f>
        <v>0</v>
      </c>
      <c r="U4205" s="9">
        <f>T4205+S4205</f>
        <v>0</v>
      </c>
      <c r="V4205" s="9">
        <f>(Q4205+U4205)/(0.944*1000)</f>
        <v>0</v>
      </c>
    </row>
    <row r="4206" spans="1:22" x14ac:dyDescent="0.3">
      <c r="A4206" s="14">
        <v>4220</v>
      </c>
      <c r="B4206" s="14" t="s">
        <v>2541</v>
      </c>
      <c r="C4206" s="14" t="s">
        <v>13510</v>
      </c>
      <c r="D4206" s="14" t="s">
        <v>13504</v>
      </c>
      <c r="E4206" s="14" t="s">
        <v>13481</v>
      </c>
      <c r="F4206" s="14">
        <v>10</v>
      </c>
      <c r="G4206" s="14">
        <v>0.04</v>
      </c>
      <c r="H4206" s="15">
        <v>2.6274000000000002E-2</v>
      </c>
      <c r="I4206" s="15">
        <f>M4206-V4206</f>
        <v>1.5726E-2</v>
      </c>
      <c r="J4206" s="14"/>
      <c r="K4206" s="13"/>
      <c r="L4206" s="9">
        <f>G4206*1.05</f>
        <v>4.2000000000000003E-2</v>
      </c>
      <c r="M4206" s="11">
        <f>L4206-H4206</f>
        <v>1.5726E-2</v>
      </c>
      <c r="N4206" s="11">
        <v>0</v>
      </c>
      <c r="P4206" s="9">
        <f>0.5*N4206/1000</f>
        <v>0</v>
      </c>
      <c r="Q4206" s="9">
        <f>P4206+O4206</f>
        <v>0</v>
      </c>
      <c r="R4206" s="11">
        <v>0</v>
      </c>
      <c r="T4206" s="9">
        <f>0.5*R4206</f>
        <v>0</v>
      </c>
      <c r="U4206" s="9">
        <f>T4206+S4206</f>
        <v>0</v>
      </c>
      <c r="V4206" s="9">
        <f>(Q4206+U4206)/(0.944*1000)</f>
        <v>0</v>
      </c>
    </row>
    <row r="4207" spans="1:22" x14ac:dyDescent="0.3">
      <c r="A4207" s="14">
        <v>4221</v>
      </c>
      <c r="B4207" s="14" t="s">
        <v>2542</v>
      </c>
      <c r="C4207" s="14" t="s">
        <v>13510</v>
      </c>
      <c r="D4207" s="14" t="s">
        <v>13504</v>
      </c>
      <c r="E4207" s="14" t="s">
        <v>13481</v>
      </c>
      <c r="F4207" s="14">
        <v>10</v>
      </c>
      <c r="G4207" s="14">
        <v>0.04</v>
      </c>
      <c r="H4207" s="15">
        <v>1.7871000000000001E-2</v>
      </c>
      <c r="I4207" s="15">
        <f>M4207-V4207</f>
        <v>2.4129000000000001E-2</v>
      </c>
      <c r="J4207" s="14"/>
      <c r="K4207" s="13"/>
      <c r="L4207" s="9">
        <f>G4207*1.05</f>
        <v>4.2000000000000003E-2</v>
      </c>
      <c r="M4207" s="11">
        <f>L4207-H4207</f>
        <v>2.4129000000000001E-2</v>
      </c>
      <c r="N4207" s="11">
        <v>0</v>
      </c>
      <c r="P4207" s="9">
        <f>0.5*N4207/1000</f>
        <v>0</v>
      </c>
      <c r="Q4207" s="9">
        <f>P4207+O4207</f>
        <v>0</v>
      </c>
      <c r="R4207" s="11">
        <v>0</v>
      </c>
      <c r="T4207" s="9">
        <f>0.5*R4207</f>
        <v>0</v>
      </c>
      <c r="U4207" s="9">
        <f>T4207+S4207</f>
        <v>0</v>
      </c>
      <c r="V4207" s="9">
        <f>(Q4207+U4207)/(0.944*1000)</f>
        <v>0</v>
      </c>
    </row>
    <row r="4208" spans="1:22" x14ac:dyDescent="0.3">
      <c r="A4208" s="14">
        <v>4222</v>
      </c>
      <c r="B4208" s="14" t="str">
        <f>D4208</f>
        <v>Белгородская область</v>
      </c>
      <c r="C4208" s="14" t="s">
        <v>13510</v>
      </c>
      <c r="D4208" s="14" t="s">
        <v>13504</v>
      </c>
      <c r="E4208" s="14" t="s">
        <v>13481</v>
      </c>
      <c r="F4208" s="14">
        <v>10</v>
      </c>
      <c r="G4208" s="14">
        <v>0.16</v>
      </c>
      <c r="H4208" s="15">
        <v>7.8772999999999996E-2</v>
      </c>
      <c r="I4208" s="15">
        <f>M4208-V4208</f>
        <v>8.9227000000000015E-2</v>
      </c>
      <c r="J4208" s="14"/>
      <c r="K4208" s="13"/>
      <c r="L4208" s="9">
        <f>G4208*1.05</f>
        <v>0.16800000000000001</v>
      </c>
      <c r="M4208" s="11">
        <f>L4208-H4208</f>
        <v>8.9227000000000015E-2</v>
      </c>
      <c r="N4208" s="11">
        <v>0</v>
      </c>
      <c r="P4208" s="9">
        <f>0.5*N4208/1000</f>
        <v>0</v>
      </c>
      <c r="Q4208" s="9">
        <f>P4208+O4208</f>
        <v>0</v>
      </c>
      <c r="R4208" s="11">
        <v>0</v>
      </c>
      <c r="T4208" s="9">
        <f>0.5*R4208</f>
        <v>0</v>
      </c>
      <c r="U4208" s="9">
        <f>T4208+S4208</f>
        <v>0</v>
      </c>
      <c r="V4208" s="9">
        <f>(Q4208+U4208)/(0.944*1000)</f>
        <v>0</v>
      </c>
    </row>
    <row r="4209" spans="1:22" x14ac:dyDescent="0.3">
      <c r="A4209" s="14">
        <v>4223</v>
      </c>
      <c r="B4209" s="14" t="s">
        <v>2543</v>
      </c>
      <c r="C4209" s="14" t="s">
        <v>13510</v>
      </c>
      <c r="D4209" s="14" t="s">
        <v>13504</v>
      </c>
      <c r="E4209" s="14" t="s">
        <v>13481</v>
      </c>
      <c r="F4209" s="14">
        <v>10</v>
      </c>
      <c r="G4209" s="14">
        <v>0.1</v>
      </c>
      <c r="H4209" s="15">
        <v>4.6255999999999999E-2</v>
      </c>
      <c r="I4209" s="15">
        <f>M4209-V4209</f>
        <v>5.8744000000000011E-2</v>
      </c>
      <c r="J4209" s="14"/>
      <c r="K4209" s="13"/>
      <c r="L4209" s="9">
        <f>G4209*1.05</f>
        <v>0.10500000000000001</v>
      </c>
      <c r="M4209" s="11">
        <f>L4209-H4209</f>
        <v>5.8744000000000011E-2</v>
      </c>
      <c r="N4209" s="11">
        <v>0</v>
      </c>
      <c r="P4209" s="9">
        <f>0.5*N4209/1000</f>
        <v>0</v>
      </c>
      <c r="Q4209" s="9">
        <f>P4209+O4209</f>
        <v>0</v>
      </c>
      <c r="R4209" s="11">
        <v>0</v>
      </c>
      <c r="T4209" s="9">
        <f>0.5*R4209</f>
        <v>0</v>
      </c>
      <c r="U4209" s="9">
        <f>T4209+S4209</f>
        <v>0</v>
      </c>
      <c r="V4209" s="9">
        <f>(Q4209+U4209)/(0.944*1000)</f>
        <v>0</v>
      </c>
    </row>
    <row r="4210" spans="1:22" x14ac:dyDescent="0.3">
      <c r="A4210" s="14">
        <v>4224</v>
      </c>
      <c r="B4210" s="14" t="s">
        <v>9152</v>
      </c>
      <c r="C4210" s="14" t="s">
        <v>13510</v>
      </c>
      <c r="D4210" s="14" t="s">
        <v>13504</v>
      </c>
      <c r="E4210" s="14" t="s">
        <v>13481</v>
      </c>
      <c r="F4210" s="14">
        <v>10</v>
      </c>
      <c r="G4210" s="14">
        <v>0.1</v>
      </c>
      <c r="H4210" s="15">
        <v>7.1635999999999991E-2</v>
      </c>
      <c r="I4210" s="15">
        <f>M4210-V4210</f>
        <v>3.0715694915254256E-2</v>
      </c>
      <c r="J4210" s="14"/>
      <c r="K4210" s="13"/>
      <c r="L4210" s="9">
        <f>G4210*1.05</f>
        <v>0.10500000000000001</v>
      </c>
      <c r="M4210" s="11">
        <f>L4210-H4210</f>
        <v>3.3364000000000019E-2</v>
      </c>
      <c r="N4210" s="11">
        <v>0</v>
      </c>
      <c r="P4210" s="9">
        <f>0.5*N4210/1000</f>
        <v>0</v>
      </c>
      <c r="Q4210" s="9">
        <f>P4210+O4210</f>
        <v>0</v>
      </c>
      <c r="R4210" s="11">
        <v>5</v>
      </c>
      <c r="T4210" s="9">
        <f>0.5*R4210</f>
        <v>2.5</v>
      </c>
      <c r="U4210" s="9">
        <f>T4210+S4210</f>
        <v>2.5</v>
      </c>
      <c r="V4210" s="9">
        <f>(Q4210+U4210)/(0.944*1000)</f>
        <v>2.6483050847457626E-3</v>
      </c>
    </row>
    <row r="4211" spans="1:22" x14ac:dyDescent="0.3">
      <c r="A4211" s="14">
        <v>4225</v>
      </c>
      <c r="B4211" s="14" t="str">
        <f>D4211</f>
        <v>Белгородская область</v>
      </c>
      <c r="C4211" s="14" t="s">
        <v>13510</v>
      </c>
      <c r="D4211" s="14" t="s">
        <v>13504</v>
      </c>
      <c r="E4211" s="14" t="s">
        <v>13481</v>
      </c>
      <c r="F4211" s="14">
        <v>10</v>
      </c>
      <c r="G4211" s="14">
        <v>0.1</v>
      </c>
      <c r="H4211" s="15">
        <v>7.5344999999999995E-2</v>
      </c>
      <c r="I4211" s="15">
        <f>M4211-V4211</f>
        <v>2.9655000000000015E-2</v>
      </c>
      <c r="J4211" s="14"/>
      <c r="K4211" s="13"/>
      <c r="L4211" s="9">
        <f>G4211*1.05</f>
        <v>0.10500000000000001</v>
      </c>
      <c r="M4211" s="11">
        <f>L4211-H4211</f>
        <v>2.9655000000000015E-2</v>
      </c>
      <c r="N4211" s="11">
        <v>0</v>
      </c>
      <c r="P4211" s="9">
        <f>0.5*N4211/1000</f>
        <v>0</v>
      </c>
      <c r="Q4211" s="9">
        <f>P4211+O4211</f>
        <v>0</v>
      </c>
      <c r="R4211" s="11">
        <v>0</v>
      </c>
      <c r="T4211" s="9">
        <f>0.5*R4211</f>
        <v>0</v>
      </c>
      <c r="U4211" s="9">
        <f>T4211+S4211</f>
        <v>0</v>
      </c>
      <c r="V4211" s="9">
        <f>(Q4211+U4211)/(0.944*1000)</f>
        <v>0</v>
      </c>
    </row>
    <row r="4212" spans="1:22" x14ac:dyDescent="0.3">
      <c r="A4212" s="14">
        <v>4226</v>
      </c>
      <c r="B4212" s="14" t="s">
        <v>2544</v>
      </c>
      <c r="C4212" s="14" t="s">
        <v>13510</v>
      </c>
      <c r="D4212" s="14" t="s">
        <v>13504</v>
      </c>
      <c r="E4212" s="14" t="s">
        <v>13481</v>
      </c>
      <c r="F4212" s="14">
        <v>10</v>
      </c>
      <c r="G4212" s="14">
        <v>0.16</v>
      </c>
      <c r="H4212" s="15">
        <v>0.12902000000000002</v>
      </c>
      <c r="I4212" s="15">
        <f>M4212-V4212</f>
        <v>3.8979999999999987E-2</v>
      </c>
      <c r="J4212" s="14"/>
      <c r="K4212" s="13"/>
      <c r="L4212" s="9">
        <f>G4212*1.05</f>
        <v>0.16800000000000001</v>
      </c>
      <c r="M4212" s="11">
        <f>L4212-H4212</f>
        <v>3.8979999999999987E-2</v>
      </c>
      <c r="N4212" s="11">
        <v>0</v>
      </c>
      <c r="P4212" s="9">
        <f>0.5*N4212/1000</f>
        <v>0</v>
      </c>
      <c r="Q4212" s="9">
        <f>P4212+O4212</f>
        <v>0</v>
      </c>
      <c r="R4212" s="11">
        <v>0</v>
      </c>
      <c r="T4212" s="9">
        <f>0.5*R4212</f>
        <v>0</v>
      </c>
      <c r="U4212" s="9">
        <f>T4212+S4212</f>
        <v>0</v>
      </c>
      <c r="V4212" s="9">
        <f>(Q4212+U4212)/(0.944*1000)</f>
        <v>0</v>
      </c>
    </row>
    <row r="4213" spans="1:22" x14ac:dyDescent="0.3">
      <c r="A4213" s="14">
        <v>4227</v>
      </c>
      <c r="B4213" s="14" t="str">
        <f>D4213</f>
        <v>Белгородская область</v>
      </c>
      <c r="C4213" s="14" t="s">
        <v>13510</v>
      </c>
      <c r="D4213" s="14" t="s">
        <v>13504</v>
      </c>
      <c r="E4213" s="14" t="s">
        <v>13481</v>
      </c>
      <c r="F4213" s="14">
        <v>10</v>
      </c>
      <c r="G4213" s="14">
        <v>0.1</v>
      </c>
      <c r="H4213" s="15">
        <v>9.2371999999999996E-2</v>
      </c>
      <c r="I4213" s="15">
        <f>M4213-V4213</f>
        <v>1.2628000000000014E-2</v>
      </c>
      <c r="J4213" s="14"/>
      <c r="K4213" s="13"/>
      <c r="L4213" s="9">
        <f>G4213*1.05</f>
        <v>0.10500000000000001</v>
      </c>
      <c r="M4213" s="11">
        <f>L4213-H4213</f>
        <v>1.2628000000000014E-2</v>
      </c>
      <c r="N4213" s="11">
        <v>0</v>
      </c>
      <c r="P4213" s="9">
        <f>0.5*N4213/1000</f>
        <v>0</v>
      </c>
      <c r="Q4213" s="9">
        <f>P4213+O4213</f>
        <v>0</v>
      </c>
      <c r="R4213" s="11">
        <v>0</v>
      </c>
      <c r="T4213" s="9">
        <f>0.5*R4213</f>
        <v>0</v>
      </c>
      <c r="U4213" s="9">
        <f>T4213+S4213</f>
        <v>0</v>
      </c>
      <c r="V4213" s="9">
        <f>(Q4213+U4213)/(0.944*1000)</f>
        <v>0</v>
      </c>
    </row>
    <row r="4214" spans="1:22" x14ac:dyDescent="0.3">
      <c r="A4214" s="14">
        <v>4228</v>
      </c>
      <c r="B4214" s="14" t="s">
        <v>2545</v>
      </c>
      <c r="C4214" s="14" t="s">
        <v>13510</v>
      </c>
      <c r="D4214" s="14" t="s">
        <v>13504</v>
      </c>
      <c r="E4214" s="14" t="s">
        <v>13481</v>
      </c>
      <c r="F4214" s="14">
        <v>10</v>
      </c>
      <c r="G4214" s="14">
        <v>2.5000000000000001E-2</v>
      </c>
      <c r="H4214" s="15">
        <v>1.8121999999999999E-2</v>
      </c>
      <c r="I4214" s="15">
        <f>M4214-V4214</f>
        <v>8.1280000000000033E-3</v>
      </c>
      <c r="J4214" s="14"/>
      <c r="K4214" s="13"/>
      <c r="L4214" s="9">
        <f>G4214*1.05</f>
        <v>2.6250000000000002E-2</v>
      </c>
      <c r="M4214" s="11">
        <f>L4214-H4214</f>
        <v>8.1280000000000033E-3</v>
      </c>
      <c r="N4214" s="11">
        <v>0</v>
      </c>
      <c r="P4214" s="9">
        <f>0.5*N4214/1000</f>
        <v>0</v>
      </c>
      <c r="Q4214" s="9">
        <f>P4214+O4214</f>
        <v>0</v>
      </c>
      <c r="R4214" s="11">
        <v>0</v>
      </c>
      <c r="T4214" s="9">
        <f>0.5*R4214</f>
        <v>0</v>
      </c>
      <c r="U4214" s="9">
        <f>T4214+S4214</f>
        <v>0</v>
      </c>
      <c r="V4214" s="9">
        <f>(Q4214+U4214)/(0.944*1000)</f>
        <v>0</v>
      </c>
    </row>
    <row r="4215" spans="1:22" x14ac:dyDescent="0.3">
      <c r="A4215" s="14">
        <v>4229</v>
      </c>
      <c r="B4215" s="14" t="s">
        <v>2546</v>
      </c>
      <c r="C4215" s="14" t="s">
        <v>13510</v>
      </c>
      <c r="D4215" s="14" t="s">
        <v>13504</v>
      </c>
      <c r="E4215" s="14" t="s">
        <v>13481</v>
      </c>
      <c r="F4215" s="14">
        <v>10</v>
      </c>
      <c r="G4215" s="14">
        <v>6.3E-2</v>
      </c>
      <c r="H4215" s="15">
        <v>4.1411000000000003E-2</v>
      </c>
      <c r="I4215" s="15">
        <f>M4215-V4215</f>
        <v>2.4738999999999997E-2</v>
      </c>
      <c r="J4215" s="14"/>
      <c r="K4215" s="13"/>
      <c r="L4215" s="9">
        <f>G4215*1.05</f>
        <v>6.615E-2</v>
      </c>
      <c r="M4215" s="11">
        <f>L4215-H4215</f>
        <v>2.4738999999999997E-2</v>
      </c>
      <c r="N4215" s="11">
        <v>0</v>
      </c>
      <c r="P4215" s="9">
        <f>0.5*N4215/1000</f>
        <v>0</v>
      </c>
      <c r="Q4215" s="9">
        <f>P4215+O4215</f>
        <v>0</v>
      </c>
      <c r="R4215" s="11">
        <v>0</v>
      </c>
      <c r="T4215" s="9">
        <f>0.5*R4215</f>
        <v>0</v>
      </c>
      <c r="U4215" s="9">
        <f>T4215+S4215</f>
        <v>0</v>
      </c>
      <c r="V4215" s="9">
        <f>(Q4215+U4215)/(0.944*1000)</f>
        <v>0</v>
      </c>
    </row>
    <row r="4216" spans="1:22" x14ac:dyDescent="0.3">
      <c r="A4216" s="14">
        <v>4230</v>
      </c>
      <c r="B4216" s="14" t="s">
        <v>2547</v>
      </c>
      <c r="C4216" s="14" t="s">
        <v>13510</v>
      </c>
      <c r="D4216" s="14" t="s">
        <v>13504</v>
      </c>
      <c r="E4216" s="14" t="s">
        <v>13481</v>
      </c>
      <c r="F4216" s="14">
        <v>10</v>
      </c>
      <c r="G4216" s="14">
        <v>0.1</v>
      </c>
      <c r="H4216" s="15">
        <v>7.1584000000000009E-2</v>
      </c>
      <c r="I4216" s="15">
        <f>M4216-V4216</f>
        <v>3.3416000000000001E-2</v>
      </c>
      <c r="J4216" s="14"/>
      <c r="K4216" s="13"/>
      <c r="L4216" s="9">
        <f>G4216*1.05</f>
        <v>0.10500000000000001</v>
      </c>
      <c r="M4216" s="11">
        <f>L4216-H4216</f>
        <v>3.3416000000000001E-2</v>
      </c>
      <c r="N4216" s="11">
        <v>0</v>
      </c>
      <c r="P4216" s="9">
        <f>0.5*N4216/1000</f>
        <v>0</v>
      </c>
      <c r="Q4216" s="9">
        <f>P4216+O4216</f>
        <v>0</v>
      </c>
      <c r="R4216" s="11">
        <v>0</v>
      </c>
      <c r="T4216" s="9">
        <f>0.5*R4216</f>
        <v>0</v>
      </c>
      <c r="U4216" s="9">
        <f>T4216+S4216</f>
        <v>0</v>
      </c>
      <c r="V4216" s="9">
        <f>(Q4216+U4216)/(0.944*1000)</f>
        <v>0</v>
      </c>
    </row>
    <row r="4217" spans="1:22" x14ac:dyDescent="0.3">
      <c r="A4217" s="14">
        <v>4231</v>
      </c>
      <c r="B4217" s="14" t="s">
        <v>2548</v>
      </c>
      <c r="C4217" s="14" t="s">
        <v>13510</v>
      </c>
      <c r="D4217" s="14" t="s">
        <v>13504</v>
      </c>
      <c r="E4217" s="14" t="s">
        <v>13481</v>
      </c>
      <c r="F4217" s="14">
        <v>10</v>
      </c>
      <c r="G4217" s="14">
        <v>0.06</v>
      </c>
      <c r="H4217" s="15">
        <v>4.6568999999999999E-2</v>
      </c>
      <c r="I4217" s="15">
        <f>M4217-V4217</f>
        <v>1.6431000000000001E-2</v>
      </c>
      <c r="J4217" s="14"/>
      <c r="K4217" s="13"/>
      <c r="L4217" s="9">
        <f>G4217*1.05</f>
        <v>6.3E-2</v>
      </c>
      <c r="M4217" s="11">
        <f>L4217-H4217</f>
        <v>1.6431000000000001E-2</v>
      </c>
      <c r="N4217" s="11">
        <v>0</v>
      </c>
      <c r="P4217" s="9">
        <f>0.5*N4217/1000</f>
        <v>0</v>
      </c>
      <c r="Q4217" s="9">
        <f>P4217+O4217</f>
        <v>0</v>
      </c>
      <c r="R4217" s="11">
        <v>0</v>
      </c>
      <c r="T4217" s="9">
        <f>0.5*R4217</f>
        <v>0</v>
      </c>
      <c r="U4217" s="9">
        <f>T4217+S4217</f>
        <v>0</v>
      </c>
      <c r="V4217" s="9">
        <f>(Q4217+U4217)/(0.944*1000)</f>
        <v>0</v>
      </c>
    </row>
    <row r="4218" spans="1:22" x14ac:dyDescent="0.3">
      <c r="A4218" s="14">
        <v>4232</v>
      </c>
      <c r="B4218" s="14" t="s">
        <v>2549</v>
      </c>
      <c r="C4218" s="14" t="s">
        <v>13510</v>
      </c>
      <c r="D4218" s="14" t="s">
        <v>13504</v>
      </c>
      <c r="E4218" s="14" t="s">
        <v>13481</v>
      </c>
      <c r="F4218" s="14">
        <v>10</v>
      </c>
      <c r="G4218" s="14">
        <v>0.25</v>
      </c>
      <c r="H4218" s="15">
        <v>0.21245599999999998</v>
      </c>
      <c r="I4218" s="15">
        <f>M4218-V4218</f>
        <v>5.0044000000000033E-2</v>
      </c>
      <c r="J4218" s="14"/>
      <c r="K4218" s="13"/>
      <c r="L4218" s="9">
        <f>G4218*1.05</f>
        <v>0.26250000000000001</v>
      </c>
      <c r="M4218" s="11">
        <f>L4218-H4218</f>
        <v>5.0044000000000033E-2</v>
      </c>
      <c r="N4218" s="11">
        <v>0</v>
      </c>
      <c r="P4218" s="9">
        <f>0.5*N4218/1000</f>
        <v>0</v>
      </c>
      <c r="Q4218" s="9">
        <f>P4218+O4218</f>
        <v>0</v>
      </c>
      <c r="R4218" s="11">
        <v>0</v>
      </c>
      <c r="T4218" s="9">
        <f>0.5*R4218</f>
        <v>0</v>
      </c>
      <c r="U4218" s="9">
        <f>T4218+S4218</f>
        <v>0</v>
      </c>
      <c r="V4218" s="9">
        <f>(Q4218+U4218)/(0.944*1000)</f>
        <v>0</v>
      </c>
    </row>
    <row r="4219" spans="1:22" x14ac:dyDescent="0.3">
      <c r="A4219" s="14">
        <v>4233</v>
      </c>
      <c r="B4219" s="14" t="s">
        <v>2550</v>
      </c>
      <c r="C4219" s="14" t="s">
        <v>13510</v>
      </c>
      <c r="D4219" s="14" t="s">
        <v>13504</v>
      </c>
      <c r="E4219" s="14" t="s">
        <v>13481</v>
      </c>
      <c r="F4219" s="14">
        <v>10</v>
      </c>
      <c r="G4219" s="14">
        <v>0.16</v>
      </c>
      <c r="H4219" s="15">
        <v>0.15227099999999999</v>
      </c>
      <c r="I4219" s="15">
        <f>M4219-V4219</f>
        <v>1.5729000000000021E-2</v>
      </c>
      <c r="J4219" s="14"/>
      <c r="K4219" s="13"/>
      <c r="L4219" s="9">
        <f>G4219*1.05</f>
        <v>0.16800000000000001</v>
      </c>
      <c r="M4219" s="11">
        <f>L4219-H4219</f>
        <v>1.5729000000000021E-2</v>
      </c>
      <c r="N4219" s="11">
        <v>0</v>
      </c>
      <c r="P4219" s="9">
        <f>0.5*N4219/1000</f>
        <v>0</v>
      </c>
      <c r="Q4219" s="9">
        <f>P4219+O4219</f>
        <v>0</v>
      </c>
      <c r="R4219" s="11">
        <v>0</v>
      </c>
      <c r="T4219" s="9">
        <f>0.5*R4219</f>
        <v>0</v>
      </c>
      <c r="U4219" s="9">
        <f>T4219+S4219</f>
        <v>0</v>
      </c>
      <c r="V4219" s="9">
        <f>(Q4219+U4219)/(0.944*1000)</f>
        <v>0</v>
      </c>
    </row>
    <row r="4220" spans="1:22" x14ac:dyDescent="0.3">
      <c r="A4220" s="14">
        <v>4234</v>
      </c>
      <c r="B4220" s="14" t="s">
        <v>2551</v>
      </c>
      <c r="C4220" s="14" t="s">
        <v>13510</v>
      </c>
      <c r="D4220" s="14" t="s">
        <v>13504</v>
      </c>
      <c r="E4220" s="14" t="s">
        <v>13481</v>
      </c>
      <c r="F4220" s="14">
        <v>10</v>
      </c>
      <c r="G4220" s="14">
        <v>0.16</v>
      </c>
      <c r="H4220" s="15">
        <v>0.155998</v>
      </c>
      <c r="I4220" s="15">
        <f>M4220-V4220</f>
        <v>1.2002000000000013E-2</v>
      </c>
      <c r="J4220" s="14"/>
      <c r="K4220" s="13"/>
      <c r="L4220" s="9">
        <f>G4220*1.05</f>
        <v>0.16800000000000001</v>
      </c>
      <c r="M4220" s="11">
        <f>L4220-H4220</f>
        <v>1.2002000000000013E-2</v>
      </c>
      <c r="N4220" s="11">
        <v>0</v>
      </c>
      <c r="P4220" s="9">
        <f>0.5*N4220/1000</f>
        <v>0</v>
      </c>
      <c r="Q4220" s="9">
        <f>P4220+O4220</f>
        <v>0</v>
      </c>
      <c r="R4220" s="11">
        <v>0</v>
      </c>
      <c r="T4220" s="9">
        <f>0.5*R4220</f>
        <v>0</v>
      </c>
      <c r="U4220" s="9">
        <f>T4220+S4220</f>
        <v>0</v>
      </c>
      <c r="V4220" s="9">
        <f>(Q4220+U4220)/(0.944*1000)</f>
        <v>0</v>
      </c>
    </row>
    <row r="4221" spans="1:22" x14ac:dyDescent="0.3">
      <c r="A4221" s="14">
        <v>4235</v>
      </c>
      <c r="B4221" s="14" t="s">
        <v>2552</v>
      </c>
      <c r="C4221" s="14" t="s">
        <v>13510</v>
      </c>
      <c r="D4221" s="14" t="s">
        <v>13504</v>
      </c>
      <c r="E4221" s="14" t="s">
        <v>13481</v>
      </c>
      <c r="F4221" s="14">
        <v>10</v>
      </c>
      <c r="G4221" s="14">
        <v>6.3E-2</v>
      </c>
      <c r="H4221" s="15">
        <v>4.2159999999999996E-2</v>
      </c>
      <c r="I4221" s="15">
        <f>M4221-V4221</f>
        <v>2.3990000000000004E-2</v>
      </c>
      <c r="J4221" s="14"/>
      <c r="K4221" s="13"/>
      <c r="L4221" s="9">
        <f>G4221*1.05</f>
        <v>6.615E-2</v>
      </c>
      <c r="M4221" s="11">
        <f>L4221-H4221</f>
        <v>2.3990000000000004E-2</v>
      </c>
      <c r="N4221" s="11">
        <v>0</v>
      </c>
      <c r="P4221" s="9">
        <f>0.5*N4221/1000</f>
        <v>0</v>
      </c>
      <c r="Q4221" s="9">
        <f>P4221+O4221</f>
        <v>0</v>
      </c>
      <c r="R4221" s="11">
        <v>0</v>
      </c>
      <c r="T4221" s="9">
        <f>0.5*R4221</f>
        <v>0</v>
      </c>
      <c r="U4221" s="9">
        <f>T4221+S4221</f>
        <v>0</v>
      </c>
      <c r="V4221" s="9">
        <f>(Q4221+U4221)/(0.944*1000)</f>
        <v>0</v>
      </c>
    </row>
    <row r="4222" spans="1:22" x14ac:dyDescent="0.3">
      <c r="A4222" s="14">
        <v>4236</v>
      </c>
      <c r="B4222" s="14" t="s">
        <v>9153</v>
      </c>
      <c r="C4222" s="14" t="s">
        <v>13510</v>
      </c>
      <c r="D4222" s="14" t="s">
        <v>13504</v>
      </c>
      <c r="E4222" s="14" t="s">
        <v>13481</v>
      </c>
      <c r="F4222" s="14">
        <v>10</v>
      </c>
      <c r="G4222" s="14">
        <v>0.16</v>
      </c>
      <c r="H4222" s="15">
        <v>0.13946</v>
      </c>
      <c r="I4222" s="15">
        <f>M4222-V4222</f>
        <v>2.854000000000001E-2</v>
      </c>
      <c r="J4222" s="14"/>
      <c r="K4222" s="13"/>
      <c r="L4222" s="9">
        <f>G4222*1.05</f>
        <v>0.16800000000000001</v>
      </c>
      <c r="M4222" s="11">
        <f>L4222-H4222</f>
        <v>2.854000000000001E-2</v>
      </c>
      <c r="N4222" s="11">
        <v>0</v>
      </c>
      <c r="P4222" s="9">
        <f>0.5*N4222/1000</f>
        <v>0</v>
      </c>
      <c r="Q4222" s="9">
        <f>P4222+O4222</f>
        <v>0</v>
      </c>
      <c r="R4222" s="11">
        <v>0</v>
      </c>
      <c r="T4222" s="9">
        <f>0.5*R4222</f>
        <v>0</v>
      </c>
      <c r="U4222" s="9">
        <f>T4222+S4222</f>
        <v>0</v>
      </c>
      <c r="V4222" s="9">
        <f>(Q4222+U4222)/(0.944*1000)</f>
        <v>0</v>
      </c>
    </row>
    <row r="4223" spans="1:22" x14ac:dyDescent="0.3">
      <c r="A4223" s="14">
        <v>4237</v>
      </c>
      <c r="B4223" s="14" t="s">
        <v>2553</v>
      </c>
      <c r="C4223" s="14" t="s">
        <v>13510</v>
      </c>
      <c r="D4223" s="14" t="s">
        <v>13504</v>
      </c>
      <c r="E4223" s="14" t="s">
        <v>13481</v>
      </c>
      <c r="F4223" s="14">
        <v>10</v>
      </c>
      <c r="G4223" s="14">
        <v>0.04</v>
      </c>
      <c r="H4223" s="15">
        <v>3.4945999999999998E-2</v>
      </c>
      <c r="I4223" s="15">
        <f>M4223-V4223</f>
        <v>7.0540000000000047E-3</v>
      </c>
      <c r="J4223" s="14"/>
      <c r="K4223" s="13"/>
      <c r="L4223" s="9">
        <f>G4223*1.05</f>
        <v>4.2000000000000003E-2</v>
      </c>
      <c r="M4223" s="11">
        <f>L4223-H4223</f>
        <v>7.0540000000000047E-3</v>
      </c>
      <c r="N4223" s="11">
        <v>0</v>
      </c>
      <c r="P4223" s="9">
        <f>0.5*N4223/1000</f>
        <v>0</v>
      </c>
      <c r="Q4223" s="9">
        <f>P4223+O4223</f>
        <v>0</v>
      </c>
      <c r="R4223" s="11">
        <v>0</v>
      </c>
      <c r="T4223" s="9">
        <f>0.5*R4223</f>
        <v>0</v>
      </c>
      <c r="U4223" s="9">
        <f>T4223+S4223</f>
        <v>0</v>
      </c>
      <c r="V4223" s="9">
        <f>(Q4223+U4223)/(0.944*1000)</f>
        <v>0</v>
      </c>
    </row>
    <row r="4224" spans="1:22" x14ac:dyDescent="0.3">
      <c r="A4224" s="14">
        <v>4238</v>
      </c>
      <c r="B4224" s="14" t="s">
        <v>2554</v>
      </c>
      <c r="C4224" s="14" t="s">
        <v>13510</v>
      </c>
      <c r="D4224" s="14" t="s">
        <v>13504</v>
      </c>
      <c r="E4224" s="14" t="s">
        <v>13481</v>
      </c>
      <c r="F4224" s="14">
        <v>10</v>
      </c>
      <c r="G4224" s="14">
        <v>0.06</v>
      </c>
      <c r="H4224" s="15">
        <v>2.0865000000000002E-2</v>
      </c>
      <c r="I4224" s="15">
        <f>M4224-V4224</f>
        <v>4.2134999999999999E-2</v>
      </c>
      <c r="J4224" s="14"/>
      <c r="K4224" s="13"/>
      <c r="L4224" s="9">
        <f>G4224*1.05</f>
        <v>6.3E-2</v>
      </c>
      <c r="M4224" s="11">
        <f>L4224-H4224</f>
        <v>4.2134999999999999E-2</v>
      </c>
      <c r="N4224" s="11">
        <v>0</v>
      </c>
      <c r="P4224" s="9">
        <f>0.5*N4224/1000</f>
        <v>0</v>
      </c>
      <c r="Q4224" s="9">
        <f>P4224+O4224</f>
        <v>0</v>
      </c>
      <c r="R4224" s="11">
        <v>0</v>
      </c>
      <c r="T4224" s="9">
        <f>0.5*R4224</f>
        <v>0</v>
      </c>
      <c r="U4224" s="9">
        <f>T4224+S4224</f>
        <v>0</v>
      </c>
      <c r="V4224" s="9">
        <f>(Q4224+U4224)/(0.944*1000)</f>
        <v>0</v>
      </c>
    </row>
    <row r="4225" spans="1:22" x14ac:dyDescent="0.3">
      <c r="A4225" s="14">
        <v>4239</v>
      </c>
      <c r="B4225" s="14" t="s">
        <v>2555</v>
      </c>
      <c r="C4225" s="14" t="s">
        <v>13510</v>
      </c>
      <c r="D4225" s="14" t="s">
        <v>13504</v>
      </c>
      <c r="E4225" s="14" t="s">
        <v>13481</v>
      </c>
      <c r="F4225" s="14">
        <v>10</v>
      </c>
      <c r="G4225" s="14">
        <v>6.3E-2</v>
      </c>
      <c r="H4225" s="15">
        <v>6.0240000000000002E-2</v>
      </c>
      <c r="I4225" s="15">
        <f>M4225-V4225</f>
        <v>5.9099999999999986E-3</v>
      </c>
      <c r="J4225" s="14"/>
      <c r="K4225" s="13"/>
      <c r="L4225" s="9">
        <f>G4225*1.05</f>
        <v>6.615E-2</v>
      </c>
      <c r="M4225" s="11">
        <f>L4225-H4225</f>
        <v>5.9099999999999986E-3</v>
      </c>
      <c r="N4225" s="11">
        <v>0</v>
      </c>
      <c r="P4225" s="9">
        <f>0.5*N4225/1000</f>
        <v>0</v>
      </c>
      <c r="Q4225" s="9">
        <f>P4225+O4225</f>
        <v>0</v>
      </c>
      <c r="R4225" s="11">
        <v>0</v>
      </c>
      <c r="T4225" s="9">
        <f>0.5*R4225</f>
        <v>0</v>
      </c>
      <c r="U4225" s="9">
        <f>T4225+S4225</f>
        <v>0</v>
      </c>
      <c r="V4225" s="9">
        <f>(Q4225+U4225)/(0.944*1000)</f>
        <v>0</v>
      </c>
    </row>
    <row r="4226" spans="1:22" x14ac:dyDescent="0.3">
      <c r="A4226" s="14">
        <v>4240</v>
      </c>
      <c r="B4226" s="14" t="s">
        <v>2556</v>
      </c>
      <c r="C4226" s="14" t="s">
        <v>13510</v>
      </c>
      <c r="D4226" s="14" t="s">
        <v>13504</v>
      </c>
      <c r="E4226" s="14" t="s">
        <v>13481</v>
      </c>
      <c r="F4226" s="14">
        <v>10</v>
      </c>
      <c r="G4226" s="14">
        <v>0.1</v>
      </c>
      <c r="H4226" s="15">
        <v>7.2013000000000008E-2</v>
      </c>
      <c r="I4226" s="15">
        <f>M4226-V4226</f>
        <v>3.2987000000000002E-2</v>
      </c>
      <c r="J4226" s="14"/>
      <c r="K4226" s="13"/>
      <c r="L4226" s="9">
        <f>G4226*1.05</f>
        <v>0.10500000000000001</v>
      </c>
      <c r="M4226" s="11">
        <f>L4226-H4226</f>
        <v>3.2987000000000002E-2</v>
      </c>
      <c r="N4226" s="11">
        <v>0</v>
      </c>
      <c r="P4226" s="9">
        <f>0.5*N4226/1000</f>
        <v>0</v>
      </c>
      <c r="Q4226" s="9">
        <f>P4226+O4226</f>
        <v>0</v>
      </c>
      <c r="R4226" s="11">
        <v>0</v>
      </c>
      <c r="T4226" s="9">
        <f>0.5*R4226</f>
        <v>0</v>
      </c>
      <c r="U4226" s="9">
        <f>T4226+S4226</f>
        <v>0</v>
      </c>
      <c r="V4226" s="9">
        <f>(Q4226+U4226)/(0.944*1000)</f>
        <v>0</v>
      </c>
    </row>
    <row r="4227" spans="1:22" x14ac:dyDescent="0.3">
      <c r="A4227" s="14">
        <v>4241</v>
      </c>
      <c r="B4227" s="14" t="s">
        <v>2557</v>
      </c>
      <c r="C4227" s="14" t="s">
        <v>13510</v>
      </c>
      <c r="D4227" s="14" t="s">
        <v>13504</v>
      </c>
      <c r="E4227" s="14" t="s">
        <v>13481</v>
      </c>
      <c r="F4227" s="14">
        <v>10</v>
      </c>
      <c r="G4227" s="14">
        <v>0.16</v>
      </c>
      <c r="H4227" s="15">
        <v>0.15726599999999999</v>
      </c>
      <c r="I4227" s="15">
        <f>M4227-V4227</f>
        <v>1.0734000000000021E-2</v>
      </c>
      <c r="J4227" s="14"/>
      <c r="K4227" s="13"/>
      <c r="L4227" s="9">
        <f>G4227*1.05</f>
        <v>0.16800000000000001</v>
      </c>
      <c r="M4227" s="11">
        <f>L4227-H4227</f>
        <v>1.0734000000000021E-2</v>
      </c>
      <c r="N4227" s="11">
        <v>0</v>
      </c>
      <c r="P4227" s="9">
        <f>0.5*N4227/1000</f>
        <v>0</v>
      </c>
      <c r="Q4227" s="9">
        <f>P4227+O4227</f>
        <v>0</v>
      </c>
      <c r="R4227" s="11">
        <v>0</v>
      </c>
      <c r="T4227" s="9">
        <f>0.5*R4227</f>
        <v>0</v>
      </c>
      <c r="U4227" s="9">
        <f>T4227+S4227</f>
        <v>0</v>
      </c>
      <c r="V4227" s="9">
        <f>(Q4227+U4227)/(0.944*1000)</f>
        <v>0</v>
      </c>
    </row>
    <row r="4228" spans="1:22" x14ac:dyDescent="0.3">
      <c r="A4228" s="14">
        <v>4242</v>
      </c>
      <c r="B4228" s="14" t="s">
        <v>9154</v>
      </c>
      <c r="C4228" s="14" t="s">
        <v>13510</v>
      </c>
      <c r="D4228" s="14" t="s">
        <v>13504</v>
      </c>
      <c r="E4228" s="14" t="s">
        <v>13481</v>
      </c>
      <c r="F4228" s="14">
        <v>10</v>
      </c>
      <c r="G4228" s="14">
        <v>0.16</v>
      </c>
      <c r="H4228" s="15">
        <v>0.126445</v>
      </c>
      <c r="I4228" s="15">
        <f>M4228-V4228</f>
        <v>4.1555000000000009E-2</v>
      </c>
      <c r="J4228" s="14"/>
      <c r="K4228" s="13"/>
      <c r="L4228" s="9">
        <f>G4228*1.05</f>
        <v>0.16800000000000001</v>
      </c>
      <c r="M4228" s="11">
        <f>L4228-H4228</f>
        <v>4.1555000000000009E-2</v>
      </c>
      <c r="N4228" s="11">
        <v>0</v>
      </c>
      <c r="P4228" s="9">
        <f>0.5*N4228/1000</f>
        <v>0</v>
      </c>
      <c r="Q4228" s="9">
        <f>P4228+O4228</f>
        <v>0</v>
      </c>
      <c r="R4228" s="11">
        <v>0</v>
      </c>
      <c r="T4228" s="9">
        <f>0.5*R4228</f>
        <v>0</v>
      </c>
      <c r="U4228" s="9">
        <f>T4228+S4228</f>
        <v>0</v>
      </c>
      <c r="V4228" s="9">
        <f>(Q4228+U4228)/(0.944*1000)</f>
        <v>0</v>
      </c>
    </row>
    <row r="4229" spans="1:22" x14ac:dyDescent="0.3">
      <c r="A4229" s="14">
        <v>4243</v>
      </c>
      <c r="B4229" s="14" t="s">
        <v>9155</v>
      </c>
      <c r="C4229" s="14" t="s">
        <v>13510</v>
      </c>
      <c r="D4229" s="14" t="s">
        <v>13504</v>
      </c>
      <c r="E4229" s="14" t="s">
        <v>13481</v>
      </c>
      <c r="F4229" s="14">
        <v>10</v>
      </c>
      <c r="G4229" s="14">
        <v>0.1</v>
      </c>
      <c r="H4229" s="15">
        <v>6.4551999999999998E-2</v>
      </c>
      <c r="I4229" s="15">
        <f>M4229-V4229</f>
        <v>4.0448000000000012E-2</v>
      </c>
      <c r="J4229" s="14"/>
      <c r="K4229" s="13"/>
      <c r="L4229" s="9">
        <f>G4229*1.05</f>
        <v>0.10500000000000001</v>
      </c>
      <c r="M4229" s="11">
        <f>L4229-H4229</f>
        <v>4.0448000000000012E-2</v>
      </c>
      <c r="N4229" s="11">
        <v>0</v>
      </c>
      <c r="P4229" s="9">
        <f>0.5*N4229/1000</f>
        <v>0</v>
      </c>
      <c r="Q4229" s="9">
        <f>P4229+O4229</f>
        <v>0</v>
      </c>
      <c r="R4229" s="11">
        <v>0</v>
      </c>
      <c r="T4229" s="9">
        <f>0.5*R4229</f>
        <v>0</v>
      </c>
      <c r="U4229" s="9">
        <f>T4229+S4229</f>
        <v>0</v>
      </c>
      <c r="V4229" s="9">
        <f>(Q4229+U4229)/(0.944*1000)</f>
        <v>0</v>
      </c>
    </row>
    <row r="4230" spans="1:22" x14ac:dyDescent="0.3">
      <c r="A4230" s="14">
        <v>4244</v>
      </c>
      <c r="B4230" s="14" t="s">
        <v>2558</v>
      </c>
      <c r="C4230" s="14" t="s">
        <v>13510</v>
      </c>
      <c r="D4230" s="14" t="s">
        <v>13504</v>
      </c>
      <c r="E4230" s="14" t="s">
        <v>13481</v>
      </c>
      <c r="F4230" s="14">
        <v>10</v>
      </c>
      <c r="G4230" s="14">
        <v>6.3E-2</v>
      </c>
      <c r="H4230" s="15">
        <v>4.1620000000000004E-2</v>
      </c>
      <c r="I4230" s="15">
        <f>M4230-V4230</f>
        <v>2.4529999999999996E-2</v>
      </c>
      <c r="J4230" s="14"/>
      <c r="K4230" s="13"/>
      <c r="L4230" s="9">
        <f>G4230*1.05</f>
        <v>6.615E-2</v>
      </c>
      <c r="M4230" s="11">
        <f>L4230-H4230</f>
        <v>2.4529999999999996E-2</v>
      </c>
      <c r="N4230" s="11">
        <v>0</v>
      </c>
      <c r="P4230" s="9">
        <f>0.5*N4230/1000</f>
        <v>0</v>
      </c>
      <c r="Q4230" s="9">
        <f>P4230+O4230</f>
        <v>0</v>
      </c>
      <c r="R4230" s="11">
        <v>0</v>
      </c>
      <c r="T4230" s="9">
        <f>0.5*R4230</f>
        <v>0</v>
      </c>
      <c r="U4230" s="9">
        <f>T4230+S4230</f>
        <v>0</v>
      </c>
      <c r="V4230" s="9">
        <f>(Q4230+U4230)/(0.944*1000)</f>
        <v>0</v>
      </c>
    </row>
    <row r="4231" spans="1:22" x14ac:dyDescent="0.3">
      <c r="A4231" s="14">
        <v>4245</v>
      </c>
      <c r="B4231" s="14" t="s">
        <v>9156</v>
      </c>
      <c r="C4231" s="14" t="s">
        <v>13510</v>
      </c>
      <c r="D4231" s="14" t="s">
        <v>13504</v>
      </c>
      <c r="E4231" s="14" t="s">
        <v>13481</v>
      </c>
      <c r="F4231" s="14">
        <v>10</v>
      </c>
      <c r="G4231" s="14">
        <v>0.1</v>
      </c>
      <c r="H4231" s="15">
        <v>3.3072999999999991E-2</v>
      </c>
      <c r="I4231" s="15">
        <f>M4231-V4231</f>
        <v>7.1927000000000019E-2</v>
      </c>
      <c r="J4231" s="14"/>
      <c r="K4231" s="13"/>
      <c r="L4231" s="9">
        <f>G4231*1.05</f>
        <v>0.10500000000000001</v>
      </c>
      <c r="M4231" s="11">
        <f>L4231-H4231</f>
        <v>7.1927000000000019E-2</v>
      </c>
      <c r="N4231" s="11">
        <v>0</v>
      </c>
      <c r="P4231" s="9">
        <f>0.5*N4231/1000</f>
        <v>0</v>
      </c>
      <c r="Q4231" s="9">
        <f>P4231+O4231</f>
        <v>0</v>
      </c>
      <c r="R4231" s="11">
        <v>0</v>
      </c>
      <c r="T4231" s="9">
        <f>0.5*R4231</f>
        <v>0</v>
      </c>
      <c r="U4231" s="9">
        <f>T4231+S4231</f>
        <v>0</v>
      </c>
      <c r="V4231" s="9">
        <f>(Q4231+U4231)/(0.944*1000)</f>
        <v>0</v>
      </c>
    </row>
    <row r="4232" spans="1:22" x14ac:dyDescent="0.3">
      <c r="A4232" s="14">
        <v>4246</v>
      </c>
      <c r="B4232" s="14" t="s">
        <v>2559</v>
      </c>
      <c r="C4232" s="14" t="s">
        <v>13510</v>
      </c>
      <c r="D4232" s="14" t="s">
        <v>13504</v>
      </c>
      <c r="E4232" s="14" t="s">
        <v>13481</v>
      </c>
      <c r="F4232" s="14">
        <v>10</v>
      </c>
      <c r="G4232" s="14">
        <v>0.16</v>
      </c>
      <c r="H4232" s="15">
        <v>0.11904499999999998</v>
      </c>
      <c r="I4232" s="15">
        <f>M4232-V4232</f>
        <v>4.8955000000000026E-2</v>
      </c>
      <c r="J4232" s="14"/>
      <c r="K4232" s="13"/>
      <c r="L4232" s="9">
        <f>G4232*1.05</f>
        <v>0.16800000000000001</v>
      </c>
      <c r="M4232" s="11">
        <f>L4232-H4232</f>
        <v>4.8955000000000026E-2</v>
      </c>
      <c r="N4232" s="11">
        <v>0</v>
      </c>
      <c r="P4232" s="9">
        <f>0.5*N4232/1000</f>
        <v>0</v>
      </c>
      <c r="Q4232" s="9">
        <f>P4232+O4232</f>
        <v>0</v>
      </c>
      <c r="R4232" s="11">
        <v>0</v>
      </c>
      <c r="T4232" s="9">
        <f>0.5*R4232</f>
        <v>0</v>
      </c>
      <c r="U4232" s="9">
        <f>T4232+S4232</f>
        <v>0</v>
      </c>
      <c r="V4232" s="9">
        <f>(Q4232+U4232)/(0.944*1000)</f>
        <v>0</v>
      </c>
    </row>
    <row r="4233" spans="1:22" x14ac:dyDescent="0.3">
      <c r="A4233" s="14">
        <v>4247</v>
      </c>
      <c r="B4233" s="14" t="s">
        <v>2560</v>
      </c>
      <c r="C4233" s="14" t="s">
        <v>13510</v>
      </c>
      <c r="D4233" s="14" t="s">
        <v>13504</v>
      </c>
      <c r="E4233" s="14" t="s">
        <v>13481</v>
      </c>
      <c r="F4233" s="14">
        <v>10</v>
      </c>
      <c r="G4233" s="14">
        <v>0.1</v>
      </c>
      <c r="H4233" s="15">
        <v>8.6403999999999995E-2</v>
      </c>
      <c r="I4233" s="15">
        <f>M4233-V4233</f>
        <v>1.8596000000000015E-2</v>
      </c>
      <c r="J4233" s="14"/>
      <c r="K4233" s="13"/>
      <c r="L4233" s="9">
        <f>G4233*1.05</f>
        <v>0.10500000000000001</v>
      </c>
      <c r="M4233" s="11">
        <f>L4233-H4233</f>
        <v>1.8596000000000015E-2</v>
      </c>
      <c r="N4233" s="11">
        <v>0</v>
      </c>
      <c r="P4233" s="9">
        <f>0.5*N4233/1000</f>
        <v>0</v>
      </c>
      <c r="Q4233" s="9">
        <f>P4233+O4233</f>
        <v>0</v>
      </c>
      <c r="R4233" s="11">
        <v>0</v>
      </c>
      <c r="T4233" s="9">
        <f>0.5*R4233</f>
        <v>0</v>
      </c>
      <c r="U4233" s="9">
        <f>T4233+S4233</f>
        <v>0</v>
      </c>
      <c r="V4233" s="9">
        <f>(Q4233+U4233)/(0.944*1000)</f>
        <v>0</v>
      </c>
    </row>
    <row r="4234" spans="1:22" x14ac:dyDescent="0.3">
      <c r="A4234" s="14">
        <v>4248</v>
      </c>
      <c r="B4234" s="14" t="s">
        <v>2561</v>
      </c>
      <c r="C4234" s="14" t="s">
        <v>13510</v>
      </c>
      <c r="D4234" s="14" t="s">
        <v>13504</v>
      </c>
      <c r="E4234" s="14" t="s">
        <v>13481</v>
      </c>
      <c r="F4234" s="14">
        <v>10</v>
      </c>
      <c r="G4234" s="14">
        <v>0.1</v>
      </c>
      <c r="H4234" s="15">
        <v>7.3506000000000002E-2</v>
      </c>
      <c r="I4234" s="15">
        <f>M4234-V4234</f>
        <v>3.1494000000000008E-2</v>
      </c>
      <c r="J4234" s="14"/>
      <c r="K4234" s="13"/>
      <c r="L4234" s="9">
        <f>G4234*1.05</f>
        <v>0.10500000000000001</v>
      </c>
      <c r="M4234" s="11">
        <f>L4234-H4234</f>
        <v>3.1494000000000008E-2</v>
      </c>
      <c r="N4234" s="11">
        <v>0</v>
      </c>
      <c r="P4234" s="9">
        <f>0.5*N4234/1000</f>
        <v>0</v>
      </c>
      <c r="Q4234" s="9">
        <f>P4234+O4234</f>
        <v>0</v>
      </c>
      <c r="R4234" s="11">
        <v>0</v>
      </c>
      <c r="T4234" s="9">
        <f>0.5*R4234</f>
        <v>0</v>
      </c>
      <c r="U4234" s="9">
        <f>T4234+S4234</f>
        <v>0</v>
      </c>
      <c r="V4234" s="9">
        <f>(Q4234+U4234)/(0.944*1000)</f>
        <v>0</v>
      </c>
    </row>
    <row r="4235" spans="1:22" x14ac:dyDescent="0.3">
      <c r="A4235" s="14">
        <v>4249</v>
      </c>
      <c r="B4235" s="14" t="s">
        <v>2562</v>
      </c>
      <c r="C4235" s="14" t="s">
        <v>13510</v>
      </c>
      <c r="D4235" s="14" t="s">
        <v>13504</v>
      </c>
      <c r="E4235" s="14" t="s">
        <v>13481</v>
      </c>
      <c r="F4235" s="14">
        <v>10</v>
      </c>
      <c r="G4235" s="14">
        <v>6.3E-2</v>
      </c>
      <c r="H4235" s="15">
        <v>4.7752999999999997E-2</v>
      </c>
      <c r="I4235" s="15">
        <f>M4235-V4235</f>
        <v>1.8397000000000004E-2</v>
      </c>
      <c r="J4235" s="14"/>
      <c r="K4235" s="13"/>
      <c r="L4235" s="9">
        <f>G4235*1.05</f>
        <v>6.615E-2</v>
      </c>
      <c r="M4235" s="11">
        <f>L4235-H4235</f>
        <v>1.8397000000000004E-2</v>
      </c>
      <c r="N4235" s="11">
        <v>0</v>
      </c>
      <c r="P4235" s="9">
        <f>0.5*N4235/1000</f>
        <v>0</v>
      </c>
      <c r="Q4235" s="9">
        <f>P4235+O4235</f>
        <v>0</v>
      </c>
      <c r="R4235" s="11">
        <v>0</v>
      </c>
      <c r="T4235" s="9">
        <f>0.5*R4235</f>
        <v>0</v>
      </c>
      <c r="U4235" s="9">
        <f>T4235+S4235</f>
        <v>0</v>
      </c>
      <c r="V4235" s="9">
        <f>(Q4235+U4235)/(0.944*1000)</f>
        <v>0</v>
      </c>
    </row>
    <row r="4236" spans="1:22" x14ac:dyDescent="0.3">
      <c r="A4236" s="14">
        <v>4250</v>
      </c>
      <c r="B4236" s="14" t="s">
        <v>2563</v>
      </c>
      <c r="C4236" s="14" t="s">
        <v>13510</v>
      </c>
      <c r="D4236" s="14" t="s">
        <v>13504</v>
      </c>
      <c r="E4236" s="14" t="s">
        <v>13481</v>
      </c>
      <c r="F4236" s="14">
        <v>10</v>
      </c>
      <c r="G4236" s="14">
        <v>0.1</v>
      </c>
      <c r="H4236" s="15">
        <v>6.6418999999999992E-2</v>
      </c>
      <c r="I4236" s="15">
        <f>M4236-V4236</f>
        <v>3.8581000000000018E-2</v>
      </c>
      <c r="J4236" s="14"/>
      <c r="K4236" s="13"/>
      <c r="L4236" s="9">
        <f>G4236*1.05</f>
        <v>0.10500000000000001</v>
      </c>
      <c r="M4236" s="11">
        <f>L4236-H4236</f>
        <v>3.8581000000000018E-2</v>
      </c>
      <c r="N4236" s="11">
        <v>0</v>
      </c>
      <c r="P4236" s="9">
        <f>0.5*N4236/1000</f>
        <v>0</v>
      </c>
      <c r="Q4236" s="9">
        <f>P4236+O4236</f>
        <v>0</v>
      </c>
      <c r="R4236" s="11">
        <v>0</v>
      </c>
      <c r="T4236" s="9">
        <f>0.5*R4236</f>
        <v>0</v>
      </c>
      <c r="U4236" s="9">
        <f>T4236+S4236</f>
        <v>0</v>
      </c>
      <c r="V4236" s="9">
        <f>(Q4236+U4236)/(0.944*1000)</f>
        <v>0</v>
      </c>
    </row>
    <row r="4237" spans="1:22" x14ac:dyDescent="0.3">
      <c r="A4237" s="14">
        <v>4251</v>
      </c>
      <c r="B4237" s="14" t="s">
        <v>2564</v>
      </c>
      <c r="C4237" s="14" t="s">
        <v>13510</v>
      </c>
      <c r="D4237" s="14" t="s">
        <v>13504</v>
      </c>
      <c r="E4237" s="14" t="s">
        <v>13481</v>
      </c>
      <c r="F4237" s="14">
        <v>10</v>
      </c>
      <c r="G4237" s="14">
        <v>0.16</v>
      </c>
      <c r="H4237" s="15">
        <v>0.12377600000000001</v>
      </c>
      <c r="I4237" s="15">
        <f>M4237-V4237</f>
        <v>4.4223999999999999E-2</v>
      </c>
      <c r="J4237" s="14"/>
      <c r="K4237" s="13"/>
      <c r="L4237" s="9">
        <f>G4237*1.05</f>
        <v>0.16800000000000001</v>
      </c>
      <c r="M4237" s="11">
        <f>L4237-H4237</f>
        <v>4.4223999999999999E-2</v>
      </c>
      <c r="N4237" s="11">
        <v>0</v>
      </c>
      <c r="P4237" s="9">
        <f>0.5*N4237/1000</f>
        <v>0</v>
      </c>
      <c r="Q4237" s="9">
        <f>P4237+O4237</f>
        <v>0</v>
      </c>
      <c r="R4237" s="11">
        <v>0</v>
      </c>
      <c r="T4237" s="9">
        <f>0.5*R4237</f>
        <v>0</v>
      </c>
      <c r="U4237" s="9">
        <f>T4237+S4237</f>
        <v>0</v>
      </c>
      <c r="V4237" s="9">
        <f>(Q4237+U4237)/(0.944*1000)</f>
        <v>0</v>
      </c>
    </row>
    <row r="4238" spans="1:22" x14ac:dyDescent="0.3">
      <c r="A4238" s="14">
        <v>4252</v>
      </c>
      <c r="B4238" s="14" t="s">
        <v>2565</v>
      </c>
      <c r="C4238" s="14" t="s">
        <v>13510</v>
      </c>
      <c r="D4238" s="14" t="s">
        <v>13504</v>
      </c>
      <c r="E4238" s="14" t="s">
        <v>13481</v>
      </c>
      <c r="F4238" s="14">
        <v>10</v>
      </c>
      <c r="G4238" s="14">
        <v>0.1</v>
      </c>
      <c r="H4238" s="15">
        <v>6.8817000000000003E-2</v>
      </c>
      <c r="I4238" s="15">
        <f>M4238-V4238</f>
        <v>3.6183000000000007E-2</v>
      </c>
      <c r="J4238" s="14"/>
      <c r="K4238" s="13"/>
      <c r="L4238" s="9">
        <f>G4238*1.05</f>
        <v>0.10500000000000001</v>
      </c>
      <c r="M4238" s="11">
        <f>L4238-H4238</f>
        <v>3.6183000000000007E-2</v>
      </c>
      <c r="N4238" s="11">
        <v>0</v>
      </c>
      <c r="P4238" s="9">
        <f>0.5*N4238/1000</f>
        <v>0</v>
      </c>
      <c r="Q4238" s="9">
        <f>P4238+O4238</f>
        <v>0</v>
      </c>
      <c r="R4238" s="11">
        <v>0</v>
      </c>
      <c r="T4238" s="9">
        <f>0.5*R4238</f>
        <v>0</v>
      </c>
      <c r="U4238" s="9">
        <f>T4238+S4238</f>
        <v>0</v>
      </c>
      <c r="V4238" s="9">
        <f>(Q4238+U4238)/(0.944*1000)</f>
        <v>0</v>
      </c>
    </row>
    <row r="4239" spans="1:22" x14ac:dyDescent="0.3">
      <c r="A4239" s="14">
        <v>4253</v>
      </c>
      <c r="B4239" s="14" t="s">
        <v>2566</v>
      </c>
      <c r="C4239" s="14" t="s">
        <v>13510</v>
      </c>
      <c r="D4239" s="14" t="s">
        <v>13504</v>
      </c>
      <c r="E4239" s="14" t="s">
        <v>13481</v>
      </c>
      <c r="F4239" s="14">
        <v>10</v>
      </c>
      <c r="G4239" s="14">
        <v>6.3E-2</v>
      </c>
      <c r="H4239" s="15">
        <v>3.9278999999999994E-2</v>
      </c>
      <c r="I4239" s="15">
        <f>M4239-V4239</f>
        <v>2.6871000000000006E-2</v>
      </c>
      <c r="J4239" s="14"/>
      <c r="K4239" s="13"/>
      <c r="L4239" s="9">
        <f>G4239*1.05</f>
        <v>6.615E-2</v>
      </c>
      <c r="M4239" s="11">
        <f>L4239-H4239</f>
        <v>2.6871000000000006E-2</v>
      </c>
      <c r="N4239" s="11">
        <v>0</v>
      </c>
      <c r="P4239" s="9">
        <f>0.5*N4239/1000</f>
        <v>0</v>
      </c>
      <c r="Q4239" s="9">
        <f>P4239+O4239</f>
        <v>0</v>
      </c>
      <c r="R4239" s="11">
        <v>0</v>
      </c>
      <c r="T4239" s="9">
        <f>0.5*R4239</f>
        <v>0</v>
      </c>
      <c r="U4239" s="9">
        <f>T4239+S4239</f>
        <v>0</v>
      </c>
      <c r="V4239" s="9">
        <f>(Q4239+U4239)/(0.944*1000)</f>
        <v>0</v>
      </c>
    </row>
    <row r="4240" spans="1:22" x14ac:dyDescent="0.3">
      <c r="A4240" s="14">
        <v>4254</v>
      </c>
      <c r="B4240" s="14" t="s">
        <v>9157</v>
      </c>
      <c r="C4240" s="14" t="s">
        <v>13510</v>
      </c>
      <c r="D4240" s="14" t="s">
        <v>13504</v>
      </c>
      <c r="E4240" s="14" t="s">
        <v>13481</v>
      </c>
      <c r="F4240" s="14">
        <v>10</v>
      </c>
      <c r="G4240" s="14">
        <v>0.1</v>
      </c>
      <c r="H4240" s="15">
        <v>4.841800000000001E-2</v>
      </c>
      <c r="I4240" s="15">
        <f>M4240-V4240</f>
        <v>5.6582E-2</v>
      </c>
      <c r="J4240" s="14"/>
      <c r="K4240" s="13"/>
      <c r="L4240" s="9">
        <f>G4240*1.05</f>
        <v>0.10500000000000001</v>
      </c>
      <c r="M4240" s="11">
        <f>L4240-H4240</f>
        <v>5.6582E-2</v>
      </c>
      <c r="N4240" s="11">
        <v>0</v>
      </c>
      <c r="P4240" s="9">
        <f>0.5*N4240/1000</f>
        <v>0</v>
      </c>
      <c r="Q4240" s="9">
        <f>P4240+O4240</f>
        <v>0</v>
      </c>
      <c r="R4240" s="11">
        <v>0</v>
      </c>
      <c r="T4240" s="9">
        <f>0.5*R4240</f>
        <v>0</v>
      </c>
      <c r="U4240" s="9">
        <f>T4240+S4240</f>
        <v>0</v>
      </c>
      <c r="V4240" s="9">
        <f>(Q4240+U4240)/(0.944*1000)</f>
        <v>0</v>
      </c>
    </row>
    <row r="4241" spans="1:22" x14ac:dyDescent="0.3">
      <c r="A4241" s="14">
        <v>4255</v>
      </c>
      <c r="B4241" s="14" t="s">
        <v>2567</v>
      </c>
      <c r="C4241" s="14" t="s">
        <v>13510</v>
      </c>
      <c r="D4241" s="14" t="s">
        <v>13504</v>
      </c>
      <c r="E4241" s="14" t="s">
        <v>13481</v>
      </c>
      <c r="F4241" s="14">
        <v>10</v>
      </c>
      <c r="G4241" s="14">
        <v>0.04</v>
      </c>
      <c r="H4241" s="15">
        <v>3.6256999999999998E-2</v>
      </c>
      <c r="I4241" s="15">
        <f>M4241-V4241</f>
        <v>5.743000000000005E-3</v>
      </c>
      <c r="J4241" s="14"/>
      <c r="K4241" s="13"/>
      <c r="L4241" s="9">
        <f>G4241*1.05</f>
        <v>4.2000000000000003E-2</v>
      </c>
      <c r="M4241" s="11">
        <f>L4241-H4241</f>
        <v>5.743000000000005E-3</v>
      </c>
      <c r="N4241" s="11">
        <v>0</v>
      </c>
      <c r="P4241" s="9">
        <f>0.5*N4241/1000</f>
        <v>0</v>
      </c>
      <c r="Q4241" s="9">
        <f>P4241+O4241</f>
        <v>0</v>
      </c>
      <c r="R4241" s="11">
        <v>0</v>
      </c>
      <c r="T4241" s="9">
        <f>0.5*R4241</f>
        <v>0</v>
      </c>
      <c r="U4241" s="9">
        <f>T4241+S4241</f>
        <v>0</v>
      </c>
      <c r="V4241" s="9">
        <f>(Q4241+U4241)/(0.944*1000)</f>
        <v>0</v>
      </c>
    </row>
    <row r="4242" spans="1:22" x14ac:dyDescent="0.3">
      <c r="A4242" s="14">
        <v>4256</v>
      </c>
      <c r="B4242" s="14" t="s">
        <v>2568</v>
      </c>
      <c r="C4242" s="14" t="s">
        <v>13510</v>
      </c>
      <c r="D4242" s="14" t="s">
        <v>13504</v>
      </c>
      <c r="E4242" s="14" t="s">
        <v>13481</v>
      </c>
      <c r="F4242" s="14">
        <v>10</v>
      </c>
      <c r="G4242" s="14">
        <v>0.1</v>
      </c>
      <c r="H4242" s="15">
        <v>6.6170000000000007E-2</v>
      </c>
      <c r="I4242" s="15">
        <f>M4242-V4242</f>
        <v>3.8830000000000003E-2</v>
      </c>
      <c r="J4242" s="14"/>
      <c r="K4242" s="13"/>
      <c r="L4242" s="9">
        <f>G4242*1.05</f>
        <v>0.10500000000000001</v>
      </c>
      <c r="M4242" s="11">
        <f>L4242-H4242</f>
        <v>3.8830000000000003E-2</v>
      </c>
      <c r="N4242" s="11">
        <v>0</v>
      </c>
      <c r="P4242" s="9">
        <f>0.5*N4242/1000</f>
        <v>0</v>
      </c>
      <c r="Q4242" s="9">
        <f>P4242+O4242</f>
        <v>0</v>
      </c>
      <c r="R4242" s="11">
        <v>0</v>
      </c>
      <c r="T4242" s="9">
        <f>0.5*R4242</f>
        <v>0</v>
      </c>
      <c r="U4242" s="9">
        <f>T4242+S4242</f>
        <v>0</v>
      </c>
      <c r="V4242" s="9">
        <f>(Q4242+U4242)/(0.944*1000)</f>
        <v>0</v>
      </c>
    </row>
    <row r="4243" spans="1:22" x14ac:dyDescent="0.3">
      <c r="A4243" s="14">
        <v>4257</v>
      </c>
      <c r="B4243" s="14" t="s">
        <v>9158</v>
      </c>
      <c r="C4243" s="14" t="s">
        <v>13510</v>
      </c>
      <c r="D4243" s="14" t="s">
        <v>13504</v>
      </c>
      <c r="E4243" s="14" t="s">
        <v>13481</v>
      </c>
      <c r="F4243" s="14">
        <v>10</v>
      </c>
      <c r="G4243" s="14">
        <v>6.3E-2</v>
      </c>
      <c r="H4243" s="15">
        <v>6.2539999999999998E-2</v>
      </c>
      <c r="I4243" s="15">
        <f>M4243-V4243</f>
        <v>3.6100000000000021E-3</v>
      </c>
      <c r="J4243" s="14"/>
      <c r="K4243" s="13"/>
      <c r="L4243" s="9">
        <f>G4243*1.05</f>
        <v>6.615E-2</v>
      </c>
      <c r="M4243" s="11">
        <f>L4243-H4243</f>
        <v>3.6100000000000021E-3</v>
      </c>
      <c r="N4243" s="11">
        <v>0</v>
      </c>
      <c r="P4243" s="9">
        <f>0.5*N4243/1000</f>
        <v>0</v>
      </c>
      <c r="Q4243" s="9">
        <f>P4243+O4243</f>
        <v>0</v>
      </c>
      <c r="R4243" s="11">
        <v>0</v>
      </c>
      <c r="T4243" s="9">
        <f>0.5*R4243</f>
        <v>0</v>
      </c>
      <c r="U4243" s="9">
        <f>T4243+S4243</f>
        <v>0</v>
      </c>
      <c r="V4243" s="9">
        <f>(Q4243+U4243)/(0.944*1000)</f>
        <v>0</v>
      </c>
    </row>
    <row r="4244" spans="1:22" x14ac:dyDescent="0.3">
      <c r="A4244" s="14">
        <v>4258</v>
      </c>
      <c r="B4244" s="14" t="s">
        <v>2569</v>
      </c>
      <c r="C4244" s="14" t="s">
        <v>13510</v>
      </c>
      <c r="D4244" s="14" t="s">
        <v>13504</v>
      </c>
      <c r="E4244" s="14" t="s">
        <v>13481</v>
      </c>
      <c r="F4244" s="14">
        <v>10</v>
      </c>
      <c r="G4244" s="14">
        <v>0.16</v>
      </c>
      <c r="H4244" s="15">
        <v>0.14761000000000002</v>
      </c>
      <c r="I4244" s="15">
        <f>M4244-V4244</f>
        <v>2.0389999999999991E-2</v>
      </c>
      <c r="J4244" s="14"/>
      <c r="K4244" s="13"/>
      <c r="L4244" s="9">
        <f>G4244*1.05</f>
        <v>0.16800000000000001</v>
      </c>
      <c r="M4244" s="11">
        <f>L4244-H4244</f>
        <v>2.0389999999999991E-2</v>
      </c>
      <c r="N4244" s="11">
        <v>0</v>
      </c>
      <c r="P4244" s="9">
        <f>0.5*N4244/1000</f>
        <v>0</v>
      </c>
      <c r="Q4244" s="9">
        <f>P4244+O4244</f>
        <v>0</v>
      </c>
      <c r="R4244" s="11">
        <v>0</v>
      </c>
      <c r="T4244" s="9">
        <f>0.5*R4244</f>
        <v>0</v>
      </c>
      <c r="U4244" s="9">
        <f>T4244+S4244</f>
        <v>0</v>
      </c>
      <c r="V4244" s="9">
        <f>(Q4244+U4244)/(0.944*1000)</f>
        <v>0</v>
      </c>
    </row>
    <row r="4245" spans="1:22" x14ac:dyDescent="0.3">
      <c r="A4245" s="14">
        <v>4259</v>
      </c>
      <c r="B4245" s="14" t="s">
        <v>2570</v>
      </c>
      <c r="C4245" s="14" t="s">
        <v>13510</v>
      </c>
      <c r="D4245" s="14" t="s">
        <v>13504</v>
      </c>
      <c r="E4245" s="14" t="s">
        <v>13481</v>
      </c>
      <c r="F4245" s="14">
        <v>10</v>
      </c>
      <c r="G4245" s="14">
        <v>0.16</v>
      </c>
      <c r="H4245" s="15">
        <v>0.14508099999999999</v>
      </c>
      <c r="I4245" s="15">
        <f>M4245-V4245</f>
        <v>2.2919000000000023E-2</v>
      </c>
      <c r="J4245" s="14"/>
      <c r="K4245" s="13"/>
      <c r="L4245" s="9">
        <f>G4245*1.05</f>
        <v>0.16800000000000001</v>
      </c>
      <c r="M4245" s="11">
        <f>L4245-H4245</f>
        <v>2.2919000000000023E-2</v>
      </c>
      <c r="N4245" s="11">
        <v>0</v>
      </c>
      <c r="P4245" s="9">
        <f>0.5*N4245/1000</f>
        <v>0</v>
      </c>
      <c r="Q4245" s="9">
        <f>P4245+O4245</f>
        <v>0</v>
      </c>
      <c r="R4245" s="11">
        <v>0</v>
      </c>
      <c r="T4245" s="9">
        <f>0.5*R4245</f>
        <v>0</v>
      </c>
      <c r="U4245" s="9">
        <f>T4245+S4245</f>
        <v>0</v>
      </c>
      <c r="V4245" s="9">
        <f>(Q4245+U4245)/(0.944*1000)</f>
        <v>0</v>
      </c>
    </row>
    <row r="4246" spans="1:22" x14ac:dyDescent="0.3">
      <c r="A4246" s="14">
        <v>4260</v>
      </c>
      <c r="B4246" s="14" t="s">
        <v>2571</v>
      </c>
      <c r="C4246" s="14" t="s">
        <v>13510</v>
      </c>
      <c r="D4246" s="14" t="s">
        <v>13504</v>
      </c>
      <c r="E4246" s="14" t="s">
        <v>13481</v>
      </c>
      <c r="F4246" s="14">
        <v>10</v>
      </c>
      <c r="G4246" s="14">
        <v>0.25</v>
      </c>
      <c r="H4246" s="15">
        <v>0.222997</v>
      </c>
      <c r="I4246" s="15">
        <f>M4246-V4246</f>
        <v>3.950300000000001E-2</v>
      </c>
      <c r="J4246" s="14"/>
      <c r="K4246" s="13"/>
      <c r="L4246" s="9">
        <f>G4246*1.05</f>
        <v>0.26250000000000001</v>
      </c>
      <c r="M4246" s="11">
        <f>L4246-H4246</f>
        <v>3.950300000000001E-2</v>
      </c>
      <c r="N4246" s="11">
        <v>0</v>
      </c>
      <c r="P4246" s="9">
        <f>0.5*N4246/1000</f>
        <v>0</v>
      </c>
      <c r="Q4246" s="9">
        <f>P4246+O4246</f>
        <v>0</v>
      </c>
      <c r="R4246" s="11">
        <v>0</v>
      </c>
      <c r="T4246" s="9">
        <f>0.5*R4246</f>
        <v>0</v>
      </c>
      <c r="U4246" s="9">
        <f>T4246+S4246</f>
        <v>0</v>
      </c>
      <c r="V4246" s="9">
        <f>(Q4246+U4246)/(0.944*1000)</f>
        <v>0</v>
      </c>
    </row>
    <row r="4247" spans="1:22" x14ac:dyDescent="0.3">
      <c r="A4247" s="14">
        <v>4261</v>
      </c>
      <c r="B4247" s="14" t="str">
        <f>D4247</f>
        <v>Белгородская область</v>
      </c>
      <c r="C4247" s="14" t="s">
        <v>13510</v>
      </c>
      <c r="D4247" s="14" t="s">
        <v>13504</v>
      </c>
      <c r="E4247" s="14" t="s">
        <v>13481</v>
      </c>
      <c r="F4247" s="14">
        <v>10</v>
      </c>
      <c r="G4247" s="14">
        <v>0.16</v>
      </c>
      <c r="H4247" s="15">
        <v>0.107</v>
      </c>
      <c r="I4247" s="15">
        <f>M4247-V4247</f>
        <v>6.1000000000000013E-2</v>
      </c>
      <c r="J4247" s="14"/>
      <c r="K4247" s="13"/>
      <c r="L4247" s="9">
        <f>G4247*1.05</f>
        <v>0.16800000000000001</v>
      </c>
      <c r="M4247" s="11">
        <f>L4247-H4247</f>
        <v>6.1000000000000013E-2</v>
      </c>
      <c r="N4247" s="11">
        <v>0</v>
      </c>
      <c r="P4247" s="9">
        <f>0.5*N4247/1000</f>
        <v>0</v>
      </c>
      <c r="Q4247" s="9">
        <f>P4247+O4247</f>
        <v>0</v>
      </c>
      <c r="R4247" s="11">
        <v>0</v>
      </c>
      <c r="T4247" s="9">
        <f>0.5*R4247</f>
        <v>0</v>
      </c>
      <c r="U4247" s="9">
        <f>T4247+S4247</f>
        <v>0</v>
      </c>
      <c r="V4247" s="9">
        <f>(Q4247+U4247)/(0.944*1000)</f>
        <v>0</v>
      </c>
    </row>
    <row r="4248" spans="1:22" x14ac:dyDescent="0.3">
      <c r="A4248" s="14">
        <v>4262</v>
      </c>
      <c r="B4248" s="14" t="s">
        <v>2572</v>
      </c>
      <c r="C4248" s="14" t="s">
        <v>13510</v>
      </c>
      <c r="D4248" s="14" t="s">
        <v>13504</v>
      </c>
      <c r="E4248" s="14" t="s">
        <v>13481</v>
      </c>
      <c r="F4248" s="14">
        <v>10</v>
      </c>
      <c r="G4248" s="14">
        <v>6.3E-2</v>
      </c>
      <c r="H4248" s="15">
        <v>4.6108999999999997E-2</v>
      </c>
      <c r="I4248" s="15">
        <f>M4248-V4248</f>
        <v>2.0041000000000003E-2</v>
      </c>
      <c r="J4248" s="14"/>
      <c r="K4248" s="13"/>
      <c r="L4248" s="9">
        <f>G4248*1.05</f>
        <v>6.615E-2</v>
      </c>
      <c r="M4248" s="11">
        <f>L4248-H4248</f>
        <v>2.0041000000000003E-2</v>
      </c>
      <c r="N4248" s="11">
        <v>0</v>
      </c>
      <c r="P4248" s="9">
        <f>0.5*N4248/1000</f>
        <v>0</v>
      </c>
      <c r="Q4248" s="9">
        <f>P4248+O4248</f>
        <v>0</v>
      </c>
      <c r="R4248" s="11">
        <v>0</v>
      </c>
      <c r="T4248" s="9">
        <f>0.5*R4248</f>
        <v>0</v>
      </c>
      <c r="U4248" s="9">
        <f>T4248+S4248</f>
        <v>0</v>
      </c>
      <c r="V4248" s="9">
        <f>(Q4248+U4248)/(0.944*1000)</f>
        <v>0</v>
      </c>
    </row>
    <row r="4249" spans="1:22" x14ac:dyDescent="0.3">
      <c r="A4249" s="14">
        <v>4263</v>
      </c>
      <c r="B4249" s="14" t="s">
        <v>2573</v>
      </c>
      <c r="C4249" s="14" t="s">
        <v>13510</v>
      </c>
      <c r="D4249" s="14" t="s">
        <v>13504</v>
      </c>
      <c r="E4249" s="14" t="s">
        <v>13481</v>
      </c>
      <c r="F4249" s="14">
        <v>10</v>
      </c>
      <c r="G4249" s="14">
        <v>0.1</v>
      </c>
      <c r="H4249" s="15">
        <v>4.7399999999999998E-2</v>
      </c>
      <c r="I4249" s="15">
        <f>M4249-V4249</f>
        <v>5.7600000000000012E-2</v>
      </c>
      <c r="J4249" s="14"/>
      <c r="K4249" s="13"/>
      <c r="L4249" s="9">
        <f>G4249*1.05</f>
        <v>0.10500000000000001</v>
      </c>
      <c r="M4249" s="11">
        <f>L4249-H4249</f>
        <v>5.7600000000000012E-2</v>
      </c>
      <c r="N4249" s="11">
        <v>0</v>
      </c>
      <c r="P4249" s="9">
        <f>0.5*N4249/1000</f>
        <v>0</v>
      </c>
      <c r="Q4249" s="9">
        <f>P4249+O4249</f>
        <v>0</v>
      </c>
      <c r="R4249" s="11">
        <v>0</v>
      </c>
      <c r="T4249" s="9">
        <f>0.5*R4249</f>
        <v>0</v>
      </c>
      <c r="U4249" s="9">
        <f>T4249+S4249</f>
        <v>0</v>
      </c>
      <c r="V4249" s="9">
        <f>(Q4249+U4249)/(0.944*1000)</f>
        <v>0</v>
      </c>
    </row>
    <row r="4250" spans="1:22" x14ac:dyDescent="0.3">
      <c r="A4250" s="14">
        <v>4264</v>
      </c>
      <c r="B4250" s="14" t="s">
        <v>2574</v>
      </c>
      <c r="C4250" s="14" t="s">
        <v>13510</v>
      </c>
      <c r="D4250" s="14" t="s">
        <v>13504</v>
      </c>
      <c r="E4250" s="14" t="s">
        <v>13481</v>
      </c>
      <c r="F4250" s="14">
        <v>10</v>
      </c>
      <c r="G4250" s="14">
        <v>0.16</v>
      </c>
      <c r="H4250" s="15">
        <v>0.14870599999999998</v>
      </c>
      <c r="I4250" s="15">
        <f>M4250-V4250</f>
        <v>1.9294000000000033E-2</v>
      </c>
      <c r="J4250" s="14"/>
      <c r="K4250" s="13"/>
      <c r="L4250" s="9">
        <f>G4250*1.05</f>
        <v>0.16800000000000001</v>
      </c>
      <c r="M4250" s="11">
        <f>L4250-H4250</f>
        <v>1.9294000000000033E-2</v>
      </c>
      <c r="N4250" s="11">
        <v>0</v>
      </c>
      <c r="P4250" s="9">
        <f>0.5*N4250/1000</f>
        <v>0</v>
      </c>
      <c r="Q4250" s="9">
        <f>P4250+O4250</f>
        <v>0</v>
      </c>
      <c r="R4250" s="11">
        <v>0</v>
      </c>
      <c r="T4250" s="9">
        <f>0.5*R4250</f>
        <v>0</v>
      </c>
      <c r="U4250" s="9">
        <f>T4250+S4250</f>
        <v>0</v>
      </c>
      <c r="V4250" s="9">
        <f>(Q4250+U4250)/(0.944*1000)</f>
        <v>0</v>
      </c>
    </row>
    <row r="4251" spans="1:22" x14ac:dyDescent="0.3">
      <c r="A4251" s="14">
        <v>4265</v>
      </c>
      <c r="B4251" s="14" t="s">
        <v>9159</v>
      </c>
      <c r="C4251" s="14" t="s">
        <v>13510</v>
      </c>
      <c r="D4251" s="14" t="s">
        <v>13504</v>
      </c>
      <c r="E4251" s="14" t="s">
        <v>13481</v>
      </c>
      <c r="F4251" s="14">
        <v>10</v>
      </c>
      <c r="G4251" s="14">
        <v>0.16</v>
      </c>
      <c r="H4251" s="15">
        <v>8.5000000000000006E-2</v>
      </c>
      <c r="I4251" s="15">
        <f>M4251-V4251</f>
        <v>8.3000000000000004E-2</v>
      </c>
      <c r="J4251" s="14"/>
      <c r="K4251" s="13"/>
      <c r="L4251" s="9">
        <f>G4251*1.05</f>
        <v>0.16800000000000001</v>
      </c>
      <c r="M4251" s="11">
        <f>L4251-H4251</f>
        <v>8.3000000000000004E-2</v>
      </c>
      <c r="N4251" s="11">
        <v>0</v>
      </c>
      <c r="P4251" s="9">
        <f>0.5*N4251/1000</f>
        <v>0</v>
      </c>
      <c r="Q4251" s="9">
        <f>P4251+O4251</f>
        <v>0</v>
      </c>
      <c r="R4251" s="11">
        <v>0</v>
      </c>
      <c r="T4251" s="9">
        <f>0.5*R4251</f>
        <v>0</v>
      </c>
      <c r="U4251" s="9">
        <f>T4251+S4251</f>
        <v>0</v>
      </c>
      <c r="V4251" s="9">
        <f>(Q4251+U4251)/(0.944*1000)</f>
        <v>0</v>
      </c>
    </row>
    <row r="4252" spans="1:22" x14ac:dyDescent="0.3">
      <c r="A4252" s="14">
        <v>4266</v>
      </c>
      <c r="B4252" s="14" t="s">
        <v>2575</v>
      </c>
      <c r="C4252" s="14" t="s">
        <v>13510</v>
      </c>
      <c r="D4252" s="14" t="s">
        <v>13504</v>
      </c>
      <c r="E4252" s="14" t="s">
        <v>13481</v>
      </c>
      <c r="F4252" s="14">
        <v>10</v>
      </c>
      <c r="G4252" s="14">
        <v>0.16</v>
      </c>
      <c r="H4252" s="15">
        <v>0.13425000000000001</v>
      </c>
      <c r="I4252" s="15">
        <f>M4252-V4252</f>
        <v>3.3750000000000002E-2</v>
      </c>
      <c r="J4252" s="14"/>
      <c r="K4252" s="13"/>
      <c r="L4252" s="9">
        <f>G4252*1.05</f>
        <v>0.16800000000000001</v>
      </c>
      <c r="M4252" s="11">
        <f>L4252-H4252</f>
        <v>3.3750000000000002E-2</v>
      </c>
      <c r="N4252" s="11">
        <v>0</v>
      </c>
      <c r="P4252" s="9">
        <f>0.5*N4252/1000</f>
        <v>0</v>
      </c>
      <c r="Q4252" s="9">
        <f>P4252+O4252</f>
        <v>0</v>
      </c>
      <c r="R4252" s="11">
        <v>0</v>
      </c>
      <c r="T4252" s="9">
        <f>0.5*R4252</f>
        <v>0</v>
      </c>
      <c r="U4252" s="9">
        <f>T4252+S4252</f>
        <v>0</v>
      </c>
      <c r="V4252" s="9">
        <f>(Q4252+U4252)/(0.944*1000)</f>
        <v>0</v>
      </c>
    </row>
    <row r="4253" spans="1:22" x14ac:dyDescent="0.3">
      <c r="A4253" s="14">
        <v>4267</v>
      </c>
      <c r="B4253" s="14" t="s">
        <v>2576</v>
      </c>
      <c r="C4253" s="14" t="s">
        <v>13510</v>
      </c>
      <c r="D4253" s="14" t="s">
        <v>13504</v>
      </c>
      <c r="E4253" s="14" t="s">
        <v>13481</v>
      </c>
      <c r="F4253" s="14">
        <v>10</v>
      </c>
      <c r="G4253" s="14">
        <v>0.04</v>
      </c>
      <c r="H4253" s="15">
        <v>2.087E-2</v>
      </c>
      <c r="I4253" s="15">
        <f>M4253-V4253</f>
        <v>2.1130000000000003E-2</v>
      </c>
      <c r="J4253" s="14"/>
      <c r="K4253" s="13"/>
      <c r="L4253" s="9">
        <f>G4253*1.05</f>
        <v>4.2000000000000003E-2</v>
      </c>
      <c r="M4253" s="11">
        <f>L4253-H4253</f>
        <v>2.1130000000000003E-2</v>
      </c>
      <c r="N4253" s="11">
        <v>0</v>
      </c>
      <c r="P4253" s="9">
        <f>0.5*N4253/1000</f>
        <v>0</v>
      </c>
      <c r="Q4253" s="9">
        <f>P4253+O4253</f>
        <v>0</v>
      </c>
      <c r="R4253" s="11">
        <v>0</v>
      </c>
      <c r="T4253" s="9">
        <f>0.5*R4253</f>
        <v>0</v>
      </c>
      <c r="U4253" s="9">
        <f>T4253+S4253</f>
        <v>0</v>
      </c>
      <c r="V4253" s="9">
        <f>(Q4253+U4253)/(0.944*1000)</f>
        <v>0</v>
      </c>
    </row>
    <row r="4254" spans="1:22" x14ac:dyDescent="0.3">
      <c r="A4254" s="14">
        <v>4268</v>
      </c>
      <c r="B4254" s="14" t="s">
        <v>2577</v>
      </c>
      <c r="C4254" s="14" t="s">
        <v>13510</v>
      </c>
      <c r="D4254" s="14" t="s">
        <v>13504</v>
      </c>
      <c r="E4254" s="14" t="s">
        <v>13481</v>
      </c>
      <c r="F4254" s="14">
        <v>10</v>
      </c>
      <c r="G4254" s="14">
        <v>0.1</v>
      </c>
      <c r="H4254" s="15">
        <v>5.7699E-2</v>
      </c>
      <c r="I4254" s="15">
        <f>M4254-V4254</f>
        <v>4.730100000000001E-2</v>
      </c>
      <c r="J4254" s="14"/>
      <c r="K4254" s="13"/>
      <c r="L4254" s="9">
        <f>G4254*1.05</f>
        <v>0.10500000000000001</v>
      </c>
      <c r="M4254" s="11">
        <f>L4254-H4254</f>
        <v>4.730100000000001E-2</v>
      </c>
      <c r="N4254" s="11">
        <v>0</v>
      </c>
      <c r="P4254" s="9">
        <f>0.5*N4254/1000</f>
        <v>0</v>
      </c>
      <c r="Q4254" s="9">
        <f>P4254+O4254</f>
        <v>0</v>
      </c>
      <c r="R4254" s="11">
        <v>0</v>
      </c>
      <c r="T4254" s="9">
        <f>0.5*R4254</f>
        <v>0</v>
      </c>
      <c r="U4254" s="9">
        <f>T4254+S4254</f>
        <v>0</v>
      </c>
      <c r="V4254" s="9">
        <f>(Q4254+U4254)/(0.944*1000)</f>
        <v>0</v>
      </c>
    </row>
    <row r="4255" spans="1:22" x14ac:dyDescent="0.3">
      <c r="A4255" s="14">
        <v>4269</v>
      </c>
      <c r="B4255" s="14" t="s">
        <v>2578</v>
      </c>
      <c r="C4255" s="14" t="s">
        <v>13510</v>
      </c>
      <c r="D4255" s="14" t="s">
        <v>13504</v>
      </c>
      <c r="E4255" s="14" t="s">
        <v>13481</v>
      </c>
      <c r="F4255" s="14">
        <v>10</v>
      </c>
      <c r="G4255" s="14">
        <v>0.63</v>
      </c>
      <c r="H4255" s="15">
        <v>0.62671500000000002</v>
      </c>
      <c r="I4255" s="15">
        <f>M4255-V4255</f>
        <v>3.4785000000000066E-2</v>
      </c>
      <c r="J4255" s="14"/>
      <c r="K4255" s="13"/>
      <c r="L4255" s="9">
        <f>G4255*1.05</f>
        <v>0.66150000000000009</v>
      </c>
      <c r="M4255" s="11">
        <f>L4255-H4255</f>
        <v>3.4785000000000066E-2</v>
      </c>
      <c r="N4255" s="11">
        <v>0</v>
      </c>
      <c r="P4255" s="9">
        <f>0.5*N4255/1000</f>
        <v>0</v>
      </c>
      <c r="Q4255" s="9">
        <f>P4255+O4255</f>
        <v>0</v>
      </c>
      <c r="R4255" s="11">
        <v>0</v>
      </c>
      <c r="T4255" s="9">
        <f>0.5*R4255</f>
        <v>0</v>
      </c>
      <c r="U4255" s="9">
        <f>T4255+S4255</f>
        <v>0</v>
      </c>
      <c r="V4255" s="9">
        <f>(Q4255+U4255)/(0.944*1000)</f>
        <v>0</v>
      </c>
    </row>
    <row r="4256" spans="1:22" x14ac:dyDescent="0.3">
      <c r="A4256" s="14">
        <v>4270</v>
      </c>
      <c r="B4256" s="14" t="s">
        <v>2579</v>
      </c>
      <c r="C4256" s="14" t="s">
        <v>13510</v>
      </c>
      <c r="D4256" s="14" t="s">
        <v>13504</v>
      </c>
      <c r="E4256" s="14" t="s">
        <v>13481</v>
      </c>
      <c r="F4256" s="14">
        <v>10</v>
      </c>
      <c r="G4256" s="14">
        <v>0.1</v>
      </c>
      <c r="H4256" s="15">
        <v>9.0165999999999996E-2</v>
      </c>
      <c r="I4256" s="15">
        <f>M4256-V4256</f>
        <v>1.4834000000000014E-2</v>
      </c>
      <c r="J4256" s="14"/>
      <c r="K4256" s="13"/>
      <c r="L4256" s="9">
        <f>G4256*1.05</f>
        <v>0.10500000000000001</v>
      </c>
      <c r="M4256" s="11">
        <f>L4256-H4256</f>
        <v>1.4834000000000014E-2</v>
      </c>
      <c r="N4256" s="11">
        <v>0</v>
      </c>
      <c r="P4256" s="9">
        <f>0.5*N4256/1000</f>
        <v>0</v>
      </c>
      <c r="Q4256" s="9">
        <f>P4256+O4256</f>
        <v>0</v>
      </c>
      <c r="R4256" s="11">
        <v>0</v>
      </c>
      <c r="T4256" s="9">
        <f>0.5*R4256</f>
        <v>0</v>
      </c>
      <c r="U4256" s="9">
        <f>T4256+S4256</f>
        <v>0</v>
      </c>
      <c r="V4256" s="9">
        <f>(Q4256+U4256)/(0.944*1000)</f>
        <v>0</v>
      </c>
    </row>
    <row r="4257" spans="1:22" x14ac:dyDescent="0.3">
      <c r="A4257" s="14">
        <v>4271</v>
      </c>
      <c r="B4257" s="14" t="s">
        <v>2580</v>
      </c>
      <c r="C4257" s="14" t="s">
        <v>13510</v>
      </c>
      <c r="D4257" s="14" t="s">
        <v>13504</v>
      </c>
      <c r="E4257" s="14" t="s">
        <v>13481</v>
      </c>
      <c r="F4257" s="14">
        <v>10</v>
      </c>
      <c r="G4257" s="14">
        <v>0.1</v>
      </c>
      <c r="H4257" s="15">
        <v>3.9127999999999996E-2</v>
      </c>
      <c r="I4257" s="15">
        <f>M4257-V4257</f>
        <v>6.5872000000000014E-2</v>
      </c>
      <c r="J4257" s="14"/>
      <c r="K4257" s="13"/>
      <c r="L4257" s="9">
        <f>G4257*1.05</f>
        <v>0.10500000000000001</v>
      </c>
      <c r="M4257" s="11">
        <f>L4257-H4257</f>
        <v>6.5872000000000014E-2</v>
      </c>
      <c r="N4257" s="11">
        <v>0</v>
      </c>
      <c r="P4257" s="9">
        <f>0.5*N4257/1000</f>
        <v>0</v>
      </c>
      <c r="Q4257" s="9">
        <f>P4257+O4257</f>
        <v>0</v>
      </c>
      <c r="R4257" s="11">
        <v>0</v>
      </c>
      <c r="T4257" s="9">
        <f>0.5*R4257</f>
        <v>0</v>
      </c>
      <c r="U4257" s="9">
        <f>T4257+S4257</f>
        <v>0</v>
      </c>
      <c r="V4257" s="9">
        <f>(Q4257+U4257)/(0.944*1000)</f>
        <v>0</v>
      </c>
    </row>
    <row r="4258" spans="1:22" x14ac:dyDescent="0.3">
      <c r="A4258" s="14">
        <v>4272</v>
      </c>
      <c r="B4258" s="14" t="s">
        <v>2581</v>
      </c>
      <c r="C4258" s="14" t="s">
        <v>13510</v>
      </c>
      <c r="D4258" s="14" t="s">
        <v>13504</v>
      </c>
      <c r="E4258" s="14" t="s">
        <v>13481</v>
      </c>
      <c r="F4258" s="14">
        <v>10</v>
      </c>
      <c r="G4258" s="14">
        <v>0.1</v>
      </c>
      <c r="H4258" s="15">
        <v>7.6746999999999996E-2</v>
      </c>
      <c r="I4258" s="15">
        <f>M4258-V4258</f>
        <v>2.8253000000000014E-2</v>
      </c>
      <c r="J4258" s="14"/>
      <c r="K4258" s="13"/>
      <c r="L4258" s="9">
        <f>G4258*1.05</f>
        <v>0.10500000000000001</v>
      </c>
      <c r="M4258" s="11">
        <f>L4258-H4258</f>
        <v>2.8253000000000014E-2</v>
      </c>
      <c r="N4258" s="11">
        <v>0</v>
      </c>
      <c r="P4258" s="9">
        <f>0.5*N4258/1000</f>
        <v>0</v>
      </c>
      <c r="Q4258" s="9">
        <f>P4258+O4258</f>
        <v>0</v>
      </c>
      <c r="R4258" s="11">
        <v>0</v>
      </c>
      <c r="T4258" s="9">
        <f>0.5*R4258</f>
        <v>0</v>
      </c>
      <c r="U4258" s="9">
        <f>T4258+S4258</f>
        <v>0</v>
      </c>
      <c r="V4258" s="9">
        <f>(Q4258+U4258)/(0.944*1000)</f>
        <v>0</v>
      </c>
    </row>
    <row r="4259" spans="1:22" x14ac:dyDescent="0.3">
      <c r="A4259" s="14">
        <v>4273</v>
      </c>
      <c r="B4259" s="14" t="s">
        <v>2582</v>
      </c>
      <c r="C4259" s="14" t="s">
        <v>13510</v>
      </c>
      <c r="D4259" s="14" t="s">
        <v>13504</v>
      </c>
      <c r="E4259" s="14" t="s">
        <v>13481</v>
      </c>
      <c r="F4259" s="14">
        <v>10</v>
      </c>
      <c r="G4259" s="14">
        <v>0.1</v>
      </c>
      <c r="H4259" s="15">
        <v>7.5466999999999992E-2</v>
      </c>
      <c r="I4259" s="15">
        <f>M4259-V4259</f>
        <v>2.9533000000000018E-2</v>
      </c>
      <c r="J4259" s="14"/>
      <c r="K4259" s="13"/>
      <c r="L4259" s="9">
        <f>G4259*1.05</f>
        <v>0.10500000000000001</v>
      </c>
      <c r="M4259" s="11">
        <f>L4259-H4259</f>
        <v>2.9533000000000018E-2</v>
      </c>
      <c r="N4259" s="11">
        <v>0</v>
      </c>
      <c r="P4259" s="9">
        <f>0.5*N4259/1000</f>
        <v>0</v>
      </c>
      <c r="Q4259" s="9">
        <f>P4259+O4259</f>
        <v>0</v>
      </c>
      <c r="R4259" s="11">
        <v>0</v>
      </c>
      <c r="T4259" s="9">
        <f>0.5*R4259</f>
        <v>0</v>
      </c>
      <c r="U4259" s="9">
        <f>T4259+S4259</f>
        <v>0</v>
      </c>
      <c r="V4259" s="9">
        <f>(Q4259+U4259)/(0.944*1000)</f>
        <v>0</v>
      </c>
    </row>
    <row r="4260" spans="1:22" x14ac:dyDescent="0.3">
      <c r="A4260" s="14">
        <v>4274</v>
      </c>
      <c r="B4260" s="14" t="s">
        <v>2583</v>
      </c>
      <c r="C4260" s="14" t="s">
        <v>13510</v>
      </c>
      <c r="D4260" s="14" t="s">
        <v>13504</v>
      </c>
      <c r="E4260" s="14" t="s">
        <v>13481</v>
      </c>
      <c r="F4260" s="14">
        <v>10</v>
      </c>
      <c r="G4260" s="14">
        <v>0.1</v>
      </c>
      <c r="H4260" s="15">
        <v>4.5228000000000004E-2</v>
      </c>
      <c r="I4260" s="15">
        <f>M4260-V4260</f>
        <v>5.9242338983050855E-2</v>
      </c>
      <c r="J4260" s="14"/>
      <c r="K4260" s="13"/>
      <c r="L4260" s="9">
        <f>G4260*1.05</f>
        <v>0.10500000000000001</v>
      </c>
      <c r="M4260" s="11">
        <f>L4260-H4260</f>
        <v>5.9772000000000006E-2</v>
      </c>
      <c r="N4260" s="11">
        <v>0</v>
      </c>
      <c r="P4260" s="9">
        <f>0.5*N4260/1000</f>
        <v>0</v>
      </c>
      <c r="Q4260" s="9">
        <f>P4260+O4260</f>
        <v>0</v>
      </c>
      <c r="R4260" s="11">
        <v>1</v>
      </c>
      <c r="T4260" s="9">
        <f>0.5*R4260</f>
        <v>0.5</v>
      </c>
      <c r="U4260" s="9">
        <f>T4260+S4260</f>
        <v>0.5</v>
      </c>
      <c r="V4260" s="9">
        <f>(Q4260+U4260)/(0.944*1000)</f>
        <v>5.2966101694915254E-4</v>
      </c>
    </row>
    <row r="4261" spans="1:22" x14ac:dyDescent="0.3">
      <c r="A4261" s="14">
        <v>4275</v>
      </c>
      <c r="B4261" s="14" t="s">
        <v>2584</v>
      </c>
      <c r="C4261" s="14" t="s">
        <v>13510</v>
      </c>
      <c r="D4261" s="14" t="s">
        <v>13504</v>
      </c>
      <c r="E4261" s="14" t="s">
        <v>13481</v>
      </c>
      <c r="F4261" s="14">
        <v>10</v>
      </c>
      <c r="G4261" s="14">
        <v>0.16</v>
      </c>
      <c r="H4261" s="15">
        <v>0.15118600000000001</v>
      </c>
      <c r="I4261" s="15">
        <f>M4261-V4261</f>
        <v>1.6284338983050844E-2</v>
      </c>
      <c r="J4261" s="14"/>
      <c r="K4261" s="13"/>
      <c r="L4261" s="9">
        <f>G4261*1.05</f>
        <v>0.16800000000000001</v>
      </c>
      <c r="M4261" s="11">
        <f>L4261-H4261</f>
        <v>1.6813999999999996E-2</v>
      </c>
      <c r="N4261" s="11">
        <v>0</v>
      </c>
      <c r="P4261" s="9">
        <f>0.5*N4261/1000</f>
        <v>0</v>
      </c>
      <c r="Q4261" s="9">
        <f>P4261+O4261</f>
        <v>0</v>
      </c>
      <c r="R4261" s="11">
        <v>1</v>
      </c>
      <c r="T4261" s="9">
        <f>0.5*R4261</f>
        <v>0.5</v>
      </c>
      <c r="U4261" s="9">
        <f>T4261+S4261</f>
        <v>0.5</v>
      </c>
      <c r="V4261" s="9">
        <f>(Q4261+U4261)/(0.944*1000)</f>
        <v>5.2966101694915254E-4</v>
      </c>
    </row>
    <row r="4262" spans="1:22" x14ac:dyDescent="0.3">
      <c r="A4262" s="14">
        <v>4276</v>
      </c>
      <c r="B4262" s="14" t="s">
        <v>2585</v>
      </c>
      <c r="C4262" s="14" t="s">
        <v>13510</v>
      </c>
      <c r="D4262" s="14" t="s">
        <v>13504</v>
      </c>
      <c r="E4262" s="14" t="s">
        <v>13481</v>
      </c>
      <c r="F4262" s="14">
        <v>10</v>
      </c>
      <c r="G4262" s="14">
        <v>0.16</v>
      </c>
      <c r="H4262" s="15">
        <v>0.13919000000000001</v>
      </c>
      <c r="I4262" s="15">
        <f>M4262-V4262</f>
        <v>2.8810000000000002E-2</v>
      </c>
      <c r="J4262" s="14"/>
      <c r="K4262" s="13"/>
      <c r="L4262" s="9">
        <f>G4262*1.05</f>
        <v>0.16800000000000001</v>
      </c>
      <c r="M4262" s="11">
        <f>L4262-H4262</f>
        <v>2.8810000000000002E-2</v>
      </c>
      <c r="N4262" s="11">
        <v>0</v>
      </c>
      <c r="P4262" s="9">
        <f>0.5*N4262/1000</f>
        <v>0</v>
      </c>
      <c r="Q4262" s="9">
        <f>P4262+O4262</f>
        <v>0</v>
      </c>
      <c r="R4262" s="11">
        <v>0</v>
      </c>
      <c r="T4262" s="9">
        <f>0.5*R4262</f>
        <v>0</v>
      </c>
      <c r="U4262" s="9">
        <f>T4262+S4262</f>
        <v>0</v>
      </c>
      <c r="V4262" s="9">
        <f>(Q4262+U4262)/(0.944*1000)</f>
        <v>0</v>
      </c>
    </row>
    <row r="4263" spans="1:22" x14ac:dyDescent="0.3">
      <c r="A4263" s="14">
        <v>4277</v>
      </c>
      <c r="B4263" s="14" t="s">
        <v>2586</v>
      </c>
      <c r="C4263" s="14" t="s">
        <v>13510</v>
      </c>
      <c r="D4263" s="14" t="s">
        <v>13504</v>
      </c>
      <c r="E4263" s="14" t="s">
        <v>13481</v>
      </c>
      <c r="F4263" s="14">
        <v>10</v>
      </c>
      <c r="G4263" s="14">
        <v>0.25</v>
      </c>
      <c r="H4263" s="15">
        <v>0.20339299999999999</v>
      </c>
      <c r="I4263" s="15">
        <f>M4263-V4263</f>
        <v>5.9107000000000021E-2</v>
      </c>
      <c r="J4263" s="14"/>
      <c r="K4263" s="13"/>
      <c r="L4263" s="9">
        <f>G4263*1.05</f>
        <v>0.26250000000000001</v>
      </c>
      <c r="M4263" s="11">
        <f>L4263-H4263</f>
        <v>5.9107000000000021E-2</v>
      </c>
      <c r="N4263" s="11">
        <v>0</v>
      </c>
      <c r="P4263" s="9">
        <f>0.5*N4263/1000</f>
        <v>0</v>
      </c>
      <c r="Q4263" s="9">
        <f>P4263+O4263</f>
        <v>0</v>
      </c>
      <c r="R4263" s="11">
        <v>0</v>
      </c>
      <c r="T4263" s="9">
        <f>0.5*R4263</f>
        <v>0</v>
      </c>
      <c r="U4263" s="9">
        <f>T4263+S4263</f>
        <v>0</v>
      </c>
      <c r="V4263" s="9">
        <f>(Q4263+U4263)/(0.944*1000)</f>
        <v>0</v>
      </c>
    </row>
    <row r="4264" spans="1:22" x14ac:dyDescent="0.3">
      <c r="A4264" s="14">
        <v>4278</v>
      </c>
      <c r="B4264" s="14" t="s">
        <v>2587</v>
      </c>
      <c r="C4264" s="14" t="s">
        <v>13510</v>
      </c>
      <c r="D4264" s="14" t="s">
        <v>13504</v>
      </c>
      <c r="E4264" s="14" t="s">
        <v>13481</v>
      </c>
      <c r="F4264" s="14">
        <v>10</v>
      </c>
      <c r="G4264" s="14">
        <v>6.3E-2</v>
      </c>
      <c r="H4264" s="15">
        <v>5.4568999999999999E-2</v>
      </c>
      <c r="I4264" s="15">
        <f>M4264-V4264</f>
        <v>1.1581000000000001E-2</v>
      </c>
      <c r="J4264" s="14"/>
      <c r="K4264" s="13"/>
      <c r="L4264" s="9">
        <f>G4264*1.05</f>
        <v>6.615E-2</v>
      </c>
      <c r="M4264" s="11">
        <f>L4264-H4264</f>
        <v>1.1581000000000001E-2</v>
      </c>
      <c r="N4264" s="11">
        <v>0</v>
      </c>
      <c r="P4264" s="9">
        <f>0.5*N4264/1000</f>
        <v>0</v>
      </c>
      <c r="Q4264" s="9">
        <f>P4264+O4264</f>
        <v>0</v>
      </c>
      <c r="R4264" s="11">
        <v>0</v>
      </c>
      <c r="T4264" s="9">
        <f>0.5*R4264</f>
        <v>0</v>
      </c>
      <c r="U4264" s="9">
        <f>T4264+S4264</f>
        <v>0</v>
      </c>
      <c r="V4264" s="9">
        <f>(Q4264+U4264)/(0.944*1000)</f>
        <v>0</v>
      </c>
    </row>
    <row r="4265" spans="1:22" x14ac:dyDescent="0.3">
      <c r="A4265" s="14">
        <v>4279</v>
      </c>
      <c r="B4265" s="14" t="s">
        <v>9160</v>
      </c>
      <c r="C4265" s="14" t="s">
        <v>13510</v>
      </c>
      <c r="D4265" s="14" t="s">
        <v>13504</v>
      </c>
      <c r="E4265" s="14" t="s">
        <v>13481</v>
      </c>
      <c r="F4265" s="14">
        <v>10</v>
      </c>
      <c r="G4265" s="14">
        <v>0.4</v>
      </c>
      <c r="H4265" s="15">
        <v>0.36059800000000003</v>
      </c>
      <c r="I4265" s="15">
        <f>M4265-V4265</f>
        <v>5.940200000000001E-2</v>
      </c>
      <c r="J4265" s="14"/>
      <c r="K4265" s="13"/>
      <c r="L4265" s="9">
        <f>G4265*1.05</f>
        <v>0.42000000000000004</v>
      </c>
      <c r="M4265" s="11">
        <f>L4265-H4265</f>
        <v>5.940200000000001E-2</v>
      </c>
      <c r="N4265" s="11">
        <v>0</v>
      </c>
      <c r="P4265" s="9">
        <f>0.5*N4265/1000</f>
        <v>0</v>
      </c>
      <c r="Q4265" s="9">
        <f>P4265+O4265</f>
        <v>0</v>
      </c>
      <c r="R4265" s="11">
        <v>0</v>
      </c>
      <c r="T4265" s="9">
        <f>0.5*R4265</f>
        <v>0</v>
      </c>
      <c r="U4265" s="9">
        <f>T4265+S4265</f>
        <v>0</v>
      </c>
      <c r="V4265" s="9">
        <f>(Q4265+U4265)/(0.944*1000)</f>
        <v>0</v>
      </c>
    </row>
    <row r="4266" spans="1:22" x14ac:dyDescent="0.3">
      <c r="A4266" s="14">
        <v>4280</v>
      </c>
      <c r="B4266" s="14" t="s">
        <v>2588</v>
      </c>
      <c r="C4266" s="14" t="s">
        <v>13510</v>
      </c>
      <c r="D4266" s="14" t="s">
        <v>13504</v>
      </c>
      <c r="E4266" s="14" t="s">
        <v>13481</v>
      </c>
      <c r="F4266" s="14">
        <v>10</v>
      </c>
      <c r="G4266" s="14">
        <v>0.04</v>
      </c>
      <c r="H4266" s="15">
        <v>2.4198000000000001E-2</v>
      </c>
      <c r="I4266" s="15">
        <f>M4266-V4266</f>
        <v>1.7802000000000002E-2</v>
      </c>
      <c r="J4266" s="14"/>
      <c r="K4266" s="13"/>
      <c r="L4266" s="9">
        <f>G4266*1.05</f>
        <v>4.2000000000000003E-2</v>
      </c>
      <c r="M4266" s="11">
        <f>L4266-H4266</f>
        <v>1.7802000000000002E-2</v>
      </c>
      <c r="N4266" s="11">
        <v>0</v>
      </c>
      <c r="P4266" s="9">
        <f>0.5*N4266/1000</f>
        <v>0</v>
      </c>
      <c r="Q4266" s="9">
        <f>P4266+O4266</f>
        <v>0</v>
      </c>
      <c r="R4266" s="11">
        <v>0</v>
      </c>
      <c r="T4266" s="9">
        <f>0.5*R4266</f>
        <v>0</v>
      </c>
      <c r="U4266" s="9">
        <f>T4266+S4266</f>
        <v>0</v>
      </c>
      <c r="V4266" s="9">
        <f>(Q4266+U4266)/(0.944*1000)</f>
        <v>0</v>
      </c>
    </row>
    <row r="4267" spans="1:22" x14ac:dyDescent="0.3">
      <c r="A4267" s="14">
        <v>4281</v>
      </c>
      <c r="B4267" s="14" t="s">
        <v>2589</v>
      </c>
      <c r="C4267" s="14" t="s">
        <v>13510</v>
      </c>
      <c r="D4267" s="14" t="s">
        <v>13504</v>
      </c>
      <c r="E4267" s="14" t="s">
        <v>13481</v>
      </c>
      <c r="F4267" s="14">
        <v>10</v>
      </c>
      <c r="G4267" s="14">
        <v>0.16</v>
      </c>
      <c r="H4267" s="15">
        <v>0.11397</v>
      </c>
      <c r="I4267" s="15">
        <f>M4267-V4267</f>
        <v>5.4030000000000009E-2</v>
      </c>
      <c r="J4267" s="14"/>
      <c r="K4267" s="13"/>
      <c r="L4267" s="9">
        <f>G4267*1.05</f>
        <v>0.16800000000000001</v>
      </c>
      <c r="M4267" s="11">
        <f>L4267-H4267</f>
        <v>5.4030000000000009E-2</v>
      </c>
      <c r="N4267" s="11">
        <v>0</v>
      </c>
      <c r="P4267" s="9">
        <f>0.5*N4267/1000</f>
        <v>0</v>
      </c>
      <c r="Q4267" s="9">
        <f>P4267+O4267</f>
        <v>0</v>
      </c>
      <c r="R4267" s="11">
        <v>0</v>
      </c>
      <c r="T4267" s="9">
        <f>0.5*R4267</f>
        <v>0</v>
      </c>
      <c r="U4267" s="9">
        <f>T4267+S4267</f>
        <v>0</v>
      </c>
      <c r="V4267" s="9">
        <f>(Q4267+U4267)/(0.944*1000)</f>
        <v>0</v>
      </c>
    </row>
    <row r="4268" spans="1:22" x14ac:dyDescent="0.3">
      <c r="A4268" s="14">
        <v>4282</v>
      </c>
      <c r="B4268" s="14" t="s">
        <v>2590</v>
      </c>
      <c r="C4268" s="14" t="s">
        <v>13510</v>
      </c>
      <c r="D4268" s="14" t="s">
        <v>13504</v>
      </c>
      <c r="E4268" s="14" t="s">
        <v>13481</v>
      </c>
      <c r="F4268" s="14">
        <v>10</v>
      </c>
      <c r="G4268" s="14">
        <v>0.1</v>
      </c>
      <c r="H4268" s="15">
        <v>8.6198000000000011E-2</v>
      </c>
      <c r="I4268" s="15">
        <f>M4268-V4268</f>
        <v>1.8801999999999999E-2</v>
      </c>
      <c r="J4268" s="14"/>
      <c r="K4268" s="13"/>
      <c r="L4268" s="9">
        <f>G4268*1.05</f>
        <v>0.10500000000000001</v>
      </c>
      <c r="M4268" s="11">
        <f>L4268-H4268</f>
        <v>1.8801999999999999E-2</v>
      </c>
      <c r="N4268" s="11">
        <v>0</v>
      </c>
      <c r="P4268" s="9">
        <f>0.5*N4268/1000</f>
        <v>0</v>
      </c>
      <c r="Q4268" s="9">
        <f>P4268+O4268</f>
        <v>0</v>
      </c>
      <c r="R4268" s="11">
        <v>0</v>
      </c>
      <c r="T4268" s="9">
        <f>0.5*R4268</f>
        <v>0</v>
      </c>
      <c r="U4268" s="9">
        <f>T4268+S4268</f>
        <v>0</v>
      </c>
      <c r="V4268" s="9">
        <f>(Q4268+U4268)/(0.944*1000)</f>
        <v>0</v>
      </c>
    </row>
    <row r="4269" spans="1:22" x14ac:dyDescent="0.3">
      <c r="A4269" s="14">
        <v>4283</v>
      </c>
      <c r="B4269" s="14" t="s">
        <v>2591</v>
      </c>
      <c r="C4269" s="14" t="s">
        <v>13510</v>
      </c>
      <c r="D4269" s="14" t="s">
        <v>13504</v>
      </c>
      <c r="E4269" s="14" t="s">
        <v>13481</v>
      </c>
      <c r="F4269" s="14">
        <v>10</v>
      </c>
      <c r="G4269" s="14">
        <v>0.16</v>
      </c>
      <c r="H4269" s="15">
        <v>9.2150999999999997E-2</v>
      </c>
      <c r="I4269" s="15">
        <f>M4269-V4269</f>
        <v>7.5849000000000014E-2</v>
      </c>
      <c r="J4269" s="14"/>
      <c r="K4269" s="13"/>
      <c r="L4269" s="9">
        <f>G4269*1.05</f>
        <v>0.16800000000000001</v>
      </c>
      <c r="M4269" s="11">
        <f>L4269-H4269</f>
        <v>7.5849000000000014E-2</v>
      </c>
      <c r="N4269" s="11">
        <v>0</v>
      </c>
      <c r="P4269" s="9">
        <f>0.5*N4269/1000</f>
        <v>0</v>
      </c>
      <c r="Q4269" s="9">
        <f>P4269+O4269</f>
        <v>0</v>
      </c>
      <c r="R4269" s="11">
        <v>0</v>
      </c>
      <c r="T4269" s="9">
        <f>0.5*R4269</f>
        <v>0</v>
      </c>
      <c r="U4269" s="9">
        <f>T4269+S4269</f>
        <v>0</v>
      </c>
      <c r="V4269" s="9">
        <f>(Q4269+U4269)/(0.944*1000)</f>
        <v>0</v>
      </c>
    </row>
    <row r="4270" spans="1:22" x14ac:dyDescent="0.3">
      <c r="A4270" s="14">
        <v>4284</v>
      </c>
      <c r="B4270" s="14" t="str">
        <f>D4270</f>
        <v>Белгородская область</v>
      </c>
      <c r="C4270" s="14" t="s">
        <v>13510</v>
      </c>
      <c r="D4270" s="14" t="s">
        <v>13504</v>
      </c>
      <c r="E4270" s="14" t="s">
        <v>13481</v>
      </c>
      <c r="F4270" s="14">
        <v>10</v>
      </c>
      <c r="G4270" s="14">
        <v>0.04</v>
      </c>
      <c r="H4270" s="15">
        <v>3.8615999999999998E-2</v>
      </c>
      <c r="I4270" s="15">
        <f>M4270-V4270</f>
        <v>3.3840000000000051E-3</v>
      </c>
      <c r="J4270" s="14"/>
      <c r="K4270" s="13"/>
      <c r="L4270" s="9">
        <f>G4270*1.05</f>
        <v>4.2000000000000003E-2</v>
      </c>
      <c r="M4270" s="11">
        <f>L4270-H4270</f>
        <v>3.3840000000000051E-3</v>
      </c>
      <c r="N4270" s="11">
        <v>0</v>
      </c>
      <c r="P4270" s="9">
        <f>0.5*N4270/1000</f>
        <v>0</v>
      </c>
      <c r="Q4270" s="9">
        <f>P4270+O4270</f>
        <v>0</v>
      </c>
      <c r="R4270" s="11">
        <v>0</v>
      </c>
      <c r="T4270" s="9">
        <f>0.5*R4270</f>
        <v>0</v>
      </c>
      <c r="U4270" s="9">
        <f>T4270+S4270</f>
        <v>0</v>
      </c>
      <c r="V4270" s="9">
        <f>(Q4270+U4270)/(0.944*1000)</f>
        <v>0</v>
      </c>
    </row>
    <row r="4271" spans="1:22" x14ac:dyDescent="0.3">
      <c r="A4271" s="14">
        <v>4285</v>
      </c>
      <c r="B4271" s="14" t="s">
        <v>2593</v>
      </c>
      <c r="C4271" s="14" t="s">
        <v>13510</v>
      </c>
      <c r="D4271" s="14" t="s">
        <v>13504</v>
      </c>
      <c r="E4271" s="14" t="s">
        <v>13481</v>
      </c>
      <c r="F4271" s="14">
        <v>10</v>
      </c>
      <c r="G4271" s="14">
        <v>2.5000000000000001E-2</v>
      </c>
      <c r="H4271" s="15">
        <v>1.6133999999999999E-2</v>
      </c>
      <c r="I4271" s="15">
        <f>M4271-V4271</f>
        <v>1.0116000000000003E-2</v>
      </c>
      <c r="J4271" s="14"/>
      <c r="K4271" s="13"/>
      <c r="L4271" s="9">
        <f>G4271*1.05</f>
        <v>2.6250000000000002E-2</v>
      </c>
      <c r="M4271" s="11">
        <f>L4271-H4271</f>
        <v>1.0116000000000003E-2</v>
      </c>
      <c r="N4271" s="11">
        <v>0</v>
      </c>
      <c r="P4271" s="9">
        <f>0.5*N4271/1000</f>
        <v>0</v>
      </c>
      <c r="Q4271" s="9">
        <f>P4271+O4271</f>
        <v>0</v>
      </c>
      <c r="R4271" s="11">
        <v>0</v>
      </c>
      <c r="T4271" s="9">
        <f>0.5*R4271</f>
        <v>0</v>
      </c>
      <c r="U4271" s="9">
        <f>T4271+S4271</f>
        <v>0</v>
      </c>
      <c r="V4271" s="9">
        <f>(Q4271+U4271)/(0.944*1000)</f>
        <v>0</v>
      </c>
    </row>
    <row r="4272" spans="1:22" x14ac:dyDescent="0.3">
      <c r="A4272" s="14">
        <v>4286</v>
      </c>
      <c r="B4272" s="14" t="s">
        <v>2594</v>
      </c>
      <c r="C4272" s="14" t="s">
        <v>13510</v>
      </c>
      <c r="D4272" s="14" t="s">
        <v>13504</v>
      </c>
      <c r="E4272" s="14" t="s">
        <v>13481</v>
      </c>
      <c r="F4272" s="14">
        <v>10</v>
      </c>
      <c r="G4272" s="14">
        <v>0.16</v>
      </c>
      <c r="H4272" s="15">
        <v>0.119357</v>
      </c>
      <c r="I4272" s="15">
        <f>M4272-V4272</f>
        <v>4.8643000000000006E-2</v>
      </c>
      <c r="J4272" s="14"/>
      <c r="K4272" s="13"/>
      <c r="L4272" s="9">
        <f>G4272*1.05</f>
        <v>0.16800000000000001</v>
      </c>
      <c r="M4272" s="11">
        <f>L4272-H4272</f>
        <v>4.8643000000000006E-2</v>
      </c>
      <c r="N4272" s="11">
        <v>0</v>
      </c>
      <c r="P4272" s="9">
        <f>0.5*N4272/1000</f>
        <v>0</v>
      </c>
      <c r="Q4272" s="9">
        <f>P4272+O4272</f>
        <v>0</v>
      </c>
      <c r="R4272" s="11">
        <v>0</v>
      </c>
      <c r="T4272" s="9">
        <f>0.5*R4272</f>
        <v>0</v>
      </c>
      <c r="U4272" s="9">
        <f>T4272+S4272</f>
        <v>0</v>
      </c>
      <c r="V4272" s="9">
        <f>(Q4272+U4272)/(0.944*1000)</f>
        <v>0</v>
      </c>
    </row>
    <row r="4273" spans="1:22" x14ac:dyDescent="0.3">
      <c r="A4273" s="14">
        <v>4287</v>
      </c>
      <c r="B4273" s="14" t="s">
        <v>2595</v>
      </c>
      <c r="C4273" s="14" t="s">
        <v>13510</v>
      </c>
      <c r="D4273" s="14" t="s">
        <v>13504</v>
      </c>
      <c r="E4273" s="14" t="s">
        <v>13481</v>
      </c>
      <c r="F4273" s="14">
        <v>10</v>
      </c>
      <c r="G4273" s="14">
        <v>6.3E-2</v>
      </c>
      <c r="H4273" s="15">
        <v>4.5760000000000002E-2</v>
      </c>
      <c r="I4273" s="15">
        <f>M4273-V4273</f>
        <v>2.0389999999999998E-2</v>
      </c>
      <c r="J4273" s="14"/>
      <c r="K4273" s="13"/>
      <c r="L4273" s="9">
        <f>G4273*1.05</f>
        <v>6.615E-2</v>
      </c>
      <c r="M4273" s="11">
        <f>L4273-H4273</f>
        <v>2.0389999999999998E-2</v>
      </c>
      <c r="N4273" s="11">
        <v>0</v>
      </c>
      <c r="P4273" s="9">
        <f>0.5*N4273/1000</f>
        <v>0</v>
      </c>
      <c r="Q4273" s="9">
        <f>P4273+O4273</f>
        <v>0</v>
      </c>
      <c r="R4273" s="11">
        <v>0</v>
      </c>
      <c r="T4273" s="9">
        <f>0.5*R4273</f>
        <v>0</v>
      </c>
      <c r="U4273" s="9">
        <f>T4273+S4273</f>
        <v>0</v>
      </c>
      <c r="V4273" s="9">
        <f>(Q4273+U4273)/(0.944*1000)</f>
        <v>0</v>
      </c>
    </row>
    <row r="4274" spans="1:22" x14ac:dyDescent="0.3">
      <c r="A4274" s="14">
        <v>4288</v>
      </c>
      <c r="B4274" s="14" t="s">
        <v>2596</v>
      </c>
      <c r="C4274" s="14" t="s">
        <v>13510</v>
      </c>
      <c r="D4274" s="14" t="s">
        <v>13504</v>
      </c>
      <c r="E4274" s="14" t="s">
        <v>13481</v>
      </c>
      <c r="F4274" s="14">
        <v>10</v>
      </c>
      <c r="G4274" s="14">
        <v>6.3E-2</v>
      </c>
      <c r="H4274" s="15">
        <v>4.3819999999999998E-2</v>
      </c>
      <c r="I4274" s="15">
        <f>M4274-V4274</f>
        <v>2.2330000000000003E-2</v>
      </c>
      <c r="J4274" s="14"/>
      <c r="K4274" s="13"/>
      <c r="L4274" s="9">
        <f>G4274*1.05</f>
        <v>6.615E-2</v>
      </c>
      <c r="M4274" s="11">
        <f>L4274-H4274</f>
        <v>2.2330000000000003E-2</v>
      </c>
      <c r="N4274" s="11">
        <v>0</v>
      </c>
      <c r="P4274" s="9">
        <f>0.5*N4274/1000</f>
        <v>0</v>
      </c>
      <c r="Q4274" s="9">
        <f>P4274+O4274</f>
        <v>0</v>
      </c>
      <c r="R4274" s="11">
        <v>0</v>
      </c>
      <c r="T4274" s="9">
        <f>0.5*R4274</f>
        <v>0</v>
      </c>
      <c r="U4274" s="9">
        <f>T4274+S4274</f>
        <v>0</v>
      </c>
      <c r="V4274" s="9">
        <f>(Q4274+U4274)/(0.944*1000)</f>
        <v>0</v>
      </c>
    </row>
    <row r="4275" spans="1:22" x14ac:dyDescent="0.3">
      <c r="A4275" s="14">
        <v>4289</v>
      </c>
      <c r="B4275" s="14" t="s">
        <v>2597</v>
      </c>
      <c r="C4275" s="14" t="s">
        <v>13510</v>
      </c>
      <c r="D4275" s="14" t="s">
        <v>13504</v>
      </c>
      <c r="E4275" s="14" t="s">
        <v>13481</v>
      </c>
      <c r="F4275" s="14">
        <v>10</v>
      </c>
      <c r="G4275" s="14">
        <v>0.1</v>
      </c>
      <c r="H4275" s="15">
        <v>2.632000000000005E-3</v>
      </c>
      <c r="I4275" s="15">
        <f>M4275-V4275</f>
        <v>0.102368</v>
      </c>
      <c r="J4275" s="14"/>
      <c r="K4275" s="13"/>
      <c r="L4275" s="9">
        <f>G4275*1.05</f>
        <v>0.10500000000000001</v>
      </c>
      <c r="M4275" s="11">
        <f>L4275-H4275</f>
        <v>0.102368</v>
      </c>
      <c r="N4275" s="11">
        <v>0</v>
      </c>
      <c r="P4275" s="9">
        <f>0.5*N4275/1000</f>
        <v>0</v>
      </c>
      <c r="Q4275" s="9">
        <f>P4275+O4275</f>
        <v>0</v>
      </c>
      <c r="R4275" s="11">
        <v>0</v>
      </c>
      <c r="T4275" s="9">
        <f>0.5*R4275</f>
        <v>0</v>
      </c>
      <c r="U4275" s="9">
        <f>T4275+S4275</f>
        <v>0</v>
      </c>
      <c r="V4275" s="9">
        <f>(Q4275+U4275)/(0.944*1000)</f>
        <v>0</v>
      </c>
    </row>
    <row r="4276" spans="1:22" x14ac:dyDescent="0.3">
      <c r="A4276" s="14">
        <v>4290</v>
      </c>
      <c r="B4276" s="14" t="str">
        <f>D4276</f>
        <v>Белгородская область</v>
      </c>
      <c r="C4276" s="14" t="s">
        <v>13510</v>
      </c>
      <c r="D4276" s="14" t="s">
        <v>13504</v>
      </c>
      <c r="E4276" s="14" t="s">
        <v>13481</v>
      </c>
      <c r="F4276" s="14">
        <v>10</v>
      </c>
      <c r="G4276" s="14">
        <v>0.1</v>
      </c>
      <c r="H4276" s="15">
        <v>5.6670999999999999E-2</v>
      </c>
      <c r="I4276" s="15">
        <f>M4276-V4276</f>
        <v>4.8329000000000011E-2</v>
      </c>
      <c r="J4276" s="14"/>
      <c r="K4276" s="13"/>
      <c r="L4276" s="9">
        <f>G4276*1.05</f>
        <v>0.10500000000000001</v>
      </c>
      <c r="M4276" s="11">
        <f>L4276-H4276</f>
        <v>4.8329000000000011E-2</v>
      </c>
      <c r="N4276" s="11">
        <v>0</v>
      </c>
      <c r="P4276" s="9">
        <f>0.5*N4276/1000</f>
        <v>0</v>
      </c>
      <c r="Q4276" s="9">
        <f>P4276+O4276</f>
        <v>0</v>
      </c>
      <c r="R4276" s="11">
        <v>0</v>
      </c>
      <c r="T4276" s="9">
        <f>0.5*R4276</f>
        <v>0</v>
      </c>
      <c r="U4276" s="9">
        <f>T4276+S4276</f>
        <v>0</v>
      </c>
      <c r="V4276" s="9">
        <f>(Q4276+U4276)/(0.944*1000)</f>
        <v>0</v>
      </c>
    </row>
    <row r="4277" spans="1:22" x14ac:dyDescent="0.3">
      <c r="A4277" s="14">
        <v>4291</v>
      </c>
      <c r="B4277" s="14" t="s">
        <v>2598</v>
      </c>
      <c r="C4277" s="14" t="s">
        <v>13510</v>
      </c>
      <c r="D4277" s="14" t="s">
        <v>13504</v>
      </c>
      <c r="E4277" s="14" t="s">
        <v>13481</v>
      </c>
      <c r="F4277" s="14">
        <v>10</v>
      </c>
      <c r="G4277" s="14">
        <v>0.25</v>
      </c>
      <c r="H4277" s="15">
        <v>0.22881299999999999</v>
      </c>
      <c r="I4277" s="15">
        <f>M4277-V4277</f>
        <v>3.3687000000000022E-2</v>
      </c>
      <c r="J4277" s="14"/>
      <c r="K4277" s="13"/>
      <c r="L4277" s="9">
        <f>G4277*1.05</f>
        <v>0.26250000000000001</v>
      </c>
      <c r="M4277" s="11">
        <f>L4277-H4277</f>
        <v>3.3687000000000022E-2</v>
      </c>
      <c r="N4277" s="11">
        <v>0</v>
      </c>
      <c r="P4277" s="9">
        <f>0.5*N4277/1000</f>
        <v>0</v>
      </c>
      <c r="Q4277" s="9">
        <f>P4277+O4277</f>
        <v>0</v>
      </c>
      <c r="R4277" s="11">
        <v>0</v>
      </c>
      <c r="T4277" s="9">
        <f>0.5*R4277</f>
        <v>0</v>
      </c>
      <c r="U4277" s="9">
        <f>T4277+S4277</f>
        <v>0</v>
      </c>
      <c r="V4277" s="9">
        <f>(Q4277+U4277)/(0.944*1000)</f>
        <v>0</v>
      </c>
    </row>
    <row r="4278" spans="1:22" x14ac:dyDescent="0.3">
      <c r="A4278" s="14">
        <v>4292</v>
      </c>
      <c r="B4278" s="14" t="str">
        <f>D4278</f>
        <v>Белгородская область</v>
      </c>
      <c r="C4278" s="14" t="s">
        <v>13510</v>
      </c>
      <c r="D4278" s="14" t="s">
        <v>13504</v>
      </c>
      <c r="E4278" s="14" t="s">
        <v>13481</v>
      </c>
      <c r="F4278" s="14">
        <v>10</v>
      </c>
      <c r="G4278" s="14">
        <v>0.16</v>
      </c>
      <c r="H4278" s="15">
        <v>0.122741</v>
      </c>
      <c r="I4278" s="15">
        <f>M4278-V4278</f>
        <v>4.5259000000000008E-2</v>
      </c>
      <c r="J4278" s="14"/>
      <c r="K4278" s="13"/>
      <c r="L4278" s="9">
        <f>G4278*1.05</f>
        <v>0.16800000000000001</v>
      </c>
      <c r="M4278" s="11">
        <f>L4278-H4278</f>
        <v>4.5259000000000008E-2</v>
      </c>
      <c r="N4278" s="11">
        <v>0</v>
      </c>
      <c r="P4278" s="9">
        <f>0.5*N4278/1000</f>
        <v>0</v>
      </c>
      <c r="Q4278" s="9">
        <f>P4278+O4278</f>
        <v>0</v>
      </c>
      <c r="R4278" s="11">
        <v>0</v>
      </c>
      <c r="T4278" s="9">
        <f>0.5*R4278</f>
        <v>0</v>
      </c>
      <c r="U4278" s="9">
        <f>T4278+S4278</f>
        <v>0</v>
      </c>
      <c r="V4278" s="9">
        <f>(Q4278+U4278)/(0.944*1000)</f>
        <v>0</v>
      </c>
    </row>
    <row r="4279" spans="1:22" x14ac:dyDescent="0.3">
      <c r="A4279" s="14">
        <v>4293</v>
      </c>
      <c r="B4279" s="14" t="s">
        <v>2599</v>
      </c>
      <c r="C4279" s="14" t="s">
        <v>13510</v>
      </c>
      <c r="D4279" s="14" t="s">
        <v>13504</v>
      </c>
      <c r="E4279" s="14" t="s">
        <v>13481</v>
      </c>
      <c r="F4279" s="14">
        <v>10</v>
      </c>
      <c r="G4279" s="14">
        <v>0.25</v>
      </c>
      <c r="H4279" s="15">
        <v>0.196047</v>
      </c>
      <c r="I4279" s="15">
        <f>M4279-V4279</f>
        <v>6.6453000000000012E-2</v>
      </c>
      <c r="J4279" s="14"/>
      <c r="K4279" s="13"/>
      <c r="L4279" s="9">
        <f>G4279*1.05</f>
        <v>0.26250000000000001</v>
      </c>
      <c r="M4279" s="11">
        <f>L4279-H4279</f>
        <v>6.6453000000000012E-2</v>
      </c>
      <c r="N4279" s="11">
        <v>0</v>
      </c>
      <c r="P4279" s="9">
        <f>0.5*N4279/1000</f>
        <v>0</v>
      </c>
      <c r="Q4279" s="9">
        <f>P4279+O4279</f>
        <v>0</v>
      </c>
      <c r="R4279" s="11">
        <v>0</v>
      </c>
      <c r="T4279" s="9">
        <f>0.5*R4279</f>
        <v>0</v>
      </c>
      <c r="U4279" s="9">
        <f>T4279+S4279</f>
        <v>0</v>
      </c>
      <c r="V4279" s="9">
        <f>(Q4279+U4279)/(0.944*1000)</f>
        <v>0</v>
      </c>
    </row>
    <row r="4280" spans="1:22" x14ac:dyDescent="0.3">
      <c r="A4280" s="14">
        <v>4294</v>
      </c>
      <c r="B4280" s="14" t="s">
        <v>2600</v>
      </c>
      <c r="C4280" s="14" t="s">
        <v>13510</v>
      </c>
      <c r="D4280" s="14" t="s">
        <v>13504</v>
      </c>
      <c r="E4280" s="14" t="s">
        <v>13481</v>
      </c>
      <c r="F4280" s="14">
        <v>10</v>
      </c>
      <c r="G4280" s="14">
        <v>0.8</v>
      </c>
      <c r="H4280" s="15">
        <v>0.78373999999999999</v>
      </c>
      <c r="I4280" s="16" t="s">
        <v>13516</v>
      </c>
      <c r="J4280" s="14"/>
      <c r="K4280" s="13"/>
      <c r="L4280" s="9">
        <f>1.05*0.4</f>
        <v>0.42000000000000004</v>
      </c>
      <c r="M4280" s="11">
        <f>L4280-H4280</f>
        <v>-0.36373999999999995</v>
      </c>
      <c r="N4280" s="11">
        <v>0</v>
      </c>
      <c r="P4280" s="9">
        <f>0.5*N4280/1000</f>
        <v>0</v>
      </c>
      <c r="Q4280" s="9">
        <f>P4280+O4280</f>
        <v>0</v>
      </c>
      <c r="R4280" s="11">
        <v>0</v>
      </c>
      <c r="T4280" s="9">
        <f>0.5*R4280</f>
        <v>0</v>
      </c>
      <c r="U4280" s="9">
        <f>T4280+S4280</f>
        <v>0</v>
      </c>
      <c r="V4280" s="9">
        <f>(Q4280+U4280)/(0.944*1000)</f>
        <v>0</v>
      </c>
    </row>
    <row r="4281" spans="1:22" x14ac:dyDescent="0.3">
      <c r="A4281" s="14">
        <v>4295</v>
      </c>
      <c r="B4281" s="14" t="str">
        <f>D4281</f>
        <v>Белгородская область</v>
      </c>
      <c r="C4281" s="14" t="s">
        <v>13510</v>
      </c>
      <c r="D4281" s="14" t="s">
        <v>13504</v>
      </c>
      <c r="E4281" s="14" t="s">
        <v>13481</v>
      </c>
      <c r="F4281" s="14">
        <v>10</v>
      </c>
      <c r="G4281" s="14">
        <v>0.63</v>
      </c>
      <c r="H4281" s="15">
        <v>0.38800000000000001</v>
      </c>
      <c r="I4281" s="15">
        <f>M4281-V4281</f>
        <v>0.27350000000000008</v>
      </c>
      <c r="J4281" s="14"/>
      <c r="K4281" s="13"/>
      <c r="L4281" s="9">
        <f>G4281*1.05</f>
        <v>0.66150000000000009</v>
      </c>
      <c r="M4281" s="11">
        <f>L4281-H4281</f>
        <v>0.27350000000000008</v>
      </c>
      <c r="N4281" s="11">
        <v>0</v>
      </c>
      <c r="P4281" s="9">
        <f>0.5*N4281/1000</f>
        <v>0</v>
      </c>
      <c r="Q4281" s="9">
        <f>P4281+O4281</f>
        <v>0</v>
      </c>
      <c r="R4281" s="11">
        <v>0</v>
      </c>
      <c r="T4281" s="9">
        <f>0.5*R4281</f>
        <v>0</v>
      </c>
      <c r="U4281" s="9">
        <f>T4281+S4281</f>
        <v>0</v>
      </c>
      <c r="V4281" s="9">
        <f>(Q4281+U4281)/(0.944*1000)</f>
        <v>0</v>
      </c>
    </row>
    <row r="4282" spans="1:22" x14ac:dyDescent="0.3">
      <c r="A4282" s="14">
        <v>4296</v>
      </c>
      <c r="B4282" s="14" t="str">
        <f>D4282</f>
        <v>Белгородская область</v>
      </c>
      <c r="C4282" s="14" t="s">
        <v>13510</v>
      </c>
      <c r="D4282" s="14" t="s">
        <v>13504</v>
      </c>
      <c r="E4282" s="14" t="s">
        <v>13481</v>
      </c>
      <c r="F4282" s="14">
        <v>10</v>
      </c>
      <c r="G4282" s="14">
        <v>0.63</v>
      </c>
      <c r="H4282" s="15">
        <v>0.58733899999999994</v>
      </c>
      <c r="I4282" s="15">
        <f>M4282-V4282</f>
        <v>7.4161000000000143E-2</v>
      </c>
      <c r="J4282" s="14"/>
      <c r="K4282" s="13"/>
      <c r="L4282" s="9">
        <f>G4282*1.05</f>
        <v>0.66150000000000009</v>
      </c>
      <c r="M4282" s="11">
        <f>L4282-H4282</f>
        <v>7.4161000000000143E-2</v>
      </c>
      <c r="N4282" s="11">
        <v>0</v>
      </c>
      <c r="P4282" s="9">
        <f>0.5*N4282/1000</f>
        <v>0</v>
      </c>
      <c r="Q4282" s="9">
        <f>P4282+O4282</f>
        <v>0</v>
      </c>
      <c r="R4282" s="11">
        <v>0</v>
      </c>
      <c r="T4282" s="9">
        <f>0.5*R4282</f>
        <v>0</v>
      </c>
      <c r="U4282" s="9">
        <f>T4282+S4282</f>
        <v>0</v>
      </c>
      <c r="V4282" s="9">
        <f>(Q4282+U4282)/(0.944*1000)</f>
        <v>0</v>
      </c>
    </row>
    <row r="4283" spans="1:22" x14ac:dyDescent="0.3">
      <c r="A4283" s="14">
        <v>4297</v>
      </c>
      <c r="B4283" s="14" t="s">
        <v>2601</v>
      </c>
      <c r="C4283" s="14" t="s">
        <v>13510</v>
      </c>
      <c r="D4283" s="14" t="s">
        <v>13504</v>
      </c>
      <c r="E4283" s="14" t="s">
        <v>13481</v>
      </c>
      <c r="F4283" s="14">
        <v>10</v>
      </c>
      <c r="G4283" s="14">
        <v>0.16</v>
      </c>
      <c r="H4283" s="15">
        <v>0.15018100000000001</v>
      </c>
      <c r="I4283" s="15">
        <f>M4283-V4283</f>
        <v>1.7819000000000002E-2</v>
      </c>
      <c r="J4283" s="14"/>
      <c r="K4283" s="13"/>
      <c r="L4283" s="9">
        <f>G4283*1.05</f>
        <v>0.16800000000000001</v>
      </c>
      <c r="M4283" s="11">
        <f>L4283-H4283</f>
        <v>1.7819000000000002E-2</v>
      </c>
      <c r="N4283" s="11">
        <v>0</v>
      </c>
      <c r="P4283" s="9">
        <f>0.5*N4283/1000</f>
        <v>0</v>
      </c>
      <c r="Q4283" s="9">
        <f>P4283+O4283</f>
        <v>0</v>
      </c>
      <c r="R4283" s="11">
        <v>0</v>
      </c>
      <c r="T4283" s="9">
        <f>0.5*R4283</f>
        <v>0</v>
      </c>
      <c r="U4283" s="9">
        <f>T4283+S4283</f>
        <v>0</v>
      </c>
      <c r="V4283" s="9">
        <f>(Q4283+U4283)/(0.944*1000)</f>
        <v>0</v>
      </c>
    </row>
    <row r="4284" spans="1:22" x14ac:dyDescent="0.3">
      <c r="A4284" s="14">
        <v>4298</v>
      </c>
      <c r="B4284" s="14" t="s">
        <v>2602</v>
      </c>
      <c r="C4284" s="14" t="s">
        <v>13510</v>
      </c>
      <c r="D4284" s="14" t="s">
        <v>13504</v>
      </c>
      <c r="E4284" s="14" t="s">
        <v>13481</v>
      </c>
      <c r="F4284" s="14">
        <v>10</v>
      </c>
      <c r="G4284" s="14">
        <v>6.3E-2</v>
      </c>
      <c r="H4284" s="15">
        <v>4.2548000000000002E-2</v>
      </c>
      <c r="I4284" s="15">
        <f>M4284-V4284</f>
        <v>2.3601999999999998E-2</v>
      </c>
      <c r="J4284" s="14"/>
      <c r="K4284" s="13"/>
      <c r="L4284" s="9">
        <f>G4284*1.05</f>
        <v>6.615E-2</v>
      </c>
      <c r="M4284" s="11">
        <f>L4284-H4284</f>
        <v>2.3601999999999998E-2</v>
      </c>
      <c r="N4284" s="11">
        <v>0</v>
      </c>
      <c r="P4284" s="9">
        <f>0.5*N4284/1000</f>
        <v>0</v>
      </c>
      <c r="Q4284" s="9">
        <f>P4284+O4284</f>
        <v>0</v>
      </c>
      <c r="R4284" s="11">
        <v>0</v>
      </c>
      <c r="T4284" s="9">
        <f>0.5*R4284</f>
        <v>0</v>
      </c>
      <c r="U4284" s="9">
        <f>T4284+S4284</f>
        <v>0</v>
      </c>
      <c r="V4284" s="9">
        <f>(Q4284+U4284)/(0.944*1000)</f>
        <v>0</v>
      </c>
    </row>
    <row r="4285" spans="1:22" x14ac:dyDescent="0.3">
      <c r="A4285" s="14">
        <v>4299</v>
      </c>
      <c r="B4285" s="14" t="s">
        <v>2603</v>
      </c>
      <c r="C4285" s="14" t="s">
        <v>13510</v>
      </c>
      <c r="D4285" s="14" t="s">
        <v>13504</v>
      </c>
      <c r="E4285" s="14" t="s">
        <v>13481</v>
      </c>
      <c r="F4285" s="14">
        <v>10</v>
      </c>
      <c r="G4285" s="14">
        <v>0.16</v>
      </c>
      <c r="H4285" s="15">
        <v>0.13735600000000001</v>
      </c>
      <c r="I4285" s="15">
        <f>M4285-V4285</f>
        <v>3.0644000000000005E-2</v>
      </c>
      <c r="J4285" s="14"/>
      <c r="K4285" s="13"/>
      <c r="L4285" s="9">
        <f>G4285*1.05</f>
        <v>0.16800000000000001</v>
      </c>
      <c r="M4285" s="11">
        <f>L4285-H4285</f>
        <v>3.0644000000000005E-2</v>
      </c>
      <c r="N4285" s="11">
        <v>0</v>
      </c>
      <c r="P4285" s="9">
        <f>0.5*N4285/1000</f>
        <v>0</v>
      </c>
      <c r="Q4285" s="9">
        <f>P4285+O4285</f>
        <v>0</v>
      </c>
      <c r="R4285" s="11">
        <v>0</v>
      </c>
      <c r="T4285" s="9">
        <f>0.5*R4285</f>
        <v>0</v>
      </c>
      <c r="U4285" s="9">
        <f>T4285+S4285</f>
        <v>0</v>
      </c>
      <c r="V4285" s="9">
        <f>(Q4285+U4285)/(0.944*1000)</f>
        <v>0</v>
      </c>
    </row>
    <row r="4286" spans="1:22" x14ac:dyDescent="0.3">
      <c r="A4286" s="14">
        <v>4300</v>
      </c>
      <c r="B4286" s="14" t="s">
        <v>2604</v>
      </c>
      <c r="C4286" s="14" t="s">
        <v>13510</v>
      </c>
      <c r="D4286" s="14" t="s">
        <v>13504</v>
      </c>
      <c r="E4286" s="14" t="s">
        <v>13481</v>
      </c>
      <c r="F4286" s="14">
        <v>10</v>
      </c>
      <c r="G4286" s="14">
        <v>0.1</v>
      </c>
      <c r="H4286" s="15">
        <v>6.3615000000000005E-2</v>
      </c>
      <c r="I4286" s="15">
        <f>M4286-V4286</f>
        <v>4.1385000000000005E-2</v>
      </c>
      <c r="J4286" s="14"/>
      <c r="K4286" s="13"/>
      <c r="L4286" s="9">
        <f>G4286*1.05</f>
        <v>0.10500000000000001</v>
      </c>
      <c r="M4286" s="11">
        <f>L4286-H4286</f>
        <v>4.1385000000000005E-2</v>
      </c>
      <c r="N4286" s="11">
        <v>0</v>
      </c>
      <c r="P4286" s="9">
        <f>0.5*N4286/1000</f>
        <v>0</v>
      </c>
      <c r="Q4286" s="9">
        <f>P4286+O4286</f>
        <v>0</v>
      </c>
      <c r="R4286" s="11">
        <v>0</v>
      </c>
      <c r="T4286" s="9">
        <f>0.5*R4286</f>
        <v>0</v>
      </c>
      <c r="U4286" s="9">
        <f>T4286+S4286</f>
        <v>0</v>
      </c>
      <c r="V4286" s="9">
        <f>(Q4286+U4286)/(0.944*1000)</f>
        <v>0</v>
      </c>
    </row>
    <row r="4287" spans="1:22" x14ac:dyDescent="0.3">
      <c r="A4287" s="14">
        <v>4301</v>
      </c>
      <c r="B4287" s="14" t="s">
        <v>2592</v>
      </c>
      <c r="C4287" s="14" t="s">
        <v>13510</v>
      </c>
      <c r="D4287" s="14" t="s">
        <v>13504</v>
      </c>
      <c r="E4287" s="14" t="s">
        <v>13481</v>
      </c>
      <c r="F4287" s="14">
        <v>10</v>
      </c>
      <c r="G4287" s="14">
        <v>0.1</v>
      </c>
      <c r="H4287" s="15">
        <v>9.5575000000000007E-2</v>
      </c>
      <c r="I4287" s="15">
        <f>M4287-V4287</f>
        <v>9.4250000000000028E-3</v>
      </c>
      <c r="J4287" s="14"/>
      <c r="K4287" s="13"/>
      <c r="L4287" s="9">
        <f>G4287*1.05</f>
        <v>0.10500000000000001</v>
      </c>
      <c r="M4287" s="11">
        <f>L4287-H4287</f>
        <v>9.4250000000000028E-3</v>
      </c>
      <c r="N4287" s="11">
        <v>0</v>
      </c>
      <c r="P4287" s="9">
        <f>0.5*N4287/1000</f>
        <v>0</v>
      </c>
      <c r="Q4287" s="9">
        <f>P4287+O4287</f>
        <v>0</v>
      </c>
      <c r="R4287" s="11">
        <v>0</v>
      </c>
      <c r="T4287" s="9">
        <f>0.5*R4287</f>
        <v>0</v>
      </c>
      <c r="U4287" s="9">
        <f>T4287+S4287</f>
        <v>0</v>
      </c>
      <c r="V4287" s="9">
        <f>(Q4287+U4287)/(0.944*1000)</f>
        <v>0</v>
      </c>
    </row>
    <row r="4288" spans="1:22" x14ac:dyDescent="0.3">
      <c r="A4288" s="14">
        <v>4302</v>
      </c>
      <c r="B4288" s="14" t="s">
        <v>2605</v>
      </c>
      <c r="C4288" s="14" t="s">
        <v>13510</v>
      </c>
      <c r="D4288" s="14" t="s">
        <v>13504</v>
      </c>
      <c r="E4288" s="14" t="s">
        <v>13481</v>
      </c>
      <c r="F4288" s="14">
        <v>10</v>
      </c>
      <c r="G4288" s="14">
        <v>6.3E-2</v>
      </c>
      <c r="H4288" s="15">
        <v>4.6901999999999999E-2</v>
      </c>
      <c r="I4288" s="15">
        <f>M4288-V4288</f>
        <v>1.9248000000000001E-2</v>
      </c>
      <c r="J4288" s="14"/>
      <c r="K4288" s="13"/>
      <c r="L4288" s="9">
        <f>G4288*1.05</f>
        <v>6.615E-2</v>
      </c>
      <c r="M4288" s="11">
        <f>L4288-H4288</f>
        <v>1.9248000000000001E-2</v>
      </c>
      <c r="N4288" s="11">
        <v>0</v>
      </c>
      <c r="P4288" s="9">
        <f>0.5*N4288/1000</f>
        <v>0</v>
      </c>
      <c r="Q4288" s="9">
        <f>P4288+O4288</f>
        <v>0</v>
      </c>
      <c r="R4288" s="11">
        <v>0</v>
      </c>
      <c r="T4288" s="9">
        <f>0.5*R4288</f>
        <v>0</v>
      </c>
      <c r="U4288" s="9">
        <f>T4288+S4288</f>
        <v>0</v>
      </c>
      <c r="V4288" s="9">
        <f>(Q4288+U4288)/(0.944*1000)</f>
        <v>0</v>
      </c>
    </row>
    <row r="4289" spans="1:22" x14ac:dyDescent="0.3">
      <c r="A4289" s="14">
        <v>4303</v>
      </c>
      <c r="B4289" s="14" t="s">
        <v>2606</v>
      </c>
      <c r="C4289" s="14" t="s">
        <v>13510</v>
      </c>
      <c r="D4289" s="14" t="s">
        <v>13504</v>
      </c>
      <c r="E4289" s="14" t="s">
        <v>13481</v>
      </c>
      <c r="F4289" s="14">
        <v>10</v>
      </c>
      <c r="G4289" s="14">
        <v>0.4</v>
      </c>
      <c r="H4289" s="15">
        <v>0.300124</v>
      </c>
      <c r="I4289" s="15">
        <f>M4289-V4289</f>
        <v>0.11987600000000004</v>
      </c>
      <c r="J4289" s="14"/>
      <c r="K4289" s="13"/>
      <c r="L4289" s="9">
        <f>G4289*1.05</f>
        <v>0.42000000000000004</v>
      </c>
      <c r="M4289" s="11">
        <f>L4289-H4289</f>
        <v>0.11987600000000004</v>
      </c>
      <c r="N4289" s="11">
        <v>0</v>
      </c>
      <c r="P4289" s="9">
        <f>0.5*N4289/1000</f>
        <v>0</v>
      </c>
      <c r="Q4289" s="9">
        <f>P4289+O4289</f>
        <v>0</v>
      </c>
      <c r="R4289" s="11">
        <v>0</v>
      </c>
      <c r="T4289" s="9">
        <f>0.5*R4289</f>
        <v>0</v>
      </c>
      <c r="U4289" s="9">
        <f>T4289+S4289</f>
        <v>0</v>
      </c>
      <c r="V4289" s="9">
        <f>(Q4289+U4289)/(0.944*1000)</f>
        <v>0</v>
      </c>
    </row>
    <row r="4290" spans="1:22" x14ac:dyDescent="0.3">
      <c r="A4290" s="14">
        <v>4304</v>
      </c>
      <c r="B4290" s="14" t="s">
        <v>2607</v>
      </c>
      <c r="C4290" s="14" t="s">
        <v>13510</v>
      </c>
      <c r="D4290" s="14" t="s">
        <v>13504</v>
      </c>
      <c r="E4290" s="14" t="s">
        <v>13481</v>
      </c>
      <c r="F4290" s="14">
        <v>10</v>
      </c>
      <c r="G4290" s="14">
        <v>6.3E-2</v>
      </c>
      <c r="H4290" s="15">
        <v>4.3533000000000002E-2</v>
      </c>
      <c r="I4290" s="15">
        <f>M4290-V4290</f>
        <v>1.7320389830508473E-2</v>
      </c>
      <c r="J4290" s="14"/>
      <c r="K4290" s="13"/>
      <c r="L4290" s="9">
        <f>G4290*1.05</f>
        <v>6.615E-2</v>
      </c>
      <c r="M4290" s="11">
        <f>L4290-H4290</f>
        <v>2.2616999999999998E-2</v>
      </c>
      <c r="N4290" s="11">
        <v>0</v>
      </c>
      <c r="P4290" s="9">
        <f>0.5*N4290/1000</f>
        <v>0</v>
      </c>
      <c r="Q4290" s="9">
        <f>P4290+O4290</f>
        <v>0</v>
      </c>
      <c r="R4290" s="11">
        <v>10</v>
      </c>
      <c r="T4290" s="9">
        <f>0.5*R4290</f>
        <v>5</v>
      </c>
      <c r="U4290" s="9">
        <f>T4290+S4290</f>
        <v>5</v>
      </c>
      <c r="V4290" s="9">
        <f>(Q4290+U4290)/(0.944*1000)</f>
        <v>5.2966101694915252E-3</v>
      </c>
    </row>
    <row r="4291" spans="1:22" x14ac:dyDescent="0.3">
      <c r="A4291" s="14">
        <v>4305</v>
      </c>
      <c r="B4291" s="14" t="s">
        <v>2608</v>
      </c>
      <c r="C4291" s="14" t="s">
        <v>13510</v>
      </c>
      <c r="D4291" s="14" t="s">
        <v>13504</v>
      </c>
      <c r="E4291" s="14" t="s">
        <v>13481</v>
      </c>
      <c r="F4291" s="14">
        <v>10</v>
      </c>
      <c r="G4291" s="14">
        <v>0.16</v>
      </c>
      <c r="H4291" s="15">
        <v>7.2080000000000005E-2</v>
      </c>
      <c r="I4291" s="15">
        <f>M4291-V4291</f>
        <v>9.5920000000000005E-2</v>
      </c>
      <c r="J4291" s="14"/>
      <c r="K4291" s="13"/>
      <c r="L4291" s="9">
        <f>G4291*1.05</f>
        <v>0.16800000000000001</v>
      </c>
      <c r="M4291" s="11">
        <f>L4291-H4291</f>
        <v>9.5920000000000005E-2</v>
      </c>
      <c r="N4291" s="11">
        <v>0</v>
      </c>
      <c r="P4291" s="9">
        <f>0.5*N4291/1000</f>
        <v>0</v>
      </c>
      <c r="Q4291" s="9">
        <f>P4291+O4291</f>
        <v>0</v>
      </c>
      <c r="R4291" s="11">
        <v>0</v>
      </c>
      <c r="T4291" s="9">
        <f>0.5*R4291</f>
        <v>0</v>
      </c>
      <c r="U4291" s="9">
        <f>T4291+S4291</f>
        <v>0</v>
      </c>
      <c r="V4291" s="9">
        <f>(Q4291+U4291)/(0.944*1000)</f>
        <v>0</v>
      </c>
    </row>
    <row r="4292" spans="1:22" x14ac:dyDescent="0.3">
      <c r="A4292" s="14">
        <v>4306</v>
      </c>
      <c r="B4292" s="14" t="s">
        <v>2609</v>
      </c>
      <c r="C4292" s="14" t="s">
        <v>13510</v>
      </c>
      <c r="D4292" s="14" t="s">
        <v>13504</v>
      </c>
      <c r="E4292" s="14" t="s">
        <v>13481</v>
      </c>
      <c r="F4292" s="14">
        <v>10</v>
      </c>
      <c r="G4292" s="14">
        <v>0.16</v>
      </c>
      <c r="H4292" s="15">
        <v>8.3752000000000007E-2</v>
      </c>
      <c r="I4292" s="15">
        <f>M4292-V4292</f>
        <v>8.4248000000000003E-2</v>
      </c>
      <c r="J4292" s="14"/>
      <c r="K4292" s="13"/>
      <c r="L4292" s="9">
        <f>G4292*1.05</f>
        <v>0.16800000000000001</v>
      </c>
      <c r="M4292" s="11">
        <f>L4292-H4292</f>
        <v>8.4248000000000003E-2</v>
      </c>
      <c r="N4292" s="11">
        <v>0</v>
      </c>
      <c r="P4292" s="9">
        <f>0.5*N4292/1000</f>
        <v>0</v>
      </c>
      <c r="Q4292" s="9">
        <f>P4292+O4292</f>
        <v>0</v>
      </c>
      <c r="R4292" s="11">
        <v>0</v>
      </c>
      <c r="T4292" s="9">
        <f>0.5*R4292</f>
        <v>0</v>
      </c>
      <c r="U4292" s="9">
        <f>T4292+S4292</f>
        <v>0</v>
      </c>
      <c r="V4292" s="9">
        <f>(Q4292+U4292)/(0.944*1000)</f>
        <v>0</v>
      </c>
    </row>
    <row r="4293" spans="1:22" x14ac:dyDescent="0.3">
      <c r="A4293" s="14">
        <v>4307</v>
      </c>
      <c r="B4293" s="14" t="s">
        <v>2610</v>
      </c>
      <c r="C4293" s="14" t="s">
        <v>13510</v>
      </c>
      <c r="D4293" s="14" t="s">
        <v>13504</v>
      </c>
      <c r="E4293" s="14" t="s">
        <v>13481</v>
      </c>
      <c r="F4293" s="14">
        <v>10</v>
      </c>
      <c r="G4293" s="14">
        <v>0.16</v>
      </c>
      <c r="H4293" s="15">
        <v>2.7355999999999995E-2</v>
      </c>
      <c r="I4293" s="15">
        <f>M4293-V4293</f>
        <v>0.14064400000000002</v>
      </c>
      <c r="J4293" s="14"/>
      <c r="K4293" s="13"/>
      <c r="L4293" s="9">
        <f>G4293*1.05</f>
        <v>0.16800000000000001</v>
      </c>
      <c r="M4293" s="11">
        <f>L4293-H4293</f>
        <v>0.14064400000000002</v>
      </c>
      <c r="N4293" s="11">
        <v>0</v>
      </c>
      <c r="P4293" s="9">
        <f>0.5*N4293/1000</f>
        <v>0</v>
      </c>
      <c r="Q4293" s="9">
        <f>P4293+O4293</f>
        <v>0</v>
      </c>
      <c r="R4293" s="11">
        <v>0</v>
      </c>
      <c r="T4293" s="9">
        <f>0.5*R4293</f>
        <v>0</v>
      </c>
      <c r="U4293" s="9">
        <f>T4293+S4293</f>
        <v>0</v>
      </c>
      <c r="V4293" s="9">
        <f>(Q4293+U4293)/(0.944*1000)</f>
        <v>0</v>
      </c>
    </row>
    <row r="4294" spans="1:22" x14ac:dyDescent="0.3">
      <c r="A4294" s="14">
        <v>4308</v>
      </c>
      <c r="B4294" s="14" t="s">
        <v>2611</v>
      </c>
      <c r="C4294" s="14" t="s">
        <v>13510</v>
      </c>
      <c r="D4294" s="14" t="s">
        <v>13504</v>
      </c>
      <c r="E4294" s="14" t="s">
        <v>13481</v>
      </c>
      <c r="F4294" s="14">
        <v>10</v>
      </c>
      <c r="G4294" s="14">
        <v>0.16</v>
      </c>
      <c r="H4294" s="15">
        <v>0.118758</v>
      </c>
      <c r="I4294" s="15">
        <f>M4294-V4294</f>
        <v>4.9242000000000008E-2</v>
      </c>
      <c r="J4294" s="14"/>
      <c r="K4294" s="13"/>
      <c r="L4294" s="9">
        <f>G4294*1.05</f>
        <v>0.16800000000000001</v>
      </c>
      <c r="M4294" s="11">
        <f>L4294-H4294</f>
        <v>4.9242000000000008E-2</v>
      </c>
      <c r="N4294" s="11">
        <v>0</v>
      </c>
      <c r="P4294" s="9">
        <f>0.5*N4294/1000</f>
        <v>0</v>
      </c>
      <c r="Q4294" s="9">
        <f>P4294+O4294</f>
        <v>0</v>
      </c>
      <c r="R4294" s="11">
        <v>0</v>
      </c>
      <c r="T4294" s="9">
        <f>0.5*R4294</f>
        <v>0</v>
      </c>
      <c r="U4294" s="9">
        <f>T4294+S4294</f>
        <v>0</v>
      </c>
      <c r="V4294" s="9">
        <f>(Q4294+U4294)/(0.944*1000)</f>
        <v>0</v>
      </c>
    </row>
    <row r="4295" spans="1:22" x14ac:dyDescent="0.3">
      <c r="A4295" s="14">
        <v>4309</v>
      </c>
      <c r="B4295" s="14" t="s">
        <v>2612</v>
      </c>
      <c r="C4295" s="14" t="s">
        <v>13510</v>
      </c>
      <c r="D4295" s="14" t="s">
        <v>13504</v>
      </c>
      <c r="E4295" s="14" t="s">
        <v>13481</v>
      </c>
      <c r="F4295" s="14">
        <v>10</v>
      </c>
      <c r="G4295" s="14">
        <v>0.16</v>
      </c>
      <c r="H4295" s="15">
        <v>0.12453800000000001</v>
      </c>
      <c r="I4295" s="15">
        <f>M4295-V4295</f>
        <v>4.3462000000000001E-2</v>
      </c>
      <c r="J4295" s="14"/>
      <c r="K4295" s="13"/>
      <c r="L4295" s="9">
        <f>G4295*1.05</f>
        <v>0.16800000000000001</v>
      </c>
      <c r="M4295" s="11">
        <f>L4295-H4295</f>
        <v>4.3462000000000001E-2</v>
      </c>
      <c r="N4295" s="11">
        <v>0</v>
      </c>
      <c r="P4295" s="9">
        <f>0.5*N4295/1000</f>
        <v>0</v>
      </c>
      <c r="Q4295" s="9">
        <f>P4295+O4295</f>
        <v>0</v>
      </c>
      <c r="R4295" s="11">
        <v>0</v>
      </c>
      <c r="T4295" s="9">
        <f>0.5*R4295</f>
        <v>0</v>
      </c>
      <c r="U4295" s="9">
        <f>T4295+S4295</f>
        <v>0</v>
      </c>
      <c r="V4295" s="9">
        <f>(Q4295+U4295)/(0.944*1000)</f>
        <v>0</v>
      </c>
    </row>
    <row r="4296" spans="1:22" x14ac:dyDescent="0.3">
      <c r="A4296" s="14">
        <v>4310</v>
      </c>
      <c r="B4296" s="14" t="s">
        <v>2613</v>
      </c>
      <c r="C4296" s="14" t="s">
        <v>13510</v>
      </c>
      <c r="D4296" s="14" t="s">
        <v>13504</v>
      </c>
      <c r="E4296" s="14" t="s">
        <v>13481</v>
      </c>
      <c r="F4296" s="14">
        <v>10</v>
      </c>
      <c r="G4296" s="14">
        <v>0.25</v>
      </c>
      <c r="H4296" s="15">
        <v>0.18817500000000001</v>
      </c>
      <c r="I4296" s="15">
        <f>M4296-V4296</f>
        <v>7.4325000000000002E-2</v>
      </c>
      <c r="J4296" s="14"/>
      <c r="K4296" s="13"/>
      <c r="L4296" s="9">
        <f>G4296*1.05</f>
        <v>0.26250000000000001</v>
      </c>
      <c r="M4296" s="11">
        <f>L4296-H4296</f>
        <v>7.4325000000000002E-2</v>
      </c>
      <c r="N4296" s="11">
        <v>0</v>
      </c>
      <c r="P4296" s="9">
        <f>0.5*N4296/1000</f>
        <v>0</v>
      </c>
      <c r="Q4296" s="9">
        <f>P4296+O4296</f>
        <v>0</v>
      </c>
      <c r="R4296" s="11">
        <v>0</v>
      </c>
      <c r="T4296" s="9">
        <f>0.5*R4296</f>
        <v>0</v>
      </c>
      <c r="U4296" s="9">
        <f>T4296+S4296</f>
        <v>0</v>
      </c>
      <c r="V4296" s="9">
        <f>(Q4296+U4296)/(0.944*1000)</f>
        <v>0</v>
      </c>
    </row>
    <row r="4297" spans="1:22" x14ac:dyDescent="0.3">
      <c r="A4297" s="14">
        <v>4311</v>
      </c>
      <c r="B4297" s="14" t="s">
        <v>2614</v>
      </c>
      <c r="C4297" s="14" t="s">
        <v>13510</v>
      </c>
      <c r="D4297" s="14" t="s">
        <v>13504</v>
      </c>
      <c r="E4297" s="14" t="s">
        <v>13481</v>
      </c>
      <c r="F4297" s="14">
        <v>10</v>
      </c>
      <c r="G4297" s="14">
        <v>0.16</v>
      </c>
      <c r="H4297" s="15">
        <v>0.12302199999999999</v>
      </c>
      <c r="I4297" s="15">
        <f>M4297-V4297</f>
        <v>4.4978000000000018E-2</v>
      </c>
      <c r="J4297" s="14"/>
      <c r="K4297" s="13"/>
      <c r="L4297" s="9">
        <f>G4297*1.05</f>
        <v>0.16800000000000001</v>
      </c>
      <c r="M4297" s="11">
        <f>L4297-H4297</f>
        <v>4.4978000000000018E-2</v>
      </c>
      <c r="N4297" s="11">
        <v>0</v>
      </c>
      <c r="P4297" s="9">
        <f>0.5*N4297/1000</f>
        <v>0</v>
      </c>
      <c r="Q4297" s="9">
        <f>P4297+O4297</f>
        <v>0</v>
      </c>
      <c r="R4297" s="11">
        <v>0</v>
      </c>
      <c r="T4297" s="9">
        <f>0.5*R4297</f>
        <v>0</v>
      </c>
      <c r="U4297" s="9">
        <f>T4297+S4297</f>
        <v>0</v>
      </c>
      <c r="V4297" s="9">
        <f>(Q4297+U4297)/(0.944*1000)</f>
        <v>0</v>
      </c>
    </row>
    <row r="4298" spans="1:22" x14ac:dyDescent="0.3">
      <c r="A4298" s="14">
        <v>4312</v>
      </c>
      <c r="B4298" s="14" t="s">
        <v>2615</v>
      </c>
      <c r="C4298" s="14" t="s">
        <v>13510</v>
      </c>
      <c r="D4298" s="14" t="s">
        <v>13504</v>
      </c>
      <c r="E4298" s="14" t="s">
        <v>13481</v>
      </c>
      <c r="F4298" s="14">
        <v>10</v>
      </c>
      <c r="G4298" s="14">
        <v>0.16</v>
      </c>
      <c r="H4298" s="15">
        <v>0.10599000000000001</v>
      </c>
      <c r="I4298" s="15">
        <f>M4298-V4298</f>
        <v>6.2009999999999996E-2</v>
      </c>
      <c r="J4298" s="14"/>
      <c r="K4298" s="13"/>
      <c r="L4298" s="9">
        <f>G4298*1.05</f>
        <v>0.16800000000000001</v>
      </c>
      <c r="M4298" s="11">
        <f>L4298-H4298</f>
        <v>6.2009999999999996E-2</v>
      </c>
      <c r="N4298" s="11">
        <v>0</v>
      </c>
      <c r="P4298" s="9">
        <f>0.5*N4298/1000</f>
        <v>0</v>
      </c>
      <c r="Q4298" s="9">
        <f>P4298+O4298</f>
        <v>0</v>
      </c>
      <c r="R4298" s="11">
        <v>0</v>
      </c>
      <c r="T4298" s="9">
        <f>0.5*R4298</f>
        <v>0</v>
      </c>
      <c r="U4298" s="9">
        <f>T4298+S4298</f>
        <v>0</v>
      </c>
      <c r="V4298" s="9">
        <f>(Q4298+U4298)/(0.944*1000)</f>
        <v>0</v>
      </c>
    </row>
    <row r="4299" spans="1:22" x14ac:dyDescent="0.3">
      <c r="A4299" s="14">
        <v>4313</v>
      </c>
      <c r="B4299" s="14" t="s">
        <v>2616</v>
      </c>
      <c r="C4299" s="14" t="s">
        <v>13510</v>
      </c>
      <c r="D4299" s="14" t="s">
        <v>13504</v>
      </c>
      <c r="E4299" s="14" t="s">
        <v>13481</v>
      </c>
      <c r="F4299" s="14">
        <v>10</v>
      </c>
      <c r="G4299" s="14">
        <v>0.16</v>
      </c>
      <c r="H4299" s="15">
        <v>8.5528000000000007E-2</v>
      </c>
      <c r="I4299" s="15">
        <f>M4299-V4299</f>
        <v>8.2472000000000004E-2</v>
      </c>
      <c r="J4299" s="14"/>
      <c r="K4299" s="13"/>
      <c r="L4299" s="9">
        <f>G4299*1.05</f>
        <v>0.16800000000000001</v>
      </c>
      <c r="M4299" s="11">
        <f>L4299-H4299</f>
        <v>8.2472000000000004E-2</v>
      </c>
      <c r="N4299" s="11">
        <v>0</v>
      </c>
      <c r="P4299" s="9">
        <f>0.5*N4299/1000</f>
        <v>0</v>
      </c>
      <c r="Q4299" s="9">
        <f>P4299+O4299</f>
        <v>0</v>
      </c>
      <c r="R4299" s="11">
        <v>0</v>
      </c>
      <c r="T4299" s="9">
        <f>0.5*R4299</f>
        <v>0</v>
      </c>
      <c r="U4299" s="9">
        <f>T4299+S4299</f>
        <v>0</v>
      </c>
      <c r="V4299" s="9">
        <f>(Q4299+U4299)/(0.944*1000)</f>
        <v>0</v>
      </c>
    </row>
    <row r="4300" spans="1:22" x14ac:dyDescent="0.3">
      <c r="A4300" s="14">
        <v>4314</v>
      </c>
      <c r="B4300" s="14" t="s">
        <v>2617</v>
      </c>
      <c r="C4300" s="14" t="s">
        <v>13510</v>
      </c>
      <c r="D4300" s="14" t="s">
        <v>13504</v>
      </c>
      <c r="E4300" s="14" t="s">
        <v>13481</v>
      </c>
      <c r="F4300" s="14">
        <v>10</v>
      </c>
      <c r="G4300" s="14">
        <v>0.16</v>
      </c>
      <c r="H4300" s="15">
        <v>0.11142000000000001</v>
      </c>
      <c r="I4300" s="15">
        <f>M4300-V4300</f>
        <v>5.6580000000000005E-2</v>
      </c>
      <c r="J4300" s="14"/>
      <c r="K4300" s="13"/>
      <c r="L4300" s="9">
        <f>G4300*1.05</f>
        <v>0.16800000000000001</v>
      </c>
      <c r="M4300" s="11">
        <f>L4300-H4300</f>
        <v>5.6580000000000005E-2</v>
      </c>
      <c r="N4300" s="11">
        <v>0</v>
      </c>
      <c r="P4300" s="9">
        <f>0.5*N4300/1000</f>
        <v>0</v>
      </c>
      <c r="Q4300" s="9">
        <f>P4300+O4300</f>
        <v>0</v>
      </c>
      <c r="R4300" s="11">
        <v>0</v>
      </c>
      <c r="T4300" s="9">
        <f>0.5*R4300</f>
        <v>0</v>
      </c>
      <c r="U4300" s="9">
        <f>T4300+S4300</f>
        <v>0</v>
      </c>
      <c r="V4300" s="9">
        <f>(Q4300+U4300)/(0.944*1000)</f>
        <v>0</v>
      </c>
    </row>
    <row r="4301" spans="1:22" x14ac:dyDescent="0.3">
      <c r="A4301" s="14">
        <v>4315</v>
      </c>
      <c r="B4301" s="14" t="s">
        <v>2618</v>
      </c>
      <c r="C4301" s="14" t="s">
        <v>13510</v>
      </c>
      <c r="D4301" s="14" t="s">
        <v>13504</v>
      </c>
      <c r="E4301" s="14" t="s">
        <v>13481</v>
      </c>
      <c r="F4301" s="14">
        <v>10</v>
      </c>
      <c r="G4301" s="14">
        <v>0.16</v>
      </c>
      <c r="H4301" s="15">
        <v>0.110586</v>
      </c>
      <c r="I4301" s="15">
        <f>M4301-V4301</f>
        <v>5.7414000000000007E-2</v>
      </c>
      <c r="J4301" s="14"/>
      <c r="K4301" s="13"/>
      <c r="L4301" s="9">
        <f>G4301*1.05</f>
        <v>0.16800000000000001</v>
      </c>
      <c r="M4301" s="11">
        <f>L4301-H4301</f>
        <v>5.7414000000000007E-2</v>
      </c>
      <c r="N4301" s="11">
        <v>0</v>
      </c>
      <c r="P4301" s="9">
        <f>0.5*N4301/1000</f>
        <v>0</v>
      </c>
      <c r="Q4301" s="9">
        <f>P4301+O4301</f>
        <v>0</v>
      </c>
      <c r="R4301" s="11">
        <v>0</v>
      </c>
      <c r="T4301" s="9">
        <f>0.5*R4301</f>
        <v>0</v>
      </c>
      <c r="U4301" s="9">
        <f>T4301+S4301</f>
        <v>0</v>
      </c>
      <c r="V4301" s="9">
        <f>(Q4301+U4301)/(0.944*1000)</f>
        <v>0</v>
      </c>
    </row>
    <row r="4302" spans="1:22" x14ac:dyDescent="0.3">
      <c r="A4302" s="14">
        <v>4316</v>
      </c>
      <c r="B4302" s="14" t="s">
        <v>2619</v>
      </c>
      <c r="C4302" s="14" t="s">
        <v>13510</v>
      </c>
      <c r="D4302" s="14" t="s">
        <v>13504</v>
      </c>
      <c r="E4302" s="14" t="s">
        <v>13481</v>
      </c>
      <c r="F4302" s="14">
        <v>10</v>
      </c>
      <c r="G4302" s="14">
        <v>0.16</v>
      </c>
      <c r="H4302" s="15">
        <v>0.14044800000000002</v>
      </c>
      <c r="I4302" s="15">
        <f>M4302-V4302</f>
        <v>2.7551999999999993E-2</v>
      </c>
      <c r="J4302" s="14"/>
      <c r="K4302" s="13"/>
      <c r="L4302" s="9">
        <f>G4302*1.05</f>
        <v>0.16800000000000001</v>
      </c>
      <c r="M4302" s="11">
        <f>L4302-H4302</f>
        <v>2.7551999999999993E-2</v>
      </c>
      <c r="N4302" s="11">
        <v>0</v>
      </c>
      <c r="P4302" s="9">
        <f>0.5*N4302/1000</f>
        <v>0</v>
      </c>
      <c r="Q4302" s="9">
        <f>P4302+O4302</f>
        <v>0</v>
      </c>
      <c r="R4302" s="11">
        <v>0</v>
      </c>
      <c r="T4302" s="9">
        <f>0.5*R4302</f>
        <v>0</v>
      </c>
      <c r="U4302" s="9">
        <f>T4302+S4302</f>
        <v>0</v>
      </c>
      <c r="V4302" s="9">
        <f>(Q4302+U4302)/(0.944*1000)</f>
        <v>0</v>
      </c>
    </row>
    <row r="4303" spans="1:22" x14ac:dyDescent="0.3">
      <c r="A4303" s="14">
        <v>4317</v>
      </c>
      <c r="B4303" s="14" t="s">
        <v>2620</v>
      </c>
      <c r="C4303" s="14" t="s">
        <v>13510</v>
      </c>
      <c r="D4303" s="14" t="s">
        <v>13504</v>
      </c>
      <c r="E4303" s="14" t="s">
        <v>13481</v>
      </c>
      <c r="F4303" s="14">
        <v>10</v>
      </c>
      <c r="G4303" s="14">
        <v>0.8</v>
      </c>
      <c r="H4303" s="15">
        <v>0.66874100000000003</v>
      </c>
      <c r="I4303" s="16" t="s">
        <v>13516</v>
      </c>
      <c r="J4303" s="14"/>
      <c r="K4303" s="13"/>
      <c r="L4303" s="9">
        <f>1.05*0.4</f>
        <v>0.42000000000000004</v>
      </c>
      <c r="M4303" s="11">
        <f>L4303-H4303</f>
        <v>-0.24874099999999999</v>
      </c>
      <c r="N4303" s="11">
        <v>0</v>
      </c>
      <c r="P4303" s="9">
        <f>0.5*N4303/1000</f>
        <v>0</v>
      </c>
      <c r="Q4303" s="9">
        <f>P4303+O4303</f>
        <v>0</v>
      </c>
      <c r="R4303" s="11">
        <v>0</v>
      </c>
      <c r="T4303" s="9">
        <f>0.5*R4303</f>
        <v>0</v>
      </c>
      <c r="U4303" s="9">
        <f>T4303+S4303</f>
        <v>0</v>
      </c>
      <c r="V4303" s="9">
        <f>(Q4303+U4303)/(0.944*1000)</f>
        <v>0</v>
      </c>
    </row>
    <row r="4304" spans="1:22" x14ac:dyDescent="0.3">
      <c r="A4304" s="14">
        <v>4318</v>
      </c>
      <c r="B4304" s="14" t="str">
        <f>D4304</f>
        <v>Белгородская область</v>
      </c>
      <c r="C4304" s="14" t="s">
        <v>13510</v>
      </c>
      <c r="D4304" s="14" t="s">
        <v>13504</v>
      </c>
      <c r="E4304" s="14" t="s">
        <v>13481</v>
      </c>
      <c r="F4304" s="14">
        <v>10</v>
      </c>
      <c r="G4304" s="14">
        <v>0.16</v>
      </c>
      <c r="H4304" s="15">
        <v>0.150362</v>
      </c>
      <c r="I4304" s="15">
        <f>M4304-V4304</f>
        <v>1.7638000000000015E-2</v>
      </c>
      <c r="J4304" s="14"/>
      <c r="K4304" s="13"/>
      <c r="L4304" s="9">
        <f>G4304*1.05</f>
        <v>0.16800000000000001</v>
      </c>
      <c r="M4304" s="11">
        <f>L4304-H4304</f>
        <v>1.7638000000000015E-2</v>
      </c>
      <c r="N4304" s="11">
        <v>0</v>
      </c>
      <c r="P4304" s="9">
        <f>0.5*N4304/1000</f>
        <v>0</v>
      </c>
      <c r="Q4304" s="9">
        <f>P4304+O4304</f>
        <v>0</v>
      </c>
      <c r="R4304" s="11">
        <v>0</v>
      </c>
      <c r="T4304" s="9">
        <f>0.5*R4304</f>
        <v>0</v>
      </c>
      <c r="U4304" s="9">
        <f>T4304+S4304</f>
        <v>0</v>
      </c>
      <c r="V4304" s="9">
        <f>(Q4304+U4304)/(0.944*1000)</f>
        <v>0</v>
      </c>
    </row>
    <row r="4305" spans="1:22" x14ac:dyDescent="0.3">
      <c r="A4305" s="14">
        <v>4319</v>
      </c>
      <c r="B4305" s="14" t="s">
        <v>2621</v>
      </c>
      <c r="C4305" s="14" t="s">
        <v>13510</v>
      </c>
      <c r="D4305" s="14" t="s">
        <v>13504</v>
      </c>
      <c r="E4305" s="14" t="s">
        <v>13481</v>
      </c>
      <c r="F4305" s="14">
        <v>10</v>
      </c>
      <c r="G4305" s="14">
        <v>0.16</v>
      </c>
      <c r="H4305" s="15">
        <v>8.326900000000001E-2</v>
      </c>
      <c r="I4305" s="15">
        <f>M4305-V4305</f>
        <v>8.4731000000000001E-2</v>
      </c>
      <c r="J4305" s="14"/>
      <c r="K4305" s="13"/>
      <c r="L4305" s="9">
        <f>G4305*1.05</f>
        <v>0.16800000000000001</v>
      </c>
      <c r="M4305" s="11">
        <f>L4305-H4305</f>
        <v>8.4731000000000001E-2</v>
      </c>
      <c r="N4305" s="11">
        <v>0</v>
      </c>
      <c r="P4305" s="9">
        <f>0.5*N4305/1000</f>
        <v>0</v>
      </c>
      <c r="Q4305" s="9">
        <f>P4305+O4305</f>
        <v>0</v>
      </c>
      <c r="R4305" s="11">
        <v>0</v>
      </c>
      <c r="T4305" s="9">
        <f>0.5*R4305</f>
        <v>0</v>
      </c>
      <c r="U4305" s="9">
        <f>T4305+S4305</f>
        <v>0</v>
      </c>
      <c r="V4305" s="9">
        <f>(Q4305+U4305)/(0.944*1000)</f>
        <v>0</v>
      </c>
    </row>
    <row r="4306" spans="1:22" x14ac:dyDescent="0.3">
      <c r="A4306" s="14">
        <v>4320</v>
      </c>
      <c r="B4306" s="14" t="s">
        <v>2622</v>
      </c>
      <c r="C4306" s="14" t="s">
        <v>13510</v>
      </c>
      <c r="D4306" s="14" t="s">
        <v>13504</v>
      </c>
      <c r="E4306" s="14" t="s">
        <v>13481</v>
      </c>
      <c r="F4306" s="14">
        <v>10</v>
      </c>
      <c r="G4306" s="14">
        <v>0.4</v>
      </c>
      <c r="H4306" s="15">
        <v>0.38775999999999999</v>
      </c>
      <c r="I4306" s="15">
        <f>M4306-V4306</f>
        <v>3.2240000000000046E-2</v>
      </c>
      <c r="J4306" s="14"/>
      <c r="K4306" s="13"/>
      <c r="L4306" s="9">
        <f>G4306*1.05</f>
        <v>0.42000000000000004</v>
      </c>
      <c r="M4306" s="11">
        <f>L4306-H4306</f>
        <v>3.2240000000000046E-2</v>
      </c>
      <c r="N4306" s="11">
        <v>0</v>
      </c>
      <c r="P4306" s="9">
        <f>0.5*N4306/1000</f>
        <v>0</v>
      </c>
      <c r="Q4306" s="9">
        <f>P4306+O4306</f>
        <v>0</v>
      </c>
      <c r="R4306" s="11">
        <v>0</v>
      </c>
      <c r="T4306" s="9">
        <f>0.5*R4306</f>
        <v>0</v>
      </c>
      <c r="U4306" s="9">
        <f>T4306+S4306</f>
        <v>0</v>
      </c>
      <c r="V4306" s="9">
        <f>(Q4306+U4306)/(0.944*1000)</f>
        <v>0</v>
      </c>
    </row>
    <row r="4307" spans="1:22" x14ac:dyDescent="0.3">
      <c r="A4307" s="14">
        <v>4321</v>
      </c>
      <c r="B4307" s="14" t="s">
        <v>2623</v>
      </c>
      <c r="C4307" s="14" t="s">
        <v>13510</v>
      </c>
      <c r="D4307" s="14" t="s">
        <v>13504</v>
      </c>
      <c r="E4307" s="14" t="s">
        <v>13481</v>
      </c>
      <c r="F4307" s="14">
        <v>10</v>
      </c>
      <c r="G4307" s="14">
        <v>0.04</v>
      </c>
      <c r="H4307" s="15">
        <v>3.0207999999999999E-2</v>
      </c>
      <c r="I4307" s="15">
        <f>M4307-V4307</f>
        <v>1.1792000000000004E-2</v>
      </c>
      <c r="J4307" s="14"/>
      <c r="K4307" s="13"/>
      <c r="L4307" s="9">
        <f>G4307*1.05</f>
        <v>4.2000000000000003E-2</v>
      </c>
      <c r="M4307" s="11">
        <f>L4307-H4307</f>
        <v>1.1792000000000004E-2</v>
      </c>
      <c r="N4307" s="11">
        <v>0</v>
      </c>
      <c r="P4307" s="9">
        <f>0.5*N4307/1000</f>
        <v>0</v>
      </c>
      <c r="Q4307" s="9">
        <f>P4307+O4307</f>
        <v>0</v>
      </c>
      <c r="R4307" s="11">
        <v>0</v>
      </c>
      <c r="T4307" s="9">
        <f>0.5*R4307</f>
        <v>0</v>
      </c>
      <c r="U4307" s="9">
        <f>T4307+S4307</f>
        <v>0</v>
      </c>
      <c r="V4307" s="9">
        <f>(Q4307+U4307)/(0.944*1000)</f>
        <v>0</v>
      </c>
    </row>
    <row r="4308" spans="1:22" x14ac:dyDescent="0.3">
      <c r="A4308" s="14">
        <v>4322</v>
      </c>
      <c r="B4308" s="14" t="s">
        <v>2624</v>
      </c>
      <c r="C4308" s="14" t="s">
        <v>13510</v>
      </c>
      <c r="D4308" s="14" t="s">
        <v>13504</v>
      </c>
      <c r="E4308" s="14" t="s">
        <v>13481</v>
      </c>
      <c r="F4308" s="14">
        <v>10</v>
      </c>
      <c r="G4308" s="14">
        <v>6.3E-2</v>
      </c>
      <c r="H4308" s="15">
        <v>2.8272000000000005E-2</v>
      </c>
      <c r="I4308" s="15">
        <f>M4308-V4308</f>
        <v>3.7877999999999995E-2</v>
      </c>
      <c r="J4308" s="14"/>
      <c r="K4308" s="13"/>
      <c r="L4308" s="9">
        <f>G4308*1.05</f>
        <v>6.615E-2</v>
      </c>
      <c r="M4308" s="11">
        <f>L4308-H4308</f>
        <v>3.7877999999999995E-2</v>
      </c>
      <c r="N4308" s="11">
        <v>0</v>
      </c>
      <c r="P4308" s="9">
        <f>0.5*N4308/1000</f>
        <v>0</v>
      </c>
      <c r="Q4308" s="9">
        <f>P4308+O4308</f>
        <v>0</v>
      </c>
      <c r="R4308" s="11">
        <v>0</v>
      </c>
      <c r="T4308" s="9">
        <f>0.5*R4308</f>
        <v>0</v>
      </c>
      <c r="U4308" s="9">
        <f>T4308+S4308</f>
        <v>0</v>
      </c>
      <c r="V4308" s="9">
        <f>(Q4308+U4308)/(0.944*1000)</f>
        <v>0</v>
      </c>
    </row>
    <row r="4309" spans="1:22" x14ac:dyDescent="0.3">
      <c r="A4309" s="14">
        <v>4323</v>
      </c>
      <c r="B4309" s="14" t="str">
        <f>D4309</f>
        <v>Белгородская область</v>
      </c>
      <c r="C4309" s="14" t="s">
        <v>13510</v>
      </c>
      <c r="D4309" s="14" t="s">
        <v>13504</v>
      </c>
      <c r="E4309" s="14" t="s">
        <v>13481</v>
      </c>
      <c r="F4309" s="14">
        <v>10</v>
      </c>
      <c r="G4309" s="14">
        <v>0.16</v>
      </c>
      <c r="H4309" s="15">
        <v>0.15527299999999999</v>
      </c>
      <c r="I4309" s="15">
        <f>M4309-V4309</f>
        <v>1.2727000000000016E-2</v>
      </c>
      <c r="J4309" s="14"/>
      <c r="K4309" s="13"/>
      <c r="L4309" s="9">
        <f>G4309*1.05</f>
        <v>0.16800000000000001</v>
      </c>
      <c r="M4309" s="11">
        <f>L4309-H4309</f>
        <v>1.2727000000000016E-2</v>
      </c>
      <c r="N4309" s="11">
        <v>0</v>
      </c>
      <c r="P4309" s="9">
        <f>0.5*N4309/1000</f>
        <v>0</v>
      </c>
      <c r="Q4309" s="9">
        <f>P4309+O4309</f>
        <v>0</v>
      </c>
      <c r="R4309" s="11">
        <v>0</v>
      </c>
      <c r="T4309" s="9">
        <f>0.5*R4309</f>
        <v>0</v>
      </c>
      <c r="U4309" s="9">
        <f>T4309+S4309</f>
        <v>0</v>
      </c>
      <c r="V4309" s="9">
        <f>(Q4309+U4309)/(0.944*1000)</f>
        <v>0</v>
      </c>
    </row>
    <row r="4310" spans="1:22" x14ac:dyDescent="0.3">
      <c r="A4310" s="14">
        <v>4324</v>
      </c>
      <c r="B4310" s="14" t="s">
        <v>2625</v>
      </c>
      <c r="C4310" s="14" t="s">
        <v>13510</v>
      </c>
      <c r="D4310" s="14" t="s">
        <v>13504</v>
      </c>
      <c r="E4310" s="14" t="s">
        <v>13481</v>
      </c>
      <c r="F4310" s="14">
        <v>10</v>
      </c>
      <c r="G4310" s="14">
        <v>2.5000000000000001E-2</v>
      </c>
      <c r="H4310" s="15">
        <v>2.3615999999999998E-2</v>
      </c>
      <c r="I4310" s="15">
        <f>M4310-V4310</f>
        <v>2.6340000000000044E-3</v>
      </c>
      <c r="J4310" s="14"/>
      <c r="K4310" s="13"/>
      <c r="L4310" s="9">
        <f>G4310*1.05</f>
        <v>2.6250000000000002E-2</v>
      </c>
      <c r="M4310" s="11">
        <f>L4310-H4310</f>
        <v>2.6340000000000044E-3</v>
      </c>
      <c r="N4310" s="11">
        <v>0</v>
      </c>
      <c r="P4310" s="9">
        <f>0.5*N4310/1000</f>
        <v>0</v>
      </c>
      <c r="Q4310" s="9">
        <f>P4310+O4310</f>
        <v>0</v>
      </c>
      <c r="R4310" s="11">
        <v>0</v>
      </c>
      <c r="T4310" s="9">
        <f>0.5*R4310</f>
        <v>0</v>
      </c>
      <c r="U4310" s="9">
        <f>T4310+S4310</f>
        <v>0</v>
      </c>
      <c r="V4310" s="9">
        <f>(Q4310+U4310)/(0.944*1000)</f>
        <v>0</v>
      </c>
    </row>
    <row r="4311" spans="1:22" x14ac:dyDescent="0.3">
      <c r="A4311" s="14">
        <v>4325</v>
      </c>
      <c r="B4311" s="14" t="str">
        <f>D4311</f>
        <v>Белгородская область</v>
      </c>
      <c r="C4311" s="14" t="s">
        <v>13510</v>
      </c>
      <c r="D4311" s="14" t="s">
        <v>13504</v>
      </c>
      <c r="E4311" s="14" t="s">
        <v>13481</v>
      </c>
      <c r="F4311" s="14">
        <v>10</v>
      </c>
      <c r="G4311" s="14">
        <v>0.25</v>
      </c>
      <c r="H4311" s="15">
        <v>0.24720400000000001</v>
      </c>
      <c r="I4311" s="15">
        <f>M4311-V4311</f>
        <v>1.5296000000000004E-2</v>
      </c>
      <c r="J4311" s="14"/>
      <c r="K4311" s="13"/>
      <c r="L4311" s="9">
        <f>G4311*1.05</f>
        <v>0.26250000000000001</v>
      </c>
      <c r="M4311" s="11">
        <f>L4311-H4311</f>
        <v>1.5296000000000004E-2</v>
      </c>
      <c r="N4311" s="11">
        <v>0</v>
      </c>
      <c r="P4311" s="9">
        <f>0.5*N4311/1000</f>
        <v>0</v>
      </c>
      <c r="Q4311" s="9">
        <f>P4311+O4311</f>
        <v>0</v>
      </c>
      <c r="R4311" s="11">
        <v>0</v>
      </c>
      <c r="T4311" s="9">
        <f>0.5*R4311</f>
        <v>0</v>
      </c>
      <c r="U4311" s="9">
        <f>T4311+S4311</f>
        <v>0</v>
      </c>
      <c r="V4311" s="9">
        <f>(Q4311+U4311)/(0.944*1000)</f>
        <v>0</v>
      </c>
    </row>
    <row r="4312" spans="1:22" x14ac:dyDescent="0.3">
      <c r="A4312" s="14">
        <v>4326</v>
      </c>
      <c r="B4312" s="14" t="s">
        <v>2626</v>
      </c>
      <c r="C4312" s="14" t="s">
        <v>13510</v>
      </c>
      <c r="D4312" s="14" t="s">
        <v>13504</v>
      </c>
      <c r="E4312" s="14" t="s">
        <v>13481</v>
      </c>
      <c r="F4312" s="14">
        <v>10</v>
      </c>
      <c r="G4312" s="14">
        <v>0.1</v>
      </c>
      <c r="H4312" s="15">
        <v>8.9791999999999997E-2</v>
      </c>
      <c r="I4312" s="15">
        <f>M4312-V4312</f>
        <v>1.5208000000000013E-2</v>
      </c>
      <c r="J4312" s="14"/>
      <c r="K4312" s="13"/>
      <c r="L4312" s="9">
        <f>G4312*1.05</f>
        <v>0.10500000000000001</v>
      </c>
      <c r="M4312" s="11">
        <f>L4312-H4312</f>
        <v>1.5208000000000013E-2</v>
      </c>
      <c r="N4312" s="11">
        <v>0</v>
      </c>
      <c r="P4312" s="9">
        <f>0.5*N4312/1000</f>
        <v>0</v>
      </c>
      <c r="Q4312" s="9">
        <f>P4312+O4312</f>
        <v>0</v>
      </c>
      <c r="R4312" s="11">
        <v>0</v>
      </c>
      <c r="T4312" s="9">
        <f>0.5*R4312</f>
        <v>0</v>
      </c>
      <c r="U4312" s="9">
        <f>T4312+S4312</f>
        <v>0</v>
      </c>
      <c r="V4312" s="9">
        <f>(Q4312+U4312)/(0.944*1000)</f>
        <v>0</v>
      </c>
    </row>
    <row r="4313" spans="1:22" x14ac:dyDescent="0.3">
      <c r="A4313" s="14">
        <v>4327</v>
      </c>
      <c r="B4313" s="14" t="str">
        <f>D4313</f>
        <v>Белгородская область</v>
      </c>
      <c r="C4313" s="14" t="s">
        <v>13510</v>
      </c>
      <c r="D4313" s="14" t="s">
        <v>13504</v>
      </c>
      <c r="E4313" s="14" t="s">
        <v>13481</v>
      </c>
      <c r="F4313" s="14">
        <v>10</v>
      </c>
      <c r="G4313" s="14">
        <v>0.16</v>
      </c>
      <c r="H4313" s="15">
        <v>0.14965700000000001</v>
      </c>
      <c r="I4313" s="15">
        <f>M4313-V4313</f>
        <v>1.8342999999999998E-2</v>
      </c>
      <c r="J4313" s="14"/>
      <c r="K4313" s="13"/>
      <c r="L4313" s="9">
        <f>G4313*1.05</f>
        <v>0.16800000000000001</v>
      </c>
      <c r="M4313" s="11">
        <f>L4313-H4313</f>
        <v>1.8342999999999998E-2</v>
      </c>
      <c r="N4313" s="11">
        <v>0</v>
      </c>
      <c r="P4313" s="9">
        <f>0.5*N4313/1000</f>
        <v>0</v>
      </c>
      <c r="Q4313" s="9">
        <f>P4313+O4313</f>
        <v>0</v>
      </c>
      <c r="R4313" s="11">
        <v>0</v>
      </c>
      <c r="T4313" s="9">
        <f>0.5*R4313</f>
        <v>0</v>
      </c>
      <c r="U4313" s="9">
        <f>T4313+S4313</f>
        <v>0</v>
      </c>
      <c r="V4313" s="9">
        <f>(Q4313+U4313)/(0.944*1000)</f>
        <v>0</v>
      </c>
    </row>
    <row r="4314" spans="1:22" x14ac:dyDescent="0.3">
      <c r="A4314" s="14">
        <v>4328</v>
      </c>
      <c r="B4314" s="14" t="s">
        <v>2627</v>
      </c>
      <c r="C4314" s="14" t="s">
        <v>13510</v>
      </c>
      <c r="D4314" s="14" t="s">
        <v>13504</v>
      </c>
      <c r="E4314" s="14" t="s">
        <v>13481</v>
      </c>
      <c r="F4314" s="14">
        <v>10</v>
      </c>
      <c r="G4314" s="14">
        <v>0.25</v>
      </c>
      <c r="H4314" s="15">
        <v>0.24977199999999999</v>
      </c>
      <c r="I4314" s="15">
        <f>M4314-V4314</f>
        <v>1.2728000000000017E-2</v>
      </c>
      <c r="J4314" s="14"/>
      <c r="K4314" s="13"/>
      <c r="L4314" s="9">
        <f>G4314*1.05</f>
        <v>0.26250000000000001</v>
      </c>
      <c r="M4314" s="11">
        <f>L4314-H4314</f>
        <v>1.2728000000000017E-2</v>
      </c>
      <c r="N4314" s="11">
        <v>0</v>
      </c>
      <c r="P4314" s="9">
        <f>0.5*N4314/1000</f>
        <v>0</v>
      </c>
      <c r="Q4314" s="9">
        <f>P4314+O4314</f>
        <v>0</v>
      </c>
      <c r="R4314" s="11">
        <v>0</v>
      </c>
      <c r="T4314" s="9">
        <f>0.5*R4314</f>
        <v>0</v>
      </c>
      <c r="U4314" s="9">
        <f>T4314+S4314</f>
        <v>0</v>
      </c>
      <c r="V4314" s="9">
        <f>(Q4314+U4314)/(0.944*1000)</f>
        <v>0</v>
      </c>
    </row>
    <row r="4315" spans="1:22" x14ac:dyDescent="0.3">
      <c r="A4315" s="14">
        <v>4329</v>
      </c>
      <c r="B4315" s="14" t="str">
        <f>D4315</f>
        <v>Белгородская область</v>
      </c>
      <c r="C4315" s="14" t="s">
        <v>13510</v>
      </c>
      <c r="D4315" s="14" t="s">
        <v>13504</v>
      </c>
      <c r="E4315" s="14" t="s">
        <v>13481</v>
      </c>
      <c r="F4315" s="14">
        <v>10</v>
      </c>
      <c r="G4315" s="14">
        <v>0.4</v>
      </c>
      <c r="H4315" s="15">
        <v>0.39867399999999997</v>
      </c>
      <c r="I4315" s="15">
        <f>M4315-V4315</f>
        <v>2.1326000000000067E-2</v>
      </c>
      <c r="J4315" s="14"/>
      <c r="K4315" s="13"/>
      <c r="L4315" s="9">
        <f>G4315*1.05</f>
        <v>0.42000000000000004</v>
      </c>
      <c r="M4315" s="11">
        <f>L4315-H4315</f>
        <v>2.1326000000000067E-2</v>
      </c>
      <c r="N4315" s="11">
        <v>0</v>
      </c>
      <c r="P4315" s="9">
        <f>0.5*N4315/1000</f>
        <v>0</v>
      </c>
      <c r="Q4315" s="9">
        <f>P4315+O4315</f>
        <v>0</v>
      </c>
      <c r="R4315" s="11">
        <v>0</v>
      </c>
      <c r="T4315" s="9">
        <f>0.5*R4315</f>
        <v>0</v>
      </c>
      <c r="U4315" s="9">
        <f>T4315+S4315</f>
        <v>0</v>
      </c>
      <c r="V4315" s="9">
        <f>(Q4315+U4315)/(0.944*1000)</f>
        <v>0</v>
      </c>
    </row>
    <row r="4316" spans="1:22" x14ac:dyDescent="0.3">
      <c r="A4316" s="14">
        <v>4330</v>
      </c>
      <c r="B4316" s="14" t="s">
        <v>2628</v>
      </c>
      <c r="C4316" s="14" t="s">
        <v>13510</v>
      </c>
      <c r="D4316" s="14" t="s">
        <v>13504</v>
      </c>
      <c r="E4316" s="14" t="s">
        <v>13481</v>
      </c>
      <c r="F4316" s="14">
        <v>10</v>
      </c>
      <c r="G4316" s="14">
        <v>0.25</v>
      </c>
      <c r="H4316" s="15">
        <v>0.24338399999999999</v>
      </c>
      <c r="I4316" s="15">
        <f>M4316-V4316</f>
        <v>1.9116000000000022E-2</v>
      </c>
      <c r="J4316" s="14"/>
      <c r="K4316" s="13"/>
      <c r="L4316" s="9">
        <f>G4316*1.05</f>
        <v>0.26250000000000001</v>
      </c>
      <c r="M4316" s="11">
        <f>L4316-H4316</f>
        <v>1.9116000000000022E-2</v>
      </c>
      <c r="N4316" s="11">
        <v>0</v>
      </c>
      <c r="P4316" s="9">
        <f>0.5*N4316/1000</f>
        <v>0</v>
      </c>
      <c r="Q4316" s="9">
        <f>P4316+O4316</f>
        <v>0</v>
      </c>
      <c r="R4316" s="11">
        <v>0</v>
      </c>
      <c r="T4316" s="9">
        <f>0.5*R4316</f>
        <v>0</v>
      </c>
      <c r="U4316" s="9">
        <f>T4316+S4316</f>
        <v>0</v>
      </c>
      <c r="V4316" s="9">
        <f>(Q4316+U4316)/(0.944*1000)</f>
        <v>0</v>
      </c>
    </row>
    <row r="4317" spans="1:22" x14ac:dyDescent="0.3">
      <c r="A4317" s="14">
        <v>4331</v>
      </c>
      <c r="B4317" s="14" t="s">
        <v>2629</v>
      </c>
      <c r="C4317" s="14" t="s">
        <v>13510</v>
      </c>
      <c r="D4317" s="14" t="s">
        <v>13504</v>
      </c>
      <c r="E4317" s="14" t="s">
        <v>13481</v>
      </c>
      <c r="F4317" s="14">
        <v>10</v>
      </c>
      <c r="G4317" s="14">
        <v>0.16</v>
      </c>
      <c r="H4317" s="15">
        <v>0.159298</v>
      </c>
      <c r="I4317" s="15">
        <f>M4317-V4317</f>
        <v>8.7020000000000153E-3</v>
      </c>
      <c r="J4317" s="14"/>
      <c r="K4317" s="13"/>
      <c r="L4317" s="9">
        <f>G4317*1.05</f>
        <v>0.16800000000000001</v>
      </c>
      <c r="M4317" s="11">
        <f>L4317-H4317</f>
        <v>8.7020000000000153E-3</v>
      </c>
      <c r="N4317" s="11">
        <v>0</v>
      </c>
      <c r="P4317" s="9">
        <f>0.5*N4317/1000</f>
        <v>0</v>
      </c>
      <c r="Q4317" s="9">
        <f>P4317+O4317</f>
        <v>0</v>
      </c>
      <c r="R4317" s="11">
        <v>0</v>
      </c>
      <c r="T4317" s="9">
        <f>0.5*R4317</f>
        <v>0</v>
      </c>
      <c r="U4317" s="9">
        <f>T4317+S4317</f>
        <v>0</v>
      </c>
      <c r="V4317" s="9">
        <f>(Q4317+U4317)/(0.944*1000)</f>
        <v>0</v>
      </c>
    </row>
    <row r="4318" spans="1:22" x14ac:dyDescent="0.3">
      <c r="A4318" s="14">
        <v>4332</v>
      </c>
      <c r="B4318" s="14" t="s">
        <v>2630</v>
      </c>
      <c r="C4318" s="14" t="s">
        <v>13510</v>
      </c>
      <c r="D4318" s="14" t="s">
        <v>13504</v>
      </c>
      <c r="E4318" s="14" t="s">
        <v>13481</v>
      </c>
      <c r="F4318" s="14">
        <v>10</v>
      </c>
      <c r="G4318" s="14">
        <v>0.1</v>
      </c>
      <c r="H4318" s="15">
        <v>9.1150000000000009E-2</v>
      </c>
      <c r="I4318" s="15">
        <f>M4318-V4318</f>
        <v>1.3850000000000001E-2</v>
      </c>
      <c r="J4318" s="14"/>
      <c r="K4318" s="13"/>
      <c r="L4318" s="9">
        <f>G4318*1.05</f>
        <v>0.10500000000000001</v>
      </c>
      <c r="M4318" s="11">
        <f>L4318-H4318</f>
        <v>1.3850000000000001E-2</v>
      </c>
      <c r="N4318" s="11">
        <v>0</v>
      </c>
      <c r="P4318" s="9">
        <f>0.5*N4318/1000</f>
        <v>0</v>
      </c>
      <c r="Q4318" s="9">
        <f>P4318+O4318</f>
        <v>0</v>
      </c>
      <c r="R4318" s="11">
        <v>0</v>
      </c>
      <c r="T4318" s="9">
        <f>0.5*R4318</f>
        <v>0</v>
      </c>
      <c r="U4318" s="9">
        <f>T4318+S4318</f>
        <v>0</v>
      </c>
      <c r="V4318" s="9">
        <f>(Q4318+U4318)/(0.944*1000)</f>
        <v>0</v>
      </c>
    </row>
    <row r="4319" spans="1:22" x14ac:dyDescent="0.3">
      <c r="A4319" s="14">
        <v>4333</v>
      </c>
      <c r="B4319" s="14" t="s">
        <v>2631</v>
      </c>
      <c r="C4319" s="14" t="s">
        <v>13510</v>
      </c>
      <c r="D4319" s="14" t="s">
        <v>13504</v>
      </c>
      <c r="E4319" s="14" t="s">
        <v>13481</v>
      </c>
      <c r="F4319" s="14">
        <v>10</v>
      </c>
      <c r="G4319" s="14">
        <v>0.16</v>
      </c>
      <c r="H4319" s="15">
        <v>0.14632200000000001</v>
      </c>
      <c r="I4319" s="15">
        <f>M4319-V4319</f>
        <v>2.1678000000000003E-2</v>
      </c>
      <c r="J4319" s="14"/>
      <c r="K4319" s="13"/>
      <c r="L4319" s="9">
        <f>G4319*1.05</f>
        <v>0.16800000000000001</v>
      </c>
      <c r="M4319" s="11">
        <f>L4319-H4319</f>
        <v>2.1678000000000003E-2</v>
      </c>
      <c r="N4319" s="11">
        <v>0</v>
      </c>
      <c r="P4319" s="9">
        <f>0.5*N4319/1000</f>
        <v>0</v>
      </c>
      <c r="Q4319" s="9">
        <f>P4319+O4319</f>
        <v>0</v>
      </c>
      <c r="R4319" s="11">
        <v>0</v>
      </c>
      <c r="T4319" s="9">
        <f>0.5*R4319</f>
        <v>0</v>
      </c>
      <c r="U4319" s="9">
        <f>T4319+S4319</f>
        <v>0</v>
      </c>
      <c r="V4319" s="9">
        <f>(Q4319+U4319)/(0.944*1000)</f>
        <v>0</v>
      </c>
    </row>
    <row r="4320" spans="1:22" x14ac:dyDescent="0.3">
      <c r="A4320" s="14">
        <v>4334</v>
      </c>
      <c r="B4320" s="14" t="s">
        <v>2632</v>
      </c>
      <c r="C4320" s="14" t="s">
        <v>13510</v>
      </c>
      <c r="D4320" s="14" t="s">
        <v>13504</v>
      </c>
      <c r="E4320" s="14" t="s">
        <v>13481</v>
      </c>
      <c r="F4320" s="14">
        <v>10</v>
      </c>
      <c r="G4320" s="14">
        <v>0.4</v>
      </c>
      <c r="H4320" s="15">
        <v>0.21</v>
      </c>
      <c r="I4320" s="15">
        <f>M4320-V4320</f>
        <v>0.21000000000000005</v>
      </c>
      <c r="J4320" s="14"/>
      <c r="K4320" s="13"/>
      <c r="L4320" s="9">
        <f>G4320*1.05</f>
        <v>0.42000000000000004</v>
      </c>
      <c r="M4320" s="11">
        <f>L4320-H4320</f>
        <v>0.21000000000000005</v>
      </c>
      <c r="N4320" s="11">
        <v>0</v>
      </c>
      <c r="P4320" s="9">
        <f>0.5*N4320/1000</f>
        <v>0</v>
      </c>
      <c r="Q4320" s="9">
        <f>P4320+O4320</f>
        <v>0</v>
      </c>
      <c r="R4320" s="11">
        <v>0</v>
      </c>
      <c r="T4320" s="9">
        <f>0.5*R4320</f>
        <v>0</v>
      </c>
      <c r="U4320" s="9">
        <f>T4320+S4320</f>
        <v>0</v>
      </c>
      <c r="V4320" s="9">
        <f>(Q4320+U4320)/(0.944*1000)</f>
        <v>0</v>
      </c>
    </row>
    <row r="4321" spans="1:22" x14ac:dyDescent="0.3">
      <c r="A4321" s="14">
        <v>4335</v>
      </c>
      <c r="B4321" s="14" t="s">
        <v>2633</v>
      </c>
      <c r="C4321" s="14" t="s">
        <v>13510</v>
      </c>
      <c r="D4321" s="14" t="s">
        <v>13504</v>
      </c>
      <c r="E4321" s="14" t="s">
        <v>13481</v>
      </c>
      <c r="F4321" s="14">
        <v>10</v>
      </c>
      <c r="G4321" s="14">
        <v>0.25</v>
      </c>
      <c r="H4321" s="15">
        <v>0.23025100000000001</v>
      </c>
      <c r="I4321" s="15">
        <f>M4321-V4321</f>
        <v>3.2249E-2</v>
      </c>
      <c r="J4321" s="14"/>
      <c r="K4321" s="13"/>
      <c r="L4321" s="9">
        <f>G4321*1.05</f>
        <v>0.26250000000000001</v>
      </c>
      <c r="M4321" s="11">
        <f>L4321-H4321</f>
        <v>3.2249E-2</v>
      </c>
      <c r="N4321" s="11">
        <v>0</v>
      </c>
      <c r="P4321" s="9">
        <f>0.5*N4321/1000</f>
        <v>0</v>
      </c>
      <c r="Q4321" s="9">
        <f>P4321+O4321</f>
        <v>0</v>
      </c>
      <c r="R4321" s="11">
        <v>0</v>
      </c>
      <c r="T4321" s="9">
        <f>0.5*R4321</f>
        <v>0</v>
      </c>
      <c r="U4321" s="9">
        <f>T4321+S4321</f>
        <v>0</v>
      </c>
      <c r="V4321" s="9">
        <f>(Q4321+U4321)/(0.944*1000)</f>
        <v>0</v>
      </c>
    </row>
    <row r="4322" spans="1:22" x14ac:dyDescent="0.3">
      <c r="A4322" s="14">
        <v>4336</v>
      </c>
      <c r="B4322" s="14" t="s">
        <v>2634</v>
      </c>
      <c r="C4322" s="14" t="s">
        <v>13510</v>
      </c>
      <c r="D4322" s="14" t="s">
        <v>13504</v>
      </c>
      <c r="E4322" s="14" t="s">
        <v>13481</v>
      </c>
      <c r="F4322" s="14">
        <v>10</v>
      </c>
      <c r="G4322" s="14">
        <v>0.16</v>
      </c>
      <c r="H4322" s="15">
        <v>0.15604200000000001</v>
      </c>
      <c r="I4322" s="15">
        <f>M4322-V4322</f>
        <v>1.1957999999999996E-2</v>
      </c>
      <c r="J4322" s="14"/>
      <c r="K4322" s="13"/>
      <c r="L4322" s="9">
        <f>G4322*1.05</f>
        <v>0.16800000000000001</v>
      </c>
      <c r="M4322" s="11">
        <f>L4322-H4322</f>
        <v>1.1957999999999996E-2</v>
      </c>
      <c r="N4322" s="11">
        <v>0</v>
      </c>
      <c r="P4322" s="9">
        <f>0.5*N4322/1000</f>
        <v>0</v>
      </c>
      <c r="Q4322" s="9">
        <f>P4322+O4322</f>
        <v>0</v>
      </c>
      <c r="R4322" s="11">
        <v>0</v>
      </c>
      <c r="T4322" s="9">
        <f>0.5*R4322</f>
        <v>0</v>
      </c>
      <c r="U4322" s="9">
        <f>T4322+S4322</f>
        <v>0</v>
      </c>
      <c r="V4322" s="9">
        <f>(Q4322+U4322)/(0.944*1000)</f>
        <v>0</v>
      </c>
    </row>
    <row r="4323" spans="1:22" x14ac:dyDescent="0.3">
      <c r="A4323" s="14">
        <v>4337</v>
      </c>
      <c r="B4323" s="14" t="s">
        <v>9161</v>
      </c>
      <c r="C4323" s="14" t="s">
        <v>13510</v>
      </c>
      <c r="D4323" s="14" t="s">
        <v>13504</v>
      </c>
      <c r="E4323" s="14" t="s">
        <v>13481</v>
      </c>
      <c r="F4323" s="14">
        <v>10</v>
      </c>
      <c r="G4323" s="14">
        <v>0.16</v>
      </c>
      <c r="H4323" s="15">
        <v>0.15182799999999999</v>
      </c>
      <c r="I4323" s="15">
        <f>M4323-V4323</f>
        <v>1.617200000000002E-2</v>
      </c>
      <c r="J4323" s="14"/>
      <c r="K4323" s="13"/>
      <c r="L4323" s="9">
        <f>G4323*1.05</f>
        <v>0.16800000000000001</v>
      </c>
      <c r="M4323" s="11">
        <f>L4323-H4323</f>
        <v>1.617200000000002E-2</v>
      </c>
      <c r="N4323" s="11">
        <v>0</v>
      </c>
      <c r="P4323" s="9">
        <f>0.5*N4323/1000</f>
        <v>0</v>
      </c>
      <c r="Q4323" s="9">
        <f>P4323+O4323</f>
        <v>0</v>
      </c>
      <c r="R4323" s="11">
        <v>0</v>
      </c>
      <c r="T4323" s="9">
        <f>0.5*R4323</f>
        <v>0</v>
      </c>
      <c r="U4323" s="9">
        <f>T4323+S4323</f>
        <v>0</v>
      </c>
      <c r="V4323" s="9">
        <f>(Q4323+U4323)/(0.944*1000)</f>
        <v>0</v>
      </c>
    </row>
    <row r="4324" spans="1:22" x14ac:dyDescent="0.3">
      <c r="A4324" s="14">
        <v>4338</v>
      </c>
      <c r="B4324" s="14" t="s">
        <v>2635</v>
      </c>
      <c r="C4324" s="14" t="s">
        <v>13510</v>
      </c>
      <c r="D4324" s="14" t="s">
        <v>13504</v>
      </c>
      <c r="E4324" s="14" t="s">
        <v>13481</v>
      </c>
      <c r="F4324" s="14">
        <v>10</v>
      </c>
      <c r="G4324" s="14">
        <v>0.04</v>
      </c>
      <c r="H4324" s="15">
        <v>3.3120000000000004E-2</v>
      </c>
      <c r="I4324" s="15">
        <f>M4324-V4324</f>
        <v>8.879999999999999E-3</v>
      </c>
      <c r="J4324" s="14"/>
      <c r="K4324" s="13"/>
      <c r="L4324" s="9">
        <f>G4324*1.05</f>
        <v>4.2000000000000003E-2</v>
      </c>
      <c r="M4324" s="11">
        <f>L4324-H4324</f>
        <v>8.879999999999999E-3</v>
      </c>
      <c r="N4324" s="11">
        <v>0</v>
      </c>
      <c r="P4324" s="9">
        <f>0.5*N4324/1000</f>
        <v>0</v>
      </c>
      <c r="Q4324" s="9">
        <f>P4324+O4324</f>
        <v>0</v>
      </c>
      <c r="R4324" s="11">
        <v>0</v>
      </c>
      <c r="T4324" s="9">
        <f>0.5*R4324</f>
        <v>0</v>
      </c>
      <c r="U4324" s="9">
        <f>T4324+S4324</f>
        <v>0</v>
      </c>
      <c r="V4324" s="9">
        <f>(Q4324+U4324)/(0.944*1000)</f>
        <v>0</v>
      </c>
    </row>
    <row r="4325" spans="1:22" x14ac:dyDescent="0.3">
      <c r="A4325" s="14">
        <v>4339</v>
      </c>
      <c r="B4325" s="14" t="str">
        <f>D4325</f>
        <v>Белгородская область</v>
      </c>
      <c r="C4325" s="14" t="s">
        <v>13510</v>
      </c>
      <c r="D4325" s="14" t="s">
        <v>13504</v>
      </c>
      <c r="E4325" s="14" t="s">
        <v>13481</v>
      </c>
      <c r="F4325" s="14">
        <v>10</v>
      </c>
      <c r="G4325" s="14">
        <v>0.16</v>
      </c>
      <c r="H4325" s="15">
        <v>0.15442377528089887</v>
      </c>
      <c r="I4325" s="15">
        <f>M4325-V4325</f>
        <v>1.3576224719101138E-2</v>
      </c>
      <c r="J4325" s="14"/>
      <c r="K4325" s="13"/>
      <c r="L4325" s="9">
        <f>G4325*1.05</f>
        <v>0.16800000000000001</v>
      </c>
      <c r="M4325" s="11">
        <f>L4325-H4325</f>
        <v>1.3576224719101138E-2</v>
      </c>
      <c r="N4325" s="11">
        <v>0</v>
      </c>
      <c r="P4325" s="9">
        <f>0.5*N4325/1000</f>
        <v>0</v>
      </c>
      <c r="Q4325" s="9">
        <f>P4325+O4325</f>
        <v>0</v>
      </c>
      <c r="R4325" s="11">
        <v>0</v>
      </c>
      <c r="T4325" s="9">
        <f>0.5*R4325</f>
        <v>0</v>
      </c>
      <c r="U4325" s="9">
        <f>T4325+S4325</f>
        <v>0</v>
      </c>
      <c r="V4325" s="9">
        <f>(Q4325+U4325)/(0.944*1000)</f>
        <v>0</v>
      </c>
    </row>
    <row r="4326" spans="1:22" x14ac:dyDescent="0.3">
      <c r="A4326" s="14">
        <v>4340</v>
      </c>
      <c r="B4326" s="14" t="s">
        <v>2636</v>
      </c>
      <c r="C4326" s="14" t="s">
        <v>13510</v>
      </c>
      <c r="D4326" s="14" t="s">
        <v>13504</v>
      </c>
      <c r="E4326" s="14" t="s">
        <v>13481</v>
      </c>
      <c r="F4326" s="14">
        <v>10</v>
      </c>
      <c r="G4326" s="14">
        <v>0.16</v>
      </c>
      <c r="H4326" s="15">
        <v>7.6896000000000006E-2</v>
      </c>
      <c r="I4326" s="15">
        <f>M4326-V4326</f>
        <v>9.1104000000000004E-2</v>
      </c>
      <c r="J4326" s="14"/>
      <c r="K4326" s="13"/>
      <c r="L4326" s="9">
        <f>G4326*1.05</f>
        <v>0.16800000000000001</v>
      </c>
      <c r="M4326" s="11">
        <f>L4326-H4326</f>
        <v>9.1104000000000004E-2</v>
      </c>
      <c r="N4326" s="11">
        <v>0</v>
      </c>
      <c r="P4326" s="9">
        <f>0.5*N4326/1000</f>
        <v>0</v>
      </c>
      <c r="Q4326" s="9">
        <f>P4326+O4326</f>
        <v>0</v>
      </c>
      <c r="R4326" s="11">
        <v>0</v>
      </c>
      <c r="T4326" s="9">
        <f>0.5*R4326</f>
        <v>0</v>
      </c>
      <c r="U4326" s="9">
        <f>T4326+S4326</f>
        <v>0</v>
      </c>
      <c r="V4326" s="9">
        <f>(Q4326+U4326)/(0.944*1000)</f>
        <v>0</v>
      </c>
    </row>
    <row r="4327" spans="1:22" x14ac:dyDescent="0.3">
      <c r="A4327" s="14">
        <v>4341</v>
      </c>
      <c r="B4327" s="14" t="s">
        <v>2637</v>
      </c>
      <c r="C4327" s="14" t="s">
        <v>13510</v>
      </c>
      <c r="D4327" s="14" t="s">
        <v>13504</v>
      </c>
      <c r="E4327" s="14" t="s">
        <v>13481</v>
      </c>
      <c r="F4327" s="14">
        <v>10</v>
      </c>
      <c r="G4327" s="14">
        <v>0.16</v>
      </c>
      <c r="H4327" s="15">
        <v>0.116003</v>
      </c>
      <c r="I4327" s="15">
        <f>M4327-V4327</f>
        <v>4.8289372881355951E-2</v>
      </c>
      <c r="J4327" s="14"/>
      <c r="K4327" s="13"/>
      <c r="L4327" s="9">
        <f>G4327*1.05</f>
        <v>0.16800000000000001</v>
      </c>
      <c r="M4327" s="11">
        <f>L4327-H4327</f>
        <v>5.1997000000000015E-2</v>
      </c>
      <c r="N4327" s="11">
        <v>0</v>
      </c>
      <c r="P4327" s="9">
        <f>0.5*N4327/1000</f>
        <v>0</v>
      </c>
      <c r="Q4327" s="9">
        <f>P4327+O4327</f>
        <v>0</v>
      </c>
      <c r="R4327" s="11">
        <v>7</v>
      </c>
      <c r="T4327" s="9">
        <f>0.5*R4327</f>
        <v>3.5</v>
      </c>
      <c r="U4327" s="9">
        <f>T4327+S4327</f>
        <v>3.5</v>
      </c>
      <c r="V4327" s="9">
        <f>(Q4327+U4327)/(0.944*1000)</f>
        <v>3.7076271186440679E-3</v>
      </c>
    </row>
    <row r="4328" spans="1:22" x14ac:dyDescent="0.3">
      <c r="A4328" s="14">
        <v>4342</v>
      </c>
      <c r="B4328" s="14" t="s">
        <v>2638</v>
      </c>
      <c r="C4328" s="14" t="s">
        <v>13510</v>
      </c>
      <c r="D4328" s="14" t="s">
        <v>13504</v>
      </c>
      <c r="E4328" s="14" t="s">
        <v>13481</v>
      </c>
      <c r="F4328" s="14">
        <v>10</v>
      </c>
      <c r="G4328" s="14">
        <v>0.1</v>
      </c>
      <c r="H4328" s="15">
        <v>7.1317000000000005E-2</v>
      </c>
      <c r="I4328" s="15">
        <f>M4328-V4328</f>
        <v>3.3683000000000005E-2</v>
      </c>
      <c r="J4328" s="14"/>
      <c r="K4328" s="13"/>
      <c r="L4328" s="9">
        <f>G4328*1.05</f>
        <v>0.10500000000000001</v>
      </c>
      <c r="M4328" s="11">
        <f>L4328-H4328</f>
        <v>3.3683000000000005E-2</v>
      </c>
      <c r="N4328" s="11">
        <v>0</v>
      </c>
      <c r="P4328" s="9">
        <f>0.5*N4328/1000</f>
        <v>0</v>
      </c>
      <c r="Q4328" s="9">
        <f>P4328+O4328</f>
        <v>0</v>
      </c>
      <c r="R4328" s="11">
        <v>0</v>
      </c>
      <c r="T4328" s="9">
        <f>0.5*R4328</f>
        <v>0</v>
      </c>
      <c r="U4328" s="9">
        <f>T4328+S4328</f>
        <v>0</v>
      </c>
      <c r="V4328" s="9">
        <f>(Q4328+U4328)/(0.944*1000)</f>
        <v>0</v>
      </c>
    </row>
    <row r="4329" spans="1:22" x14ac:dyDescent="0.3">
      <c r="A4329" s="14">
        <v>4343</v>
      </c>
      <c r="B4329" s="14" t="s">
        <v>2639</v>
      </c>
      <c r="C4329" s="14" t="s">
        <v>13510</v>
      </c>
      <c r="D4329" s="14" t="s">
        <v>13504</v>
      </c>
      <c r="E4329" s="14" t="s">
        <v>13481</v>
      </c>
      <c r="F4329" s="14">
        <v>10</v>
      </c>
      <c r="G4329" s="14">
        <v>6.3E-2</v>
      </c>
      <c r="H4329" s="15">
        <v>5.1789999999999996E-2</v>
      </c>
      <c r="I4329" s="15">
        <f>M4329-V4329</f>
        <v>1.4360000000000005E-2</v>
      </c>
      <c r="J4329" s="14"/>
      <c r="K4329" s="13"/>
      <c r="L4329" s="9">
        <f>G4329*1.05</f>
        <v>6.615E-2</v>
      </c>
      <c r="M4329" s="11">
        <f>L4329-H4329</f>
        <v>1.4360000000000005E-2</v>
      </c>
      <c r="N4329" s="11">
        <v>0</v>
      </c>
      <c r="P4329" s="9">
        <f>0.5*N4329/1000</f>
        <v>0</v>
      </c>
      <c r="Q4329" s="9">
        <f>P4329+O4329</f>
        <v>0</v>
      </c>
      <c r="R4329" s="11">
        <v>0</v>
      </c>
      <c r="T4329" s="9">
        <f>0.5*R4329</f>
        <v>0</v>
      </c>
      <c r="U4329" s="9">
        <f>T4329+S4329</f>
        <v>0</v>
      </c>
      <c r="V4329" s="9">
        <f>(Q4329+U4329)/(0.944*1000)</f>
        <v>0</v>
      </c>
    </row>
    <row r="4330" spans="1:22" x14ac:dyDescent="0.3">
      <c r="A4330" s="14">
        <v>4344</v>
      </c>
      <c r="B4330" s="14" t="s">
        <v>2640</v>
      </c>
      <c r="C4330" s="14" t="s">
        <v>13510</v>
      </c>
      <c r="D4330" s="14" t="s">
        <v>13504</v>
      </c>
      <c r="E4330" s="14" t="s">
        <v>13481</v>
      </c>
      <c r="F4330" s="14">
        <v>10</v>
      </c>
      <c r="G4330" s="14">
        <v>0.4</v>
      </c>
      <c r="H4330" s="15">
        <v>0.38777200000000001</v>
      </c>
      <c r="I4330" s="15">
        <f>M4330-V4330</f>
        <v>3.2228000000000034E-2</v>
      </c>
      <c r="J4330" s="14"/>
      <c r="K4330" s="13"/>
      <c r="L4330" s="9">
        <f>G4330*1.05</f>
        <v>0.42000000000000004</v>
      </c>
      <c r="M4330" s="11">
        <f>L4330-H4330</f>
        <v>3.2228000000000034E-2</v>
      </c>
      <c r="N4330" s="11">
        <v>0</v>
      </c>
      <c r="P4330" s="9">
        <f>0.5*N4330/1000</f>
        <v>0</v>
      </c>
      <c r="Q4330" s="9">
        <f>P4330+O4330</f>
        <v>0</v>
      </c>
      <c r="R4330" s="11">
        <v>0</v>
      </c>
      <c r="T4330" s="9">
        <f>0.5*R4330</f>
        <v>0</v>
      </c>
      <c r="U4330" s="9">
        <f>T4330+S4330</f>
        <v>0</v>
      </c>
      <c r="V4330" s="9">
        <f>(Q4330+U4330)/(0.944*1000)</f>
        <v>0</v>
      </c>
    </row>
    <row r="4331" spans="1:22" x14ac:dyDescent="0.3">
      <c r="A4331" s="14">
        <v>4345</v>
      </c>
      <c r="B4331" s="14" t="str">
        <f>D4331</f>
        <v>Белгородская область</v>
      </c>
      <c r="C4331" s="14" t="s">
        <v>13510</v>
      </c>
      <c r="D4331" s="14" t="s">
        <v>13504</v>
      </c>
      <c r="E4331" s="14" t="s">
        <v>13481</v>
      </c>
      <c r="F4331" s="14">
        <v>10</v>
      </c>
      <c r="G4331" s="14">
        <v>0.1</v>
      </c>
      <c r="H4331" s="15">
        <v>9.8376999999999992E-2</v>
      </c>
      <c r="I4331" s="15">
        <f>M4331-V4331</f>
        <v>6.6230000000000178E-3</v>
      </c>
      <c r="J4331" s="14"/>
      <c r="K4331" s="13"/>
      <c r="L4331" s="9">
        <f>G4331*1.05</f>
        <v>0.10500000000000001</v>
      </c>
      <c r="M4331" s="11">
        <f>L4331-H4331</f>
        <v>6.6230000000000178E-3</v>
      </c>
      <c r="N4331" s="11">
        <v>0</v>
      </c>
      <c r="P4331" s="9">
        <f>0.5*N4331/1000</f>
        <v>0</v>
      </c>
      <c r="Q4331" s="9">
        <f>P4331+O4331</f>
        <v>0</v>
      </c>
      <c r="R4331" s="11">
        <v>0</v>
      </c>
      <c r="T4331" s="9">
        <f>0.5*R4331</f>
        <v>0</v>
      </c>
      <c r="U4331" s="9">
        <f>T4331+S4331</f>
        <v>0</v>
      </c>
      <c r="V4331" s="9">
        <f>(Q4331+U4331)/(0.944*1000)</f>
        <v>0</v>
      </c>
    </row>
    <row r="4332" spans="1:22" x14ac:dyDescent="0.3">
      <c r="A4332" s="14">
        <v>4346</v>
      </c>
      <c r="B4332" s="14" t="str">
        <f>D4332</f>
        <v>Белгородская область</v>
      </c>
      <c r="C4332" s="14" t="s">
        <v>13510</v>
      </c>
      <c r="D4332" s="14" t="s">
        <v>13504</v>
      </c>
      <c r="E4332" s="14" t="s">
        <v>13481</v>
      </c>
      <c r="F4332" s="14">
        <v>10</v>
      </c>
      <c r="G4332" s="14">
        <v>0.1</v>
      </c>
      <c r="H4332" s="15">
        <v>7.7487E-2</v>
      </c>
      <c r="I4332" s="15">
        <f>M4332-V4332</f>
        <v>2.751300000000001E-2</v>
      </c>
      <c r="J4332" s="14"/>
      <c r="K4332" s="13"/>
      <c r="L4332" s="9">
        <f>G4332*1.05</f>
        <v>0.10500000000000001</v>
      </c>
      <c r="M4332" s="11">
        <f>L4332-H4332</f>
        <v>2.751300000000001E-2</v>
      </c>
      <c r="N4332" s="11">
        <v>0</v>
      </c>
      <c r="P4332" s="9">
        <f>0.5*N4332/1000</f>
        <v>0</v>
      </c>
      <c r="Q4332" s="9">
        <f>P4332+O4332</f>
        <v>0</v>
      </c>
      <c r="R4332" s="11">
        <v>0</v>
      </c>
      <c r="T4332" s="9">
        <f>0.5*R4332</f>
        <v>0</v>
      </c>
      <c r="U4332" s="9">
        <f>T4332+S4332</f>
        <v>0</v>
      </c>
      <c r="V4332" s="9">
        <f>(Q4332+U4332)/(0.944*1000)</f>
        <v>0</v>
      </c>
    </row>
    <row r="4333" spans="1:22" x14ac:dyDescent="0.3">
      <c r="A4333" s="14">
        <v>4347</v>
      </c>
      <c r="B4333" s="14" t="s">
        <v>2641</v>
      </c>
      <c r="C4333" s="14" t="s">
        <v>13510</v>
      </c>
      <c r="D4333" s="14" t="s">
        <v>13504</v>
      </c>
      <c r="E4333" s="14" t="s">
        <v>13481</v>
      </c>
      <c r="F4333" s="14">
        <v>10</v>
      </c>
      <c r="G4333" s="14">
        <v>6.3E-2</v>
      </c>
      <c r="H4333" s="15">
        <v>5.4920999999999998E-2</v>
      </c>
      <c r="I4333" s="15">
        <f>M4333-V4333</f>
        <v>1.1229000000000003E-2</v>
      </c>
      <c r="J4333" s="14"/>
      <c r="K4333" s="13"/>
      <c r="L4333" s="9">
        <f>G4333*1.05</f>
        <v>6.615E-2</v>
      </c>
      <c r="M4333" s="11">
        <f>L4333-H4333</f>
        <v>1.1229000000000003E-2</v>
      </c>
      <c r="N4333" s="11">
        <v>0</v>
      </c>
      <c r="P4333" s="9">
        <f>0.5*N4333/1000</f>
        <v>0</v>
      </c>
      <c r="Q4333" s="9">
        <f>P4333+O4333</f>
        <v>0</v>
      </c>
      <c r="R4333" s="11">
        <v>0</v>
      </c>
      <c r="T4333" s="9">
        <f>0.5*R4333</f>
        <v>0</v>
      </c>
      <c r="U4333" s="9">
        <f>T4333+S4333</f>
        <v>0</v>
      </c>
      <c r="V4333" s="9">
        <f>(Q4333+U4333)/(0.944*1000)</f>
        <v>0</v>
      </c>
    </row>
    <row r="4334" spans="1:22" x14ac:dyDescent="0.3">
      <c r="A4334" s="14">
        <v>4348</v>
      </c>
      <c r="B4334" s="14" t="s">
        <v>2642</v>
      </c>
      <c r="C4334" s="14" t="s">
        <v>13510</v>
      </c>
      <c r="D4334" s="14" t="s">
        <v>13504</v>
      </c>
      <c r="E4334" s="14" t="s">
        <v>13481</v>
      </c>
      <c r="F4334" s="14">
        <v>10</v>
      </c>
      <c r="G4334" s="14">
        <v>0.25</v>
      </c>
      <c r="H4334" s="15">
        <v>0.19552799999999998</v>
      </c>
      <c r="I4334" s="15">
        <f>M4334-V4334</f>
        <v>6.6972000000000032E-2</v>
      </c>
      <c r="J4334" s="14"/>
      <c r="K4334" s="13"/>
      <c r="L4334" s="9">
        <f>G4334*1.05</f>
        <v>0.26250000000000001</v>
      </c>
      <c r="M4334" s="11">
        <f>L4334-H4334</f>
        <v>6.6972000000000032E-2</v>
      </c>
      <c r="N4334" s="11">
        <v>0</v>
      </c>
      <c r="P4334" s="9">
        <f>0.5*N4334/1000</f>
        <v>0</v>
      </c>
      <c r="Q4334" s="9">
        <f>P4334+O4334</f>
        <v>0</v>
      </c>
      <c r="R4334" s="11">
        <v>0</v>
      </c>
      <c r="T4334" s="9">
        <f>0.5*R4334</f>
        <v>0</v>
      </c>
      <c r="U4334" s="9">
        <f>T4334+S4334</f>
        <v>0</v>
      </c>
      <c r="V4334" s="9">
        <f>(Q4334+U4334)/(0.944*1000)</f>
        <v>0</v>
      </c>
    </row>
    <row r="4335" spans="1:22" x14ac:dyDescent="0.3">
      <c r="A4335" s="14">
        <v>4349</v>
      </c>
      <c r="B4335" s="14" t="s">
        <v>2643</v>
      </c>
      <c r="C4335" s="14" t="s">
        <v>13510</v>
      </c>
      <c r="D4335" s="14" t="s">
        <v>13504</v>
      </c>
      <c r="E4335" s="14" t="s">
        <v>13481</v>
      </c>
      <c r="F4335" s="14">
        <v>10</v>
      </c>
      <c r="G4335" s="14">
        <v>0.25</v>
      </c>
      <c r="H4335" s="15">
        <v>0.22381999999999999</v>
      </c>
      <c r="I4335" s="15">
        <f>M4335-V4335</f>
        <v>3.868000000000002E-2</v>
      </c>
      <c r="J4335" s="14"/>
      <c r="K4335" s="13"/>
      <c r="L4335" s="9">
        <f>G4335*1.05</f>
        <v>0.26250000000000001</v>
      </c>
      <c r="M4335" s="11">
        <f>L4335-H4335</f>
        <v>3.868000000000002E-2</v>
      </c>
      <c r="N4335" s="11">
        <v>0</v>
      </c>
      <c r="P4335" s="9">
        <f>0.5*N4335/1000</f>
        <v>0</v>
      </c>
      <c r="Q4335" s="9">
        <f>P4335+O4335</f>
        <v>0</v>
      </c>
      <c r="R4335" s="11">
        <v>0</v>
      </c>
      <c r="T4335" s="9">
        <f>0.5*R4335</f>
        <v>0</v>
      </c>
      <c r="U4335" s="9">
        <f>T4335+S4335</f>
        <v>0</v>
      </c>
      <c r="V4335" s="9">
        <f>(Q4335+U4335)/(0.944*1000)</f>
        <v>0</v>
      </c>
    </row>
    <row r="4336" spans="1:22" x14ac:dyDescent="0.3">
      <c r="A4336" s="14">
        <v>4350</v>
      </c>
      <c r="B4336" s="14" t="s">
        <v>2644</v>
      </c>
      <c r="C4336" s="14" t="s">
        <v>13510</v>
      </c>
      <c r="D4336" s="14" t="s">
        <v>13504</v>
      </c>
      <c r="E4336" s="14" t="s">
        <v>13481</v>
      </c>
      <c r="F4336" s="14">
        <v>10</v>
      </c>
      <c r="G4336" s="14">
        <v>0.63</v>
      </c>
      <c r="H4336" s="15">
        <v>0.62723400000000007</v>
      </c>
      <c r="I4336" s="15">
        <f>M4336-V4336</f>
        <v>3.4266000000000019E-2</v>
      </c>
      <c r="J4336" s="14"/>
      <c r="K4336" s="13"/>
      <c r="L4336" s="9">
        <f>G4336*1.05</f>
        <v>0.66150000000000009</v>
      </c>
      <c r="M4336" s="11">
        <f>L4336-H4336</f>
        <v>3.4266000000000019E-2</v>
      </c>
      <c r="N4336" s="11">
        <v>0</v>
      </c>
      <c r="P4336" s="9">
        <f>0.5*N4336/1000</f>
        <v>0</v>
      </c>
      <c r="Q4336" s="9">
        <f>P4336+O4336</f>
        <v>0</v>
      </c>
      <c r="R4336" s="11">
        <v>0</v>
      </c>
      <c r="T4336" s="9">
        <f>0.5*R4336</f>
        <v>0</v>
      </c>
      <c r="U4336" s="9">
        <f>T4336+S4336</f>
        <v>0</v>
      </c>
      <c r="V4336" s="9">
        <f>(Q4336+U4336)/(0.944*1000)</f>
        <v>0</v>
      </c>
    </row>
    <row r="4337" spans="1:22" x14ac:dyDescent="0.3">
      <c r="A4337" s="14">
        <v>4351</v>
      </c>
      <c r="B4337" s="14" t="str">
        <f>D4337</f>
        <v>Белгородская область</v>
      </c>
      <c r="C4337" s="14" t="s">
        <v>13510</v>
      </c>
      <c r="D4337" s="14" t="s">
        <v>13504</v>
      </c>
      <c r="E4337" s="14" t="s">
        <v>13481</v>
      </c>
      <c r="F4337" s="14">
        <v>10</v>
      </c>
      <c r="G4337" s="14">
        <v>1.26</v>
      </c>
      <c r="H4337" s="15">
        <v>0.39700000000000002</v>
      </c>
      <c r="I4337" s="15">
        <f>M4337-V4337</f>
        <v>0.26450000000000007</v>
      </c>
      <c r="J4337" s="14"/>
      <c r="K4337" s="13"/>
      <c r="L4337" s="9">
        <f>1.05*0.63</f>
        <v>0.66150000000000009</v>
      </c>
      <c r="M4337" s="11">
        <f>L4337-H4337</f>
        <v>0.26450000000000007</v>
      </c>
      <c r="N4337" s="11">
        <v>0</v>
      </c>
      <c r="P4337" s="9">
        <f>0.5*N4337/1000</f>
        <v>0</v>
      </c>
      <c r="Q4337" s="9">
        <f>P4337+O4337</f>
        <v>0</v>
      </c>
      <c r="R4337" s="11">
        <v>0</v>
      </c>
      <c r="S4337" s="9">
        <f>0.75*R4337/1000</f>
        <v>0</v>
      </c>
      <c r="T4337" s="9">
        <f>0.5*R4337</f>
        <v>0</v>
      </c>
      <c r="U4337" s="9">
        <f>T4337+S4337</f>
        <v>0</v>
      </c>
      <c r="V4337" s="9">
        <f>(Q4337+U4337)/(0.944*1000)</f>
        <v>0</v>
      </c>
    </row>
    <row r="4338" spans="1:22" x14ac:dyDescent="0.3">
      <c r="A4338" s="14">
        <v>4352</v>
      </c>
      <c r="B4338" s="14" t="s">
        <v>2645</v>
      </c>
      <c r="C4338" s="14" t="s">
        <v>13510</v>
      </c>
      <c r="D4338" s="14" t="s">
        <v>13504</v>
      </c>
      <c r="E4338" s="14" t="s">
        <v>13481</v>
      </c>
      <c r="F4338" s="14">
        <v>10</v>
      </c>
      <c r="G4338" s="14">
        <v>0.16</v>
      </c>
      <c r="H4338" s="15">
        <v>6.9288000000000016E-2</v>
      </c>
      <c r="I4338" s="15">
        <f>M4338-V4338</f>
        <v>9.8711999999999994E-2</v>
      </c>
      <c r="J4338" s="14"/>
      <c r="K4338" s="13"/>
      <c r="L4338" s="9">
        <f>G4338*1.05</f>
        <v>0.16800000000000001</v>
      </c>
      <c r="M4338" s="11">
        <f>L4338-H4338</f>
        <v>9.8711999999999994E-2</v>
      </c>
      <c r="N4338" s="11">
        <v>0</v>
      </c>
      <c r="P4338" s="9">
        <f>0.5*N4338/1000</f>
        <v>0</v>
      </c>
      <c r="Q4338" s="9">
        <f>P4338+O4338</f>
        <v>0</v>
      </c>
      <c r="R4338" s="11">
        <v>0</v>
      </c>
      <c r="T4338" s="9">
        <f>0.5*R4338</f>
        <v>0</v>
      </c>
      <c r="U4338" s="9">
        <f>T4338+S4338</f>
        <v>0</v>
      </c>
      <c r="V4338" s="9">
        <f>(Q4338+U4338)/(0.944*1000)</f>
        <v>0</v>
      </c>
    </row>
    <row r="4339" spans="1:22" x14ac:dyDescent="0.3">
      <c r="A4339" s="14">
        <v>4353</v>
      </c>
      <c r="B4339" s="14" t="s">
        <v>2646</v>
      </c>
      <c r="C4339" s="14" t="s">
        <v>13510</v>
      </c>
      <c r="D4339" s="14" t="s">
        <v>13504</v>
      </c>
      <c r="E4339" s="14" t="s">
        <v>13481</v>
      </c>
      <c r="F4339" s="14">
        <v>10</v>
      </c>
      <c r="G4339" s="14">
        <v>0.1</v>
      </c>
      <c r="H4339" s="15">
        <v>6.4228999999999994E-2</v>
      </c>
      <c r="I4339" s="15">
        <f>M4339-V4339</f>
        <v>4.0771000000000016E-2</v>
      </c>
      <c r="J4339" s="14"/>
      <c r="K4339" s="13"/>
      <c r="L4339" s="9">
        <f>G4339*1.05</f>
        <v>0.10500000000000001</v>
      </c>
      <c r="M4339" s="11">
        <f>L4339-H4339</f>
        <v>4.0771000000000016E-2</v>
      </c>
      <c r="N4339" s="11">
        <v>0</v>
      </c>
      <c r="P4339" s="9">
        <f>0.5*N4339/1000</f>
        <v>0</v>
      </c>
      <c r="Q4339" s="9">
        <f>P4339+O4339</f>
        <v>0</v>
      </c>
      <c r="R4339" s="11">
        <v>0</v>
      </c>
      <c r="T4339" s="9">
        <f>0.5*R4339</f>
        <v>0</v>
      </c>
      <c r="U4339" s="9">
        <f>T4339+S4339</f>
        <v>0</v>
      </c>
      <c r="V4339" s="9">
        <f>(Q4339+U4339)/(0.944*1000)</f>
        <v>0</v>
      </c>
    </row>
    <row r="4340" spans="1:22" x14ac:dyDescent="0.3">
      <c r="A4340" s="14">
        <v>4354</v>
      </c>
      <c r="B4340" s="14" t="str">
        <f>D4340</f>
        <v>Белгородская область</v>
      </c>
      <c r="C4340" s="14" t="s">
        <v>13510</v>
      </c>
      <c r="D4340" s="14" t="s">
        <v>13504</v>
      </c>
      <c r="E4340" s="14" t="s">
        <v>13481</v>
      </c>
      <c r="F4340" s="14">
        <v>10</v>
      </c>
      <c r="G4340" s="14">
        <v>6.3E-2</v>
      </c>
      <c r="H4340" s="15">
        <v>4.5912000000000008E-2</v>
      </c>
      <c r="I4340" s="15">
        <f>M4340-V4340</f>
        <v>2.0237999999999992E-2</v>
      </c>
      <c r="J4340" s="14"/>
      <c r="K4340" s="13"/>
      <c r="L4340" s="9">
        <f>G4340*1.05</f>
        <v>6.615E-2</v>
      </c>
      <c r="M4340" s="11">
        <f>L4340-H4340</f>
        <v>2.0237999999999992E-2</v>
      </c>
      <c r="N4340" s="11">
        <v>0</v>
      </c>
      <c r="P4340" s="9">
        <f>0.5*N4340/1000</f>
        <v>0</v>
      </c>
      <c r="Q4340" s="9">
        <f>P4340+O4340</f>
        <v>0</v>
      </c>
      <c r="R4340" s="11">
        <v>0</v>
      </c>
      <c r="T4340" s="9">
        <f>0.5*R4340</f>
        <v>0</v>
      </c>
      <c r="U4340" s="9">
        <f>T4340+S4340</f>
        <v>0</v>
      </c>
      <c r="V4340" s="9">
        <f>(Q4340+U4340)/(0.944*1000)</f>
        <v>0</v>
      </c>
    </row>
    <row r="4341" spans="1:22" x14ac:dyDescent="0.3">
      <c r="A4341" s="14">
        <v>4355</v>
      </c>
      <c r="B4341" s="14" t="s">
        <v>2647</v>
      </c>
      <c r="C4341" s="14" t="s">
        <v>13510</v>
      </c>
      <c r="D4341" s="14" t="s">
        <v>13504</v>
      </c>
      <c r="E4341" s="14" t="s">
        <v>13481</v>
      </c>
      <c r="F4341" s="14">
        <v>10</v>
      </c>
      <c r="G4341" s="14">
        <v>0.25</v>
      </c>
      <c r="H4341" s="15">
        <v>0.187248</v>
      </c>
      <c r="I4341" s="15">
        <f>M4341-V4341</f>
        <v>7.5252000000000013E-2</v>
      </c>
      <c r="J4341" s="14"/>
      <c r="K4341" s="13"/>
      <c r="L4341" s="9">
        <f>G4341*1.05</f>
        <v>0.26250000000000001</v>
      </c>
      <c r="M4341" s="11">
        <f>L4341-H4341</f>
        <v>7.5252000000000013E-2</v>
      </c>
      <c r="N4341" s="11">
        <v>0</v>
      </c>
      <c r="P4341" s="9">
        <f>0.5*N4341/1000</f>
        <v>0</v>
      </c>
      <c r="Q4341" s="9">
        <f>P4341+O4341</f>
        <v>0</v>
      </c>
      <c r="R4341" s="11">
        <v>0</v>
      </c>
      <c r="T4341" s="9">
        <f>0.5*R4341</f>
        <v>0</v>
      </c>
      <c r="U4341" s="9">
        <f>T4341+S4341</f>
        <v>0</v>
      </c>
      <c r="V4341" s="9">
        <f>(Q4341+U4341)/(0.944*1000)</f>
        <v>0</v>
      </c>
    </row>
    <row r="4342" spans="1:22" x14ac:dyDescent="0.3">
      <c r="A4342" s="14">
        <v>4356</v>
      </c>
      <c r="B4342" s="14" t="str">
        <f>D4342</f>
        <v>Белгородская область</v>
      </c>
      <c r="C4342" s="14" t="s">
        <v>13510</v>
      </c>
      <c r="D4342" s="14" t="s">
        <v>13504</v>
      </c>
      <c r="E4342" s="14" t="s">
        <v>13481</v>
      </c>
      <c r="F4342" s="14">
        <v>10</v>
      </c>
      <c r="G4342" s="14">
        <v>0.4</v>
      </c>
      <c r="H4342" s="15">
        <v>0.30911900000000003</v>
      </c>
      <c r="I4342" s="15">
        <f>M4342-V4342</f>
        <v>0.10717337288135594</v>
      </c>
      <c r="J4342" s="14"/>
      <c r="K4342" s="13"/>
      <c r="L4342" s="9">
        <f>G4342*1.05</f>
        <v>0.42000000000000004</v>
      </c>
      <c r="M4342" s="11">
        <f>L4342-H4342</f>
        <v>0.11088100000000001</v>
      </c>
      <c r="N4342" s="11">
        <v>0</v>
      </c>
      <c r="P4342" s="9">
        <f>0.5*N4342/1000</f>
        <v>0</v>
      </c>
      <c r="Q4342" s="9">
        <f>P4342+O4342</f>
        <v>0</v>
      </c>
      <c r="R4342" s="11">
        <v>7</v>
      </c>
      <c r="T4342" s="9">
        <f>0.5*R4342</f>
        <v>3.5</v>
      </c>
      <c r="U4342" s="9">
        <f>T4342+S4342</f>
        <v>3.5</v>
      </c>
      <c r="V4342" s="9">
        <f>(Q4342+U4342)/(0.944*1000)</f>
        <v>3.7076271186440679E-3</v>
      </c>
    </row>
    <row r="4343" spans="1:22" x14ac:dyDescent="0.3">
      <c r="A4343" s="14">
        <v>4357</v>
      </c>
      <c r="B4343" s="14" t="s">
        <v>2648</v>
      </c>
      <c r="C4343" s="14" t="s">
        <v>13510</v>
      </c>
      <c r="D4343" s="14" t="s">
        <v>13504</v>
      </c>
      <c r="E4343" s="14" t="s">
        <v>13481</v>
      </c>
      <c r="F4343" s="14">
        <v>10</v>
      </c>
      <c r="G4343" s="14">
        <v>0.4</v>
      </c>
      <c r="H4343" s="15">
        <v>0.26195400000000002</v>
      </c>
      <c r="I4343" s="15">
        <f>M4343-V4343</f>
        <v>0.15804600000000002</v>
      </c>
      <c r="J4343" s="14"/>
      <c r="K4343" s="13"/>
      <c r="L4343" s="9">
        <f>G4343*1.05</f>
        <v>0.42000000000000004</v>
      </c>
      <c r="M4343" s="11">
        <f>L4343-H4343</f>
        <v>0.15804600000000002</v>
      </c>
      <c r="N4343" s="11">
        <v>0</v>
      </c>
      <c r="P4343" s="9">
        <f>0.5*N4343/1000</f>
        <v>0</v>
      </c>
      <c r="Q4343" s="9">
        <f>P4343+O4343</f>
        <v>0</v>
      </c>
      <c r="R4343" s="11">
        <v>0</v>
      </c>
      <c r="T4343" s="9">
        <f>0.5*R4343</f>
        <v>0</v>
      </c>
      <c r="U4343" s="9">
        <f>T4343+S4343</f>
        <v>0</v>
      </c>
      <c r="V4343" s="9">
        <f>(Q4343+U4343)/(0.944*1000)</f>
        <v>0</v>
      </c>
    </row>
    <row r="4344" spans="1:22" x14ac:dyDescent="0.3">
      <c r="A4344" s="14">
        <v>4358</v>
      </c>
      <c r="B4344" s="14" t="s">
        <v>9162</v>
      </c>
      <c r="C4344" s="14" t="s">
        <v>13510</v>
      </c>
      <c r="D4344" s="14" t="s">
        <v>13504</v>
      </c>
      <c r="E4344" s="14" t="s">
        <v>13481</v>
      </c>
      <c r="F4344" s="14">
        <v>10</v>
      </c>
      <c r="G4344" s="14">
        <v>0.1</v>
      </c>
      <c r="H4344" s="15">
        <v>0.04</v>
      </c>
      <c r="I4344" s="15">
        <f>M4344-V4344</f>
        <v>6.5000000000000002E-2</v>
      </c>
      <c r="J4344" s="14"/>
      <c r="K4344" s="13"/>
      <c r="L4344" s="9">
        <f>G4344*1.05</f>
        <v>0.10500000000000001</v>
      </c>
      <c r="M4344" s="11">
        <f>L4344-H4344</f>
        <v>6.5000000000000002E-2</v>
      </c>
      <c r="N4344" s="11">
        <v>0</v>
      </c>
      <c r="P4344" s="9">
        <f>0.5*N4344/1000</f>
        <v>0</v>
      </c>
      <c r="Q4344" s="9">
        <f>P4344+O4344</f>
        <v>0</v>
      </c>
      <c r="R4344" s="11">
        <v>0</v>
      </c>
      <c r="T4344" s="9">
        <f>0.5*R4344</f>
        <v>0</v>
      </c>
      <c r="U4344" s="9">
        <f>T4344+S4344</f>
        <v>0</v>
      </c>
      <c r="V4344" s="9">
        <f>(Q4344+U4344)/(0.944*1000)</f>
        <v>0</v>
      </c>
    </row>
    <row r="4345" spans="1:22" x14ac:dyDescent="0.3">
      <c r="A4345" s="14">
        <v>4359</v>
      </c>
      <c r="B4345" s="14" t="s">
        <v>2649</v>
      </c>
      <c r="C4345" s="14" t="s">
        <v>13510</v>
      </c>
      <c r="D4345" s="14" t="s">
        <v>13504</v>
      </c>
      <c r="E4345" s="14" t="s">
        <v>13481</v>
      </c>
      <c r="F4345" s="14">
        <v>10</v>
      </c>
      <c r="G4345" s="14">
        <v>0.04</v>
      </c>
      <c r="H4345" s="15">
        <v>3.6706000000000003E-2</v>
      </c>
      <c r="I4345" s="15">
        <f>M4345-V4345</f>
        <v>5.2940000000000001E-3</v>
      </c>
      <c r="J4345" s="14"/>
      <c r="K4345" s="13"/>
      <c r="L4345" s="9">
        <f>G4345*1.05</f>
        <v>4.2000000000000003E-2</v>
      </c>
      <c r="M4345" s="11">
        <f>L4345-H4345</f>
        <v>5.2940000000000001E-3</v>
      </c>
      <c r="N4345" s="11">
        <v>0</v>
      </c>
      <c r="P4345" s="9">
        <f>0.5*N4345/1000</f>
        <v>0</v>
      </c>
      <c r="Q4345" s="9">
        <f>P4345+O4345</f>
        <v>0</v>
      </c>
      <c r="R4345" s="11">
        <v>0</v>
      </c>
      <c r="T4345" s="9">
        <f>0.5*R4345</f>
        <v>0</v>
      </c>
      <c r="U4345" s="9">
        <f>T4345+S4345</f>
        <v>0</v>
      </c>
      <c r="V4345" s="9">
        <f>(Q4345+U4345)/(0.944*1000)</f>
        <v>0</v>
      </c>
    </row>
    <row r="4346" spans="1:22" x14ac:dyDescent="0.3">
      <c r="A4346" s="14">
        <v>4360</v>
      </c>
      <c r="B4346" s="14" t="s">
        <v>2650</v>
      </c>
      <c r="C4346" s="14" t="s">
        <v>13510</v>
      </c>
      <c r="D4346" s="14" t="s">
        <v>13504</v>
      </c>
      <c r="E4346" s="14" t="s">
        <v>13481</v>
      </c>
      <c r="F4346" s="14">
        <v>10</v>
      </c>
      <c r="G4346" s="14">
        <v>0.1</v>
      </c>
      <c r="H4346" s="15">
        <v>7.8993999999999995E-2</v>
      </c>
      <c r="I4346" s="15">
        <f>M4346-V4346</f>
        <v>2.6006000000000015E-2</v>
      </c>
      <c r="J4346" s="14"/>
      <c r="K4346" s="13"/>
      <c r="L4346" s="9">
        <f>G4346*1.05</f>
        <v>0.10500000000000001</v>
      </c>
      <c r="M4346" s="11">
        <f>L4346-H4346</f>
        <v>2.6006000000000015E-2</v>
      </c>
      <c r="N4346" s="11">
        <v>0</v>
      </c>
      <c r="P4346" s="9">
        <f>0.5*N4346/1000</f>
        <v>0</v>
      </c>
      <c r="Q4346" s="9">
        <f>P4346+O4346</f>
        <v>0</v>
      </c>
      <c r="R4346" s="11">
        <v>0</v>
      </c>
      <c r="T4346" s="9">
        <f>0.5*R4346</f>
        <v>0</v>
      </c>
      <c r="U4346" s="9">
        <f>T4346+S4346</f>
        <v>0</v>
      </c>
      <c r="V4346" s="9">
        <f>(Q4346+U4346)/(0.944*1000)</f>
        <v>0</v>
      </c>
    </row>
    <row r="4347" spans="1:22" x14ac:dyDescent="0.3">
      <c r="A4347" s="14">
        <v>4361</v>
      </c>
      <c r="B4347" s="14" t="str">
        <f>D4347</f>
        <v>Белгородская область</v>
      </c>
      <c r="C4347" s="14" t="s">
        <v>13510</v>
      </c>
      <c r="D4347" s="14" t="s">
        <v>13504</v>
      </c>
      <c r="E4347" s="14" t="s">
        <v>13481</v>
      </c>
      <c r="F4347" s="14">
        <v>10</v>
      </c>
      <c r="G4347" s="14">
        <v>6.3E-2</v>
      </c>
      <c r="H4347" s="15">
        <v>5.4179999999999999E-2</v>
      </c>
      <c r="I4347" s="15">
        <f>M4347-V4347</f>
        <v>1.1970000000000001E-2</v>
      </c>
      <c r="J4347" s="14"/>
      <c r="K4347" s="13"/>
      <c r="L4347" s="9">
        <f>G4347*1.05</f>
        <v>6.615E-2</v>
      </c>
      <c r="M4347" s="11">
        <f>L4347-H4347</f>
        <v>1.1970000000000001E-2</v>
      </c>
      <c r="N4347" s="11">
        <v>0</v>
      </c>
      <c r="P4347" s="9">
        <f>0.5*N4347/1000</f>
        <v>0</v>
      </c>
      <c r="Q4347" s="9">
        <f>P4347+O4347</f>
        <v>0</v>
      </c>
      <c r="R4347" s="11">
        <v>0</v>
      </c>
      <c r="T4347" s="9">
        <f>0.5*R4347</f>
        <v>0</v>
      </c>
      <c r="U4347" s="9">
        <f>T4347+S4347</f>
        <v>0</v>
      </c>
      <c r="V4347" s="9">
        <f>(Q4347+U4347)/(0.944*1000)</f>
        <v>0</v>
      </c>
    </row>
    <row r="4348" spans="1:22" x14ac:dyDescent="0.3">
      <c r="A4348" s="14">
        <v>4362</v>
      </c>
      <c r="B4348" s="14" t="str">
        <f>D4348</f>
        <v>Белгородская область</v>
      </c>
      <c r="C4348" s="14" t="s">
        <v>13510</v>
      </c>
      <c r="D4348" s="14" t="s">
        <v>13504</v>
      </c>
      <c r="E4348" s="14" t="s">
        <v>13481</v>
      </c>
      <c r="F4348" s="14">
        <v>10</v>
      </c>
      <c r="G4348" s="14">
        <v>0.16</v>
      </c>
      <c r="H4348" s="15">
        <v>0.10069</v>
      </c>
      <c r="I4348" s="15">
        <f>M4348-V4348</f>
        <v>6.7310000000000009E-2</v>
      </c>
      <c r="J4348" s="14"/>
      <c r="K4348" s="13"/>
      <c r="L4348" s="9">
        <f>G4348*1.05</f>
        <v>0.16800000000000001</v>
      </c>
      <c r="M4348" s="11">
        <f>L4348-H4348</f>
        <v>6.7310000000000009E-2</v>
      </c>
      <c r="N4348" s="11">
        <v>0</v>
      </c>
      <c r="P4348" s="9">
        <f>0.5*N4348/1000</f>
        <v>0</v>
      </c>
      <c r="Q4348" s="9">
        <f>P4348+O4348</f>
        <v>0</v>
      </c>
      <c r="R4348" s="11">
        <v>0</v>
      </c>
      <c r="T4348" s="9">
        <f>0.5*R4348</f>
        <v>0</v>
      </c>
      <c r="U4348" s="9">
        <f>T4348+S4348</f>
        <v>0</v>
      </c>
      <c r="V4348" s="9">
        <f>(Q4348+U4348)/(0.944*1000)</f>
        <v>0</v>
      </c>
    </row>
    <row r="4349" spans="1:22" x14ac:dyDescent="0.3">
      <c r="A4349" s="14">
        <v>4363</v>
      </c>
      <c r="B4349" s="14" t="s">
        <v>2651</v>
      </c>
      <c r="C4349" s="14" t="s">
        <v>13510</v>
      </c>
      <c r="D4349" s="14" t="s">
        <v>13504</v>
      </c>
      <c r="E4349" s="14" t="s">
        <v>13481</v>
      </c>
      <c r="F4349" s="14">
        <v>10</v>
      </c>
      <c r="G4349" s="14">
        <v>0.16</v>
      </c>
      <c r="H4349" s="15">
        <v>7.4878E-2</v>
      </c>
      <c r="I4349" s="15">
        <f>M4349-V4349</f>
        <v>9.312200000000001E-2</v>
      </c>
      <c r="J4349" s="14"/>
      <c r="K4349" s="13"/>
      <c r="L4349" s="9">
        <f>G4349*1.05</f>
        <v>0.16800000000000001</v>
      </c>
      <c r="M4349" s="11">
        <f>L4349-H4349</f>
        <v>9.312200000000001E-2</v>
      </c>
      <c r="N4349" s="11">
        <v>0</v>
      </c>
      <c r="P4349" s="9">
        <f>0.5*N4349/1000</f>
        <v>0</v>
      </c>
      <c r="Q4349" s="9">
        <f>P4349+O4349</f>
        <v>0</v>
      </c>
      <c r="R4349" s="11">
        <v>0</v>
      </c>
      <c r="T4349" s="9">
        <f>0.5*R4349</f>
        <v>0</v>
      </c>
      <c r="U4349" s="9">
        <f>T4349+S4349</f>
        <v>0</v>
      </c>
      <c r="V4349" s="9">
        <f>(Q4349+U4349)/(0.944*1000)</f>
        <v>0</v>
      </c>
    </row>
    <row r="4350" spans="1:22" x14ac:dyDescent="0.3">
      <c r="A4350" s="14">
        <v>4364</v>
      </c>
      <c r="B4350" s="14" t="str">
        <f>D4350</f>
        <v>Белгородская область</v>
      </c>
      <c r="C4350" s="14" t="s">
        <v>13510</v>
      </c>
      <c r="D4350" s="14" t="s">
        <v>13504</v>
      </c>
      <c r="E4350" s="14" t="s">
        <v>13481</v>
      </c>
      <c r="F4350" s="14">
        <v>10</v>
      </c>
      <c r="G4350" s="14">
        <v>0.1</v>
      </c>
      <c r="H4350" s="15">
        <v>3.4411999999999991E-2</v>
      </c>
      <c r="I4350" s="15">
        <f>M4350-V4350</f>
        <v>7.0588000000000012E-2</v>
      </c>
      <c r="J4350" s="14"/>
      <c r="K4350" s="13"/>
      <c r="L4350" s="9">
        <f>G4350*1.05</f>
        <v>0.10500000000000001</v>
      </c>
      <c r="M4350" s="11">
        <f>L4350-H4350</f>
        <v>7.0588000000000012E-2</v>
      </c>
      <c r="N4350" s="11">
        <v>0</v>
      </c>
      <c r="P4350" s="9">
        <f>0.5*N4350/1000</f>
        <v>0</v>
      </c>
      <c r="Q4350" s="9">
        <f>P4350+O4350</f>
        <v>0</v>
      </c>
      <c r="R4350" s="11">
        <v>0</v>
      </c>
      <c r="S4350" s="9">
        <f>0.75*R4350/1000</f>
        <v>0</v>
      </c>
      <c r="T4350" s="9">
        <f>0.5*R4350</f>
        <v>0</v>
      </c>
      <c r="U4350" s="9">
        <f>T4350+S4350</f>
        <v>0</v>
      </c>
      <c r="V4350" s="9">
        <f>(Q4350+U4350)/(0.944*1000)</f>
        <v>0</v>
      </c>
    </row>
    <row r="4351" spans="1:22" x14ac:dyDescent="0.3">
      <c r="A4351" s="14">
        <v>4365</v>
      </c>
      <c r="B4351" s="14" t="s">
        <v>2652</v>
      </c>
      <c r="C4351" s="14" t="s">
        <v>13510</v>
      </c>
      <c r="D4351" s="14" t="s">
        <v>13504</v>
      </c>
      <c r="E4351" s="14" t="s">
        <v>13481</v>
      </c>
      <c r="F4351" s="14">
        <v>10</v>
      </c>
      <c r="G4351" s="14">
        <v>0.1</v>
      </c>
      <c r="H4351" s="15">
        <v>5.6083000000000001E-2</v>
      </c>
      <c r="I4351" s="15">
        <f>M4351-V4351</f>
        <v>4.8917000000000009E-2</v>
      </c>
      <c r="J4351" s="14"/>
      <c r="K4351" s="13"/>
      <c r="L4351" s="9">
        <f>G4351*1.05</f>
        <v>0.10500000000000001</v>
      </c>
      <c r="M4351" s="11">
        <f>L4351-H4351</f>
        <v>4.8917000000000009E-2</v>
      </c>
      <c r="N4351" s="11">
        <v>0</v>
      </c>
      <c r="P4351" s="9">
        <f>0.5*N4351/1000</f>
        <v>0</v>
      </c>
      <c r="Q4351" s="9">
        <f>P4351+O4351</f>
        <v>0</v>
      </c>
      <c r="R4351" s="11">
        <v>0</v>
      </c>
      <c r="T4351" s="9">
        <f>0.5*R4351</f>
        <v>0</v>
      </c>
      <c r="U4351" s="9">
        <f>T4351+S4351</f>
        <v>0</v>
      </c>
      <c r="V4351" s="9">
        <f>(Q4351+U4351)/(0.944*1000)</f>
        <v>0</v>
      </c>
    </row>
    <row r="4352" spans="1:22" x14ac:dyDescent="0.3">
      <c r="A4352" s="14">
        <v>4366</v>
      </c>
      <c r="B4352" s="14" t="s">
        <v>2653</v>
      </c>
      <c r="C4352" s="14" t="s">
        <v>13510</v>
      </c>
      <c r="D4352" s="14" t="s">
        <v>13504</v>
      </c>
      <c r="E4352" s="14" t="s">
        <v>13481</v>
      </c>
      <c r="F4352" s="14">
        <v>10</v>
      </c>
      <c r="G4352" s="14">
        <v>0.04</v>
      </c>
      <c r="H4352" s="15">
        <v>2.3556999999999998E-2</v>
      </c>
      <c r="I4352" s="15">
        <f>M4352-V4352</f>
        <v>1.8443000000000005E-2</v>
      </c>
      <c r="J4352" s="14"/>
      <c r="K4352" s="13"/>
      <c r="L4352" s="9">
        <f>G4352*1.05</f>
        <v>4.2000000000000003E-2</v>
      </c>
      <c r="M4352" s="11">
        <f>L4352-H4352</f>
        <v>1.8443000000000005E-2</v>
      </c>
      <c r="N4352" s="11">
        <v>0</v>
      </c>
      <c r="P4352" s="9">
        <f>0.5*N4352/1000</f>
        <v>0</v>
      </c>
      <c r="Q4352" s="9">
        <f>P4352+O4352</f>
        <v>0</v>
      </c>
      <c r="R4352" s="11">
        <v>0</v>
      </c>
      <c r="T4352" s="9">
        <f>0.5*R4352</f>
        <v>0</v>
      </c>
      <c r="U4352" s="9">
        <f>T4352+S4352</f>
        <v>0</v>
      </c>
      <c r="V4352" s="9">
        <f>(Q4352+U4352)/(0.944*1000)</f>
        <v>0</v>
      </c>
    </row>
    <row r="4353" spans="1:22" x14ac:dyDescent="0.3">
      <c r="A4353" s="14">
        <v>4367</v>
      </c>
      <c r="B4353" s="14" t="s">
        <v>2654</v>
      </c>
      <c r="C4353" s="14" t="s">
        <v>13510</v>
      </c>
      <c r="D4353" s="14" t="s">
        <v>13504</v>
      </c>
      <c r="E4353" s="14" t="s">
        <v>13481</v>
      </c>
      <c r="F4353" s="14">
        <v>10</v>
      </c>
      <c r="G4353" s="14">
        <v>0.1</v>
      </c>
      <c r="H4353" s="15">
        <v>8.1500000000000003E-2</v>
      </c>
      <c r="I4353" s="15">
        <f>M4353-V4353</f>
        <v>2.3500000000000007E-2</v>
      </c>
      <c r="J4353" s="14"/>
      <c r="K4353" s="13"/>
      <c r="L4353" s="9">
        <f>G4353*1.05</f>
        <v>0.10500000000000001</v>
      </c>
      <c r="M4353" s="11">
        <f>L4353-H4353</f>
        <v>2.3500000000000007E-2</v>
      </c>
      <c r="N4353" s="11">
        <v>0</v>
      </c>
      <c r="P4353" s="9">
        <f>0.5*N4353/1000</f>
        <v>0</v>
      </c>
      <c r="Q4353" s="9">
        <f>P4353+O4353</f>
        <v>0</v>
      </c>
      <c r="R4353" s="11">
        <v>0</v>
      </c>
      <c r="T4353" s="9">
        <f>0.5*R4353</f>
        <v>0</v>
      </c>
      <c r="U4353" s="9">
        <f>T4353+S4353</f>
        <v>0</v>
      </c>
      <c r="V4353" s="9">
        <f>(Q4353+U4353)/(0.944*1000)</f>
        <v>0</v>
      </c>
    </row>
    <row r="4354" spans="1:22" x14ac:dyDescent="0.3">
      <c r="A4354" s="14">
        <v>4368</v>
      </c>
      <c r="B4354" s="14" t="s">
        <v>2655</v>
      </c>
      <c r="C4354" s="14" t="s">
        <v>13510</v>
      </c>
      <c r="D4354" s="14" t="s">
        <v>13504</v>
      </c>
      <c r="E4354" s="14" t="s">
        <v>13481</v>
      </c>
      <c r="F4354" s="14">
        <v>10</v>
      </c>
      <c r="G4354" s="14">
        <v>0.16</v>
      </c>
      <c r="H4354" s="15">
        <v>0.14077199999999998</v>
      </c>
      <c r="I4354" s="15">
        <f>M4354-V4354</f>
        <v>1.9283084745762742E-2</v>
      </c>
      <c r="J4354" s="14"/>
      <c r="K4354" s="13"/>
      <c r="L4354" s="9">
        <f>G4354*1.05</f>
        <v>0.16800000000000001</v>
      </c>
      <c r="M4354" s="11">
        <f>L4354-H4354</f>
        <v>2.722800000000003E-2</v>
      </c>
      <c r="N4354" s="11">
        <v>0</v>
      </c>
      <c r="P4354" s="9">
        <f>0.5*N4354/1000</f>
        <v>0</v>
      </c>
      <c r="Q4354" s="9">
        <f>P4354+O4354</f>
        <v>0</v>
      </c>
      <c r="R4354" s="11">
        <v>15</v>
      </c>
      <c r="T4354" s="9">
        <f>0.5*R4354</f>
        <v>7.5</v>
      </c>
      <c r="U4354" s="9">
        <f>T4354+S4354</f>
        <v>7.5</v>
      </c>
      <c r="V4354" s="9">
        <f>(Q4354+U4354)/(0.944*1000)</f>
        <v>7.9449152542372878E-3</v>
      </c>
    </row>
    <row r="4355" spans="1:22" x14ac:dyDescent="0.3">
      <c r="A4355" s="14">
        <v>4369</v>
      </c>
      <c r="B4355" s="14" t="s">
        <v>2656</v>
      </c>
      <c r="C4355" s="14" t="s">
        <v>13510</v>
      </c>
      <c r="D4355" s="14" t="s">
        <v>13504</v>
      </c>
      <c r="E4355" s="14" t="s">
        <v>13481</v>
      </c>
      <c r="F4355" s="14">
        <v>10</v>
      </c>
      <c r="G4355" s="14">
        <v>0.4</v>
      </c>
      <c r="H4355" s="15">
        <v>0.37004599999999999</v>
      </c>
      <c r="I4355" s="15">
        <f>M4355-V4355</f>
        <v>4.9954000000000054E-2</v>
      </c>
      <c r="J4355" s="14"/>
      <c r="K4355" s="13"/>
      <c r="L4355" s="9">
        <f>G4355*1.05</f>
        <v>0.42000000000000004</v>
      </c>
      <c r="M4355" s="11">
        <f>L4355-H4355</f>
        <v>4.9954000000000054E-2</v>
      </c>
      <c r="N4355" s="11">
        <v>0</v>
      </c>
      <c r="P4355" s="9">
        <f>0.5*N4355/1000</f>
        <v>0</v>
      </c>
      <c r="Q4355" s="9">
        <f>P4355+O4355</f>
        <v>0</v>
      </c>
      <c r="R4355" s="11">
        <v>0</v>
      </c>
      <c r="T4355" s="9">
        <f>0.5*R4355</f>
        <v>0</v>
      </c>
      <c r="U4355" s="9">
        <f>T4355+S4355</f>
        <v>0</v>
      </c>
      <c r="V4355" s="9">
        <f>(Q4355+U4355)/(0.944*1000)</f>
        <v>0</v>
      </c>
    </row>
    <row r="4356" spans="1:22" x14ac:dyDescent="0.3">
      <c r="A4356" s="14">
        <v>4370</v>
      </c>
      <c r="B4356" s="14" t="s">
        <v>2657</v>
      </c>
      <c r="C4356" s="14" t="s">
        <v>13510</v>
      </c>
      <c r="D4356" s="14" t="s">
        <v>13504</v>
      </c>
      <c r="E4356" s="14" t="s">
        <v>13481</v>
      </c>
      <c r="F4356" s="14">
        <v>10</v>
      </c>
      <c r="G4356" s="14">
        <v>0.1</v>
      </c>
      <c r="H4356" s="15">
        <v>8.4481000000000001E-2</v>
      </c>
      <c r="I4356" s="15">
        <f>M4356-V4356</f>
        <v>2.0519000000000009E-2</v>
      </c>
      <c r="J4356" s="14"/>
      <c r="K4356" s="13"/>
      <c r="L4356" s="9">
        <f>G4356*1.05</f>
        <v>0.10500000000000001</v>
      </c>
      <c r="M4356" s="11">
        <f>L4356-H4356</f>
        <v>2.0519000000000009E-2</v>
      </c>
      <c r="N4356" s="11">
        <v>0</v>
      </c>
      <c r="P4356" s="9">
        <f>0.5*N4356/1000</f>
        <v>0</v>
      </c>
      <c r="Q4356" s="9">
        <f>P4356+O4356</f>
        <v>0</v>
      </c>
      <c r="R4356" s="11">
        <v>0</v>
      </c>
      <c r="T4356" s="9">
        <f>0.5*R4356</f>
        <v>0</v>
      </c>
      <c r="U4356" s="9">
        <f>T4356+S4356</f>
        <v>0</v>
      </c>
      <c r="V4356" s="9">
        <f>(Q4356+U4356)/(0.944*1000)</f>
        <v>0</v>
      </c>
    </row>
    <row r="4357" spans="1:22" x14ac:dyDescent="0.3">
      <c r="A4357" s="14">
        <v>4371</v>
      </c>
      <c r="B4357" s="14" t="s">
        <v>2658</v>
      </c>
      <c r="C4357" s="14" t="s">
        <v>13510</v>
      </c>
      <c r="D4357" s="14" t="s">
        <v>13504</v>
      </c>
      <c r="E4357" s="14" t="s">
        <v>13481</v>
      </c>
      <c r="F4357" s="14">
        <v>10</v>
      </c>
      <c r="G4357" s="14">
        <v>0.16</v>
      </c>
      <c r="H4357" s="15">
        <v>9.0708999999999998E-2</v>
      </c>
      <c r="I4357" s="15">
        <f>M4357-V4357</f>
        <v>7.7291000000000012E-2</v>
      </c>
      <c r="J4357" s="14"/>
      <c r="K4357" s="13"/>
      <c r="L4357" s="9">
        <f>G4357*1.05</f>
        <v>0.16800000000000001</v>
      </c>
      <c r="M4357" s="11">
        <f>L4357-H4357</f>
        <v>7.7291000000000012E-2</v>
      </c>
      <c r="N4357" s="11">
        <v>0</v>
      </c>
      <c r="P4357" s="9">
        <f>0.5*N4357/1000</f>
        <v>0</v>
      </c>
      <c r="Q4357" s="9">
        <f>P4357+O4357</f>
        <v>0</v>
      </c>
      <c r="R4357" s="11">
        <v>0</v>
      </c>
      <c r="T4357" s="9">
        <f>0.5*R4357</f>
        <v>0</v>
      </c>
      <c r="U4357" s="9">
        <f>T4357+S4357</f>
        <v>0</v>
      </c>
      <c r="V4357" s="9">
        <f>(Q4357+U4357)/(0.944*1000)</f>
        <v>0</v>
      </c>
    </row>
    <row r="4358" spans="1:22" x14ac:dyDescent="0.3">
      <c r="A4358" s="14">
        <v>4372</v>
      </c>
      <c r="B4358" s="14" t="s">
        <v>9163</v>
      </c>
      <c r="C4358" s="14" t="s">
        <v>13510</v>
      </c>
      <c r="D4358" s="14" t="s">
        <v>13504</v>
      </c>
      <c r="E4358" s="14" t="s">
        <v>13481</v>
      </c>
      <c r="F4358" s="14">
        <v>10</v>
      </c>
      <c r="G4358" s="14">
        <v>0.4</v>
      </c>
      <c r="H4358" s="15">
        <v>0.30613200000000002</v>
      </c>
      <c r="I4358" s="15">
        <f>M4358-V4358</f>
        <v>0.11386800000000002</v>
      </c>
      <c r="J4358" s="14"/>
      <c r="K4358" s="13"/>
      <c r="L4358" s="9">
        <f>G4358*1.05</f>
        <v>0.42000000000000004</v>
      </c>
      <c r="M4358" s="11">
        <f>L4358-H4358</f>
        <v>0.11386800000000002</v>
      </c>
      <c r="N4358" s="11">
        <v>0</v>
      </c>
      <c r="P4358" s="9">
        <f>0.5*N4358/1000</f>
        <v>0</v>
      </c>
      <c r="Q4358" s="9">
        <f>P4358+O4358</f>
        <v>0</v>
      </c>
      <c r="R4358" s="11">
        <v>0</v>
      </c>
      <c r="T4358" s="9">
        <f>0.5*R4358</f>
        <v>0</v>
      </c>
      <c r="U4358" s="9">
        <f>T4358+S4358</f>
        <v>0</v>
      </c>
      <c r="V4358" s="9">
        <f>(Q4358+U4358)/(0.944*1000)</f>
        <v>0</v>
      </c>
    </row>
    <row r="4359" spans="1:22" x14ac:dyDescent="0.3">
      <c r="A4359" s="14">
        <v>4373</v>
      </c>
      <c r="B4359" s="14" t="s">
        <v>2659</v>
      </c>
      <c r="C4359" s="14" t="s">
        <v>13510</v>
      </c>
      <c r="D4359" s="14" t="s">
        <v>13504</v>
      </c>
      <c r="E4359" s="14" t="s">
        <v>13481</v>
      </c>
      <c r="F4359" s="14">
        <v>10</v>
      </c>
      <c r="G4359" s="14">
        <v>0.16</v>
      </c>
      <c r="H4359" s="15">
        <v>0.120709</v>
      </c>
      <c r="I4359" s="15">
        <f>M4359-V4359</f>
        <v>4.7291000000000014E-2</v>
      </c>
      <c r="J4359" s="14"/>
      <c r="K4359" s="13"/>
      <c r="L4359" s="9">
        <f>G4359*1.05</f>
        <v>0.16800000000000001</v>
      </c>
      <c r="M4359" s="11">
        <f>L4359-H4359</f>
        <v>4.7291000000000014E-2</v>
      </c>
      <c r="N4359" s="11">
        <v>0</v>
      </c>
      <c r="P4359" s="9">
        <f>0.5*N4359/1000</f>
        <v>0</v>
      </c>
      <c r="Q4359" s="9">
        <f>P4359+O4359</f>
        <v>0</v>
      </c>
      <c r="R4359" s="11">
        <v>0</v>
      </c>
      <c r="S4359" s="9">
        <f>0.75*R4359/1000</f>
        <v>0</v>
      </c>
      <c r="T4359" s="9">
        <f>0.5*R4359</f>
        <v>0</v>
      </c>
      <c r="U4359" s="9">
        <f>T4359+S4359</f>
        <v>0</v>
      </c>
      <c r="V4359" s="9">
        <f>(Q4359+U4359)/(0.944*1000)</f>
        <v>0</v>
      </c>
    </row>
    <row r="4360" spans="1:22" x14ac:dyDescent="0.3">
      <c r="A4360" s="14">
        <v>4374</v>
      </c>
      <c r="B4360" s="14" t="s">
        <v>2660</v>
      </c>
      <c r="C4360" s="14" t="s">
        <v>13510</v>
      </c>
      <c r="D4360" s="14" t="s">
        <v>13504</v>
      </c>
      <c r="E4360" s="14" t="s">
        <v>13481</v>
      </c>
      <c r="F4360" s="14">
        <v>10</v>
      </c>
      <c r="G4360" s="14">
        <v>0.25</v>
      </c>
      <c r="H4360" s="15">
        <v>0.24329599999999998</v>
      </c>
      <c r="I4360" s="15">
        <f>M4360-V4360</f>
        <v>1.8674338983050875E-2</v>
      </c>
      <c r="J4360" s="14"/>
      <c r="K4360" s="13"/>
      <c r="L4360" s="9">
        <f>G4360*1.05</f>
        <v>0.26250000000000001</v>
      </c>
      <c r="M4360" s="11">
        <f>L4360-H4360</f>
        <v>1.9204000000000027E-2</v>
      </c>
      <c r="N4360" s="11">
        <v>0</v>
      </c>
      <c r="P4360" s="9">
        <f>0.5*N4360/1000</f>
        <v>0</v>
      </c>
      <c r="Q4360" s="9">
        <f>P4360+O4360</f>
        <v>0</v>
      </c>
      <c r="R4360" s="11">
        <v>1</v>
      </c>
      <c r="T4360" s="9">
        <f>0.5*R4360</f>
        <v>0.5</v>
      </c>
      <c r="U4360" s="9">
        <f>T4360+S4360</f>
        <v>0.5</v>
      </c>
      <c r="V4360" s="9">
        <f>(Q4360+U4360)/(0.944*1000)</f>
        <v>5.2966101694915254E-4</v>
      </c>
    </row>
    <row r="4361" spans="1:22" x14ac:dyDescent="0.3">
      <c r="A4361" s="14">
        <v>4375</v>
      </c>
      <c r="B4361" s="14" t="str">
        <f>D4361</f>
        <v>Белгородская область</v>
      </c>
      <c r="C4361" s="14" t="s">
        <v>13510</v>
      </c>
      <c r="D4361" s="14" t="s">
        <v>13504</v>
      </c>
      <c r="E4361" s="14" t="s">
        <v>13481</v>
      </c>
      <c r="F4361" s="14">
        <v>10</v>
      </c>
      <c r="G4361" s="14">
        <v>2.5000000000000001E-2</v>
      </c>
      <c r="H4361" s="15">
        <v>8.1499999999999993E-3</v>
      </c>
      <c r="I4361" s="15">
        <f>M4361-V4361</f>
        <v>1.8100000000000005E-2</v>
      </c>
      <c r="J4361" s="14"/>
      <c r="K4361" s="13"/>
      <c r="L4361" s="9">
        <f>G4361*1.05</f>
        <v>2.6250000000000002E-2</v>
      </c>
      <c r="M4361" s="11">
        <f>L4361-H4361</f>
        <v>1.8100000000000005E-2</v>
      </c>
      <c r="N4361" s="11">
        <v>0</v>
      </c>
      <c r="P4361" s="9">
        <f>0.5*N4361/1000</f>
        <v>0</v>
      </c>
      <c r="Q4361" s="9">
        <f>P4361+O4361</f>
        <v>0</v>
      </c>
      <c r="R4361" s="11">
        <v>0</v>
      </c>
      <c r="T4361" s="9">
        <f>0.5*R4361</f>
        <v>0</v>
      </c>
      <c r="U4361" s="9">
        <f>T4361+S4361</f>
        <v>0</v>
      </c>
      <c r="V4361" s="9">
        <f>(Q4361+U4361)/(0.944*1000)</f>
        <v>0</v>
      </c>
    </row>
    <row r="4362" spans="1:22" x14ac:dyDescent="0.3">
      <c r="A4362" s="14">
        <v>4376</v>
      </c>
      <c r="B4362" s="14" t="s">
        <v>2661</v>
      </c>
      <c r="C4362" s="14" t="s">
        <v>13510</v>
      </c>
      <c r="D4362" s="14" t="s">
        <v>13504</v>
      </c>
      <c r="E4362" s="14" t="s">
        <v>13481</v>
      </c>
      <c r="F4362" s="14">
        <v>10</v>
      </c>
      <c r="G4362" s="14">
        <v>0.16</v>
      </c>
      <c r="H4362" s="15">
        <v>8.7541999999999995E-2</v>
      </c>
      <c r="I4362" s="15">
        <f>M4362-V4362</f>
        <v>8.0458000000000016E-2</v>
      </c>
      <c r="J4362" s="14"/>
      <c r="K4362" s="13"/>
      <c r="L4362" s="9">
        <f>G4362*1.05</f>
        <v>0.16800000000000001</v>
      </c>
      <c r="M4362" s="11">
        <f>L4362-H4362</f>
        <v>8.0458000000000016E-2</v>
      </c>
      <c r="N4362" s="11">
        <v>0</v>
      </c>
      <c r="P4362" s="9">
        <f>0.5*N4362/1000</f>
        <v>0</v>
      </c>
      <c r="Q4362" s="9">
        <f>P4362+O4362</f>
        <v>0</v>
      </c>
      <c r="R4362" s="11">
        <v>0</v>
      </c>
      <c r="T4362" s="9">
        <f>0.5*R4362</f>
        <v>0</v>
      </c>
      <c r="U4362" s="9">
        <f>T4362+S4362</f>
        <v>0</v>
      </c>
      <c r="V4362" s="9">
        <f>(Q4362+U4362)/(0.944*1000)</f>
        <v>0</v>
      </c>
    </row>
    <row r="4363" spans="1:22" x14ac:dyDescent="0.3">
      <c r="A4363" s="14">
        <v>4377</v>
      </c>
      <c r="B4363" s="14" t="s">
        <v>2662</v>
      </c>
      <c r="C4363" s="14" t="s">
        <v>13510</v>
      </c>
      <c r="D4363" s="14" t="s">
        <v>13504</v>
      </c>
      <c r="E4363" s="14" t="s">
        <v>13481</v>
      </c>
      <c r="F4363" s="14">
        <v>10</v>
      </c>
      <c r="G4363" s="14">
        <v>0.4</v>
      </c>
      <c r="H4363" s="15">
        <v>0.22</v>
      </c>
      <c r="I4363" s="15">
        <f>M4363-V4363</f>
        <v>0.20000000000000004</v>
      </c>
      <c r="J4363" s="14"/>
      <c r="K4363" s="13"/>
      <c r="L4363" s="9">
        <f>G4363*1.05</f>
        <v>0.42000000000000004</v>
      </c>
      <c r="M4363" s="11">
        <f>L4363-H4363</f>
        <v>0.20000000000000004</v>
      </c>
      <c r="N4363" s="11">
        <v>0</v>
      </c>
      <c r="P4363" s="9">
        <f>0.5*N4363/1000</f>
        <v>0</v>
      </c>
      <c r="Q4363" s="9">
        <f>P4363+O4363</f>
        <v>0</v>
      </c>
      <c r="R4363" s="11">
        <v>0</v>
      </c>
      <c r="S4363" s="9">
        <f>0.75*R4363/1000</f>
        <v>0</v>
      </c>
      <c r="T4363" s="9">
        <f>0.5*R4363</f>
        <v>0</v>
      </c>
      <c r="U4363" s="9">
        <f>T4363+S4363</f>
        <v>0</v>
      </c>
      <c r="V4363" s="9">
        <f>(Q4363+U4363)/(0.944*1000)</f>
        <v>0</v>
      </c>
    </row>
    <row r="4364" spans="1:22" x14ac:dyDescent="0.3">
      <c r="A4364" s="14">
        <v>4378</v>
      </c>
      <c r="B4364" s="14" t="s">
        <v>2663</v>
      </c>
      <c r="C4364" s="14" t="s">
        <v>13510</v>
      </c>
      <c r="D4364" s="14" t="s">
        <v>13504</v>
      </c>
      <c r="E4364" s="14" t="s">
        <v>13481</v>
      </c>
      <c r="F4364" s="14">
        <v>10</v>
      </c>
      <c r="G4364" s="14">
        <v>0.8</v>
      </c>
      <c r="H4364" s="15">
        <v>0.65</v>
      </c>
      <c r="I4364" s="16" t="s">
        <v>13516</v>
      </c>
      <c r="J4364" s="14"/>
      <c r="K4364" s="13"/>
      <c r="L4364" s="9">
        <f>1.05*0.4</f>
        <v>0.42000000000000004</v>
      </c>
      <c r="M4364" s="11">
        <f>L4364-H4364</f>
        <v>-0.22999999999999998</v>
      </c>
      <c r="N4364" s="11">
        <v>0</v>
      </c>
      <c r="P4364" s="9">
        <f>0.5*N4364/1000</f>
        <v>0</v>
      </c>
      <c r="Q4364" s="9">
        <f>P4364+O4364</f>
        <v>0</v>
      </c>
      <c r="R4364" s="11">
        <v>0</v>
      </c>
      <c r="T4364" s="9">
        <f>0.5*R4364</f>
        <v>0</v>
      </c>
      <c r="U4364" s="9">
        <f>T4364+S4364</f>
        <v>0</v>
      </c>
      <c r="V4364" s="9">
        <f>(Q4364+U4364)/(0.944*1000)</f>
        <v>0</v>
      </c>
    </row>
    <row r="4365" spans="1:22" x14ac:dyDescent="0.3">
      <c r="A4365" s="14">
        <v>4379</v>
      </c>
      <c r="B4365" s="14" t="s">
        <v>2664</v>
      </c>
      <c r="C4365" s="14" t="s">
        <v>13510</v>
      </c>
      <c r="D4365" s="14" t="s">
        <v>13504</v>
      </c>
      <c r="E4365" s="14" t="s">
        <v>13481</v>
      </c>
      <c r="F4365" s="14">
        <v>10</v>
      </c>
      <c r="G4365" s="14">
        <v>0.16</v>
      </c>
      <c r="H4365" s="15">
        <v>0.12310699999999999</v>
      </c>
      <c r="I4365" s="15">
        <f>M4365-V4365</f>
        <v>4.4893000000000016E-2</v>
      </c>
      <c r="J4365" s="14"/>
      <c r="K4365" s="13"/>
      <c r="L4365" s="9">
        <f>G4365*1.05</f>
        <v>0.16800000000000001</v>
      </c>
      <c r="M4365" s="11">
        <f>L4365-H4365</f>
        <v>4.4893000000000016E-2</v>
      </c>
      <c r="N4365" s="11">
        <v>0</v>
      </c>
      <c r="P4365" s="9">
        <f>0.5*N4365/1000</f>
        <v>0</v>
      </c>
      <c r="Q4365" s="9">
        <f>P4365+O4365</f>
        <v>0</v>
      </c>
      <c r="R4365" s="11">
        <v>0</v>
      </c>
      <c r="T4365" s="9">
        <f>0.5*R4365</f>
        <v>0</v>
      </c>
      <c r="U4365" s="9">
        <f>T4365+S4365</f>
        <v>0</v>
      </c>
      <c r="V4365" s="9">
        <f>(Q4365+U4365)/(0.944*1000)</f>
        <v>0</v>
      </c>
    </row>
    <row r="4366" spans="1:22" x14ac:dyDescent="0.3">
      <c r="A4366" s="14">
        <v>4380</v>
      </c>
      <c r="B4366" s="14" t="s">
        <v>2665</v>
      </c>
      <c r="C4366" s="14" t="s">
        <v>13510</v>
      </c>
      <c r="D4366" s="14" t="s">
        <v>13504</v>
      </c>
      <c r="E4366" s="14" t="s">
        <v>13481</v>
      </c>
      <c r="F4366" s="14">
        <v>10</v>
      </c>
      <c r="G4366" s="14">
        <v>0.25</v>
      </c>
      <c r="H4366" s="15">
        <v>0.17341800000000002</v>
      </c>
      <c r="I4366" s="15">
        <f>M4366-V4366</f>
        <v>8.9081999999999995E-2</v>
      </c>
      <c r="J4366" s="14"/>
      <c r="K4366" s="13"/>
      <c r="L4366" s="9">
        <f>G4366*1.05</f>
        <v>0.26250000000000001</v>
      </c>
      <c r="M4366" s="11">
        <f>L4366-H4366</f>
        <v>8.9081999999999995E-2</v>
      </c>
      <c r="N4366" s="11">
        <v>0</v>
      </c>
      <c r="P4366" s="9">
        <f>0.5*N4366/1000</f>
        <v>0</v>
      </c>
      <c r="Q4366" s="9">
        <f>P4366+O4366</f>
        <v>0</v>
      </c>
      <c r="R4366" s="11">
        <v>0</v>
      </c>
      <c r="T4366" s="9">
        <f>0.5*R4366</f>
        <v>0</v>
      </c>
      <c r="U4366" s="9">
        <f>T4366+S4366</f>
        <v>0</v>
      </c>
      <c r="V4366" s="9">
        <f>(Q4366+U4366)/(0.944*1000)</f>
        <v>0</v>
      </c>
    </row>
    <row r="4367" spans="1:22" x14ac:dyDescent="0.3">
      <c r="A4367" s="14">
        <v>4381</v>
      </c>
      <c r="B4367" s="14" t="s">
        <v>2666</v>
      </c>
      <c r="C4367" s="14" t="s">
        <v>13510</v>
      </c>
      <c r="D4367" s="14" t="s">
        <v>13504</v>
      </c>
      <c r="E4367" s="14" t="s">
        <v>13481</v>
      </c>
      <c r="F4367" s="14">
        <v>10</v>
      </c>
      <c r="G4367" s="14">
        <v>0.25</v>
      </c>
      <c r="H4367" s="15">
        <v>0.20942000000000002</v>
      </c>
      <c r="I4367" s="15">
        <f>M4367-V4367</f>
        <v>5.3079999999999988E-2</v>
      </c>
      <c r="J4367" s="14"/>
      <c r="K4367" s="13"/>
      <c r="L4367" s="9">
        <f>G4367*1.05</f>
        <v>0.26250000000000001</v>
      </c>
      <c r="M4367" s="11">
        <f>L4367-H4367</f>
        <v>5.3079999999999988E-2</v>
      </c>
      <c r="N4367" s="11">
        <v>0</v>
      </c>
      <c r="P4367" s="9">
        <f>0.5*N4367/1000</f>
        <v>0</v>
      </c>
      <c r="Q4367" s="9">
        <f>P4367+O4367</f>
        <v>0</v>
      </c>
      <c r="R4367" s="11">
        <v>0</v>
      </c>
      <c r="T4367" s="9">
        <f>0.5*R4367</f>
        <v>0</v>
      </c>
      <c r="U4367" s="9">
        <f>T4367+S4367</f>
        <v>0</v>
      </c>
      <c r="V4367" s="9">
        <f>(Q4367+U4367)/(0.944*1000)</f>
        <v>0</v>
      </c>
    </row>
    <row r="4368" spans="1:22" x14ac:dyDescent="0.3">
      <c r="A4368" s="14">
        <v>4382</v>
      </c>
      <c r="B4368" s="14" t="s">
        <v>2667</v>
      </c>
      <c r="C4368" s="14" t="s">
        <v>13510</v>
      </c>
      <c r="D4368" s="14" t="s">
        <v>13504</v>
      </c>
      <c r="E4368" s="14" t="s">
        <v>13481</v>
      </c>
      <c r="F4368" s="14">
        <v>10</v>
      </c>
      <c r="G4368" s="14">
        <v>0.16</v>
      </c>
      <c r="H4368" s="15">
        <v>0.134327</v>
      </c>
      <c r="I4368" s="15">
        <f>M4368-V4368</f>
        <v>3.3673000000000008E-2</v>
      </c>
      <c r="J4368" s="14"/>
      <c r="K4368" s="13"/>
      <c r="L4368" s="9">
        <f>G4368*1.05</f>
        <v>0.16800000000000001</v>
      </c>
      <c r="M4368" s="11">
        <f>L4368-H4368</f>
        <v>3.3673000000000008E-2</v>
      </c>
      <c r="N4368" s="11">
        <v>0</v>
      </c>
      <c r="P4368" s="9">
        <f>0.5*N4368/1000</f>
        <v>0</v>
      </c>
      <c r="Q4368" s="9">
        <f>P4368+O4368</f>
        <v>0</v>
      </c>
      <c r="R4368" s="11">
        <v>0</v>
      </c>
      <c r="S4368" s="9">
        <f>0.75*R4368/1000</f>
        <v>0</v>
      </c>
      <c r="T4368" s="9">
        <f>0.5*R4368</f>
        <v>0</v>
      </c>
      <c r="U4368" s="9">
        <f>T4368+S4368</f>
        <v>0</v>
      </c>
      <c r="V4368" s="9">
        <f>(Q4368+U4368)/(0.944*1000)</f>
        <v>0</v>
      </c>
    </row>
    <row r="4369" spans="1:22" x14ac:dyDescent="0.3">
      <c r="A4369" s="14">
        <v>4383</v>
      </c>
      <c r="B4369" s="14" t="s">
        <v>2668</v>
      </c>
      <c r="C4369" s="14" t="s">
        <v>13510</v>
      </c>
      <c r="D4369" s="14" t="s">
        <v>13504</v>
      </c>
      <c r="E4369" s="14" t="s">
        <v>13481</v>
      </c>
      <c r="F4369" s="14">
        <v>10</v>
      </c>
      <c r="G4369" s="14">
        <v>0.16</v>
      </c>
      <c r="H4369" s="15">
        <v>0.12041499999999999</v>
      </c>
      <c r="I4369" s="15">
        <f>M4369-V4369</f>
        <v>4.7585000000000016E-2</v>
      </c>
      <c r="J4369" s="14"/>
      <c r="K4369" s="13"/>
      <c r="L4369" s="9">
        <f>G4369*1.05</f>
        <v>0.16800000000000001</v>
      </c>
      <c r="M4369" s="11">
        <f>L4369-H4369</f>
        <v>4.7585000000000016E-2</v>
      </c>
      <c r="N4369" s="11">
        <v>0</v>
      </c>
      <c r="P4369" s="9">
        <f>0.5*N4369/1000</f>
        <v>0</v>
      </c>
      <c r="Q4369" s="9">
        <f>P4369+O4369</f>
        <v>0</v>
      </c>
      <c r="R4369" s="11">
        <v>0</v>
      </c>
      <c r="T4369" s="9">
        <f>0.5*R4369</f>
        <v>0</v>
      </c>
      <c r="U4369" s="9">
        <f>T4369+S4369</f>
        <v>0</v>
      </c>
      <c r="V4369" s="9">
        <f>(Q4369+U4369)/(0.944*1000)</f>
        <v>0</v>
      </c>
    </row>
    <row r="4370" spans="1:22" x14ac:dyDescent="0.3">
      <c r="A4370" s="14">
        <v>4384</v>
      </c>
      <c r="B4370" s="14" t="s">
        <v>2669</v>
      </c>
      <c r="C4370" s="14" t="s">
        <v>13510</v>
      </c>
      <c r="D4370" s="14" t="s">
        <v>13504</v>
      </c>
      <c r="E4370" s="14" t="s">
        <v>13481</v>
      </c>
      <c r="F4370" s="14">
        <v>10</v>
      </c>
      <c r="G4370" s="14">
        <v>0.1</v>
      </c>
      <c r="H4370" s="15">
        <v>9.7063999999999998E-2</v>
      </c>
      <c r="I4370" s="15">
        <f>M4370-V4370</f>
        <v>7.9360000000000125E-3</v>
      </c>
      <c r="J4370" s="14"/>
      <c r="K4370" s="13"/>
      <c r="L4370" s="9">
        <f>G4370*1.05</f>
        <v>0.10500000000000001</v>
      </c>
      <c r="M4370" s="11">
        <f>L4370-H4370</f>
        <v>7.9360000000000125E-3</v>
      </c>
      <c r="N4370" s="11">
        <v>0</v>
      </c>
      <c r="P4370" s="9">
        <f>0.5*N4370/1000</f>
        <v>0</v>
      </c>
      <c r="Q4370" s="9">
        <f>P4370+O4370</f>
        <v>0</v>
      </c>
      <c r="R4370" s="11">
        <v>0</v>
      </c>
      <c r="T4370" s="9">
        <f>0.5*R4370</f>
        <v>0</v>
      </c>
      <c r="U4370" s="9">
        <f>T4370+S4370</f>
        <v>0</v>
      </c>
      <c r="V4370" s="9">
        <f>(Q4370+U4370)/(0.944*1000)</f>
        <v>0</v>
      </c>
    </row>
    <row r="4371" spans="1:22" x14ac:dyDescent="0.3">
      <c r="A4371" s="14">
        <v>4385</v>
      </c>
      <c r="B4371" s="14" t="s">
        <v>2670</v>
      </c>
      <c r="C4371" s="14" t="s">
        <v>13510</v>
      </c>
      <c r="D4371" s="14" t="s">
        <v>13504</v>
      </c>
      <c r="E4371" s="14" t="s">
        <v>13481</v>
      </c>
      <c r="F4371" s="14">
        <v>10</v>
      </c>
      <c r="G4371" s="14">
        <v>0.1</v>
      </c>
      <c r="H4371" s="15">
        <v>9.9052000000000001E-2</v>
      </c>
      <c r="I4371" s="15">
        <f>M4371-V4371</f>
        <v>5.9480000000000088E-3</v>
      </c>
      <c r="J4371" s="14"/>
      <c r="K4371" s="13"/>
      <c r="L4371" s="9">
        <f>G4371*1.05</f>
        <v>0.10500000000000001</v>
      </c>
      <c r="M4371" s="11">
        <f>L4371-H4371</f>
        <v>5.9480000000000088E-3</v>
      </c>
      <c r="N4371" s="11">
        <v>0</v>
      </c>
      <c r="P4371" s="9">
        <f>0.5*N4371/1000</f>
        <v>0</v>
      </c>
      <c r="Q4371" s="9">
        <f>P4371+O4371</f>
        <v>0</v>
      </c>
      <c r="R4371" s="11">
        <v>0</v>
      </c>
      <c r="T4371" s="9">
        <f>0.5*R4371</f>
        <v>0</v>
      </c>
      <c r="U4371" s="9">
        <f>T4371+S4371</f>
        <v>0</v>
      </c>
      <c r="V4371" s="9">
        <f>(Q4371+U4371)/(0.944*1000)</f>
        <v>0</v>
      </c>
    </row>
    <row r="4372" spans="1:22" x14ac:dyDescent="0.3">
      <c r="A4372" s="14">
        <v>4386</v>
      </c>
      <c r="B4372" s="14" t="s">
        <v>2671</v>
      </c>
      <c r="C4372" s="14" t="s">
        <v>13510</v>
      </c>
      <c r="D4372" s="14" t="s">
        <v>13504</v>
      </c>
      <c r="E4372" s="14" t="s">
        <v>13481</v>
      </c>
      <c r="F4372" s="14">
        <v>10</v>
      </c>
      <c r="G4372" s="14">
        <v>0.25</v>
      </c>
      <c r="H4372" s="15">
        <v>0.249779</v>
      </c>
      <c r="I4372" s="15">
        <f>M4372-V4372</f>
        <v>1.272100000000001E-2</v>
      </c>
      <c r="J4372" s="14"/>
      <c r="K4372" s="13"/>
      <c r="L4372" s="9">
        <f>G4372*1.05</f>
        <v>0.26250000000000001</v>
      </c>
      <c r="M4372" s="11">
        <f>L4372-H4372</f>
        <v>1.272100000000001E-2</v>
      </c>
      <c r="N4372" s="11">
        <v>0</v>
      </c>
      <c r="P4372" s="9">
        <f>0.5*N4372/1000</f>
        <v>0</v>
      </c>
      <c r="Q4372" s="9">
        <f>P4372+O4372</f>
        <v>0</v>
      </c>
      <c r="R4372" s="11">
        <v>0</v>
      </c>
      <c r="T4372" s="9">
        <f>0.5*R4372</f>
        <v>0</v>
      </c>
      <c r="U4372" s="9">
        <f>T4372+S4372</f>
        <v>0</v>
      </c>
      <c r="V4372" s="9">
        <f>(Q4372+U4372)/(0.944*1000)</f>
        <v>0</v>
      </c>
    </row>
    <row r="4373" spans="1:22" x14ac:dyDescent="0.3">
      <c r="A4373" s="14">
        <v>4387</v>
      </c>
      <c r="B4373" s="14" t="s">
        <v>2672</v>
      </c>
      <c r="C4373" s="14" t="s">
        <v>13510</v>
      </c>
      <c r="D4373" s="14" t="s">
        <v>13504</v>
      </c>
      <c r="E4373" s="14" t="s">
        <v>13481</v>
      </c>
      <c r="F4373" s="14">
        <v>10</v>
      </c>
      <c r="G4373" s="14">
        <v>6.3E-2</v>
      </c>
      <c r="H4373" s="15">
        <v>5.3609999999999998E-2</v>
      </c>
      <c r="I4373" s="15">
        <f>M4373-V4373</f>
        <v>1.2540000000000003E-2</v>
      </c>
      <c r="J4373" s="14"/>
      <c r="K4373" s="13"/>
      <c r="L4373" s="9">
        <f>G4373*1.05</f>
        <v>6.615E-2</v>
      </c>
      <c r="M4373" s="11">
        <f>L4373-H4373</f>
        <v>1.2540000000000003E-2</v>
      </c>
      <c r="N4373" s="11">
        <v>0</v>
      </c>
      <c r="P4373" s="9">
        <f>0.5*N4373/1000</f>
        <v>0</v>
      </c>
      <c r="Q4373" s="9">
        <f>P4373+O4373</f>
        <v>0</v>
      </c>
      <c r="R4373" s="11">
        <v>0</v>
      </c>
      <c r="T4373" s="9">
        <f>0.5*R4373</f>
        <v>0</v>
      </c>
      <c r="U4373" s="9">
        <f>T4373+S4373</f>
        <v>0</v>
      </c>
      <c r="V4373" s="9">
        <f>(Q4373+U4373)/(0.944*1000)</f>
        <v>0</v>
      </c>
    </row>
    <row r="4374" spans="1:22" x14ac:dyDescent="0.3">
      <c r="A4374" s="14">
        <v>4388</v>
      </c>
      <c r="B4374" s="14" t="str">
        <f>D4374</f>
        <v>Белгородская область</v>
      </c>
      <c r="C4374" s="14" t="s">
        <v>13510</v>
      </c>
      <c r="D4374" s="14" t="s">
        <v>13504</v>
      </c>
      <c r="E4374" s="14" t="s">
        <v>13481</v>
      </c>
      <c r="F4374" s="14">
        <v>10</v>
      </c>
      <c r="G4374" s="14">
        <v>0.25</v>
      </c>
      <c r="H4374" s="15">
        <v>0.15986599999999998</v>
      </c>
      <c r="I4374" s="15">
        <f>M4374-V4374</f>
        <v>0.10263400000000003</v>
      </c>
      <c r="J4374" s="14"/>
      <c r="K4374" s="13"/>
      <c r="L4374" s="9">
        <f>G4374*1.05</f>
        <v>0.26250000000000001</v>
      </c>
      <c r="M4374" s="11">
        <f>L4374-H4374</f>
        <v>0.10263400000000003</v>
      </c>
      <c r="N4374" s="11">
        <v>0</v>
      </c>
      <c r="P4374" s="9">
        <f>0.5*N4374/1000</f>
        <v>0</v>
      </c>
      <c r="Q4374" s="9">
        <f>P4374+O4374</f>
        <v>0</v>
      </c>
      <c r="R4374" s="11">
        <v>0</v>
      </c>
      <c r="T4374" s="9">
        <f>0.5*R4374</f>
        <v>0</v>
      </c>
      <c r="U4374" s="9">
        <f>T4374+S4374</f>
        <v>0</v>
      </c>
      <c r="V4374" s="9">
        <f>(Q4374+U4374)/(0.944*1000)</f>
        <v>0</v>
      </c>
    </row>
    <row r="4375" spans="1:22" x14ac:dyDescent="0.3">
      <c r="A4375" s="14">
        <v>4389</v>
      </c>
      <c r="B4375" s="14" t="s">
        <v>2673</v>
      </c>
      <c r="C4375" s="14" t="s">
        <v>13510</v>
      </c>
      <c r="D4375" s="14" t="s">
        <v>13504</v>
      </c>
      <c r="E4375" s="14" t="s">
        <v>13481</v>
      </c>
      <c r="F4375" s="14">
        <v>10</v>
      </c>
      <c r="G4375" s="14">
        <v>1.26</v>
      </c>
      <c r="H4375" s="15">
        <v>1.2079359999999999</v>
      </c>
      <c r="I4375" s="16" t="s">
        <v>13516</v>
      </c>
      <c r="J4375" s="14"/>
      <c r="K4375" s="13"/>
      <c r="L4375" s="9">
        <f>1.05*0.63</f>
        <v>0.66150000000000009</v>
      </c>
      <c r="M4375" s="11">
        <f>L4375-H4375</f>
        <v>-0.54643599999999981</v>
      </c>
      <c r="N4375" s="11">
        <v>0</v>
      </c>
      <c r="P4375" s="9">
        <f>0.5*N4375/1000</f>
        <v>0</v>
      </c>
      <c r="Q4375" s="9">
        <f>P4375+O4375</f>
        <v>0</v>
      </c>
      <c r="R4375" s="11">
        <v>0</v>
      </c>
      <c r="T4375" s="9">
        <f>0.5*R4375</f>
        <v>0</v>
      </c>
      <c r="U4375" s="9">
        <f>T4375+S4375</f>
        <v>0</v>
      </c>
      <c r="V4375" s="9">
        <f>(Q4375+U4375)/(0.944*1000)</f>
        <v>0</v>
      </c>
    </row>
    <row r="4376" spans="1:22" x14ac:dyDescent="0.3">
      <c r="A4376" s="14">
        <v>4390</v>
      </c>
      <c r="B4376" s="14" t="str">
        <f>D4376</f>
        <v>Белгородская область</v>
      </c>
      <c r="C4376" s="14" t="s">
        <v>13510</v>
      </c>
      <c r="D4376" s="14" t="s">
        <v>13504</v>
      </c>
      <c r="E4376" s="14" t="s">
        <v>13481</v>
      </c>
      <c r="F4376" s="14">
        <v>10</v>
      </c>
      <c r="G4376" s="14">
        <v>0.1</v>
      </c>
      <c r="H4376" s="15">
        <v>4.1086999999999999E-2</v>
      </c>
      <c r="I4376" s="15">
        <f>M4376-V4376</f>
        <v>6.3913000000000011E-2</v>
      </c>
      <c r="J4376" s="14"/>
      <c r="K4376" s="13"/>
      <c r="L4376" s="9">
        <f>G4376*1.05</f>
        <v>0.10500000000000001</v>
      </c>
      <c r="M4376" s="11">
        <f>L4376-H4376</f>
        <v>6.3913000000000011E-2</v>
      </c>
      <c r="N4376" s="11">
        <v>0</v>
      </c>
      <c r="P4376" s="9">
        <f>0.5*N4376/1000</f>
        <v>0</v>
      </c>
      <c r="Q4376" s="9">
        <f>P4376+O4376</f>
        <v>0</v>
      </c>
      <c r="R4376" s="11">
        <v>0</v>
      </c>
      <c r="T4376" s="9">
        <f>0.5*R4376</f>
        <v>0</v>
      </c>
      <c r="U4376" s="9">
        <f>T4376+S4376</f>
        <v>0</v>
      </c>
      <c r="V4376" s="9">
        <f>(Q4376+U4376)/(0.944*1000)</f>
        <v>0</v>
      </c>
    </row>
    <row r="4377" spans="1:22" x14ac:dyDescent="0.3">
      <c r="A4377" s="14">
        <v>4391</v>
      </c>
      <c r="B4377" s="14" t="s">
        <v>2674</v>
      </c>
      <c r="C4377" s="14" t="s">
        <v>13510</v>
      </c>
      <c r="D4377" s="14" t="s">
        <v>13504</v>
      </c>
      <c r="E4377" s="14" t="s">
        <v>13481</v>
      </c>
      <c r="F4377" s="14">
        <v>10</v>
      </c>
      <c r="G4377" s="14">
        <v>0.25</v>
      </c>
      <c r="H4377" s="15">
        <v>0.13400000000000001</v>
      </c>
      <c r="I4377" s="15">
        <f>M4377-V4377</f>
        <v>0.1285</v>
      </c>
      <c r="J4377" s="14"/>
      <c r="K4377" s="13"/>
      <c r="L4377" s="9">
        <f>G4377*1.05</f>
        <v>0.26250000000000001</v>
      </c>
      <c r="M4377" s="11">
        <f>L4377-H4377</f>
        <v>0.1285</v>
      </c>
      <c r="N4377" s="11">
        <v>0</v>
      </c>
      <c r="P4377" s="9">
        <f>0.5*N4377/1000</f>
        <v>0</v>
      </c>
      <c r="Q4377" s="9">
        <f>P4377+O4377</f>
        <v>0</v>
      </c>
      <c r="R4377" s="11">
        <v>0</v>
      </c>
      <c r="T4377" s="9">
        <f>0.5*R4377</f>
        <v>0</v>
      </c>
      <c r="U4377" s="9">
        <f>T4377+S4377</f>
        <v>0</v>
      </c>
      <c r="V4377" s="9">
        <f>(Q4377+U4377)/(0.944*1000)</f>
        <v>0</v>
      </c>
    </row>
    <row r="4378" spans="1:22" x14ac:dyDescent="0.3">
      <c r="A4378" s="14">
        <v>4392</v>
      </c>
      <c r="B4378" s="14" t="s">
        <v>2675</v>
      </c>
      <c r="C4378" s="14" t="s">
        <v>13510</v>
      </c>
      <c r="D4378" s="14" t="s">
        <v>13504</v>
      </c>
      <c r="E4378" s="14" t="s">
        <v>13481</v>
      </c>
      <c r="F4378" s="14">
        <v>10</v>
      </c>
      <c r="G4378" s="14">
        <v>0.25</v>
      </c>
      <c r="H4378" s="15">
        <v>0.14813400000000002</v>
      </c>
      <c r="I4378" s="15">
        <f>M4378-V4378</f>
        <v>0.114366</v>
      </c>
      <c r="J4378" s="14"/>
      <c r="K4378" s="13"/>
      <c r="L4378" s="9">
        <f>G4378*1.05</f>
        <v>0.26250000000000001</v>
      </c>
      <c r="M4378" s="11">
        <f>L4378-H4378</f>
        <v>0.114366</v>
      </c>
      <c r="N4378" s="11">
        <v>0</v>
      </c>
      <c r="P4378" s="9">
        <f>0.5*N4378/1000</f>
        <v>0</v>
      </c>
      <c r="Q4378" s="9">
        <f>P4378+O4378</f>
        <v>0</v>
      </c>
      <c r="R4378" s="11">
        <v>0</v>
      </c>
      <c r="T4378" s="9">
        <f>0.5*R4378</f>
        <v>0</v>
      </c>
      <c r="U4378" s="9">
        <f>T4378+S4378</f>
        <v>0</v>
      </c>
      <c r="V4378" s="9">
        <f>(Q4378+U4378)/(0.944*1000)</f>
        <v>0</v>
      </c>
    </row>
    <row r="4379" spans="1:22" x14ac:dyDescent="0.3">
      <c r="A4379" s="14">
        <v>4393</v>
      </c>
      <c r="B4379" s="14" t="str">
        <f>D4379</f>
        <v>Белгородская область</v>
      </c>
      <c r="C4379" s="14" t="s">
        <v>13510</v>
      </c>
      <c r="D4379" s="14" t="s">
        <v>13504</v>
      </c>
      <c r="E4379" s="14" t="s">
        <v>13481</v>
      </c>
      <c r="F4379" s="14">
        <v>10</v>
      </c>
      <c r="G4379" s="14">
        <v>0.4</v>
      </c>
      <c r="H4379" s="15">
        <v>0.36175499999999999</v>
      </c>
      <c r="I4379" s="15">
        <f>M4379-V4379</f>
        <v>5.8245000000000047E-2</v>
      </c>
      <c r="J4379" s="14"/>
      <c r="K4379" s="13"/>
      <c r="L4379" s="9">
        <f>G4379*1.05</f>
        <v>0.42000000000000004</v>
      </c>
      <c r="M4379" s="11">
        <f>L4379-H4379</f>
        <v>5.8245000000000047E-2</v>
      </c>
      <c r="N4379" s="11">
        <v>0</v>
      </c>
      <c r="P4379" s="9">
        <f>0.5*N4379/1000</f>
        <v>0</v>
      </c>
      <c r="Q4379" s="9">
        <f>P4379+O4379</f>
        <v>0</v>
      </c>
      <c r="R4379" s="11">
        <v>0</v>
      </c>
      <c r="T4379" s="9">
        <f>0.5*R4379</f>
        <v>0</v>
      </c>
      <c r="U4379" s="9">
        <f>T4379+S4379</f>
        <v>0</v>
      </c>
      <c r="V4379" s="9">
        <f>(Q4379+U4379)/(0.944*1000)</f>
        <v>0</v>
      </c>
    </row>
    <row r="4380" spans="1:22" x14ac:dyDescent="0.3">
      <c r="A4380" s="14">
        <v>4394</v>
      </c>
      <c r="B4380" s="14" t="str">
        <f>D4380</f>
        <v>Белгородская область</v>
      </c>
      <c r="C4380" s="14" t="s">
        <v>13510</v>
      </c>
      <c r="D4380" s="14" t="s">
        <v>13504</v>
      </c>
      <c r="E4380" s="14" t="s">
        <v>13481</v>
      </c>
      <c r="F4380" s="14">
        <v>10</v>
      </c>
      <c r="G4380" s="14">
        <v>0.1</v>
      </c>
      <c r="H4380" s="15">
        <v>8.2739000000000007E-2</v>
      </c>
      <c r="I4380" s="15">
        <f>M4380-V4380</f>
        <v>2.2261000000000003E-2</v>
      </c>
      <c r="J4380" s="14"/>
      <c r="K4380" s="13"/>
      <c r="L4380" s="9">
        <f>G4380*1.05</f>
        <v>0.10500000000000001</v>
      </c>
      <c r="M4380" s="11">
        <f>L4380-H4380</f>
        <v>2.2261000000000003E-2</v>
      </c>
      <c r="N4380" s="11">
        <v>0</v>
      </c>
      <c r="P4380" s="9">
        <f>0.5*N4380/1000</f>
        <v>0</v>
      </c>
      <c r="Q4380" s="9">
        <f>P4380+O4380</f>
        <v>0</v>
      </c>
      <c r="R4380" s="11">
        <v>0</v>
      </c>
      <c r="T4380" s="9">
        <f>0.5*R4380</f>
        <v>0</v>
      </c>
      <c r="U4380" s="9">
        <f>T4380+S4380</f>
        <v>0</v>
      </c>
      <c r="V4380" s="9">
        <f>(Q4380+U4380)/(0.944*1000)</f>
        <v>0</v>
      </c>
    </row>
    <row r="4381" spans="1:22" x14ac:dyDescent="0.3">
      <c r="A4381" s="14">
        <v>4395</v>
      </c>
      <c r="B4381" s="14" t="s">
        <v>2676</v>
      </c>
      <c r="C4381" s="14" t="s">
        <v>13510</v>
      </c>
      <c r="D4381" s="14" t="s">
        <v>13504</v>
      </c>
      <c r="E4381" s="14" t="s">
        <v>13481</v>
      </c>
      <c r="F4381" s="14">
        <v>10</v>
      </c>
      <c r="G4381" s="14">
        <v>1.26</v>
      </c>
      <c r="H4381" s="15">
        <v>0.41899999999999998</v>
      </c>
      <c r="I4381" s="15">
        <f>M4381-V4381</f>
        <v>0.2425000000000001</v>
      </c>
      <c r="J4381" s="14"/>
      <c r="K4381" s="13"/>
      <c r="L4381" s="9">
        <f>1.05*0.63</f>
        <v>0.66150000000000009</v>
      </c>
      <c r="M4381" s="11">
        <f>L4381-H4381</f>
        <v>0.2425000000000001</v>
      </c>
      <c r="N4381" s="11">
        <v>0</v>
      </c>
      <c r="P4381" s="9">
        <f>0.5*N4381/1000</f>
        <v>0</v>
      </c>
      <c r="Q4381" s="9">
        <f>P4381+O4381</f>
        <v>0</v>
      </c>
      <c r="R4381" s="11">
        <v>0</v>
      </c>
      <c r="T4381" s="9">
        <f>0.5*R4381</f>
        <v>0</v>
      </c>
      <c r="U4381" s="9">
        <f>T4381+S4381</f>
        <v>0</v>
      </c>
      <c r="V4381" s="9">
        <f>(Q4381+U4381)/(0.944*1000)</f>
        <v>0</v>
      </c>
    </row>
    <row r="4382" spans="1:22" x14ac:dyDescent="0.3">
      <c r="A4382" s="14">
        <v>4396</v>
      </c>
      <c r="B4382" s="14" t="s">
        <v>2678</v>
      </c>
      <c r="C4382" s="14" t="s">
        <v>13510</v>
      </c>
      <c r="D4382" s="14" t="s">
        <v>13504</v>
      </c>
      <c r="E4382" s="14" t="s">
        <v>13481</v>
      </c>
      <c r="F4382" s="14">
        <v>10</v>
      </c>
      <c r="G4382" s="14">
        <v>0.16</v>
      </c>
      <c r="H4382" s="15">
        <v>0.130713</v>
      </c>
      <c r="I4382" s="15">
        <f>M4382-V4382</f>
        <v>3.7287000000000015E-2</v>
      </c>
      <c r="J4382" s="14"/>
      <c r="K4382" s="13"/>
      <c r="L4382" s="9">
        <f>G4382*1.05</f>
        <v>0.16800000000000001</v>
      </c>
      <c r="M4382" s="11">
        <f>L4382-H4382</f>
        <v>3.7287000000000015E-2</v>
      </c>
      <c r="N4382" s="11">
        <v>0</v>
      </c>
      <c r="P4382" s="9">
        <f>0.5*N4382/1000</f>
        <v>0</v>
      </c>
      <c r="Q4382" s="9">
        <f>P4382+O4382</f>
        <v>0</v>
      </c>
      <c r="R4382" s="11">
        <v>0</v>
      </c>
      <c r="T4382" s="9">
        <f>0.5*R4382</f>
        <v>0</v>
      </c>
      <c r="U4382" s="9">
        <f>T4382+S4382</f>
        <v>0</v>
      </c>
      <c r="V4382" s="9">
        <f>(Q4382+U4382)/(0.944*1000)</f>
        <v>0</v>
      </c>
    </row>
    <row r="4383" spans="1:22" x14ac:dyDescent="0.3">
      <c r="A4383" s="14">
        <v>4397</v>
      </c>
      <c r="B4383" s="14" t="s">
        <v>2677</v>
      </c>
      <c r="C4383" s="14" t="s">
        <v>13510</v>
      </c>
      <c r="D4383" s="14" t="s">
        <v>13504</v>
      </c>
      <c r="E4383" s="14" t="s">
        <v>13481</v>
      </c>
      <c r="F4383" s="14">
        <v>10</v>
      </c>
      <c r="G4383" s="14">
        <v>0.16</v>
      </c>
      <c r="H4383" s="15">
        <v>0.15553400000000001</v>
      </c>
      <c r="I4383" s="15">
        <f>M4383-V4383</f>
        <v>1.2466000000000005E-2</v>
      </c>
      <c r="J4383" s="14"/>
      <c r="K4383" s="13"/>
      <c r="L4383" s="9">
        <f>G4383*1.05</f>
        <v>0.16800000000000001</v>
      </c>
      <c r="M4383" s="11">
        <f>L4383-H4383</f>
        <v>1.2466000000000005E-2</v>
      </c>
      <c r="N4383" s="11">
        <v>0</v>
      </c>
      <c r="P4383" s="9">
        <f>0.5*N4383/1000</f>
        <v>0</v>
      </c>
      <c r="Q4383" s="9">
        <f>P4383+O4383</f>
        <v>0</v>
      </c>
      <c r="R4383" s="11">
        <v>0</v>
      </c>
      <c r="T4383" s="9">
        <f>0.5*R4383</f>
        <v>0</v>
      </c>
      <c r="U4383" s="9">
        <f>T4383+S4383</f>
        <v>0</v>
      </c>
      <c r="V4383" s="9">
        <f>(Q4383+U4383)/(0.944*1000)</f>
        <v>0</v>
      </c>
    </row>
    <row r="4384" spans="1:22" x14ac:dyDescent="0.3">
      <c r="A4384" s="14">
        <v>4398</v>
      </c>
      <c r="B4384" s="14" t="str">
        <f>D4384</f>
        <v>Белгородская область</v>
      </c>
      <c r="C4384" s="14" t="s">
        <v>13510</v>
      </c>
      <c r="D4384" s="14" t="s">
        <v>13504</v>
      </c>
      <c r="E4384" s="14" t="s">
        <v>13481</v>
      </c>
      <c r="F4384" s="14">
        <v>10</v>
      </c>
      <c r="G4384" s="14">
        <v>0.25</v>
      </c>
      <c r="H4384" s="15">
        <v>0.16378000000000001</v>
      </c>
      <c r="I4384" s="15">
        <f>M4384-V4384</f>
        <v>9.8720000000000002E-2</v>
      </c>
      <c r="J4384" s="14"/>
      <c r="K4384" s="13"/>
      <c r="L4384" s="9">
        <f>G4384*1.05</f>
        <v>0.26250000000000001</v>
      </c>
      <c r="M4384" s="11">
        <f>L4384-H4384</f>
        <v>9.8720000000000002E-2</v>
      </c>
      <c r="N4384" s="11">
        <v>0</v>
      </c>
      <c r="P4384" s="9">
        <f>0.5*N4384/1000</f>
        <v>0</v>
      </c>
      <c r="Q4384" s="9">
        <f>P4384+O4384</f>
        <v>0</v>
      </c>
      <c r="R4384" s="11">
        <v>0</v>
      </c>
      <c r="T4384" s="9">
        <f>0.5*R4384</f>
        <v>0</v>
      </c>
      <c r="U4384" s="9">
        <f>T4384+S4384</f>
        <v>0</v>
      </c>
      <c r="V4384" s="9">
        <f>(Q4384+U4384)/(0.944*1000)</f>
        <v>0</v>
      </c>
    </row>
    <row r="4385" spans="1:22" x14ac:dyDescent="0.3">
      <c r="A4385" s="14">
        <v>4399</v>
      </c>
      <c r="B4385" s="14" t="s">
        <v>2679</v>
      </c>
      <c r="C4385" s="14" t="s">
        <v>13510</v>
      </c>
      <c r="D4385" s="14" t="s">
        <v>13504</v>
      </c>
      <c r="E4385" s="14" t="s">
        <v>13481</v>
      </c>
      <c r="F4385" s="14">
        <v>10</v>
      </c>
      <c r="G4385" s="14">
        <v>0.1</v>
      </c>
      <c r="H4385" s="15">
        <v>4.5584000000000006E-2</v>
      </c>
      <c r="I4385" s="15">
        <f>M4385-V4385</f>
        <v>5.9416000000000004E-2</v>
      </c>
      <c r="J4385" s="14"/>
      <c r="K4385" s="13"/>
      <c r="L4385" s="9">
        <f>G4385*1.05</f>
        <v>0.10500000000000001</v>
      </c>
      <c r="M4385" s="11">
        <f>L4385-H4385</f>
        <v>5.9416000000000004E-2</v>
      </c>
      <c r="N4385" s="11">
        <v>0</v>
      </c>
      <c r="P4385" s="9">
        <f>0.5*N4385/1000</f>
        <v>0</v>
      </c>
      <c r="Q4385" s="9">
        <f>P4385+O4385</f>
        <v>0</v>
      </c>
      <c r="R4385" s="11">
        <v>0</v>
      </c>
      <c r="T4385" s="9">
        <f>0.5*R4385</f>
        <v>0</v>
      </c>
      <c r="U4385" s="9">
        <f>T4385+S4385</f>
        <v>0</v>
      </c>
      <c r="V4385" s="9">
        <f>(Q4385+U4385)/(0.944*1000)</f>
        <v>0</v>
      </c>
    </row>
    <row r="4386" spans="1:22" x14ac:dyDescent="0.3">
      <c r="A4386" s="14">
        <v>4400</v>
      </c>
      <c r="B4386" s="14" t="s">
        <v>2680</v>
      </c>
      <c r="C4386" s="14" t="s">
        <v>13510</v>
      </c>
      <c r="D4386" s="14" t="s">
        <v>13504</v>
      </c>
      <c r="E4386" s="14" t="s">
        <v>13481</v>
      </c>
      <c r="F4386" s="14">
        <v>10</v>
      </c>
      <c r="G4386" s="14">
        <v>0.25</v>
      </c>
      <c r="H4386" s="15">
        <v>0.18112599999999998</v>
      </c>
      <c r="I4386" s="15">
        <f>M4386-V4386</f>
        <v>8.137400000000003E-2</v>
      </c>
      <c r="J4386" s="14"/>
      <c r="K4386" s="13"/>
      <c r="L4386" s="9">
        <f>G4386*1.05</f>
        <v>0.26250000000000001</v>
      </c>
      <c r="M4386" s="11">
        <f>L4386-H4386</f>
        <v>8.137400000000003E-2</v>
      </c>
      <c r="N4386" s="11">
        <v>0</v>
      </c>
      <c r="P4386" s="9">
        <f>0.5*N4386/1000</f>
        <v>0</v>
      </c>
      <c r="Q4386" s="9">
        <f>P4386+O4386</f>
        <v>0</v>
      </c>
      <c r="R4386" s="11">
        <v>0</v>
      </c>
      <c r="T4386" s="9">
        <f>0.5*R4386</f>
        <v>0</v>
      </c>
      <c r="U4386" s="9">
        <f>T4386+S4386</f>
        <v>0</v>
      </c>
      <c r="V4386" s="9">
        <f>(Q4386+U4386)/(0.944*1000)</f>
        <v>0</v>
      </c>
    </row>
    <row r="4387" spans="1:22" x14ac:dyDescent="0.3">
      <c r="A4387" s="14">
        <v>4401</v>
      </c>
      <c r="B4387" s="14" t="str">
        <f>D4387</f>
        <v>Белгородская область</v>
      </c>
      <c r="C4387" s="14" t="s">
        <v>13510</v>
      </c>
      <c r="D4387" s="14" t="s">
        <v>13504</v>
      </c>
      <c r="E4387" s="14" t="s">
        <v>13481</v>
      </c>
      <c r="F4387" s="14">
        <v>10</v>
      </c>
      <c r="G4387" s="14">
        <v>0.25</v>
      </c>
      <c r="H4387" s="15">
        <v>0.20943999999999999</v>
      </c>
      <c r="I4387" s="15">
        <f>M4387-V4387</f>
        <v>5.3060000000000024E-2</v>
      </c>
      <c r="J4387" s="14"/>
      <c r="K4387" s="13"/>
      <c r="L4387" s="9">
        <f>G4387*1.05</f>
        <v>0.26250000000000001</v>
      </c>
      <c r="M4387" s="11">
        <f>L4387-H4387</f>
        <v>5.3060000000000024E-2</v>
      </c>
      <c r="N4387" s="11">
        <v>0</v>
      </c>
      <c r="P4387" s="9">
        <f>0.5*N4387/1000</f>
        <v>0</v>
      </c>
      <c r="Q4387" s="9">
        <f>P4387+O4387</f>
        <v>0</v>
      </c>
      <c r="R4387" s="11">
        <v>0</v>
      </c>
      <c r="T4387" s="9">
        <f>0.5*R4387</f>
        <v>0</v>
      </c>
      <c r="U4387" s="9">
        <f>T4387+S4387</f>
        <v>0</v>
      </c>
      <c r="V4387" s="9">
        <f>(Q4387+U4387)/(0.944*1000)</f>
        <v>0</v>
      </c>
    </row>
    <row r="4388" spans="1:22" x14ac:dyDescent="0.3">
      <c r="A4388" s="14">
        <v>4402</v>
      </c>
      <c r="B4388" s="14" t="s">
        <v>2681</v>
      </c>
      <c r="C4388" s="14" t="s">
        <v>13510</v>
      </c>
      <c r="D4388" s="14" t="s">
        <v>13504</v>
      </c>
      <c r="E4388" s="14" t="s">
        <v>13481</v>
      </c>
      <c r="F4388" s="14">
        <v>10</v>
      </c>
      <c r="G4388" s="14">
        <v>0.1</v>
      </c>
      <c r="H4388" s="15">
        <v>6.9224000000000008E-2</v>
      </c>
      <c r="I4388" s="15">
        <f>M4388-V4388</f>
        <v>3.5776000000000002E-2</v>
      </c>
      <c r="J4388" s="14"/>
      <c r="K4388" s="13"/>
      <c r="L4388" s="9">
        <f>G4388*1.05</f>
        <v>0.10500000000000001</v>
      </c>
      <c r="M4388" s="11">
        <f>L4388-H4388</f>
        <v>3.5776000000000002E-2</v>
      </c>
      <c r="N4388" s="11">
        <v>0</v>
      </c>
      <c r="P4388" s="9">
        <f>0.5*N4388/1000</f>
        <v>0</v>
      </c>
      <c r="Q4388" s="9">
        <f>P4388+O4388</f>
        <v>0</v>
      </c>
      <c r="R4388" s="11">
        <v>0</v>
      </c>
      <c r="T4388" s="9">
        <f>0.5*R4388</f>
        <v>0</v>
      </c>
      <c r="U4388" s="9">
        <f>T4388+S4388</f>
        <v>0</v>
      </c>
      <c r="V4388" s="9">
        <f>(Q4388+U4388)/(0.944*1000)</f>
        <v>0</v>
      </c>
    </row>
    <row r="4389" spans="1:22" x14ac:dyDescent="0.3">
      <c r="A4389" s="14">
        <v>4403</v>
      </c>
      <c r="B4389" s="14" t="s">
        <v>2682</v>
      </c>
      <c r="C4389" s="14" t="s">
        <v>13510</v>
      </c>
      <c r="D4389" s="14" t="s">
        <v>13504</v>
      </c>
      <c r="E4389" s="14" t="s">
        <v>13481</v>
      </c>
      <c r="F4389" s="14">
        <v>10</v>
      </c>
      <c r="G4389" s="14">
        <v>2.5</v>
      </c>
      <c r="H4389" s="15">
        <v>2.1171219999999997</v>
      </c>
      <c r="I4389" s="15">
        <f>M4389-V4389</f>
        <v>0.50787800000000027</v>
      </c>
      <c r="J4389" s="14"/>
      <c r="K4389" s="13"/>
      <c r="L4389" s="9">
        <f>G4389*1.05</f>
        <v>2.625</v>
      </c>
      <c r="M4389" s="11">
        <f>L4389-H4389</f>
        <v>0.50787800000000027</v>
      </c>
      <c r="N4389" s="11">
        <v>0</v>
      </c>
      <c r="P4389" s="9">
        <f>0.5*N4389/1000</f>
        <v>0</v>
      </c>
      <c r="Q4389" s="9">
        <f>P4389+O4389</f>
        <v>0</v>
      </c>
      <c r="R4389" s="11">
        <v>0</v>
      </c>
      <c r="T4389" s="9">
        <f>0.5*R4389</f>
        <v>0</v>
      </c>
      <c r="U4389" s="9">
        <f>T4389+S4389</f>
        <v>0</v>
      </c>
      <c r="V4389" s="9">
        <f>(Q4389+U4389)/(0.944*1000)</f>
        <v>0</v>
      </c>
    </row>
    <row r="4390" spans="1:22" x14ac:dyDescent="0.3">
      <c r="A4390" s="14">
        <v>4404</v>
      </c>
      <c r="B4390" s="14" t="s">
        <v>2683</v>
      </c>
      <c r="C4390" s="14" t="s">
        <v>13510</v>
      </c>
      <c r="D4390" s="14" t="s">
        <v>13504</v>
      </c>
      <c r="E4390" s="14" t="s">
        <v>13481</v>
      </c>
      <c r="F4390" s="14">
        <v>10</v>
      </c>
      <c r="G4390" s="14">
        <v>2</v>
      </c>
      <c r="H4390" s="15">
        <v>0.46800000000000003</v>
      </c>
      <c r="I4390" s="15">
        <f>M4390-V4390</f>
        <v>0.58200000000000007</v>
      </c>
      <c r="J4390" s="14"/>
      <c r="K4390" s="13"/>
      <c r="L4390" s="9">
        <f>G4390/2*1.05</f>
        <v>1.05</v>
      </c>
      <c r="M4390" s="11">
        <f>L4390-H4390</f>
        <v>0.58200000000000007</v>
      </c>
      <c r="N4390" s="11">
        <v>0</v>
      </c>
      <c r="P4390" s="9">
        <f>0.5*N4390/1000</f>
        <v>0</v>
      </c>
      <c r="Q4390" s="9">
        <f>P4390+O4390</f>
        <v>0</v>
      </c>
      <c r="R4390" s="11">
        <v>0</v>
      </c>
      <c r="T4390" s="9">
        <f>0.5*R4390</f>
        <v>0</v>
      </c>
      <c r="U4390" s="9">
        <f>T4390+S4390</f>
        <v>0</v>
      </c>
      <c r="V4390" s="9">
        <f>(Q4390+U4390)/(0.944*1000)</f>
        <v>0</v>
      </c>
    </row>
    <row r="4391" spans="1:22" x14ac:dyDescent="0.3">
      <c r="A4391" s="14">
        <v>4405</v>
      </c>
      <c r="B4391" s="14" t="s">
        <v>2684</v>
      </c>
      <c r="C4391" s="14" t="s">
        <v>13510</v>
      </c>
      <c r="D4391" s="14" t="s">
        <v>13504</v>
      </c>
      <c r="E4391" s="14" t="s">
        <v>13481</v>
      </c>
      <c r="F4391" s="14">
        <v>10</v>
      </c>
      <c r="G4391" s="14">
        <v>0.65</v>
      </c>
      <c r="H4391" s="15">
        <v>0.55043700000000007</v>
      </c>
      <c r="I4391" s="16" t="s">
        <v>13516</v>
      </c>
      <c r="J4391" s="14"/>
      <c r="K4391" s="13"/>
      <c r="L4391" s="9">
        <f>1.05*0.25</f>
        <v>0.26250000000000001</v>
      </c>
      <c r="M4391" s="11">
        <f>L4391-H4391</f>
        <v>-0.28793700000000005</v>
      </c>
      <c r="N4391" s="11">
        <v>0</v>
      </c>
      <c r="P4391" s="9">
        <f>0.5*N4391/1000</f>
        <v>0</v>
      </c>
      <c r="Q4391" s="9">
        <f>P4391+O4391</f>
        <v>0</v>
      </c>
      <c r="R4391" s="11">
        <v>0</v>
      </c>
      <c r="T4391" s="9">
        <f>0.5*R4391</f>
        <v>0</v>
      </c>
      <c r="U4391" s="9">
        <f>T4391+S4391</f>
        <v>0</v>
      </c>
      <c r="V4391" s="9">
        <f>(Q4391+U4391)/(0.944*1000)</f>
        <v>0</v>
      </c>
    </row>
    <row r="4392" spans="1:22" x14ac:dyDescent="0.3">
      <c r="A4392" s="14">
        <v>4406</v>
      </c>
      <c r="B4392" s="14" t="s">
        <v>9164</v>
      </c>
      <c r="C4392" s="14" t="s">
        <v>13510</v>
      </c>
      <c r="D4392" s="14" t="s">
        <v>13504</v>
      </c>
      <c r="E4392" s="14" t="s">
        <v>13481</v>
      </c>
      <c r="F4392" s="14">
        <v>10</v>
      </c>
      <c r="G4392" s="14">
        <v>0.2</v>
      </c>
      <c r="H4392" s="15">
        <v>0.17905600000000002</v>
      </c>
      <c r="I4392" s="16" t="s">
        <v>13516</v>
      </c>
      <c r="J4392" s="14"/>
      <c r="K4392" s="13"/>
      <c r="L4392" s="9">
        <f>G4392/2*1.05</f>
        <v>0.10500000000000001</v>
      </c>
      <c r="M4392" s="11">
        <f>L4392-H4392</f>
        <v>-7.4056000000000011E-2</v>
      </c>
      <c r="N4392" s="11">
        <v>0</v>
      </c>
      <c r="P4392" s="9">
        <f>0.5*N4392/1000</f>
        <v>0</v>
      </c>
      <c r="Q4392" s="9">
        <f>P4392+O4392</f>
        <v>0</v>
      </c>
      <c r="R4392" s="11">
        <v>0</v>
      </c>
      <c r="T4392" s="9">
        <f>0.5*R4392</f>
        <v>0</v>
      </c>
      <c r="U4392" s="9">
        <f>T4392+S4392</f>
        <v>0</v>
      </c>
      <c r="V4392" s="9">
        <f>(Q4392+U4392)/(0.944*1000)</f>
        <v>0</v>
      </c>
    </row>
    <row r="4393" spans="1:22" x14ac:dyDescent="0.3">
      <c r="A4393" s="14">
        <v>4407</v>
      </c>
      <c r="B4393" s="14" t="s">
        <v>2685</v>
      </c>
      <c r="C4393" s="14" t="s">
        <v>13510</v>
      </c>
      <c r="D4393" s="14" t="s">
        <v>13504</v>
      </c>
      <c r="E4393" s="14" t="s">
        <v>13481</v>
      </c>
      <c r="F4393" s="14">
        <v>10</v>
      </c>
      <c r="G4393" s="14">
        <v>0.2</v>
      </c>
      <c r="H4393" s="15">
        <v>0.149422</v>
      </c>
      <c r="I4393" s="16" t="s">
        <v>13516</v>
      </c>
      <c r="J4393" s="14"/>
      <c r="K4393" s="13"/>
      <c r="L4393" s="9">
        <f>G4393/2*1.05</f>
        <v>0.10500000000000001</v>
      </c>
      <c r="M4393" s="11">
        <f>L4393-H4393</f>
        <v>-4.4421999999999989E-2</v>
      </c>
      <c r="N4393" s="11">
        <v>0</v>
      </c>
      <c r="P4393" s="9">
        <f>0.5*N4393/1000</f>
        <v>0</v>
      </c>
      <c r="Q4393" s="9">
        <f>P4393+O4393</f>
        <v>0</v>
      </c>
      <c r="R4393" s="11">
        <v>0</v>
      </c>
      <c r="T4393" s="9">
        <f>0.5*R4393</f>
        <v>0</v>
      </c>
      <c r="U4393" s="9">
        <f>T4393+S4393</f>
        <v>0</v>
      </c>
      <c r="V4393" s="9">
        <f>(Q4393+U4393)/(0.944*1000)</f>
        <v>0</v>
      </c>
    </row>
    <row r="4394" spans="1:22" x14ac:dyDescent="0.3">
      <c r="A4394" s="14">
        <v>4408</v>
      </c>
      <c r="B4394" s="14" t="str">
        <f>D4394</f>
        <v>Белгородская область</v>
      </c>
      <c r="C4394" s="14" t="s">
        <v>13510</v>
      </c>
      <c r="D4394" s="14" t="s">
        <v>13504</v>
      </c>
      <c r="E4394" s="14" t="s">
        <v>13481</v>
      </c>
      <c r="F4394" s="14">
        <v>10</v>
      </c>
      <c r="G4394" s="14">
        <v>6.3E-2</v>
      </c>
      <c r="H4394" s="15">
        <v>5.2954000000000001E-2</v>
      </c>
      <c r="I4394" s="15">
        <f>M4394-V4394</f>
        <v>1.3195999999999999E-2</v>
      </c>
      <c r="J4394" s="14"/>
      <c r="K4394" s="13"/>
      <c r="L4394" s="9">
        <f>G4394*1.05</f>
        <v>6.615E-2</v>
      </c>
      <c r="M4394" s="11">
        <f>L4394-H4394</f>
        <v>1.3195999999999999E-2</v>
      </c>
      <c r="N4394" s="11">
        <v>0</v>
      </c>
      <c r="P4394" s="9">
        <f>0.5*N4394/1000</f>
        <v>0</v>
      </c>
      <c r="Q4394" s="9">
        <f>P4394+O4394</f>
        <v>0</v>
      </c>
      <c r="R4394" s="11">
        <v>0</v>
      </c>
      <c r="T4394" s="9">
        <f>0.5*R4394</f>
        <v>0</v>
      </c>
      <c r="U4394" s="9">
        <f>T4394+S4394</f>
        <v>0</v>
      </c>
      <c r="V4394" s="9">
        <f>(Q4394+U4394)/(0.944*1000)</f>
        <v>0</v>
      </c>
    </row>
    <row r="4395" spans="1:22" x14ac:dyDescent="0.3">
      <c r="A4395" s="14">
        <v>4409</v>
      </c>
      <c r="B4395" s="14" t="s">
        <v>2686</v>
      </c>
      <c r="C4395" s="14" t="s">
        <v>13510</v>
      </c>
      <c r="D4395" s="14" t="s">
        <v>13504</v>
      </c>
      <c r="E4395" s="14" t="s">
        <v>13481</v>
      </c>
      <c r="F4395" s="14">
        <v>10</v>
      </c>
      <c r="G4395" s="14">
        <v>0.16</v>
      </c>
      <c r="H4395" s="15">
        <v>0.13733699999999999</v>
      </c>
      <c r="I4395" s="15">
        <f>M4395-V4395</f>
        <v>3.0663000000000024E-2</v>
      </c>
      <c r="J4395" s="14"/>
      <c r="K4395" s="13"/>
      <c r="L4395" s="9">
        <f>G4395*1.05</f>
        <v>0.16800000000000001</v>
      </c>
      <c r="M4395" s="11">
        <f>L4395-H4395</f>
        <v>3.0663000000000024E-2</v>
      </c>
      <c r="N4395" s="11">
        <v>0</v>
      </c>
      <c r="P4395" s="9">
        <f>0.5*N4395/1000</f>
        <v>0</v>
      </c>
      <c r="Q4395" s="9">
        <f>P4395+O4395</f>
        <v>0</v>
      </c>
      <c r="R4395" s="11">
        <v>0</v>
      </c>
      <c r="S4395" s="9">
        <f>0.75*R4395/1000</f>
        <v>0</v>
      </c>
      <c r="T4395" s="9">
        <f>0.5*R4395</f>
        <v>0</v>
      </c>
      <c r="U4395" s="9">
        <f>T4395+S4395</f>
        <v>0</v>
      </c>
      <c r="V4395" s="9">
        <f>(Q4395+U4395)/(0.944*1000)</f>
        <v>0</v>
      </c>
    </row>
    <row r="4396" spans="1:22" x14ac:dyDescent="0.3">
      <c r="A4396" s="14">
        <v>4410</v>
      </c>
      <c r="B4396" s="14" t="s">
        <v>2687</v>
      </c>
      <c r="C4396" s="14" t="s">
        <v>13510</v>
      </c>
      <c r="D4396" s="14" t="s">
        <v>13504</v>
      </c>
      <c r="E4396" s="14" t="s">
        <v>13481</v>
      </c>
      <c r="F4396" s="14">
        <v>10</v>
      </c>
      <c r="G4396" s="14">
        <v>6.3E-2</v>
      </c>
      <c r="H4396" s="15">
        <v>5.5246000000000003E-2</v>
      </c>
      <c r="I4396" s="15">
        <f>M4396-V4396</f>
        <v>1.0903999999999997E-2</v>
      </c>
      <c r="J4396" s="14"/>
      <c r="K4396" s="13"/>
      <c r="L4396" s="9">
        <f>G4396*1.05</f>
        <v>6.615E-2</v>
      </c>
      <c r="M4396" s="11">
        <f>L4396-H4396</f>
        <v>1.0903999999999997E-2</v>
      </c>
      <c r="N4396" s="11">
        <v>0</v>
      </c>
      <c r="P4396" s="9">
        <f>0.5*N4396/1000</f>
        <v>0</v>
      </c>
      <c r="Q4396" s="9">
        <f>P4396+O4396</f>
        <v>0</v>
      </c>
      <c r="R4396" s="11">
        <v>0</v>
      </c>
      <c r="T4396" s="9">
        <f>0.5*R4396</f>
        <v>0</v>
      </c>
      <c r="U4396" s="9">
        <f>T4396+S4396</f>
        <v>0</v>
      </c>
      <c r="V4396" s="9">
        <f>(Q4396+U4396)/(0.944*1000)</f>
        <v>0</v>
      </c>
    </row>
    <row r="4397" spans="1:22" x14ac:dyDescent="0.3">
      <c r="A4397" s="14">
        <v>4411</v>
      </c>
      <c r="B4397" s="14" t="str">
        <f>D4397</f>
        <v>Белгородская область</v>
      </c>
      <c r="C4397" s="14" t="s">
        <v>13510</v>
      </c>
      <c r="D4397" s="14" t="s">
        <v>13504</v>
      </c>
      <c r="E4397" s="14" t="s">
        <v>13481</v>
      </c>
      <c r="F4397" s="14">
        <v>10</v>
      </c>
      <c r="G4397" s="14">
        <v>0.8</v>
      </c>
      <c r="H4397" s="15">
        <v>0.79665900000000001</v>
      </c>
      <c r="I4397" s="16" t="s">
        <v>13516</v>
      </c>
      <c r="J4397" s="14"/>
      <c r="K4397" s="13"/>
      <c r="L4397" s="9">
        <f>1.05*0.4</f>
        <v>0.42000000000000004</v>
      </c>
      <c r="M4397" s="11">
        <f>L4397-H4397</f>
        <v>-0.37665899999999997</v>
      </c>
      <c r="N4397" s="11">
        <v>0</v>
      </c>
      <c r="P4397" s="9">
        <f>0.5*N4397/1000</f>
        <v>0</v>
      </c>
      <c r="Q4397" s="9">
        <f>P4397+O4397</f>
        <v>0</v>
      </c>
      <c r="R4397" s="11">
        <v>0</v>
      </c>
      <c r="T4397" s="9">
        <f>0.5*R4397</f>
        <v>0</v>
      </c>
      <c r="U4397" s="9">
        <f>T4397+S4397</f>
        <v>0</v>
      </c>
      <c r="V4397" s="9">
        <f>(Q4397+U4397)/(0.944*1000)</f>
        <v>0</v>
      </c>
    </row>
    <row r="4398" spans="1:22" x14ac:dyDescent="0.3">
      <c r="A4398" s="14">
        <v>4412</v>
      </c>
      <c r="B4398" s="14" t="s">
        <v>2688</v>
      </c>
      <c r="C4398" s="14" t="s">
        <v>13510</v>
      </c>
      <c r="D4398" s="14" t="s">
        <v>13504</v>
      </c>
      <c r="E4398" s="14" t="s">
        <v>13481</v>
      </c>
      <c r="F4398" s="14">
        <v>10</v>
      </c>
      <c r="G4398" s="14">
        <v>2</v>
      </c>
      <c r="H4398" s="15">
        <v>0.53300000000000003</v>
      </c>
      <c r="I4398" s="15">
        <f>M4398-V4398</f>
        <v>0.51700000000000002</v>
      </c>
      <c r="J4398" s="14"/>
      <c r="K4398" s="13"/>
      <c r="L4398" s="9">
        <f>G4398/2*1.05</f>
        <v>1.05</v>
      </c>
      <c r="M4398" s="11">
        <f>L4398-H4398</f>
        <v>0.51700000000000002</v>
      </c>
      <c r="N4398" s="11">
        <v>0</v>
      </c>
      <c r="P4398" s="9">
        <f>0.5*N4398/1000</f>
        <v>0</v>
      </c>
      <c r="Q4398" s="9">
        <f>P4398+O4398</f>
        <v>0</v>
      </c>
      <c r="R4398" s="11">
        <v>0</v>
      </c>
      <c r="T4398" s="9">
        <f>0.5*R4398</f>
        <v>0</v>
      </c>
      <c r="U4398" s="9">
        <f>T4398+S4398</f>
        <v>0</v>
      </c>
      <c r="V4398" s="9">
        <f>(Q4398+U4398)/(0.944*1000)</f>
        <v>0</v>
      </c>
    </row>
    <row r="4399" spans="1:22" x14ac:dyDescent="0.3">
      <c r="A4399" s="14">
        <v>4413</v>
      </c>
      <c r="B4399" s="14" t="s">
        <v>2689</v>
      </c>
      <c r="C4399" s="14" t="s">
        <v>13510</v>
      </c>
      <c r="D4399" s="14" t="s">
        <v>13504</v>
      </c>
      <c r="E4399" s="14" t="s">
        <v>13481</v>
      </c>
      <c r="F4399" s="14">
        <v>10</v>
      </c>
      <c r="G4399" s="14">
        <v>2</v>
      </c>
      <c r="H4399" s="15">
        <v>0.621</v>
      </c>
      <c r="I4399" s="15">
        <f>M4399-V4399</f>
        <v>0.42900000000000005</v>
      </c>
      <c r="J4399" s="14"/>
      <c r="K4399" s="13"/>
      <c r="L4399" s="9">
        <f>G4399/2*1.05</f>
        <v>1.05</v>
      </c>
      <c r="M4399" s="11">
        <f>L4399-H4399</f>
        <v>0.42900000000000005</v>
      </c>
      <c r="N4399" s="11">
        <v>0</v>
      </c>
      <c r="P4399" s="9">
        <f>0.5*N4399/1000</f>
        <v>0</v>
      </c>
      <c r="Q4399" s="9">
        <f>P4399+O4399</f>
        <v>0</v>
      </c>
      <c r="R4399" s="11">
        <v>0</v>
      </c>
      <c r="T4399" s="9">
        <f>0.5*R4399</f>
        <v>0</v>
      </c>
      <c r="U4399" s="9">
        <f>T4399+S4399</f>
        <v>0</v>
      </c>
      <c r="V4399" s="9">
        <f>(Q4399+U4399)/(0.944*1000)</f>
        <v>0</v>
      </c>
    </row>
    <row r="4400" spans="1:22" x14ac:dyDescent="0.3">
      <c r="A4400" s="14">
        <v>4414</v>
      </c>
      <c r="B4400" s="14" t="s">
        <v>2690</v>
      </c>
      <c r="C4400" s="14" t="s">
        <v>13510</v>
      </c>
      <c r="D4400" s="14" t="s">
        <v>13504</v>
      </c>
      <c r="E4400" s="14" t="s">
        <v>13481</v>
      </c>
      <c r="F4400" s="14">
        <v>10</v>
      </c>
      <c r="G4400" s="14">
        <v>2</v>
      </c>
      <c r="H4400" s="15">
        <v>0.52200000000000002</v>
      </c>
      <c r="I4400" s="15">
        <f>M4400-V4400</f>
        <v>0.52800000000000002</v>
      </c>
      <c r="J4400" s="14"/>
      <c r="K4400" s="13"/>
      <c r="L4400" s="9">
        <f>G4400/2*1.05</f>
        <v>1.05</v>
      </c>
      <c r="M4400" s="11">
        <f>L4400-H4400</f>
        <v>0.52800000000000002</v>
      </c>
      <c r="N4400" s="11">
        <v>0</v>
      </c>
      <c r="P4400" s="9">
        <f>0.5*N4400/1000</f>
        <v>0</v>
      </c>
      <c r="Q4400" s="9">
        <f>P4400+O4400</f>
        <v>0</v>
      </c>
      <c r="R4400" s="11">
        <v>0</v>
      </c>
      <c r="T4400" s="9">
        <f>0.5*R4400</f>
        <v>0</v>
      </c>
      <c r="U4400" s="9">
        <f>T4400+S4400</f>
        <v>0</v>
      </c>
      <c r="V4400" s="9">
        <f>(Q4400+U4400)/(0.944*1000)</f>
        <v>0</v>
      </c>
    </row>
    <row r="4401" spans="1:22" x14ac:dyDescent="0.3">
      <c r="A4401" s="14">
        <v>4415</v>
      </c>
      <c r="B4401" s="14" t="s">
        <v>2691</v>
      </c>
      <c r="C4401" s="14" t="s">
        <v>13510</v>
      </c>
      <c r="D4401" s="14" t="s">
        <v>13504</v>
      </c>
      <c r="E4401" s="14" t="s">
        <v>13481</v>
      </c>
      <c r="F4401" s="14">
        <v>10</v>
      </c>
      <c r="G4401" s="14">
        <v>2</v>
      </c>
      <c r="H4401" s="15">
        <v>0.32400000000000001</v>
      </c>
      <c r="I4401" s="15">
        <f>M4401-V4401</f>
        <v>0.72599999999999998</v>
      </c>
      <c r="J4401" s="14"/>
      <c r="K4401" s="13"/>
      <c r="L4401" s="9">
        <f>G4401/2*1.05</f>
        <v>1.05</v>
      </c>
      <c r="M4401" s="11">
        <f>L4401-H4401</f>
        <v>0.72599999999999998</v>
      </c>
      <c r="N4401" s="11">
        <v>0</v>
      </c>
      <c r="P4401" s="9">
        <f>0.5*N4401/1000</f>
        <v>0</v>
      </c>
      <c r="Q4401" s="9">
        <f>P4401+O4401</f>
        <v>0</v>
      </c>
      <c r="R4401" s="11">
        <v>0</v>
      </c>
      <c r="T4401" s="9">
        <f>0.5*R4401</f>
        <v>0</v>
      </c>
      <c r="U4401" s="9">
        <f>T4401+S4401</f>
        <v>0</v>
      </c>
      <c r="V4401" s="9">
        <f>(Q4401+U4401)/(0.944*1000)</f>
        <v>0</v>
      </c>
    </row>
    <row r="4402" spans="1:22" x14ac:dyDescent="0.3">
      <c r="A4402" s="14">
        <v>4416</v>
      </c>
      <c r="B4402" s="14" t="s">
        <v>2692</v>
      </c>
      <c r="C4402" s="14" t="s">
        <v>13510</v>
      </c>
      <c r="D4402" s="14" t="s">
        <v>13504</v>
      </c>
      <c r="E4402" s="14" t="s">
        <v>13481</v>
      </c>
      <c r="F4402" s="14">
        <v>10</v>
      </c>
      <c r="G4402" s="14">
        <v>2</v>
      </c>
      <c r="H4402" s="15">
        <v>0.65400000000000003</v>
      </c>
      <c r="I4402" s="15">
        <f>M4402-V4402</f>
        <v>0.39600000000000002</v>
      </c>
      <c r="J4402" s="14"/>
      <c r="K4402" s="13"/>
      <c r="L4402" s="9">
        <f>G4402/2*1.05</f>
        <v>1.05</v>
      </c>
      <c r="M4402" s="11">
        <f>L4402-H4402</f>
        <v>0.39600000000000002</v>
      </c>
      <c r="N4402" s="11">
        <v>0</v>
      </c>
      <c r="P4402" s="9">
        <f>0.5*N4402/1000</f>
        <v>0</v>
      </c>
      <c r="Q4402" s="9">
        <f>P4402+O4402</f>
        <v>0</v>
      </c>
      <c r="R4402" s="11">
        <v>0</v>
      </c>
      <c r="T4402" s="9">
        <f>0.5*R4402</f>
        <v>0</v>
      </c>
      <c r="U4402" s="9">
        <f>T4402+S4402</f>
        <v>0</v>
      </c>
      <c r="V4402" s="9">
        <f>(Q4402+U4402)/(0.944*1000)</f>
        <v>0</v>
      </c>
    </row>
    <row r="4403" spans="1:22" x14ac:dyDescent="0.3">
      <c r="A4403" s="14">
        <v>4417</v>
      </c>
      <c r="B4403" s="14" t="s">
        <v>9165</v>
      </c>
      <c r="C4403" s="14" t="s">
        <v>13510</v>
      </c>
      <c r="D4403" s="14" t="s">
        <v>13504</v>
      </c>
      <c r="E4403" s="14" t="s">
        <v>13481</v>
      </c>
      <c r="F4403" s="14">
        <v>10</v>
      </c>
      <c r="G4403" s="14">
        <v>0.04</v>
      </c>
      <c r="H4403" s="15">
        <v>3.7257999999999999E-2</v>
      </c>
      <c r="I4403" s="15">
        <f>M4403-V4403</f>
        <v>4.7420000000000032E-3</v>
      </c>
      <c r="J4403" s="14"/>
      <c r="K4403" s="13"/>
      <c r="L4403" s="9">
        <f>G4403*1.05</f>
        <v>4.2000000000000003E-2</v>
      </c>
      <c r="M4403" s="11">
        <f>L4403-H4403</f>
        <v>4.7420000000000032E-3</v>
      </c>
      <c r="N4403" s="11">
        <v>0</v>
      </c>
      <c r="P4403" s="9">
        <f>0.5*N4403/1000</f>
        <v>0</v>
      </c>
      <c r="Q4403" s="9">
        <f>P4403+O4403</f>
        <v>0</v>
      </c>
      <c r="R4403" s="11">
        <v>0</v>
      </c>
      <c r="T4403" s="9">
        <f>0.5*R4403</f>
        <v>0</v>
      </c>
      <c r="U4403" s="9">
        <f>T4403+S4403</f>
        <v>0</v>
      </c>
      <c r="V4403" s="9">
        <f>(Q4403+U4403)/(0.944*1000)</f>
        <v>0</v>
      </c>
    </row>
    <row r="4404" spans="1:22" x14ac:dyDescent="0.3">
      <c r="A4404" s="14">
        <v>4418</v>
      </c>
      <c r="B4404" s="14" t="str">
        <f>D4404</f>
        <v>Белгородская область</v>
      </c>
      <c r="C4404" s="14" t="s">
        <v>13510</v>
      </c>
      <c r="D4404" s="14" t="s">
        <v>13504</v>
      </c>
      <c r="E4404" s="14" t="s">
        <v>13481</v>
      </c>
      <c r="F4404" s="14">
        <v>10</v>
      </c>
      <c r="G4404" s="14">
        <v>0.16</v>
      </c>
      <c r="H4404" s="15">
        <v>0.131409</v>
      </c>
      <c r="I4404" s="15">
        <f>M4404-V4404</f>
        <v>3.6591000000000012E-2</v>
      </c>
      <c r="J4404" s="14"/>
      <c r="K4404" s="13"/>
      <c r="L4404" s="9">
        <f>G4404*1.05</f>
        <v>0.16800000000000001</v>
      </c>
      <c r="M4404" s="11">
        <f>L4404-H4404</f>
        <v>3.6591000000000012E-2</v>
      </c>
      <c r="N4404" s="11">
        <v>0</v>
      </c>
      <c r="P4404" s="9">
        <f>0.5*N4404/1000</f>
        <v>0</v>
      </c>
      <c r="Q4404" s="9">
        <f>P4404+O4404</f>
        <v>0</v>
      </c>
      <c r="R4404" s="11">
        <v>0</v>
      </c>
      <c r="T4404" s="9">
        <f>0.5*R4404</f>
        <v>0</v>
      </c>
      <c r="U4404" s="9">
        <f>T4404+S4404</f>
        <v>0</v>
      </c>
      <c r="V4404" s="9">
        <f>(Q4404+U4404)/(0.944*1000)</f>
        <v>0</v>
      </c>
    </row>
    <row r="4405" spans="1:22" x14ac:dyDescent="0.3">
      <c r="A4405" s="14">
        <v>4419</v>
      </c>
      <c r="B4405" s="14" t="s">
        <v>2693</v>
      </c>
      <c r="C4405" s="14" t="s">
        <v>13510</v>
      </c>
      <c r="D4405" s="14" t="s">
        <v>13504</v>
      </c>
      <c r="E4405" s="14" t="s">
        <v>13481</v>
      </c>
      <c r="F4405" s="14">
        <v>10</v>
      </c>
      <c r="G4405" s="14">
        <v>0.32</v>
      </c>
      <c r="H4405" s="15">
        <v>0.31954000000000005</v>
      </c>
      <c r="I4405" s="16" t="s">
        <v>13516</v>
      </c>
      <c r="J4405" s="14"/>
      <c r="K4405" s="13"/>
      <c r="L4405" s="9">
        <f>G4405/2*1.05</f>
        <v>0.16800000000000001</v>
      </c>
      <c r="M4405" s="11">
        <f>L4405-H4405</f>
        <v>-0.15154000000000004</v>
      </c>
      <c r="N4405" s="11">
        <v>0</v>
      </c>
      <c r="P4405" s="9">
        <f>0.5*N4405/1000</f>
        <v>0</v>
      </c>
      <c r="Q4405" s="9">
        <f>P4405+O4405</f>
        <v>0</v>
      </c>
      <c r="R4405" s="11">
        <v>0</v>
      </c>
      <c r="T4405" s="9">
        <f>0.5*R4405</f>
        <v>0</v>
      </c>
      <c r="U4405" s="9">
        <f>T4405+S4405</f>
        <v>0</v>
      </c>
      <c r="V4405" s="9">
        <f>(Q4405+U4405)/(0.944*1000)</f>
        <v>0</v>
      </c>
    </row>
    <row r="4406" spans="1:22" x14ac:dyDescent="0.3">
      <c r="A4406" s="14">
        <v>4420</v>
      </c>
      <c r="B4406" s="14" t="s">
        <v>2694</v>
      </c>
      <c r="C4406" s="14" t="s">
        <v>13510</v>
      </c>
      <c r="D4406" s="14" t="s">
        <v>13504</v>
      </c>
      <c r="E4406" s="14" t="s">
        <v>13481</v>
      </c>
      <c r="F4406" s="14">
        <v>10</v>
      </c>
      <c r="G4406" s="14">
        <v>1</v>
      </c>
      <c r="H4406" s="15">
        <v>0.85287999999999997</v>
      </c>
      <c r="I4406" s="15">
        <f>M4406-V4406</f>
        <v>0.19712000000000007</v>
      </c>
      <c r="J4406" s="14"/>
      <c r="K4406" s="13"/>
      <c r="L4406" s="9">
        <f>1.05*1</f>
        <v>1.05</v>
      </c>
      <c r="M4406" s="11">
        <f>L4406-H4406</f>
        <v>0.19712000000000007</v>
      </c>
      <c r="N4406" s="11">
        <v>0</v>
      </c>
      <c r="P4406" s="9">
        <f>0.5*N4406/1000</f>
        <v>0</v>
      </c>
      <c r="Q4406" s="9">
        <f>P4406+O4406</f>
        <v>0</v>
      </c>
      <c r="R4406" s="11">
        <v>0</v>
      </c>
      <c r="T4406" s="9">
        <f>0.5*R4406</f>
        <v>0</v>
      </c>
      <c r="U4406" s="9">
        <f>T4406+S4406</f>
        <v>0</v>
      </c>
      <c r="V4406" s="9">
        <f>(Q4406+U4406)/(0.944*1000)</f>
        <v>0</v>
      </c>
    </row>
    <row r="4407" spans="1:22" x14ac:dyDescent="0.3">
      <c r="A4407" s="14">
        <v>4421</v>
      </c>
      <c r="B4407" s="14" t="s">
        <v>2695</v>
      </c>
      <c r="C4407" s="14" t="s">
        <v>13510</v>
      </c>
      <c r="D4407" s="14" t="s">
        <v>13504</v>
      </c>
      <c r="E4407" s="14" t="s">
        <v>13481</v>
      </c>
      <c r="F4407" s="14">
        <v>10</v>
      </c>
      <c r="G4407" s="14">
        <v>0.16</v>
      </c>
      <c r="H4407" s="15">
        <v>9.5000000000000001E-2</v>
      </c>
      <c r="I4407" s="15">
        <f>M4407-V4407</f>
        <v>7.3000000000000009E-2</v>
      </c>
      <c r="J4407" s="14"/>
      <c r="K4407" s="13"/>
      <c r="L4407" s="9">
        <f>G4407*1.05</f>
        <v>0.16800000000000001</v>
      </c>
      <c r="M4407" s="11">
        <f>L4407-H4407</f>
        <v>7.3000000000000009E-2</v>
      </c>
      <c r="N4407" s="11">
        <v>0</v>
      </c>
      <c r="P4407" s="9">
        <f>0.5*N4407/1000</f>
        <v>0</v>
      </c>
      <c r="Q4407" s="9">
        <f>P4407+O4407</f>
        <v>0</v>
      </c>
      <c r="R4407" s="11">
        <v>0</v>
      </c>
      <c r="T4407" s="9">
        <f>0.5*R4407</f>
        <v>0</v>
      </c>
      <c r="U4407" s="9">
        <f>T4407+S4407</f>
        <v>0</v>
      </c>
      <c r="V4407" s="9">
        <f>(Q4407+U4407)/(0.944*1000)</f>
        <v>0</v>
      </c>
    </row>
    <row r="4408" spans="1:22" x14ac:dyDescent="0.3">
      <c r="A4408" s="14">
        <v>4422</v>
      </c>
      <c r="B4408" s="14" t="s">
        <v>2696</v>
      </c>
      <c r="C4408" s="14" t="s">
        <v>13510</v>
      </c>
      <c r="D4408" s="14" t="s">
        <v>13504</v>
      </c>
      <c r="E4408" s="14" t="s">
        <v>13481</v>
      </c>
      <c r="F4408" s="14">
        <v>10</v>
      </c>
      <c r="G4408" s="14">
        <v>0.16</v>
      </c>
      <c r="H4408" s="15">
        <v>0.152367</v>
      </c>
      <c r="I4408" s="15">
        <f>M4408-V4408</f>
        <v>1.5633000000000008E-2</v>
      </c>
      <c r="J4408" s="14"/>
      <c r="K4408" s="13"/>
      <c r="L4408" s="9">
        <f>G4408*1.05</f>
        <v>0.16800000000000001</v>
      </c>
      <c r="M4408" s="11">
        <f>L4408-H4408</f>
        <v>1.5633000000000008E-2</v>
      </c>
      <c r="N4408" s="11">
        <v>0</v>
      </c>
      <c r="P4408" s="9">
        <f>0.5*N4408/1000</f>
        <v>0</v>
      </c>
      <c r="Q4408" s="9">
        <f>P4408+O4408</f>
        <v>0</v>
      </c>
      <c r="R4408" s="11">
        <v>0</v>
      </c>
      <c r="T4408" s="9">
        <f>0.5*R4408</f>
        <v>0</v>
      </c>
      <c r="U4408" s="9">
        <f>T4408+S4408</f>
        <v>0</v>
      </c>
      <c r="V4408" s="9">
        <f>(Q4408+U4408)/(0.944*1000)</f>
        <v>0</v>
      </c>
    </row>
    <row r="4409" spans="1:22" x14ac:dyDescent="0.3">
      <c r="A4409" s="14">
        <v>4423</v>
      </c>
      <c r="B4409" s="14" t="s">
        <v>2697</v>
      </c>
      <c r="C4409" s="14" t="s">
        <v>13510</v>
      </c>
      <c r="D4409" s="14" t="s">
        <v>13504</v>
      </c>
      <c r="E4409" s="14" t="s">
        <v>13481</v>
      </c>
      <c r="F4409" s="14">
        <v>10</v>
      </c>
      <c r="G4409" s="14">
        <v>0.16</v>
      </c>
      <c r="H4409" s="15">
        <v>0.14968000000000001</v>
      </c>
      <c r="I4409" s="15">
        <f>M4409-V4409</f>
        <v>1.8320000000000003E-2</v>
      </c>
      <c r="J4409" s="14"/>
      <c r="K4409" s="13"/>
      <c r="L4409" s="9">
        <f>G4409*1.05</f>
        <v>0.16800000000000001</v>
      </c>
      <c r="M4409" s="11">
        <f>L4409-H4409</f>
        <v>1.8320000000000003E-2</v>
      </c>
      <c r="N4409" s="11">
        <v>0</v>
      </c>
      <c r="P4409" s="9">
        <f>0.5*N4409/1000</f>
        <v>0</v>
      </c>
      <c r="Q4409" s="9">
        <f>P4409+O4409</f>
        <v>0</v>
      </c>
      <c r="R4409" s="11">
        <v>0</v>
      </c>
      <c r="T4409" s="9">
        <f>0.5*R4409</f>
        <v>0</v>
      </c>
      <c r="U4409" s="9">
        <f>T4409+S4409</f>
        <v>0</v>
      </c>
      <c r="V4409" s="9">
        <f>(Q4409+U4409)/(0.944*1000)</f>
        <v>0</v>
      </c>
    </row>
    <row r="4410" spans="1:22" x14ac:dyDescent="0.3">
      <c r="A4410" s="14">
        <v>4424</v>
      </c>
      <c r="B4410" s="14" t="s">
        <v>9166</v>
      </c>
      <c r="C4410" s="14" t="s">
        <v>13510</v>
      </c>
      <c r="D4410" s="14" t="s">
        <v>13504</v>
      </c>
      <c r="E4410" s="14" t="s">
        <v>13481</v>
      </c>
      <c r="F4410" s="14">
        <v>10</v>
      </c>
      <c r="G4410" s="14">
        <v>0.4</v>
      </c>
      <c r="H4410" s="15">
        <v>0.353329</v>
      </c>
      <c r="I4410" s="15">
        <f>M4410-V4410</f>
        <v>6.6671000000000036E-2</v>
      </c>
      <c r="J4410" s="14"/>
      <c r="K4410" s="13"/>
      <c r="L4410" s="9">
        <f>G4410*1.05</f>
        <v>0.42000000000000004</v>
      </c>
      <c r="M4410" s="11">
        <f>L4410-H4410</f>
        <v>6.6671000000000036E-2</v>
      </c>
      <c r="N4410" s="11">
        <v>0</v>
      </c>
      <c r="P4410" s="9">
        <f>0.5*N4410/1000</f>
        <v>0</v>
      </c>
      <c r="Q4410" s="9">
        <f>P4410+O4410</f>
        <v>0</v>
      </c>
      <c r="R4410" s="11">
        <v>0</v>
      </c>
      <c r="T4410" s="9">
        <f>0.5*R4410</f>
        <v>0</v>
      </c>
      <c r="U4410" s="9">
        <f>T4410+S4410</f>
        <v>0</v>
      </c>
      <c r="V4410" s="9">
        <f>(Q4410+U4410)/(0.944*1000)</f>
        <v>0</v>
      </c>
    </row>
    <row r="4411" spans="1:22" x14ac:dyDescent="0.3">
      <c r="A4411" s="14">
        <v>4425</v>
      </c>
      <c r="B4411" s="14" t="s">
        <v>2698</v>
      </c>
      <c r="C4411" s="14" t="s">
        <v>13510</v>
      </c>
      <c r="D4411" s="14" t="s">
        <v>13504</v>
      </c>
      <c r="E4411" s="14" t="s">
        <v>13481</v>
      </c>
      <c r="F4411" s="14">
        <v>10</v>
      </c>
      <c r="G4411" s="14">
        <v>0.04</v>
      </c>
      <c r="H4411" s="15">
        <v>1.9E-2</v>
      </c>
      <c r="I4411" s="15">
        <f>M4411-V4411</f>
        <v>2.3000000000000003E-2</v>
      </c>
      <c r="J4411" s="14"/>
      <c r="K4411" s="13"/>
      <c r="L4411" s="9">
        <f>G4411*1.05</f>
        <v>4.2000000000000003E-2</v>
      </c>
      <c r="M4411" s="11">
        <f>L4411-H4411</f>
        <v>2.3000000000000003E-2</v>
      </c>
      <c r="N4411" s="11">
        <v>0</v>
      </c>
      <c r="P4411" s="9">
        <f>0.5*N4411/1000</f>
        <v>0</v>
      </c>
      <c r="Q4411" s="9">
        <f>P4411+O4411</f>
        <v>0</v>
      </c>
      <c r="R4411" s="11">
        <v>0</v>
      </c>
      <c r="T4411" s="9">
        <f>0.5*R4411</f>
        <v>0</v>
      </c>
      <c r="U4411" s="9">
        <f>T4411+S4411</f>
        <v>0</v>
      </c>
      <c r="V4411" s="9">
        <f>(Q4411+U4411)/(0.944*1000)</f>
        <v>0</v>
      </c>
    </row>
    <row r="4412" spans="1:22" x14ac:dyDescent="0.3">
      <c r="A4412" s="14">
        <v>4426</v>
      </c>
      <c r="B4412" s="14" t="str">
        <f>D4412</f>
        <v>Белгородская область</v>
      </c>
      <c r="C4412" s="14" t="s">
        <v>13510</v>
      </c>
      <c r="D4412" s="14" t="s">
        <v>13504</v>
      </c>
      <c r="E4412" s="14" t="s">
        <v>13481</v>
      </c>
      <c r="F4412" s="14">
        <v>10</v>
      </c>
      <c r="G4412" s="14">
        <v>0.1</v>
      </c>
      <c r="H4412" s="15">
        <v>9.7393000000000007E-2</v>
      </c>
      <c r="I4412" s="15">
        <f>M4412-V4412</f>
        <v>7.6070000000000026E-3</v>
      </c>
      <c r="J4412" s="14"/>
      <c r="K4412" s="13"/>
      <c r="L4412" s="9">
        <f>G4412*1.05</f>
        <v>0.10500000000000001</v>
      </c>
      <c r="M4412" s="11">
        <f>L4412-H4412</f>
        <v>7.6070000000000026E-3</v>
      </c>
      <c r="N4412" s="11">
        <v>0</v>
      </c>
      <c r="P4412" s="9">
        <f>0.5*N4412/1000</f>
        <v>0</v>
      </c>
      <c r="Q4412" s="9">
        <f>P4412+O4412</f>
        <v>0</v>
      </c>
      <c r="R4412" s="11">
        <v>0</v>
      </c>
      <c r="T4412" s="9">
        <f>0.5*R4412</f>
        <v>0</v>
      </c>
      <c r="U4412" s="9">
        <f>T4412+S4412</f>
        <v>0</v>
      </c>
      <c r="V4412" s="9">
        <f>(Q4412+U4412)/(0.944*1000)</f>
        <v>0</v>
      </c>
    </row>
    <row r="4413" spans="1:22" x14ac:dyDescent="0.3">
      <c r="A4413" s="14">
        <v>4427</v>
      </c>
      <c r="B4413" s="14" t="s">
        <v>2699</v>
      </c>
      <c r="C4413" s="14" t="s">
        <v>13510</v>
      </c>
      <c r="D4413" s="14" t="s">
        <v>13504</v>
      </c>
      <c r="E4413" s="14" t="s">
        <v>13481</v>
      </c>
      <c r="F4413" s="14">
        <v>10</v>
      </c>
      <c r="G4413" s="14">
        <v>0.1</v>
      </c>
      <c r="H4413" s="15">
        <v>9.836700000000001E-2</v>
      </c>
      <c r="I4413" s="15">
        <f>M4413-V4413</f>
        <v>6.633E-3</v>
      </c>
      <c r="J4413" s="14"/>
      <c r="K4413" s="13"/>
      <c r="L4413" s="9">
        <f>G4413*1.05</f>
        <v>0.10500000000000001</v>
      </c>
      <c r="M4413" s="11">
        <f>L4413-H4413</f>
        <v>6.633E-3</v>
      </c>
      <c r="N4413" s="11">
        <v>0</v>
      </c>
      <c r="P4413" s="9">
        <f>0.5*N4413/1000</f>
        <v>0</v>
      </c>
      <c r="Q4413" s="9">
        <f>P4413+O4413</f>
        <v>0</v>
      </c>
      <c r="R4413" s="11">
        <v>0</v>
      </c>
      <c r="T4413" s="9">
        <f>0.5*R4413</f>
        <v>0</v>
      </c>
      <c r="U4413" s="9">
        <f>T4413+S4413</f>
        <v>0</v>
      </c>
      <c r="V4413" s="9">
        <f>(Q4413+U4413)/(0.944*1000)</f>
        <v>0</v>
      </c>
    </row>
    <row r="4414" spans="1:22" x14ac:dyDescent="0.3">
      <c r="A4414" s="14">
        <v>4428</v>
      </c>
      <c r="B4414" s="14" t="s">
        <v>2700</v>
      </c>
      <c r="C4414" s="14" t="s">
        <v>13510</v>
      </c>
      <c r="D4414" s="14" t="s">
        <v>13504</v>
      </c>
      <c r="E4414" s="14" t="s">
        <v>13481</v>
      </c>
      <c r="F4414" s="14">
        <v>10</v>
      </c>
      <c r="G4414" s="14">
        <v>0.16</v>
      </c>
      <c r="H4414" s="15">
        <v>0.15421299999999999</v>
      </c>
      <c r="I4414" s="15">
        <f>M4414-V4414</f>
        <v>1.3787000000000021E-2</v>
      </c>
      <c r="J4414" s="14"/>
      <c r="K4414" s="13"/>
      <c r="L4414" s="9">
        <f>G4414*1.05</f>
        <v>0.16800000000000001</v>
      </c>
      <c r="M4414" s="11">
        <f>L4414-H4414</f>
        <v>1.3787000000000021E-2</v>
      </c>
      <c r="N4414" s="11">
        <v>0</v>
      </c>
      <c r="P4414" s="9">
        <f>0.5*N4414/1000</f>
        <v>0</v>
      </c>
      <c r="Q4414" s="9">
        <f>P4414+O4414</f>
        <v>0</v>
      </c>
      <c r="R4414" s="11">
        <v>0</v>
      </c>
      <c r="T4414" s="9">
        <f>0.5*R4414</f>
        <v>0</v>
      </c>
      <c r="U4414" s="9">
        <f>T4414+S4414</f>
        <v>0</v>
      </c>
      <c r="V4414" s="9">
        <f>(Q4414+U4414)/(0.944*1000)</f>
        <v>0</v>
      </c>
    </row>
    <row r="4415" spans="1:22" x14ac:dyDescent="0.3">
      <c r="A4415" s="14">
        <v>4429</v>
      </c>
      <c r="B4415" s="14" t="str">
        <f>D4415</f>
        <v>Белгородская область</v>
      </c>
      <c r="C4415" s="14" t="s">
        <v>13510</v>
      </c>
      <c r="D4415" s="14" t="s">
        <v>13504</v>
      </c>
      <c r="E4415" s="14" t="s">
        <v>13481</v>
      </c>
      <c r="F4415" s="14">
        <v>10</v>
      </c>
      <c r="G4415" s="14">
        <v>0.16</v>
      </c>
      <c r="H4415" s="15">
        <v>7.3999999999999996E-2</v>
      </c>
      <c r="I4415" s="15">
        <f>M4415-V4415</f>
        <v>9.4000000000000014E-2</v>
      </c>
      <c r="J4415" s="14"/>
      <c r="K4415" s="13"/>
      <c r="L4415" s="9">
        <f>G4415*1.05</f>
        <v>0.16800000000000001</v>
      </c>
      <c r="M4415" s="11">
        <f>L4415-H4415</f>
        <v>9.4000000000000014E-2</v>
      </c>
      <c r="N4415" s="11">
        <v>0</v>
      </c>
      <c r="P4415" s="9">
        <f>0.5*N4415/1000</f>
        <v>0</v>
      </c>
      <c r="Q4415" s="9">
        <f>P4415+O4415</f>
        <v>0</v>
      </c>
      <c r="R4415" s="11">
        <v>0</v>
      </c>
      <c r="T4415" s="9">
        <f>0.5*R4415</f>
        <v>0</v>
      </c>
      <c r="U4415" s="9">
        <f>T4415+S4415</f>
        <v>0</v>
      </c>
      <c r="V4415" s="9">
        <f>(Q4415+U4415)/(0.944*1000)</f>
        <v>0</v>
      </c>
    </row>
    <row r="4416" spans="1:22" x14ac:dyDescent="0.3">
      <c r="A4416" s="14">
        <v>4430</v>
      </c>
      <c r="B4416" s="14" t="s">
        <v>2701</v>
      </c>
      <c r="C4416" s="14" t="s">
        <v>13510</v>
      </c>
      <c r="D4416" s="14" t="s">
        <v>13504</v>
      </c>
      <c r="E4416" s="14" t="s">
        <v>13481</v>
      </c>
      <c r="F4416" s="14">
        <v>10</v>
      </c>
      <c r="G4416" s="14">
        <v>0.16</v>
      </c>
      <c r="H4416" s="15">
        <v>0.13831599999999999</v>
      </c>
      <c r="I4416" s="15">
        <f>M4416-V4416</f>
        <v>2.9684000000000016E-2</v>
      </c>
      <c r="J4416" s="14"/>
      <c r="K4416" s="13"/>
      <c r="L4416" s="9">
        <f>G4416*1.05</f>
        <v>0.16800000000000001</v>
      </c>
      <c r="M4416" s="11">
        <f>L4416-H4416</f>
        <v>2.9684000000000016E-2</v>
      </c>
      <c r="N4416" s="11">
        <v>0</v>
      </c>
      <c r="P4416" s="9">
        <f>0.5*N4416/1000</f>
        <v>0</v>
      </c>
      <c r="Q4416" s="9">
        <f>P4416+O4416</f>
        <v>0</v>
      </c>
      <c r="R4416" s="11">
        <v>0</v>
      </c>
      <c r="T4416" s="9">
        <f>0.5*R4416</f>
        <v>0</v>
      </c>
      <c r="U4416" s="9">
        <f>T4416+S4416</f>
        <v>0</v>
      </c>
      <c r="V4416" s="9">
        <f>(Q4416+U4416)/(0.944*1000)</f>
        <v>0</v>
      </c>
    </row>
    <row r="4417" spans="1:22" x14ac:dyDescent="0.3">
      <c r="A4417" s="14">
        <v>4431</v>
      </c>
      <c r="B4417" s="14" t="s">
        <v>9167</v>
      </c>
      <c r="C4417" s="14" t="s">
        <v>13510</v>
      </c>
      <c r="D4417" s="14" t="s">
        <v>13504</v>
      </c>
      <c r="E4417" s="14" t="s">
        <v>13481</v>
      </c>
      <c r="F4417" s="14">
        <v>10</v>
      </c>
      <c r="G4417" s="14">
        <v>6.3E-2</v>
      </c>
      <c r="H4417" s="15">
        <v>2.9000000000000001E-2</v>
      </c>
      <c r="I4417" s="15">
        <f>M4417-V4417</f>
        <v>3.7150000000000002E-2</v>
      </c>
      <c r="J4417" s="14"/>
      <c r="K4417" s="13"/>
      <c r="L4417" s="9">
        <f>G4417*1.05</f>
        <v>6.615E-2</v>
      </c>
      <c r="M4417" s="11">
        <f>L4417-H4417</f>
        <v>3.7150000000000002E-2</v>
      </c>
      <c r="N4417" s="11">
        <v>0</v>
      </c>
      <c r="P4417" s="9">
        <f>0.5*N4417/1000</f>
        <v>0</v>
      </c>
      <c r="Q4417" s="9">
        <f>P4417+O4417</f>
        <v>0</v>
      </c>
      <c r="R4417" s="11">
        <v>0</v>
      </c>
      <c r="T4417" s="9">
        <f>0.5*R4417</f>
        <v>0</v>
      </c>
      <c r="U4417" s="9">
        <f>T4417+S4417</f>
        <v>0</v>
      </c>
      <c r="V4417" s="9">
        <f>(Q4417+U4417)/(0.944*1000)</f>
        <v>0</v>
      </c>
    </row>
    <row r="4418" spans="1:22" x14ac:dyDescent="0.3">
      <c r="A4418" s="14">
        <v>4432</v>
      </c>
      <c r="B4418" s="14" t="str">
        <f>D4418</f>
        <v>Белгородская область</v>
      </c>
      <c r="C4418" s="14" t="s">
        <v>13510</v>
      </c>
      <c r="D4418" s="14" t="s">
        <v>13504</v>
      </c>
      <c r="E4418" s="14" t="s">
        <v>13481</v>
      </c>
      <c r="F4418" s="14">
        <v>10</v>
      </c>
      <c r="G4418" s="14">
        <v>0.04</v>
      </c>
      <c r="H4418" s="15">
        <v>3.7512999999999998E-2</v>
      </c>
      <c r="I4418" s="15">
        <f>M4418-V4418</f>
        <v>4.4870000000000049E-3</v>
      </c>
      <c r="J4418" s="14"/>
      <c r="K4418" s="13"/>
      <c r="L4418" s="9">
        <f>G4418*1.05</f>
        <v>4.2000000000000003E-2</v>
      </c>
      <c r="M4418" s="11">
        <f>L4418-H4418</f>
        <v>4.4870000000000049E-3</v>
      </c>
      <c r="N4418" s="11">
        <v>0</v>
      </c>
      <c r="P4418" s="9">
        <f>0.5*N4418/1000</f>
        <v>0</v>
      </c>
      <c r="Q4418" s="9">
        <f>P4418+O4418</f>
        <v>0</v>
      </c>
      <c r="R4418" s="11">
        <v>0</v>
      </c>
      <c r="T4418" s="9">
        <f>0.5*R4418</f>
        <v>0</v>
      </c>
      <c r="U4418" s="9">
        <f>T4418+S4418</f>
        <v>0</v>
      </c>
      <c r="V4418" s="9">
        <f>(Q4418+U4418)/(0.944*1000)</f>
        <v>0</v>
      </c>
    </row>
    <row r="4419" spans="1:22" x14ac:dyDescent="0.3">
      <c r="A4419" s="14">
        <v>4433</v>
      </c>
      <c r="B4419" s="14" t="s">
        <v>2702</v>
      </c>
      <c r="C4419" s="14" t="s">
        <v>13510</v>
      </c>
      <c r="D4419" s="14" t="s">
        <v>13504</v>
      </c>
      <c r="E4419" s="14" t="s">
        <v>13481</v>
      </c>
      <c r="F4419" s="14">
        <v>10</v>
      </c>
      <c r="G4419" s="14">
        <v>0.16</v>
      </c>
      <c r="H4419" s="15">
        <v>0.12159399999999999</v>
      </c>
      <c r="I4419" s="15">
        <f>M4419-V4419</f>
        <v>4.6406000000000017E-2</v>
      </c>
      <c r="J4419" s="14"/>
      <c r="K4419" s="13"/>
      <c r="L4419" s="9">
        <f>G4419*1.05</f>
        <v>0.16800000000000001</v>
      </c>
      <c r="M4419" s="11">
        <f>L4419-H4419</f>
        <v>4.6406000000000017E-2</v>
      </c>
      <c r="N4419" s="11">
        <v>0</v>
      </c>
      <c r="P4419" s="9">
        <f>0.5*N4419/1000</f>
        <v>0</v>
      </c>
      <c r="Q4419" s="9">
        <f>P4419+O4419</f>
        <v>0</v>
      </c>
      <c r="R4419" s="11">
        <v>0</v>
      </c>
      <c r="T4419" s="9">
        <f>0.5*R4419</f>
        <v>0</v>
      </c>
      <c r="U4419" s="9">
        <f>T4419+S4419</f>
        <v>0</v>
      </c>
      <c r="V4419" s="9">
        <f>(Q4419+U4419)/(0.944*1000)</f>
        <v>0</v>
      </c>
    </row>
    <row r="4420" spans="1:22" x14ac:dyDescent="0.3">
      <c r="A4420" s="14">
        <v>4434</v>
      </c>
      <c r="B4420" s="14" t="s">
        <v>2703</v>
      </c>
      <c r="C4420" s="14" t="s">
        <v>13510</v>
      </c>
      <c r="D4420" s="14" t="s">
        <v>13504</v>
      </c>
      <c r="E4420" s="14" t="s">
        <v>13481</v>
      </c>
      <c r="F4420" s="14">
        <v>10</v>
      </c>
      <c r="G4420" s="14">
        <v>0.16</v>
      </c>
      <c r="H4420" s="15">
        <v>9.0472000000000011E-2</v>
      </c>
      <c r="I4420" s="15">
        <f>M4420-V4420</f>
        <v>7.7528E-2</v>
      </c>
      <c r="J4420" s="14"/>
      <c r="K4420" s="13"/>
      <c r="L4420" s="9">
        <f>G4420*1.05</f>
        <v>0.16800000000000001</v>
      </c>
      <c r="M4420" s="11">
        <f>L4420-H4420</f>
        <v>7.7528E-2</v>
      </c>
      <c r="N4420" s="11">
        <v>0</v>
      </c>
      <c r="P4420" s="9">
        <f>0.5*N4420/1000</f>
        <v>0</v>
      </c>
      <c r="Q4420" s="9">
        <f>P4420+O4420</f>
        <v>0</v>
      </c>
      <c r="R4420" s="11">
        <v>0</v>
      </c>
      <c r="T4420" s="9">
        <f>0.5*R4420</f>
        <v>0</v>
      </c>
      <c r="U4420" s="9">
        <f>T4420+S4420</f>
        <v>0</v>
      </c>
      <c r="V4420" s="9">
        <f>(Q4420+U4420)/(0.944*1000)</f>
        <v>0</v>
      </c>
    </row>
    <row r="4421" spans="1:22" x14ac:dyDescent="0.3">
      <c r="A4421" s="14">
        <v>4435</v>
      </c>
      <c r="B4421" s="14" t="str">
        <f>D4421</f>
        <v>Белгородская область</v>
      </c>
      <c r="C4421" s="14" t="s">
        <v>13510</v>
      </c>
      <c r="D4421" s="14" t="s">
        <v>13504</v>
      </c>
      <c r="E4421" s="14" t="s">
        <v>13481</v>
      </c>
      <c r="F4421" s="14">
        <v>10</v>
      </c>
      <c r="G4421" s="14">
        <v>0.1</v>
      </c>
      <c r="H4421" s="15">
        <v>4.7645E-2</v>
      </c>
      <c r="I4421" s="15">
        <f>M4421-V4421</f>
        <v>5.735500000000001E-2</v>
      </c>
      <c r="J4421" s="14"/>
      <c r="K4421" s="13"/>
      <c r="L4421" s="9">
        <f>G4421*1.05</f>
        <v>0.10500000000000001</v>
      </c>
      <c r="M4421" s="11">
        <f>L4421-H4421</f>
        <v>5.735500000000001E-2</v>
      </c>
      <c r="N4421" s="11">
        <v>0</v>
      </c>
      <c r="P4421" s="9">
        <f>0.5*N4421/1000</f>
        <v>0</v>
      </c>
      <c r="Q4421" s="9">
        <f>P4421+O4421</f>
        <v>0</v>
      </c>
      <c r="R4421" s="11">
        <v>0</v>
      </c>
      <c r="T4421" s="9">
        <f>0.5*R4421</f>
        <v>0</v>
      </c>
      <c r="U4421" s="9">
        <f>T4421+S4421</f>
        <v>0</v>
      </c>
      <c r="V4421" s="9">
        <f>(Q4421+U4421)/(0.944*1000)</f>
        <v>0</v>
      </c>
    </row>
    <row r="4422" spans="1:22" x14ac:dyDescent="0.3">
      <c r="A4422" s="14">
        <v>4436</v>
      </c>
      <c r="B4422" s="14" t="s">
        <v>2704</v>
      </c>
      <c r="C4422" s="14" t="s">
        <v>13510</v>
      </c>
      <c r="D4422" s="14" t="s">
        <v>13504</v>
      </c>
      <c r="E4422" s="14" t="s">
        <v>13481</v>
      </c>
      <c r="F4422" s="14">
        <v>10</v>
      </c>
      <c r="G4422" s="14">
        <v>0.16</v>
      </c>
      <c r="H4422" s="15">
        <v>0.12164</v>
      </c>
      <c r="I4422" s="15">
        <f>M4422-V4422</f>
        <v>4.6360000000000012E-2</v>
      </c>
      <c r="J4422" s="14"/>
      <c r="K4422" s="13"/>
      <c r="L4422" s="9">
        <f>G4422*1.05</f>
        <v>0.16800000000000001</v>
      </c>
      <c r="M4422" s="11">
        <f>L4422-H4422</f>
        <v>4.6360000000000012E-2</v>
      </c>
      <c r="N4422" s="11">
        <v>0</v>
      </c>
      <c r="P4422" s="9">
        <f>0.5*N4422/1000</f>
        <v>0</v>
      </c>
      <c r="Q4422" s="9">
        <f>P4422+O4422</f>
        <v>0</v>
      </c>
      <c r="R4422" s="11">
        <v>0</v>
      </c>
      <c r="T4422" s="9">
        <f>0.5*R4422</f>
        <v>0</v>
      </c>
      <c r="U4422" s="9">
        <f>T4422+S4422</f>
        <v>0</v>
      </c>
      <c r="V4422" s="9">
        <f>(Q4422+U4422)/(0.944*1000)</f>
        <v>0</v>
      </c>
    </row>
    <row r="4423" spans="1:22" x14ac:dyDescent="0.3">
      <c r="A4423" s="14">
        <v>4437</v>
      </c>
      <c r="B4423" s="14" t="s">
        <v>2705</v>
      </c>
      <c r="C4423" s="14" t="s">
        <v>13510</v>
      </c>
      <c r="D4423" s="14" t="s">
        <v>13504</v>
      </c>
      <c r="E4423" s="14" t="s">
        <v>13481</v>
      </c>
      <c r="F4423" s="14">
        <v>10</v>
      </c>
      <c r="G4423" s="14">
        <v>6.3E-2</v>
      </c>
      <c r="H4423" s="15">
        <v>5.7856000000000005E-2</v>
      </c>
      <c r="I4423" s="15">
        <f>M4423-V4423</f>
        <v>8.2939999999999958E-3</v>
      </c>
      <c r="J4423" s="14"/>
      <c r="K4423" s="13"/>
      <c r="L4423" s="9">
        <f>G4423*1.05</f>
        <v>6.615E-2</v>
      </c>
      <c r="M4423" s="11">
        <f>L4423-H4423</f>
        <v>8.2939999999999958E-3</v>
      </c>
      <c r="N4423" s="11">
        <v>0</v>
      </c>
      <c r="P4423" s="9">
        <f>0.5*N4423/1000</f>
        <v>0</v>
      </c>
      <c r="Q4423" s="9">
        <f>P4423+O4423</f>
        <v>0</v>
      </c>
      <c r="R4423" s="11">
        <v>0</v>
      </c>
      <c r="T4423" s="9">
        <f>0.5*R4423</f>
        <v>0</v>
      </c>
      <c r="U4423" s="9">
        <f>T4423+S4423</f>
        <v>0</v>
      </c>
      <c r="V4423" s="9">
        <f>(Q4423+U4423)/(0.944*1000)</f>
        <v>0</v>
      </c>
    </row>
    <row r="4424" spans="1:22" x14ac:dyDescent="0.3">
      <c r="A4424" s="14">
        <v>4438</v>
      </c>
      <c r="B4424" s="14" t="s">
        <v>2706</v>
      </c>
      <c r="C4424" s="14" t="s">
        <v>13510</v>
      </c>
      <c r="D4424" s="14" t="s">
        <v>13504</v>
      </c>
      <c r="E4424" s="14" t="s">
        <v>13481</v>
      </c>
      <c r="F4424" s="14">
        <v>10</v>
      </c>
      <c r="G4424" s="14">
        <v>0.16</v>
      </c>
      <c r="H4424" s="15">
        <v>0.10957800000000001</v>
      </c>
      <c r="I4424" s="15">
        <f>M4424-V4424</f>
        <v>5.8422000000000002E-2</v>
      </c>
      <c r="J4424" s="14"/>
      <c r="K4424" s="13"/>
      <c r="L4424" s="9">
        <f>G4424*1.05</f>
        <v>0.16800000000000001</v>
      </c>
      <c r="M4424" s="11">
        <f>L4424-H4424</f>
        <v>5.8422000000000002E-2</v>
      </c>
      <c r="N4424" s="11">
        <v>0</v>
      </c>
      <c r="P4424" s="9">
        <f>0.5*N4424/1000</f>
        <v>0</v>
      </c>
      <c r="Q4424" s="9">
        <f>P4424+O4424</f>
        <v>0</v>
      </c>
      <c r="R4424" s="11">
        <v>0</v>
      </c>
      <c r="T4424" s="9">
        <f>0.5*R4424</f>
        <v>0</v>
      </c>
      <c r="U4424" s="9">
        <f>T4424+S4424</f>
        <v>0</v>
      </c>
      <c r="V4424" s="9">
        <f>(Q4424+U4424)/(0.944*1000)</f>
        <v>0</v>
      </c>
    </row>
    <row r="4425" spans="1:22" x14ac:dyDescent="0.3">
      <c r="A4425" s="14">
        <v>4439</v>
      </c>
      <c r="B4425" s="14" t="s">
        <v>2707</v>
      </c>
      <c r="C4425" s="14" t="s">
        <v>13510</v>
      </c>
      <c r="D4425" s="14" t="s">
        <v>13504</v>
      </c>
      <c r="E4425" s="14" t="s">
        <v>13481</v>
      </c>
      <c r="F4425" s="14">
        <v>10</v>
      </c>
      <c r="G4425" s="14">
        <v>0.1</v>
      </c>
      <c r="H4425" s="15">
        <v>7.3025000000000007E-2</v>
      </c>
      <c r="I4425" s="15">
        <f>M4425-V4425</f>
        <v>3.1975000000000003E-2</v>
      </c>
      <c r="J4425" s="14"/>
      <c r="K4425" s="13"/>
      <c r="L4425" s="9">
        <f>G4425*1.05</f>
        <v>0.10500000000000001</v>
      </c>
      <c r="M4425" s="11">
        <f>L4425-H4425</f>
        <v>3.1975000000000003E-2</v>
      </c>
      <c r="N4425" s="11">
        <v>0</v>
      </c>
      <c r="P4425" s="9">
        <f>0.5*N4425/1000</f>
        <v>0</v>
      </c>
      <c r="Q4425" s="9">
        <f>P4425+O4425</f>
        <v>0</v>
      </c>
      <c r="R4425" s="11">
        <v>0</v>
      </c>
      <c r="T4425" s="9">
        <f>0.5*R4425</f>
        <v>0</v>
      </c>
      <c r="U4425" s="9">
        <f>T4425+S4425</f>
        <v>0</v>
      </c>
      <c r="V4425" s="9">
        <f>(Q4425+U4425)/(0.944*1000)</f>
        <v>0</v>
      </c>
    </row>
    <row r="4426" spans="1:22" x14ac:dyDescent="0.3">
      <c r="A4426" s="14">
        <v>4440</v>
      </c>
      <c r="B4426" s="14" t="s">
        <v>2708</v>
      </c>
      <c r="C4426" s="14" t="s">
        <v>13510</v>
      </c>
      <c r="D4426" s="14" t="s">
        <v>13504</v>
      </c>
      <c r="E4426" s="14" t="s">
        <v>13481</v>
      </c>
      <c r="F4426" s="14">
        <v>10</v>
      </c>
      <c r="G4426" s="14">
        <v>0.5</v>
      </c>
      <c r="H4426" s="15">
        <v>0.48243900000000001</v>
      </c>
      <c r="I4426" s="16" t="s">
        <v>13516</v>
      </c>
      <c r="J4426" s="14"/>
      <c r="K4426" s="13"/>
      <c r="L4426" s="9">
        <f>G4426/2*1.05</f>
        <v>0.26250000000000001</v>
      </c>
      <c r="M4426" s="11">
        <f>L4426-H4426</f>
        <v>-0.219939</v>
      </c>
      <c r="N4426" s="11">
        <v>0</v>
      </c>
      <c r="P4426" s="9">
        <f>0.5*N4426/1000</f>
        <v>0</v>
      </c>
      <c r="Q4426" s="9">
        <f>P4426+O4426</f>
        <v>0</v>
      </c>
      <c r="R4426" s="11">
        <v>0</v>
      </c>
      <c r="T4426" s="9">
        <f>0.5*R4426</f>
        <v>0</v>
      </c>
      <c r="U4426" s="9">
        <f>T4426+S4426</f>
        <v>0</v>
      </c>
      <c r="V4426" s="9">
        <f>(Q4426+U4426)/(0.944*1000)</f>
        <v>0</v>
      </c>
    </row>
    <row r="4427" spans="1:22" x14ac:dyDescent="0.3">
      <c r="A4427" s="14">
        <v>4441</v>
      </c>
      <c r="B4427" s="14" t="s">
        <v>2709</v>
      </c>
      <c r="C4427" s="14" t="s">
        <v>13510</v>
      </c>
      <c r="D4427" s="14" t="s">
        <v>13504</v>
      </c>
      <c r="E4427" s="14" t="s">
        <v>13481</v>
      </c>
      <c r="F4427" s="14">
        <v>10</v>
      </c>
      <c r="G4427" s="14">
        <v>0.32</v>
      </c>
      <c r="H4427" s="15">
        <v>0.30152100000000004</v>
      </c>
      <c r="I4427" s="16" t="s">
        <v>13516</v>
      </c>
      <c r="J4427" s="14"/>
      <c r="K4427" s="13"/>
      <c r="L4427" s="9">
        <f>G4427/2*1.05</f>
        <v>0.16800000000000001</v>
      </c>
      <c r="M4427" s="11">
        <f>L4427-H4427</f>
        <v>-0.13352100000000003</v>
      </c>
      <c r="N4427" s="11">
        <v>0</v>
      </c>
      <c r="P4427" s="9">
        <f>0.5*N4427/1000</f>
        <v>0</v>
      </c>
      <c r="Q4427" s="9">
        <f>P4427+O4427</f>
        <v>0</v>
      </c>
      <c r="R4427" s="11">
        <v>0</v>
      </c>
      <c r="T4427" s="9">
        <f>0.5*R4427</f>
        <v>0</v>
      </c>
      <c r="U4427" s="9">
        <f>T4427+S4427</f>
        <v>0</v>
      </c>
      <c r="V4427" s="9">
        <f>(Q4427+U4427)/(0.944*1000)</f>
        <v>0</v>
      </c>
    </row>
    <row r="4428" spans="1:22" x14ac:dyDescent="0.3">
      <c r="A4428" s="14">
        <v>4442</v>
      </c>
      <c r="B4428" s="14" t="s">
        <v>2710</v>
      </c>
      <c r="C4428" s="14" t="s">
        <v>13510</v>
      </c>
      <c r="D4428" s="14" t="s">
        <v>13504</v>
      </c>
      <c r="E4428" s="14" t="s">
        <v>13481</v>
      </c>
      <c r="F4428" s="14">
        <v>10</v>
      </c>
      <c r="G4428" s="14">
        <v>0.16</v>
      </c>
      <c r="H4428" s="15">
        <v>0.157975</v>
      </c>
      <c r="I4428" s="15">
        <f>M4428-V4428</f>
        <v>1.0025000000000006E-2</v>
      </c>
      <c r="J4428" s="14"/>
      <c r="K4428" s="13"/>
      <c r="L4428" s="9">
        <f>G4428*1.05</f>
        <v>0.16800000000000001</v>
      </c>
      <c r="M4428" s="11">
        <f>L4428-H4428</f>
        <v>1.0025000000000006E-2</v>
      </c>
      <c r="N4428" s="11">
        <v>0</v>
      </c>
      <c r="P4428" s="9">
        <f>0.5*N4428/1000</f>
        <v>0</v>
      </c>
      <c r="Q4428" s="9">
        <f>P4428+O4428</f>
        <v>0</v>
      </c>
      <c r="R4428" s="11">
        <v>0</v>
      </c>
      <c r="T4428" s="9">
        <f>0.5*R4428</f>
        <v>0</v>
      </c>
      <c r="U4428" s="9">
        <f>T4428+S4428</f>
        <v>0</v>
      </c>
      <c r="V4428" s="9">
        <f>(Q4428+U4428)/(0.944*1000)</f>
        <v>0</v>
      </c>
    </row>
    <row r="4429" spans="1:22" x14ac:dyDescent="0.3">
      <c r="A4429" s="14">
        <v>4443</v>
      </c>
      <c r="B4429" s="14" t="s">
        <v>2711</v>
      </c>
      <c r="C4429" s="14" t="s">
        <v>13510</v>
      </c>
      <c r="D4429" s="14" t="s">
        <v>13504</v>
      </c>
      <c r="E4429" s="14" t="s">
        <v>13481</v>
      </c>
      <c r="F4429" s="14">
        <v>10</v>
      </c>
      <c r="G4429" s="14">
        <v>0.16</v>
      </c>
      <c r="H4429" s="15">
        <v>0.13723400000000002</v>
      </c>
      <c r="I4429" s="15">
        <f>M4429-V4429</f>
        <v>3.0765999999999988E-2</v>
      </c>
      <c r="J4429" s="14"/>
      <c r="K4429" s="13"/>
      <c r="L4429" s="9">
        <f>G4429*1.05</f>
        <v>0.16800000000000001</v>
      </c>
      <c r="M4429" s="11">
        <f>L4429-H4429</f>
        <v>3.0765999999999988E-2</v>
      </c>
      <c r="N4429" s="11">
        <v>0</v>
      </c>
      <c r="P4429" s="9">
        <f>0.5*N4429/1000</f>
        <v>0</v>
      </c>
      <c r="Q4429" s="9">
        <f>P4429+O4429</f>
        <v>0</v>
      </c>
      <c r="R4429" s="11">
        <v>0</v>
      </c>
      <c r="T4429" s="9">
        <f>0.5*R4429</f>
        <v>0</v>
      </c>
      <c r="U4429" s="9">
        <f>T4429+S4429</f>
        <v>0</v>
      </c>
      <c r="V4429" s="9">
        <f>(Q4429+U4429)/(0.944*1000)</f>
        <v>0</v>
      </c>
    </row>
    <row r="4430" spans="1:22" x14ac:dyDescent="0.3">
      <c r="A4430" s="14">
        <v>4444</v>
      </c>
      <c r="B4430" s="14" t="s">
        <v>2712</v>
      </c>
      <c r="C4430" s="14" t="s">
        <v>13510</v>
      </c>
      <c r="D4430" s="14" t="s">
        <v>13504</v>
      </c>
      <c r="E4430" s="14" t="s">
        <v>13481</v>
      </c>
      <c r="F4430" s="14">
        <v>10</v>
      </c>
      <c r="G4430" s="14">
        <v>0.16</v>
      </c>
      <c r="H4430" s="15">
        <v>0.13172800000000001</v>
      </c>
      <c r="I4430" s="15">
        <f>M4430-V4430</f>
        <v>3.6271999999999999E-2</v>
      </c>
      <c r="J4430" s="14"/>
      <c r="K4430" s="13"/>
      <c r="L4430" s="9">
        <f>G4430*1.05</f>
        <v>0.16800000000000001</v>
      </c>
      <c r="M4430" s="11">
        <f>L4430-H4430</f>
        <v>3.6271999999999999E-2</v>
      </c>
      <c r="N4430" s="11">
        <v>0</v>
      </c>
      <c r="P4430" s="9">
        <f>0.5*N4430/1000</f>
        <v>0</v>
      </c>
      <c r="Q4430" s="9">
        <f>P4430+O4430</f>
        <v>0</v>
      </c>
      <c r="R4430" s="11">
        <v>0</v>
      </c>
      <c r="T4430" s="9">
        <f>0.5*R4430</f>
        <v>0</v>
      </c>
      <c r="U4430" s="9">
        <f>T4430+S4430</f>
        <v>0</v>
      </c>
      <c r="V4430" s="9">
        <f>(Q4430+U4430)/(0.944*1000)</f>
        <v>0</v>
      </c>
    </row>
    <row r="4431" spans="1:22" x14ac:dyDescent="0.3">
      <c r="A4431" s="14">
        <v>4445</v>
      </c>
      <c r="B4431" s="14" t="s">
        <v>2713</v>
      </c>
      <c r="C4431" s="14" t="s">
        <v>13510</v>
      </c>
      <c r="D4431" s="14" t="s">
        <v>13504</v>
      </c>
      <c r="E4431" s="14" t="s">
        <v>13481</v>
      </c>
      <c r="F4431" s="14">
        <v>10</v>
      </c>
      <c r="G4431" s="14">
        <v>0.16</v>
      </c>
      <c r="H4431" s="15">
        <v>5.5E-2</v>
      </c>
      <c r="I4431" s="15">
        <f>M4431-V4431</f>
        <v>0.11300000000000002</v>
      </c>
      <c r="J4431" s="14"/>
      <c r="K4431" s="13"/>
      <c r="L4431" s="9">
        <f>G4431*1.05</f>
        <v>0.16800000000000001</v>
      </c>
      <c r="M4431" s="11">
        <f>L4431-H4431</f>
        <v>0.11300000000000002</v>
      </c>
      <c r="N4431" s="11">
        <v>0</v>
      </c>
      <c r="P4431" s="9">
        <f>0.5*N4431/1000</f>
        <v>0</v>
      </c>
      <c r="Q4431" s="9">
        <f>P4431+O4431</f>
        <v>0</v>
      </c>
      <c r="R4431" s="11">
        <v>0</v>
      </c>
      <c r="T4431" s="9">
        <f>0.5*R4431</f>
        <v>0</v>
      </c>
      <c r="U4431" s="9">
        <f>T4431+S4431</f>
        <v>0</v>
      </c>
      <c r="V4431" s="9">
        <f>(Q4431+U4431)/(0.944*1000)</f>
        <v>0</v>
      </c>
    </row>
    <row r="4432" spans="1:22" x14ac:dyDescent="0.3">
      <c r="A4432" s="14">
        <v>4446</v>
      </c>
      <c r="B4432" s="14" t="s">
        <v>2329</v>
      </c>
      <c r="C4432" s="14" t="s">
        <v>13510</v>
      </c>
      <c r="D4432" s="14" t="s">
        <v>13504</v>
      </c>
      <c r="E4432" s="14" t="s">
        <v>13481</v>
      </c>
      <c r="F4432" s="14">
        <v>10</v>
      </c>
      <c r="G4432" s="14">
        <v>0.8</v>
      </c>
      <c r="H4432" s="15">
        <v>0.79353200000000002</v>
      </c>
      <c r="I4432" s="16" t="s">
        <v>13516</v>
      </c>
      <c r="J4432" s="14"/>
      <c r="K4432" s="13"/>
      <c r="L4432" s="9">
        <f>1.05*0.4</f>
        <v>0.42000000000000004</v>
      </c>
      <c r="M4432" s="11">
        <f>L4432-H4432</f>
        <v>-0.37353199999999998</v>
      </c>
      <c r="N4432" s="11">
        <v>0</v>
      </c>
      <c r="P4432" s="9">
        <f>0.5*N4432/1000</f>
        <v>0</v>
      </c>
      <c r="Q4432" s="9">
        <f>P4432+O4432</f>
        <v>0</v>
      </c>
      <c r="R4432" s="11">
        <v>0</v>
      </c>
      <c r="T4432" s="9">
        <f>0.5*R4432</f>
        <v>0</v>
      </c>
      <c r="U4432" s="9">
        <f>T4432+S4432</f>
        <v>0</v>
      </c>
      <c r="V4432" s="9">
        <f>(Q4432+U4432)/(0.944*1000)</f>
        <v>0</v>
      </c>
    </row>
    <row r="4433" spans="1:22" x14ac:dyDescent="0.3">
      <c r="A4433" s="14">
        <v>4447</v>
      </c>
      <c r="B4433" s="14" t="s">
        <v>9168</v>
      </c>
      <c r="C4433" s="14" t="s">
        <v>13510</v>
      </c>
      <c r="D4433" s="14" t="s">
        <v>13504</v>
      </c>
      <c r="E4433" s="14" t="s">
        <v>13481</v>
      </c>
      <c r="F4433" s="14">
        <v>10</v>
      </c>
      <c r="G4433" s="14">
        <v>0.4</v>
      </c>
      <c r="H4433" s="15">
        <v>0.124</v>
      </c>
      <c r="I4433" s="15">
        <f>M4433-V4433</f>
        <v>0.29600000000000004</v>
      </c>
      <c r="J4433" s="14"/>
      <c r="K4433" s="13"/>
      <c r="L4433" s="9">
        <f>G4433*1.05</f>
        <v>0.42000000000000004</v>
      </c>
      <c r="M4433" s="11">
        <f>L4433-H4433</f>
        <v>0.29600000000000004</v>
      </c>
      <c r="N4433" s="11">
        <v>0</v>
      </c>
      <c r="P4433" s="9">
        <f>0.5*N4433/1000</f>
        <v>0</v>
      </c>
      <c r="Q4433" s="9">
        <f>P4433+O4433</f>
        <v>0</v>
      </c>
      <c r="R4433" s="11">
        <v>0</v>
      </c>
      <c r="T4433" s="9">
        <f>0.5*R4433</f>
        <v>0</v>
      </c>
      <c r="U4433" s="9">
        <f>T4433+S4433</f>
        <v>0</v>
      </c>
      <c r="V4433" s="9">
        <f>(Q4433+U4433)/(0.944*1000)</f>
        <v>0</v>
      </c>
    </row>
    <row r="4434" spans="1:22" x14ac:dyDescent="0.3">
      <c r="A4434" s="14">
        <v>4448</v>
      </c>
      <c r="B4434" s="14" t="s">
        <v>2714</v>
      </c>
      <c r="C4434" s="14" t="s">
        <v>13510</v>
      </c>
      <c r="D4434" s="14" t="s">
        <v>13504</v>
      </c>
      <c r="E4434" s="14" t="s">
        <v>13481</v>
      </c>
      <c r="F4434" s="14">
        <v>10</v>
      </c>
      <c r="G4434" s="14">
        <v>0.1</v>
      </c>
      <c r="H4434" s="15">
        <v>5.5642000000000004E-2</v>
      </c>
      <c r="I4434" s="15">
        <f>M4434-V4434</f>
        <v>4.9358000000000006E-2</v>
      </c>
      <c r="J4434" s="14"/>
      <c r="K4434" s="13"/>
      <c r="L4434" s="9">
        <f>G4434*1.05</f>
        <v>0.10500000000000001</v>
      </c>
      <c r="M4434" s="11">
        <f>L4434-H4434</f>
        <v>4.9358000000000006E-2</v>
      </c>
      <c r="N4434" s="11">
        <v>0</v>
      </c>
      <c r="P4434" s="9">
        <f>0.5*N4434/1000</f>
        <v>0</v>
      </c>
      <c r="Q4434" s="9">
        <f>P4434+O4434</f>
        <v>0</v>
      </c>
      <c r="R4434" s="11">
        <v>0</v>
      </c>
      <c r="T4434" s="9">
        <f>0.5*R4434</f>
        <v>0</v>
      </c>
      <c r="U4434" s="9">
        <f>T4434+S4434</f>
        <v>0</v>
      </c>
      <c r="V4434" s="9">
        <f>(Q4434+U4434)/(0.944*1000)</f>
        <v>0</v>
      </c>
    </row>
    <row r="4435" spans="1:22" x14ac:dyDescent="0.3">
      <c r="A4435" s="14">
        <v>4449</v>
      </c>
      <c r="B4435" s="14" t="str">
        <f>D4435</f>
        <v>Белгородская область</v>
      </c>
      <c r="C4435" s="14" t="s">
        <v>13510</v>
      </c>
      <c r="D4435" s="14" t="s">
        <v>13504</v>
      </c>
      <c r="E4435" s="14" t="s">
        <v>13481</v>
      </c>
      <c r="F4435" s="14">
        <v>10</v>
      </c>
      <c r="G4435" s="14">
        <v>0.04</v>
      </c>
      <c r="H4435" s="15">
        <v>3.8585999999999995E-2</v>
      </c>
      <c r="I4435" s="15">
        <f>M4435-V4435</f>
        <v>3.4140000000000073E-3</v>
      </c>
      <c r="J4435" s="14"/>
      <c r="K4435" s="13"/>
      <c r="L4435" s="9">
        <f>G4435*1.05</f>
        <v>4.2000000000000003E-2</v>
      </c>
      <c r="M4435" s="11">
        <f>L4435-H4435</f>
        <v>3.4140000000000073E-3</v>
      </c>
      <c r="N4435" s="11">
        <v>0</v>
      </c>
      <c r="P4435" s="9">
        <f>0.5*N4435/1000</f>
        <v>0</v>
      </c>
      <c r="Q4435" s="9">
        <f>P4435+O4435</f>
        <v>0</v>
      </c>
      <c r="R4435" s="11">
        <v>0</v>
      </c>
      <c r="T4435" s="9">
        <f>0.5*R4435</f>
        <v>0</v>
      </c>
      <c r="U4435" s="9">
        <f>T4435+S4435</f>
        <v>0</v>
      </c>
      <c r="V4435" s="9">
        <f>(Q4435+U4435)/(0.944*1000)</f>
        <v>0</v>
      </c>
    </row>
    <row r="4436" spans="1:22" x14ac:dyDescent="0.3">
      <c r="A4436" s="14">
        <v>4450</v>
      </c>
      <c r="B4436" s="14" t="s">
        <v>2715</v>
      </c>
      <c r="C4436" s="14" t="s">
        <v>13510</v>
      </c>
      <c r="D4436" s="14" t="s">
        <v>13504</v>
      </c>
      <c r="E4436" s="14" t="s">
        <v>13481</v>
      </c>
      <c r="F4436" s="14">
        <v>10</v>
      </c>
      <c r="G4436" s="14">
        <v>6.3E-2</v>
      </c>
      <c r="H4436" s="15">
        <v>2.4E-2</v>
      </c>
      <c r="I4436" s="15">
        <f>M4436-V4436</f>
        <v>4.215E-2</v>
      </c>
      <c r="J4436" s="14"/>
      <c r="K4436" s="13"/>
      <c r="L4436" s="9">
        <f>G4436*1.05</f>
        <v>6.615E-2</v>
      </c>
      <c r="M4436" s="11">
        <f>L4436-H4436</f>
        <v>4.215E-2</v>
      </c>
      <c r="N4436" s="11">
        <v>0</v>
      </c>
      <c r="P4436" s="9">
        <f>0.5*N4436/1000</f>
        <v>0</v>
      </c>
      <c r="Q4436" s="9">
        <f>P4436+O4436</f>
        <v>0</v>
      </c>
      <c r="R4436" s="11">
        <v>0</v>
      </c>
      <c r="T4436" s="9">
        <f>0.5*R4436</f>
        <v>0</v>
      </c>
      <c r="U4436" s="9">
        <f>T4436+S4436</f>
        <v>0</v>
      </c>
      <c r="V4436" s="9">
        <f>(Q4436+U4436)/(0.944*1000)</f>
        <v>0</v>
      </c>
    </row>
    <row r="4437" spans="1:22" x14ac:dyDescent="0.3">
      <c r="A4437" s="14">
        <v>4451</v>
      </c>
      <c r="B4437" s="14" t="s">
        <v>2716</v>
      </c>
      <c r="C4437" s="14" t="s">
        <v>13510</v>
      </c>
      <c r="D4437" s="14" t="s">
        <v>13504</v>
      </c>
      <c r="E4437" s="14" t="s">
        <v>13481</v>
      </c>
      <c r="F4437" s="14">
        <v>10</v>
      </c>
      <c r="G4437" s="14">
        <v>0.5</v>
      </c>
      <c r="H4437" s="15">
        <v>0.49619799999999997</v>
      </c>
      <c r="I4437" s="16" t="s">
        <v>13516</v>
      </c>
      <c r="J4437" s="14"/>
      <c r="K4437" s="13"/>
      <c r="L4437" s="9">
        <f>G4437/2*1.05</f>
        <v>0.26250000000000001</v>
      </c>
      <c r="M4437" s="11">
        <f>L4437-H4437</f>
        <v>-0.23369799999999996</v>
      </c>
      <c r="N4437" s="11">
        <v>0</v>
      </c>
      <c r="P4437" s="9">
        <f>0.5*N4437/1000</f>
        <v>0</v>
      </c>
      <c r="Q4437" s="9">
        <f>P4437+O4437</f>
        <v>0</v>
      </c>
      <c r="R4437" s="11">
        <v>0</v>
      </c>
      <c r="T4437" s="9">
        <f>0.5*R4437</f>
        <v>0</v>
      </c>
      <c r="U4437" s="9">
        <f>T4437+S4437</f>
        <v>0</v>
      </c>
      <c r="V4437" s="9">
        <f>(Q4437+U4437)/(0.944*1000)</f>
        <v>0</v>
      </c>
    </row>
    <row r="4438" spans="1:22" x14ac:dyDescent="0.3">
      <c r="A4438" s="14">
        <v>4452</v>
      </c>
      <c r="B4438" s="14" t="s">
        <v>2717</v>
      </c>
      <c r="C4438" s="14" t="s">
        <v>13510</v>
      </c>
      <c r="D4438" s="14" t="s">
        <v>13504</v>
      </c>
      <c r="E4438" s="14" t="s">
        <v>13481</v>
      </c>
      <c r="F4438" s="14">
        <v>10</v>
      </c>
      <c r="G4438" s="14">
        <v>6.3E-2</v>
      </c>
      <c r="H4438" s="15">
        <v>2.8000000000000001E-2</v>
      </c>
      <c r="I4438" s="15">
        <f>M4438-V4438</f>
        <v>3.8150000000000003E-2</v>
      </c>
      <c r="J4438" s="14"/>
      <c r="K4438" s="13"/>
      <c r="L4438" s="9">
        <f>G4438*1.05</f>
        <v>6.615E-2</v>
      </c>
      <c r="M4438" s="11">
        <f>L4438-H4438</f>
        <v>3.8150000000000003E-2</v>
      </c>
      <c r="N4438" s="11">
        <v>0</v>
      </c>
      <c r="P4438" s="9">
        <f>0.5*N4438/1000</f>
        <v>0</v>
      </c>
      <c r="Q4438" s="9">
        <f>P4438+O4438</f>
        <v>0</v>
      </c>
      <c r="R4438" s="11">
        <v>0</v>
      </c>
      <c r="T4438" s="9">
        <f>0.5*R4438</f>
        <v>0</v>
      </c>
      <c r="U4438" s="9">
        <f>T4438+S4438</f>
        <v>0</v>
      </c>
      <c r="V4438" s="9">
        <f>(Q4438+U4438)/(0.944*1000)</f>
        <v>0</v>
      </c>
    </row>
    <row r="4439" spans="1:22" x14ac:dyDescent="0.3">
      <c r="A4439" s="14">
        <v>4453</v>
      </c>
      <c r="B4439" s="14" t="s">
        <v>2718</v>
      </c>
      <c r="C4439" s="14" t="s">
        <v>13510</v>
      </c>
      <c r="D4439" s="14" t="s">
        <v>13504</v>
      </c>
      <c r="E4439" s="14" t="s">
        <v>13481</v>
      </c>
      <c r="F4439" s="14">
        <v>10</v>
      </c>
      <c r="G4439" s="14">
        <v>0.25</v>
      </c>
      <c r="H4439" s="15">
        <v>0.22098899999999999</v>
      </c>
      <c r="I4439" s="15">
        <f>M4439-V4439</f>
        <v>4.151100000000002E-2</v>
      </c>
      <c r="J4439" s="14"/>
      <c r="K4439" s="13"/>
      <c r="L4439" s="9">
        <f>G4439*1.05</f>
        <v>0.26250000000000001</v>
      </c>
      <c r="M4439" s="11">
        <f>L4439-H4439</f>
        <v>4.151100000000002E-2</v>
      </c>
      <c r="N4439" s="11">
        <v>0</v>
      </c>
      <c r="P4439" s="9">
        <f>0.5*N4439/1000</f>
        <v>0</v>
      </c>
      <c r="Q4439" s="9">
        <f>P4439+O4439</f>
        <v>0</v>
      </c>
      <c r="R4439" s="11">
        <v>0</v>
      </c>
      <c r="T4439" s="9">
        <f>0.5*R4439</f>
        <v>0</v>
      </c>
      <c r="U4439" s="9">
        <f>T4439+S4439</f>
        <v>0</v>
      </c>
      <c r="V4439" s="9">
        <f>(Q4439+U4439)/(0.944*1000)</f>
        <v>0</v>
      </c>
    </row>
    <row r="4440" spans="1:22" x14ac:dyDescent="0.3">
      <c r="A4440" s="14">
        <v>4454</v>
      </c>
      <c r="B4440" s="14" t="s">
        <v>2719</v>
      </c>
      <c r="C4440" s="14" t="s">
        <v>13510</v>
      </c>
      <c r="D4440" s="14" t="s">
        <v>13504</v>
      </c>
      <c r="E4440" s="14" t="s">
        <v>13481</v>
      </c>
      <c r="F4440" s="14">
        <v>10</v>
      </c>
      <c r="G4440" s="14">
        <v>6.3E-2</v>
      </c>
      <c r="H4440" s="15">
        <v>5.7002000000000004E-2</v>
      </c>
      <c r="I4440" s="15">
        <f>M4440-V4440</f>
        <v>9.1479999999999964E-3</v>
      </c>
      <c r="J4440" s="14"/>
      <c r="K4440" s="13"/>
      <c r="L4440" s="9">
        <f>G4440*1.05</f>
        <v>6.615E-2</v>
      </c>
      <c r="M4440" s="11">
        <f>L4440-H4440</f>
        <v>9.1479999999999964E-3</v>
      </c>
      <c r="N4440" s="11">
        <v>0</v>
      </c>
      <c r="P4440" s="9">
        <f>0.5*N4440/1000</f>
        <v>0</v>
      </c>
      <c r="Q4440" s="9">
        <f>P4440+O4440</f>
        <v>0</v>
      </c>
      <c r="R4440" s="11">
        <v>0</v>
      </c>
      <c r="T4440" s="9">
        <f>0.5*R4440</f>
        <v>0</v>
      </c>
      <c r="U4440" s="9">
        <f>T4440+S4440</f>
        <v>0</v>
      </c>
      <c r="V4440" s="9">
        <f>(Q4440+U4440)/(0.944*1000)</f>
        <v>0</v>
      </c>
    </row>
    <row r="4441" spans="1:22" x14ac:dyDescent="0.3">
      <c r="A4441" s="14">
        <v>4455</v>
      </c>
      <c r="B4441" s="14" t="s">
        <v>2720</v>
      </c>
      <c r="C4441" s="14" t="s">
        <v>13510</v>
      </c>
      <c r="D4441" s="14" t="s">
        <v>13504</v>
      </c>
      <c r="E4441" s="14" t="s">
        <v>13481</v>
      </c>
      <c r="F4441" s="14">
        <v>10</v>
      </c>
      <c r="G4441" s="14">
        <v>0.25</v>
      </c>
      <c r="H4441" s="15">
        <v>0.24882899999999999</v>
      </c>
      <c r="I4441" s="15">
        <f>M4441-V4441</f>
        <v>1.3671000000000016E-2</v>
      </c>
      <c r="J4441" s="14"/>
      <c r="K4441" s="13"/>
      <c r="L4441" s="9">
        <f>G4441*1.05</f>
        <v>0.26250000000000001</v>
      </c>
      <c r="M4441" s="11">
        <f>L4441-H4441</f>
        <v>1.3671000000000016E-2</v>
      </c>
      <c r="N4441" s="11">
        <v>0</v>
      </c>
      <c r="P4441" s="9">
        <f>0.5*N4441/1000</f>
        <v>0</v>
      </c>
      <c r="Q4441" s="9">
        <f>P4441+O4441</f>
        <v>0</v>
      </c>
      <c r="R4441" s="11">
        <v>0</v>
      </c>
      <c r="T4441" s="9">
        <f>0.5*R4441</f>
        <v>0</v>
      </c>
      <c r="U4441" s="9">
        <f>T4441+S4441</f>
        <v>0</v>
      </c>
      <c r="V4441" s="9">
        <f>(Q4441+U4441)/(0.944*1000)</f>
        <v>0</v>
      </c>
    </row>
    <row r="4442" spans="1:22" x14ac:dyDescent="0.3">
      <c r="A4442" s="14">
        <v>4456</v>
      </c>
      <c r="B4442" s="14" t="s">
        <v>2721</v>
      </c>
      <c r="C4442" s="14" t="s">
        <v>13510</v>
      </c>
      <c r="D4442" s="14" t="s">
        <v>13504</v>
      </c>
      <c r="E4442" s="14" t="s">
        <v>13481</v>
      </c>
      <c r="F4442" s="14">
        <v>10</v>
      </c>
      <c r="G4442" s="14">
        <v>0.16</v>
      </c>
      <c r="H4442" s="15">
        <v>0.124252</v>
      </c>
      <c r="I4442" s="15">
        <f>M4442-V4442</f>
        <v>4.3748000000000009E-2</v>
      </c>
      <c r="J4442" s="14"/>
      <c r="K4442" s="13"/>
      <c r="L4442" s="9">
        <f>G4442*1.05</f>
        <v>0.16800000000000001</v>
      </c>
      <c r="M4442" s="11">
        <f>L4442-H4442</f>
        <v>4.3748000000000009E-2</v>
      </c>
      <c r="N4442" s="11">
        <v>0</v>
      </c>
      <c r="P4442" s="9">
        <f>0.5*N4442/1000</f>
        <v>0</v>
      </c>
      <c r="Q4442" s="9">
        <f>P4442+O4442</f>
        <v>0</v>
      </c>
      <c r="R4442" s="11">
        <v>0</v>
      </c>
      <c r="T4442" s="9">
        <f>0.5*R4442</f>
        <v>0</v>
      </c>
      <c r="U4442" s="9">
        <f>T4442+S4442</f>
        <v>0</v>
      </c>
      <c r="V4442" s="9">
        <f>(Q4442+U4442)/(0.944*1000)</f>
        <v>0</v>
      </c>
    </row>
    <row r="4443" spans="1:22" x14ac:dyDescent="0.3">
      <c r="A4443" s="14">
        <v>4457</v>
      </c>
      <c r="B4443" s="14" t="s">
        <v>2722</v>
      </c>
      <c r="C4443" s="14" t="s">
        <v>13510</v>
      </c>
      <c r="D4443" s="14" t="s">
        <v>13504</v>
      </c>
      <c r="E4443" s="14" t="s">
        <v>13481</v>
      </c>
      <c r="F4443" s="14">
        <v>10</v>
      </c>
      <c r="G4443" s="14">
        <v>0.25</v>
      </c>
      <c r="H4443" s="15">
        <v>0.20347200000000001</v>
      </c>
      <c r="I4443" s="15">
        <f>M4443-V4443</f>
        <v>5.9027999999999997E-2</v>
      </c>
      <c r="J4443" s="14"/>
      <c r="K4443" s="13"/>
      <c r="L4443" s="9">
        <f>G4443*1.05</f>
        <v>0.26250000000000001</v>
      </c>
      <c r="M4443" s="11">
        <f>L4443-H4443</f>
        <v>5.9027999999999997E-2</v>
      </c>
      <c r="N4443" s="11">
        <v>0</v>
      </c>
      <c r="P4443" s="9">
        <f>0.5*N4443/1000</f>
        <v>0</v>
      </c>
      <c r="Q4443" s="9">
        <f>P4443+O4443</f>
        <v>0</v>
      </c>
      <c r="R4443" s="11">
        <v>0</v>
      </c>
      <c r="T4443" s="9">
        <f>0.5*R4443</f>
        <v>0</v>
      </c>
      <c r="U4443" s="9">
        <f>T4443+S4443</f>
        <v>0</v>
      </c>
      <c r="V4443" s="9">
        <f>(Q4443+U4443)/(0.944*1000)</f>
        <v>0</v>
      </c>
    </row>
    <row r="4444" spans="1:22" x14ac:dyDescent="0.3">
      <c r="A4444" s="14">
        <v>4458</v>
      </c>
      <c r="B4444" s="14" t="s">
        <v>2723</v>
      </c>
      <c r="C4444" s="14" t="s">
        <v>13510</v>
      </c>
      <c r="D4444" s="14" t="s">
        <v>13504</v>
      </c>
      <c r="E4444" s="14" t="s">
        <v>13481</v>
      </c>
      <c r="F4444" s="14">
        <v>10</v>
      </c>
      <c r="G4444" s="14">
        <v>0.25</v>
      </c>
      <c r="H4444" s="15">
        <v>0.21234</v>
      </c>
      <c r="I4444" s="15">
        <f>M4444-V4444</f>
        <v>5.016000000000001E-2</v>
      </c>
      <c r="J4444" s="14"/>
      <c r="K4444" s="13"/>
      <c r="L4444" s="9">
        <f>G4444*1.05</f>
        <v>0.26250000000000001</v>
      </c>
      <c r="M4444" s="11">
        <f>L4444-H4444</f>
        <v>5.016000000000001E-2</v>
      </c>
      <c r="N4444" s="11">
        <v>0</v>
      </c>
      <c r="P4444" s="9">
        <f>0.5*N4444/1000</f>
        <v>0</v>
      </c>
      <c r="Q4444" s="9">
        <f>P4444+O4444</f>
        <v>0</v>
      </c>
      <c r="R4444" s="11">
        <v>0</v>
      </c>
      <c r="T4444" s="9">
        <f>0.5*R4444</f>
        <v>0</v>
      </c>
      <c r="U4444" s="9">
        <f>T4444+S4444</f>
        <v>0</v>
      </c>
      <c r="V4444" s="9">
        <f>(Q4444+U4444)/(0.944*1000)</f>
        <v>0</v>
      </c>
    </row>
    <row r="4445" spans="1:22" x14ac:dyDescent="0.3">
      <c r="A4445" s="14">
        <v>4459</v>
      </c>
      <c r="B4445" s="14" t="s">
        <v>2724</v>
      </c>
      <c r="C4445" s="14" t="s">
        <v>13510</v>
      </c>
      <c r="D4445" s="14" t="s">
        <v>13504</v>
      </c>
      <c r="E4445" s="14" t="s">
        <v>13481</v>
      </c>
      <c r="F4445" s="14">
        <v>10</v>
      </c>
      <c r="G4445" s="14">
        <v>0.25</v>
      </c>
      <c r="H4445" s="15">
        <v>0.16545699999999999</v>
      </c>
      <c r="I4445" s="15">
        <f>M4445-V4445</f>
        <v>9.2805711864406795E-2</v>
      </c>
      <c r="J4445" s="14"/>
      <c r="K4445" s="13"/>
      <c r="L4445" s="9">
        <f>G4445*1.05</f>
        <v>0.26250000000000001</v>
      </c>
      <c r="M4445" s="11">
        <f>L4445-H4445</f>
        <v>9.7043000000000018E-2</v>
      </c>
      <c r="N4445" s="11">
        <v>0</v>
      </c>
      <c r="P4445" s="9">
        <f>0.5*N4445/1000</f>
        <v>0</v>
      </c>
      <c r="Q4445" s="9">
        <f>P4445+O4445</f>
        <v>0</v>
      </c>
      <c r="R4445" s="11">
        <v>8</v>
      </c>
      <c r="T4445" s="9">
        <f>0.5*R4445</f>
        <v>4</v>
      </c>
      <c r="U4445" s="9">
        <f>T4445+S4445</f>
        <v>4</v>
      </c>
      <c r="V4445" s="9">
        <f>(Q4445+U4445)/(0.944*1000)</f>
        <v>4.2372881355932203E-3</v>
      </c>
    </row>
    <row r="4446" spans="1:22" x14ac:dyDescent="0.3">
      <c r="A4446" s="14">
        <v>4460</v>
      </c>
      <c r="B4446" s="14" t="s">
        <v>2725</v>
      </c>
      <c r="C4446" s="14" t="s">
        <v>13510</v>
      </c>
      <c r="D4446" s="14" t="s">
        <v>13504</v>
      </c>
      <c r="E4446" s="14" t="s">
        <v>13481</v>
      </c>
      <c r="F4446" s="14">
        <v>10</v>
      </c>
      <c r="G4446" s="14">
        <v>0.16</v>
      </c>
      <c r="H4446" s="15">
        <v>0.158578</v>
      </c>
      <c r="I4446" s="15">
        <f>M4446-V4446</f>
        <v>6.7736949152542511E-3</v>
      </c>
      <c r="J4446" s="14"/>
      <c r="K4446" s="13"/>
      <c r="L4446" s="9">
        <f>G4446*1.05</f>
        <v>0.16800000000000001</v>
      </c>
      <c r="M4446" s="11">
        <f>L4446-H4446</f>
        <v>9.4220000000000137E-3</v>
      </c>
      <c r="N4446" s="11">
        <v>0</v>
      </c>
      <c r="P4446" s="9">
        <f>0.5*N4446/1000</f>
        <v>0</v>
      </c>
      <c r="Q4446" s="9">
        <f>P4446+O4446</f>
        <v>0</v>
      </c>
      <c r="R4446" s="11">
        <v>5</v>
      </c>
      <c r="T4446" s="9">
        <f>0.5*R4446</f>
        <v>2.5</v>
      </c>
      <c r="U4446" s="9">
        <f>T4446+S4446</f>
        <v>2.5</v>
      </c>
      <c r="V4446" s="9">
        <f>(Q4446+U4446)/(0.944*1000)</f>
        <v>2.6483050847457626E-3</v>
      </c>
    </row>
    <row r="4447" spans="1:22" x14ac:dyDescent="0.3">
      <c r="A4447" s="14">
        <v>4461</v>
      </c>
      <c r="B4447" s="14" t="s">
        <v>2726</v>
      </c>
      <c r="C4447" s="14" t="s">
        <v>13510</v>
      </c>
      <c r="D4447" s="14" t="s">
        <v>13504</v>
      </c>
      <c r="E4447" s="14" t="s">
        <v>13481</v>
      </c>
      <c r="F4447" s="14">
        <v>10</v>
      </c>
      <c r="G4447" s="14">
        <v>0.1</v>
      </c>
      <c r="H4447" s="15">
        <v>9.032599999999999E-2</v>
      </c>
      <c r="I4447" s="15">
        <f>M4447-V4447</f>
        <v>1.467400000000002E-2</v>
      </c>
      <c r="J4447" s="14"/>
      <c r="K4447" s="13"/>
      <c r="L4447" s="9">
        <f>G4447*1.05</f>
        <v>0.10500000000000001</v>
      </c>
      <c r="M4447" s="11">
        <f>L4447-H4447</f>
        <v>1.467400000000002E-2</v>
      </c>
      <c r="N4447" s="11">
        <v>0</v>
      </c>
      <c r="P4447" s="9">
        <f>0.5*N4447/1000</f>
        <v>0</v>
      </c>
      <c r="Q4447" s="9">
        <f>P4447+O4447</f>
        <v>0</v>
      </c>
      <c r="R4447" s="11">
        <v>0</v>
      </c>
      <c r="T4447" s="9">
        <f>0.5*R4447</f>
        <v>0</v>
      </c>
      <c r="U4447" s="9">
        <f>T4447+S4447</f>
        <v>0</v>
      </c>
      <c r="V4447" s="9">
        <f>(Q4447+U4447)/(0.944*1000)</f>
        <v>0</v>
      </c>
    </row>
    <row r="4448" spans="1:22" x14ac:dyDescent="0.3">
      <c r="A4448" s="14">
        <v>4462</v>
      </c>
      <c r="B4448" s="14" t="s">
        <v>2727</v>
      </c>
      <c r="C4448" s="14" t="s">
        <v>13510</v>
      </c>
      <c r="D4448" s="14" t="s">
        <v>13504</v>
      </c>
      <c r="E4448" s="14" t="s">
        <v>13481</v>
      </c>
      <c r="F4448" s="14">
        <v>10</v>
      </c>
      <c r="G4448" s="14">
        <v>0.16</v>
      </c>
      <c r="H4448" s="15">
        <v>9.1974E-2</v>
      </c>
      <c r="I4448" s="15">
        <f>M4448-V4448</f>
        <v>7.602600000000001E-2</v>
      </c>
      <c r="J4448" s="14"/>
      <c r="K4448" s="13"/>
      <c r="L4448" s="9">
        <f>G4448*1.05</f>
        <v>0.16800000000000001</v>
      </c>
      <c r="M4448" s="11">
        <f>L4448-H4448</f>
        <v>7.602600000000001E-2</v>
      </c>
      <c r="N4448" s="11">
        <v>0</v>
      </c>
      <c r="P4448" s="9">
        <f>0.5*N4448/1000</f>
        <v>0</v>
      </c>
      <c r="Q4448" s="9">
        <f>P4448+O4448</f>
        <v>0</v>
      </c>
      <c r="R4448" s="11">
        <v>0</v>
      </c>
      <c r="T4448" s="9">
        <f>0.5*R4448</f>
        <v>0</v>
      </c>
      <c r="U4448" s="9">
        <f>T4448+S4448</f>
        <v>0</v>
      </c>
      <c r="V4448" s="9">
        <f>(Q4448+U4448)/(0.944*1000)</f>
        <v>0</v>
      </c>
    </row>
    <row r="4449" spans="1:22" x14ac:dyDescent="0.3">
      <c r="A4449" s="14">
        <v>4463</v>
      </c>
      <c r="B4449" s="14" t="s">
        <v>2728</v>
      </c>
      <c r="C4449" s="14" t="s">
        <v>13510</v>
      </c>
      <c r="D4449" s="14" t="s">
        <v>13504</v>
      </c>
      <c r="E4449" s="14" t="s">
        <v>13481</v>
      </c>
      <c r="F4449" s="14">
        <v>10</v>
      </c>
      <c r="G4449" s="14">
        <v>0.4</v>
      </c>
      <c r="H4449" s="15">
        <v>0.39122400000000002</v>
      </c>
      <c r="I4449" s="15">
        <f>M4449-V4449</f>
        <v>2.8776000000000024E-2</v>
      </c>
      <c r="J4449" s="14"/>
      <c r="K4449" s="13"/>
      <c r="L4449" s="9">
        <f>G4449*1.05</f>
        <v>0.42000000000000004</v>
      </c>
      <c r="M4449" s="11">
        <f>L4449-H4449</f>
        <v>2.8776000000000024E-2</v>
      </c>
      <c r="N4449" s="11">
        <v>0</v>
      </c>
      <c r="P4449" s="9">
        <f>0.5*N4449/1000</f>
        <v>0</v>
      </c>
      <c r="Q4449" s="9">
        <f>P4449+O4449</f>
        <v>0</v>
      </c>
      <c r="R4449" s="11">
        <v>0</v>
      </c>
      <c r="T4449" s="9">
        <f>0.5*R4449</f>
        <v>0</v>
      </c>
      <c r="U4449" s="9">
        <f>T4449+S4449</f>
        <v>0</v>
      </c>
      <c r="V4449" s="9">
        <f>(Q4449+U4449)/(0.944*1000)</f>
        <v>0</v>
      </c>
    </row>
    <row r="4450" spans="1:22" x14ac:dyDescent="0.3">
      <c r="A4450" s="14">
        <v>4464</v>
      </c>
      <c r="B4450" s="14" t="s">
        <v>2729</v>
      </c>
      <c r="C4450" s="14" t="s">
        <v>13510</v>
      </c>
      <c r="D4450" s="14" t="s">
        <v>13504</v>
      </c>
      <c r="E4450" s="14" t="s">
        <v>13481</v>
      </c>
      <c r="F4450" s="14">
        <v>10</v>
      </c>
      <c r="G4450" s="14">
        <v>2.5000000000000001E-2</v>
      </c>
      <c r="H4450" s="15">
        <v>2.0829E-2</v>
      </c>
      <c r="I4450" s="15">
        <f>M4450-V4450</f>
        <v>5.4210000000000022E-3</v>
      </c>
      <c r="J4450" s="14"/>
      <c r="K4450" s="13"/>
      <c r="L4450" s="9">
        <f>G4450*1.05</f>
        <v>2.6250000000000002E-2</v>
      </c>
      <c r="M4450" s="11">
        <f>L4450-H4450</f>
        <v>5.4210000000000022E-3</v>
      </c>
      <c r="N4450" s="11">
        <v>0</v>
      </c>
      <c r="P4450" s="9">
        <f>0.5*N4450/1000</f>
        <v>0</v>
      </c>
      <c r="Q4450" s="9">
        <f>P4450+O4450</f>
        <v>0</v>
      </c>
      <c r="R4450" s="11">
        <v>0</v>
      </c>
      <c r="T4450" s="9">
        <f>0.5*R4450</f>
        <v>0</v>
      </c>
      <c r="U4450" s="9">
        <f>T4450+S4450</f>
        <v>0</v>
      </c>
      <c r="V4450" s="9">
        <f>(Q4450+U4450)/(0.944*1000)</f>
        <v>0</v>
      </c>
    </row>
    <row r="4451" spans="1:22" x14ac:dyDescent="0.3">
      <c r="A4451" s="14">
        <v>4465</v>
      </c>
      <c r="B4451" s="14" t="s">
        <v>2730</v>
      </c>
      <c r="C4451" s="14" t="s">
        <v>13510</v>
      </c>
      <c r="D4451" s="14" t="s">
        <v>13504</v>
      </c>
      <c r="E4451" s="14" t="s">
        <v>13481</v>
      </c>
      <c r="F4451" s="14">
        <v>10</v>
      </c>
      <c r="G4451" s="14">
        <v>1.26</v>
      </c>
      <c r="H4451" s="15">
        <v>0.51100000000000001</v>
      </c>
      <c r="I4451" s="15">
        <f>M4451-V4451</f>
        <v>0.15050000000000008</v>
      </c>
      <c r="J4451" s="14"/>
      <c r="K4451" s="13"/>
      <c r="L4451" s="9">
        <f>1.05*0.63</f>
        <v>0.66150000000000009</v>
      </c>
      <c r="M4451" s="11">
        <f>L4451-H4451</f>
        <v>0.15050000000000008</v>
      </c>
      <c r="N4451" s="11">
        <v>0</v>
      </c>
      <c r="P4451" s="9">
        <f>0.5*N4451/1000</f>
        <v>0</v>
      </c>
      <c r="Q4451" s="9">
        <f>P4451+O4451</f>
        <v>0</v>
      </c>
      <c r="R4451" s="11">
        <v>0</v>
      </c>
      <c r="T4451" s="9">
        <f>0.5*R4451</f>
        <v>0</v>
      </c>
      <c r="U4451" s="9">
        <f>T4451+S4451</f>
        <v>0</v>
      </c>
      <c r="V4451" s="9">
        <f>(Q4451+U4451)/(0.944*1000)</f>
        <v>0</v>
      </c>
    </row>
    <row r="4452" spans="1:22" x14ac:dyDescent="0.3">
      <c r="A4452" s="14">
        <v>4466</v>
      </c>
      <c r="B4452" s="14" t="str">
        <f>D4452</f>
        <v>Белгородская область</v>
      </c>
      <c r="C4452" s="14" t="s">
        <v>13510</v>
      </c>
      <c r="D4452" s="14" t="s">
        <v>13504</v>
      </c>
      <c r="E4452" s="14" t="s">
        <v>13481</v>
      </c>
      <c r="F4452" s="14">
        <v>10</v>
      </c>
      <c r="G4452" s="14">
        <v>0.16</v>
      </c>
      <c r="H4452" s="15">
        <v>0.15602199999999999</v>
      </c>
      <c r="I4452" s="16" t="s">
        <v>13516</v>
      </c>
      <c r="J4452" s="14"/>
      <c r="K4452" s="13"/>
      <c r="L4452" s="9">
        <f>G4452*1.05</f>
        <v>0.16800000000000001</v>
      </c>
      <c r="M4452" s="11">
        <f>L4452-H4452</f>
        <v>1.1978000000000016E-2</v>
      </c>
      <c r="N4452" s="11">
        <v>0</v>
      </c>
      <c r="P4452" s="9">
        <f>0.5*N4452/1000</f>
        <v>0</v>
      </c>
      <c r="Q4452" s="9">
        <f>P4452+O4452</f>
        <v>0</v>
      </c>
      <c r="R4452" s="11">
        <v>124.4</v>
      </c>
      <c r="S4452" s="9">
        <f>0.75*R4452</f>
        <v>93.300000000000011</v>
      </c>
      <c r="U4452" s="9">
        <f>T4452+S4452</f>
        <v>93.300000000000011</v>
      </c>
      <c r="V4452" s="9">
        <f>(Q4452+U4452)/(0.944*1000)</f>
        <v>9.8834745762711881E-2</v>
      </c>
    </row>
    <row r="4453" spans="1:22" x14ac:dyDescent="0.3">
      <c r="A4453" s="14">
        <v>4467</v>
      </c>
      <c r="B4453" s="14" t="s">
        <v>2731</v>
      </c>
      <c r="C4453" s="14" t="s">
        <v>13510</v>
      </c>
      <c r="D4453" s="14" t="s">
        <v>13504</v>
      </c>
      <c r="E4453" s="14" t="s">
        <v>13481</v>
      </c>
      <c r="F4453" s="14">
        <v>10</v>
      </c>
      <c r="G4453" s="14">
        <v>0.2</v>
      </c>
      <c r="H4453" s="15">
        <v>0.14899999999999999</v>
      </c>
      <c r="I4453" s="16" t="s">
        <v>13516</v>
      </c>
      <c r="J4453" s="14"/>
      <c r="K4453" s="13"/>
      <c r="L4453" s="9">
        <f>G4453/2*1.05</f>
        <v>0.10500000000000001</v>
      </c>
      <c r="M4453" s="11">
        <f>L4453-H4453</f>
        <v>-4.3999999999999984E-2</v>
      </c>
      <c r="N4453" s="11">
        <v>0</v>
      </c>
      <c r="P4453" s="9">
        <f>0.5*N4453/1000</f>
        <v>0</v>
      </c>
      <c r="Q4453" s="9">
        <f>P4453+O4453</f>
        <v>0</v>
      </c>
      <c r="R4453" s="11">
        <v>0</v>
      </c>
      <c r="T4453" s="9">
        <f>0.5*R4453</f>
        <v>0</v>
      </c>
      <c r="U4453" s="9">
        <f>T4453+S4453</f>
        <v>0</v>
      </c>
      <c r="V4453" s="9">
        <f>(Q4453+U4453)/(0.944*1000)</f>
        <v>0</v>
      </c>
    </row>
    <row r="4454" spans="1:22" x14ac:dyDescent="0.3">
      <c r="A4454" s="14">
        <v>4468</v>
      </c>
      <c r="B4454" s="14" t="s">
        <v>2732</v>
      </c>
      <c r="C4454" s="14" t="s">
        <v>13510</v>
      </c>
      <c r="D4454" s="14" t="s">
        <v>13504</v>
      </c>
      <c r="E4454" s="14" t="s">
        <v>13481</v>
      </c>
      <c r="F4454" s="14">
        <v>10</v>
      </c>
      <c r="G4454" s="14">
        <v>0.25</v>
      </c>
      <c r="H4454" s="15">
        <v>0.21304500000000001</v>
      </c>
      <c r="I4454" s="15">
        <f>M4454-V4454</f>
        <v>4.9454999999999999E-2</v>
      </c>
      <c r="J4454" s="14"/>
      <c r="K4454" s="13"/>
      <c r="L4454" s="9">
        <f>G4454*1.05</f>
        <v>0.26250000000000001</v>
      </c>
      <c r="M4454" s="11">
        <f>L4454-H4454</f>
        <v>4.9454999999999999E-2</v>
      </c>
      <c r="N4454" s="11">
        <v>0</v>
      </c>
      <c r="P4454" s="9">
        <f>0.5*N4454/1000</f>
        <v>0</v>
      </c>
      <c r="Q4454" s="9">
        <f>P4454+O4454</f>
        <v>0</v>
      </c>
      <c r="R4454" s="11">
        <v>0</v>
      </c>
      <c r="T4454" s="9">
        <f>0.5*R4454</f>
        <v>0</v>
      </c>
      <c r="U4454" s="9">
        <f>T4454+S4454</f>
        <v>0</v>
      </c>
      <c r="V4454" s="9">
        <f>(Q4454+U4454)/(0.944*1000)</f>
        <v>0</v>
      </c>
    </row>
    <row r="4455" spans="1:22" x14ac:dyDescent="0.3">
      <c r="A4455" s="14">
        <v>4469</v>
      </c>
      <c r="B4455" s="14" t="s">
        <v>2733</v>
      </c>
      <c r="C4455" s="14" t="s">
        <v>13510</v>
      </c>
      <c r="D4455" s="14" t="s">
        <v>13504</v>
      </c>
      <c r="E4455" s="14" t="s">
        <v>13481</v>
      </c>
      <c r="F4455" s="14">
        <v>10</v>
      </c>
      <c r="G4455" s="14">
        <v>0.16</v>
      </c>
      <c r="H4455" s="15">
        <v>0.14891300000000002</v>
      </c>
      <c r="I4455" s="15">
        <f>M4455-V4455</f>
        <v>1.9086999999999993E-2</v>
      </c>
      <c r="J4455" s="14"/>
      <c r="K4455" s="13"/>
      <c r="L4455" s="9">
        <f>G4455*1.05</f>
        <v>0.16800000000000001</v>
      </c>
      <c r="M4455" s="11">
        <f>L4455-H4455</f>
        <v>1.9086999999999993E-2</v>
      </c>
      <c r="N4455" s="11">
        <v>0</v>
      </c>
      <c r="P4455" s="9">
        <f>0.5*N4455/1000</f>
        <v>0</v>
      </c>
      <c r="Q4455" s="9">
        <f>P4455+O4455</f>
        <v>0</v>
      </c>
      <c r="R4455" s="11">
        <v>0</v>
      </c>
      <c r="T4455" s="9">
        <f>0.5*R4455</f>
        <v>0</v>
      </c>
      <c r="U4455" s="9">
        <f>T4455+S4455</f>
        <v>0</v>
      </c>
      <c r="V4455" s="9">
        <f>(Q4455+U4455)/(0.944*1000)</f>
        <v>0</v>
      </c>
    </row>
    <row r="4456" spans="1:22" x14ac:dyDescent="0.3">
      <c r="A4456" s="14">
        <v>4470</v>
      </c>
      <c r="B4456" s="14" t="s">
        <v>2734</v>
      </c>
      <c r="C4456" s="14" t="s">
        <v>13510</v>
      </c>
      <c r="D4456" s="14" t="s">
        <v>13504</v>
      </c>
      <c r="E4456" s="14" t="s">
        <v>13481</v>
      </c>
      <c r="F4456" s="14">
        <v>10</v>
      </c>
      <c r="G4456" s="14">
        <v>0.1</v>
      </c>
      <c r="H4456" s="15">
        <v>9.5770999999999995E-2</v>
      </c>
      <c r="I4456" s="15">
        <f>M4456-V4456</f>
        <v>9.229000000000015E-3</v>
      </c>
      <c r="J4456" s="14"/>
      <c r="K4456" s="13"/>
      <c r="L4456" s="9">
        <f>G4456*1.05</f>
        <v>0.10500000000000001</v>
      </c>
      <c r="M4456" s="11">
        <f>L4456-H4456</f>
        <v>9.229000000000015E-3</v>
      </c>
      <c r="N4456" s="11">
        <v>0</v>
      </c>
      <c r="P4456" s="9">
        <f>0.5*N4456/1000</f>
        <v>0</v>
      </c>
      <c r="Q4456" s="9">
        <f>P4456+O4456</f>
        <v>0</v>
      </c>
      <c r="R4456" s="11">
        <v>0</v>
      </c>
      <c r="T4456" s="9">
        <f>0.5*R4456</f>
        <v>0</v>
      </c>
      <c r="U4456" s="9">
        <f>T4456+S4456</f>
        <v>0</v>
      </c>
      <c r="V4456" s="9">
        <f>(Q4456+U4456)/(0.944*1000)</f>
        <v>0</v>
      </c>
    </row>
    <row r="4457" spans="1:22" x14ac:dyDescent="0.3">
      <c r="A4457" s="14">
        <v>4471</v>
      </c>
      <c r="B4457" s="14" t="s">
        <v>9169</v>
      </c>
      <c r="C4457" s="14" t="s">
        <v>13510</v>
      </c>
      <c r="D4457" s="14" t="s">
        <v>13504</v>
      </c>
      <c r="E4457" s="14" t="s">
        <v>13481</v>
      </c>
      <c r="F4457" s="14">
        <v>10</v>
      </c>
      <c r="G4457" s="14">
        <v>0.4</v>
      </c>
      <c r="H4457" s="15">
        <v>0.24199999999999999</v>
      </c>
      <c r="I4457" s="15">
        <f>M4457-V4457</f>
        <v>0.17800000000000005</v>
      </c>
      <c r="J4457" s="14"/>
      <c r="K4457" s="13"/>
      <c r="L4457" s="9">
        <f>G4457*1.05</f>
        <v>0.42000000000000004</v>
      </c>
      <c r="M4457" s="11">
        <f>L4457-H4457</f>
        <v>0.17800000000000005</v>
      </c>
      <c r="N4457" s="11">
        <v>0</v>
      </c>
      <c r="P4457" s="9">
        <f>0.5*N4457/1000</f>
        <v>0</v>
      </c>
      <c r="Q4457" s="9">
        <f>P4457+O4457</f>
        <v>0</v>
      </c>
      <c r="R4457" s="11">
        <v>0</v>
      </c>
      <c r="T4457" s="9">
        <f>0.5*R4457</f>
        <v>0</v>
      </c>
      <c r="U4457" s="9">
        <f>T4457+S4457</f>
        <v>0</v>
      </c>
      <c r="V4457" s="9">
        <f>(Q4457+U4457)/(0.944*1000)</f>
        <v>0</v>
      </c>
    </row>
    <row r="4458" spans="1:22" x14ac:dyDescent="0.3">
      <c r="A4458" s="14">
        <v>4472</v>
      </c>
      <c r="B4458" s="14" t="str">
        <f>D4458</f>
        <v>Белгородская область</v>
      </c>
      <c r="C4458" s="14" t="s">
        <v>13510</v>
      </c>
      <c r="D4458" s="14" t="s">
        <v>13504</v>
      </c>
      <c r="E4458" s="14" t="s">
        <v>13481</v>
      </c>
      <c r="F4458" s="14">
        <v>10</v>
      </c>
      <c r="G4458" s="14">
        <v>6.3E-2</v>
      </c>
      <c r="H4458" s="15">
        <v>3.4000000000000002E-2</v>
      </c>
      <c r="I4458" s="15">
        <f>M4458-V4458</f>
        <v>3.2149999999999998E-2</v>
      </c>
      <c r="J4458" s="14"/>
      <c r="K4458" s="13"/>
      <c r="L4458" s="9">
        <f>G4458*1.05</f>
        <v>6.615E-2</v>
      </c>
      <c r="M4458" s="11">
        <f>L4458-H4458</f>
        <v>3.2149999999999998E-2</v>
      </c>
      <c r="N4458" s="11">
        <v>0</v>
      </c>
      <c r="P4458" s="9">
        <f>0.5*N4458/1000</f>
        <v>0</v>
      </c>
      <c r="Q4458" s="9">
        <f>P4458+O4458</f>
        <v>0</v>
      </c>
      <c r="R4458" s="11">
        <v>0</v>
      </c>
      <c r="T4458" s="9">
        <f>0.5*R4458</f>
        <v>0</v>
      </c>
      <c r="U4458" s="9">
        <f>T4458+S4458</f>
        <v>0</v>
      </c>
      <c r="V4458" s="9">
        <f>(Q4458+U4458)/(0.944*1000)</f>
        <v>0</v>
      </c>
    </row>
    <row r="4459" spans="1:22" x14ac:dyDescent="0.3">
      <c r="A4459" s="14">
        <v>4473</v>
      </c>
      <c r="B4459" s="14" t="str">
        <f>D4459</f>
        <v>Белгородская область</v>
      </c>
      <c r="C4459" s="14" t="s">
        <v>13510</v>
      </c>
      <c r="D4459" s="14" t="s">
        <v>13504</v>
      </c>
      <c r="E4459" s="14" t="s">
        <v>13481</v>
      </c>
      <c r="F4459" s="14">
        <v>10</v>
      </c>
      <c r="G4459" s="14">
        <v>0.25</v>
      </c>
      <c r="H4459" s="15">
        <v>0.24562999999999999</v>
      </c>
      <c r="I4459" s="15">
        <f>M4459-V4459</f>
        <v>1.6870000000000024E-2</v>
      </c>
      <c r="J4459" s="14"/>
      <c r="K4459" s="13"/>
      <c r="L4459" s="9">
        <f>G4459*1.05</f>
        <v>0.26250000000000001</v>
      </c>
      <c r="M4459" s="11">
        <f>L4459-H4459</f>
        <v>1.6870000000000024E-2</v>
      </c>
      <c r="N4459" s="11">
        <v>0</v>
      </c>
      <c r="P4459" s="9">
        <f>0.5*N4459/1000</f>
        <v>0</v>
      </c>
      <c r="Q4459" s="9">
        <f>P4459+O4459</f>
        <v>0</v>
      </c>
      <c r="R4459" s="11">
        <v>0</v>
      </c>
      <c r="T4459" s="9">
        <f>0.5*R4459</f>
        <v>0</v>
      </c>
      <c r="U4459" s="9">
        <f>T4459+S4459</f>
        <v>0</v>
      </c>
      <c r="V4459" s="9">
        <f>(Q4459+U4459)/(0.944*1000)</f>
        <v>0</v>
      </c>
    </row>
    <row r="4460" spans="1:22" x14ac:dyDescent="0.3">
      <c r="A4460" s="14">
        <v>4474</v>
      </c>
      <c r="B4460" s="14" t="s">
        <v>9170</v>
      </c>
      <c r="C4460" s="14" t="s">
        <v>13510</v>
      </c>
      <c r="D4460" s="14" t="s">
        <v>13504</v>
      </c>
      <c r="E4460" s="14" t="s">
        <v>13481</v>
      </c>
      <c r="F4460" s="14">
        <v>10</v>
      </c>
      <c r="G4460" s="14">
        <v>6.3E-2</v>
      </c>
      <c r="H4460" s="15">
        <v>5.9794E-2</v>
      </c>
      <c r="I4460" s="15">
        <f>M4460-V4460</f>
        <v>6.3560000000000005E-3</v>
      </c>
      <c r="J4460" s="14"/>
      <c r="K4460" s="13"/>
      <c r="L4460" s="9">
        <f>G4460*1.05</f>
        <v>6.615E-2</v>
      </c>
      <c r="M4460" s="11">
        <f>L4460-H4460</f>
        <v>6.3560000000000005E-3</v>
      </c>
      <c r="N4460" s="11">
        <v>0</v>
      </c>
      <c r="P4460" s="9">
        <f>0.5*N4460/1000</f>
        <v>0</v>
      </c>
      <c r="Q4460" s="9">
        <f>P4460+O4460</f>
        <v>0</v>
      </c>
      <c r="R4460" s="11">
        <v>0</v>
      </c>
      <c r="T4460" s="9">
        <f>0.5*R4460</f>
        <v>0</v>
      </c>
      <c r="U4460" s="9">
        <f>T4460+S4460</f>
        <v>0</v>
      </c>
      <c r="V4460" s="9">
        <f>(Q4460+U4460)/(0.944*1000)</f>
        <v>0</v>
      </c>
    </row>
    <row r="4461" spans="1:22" x14ac:dyDescent="0.3">
      <c r="A4461" s="14">
        <v>4475</v>
      </c>
      <c r="B4461" s="14" t="s">
        <v>9171</v>
      </c>
      <c r="C4461" s="14" t="s">
        <v>13510</v>
      </c>
      <c r="D4461" s="14" t="s">
        <v>13504</v>
      </c>
      <c r="E4461" s="14" t="s">
        <v>13481</v>
      </c>
      <c r="F4461" s="14">
        <v>10</v>
      </c>
      <c r="G4461" s="14">
        <v>2.5000000000000001E-2</v>
      </c>
      <c r="H4461" s="15">
        <v>1.7860000000000001E-2</v>
      </c>
      <c r="I4461" s="15">
        <f>M4461-V4461</f>
        <v>5.741694915254239E-3</v>
      </c>
      <c r="J4461" s="14"/>
      <c r="K4461" s="13"/>
      <c r="L4461" s="9">
        <f>G4461*1.05</f>
        <v>2.6250000000000002E-2</v>
      </c>
      <c r="M4461" s="11">
        <f>L4461-H4461</f>
        <v>8.3900000000000016E-3</v>
      </c>
      <c r="N4461" s="11">
        <v>0</v>
      </c>
      <c r="P4461" s="9">
        <f>0.5*N4461/1000</f>
        <v>0</v>
      </c>
      <c r="Q4461" s="9">
        <f>P4461+O4461</f>
        <v>0</v>
      </c>
      <c r="R4461" s="11">
        <v>5</v>
      </c>
      <c r="T4461" s="9">
        <f>0.5*R4461</f>
        <v>2.5</v>
      </c>
      <c r="U4461" s="9">
        <f>T4461+S4461</f>
        <v>2.5</v>
      </c>
      <c r="V4461" s="9">
        <f>(Q4461+U4461)/(0.944*1000)</f>
        <v>2.6483050847457626E-3</v>
      </c>
    </row>
    <row r="4462" spans="1:22" x14ac:dyDescent="0.3">
      <c r="A4462" s="14">
        <v>4476</v>
      </c>
      <c r="B4462" s="14" t="s">
        <v>9172</v>
      </c>
      <c r="C4462" s="14" t="s">
        <v>13510</v>
      </c>
      <c r="D4462" s="14" t="s">
        <v>13504</v>
      </c>
      <c r="E4462" s="14" t="s">
        <v>13481</v>
      </c>
      <c r="F4462" s="14">
        <v>10</v>
      </c>
      <c r="G4462" s="14">
        <v>0.16</v>
      </c>
      <c r="H4462" s="15">
        <v>0.15886</v>
      </c>
      <c r="I4462" s="15">
        <f>M4462-V4462</f>
        <v>9.1400000000000092E-3</v>
      </c>
      <c r="J4462" s="14"/>
      <c r="K4462" s="13"/>
      <c r="L4462" s="9">
        <f>G4462*1.05</f>
        <v>0.16800000000000001</v>
      </c>
      <c r="M4462" s="11">
        <f>L4462-H4462</f>
        <v>9.1400000000000092E-3</v>
      </c>
      <c r="N4462" s="11">
        <v>0</v>
      </c>
      <c r="P4462" s="9">
        <f>0.5*N4462/1000</f>
        <v>0</v>
      </c>
      <c r="Q4462" s="9">
        <f>P4462+O4462</f>
        <v>0</v>
      </c>
      <c r="R4462" s="11">
        <v>0</v>
      </c>
      <c r="T4462" s="9">
        <f>0.5*R4462</f>
        <v>0</v>
      </c>
      <c r="U4462" s="9">
        <f>T4462+S4462</f>
        <v>0</v>
      </c>
      <c r="V4462" s="9">
        <f>(Q4462+U4462)/(0.944*1000)</f>
        <v>0</v>
      </c>
    </row>
    <row r="4463" spans="1:22" x14ac:dyDescent="0.3">
      <c r="A4463" s="14">
        <v>4477</v>
      </c>
      <c r="B4463" s="14" t="s">
        <v>9173</v>
      </c>
      <c r="C4463" s="14" t="s">
        <v>13510</v>
      </c>
      <c r="D4463" s="14" t="s">
        <v>13504</v>
      </c>
      <c r="E4463" s="14" t="s">
        <v>13481</v>
      </c>
      <c r="F4463" s="14">
        <v>10</v>
      </c>
      <c r="G4463" s="14">
        <v>6.3E-2</v>
      </c>
      <c r="H4463" s="15">
        <v>5.9936000000000003E-2</v>
      </c>
      <c r="I4463" s="15">
        <f>M4463-V4463</f>
        <v>6.2139999999999973E-3</v>
      </c>
      <c r="J4463" s="14"/>
      <c r="K4463" s="13"/>
      <c r="L4463" s="9">
        <f>G4463*1.05</f>
        <v>6.615E-2</v>
      </c>
      <c r="M4463" s="11">
        <f>L4463-H4463</f>
        <v>6.2139999999999973E-3</v>
      </c>
      <c r="N4463" s="11">
        <v>0</v>
      </c>
      <c r="P4463" s="9">
        <f>0.5*N4463/1000</f>
        <v>0</v>
      </c>
      <c r="Q4463" s="9">
        <f>P4463+O4463</f>
        <v>0</v>
      </c>
      <c r="R4463" s="11">
        <v>0</v>
      </c>
      <c r="T4463" s="9">
        <f>0.5*R4463</f>
        <v>0</v>
      </c>
      <c r="U4463" s="9">
        <f>T4463+S4463</f>
        <v>0</v>
      </c>
      <c r="V4463" s="9">
        <f>(Q4463+U4463)/(0.944*1000)</f>
        <v>0</v>
      </c>
    </row>
    <row r="4464" spans="1:22" x14ac:dyDescent="0.3">
      <c r="A4464" s="14">
        <v>4478</v>
      </c>
      <c r="B4464" s="14" t="s">
        <v>9174</v>
      </c>
      <c r="C4464" s="14" t="s">
        <v>13510</v>
      </c>
      <c r="D4464" s="14" t="s">
        <v>13504</v>
      </c>
      <c r="E4464" s="14" t="s">
        <v>13481</v>
      </c>
      <c r="F4464" s="14">
        <v>10</v>
      </c>
      <c r="G4464" s="14">
        <v>6.3E-2</v>
      </c>
      <c r="H4464" s="15">
        <v>5.8910999999999998E-2</v>
      </c>
      <c r="I4464" s="15">
        <f>M4464-V4464</f>
        <v>7.2390000000000024E-3</v>
      </c>
      <c r="J4464" s="14"/>
      <c r="K4464" s="13"/>
      <c r="L4464" s="9">
        <f>G4464*1.05</f>
        <v>6.615E-2</v>
      </c>
      <c r="M4464" s="11">
        <f>L4464-H4464</f>
        <v>7.2390000000000024E-3</v>
      </c>
      <c r="N4464" s="11">
        <v>0</v>
      </c>
      <c r="P4464" s="9">
        <f>0.5*N4464/1000</f>
        <v>0</v>
      </c>
      <c r="Q4464" s="9">
        <f>P4464+O4464</f>
        <v>0</v>
      </c>
      <c r="R4464" s="11">
        <v>0</v>
      </c>
      <c r="T4464" s="9">
        <f>0.5*R4464</f>
        <v>0</v>
      </c>
      <c r="U4464" s="9">
        <f>T4464+S4464</f>
        <v>0</v>
      </c>
      <c r="V4464" s="9">
        <f>(Q4464+U4464)/(0.944*1000)</f>
        <v>0</v>
      </c>
    </row>
    <row r="4465" spans="1:22" x14ac:dyDescent="0.3">
      <c r="A4465" s="14">
        <v>4479</v>
      </c>
      <c r="B4465" s="14" t="s">
        <v>9175</v>
      </c>
      <c r="C4465" s="14" t="s">
        <v>13510</v>
      </c>
      <c r="D4465" s="14" t="s">
        <v>13504</v>
      </c>
      <c r="E4465" s="14" t="s">
        <v>13481</v>
      </c>
      <c r="F4465" s="14">
        <v>10</v>
      </c>
      <c r="G4465" s="14">
        <v>6.3E-2</v>
      </c>
      <c r="H4465" s="15">
        <v>2.3E-2</v>
      </c>
      <c r="I4465" s="15">
        <f>M4465-V4465</f>
        <v>4.3150000000000001E-2</v>
      </c>
      <c r="J4465" s="14"/>
      <c r="K4465" s="13"/>
      <c r="L4465" s="9">
        <f>G4465*1.05</f>
        <v>6.615E-2</v>
      </c>
      <c r="M4465" s="11">
        <f>L4465-H4465</f>
        <v>4.3150000000000001E-2</v>
      </c>
      <c r="N4465" s="11">
        <v>0</v>
      </c>
      <c r="P4465" s="9">
        <f>0.5*N4465/1000</f>
        <v>0</v>
      </c>
      <c r="Q4465" s="9">
        <f>P4465+O4465</f>
        <v>0</v>
      </c>
      <c r="R4465" s="11">
        <v>0</v>
      </c>
      <c r="T4465" s="9">
        <f>0.5*R4465</f>
        <v>0</v>
      </c>
      <c r="U4465" s="9">
        <f>T4465+S4465</f>
        <v>0</v>
      </c>
      <c r="V4465" s="9">
        <f>(Q4465+U4465)/(0.944*1000)</f>
        <v>0</v>
      </c>
    </row>
    <row r="4466" spans="1:22" x14ac:dyDescent="0.3">
      <c r="A4466" s="14">
        <v>4480</v>
      </c>
      <c r="B4466" s="14" t="s">
        <v>9176</v>
      </c>
      <c r="C4466" s="14" t="s">
        <v>13510</v>
      </c>
      <c r="D4466" s="14" t="s">
        <v>13504</v>
      </c>
      <c r="E4466" s="14" t="s">
        <v>13481</v>
      </c>
      <c r="F4466" s="14">
        <v>10</v>
      </c>
      <c r="G4466" s="14">
        <v>6.3E-2</v>
      </c>
      <c r="H4466" s="15">
        <v>4.2999999999999997E-2</v>
      </c>
      <c r="I4466" s="15">
        <f>M4466-V4466</f>
        <v>2.3150000000000004E-2</v>
      </c>
      <c r="J4466" s="14"/>
      <c r="K4466" s="13"/>
      <c r="L4466" s="9">
        <f>G4466*1.05</f>
        <v>6.615E-2</v>
      </c>
      <c r="M4466" s="11">
        <f>L4466-H4466</f>
        <v>2.3150000000000004E-2</v>
      </c>
      <c r="N4466" s="11">
        <v>0</v>
      </c>
      <c r="P4466" s="9">
        <f>0.5*N4466/1000</f>
        <v>0</v>
      </c>
      <c r="Q4466" s="9">
        <f>P4466+O4466</f>
        <v>0</v>
      </c>
      <c r="R4466" s="11">
        <v>0</v>
      </c>
      <c r="T4466" s="9">
        <f>0.5*R4466</f>
        <v>0</v>
      </c>
      <c r="U4466" s="9">
        <f>T4466+S4466</f>
        <v>0</v>
      </c>
      <c r="V4466" s="9">
        <f>(Q4466+U4466)/(0.944*1000)</f>
        <v>0</v>
      </c>
    </row>
    <row r="4467" spans="1:22" x14ac:dyDescent="0.3">
      <c r="A4467" s="14">
        <v>4481</v>
      </c>
      <c r="B4467" s="14" t="s">
        <v>9177</v>
      </c>
      <c r="C4467" s="14" t="s">
        <v>13510</v>
      </c>
      <c r="D4467" s="14" t="s">
        <v>13504</v>
      </c>
      <c r="E4467" s="14" t="s">
        <v>13481</v>
      </c>
      <c r="F4467" s="14">
        <v>10</v>
      </c>
      <c r="G4467" s="14">
        <v>6.3E-2</v>
      </c>
      <c r="H4467" s="15">
        <v>3.2000000000000001E-2</v>
      </c>
      <c r="I4467" s="15">
        <f>M4467-V4467</f>
        <v>3.415E-2</v>
      </c>
      <c r="J4467" s="14"/>
      <c r="K4467" s="13"/>
      <c r="L4467" s="9">
        <f>G4467*1.05</f>
        <v>6.615E-2</v>
      </c>
      <c r="M4467" s="11">
        <f>L4467-H4467</f>
        <v>3.415E-2</v>
      </c>
      <c r="N4467" s="11">
        <v>0</v>
      </c>
      <c r="P4467" s="9">
        <f>0.5*N4467/1000</f>
        <v>0</v>
      </c>
      <c r="Q4467" s="9">
        <f>P4467+O4467</f>
        <v>0</v>
      </c>
      <c r="R4467" s="11">
        <v>0</v>
      </c>
      <c r="T4467" s="9">
        <f>0.5*R4467</f>
        <v>0</v>
      </c>
      <c r="U4467" s="9">
        <f>T4467+S4467</f>
        <v>0</v>
      </c>
      <c r="V4467" s="9">
        <f>(Q4467+U4467)/(0.944*1000)</f>
        <v>0</v>
      </c>
    </row>
    <row r="4468" spans="1:22" x14ac:dyDescent="0.3">
      <c r="A4468" s="14">
        <v>4482</v>
      </c>
      <c r="B4468" s="14" t="s">
        <v>9178</v>
      </c>
      <c r="C4468" s="14" t="s">
        <v>13510</v>
      </c>
      <c r="D4468" s="14" t="s">
        <v>13504</v>
      </c>
      <c r="E4468" s="14" t="s">
        <v>13481</v>
      </c>
      <c r="F4468" s="14">
        <v>10</v>
      </c>
      <c r="G4468" s="14">
        <v>0.16</v>
      </c>
      <c r="H4468" s="15">
        <v>0.15650899999999998</v>
      </c>
      <c r="I4468" s="15">
        <f>M4468-V4468</f>
        <v>1.1491000000000029E-2</v>
      </c>
      <c r="J4468" s="14"/>
      <c r="K4468" s="13"/>
      <c r="L4468" s="9">
        <f>G4468*1.05</f>
        <v>0.16800000000000001</v>
      </c>
      <c r="M4468" s="11">
        <f>L4468-H4468</f>
        <v>1.1491000000000029E-2</v>
      </c>
      <c r="N4468" s="11">
        <v>0</v>
      </c>
      <c r="P4468" s="9">
        <f>0.5*N4468/1000</f>
        <v>0</v>
      </c>
      <c r="Q4468" s="9">
        <f>P4468+O4468</f>
        <v>0</v>
      </c>
      <c r="R4468" s="11">
        <v>0</v>
      </c>
      <c r="T4468" s="9">
        <f>0.5*R4468</f>
        <v>0</v>
      </c>
      <c r="U4468" s="9">
        <f>T4468+S4468</f>
        <v>0</v>
      </c>
      <c r="V4468" s="9">
        <f>(Q4468+U4468)/(0.944*1000)</f>
        <v>0</v>
      </c>
    </row>
    <row r="4469" spans="1:22" x14ac:dyDescent="0.3">
      <c r="A4469" s="14">
        <v>4483</v>
      </c>
      <c r="B4469" s="14" t="s">
        <v>9179</v>
      </c>
      <c r="C4469" s="14" t="s">
        <v>13510</v>
      </c>
      <c r="D4469" s="14" t="s">
        <v>13504</v>
      </c>
      <c r="E4469" s="14" t="s">
        <v>13481</v>
      </c>
      <c r="F4469" s="14">
        <v>10</v>
      </c>
      <c r="G4469" s="14">
        <v>0.16</v>
      </c>
      <c r="H4469" s="15">
        <v>5.5E-2</v>
      </c>
      <c r="I4469" s="15">
        <f>M4469-V4469</f>
        <v>0.11300000000000002</v>
      </c>
      <c r="J4469" s="14"/>
      <c r="K4469" s="13"/>
      <c r="L4469" s="9">
        <f>G4469*1.05</f>
        <v>0.16800000000000001</v>
      </c>
      <c r="M4469" s="11">
        <f>L4469-H4469</f>
        <v>0.11300000000000002</v>
      </c>
      <c r="N4469" s="11">
        <v>0</v>
      </c>
      <c r="P4469" s="9">
        <f>0.5*N4469/1000</f>
        <v>0</v>
      </c>
      <c r="Q4469" s="9">
        <f>P4469+O4469</f>
        <v>0</v>
      </c>
      <c r="R4469" s="11">
        <v>0</v>
      </c>
      <c r="T4469" s="9">
        <f>0.5*R4469</f>
        <v>0</v>
      </c>
      <c r="U4469" s="9">
        <f>T4469+S4469</f>
        <v>0</v>
      </c>
      <c r="V4469" s="9">
        <f>(Q4469+U4469)/(0.944*1000)</f>
        <v>0</v>
      </c>
    </row>
    <row r="4470" spans="1:22" x14ac:dyDescent="0.3">
      <c r="A4470" s="14">
        <v>4484</v>
      </c>
      <c r="B4470" s="14" t="s">
        <v>9180</v>
      </c>
      <c r="C4470" s="14" t="s">
        <v>13510</v>
      </c>
      <c r="D4470" s="14" t="s">
        <v>13504</v>
      </c>
      <c r="E4470" s="14" t="s">
        <v>13481</v>
      </c>
      <c r="F4470" s="14">
        <v>10</v>
      </c>
      <c r="G4470" s="14">
        <v>1.03</v>
      </c>
      <c r="H4470" s="15">
        <v>0.88897000000000004</v>
      </c>
      <c r="I4470" s="16" t="s">
        <v>13516</v>
      </c>
      <c r="J4470" s="14"/>
      <c r="K4470" s="13"/>
      <c r="L4470" s="9">
        <f>1.05*0.4</f>
        <v>0.42000000000000004</v>
      </c>
      <c r="M4470" s="11">
        <f>L4470-H4470</f>
        <v>-0.46897</v>
      </c>
      <c r="N4470" s="11">
        <v>0</v>
      </c>
      <c r="P4470" s="9">
        <f>0.5*N4470/1000</f>
        <v>0</v>
      </c>
      <c r="Q4470" s="9">
        <f>P4470+O4470</f>
        <v>0</v>
      </c>
      <c r="R4470" s="11">
        <v>0</v>
      </c>
      <c r="T4470" s="9">
        <f>0.5*R4470</f>
        <v>0</v>
      </c>
      <c r="U4470" s="9">
        <f>T4470+S4470</f>
        <v>0</v>
      </c>
      <c r="V4470" s="9">
        <f>(Q4470+U4470)/(0.944*1000)</f>
        <v>0</v>
      </c>
    </row>
    <row r="4471" spans="1:22" x14ac:dyDescent="0.3">
      <c r="A4471" s="14">
        <v>4485</v>
      </c>
      <c r="B4471" s="14" t="s">
        <v>9181</v>
      </c>
      <c r="C4471" s="14" t="s">
        <v>13510</v>
      </c>
      <c r="D4471" s="14" t="s">
        <v>13504</v>
      </c>
      <c r="E4471" s="14" t="s">
        <v>13481</v>
      </c>
      <c r="F4471" s="14">
        <v>10</v>
      </c>
      <c r="G4471" s="14">
        <v>0.16</v>
      </c>
      <c r="H4471" s="15">
        <v>0.136846</v>
      </c>
      <c r="I4471" s="15">
        <f>M4471-V4471</f>
        <v>3.1154000000000015E-2</v>
      </c>
      <c r="J4471" s="14"/>
      <c r="K4471" s="13"/>
      <c r="L4471" s="9">
        <f>G4471*1.05</f>
        <v>0.16800000000000001</v>
      </c>
      <c r="M4471" s="11">
        <f>L4471-H4471</f>
        <v>3.1154000000000015E-2</v>
      </c>
      <c r="N4471" s="11">
        <v>0</v>
      </c>
      <c r="P4471" s="9">
        <f>0.5*N4471/1000</f>
        <v>0</v>
      </c>
      <c r="Q4471" s="9">
        <f>P4471+O4471</f>
        <v>0</v>
      </c>
      <c r="R4471" s="11">
        <v>0</v>
      </c>
      <c r="T4471" s="9">
        <f>0.5*R4471</f>
        <v>0</v>
      </c>
      <c r="U4471" s="9">
        <f>T4471+S4471</f>
        <v>0</v>
      </c>
      <c r="V4471" s="9">
        <f>(Q4471+U4471)/(0.944*1000)</f>
        <v>0</v>
      </c>
    </row>
    <row r="4472" spans="1:22" x14ac:dyDescent="0.3">
      <c r="A4472" s="14">
        <v>4486</v>
      </c>
      <c r="B4472" s="14" t="s">
        <v>9182</v>
      </c>
      <c r="C4472" s="14" t="s">
        <v>13510</v>
      </c>
      <c r="D4472" s="14" t="s">
        <v>13504</v>
      </c>
      <c r="E4472" s="14" t="s">
        <v>13481</v>
      </c>
      <c r="F4472" s="14">
        <v>10</v>
      </c>
      <c r="G4472" s="14">
        <v>6.3E-2</v>
      </c>
      <c r="H4472" s="15">
        <v>1.9E-2</v>
      </c>
      <c r="I4472" s="15">
        <f>M4472-V4472</f>
        <v>4.7149999999999997E-2</v>
      </c>
      <c r="J4472" s="14"/>
      <c r="K4472" s="13"/>
      <c r="L4472" s="9">
        <f>G4472*1.05</f>
        <v>6.615E-2</v>
      </c>
      <c r="M4472" s="11">
        <f>L4472-H4472</f>
        <v>4.7149999999999997E-2</v>
      </c>
      <c r="N4472" s="11">
        <v>0</v>
      </c>
      <c r="P4472" s="9">
        <f>0.5*N4472/1000</f>
        <v>0</v>
      </c>
      <c r="Q4472" s="9">
        <f>P4472+O4472</f>
        <v>0</v>
      </c>
      <c r="R4472" s="11">
        <v>0</v>
      </c>
      <c r="T4472" s="9">
        <f>0.5*R4472</f>
        <v>0</v>
      </c>
      <c r="U4472" s="9">
        <f>T4472+S4472</f>
        <v>0</v>
      </c>
      <c r="V4472" s="9">
        <f>(Q4472+U4472)/(0.944*1000)</f>
        <v>0</v>
      </c>
    </row>
    <row r="4473" spans="1:22" x14ac:dyDescent="0.3">
      <c r="A4473" s="14">
        <v>4487</v>
      </c>
      <c r="B4473" s="14" t="s">
        <v>9183</v>
      </c>
      <c r="C4473" s="14" t="s">
        <v>13510</v>
      </c>
      <c r="D4473" s="14" t="s">
        <v>13504</v>
      </c>
      <c r="E4473" s="14" t="s">
        <v>13481</v>
      </c>
      <c r="F4473" s="14">
        <v>10</v>
      </c>
      <c r="G4473" s="14">
        <v>0.16</v>
      </c>
      <c r="H4473" s="15">
        <v>6.7000000000000004E-2</v>
      </c>
      <c r="I4473" s="15">
        <f>M4473-V4473</f>
        <v>0.10100000000000001</v>
      </c>
      <c r="J4473" s="14"/>
      <c r="K4473" s="13"/>
      <c r="L4473" s="9">
        <f>G4473*1.05</f>
        <v>0.16800000000000001</v>
      </c>
      <c r="M4473" s="11">
        <f>L4473-H4473</f>
        <v>0.10100000000000001</v>
      </c>
      <c r="N4473" s="11">
        <v>0</v>
      </c>
      <c r="P4473" s="9">
        <f>0.5*N4473/1000</f>
        <v>0</v>
      </c>
      <c r="Q4473" s="9">
        <f>P4473+O4473</f>
        <v>0</v>
      </c>
      <c r="R4473" s="11">
        <v>0</v>
      </c>
      <c r="T4473" s="9">
        <f>0.5*R4473</f>
        <v>0</v>
      </c>
      <c r="U4473" s="9">
        <f>T4473+S4473</f>
        <v>0</v>
      </c>
      <c r="V4473" s="9">
        <f>(Q4473+U4473)/(0.944*1000)</f>
        <v>0</v>
      </c>
    </row>
    <row r="4474" spans="1:22" x14ac:dyDescent="0.3">
      <c r="A4474" s="14">
        <v>4488</v>
      </c>
      <c r="B4474" s="14" t="s">
        <v>9184</v>
      </c>
      <c r="C4474" s="14" t="s">
        <v>13510</v>
      </c>
      <c r="D4474" s="14" t="s">
        <v>13504</v>
      </c>
      <c r="E4474" s="14" t="s">
        <v>13481</v>
      </c>
      <c r="F4474" s="14">
        <v>10</v>
      </c>
      <c r="G4474" s="14">
        <v>6.3E-2</v>
      </c>
      <c r="H4474" s="15">
        <v>4.2999999999999997E-2</v>
      </c>
      <c r="I4474" s="15">
        <f>M4474-V4474</f>
        <v>2.3150000000000004E-2</v>
      </c>
      <c r="J4474" s="14"/>
      <c r="K4474" s="13"/>
      <c r="L4474" s="9">
        <f>G4474*1.05</f>
        <v>6.615E-2</v>
      </c>
      <c r="M4474" s="11">
        <f>L4474-H4474</f>
        <v>2.3150000000000004E-2</v>
      </c>
      <c r="N4474" s="11">
        <v>0</v>
      </c>
      <c r="P4474" s="9">
        <f>0.5*N4474/1000</f>
        <v>0</v>
      </c>
      <c r="Q4474" s="9">
        <f>P4474+O4474</f>
        <v>0</v>
      </c>
      <c r="R4474" s="11">
        <v>0</v>
      </c>
      <c r="T4474" s="9">
        <f>0.5*R4474</f>
        <v>0</v>
      </c>
      <c r="U4474" s="9">
        <f>T4474+S4474</f>
        <v>0</v>
      </c>
      <c r="V4474" s="9">
        <f>(Q4474+U4474)/(0.944*1000)</f>
        <v>0</v>
      </c>
    </row>
    <row r="4475" spans="1:22" x14ac:dyDescent="0.3">
      <c r="A4475" s="14">
        <v>4489</v>
      </c>
      <c r="B4475" s="14" t="s">
        <v>9185</v>
      </c>
      <c r="C4475" s="14" t="s">
        <v>13510</v>
      </c>
      <c r="D4475" s="14" t="s">
        <v>13504</v>
      </c>
      <c r="E4475" s="14" t="s">
        <v>13481</v>
      </c>
      <c r="F4475" s="14">
        <v>10</v>
      </c>
      <c r="G4475" s="14">
        <v>0.1</v>
      </c>
      <c r="H4475" s="15">
        <v>9.1004000000000002E-2</v>
      </c>
      <c r="I4475" s="15">
        <f>M4475-V4475</f>
        <v>1.3996000000000008E-2</v>
      </c>
      <c r="J4475" s="14"/>
      <c r="K4475" s="13"/>
      <c r="L4475" s="9">
        <f>G4475*1.05</f>
        <v>0.10500000000000001</v>
      </c>
      <c r="M4475" s="11">
        <f>L4475-H4475</f>
        <v>1.3996000000000008E-2</v>
      </c>
      <c r="N4475" s="11">
        <v>0</v>
      </c>
      <c r="P4475" s="9">
        <f>0.5*N4475/1000</f>
        <v>0</v>
      </c>
      <c r="Q4475" s="9">
        <f>P4475+O4475</f>
        <v>0</v>
      </c>
      <c r="R4475" s="11">
        <v>0</v>
      </c>
      <c r="T4475" s="9">
        <f>0.5*R4475</f>
        <v>0</v>
      </c>
      <c r="U4475" s="9">
        <f>T4475+S4475</f>
        <v>0</v>
      </c>
      <c r="V4475" s="9">
        <f>(Q4475+U4475)/(0.944*1000)</f>
        <v>0</v>
      </c>
    </row>
    <row r="4476" spans="1:22" x14ac:dyDescent="0.3">
      <c r="A4476" s="14">
        <v>4490</v>
      </c>
      <c r="B4476" s="14" t="str">
        <f>D4476</f>
        <v>Белгородская область</v>
      </c>
      <c r="C4476" s="14" t="s">
        <v>13510</v>
      </c>
      <c r="D4476" s="14" t="s">
        <v>13504</v>
      </c>
      <c r="E4476" s="14" t="s">
        <v>13481</v>
      </c>
      <c r="F4476" s="14">
        <v>10</v>
      </c>
      <c r="G4476" s="14">
        <v>0.16</v>
      </c>
      <c r="H4476" s="15">
        <v>0.104</v>
      </c>
      <c r="I4476" s="15">
        <f>M4476-V4476</f>
        <v>6.4000000000000015E-2</v>
      </c>
      <c r="J4476" s="14"/>
      <c r="K4476" s="13"/>
      <c r="L4476" s="9">
        <f>G4476*1.05</f>
        <v>0.16800000000000001</v>
      </c>
      <c r="M4476" s="11">
        <f>L4476-H4476</f>
        <v>6.4000000000000015E-2</v>
      </c>
      <c r="N4476" s="11">
        <v>0</v>
      </c>
      <c r="P4476" s="9">
        <f>0.5*N4476/1000</f>
        <v>0</v>
      </c>
      <c r="Q4476" s="9">
        <f>P4476+O4476</f>
        <v>0</v>
      </c>
      <c r="R4476" s="11">
        <v>0</v>
      </c>
      <c r="T4476" s="9">
        <f>0.5*R4476</f>
        <v>0</v>
      </c>
      <c r="U4476" s="9">
        <f>T4476+S4476</f>
        <v>0</v>
      </c>
      <c r="V4476" s="9">
        <f>(Q4476+U4476)/(0.944*1000)</f>
        <v>0</v>
      </c>
    </row>
    <row r="4477" spans="1:22" x14ac:dyDescent="0.3">
      <c r="A4477" s="14">
        <v>4491</v>
      </c>
      <c r="B4477" s="14" t="s">
        <v>9186</v>
      </c>
      <c r="C4477" s="14" t="s">
        <v>13510</v>
      </c>
      <c r="D4477" s="14" t="s">
        <v>13504</v>
      </c>
      <c r="E4477" s="14" t="s">
        <v>13481</v>
      </c>
      <c r="F4477" s="14">
        <v>10</v>
      </c>
      <c r="G4477" s="14">
        <v>0.16</v>
      </c>
      <c r="H4477" s="15">
        <v>0.13156999999999999</v>
      </c>
      <c r="I4477" s="15">
        <f>M4477-V4477</f>
        <v>3.6430000000000018E-2</v>
      </c>
      <c r="J4477" s="14"/>
      <c r="K4477" s="13"/>
      <c r="L4477" s="9">
        <f>G4477*1.05</f>
        <v>0.16800000000000001</v>
      </c>
      <c r="M4477" s="11">
        <f>L4477-H4477</f>
        <v>3.6430000000000018E-2</v>
      </c>
      <c r="N4477" s="11">
        <v>0</v>
      </c>
      <c r="P4477" s="9">
        <f>0.5*N4477/1000</f>
        <v>0</v>
      </c>
      <c r="Q4477" s="9">
        <f>P4477+O4477</f>
        <v>0</v>
      </c>
      <c r="R4477" s="11">
        <v>0</v>
      </c>
      <c r="T4477" s="9">
        <f>0.5*R4477</f>
        <v>0</v>
      </c>
      <c r="U4477" s="9">
        <f>T4477+S4477</f>
        <v>0</v>
      </c>
      <c r="V4477" s="9">
        <f>(Q4477+U4477)/(0.944*1000)</f>
        <v>0</v>
      </c>
    </row>
    <row r="4478" spans="1:22" x14ac:dyDescent="0.3">
      <c r="A4478" s="14">
        <v>4492</v>
      </c>
      <c r="B4478" s="14" t="s">
        <v>9187</v>
      </c>
      <c r="C4478" s="14" t="s">
        <v>13510</v>
      </c>
      <c r="D4478" s="14" t="s">
        <v>13504</v>
      </c>
      <c r="E4478" s="14" t="s">
        <v>13481</v>
      </c>
      <c r="F4478" s="14">
        <v>10</v>
      </c>
      <c r="G4478" s="14">
        <v>6.3E-2</v>
      </c>
      <c r="H4478" s="15">
        <v>3.7999999999999999E-2</v>
      </c>
      <c r="I4478" s="15">
        <f>M4478-V4478</f>
        <v>2.8150000000000001E-2</v>
      </c>
      <c r="J4478" s="14"/>
      <c r="K4478" s="13"/>
      <c r="L4478" s="9">
        <f>G4478*1.05</f>
        <v>6.615E-2</v>
      </c>
      <c r="M4478" s="11">
        <f>L4478-H4478</f>
        <v>2.8150000000000001E-2</v>
      </c>
      <c r="N4478" s="11">
        <v>0</v>
      </c>
      <c r="P4478" s="9">
        <f>0.5*N4478/1000</f>
        <v>0</v>
      </c>
      <c r="Q4478" s="9">
        <f>P4478+O4478</f>
        <v>0</v>
      </c>
      <c r="R4478" s="11">
        <v>0</v>
      </c>
      <c r="T4478" s="9">
        <f>0.5*R4478</f>
        <v>0</v>
      </c>
      <c r="U4478" s="9">
        <f>T4478+S4478</f>
        <v>0</v>
      </c>
      <c r="V4478" s="9">
        <f>(Q4478+U4478)/(0.944*1000)</f>
        <v>0</v>
      </c>
    </row>
    <row r="4479" spans="1:22" x14ac:dyDescent="0.3">
      <c r="A4479" s="14">
        <v>4493</v>
      </c>
      <c r="B4479" s="14" t="s">
        <v>9188</v>
      </c>
      <c r="C4479" s="14" t="s">
        <v>13510</v>
      </c>
      <c r="D4479" s="14" t="s">
        <v>13504</v>
      </c>
      <c r="E4479" s="14" t="s">
        <v>13481</v>
      </c>
      <c r="F4479" s="14">
        <v>10</v>
      </c>
      <c r="G4479" s="14">
        <v>1</v>
      </c>
      <c r="H4479" s="15">
        <v>0.59099999999999997</v>
      </c>
      <c r="I4479" s="15">
        <f>M4479-V4479</f>
        <v>0.45900000000000007</v>
      </c>
      <c r="J4479" s="14"/>
      <c r="K4479" s="13"/>
      <c r="L4479" s="9">
        <f>1.05*1</f>
        <v>1.05</v>
      </c>
      <c r="M4479" s="11">
        <f>L4479-H4479</f>
        <v>0.45900000000000007</v>
      </c>
      <c r="N4479" s="11">
        <v>0</v>
      </c>
      <c r="P4479" s="9">
        <f>0.5*N4479/1000</f>
        <v>0</v>
      </c>
      <c r="Q4479" s="9">
        <f>P4479+O4479</f>
        <v>0</v>
      </c>
      <c r="R4479" s="11">
        <v>0</v>
      </c>
      <c r="T4479" s="9">
        <f>0.5*R4479</f>
        <v>0</v>
      </c>
      <c r="U4479" s="9">
        <f>T4479+S4479</f>
        <v>0</v>
      </c>
      <c r="V4479" s="9">
        <f>(Q4479+U4479)/(0.944*1000)</f>
        <v>0</v>
      </c>
    </row>
    <row r="4480" spans="1:22" x14ac:dyDescent="0.3">
      <c r="A4480" s="14">
        <v>4494</v>
      </c>
      <c r="B4480" s="14" t="s">
        <v>9189</v>
      </c>
      <c r="C4480" s="14" t="s">
        <v>13510</v>
      </c>
      <c r="D4480" s="14" t="s">
        <v>13504</v>
      </c>
      <c r="E4480" s="14" t="s">
        <v>13481</v>
      </c>
      <c r="F4480" s="14">
        <v>10</v>
      </c>
      <c r="G4480" s="14">
        <v>0.25</v>
      </c>
      <c r="H4480" s="15">
        <v>0.16101685393258428</v>
      </c>
      <c r="I4480" s="15">
        <f>M4480-V4480</f>
        <v>0.10148314606741574</v>
      </c>
      <c r="J4480" s="14"/>
      <c r="K4480" s="13"/>
      <c r="L4480" s="9">
        <f>G4480*1.05</f>
        <v>0.26250000000000001</v>
      </c>
      <c r="M4480" s="11">
        <f>L4480-H4480</f>
        <v>0.10148314606741574</v>
      </c>
      <c r="N4480" s="11">
        <v>0</v>
      </c>
      <c r="P4480" s="9">
        <f>0.5*N4480/1000</f>
        <v>0</v>
      </c>
      <c r="Q4480" s="9">
        <f>P4480+O4480</f>
        <v>0</v>
      </c>
      <c r="R4480" s="11">
        <v>0</v>
      </c>
      <c r="T4480" s="9">
        <f>0.5*R4480</f>
        <v>0</v>
      </c>
      <c r="U4480" s="9">
        <f>T4480+S4480</f>
        <v>0</v>
      </c>
      <c r="V4480" s="9">
        <f>(Q4480+U4480)/(0.944*1000)</f>
        <v>0</v>
      </c>
    </row>
    <row r="4481" spans="1:22" x14ac:dyDescent="0.3">
      <c r="A4481" s="14">
        <v>4495</v>
      </c>
      <c r="B4481" s="14" t="s">
        <v>9190</v>
      </c>
      <c r="C4481" s="14" t="s">
        <v>13510</v>
      </c>
      <c r="D4481" s="14" t="s">
        <v>13504</v>
      </c>
      <c r="E4481" s="14" t="s">
        <v>13481</v>
      </c>
      <c r="F4481" s="14">
        <v>10</v>
      </c>
      <c r="G4481" s="14">
        <v>0.16</v>
      </c>
      <c r="H4481" s="15">
        <v>0.06</v>
      </c>
      <c r="I4481" s="15">
        <f>M4481-V4481</f>
        <v>0.10800000000000001</v>
      </c>
      <c r="J4481" s="14"/>
      <c r="K4481" s="13"/>
      <c r="L4481" s="9">
        <f>G4481*1.05</f>
        <v>0.16800000000000001</v>
      </c>
      <c r="M4481" s="11">
        <f>L4481-H4481</f>
        <v>0.10800000000000001</v>
      </c>
      <c r="N4481" s="11">
        <v>0</v>
      </c>
      <c r="P4481" s="9">
        <f>0.5*N4481/1000</f>
        <v>0</v>
      </c>
      <c r="Q4481" s="9">
        <f>P4481+O4481</f>
        <v>0</v>
      </c>
      <c r="R4481" s="11">
        <v>0</v>
      </c>
      <c r="T4481" s="9">
        <f>0.5*R4481</f>
        <v>0</v>
      </c>
      <c r="U4481" s="9">
        <f>T4481+S4481</f>
        <v>0</v>
      </c>
      <c r="V4481" s="9">
        <f>(Q4481+U4481)/(0.944*1000)</f>
        <v>0</v>
      </c>
    </row>
    <row r="4482" spans="1:22" x14ac:dyDescent="0.3">
      <c r="A4482" s="14">
        <v>4496</v>
      </c>
      <c r="B4482" s="14" t="s">
        <v>9191</v>
      </c>
      <c r="C4482" s="14" t="s">
        <v>13510</v>
      </c>
      <c r="D4482" s="14" t="s">
        <v>13504</v>
      </c>
      <c r="E4482" s="14" t="s">
        <v>13481</v>
      </c>
      <c r="F4482" s="14">
        <v>10</v>
      </c>
      <c r="G4482" s="14">
        <v>2</v>
      </c>
      <c r="H4482" s="15">
        <v>0.73099999999999998</v>
      </c>
      <c r="I4482" s="15">
        <f>M4482-V4482</f>
        <v>0.31900000000000006</v>
      </c>
      <c r="J4482" s="14"/>
      <c r="K4482" s="13"/>
      <c r="L4482" s="9">
        <f>G4482/2*1.05</f>
        <v>1.05</v>
      </c>
      <c r="M4482" s="11">
        <f>L4482-H4482</f>
        <v>0.31900000000000006</v>
      </c>
      <c r="N4482" s="11">
        <v>0</v>
      </c>
      <c r="P4482" s="9">
        <f>0.5*N4482/1000</f>
        <v>0</v>
      </c>
      <c r="Q4482" s="9">
        <f>P4482+O4482</f>
        <v>0</v>
      </c>
      <c r="R4482" s="11">
        <v>0</v>
      </c>
      <c r="T4482" s="9">
        <f>0.5*R4482</f>
        <v>0</v>
      </c>
      <c r="U4482" s="9">
        <f>T4482+S4482</f>
        <v>0</v>
      </c>
      <c r="V4482" s="9">
        <f>(Q4482+U4482)/(0.944*1000)</f>
        <v>0</v>
      </c>
    </row>
    <row r="4483" spans="1:22" x14ac:dyDescent="0.3">
      <c r="A4483" s="14">
        <v>4497</v>
      </c>
      <c r="B4483" s="14" t="s">
        <v>9192</v>
      </c>
      <c r="C4483" s="14" t="s">
        <v>13510</v>
      </c>
      <c r="D4483" s="14" t="s">
        <v>13504</v>
      </c>
      <c r="E4483" s="14" t="s">
        <v>13481</v>
      </c>
      <c r="F4483" s="14">
        <v>10</v>
      </c>
      <c r="G4483" s="14">
        <v>0.25</v>
      </c>
      <c r="H4483" s="15">
        <v>0.128</v>
      </c>
      <c r="I4483" s="15">
        <f>M4483-V4483</f>
        <v>0.13450000000000001</v>
      </c>
      <c r="J4483" s="14"/>
      <c r="K4483" s="13"/>
      <c r="L4483" s="9">
        <f>G4483*1.05</f>
        <v>0.26250000000000001</v>
      </c>
      <c r="M4483" s="11">
        <f>L4483-H4483</f>
        <v>0.13450000000000001</v>
      </c>
      <c r="N4483" s="11">
        <v>0</v>
      </c>
      <c r="P4483" s="9">
        <f>0.5*N4483/1000</f>
        <v>0</v>
      </c>
      <c r="Q4483" s="9">
        <f>P4483+O4483</f>
        <v>0</v>
      </c>
      <c r="R4483" s="11">
        <v>0</v>
      </c>
      <c r="T4483" s="9">
        <f>0.5*R4483</f>
        <v>0</v>
      </c>
      <c r="U4483" s="9">
        <f>T4483+S4483</f>
        <v>0</v>
      </c>
      <c r="V4483" s="9">
        <f>(Q4483+U4483)/(0.944*1000)</f>
        <v>0</v>
      </c>
    </row>
    <row r="4484" spans="1:22" x14ac:dyDescent="0.3">
      <c r="A4484" s="14">
        <v>4498</v>
      </c>
      <c r="B4484" s="14" t="s">
        <v>9193</v>
      </c>
      <c r="C4484" s="14" t="s">
        <v>13510</v>
      </c>
      <c r="D4484" s="14" t="s">
        <v>13504</v>
      </c>
      <c r="E4484" s="14" t="s">
        <v>13481</v>
      </c>
      <c r="F4484" s="14">
        <v>10</v>
      </c>
      <c r="G4484" s="14">
        <v>0.25</v>
      </c>
      <c r="H4484" s="15">
        <v>0.13103370786516855</v>
      </c>
      <c r="I4484" s="15">
        <f>M4484-V4484</f>
        <v>0.13146629213483146</v>
      </c>
      <c r="J4484" s="14"/>
      <c r="K4484" s="13"/>
      <c r="L4484" s="9">
        <f>G4484*1.05</f>
        <v>0.26250000000000001</v>
      </c>
      <c r="M4484" s="11">
        <f>L4484-H4484</f>
        <v>0.13146629213483146</v>
      </c>
      <c r="N4484" s="11">
        <v>0</v>
      </c>
      <c r="P4484" s="9">
        <f>0.5*N4484/1000</f>
        <v>0</v>
      </c>
      <c r="Q4484" s="9">
        <f>P4484+O4484</f>
        <v>0</v>
      </c>
      <c r="R4484" s="11">
        <v>0</v>
      </c>
      <c r="T4484" s="9">
        <f>0.5*R4484</f>
        <v>0</v>
      </c>
      <c r="U4484" s="9">
        <f>T4484+S4484</f>
        <v>0</v>
      </c>
      <c r="V4484" s="9">
        <f>(Q4484+U4484)/(0.944*1000)</f>
        <v>0</v>
      </c>
    </row>
    <row r="4485" spans="1:22" x14ac:dyDescent="0.3">
      <c r="A4485" s="14">
        <v>4499</v>
      </c>
      <c r="B4485" s="14" t="s">
        <v>9194</v>
      </c>
      <c r="C4485" s="14" t="s">
        <v>13510</v>
      </c>
      <c r="D4485" s="14" t="s">
        <v>13504</v>
      </c>
      <c r="E4485" s="14" t="s">
        <v>13481</v>
      </c>
      <c r="F4485" s="14">
        <v>10</v>
      </c>
      <c r="G4485" s="14">
        <v>0.25</v>
      </c>
      <c r="H4485" s="15">
        <v>0.14099999999999999</v>
      </c>
      <c r="I4485" s="15">
        <f>M4485-V4485</f>
        <v>0.12150000000000002</v>
      </c>
      <c r="J4485" s="14"/>
      <c r="K4485" s="13"/>
      <c r="L4485" s="9">
        <f>G4485*1.05</f>
        <v>0.26250000000000001</v>
      </c>
      <c r="M4485" s="11">
        <f>L4485-H4485</f>
        <v>0.12150000000000002</v>
      </c>
      <c r="N4485" s="11">
        <v>0</v>
      </c>
      <c r="P4485" s="9">
        <f>0.5*N4485/1000</f>
        <v>0</v>
      </c>
      <c r="Q4485" s="9">
        <f>P4485+O4485</f>
        <v>0</v>
      </c>
      <c r="R4485" s="11">
        <v>0</v>
      </c>
      <c r="T4485" s="9">
        <f>0.5*R4485</f>
        <v>0</v>
      </c>
      <c r="U4485" s="9">
        <f>T4485+S4485</f>
        <v>0</v>
      </c>
      <c r="V4485" s="9">
        <f>(Q4485+U4485)/(0.944*1000)</f>
        <v>0</v>
      </c>
    </row>
    <row r="4486" spans="1:22" x14ac:dyDescent="0.3">
      <c r="A4486" s="14">
        <v>4500</v>
      </c>
      <c r="B4486" s="14" t="s">
        <v>9195</v>
      </c>
      <c r="C4486" s="14" t="s">
        <v>13510</v>
      </c>
      <c r="D4486" s="14" t="s">
        <v>13504</v>
      </c>
      <c r="E4486" s="14" t="s">
        <v>13481</v>
      </c>
      <c r="F4486" s="14">
        <v>10</v>
      </c>
      <c r="G4486" s="14">
        <v>0.16</v>
      </c>
      <c r="H4486" s="15">
        <v>5.0999999999999997E-2</v>
      </c>
      <c r="I4486" s="15">
        <f>M4486-V4486</f>
        <v>0.10905508474576273</v>
      </c>
      <c r="J4486" s="14"/>
      <c r="K4486" s="13"/>
      <c r="L4486" s="9">
        <f>G4486*1.05</f>
        <v>0.16800000000000001</v>
      </c>
      <c r="M4486" s="11">
        <f>L4486-H4486</f>
        <v>0.11700000000000002</v>
      </c>
      <c r="N4486" s="11">
        <v>0</v>
      </c>
      <c r="P4486" s="9">
        <f>0.5*N4486/1000</f>
        <v>0</v>
      </c>
      <c r="Q4486" s="9">
        <f>P4486+O4486</f>
        <v>0</v>
      </c>
      <c r="R4486" s="11">
        <v>15</v>
      </c>
      <c r="T4486" s="9">
        <f>0.5*R4486</f>
        <v>7.5</v>
      </c>
      <c r="U4486" s="9">
        <f>T4486+S4486</f>
        <v>7.5</v>
      </c>
      <c r="V4486" s="9">
        <f>(Q4486+U4486)/(0.944*1000)</f>
        <v>7.9449152542372878E-3</v>
      </c>
    </row>
    <row r="4487" spans="1:22" x14ac:dyDescent="0.3">
      <c r="A4487" s="14">
        <v>4501</v>
      </c>
      <c r="B4487" s="14" t="s">
        <v>2735</v>
      </c>
      <c r="C4487" s="14" t="s">
        <v>13510</v>
      </c>
      <c r="D4487" s="14" t="s">
        <v>13504</v>
      </c>
      <c r="E4487" s="14" t="s">
        <v>13481</v>
      </c>
      <c r="F4487" s="14">
        <v>10</v>
      </c>
      <c r="G4487" s="14">
        <v>0.1</v>
      </c>
      <c r="H4487" s="15">
        <v>7.8689999999999996E-2</v>
      </c>
      <c r="I4487" s="15">
        <f>M4487-V4487</f>
        <v>2.6310000000000014E-2</v>
      </c>
      <c r="J4487" s="14"/>
      <c r="K4487" s="13"/>
      <c r="L4487" s="9">
        <f>G4487*1.05</f>
        <v>0.10500000000000001</v>
      </c>
      <c r="M4487" s="11">
        <f>L4487-H4487</f>
        <v>2.6310000000000014E-2</v>
      </c>
      <c r="N4487" s="11">
        <v>0</v>
      </c>
      <c r="P4487" s="9">
        <f>0.5*N4487/1000</f>
        <v>0</v>
      </c>
      <c r="Q4487" s="9">
        <f>P4487+O4487</f>
        <v>0</v>
      </c>
      <c r="R4487" s="11">
        <v>0</v>
      </c>
      <c r="T4487" s="9">
        <f>0.5*R4487</f>
        <v>0</v>
      </c>
      <c r="U4487" s="9">
        <f>T4487+S4487</f>
        <v>0</v>
      </c>
      <c r="V4487" s="9">
        <f>(Q4487+U4487)/(0.944*1000)</f>
        <v>0</v>
      </c>
    </row>
    <row r="4488" spans="1:22" x14ac:dyDescent="0.3">
      <c r="A4488" s="14">
        <v>4502</v>
      </c>
      <c r="B4488" s="14" t="s">
        <v>2736</v>
      </c>
      <c r="C4488" s="14" t="s">
        <v>13510</v>
      </c>
      <c r="D4488" s="14" t="s">
        <v>13504</v>
      </c>
      <c r="E4488" s="14" t="s">
        <v>13481</v>
      </c>
      <c r="F4488" s="14">
        <v>10</v>
      </c>
      <c r="G4488" s="14">
        <v>0.16</v>
      </c>
      <c r="H4488" s="15">
        <v>0.13553399999999999</v>
      </c>
      <c r="I4488" s="15">
        <f>M4488-V4488</f>
        <v>3.2466000000000023E-2</v>
      </c>
      <c r="J4488" s="14"/>
      <c r="K4488" s="13"/>
      <c r="L4488" s="9">
        <f>G4488*1.05</f>
        <v>0.16800000000000001</v>
      </c>
      <c r="M4488" s="11">
        <f>L4488-H4488</f>
        <v>3.2466000000000023E-2</v>
      </c>
      <c r="N4488" s="11">
        <v>0</v>
      </c>
      <c r="P4488" s="9">
        <f>0.5*N4488/1000</f>
        <v>0</v>
      </c>
      <c r="Q4488" s="9">
        <f>P4488+O4488</f>
        <v>0</v>
      </c>
      <c r="R4488" s="11">
        <v>0</v>
      </c>
      <c r="T4488" s="9">
        <f>0.5*R4488</f>
        <v>0</v>
      </c>
      <c r="U4488" s="9">
        <f>T4488+S4488</f>
        <v>0</v>
      </c>
      <c r="V4488" s="9">
        <f>(Q4488+U4488)/(0.944*1000)</f>
        <v>0</v>
      </c>
    </row>
    <row r="4489" spans="1:22" x14ac:dyDescent="0.3">
      <c r="A4489" s="14">
        <v>4503</v>
      </c>
      <c r="B4489" s="14" t="s">
        <v>5316</v>
      </c>
      <c r="C4489" s="14" t="s">
        <v>13510</v>
      </c>
      <c r="D4489" s="14" t="s">
        <v>13504</v>
      </c>
      <c r="E4489" s="14" t="s">
        <v>13482</v>
      </c>
      <c r="F4489" s="14">
        <v>10</v>
      </c>
      <c r="G4489" s="14">
        <v>1.26</v>
      </c>
      <c r="H4489" s="15">
        <v>4.3673500000000101E-2</v>
      </c>
      <c r="I4489" s="15">
        <f>M4489-V4489</f>
        <v>0.61782649999999995</v>
      </c>
      <c r="J4489" s="14"/>
      <c r="K4489" s="13"/>
      <c r="L4489" s="9">
        <f>1.05*0.63</f>
        <v>0.66150000000000009</v>
      </c>
      <c r="M4489" s="11">
        <f>L4489-H4489</f>
        <v>0.61782649999999995</v>
      </c>
      <c r="N4489" s="11">
        <v>0</v>
      </c>
      <c r="P4489" s="9">
        <f>0.5*N4489/1000</f>
        <v>0</v>
      </c>
      <c r="Q4489" s="9">
        <f>P4489+O4489</f>
        <v>0</v>
      </c>
      <c r="R4489" s="11">
        <v>0</v>
      </c>
      <c r="T4489" s="9">
        <f>0.5*R4489</f>
        <v>0</v>
      </c>
      <c r="U4489" s="9">
        <f>T4489+S4489</f>
        <v>0</v>
      </c>
      <c r="V4489" s="9">
        <f>(Q4489+U4489)/(0.944*1000)</f>
        <v>0</v>
      </c>
    </row>
    <row r="4490" spans="1:22" x14ac:dyDescent="0.3">
      <c r="A4490" s="14">
        <v>4504</v>
      </c>
      <c r="B4490" s="14" t="s">
        <v>5599</v>
      </c>
      <c r="C4490" s="14" t="s">
        <v>13510</v>
      </c>
      <c r="D4490" s="14" t="s">
        <v>13504</v>
      </c>
      <c r="E4490" s="14" t="s">
        <v>13482</v>
      </c>
      <c r="F4490" s="14">
        <v>10</v>
      </c>
      <c r="G4490" s="14">
        <v>6.3E-2</v>
      </c>
      <c r="H4490" s="15">
        <v>1.7417999999999999E-2</v>
      </c>
      <c r="I4490" s="15">
        <f>M4490-V4490</f>
        <v>4.8731999999999998E-2</v>
      </c>
      <c r="J4490" s="14"/>
      <c r="K4490" s="13"/>
      <c r="L4490" s="9">
        <f>G4490*1.05</f>
        <v>6.615E-2</v>
      </c>
      <c r="M4490" s="11">
        <f>L4490-H4490</f>
        <v>4.8731999999999998E-2</v>
      </c>
      <c r="N4490" s="11">
        <v>0</v>
      </c>
      <c r="P4490" s="9">
        <f>0.5*N4490/1000</f>
        <v>0</v>
      </c>
      <c r="Q4490" s="9">
        <f>P4490+O4490</f>
        <v>0</v>
      </c>
      <c r="R4490" s="11">
        <v>0</v>
      </c>
      <c r="T4490" s="9">
        <f>0.5*R4490</f>
        <v>0</v>
      </c>
      <c r="U4490" s="9">
        <f>T4490+S4490</f>
        <v>0</v>
      </c>
      <c r="V4490" s="9">
        <f>(Q4490+U4490)/(0.944*1000)</f>
        <v>0</v>
      </c>
    </row>
    <row r="4491" spans="1:22" x14ac:dyDescent="0.3">
      <c r="A4491" s="14">
        <v>4505</v>
      </c>
      <c r="B4491" s="14" t="s">
        <v>5315</v>
      </c>
      <c r="C4491" s="14" t="s">
        <v>13510</v>
      </c>
      <c r="D4491" s="14" t="s">
        <v>13504</v>
      </c>
      <c r="E4491" s="14" t="s">
        <v>13482</v>
      </c>
      <c r="F4491" s="14">
        <v>10</v>
      </c>
      <c r="G4491" s="14">
        <v>0.4</v>
      </c>
      <c r="H4491" s="15">
        <v>7.0040600000000036E-2</v>
      </c>
      <c r="I4491" s="15">
        <f>M4491-V4491</f>
        <v>0.34995940000000003</v>
      </c>
      <c r="J4491" s="14"/>
      <c r="K4491" s="13"/>
      <c r="L4491" s="9">
        <f>G4491*1.05</f>
        <v>0.42000000000000004</v>
      </c>
      <c r="M4491" s="11">
        <f>L4491-H4491</f>
        <v>0.34995940000000003</v>
      </c>
      <c r="N4491" s="11">
        <v>0</v>
      </c>
      <c r="P4491" s="9">
        <f>0.5*N4491/1000</f>
        <v>0</v>
      </c>
      <c r="Q4491" s="9">
        <f>P4491+O4491</f>
        <v>0</v>
      </c>
      <c r="R4491" s="11">
        <v>0</v>
      </c>
      <c r="T4491" s="9">
        <f>0.5*R4491</f>
        <v>0</v>
      </c>
      <c r="U4491" s="9">
        <f>T4491+S4491</f>
        <v>0</v>
      </c>
      <c r="V4491" s="9">
        <f>(Q4491+U4491)/(0.944*1000)</f>
        <v>0</v>
      </c>
    </row>
    <row r="4492" spans="1:22" x14ac:dyDescent="0.3">
      <c r="A4492" s="14">
        <v>4506</v>
      </c>
      <c r="B4492" s="14" t="s">
        <v>5317</v>
      </c>
      <c r="C4492" s="14" t="s">
        <v>13510</v>
      </c>
      <c r="D4492" s="14" t="s">
        <v>13504</v>
      </c>
      <c r="E4492" s="14" t="s">
        <v>13482</v>
      </c>
      <c r="F4492" s="14">
        <v>10</v>
      </c>
      <c r="G4492" s="14">
        <v>0.8</v>
      </c>
      <c r="H4492" s="15">
        <v>0.44442999999999999</v>
      </c>
      <c r="I4492" s="16" t="s">
        <v>13516</v>
      </c>
      <c r="J4492" s="14"/>
      <c r="K4492" s="13"/>
      <c r="L4492" s="9">
        <f>1.05*0.4</f>
        <v>0.42000000000000004</v>
      </c>
      <c r="M4492" s="11">
        <f>L4492-H4492</f>
        <v>-2.4429999999999952E-2</v>
      </c>
      <c r="N4492" s="11">
        <v>0</v>
      </c>
      <c r="P4492" s="9">
        <f>0.5*N4492/1000</f>
        <v>0</v>
      </c>
      <c r="Q4492" s="9">
        <f>P4492+O4492</f>
        <v>0</v>
      </c>
      <c r="R4492" s="11">
        <v>0</v>
      </c>
      <c r="T4492" s="9">
        <f>0.5*R4492</f>
        <v>0</v>
      </c>
      <c r="U4492" s="9">
        <f>T4492+S4492</f>
        <v>0</v>
      </c>
      <c r="V4492" s="9">
        <f>(Q4492+U4492)/(0.944*1000)</f>
        <v>0</v>
      </c>
    </row>
    <row r="4493" spans="1:22" x14ac:dyDescent="0.3">
      <c r="A4493" s="14">
        <v>4507</v>
      </c>
      <c r="B4493" s="14" t="s">
        <v>5411</v>
      </c>
      <c r="C4493" s="14" t="s">
        <v>13510</v>
      </c>
      <c r="D4493" s="14" t="s">
        <v>13504</v>
      </c>
      <c r="E4493" s="14" t="s">
        <v>13482</v>
      </c>
      <c r="F4493" s="14">
        <v>10</v>
      </c>
      <c r="G4493" s="14">
        <v>0.16</v>
      </c>
      <c r="H4493" s="15">
        <v>2.5954000000000008E-2</v>
      </c>
      <c r="I4493" s="15">
        <f>M4493-V4493</f>
        <v>0.14204600000000001</v>
      </c>
      <c r="J4493" s="14"/>
      <c r="K4493" s="13"/>
      <c r="L4493" s="9">
        <f>G4493*1.05</f>
        <v>0.16800000000000001</v>
      </c>
      <c r="M4493" s="11">
        <f>L4493-H4493</f>
        <v>0.14204600000000001</v>
      </c>
      <c r="N4493" s="11">
        <v>0</v>
      </c>
      <c r="P4493" s="9">
        <f>0.5*N4493/1000</f>
        <v>0</v>
      </c>
      <c r="Q4493" s="9">
        <f>P4493+O4493</f>
        <v>0</v>
      </c>
      <c r="R4493" s="11">
        <v>0</v>
      </c>
      <c r="T4493" s="9">
        <f>0.5*R4493</f>
        <v>0</v>
      </c>
      <c r="U4493" s="9">
        <f>T4493+S4493</f>
        <v>0</v>
      </c>
      <c r="V4493" s="9">
        <f>(Q4493+U4493)/(0.944*1000)</f>
        <v>0</v>
      </c>
    </row>
    <row r="4494" spans="1:22" x14ac:dyDescent="0.3">
      <c r="A4494" s="14">
        <v>4508</v>
      </c>
      <c r="B4494" s="14" t="s">
        <v>9196</v>
      </c>
      <c r="C4494" s="14" t="s">
        <v>13510</v>
      </c>
      <c r="D4494" s="14" t="s">
        <v>13504</v>
      </c>
      <c r="E4494" s="14" t="s">
        <v>13482</v>
      </c>
      <c r="F4494" s="14">
        <v>10</v>
      </c>
      <c r="G4494" s="14">
        <v>0.5</v>
      </c>
      <c r="H4494" s="15">
        <v>0.39800000000000002</v>
      </c>
      <c r="I4494" s="16" t="s">
        <v>13516</v>
      </c>
      <c r="J4494" s="14"/>
      <c r="K4494" s="13"/>
      <c r="L4494" s="9">
        <f>G4494/2*1.05</f>
        <v>0.26250000000000001</v>
      </c>
      <c r="M4494" s="11">
        <f>L4494-H4494</f>
        <v>-0.13550000000000001</v>
      </c>
      <c r="N4494" s="11">
        <v>0</v>
      </c>
      <c r="P4494" s="9">
        <f>0.5*N4494/1000</f>
        <v>0</v>
      </c>
      <c r="Q4494" s="9">
        <f>P4494+O4494</f>
        <v>0</v>
      </c>
      <c r="R4494" s="11">
        <v>0</v>
      </c>
      <c r="T4494" s="9">
        <f>0.5*R4494</f>
        <v>0</v>
      </c>
      <c r="U4494" s="9">
        <f>T4494+S4494</f>
        <v>0</v>
      </c>
      <c r="V4494" s="9">
        <f>(Q4494+U4494)/(0.944*1000)</f>
        <v>0</v>
      </c>
    </row>
    <row r="4495" spans="1:22" x14ac:dyDescent="0.3">
      <c r="A4495" s="14">
        <v>4509</v>
      </c>
      <c r="B4495" s="14" t="s">
        <v>5498</v>
      </c>
      <c r="C4495" s="14" t="s">
        <v>13510</v>
      </c>
      <c r="D4495" s="14" t="s">
        <v>13504</v>
      </c>
      <c r="E4495" s="14" t="s">
        <v>13482</v>
      </c>
      <c r="F4495" s="14">
        <v>10</v>
      </c>
      <c r="G4495" s="14">
        <v>0.25</v>
      </c>
      <c r="H4495" s="15">
        <v>3.6546999999999996E-2</v>
      </c>
      <c r="I4495" s="15">
        <f>M4495-V4495</f>
        <v>0.22595300000000001</v>
      </c>
      <c r="J4495" s="14"/>
      <c r="K4495" s="13"/>
      <c r="L4495" s="9">
        <f>G4495*1.05</f>
        <v>0.26250000000000001</v>
      </c>
      <c r="M4495" s="11">
        <f>L4495-H4495</f>
        <v>0.22595300000000001</v>
      </c>
      <c r="N4495" s="11">
        <v>0</v>
      </c>
      <c r="P4495" s="9">
        <f>0.5*N4495/1000</f>
        <v>0</v>
      </c>
      <c r="Q4495" s="9">
        <f>P4495+O4495</f>
        <v>0</v>
      </c>
      <c r="R4495" s="11">
        <v>0</v>
      </c>
      <c r="T4495" s="9">
        <f>0.5*R4495</f>
        <v>0</v>
      </c>
      <c r="U4495" s="9">
        <f>T4495+S4495</f>
        <v>0</v>
      </c>
      <c r="V4495" s="9">
        <f>(Q4495+U4495)/(0.944*1000)</f>
        <v>0</v>
      </c>
    </row>
    <row r="4496" spans="1:22" x14ac:dyDescent="0.3">
      <c r="A4496" s="14">
        <v>4510</v>
      </c>
      <c r="B4496" s="14" t="s">
        <v>5453</v>
      </c>
      <c r="C4496" s="14" t="s">
        <v>13510</v>
      </c>
      <c r="D4496" s="14" t="s">
        <v>13504</v>
      </c>
      <c r="E4496" s="14" t="s">
        <v>13482</v>
      </c>
      <c r="F4496" s="14">
        <v>10</v>
      </c>
      <c r="G4496" s="14">
        <v>0.1</v>
      </c>
      <c r="H4496" s="15">
        <v>2.2329999999999999E-2</v>
      </c>
      <c r="I4496" s="15">
        <f>M4496-V4496</f>
        <v>8.2670000000000007E-2</v>
      </c>
      <c r="J4496" s="14"/>
      <c r="K4496" s="13"/>
      <c r="L4496" s="9">
        <f>G4496*1.05</f>
        <v>0.10500000000000001</v>
      </c>
      <c r="M4496" s="11">
        <f>L4496-H4496</f>
        <v>8.2670000000000007E-2</v>
      </c>
      <c r="N4496" s="11">
        <v>0</v>
      </c>
      <c r="P4496" s="9">
        <f>0.5*N4496/1000</f>
        <v>0</v>
      </c>
      <c r="Q4496" s="9">
        <f>P4496+O4496</f>
        <v>0</v>
      </c>
      <c r="R4496" s="11">
        <v>0</v>
      </c>
      <c r="T4496" s="9">
        <f>0.5*R4496</f>
        <v>0</v>
      </c>
      <c r="U4496" s="9">
        <f>T4496+S4496</f>
        <v>0</v>
      </c>
      <c r="V4496" s="9">
        <f>(Q4496+U4496)/(0.944*1000)</f>
        <v>0</v>
      </c>
    </row>
    <row r="4497" spans="1:22" x14ac:dyDescent="0.3">
      <c r="A4497" s="14">
        <v>4511</v>
      </c>
      <c r="B4497" s="14" t="s">
        <v>5523</v>
      </c>
      <c r="C4497" s="14" t="s">
        <v>13510</v>
      </c>
      <c r="D4497" s="14" t="s">
        <v>13504</v>
      </c>
      <c r="E4497" s="14" t="s">
        <v>13482</v>
      </c>
      <c r="F4497" s="14">
        <v>10</v>
      </c>
      <c r="G4497" s="14">
        <v>0.1</v>
      </c>
      <c r="H4497" s="15">
        <v>4.5850000000000002E-2</v>
      </c>
      <c r="I4497" s="15">
        <f>M4497-V4497</f>
        <v>5.9150000000000008E-2</v>
      </c>
      <c r="J4497" s="14"/>
      <c r="K4497" s="13"/>
      <c r="L4497" s="9">
        <f>G4497*1.05</f>
        <v>0.10500000000000001</v>
      </c>
      <c r="M4497" s="11">
        <f>L4497-H4497</f>
        <v>5.9150000000000008E-2</v>
      </c>
      <c r="N4497" s="11">
        <v>0</v>
      </c>
      <c r="P4497" s="9">
        <f>0.5*N4497/1000</f>
        <v>0</v>
      </c>
      <c r="Q4497" s="9">
        <f>P4497+O4497</f>
        <v>0</v>
      </c>
      <c r="R4497" s="11">
        <v>0</v>
      </c>
      <c r="S4497" s="9">
        <f>0.75*R4497/1000</f>
        <v>0</v>
      </c>
      <c r="T4497" s="9">
        <f>0.5*R4497</f>
        <v>0</v>
      </c>
      <c r="U4497" s="9">
        <f>T4497+S4497</f>
        <v>0</v>
      </c>
      <c r="V4497" s="9">
        <f>(Q4497+U4497)/(0.944*1000)</f>
        <v>0</v>
      </c>
    </row>
    <row r="4498" spans="1:22" x14ac:dyDescent="0.3">
      <c r="A4498" s="14">
        <v>4512</v>
      </c>
      <c r="B4498" s="14" t="s">
        <v>5359</v>
      </c>
      <c r="C4498" s="14" t="s">
        <v>13510</v>
      </c>
      <c r="D4498" s="14" t="s">
        <v>13504</v>
      </c>
      <c r="E4498" s="14" t="s">
        <v>13482</v>
      </c>
      <c r="F4498" s="14">
        <v>10</v>
      </c>
      <c r="G4498" s="14">
        <v>0.1</v>
      </c>
      <c r="H4498" s="15">
        <v>3.9950000000000046E-3</v>
      </c>
      <c r="I4498" s="15">
        <f>M4498-V4498</f>
        <v>0.10100500000000001</v>
      </c>
      <c r="J4498" s="14"/>
      <c r="K4498" s="13"/>
      <c r="L4498" s="9">
        <f>G4498*1.05</f>
        <v>0.10500000000000001</v>
      </c>
      <c r="M4498" s="11">
        <f>L4498-H4498</f>
        <v>0.10100500000000001</v>
      </c>
      <c r="N4498" s="11">
        <v>0</v>
      </c>
      <c r="P4498" s="9">
        <f>0.5*N4498/1000</f>
        <v>0</v>
      </c>
      <c r="Q4498" s="9">
        <f>P4498+O4498</f>
        <v>0</v>
      </c>
      <c r="R4498" s="11">
        <v>0</v>
      </c>
      <c r="T4498" s="9">
        <f>0.5*R4498</f>
        <v>0</v>
      </c>
      <c r="U4498" s="9">
        <f>T4498+S4498</f>
        <v>0</v>
      </c>
      <c r="V4498" s="9">
        <f>(Q4498+U4498)/(0.944*1000)</f>
        <v>0</v>
      </c>
    </row>
    <row r="4499" spans="1:22" x14ac:dyDescent="0.3">
      <c r="A4499" s="14">
        <v>4513</v>
      </c>
      <c r="B4499" s="14" t="s">
        <v>5350</v>
      </c>
      <c r="C4499" s="14" t="s">
        <v>13510</v>
      </c>
      <c r="D4499" s="14" t="s">
        <v>13504</v>
      </c>
      <c r="E4499" s="14" t="s">
        <v>13482</v>
      </c>
      <c r="F4499" s="14">
        <v>10</v>
      </c>
      <c r="G4499" s="14">
        <v>6.3E-2</v>
      </c>
      <c r="H4499" s="15">
        <v>2.4879999999999998E-3</v>
      </c>
      <c r="I4499" s="15">
        <f>M4499-V4499</f>
        <v>6.3661999999999996E-2</v>
      </c>
      <c r="J4499" s="14"/>
      <c r="K4499" s="13"/>
      <c r="L4499" s="9">
        <f>G4499*1.05</f>
        <v>6.615E-2</v>
      </c>
      <c r="M4499" s="11">
        <f>L4499-H4499</f>
        <v>6.3661999999999996E-2</v>
      </c>
      <c r="N4499" s="11">
        <v>0</v>
      </c>
      <c r="P4499" s="9">
        <f>0.5*N4499/1000</f>
        <v>0</v>
      </c>
      <c r="Q4499" s="9">
        <f>P4499+O4499</f>
        <v>0</v>
      </c>
      <c r="R4499" s="11">
        <v>0</v>
      </c>
      <c r="T4499" s="9">
        <f>0.5*R4499</f>
        <v>0</v>
      </c>
      <c r="U4499" s="9">
        <f>T4499+S4499</f>
        <v>0</v>
      </c>
      <c r="V4499" s="9">
        <f>(Q4499+U4499)/(0.944*1000)</f>
        <v>0</v>
      </c>
    </row>
    <row r="4500" spans="1:22" x14ac:dyDescent="0.3">
      <c r="A4500" s="14">
        <v>4514</v>
      </c>
      <c r="B4500" s="14" t="s">
        <v>5357</v>
      </c>
      <c r="C4500" s="14" t="s">
        <v>13510</v>
      </c>
      <c r="D4500" s="14" t="s">
        <v>13504</v>
      </c>
      <c r="E4500" s="14" t="s">
        <v>13482</v>
      </c>
      <c r="F4500" s="14">
        <v>10</v>
      </c>
      <c r="G4500" s="14">
        <v>0.1</v>
      </c>
      <c r="H4500" s="15">
        <v>1.4612999999999999E-2</v>
      </c>
      <c r="I4500" s="15">
        <f>M4500-V4500</f>
        <v>9.0387000000000009E-2</v>
      </c>
      <c r="J4500" s="14"/>
      <c r="K4500" s="13"/>
      <c r="L4500" s="9">
        <f>G4500*1.05</f>
        <v>0.10500000000000001</v>
      </c>
      <c r="M4500" s="11">
        <f>L4500-H4500</f>
        <v>9.0387000000000009E-2</v>
      </c>
      <c r="N4500" s="11">
        <v>0</v>
      </c>
      <c r="P4500" s="9">
        <f>0.5*N4500/1000</f>
        <v>0</v>
      </c>
      <c r="Q4500" s="9">
        <f>P4500+O4500</f>
        <v>0</v>
      </c>
      <c r="R4500" s="11">
        <v>0</v>
      </c>
      <c r="T4500" s="9">
        <f>0.5*R4500</f>
        <v>0</v>
      </c>
      <c r="U4500" s="9">
        <f>T4500+S4500</f>
        <v>0</v>
      </c>
      <c r="V4500" s="9">
        <f>(Q4500+U4500)/(0.944*1000)</f>
        <v>0</v>
      </c>
    </row>
    <row r="4501" spans="1:22" x14ac:dyDescent="0.3">
      <c r="A4501" s="14">
        <v>4515</v>
      </c>
      <c r="B4501" s="14" t="s">
        <v>5358</v>
      </c>
      <c r="C4501" s="14" t="s">
        <v>13510</v>
      </c>
      <c r="D4501" s="14" t="s">
        <v>13504</v>
      </c>
      <c r="E4501" s="14" t="s">
        <v>13482</v>
      </c>
      <c r="F4501" s="14">
        <v>10</v>
      </c>
      <c r="G4501" s="14">
        <v>0.04</v>
      </c>
      <c r="H4501" s="15">
        <v>2.293999999999997E-3</v>
      </c>
      <c r="I4501" s="15">
        <f>M4501-V4501</f>
        <v>3.9706000000000005E-2</v>
      </c>
      <c r="J4501" s="14"/>
      <c r="K4501" s="13"/>
      <c r="L4501" s="9">
        <f>G4501*1.05</f>
        <v>4.2000000000000003E-2</v>
      </c>
      <c r="M4501" s="11">
        <f>L4501-H4501</f>
        <v>3.9706000000000005E-2</v>
      </c>
      <c r="N4501" s="11">
        <v>0</v>
      </c>
      <c r="P4501" s="9">
        <f>0.5*N4501/1000</f>
        <v>0</v>
      </c>
      <c r="Q4501" s="9">
        <f>P4501+O4501</f>
        <v>0</v>
      </c>
      <c r="R4501" s="11">
        <v>0</v>
      </c>
      <c r="T4501" s="9">
        <f>0.5*R4501</f>
        <v>0</v>
      </c>
      <c r="U4501" s="9">
        <f>T4501+S4501</f>
        <v>0</v>
      </c>
      <c r="V4501" s="9">
        <f>(Q4501+U4501)/(0.944*1000)</f>
        <v>0</v>
      </c>
    </row>
    <row r="4502" spans="1:22" x14ac:dyDescent="0.3">
      <c r="A4502" s="14">
        <v>4516</v>
      </c>
      <c r="B4502" s="14" t="s">
        <v>5361</v>
      </c>
      <c r="C4502" s="14" t="s">
        <v>13510</v>
      </c>
      <c r="D4502" s="14" t="s">
        <v>13504</v>
      </c>
      <c r="E4502" s="14" t="s">
        <v>13482</v>
      </c>
      <c r="F4502" s="14">
        <v>10</v>
      </c>
      <c r="G4502" s="14">
        <v>6.3E-2</v>
      </c>
      <c r="H4502" s="15">
        <v>5.6959999999999979E-3</v>
      </c>
      <c r="I4502" s="15">
        <f>M4502-V4502</f>
        <v>6.0454000000000001E-2</v>
      </c>
      <c r="J4502" s="14"/>
      <c r="K4502" s="13"/>
      <c r="L4502" s="9">
        <f>G4502*1.05</f>
        <v>6.615E-2</v>
      </c>
      <c r="M4502" s="11">
        <f>L4502-H4502</f>
        <v>6.0454000000000001E-2</v>
      </c>
      <c r="N4502" s="11">
        <v>0</v>
      </c>
      <c r="P4502" s="9">
        <f>0.5*N4502/1000</f>
        <v>0</v>
      </c>
      <c r="Q4502" s="9">
        <f>P4502+O4502</f>
        <v>0</v>
      </c>
      <c r="R4502" s="11">
        <v>0</v>
      </c>
      <c r="T4502" s="9">
        <f>0.5*R4502</f>
        <v>0</v>
      </c>
      <c r="U4502" s="9">
        <f>T4502+S4502</f>
        <v>0</v>
      </c>
      <c r="V4502" s="9">
        <f>(Q4502+U4502)/(0.944*1000)</f>
        <v>0</v>
      </c>
    </row>
    <row r="4503" spans="1:22" x14ac:dyDescent="0.3">
      <c r="A4503" s="14">
        <v>4517</v>
      </c>
      <c r="B4503" s="14" t="s">
        <v>9197</v>
      </c>
      <c r="C4503" s="14" t="s">
        <v>13510</v>
      </c>
      <c r="D4503" s="14" t="s">
        <v>13504</v>
      </c>
      <c r="E4503" s="14" t="s">
        <v>13482</v>
      </c>
      <c r="F4503" s="14">
        <v>10</v>
      </c>
      <c r="G4503" s="14">
        <v>0.1</v>
      </c>
      <c r="H4503" s="15">
        <v>3.2435000000000005E-2</v>
      </c>
      <c r="I4503" s="15">
        <f>M4503-V4503</f>
        <v>7.2565000000000004E-2</v>
      </c>
      <c r="J4503" s="14"/>
      <c r="K4503" s="13"/>
      <c r="L4503" s="9">
        <f>G4503*1.05</f>
        <v>0.10500000000000001</v>
      </c>
      <c r="M4503" s="11">
        <f>L4503-H4503</f>
        <v>7.2565000000000004E-2</v>
      </c>
      <c r="N4503" s="11">
        <v>0</v>
      </c>
      <c r="P4503" s="9">
        <f>0.5*N4503/1000</f>
        <v>0</v>
      </c>
      <c r="Q4503" s="9">
        <f>P4503+O4503</f>
        <v>0</v>
      </c>
      <c r="R4503" s="11">
        <v>0</v>
      </c>
      <c r="T4503" s="9">
        <f>0.5*R4503</f>
        <v>0</v>
      </c>
      <c r="U4503" s="9">
        <f>T4503+S4503</f>
        <v>0</v>
      </c>
      <c r="V4503" s="9">
        <f>(Q4503+U4503)/(0.944*1000)</f>
        <v>0</v>
      </c>
    </row>
    <row r="4504" spans="1:22" x14ac:dyDescent="0.3">
      <c r="A4504" s="14">
        <v>4518</v>
      </c>
      <c r="B4504" s="14" t="s">
        <v>9198</v>
      </c>
      <c r="C4504" s="14" t="s">
        <v>13510</v>
      </c>
      <c r="D4504" s="14" t="s">
        <v>13504</v>
      </c>
      <c r="E4504" s="14" t="s">
        <v>13482</v>
      </c>
      <c r="F4504" s="14">
        <v>10</v>
      </c>
      <c r="G4504" s="14">
        <v>0.04</v>
      </c>
      <c r="H4504" s="15">
        <v>1.2999999999999999E-2</v>
      </c>
      <c r="I4504" s="15">
        <f>M4504-V4504</f>
        <v>2.9000000000000005E-2</v>
      </c>
      <c r="J4504" s="14"/>
      <c r="K4504" s="13"/>
      <c r="L4504" s="9">
        <f>G4504*1.05</f>
        <v>4.2000000000000003E-2</v>
      </c>
      <c r="M4504" s="11">
        <f>L4504-H4504</f>
        <v>2.9000000000000005E-2</v>
      </c>
      <c r="N4504" s="11">
        <v>0</v>
      </c>
      <c r="P4504" s="9">
        <f>0.5*N4504/1000</f>
        <v>0</v>
      </c>
      <c r="Q4504" s="9">
        <f>P4504+O4504</f>
        <v>0</v>
      </c>
      <c r="R4504" s="11">
        <v>0</v>
      </c>
      <c r="T4504" s="9">
        <f>0.5*R4504</f>
        <v>0</v>
      </c>
      <c r="U4504" s="9">
        <f>T4504+S4504</f>
        <v>0</v>
      </c>
      <c r="V4504" s="9">
        <f>(Q4504+U4504)/(0.944*1000)</f>
        <v>0</v>
      </c>
    </row>
    <row r="4505" spans="1:22" x14ac:dyDescent="0.3">
      <c r="A4505" s="14">
        <v>4519</v>
      </c>
      <c r="B4505" s="14" t="s">
        <v>5363</v>
      </c>
      <c r="C4505" s="14" t="s">
        <v>13510</v>
      </c>
      <c r="D4505" s="14" t="s">
        <v>13504</v>
      </c>
      <c r="E4505" s="14" t="s">
        <v>13482</v>
      </c>
      <c r="F4505" s="14">
        <v>10</v>
      </c>
      <c r="G4505" s="14">
        <v>0.1</v>
      </c>
      <c r="H4505" s="15">
        <v>1.9373999999999995E-2</v>
      </c>
      <c r="I4505" s="15">
        <f>M4505-V4505</f>
        <v>8.5626000000000008E-2</v>
      </c>
      <c r="J4505" s="14"/>
      <c r="K4505" s="13"/>
      <c r="L4505" s="9">
        <f>G4505*1.05</f>
        <v>0.10500000000000001</v>
      </c>
      <c r="M4505" s="11">
        <f>L4505-H4505</f>
        <v>8.5626000000000008E-2</v>
      </c>
      <c r="N4505" s="11">
        <v>0</v>
      </c>
      <c r="P4505" s="9">
        <f>0.5*N4505/1000</f>
        <v>0</v>
      </c>
      <c r="Q4505" s="9">
        <f>P4505+O4505</f>
        <v>0</v>
      </c>
      <c r="R4505" s="11">
        <v>0</v>
      </c>
      <c r="T4505" s="9">
        <f>0.5*R4505</f>
        <v>0</v>
      </c>
      <c r="U4505" s="9">
        <f>T4505+S4505</f>
        <v>0</v>
      </c>
      <c r="V4505" s="9">
        <f>(Q4505+U4505)/(0.944*1000)</f>
        <v>0</v>
      </c>
    </row>
    <row r="4506" spans="1:22" x14ac:dyDescent="0.3">
      <c r="A4506" s="14">
        <v>4520</v>
      </c>
      <c r="B4506" s="14" t="s">
        <v>5365</v>
      </c>
      <c r="C4506" s="14" t="s">
        <v>13510</v>
      </c>
      <c r="D4506" s="14" t="s">
        <v>13504</v>
      </c>
      <c r="E4506" s="14" t="s">
        <v>13482</v>
      </c>
      <c r="F4506" s="14">
        <v>10</v>
      </c>
      <c r="G4506" s="14">
        <v>0.25</v>
      </c>
      <c r="H4506" s="15">
        <v>5.6750000000000002E-2</v>
      </c>
      <c r="I4506" s="15">
        <f>M4506-V4506</f>
        <v>0.20575000000000002</v>
      </c>
      <c r="J4506" s="14"/>
      <c r="K4506" s="13"/>
      <c r="L4506" s="9">
        <f>G4506*1.05</f>
        <v>0.26250000000000001</v>
      </c>
      <c r="M4506" s="11">
        <f>L4506-H4506</f>
        <v>0.20575000000000002</v>
      </c>
      <c r="N4506" s="11">
        <v>0</v>
      </c>
      <c r="P4506" s="9">
        <f>0.5*N4506/1000</f>
        <v>0</v>
      </c>
      <c r="Q4506" s="9">
        <f>P4506+O4506</f>
        <v>0</v>
      </c>
      <c r="R4506" s="11">
        <v>0</v>
      </c>
      <c r="T4506" s="9">
        <f>0.5*R4506</f>
        <v>0</v>
      </c>
      <c r="U4506" s="9">
        <f>T4506+S4506</f>
        <v>0</v>
      </c>
      <c r="V4506" s="9">
        <f>(Q4506+U4506)/(0.944*1000)</f>
        <v>0</v>
      </c>
    </row>
    <row r="4507" spans="1:22" x14ac:dyDescent="0.3">
      <c r="A4507" s="14">
        <v>4521</v>
      </c>
      <c r="B4507" s="14" t="s">
        <v>5368</v>
      </c>
      <c r="C4507" s="14" t="s">
        <v>13510</v>
      </c>
      <c r="D4507" s="14" t="s">
        <v>13504</v>
      </c>
      <c r="E4507" s="14" t="s">
        <v>13482</v>
      </c>
      <c r="F4507" s="14">
        <v>10</v>
      </c>
      <c r="G4507" s="14">
        <v>0.25</v>
      </c>
      <c r="H4507" s="15">
        <v>4.2189999999999945E-3</v>
      </c>
      <c r="I4507" s="15">
        <f>M4507-V4507</f>
        <v>0.25828100000000004</v>
      </c>
      <c r="J4507" s="14"/>
      <c r="K4507" s="13"/>
      <c r="L4507" s="9">
        <f>G4507*1.05</f>
        <v>0.26250000000000001</v>
      </c>
      <c r="M4507" s="11">
        <f>L4507-H4507</f>
        <v>0.25828100000000004</v>
      </c>
      <c r="N4507" s="11">
        <v>0</v>
      </c>
      <c r="P4507" s="9">
        <f>0.5*N4507/1000</f>
        <v>0</v>
      </c>
      <c r="Q4507" s="9">
        <f>P4507+O4507</f>
        <v>0</v>
      </c>
      <c r="R4507" s="11">
        <v>0</v>
      </c>
      <c r="T4507" s="9">
        <f>0.5*R4507</f>
        <v>0</v>
      </c>
      <c r="U4507" s="9">
        <f>T4507+S4507</f>
        <v>0</v>
      </c>
      <c r="V4507" s="9">
        <f>(Q4507+U4507)/(0.944*1000)</f>
        <v>0</v>
      </c>
    </row>
    <row r="4508" spans="1:22" x14ac:dyDescent="0.3">
      <c r="A4508" s="14">
        <v>4522</v>
      </c>
      <c r="B4508" s="14" t="s">
        <v>5370</v>
      </c>
      <c r="C4508" s="14" t="s">
        <v>13510</v>
      </c>
      <c r="D4508" s="14" t="s">
        <v>13504</v>
      </c>
      <c r="E4508" s="14" t="s">
        <v>13482</v>
      </c>
      <c r="F4508" s="14">
        <v>10</v>
      </c>
      <c r="G4508" s="14">
        <v>6.3E-2</v>
      </c>
      <c r="H4508" s="15">
        <v>3.5000000000000003E-2</v>
      </c>
      <c r="I4508" s="15">
        <f>M4508-V4508</f>
        <v>3.1149999999999997E-2</v>
      </c>
      <c r="J4508" s="14"/>
      <c r="K4508" s="13"/>
      <c r="L4508" s="9">
        <f>G4508*1.05</f>
        <v>6.615E-2</v>
      </c>
      <c r="M4508" s="11">
        <f>L4508-H4508</f>
        <v>3.1149999999999997E-2</v>
      </c>
      <c r="N4508" s="11">
        <v>0</v>
      </c>
      <c r="P4508" s="9">
        <f>0.5*N4508/1000</f>
        <v>0</v>
      </c>
      <c r="Q4508" s="9">
        <f>P4508+O4508</f>
        <v>0</v>
      </c>
      <c r="R4508" s="11">
        <v>0</v>
      </c>
      <c r="T4508" s="9">
        <f>0.5*R4508</f>
        <v>0</v>
      </c>
      <c r="U4508" s="9">
        <f>T4508+S4508</f>
        <v>0</v>
      </c>
      <c r="V4508" s="9">
        <f>(Q4508+U4508)/(0.944*1000)</f>
        <v>0</v>
      </c>
    </row>
    <row r="4509" spans="1:22" x14ac:dyDescent="0.3">
      <c r="A4509" s="14">
        <v>4523</v>
      </c>
      <c r="B4509" s="14" t="s">
        <v>5531</v>
      </c>
      <c r="C4509" s="14" t="s">
        <v>13510</v>
      </c>
      <c r="D4509" s="14" t="s">
        <v>13504</v>
      </c>
      <c r="E4509" s="14" t="s">
        <v>13482</v>
      </c>
      <c r="F4509" s="14">
        <v>10</v>
      </c>
      <c r="G4509" s="14">
        <v>0.16</v>
      </c>
      <c r="H4509" s="15">
        <v>0</v>
      </c>
      <c r="I4509" s="15">
        <f>M4509-V4509</f>
        <v>0.16800000000000001</v>
      </c>
      <c r="J4509" s="14"/>
      <c r="K4509" s="13"/>
      <c r="L4509" s="9">
        <f>G4509*1.05</f>
        <v>0.16800000000000001</v>
      </c>
      <c r="M4509" s="11">
        <f>L4509-H4509</f>
        <v>0.16800000000000001</v>
      </c>
      <c r="N4509" s="11">
        <v>0</v>
      </c>
      <c r="P4509" s="9">
        <f>0.5*N4509/1000</f>
        <v>0</v>
      </c>
      <c r="Q4509" s="9">
        <f>P4509+O4509</f>
        <v>0</v>
      </c>
      <c r="R4509" s="11">
        <v>0</v>
      </c>
      <c r="T4509" s="9">
        <f>0.5*R4509</f>
        <v>0</v>
      </c>
      <c r="U4509" s="9">
        <f>T4509+S4509</f>
        <v>0</v>
      </c>
      <c r="V4509" s="9">
        <f>(Q4509+U4509)/(0.944*1000)</f>
        <v>0</v>
      </c>
    </row>
    <row r="4510" spans="1:22" x14ac:dyDescent="0.3">
      <c r="A4510" s="14">
        <v>4524</v>
      </c>
      <c r="B4510" s="14" t="s">
        <v>5557</v>
      </c>
      <c r="C4510" s="14" t="s">
        <v>13510</v>
      </c>
      <c r="D4510" s="14" t="s">
        <v>13504</v>
      </c>
      <c r="E4510" s="14" t="s">
        <v>13482</v>
      </c>
      <c r="F4510" s="14">
        <v>10</v>
      </c>
      <c r="G4510" s="14">
        <v>0.16</v>
      </c>
      <c r="H4510" s="15">
        <v>2.8913000000000012E-2</v>
      </c>
      <c r="I4510" s="15">
        <f>M4510-V4510</f>
        <v>0.13908699999999999</v>
      </c>
      <c r="J4510" s="14"/>
      <c r="K4510" s="13"/>
      <c r="L4510" s="9">
        <f>G4510*1.05</f>
        <v>0.16800000000000001</v>
      </c>
      <c r="M4510" s="11">
        <f>L4510-H4510</f>
        <v>0.13908699999999999</v>
      </c>
      <c r="N4510" s="11">
        <v>0</v>
      </c>
      <c r="P4510" s="9">
        <f>0.5*N4510/1000</f>
        <v>0</v>
      </c>
      <c r="Q4510" s="9">
        <f>P4510+O4510</f>
        <v>0</v>
      </c>
      <c r="R4510" s="11">
        <v>0</v>
      </c>
      <c r="T4510" s="9">
        <f>0.5*R4510</f>
        <v>0</v>
      </c>
      <c r="U4510" s="9">
        <f>T4510+S4510</f>
        <v>0</v>
      </c>
      <c r="V4510" s="9">
        <f>(Q4510+U4510)/(0.944*1000)</f>
        <v>0</v>
      </c>
    </row>
    <row r="4511" spans="1:22" x14ac:dyDescent="0.3">
      <c r="A4511" s="14">
        <v>4525</v>
      </c>
      <c r="B4511" s="14" t="s">
        <v>5558</v>
      </c>
      <c r="C4511" s="14" t="s">
        <v>13510</v>
      </c>
      <c r="D4511" s="14" t="s">
        <v>13504</v>
      </c>
      <c r="E4511" s="14" t="s">
        <v>13482</v>
      </c>
      <c r="F4511" s="14">
        <v>10</v>
      </c>
      <c r="G4511" s="14">
        <v>0.1</v>
      </c>
      <c r="H4511" s="15">
        <v>0</v>
      </c>
      <c r="I4511" s="15">
        <f>M4511-V4511</f>
        <v>0.10500000000000001</v>
      </c>
      <c r="J4511" s="14"/>
      <c r="K4511" s="13"/>
      <c r="L4511" s="9">
        <f>G4511*1.05</f>
        <v>0.10500000000000001</v>
      </c>
      <c r="M4511" s="11">
        <f>L4511-H4511</f>
        <v>0.10500000000000001</v>
      </c>
      <c r="N4511" s="11">
        <v>0</v>
      </c>
      <c r="P4511" s="9">
        <f>0.5*N4511/1000</f>
        <v>0</v>
      </c>
      <c r="Q4511" s="9">
        <f>P4511+O4511</f>
        <v>0</v>
      </c>
      <c r="R4511" s="11">
        <v>0</v>
      </c>
      <c r="T4511" s="9">
        <f>0.5*R4511</f>
        <v>0</v>
      </c>
      <c r="U4511" s="9">
        <f>T4511+S4511</f>
        <v>0</v>
      </c>
      <c r="V4511" s="9">
        <f>(Q4511+U4511)/(0.944*1000)</f>
        <v>0</v>
      </c>
    </row>
    <row r="4512" spans="1:22" x14ac:dyDescent="0.3">
      <c r="A4512" s="14">
        <v>4526</v>
      </c>
      <c r="B4512" s="14" t="s">
        <v>5559</v>
      </c>
      <c r="C4512" s="14" t="s">
        <v>13510</v>
      </c>
      <c r="D4512" s="14" t="s">
        <v>13504</v>
      </c>
      <c r="E4512" s="14" t="s">
        <v>13482</v>
      </c>
      <c r="F4512" s="14">
        <v>10</v>
      </c>
      <c r="G4512" s="14">
        <v>0.16</v>
      </c>
      <c r="H4512" s="15">
        <v>7.5790000000000076E-3</v>
      </c>
      <c r="I4512" s="15">
        <f>M4512-V4512</f>
        <v>0.16042100000000001</v>
      </c>
      <c r="J4512" s="14"/>
      <c r="K4512" s="13"/>
      <c r="L4512" s="9">
        <f>G4512*1.05</f>
        <v>0.16800000000000001</v>
      </c>
      <c r="M4512" s="11">
        <f>L4512-H4512</f>
        <v>0.16042100000000001</v>
      </c>
      <c r="N4512" s="11">
        <v>0</v>
      </c>
      <c r="P4512" s="9">
        <f>0.5*N4512/1000</f>
        <v>0</v>
      </c>
      <c r="Q4512" s="9">
        <f>P4512+O4512</f>
        <v>0</v>
      </c>
      <c r="R4512" s="11">
        <v>0</v>
      </c>
      <c r="T4512" s="9">
        <f>0.5*R4512</f>
        <v>0</v>
      </c>
      <c r="U4512" s="9">
        <f>T4512+S4512</f>
        <v>0</v>
      </c>
      <c r="V4512" s="9">
        <f>(Q4512+U4512)/(0.944*1000)</f>
        <v>0</v>
      </c>
    </row>
    <row r="4513" spans="1:22" x14ac:dyDescent="0.3">
      <c r="A4513" s="14">
        <v>4527</v>
      </c>
      <c r="B4513" s="14" t="s">
        <v>5560</v>
      </c>
      <c r="C4513" s="14" t="s">
        <v>13510</v>
      </c>
      <c r="D4513" s="14" t="s">
        <v>13504</v>
      </c>
      <c r="E4513" s="14" t="s">
        <v>13482</v>
      </c>
      <c r="F4513" s="14">
        <v>10</v>
      </c>
      <c r="G4513" s="14">
        <v>0.04</v>
      </c>
      <c r="H4513" s="15">
        <v>2.3079999999999997E-3</v>
      </c>
      <c r="I4513" s="15">
        <f>M4513-V4513</f>
        <v>3.9692000000000005E-2</v>
      </c>
      <c r="J4513" s="14"/>
      <c r="K4513" s="13"/>
      <c r="L4513" s="9">
        <f>G4513*1.05</f>
        <v>4.2000000000000003E-2</v>
      </c>
      <c r="M4513" s="11">
        <f>L4513-H4513</f>
        <v>3.9692000000000005E-2</v>
      </c>
      <c r="N4513" s="11">
        <v>0</v>
      </c>
      <c r="P4513" s="9">
        <f>0.5*N4513/1000</f>
        <v>0</v>
      </c>
      <c r="Q4513" s="9">
        <f>P4513+O4513</f>
        <v>0</v>
      </c>
      <c r="R4513" s="11">
        <v>0</v>
      </c>
      <c r="T4513" s="9">
        <f>0.5*R4513</f>
        <v>0</v>
      </c>
      <c r="U4513" s="9">
        <f>T4513+S4513</f>
        <v>0</v>
      </c>
      <c r="V4513" s="9">
        <f>(Q4513+U4513)/(0.944*1000)</f>
        <v>0</v>
      </c>
    </row>
    <row r="4514" spans="1:22" x14ac:dyDescent="0.3">
      <c r="A4514" s="14">
        <v>4528</v>
      </c>
      <c r="B4514" s="14" t="s">
        <v>5561</v>
      </c>
      <c r="C4514" s="14" t="s">
        <v>13510</v>
      </c>
      <c r="D4514" s="14" t="s">
        <v>13504</v>
      </c>
      <c r="E4514" s="14" t="s">
        <v>13482</v>
      </c>
      <c r="F4514" s="14">
        <v>10</v>
      </c>
      <c r="G4514" s="14">
        <v>6.3E-2</v>
      </c>
      <c r="H4514" s="15">
        <v>2.8810000000000002E-2</v>
      </c>
      <c r="I4514" s="15">
        <f>M4514-V4514</f>
        <v>3.7339999999999998E-2</v>
      </c>
      <c r="J4514" s="14"/>
      <c r="K4514" s="13"/>
      <c r="L4514" s="9">
        <f>G4514*1.05</f>
        <v>6.615E-2</v>
      </c>
      <c r="M4514" s="11">
        <f>L4514-H4514</f>
        <v>3.7339999999999998E-2</v>
      </c>
      <c r="N4514" s="11">
        <v>0</v>
      </c>
      <c r="P4514" s="9">
        <f>0.5*N4514/1000</f>
        <v>0</v>
      </c>
      <c r="Q4514" s="9">
        <f>P4514+O4514</f>
        <v>0</v>
      </c>
      <c r="R4514" s="11">
        <v>0</v>
      </c>
      <c r="T4514" s="9">
        <f>0.5*R4514</f>
        <v>0</v>
      </c>
      <c r="U4514" s="9">
        <f>T4514+S4514</f>
        <v>0</v>
      </c>
      <c r="V4514" s="9">
        <f>(Q4514+U4514)/(0.944*1000)</f>
        <v>0</v>
      </c>
    </row>
    <row r="4515" spans="1:22" x14ac:dyDescent="0.3">
      <c r="A4515" s="14">
        <v>4529</v>
      </c>
      <c r="B4515" s="14" t="s">
        <v>5579</v>
      </c>
      <c r="C4515" s="14" t="s">
        <v>13510</v>
      </c>
      <c r="D4515" s="14" t="s">
        <v>13504</v>
      </c>
      <c r="E4515" s="14" t="s">
        <v>13482</v>
      </c>
      <c r="F4515" s="14">
        <v>10</v>
      </c>
      <c r="G4515" s="14">
        <v>0.25</v>
      </c>
      <c r="H4515" s="15">
        <v>2.7554000000000002E-2</v>
      </c>
      <c r="I4515" s="15">
        <f>M4515-V4515</f>
        <v>0.23494600000000002</v>
      </c>
      <c r="J4515" s="14"/>
      <c r="K4515" s="13"/>
      <c r="L4515" s="9">
        <f>G4515*1.05</f>
        <v>0.26250000000000001</v>
      </c>
      <c r="M4515" s="11">
        <f>L4515-H4515</f>
        <v>0.23494600000000002</v>
      </c>
      <c r="N4515" s="11">
        <v>0</v>
      </c>
      <c r="P4515" s="9">
        <f>0.5*N4515/1000</f>
        <v>0</v>
      </c>
      <c r="Q4515" s="9">
        <f>P4515+O4515</f>
        <v>0</v>
      </c>
      <c r="R4515" s="11">
        <v>0</v>
      </c>
      <c r="T4515" s="9">
        <f>0.5*R4515</f>
        <v>0</v>
      </c>
      <c r="U4515" s="9">
        <f>T4515+S4515</f>
        <v>0</v>
      </c>
      <c r="V4515" s="9">
        <f>(Q4515+U4515)/(0.944*1000)</f>
        <v>0</v>
      </c>
    </row>
    <row r="4516" spans="1:22" x14ac:dyDescent="0.3">
      <c r="A4516" s="14">
        <v>4530</v>
      </c>
      <c r="B4516" s="14" t="s">
        <v>5582</v>
      </c>
      <c r="C4516" s="14" t="s">
        <v>13510</v>
      </c>
      <c r="D4516" s="14" t="s">
        <v>13504</v>
      </c>
      <c r="E4516" s="14" t="s">
        <v>13482</v>
      </c>
      <c r="F4516" s="14">
        <v>10</v>
      </c>
      <c r="G4516" s="14">
        <v>0.16</v>
      </c>
      <c r="H4516" s="15">
        <v>1.937899999999999E-2</v>
      </c>
      <c r="I4516" s="15">
        <f>M4516-V4516</f>
        <v>0.14862100000000003</v>
      </c>
      <c r="J4516" s="14"/>
      <c r="K4516" s="13"/>
      <c r="L4516" s="9">
        <f>G4516*1.05</f>
        <v>0.16800000000000001</v>
      </c>
      <c r="M4516" s="11">
        <f>L4516-H4516</f>
        <v>0.14862100000000003</v>
      </c>
      <c r="N4516" s="11">
        <v>0</v>
      </c>
      <c r="P4516" s="9">
        <f>0.5*N4516/1000</f>
        <v>0</v>
      </c>
      <c r="Q4516" s="9">
        <f>P4516+O4516</f>
        <v>0</v>
      </c>
      <c r="R4516" s="11">
        <v>0</v>
      </c>
      <c r="T4516" s="9">
        <f>0.5*R4516</f>
        <v>0</v>
      </c>
      <c r="U4516" s="9">
        <f>T4516+S4516</f>
        <v>0</v>
      </c>
      <c r="V4516" s="9">
        <f>(Q4516+U4516)/(0.944*1000)</f>
        <v>0</v>
      </c>
    </row>
    <row r="4517" spans="1:22" x14ac:dyDescent="0.3">
      <c r="A4517" s="14">
        <v>4531</v>
      </c>
      <c r="B4517" s="14" t="s">
        <v>5583</v>
      </c>
      <c r="C4517" s="14" t="s">
        <v>13510</v>
      </c>
      <c r="D4517" s="14" t="s">
        <v>13504</v>
      </c>
      <c r="E4517" s="14" t="s">
        <v>13482</v>
      </c>
      <c r="F4517" s="14">
        <v>10</v>
      </c>
      <c r="G4517" s="14">
        <v>0.1</v>
      </c>
      <c r="H4517" s="15">
        <v>7.8580000000000039E-3</v>
      </c>
      <c r="I4517" s="15">
        <f>M4517-V4517</f>
        <v>9.7142000000000006E-2</v>
      </c>
      <c r="J4517" s="14"/>
      <c r="K4517" s="13"/>
      <c r="L4517" s="9">
        <f>G4517*1.05</f>
        <v>0.10500000000000001</v>
      </c>
      <c r="M4517" s="11">
        <f>L4517-H4517</f>
        <v>9.7142000000000006E-2</v>
      </c>
      <c r="N4517" s="11">
        <v>0</v>
      </c>
      <c r="P4517" s="9">
        <f>0.5*N4517/1000</f>
        <v>0</v>
      </c>
      <c r="Q4517" s="9">
        <f>P4517+O4517</f>
        <v>0</v>
      </c>
      <c r="R4517" s="11">
        <v>0</v>
      </c>
      <c r="T4517" s="9">
        <f>0.5*R4517</f>
        <v>0</v>
      </c>
      <c r="U4517" s="9">
        <f>T4517+S4517</f>
        <v>0</v>
      </c>
      <c r="V4517" s="9">
        <f>(Q4517+U4517)/(0.944*1000)</f>
        <v>0</v>
      </c>
    </row>
    <row r="4518" spans="1:22" x14ac:dyDescent="0.3">
      <c r="A4518" s="14">
        <v>4532</v>
      </c>
      <c r="B4518" s="14" t="s">
        <v>5586</v>
      </c>
      <c r="C4518" s="14" t="s">
        <v>13510</v>
      </c>
      <c r="D4518" s="14" t="s">
        <v>13504</v>
      </c>
      <c r="E4518" s="14" t="s">
        <v>13482</v>
      </c>
      <c r="F4518" s="14">
        <v>10</v>
      </c>
      <c r="G4518" s="14">
        <v>0.5</v>
      </c>
      <c r="H4518" s="15">
        <v>0.31962200000000002</v>
      </c>
      <c r="I4518" s="16" t="s">
        <v>13516</v>
      </c>
      <c r="J4518" s="14"/>
      <c r="K4518" s="13"/>
      <c r="L4518" s="9">
        <f>G4518/2*1.05</f>
        <v>0.26250000000000001</v>
      </c>
      <c r="M4518" s="11">
        <f>L4518-H4518</f>
        <v>-5.7122000000000006E-2</v>
      </c>
      <c r="N4518" s="11">
        <v>0</v>
      </c>
      <c r="P4518" s="9">
        <f>0.5*N4518/1000</f>
        <v>0</v>
      </c>
      <c r="Q4518" s="9">
        <f>P4518+O4518</f>
        <v>0</v>
      </c>
      <c r="R4518" s="11">
        <v>0</v>
      </c>
      <c r="T4518" s="9">
        <f>0.5*R4518</f>
        <v>0</v>
      </c>
      <c r="U4518" s="9">
        <f>T4518+S4518</f>
        <v>0</v>
      </c>
      <c r="V4518" s="9">
        <f>(Q4518+U4518)/(0.944*1000)</f>
        <v>0</v>
      </c>
    </row>
    <row r="4519" spans="1:22" x14ac:dyDescent="0.3">
      <c r="A4519" s="14">
        <v>4533</v>
      </c>
      <c r="B4519" s="14" t="s">
        <v>5589</v>
      </c>
      <c r="C4519" s="14" t="s">
        <v>13510</v>
      </c>
      <c r="D4519" s="14" t="s">
        <v>13504</v>
      </c>
      <c r="E4519" s="14" t="s">
        <v>13482</v>
      </c>
      <c r="F4519" s="14">
        <v>10</v>
      </c>
      <c r="G4519" s="14">
        <v>0.16</v>
      </c>
      <c r="H4519" s="15">
        <v>9.6630000000000101E-3</v>
      </c>
      <c r="I4519" s="15">
        <f>M4519-V4519</f>
        <v>0.15833700000000001</v>
      </c>
      <c r="J4519" s="14"/>
      <c r="K4519" s="13"/>
      <c r="L4519" s="9">
        <f>G4519*1.05</f>
        <v>0.16800000000000001</v>
      </c>
      <c r="M4519" s="11">
        <f>L4519-H4519</f>
        <v>0.15833700000000001</v>
      </c>
      <c r="N4519" s="11">
        <v>0</v>
      </c>
      <c r="P4519" s="9">
        <f>0.5*N4519/1000</f>
        <v>0</v>
      </c>
      <c r="Q4519" s="9">
        <f>P4519+O4519</f>
        <v>0</v>
      </c>
      <c r="R4519" s="11">
        <v>0</v>
      </c>
      <c r="T4519" s="9">
        <f>0.5*R4519</f>
        <v>0</v>
      </c>
      <c r="U4519" s="9">
        <f>T4519+S4519</f>
        <v>0</v>
      </c>
      <c r="V4519" s="9">
        <f>(Q4519+U4519)/(0.944*1000)</f>
        <v>0</v>
      </c>
    </row>
    <row r="4520" spans="1:22" x14ac:dyDescent="0.3">
      <c r="A4520" s="14">
        <v>4534</v>
      </c>
      <c r="B4520" s="14" t="s">
        <v>5590</v>
      </c>
      <c r="C4520" s="14" t="s">
        <v>13510</v>
      </c>
      <c r="D4520" s="14" t="s">
        <v>13504</v>
      </c>
      <c r="E4520" s="14" t="s">
        <v>13482</v>
      </c>
      <c r="F4520" s="14">
        <v>10</v>
      </c>
      <c r="G4520" s="14">
        <v>0.4</v>
      </c>
      <c r="H4520" s="15">
        <v>5.2549999999999958E-3</v>
      </c>
      <c r="I4520" s="15">
        <f>M4520-V4520</f>
        <v>0.41474500000000003</v>
      </c>
      <c r="J4520" s="14"/>
      <c r="K4520" s="13"/>
      <c r="L4520" s="9">
        <f>G4520*1.05</f>
        <v>0.42000000000000004</v>
      </c>
      <c r="M4520" s="11">
        <f>L4520-H4520</f>
        <v>0.41474500000000003</v>
      </c>
      <c r="N4520" s="11">
        <v>0</v>
      </c>
      <c r="P4520" s="9">
        <f>0.5*N4520/1000</f>
        <v>0</v>
      </c>
      <c r="Q4520" s="9">
        <f>P4520+O4520</f>
        <v>0</v>
      </c>
      <c r="R4520" s="11">
        <v>0</v>
      </c>
      <c r="T4520" s="9">
        <f>0.5*R4520</f>
        <v>0</v>
      </c>
      <c r="U4520" s="9">
        <f>T4520+S4520</f>
        <v>0</v>
      </c>
      <c r="V4520" s="9">
        <f>(Q4520+U4520)/(0.944*1000)</f>
        <v>0</v>
      </c>
    </row>
    <row r="4521" spans="1:22" x14ac:dyDescent="0.3">
      <c r="A4521" s="14">
        <v>4535</v>
      </c>
      <c r="B4521" s="14" t="s">
        <v>5593</v>
      </c>
      <c r="C4521" s="14" t="s">
        <v>13510</v>
      </c>
      <c r="D4521" s="14" t="s">
        <v>13504</v>
      </c>
      <c r="E4521" s="14" t="s">
        <v>13482</v>
      </c>
      <c r="F4521" s="14">
        <v>10</v>
      </c>
      <c r="G4521" s="14">
        <v>0.16</v>
      </c>
      <c r="H4521" s="15">
        <v>4.0199999999999986E-2</v>
      </c>
      <c r="I4521" s="15">
        <f>M4521-V4521</f>
        <v>0.12780000000000002</v>
      </c>
      <c r="J4521" s="14"/>
      <c r="K4521" s="13"/>
      <c r="L4521" s="9">
        <f>G4521*1.05</f>
        <v>0.16800000000000001</v>
      </c>
      <c r="M4521" s="11">
        <f>L4521-H4521</f>
        <v>0.12780000000000002</v>
      </c>
      <c r="N4521" s="11">
        <v>0</v>
      </c>
      <c r="P4521" s="9">
        <f>0.5*N4521/1000</f>
        <v>0</v>
      </c>
      <c r="Q4521" s="9">
        <f>P4521+O4521</f>
        <v>0</v>
      </c>
      <c r="R4521" s="11">
        <v>0</v>
      </c>
      <c r="T4521" s="9">
        <f>0.5*R4521</f>
        <v>0</v>
      </c>
      <c r="U4521" s="9">
        <f>T4521+S4521</f>
        <v>0</v>
      </c>
      <c r="V4521" s="9">
        <f>(Q4521+U4521)/(0.944*1000)</f>
        <v>0</v>
      </c>
    </row>
    <row r="4522" spans="1:22" x14ac:dyDescent="0.3">
      <c r="A4522" s="14">
        <v>4536</v>
      </c>
      <c r="B4522" s="14" t="s">
        <v>5594</v>
      </c>
      <c r="C4522" s="14" t="s">
        <v>13510</v>
      </c>
      <c r="D4522" s="14" t="s">
        <v>13504</v>
      </c>
      <c r="E4522" s="14" t="s">
        <v>13482</v>
      </c>
      <c r="F4522" s="14">
        <v>10</v>
      </c>
      <c r="G4522" s="14">
        <v>6.3E-2</v>
      </c>
      <c r="H4522" s="15">
        <v>8.746000000000002E-3</v>
      </c>
      <c r="I4522" s="15">
        <f>M4522-V4522</f>
        <v>5.7403999999999997E-2</v>
      </c>
      <c r="J4522" s="14"/>
      <c r="K4522" s="13"/>
      <c r="L4522" s="9">
        <f>G4522*1.05</f>
        <v>6.615E-2</v>
      </c>
      <c r="M4522" s="11">
        <f>L4522-H4522</f>
        <v>5.7403999999999997E-2</v>
      </c>
      <c r="N4522" s="11">
        <v>0</v>
      </c>
      <c r="P4522" s="9">
        <f>0.5*N4522/1000</f>
        <v>0</v>
      </c>
      <c r="Q4522" s="9">
        <f>P4522+O4522</f>
        <v>0</v>
      </c>
      <c r="R4522" s="11">
        <v>0</v>
      </c>
      <c r="T4522" s="9">
        <f>0.5*R4522</f>
        <v>0</v>
      </c>
      <c r="U4522" s="9">
        <f>T4522+S4522</f>
        <v>0</v>
      </c>
      <c r="V4522" s="9">
        <f>(Q4522+U4522)/(0.944*1000)</f>
        <v>0</v>
      </c>
    </row>
    <row r="4523" spans="1:22" x14ac:dyDescent="0.3">
      <c r="A4523" s="14">
        <v>4537</v>
      </c>
      <c r="B4523" s="14" t="s">
        <v>5595</v>
      </c>
      <c r="C4523" s="14" t="s">
        <v>13510</v>
      </c>
      <c r="D4523" s="14" t="s">
        <v>13504</v>
      </c>
      <c r="E4523" s="14" t="s">
        <v>13482</v>
      </c>
      <c r="F4523" s="14">
        <v>10</v>
      </c>
      <c r="G4523" s="14">
        <v>6.3E-2</v>
      </c>
      <c r="H4523" s="15">
        <v>5.7070000000000011E-3</v>
      </c>
      <c r="I4523" s="15">
        <f>M4523-V4523</f>
        <v>6.0442999999999997E-2</v>
      </c>
      <c r="J4523" s="14"/>
      <c r="K4523" s="13"/>
      <c r="L4523" s="9">
        <f>G4523*1.05</f>
        <v>6.615E-2</v>
      </c>
      <c r="M4523" s="11">
        <f>L4523-H4523</f>
        <v>6.0442999999999997E-2</v>
      </c>
      <c r="N4523" s="11">
        <v>0</v>
      </c>
      <c r="P4523" s="9">
        <f>0.5*N4523/1000</f>
        <v>0</v>
      </c>
      <c r="Q4523" s="9">
        <f>P4523+O4523</f>
        <v>0</v>
      </c>
      <c r="R4523" s="11">
        <v>0</v>
      </c>
      <c r="T4523" s="9">
        <f>0.5*R4523</f>
        <v>0</v>
      </c>
      <c r="U4523" s="9">
        <f>T4523+S4523</f>
        <v>0</v>
      </c>
      <c r="V4523" s="9">
        <f>(Q4523+U4523)/(0.944*1000)</f>
        <v>0</v>
      </c>
    </row>
    <row r="4524" spans="1:22" x14ac:dyDescent="0.3">
      <c r="A4524" s="14">
        <v>4538</v>
      </c>
      <c r="B4524" s="14" t="s">
        <v>5596</v>
      </c>
      <c r="C4524" s="14" t="s">
        <v>13510</v>
      </c>
      <c r="D4524" s="14" t="s">
        <v>13504</v>
      </c>
      <c r="E4524" s="14" t="s">
        <v>13482</v>
      </c>
      <c r="F4524" s="14">
        <v>10</v>
      </c>
      <c r="G4524" s="14">
        <v>0.16</v>
      </c>
      <c r="H4524" s="15">
        <v>2.5670000000000072E-3</v>
      </c>
      <c r="I4524" s="15">
        <f>M4524-V4524</f>
        <v>0.165433</v>
      </c>
      <c r="J4524" s="14"/>
      <c r="K4524" s="13"/>
      <c r="L4524" s="9">
        <f>G4524*1.05</f>
        <v>0.16800000000000001</v>
      </c>
      <c r="M4524" s="11">
        <f>L4524-H4524</f>
        <v>0.165433</v>
      </c>
      <c r="N4524" s="11">
        <v>0</v>
      </c>
      <c r="P4524" s="9">
        <f>0.5*N4524/1000</f>
        <v>0</v>
      </c>
      <c r="Q4524" s="9">
        <f>P4524+O4524</f>
        <v>0</v>
      </c>
      <c r="R4524" s="11">
        <v>0</v>
      </c>
      <c r="T4524" s="9">
        <f>0.5*R4524</f>
        <v>0</v>
      </c>
      <c r="U4524" s="9">
        <f>T4524+S4524</f>
        <v>0</v>
      </c>
      <c r="V4524" s="9">
        <f>(Q4524+U4524)/(0.944*1000)</f>
        <v>0</v>
      </c>
    </row>
    <row r="4525" spans="1:22" x14ac:dyDescent="0.3">
      <c r="A4525" s="14">
        <v>4539</v>
      </c>
      <c r="B4525" s="14" t="s">
        <v>5597</v>
      </c>
      <c r="C4525" s="14" t="s">
        <v>13510</v>
      </c>
      <c r="D4525" s="14" t="s">
        <v>13504</v>
      </c>
      <c r="E4525" s="14" t="s">
        <v>13482</v>
      </c>
      <c r="F4525" s="14">
        <v>10</v>
      </c>
      <c r="G4525" s="14">
        <v>0.4</v>
      </c>
      <c r="H4525" s="15">
        <v>2.6619000000000028E-2</v>
      </c>
      <c r="I4525" s="15">
        <f>M4525-V4525</f>
        <v>0.39338100000000004</v>
      </c>
      <c r="J4525" s="14"/>
      <c r="K4525" s="13"/>
      <c r="L4525" s="9">
        <f>G4525*1.05</f>
        <v>0.42000000000000004</v>
      </c>
      <c r="M4525" s="11">
        <f>L4525-H4525</f>
        <v>0.39338100000000004</v>
      </c>
      <c r="N4525" s="11">
        <v>0</v>
      </c>
      <c r="P4525" s="9">
        <f>0.5*N4525/1000</f>
        <v>0</v>
      </c>
      <c r="Q4525" s="9">
        <f>P4525+O4525</f>
        <v>0</v>
      </c>
      <c r="R4525" s="11">
        <v>0</v>
      </c>
      <c r="T4525" s="9">
        <f>0.5*R4525</f>
        <v>0</v>
      </c>
      <c r="U4525" s="9">
        <f>T4525+S4525</f>
        <v>0</v>
      </c>
      <c r="V4525" s="9">
        <f>(Q4525+U4525)/(0.944*1000)</f>
        <v>0</v>
      </c>
    </row>
    <row r="4526" spans="1:22" x14ac:dyDescent="0.3">
      <c r="A4526" s="14">
        <v>4540</v>
      </c>
      <c r="B4526" s="14" t="s">
        <v>9199</v>
      </c>
      <c r="C4526" s="14" t="s">
        <v>13510</v>
      </c>
      <c r="D4526" s="14" t="s">
        <v>13504</v>
      </c>
      <c r="E4526" s="14" t="s">
        <v>13482</v>
      </c>
      <c r="F4526" s="14">
        <v>10</v>
      </c>
      <c r="G4526" s="14">
        <v>0.25</v>
      </c>
      <c r="H4526" s="15">
        <v>3.5343999999999993E-2</v>
      </c>
      <c r="I4526" s="15">
        <f>M4526-V4526</f>
        <v>0.22715600000000002</v>
      </c>
      <c r="J4526" s="14"/>
      <c r="K4526" s="13"/>
      <c r="L4526" s="9">
        <f>G4526*1.05</f>
        <v>0.26250000000000001</v>
      </c>
      <c r="M4526" s="11">
        <f>L4526-H4526</f>
        <v>0.22715600000000002</v>
      </c>
      <c r="N4526" s="11">
        <v>0</v>
      </c>
      <c r="P4526" s="9">
        <f>0.5*N4526/1000</f>
        <v>0</v>
      </c>
      <c r="Q4526" s="9">
        <f>P4526+O4526</f>
        <v>0</v>
      </c>
      <c r="R4526" s="11">
        <v>0</v>
      </c>
      <c r="T4526" s="9">
        <f>0.5*R4526</f>
        <v>0</v>
      </c>
      <c r="U4526" s="9">
        <f>T4526+S4526</f>
        <v>0</v>
      </c>
      <c r="V4526" s="9">
        <f>(Q4526+U4526)/(0.944*1000)</f>
        <v>0</v>
      </c>
    </row>
    <row r="4527" spans="1:22" x14ac:dyDescent="0.3">
      <c r="A4527" s="14">
        <v>4541</v>
      </c>
      <c r="B4527" s="14" t="s">
        <v>5602</v>
      </c>
      <c r="C4527" s="14" t="s">
        <v>13510</v>
      </c>
      <c r="D4527" s="14" t="s">
        <v>13504</v>
      </c>
      <c r="E4527" s="14" t="s">
        <v>13482</v>
      </c>
      <c r="F4527" s="14">
        <v>10</v>
      </c>
      <c r="G4527" s="14">
        <v>0.1</v>
      </c>
      <c r="H4527" s="15">
        <v>2.4013999999999997E-2</v>
      </c>
      <c r="I4527" s="15">
        <f>M4527-V4527</f>
        <v>8.0986000000000016E-2</v>
      </c>
      <c r="J4527" s="14"/>
      <c r="K4527" s="13"/>
      <c r="L4527" s="9">
        <f>G4527*1.05</f>
        <v>0.10500000000000001</v>
      </c>
      <c r="M4527" s="11">
        <f>L4527-H4527</f>
        <v>8.0986000000000016E-2</v>
      </c>
      <c r="N4527" s="11">
        <v>0</v>
      </c>
      <c r="P4527" s="9">
        <f>0.5*N4527/1000</f>
        <v>0</v>
      </c>
      <c r="Q4527" s="9">
        <f>P4527+O4527</f>
        <v>0</v>
      </c>
      <c r="R4527" s="11">
        <v>0</v>
      </c>
      <c r="T4527" s="9">
        <f>0.5*R4527</f>
        <v>0</v>
      </c>
      <c r="U4527" s="9">
        <f>T4527+S4527</f>
        <v>0</v>
      </c>
      <c r="V4527" s="9">
        <f>(Q4527+U4527)/(0.944*1000)</f>
        <v>0</v>
      </c>
    </row>
    <row r="4528" spans="1:22" x14ac:dyDescent="0.3">
      <c r="A4528" s="14">
        <v>4542</v>
      </c>
      <c r="B4528" s="14" t="s">
        <v>5603</v>
      </c>
      <c r="C4528" s="14" t="s">
        <v>13510</v>
      </c>
      <c r="D4528" s="14" t="s">
        <v>13504</v>
      </c>
      <c r="E4528" s="14" t="s">
        <v>13482</v>
      </c>
      <c r="F4528" s="14">
        <v>10</v>
      </c>
      <c r="G4528" s="14">
        <v>0.1</v>
      </c>
      <c r="H4528" s="15">
        <v>7.8209999999999977E-4</v>
      </c>
      <c r="I4528" s="15">
        <f>M4528-V4528</f>
        <v>0.10421790000000002</v>
      </c>
      <c r="J4528" s="14"/>
      <c r="K4528" s="13"/>
      <c r="L4528" s="9">
        <f>G4528*1.05</f>
        <v>0.10500000000000001</v>
      </c>
      <c r="M4528" s="11">
        <f>L4528-H4528</f>
        <v>0.10421790000000002</v>
      </c>
      <c r="N4528" s="11">
        <v>0</v>
      </c>
      <c r="P4528" s="9">
        <f>0.5*N4528/1000</f>
        <v>0</v>
      </c>
      <c r="Q4528" s="9">
        <f>P4528+O4528</f>
        <v>0</v>
      </c>
      <c r="R4528" s="11">
        <v>0</v>
      </c>
      <c r="S4528" s="9">
        <f>0.75*R4528/1000</f>
        <v>0</v>
      </c>
      <c r="T4528" s="9">
        <f>0.5*R4528</f>
        <v>0</v>
      </c>
      <c r="U4528" s="9">
        <f>T4528+S4528</f>
        <v>0</v>
      </c>
      <c r="V4528" s="9">
        <f>(Q4528+U4528)/(0.944*1000)</f>
        <v>0</v>
      </c>
    </row>
    <row r="4529" spans="1:22" x14ac:dyDescent="0.3">
      <c r="A4529" s="14">
        <v>4543</v>
      </c>
      <c r="B4529" s="14" t="s">
        <v>5604</v>
      </c>
      <c r="C4529" s="14" t="s">
        <v>13510</v>
      </c>
      <c r="D4529" s="14" t="s">
        <v>13504</v>
      </c>
      <c r="E4529" s="14" t="s">
        <v>13482</v>
      </c>
      <c r="F4529" s="14">
        <v>10</v>
      </c>
      <c r="G4529" s="14">
        <v>0.1</v>
      </c>
      <c r="H4529" s="15">
        <v>1.5493999999999999E-2</v>
      </c>
      <c r="I4529" s="15">
        <f>M4529-V4529</f>
        <v>8.9506000000000016E-2</v>
      </c>
      <c r="J4529" s="14"/>
      <c r="K4529" s="13"/>
      <c r="L4529" s="9">
        <f>G4529*1.05</f>
        <v>0.10500000000000001</v>
      </c>
      <c r="M4529" s="11">
        <f>L4529-H4529</f>
        <v>8.9506000000000016E-2</v>
      </c>
      <c r="N4529" s="11">
        <v>0</v>
      </c>
      <c r="P4529" s="9">
        <f>0.5*N4529/1000</f>
        <v>0</v>
      </c>
      <c r="Q4529" s="9">
        <f>P4529+O4529</f>
        <v>0</v>
      </c>
      <c r="R4529" s="11">
        <v>0</v>
      </c>
      <c r="T4529" s="9">
        <f>0.5*R4529</f>
        <v>0</v>
      </c>
      <c r="U4529" s="9">
        <f>T4529+S4529</f>
        <v>0</v>
      </c>
      <c r="V4529" s="9">
        <f>(Q4529+U4529)/(0.944*1000)</f>
        <v>0</v>
      </c>
    </row>
    <row r="4530" spans="1:22" x14ac:dyDescent="0.3">
      <c r="A4530" s="14">
        <v>4544</v>
      </c>
      <c r="B4530" s="14" t="s">
        <v>5605</v>
      </c>
      <c r="C4530" s="14" t="s">
        <v>13510</v>
      </c>
      <c r="D4530" s="14" t="s">
        <v>13504</v>
      </c>
      <c r="E4530" s="14" t="s">
        <v>13482</v>
      </c>
      <c r="F4530" s="14">
        <v>10</v>
      </c>
      <c r="G4530" s="14">
        <v>0.25</v>
      </c>
      <c r="H4530" s="15">
        <v>2.3379999999999937E-3</v>
      </c>
      <c r="I4530" s="15">
        <f>M4530-V4530</f>
        <v>0.260162</v>
      </c>
      <c r="J4530" s="14"/>
      <c r="K4530" s="13"/>
      <c r="L4530" s="9">
        <f>G4530*1.05</f>
        <v>0.26250000000000001</v>
      </c>
      <c r="M4530" s="11">
        <f>L4530-H4530</f>
        <v>0.260162</v>
      </c>
      <c r="N4530" s="11">
        <v>0</v>
      </c>
      <c r="P4530" s="9">
        <f>0.5*N4530/1000</f>
        <v>0</v>
      </c>
      <c r="Q4530" s="9">
        <f>P4530+O4530</f>
        <v>0</v>
      </c>
      <c r="R4530" s="11">
        <v>0</v>
      </c>
      <c r="T4530" s="9">
        <f>0.5*R4530</f>
        <v>0</v>
      </c>
      <c r="U4530" s="9">
        <f>T4530+S4530</f>
        <v>0</v>
      </c>
      <c r="V4530" s="9">
        <f>(Q4530+U4530)/(0.944*1000)</f>
        <v>0</v>
      </c>
    </row>
    <row r="4531" spans="1:22" x14ac:dyDescent="0.3">
      <c r="A4531" s="14">
        <v>4545</v>
      </c>
      <c r="B4531" s="14" t="s">
        <v>5606</v>
      </c>
      <c r="C4531" s="14" t="s">
        <v>13510</v>
      </c>
      <c r="D4531" s="14" t="s">
        <v>13504</v>
      </c>
      <c r="E4531" s="14" t="s">
        <v>13482</v>
      </c>
      <c r="F4531" s="14">
        <v>10</v>
      </c>
      <c r="G4531" s="14">
        <v>0.25</v>
      </c>
      <c r="H4531" s="15">
        <v>3.4699999999999987E-3</v>
      </c>
      <c r="I4531" s="15">
        <f>M4531-V4531</f>
        <v>0.25903000000000004</v>
      </c>
      <c r="J4531" s="14"/>
      <c r="K4531" s="13"/>
      <c r="L4531" s="9">
        <f>G4531*1.05</f>
        <v>0.26250000000000001</v>
      </c>
      <c r="M4531" s="11">
        <f>L4531-H4531</f>
        <v>0.25903000000000004</v>
      </c>
      <c r="N4531" s="11">
        <v>0</v>
      </c>
      <c r="P4531" s="9">
        <f>0.5*N4531/1000</f>
        <v>0</v>
      </c>
      <c r="Q4531" s="9">
        <f>P4531+O4531</f>
        <v>0</v>
      </c>
      <c r="R4531" s="11">
        <v>0</v>
      </c>
      <c r="T4531" s="9">
        <f>0.5*R4531</f>
        <v>0</v>
      </c>
      <c r="U4531" s="9">
        <f>T4531+S4531</f>
        <v>0</v>
      </c>
      <c r="V4531" s="9">
        <f>(Q4531+U4531)/(0.944*1000)</f>
        <v>0</v>
      </c>
    </row>
    <row r="4532" spans="1:22" x14ac:dyDescent="0.3">
      <c r="A4532" s="14">
        <v>4546</v>
      </c>
      <c r="B4532" s="14" t="s">
        <v>5607</v>
      </c>
      <c r="C4532" s="14" t="s">
        <v>13510</v>
      </c>
      <c r="D4532" s="14" t="s">
        <v>13504</v>
      </c>
      <c r="E4532" s="14" t="s">
        <v>13482</v>
      </c>
      <c r="F4532" s="14">
        <v>10</v>
      </c>
      <c r="G4532" s="14">
        <v>0.1</v>
      </c>
      <c r="H4532" s="15">
        <v>2.4694999999999995E-2</v>
      </c>
      <c r="I4532" s="15">
        <f>M4532-V4532</f>
        <v>8.0305000000000015E-2</v>
      </c>
      <c r="J4532" s="14"/>
      <c r="K4532" s="13"/>
      <c r="L4532" s="9">
        <f>G4532*1.05</f>
        <v>0.10500000000000001</v>
      </c>
      <c r="M4532" s="11">
        <f>L4532-H4532</f>
        <v>8.0305000000000015E-2</v>
      </c>
      <c r="N4532" s="11">
        <v>0</v>
      </c>
      <c r="P4532" s="9">
        <f>0.5*N4532/1000</f>
        <v>0</v>
      </c>
      <c r="Q4532" s="9">
        <f>P4532+O4532</f>
        <v>0</v>
      </c>
      <c r="R4532" s="11">
        <v>0</v>
      </c>
      <c r="T4532" s="9">
        <f>0.5*R4532</f>
        <v>0</v>
      </c>
      <c r="U4532" s="9">
        <f>T4532+S4532</f>
        <v>0</v>
      </c>
      <c r="V4532" s="9">
        <f>(Q4532+U4532)/(0.944*1000)</f>
        <v>0</v>
      </c>
    </row>
    <row r="4533" spans="1:22" x14ac:dyDescent="0.3">
      <c r="A4533" s="14">
        <v>4547</v>
      </c>
      <c r="B4533" s="14" t="s">
        <v>5608</v>
      </c>
      <c r="C4533" s="14" t="s">
        <v>13510</v>
      </c>
      <c r="D4533" s="14" t="s">
        <v>13504</v>
      </c>
      <c r="E4533" s="14" t="s">
        <v>13482</v>
      </c>
      <c r="F4533" s="14">
        <v>10</v>
      </c>
      <c r="G4533" s="14">
        <v>6.3E-2</v>
      </c>
      <c r="H4533" s="15">
        <v>4.6268000000000004E-2</v>
      </c>
      <c r="I4533" s="15">
        <f>M4533-V4533</f>
        <v>1.9881999999999997E-2</v>
      </c>
      <c r="J4533" s="14"/>
      <c r="K4533" s="13"/>
      <c r="L4533" s="9">
        <f>G4533*1.05</f>
        <v>6.615E-2</v>
      </c>
      <c r="M4533" s="11">
        <f>L4533-H4533</f>
        <v>1.9881999999999997E-2</v>
      </c>
      <c r="N4533" s="11">
        <v>0</v>
      </c>
      <c r="P4533" s="9">
        <f>0.5*N4533/1000</f>
        <v>0</v>
      </c>
      <c r="Q4533" s="9">
        <f>P4533+O4533</f>
        <v>0</v>
      </c>
      <c r="R4533" s="11">
        <v>0</v>
      </c>
      <c r="T4533" s="9">
        <f>0.5*R4533</f>
        <v>0</v>
      </c>
      <c r="U4533" s="9">
        <f>T4533+S4533</f>
        <v>0</v>
      </c>
      <c r="V4533" s="9">
        <f>(Q4533+U4533)/(0.944*1000)</f>
        <v>0</v>
      </c>
    </row>
    <row r="4534" spans="1:22" x14ac:dyDescent="0.3">
      <c r="A4534" s="14">
        <v>4548</v>
      </c>
      <c r="B4534" s="14" t="s">
        <v>5609</v>
      </c>
      <c r="C4534" s="14" t="s">
        <v>13510</v>
      </c>
      <c r="D4534" s="14" t="s">
        <v>13504</v>
      </c>
      <c r="E4534" s="14" t="s">
        <v>13482</v>
      </c>
      <c r="F4534" s="14">
        <v>10</v>
      </c>
      <c r="G4534" s="14">
        <v>0.16</v>
      </c>
      <c r="H4534" s="15">
        <v>1.2776000000000011E-2</v>
      </c>
      <c r="I4534" s="15">
        <f>M4534-V4534</f>
        <v>0.155224</v>
      </c>
      <c r="J4534" s="14"/>
      <c r="K4534" s="13"/>
      <c r="L4534" s="9">
        <f>G4534*1.05</f>
        <v>0.16800000000000001</v>
      </c>
      <c r="M4534" s="11">
        <f>L4534-H4534</f>
        <v>0.155224</v>
      </c>
      <c r="N4534" s="11">
        <v>0</v>
      </c>
      <c r="P4534" s="9">
        <f>0.5*N4534/1000</f>
        <v>0</v>
      </c>
      <c r="Q4534" s="9">
        <f>P4534+O4534</f>
        <v>0</v>
      </c>
      <c r="R4534" s="11">
        <v>0</v>
      </c>
      <c r="T4534" s="9">
        <f>0.5*R4534</f>
        <v>0</v>
      </c>
      <c r="U4534" s="9">
        <f>T4534+S4534</f>
        <v>0</v>
      </c>
      <c r="V4534" s="9">
        <f>(Q4534+U4534)/(0.944*1000)</f>
        <v>0</v>
      </c>
    </row>
    <row r="4535" spans="1:22" x14ac:dyDescent="0.3">
      <c r="A4535" s="14">
        <v>4549</v>
      </c>
      <c r="B4535" s="14" t="s">
        <v>5610</v>
      </c>
      <c r="C4535" s="14" t="s">
        <v>13510</v>
      </c>
      <c r="D4535" s="14" t="s">
        <v>13504</v>
      </c>
      <c r="E4535" s="14" t="s">
        <v>13482</v>
      </c>
      <c r="F4535" s="14">
        <v>10</v>
      </c>
      <c r="G4535" s="14">
        <v>6.3E-2</v>
      </c>
      <c r="H4535" s="15">
        <v>3.9050000000000014E-3</v>
      </c>
      <c r="I4535" s="15">
        <f>M4535-V4535</f>
        <v>6.2245000000000002E-2</v>
      </c>
      <c r="J4535" s="14"/>
      <c r="K4535" s="13"/>
      <c r="L4535" s="9">
        <f>G4535*1.05</f>
        <v>6.615E-2</v>
      </c>
      <c r="M4535" s="11">
        <f>L4535-H4535</f>
        <v>6.2245000000000002E-2</v>
      </c>
      <c r="N4535" s="11">
        <v>0</v>
      </c>
      <c r="P4535" s="9">
        <f>0.5*N4535/1000</f>
        <v>0</v>
      </c>
      <c r="Q4535" s="9">
        <f>P4535+O4535</f>
        <v>0</v>
      </c>
      <c r="R4535" s="11">
        <v>0</v>
      </c>
      <c r="T4535" s="9">
        <f>0.5*R4535</f>
        <v>0</v>
      </c>
      <c r="U4535" s="9">
        <f>T4535+S4535</f>
        <v>0</v>
      </c>
      <c r="V4535" s="9">
        <f>(Q4535+U4535)/(0.944*1000)</f>
        <v>0</v>
      </c>
    </row>
    <row r="4536" spans="1:22" x14ac:dyDescent="0.3">
      <c r="A4536" s="14">
        <v>4550</v>
      </c>
      <c r="B4536" s="14" t="s">
        <v>5611</v>
      </c>
      <c r="C4536" s="14" t="s">
        <v>13510</v>
      </c>
      <c r="D4536" s="14" t="s">
        <v>13504</v>
      </c>
      <c r="E4536" s="14" t="s">
        <v>13482</v>
      </c>
      <c r="F4536" s="14">
        <v>10</v>
      </c>
      <c r="G4536" s="14">
        <v>6.3E-2</v>
      </c>
      <c r="H4536" s="15">
        <v>2.8037000000000006E-2</v>
      </c>
      <c r="I4536" s="15">
        <f>M4536-V4536</f>
        <v>3.8112999999999994E-2</v>
      </c>
      <c r="J4536" s="14"/>
      <c r="K4536" s="13"/>
      <c r="L4536" s="9">
        <f>G4536*1.05</f>
        <v>6.615E-2</v>
      </c>
      <c r="M4536" s="11">
        <f>L4536-H4536</f>
        <v>3.8112999999999994E-2</v>
      </c>
      <c r="N4536" s="11">
        <v>0</v>
      </c>
      <c r="P4536" s="9">
        <f>0.5*N4536/1000</f>
        <v>0</v>
      </c>
      <c r="Q4536" s="9">
        <f>P4536+O4536</f>
        <v>0</v>
      </c>
      <c r="R4536" s="11">
        <v>0</v>
      </c>
      <c r="T4536" s="9">
        <f>0.5*R4536</f>
        <v>0</v>
      </c>
      <c r="U4536" s="9">
        <f>T4536+S4536</f>
        <v>0</v>
      </c>
      <c r="V4536" s="9">
        <f>(Q4536+U4536)/(0.944*1000)</f>
        <v>0</v>
      </c>
    </row>
    <row r="4537" spans="1:22" x14ac:dyDescent="0.3">
      <c r="A4537" s="14">
        <v>4551</v>
      </c>
      <c r="B4537" s="14" t="s">
        <v>5612</v>
      </c>
      <c r="C4537" s="14" t="s">
        <v>13510</v>
      </c>
      <c r="D4537" s="14" t="s">
        <v>13504</v>
      </c>
      <c r="E4537" s="14" t="s">
        <v>13482</v>
      </c>
      <c r="F4537" s="14">
        <v>10</v>
      </c>
      <c r="G4537" s="14">
        <v>6.3E-2</v>
      </c>
      <c r="H4537" s="15">
        <v>3.7280000000000017E-3</v>
      </c>
      <c r="I4537" s="15">
        <f>M4537-V4537</f>
        <v>6.2421999999999998E-2</v>
      </c>
      <c r="J4537" s="14"/>
      <c r="K4537" s="13"/>
      <c r="L4537" s="9">
        <f>G4537*1.05</f>
        <v>6.615E-2</v>
      </c>
      <c r="M4537" s="11">
        <f>L4537-H4537</f>
        <v>6.2421999999999998E-2</v>
      </c>
      <c r="N4537" s="11">
        <v>0</v>
      </c>
      <c r="P4537" s="9">
        <f>0.5*N4537/1000</f>
        <v>0</v>
      </c>
      <c r="Q4537" s="9">
        <f>P4537+O4537</f>
        <v>0</v>
      </c>
      <c r="R4537" s="11">
        <v>0</v>
      </c>
      <c r="T4537" s="9">
        <f>0.5*R4537</f>
        <v>0</v>
      </c>
      <c r="U4537" s="9">
        <f>T4537+S4537</f>
        <v>0</v>
      </c>
      <c r="V4537" s="9">
        <f>(Q4537+U4537)/(0.944*1000)</f>
        <v>0</v>
      </c>
    </row>
    <row r="4538" spans="1:22" x14ac:dyDescent="0.3">
      <c r="A4538" s="14">
        <v>4552</v>
      </c>
      <c r="B4538" s="14" t="s">
        <v>5613</v>
      </c>
      <c r="C4538" s="14" t="s">
        <v>13510</v>
      </c>
      <c r="D4538" s="14" t="s">
        <v>13504</v>
      </c>
      <c r="E4538" s="14" t="s">
        <v>13482</v>
      </c>
      <c r="F4538" s="14">
        <v>10</v>
      </c>
      <c r="G4538" s="14">
        <v>6.3E-2</v>
      </c>
      <c r="H4538" s="15">
        <v>2.2779000000000004E-2</v>
      </c>
      <c r="I4538" s="15">
        <f>M4538-V4538</f>
        <v>4.3370999999999993E-2</v>
      </c>
      <c r="J4538" s="14"/>
      <c r="K4538" s="13"/>
      <c r="L4538" s="9">
        <f>G4538*1.05</f>
        <v>6.615E-2</v>
      </c>
      <c r="M4538" s="11">
        <f>L4538-H4538</f>
        <v>4.3370999999999993E-2</v>
      </c>
      <c r="N4538" s="11">
        <v>0</v>
      </c>
      <c r="P4538" s="9">
        <f>0.5*N4538/1000</f>
        <v>0</v>
      </c>
      <c r="Q4538" s="9">
        <f>P4538+O4538</f>
        <v>0</v>
      </c>
      <c r="R4538" s="11">
        <v>0</v>
      </c>
      <c r="T4538" s="9">
        <f>0.5*R4538</f>
        <v>0</v>
      </c>
      <c r="U4538" s="9">
        <f>T4538+S4538</f>
        <v>0</v>
      </c>
      <c r="V4538" s="9">
        <f>(Q4538+U4538)/(0.944*1000)</f>
        <v>0</v>
      </c>
    </row>
    <row r="4539" spans="1:22" x14ac:dyDescent="0.3">
      <c r="A4539" s="14">
        <v>4553</v>
      </c>
      <c r="B4539" s="14" t="s">
        <v>5614</v>
      </c>
      <c r="C4539" s="14" t="s">
        <v>13510</v>
      </c>
      <c r="D4539" s="14" t="s">
        <v>13504</v>
      </c>
      <c r="E4539" s="14" t="s">
        <v>13482</v>
      </c>
      <c r="F4539" s="14">
        <v>10</v>
      </c>
      <c r="G4539" s="14">
        <v>0.04</v>
      </c>
      <c r="H4539" s="15">
        <v>1.1177999999999997E-2</v>
      </c>
      <c r="I4539" s="15">
        <f>M4539-V4539</f>
        <v>3.0822000000000006E-2</v>
      </c>
      <c r="J4539" s="14"/>
      <c r="K4539" s="13"/>
      <c r="L4539" s="9">
        <f>G4539*1.05</f>
        <v>4.2000000000000003E-2</v>
      </c>
      <c r="M4539" s="11">
        <f>L4539-H4539</f>
        <v>3.0822000000000006E-2</v>
      </c>
      <c r="N4539" s="11">
        <v>0</v>
      </c>
      <c r="P4539" s="9">
        <f>0.5*N4539/1000</f>
        <v>0</v>
      </c>
      <c r="Q4539" s="9">
        <f>P4539+O4539</f>
        <v>0</v>
      </c>
      <c r="R4539" s="11">
        <v>0</v>
      </c>
      <c r="T4539" s="9">
        <f>0.5*R4539</f>
        <v>0</v>
      </c>
      <c r="U4539" s="9">
        <f>T4539+S4539</f>
        <v>0</v>
      </c>
      <c r="V4539" s="9">
        <f>(Q4539+U4539)/(0.944*1000)</f>
        <v>0</v>
      </c>
    </row>
    <row r="4540" spans="1:22" x14ac:dyDescent="0.3">
      <c r="A4540" s="14">
        <v>4554</v>
      </c>
      <c r="B4540" s="14" t="s">
        <v>5615</v>
      </c>
      <c r="C4540" s="14" t="s">
        <v>13510</v>
      </c>
      <c r="D4540" s="14" t="s">
        <v>13504</v>
      </c>
      <c r="E4540" s="14" t="s">
        <v>13482</v>
      </c>
      <c r="F4540" s="14">
        <v>10</v>
      </c>
      <c r="G4540" s="14">
        <v>0.03</v>
      </c>
      <c r="H4540" s="15">
        <v>1.4200000000000018E-3</v>
      </c>
      <c r="I4540" s="15">
        <f>M4540-V4540</f>
        <v>3.0079999999999999E-2</v>
      </c>
      <c r="J4540" s="14"/>
      <c r="K4540" s="13"/>
      <c r="L4540" s="9">
        <f>G4540*1.05</f>
        <v>3.15E-2</v>
      </c>
      <c r="M4540" s="11">
        <f>L4540-H4540</f>
        <v>3.0079999999999999E-2</v>
      </c>
      <c r="N4540" s="11">
        <v>0</v>
      </c>
      <c r="P4540" s="9">
        <f>0.5*N4540/1000</f>
        <v>0</v>
      </c>
      <c r="Q4540" s="9">
        <f>P4540+O4540</f>
        <v>0</v>
      </c>
      <c r="R4540" s="11">
        <v>0</v>
      </c>
      <c r="T4540" s="9">
        <f>0.5*R4540</f>
        <v>0</v>
      </c>
      <c r="U4540" s="9">
        <f>T4540+S4540</f>
        <v>0</v>
      </c>
      <c r="V4540" s="9">
        <f>(Q4540+U4540)/(0.944*1000)</f>
        <v>0</v>
      </c>
    </row>
    <row r="4541" spans="1:22" x14ac:dyDescent="0.3">
      <c r="A4541" s="14">
        <v>4555</v>
      </c>
      <c r="B4541" s="14" t="s">
        <v>5616</v>
      </c>
      <c r="C4541" s="14" t="s">
        <v>13510</v>
      </c>
      <c r="D4541" s="14" t="s">
        <v>13504</v>
      </c>
      <c r="E4541" s="14" t="s">
        <v>13482</v>
      </c>
      <c r="F4541" s="14">
        <v>10</v>
      </c>
      <c r="G4541" s="14">
        <v>0.16</v>
      </c>
      <c r="H4541" s="15">
        <v>2.7526000000000009E-2</v>
      </c>
      <c r="I4541" s="15">
        <f>M4541-V4541</f>
        <v>0.14047399999999999</v>
      </c>
      <c r="J4541" s="14"/>
      <c r="K4541" s="13"/>
      <c r="L4541" s="9">
        <f>G4541*1.05</f>
        <v>0.16800000000000001</v>
      </c>
      <c r="M4541" s="11">
        <f>L4541-H4541</f>
        <v>0.14047399999999999</v>
      </c>
      <c r="N4541" s="11">
        <v>0</v>
      </c>
      <c r="P4541" s="9">
        <f>0.5*N4541/1000</f>
        <v>0</v>
      </c>
      <c r="Q4541" s="9">
        <f>P4541+O4541</f>
        <v>0</v>
      </c>
      <c r="R4541" s="11">
        <v>0</v>
      </c>
      <c r="T4541" s="9">
        <f>0.5*R4541</f>
        <v>0</v>
      </c>
      <c r="U4541" s="9">
        <f>T4541+S4541</f>
        <v>0</v>
      </c>
      <c r="V4541" s="9">
        <f>(Q4541+U4541)/(0.944*1000)</f>
        <v>0</v>
      </c>
    </row>
    <row r="4542" spans="1:22" x14ac:dyDescent="0.3">
      <c r="A4542" s="14">
        <v>4556</v>
      </c>
      <c r="B4542" s="14" t="s">
        <v>5617</v>
      </c>
      <c r="C4542" s="14" t="s">
        <v>13510</v>
      </c>
      <c r="D4542" s="14" t="s">
        <v>13504</v>
      </c>
      <c r="E4542" s="14" t="s">
        <v>13482</v>
      </c>
      <c r="F4542" s="14">
        <v>10</v>
      </c>
      <c r="G4542" s="14">
        <v>0.06</v>
      </c>
      <c r="H4542" s="15">
        <v>7.1000000000000089E-4</v>
      </c>
      <c r="I4542" s="15">
        <f>M4542-V4542</f>
        <v>6.2289999999999998E-2</v>
      </c>
      <c r="J4542" s="14"/>
      <c r="K4542" s="13"/>
      <c r="L4542" s="9">
        <f>G4542*1.05</f>
        <v>6.3E-2</v>
      </c>
      <c r="M4542" s="11">
        <f>L4542-H4542</f>
        <v>6.2289999999999998E-2</v>
      </c>
      <c r="N4542" s="11">
        <v>0</v>
      </c>
      <c r="P4542" s="9">
        <f>0.5*N4542/1000</f>
        <v>0</v>
      </c>
      <c r="Q4542" s="9">
        <f>P4542+O4542</f>
        <v>0</v>
      </c>
      <c r="R4542" s="11">
        <v>0</v>
      </c>
      <c r="T4542" s="9">
        <f>0.5*R4542</f>
        <v>0</v>
      </c>
      <c r="U4542" s="9">
        <f>T4542+S4542</f>
        <v>0</v>
      </c>
      <c r="V4542" s="9">
        <f>(Q4542+U4542)/(0.944*1000)</f>
        <v>0</v>
      </c>
    </row>
    <row r="4543" spans="1:22" x14ac:dyDescent="0.3">
      <c r="A4543" s="14">
        <v>4557</v>
      </c>
      <c r="B4543" s="14" t="s">
        <v>5618</v>
      </c>
      <c r="C4543" s="14" t="s">
        <v>13510</v>
      </c>
      <c r="D4543" s="14" t="s">
        <v>13504</v>
      </c>
      <c r="E4543" s="14" t="s">
        <v>13482</v>
      </c>
      <c r="F4543" s="14">
        <v>10</v>
      </c>
      <c r="G4543" s="14">
        <v>0.25</v>
      </c>
      <c r="H4543" s="15">
        <v>3.8949999999999992E-2</v>
      </c>
      <c r="I4543" s="15">
        <f>M4543-V4543</f>
        <v>0.22355000000000003</v>
      </c>
      <c r="J4543" s="14"/>
      <c r="K4543" s="13"/>
      <c r="L4543" s="9">
        <f>G4543*1.05</f>
        <v>0.26250000000000001</v>
      </c>
      <c r="M4543" s="11">
        <f>L4543-H4543</f>
        <v>0.22355000000000003</v>
      </c>
      <c r="N4543" s="11">
        <v>0</v>
      </c>
      <c r="P4543" s="9">
        <f>0.5*N4543/1000</f>
        <v>0</v>
      </c>
      <c r="Q4543" s="9">
        <f>P4543+O4543</f>
        <v>0</v>
      </c>
      <c r="R4543" s="11">
        <v>0</v>
      </c>
      <c r="T4543" s="9">
        <f>0.5*R4543</f>
        <v>0</v>
      </c>
      <c r="U4543" s="9">
        <f>T4543+S4543</f>
        <v>0</v>
      </c>
      <c r="V4543" s="9">
        <f>(Q4543+U4543)/(0.944*1000)</f>
        <v>0</v>
      </c>
    </row>
    <row r="4544" spans="1:22" x14ac:dyDescent="0.3">
      <c r="A4544" s="14">
        <v>4558</v>
      </c>
      <c r="B4544" s="14" t="s">
        <v>5619</v>
      </c>
      <c r="C4544" s="14" t="s">
        <v>13510</v>
      </c>
      <c r="D4544" s="14" t="s">
        <v>13504</v>
      </c>
      <c r="E4544" s="14" t="s">
        <v>13482</v>
      </c>
      <c r="F4544" s="14">
        <v>10</v>
      </c>
      <c r="G4544" s="14">
        <v>0.1</v>
      </c>
      <c r="H4544" s="15">
        <v>1.0956000000000004E-2</v>
      </c>
      <c r="I4544" s="15">
        <f>M4544-V4544</f>
        <v>9.4044000000000003E-2</v>
      </c>
      <c r="J4544" s="14"/>
      <c r="K4544" s="13"/>
      <c r="L4544" s="9">
        <f>G4544*1.05</f>
        <v>0.10500000000000001</v>
      </c>
      <c r="M4544" s="11">
        <f>L4544-H4544</f>
        <v>9.4044000000000003E-2</v>
      </c>
      <c r="N4544" s="11">
        <v>0</v>
      </c>
      <c r="P4544" s="9">
        <f>0.5*N4544/1000</f>
        <v>0</v>
      </c>
      <c r="Q4544" s="9">
        <f>P4544+O4544</f>
        <v>0</v>
      </c>
      <c r="R4544" s="11">
        <v>0</v>
      </c>
      <c r="T4544" s="9">
        <f>0.5*R4544</f>
        <v>0</v>
      </c>
      <c r="U4544" s="9">
        <f>T4544+S4544</f>
        <v>0</v>
      </c>
      <c r="V4544" s="9">
        <f>(Q4544+U4544)/(0.944*1000)</f>
        <v>0</v>
      </c>
    </row>
    <row r="4545" spans="1:22" x14ac:dyDescent="0.3">
      <c r="A4545" s="14">
        <v>4559</v>
      </c>
      <c r="B4545" s="14" t="s">
        <v>5620</v>
      </c>
      <c r="C4545" s="14" t="s">
        <v>13510</v>
      </c>
      <c r="D4545" s="14" t="s">
        <v>13504</v>
      </c>
      <c r="E4545" s="14" t="s">
        <v>13482</v>
      </c>
      <c r="F4545" s="14">
        <v>10</v>
      </c>
      <c r="G4545" s="14">
        <v>0.1</v>
      </c>
      <c r="H4545" s="15">
        <v>1.8867000000000005E-2</v>
      </c>
      <c r="I4545" s="15">
        <f>M4545-V4545</f>
        <v>8.6133000000000001E-2</v>
      </c>
      <c r="J4545" s="14"/>
      <c r="K4545" s="13"/>
      <c r="L4545" s="9">
        <f>G4545*1.05</f>
        <v>0.10500000000000001</v>
      </c>
      <c r="M4545" s="11">
        <f>L4545-H4545</f>
        <v>8.6133000000000001E-2</v>
      </c>
      <c r="N4545" s="11">
        <v>0</v>
      </c>
      <c r="P4545" s="9">
        <f>0.5*N4545/1000</f>
        <v>0</v>
      </c>
      <c r="Q4545" s="9">
        <f>P4545+O4545</f>
        <v>0</v>
      </c>
      <c r="R4545" s="11">
        <v>0</v>
      </c>
      <c r="T4545" s="9">
        <f>0.5*R4545</f>
        <v>0</v>
      </c>
      <c r="U4545" s="9">
        <f>T4545+S4545</f>
        <v>0</v>
      </c>
      <c r="V4545" s="9">
        <f>(Q4545+U4545)/(0.944*1000)</f>
        <v>0</v>
      </c>
    </row>
    <row r="4546" spans="1:22" x14ac:dyDescent="0.3">
      <c r="A4546" s="14">
        <v>4560</v>
      </c>
      <c r="B4546" s="14" t="s">
        <v>5621</v>
      </c>
      <c r="C4546" s="14" t="s">
        <v>13510</v>
      </c>
      <c r="D4546" s="14" t="s">
        <v>13504</v>
      </c>
      <c r="E4546" s="14" t="s">
        <v>13482</v>
      </c>
      <c r="F4546" s="14">
        <v>10</v>
      </c>
      <c r="G4546" s="14">
        <v>0.25</v>
      </c>
      <c r="H4546" s="15">
        <v>1.4712999999999993E-2</v>
      </c>
      <c r="I4546" s="15">
        <f>M4546-V4546</f>
        <v>0.24778700000000001</v>
      </c>
      <c r="J4546" s="14"/>
      <c r="K4546" s="13"/>
      <c r="L4546" s="9">
        <f>G4546*1.05</f>
        <v>0.26250000000000001</v>
      </c>
      <c r="M4546" s="11">
        <f>L4546-H4546</f>
        <v>0.24778700000000001</v>
      </c>
      <c r="N4546" s="11">
        <v>0</v>
      </c>
      <c r="P4546" s="9">
        <f>0.5*N4546/1000</f>
        <v>0</v>
      </c>
      <c r="Q4546" s="9">
        <f>P4546+O4546</f>
        <v>0</v>
      </c>
      <c r="R4546" s="11">
        <v>0</v>
      </c>
      <c r="T4546" s="9">
        <f>0.5*R4546</f>
        <v>0</v>
      </c>
      <c r="U4546" s="9">
        <f>T4546+S4546</f>
        <v>0</v>
      </c>
      <c r="V4546" s="9">
        <f>(Q4546+U4546)/(0.944*1000)</f>
        <v>0</v>
      </c>
    </row>
    <row r="4547" spans="1:22" x14ac:dyDescent="0.3">
      <c r="A4547" s="14">
        <v>4561</v>
      </c>
      <c r="B4547" s="14" t="s">
        <v>5629</v>
      </c>
      <c r="C4547" s="14" t="s">
        <v>13510</v>
      </c>
      <c r="D4547" s="14" t="s">
        <v>13504</v>
      </c>
      <c r="E4547" s="14" t="s">
        <v>13482</v>
      </c>
      <c r="F4547" s="14">
        <v>10</v>
      </c>
      <c r="G4547" s="14">
        <v>0.1</v>
      </c>
      <c r="H4547" s="15">
        <v>1.7549999999999996E-2</v>
      </c>
      <c r="I4547" s="15">
        <f>M4547-V4547</f>
        <v>8.7450000000000014E-2</v>
      </c>
      <c r="J4547" s="14"/>
      <c r="K4547" s="13"/>
      <c r="L4547" s="9">
        <f>G4547*1.05</f>
        <v>0.10500000000000001</v>
      </c>
      <c r="M4547" s="11">
        <f>L4547-H4547</f>
        <v>8.7450000000000014E-2</v>
      </c>
      <c r="N4547" s="11">
        <v>0</v>
      </c>
      <c r="P4547" s="9">
        <f>0.5*N4547/1000</f>
        <v>0</v>
      </c>
      <c r="Q4547" s="9">
        <f>P4547+O4547</f>
        <v>0</v>
      </c>
      <c r="R4547" s="11">
        <v>0</v>
      </c>
      <c r="T4547" s="9">
        <f>0.5*R4547</f>
        <v>0</v>
      </c>
      <c r="U4547" s="9">
        <f>T4547+S4547</f>
        <v>0</v>
      </c>
      <c r="V4547" s="9">
        <f>(Q4547+U4547)/(0.944*1000)</f>
        <v>0</v>
      </c>
    </row>
    <row r="4548" spans="1:22" x14ac:dyDescent="0.3">
      <c r="A4548" s="14">
        <v>4562</v>
      </c>
      <c r="B4548" s="14" t="s">
        <v>5630</v>
      </c>
      <c r="C4548" s="14" t="s">
        <v>13510</v>
      </c>
      <c r="D4548" s="14" t="s">
        <v>13504</v>
      </c>
      <c r="E4548" s="14" t="s">
        <v>13482</v>
      </c>
      <c r="F4548" s="14">
        <v>10</v>
      </c>
      <c r="G4548" s="14">
        <v>0.16</v>
      </c>
      <c r="H4548" s="15">
        <v>1.163900000000001E-2</v>
      </c>
      <c r="I4548" s="15">
        <f>M4548-V4548</f>
        <v>0.156361</v>
      </c>
      <c r="J4548" s="14"/>
      <c r="K4548" s="13"/>
      <c r="L4548" s="9">
        <f>G4548*1.05</f>
        <v>0.16800000000000001</v>
      </c>
      <c r="M4548" s="11">
        <f>L4548-H4548</f>
        <v>0.156361</v>
      </c>
      <c r="N4548" s="11">
        <v>0</v>
      </c>
      <c r="P4548" s="9">
        <f>0.5*N4548/1000</f>
        <v>0</v>
      </c>
      <c r="Q4548" s="9">
        <f>P4548+O4548</f>
        <v>0</v>
      </c>
      <c r="R4548" s="11">
        <v>0</v>
      </c>
      <c r="T4548" s="9">
        <f>0.5*R4548</f>
        <v>0</v>
      </c>
      <c r="U4548" s="9">
        <f>T4548+S4548</f>
        <v>0</v>
      </c>
      <c r="V4548" s="9">
        <f>(Q4548+U4548)/(0.944*1000)</f>
        <v>0</v>
      </c>
    </row>
    <row r="4549" spans="1:22" x14ac:dyDescent="0.3">
      <c r="A4549" s="14">
        <v>4563</v>
      </c>
      <c r="B4549" s="14" t="s">
        <v>5487</v>
      </c>
      <c r="C4549" s="14" t="s">
        <v>13510</v>
      </c>
      <c r="D4549" s="14" t="s">
        <v>13504</v>
      </c>
      <c r="E4549" s="14" t="s">
        <v>13482</v>
      </c>
      <c r="F4549" s="14">
        <v>10</v>
      </c>
      <c r="G4549" s="14">
        <v>6.3E-2</v>
      </c>
      <c r="H4549" s="15">
        <v>3.5000000000000003E-2</v>
      </c>
      <c r="I4549" s="15">
        <f>M4549-V4549</f>
        <v>3.1149999999999997E-2</v>
      </c>
      <c r="J4549" s="14"/>
      <c r="K4549" s="13"/>
      <c r="L4549" s="9">
        <f>G4549*1.05</f>
        <v>6.615E-2</v>
      </c>
      <c r="M4549" s="11">
        <f>L4549-H4549</f>
        <v>3.1149999999999997E-2</v>
      </c>
      <c r="N4549" s="11">
        <v>0</v>
      </c>
      <c r="P4549" s="9">
        <f>0.5*N4549/1000</f>
        <v>0</v>
      </c>
      <c r="Q4549" s="9">
        <f>P4549+O4549</f>
        <v>0</v>
      </c>
      <c r="R4549" s="11">
        <v>0</v>
      </c>
      <c r="T4549" s="9">
        <f>0.5*R4549</f>
        <v>0</v>
      </c>
      <c r="U4549" s="9">
        <f>T4549+S4549</f>
        <v>0</v>
      </c>
      <c r="V4549" s="9">
        <f>(Q4549+U4549)/(0.944*1000)</f>
        <v>0</v>
      </c>
    </row>
    <row r="4550" spans="1:22" x14ac:dyDescent="0.3">
      <c r="A4550" s="14">
        <v>4564</v>
      </c>
      <c r="B4550" s="14" t="s">
        <v>5474</v>
      </c>
      <c r="C4550" s="14" t="s">
        <v>13510</v>
      </c>
      <c r="D4550" s="14" t="s">
        <v>13504</v>
      </c>
      <c r="E4550" s="14" t="s">
        <v>13482</v>
      </c>
      <c r="F4550" s="14">
        <v>10</v>
      </c>
      <c r="G4550" s="14">
        <v>0.06</v>
      </c>
      <c r="H4550" s="15">
        <v>5.9069999999999998E-2</v>
      </c>
      <c r="I4550" s="15">
        <f>M4550-V4550</f>
        <v>3.9300000000000029E-3</v>
      </c>
      <c r="J4550" s="14"/>
      <c r="K4550" s="13"/>
      <c r="L4550" s="9">
        <f>G4550*1.05</f>
        <v>6.3E-2</v>
      </c>
      <c r="M4550" s="11">
        <f>L4550-H4550</f>
        <v>3.9300000000000029E-3</v>
      </c>
      <c r="N4550" s="11">
        <v>0</v>
      </c>
      <c r="P4550" s="9">
        <f>0.5*N4550/1000</f>
        <v>0</v>
      </c>
      <c r="Q4550" s="9">
        <f>P4550+O4550</f>
        <v>0</v>
      </c>
      <c r="R4550" s="11">
        <v>0</v>
      </c>
      <c r="T4550" s="9">
        <f>0.5*R4550</f>
        <v>0</v>
      </c>
      <c r="U4550" s="9">
        <f>T4550+S4550</f>
        <v>0</v>
      </c>
      <c r="V4550" s="9">
        <f>(Q4550+U4550)/(0.944*1000)</f>
        <v>0</v>
      </c>
    </row>
    <row r="4551" spans="1:22" x14ac:dyDescent="0.3">
      <c r="A4551" s="14">
        <v>4565</v>
      </c>
      <c r="B4551" s="14" t="s">
        <v>5631</v>
      </c>
      <c r="C4551" s="14" t="s">
        <v>13510</v>
      </c>
      <c r="D4551" s="14" t="s">
        <v>13504</v>
      </c>
      <c r="E4551" s="14" t="s">
        <v>13482</v>
      </c>
      <c r="F4551" s="14">
        <v>10</v>
      </c>
      <c r="G4551" s="14">
        <v>0.1</v>
      </c>
      <c r="H4551" s="15">
        <v>3.7260000000000001E-2</v>
      </c>
      <c r="I4551" s="15">
        <f>M4551-V4551</f>
        <v>6.7740000000000009E-2</v>
      </c>
      <c r="J4551" s="14"/>
      <c r="K4551" s="13"/>
      <c r="L4551" s="9">
        <f>G4551*1.05</f>
        <v>0.10500000000000001</v>
      </c>
      <c r="M4551" s="11">
        <f>L4551-H4551</f>
        <v>6.7740000000000009E-2</v>
      </c>
      <c r="N4551" s="11">
        <v>0</v>
      </c>
      <c r="P4551" s="9">
        <f>0.5*N4551/1000</f>
        <v>0</v>
      </c>
      <c r="Q4551" s="9">
        <f>P4551+O4551</f>
        <v>0</v>
      </c>
      <c r="R4551" s="11">
        <v>0</v>
      </c>
      <c r="T4551" s="9">
        <f>0.5*R4551</f>
        <v>0</v>
      </c>
      <c r="U4551" s="9">
        <f>T4551+S4551</f>
        <v>0</v>
      </c>
      <c r="V4551" s="9">
        <f>(Q4551+U4551)/(0.944*1000)</f>
        <v>0</v>
      </c>
    </row>
    <row r="4552" spans="1:22" x14ac:dyDescent="0.3">
      <c r="A4552" s="14">
        <v>4566</v>
      </c>
      <c r="B4552" s="14" t="s">
        <v>5484</v>
      </c>
      <c r="C4552" s="14" t="s">
        <v>13510</v>
      </c>
      <c r="D4552" s="14" t="s">
        <v>13504</v>
      </c>
      <c r="E4552" s="14" t="s">
        <v>13482</v>
      </c>
      <c r="F4552" s="14">
        <v>10</v>
      </c>
      <c r="G4552" s="14">
        <v>0.1</v>
      </c>
      <c r="H4552" s="15">
        <v>2.6905000000000002E-2</v>
      </c>
      <c r="I4552" s="15">
        <f>M4552-V4552</f>
        <v>7.8095000000000012E-2</v>
      </c>
      <c r="J4552" s="14"/>
      <c r="K4552" s="13"/>
      <c r="L4552" s="9">
        <f>G4552*1.05</f>
        <v>0.10500000000000001</v>
      </c>
      <c r="M4552" s="11">
        <f>L4552-H4552</f>
        <v>7.8095000000000012E-2</v>
      </c>
      <c r="N4552" s="11">
        <v>0</v>
      </c>
      <c r="P4552" s="9">
        <f>0.5*N4552/1000</f>
        <v>0</v>
      </c>
      <c r="Q4552" s="9">
        <f>P4552+O4552</f>
        <v>0</v>
      </c>
      <c r="R4552" s="11">
        <v>0</v>
      </c>
      <c r="T4552" s="9">
        <f>0.5*R4552</f>
        <v>0</v>
      </c>
      <c r="U4552" s="9">
        <f>T4552+S4552</f>
        <v>0</v>
      </c>
      <c r="V4552" s="9">
        <f>(Q4552+U4552)/(0.944*1000)</f>
        <v>0</v>
      </c>
    </row>
    <row r="4553" spans="1:22" x14ac:dyDescent="0.3">
      <c r="A4553" s="14">
        <v>4567</v>
      </c>
      <c r="B4553" s="14" t="s">
        <v>5632</v>
      </c>
      <c r="C4553" s="14" t="s">
        <v>13510</v>
      </c>
      <c r="D4553" s="14" t="s">
        <v>13504</v>
      </c>
      <c r="E4553" s="14" t="s">
        <v>13482</v>
      </c>
      <c r="F4553" s="14">
        <v>10</v>
      </c>
      <c r="G4553" s="14">
        <v>0.25</v>
      </c>
      <c r="H4553" s="15">
        <v>6.0200000000000106E-3</v>
      </c>
      <c r="I4553" s="15">
        <f>M4553-V4553</f>
        <v>0.25647999999999999</v>
      </c>
      <c r="J4553" s="14"/>
      <c r="K4553" s="13"/>
      <c r="L4553" s="9">
        <f>G4553*1.05</f>
        <v>0.26250000000000001</v>
      </c>
      <c r="M4553" s="11">
        <f>L4553-H4553</f>
        <v>0.25647999999999999</v>
      </c>
      <c r="N4553" s="11">
        <v>0</v>
      </c>
      <c r="P4553" s="9">
        <f>0.5*N4553/1000</f>
        <v>0</v>
      </c>
      <c r="Q4553" s="9">
        <f>P4553+O4553</f>
        <v>0</v>
      </c>
      <c r="R4553" s="11">
        <v>0</v>
      </c>
      <c r="T4553" s="9">
        <f>0.5*R4553</f>
        <v>0</v>
      </c>
      <c r="U4553" s="9">
        <f>T4553+S4553</f>
        <v>0</v>
      </c>
      <c r="V4553" s="9">
        <f>(Q4553+U4553)/(0.944*1000)</f>
        <v>0</v>
      </c>
    </row>
    <row r="4554" spans="1:22" x14ac:dyDescent="0.3">
      <c r="A4554" s="14">
        <v>4568</v>
      </c>
      <c r="B4554" s="14" t="s">
        <v>5633</v>
      </c>
      <c r="C4554" s="14" t="s">
        <v>13510</v>
      </c>
      <c r="D4554" s="14" t="s">
        <v>13504</v>
      </c>
      <c r="E4554" s="14" t="s">
        <v>13482</v>
      </c>
      <c r="F4554" s="14">
        <v>10</v>
      </c>
      <c r="G4554" s="14">
        <v>0.25</v>
      </c>
      <c r="H4554" s="15">
        <v>4.5599999999998886E-4</v>
      </c>
      <c r="I4554" s="15">
        <f>M4554-V4554</f>
        <v>0.262044</v>
      </c>
      <c r="J4554" s="14"/>
      <c r="K4554" s="13"/>
      <c r="L4554" s="9">
        <f>G4554*1.05</f>
        <v>0.26250000000000001</v>
      </c>
      <c r="M4554" s="11">
        <f>L4554-H4554</f>
        <v>0.262044</v>
      </c>
      <c r="N4554" s="11">
        <v>0</v>
      </c>
      <c r="P4554" s="9">
        <f>0.5*N4554/1000</f>
        <v>0</v>
      </c>
      <c r="Q4554" s="9">
        <f>P4554+O4554</f>
        <v>0</v>
      </c>
      <c r="R4554" s="11">
        <v>0</v>
      </c>
      <c r="T4554" s="9">
        <f>0.5*R4554</f>
        <v>0</v>
      </c>
      <c r="U4554" s="9">
        <f>T4554+S4554</f>
        <v>0</v>
      </c>
      <c r="V4554" s="9">
        <f>(Q4554+U4554)/(0.944*1000)</f>
        <v>0</v>
      </c>
    </row>
    <row r="4555" spans="1:22" x14ac:dyDescent="0.3">
      <c r="A4555" s="14">
        <v>4569</v>
      </c>
      <c r="B4555" s="14" t="s">
        <v>5635</v>
      </c>
      <c r="C4555" s="14" t="s">
        <v>13510</v>
      </c>
      <c r="D4555" s="14" t="s">
        <v>13504</v>
      </c>
      <c r="E4555" s="14" t="s">
        <v>13482</v>
      </c>
      <c r="F4555" s="14">
        <v>10</v>
      </c>
      <c r="G4555" s="14">
        <v>0.25</v>
      </c>
      <c r="H4555" s="15">
        <v>6.7150000000000031E-3</v>
      </c>
      <c r="I4555" s="15">
        <f>M4555-V4555</f>
        <v>0.25578499999999998</v>
      </c>
      <c r="J4555" s="14"/>
      <c r="K4555" s="13"/>
      <c r="L4555" s="9">
        <f>G4555*1.05</f>
        <v>0.26250000000000001</v>
      </c>
      <c r="M4555" s="11">
        <f>L4555-H4555</f>
        <v>0.25578499999999998</v>
      </c>
      <c r="N4555" s="11">
        <v>0</v>
      </c>
      <c r="P4555" s="9">
        <f>0.5*N4555/1000</f>
        <v>0</v>
      </c>
      <c r="Q4555" s="9">
        <f>P4555+O4555</f>
        <v>0</v>
      </c>
      <c r="R4555" s="11">
        <v>0</v>
      </c>
      <c r="T4555" s="9">
        <f>0.5*R4555</f>
        <v>0</v>
      </c>
      <c r="U4555" s="9">
        <f>T4555+S4555</f>
        <v>0</v>
      </c>
      <c r="V4555" s="9">
        <f>(Q4555+U4555)/(0.944*1000)</f>
        <v>0</v>
      </c>
    </row>
    <row r="4556" spans="1:22" x14ac:dyDescent="0.3">
      <c r="A4556" s="14">
        <v>4570</v>
      </c>
      <c r="B4556" s="14" t="s">
        <v>5636</v>
      </c>
      <c r="C4556" s="14" t="s">
        <v>13510</v>
      </c>
      <c r="D4556" s="14" t="s">
        <v>13504</v>
      </c>
      <c r="E4556" s="14" t="s">
        <v>13482</v>
      </c>
      <c r="F4556" s="14">
        <v>10</v>
      </c>
      <c r="G4556" s="14">
        <v>6.3E-2</v>
      </c>
      <c r="H4556" s="15">
        <v>1.0386000000000003E-2</v>
      </c>
      <c r="I4556" s="15">
        <f>M4556-V4556</f>
        <v>5.5763999999999994E-2</v>
      </c>
      <c r="J4556" s="14"/>
      <c r="K4556" s="13"/>
      <c r="L4556" s="9">
        <f>G4556*1.05</f>
        <v>6.615E-2</v>
      </c>
      <c r="M4556" s="11">
        <f>L4556-H4556</f>
        <v>5.5763999999999994E-2</v>
      </c>
      <c r="N4556" s="11">
        <v>0</v>
      </c>
      <c r="P4556" s="9">
        <f>0.5*N4556/1000</f>
        <v>0</v>
      </c>
      <c r="Q4556" s="9">
        <f>P4556+O4556</f>
        <v>0</v>
      </c>
      <c r="R4556" s="11">
        <v>0</v>
      </c>
      <c r="T4556" s="9">
        <f>0.5*R4556</f>
        <v>0</v>
      </c>
      <c r="U4556" s="9">
        <f>T4556+S4556</f>
        <v>0</v>
      </c>
      <c r="V4556" s="9">
        <f>(Q4556+U4556)/(0.944*1000)</f>
        <v>0</v>
      </c>
    </row>
    <row r="4557" spans="1:22" x14ac:dyDescent="0.3">
      <c r="A4557" s="14">
        <v>4571</v>
      </c>
      <c r="B4557" s="14" t="s">
        <v>5637</v>
      </c>
      <c r="C4557" s="14" t="s">
        <v>13510</v>
      </c>
      <c r="D4557" s="14" t="s">
        <v>13504</v>
      </c>
      <c r="E4557" s="14" t="s">
        <v>13482</v>
      </c>
      <c r="F4557" s="14">
        <v>10</v>
      </c>
      <c r="G4557" s="14">
        <v>6.3E-2</v>
      </c>
      <c r="H4557" s="15">
        <v>3.1E-2</v>
      </c>
      <c r="I4557" s="15">
        <f>M4557-V4557</f>
        <v>3.5150000000000001E-2</v>
      </c>
      <c r="J4557" s="14"/>
      <c r="K4557" s="13"/>
      <c r="L4557" s="9">
        <f>G4557*1.05</f>
        <v>6.615E-2</v>
      </c>
      <c r="M4557" s="11">
        <f>L4557-H4557</f>
        <v>3.5150000000000001E-2</v>
      </c>
      <c r="N4557" s="11">
        <v>0</v>
      </c>
      <c r="P4557" s="9">
        <f>0.5*N4557/1000</f>
        <v>0</v>
      </c>
      <c r="Q4557" s="9">
        <f>P4557+O4557</f>
        <v>0</v>
      </c>
      <c r="R4557" s="11">
        <v>0</v>
      </c>
      <c r="T4557" s="9">
        <f>0.5*R4557</f>
        <v>0</v>
      </c>
      <c r="U4557" s="9">
        <f>T4557+S4557</f>
        <v>0</v>
      </c>
      <c r="V4557" s="9">
        <f>(Q4557+U4557)/(0.944*1000)</f>
        <v>0</v>
      </c>
    </row>
    <row r="4558" spans="1:22" x14ac:dyDescent="0.3">
      <c r="A4558" s="14">
        <v>4572</v>
      </c>
      <c r="B4558" s="14" t="s">
        <v>5520</v>
      </c>
      <c r="C4558" s="14" t="s">
        <v>13510</v>
      </c>
      <c r="D4558" s="14" t="s">
        <v>13504</v>
      </c>
      <c r="E4558" s="14" t="s">
        <v>13482</v>
      </c>
      <c r="F4558" s="14">
        <v>10</v>
      </c>
      <c r="G4558" s="14">
        <v>0.1</v>
      </c>
      <c r="H4558" s="15">
        <v>5.6940000000000029E-3</v>
      </c>
      <c r="I4558" s="15">
        <f>M4558-V4558</f>
        <v>9.9306000000000005E-2</v>
      </c>
      <c r="J4558" s="14"/>
      <c r="K4558" s="13"/>
      <c r="L4558" s="9">
        <f>G4558*1.05</f>
        <v>0.10500000000000001</v>
      </c>
      <c r="M4558" s="11">
        <f>L4558-H4558</f>
        <v>9.9306000000000005E-2</v>
      </c>
      <c r="N4558" s="11">
        <v>0</v>
      </c>
      <c r="P4558" s="9">
        <f>0.5*N4558/1000</f>
        <v>0</v>
      </c>
      <c r="Q4558" s="9">
        <f>P4558+O4558</f>
        <v>0</v>
      </c>
      <c r="R4558" s="11">
        <v>0</v>
      </c>
      <c r="T4558" s="9">
        <f>0.5*R4558</f>
        <v>0</v>
      </c>
      <c r="U4558" s="9">
        <f>T4558+S4558</f>
        <v>0</v>
      </c>
      <c r="V4558" s="9">
        <f>(Q4558+U4558)/(0.944*1000)</f>
        <v>0</v>
      </c>
    </row>
    <row r="4559" spans="1:22" x14ac:dyDescent="0.3">
      <c r="A4559" s="14">
        <v>4573</v>
      </c>
      <c r="B4559" s="14" t="s">
        <v>5638</v>
      </c>
      <c r="C4559" s="14" t="s">
        <v>13510</v>
      </c>
      <c r="D4559" s="14" t="s">
        <v>13504</v>
      </c>
      <c r="E4559" s="14" t="s">
        <v>13482</v>
      </c>
      <c r="F4559" s="14">
        <v>10</v>
      </c>
      <c r="G4559" s="14">
        <v>0.04</v>
      </c>
      <c r="H4559" s="15">
        <v>1.8077000000000003E-2</v>
      </c>
      <c r="I4559" s="15">
        <f>M4559-V4559</f>
        <v>2.3923E-2</v>
      </c>
      <c r="J4559" s="14"/>
      <c r="K4559" s="13"/>
      <c r="L4559" s="9">
        <f>G4559*1.05</f>
        <v>4.2000000000000003E-2</v>
      </c>
      <c r="M4559" s="11">
        <f>L4559-H4559</f>
        <v>2.3923E-2</v>
      </c>
      <c r="N4559" s="11">
        <v>0</v>
      </c>
      <c r="P4559" s="9">
        <f>0.5*N4559/1000</f>
        <v>0</v>
      </c>
      <c r="Q4559" s="9">
        <f>P4559+O4559</f>
        <v>0</v>
      </c>
      <c r="R4559" s="11">
        <v>0</v>
      </c>
      <c r="T4559" s="9">
        <f>0.5*R4559</f>
        <v>0</v>
      </c>
      <c r="U4559" s="9">
        <f>T4559+S4559</f>
        <v>0</v>
      </c>
      <c r="V4559" s="9">
        <f>(Q4559+U4559)/(0.944*1000)</f>
        <v>0</v>
      </c>
    </row>
    <row r="4560" spans="1:22" x14ac:dyDescent="0.3">
      <c r="A4560" s="14">
        <v>4574</v>
      </c>
      <c r="B4560" s="14" t="s">
        <v>5639</v>
      </c>
      <c r="C4560" s="14" t="s">
        <v>13510</v>
      </c>
      <c r="D4560" s="14" t="s">
        <v>13504</v>
      </c>
      <c r="E4560" s="14" t="s">
        <v>13482</v>
      </c>
      <c r="F4560" s="14">
        <v>10</v>
      </c>
      <c r="G4560" s="14">
        <v>0.32</v>
      </c>
      <c r="H4560" s="15">
        <v>0.18953600000000001</v>
      </c>
      <c r="I4560" s="16" t="s">
        <v>13516</v>
      </c>
      <c r="J4560" s="14"/>
      <c r="K4560" s="13"/>
      <c r="L4560" s="9">
        <f>G4560/2*1.05</f>
        <v>0.16800000000000001</v>
      </c>
      <c r="M4560" s="11">
        <f>L4560-H4560</f>
        <v>-2.1536E-2</v>
      </c>
      <c r="N4560" s="11">
        <v>0</v>
      </c>
      <c r="P4560" s="9">
        <f>0.5*N4560/1000</f>
        <v>0</v>
      </c>
      <c r="Q4560" s="9">
        <f>P4560+O4560</f>
        <v>0</v>
      </c>
      <c r="R4560" s="11">
        <v>0</v>
      </c>
      <c r="T4560" s="9">
        <f>0.5*R4560</f>
        <v>0</v>
      </c>
      <c r="U4560" s="9">
        <f>T4560+S4560</f>
        <v>0</v>
      </c>
      <c r="V4560" s="9">
        <f>(Q4560+U4560)/(0.944*1000)</f>
        <v>0</v>
      </c>
    </row>
    <row r="4561" spans="1:22" x14ac:dyDescent="0.3">
      <c r="A4561" s="14">
        <v>4575</v>
      </c>
      <c r="B4561" s="14" t="s">
        <v>5640</v>
      </c>
      <c r="C4561" s="14" t="s">
        <v>13510</v>
      </c>
      <c r="D4561" s="14" t="s">
        <v>13504</v>
      </c>
      <c r="E4561" s="14" t="s">
        <v>13482</v>
      </c>
      <c r="F4561" s="14">
        <v>10</v>
      </c>
      <c r="G4561" s="14">
        <v>0.1</v>
      </c>
      <c r="H4561" s="15">
        <v>1.8547899999999999E-2</v>
      </c>
      <c r="I4561" s="15">
        <f>M4561-V4561</f>
        <v>8.6452100000000004E-2</v>
      </c>
      <c r="J4561" s="14"/>
      <c r="K4561" s="13"/>
      <c r="L4561" s="9">
        <f>G4561*1.05</f>
        <v>0.10500000000000001</v>
      </c>
      <c r="M4561" s="11">
        <f>L4561-H4561</f>
        <v>8.6452100000000004E-2</v>
      </c>
      <c r="N4561" s="11">
        <v>0</v>
      </c>
      <c r="P4561" s="9">
        <f>0.5*N4561/1000</f>
        <v>0</v>
      </c>
      <c r="Q4561" s="9">
        <f>P4561+O4561</f>
        <v>0</v>
      </c>
      <c r="R4561" s="11">
        <v>0</v>
      </c>
      <c r="T4561" s="9">
        <f>0.5*R4561</f>
        <v>0</v>
      </c>
      <c r="U4561" s="9">
        <f>T4561+S4561</f>
        <v>0</v>
      </c>
      <c r="V4561" s="9">
        <f>(Q4561+U4561)/(0.944*1000)</f>
        <v>0</v>
      </c>
    </row>
    <row r="4562" spans="1:22" x14ac:dyDescent="0.3">
      <c r="A4562" s="14">
        <v>4576</v>
      </c>
      <c r="B4562" s="14" t="s">
        <v>5641</v>
      </c>
      <c r="C4562" s="14" t="s">
        <v>13510</v>
      </c>
      <c r="D4562" s="14" t="s">
        <v>13504</v>
      </c>
      <c r="E4562" s="14" t="s">
        <v>13482</v>
      </c>
      <c r="F4562" s="14">
        <v>10</v>
      </c>
      <c r="G4562" s="14">
        <v>0.03</v>
      </c>
      <c r="H4562" s="15">
        <v>3.4499999999999991E-3</v>
      </c>
      <c r="I4562" s="15">
        <f>M4562-V4562</f>
        <v>2.8050000000000002E-2</v>
      </c>
      <c r="J4562" s="14"/>
      <c r="K4562" s="13"/>
      <c r="L4562" s="9">
        <f>G4562*1.05</f>
        <v>3.15E-2</v>
      </c>
      <c r="M4562" s="11">
        <f>L4562-H4562</f>
        <v>2.8050000000000002E-2</v>
      </c>
      <c r="N4562" s="11">
        <v>0</v>
      </c>
      <c r="P4562" s="9">
        <f>0.5*N4562/1000</f>
        <v>0</v>
      </c>
      <c r="Q4562" s="9">
        <f>P4562+O4562</f>
        <v>0</v>
      </c>
      <c r="R4562" s="11">
        <v>0</v>
      </c>
      <c r="T4562" s="9">
        <f>0.5*R4562</f>
        <v>0</v>
      </c>
      <c r="U4562" s="9">
        <f>T4562+S4562</f>
        <v>0</v>
      </c>
      <c r="V4562" s="9">
        <f>(Q4562+U4562)/(0.944*1000)</f>
        <v>0</v>
      </c>
    </row>
    <row r="4563" spans="1:22" x14ac:dyDescent="0.3">
      <c r="A4563" s="14">
        <v>4577</v>
      </c>
      <c r="B4563" s="14" t="s">
        <v>5642</v>
      </c>
      <c r="C4563" s="14" t="s">
        <v>13510</v>
      </c>
      <c r="D4563" s="14" t="s">
        <v>13504</v>
      </c>
      <c r="E4563" s="14" t="s">
        <v>13482</v>
      </c>
      <c r="F4563" s="14">
        <v>10</v>
      </c>
      <c r="G4563" s="14">
        <v>6.3E-2</v>
      </c>
      <c r="H4563" s="15">
        <v>1.1727000000000003E-2</v>
      </c>
      <c r="I4563" s="15">
        <f>M4563-V4563</f>
        <v>5.4422999999999999E-2</v>
      </c>
      <c r="J4563" s="14"/>
      <c r="K4563" s="13"/>
      <c r="L4563" s="9">
        <f>G4563*1.05</f>
        <v>6.615E-2</v>
      </c>
      <c r="M4563" s="11">
        <f>L4563-H4563</f>
        <v>5.4422999999999999E-2</v>
      </c>
      <c r="N4563" s="11">
        <v>0</v>
      </c>
      <c r="P4563" s="9">
        <f>0.5*N4563/1000</f>
        <v>0</v>
      </c>
      <c r="Q4563" s="9">
        <f>P4563+O4563</f>
        <v>0</v>
      </c>
      <c r="R4563" s="11">
        <v>0</v>
      </c>
      <c r="T4563" s="9">
        <f>0.5*R4563</f>
        <v>0</v>
      </c>
      <c r="U4563" s="9">
        <f>T4563+S4563</f>
        <v>0</v>
      </c>
      <c r="V4563" s="9">
        <f>(Q4563+U4563)/(0.944*1000)</f>
        <v>0</v>
      </c>
    </row>
    <row r="4564" spans="1:22" x14ac:dyDescent="0.3">
      <c r="A4564" s="14">
        <v>4578</v>
      </c>
      <c r="B4564" s="14" t="s">
        <v>5566</v>
      </c>
      <c r="C4564" s="14" t="s">
        <v>13510</v>
      </c>
      <c r="D4564" s="14" t="s">
        <v>13504</v>
      </c>
      <c r="E4564" s="14" t="s">
        <v>13482</v>
      </c>
      <c r="F4564" s="14">
        <v>10</v>
      </c>
      <c r="G4564" s="14">
        <v>0.1</v>
      </c>
      <c r="H4564" s="15">
        <v>3.0515000000000043E-3</v>
      </c>
      <c r="I4564" s="15">
        <f>M4564-V4564</f>
        <v>0.10194850000000001</v>
      </c>
      <c r="J4564" s="14"/>
      <c r="K4564" s="13"/>
      <c r="L4564" s="9">
        <f>G4564*1.05</f>
        <v>0.10500000000000001</v>
      </c>
      <c r="M4564" s="11">
        <f>L4564-H4564</f>
        <v>0.10194850000000001</v>
      </c>
      <c r="N4564" s="11">
        <v>0</v>
      </c>
      <c r="P4564" s="9">
        <f>0.5*N4564/1000</f>
        <v>0</v>
      </c>
      <c r="Q4564" s="9">
        <f>P4564+O4564</f>
        <v>0</v>
      </c>
      <c r="R4564" s="11">
        <v>0</v>
      </c>
      <c r="T4564" s="9">
        <f>0.5*R4564</f>
        <v>0</v>
      </c>
      <c r="U4564" s="9">
        <f>T4564+S4564</f>
        <v>0</v>
      </c>
      <c r="V4564" s="9">
        <f>(Q4564+U4564)/(0.944*1000)</f>
        <v>0</v>
      </c>
    </row>
    <row r="4565" spans="1:22" x14ac:dyDescent="0.3">
      <c r="A4565" s="14">
        <v>4579</v>
      </c>
      <c r="B4565" s="14" t="s">
        <v>5337</v>
      </c>
      <c r="C4565" s="14" t="s">
        <v>13510</v>
      </c>
      <c r="D4565" s="14" t="s">
        <v>13504</v>
      </c>
      <c r="E4565" s="14" t="s">
        <v>13482</v>
      </c>
      <c r="F4565" s="14">
        <v>10</v>
      </c>
      <c r="G4565" s="14">
        <v>6.3E-2</v>
      </c>
      <c r="H4565" s="15">
        <v>1.3793E-2</v>
      </c>
      <c r="I4565" s="15">
        <f>M4565-V4565</f>
        <v>5.2357000000000001E-2</v>
      </c>
      <c r="J4565" s="14"/>
      <c r="K4565" s="13"/>
      <c r="L4565" s="9">
        <f>G4565*1.05</f>
        <v>6.615E-2</v>
      </c>
      <c r="M4565" s="11">
        <f>L4565-H4565</f>
        <v>5.2357000000000001E-2</v>
      </c>
      <c r="N4565" s="11">
        <v>0</v>
      </c>
      <c r="P4565" s="9">
        <f>0.5*N4565/1000</f>
        <v>0</v>
      </c>
      <c r="Q4565" s="9">
        <f>P4565+O4565</f>
        <v>0</v>
      </c>
      <c r="R4565" s="11">
        <v>0</v>
      </c>
      <c r="T4565" s="9">
        <f>0.5*R4565</f>
        <v>0</v>
      </c>
      <c r="U4565" s="9">
        <f>T4565+S4565</f>
        <v>0</v>
      </c>
      <c r="V4565" s="9">
        <f>(Q4565+U4565)/(0.944*1000)</f>
        <v>0</v>
      </c>
    </row>
    <row r="4566" spans="1:22" x14ac:dyDescent="0.3">
      <c r="A4566" s="14">
        <v>4580</v>
      </c>
      <c r="B4566" s="14" t="s">
        <v>5339</v>
      </c>
      <c r="C4566" s="14" t="s">
        <v>13510</v>
      </c>
      <c r="D4566" s="14" t="s">
        <v>13504</v>
      </c>
      <c r="E4566" s="14" t="s">
        <v>13482</v>
      </c>
      <c r="F4566" s="14">
        <v>10</v>
      </c>
      <c r="G4566" s="14">
        <v>0.16</v>
      </c>
      <c r="H4566" s="15">
        <v>1.1626000000000004E-2</v>
      </c>
      <c r="I4566" s="15">
        <f>M4566-V4566</f>
        <v>0.15637400000000001</v>
      </c>
      <c r="J4566" s="14"/>
      <c r="K4566" s="13"/>
      <c r="L4566" s="9">
        <f>G4566*1.05</f>
        <v>0.16800000000000001</v>
      </c>
      <c r="M4566" s="11">
        <f>L4566-H4566</f>
        <v>0.15637400000000001</v>
      </c>
      <c r="N4566" s="11">
        <v>0</v>
      </c>
      <c r="P4566" s="9">
        <f>0.5*N4566/1000</f>
        <v>0</v>
      </c>
      <c r="Q4566" s="9">
        <f>P4566+O4566</f>
        <v>0</v>
      </c>
      <c r="R4566" s="11">
        <v>0</v>
      </c>
      <c r="T4566" s="9">
        <f>0.5*R4566</f>
        <v>0</v>
      </c>
      <c r="U4566" s="9">
        <f>T4566+S4566</f>
        <v>0</v>
      </c>
      <c r="V4566" s="9">
        <f>(Q4566+U4566)/(0.944*1000)</f>
        <v>0</v>
      </c>
    </row>
    <row r="4567" spans="1:22" x14ac:dyDescent="0.3">
      <c r="A4567" s="14">
        <v>4581</v>
      </c>
      <c r="B4567" s="14" t="s">
        <v>5341</v>
      </c>
      <c r="C4567" s="14" t="s">
        <v>13510</v>
      </c>
      <c r="D4567" s="14" t="s">
        <v>13504</v>
      </c>
      <c r="E4567" s="14" t="s">
        <v>13482</v>
      </c>
      <c r="F4567" s="14">
        <v>10</v>
      </c>
      <c r="G4567" s="14">
        <v>0.04</v>
      </c>
      <c r="H4567" s="15">
        <v>1.8500000000000014E-3</v>
      </c>
      <c r="I4567" s="15">
        <f>M4567-V4567</f>
        <v>4.0149999999999998E-2</v>
      </c>
      <c r="J4567" s="14"/>
      <c r="K4567" s="13"/>
      <c r="L4567" s="9">
        <f>G4567*1.05</f>
        <v>4.2000000000000003E-2</v>
      </c>
      <c r="M4567" s="11">
        <f>L4567-H4567</f>
        <v>4.0149999999999998E-2</v>
      </c>
      <c r="N4567" s="11">
        <v>0</v>
      </c>
      <c r="P4567" s="9">
        <f>0.5*N4567/1000</f>
        <v>0</v>
      </c>
      <c r="Q4567" s="9">
        <f>P4567+O4567</f>
        <v>0</v>
      </c>
      <c r="R4567" s="11">
        <v>0</v>
      </c>
      <c r="T4567" s="9">
        <f>0.5*R4567</f>
        <v>0</v>
      </c>
      <c r="U4567" s="9">
        <f>T4567+S4567</f>
        <v>0</v>
      </c>
      <c r="V4567" s="9">
        <f>(Q4567+U4567)/(0.944*1000)</f>
        <v>0</v>
      </c>
    </row>
    <row r="4568" spans="1:22" x14ac:dyDescent="0.3">
      <c r="A4568" s="14">
        <v>4582</v>
      </c>
      <c r="B4568" s="14" t="s">
        <v>5349</v>
      </c>
      <c r="C4568" s="14" t="s">
        <v>13510</v>
      </c>
      <c r="D4568" s="14" t="s">
        <v>13504</v>
      </c>
      <c r="E4568" s="14" t="s">
        <v>13482</v>
      </c>
      <c r="F4568" s="14">
        <v>10</v>
      </c>
      <c r="G4568" s="14">
        <v>0.1</v>
      </c>
      <c r="H4568" s="15">
        <v>7.0000000000000007E-2</v>
      </c>
      <c r="I4568" s="15">
        <f>M4568-V4568</f>
        <v>3.5000000000000003E-2</v>
      </c>
      <c r="J4568" s="14"/>
      <c r="K4568" s="13"/>
      <c r="L4568" s="9">
        <f>G4568*1.05</f>
        <v>0.10500000000000001</v>
      </c>
      <c r="M4568" s="11">
        <f>L4568-H4568</f>
        <v>3.5000000000000003E-2</v>
      </c>
      <c r="N4568" s="11">
        <v>0</v>
      </c>
      <c r="P4568" s="9">
        <f>0.5*N4568/1000</f>
        <v>0</v>
      </c>
      <c r="Q4568" s="9">
        <f>P4568+O4568</f>
        <v>0</v>
      </c>
      <c r="R4568" s="11">
        <v>0</v>
      </c>
      <c r="T4568" s="9">
        <f>0.5*R4568</f>
        <v>0</v>
      </c>
      <c r="U4568" s="9">
        <f>T4568+S4568</f>
        <v>0</v>
      </c>
      <c r="V4568" s="9">
        <f>(Q4568+U4568)/(0.944*1000)</f>
        <v>0</v>
      </c>
    </row>
    <row r="4569" spans="1:22" x14ac:dyDescent="0.3">
      <c r="A4569" s="14">
        <v>4583</v>
      </c>
      <c r="B4569" s="14" t="s">
        <v>5360</v>
      </c>
      <c r="C4569" s="14" t="s">
        <v>13510</v>
      </c>
      <c r="D4569" s="14" t="s">
        <v>13504</v>
      </c>
      <c r="E4569" s="14" t="s">
        <v>13482</v>
      </c>
      <c r="F4569" s="14">
        <v>10</v>
      </c>
      <c r="G4569" s="14">
        <v>6.3E-2</v>
      </c>
      <c r="H4569" s="15">
        <v>8.826999999999998E-3</v>
      </c>
      <c r="I4569" s="15">
        <f>M4569-V4569</f>
        <v>5.7322999999999999E-2</v>
      </c>
      <c r="J4569" s="14"/>
      <c r="K4569" s="13"/>
      <c r="L4569" s="9">
        <f>G4569*1.05</f>
        <v>6.615E-2</v>
      </c>
      <c r="M4569" s="11">
        <f>L4569-H4569</f>
        <v>5.7322999999999999E-2</v>
      </c>
      <c r="N4569" s="11">
        <v>0</v>
      </c>
      <c r="P4569" s="9">
        <f>0.5*N4569/1000</f>
        <v>0</v>
      </c>
      <c r="Q4569" s="9">
        <f>P4569+O4569</f>
        <v>0</v>
      </c>
      <c r="R4569" s="11">
        <v>0</v>
      </c>
      <c r="T4569" s="9">
        <f>0.5*R4569</f>
        <v>0</v>
      </c>
      <c r="U4569" s="9">
        <f>T4569+S4569</f>
        <v>0</v>
      </c>
      <c r="V4569" s="9">
        <f>(Q4569+U4569)/(0.944*1000)</f>
        <v>0</v>
      </c>
    </row>
    <row r="4570" spans="1:22" x14ac:dyDescent="0.3">
      <c r="A4570" s="14">
        <v>4584</v>
      </c>
      <c r="B4570" s="14" t="s">
        <v>5366</v>
      </c>
      <c r="C4570" s="14" t="s">
        <v>13510</v>
      </c>
      <c r="D4570" s="14" t="s">
        <v>13504</v>
      </c>
      <c r="E4570" s="14" t="s">
        <v>13482</v>
      </c>
      <c r="F4570" s="14">
        <v>10</v>
      </c>
      <c r="G4570" s="14">
        <v>6.3E-2</v>
      </c>
      <c r="H4570" s="15">
        <v>2.9081999999999993E-2</v>
      </c>
      <c r="I4570" s="15">
        <f>M4570-V4570</f>
        <v>3.7068000000000004E-2</v>
      </c>
      <c r="J4570" s="14"/>
      <c r="K4570" s="13"/>
      <c r="L4570" s="9">
        <f>G4570*1.05</f>
        <v>6.615E-2</v>
      </c>
      <c r="M4570" s="11">
        <f>L4570-H4570</f>
        <v>3.7068000000000004E-2</v>
      </c>
      <c r="N4570" s="11">
        <v>0</v>
      </c>
      <c r="P4570" s="9">
        <f>0.5*N4570/1000</f>
        <v>0</v>
      </c>
      <c r="Q4570" s="9">
        <f>P4570+O4570</f>
        <v>0</v>
      </c>
      <c r="R4570" s="11">
        <v>0</v>
      </c>
      <c r="T4570" s="9">
        <f>0.5*R4570</f>
        <v>0</v>
      </c>
      <c r="U4570" s="9">
        <f>T4570+S4570</f>
        <v>0</v>
      </c>
      <c r="V4570" s="9">
        <f>(Q4570+U4570)/(0.944*1000)</f>
        <v>0</v>
      </c>
    </row>
    <row r="4571" spans="1:22" x14ac:dyDescent="0.3">
      <c r="A4571" s="14">
        <v>4585</v>
      </c>
      <c r="B4571" s="14" t="s">
        <v>5369</v>
      </c>
      <c r="C4571" s="14" t="s">
        <v>13510</v>
      </c>
      <c r="D4571" s="14" t="s">
        <v>13504</v>
      </c>
      <c r="E4571" s="14" t="s">
        <v>13482</v>
      </c>
      <c r="F4571" s="14">
        <v>10</v>
      </c>
      <c r="G4571" s="14">
        <v>0.1</v>
      </c>
      <c r="H4571" s="15">
        <v>2.7703000000000002E-2</v>
      </c>
      <c r="I4571" s="15">
        <f>M4571-V4571</f>
        <v>7.7297000000000005E-2</v>
      </c>
      <c r="J4571" s="14"/>
      <c r="K4571" s="13"/>
      <c r="L4571" s="9">
        <f>G4571*1.05</f>
        <v>0.10500000000000001</v>
      </c>
      <c r="M4571" s="11">
        <f>L4571-H4571</f>
        <v>7.7297000000000005E-2</v>
      </c>
      <c r="N4571" s="11">
        <v>0</v>
      </c>
      <c r="P4571" s="9">
        <f>0.5*N4571/1000</f>
        <v>0</v>
      </c>
      <c r="Q4571" s="9">
        <f>P4571+O4571</f>
        <v>0</v>
      </c>
      <c r="R4571" s="11">
        <v>0</v>
      </c>
      <c r="T4571" s="9">
        <f>0.5*R4571</f>
        <v>0</v>
      </c>
      <c r="U4571" s="9">
        <f>T4571+S4571</f>
        <v>0</v>
      </c>
      <c r="V4571" s="9">
        <f>(Q4571+U4571)/(0.944*1000)</f>
        <v>0</v>
      </c>
    </row>
    <row r="4572" spans="1:22" x14ac:dyDescent="0.3">
      <c r="A4572" s="14">
        <v>4586</v>
      </c>
      <c r="B4572" s="14" t="s">
        <v>5371</v>
      </c>
      <c r="C4572" s="14" t="s">
        <v>13510</v>
      </c>
      <c r="D4572" s="14" t="s">
        <v>13504</v>
      </c>
      <c r="E4572" s="14" t="s">
        <v>13482</v>
      </c>
      <c r="F4572" s="14">
        <v>10</v>
      </c>
      <c r="G4572" s="14">
        <v>0.04</v>
      </c>
      <c r="H4572" s="15">
        <v>9.1839999999999977E-3</v>
      </c>
      <c r="I4572" s="15">
        <f>M4572-V4572</f>
        <v>3.2816000000000005E-2</v>
      </c>
      <c r="J4572" s="14"/>
      <c r="K4572" s="13"/>
      <c r="L4572" s="9">
        <f>G4572*1.05</f>
        <v>4.2000000000000003E-2</v>
      </c>
      <c r="M4572" s="11">
        <f>L4572-H4572</f>
        <v>3.2816000000000005E-2</v>
      </c>
      <c r="N4572" s="11">
        <v>0</v>
      </c>
      <c r="P4572" s="9">
        <f>0.5*N4572/1000</f>
        <v>0</v>
      </c>
      <c r="Q4572" s="9">
        <f>P4572+O4572</f>
        <v>0</v>
      </c>
      <c r="R4572" s="11">
        <v>0</v>
      </c>
      <c r="T4572" s="9">
        <f>0.5*R4572</f>
        <v>0</v>
      </c>
      <c r="U4572" s="9">
        <f>T4572+S4572</f>
        <v>0</v>
      </c>
      <c r="V4572" s="9">
        <f>(Q4572+U4572)/(0.944*1000)</f>
        <v>0</v>
      </c>
    </row>
    <row r="4573" spans="1:22" x14ac:dyDescent="0.3">
      <c r="A4573" s="14">
        <v>4587</v>
      </c>
      <c r="B4573" s="14" t="s">
        <v>5385</v>
      </c>
      <c r="C4573" s="14" t="s">
        <v>13510</v>
      </c>
      <c r="D4573" s="14" t="s">
        <v>13504</v>
      </c>
      <c r="E4573" s="14" t="s">
        <v>13482</v>
      </c>
      <c r="F4573" s="14">
        <v>10</v>
      </c>
      <c r="G4573" s="14">
        <v>0.04</v>
      </c>
      <c r="H4573" s="15">
        <v>2.3952000000000027E-3</v>
      </c>
      <c r="I4573" s="15">
        <f>M4573-V4573</f>
        <v>3.9604800000000003E-2</v>
      </c>
      <c r="J4573" s="14"/>
      <c r="K4573" s="13"/>
      <c r="L4573" s="9">
        <f>G4573*1.05</f>
        <v>4.2000000000000003E-2</v>
      </c>
      <c r="M4573" s="11">
        <f>L4573-H4573</f>
        <v>3.9604800000000003E-2</v>
      </c>
      <c r="N4573" s="11">
        <v>0</v>
      </c>
      <c r="P4573" s="9">
        <f>0.5*N4573/1000</f>
        <v>0</v>
      </c>
      <c r="Q4573" s="9">
        <f>P4573+O4573</f>
        <v>0</v>
      </c>
      <c r="R4573" s="11">
        <v>0</v>
      </c>
      <c r="T4573" s="9">
        <f>0.5*R4573</f>
        <v>0</v>
      </c>
      <c r="U4573" s="9">
        <f>T4573+S4573</f>
        <v>0</v>
      </c>
      <c r="V4573" s="9">
        <f>(Q4573+U4573)/(0.944*1000)</f>
        <v>0</v>
      </c>
    </row>
    <row r="4574" spans="1:22" x14ac:dyDescent="0.3">
      <c r="A4574" s="14">
        <v>4588</v>
      </c>
      <c r="B4574" s="14" t="s">
        <v>5387</v>
      </c>
      <c r="C4574" s="14" t="s">
        <v>13510</v>
      </c>
      <c r="D4574" s="14" t="s">
        <v>13504</v>
      </c>
      <c r="E4574" s="14" t="s">
        <v>13482</v>
      </c>
      <c r="F4574" s="14">
        <v>10</v>
      </c>
      <c r="G4574" s="14">
        <v>6.3E-2</v>
      </c>
      <c r="H4574" s="15">
        <v>1.1115999999999999E-2</v>
      </c>
      <c r="I4574" s="15">
        <f>M4574-V4574</f>
        <v>5.5034E-2</v>
      </c>
      <c r="J4574" s="14"/>
      <c r="K4574" s="13"/>
      <c r="L4574" s="9">
        <f>G4574*1.05</f>
        <v>6.615E-2</v>
      </c>
      <c r="M4574" s="11">
        <f>L4574-H4574</f>
        <v>5.5034E-2</v>
      </c>
      <c r="N4574" s="11">
        <v>0</v>
      </c>
      <c r="P4574" s="9">
        <f>0.5*N4574/1000</f>
        <v>0</v>
      </c>
      <c r="Q4574" s="9">
        <f>P4574+O4574</f>
        <v>0</v>
      </c>
      <c r="R4574" s="11">
        <v>0</v>
      </c>
      <c r="T4574" s="9">
        <f>0.5*R4574</f>
        <v>0</v>
      </c>
      <c r="U4574" s="9">
        <f>T4574+S4574</f>
        <v>0</v>
      </c>
      <c r="V4574" s="9">
        <f>(Q4574+U4574)/(0.944*1000)</f>
        <v>0</v>
      </c>
    </row>
    <row r="4575" spans="1:22" x14ac:dyDescent="0.3">
      <c r="A4575" s="14">
        <v>4589</v>
      </c>
      <c r="B4575" s="14" t="s">
        <v>5391</v>
      </c>
      <c r="C4575" s="14" t="s">
        <v>13510</v>
      </c>
      <c r="D4575" s="14" t="s">
        <v>13504</v>
      </c>
      <c r="E4575" s="14" t="s">
        <v>13482</v>
      </c>
      <c r="F4575" s="14">
        <v>10</v>
      </c>
      <c r="G4575" s="14">
        <v>0.1</v>
      </c>
      <c r="H4575" s="15">
        <v>5.1846000000000003E-2</v>
      </c>
      <c r="I4575" s="15">
        <f>M4575-V4575</f>
        <v>5.3154000000000007E-2</v>
      </c>
      <c r="J4575" s="14"/>
      <c r="K4575" s="13"/>
      <c r="L4575" s="9">
        <f>G4575*1.05</f>
        <v>0.10500000000000001</v>
      </c>
      <c r="M4575" s="11">
        <f>L4575-H4575</f>
        <v>5.3154000000000007E-2</v>
      </c>
      <c r="N4575" s="11">
        <v>0</v>
      </c>
      <c r="P4575" s="9">
        <f>0.5*N4575/1000</f>
        <v>0</v>
      </c>
      <c r="Q4575" s="9">
        <f>P4575+O4575</f>
        <v>0</v>
      </c>
      <c r="R4575" s="11">
        <v>0</v>
      </c>
      <c r="T4575" s="9">
        <f>0.5*R4575</f>
        <v>0</v>
      </c>
      <c r="U4575" s="9">
        <f>T4575+S4575</f>
        <v>0</v>
      </c>
      <c r="V4575" s="9">
        <f>(Q4575+U4575)/(0.944*1000)</f>
        <v>0</v>
      </c>
    </row>
    <row r="4576" spans="1:22" x14ac:dyDescent="0.3">
      <c r="A4576" s="14">
        <v>4590</v>
      </c>
      <c r="B4576" s="14" t="s">
        <v>5393</v>
      </c>
      <c r="C4576" s="14" t="s">
        <v>13510</v>
      </c>
      <c r="D4576" s="14" t="s">
        <v>13504</v>
      </c>
      <c r="E4576" s="14" t="s">
        <v>13482</v>
      </c>
      <c r="F4576" s="14">
        <v>10</v>
      </c>
      <c r="G4576" s="14">
        <v>0.4</v>
      </c>
      <c r="H4576" s="15">
        <v>1.1297999999999888E-3</v>
      </c>
      <c r="I4576" s="15">
        <f>M4576-V4576</f>
        <v>0.41887020000000003</v>
      </c>
      <c r="J4576" s="14"/>
      <c r="K4576" s="13"/>
      <c r="L4576" s="9">
        <f>G4576*1.05</f>
        <v>0.42000000000000004</v>
      </c>
      <c r="M4576" s="11">
        <f>L4576-H4576</f>
        <v>0.41887020000000003</v>
      </c>
      <c r="N4576" s="11">
        <v>0</v>
      </c>
      <c r="P4576" s="9">
        <f>0.5*N4576/1000</f>
        <v>0</v>
      </c>
      <c r="Q4576" s="9">
        <f>P4576+O4576</f>
        <v>0</v>
      </c>
      <c r="R4576" s="11">
        <v>0</v>
      </c>
      <c r="T4576" s="9">
        <f>0.5*R4576</f>
        <v>0</v>
      </c>
      <c r="U4576" s="9">
        <f>T4576+S4576</f>
        <v>0</v>
      </c>
      <c r="V4576" s="9">
        <f>(Q4576+U4576)/(0.944*1000)</f>
        <v>0</v>
      </c>
    </row>
    <row r="4577" spans="1:22" x14ac:dyDescent="0.3">
      <c r="A4577" s="14">
        <v>4591</v>
      </c>
      <c r="B4577" s="14" t="s">
        <v>5398</v>
      </c>
      <c r="C4577" s="14" t="s">
        <v>13510</v>
      </c>
      <c r="D4577" s="14" t="s">
        <v>13504</v>
      </c>
      <c r="E4577" s="14" t="s">
        <v>13482</v>
      </c>
      <c r="F4577" s="14">
        <v>10</v>
      </c>
      <c r="G4577" s="14">
        <v>0.25</v>
      </c>
      <c r="H4577" s="15">
        <v>4.6000000000000798E-4</v>
      </c>
      <c r="I4577" s="15">
        <f>M4577-V4577</f>
        <v>0.26204</v>
      </c>
      <c r="J4577" s="14"/>
      <c r="K4577" s="13"/>
      <c r="L4577" s="9">
        <f>G4577*1.05</f>
        <v>0.26250000000000001</v>
      </c>
      <c r="M4577" s="11">
        <f>L4577-H4577</f>
        <v>0.26204</v>
      </c>
      <c r="N4577" s="11">
        <v>0</v>
      </c>
      <c r="P4577" s="9">
        <f>0.5*N4577/1000</f>
        <v>0</v>
      </c>
      <c r="Q4577" s="9">
        <f>P4577+O4577</f>
        <v>0</v>
      </c>
      <c r="R4577" s="11">
        <v>0</v>
      </c>
      <c r="T4577" s="9">
        <f>0.5*R4577</f>
        <v>0</v>
      </c>
      <c r="U4577" s="9">
        <f>T4577+S4577</f>
        <v>0</v>
      </c>
      <c r="V4577" s="9">
        <f>(Q4577+U4577)/(0.944*1000)</f>
        <v>0</v>
      </c>
    </row>
    <row r="4578" spans="1:22" x14ac:dyDescent="0.3">
      <c r="A4578" s="14">
        <v>4592</v>
      </c>
      <c r="B4578" s="14" t="s">
        <v>5401</v>
      </c>
      <c r="C4578" s="14" t="s">
        <v>13510</v>
      </c>
      <c r="D4578" s="14" t="s">
        <v>13504</v>
      </c>
      <c r="E4578" s="14" t="s">
        <v>13482</v>
      </c>
      <c r="F4578" s="14">
        <v>10</v>
      </c>
      <c r="G4578" s="14">
        <v>0.16</v>
      </c>
      <c r="H4578" s="15">
        <v>1.2398000000000025E-3</v>
      </c>
      <c r="I4578" s="15">
        <f>M4578-V4578</f>
        <v>0.1667602</v>
      </c>
      <c r="J4578" s="14"/>
      <c r="K4578" s="13"/>
      <c r="L4578" s="9">
        <f>G4578*1.05</f>
        <v>0.16800000000000001</v>
      </c>
      <c r="M4578" s="11">
        <f>L4578-H4578</f>
        <v>0.1667602</v>
      </c>
      <c r="N4578" s="11">
        <v>0</v>
      </c>
      <c r="P4578" s="9">
        <f>0.5*N4578/1000</f>
        <v>0</v>
      </c>
      <c r="Q4578" s="9">
        <f>P4578+O4578</f>
        <v>0</v>
      </c>
      <c r="R4578" s="11">
        <v>0</v>
      </c>
      <c r="T4578" s="9">
        <f>0.5*R4578</f>
        <v>0</v>
      </c>
      <c r="U4578" s="9">
        <f>T4578+S4578</f>
        <v>0</v>
      </c>
      <c r="V4578" s="9">
        <f>(Q4578+U4578)/(0.944*1000)</f>
        <v>0</v>
      </c>
    </row>
    <row r="4579" spans="1:22" x14ac:dyDescent="0.3">
      <c r="A4579" s="14">
        <v>4593</v>
      </c>
      <c r="B4579" s="14" t="s">
        <v>5402</v>
      </c>
      <c r="C4579" s="14" t="s">
        <v>13510</v>
      </c>
      <c r="D4579" s="14" t="s">
        <v>13504</v>
      </c>
      <c r="E4579" s="14" t="s">
        <v>13482</v>
      </c>
      <c r="F4579" s="14">
        <v>10</v>
      </c>
      <c r="G4579" s="14">
        <v>0.16</v>
      </c>
      <c r="H4579" s="15">
        <v>2.2787999999999897E-3</v>
      </c>
      <c r="I4579" s="15">
        <f>M4579-V4579</f>
        <v>0.16572120000000001</v>
      </c>
      <c r="J4579" s="14"/>
      <c r="K4579" s="13"/>
      <c r="L4579" s="9">
        <f>G4579*1.05</f>
        <v>0.16800000000000001</v>
      </c>
      <c r="M4579" s="11">
        <f>L4579-H4579</f>
        <v>0.16572120000000001</v>
      </c>
      <c r="N4579" s="11">
        <v>0</v>
      </c>
      <c r="P4579" s="9">
        <f>0.5*N4579/1000</f>
        <v>0</v>
      </c>
      <c r="Q4579" s="9">
        <f>P4579+O4579</f>
        <v>0</v>
      </c>
      <c r="R4579" s="11">
        <v>0</v>
      </c>
      <c r="T4579" s="9">
        <f>0.5*R4579</f>
        <v>0</v>
      </c>
      <c r="U4579" s="9">
        <f>T4579+S4579</f>
        <v>0</v>
      </c>
      <c r="V4579" s="9">
        <f>(Q4579+U4579)/(0.944*1000)</f>
        <v>0</v>
      </c>
    </row>
    <row r="4580" spans="1:22" x14ac:dyDescent="0.3">
      <c r="A4580" s="14">
        <v>4594</v>
      </c>
      <c r="B4580" s="14" t="s">
        <v>5404</v>
      </c>
      <c r="C4580" s="14" t="s">
        <v>13510</v>
      </c>
      <c r="D4580" s="14" t="s">
        <v>13504</v>
      </c>
      <c r="E4580" s="14" t="s">
        <v>13482</v>
      </c>
      <c r="F4580" s="14">
        <v>10</v>
      </c>
      <c r="G4580" s="14">
        <v>6.3E-2</v>
      </c>
      <c r="H4580" s="15">
        <v>1.3302E-2</v>
      </c>
      <c r="I4580" s="15">
        <f>M4580-V4580</f>
        <v>5.2847999999999999E-2</v>
      </c>
      <c r="J4580" s="14"/>
      <c r="K4580" s="13"/>
      <c r="L4580" s="9">
        <f>G4580*1.05</f>
        <v>6.615E-2</v>
      </c>
      <c r="M4580" s="11">
        <f>L4580-H4580</f>
        <v>5.2847999999999999E-2</v>
      </c>
      <c r="N4580" s="11">
        <v>0</v>
      </c>
      <c r="P4580" s="9">
        <f>0.5*N4580/1000</f>
        <v>0</v>
      </c>
      <c r="Q4580" s="9">
        <f>P4580+O4580</f>
        <v>0</v>
      </c>
      <c r="R4580" s="11">
        <v>0</v>
      </c>
      <c r="T4580" s="9">
        <f>0.5*R4580</f>
        <v>0</v>
      </c>
      <c r="U4580" s="9">
        <f>T4580+S4580</f>
        <v>0</v>
      </c>
      <c r="V4580" s="9">
        <f>(Q4580+U4580)/(0.944*1000)</f>
        <v>0</v>
      </c>
    </row>
    <row r="4581" spans="1:22" x14ac:dyDescent="0.3">
      <c r="A4581" s="14">
        <v>4595</v>
      </c>
      <c r="B4581" s="14" t="s">
        <v>5406</v>
      </c>
      <c r="C4581" s="14" t="s">
        <v>13510</v>
      </c>
      <c r="D4581" s="14" t="s">
        <v>13504</v>
      </c>
      <c r="E4581" s="14" t="s">
        <v>13482</v>
      </c>
      <c r="F4581" s="14">
        <v>10</v>
      </c>
      <c r="G4581" s="14">
        <v>0.16</v>
      </c>
      <c r="H4581" s="15">
        <v>1.2569999999999993E-2</v>
      </c>
      <c r="I4581" s="15">
        <f>M4581-V4581</f>
        <v>0.15543000000000001</v>
      </c>
      <c r="J4581" s="14"/>
      <c r="K4581" s="13"/>
      <c r="L4581" s="9">
        <f>G4581*1.05</f>
        <v>0.16800000000000001</v>
      </c>
      <c r="M4581" s="11">
        <f>L4581-H4581</f>
        <v>0.15543000000000001</v>
      </c>
      <c r="N4581" s="11">
        <v>0</v>
      </c>
      <c r="P4581" s="9">
        <f>0.5*N4581/1000</f>
        <v>0</v>
      </c>
      <c r="Q4581" s="9">
        <f>P4581+O4581</f>
        <v>0</v>
      </c>
      <c r="R4581" s="11">
        <v>0</v>
      </c>
      <c r="T4581" s="9">
        <f>0.5*R4581</f>
        <v>0</v>
      </c>
      <c r="U4581" s="9">
        <f>T4581+S4581</f>
        <v>0</v>
      </c>
      <c r="V4581" s="9">
        <f>(Q4581+U4581)/(0.944*1000)</f>
        <v>0</v>
      </c>
    </row>
    <row r="4582" spans="1:22" x14ac:dyDescent="0.3">
      <c r="A4582" s="14">
        <v>4596</v>
      </c>
      <c r="B4582" s="14" t="s">
        <v>5410</v>
      </c>
      <c r="C4582" s="14" t="s">
        <v>13510</v>
      </c>
      <c r="D4582" s="14" t="s">
        <v>13504</v>
      </c>
      <c r="E4582" s="14" t="s">
        <v>13482</v>
      </c>
      <c r="F4582" s="14">
        <v>10</v>
      </c>
      <c r="G4582" s="14">
        <v>0.16</v>
      </c>
      <c r="H4582" s="15">
        <v>1.4611999999999995E-2</v>
      </c>
      <c r="I4582" s="15">
        <f>M4582-V4582</f>
        <v>0.15338800000000002</v>
      </c>
      <c r="J4582" s="14"/>
      <c r="K4582" s="13"/>
      <c r="L4582" s="9">
        <f>G4582*1.05</f>
        <v>0.16800000000000001</v>
      </c>
      <c r="M4582" s="11">
        <f>L4582-H4582</f>
        <v>0.15338800000000002</v>
      </c>
      <c r="N4582" s="11">
        <v>0</v>
      </c>
      <c r="P4582" s="9">
        <f>0.5*N4582/1000</f>
        <v>0</v>
      </c>
      <c r="Q4582" s="9">
        <f>P4582+O4582</f>
        <v>0</v>
      </c>
      <c r="R4582" s="11">
        <v>0</v>
      </c>
      <c r="T4582" s="9">
        <f>0.5*R4582</f>
        <v>0</v>
      </c>
      <c r="U4582" s="9">
        <f>T4582+S4582</f>
        <v>0</v>
      </c>
      <c r="V4582" s="9">
        <f>(Q4582+U4582)/(0.944*1000)</f>
        <v>0</v>
      </c>
    </row>
    <row r="4583" spans="1:22" x14ac:dyDescent="0.3">
      <c r="A4583" s="14">
        <v>4597</v>
      </c>
      <c r="B4583" s="14" t="s">
        <v>5414</v>
      </c>
      <c r="C4583" s="14" t="s">
        <v>13510</v>
      </c>
      <c r="D4583" s="14" t="s">
        <v>13504</v>
      </c>
      <c r="E4583" s="14" t="s">
        <v>13482</v>
      </c>
      <c r="F4583" s="14">
        <v>10</v>
      </c>
      <c r="G4583" s="14">
        <v>0.04</v>
      </c>
      <c r="H4583" s="15">
        <v>1.8320000000000007E-3</v>
      </c>
      <c r="I4583" s="15">
        <f>M4583-V4583</f>
        <v>4.0168000000000002E-2</v>
      </c>
      <c r="J4583" s="14"/>
      <c r="K4583" s="13"/>
      <c r="L4583" s="9">
        <f>G4583*1.05</f>
        <v>4.2000000000000003E-2</v>
      </c>
      <c r="M4583" s="11">
        <f>L4583-H4583</f>
        <v>4.0168000000000002E-2</v>
      </c>
      <c r="N4583" s="11">
        <v>0</v>
      </c>
      <c r="P4583" s="9">
        <f>0.5*N4583/1000</f>
        <v>0</v>
      </c>
      <c r="Q4583" s="9">
        <f>P4583+O4583</f>
        <v>0</v>
      </c>
      <c r="R4583" s="11">
        <v>0</v>
      </c>
      <c r="T4583" s="9">
        <f>0.5*R4583</f>
        <v>0</v>
      </c>
      <c r="U4583" s="9">
        <f>T4583+S4583</f>
        <v>0</v>
      </c>
      <c r="V4583" s="9">
        <f>(Q4583+U4583)/(0.944*1000)</f>
        <v>0</v>
      </c>
    </row>
    <row r="4584" spans="1:22" x14ac:dyDescent="0.3">
      <c r="A4584" s="14">
        <v>4598</v>
      </c>
      <c r="B4584" s="14" t="s">
        <v>5416</v>
      </c>
      <c r="C4584" s="14" t="s">
        <v>13510</v>
      </c>
      <c r="D4584" s="14" t="s">
        <v>13504</v>
      </c>
      <c r="E4584" s="14" t="s">
        <v>13482</v>
      </c>
      <c r="F4584" s="14">
        <v>10</v>
      </c>
      <c r="G4584" s="14">
        <v>6.3E-2</v>
      </c>
      <c r="H4584" s="15">
        <v>1.4091000000000001E-2</v>
      </c>
      <c r="I4584" s="15">
        <f>M4584-V4584</f>
        <v>5.2059000000000001E-2</v>
      </c>
      <c r="J4584" s="14"/>
      <c r="K4584" s="13"/>
      <c r="L4584" s="9">
        <f>G4584*1.05</f>
        <v>6.615E-2</v>
      </c>
      <c r="M4584" s="11">
        <f>L4584-H4584</f>
        <v>5.2059000000000001E-2</v>
      </c>
      <c r="N4584" s="11">
        <v>0</v>
      </c>
      <c r="P4584" s="9">
        <f>0.5*N4584/1000</f>
        <v>0</v>
      </c>
      <c r="Q4584" s="9">
        <f>P4584+O4584</f>
        <v>0</v>
      </c>
      <c r="R4584" s="11">
        <v>0</v>
      </c>
      <c r="T4584" s="9">
        <f>0.5*R4584</f>
        <v>0</v>
      </c>
      <c r="U4584" s="9">
        <f>T4584+S4584</f>
        <v>0</v>
      </c>
      <c r="V4584" s="9">
        <f>(Q4584+U4584)/(0.944*1000)</f>
        <v>0</v>
      </c>
    </row>
    <row r="4585" spans="1:22" x14ac:dyDescent="0.3">
      <c r="A4585" s="14">
        <v>4599</v>
      </c>
      <c r="B4585" s="14" t="s">
        <v>5419</v>
      </c>
      <c r="C4585" s="14" t="s">
        <v>13510</v>
      </c>
      <c r="D4585" s="14" t="s">
        <v>13504</v>
      </c>
      <c r="E4585" s="14" t="s">
        <v>13482</v>
      </c>
      <c r="F4585" s="14">
        <v>10</v>
      </c>
      <c r="G4585" s="14">
        <v>0.1</v>
      </c>
      <c r="H4585" s="15">
        <v>1.311E-2</v>
      </c>
      <c r="I4585" s="15">
        <f>M4585-V4585</f>
        <v>9.1890000000000013E-2</v>
      </c>
      <c r="J4585" s="14"/>
      <c r="K4585" s="13"/>
      <c r="L4585" s="9">
        <f>G4585*1.05</f>
        <v>0.10500000000000001</v>
      </c>
      <c r="M4585" s="11">
        <f>L4585-H4585</f>
        <v>9.1890000000000013E-2</v>
      </c>
      <c r="N4585" s="11">
        <v>0</v>
      </c>
      <c r="P4585" s="9">
        <f>0.5*N4585/1000</f>
        <v>0</v>
      </c>
      <c r="Q4585" s="9">
        <f>P4585+O4585</f>
        <v>0</v>
      </c>
      <c r="R4585" s="11">
        <v>0</v>
      </c>
      <c r="T4585" s="9">
        <f>0.5*R4585</f>
        <v>0</v>
      </c>
      <c r="U4585" s="9">
        <f>T4585+S4585</f>
        <v>0</v>
      </c>
      <c r="V4585" s="9">
        <f>(Q4585+U4585)/(0.944*1000)</f>
        <v>0</v>
      </c>
    </row>
    <row r="4586" spans="1:22" x14ac:dyDescent="0.3">
      <c r="A4586" s="14">
        <v>4600</v>
      </c>
      <c r="B4586" s="14" t="s">
        <v>5424</v>
      </c>
      <c r="C4586" s="14" t="s">
        <v>13510</v>
      </c>
      <c r="D4586" s="14" t="s">
        <v>13504</v>
      </c>
      <c r="E4586" s="14" t="s">
        <v>13482</v>
      </c>
      <c r="F4586" s="14">
        <v>10</v>
      </c>
      <c r="G4586" s="14">
        <v>6.3E-2</v>
      </c>
      <c r="H4586" s="15">
        <v>1.0796999999999998E-2</v>
      </c>
      <c r="I4586" s="15">
        <f>M4586-V4586</f>
        <v>5.5352999999999999E-2</v>
      </c>
      <c r="J4586" s="14"/>
      <c r="K4586" s="13"/>
      <c r="L4586" s="9">
        <f>G4586*1.05</f>
        <v>6.615E-2</v>
      </c>
      <c r="M4586" s="11">
        <f>L4586-H4586</f>
        <v>5.5352999999999999E-2</v>
      </c>
      <c r="N4586" s="11">
        <v>0</v>
      </c>
      <c r="P4586" s="9">
        <f>0.5*N4586/1000</f>
        <v>0</v>
      </c>
      <c r="Q4586" s="9">
        <f>P4586+O4586</f>
        <v>0</v>
      </c>
      <c r="R4586" s="11">
        <v>0</v>
      </c>
      <c r="T4586" s="9">
        <f>0.5*R4586</f>
        <v>0</v>
      </c>
      <c r="U4586" s="9">
        <f>T4586+S4586</f>
        <v>0</v>
      </c>
      <c r="V4586" s="9">
        <f>(Q4586+U4586)/(0.944*1000)</f>
        <v>0</v>
      </c>
    </row>
    <row r="4587" spans="1:22" x14ac:dyDescent="0.3">
      <c r="A4587" s="14">
        <v>4601</v>
      </c>
      <c r="B4587" s="14" t="s">
        <v>5425</v>
      </c>
      <c r="C4587" s="14" t="s">
        <v>13510</v>
      </c>
      <c r="D4587" s="14" t="s">
        <v>13504</v>
      </c>
      <c r="E4587" s="14" t="s">
        <v>13482</v>
      </c>
      <c r="F4587" s="14">
        <v>10</v>
      </c>
      <c r="G4587" s="14">
        <v>0.32</v>
      </c>
      <c r="H4587" s="15">
        <v>0.180065</v>
      </c>
      <c r="I4587" s="16" t="s">
        <v>13516</v>
      </c>
      <c r="J4587" s="14"/>
      <c r="K4587" s="13"/>
      <c r="L4587" s="9">
        <f>G4587/2*1.05</f>
        <v>0.16800000000000001</v>
      </c>
      <c r="M4587" s="11">
        <f>L4587-H4587</f>
        <v>-1.2064999999999992E-2</v>
      </c>
      <c r="N4587" s="11">
        <v>0</v>
      </c>
      <c r="P4587" s="9">
        <f>0.5*N4587/1000</f>
        <v>0</v>
      </c>
      <c r="Q4587" s="9">
        <f>P4587+O4587</f>
        <v>0</v>
      </c>
      <c r="R4587" s="11">
        <v>0</v>
      </c>
      <c r="T4587" s="9">
        <f>0.5*R4587</f>
        <v>0</v>
      </c>
      <c r="U4587" s="9">
        <f>T4587+S4587</f>
        <v>0</v>
      </c>
      <c r="V4587" s="9">
        <f>(Q4587+U4587)/(0.944*1000)</f>
        <v>0</v>
      </c>
    </row>
    <row r="4588" spans="1:22" x14ac:dyDescent="0.3">
      <c r="A4588" s="14">
        <v>4602</v>
      </c>
      <c r="B4588" s="14" t="s">
        <v>5426</v>
      </c>
      <c r="C4588" s="14" t="s">
        <v>13510</v>
      </c>
      <c r="D4588" s="14" t="s">
        <v>13504</v>
      </c>
      <c r="E4588" s="14" t="s">
        <v>13482</v>
      </c>
      <c r="F4588" s="14">
        <v>10</v>
      </c>
      <c r="G4588" s="14">
        <v>0.25</v>
      </c>
      <c r="H4588" s="15">
        <v>1.3784999999999997E-2</v>
      </c>
      <c r="I4588" s="15">
        <f>M4588-V4588</f>
        <v>0.24871500000000002</v>
      </c>
      <c r="J4588" s="14"/>
      <c r="K4588" s="13"/>
      <c r="L4588" s="9">
        <f>G4588*1.05</f>
        <v>0.26250000000000001</v>
      </c>
      <c r="M4588" s="11">
        <f>L4588-H4588</f>
        <v>0.24871500000000002</v>
      </c>
      <c r="N4588" s="11">
        <v>0</v>
      </c>
      <c r="P4588" s="9">
        <f>0.5*N4588/1000</f>
        <v>0</v>
      </c>
      <c r="Q4588" s="9">
        <f>P4588+O4588</f>
        <v>0</v>
      </c>
      <c r="R4588" s="11">
        <v>0</v>
      </c>
      <c r="T4588" s="9">
        <f>0.5*R4588</f>
        <v>0</v>
      </c>
      <c r="U4588" s="9">
        <f>T4588+S4588</f>
        <v>0</v>
      </c>
      <c r="V4588" s="9">
        <f>(Q4588+U4588)/(0.944*1000)</f>
        <v>0</v>
      </c>
    </row>
    <row r="4589" spans="1:22" x14ac:dyDescent="0.3">
      <c r="A4589" s="14">
        <v>4603</v>
      </c>
      <c r="B4589" s="14" t="s">
        <v>5427</v>
      </c>
      <c r="C4589" s="14" t="s">
        <v>13510</v>
      </c>
      <c r="D4589" s="14" t="s">
        <v>13504</v>
      </c>
      <c r="E4589" s="14" t="s">
        <v>13482</v>
      </c>
      <c r="F4589" s="14">
        <v>10</v>
      </c>
      <c r="G4589" s="14">
        <v>0.16</v>
      </c>
      <c r="H4589" s="15">
        <v>2.7377999999999986E-2</v>
      </c>
      <c r="I4589" s="15">
        <f>M4589-V4589</f>
        <v>0.14062200000000002</v>
      </c>
      <c r="J4589" s="14"/>
      <c r="K4589" s="13"/>
      <c r="L4589" s="9">
        <f>G4589*1.05</f>
        <v>0.16800000000000001</v>
      </c>
      <c r="M4589" s="11">
        <f>L4589-H4589</f>
        <v>0.14062200000000002</v>
      </c>
      <c r="N4589" s="11">
        <v>0</v>
      </c>
      <c r="P4589" s="9">
        <f>0.5*N4589/1000</f>
        <v>0</v>
      </c>
      <c r="Q4589" s="9">
        <f>P4589+O4589</f>
        <v>0</v>
      </c>
      <c r="R4589" s="11">
        <v>0</v>
      </c>
      <c r="T4589" s="9">
        <f>0.5*R4589</f>
        <v>0</v>
      </c>
      <c r="U4589" s="9">
        <f>T4589+S4589</f>
        <v>0</v>
      </c>
      <c r="V4589" s="9">
        <f>(Q4589+U4589)/(0.944*1000)</f>
        <v>0</v>
      </c>
    </row>
    <row r="4590" spans="1:22" x14ac:dyDescent="0.3">
      <c r="A4590" s="14">
        <v>4604</v>
      </c>
      <c r="B4590" s="14" t="s">
        <v>5428</v>
      </c>
      <c r="C4590" s="14" t="s">
        <v>13510</v>
      </c>
      <c r="D4590" s="14" t="s">
        <v>13504</v>
      </c>
      <c r="E4590" s="14" t="s">
        <v>13482</v>
      </c>
      <c r="F4590" s="14">
        <v>10</v>
      </c>
      <c r="G4590" s="14">
        <v>6.3E-2</v>
      </c>
      <c r="H4590" s="15">
        <v>7.3230000000000005E-3</v>
      </c>
      <c r="I4590" s="15">
        <f>M4590-V4590</f>
        <v>5.8826999999999997E-2</v>
      </c>
      <c r="J4590" s="14"/>
      <c r="K4590" s="13"/>
      <c r="L4590" s="9">
        <f>G4590*1.05</f>
        <v>6.615E-2</v>
      </c>
      <c r="M4590" s="11">
        <f>L4590-H4590</f>
        <v>5.8826999999999997E-2</v>
      </c>
      <c r="N4590" s="11">
        <v>0</v>
      </c>
      <c r="P4590" s="9">
        <f>0.5*N4590/1000</f>
        <v>0</v>
      </c>
      <c r="Q4590" s="9">
        <f>P4590+O4590</f>
        <v>0</v>
      </c>
      <c r="R4590" s="11">
        <v>0</v>
      </c>
      <c r="T4590" s="9">
        <f>0.5*R4590</f>
        <v>0</v>
      </c>
      <c r="U4590" s="9">
        <f>T4590+S4590</f>
        <v>0</v>
      </c>
      <c r="V4590" s="9">
        <f>(Q4590+U4590)/(0.944*1000)</f>
        <v>0</v>
      </c>
    </row>
    <row r="4591" spans="1:22" x14ac:dyDescent="0.3">
      <c r="A4591" s="14">
        <v>4605</v>
      </c>
      <c r="B4591" s="14" t="s">
        <v>5447</v>
      </c>
      <c r="C4591" s="14" t="s">
        <v>13510</v>
      </c>
      <c r="D4591" s="14" t="s">
        <v>13504</v>
      </c>
      <c r="E4591" s="14" t="s">
        <v>13482</v>
      </c>
      <c r="F4591" s="14">
        <v>10</v>
      </c>
      <c r="G4591" s="14">
        <v>0.03</v>
      </c>
      <c r="H4591" s="15">
        <v>3.8850000000000017E-3</v>
      </c>
      <c r="I4591" s="15">
        <f>M4591-V4591</f>
        <v>2.7614999999999997E-2</v>
      </c>
      <c r="J4591" s="14"/>
      <c r="K4591" s="13"/>
      <c r="L4591" s="9">
        <f>G4591*1.05</f>
        <v>3.15E-2</v>
      </c>
      <c r="M4591" s="11">
        <f>L4591-H4591</f>
        <v>2.7614999999999997E-2</v>
      </c>
      <c r="N4591" s="11">
        <v>0</v>
      </c>
      <c r="P4591" s="9">
        <f>0.5*N4591/1000</f>
        <v>0</v>
      </c>
      <c r="Q4591" s="9">
        <f>P4591+O4591</f>
        <v>0</v>
      </c>
      <c r="R4591" s="11">
        <v>0</v>
      </c>
      <c r="T4591" s="9">
        <f>0.5*R4591</f>
        <v>0</v>
      </c>
      <c r="U4591" s="9">
        <f>T4591+S4591</f>
        <v>0</v>
      </c>
      <c r="V4591" s="9">
        <f>(Q4591+U4591)/(0.944*1000)</f>
        <v>0</v>
      </c>
    </row>
    <row r="4592" spans="1:22" x14ac:dyDescent="0.3">
      <c r="A4592" s="14">
        <v>4606</v>
      </c>
      <c r="B4592" s="14" t="s">
        <v>5449</v>
      </c>
      <c r="C4592" s="14" t="s">
        <v>13510</v>
      </c>
      <c r="D4592" s="14" t="s">
        <v>13504</v>
      </c>
      <c r="E4592" s="14" t="s">
        <v>13482</v>
      </c>
      <c r="F4592" s="14">
        <v>10</v>
      </c>
      <c r="G4592" s="14">
        <v>0.25</v>
      </c>
      <c r="H4592" s="15">
        <v>1.8093999999999996E-2</v>
      </c>
      <c r="I4592" s="15">
        <f>M4592-V4592</f>
        <v>0.24440600000000001</v>
      </c>
      <c r="J4592" s="14"/>
      <c r="K4592" s="13"/>
      <c r="L4592" s="9">
        <f>G4592*1.05</f>
        <v>0.26250000000000001</v>
      </c>
      <c r="M4592" s="11">
        <f>L4592-H4592</f>
        <v>0.24440600000000001</v>
      </c>
      <c r="N4592" s="11">
        <v>0</v>
      </c>
      <c r="P4592" s="9">
        <f>0.5*N4592/1000</f>
        <v>0</v>
      </c>
      <c r="Q4592" s="9">
        <f>P4592+O4592</f>
        <v>0</v>
      </c>
      <c r="R4592" s="11">
        <v>0</v>
      </c>
      <c r="T4592" s="9">
        <f>0.5*R4592</f>
        <v>0</v>
      </c>
      <c r="U4592" s="9">
        <f>T4592+S4592</f>
        <v>0</v>
      </c>
      <c r="V4592" s="9">
        <f>(Q4592+U4592)/(0.944*1000)</f>
        <v>0</v>
      </c>
    </row>
    <row r="4593" spans="1:22" x14ac:dyDescent="0.3">
      <c r="A4593" s="14">
        <v>4607</v>
      </c>
      <c r="B4593" s="14" t="s">
        <v>5451</v>
      </c>
      <c r="C4593" s="14" t="s">
        <v>13510</v>
      </c>
      <c r="D4593" s="14" t="s">
        <v>13504</v>
      </c>
      <c r="E4593" s="14" t="s">
        <v>13482</v>
      </c>
      <c r="F4593" s="14">
        <v>10</v>
      </c>
      <c r="G4593" s="14">
        <v>0.1</v>
      </c>
      <c r="H4593" s="15">
        <v>1.0799999999999997E-2</v>
      </c>
      <c r="I4593" s="15">
        <f>M4593-V4593</f>
        <v>9.4200000000000006E-2</v>
      </c>
      <c r="J4593" s="14"/>
      <c r="K4593" s="13"/>
      <c r="L4593" s="9">
        <f>G4593*1.05</f>
        <v>0.10500000000000001</v>
      </c>
      <c r="M4593" s="11">
        <f>L4593-H4593</f>
        <v>9.4200000000000006E-2</v>
      </c>
      <c r="N4593" s="11">
        <v>0</v>
      </c>
      <c r="P4593" s="9">
        <f>0.5*N4593/1000</f>
        <v>0</v>
      </c>
      <c r="Q4593" s="9">
        <f>P4593+O4593</f>
        <v>0</v>
      </c>
      <c r="R4593" s="11">
        <v>0</v>
      </c>
      <c r="T4593" s="9">
        <f>0.5*R4593</f>
        <v>0</v>
      </c>
      <c r="U4593" s="9">
        <f>T4593+S4593</f>
        <v>0</v>
      </c>
      <c r="V4593" s="9">
        <f>(Q4593+U4593)/(0.944*1000)</f>
        <v>0</v>
      </c>
    </row>
    <row r="4594" spans="1:22" x14ac:dyDescent="0.3">
      <c r="A4594" s="14">
        <v>4608</v>
      </c>
      <c r="B4594" s="14" t="s">
        <v>5455</v>
      </c>
      <c r="C4594" s="14" t="s">
        <v>13510</v>
      </c>
      <c r="D4594" s="14" t="s">
        <v>13504</v>
      </c>
      <c r="E4594" s="14" t="s">
        <v>13482</v>
      </c>
      <c r="F4594" s="14">
        <v>10</v>
      </c>
      <c r="G4594" s="14">
        <v>0.1</v>
      </c>
      <c r="H4594" s="15">
        <v>2.0079000000000007E-2</v>
      </c>
      <c r="I4594" s="15">
        <f>M4594-V4594</f>
        <v>8.4920999999999996E-2</v>
      </c>
      <c r="J4594" s="14"/>
      <c r="K4594" s="13"/>
      <c r="L4594" s="9">
        <f>G4594*1.05</f>
        <v>0.10500000000000001</v>
      </c>
      <c r="M4594" s="11">
        <f>L4594-H4594</f>
        <v>8.4920999999999996E-2</v>
      </c>
      <c r="N4594" s="11">
        <v>0</v>
      </c>
      <c r="P4594" s="9">
        <f>0.5*N4594/1000</f>
        <v>0</v>
      </c>
      <c r="Q4594" s="9">
        <f>P4594+O4594</f>
        <v>0</v>
      </c>
      <c r="R4594" s="11">
        <v>0</v>
      </c>
      <c r="T4594" s="9">
        <f>0.5*R4594</f>
        <v>0</v>
      </c>
      <c r="U4594" s="9">
        <f>T4594+S4594</f>
        <v>0</v>
      </c>
      <c r="V4594" s="9">
        <f>(Q4594+U4594)/(0.944*1000)</f>
        <v>0</v>
      </c>
    </row>
    <row r="4595" spans="1:22" x14ac:dyDescent="0.3">
      <c r="A4595" s="14">
        <v>4609</v>
      </c>
      <c r="B4595" s="14" t="s">
        <v>5459</v>
      </c>
      <c r="C4595" s="14" t="s">
        <v>13510</v>
      </c>
      <c r="D4595" s="14" t="s">
        <v>13504</v>
      </c>
      <c r="E4595" s="14" t="s">
        <v>13482</v>
      </c>
      <c r="F4595" s="14">
        <v>10</v>
      </c>
      <c r="G4595" s="14">
        <v>0.04</v>
      </c>
      <c r="H4595" s="15">
        <v>2.8000000000000001E-2</v>
      </c>
      <c r="I4595" s="15">
        <f>M4595-V4595</f>
        <v>1.4000000000000002E-2</v>
      </c>
      <c r="J4595" s="14"/>
      <c r="K4595" s="13"/>
      <c r="L4595" s="9">
        <f>G4595*1.05</f>
        <v>4.2000000000000003E-2</v>
      </c>
      <c r="M4595" s="11">
        <f>L4595-H4595</f>
        <v>1.4000000000000002E-2</v>
      </c>
      <c r="N4595" s="11">
        <v>0</v>
      </c>
      <c r="P4595" s="9">
        <f>0.5*N4595/1000</f>
        <v>0</v>
      </c>
      <c r="Q4595" s="9">
        <f>P4595+O4595</f>
        <v>0</v>
      </c>
      <c r="R4595" s="11">
        <v>0</v>
      </c>
      <c r="T4595" s="9">
        <f>0.5*R4595</f>
        <v>0</v>
      </c>
      <c r="U4595" s="9">
        <f>T4595+S4595</f>
        <v>0</v>
      </c>
      <c r="V4595" s="9">
        <f>(Q4595+U4595)/(0.944*1000)</f>
        <v>0</v>
      </c>
    </row>
    <row r="4596" spans="1:22" x14ac:dyDescent="0.3">
      <c r="A4596" s="14">
        <v>4610</v>
      </c>
      <c r="B4596" s="14" t="s">
        <v>5460</v>
      </c>
      <c r="C4596" s="14" t="s">
        <v>13510</v>
      </c>
      <c r="D4596" s="14" t="s">
        <v>13504</v>
      </c>
      <c r="E4596" s="14" t="s">
        <v>13482</v>
      </c>
      <c r="F4596" s="14">
        <v>10</v>
      </c>
      <c r="G4596" s="14">
        <v>0.1</v>
      </c>
      <c r="H4596" s="15">
        <v>2.614699999999999E-2</v>
      </c>
      <c r="I4596" s="15">
        <f>M4596-V4596</f>
        <v>7.885300000000002E-2</v>
      </c>
      <c r="J4596" s="14"/>
      <c r="K4596" s="13"/>
      <c r="L4596" s="9">
        <f>G4596*1.05</f>
        <v>0.10500000000000001</v>
      </c>
      <c r="M4596" s="11">
        <f>L4596-H4596</f>
        <v>7.885300000000002E-2</v>
      </c>
      <c r="N4596" s="11">
        <v>0</v>
      </c>
      <c r="P4596" s="9">
        <f>0.5*N4596/1000</f>
        <v>0</v>
      </c>
      <c r="Q4596" s="9">
        <f>P4596+O4596</f>
        <v>0</v>
      </c>
      <c r="R4596" s="11">
        <v>0</v>
      </c>
      <c r="T4596" s="9">
        <f>0.5*R4596</f>
        <v>0</v>
      </c>
      <c r="U4596" s="9">
        <f>T4596+S4596</f>
        <v>0</v>
      </c>
      <c r="V4596" s="9">
        <f>(Q4596+U4596)/(0.944*1000)</f>
        <v>0</v>
      </c>
    </row>
    <row r="4597" spans="1:22" x14ac:dyDescent="0.3">
      <c r="A4597" s="14">
        <v>4611</v>
      </c>
      <c r="B4597" s="14" t="s">
        <v>5464</v>
      </c>
      <c r="C4597" s="14" t="s">
        <v>13510</v>
      </c>
      <c r="D4597" s="14" t="s">
        <v>13504</v>
      </c>
      <c r="E4597" s="14" t="s">
        <v>13482</v>
      </c>
      <c r="F4597" s="14">
        <v>10</v>
      </c>
      <c r="G4597" s="14">
        <v>0.1</v>
      </c>
      <c r="H4597" s="15">
        <v>5.2860000000000016E-3</v>
      </c>
      <c r="I4597" s="15">
        <f>M4597-V4597</f>
        <v>9.9714000000000011E-2</v>
      </c>
      <c r="J4597" s="14"/>
      <c r="K4597" s="13"/>
      <c r="L4597" s="9">
        <f>G4597*1.05</f>
        <v>0.10500000000000001</v>
      </c>
      <c r="M4597" s="11">
        <f>L4597-H4597</f>
        <v>9.9714000000000011E-2</v>
      </c>
      <c r="N4597" s="11">
        <v>0</v>
      </c>
      <c r="P4597" s="9">
        <f>0.5*N4597/1000</f>
        <v>0</v>
      </c>
      <c r="Q4597" s="9">
        <f>P4597+O4597</f>
        <v>0</v>
      </c>
      <c r="R4597" s="11">
        <v>0</v>
      </c>
      <c r="T4597" s="9">
        <f>0.5*R4597</f>
        <v>0</v>
      </c>
      <c r="U4597" s="9">
        <f>T4597+S4597</f>
        <v>0</v>
      </c>
      <c r="V4597" s="9">
        <f>(Q4597+U4597)/(0.944*1000)</f>
        <v>0</v>
      </c>
    </row>
    <row r="4598" spans="1:22" x14ac:dyDescent="0.3">
      <c r="A4598" s="14">
        <v>4612</v>
      </c>
      <c r="B4598" s="14" t="s">
        <v>5475</v>
      </c>
      <c r="C4598" s="14" t="s">
        <v>13510</v>
      </c>
      <c r="D4598" s="14" t="s">
        <v>13504</v>
      </c>
      <c r="E4598" s="14" t="s">
        <v>13482</v>
      </c>
      <c r="F4598" s="14">
        <v>10</v>
      </c>
      <c r="G4598" s="14">
        <v>0.1</v>
      </c>
      <c r="H4598" s="15">
        <v>1.4091000000000008E-2</v>
      </c>
      <c r="I4598" s="15">
        <f>M4598-V4598</f>
        <v>9.0909000000000004E-2</v>
      </c>
      <c r="J4598" s="14"/>
      <c r="K4598" s="13"/>
      <c r="L4598" s="9">
        <f>G4598*1.05</f>
        <v>0.10500000000000001</v>
      </c>
      <c r="M4598" s="11">
        <f>L4598-H4598</f>
        <v>9.0909000000000004E-2</v>
      </c>
      <c r="N4598" s="11">
        <v>0</v>
      </c>
      <c r="P4598" s="9">
        <f>0.5*N4598/1000</f>
        <v>0</v>
      </c>
      <c r="Q4598" s="9">
        <f>P4598+O4598</f>
        <v>0</v>
      </c>
      <c r="R4598" s="11">
        <v>0</v>
      </c>
      <c r="T4598" s="9">
        <f>0.5*R4598</f>
        <v>0</v>
      </c>
      <c r="U4598" s="9">
        <f>T4598+S4598</f>
        <v>0</v>
      </c>
      <c r="V4598" s="9">
        <f>(Q4598+U4598)/(0.944*1000)</f>
        <v>0</v>
      </c>
    </row>
    <row r="4599" spans="1:22" x14ac:dyDescent="0.3">
      <c r="A4599" s="14">
        <v>4613</v>
      </c>
      <c r="B4599" s="14" t="s">
        <v>5478</v>
      </c>
      <c r="C4599" s="14" t="s">
        <v>13510</v>
      </c>
      <c r="D4599" s="14" t="s">
        <v>13504</v>
      </c>
      <c r="E4599" s="14" t="s">
        <v>13482</v>
      </c>
      <c r="F4599" s="14">
        <v>10</v>
      </c>
      <c r="G4599" s="14">
        <v>0.16</v>
      </c>
      <c r="H4599" s="15">
        <v>5.060000000000002E-3</v>
      </c>
      <c r="I4599" s="15">
        <f>M4599-V4599</f>
        <v>0.16294</v>
      </c>
      <c r="J4599" s="14"/>
      <c r="K4599" s="13"/>
      <c r="L4599" s="9">
        <f>G4599*1.05</f>
        <v>0.16800000000000001</v>
      </c>
      <c r="M4599" s="11">
        <f>L4599-H4599</f>
        <v>0.16294</v>
      </c>
      <c r="N4599" s="11">
        <v>0</v>
      </c>
      <c r="P4599" s="9">
        <f>0.5*N4599/1000</f>
        <v>0</v>
      </c>
      <c r="Q4599" s="9">
        <f>P4599+O4599</f>
        <v>0</v>
      </c>
      <c r="R4599" s="11">
        <v>0</v>
      </c>
      <c r="T4599" s="9">
        <f>0.5*R4599</f>
        <v>0</v>
      </c>
      <c r="U4599" s="9">
        <f>T4599+S4599</f>
        <v>0</v>
      </c>
      <c r="V4599" s="9">
        <f>(Q4599+U4599)/(0.944*1000)</f>
        <v>0</v>
      </c>
    </row>
    <row r="4600" spans="1:22" x14ac:dyDescent="0.3">
      <c r="A4600" s="14">
        <v>4614</v>
      </c>
      <c r="B4600" s="14" t="s">
        <v>5483</v>
      </c>
      <c r="C4600" s="14" t="s">
        <v>13510</v>
      </c>
      <c r="D4600" s="14" t="s">
        <v>13504</v>
      </c>
      <c r="E4600" s="14" t="s">
        <v>13482</v>
      </c>
      <c r="F4600" s="14">
        <v>10</v>
      </c>
      <c r="G4600" s="14">
        <v>0.04</v>
      </c>
      <c r="H4600" s="15">
        <v>6.8900000000000005E-4</v>
      </c>
      <c r="I4600" s="15">
        <f>M4600-V4600</f>
        <v>4.1311E-2</v>
      </c>
      <c r="J4600" s="14"/>
      <c r="K4600" s="13"/>
      <c r="L4600" s="9">
        <f>G4600*1.05</f>
        <v>4.2000000000000003E-2</v>
      </c>
      <c r="M4600" s="11">
        <f>L4600-H4600</f>
        <v>4.1311E-2</v>
      </c>
      <c r="N4600" s="11">
        <v>0</v>
      </c>
      <c r="P4600" s="9">
        <f>0.5*N4600/1000</f>
        <v>0</v>
      </c>
      <c r="Q4600" s="9">
        <f>P4600+O4600</f>
        <v>0</v>
      </c>
      <c r="R4600" s="11">
        <v>0</v>
      </c>
      <c r="T4600" s="9">
        <f>0.5*R4600</f>
        <v>0</v>
      </c>
      <c r="U4600" s="9">
        <f>T4600+S4600</f>
        <v>0</v>
      </c>
      <c r="V4600" s="9">
        <f>(Q4600+U4600)/(0.944*1000)</f>
        <v>0</v>
      </c>
    </row>
    <row r="4601" spans="1:22" x14ac:dyDescent="0.3">
      <c r="A4601" s="14">
        <v>4615</v>
      </c>
      <c r="B4601" s="14" t="s">
        <v>5485</v>
      </c>
      <c r="C4601" s="14" t="s">
        <v>13510</v>
      </c>
      <c r="D4601" s="14" t="s">
        <v>13504</v>
      </c>
      <c r="E4601" s="14" t="s">
        <v>13482</v>
      </c>
      <c r="F4601" s="14">
        <v>10</v>
      </c>
      <c r="G4601" s="14">
        <v>6.3E-2</v>
      </c>
      <c r="H4601" s="15">
        <v>8.2899999999999988E-3</v>
      </c>
      <c r="I4601" s="15">
        <f>M4601-V4601</f>
        <v>5.7860000000000002E-2</v>
      </c>
      <c r="J4601" s="14"/>
      <c r="K4601" s="13"/>
      <c r="L4601" s="9">
        <f>G4601*1.05</f>
        <v>6.615E-2</v>
      </c>
      <c r="M4601" s="11">
        <f>L4601-H4601</f>
        <v>5.7860000000000002E-2</v>
      </c>
      <c r="N4601" s="11">
        <v>0</v>
      </c>
      <c r="P4601" s="9">
        <f>0.5*N4601/1000</f>
        <v>0</v>
      </c>
      <c r="Q4601" s="9">
        <f>P4601+O4601</f>
        <v>0</v>
      </c>
      <c r="R4601" s="11">
        <v>0</v>
      </c>
      <c r="T4601" s="9">
        <f>0.5*R4601</f>
        <v>0</v>
      </c>
      <c r="U4601" s="9">
        <f>T4601+S4601</f>
        <v>0</v>
      </c>
      <c r="V4601" s="9">
        <f>(Q4601+U4601)/(0.944*1000)</f>
        <v>0</v>
      </c>
    </row>
    <row r="4602" spans="1:22" x14ac:dyDescent="0.3">
      <c r="A4602" s="14">
        <v>4616</v>
      </c>
      <c r="B4602" s="14" t="s">
        <v>5489</v>
      </c>
      <c r="C4602" s="14" t="s">
        <v>13510</v>
      </c>
      <c r="D4602" s="14" t="s">
        <v>13504</v>
      </c>
      <c r="E4602" s="14" t="s">
        <v>13482</v>
      </c>
      <c r="F4602" s="14">
        <v>10</v>
      </c>
      <c r="G4602" s="14">
        <v>0.04</v>
      </c>
      <c r="H4602" s="15">
        <v>7.138999999999996E-3</v>
      </c>
      <c r="I4602" s="15">
        <f>M4602-V4602</f>
        <v>3.4861000000000003E-2</v>
      </c>
      <c r="J4602" s="14"/>
      <c r="K4602" s="13"/>
      <c r="L4602" s="9">
        <f>G4602*1.05</f>
        <v>4.2000000000000003E-2</v>
      </c>
      <c r="M4602" s="11">
        <f>L4602-H4602</f>
        <v>3.4861000000000003E-2</v>
      </c>
      <c r="N4602" s="11">
        <v>0</v>
      </c>
      <c r="P4602" s="9">
        <f>0.5*N4602/1000</f>
        <v>0</v>
      </c>
      <c r="Q4602" s="9">
        <f>P4602+O4602</f>
        <v>0</v>
      </c>
      <c r="R4602" s="11">
        <v>0</v>
      </c>
      <c r="T4602" s="9">
        <f>0.5*R4602</f>
        <v>0</v>
      </c>
      <c r="U4602" s="9">
        <f>T4602+S4602</f>
        <v>0</v>
      </c>
      <c r="V4602" s="9">
        <f>(Q4602+U4602)/(0.944*1000)</f>
        <v>0</v>
      </c>
    </row>
    <row r="4603" spans="1:22" x14ac:dyDescent="0.3">
      <c r="A4603" s="14">
        <v>4617</v>
      </c>
      <c r="B4603" s="14" t="s">
        <v>5490</v>
      </c>
      <c r="C4603" s="14" t="s">
        <v>13510</v>
      </c>
      <c r="D4603" s="14" t="s">
        <v>13504</v>
      </c>
      <c r="E4603" s="14" t="s">
        <v>13482</v>
      </c>
      <c r="F4603" s="14">
        <v>10</v>
      </c>
      <c r="G4603" s="14">
        <v>6.3E-2</v>
      </c>
      <c r="H4603" s="15">
        <v>6.8800000000000241E-4</v>
      </c>
      <c r="I4603" s="15">
        <f>M4603-V4603</f>
        <v>6.5461999999999992E-2</v>
      </c>
      <c r="J4603" s="14"/>
      <c r="K4603" s="13"/>
      <c r="L4603" s="9">
        <f>G4603*1.05</f>
        <v>6.615E-2</v>
      </c>
      <c r="M4603" s="11">
        <f>L4603-H4603</f>
        <v>6.5461999999999992E-2</v>
      </c>
      <c r="N4603" s="11">
        <v>0</v>
      </c>
      <c r="P4603" s="9">
        <f>0.5*N4603/1000</f>
        <v>0</v>
      </c>
      <c r="Q4603" s="9">
        <f>P4603+O4603</f>
        <v>0</v>
      </c>
      <c r="R4603" s="11">
        <v>0</v>
      </c>
      <c r="T4603" s="9">
        <f>0.5*R4603</f>
        <v>0</v>
      </c>
      <c r="U4603" s="9">
        <f>T4603+S4603</f>
        <v>0</v>
      </c>
      <c r="V4603" s="9">
        <f>(Q4603+U4603)/(0.944*1000)</f>
        <v>0</v>
      </c>
    </row>
    <row r="4604" spans="1:22" x14ac:dyDescent="0.3">
      <c r="A4604" s="14">
        <v>4618</v>
      </c>
      <c r="B4604" s="14" t="s">
        <v>5491</v>
      </c>
      <c r="C4604" s="14" t="s">
        <v>13510</v>
      </c>
      <c r="D4604" s="14" t="s">
        <v>13504</v>
      </c>
      <c r="E4604" s="14" t="s">
        <v>13482</v>
      </c>
      <c r="F4604" s="14">
        <v>10</v>
      </c>
      <c r="G4604" s="14">
        <v>0.4</v>
      </c>
      <c r="H4604" s="15">
        <v>4.6288000000000128E-3</v>
      </c>
      <c r="I4604" s="15">
        <f>M4604-V4604</f>
        <v>0.41537120000000005</v>
      </c>
      <c r="J4604" s="14"/>
      <c r="K4604" s="13"/>
      <c r="L4604" s="9">
        <f>G4604*1.05</f>
        <v>0.42000000000000004</v>
      </c>
      <c r="M4604" s="11">
        <f>L4604-H4604</f>
        <v>0.41537120000000005</v>
      </c>
      <c r="N4604" s="11">
        <v>0</v>
      </c>
      <c r="P4604" s="9">
        <f>0.5*N4604/1000</f>
        <v>0</v>
      </c>
      <c r="Q4604" s="9">
        <f>P4604+O4604</f>
        <v>0</v>
      </c>
      <c r="R4604" s="11">
        <v>0</v>
      </c>
      <c r="T4604" s="9">
        <f>0.5*R4604</f>
        <v>0</v>
      </c>
      <c r="U4604" s="9">
        <f>T4604+S4604</f>
        <v>0</v>
      </c>
      <c r="V4604" s="9">
        <f>(Q4604+U4604)/(0.944*1000)</f>
        <v>0</v>
      </c>
    </row>
    <row r="4605" spans="1:22" x14ac:dyDescent="0.3">
      <c r="A4605" s="14">
        <v>4619</v>
      </c>
      <c r="B4605" s="14" t="s">
        <v>5493</v>
      </c>
      <c r="C4605" s="14" t="s">
        <v>13510</v>
      </c>
      <c r="D4605" s="14" t="s">
        <v>13504</v>
      </c>
      <c r="E4605" s="14" t="s">
        <v>13482</v>
      </c>
      <c r="F4605" s="14">
        <v>10</v>
      </c>
      <c r="G4605" s="14">
        <v>0.16</v>
      </c>
      <c r="H4605" s="15">
        <v>2.2932999999999992E-2</v>
      </c>
      <c r="I4605" s="15">
        <f>M4605-V4605</f>
        <v>0.14506700000000003</v>
      </c>
      <c r="J4605" s="14"/>
      <c r="K4605" s="13"/>
      <c r="L4605" s="9">
        <f>G4605*1.05</f>
        <v>0.16800000000000001</v>
      </c>
      <c r="M4605" s="11">
        <f>L4605-H4605</f>
        <v>0.14506700000000003</v>
      </c>
      <c r="N4605" s="11">
        <v>0</v>
      </c>
      <c r="P4605" s="9">
        <f>0.5*N4605/1000</f>
        <v>0</v>
      </c>
      <c r="Q4605" s="9">
        <f>P4605+O4605</f>
        <v>0</v>
      </c>
      <c r="R4605" s="11">
        <v>0</v>
      </c>
      <c r="T4605" s="9">
        <f>0.5*R4605</f>
        <v>0</v>
      </c>
      <c r="U4605" s="9">
        <f>T4605+S4605</f>
        <v>0</v>
      </c>
      <c r="V4605" s="9">
        <f>(Q4605+U4605)/(0.944*1000)</f>
        <v>0</v>
      </c>
    </row>
    <row r="4606" spans="1:22" x14ac:dyDescent="0.3">
      <c r="A4606" s="14">
        <v>4620</v>
      </c>
      <c r="B4606" s="14" t="s">
        <v>5494</v>
      </c>
      <c r="C4606" s="14" t="s">
        <v>13510</v>
      </c>
      <c r="D4606" s="14" t="s">
        <v>13504</v>
      </c>
      <c r="E4606" s="14" t="s">
        <v>13482</v>
      </c>
      <c r="F4606" s="14">
        <v>10</v>
      </c>
      <c r="G4606" s="14">
        <v>0.1</v>
      </c>
      <c r="H4606" s="15">
        <v>3.4449999999999988E-2</v>
      </c>
      <c r="I4606" s="15">
        <f>M4606-V4606</f>
        <v>7.0550000000000029E-2</v>
      </c>
      <c r="J4606" s="14"/>
      <c r="K4606" s="13"/>
      <c r="L4606" s="9">
        <f>G4606*1.05</f>
        <v>0.10500000000000001</v>
      </c>
      <c r="M4606" s="11">
        <f>L4606-H4606</f>
        <v>7.0550000000000029E-2</v>
      </c>
      <c r="N4606" s="11">
        <v>0</v>
      </c>
      <c r="P4606" s="9">
        <f>0.5*N4606/1000</f>
        <v>0</v>
      </c>
      <c r="Q4606" s="9">
        <f>P4606+O4606</f>
        <v>0</v>
      </c>
      <c r="R4606" s="11">
        <v>0</v>
      </c>
      <c r="T4606" s="9">
        <f>0.5*R4606</f>
        <v>0</v>
      </c>
      <c r="U4606" s="9">
        <f>T4606+S4606</f>
        <v>0</v>
      </c>
      <c r="V4606" s="9">
        <f>(Q4606+U4606)/(0.944*1000)</f>
        <v>0</v>
      </c>
    </row>
    <row r="4607" spans="1:22" x14ac:dyDescent="0.3">
      <c r="A4607" s="14">
        <v>4621</v>
      </c>
      <c r="B4607" s="14" t="s">
        <v>5509</v>
      </c>
      <c r="C4607" s="14" t="s">
        <v>13510</v>
      </c>
      <c r="D4607" s="14" t="s">
        <v>13504</v>
      </c>
      <c r="E4607" s="14" t="s">
        <v>13482</v>
      </c>
      <c r="F4607" s="14">
        <v>10</v>
      </c>
      <c r="G4607" s="14">
        <v>0.1</v>
      </c>
      <c r="H4607" s="15">
        <v>1.3353000000000009E-2</v>
      </c>
      <c r="I4607" s="15">
        <f>M4607-V4607</f>
        <v>9.1647000000000006E-2</v>
      </c>
      <c r="J4607" s="14"/>
      <c r="K4607" s="13"/>
      <c r="L4607" s="9">
        <f>G4607*1.05</f>
        <v>0.10500000000000001</v>
      </c>
      <c r="M4607" s="11">
        <f>L4607-H4607</f>
        <v>9.1647000000000006E-2</v>
      </c>
      <c r="N4607" s="11">
        <v>0</v>
      </c>
      <c r="P4607" s="9">
        <f>0.5*N4607/1000</f>
        <v>0</v>
      </c>
      <c r="Q4607" s="9">
        <f>P4607+O4607</f>
        <v>0</v>
      </c>
      <c r="R4607" s="11">
        <v>0</v>
      </c>
      <c r="T4607" s="9">
        <f>0.5*R4607</f>
        <v>0</v>
      </c>
      <c r="U4607" s="9">
        <f>T4607+S4607</f>
        <v>0</v>
      </c>
      <c r="V4607" s="9">
        <f>(Q4607+U4607)/(0.944*1000)</f>
        <v>0</v>
      </c>
    </row>
    <row r="4608" spans="1:22" x14ac:dyDescent="0.3">
      <c r="A4608" s="14">
        <v>4622</v>
      </c>
      <c r="B4608" s="14" t="s">
        <v>5445</v>
      </c>
      <c r="C4608" s="14" t="s">
        <v>13510</v>
      </c>
      <c r="D4608" s="14" t="s">
        <v>13504</v>
      </c>
      <c r="E4608" s="14" t="s">
        <v>13482</v>
      </c>
      <c r="F4608" s="14">
        <v>10</v>
      </c>
      <c r="G4608" s="14">
        <v>6.3E-2</v>
      </c>
      <c r="H4608" s="15">
        <v>1.2704999999999984E-3</v>
      </c>
      <c r="I4608" s="15">
        <f>M4608-V4608</f>
        <v>6.4879500000000007E-2</v>
      </c>
      <c r="J4608" s="14"/>
      <c r="K4608" s="13"/>
      <c r="L4608" s="9">
        <f>G4608*1.05</f>
        <v>6.615E-2</v>
      </c>
      <c r="M4608" s="11">
        <f>L4608-H4608</f>
        <v>6.4879500000000007E-2</v>
      </c>
      <c r="N4608" s="11">
        <v>0</v>
      </c>
      <c r="P4608" s="9">
        <f>0.5*N4608/1000</f>
        <v>0</v>
      </c>
      <c r="Q4608" s="9">
        <f>P4608+O4608</f>
        <v>0</v>
      </c>
      <c r="R4608" s="11">
        <v>0</v>
      </c>
      <c r="S4608" s="9">
        <f>0.75*R4608/1000</f>
        <v>0</v>
      </c>
      <c r="T4608" s="9">
        <f>0.5*R4608</f>
        <v>0</v>
      </c>
      <c r="U4608" s="9">
        <f>T4608+S4608</f>
        <v>0</v>
      </c>
      <c r="V4608" s="9">
        <f>(Q4608+U4608)/(0.944*1000)</f>
        <v>0</v>
      </c>
    </row>
    <row r="4609" spans="1:22" x14ac:dyDescent="0.3">
      <c r="A4609" s="14">
        <v>4623</v>
      </c>
      <c r="B4609" s="14" t="s">
        <v>5527</v>
      </c>
      <c r="C4609" s="14" t="s">
        <v>13510</v>
      </c>
      <c r="D4609" s="14" t="s">
        <v>13504</v>
      </c>
      <c r="E4609" s="14" t="s">
        <v>13482</v>
      </c>
      <c r="F4609" s="14">
        <v>10</v>
      </c>
      <c r="G4609" s="14">
        <v>0.04</v>
      </c>
      <c r="H4609" s="15">
        <v>3.4560000000000029E-3</v>
      </c>
      <c r="I4609" s="15">
        <f>M4609-V4609</f>
        <v>3.8544000000000002E-2</v>
      </c>
      <c r="J4609" s="14"/>
      <c r="K4609" s="13"/>
      <c r="L4609" s="9">
        <f>G4609*1.05</f>
        <v>4.2000000000000003E-2</v>
      </c>
      <c r="M4609" s="11">
        <f>L4609-H4609</f>
        <v>3.8544000000000002E-2</v>
      </c>
      <c r="N4609" s="11">
        <v>0</v>
      </c>
      <c r="P4609" s="9">
        <f>0.5*N4609/1000</f>
        <v>0</v>
      </c>
      <c r="Q4609" s="9">
        <f>P4609+O4609</f>
        <v>0</v>
      </c>
      <c r="R4609" s="11">
        <v>0</v>
      </c>
      <c r="S4609" s="9">
        <f>0.75*R4609/1000</f>
        <v>0</v>
      </c>
      <c r="T4609" s="9">
        <f>0.5*R4609</f>
        <v>0</v>
      </c>
      <c r="U4609" s="9">
        <f>T4609+S4609</f>
        <v>0</v>
      </c>
      <c r="V4609" s="9">
        <f>(Q4609+U4609)/(0.944*1000)</f>
        <v>0</v>
      </c>
    </row>
    <row r="4610" spans="1:22" x14ac:dyDescent="0.3">
      <c r="A4610" s="14">
        <v>4624</v>
      </c>
      <c r="B4610" s="14" t="s">
        <v>5532</v>
      </c>
      <c r="C4610" s="14" t="s">
        <v>13510</v>
      </c>
      <c r="D4610" s="14" t="s">
        <v>13504</v>
      </c>
      <c r="E4610" s="14" t="s">
        <v>13482</v>
      </c>
      <c r="F4610" s="14">
        <v>10</v>
      </c>
      <c r="G4610" s="14">
        <v>0.16</v>
      </c>
      <c r="H4610" s="15">
        <v>1.4234000000000009E-2</v>
      </c>
      <c r="I4610" s="15">
        <f>M4610-V4610</f>
        <v>0.15376600000000001</v>
      </c>
      <c r="J4610" s="14"/>
      <c r="K4610" s="13"/>
      <c r="L4610" s="9">
        <f>G4610*1.05</f>
        <v>0.16800000000000001</v>
      </c>
      <c r="M4610" s="11">
        <f>L4610-H4610</f>
        <v>0.15376600000000001</v>
      </c>
      <c r="N4610" s="11">
        <v>0</v>
      </c>
      <c r="P4610" s="9">
        <f>0.5*N4610/1000</f>
        <v>0</v>
      </c>
      <c r="Q4610" s="9">
        <f>P4610+O4610</f>
        <v>0</v>
      </c>
      <c r="R4610" s="11">
        <v>0</v>
      </c>
      <c r="T4610" s="9">
        <f>0.5*R4610</f>
        <v>0</v>
      </c>
      <c r="U4610" s="9">
        <f>T4610+S4610</f>
        <v>0</v>
      </c>
      <c r="V4610" s="9">
        <f>(Q4610+U4610)/(0.944*1000)</f>
        <v>0</v>
      </c>
    </row>
    <row r="4611" spans="1:22" x14ac:dyDescent="0.3">
      <c r="A4611" s="14">
        <v>4625</v>
      </c>
      <c r="B4611" s="14" t="s">
        <v>5534</v>
      </c>
      <c r="C4611" s="14" t="s">
        <v>13510</v>
      </c>
      <c r="D4611" s="14" t="s">
        <v>13504</v>
      </c>
      <c r="E4611" s="14" t="s">
        <v>13482</v>
      </c>
      <c r="F4611" s="14">
        <v>10</v>
      </c>
      <c r="G4611" s="14">
        <v>0.1</v>
      </c>
      <c r="H4611" s="15">
        <v>2.2274000000000002E-2</v>
      </c>
      <c r="I4611" s="15">
        <f>M4611-V4611</f>
        <v>8.2726000000000008E-2</v>
      </c>
      <c r="J4611" s="14"/>
      <c r="K4611" s="13"/>
      <c r="L4611" s="9">
        <f>G4611*1.05</f>
        <v>0.10500000000000001</v>
      </c>
      <c r="M4611" s="11">
        <f>L4611-H4611</f>
        <v>8.2726000000000008E-2</v>
      </c>
      <c r="N4611" s="11">
        <v>0</v>
      </c>
      <c r="P4611" s="9">
        <f>0.5*N4611/1000</f>
        <v>0</v>
      </c>
      <c r="Q4611" s="9">
        <f>P4611+O4611</f>
        <v>0</v>
      </c>
      <c r="R4611" s="11">
        <v>0</v>
      </c>
      <c r="S4611" s="9">
        <f>0.75*R4611/1000</f>
        <v>0</v>
      </c>
      <c r="T4611" s="9">
        <f>0.5*R4611</f>
        <v>0</v>
      </c>
      <c r="U4611" s="9">
        <f>T4611+S4611</f>
        <v>0</v>
      </c>
      <c r="V4611" s="9">
        <f>(Q4611+U4611)/(0.944*1000)</f>
        <v>0</v>
      </c>
    </row>
    <row r="4612" spans="1:22" x14ac:dyDescent="0.3">
      <c r="A4612" s="14">
        <v>4626</v>
      </c>
      <c r="B4612" s="14" t="s">
        <v>5536</v>
      </c>
      <c r="C4612" s="14" t="s">
        <v>13510</v>
      </c>
      <c r="D4612" s="14" t="s">
        <v>13504</v>
      </c>
      <c r="E4612" s="14" t="s">
        <v>13482</v>
      </c>
      <c r="F4612" s="14">
        <v>10</v>
      </c>
      <c r="G4612" s="14">
        <v>0.1</v>
      </c>
      <c r="H4612" s="15">
        <v>7.8100000000000027E-3</v>
      </c>
      <c r="I4612" s="15">
        <f>M4612-V4612</f>
        <v>9.7190000000000012E-2</v>
      </c>
      <c r="J4612" s="14"/>
      <c r="K4612" s="13"/>
      <c r="L4612" s="9">
        <f>G4612*1.05</f>
        <v>0.10500000000000001</v>
      </c>
      <c r="M4612" s="11">
        <f>L4612-H4612</f>
        <v>9.7190000000000012E-2</v>
      </c>
      <c r="N4612" s="11">
        <v>0</v>
      </c>
      <c r="P4612" s="9">
        <f>0.5*N4612/1000</f>
        <v>0</v>
      </c>
      <c r="Q4612" s="9">
        <f>P4612+O4612</f>
        <v>0</v>
      </c>
      <c r="R4612" s="11">
        <v>0</v>
      </c>
      <c r="T4612" s="9">
        <f>0.5*R4612</f>
        <v>0</v>
      </c>
      <c r="U4612" s="9">
        <f>T4612+S4612</f>
        <v>0</v>
      </c>
      <c r="V4612" s="9">
        <f>(Q4612+U4612)/(0.944*1000)</f>
        <v>0</v>
      </c>
    </row>
    <row r="4613" spans="1:22" x14ac:dyDescent="0.3">
      <c r="A4613" s="14">
        <v>4627</v>
      </c>
      <c r="B4613" s="14" t="s">
        <v>5543</v>
      </c>
      <c r="C4613" s="14" t="s">
        <v>13510</v>
      </c>
      <c r="D4613" s="14" t="s">
        <v>13504</v>
      </c>
      <c r="E4613" s="14" t="s">
        <v>13482</v>
      </c>
      <c r="F4613" s="14">
        <v>10</v>
      </c>
      <c r="G4613" s="14">
        <v>0.1</v>
      </c>
      <c r="H4613" s="15">
        <v>7.0566000000000031E-3</v>
      </c>
      <c r="I4613" s="15">
        <f>M4613-V4613</f>
        <v>9.7943400000000014E-2</v>
      </c>
      <c r="J4613" s="14"/>
      <c r="K4613" s="13"/>
      <c r="L4613" s="9">
        <f>G4613*1.05</f>
        <v>0.10500000000000001</v>
      </c>
      <c r="M4613" s="11">
        <f>L4613-H4613</f>
        <v>9.7943400000000014E-2</v>
      </c>
      <c r="N4613" s="11">
        <v>0</v>
      </c>
      <c r="P4613" s="9">
        <f>0.5*N4613/1000</f>
        <v>0</v>
      </c>
      <c r="Q4613" s="9">
        <f>P4613+O4613</f>
        <v>0</v>
      </c>
      <c r="R4613" s="11">
        <v>0</v>
      </c>
      <c r="T4613" s="9">
        <f>0.5*R4613</f>
        <v>0</v>
      </c>
      <c r="U4613" s="9">
        <f>T4613+S4613</f>
        <v>0</v>
      </c>
      <c r="V4613" s="9">
        <f>(Q4613+U4613)/(0.944*1000)</f>
        <v>0</v>
      </c>
    </row>
    <row r="4614" spans="1:22" x14ac:dyDescent="0.3">
      <c r="A4614" s="14">
        <v>4628</v>
      </c>
      <c r="B4614" s="14" t="s">
        <v>5544</v>
      </c>
      <c r="C4614" s="14" t="s">
        <v>13510</v>
      </c>
      <c r="D4614" s="14" t="s">
        <v>13504</v>
      </c>
      <c r="E4614" s="14" t="s">
        <v>13482</v>
      </c>
      <c r="F4614" s="14">
        <v>10</v>
      </c>
      <c r="G4614" s="14">
        <v>0.16</v>
      </c>
      <c r="H4614" s="15">
        <v>1.5786400000000013E-2</v>
      </c>
      <c r="I4614" s="15">
        <f>M4614-V4614</f>
        <v>0.1522136</v>
      </c>
      <c r="J4614" s="14"/>
      <c r="K4614" s="13"/>
      <c r="L4614" s="9">
        <f>G4614*1.05</f>
        <v>0.16800000000000001</v>
      </c>
      <c r="M4614" s="11">
        <f>L4614-H4614</f>
        <v>0.1522136</v>
      </c>
      <c r="N4614" s="11">
        <v>0</v>
      </c>
      <c r="P4614" s="9">
        <f>0.5*N4614/1000</f>
        <v>0</v>
      </c>
      <c r="Q4614" s="9">
        <f>P4614+O4614</f>
        <v>0</v>
      </c>
      <c r="R4614" s="11">
        <v>0</v>
      </c>
      <c r="T4614" s="9">
        <f>0.5*R4614</f>
        <v>0</v>
      </c>
      <c r="U4614" s="9">
        <f>T4614+S4614</f>
        <v>0</v>
      </c>
      <c r="V4614" s="9">
        <f>(Q4614+U4614)/(0.944*1000)</f>
        <v>0</v>
      </c>
    </row>
    <row r="4615" spans="1:22" x14ac:dyDescent="0.3">
      <c r="A4615" s="14">
        <v>4629</v>
      </c>
      <c r="B4615" s="14" t="s">
        <v>5545</v>
      </c>
      <c r="C4615" s="14" t="s">
        <v>13510</v>
      </c>
      <c r="D4615" s="14" t="s">
        <v>13504</v>
      </c>
      <c r="E4615" s="14" t="s">
        <v>13482</v>
      </c>
      <c r="F4615" s="14">
        <v>10</v>
      </c>
      <c r="G4615" s="14">
        <v>0.1</v>
      </c>
      <c r="H4615" s="15">
        <v>8.1080000000000041E-3</v>
      </c>
      <c r="I4615" s="15">
        <f>M4615-V4615</f>
        <v>9.6892000000000006E-2</v>
      </c>
      <c r="J4615" s="14"/>
      <c r="K4615" s="13"/>
      <c r="L4615" s="9">
        <f>G4615*1.05</f>
        <v>0.10500000000000001</v>
      </c>
      <c r="M4615" s="11">
        <f>L4615-H4615</f>
        <v>9.6892000000000006E-2</v>
      </c>
      <c r="N4615" s="11">
        <v>0</v>
      </c>
      <c r="P4615" s="9">
        <f>0.5*N4615/1000</f>
        <v>0</v>
      </c>
      <c r="Q4615" s="9">
        <f>P4615+O4615</f>
        <v>0</v>
      </c>
      <c r="R4615" s="11">
        <v>0</v>
      </c>
      <c r="S4615" s="9">
        <f>0.75*R4615/1000</f>
        <v>0</v>
      </c>
      <c r="T4615" s="9">
        <f>0.5*R4615</f>
        <v>0</v>
      </c>
      <c r="U4615" s="9">
        <f>T4615+S4615</f>
        <v>0</v>
      </c>
      <c r="V4615" s="9">
        <f>(Q4615+U4615)/(0.944*1000)</f>
        <v>0</v>
      </c>
    </row>
    <row r="4616" spans="1:22" x14ac:dyDescent="0.3">
      <c r="A4616" s="14">
        <v>4630</v>
      </c>
      <c r="B4616" s="14" t="s">
        <v>5552</v>
      </c>
      <c r="C4616" s="14" t="s">
        <v>13510</v>
      </c>
      <c r="D4616" s="14" t="s">
        <v>13504</v>
      </c>
      <c r="E4616" s="14" t="s">
        <v>13482</v>
      </c>
      <c r="F4616" s="14">
        <v>10</v>
      </c>
      <c r="G4616" s="14">
        <v>0.25</v>
      </c>
      <c r="H4616" s="15">
        <v>2.8835000000000006E-2</v>
      </c>
      <c r="I4616" s="15">
        <f>M4616-V4616</f>
        <v>0.23366500000000001</v>
      </c>
      <c r="J4616" s="14"/>
      <c r="K4616" s="13"/>
      <c r="L4616" s="9">
        <f>G4616*1.05</f>
        <v>0.26250000000000001</v>
      </c>
      <c r="M4616" s="11">
        <f>L4616-H4616</f>
        <v>0.23366500000000001</v>
      </c>
      <c r="N4616" s="11">
        <v>0</v>
      </c>
      <c r="P4616" s="9">
        <f>0.5*N4616/1000</f>
        <v>0</v>
      </c>
      <c r="Q4616" s="9">
        <f>P4616+O4616</f>
        <v>0</v>
      </c>
      <c r="R4616" s="11">
        <v>0</v>
      </c>
      <c r="T4616" s="9">
        <f>0.5*R4616</f>
        <v>0</v>
      </c>
      <c r="U4616" s="9">
        <f>T4616+S4616</f>
        <v>0</v>
      </c>
      <c r="V4616" s="9">
        <f>(Q4616+U4616)/(0.944*1000)</f>
        <v>0</v>
      </c>
    </row>
    <row r="4617" spans="1:22" x14ac:dyDescent="0.3">
      <c r="A4617" s="14">
        <v>4631</v>
      </c>
      <c r="B4617" s="14" t="s">
        <v>5333</v>
      </c>
      <c r="C4617" s="14" t="s">
        <v>13510</v>
      </c>
      <c r="D4617" s="14" t="s">
        <v>13504</v>
      </c>
      <c r="E4617" s="14" t="s">
        <v>13482</v>
      </c>
      <c r="F4617" s="14">
        <v>10</v>
      </c>
      <c r="G4617" s="14">
        <v>0.1</v>
      </c>
      <c r="H4617" s="15">
        <v>9.2100000000000081E-3</v>
      </c>
      <c r="I4617" s="15">
        <f>M4617-V4617</f>
        <v>9.579E-2</v>
      </c>
      <c r="J4617" s="14"/>
      <c r="K4617" s="13"/>
      <c r="L4617" s="9">
        <f>G4617*1.05</f>
        <v>0.10500000000000001</v>
      </c>
      <c r="M4617" s="11">
        <f>L4617-H4617</f>
        <v>9.579E-2</v>
      </c>
      <c r="N4617" s="11">
        <v>0</v>
      </c>
      <c r="P4617" s="9">
        <f>0.5*N4617/1000</f>
        <v>0</v>
      </c>
      <c r="Q4617" s="9">
        <f>P4617+O4617</f>
        <v>0</v>
      </c>
      <c r="R4617" s="11">
        <v>0</v>
      </c>
      <c r="T4617" s="9">
        <f>0.5*R4617</f>
        <v>0</v>
      </c>
      <c r="U4617" s="9">
        <f>T4617+S4617</f>
        <v>0</v>
      </c>
      <c r="V4617" s="9">
        <f>(Q4617+U4617)/(0.944*1000)</f>
        <v>0</v>
      </c>
    </row>
    <row r="4618" spans="1:22" x14ac:dyDescent="0.3">
      <c r="A4618" s="14">
        <v>4632</v>
      </c>
      <c r="B4618" s="14" t="s">
        <v>5335</v>
      </c>
      <c r="C4618" s="14" t="s">
        <v>13510</v>
      </c>
      <c r="D4618" s="14" t="s">
        <v>13504</v>
      </c>
      <c r="E4618" s="14" t="s">
        <v>13482</v>
      </c>
      <c r="F4618" s="14">
        <v>10</v>
      </c>
      <c r="G4618" s="14">
        <v>0.1</v>
      </c>
      <c r="H4618" s="15">
        <v>4.1619999999999997E-2</v>
      </c>
      <c r="I4618" s="15">
        <f>M4618-V4618</f>
        <v>6.338000000000002E-2</v>
      </c>
      <c r="J4618" s="14"/>
      <c r="K4618" s="13"/>
      <c r="L4618" s="9">
        <f>G4618*1.05</f>
        <v>0.10500000000000001</v>
      </c>
      <c r="M4618" s="11">
        <f>L4618-H4618</f>
        <v>6.338000000000002E-2</v>
      </c>
      <c r="N4618" s="11">
        <v>0</v>
      </c>
      <c r="P4618" s="9">
        <f>0.5*N4618/1000</f>
        <v>0</v>
      </c>
      <c r="Q4618" s="9">
        <f>P4618+O4618</f>
        <v>0</v>
      </c>
      <c r="R4618" s="11">
        <v>0</v>
      </c>
      <c r="T4618" s="9">
        <f>0.5*R4618</f>
        <v>0</v>
      </c>
      <c r="U4618" s="9">
        <f>T4618+S4618</f>
        <v>0</v>
      </c>
      <c r="V4618" s="9">
        <f>(Q4618+U4618)/(0.944*1000)</f>
        <v>0</v>
      </c>
    </row>
    <row r="4619" spans="1:22" x14ac:dyDescent="0.3">
      <c r="A4619" s="14">
        <v>4633</v>
      </c>
      <c r="B4619" s="14" t="s">
        <v>5338</v>
      </c>
      <c r="C4619" s="14" t="s">
        <v>13510</v>
      </c>
      <c r="D4619" s="14" t="s">
        <v>13504</v>
      </c>
      <c r="E4619" s="14" t="s">
        <v>13482</v>
      </c>
      <c r="F4619" s="14">
        <v>10</v>
      </c>
      <c r="G4619" s="14">
        <v>6.3E-2</v>
      </c>
      <c r="H4619" s="15">
        <v>0</v>
      </c>
      <c r="I4619" s="15">
        <f>M4619-V4619</f>
        <v>6.615E-2</v>
      </c>
      <c r="J4619" s="14"/>
      <c r="K4619" s="13"/>
      <c r="L4619" s="9">
        <f>G4619*1.05</f>
        <v>6.615E-2</v>
      </c>
      <c r="M4619" s="11">
        <f>L4619-H4619</f>
        <v>6.615E-2</v>
      </c>
      <c r="N4619" s="11">
        <v>0</v>
      </c>
      <c r="P4619" s="9">
        <f>0.5*N4619/1000</f>
        <v>0</v>
      </c>
      <c r="Q4619" s="9">
        <f>P4619+O4619</f>
        <v>0</v>
      </c>
      <c r="R4619" s="11">
        <v>0</v>
      </c>
      <c r="T4619" s="9">
        <f>0.5*R4619</f>
        <v>0</v>
      </c>
      <c r="U4619" s="9">
        <f>T4619+S4619</f>
        <v>0</v>
      </c>
      <c r="V4619" s="9">
        <f>(Q4619+U4619)/(0.944*1000)</f>
        <v>0</v>
      </c>
    </row>
    <row r="4620" spans="1:22" x14ac:dyDescent="0.3">
      <c r="A4620" s="14">
        <v>4634</v>
      </c>
      <c r="B4620" s="14" t="s">
        <v>5340</v>
      </c>
      <c r="C4620" s="14" t="s">
        <v>13510</v>
      </c>
      <c r="D4620" s="14" t="s">
        <v>13504</v>
      </c>
      <c r="E4620" s="14" t="s">
        <v>13482</v>
      </c>
      <c r="F4620" s="14">
        <v>10</v>
      </c>
      <c r="G4620" s="14">
        <v>6.3E-2</v>
      </c>
      <c r="H4620" s="15">
        <v>7.2359999999999968E-3</v>
      </c>
      <c r="I4620" s="15">
        <f>M4620-V4620</f>
        <v>5.8914000000000001E-2</v>
      </c>
      <c r="J4620" s="14"/>
      <c r="K4620" s="13"/>
      <c r="L4620" s="9">
        <f>G4620*1.05</f>
        <v>6.615E-2</v>
      </c>
      <c r="M4620" s="11">
        <f>L4620-H4620</f>
        <v>5.8914000000000001E-2</v>
      </c>
      <c r="N4620" s="11">
        <v>0</v>
      </c>
      <c r="P4620" s="9">
        <f>0.5*N4620/1000</f>
        <v>0</v>
      </c>
      <c r="Q4620" s="9">
        <f>P4620+O4620</f>
        <v>0</v>
      </c>
      <c r="R4620" s="11">
        <v>0</v>
      </c>
      <c r="T4620" s="9">
        <f>0.5*R4620</f>
        <v>0</v>
      </c>
      <c r="U4620" s="9">
        <f>T4620+S4620</f>
        <v>0</v>
      </c>
      <c r="V4620" s="9">
        <f>(Q4620+U4620)/(0.944*1000)</f>
        <v>0</v>
      </c>
    </row>
    <row r="4621" spans="1:22" x14ac:dyDescent="0.3">
      <c r="A4621" s="14">
        <v>4635</v>
      </c>
      <c r="B4621" s="14" t="s">
        <v>5342</v>
      </c>
      <c r="C4621" s="14" t="s">
        <v>13510</v>
      </c>
      <c r="D4621" s="14" t="s">
        <v>13504</v>
      </c>
      <c r="E4621" s="14" t="s">
        <v>13482</v>
      </c>
      <c r="F4621" s="14">
        <v>10</v>
      </c>
      <c r="G4621" s="14">
        <v>0.1</v>
      </c>
      <c r="H4621" s="15">
        <v>1.4489999999999994E-2</v>
      </c>
      <c r="I4621" s="15">
        <f>M4621-V4621</f>
        <v>9.0510000000000021E-2</v>
      </c>
      <c r="J4621" s="14"/>
      <c r="K4621" s="13"/>
      <c r="L4621" s="9">
        <f>G4621*1.05</f>
        <v>0.10500000000000001</v>
      </c>
      <c r="M4621" s="11">
        <f>L4621-H4621</f>
        <v>9.0510000000000021E-2</v>
      </c>
      <c r="N4621" s="11">
        <v>0</v>
      </c>
      <c r="P4621" s="9">
        <f>0.5*N4621/1000</f>
        <v>0</v>
      </c>
      <c r="Q4621" s="9">
        <f>P4621+O4621</f>
        <v>0</v>
      </c>
      <c r="R4621" s="11">
        <v>0</v>
      </c>
      <c r="T4621" s="9">
        <f>0.5*R4621</f>
        <v>0</v>
      </c>
      <c r="U4621" s="9">
        <f>T4621+S4621</f>
        <v>0</v>
      </c>
      <c r="V4621" s="9">
        <f>(Q4621+U4621)/(0.944*1000)</f>
        <v>0</v>
      </c>
    </row>
    <row r="4622" spans="1:22" x14ac:dyDescent="0.3">
      <c r="A4622" s="14">
        <v>4636</v>
      </c>
      <c r="B4622" s="14" t="s">
        <v>5343</v>
      </c>
      <c r="C4622" s="14" t="s">
        <v>13510</v>
      </c>
      <c r="D4622" s="14" t="s">
        <v>13504</v>
      </c>
      <c r="E4622" s="14" t="s">
        <v>13482</v>
      </c>
      <c r="F4622" s="14">
        <v>10</v>
      </c>
      <c r="G4622" s="14">
        <v>6.3E-2</v>
      </c>
      <c r="H4622" s="15">
        <v>1.8629999999999994E-2</v>
      </c>
      <c r="I4622" s="15">
        <f>M4622-V4622</f>
        <v>4.7520000000000007E-2</v>
      </c>
      <c r="J4622" s="14"/>
      <c r="K4622" s="13"/>
      <c r="L4622" s="9">
        <f>G4622*1.05</f>
        <v>6.615E-2</v>
      </c>
      <c r="M4622" s="11">
        <f>L4622-H4622</f>
        <v>4.7520000000000007E-2</v>
      </c>
      <c r="N4622" s="11">
        <v>0</v>
      </c>
      <c r="P4622" s="9">
        <f>0.5*N4622/1000</f>
        <v>0</v>
      </c>
      <c r="Q4622" s="9">
        <f>P4622+O4622</f>
        <v>0</v>
      </c>
      <c r="R4622" s="11">
        <v>0</v>
      </c>
      <c r="T4622" s="9">
        <f>0.5*R4622</f>
        <v>0</v>
      </c>
      <c r="U4622" s="9">
        <f>T4622+S4622</f>
        <v>0</v>
      </c>
      <c r="V4622" s="9">
        <f>(Q4622+U4622)/(0.944*1000)</f>
        <v>0</v>
      </c>
    </row>
    <row r="4623" spans="1:22" x14ac:dyDescent="0.3">
      <c r="A4623" s="14">
        <v>4637</v>
      </c>
      <c r="B4623" s="14" t="s">
        <v>5345</v>
      </c>
      <c r="C4623" s="14" t="s">
        <v>13510</v>
      </c>
      <c r="D4623" s="14" t="s">
        <v>13504</v>
      </c>
      <c r="E4623" s="14" t="s">
        <v>13482</v>
      </c>
      <c r="F4623" s="14">
        <v>10</v>
      </c>
      <c r="G4623" s="14">
        <v>6.3E-2</v>
      </c>
      <c r="H4623" s="15">
        <v>1.7200000000000003E-2</v>
      </c>
      <c r="I4623" s="15">
        <f>M4623-V4623</f>
        <v>4.8949999999999994E-2</v>
      </c>
      <c r="J4623" s="14"/>
      <c r="K4623" s="13"/>
      <c r="L4623" s="9">
        <f>G4623*1.05</f>
        <v>6.615E-2</v>
      </c>
      <c r="M4623" s="11">
        <f>L4623-H4623</f>
        <v>4.8949999999999994E-2</v>
      </c>
      <c r="N4623" s="11">
        <v>0</v>
      </c>
      <c r="P4623" s="9">
        <f>0.5*N4623/1000</f>
        <v>0</v>
      </c>
      <c r="Q4623" s="9">
        <f>P4623+O4623</f>
        <v>0</v>
      </c>
      <c r="R4623" s="11">
        <v>0</v>
      </c>
      <c r="T4623" s="9">
        <f>0.5*R4623</f>
        <v>0</v>
      </c>
      <c r="U4623" s="9">
        <f>T4623+S4623</f>
        <v>0</v>
      </c>
      <c r="V4623" s="9">
        <f>(Q4623+U4623)/(0.944*1000)</f>
        <v>0</v>
      </c>
    </row>
    <row r="4624" spans="1:22" x14ac:dyDescent="0.3">
      <c r="A4624" s="14">
        <v>4638</v>
      </c>
      <c r="B4624" s="14" t="s">
        <v>5388</v>
      </c>
      <c r="C4624" s="14" t="s">
        <v>13510</v>
      </c>
      <c r="D4624" s="14" t="s">
        <v>13504</v>
      </c>
      <c r="E4624" s="14" t="s">
        <v>13482</v>
      </c>
      <c r="F4624" s="14">
        <v>10</v>
      </c>
      <c r="G4624" s="14">
        <v>0.25</v>
      </c>
      <c r="H4624" s="15">
        <v>2.6568999999999988E-2</v>
      </c>
      <c r="I4624" s="15">
        <f>M4624-V4624</f>
        <v>0.23593100000000003</v>
      </c>
      <c r="J4624" s="14"/>
      <c r="K4624" s="13"/>
      <c r="L4624" s="9">
        <f>G4624*1.05</f>
        <v>0.26250000000000001</v>
      </c>
      <c r="M4624" s="11">
        <f>L4624-H4624</f>
        <v>0.23593100000000003</v>
      </c>
      <c r="N4624" s="11">
        <v>0</v>
      </c>
      <c r="P4624" s="9">
        <f>0.5*N4624/1000</f>
        <v>0</v>
      </c>
      <c r="Q4624" s="9">
        <f>P4624+O4624</f>
        <v>0</v>
      </c>
      <c r="R4624" s="11">
        <v>0</v>
      </c>
      <c r="T4624" s="9">
        <f>0.5*R4624</f>
        <v>0</v>
      </c>
      <c r="U4624" s="9">
        <f>T4624+S4624</f>
        <v>0</v>
      </c>
      <c r="V4624" s="9">
        <f>(Q4624+U4624)/(0.944*1000)</f>
        <v>0</v>
      </c>
    </row>
    <row r="4625" spans="1:22" x14ac:dyDescent="0.3">
      <c r="A4625" s="14">
        <v>4639</v>
      </c>
      <c r="B4625" s="14" t="s">
        <v>5389</v>
      </c>
      <c r="C4625" s="14" t="s">
        <v>13510</v>
      </c>
      <c r="D4625" s="14" t="s">
        <v>13504</v>
      </c>
      <c r="E4625" s="14" t="s">
        <v>13482</v>
      </c>
      <c r="F4625" s="14">
        <v>10</v>
      </c>
      <c r="G4625" s="14">
        <v>0.25</v>
      </c>
      <c r="H4625" s="15">
        <v>4.0822000000000004E-2</v>
      </c>
      <c r="I4625" s="15">
        <f>M4625-V4625</f>
        <v>0.22167800000000001</v>
      </c>
      <c r="J4625" s="14"/>
      <c r="K4625" s="13"/>
      <c r="L4625" s="9">
        <f>G4625*1.05</f>
        <v>0.26250000000000001</v>
      </c>
      <c r="M4625" s="11">
        <f>L4625-H4625</f>
        <v>0.22167800000000001</v>
      </c>
      <c r="N4625" s="11">
        <v>0</v>
      </c>
      <c r="P4625" s="9">
        <f>0.5*N4625/1000</f>
        <v>0</v>
      </c>
      <c r="Q4625" s="9">
        <f>P4625+O4625</f>
        <v>0</v>
      </c>
      <c r="R4625" s="11">
        <v>0</v>
      </c>
      <c r="T4625" s="9">
        <f>0.5*R4625</f>
        <v>0</v>
      </c>
      <c r="U4625" s="9">
        <f>T4625+S4625</f>
        <v>0</v>
      </c>
      <c r="V4625" s="9">
        <f>(Q4625+U4625)/(0.944*1000)</f>
        <v>0</v>
      </c>
    </row>
    <row r="4626" spans="1:22" x14ac:dyDescent="0.3">
      <c r="A4626" s="14">
        <v>4640</v>
      </c>
      <c r="B4626" s="14" t="s">
        <v>5396</v>
      </c>
      <c r="C4626" s="14" t="s">
        <v>13510</v>
      </c>
      <c r="D4626" s="14" t="s">
        <v>13504</v>
      </c>
      <c r="E4626" s="14" t="s">
        <v>13482</v>
      </c>
      <c r="F4626" s="14">
        <v>10</v>
      </c>
      <c r="G4626" s="14">
        <v>0.16</v>
      </c>
      <c r="H4626" s="15">
        <v>8.661000000000002E-3</v>
      </c>
      <c r="I4626" s="15">
        <f>M4626-V4626</f>
        <v>0.15933900000000001</v>
      </c>
      <c r="J4626" s="14"/>
      <c r="K4626" s="13"/>
      <c r="L4626" s="9">
        <f>G4626*1.05</f>
        <v>0.16800000000000001</v>
      </c>
      <c r="M4626" s="11">
        <f>L4626-H4626</f>
        <v>0.15933900000000001</v>
      </c>
      <c r="N4626" s="11">
        <v>0</v>
      </c>
      <c r="P4626" s="9">
        <f>0.5*N4626/1000</f>
        <v>0</v>
      </c>
      <c r="Q4626" s="9">
        <f>P4626+O4626</f>
        <v>0</v>
      </c>
      <c r="R4626" s="11">
        <v>0</v>
      </c>
      <c r="T4626" s="9">
        <f>0.5*R4626</f>
        <v>0</v>
      </c>
      <c r="U4626" s="9">
        <f>T4626+S4626</f>
        <v>0</v>
      </c>
      <c r="V4626" s="9">
        <f>(Q4626+U4626)/(0.944*1000)</f>
        <v>0</v>
      </c>
    </row>
    <row r="4627" spans="1:22" x14ac:dyDescent="0.3">
      <c r="A4627" s="14">
        <v>4641</v>
      </c>
      <c r="B4627" s="14" t="s">
        <v>5403</v>
      </c>
      <c r="C4627" s="14" t="s">
        <v>13510</v>
      </c>
      <c r="D4627" s="14" t="s">
        <v>13504</v>
      </c>
      <c r="E4627" s="14" t="s">
        <v>13482</v>
      </c>
      <c r="F4627" s="14">
        <v>10</v>
      </c>
      <c r="G4627" s="14">
        <v>0.1</v>
      </c>
      <c r="H4627" s="15">
        <v>2.1647999999999997E-2</v>
      </c>
      <c r="I4627" s="15">
        <f>M4627-V4627</f>
        <v>8.3352000000000009E-2</v>
      </c>
      <c r="J4627" s="14"/>
      <c r="K4627" s="13"/>
      <c r="L4627" s="9">
        <f>G4627*1.05</f>
        <v>0.10500000000000001</v>
      </c>
      <c r="M4627" s="11">
        <f>L4627-H4627</f>
        <v>8.3352000000000009E-2</v>
      </c>
      <c r="N4627" s="11">
        <v>0</v>
      </c>
      <c r="P4627" s="9">
        <f>0.5*N4627/1000</f>
        <v>0</v>
      </c>
      <c r="Q4627" s="9">
        <f>P4627+O4627</f>
        <v>0</v>
      </c>
      <c r="R4627" s="11">
        <v>0</v>
      </c>
      <c r="T4627" s="9">
        <f>0.5*R4627</f>
        <v>0</v>
      </c>
      <c r="U4627" s="9">
        <f>T4627+S4627</f>
        <v>0</v>
      </c>
      <c r="V4627" s="9">
        <f>(Q4627+U4627)/(0.944*1000)</f>
        <v>0</v>
      </c>
    </row>
    <row r="4628" spans="1:22" x14ac:dyDescent="0.3">
      <c r="A4628" s="14">
        <v>4642</v>
      </c>
      <c r="B4628" s="14" t="s">
        <v>5405</v>
      </c>
      <c r="C4628" s="14" t="s">
        <v>13510</v>
      </c>
      <c r="D4628" s="14" t="s">
        <v>13504</v>
      </c>
      <c r="E4628" s="14" t="s">
        <v>13482</v>
      </c>
      <c r="F4628" s="14">
        <v>10</v>
      </c>
      <c r="G4628" s="14">
        <v>0.25</v>
      </c>
      <c r="H4628" s="15">
        <v>3.2915999999999994E-2</v>
      </c>
      <c r="I4628" s="15">
        <f>M4628-V4628</f>
        <v>0.22958400000000001</v>
      </c>
      <c r="J4628" s="14"/>
      <c r="K4628" s="13"/>
      <c r="L4628" s="9">
        <f>G4628*1.05</f>
        <v>0.26250000000000001</v>
      </c>
      <c r="M4628" s="11">
        <f>L4628-H4628</f>
        <v>0.22958400000000001</v>
      </c>
      <c r="N4628" s="11">
        <v>0</v>
      </c>
      <c r="P4628" s="9">
        <f>0.5*N4628/1000</f>
        <v>0</v>
      </c>
      <c r="Q4628" s="9">
        <f>P4628+O4628</f>
        <v>0</v>
      </c>
      <c r="R4628" s="11">
        <v>0</v>
      </c>
      <c r="T4628" s="9">
        <f>0.5*R4628</f>
        <v>0</v>
      </c>
      <c r="U4628" s="9">
        <f>T4628+S4628</f>
        <v>0</v>
      </c>
      <c r="V4628" s="9">
        <f>(Q4628+U4628)/(0.944*1000)</f>
        <v>0</v>
      </c>
    </row>
    <row r="4629" spans="1:22" x14ac:dyDescent="0.3">
      <c r="A4629" s="14">
        <v>4643</v>
      </c>
      <c r="B4629" s="14" t="s">
        <v>5407</v>
      </c>
      <c r="C4629" s="14" t="s">
        <v>13510</v>
      </c>
      <c r="D4629" s="14" t="s">
        <v>13504</v>
      </c>
      <c r="E4629" s="14" t="s">
        <v>13482</v>
      </c>
      <c r="F4629" s="14">
        <v>10</v>
      </c>
      <c r="G4629" s="14">
        <v>6.3E-2</v>
      </c>
      <c r="H4629" s="15">
        <v>0</v>
      </c>
      <c r="I4629" s="15">
        <f>M4629-V4629</f>
        <v>6.615E-2</v>
      </c>
      <c r="J4629" s="14"/>
      <c r="K4629" s="13"/>
      <c r="L4629" s="9">
        <f>G4629*1.05</f>
        <v>6.615E-2</v>
      </c>
      <c r="M4629" s="11">
        <f>L4629-H4629</f>
        <v>6.615E-2</v>
      </c>
      <c r="N4629" s="11">
        <v>0</v>
      </c>
      <c r="P4629" s="9">
        <f>0.5*N4629/1000</f>
        <v>0</v>
      </c>
      <c r="Q4629" s="9">
        <f>P4629+O4629</f>
        <v>0</v>
      </c>
      <c r="R4629" s="11">
        <v>0</v>
      </c>
      <c r="T4629" s="9">
        <f>0.5*R4629</f>
        <v>0</v>
      </c>
      <c r="U4629" s="9">
        <f>T4629+S4629</f>
        <v>0</v>
      </c>
      <c r="V4629" s="9">
        <f>(Q4629+U4629)/(0.944*1000)</f>
        <v>0</v>
      </c>
    </row>
    <row r="4630" spans="1:22" x14ac:dyDescent="0.3">
      <c r="A4630" s="14">
        <v>4644</v>
      </c>
      <c r="B4630" s="14" t="s">
        <v>5446</v>
      </c>
      <c r="C4630" s="14" t="s">
        <v>13510</v>
      </c>
      <c r="D4630" s="14" t="s">
        <v>13504</v>
      </c>
      <c r="E4630" s="14" t="s">
        <v>13482</v>
      </c>
      <c r="F4630" s="14">
        <v>10</v>
      </c>
      <c r="G4630" s="14">
        <v>0.25</v>
      </c>
      <c r="H4630" s="15">
        <v>6.8999999999999769E-4</v>
      </c>
      <c r="I4630" s="15">
        <f>M4630-V4630</f>
        <v>0.26180999999999999</v>
      </c>
      <c r="J4630" s="14"/>
      <c r="K4630" s="13"/>
      <c r="L4630" s="9">
        <f>G4630*1.05</f>
        <v>0.26250000000000001</v>
      </c>
      <c r="M4630" s="11">
        <f>L4630-H4630</f>
        <v>0.26180999999999999</v>
      </c>
      <c r="N4630" s="11">
        <v>0</v>
      </c>
      <c r="P4630" s="9">
        <f>0.5*N4630/1000</f>
        <v>0</v>
      </c>
      <c r="Q4630" s="9">
        <f>P4630+O4630</f>
        <v>0</v>
      </c>
      <c r="R4630" s="11">
        <v>0</v>
      </c>
      <c r="T4630" s="9">
        <f>0.5*R4630</f>
        <v>0</v>
      </c>
      <c r="U4630" s="9">
        <f>T4630+S4630</f>
        <v>0</v>
      </c>
      <c r="V4630" s="9">
        <f>(Q4630+U4630)/(0.944*1000)</f>
        <v>0</v>
      </c>
    </row>
    <row r="4631" spans="1:22" x14ac:dyDescent="0.3">
      <c r="A4631" s="14">
        <v>4645</v>
      </c>
      <c r="B4631" s="14" t="s">
        <v>5450</v>
      </c>
      <c r="C4631" s="14" t="s">
        <v>13510</v>
      </c>
      <c r="D4631" s="14" t="s">
        <v>13504</v>
      </c>
      <c r="E4631" s="14" t="s">
        <v>13482</v>
      </c>
      <c r="F4631" s="14">
        <v>10</v>
      </c>
      <c r="G4631" s="14">
        <v>0.04</v>
      </c>
      <c r="H4631" s="15">
        <v>3.73E-2</v>
      </c>
      <c r="I4631" s="15">
        <f>M4631-V4631</f>
        <v>4.7000000000000028E-3</v>
      </c>
      <c r="J4631" s="14"/>
      <c r="K4631" s="13"/>
      <c r="L4631" s="9">
        <f>G4631*1.05</f>
        <v>4.2000000000000003E-2</v>
      </c>
      <c r="M4631" s="11">
        <f>L4631-H4631</f>
        <v>4.7000000000000028E-3</v>
      </c>
      <c r="N4631" s="11">
        <v>0</v>
      </c>
      <c r="P4631" s="9">
        <f>0.5*N4631/1000</f>
        <v>0</v>
      </c>
      <c r="Q4631" s="9">
        <f>P4631+O4631</f>
        <v>0</v>
      </c>
      <c r="R4631" s="11">
        <v>0</v>
      </c>
      <c r="T4631" s="9">
        <f>0.5*R4631</f>
        <v>0</v>
      </c>
      <c r="U4631" s="9">
        <f>T4631+S4631</f>
        <v>0</v>
      </c>
      <c r="V4631" s="9">
        <f>(Q4631+U4631)/(0.944*1000)</f>
        <v>0</v>
      </c>
    </row>
    <row r="4632" spans="1:22" x14ac:dyDescent="0.3">
      <c r="A4632" s="14">
        <v>4646</v>
      </c>
      <c r="B4632" s="14" t="s">
        <v>5477</v>
      </c>
      <c r="C4632" s="14" t="s">
        <v>13510</v>
      </c>
      <c r="D4632" s="14" t="s">
        <v>13504</v>
      </c>
      <c r="E4632" s="14" t="s">
        <v>13482</v>
      </c>
      <c r="F4632" s="14">
        <v>10</v>
      </c>
      <c r="G4632" s="14">
        <v>2.5000000000000001E-2</v>
      </c>
      <c r="H4632" s="15">
        <v>0</v>
      </c>
      <c r="I4632" s="15">
        <f>M4632-V4632</f>
        <v>2.6250000000000002E-2</v>
      </c>
      <c r="J4632" s="14"/>
      <c r="K4632" s="13"/>
      <c r="L4632" s="9">
        <f>G4632*1.05</f>
        <v>2.6250000000000002E-2</v>
      </c>
      <c r="M4632" s="11">
        <f>L4632-H4632</f>
        <v>2.6250000000000002E-2</v>
      </c>
      <c r="N4632" s="11">
        <v>0</v>
      </c>
      <c r="P4632" s="9">
        <f>0.5*N4632/1000</f>
        <v>0</v>
      </c>
      <c r="Q4632" s="9">
        <f>P4632+O4632</f>
        <v>0</v>
      </c>
      <c r="R4632" s="11">
        <v>0</v>
      </c>
      <c r="T4632" s="9">
        <f>0.5*R4632</f>
        <v>0</v>
      </c>
      <c r="U4632" s="9">
        <f>T4632+S4632</f>
        <v>0</v>
      </c>
      <c r="V4632" s="9">
        <f>(Q4632+U4632)/(0.944*1000)</f>
        <v>0</v>
      </c>
    </row>
    <row r="4633" spans="1:22" x14ac:dyDescent="0.3">
      <c r="A4633" s="14">
        <v>4647</v>
      </c>
      <c r="B4633" s="14" t="s">
        <v>5480</v>
      </c>
      <c r="C4633" s="14" t="s">
        <v>13510</v>
      </c>
      <c r="D4633" s="14" t="s">
        <v>13504</v>
      </c>
      <c r="E4633" s="14" t="s">
        <v>13482</v>
      </c>
      <c r="F4633" s="14">
        <v>10</v>
      </c>
      <c r="G4633" s="14">
        <v>0.1</v>
      </c>
      <c r="H4633" s="15">
        <v>1.6569999999999994E-2</v>
      </c>
      <c r="I4633" s="15">
        <f>M4633-V4633</f>
        <v>8.8430000000000009E-2</v>
      </c>
      <c r="J4633" s="14"/>
      <c r="K4633" s="13"/>
      <c r="L4633" s="9">
        <f>G4633*1.05</f>
        <v>0.10500000000000001</v>
      </c>
      <c r="M4633" s="11">
        <f>L4633-H4633</f>
        <v>8.8430000000000009E-2</v>
      </c>
      <c r="N4633" s="11">
        <v>0</v>
      </c>
      <c r="P4633" s="9">
        <f>0.5*N4633/1000</f>
        <v>0</v>
      </c>
      <c r="Q4633" s="9">
        <f>P4633+O4633</f>
        <v>0</v>
      </c>
      <c r="R4633" s="11">
        <v>0</v>
      </c>
      <c r="T4633" s="9">
        <f>0.5*R4633</f>
        <v>0</v>
      </c>
      <c r="U4633" s="9">
        <f>T4633+S4633</f>
        <v>0</v>
      </c>
      <c r="V4633" s="9">
        <f>(Q4633+U4633)/(0.944*1000)</f>
        <v>0</v>
      </c>
    </row>
    <row r="4634" spans="1:22" x14ac:dyDescent="0.3">
      <c r="A4634" s="14">
        <v>4648</v>
      </c>
      <c r="B4634" s="14" t="s">
        <v>5521</v>
      </c>
      <c r="C4634" s="14" t="s">
        <v>13510</v>
      </c>
      <c r="D4634" s="14" t="s">
        <v>13504</v>
      </c>
      <c r="E4634" s="14" t="s">
        <v>13482</v>
      </c>
      <c r="F4634" s="14">
        <v>10</v>
      </c>
      <c r="G4634" s="14">
        <v>0.5</v>
      </c>
      <c r="H4634" s="15">
        <v>0.221</v>
      </c>
      <c r="I4634" s="15">
        <f>M4634-V4634</f>
        <v>3.7792372881355944E-2</v>
      </c>
      <c r="J4634" s="14"/>
      <c r="K4634" s="13"/>
      <c r="L4634" s="9">
        <f>G4634/2*1.05</f>
        <v>0.26250000000000001</v>
      </c>
      <c r="M4634" s="11">
        <f>L4634-H4634</f>
        <v>4.1500000000000009E-2</v>
      </c>
      <c r="N4634" s="11">
        <v>0</v>
      </c>
      <c r="P4634" s="9">
        <f>0.5*N4634/1000</f>
        <v>0</v>
      </c>
      <c r="Q4634" s="9">
        <f>P4634+O4634</f>
        <v>0</v>
      </c>
      <c r="R4634" s="11">
        <v>7</v>
      </c>
      <c r="T4634" s="9">
        <f>0.5*R4634</f>
        <v>3.5</v>
      </c>
      <c r="U4634" s="9">
        <f>T4634+S4634</f>
        <v>3.5</v>
      </c>
      <c r="V4634" s="9">
        <f>(Q4634+U4634)/(0.944*1000)</f>
        <v>3.7076271186440679E-3</v>
      </c>
    </row>
    <row r="4635" spans="1:22" x14ac:dyDescent="0.3">
      <c r="A4635" s="14">
        <v>4649</v>
      </c>
      <c r="B4635" s="14" t="s">
        <v>5525</v>
      </c>
      <c r="C4635" s="14" t="s">
        <v>13510</v>
      </c>
      <c r="D4635" s="14" t="s">
        <v>13504</v>
      </c>
      <c r="E4635" s="14" t="s">
        <v>13482</v>
      </c>
      <c r="F4635" s="14">
        <v>10</v>
      </c>
      <c r="G4635" s="14">
        <v>6.3E-2</v>
      </c>
      <c r="H4635" s="15">
        <v>2.7084000000000004E-2</v>
      </c>
      <c r="I4635" s="15">
        <f>M4635-V4635</f>
        <v>3.9065999999999997E-2</v>
      </c>
      <c r="J4635" s="14"/>
      <c r="K4635" s="13"/>
      <c r="L4635" s="9">
        <f>G4635*1.05</f>
        <v>6.615E-2</v>
      </c>
      <c r="M4635" s="11">
        <f>L4635-H4635</f>
        <v>3.9065999999999997E-2</v>
      </c>
      <c r="N4635" s="11">
        <v>0</v>
      </c>
      <c r="P4635" s="9">
        <f>0.5*N4635/1000</f>
        <v>0</v>
      </c>
      <c r="Q4635" s="9">
        <f>P4635+O4635</f>
        <v>0</v>
      </c>
      <c r="R4635" s="11">
        <v>0</v>
      </c>
      <c r="T4635" s="9">
        <f>0.5*R4635</f>
        <v>0</v>
      </c>
      <c r="U4635" s="9">
        <f>T4635+S4635</f>
        <v>0</v>
      </c>
      <c r="V4635" s="9">
        <f>(Q4635+U4635)/(0.944*1000)</f>
        <v>0</v>
      </c>
    </row>
    <row r="4636" spans="1:22" x14ac:dyDescent="0.3">
      <c r="A4636" s="14">
        <v>4650</v>
      </c>
      <c r="B4636" s="14" t="s">
        <v>5526</v>
      </c>
      <c r="C4636" s="14" t="s">
        <v>13510</v>
      </c>
      <c r="D4636" s="14" t="s">
        <v>13504</v>
      </c>
      <c r="E4636" s="14" t="s">
        <v>13482</v>
      </c>
      <c r="F4636" s="14">
        <v>10</v>
      </c>
      <c r="G4636" s="14">
        <v>6.3E-2</v>
      </c>
      <c r="H4636" s="15">
        <v>4.4109999999999996E-2</v>
      </c>
      <c r="I4636" s="15">
        <f>M4636-V4636</f>
        <v>2.2040000000000004E-2</v>
      </c>
      <c r="J4636" s="14"/>
      <c r="K4636" s="13"/>
      <c r="L4636" s="9">
        <f>G4636*1.05</f>
        <v>6.615E-2</v>
      </c>
      <c r="M4636" s="11">
        <f>L4636-H4636</f>
        <v>2.2040000000000004E-2</v>
      </c>
      <c r="N4636" s="11">
        <v>0</v>
      </c>
      <c r="P4636" s="9">
        <f>0.5*N4636/1000</f>
        <v>0</v>
      </c>
      <c r="Q4636" s="9">
        <f>P4636+O4636</f>
        <v>0</v>
      </c>
      <c r="R4636" s="11">
        <v>0</v>
      </c>
      <c r="T4636" s="9">
        <f>0.5*R4636</f>
        <v>0</v>
      </c>
      <c r="U4636" s="9">
        <f>T4636+S4636</f>
        <v>0</v>
      </c>
      <c r="V4636" s="9">
        <f>(Q4636+U4636)/(0.944*1000)</f>
        <v>0</v>
      </c>
    </row>
    <row r="4637" spans="1:22" x14ac:dyDescent="0.3">
      <c r="A4637" s="14">
        <v>4651</v>
      </c>
      <c r="B4637" s="14" t="s">
        <v>5539</v>
      </c>
      <c r="C4637" s="14" t="s">
        <v>13510</v>
      </c>
      <c r="D4637" s="14" t="s">
        <v>13504</v>
      </c>
      <c r="E4637" s="14" t="s">
        <v>13482</v>
      </c>
      <c r="F4637" s="14">
        <v>10</v>
      </c>
      <c r="G4637" s="14">
        <v>0.25</v>
      </c>
      <c r="H4637" s="15">
        <v>3.6048000000000004E-2</v>
      </c>
      <c r="I4637" s="15">
        <f>M4637-V4637</f>
        <v>0.22645200000000001</v>
      </c>
      <c r="J4637" s="14"/>
      <c r="K4637" s="13"/>
      <c r="L4637" s="9">
        <f>G4637*1.05</f>
        <v>0.26250000000000001</v>
      </c>
      <c r="M4637" s="11">
        <f>L4637-H4637</f>
        <v>0.22645200000000001</v>
      </c>
      <c r="N4637" s="11">
        <v>0</v>
      </c>
      <c r="P4637" s="9">
        <f>0.5*N4637/1000</f>
        <v>0</v>
      </c>
      <c r="Q4637" s="9">
        <f>P4637+O4637</f>
        <v>0</v>
      </c>
      <c r="R4637" s="11">
        <v>0</v>
      </c>
      <c r="T4637" s="9">
        <f>0.5*R4637</f>
        <v>0</v>
      </c>
      <c r="U4637" s="9">
        <f>T4637+S4637</f>
        <v>0</v>
      </c>
      <c r="V4637" s="9">
        <f>(Q4637+U4637)/(0.944*1000)</f>
        <v>0</v>
      </c>
    </row>
    <row r="4638" spans="1:22" x14ac:dyDescent="0.3">
      <c r="A4638" s="14">
        <v>4652</v>
      </c>
      <c r="B4638" s="14" t="s">
        <v>5541</v>
      </c>
      <c r="C4638" s="14" t="s">
        <v>13510</v>
      </c>
      <c r="D4638" s="14" t="s">
        <v>13504</v>
      </c>
      <c r="E4638" s="14" t="s">
        <v>13482</v>
      </c>
      <c r="F4638" s="14">
        <v>10</v>
      </c>
      <c r="G4638" s="14">
        <v>0.1</v>
      </c>
      <c r="H4638" s="15">
        <v>3.4328000000000004E-2</v>
      </c>
      <c r="I4638" s="15">
        <f>M4638-V4638</f>
        <v>7.0672000000000013E-2</v>
      </c>
      <c r="J4638" s="14"/>
      <c r="K4638" s="13"/>
      <c r="L4638" s="9">
        <f>G4638*1.05</f>
        <v>0.10500000000000001</v>
      </c>
      <c r="M4638" s="11">
        <f>L4638-H4638</f>
        <v>7.0672000000000013E-2</v>
      </c>
      <c r="N4638" s="11">
        <v>0</v>
      </c>
      <c r="P4638" s="9">
        <f>0.5*N4638/1000</f>
        <v>0</v>
      </c>
      <c r="Q4638" s="9">
        <f>P4638+O4638</f>
        <v>0</v>
      </c>
      <c r="R4638" s="11">
        <v>0</v>
      </c>
      <c r="T4638" s="9">
        <f>0.5*R4638</f>
        <v>0</v>
      </c>
      <c r="U4638" s="9">
        <f>T4638+S4638</f>
        <v>0</v>
      </c>
      <c r="V4638" s="9">
        <f>(Q4638+U4638)/(0.944*1000)</f>
        <v>0</v>
      </c>
    </row>
    <row r="4639" spans="1:22" x14ac:dyDescent="0.3">
      <c r="A4639" s="14">
        <v>4653</v>
      </c>
      <c r="B4639" s="14" t="s">
        <v>5542</v>
      </c>
      <c r="C4639" s="14" t="s">
        <v>13510</v>
      </c>
      <c r="D4639" s="14" t="s">
        <v>13504</v>
      </c>
      <c r="E4639" s="14" t="s">
        <v>13482</v>
      </c>
      <c r="F4639" s="14">
        <v>10</v>
      </c>
      <c r="G4639" s="14">
        <v>0.1</v>
      </c>
      <c r="H4639" s="15">
        <v>1.6170000000000045E-3</v>
      </c>
      <c r="I4639" s="15">
        <f>M4639-V4639</f>
        <v>0.103383</v>
      </c>
      <c r="J4639" s="14"/>
      <c r="K4639" s="13"/>
      <c r="L4639" s="9">
        <f>G4639*1.05</f>
        <v>0.10500000000000001</v>
      </c>
      <c r="M4639" s="11">
        <f>L4639-H4639</f>
        <v>0.103383</v>
      </c>
      <c r="N4639" s="11">
        <v>0</v>
      </c>
      <c r="P4639" s="9">
        <f>0.5*N4639/1000</f>
        <v>0</v>
      </c>
      <c r="Q4639" s="9">
        <f>P4639+O4639</f>
        <v>0</v>
      </c>
      <c r="R4639" s="11">
        <v>0</v>
      </c>
      <c r="T4639" s="9">
        <f>0.5*R4639</f>
        <v>0</v>
      </c>
      <c r="U4639" s="9">
        <f>T4639+S4639</f>
        <v>0</v>
      </c>
      <c r="V4639" s="9">
        <f>(Q4639+U4639)/(0.944*1000)</f>
        <v>0</v>
      </c>
    </row>
    <row r="4640" spans="1:22" x14ac:dyDescent="0.3">
      <c r="A4640" s="14">
        <v>4654</v>
      </c>
      <c r="B4640" s="14" t="s">
        <v>5562</v>
      </c>
      <c r="C4640" s="14" t="s">
        <v>13510</v>
      </c>
      <c r="D4640" s="14" t="s">
        <v>13504</v>
      </c>
      <c r="E4640" s="14" t="s">
        <v>13482</v>
      </c>
      <c r="F4640" s="14">
        <v>10</v>
      </c>
      <c r="G4640" s="14">
        <v>0.04</v>
      </c>
      <c r="H4640" s="15">
        <v>2.019E-2</v>
      </c>
      <c r="I4640" s="15">
        <f>M4640-V4640</f>
        <v>2.1810000000000003E-2</v>
      </c>
      <c r="J4640" s="14"/>
      <c r="K4640" s="13"/>
      <c r="L4640" s="9">
        <f>G4640*1.05</f>
        <v>4.2000000000000003E-2</v>
      </c>
      <c r="M4640" s="11">
        <f>L4640-H4640</f>
        <v>2.1810000000000003E-2</v>
      </c>
      <c r="N4640" s="11">
        <v>0</v>
      </c>
      <c r="P4640" s="9">
        <f>0.5*N4640/1000</f>
        <v>0</v>
      </c>
      <c r="Q4640" s="9">
        <f>P4640+O4640</f>
        <v>0</v>
      </c>
      <c r="R4640" s="11">
        <v>0</v>
      </c>
      <c r="T4640" s="9">
        <f>0.5*R4640</f>
        <v>0</v>
      </c>
      <c r="U4640" s="9">
        <f>T4640+S4640</f>
        <v>0</v>
      </c>
      <c r="V4640" s="9">
        <f>(Q4640+U4640)/(0.944*1000)</f>
        <v>0</v>
      </c>
    </row>
    <row r="4641" spans="1:22" x14ac:dyDescent="0.3">
      <c r="A4641" s="14">
        <v>4655</v>
      </c>
      <c r="B4641" s="14" t="s">
        <v>5564</v>
      </c>
      <c r="C4641" s="14" t="s">
        <v>13510</v>
      </c>
      <c r="D4641" s="14" t="s">
        <v>13504</v>
      </c>
      <c r="E4641" s="14" t="s">
        <v>13482</v>
      </c>
      <c r="F4641" s="14">
        <v>10</v>
      </c>
      <c r="G4641" s="14">
        <v>6.3E-2</v>
      </c>
      <c r="H4641" s="15">
        <v>2.2502000000000001E-2</v>
      </c>
      <c r="I4641" s="15">
        <f>M4641-V4641</f>
        <v>4.3647999999999999E-2</v>
      </c>
      <c r="J4641" s="14"/>
      <c r="K4641" s="13"/>
      <c r="L4641" s="9">
        <f>G4641*1.05</f>
        <v>6.615E-2</v>
      </c>
      <c r="M4641" s="11">
        <f>L4641-H4641</f>
        <v>4.3647999999999999E-2</v>
      </c>
      <c r="N4641" s="11">
        <v>0</v>
      </c>
      <c r="P4641" s="9">
        <f>0.5*N4641/1000</f>
        <v>0</v>
      </c>
      <c r="Q4641" s="9">
        <f>P4641+O4641</f>
        <v>0</v>
      </c>
      <c r="R4641" s="11">
        <v>0</v>
      </c>
      <c r="T4641" s="9">
        <f>0.5*R4641</f>
        <v>0</v>
      </c>
      <c r="U4641" s="9">
        <f>T4641+S4641</f>
        <v>0</v>
      </c>
      <c r="V4641" s="9">
        <f>(Q4641+U4641)/(0.944*1000)</f>
        <v>0</v>
      </c>
    </row>
    <row r="4642" spans="1:22" x14ac:dyDescent="0.3">
      <c r="A4642" s="14">
        <v>4656</v>
      </c>
      <c r="B4642" s="14" t="s">
        <v>5567</v>
      </c>
      <c r="C4642" s="14" t="s">
        <v>13510</v>
      </c>
      <c r="D4642" s="14" t="s">
        <v>13504</v>
      </c>
      <c r="E4642" s="14" t="s">
        <v>13482</v>
      </c>
      <c r="F4642" s="14">
        <v>10</v>
      </c>
      <c r="G4642" s="14">
        <v>0.25</v>
      </c>
      <c r="H4642" s="15">
        <v>5.7072000000000005E-2</v>
      </c>
      <c r="I4642" s="15">
        <f>M4642-V4642</f>
        <v>0.205428</v>
      </c>
      <c r="J4642" s="14"/>
      <c r="K4642" s="13"/>
      <c r="L4642" s="9">
        <f>G4642*1.05</f>
        <v>0.26250000000000001</v>
      </c>
      <c r="M4642" s="11">
        <f>L4642-H4642</f>
        <v>0.205428</v>
      </c>
      <c r="N4642" s="11">
        <v>0</v>
      </c>
      <c r="P4642" s="9">
        <f>0.5*N4642/1000</f>
        <v>0</v>
      </c>
      <c r="Q4642" s="9">
        <f>P4642+O4642</f>
        <v>0</v>
      </c>
      <c r="R4642" s="11">
        <v>0</v>
      </c>
      <c r="T4642" s="9">
        <f>0.5*R4642</f>
        <v>0</v>
      </c>
      <c r="U4642" s="9">
        <f>T4642+S4642</f>
        <v>0</v>
      </c>
      <c r="V4642" s="9">
        <f>(Q4642+U4642)/(0.944*1000)</f>
        <v>0</v>
      </c>
    </row>
    <row r="4643" spans="1:22" x14ac:dyDescent="0.3">
      <c r="A4643" s="14">
        <v>4657</v>
      </c>
      <c r="B4643" s="14" t="s">
        <v>5571</v>
      </c>
      <c r="C4643" s="14" t="s">
        <v>13510</v>
      </c>
      <c r="D4643" s="14" t="s">
        <v>13504</v>
      </c>
      <c r="E4643" s="14" t="s">
        <v>13482</v>
      </c>
      <c r="F4643" s="14">
        <v>10</v>
      </c>
      <c r="G4643" s="14">
        <v>0.16</v>
      </c>
      <c r="H4643" s="15">
        <v>7.7625E-2</v>
      </c>
      <c r="I4643" s="15">
        <f>M4643-V4643</f>
        <v>9.0375000000000011E-2</v>
      </c>
      <c r="J4643" s="14"/>
      <c r="K4643" s="13"/>
      <c r="L4643" s="9">
        <f>G4643*1.05</f>
        <v>0.16800000000000001</v>
      </c>
      <c r="M4643" s="11">
        <f>L4643-H4643</f>
        <v>9.0375000000000011E-2</v>
      </c>
      <c r="N4643" s="11">
        <v>0</v>
      </c>
      <c r="P4643" s="9">
        <f>0.5*N4643/1000</f>
        <v>0</v>
      </c>
      <c r="Q4643" s="9">
        <f>P4643+O4643</f>
        <v>0</v>
      </c>
      <c r="R4643" s="11">
        <v>0</v>
      </c>
      <c r="T4643" s="9">
        <f>0.5*R4643</f>
        <v>0</v>
      </c>
      <c r="U4643" s="9">
        <f>T4643+S4643</f>
        <v>0</v>
      </c>
      <c r="V4643" s="9">
        <f>(Q4643+U4643)/(0.944*1000)</f>
        <v>0</v>
      </c>
    </row>
    <row r="4644" spans="1:22" x14ac:dyDescent="0.3">
      <c r="A4644" s="14">
        <v>4658</v>
      </c>
      <c r="B4644" s="14" t="s">
        <v>5575</v>
      </c>
      <c r="C4644" s="14" t="s">
        <v>13510</v>
      </c>
      <c r="D4644" s="14" t="s">
        <v>13504</v>
      </c>
      <c r="E4644" s="14" t="s">
        <v>13482</v>
      </c>
      <c r="F4644" s="14">
        <v>10</v>
      </c>
      <c r="G4644" s="14">
        <v>0.16</v>
      </c>
      <c r="H4644" s="15">
        <v>2.8284999999999998E-2</v>
      </c>
      <c r="I4644" s="15">
        <f>M4644-V4644</f>
        <v>0.13971500000000001</v>
      </c>
      <c r="J4644" s="14"/>
      <c r="K4644" s="13"/>
      <c r="L4644" s="9">
        <f>G4644*1.05</f>
        <v>0.16800000000000001</v>
      </c>
      <c r="M4644" s="11">
        <f>L4644-H4644</f>
        <v>0.13971500000000001</v>
      </c>
      <c r="N4644" s="11">
        <v>0</v>
      </c>
      <c r="P4644" s="9">
        <f>0.5*N4644/1000</f>
        <v>0</v>
      </c>
      <c r="Q4644" s="9">
        <f>P4644+O4644</f>
        <v>0</v>
      </c>
      <c r="R4644" s="11">
        <v>0</v>
      </c>
      <c r="T4644" s="9">
        <f>0.5*R4644</f>
        <v>0</v>
      </c>
      <c r="U4644" s="9">
        <f>T4644+S4644</f>
        <v>0</v>
      </c>
      <c r="V4644" s="9">
        <f>(Q4644+U4644)/(0.944*1000)</f>
        <v>0</v>
      </c>
    </row>
    <row r="4645" spans="1:22" x14ac:dyDescent="0.3">
      <c r="A4645" s="14">
        <v>4659</v>
      </c>
      <c r="B4645" s="14" t="s">
        <v>5576</v>
      </c>
      <c r="C4645" s="14" t="s">
        <v>13510</v>
      </c>
      <c r="D4645" s="14" t="s">
        <v>13504</v>
      </c>
      <c r="E4645" s="14" t="s">
        <v>13482</v>
      </c>
      <c r="F4645" s="14">
        <v>10</v>
      </c>
      <c r="G4645" s="14">
        <v>0.1</v>
      </c>
      <c r="H4645" s="15">
        <v>2.2668000000000008E-2</v>
      </c>
      <c r="I4645" s="15">
        <f>M4645-V4645</f>
        <v>7.8094711864406779E-2</v>
      </c>
      <c r="J4645" s="14"/>
      <c r="K4645" s="13"/>
      <c r="L4645" s="9">
        <f>G4645*1.05</f>
        <v>0.10500000000000001</v>
      </c>
      <c r="M4645" s="11">
        <f>L4645-H4645</f>
        <v>8.2332000000000002E-2</v>
      </c>
      <c r="N4645" s="11">
        <v>0</v>
      </c>
      <c r="P4645" s="9">
        <f>0.5*N4645/1000</f>
        <v>0</v>
      </c>
      <c r="Q4645" s="9">
        <f>P4645+O4645</f>
        <v>0</v>
      </c>
      <c r="R4645" s="11">
        <v>8</v>
      </c>
      <c r="T4645" s="9">
        <f>0.5*R4645</f>
        <v>4</v>
      </c>
      <c r="U4645" s="9">
        <f>T4645+S4645</f>
        <v>4</v>
      </c>
      <c r="V4645" s="9">
        <f>(Q4645+U4645)/(0.944*1000)</f>
        <v>4.2372881355932203E-3</v>
      </c>
    </row>
    <row r="4646" spans="1:22" x14ac:dyDescent="0.3">
      <c r="A4646" s="14">
        <v>4660</v>
      </c>
      <c r="B4646" s="14" t="s">
        <v>5587</v>
      </c>
      <c r="C4646" s="14" t="s">
        <v>13510</v>
      </c>
      <c r="D4646" s="14" t="s">
        <v>13504</v>
      </c>
      <c r="E4646" s="14" t="s">
        <v>13482</v>
      </c>
      <c r="F4646" s="14">
        <v>10</v>
      </c>
      <c r="G4646" s="14">
        <v>0.16</v>
      </c>
      <c r="H4646" s="15">
        <v>1.1270000000000011E-2</v>
      </c>
      <c r="I4646" s="15">
        <f>M4646-V4646</f>
        <v>0.15673000000000001</v>
      </c>
      <c r="J4646" s="14"/>
      <c r="K4646" s="13"/>
      <c r="L4646" s="9">
        <f>G4646*1.05</f>
        <v>0.16800000000000001</v>
      </c>
      <c r="M4646" s="11">
        <f>L4646-H4646</f>
        <v>0.15673000000000001</v>
      </c>
      <c r="N4646" s="11">
        <v>0</v>
      </c>
      <c r="P4646" s="9">
        <f>0.5*N4646/1000</f>
        <v>0</v>
      </c>
      <c r="Q4646" s="9">
        <f>P4646+O4646</f>
        <v>0</v>
      </c>
      <c r="R4646" s="11">
        <v>0</v>
      </c>
      <c r="T4646" s="9">
        <f>0.5*R4646</f>
        <v>0</v>
      </c>
      <c r="U4646" s="9">
        <f>T4646+S4646</f>
        <v>0</v>
      </c>
      <c r="V4646" s="9">
        <f>(Q4646+U4646)/(0.944*1000)</f>
        <v>0</v>
      </c>
    </row>
    <row r="4647" spans="1:22" x14ac:dyDescent="0.3">
      <c r="A4647" s="14">
        <v>4661</v>
      </c>
      <c r="B4647" s="14" t="s">
        <v>5580</v>
      </c>
      <c r="C4647" s="14" t="s">
        <v>13510</v>
      </c>
      <c r="D4647" s="14" t="s">
        <v>13504</v>
      </c>
      <c r="E4647" s="14" t="s">
        <v>13482</v>
      </c>
      <c r="F4647" s="14">
        <v>10</v>
      </c>
      <c r="G4647" s="14">
        <v>0.1</v>
      </c>
      <c r="H4647" s="15">
        <v>5.2939999999999966E-3</v>
      </c>
      <c r="I4647" s="15">
        <f>M4647-V4647</f>
        <v>9.9706000000000017E-2</v>
      </c>
      <c r="J4647" s="14"/>
      <c r="K4647" s="13"/>
      <c r="L4647" s="9">
        <f>G4647*1.05</f>
        <v>0.10500000000000001</v>
      </c>
      <c r="M4647" s="11">
        <f>L4647-H4647</f>
        <v>9.9706000000000017E-2</v>
      </c>
      <c r="N4647" s="11">
        <v>0</v>
      </c>
      <c r="P4647" s="9">
        <f>0.5*N4647/1000</f>
        <v>0</v>
      </c>
      <c r="Q4647" s="9">
        <f>P4647+O4647</f>
        <v>0</v>
      </c>
      <c r="R4647" s="11">
        <v>0</v>
      </c>
      <c r="T4647" s="9">
        <f>0.5*R4647</f>
        <v>0</v>
      </c>
      <c r="U4647" s="9">
        <f>T4647+S4647</f>
        <v>0</v>
      </c>
      <c r="V4647" s="9">
        <f>(Q4647+U4647)/(0.944*1000)</f>
        <v>0</v>
      </c>
    </row>
    <row r="4648" spans="1:22" x14ac:dyDescent="0.3">
      <c r="A4648" s="14">
        <v>4662</v>
      </c>
      <c r="B4648" s="14" t="s">
        <v>5585</v>
      </c>
      <c r="C4648" s="14" t="s">
        <v>13510</v>
      </c>
      <c r="D4648" s="14" t="s">
        <v>13504</v>
      </c>
      <c r="E4648" s="14" t="s">
        <v>13482</v>
      </c>
      <c r="F4648" s="14">
        <v>10</v>
      </c>
      <c r="G4648" s="14">
        <v>0.1</v>
      </c>
      <c r="H4648" s="15">
        <v>4.6280000000000002E-2</v>
      </c>
      <c r="I4648" s="15">
        <f>M4648-V4648</f>
        <v>5.8720000000000008E-2</v>
      </c>
      <c r="J4648" s="14"/>
      <c r="K4648" s="13"/>
      <c r="L4648" s="9">
        <f>G4648*1.05</f>
        <v>0.10500000000000001</v>
      </c>
      <c r="M4648" s="11">
        <f>L4648-H4648</f>
        <v>5.8720000000000008E-2</v>
      </c>
      <c r="N4648" s="11">
        <v>0</v>
      </c>
      <c r="P4648" s="9">
        <f>0.5*N4648/1000</f>
        <v>0</v>
      </c>
      <c r="Q4648" s="9">
        <f>P4648+O4648</f>
        <v>0</v>
      </c>
      <c r="R4648" s="11">
        <v>0</v>
      </c>
      <c r="S4648" s="9">
        <f>0.75*R4648/1000</f>
        <v>0</v>
      </c>
      <c r="T4648" s="9">
        <f>0.5*R4648</f>
        <v>0</v>
      </c>
      <c r="U4648" s="9">
        <f>T4648+S4648</f>
        <v>0</v>
      </c>
      <c r="V4648" s="9">
        <f>(Q4648+U4648)/(0.944*1000)</f>
        <v>0</v>
      </c>
    </row>
    <row r="4649" spans="1:22" x14ac:dyDescent="0.3">
      <c r="A4649" s="14">
        <v>4663</v>
      </c>
      <c r="B4649" s="14" t="s">
        <v>5588</v>
      </c>
      <c r="C4649" s="14" t="s">
        <v>13510</v>
      </c>
      <c r="D4649" s="14" t="s">
        <v>13504</v>
      </c>
      <c r="E4649" s="14" t="s">
        <v>13482</v>
      </c>
      <c r="F4649" s="14">
        <v>10</v>
      </c>
      <c r="G4649" s="14">
        <v>0.1</v>
      </c>
      <c r="H4649" s="15">
        <v>9.1599999999999679E-4</v>
      </c>
      <c r="I4649" s="15">
        <f>M4649-V4649</f>
        <v>0.10408400000000001</v>
      </c>
      <c r="J4649" s="14"/>
      <c r="K4649" s="13"/>
      <c r="L4649" s="9">
        <f>G4649*1.05</f>
        <v>0.10500000000000001</v>
      </c>
      <c r="M4649" s="11">
        <f>L4649-H4649</f>
        <v>0.10408400000000001</v>
      </c>
      <c r="N4649" s="11">
        <v>0</v>
      </c>
      <c r="P4649" s="9">
        <f>0.5*N4649/1000</f>
        <v>0</v>
      </c>
      <c r="Q4649" s="9">
        <f>P4649+O4649</f>
        <v>0</v>
      </c>
      <c r="R4649" s="11">
        <v>0</v>
      </c>
      <c r="T4649" s="9">
        <f>0.5*R4649</f>
        <v>0</v>
      </c>
      <c r="U4649" s="9">
        <f>T4649+S4649</f>
        <v>0</v>
      </c>
      <c r="V4649" s="9">
        <f>(Q4649+U4649)/(0.944*1000)</f>
        <v>0</v>
      </c>
    </row>
    <row r="4650" spans="1:22" x14ac:dyDescent="0.3">
      <c r="A4650" s="14">
        <v>4664</v>
      </c>
      <c r="B4650" s="14" t="s">
        <v>5622</v>
      </c>
      <c r="C4650" s="14" t="s">
        <v>13510</v>
      </c>
      <c r="D4650" s="14" t="s">
        <v>13504</v>
      </c>
      <c r="E4650" s="14" t="s">
        <v>13482</v>
      </c>
      <c r="F4650" s="14">
        <v>10</v>
      </c>
      <c r="G4650" s="14">
        <v>0.1</v>
      </c>
      <c r="H4650" s="15">
        <v>0</v>
      </c>
      <c r="I4650" s="15">
        <f>M4650-V4650</f>
        <v>0.10500000000000001</v>
      </c>
      <c r="J4650" s="14"/>
      <c r="K4650" s="13"/>
      <c r="L4650" s="9">
        <f>G4650*1.05</f>
        <v>0.10500000000000001</v>
      </c>
      <c r="M4650" s="11">
        <f>L4650-H4650</f>
        <v>0.10500000000000001</v>
      </c>
      <c r="N4650" s="11">
        <v>0</v>
      </c>
      <c r="P4650" s="9">
        <f>0.5*N4650/1000</f>
        <v>0</v>
      </c>
      <c r="Q4650" s="9">
        <f>P4650+O4650</f>
        <v>0</v>
      </c>
      <c r="R4650" s="11">
        <v>0</v>
      </c>
      <c r="T4650" s="9">
        <f>0.5*R4650</f>
        <v>0</v>
      </c>
      <c r="U4650" s="9">
        <f>T4650+S4650</f>
        <v>0</v>
      </c>
      <c r="V4650" s="9">
        <f>(Q4650+U4650)/(0.944*1000)</f>
        <v>0</v>
      </c>
    </row>
    <row r="4651" spans="1:22" x14ac:dyDescent="0.3">
      <c r="A4651" s="14">
        <v>4665</v>
      </c>
      <c r="B4651" s="14" t="s">
        <v>5623</v>
      </c>
      <c r="C4651" s="14" t="s">
        <v>13510</v>
      </c>
      <c r="D4651" s="14" t="s">
        <v>13504</v>
      </c>
      <c r="E4651" s="14" t="s">
        <v>13482</v>
      </c>
      <c r="F4651" s="14">
        <v>10</v>
      </c>
      <c r="G4651" s="14">
        <v>0.16</v>
      </c>
      <c r="H4651" s="15">
        <v>1.6080000000000042E-3</v>
      </c>
      <c r="I4651" s="15">
        <f>M4651-V4651</f>
        <v>0.16639200000000001</v>
      </c>
      <c r="J4651" s="14"/>
      <c r="K4651" s="13"/>
      <c r="L4651" s="9">
        <f>G4651*1.05</f>
        <v>0.16800000000000001</v>
      </c>
      <c r="M4651" s="11">
        <f>L4651-H4651</f>
        <v>0.16639200000000001</v>
      </c>
      <c r="N4651" s="11">
        <v>0</v>
      </c>
      <c r="P4651" s="9">
        <f>0.5*N4651/1000</f>
        <v>0</v>
      </c>
      <c r="Q4651" s="9">
        <f>P4651+O4651</f>
        <v>0</v>
      </c>
      <c r="R4651" s="11">
        <v>0</v>
      </c>
      <c r="T4651" s="9">
        <f>0.5*R4651</f>
        <v>0</v>
      </c>
      <c r="U4651" s="9">
        <f>T4651+S4651</f>
        <v>0</v>
      </c>
      <c r="V4651" s="9">
        <f>(Q4651+U4651)/(0.944*1000)</f>
        <v>0</v>
      </c>
    </row>
    <row r="4652" spans="1:22" x14ac:dyDescent="0.3">
      <c r="A4652" s="14">
        <v>4666</v>
      </c>
      <c r="B4652" s="14" t="s">
        <v>5457</v>
      </c>
      <c r="C4652" s="14" t="s">
        <v>13510</v>
      </c>
      <c r="D4652" s="14" t="s">
        <v>13504</v>
      </c>
      <c r="E4652" s="14" t="s">
        <v>13482</v>
      </c>
      <c r="F4652" s="14">
        <v>10</v>
      </c>
      <c r="G4652" s="14">
        <v>0.04</v>
      </c>
      <c r="H4652" s="15">
        <v>3.9170000000000012E-3</v>
      </c>
      <c r="I4652" s="15">
        <f>M4652-V4652</f>
        <v>3.8082999999999999E-2</v>
      </c>
      <c r="J4652" s="14"/>
      <c r="K4652" s="13"/>
      <c r="L4652" s="9">
        <f>G4652*1.05</f>
        <v>4.2000000000000003E-2</v>
      </c>
      <c r="M4652" s="11">
        <f>L4652-H4652</f>
        <v>3.8082999999999999E-2</v>
      </c>
      <c r="N4652" s="11">
        <v>0</v>
      </c>
      <c r="P4652" s="9">
        <f>0.5*N4652/1000</f>
        <v>0</v>
      </c>
      <c r="Q4652" s="9">
        <f>P4652+O4652</f>
        <v>0</v>
      </c>
      <c r="R4652" s="11">
        <v>0</v>
      </c>
      <c r="T4652" s="9">
        <f>0.5*R4652</f>
        <v>0</v>
      </c>
      <c r="U4652" s="9">
        <f>T4652+S4652</f>
        <v>0</v>
      </c>
      <c r="V4652" s="9">
        <f>(Q4652+U4652)/(0.944*1000)</f>
        <v>0</v>
      </c>
    </row>
    <row r="4653" spans="1:22" x14ac:dyDescent="0.3">
      <c r="A4653" s="14">
        <v>4667</v>
      </c>
      <c r="B4653" s="14" t="s">
        <v>5344</v>
      </c>
      <c r="C4653" s="14" t="s">
        <v>13510</v>
      </c>
      <c r="D4653" s="14" t="s">
        <v>13504</v>
      </c>
      <c r="E4653" s="14" t="s">
        <v>13482</v>
      </c>
      <c r="F4653" s="14">
        <v>10</v>
      </c>
      <c r="G4653" s="14">
        <v>0.16</v>
      </c>
      <c r="H4653" s="15">
        <v>2.9189999999999997E-2</v>
      </c>
      <c r="I4653" s="15">
        <f>M4653-V4653</f>
        <v>0.13881000000000002</v>
      </c>
      <c r="J4653" s="14"/>
      <c r="K4653" s="13"/>
      <c r="L4653" s="9">
        <f>G4653*1.05</f>
        <v>0.16800000000000001</v>
      </c>
      <c r="M4653" s="11">
        <f>L4653-H4653</f>
        <v>0.13881000000000002</v>
      </c>
      <c r="N4653" s="11">
        <v>0</v>
      </c>
      <c r="P4653" s="9">
        <f>0.5*N4653/1000</f>
        <v>0</v>
      </c>
      <c r="Q4653" s="9">
        <f>P4653+O4653</f>
        <v>0</v>
      </c>
      <c r="R4653" s="11">
        <v>0</v>
      </c>
      <c r="T4653" s="9">
        <f>0.5*R4653</f>
        <v>0</v>
      </c>
      <c r="U4653" s="9">
        <f>T4653+S4653</f>
        <v>0</v>
      </c>
      <c r="V4653" s="9">
        <f>(Q4653+U4653)/(0.944*1000)</f>
        <v>0</v>
      </c>
    </row>
    <row r="4654" spans="1:22" x14ac:dyDescent="0.3">
      <c r="A4654" s="14">
        <v>4668</v>
      </c>
      <c r="B4654" s="14" t="s">
        <v>5346</v>
      </c>
      <c r="C4654" s="14" t="s">
        <v>13510</v>
      </c>
      <c r="D4654" s="14" t="s">
        <v>13504</v>
      </c>
      <c r="E4654" s="14" t="s">
        <v>13482</v>
      </c>
      <c r="F4654" s="14">
        <v>10</v>
      </c>
      <c r="G4654" s="14">
        <v>2.5000000000000001E-2</v>
      </c>
      <c r="H4654" s="15">
        <v>7.0000000000000001E-3</v>
      </c>
      <c r="I4654" s="15">
        <f>M4654-V4654</f>
        <v>1.9250000000000003E-2</v>
      </c>
      <c r="J4654" s="14"/>
      <c r="K4654" s="13"/>
      <c r="L4654" s="9">
        <f>G4654*1.05</f>
        <v>2.6250000000000002E-2</v>
      </c>
      <c r="M4654" s="11">
        <f>L4654-H4654</f>
        <v>1.9250000000000003E-2</v>
      </c>
      <c r="N4654" s="11">
        <v>0</v>
      </c>
      <c r="P4654" s="9">
        <f>0.5*N4654/1000</f>
        <v>0</v>
      </c>
      <c r="Q4654" s="9">
        <f>P4654+O4654</f>
        <v>0</v>
      </c>
      <c r="R4654" s="11">
        <v>0</v>
      </c>
      <c r="T4654" s="9">
        <f>0.5*R4654</f>
        <v>0</v>
      </c>
      <c r="U4654" s="9">
        <f>T4654+S4654</f>
        <v>0</v>
      </c>
      <c r="V4654" s="9">
        <f>(Q4654+U4654)/(0.944*1000)</f>
        <v>0</v>
      </c>
    </row>
    <row r="4655" spans="1:22" x14ac:dyDescent="0.3">
      <c r="A4655" s="14">
        <v>4669</v>
      </c>
      <c r="B4655" s="14" t="s">
        <v>5348</v>
      </c>
      <c r="C4655" s="14" t="s">
        <v>13510</v>
      </c>
      <c r="D4655" s="14" t="s">
        <v>13504</v>
      </c>
      <c r="E4655" s="14" t="s">
        <v>13482</v>
      </c>
      <c r="F4655" s="14">
        <v>10</v>
      </c>
      <c r="G4655" s="14">
        <v>6.3E-2</v>
      </c>
      <c r="H4655" s="15">
        <v>2.2549E-2</v>
      </c>
      <c r="I4655" s="15">
        <f>M4655-V4655</f>
        <v>4.3601000000000001E-2</v>
      </c>
      <c r="J4655" s="14"/>
      <c r="K4655" s="13"/>
      <c r="L4655" s="9">
        <f>G4655*1.05</f>
        <v>6.615E-2</v>
      </c>
      <c r="M4655" s="11">
        <f>L4655-H4655</f>
        <v>4.3601000000000001E-2</v>
      </c>
      <c r="N4655" s="11">
        <v>0</v>
      </c>
      <c r="P4655" s="9">
        <f>0.5*N4655/1000</f>
        <v>0</v>
      </c>
      <c r="Q4655" s="9">
        <f>P4655+O4655</f>
        <v>0</v>
      </c>
      <c r="R4655" s="11">
        <v>0</v>
      </c>
      <c r="T4655" s="9">
        <f>0.5*R4655</f>
        <v>0</v>
      </c>
      <c r="U4655" s="9">
        <f>T4655+S4655</f>
        <v>0</v>
      </c>
      <c r="V4655" s="9">
        <f>(Q4655+U4655)/(0.944*1000)</f>
        <v>0</v>
      </c>
    </row>
    <row r="4656" spans="1:22" x14ac:dyDescent="0.3">
      <c r="A4656" s="14">
        <v>4670</v>
      </c>
      <c r="B4656" s="14" t="s">
        <v>5351</v>
      </c>
      <c r="C4656" s="14" t="s">
        <v>13510</v>
      </c>
      <c r="D4656" s="14" t="s">
        <v>13504</v>
      </c>
      <c r="E4656" s="14" t="s">
        <v>13482</v>
      </c>
      <c r="F4656" s="14">
        <v>10</v>
      </c>
      <c r="G4656" s="14">
        <v>6.3E-2</v>
      </c>
      <c r="H4656" s="15">
        <v>8.2250000000000014E-3</v>
      </c>
      <c r="I4656" s="15">
        <f>M4656-V4656</f>
        <v>5.7924999999999997E-2</v>
      </c>
      <c r="J4656" s="14"/>
      <c r="K4656" s="13"/>
      <c r="L4656" s="9">
        <f>G4656*1.05</f>
        <v>6.615E-2</v>
      </c>
      <c r="M4656" s="11">
        <f>L4656-H4656</f>
        <v>5.7924999999999997E-2</v>
      </c>
      <c r="N4656" s="11">
        <v>0</v>
      </c>
      <c r="P4656" s="9">
        <f>0.5*N4656/1000</f>
        <v>0</v>
      </c>
      <c r="Q4656" s="9">
        <f>P4656+O4656</f>
        <v>0</v>
      </c>
      <c r="R4656" s="11">
        <v>0</v>
      </c>
      <c r="T4656" s="9">
        <f>0.5*R4656</f>
        <v>0</v>
      </c>
      <c r="U4656" s="9">
        <f>T4656+S4656</f>
        <v>0</v>
      </c>
      <c r="V4656" s="9">
        <f>(Q4656+U4656)/(0.944*1000)</f>
        <v>0</v>
      </c>
    </row>
    <row r="4657" spans="1:22" x14ac:dyDescent="0.3">
      <c r="A4657" s="14">
        <v>4671</v>
      </c>
      <c r="B4657" s="14" t="s">
        <v>5354</v>
      </c>
      <c r="C4657" s="14" t="s">
        <v>13510</v>
      </c>
      <c r="D4657" s="14" t="s">
        <v>13504</v>
      </c>
      <c r="E4657" s="14" t="s">
        <v>13482</v>
      </c>
      <c r="F4657" s="14">
        <v>10</v>
      </c>
      <c r="G4657" s="14">
        <v>0.04</v>
      </c>
      <c r="H4657" s="15">
        <v>7.0499999999999827E-4</v>
      </c>
      <c r="I4657" s="15">
        <f>M4657-V4657</f>
        <v>4.1295000000000005E-2</v>
      </c>
      <c r="J4657" s="14"/>
      <c r="K4657" s="13"/>
      <c r="L4657" s="9">
        <f>G4657*1.05</f>
        <v>4.2000000000000003E-2</v>
      </c>
      <c r="M4657" s="11">
        <f>L4657-H4657</f>
        <v>4.1295000000000005E-2</v>
      </c>
      <c r="N4657" s="11">
        <v>0</v>
      </c>
      <c r="P4657" s="9">
        <f>0.5*N4657/1000</f>
        <v>0</v>
      </c>
      <c r="Q4657" s="9">
        <f>P4657+O4657</f>
        <v>0</v>
      </c>
      <c r="R4657" s="11">
        <v>0</v>
      </c>
      <c r="T4657" s="9">
        <f>0.5*R4657</f>
        <v>0</v>
      </c>
      <c r="U4657" s="9">
        <f>T4657+S4657</f>
        <v>0</v>
      </c>
      <c r="V4657" s="9">
        <f>(Q4657+U4657)/(0.944*1000)</f>
        <v>0</v>
      </c>
    </row>
    <row r="4658" spans="1:22" x14ac:dyDescent="0.3">
      <c r="A4658" s="14">
        <v>4672</v>
      </c>
      <c r="B4658" s="14" t="s">
        <v>5362</v>
      </c>
      <c r="C4658" s="14" t="s">
        <v>13510</v>
      </c>
      <c r="D4658" s="14" t="s">
        <v>13504</v>
      </c>
      <c r="E4658" s="14" t="s">
        <v>13482</v>
      </c>
      <c r="F4658" s="14">
        <v>10</v>
      </c>
      <c r="G4658" s="14">
        <v>6.3E-2</v>
      </c>
      <c r="H4658" s="15">
        <v>7.590000000000003E-3</v>
      </c>
      <c r="I4658" s="15">
        <f>M4658-V4658</f>
        <v>5.8560000000000001E-2</v>
      </c>
      <c r="J4658" s="14"/>
      <c r="K4658" s="13"/>
      <c r="L4658" s="9">
        <f>G4658*1.05</f>
        <v>6.615E-2</v>
      </c>
      <c r="M4658" s="11">
        <f>L4658-H4658</f>
        <v>5.8560000000000001E-2</v>
      </c>
      <c r="N4658" s="11">
        <v>0</v>
      </c>
      <c r="P4658" s="9">
        <f>0.5*N4658/1000</f>
        <v>0</v>
      </c>
      <c r="Q4658" s="9">
        <f>P4658+O4658</f>
        <v>0</v>
      </c>
      <c r="R4658" s="11">
        <v>0</v>
      </c>
      <c r="T4658" s="9">
        <f>0.5*R4658</f>
        <v>0</v>
      </c>
      <c r="U4658" s="9">
        <f>T4658+S4658</f>
        <v>0</v>
      </c>
      <c r="V4658" s="9">
        <f>(Q4658+U4658)/(0.944*1000)</f>
        <v>0</v>
      </c>
    </row>
    <row r="4659" spans="1:22" x14ac:dyDescent="0.3">
      <c r="A4659" s="14">
        <v>4673</v>
      </c>
      <c r="B4659" s="14" t="s">
        <v>5432</v>
      </c>
      <c r="C4659" s="14" t="s">
        <v>13510</v>
      </c>
      <c r="D4659" s="14" t="s">
        <v>13504</v>
      </c>
      <c r="E4659" s="14" t="s">
        <v>13482</v>
      </c>
      <c r="F4659" s="14">
        <v>10</v>
      </c>
      <c r="G4659" s="14">
        <v>0.04</v>
      </c>
      <c r="H4659" s="15">
        <v>0</v>
      </c>
      <c r="I4659" s="15">
        <f>M4659-V4659</f>
        <v>4.2000000000000003E-2</v>
      </c>
      <c r="J4659" s="14"/>
      <c r="K4659" s="13"/>
      <c r="L4659" s="9">
        <f>G4659*1.05</f>
        <v>4.2000000000000003E-2</v>
      </c>
      <c r="M4659" s="11">
        <f>L4659-H4659</f>
        <v>4.2000000000000003E-2</v>
      </c>
      <c r="N4659" s="11">
        <v>0</v>
      </c>
      <c r="P4659" s="9">
        <f>0.5*N4659/1000</f>
        <v>0</v>
      </c>
      <c r="Q4659" s="9">
        <f>P4659+O4659</f>
        <v>0</v>
      </c>
      <c r="R4659" s="11">
        <v>0</v>
      </c>
      <c r="T4659" s="9">
        <f>0.5*R4659</f>
        <v>0</v>
      </c>
      <c r="U4659" s="9">
        <f>T4659+S4659</f>
        <v>0</v>
      </c>
      <c r="V4659" s="9">
        <f>(Q4659+U4659)/(0.944*1000)</f>
        <v>0</v>
      </c>
    </row>
    <row r="4660" spans="1:22" x14ac:dyDescent="0.3">
      <c r="A4660" s="14">
        <v>4674</v>
      </c>
      <c r="B4660" s="14" t="s">
        <v>5434</v>
      </c>
      <c r="C4660" s="14" t="s">
        <v>13510</v>
      </c>
      <c r="D4660" s="14" t="s">
        <v>13504</v>
      </c>
      <c r="E4660" s="14" t="s">
        <v>13482</v>
      </c>
      <c r="F4660" s="14">
        <v>10</v>
      </c>
      <c r="G4660" s="14">
        <v>0.1</v>
      </c>
      <c r="H4660" s="15">
        <v>2.1188000000000002E-2</v>
      </c>
      <c r="I4660" s="15">
        <f>M4660-V4660</f>
        <v>8.3812000000000011E-2</v>
      </c>
      <c r="J4660" s="14"/>
      <c r="K4660" s="13"/>
      <c r="L4660" s="9">
        <f>G4660*1.05</f>
        <v>0.10500000000000001</v>
      </c>
      <c r="M4660" s="11">
        <f>L4660-H4660</f>
        <v>8.3812000000000011E-2</v>
      </c>
      <c r="N4660" s="11">
        <v>0</v>
      </c>
      <c r="P4660" s="9">
        <f>0.5*N4660/1000</f>
        <v>0</v>
      </c>
      <c r="Q4660" s="9">
        <f>P4660+O4660</f>
        <v>0</v>
      </c>
      <c r="R4660" s="11">
        <v>0</v>
      </c>
      <c r="T4660" s="9">
        <f>0.5*R4660</f>
        <v>0</v>
      </c>
      <c r="U4660" s="9">
        <f>T4660+S4660</f>
        <v>0</v>
      </c>
      <c r="V4660" s="9">
        <f>(Q4660+U4660)/(0.944*1000)</f>
        <v>0</v>
      </c>
    </row>
    <row r="4661" spans="1:22" x14ac:dyDescent="0.3">
      <c r="A4661" s="14">
        <v>4675</v>
      </c>
      <c r="B4661" s="14" t="s">
        <v>5442</v>
      </c>
      <c r="C4661" s="14" t="s">
        <v>13510</v>
      </c>
      <c r="D4661" s="14" t="s">
        <v>13504</v>
      </c>
      <c r="E4661" s="14" t="s">
        <v>13482</v>
      </c>
      <c r="F4661" s="14">
        <v>10</v>
      </c>
      <c r="G4661" s="14">
        <v>0.16</v>
      </c>
      <c r="H4661" s="15">
        <v>2.4324999999999989E-2</v>
      </c>
      <c r="I4661" s="15">
        <f>M4661-V4661</f>
        <v>0.14367500000000002</v>
      </c>
      <c r="J4661" s="14"/>
      <c r="K4661" s="13"/>
      <c r="L4661" s="9">
        <f>G4661*1.05</f>
        <v>0.16800000000000001</v>
      </c>
      <c r="M4661" s="11">
        <f>L4661-H4661</f>
        <v>0.14367500000000002</v>
      </c>
      <c r="N4661" s="11">
        <v>0</v>
      </c>
      <c r="P4661" s="9">
        <f>0.5*N4661/1000</f>
        <v>0</v>
      </c>
      <c r="Q4661" s="9">
        <f>P4661+O4661</f>
        <v>0</v>
      </c>
      <c r="R4661" s="11">
        <v>0</v>
      </c>
      <c r="T4661" s="9">
        <f>0.5*R4661</f>
        <v>0</v>
      </c>
      <c r="U4661" s="9">
        <f>T4661+S4661</f>
        <v>0</v>
      </c>
      <c r="V4661" s="9">
        <f>(Q4661+U4661)/(0.944*1000)</f>
        <v>0</v>
      </c>
    </row>
    <row r="4662" spans="1:22" x14ac:dyDescent="0.3">
      <c r="A4662" s="14">
        <v>4676</v>
      </c>
      <c r="B4662" s="14" t="s">
        <v>5495</v>
      </c>
      <c r="C4662" s="14" t="s">
        <v>13510</v>
      </c>
      <c r="D4662" s="14" t="s">
        <v>13504</v>
      </c>
      <c r="E4662" s="14" t="s">
        <v>13482</v>
      </c>
      <c r="F4662" s="14">
        <v>10</v>
      </c>
      <c r="G4662" s="14">
        <v>0.25</v>
      </c>
      <c r="H4662" s="15">
        <v>4.2949000000000015E-2</v>
      </c>
      <c r="I4662" s="15">
        <f>M4662-V4662</f>
        <v>0.219551</v>
      </c>
      <c r="J4662" s="14"/>
      <c r="K4662" s="13"/>
      <c r="L4662" s="9">
        <f>G4662*1.05</f>
        <v>0.26250000000000001</v>
      </c>
      <c r="M4662" s="11">
        <f>L4662-H4662</f>
        <v>0.219551</v>
      </c>
      <c r="N4662" s="11">
        <v>0</v>
      </c>
      <c r="P4662" s="9">
        <f>0.5*N4662/1000</f>
        <v>0</v>
      </c>
      <c r="Q4662" s="9">
        <f>P4662+O4662</f>
        <v>0</v>
      </c>
      <c r="R4662" s="11">
        <v>0</v>
      </c>
      <c r="T4662" s="9">
        <f>0.5*R4662</f>
        <v>0</v>
      </c>
      <c r="U4662" s="9">
        <f>T4662+S4662</f>
        <v>0</v>
      </c>
      <c r="V4662" s="9">
        <f>(Q4662+U4662)/(0.944*1000)</f>
        <v>0</v>
      </c>
    </row>
    <row r="4663" spans="1:22" x14ac:dyDescent="0.3">
      <c r="A4663" s="14">
        <v>4677</v>
      </c>
      <c r="B4663" s="14" t="s">
        <v>5496</v>
      </c>
      <c r="C4663" s="14" t="s">
        <v>13510</v>
      </c>
      <c r="D4663" s="14" t="s">
        <v>13504</v>
      </c>
      <c r="E4663" s="14" t="s">
        <v>13482</v>
      </c>
      <c r="F4663" s="14">
        <v>10</v>
      </c>
      <c r="G4663" s="14">
        <v>0.1</v>
      </c>
      <c r="H4663" s="15">
        <v>5.5319999999999961E-3</v>
      </c>
      <c r="I4663" s="15">
        <f>M4663-V4663</f>
        <v>9.9468000000000015E-2</v>
      </c>
      <c r="J4663" s="14"/>
      <c r="K4663" s="13"/>
      <c r="L4663" s="9">
        <f>G4663*1.05</f>
        <v>0.10500000000000001</v>
      </c>
      <c r="M4663" s="11">
        <f>L4663-H4663</f>
        <v>9.9468000000000015E-2</v>
      </c>
      <c r="N4663" s="11">
        <v>0</v>
      </c>
      <c r="P4663" s="9">
        <f>0.5*N4663/1000</f>
        <v>0</v>
      </c>
      <c r="Q4663" s="9">
        <f>P4663+O4663</f>
        <v>0</v>
      </c>
      <c r="R4663" s="11">
        <v>0</v>
      </c>
      <c r="T4663" s="9">
        <f>0.5*R4663</f>
        <v>0</v>
      </c>
      <c r="U4663" s="9">
        <f>T4663+S4663</f>
        <v>0</v>
      </c>
      <c r="V4663" s="9">
        <f>(Q4663+U4663)/(0.944*1000)</f>
        <v>0</v>
      </c>
    </row>
    <row r="4664" spans="1:22" x14ac:dyDescent="0.3">
      <c r="A4664" s="14">
        <v>4678</v>
      </c>
      <c r="B4664" s="14" t="s">
        <v>5503</v>
      </c>
      <c r="C4664" s="14" t="s">
        <v>13510</v>
      </c>
      <c r="D4664" s="14" t="s">
        <v>13504</v>
      </c>
      <c r="E4664" s="14" t="s">
        <v>13482</v>
      </c>
      <c r="F4664" s="14">
        <v>10</v>
      </c>
      <c r="G4664" s="14">
        <v>0.4</v>
      </c>
      <c r="H4664" s="15">
        <v>2.2230999999999994E-2</v>
      </c>
      <c r="I4664" s="15">
        <f>M4664-V4664</f>
        <v>0.39776900000000004</v>
      </c>
      <c r="J4664" s="14"/>
      <c r="K4664" s="13"/>
      <c r="L4664" s="9">
        <f>G4664*1.05</f>
        <v>0.42000000000000004</v>
      </c>
      <c r="M4664" s="11">
        <f>L4664-H4664</f>
        <v>0.39776900000000004</v>
      </c>
      <c r="N4664" s="11">
        <v>0</v>
      </c>
      <c r="P4664" s="9">
        <f>0.5*N4664/1000</f>
        <v>0</v>
      </c>
      <c r="Q4664" s="9">
        <f>P4664+O4664</f>
        <v>0</v>
      </c>
      <c r="R4664" s="11">
        <v>0</v>
      </c>
      <c r="T4664" s="9">
        <f>0.5*R4664</f>
        <v>0</v>
      </c>
      <c r="U4664" s="9">
        <f>T4664+S4664</f>
        <v>0</v>
      </c>
      <c r="V4664" s="9">
        <f>(Q4664+U4664)/(0.944*1000)</f>
        <v>0</v>
      </c>
    </row>
    <row r="4665" spans="1:22" x14ac:dyDescent="0.3">
      <c r="A4665" s="14">
        <v>4679</v>
      </c>
      <c r="B4665" s="14" t="s">
        <v>5505</v>
      </c>
      <c r="C4665" s="14" t="s">
        <v>13510</v>
      </c>
      <c r="D4665" s="14" t="s">
        <v>13504</v>
      </c>
      <c r="E4665" s="14" t="s">
        <v>13482</v>
      </c>
      <c r="F4665" s="14">
        <v>10</v>
      </c>
      <c r="G4665" s="14">
        <v>0.25</v>
      </c>
      <c r="H4665" s="15">
        <v>0.12609300000000001</v>
      </c>
      <c r="I4665" s="15">
        <f>M4665-V4665</f>
        <v>0.136407</v>
      </c>
      <c r="J4665" s="14"/>
      <c r="K4665" s="13"/>
      <c r="L4665" s="9">
        <f>G4665*1.05</f>
        <v>0.26250000000000001</v>
      </c>
      <c r="M4665" s="11">
        <f>L4665-H4665</f>
        <v>0.136407</v>
      </c>
      <c r="N4665" s="11">
        <v>0</v>
      </c>
      <c r="P4665" s="9">
        <f>0.5*N4665/1000</f>
        <v>0</v>
      </c>
      <c r="Q4665" s="9">
        <f>P4665+O4665</f>
        <v>0</v>
      </c>
      <c r="R4665" s="11">
        <v>0</v>
      </c>
      <c r="T4665" s="9">
        <f>0.5*R4665</f>
        <v>0</v>
      </c>
      <c r="U4665" s="9">
        <f>T4665+S4665</f>
        <v>0</v>
      </c>
      <c r="V4665" s="9">
        <f>(Q4665+U4665)/(0.944*1000)</f>
        <v>0</v>
      </c>
    </row>
    <row r="4666" spans="1:22" x14ac:dyDescent="0.3">
      <c r="A4666" s="14">
        <v>4680</v>
      </c>
      <c r="B4666" s="14" t="s">
        <v>5508</v>
      </c>
      <c r="C4666" s="14" t="s">
        <v>13510</v>
      </c>
      <c r="D4666" s="14" t="s">
        <v>13504</v>
      </c>
      <c r="E4666" s="14" t="s">
        <v>13482</v>
      </c>
      <c r="F4666" s="14">
        <v>10</v>
      </c>
      <c r="G4666" s="14">
        <v>0.8</v>
      </c>
      <c r="H4666" s="15">
        <v>0.46038400000000002</v>
      </c>
      <c r="I4666" s="16" t="s">
        <v>13516</v>
      </c>
      <c r="J4666" s="14"/>
      <c r="K4666" s="13"/>
      <c r="L4666" s="9">
        <f>1.05*0.4</f>
        <v>0.42000000000000004</v>
      </c>
      <c r="M4666" s="11">
        <f>L4666-H4666</f>
        <v>-4.0383999999999975E-2</v>
      </c>
      <c r="N4666" s="11">
        <v>0</v>
      </c>
      <c r="P4666" s="9">
        <f>0.5*N4666/1000</f>
        <v>0</v>
      </c>
      <c r="Q4666" s="9">
        <f>P4666+O4666</f>
        <v>0</v>
      </c>
      <c r="R4666" s="11">
        <v>0</v>
      </c>
      <c r="T4666" s="9">
        <f>0.5*R4666</f>
        <v>0</v>
      </c>
      <c r="U4666" s="9">
        <f>T4666+S4666</f>
        <v>0</v>
      </c>
      <c r="V4666" s="9">
        <f>(Q4666+U4666)/(0.944*1000)</f>
        <v>0</v>
      </c>
    </row>
    <row r="4667" spans="1:22" x14ac:dyDescent="0.3">
      <c r="A4667" s="14">
        <v>4681</v>
      </c>
      <c r="B4667" s="14" t="s">
        <v>5510</v>
      </c>
      <c r="C4667" s="14" t="s">
        <v>13510</v>
      </c>
      <c r="D4667" s="14" t="s">
        <v>13504</v>
      </c>
      <c r="E4667" s="14" t="s">
        <v>13482</v>
      </c>
      <c r="F4667" s="14">
        <v>10</v>
      </c>
      <c r="G4667" s="14">
        <v>6.3E-2</v>
      </c>
      <c r="H4667" s="15">
        <v>5.4200000000000021E-3</v>
      </c>
      <c r="I4667" s="15">
        <f>M4667-V4667</f>
        <v>6.0729999999999999E-2</v>
      </c>
      <c r="J4667" s="14"/>
      <c r="K4667" s="13"/>
      <c r="L4667" s="9">
        <f>G4667*1.05</f>
        <v>6.615E-2</v>
      </c>
      <c r="M4667" s="11">
        <f>L4667-H4667</f>
        <v>6.0729999999999999E-2</v>
      </c>
      <c r="N4667" s="11">
        <v>0</v>
      </c>
      <c r="P4667" s="9">
        <f>0.5*N4667/1000</f>
        <v>0</v>
      </c>
      <c r="Q4667" s="9">
        <f>P4667+O4667</f>
        <v>0</v>
      </c>
      <c r="R4667" s="11">
        <v>0</v>
      </c>
      <c r="T4667" s="9">
        <f>0.5*R4667</f>
        <v>0</v>
      </c>
      <c r="U4667" s="9">
        <f>T4667+S4667</f>
        <v>0</v>
      </c>
      <c r="V4667" s="9">
        <f>(Q4667+U4667)/(0.944*1000)</f>
        <v>0</v>
      </c>
    </row>
    <row r="4668" spans="1:22" x14ac:dyDescent="0.3">
      <c r="A4668" s="14">
        <v>4682</v>
      </c>
      <c r="B4668" s="14" t="s">
        <v>5515</v>
      </c>
      <c r="C4668" s="14" t="s">
        <v>13510</v>
      </c>
      <c r="D4668" s="14" t="s">
        <v>13504</v>
      </c>
      <c r="E4668" s="14" t="s">
        <v>13482</v>
      </c>
      <c r="F4668" s="14">
        <v>10</v>
      </c>
      <c r="G4668" s="14">
        <v>0.16</v>
      </c>
      <c r="H4668" s="15">
        <v>1.5314999999999997E-2</v>
      </c>
      <c r="I4668" s="15">
        <f>M4668-V4668</f>
        <v>0.15268500000000002</v>
      </c>
      <c r="J4668" s="14"/>
      <c r="K4668" s="13"/>
      <c r="L4668" s="9">
        <f>G4668*1.05</f>
        <v>0.16800000000000001</v>
      </c>
      <c r="M4668" s="11">
        <f>L4668-H4668</f>
        <v>0.15268500000000002</v>
      </c>
      <c r="N4668" s="11">
        <v>0</v>
      </c>
      <c r="P4668" s="9">
        <f>0.5*N4668/1000</f>
        <v>0</v>
      </c>
      <c r="Q4668" s="9">
        <f>P4668+O4668</f>
        <v>0</v>
      </c>
      <c r="R4668" s="11">
        <v>0</v>
      </c>
      <c r="T4668" s="9">
        <f>0.5*R4668</f>
        <v>0</v>
      </c>
      <c r="U4668" s="9">
        <f>T4668+S4668</f>
        <v>0</v>
      </c>
      <c r="V4668" s="9">
        <f>(Q4668+U4668)/(0.944*1000)</f>
        <v>0</v>
      </c>
    </row>
    <row r="4669" spans="1:22" x14ac:dyDescent="0.3">
      <c r="A4669" s="14">
        <v>4683</v>
      </c>
      <c r="B4669" s="14" t="s">
        <v>5517</v>
      </c>
      <c r="C4669" s="14" t="s">
        <v>13510</v>
      </c>
      <c r="D4669" s="14" t="s">
        <v>13504</v>
      </c>
      <c r="E4669" s="14" t="s">
        <v>13482</v>
      </c>
      <c r="F4669" s="14">
        <v>10</v>
      </c>
      <c r="G4669" s="14">
        <v>0.16</v>
      </c>
      <c r="H4669" s="15">
        <v>3.7682999999999994E-2</v>
      </c>
      <c r="I4669" s="15">
        <f>M4669-V4669</f>
        <v>0.13031700000000002</v>
      </c>
      <c r="J4669" s="14"/>
      <c r="K4669" s="13"/>
      <c r="L4669" s="9">
        <f>G4669*1.05</f>
        <v>0.16800000000000001</v>
      </c>
      <c r="M4669" s="11">
        <f>L4669-H4669</f>
        <v>0.13031700000000002</v>
      </c>
      <c r="N4669" s="11">
        <v>0</v>
      </c>
      <c r="P4669" s="9">
        <f>0.5*N4669/1000</f>
        <v>0</v>
      </c>
      <c r="Q4669" s="9">
        <f>P4669+O4669</f>
        <v>0</v>
      </c>
      <c r="R4669" s="11">
        <v>0</v>
      </c>
      <c r="T4669" s="9">
        <f>0.5*R4669</f>
        <v>0</v>
      </c>
      <c r="U4669" s="9">
        <f>T4669+S4669</f>
        <v>0</v>
      </c>
      <c r="V4669" s="9">
        <f>(Q4669+U4669)/(0.944*1000)</f>
        <v>0</v>
      </c>
    </row>
    <row r="4670" spans="1:22" x14ac:dyDescent="0.3">
      <c r="A4670" s="14">
        <v>4684</v>
      </c>
      <c r="B4670" s="14" t="s">
        <v>5522</v>
      </c>
      <c r="C4670" s="14" t="s">
        <v>13510</v>
      </c>
      <c r="D4670" s="14" t="s">
        <v>13504</v>
      </c>
      <c r="E4670" s="14" t="s">
        <v>13482</v>
      </c>
      <c r="F4670" s="14">
        <v>10</v>
      </c>
      <c r="G4670" s="14">
        <v>0.25</v>
      </c>
      <c r="H4670" s="15">
        <v>5.2609999999999957E-3</v>
      </c>
      <c r="I4670" s="15">
        <f>M4670-V4670</f>
        <v>0.257239</v>
      </c>
      <c r="J4670" s="14"/>
      <c r="K4670" s="13"/>
      <c r="L4670" s="9">
        <f>G4670*1.05</f>
        <v>0.26250000000000001</v>
      </c>
      <c r="M4670" s="11">
        <f>L4670-H4670</f>
        <v>0.257239</v>
      </c>
      <c r="N4670" s="11">
        <v>0</v>
      </c>
      <c r="P4670" s="9">
        <f>0.5*N4670/1000</f>
        <v>0</v>
      </c>
      <c r="Q4670" s="9">
        <f>P4670+O4670</f>
        <v>0</v>
      </c>
      <c r="R4670" s="11">
        <v>0</v>
      </c>
      <c r="T4670" s="9">
        <f>0.5*R4670</f>
        <v>0</v>
      </c>
      <c r="U4670" s="9">
        <f>T4670+S4670</f>
        <v>0</v>
      </c>
      <c r="V4670" s="9">
        <f>(Q4670+U4670)/(0.944*1000)</f>
        <v>0</v>
      </c>
    </row>
    <row r="4671" spans="1:22" x14ac:dyDescent="0.3">
      <c r="A4671" s="14">
        <v>4685</v>
      </c>
      <c r="B4671" s="14" t="s">
        <v>5563</v>
      </c>
      <c r="C4671" s="14" t="s">
        <v>13510</v>
      </c>
      <c r="D4671" s="14" t="s">
        <v>13504</v>
      </c>
      <c r="E4671" s="14" t="s">
        <v>13482</v>
      </c>
      <c r="F4671" s="14">
        <v>10</v>
      </c>
      <c r="G4671" s="14">
        <v>0.4</v>
      </c>
      <c r="H4671" s="15">
        <v>1.0918000000000006E-2</v>
      </c>
      <c r="I4671" s="15">
        <f>M4671-V4671</f>
        <v>0.40908200000000006</v>
      </c>
      <c r="J4671" s="14"/>
      <c r="K4671" s="13"/>
      <c r="L4671" s="9">
        <f>G4671*1.05</f>
        <v>0.42000000000000004</v>
      </c>
      <c r="M4671" s="11">
        <f>L4671-H4671</f>
        <v>0.40908200000000006</v>
      </c>
      <c r="N4671" s="11">
        <v>0</v>
      </c>
      <c r="P4671" s="9">
        <f>0.5*N4671/1000</f>
        <v>0</v>
      </c>
      <c r="Q4671" s="9">
        <f>P4671+O4671</f>
        <v>0</v>
      </c>
      <c r="R4671" s="11">
        <v>0</v>
      </c>
      <c r="T4671" s="9">
        <f>0.5*R4671</f>
        <v>0</v>
      </c>
      <c r="U4671" s="9">
        <f>T4671+S4671</f>
        <v>0</v>
      </c>
      <c r="V4671" s="9">
        <f>(Q4671+U4671)/(0.944*1000)</f>
        <v>0</v>
      </c>
    </row>
    <row r="4672" spans="1:22" x14ac:dyDescent="0.3">
      <c r="A4672" s="14">
        <v>4686</v>
      </c>
      <c r="B4672" s="14" t="s">
        <v>5565</v>
      </c>
      <c r="C4672" s="14" t="s">
        <v>13510</v>
      </c>
      <c r="D4672" s="14" t="s">
        <v>13504</v>
      </c>
      <c r="E4672" s="14" t="s">
        <v>13482</v>
      </c>
      <c r="F4672" s="14">
        <v>10</v>
      </c>
      <c r="G4672" s="14">
        <v>6.3E-2</v>
      </c>
      <c r="H4672" s="15">
        <v>2.764000000000003E-3</v>
      </c>
      <c r="I4672" s="15">
        <f>M4672-V4672</f>
        <v>6.3385999999999998E-2</v>
      </c>
      <c r="J4672" s="14"/>
      <c r="K4672" s="13"/>
      <c r="L4672" s="9">
        <f>G4672*1.05</f>
        <v>6.615E-2</v>
      </c>
      <c r="M4672" s="11">
        <f>L4672-H4672</f>
        <v>6.3385999999999998E-2</v>
      </c>
      <c r="N4672" s="11">
        <v>0</v>
      </c>
      <c r="P4672" s="9">
        <f>0.5*N4672/1000</f>
        <v>0</v>
      </c>
      <c r="Q4672" s="9">
        <f>P4672+O4672</f>
        <v>0</v>
      </c>
      <c r="R4672" s="11">
        <v>0</v>
      </c>
      <c r="T4672" s="9">
        <f>0.5*R4672</f>
        <v>0</v>
      </c>
      <c r="U4672" s="9">
        <f>T4672+S4672</f>
        <v>0</v>
      </c>
      <c r="V4672" s="9">
        <f>(Q4672+U4672)/(0.944*1000)</f>
        <v>0</v>
      </c>
    </row>
    <row r="4673" spans="1:22" x14ac:dyDescent="0.3">
      <c r="A4673" s="14">
        <v>4687</v>
      </c>
      <c r="B4673" s="14" t="s">
        <v>5572</v>
      </c>
      <c r="C4673" s="14" t="s">
        <v>13510</v>
      </c>
      <c r="D4673" s="14" t="s">
        <v>13504</v>
      </c>
      <c r="E4673" s="14" t="s">
        <v>13482</v>
      </c>
      <c r="F4673" s="14">
        <v>10</v>
      </c>
      <c r="G4673" s="14">
        <v>6.3E-2</v>
      </c>
      <c r="H4673" s="15">
        <v>6.2180000000000039E-3</v>
      </c>
      <c r="I4673" s="15">
        <f>M4673-V4673</f>
        <v>5.9931999999999999E-2</v>
      </c>
      <c r="J4673" s="14"/>
      <c r="K4673" s="13"/>
      <c r="L4673" s="9">
        <f>G4673*1.05</f>
        <v>6.615E-2</v>
      </c>
      <c r="M4673" s="11">
        <f>L4673-H4673</f>
        <v>5.9931999999999999E-2</v>
      </c>
      <c r="N4673" s="11">
        <v>0</v>
      </c>
      <c r="P4673" s="9">
        <f>0.5*N4673/1000</f>
        <v>0</v>
      </c>
      <c r="Q4673" s="9">
        <f>P4673+O4673</f>
        <v>0</v>
      </c>
      <c r="R4673" s="11">
        <v>0</v>
      </c>
      <c r="T4673" s="9">
        <f>0.5*R4673</f>
        <v>0</v>
      </c>
      <c r="U4673" s="9">
        <f>T4673+S4673</f>
        <v>0</v>
      </c>
      <c r="V4673" s="9">
        <f>(Q4673+U4673)/(0.944*1000)</f>
        <v>0</v>
      </c>
    </row>
    <row r="4674" spans="1:22" x14ac:dyDescent="0.3">
      <c r="A4674" s="14">
        <v>4688</v>
      </c>
      <c r="B4674" s="14" t="s">
        <v>5574</v>
      </c>
      <c r="C4674" s="14" t="s">
        <v>13510</v>
      </c>
      <c r="D4674" s="14" t="s">
        <v>13504</v>
      </c>
      <c r="E4674" s="14" t="s">
        <v>13482</v>
      </c>
      <c r="F4674" s="14">
        <v>10</v>
      </c>
      <c r="G4674" s="14">
        <v>0.16</v>
      </c>
      <c r="H4674" s="15">
        <v>3.9530000000000003E-2</v>
      </c>
      <c r="I4674" s="15">
        <f>M4674-V4674</f>
        <v>0.12847</v>
      </c>
      <c r="J4674" s="14"/>
      <c r="K4674" s="13"/>
      <c r="L4674" s="9">
        <f>G4674*1.05</f>
        <v>0.16800000000000001</v>
      </c>
      <c r="M4674" s="11">
        <f>L4674-H4674</f>
        <v>0.12847</v>
      </c>
      <c r="N4674" s="11">
        <v>0</v>
      </c>
      <c r="P4674" s="9">
        <f>0.5*N4674/1000</f>
        <v>0</v>
      </c>
      <c r="Q4674" s="9">
        <f>P4674+O4674</f>
        <v>0</v>
      </c>
      <c r="R4674" s="11">
        <v>0</v>
      </c>
      <c r="T4674" s="9">
        <f>0.5*R4674</f>
        <v>0</v>
      </c>
      <c r="U4674" s="9">
        <f>T4674+S4674</f>
        <v>0</v>
      </c>
      <c r="V4674" s="9">
        <f>(Q4674+U4674)/(0.944*1000)</f>
        <v>0</v>
      </c>
    </row>
    <row r="4675" spans="1:22" x14ac:dyDescent="0.3">
      <c r="A4675" s="14">
        <v>4689</v>
      </c>
      <c r="B4675" s="14" t="s">
        <v>5577</v>
      </c>
      <c r="C4675" s="14" t="s">
        <v>13510</v>
      </c>
      <c r="D4675" s="14" t="s">
        <v>13504</v>
      </c>
      <c r="E4675" s="14" t="s">
        <v>13482</v>
      </c>
      <c r="F4675" s="14">
        <v>10</v>
      </c>
      <c r="G4675" s="14">
        <v>0.16</v>
      </c>
      <c r="H4675" s="15">
        <v>1.4473000000000014E-2</v>
      </c>
      <c r="I4675" s="15">
        <f>M4675-V4675</f>
        <v>0.153527</v>
      </c>
      <c r="J4675" s="14"/>
      <c r="K4675" s="13"/>
      <c r="L4675" s="9">
        <f>G4675*1.05</f>
        <v>0.16800000000000001</v>
      </c>
      <c r="M4675" s="11">
        <f>L4675-H4675</f>
        <v>0.153527</v>
      </c>
      <c r="N4675" s="11">
        <v>0</v>
      </c>
      <c r="P4675" s="9">
        <f>0.5*N4675/1000</f>
        <v>0</v>
      </c>
      <c r="Q4675" s="9">
        <f>P4675+O4675</f>
        <v>0</v>
      </c>
      <c r="R4675" s="11">
        <v>0</v>
      </c>
      <c r="T4675" s="9">
        <f>0.5*R4675</f>
        <v>0</v>
      </c>
      <c r="U4675" s="9">
        <f>T4675+S4675</f>
        <v>0</v>
      </c>
      <c r="V4675" s="9">
        <f>(Q4675+U4675)/(0.944*1000)</f>
        <v>0</v>
      </c>
    </row>
    <row r="4676" spans="1:22" x14ac:dyDescent="0.3">
      <c r="A4676" s="14">
        <v>4690</v>
      </c>
      <c r="B4676" s="14" t="s">
        <v>5547</v>
      </c>
      <c r="C4676" s="14" t="s">
        <v>13510</v>
      </c>
      <c r="D4676" s="14" t="s">
        <v>13504</v>
      </c>
      <c r="E4676" s="14" t="s">
        <v>13482</v>
      </c>
      <c r="F4676" s="14">
        <v>10</v>
      </c>
      <c r="G4676" s="14">
        <v>0.16</v>
      </c>
      <c r="H4676" s="15">
        <v>2.7027999999999993E-2</v>
      </c>
      <c r="I4676" s="15">
        <f>M4676-V4676</f>
        <v>0.14097200000000001</v>
      </c>
      <c r="J4676" s="14"/>
      <c r="K4676" s="13"/>
      <c r="L4676" s="9">
        <f>G4676*1.05</f>
        <v>0.16800000000000001</v>
      </c>
      <c r="M4676" s="11">
        <f>L4676-H4676</f>
        <v>0.14097200000000001</v>
      </c>
      <c r="N4676" s="11">
        <v>0</v>
      </c>
      <c r="P4676" s="9">
        <f>0.5*N4676/1000</f>
        <v>0</v>
      </c>
      <c r="Q4676" s="9">
        <f>P4676+O4676</f>
        <v>0</v>
      </c>
      <c r="R4676" s="11">
        <v>0</v>
      </c>
      <c r="T4676" s="9">
        <f>0.5*R4676</f>
        <v>0</v>
      </c>
      <c r="U4676" s="9">
        <f>T4676+S4676</f>
        <v>0</v>
      </c>
      <c r="V4676" s="9">
        <f>(Q4676+U4676)/(0.944*1000)</f>
        <v>0</v>
      </c>
    </row>
    <row r="4677" spans="1:22" x14ac:dyDescent="0.3">
      <c r="A4677" s="14">
        <v>4691</v>
      </c>
      <c r="B4677" s="14" t="s">
        <v>5373</v>
      </c>
      <c r="C4677" s="14" t="s">
        <v>13510</v>
      </c>
      <c r="D4677" s="14" t="s">
        <v>13504</v>
      </c>
      <c r="E4677" s="14" t="s">
        <v>13482</v>
      </c>
      <c r="F4677" s="14">
        <v>10</v>
      </c>
      <c r="G4677" s="14">
        <v>6.3E-2</v>
      </c>
      <c r="H4677" s="15">
        <v>2.3691000000000004E-2</v>
      </c>
      <c r="I4677" s="15">
        <f>M4677-V4677</f>
        <v>4.2458999999999997E-2</v>
      </c>
      <c r="J4677" s="14"/>
      <c r="K4677" s="13"/>
      <c r="L4677" s="9">
        <f>G4677*1.05</f>
        <v>6.615E-2</v>
      </c>
      <c r="M4677" s="11">
        <f>L4677-H4677</f>
        <v>4.2458999999999997E-2</v>
      </c>
      <c r="N4677" s="11">
        <v>0</v>
      </c>
      <c r="P4677" s="9">
        <f>0.5*N4677/1000</f>
        <v>0</v>
      </c>
      <c r="Q4677" s="9">
        <f>P4677+O4677</f>
        <v>0</v>
      </c>
      <c r="R4677" s="11">
        <v>0</v>
      </c>
      <c r="T4677" s="9">
        <f>0.5*R4677</f>
        <v>0</v>
      </c>
      <c r="U4677" s="9">
        <f>T4677+S4677</f>
        <v>0</v>
      </c>
      <c r="V4677" s="9">
        <f>(Q4677+U4677)/(0.944*1000)</f>
        <v>0</v>
      </c>
    </row>
    <row r="4678" spans="1:22" x14ac:dyDescent="0.3">
      <c r="A4678" s="14">
        <v>4692</v>
      </c>
      <c r="B4678" s="14" t="s">
        <v>5548</v>
      </c>
      <c r="C4678" s="14" t="s">
        <v>13510</v>
      </c>
      <c r="D4678" s="14" t="s">
        <v>13504</v>
      </c>
      <c r="E4678" s="14" t="s">
        <v>13482</v>
      </c>
      <c r="F4678" s="14">
        <v>10</v>
      </c>
      <c r="G4678" s="14">
        <v>0.25</v>
      </c>
      <c r="H4678" s="15">
        <v>3.7501000000000007E-2</v>
      </c>
      <c r="I4678" s="15">
        <f>M4678-V4678</f>
        <v>0.224999</v>
      </c>
      <c r="J4678" s="14"/>
      <c r="K4678" s="13"/>
      <c r="L4678" s="9">
        <f>G4678*1.05</f>
        <v>0.26250000000000001</v>
      </c>
      <c r="M4678" s="11">
        <f>L4678-H4678</f>
        <v>0.224999</v>
      </c>
      <c r="N4678" s="11">
        <v>0</v>
      </c>
      <c r="P4678" s="9">
        <f>0.5*N4678/1000</f>
        <v>0</v>
      </c>
      <c r="Q4678" s="9">
        <f>P4678+O4678</f>
        <v>0</v>
      </c>
      <c r="R4678" s="11">
        <v>0</v>
      </c>
      <c r="T4678" s="9">
        <f>0.5*R4678</f>
        <v>0</v>
      </c>
      <c r="U4678" s="9">
        <f>T4678+S4678</f>
        <v>0</v>
      </c>
      <c r="V4678" s="9">
        <f>(Q4678+U4678)/(0.944*1000)</f>
        <v>0</v>
      </c>
    </row>
    <row r="4679" spans="1:22" x14ac:dyDescent="0.3">
      <c r="A4679" s="14">
        <v>4693</v>
      </c>
      <c r="B4679" s="14" t="s">
        <v>5376</v>
      </c>
      <c r="C4679" s="14" t="s">
        <v>13510</v>
      </c>
      <c r="D4679" s="14" t="s">
        <v>13504</v>
      </c>
      <c r="E4679" s="14" t="s">
        <v>13482</v>
      </c>
      <c r="F4679" s="14">
        <v>10</v>
      </c>
      <c r="G4679" s="14">
        <v>0.5</v>
      </c>
      <c r="H4679" s="15">
        <v>0.29882999999999998</v>
      </c>
      <c r="I4679" s="16" t="s">
        <v>13516</v>
      </c>
      <c r="J4679" s="14"/>
      <c r="K4679" s="13"/>
      <c r="L4679" s="9">
        <f>G4679/2*1.05</f>
        <v>0.26250000000000001</v>
      </c>
      <c r="M4679" s="11">
        <f>L4679-H4679</f>
        <v>-3.6329999999999973E-2</v>
      </c>
      <c r="N4679" s="11">
        <v>0</v>
      </c>
      <c r="P4679" s="9">
        <f>0.5*N4679/1000</f>
        <v>0</v>
      </c>
      <c r="Q4679" s="9">
        <f>P4679+O4679</f>
        <v>0</v>
      </c>
      <c r="R4679" s="11">
        <v>0</v>
      </c>
      <c r="T4679" s="9">
        <f>0.5*R4679</f>
        <v>0</v>
      </c>
      <c r="U4679" s="9">
        <f>T4679+S4679</f>
        <v>0</v>
      </c>
      <c r="V4679" s="9">
        <f>(Q4679+U4679)/(0.944*1000)</f>
        <v>0</v>
      </c>
    </row>
    <row r="4680" spans="1:22" x14ac:dyDescent="0.3">
      <c r="A4680" s="14">
        <v>4694</v>
      </c>
      <c r="B4680" s="14" t="s">
        <v>5377</v>
      </c>
      <c r="C4680" s="14" t="s">
        <v>13510</v>
      </c>
      <c r="D4680" s="14" t="s">
        <v>13504</v>
      </c>
      <c r="E4680" s="14" t="s">
        <v>13482</v>
      </c>
      <c r="F4680" s="14">
        <v>10</v>
      </c>
      <c r="G4680" s="14">
        <v>0.1</v>
      </c>
      <c r="H4680" s="15">
        <v>3.7655000000000001E-2</v>
      </c>
      <c r="I4680" s="15">
        <f>M4680-V4680</f>
        <v>6.7345000000000016E-2</v>
      </c>
      <c r="J4680" s="14"/>
      <c r="K4680" s="13"/>
      <c r="L4680" s="9">
        <f>G4680*1.05</f>
        <v>0.10500000000000001</v>
      </c>
      <c r="M4680" s="11">
        <f>L4680-H4680</f>
        <v>6.7345000000000016E-2</v>
      </c>
      <c r="N4680" s="11">
        <v>0</v>
      </c>
      <c r="P4680" s="9">
        <f>0.5*N4680/1000</f>
        <v>0</v>
      </c>
      <c r="Q4680" s="9">
        <f>P4680+O4680</f>
        <v>0</v>
      </c>
      <c r="R4680" s="11">
        <v>0</v>
      </c>
      <c r="T4680" s="9">
        <f>0.5*R4680</f>
        <v>0</v>
      </c>
      <c r="U4680" s="9">
        <f>T4680+S4680</f>
        <v>0</v>
      </c>
      <c r="V4680" s="9">
        <f>(Q4680+U4680)/(0.944*1000)</f>
        <v>0</v>
      </c>
    </row>
    <row r="4681" spans="1:22" x14ac:dyDescent="0.3">
      <c r="A4681" s="14">
        <v>4695</v>
      </c>
      <c r="B4681" s="14" t="s">
        <v>5378</v>
      </c>
      <c r="C4681" s="14" t="s">
        <v>13510</v>
      </c>
      <c r="D4681" s="14" t="s">
        <v>13504</v>
      </c>
      <c r="E4681" s="14" t="s">
        <v>13482</v>
      </c>
      <c r="F4681" s="14">
        <v>10</v>
      </c>
      <c r="G4681" s="14">
        <v>6.3E-2</v>
      </c>
      <c r="H4681" s="15">
        <v>2.9290999999999998E-2</v>
      </c>
      <c r="I4681" s="15">
        <f>M4681-V4681</f>
        <v>3.6859000000000003E-2</v>
      </c>
      <c r="J4681" s="14"/>
      <c r="K4681" s="13"/>
      <c r="L4681" s="9">
        <f>G4681*1.05</f>
        <v>6.615E-2</v>
      </c>
      <c r="M4681" s="11">
        <f>L4681-H4681</f>
        <v>3.6859000000000003E-2</v>
      </c>
      <c r="N4681" s="11">
        <v>0</v>
      </c>
      <c r="P4681" s="9">
        <f>0.5*N4681/1000</f>
        <v>0</v>
      </c>
      <c r="Q4681" s="9">
        <f>P4681+O4681</f>
        <v>0</v>
      </c>
      <c r="R4681" s="11">
        <v>0</v>
      </c>
      <c r="T4681" s="9">
        <f>0.5*R4681</f>
        <v>0</v>
      </c>
      <c r="U4681" s="9">
        <f>T4681+S4681</f>
        <v>0</v>
      </c>
      <c r="V4681" s="9">
        <f>(Q4681+U4681)/(0.944*1000)</f>
        <v>0</v>
      </c>
    </row>
    <row r="4682" spans="1:22" x14ac:dyDescent="0.3">
      <c r="A4682" s="14">
        <v>4696</v>
      </c>
      <c r="B4682" s="14" t="s">
        <v>5551</v>
      </c>
      <c r="C4682" s="14" t="s">
        <v>13510</v>
      </c>
      <c r="D4682" s="14" t="s">
        <v>13504</v>
      </c>
      <c r="E4682" s="14" t="s">
        <v>13482</v>
      </c>
      <c r="F4682" s="14">
        <v>10</v>
      </c>
      <c r="G4682" s="14">
        <v>0.4</v>
      </c>
      <c r="H4682" s="15">
        <v>1.1279999999999972E-2</v>
      </c>
      <c r="I4682" s="15">
        <f>M4682-V4682</f>
        <v>0.40872000000000008</v>
      </c>
      <c r="J4682" s="14"/>
      <c r="K4682" s="13"/>
      <c r="L4682" s="9">
        <f>G4682*1.05</f>
        <v>0.42000000000000004</v>
      </c>
      <c r="M4682" s="11">
        <f>L4682-H4682</f>
        <v>0.40872000000000008</v>
      </c>
      <c r="N4682" s="11">
        <v>0</v>
      </c>
      <c r="P4682" s="9">
        <f>0.5*N4682/1000</f>
        <v>0</v>
      </c>
      <c r="Q4682" s="9">
        <f>P4682+O4682</f>
        <v>0</v>
      </c>
      <c r="R4682" s="11">
        <v>0</v>
      </c>
      <c r="T4682" s="9">
        <f>0.5*R4682</f>
        <v>0</v>
      </c>
      <c r="U4682" s="9">
        <f>T4682+S4682</f>
        <v>0</v>
      </c>
      <c r="V4682" s="9">
        <f>(Q4682+U4682)/(0.944*1000)</f>
        <v>0</v>
      </c>
    </row>
    <row r="4683" spans="1:22" x14ac:dyDescent="0.3">
      <c r="A4683" s="14">
        <v>4697</v>
      </c>
      <c r="B4683" s="14" t="s">
        <v>5394</v>
      </c>
      <c r="C4683" s="14" t="s">
        <v>13510</v>
      </c>
      <c r="D4683" s="14" t="s">
        <v>13504</v>
      </c>
      <c r="E4683" s="14" t="s">
        <v>13482</v>
      </c>
      <c r="F4683" s="14">
        <v>10</v>
      </c>
      <c r="G4683" s="14">
        <v>0.16</v>
      </c>
      <c r="H4683" s="15">
        <v>5.5668599999999999E-2</v>
      </c>
      <c r="I4683" s="15">
        <f>M4683-V4683</f>
        <v>0.11233140000000001</v>
      </c>
      <c r="J4683" s="14"/>
      <c r="K4683" s="13"/>
      <c r="L4683" s="9">
        <f>G4683*1.05</f>
        <v>0.16800000000000001</v>
      </c>
      <c r="M4683" s="11">
        <f>L4683-H4683</f>
        <v>0.11233140000000001</v>
      </c>
      <c r="N4683" s="11">
        <v>0</v>
      </c>
      <c r="P4683" s="9">
        <f>0.5*N4683/1000</f>
        <v>0</v>
      </c>
      <c r="Q4683" s="9">
        <f>P4683+O4683</f>
        <v>0</v>
      </c>
      <c r="R4683" s="11">
        <v>0</v>
      </c>
      <c r="T4683" s="9">
        <f>0.5*R4683</f>
        <v>0</v>
      </c>
      <c r="U4683" s="9">
        <f>T4683+S4683</f>
        <v>0</v>
      </c>
      <c r="V4683" s="9">
        <f>(Q4683+U4683)/(0.944*1000)</f>
        <v>0</v>
      </c>
    </row>
    <row r="4684" spans="1:22" x14ac:dyDescent="0.3">
      <c r="A4684" s="14">
        <v>4698</v>
      </c>
      <c r="B4684" s="14" t="s">
        <v>5397</v>
      </c>
      <c r="C4684" s="14" t="s">
        <v>13510</v>
      </c>
      <c r="D4684" s="14" t="s">
        <v>13504</v>
      </c>
      <c r="E4684" s="14" t="s">
        <v>13482</v>
      </c>
      <c r="F4684" s="14">
        <v>10</v>
      </c>
      <c r="G4684" s="14">
        <v>0.1</v>
      </c>
      <c r="H4684" s="15">
        <v>1.7272999999999997E-2</v>
      </c>
      <c r="I4684" s="15">
        <f>M4684-V4684</f>
        <v>8.7727000000000013E-2</v>
      </c>
      <c r="J4684" s="14"/>
      <c r="K4684" s="13"/>
      <c r="L4684" s="9">
        <f>G4684*1.05</f>
        <v>0.10500000000000001</v>
      </c>
      <c r="M4684" s="11">
        <f>L4684-H4684</f>
        <v>8.7727000000000013E-2</v>
      </c>
      <c r="N4684" s="11">
        <v>0</v>
      </c>
      <c r="P4684" s="9">
        <f>0.5*N4684/1000</f>
        <v>0</v>
      </c>
      <c r="Q4684" s="9">
        <f>P4684+O4684</f>
        <v>0</v>
      </c>
      <c r="R4684" s="11">
        <v>0</v>
      </c>
      <c r="T4684" s="9">
        <f>0.5*R4684</f>
        <v>0</v>
      </c>
      <c r="U4684" s="9">
        <f>T4684+S4684</f>
        <v>0</v>
      </c>
      <c r="V4684" s="9">
        <f>(Q4684+U4684)/(0.944*1000)</f>
        <v>0</v>
      </c>
    </row>
    <row r="4685" spans="1:22" x14ac:dyDescent="0.3">
      <c r="A4685" s="14">
        <v>4699</v>
      </c>
      <c r="B4685" s="14" t="s">
        <v>5399</v>
      </c>
      <c r="C4685" s="14" t="s">
        <v>13510</v>
      </c>
      <c r="D4685" s="14" t="s">
        <v>13504</v>
      </c>
      <c r="E4685" s="14" t="s">
        <v>13482</v>
      </c>
      <c r="F4685" s="14">
        <v>10</v>
      </c>
      <c r="G4685" s="14">
        <v>0.25</v>
      </c>
      <c r="H4685" s="15">
        <v>1.0455000000000013E-2</v>
      </c>
      <c r="I4685" s="15">
        <f>M4685-V4685</f>
        <v>0.25204500000000002</v>
      </c>
      <c r="J4685" s="14"/>
      <c r="K4685" s="13"/>
      <c r="L4685" s="9">
        <f>G4685*1.05</f>
        <v>0.26250000000000001</v>
      </c>
      <c r="M4685" s="11">
        <f>L4685-H4685</f>
        <v>0.25204500000000002</v>
      </c>
      <c r="N4685" s="11">
        <v>0</v>
      </c>
      <c r="P4685" s="9">
        <f>0.5*N4685/1000</f>
        <v>0</v>
      </c>
      <c r="Q4685" s="9">
        <f>P4685+O4685</f>
        <v>0</v>
      </c>
      <c r="R4685" s="11">
        <v>0</v>
      </c>
      <c r="T4685" s="9">
        <f>0.5*R4685</f>
        <v>0</v>
      </c>
      <c r="U4685" s="9">
        <f>T4685+S4685</f>
        <v>0</v>
      </c>
      <c r="V4685" s="9">
        <f>(Q4685+U4685)/(0.944*1000)</f>
        <v>0</v>
      </c>
    </row>
    <row r="4686" spans="1:22" x14ac:dyDescent="0.3">
      <c r="A4686" s="14">
        <v>4700</v>
      </c>
      <c r="B4686" s="14" t="s">
        <v>5415</v>
      </c>
      <c r="C4686" s="14" t="s">
        <v>13510</v>
      </c>
      <c r="D4686" s="14" t="s">
        <v>13504</v>
      </c>
      <c r="E4686" s="14" t="s">
        <v>13482</v>
      </c>
      <c r="F4686" s="14">
        <v>10</v>
      </c>
      <c r="G4686" s="14">
        <v>6.3E-2</v>
      </c>
      <c r="H4686" s="15">
        <v>1.4022999999999996E-2</v>
      </c>
      <c r="I4686" s="15">
        <f>M4686-V4686</f>
        <v>5.2127000000000007E-2</v>
      </c>
      <c r="J4686" s="14"/>
      <c r="K4686" s="13"/>
      <c r="L4686" s="9">
        <f>G4686*1.05</f>
        <v>6.615E-2</v>
      </c>
      <c r="M4686" s="11">
        <f>L4686-H4686</f>
        <v>5.2127000000000007E-2</v>
      </c>
      <c r="N4686" s="11">
        <v>0</v>
      </c>
      <c r="P4686" s="9">
        <f>0.5*N4686/1000</f>
        <v>0</v>
      </c>
      <c r="Q4686" s="9">
        <f>P4686+O4686</f>
        <v>0</v>
      </c>
      <c r="R4686" s="11">
        <v>0</v>
      </c>
      <c r="T4686" s="9">
        <f>0.5*R4686</f>
        <v>0</v>
      </c>
      <c r="U4686" s="9">
        <f>T4686+S4686</f>
        <v>0</v>
      </c>
      <c r="V4686" s="9">
        <f>(Q4686+U4686)/(0.944*1000)</f>
        <v>0</v>
      </c>
    </row>
    <row r="4687" spans="1:22" x14ac:dyDescent="0.3">
      <c r="A4687" s="14">
        <v>4701</v>
      </c>
      <c r="B4687" s="14" t="s">
        <v>5417</v>
      </c>
      <c r="C4687" s="14" t="s">
        <v>13510</v>
      </c>
      <c r="D4687" s="14" t="s">
        <v>13504</v>
      </c>
      <c r="E4687" s="14" t="s">
        <v>13482</v>
      </c>
      <c r="F4687" s="14">
        <v>10</v>
      </c>
      <c r="G4687" s="14">
        <v>0.25</v>
      </c>
      <c r="H4687" s="15">
        <v>1.9099999999999995E-2</v>
      </c>
      <c r="I4687" s="15">
        <f>M4687-V4687</f>
        <v>0.24340000000000001</v>
      </c>
      <c r="J4687" s="14"/>
      <c r="K4687" s="13"/>
      <c r="L4687" s="9">
        <f>G4687*1.05</f>
        <v>0.26250000000000001</v>
      </c>
      <c r="M4687" s="11">
        <f>L4687-H4687</f>
        <v>0.24340000000000001</v>
      </c>
      <c r="N4687" s="11">
        <v>0</v>
      </c>
      <c r="P4687" s="9">
        <f>0.5*N4687/1000</f>
        <v>0</v>
      </c>
      <c r="Q4687" s="9">
        <f>P4687+O4687</f>
        <v>0</v>
      </c>
      <c r="R4687" s="11">
        <v>0</v>
      </c>
      <c r="T4687" s="9">
        <f>0.5*R4687</f>
        <v>0</v>
      </c>
      <c r="U4687" s="9">
        <f>T4687+S4687</f>
        <v>0</v>
      </c>
      <c r="V4687" s="9">
        <f>(Q4687+U4687)/(0.944*1000)</f>
        <v>0</v>
      </c>
    </row>
    <row r="4688" spans="1:22" x14ac:dyDescent="0.3">
      <c r="A4688" s="14">
        <v>4702</v>
      </c>
      <c r="B4688" s="14" t="s">
        <v>5420</v>
      </c>
      <c r="C4688" s="14" t="s">
        <v>13510</v>
      </c>
      <c r="D4688" s="14" t="s">
        <v>13504</v>
      </c>
      <c r="E4688" s="14" t="s">
        <v>13482</v>
      </c>
      <c r="F4688" s="14">
        <v>10</v>
      </c>
      <c r="G4688" s="14">
        <v>0.1</v>
      </c>
      <c r="H4688" s="15">
        <v>1.9185000000000001E-2</v>
      </c>
      <c r="I4688" s="15">
        <f>M4688-V4688</f>
        <v>8.5815000000000002E-2</v>
      </c>
      <c r="J4688" s="14"/>
      <c r="K4688" s="13"/>
      <c r="L4688" s="9">
        <f>G4688*1.05</f>
        <v>0.10500000000000001</v>
      </c>
      <c r="M4688" s="11">
        <f>L4688-H4688</f>
        <v>8.5815000000000002E-2</v>
      </c>
      <c r="N4688" s="11">
        <v>0</v>
      </c>
      <c r="P4688" s="9">
        <f>0.5*N4688/1000</f>
        <v>0</v>
      </c>
      <c r="Q4688" s="9">
        <f>P4688+O4688</f>
        <v>0</v>
      </c>
      <c r="R4688" s="11">
        <v>0</v>
      </c>
      <c r="T4688" s="9">
        <f>0.5*R4688</f>
        <v>0</v>
      </c>
      <c r="U4688" s="9">
        <f>T4688+S4688</f>
        <v>0</v>
      </c>
      <c r="V4688" s="9">
        <f>(Q4688+U4688)/(0.944*1000)</f>
        <v>0</v>
      </c>
    </row>
    <row r="4689" spans="1:22" x14ac:dyDescent="0.3">
      <c r="A4689" s="14">
        <v>4703</v>
      </c>
      <c r="B4689" s="14" t="s">
        <v>5422</v>
      </c>
      <c r="C4689" s="14" t="s">
        <v>13510</v>
      </c>
      <c r="D4689" s="14" t="s">
        <v>13504</v>
      </c>
      <c r="E4689" s="14" t="s">
        <v>13482</v>
      </c>
      <c r="F4689" s="14">
        <v>10</v>
      </c>
      <c r="G4689" s="14">
        <v>0.1</v>
      </c>
      <c r="H4689" s="15">
        <v>1.4715000000000004E-2</v>
      </c>
      <c r="I4689" s="15">
        <f>M4689-V4689</f>
        <v>9.0285000000000004E-2</v>
      </c>
      <c r="J4689" s="14"/>
      <c r="K4689" s="13"/>
      <c r="L4689" s="9">
        <f>G4689*1.05</f>
        <v>0.10500000000000001</v>
      </c>
      <c r="M4689" s="11">
        <f>L4689-H4689</f>
        <v>9.0285000000000004E-2</v>
      </c>
      <c r="N4689" s="11">
        <v>0</v>
      </c>
      <c r="P4689" s="9">
        <f>0.5*N4689/1000</f>
        <v>0</v>
      </c>
      <c r="Q4689" s="9">
        <f>P4689+O4689</f>
        <v>0</v>
      </c>
      <c r="R4689" s="11">
        <v>0</v>
      </c>
      <c r="T4689" s="9">
        <f>0.5*R4689</f>
        <v>0</v>
      </c>
      <c r="U4689" s="9">
        <f>T4689+S4689</f>
        <v>0</v>
      </c>
      <c r="V4689" s="9">
        <f>(Q4689+U4689)/(0.944*1000)</f>
        <v>0</v>
      </c>
    </row>
    <row r="4690" spans="1:22" x14ac:dyDescent="0.3">
      <c r="A4690" s="14">
        <v>4704</v>
      </c>
      <c r="B4690" s="14" t="s">
        <v>5528</v>
      </c>
      <c r="C4690" s="14" t="s">
        <v>13510</v>
      </c>
      <c r="D4690" s="14" t="s">
        <v>13504</v>
      </c>
      <c r="E4690" s="14" t="s">
        <v>13482</v>
      </c>
      <c r="F4690" s="14">
        <v>10</v>
      </c>
      <c r="G4690" s="14">
        <v>0.04</v>
      </c>
      <c r="H4690" s="15">
        <v>1.3840000000000002E-3</v>
      </c>
      <c r="I4690" s="15">
        <f>M4690-V4690</f>
        <v>4.0615999999999999E-2</v>
      </c>
      <c r="J4690" s="14"/>
      <c r="K4690" s="13"/>
      <c r="L4690" s="9">
        <f>G4690*1.05</f>
        <v>4.2000000000000003E-2</v>
      </c>
      <c r="M4690" s="11">
        <f>L4690-H4690</f>
        <v>4.0615999999999999E-2</v>
      </c>
      <c r="N4690" s="11">
        <v>0</v>
      </c>
      <c r="P4690" s="9">
        <f>0.5*N4690/1000</f>
        <v>0</v>
      </c>
      <c r="Q4690" s="9">
        <f>P4690+O4690</f>
        <v>0</v>
      </c>
      <c r="R4690" s="11">
        <v>0</v>
      </c>
      <c r="T4690" s="9">
        <f>0.5*R4690</f>
        <v>0</v>
      </c>
      <c r="U4690" s="9">
        <f>T4690+S4690</f>
        <v>0</v>
      </c>
      <c r="V4690" s="9">
        <f>(Q4690+U4690)/(0.944*1000)</f>
        <v>0</v>
      </c>
    </row>
    <row r="4691" spans="1:22" x14ac:dyDescent="0.3">
      <c r="A4691" s="14">
        <v>4705</v>
      </c>
      <c r="B4691" s="14" t="s">
        <v>5529</v>
      </c>
      <c r="C4691" s="14" t="s">
        <v>13510</v>
      </c>
      <c r="D4691" s="14" t="s">
        <v>13504</v>
      </c>
      <c r="E4691" s="14" t="s">
        <v>13482</v>
      </c>
      <c r="F4691" s="14">
        <v>10</v>
      </c>
      <c r="G4691" s="14">
        <v>0.06</v>
      </c>
      <c r="H4691" s="15">
        <v>1.0548000000000002E-2</v>
      </c>
      <c r="I4691" s="15">
        <f>M4691-V4691</f>
        <v>5.2451999999999999E-2</v>
      </c>
      <c r="J4691" s="14"/>
      <c r="K4691" s="13"/>
      <c r="L4691" s="9">
        <f>G4691*1.05</f>
        <v>6.3E-2</v>
      </c>
      <c r="M4691" s="11">
        <f>L4691-H4691</f>
        <v>5.2451999999999999E-2</v>
      </c>
      <c r="N4691" s="11">
        <v>0</v>
      </c>
      <c r="P4691" s="9">
        <f>0.5*N4691/1000</f>
        <v>0</v>
      </c>
      <c r="Q4691" s="9">
        <f>P4691+O4691</f>
        <v>0</v>
      </c>
      <c r="R4691" s="11">
        <v>0</v>
      </c>
      <c r="T4691" s="9">
        <f>0.5*R4691</f>
        <v>0</v>
      </c>
      <c r="U4691" s="9">
        <f>T4691+S4691</f>
        <v>0</v>
      </c>
      <c r="V4691" s="9">
        <f>(Q4691+U4691)/(0.944*1000)</f>
        <v>0</v>
      </c>
    </row>
    <row r="4692" spans="1:22" x14ac:dyDescent="0.3">
      <c r="A4692" s="14">
        <v>4706</v>
      </c>
      <c r="B4692" s="14" t="s">
        <v>5530</v>
      </c>
      <c r="C4692" s="14" t="s">
        <v>13510</v>
      </c>
      <c r="D4692" s="14" t="s">
        <v>13504</v>
      </c>
      <c r="E4692" s="14" t="s">
        <v>13482</v>
      </c>
      <c r="F4692" s="14">
        <v>10</v>
      </c>
      <c r="G4692" s="14">
        <v>0.04</v>
      </c>
      <c r="H4692" s="15">
        <v>8.0000000000000002E-3</v>
      </c>
      <c r="I4692" s="15">
        <f>M4692-V4692</f>
        <v>3.4000000000000002E-2</v>
      </c>
      <c r="J4692" s="14"/>
      <c r="K4692" s="13"/>
      <c r="L4692" s="9">
        <f>G4692*1.05</f>
        <v>4.2000000000000003E-2</v>
      </c>
      <c r="M4692" s="11">
        <f>L4692-H4692</f>
        <v>3.4000000000000002E-2</v>
      </c>
      <c r="N4692" s="11">
        <v>0</v>
      </c>
      <c r="P4692" s="9">
        <f>0.5*N4692/1000</f>
        <v>0</v>
      </c>
      <c r="Q4692" s="9">
        <f>P4692+O4692</f>
        <v>0</v>
      </c>
      <c r="R4692" s="11">
        <v>0</v>
      </c>
      <c r="T4692" s="9">
        <f>0.5*R4692</f>
        <v>0</v>
      </c>
      <c r="U4692" s="9">
        <f>T4692+S4692</f>
        <v>0</v>
      </c>
      <c r="V4692" s="9">
        <f>(Q4692+U4692)/(0.944*1000)</f>
        <v>0</v>
      </c>
    </row>
    <row r="4693" spans="1:22" x14ac:dyDescent="0.3">
      <c r="A4693" s="14">
        <v>4707</v>
      </c>
      <c r="B4693" s="14" t="s">
        <v>5533</v>
      </c>
      <c r="C4693" s="14" t="s">
        <v>13510</v>
      </c>
      <c r="D4693" s="14" t="s">
        <v>13504</v>
      </c>
      <c r="E4693" s="14" t="s">
        <v>13482</v>
      </c>
      <c r="F4693" s="14">
        <v>10</v>
      </c>
      <c r="G4693" s="14">
        <v>6.3E-2</v>
      </c>
      <c r="H4693" s="15">
        <v>2.0760000000000006E-3</v>
      </c>
      <c r="I4693" s="15">
        <f>M4693-V4693</f>
        <v>6.4074000000000006E-2</v>
      </c>
      <c r="J4693" s="14"/>
      <c r="K4693" s="13"/>
      <c r="L4693" s="9">
        <f>G4693*1.05</f>
        <v>6.615E-2</v>
      </c>
      <c r="M4693" s="11">
        <f>L4693-H4693</f>
        <v>6.4074000000000006E-2</v>
      </c>
      <c r="N4693" s="11">
        <v>0</v>
      </c>
      <c r="P4693" s="9">
        <f>0.5*N4693/1000</f>
        <v>0</v>
      </c>
      <c r="Q4693" s="9">
        <f>P4693+O4693</f>
        <v>0</v>
      </c>
      <c r="R4693" s="11">
        <v>0</v>
      </c>
      <c r="T4693" s="9">
        <f>0.5*R4693</f>
        <v>0</v>
      </c>
      <c r="U4693" s="9">
        <f>T4693+S4693</f>
        <v>0</v>
      </c>
      <c r="V4693" s="9">
        <f>(Q4693+U4693)/(0.944*1000)</f>
        <v>0</v>
      </c>
    </row>
    <row r="4694" spans="1:22" x14ac:dyDescent="0.3">
      <c r="A4694" s="14">
        <v>4708</v>
      </c>
      <c r="B4694" s="14" t="s">
        <v>5535</v>
      </c>
      <c r="C4694" s="14" t="s">
        <v>13510</v>
      </c>
      <c r="D4694" s="14" t="s">
        <v>13504</v>
      </c>
      <c r="E4694" s="14" t="s">
        <v>13482</v>
      </c>
      <c r="F4694" s="14">
        <v>10</v>
      </c>
      <c r="G4694" s="14">
        <v>0.1</v>
      </c>
      <c r="H4694" s="15">
        <v>8.3160000000000022E-3</v>
      </c>
      <c r="I4694" s="15">
        <f>M4694-V4694</f>
        <v>9.6684000000000006E-2</v>
      </c>
      <c r="J4694" s="14"/>
      <c r="K4694" s="13"/>
      <c r="L4694" s="9">
        <f>G4694*1.05</f>
        <v>0.10500000000000001</v>
      </c>
      <c r="M4694" s="11">
        <f>L4694-H4694</f>
        <v>9.6684000000000006E-2</v>
      </c>
      <c r="N4694" s="11">
        <v>0</v>
      </c>
      <c r="P4694" s="9">
        <f>0.5*N4694/1000</f>
        <v>0</v>
      </c>
      <c r="Q4694" s="9">
        <f>P4694+O4694</f>
        <v>0</v>
      </c>
      <c r="R4694" s="11">
        <v>0</v>
      </c>
      <c r="T4694" s="9">
        <f>0.5*R4694</f>
        <v>0</v>
      </c>
      <c r="U4694" s="9">
        <f>T4694+S4694</f>
        <v>0</v>
      </c>
      <c r="V4694" s="9">
        <f>(Q4694+U4694)/(0.944*1000)</f>
        <v>0</v>
      </c>
    </row>
    <row r="4695" spans="1:22" x14ac:dyDescent="0.3">
      <c r="A4695" s="14">
        <v>4709</v>
      </c>
      <c r="B4695" s="14" t="s">
        <v>5537</v>
      </c>
      <c r="C4695" s="14" t="s">
        <v>13510</v>
      </c>
      <c r="D4695" s="14" t="s">
        <v>13504</v>
      </c>
      <c r="E4695" s="14" t="s">
        <v>13482</v>
      </c>
      <c r="F4695" s="14">
        <v>10</v>
      </c>
      <c r="G4695" s="14">
        <v>6.3E-2</v>
      </c>
      <c r="H4695" s="15">
        <v>1.6843000000000004E-2</v>
      </c>
      <c r="I4695" s="15">
        <f>M4695-V4695</f>
        <v>4.9306999999999997E-2</v>
      </c>
      <c r="J4695" s="14"/>
      <c r="K4695" s="13"/>
      <c r="L4695" s="9">
        <f>G4695*1.05</f>
        <v>6.615E-2</v>
      </c>
      <c r="M4695" s="11">
        <f>L4695-H4695</f>
        <v>4.9306999999999997E-2</v>
      </c>
      <c r="N4695" s="11">
        <v>0</v>
      </c>
      <c r="P4695" s="9">
        <f>0.5*N4695/1000</f>
        <v>0</v>
      </c>
      <c r="Q4695" s="9">
        <f>P4695+O4695</f>
        <v>0</v>
      </c>
      <c r="R4695" s="11">
        <v>0</v>
      </c>
      <c r="T4695" s="9">
        <f>0.5*R4695</f>
        <v>0</v>
      </c>
      <c r="U4695" s="9">
        <f>T4695+S4695</f>
        <v>0</v>
      </c>
      <c r="V4695" s="9">
        <f>(Q4695+U4695)/(0.944*1000)</f>
        <v>0</v>
      </c>
    </row>
    <row r="4696" spans="1:22" x14ac:dyDescent="0.3">
      <c r="A4696" s="14">
        <v>4710</v>
      </c>
      <c r="B4696" s="14" t="s">
        <v>5568</v>
      </c>
      <c r="C4696" s="14" t="s">
        <v>13510</v>
      </c>
      <c r="D4696" s="14" t="s">
        <v>13504</v>
      </c>
      <c r="E4696" s="14" t="s">
        <v>13482</v>
      </c>
      <c r="F4696" s="14">
        <v>10</v>
      </c>
      <c r="G4696" s="14">
        <v>0.1</v>
      </c>
      <c r="H4696" s="15">
        <v>3.9389999999999929E-3</v>
      </c>
      <c r="I4696" s="15">
        <f>M4696-V4696</f>
        <v>0.10106100000000001</v>
      </c>
      <c r="J4696" s="14"/>
      <c r="K4696" s="13"/>
      <c r="L4696" s="9">
        <f>G4696*1.05</f>
        <v>0.10500000000000001</v>
      </c>
      <c r="M4696" s="11">
        <f>L4696-H4696</f>
        <v>0.10106100000000001</v>
      </c>
      <c r="N4696" s="11">
        <v>0</v>
      </c>
      <c r="P4696" s="9">
        <f>0.5*N4696/1000</f>
        <v>0</v>
      </c>
      <c r="Q4696" s="9">
        <f>P4696+O4696</f>
        <v>0</v>
      </c>
      <c r="R4696" s="11">
        <v>0</v>
      </c>
      <c r="T4696" s="9">
        <f>0.5*R4696</f>
        <v>0</v>
      </c>
      <c r="U4696" s="9">
        <f>T4696+S4696</f>
        <v>0</v>
      </c>
      <c r="V4696" s="9">
        <f>(Q4696+U4696)/(0.944*1000)</f>
        <v>0</v>
      </c>
    </row>
    <row r="4697" spans="1:22" x14ac:dyDescent="0.3">
      <c r="A4697" s="14">
        <v>4711</v>
      </c>
      <c r="B4697" s="14" t="s">
        <v>5573</v>
      </c>
      <c r="C4697" s="14" t="s">
        <v>13510</v>
      </c>
      <c r="D4697" s="14" t="s">
        <v>13504</v>
      </c>
      <c r="E4697" s="14" t="s">
        <v>13482</v>
      </c>
      <c r="F4697" s="14">
        <v>10</v>
      </c>
      <c r="G4697" s="14">
        <v>0.1</v>
      </c>
      <c r="H4697" s="15">
        <v>1.9224000000000005E-2</v>
      </c>
      <c r="I4697" s="15">
        <f>M4697-V4697</f>
        <v>8.5776000000000005E-2</v>
      </c>
      <c r="J4697" s="14"/>
      <c r="K4697" s="13"/>
      <c r="L4697" s="9">
        <f>G4697*1.05</f>
        <v>0.10500000000000001</v>
      </c>
      <c r="M4697" s="11">
        <f>L4697-H4697</f>
        <v>8.5776000000000005E-2</v>
      </c>
      <c r="N4697" s="11">
        <v>0</v>
      </c>
      <c r="P4697" s="9">
        <f>0.5*N4697/1000</f>
        <v>0</v>
      </c>
      <c r="Q4697" s="9">
        <f>P4697+O4697</f>
        <v>0</v>
      </c>
      <c r="R4697" s="11">
        <v>0</v>
      </c>
      <c r="S4697" s="9">
        <f>0.75*R4697/1000</f>
        <v>0</v>
      </c>
      <c r="T4697" s="9">
        <f>0.5*R4697</f>
        <v>0</v>
      </c>
      <c r="U4697" s="9">
        <f>T4697+S4697</f>
        <v>0</v>
      </c>
      <c r="V4697" s="9">
        <f>(Q4697+U4697)/(0.944*1000)</f>
        <v>0</v>
      </c>
    </row>
    <row r="4698" spans="1:22" x14ac:dyDescent="0.3">
      <c r="A4698" s="14">
        <v>4712</v>
      </c>
      <c r="B4698" s="14" t="s">
        <v>5592</v>
      </c>
      <c r="C4698" s="14" t="s">
        <v>13510</v>
      </c>
      <c r="D4698" s="14" t="s">
        <v>13504</v>
      </c>
      <c r="E4698" s="14" t="s">
        <v>13482</v>
      </c>
      <c r="F4698" s="14">
        <v>10</v>
      </c>
      <c r="G4698" s="14">
        <v>0.16</v>
      </c>
      <c r="H4698" s="15">
        <v>1.648599999999999E-2</v>
      </c>
      <c r="I4698" s="15">
        <f>M4698-V4698</f>
        <v>0.15151400000000001</v>
      </c>
      <c r="J4698" s="14"/>
      <c r="K4698" s="13"/>
      <c r="L4698" s="9">
        <f>G4698*1.05</f>
        <v>0.16800000000000001</v>
      </c>
      <c r="M4698" s="11">
        <f>L4698-H4698</f>
        <v>0.15151400000000001</v>
      </c>
      <c r="N4698" s="11">
        <v>0</v>
      </c>
      <c r="P4698" s="9">
        <f>0.5*N4698/1000</f>
        <v>0</v>
      </c>
      <c r="Q4698" s="9">
        <f>P4698+O4698</f>
        <v>0</v>
      </c>
      <c r="R4698" s="11">
        <v>0</v>
      </c>
      <c r="T4698" s="9">
        <f>0.5*R4698</f>
        <v>0</v>
      </c>
      <c r="U4698" s="9">
        <f>T4698+S4698</f>
        <v>0</v>
      </c>
      <c r="V4698" s="9">
        <f>(Q4698+U4698)/(0.944*1000)</f>
        <v>0</v>
      </c>
    </row>
    <row r="4699" spans="1:22" x14ac:dyDescent="0.3">
      <c r="A4699" s="14">
        <v>4713</v>
      </c>
      <c r="B4699" s="14" t="s">
        <v>5600</v>
      </c>
      <c r="C4699" s="14" t="s">
        <v>13510</v>
      </c>
      <c r="D4699" s="14" t="s">
        <v>13504</v>
      </c>
      <c r="E4699" s="14" t="s">
        <v>13482</v>
      </c>
      <c r="F4699" s="14">
        <v>10</v>
      </c>
      <c r="G4699" s="14">
        <v>0.16</v>
      </c>
      <c r="H4699" s="15">
        <v>1.3619999999999947E-3</v>
      </c>
      <c r="I4699" s="15">
        <f>M4699-V4699</f>
        <v>0.16663800000000001</v>
      </c>
      <c r="J4699" s="14"/>
      <c r="K4699" s="13"/>
      <c r="L4699" s="9">
        <f>G4699*1.05</f>
        <v>0.16800000000000001</v>
      </c>
      <c r="M4699" s="11">
        <f>L4699-H4699</f>
        <v>0.16663800000000001</v>
      </c>
      <c r="N4699" s="11">
        <v>0</v>
      </c>
      <c r="P4699" s="9">
        <f>0.5*N4699/1000</f>
        <v>0</v>
      </c>
      <c r="Q4699" s="9">
        <f>P4699+O4699</f>
        <v>0</v>
      </c>
      <c r="R4699" s="11">
        <v>0</v>
      </c>
      <c r="T4699" s="9">
        <f>0.5*R4699</f>
        <v>0</v>
      </c>
      <c r="U4699" s="9">
        <f>T4699+S4699</f>
        <v>0</v>
      </c>
      <c r="V4699" s="9">
        <f>(Q4699+U4699)/(0.944*1000)</f>
        <v>0</v>
      </c>
    </row>
    <row r="4700" spans="1:22" x14ac:dyDescent="0.3">
      <c r="A4700" s="14">
        <v>4714</v>
      </c>
      <c r="B4700" s="14" t="s">
        <v>5601</v>
      </c>
      <c r="C4700" s="14" t="s">
        <v>13510</v>
      </c>
      <c r="D4700" s="14" t="s">
        <v>13504</v>
      </c>
      <c r="E4700" s="14" t="s">
        <v>13482</v>
      </c>
      <c r="F4700" s="14">
        <v>10</v>
      </c>
      <c r="G4700" s="14">
        <v>6.3E-2</v>
      </c>
      <c r="H4700" s="15">
        <v>5.6910000000000025E-3</v>
      </c>
      <c r="I4700" s="15">
        <f>M4700-V4700</f>
        <v>6.0458999999999999E-2</v>
      </c>
      <c r="J4700" s="14"/>
      <c r="K4700" s="13"/>
      <c r="L4700" s="9">
        <f>G4700*1.05</f>
        <v>6.615E-2</v>
      </c>
      <c r="M4700" s="11">
        <f>L4700-H4700</f>
        <v>6.0458999999999999E-2</v>
      </c>
      <c r="N4700" s="11">
        <v>0</v>
      </c>
      <c r="P4700" s="9">
        <f>0.5*N4700/1000</f>
        <v>0</v>
      </c>
      <c r="Q4700" s="9">
        <f>P4700+O4700</f>
        <v>0</v>
      </c>
      <c r="R4700" s="11">
        <v>0</v>
      </c>
      <c r="T4700" s="9">
        <f>0.5*R4700</f>
        <v>0</v>
      </c>
      <c r="U4700" s="9">
        <f>T4700+S4700</f>
        <v>0</v>
      </c>
      <c r="V4700" s="9">
        <f>(Q4700+U4700)/(0.944*1000)</f>
        <v>0</v>
      </c>
    </row>
    <row r="4701" spans="1:22" x14ac:dyDescent="0.3">
      <c r="A4701" s="14">
        <v>4715</v>
      </c>
      <c r="B4701" s="14" t="s">
        <v>5334</v>
      </c>
      <c r="C4701" s="14" t="s">
        <v>13510</v>
      </c>
      <c r="D4701" s="14" t="s">
        <v>13504</v>
      </c>
      <c r="E4701" s="14" t="s">
        <v>13482</v>
      </c>
      <c r="F4701" s="14">
        <v>10</v>
      </c>
      <c r="G4701" s="14">
        <v>6.3E-2</v>
      </c>
      <c r="H4701" s="15">
        <v>5.1368000000000013E-3</v>
      </c>
      <c r="I4701" s="15">
        <f>M4701-V4701</f>
        <v>6.1013199999999997E-2</v>
      </c>
      <c r="J4701" s="14"/>
      <c r="K4701" s="13"/>
      <c r="L4701" s="9">
        <f>G4701*1.05</f>
        <v>6.615E-2</v>
      </c>
      <c r="M4701" s="11">
        <f>L4701-H4701</f>
        <v>6.1013199999999997E-2</v>
      </c>
      <c r="N4701" s="11">
        <v>0</v>
      </c>
      <c r="P4701" s="9">
        <f>0.5*N4701/1000</f>
        <v>0</v>
      </c>
      <c r="Q4701" s="9">
        <f>P4701+O4701</f>
        <v>0</v>
      </c>
      <c r="R4701" s="11">
        <v>0</v>
      </c>
      <c r="T4701" s="9">
        <f>0.5*R4701</f>
        <v>0</v>
      </c>
      <c r="U4701" s="9">
        <f>T4701+S4701</f>
        <v>0</v>
      </c>
      <c r="V4701" s="9">
        <f>(Q4701+U4701)/(0.944*1000)</f>
        <v>0</v>
      </c>
    </row>
    <row r="4702" spans="1:22" x14ac:dyDescent="0.3">
      <c r="A4702" s="14">
        <v>4716</v>
      </c>
      <c r="B4702" s="14" t="s">
        <v>5352</v>
      </c>
      <c r="C4702" s="14" t="s">
        <v>13510</v>
      </c>
      <c r="D4702" s="14" t="s">
        <v>13504</v>
      </c>
      <c r="E4702" s="14" t="s">
        <v>13482</v>
      </c>
      <c r="F4702" s="14">
        <v>10</v>
      </c>
      <c r="G4702" s="14">
        <v>0.06</v>
      </c>
      <c r="H4702" s="15">
        <v>5.2897999999999999E-3</v>
      </c>
      <c r="I4702" s="15">
        <f>M4702-V4702</f>
        <v>5.7710200000000003E-2</v>
      </c>
      <c r="J4702" s="14"/>
      <c r="K4702" s="13"/>
      <c r="L4702" s="9">
        <f>G4702*1.05</f>
        <v>6.3E-2</v>
      </c>
      <c r="M4702" s="11">
        <f>L4702-H4702</f>
        <v>5.7710200000000003E-2</v>
      </c>
      <c r="N4702" s="11">
        <v>0</v>
      </c>
      <c r="P4702" s="9">
        <f>0.5*N4702/1000</f>
        <v>0</v>
      </c>
      <c r="Q4702" s="9">
        <f>P4702+O4702</f>
        <v>0</v>
      </c>
      <c r="R4702" s="11">
        <v>0</v>
      </c>
      <c r="T4702" s="9">
        <f>0.5*R4702</f>
        <v>0</v>
      </c>
      <c r="U4702" s="9">
        <f>T4702+S4702</f>
        <v>0</v>
      </c>
      <c r="V4702" s="9">
        <f>(Q4702+U4702)/(0.944*1000)</f>
        <v>0</v>
      </c>
    </row>
    <row r="4703" spans="1:22" x14ac:dyDescent="0.3">
      <c r="A4703" s="14">
        <v>4717</v>
      </c>
      <c r="B4703" s="14" t="s">
        <v>5355</v>
      </c>
      <c r="C4703" s="14" t="s">
        <v>13510</v>
      </c>
      <c r="D4703" s="14" t="s">
        <v>13504</v>
      </c>
      <c r="E4703" s="14" t="s">
        <v>13482</v>
      </c>
      <c r="F4703" s="14">
        <v>10</v>
      </c>
      <c r="G4703" s="14">
        <v>0.1</v>
      </c>
      <c r="H4703" s="15">
        <v>1.3306799999999995E-2</v>
      </c>
      <c r="I4703" s="15">
        <f>M4703-V4703</f>
        <v>9.1693200000000016E-2</v>
      </c>
      <c r="J4703" s="14"/>
      <c r="K4703" s="13"/>
      <c r="L4703" s="9">
        <f>G4703*1.05</f>
        <v>0.10500000000000001</v>
      </c>
      <c r="M4703" s="11">
        <f>L4703-H4703</f>
        <v>9.1693200000000016E-2</v>
      </c>
      <c r="N4703" s="11">
        <v>0</v>
      </c>
      <c r="P4703" s="9">
        <f>0.5*N4703/1000</f>
        <v>0</v>
      </c>
      <c r="Q4703" s="9">
        <f>P4703+O4703</f>
        <v>0</v>
      </c>
      <c r="R4703" s="11">
        <v>0</v>
      </c>
      <c r="T4703" s="9">
        <f>0.5*R4703</f>
        <v>0</v>
      </c>
      <c r="U4703" s="9">
        <f>T4703+S4703</f>
        <v>0</v>
      </c>
      <c r="V4703" s="9">
        <f>(Q4703+U4703)/(0.944*1000)</f>
        <v>0</v>
      </c>
    </row>
    <row r="4704" spans="1:22" x14ac:dyDescent="0.3">
      <c r="A4704" s="14">
        <v>4719</v>
      </c>
      <c r="B4704" s="14" t="s">
        <v>5364</v>
      </c>
      <c r="C4704" s="14" t="s">
        <v>13510</v>
      </c>
      <c r="D4704" s="14" t="s">
        <v>13504</v>
      </c>
      <c r="E4704" s="14" t="s">
        <v>13482</v>
      </c>
      <c r="F4704" s="14">
        <v>10</v>
      </c>
      <c r="G4704" s="14">
        <v>0.25</v>
      </c>
      <c r="H4704" s="15">
        <v>1.9119100000000003E-2</v>
      </c>
      <c r="I4704" s="15">
        <f>M4704-V4704</f>
        <v>0.24338090000000001</v>
      </c>
      <c r="J4704" s="14"/>
      <c r="K4704" s="13"/>
      <c r="L4704" s="9">
        <f>G4704*1.05</f>
        <v>0.26250000000000001</v>
      </c>
      <c r="M4704" s="11">
        <f>L4704-H4704</f>
        <v>0.24338090000000001</v>
      </c>
      <c r="N4704" s="11">
        <v>0</v>
      </c>
      <c r="P4704" s="9">
        <f>0.5*N4704/1000</f>
        <v>0</v>
      </c>
      <c r="Q4704" s="9">
        <f>P4704+O4704</f>
        <v>0</v>
      </c>
      <c r="R4704" s="11">
        <v>0</v>
      </c>
      <c r="T4704" s="9">
        <f>0.5*R4704</f>
        <v>0</v>
      </c>
      <c r="U4704" s="9">
        <f>T4704+S4704</f>
        <v>0</v>
      </c>
      <c r="V4704" s="9">
        <f>(Q4704+U4704)/(0.944*1000)</f>
        <v>0</v>
      </c>
    </row>
    <row r="4705" spans="1:22" x14ac:dyDescent="0.3">
      <c r="A4705" s="14">
        <v>4720</v>
      </c>
      <c r="B4705" s="14" t="s">
        <v>5367</v>
      </c>
      <c r="C4705" s="14" t="s">
        <v>13510</v>
      </c>
      <c r="D4705" s="14" t="s">
        <v>13504</v>
      </c>
      <c r="E4705" s="14" t="s">
        <v>13482</v>
      </c>
      <c r="F4705" s="14">
        <v>10</v>
      </c>
      <c r="G4705" s="14">
        <v>0.06</v>
      </c>
      <c r="H4705" s="15">
        <v>1.55306E-2</v>
      </c>
      <c r="I4705" s="15">
        <f>M4705-V4705</f>
        <v>4.7469400000000002E-2</v>
      </c>
      <c r="J4705" s="14"/>
      <c r="K4705" s="13"/>
      <c r="L4705" s="9">
        <f>G4705*1.05</f>
        <v>6.3E-2</v>
      </c>
      <c r="M4705" s="11">
        <f>L4705-H4705</f>
        <v>4.7469400000000002E-2</v>
      </c>
      <c r="N4705" s="11">
        <v>0</v>
      </c>
      <c r="P4705" s="9">
        <f>0.5*N4705/1000</f>
        <v>0</v>
      </c>
      <c r="Q4705" s="9">
        <f>P4705+O4705</f>
        <v>0</v>
      </c>
      <c r="R4705" s="11">
        <v>0</v>
      </c>
      <c r="T4705" s="9">
        <f>0.5*R4705</f>
        <v>0</v>
      </c>
      <c r="U4705" s="9">
        <f>T4705+S4705</f>
        <v>0</v>
      </c>
      <c r="V4705" s="9">
        <f>(Q4705+U4705)/(0.944*1000)</f>
        <v>0</v>
      </c>
    </row>
    <row r="4706" spans="1:22" x14ac:dyDescent="0.3">
      <c r="A4706" s="14">
        <v>4721</v>
      </c>
      <c r="B4706" s="14" t="s">
        <v>5372</v>
      </c>
      <c r="C4706" s="14" t="s">
        <v>13510</v>
      </c>
      <c r="D4706" s="14" t="s">
        <v>13504</v>
      </c>
      <c r="E4706" s="14" t="s">
        <v>13482</v>
      </c>
      <c r="F4706" s="14">
        <v>10</v>
      </c>
      <c r="G4706" s="14">
        <v>0.16</v>
      </c>
      <c r="H4706" s="15">
        <v>1.8803000000000053E-3</v>
      </c>
      <c r="I4706" s="15">
        <f>M4706-V4706</f>
        <v>0.16611970000000001</v>
      </c>
      <c r="J4706" s="14"/>
      <c r="K4706" s="13"/>
      <c r="L4706" s="9">
        <f>G4706*1.05</f>
        <v>0.16800000000000001</v>
      </c>
      <c r="M4706" s="11">
        <f>L4706-H4706</f>
        <v>0.16611970000000001</v>
      </c>
      <c r="N4706" s="11">
        <v>0</v>
      </c>
      <c r="P4706" s="9">
        <f>0.5*N4706/1000</f>
        <v>0</v>
      </c>
      <c r="Q4706" s="9">
        <f>P4706+O4706</f>
        <v>0</v>
      </c>
      <c r="R4706" s="11">
        <v>0</v>
      </c>
      <c r="T4706" s="9">
        <f>0.5*R4706</f>
        <v>0</v>
      </c>
      <c r="U4706" s="9">
        <f>T4706+S4706</f>
        <v>0</v>
      </c>
      <c r="V4706" s="9">
        <f>(Q4706+U4706)/(0.944*1000)</f>
        <v>0</v>
      </c>
    </row>
    <row r="4707" spans="1:22" x14ac:dyDescent="0.3">
      <c r="A4707" s="14">
        <v>4722</v>
      </c>
      <c r="B4707" s="14" t="s">
        <v>5375</v>
      </c>
      <c r="C4707" s="14" t="s">
        <v>13510</v>
      </c>
      <c r="D4707" s="14" t="s">
        <v>13504</v>
      </c>
      <c r="E4707" s="14" t="s">
        <v>13482</v>
      </c>
      <c r="F4707" s="14">
        <v>10</v>
      </c>
      <c r="G4707" s="14">
        <v>0.1</v>
      </c>
      <c r="H4707" s="15">
        <v>5.1295999999999963E-3</v>
      </c>
      <c r="I4707" s="15">
        <f>M4707-V4707</f>
        <v>9.9870400000000012E-2</v>
      </c>
      <c r="J4707" s="14"/>
      <c r="K4707" s="13"/>
      <c r="L4707" s="9">
        <f>G4707*1.05</f>
        <v>0.10500000000000001</v>
      </c>
      <c r="M4707" s="11">
        <f>L4707-H4707</f>
        <v>9.9870400000000012E-2</v>
      </c>
      <c r="N4707" s="11">
        <v>0</v>
      </c>
      <c r="P4707" s="9">
        <f>0.5*N4707/1000</f>
        <v>0</v>
      </c>
      <c r="Q4707" s="9">
        <f>P4707+O4707</f>
        <v>0</v>
      </c>
      <c r="R4707" s="11">
        <v>0</v>
      </c>
      <c r="T4707" s="9">
        <f>0.5*R4707</f>
        <v>0</v>
      </c>
      <c r="U4707" s="9">
        <f>T4707+S4707</f>
        <v>0</v>
      </c>
      <c r="V4707" s="9">
        <f>(Q4707+U4707)/(0.944*1000)</f>
        <v>0</v>
      </c>
    </row>
    <row r="4708" spans="1:22" x14ac:dyDescent="0.3">
      <c r="A4708" s="14">
        <v>4723</v>
      </c>
      <c r="B4708" s="14" t="s">
        <v>5452</v>
      </c>
      <c r="C4708" s="14" t="s">
        <v>13510</v>
      </c>
      <c r="D4708" s="14" t="s">
        <v>13504</v>
      </c>
      <c r="E4708" s="14" t="s">
        <v>13482</v>
      </c>
      <c r="F4708" s="14">
        <v>10</v>
      </c>
      <c r="G4708" s="14">
        <v>0.06</v>
      </c>
      <c r="H4708" s="15">
        <v>4.8299999999999984E-3</v>
      </c>
      <c r="I4708" s="15">
        <f>M4708-V4708</f>
        <v>5.8169999999999999E-2</v>
      </c>
      <c r="J4708" s="14"/>
      <c r="K4708" s="13"/>
      <c r="L4708" s="9">
        <f>G4708*1.05</f>
        <v>6.3E-2</v>
      </c>
      <c r="M4708" s="11">
        <f>L4708-H4708</f>
        <v>5.8169999999999999E-2</v>
      </c>
      <c r="N4708" s="11">
        <v>0</v>
      </c>
      <c r="P4708" s="9">
        <f>0.5*N4708/1000</f>
        <v>0</v>
      </c>
      <c r="Q4708" s="9">
        <f>P4708+O4708</f>
        <v>0</v>
      </c>
      <c r="R4708" s="11">
        <v>0</v>
      </c>
      <c r="S4708" s="9">
        <f>0.75*R4708/1000</f>
        <v>0</v>
      </c>
      <c r="T4708" s="9">
        <f>0.5*R4708</f>
        <v>0</v>
      </c>
      <c r="U4708" s="9">
        <f>T4708+S4708</f>
        <v>0</v>
      </c>
      <c r="V4708" s="9">
        <f>(Q4708+U4708)/(0.944*1000)</f>
        <v>0</v>
      </c>
    </row>
    <row r="4709" spans="1:22" x14ac:dyDescent="0.3">
      <c r="A4709" s="14">
        <v>4724</v>
      </c>
      <c r="B4709" s="14" t="s">
        <v>5456</v>
      </c>
      <c r="C4709" s="14" t="s">
        <v>13510</v>
      </c>
      <c r="D4709" s="14" t="s">
        <v>13504</v>
      </c>
      <c r="E4709" s="14" t="s">
        <v>13482</v>
      </c>
      <c r="F4709" s="14">
        <v>10</v>
      </c>
      <c r="G4709" s="14">
        <v>0.1</v>
      </c>
      <c r="H4709" s="15">
        <v>2.7600000000000051E-3</v>
      </c>
      <c r="I4709" s="15">
        <f>M4709-V4709</f>
        <v>0.10224000000000001</v>
      </c>
      <c r="J4709" s="14"/>
      <c r="K4709" s="13"/>
      <c r="L4709" s="9">
        <f>G4709*1.05</f>
        <v>0.10500000000000001</v>
      </c>
      <c r="M4709" s="11">
        <f>L4709-H4709</f>
        <v>0.10224000000000001</v>
      </c>
      <c r="N4709" s="11">
        <v>0</v>
      </c>
      <c r="P4709" s="9">
        <f>0.5*N4709/1000</f>
        <v>0</v>
      </c>
      <c r="Q4709" s="9">
        <f>P4709+O4709</f>
        <v>0</v>
      </c>
      <c r="R4709" s="11">
        <v>0</v>
      </c>
      <c r="T4709" s="9">
        <f>0.5*R4709</f>
        <v>0</v>
      </c>
      <c r="U4709" s="9">
        <f>T4709+S4709</f>
        <v>0</v>
      </c>
      <c r="V4709" s="9">
        <f>(Q4709+U4709)/(0.944*1000)</f>
        <v>0</v>
      </c>
    </row>
    <row r="4710" spans="1:22" x14ac:dyDescent="0.3">
      <c r="A4710" s="14">
        <v>4725</v>
      </c>
      <c r="B4710" s="14" t="s">
        <v>5461</v>
      </c>
      <c r="C4710" s="14" t="s">
        <v>13510</v>
      </c>
      <c r="D4710" s="14" t="s">
        <v>13504</v>
      </c>
      <c r="E4710" s="14" t="s">
        <v>13482</v>
      </c>
      <c r="F4710" s="14">
        <v>10</v>
      </c>
      <c r="G4710" s="14">
        <v>0.1</v>
      </c>
      <c r="H4710" s="15">
        <v>1.8629999999999994E-2</v>
      </c>
      <c r="I4710" s="15">
        <f>M4710-V4710</f>
        <v>8.6370000000000016E-2</v>
      </c>
      <c r="J4710" s="14"/>
      <c r="K4710" s="13"/>
      <c r="L4710" s="9">
        <f>G4710*1.05</f>
        <v>0.10500000000000001</v>
      </c>
      <c r="M4710" s="11">
        <f>L4710-H4710</f>
        <v>8.6370000000000016E-2</v>
      </c>
      <c r="N4710" s="11">
        <v>0</v>
      </c>
      <c r="P4710" s="9">
        <f>0.5*N4710/1000</f>
        <v>0</v>
      </c>
      <c r="Q4710" s="9">
        <f>P4710+O4710</f>
        <v>0</v>
      </c>
      <c r="R4710" s="11">
        <v>0</v>
      </c>
      <c r="S4710" s="9">
        <f>0.75*R4710/1000</f>
        <v>0</v>
      </c>
      <c r="T4710" s="9">
        <f>0.5*R4710</f>
        <v>0</v>
      </c>
      <c r="U4710" s="9">
        <f>T4710+S4710</f>
        <v>0</v>
      </c>
      <c r="V4710" s="9">
        <f>(Q4710+U4710)/(0.944*1000)</f>
        <v>0</v>
      </c>
    </row>
    <row r="4711" spans="1:22" x14ac:dyDescent="0.3">
      <c r="A4711" s="14">
        <v>4726</v>
      </c>
      <c r="B4711" s="14" t="s">
        <v>5465</v>
      </c>
      <c r="C4711" s="14" t="s">
        <v>13510</v>
      </c>
      <c r="D4711" s="14" t="s">
        <v>13504</v>
      </c>
      <c r="E4711" s="14" t="s">
        <v>13482</v>
      </c>
      <c r="F4711" s="14">
        <v>10</v>
      </c>
      <c r="G4711" s="14">
        <v>0.1</v>
      </c>
      <c r="H4711" s="15">
        <v>9.6599999999999967E-3</v>
      </c>
      <c r="I4711" s="15">
        <f>M4711-V4711</f>
        <v>9.5340000000000008E-2</v>
      </c>
      <c r="J4711" s="14"/>
      <c r="K4711" s="13"/>
      <c r="L4711" s="9">
        <f>G4711*1.05</f>
        <v>0.10500000000000001</v>
      </c>
      <c r="M4711" s="11">
        <f>L4711-H4711</f>
        <v>9.5340000000000008E-2</v>
      </c>
      <c r="N4711" s="11">
        <v>0</v>
      </c>
      <c r="P4711" s="9">
        <f>0.5*N4711/1000</f>
        <v>0</v>
      </c>
      <c r="Q4711" s="9">
        <f>P4711+O4711</f>
        <v>0</v>
      </c>
      <c r="R4711" s="11">
        <v>0</v>
      </c>
      <c r="T4711" s="9">
        <f>0.5*R4711</f>
        <v>0</v>
      </c>
      <c r="U4711" s="9">
        <f>T4711+S4711</f>
        <v>0</v>
      </c>
      <c r="V4711" s="9">
        <f>(Q4711+U4711)/(0.944*1000)</f>
        <v>0</v>
      </c>
    </row>
    <row r="4712" spans="1:22" x14ac:dyDescent="0.3">
      <c r="A4712" s="14">
        <v>4727</v>
      </c>
      <c r="B4712" s="14" t="s">
        <v>5469</v>
      </c>
      <c r="C4712" s="14" t="s">
        <v>13510</v>
      </c>
      <c r="D4712" s="14" t="s">
        <v>13504</v>
      </c>
      <c r="E4712" s="14" t="s">
        <v>13482</v>
      </c>
      <c r="F4712" s="14">
        <v>10</v>
      </c>
      <c r="G4712" s="14">
        <v>0.04</v>
      </c>
      <c r="H4712" s="15">
        <v>6.8999999999999769E-4</v>
      </c>
      <c r="I4712" s="15">
        <f>M4712-V4712</f>
        <v>4.1310000000000006E-2</v>
      </c>
      <c r="J4712" s="14"/>
      <c r="K4712" s="13"/>
      <c r="L4712" s="9">
        <f>G4712*1.05</f>
        <v>4.2000000000000003E-2</v>
      </c>
      <c r="M4712" s="11">
        <f>L4712-H4712</f>
        <v>4.1310000000000006E-2</v>
      </c>
      <c r="N4712" s="11">
        <v>0</v>
      </c>
      <c r="P4712" s="9">
        <f>0.5*N4712/1000</f>
        <v>0</v>
      </c>
      <c r="Q4712" s="9">
        <f>P4712+O4712</f>
        <v>0</v>
      </c>
      <c r="R4712" s="11">
        <v>0</v>
      </c>
      <c r="T4712" s="9">
        <f>0.5*R4712</f>
        <v>0</v>
      </c>
      <c r="U4712" s="9">
        <f>T4712+S4712</f>
        <v>0</v>
      </c>
      <c r="V4712" s="9">
        <f>(Q4712+U4712)/(0.944*1000)</f>
        <v>0</v>
      </c>
    </row>
    <row r="4713" spans="1:22" x14ac:dyDescent="0.3">
      <c r="A4713" s="14">
        <v>4728</v>
      </c>
      <c r="B4713" s="14" t="s">
        <v>5472</v>
      </c>
      <c r="C4713" s="14" t="s">
        <v>13510</v>
      </c>
      <c r="D4713" s="14" t="s">
        <v>13504</v>
      </c>
      <c r="E4713" s="14" t="s">
        <v>13482</v>
      </c>
      <c r="F4713" s="14">
        <v>10</v>
      </c>
      <c r="G4713" s="14">
        <v>0.16</v>
      </c>
      <c r="H4713" s="15">
        <v>3.2007000000000008E-2</v>
      </c>
      <c r="I4713" s="15">
        <f>M4713-V4713</f>
        <v>0.135993</v>
      </c>
      <c r="J4713" s="14"/>
      <c r="K4713" s="13"/>
      <c r="L4713" s="9">
        <f>G4713*1.05</f>
        <v>0.16800000000000001</v>
      </c>
      <c r="M4713" s="11">
        <f>L4713-H4713</f>
        <v>0.135993</v>
      </c>
      <c r="N4713" s="11">
        <v>0</v>
      </c>
      <c r="P4713" s="9">
        <f>0.5*N4713/1000</f>
        <v>0</v>
      </c>
      <c r="Q4713" s="9">
        <f>P4713+O4713</f>
        <v>0</v>
      </c>
      <c r="R4713" s="11">
        <v>0</v>
      </c>
      <c r="S4713" s="9">
        <f>0.75*R4713/1000</f>
        <v>0</v>
      </c>
      <c r="T4713" s="9">
        <f>0.5*R4713</f>
        <v>0</v>
      </c>
      <c r="U4713" s="9">
        <f>T4713+S4713</f>
        <v>0</v>
      </c>
      <c r="V4713" s="9">
        <f>(Q4713+U4713)/(0.944*1000)</f>
        <v>0</v>
      </c>
    </row>
    <row r="4714" spans="1:22" x14ac:dyDescent="0.3">
      <c r="A4714" s="14">
        <v>4729</v>
      </c>
      <c r="B4714" s="14" t="s">
        <v>5479</v>
      </c>
      <c r="C4714" s="14" t="s">
        <v>13510</v>
      </c>
      <c r="D4714" s="14" t="s">
        <v>13504</v>
      </c>
      <c r="E4714" s="14" t="s">
        <v>13482</v>
      </c>
      <c r="F4714" s="14">
        <v>10</v>
      </c>
      <c r="G4714" s="14">
        <v>6.3E-2</v>
      </c>
      <c r="H4714" s="15">
        <v>3.1172000000000002E-2</v>
      </c>
      <c r="I4714" s="15">
        <f>M4714-V4714</f>
        <v>3.4977999999999995E-2</v>
      </c>
      <c r="J4714" s="14"/>
      <c r="K4714" s="13"/>
      <c r="L4714" s="9">
        <f>G4714*1.05</f>
        <v>6.615E-2</v>
      </c>
      <c r="M4714" s="11">
        <f>L4714-H4714</f>
        <v>3.4977999999999995E-2</v>
      </c>
      <c r="N4714" s="11">
        <v>0</v>
      </c>
      <c r="P4714" s="9">
        <f>0.5*N4714/1000</f>
        <v>0</v>
      </c>
      <c r="Q4714" s="9">
        <f>P4714+O4714</f>
        <v>0</v>
      </c>
      <c r="R4714" s="11">
        <v>0</v>
      </c>
      <c r="T4714" s="9">
        <f>0.5*R4714</f>
        <v>0</v>
      </c>
      <c r="U4714" s="9">
        <f>T4714+S4714</f>
        <v>0</v>
      </c>
      <c r="V4714" s="9">
        <f>(Q4714+U4714)/(0.944*1000)</f>
        <v>0</v>
      </c>
    </row>
    <row r="4715" spans="1:22" x14ac:dyDescent="0.3">
      <c r="A4715" s="14">
        <v>4730</v>
      </c>
      <c r="B4715" s="14" t="s">
        <v>5473</v>
      </c>
      <c r="C4715" s="14" t="s">
        <v>13510</v>
      </c>
      <c r="D4715" s="14" t="s">
        <v>13504</v>
      </c>
      <c r="E4715" s="14" t="s">
        <v>13482</v>
      </c>
      <c r="F4715" s="14">
        <v>10</v>
      </c>
      <c r="G4715" s="14">
        <v>6.3E-2</v>
      </c>
      <c r="H4715" s="15">
        <v>7.7180000000000035E-3</v>
      </c>
      <c r="I4715" s="15">
        <f>M4715-V4715</f>
        <v>5.8431999999999998E-2</v>
      </c>
      <c r="J4715" s="14"/>
      <c r="K4715" s="13"/>
      <c r="L4715" s="9">
        <f>G4715*1.05</f>
        <v>6.615E-2</v>
      </c>
      <c r="M4715" s="11">
        <f>L4715-H4715</f>
        <v>5.8431999999999998E-2</v>
      </c>
      <c r="N4715" s="11">
        <v>0</v>
      </c>
      <c r="P4715" s="9">
        <f>0.5*N4715/1000</f>
        <v>0</v>
      </c>
      <c r="Q4715" s="9">
        <f>P4715+O4715</f>
        <v>0</v>
      </c>
      <c r="R4715" s="11">
        <v>0</v>
      </c>
      <c r="T4715" s="9">
        <f>0.5*R4715</f>
        <v>0</v>
      </c>
      <c r="U4715" s="9">
        <f>T4715+S4715</f>
        <v>0</v>
      </c>
      <c r="V4715" s="9">
        <f>(Q4715+U4715)/(0.944*1000)</f>
        <v>0</v>
      </c>
    </row>
    <row r="4716" spans="1:22" x14ac:dyDescent="0.3">
      <c r="A4716" s="14">
        <v>4731</v>
      </c>
      <c r="B4716" s="14" t="s">
        <v>5476</v>
      </c>
      <c r="C4716" s="14" t="s">
        <v>13510</v>
      </c>
      <c r="D4716" s="14" t="s">
        <v>13504</v>
      </c>
      <c r="E4716" s="14" t="s">
        <v>13482</v>
      </c>
      <c r="F4716" s="14">
        <v>10</v>
      </c>
      <c r="G4716" s="14">
        <v>0.1</v>
      </c>
      <c r="H4716" s="15">
        <v>1.0668999999999996E-2</v>
      </c>
      <c r="I4716" s="15">
        <f>M4716-V4716</f>
        <v>9.4331000000000012E-2</v>
      </c>
      <c r="J4716" s="14"/>
      <c r="K4716" s="13"/>
      <c r="L4716" s="9">
        <f>G4716*1.05</f>
        <v>0.10500000000000001</v>
      </c>
      <c r="M4716" s="11">
        <f>L4716-H4716</f>
        <v>9.4331000000000012E-2</v>
      </c>
      <c r="N4716" s="11">
        <v>0</v>
      </c>
      <c r="P4716" s="9">
        <f>0.5*N4716/1000</f>
        <v>0</v>
      </c>
      <c r="Q4716" s="9">
        <f>P4716+O4716</f>
        <v>0</v>
      </c>
      <c r="R4716" s="11">
        <v>0</v>
      </c>
      <c r="T4716" s="9">
        <f>0.5*R4716</f>
        <v>0</v>
      </c>
      <c r="U4716" s="9">
        <f>T4716+S4716</f>
        <v>0</v>
      </c>
      <c r="V4716" s="9">
        <f>(Q4716+U4716)/(0.944*1000)</f>
        <v>0</v>
      </c>
    </row>
    <row r="4717" spans="1:22" x14ac:dyDescent="0.3">
      <c r="A4717" s="14">
        <v>4732</v>
      </c>
      <c r="B4717" s="14" t="s">
        <v>5492</v>
      </c>
      <c r="C4717" s="14" t="s">
        <v>13510</v>
      </c>
      <c r="D4717" s="14" t="s">
        <v>13504</v>
      </c>
      <c r="E4717" s="14" t="s">
        <v>13482</v>
      </c>
      <c r="F4717" s="14">
        <v>10</v>
      </c>
      <c r="G4717" s="14">
        <v>6.3E-2</v>
      </c>
      <c r="H4717" s="15">
        <v>1.0784999999999996E-2</v>
      </c>
      <c r="I4717" s="15">
        <f>M4717-V4717</f>
        <v>5.5365000000000004E-2</v>
      </c>
      <c r="J4717" s="14"/>
      <c r="K4717" s="13"/>
      <c r="L4717" s="9">
        <f>G4717*1.05</f>
        <v>6.615E-2</v>
      </c>
      <c r="M4717" s="11">
        <f>L4717-H4717</f>
        <v>5.5365000000000004E-2</v>
      </c>
      <c r="N4717" s="11">
        <v>0</v>
      </c>
      <c r="P4717" s="9">
        <f>0.5*N4717/1000</f>
        <v>0</v>
      </c>
      <c r="Q4717" s="9">
        <f>P4717+O4717</f>
        <v>0</v>
      </c>
      <c r="R4717" s="11">
        <v>0</v>
      </c>
      <c r="T4717" s="9">
        <f>0.5*R4717</f>
        <v>0</v>
      </c>
      <c r="U4717" s="9">
        <f>T4717+S4717</f>
        <v>0</v>
      </c>
      <c r="V4717" s="9">
        <f>(Q4717+U4717)/(0.944*1000)</f>
        <v>0</v>
      </c>
    </row>
    <row r="4718" spans="1:22" x14ac:dyDescent="0.3">
      <c r="A4718" s="14">
        <v>4733</v>
      </c>
      <c r="B4718" s="14" t="s">
        <v>5502</v>
      </c>
      <c r="C4718" s="14" t="s">
        <v>13510</v>
      </c>
      <c r="D4718" s="14" t="s">
        <v>13504</v>
      </c>
      <c r="E4718" s="14" t="s">
        <v>13482</v>
      </c>
      <c r="F4718" s="14">
        <v>10</v>
      </c>
      <c r="G4718" s="14">
        <v>0.16</v>
      </c>
      <c r="H4718" s="15">
        <v>3.2335999999999997E-2</v>
      </c>
      <c r="I4718" s="15">
        <f>M4718-V4718</f>
        <v>0.13566400000000001</v>
      </c>
      <c r="J4718" s="14"/>
      <c r="K4718" s="13"/>
      <c r="L4718" s="9">
        <f>G4718*1.05</f>
        <v>0.16800000000000001</v>
      </c>
      <c r="M4718" s="11">
        <f>L4718-H4718</f>
        <v>0.13566400000000001</v>
      </c>
      <c r="N4718" s="11">
        <v>0</v>
      </c>
      <c r="P4718" s="9">
        <f>0.5*N4718/1000</f>
        <v>0</v>
      </c>
      <c r="Q4718" s="9">
        <f>P4718+O4718</f>
        <v>0</v>
      </c>
      <c r="R4718" s="11">
        <v>0</v>
      </c>
      <c r="T4718" s="9">
        <f>0.5*R4718</f>
        <v>0</v>
      </c>
      <c r="U4718" s="9">
        <f>T4718+S4718</f>
        <v>0</v>
      </c>
      <c r="V4718" s="9">
        <f>(Q4718+U4718)/(0.944*1000)</f>
        <v>0</v>
      </c>
    </row>
    <row r="4719" spans="1:22" x14ac:dyDescent="0.3">
      <c r="A4719" s="14">
        <v>4734</v>
      </c>
      <c r="B4719" s="14" t="s">
        <v>5504</v>
      </c>
      <c r="C4719" s="14" t="s">
        <v>13510</v>
      </c>
      <c r="D4719" s="14" t="s">
        <v>13504</v>
      </c>
      <c r="E4719" s="14" t="s">
        <v>13482</v>
      </c>
      <c r="F4719" s="14">
        <v>10</v>
      </c>
      <c r="G4719" s="14">
        <v>6.3E-2</v>
      </c>
      <c r="H4719" s="15">
        <v>2.5230000000000031E-3</v>
      </c>
      <c r="I4719" s="15">
        <f>M4719-V4719</f>
        <v>6.3627000000000003E-2</v>
      </c>
      <c r="J4719" s="14"/>
      <c r="K4719" s="13"/>
      <c r="L4719" s="9">
        <f>G4719*1.05</f>
        <v>6.615E-2</v>
      </c>
      <c r="M4719" s="11">
        <f>L4719-H4719</f>
        <v>6.3627000000000003E-2</v>
      </c>
      <c r="N4719" s="11">
        <v>0</v>
      </c>
      <c r="P4719" s="9">
        <f>0.5*N4719/1000</f>
        <v>0</v>
      </c>
      <c r="Q4719" s="9">
        <f>P4719+O4719</f>
        <v>0</v>
      </c>
      <c r="R4719" s="11">
        <v>0</v>
      </c>
      <c r="T4719" s="9">
        <f>0.5*R4719</f>
        <v>0</v>
      </c>
      <c r="U4719" s="9">
        <f>T4719+S4719</f>
        <v>0</v>
      </c>
      <c r="V4719" s="9">
        <f>(Q4719+U4719)/(0.944*1000)</f>
        <v>0</v>
      </c>
    </row>
    <row r="4720" spans="1:22" x14ac:dyDescent="0.3">
      <c r="A4720" s="14">
        <v>4735</v>
      </c>
      <c r="B4720" s="14" t="s">
        <v>5506</v>
      </c>
      <c r="C4720" s="14" t="s">
        <v>13510</v>
      </c>
      <c r="D4720" s="14" t="s">
        <v>13504</v>
      </c>
      <c r="E4720" s="14" t="s">
        <v>13482</v>
      </c>
      <c r="F4720" s="14">
        <v>10</v>
      </c>
      <c r="G4720" s="14">
        <v>0.1</v>
      </c>
      <c r="H4720" s="15">
        <v>1.0777000000000002E-2</v>
      </c>
      <c r="I4720" s="15">
        <f>M4720-V4720</f>
        <v>9.4223000000000001E-2</v>
      </c>
      <c r="J4720" s="14"/>
      <c r="K4720" s="13"/>
      <c r="L4720" s="9">
        <f>G4720*1.05</f>
        <v>0.10500000000000001</v>
      </c>
      <c r="M4720" s="11">
        <f>L4720-H4720</f>
        <v>9.4223000000000001E-2</v>
      </c>
      <c r="N4720" s="11">
        <v>0</v>
      </c>
      <c r="P4720" s="9">
        <f>0.5*N4720/1000</f>
        <v>0</v>
      </c>
      <c r="Q4720" s="9">
        <f>P4720+O4720</f>
        <v>0</v>
      </c>
      <c r="R4720" s="11">
        <v>0</v>
      </c>
      <c r="T4720" s="9">
        <f>0.5*R4720</f>
        <v>0</v>
      </c>
      <c r="U4720" s="9">
        <f>T4720+S4720</f>
        <v>0</v>
      </c>
      <c r="V4720" s="9">
        <f>(Q4720+U4720)/(0.944*1000)</f>
        <v>0</v>
      </c>
    </row>
    <row r="4721" spans="1:22" x14ac:dyDescent="0.3">
      <c r="A4721" s="14">
        <v>4736</v>
      </c>
      <c r="B4721" s="14" t="s">
        <v>5538</v>
      </c>
      <c r="C4721" s="14" t="s">
        <v>13510</v>
      </c>
      <c r="D4721" s="14" t="s">
        <v>13504</v>
      </c>
      <c r="E4721" s="14" t="s">
        <v>13482</v>
      </c>
      <c r="F4721" s="14">
        <v>10</v>
      </c>
      <c r="G4721" s="14">
        <v>0.1</v>
      </c>
      <c r="H4721" s="15">
        <v>3.0009000000000001E-2</v>
      </c>
      <c r="I4721" s="15">
        <f>M4721-V4721</f>
        <v>7.4991000000000002E-2</v>
      </c>
      <c r="J4721" s="14"/>
      <c r="K4721" s="13"/>
      <c r="L4721" s="9">
        <f>G4721*1.05</f>
        <v>0.10500000000000001</v>
      </c>
      <c r="M4721" s="11">
        <f>L4721-H4721</f>
        <v>7.4991000000000002E-2</v>
      </c>
      <c r="N4721" s="11">
        <v>0</v>
      </c>
      <c r="P4721" s="9">
        <f>0.5*N4721/1000</f>
        <v>0</v>
      </c>
      <c r="Q4721" s="9">
        <f>P4721+O4721</f>
        <v>0</v>
      </c>
      <c r="R4721" s="11">
        <v>0</v>
      </c>
      <c r="T4721" s="9">
        <f>0.5*R4721</f>
        <v>0</v>
      </c>
      <c r="U4721" s="9">
        <f>T4721+S4721</f>
        <v>0</v>
      </c>
      <c r="V4721" s="9">
        <f>(Q4721+U4721)/(0.944*1000)</f>
        <v>0</v>
      </c>
    </row>
    <row r="4722" spans="1:22" x14ac:dyDescent="0.3">
      <c r="A4722" s="14">
        <v>4737</v>
      </c>
      <c r="B4722" s="14" t="s">
        <v>5540</v>
      </c>
      <c r="C4722" s="14" t="s">
        <v>13510</v>
      </c>
      <c r="D4722" s="14" t="s">
        <v>13504</v>
      </c>
      <c r="E4722" s="14" t="s">
        <v>13482</v>
      </c>
      <c r="F4722" s="14">
        <v>10</v>
      </c>
      <c r="G4722" s="14">
        <v>0.06</v>
      </c>
      <c r="H4722" s="15">
        <v>1.7999999999999999E-2</v>
      </c>
      <c r="I4722" s="15">
        <f>M4722-V4722</f>
        <v>4.4999999999999998E-2</v>
      </c>
      <c r="J4722" s="14"/>
      <c r="K4722" s="13"/>
      <c r="L4722" s="9">
        <f>G4722*1.05</f>
        <v>6.3E-2</v>
      </c>
      <c r="M4722" s="11">
        <f>L4722-H4722</f>
        <v>4.4999999999999998E-2</v>
      </c>
      <c r="N4722" s="11">
        <v>0</v>
      </c>
      <c r="P4722" s="9">
        <f>0.5*N4722/1000</f>
        <v>0</v>
      </c>
      <c r="Q4722" s="9">
        <f>P4722+O4722</f>
        <v>0</v>
      </c>
      <c r="R4722" s="11">
        <v>0</v>
      </c>
      <c r="T4722" s="9">
        <f>0.5*R4722</f>
        <v>0</v>
      </c>
      <c r="U4722" s="9">
        <f>T4722+S4722</f>
        <v>0</v>
      </c>
      <c r="V4722" s="9">
        <f>(Q4722+U4722)/(0.944*1000)</f>
        <v>0</v>
      </c>
    </row>
    <row r="4723" spans="1:22" x14ac:dyDescent="0.3">
      <c r="A4723" s="14">
        <v>4738</v>
      </c>
      <c r="B4723" s="14" t="s">
        <v>5546</v>
      </c>
      <c r="C4723" s="14" t="s">
        <v>13510</v>
      </c>
      <c r="D4723" s="14" t="s">
        <v>13504</v>
      </c>
      <c r="E4723" s="14" t="s">
        <v>13482</v>
      </c>
      <c r="F4723" s="14">
        <v>10</v>
      </c>
      <c r="G4723" s="14">
        <v>0.1</v>
      </c>
      <c r="H4723" s="15">
        <v>3.5435000000000001E-2</v>
      </c>
      <c r="I4723" s="15">
        <f>M4723-V4723</f>
        <v>6.9565000000000016E-2</v>
      </c>
      <c r="J4723" s="14"/>
      <c r="K4723" s="13"/>
      <c r="L4723" s="9">
        <f>G4723*1.05</f>
        <v>0.10500000000000001</v>
      </c>
      <c r="M4723" s="11">
        <f>L4723-H4723</f>
        <v>6.9565000000000016E-2</v>
      </c>
      <c r="N4723" s="11">
        <v>0</v>
      </c>
      <c r="P4723" s="9">
        <f>0.5*N4723/1000</f>
        <v>0</v>
      </c>
      <c r="Q4723" s="9">
        <f>P4723+O4723</f>
        <v>0</v>
      </c>
      <c r="R4723" s="11">
        <v>0</v>
      </c>
      <c r="T4723" s="9">
        <f>0.5*R4723</f>
        <v>0</v>
      </c>
      <c r="U4723" s="9">
        <f>T4723+S4723</f>
        <v>0</v>
      </c>
      <c r="V4723" s="9">
        <f>(Q4723+U4723)/(0.944*1000)</f>
        <v>0</v>
      </c>
    </row>
    <row r="4724" spans="1:22" x14ac:dyDescent="0.3">
      <c r="A4724" s="14">
        <v>4739</v>
      </c>
      <c r="B4724" s="14" t="s">
        <v>5549</v>
      </c>
      <c r="C4724" s="14" t="s">
        <v>13510</v>
      </c>
      <c r="D4724" s="14" t="s">
        <v>13504</v>
      </c>
      <c r="E4724" s="14" t="s">
        <v>13482</v>
      </c>
      <c r="F4724" s="14">
        <v>10</v>
      </c>
      <c r="G4724" s="14">
        <v>0.16</v>
      </c>
      <c r="H4724" s="15">
        <v>7.7740000000000005E-3</v>
      </c>
      <c r="I4724" s="15">
        <f>M4724-V4724</f>
        <v>0.16022600000000001</v>
      </c>
      <c r="J4724" s="14"/>
      <c r="K4724" s="13"/>
      <c r="L4724" s="9">
        <f>G4724*1.05</f>
        <v>0.16800000000000001</v>
      </c>
      <c r="M4724" s="11">
        <f>L4724-H4724</f>
        <v>0.16022600000000001</v>
      </c>
      <c r="N4724" s="11">
        <v>0</v>
      </c>
      <c r="P4724" s="9">
        <f>0.5*N4724/1000</f>
        <v>0</v>
      </c>
      <c r="Q4724" s="9">
        <f>P4724+O4724</f>
        <v>0</v>
      </c>
      <c r="R4724" s="11">
        <v>0</v>
      </c>
      <c r="T4724" s="9">
        <f>0.5*R4724</f>
        <v>0</v>
      </c>
      <c r="U4724" s="9">
        <f>T4724+S4724</f>
        <v>0</v>
      </c>
      <c r="V4724" s="9">
        <f>(Q4724+U4724)/(0.944*1000)</f>
        <v>0</v>
      </c>
    </row>
    <row r="4725" spans="1:22" x14ac:dyDescent="0.3">
      <c r="A4725" s="14">
        <v>4740</v>
      </c>
      <c r="B4725" s="14" t="s">
        <v>5550</v>
      </c>
      <c r="C4725" s="14" t="s">
        <v>13510</v>
      </c>
      <c r="D4725" s="14" t="s">
        <v>13504</v>
      </c>
      <c r="E4725" s="14" t="s">
        <v>13482</v>
      </c>
      <c r="F4725" s="14">
        <v>10</v>
      </c>
      <c r="G4725" s="14">
        <v>0.16</v>
      </c>
      <c r="H4725" s="15">
        <v>9.2439999999999994E-2</v>
      </c>
      <c r="I4725" s="15">
        <f>M4725-V4725</f>
        <v>7.5560000000000016E-2</v>
      </c>
      <c r="J4725" s="14"/>
      <c r="K4725" s="13"/>
      <c r="L4725" s="9">
        <f>G4725*1.05</f>
        <v>0.16800000000000001</v>
      </c>
      <c r="M4725" s="11">
        <f>L4725-H4725</f>
        <v>7.5560000000000016E-2</v>
      </c>
      <c r="N4725" s="11">
        <v>0</v>
      </c>
      <c r="P4725" s="9">
        <f>0.5*N4725/1000</f>
        <v>0</v>
      </c>
      <c r="Q4725" s="9">
        <f>P4725+O4725</f>
        <v>0</v>
      </c>
      <c r="R4725" s="11">
        <v>0</v>
      </c>
      <c r="T4725" s="9">
        <f>0.5*R4725</f>
        <v>0</v>
      </c>
      <c r="U4725" s="9">
        <f>T4725+S4725</f>
        <v>0</v>
      </c>
      <c r="V4725" s="9">
        <f>(Q4725+U4725)/(0.944*1000)</f>
        <v>0</v>
      </c>
    </row>
    <row r="4726" spans="1:22" x14ac:dyDescent="0.3">
      <c r="A4726" s="14">
        <v>4741</v>
      </c>
      <c r="B4726" s="14" t="s">
        <v>5553</v>
      </c>
      <c r="C4726" s="14" t="s">
        <v>13510</v>
      </c>
      <c r="D4726" s="14" t="s">
        <v>13504</v>
      </c>
      <c r="E4726" s="14" t="s">
        <v>13482</v>
      </c>
      <c r="F4726" s="14">
        <v>10</v>
      </c>
      <c r="G4726" s="14">
        <v>0.16</v>
      </c>
      <c r="H4726" s="15">
        <v>2.7798000000000003E-2</v>
      </c>
      <c r="I4726" s="15">
        <f>M4726-V4726</f>
        <v>0.14020199999999999</v>
      </c>
      <c r="J4726" s="14"/>
      <c r="K4726" s="13"/>
      <c r="L4726" s="9">
        <f>G4726*1.05</f>
        <v>0.16800000000000001</v>
      </c>
      <c r="M4726" s="11">
        <f>L4726-H4726</f>
        <v>0.14020199999999999</v>
      </c>
      <c r="N4726" s="11">
        <v>0</v>
      </c>
      <c r="P4726" s="9">
        <f>0.5*N4726/1000</f>
        <v>0</v>
      </c>
      <c r="Q4726" s="9">
        <f>P4726+O4726</f>
        <v>0</v>
      </c>
      <c r="R4726" s="11">
        <v>0</v>
      </c>
      <c r="T4726" s="9">
        <f>0.5*R4726</f>
        <v>0</v>
      </c>
      <c r="U4726" s="9">
        <f>T4726+S4726</f>
        <v>0</v>
      </c>
      <c r="V4726" s="9">
        <f>(Q4726+U4726)/(0.944*1000)</f>
        <v>0</v>
      </c>
    </row>
    <row r="4727" spans="1:22" x14ac:dyDescent="0.3">
      <c r="A4727" s="14">
        <v>4742</v>
      </c>
      <c r="B4727" s="14" t="s">
        <v>5554</v>
      </c>
      <c r="C4727" s="14" t="s">
        <v>13510</v>
      </c>
      <c r="D4727" s="14" t="s">
        <v>13504</v>
      </c>
      <c r="E4727" s="14" t="s">
        <v>13482</v>
      </c>
      <c r="F4727" s="14">
        <v>10</v>
      </c>
      <c r="G4727" s="14">
        <v>0.25</v>
      </c>
      <c r="H4727" s="15">
        <v>2.3365999999999984E-2</v>
      </c>
      <c r="I4727" s="15">
        <f>M4727-V4727</f>
        <v>0.23913400000000001</v>
      </c>
      <c r="J4727" s="14"/>
      <c r="K4727" s="13"/>
      <c r="L4727" s="9">
        <f>G4727*1.05</f>
        <v>0.26250000000000001</v>
      </c>
      <c r="M4727" s="11">
        <f>L4727-H4727</f>
        <v>0.23913400000000001</v>
      </c>
      <c r="N4727" s="11">
        <v>0</v>
      </c>
      <c r="P4727" s="9">
        <f>0.5*N4727/1000</f>
        <v>0</v>
      </c>
      <c r="Q4727" s="9">
        <f>P4727+O4727</f>
        <v>0</v>
      </c>
      <c r="R4727" s="11">
        <v>0</v>
      </c>
      <c r="T4727" s="9">
        <f>0.5*R4727</f>
        <v>0</v>
      </c>
      <c r="U4727" s="9">
        <f>T4727+S4727</f>
        <v>0</v>
      </c>
      <c r="V4727" s="9">
        <f>(Q4727+U4727)/(0.944*1000)</f>
        <v>0</v>
      </c>
    </row>
    <row r="4728" spans="1:22" x14ac:dyDescent="0.3">
      <c r="A4728" s="14">
        <v>4743</v>
      </c>
      <c r="B4728" s="14" t="s">
        <v>5555</v>
      </c>
      <c r="C4728" s="14" t="s">
        <v>13510</v>
      </c>
      <c r="D4728" s="14" t="s">
        <v>13504</v>
      </c>
      <c r="E4728" s="14" t="s">
        <v>13482</v>
      </c>
      <c r="F4728" s="14">
        <v>10</v>
      </c>
      <c r="G4728" s="14">
        <v>0.25</v>
      </c>
      <c r="H4728" s="15">
        <v>4.0124500000000014E-2</v>
      </c>
      <c r="I4728" s="15">
        <f>M4728-V4728</f>
        <v>0.2223755</v>
      </c>
      <c r="J4728" s="14"/>
      <c r="K4728" s="13"/>
      <c r="L4728" s="9">
        <f>G4728*1.05</f>
        <v>0.26250000000000001</v>
      </c>
      <c r="M4728" s="11">
        <f>L4728-H4728</f>
        <v>0.2223755</v>
      </c>
      <c r="N4728" s="11">
        <v>0</v>
      </c>
      <c r="P4728" s="9">
        <f>0.5*N4728/1000</f>
        <v>0</v>
      </c>
      <c r="Q4728" s="9">
        <f>P4728+O4728</f>
        <v>0</v>
      </c>
      <c r="R4728" s="11">
        <v>0</v>
      </c>
      <c r="T4728" s="9">
        <f>0.5*R4728</f>
        <v>0</v>
      </c>
      <c r="U4728" s="9">
        <f>T4728+S4728</f>
        <v>0</v>
      </c>
      <c r="V4728" s="9">
        <f>(Q4728+U4728)/(0.944*1000)</f>
        <v>0</v>
      </c>
    </row>
    <row r="4729" spans="1:22" x14ac:dyDescent="0.3">
      <c r="A4729" s="14">
        <v>4744</v>
      </c>
      <c r="B4729" s="14" t="s">
        <v>5556</v>
      </c>
      <c r="C4729" s="14" t="s">
        <v>13510</v>
      </c>
      <c r="D4729" s="14" t="s">
        <v>13504</v>
      </c>
      <c r="E4729" s="14" t="s">
        <v>13482</v>
      </c>
      <c r="F4729" s="14">
        <v>10</v>
      </c>
      <c r="G4729" s="14">
        <v>0.1</v>
      </c>
      <c r="H4729" s="15">
        <v>2.8372000000000001E-2</v>
      </c>
      <c r="I4729" s="15">
        <f>M4729-V4729</f>
        <v>7.6628000000000002E-2</v>
      </c>
      <c r="J4729" s="14"/>
      <c r="K4729" s="13"/>
      <c r="L4729" s="9">
        <f>G4729*1.05</f>
        <v>0.10500000000000001</v>
      </c>
      <c r="M4729" s="11">
        <f>L4729-H4729</f>
        <v>7.6628000000000002E-2</v>
      </c>
      <c r="N4729" s="11">
        <v>0</v>
      </c>
      <c r="P4729" s="9">
        <f>0.5*N4729/1000</f>
        <v>0</v>
      </c>
      <c r="Q4729" s="9">
        <f>P4729+O4729</f>
        <v>0</v>
      </c>
      <c r="R4729" s="11">
        <v>0</v>
      </c>
      <c r="T4729" s="9">
        <f>0.5*R4729</f>
        <v>0</v>
      </c>
      <c r="U4729" s="9">
        <f>T4729+S4729</f>
        <v>0</v>
      </c>
      <c r="V4729" s="9">
        <f>(Q4729+U4729)/(0.944*1000)</f>
        <v>0</v>
      </c>
    </row>
    <row r="4730" spans="1:22" x14ac:dyDescent="0.3">
      <c r="A4730" s="14">
        <v>4745</v>
      </c>
      <c r="B4730" s="14" t="s">
        <v>5347</v>
      </c>
      <c r="C4730" s="14" t="s">
        <v>13510</v>
      </c>
      <c r="D4730" s="14" t="s">
        <v>13504</v>
      </c>
      <c r="E4730" s="14" t="s">
        <v>13482</v>
      </c>
      <c r="F4730" s="14">
        <v>10</v>
      </c>
      <c r="G4730" s="14">
        <v>0.16</v>
      </c>
      <c r="H4730" s="15">
        <v>1.1852000000000003E-2</v>
      </c>
      <c r="I4730" s="15">
        <f>M4730-V4730</f>
        <v>0.15614800000000001</v>
      </c>
      <c r="J4730" s="14"/>
      <c r="K4730" s="13"/>
      <c r="L4730" s="9">
        <f>G4730*1.05</f>
        <v>0.16800000000000001</v>
      </c>
      <c r="M4730" s="11">
        <f>L4730-H4730</f>
        <v>0.15614800000000001</v>
      </c>
      <c r="N4730" s="11">
        <v>0</v>
      </c>
      <c r="P4730" s="9">
        <f>0.5*N4730/1000</f>
        <v>0</v>
      </c>
      <c r="Q4730" s="9">
        <f>P4730+O4730</f>
        <v>0</v>
      </c>
      <c r="R4730" s="11">
        <v>0</v>
      </c>
      <c r="T4730" s="9">
        <f>0.5*R4730</f>
        <v>0</v>
      </c>
      <c r="U4730" s="9">
        <f>T4730+S4730</f>
        <v>0</v>
      </c>
      <c r="V4730" s="9">
        <f>(Q4730+U4730)/(0.944*1000)</f>
        <v>0</v>
      </c>
    </row>
    <row r="4731" spans="1:22" x14ac:dyDescent="0.3">
      <c r="A4731" s="14">
        <v>4746</v>
      </c>
      <c r="B4731" s="14" t="s">
        <v>5381</v>
      </c>
      <c r="C4731" s="14" t="s">
        <v>13510</v>
      </c>
      <c r="D4731" s="14" t="s">
        <v>13504</v>
      </c>
      <c r="E4731" s="14" t="s">
        <v>13482</v>
      </c>
      <c r="F4731" s="14">
        <v>10</v>
      </c>
      <c r="G4731" s="14">
        <v>0.25</v>
      </c>
      <c r="H4731" s="15">
        <v>2.5943199999999989E-2</v>
      </c>
      <c r="I4731" s="15">
        <f>M4731-V4731</f>
        <v>0.23655680000000001</v>
      </c>
      <c r="J4731" s="14"/>
      <c r="K4731" s="13"/>
      <c r="L4731" s="9">
        <f>G4731*1.05</f>
        <v>0.26250000000000001</v>
      </c>
      <c r="M4731" s="11">
        <f>L4731-H4731</f>
        <v>0.23655680000000001</v>
      </c>
      <c r="N4731" s="11">
        <v>0</v>
      </c>
      <c r="P4731" s="9">
        <f>0.5*N4731/1000</f>
        <v>0</v>
      </c>
      <c r="Q4731" s="9">
        <f>P4731+O4731</f>
        <v>0</v>
      </c>
      <c r="R4731" s="11">
        <v>0</v>
      </c>
      <c r="T4731" s="9">
        <f>0.5*R4731</f>
        <v>0</v>
      </c>
      <c r="U4731" s="9">
        <f>T4731+S4731</f>
        <v>0</v>
      </c>
      <c r="V4731" s="9">
        <f>(Q4731+U4731)/(0.944*1000)</f>
        <v>0</v>
      </c>
    </row>
    <row r="4732" spans="1:22" x14ac:dyDescent="0.3">
      <c r="A4732" s="14">
        <v>4747</v>
      </c>
      <c r="B4732" s="14" t="s">
        <v>5390</v>
      </c>
      <c r="C4732" s="14" t="s">
        <v>13510</v>
      </c>
      <c r="D4732" s="14" t="s">
        <v>13504</v>
      </c>
      <c r="E4732" s="14" t="s">
        <v>13482</v>
      </c>
      <c r="F4732" s="14">
        <v>10</v>
      </c>
      <c r="G4732" s="14">
        <v>0.4</v>
      </c>
      <c r="H4732" s="15">
        <v>3.5758800000000007E-2</v>
      </c>
      <c r="I4732" s="15">
        <f>M4732-V4732</f>
        <v>0.38424120000000006</v>
      </c>
      <c r="J4732" s="14"/>
      <c r="K4732" s="13"/>
      <c r="L4732" s="9">
        <f>G4732*1.05</f>
        <v>0.42000000000000004</v>
      </c>
      <c r="M4732" s="11">
        <f>L4732-H4732</f>
        <v>0.38424120000000006</v>
      </c>
      <c r="N4732" s="11">
        <v>0</v>
      </c>
      <c r="P4732" s="9">
        <f>0.5*N4732/1000</f>
        <v>0</v>
      </c>
      <c r="Q4732" s="9">
        <f>P4732+O4732</f>
        <v>0</v>
      </c>
      <c r="R4732" s="11">
        <v>0</v>
      </c>
      <c r="T4732" s="9">
        <f>0.5*R4732</f>
        <v>0</v>
      </c>
      <c r="U4732" s="9">
        <f>T4732+S4732</f>
        <v>0</v>
      </c>
      <c r="V4732" s="9">
        <f>(Q4732+U4732)/(0.944*1000)</f>
        <v>0</v>
      </c>
    </row>
    <row r="4733" spans="1:22" x14ac:dyDescent="0.3">
      <c r="A4733" s="14">
        <v>4748</v>
      </c>
      <c r="B4733" s="14" t="s">
        <v>5400</v>
      </c>
      <c r="C4733" s="14" t="s">
        <v>13510</v>
      </c>
      <c r="D4733" s="14" t="s">
        <v>13504</v>
      </c>
      <c r="E4733" s="14" t="s">
        <v>13482</v>
      </c>
      <c r="F4733" s="14">
        <v>10</v>
      </c>
      <c r="G4733" s="14">
        <v>0.16</v>
      </c>
      <c r="H4733" s="15">
        <v>1.5415500000000009E-2</v>
      </c>
      <c r="I4733" s="15">
        <f>M4733-V4733</f>
        <v>0.15258450000000001</v>
      </c>
      <c r="J4733" s="14"/>
      <c r="K4733" s="13"/>
      <c r="L4733" s="9">
        <f>G4733*1.05</f>
        <v>0.16800000000000001</v>
      </c>
      <c r="M4733" s="11">
        <f>L4733-H4733</f>
        <v>0.15258450000000001</v>
      </c>
      <c r="N4733" s="11">
        <v>0</v>
      </c>
      <c r="P4733" s="9">
        <f>0.5*N4733/1000</f>
        <v>0</v>
      </c>
      <c r="Q4733" s="9">
        <f>P4733+O4733</f>
        <v>0</v>
      </c>
      <c r="R4733" s="11">
        <v>0</v>
      </c>
      <c r="T4733" s="9">
        <f>0.5*R4733</f>
        <v>0</v>
      </c>
      <c r="U4733" s="9">
        <f>T4733+S4733</f>
        <v>0</v>
      </c>
      <c r="V4733" s="9">
        <f>(Q4733+U4733)/(0.944*1000)</f>
        <v>0</v>
      </c>
    </row>
    <row r="4734" spans="1:22" x14ac:dyDescent="0.3">
      <c r="A4734" s="14">
        <v>4749</v>
      </c>
      <c r="B4734" s="14" t="s">
        <v>5409</v>
      </c>
      <c r="C4734" s="14" t="s">
        <v>13510</v>
      </c>
      <c r="D4734" s="14" t="s">
        <v>13504</v>
      </c>
      <c r="E4734" s="14" t="s">
        <v>13482</v>
      </c>
      <c r="F4734" s="14">
        <v>10</v>
      </c>
      <c r="G4734" s="14">
        <v>0.4</v>
      </c>
      <c r="H4734" s="15">
        <v>6.2384200000000022E-2</v>
      </c>
      <c r="I4734" s="15">
        <f>M4734-V4734</f>
        <v>0.35761580000000004</v>
      </c>
      <c r="J4734" s="14"/>
      <c r="K4734" s="13"/>
      <c r="L4734" s="9">
        <f>G4734*1.05</f>
        <v>0.42000000000000004</v>
      </c>
      <c r="M4734" s="11">
        <f>L4734-H4734</f>
        <v>0.35761580000000004</v>
      </c>
      <c r="N4734" s="11">
        <v>0</v>
      </c>
      <c r="P4734" s="9">
        <f>0.5*N4734/1000</f>
        <v>0</v>
      </c>
      <c r="Q4734" s="9">
        <f>P4734+O4734</f>
        <v>0</v>
      </c>
      <c r="R4734" s="11">
        <v>0</v>
      </c>
      <c r="T4734" s="9">
        <f>0.5*R4734</f>
        <v>0</v>
      </c>
      <c r="U4734" s="9">
        <f>T4734+S4734</f>
        <v>0</v>
      </c>
      <c r="V4734" s="9">
        <f>(Q4734+U4734)/(0.944*1000)</f>
        <v>0</v>
      </c>
    </row>
    <row r="4735" spans="1:22" x14ac:dyDescent="0.3">
      <c r="A4735" s="14">
        <v>4750</v>
      </c>
      <c r="B4735" s="14" t="s">
        <v>5413</v>
      </c>
      <c r="C4735" s="14" t="s">
        <v>13510</v>
      </c>
      <c r="D4735" s="14" t="s">
        <v>13504</v>
      </c>
      <c r="E4735" s="14" t="s">
        <v>13482</v>
      </c>
      <c r="F4735" s="14">
        <v>10</v>
      </c>
      <c r="G4735" s="14">
        <v>0.25</v>
      </c>
      <c r="H4735" s="15">
        <v>3.1497299999999999E-2</v>
      </c>
      <c r="I4735" s="15">
        <f>M4735-V4735</f>
        <v>0.23100270000000001</v>
      </c>
      <c r="J4735" s="14"/>
      <c r="K4735" s="13"/>
      <c r="L4735" s="9">
        <f>G4735*1.05</f>
        <v>0.26250000000000001</v>
      </c>
      <c r="M4735" s="11">
        <f>L4735-H4735</f>
        <v>0.23100270000000001</v>
      </c>
      <c r="N4735" s="11">
        <v>0</v>
      </c>
      <c r="P4735" s="9">
        <f>0.5*N4735/1000</f>
        <v>0</v>
      </c>
      <c r="Q4735" s="9">
        <f>P4735+O4735</f>
        <v>0</v>
      </c>
      <c r="R4735" s="11">
        <v>0</v>
      </c>
      <c r="T4735" s="9">
        <f>0.5*R4735</f>
        <v>0</v>
      </c>
      <c r="U4735" s="9">
        <f>T4735+S4735</f>
        <v>0</v>
      </c>
      <c r="V4735" s="9">
        <f>(Q4735+U4735)/(0.944*1000)</f>
        <v>0</v>
      </c>
    </row>
    <row r="4736" spans="1:22" x14ac:dyDescent="0.3">
      <c r="A4736" s="14">
        <v>4751</v>
      </c>
      <c r="B4736" s="14" t="s">
        <v>5418</v>
      </c>
      <c r="C4736" s="14" t="s">
        <v>13510</v>
      </c>
      <c r="D4736" s="14" t="s">
        <v>13504</v>
      </c>
      <c r="E4736" s="14" t="s">
        <v>13482</v>
      </c>
      <c r="F4736" s="14">
        <v>10</v>
      </c>
      <c r="G4736" s="14">
        <v>0.16</v>
      </c>
      <c r="H4736" s="15">
        <v>4.431920000000001E-2</v>
      </c>
      <c r="I4736" s="15">
        <f>M4736-V4736</f>
        <v>0.12368080000000001</v>
      </c>
      <c r="J4736" s="14"/>
      <c r="K4736" s="13"/>
      <c r="L4736" s="9">
        <f>G4736*1.05</f>
        <v>0.16800000000000001</v>
      </c>
      <c r="M4736" s="11">
        <f>L4736-H4736</f>
        <v>0.12368080000000001</v>
      </c>
      <c r="N4736" s="11">
        <v>0</v>
      </c>
      <c r="P4736" s="9">
        <f>0.5*N4736/1000</f>
        <v>0</v>
      </c>
      <c r="Q4736" s="9">
        <f>P4736+O4736</f>
        <v>0</v>
      </c>
      <c r="R4736" s="11">
        <v>0</v>
      </c>
      <c r="T4736" s="9">
        <f>0.5*R4736</f>
        <v>0</v>
      </c>
      <c r="U4736" s="9">
        <f>T4736+S4736</f>
        <v>0</v>
      </c>
      <c r="V4736" s="9">
        <f>(Q4736+U4736)/(0.944*1000)</f>
        <v>0</v>
      </c>
    </row>
    <row r="4737" spans="1:22" x14ac:dyDescent="0.3">
      <c r="A4737" s="14">
        <v>4752</v>
      </c>
      <c r="B4737" s="14" t="s">
        <v>5441</v>
      </c>
      <c r="C4737" s="14" t="s">
        <v>13510</v>
      </c>
      <c r="D4737" s="14" t="s">
        <v>13504</v>
      </c>
      <c r="E4737" s="14" t="s">
        <v>13482</v>
      </c>
      <c r="F4737" s="14">
        <v>10</v>
      </c>
      <c r="G4737" s="14">
        <v>0.16</v>
      </c>
      <c r="H4737" s="15">
        <v>2.8822000000000004E-2</v>
      </c>
      <c r="I4737" s="15">
        <f>M4737-V4737</f>
        <v>0.139178</v>
      </c>
      <c r="J4737" s="14"/>
      <c r="K4737" s="13"/>
      <c r="L4737" s="9">
        <f>G4737*1.05</f>
        <v>0.16800000000000001</v>
      </c>
      <c r="M4737" s="11">
        <f>L4737-H4737</f>
        <v>0.139178</v>
      </c>
      <c r="N4737" s="11">
        <v>0</v>
      </c>
      <c r="P4737" s="9">
        <f>0.5*N4737/1000</f>
        <v>0</v>
      </c>
      <c r="Q4737" s="9">
        <f>P4737+O4737</f>
        <v>0</v>
      </c>
      <c r="R4737" s="11">
        <v>0</v>
      </c>
      <c r="T4737" s="9">
        <f>0.5*R4737</f>
        <v>0</v>
      </c>
      <c r="U4737" s="9">
        <f>T4737+S4737</f>
        <v>0</v>
      </c>
      <c r="V4737" s="9">
        <f>(Q4737+U4737)/(0.944*1000)</f>
        <v>0</v>
      </c>
    </row>
    <row r="4738" spans="1:22" x14ac:dyDescent="0.3">
      <c r="A4738" s="14">
        <v>4753</v>
      </c>
      <c r="B4738" s="14" t="s">
        <v>5448</v>
      </c>
      <c r="C4738" s="14" t="s">
        <v>13510</v>
      </c>
      <c r="D4738" s="14" t="s">
        <v>13504</v>
      </c>
      <c r="E4738" s="14" t="s">
        <v>13482</v>
      </c>
      <c r="F4738" s="14">
        <v>10</v>
      </c>
      <c r="G4738" s="14">
        <v>0.25</v>
      </c>
      <c r="H4738" s="15">
        <v>4.6444999999999993E-2</v>
      </c>
      <c r="I4738" s="15">
        <f>M4738-V4738</f>
        <v>0.21287703389830512</v>
      </c>
      <c r="J4738" s="14"/>
      <c r="K4738" s="13"/>
      <c r="L4738" s="9">
        <f>G4738*1.05</f>
        <v>0.26250000000000001</v>
      </c>
      <c r="M4738" s="11">
        <f>L4738-H4738</f>
        <v>0.21605500000000002</v>
      </c>
      <c r="N4738" s="11">
        <v>0</v>
      </c>
      <c r="P4738" s="9">
        <f>0.5*N4738/1000</f>
        <v>0</v>
      </c>
      <c r="Q4738" s="9">
        <f>P4738+O4738</f>
        <v>0</v>
      </c>
      <c r="R4738" s="11">
        <v>6</v>
      </c>
      <c r="T4738" s="9">
        <f>0.5*R4738</f>
        <v>3</v>
      </c>
      <c r="U4738" s="9">
        <f>T4738+S4738</f>
        <v>3</v>
      </c>
      <c r="V4738" s="9">
        <f>(Q4738+U4738)/(0.944*1000)</f>
        <v>3.1779661016949155E-3</v>
      </c>
    </row>
    <row r="4739" spans="1:22" x14ac:dyDescent="0.3">
      <c r="A4739" s="14">
        <v>4754</v>
      </c>
      <c r="B4739" s="14" t="s">
        <v>5467</v>
      </c>
      <c r="C4739" s="14" t="s">
        <v>13510</v>
      </c>
      <c r="D4739" s="14" t="s">
        <v>13504</v>
      </c>
      <c r="E4739" s="14" t="s">
        <v>13482</v>
      </c>
      <c r="F4739" s="14">
        <v>10</v>
      </c>
      <c r="G4739" s="14">
        <v>0.16</v>
      </c>
      <c r="H4739" s="15">
        <v>2.1210000000000007E-2</v>
      </c>
      <c r="I4739" s="15">
        <f>M4739-V4739</f>
        <v>0.14679</v>
      </c>
      <c r="J4739" s="14"/>
      <c r="K4739" s="13"/>
      <c r="L4739" s="9">
        <f>G4739*1.05</f>
        <v>0.16800000000000001</v>
      </c>
      <c r="M4739" s="11">
        <f>L4739-H4739</f>
        <v>0.14679</v>
      </c>
      <c r="N4739" s="11">
        <v>0</v>
      </c>
      <c r="P4739" s="9">
        <f>0.5*N4739/1000</f>
        <v>0</v>
      </c>
      <c r="Q4739" s="9">
        <f>P4739+O4739</f>
        <v>0</v>
      </c>
      <c r="R4739" s="11">
        <v>0</v>
      </c>
      <c r="T4739" s="9">
        <f>0.5*R4739</f>
        <v>0</v>
      </c>
      <c r="U4739" s="9">
        <f>T4739+S4739</f>
        <v>0</v>
      </c>
      <c r="V4739" s="9">
        <f>(Q4739+U4739)/(0.944*1000)</f>
        <v>0</v>
      </c>
    </row>
    <row r="4740" spans="1:22" x14ac:dyDescent="0.3">
      <c r="A4740" s="14">
        <v>4755</v>
      </c>
      <c r="B4740" s="14" t="s">
        <v>5470</v>
      </c>
      <c r="C4740" s="14" t="s">
        <v>13510</v>
      </c>
      <c r="D4740" s="14" t="s">
        <v>13504</v>
      </c>
      <c r="E4740" s="14" t="s">
        <v>13482</v>
      </c>
      <c r="F4740" s="14">
        <v>10</v>
      </c>
      <c r="G4740" s="14">
        <v>6.3E-2</v>
      </c>
      <c r="H4740" s="15">
        <v>0</v>
      </c>
      <c r="I4740" s="15">
        <f>M4740-V4740</f>
        <v>6.615E-2</v>
      </c>
      <c r="J4740" s="14"/>
      <c r="K4740" s="13"/>
      <c r="L4740" s="9">
        <f>G4740*1.05</f>
        <v>6.615E-2</v>
      </c>
      <c r="M4740" s="11">
        <f>L4740-H4740</f>
        <v>6.615E-2</v>
      </c>
      <c r="N4740" s="11">
        <v>0</v>
      </c>
      <c r="P4740" s="9">
        <f>0.5*N4740/1000</f>
        <v>0</v>
      </c>
      <c r="Q4740" s="9">
        <f>P4740+O4740</f>
        <v>0</v>
      </c>
      <c r="R4740" s="11">
        <v>0</v>
      </c>
      <c r="T4740" s="9">
        <f>0.5*R4740</f>
        <v>0</v>
      </c>
      <c r="U4740" s="9">
        <f>T4740+S4740</f>
        <v>0</v>
      </c>
      <c r="V4740" s="9">
        <f>(Q4740+U4740)/(0.944*1000)</f>
        <v>0</v>
      </c>
    </row>
    <row r="4741" spans="1:22" x14ac:dyDescent="0.3">
      <c r="A4741" s="14">
        <v>4756</v>
      </c>
      <c r="B4741" s="14" t="s">
        <v>5471</v>
      </c>
      <c r="C4741" s="14" t="s">
        <v>13510</v>
      </c>
      <c r="D4741" s="14" t="s">
        <v>13504</v>
      </c>
      <c r="E4741" s="14" t="s">
        <v>13482</v>
      </c>
      <c r="F4741" s="14">
        <v>10</v>
      </c>
      <c r="G4741" s="14">
        <v>0.25</v>
      </c>
      <c r="H4741" s="15">
        <v>3.4900000000000007E-2</v>
      </c>
      <c r="I4741" s="15">
        <f>M4741-V4741</f>
        <v>0.2276</v>
      </c>
      <c r="J4741" s="14"/>
      <c r="K4741" s="13"/>
      <c r="L4741" s="9">
        <f>G4741*1.05</f>
        <v>0.26250000000000001</v>
      </c>
      <c r="M4741" s="11">
        <f>L4741-H4741</f>
        <v>0.2276</v>
      </c>
      <c r="N4741" s="11">
        <v>0</v>
      </c>
      <c r="P4741" s="9">
        <f>0.5*N4741/1000</f>
        <v>0</v>
      </c>
      <c r="Q4741" s="9">
        <f>P4741+O4741</f>
        <v>0</v>
      </c>
      <c r="R4741" s="11">
        <v>0</v>
      </c>
      <c r="T4741" s="9">
        <f>0.5*R4741</f>
        <v>0</v>
      </c>
      <c r="U4741" s="9">
        <f>T4741+S4741</f>
        <v>0</v>
      </c>
      <c r="V4741" s="9">
        <f>(Q4741+U4741)/(0.944*1000)</f>
        <v>0</v>
      </c>
    </row>
    <row r="4742" spans="1:22" x14ac:dyDescent="0.3">
      <c r="A4742" s="14">
        <v>4757</v>
      </c>
      <c r="B4742" s="14" t="s">
        <v>5481</v>
      </c>
      <c r="C4742" s="14" t="s">
        <v>13510</v>
      </c>
      <c r="D4742" s="14" t="s">
        <v>13504</v>
      </c>
      <c r="E4742" s="14" t="s">
        <v>13482</v>
      </c>
      <c r="F4742" s="14">
        <v>10</v>
      </c>
      <c r="G4742" s="14">
        <v>0.25</v>
      </c>
      <c r="H4742" s="15">
        <v>4.0014000000000008E-2</v>
      </c>
      <c r="I4742" s="15">
        <f>M4742-V4742</f>
        <v>0.22248600000000002</v>
      </c>
      <c r="J4742" s="14"/>
      <c r="K4742" s="13"/>
      <c r="L4742" s="9">
        <f>G4742*1.05</f>
        <v>0.26250000000000001</v>
      </c>
      <c r="M4742" s="11">
        <f>L4742-H4742</f>
        <v>0.22248600000000002</v>
      </c>
      <c r="N4742" s="11">
        <v>0</v>
      </c>
      <c r="P4742" s="9">
        <f>0.5*N4742/1000</f>
        <v>0</v>
      </c>
      <c r="Q4742" s="9">
        <f>P4742+O4742</f>
        <v>0</v>
      </c>
      <c r="R4742" s="11">
        <v>0</v>
      </c>
      <c r="T4742" s="9">
        <f>0.5*R4742</f>
        <v>0</v>
      </c>
      <c r="U4742" s="9">
        <f>T4742+S4742</f>
        <v>0</v>
      </c>
      <c r="V4742" s="9">
        <f>(Q4742+U4742)/(0.944*1000)</f>
        <v>0</v>
      </c>
    </row>
    <row r="4743" spans="1:22" x14ac:dyDescent="0.3">
      <c r="A4743" s="14">
        <v>4758</v>
      </c>
      <c r="B4743" s="14" t="s">
        <v>5500</v>
      </c>
      <c r="C4743" s="14" t="s">
        <v>13510</v>
      </c>
      <c r="D4743" s="14" t="s">
        <v>13504</v>
      </c>
      <c r="E4743" s="14" t="s">
        <v>13482</v>
      </c>
      <c r="F4743" s="14">
        <v>10</v>
      </c>
      <c r="G4743" s="14">
        <v>0.25</v>
      </c>
      <c r="H4743" s="15">
        <v>3.8869000000000001E-2</v>
      </c>
      <c r="I4743" s="15">
        <f>M4743-V4743</f>
        <v>0.22363100000000002</v>
      </c>
      <c r="J4743" s="14"/>
      <c r="K4743" s="13"/>
      <c r="L4743" s="9">
        <f>G4743*1.05</f>
        <v>0.26250000000000001</v>
      </c>
      <c r="M4743" s="11">
        <f>L4743-H4743</f>
        <v>0.22363100000000002</v>
      </c>
      <c r="N4743" s="11">
        <v>0</v>
      </c>
      <c r="P4743" s="9">
        <f>0.5*N4743/1000</f>
        <v>0</v>
      </c>
      <c r="Q4743" s="9">
        <f>P4743+O4743</f>
        <v>0</v>
      </c>
      <c r="R4743" s="11">
        <v>0</v>
      </c>
      <c r="T4743" s="9">
        <f>0.5*R4743</f>
        <v>0</v>
      </c>
      <c r="U4743" s="9">
        <f>T4743+S4743</f>
        <v>0</v>
      </c>
      <c r="V4743" s="9">
        <f>(Q4743+U4743)/(0.944*1000)</f>
        <v>0</v>
      </c>
    </row>
    <row r="4744" spans="1:22" x14ac:dyDescent="0.3">
      <c r="A4744" s="14">
        <v>4759</v>
      </c>
      <c r="B4744" s="14" t="s">
        <v>5501</v>
      </c>
      <c r="C4744" s="14" t="s">
        <v>13510</v>
      </c>
      <c r="D4744" s="14" t="s">
        <v>13504</v>
      </c>
      <c r="E4744" s="14" t="s">
        <v>13482</v>
      </c>
      <c r="F4744" s="14">
        <v>10</v>
      </c>
      <c r="G4744" s="14">
        <v>0.16</v>
      </c>
      <c r="H4744" s="15">
        <v>8.1839999999999968E-3</v>
      </c>
      <c r="I4744" s="15">
        <f>M4744-V4744</f>
        <v>0.15981600000000001</v>
      </c>
      <c r="J4744" s="14"/>
      <c r="K4744" s="13"/>
      <c r="L4744" s="9">
        <f>G4744*1.05</f>
        <v>0.16800000000000001</v>
      </c>
      <c r="M4744" s="11">
        <f>L4744-H4744</f>
        <v>0.15981600000000001</v>
      </c>
      <c r="N4744" s="11">
        <v>0</v>
      </c>
      <c r="P4744" s="9">
        <f>0.5*N4744/1000</f>
        <v>0</v>
      </c>
      <c r="Q4744" s="9">
        <f>P4744+O4744</f>
        <v>0</v>
      </c>
      <c r="R4744" s="11">
        <v>0</v>
      </c>
      <c r="S4744" s="9">
        <f>0.75*R4744/1000</f>
        <v>0</v>
      </c>
      <c r="T4744" s="9">
        <f>0.5*R4744</f>
        <v>0</v>
      </c>
      <c r="U4744" s="9">
        <f>T4744+S4744</f>
        <v>0</v>
      </c>
      <c r="V4744" s="9">
        <f>(Q4744+U4744)/(0.944*1000)</f>
        <v>0</v>
      </c>
    </row>
    <row r="4745" spans="1:22" x14ac:dyDescent="0.3">
      <c r="A4745" s="14">
        <v>4760</v>
      </c>
      <c r="B4745" s="14" t="s">
        <v>5438</v>
      </c>
      <c r="C4745" s="14" t="s">
        <v>13510</v>
      </c>
      <c r="D4745" s="14" t="s">
        <v>13504</v>
      </c>
      <c r="E4745" s="14" t="s">
        <v>13482</v>
      </c>
      <c r="F4745" s="14">
        <v>10</v>
      </c>
      <c r="G4745" s="14">
        <v>0.06</v>
      </c>
      <c r="H4745" s="15">
        <v>5.7700000000000001E-2</v>
      </c>
      <c r="I4745" s="15">
        <f>M4745-V4745</f>
        <v>5.2999999999999992E-3</v>
      </c>
      <c r="J4745" s="14"/>
      <c r="K4745" s="13"/>
      <c r="L4745" s="9">
        <f>G4745*1.05</f>
        <v>6.3E-2</v>
      </c>
      <c r="M4745" s="11">
        <f>L4745-H4745</f>
        <v>5.2999999999999992E-3</v>
      </c>
      <c r="N4745" s="11">
        <v>0</v>
      </c>
      <c r="P4745" s="9">
        <f>0.5*N4745/1000</f>
        <v>0</v>
      </c>
      <c r="Q4745" s="9">
        <f>P4745+O4745</f>
        <v>0</v>
      </c>
      <c r="R4745" s="11">
        <v>0</v>
      </c>
      <c r="T4745" s="9">
        <f>0.5*R4745</f>
        <v>0</v>
      </c>
      <c r="U4745" s="9">
        <f>T4745+S4745</f>
        <v>0</v>
      </c>
      <c r="V4745" s="9">
        <f>(Q4745+U4745)/(0.944*1000)</f>
        <v>0</v>
      </c>
    </row>
    <row r="4746" spans="1:22" x14ac:dyDescent="0.3">
      <c r="A4746" s="14">
        <v>4761</v>
      </c>
      <c r="B4746" s="14" t="s">
        <v>5440</v>
      </c>
      <c r="C4746" s="14" t="s">
        <v>13510</v>
      </c>
      <c r="D4746" s="14" t="s">
        <v>13504</v>
      </c>
      <c r="E4746" s="14" t="s">
        <v>13482</v>
      </c>
      <c r="F4746" s="14">
        <v>10</v>
      </c>
      <c r="G4746" s="14">
        <v>0.16</v>
      </c>
      <c r="H4746" s="15">
        <v>3.3239999999999992E-2</v>
      </c>
      <c r="I4746" s="15">
        <f>M4746-V4746</f>
        <v>0.13476000000000002</v>
      </c>
      <c r="J4746" s="14"/>
      <c r="K4746" s="13"/>
      <c r="L4746" s="9">
        <f>G4746*1.05</f>
        <v>0.16800000000000001</v>
      </c>
      <c r="M4746" s="11">
        <f>L4746-H4746</f>
        <v>0.13476000000000002</v>
      </c>
      <c r="N4746" s="11">
        <v>0</v>
      </c>
      <c r="P4746" s="9">
        <f>0.5*N4746/1000</f>
        <v>0</v>
      </c>
      <c r="Q4746" s="9">
        <f>P4746+O4746</f>
        <v>0</v>
      </c>
      <c r="R4746" s="11">
        <v>0</v>
      </c>
      <c r="T4746" s="9">
        <f>0.5*R4746</f>
        <v>0</v>
      </c>
      <c r="U4746" s="9">
        <f>T4746+S4746</f>
        <v>0</v>
      </c>
      <c r="V4746" s="9">
        <f>(Q4746+U4746)/(0.944*1000)</f>
        <v>0</v>
      </c>
    </row>
    <row r="4747" spans="1:22" x14ac:dyDescent="0.3">
      <c r="A4747" s="14">
        <v>4762</v>
      </c>
      <c r="B4747" s="14" t="s">
        <v>5514</v>
      </c>
      <c r="C4747" s="14" t="s">
        <v>13510</v>
      </c>
      <c r="D4747" s="14" t="s">
        <v>13504</v>
      </c>
      <c r="E4747" s="14" t="s">
        <v>13482</v>
      </c>
      <c r="F4747" s="14">
        <v>10</v>
      </c>
      <c r="G4747" s="14">
        <v>0.16</v>
      </c>
      <c r="H4747" s="15">
        <v>4.8979999999999989E-2</v>
      </c>
      <c r="I4747" s="15">
        <f>M4747-V4747</f>
        <v>0.11902000000000001</v>
      </c>
      <c r="J4747" s="14"/>
      <c r="K4747" s="13"/>
      <c r="L4747" s="9">
        <f>G4747*1.05</f>
        <v>0.16800000000000001</v>
      </c>
      <c r="M4747" s="11">
        <f>L4747-H4747</f>
        <v>0.11902000000000001</v>
      </c>
      <c r="N4747" s="11">
        <v>0</v>
      </c>
      <c r="P4747" s="9">
        <f>0.5*N4747/1000</f>
        <v>0</v>
      </c>
      <c r="Q4747" s="9">
        <f>P4747+O4747</f>
        <v>0</v>
      </c>
      <c r="R4747" s="11">
        <v>0</v>
      </c>
      <c r="T4747" s="9">
        <f>0.5*R4747</f>
        <v>0</v>
      </c>
      <c r="U4747" s="9">
        <f>T4747+S4747</f>
        <v>0</v>
      </c>
      <c r="V4747" s="9">
        <f>(Q4747+U4747)/(0.944*1000)</f>
        <v>0</v>
      </c>
    </row>
    <row r="4748" spans="1:22" x14ac:dyDescent="0.3">
      <c r="A4748" s="14">
        <v>4763</v>
      </c>
      <c r="B4748" s="14" t="s">
        <v>5444</v>
      </c>
      <c r="C4748" s="14" t="s">
        <v>13510</v>
      </c>
      <c r="D4748" s="14" t="s">
        <v>13504</v>
      </c>
      <c r="E4748" s="14" t="s">
        <v>13482</v>
      </c>
      <c r="F4748" s="14">
        <v>10</v>
      </c>
      <c r="G4748" s="14">
        <v>0.16</v>
      </c>
      <c r="H4748" s="15">
        <v>4.2633000000000011E-2</v>
      </c>
      <c r="I4748" s="15">
        <f>M4748-V4748</f>
        <v>0.12536435169491525</v>
      </c>
      <c r="J4748" s="14"/>
      <c r="K4748" s="13"/>
      <c r="L4748" s="9">
        <f>G4748*1.05</f>
        <v>0.16800000000000001</v>
      </c>
      <c r="M4748" s="11">
        <f>L4748-H4748</f>
        <v>0.12536700000000001</v>
      </c>
      <c r="N4748" s="11">
        <v>5</v>
      </c>
      <c r="P4748" s="9">
        <f>0.5*N4748/1000</f>
        <v>2.5000000000000001E-3</v>
      </c>
      <c r="Q4748" s="9">
        <f>P4748+O4748</f>
        <v>2.5000000000000001E-3</v>
      </c>
      <c r="R4748" s="11">
        <v>0</v>
      </c>
      <c r="T4748" s="9">
        <f>0.5*R4748</f>
        <v>0</v>
      </c>
      <c r="U4748" s="9">
        <f>T4748+S4748</f>
        <v>0</v>
      </c>
      <c r="V4748" s="9">
        <f>(Q4748+U4748)/(0.944*1000)</f>
        <v>2.6483050847457629E-6</v>
      </c>
    </row>
    <row r="4749" spans="1:22" x14ac:dyDescent="0.3">
      <c r="A4749" s="14">
        <v>4764</v>
      </c>
      <c r="B4749" s="14" t="s">
        <v>5518</v>
      </c>
      <c r="C4749" s="14" t="s">
        <v>13510</v>
      </c>
      <c r="D4749" s="14" t="s">
        <v>13504</v>
      </c>
      <c r="E4749" s="14" t="s">
        <v>13482</v>
      </c>
      <c r="F4749" s="14">
        <v>10</v>
      </c>
      <c r="G4749" s="14">
        <v>0.16</v>
      </c>
      <c r="H4749" s="15">
        <v>4.1150000000000006E-2</v>
      </c>
      <c r="I4749" s="15">
        <f>M4749-V4749</f>
        <v>0.12685000000000002</v>
      </c>
      <c r="J4749" s="14"/>
      <c r="K4749" s="13"/>
      <c r="L4749" s="9">
        <f>G4749*1.05</f>
        <v>0.16800000000000001</v>
      </c>
      <c r="M4749" s="11">
        <f>L4749-H4749</f>
        <v>0.12685000000000002</v>
      </c>
      <c r="N4749" s="11">
        <v>0</v>
      </c>
      <c r="P4749" s="9">
        <f>0.5*N4749/1000</f>
        <v>0</v>
      </c>
      <c r="Q4749" s="9">
        <f>P4749+O4749</f>
        <v>0</v>
      </c>
      <c r="R4749" s="11">
        <v>0</v>
      </c>
      <c r="T4749" s="9">
        <f>0.5*R4749</f>
        <v>0</v>
      </c>
      <c r="U4749" s="9">
        <f>T4749+S4749</f>
        <v>0</v>
      </c>
      <c r="V4749" s="9">
        <f>(Q4749+U4749)/(0.944*1000)</f>
        <v>0</v>
      </c>
    </row>
    <row r="4750" spans="1:22" x14ac:dyDescent="0.3">
      <c r="A4750" s="14">
        <v>4765</v>
      </c>
      <c r="B4750" s="14" t="s">
        <v>5519</v>
      </c>
      <c r="C4750" s="14" t="s">
        <v>13510</v>
      </c>
      <c r="D4750" s="14" t="s">
        <v>13504</v>
      </c>
      <c r="E4750" s="14" t="s">
        <v>13482</v>
      </c>
      <c r="F4750" s="14">
        <v>10</v>
      </c>
      <c r="G4750" s="14">
        <v>0.16</v>
      </c>
      <c r="H4750" s="15">
        <v>3.2652999999999995E-2</v>
      </c>
      <c r="I4750" s="15">
        <f>M4750-V4750</f>
        <v>0.13534700000000002</v>
      </c>
      <c r="J4750" s="14"/>
      <c r="K4750" s="13"/>
      <c r="L4750" s="9">
        <f>G4750*1.05</f>
        <v>0.16800000000000001</v>
      </c>
      <c r="M4750" s="11">
        <f>L4750-H4750</f>
        <v>0.13534700000000002</v>
      </c>
      <c r="N4750" s="11">
        <v>0</v>
      </c>
      <c r="P4750" s="9">
        <f>0.5*N4750/1000</f>
        <v>0</v>
      </c>
      <c r="Q4750" s="9">
        <f>P4750+O4750</f>
        <v>0</v>
      </c>
      <c r="R4750" s="11">
        <v>0</v>
      </c>
      <c r="T4750" s="9">
        <f>0.5*R4750</f>
        <v>0</v>
      </c>
      <c r="U4750" s="9">
        <f>T4750+S4750</f>
        <v>0</v>
      </c>
      <c r="V4750" s="9">
        <f>(Q4750+U4750)/(0.944*1000)</f>
        <v>0</v>
      </c>
    </row>
    <row r="4751" spans="1:22" x14ac:dyDescent="0.3">
      <c r="A4751" s="14">
        <v>4766</v>
      </c>
      <c r="B4751" s="14" t="s">
        <v>5578</v>
      </c>
      <c r="C4751" s="14" t="s">
        <v>13510</v>
      </c>
      <c r="D4751" s="14" t="s">
        <v>13504</v>
      </c>
      <c r="E4751" s="14" t="s">
        <v>13482</v>
      </c>
      <c r="F4751" s="14">
        <v>10</v>
      </c>
      <c r="G4751" s="14">
        <v>0.25</v>
      </c>
      <c r="H4751" s="15">
        <v>2.1668499999999993E-2</v>
      </c>
      <c r="I4751" s="15">
        <f>M4751-V4751</f>
        <v>0.24083150000000003</v>
      </c>
      <c r="J4751" s="14"/>
      <c r="K4751" s="13"/>
      <c r="L4751" s="9">
        <f>G4751*1.05</f>
        <v>0.26250000000000001</v>
      </c>
      <c r="M4751" s="11">
        <f>L4751-H4751</f>
        <v>0.24083150000000003</v>
      </c>
      <c r="N4751" s="11">
        <v>0</v>
      </c>
      <c r="P4751" s="9">
        <f>0.5*N4751/1000</f>
        <v>0</v>
      </c>
      <c r="Q4751" s="9">
        <f>P4751+O4751</f>
        <v>0</v>
      </c>
      <c r="R4751" s="11">
        <v>0</v>
      </c>
      <c r="T4751" s="9">
        <f>0.5*R4751</f>
        <v>0</v>
      </c>
      <c r="U4751" s="9">
        <f>T4751+S4751</f>
        <v>0</v>
      </c>
      <c r="V4751" s="9">
        <f>(Q4751+U4751)/(0.944*1000)</f>
        <v>0</v>
      </c>
    </row>
    <row r="4752" spans="1:22" x14ac:dyDescent="0.3">
      <c r="A4752" s="14">
        <v>4767</v>
      </c>
      <c r="B4752" s="14" t="s">
        <v>5591</v>
      </c>
      <c r="C4752" s="14" t="s">
        <v>13510</v>
      </c>
      <c r="D4752" s="14" t="s">
        <v>13504</v>
      </c>
      <c r="E4752" s="14" t="s">
        <v>13482</v>
      </c>
      <c r="F4752" s="14">
        <v>10</v>
      </c>
      <c r="G4752" s="14">
        <v>6.3E-2</v>
      </c>
      <c r="H4752" s="15">
        <v>2.3087499999999997E-2</v>
      </c>
      <c r="I4752" s="15">
        <f>M4752-V4752</f>
        <v>4.3062500000000004E-2</v>
      </c>
      <c r="J4752" s="14"/>
      <c r="K4752" s="13"/>
      <c r="L4752" s="9">
        <f>G4752*1.05</f>
        <v>6.615E-2</v>
      </c>
      <c r="M4752" s="11">
        <f>L4752-H4752</f>
        <v>4.3062500000000004E-2</v>
      </c>
      <c r="N4752" s="11">
        <v>0</v>
      </c>
      <c r="P4752" s="9">
        <f>0.5*N4752/1000</f>
        <v>0</v>
      </c>
      <c r="Q4752" s="9">
        <f>P4752+O4752</f>
        <v>0</v>
      </c>
      <c r="R4752" s="11">
        <v>0</v>
      </c>
      <c r="T4752" s="9">
        <f>0.5*R4752</f>
        <v>0</v>
      </c>
      <c r="U4752" s="9">
        <f>T4752+S4752</f>
        <v>0</v>
      </c>
      <c r="V4752" s="9">
        <f>(Q4752+U4752)/(0.944*1000)</f>
        <v>0</v>
      </c>
    </row>
    <row r="4753" spans="1:22" x14ac:dyDescent="0.3">
      <c r="A4753" s="14">
        <v>4768</v>
      </c>
      <c r="B4753" s="14" t="s">
        <v>5625</v>
      </c>
      <c r="C4753" s="14" t="s">
        <v>13510</v>
      </c>
      <c r="D4753" s="14" t="s">
        <v>13504</v>
      </c>
      <c r="E4753" s="14" t="s">
        <v>13482</v>
      </c>
      <c r="F4753" s="14">
        <v>10</v>
      </c>
      <c r="G4753" s="14">
        <v>0.25</v>
      </c>
      <c r="H4753" s="15">
        <v>4.3550999999999986E-2</v>
      </c>
      <c r="I4753" s="15">
        <f>M4753-V4753</f>
        <v>0.21894900000000003</v>
      </c>
      <c r="J4753" s="14"/>
      <c r="K4753" s="13"/>
      <c r="L4753" s="9">
        <f>G4753*1.05</f>
        <v>0.26250000000000001</v>
      </c>
      <c r="M4753" s="11">
        <f>L4753-H4753</f>
        <v>0.21894900000000003</v>
      </c>
      <c r="N4753" s="11">
        <v>0</v>
      </c>
      <c r="P4753" s="9">
        <f>0.5*N4753/1000</f>
        <v>0</v>
      </c>
      <c r="Q4753" s="9">
        <f>P4753+O4753</f>
        <v>0</v>
      </c>
      <c r="R4753" s="11">
        <v>0</v>
      </c>
      <c r="T4753" s="9">
        <f>0.5*R4753</f>
        <v>0</v>
      </c>
      <c r="U4753" s="9">
        <f>T4753+S4753</f>
        <v>0</v>
      </c>
      <c r="V4753" s="9">
        <f>(Q4753+U4753)/(0.944*1000)</f>
        <v>0</v>
      </c>
    </row>
    <row r="4754" spans="1:22" x14ac:dyDescent="0.3">
      <c r="A4754" s="14">
        <v>4769</v>
      </c>
      <c r="B4754" s="14" t="s">
        <v>5626</v>
      </c>
      <c r="C4754" s="14" t="s">
        <v>13510</v>
      </c>
      <c r="D4754" s="14" t="s">
        <v>13504</v>
      </c>
      <c r="E4754" s="14" t="s">
        <v>13482</v>
      </c>
      <c r="F4754" s="14">
        <v>10</v>
      </c>
      <c r="G4754" s="14">
        <v>0.16</v>
      </c>
      <c r="H4754" s="15">
        <v>8.2581999999999881E-3</v>
      </c>
      <c r="I4754" s="15">
        <f>M4754-V4754</f>
        <v>0.15974180000000002</v>
      </c>
      <c r="J4754" s="14"/>
      <c r="K4754" s="13"/>
      <c r="L4754" s="9">
        <f>G4754*1.05</f>
        <v>0.16800000000000001</v>
      </c>
      <c r="M4754" s="11">
        <f>L4754-H4754</f>
        <v>0.15974180000000002</v>
      </c>
      <c r="N4754" s="11">
        <v>0</v>
      </c>
      <c r="P4754" s="9">
        <f>0.5*N4754/1000</f>
        <v>0</v>
      </c>
      <c r="Q4754" s="9">
        <f>P4754+O4754</f>
        <v>0</v>
      </c>
      <c r="R4754" s="11">
        <v>0</v>
      </c>
      <c r="T4754" s="9">
        <f>0.5*R4754</f>
        <v>0</v>
      </c>
      <c r="U4754" s="9">
        <f>T4754+S4754</f>
        <v>0</v>
      </c>
      <c r="V4754" s="9">
        <f>(Q4754+U4754)/(0.944*1000)</f>
        <v>0</v>
      </c>
    </row>
    <row r="4755" spans="1:22" x14ac:dyDescent="0.3">
      <c r="A4755" s="14">
        <v>4770</v>
      </c>
      <c r="B4755" s="14" t="s">
        <v>5627</v>
      </c>
      <c r="C4755" s="14" t="s">
        <v>13510</v>
      </c>
      <c r="D4755" s="14" t="s">
        <v>13504</v>
      </c>
      <c r="E4755" s="14" t="s">
        <v>13482</v>
      </c>
      <c r="F4755" s="14">
        <v>10</v>
      </c>
      <c r="G4755" s="14">
        <v>0.1</v>
      </c>
      <c r="H4755" s="15">
        <v>2.7540400000000007E-2</v>
      </c>
      <c r="I4755" s="15">
        <f>M4755-V4755</f>
        <v>7.7459600000000003E-2</v>
      </c>
      <c r="J4755" s="14"/>
      <c r="K4755" s="13"/>
      <c r="L4755" s="9">
        <f>G4755*1.05</f>
        <v>0.10500000000000001</v>
      </c>
      <c r="M4755" s="11">
        <f>L4755-H4755</f>
        <v>7.7459600000000003E-2</v>
      </c>
      <c r="N4755" s="11">
        <v>0</v>
      </c>
      <c r="P4755" s="9">
        <f>0.5*N4755/1000</f>
        <v>0</v>
      </c>
      <c r="Q4755" s="9">
        <f>P4755+O4755</f>
        <v>0</v>
      </c>
      <c r="R4755" s="11">
        <v>0</v>
      </c>
      <c r="T4755" s="9">
        <f>0.5*R4755</f>
        <v>0</v>
      </c>
      <c r="U4755" s="9">
        <f>T4755+S4755</f>
        <v>0</v>
      </c>
      <c r="V4755" s="9">
        <f>(Q4755+U4755)/(0.944*1000)</f>
        <v>0</v>
      </c>
    </row>
    <row r="4756" spans="1:22" x14ac:dyDescent="0.3">
      <c r="A4756" s="14">
        <v>4771</v>
      </c>
      <c r="B4756" s="14" t="s">
        <v>5628</v>
      </c>
      <c r="C4756" s="14" t="s">
        <v>13510</v>
      </c>
      <c r="D4756" s="14" t="s">
        <v>13504</v>
      </c>
      <c r="E4756" s="14" t="s">
        <v>13482</v>
      </c>
      <c r="F4756" s="14">
        <v>10</v>
      </c>
      <c r="G4756" s="14">
        <v>0.16</v>
      </c>
      <c r="H4756" s="15">
        <v>1.2998199999999998E-2</v>
      </c>
      <c r="I4756" s="15">
        <f>M4756-V4756</f>
        <v>0.15500180000000002</v>
      </c>
      <c r="J4756" s="14"/>
      <c r="K4756" s="13"/>
      <c r="L4756" s="9">
        <f>G4756*1.05</f>
        <v>0.16800000000000001</v>
      </c>
      <c r="M4756" s="11">
        <f>L4756-H4756</f>
        <v>0.15500180000000002</v>
      </c>
      <c r="N4756" s="11">
        <v>0</v>
      </c>
      <c r="P4756" s="9">
        <f>0.5*N4756/1000</f>
        <v>0</v>
      </c>
      <c r="Q4756" s="9">
        <f>P4756+O4756</f>
        <v>0</v>
      </c>
      <c r="R4756" s="11">
        <v>0</v>
      </c>
      <c r="T4756" s="9">
        <f>0.5*R4756</f>
        <v>0</v>
      </c>
      <c r="U4756" s="9">
        <f>T4756+S4756</f>
        <v>0</v>
      </c>
      <c r="V4756" s="9">
        <f>(Q4756+U4756)/(0.944*1000)</f>
        <v>0</v>
      </c>
    </row>
    <row r="4757" spans="1:22" x14ac:dyDescent="0.3">
      <c r="A4757" s="14">
        <v>4772</v>
      </c>
      <c r="B4757" s="14" t="s">
        <v>5314</v>
      </c>
      <c r="C4757" s="14" t="s">
        <v>13510</v>
      </c>
      <c r="D4757" s="14" t="s">
        <v>13504</v>
      </c>
      <c r="E4757" s="14" t="s">
        <v>13482</v>
      </c>
      <c r="F4757" s="14">
        <v>10</v>
      </c>
      <c r="G4757" s="14">
        <v>0.63</v>
      </c>
      <c r="H4757" s="15">
        <v>0.19800000000000001</v>
      </c>
      <c r="I4757" s="15">
        <f>M4757-V4757</f>
        <v>0.46350000000000008</v>
      </c>
      <c r="J4757" s="14"/>
      <c r="K4757" s="13"/>
      <c r="L4757" s="9">
        <f>G4757*1.05</f>
        <v>0.66150000000000009</v>
      </c>
      <c r="M4757" s="11">
        <f>L4757-H4757</f>
        <v>0.46350000000000008</v>
      </c>
      <c r="N4757" s="11">
        <v>0</v>
      </c>
      <c r="P4757" s="9">
        <f>0.5*N4757/1000</f>
        <v>0</v>
      </c>
      <c r="Q4757" s="9">
        <f>P4757+O4757</f>
        <v>0</v>
      </c>
      <c r="R4757" s="11">
        <v>0</v>
      </c>
      <c r="T4757" s="9">
        <f>0.5*R4757</f>
        <v>0</v>
      </c>
      <c r="U4757" s="9">
        <f>T4757+S4757</f>
        <v>0</v>
      </c>
      <c r="V4757" s="9">
        <f>(Q4757+U4757)/(0.944*1000)</f>
        <v>0</v>
      </c>
    </row>
    <row r="4758" spans="1:22" x14ac:dyDescent="0.3">
      <c r="A4758" s="14">
        <v>4773</v>
      </c>
      <c r="B4758" s="14" t="s">
        <v>5499</v>
      </c>
      <c r="C4758" s="14" t="s">
        <v>13510</v>
      </c>
      <c r="D4758" s="14" t="s">
        <v>13504</v>
      </c>
      <c r="E4758" s="14" t="s">
        <v>13482</v>
      </c>
      <c r="F4758" s="14">
        <v>10</v>
      </c>
      <c r="G4758" s="14">
        <v>0.25</v>
      </c>
      <c r="H4758" s="15">
        <v>2.5363E-2</v>
      </c>
      <c r="I4758" s="15">
        <f>M4758-V4758</f>
        <v>0.23713700000000001</v>
      </c>
      <c r="J4758" s="14"/>
      <c r="K4758" s="13"/>
      <c r="L4758" s="9">
        <f>G4758*1.05</f>
        <v>0.26250000000000001</v>
      </c>
      <c r="M4758" s="11">
        <f>L4758-H4758</f>
        <v>0.23713700000000001</v>
      </c>
      <c r="N4758" s="11">
        <v>0</v>
      </c>
      <c r="P4758" s="9">
        <f>0.5*N4758/1000</f>
        <v>0</v>
      </c>
      <c r="Q4758" s="9">
        <f>P4758+O4758</f>
        <v>0</v>
      </c>
      <c r="R4758" s="11">
        <v>0</v>
      </c>
      <c r="T4758" s="9">
        <f>0.5*R4758</f>
        <v>0</v>
      </c>
      <c r="U4758" s="9">
        <f>T4758+S4758</f>
        <v>0</v>
      </c>
      <c r="V4758" s="9">
        <f>(Q4758+U4758)/(0.944*1000)</f>
        <v>0</v>
      </c>
    </row>
    <row r="4759" spans="1:22" x14ac:dyDescent="0.3">
      <c r="A4759" s="14">
        <v>4774</v>
      </c>
      <c r="B4759" s="14" t="s">
        <v>5488</v>
      </c>
      <c r="C4759" s="14" t="s">
        <v>13510</v>
      </c>
      <c r="D4759" s="14" t="s">
        <v>13504</v>
      </c>
      <c r="E4759" s="14" t="s">
        <v>13482</v>
      </c>
      <c r="F4759" s="14">
        <v>10</v>
      </c>
      <c r="G4759" s="14">
        <v>0.16</v>
      </c>
      <c r="H4759" s="15">
        <v>5.9869999999999949E-3</v>
      </c>
      <c r="I4759" s="15">
        <f>M4759-V4759</f>
        <v>0.16201300000000002</v>
      </c>
      <c r="J4759" s="14"/>
      <c r="K4759" s="13"/>
      <c r="L4759" s="9">
        <f>G4759*1.05</f>
        <v>0.16800000000000001</v>
      </c>
      <c r="M4759" s="11">
        <f>L4759-H4759</f>
        <v>0.16201300000000002</v>
      </c>
      <c r="N4759" s="11">
        <v>0</v>
      </c>
      <c r="P4759" s="9">
        <f>0.5*N4759/1000</f>
        <v>0</v>
      </c>
      <c r="Q4759" s="9">
        <f>P4759+O4759</f>
        <v>0</v>
      </c>
      <c r="R4759" s="11">
        <v>0</v>
      </c>
      <c r="T4759" s="9">
        <f>0.5*R4759</f>
        <v>0</v>
      </c>
      <c r="U4759" s="9">
        <f>T4759+S4759</f>
        <v>0</v>
      </c>
      <c r="V4759" s="9">
        <f>(Q4759+U4759)/(0.944*1000)</f>
        <v>0</v>
      </c>
    </row>
    <row r="4760" spans="1:22" x14ac:dyDescent="0.3">
      <c r="A4760" s="14">
        <v>4775</v>
      </c>
      <c r="B4760" s="14" t="s">
        <v>5497</v>
      </c>
      <c r="C4760" s="14" t="s">
        <v>13510</v>
      </c>
      <c r="D4760" s="14" t="s">
        <v>13504</v>
      </c>
      <c r="E4760" s="14" t="s">
        <v>13482</v>
      </c>
      <c r="F4760" s="14">
        <v>10</v>
      </c>
      <c r="G4760" s="14">
        <v>6.3E-2</v>
      </c>
      <c r="H4760" s="15">
        <v>3.6689999999999969E-3</v>
      </c>
      <c r="I4760" s="15">
        <f>M4760-V4760</f>
        <v>6.2481000000000002E-2</v>
      </c>
      <c r="J4760" s="14"/>
      <c r="K4760" s="13"/>
      <c r="L4760" s="9">
        <f>G4760*1.05</f>
        <v>6.615E-2</v>
      </c>
      <c r="M4760" s="11">
        <f>L4760-H4760</f>
        <v>6.2481000000000002E-2</v>
      </c>
      <c r="N4760" s="11">
        <v>0</v>
      </c>
      <c r="P4760" s="9">
        <f>0.5*N4760/1000</f>
        <v>0</v>
      </c>
      <c r="Q4760" s="9">
        <f>P4760+O4760</f>
        <v>0</v>
      </c>
      <c r="R4760" s="11">
        <v>0</v>
      </c>
      <c r="T4760" s="9">
        <f>0.5*R4760</f>
        <v>0</v>
      </c>
      <c r="U4760" s="9">
        <f>T4760+S4760</f>
        <v>0</v>
      </c>
      <c r="V4760" s="9">
        <f>(Q4760+U4760)/(0.944*1000)</f>
        <v>0</v>
      </c>
    </row>
    <row r="4761" spans="1:22" x14ac:dyDescent="0.3">
      <c r="A4761" s="14">
        <v>4776</v>
      </c>
      <c r="B4761" s="14" t="s">
        <v>5408</v>
      </c>
      <c r="C4761" s="14" t="s">
        <v>13510</v>
      </c>
      <c r="D4761" s="14" t="s">
        <v>13504</v>
      </c>
      <c r="E4761" s="14" t="s">
        <v>13482</v>
      </c>
      <c r="F4761" s="14">
        <v>10</v>
      </c>
      <c r="G4761" s="14">
        <v>6.3E-2</v>
      </c>
      <c r="H4761" s="15">
        <v>2.1999999999999999E-2</v>
      </c>
      <c r="I4761" s="15">
        <f>M4761-V4761</f>
        <v>4.4150000000000002E-2</v>
      </c>
      <c r="J4761" s="14"/>
      <c r="K4761" s="13"/>
      <c r="L4761" s="9">
        <f>G4761*1.05</f>
        <v>6.615E-2</v>
      </c>
      <c r="M4761" s="11">
        <f>L4761-H4761</f>
        <v>4.4150000000000002E-2</v>
      </c>
      <c r="N4761" s="11">
        <v>0</v>
      </c>
      <c r="P4761" s="9">
        <f>0.5*N4761/1000</f>
        <v>0</v>
      </c>
      <c r="Q4761" s="9">
        <f>P4761+O4761</f>
        <v>0</v>
      </c>
      <c r="R4761" s="11">
        <v>0</v>
      </c>
      <c r="T4761" s="9">
        <f>0.5*R4761</f>
        <v>0</v>
      </c>
      <c r="U4761" s="9">
        <f>T4761+S4761</f>
        <v>0</v>
      </c>
      <c r="V4761" s="9">
        <f>(Q4761+U4761)/(0.944*1000)</f>
        <v>0</v>
      </c>
    </row>
    <row r="4762" spans="1:22" x14ac:dyDescent="0.3">
      <c r="A4762" s="14">
        <v>4777</v>
      </c>
      <c r="B4762" s="14" t="s">
        <v>5524</v>
      </c>
      <c r="C4762" s="14" t="s">
        <v>13510</v>
      </c>
      <c r="D4762" s="14" t="s">
        <v>13504</v>
      </c>
      <c r="E4762" s="14" t="s">
        <v>13482</v>
      </c>
      <c r="F4762" s="14">
        <v>10</v>
      </c>
      <c r="G4762" s="14">
        <v>0.16</v>
      </c>
      <c r="H4762" s="15">
        <v>4.4424000000000005E-2</v>
      </c>
      <c r="I4762" s="15">
        <f>M4762-V4762</f>
        <v>0.12357600000000001</v>
      </c>
      <c r="J4762" s="14"/>
      <c r="K4762" s="13"/>
      <c r="L4762" s="9">
        <f>G4762*1.05</f>
        <v>0.16800000000000001</v>
      </c>
      <c r="M4762" s="11">
        <f>L4762-H4762</f>
        <v>0.12357600000000001</v>
      </c>
      <c r="N4762" s="11">
        <v>0</v>
      </c>
      <c r="P4762" s="9">
        <f>0.5*N4762/1000</f>
        <v>0</v>
      </c>
      <c r="Q4762" s="9">
        <f>P4762+O4762</f>
        <v>0</v>
      </c>
      <c r="R4762" s="11">
        <v>0</v>
      </c>
      <c r="T4762" s="9">
        <f>0.5*R4762</f>
        <v>0</v>
      </c>
      <c r="U4762" s="9">
        <f>T4762+S4762</f>
        <v>0</v>
      </c>
      <c r="V4762" s="9">
        <f>(Q4762+U4762)/(0.944*1000)</f>
        <v>0</v>
      </c>
    </row>
    <row r="4763" spans="1:22" x14ac:dyDescent="0.3">
      <c r="A4763" s="14">
        <v>4778</v>
      </c>
      <c r="B4763" s="14" t="s">
        <v>5512</v>
      </c>
      <c r="C4763" s="14" t="s">
        <v>13510</v>
      </c>
      <c r="D4763" s="14" t="s">
        <v>13504</v>
      </c>
      <c r="E4763" s="14" t="s">
        <v>13482</v>
      </c>
      <c r="F4763" s="14">
        <v>10</v>
      </c>
      <c r="G4763" s="14">
        <v>0.1</v>
      </c>
      <c r="H4763" s="15">
        <v>6.8500000000000223E-4</v>
      </c>
      <c r="I4763" s="15">
        <f>M4763-V4763</f>
        <v>0.104315</v>
      </c>
      <c r="J4763" s="14"/>
      <c r="K4763" s="13"/>
      <c r="L4763" s="9">
        <f>G4763*1.05</f>
        <v>0.10500000000000001</v>
      </c>
      <c r="M4763" s="11">
        <f>L4763-H4763</f>
        <v>0.104315</v>
      </c>
      <c r="N4763" s="11">
        <v>0</v>
      </c>
      <c r="P4763" s="9">
        <f>0.5*N4763/1000</f>
        <v>0</v>
      </c>
      <c r="Q4763" s="9">
        <f>P4763+O4763</f>
        <v>0</v>
      </c>
      <c r="R4763" s="11">
        <v>0</v>
      </c>
      <c r="T4763" s="9">
        <f>0.5*R4763</f>
        <v>0</v>
      </c>
      <c r="U4763" s="9">
        <f>T4763+S4763</f>
        <v>0</v>
      </c>
      <c r="V4763" s="9">
        <f>(Q4763+U4763)/(0.944*1000)</f>
        <v>0</v>
      </c>
    </row>
    <row r="4764" spans="1:22" x14ac:dyDescent="0.3">
      <c r="A4764" s="14">
        <v>4779</v>
      </c>
      <c r="B4764" s="14" t="s">
        <v>5513</v>
      </c>
      <c r="C4764" s="14" t="s">
        <v>13510</v>
      </c>
      <c r="D4764" s="14" t="s">
        <v>13504</v>
      </c>
      <c r="E4764" s="14" t="s">
        <v>13482</v>
      </c>
      <c r="F4764" s="14">
        <v>10</v>
      </c>
      <c r="G4764" s="14">
        <v>0.4</v>
      </c>
      <c r="H4764" s="15">
        <v>4.9879000000000021E-2</v>
      </c>
      <c r="I4764" s="15">
        <f>M4764-V4764</f>
        <v>0.37012100000000003</v>
      </c>
      <c r="J4764" s="14"/>
      <c r="K4764" s="13"/>
      <c r="L4764" s="9">
        <f>G4764*1.05</f>
        <v>0.42000000000000004</v>
      </c>
      <c r="M4764" s="11">
        <f>L4764-H4764</f>
        <v>0.37012100000000003</v>
      </c>
      <c r="N4764" s="11">
        <v>0</v>
      </c>
      <c r="P4764" s="9">
        <f>0.5*N4764/1000</f>
        <v>0</v>
      </c>
      <c r="Q4764" s="9">
        <f>P4764+O4764</f>
        <v>0</v>
      </c>
      <c r="R4764" s="11">
        <v>0</v>
      </c>
      <c r="T4764" s="9">
        <f>0.5*R4764</f>
        <v>0</v>
      </c>
      <c r="U4764" s="9">
        <f>T4764+S4764</f>
        <v>0</v>
      </c>
      <c r="V4764" s="9">
        <f>(Q4764+U4764)/(0.944*1000)</f>
        <v>0</v>
      </c>
    </row>
    <row r="4765" spans="1:22" x14ac:dyDescent="0.3">
      <c r="A4765" s="14">
        <v>4780</v>
      </c>
      <c r="B4765" s="14" t="s">
        <v>5581</v>
      </c>
      <c r="C4765" s="14" t="s">
        <v>13510</v>
      </c>
      <c r="D4765" s="14" t="s">
        <v>13504</v>
      </c>
      <c r="E4765" s="14" t="s">
        <v>13482</v>
      </c>
      <c r="F4765" s="14">
        <v>10</v>
      </c>
      <c r="G4765" s="14">
        <v>0.16</v>
      </c>
      <c r="H4765" s="15">
        <v>1.0439999999999998E-2</v>
      </c>
      <c r="I4765" s="15">
        <f>M4765-V4765</f>
        <v>0.15756000000000001</v>
      </c>
      <c r="J4765" s="14"/>
      <c r="K4765" s="13"/>
      <c r="L4765" s="9">
        <f>G4765*1.05</f>
        <v>0.16800000000000001</v>
      </c>
      <c r="M4765" s="11">
        <f>L4765-H4765</f>
        <v>0.15756000000000001</v>
      </c>
      <c r="N4765" s="11">
        <v>0</v>
      </c>
      <c r="P4765" s="9">
        <f>0.5*N4765/1000</f>
        <v>0</v>
      </c>
      <c r="Q4765" s="9">
        <f>P4765+O4765</f>
        <v>0</v>
      </c>
      <c r="R4765" s="11">
        <v>0</v>
      </c>
      <c r="T4765" s="9">
        <f>0.5*R4765</f>
        <v>0</v>
      </c>
      <c r="U4765" s="9">
        <f>T4765+S4765</f>
        <v>0</v>
      </c>
      <c r="V4765" s="9">
        <f>(Q4765+U4765)/(0.944*1000)</f>
        <v>0</v>
      </c>
    </row>
    <row r="4766" spans="1:22" x14ac:dyDescent="0.3">
      <c r="A4766" s="14">
        <v>4781</v>
      </c>
      <c r="B4766" s="14" t="s">
        <v>5353</v>
      </c>
      <c r="C4766" s="14" t="s">
        <v>13510</v>
      </c>
      <c r="D4766" s="14" t="s">
        <v>13504</v>
      </c>
      <c r="E4766" s="14" t="s">
        <v>13482</v>
      </c>
      <c r="F4766" s="14">
        <v>10</v>
      </c>
      <c r="G4766" s="14">
        <v>0.1</v>
      </c>
      <c r="H4766" s="15">
        <v>1.5033000000000001E-2</v>
      </c>
      <c r="I4766" s="15">
        <f>M4766-V4766</f>
        <v>8.9967000000000005E-2</v>
      </c>
      <c r="J4766" s="14"/>
      <c r="K4766" s="13"/>
      <c r="L4766" s="9">
        <f>G4766*1.05</f>
        <v>0.10500000000000001</v>
      </c>
      <c r="M4766" s="11">
        <f>L4766-H4766</f>
        <v>8.9967000000000005E-2</v>
      </c>
      <c r="N4766" s="11">
        <v>0</v>
      </c>
      <c r="P4766" s="9">
        <f>0.5*N4766/1000</f>
        <v>0</v>
      </c>
      <c r="Q4766" s="9">
        <f>P4766+O4766</f>
        <v>0</v>
      </c>
      <c r="R4766" s="11">
        <v>0</v>
      </c>
      <c r="T4766" s="9">
        <f>0.5*R4766</f>
        <v>0</v>
      </c>
      <c r="U4766" s="9">
        <f>T4766+S4766</f>
        <v>0</v>
      </c>
      <c r="V4766" s="9">
        <f>(Q4766+U4766)/(0.944*1000)</f>
        <v>0</v>
      </c>
    </row>
    <row r="4767" spans="1:22" x14ac:dyDescent="0.3">
      <c r="A4767" s="14">
        <v>4782</v>
      </c>
      <c r="B4767" s="14" t="s">
        <v>5454</v>
      </c>
      <c r="C4767" s="14" t="s">
        <v>13510</v>
      </c>
      <c r="D4767" s="14" t="s">
        <v>13504</v>
      </c>
      <c r="E4767" s="14" t="s">
        <v>13482</v>
      </c>
      <c r="F4767" s="14">
        <v>10</v>
      </c>
      <c r="G4767" s="14">
        <v>0.1</v>
      </c>
      <c r="H4767" s="15">
        <v>9.150000000000063E-4</v>
      </c>
      <c r="I4767" s="15">
        <f>M4767-V4767</f>
        <v>0.104085</v>
      </c>
      <c r="J4767" s="14"/>
      <c r="K4767" s="13"/>
      <c r="L4767" s="9">
        <f>G4767*1.05</f>
        <v>0.10500000000000001</v>
      </c>
      <c r="M4767" s="11">
        <f>L4767-H4767</f>
        <v>0.104085</v>
      </c>
      <c r="N4767" s="11">
        <v>0</v>
      </c>
      <c r="P4767" s="9">
        <f>0.5*N4767/1000</f>
        <v>0</v>
      </c>
      <c r="Q4767" s="9">
        <f>P4767+O4767</f>
        <v>0</v>
      </c>
      <c r="R4767" s="11">
        <v>0</v>
      </c>
      <c r="T4767" s="9">
        <f>0.5*R4767</f>
        <v>0</v>
      </c>
      <c r="U4767" s="9">
        <f>T4767+S4767</f>
        <v>0</v>
      </c>
      <c r="V4767" s="9">
        <f>(Q4767+U4767)/(0.944*1000)</f>
        <v>0</v>
      </c>
    </row>
    <row r="4768" spans="1:22" x14ac:dyDescent="0.3">
      <c r="A4768" s="14">
        <v>4783</v>
      </c>
      <c r="B4768" s="14" t="s">
        <v>5466</v>
      </c>
      <c r="C4768" s="14" t="s">
        <v>13510</v>
      </c>
      <c r="D4768" s="14" t="s">
        <v>13504</v>
      </c>
      <c r="E4768" s="14" t="s">
        <v>13482</v>
      </c>
      <c r="F4768" s="14">
        <v>10</v>
      </c>
      <c r="G4768" s="14">
        <v>6.3E-2</v>
      </c>
      <c r="H4768" s="15">
        <v>5.689999999999998E-3</v>
      </c>
      <c r="I4768" s="15">
        <f>M4768-V4768</f>
        <v>6.046E-2</v>
      </c>
      <c r="J4768" s="14"/>
      <c r="K4768" s="13"/>
      <c r="L4768" s="9">
        <f>G4768*1.05</f>
        <v>6.615E-2</v>
      </c>
      <c r="M4768" s="11">
        <f>L4768-H4768</f>
        <v>6.046E-2</v>
      </c>
      <c r="N4768" s="11">
        <v>0</v>
      </c>
      <c r="P4768" s="9">
        <f>0.5*N4768/1000</f>
        <v>0</v>
      </c>
      <c r="Q4768" s="9">
        <f>P4768+O4768</f>
        <v>0</v>
      </c>
      <c r="R4768" s="11">
        <v>0</v>
      </c>
      <c r="T4768" s="9">
        <f>0.5*R4768</f>
        <v>0</v>
      </c>
      <c r="U4768" s="9">
        <f>T4768+S4768</f>
        <v>0</v>
      </c>
      <c r="V4768" s="9">
        <f>(Q4768+U4768)/(0.944*1000)</f>
        <v>0</v>
      </c>
    </row>
    <row r="4769" spans="1:22" x14ac:dyDescent="0.3">
      <c r="A4769" s="14">
        <v>4784</v>
      </c>
      <c r="B4769" s="14" t="s">
        <v>5507</v>
      </c>
      <c r="C4769" s="14" t="s">
        <v>13510</v>
      </c>
      <c r="D4769" s="14" t="s">
        <v>13504</v>
      </c>
      <c r="E4769" s="14" t="s">
        <v>13482</v>
      </c>
      <c r="F4769" s="14">
        <v>10</v>
      </c>
      <c r="G4769" s="14">
        <v>0.04</v>
      </c>
      <c r="H4769" s="15">
        <v>1.2E-2</v>
      </c>
      <c r="I4769" s="15">
        <f>M4769-V4769</f>
        <v>3.0000000000000002E-2</v>
      </c>
      <c r="J4769" s="14"/>
      <c r="K4769" s="13"/>
      <c r="L4769" s="9">
        <f>G4769*1.05</f>
        <v>4.2000000000000003E-2</v>
      </c>
      <c r="M4769" s="11">
        <f>L4769-H4769</f>
        <v>3.0000000000000002E-2</v>
      </c>
      <c r="N4769" s="11">
        <v>0</v>
      </c>
      <c r="P4769" s="9">
        <f>0.5*N4769/1000</f>
        <v>0</v>
      </c>
      <c r="Q4769" s="9">
        <f>P4769+O4769</f>
        <v>0</v>
      </c>
      <c r="R4769" s="11">
        <v>0</v>
      </c>
      <c r="T4769" s="9">
        <f>0.5*R4769</f>
        <v>0</v>
      </c>
      <c r="U4769" s="9">
        <f>T4769+S4769</f>
        <v>0</v>
      </c>
      <c r="V4769" s="9">
        <f>(Q4769+U4769)/(0.944*1000)</f>
        <v>0</v>
      </c>
    </row>
    <row r="4770" spans="1:22" x14ac:dyDescent="0.3">
      <c r="A4770" s="14">
        <v>4785</v>
      </c>
      <c r="B4770" s="14" t="s">
        <v>5511</v>
      </c>
      <c r="C4770" s="14" t="s">
        <v>13510</v>
      </c>
      <c r="D4770" s="14" t="s">
        <v>13504</v>
      </c>
      <c r="E4770" s="14" t="s">
        <v>13482</v>
      </c>
      <c r="F4770" s="14">
        <v>10</v>
      </c>
      <c r="G4770" s="14">
        <v>0.16</v>
      </c>
      <c r="H4770" s="15">
        <v>5.0209999999999864E-3</v>
      </c>
      <c r="I4770" s="15">
        <f>M4770-V4770</f>
        <v>0.16297900000000001</v>
      </c>
      <c r="J4770" s="14"/>
      <c r="K4770" s="13"/>
      <c r="L4770" s="9">
        <f>G4770*1.05</f>
        <v>0.16800000000000001</v>
      </c>
      <c r="M4770" s="11">
        <f>L4770-H4770</f>
        <v>0.16297900000000001</v>
      </c>
      <c r="N4770" s="11">
        <v>0</v>
      </c>
      <c r="P4770" s="9">
        <f>0.5*N4770/1000</f>
        <v>0</v>
      </c>
      <c r="Q4770" s="9">
        <f>P4770+O4770</f>
        <v>0</v>
      </c>
      <c r="R4770" s="11">
        <v>0</v>
      </c>
      <c r="T4770" s="9">
        <f>0.5*R4770</f>
        <v>0</v>
      </c>
      <c r="U4770" s="9">
        <f>T4770+S4770</f>
        <v>0</v>
      </c>
      <c r="V4770" s="9">
        <f>(Q4770+U4770)/(0.944*1000)</f>
        <v>0</v>
      </c>
    </row>
    <row r="4771" spans="1:22" x14ac:dyDescent="0.3">
      <c r="A4771" s="14">
        <v>4786</v>
      </c>
      <c r="B4771" s="14" t="s">
        <v>5516</v>
      </c>
      <c r="C4771" s="14" t="s">
        <v>13510</v>
      </c>
      <c r="D4771" s="14" t="s">
        <v>13504</v>
      </c>
      <c r="E4771" s="14" t="s">
        <v>13482</v>
      </c>
      <c r="F4771" s="14">
        <v>10</v>
      </c>
      <c r="G4771" s="14">
        <v>0.4</v>
      </c>
      <c r="H4771" s="15">
        <v>1.2629999999999995E-2</v>
      </c>
      <c r="I4771" s="15">
        <f>M4771-V4771</f>
        <v>0.40737000000000007</v>
      </c>
      <c r="J4771" s="14"/>
      <c r="K4771" s="13"/>
      <c r="L4771" s="9">
        <f>G4771*1.05</f>
        <v>0.42000000000000004</v>
      </c>
      <c r="M4771" s="11">
        <f>L4771-H4771</f>
        <v>0.40737000000000007</v>
      </c>
      <c r="N4771" s="11">
        <v>0</v>
      </c>
      <c r="P4771" s="9">
        <f>0.5*N4771/1000</f>
        <v>0</v>
      </c>
      <c r="Q4771" s="9">
        <f>P4771+O4771</f>
        <v>0</v>
      </c>
      <c r="R4771" s="11">
        <v>0</v>
      </c>
      <c r="T4771" s="9">
        <f>0.5*R4771</f>
        <v>0</v>
      </c>
      <c r="U4771" s="9">
        <f>T4771+S4771</f>
        <v>0</v>
      </c>
      <c r="V4771" s="9">
        <f>(Q4771+U4771)/(0.944*1000)</f>
        <v>0</v>
      </c>
    </row>
    <row r="4772" spans="1:22" x14ac:dyDescent="0.3">
      <c r="A4772" s="14">
        <v>4787</v>
      </c>
      <c r="B4772" s="14" t="s">
        <v>5482</v>
      </c>
      <c r="C4772" s="14" t="s">
        <v>13510</v>
      </c>
      <c r="D4772" s="14" t="s">
        <v>13504</v>
      </c>
      <c r="E4772" s="14" t="s">
        <v>13482</v>
      </c>
      <c r="F4772" s="14">
        <v>10</v>
      </c>
      <c r="G4772" s="14">
        <v>0.1</v>
      </c>
      <c r="H4772" s="15">
        <v>8.3520000000000035E-3</v>
      </c>
      <c r="I4772" s="15">
        <f>M4772-V4772</f>
        <v>9.6648000000000012E-2</v>
      </c>
      <c r="J4772" s="14"/>
      <c r="K4772" s="13"/>
      <c r="L4772" s="9">
        <f>G4772*1.05</f>
        <v>0.10500000000000001</v>
      </c>
      <c r="M4772" s="11">
        <f>L4772-H4772</f>
        <v>9.6648000000000012E-2</v>
      </c>
      <c r="N4772" s="11">
        <v>0</v>
      </c>
      <c r="P4772" s="9">
        <f>0.5*N4772/1000</f>
        <v>0</v>
      </c>
      <c r="Q4772" s="9">
        <f>P4772+O4772</f>
        <v>0</v>
      </c>
      <c r="R4772" s="11">
        <v>0</v>
      </c>
      <c r="T4772" s="9">
        <f>0.5*R4772</f>
        <v>0</v>
      </c>
      <c r="U4772" s="9">
        <f>T4772+S4772</f>
        <v>0</v>
      </c>
      <c r="V4772" s="9">
        <f>(Q4772+U4772)/(0.944*1000)</f>
        <v>0</v>
      </c>
    </row>
    <row r="4773" spans="1:22" x14ac:dyDescent="0.3">
      <c r="A4773" s="14">
        <v>4788</v>
      </c>
      <c r="B4773" s="14" t="s">
        <v>5380</v>
      </c>
      <c r="C4773" s="14" t="s">
        <v>13510</v>
      </c>
      <c r="D4773" s="14" t="s">
        <v>13504</v>
      </c>
      <c r="E4773" s="14" t="s">
        <v>13482</v>
      </c>
      <c r="F4773" s="14">
        <v>10</v>
      </c>
      <c r="G4773" s="14">
        <v>6.3E-2</v>
      </c>
      <c r="H4773" s="15">
        <v>0</v>
      </c>
      <c r="I4773" s="15">
        <f>M4773-V4773</f>
        <v>6.615E-2</v>
      </c>
      <c r="J4773" s="14"/>
      <c r="K4773" s="13"/>
      <c r="L4773" s="9">
        <f>G4773*1.05</f>
        <v>6.615E-2</v>
      </c>
      <c r="M4773" s="11">
        <f>L4773-H4773</f>
        <v>6.615E-2</v>
      </c>
      <c r="N4773" s="11">
        <v>0</v>
      </c>
      <c r="P4773" s="9">
        <f>0.5*N4773/1000</f>
        <v>0</v>
      </c>
      <c r="Q4773" s="9">
        <f>P4773+O4773</f>
        <v>0</v>
      </c>
      <c r="R4773" s="11">
        <v>0</v>
      </c>
      <c r="T4773" s="9">
        <f>0.5*R4773</f>
        <v>0</v>
      </c>
      <c r="U4773" s="9">
        <f>T4773+S4773</f>
        <v>0</v>
      </c>
      <c r="V4773" s="9">
        <f>(Q4773+U4773)/(0.944*1000)</f>
        <v>0</v>
      </c>
    </row>
    <row r="4774" spans="1:22" x14ac:dyDescent="0.3">
      <c r="A4774" s="14">
        <v>4789</v>
      </c>
      <c r="B4774" s="14" t="s">
        <v>5356</v>
      </c>
      <c r="C4774" s="14" t="s">
        <v>13510</v>
      </c>
      <c r="D4774" s="14" t="s">
        <v>13504</v>
      </c>
      <c r="E4774" s="14" t="s">
        <v>13482</v>
      </c>
      <c r="F4774" s="14">
        <v>10</v>
      </c>
      <c r="G4774" s="14">
        <v>6.3E-2</v>
      </c>
      <c r="H4774" s="15">
        <v>2.3500000000000014E-3</v>
      </c>
      <c r="I4774" s="15">
        <f>M4774-V4774</f>
        <v>6.3799999999999996E-2</v>
      </c>
      <c r="J4774" s="14"/>
      <c r="K4774" s="13"/>
      <c r="L4774" s="9">
        <f>G4774*1.05</f>
        <v>6.615E-2</v>
      </c>
      <c r="M4774" s="11">
        <f>L4774-H4774</f>
        <v>6.3799999999999996E-2</v>
      </c>
      <c r="N4774" s="11">
        <v>0</v>
      </c>
      <c r="P4774" s="9">
        <f>0.5*N4774/1000</f>
        <v>0</v>
      </c>
      <c r="Q4774" s="9">
        <f>P4774+O4774</f>
        <v>0</v>
      </c>
      <c r="R4774" s="11">
        <v>0</v>
      </c>
      <c r="T4774" s="9">
        <f>0.5*R4774</f>
        <v>0</v>
      </c>
      <c r="U4774" s="9">
        <f>T4774+S4774</f>
        <v>0</v>
      </c>
      <c r="V4774" s="9">
        <f>(Q4774+U4774)/(0.944*1000)</f>
        <v>0</v>
      </c>
    </row>
    <row r="4775" spans="1:22" x14ac:dyDescent="0.3">
      <c r="A4775" s="14">
        <v>4790</v>
      </c>
      <c r="B4775" s="14" t="s">
        <v>5433</v>
      </c>
      <c r="C4775" s="14" t="s">
        <v>13510</v>
      </c>
      <c r="D4775" s="14" t="s">
        <v>13504</v>
      </c>
      <c r="E4775" s="14" t="s">
        <v>13482</v>
      </c>
      <c r="F4775" s="14">
        <v>10</v>
      </c>
      <c r="G4775" s="14">
        <v>0.4</v>
      </c>
      <c r="H4775" s="15">
        <v>0</v>
      </c>
      <c r="I4775" s="15">
        <f>M4775-V4775</f>
        <v>0.42000000000000004</v>
      </c>
      <c r="J4775" s="14"/>
      <c r="K4775" s="13"/>
      <c r="L4775" s="9">
        <f>G4775*1.05</f>
        <v>0.42000000000000004</v>
      </c>
      <c r="M4775" s="11">
        <f>L4775-H4775</f>
        <v>0.42000000000000004</v>
      </c>
      <c r="N4775" s="11">
        <v>0</v>
      </c>
      <c r="P4775" s="9">
        <f>0.5*N4775/1000</f>
        <v>0</v>
      </c>
      <c r="Q4775" s="9">
        <f>P4775+O4775</f>
        <v>0</v>
      </c>
      <c r="R4775" s="11">
        <v>0</v>
      </c>
      <c r="T4775" s="9">
        <f>0.5*R4775</f>
        <v>0</v>
      </c>
      <c r="U4775" s="9">
        <f>T4775+S4775</f>
        <v>0</v>
      </c>
      <c r="V4775" s="9">
        <f>(Q4775+U4775)/(0.944*1000)</f>
        <v>0</v>
      </c>
    </row>
    <row r="4776" spans="1:22" x14ac:dyDescent="0.3">
      <c r="A4776" s="14">
        <v>4791</v>
      </c>
      <c r="B4776" s="14" t="s">
        <v>5435</v>
      </c>
      <c r="C4776" s="14" t="s">
        <v>13510</v>
      </c>
      <c r="D4776" s="14" t="s">
        <v>13504</v>
      </c>
      <c r="E4776" s="14" t="s">
        <v>13482</v>
      </c>
      <c r="F4776" s="14">
        <v>10</v>
      </c>
      <c r="G4776" s="14">
        <v>0.16</v>
      </c>
      <c r="H4776" s="15">
        <v>2.4639999999999985E-2</v>
      </c>
      <c r="I4776" s="15">
        <f>M4776-V4776</f>
        <v>0.14336000000000002</v>
      </c>
      <c r="J4776" s="14"/>
      <c r="K4776" s="13"/>
      <c r="L4776" s="9">
        <f>G4776*1.05</f>
        <v>0.16800000000000001</v>
      </c>
      <c r="M4776" s="11">
        <f>L4776-H4776</f>
        <v>0.14336000000000002</v>
      </c>
      <c r="N4776" s="11">
        <v>0</v>
      </c>
      <c r="P4776" s="9">
        <f>0.5*N4776/1000</f>
        <v>0</v>
      </c>
      <c r="Q4776" s="9">
        <f>P4776+O4776</f>
        <v>0</v>
      </c>
      <c r="R4776" s="11">
        <v>0</v>
      </c>
      <c r="T4776" s="9">
        <f>0.5*R4776</f>
        <v>0</v>
      </c>
      <c r="U4776" s="9">
        <f>T4776+S4776</f>
        <v>0</v>
      </c>
      <c r="V4776" s="9">
        <f>(Q4776+U4776)/(0.944*1000)</f>
        <v>0</v>
      </c>
    </row>
    <row r="4777" spans="1:22" x14ac:dyDescent="0.3">
      <c r="A4777" s="14">
        <v>4792</v>
      </c>
      <c r="B4777" s="14" t="s">
        <v>5436</v>
      </c>
      <c r="C4777" s="14" t="s">
        <v>13510</v>
      </c>
      <c r="D4777" s="14" t="s">
        <v>13504</v>
      </c>
      <c r="E4777" s="14" t="s">
        <v>13482</v>
      </c>
      <c r="F4777" s="14">
        <v>10</v>
      </c>
      <c r="G4777" s="14">
        <v>0.4</v>
      </c>
      <c r="H4777" s="15">
        <v>3.8526999999999985E-2</v>
      </c>
      <c r="I4777" s="15">
        <f>M4777-V4777</f>
        <v>0.38147300000000006</v>
      </c>
      <c r="J4777" s="14"/>
      <c r="K4777" s="13"/>
      <c r="L4777" s="9">
        <f>G4777*1.05</f>
        <v>0.42000000000000004</v>
      </c>
      <c r="M4777" s="11">
        <f>L4777-H4777</f>
        <v>0.38147300000000006</v>
      </c>
      <c r="N4777" s="11">
        <v>0</v>
      </c>
      <c r="P4777" s="9">
        <f>0.5*N4777/1000</f>
        <v>0</v>
      </c>
      <c r="Q4777" s="9">
        <f>P4777+O4777</f>
        <v>0</v>
      </c>
      <c r="R4777" s="11">
        <v>0</v>
      </c>
      <c r="T4777" s="9">
        <f>0.5*R4777</f>
        <v>0</v>
      </c>
      <c r="U4777" s="9">
        <f>T4777+S4777</f>
        <v>0</v>
      </c>
      <c r="V4777" s="9">
        <f>(Q4777+U4777)/(0.944*1000)</f>
        <v>0</v>
      </c>
    </row>
    <row r="4778" spans="1:22" x14ac:dyDescent="0.3">
      <c r="A4778" s="14">
        <v>4793</v>
      </c>
      <c r="B4778" s="14" t="s">
        <v>5486</v>
      </c>
      <c r="C4778" s="14" t="s">
        <v>13510</v>
      </c>
      <c r="D4778" s="14" t="s">
        <v>13504</v>
      </c>
      <c r="E4778" s="14" t="s">
        <v>13482</v>
      </c>
      <c r="F4778" s="14">
        <v>10</v>
      </c>
      <c r="G4778" s="14">
        <v>6.3E-2</v>
      </c>
      <c r="H4778" s="15">
        <v>9.7579999999999958E-3</v>
      </c>
      <c r="I4778" s="15">
        <f>M4778-V4778</f>
        <v>5.6392000000000005E-2</v>
      </c>
      <c r="J4778" s="14"/>
      <c r="K4778" s="13"/>
      <c r="L4778" s="9">
        <f>G4778*1.05</f>
        <v>6.615E-2</v>
      </c>
      <c r="M4778" s="11">
        <f>L4778-H4778</f>
        <v>5.6392000000000005E-2</v>
      </c>
      <c r="N4778" s="11">
        <v>0</v>
      </c>
      <c r="P4778" s="9">
        <f>0.5*N4778/1000</f>
        <v>0</v>
      </c>
      <c r="Q4778" s="9">
        <f>P4778+O4778</f>
        <v>0</v>
      </c>
      <c r="R4778" s="11">
        <v>0</v>
      </c>
      <c r="T4778" s="9">
        <f>0.5*R4778</f>
        <v>0</v>
      </c>
      <c r="U4778" s="9">
        <f>T4778+S4778</f>
        <v>0</v>
      </c>
      <c r="V4778" s="9">
        <f>(Q4778+U4778)/(0.944*1000)</f>
        <v>0</v>
      </c>
    </row>
    <row r="4779" spans="1:22" x14ac:dyDescent="0.3">
      <c r="A4779" s="14">
        <v>4794</v>
      </c>
      <c r="B4779" s="14" t="s">
        <v>5463</v>
      </c>
      <c r="C4779" s="14" t="s">
        <v>13510</v>
      </c>
      <c r="D4779" s="14" t="s">
        <v>13504</v>
      </c>
      <c r="E4779" s="14" t="s">
        <v>13482</v>
      </c>
      <c r="F4779" s="14">
        <v>10</v>
      </c>
      <c r="G4779" s="14">
        <v>0.25</v>
      </c>
      <c r="H4779" s="15">
        <v>1.2189999999999998E-2</v>
      </c>
      <c r="I4779" s="15">
        <f>M4779-V4779</f>
        <v>0.25031000000000003</v>
      </c>
      <c r="J4779" s="14"/>
      <c r="K4779" s="13"/>
      <c r="L4779" s="9">
        <f>G4779*1.05</f>
        <v>0.26250000000000001</v>
      </c>
      <c r="M4779" s="11">
        <f>L4779-H4779</f>
        <v>0.25031000000000003</v>
      </c>
      <c r="N4779" s="11">
        <v>0</v>
      </c>
      <c r="P4779" s="9">
        <f>0.5*N4779/1000</f>
        <v>0</v>
      </c>
      <c r="Q4779" s="9">
        <f>P4779+O4779</f>
        <v>0</v>
      </c>
      <c r="R4779" s="11">
        <v>0</v>
      </c>
      <c r="T4779" s="9">
        <f>0.5*R4779</f>
        <v>0</v>
      </c>
      <c r="U4779" s="9">
        <f>T4779+S4779</f>
        <v>0</v>
      </c>
      <c r="V4779" s="9">
        <f>(Q4779+U4779)/(0.944*1000)</f>
        <v>0</v>
      </c>
    </row>
    <row r="4780" spans="1:22" x14ac:dyDescent="0.3">
      <c r="A4780" s="14">
        <v>4795</v>
      </c>
      <c r="B4780" s="14" t="s">
        <v>5412</v>
      </c>
      <c r="C4780" s="14" t="s">
        <v>13510</v>
      </c>
      <c r="D4780" s="14" t="s">
        <v>13504</v>
      </c>
      <c r="E4780" s="14" t="s">
        <v>13482</v>
      </c>
      <c r="F4780" s="14">
        <v>10</v>
      </c>
      <c r="G4780" s="14">
        <v>0.16</v>
      </c>
      <c r="H4780" s="15">
        <v>7.2707999999999995E-2</v>
      </c>
      <c r="I4780" s="15">
        <f>M4780-V4780</f>
        <v>9.5292000000000016E-2</v>
      </c>
      <c r="J4780" s="14"/>
      <c r="K4780" s="13"/>
      <c r="L4780" s="9">
        <f>G4780*1.05</f>
        <v>0.16800000000000001</v>
      </c>
      <c r="M4780" s="11">
        <f>L4780-H4780</f>
        <v>9.5292000000000016E-2</v>
      </c>
      <c r="N4780" s="11">
        <v>0</v>
      </c>
      <c r="P4780" s="9">
        <f>0.5*N4780/1000</f>
        <v>0</v>
      </c>
      <c r="Q4780" s="9">
        <f>P4780+O4780</f>
        <v>0</v>
      </c>
      <c r="R4780" s="11">
        <v>0</v>
      </c>
      <c r="T4780" s="9">
        <f>0.5*R4780</f>
        <v>0</v>
      </c>
      <c r="U4780" s="9">
        <f>T4780+S4780</f>
        <v>0</v>
      </c>
      <c r="V4780" s="9">
        <f>(Q4780+U4780)/(0.944*1000)</f>
        <v>0</v>
      </c>
    </row>
    <row r="4781" spans="1:22" x14ac:dyDescent="0.3">
      <c r="A4781" s="14">
        <v>4796</v>
      </c>
      <c r="B4781" s="14" t="s">
        <v>5392</v>
      </c>
      <c r="C4781" s="14" t="s">
        <v>13510</v>
      </c>
      <c r="D4781" s="14" t="s">
        <v>13504</v>
      </c>
      <c r="E4781" s="14" t="s">
        <v>13482</v>
      </c>
      <c r="F4781" s="14">
        <v>10</v>
      </c>
      <c r="G4781" s="14">
        <v>0.16</v>
      </c>
      <c r="H4781" s="15">
        <v>1.8169999999999988E-2</v>
      </c>
      <c r="I4781" s="15">
        <f>M4781-V4781</f>
        <v>0.14983000000000002</v>
      </c>
      <c r="J4781" s="14"/>
      <c r="K4781" s="13"/>
      <c r="L4781" s="9">
        <f>G4781*1.05</f>
        <v>0.16800000000000001</v>
      </c>
      <c r="M4781" s="11">
        <f>L4781-H4781</f>
        <v>0.14983000000000002</v>
      </c>
      <c r="N4781" s="11">
        <v>0</v>
      </c>
      <c r="P4781" s="9">
        <f>0.5*N4781/1000</f>
        <v>0</v>
      </c>
      <c r="Q4781" s="9">
        <f>P4781+O4781</f>
        <v>0</v>
      </c>
      <c r="R4781" s="11">
        <v>0</v>
      </c>
      <c r="T4781" s="9">
        <f>0.5*R4781</f>
        <v>0</v>
      </c>
      <c r="U4781" s="9">
        <f>T4781+S4781</f>
        <v>0</v>
      </c>
      <c r="V4781" s="9">
        <f>(Q4781+U4781)/(0.944*1000)</f>
        <v>0</v>
      </c>
    </row>
    <row r="4782" spans="1:22" x14ac:dyDescent="0.3">
      <c r="A4782" s="14">
        <v>4797</v>
      </c>
      <c r="B4782" s="14" t="s">
        <v>5374</v>
      </c>
      <c r="C4782" s="14" t="s">
        <v>13510</v>
      </c>
      <c r="D4782" s="14" t="s">
        <v>13504</v>
      </c>
      <c r="E4782" s="14" t="s">
        <v>13482</v>
      </c>
      <c r="F4782" s="14">
        <v>10</v>
      </c>
      <c r="G4782" s="14">
        <v>0.25</v>
      </c>
      <c r="H4782" s="15">
        <v>1.5270999999999986E-2</v>
      </c>
      <c r="I4782" s="15">
        <f>M4782-V4782</f>
        <v>0.24722900000000003</v>
      </c>
      <c r="J4782" s="14"/>
      <c r="K4782" s="13"/>
      <c r="L4782" s="9">
        <f>G4782*1.05</f>
        <v>0.26250000000000001</v>
      </c>
      <c r="M4782" s="11">
        <f>L4782-H4782</f>
        <v>0.24722900000000003</v>
      </c>
      <c r="N4782" s="11">
        <v>0</v>
      </c>
      <c r="P4782" s="9">
        <f>0.5*N4782/1000</f>
        <v>0</v>
      </c>
      <c r="Q4782" s="9">
        <f>P4782+O4782</f>
        <v>0</v>
      </c>
      <c r="R4782" s="11">
        <v>0</v>
      </c>
      <c r="T4782" s="9">
        <f>0.5*R4782</f>
        <v>0</v>
      </c>
      <c r="U4782" s="9">
        <f>T4782+S4782</f>
        <v>0</v>
      </c>
      <c r="V4782" s="9">
        <f>(Q4782+U4782)/(0.944*1000)</f>
        <v>0</v>
      </c>
    </row>
    <row r="4783" spans="1:22" x14ac:dyDescent="0.3">
      <c r="A4783" s="14">
        <v>4798</v>
      </c>
      <c r="B4783" s="14" t="s">
        <v>5379</v>
      </c>
      <c r="C4783" s="14" t="s">
        <v>13510</v>
      </c>
      <c r="D4783" s="14" t="s">
        <v>13504</v>
      </c>
      <c r="E4783" s="14" t="s">
        <v>13482</v>
      </c>
      <c r="F4783" s="14">
        <v>10</v>
      </c>
      <c r="G4783" s="14">
        <v>0.25</v>
      </c>
      <c r="H4783" s="15">
        <v>9.356999999999999E-3</v>
      </c>
      <c r="I4783" s="15">
        <f>M4783-V4783</f>
        <v>0.25314300000000001</v>
      </c>
      <c r="J4783" s="14"/>
      <c r="K4783" s="13"/>
      <c r="L4783" s="9">
        <f>G4783*1.05</f>
        <v>0.26250000000000001</v>
      </c>
      <c r="M4783" s="11">
        <f>L4783-H4783</f>
        <v>0.25314300000000001</v>
      </c>
      <c r="N4783" s="11">
        <v>0</v>
      </c>
      <c r="P4783" s="9">
        <f>0.5*N4783/1000</f>
        <v>0</v>
      </c>
      <c r="Q4783" s="9">
        <f>P4783+O4783</f>
        <v>0</v>
      </c>
      <c r="R4783" s="11">
        <v>0</v>
      </c>
      <c r="T4783" s="9">
        <f>0.5*R4783</f>
        <v>0</v>
      </c>
      <c r="U4783" s="9">
        <f>T4783+S4783</f>
        <v>0</v>
      </c>
      <c r="V4783" s="9">
        <f>(Q4783+U4783)/(0.944*1000)</f>
        <v>0</v>
      </c>
    </row>
    <row r="4784" spans="1:22" x14ac:dyDescent="0.3">
      <c r="A4784" s="14">
        <v>4799</v>
      </c>
      <c r="B4784" s="14" t="s">
        <v>5395</v>
      </c>
      <c r="C4784" s="14" t="s">
        <v>13510</v>
      </c>
      <c r="D4784" s="14" t="s">
        <v>13504</v>
      </c>
      <c r="E4784" s="14" t="s">
        <v>13482</v>
      </c>
      <c r="F4784" s="14">
        <v>10</v>
      </c>
      <c r="G4784" s="14">
        <v>6.3E-2</v>
      </c>
      <c r="H4784" s="15">
        <v>9.5760000000000012E-3</v>
      </c>
      <c r="I4784" s="15">
        <f>M4784-V4784</f>
        <v>5.6573999999999999E-2</v>
      </c>
      <c r="J4784" s="14"/>
      <c r="K4784" s="13"/>
      <c r="L4784" s="9">
        <f>G4784*1.05</f>
        <v>6.615E-2</v>
      </c>
      <c r="M4784" s="11">
        <f>L4784-H4784</f>
        <v>5.6573999999999999E-2</v>
      </c>
      <c r="N4784" s="11">
        <v>0</v>
      </c>
      <c r="P4784" s="9">
        <f>0.5*N4784/1000</f>
        <v>0</v>
      </c>
      <c r="Q4784" s="9">
        <f>P4784+O4784</f>
        <v>0</v>
      </c>
      <c r="R4784" s="11">
        <v>0</v>
      </c>
      <c r="T4784" s="9">
        <f>0.5*R4784</f>
        <v>0</v>
      </c>
      <c r="U4784" s="9">
        <f>T4784+S4784</f>
        <v>0</v>
      </c>
      <c r="V4784" s="9">
        <f>(Q4784+U4784)/(0.944*1000)</f>
        <v>0</v>
      </c>
    </row>
    <row r="4785" spans="1:22" x14ac:dyDescent="0.3">
      <c r="A4785" s="14">
        <v>4800</v>
      </c>
      <c r="B4785" s="14" t="s">
        <v>5423</v>
      </c>
      <c r="C4785" s="14" t="s">
        <v>13510</v>
      </c>
      <c r="D4785" s="14" t="s">
        <v>13504</v>
      </c>
      <c r="E4785" s="14" t="s">
        <v>13482</v>
      </c>
      <c r="F4785" s="14">
        <v>10</v>
      </c>
      <c r="G4785" s="14">
        <v>6.3E-2</v>
      </c>
      <c r="H4785" s="15">
        <v>1.2686999999999997E-2</v>
      </c>
      <c r="I4785" s="15">
        <f>M4785-V4785</f>
        <v>5.3463000000000004E-2</v>
      </c>
      <c r="J4785" s="14"/>
      <c r="K4785" s="13"/>
      <c r="L4785" s="9">
        <f>G4785*1.05</f>
        <v>6.615E-2</v>
      </c>
      <c r="M4785" s="11">
        <f>L4785-H4785</f>
        <v>5.3463000000000004E-2</v>
      </c>
      <c r="N4785" s="11">
        <v>0</v>
      </c>
      <c r="P4785" s="9">
        <f>0.5*N4785/1000</f>
        <v>0</v>
      </c>
      <c r="Q4785" s="9">
        <f>P4785+O4785</f>
        <v>0</v>
      </c>
      <c r="R4785" s="11">
        <v>0</v>
      </c>
      <c r="T4785" s="9">
        <f>0.5*R4785</f>
        <v>0</v>
      </c>
      <c r="U4785" s="9">
        <f>T4785+S4785</f>
        <v>0</v>
      </c>
      <c r="V4785" s="9">
        <f>(Q4785+U4785)/(0.944*1000)</f>
        <v>0</v>
      </c>
    </row>
    <row r="4786" spans="1:22" x14ac:dyDescent="0.3">
      <c r="A4786" s="14">
        <v>4801</v>
      </c>
      <c r="B4786" s="14" t="s">
        <v>5421</v>
      </c>
      <c r="C4786" s="14" t="s">
        <v>13510</v>
      </c>
      <c r="D4786" s="14" t="s">
        <v>13504</v>
      </c>
      <c r="E4786" s="14" t="s">
        <v>13482</v>
      </c>
      <c r="F4786" s="14">
        <v>10</v>
      </c>
      <c r="G4786" s="14">
        <v>0.04</v>
      </c>
      <c r="H4786" s="15">
        <v>1.1334E-2</v>
      </c>
      <c r="I4786" s="15">
        <f>M4786-V4786</f>
        <v>3.0666000000000002E-2</v>
      </c>
      <c r="J4786" s="14"/>
      <c r="K4786" s="13"/>
      <c r="L4786" s="9">
        <f>G4786*1.05</f>
        <v>4.2000000000000003E-2</v>
      </c>
      <c r="M4786" s="11">
        <f>L4786-H4786</f>
        <v>3.0666000000000002E-2</v>
      </c>
      <c r="N4786" s="11">
        <v>0</v>
      </c>
      <c r="P4786" s="9">
        <f>0.5*N4786/1000</f>
        <v>0</v>
      </c>
      <c r="Q4786" s="9">
        <f>P4786+O4786</f>
        <v>0</v>
      </c>
      <c r="R4786" s="11">
        <v>0</v>
      </c>
      <c r="T4786" s="9">
        <f>0.5*R4786</f>
        <v>0</v>
      </c>
      <c r="U4786" s="9">
        <f>T4786+S4786</f>
        <v>0</v>
      </c>
      <c r="V4786" s="9">
        <f>(Q4786+U4786)/(0.944*1000)</f>
        <v>0</v>
      </c>
    </row>
    <row r="4787" spans="1:22" x14ac:dyDescent="0.3">
      <c r="A4787" s="14">
        <v>4802</v>
      </c>
      <c r="B4787" s="14" t="s">
        <v>5644</v>
      </c>
      <c r="C4787" s="14" t="s">
        <v>13510</v>
      </c>
      <c r="D4787" s="14" t="s">
        <v>13504</v>
      </c>
      <c r="E4787" s="14" t="s">
        <v>13482</v>
      </c>
      <c r="F4787" s="14">
        <v>10</v>
      </c>
      <c r="G4787" s="14">
        <v>6.3E-2</v>
      </c>
      <c r="H4787" s="15">
        <v>1.4143999999999999E-2</v>
      </c>
      <c r="I4787" s="15">
        <f>M4787-V4787</f>
        <v>5.2006000000000004E-2</v>
      </c>
      <c r="J4787" s="14"/>
      <c r="K4787" s="13"/>
      <c r="L4787" s="9">
        <f>G4787*1.05</f>
        <v>6.615E-2</v>
      </c>
      <c r="M4787" s="11">
        <f>L4787-H4787</f>
        <v>5.2006000000000004E-2</v>
      </c>
      <c r="N4787" s="11">
        <v>0</v>
      </c>
      <c r="P4787" s="9">
        <f>0.5*N4787/1000</f>
        <v>0</v>
      </c>
      <c r="Q4787" s="9">
        <f>P4787+O4787</f>
        <v>0</v>
      </c>
      <c r="R4787" s="11">
        <v>0</v>
      </c>
      <c r="T4787" s="9">
        <f>0.5*R4787</f>
        <v>0</v>
      </c>
      <c r="U4787" s="9">
        <f>T4787+S4787</f>
        <v>0</v>
      </c>
      <c r="V4787" s="9">
        <f>(Q4787+U4787)/(0.944*1000)</f>
        <v>0</v>
      </c>
    </row>
    <row r="4788" spans="1:22" x14ac:dyDescent="0.3">
      <c r="A4788" s="14">
        <v>4803</v>
      </c>
      <c r="B4788" s="14" t="s">
        <v>5645</v>
      </c>
      <c r="C4788" s="14" t="s">
        <v>13510</v>
      </c>
      <c r="D4788" s="14" t="s">
        <v>13504</v>
      </c>
      <c r="E4788" s="14" t="s">
        <v>13482</v>
      </c>
      <c r="F4788" s="14">
        <v>10</v>
      </c>
      <c r="G4788" s="14">
        <v>0.06</v>
      </c>
      <c r="H4788" s="15">
        <v>1.2012E-2</v>
      </c>
      <c r="I4788" s="15">
        <f>M4788-V4788</f>
        <v>5.0987999999999999E-2</v>
      </c>
      <c r="J4788" s="14"/>
      <c r="K4788" s="13"/>
      <c r="L4788" s="9">
        <f>G4788*1.05</f>
        <v>6.3E-2</v>
      </c>
      <c r="M4788" s="11">
        <f>L4788-H4788</f>
        <v>5.0987999999999999E-2</v>
      </c>
      <c r="N4788" s="11">
        <v>0</v>
      </c>
      <c r="P4788" s="9">
        <f>0.5*N4788/1000</f>
        <v>0</v>
      </c>
      <c r="Q4788" s="9">
        <f>P4788+O4788</f>
        <v>0</v>
      </c>
      <c r="R4788" s="11">
        <v>0</v>
      </c>
      <c r="T4788" s="9">
        <f>0.5*R4788</f>
        <v>0</v>
      </c>
      <c r="U4788" s="9">
        <f>T4788+S4788</f>
        <v>0</v>
      </c>
      <c r="V4788" s="9">
        <f>(Q4788+U4788)/(0.944*1000)</f>
        <v>0</v>
      </c>
    </row>
    <row r="4789" spans="1:22" x14ac:dyDescent="0.3">
      <c r="A4789" s="14">
        <v>4804</v>
      </c>
      <c r="B4789" s="14" t="s">
        <v>5643</v>
      </c>
      <c r="C4789" s="14" t="s">
        <v>13510</v>
      </c>
      <c r="D4789" s="14" t="s">
        <v>13504</v>
      </c>
      <c r="E4789" s="14" t="s">
        <v>13482</v>
      </c>
      <c r="F4789" s="14">
        <v>10</v>
      </c>
      <c r="G4789" s="14">
        <v>0.04</v>
      </c>
      <c r="H4789" s="15">
        <v>1.1023E-2</v>
      </c>
      <c r="I4789" s="15">
        <f>M4789-V4789</f>
        <v>3.0977000000000005E-2</v>
      </c>
      <c r="J4789" s="14"/>
      <c r="K4789" s="13"/>
      <c r="L4789" s="9">
        <f>G4789*1.05</f>
        <v>4.2000000000000003E-2</v>
      </c>
      <c r="M4789" s="11">
        <f>L4789-H4789</f>
        <v>3.0977000000000005E-2</v>
      </c>
      <c r="N4789" s="11">
        <v>0</v>
      </c>
      <c r="P4789" s="9">
        <f>0.5*N4789/1000</f>
        <v>0</v>
      </c>
      <c r="Q4789" s="9">
        <f>P4789+O4789</f>
        <v>0</v>
      </c>
      <c r="R4789" s="11">
        <v>0</v>
      </c>
      <c r="T4789" s="9">
        <f>0.5*R4789</f>
        <v>0</v>
      </c>
      <c r="U4789" s="9">
        <f>T4789+S4789</f>
        <v>0</v>
      </c>
      <c r="V4789" s="9">
        <f>(Q4789+U4789)/(0.944*1000)</f>
        <v>0</v>
      </c>
    </row>
    <row r="4790" spans="1:22" x14ac:dyDescent="0.3">
      <c r="A4790" s="14">
        <v>4805</v>
      </c>
      <c r="B4790" s="14" t="s">
        <v>5458</v>
      </c>
      <c r="C4790" s="14" t="s">
        <v>13510</v>
      </c>
      <c r="D4790" s="14" t="s">
        <v>13504</v>
      </c>
      <c r="E4790" s="14" t="s">
        <v>13482</v>
      </c>
      <c r="F4790" s="14">
        <v>10</v>
      </c>
      <c r="G4790" s="14">
        <v>0.1</v>
      </c>
      <c r="H4790" s="15">
        <v>5.9719999999999938E-3</v>
      </c>
      <c r="I4790" s="15">
        <f>M4790-V4790</f>
        <v>9.9028000000000019E-2</v>
      </c>
      <c r="J4790" s="14"/>
      <c r="K4790" s="13"/>
      <c r="L4790" s="9">
        <f>G4790*1.05</f>
        <v>0.10500000000000001</v>
      </c>
      <c r="M4790" s="11">
        <f>L4790-H4790</f>
        <v>9.9028000000000019E-2</v>
      </c>
      <c r="N4790" s="11">
        <v>0</v>
      </c>
      <c r="P4790" s="9">
        <f>0.5*N4790/1000</f>
        <v>0</v>
      </c>
      <c r="Q4790" s="9">
        <f>P4790+O4790</f>
        <v>0</v>
      </c>
      <c r="R4790" s="11">
        <v>0</v>
      </c>
      <c r="T4790" s="9">
        <f>0.5*R4790</f>
        <v>0</v>
      </c>
      <c r="U4790" s="9">
        <f>T4790+S4790</f>
        <v>0</v>
      </c>
      <c r="V4790" s="9">
        <f>(Q4790+U4790)/(0.944*1000)</f>
        <v>0</v>
      </c>
    </row>
    <row r="4791" spans="1:22" x14ac:dyDescent="0.3">
      <c r="A4791" s="14">
        <v>4806</v>
      </c>
      <c r="B4791" s="14" t="s">
        <v>5336</v>
      </c>
      <c r="C4791" s="14" t="s">
        <v>13510</v>
      </c>
      <c r="D4791" s="14" t="s">
        <v>13504</v>
      </c>
      <c r="E4791" s="14" t="s">
        <v>13482</v>
      </c>
      <c r="F4791" s="14">
        <v>10</v>
      </c>
      <c r="G4791" s="14">
        <v>0.16</v>
      </c>
      <c r="H4791" s="15">
        <v>3.5088999999999995E-2</v>
      </c>
      <c r="I4791" s="15">
        <f>M4791-V4791</f>
        <v>0.132911</v>
      </c>
      <c r="J4791" s="14"/>
      <c r="K4791" s="13"/>
      <c r="L4791" s="9">
        <f>G4791*1.05</f>
        <v>0.16800000000000001</v>
      </c>
      <c r="M4791" s="11">
        <f>L4791-H4791</f>
        <v>0.132911</v>
      </c>
      <c r="N4791" s="11">
        <v>0</v>
      </c>
      <c r="P4791" s="9">
        <f>0.5*N4791/1000</f>
        <v>0</v>
      </c>
      <c r="Q4791" s="9">
        <f>P4791+O4791</f>
        <v>0</v>
      </c>
      <c r="R4791" s="11">
        <v>0</v>
      </c>
      <c r="T4791" s="9">
        <f>0.5*R4791</f>
        <v>0</v>
      </c>
      <c r="U4791" s="9">
        <f>T4791+S4791</f>
        <v>0</v>
      </c>
      <c r="V4791" s="9">
        <f>(Q4791+U4791)/(0.944*1000)</f>
        <v>0</v>
      </c>
    </row>
    <row r="4792" spans="1:22" x14ac:dyDescent="0.3">
      <c r="A4792" s="14">
        <v>4807</v>
      </c>
      <c r="B4792" s="14" t="s">
        <v>5382</v>
      </c>
      <c r="C4792" s="14" t="s">
        <v>13510</v>
      </c>
      <c r="D4792" s="14" t="s">
        <v>13504</v>
      </c>
      <c r="E4792" s="14" t="s">
        <v>13482</v>
      </c>
      <c r="F4792" s="14">
        <v>10</v>
      </c>
      <c r="G4792" s="14">
        <v>0.16</v>
      </c>
      <c r="H4792" s="15">
        <v>1.73660000000001E-3</v>
      </c>
      <c r="I4792" s="15">
        <f>M4792-V4792</f>
        <v>0.16626340000000001</v>
      </c>
      <c r="J4792" s="14"/>
      <c r="K4792" s="13"/>
      <c r="L4792" s="9">
        <f>G4792*1.05</f>
        <v>0.16800000000000001</v>
      </c>
      <c r="M4792" s="11">
        <f>L4792-H4792</f>
        <v>0.16626340000000001</v>
      </c>
      <c r="N4792" s="11">
        <v>0</v>
      </c>
      <c r="P4792" s="9">
        <f>0.5*N4792/1000</f>
        <v>0</v>
      </c>
      <c r="Q4792" s="9">
        <f>P4792+O4792</f>
        <v>0</v>
      </c>
      <c r="R4792" s="11">
        <v>0</v>
      </c>
      <c r="T4792" s="9">
        <f>0.5*R4792</f>
        <v>0</v>
      </c>
      <c r="U4792" s="9">
        <f>T4792+S4792</f>
        <v>0</v>
      </c>
      <c r="V4792" s="9">
        <f>(Q4792+U4792)/(0.944*1000)</f>
        <v>0</v>
      </c>
    </row>
    <row r="4793" spans="1:22" x14ac:dyDescent="0.3">
      <c r="A4793" s="14">
        <v>4808</v>
      </c>
      <c r="B4793" s="14" t="s">
        <v>9200</v>
      </c>
      <c r="C4793" s="14" t="s">
        <v>13510</v>
      </c>
      <c r="D4793" s="14" t="s">
        <v>13504</v>
      </c>
      <c r="E4793" s="14" t="s">
        <v>13482</v>
      </c>
      <c r="F4793" s="14">
        <v>10</v>
      </c>
      <c r="G4793" s="14">
        <v>0.5</v>
      </c>
      <c r="H4793" s="15">
        <v>0.35299999999999998</v>
      </c>
      <c r="I4793" s="16" t="s">
        <v>13516</v>
      </c>
      <c r="J4793" s="14"/>
      <c r="K4793" s="13"/>
      <c r="L4793" s="9">
        <f>G4793/2*1.05</f>
        <v>0.26250000000000001</v>
      </c>
      <c r="M4793" s="11">
        <f>L4793-H4793</f>
        <v>-9.0499999999999969E-2</v>
      </c>
      <c r="N4793" s="11">
        <v>0</v>
      </c>
      <c r="P4793" s="9">
        <f>0.5*N4793/1000</f>
        <v>0</v>
      </c>
      <c r="Q4793" s="9">
        <f>P4793+O4793</f>
        <v>0</v>
      </c>
      <c r="R4793" s="11">
        <v>0</v>
      </c>
      <c r="T4793" s="9">
        <f>0.5*R4793</f>
        <v>0</v>
      </c>
      <c r="U4793" s="9">
        <f>T4793+S4793</f>
        <v>0</v>
      </c>
      <c r="V4793" s="9">
        <f>(Q4793+U4793)/(0.944*1000)</f>
        <v>0</v>
      </c>
    </row>
    <row r="4794" spans="1:22" x14ac:dyDescent="0.3">
      <c r="A4794" s="14">
        <v>4809</v>
      </c>
      <c r="B4794" s="14" t="s">
        <v>5624</v>
      </c>
      <c r="C4794" s="14" t="s">
        <v>13510</v>
      </c>
      <c r="D4794" s="14" t="s">
        <v>13504</v>
      </c>
      <c r="E4794" s="14" t="s">
        <v>13482</v>
      </c>
      <c r="F4794" s="14">
        <v>10</v>
      </c>
      <c r="G4794" s="14">
        <v>0.25</v>
      </c>
      <c r="H4794" s="15">
        <v>3.0051999999999992E-2</v>
      </c>
      <c r="I4794" s="15">
        <f>M4794-V4794</f>
        <v>0.23244800000000002</v>
      </c>
      <c r="J4794" s="14"/>
      <c r="K4794" s="13"/>
      <c r="L4794" s="9">
        <f>G4794*1.05</f>
        <v>0.26250000000000001</v>
      </c>
      <c r="M4794" s="11">
        <f>L4794-H4794</f>
        <v>0.23244800000000002</v>
      </c>
      <c r="N4794" s="11">
        <v>0</v>
      </c>
      <c r="P4794" s="9">
        <f>0.5*N4794/1000</f>
        <v>0</v>
      </c>
      <c r="Q4794" s="9">
        <f>P4794+O4794</f>
        <v>0</v>
      </c>
      <c r="R4794" s="11">
        <v>0</v>
      </c>
      <c r="T4794" s="9">
        <f>0.5*R4794</f>
        <v>0</v>
      </c>
      <c r="U4794" s="9">
        <f>T4794+S4794</f>
        <v>0</v>
      </c>
      <c r="V4794" s="9">
        <f>(Q4794+U4794)/(0.944*1000)</f>
        <v>0</v>
      </c>
    </row>
    <row r="4795" spans="1:22" x14ac:dyDescent="0.3">
      <c r="A4795" s="14">
        <v>4810</v>
      </c>
      <c r="B4795" s="14" t="s">
        <v>5569</v>
      </c>
      <c r="C4795" s="14" t="s">
        <v>13510</v>
      </c>
      <c r="D4795" s="14" t="s">
        <v>13504</v>
      </c>
      <c r="E4795" s="14" t="s">
        <v>13482</v>
      </c>
      <c r="F4795" s="14">
        <v>10</v>
      </c>
      <c r="G4795" s="14">
        <v>0.1</v>
      </c>
      <c r="H4795" s="15">
        <v>2.0861000000000005E-2</v>
      </c>
      <c r="I4795" s="15">
        <f>M4795-V4795</f>
        <v>8.4139000000000005E-2</v>
      </c>
      <c r="J4795" s="14"/>
      <c r="K4795" s="13"/>
      <c r="L4795" s="9">
        <f>G4795*1.05</f>
        <v>0.10500000000000001</v>
      </c>
      <c r="M4795" s="11">
        <f>L4795-H4795</f>
        <v>8.4139000000000005E-2</v>
      </c>
      <c r="N4795" s="11">
        <v>0</v>
      </c>
      <c r="P4795" s="9">
        <f>0.5*N4795/1000</f>
        <v>0</v>
      </c>
      <c r="Q4795" s="9">
        <f>P4795+O4795</f>
        <v>0</v>
      </c>
      <c r="R4795" s="11">
        <v>0</v>
      </c>
      <c r="T4795" s="9">
        <f>0.5*R4795</f>
        <v>0</v>
      </c>
      <c r="U4795" s="9">
        <f>T4795+S4795</f>
        <v>0</v>
      </c>
      <c r="V4795" s="9">
        <f>(Q4795+U4795)/(0.944*1000)</f>
        <v>0</v>
      </c>
    </row>
    <row r="4796" spans="1:22" x14ac:dyDescent="0.3">
      <c r="A4796" s="14">
        <v>4811</v>
      </c>
      <c r="B4796" s="14" t="s">
        <v>5383</v>
      </c>
      <c r="C4796" s="14" t="s">
        <v>13510</v>
      </c>
      <c r="D4796" s="14" t="s">
        <v>13504</v>
      </c>
      <c r="E4796" s="14" t="s">
        <v>13482</v>
      </c>
      <c r="F4796" s="14">
        <v>10</v>
      </c>
      <c r="G4796" s="14">
        <v>0.8</v>
      </c>
      <c r="H4796" s="15">
        <v>0.43219600000000002</v>
      </c>
      <c r="I4796" s="16" t="s">
        <v>13516</v>
      </c>
      <c r="J4796" s="14"/>
      <c r="K4796" s="13"/>
      <c r="L4796" s="9">
        <f>1.05*0.4</f>
        <v>0.42000000000000004</v>
      </c>
      <c r="M4796" s="11">
        <f>L4796-H4796</f>
        <v>-1.2195999999999985E-2</v>
      </c>
      <c r="N4796" s="11">
        <v>0</v>
      </c>
      <c r="P4796" s="9">
        <f>0.5*N4796/1000</f>
        <v>0</v>
      </c>
      <c r="Q4796" s="9">
        <f>P4796+O4796</f>
        <v>0</v>
      </c>
      <c r="R4796" s="11">
        <v>0</v>
      </c>
      <c r="T4796" s="9">
        <f>0.5*R4796</f>
        <v>0</v>
      </c>
      <c r="U4796" s="9">
        <f>T4796+S4796</f>
        <v>0</v>
      </c>
      <c r="V4796" s="9">
        <f>(Q4796+U4796)/(0.944*1000)</f>
        <v>0</v>
      </c>
    </row>
    <row r="4797" spans="1:22" x14ac:dyDescent="0.3">
      <c r="A4797" s="14">
        <v>4812</v>
      </c>
      <c r="B4797" s="14" t="s">
        <v>5584</v>
      </c>
      <c r="C4797" s="14" t="s">
        <v>13510</v>
      </c>
      <c r="D4797" s="14" t="s">
        <v>13504</v>
      </c>
      <c r="E4797" s="14" t="s">
        <v>13482</v>
      </c>
      <c r="F4797" s="14">
        <v>10</v>
      </c>
      <c r="G4797" s="14">
        <v>0.25</v>
      </c>
      <c r="H4797" s="15">
        <v>0.14319999999999999</v>
      </c>
      <c r="I4797" s="15">
        <f>M4797-V4797</f>
        <v>0.11930000000000002</v>
      </c>
      <c r="J4797" s="14"/>
      <c r="K4797" s="13"/>
      <c r="L4797" s="9">
        <f>G4797*1.05</f>
        <v>0.26250000000000001</v>
      </c>
      <c r="M4797" s="11">
        <f>L4797-H4797</f>
        <v>0.11930000000000002</v>
      </c>
      <c r="N4797" s="11">
        <v>0</v>
      </c>
      <c r="P4797" s="9">
        <f>0.5*N4797/1000</f>
        <v>0</v>
      </c>
      <c r="Q4797" s="9">
        <f>P4797+O4797</f>
        <v>0</v>
      </c>
      <c r="R4797" s="11">
        <v>0</v>
      </c>
      <c r="T4797" s="9">
        <f>0.5*R4797</f>
        <v>0</v>
      </c>
      <c r="U4797" s="9">
        <f>T4797+S4797</f>
        <v>0</v>
      </c>
      <c r="V4797" s="9">
        <f>(Q4797+U4797)/(0.944*1000)</f>
        <v>0</v>
      </c>
    </row>
    <row r="4798" spans="1:22" x14ac:dyDescent="0.3">
      <c r="A4798" s="14">
        <v>4813</v>
      </c>
      <c r="B4798" s="14" t="s">
        <v>5384</v>
      </c>
      <c r="C4798" s="14" t="s">
        <v>13510</v>
      </c>
      <c r="D4798" s="14" t="s">
        <v>13504</v>
      </c>
      <c r="E4798" s="14" t="s">
        <v>13482</v>
      </c>
      <c r="F4798" s="14">
        <v>10</v>
      </c>
      <c r="G4798" s="14">
        <v>0.25</v>
      </c>
      <c r="H4798" s="15">
        <v>5.0055000000000009E-2</v>
      </c>
      <c r="I4798" s="15">
        <f>M4798-V4798</f>
        <v>0.21244499999999999</v>
      </c>
      <c r="J4798" s="14"/>
      <c r="K4798" s="13"/>
      <c r="L4798" s="9">
        <f>G4798*1.05</f>
        <v>0.26250000000000001</v>
      </c>
      <c r="M4798" s="11">
        <f>L4798-H4798</f>
        <v>0.21244499999999999</v>
      </c>
      <c r="N4798" s="11">
        <v>0</v>
      </c>
      <c r="P4798" s="9">
        <f>0.5*N4798/1000</f>
        <v>0</v>
      </c>
      <c r="Q4798" s="9">
        <f>P4798+O4798</f>
        <v>0</v>
      </c>
      <c r="R4798" s="11">
        <v>0</v>
      </c>
      <c r="T4798" s="9">
        <f>0.5*R4798</f>
        <v>0</v>
      </c>
      <c r="U4798" s="9">
        <f>T4798+S4798</f>
        <v>0</v>
      </c>
      <c r="V4798" s="9">
        <f>(Q4798+U4798)/(0.944*1000)</f>
        <v>0</v>
      </c>
    </row>
    <row r="4799" spans="1:22" x14ac:dyDescent="0.3">
      <c r="A4799" s="14">
        <v>4814</v>
      </c>
      <c r="B4799" s="14" t="s">
        <v>5462</v>
      </c>
      <c r="C4799" s="14" t="s">
        <v>13510</v>
      </c>
      <c r="D4799" s="14" t="s">
        <v>13504</v>
      </c>
      <c r="E4799" s="14" t="s">
        <v>13482</v>
      </c>
      <c r="F4799" s="14">
        <v>10</v>
      </c>
      <c r="G4799" s="14">
        <v>0.8</v>
      </c>
      <c r="H4799" s="15">
        <v>0.43813299999999999</v>
      </c>
      <c r="I4799" s="16" t="s">
        <v>13516</v>
      </c>
      <c r="J4799" s="14"/>
      <c r="K4799" s="13"/>
      <c r="L4799" s="9">
        <f>1.05*0.4</f>
        <v>0.42000000000000004</v>
      </c>
      <c r="M4799" s="11">
        <f>L4799-H4799</f>
        <v>-1.8132999999999955E-2</v>
      </c>
      <c r="N4799" s="11">
        <v>0</v>
      </c>
      <c r="P4799" s="9">
        <f>0.5*N4799/1000</f>
        <v>0</v>
      </c>
      <c r="Q4799" s="9">
        <f>P4799+O4799</f>
        <v>0</v>
      </c>
      <c r="R4799" s="11">
        <v>0</v>
      </c>
      <c r="T4799" s="9">
        <f>0.5*R4799</f>
        <v>0</v>
      </c>
      <c r="U4799" s="9">
        <f>T4799+S4799</f>
        <v>0</v>
      </c>
      <c r="V4799" s="9">
        <f>(Q4799+U4799)/(0.944*1000)</f>
        <v>0</v>
      </c>
    </row>
    <row r="4800" spans="1:22" x14ac:dyDescent="0.3">
      <c r="A4800" s="14">
        <v>4815</v>
      </c>
      <c r="B4800" s="14" t="s">
        <v>5327</v>
      </c>
      <c r="C4800" s="14" t="s">
        <v>13510</v>
      </c>
      <c r="D4800" s="14" t="s">
        <v>13504</v>
      </c>
      <c r="E4800" s="14" t="s">
        <v>13482</v>
      </c>
      <c r="F4800" s="14">
        <v>10</v>
      </c>
      <c r="G4800" s="14">
        <v>0.8</v>
      </c>
      <c r="H4800" s="15">
        <v>0.4</v>
      </c>
      <c r="I4800" s="15">
        <f>M4800-V4800</f>
        <v>2.0000000000000018E-2</v>
      </c>
      <c r="J4800" s="14"/>
      <c r="K4800" s="13"/>
      <c r="L4800" s="9">
        <f>1.05*0.4</f>
        <v>0.42000000000000004</v>
      </c>
      <c r="M4800" s="11">
        <f>L4800-H4800</f>
        <v>2.0000000000000018E-2</v>
      </c>
      <c r="N4800" s="11">
        <v>0</v>
      </c>
      <c r="P4800" s="9">
        <f>0.5*N4800/1000</f>
        <v>0</v>
      </c>
      <c r="Q4800" s="9">
        <f>P4800+O4800</f>
        <v>0</v>
      </c>
      <c r="R4800" s="11">
        <v>0</v>
      </c>
      <c r="T4800" s="9">
        <f>0.5*R4800</f>
        <v>0</v>
      </c>
      <c r="U4800" s="9">
        <f>T4800+S4800</f>
        <v>0</v>
      </c>
      <c r="V4800" s="9">
        <f>(Q4800+U4800)/(0.944*1000)</f>
        <v>0</v>
      </c>
    </row>
    <row r="4801" spans="1:22" x14ac:dyDescent="0.3">
      <c r="A4801" s="14">
        <v>4817</v>
      </c>
      <c r="B4801" s="14" t="s">
        <v>5386</v>
      </c>
      <c r="C4801" s="14" t="s">
        <v>13510</v>
      </c>
      <c r="D4801" s="14" t="s">
        <v>13504</v>
      </c>
      <c r="E4801" s="14" t="s">
        <v>13482</v>
      </c>
      <c r="F4801" s="14">
        <v>10</v>
      </c>
      <c r="G4801" s="14">
        <v>0.5</v>
      </c>
      <c r="H4801" s="15">
        <v>0.33072299999999999</v>
      </c>
      <c r="I4801" s="16" t="s">
        <v>13516</v>
      </c>
      <c r="J4801" s="14"/>
      <c r="K4801" s="13"/>
      <c r="L4801" s="9">
        <f>G4801/2*1.05</f>
        <v>0.26250000000000001</v>
      </c>
      <c r="M4801" s="11">
        <f>L4801-H4801</f>
        <v>-6.8222999999999978E-2</v>
      </c>
      <c r="N4801" s="11">
        <v>0</v>
      </c>
      <c r="P4801" s="9">
        <f>0.5*N4801/1000</f>
        <v>0</v>
      </c>
      <c r="Q4801" s="9">
        <f>P4801+O4801</f>
        <v>0</v>
      </c>
      <c r="R4801" s="11">
        <v>0</v>
      </c>
      <c r="T4801" s="9">
        <f>0.5*R4801</f>
        <v>0</v>
      </c>
      <c r="U4801" s="9">
        <f>T4801+S4801</f>
        <v>0</v>
      </c>
      <c r="V4801" s="9">
        <f>(Q4801+U4801)/(0.944*1000)</f>
        <v>0</v>
      </c>
    </row>
    <row r="4802" spans="1:22" x14ac:dyDescent="0.3">
      <c r="A4802" s="14">
        <v>4818</v>
      </c>
      <c r="B4802" s="14" t="s">
        <v>5468</v>
      </c>
      <c r="C4802" s="14" t="s">
        <v>13510</v>
      </c>
      <c r="D4802" s="14" t="s">
        <v>13504</v>
      </c>
      <c r="E4802" s="14" t="s">
        <v>13482</v>
      </c>
      <c r="F4802" s="14">
        <v>10</v>
      </c>
      <c r="G4802" s="14">
        <v>0.5</v>
      </c>
      <c r="H4802" s="15">
        <v>0.29217500000000002</v>
      </c>
      <c r="I4802" s="16" t="s">
        <v>13516</v>
      </c>
      <c r="J4802" s="14"/>
      <c r="K4802" s="13"/>
      <c r="L4802" s="9">
        <f>G4802/2*1.05</f>
        <v>0.26250000000000001</v>
      </c>
      <c r="M4802" s="11">
        <f>L4802-H4802</f>
        <v>-2.9675000000000007E-2</v>
      </c>
      <c r="N4802" s="11">
        <v>0</v>
      </c>
      <c r="P4802" s="9">
        <f>0.5*N4802/1000</f>
        <v>0</v>
      </c>
      <c r="Q4802" s="9">
        <f>P4802+O4802</f>
        <v>0</v>
      </c>
      <c r="R4802" s="11">
        <v>0</v>
      </c>
      <c r="T4802" s="9">
        <f>0.5*R4802</f>
        <v>0</v>
      </c>
      <c r="U4802" s="9">
        <f>T4802+S4802</f>
        <v>0</v>
      </c>
      <c r="V4802" s="9">
        <f>(Q4802+U4802)/(0.944*1000)</f>
        <v>0</v>
      </c>
    </row>
    <row r="4803" spans="1:22" x14ac:dyDescent="0.3">
      <c r="A4803" s="14">
        <v>4819</v>
      </c>
      <c r="B4803" s="14" t="s">
        <v>5324</v>
      </c>
      <c r="C4803" s="14" t="s">
        <v>13510</v>
      </c>
      <c r="D4803" s="14" t="s">
        <v>13504</v>
      </c>
      <c r="E4803" s="14" t="s">
        <v>13482</v>
      </c>
      <c r="F4803" s="14">
        <v>10</v>
      </c>
      <c r="G4803" s="14">
        <v>1.26</v>
      </c>
      <c r="H4803" s="15">
        <v>0.71120300000000003</v>
      </c>
      <c r="I4803" s="16" t="s">
        <v>13516</v>
      </c>
      <c r="J4803" s="14"/>
      <c r="K4803" s="13"/>
      <c r="L4803" s="9">
        <f>1.05*0.63</f>
        <v>0.66150000000000009</v>
      </c>
      <c r="M4803" s="11">
        <f>L4803-H4803</f>
        <v>-4.9702999999999942E-2</v>
      </c>
      <c r="N4803" s="11">
        <v>0</v>
      </c>
      <c r="P4803" s="9">
        <f>0.5*N4803/1000</f>
        <v>0</v>
      </c>
      <c r="Q4803" s="9">
        <f>P4803+O4803</f>
        <v>0</v>
      </c>
      <c r="R4803" s="11">
        <v>0</v>
      </c>
      <c r="T4803" s="9">
        <f>0.5*R4803</f>
        <v>0</v>
      </c>
      <c r="U4803" s="9">
        <f>T4803+S4803</f>
        <v>0</v>
      </c>
      <c r="V4803" s="9">
        <f>(Q4803+U4803)/(0.944*1000)</f>
        <v>0</v>
      </c>
    </row>
    <row r="4804" spans="1:22" x14ac:dyDescent="0.3">
      <c r="A4804" s="14">
        <v>4820</v>
      </c>
      <c r="B4804" s="14" t="s">
        <v>5319</v>
      </c>
      <c r="C4804" s="14" t="s">
        <v>13510</v>
      </c>
      <c r="D4804" s="14" t="s">
        <v>13504</v>
      </c>
      <c r="E4804" s="14" t="s">
        <v>13482</v>
      </c>
      <c r="F4804" s="14">
        <v>10</v>
      </c>
      <c r="G4804" s="14">
        <v>1.26</v>
      </c>
      <c r="H4804" s="15">
        <v>0.66592799999999996</v>
      </c>
      <c r="I4804" s="16" t="s">
        <v>13516</v>
      </c>
      <c r="J4804" s="14"/>
      <c r="K4804" s="13"/>
      <c r="L4804" s="9">
        <f>1.05*0.63</f>
        <v>0.66150000000000009</v>
      </c>
      <c r="M4804" s="11">
        <f>L4804-H4804</f>
        <v>-4.4279999999998765E-3</v>
      </c>
      <c r="N4804" s="11">
        <v>0</v>
      </c>
      <c r="P4804" s="9">
        <f>0.5*N4804/1000</f>
        <v>0</v>
      </c>
      <c r="Q4804" s="9">
        <f>P4804+O4804</f>
        <v>0</v>
      </c>
      <c r="R4804" s="11">
        <v>0</v>
      </c>
      <c r="T4804" s="9">
        <f>0.5*R4804</f>
        <v>0</v>
      </c>
      <c r="U4804" s="9">
        <f>T4804+S4804</f>
        <v>0</v>
      </c>
      <c r="V4804" s="9">
        <f>(Q4804+U4804)/(0.944*1000)</f>
        <v>0</v>
      </c>
    </row>
    <row r="4805" spans="1:22" x14ac:dyDescent="0.3">
      <c r="A4805" s="14">
        <v>4821</v>
      </c>
      <c r="B4805" s="14" t="s">
        <v>5326</v>
      </c>
      <c r="C4805" s="14" t="s">
        <v>13510</v>
      </c>
      <c r="D4805" s="14" t="s">
        <v>13504</v>
      </c>
      <c r="E4805" s="14" t="s">
        <v>13482</v>
      </c>
      <c r="F4805" s="14">
        <v>10</v>
      </c>
      <c r="G4805" s="14">
        <v>0.16</v>
      </c>
      <c r="H4805" s="15">
        <v>0.06</v>
      </c>
      <c r="I4805" s="15">
        <f>M4805-V4805</f>
        <v>0.10800000000000001</v>
      </c>
      <c r="J4805" s="14"/>
      <c r="K4805" s="13"/>
      <c r="L4805" s="9">
        <f>G4805*1.05</f>
        <v>0.16800000000000001</v>
      </c>
      <c r="M4805" s="11">
        <f>L4805-H4805</f>
        <v>0.10800000000000001</v>
      </c>
      <c r="N4805" s="11">
        <v>0</v>
      </c>
      <c r="P4805" s="9">
        <f>0.5*N4805/1000</f>
        <v>0</v>
      </c>
      <c r="Q4805" s="9">
        <f>P4805+O4805</f>
        <v>0</v>
      </c>
      <c r="R4805" s="11">
        <v>0</v>
      </c>
      <c r="T4805" s="9">
        <f>0.5*R4805</f>
        <v>0</v>
      </c>
      <c r="U4805" s="9">
        <f>T4805+S4805</f>
        <v>0</v>
      </c>
      <c r="V4805" s="9">
        <f>(Q4805+U4805)/(0.944*1000)</f>
        <v>0</v>
      </c>
    </row>
    <row r="4806" spans="1:22" x14ac:dyDescent="0.3">
      <c r="A4806" s="14">
        <v>4822</v>
      </c>
      <c r="B4806" s="14" t="s">
        <v>5649</v>
      </c>
      <c r="C4806" s="14" t="s">
        <v>13510</v>
      </c>
      <c r="D4806" s="14" t="s">
        <v>13504</v>
      </c>
      <c r="E4806" s="14" t="s">
        <v>13482</v>
      </c>
      <c r="F4806" s="14">
        <v>10</v>
      </c>
      <c r="G4806" s="14">
        <v>0.04</v>
      </c>
      <c r="H4806" s="15">
        <v>2.1219999999999999E-2</v>
      </c>
      <c r="I4806" s="15">
        <f>M4806-V4806</f>
        <v>2.0780000000000003E-2</v>
      </c>
      <c r="J4806" s="14"/>
      <c r="K4806" s="13"/>
      <c r="L4806" s="9">
        <f>G4806*1.05</f>
        <v>4.2000000000000003E-2</v>
      </c>
      <c r="M4806" s="11">
        <f>L4806-H4806</f>
        <v>2.0780000000000003E-2</v>
      </c>
      <c r="N4806" s="11">
        <v>0</v>
      </c>
      <c r="P4806" s="9">
        <f>0.5*N4806/1000</f>
        <v>0</v>
      </c>
      <c r="Q4806" s="9">
        <f>P4806+O4806</f>
        <v>0</v>
      </c>
      <c r="R4806" s="11">
        <v>0</v>
      </c>
      <c r="T4806" s="9">
        <f>0.5*R4806</f>
        <v>0</v>
      </c>
      <c r="U4806" s="9">
        <f>T4806+S4806</f>
        <v>0</v>
      </c>
      <c r="V4806" s="9">
        <f>(Q4806+U4806)/(0.944*1000)</f>
        <v>0</v>
      </c>
    </row>
    <row r="4807" spans="1:22" x14ac:dyDescent="0.3">
      <c r="A4807" s="14">
        <v>4823</v>
      </c>
      <c r="B4807" s="14" t="s">
        <v>5320</v>
      </c>
      <c r="C4807" s="14" t="s">
        <v>13510</v>
      </c>
      <c r="D4807" s="14" t="s">
        <v>13504</v>
      </c>
      <c r="E4807" s="14" t="s">
        <v>13482</v>
      </c>
      <c r="F4807" s="14">
        <v>10</v>
      </c>
      <c r="G4807" s="14">
        <v>0.2</v>
      </c>
      <c r="H4807" s="15">
        <v>1.6913000000000011E-2</v>
      </c>
      <c r="I4807" s="15">
        <f>M4807-V4807</f>
        <v>8.8086999999999999E-2</v>
      </c>
      <c r="J4807" s="14"/>
      <c r="K4807" s="13"/>
      <c r="L4807" s="9">
        <f>G4807/2*1.05</f>
        <v>0.10500000000000001</v>
      </c>
      <c r="M4807" s="11">
        <f>L4807-H4807</f>
        <v>8.8086999999999999E-2</v>
      </c>
      <c r="N4807" s="11">
        <v>0</v>
      </c>
      <c r="P4807" s="9">
        <f>0.5*N4807/1000</f>
        <v>0</v>
      </c>
      <c r="Q4807" s="9">
        <f>P4807+O4807</f>
        <v>0</v>
      </c>
      <c r="R4807" s="11">
        <v>0</v>
      </c>
      <c r="T4807" s="9">
        <f>0.5*R4807</f>
        <v>0</v>
      </c>
      <c r="U4807" s="9">
        <f>T4807+S4807</f>
        <v>0</v>
      </c>
      <c r="V4807" s="9">
        <f>(Q4807+U4807)/(0.944*1000)</f>
        <v>0</v>
      </c>
    </row>
    <row r="4808" spans="1:22" x14ac:dyDescent="0.3">
      <c r="A4808" s="14">
        <v>4824</v>
      </c>
      <c r="B4808" s="14" t="s">
        <v>5322</v>
      </c>
      <c r="C4808" s="14" t="s">
        <v>13510</v>
      </c>
      <c r="D4808" s="14" t="s">
        <v>13504</v>
      </c>
      <c r="E4808" s="14" t="s">
        <v>13482</v>
      </c>
      <c r="F4808" s="14">
        <v>10</v>
      </c>
      <c r="G4808" s="14">
        <v>1.26</v>
      </c>
      <c r="H4808" s="15">
        <v>0.68025800000000003</v>
      </c>
      <c r="I4808" s="16" t="s">
        <v>13516</v>
      </c>
      <c r="J4808" s="14"/>
      <c r="K4808" s="13"/>
      <c r="L4808" s="9">
        <f>1.05*0.63</f>
        <v>0.66150000000000009</v>
      </c>
      <c r="M4808" s="11">
        <f>L4808-H4808</f>
        <v>-1.8757999999999941E-2</v>
      </c>
      <c r="N4808" s="11">
        <v>0</v>
      </c>
      <c r="P4808" s="9">
        <f>0.5*N4808/1000</f>
        <v>0</v>
      </c>
      <c r="Q4808" s="9">
        <f>P4808+O4808</f>
        <v>0</v>
      </c>
      <c r="R4808" s="11">
        <v>0</v>
      </c>
      <c r="T4808" s="9">
        <f>0.5*R4808</f>
        <v>0</v>
      </c>
      <c r="U4808" s="9">
        <f>T4808+S4808</f>
        <v>0</v>
      </c>
      <c r="V4808" s="9">
        <f>(Q4808+U4808)/(0.944*1000)</f>
        <v>0</v>
      </c>
    </row>
    <row r="4809" spans="1:22" x14ac:dyDescent="0.3">
      <c r="A4809" s="14">
        <v>4825</v>
      </c>
      <c r="B4809" s="14" t="s">
        <v>5647</v>
      </c>
      <c r="C4809" s="14" t="s">
        <v>13510</v>
      </c>
      <c r="D4809" s="14" t="s">
        <v>13504</v>
      </c>
      <c r="E4809" s="14" t="s">
        <v>13482</v>
      </c>
      <c r="F4809" s="14">
        <v>10</v>
      </c>
      <c r="G4809" s="14">
        <v>0.04</v>
      </c>
      <c r="H4809" s="15">
        <v>1.8350000000000009E-3</v>
      </c>
      <c r="I4809" s="15">
        <f>M4809-V4809</f>
        <v>4.0164999999999999E-2</v>
      </c>
      <c r="J4809" s="14"/>
      <c r="K4809" s="13"/>
      <c r="L4809" s="9">
        <f>G4809*1.05</f>
        <v>4.2000000000000003E-2</v>
      </c>
      <c r="M4809" s="11">
        <f>L4809-H4809</f>
        <v>4.0164999999999999E-2</v>
      </c>
      <c r="N4809" s="11">
        <v>0</v>
      </c>
      <c r="P4809" s="9">
        <f>0.5*N4809/1000</f>
        <v>0</v>
      </c>
      <c r="Q4809" s="9">
        <f>P4809+O4809</f>
        <v>0</v>
      </c>
      <c r="R4809" s="11">
        <v>0</v>
      </c>
      <c r="T4809" s="9">
        <f>0.5*R4809</f>
        <v>0</v>
      </c>
      <c r="U4809" s="9">
        <f>T4809+S4809</f>
        <v>0</v>
      </c>
      <c r="V4809" s="9">
        <f>(Q4809+U4809)/(0.944*1000)</f>
        <v>0</v>
      </c>
    </row>
    <row r="4810" spans="1:22" x14ac:dyDescent="0.3">
      <c r="A4810" s="14">
        <v>4826</v>
      </c>
      <c r="B4810" s="14" t="s">
        <v>5321</v>
      </c>
      <c r="C4810" s="14" t="s">
        <v>13510</v>
      </c>
      <c r="D4810" s="14" t="s">
        <v>13504</v>
      </c>
      <c r="E4810" s="14" t="s">
        <v>13482</v>
      </c>
      <c r="F4810" s="14">
        <v>10</v>
      </c>
      <c r="G4810" s="14">
        <v>0.25</v>
      </c>
      <c r="H4810" s="15">
        <v>4.4162000000000007E-2</v>
      </c>
      <c r="I4810" s="15">
        <f>M4810-V4810</f>
        <v>0.218338</v>
      </c>
      <c r="J4810" s="14"/>
      <c r="K4810" s="13"/>
      <c r="L4810" s="9">
        <f>G4810*1.05</f>
        <v>0.26250000000000001</v>
      </c>
      <c r="M4810" s="11">
        <f>L4810-H4810</f>
        <v>0.218338</v>
      </c>
      <c r="N4810" s="11">
        <v>0</v>
      </c>
      <c r="P4810" s="9">
        <f>0.5*N4810/1000</f>
        <v>0</v>
      </c>
      <c r="Q4810" s="9">
        <f>P4810+O4810</f>
        <v>0</v>
      </c>
      <c r="R4810" s="11">
        <v>0</v>
      </c>
      <c r="T4810" s="9">
        <f>0.5*R4810</f>
        <v>0</v>
      </c>
      <c r="U4810" s="9">
        <f>T4810+S4810</f>
        <v>0</v>
      </c>
      <c r="V4810" s="9">
        <f>(Q4810+U4810)/(0.944*1000)</f>
        <v>0</v>
      </c>
    </row>
    <row r="4811" spans="1:22" x14ac:dyDescent="0.3">
      <c r="A4811" s="14">
        <v>4827</v>
      </c>
      <c r="B4811" s="14" t="s">
        <v>5646</v>
      </c>
      <c r="C4811" s="14" t="s">
        <v>13510</v>
      </c>
      <c r="D4811" s="14" t="s">
        <v>13504</v>
      </c>
      <c r="E4811" s="14" t="s">
        <v>13482</v>
      </c>
      <c r="F4811" s="14">
        <v>10</v>
      </c>
      <c r="G4811" s="14">
        <v>6.3E-2</v>
      </c>
      <c r="H4811" s="15">
        <v>1.7555999999999999E-2</v>
      </c>
      <c r="I4811" s="15">
        <f>M4811-V4811</f>
        <v>4.8593999999999998E-2</v>
      </c>
      <c r="J4811" s="14"/>
      <c r="K4811" s="13"/>
      <c r="L4811" s="9">
        <f>G4811*1.05</f>
        <v>6.615E-2</v>
      </c>
      <c r="M4811" s="11">
        <f>L4811-H4811</f>
        <v>4.8593999999999998E-2</v>
      </c>
      <c r="N4811" s="11">
        <v>0</v>
      </c>
      <c r="P4811" s="9">
        <f>0.5*N4811/1000</f>
        <v>0</v>
      </c>
      <c r="Q4811" s="9">
        <f>P4811+O4811</f>
        <v>0</v>
      </c>
      <c r="R4811" s="11">
        <v>0</v>
      </c>
      <c r="T4811" s="9">
        <f>0.5*R4811</f>
        <v>0</v>
      </c>
      <c r="U4811" s="9">
        <f>T4811+S4811</f>
        <v>0</v>
      </c>
      <c r="V4811" s="9">
        <f>(Q4811+U4811)/(0.944*1000)</f>
        <v>0</v>
      </c>
    </row>
    <row r="4812" spans="1:22" x14ac:dyDescent="0.3">
      <c r="A4812" s="14">
        <v>4828</v>
      </c>
      <c r="B4812" s="14" t="s">
        <v>5323</v>
      </c>
      <c r="C4812" s="14" t="s">
        <v>13510</v>
      </c>
      <c r="D4812" s="14" t="s">
        <v>13504</v>
      </c>
      <c r="E4812" s="14" t="s">
        <v>13482</v>
      </c>
      <c r="F4812" s="14">
        <v>10</v>
      </c>
      <c r="G4812" s="14">
        <v>0.8</v>
      </c>
      <c r="H4812" s="15">
        <v>0.51763099999999995</v>
      </c>
      <c r="I4812" s="16" t="s">
        <v>13516</v>
      </c>
      <c r="J4812" s="14"/>
      <c r="K4812" s="13"/>
      <c r="L4812" s="9">
        <f>1.05*0.4</f>
        <v>0.42000000000000004</v>
      </c>
      <c r="M4812" s="11">
        <f>L4812-H4812</f>
        <v>-9.7630999999999912E-2</v>
      </c>
      <c r="N4812" s="11">
        <v>0</v>
      </c>
      <c r="P4812" s="9">
        <f>0.5*N4812/1000</f>
        <v>0</v>
      </c>
      <c r="Q4812" s="9">
        <f>P4812+O4812</f>
        <v>0</v>
      </c>
      <c r="R4812" s="11">
        <v>0</v>
      </c>
      <c r="T4812" s="9">
        <f>0.5*R4812</f>
        <v>0</v>
      </c>
      <c r="U4812" s="9">
        <f>T4812+S4812</f>
        <v>0</v>
      </c>
      <c r="V4812" s="9">
        <f>(Q4812+U4812)/(0.944*1000)</f>
        <v>0</v>
      </c>
    </row>
    <row r="4813" spans="1:22" x14ac:dyDescent="0.3">
      <c r="A4813" s="14">
        <v>4829</v>
      </c>
      <c r="B4813" s="14" t="s">
        <v>5330</v>
      </c>
      <c r="C4813" s="14" t="s">
        <v>13510</v>
      </c>
      <c r="D4813" s="14" t="s">
        <v>13504</v>
      </c>
      <c r="E4813" s="14" t="s">
        <v>13482</v>
      </c>
      <c r="F4813" s="14">
        <v>10</v>
      </c>
      <c r="G4813" s="14">
        <v>0.25</v>
      </c>
      <c r="H4813" s="15">
        <v>3.980340000000001E-2</v>
      </c>
      <c r="I4813" s="15">
        <f>M4813-V4813</f>
        <v>0.22269659999999999</v>
      </c>
      <c r="J4813" s="14"/>
      <c r="K4813" s="13"/>
      <c r="L4813" s="9">
        <f>G4813*1.05</f>
        <v>0.26250000000000001</v>
      </c>
      <c r="M4813" s="11">
        <f>L4813-H4813</f>
        <v>0.22269659999999999</v>
      </c>
      <c r="N4813" s="11">
        <v>0</v>
      </c>
      <c r="P4813" s="9">
        <f>0.5*N4813/1000</f>
        <v>0</v>
      </c>
      <c r="Q4813" s="9">
        <f>P4813+O4813</f>
        <v>0</v>
      </c>
      <c r="R4813" s="11">
        <v>0</v>
      </c>
      <c r="T4813" s="9">
        <f>0.5*R4813</f>
        <v>0</v>
      </c>
      <c r="U4813" s="9">
        <f>T4813+S4813</f>
        <v>0</v>
      </c>
      <c r="V4813" s="9">
        <f>(Q4813+U4813)/(0.944*1000)</f>
        <v>0</v>
      </c>
    </row>
    <row r="4814" spans="1:22" x14ac:dyDescent="0.3">
      <c r="A4814" s="14">
        <v>4830</v>
      </c>
      <c r="B4814" s="14" t="s">
        <v>5332</v>
      </c>
      <c r="C4814" s="14" t="s">
        <v>13510</v>
      </c>
      <c r="D4814" s="14" t="s">
        <v>13504</v>
      </c>
      <c r="E4814" s="14" t="s">
        <v>13482</v>
      </c>
      <c r="F4814" s="14">
        <v>10</v>
      </c>
      <c r="G4814" s="14">
        <v>0.126</v>
      </c>
      <c r="H4814" s="15">
        <v>6.8880000000000052E-3</v>
      </c>
      <c r="I4814" s="15">
        <f>M4814-V4814</f>
        <v>5.9261999999999995E-2</v>
      </c>
      <c r="J4814" s="14"/>
      <c r="K4814" s="13"/>
      <c r="L4814" s="9">
        <f>G4814/2*1.05</f>
        <v>6.615E-2</v>
      </c>
      <c r="M4814" s="11">
        <f>L4814-H4814</f>
        <v>5.9261999999999995E-2</v>
      </c>
      <c r="N4814" s="11">
        <v>0</v>
      </c>
      <c r="P4814" s="9">
        <f>0.5*N4814/1000</f>
        <v>0</v>
      </c>
      <c r="Q4814" s="9">
        <f>P4814+O4814</f>
        <v>0</v>
      </c>
      <c r="R4814" s="11">
        <v>0</v>
      </c>
      <c r="T4814" s="9">
        <f>0.5*R4814</f>
        <v>0</v>
      </c>
      <c r="U4814" s="9">
        <f>T4814+S4814</f>
        <v>0</v>
      </c>
      <c r="V4814" s="9">
        <f>(Q4814+U4814)/(0.944*1000)</f>
        <v>0</v>
      </c>
    </row>
    <row r="4815" spans="1:22" x14ac:dyDescent="0.3">
      <c r="A4815" s="14">
        <v>4831</v>
      </c>
      <c r="B4815" s="14" t="s">
        <v>5648</v>
      </c>
      <c r="C4815" s="14" t="s">
        <v>13510</v>
      </c>
      <c r="D4815" s="14" t="s">
        <v>13504</v>
      </c>
      <c r="E4815" s="14" t="s">
        <v>13482</v>
      </c>
      <c r="F4815" s="14">
        <v>10</v>
      </c>
      <c r="G4815" s="14">
        <v>0.04</v>
      </c>
      <c r="H4815" s="15">
        <v>6.7569999999999983E-3</v>
      </c>
      <c r="I4815" s="15">
        <f>M4815-V4815</f>
        <v>3.5243000000000003E-2</v>
      </c>
      <c r="J4815" s="14"/>
      <c r="K4815" s="13"/>
      <c r="L4815" s="9">
        <f>G4815*1.05</f>
        <v>4.2000000000000003E-2</v>
      </c>
      <c r="M4815" s="11">
        <f>L4815-H4815</f>
        <v>3.5243000000000003E-2</v>
      </c>
      <c r="N4815" s="11">
        <v>0</v>
      </c>
      <c r="P4815" s="9">
        <f>0.5*N4815/1000</f>
        <v>0</v>
      </c>
      <c r="Q4815" s="9">
        <f>P4815+O4815</f>
        <v>0</v>
      </c>
      <c r="R4815" s="11">
        <v>0</v>
      </c>
      <c r="T4815" s="9">
        <f>0.5*R4815</f>
        <v>0</v>
      </c>
      <c r="U4815" s="9">
        <f>T4815+S4815</f>
        <v>0</v>
      </c>
      <c r="V4815" s="9">
        <f>(Q4815+U4815)/(0.944*1000)</f>
        <v>0</v>
      </c>
    </row>
    <row r="4816" spans="1:22" x14ac:dyDescent="0.3">
      <c r="A4816" s="14">
        <v>4832</v>
      </c>
      <c r="B4816" s="14" t="s">
        <v>5328</v>
      </c>
      <c r="C4816" s="14" t="s">
        <v>13510</v>
      </c>
      <c r="D4816" s="14" t="s">
        <v>13504</v>
      </c>
      <c r="E4816" s="14" t="s">
        <v>13482</v>
      </c>
      <c r="F4816" s="14">
        <v>10</v>
      </c>
      <c r="G4816" s="14">
        <v>0.1</v>
      </c>
      <c r="H4816" s="15">
        <v>1.0108000000000004E-2</v>
      </c>
      <c r="I4816" s="15">
        <f>M4816-V4816</f>
        <v>9.4892000000000004E-2</v>
      </c>
      <c r="J4816" s="14"/>
      <c r="K4816" s="13"/>
      <c r="L4816" s="9">
        <f>G4816*1.05</f>
        <v>0.10500000000000001</v>
      </c>
      <c r="M4816" s="11">
        <f>L4816-H4816</f>
        <v>9.4892000000000004E-2</v>
      </c>
      <c r="N4816" s="11">
        <v>0</v>
      </c>
      <c r="P4816" s="9">
        <f>0.5*N4816/1000</f>
        <v>0</v>
      </c>
      <c r="Q4816" s="9">
        <f>P4816+O4816</f>
        <v>0</v>
      </c>
      <c r="R4816" s="11">
        <v>0</v>
      </c>
      <c r="T4816" s="9">
        <f>0.5*R4816</f>
        <v>0</v>
      </c>
      <c r="U4816" s="9">
        <f>T4816+S4816</f>
        <v>0</v>
      </c>
      <c r="V4816" s="9">
        <f>(Q4816+U4816)/(0.944*1000)</f>
        <v>0</v>
      </c>
    </row>
    <row r="4817" spans="1:22" x14ac:dyDescent="0.3">
      <c r="A4817" s="14">
        <v>4833</v>
      </c>
      <c r="B4817" s="14" t="s">
        <v>5331</v>
      </c>
      <c r="C4817" s="14" t="s">
        <v>13510</v>
      </c>
      <c r="D4817" s="14" t="s">
        <v>13504</v>
      </c>
      <c r="E4817" s="14" t="s">
        <v>13482</v>
      </c>
      <c r="F4817" s="14">
        <v>10</v>
      </c>
      <c r="G4817" s="14">
        <v>0.5</v>
      </c>
      <c r="H4817" s="15">
        <v>0.26491229999999993</v>
      </c>
      <c r="I4817" s="16" t="s">
        <v>13516</v>
      </c>
      <c r="J4817" s="14"/>
      <c r="K4817" s="13"/>
      <c r="L4817" s="9">
        <f>G4817/2*1.05</f>
        <v>0.26250000000000001</v>
      </c>
      <c r="M4817" s="11">
        <f>L4817-H4817</f>
        <v>-2.4122999999999228E-3</v>
      </c>
      <c r="N4817" s="11">
        <v>6</v>
      </c>
      <c r="P4817" s="9">
        <f>0.5*N4817/1000</f>
        <v>3.0000000000000001E-3</v>
      </c>
      <c r="Q4817" s="9">
        <f>P4817+O4817</f>
        <v>3.0000000000000001E-3</v>
      </c>
      <c r="R4817" s="11">
        <v>0</v>
      </c>
      <c r="T4817" s="9">
        <f>0.5*R4817</f>
        <v>0</v>
      </c>
      <c r="U4817" s="9">
        <f>T4817+S4817</f>
        <v>0</v>
      </c>
      <c r="V4817" s="9">
        <f>(Q4817+U4817)/(0.944*1000)</f>
        <v>3.1779661016949152E-6</v>
      </c>
    </row>
    <row r="4818" spans="1:22" x14ac:dyDescent="0.3">
      <c r="A4818" s="14">
        <v>4834</v>
      </c>
      <c r="B4818" s="14" t="s">
        <v>5329</v>
      </c>
      <c r="C4818" s="14" t="s">
        <v>13510</v>
      </c>
      <c r="D4818" s="14" t="s">
        <v>13504</v>
      </c>
      <c r="E4818" s="14" t="s">
        <v>13482</v>
      </c>
      <c r="F4818" s="14">
        <v>10</v>
      </c>
      <c r="G4818" s="14">
        <v>0.25</v>
      </c>
      <c r="H4818" s="15">
        <v>8.2880000000000106E-3</v>
      </c>
      <c r="I4818" s="15">
        <f>M4818-V4818</f>
        <v>0.25421199999999999</v>
      </c>
      <c r="J4818" s="14"/>
      <c r="K4818" s="13"/>
      <c r="L4818" s="9">
        <f>G4818*1.05</f>
        <v>0.26250000000000001</v>
      </c>
      <c r="M4818" s="11">
        <f>L4818-H4818</f>
        <v>0.25421199999999999</v>
      </c>
      <c r="N4818" s="11">
        <v>0</v>
      </c>
      <c r="P4818" s="9">
        <f>0.5*N4818/1000</f>
        <v>0</v>
      </c>
      <c r="Q4818" s="9">
        <f>P4818+O4818</f>
        <v>0</v>
      </c>
      <c r="R4818" s="11">
        <v>0</v>
      </c>
      <c r="T4818" s="9">
        <f>0.5*R4818</f>
        <v>0</v>
      </c>
      <c r="U4818" s="9">
        <f>T4818+S4818</f>
        <v>0</v>
      </c>
      <c r="V4818" s="9">
        <f>(Q4818+U4818)/(0.944*1000)</f>
        <v>0</v>
      </c>
    </row>
    <row r="4819" spans="1:22" x14ac:dyDescent="0.3">
      <c r="A4819" s="14">
        <v>4835</v>
      </c>
      <c r="B4819" s="14" t="s">
        <v>5429</v>
      </c>
      <c r="C4819" s="14" t="s">
        <v>13510</v>
      </c>
      <c r="D4819" s="14" t="s">
        <v>13504</v>
      </c>
      <c r="E4819" s="14" t="s">
        <v>13482</v>
      </c>
      <c r="F4819" s="14">
        <v>10</v>
      </c>
      <c r="G4819" s="14">
        <v>0.4</v>
      </c>
      <c r="H4819" s="15">
        <v>0</v>
      </c>
      <c r="I4819" s="15">
        <f>M4819-V4819</f>
        <v>0.42000000000000004</v>
      </c>
      <c r="J4819" s="14"/>
      <c r="K4819" s="13"/>
      <c r="L4819" s="9">
        <f>G4819*1.05</f>
        <v>0.42000000000000004</v>
      </c>
      <c r="M4819" s="11">
        <f>L4819-H4819</f>
        <v>0.42000000000000004</v>
      </c>
      <c r="N4819" s="11">
        <v>0</v>
      </c>
      <c r="P4819" s="9">
        <f>0.5*N4819/1000</f>
        <v>0</v>
      </c>
      <c r="Q4819" s="9">
        <f>P4819+O4819</f>
        <v>0</v>
      </c>
      <c r="R4819" s="11">
        <v>0</v>
      </c>
      <c r="T4819" s="9">
        <f>0.5*R4819</f>
        <v>0</v>
      </c>
      <c r="U4819" s="9">
        <f>T4819+S4819</f>
        <v>0</v>
      </c>
      <c r="V4819" s="9">
        <f>(Q4819+U4819)/(0.944*1000)</f>
        <v>0</v>
      </c>
    </row>
    <row r="4820" spans="1:22" x14ac:dyDescent="0.3">
      <c r="A4820" s="14">
        <v>4836</v>
      </c>
      <c r="B4820" s="14" t="s">
        <v>5325</v>
      </c>
      <c r="C4820" s="14" t="s">
        <v>13510</v>
      </c>
      <c r="D4820" s="14" t="s">
        <v>13504</v>
      </c>
      <c r="E4820" s="14" t="s">
        <v>13482</v>
      </c>
      <c r="F4820" s="14">
        <v>10</v>
      </c>
      <c r="G4820" s="14">
        <v>0.16</v>
      </c>
      <c r="H4820" s="15">
        <v>0.06</v>
      </c>
      <c r="I4820" s="15">
        <f>M4820-V4820</f>
        <v>0.10800000000000001</v>
      </c>
      <c r="J4820" s="14"/>
      <c r="K4820" s="13"/>
      <c r="L4820" s="9">
        <f>G4820*1.05</f>
        <v>0.16800000000000001</v>
      </c>
      <c r="M4820" s="11">
        <f>L4820-H4820</f>
        <v>0.10800000000000001</v>
      </c>
      <c r="N4820" s="11">
        <v>0</v>
      </c>
      <c r="P4820" s="9">
        <f>0.5*N4820/1000</f>
        <v>0</v>
      </c>
      <c r="Q4820" s="9">
        <f>P4820+O4820</f>
        <v>0</v>
      </c>
      <c r="R4820" s="11">
        <v>0</v>
      </c>
      <c r="T4820" s="9">
        <f>0.5*R4820</f>
        <v>0</v>
      </c>
      <c r="U4820" s="9">
        <f>T4820+S4820</f>
        <v>0</v>
      </c>
      <c r="V4820" s="9">
        <f>(Q4820+U4820)/(0.944*1000)</f>
        <v>0</v>
      </c>
    </row>
    <row r="4821" spans="1:22" x14ac:dyDescent="0.3">
      <c r="A4821" s="14">
        <v>4837</v>
      </c>
      <c r="B4821" s="14" t="s">
        <v>5318</v>
      </c>
      <c r="C4821" s="14" t="s">
        <v>13510</v>
      </c>
      <c r="D4821" s="14" t="s">
        <v>13504</v>
      </c>
      <c r="E4821" s="14" t="s">
        <v>13482</v>
      </c>
      <c r="F4821" s="14">
        <v>10</v>
      </c>
      <c r="G4821" s="14">
        <v>0.16</v>
      </c>
      <c r="H4821" s="15">
        <v>2.599000000000001E-2</v>
      </c>
      <c r="I4821" s="15">
        <f>M4821-V4821</f>
        <v>0.14201</v>
      </c>
      <c r="J4821" s="14"/>
      <c r="K4821" s="13"/>
      <c r="L4821" s="9">
        <f>G4821*1.05</f>
        <v>0.16800000000000001</v>
      </c>
      <c r="M4821" s="11">
        <f>L4821-H4821</f>
        <v>0.14201</v>
      </c>
      <c r="N4821" s="11">
        <v>0</v>
      </c>
      <c r="P4821" s="9">
        <f>0.5*N4821/1000</f>
        <v>0</v>
      </c>
      <c r="Q4821" s="9">
        <f>P4821+O4821</f>
        <v>0</v>
      </c>
      <c r="R4821" s="11">
        <v>0</v>
      </c>
      <c r="T4821" s="9">
        <f>0.5*R4821</f>
        <v>0</v>
      </c>
      <c r="U4821" s="9">
        <f>T4821+S4821</f>
        <v>0</v>
      </c>
      <c r="V4821" s="9">
        <f>(Q4821+U4821)/(0.944*1000)</f>
        <v>0</v>
      </c>
    </row>
    <row r="4822" spans="1:22" x14ac:dyDescent="0.3">
      <c r="A4822" s="14">
        <v>4838</v>
      </c>
      <c r="B4822" s="14" t="s">
        <v>5650</v>
      </c>
      <c r="C4822" s="14" t="s">
        <v>13510</v>
      </c>
      <c r="D4822" s="14" t="s">
        <v>13504</v>
      </c>
      <c r="E4822" s="14" t="s">
        <v>13482</v>
      </c>
      <c r="F4822" s="14">
        <v>10</v>
      </c>
      <c r="G4822" s="14">
        <v>6.3E-2</v>
      </c>
      <c r="H4822" s="15">
        <v>0</v>
      </c>
      <c r="I4822" s="15">
        <f>M4822-V4822</f>
        <v>6.615E-2</v>
      </c>
      <c r="J4822" s="14"/>
      <c r="K4822" s="13"/>
      <c r="L4822" s="9">
        <f>G4822*1.05</f>
        <v>6.615E-2</v>
      </c>
      <c r="M4822" s="11">
        <f>L4822-H4822</f>
        <v>6.615E-2</v>
      </c>
      <c r="N4822" s="11">
        <v>0</v>
      </c>
      <c r="P4822" s="9">
        <f>0.5*N4822/1000</f>
        <v>0</v>
      </c>
      <c r="Q4822" s="9">
        <f>P4822+O4822</f>
        <v>0</v>
      </c>
      <c r="R4822" s="11">
        <v>0</v>
      </c>
      <c r="T4822" s="9">
        <f>0.5*R4822</f>
        <v>0</v>
      </c>
      <c r="U4822" s="9">
        <f>T4822+S4822</f>
        <v>0</v>
      </c>
      <c r="V4822" s="9">
        <f>(Q4822+U4822)/(0.944*1000)</f>
        <v>0</v>
      </c>
    </row>
    <row r="4823" spans="1:22" x14ac:dyDescent="0.3">
      <c r="A4823" s="14">
        <v>4839</v>
      </c>
      <c r="B4823" s="14" t="s">
        <v>5430</v>
      </c>
      <c r="C4823" s="14" t="s">
        <v>13510</v>
      </c>
      <c r="D4823" s="14" t="s">
        <v>13504</v>
      </c>
      <c r="E4823" s="14" t="s">
        <v>13482</v>
      </c>
      <c r="F4823" s="14">
        <v>10</v>
      </c>
      <c r="G4823" s="14">
        <v>0.16</v>
      </c>
      <c r="H4823" s="15">
        <v>4.8000000000000001E-2</v>
      </c>
      <c r="I4823" s="15">
        <f>M4823-V4823</f>
        <v>0.12000000000000001</v>
      </c>
      <c r="J4823" s="14"/>
      <c r="K4823" s="13"/>
      <c r="L4823" s="9">
        <f>G4823*1.05</f>
        <v>0.16800000000000001</v>
      </c>
      <c r="M4823" s="11">
        <f>L4823-H4823</f>
        <v>0.12000000000000001</v>
      </c>
      <c r="N4823" s="11">
        <v>0</v>
      </c>
      <c r="P4823" s="9">
        <f>0.5*N4823/1000</f>
        <v>0</v>
      </c>
      <c r="Q4823" s="9">
        <f>P4823+O4823</f>
        <v>0</v>
      </c>
      <c r="R4823" s="11">
        <v>0</v>
      </c>
      <c r="T4823" s="9">
        <f>0.5*R4823</f>
        <v>0</v>
      </c>
      <c r="U4823" s="9">
        <f>T4823+S4823</f>
        <v>0</v>
      </c>
      <c r="V4823" s="9">
        <f>(Q4823+U4823)/(0.944*1000)</f>
        <v>0</v>
      </c>
    </row>
    <row r="4824" spans="1:22" x14ac:dyDescent="0.3">
      <c r="A4824" s="14">
        <v>4840</v>
      </c>
      <c r="B4824" s="14" t="s">
        <v>5570</v>
      </c>
      <c r="C4824" s="14" t="s">
        <v>13510</v>
      </c>
      <c r="D4824" s="14" t="s">
        <v>13504</v>
      </c>
      <c r="E4824" s="14" t="s">
        <v>13482</v>
      </c>
      <c r="F4824" s="14">
        <v>10</v>
      </c>
      <c r="G4824" s="14">
        <v>0.16</v>
      </c>
      <c r="H4824" s="15">
        <v>0</v>
      </c>
      <c r="I4824" s="15">
        <f>M4824-V4824</f>
        <v>0.16800000000000001</v>
      </c>
      <c r="J4824" s="14"/>
      <c r="K4824" s="13"/>
      <c r="L4824" s="9">
        <f>G4824*1.05</f>
        <v>0.16800000000000001</v>
      </c>
      <c r="M4824" s="11">
        <f>L4824-H4824</f>
        <v>0.16800000000000001</v>
      </c>
      <c r="N4824" s="11">
        <v>0</v>
      </c>
      <c r="P4824" s="9">
        <f>0.5*N4824/1000</f>
        <v>0</v>
      </c>
      <c r="Q4824" s="9">
        <f>P4824+O4824</f>
        <v>0</v>
      </c>
      <c r="R4824" s="11">
        <v>0</v>
      </c>
      <c r="T4824" s="9">
        <f>0.5*R4824</f>
        <v>0</v>
      </c>
      <c r="U4824" s="9">
        <f>T4824+S4824</f>
        <v>0</v>
      </c>
      <c r="V4824" s="9">
        <f>(Q4824+U4824)/(0.944*1000)</f>
        <v>0</v>
      </c>
    </row>
    <row r="4825" spans="1:22" x14ac:dyDescent="0.3">
      <c r="A4825" s="14">
        <v>4841</v>
      </c>
      <c r="B4825" s="14" t="s">
        <v>5598</v>
      </c>
      <c r="C4825" s="14" t="s">
        <v>13510</v>
      </c>
      <c r="D4825" s="14" t="s">
        <v>13504</v>
      </c>
      <c r="E4825" s="14" t="s">
        <v>13482</v>
      </c>
      <c r="F4825" s="14">
        <v>10</v>
      </c>
      <c r="G4825" s="14">
        <v>0.16</v>
      </c>
      <c r="H4825" s="15">
        <v>0</v>
      </c>
      <c r="I4825" s="15">
        <f>M4825-V4825</f>
        <v>0.16800000000000001</v>
      </c>
      <c r="J4825" s="14"/>
      <c r="K4825" s="13"/>
      <c r="L4825" s="9">
        <f>G4825*1.05</f>
        <v>0.16800000000000001</v>
      </c>
      <c r="M4825" s="11">
        <f>L4825-H4825</f>
        <v>0.16800000000000001</v>
      </c>
      <c r="N4825" s="11">
        <v>0</v>
      </c>
      <c r="P4825" s="9">
        <f>0.5*N4825/1000</f>
        <v>0</v>
      </c>
      <c r="Q4825" s="9">
        <f>P4825+O4825</f>
        <v>0</v>
      </c>
      <c r="R4825" s="11">
        <v>0</v>
      </c>
      <c r="T4825" s="9">
        <f>0.5*R4825</f>
        <v>0</v>
      </c>
      <c r="U4825" s="9">
        <f>T4825+S4825</f>
        <v>0</v>
      </c>
      <c r="V4825" s="9">
        <f>(Q4825+U4825)/(0.944*1000)</f>
        <v>0</v>
      </c>
    </row>
    <row r="4826" spans="1:22" x14ac:dyDescent="0.3">
      <c r="A4826" s="14">
        <v>4842</v>
      </c>
      <c r="B4826" s="14" t="s">
        <v>9201</v>
      </c>
      <c r="C4826" s="14" t="s">
        <v>13510</v>
      </c>
      <c r="D4826" s="14" t="s">
        <v>13504</v>
      </c>
      <c r="E4826" s="14" t="s">
        <v>13482</v>
      </c>
      <c r="F4826" s="14">
        <v>10</v>
      </c>
      <c r="G4826" s="14">
        <v>6.3E-2</v>
      </c>
      <c r="H4826" s="15">
        <v>4.2999999999999997E-2</v>
      </c>
      <c r="I4826" s="15">
        <f>M4826-V4826</f>
        <v>2.3150000000000004E-2</v>
      </c>
      <c r="J4826" s="14"/>
      <c r="K4826" s="13"/>
      <c r="L4826" s="9">
        <f>G4826*1.05</f>
        <v>6.615E-2</v>
      </c>
      <c r="M4826" s="11">
        <f>L4826-H4826</f>
        <v>2.3150000000000004E-2</v>
      </c>
      <c r="N4826" s="11">
        <v>0</v>
      </c>
      <c r="P4826" s="9">
        <f>0.5*N4826/1000</f>
        <v>0</v>
      </c>
      <c r="Q4826" s="9">
        <f>P4826+O4826</f>
        <v>0</v>
      </c>
      <c r="R4826" s="11">
        <v>0</v>
      </c>
      <c r="T4826" s="9">
        <f>0.5*R4826</f>
        <v>0</v>
      </c>
      <c r="U4826" s="9">
        <f>T4826+S4826</f>
        <v>0</v>
      </c>
      <c r="V4826" s="9">
        <f>(Q4826+U4826)/(0.944*1000)</f>
        <v>0</v>
      </c>
    </row>
    <row r="4827" spans="1:22" x14ac:dyDescent="0.3">
      <c r="A4827" s="14">
        <v>4843</v>
      </c>
      <c r="B4827" s="14" t="s">
        <v>9202</v>
      </c>
      <c r="C4827" s="14" t="s">
        <v>13510</v>
      </c>
      <c r="D4827" s="14" t="s">
        <v>13504</v>
      </c>
      <c r="E4827" s="14" t="s">
        <v>13482</v>
      </c>
      <c r="F4827" s="14">
        <v>10</v>
      </c>
      <c r="G4827" s="14">
        <v>6.3E-2</v>
      </c>
      <c r="H4827" s="15">
        <v>3.5999999999999997E-2</v>
      </c>
      <c r="I4827" s="15">
        <f>M4827-V4827</f>
        <v>3.0150000000000003E-2</v>
      </c>
      <c r="J4827" s="14"/>
      <c r="K4827" s="13"/>
      <c r="L4827" s="9">
        <f>G4827*1.05</f>
        <v>6.615E-2</v>
      </c>
      <c r="M4827" s="11">
        <f>L4827-H4827</f>
        <v>3.0150000000000003E-2</v>
      </c>
      <c r="N4827" s="11">
        <v>0</v>
      </c>
      <c r="P4827" s="9">
        <f>0.5*N4827/1000</f>
        <v>0</v>
      </c>
      <c r="Q4827" s="9">
        <f>P4827+O4827</f>
        <v>0</v>
      </c>
      <c r="R4827" s="11">
        <v>0</v>
      </c>
      <c r="T4827" s="9">
        <f>0.5*R4827</f>
        <v>0</v>
      </c>
      <c r="U4827" s="9">
        <f>T4827+S4827</f>
        <v>0</v>
      </c>
      <c r="V4827" s="9">
        <f>(Q4827+U4827)/(0.944*1000)</f>
        <v>0</v>
      </c>
    </row>
    <row r="4828" spans="1:22" x14ac:dyDescent="0.3">
      <c r="A4828" s="14">
        <v>4844</v>
      </c>
      <c r="B4828" s="14" t="s">
        <v>9203</v>
      </c>
      <c r="C4828" s="14" t="s">
        <v>13510</v>
      </c>
      <c r="D4828" s="14" t="s">
        <v>13504</v>
      </c>
      <c r="E4828" s="14" t="s">
        <v>13482</v>
      </c>
      <c r="F4828" s="14">
        <v>10</v>
      </c>
      <c r="G4828" s="14">
        <v>6.3E-2</v>
      </c>
      <c r="H4828" s="15">
        <v>0</v>
      </c>
      <c r="I4828" s="15">
        <f>M4828-V4828</f>
        <v>6.615E-2</v>
      </c>
      <c r="J4828" s="14"/>
      <c r="K4828" s="13"/>
      <c r="L4828" s="9">
        <f>G4828*1.05</f>
        <v>6.615E-2</v>
      </c>
      <c r="M4828" s="11">
        <f>L4828-H4828</f>
        <v>6.615E-2</v>
      </c>
      <c r="N4828" s="11">
        <v>0</v>
      </c>
      <c r="P4828" s="9">
        <f>0.5*N4828/1000</f>
        <v>0</v>
      </c>
      <c r="Q4828" s="9">
        <f>P4828+O4828</f>
        <v>0</v>
      </c>
      <c r="R4828" s="11">
        <v>0</v>
      </c>
      <c r="T4828" s="9">
        <f>0.5*R4828</f>
        <v>0</v>
      </c>
      <c r="U4828" s="9">
        <f>T4828+S4828</f>
        <v>0</v>
      </c>
      <c r="V4828" s="9">
        <f>(Q4828+U4828)/(0.944*1000)</f>
        <v>0</v>
      </c>
    </row>
    <row r="4829" spans="1:22" x14ac:dyDescent="0.3">
      <c r="A4829" s="14">
        <v>4845</v>
      </c>
      <c r="B4829" s="14" t="s">
        <v>9204</v>
      </c>
      <c r="C4829" s="14" t="s">
        <v>13510</v>
      </c>
      <c r="D4829" s="14" t="s">
        <v>13504</v>
      </c>
      <c r="E4829" s="14" t="s">
        <v>13482</v>
      </c>
      <c r="F4829" s="14">
        <v>10</v>
      </c>
      <c r="G4829" s="14">
        <v>1</v>
      </c>
      <c r="H4829" s="15">
        <v>0.60499999999999998</v>
      </c>
      <c r="I4829" s="15">
        <f>M4829-V4829</f>
        <v>0.44500000000000006</v>
      </c>
      <c r="J4829" s="14"/>
      <c r="K4829" s="13"/>
      <c r="L4829" s="9">
        <f>1.05*1</f>
        <v>1.05</v>
      </c>
      <c r="M4829" s="11">
        <f>L4829-H4829</f>
        <v>0.44500000000000006</v>
      </c>
      <c r="N4829" s="11">
        <v>0</v>
      </c>
      <c r="P4829" s="9">
        <f>0.5*N4829/1000</f>
        <v>0</v>
      </c>
      <c r="Q4829" s="9">
        <f>P4829+O4829</f>
        <v>0</v>
      </c>
      <c r="R4829" s="11">
        <v>0</v>
      </c>
      <c r="T4829" s="9">
        <f>0.5*R4829</f>
        <v>0</v>
      </c>
      <c r="U4829" s="9">
        <f>T4829+S4829</f>
        <v>0</v>
      </c>
      <c r="V4829" s="9">
        <f>(Q4829+U4829)/(0.944*1000)</f>
        <v>0</v>
      </c>
    </row>
    <row r="4830" spans="1:22" x14ac:dyDescent="0.3">
      <c r="A4830" s="14">
        <v>4846</v>
      </c>
      <c r="B4830" s="14" t="s">
        <v>9205</v>
      </c>
      <c r="C4830" s="14" t="s">
        <v>13510</v>
      </c>
      <c r="D4830" s="14" t="s">
        <v>13504</v>
      </c>
      <c r="E4830" s="14" t="s">
        <v>13482</v>
      </c>
      <c r="F4830" s="14">
        <v>10</v>
      </c>
      <c r="G4830" s="14">
        <v>0.16</v>
      </c>
      <c r="H4830" s="15">
        <v>8.3000000000000004E-2</v>
      </c>
      <c r="I4830" s="15">
        <f>M4830-V4830</f>
        <v>8.5000000000000006E-2</v>
      </c>
      <c r="J4830" s="14"/>
      <c r="K4830" s="13"/>
      <c r="L4830" s="9">
        <f>G4830*1.05</f>
        <v>0.16800000000000001</v>
      </c>
      <c r="M4830" s="11">
        <f>L4830-H4830</f>
        <v>8.5000000000000006E-2</v>
      </c>
      <c r="N4830" s="11">
        <v>0</v>
      </c>
      <c r="P4830" s="9">
        <f>0.5*N4830/1000</f>
        <v>0</v>
      </c>
      <c r="Q4830" s="9">
        <f>P4830+O4830</f>
        <v>0</v>
      </c>
      <c r="R4830" s="11">
        <v>0</v>
      </c>
      <c r="T4830" s="9">
        <f>0.5*R4830</f>
        <v>0</v>
      </c>
      <c r="U4830" s="9">
        <f>T4830+S4830</f>
        <v>0</v>
      </c>
      <c r="V4830" s="9">
        <f>(Q4830+U4830)/(0.944*1000)</f>
        <v>0</v>
      </c>
    </row>
    <row r="4831" spans="1:22" x14ac:dyDescent="0.3">
      <c r="A4831" s="14">
        <v>4847</v>
      </c>
      <c r="B4831" s="14" t="s">
        <v>9206</v>
      </c>
      <c r="C4831" s="14" t="s">
        <v>13510</v>
      </c>
      <c r="D4831" s="14" t="s">
        <v>13504</v>
      </c>
      <c r="E4831" s="14" t="s">
        <v>13482</v>
      </c>
      <c r="F4831" s="14">
        <v>10</v>
      </c>
      <c r="G4831" s="14">
        <v>6.3E-2</v>
      </c>
      <c r="H4831" s="15">
        <v>3.4000000000000002E-2</v>
      </c>
      <c r="I4831" s="15">
        <f>M4831-V4831</f>
        <v>3.2149999999999998E-2</v>
      </c>
      <c r="J4831" s="14"/>
      <c r="K4831" s="13"/>
      <c r="L4831" s="9">
        <f>G4831*1.05</f>
        <v>6.615E-2</v>
      </c>
      <c r="M4831" s="11">
        <f>L4831-H4831</f>
        <v>3.2149999999999998E-2</v>
      </c>
      <c r="N4831" s="11">
        <v>0</v>
      </c>
      <c r="P4831" s="9">
        <f>0.5*N4831/1000</f>
        <v>0</v>
      </c>
      <c r="Q4831" s="9">
        <f>P4831+O4831</f>
        <v>0</v>
      </c>
      <c r="R4831" s="11">
        <v>0</v>
      </c>
      <c r="T4831" s="9">
        <f>0.5*R4831</f>
        <v>0</v>
      </c>
      <c r="U4831" s="9">
        <f>T4831+S4831</f>
        <v>0</v>
      </c>
      <c r="V4831" s="9">
        <f>(Q4831+U4831)/(0.944*1000)</f>
        <v>0</v>
      </c>
    </row>
    <row r="4832" spans="1:22" x14ac:dyDescent="0.3">
      <c r="A4832" s="14">
        <v>4848</v>
      </c>
      <c r="B4832" s="14" t="s">
        <v>5437</v>
      </c>
      <c r="C4832" s="14" t="s">
        <v>13510</v>
      </c>
      <c r="D4832" s="14" t="s">
        <v>13504</v>
      </c>
      <c r="E4832" s="14" t="s">
        <v>13482</v>
      </c>
      <c r="F4832" s="14">
        <v>10</v>
      </c>
      <c r="G4832" s="14">
        <v>0.16</v>
      </c>
      <c r="H4832" s="15">
        <v>3.0429000000000001E-2</v>
      </c>
      <c r="I4832" s="15">
        <f>M4832-V4832</f>
        <v>0.137571</v>
      </c>
      <c r="J4832" s="14"/>
      <c r="K4832" s="13"/>
      <c r="L4832" s="9">
        <f>G4832*1.05</f>
        <v>0.16800000000000001</v>
      </c>
      <c r="M4832" s="11">
        <f>L4832-H4832</f>
        <v>0.137571</v>
      </c>
      <c r="N4832" s="11">
        <v>0</v>
      </c>
      <c r="P4832" s="9">
        <f>0.5*N4832/1000</f>
        <v>0</v>
      </c>
      <c r="Q4832" s="9">
        <f>P4832+O4832</f>
        <v>0</v>
      </c>
      <c r="R4832" s="11">
        <v>0</v>
      </c>
      <c r="T4832" s="9">
        <f>0.5*R4832</f>
        <v>0</v>
      </c>
      <c r="U4832" s="9">
        <f>T4832+S4832</f>
        <v>0</v>
      </c>
      <c r="V4832" s="9">
        <f>(Q4832+U4832)/(0.944*1000)</f>
        <v>0</v>
      </c>
    </row>
    <row r="4833" spans="1:22" x14ac:dyDescent="0.3">
      <c r="A4833" s="14">
        <v>4849</v>
      </c>
      <c r="B4833" s="14" t="s">
        <v>5439</v>
      </c>
      <c r="C4833" s="14" t="s">
        <v>13510</v>
      </c>
      <c r="D4833" s="14" t="s">
        <v>13504</v>
      </c>
      <c r="E4833" s="14" t="s">
        <v>13482</v>
      </c>
      <c r="F4833" s="14">
        <v>10</v>
      </c>
      <c r="G4833" s="14">
        <v>0.16</v>
      </c>
      <c r="H4833" s="15">
        <v>2.6073000000000006E-2</v>
      </c>
      <c r="I4833" s="15">
        <f>M4833-V4833</f>
        <v>0.141927</v>
      </c>
      <c r="J4833" s="14"/>
      <c r="K4833" s="13"/>
      <c r="L4833" s="9">
        <f>G4833*1.05</f>
        <v>0.16800000000000001</v>
      </c>
      <c r="M4833" s="11">
        <f>L4833-H4833</f>
        <v>0.141927</v>
      </c>
      <c r="N4833" s="11">
        <v>0</v>
      </c>
      <c r="P4833" s="9">
        <f>0.5*N4833/1000</f>
        <v>0</v>
      </c>
      <c r="Q4833" s="9">
        <f>P4833+O4833</f>
        <v>0</v>
      </c>
      <c r="R4833" s="11">
        <v>0</v>
      </c>
      <c r="T4833" s="9">
        <f>0.5*R4833</f>
        <v>0</v>
      </c>
      <c r="U4833" s="9">
        <f>T4833+S4833</f>
        <v>0</v>
      </c>
      <c r="V4833" s="9">
        <f>(Q4833+U4833)/(0.944*1000)</f>
        <v>0</v>
      </c>
    </row>
    <row r="4834" spans="1:22" x14ac:dyDescent="0.3">
      <c r="A4834" s="14">
        <v>4850</v>
      </c>
      <c r="B4834" s="14" t="s">
        <v>5431</v>
      </c>
      <c r="C4834" s="14" t="s">
        <v>13510</v>
      </c>
      <c r="D4834" s="14" t="s">
        <v>13504</v>
      </c>
      <c r="E4834" s="14" t="s">
        <v>13482</v>
      </c>
      <c r="F4834" s="14">
        <v>10</v>
      </c>
      <c r="G4834" s="14">
        <v>0.1</v>
      </c>
      <c r="H4834" s="15">
        <v>2.9254999999999996E-2</v>
      </c>
      <c r="I4834" s="15">
        <f>M4834-V4834</f>
        <v>7.5745000000000007E-2</v>
      </c>
      <c r="J4834" s="14"/>
      <c r="K4834" s="13"/>
      <c r="L4834" s="9">
        <f>G4834*1.05</f>
        <v>0.10500000000000001</v>
      </c>
      <c r="M4834" s="11">
        <f>L4834-H4834</f>
        <v>7.5745000000000007E-2</v>
      </c>
      <c r="N4834" s="11">
        <v>0</v>
      </c>
      <c r="P4834" s="9">
        <f>0.5*N4834/1000</f>
        <v>0</v>
      </c>
      <c r="Q4834" s="9">
        <f>P4834+O4834</f>
        <v>0</v>
      </c>
      <c r="R4834" s="11">
        <v>0</v>
      </c>
      <c r="T4834" s="9">
        <f>0.5*R4834</f>
        <v>0</v>
      </c>
      <c r="U4834" s="9">
        <f>T4834+S4834</f>
        <v>0</v>
      </c>
      <c r="V4834" s="9">
        <f>(Q4834+U4834)/(0.944*1000)</f>
        <v>0</v>
      </c>
    </row>
    <row r="4835" spans="1:22" x14ac:dyDescent="0.3">
      <c r="A4835" s="14">
        <v>4851</v>
      </c>
      <c r="B4835" s="14" t="s">
        <v>5443</v>
      </c>
      <c r="C4835" s="14" t="s">
        <v>13510</v>
      </c>
      <c r="D4835" s="14" t="s">
        <v>13504</v>
      </c>
      <c r="E4835" s="14" t="s">
        <v>13482</v>
      </c>
      <c r="F4835" s="14">
        <v>10</v>
      </c>
      <c r="G4835" s="14">
        <v>0.16</v>
      </c>
      <c r="H4835" s="15">
        <v>2.5275000000000006E-2</v>
      </c>
      <c r="I4835" s="15">
        <f>M4835-V4835</f>
        <v>0.14272499999999999</v>
      </c>
      <c r="J4835" s="14"/>
      <c r="K4835" s="13"/>
      <c r="L4835" s="9">
        <f>G4835*1.05</f>
        <v>0.16800000000000001</v>
      </c>
      <c r="M4835" s="11">
        <f>L4835-H4835</f>
        <v>0.14272499999999999</v>
      </c>
      <c r="N4835" s="11">
        <v>0</v>
      </c>
      <c r="P4835" s="9">
        <f>0.5*N4835/1000</f>
        <v>0</v>
      </c>
      <c r="Q4835" s="9">
        <f>P4835+O4835</f>
        <v>0</v>
      </c>
      <c r="R4835" s="11">
        <v>0</v>
      </c>
      <c r="T4835" s="9">
        <f>0.5*R4835</f>
        <v>0</v>
      </c>
      <c r="U4835" s="9">
        <f>T4835+S4835</f>
        <v>0</v>
      </c>
      <c r="V4835" s="9">
        <f>(Q4835+U4835)/(0.944*1000)</f>
        <v>0</v>
      </c>
    </row>
    <row r="4836" spans="1:22" x14ac:dyDescent="0.3">
      <c r="A4836" s="14">
        <v>4852</v>
      </c>
      <c r="B4836" s="14" t="s">
        <v>5634</v>
      </c>
      <c r="C4836" s="14" t="s">
        <v>13510</v>
      </c>
      <c r="D4836" s="14" t="s">
        <v>13504</v>
      </c>
      <c r="E4836" s="14" t="s">
        <v>13482</v>
      </c>
      <c r="F4836" s="14">
        <v>10</v>
      </c>
      <c r="G4836" s="14">
        <v>6.3E-2</v>
      </c>
      <c r="H4836" s="15">
        <v>1.1502000000000002E-2</v>
      </c>
      <c r="I4836" s="15">
        <f>M4836-V4836</f>
        <v>5.4648000000000002E-2</v>
      </c>
      <c r="J4836" s="14"/>
      <c r="K4836" s="13"/>
      <c r="L4836" s="9">
        <f>G4836*1.05</f>
        <v>6.615E-2</v>
      </c>
      <c r="M4836" s="11">
        <f>L4836-H4836</f>
        <v>5.4648000000000002E-2</v>
      </c>
      <c r="N4836" s="11">
        <v>0</v>
      </c>
      <c r="P4836" s="9">
        <f>0.5*N4836/1000</f>
        <v>0</v>
      </c>
      <c r="Q4836" s="9">
        <f>P4836+O4836</f>
        <v>0</v>
      </c>
      <c r="R4836" s="11">
        <v>0</v>
      </c>
      <c r="T4836" s="9">
        <f>0.5*R4836</f>
        <v>0</v>
      </c>
      <c r="U4836" s="9">
        <f>T4836+S4836</f>
        <v>0</v>
      </c>
      <c r="V4836" s="9">
        <f>(Q4836+U4836)/(0.944*1000)</f>
        <v>0</v>
      </c>
    </row>
    <row r="4837" spans="1:22" x14ac:dyDescent="0.3">
      <c r="A4837" s="14">
        <v>4853</v>
      </c>
      <c r="B4837" s="14" t="s">
        <v>9207</v>
      </c>
      <c r="C4837" s="14" t="s">
        <v>13510</v>
      </c>
      <c r="D4837" s="14" t="s">
        <v>13504</v>
      </c>
      <c r="E4837" s="14" t="s">
        <v>13483</v>
      </c>
      <c r="F4837" s="14">
        <v>10</v>
      </c>
      <c r="G4837" s="14">
        <v>0.16300000000000001</v>
      </c>
      <c r="H4837" s="15">
        <v>0.12348000000000001</v>
      </c>
      <c r="I4837" s="16" t="s">
        <v>13516</v>
      </c>
      <c r="J4837" s="14"/>
      <c r="K4837" s="13"/>
      <c r="L4837" s="9">
        <f>1.05*0.063</f>
        <v>6.615E-2</v>
      </c>
      <c r="M4837" s="11">
        <f>L4837-H4837</f>
        <v>-5.7330000000000006E-2</v>
      </c>
      <c r="N4837" s="11">
        <v>0</v>
      </c>
      <c r="P4837" s="9">
        <f>0.5*N4837/1000</f>
        <v>0</v>
      </c>
      <c r="Q4837" s="9">
        <f>P4837+O4837</f>
        <v>0</v>
      </c>
      <c r="R4837" s="11">
        <v>0</v>
      </c>
      <c r="T4837" s="9">
        <f>0.5*R4837</f>
        <v>0</v>
      </c>
      <c r="U4837" s="9">
        <f>T4837+S4837</f>
        <v>0</v>
      </c>
      <c r="V4837" s="9">
        <f>(Q4837+U4837)/(0.944*1000)</f>
        <v>0</v>
      </c>
    </row>
    <row r="4838" spans="1:22" x14ac:dyDescent="0.3">
      <c r="A4838" s="14">
        <v>4854</v>
      </c>
      <c r="B4838" s="14" t="s">
        <v>9208</v>
      </c>
      <c r="C4838" s="14" t="s">
        <v>13510</v>
      </c>
      <c r="D4838" s="14" t="s">
        <v>13504</v>
      </c>
      <c r="E4838" s="14" t="s">
        <v>13483</v>
      </c>
      <c r="F4838" s="14">
        <v>10</v>
      </c>
      <c r="G4838" s="14">
        <v>0.8</v>
      </c>
      <c r="H4838" s="15">
        <v>0.47286099999999998</v>
      </c>
      <c r="I4838" s="16" t="s">
        <v>13516</v>
      </c>
      <c r="J4838" s="14"/>
      <c r="K4838" s="13"/>
      <c r="L4838" s="9">
        <f>1.05*0.4</f>
        <v>0.42000000000000004</v>
      </c>
      <c r="M4838" s="11">
        <f>L4838-H4838</f>
        <v>-5.2860999999999936E-2</v>
      </c>
      <c r="N4838" s="11">
        <v>0</v>
      </c>
      <c r="P4838" s="9">
        <f>0.5*N4838/1000</f>
        <v>0</v>
      </c>
      <c r="Q4838" s="9">
        <f>P4838+O4838</f>
        <v>0</v>
      </c>
      <c r="R4838" s="11">
        <v>0</v>
      </c>
      <c r="T4838" s="9">
        <f>0.5*R4838</f>
        <v>0</v>
      </c>
      <c r="U4838" s="9">
        <f>T4838+S4838</f>
        <v>0</v>
      </c>
      <c r="V4838" s="9">
        <f>(Q4838+U4838)/(0.944*1000)</f>
        <v>0</v>
      </c>
    </row>
    <row r="4839" spans="1:22" x14ac:dyDescent="0.3">
      <c r="A4839" s="14">
        <v>4855</v>
      </c>
      <c r="B4839" s="14" t="s">
        <v>9209</v>
      </c>
      <c r="C4839" s="14" t="s">
        <v>13510</v>
      </c>
      <c r="D4839" s="14" t="s">
        <v>13504</v>
      </c>
      <c r="E4839" s="14" t="s">
        <v>13483</v>
      </c>
      <c r="F4839" s="14">
        <v>10</v>
      </c>
      <c r="G4839" s="14">
        <v>0.16</v>
      </c>
      <c r="H4839" s="15">
        <v>7.8540000000000013E-2</v>
      </c>
      <c r="I4839" s="15">
        <f>M4839-V4839</f>
        <v>8.9459999999999998E-2</v>
      </c>
      <c r="J4839" s="14"/>
      <c r="K4839" s="13"/>
      <c r="L4839" s="9">
        <f>G4839*1.05</f>
        <v>0.16800000000000001</v>
      </c>
      <c r="M4839" s="11">
        <f>L4839-H4839</f>
        <v>8.9459999999999998E-2</v>
      </c>
      <c r="N4839" s="11">
        <v>0</v>
      </c>
      <c r="P4839" s="9">
        <f>0.5*N4839/1000</f>
        <v>0</v>
      </c>
      <c r="Q4839" s="9">
        <f>P4839+O4839</f>
        <v>0</v>
      </c>
      <c r="R4839" s="11">
        <v>0</v>
      </c>
      <c r="T4839" s="9">
        <f>0.5*R4839</f>
        <v>0</v>
      </c>
      <c r="U4839" s="9">
        <f>T4839+S4839</f>
        <v>0</v>
      </c>
      <c r="V4839" s="9">
        <f>(Q4839+U4839)/(0.944*1000)</f>
        <v>0</v>
      </c>
    </row>
    <row r="4840" spans="1:22" x14ac:dyDescent="0.3">
      <c r="A4840" s="14">
        <v>4856</v>
      </c>
      <c r="B4840" s="14" t="s">
        <v>9210</v>
      </c>
      <c r="C4840" s="14" t="s">
        <v>13510</v>
      </c>
      <c r="D4840" s="14" t="s">
        <v>13504</v>
      </c>
      <c r="E4840" s="14" t="s">
        <v>13483</v>
      </c>
      <c r="F4840" s="14">
        <v>10</v>
      </c>
      <c r="G4840" s="14">
        <v>0.16</v>
      </c>
      <c r="H4840" s="15">
        <v>9.4844000000000012E-2</v>
      </c>
      <c r="I4840" s="15">
        <f>M4840-V4840</f>
        <v>7.3155999999999999E-2</v>
      </c>
      <c r="J4840" s="14"/>
      <c r="K4840" s="13"/>
      <c r="L4840" s="9">
        <f>G4840*1.05</f>
        <v>0.16800000000000001</v>
      </c>
      <c r="M4840" s="11">
        <f>L4840-H4840</f>
        <v>7.3155999999999999E-2</v>
      </c>
      <c r="N4840" s="11">
        <v>0</v>
      </c>
      <c r="P4840" s="9">
        <f>0.5*N4840/1000</f>
        <v>0</v>
      </c>
      <c r="Q4840" s="9">
        <f>P4840+O4840</f>
        <v>0</v>
      </c>
      <c r="R4840" s="11">
        <v>0</v>
      </c>
      <c r="T4840" s="9">
        <f>0.5*R4840</f>
        <v>0</v>
      </c>
      <c r="U4840" s="9">
        <f>T4840+S4840</f>
        <v>0</v>
      </c>
      <c r="V4840" s="9">
        <f>(Q4840+U4840)/(0.944*1000)</f>
        <v>0</v>
      </c>
    </row>
    <row r="4841" spans="1:22" x14ac:dyDescent="0.3">
      <c r="A4841" s="14">
        <v>4857</v>
      </c>
      <c r="B4841" s="14" t="s">
        <v>9211</v>
      </c>
      <c r="C4841" s="14" t="s">
        <v>13510</v>
      </c>
      <c r="D4841" s="14" t="s">
        <v>13504</v>
      </c>
      <c r="E4841" s="14" t="s">
        <v>13483</v>
      </c>
      <c r="F4841" s="14">
        <v>10</v>
      </c>
      <c r="G4841" s="14">
        <v>0.1</v>
      </c>
      <c r="H4841" s="15">
        <v>8.1110000000000036E-3</v>
      </c>
      <c r="I4841" s="15">
        <f>M4841-V4841</f>
        <v>9.6889000000000003E-2</v>
      </c>
      <c r="J4841" s="14"/>
      <c r="K4841" s="13"/>
      <c r="L4841" s="9">
        <f>G4841*1.05</f>
        <v>0.10500000000000001</v>
      </c>
      <c r="M4841" s="11">
        <f>L4841-H4841</f>
        <v>9.6889000000000003E-2</v>
      </c>
      <c r="N4841" s="11">
        <v>0</v>
      </c>
      <c r="P4841" s="9">
        <f>0.5*N4841/1000</f>
        <v>0</v>
      </c>
      <c r="Q4841" s="9">
        <f>P4841+O4841</f>
        <v>0</v>
      </c>
      <c r="R4841" s="11">
        <v>0</v>
      </c>
      <c r="T4841" s="9">
        <f>0.5*R4841</f>
        <v>0</v>
      </c>
      <c r="U4841" s="9">
        <f>T4841+S4841</f>
        <v>0</v>
      </c>
      <c r="V4841" s="9">
        <f>(Q4841+U4841)/(0.944*1000)</f>
        <v>0</v>
      </c>
    </row>
    <row r="4842" spans="1:22" x14ac:dyDescent="0.3">
      <c r="A4842" s="14">
        <v>4858</v>
      </c>
      <c r="B4842" s="14" t="s">
        <v>9212</v>
      </c>
      <c r="C4842" s="14" t="s">
        <v>13510</v>
      </c>
      <c r="D4842" s="14" t="s">
        <v>13504</v>
      </c>
      <c r="E4842" s="14" t="s">
        <v>13483</v>
      </c>
      <c r="F4842" s="14">
        <v>10</v>
      </c>
      <c r="G4842" s="14">
        <v>6.3E-2</v>
      </c>
      <c r="H4842" s="15">
        <v>6.744E-3</v>
      </c>
      <c r="I4842" s="15">
        <f>M4842-V4842</f>
        <v>5.9406E-2</v>
      </c>
      <c r="J4842" s="14"/>
      <c r="K4842" s="13"/>
      <c r="L4842" s="9">
        <f>G4842*1.05</f>
        <v>6.615E-2</v>
      </c>
      <c r="M4842" s="11">
        <f>L4842-H4842</f>
        <v>5.9406E-2</v>
      </c>
      <c r="N4842" s="11">
        <v>0</v>
      </c>
      <c r="P4842" s="9">
        <f>0.5*N4842/1000</f>
        <v>0</v>
      </c>
      <c r="Q4842" s="9">
        <f>P4842+O4842</f>
        <v>0</v>
      </c>
      <c r="R4842" s="11">
        <v>0</v>
      </c>
      <c r="T4842" s="9">
        <f>0.5*R4842</f>
        <v>0</v>
      </c>
      <c r="U4842" s="9">
        <f>T4842+S4842</f>
        <v>0</v>
      </c>
      <c r="V4842" s="9">
        <f>(Q4842+U4842)/(0.944*1000)</f>
        <v>0</v>
      </c>
    </row>
    <row r="4843" spans="1:22" x14ac:dyDescent="0.3">
      <c r="A4843" s="14">
        <v>4859</v>
      </c>
      <c r="B4843" s="14" t="s">
        <v>9213</v>
      </c>
      <c r="C4843" s="14" t="s">
        <v>13510</v>
      </c>
      <c r="D4843" s="14" t="s">
        <v>13504</v>
      </c>
      <c r="E4843" s="14" t="s">
        <v>13483</v>
      </c>
      <c r="F4843" s="14">
        <v>10</v>
      </c>
      <c r="G4843" s="14">
        <v>0.16</v>
      </c>
      <c r="H4843" s="15">
        <v>8.2701999999999998E-2</v>
      </c>
      <c r="I4843" s="15">
        <f>M4843-V4843</f>
        <v>8.5298000000000013E-2</v>
      </c>
      <c r="J4843" s="14"/>
      <c r="K4843" s="13"/>
      <c r="L4843" s="9">
        <f>G4843*1.05</f>
        <v>0.16800000000000001</v>
      </c>
      <c r="M4843" s="11">
        <f>L4843-H4843</f>
        <v>8.5298000000000013E-2</v>
      </c>
      <c r="N4843" s="11">
        <v>0</v>
      </c>
      <c r="P4843" s="9">
        <f>0.5*N4843/1000</f>
        <v>0</v>
      </c>
      <c r="Q4843" s="9">
        <f>P4843+O4843</f>
        <v>0</v>
      </c>
      <c r="R4843" s="11">
        <v>0</v>
      </c>
      <c r="T4843" s="9">
        <f>0.5*R4843</f>
        <v>0</v>
      </c>
      <c r="U4843" s="9">
        <f>T4843+S4843</f>
        <v>0</v>
      </c>
      <c r="V4843" s="9">
        <f>(Q4843+U4843)/(0.944*1000)</f>
        <v>0</v>
      </c>
    </row>
    <row r="4844" spans="1:22" x14ac:dyDescent="0.3">
      <c r="A4844" s="14">
        <v>4860</v>
      </c>
      <c r="B4844" s="14" t="s">
        <v>9214</v>
      </c>
      <c r="C4844" s="14" t="s">
        <v>13510</v>
      </c>
      <c r="D4844" s="14" t="s">
        <v>13504</v>
      </c>
      <c r="E4844" s="14" t="s">
        <v>13483</v>
      </c>
      <c r="F4844" s="14">
        <v>10</v>
      </c>
      <c r="G4844" s="14">
        <v>0.16</v>
      </c>
      <c r="H4844" s="15">
        <v>3.3555999999999996E-2</v>
      </c>
      <c r="I4844" s="15">
        <f>M4844-V4844</f>
        <v>0.13444400000000001</v>
      </c>
      <c r="J4844" s="14"/>
      <c r="K4844" s="13"/>
      <c r="L4844" s="9">
        <f>G4844*1.05</f>
        <v>0.16800000000000001</v>
      </c>
      <c r="M4844" s="11">
        <f>L4844-H4844</f>
        <v>0.13444400000000001</v>
      </c>
      <c r="N4844" s="11">
        <v>0</v>
      </c>
      <c r="P4844" s="9">
        <f>0.5*N4844/1000</f>
        <v>0</v>
      </c>
      <c r="Q4844" s="9">
        <f>P4844+O4844</f>
        <v>0</v>
      </c>
      <c r="R4844" s="11">
        <v>0</v>
      </c>
      <c r="T4844" s="9">
        <f>0.5*R4844</f>
        <v>0</v>
      </c>
      <c r="U4844" s="9">
        <f>T4844+S4844</f>
        <v>0</v>
      </c>
      <c r="V4844" s="9">
        <f>(Q4844+U4844)/(0.944*1000)</f>
        <v>0</v>
      </c>
    </row>
    <row r="4845" spans="1:22" x14ac:dyDescent="0.3">
      <c r="A4845" s="14">
        <v>4861</v>
      </c>
      <c r="B4845" s="14" t="s">
        <v>9215</v>
      </c>
      <c r="C4845" s="14" t="s">
        <v>13510</v>
      </c>
      <c r="D4845" s="14" t="s">
        <v>13504</v>
      </c>
      <c r="E4845" s="14" t="s">
        <v>13483</v>
      </c>
      <c r="F4845" s="14">
        <v>10</v>
      </c>
      <c r="G4845" s="14">
        <v>0.16</v>
      </c>
      <c r="H4845" s="15">
        <v>2.9772999999999997E-2</v>
      </c>
      <c r="I4845" s="15">
        <f>M4845-V4845</f>
        <v>0.13822700000000002</v>
      </c>
      <c r="J4845" s="14"/>
      <c r="K4845" s="13"/>
      <c r="L4845" s="9">
        <f>G4845*1.05</f>
        <v>0.16800000000000001</v>
      </c>
      <c r="M4845" s="11">
        <f>L4845-H4845</f>
        <v>0.13822700000000002</v>
      </c>
      <c r="N4845" s="11">
        <v>0</v>
      </c>
      <c r="P4845" s="9">
        <f>0.5*N4845/1000</f>
        <v>0</v>
      </c>
      <c r="Q4845" s="9">
        <f>P4845+O4845</f>
        <v>0</v>
      </c>
      <c r="R4845" s="11">
        <v>0</v>
      </c>
      <c r="T4845" s="9">
        <f>0.5*R4845</f>
        <v>0</v>
      </c>
      <c r="U4845" s="9">
        <f>T4845+S4845</f>
        <v>0</v>
      </c>
      <c r="V4845" s="9">
        <f>(Q4845+U4845)/(0.944*1000)</f>
        <v>0</v>
      </c>
    </row>
    <row r="4846" spans="1:22" x14ac:dyDescent="0.3">
      <c r="A4846" s="14">
        <v>4862</v>
      </c>
      <c r="B4846" s="14" t="s">
        <v>9216</v>
      </c>
      <c r="C4846" s="14" t="s">
        <v>13510</v>
      </c>
      <c r="D4846" s="14" t="s">
        <v>13504</v>
      </c>
      <c r="E4846" s="14" t="s">
        <v>13483</v>
      </c>
      <c r="F4846" s="14">
        <v>10</v>
      </c>
      <c r="G4846" s="14">
        <v>0.16</v>
      </c>
      <c r="H4846" s="15">
        <v>3.1865999999999985E-2</v>
      </c>
      <c r="I4846" s="15">
        <f>M4846-V4846</f>
        <v>0.13613400000000003</v>
      </c>
      <c r="J4846" s="14"/>
      <c r="K4846" s="13"/>
      <c r="L4846" s="9">
        <f>G4846*1.05</f>
        <v>0.16800000000000001</v>
      </c>
      <c r="M4846" s="11">
        <f>L4846-H4846</f>
        <v>0.13613400000000003</v>
      </c>
      <c r="N4846" s="11">
        <v>0</v>
      </c>
      <c r="P4846" s="9">
        <f>0.5*N4846/1000</f>
        <v>0</v>
      </c>
      <c r="Q4846" s="9">
        <f>P4846+O4846</f>
        <v>0</v>
      </c>
      <c r="R4846" s="11">
        <v>0</v>
      </c>
      <c r="T4846" s="9">
        <f>0.5*R4846</f>
        <v>0</v>
      </c>
      <c r="U4846" s="9">
        <f>T4846+S4846</f>
        <v>0</v>
      </c>
      <c r="V4846" s="9">
        <f>(Q4846+U4846)/(0.944*1000)</f>
        <v>0</v>
      </c>
    </row>
    <row r="4847" spans="1:22" x14ac:dyDescent="0.3">
      <c r="A4847" s="14">
        <v>4863</v>
      </c>
      <c r="B4847" s="14" t="s">
        <v>9217</v>
      </c>
      <c r="C4847" s="14" t="s">
        <v>13510</v>
      </c>
      <c r="D4847" s="14" t="s">
        <v>13504</v>
      </c>
      <c r="E4847" s="14" t="s">
        <v>13483</v>
      </c>
      <c r="F4847" s="14">
        <v>10</v>
      </c>
      <c r="G4847" s="14">
        <v>6.3E-2</v>
      </c>
      <c r="H4847" s="15">
        <v>1.2393999999999999E-2</v>
      </c>
      <c r="I4847" s="15">
        <f>M4847-V4847</f>
        <v>5.3755999999999998E-2</v>
      </c>
      <c r="J4847" s="14"/>
      <c r="K4847" s="13"/>
      <c r="L4847" s="9">
        <f>G4847*1.05</f>
        <v>6.615E-2</v>
      </c>
      <c r="M4847" s="11">
        <f>L4847-H4847</f>
        <v>5.3755999999999998E-2</v>
      </c>
      <c r="N4847" s="11">
        <v>0</v>
      </c>
      <c r="P4847" s="9">
        <f>0.5*N4847/1000</f>
        <v>0</v>
      </c>
      <c r="Q4847" s="9">
        <f>P4847+O4847</f>
        <v>0</v>
      </c>
      <c r="R4847" s="11">
        <v>0</v>
      </c>
      <c r="T4847" s="9">
        <f>0.5*R4847</f>
        <v>0</v>
      </c>
      <c r="U4847" s="9">
        <f>T4847+S4847</f>
        <v>0</v>
      </c>
      <c r="V4847" s="9">
        <f>(Q4847+U4847)/(0.944*1000)</f>
        <v>0</v>
      </c>
    </row>
    <row r="4848" spans="1:22" x14ac:dyDescent="0.3">
      <c r="A4848" s="14">
        <v>4864</v>
      </c>
      <c r="B4848" s="14" t="s">
        <v>9218</v>
      </c>
      <c r="C4848" s="14" t="s">
        <v>13510</v>
      </c>
      <c r="D4848" s="14" t="s">
        <v>13504</v>
      </c>
      <c r="E4848" s="14" t="s">
        <v>13483</v>
      </c>
      <c r="F4848" s="14">
        <v>10</v>
      </c>
      <c r="G4848" s="14">
        <v>6.3E-2</v>
      </c>
      <c r="H4848" s="15">
        <v>1.3533000000000002E-2</v>
      </c>
      <c r="I4848" s="15">
        <f>M4848-V4848</f>
        <v>5.2616999999999997E-2</v>
      </c>
      <c r="J4848" s="14"/>
      <c r="K4848" s="13"/>
      <c r="L4848" s="9">
        <f>G4848*1.05</f>
        <v>6.615E-2</v>
      </c>
      <c r="M4848" s="11">
        <f>L4848-H4848</f>
        <v>5.2616999999999997E-2</v>
      </c>
      <c r="N4848" s="11">
        <v>0</v>
      </c>
      <c r="P4848" s="9">
        <f>0.5*N4848/1000</f>
        <v>0</v>
      </c>
      <c r="Q4848" s="9">
        <f>P4848+O4848</f>
        <v>0</v>
      </c>
      <c r="R4848" s="11">
        <v>0</v>
      </c>
      <c r="T4848" s="9">
        <f>0.5*R4848</f>
        <v>0</v>
      </c>
      <c r="U4848" s="9">
        <f>T4848+S4848</f>
        <v>0</v>
      </c>
      <c r="V4848" s="9">
        <f>(Q4848+U4848)/(0.944*1000)</f>
        <v>0</v>
      </c>
    </row>
    <row r="4849" spans="1:22" x14ac:dyDescent="0.3">
      <c r="A4849" s="14">
        <v>4865</v>
      </c>
      <c r="B4849" s="14" t="s">
        <v>9219</v>
      </c>
      <c r="C4849" s="14" t="s">
        <v>13510</v>
      </c>
      <c r="D4849" s="14" t="s">
        <v>13504</v>
      </c>
      <c r="E4849" s="14" t="s">
        <v>13483</v>
      </c>
      <c r="F4849" s="14">
        <v>10</v>
      </c>
      <c r="G4849" s="14">
        <v>6.3E-2</v>
      </c>
      <c r="H4849" s="15">
        <v>1.7558000000000001E-2</v>
      </c>
      <c r="I4849" s="15">
        <f>M4849-V4849</f>
        <v>4.8591999999999996E-2</v>
      </c>
      <c r="J4849" s="14"/>
      <c r="K4849" s="13"/>
      <c r="L4849" s="9">
        <f>G4849*1.05</f>
        <v>6.615E-2</v>
      </c>
      <c r="M4849" s="11">
        <f>L4849-H4849</f>
        <v>4.8591999999999996E-2</v>
      </c>
      <c r="N4849" s="11">
        <v>0</v>
      </c>
      <c r="P4849" s="9">
        <f>0.5*N4849/1000</f>
        <v>0</v>
      </c>
      <c r="Q4849" s="9">
        <f>P4849+O4849</f>
        <v>0</v>
      </c>
      <c r="R4849" s="11">
        <v>0</v>
      </c>
      <c r="T4849" s="9">
        <f>0.5*R4849</f>
        <v>0</v>
      </c>
      <c r="U4849" s="9">
        <f>T4849+S4849</f>
        <v>0</v>
      </c>
      <c r="V4849" s="9">
        <f>(Q4849+U4849)/(0.944*1000)</f>
        <v>0</v>
      </c>
    </row>
    <row r="4850" spans="1:22" x14ac:dyDescent="0.3">
      <c r="A4850" s="14">
        <v>4866</v>
      </c>
      <c r="B4850" s="14" t="s">
        <v>9220</v>
      </c>
      <c r="C4850" s="14" t="s">
        <v>13510</v>
      </c>
      <c r="D4850" s="14" t="s">
        <v>13504</v>
      </c>
      <c r="E4850" s="14" t="s">
        <v>13483</v>
      </c>
      <c r="F4850" s="14">
        <v>10</v>
      </c>
      <c r="G4850" s="14">
        <v>6.3E-2</v>
      </c>
      <c r="H4850" s="15">
        <v>1.5883999999999999E-2</v>
      </c>
      <c r="I4850" s="15">
        <f>M4850-V4850</f>
        <v>5.0266000000000005E-2</v>
      </c>
      <c r="J4850" s="14"/>
      <c r="K4850" s="13"/>
      <c r="L4850" s="9">
        <f>G4850*1.05</f>
        <v>6.615E-2</v>
      </c>
      <c r="M4850" s="11">
        <f>L4850-H4850</f>
        <v>5.0266000000000005E-2</v>
      </c>
      <c r="N4850" s="11">
        <v>0</v>
      </c>
      <c r="P4850" s="9">
        <f>0.5*N4850/1000</f>
        <v>0</v>
      </c>
      <c r="Q4850" s="9">
        <f>P4850+O4850</f>
        <v>0</v>
      </c>
      <c r="R4850" s="11">
        <v>0</v>
      </c>
      <c r="T4850" s="9">
        <f>0.5*R4850</f>
        <v>0</v>
      </c>
      <c r="U4850" s="9">
        <f>T4850+S4850</f>
        <v>0</v>
      </c>
      <c r="V4850" s="9">
        <f>(Q4850+U4850)/(0.944*1000)</f>
        <v>0</v>
      </c>
    </row>
    <row r="4851" spans="1:22" x14ac:dyDescent="0.3">
      <c r="A4851" s="14">
        <v>4867</v>
      </c>
      <c r="B4851" s="14" t="s">
        <v>9221</v>
      </c>
      <c r="C4851" s="14" t="s">
        <v>13510</v>
      </c>
      <c r="D4851" s="14" t="s">
        <v>13504</v>
      </c>
      <c r="E4851" s="14" t="s">
        <v>13483</v>
      </c>
      <c r="F4851" s="14">
        <v>10</v>
      </c>
      <c r="G4851" s="14">
        <v>2.5000000000000001E-2</v>
      </c>
      <c r="H4851" s="15">
        <v>1.4E-2</v>
      </c>
      <c r="I4851" s="15">
        <f>M4851-V4851</f>
        <v>1.2250000000000002E-2</v>
      </c>
      <c r="J4851" s="14"/>
      <c r="K4851" s="13"/>
      <c r="L4851" s="9">
        <f>G4851*1.05</f>
        <v>2.6250000000000002E-2</v>
      </c>
      <c r="M4851" s="11">
        <f>L4851-H4851</f>
        <v>1.2250000000000002E-2</v>
      </c>
      <c r="N4851" s="11">
        <v>0</v>
      </c>
      <c r="P4851" s="9">
        <f>0.5*N4851/1000</f>
        <v>0</v>
      </c>
      <c r="Q4851" s="9">
        <f>P4851+O4851</f>
        <v>0</v>
      </c>
      <c r="R4851" s="11">
        <v>0</v>
      </c>
      <c r="T4851" s="9">
        <f>0.5*R4851</f>
        <v>0</v>
      </c>
      <c r="U4851" s="9">
        <f>T4851+S4851</f>
        <v>0</v>
      </c>
      <c r="V4851" s="9">
        <f>(Q4851+U4851)/(0.944*1000)</f>
        <v>0</v>
      </c>
    </row>
    <row r="4852" spans="1:22" x14ac:dyDescent="0.3">
      <c r="A4852" s="14">
        <v>4868</v>
      </c>
      <c r="B4852" s="14" t="s">
        <v>9222</v>
      </c>
      <c r="C4852" s="14" t="s">
        <v>13510</v>
      </c>
      <c r="D4852" s="14" t="s">
        <v>13504</v>
      </c>
      <c r="E4852" s="14" t="s">
        <v>13483</v>
      </c>
      <c r="F4852" s="14">
        <v>10</v>
      </c>
      <c r="G4852" s="14">
        <v>0.16</v>
      </c>
      <c r="H4852" s="15">
        <v>7.3969999999999913E-3</v>
      </c>
      <c r="I4852" s="15">
        <f>M4852-V4852</f>
        <v>0.16060300000000002</v>
      </c>
      <c r="J4852" s="14"/>
      <c r="K4852" s="13"/>
      <c r="L4852" s="9">
        <f>G4852*1.05</f>
        <v>0.16800000000000001</v>
      </c>
      <c r="M4852" s="11">
        <f>L4852-H4852</f>
        <v>0.16060300000000002</v>
      </c>
      <c r="N4852" s="11">
        <v>0</v>
      </c>
      <c r="P4852" s="9">
        <f>0.5*N4852/1000</f>
        <v>0</v>
      </c>
      <c r="Q4852" s="9">
        <f>P4852+O4852</f>
        <v>0</v>
      </c>
      <c r="R4852" s="11">
        <v>0</v>
      </c>
      <c r="T4852" s="9">
        <f>0.5*R4852</f>
        <v>0</v>
      </c>
      <c r="U4852" s="9">
        <f>T4852+S4852</f>
        <v>0</v>
      </c>
      <c r="V4852" s="9">
        <f>(Q4852+U4852)/(0.944*1000)</f>
        <v>0</v>
      </c>
    </row>
    <row r="4853" spans="1:22" x14ac:dyDescent="0.3">
      <c r="A4853" s="14">
        <v>4869</v>
      </c>
      <c r="B4853" s="14" t="s">
        <v>9223</v>
      </c>
      <c r="C4853" s="14" t="s">
        <v>13510</v>
      </c>
      <c r="D4853" s="14" t="s">
        <v>13504</v>
      </c>
      <c r="E4853" s="14" t="s">
        <v>13483</v>
      </c>
      <c r="F4853" s="14">
        <v>10</v>
      </c>
      <c r="G4853" s="14">
        <v>0.1</v>
      </c>
      <c r="H4853" s="15">
        <v>1.3920999999999992E-2</v>
      </c>
      <c r="I4853" s="15">
        <f>M4853-V4853</f>
        <v>9.1079000000000021E-2</v>
      </c>
      <c r="J4853" s="14"/>
      <c r="K4853" s="13"/>
      <c r="L4853" s="9">
        <f>G4853*1.05</f>
        <v>0.10500000000000001</v>
      </c>
      <c r="M4853" s="11">
        <f>L4853-H4853</f>
        <v>9.1079000000000021E-2</v>
      </c>
      <c r="N4853" s="11">
        <v>0</v>
      </c>
      <c r="P4853" s="9">
        <f>0.5*N4853/1000</f>
        <v>0</v>
      </c>
      <c r="Q4853" s="9">
        <f>P4853+O4853</f>
        <v>0</v>
      </c>
      <c r="R4853" s="11">
        <v>0</v>
      </c>
      <c r="T4853" s="9">
        <f>0.5*R4853</f>
        <v>0</v>
      </c>
      <c r="U4853" s="9">
        <f>T4853+S4853</f>
        <v>0</v>
      </c>
      <c r="V4853" s="9">
        <f>(Q4853+U4853)/(0.944*1000)</f>
        <v>0</v>
      </c>
    </row>
    <row r="4854" spans="1:22" x14ac:dyDescent="0.3">
      <c r="A4854" s="14">
        <v>4870</v>
      </c>
      <c r="B4854" s="14" t="s">
        <v>9224</v>
      </c>
      <c r="C4854" s="14" t="s">
        <v>13510</v>
      </c>
      <c r="D4854" s="14" t="s">
        <v>13504</v>
      </c>
      <c r="E4854" s="14" t="s">
        <v>13483</v>
      </c>
      <c r="F4854" s="14">
        <v>10</v>
      </c>
      <c r="G4854" s="14">
        <v>0.1</v>
      </c>
      <c r="H4854" s="15">
        <v>2.5593999999999995E-2</v>
      </c>
      <c r="I4854" s="15">
        <f>M4854-V4854</f>
        <v>7.9406000000000018E-2</v>
      </c>
      <c r="J4854" s="14"/>
      <c r="K4854" s="13"/>
      <c r="L4854" s="9">
        <f>G4854*1.05</f>
        <v>0.10500000000000001</v>
      </c>
      <c r="M4854" s="11">
        <f>L4854-H4854</f>
        <v>7.9406000000000018E-2</v>
      </c>
      <c r="N4854" s="11">
        <v>0</v>
      </c>
      <c r="P4854" s="9">
        <f>0.5*N4854/1000</f>
        <v>0</v>
      </c>
      <c r="Q4854" s="9">
        <f>P4854+O4854</f>
        <v>0</v>
      </c>
      <c r="R4854" s="11">
        <v>0</v>
      </c>
      <c r="T4854" s="9">
        <f>0.5*R4854</f>
        <v>0</v>
      </c>
      <c r="U4854" s="9">
        <f>T4854+S4854</f>
        <v>0</v>
      </c>
      <c r="V4854" s="9">
        <f>(Q4854+U4854)/(0.944*1000)</f>
        <v>0</v>
      </c>
    </row>
    <row r="4855" spans="1:22" x14ac:dyDescent="0.3">
      <c r="A4855" s="14">
        <v>4871</v>
      </c>
      <c r="B4855" s="14" t="s">
        <v>9225</v>
      </c>
      <c r="C4855" s="14" t="s">
        <v>13510</v>
      </c>
      <c r="D4855" s="14" t="s">
        <v>13504</v>
      </c>
      <c r="E4855" s="14" t="s">
        <v>13483</v>
      </c>
      <c r="F4855" s="14">
        <v>10</v>
      </c>
      <c r="G4855" s="14">
        <v>0.1</v>
      </c>
      <c r="H4855" s="15">
        <v>2.4258999999999999E-2</v>
      </c>
      <c r="I4855" s="15">
        <f>M4855-V4855</f>
        <v>8.0741000000000007E-2</v>
      </c>
      <c r="J4855" s="14"/>
      <c r="K4855" s="13"/>
      <c r="L4855" s="9">
        <f>G4855*1.05</f>
        <v>0.10500000000000001</v>
      </c>
      <c r="M4855" s="11">
        <f>L4855-H4855</f>
        <v>8.0741000000000007E-2</v>
      </c>
      <c r="N4855" s="11">
        <v>0</v>
      </c>
      <c r="P4855" s="9">
        <f>0.5*N4855/1000</f>
        <v>0</v>
      </c>
      <c r="Q4855" s="9">
        <f>P4855+O4855</f>
        <v>0</v>
      </c>
      <c r="R4855" s="11">
        <v>0</v>
      </c>
      <c r="T4855" s="9">
        <f>0.5*R4855</f>
        <v>0</v>
      </c>
      <c r="U4855" s="9">
        <f>T4855+S4855</f>
        <v>0</v>
      </c>
      <c r="V4855" s="9">
        <f>(Q4855+U4855)/(0.944*1000)</f>
        <v>0</v>
      </c>
    </row>
    <row r="4856" spans="1:22" x14ac:dyDescent="0.3">
      <c r="A4856" s="14">
        <v>4872</v>
      </c>
      <c r="B4856" s="14" t="s">
        <v>9226</v>
      </c>
      <c r="C4856" s="14" t="s">
        <v>13510</v>
      </c>
      <c r="D4856" s="14" t="s">
        <v>13504</v>
      </c>
      <c r="E4856" s="14" t="s">
        <v>13483</v>
      </c>
      <c r="F4856" s="14">
        <v>10</v>
      </c>
      <c r="G4856" s="14">
        <v>0.04</v>
      </c>
      <c r="H4856" s="15">
        <v>7.0679999999999979E-3</v>
      </c>
      <c r="I4856" s="15">
        <f>M4856-V4856</f>
        <v>3.4932000000000005E-2</v>
      </c>
      <c r="J4856" s="14"/>
      <c r="K4856" s="13"/>
      <c r="L4856" s="9">
        <f>G4856*1.05</f>
        <v>4.2000000000000003E-2</v>
      </c>
      <c r="M4856" s="11">
        <f>L4856-H4856</f>
        <v>3.4932000000000005E-2</v>
      </c>
      <c r="N4856" s="11">
        <v>0</v>
      </c>
      <c r="P4856" s="9">
        <f>0.5*N4856/1000</f>
        <v>0</v>
      </c>
      <c r="Q4856" s="9">
        <f>P4856+O4856</f>
        <v>0</v>
      </c>
      <c r="R4856" s="11">
        <v>0</v>
      </c>
      <c r="S4856" s="9">
        <f>0.75*R4856/1000</f>
        <v>0</v>
      </c>
      <c r="T4856" s="9">
        <f>0.5*R4856</f>
        <v>0</v>
      </c>
      <c r="U4856" s="9">
        <f>T4856+S4856</f>
        <v>0</v>
      </c>
      <c r="V4856" s="9">
        <f>(Q4856+U4856)/(0.944*1000)</f>
        <v>0</v>
      </c>
    </row>
    <row r="4857" spans="1:22" x14ac:dyDescent="0.3">
      <c r="A4857" s="14">
        <v>4873</v>
      </c>
      <c r="B4857" s="14" t="s">
        <v>9227</v>
      </c>
      <c r="C4857" s="14" t="s">
        <v>13510</v>
      </c>
      <c r="D4857" s="14" t="s">
        <v>13504</v>
      </c>
      <c r="E4857" s="14" t="s">
        <v>13483</v>
      </c>
      <c r="F4857" s="14">
        <v>10</v>
      </c>
      <c r="G4857" s="14">
        <v>0.16</v>
      </c>
      <c r="H4857" s="15">
        <v>2.2341000000000007E-2</v>
      </c>
      <c r="I4857" s="15">
        <f>M4857-V4857</f>
        <v>0.14565900000000001</v>
      </c>
      <c r="J4857" s="14"/>
      <c r="K4857" s="13"/>
      <c r="L4857" s="9">
        <f>G4857*1.05</f>
        <v>0.16800000000000001</v>
      </c>
      <c r="M4857" s="11">
        <f>L4857-H4857</f>
        <v>0.14565900000000001</v>
      </c>
      <c r="N4857" s="11">
        <v>0</v>
      </c>
      <c r="P4857" s="9">
        <f>0.5*N4857/1000</f>
        <v>0</v>
      </c>
      <c r="Q4857" s="9">
        <f>P4857+O4857</f>
        <v>0</v>
      </c>
      <c r="R4857" s="11">
        <v>0</v>
      </c>
      <c r="T4857" s="9">
        <f>0.5*R4857</f>
        <v>0</v>
      </c>
      <c r="U4857" s="9">
        <f>T4857+S4857</f>
        <v>0</v>
      </c>
      <c r="V4857" s="9">
        <f>(Q4857+U4857)/(0.944*1000)</f>
        <v>0</v>
      </c>
    </row>
    <row r="4858" spans="1:22" x14ac:dyDescent="0.3">
      <c r="A4858" s="14">
        <v>4874</v>
      </c>
      <c r="B4858" s="14" t="s">
        <v>9228</v>
      </c>
      <c r="C4858" s="14" t="s">
        <v>13510</v>
      </c>
      <c r="D4858" s="14" t="s">
        <v>13504</v>
      </c>
      <c r="E4858" s="14" t="s">
        <v>13483</v>
      </c>
      <c r="F4858" s="14">
        <v>10</v>
      </c>
      <c r="G4858" s="14">
        <v>6.3E-2</v>
      </c>
      <c r="H4858" s="15">
        <v>3.3775999999999994E-2</v>
      </c>
      <c r="I4858" s="15">
        <f>M4858-V4858</f>
        <v>3.2374000000000007E-2</v>
      </c>
      <c r="J4858" s="14"/>
      <c r="K4858" s="13"/>
      <c r="L4858" s="9">
        <f>G4858*1.05</f>
        <v>6.615E-2</v>
      </c>
      <c r="M4858" s="11">
        <f>L4858-H4858</f>
        <v>3.2374000000000007E-2</v>
      </c>
      <c r="N4858" s="11">
        <v>0</v>
      </c>
      <c r="P4858" s="9">
        <f>0.5*N4858/1000</f>
        <v>0</v>
      </c>
      <c r="Q4858" s="9">
        <f>P4858+O4858</f>
        <v>0</v>
      </c>
      <c r="R4858" s="11">
        <v>0</v>
      </c>
      <c r="T4858" s="9">
        <f>0.5*R4858</f>
        <v>0</v>
      </c>
      <c r="U4858" s="9">
        <f>T4858+S4858</f>
        <v>0</v>
      </c>
      <c r="V4858" s="9">
        <f>(Q4858+U4858)/(0.944*1000)</f>
        <v>0</v>
      </c>
    </row>
    <row r="4859" spans="1:22" x14ac:dyDescent="0.3">
      <c r="A4859" s="14">
        <v>4875</v>
      </c>
      <c r="B4859" s="14" t="s">
        <v>9229</v>
      </c>
      <c r="C4859" s="14" t="s">
        <v>13510</v>
      </c>
      <c r="D4859" s="14" t="s">
        <v>13504</v>
      </c>
      <c r="E4859" s="14" t="s">
        <v>13483</v>
      </c>
      <c r="F4859" s="14">
        <v>10</v>
      </c>
      <c r="G4859" s="14">
        <v>0.06</v>
      </c>
      <c r="H4859" s="15">
        <v>2.9352E-2</v>
      </c>
      <c r="I4859" s="15">
        <f>M4859-V4859</f>
        <v>3.3647999999999997E-2</v>
      </c>
      <c r="J4859" s="14"/>
      <c r="K4859" s="13"/>
      <c r="L4859" s="9">
        <f>G4859*1.05</f>
        <v>6.3E-2</v>
      </c>
      <c r="M4859" s="11">
        <f>L4859-H4859</f>
        <v>3.3647999999999997E-2</v>
      </c>
      <c r="N4859" s="11">
        <v>0</v>
      </c>
      <c r="P4859" s="9">
        <f>0.5*N4859/1000</f>
        <v>0</v>
      </c>
      <c r="Q4859" s="9">
        <f>P4859+O4859</f>
        <v>0</v>
      </c>
      <c r="R4859" s="11">
        <v>0</v>
      </c>
      <c r="T4859" s="9">
        <f>0.5*R4859</f>
        <v>0</v>
      </c>
      <c r="U4859" s="9">
        <f>T4859+S4859</f>
        <v>0</v>
      </c>
      <c r="V4859" s="9">
        <f>(Q4859+U4859)/(0.944*1000)</f>
        <v>0</v>
      </c>
    </row>
    <row r="4860" spans="1:22" x14ac:dyDescent="0.3">
      <c r="A4860" s="14">
        <v>4876</v>
      </c>
      <c r="B4860" s="14" t="s">
        <v>9230</v>
      </c>
      <c r="C4860" s="14" t="s">
        <v>13510</v>
      </c>
      <c r="D4860" s="14" t="s">
        <v>13504</v>
      </c>
      <c r="E4860" s="14" t="s">
        <v>13483</v>
      </c>
      <c r="F4860" s="14">
        <v>10</v>
      </c>
      <c r="G4860" s="14">
        <v>0.04</v>
      </c>
      <c r="H4860" s="15">
        <v>2.1999999999999999E-2</v>
      </c>
      <c r="I4860" s="15">
        <f>M4860-V4860</f>
        <v>2.0000000000000004E-2</v>
      </c>
      <c r="J4860" s="14"/>
      <c r="K4860" s="13"/>
      <c r="L4860" s="9">
        <f>G4860*1.05</f>
        <v>4.2000000000000003E-2</v>
      </c>
      <c r="M4860" s="11">
        <f>L4860-H4860</f>
        <v>2.0000000000000004E-2</v>
      </c>
      <c r="N4860" s="11">
        <v>0</v>
      </c>
      <c r="P4860" s="9">
        <f>0.5*N4860/1000</f>
        <v>0</v>
      </c>
      <c r="Q4860" s="9">
        <f>P4860+O4860</f>
        <v>0</v>
      </c>
      <c r="R4860" s="11">
        <v>0</v>
      </c>
      <c r="S4860" s="9">
        <f>0.75*R4860/1000</f>
        <v>0</v>
      </c>
      <c r="T4860" s="9">
        <f>0.5*R4860</f>
        <v>0</v>
      </c>
      <c r="U4860" s="9">
        <f>T4860+S4860</f>
        <v>0</v>
      </c>
      <c r="V4860" s="9">
        <f>(Q4860+U4860)/(0.944*1000)</f>
        <v>0</v>
      </c>
    </row>
    <row r="4861" spans="1:22" x14ac:dyDescent="0.3">
      <c r="A4861" s="14">
        <v>4877</v>
      </c>
      <c r="B4861" s="14" t="s">
        <v>9231</v>
      </c>
      <c r="C4861" s="14" t="s">
        <v>13510</v>
      </c>
      <c r="D4861" s="14" t="s">
        <v>13504</v>
      </c>
      <c r="E4861" s="14" t="s">
        <v>13483</v>
      </c>
      <c r="F4861" s="14">
        <v>10</v>
      </c>
      <c r="G4861" s="14">
        <v>6.3E-2</v>
      </c>
      <c r="H4861" s="15">
        <v>2.1832999999999998E-2</v>
      </c>
      <c r="I4861" s="15">
        <f>M4861-V4861</f>
        <v>4.4317000000000002E-2</v>
      </c>
      <c r="J4861" s="14"/>
      <c r="K4861" s="13"/>
      <c r="L4861" s="9">
        <f>G4861*1.05</f>
        <v>6.615E-2</v>
      </c>
      <c r="M4861" s="11">
        <f>L4861-H4861</f>
        <v>4.4317000000000002E-2</v>
      </c>
      <c r="N4861" s="11">
        <v>0</v>
      </c>
      <c r="P4861" s="9">
        <f>0.5*N4861/1000</f>
        <v>0</v>
      </c>
      <c r="Q4861" s="9">
        <f>P4861+O4861</f>
        <v>0</v>
      </c>
      <c r="R4861" s="11">
        <v>0</v>
      </c>
      <c r="T4861" s="9">
        <f>0.5*R4861</f>
        <v>0</v>
      </c>
      <c r="U4861" s="9">
        <f>T4861+S4861</f>
        <v>0</v>
      </c>
      <c r="V4861" s="9">
        <f>(Q4861+U4861)/(0.944*1000)</f>
        <v>0</v>
      </c>
    </row>
    <row r="4862" spans="1:22" x14ac:dyDescent="0.3">
      <c r="A4862" s="14">
        <v>4878</v>
      </c>
      <c r="B4862" s="14" t="s">
        <v>9232</v>
      </c>
      <c r="C4862" s="14" t="s">
        <v>13510</v>
      </c>
      <c r="D4862" s="14" t="s">
        <v>13504</v>
      </c>
      <c r="E4862" s="14" t="s">
        <v>13483</v>
      </c>
      <c r="F4862" s="14">
        <v>10</v>
      </c>
      <c r="G4862" s="14">
        <v>0.1</v>
      </c>
      <c r="H4862" s="15">
        <v>1.3929000000000002E-2</v>
      </c>
      <c r="I4862" s="15">
        <f>M4862-V4862</f>
        <v>9.1071000000000013E-2</v>
      </c>
      <c r="J4862" s="14"/>
      <c r="K4862" s="13"/>
      <c r="L4862" s="9">
        <f>G4862*1.05</f>
        <v>0.10500000000000001</v>
      </c>
      <c r="M4862" s="11">
        <f>L4862-H4862</f>
        <v>9.1071000000000013E-2</v>
      </c>
      <c r="N4862" s="11">
        <v>0</v>
      </c>
      <c r="P4862" s="9">
        <f>0.5*N4862/1000</f>
        <v>0</v>
      </c>
      <c r="Q4862" s="9">
        <f>P4862+O4862</f>
        <v>0</v>
      </c>
      <c r="R4862" s="11">
        <v>0</v>
      </c>
      <c r="T4862" s="9">
        <f>0.5*R4862</f>
        <v>0</v>
      </c>
      <c r="U4862" s="9">
        <f>T4862+S4862</f>
        <v>0</v>
      </c>
      <c r="V4862" s="9">
        <f>(Q4862+U4862)/(0.944*1000)</f>
        <v>0</v>
      </c>
    </row>
    <row r="4863" spans="1:22" x14ac:dyDescent="0.3">
      <c r="A4863" s="14">
        <v>4879</v>
      </c>
      <c r="B4863" s="14" t="s">
        <v>9233</v>
      </c>
      <c r="C4863" s="14" t="s">
        <v>13510</v>
      </c>
      <c r="D4863" s="14" t="s">
        <v>13504</v>
      </c>
      <c r="E4863" s="14" t="s">
        <v>13483</v>
      </c>
      <c r="F4863" s="14">
        <v>10</v>
      </c>
      <c r="G4863" s="14">
        <v>0.1</v>
      </c>
      <c r="H4863" s="15">
        <v>2.8599999999999993E-2</v>
      </c>
      <c r="I4863" s="15">
        <f>M4863-V4863</f>
        <v>7.6400000000000023E-2</v>
      </c>
      <c r="J4863" s="14"/>
      <c r="K4863" s="13"/>
      <c r="L4863" s="9">
        <f>G4863*1.05</f>
        <v>0.10500000000000001</v>
      </c>
      <c r="M4863" s="11">
        <f>L4863-H4863</f>
        <v>7.6400000000000023E-2</v>
      </c>
      <c r="N4863" s="11">
        <v>0</v>
      </c>
      <c r="P4863" s="9">
        <f>0.5*N4863/1000</f>
        <v>0</v>
      </c>
      <c r="Q4863" s="9">
        <f>P4863+O4863</f>
        <v>0</v>
      </c>
      <c r="R4863" s="11">
        <v>0</v>
      </c>
      <c r="T4863" s="9">
        <f>0.5*R4863</f>
        <v>0</v>
      </c>
      <c r="U4863" s="9">
        <f>T4863+S4863</f>
        <v>0</v>
      </c>
      <c r="V4863" s="9">
        <f>(Q4863+U4863)/(0.944*1000)</f>
        <v>0</v>
      </c>
    </row>
    <row r="4864" spans="1:22" x14ac:dyDescent="0.3">
      <c r="A4864" s="14">
        <v>4880</v>
      </c>
      <c r="B4864" s="14" t="s">
        <v>9234</v>
      </c>
      <c r="C4864" s="14" t="s">
        <v>13510</v>
      </c>
      <c r="D4864" s="14" t="s">
        <v>13504</v>
      </c>
      <c r="E4864" s="14" t="s">
        <v>13483</v>
      </c>
      <c r="F4864" s="14">
        <v>10</v>
      </c>
      <c r="G4864" s="14">
        <v>0.16</v>
      </c>
      <c r="H4864" s="15">
        <v>1.1695999999999998E-2</v>
      </c>
      <c r="I4864" s="15">
        <f>M4864-V4864</f>
        <v>0.156304</v>
      </c>
      <c r="J4864" s="14"/>
      <c r="K4864" s="13"/>
      <c r="L4864" s="9">
        <f>G4864*1.05</f>
        <v>0.16800000000000001</v>
      </c>
      <c r="M4864" s="11">
        <f>L4864-H4864</f>
        <v>0.156304</v>
      </c>
      <c r="N4864" s="11">
        <v>0</v>
      </c>
      <c r="P4864" s="9">
        <f>0.5*N4864/1000</f>
        <v>0</v>
      </c>
      <c r="Q4864" s="9">
        <f>P4864+O4864</f>
        <v>0</v>
      </c>
      <c r="R4864" s="11">
        <v>0</v>
      </c>
      <c r="T4864" s="9">
        <f>0.5*R4864</f>
        <v>0</v>
      </c>
      <c r="U4864" s="9">
        <f>T4864+S4864</f>
        <v>0</v>
      </c>
      <c r="V4864" s="9">
        <f>(Q4864+U4864)/(0.944*1000)</f>
        <v>0</v>
      </c>
    </row>
    <row r="4865" spans="1:22" x14ac:dyDescent="0.3">
      <c r="A4865" s="14">
        <v>4881</v>
      </c>
      <c r="B4865" s="14" t="s">
        <v>9235</v>
      </c>
      <c r="C4865" s="14" t="s">
        <v>13510</v>
      </c>
      <c r="D4865" s="14" t="s">
        <v>13504</v>
      </c>
      <c r="E4865" s="14" t="s">
        <v>13483</v>
      </c>
      <c r="F4865" s="14">
        <v>10</v>
      </c>
      <c r="G4865" s="14">
        <v>0.04</v>
      </c>
      <c r="H4865" s="15">
        <v>7.0000000000000001E-3</v>
      </c>
      <c r="I4865" s="15">
        <f>M4865-V4865</f>
        <v>3.5000000000000003E-2</v>
      </c>
      <c r="J4865" s="14"/>
      <c r="K4865" s="13"/>
      <c r="L4865" s="9">
        <f>G4865*1.05</f>
        <v>4.2000000000000003E-2</v>
      </c>
      <c r="M4865" s="11">
        <f>L4865-H4865</f>
        <v>3.5000000000000003E-2</v>
      </c>
      <c r="N4865" s="11">
        <v>0</v>
      </c>
      <c r="P4865" s="9">
        <f>0.5*N4865/1000</f>
        <v>0</v>
      </c>
      <c r="Q4865" s="9">
        <f>P4865+O4865</f>
        <v>0</v>
      </c>
      <c r="R4865" s="11">
        <v>0</v>
      </c>
      <c r="T4865" s="9">
        <f>0.5*R4865</f>
        <v>0</v>
      </c>
      <c r="U4865" s="9">
        <f>T4865+S4865</f>
        <v>0</v>
      </c>
      <c r="V4865" s="9">
        <f>(Q4865+U4865)/(0.944*1000)</f>
        <v>0</v>
      </c>
    </row>
    <row r="4866" spans="1:22" x14ac:dyDescent="0.3">
      <c r="A4866" s="14">
        <v>4882</v>
      </c>
      <c r="B4866" s="14" t="s">
        <v>9236</v>
      </c>
      <c r="C4866" s="14" t="s">
        <v>13510</v>
      </c>
      <c r="D4866" s="14" t="s">
        <v>13504</v>
      </c>
      <c r="E4866" s="14" t="s">
        <v>13483</v>
      </c>
      <c r="F4866" s="14">
        <v>10</v>
      </c>
      <c r="G4866" s="14">
        <v>0.1</v>
      </c>
      <c r="H4866" s="15">
        <v>4.0759000000000004E-2</v>
      </c>
      <c r="I4866" s="15">
        <f>M4866-V4866</f>
        <v>6.4241000000000006E-2</v>
      </c>
      <c r="J4866" s="14"/>
      <c r="K4866" s="13"/>
      <c r="L4866" s="9">
        <f>G4866*1.05</f>
        <v>0.10500000000000001</v>
      </c>
      <c r="M4866" s="11">
        <f>L4866-H4866</f>
        <v>6.4241000000000006E-2</v>
      </c>
      <c r="N4866" s="11">
        <v>0</v>
      </c>
      <c r="P4866" s="9">
        <f>0.5*N4866/1000</f>
        <v>0</v>
      </c>
      <c r="Q4866" s="9">
        <f>P4866+O4866</f>
        <v>0</v>
      </c>
      <c r="R4866" s="11">
        <v>0</v>
      </c>
      <c r="T4866" s="9">
        <f>0.5*R4866</f>
        <v>0</v>
      </c>
      <c r="U4866" s="9">
        <f>T4866+S4866</f>
        <v>0</v>
      </c>
      <c r="V4866" s="9">
        <f>(Q4866+U4866)/(0.944*1000)</f>
        <v>0</v>
      </c>
    </row>
    <row r="4867" spans="1:22" x14ac:dyDescent="0.3">
      <c r="A4867" s="14">
        <v>4883</v>
      </c>
      <c r="B4867" s="14" t="s">
        <v>9237</v>
      </c>
      <c r="C4867" s="14" t="s">
        <v>13510</v>
      </c>
      <c r="D4867" s="14" t="s">
        <v>13504</v>
      </c>
      <c r="E4867" s="14" t="s">
        <v>13483</v>
      </c>
      <c r="F4867" s="14">
        <v>10</v>
      </c>
      <c r="G4867" s="14">
        <v>0.25</v>
      </c>
      <c r="H4867" s="15">
        <v>7.2650000000000006E-2</v>
      </c>
      <c r="I4867" s="15">
        <f>M4867-V4867</f>
        <v>0.18985000000000002</v>
      </c>
      <c r="J4867" s="14"/>
      <c r="K4867" s="13"/>
      <c r="L4867" s="9">
        <f>G4867*1.05</f>
        <v>0.26250000000000001</v>
      </c>
      <c r="M4867" s="11">
        <f>L4867-H4867</f>
        <v>0.18985000000000002</v>
      </c>
      <c r="N4867" s="11">
        <v>0</v>
      </c>
      <c r="P4867" s="9">
        <f>0.5*N4867/1000</f>
        <v>0</v>
      </c>
      <c r="Q4867" s="9">
        <f>P4867+O4867</f>
        <v>0</v>
      </c>
      <c r="R4867" s="11">
        <v>0</v>
      </c>
      <c r="T4867" s="9">
        <f>0.5*R4867</f>
        <v>0</v>
      </c>
      <c r="U4867" s="9">
        <f>T4867+S4867</f>
        <v>0</v>
      </c>
      <c r="V4867" s="9">
        <f>(Q4867+U4867)/(0.944*1000)</f>
        <v>0</v>
      </c>
    </row>
    <row r="4868" spans="1:22" x14ac:dyDescent="0.3">
      <c r="A4868" s="14">
        <v>4884</v>
      </c>
      <c r="B4868" s="14" t="s">
        <v>9238</v>
      </c>
      <c r="C4868" s="14" t="s">
        <v>13510</v>
      </c>
      <c r="D4868" s="14" t="s">
        <v>13504</v>
      </c>
      <c r="E4868" s="14" t="s">
        <v>13483</v>
      </c>
      <c r="F4868" s="14">
        <v>10</v>
      </c>
      <c r="G4868" s="14">
        <v>0.16</v>
      </c>
      <c r="H4868" s="15">
        <v>4.0300000000000009E-2</v>
      </c>
      <c r="I4868" s="15">
        <f>M4868-V4868</f>
        <v>0.12770000000000001</v>
      </c>
      <c r="J4868" s="14"/>
      <c r="K4868" s="13"/>
      <c r="L4868" s="9">
        <f>G4868*1.05</f>
        <v>0.16800000000000001</v>
      </c>
      <c r="M4868" s="11">
        <f>L4868-H4868</f>
        <v>0.12770000000000001</v>
      </c>
      <c r="N4868" s="11">
        <v>0</v>
      </c>
      <c r="P4868" s="9">
        <f>0.5*N4868/1000</f>
        <v>0</v>
      </c>
      <c r="Q4868" s="9">
        <f>P4868+O4868</f>
        <v>0</v>
      </c>
      <c r="R4868" s="11">
        <v>0</v>
      </c>
      <c r="T4868" s="9">
        <f>0.5*R4868</f>
        <v>0</v>
      </c>
      <c r="U4868" s="9">
        <f>T4868+S4868</f>
        <v>0</v>
      </c>
      <c r="V4868" s="9">
        <f>(Q4868+U4868)/(0.944*1000)</f>
        <v>0</v>
      </c>
    </row>
    <row r="4869" spans="1:22" x14ac:dyDescent="0.3">
      <c r="A4869" s="14">
        <v>4885</v>
      </c>
      <c r="B4869" s="14" t="s">
        <v>9239</v>
      </c>
      <c r="C4869" s="14" t="s">
        <v>13510</v>
      </c>
      <c r="D4869" s="14" t="s">
        <v>13504</v>
      </c>
      <c r="E4869" s="14" t="s">
        <v>13483</v>
      </c>
      <c r="F4869" s="14">
        <v>10</v>
      </c>
      <c r="G4869" s="14">
        <v>6.3E-2</v>
      </c>
      <c r="H4869" s="15">
        <v>3.4006000000000002E-2</v>
      </c>
      <c r="I4869" s="15">
        <f>M4869-V4869</f>
        <v>3.2143999999999999E-2</v>
      </c>
      <c r="J4869" s="14"/>
      <c r="K4869" s="13"/>
      <c r="L4869" s="9">
        <f>G4869*1.05</f>
        <v>6.615E-2</v>
      </c>
      <c r="M4869" s="11">
        <f>L4869-H4869</f>
        <v>3.2143999999999999E-2</v>
      </c>
      <c r="N4869" s="11">
        <v>0</v>
      </c>
      <c r="P4869" s="9">
        <f>0.5*N4869/1000</f>
        <v>0</v>
      </c>
      <c r="Q4869" s="9">
        <f>P4869+O4869</f>
        <v>0</v>
      </c>
      <c r="R4869" s="11">
        <v>0</v>
      </c>
      <c r="T4869" s="9">
        <f>0.5*R4869</f>
        <v>0</v>
      </c>
      <c r="U4869" s="9">
        <f>T4869+S4869</f>
        <v>0</v>
      </c>
      <c r="V4869" s="9">
        <f>(Q4869+U4869)/(0.944*1000)</f>
        <v>0</v>
      </c>
    </row>
    <row r="4870" spans="1:22" x14ac:dyDescent="0.3">
      <c r="A4870" s="14">
        <v>4886</v>
      </c>
      <c r="B4870" s="14" t="s">
        <v>9240</v>
      </c>
      <c r="C4870" s="14" t="s">
        <v>13510</v>
      </c>
      <c r="D4870" s="14" t="s">
        <v>13504</v>
      </c>
      <c r="E4870" s="14" t="s">
        <v>13483</v>
      </c>
      <c r="F4870" s="14">
        <v>10</v>
      </c>
      <c r="G4870" s="14">
        <v>0.16</v>
      </c>
      <c r="H4870" s="15">
        <v>2.7181999999999987E-2</v>
      </c>
      <c r="I4870" s="15">
        <f>M4870-V4870</f>
        <v>0.14081800000000003</v>
      </c>
      <c r="J4870" s="14"/>
      <c r="K4870" s="13"/>
      <c r="L4870" s="9">
        <f>G4870*1.05</f>
        <v>0.16800000000000001</v>
      </c>
      <c r="M4870" s="11">
        <f>L4870-H4870</f>
        <v>0.14081800000000003</v>
      </c>
      <c r="N4870" s="11">
        <v>0</v>
      </c>
      <c r="P4870" s="9">
        <f>0.5*N4870/1000</f>
        <v>0</v>
      </c>
      <c r="Q4870" s="9">
        <f>P4870+O4870</f>
        <v>0</v>
      </c>
      <c r="R4870" s="11">
        <v>0</v>
      </c>
      <c r="T4870" s="9">
        <f>0.5*R4870</f>
        <v>0</v>
      </c>
      <c r="U4870" s="9">
        <f>T4870+S4870</f>
        <v>0</v>
      </c>
      <c r="V4870" s="9">
        <f>(Q4870+U4870)/(0.944*1000)</f>
        <v>0</v>
      </c>
    </row>
    <row r="4871" spans="1:22" x14ac:dyDescent="0.3">
      <c r="A4871" s="14">
        <v>4887</v>
      </c>
      <c r="B4871" s="14" t="s">
        <v>9241</v>
      </c>
      <c r="C4871" s="14" t="s">
        <v>13510</v>
      </c>
      <c r="D4871" s="14" t="s">
        <v>13504</v>
      </c>
      <c r="E4871" s="14" t="s">
        <v>13483</v>
      </c>
      <c r="F4871" s="14">
        <v>10</v>
      </c>
      <c r="G4871" s="14">
        <v>0.16</v>
      </c>
      <c r="H4871" s="15">
        <v>6.6031000000000006E-2</v>
      </c>
      <c r="I4871" s="15">
        <f>M4871-V4871</f>
        <v>0.101969</v>
      </c>
      <c r="J4871" s="14"/>
      <c r="K4871" s="13"/>
      <c r="L4871" s="9">
        <f>G4871*1.05</f>
        <v>0.16800000000000001</v>
      </c>
      <c r="M4871" s="11">
        <f>L4871-H4871</f>
        <v>0.101969</v>
      </c>
      <c r="N4871" s="11">
        <v>0</v>
      </c>
      <c r="P4871" s="9">
        <f>0.5*N4871/1000</f>
        <v>0</v>
      </c>
      <c r="Q4871" s="9">
        <f>P4871+O4871</f>
        <v>0</v>
      </c>
      <c r="R4871" s="11">
        <v>0</v>
      </c>
      <c r="T4871" s="9">
        <f>0.5*R4871</f>
        <v>0</v>
      </c>
      <c r="U4871" s="9">
        <f>T4871+S4871</f>
        <v>0</v>
      </c>
      <c r="V4871" s="9">
        <f>(Q4871+U4871)/(0.944*1000)</f>
        <v>0</v>
      </c>
    </row>
    <row r="4872" spans="1:22" x14ac:dyDescent="0.3">
      <c r="A4872" s="14">
        <v>4888</v>
      </c>
      <c r="B4872" s="14" t="s">
        <v>9242</v>
      </c>
      <c r="C4872" s="14" t="s">
        <v>13510</v>
      </c>
      <c r="D4872" s="14" t="s">
        <v>13504</v>
      </c>
      <c r="E4872" s="14" t="s">
        <v>13483</v>
      </c>
      <c r="F4872" s="14">
        <v>10</v>
      </c>
      <c r="G4872" s="14">
        <v>0.16</v>
      </c>
      <c r="H4872" s="15">
        <v>1.696799999999999E-2</v>
      </c>
      <c r="I4872" s="15">
        <f>M4872-V4872</f>
        <v>0.15103200000000003</v>
      </c>
      <c r="J4872" s="14"/>
      <c r="K4872" s="13"/>
      <c r="L4872" s="9">
        <f>G4872*1.05</f>
        <v>0.16800000000000001</v>
      </c>
      <c r="M4872" s="11">
        <f>L4872-H4872</f>
        <v>0.15103200000000003</v>
      </c>
      <c r="N4872" s="11">
        <v>0</v>
      </c>
      <c r="P4872" s="9">
        <f>0.5*N4872/1000</f>
        <v>0</v>
      </c>
      <c r="Q4872" s="9">
        <f>P4872+O4872</f>
        <v>0</v>
      </c>
      <c r="R4872" s="11">
        <v>0</v>
      </c>
      <c r="T4872" s="9">
        <f>0.5*R4872</f>
        <v>0</v>
      </c>
      <c r="U4872" s="9">
        <f>T4872+S4872</f>
        <v>0</v>
      </c>
      <c r="V4872" s="9">
        <f>(Q4872+U4872)/(0.944*1000)</f>
        <v>0</v>
      </c>
    </row>
    <row r="4873" spans="1:22" x14ac:dyDescent="0.3">
      <c r="A4873" s="14">
        <v>4889</v>
      </c>
      <c r="B4873" s="14" t="s">
        <v>9243</v>
      </c>
      <c r="C4873" s="14" t="s">
        <v>13510</v>
      </c>
      <c r="D4873" s="14" t="s">
        <v>13504</v>
      </c>
      <c r="E4873" s="14" t="s">
        <v>13483</v>
      </c>
      <c r="F4873" s="14">
        <v>10</v>
      </c>
      <c r="G4873" s="14">
        <v>0.1</v>
      </c>
      <c r="H4873" s="15">
        <v>1.2896000000000001E-2</v>
      </c>
      <c r="I4873" s="15">
        <f>M4873-V4873</f>
        <v>9.2104000000000005E-2</v>
      </c>
      <c r="J4873" s="14"/>
      <c r="K4873" s="13"/>
      <c r="L4873" s="9">
        <f>G4873*1.05</f>
        <v>0.10500000000000001</v>
      </c>
      <c r="M4873" s="11">
        <f>L4873-H4873</f>
        <v>9.2104000000000005E-2</v>
      </c>
      <c r="N4873" s="11">
        <v>0</v>
      </c>
      <c r="P4873" s="9">
        <f>0.5*N4873/1000</f>
        <v>0</v>
      </c>
      <c r="Q4873" s="9">
        <f>P4873+O4873</f>
        <v>0</v>
      </c>
      <c r="R4873" s="11">
        <v>0</v>
      </c>
      <c r="T4873" s="9">
        <f>0.5*R4873</f>
        <v>0</v>
      </c>
      <c r="U4873" s="9">
        <f>T4873+S4873</f>
        <v>0</v>
      </c>
      <c r="V4873" s="9">
        <f>(Q4873+U4873)/(0.944*1000)</f>
        <v>0</v>
      </c>
    </row>
    <row r="4874" spans="1:22" x14ac:dyDescent="0.3">
      <c r="A4874" s="14">
        <v>4890</v>
      </c>
      <c r="B4874" s="14" t="s">
        <v>9244</v>
      </c>
      <c r="C4874" s="14" t="s">
        <v>13510</v>
      </c>
      <c r="D4874" s="14" t="s">
        <v>13504</v>
      </c>
      <c r="E4874" s="14" t="s">
        <v>13483</v>
      </c>
      <c r="F4874" s="14">
        <v>10</v>
      </c>
      <c r="G4874" s="14">
        <v>0.16</v>
      </c>
      <c r="H4874" s="15">
        <v>5.1570000000000105E-3</v>
      </c>
      <c r="I4874" s="15">
        <f>M4874-V4874</f>
        <v>0.16284299999999999</v>
      </c>
      <c r="J4874" s="14"/>
      <c r="K4874" s="13"/>
      <c r="L4874" s="9">
        <f>G4874*1.05</f>
        <v>0.16800000000000001</v>
      </c>
      <c r="M4874" s="11">
        <f>L4874-H4874</f>
        <v>0.16284299999999999</v>
      </c>
      <c r="N4874" s="11">
        <v>0</v>
      </c>
      <c r="P4874" s="9">
        <f>0.5*N4874/1000</f>
        <v>0</v>
      </c>
      <c r="Q4874" s="9">
        <f>P4874+O4874</f>
        <v>0</v>
      </c>
      <c r="R4874" s="11">
        <v>0</v>
      </c>
      <c r="T4874" s="9">
        <f>0.5*R4874</f>
        <v>0</v>
      </c>
      <c r="U4874" s="9">
        <f>T4874+S4874</f>
        <v>0</v>
      </c>
      <c r="V4874" s="9">
        <f>(Q4874+U4874)/(0.944*1000)</f>
        <v>0</v>
      </c>
    </row>
    <row r="4875" spans="1:22" x14ac:dyDescent="0.3">
      <c r="A4875" s="14">
        <v>4891</v>
      </c>
      <c r="B4875" s="14" t="s">
        <v>9245</v>
      </c>
      <c r="C4875" s="14" t="s">
        <v>13510</v>
      </c>
      <c r="D4875" s="14" t="s">
        <v>13504</v>
      </c>
      <c r="E4875" s="14" t="s">
        <v>13483</v>
      </c>
      <c r="F4875" s="14">
        <v>10</v>
      </c>
      <c r="G4875" s="14">
        <v>0.1</v>
      </c>
      <c r="H4875" s="15">
        <v>8.9699999999999988E-3</v>
      </c>
      <c r="I4875" s="15">
        <f>M4875-V4875</f>
        <v>9.6030000000000004E-2</v>
      </c>
      <c r="J4875" s="14"/>
      <c r="K4875" s="13"/>
      <c r="L4875" s="9">
        <f>G4875*1.05</f>
        <v>0.10500000000000001</v>
      </c>
      <c r="M4875" s="11">
        <f>L4875-H4875</f>
        <v>9.6030000000000004E-2</v>
      </c>
      <c r="N4875" s="11">
        <v>0</v>
      </c>
      <c r="P4875" s="9">
        <f>0.5*N4875/1000</f>
        <v>0</v>
      </c>
      <c r="Q4875" s="9">
        <f>P4875+O4875</f>
        <v>0</v>
      </c>
      <c r="R4875" s="11">
        <v>0</v>
      </c>
      <c r="T4875" s="9">
        <f>0.5*R4875</f>
        <v>0</v>
      </c>
      <c r="U4875" s="9">
        <f>T4875+S4875</f>
        <v>0</v>
      </c>
      <c r="V4875" s="9">
        <f>(Q4875+U4875)/(0.944*1000)</f>
        <v>0</v>
      </c>
    </row>
    <row r="4876" spans="1:22" x14ac:dyDescent="0.3">
      <c r="A4876" s="14">
        <v>4892</v>
      </c>
      <c r="B4876" s="14" t="s">
        <v>9246</v>
      </c>
      <c r="C4876" s="14" t="s">
        <v>13510</v>
      </c>
      <c r="D4876" s="14" t="s">
        <v>13504</v>
      </c>
      <c r="E4876" s="14" t="s">
        <v>13483</v>
      </c>
      <c r="F4876" s="14">
        <v>10</v>
      </c>
      <c r="G4876" s="14">
        <v>0.04</v>
      </c>
      <c r="H4876" s="15">
        <v>1.5544000000000001E-2</v>
      </c>
      <c r="I4876" s="15">
        <f>M4876-V4876</f>
        <v>2.6456E-2</v>
      </c>
      <c r="J4876" s="14"/>
      <c r="K4876" s="13"/>
      <c r="L4876" s="9">
        <f>G4876*1.05</f>
        <v>4.2000000000000003E-2</v>
      </c>
      <c r="M4876" s="11">
        <f>L4876-H4876</f>
        <v>2.6456E-2</v>
      </c>
      <c r="N4876" s="11">
        <v>0</v>
      </c>
      <c r="P4876" s="9">
        <f>0.5*N4876/1000</f>
        <v>0</v>
      </c>
      <c r="Q4876" s="9">
        <f>P4876+O4876</f>
        <v>0</v>
      </c>
      <c r="R4876" s="11">
        <v>0</v>
      </c>
      <c r="T4876" s="9">
        <f>0.5*R4876</f>
        <v>0</v>
      </c>
      <c r="U4876" s="9">
        <f>T4876+S4876</f>
        <v>0</v>
      </c>
      <c r="V4876" s="9">
        <f>(Q4876+U4876)/(0.944*1000)</f>
        <v>0</v>
      </c>
    </row>
    <row r="4877" spans="1:22" x14ac:dyDescent="0.3">
      <c r="A4877" s="14">
        <v>4893</v>
      </c>
      <c r="B4877" s="14" t="s">
        <v>9247</v>
      </c>
      <c r="C4877" s="14" t="s">
        <v>13510</v>
      </c>
      <c r="D4877" s="14" t="s">
        <v>13504</v>
      </c>
      <c r="E4877" s="14" t="s">
        <v>13483</v>
      </c>
      <c r="F4877" s="14">
        <v>10</v>
      </c>
      <c r="G4877" s="14">
        <v>6.3E-2</v>
      </c>
      <c r="H4877" s="15">
        <v>1.1073000000000001E-2</v>
      </c>
      <c r="I4877" s="15">
        <f>M4877-V4877</f>
        <v>5.5077000000000001E-2</v>
      </c>
      <c r="J4877" s="14"/>
      <c r="K4877" s="13"/>
      <c r="L4877" s="9">
        <f>G4877*1.05</f>
        <v>6.615E-2</v>
      </c>
      <c r="M4877" s="11">
        <f>L4877-H4877</f>
        <v>5.5077000000000001E-2</v>
      </c>
      <c r="N4877" s="11">
        <v>0</v>
      </c>
      <c r="P4877" s="9">
        <f>0.5*N4877/1000</f>
        <v>0</v>
      </c>
      <c r="Q4877" s="9">
        <f>P4877+O4877</f>
        <v>0</v>
      </c>
      <c r="R4877" s="11">
        <v>0</v>
      </c>
      <c r="T4877" s="9">
        <f>0.5*R4877</f>
        <v>0</v>
      </c>
      <c r="U4877" s="9">
        <f>T4877+S4877</f>
        <v>0</v>
      </c>
      <c r="V4877" s="9">
        <f>(Q4877+U4877)/(0.944*1000)</f>
        <v>0</v>
      </c>
    </row>
    <row r="4878" spans="1:22" x14ac:dyDescent="0.3">
      <c r="A4878" s="14">
        <v>4894</v>
      </c>
      <c r="B4878" s="14" t="s">
        <v>9248</v>
      </c>
      <c r="C4878" s="14" t="s">
        <v>13510</v>
      </c>
      <c r="D4878" s="14" t="s">
        <v>13504</v>
      </c>
      <c r="E4878" s="14" t="s">
        <v>13483</v>
      </c>
      <c r="F4878" s="14">
        <v>10</v>
      </c>
      <c r="G4878" s="14">
        <v>0.16</v>
      </c>
      <c r="H4878" s="15">
        <v>2.5631000000000001E-2</v>
      </c>
      <c r="I4878" s="15">
        <f>M4878-V4878</f>
        <v>0.14236900000000002</v>
      </c>
      <c r="J4878" s="14"/>
      <c r="K4878" s="13"/>
      <c r="L4878" s="9">
        <f>G4878*1.05</f>
        <v>0.16800000000000001</v>
      </c>
      <c r="M4878" s="11">
        <f>L4878-H4878</f>
        <v>0.14236900000000002</v>
      </c>
      <c r="N4878" s="11">
        <v>0</v>
      </c>
      <c r="P4878" s="9">
        <f>0.5*N4878/1000</f>
        <v>0</v>
      </c>
      <c r="Q4878" s="9">
        <f>P4878+O4878</f>
        <v>0</v>
      </c>
      <c r="R4878" s="11">
        <v>0</v>
      </c>
      <c r="T4878" s="9">
        <f>0.5*R4878</f>
        <v>0</v>
      </c>
      <c r="U4878" s="9">
        <f>T4878+S4878</f>
        <v>0</v>
      </c>
      <c r="V4878" s="9">
        <f>(Q4878+U4878)/(0.944*1000)</f>
        <v>0</v>
      </c>
    </row>
    <row r="4879" spans="1:22" x14ac:dyDescent="0.3">
      <c r="A4879" s="14">
        <v>4895</v>
      </c>
      <c r="B4879" s="14" t="s">
        <v>9249</v>
      </c>
      <c r="C4879" s="14" t="s">
        <v>13510</v>
      </c>
      <c r="D4879" s="14" t="s">
        <v>13504</v>
      </c>
      <c r="E4879" s="14" t="s">
        <v>13483</v>
      </c>
      <c r="F4879" s="14">
        <v>10</v>
      </c>
      <c r="G4879" s="14">
        <v>0.65</v>
      </c>
      <c r="H4879" s="15">
        <v>0.34988900000000001</v>
      </c>
      <c r="I4879" s="16" t="s">
        <v>13516</v>
      </c>
      <c r="J4879" s="14"/>
      <c r="K4879" s="13"/>
      <c r="L4879" s="9">
        <f>1.05*0.25</f>
        <v>0.26250000000000001</v>
      </c>
      <c r="M4879" s="11">
        <f>L4879-H4879</f>
        <v>-8.7388999999999994E-2</v>
      </c>
      <c r="N4879" s="11">
        <v>0</v>
      </c>
      <c r="P4879" s="9">
        <f>0.5*N4879/1000</f>
        <v>0</v>
      </c>
      <c r="Q4879" s="9">
        <f>P4879+O4879</f>
        <v>0</v>
      </c>
      <c r="R4879" s="11">
        <v>0</v>
      </c>
      <c r="T4879" s="9">
        <f>0.5*R4879</f>
        <v>0</v>
      </c>
      <c r="U4879" s="9">
        <f>T4879+S4879</f>
        <v>0</v>
      </c>
      <c r="V4879" s="9">
        <f>(Q4879+U4879)/(0.944*1000)</f>
        <v>0</v>
      </c>
    </row>
    <row r="4880" spans="1:22" x14ac:dyDescent="0.3">
      <c r="A4880" s="14">
        <v>4896</v>
      </c>
      <c r="B4880" s="14" t="s">
        <v>9250</v>
      </c>
      <c r="C4880" s="14" t="s">
        <v>13510</v>
      </c>
      <c r="D4880" s="14" t="s">
        <v>13504</v>
      </c>
      <c r="E4880" s="14" t="s">
        <v>13483</v>
      </c>
      <c r="F4880" s="14">
        <v>10</v>
      </c>
      <c r="G4880" s="14">
        <v>0.25</v>
      </c>
      <c r="H4880" s="15">
        <v>3.4650000000000032E-3</v>
      </c>
      <c r="I4880" s="15">
        <f>M4880-V4880</f>
        <v>0.25903500000000002</v>
      </c>
      <c r="J4880" s="14"/>
      <c r="K4880" s="13"/>
      <c r="L4880" s="9">
        <f>G4880*1.05</f>
        <v>0.26250000000000001</v>
      </c>
      <c r="M4880" s="11">
        <f>L4880-H4880</f>
        <v>0.25903500000000002</v>
      </c>
      <c r="N4880" s="11">
        <v>0</v>
      </c>
      <c r="P4880" s="9">
        <f>0.5*N4880/1000</f>
        <v>0</v>
      </c>
      <c r="Q4880" s="9">
        <f>P4880+O4880</f>
        <v>0</v>
      </c>
      <c r="R4880" s="11">
        <v>0</v>
      </c>
      <c r="T4880" s="9">
        <f>0.5*R4880</f>
        <v>0</v>
      </c>
      <c r="U4880" s="9">
        <f>T4880+S4880</f>
        <v>0</v>
      </c>
      <c r="V4880" s="9">
        <f>(Q4880+U4880)/(0.944*1000)</f>
        <v>0</v>
      </c>
    </row>
    <row r="4881" spans="1:22" x14ac:dyDescent="0.3">
      <c r="A4881" s="14">
        <v>4897</v>
      </c>
      <c r="B4881" s="14" t="s">
        <v>9251</v>
      </c>
      <c r="C4881" s="14" t="s">
        <v>13510</v>
      </c>
      <c r="D4881" s="14" t="s">
        <v>13504</v>
      </c>
      <c r="E4881" s="14" t="s">
        <v>13483</v>
      </c>
      <c r="F4881" s="14">
        <v>10</v>
      </c>
      <c r="G4881" s="14">
        <v>0.04</v>
      </c>
      <c r="H4881" s="15">
        <v>2.0790000000000006E-3</v>
      </c>
      <c r="I4881" s="15">
        <f>M4881-V4881</f>
        <v>3.9921000000000005E-2</v>
      </c>
      <c r="J4881" s="14"/>
      <c r="K4881" s="13"/>
      <c r="L4881" s="9">
        <f>G4881*1.05</f>
        <v>4.2000000000000003E-2</v>
      </c>
      <c r="M4881" s="11">
        <f>L4881-H4881</f>
        <v>3.9921000000000005E-2</v>
      </c>
      <c r="N4881" s="11">
        <v>0</v>
      </c>
      <c r="P4881" s="9">
        <f>0.5*N4881/1000</f>
        <v>0</v>
      </c>
      <c r="Q4881" s="9">
        <f>P4881+O4881</f>
        <v>0</v>
      </c>
      <c r="R4881" s="11">
        <v>0</v>
      </c>
      <c r="T4881" s="9">
        <f>0.5*R4881</f>
        <v>0</v>
      </c>
      <c r="U4881" s="9">
        <f>T4881+S4881</f>
        <v>0</v>
      </c>
      <c r="V4881" s="9">
        <f>(Q4881+U4881)/(0.944*1000)</f>
        <v>0</v>
      </c>
    </row>
    <row r="4882" spans="1:22" x14ac:dyDescent="0.3">
      <c r="A4882" s="14">
        <v>4898</v>
      </c>
      <c r="B4882" s="14" t="s">
        <v>9252</v>
      </c>
      <c r="C4882" s="14" t="s">
        <v>13510</v>
      </c>
      <c r="D4882" s="14" t="s">
        <v>13504</v>
      </c>
      <c r="E4882" s="14" t="s">
        <v>13483</v>
      </c>
      <c r="F4882" s="14">
        <v>10</v>
      </c>
      <c r="G4882" s="14">
        <v>6.3E-2</v>
      </c>
      <c r="H4882" s="15">
        <v>2.7216999999999998E-2</v>
      </c>
      <c r="I4882" s="15">
        <f>M4882-V4882</f>
        <v>3.8933000000000002E-2</v>
      </c>
      <c r="J4882" s="14"/>
      <c r="K4882" s="13"/>
      <c r="L4882" s="9">
        <f>G4882*1.05</f>
        <v>6.615E-2</v>
      </c>
      <c r="M4882" s="11">
        <f>L4882-H4882</f>
        <v>3.8933000000000002E-2</v>
      </c>
      <c r="N4882" s="11">
        <v>0</v>
      </c>
      <c r="P4882" s="9">
        <f>0.5*N4882/1000</f>
        <v>0</v>
      </c>
      <c r="Q4882" s="9">
        <f>P4882+O4882</f>
        <v>0</v>
      </c>
      <c r="R4882" s="11">
        <v>0</v>
      </c>
      <c r="T4882" s="9">
        <f>0.5*R4882</f>
        <v>0</v>
      </c>
      <c r="U4882" s="9">
        <f>T4882+S4882</f>
        <v>0</v>
      </c>
      <c r="V4882" s="9">
        <f>(Q4882+U4882)/(0.944*1000)</f>
        <v>0</v>
      </c>
    </row>
    <row r="4883" spans="1:22" x14ac:dyDescent="0.3">
      <c r="A4883" s="14">
        <v>4899</v>
      </c>
      <c r="B4883" s="14" t="s">
        <v>9253</v>
      </c>
      <c r="C4883" s="14" t="s">
        <v>13510</v>
      </c>
      <c r="D4883" s="14" t="s">
        <v>13504</v>
      </c>
      <c r="E4883" s="14" t="s">
        <v>13483</v>
      </c>
      <c r="F4883" s="14">
        <v>10</v>
      </c>
      <c r="G4883" s="14">
        <v>0.16</v>
      </c>
      <c r="H4883" s="15">
        <v>1.2399E-2</v>
      </c>
      <c r="I4883" s="15">
        <f>M4883-V4883</f>
        <v>0.15560100000000002</v>
      </c>
      <c r="J4883" s="14"/>
      <c r="K4883" s="13"/>
      <c r="L4883" s="9">
        <f>G4883*1.05</f>
        <v>0.16800000000000001</v>
      </c>
      <c r="M4883" s="11">
        <f>L4883-H4883</f>
        <v>0.15560100000000002</v>
      </c>
      <c r="N4883" s="11">
        <v>0</v>
      </c>
      <c r="P4883" s="9">
        <f>0.5*N4883/1000</f>
        <v>0</v>
      </c>
      <c r="Q4883" s="9">
        <f>P4883+O4883</f>
        <v>0</v>
      </c>
      <c r="R4883" s="11">
        <v>0</v>
      </c>
      <c r="T4883" s="9">
        <f>0.5*R4883</f>
        <v>0</v>
      </c>
      <c r="U4883" s="9">
        <f>T4883+S4883</f>
        <v>0</v>
      </c>
      <c r="V4883" s="9">
        <f>(Q4883+U4883)/(0.944*1000)</f>
        <v>0</v>
      </c>
    </row>
    <row r="4884" spans="1:22" x14ac:dyDescent="0.3">
      <c r="A4884" s="14">
        <v>4900</v>
      </c>
      <c r="B4884" s="14" t="s">
        <v>9254</v>
      </c>
      <c r="C4884" s="14" t="s">
        <v>13510</v>
      </c>
      <c r="D4884" s="14" t="s">
        <v>13504</v>
      </c>
      <c r="E4884" s="14" t="s">
        <v>13483</v>
      </c>
      <c r="F4884" s="14">
        <v>10</v>
      </c>
      <c r="G4884" s="14">
        <v>0.1</v>
      </c>
      <c r="H4884" s="15">
        <v>2.5448999999999999E-2</v>
      </c>
      <c r="I4884" s="15">
        <f>M4884-V4884</f>
        <v>7.9551000000000011E-2</v>
      </c>
      <c r="J4884" s="14"/>
      <c r="K4884" s="13"/>
      <c r="L4884" s="9">
        <f>G4884*1.05</f>
        <v>0.10500000000000001</v>
      </c>
      <c r="M4884" s="11">
        <f>L4884-H4884</f>
        <v>7.9551000000000011E-2</v>
      </c>
      <c r="N4884" s="11">
        <v>0</v>
      </c>
      <c r="P4884" s="9">
        <f>0.5*N4884/1000</f>
        <v>0</v>
      </c>
      <c r="Q4884" s="9">
        <f>P4884+O4884</f>
        <v>0</v>
      </c>
      <c r="R4884" s="11">
        <v>0</v>
      </c>
      <c r="T4884" s="9">
        <f>0.5*R4884</f>
        <v>0</v>
      </c>
      <c r="U4884" s="9">
        <f>T4884+S4884</f>
        <v>0</v>
      </c>
      <c r="V4884" s="9">
        <f>(Q4884+U4884)/(0.944*1000)</f>
        <v>0</v>
      </c>
    </row>
    <row r="4885" spans="1:22" x14ac:dyDescent="0.3">
      <c r="A4885" s="14">
        <v>4901</v>
      </c>
      <c r="B4885" s="14" t="s">
        <v>9255</v>
      </c>
      <c r="C4885" s="14" t="s">
        <v>13510</v>
      </c>
      <c r="D4885" s="14" t="s">
        <v>13504</v>
      </c>
      <c r="E4885" s="14" t="s">
        <v>13483</v>
      </c>
      <c r="F4885" s="14">
        <v>10</v>
      </c>
      <c r="G4885" s="14">
        <v>6.3E-2</v>
      </c>
      <c r="H4885" s="15">
        <v>3.6829999999999996E-3</v>
      </c>
      <c r="I4885" s="15">
        <f>M4885-V4885</f>
        <v>6.2467000000000002E-2</v>
      </c>
      <c r="J4885" s="14"/>
      <c r="K4885" s="13"/>
      <c r="L4885" s="9">
        <f>G4885*1.05</f>
        <v>6.615E-2</v>
      </c>
      <c r="M4885" s="11">
        <f>L4885-H4885</f>
        <v>6.2467000000000002E-2</v>
      </c>
      <c r="N4885" s="11">
        <v>0</v>
      </c>
      <c r="P4885" s="9">
        <f>0.5*N4885/1000</f>
        <v>0</v>
      </c>
      <c r="Q4885" s="9">
        <f>P4885+O4885</f>
        <v>0</v>
      </c>
      <c r="R4885" s="11">
        <v>0</v>
      </c>
      <c r="T4885" s="9">
        <f>0.5*R4885</f>
        <v>0</v>
      </c>
      <c r="U4885" s="9">
        <f>T4885+S4885</f>
        <v>0</v>
      </c>
      <c r="V4885" s="9">
        <f>(Q4885+U4885)/(0.944*1000)</f>
        <v>0</v>
      </c>
    </row>
    <row r="4886" spans="1:22" x14ac:dyDescent="0.3">
      <c r="A4886" s="14">
        <v>4902</v>
      </c>
      <c r="B4886" s="14" t="s">
        <v>9256</v>
      </c>
      <c r="C4886" s="14" t="s">
        <v>13510</v>
      </c>
      <c r="D4886" s="14" t="s">
        <v>13504</v>
      </c>
      <c r="E4886" s="14" t="s">
        <v>13483</v>
      </c>
      <c r="F4886" s="14">
        <v>10</v>
      </c>
      <c r="G4886" s="14">
        <v>0.1</v>
      </c>
      <c r="H4886" s="15">
        <v>5.9749999999999942E-3</v>
      </c>
      <c r="I4886" s="15">
        <f>M4886-V4886</f>
        <v>9.9025000000000016E-2</v>
      </c>
      <c r="J4886" s="14"/>
      <c r="K4886" s="13"/>
      <c r="L4886" s="9">
        <f>G4886*1.05</f>
        <v>0.10500000000000001</v>
      </c>
      <c r="M4886" s="11">
        <f>L4886-H4886</f>
        <v>9.9025000000000016E-2</v>
      </c>
      <c r="N4886" s="11">
        <v>0</v>
      </c>
      <c r="P4886" s="9">
        <f>0.5*N4886/1000</f>
        <v>0</v>
      </c>
      <c r="Q4886" s="9">
        <f>P4886+O4886</f>
        <v>0</v>
      </c>
      <c r="R4886" s="11">
        <v>0</v>
      </c>
      <c r="T4886" s="9">
        <f>0.5*R4886</f>
        <v>0</v>
      </c>
      <c r="U4886" s="9">
        <f>T4886+S4886</f>
        <v>0</v>
      </c>
      <c r="V4886" s="9">
        <f>(Q4886+U4886)/(0.944*1000)</f>
        <v>0</v>
      </c>
    </row>
    <row r="4887" spans="1:22" x14ac:dyDescent="0.3">
      <c r="A4887" s="14">
        <v>4903</v>
      </c>
      <c r="B4887" s="14" t="s">
        <v>9257</v>
      </c>
      <c r="C4887" s="14" t="s">
        <v>13510</v>
      </c>
      <c r="D4887" s="14" t="s">
        <v>13504</v>
      </c>
      <c r="E4887" s="14" t="s">
        <v>13483</v>
      </c>
      <c r="F4887" s="14">
        <v>10</v>
      </c>
      <c r="G4887" s="14">
        <v>0.1</v>
      </c>
      <c r="H4887" s="15">
        <v>6.6610000000000011E-3</v>
      </c>
      <c r="I4887" s="15">
        <f>M4887-V4887</f>
        <v>9.833900000000001E-2</v>
      </c>
      <c r="J4887" s="14"/>
      <c r="K4887" s="13"/>
      <c r="L4887" s="9">
        <f>G4887*1.05</f>
        <v>0.10500000000000001</v>
      </c>
      <c r="M4887" s="11">
        <f>L4887-H4887</f>
        <v>9.833900000000001E-2</v>
      </c>
      <c r="N4887" s="11">
        <v>0</v>
      </c>
      <c r="P4887" s="9">
        <f>0.5*N4887/1000</f>
        <v>0</v>
      </c>
      <c r="Q4887" s="9">
        <f>P4887+O4887</f>
        <v>0</v>
      </c>
      <c r="R4887" s="11">
        <v>0</v>
      </c>
      <c r="S4887" s="9">
        <f>0.75*R4887/1000</f>
        <v>0</v>
      </c>
      <c r="T4887" s="9">
        <f>0.5*R4887</f>
        <v>0</v>
      </c>
      <c r="U4887" s="9">
        <f>T4887+S4887</f>
        <v>0</v>
      </c>
      <c r="V4887" s="9">
        <f>(Q4887+U4887)/(0.944*1000)</f>
        <v>0</v>
      </c>
    </row>
    <row r="4888" spans="1:22" x14ac:dyDescent="0.3">
      <c r="A4888" s="14">
        <v>4904</v>
      </c>
      <c r="B4888" s="14" t="s">
        <v>9258</v>
      </c>
      <c r="C4888" s="14" t="s">
        <v>13510</v>
      </c>
      <c r="D4888" s="14" t="s">
        <v>13504</v>
      </c>
      <c r="E4888" s="14" t="s">
        <v>13483</v>
      </c>
      <c r="F4888" s="14">
        <v>10</v>
      </c>
      <c r="G4888" s="14">
        <v>0.16</v>
      </c>
      <c r="H4888" s="15">
        <v>2.3418000000000005E-2</v>
      </c>
      <c r="I4888" s="15">
        <f>M4888-V4888</f>
        <v>0.14458200000000002</v>
      </c>
      <c r="J4888" s="14"/>
      <c r="K4888" s="13"/>
      <c r="L4888" s="9">
        <f>G4888*1.05</f>
        <v>0.16800000000000001</v>
      </c>
      <c r="M4888" s="11">
        <f>L4888-H4888</f>
        <v>0.14458200000000002</v>
      </c>
      <c r="N4888" s="11">
        <v>0</v>
      </c>
      <c r="P4888" s="9">
        <f>0.5*N4888/1000</f>
        <v>0</v>
      </c>
      <c r="Q4888" s="9">
        <f>P4888+O4888</f>
        <v>0</v>
      </c>
      <c r="R4888" s="11">
        <v>0</v>
      </c>
      <c r="T4888" s="9">
        <f>0.5*R4888</f>
        <v>0</v>
      </c>
      <c r="U4888" s="9">
        <f>T4888+S4888</f>
        <v>0</v>
      </c>
      <c r="V4888" s="9">
        <f>(Q4888+U4888)/(0.944*1000)</f>
        <v>0</v>
      </c>
    </row>
    <row r="4889" spans="1:22" x14ac:dyDescent="0.3">
      <c r="A4889" s="14">
        <v>4905</v>
      </c>
      <c r="B4889" s="14" t="s">
        <v>9259</v>
      </c>
      <c r="C4889" s="14" t="s">
        <v>13510</v>
      </c>
      <c r="D4889" s="14" t="s">
        <v>13504</v>
      </c>
      <c r="E4889" s="14" t="s">
        <v>13483</v>
      </c>
      <c r="F4889" s="14">
        <v>10</v>
      </c>
      <c r="G4889" s="14">
        <v>0.16</v>
      </c>
      <c r="H4889" s="15">
        <v>3.9269999999999921E-3</v>
      </c>
      <c r="I4889" s="15">
        <f>M4889-V4889</f>
        <v>0.16407300000000002</v>
      </c>
      <c r="J4889" s="14"/>
      <c r="K4889" s="13"/>
      <c r="L4889" s="9">
        <f>G4889*1.05</f>
        <v>0.16800000000000001</v>
      </c>
      <c r="M4889" s="11">
        <f>L4889-H4889</f>
        <v>0.16407300000000002</v>
      </c>
      <c r="N4889" s="11">
        <v>0</v>
      </c>
      <c r="P4889" s="9">
        <f>0.5*N4889/1000</f>
        <v>0</v>
      </c>
      <c r="Q4889" s="9">
        <f>P4889+O4889</f>
        <v>0</v>
      </c>
      <c r="R4889" s="11">
        <v>0</v>
      </c>
      <c r="T4889" s="9">
        <f>0.5*R4889</f>
        <v>0</v>
      </c>
      <c r="U4889" s="9">
        <f>T4889+S4889</f>
        <v>0</v>
      </c>
      <c r="V4889" s="9">
        <f>(Q4889+U4889)/(0.944*1000)</f>
        <v>0</v>
      </c>
    </row>
    <row r="4890" spans="1:22" x14ac:dyDescent="0.3">
      <c r="A4890" s="14">
        <v>4906</v>
      </c>
      <c r="B4890" s="14" t="s">
        <v>9260</v>
      </c>
      <c r="C4890" s="14" t="s">
        <v>13510</v>
      </c>
      <c r="D4890" s="14" t="s">
        <v>13504</v>
      </c>
      <c r="E4890" s="14" t="s">
        <v>13483</v>
      </c>
      <c r="F4890" s="14">
        <v>10</v>
      </c>
      <c r="G4890" s="14">
        <v>6.3E-2</v>
      </c>
      <c r="H4890" s="15">
        <v>3.2939000000000003E-2</v>
      </c>
      <c r="I4890" s="15">
        <f>M4890-V4890</f>
        <v>3.3210999999999997E-2</v>
      </c>
      <c r="J4890" s="14"/>
      <c r="K4890" s="13"/>
      <c r="L4890" s="9">
        <f>G4890*1.05</f>
        <v>6.615E-2</v>
      </c>
      <c r="M4890" s="11">
        <f>L4890-H4890</f>
        <v>3.3210999999999997E-2</v>
      </c>
      <c r="N4890" s="11">
        <v>0</v>
      </c>
      <c r="P4890" s="9">
        <f>0.5*N4890/1000</f>
        <v>0</v>
      </c>
      <c r="Q4890" s="9">
        <f>P4890+O4890</f>
        <v>0</v>
      </c>
      <c r="R4890" s="11">
        <v>0</v>
      </c>
      <c r="T4890" s="9">
        <f>0.5*R4890</f>
        <v>0</v>
      </c>
      <c r="U4890" s="9">
        <f>T4890+S4890</f>
        <v>0</v>
      </c>
      <c r="V4890" s="9">
        <f>(Q4890+U4890)/(0.944*1000)</f>
        <v>0</v>
      </c>
    </row>
    <row r="4891" spans="1:22" x14ac:dyDescent="0.3">
      <c r="A4891" s="14">
        <v>4907</v>
      </c>
      <c r="B4891" s="14" t="s">
        <v>9261</v>
      </c>
      <c r="C4891" s="14" t="s">
        <v>13510</v>
      </c>
      <c r="D4891" s="14" t="s">
        <v>13504</v>
      </c>
      <c r="E4891" s="14" t="s">
        <v>13483</v>
      </c>
      <c r="F4891" s="14">
        <v>10</v>
      </c>
      <c r="G4891" s="14">
        <v>0.4</v>
      </c>
      <c r="H4891" s="15">
        <v>2.6204000000000009E-2</v>
      </c>
      <c r="I4891" s="15">
        <f>M4891-V4891</f>
        <v>0.39379600000000003</v>
      </c>
      <c r="J4891" s="14"/>
      <c r="K4891" s="13"/>
      <c r="L4891" s="9">
        <f>G4891*1.05</f>
        <v>0.42000000000000004</v>
      </c>
      <c r="M4891" s="11">
        <f>L4891-H4891</f>
        <v>0.39379600000000003</v>
      </c>
      <c r="N4891" s="11">
        <v>0</v>
      </c>
      <c r="P4891" s="9">
        <f>0.5*N4891/1000</f>
        <v>0</v>
      </c>
      <c r="Q4891" s="9">
        <f>P4891+O4891</f>
        <v>0</v>
      </c>
      <c r="R4891" s="11">
        <v>0</v>
      </c>
      <c r="T4891" s="9">
        <f>0.5*R4891</f>
        <v>0</v>
      </c>
      <c r="U4891" s="9">
        <f>T4891+S4891</f>
        <v>0</v>
      </c>
      <c r="V4891" s="9">
        <f>(Q4891+U4891)/(0.944*1000)</f>
        <v>0</v>
      </c>
    </row>
    <row r="4892" spans="1:22" x14ac:dyDescent="0.3">
      <c r="A4892" s="14">
        <v>4908</v>
      </c>
      <c r="B4892" s="14" t="s">
        <v>9262</v>
      </c>
      <c r="C4892" s="14" t="s">
        <v>13510</v>
      </c>
      <c r="D4892" s="14" t="s">
        <v>13504</v>
      </c>
      <c r="E4892" s="14" t="s">
        <v>13483</v>
      </c>
      <c r="F4892" s="14">
        <v>10</v>
      </c>
      <c r="G4892" s="14">
        <v>0.16</v>
      </c>
      <c r="H4892" s="15">
        <v>2.0795999999999992E-2</v>
      </c>
      <c r="I4892" s="15">
        <f>M4892-V4892</f>
        <v>0.14720400000000003</v>
      </c>
      <c r="J4892" s="14"/>
      <c r="K4892" s="13"/>
      <c r="L4892" s="9">
        <f>G4892*1.05</f>
        <v>0.16800000000000001</v>
      </c>
      <c r="M4892" s="11">
        <f>L4892-H4892</f>
        <v>0.14720400000000003</v>
      </c>
      <c r="N4892" s="11">
        <v>0</v>
      </c>
      <c r="P4892" s="9">
        <f>0.5*N4892/1000</f>
        <v>0</v>
      </c>
      <c r="Q4892" s="9">
        <f>P4892+O4892</f>
        <v>0</v>
      </c>
      <c r="R4892" s="11">
        <v>0</v>
      </c>
      <c r="T4892" s="9">
        <f>0.5*R4892</f>
        <v>0</v>
      </c>
      <c r="U4892" s="9">
        <f>T4892+S4892</f>
        <v>0</v>
      </c>
      <c r="V4892" s="9">
        <f>(Q4892+U4892)/(0.944*1000)</f>
        <v>0</v>
      </c>
    </row>
    <row r="4893" spans="1:22" x14ac:dyDescent="0.3">
      <c r="A4893" s="14">
        <v>4909</v>
      </c>
      <c r="B4893" s="14" t="s">
        <v>9263</v>
      </c>
      <c r="C4893" s="14" t="s">
        <v>13510</v>
      </c>
      <c r="D4893" s="14" t="s">
        <v>13504</v>
      </c>
      <c r="E4893" s="14" t="s">
        <v>13483</v>
      </c>
      <c r="F4893" s="14">
        <v>10</v>
      </c>
      <c r="G4893" s="14">
        <v>0.16</v>
      </c>
      <c r="H4893" s="15">
        <v>7.1999999999999995E-2</v>
      </c>
      <c r="I4893" s="15">
        <f>M4893-V4893</f>
        <v>9.6000000000000016E-2</v>
      </c>
      <c r="J4893" s="14"/>
      <c r="K4893" s="13"/>
      <c r="L4893" s="9">
        <f>G4893*1.05</f>
        <v>0.16800000000000001</v>
      </c>
      <c r="M4893" s="11">
        <f>L4893-H4893</f>
        <v>9.6000000000000016E-2</v>
      </c>
      <c r="N4893" s="11">
        <v>0</v>
      </c>
      <c r="P4893" s="9">
        <f>0.5*N4893/1000</f>
        <v>0</v>
      </c>
      <c r="Q4893" s="9">
        <f>P4893+O4893</f>
        <v>0</v>
      </c>
      <c r="R4893" s="11">
        <v>0</v>
      </c>
      <c r="T4893" s="9">
        <f>0.5*R4893</f>
        <v>0</v>
      </c>
      <c r="U4893" s="9">
        <f>T4893+S4893</f>
        <v>0</v>
      </c>
      <c r="V4893" s="9">
        <f>(Q4893+U4893)/(0.944*1000)</f>
        <v>0</v>
      </c>
    </row>
    <row r="4894" spans="1:22" x14ac:dyDescent="0.3">
      <c r="A4894" s="14">
        <v>4910</v>
      </c>
      <c r="B4894" s="14" t="s">
        <v>9264</v>
      </c>
      <c r="C4894" s="14" t="s">
        <v>13510</v>
      </c>
      <c r="D4894" s="14" t="s">
        <v>13504</v>
      </c>
      <c r="E4894" s="14" t="s">
        <v>13483</v>
      </c>
      <c r="F4894" s="14">
        <v>10</v>
      </c>
      <c r="G4894" s="14">
        <v>6.3E-2</v>
      </c>
      <c r="H4894" s="15">
        <v>2.2999000000000002E-2</v>
      </c>
      <c r="I4894" s="15">
        <f>M4894-V4894</f>
        <v>4.3150999999999995E-2</v>
      </c>
      <c r="J4894" s="14"/>
      <c r="K4894" s="13"/>
      <c r="L4894" s="9">
        <f>G4894*1.05</f>
        <v>6.615E-2</v>
      </c>
      <c r="M4894" s="11">
        <f>L4894-H4894</f>
        <v>4.3150999999999995E-2</v>
      </c>
      <c r="N4894" s="11">
        <v>0</v>
      </c>
      <c r="P4894" s="9">
        <f>0.5*N4894/1000</f>
        <v>0</v>
      </c>
      <c r="Q4894" s="9">
        <f>P4894+O4894</f>
        <v>0</v>
      </c>
      <c r="R4894" s="11">
        <v>0</v>
      </c>
      <c r="T4894" s="9">
        <f>0.5*R4894</f>
        <v>0</v>
      </c>
      <c r="U4894" s="9">
        <f>T4894+S4894</f>
        <v>0</v>
      </c>
      <c r="V4894" s="9">
        <f>(Q4894+U4894)/(0.944*1000)</f>
        <v>0</v>
      </c>
    </row>
    <row r="4895" spans="1:22" x14ac:dyDescent="0.3">
      <c r="A4895" s="14">
        <v>4911</v>
      </c>
      <c r="B4895" s="14" t="s">
        <v>9265</v>
      </c>
      <c r="C4895" s="14" t="s">
        <v>13510</v>
      </c>
      <c r="D4895" s="14" t="s">
        <v>13504</v>
      </c>
      <c r="E4895" s="14" t="s">
        <v>13483</v>
      </c>
      <c r="F4895" s="14">
        <v>10</v>
      </c>
      <c r="G4895" s="14">
        <v>6.3E-2</v>
      </c>
      <c r="H4895" s="15">
        <v>1.9801000000000003E-2</v>
      </c>
      <c r="I4895" s="15">
        <f>M4895-V4895</f>
        <v>4.6349000000000001E-2</v>
      </c>
      <c r="J4895" s="14"/>
      <c r="K4895" s="13"/>
      <c r="L4895" s="9">
        <f>G4895*1.05</f>
        <v>6.615E-2</v>
      </c>
      <c r="M4895" s="11">
        <f>L4895-H4895</f>
        <v>4.6349000000000001E-2</v>
      </c>
      <c r="N4895" s="11">
        <v>0</v>
      </c>
      <c r="P4895" s="9">
        <f>0.5*N4895/1000</f>
        <v>0</v>
      </c>
      <c r="Q4895" s="9">
        <f>P4895+O4895</f>
        <v>0</v>
      </c>
      <c r="R4895" s="11">
        <v>0</v>
      </c>
      <c r="T4895" s="9">
        <f>0.5*R4895</f>
        <v>0</v>
      </c>
      <c r="U4895" s="9">
        <f>T4895+S4895</f>
        <v>0</v>
      </c>
      <c r="V4895" s="9">
        <f>(Q4895+U4895)/(0.944*1000)</f>
        <v>0</v>
      </c>
    </row>
    <row r="4896" spans="1:22" x14ac:dyDescent="0.3">
      <c r="A4896" s="14">
        <v>4912</v>
      </c>
      <c r="B4896" s="14" t="s">
        <v>9266</v>
      </c>
      <c r="C4896" s="14" t="s">
        <v>13510</v>
      </c>
      <c r="D4896" s="14" t="s">
        <v>13504</v>
      </c>
      <c r="E4896" s="14" t="s">
        <v>13483</v>
      </c>
      <c r="F4896" s="14">
        <v>10</v>
      </c>
      <c r="G4896" s="14">
        <v>0.1</v>
      </c>
      <c r="H4896" s="15">
        <v>7.861999999999994E-3</v>
      </c>
      <c r="I4896" s="15">
        <f>M4896-V4896</f>
        <v>9.7138000000000016E-2</v>
      </c>
      <c r="J4896" s="14"/>
      <c r="K4896" s="13"/>
      <c r="L4896" s="9">
        <f>G4896*1.05</f>
        <v>0.10500000000000001</v>
      </c>
      <c r="M4896" s="11">
        <f>L4896-H4896</f>
        <v>9.7138000000000016E-2</v>
      </c>
      <c r="N4896" s="11">
        <v>0</v>
      </c>
      <c r="P4896" s="9">
        <f>0.5*N4896/1000</f>
        <v>0</v>
      </c>
      <c r="Q4896" s="9">
        <f>P4896+O4896</f>
        <v>0</v>
      </c>
      <c r="R4896" s="11">
        <v>0</v>
      </c>
      <c r="T4896" s="9">
        <f>0.5*R4896</f>
        <v>0</v>
      </c>
      <c r="U4896" s="9">
        <f>T4896+S4896</f>
        <v>0</v>
      </c>
      <c r="V4896" s="9">
        <f>(Q4896+U4896)/(0.944*1000)</f>
        <v>0</v>
      </c>
    </row>
    <row r="4897" spans="1:22" x14ac:dyDescent="0.3">
      <c r="A4897" s="14">
        <v>4913</v>
      </c>
      <c r="B4897" s="14" t="s">
        <v>9267</v>
      </c>
      <c r="C4897" s="14" t="s">
        <v>13510</v>
      </c>
      <c r="D4897" s="14" t="s">
        <v>13504</v>
      </c>
      <c r="E4897" s="14" t="s">
        <v>13483</v>
      </c>
      <c r="F4897" s="14">
        <v>10</v>
      </c>
      <c r="G4897" s="14">
        <v>2.5000000000000001E-2</v>
      </c>
      <c r="H4897" s="15">
        <v>0</v>
      </c>
      <c r="I4897" s="15">
        <f>M4897-V4897</f>
        <v>2.6250000000000002E-2</v>
      </c>
      <c r="J4897" s="14"/>
      <c r="K4897" s="13"/>
      <c r="L4897" s="9">
        <f>G4897*1.05</f>
        <v>2.6250000000000002E-2</v>
      </c>
      <c r="M4897" s="11">
        <f>L4897-H4897</f>
        <v>2.6250000000000002E-2</v>
      </c>
      <c r="N4897" s="11">
        <v>0</v>
      </c>
      <c r="P4897" s="9">
        <f>0.5*N4897/1000</f>
        <v>0</v>
      </c>
      <c r="Q4897" s="9">
        <f>P4897+O4897</f>
        <v>0</v>
      </c>
      <c r="R4897" s="11">
        <v>0</v>
      </c>
      <c r="T4897" s="9">
        <f>0.5*R4897</f>
        <v>0</v>
      </c>
      <c r="U4897" s="9">
        <f>T4897+S4897</f>
        <v>0</v>
      </c>
      <c r="V4897" s="9">
        <f>(Q4897+U4897)/(0.944*1000)</f>
        <v>0</v>
      </c>
    </row>
    <row r="4898" spans="1:22" x14ac:dyDescent="0.3">
      <c r="A4898" s="14">
        <v>4914</v>
      </c>
      <c r="B4898" s="14" t="s">
        <v>9268</v>
      </c>
      <c r="C4898" s="14" t="s">
        <v>13510</v>
      </c>
      <c r="D4898" s="14" t="s">
        <v>13504</v>
      </c>
      <c r="E4898" s="14" t="s">
        <v>13483</v>
      </c>
      <c r="F4898" s="14">
        <v>10</v>
      </c>
      <c r="G4898" s="14">
        <v>0.16</v>
      </c>
      <c r="H4898" s="15">
        <v>1.9370000000000005E-2</v>
      </c>
      <c r="I4898" s="15">
        <f>M4898-V4898</f>
        <v>0.14863000000000001</v>
      </c>
      <c r="J4898" s="14"/>
      <c r="K4898" s="13"/>
      <c r="L4898" s="9">
        <f>G4898*1.05</f>
        <v>0.16800000000000001</v>
      </c>
      <c r="M4898" s="11">
        <f>L4898-H4898</f>
        <v>0.14863000000000001</v>
      </c>
      <c r="N4898" s="11">
        <v>0</v>
      </c>
      <c r="P4898" s="9">
        <f>0.5*N4898/1000</f>
        <v>0</v>
      </c>
      <c r="Q4898" s="9">
        <f>P4898+O4898</f>
        <v>0</v>
      </c>
      <c r="R4898" s="11">
        <v>0</v>
      </c>
      <c r="T4898" s="9">
        <f>0.5*R4898</f>
        <v>0</v>
      </c>
      <c r="U4898" s="9">
        <f>T4898+S4898</f>
        <v>0</v>
      </c>
      <c r="V4898" s="9">
        <f>(Q4898+U4898)/(0.944*1000)</f>
        <v>0</v>
      </c>
    </row>
    <row r="4899" spans="1:22" x14ac:dyDescent="0.3">
      <c r="A4899" s="14">
        <v>4915</v>
      </c>
      <c r="B4899" s="14" t="s">
        <v>9269</v>
      </c>
      <c r="C4899" s="14" t="s">
        <v>13510</v>
      </c>
      <c r="D4899" s="14" t="s">
        <v>13504</v>
      </c>
      <c r="E4899" s="14" t="s">
        <v>13483</v>
      </c>
      <c r="F4899" s="14">
        <v>10</v>
      </c>
      <c r="G4899" s="14">
        <v>6.3E-2</v>
      </c>
      <c r="H4899" s="15">
        <v>3.5205E-2</v>
      </c>
      <c r="I4899" s="15">
        <f>M4899-V4899</f>
        <v>3.0945E-2</v>
      </c>
      <c r="J4899" s="14"/>
      <c r="K4899" s="13"/>
      <c r="L4899" s="9">
        <f>G4899*1.05</f>
        <v>6.615E-2</v>
      </c>
      <c r="M4899" s="11">
        <f>L4899-H4899</f>
        <v>3.0945E-2</v>
      </c>
      <c r="N4899" s="11">
        <v>0</v>
      </c>
      <c r="P4899" s="9">
        <f>0.5*N4899/1000</f>
        <v>0</v>
      </c>
      <c r="Q4899" s="9">
        <f>P4899+O4899</f>
        <v>0</v>
      </c>
      <c r="R4899" s="11">
        <v>0</v>
      </c>
      <c r="T4899" s="9">
        <f>0.5*R4899</f>
        <v>0</v>
      </c>
      <c r="U4899" s="9">
        <f>T4899+S4899</f>
        <v>0</v>
      </c>
      <c r="V4899" s="9">
        <f>(Q4899+U4899)/(0.944*1000)</f>
        <v>0</v>
      </c>
    </row>
    <row r="4900" spans="1:22" x14ac:dyDescent="0.3">
      <c r="A4900" s="14">
        <v>4916</v>
      </c>
      <c r="B4900" s="14" t="s">
        <v>9270</v>
      </c>
      <c r="C4900" s="14" t="s">
        <v>13510</v>
      </c>
      <c r="D4900" s="14" t="s">
        <v>13504</v>
      </c>
      <c r="E4900" s="14" t="s">
        <v>13483</v>
      </c>
      <c r="F4900" s="14">
        <v>10</v>
      </c>
      <c r="G4900" s="14">
        <v>0.1</v>
      </c>
      <c r="H4900" s="15">
        <v>3.8387999999999999E-2</v>
      </c>
      <c r="I4900" s="15">
        <f>M4900-V4900</f>
        <v>6.6612000000000005E-2</v>
      </c>
      <c r="J4900" s="14"/>
      <c r="K4900" s="13"/>
      <c r="L4900" s="9">
        <f>G4900*1.05</f>
        <v>0.10500000000000001</v>
      </c>
      <c r="M4900" s="11">
        <f>L4900-H4900</f>
        <v>6.6612000000000005E-2</v>
      </c>
      <c r="N4900" s="11">
        <v>0</v>
      </c>
      <c r="P4900" s="9">
        <f>0.5*N4900/1000</f>
        <v>0</v>
      </c>
      <c r="Q4900" s="9">
        <f>P4900+O4900</f>
        <v>0</v>
      </c>
      <c r="R4900" s="11">
        <v>0</v>
      </c>
      <c r="T4900" s="9">
        <f>0.5*R4900</f>
        <v>0</v>
      </c>
      <c r="U4900" s="9">
        <f>T4900+S4900</f>
        <v>0</v>
      </c>
      <c r="V4900" s="9">
        <f>(Q4900+U4900)/(0.944*1000)</f>
        <v>0</v>
      </c>
    </row>
    <row r="4901" spans="1:22" x14ac:dyDescent="0.3">
      <c r="A4901" s="14">
        <v>4917</v>
      </c>
      <c r="B4901" s="14" t="s">
        <v>9271</v>
      </c>
      <c r="C4901" s="14" t="s">
        <v>13510</v>
      </c>
      <c r="D4901" s="14" t="s">
        <v>13504</v>
      </c>
      <c r="E4901" s="14" t="s">
        <v>13483</v>
      </c>
      <c r="F4901" s="14">
        <v>10</v>
      </c>
      <c r="G4901" s="14">
        <v>0.25</v>
      </c>
      <c r="H4901" s="15">
        <v>2.6954000000000009E-2</v>
      </c>
      <c r="I4901" s="15">
        <f>M4901-V4901</f>
        <v>0.23554600000000001</v>
      </c>
      <c r="J4901" s="14"/>
      <c r="K4901" s="13"/>
      <c r="L4901" s="9">
        <f>G4901*1.05</f>
        <v>0.26250000000000001</v>
      </c>
      <c r="M4901" s="11">
        <f>L4901-H4901</f>
        <v>0.23554600000000001</v>
      </c>
      <c r="N4901" s="11">
        <v>0</v>
      </c>
      <c r="P4901" s="9">
        <f>0.5*N4901/1000</f>
        <v>0</v>
      </c>
      <c r="Q4901" s="9">
        <f>P4901+O4901</f>
        <v>0</v>
      </c>
      <c r="R4901" s="11">
        <v>0</v>
      </c>
      <c r="T4901" s="9">
        <f>0.5*R4901</f>
        <v>0</v>
      </c>
      <c r="U4901" s="9">
        <f>T4901+S4901</f>
        <v>0</v>
      </c>
      <c r="V4901" s="9">
        <f>(Q4901+U4901)/(0.944*1000)</f>
        <v>0</v>
      </c>
    </row>
    <row r="4902" spans="1:22" x14ac:dyDescent="0.3">
      <c r="A4902" s="14">
        <v>4918</v>
      </c>
      <c r="B4902" s="14" t="s">
        <v>9272</v>
      </c>
      <c r="C4902" s="14" t="s">
        <v>13510</v>
      </c>
      <c r="D4902" s="14" t="s">
        <v>13504</v>
      </c>
      <c r="E4902" s="14" t="s">
        <v>13483</v>
      </c>
      <c r="F4902" s="14">
        <v>10</v>
      </c>
      <c r="G4902" s="14">
        <v>0.04</v>
      </c>
      <c r="H4902" s="15">
        <v>2.1085999999999997E-2</v>
      </c>
      <c r="I4902" s="15">
        <f>M4902-V4902</f>
        <v>2.0914000000000006E-2</v>
      </c>
      <c r="J4902" s="14"/>
      <c r="K4902" s="13"/>
      <c r="L4902" s="9">
        <f>G4902*1.05</f>
        <v>4.2000000000000003E-2</v>
      </c>
      <c r="M4902" s="11">
        <f>L4902-H4902</f>
        <v>2.0914000000000006E-2</v>
      </c>
      <c r="N4902" s="11">
        <v>0</v>
      </c>
      <c r="P4902" s="9">
        <f>0.5*N4902/1000</f>
        <v>0</v>
      </c>
      <c r="Q4902" s="9">
        <f>P4902+O4902</f>
        <v>0</v>
      </c>
      <c r="R4902" s="11">
        <v>0</v>
      </c>
      <c r="T4902" s="9">
        <f>0.5*R4902</f>
        <v>0</v>
      </c>
      <c r="U4902" s="9">
        <f>T4902+S4902</f>
        <v>0</v>
      </c>
      <c r="V4902" s="9">
        <f>(Q4902+U4902)/(0.944*1000)</f>
        <v>0</v>
      </c>
    </row>
    <row r="4903" spans="1:22" x14ac:dyDescent="0.3">
      <c r="A4903" s="14">
        <v>4919</v>
      </c>
      <c r="B4903" s="14" t="s">
        <v>9273</v>
      </c>
      <c r="C4903" s="14" t="s">
        <v>13510</v>
      </c>
      <c r="D4903" s="14" t="s">
        <v>13504</v>
      </c>
      <c r="E4903" s="14" t="s">
        <v>13483</v>
      </c>
      <c r="F4903" s="14">
        <v>10</v>
      </c>
      <c r="G4903" s="14">
        <v>6.3E-2</v>
      </c>
      <c r="H4903" s="15">
        <v>3.3254999999999993E-2</v>
      </c>
      <c r="I4903" s="15">
        <f>M4903-V4903</f>
        <v>3.2895000000000008E-2</v>
      </c>
      <c r="J4903" s="14"/>
      <c r="K4903" s="13"/>
      <c r="L4903" s="9">
        <f>G4903*1.05</f>
        <v>6.615E-2</v>
      </c>
      <c r="M4903" s="11">
        <f>L4903-H4903</f>
        <v>3.2895000000000008E-2</v>
      </c>
      <c r="N4903" s="11">
        <v>0</v>
      </c>
      <c r="P4903" s="9">
        <f>0.5*N4903/1000</f>
        <v>0</v>
      </c>
      <c r="Q4903" s="9">
        <f>P4903+O4903</f>
        <v>0</v>
      </c>
      <c r="R4903" s="11">
        <v>0</v>
      </c>
      <c r="T4903" s="9">
        <f>0.5*R4903</f>
        <v>0</v>
      </c>
      <c r="U4903" s="9">
        <f>T4903+S4903</f>
        <v>0</v>
      </c>
      <c r="V4903" s="9">
        <f>(Q4903+U4903)/(0.944*1000)</f>
        <v>0</v>
      </c>
    </row>
    <row r="4904" spans="1:22" x14ac:dyDescent="0.3">
      <c r="A4904" s="14">
        <v>4920</v>
      </c>
      <c r="B4904" s="14" t="s">
        <v>9274</v>
      </c>
      <c r="C4904" s="14" t="s">
        <v>13510</v>
      </c>
      <c r="D4904" s="14" t="s">
        <v>13504</v>
      </c>
      <c r="E4904" s="14" t="s">
        <v>13483</v>
      </c>
      <c r="F4904" s="14">
        <v>10</v>
      </c>
      <c r="G4904" s="14">
        <v>0.04</v>
      </c>
      <c r="H4904" s="15">
        <v>8.7229999999999981E-3</v>
      </c>
      <c r="I4904" s="15">
        <f>M4904-V4904</f>
        <v>3.3277000000000001E-2</v>
      </c>
      <c r="J4904" s="14"/>
      <c r="K4904" s="13"/>
      <c r="L4904" s="9">
        <f>G4904*1.05</f>
        <v>4.2000000000000003E-2</v>
      </c>
      <c r="M4904" s="11">
        <f>L4904-H4904</f>
        <v>3.3277000000000001E-2</v>
      </c>
      <c r="N4904" s="11">
        <v>0</v>
      </c>
      <c r="P4904" s="9">
        <f>0.5*N4904/1000</f>
        <v>0</v>
      </c>
      <c r="Q4904" s="9">
        <f>P4904+O4904</f>
        <v>0</v>
      </c>
      <c r="R4904" s="11">
        <v>0</v>
      </c>
      <c r="T4904" s="9">
        <f>0.5*R4904</f>
        <v>0</v>
      </c>
      <c r="U4904" s="9">
        <f>T4904+S4904</f>
        <v>0</v>
      </c>
      <c r="V4904" s="9">
        <f>(Q4904+U4904)/(0.944*1000)</f>
        <v>0</v>
      </c>
    </row>
    <row r="4905" spans="1:22" x14ac:dyDescent="0.3">
      <c r="A4905" s="14">
        <v>4921</v>
      </c>
      <c r="B4905" s="14" t="s">
        <v>9275</v>
      </c>
      <c r="C4905" s="14" t="s">
        <v>13510</v>
      </c>
      <c r="D4905" s="14" t="s">
        <v>13504</v>
      </c>
      <c r="E4905" s="14" t="s">
        <v>13483</v>
      </c>
      <c r="F4905" s="14">
        <v>10</v>
      </c>
      <c r="G4905" s="14">
        <v>0.25</v>
      </c>
      <c r="H4905" s="15">
        <v>1.450800000000001E-2</v>
      </c>
      <c r="I4905" s="15">
        <f>M4905-V4905</f>
        <v>0.24799199999999999</v>
      </c>
      <c r="J4905" s="14"/>
      <c r="K4905" s="13"/>
      <c r="L4905" s="9">
        <f>G4905*1.05</f>
        <v>0.26250000000000001</v>
      </c>
      <c r="M4905" s="11">
        <f>L4905-H4905</f>
        <v>0.24799199999999999</v>
      </c>
      <c r="N4905" s="11">
        <v>0</v>
      </c>
      <c r="P4905" s="9">
        <f>0.5*N4905/1000</f>
        <v>0</v>
      </c>
      <c r="Q4905" s="9">
        <f>P4905+O4905</f>
        <v>0</v>
      </c>
      <c r="R4905" s="11">
        <v>0</v>
      </c>
      <c r="T4905" s="9">
        <f>0.5*R4905</f>
        <v>0</v>
      </c>
      <c r="U4905" s="9">
        <f>T4905+S4905</f>
        <v>0</v>
      </c>
      <c r="V4905" s="9">
        <f>(Q4905+U4905)/(0.944*1000)</f>
        <v>0</v>
      </c>
    </row>
    <row r="4906" spans="1:22" x14ac:dyDescent="0.3">
      <c r="A4906" s="14">
        <v>4922</v>
      </c>
      <c r="B4906" s="14" t="s">
        <v>9276</v>
      </c>
      <c r="C4906" s="14" t="s">
        <v>13510</v>
      </c>
      <c r="D4906" s="14" t="s">
        <v>13504</v>
      </c>
      <c r="E4906" s="14" t="s">
        <v>13483</v>
      </c>
      <c r="F4906" s="14">
        <v>10</v>
      </c>
      <c r="G4906" s="14">
        <v>0.16</v>
      </c>
      <c r="H4906" s="15">
        <v>1.1551999999999993E-2</v>
      </c>
      <c r="I4906" s="15">
        <f>M4906-V4906</f>
        <v>0.15644800000000003</v>
      </c>
      <c r="J4906" s="14"/>
      <c r="K4906" s="13"/>
      <c r="L4906" s="9">
        <f>G4906*1.05</f>
        <v>0.16800000000000001</v>
      </c>
      <c r="M4906" s="11">
        <f>L4906-H4906</f>
        <v>0.15644800000000003</v>
      </c>
      <c r="N4906" s="11">
        <v>0</v>
      </c>
      <c r="P4906" s="9">
        <f>0.5*N4906/1000</f>
        <v>0</v>
      </c>
      <c r="Q4906" s="9">
        <f>P4906+O4906</f>
        <v>0</v>
      </c>
      <c r="R4906" s="11">
        <v>0</v>
      </c>
      <c r="T4906" s="9">
        <f>0.5*R4906</f>
        <v>0</v>
      </c>
      <c r="U4906" s="9">
        <f>T4906+S4906</f>
        <v>0</v>
      </c>
      <c r="V4906" s="9">
        <f>(Q4906+U4906)/(0.944*1000)</f>
        <v>0</v>
      </c>
    </row>
    <row r="4907" spans="1:22" x14ac:dyDescent="0.3">
      <c r="A4907" s="14">
        <v>4923</v>
      </c>
      <c r="B4907" s="14" t="s">
        <v>9277</v>
      </c>
      <c r="C4907" s="14" t="s">
        <v>13510</v>
      </c>
      <c r="D4907" s="14" t="s">
        <v>13504</v>
      </c>
      <c r="E4907" s="14" t="s">
        <v>13483</v>
      </c>
      <c r="F4907" s="14">
        <v>10</v>
      </c>
      <c r="G4907" s="14">
        <v>0.1</v>
      </c>
      <c r="H4907" s="15">
        <v>0</v>
      </c>
      <c r="I4907" s="15">
        <f>M4907-V4907</f>
        <v>0.10500000000000001</v>
      </c>
      <c r="J4907" s="14"/>
      <c r="K4907" s="13"/>
      <c r="L4907" s="9">
        <f>G4907*1.05</f>
        <v>0.10500000000000001</v>
      </c>
      <c r="M4907" s="11">
        <f>L4907-H4907</f>
        <v>0.10500000000000001</v>
      </c>
      <c r="N4907" s="11">
        <v>0</v>
      </c>
      <c r="P4907" s="9">
        <f>0.5*N4907/1000</f>
        <v>0</v>
      </c>
      <c r="Q4907" s="9">
        <f>P4907+O4907</f>
        <v>0</v>
      </c>
      <c r="R4907" s="11">
        <v>0</v>
      </c>
      <c r="T4907" s="9">
        <f>0.5*R4907</f>
        <v>0</v>
      </c>
      <c r="U4907" s="9">
        <f>T4907+S4907</f>
        <v>0</v>
      </c>
      <c r="V4907" s="9">
        <f>(Q4907+U4907)/(0.944*1000)</f>
        <v>0</v>
      </c>
    </row>
    <row r="4908" spans="1:22" x14ac:dyDescent="0.3">
      <c r="A4908" s="14">
        <v>4924</v>
      </c>
      <c r="B4908" s="14" t="s">
        <v>9278</v>
      </c>
      <c r="C4908" s="14" t="s">
        <v>13510</v>
      </c>
      <c r="D4908" s="14" t="s">
        <v>13504</v>
      </c>
      <c r="E4908" s="14" t="s">
        <v>13483</v>
      </c>
      <c r="F4908" s="14">
        <v>10</v>
      </c>
      <c r="G4908" s="14">
        <v>0.16</v>
      </c>
      <c r="H4908" s="15">
        <v>2.722999999999999E-2</v>
      </c>
      <c r="I4908" s="15">
        <f>M4908-V4908</f>
        <v>0.14077000000000001</v>
      </c>
      <c r="J4908" s="14"/>
      <c r="K4908" s="13"/>
      <c r="L4908" s="9">
        <f>G4908*1.05</f>
        <v>0.16800000000000001</v>
      </c>
      <c r="M4908" s="11">
        <f>L4908-H4908</f>
        <v>0.14077000000000001</v>
      </c>
      <c r="N4908" s="11">
        <v>0</v>
      </c>
      <c r="P4908" s="9">
        <f>0.5*N4908/1000</f>
        <v>0</v>
      </c>
      <c r="Q4908" s="9">
        <f>P4908+O4908</f>
        <v>0</v>
      </c>
      <c r="R4908" s="11">
        <v>0</v>
      </c>
      <c r="T4908" s="9">
        <f>0.5*R4908</f>
        <v>0</v>
      </c>
      <c r="U4908" s="9">
        <f>T4908+S4908</f>
        <v>0</v>
      </c>
      <c r="V4908" s="9">
        <f>(Q4908+U4908)/(0.944*1000)</f>
        <v>0</v>
      </c>
    </row>
    <row r="4909" spans="1:22" x14ac:dyDescent="0.3">
      <c r="A4909" s="14">
        <v>4925</v>
      </c>
      <c r="B4909" s="14" t="s">
        <v>9279</v>
      </c>
      <c r="C4909" s="14" t="s">
        <v>13510</v>
      </c>
      <c r="D4909" s="14" t="s">
        <v>13504</v>
      </c>
      <c r="E4909" s="14" t="s">
        <v>13483</v>
      </c>
      <c r="F4909" s="14">
        <v>10</v>
      </c>
      <c r="G4909" s="14">
        <v>0.1</v>
      </c>
      <c r="H4909" s="15">
        <v>3.7039999999999997E-2</v>
      </c>
      <c r="I4909" s="15">
        <f>M4909-V4909</f>
        <v>6.796000000000002E-2</v>
      </c>
      <c r="J4909" s="14"/>
      <c r="K4909" s="13"/>
      <c r="L4909" s="9">
        <f>G4909*1.05</f>
        <v>0.10500000000000001</v>
      </c>
      <c r="M4909" s="11">
        <f>L4909-H4909</f>
        <v>6.796000000000002E-2</v>
      </c>
      <c r="N4909" s="11">
        <v>0</v>
      </c>
      <c r="P4909" s="9">
        <f>0.5*N4909/1000</f>
        <v>0</v>
      </c>
      <c r="Q4909" s="9">
        <f>P4909+O4909</f>
        <v>0</v>
      </c>
      <c r="R4909" s="11">
        <v>0</v>
      </c>
      <c r="T4909" s="9">
        <f>0.5*R4909</f>
        <v>0</v>
      </c>
      <c r="U4909" s="9">
        <f>T4909+S4909</f>
        <v>0</v>
      </c>
      <c r="V4909" s="9">
        <f>(Q4909+U4909)/(0.944*1000)</f>
        <v>0</v>
      </c>
    </row>
    <row r="4910" spans="1:22" x14ac:dyDescent="0.3">
      <c r="A4910" s="14">
        <v>4926</v>
      </c>
      <c r="B4910" s="14" t="s">
        <v>9280</v>
      </c>
      <c r="C4910" s="14" t="s">
        <v>13510</v>
      </c>
      <c r="D4910" s="14" t="s">
        <v>13504</v>
      </c>
      <c r="E4910" s="14" t="s">
        <v>13483</v>
      </c>
      <c r="F4910" s="14">
        <v>10</v>
      </c>
      <c r="G4910" s="14">
        <v>0.16</v>
      </c>
      <c r="H4910" s="15">
        <v>7.8385999999999997E-2</v>
      </c>
      <c r="I4910" s="15">
        <f>M4910-V4910</f>
        <v>8.9614000000000013E-2</v>
      </c>
      <c r="J4910" s="14"/>
      <c r="K4910" s="13"/>
      <c r="L4910" s="9">
        <f>G4910*1.05</f>
        <v>0.16800000000000001</v>
      </c>
      <c r="M4910" s="11">
        <f>L4910-H4910</f>
        <v>8.9614000000000013E-2</v>
      </c>
      <c r="N4910" s="11">
        <v>0</v>
      </c>
      <c r="P4910" s="9">
        <f>0.5*N4910/1000</f>
        <v>0</v>
      </c>
      <c r="Q4910" s="9">
        <f>P4910+O4910</f>
        <v>0</v>
      </c>
      <c r="R4910" s="11">
        <v>0</v>
      </c>
      <c r="T4910" s="9">
        <f>0.5*R4910</f>
        <v>0</v>
      </c>
      <c r="U4910" s="9">
        <f>T4910+S4910</f>
        <v>0</v>
      </c>
      <c r="V4910" s="9">
        <f>(Q4910+U4910)/(0.944*1000)</f>
        <v>0</v>
      </c>
    </row>
    <row r="4911" spans="1:22" x14ac:dyDescent="0.3">
      <c r="A4911" s="14">
        <v>4927</v>
      </c>
      <c r="B4911" s="14" t="s">
        <v>9281</v>
      </c>
      <c r="C4911" s="14" t="s">
        <v>13510</v>
      </c>
      <c r="D4911" s="14" t="s">
        <v>13504</v>
      </c>
      <c r="E4911" s="14" t="s">
        <v>13483</v>
      </c>
      <c r="F4911" s="14">
        <v>10</v>
      </c>
      <c r="G4911" s="14">
        <v>0.1</v>
      </c>
      <c r="H4911" s="15">
        <v>4.5997000000000003E-2</v>
      </c>
      <c r="I4911" s="15">
        <f>M4911-V4911</f>
        <v>5.9003000000000007E-2</v>
      </c>
      <c r="J4911" s="14"/>
      <c r="K4911" s="13"/>
      <c r="L4911" s="9">
        <f>G4911*1.05</f>
        <v>0.10500000000000001</v>
      </c>
      <c r="M4911" s="11">
        <f>L4911-H4911</f>
        <v>5.9003000000000007E-2</v>
      </c>
      <c r="N4911" s="11">
        <v>0</v>
      </c>
      <c r="P4911" s="9">
        <f>0.5*N4911/1000</f>
        <v>0</v>
      </c>
      <c r="Q4911" s="9">
        <f>P4911+O4911</f>
        <v>0</v>
      </c>
      <c r="R4911" s="11">
        <v>0</v>
      </c>
      <c r="T4911" s="9">
        <f>0.5*R4911</f>
        <v>0</v>
      </c>
      <c r="U4911" s="9">
        <f>T4911+S4911</f>
        <v>0</v>
      </c>
      <c r="V4911" s="9">
        <f>(Q4911+U4911)/(0.944*1000)</f>
        <v>0</v>
      </c>
    </row>
    <row r="4912" spans="1:22" x14ac:dyDescent="0.3">
      <c r="A4912" s="14">
        <v>4928</v>
      </c>
      <c r="B4912" s="14" t="s">
        <v>9282</v>
      </c>
      <c r="C4912" s="14" t="s">
        <v>13510</v>
      </c>
      <c r="D4912" s="14" t="s">
        <v>13504</v>
      </c>
      <c r="E4912" s="14" t="s">
        <v>13483</v>
      </c>
      <c r="F4912" s="14">
        <v>10</v>
      </c>
      <c r="G4912" s="14">
        <v>0.4</v>
      </c>
      <c r="H4912" s="15">
        <v>0.131353</v>
      </c>
      <c r="I4912" s="15">
        <f>M4912-V4912</f>
        <v>0.28864700000000004</v>
      </c>
      <c r="J4912" s="14"/>
      <c r="K4912" s="13"/>
      <c r="L4912" s="9">
        <f>G4912*1.05</f>
        <v>0.42000000000000004</v>
      </c>
      <c r="M4912" s="11">
        <f>L4912-H4912</f>
        <v>0.28864700000000004</v>
      </c>
      <c r="N4912" s="11">
        <v>0</v>
      </c>
      <c r="P4912" s="9">
        <f>0.5*N4912/1000</f>
        <v>0</v>
      </c>
      <c r="Q4912" s="9">
        <f>P4912+O4912</f>
        <v>0</v>
      </c>
      <c r="R4912" s="11">
        <v>0</v>
      </c>
      <c r="T4912" s="9">
        <f>0.5*R4912</f>
        <v>0</v>
      </c>
      <c r="U4912" s="9">
        <f>T4912+S4912</f>
        <v>0</v>
      </c>
      <c r="V4912" s="9">
        <f>(Q4912+U4912)/(0.944*1000)</f>
        <v>0</v>
      </c>
    </row>
    <row r="4913" spans="1:22" x14ac:dyDescent="0.3">
      <c r="A4913" s="14">
        <v>4929</v>
      </c>
      <c r="B4913" s="14" t="s">
        <v>9283</v>
      </c>
      <c r="C4913" s="14" t="s">
        <v>13510</v>
      </c>
      <c r="D4913" s="14" t="s">
        <v>13504</v>
      </c>
      <c r="E4913" s="14" t="s">
        <v>13483</v>
      </c>
      <c r="F4913" s="14">
        <v>10</v>
      </c>
      <c r="G4913" s="14">
        <v>0.4</v>
      </c>
      <c r="H4913" s="15">
        <v>1.3110000000000014E-2</v>
      </c>
      <c r="I4913" s="15">
        <f>M4913-V4913</f>
        <v>0.40689000000000003</v>
      </c>
      <c r="J4913" s="14"/>
      <c r="K4913" s="13"/>
      <c r="L4913" s="9">
        <f>G4913*1.05</f>
        <v>0.42000000000000004</v>
      </c>
      <c r="M4913" s="11">
        <f>L4913-H4913</f>
        <v>0.40689000000000003</v>
      </c>
      <c r="N4913" s="11">
        <v>0</v>
      </c>
      <c r="P4913" s="9">
        <f>0.5*N4913/1000</f>
        <v>0</v>
      </c>
      <c r="Q4913" s="9">
        <f>P4913+O4913</f>
        <v>0</v>
      </c>
      <c r="R4913" s="11">
        <v>0</v>
      </c>
      <c r="T4913" s="9">
        <f>0.5*R4913</f>
        <v>0</v>
      </c>
      <c r="U4913" s="9">
        <f>T4913+S4913</f>
        <v>0</v>
      </c>
      <c r="V4913" s="9">
        <f>(Q4913+U4913)/(0.944*1000)</f>
        <v>0</v>
      </c>
    </row>
    <row r="4914" spans="1:22" x14ac:dyDescent="0.3">
      <c r="A4914" s="14">
        <v>4930</v>
      </c>
      <c r="B4914" s="14" t="s">
        <v>9284</v>
      </c>
      <c r="C4914" s="14" t="s">
        <v>13510</v>
      </c>
      <c r="D4914" s="14" t="s">
        <v>13504</v>
      </c>
      <c r="E4914" s="14" t="s">
        <v>13483</v>
      </c>
      <c r="F4914" s="14">
        <v>10</v>
      </c>
      <c r="G4914" s="14">
        <v>0.1</v>
      </c>
      <c r="H4914" s="15">
        <v>3.2247999999999992E-2</v>
      </c>
      <c r="I4914" s="15">
        <f>M4914-V4914</f>
        <v>7.2752000000000011E-2</v>
      </c>
      <c r="J4914" s="14"/>
      <c r="K4914" s="13"/>
      <c r="L4914" s="9">
        <f>G4914*1.05</f>
        <v>0.10500000000000001</v>
      </c>
      <c r="M4914" s="11">
        <f>L4914-H4914</f>
        <v>7.2752000000000011E-2</v>
      </c>
      <c r="N4914" s="11">
        <v>0</v>
      </c>
      <c r="P4914" s="9">
        <f>0.5*N4914/1000</f>
        <v>0</v>
      </c>
      <c r="Q4914" s="9">
        <f>P4914+O4914</f>
        <v>0</v>
      </c>
      <c r="R4914" s="11">
        <v>0</v>
      </c>
      <c r="T4914" s="9">
        <f>0.5*R4914</f>
        <v>0</v>
      </c>
      <c r="U4914" s="9">
        <f>T4914+S4914</f>
        <v>0</v>
      </c>
      <c r="V4914" s="9">
        <f>(Q4914+U4914)/(0.944*1000)</f>
        <v>0</v>
      </c>
    </row>
    <row r="4915" spans="1:22" x14ac:dyDescent="0.3">
      <c r="A4915" s="14">
        <v>4931</v>
      </c>
      <c r="B4915" s="14" t="s">
        <v>9285</v>
      </c>
      <c r="C4915" s="14" t="s">
        <v>13510</v>
      </c>
      <c r="D4915" s="14" t="s">
        <v>13504</v>
      </c>
      <c r="E4915" s="14" t="s">
        <v>13483</v>
      </c>
      <c r="F4915" s="14">
        <v>10</v>
      </c>
      <c r="G4915" s="14">
        <v>0.16</v>
      </c>
      <c r="H4915" s="15">
        <v>5.5983000000000005E-2</v>
      </c>
      <c r="I4915" s="15">
        <f>M4915-V4915</f>
        <v>0.11201700000000001</v>
      </c>
      <c r="J4915" s="14"/>
      <c r="K4915" s="13"/>
      <c r="L4915" s="9">
        <f>G4915*1.05</f>
        <v>0.16800000000000001</v>
      </c>
      <c r="M4915" s="11">
        <f>L4915-H4915</f>
        <v>0.11201700000000001</v>
      </c>
      <c r="N4915" s="11">
        <v>0</v>
      </c>
      <c r="P4915" s="9">
        <f>0.5*N4915/1000</f>
        <v>0</v>
      </c>
      <c r="Q4915" s="9">
        <f>P4915+O4915</f>
        <v>0</v>
      </c>
      <c r="R4915" s="11">
        <v>0</v>
      </c>
      <c r="T4915" s="9">
        <f>0.5*R4915</f>
        <v>0</v>
      </c>
      <c r="U4915" s="9">
        <f>T4915+S4915</f>
        <v>0</v>
      </c>
      <c r="V4915" s="9">
        <f>(Q4915+U4915)/(0.944*1000)</f>
        <v>0</v>
      </c>
    </row>
    <row r="4916" spans="1:22" x14ac:dyDescent="0.3">
      <c r="A4916" s="14">
        <v>4932</v>
      </c>
      <c r="B4916" s="14" t="s">
        <v>9286</v>
      </c>
      <c r="C4916" s="14" t="s">
        <v>13510</v>
      </c>
      <c r="D4916" s="14" t="s">
        <v>13504</v>
      </c>
      <c r="E4916" s="14" t="s">
        <v>13483</v>
      </c>
      <c r="F4916" s="14">
        <v>10</v>
      </c>
      <c r="G4916" s="14">
        <v>0.1</v>
      </c>
      <c r="H4916" s="15">
        <v>6.9783999999999985E-2</v>
      </c>
      <c r="I4916" s="15">
        <f>M4916-V4916</f>
        <v>3.5216000000000025E-2</v>
      </c>
      <c r="J4916" s="14"/>
      <c r="K4916" s="13"/>
      <c r="L4916" s="9">
        <f>G4916*1.05</f>
        <v>0.10500000000000001</v>
      </c>
      <c r="M4916" s="11">
        <f>L4916-H4916</f>
        <v>3.5216000000000025E-2</v>
      </c>
      <c r="N4916" s="11">
        <v>0</v>
      </c>
      <c r="P4916" s="9">
        <f>0.5*N4916/1000</f>
        <v>0</v>
      </c>
      <c r="Q4916" s="9">
        <f>P4916+O4916</f>
        <v>0</v>
      </c>
      <c r="R4916" s="11">
        <v>0</v>
      </c>
      <c r="T4916" s="9">
        <f>0.5*R4916</f>
        <v>0</v>
      </c>
      <c r="U4916" s="9">
        <f>T4916+S4916</f>
        <v>0</v>
      </c>
      <c r="V4916" s="9">
        <f>(Q4916+U4916)/(0.944*1000)</f>
        <v>0</v>
      </c>
    </row>
    <row r="4917" spans="1:22" x14ac:dyDescent="0.3">
      <c r="A4917" s="14">
        <v>4933</v>
      </c>
      <c r="B4917" s="14" t="s">
        <v>9287</v>
      </c>
      <c r="C4917" s="14" t="s">
        <v>13510</v>
      </c>
      <c r="D4917" s="14" t="s">
        <v>13504</v>
      </c>
      <c r="E4917" s="14" t="s">
        <v>13483</v>
      </c>
      <c r="F4917" s="14">
        <v>10</v>
      </c>
      <c r="G4917" s="14">
        <v>0.16</v>
      </c>
      <c r="H4917" s="15">
        <v>2.9288000000000012E-2</v>
      </c>
      <c r="I4917" s="15">
        <f>M4917-V4917</f>
        <v>0.138712</v>
      </c>
      <c r="J4917" s="14"/>
      <c r="K4917" s="13"/>
      <c r="L4917" s="9">
        <f>G4917*1.05</f>
        <v>0.16800000000000001</v>
      </c>
      <c r="M4917" s="11">
        <f>L4917-H4917</f>
        <v>0.138712</v>
      </c>
      <c r="N4917" s="11">
        <v>0</v>
      </c>
      <c r="P4917" s="9">
        <f>0.5*N4917/1000</f>
        <v>0</v>
      </c>
      <c r="Q4917" s="9">
        <f>P4917+O4917</f>
        <v>0</v>
      </c>
      <c r="R4917" s="11">
        <v>0</v>
      </c>
      <c r="T4917" s="9">
        <f>0.5*R4917</f>
        <v>0</v>
      </c>
      <c r="U4917" s="9">
        <f>T4917+S4917</f>
        <v>0</v>
      </c>
      <c r="V4917" s="9">
        <f>(Q4917+U4917)/(0.944*1000)</f>
        <v>0</v>
      </c>
    </row>
    <row r="4918" spans="1:22" x14ac:dyDescent="0.3">
      <c r="A4918" s="14">
        <v>4934</v>
      </c>
      <c r="B4918" s="14" t="s">
        <v>9288</v>
      </c>
      <c r="C4918" s="14" t="s">
        <v>13510</v>
      </c>
      <c r="D4918" s="14" t="s">
        <v>13504</v>
      </c>
      <c r="E4918" s="14" t="s">
        <v>13483</v>
      </c>
      <c r="F4918" s="14">
        <v>10</v>
      </c>
      <c r="G4918" s="14">
        <v>0.4</v>
      </c>
      <c r="H4918" s="15">
        <v>3.2601999999999978E-2</v>
      </c>
      <c r="I4918" s="15">
        <f>M4918-V4918</f>
        <v>0.38739800000000008</v>
      </c>
      <c r="J4918" s="14"/>
      <c r="K4918" s="13"/>
      <c r="L4918" s="9">
        <f>G4918*1.05</f>
        <v>0.42000000000000004</v>
      </c>
      <c r="M4918" s="11">
        <f>L4918-H4918</f>
        <v>0.38739800000000008</v>
      </c>
      <c r="N4918" s="11">
        <v>0</v>
      </c>
      <c r="P4918" s="9">
        <f>0.5*N4918/1000</f>
        <v>0</v>
      </c>
      <c r="Q4918" s="9">
        <f>P4918+O4918</f>
        <v>0</v>
      </c>
      <c r="R4918" s="11">
        <v>0</v>
      </c>
      <c r="T4918" s="9">
        <f>0.5*R4918</f>
        <v>0</v>
      </c>
      <c r="U4918" s="9">
        <f>T4918+S4918</f>
        <v>0</v>
      </c>
      <c r="V4918" s="9">
        <f>(Q4918+U4918)/(0.944*1000)</f>
        <v>0</v>
      </c>
    </row>
    <row r="4919" spans="1:22" x14ac:dyDescent="0.3">
      <c r="A4919" s="14">
        <v>4935</v>
      </c>
      <c r="B4919" s="14" t="s">
        <v>9289</v>
      </c>
      <c r="C4919" s="14" t="s">
        <v>13510</v>
      </c>
      <c r="D4919" s="14" t="s">
        <v>13504</v>
      </c>
      <c r="E4919" s="14" t="s">
        <v>13483</v>
      </c>
      <c r="F4919" s="14">
        <v>10</v>
      </c>
      <c r="G4919" s="14">
        <v>0.1</v>
      </c>
      <c r="H4919" s="15">
        <v>2.9676999999999992E-2</v>
      </c>
      <c r="I4919" s="15">
        <f>M4919-V4919</f>
        <v>7.5323000000000015E-2</v>
      </c>
      <c r="J4919" s="14"/>
      <c r="K4919" s="13"/>
      <c r="L4919" s="9">
        <f>G4919*1.05</f>
        <v>0.10500000000000001</v>
      </c>
      <c r="M4919" s="11">
        <f>L4919-H4919</f>
        <v>7.5323000000000015E-2</v>
      </c>
      <c r="N4919" s="11">
        <v>0</v>
      </c>
      <c r="P4919" s="9">
        <f>0.5*N4919/1000</f>
        <v>0</v>
      </c>
      <c r="Q4919" s="9">
        <f>P4919+O4919</f>
        <v>0</v>
      </c>
      <c r="R4919" s="11">
        <v>0</v>
      </c>
      <c r="T4919" s="9">
        <f>0.5*R4919</f>
        <v>0</v>
      </c>
      <c r="U4919" s="9">
        <f>T4919+S4919</f>
        <v>0</v>
      </c>
      <c r="V4919" s="9">
        <f>(Q4919+U4919)/(0.944*1000)</f>
        <v>0</v>
      </c>
    </row>
    <row r="4920" spans="1:22" x14ac:dyDescent="0.3">
      <c r="A4920" s="14">
        <v>4936</v>
      </c>
      <c r="B4920" s="14" t="s">
        <v>9290</v>
      </c>
      <c r="C4920" s="14" t="s">
        <v>13510</v>
      </c>
      <c r="D4920" s="14" t="s">
        <v>13504</v>
      </c>
      <c r="E4920" s="14" t="s">
        <v>13483</v>
      </c>
      <c r="F4920" s="14">
        <v>10</v>
      </c>
      <c r="G4920" s="14">
        <v>0.1</v>
      </c>
      <c r="H4920" s="15">
        <v>4.5240999999999996E-2</v>
      </c>
      <c r="I4920" s="15">
        <f>M4920-V4920</f>
        <v>5.9759000000000013E-2</v>
      </c>
      <c r="J4920" s="14"/>
      <c r="K4920" s="13"/>
      <c r="L4920" s="9">
        <f>G4920*1.05</f>
        <v>0.10500000000000001</v>
      </c>
      <c r="M4920" s="11">
        <f>L4920-H4920</f>
        <v>5.9759000000000013E-2</v>
      </c>
      <c r="N4920" s="11">
        <v>0</v>
      </c>
      <c r="P4920" s="9">
        <f>0.5*N4920/1000</f>
        <v>0</v>
      </c>
      <c r="Q4920" s="9">
        <f>P4920+O4920</f>
        <v>0</v>
      </c>
      <c r="R4920" s="11">
        <v>0</v>
      </c>
      <c r="T4920" s="9">
        <f>0.5*R4920</f>
        <v>0</v>
      </c>
      <c r="U4920" s="9">
        <f>T4920+S4920</f>
        <v>0</v>
      </c>
      <c r="V4920" s="9">
        <f>(Q4920+U4920)/(0.944*1000)</f>
        <v>0</v>
      </c>
    </row>
    <row r="4921" spans="1:22" x14ac:dyDescent="0.3">
      <c r="A4921" s="14">
        <v>4937</v>
      </c>
      <c r="B4921" s="14" t="s">
        <v>9291</v>
      </c>
      <c r="C4921" s="14" t="s">
        <v>13510</v>
      </c>
      <c r="D4921" s="14" t="s">
        <v>13504</v>
      </c>
      <c r="E4921" s="14" t="s">
        <v>13483</v>
      </c>
      <c r="F4921" s="14">
        <v>10</v>
      </c>
      <c r="G4921" s="14">
        <v>0.1</v>
      </c>
      <c r="H4921" s="15">
        <v>2.8188000000000001E-2</v>
      </c>
      <c r="I4921" s="15">
        <f>M4921-V4921</f>
        <v>7.6812000000000005E-2</v>
      </c>
      <c r="J4921" s="14"/>
      <c r="K4921" s="13"/>
      <c r="L4921" s="9">
        <f>G4921*1.05</f>
        <v>0.10500000000000001</v>
      </c>
      <c r="M4921" s="11">
        <f>L4921-H4921</f>
        <v>7.6812000000000005E-2</v>
      </c>
      <c r="N4921" s="11">
        <v>0</v>
      </c>
      <c r="P4921" s="9">
        <f>0.5*N4921/1000</f>
        <v>0</v>
      </c>
      <c r="Q4921" s="9">
        <f>P4921+O4921</f>
        <v>0</v>
      </c>
      <c r="R4921" s="11">
        <v>0</v>
      </c>
      <c r="T4921" s="9">
        <f>0.5*R4921</f>
        <v>0</v>
      </c>
      <c r="U4921" s="9">
        <f>T4921+S4921</f>
        <v>0</v>
      </c>
      <c r="V4921" s="9">
        <f>(Q4921+U4921)/(0.944*1000)</f>
        <v>0</v>
      </c>
    </row>
    <row r="4922" spans="1:22" x14ac:dyDescent="0.3">
      <c r="A4922" s="14">
        <v>4938</v>
      </c>
      <c r="B4922" s="14" t="s">
        <v>9292</v>
      </c>
      <c r="C4922" s="14" t="s">
        <v>13510</v>
      </c>
      <c r="D4922" s="14" t="s">
        <v>13504</v>
      </c>
      <c r="E4922" s="14" t="s">
        <v>13483</v>
      </c>
      <c r="F4922" s="14">
        <v>10</v>
      </c>
      <c r="G4922" s="14">
        <v>0.1</v>
      </c>
      <c r="H4922" s="15">
        <v>7.1737999999999996E-2</v>
      </c>
      <c r="I4922" s="15">
        <f>M4922-V4922</f>
        <v>3.3262000000000014E-2</v>
      </c>
      <c r="J4922" s="14"/>
      <c r="K4922" s="13"/>
      <c r="L4922" s="9">
        <f>G4922*1.05</f>
        <v>0.10500000000000001</v>
      </c>
      <c r="M4922" s="11">
        <f>L4922-H4922</f>
        <v>3.3262000000000014E-2</v>
      </c>
      <c r="N4922" s="11">
        <v>0</v>
      </c>
      <c r="P4922" s="9">
        <f>0.5*N4922/1000</f>
        <v>0</v>
      </c>
      <c r="Q4922" s="9">
        <f>P4922+O4922</f>
        <v>0</v>
      </c>
      <c r="R4922" s="11">
        <v>0</v>
      </c>
      <c r="T4922" s="9">
        <f>0.5*R4922</f>
        <v>0</v>
      </c>
      <c r="U4922" s="9">
        <f>T4922+S4922</f>
        <v>0</v>
      </c>
      <c r="V4922" s="9">
        <f>(Q4922+U4922)/(0.944*1000)</f>
        <v>0</v>
      </c>
    </row>
    <row r="4923" spans="1:22" x14ac:dyDescent="0.3">
      <c r="A4923" s="14">
        <v>4939</v>
      </c>
      <c r="B4923" s="14" t="s">
        <v>9293</v>
      </c>
      <c r="C4923" s="14" t="s">
        <v>13510</v>
      </c>
      <c r="D4923" s="14" t="s">
        <v>13504</v>
      </c>
      <c r="E4923" s="14" t="s">
        <v>13483</v>
      </c>
      <c r="F4923" s="14">
        <v>10</v>
      </c>
      <c r="G4923" s="14">
        <v>3.2000000000000001E-2</v>
      </c>
      <c r="H4923" s="15">
        <v>1.0133E-2</v>
      </c>
      <c r="I4923" s="15">
        <f>M4923-V4923</f>
        <v>2.3467000000000005E-2</v>
      </c>
      <c r="J4923" s="14"/>
      <c r="K4923" s="13"/>
      <c r="L4923" s="9">
        <f>G4923*1.05</f>
        <v>3.3600000000000005E-2</v>
      </c>
      <c r="M4923" s="11">
        <f>L4923-H4923</f>
        <v>2.3467000000000005E-2</v>
      </c>
      <c r="N4923" s="11">
        <v>0</v>
      </c>
      <c r="P4923" s="9">
        <f>0.5*N4923/1000</f>
        <v>0</v>
      </c>
      <c r="Q4923" s="9">
        <f>P4923+O4923</f>
        <v>0</v>
      </c>
      <c r="R4923" s="11">
        <v>0</v>
      </c>
      <c r="T4923" s="9">
        <f>0.5*R4923</f>
        <v>0</v>
      </c>
      <c r="U4923" s="9">
        <f>T4923+S4923</f>
        <v>0</v>
      </c>
      <c r="V4923" s="9">
        <f>(Q4923+U4923)/(0.944*1000)</f>
        <v>0</v>
      </c>
    </row>
    <row r="4924" spans="1:22" x14ac:dyDescent="0.3">
      <c r="A4924" s="14">
        <v>4940</v>
      </c>
      <c r="B4924" s="14" t="s">
        <v>9294</v>
      </c>
      <c r="C4924" s="14" t="s">
        <v>13510</v>
      </c>
      <c r="D4924" s="14" t="s">
        <v>13504</v>
      </c>
      <c r="E4924" s="14" t="s">
        <v>13483</v>
      </c>
      <c r="F4924" s="14">
        <v>10</v>
      </c>
      <c r="G4924" s="14">
        <v>6.3E-2</v>
      </c>
      <c r="H4924" s="15">
        <v>1.0350000000000002E-2</v>
      </c>
      <c r="I4924" s="15">
        <f>M4924-V4924</f>
        <v>5.5800000000000002E-2</v>
      </c>
      <c r="J4924" s="14"/>
      <c r="K4924" s="13"/>
      <c r="L4924" s="9">
        <f>G4924*1.05</f>
        <v>6.615E-2</v>
      </c>
      <c r="M4924" s="11">
        <f>L4924-H4924</f>
        <v>5.5800000000000002E-2</v>
      </c>
      <c r="N4924" s="11">
        <v>0</v>
      </c>
      <c r="P4924" s="9">
        <f>0.5*N4924/1000</f>
        <v>0</v>
      </c>
      <c r="Q4924" s="9">
        <f>P4924+O4924</f>
        <v>0</v>
      </c>
      <c r="R4924" s="11">
        <v>0</v>
      </c>
      <c r="T4924" s="9">
        <f>0.5*R4924</f>
        <v>0</v>
      </c>
      <c r="U4924" s="9">
        <f>T4924+S4924</f>
        <v>0</v>
      </c>
      <c r="V4924" s="9">
        <f>(Q4924+U4924)/(0.944*1000)</f>
        <v>0</v>
      </c>
    </row>
    <row r="4925" spans="1:22" x14ac:dyDescent="0.3">
      <c r="A4925" s="14">
        <v>4941</v>
      </c>
      <c r="B4925" s="14" t="s">
        <v>9295</v>
      </c>
      <c r="C4925" s="14" t="s">
        <v>13510</v>
      </c>
      <c r="D4925" s="14" t="s">
        <v>13504</v>
      </c>
      <c r="E4925" s="14" t="s">
        <v>13483</v>
      </c>
      <c r="F4925" s="14">
        <v>10</v>
      </c>
      <c r="G4925" s="14">
        <v>0.04</v>
      </c>
      <c r="H4925" s="15">
        <v>1.4990999999999999E-2</v>
      </c>
      <c r="I4925" s="15">
        <f>M4925-V4925</f>
        <v>2.7009000000000005E-2</v>
      </c>
      <c r="J4925" s="14"/>
      <c r="K4925" s="13"/>
      <c r="L4925" s="9">
        <f>G4925*1.05</f>
        <v>4.2000000000000003E-2</v>
      </c>
      <c r="M4925" s="11">
        <f>L4925-H4925</f>
        <v>2.7009000000000005E-2</v>
      </c>
      <c r="N4925" s="11">
        <v>0</v>
      </c>
      <c r="P4925" s="9">
        <f>0.5*N4925/1000</f>
        <v>0</v>
      </c>
      <c r="Q4925" s="9">
        <f>P4925+O4925</f>
        <v>0</v>
      </c>
      <c r="R4925" s="11">
        <v>0</v>
      </c>
      <c r="T4925" s="9">
        <f>0.5*R4925</f>
        <v>0</v>
      </c>
      <c r="U4925" s="9">
        <f>T4925+S4925</f>
        <v>0</v>
      </c>
      <c r="V4925" s="9">
        <f>(Q4925+U4925)/(0.944*1000)</f>
        <v>0</v>
      </c>
    </row>
    <row r="4926" spans="1:22" x14ac:dyDescent="0.3">
      <c r="A4926" s="14">
        <v>4942</v>
      </c>
      <c r="B4926" s="14" t="s">
        <v>9296</v>
      </c>
      <c r="C4926" s="14" t="s">
        <v>13510</v>
      </c>
      <c r="D4926" s="14" t="s">
        <v>13504</v>
      </c>
      <c r="E4926" s="14" t="s">
        <v>13483</v>
      </c>
      <c r="F4926" s="14">
        <v>10</v>
      </c>
      <c r="G4926" s="14">
        <v>0.1</v>
      </c>
      <c r="H4926" s="15">
        <v>2.572E-2</v>
      </c>
      <c r="I4926" s="15">
        <f>M4926-V4926</f>
        <v>7.9280000000000017E-2</v>
      </c>
      <c r="J4926" s="14"/>
      <c r="K4926" s="13"/>
      <c r="L4926" s="9">
        <f>G4926*1.05</f>
        <v>0.10500000000000001</v>
      </c>
      <c r="M4926" s="11">
        <f>L4926-H4926</f>
        <v>7.9280000000000017E-2</v>
      </c>
      <c r="N4926" s="11">
        <v>0</v>
      </c>
      <c r="P4926" s="9">
        <f>0.5*N4926/1000</f>
        <v>0</v>
      </c>
      <c r="Q4926" s="9">
        <f>P4926+O4926</f>
        <v>0</v>
      </c>
      <c r="R4926" s="11">
        <v>0</v>
      </c>
      <c r="T4926" s="9">
        <f>0.5*R4926</f>
        <v>0</v>
      </c>
      <c r="U4926" s="9">
        <f>T4926+S4926</f>
        <v>0</v>
      </c>
      <c r="V4926" s="9">
        <f>(Q4926+U4926)/(0.944*1000)</f>
        <v>0</v>
      </c>
    </row>
    <row r="4927" spans="1:22" x14ac:dyDescent="0.3">
      <c r="A4927" s="14">
        <v>4943</v>
      </c>
      <c r="B4927" s="14" t="s">
        <v>9297</v>
      </c>
      <c r="C4927" s="14" t="s">
        <v>13510</v>
      </c>
      <c r="D4927" s="14" t="s">
        <v>13504</v>
      </c>
      <c r="E4927" s="14" t="s">
        <v>13483</v>
      </c>
      <c r="F4927" s="14">
        <v>10</v>
      </c>
      <c r="G4927" s="14">
        <v>0.16</v>
      </c>
      <c r="H4927" s="15">
        <v>2.5130000000000052E-3</v>
      </c>
      <c r="I4927" s="15">
        <f>M4927-V4927</f>
        <v>0.165487</v>
      </c>
      <c r="J4927" s="14"/>
      <c r="K4927" s="13"/>
      <c r="L4927" s="9">
        <f>G4927*1.05</f>
        <v>0.16800000000000001</v>
      </c>
      <c r="M4927" s="11">
        <f>L4927-H4927</f>
        <v>0.165487</v>
      </c>
      <c r="N4927" s="11">
        <v>0</v>
      </c>
      <c r="P4927" s="9">
        <f>0.5*N4927/1000</f>
        <v>0</v>
      </c>
      <c r="Q4927" s="9">
        <f>P4927+O4927</f>
        <v>0</v>
      </c>
      <c r="R4927" s="11">
        <v>0</v>
      </c>
      <c r="T4927" s="9">
        <f>0.5*R4927</f>
        <v>0</v>
      </c>
      <c r="U4927" s="9">
        <f>T4927+S4927</f>
        <v>0</v>
      </c>
      <c r="V4927" s="9">
        <f>(Q4927+U4927)/(0.944*1000)</f>
        <v>0</v>
      </c>
    </row>
    <row r="4928" spans="1:22" x14ac:dyDescent="0.3">
      <c r="A4928" s="14">
        <v>4944</v>
      </c>
      <c r="B4928" s="14" t="s">
        <v>9298</v>
      </c>
      <c r="C4928" s="14" t="s">
        <v>13510</v>
      </c>
      <c r="D4928" s="14" t="s">
        <v>13504</v>
      </c>
      <c r="E4928" s="14" t="s">
        <v>13483</v>
      </c>
      <c r="F4928" s="14">
        <v>10</v>
      </c>
      <c r="G4928" s="14">
        <v>6.3E-2</v>
      </c>
      <c r="H4928" s="15">
        <v>1.8998000000000004E-2</v>
      </c>
      <c r="I4928" s="15">
        <f>M4928-V4928</f>
        <v>4.7151999999999999E-2</v>
      </c>
      <c r="J4928" s="14"/>
      <c r="K4928" s="13"/>
      <c r="L4928" s="9">
        <f>G4928*1.05</f>
        <v>6.615E-2</v>
      </c>
      <c r="M4928" s="11">
        <f>L4928-H4928</f>
        <v>4.7151999999999999E-2</v>
      </c>
      <c r="N4928" s="11">
        <v>0</v>
      </c>
      <c r="P4928" s="9">
        <f>0.5*N4928/1000</f>
        <v>0</v>
      </c>
      <c r="Q4928" s="9">
        <f>P4928+O4928</f>
        <v>0</v>
      </c>
      <c r="R4928" s="11">
        <v>0</v>
      </c>
      <c r="T4928" s="9">
        <f>0.5*R4928</f>
        <v>0</v>
      </c>
      <c r="U4928" s="9">
        <f>T4928+S4928</f>
        <v>0</v>
      </c>
      <c r="V4928" s="9">
        <f>(Q4928+U4928)/(0.944*1000)</f>
        <v>0</v>
      </c>
    </row>
    <row r="4929" spans="1:22" x14ac:dyDescent="0.3">
      <c r="A4929" s="14">
        <v>4945</v>
      </c>
      <c r="B4929" s="14" t="s">
        <v>9299</v>
      </c>
      <c r="C4929" s="14" t="s">
        <v>13510</v>
      </c>
      <c r="D4929" s="14" t="s">
        <v>13504</v>
      </c>
      <c r="E4929" s="14" t="s">
        <v>13483</v>
      </c>
      <c r="F4929" s="14">
        <v>10</v>
      </c>
      <c r="G4929" s="14">
        <v>6.3E-2</v>
      </c>
      <c r="H4929" s="15">
        <v>6.0060000000000001E-3</v>
      </c>
      <c r="I4929" s="15">
        <f>M4929-V4929</f>
        <v>5.9611690677966102E-2</v>
      </c>
      <c r="J4929" s="14"/>
      <c r="K4929" s="13"/>
      <c r="L4929" s="9">
        <f>G4929*1.05</f>
        <v>6.615E-2</v>
      </c>
      <c r="M4929" s="11">
        <f>L4929-H4929</f>
        <v>6.0144000000000003E-2</v>
      </c>
      <c r="N4929" s="11">
        <v>5</v>
      </c>
      <c r="P4929" s="9">
        <f>0.5*N4929/1000</f>
        <v>2.5000000000000001E-3</v>
      </c>
      <c r="Q4929" s="9">
        <f>P4929+O4929</f>
        <v>2.5000000000000001E-3</v>
      </c>
      <c r="R4929" s="11">
        <v>1</v>
      </c>
      <c r="T4929" s="9">
        <f>0.5*R4929</f>
        <v>0.5</v>
      </c>
      <c r="U4929" s="9">
        <f>T4929+S4929</f>
        <v>0.5</v>
      </c>
      <c r="V4929" s="9">
        <f>(Q4929+U4929)/(0.944*1000)</f>
        <v>5.3230932203389826E-4</v>
      </c>
    </row>
    <row r="4930" spans="1:22" x14ac:dyDescent="0.3">
      <c r="A4930" s="14">
        <v>4946</v>
      </c>
      <c r="B4930" s="14" t="s">
        <v>9300</v>
      </c>
      <c r="C4930" s="14" t="s">
        <v>13510</v>
      </c>
      <c r="D4930" s="14" t="s">
        <v>13504</v>
      </c>
      <c r="E4930" s="14" t="s">
        <v>13483</v>
      </c>
      <c r="F4930" s="14">
        <v>10</v>
      </c>
      <c r="G4930" s="14">
        <v>0.16</v>
      </c>
      <c r="H4930" s="15">
        <v>1.6072000000000003E-2</v>
      </c>
      <c r="I4930" s="15">
        <f>M4930-V4930</f>
        <v>0.15192800000000001</v>
      </c>
      <c r="J4930" s="14"/>
      <c r="K4930" s="13"/>
      <c r="L4930" s="9">
        <f>G4930*1.05</f>
        <v>0.16800000000000001</v>
      </c>
      <c r="M4930" s="11">
        <f>L4930-H4930</f>
        <v>0.15192800000000001</v>
      </c>
      <c r="N4930" s="11">
        <v>0</v>
      </c>
      <c r="P4930" s="9">
        <f>0.5*N4930/1000</f>
        <v>0</v>
      </c>
      <c r="Q4930" s="9">
        <f>P4930+O4930</f>
        <v>0</v>
      </c>
      <c r="R4930" s="11">
        <v>0</v>
      </c>
      <c r="T4930" s="9">
        <f>0.5*R4930</f>
        <v>0</v>
      </c>
      <c r="U4930" s="9">
        <f>T4930+S4930</f>
        <v>0</v>
      </c>
      <c r="V4930" s="9">
        <f>(Q4930+U4930)/(0.944*1000)</f>
        <v>0</v>
      </c>
    </row>
    <row r="4931" spans="1:22" x14ac:dyDescent="0.3">
      <c r="A4931" s="14">
        <v>4947</v>
      </c>
      <c r="B4931" s="14" t="s">
        <v>9301</v>
      </c>
      <c r="C4931" s="14" t="s">
        <v>13510</v>
      </c>
      <c r="D4931" s="14" t="s">
        <v>13504</v>
      </c>
      <c r="E4931" s="14" t="s">
        <v>13483</v>
      </c>
      <c r="F4931" s="14">
        <v>10</v>
      </c>
      <c r="G4931" s="14">
        <v>0.16</v>
      </c>
      <c r="H4931" s="15">
        <v>1.5411000000000001E-2</v>
      </c>
      <c r="I4931" s="15">
        <f>M4931-V4931</f>
        <v>0.152589</v>
      </c>
      <c r="J4931" s="14"/>
      <c r="K4931" s="13"/>
      <c r="L4931" s="9">
        <f>G4931*1.05</f>
        <v>0.16800000000000001</v>
      </c>
      <c r="M4931" s="11">
        <f>L4931-H4931</f>
        <v>0.152589</v>
      </c>
      <c r="N4931" s="11">
        <v>0</v>
      </c>
      <c r="P4931" s="9">
        <f>0.5*N4931/1000</f>
        <v>0</v>
      </c>
      <c r="Q4931" s="9">
        <f>P4931+O4931</f>
        <v>0</v>
      </c>
      <c r="R4931" s="11">
        <v>0</v>
      </c>
      <c r="T4931" s="9">
        <f>0.5*R4931</f>
        <v>0</v>
      </c>
      <c r="U4931" s="9">
        <f>T4931+S4931</f>
        <v>0</v>
      </c>
      <c r="V4931" s="9">
        <f>(Q4931+U4931)/(0.944*1000)</f>
        <v>0</v>
      </c>
    </row>
    <row r="4932" spans="1:22" x14ac:dyDescent="0.3">
      <c r="A4932" s="14">
        <v>4948</v>
      </c>
      <c r="B4932" s="14" t="s">
        <v>9302</v>
      </c>
      <c r="C4932" s="14" t="s">
        <v>13510</v>
      </c>
      <c r="D4932" s="14" t="s">
        <v>13504</v>
      </c>
      <c r="E4932" s="14" t="s">
        <v>13483</v>
      </c>
      <c r="F4932" s="14">
        <v>10</v>
      </c>
      <c r="G4932" s="14">
        <v>0.16</v>
      </c>
      <c r="H4932" s="15">
        <v>2.6408999999999992E-2</v>
      </c>
      <c r="I4932" s="15">
        <f>M4932-V4932</f>
        <v>0.14159100000000002</v>
      </c>
      <c r="J4932" s="14"/>
      <c r="K4932" s="13"/>
      <c r="L4932" s="9">
        <f>G4932*1.05</f>
        <v>0.16800000000000001</v>
      </c>
      <c r="M4932" s="11">
        <f>L4932-H4932</f>
        <v>0.14159100000000002</v>
      </c>
      <c r="N4932" s="11">
        <v>0</v>
      </c>
      <c r="P4932" s="9">
        <f>0.5*N4932/1000</f>
        <v>0</v>
      </c>
      <c r="Q4932" s="9">
        <f>P4932+O4932</f>
        <v>0</v>
      </c>
      <c r="R4932" s="11">
        <v>0</v>
      </c>
      <c r="T4932" s="9">
        <f>0.5*R4932</f>
        <v>0</v>
      </c>
      <c r="U4932" s="9">
        <f>T4932+S4932</f>
        <v>0</v>
      </c>
      <c r="V4932" s="9">
        <f>(Q4932+U4932)/(0.944*1000)</f>
        <v>0</v>
      </c>
    </row>
    <row r="4933" spans="1:22" x14ac:dyDescent="0.3">
      <c r="A4933" s="14">
        <v>4949</v>
      </c>
      <c r="B4933" s="14" t="s">
        <v>9303</v>
      </c>
      <c r="C4933" s="14" t="s">
        <v>13510</v>
      </c>
      <c r="D4933" s="14" t="s">
        <v>13504</v>
      </c>
      <c r="E4933" s="14" t="s">
        <v>13483</v>
      </c>
      <c r="F4933" s="14">
        <v>10</v>
      </c>
      <c r="G4933" s="14">
        <v>6.3E-2</v>
      </c>
      <c r="H4933" s="15">
        <v>7.8539999999999999E-3</v>
      </c>
      <c r="I4933" s="15">
        <f>M4933-V4933</f>
        <v>5.8296000000000001E-2</v>
      </c>
      <c r="J4933" s="14"/>
      <c r="K4933" s="13"/>
      <c r="L4933" s="9">
        <f>G4933*1.05</f>
        <v>6.615E-2</v>
      </c>
      <c r="M4933" s="11">
        <f>L4933-H4933</f>
        <v>5.8296000000000001E-2</v>
      </c>
      <c r="N4933" s="11">
        <v>0</v>
      </c>
      <c r="P4933" s="9">
        <f>0.5*N4933/1000</f>
        <v>0</v>
      </c>
      <c r="Q4933" s="9">
        <f>P4933+O4933</f>
        <v>0</v>
      </c>
      <c r="R4933" s="11">
        <v>0</v>
      </c>
      <c r="T4933" s="9">
        <f>0.5*R4933</f>
        <v>0</v>
      </c>
      <c r="U4933" s="9">
        <f>T4933+S4933</f>
        <v>0</v>
      </c>
      <c r="V4933" s="9">
        <f>(Q4933+U4933)/(0.944*1000)</f>
        <v>0</v>
      </c>
    </row>
    <row r="4934" spans="1:22" x14ac:dyDescent="0.3">
      <c r="A4934" s="14">
        <v>4950</v>
      </c>
      <c r="B4934" s="14" t="s">
        <v>9304</v>
      </c>
      <c r="C4934" s="14" t="s">
        <v>13510</v>
      </c>
      <c r="D4934" s="14" t="s">
        <v>13504</v>
      </c>
      <c r="E4934" s="14" t="s">
        <v>13483</v>
      </c>
      <c r="F4934" s="14">
        <v>10</v>
      </c>
      <c r="G4934" s="14">
        <v>0.1</v>
      </c>
      <c r="H4934" s="15">
        <v>2.9534999999999995E-2</v>
      </c>
      <c r="I4934" s="15">
        <f>M4934-V4934</f>
        <v>7.5465000000000018E-2</v>
      </c>
      <c r="J4934" s="14"/>
      <c r="K4934" s="13"/>
      <c r="L4934" s="9">
        <f>G4934*1.05</f>
        <v>0.10500000000000001</v>
      </c>
      <c r="M4934" s="11">
        <f>L4934-H4934</f>
        <v>7.5465000000000018E-2</v>
      </c>
      <c r="N4934" s="11">
        <v>0</v>
      </c>
      <c r="P4934" s="9">
        <f>0.5*N4934/1000</f>
        <v>0</v>
      </c>
      <c r="Q4934" s="9">
        <f>P4934+O4934</f>
        <v>0</v>
      </c>
      <c r="R4934" s="11">
        <v>0</v>
      </c>
      <c r="T4934" s="9">
        <f>0.5*R4934</f>
        <v>0</v>
      </c>
      <c r="U4934" s="9">
        <f>T4934+S4934</f>
        <v>0</v>
      </c>
      <c r="V4934" s="9">
        <f>(Q4934+U4934)/(0.944*1000)</f>
        <v>0</v>
      </c>
    </row>
    <row r="4935" spans="1:22" x14ac:dyDescent="0.3">
      <c r="A4935" s="14">
        <v>4951</v>
      </c>
      <c r="B4935" s="14" t="s">
        <v>9305</v>
      </c>
      <c r="C4935" s="14" t="s">
        <v>13510</v>
      </c>
      <c r="D4935" s="14" t="s">
        <v>13504</v>
      </c>
      <c r="E4935" s="14" t="s">
        <v>13483</v>
      </c>
      <c r="F4935" s="14">
        <v>10</v>
      </c>
      <c r="G4935" s="14">
        <v>0.1</v>
      </c>
      <c r="H4935" s="15">
        <v>9.1800000000000076E-3</v>
      </c>
      <c r="I4935" s="15">
        <f>M4935-V4935</f>
        <v>9.5820000000000002E-2</v>
      </c>
      <c r="J4935" s="14"/>
      <c r="K4935" s="13"/>
      <c r="L4935" s="9">
        <f>G4935*1.05</f>
        <v>0.10500000000000001</v>
      </c>
      <c r="M4935" s="11">
        <f>L4935-H4935</f>
        <v>9.5820000000000002E-2</v>
      </c>
      <c r="N4935" s="11">
        <v>0</v>
      </c>
      <c r="P4935" s="9">
        <f>0.5*N4935/1000</f>
        <v>0</v>
      </c>
      <c r="Q4935" s="9">
        <f>P4935+O4935</f>
        <v>0</v>
      </c>
      <c r="R4935" s="11">
        <v>0</v>
      </c>
      <c r="T4935" s="9">
        <f>0.5*R4935</f>
        <v>0</v>
      </c>
      <c r="U4935" s="9">
        <f>T4935+S4935</f>
        <v>0</v>
      </c>
      <c r="V4935" s="9">
        <f>(Q4935+U4935)/(0.944*1000)</f>
        <v>0</v>
      </c>
    </row>
    <row r="4936" spans="1:22" x14ac:dyDescent="0.3">
      <c r="A4936" s="14">
        <v>4952</v>
      </c>
      <c r="B4936" s="14" t="s">
        <v>9306</v>
      </c>
      <c r="C4936" s="14" t="s">
        <v>13510</v>
      </c>
      <c r="D4936" s="14" t="s">
        <v>13504</v>
      </c>
      <c r="E4936" s="14" t="s">
        <v>13483</v>
      </c>
      <c r="F4936" s="14">
        <v>10</v>
      </c>
      <c r="G4936" s="14">
        <v>0.04</v>
      </c>
      <c r="H4936" s="15">
        <v>9.2000000000000033E-3</v>
      </c>
      <c r="I4936" s="15">
        <f>M4936-V4936</f>
        <v>3.2799999999999996E-2</v>
      </c>
      <c r="J4936" s="14"/>
      <c r="K4936" s="13"/>
      <c r="L4936" s="9">
        <f>G4936*1.05</f>
        <v>4.2000000000000003E-2</v>
      </c>
      <c r="M4936" s="11">
        <f>L4936-H4936</f>
        <v>3.2799999999999996E-2</v>
      </c>
      <c r="N4936" s="11">
        <v>0</v>
      </c>
      <c r="P4936" s="9">
        <f>0.5*N4936/1000</f>
        <v>0</v>
      </c>
      <c r="Q4936" s="9">
        <f>P4936+O4936</f>
        <v>0</v>
      </c>
      <c r="R4936" s="11">
        <v>0</v>
      </c>
      <c r="T4936" s="9">
        <f>0.5*R4936</f>
        <v>0</v>
      </c>
      <c r="U4936" s="9">
        <f>T4936+S4936</f>
        <v>0</v>
      </c>
      <c r="V4936" s="9">
        <f>(Q4936+U4936)/(0.944*1000)</f>
        <v>0</v>
      </c>
    </row>
    <row r="4937" spans="1:22" x14ac:dyDescent="0.3">
      <c r="A4937" s="14">
        <v>4953</v>
      </c>
      <c r="B4937" s="14" t="s">
        <v>9307</v>
      </c>
      <c r="C4937" s="14" t="s">
        <v>13510</v>
      </c>
      <c r="D4937" s="14" t="s">
        <v>13504</v>
      </c>
      <c r="E4937" s="14" t="s">
        <v>13483</v>
      </c>
      <c r="F4937" s="14">
        <v>10</v>
      </c>
      <c r="G4937" s="14">
        <v>6.3E-2</v>
      </c>
      <c r="H4937" s="15">
        <v>3.4021000000000003E-2</v>
      </c>
      <c r="I4937" s="15">
        <f>M4937-V4937</f>
        <v>3.2128999999999998E-2</v>
      </c>
      <c r="J4937" s="14"/>
      <c r="K4937" s="13"/>
      <c r="L4937" s="9">
        <f>G4937*1.05</f>
        <v>6.615E-2</v>
      </c>
      <c r="M4937" s="11">
        <f>L4937-H4937</f>
        <v>3.2128999999999998E-2</v>
      </c>
      <c r="N4937" s="11">
        <v>0</v>
      </c>
      <c r="P4937" s="9">
        <f>0.5*N4937/1000</f>
        <v>0</v>
      </c>
      <c r="Q4937" s="9">
        <f>P4937+O4937</f>
        <v>0</v>
      </c>
      <c r="R4937" s="11">
        <v>0</v>
      </c>
      <c r="T4937" s="9">
        <f>0.5*R4937</f>
        <v>0</v>
      </c>
      <c r="U4937" s="9">
        <f>T4937+S4937</f>
        <v>0</v>
      </c>
      <c r="V4937" s="9">
        <f>(Q4937+U4937)/(0.944*1000)</f>
        <v>0</v>
      </c>
    </row>
    <row r="4938" spans="1:22" x14ac:dyDescent="0.3">
      <c r="A4938" s="14">
        <v>4954</v>
      </c>
      <c r="B4938" s="14" t="s">
        <v>9308</v>
      </c>
      <c r="C4938" s="14" t="s">
        <v>13510</v>
      </c>
      <c r="D4938" s="14" t="s">
        <v>13504</v>
      </c>
      <c r="E4938" s="14" t="s">
        <v>13483</v>
      </c>
      <c r="F4938" s="14">
        <v>10</v>
      </c>
      <c r="G4938" s="14">
        <v>6.3E-2</v>
      </c>
      <c r="H4938" s="15">
        <v>4.1404000000000003E-2</v>
      </c>
      <c r="I4938" s="15">
        <f>M4938-V4938</f>
        <v>2.4745999999999997E-2</v>
      </c>
      <c r="J4938" s="14"/>
      <c r="K4938" s="13"/>
      <c r="L4938" s="9">
        <f>G4938*1.05</f>
        <v>6.615E-2</v>
      </c>
      <c r="M4938" s="11">
        <f>L4938-H4938</f>
        <v>2.4745999999999997E-2</v>
      </c>
      <c r="N4938" s="11">
        <v>0</v>
      </c>
      <c r="P4938" s="9">
        <f>0.5*N4938/1000</f>
        <v>0</v>
      </c>
      <c r="Q4938" s="9">
        <f>P4938+O4938</f>
        <v>0</v>
      </c>
      <c r="R4938" s="11">
        <v>0</v>
      </c>
      <c r="T4938" s="9">
        <f>0.5*R4938</f>
        <v>0</v>
      </c>
      <c r="U4938" s="9">
        <f>T4938+S4938</f>
        <v>0</v>
      </c>
      <c r="V4938" s="9">
        <f>(Q4938+U4938)/(0.944*1000)</f>
        <v>0</v>
      </c>
    </row>
    <row r="4939" spans="1:22" x14ac:dyDescent="0.3">
      <c r="A4939" s="14">
        <v>4955</v>
      </c>
      <c r="B4939" s="14" t="s">
        <v>9309</v>
      </c>
      <c r="C4939" s="14" t="s">
        <v>13510</v>
      </c>
      <c r="D4939" s="14" t="s">
        <v>13504</v>
      </c>
      <c r="E4939" s="14" t="s">
        <v>13483</v>
      </c>
      <c r="F4939" s="14">
        <v>10</v>
      </c>
      <c r="G4939" s="14">
        <v>0.1</v>
      </c>
      <c r="H4939" s="15">
        <v>4.0294000000000003E-2</v>
      </c>
      <c r="I4939" s="15">
        <f>M4939-V4939</f>
        <v>6.4706000000000014E-2</v>
      </c>
      <c r="J4939" s="14"/>
      <c r="K4939" s="13"/>
      <c r="L4939" s="9">
        <f>G4939*1.05</f>
        <v>0.10500000000000001</v>
      </c>
      <c r="M4939" s="11">
        <f>L4939-H4939</f>
        <v>6.4706000000000014E-2</v>
      </c>
      <c r="N4939" s="11">
        <v>0</v>
      </c>
      <c r="P4939" s="9">
        <f>0.5*N4939/1000</f>
        <v>0</v>
      </c>
      <c r="Q4939" s="9">
        <f>P4939+O4939</f>
        <v>0</v>
      </c>
      <c r="R4939" s="11">
        <v>0</v>
      </c>
      <c r="T4939" s="9">
        <f>0.5*R4939</f>
        <v>0</v>
      </c>
      <c r="U4939" s="9">
        <f>T4939+S4939</f>
        <v>0</v>
      </c>
      <c r="V4939" s="9">
        <f>(Q4939+U4939)/(0.944*1000)</f>
        <v>0</v>
      </c>
    </row>
    <row r="4940" spans="1:22" x14ac:dyDescent="0.3">
      <c r="A4940" s="14">
        <v>4956</v>
      </c>
      <c r="B4940" s="14" t="s">
        <v>9310</v>
      </c>
      <c r="C4940" s="14" t="s">
        <v>13510</v>
      </c>
      <c r="D4940" s="14" t="s">
        <v>13504</v>
      </c>
      <c r="E4940" s="14" t="s">
        <v>13483</v>
      </c>
      <c r="F4940" s="14">
        <v>10</v>
      </c>
      <c r="G4940" s="14">
        <v>0.1</v>
      </c>
      <c r="H4940" s="15">
        <v>7.2500000000000004E-3</v>
      </c>
      <c r="I4940" s="15">
        <f>M4940-V4940</f>
        <v>9.7750000000000004E-2</v>
      </c>
      <c r="J4940" s="14"/>
      <c r="K4940" s="13"/>
      <c r="L4940" s="9">
        <f>G4940*1.05</f>
        <v>0.10500000000000001</v>
      </c>
      <c r="M4940" s="11">
        <f>L4940-H4940</f>
        <v>9.7750000000000004E-2</v>
      </c>
      <c r="N4940" s="11">
        <v>0</v>
      </c>
      <c r="P4940" s="9">
        <f>0.5*N4940/1000</f>
        <v>0</v>
      </c>
      <c r="Q4940" s="9">
        <f>P4940+O4940</f>
        <v>0</v>
      </c>
      <c r="R4940" s="11">
        <v>0</v>
      </c>
      <c r="T4940" s="9">
        <f>0.5*R4940</f>
        <v>0</v>
      </c>
      <c r="U4940" s="9">
        <f>T4940+S4940</f>
        <v>0</v>
      </c>
      <c r="V4940" s="9">
        <f>(Q4940+U4940)/(0.944*1000)</f>
        <v>0</v>
      </c>
    </row>
    <row r="4941" spans="1:22" x14ac:dyDescent="0.3">
      <c r="A4941" s="14">
        <v>4957</v>
      </c>
      <c r="B4941" s="14" t="s">
        <v>9311</v>
      </c>
      <c r="C4941" s="14" t="s">
        <v>13510</v>
      </c>
      <c r="D4941" s="14" t="s">
        <v>13504</v>
      </c>
      <c r="E4941" s="14" t="s">
        <v>13483</v>
      </c>
      <c r="F4941" s="14">
        <v>10</v>
      </c>
      <c r="G4941" s="14">
        <v>0.16</v>
      </c>
      <c r="H4941" s="15">
        <v>3.0967999999999989E-2</v>
      </c>
      <c r="I4941" s="15">
        <f>M4941-V4941</f>
        <v>0.13703200000000001</v>
      </c>
      <c r="J4941" s="14"/>
      <c r="K4941" s="13"/>
      <c r="L4941" s="9">
        <f>G4941*1.05</f>
        <v>0.16800000000000001</v>
      </c>
      <c r="M4941" s="11">
        <f>L4941-H4941</f>
        <v>0.13703200000000001</v>
      </c>
      <c r="N4941" s="11">
        <v>0</v>
      </c>
      <c r="P4941" s="9">
        <f>0.5*N4941/1000</f>
        <v>0</v>
      </c>
      <c r="Q4941" s="9">
        <f>P4941+O4941</f>
        <v>0</v>
      </c>
      <c r="R4941" s="11">
        <v>0</v>
      </c>
      <c r="T4941" s="9">
        <f>0.5*R4941</f>
        <v>0</v>
      </c>
      <c r="U4941" s="9">
        <f>T4941+S4941</f>
        <v>0</v>
      </c>
      <c r="V4941" s="9">
        <f>(Q4941+U4941)/(0.944*1000)</f>
        <v>0</v>
      </c>
    </row>
    <row r="4942" spans="1:22" x14ac:dyDescent="0.3">
      <c r="A4942" s="14">
        <v>4958</v>
      </c>
      <c r="B4942" s="14" t="s">
        <v>9312</v>
      </c>
      <c r="C4942" s="14" t="s">
        <v>13510</v>
      </c>
      <c r="D4942" s="14" t="s">
        <v>13504</v>
      </c>
      <c r="E4942" s="14" t="s">
        <v>13483</v>
      </c>
      <c r="F4942" s="14">
        <v>10</v>
      </c>
      <c r="G4942" s="14">
        <v>0.16</v>
      </c>
      <c r="H4942" s="15">
        <v>2.2783999999999992E-2</v>
      </c>
      <c r="I4942" s="15">
        <f>M4942-V4942</f>
        <v>0.14521600000000001</v>
      </c>
      <c r="J4942" s="14"/>
      <c r="K4942" s="13"/>
      <c r="L4942" s="9">
        <f>G4942*1.05</f>
        <v>0.16800000000000001</v>
      </c>
      <c r="M4942" s="11">
        <f>L4942-H4942</f>
        <v>0.14521600000000001</v>
      </c>
      <c r="N4942" s="11">
        <v>0</v>
      </c>
      <c r="P4942" s="9">
        <f>0.5*N4942/1000</f>
        <v>0</v>
      </c>
      <c r="Q4942" s="9">
        <f>P4942+O4942</f>
        <v>0</v>
      </c>
      <c r="R4942" s="11">
        <v>0</v>
      </c>
      <c r="T4942" s="9">
        <f>0.5*R4942</f>
        <v>0</v>
      </c>
      <c r="U4942" s="9">
        <f>T4942+S4942</f>
        <v>0</v>
      </c>
      <c r="V4942" s="9">
        <f>(Q4942+U4942)/(0.944*1000)</f>
        <v>0</v>
      </c>
    </row>
    <row r="4943" spans="1:22" x14ac:dyDescent="0.3">
      <c r="A4943" s="14">
        <v>4959</v>
      </c>
      <c r="B4943" s="14" t="s">
        <v>9313</v>
      </c>
      <c r="C4943" s="14" t="s">
        <v>13510</v>
      </c>
      <c r="D4943" s="14" t="s">
        <v>13504</v>
      </c>
      <c r="E4943" s="14" t="s">
        <v>13483</v>
      </c>
      <c r="F4943" s="14">
        <v>10</v>
      </c>
      <c r="G4943" s="14">
        <v>0.25</v>
      </c>
      <c r="H4943" s="15">
        <v>2.1756000000000001E-2</v>
      </c>
      <c r="I4943" s="15">
        <f>M4943-V4943</f>
        <v>0.24074400000000001</v>
      </c>
      <c r="J4943" s="14"/>
      <c r="K4943" s="13"/>
      <c r="L4943" s="9">
        <f>G4943*1.05</f>
        <v>0.26250000000000001</v>
      </c>
      <c r="M4943" s="11">
        <f>L4943-H4943</f>
        <v>0.24074400000000001</v>
      </c>
      <c r="N4943" s="11">
        <v>0</v>
      </c>
      <c r="P4943" s="9">
        <f>0.5*N4943/1000</f>
        <v>0</v>
      </c>
      <c r="Q4943" s="9">
        <f>P4943+O4943</f>
        <v>0</v>
      </c>
      <c r="R4943" s="11">
        <v>0</v>
      </c>
      <c r="T4943" s="9">
        <f>0.5*R4943</f>
        <v>0</v>
      </c>
      <c r="U4943" s="9">
        <f>T4943+S4943</f>
        <v>0</v>
      </c>
      <c r="V4943" s="9">
        <f>(Q4943+U4943)/(0.944*1000)</f>
        <v>0</v>
      </c>
    </row>
    <row r="4944" spans="1:22" x14ac:dyDescent="0.3">
      <c r="A4944" s="14">
        <v>4960</v>
      </c>
      <c r="B4944" s="14" t="s">
        <v>9314</v>
      </c>
      <c r="C4944" s="14" t="s">
        <v>13510</v>
      </c>
      <c r="D4944" s="14" t="s">
        <v>13504</v>
      </c>
      <c r="E4944" s="14" t="s">
        <v>13483</v>
      </c>
      <c r="F4944" s="14">
        <v>10</v>
      </c>
      <c r="G4944" s="14">
        <v>0.25</v>
      </c>
      <c r="H4944" s="15">
        <v>9.3690000000000006E-3</v>
      </c>
      <c r="I4944" s="15">
        <f>M4944-V4944</f>
        <v>0.25313099999999999</v>
      </c>
      <c r="J4944" s="14"/>
      <c r="K4944" s="13"/>
      <c r="L4944" s="9">
        <f>G4944*1.05</f>
        <v>0.26250000000000001</v>
      </c>
      <c r="M4944" s="11">
        <f>L4944-H4944</f>
        <v>0.25313099999999999</v>
      </c>
      <c r="N4944" s="11">
        <v>0</v>
      </c>
      <c r="P4944" s="9">
        <f>0.5*N4944/1000</f>
        <v>0</v>
      </c>
      <c r="Q4944" s="9">
        <f>P4944+O4944</f>
        <v>0</v>
      </c>
      <c r="R4944" s="11">
        <v>0</v>
      </c>
      <c r="T4944" s="9">
        <f>0.5*R4944</f>
        <v>0</v>
      </c>
      <c r="U4944" s="9">
        <f>T4944+S4944</f>
        <v>0</v>
      </c>
      <c r="V4944" s="9">
        <f>(Q4944+U4944)/(0.944*1000)</f>
        <v>0</v>
      </c>
    </row>
    <row r="4945" spans="1:22" x14ac:dyDescent="0.3">
      <c r="A4945" s="14">
        <v>4961</v>
      </c>
      <c r="B4945" s="14" t="s">
        <v>9315</v>
      </c>
      <c r="C4945" s="14" t="s">
        <v>13510</v>
      </c>
      <c r="D4945" s="14" t="s">
        <v>13504</v>
      </c>
      <c r="E4945" s="14" t="s">
        <v>13483</v>
      </c>
      <c r="F4945" s="14">
        <v>10</v>
      </c>
      <c r="G4945" s="14">
        <v>0.16</v>
      </c>
      <c r="H4945" s="15">
        <v>2.6400000000000007E-2</v>
      </c>
      <c r="I4945" s="15">
        <f>M4945-V4945</f>
        <v>0.1416</v>
      </c>
      <c r="J4945" s="14"/>
      <c r="K4945" s="13"/>
      <c r="L4945" s="9">
        <f>G4945*1.05</f>
        <v>0.16800000000000001</v>
      </c>
      <c r="M4945" s="11">
        <f>L4945-H4945</f>
        <v>0.1416</v>
      </c>
      <c r="N4945" s="11">
        <v>0</v>
      </c>
      <c r="P4945" s="9">
        <f>0.5*N4945/1000</f>
        <v>0</v>
      </c>
      <c r="Q4945" s="9">
        <f>P4945+O4945</f>
        <v>0</v>
      </c>
      <c r="R4945" s="11">
        <v>0</v>
      </c>
      <c r="T4945" s="9">
        <f>0.5*R4945</f>
        <v>0</v>
      </c>
      <c r="U4945" s="9">
        <f>T4945+S4945</f>
        <v>0</v>
      </c>
      <c r="V4945" s="9">
        <f>(Q4945+U4945)/(0.944*1000)</f>
        <v>0</v>
      </c>
    </row>
    <row r="4946" spans="1:22" x14ac:dyDescent="0.3">
      <c r="A4946" s="14">
        <v>4962</v>
      </c>
      <c r="B4946" s="14" t="s">
        <v>9316</v>
      </c>
      <c r="C4946" s="14" t="s">
        <v>13510</v>
      </c>
      <c r="D4946" s="14" t="s">
        <v>13504</v>
      </c>
      <c r="E4946" s="14" t="s">
        <v>13483</v>
      </c>
      <c r="F4946" s="14">
        <v>10</v>
      </c>
      <c r="G4946" s="14">
        <v>0.16</v>
      </c>
      <c r="H4946" s="15">
        <v>2.6627999999999985E-2</v>
      </c>
      <c r="I4946" s="15">
        <f>M4946-V4946</f>
        <v>0.14137200000000003</v>
      </c>
      <c r="J4946" s="14"/>
      <c r="K4946" s="13"/>
      <c r="L4946" s="9">
        <f>G4946*1.05</f>
        <v>0.16800000000000001</v>
      </c>
      <c r="M4946" s="11">
        <f>L4946-H4946</f>
        <v>0.14137200000000003</v>
      </c>
      <c r="N4946" s="11">
        <v>0</v>
      </c>
      <c r="P4946" s="9">
        <f>0.5*N4946/1000</f>
        <v>0</v>
      </c>
      <c r="Q4946" s="9">
        <f>P4946+O4946</f>
        <v>0</v>
      </c>
      <c r="R4946" s="11">
        <v>0</v>
      </c>
      <c r="T4946" s="9">
        <f>0.5*R4946</f>
        <v>0</v>
      </c>
      <c r="U4946" s="9">
        <f>T4946+S4946</f>
        <v>0</v>
      </c>
      <c r="V4946" s="9">
        <f>(Q4946+U4946)/(0.944*1000)</f>
        <v>0</v>
      </c>
    </row>
    <row r="4947" spans="1:22" x14ac:dyDescent="0.3">
      <c r="A4947" s="14">
        <v>4963</v>
      </c>
      <c r="B4947" s="14" t="s">
        <v>9317</v>
      </c>
      <c r="C4947" s="14" t="s">
        <v>13510</v>
      </c>
      <c r="D4947" s="14" t="s">
        <v>13504</v>
      </c>
      <c r="E4947" s="14" t="s">
        <v>13483</v>
      </c>
      <c r="F4947" s="14">
        <v>10</v>
      </c>
      <c r="G4947" s="14">
        <v>0.1</v>
      </c>
      <c r="H4947" s="15">
        <v>2.8703000000000003E-2</v>
      </c>
      <c r="I4947" s="15">
        <f>M4947-V4947</f>
        <v>7.6297000000000004E-2</v>
      </c>
      <c r="J4947" s="14"/>
      <c r="K4947" s="13"/>
      <c r="L4947" s="9">
        <f>G4947*1.05</f>
        <v>0.10500000000000001</v>
      </c>
      <c r="M4947" s="11">
        <f>L4947-H4947</f>
        <v>7.6297000000000004E-2</v>
      </c>
      <c r="N4947" s="11">
        <v>0</v>
      </c>
      <c r="P4947" s="9">
        <f>0.5*N4947/1000</f>
        <v>0</v>
      </c>
      <c r="Q4947" s="9">
        <f>P4947+O4947</f>
        <v>0</v>
      </c>
      <c r="R4947" s="11">
        <v>0</v>
      </c>
      <c r="T4947" s="9">
        <f>0.5*R4947</f>
        <v>0</v>
      </c>
      <c r="U4947" s="9">
        <f>T4947+S4947</f>
        <v>0</v>
      </c>
      <c r="V4947" s="9">
        <f>(Q4947+U4947)/(0.944*1000)</f>
        <v>0</v>
      </c>
    </row>
    <row r="4948" spans="1:22" x14ac:dyDescent="0.3">
      <c r="A4948" s="14">
        <v>4964</v>
      </c>
      <c r="B4948" s="14" t="s">
        <v>9318</v>
      </c>
      <c r="C4948" s="14" t="s">
        <v>13510</v>
      </c>
      <c r="D4948" s="14" t="s">
        <v>13504</v>
      </c>
      <c r="E4948" s="14" t="s">
        <v>13483</v>
      </c>
      <c r="F4948" s="14">
        <v>10</v>
      </c>
      <c r="G4948" s="14">
        <v>0.16</v>
      </c>
      <c r="H4948" s="15">
        <v>4.9138999999999995E-2</v>
      </c>
      <c r="I4948" s="15">
        <f>M4948-V4948</f>
        <v>0.11886100000000002</v>
      </c>
      <c r="J4948" s="14"/>
      <c r="K4948" s="13"/>
      <c r="L4948" s="9">
        <f>G4948*1.05</f>
        <v>0.16800000000000001</v>
      </c>
      <c r="M4948" s="11">
        <f>L4948-H4948</f>
        <v>0.11886100000000002</v>
      </c>
      <c r="N4948" s="11">
        <v>0</v>
      </c>
      <c r="P4948" s="9">
        <f>0.5*N4948/1000</f>
        <v>0</v>
      </c>
      <c r="Q4948" s="9">
        <f>P4948+O4948</f>
        <v>0</v>
      </c>
      <c r="R4948" s="11">
        <v>0</v>
      </c>
      <c r="T4948" s="9">
        <f>0.5*R4948</f>
        <v>0</v>
      </c>
      <c r="U4948" s="9">
        <f>T4948+S4948</f>
        <v>0</v>
      </c>
      <c r="V4948" s="9">
        <f>(Q4948+U4948)/(0.944*1000)</f>
        <v>0</v>
      </c>
    </row>
    <row r="4949" spans="1:22" x14ac:dyDescent="0.3">
      <c r="A4949" s="14">
        <v>4965</v>
      </c>
      <c r="B4949" s="14" t="s">
        <v>9319</v>
      </c>
      <c r="C4949" s="14" t="s">
        <v>13510</v>
      </c>
      <c r="D4949" s="14" t="s">
        <v>13504</v>
      </c>
      <c r="E4949" s="14" t="s">
        <v>13483</v>
      </c>
      <c r="F4949" s="14">
        <v>10</v>
      </c>
      <c r="G4949" s="14">
        <v>0.1</v>
      </c>
      <c r="H4949" s="15">
        <v>2.2012E-2</v>
      </c>
      <c r="I4949" s="15">
        <f>M4949-V4949</f>
        <v>8.2988000000000006E-2</v>
      </c>
      <c r="J4949" s="14"/>
      <c r="K4949" s="13"/>
      <c r="L4949" s="9">
        <f>G4949*1.05</f>
        <v>0.10500000000000001</v>
      </c>
      <c r="M4949" s="11">
        <f>L4949-H4949</f>
        <v>8.2988000000000006E-2</v>
      </c>
      <c r="N4949" s="11">
        <v>0</v>
      </c>
      <c r="P4949" s="9">
        <f>0.5*N4949/1000</f>
        <v>0</v>
      </c>
      <c r="Q4949" s="9">
        <f>P4949+O4949</f>
        <v>0</v>
      </c>
      <c r="R4949" s="11">
        <v>0</v>
      </c>
      <c r="T4949" s="9">
        <f>0.5*R4949</f>
        <v>0</v>
      </c>
      <c r="U4949" s="9">
        <f>T4949+S4949</f>
        <v>0</v>
      </c>
      <c r="V4949" s="9">
        <f>(Q4949+U4949)/(0.944*1000)</f>
        <v>0</v>
      </c>
    </row>
    <row r="4950" spans="1:22" x14ac:dyDescent="0.3">
      <c r="A4950" s="14">
        <v>4966</v>
      </c>
      <c r="B4950" s="14" t="s">
        <v>9320</v>
      </c>
      <c r="C4950" s="14" t="s">
        <v>13510</v>
      </c>
      <c r="D4950" s="14" t="s">
        <v>13504</v>
      </c>
      <c r="E4950" s="14" t="s">
        <v>13483</v>
      </c>
      <c r="F4950" s="14">
        <v>10</v>
      </c>
      <c r="G4950" s="14">
        <v>0.1</v>
      </c>
      <c r="H4950" s="15">
        <v>3.1870000000000002E-2</v>
      </c>
      <c r="I4950" s="15">
        <f>M4950-V4950</f>
        <v>7.3130000000000001E-2</v>
      </c>
      <c r="J4950" s="14"/>
      <c r="K4950" s="13"/>
      <c r="L4950" s="9">
        <f>G4950*1.05</f>
        <v>0.10500000000000001</v>
      </c>
      <c r="M4950" s="11">
        <f>L4950-H4950</f>
        <v>7.3130000000000001E-2</v>
      </c>
      <c r="N4950" s="11">
        <v>0</v>
      </c>
      <c r="P4950" s="9">
        <f>0.5*N4950/1000</f>
        <v>0</v>
      </c>
      <c r="Q4950" s="9">
        <f>P4950+O4950</f>
        <v>0</v>
      </c>
      <c r="R4950" s="11">
        <v>0</v>
      </c>
      <c r="T4950" s="9">
        <f>0.5*R4950</f>
        <v>0</v>
      </c>
      <c r="U4950" s="9">
        <f>T4950+S4950</f>
        <v>0</v>
      </c>
      <c r="V4950" s="9">
        <f>(Q4950+U4950)/(0.944*1000)</f>
        <v>0</v>
      </c>
    </row>
    <row r="4951" spans="1:22" x14ac:dyDescent="0.3">
      <c r="A4951" s="14">
        <v>4967</v>
      </c>
      <c r="B4951" s="14" t="s">
        <v>9321</v>
      </c>
      <c r="C4951" s="14" t="s">
        <v>13510</v>
      </c>
      <c r="D4951" s="14" t="s">
        <v>13504</v>
      </c>
      <c r="E4951" s="14" t="s">
        <v>13483</v>
      </c>
      <c r="F4951" s="14">
        <v>10</v>
      </c>
      <c r="G4951" s="14">
        <v>0.1</v>
      </c>
      <c r="H4951" s="15">
        <v>2.3335000000000009E-2</v>
      </c>
      <c r="I4951" s="15">
        <f>M4951-V4951</f>
        <v>8.1665000000000001E-2</v>
      </c>
      <c r="J4951" s="14"/>
      <c r="K4951" s="13"/>
      <c r="L4951" s="9">
        <f>G4951*1.05</f>
        <v>0.10500000000000001</v>
      </c>
      <c r="M4951" s="11">
        <f>L4951-H4951</f>
        <v>8.1665000000000001E-2</v>
      </c>
      <c r="N4951" s="11">
        <v>0</v>
      </c>
      <c r="P4951" s="9">
        <f>0.5*N4951/1000</f>
        <v>0</v>
      </c>
      <c r="Q4951" s="9">
        <f>P4951+O4951</f>
        <v>0</v>
      </c>
      <c r="R4951" s="11">
        <v>0</v>
      </c>
      <c r="T4951" s="9">
        <f>0.5*R4951</f>
        <v>0</v>
      </c>
      <c r="U4951" s="9">
        <f>T4951+S4951</f>
        <v>0</v>
      </c>
      <c r="V4951" s="9">
        <f>(Q4951+U4951)/(0.944*1000)</f>
        <v>0</v>
      </c>
    </row>
    <row r="4952" spans="1:22" x14ac:dyDescent="0.3">
      <c r="A4952" s="14">
        <v>4968</v>
      </c>
      <c r="B4952" s="14" t="s">
        <v>9322</v>
      </c>
      <c r="C4952" s="14" t="s">
        <v>13510</v>
      </c>
      <c r="D4952" s="14" t="s">
        <v>13504</v>
      </c>
      <c r="E4952" s="14" t="s">
        <v>13483</v>
      </c>
      <c r="F4952" s="14">
        <v>10</v>
      </c>
      <c r="G4952" s="14">
        <v>6.3E-2</v>
      </c>
      <c r="H4952" s="15">
        <v>3.3343999999999992E-2</v>
      </c>
      <c r="I4952" s="15">
        <f>M4952-V4952</f>
        <v>3.2806000000000009E-2</v>
      </c>
      <c r="J4952" s="14"/>
      <c r="K4952" s="13"/>
      <c r="L4952" s="9">
        <f>G4952*1.05</f>
        <v>6.615E-2</v>
      </c>
      <c r="M4952" s="11">
        <f>L4952-H4952</f>
        <v>3.2806000000000009E-2</v>
      </c>
      <c r="N4952" s="11">
        <v>0</v>
      </c>
      <c r="P4952" s="9">
        <f>0.5*N4952/1000</f>
        <v>0</v>
      </c>
      <c r="Q4952" s="9">
        <f>P4952+O4952</f>
        <v>0</v>
      </c>
      <c r="R4952" s="11">
        <v>0</v>
      </c>
      <c r="T4952" s="9">
        <f>0.5*R4952</f>
        <v>0</v>
      </c>
      <c r="U4952" s="9">
        <f>T4952+S4952</f>
        <v>0</v>
      </c>
      <c r="V4952" s="9">
        <f>(Q4952+U4952)/(0.944*1000)</f>
        <v>0</v>
      </c>
    </row>
    <row r="4953" spans="1:22" x14ac:dyDescent="0.3">
      <c r="A4953" s="14">
        <v>4969</v>
      </c>
      <c r="B4953" s="14" t="s">
        <v>9323</v>
      </c>
      <c r="C4953" s="14" t="s">
        <v>13510</v>
      </c>
      <c r="D4953" s="14" t="s">
        <v>13504</v>
      </c>
      <c r="E4953" s="14" t="s">
        <v>13483</v>
      </c>
      <c r="F4953" s="14">
        <v>10</v>
      </c>
      <c r="G4953" s="14">
        <v>0.1</v>
      </c>
      <c r="H4953" s="15">
        <v>5.3269999999999984E-3</v>
      </c>
      <c r="I4953" s="15">
        <f>M4953-V4953</f>
        <v>9.9673000000000012E-2</v>
      </c>
      <c r="J4953" s="14"/>
      <c r="K4953" s="13"/>
      <c r="L4953" s="9">
        <f>G4953*1.05</f>
        <v>0.10500000000000001</v>
      </c>
      <c r="M4953" s="11">
        <f>L4953-H4953</f>
        <v>9.9673000000000012E-2</v>
      </c>
      <c r="N4953" s="11">
        <v>0</v>
      </c>
      <c r="P4953" s="9">
        <f>0.5*N4953/1000</f>
        <v>0</v>
      </c>
      <c r="Q4953" s="9">
        <f>P4953+O4953</f>
        <v>0</v>
      </c>
      <c r="R4953" s="11">
        <v>0</v>
      </c>
      <c r="T4953" s="9">
        <f>0.5*R4953</f>
        <v>0</v>
      </c>
      <c r="U4953" s="9">
        <f>T4953+S4953</f>
        <v>0</v>
      </c>
      <c r="V4953" s="9">
        <f>(Q4953+U4953)/(0.944*1000)</f>
        <v>0</v>
      </c>
    </row>
    <row r="4954" spans="1:22" x14ac:dyDescent="0.3">
      <c r="A4954" s="14">
        <v>4970</v>
      </c>
      <c r="B4954" s="14" t="s">
        <v>9324</v>
      </c>
      <c r="C4954" s="14" t="s">
        <v>13510</v>
      </c>
      <c r="D4954" s="14" t="s">
        <v>13504</v>
      </c>
      <c r="E4954" s="14" t="s">
        <v>13483</v>
      </c>
      <c r="F4954" s="14">
        <v>10</v>
      </c>
      <c r="G4954" s="14">
        <v>0.04</v>
      </c>
      <c r="H4954" s="15">
        <v>1.4440999999999999E-2</v>
      </c>
      <c r="I4954" s="15">
        <f>M4954-V4954</f>
        <v>2.7559000000000004E-2</v>
      </c>
      <c r="J4954" s="14"/>
      <c r="K4954" s="13"/>
      <c r="L4954" s="9">
        <f>G4954*1.05</f>
        <v>4.2000000000000003E-2</v>
      </c>
      <c r="M4954" s="11">
        <f>L4954-H4954</f>
        <v>2.7559000000000004E-2</v>
      </c>
      <c r="N4954" s="11">
        <v>0</v>
      </c>
      <c r="P4954" s="9">
        <f>0.5*N4954/1000</f>
        <v>0</v>
      </c>
      <c r="Q4954" s="9">
        <f>P4954+O4954</f>
        <v>0</v>
      </c>
      <c r="R4954" s="11">
        <v>0</v>
      </c>
      <c r="T4954" s="9">
        <f>0.5*R4954</f>
        <v>0</v>
      </c>
      <c r="U4954" s="9">
        <f>T4954+S4954</f>
        <v>0</v>
      </c>
      <c r="V4954" s="9">
        <f>(Q4954+U4954)/(0.944*1000)</f>
        <v>0</v>
      </c>
    </row>
    <row r="4955" spans="1:22" x14ac:dyDescent="0.3">
      <c r="A4955" s="14">
        <v>4971</v>
      </c>
      <c r="B4955" s="14" t="s">
        <v>9325</v>
      </c>
      <c r="C4955" s="14" t="s">
        <v>13510</v>
      </c>
      <c r="D4955" s="14" t="s">
        <v>13504</v>
      </c>
      <c r="E4955" s="14" t="s">
        <v>13483</v>
      </c>
      <c r="F4955" s="14">
        <v>10</v>
      </c>
      <c r="G4955" s="14">
        <v>6.3E-2</v>
      </c>
      <c r="H4955" s="15">
        <v>3.5817000000000002E-2</v>
      </c>
      <c r="I4955" s="15">
        <f>M4955-V4955</f>
        <v>3.0332999999999999E-2</v>
      </c>
      <c r="J4955" s="14"/>
      <c r="K4955" s="13"/>
      <c r="L4955" s="9">
        <f>G4955*1.05</f>
        <v>6.615E-2</v>
      </c>
      <c r="M4955" s="11">
        <f>L4955-H4955</f>
        <v>3.0332999999999999E-2</v>
      </c>
      <c r="N4955" s="11">
        <v>0</v>
      </c>
      <c r="P4955" s="9">
        <f>0.5*N4955/1000</f>
        <v>0</v>
      </c>
      <c r="Q4955" s="9">
        <f>P4955+O4955</f>
        <v>0</v>
      </c>
      <c r="R4955" s="11">
        <v>0</v>
      </c>
      <c r="T4955" s="9">
        <f>0.5*R4955</f>
        <v>0</v>
      </c>
      <c r="U4955" s="9">
        <f>T4955+S4955</f>
        <v>0</v>
      </c>
      <c r="V4955" s="9">
        <f>(Q4955+U4955)/(0.944*1000)</f>
        <v>0</v>
      </c>
    </row>
    <row r="4956" spans="1:22" x14ac:dyDescent="0.3">
      <c r="A4956" s="14">
        <v>4972</v>
      </c>
      <c r="B4956" s="14" t="s">
        <v>9326</v>
      </c>
      <c r="C4956" s="14" t="s">
        <v>13510</v>
      </c>
      <c r="D4956" s="14" t="s">
        <v>13504</v>
      </c>
      <c r="E4956" s="14" t="s">
        <v>13483</v>
      </c>
      <c r="F4956" s="14">
        <v>10</v>
      </c>
      <c r="G4956" s="14">
        <v>0.1</v>
      </c>
      <c r="H4956" s="15">
        <v>2.8167000000000001E-2</v>
      </c>
      <c r="I4956" s="15">
        <f>M4956-V4956</f>
        <v>7.6833000000000012E-2</v>
      </c>
      <c r="J4956" s="14"/>
      <c r="K4956" s="13"/>
      <c r="L4956" s="9">
        <f>G4956*1.05</f>
        <v>0.10500000000000001</v>
      </c>
      <c r="M4956" s="11">
        <f>L4956-H4956</f>
        <v>7.6833000000000012E-2</v>
      </c>
      <c r="N4956" s="11">
        <v>0</v>
      </c>
      <c r="P4956" s="9">
        <f>0.5*N4956/1000</f>
        <v>0</v>
      </c>
      <c r="Q4956" s="9">
        <f>P4956+O4956</f>
        <v>0</v>
      </c>
      <c r="R4956" s="11">
        <v>0</v>
      </c>
      <c r="T4956" s="9">
        <f>0.5*R4956</f>
        <v>0</v>
      </c>
      <c r="U4956" s="9">
        <f>T4956+S4956</f>
        <v>0</v>
      </c>
      <c r="V4956" s="9">
        <f>(Q4956+U4956)/(0.944*1000)</f>
        <v>0</v>
      </c>
    </row>
    <row r="4957" spans="1:22" x14ac:dyDescent="0.3">
      <c r="A4957" s="14">
        <v>4973</v>
      </c>
      <c r="B4957" s="14" t="s">
        <v>9327</v>
      </c>
      <c r="C4957" s="14" t="s">
        <v>13510</v>
      </c>
      <c r="D4957" s="14" t="s">
        <v>13504</v>
      </c>
      <c r="E4957" s="14" t="s">
        <v>13483</v>
      </c>
      <c r="F4957" s="14">
        <v>10</v>
      </c>
      <c r="G4957" s="14">
        <v>0.16</v>
      </c>
      <c r="H4957" s="15">
        <v>1.9510999999999997E-2</v>
      </c>
      <c r="I4957" s="15">
        <f>M4957-V4957</f>
        <v>0.14848900000000001</v>
      </c>
      <c r="J4957" s="14"/>
      <c r="K4957" s="13"/>
      <c r="L4957" s="9">
        <f>G4957*1.05</f>
        <v>0.16800000000000001</v>
      </c>
      <c r="M4957" s="11">
        <f>L4957-H4957</f>
        <v>0.14848900000000001</v>
      </c>
      <c r="N4957" s="11">
        <v>0</v>
      </c>
      <c r="P4957" s="9">
        <f>0.5*N4957/1000</f>
        <v>0</v>
      </c>
      <c r="Q4957" s="9">
        <f>P4957+O4957</f>
        <v>0</v>
      </c>
      <c r="R4957" s="11">
        <v>0</v>
      </c>
      <c r="T4957" s="9">
        <f>0.5*R4957</f>
        <v>0</v>
      </c>
      <c r="U4957" s="9">
        <f>T4957+S4957</f>
        <v>0</v>
      </c>
      <c r="V4957" s="9">
        <f>(Q4957+U4957)/(0.944*1000)</f>
        <v>0</v>
      </c>
    </row>
    <row r="4958" spans="1:22" x14ac:dyDescent="0.3">
      <c r="A4958" s="14">
        <v>4974</v>
      </c>
      <c r="B4958" s="14" t="s">
        <v>9328</v>
      </c>
      <c r="C4958" s="14" t="s">
        <v>13510</v>
      </c>
      <c r="D4958" s="14" t="s">
        <v>13504</v>
      </c>
      <c r="E4958" s="14" t="s">
        <v>13483</v>
      </c>
      <c r="F4958" s="14">
        <v>10</v>
      </c>
      <c r="G4958" s="14">
        <v>6.3E-2</v>
      </c>
      <c r="H4958" s="15">
        <v>2.9158E-2</v>
      </c>
      <c r="I4958" s="15">
        <f>M4958-V4958</f>
        <v>3.6991999999999997E-2</v>
      </c>
      <c r="J4958" s="14"/>
      <c r="K4958" s="13"/>
      <c r="L4958" s="9">
        <f>G4958*1.05</f>
        <v>6.615E-2</v>
      </c>
      <c r="M4958" s="11">
        <f>L4958-H4958</f>
        <v>3.6991999999999997E-2</v>
      </c>
      <c r="N4958" s="11">
        <v>0</v>
      </c>
      <c r="P4958" s="9">
        <f>0.5*N4958/1000</f>
        <v>0</v>
      </c>
      <c r="Q4958" s="9">
        <f>P4958+O4958</f>
        <v>0</v>
      </c>
      <c r="R4958" s="11">
        <v>0</v>
      </c>
      <c r="T4958" s="9">
        <f>0.5*R4958</f>
        <v>0</v>
      </c>
      <c r="U4958" s="9">
        <f>T4958+S4958</f>
        <v>0</v>
      </c>
      <c r="V4958" s="9">
        <f>(Q4958+U4958)/(0.944*1000)</f>
        <v>0</v>
      </c>
    </row>
    <row r="4959" spans="1:22" x14ac:dyDescent="0.3">
      <c r="A4959" s="14">
        <v>4975</v>
      </c>
      <c r="B4959" s="14" t="s">
        <v>9329</v>
      </c>
      <c r="C4959" s="14" t="s">
        <v>13510</v>
      </c>
      <c r="D4959" s="14" t="s">
        <v>13504</v>
      </c>
      <c r="E4959" s="14" t="s">
        <v>13483</v>
      </c>
      <c r="F4959" s="14">
        <v>10</v>
      </c>
      <c r="G4959" s="14">
        <v>0.16</v>
      </c>
      <c r="H4959" s="15">
        <v>3.9899000000000004E-2</v>
      </c>
      <c r="I4959" s="15">
        <f>M4959-V4959</f>
        <v>0.12810100000000002</v>
      </c>
      <c r="J4959" s="14"/>
      <c r="K4959" s="13"/>
      <c r="L4959" s="9">
        <f>G4959*1.05</f>
        <v>0.16800000000000001</v>
      </c>
      <c r="M4959" s="11">
        <f>L4959-H4959</f>
        <v>0.12810100000000002</v>
      </c>
      <c r="N4959" s="11">
        <v>0</v>
      </c>
      <c r="P4959" s="9">
        <f>0.5*N4959/1000</f>
        <v>0</v>
      </c>
      <c r="Q4959" s="9">
        <f>P4959+O4959</f>
        <v>0</v>
      </c>
      <c r="R4959" s="11">
        <v>0</v>
      </c>
      <c r="T4959" s="9">
        <f>0.5*R4959</f>
        <v>0</v>
      </c>
      <c r="U4959" s="9">
        <f>T4959+S4959</f>
        <v>0</v>
      </c>
      <c r="V4959" s="9">
        <f>(Q4959+U4959)/(0.944*1000)</f>
        <v>0</v>
      </c>
    </row>
    <row r="4960" spans="1:22" x14ac:dyDescent="0.3">
      <c r="A4960" s="14">
        <v>4976</v>
      </c>
      <c r="B4960" s="14" t="s">
        <v>9330</v>
      </c>
      <c r="C4960" s="14" t="s">
        <v>13510</v>
      </c>
      <c r="D4960" s="14" t="s">
        <v>13504</v>
      </c>
      <c r="E4960" s="14" t="s">
        <v>13483</v>
      </c>
      <c r="F4960" s="14">
        <v>10</v>
      </c>
      <c r="G4960" s="14">
        <v>6.3E-2</v>
      </c>
      <c r="H4960" s="15">
        <v>1.3770000000000024E-3</v>
      </c>
      <c r="I4960" s="15">
        <f>M4960-V4960</f>
        <v>6.4772999999999997E-2</v>
      </c>
      <c r="J4960" s="14"/>
      <c r="K4960" s="13"/>
      <c r="L4960" s="9">
        <f>G4960*1.05</f>
        <v>6.615E-2</v>
      </c>
      <c r="M4960" s="11">
        <f>L4960-H4960</f>
        <v>6.4772999999999997E-2</v>
      </c>
      <c r="N4960" s="11">
        <v>0</v>
      </c>
      <c r="P4960" s="9">
        <f>0.5*N4960/1000</f>
        <v>0</v>
      </c>
      <c r="Q4960" s="9">
        <f>P4960+O4960</f>
        <v>0</v>
      </c>
      <c r="R4960" s="11">
        <v>0</v>
      </c>
      <c r="T4960" s="9">
        <f>0.5*R4960</f>
        <v>0</v>
      </c>
      <c r="U4960" s="9">
        <f>T4960+S4960</f>
        <v>0</v>
      </c>
      <c r="V4960" s="9">
        <f>(Q4960+U4960)/(0.944*1000)</f>
        <v>0</v>
      </c>
    </row>
    <row r="4961" spans="1:22" x14ac:dyDescent="0.3">
      <c r="A4961" s="14">
        <v>4977</v>
      </c>
      <c r="B4961" s="14" t="s">
        <v>9331</v>
      </c>
      <c r="C4961" s="14" t="s">
        <v>13510</v>
      </c>
      <c r="D4961" s="14" t="s">
        <v>13504</v>
      </c>
      <c r="E4961" s="14" t="s">
        <v>13483</v>
      </c>
      <c r="F4961" s="14">
        <v>10</v>
      </c>
      <c r="G4961" s="14">
        <v>0.16</v>
      </c>
      <c r="H4961" s="15">
        <v>2.4081000000000016E-2</v>
      </c>
      <c r="I4961" s="15">
        <f>M4961-V4961</f>
        <v>0.14391899999999999</v>
      </c>
      <c r="J4961" s="14"/>
      <c r="K4961" s="13"/>
      <c r="L4961" s="9">
        <f>G4961*1.05</f>
        <v>0.16800000000000001</v>
      </c>
      <c r="M4961" s="11">
        <f>L4961-H4961</f>
        <v>0.14391899999999999</v>
      </c>
      <c r="N4961" s="11">
        <v>0</v>
      </c>
      <c r="P4961" s="9">
        <f>0.5*N4961/1000</f>
        <v>0</v>
      </c>
      <c r="Q4961" s="9">
        <f>P4961+O4961</f>
        <v>0</v>
      </c>
      <c r="R4961" s="11">
        <v>0</v>
      </c>
      <c r="T4961" s="9">
        <f>0.5*R4961</f>
        <v>0</v>
      </c>
      <c r="U4961" s="9">
        <f>T4961+S4961</f>
        <v>0</v>
      </c>
      <c r="V4961" s="9">
        <f>(Q4961+U4961)/(0.944*1000)</f>
        <v>0</v>
      </c>
    </row>
    <row r="4962" spans="1:22" x14ac:dyDescent="0.3">
      <c r="A4962" s="14">
        <v>4978</v>
      </c>
      <c r="B4962" s="14" t="s">
        <v>9332</v>
      </c>
      <c r="C4962" s="14" t="s">
        <v>13510</v>
      </c>
      <c r="D4962" s="14" t="s">
        <v>13504</v>
      </c>
      <c r="E4962" s="14" t="s">
        <v>13483</v>
      </c>
      <c r="F4962" s="14">
        <v>10</v>
      </c>
      <c r="G4962" s="14">
        <v>0.1</v>
      </c>
      <c r="H4962" s="15">
        <v>1.3319000000000003E-2</v>
      </c>
      <c r="I4962" s="15">
        <f>M4962-V4962</f>
        <v>9.1681000000000012E-2</v>
      </c>
      <c r="J4962" s="14"/>
      <c r="K4962" s="13"/>
      <c r="L4962" s="9">
        <f>G4962*1.05</f>
        <v>0.10500000000000001</v>
      </c>
      <c r="M4962" s="11">
        <f>L4962-H4962</f>
        <v>9.1681000000000012E-2</v>
      </c>
      <c r="N4962" s="11">
        <v>0</v>
      </c>
      <c r="P4962" s="9">
        <f>0.5*N4962/1000</f>
        <v>0</v>
      </c>
      <c r="Q4962" s="9">
        <f>P4962+O4962</f>
        <v>0</v>
      </c>
      <c r="R4962" s="11">
        <v>0</v>
      </c>
      <c r="T4962" s="9">
        <f>0.5*R4962</f>
        <v>0</v>
      </c>
      <c r="U4962" s="9">
        <f>T4962+S4962</f>
        <v>0</v>
      </c>
      <c r="V4962" s="9">
        <f>(Q4962+U4962)/(0.944*1000)</f>
        <v>0</v>
      </c>
    </row>
    <row r="4963" spans="1:22" x14ac:dyDescent="0.3">
      <c r="A4963" s="14">
        <v>4979</v>
      </c>
      <c r="B4963" s="14" t="s">
        <v>9333</v>
      </c>
      <c r="C4963" s="14" t="s">
        <v>13510</v>
      </c>
      <c r="D4963" s="14" t="s">
        <v>13504</v>
      </c>
      <c r="E4963" s="14" t="s">
        <v>13483</v>
      </c>
      <c r="F4963" s="14">
        <v>10</v>
      </c>
      <c r="G4963" s="14">
        <v>0.04</v>
      </c>
      <c r="H4963" s="15">
        <v>2.1328999999999997E-2</v>
      </c>
      <c r="I4963" s="15">
        <f>M4963-V4963</f>
        <v>2.0671000000000005E-2</v>
      </c>
      <c r="J4963" s="14"/>
      <c r="K4963" s="13"/>
      <c r="L4963" s="9">
        <f>G4963*1.05</f>
        <v>4.2000000000000003E-2</v>
      </c>
      <c r="M4963" s="11">
        <f>L4963-H4963</f>
        <v>2.0671000000000005E-2</v>
      </c>
      <c r="N4963" s="11">
        <v>0</v>
      </c>
      <c r="P4963" s="9">
        <f>0.5*N4963/1000</f>
        <v>0</v>
      </c>
      <c r="Q4963" s="9">
        <f>P4963+O4963</f>
        <v>0</v>
      </c>
      <c r="R4963" s="11">
        <v>0</v>
      </c>
      <c r="T4963" s="9">
        <f>0.5*R4963</f>
        <v>0</v>
      </c>
      <c r="U4963" s="9">
        <f>T4963+S4963</f>
        <v>0</v>
      </c>
      <c r="V4963" s="9">
        <f>(Q4963+U4963)/(0.944*1000)</f>
        <v>0</v>
      </c>
    </row>
    <row r="4964" spans="1:22" x14ac:dyDescent="0.3">
      <c r="A4964" s="14">
        <v>4980</v>
      </c>
      <c r="B4964" s="14" t="s">
        <v>9334</v>
      </c>
      <c r="C4964" s="14" t="s">
        <v>13510</v>
      </c>
      <c r="D4964" s="14" t="s">
        <v>13504</v>
      </c>
      <c r="E4964" s="14" t="s">
        <v>13483</v>
      </c>
      <c r="F4964" s="14">
        <v>10</v>
      </c>
      <c r="G4964" s="14">
        <v>0.1</v>
      </c>
      <c r="H4964" s="15">
        <v>3.1452000000000001E-2</v>
      </c>
      <c r="I4964" s="15">
        <f>M4964-V4964</f>
        <v>7.3548000000000002E-2</v>
      </c>
      <c r="J4964" s="14"/>
      <c r="K4964" s="13"/>
      <c r="L4964" s="9">
        <f>G4964*1.05</f>
        <v>0.10500000000000001</v>
      </c>
      <c r="M4964" s="11">
        <f>L4964-H4964</f>
        <v>7.3548000000000002E-2</v>
      </c>
      <c r="N4964" s="11">
        <v>0</v>
      </c>
      <c r="P4964" s="9">
        <f>0.5*N4964/1000</f>
        <v>0</v>
      </c>
      <c r="Q4964" s="9">
        <f>P4964+O4964</f>
        <v>0</v>
      </c>
      <c r="R4964" s="11">
        <v>0</v>
      </c>
      <c r="T4964" s="9">
        <f>0.5*R4964</f>
        <v>0</v>
      </c>
      <c r="U4964" s="9">
        <f>T4964+S4964</f>
        <v>0</v>
      </c>
      <c r="V4964" s="9">
        <f>(Q4964+U4964)/(0.944*1000)</f>
        <v>0</v>
      </c>
    </row>
    <row r="4965" spans="1:22" x14ac:dyDescent="0.3">
      <c r="A4965" s="14">
        <v>4981</v>
      </c>
      <c r="B4965" s="14" t="s">
        <v>9335</v>
      </c>
      <c r="C4965" s="14" t="s">
        <v>13510</v>
      </c>
      <c r="D4965" s="14" t="s">
        <v>13504</v>
      </c>
      <c r="E4965" s="14" t="s">
        <v>13483</v>
      </c>
      <c r="F4965" s="14">
        <v>10</v>
      </c>
      <c r="G4965" s="14">
        <v>0.1</v>
      </c>
      <c r="H4965" s="15">
        <v>2.9932000000000004E-2</v>
      </c>
      <c r="I4965" s="15">
        <f>M4965-V4965</f>
        <v>7.506800000000001E-2</v>
      </c>
      <c r="J4965" s="14"/>
      <c r="K4965" s="13"/>
      <c r="L4965" s="9">
        <f>G4965*1.05</f>
        <v>0.10500000000000001</v>
      </c>
      <c r="M4965" s="11">
        <f>L4965-H4965</f>
        <v>7.506800000000001E-2</v>
      </c>
      <c r="N4965" s="11">
        <v>0</v>
      </c>
      <c r="P4965" s="9">
        <f>0.5*N4965/1000</f>
        <v>0</v>
      </c>
      <c r="Q4965" s="9">
        <f>P4965+O4965</f>
        <v>0</v>
      </c>
      <c r="R4965" s="11">
        <v>0</v>
      </c>
      <c r="T4965" s="9">
        <f>0.5*R4965</f>
        <v>0</v>
      </c>
      <c r="U4965" s="9">
        <f>T4965+S4965</f>
        <v>0</v>
      </c>
      <c r="V4965" s="9">
        <f>(Q4965+U4965)/(0.944*1000)</f>
        <v>0</v>
      </c>
    </row>
    <row r="4966" spans="1:22" x14ac:dyDescent="0.3">
      <c r="A4966" s="14">
        <v>4982</v>
      </c>
      <c r="B4966" s="14" t="s">
        <v>9336</v>
      </c>
      <c r="C4966" s="14" t="s">
        <v>13510</v>
      </c>
      <c r="D4966" s="14" t="s">
        <v>13504</v>
      </c>
      <c r="E4966" s="14" t="s">
        <v>13483</v>
      </c>
      <c r="F4966" s="14">
        <v>10</v>
      </c>
      <c r="G4966" s="14">
        <v>0.1</v>
      </c>
      <c r="H4966" s="15">
        <v>6.6000000000000003E-2</v>
      </c>
      <c r="I4966" s="15">
        <f>M4966-V4966</f>
        <v>3.9000000000000007E-2</v>
      </c>
      <c r="J4966" s="14"/>
      <c r="K4966" s="13"/>
      <c r="L4966" s="9">
        <f>G4966*1.05</f>
        <v>0.10500000000000001</v>
      </c>
      <c r="M4966" s="11">
        <f>L4966-H4966</f>
        <v>3.9000000000000007E-2</v>
      </c>
      <c r="N4966" s="11">
        <v>0</v>
      </c>
      <c r="P4966" s="9">
        <f>0.5*N4966/1000</f>
        <v>0</v>
      </c>
      <c r="Q4966" s="9">
        <f>P4966+O4966</f>
        <v>0</v>
      </c>
      <c r="R4966" s="11">
        <v>0</v>
      </c>
      <c r="T4966" s="9">
        <f>0.5*R4966</f>
        <v>0</v>
      </c>
      <c r="U4966" s="9">
        <f>T4966+S4966</f>
        <v>0</v>
      </c>
      <c r="V4966" s="9">
        <f>(Q4966+U4966)/(0.944*1000)</f>
        <v>0</v>
      </c>
    </row>
    <row r="4967" spans="1:22" x14ac:dyDescent="0.3">
      <c r="A4967" s="14">
        <v>4983</v>
      </c>
      <c r="B4967" s="14" t="s">
        <v>9337</v>
      </c>
      <c r="C4967" s="14" t="s">
        <v>13510</v>
      </c>
      <c r="D4967" s="14" t="s">
        <v>13504</v>
      </c>
      <c r="E4967" s="14" t="s">
        <v>13483</v>
      </c>
      <c r="F4967" s="14">
        <v>10</v>
      </c>
      <c r="G4967" s="14">
        <v>0.25</v>
      </c>
      <c r="H4967" s="15">
        <v>2.6745000000000005E-2</v>
      </c>
      <c r="I4967" s="15">
        <f>M4967-V4967</f>
        <v>0.23575499999999999</v>
      </c>
      <c r="J4967" s="14"/>
      <c r="K4967" s="13"/>
      <c r="L4967" s="9">
        <f>G4967*1.05</f>
        <v>0.26250000000000001</v>
      </c>
      <c r="M4967" s="11">
        <f>L4967-H4967</f>
        <v>0.23575499999999999</v>
      </c>
      <c r="N4967" s="11">
        <v>0</v>
      </c>
      <c r="P4967" s="9">
        <f>0.5*N4967/1000</f>
        <v>0</v>
      </c>
      <c r="Q4967" s="9">
        <f>P4967+O4967</f>
        <v>0</v>
      </c>
      <c r="R4967" s="11">
        <v>0</v>
      </c>
      <c r="T4967" s="9">
        <f>0.5*R4967</f>
        <v>0</v>
      </c>
      <c r="U4967" s="9">
        <f>T4967+S4967</f>
        <v>0</v>
      </c>
      <c r="V4967" s="9">
        <f>(Q4967+U4967)/(0.944*1000)</f>
        <v>0</v>
      </c>
    </row>
    <row r="4968" spans="1:22" x14ac:dyDescent="0.3">
      <c r="A4968" s="14">
        <v>4984</v>
      </c>
      <c r="B4968" s="14" t="s">
        <v>9338</v>
      </c>
      <c r="C4968" s="14" t="s">
        <v>13510</v>
      </c>
      <c r="D4968" s="14" t="s">
        <v>13504</v>
      </c>
      <c r="E4968" s="14" t="s">
        <v>13483</v>
      </c>
      <c r="F4968" s="14">
        <v>10</v>
      </c>
      <c r="G4968" s="14">
        <v>0.16</v>
      </c>
      <c r="H4968" s="15">
        <v>1.0057999999999992E-2</v>
      </c>
      <c r="I4968" s="15">
        <f>M4968-V4968</f>
        <v>0.15794200000000003</v>
      </c>
      <c r="J4968" s="14"/>
      <c r="K4968" s="13"/>
      <c r="L4968" s="9">
        <f>G4968*1.05</f>
        <v>0.16800000000000001</v>
      </c>
      <c r="M4968" s="11">
        <f>L4968-H4968</f>
        <v>0.15794200000000003</v>
      </c>
      <c r="N4968" s="11">
        <v>0</v>
      </c>
      <c r="P4968" s="9">
        <f>0.5*N4968/1000</f>
        <v>0</v>
      </c>
      <c r="Q4968" s="9">
        <f>P4968+O4968</f>
        <v>0</v>
      </c>
      <c r="R4968" s="11">
        <v>0</v>
      </c>
      <c r="T4968" s="9">
        <f>0.5*R4968</f>
        <v>0</v>
      </c>
      <c r="U4968" s="9">
        <f>T4968+S4968</f>
        <v>0</v>
      </c>
      <c r="V4968" s="9">
        <f>(Q4968+U4968)/(0.944*1000)</f>
        <v>0</v>
      </c>
    </row>
    <row r="4969" spans="1:22" x14ac:dyDescent="0.3">
      <c r="A4969" s="14">
        <v>4985</v>
      </c>
      <c r="B4969" s="14" t="s">
        <v>9339</v>
      </c>
      <c r="C4969" s="14" t="s">
        <v>13510</v>
      </c>
      <c r="D4969" s="14" t="s">
        <v>13504</v>
      </c>
      <c r="E4969" s="14" t="s">
        <v>13483</v>
      </c>
      <c r="F4969" s="14">
        <v>10</v>
      </c>
      <c r="G4969" s="14">
        <v>0.1</v>
      </c>
      <c r="H4969" s="15">
        <v>7.0559999999999972E-3</v>
      </c>
      <c r="I4969" s="15">
        <f>M4969-V4969</f>
        <v>9.7944000000000017E-2</v>
      </c>
      <c r="J4969" s="14"/>
      <c r="K4969" s="13"/>
      <c r="L4969" s="9">
        <f>G4969*1.05</f>
        <v>0.10500000000000001</v>
      </c>
      <c r="M4969" s="11">
        <f>L4969-H4969</f>
        <v>9.7944000000000017E-2</v>
      </c>
      <c r="N4969" s="11">
        <v>0</v>
      </c>
      <c r="P4969" s="9">
        <f>0.5*N4969/1000</f>
        <v>0</v>
      </c>
      <c r="Q4969" s="9">
        <f>P4969+O4969</f>
        <v>0</v>
      </c>
      <c r="R4969" s="11">
        <v>0</v>
      </c>
      <c r="T4969" s="9">
        <f>0.5*R4969</f>
        <v>0</v>
      </c>
      <c r="U4969" s="9">
        <f>T4969+S4969</f>
        <v>0</v>
      </c>
      <c r="V4969" s="9">
        <f>(Q4969+U4969)/(0.944*1000)</f>
        <v>0</v>
      </c>
    </row>
    <row r="4970" spans="1:22" x14ac:dyDescent="0.3">
      <c r="A4970" s="14">
        <v>4986</v>
      </c>
      <c r="B4970" s="14" t="s">
        <v>9340</v>
      </c>
      <c r="C4970" s="14" t="s">
        <v>13510</v>
      </c>
      <c r="D4970" s="14" t="s">
        <v>13504</v>
      </c>
      <c r="E4970" s="14" t="s">
        <v>13483</v>
      </c>
      <c r="F4970" s="14">
        <v>10</v>
      </c>
      <c r="G4970" s="14">
        <v>0.1</v>
      </c>
      <c r="H4970" s="15">
        <v>6.5739999999999982E-3</v>
      </c>
      <c r="I4970" s="15">
        <f>M4970-V4970</f>
        <v>9.8426000000000013E-2</v>
      </c>
      <c r="J4970" s="14"/>
      <c r="K4970" s="13"/>
      <c r="L4970" s="9">
        <f>G4970*1.05</f>
        <v>0.10500000000000001</v>
      </c>
      <c r="M4970" s="11">
        <f>L4970-H4970</f>
        <v>9.8426000000000013E-2</v>
      </c>
      <c r="N4970" s="11">
        <v>0</v>
      </c>
      <c r="P4970" s="9">
        <f>0.5*N4970/1000</f>
        <v>0</v>
      </c>
      <c r="Q4970" s="9">
        <f>P4970+O4970</f>
        <v>0</v>
      </c>
      <c r="R4970" s="11">
        <v>0</v>
      </c>
      <c r="T4970" s="9">
        <f>0.5*R4970</f>
        <v>0</v>
      </c>
      <c r="U4970" s="9">
        <f>T4970+S4970</f>
        <v>0</v>
      </c>
      <c r="V4970" s="9">
        <f>(Q4970+U4970)/(0.944*1000)</f>
        <v>0</v>
      </c>
    </row>
    <row r="4971" spans="1:22" x14ac:dyDescent="0.3">
      <c r="A4971" s="14">
        <v>4987</v>
      </c>
      <c r="B4971" s="14" t="s">
        <v>9341</v>
      </c>
      <c r="C4971" s="14" t="s">
        <v>13510</v>
      </c>
      <c r="D4971" s="14" t="s">
        <v>13504</v>
      </c>
      <c r="E4971" s="14" t="s">
        <v>13483</v>
      </c>
      <c r="F4971" s="14">
        <v>10</v>
      </c>
      <c r="G4971" s="14">
        <v>6.3E-2</v>
      </c>
      <c r="H4971" s="15">
        <v>2.6712000000000003E-2</v>
      </c>
      <c r="I4971" s="15">
        <f>M4971-V4971</f>
        <v>3.9438000000000001E-2</v>
      </c>
      <c r="J4971" s="14"/>
      <c r="K4971" s="13"/>
      <c r="L4971" s="9">
        <f>G4971*1.05</f>
        <v>6.615E-2</v>
      </c>
      <c r="M4971" s="11">
        <f>L4971-H4971</f>
        <v>3.9438000000000001E-2</v>
      </c>
      <c r="N4971" s="11">
        <v>0</v>
      </c>
      <c r="P4971" s="9">
        <f>0.5*N4971/1000</f>
        <v>0</v>
      </c>
      <c r="Q4971" s="9">
        <f>P4971+O4971</f>
        <v>0</v>
      </c>
      <c r="R4971" s="11">
        <v>0</v>
      </c>
      <c r="T4971" s="9">
        <f>0.5*R4971</f>
        <v>0</v>
      </c>
      <c r="U4971" s="9">
        <f>T4971+S4971</f>
        <v>0</v>
      </c>
      <c r="V4971" s="9">
        <f>(Q4971+U4971)/(0.944*1000)</f>
        <v>0</v>
      </c>
    </row>
    <row r="4972" spans="1:22" x14ac:dyDescent="0.3">
      <c r="A4972" s="14">
        <v>4988</v>
      </c>
      <c r="B4972" s="14" t="s">
        <v>9342</v>
      </c>
      <c r="C4972" s="14" t="s">
        <v>13510</v>
      </c>
      <c r="D4972" s="14" t="s">
        <v>13504</v>
      </c>
      <c r="E4972" s="14" t="s">
        <v>13483</v>
      </c>
      <c r="F4972" s="14">
        <v>10</v>
      </c>
      <c r="G4972" s="14">
        <v>0.25</v>
      </c>
      <c r="H4972" s="15">
        <v>1.9926999999999993E-2</v>
      </c>
      <c r="I4972" s="15">
        <f>M4972-V4972</f>
        <v>0.24257300000000001</v>
      </c>
      <c r="J4972" s="14"/>
      <c r="K4972" s="13"/>
      <c r="L4972" s="9">
        <f>G4972*1.05</f>
        <v>0.26250000000000001</v>
      </c>
      <c r="M4972" s="11">
        <f>L4972-H4972</f>
        <v>0.24257300000000001</v>
      </c>
      <c r="N4972" s="11">
        <v>0</v>
      </c>
      <c r="P4972" s="9">
        <f>0.5*N4972/1000</f>
        <v>0</v>
      </c>
      <c r="Q4972" s="9">
        <f>P4972+O4972</f>
        <v>0</v>
      </c>
      <c r="R4972" s="11">
        <v>0</v>
      </c>
      <c r="T4972" s="9">
        <f>0.5*R4972</f>
        <v>0</v>
      </c>
      <c r="U4972" s="9">
        <f>T4972+S4972</f>
        <v>0</v>
      </c>
      <c r="V4972" s="9">
        <f>(Q4972+U4972)/(0.944*1000)</f>
        <v>0</v>
      </c>
    </row>
    <row r="4973" spans="1:22" x14ac:dyDescent="0.3">
      <c r="A4973" s="14">
        <v>4989</v>
      </c>
      <c r="B4973" s="14" t="s">
        <v>9343</v>
      </c>
      <c r="C4973" s="14" t="s">
        <v>13510</v>
      </c>
      <c r="D4973" s="14" t="s">
        <v>13504</v>
      </c>
      <c r="E4973" s="14" t="s">
        <v>13483</v>
      </c>
      <c r="F4973" s="14">
        <v>10</v>
      </c>
      <c r="G4973" s="14">
        <v>0.1</v>
      </c>
      <c r="H4973" s="15">
        <v>3.1522999999999995E-2</v>
      </c>
      <c r="I4973" s="15">
        <f>M4973-V4973</f>
        <v>7.3477000000000015E-2</v>
      </c>
      <c r="J4973" s="14"/>
      <c r="K4973" s="13"/>
      <c r="L4973" s="9">
        <f>G4973*1.05</f>
        <v>0.10500000000000001</v>
      </c>
      <c r="M4973" s="11">
        <f>L4973-H4973</f>
        <v>7.3477000000000015E-2</v>
      </c>
      <c r="N4973" s="11">
        <v>0</v>
      </c>
      <c r="P4973" s="9">
        <f>0.5*N4973/1000</f>
        <v>0</v>
      </c>
      <c r="Q4973" s="9">
        <f>P4973+O4973</f>
        <v>0</v>
      </c>
      <c r="R4973" s="11">
        <v>0</v>
      </c>
      <c r="S4973" s="9">
        <f>0.75*R4973/1000</f>
        <v>0</v>
      </c>
      <c r="T4973" s="9">
        <f>0.5*R4973</f>
        <v>0</v>
      </c>
      <c r="U4973" s="9">
        <f>T4973+S4973</f>
        <v>0</v>
      </c>
      <c r="V4973" s="9">
        <f>(Q4973+U4973)/(0.944*1000)</f>
        <v>0</v>
      </c>
    </row>
    <row r="4974" spans="1:22" x14ac:dyDescent="0.3">
      <c r="A4974" s="14">
        <v>4990</v>
      </c>
      <c r="B4974" s="14" t="s">
        <v>9344</v>
      </c>
      <c r="C4974" s="14" t="s">
        <v>13510</v>
      </c>
      <c r="D4974" s="14" t="s">
        <v>13504</v>
      </c>
      <c r="E4974" s="14" t="s">
        <v>13483</v>
      </c>
      <c r="F4974" s="14">
        <v>10</v>
      </c>
      <c r="G4974" s="14">
        <v>0.16</v>
      </c>
      <c r="H4974" s="15">
        <v>4.4089999999999919E-3</v>
      </c>
      <c r="I4974" s="15">
        <f>M4974-V4974</f>
        <v>0.16359100000000001</v>
      </c>
      <c r="J4974" s="14"/>
      <c r="K4974" s="13"/>
      <c r="L4974" s="9">
        <f>G4974*1.05</f>
        <v>0.16800000000000001</v>
      </c>
      <c r="M4974" s="11">
        <f>L4974-H4974</f>
        <v>0.16359100000000001</v>
      </c>
      <c r="N4974" s="11">
        <v>0</v>
      </c>
      <c r="P4974" s="9">
        <f>0.5*N4974/1000</f>
        <v>0</v>
      </c>
      <c r="Q4974" s="9">
        <f>P4974+O4974</f>
        <v>0</v>
      </c>
      <c r="R4974" s="11">
        <v>0</v>
      </c>
      <c r="T4974" s="9">
        <f>0.5*R4974</f>
        <v>0</v>
      </c>
      <c r="U4974" s="9">
        <f>T4974+S4974</f>
        <v>0</v>
      </c>
      <c r="V4974" s="9">
        <f>(Q4974+U4974)/(0.944*1000)</f>
        <v>0</v>
      </c>
    </row>
    <row r="4975" spans="1:22" x14ac:dyDescent="0.3">
      <c r="A4975" s="14">
        <v>4991</v>
      </c>
      <c r="B4975" s="14" t="s">
        <v>9345</v>
      </c>
      <c r="C4975" s="14" t="s">
        <v>13510</v>
      </c>
      <c r="D4975" s="14" t="s">
        <v>13504</v>
      </c>
      <c r="E4975" s="14" t="s">
        <v>13483</v>
      </c>
      <c r="F4975" s="14">
        <v>10</v>
      </c>
      <c r="G4975" s="14">
        <v>0.16</v>
      </c>
      <c r="H4975" s="15">
        <v>8.0766999999999992E-2</v>
      </c>
      <c r="I4975" s="15">
        <f>M4975-V4975</f>
        <v>8.7233000000000019E-2</v>
      </c>
      <c r="J4975" s="14"/>
      <c r="K4975" s="13"/>
      <c r="L4975" s="9">
        <f>G4975*1.05</f>
        <v>0.16800000000000001</v>
      </c>
      <c r="M4975" s="11">
        <f>L4975-H4975</f>
        <v>8.7233000000000019E-2</v>
      </c>
      <c r="N4975" s="11">
        <v>0</v>
      </c>
      <c r="P4975" s="9">
        <f>0.5*N4975/1000</f>
        <v>0</v>
      </c>
      <c r="Q4975" s="9">
        <f>P4975+O4975</f>
        <v>0</v>
      </c>
      <c r="R4975" s="11">
        <v>0</v>
      </c>
      <c r="T4975" s="9">
        <f>0.5*R4975</f>
        <v>0</v>
      </c>
      <c r="U4975" s="9">
        <f>T4975+S4975</f>
        <v>0</v>
      </c>
      <c r="V4975" s="9">
        <f>(Q4975+U4975)/(0.944*1000)</f>
        <v>0</v>
      </c>
    </row>
    <row r="4976" spans="1:22" x14ac:dyDescent="0.3">
      <c r="A4976" s="14">
        <v>4992</v>
      </c>
      <c r="B4976" s="14" t="s">
        <v>9346</v>
      </c>
      <c r="C4976" s="14" t="s">
        <v>13510</v>
      </c>
      <c r="D4976" s="14" t="s">
        <v>13504</v>
      </c>
      <c r="E4976" s="14" t="s">
        <v>13483</v>
      </c>
      <c r="F4976" s="14">
        <v>10</v>
      </c>
      <c r="G4976" s="14">
        <v>0.1</v>
      </c>
      <c r="H4976" s="15">
        <v>6.4970000000000002E-3</v>
      </c>
      <c r="I4976" s="15">
        <f>M4976-V4976</f>
        <v>9.8503000000000007E-2</v>
      </c>
      <c r="J4976" s="14"/>
      <c r="K4976" s="13"/>
      <c r="L4976" s="9">
        <f>G4976*1.05</f>
        <v>0.10500000000000001</v>
      </c>
      <c r="M4976" s="11">
        <f>L4976-H4976</f>
        <v>9.8503000000000007E-2</v>
      </c>
      <c r="N4976" s="11">
        <v>0</v>
      </c>
      <c r="P4976" s="9">
        <f>0.5*N4976/1000</f>
        <v>0</v>
      </c>
      <c r="Q4976" s="9">
        <f>P4976+O4976</f>
        <v>0</v>
      </c>
      <c r="R4976" s="11">
        <v>0</v>
      </c>
      <c r="T4976" s="9">
        <f>0.5*R4976</f>
        <v>0</v>
      </c>
      <c r="U4976" s="9">
        <f>T4976+S4976</f>
        <v>0</v>
      </c>
      <c r="V4976" s="9">
        <f>(Q4976+U4976)/(0.944*1000)</f>
        <v>0</v>
      </c>
    </row>
    <row r="4977" spans="1:22" x14ac:dyDescent="0.3">
      <c r="A4977" s="14">
        <v>4993</v>
      </c>
      <c r="B4977" s="14" t="s">
        <v>9347</v>
      </c>
      <c r="C4977" s="14" t="s">
        <v>13510</v>
      </c>
      <c r="D4977" s="14" t="s">
        <v>13504</v>
      </c>
      <c r="E4977" s="14" t="s">
        <v>13483</v>
      </c>
      <c r="F4977" s="14">
        <v>10</v>
      </c>
      <c r="G4977" s="14">
        <v>6.3E-2</v>
      </c>
      <c r="H4977" s="15">
        <v>9.5529999999999973E-3</v>
      </c>
      <c r="I4977" s="15">
        <f>M4977-V4977</f>
        <v>5.6597000000000001E-2</v>
      </c>
      <c r="J4977" s="14"/>
      <c r="K4977" s="13"/>
      <c r="L4977" s="9">
        <f>G4977*1.05</f>
        <v>6.615E-2</v>
      </c>
      <c r="M4977" s="11">
        <f>L4977-H4977</f>
        <v>5.6597000000000001E-2</v>
      </c>
      <c r="N4977" s="11">
        <v>0</v>
      </c>
      <c r="P4977" s="9">
        <f>0.5*N4977/1000</f>
        <v>0</v>
      </c>
      <c r="Q4977" s="9">
        <f>P4977+O4977</f>
        <v>0</v>
      </c>
      <c r="R4977" s="11">
        <v>0</v>
      </c>
      <c r="T4977" s="9">
        <f>0.5*R4977</f>
        <v>0</v>
      </c>
      <c r="U4977" s="9">
        <f>T4977+S4977</f>
        <v>0</v>
      </c>
      <c r="V4977" s="9">
        <f>(Q4977+U4977)/(0.944*1000)</f>
        <v>0</v>
      </c>
    </row>
    <row r="4978" spans="1:22" x14ac:dyDescent="0.3">
      <c r="A4978" s="14">
        <v>4994</v>
      </c>
      <c r="B4978" s="14" t="s">
        <v>9348</v>
      </c>
      <c r="C4978" s="14" t="s">
        <v>13510</v>
      </c>
      <c r="D4978" s="14" t="s">
        <v>13504</v>
      </c>
      <c r="E4978" s="14" t="s">
        <v>13483</v>
      </c>
      <c r="F4978" s="14">
        <v>10</v>
      </c>
      <c r="G4978" s="14">
        <v>0.16</v>
      </c>
      <c r="H4978" s="15">
        <v>1.2111999999999994E-2</v>
      </c>
      <c r="I4978" s="15">
        <f>M4978-V4978</f>
        <v>0.15588800000000003</v>
      </c>
      <c r="J4978" s="14"/>
      <c r="K4978" s="13"/>
      <c r="L4978" s="9">
        <f>G4978*1.05</f>
        <v>0.16800000000000001</v>
      </c>
      <c r="M4978" s="11">
        <f>L4978-H4978</f>
        <v>0.15588800000000003</v>
      </c>
      <c r="N4978" s="11">
        <v>0</v>
      </c>
      <c r="P4978" s="9">
        <f>0.5*N4978/1000</f>
        <v>0</v>
      </c>
      <c r="Q4978" s="9">
        <f>P4978+O4978</f>
        <v>0</v>
      </c>
      <c r="R4978" s="11">
        <v>0</v>
      </c>
      <c r="T4978" s="9">
        <f>0.5*R4978</f>
        <v>0</v>
      </c>
      <c r="U4978" s="9">
        <f>T4978+S4978</f>
        <v>0</v>
      </c>
      <c r="V4978" s="9">
        <f>(Q4978+U4978)/(0.944*1000)</f>
        <v>0</v>
      </c>
    </row>
    <row r="4979" spans="1:22" x14ac:dyDescent="0.3">
      <c r="A4979" s="14">
        <v>4995</v>
      </c>
      <c r="B4979" s="14" t="s">
        <v>9349</v>
      </c>
      <c r="C4979" s="14" t="s">
        <v>13510</v>
      </c>
      <c r="D4979" s="14" t="s">
        <v>13504</v>
      </c>
      <c r="E4979" s="14" t="s">
        <v>13483</v>
      </c>
      <c r="F4979" s="14">
        <v>10</v>
      </c>
      <c r="G4979" s="14">
        <v>0.16</v>
      </c>
      <c r="H4979" s="15">
        <v>3.1682999999999996E-2</v>
      </c>
      <c r="I4979" s="15">
        <f>M4979-V4979</f>
        <v>0.13631700000000002</v>
      </c>
      <c r="J4979" s="14"/>
      <c r="K4979" s="13"/>
      <c r="L4979" s="9">
        <f>G4979*1.05</f>
        <v>0.16800000000000001</v>
      </c>
      <c r="M4979" s="11">
        <f>L4979-H4979</f>
        <v>0.13631700000000002</v>
      </c>
      <c r="N4979" s="11">
        <v>0</v>
      </c>
      <c r="P4979" s="9">
        <f>0.5*N4979/1000</f>
        <v>0</v>
      </c>
      <c r="Q4979" s="9">
        <f>P4979+O4979</f>
        <v>0</v>
      </c>
      <c r="R4979" s="11">
        <v>0</v>
      </c>
      <c r="T4979" s="9">
        <f>0.5*R4979</f>
        <v>0</v>
      </c>
      <c r="U4979" s="9">
        <f>T4979+S4979</f>
        <v>0</v>
      </c>
      <c r="V4979" s="9">
        <f>(Q4979+U4979)/(0.944*1000)</f>
        <v>0</v>
      </c>
    </row>
    <row r="4980" spans="1:22" x14ac:dyDescent="0.3">
      <c r="A4980" s="14">
        <v>4996</v>
      </c>
      <c r="B4980" s="14" t="s">
        <v>9350</v>
      </c>
      <c r="C4980" s="14" t="s">
        <v>13510</v>
      </c>
      <c r="D4980" s="14" t="s">
        <v>13504</v>
      </c>
      <c r="E4980" s="14" t="s">
        <v>13483</v>
      </c>
      <c r="F4980" s="14">
        <v>10</v>
      </c>
      <c r="G4980" s="14">
        <v>0.25</v>
      </c>
      <c r="H4980" s="15">
        <v>3.0960000000000008E-2</v>
      </c>
      <c r="I4980" s="15">
        <f>M4980-V4980</f>
        <v>0.23154</v>
      </c>
      <c r="J4980" s="14"/>
      <c r="K4980" s="13"/>
      <c r="L4980" s="9">
        <f>G4980*1.05</f>
        <v>0.26250000000000001</v>
      </c>
      <c r="M4980" s="11">
        <f>L4980-H4980</f>
        <v>0.23154</v>
      </c>
      <c r="N4980" s="11">
        <v>0</v>
      </c>
      <c r="P4980" s="9">
        <f>0.5*N4980/1000</f>
        <v>0</v>
      </c>
      <c r="Q4980" s="9">
        <f>P4980+O4980</f>
        <v>0</v>
      </c>
      <c r="R4980" s="11">
        <v>0</v>
      </c>
      <c r="T4980" s="9">
        <f>0.5*R4980</f>
        <v>0</v>
      </c>
      <c r="U4980" s="9">
        <f>T4980+S4980</f>
        <v>0</v>
      </c>
      <c r="V4980" s="9">
        <f>(Q4980+U4980)/(0.944*1000)</f>
        <v>0</v>
      </c>
    </row>
    <row r="4981" spans="1:22" x14ac:dyDescent="0.3">
      <c r="A4981" s="14">
        <v>4997</v>
      </c>
      <c r="B4981" s="14" t="s">
        <v>9351</v>
      </c>
      <c r="C4981" s="14" t="s">
        <v>13510</v>
      </c>
      <c r="D4981" s="14" t="s">
        <v>13504</v>
      </c>
      <c r="E4981" s="14" t="s">
        <v>13483</v>
      </c>
      <c r="F4981" s="14">
        <v>10</v>
      </c>
      <c r="G4981" s="14">
        <v>0.1</v>
      </c>
      <c r="H4981" s="15">
        <v>1.4959000000000004E-2</v>
      </c>
      <c r="I4981" s="15">
        <f>M4981-V4981</f>
        <v>9.004100000000001E-2</v>
      </c>
      <c r="J4981" s="14"/>
      <c r="K4981" s="13"/>
      <c r="L4981" s="9">
        <f>G4981*1.05</f>
        <v>0.10500000000000001</v>
      </c>
      <c r="M4981" s="11">
        <f>L4981-H4981</f>
        <v>9.004100000000001E-2</v>
      </c>
      <c r="N4981" s="11">
        <v>0</v>
      </c>
      <c r="P4981" s="9">
        <f>0.5*N4981/1000</f>
        <v>0</v>
      </c>
      <c r="Q4981" s="9">
        <f>P4981+O4981</f>
        <v>0</v>
      </c>
      <c r="R4981" s="11">
        <v>0</v>
      </c>
      <c r="T4981" s="9">
        <f>0.5*R4981</f>
        <v>0</v>
      </c>
      <c r="U4981" s="9">
        <f>T4981+S4981</f>
        <v>0</v>
      </c>
      <c r="V4981" s="9">
        <f>(Q4981+U4981)/(0.944*1000)</f>
        <v>0</v>
      </c>
    </row>
    <row r="4982" spans="1:22" x14ac:dyDescent="0.3">
      <c r="A4982" s="14">
        <v>4998</v>
      </c>
      <c r="B4982" s="14" t="s">
        <v>9352</v>
      </c>
      <c r="C4982" s="14" t="s">
        <v>13510</v>
      </c>
      <c r="D4982" s="14" t="s">
        <v>13504</v>
      </c>
      <c r="E4982" s="14" t="s">
        <v>13483</v>
      </c>
      <c r="F4982" s="14">
        <v>10</v>
      </c>
      <c r="G4982" s="14">
        <v>0.16</v>
      </c>
      <c r="H4982" s="15">
        <v>9.3810000000000004E-3</v>
      </c>
      <c r="I4982" s="15">
        <f>M4982-V4982</f>
        <v>0.15861900000000001</v>
      </c>
      <c r="J4982" s="14"/>
      <c r="K4982" s="13"/>
      <c r="L4982" s="9">
        <f>G4982*1.05</f>
        <v>0.16800000000000001</v>
      </c>
      <c r="M4982" s="11">
        <f>L4982-H4982</f>
        <v>0.15861900000000001</v>
      </c>
      <c r="N4982" s="11">
        <v>0</v>
      </c>
      <c r="P4982" s="9">
        <f>0.5*N4982/1000</f>
        <v>0</v>
      </c>
      <c r="Q4982" s="9">
        <f>P4982+O4982</f>
        <v>0</v>
      </c>
      <c r="R4982" s="11">
        <v>0</v>
      </c>
      <c r="T4982" s="9">
        <f>0.5*R4982</f>
        <v>0</v>
      </c>
      <c r="U4982" s="9">
        <f>T4982+S4982</f>
        <v>0</v>
      </c>
      <c r="V4982" s="9">
        <f>(Q4982+U4982)/(0.944*1000)</f>
        <v>0</v>
      </c>
    </row>
    <row r="4983" spans="1:22" x14ac:dyDescent="0.3">
      <c r="A4983" s="14">
        <v>4999</v>
      </c>
      <c r="B4983" s="14" t="s">
        <v>9353</v>
      </c>
      <c r="C4983" s="14" t="s">
        <v>13510</v>
      </c>
      <c r="D4983" s="14" t="s">
        <v>13504</v>
      </c>
      <c r="E4983" s="14" t="s">
        <v>13483</v>
      </c>
      <c r="F4983" s="14">
        <v>10</v>
      </c>
      <c r="G4983" s="14">
        <v>0.04</v>
      </c>
      <c r="H4983" s="15">
        <v>1.0638000000000002E-2</v>
      </c>
      <c r="I4983" s="15">
        <f>M4983-V4983</f>
        <v>3.1362000000000001E-2</v>
      </c>
      <c r="J4983" s="14"/>
      <c r="K4983" s="13"/>
      <c r="L4983" s="9">
        <f>G4983*1.05</f>
        <v>4.2000000000000003E-2</v>
      </c>
      <c r="M4983" s="11">
        <f>L4983-H4983</f>
        <v>3.1362000000000001E-2</v>
      </c>
      <c r="N4983" s="11">
        <v>0</v>
      </c>
      <c r="P4983" s="9">
        <f>0.5*N4983/1000</f>
        <v>0</v>
      </c>
      <c r="Q4983" s="9">
        <f>P4983+O4983</f>
        <v>0</v>
      </c>
      <c r="R4983" s="11">
        <v>0</v>
      </c>
      <c r="T4983" s="9">
        <f>0.5*R4983</f>
        <v>0</v>
      </c>
      <c r="U4983" s="9">
        <f>T4983+S4983</f>
        <v>0</v>
      </c>
      <c r="V4983" s="9">
        <f>(Q4983+U4983)/(0.944*1000)</f>
        <v>0</v>
      </c>
    </row>
    <row r="4984" spans="1:22" x14ac:dyDescent="0.3">
      <c r="A4984" s="14">
        <v>5000</v>
      </c>
      <c r="B4984" s="14" t="s">
        <v>9354</v>
      </c>
      <c r="C4984" s="14" t="s">
        <v>13510</v>
      </c>
      <c r="D4984" s="14" t="s">
        <v>13504</v>
      </c>
      <c r="E4984" s="14" t="s">
        <v>13483</v>
      </c>
      <c r="F4984" s="14">
        <v>10</v>
      </c>
      <c r="G4984" s="14">
        <v>0.04</v>
      </c>
      <c r="H4984" s="15">
        <v>2.3734999999999999E-2</v>
      </c>
      <c r="I4984" s="15">
        <f>M4984-V4984</f>
        <v>1.8265000000000003E-2</v>
      </c>
      <c r="J4984" s="14"/>
      <c r="K4984" s="13"/>
      <c r="L4984" s="9">
        <f>G4984*1.05</f>
        <v>4.2000000000000003E-2</v>
      </c>
      <c r="M4984" s="11">
        <f>L4984-H4984</f>
        <v>1.8265000000000003E-2</v>
      </c>
      <c r="N4984" s="11">
        <v>0</v>
      </c>
      <c r="P4984" s="9">
        <f>0.5*N4984/1000</f>
        <v>0</v>
      </c>
      <c r="Q4984" s="9">
        <f>P4984+O4984</f>
        <v>0</v>
      </c>
      <c r="R4984" s="11">
        <v>0</v>
      </c>
      <c r="T4984" s="9">
        <f>0.5*R4984</f>
        <v>0</v>
      </c>
      <c r="U4984" s="9">
        <f>T4984+S4984</f>
        <v>0</v>
      </c>
      <c r="V4984" s="9">
        <f>(Q4984+U4984)/(0.944*1000)</f>
        <v>0</v>
      </c>
    </row>
    <row r="4985" spans="1:22" x14ac:dyDescent="0.3">
      <c r="A4985" s="14">
        <v>5001</v>
      </c>
      <c r="B4985" s="14" t="s">
        <v>9355</v>
      </c>
      <c r="C4985" s="14" t="s">
        <v>13510</v>
      </c>
      <c r="D4985" s="14" t="s">
        <v>13504</v>
      </c>
      <c r="E4985" s="14" t="s">
        <v>13483</v>
      </c>
      <c r="F4985" s="14">
        <v>10</v>
      </c>
      <c r="G4985" s="14">
        <v>6.3E-2</v>
      </c>
      <c r="H4985" s="15">
        <v>1.4644999999999997E-2</v>
      </c>
      <c r="I4985" s="15">
        <f>M4985-V4985</f>
        <v>5.1505000000000002E-2</v>
      </c>
      <c r="J4985" s="14"/>
      <c r="K4985" s="13"/>
      <c r="L4985" s="9">
        <f>G4985*1.05</f>
        <v>6.615E-2</v>
      </c>
      <c r="M4985" s="11">
        <f>L4985-H4985</f>
        <v>5.1505000000000002E-2</v>
      </c>
      <c r="N4985" s="11">
        <v>0</v>
      </c>
      <c r="P4985" s="9">
        <f>0.5*N4985/1000</f>
        <v>0</v>
      </c>
      <c r="Q4985" s="9">
        <f>P4985+O4985</f>
        <v>0</v>
      </c>
      <c r="R4985" s="11">
        <v>0</v>
      </c>
      <c r="T4985" s="9">
        <f>0.5*R4985</f>
        <v>0</v>
      </c>
      <c r="U4985" s="9">
        <f>T4985+S4985</f>
        <v>0</v>
      </c>
      <c r="V4985" s="9">
        <f>(Q4985+U4985)/(0.944*1000)</f>
        <v>0</v>
      </c>
    </row>
    <row r="4986" spans="1:22" x14ac:dyDescent="0.3">
      <c r="A4986" s="14">
        <v>5002</v>
      </c>
      <c r="B4986" s="14" t="s">
        <v>9356</v>
      </c>
      <c r="C4986" s="14" t="s">
        <v>13510</v>
      </c>
      <c r="D4986" s="14" t="s">
        <v>13504</v>
      </c>
      <c r="E4986" s="14" t="s">
        <v>13483</v>
      </c>
      <c r="F4986" s="14">
        <v>10</v>
      </c>
      <c r="G4986" s="14">
        <v>0.16</v>
      </c>
      <c r="H4986" s="15">
        <v>3.7762000000000004E-2</v>
      </c>
      <c r="I4986" s="15">
        <f>M4986-V4986</f>
        <v>0.13023800000000002</v>
      </c>
      <c r="J4986" s="14"/>
      <c r="K4986" s="13"/>
      <c r="L4986" s="9">
        <f>G4986*1.05</f>
        <v>0.16800000000000001</v>
      </c>
      <c r="M4986" s="11">
        <f>L4986-H4986</f>
        <v>0.13023800000000002</v>
      </c>
      <c r="N4986" s="11">
        <v>0</v>
      </c>
      <c r="P4986" s="9">
        <f>0.5*N4986/1000</f>
        <v>0</v>
      </c>
      <c r="Q4986" s="9">
        <f>P4986+O4986</f>
        <v>0</v>
      </c>
      <c r="R4986" s="11">
        <v>0</v>
      </c>
      <c r="T4986" s="9">
        <f>0.5*R4986</f>
        <v>0</v>
      </c>
      <c r="U4986" s="9">
        <f>T4986+S4986</f>
        <v>0</v>
      </c>
      <c r="V4986" s="9">
        <f>(Q4986+U4986)/(0.944*1000)</f>
        <v>0</v>
      </c>
    </row>
    <row r="4987" spans="1:22" x14ac:dyDescent="0.3">
      <c r="A4987" s="14">
        <v>5003</v>
      </c>
      <c r="B4987" s="14" t="s">
        <v>9357</v>
      </c>
      <c r="C4987" s="14" t="s">
        <v>13510</v>
      </c>
      <c r="D4987" s="14" t="s">
        <v>13504</v>
      </c>
      <c r="E4987" s="14" t="s">
        <v>13483</v>
      </c>
      <c r="F4987" s="14">
        <v>10</v>
      </c>
      <c r="G4987" s="14">
        <v>0.1</v>
      </c>
      <c r="H4987" s="15">
        <v>6.641999999999996E-3</v>
      </c>
      <c r="I4987" s="15">
        <f>M4987-V4987</f>
        <v>9.8358000000000015E-2</v>
      </c>
      <c r="J4987" s="14"/>
      <c r="K4987" s="13"/>
      <c r="L4987" s="9">
        <f>G4987*1.05</f>
        <v>0.10500000000000001</v>
      </c>
      <c r="M4987" s="11">
        <f>L4987-H4987</f>
        <v>9.8358000000000015E-2</v>
      </c>
      <c r="N4987" s="11">
        <v>0</v>
      </c>
      <c r="P4987" s="9">
        <f>0.5*N4987/1000</f>
        <v>0</v>
      </c>
      <c r="Q4987" s="9">
        <f>P4987+O4987</f>
        <v>0</v>
      </c>
      <c r="R4987" s="11">
        <v>0</v>
      </c>
      <c r="T4987" s="9">
        <f>0.5*R4987</f>
        <v>0</v>
      </c>
      <c r="U4987" s="9">
        <f>T4987+S4987</f>
        <v>0</v>
      </c>
      <c r="V4987" s="9">
        <f>(Q4987+U4987)/(0.944*1000)</f>
        <v>0</v>
      </c>
    </row>
    <row r="4988" spans="1:22" x14ac:dyDescent="0.3">
      <c r="A4988" s="14">
        <v>5004</v>
      </c>
      <c r="B4988" s="14" t="s">
        <v>9358</v>
      </c>
      <c r="C4988" s="14" t="s">
        <v>13510</v>
      </c>
      <c r="D4988" s="14" t="s">
        <v>13504</v>
      </c>
      <c r="E4988" s="14" t="s">
        <v>13483</v>
      </c>
      <c r="F4988" s="14">
        <v>10</v>
      </c>
      <c r="G4988" s="14">
        <v>6.3E-2</v>
      </c>
      <c r="H4988" s="15">
        <v>2.7E-2</v>
      </c>
      <c r="I4988" s="15">
        <f>M4988-V4988</f>
        <v>3.9150000000000004E-2</v>
      </c>
      <c r="J4988" s="14"/>
      <c r="K4988" s="13"/>
      <c r="L4988" s="9">
        <f>G4988*1.05</f>
        <v>6.615E-2</v>
      </c>
      <c r="M4988" s="11">
        <f>L4988-H4988</f>
        <v>3.9150000000000004E-2</v>
      </c>
      <c r="N4988" s="11">
        <v>0</v>
      </c>
      <c r="P4988" s="9">
        <f>0.5*N4988/1000</f>
        <v>0</v>
      </c>
      <c r="Q4988" s="9">
        <f>P4988+O4988</f>
        <v>0</v>
      </c>
      <c r="R4988" s="11">
        <v>0</v>
      </c>
      <c r="T4988" s="9">
        <f>0.5*R4988</f>
        <v>0</v>
      </c>
      <c r="U4988" s="9">
        <f>T4988+S4988</f>
        <v>0</v>
      </c>
      <c r="V4988" s="9">
        <f>(Q4988+U4988)/(0.944*1000)</f>
        <v>0</v>
      </c>
    </row>
    <row r="4989" spans="1:22" x14ac:dyDescent="0.3">
      <c r="A4989" s="14">
        <v>5005</v>
      </c>
      <c r="B4989" s="14" t="s">
        <v>9359</v>
      </c>
      <c r="C4989" s="14" t="s">
        <v>13510</v>
      </c>
      <c r="D4989" s="14" t="s">
        <v>13504</v>
      </c>
      <c r="E4989" s="14" t="s">
        <v>13483</v>
      </c>
      <c r="F4989" s="14">
        <v>10</v>
      </c>
      <c r="G4989" s="14">
        <v>0.1</v>
      </c>
      <c r="H4989" s="15">
        <v>2.2605000000000004E-2</v>
      </c>
      <c r="I4989" s="15">
        <f>M4989-V4989</f>
        <v>8.239500000000001E-2</v>
      </c>
      <c r="J4989" s="14"/>
      <c r="K4989" s="13"/>
      <c r="L4989" s="9">
        <f>G4989*1.05</f>
        <v>0.10500000000000001</v>
      </c>
      <c r="M4989" s="11">
        <f>L4989-H4989</f>
        <v>8.239500000000001E-2</v>
      </c>
      <c r="N4989" s="11">
        <v>0</v>
      </c>
      <c r="P4989" s="9">
        <f>0.5*N4989/1000</f>
        <v>0</v>
      </c>
      <c r="Q4989" s="9">
        <f>P4989+O4989</f>
        <v>0</v>
      </c>
      <c r="R4989" s="11">
        <v>0</v>
      </c>
      <c r="T4989" s="9">
        <f>0.5*R4989</f>
        <v>0</v>
      </c>
      <c r="U4989" s="9">
        <f>T4989+S4989</f>
        <v>0</v>
      </c>
      <c r="V4989" s="9">
        <f>(Q4989+U4989)/(0.944*1000)</f>
        <v>0</v>
      </c>
    </row>
    <row r="4990" spans="1:22" x14ac:dyDescent="0.3">
      <c r="A4990" s="14">
        <v>5006</v>
      </c>
      <c r="B4990" s="14" t="s">
        <v>9360</v>
      </c>
      <c r="C4990" s="14" t="s">
        <v>13510</v>
      </c>
      <c r="D4990" s="14" t="s">
        <v>13504</v>
      </c>
      <c r="E4990" s="14" t="s">
        <v>13483</v>
      </c>
      <c r="F4990" s="14">
        <v>10</v>
      </c>
      <c r="G4990" s="14">
        <v>2.5000000000000001E-2</v>
      </c>
      <c r="H4990" s="15">
        <v>8.5059999999999997E-3</v>
      </c>
      <c r="I4990" s="15">
        <f>M4990-V4990</f>
        <v>1.7744000000000003E-2</v>
      </c>
      <c r="J4990" s="14"/>
      <c r="K4990" s="13"/>
      <c r="L4990" s="9">
        <f>G4990*1.05</f>
        <v>2.6250000000000002E-2</v>
      </c>
      <c r="M4990" s="11">
        <f>L4990-H4990</f>
        <v>1.7744000000000003E-2</v>
      </c>
      <c r="N4990" s="11">
        <v>0</v>
      </c>
      <c r="P4990" s="9">
        <f>0.5*N4990/1000</f>
        <v>0</v>
      </c>
      <c r="Q4990" s="9">
        <f>P4990+O4990</f>
        <v>0</v>
      </c>
      <c r="R4990" s="11">
        <v>0</v>
      </c>
      <c r="T4990" s="9">
        <f>0.5*R4990</f>
        <v>0</v>
      </c>
      <c r="U4990" s="9">
        <f>T4990+S4990</f>
        <v>0</v>
      </c>
      <c r="V4990" s="9">
        <f>(Q4990+U4990)/(0.944*1000)</f>
        <v>0</v>
      </c>
    </row>
    <row r="4991" spans="1:22" x14ac:dyDescent="0.3">
      <c r="A4991" s="14">
        <v>5007</v>
      </c>
      <c r="B4991" s="14" t="s">
        <v>9361</v>
      </c>
      <c r="C4991" s="14" t="s">
        <v>13510</v>
      </c>
      <c r="D4991" s="14" t="s">
        <v>13504</v>
      </c>
      <c r="E4991" s="14" t="s">
        <v>13483</v>
      </c>
      <c r="F4991" s="14">
        <v>10</v>
      </c>
      <c r="G4991" s="14">
        <v>0.25</v>
      </c>
      <c r="H4991" s="15">
        <v>8.4960000000000088E-3</v>
      </c>
      <c r="I4991" s="15">
        <f>M4991-V4991</f>
        <v>0.25400400000000001</v>
      </c>
      <c r="J4991" s="14"/>
      <c r="K4991" s="13"/>
      <c r="L4991" s="9">
        <f>G4991*1.05</f>
        <v>0.26250000000000001</v>
      </c>
      <c r="M4991" s="11">
        <f>L4991-H4991</f>
        <v>0.25400400000000001</v>
      </c>
      <c r="N4991" s="11">
        <v>0</v>
      </c>
      <c r="P4991" s="9">
        <f>0.5*N4991/1000</f>
        <v>0</v>
      </c>
      <c r="Q4991" s="9">
        <f>P4991+O4991</f>
        <v>0</v>
      </c>
      <c r="R4991" s="11">
        <v>0</v>
      </c>
      <c r="T4991" s="9">
        <f>0.5*R4991</f>
        <v>0</v>
      </c>
      <c r="U4991" s="9">
        <f>T4991+S4991</f>
        <v>0</v>
      </c>
      <c r="V4991" s="9">
        <f>(Q4991+U4991)/(0.944*1000)</f>
        <v>0</v>
      </c>
    </row>
    <row r="4992" spans="1:22" x14ac:dyDescent="0.3">
      <c r="A4992" s="14">
        <v>5008</v>
      </c>
      <c r="B4992" s="14" t="s">
        <v>9362</v>
      </c>
      <c r="C4992" s="14" t="s">
        <v>13510</v>
      </c>
      <c r="D4992" s="14" t="s">
        <v>13504</v>
      </c>
      <c r="E4992" s="14" t="s">
        <v>13483</v>
      </c>
      <c r="F4992" s="14">
        <v>10</v>
      </c>
      <c r="G4992" s="14">
        <v>0.04</v>
      </c>
      <c r="H4992" s="15">
        <v>7.9260000000000025E-3</v>
      </c>
      <c r="I4992" s="15">
        <f>M4992-V4992</f>
        <v>3.4074E-2</v>
      </c>
      <c r="J4992" s="14"/>
      <c r="K4992" s="13"/>
      <c r="L4992" s="9">
        <f>G4992*1.05</f>
        <v>4.2000000000000003E-2</v>
      </c>
      <c r="M4992" s="11">
        <f>L4992-H4992</f>
        <v>3.4074E-2</v>
      </c>
      <c r="N4992" s="11">
        <v>0</v>
      </c>
      <c r="P4992" s="9">
        <f>0.5*N4992/1000</f>
        <v>0</v>
      </c>
      <c r="Q4992" s="9">
        <f>P4992+O4992</f>
        <v>0</v>
      </c>
      <c r="R4992" s="11">
        <v>0</v>
      </c>
      <c r="T4992" s="9">
        <f>0.5*R4992</f>
        <v>0</v>
      </c>
      <c r="U4992" s="9">
        <f>T4992+S4992</f>
        <v>0</v>
      </c>
      <c r="V4992" s="9">
        <f>(Q4992+U4992)/(0.944*1000)</f>
        <v>0</v>
      </c>
    </row>
    <row r="4993" spans="1:22" x14ac:dyDescent="0.3">
      <c r="A4993" s="14">
        <v>5009</v>
      </c>
      <c r="B4993" s="14" t="s">
        <v>9363</v>
      </c>
      <c r="C4993" s="14" t="s">
        <v>13510</v>
      </c>
      <c r="D4993" s="14" t="s">
        <v>13504</v>
      </c>
      <c r="E4993" s="14" t="s">
        <v>13483</v>
      </c>
      <c r="F4993" s="14">
        <v>10</v>
      </c>
      <c r="G4993" s="14">
        <v>0.1</v>
      </c>
      <c r="H4993" s="15">
        <v>1.9205E-2</v>
      </c>
      <c r="I4993" s="15">
        <f>M4993-V4993</f>
        <v>8.579500000000001E-2</v>
      </c>
      <c r="J4993" s="14"/>
      <c r="K4993" s="13"/>
      <c r="L4993" s="9">
        <f>G4993*1.05</f>
        <v>0.10500000000000001</v>
      </c>
      <c r="M4993" s="11">
        <f>L4993-H4993</f>
        <v>8.579500000000001E-2</v>
      </c>
      <c r="N4993" s="11">
        <v>0</v>
      </c>
      <c r="P4993" s="9">
        <f>0.5*N4993/1000</f>
        <v>0</v>
      </c>
      <c r="Q4993" s="9">
        <f>P4993+O4993</f>
        <v>0</v>
      </c>
      <c r="R4993" s="11">
        <v>0</v>
      </c>
      <c r="T4993" s="9">
        <f>0.5*R4993</f>
        <v>0</v>
      </c>
      <c r="U4993" s="9">
        <f>T4993+S4993</f>
        <v>0</v>
      </c>
      <c r="V4993" s="9">
        <f>(Q4993+U4993)/(0.944*1000)</f>
        <v>0</v>
      </c>
    </row>
    <row r="4994" spans="1:22" x14ac:dyDescent="0.3">
      <c r="A4994" s="14">
        <v>5010</v>
      </c>
      <c r="B4994" s="14" t="s">
        <v>9364</v>
      </c>
      <c r="C4994" s="14" t="s">
        <v>13510</v>
      </c>
      <c r="D4994" s="14" t="s">
        <v>13504</v>
      </c>
      <c r="E4994" s="14" t="s">
        <v>13483</v>
      </c>
      <c r="F4994" s="14">
        <v>10</v>
      </c>
      <c r="G4994" s="14">
        <v>6.3E-2</v>
      </c>
      <c r="H4994" s="15">
        <v>2.1774999999999999E-2</v>
      </c>
      <c r="I4994" s="15">
        <f>M4994-V4994</f>
        <v>4.4374999999999998E-2</v>
      </c>
      <c r="J4994" s="14"/>
      <c r="K4994" s="13"/>
      <c r="L4994" s="9">
        <f>G4994*1.05</f>
        <v>6.615E-2</v>
      </c>
      <c r="M4994" s="11">
        <f>L4994-H4994</f>
        <v>4.4374999999999998E-2</v>
      </c>
      <c r="N4994" s="11">
        <v>0</v>
      </c>
      <c r="P4994" s="9">
        <f>0.5*N4994/1000</f>
        <v>0</v>
      </c>
      <c r="Q4994" s="9">
        <f>P4994+O4994</f>
        <v>0</v>
      </c>
      <c r="R4994" s="11">
        <v>0</v>
      </c>
      <c r="T4994" s="9">
        <f>0.5*R4994</f>
        <v>0</v>
      </c>
      <c r="U4994" s="9">
        <f>T4994+S4994</f>
        <v>0</v>
      </c>
      <c r="V4994" s="9">
        <f>(Q4994+U4994)/(0.944*1000)</f>
        <v>0</v>
      </c>
    </row>
    <row r="4995" spans="1:22" x14ac:dyDescent="0.3">
      <c r="A4995" s="14">
        <v>5011</v>
      </c>
      <c r="B4995" s="14" t="s">
        <v>9365</v>
      </c>
      <c r="C4995" s="14" t="s">
        <v>13510</v>
      </c>
      <c r="D4995" s="14" t="s">
        <v>13504</v>
      </c>
      <c r="E4995" s="14" t="s">
        <v>13483</v>
      </c>
      <c r="F4995" s="14">
        <v>10</v>
      </c>
      <c r="G4995" s="14">
        <v>6.3E-2</v>
      </c>
      <c r="H4995" s="15">
        <v>3.7070000000000007E-3</v>
      </c>
      <c r="I4995" s="15">
        <f>M4995-V4995</f>
        <v>6.2442999999999999E-2</v>
      </c>
      <c r="J4995" s="14"/>
      <c r="K4995" s="13"/>
      <c r="L4995" s="9">
        <f>G4995*1.05</f>
        <v>6.615E-2</v>
      </c>
      <c r="M4995" s="11">
        <f>L4995-H4995</f>
        <v>6.2442999999999999E-2</v>
      </c>
      <c r="N4995" s="11">
        <v>0</v>
      </c>
      <c r="P4995" s="9">
        <f>0.5*N4995/1000</f>
        <v>0</v>
      </c>
      <c r="Q4995" s="9">
        <f>P4995+O4995</f>
        <v>0</v>
      </c>
      <c r="R4995" s="11">
        <v>0</v>
      </c>
      <c r="T4995" s="9">
        <f>0.5*R4995</f>
        <v>0</v>
      </c>
      <c r="U4995" s="9">
        <f>T4995+S4995</f>
        <v>0</v>
      </c>
      <c r="V4995" s="9">
        <f>(Q4995+U4995)/(0.944*1000)</f>
        <v>0</v>
      </c>
    </row>
    <row r="4996" spans="1:22" x14ac:dyDescent="0.3">
      <c r="A4996" s="14">
        <v>5012</v>
      </c>
      <c r="B4996" s="14" t="s">
        <v>9366</v>
      </c>
      <c r="C4996" s="14" t="s">
        <v>13510</v>
      </c>
      <c r="D4996" s="14" t="s">
        <v>13504</v>
      </c>
      <c r="E4996" s="14" t="s">
        <v>13483</v>
      </c>
      <c r="F4996" s="14">
        <v>10</v>
      </c>
      <c r="G4996" s="14">
        <v>0.04</v>
      </c>
      <c r="H4996" s="15">
        <v>1.2667999999999999E-2</v>
      </c>
      <c r="I4996" s="15">
        <f>M4996-V4996</f>
        <v>2.9332000000000004E-2</v>
      </c>
      <c r="J4996" s="14"/>
      <c r="K4996" s="13"/>
      <c r="L4996" s="9">
        <f>G4996*1.05</f>
        <v>4.2000000000000003E-2</v>
      </c>
      <c r="M4996" s="11">
        <f>L4996-H4996</f>
        <v>2.9332000000000004E-2</v>
      </c>
      <c r="N4996" s="11">
        <v>0</v>
      </c>
      <c r="P4996" s="9">
        <f>0.5*N4996/1000</f>
        <v>0</v>
      </c>
      <c r="Q4996" s="9">
        <f>P4996+O4996</f>
        <v>0</v>
      </c>
      <c r="R4996" s="11">
        <v>0</v>
      </c>
      <c r="T4996" s="9">
        <f>0.5*R4996</f>
        <v>0</v>
      </c>
      <c r="U4996" s="9">
        <f>T4996+S4996</f>
        <v>0</v>
      </c>
      <c r="V4996" s="9">
        <f>(Q4996+U4996)/(0.944*1000)</f>
        <v>0</v>
      </c>
    </row>
    <row r="4997" spans="1:22" x14ac:dyDescent="0.3">
      <c r="A4997" s="14">
        <v>5013</v>
      </c>
      <c r="B4997" s="14" t="s">
        <v>9367</v>
      </c>
      <c r="C4997" s="14" t="s">
        <v>13510</v>
      </c>
      <c r="D4997" s="14" t="s">
        <v>13504</v>
      </c>
      <c r="E4997" s="14" t="s">
        <v>13483</v>
      </c>
      <c r="F4997" s="14">
        <v>10</v>
      </c>
      <c r="G4997" s="14">
        <v>0.25</v>
      </c>
      <c r="H4997" s="15">
        <v>5.5025000000000004E-2</v>
      </c>
      <c r="I4997" s="15">
        <f>M4997-V4997</f>
        <v>0.20747500000000002</v>
      </c>
      <c r="J4997" s="14"/>
      <c r="K4997" s="13"/>
      <c r="L4997" s="9">
        <f>G4997*1.05</f>
        <v>0.26250000000000001</v>
      </c>
      <c r="M4997" s="11">
        <f>L4997-H4997</f>
        <v>0.20747500000000002</v>
      </c>
      <c r="N4997" s="11">
        <v>0</v>
      </c>
      <c r="P4997" s="9">
        <f>0.5*N4997/1000</f>
        <v>0</v>
      </c>
      <c r="Q4997" s="9">
        <f>P4997+O4997</f>
        <v>0</v>
      </c>
      <c r="R4997" s="11">
        <v>0</v>
      </c>
      <c r="T4997" s="9">
        <f>0.5*R4997</f>
        <v>0</v>
      </c>
      <c r="U4997" s="9">
        <f>T4997+S4997</f>
        <v>0</v>
      </c>
      <c r="V4997" s="9">
        <f>(Q4997+U4997)/(0.944*1000)</f>
        <v>0</v>
      </c>
    </row>
    <row r="4998" spans="1:22" x14ac:dyDescent="0.3">
      <c r="A4998" s="14">
        <v>5014</v>
      </c>
      <c r="B4998" s="14" t="s">
        <v>9368</v>
      </c>
      <c r="C4998" s="14" t="s">
        <v>13510</v>
      </c>
      <c r="D4998" s="14" t="s">
        <v>13504</v>
      </c>
      <c r="E4998" s="14" t="s">
        <v>13483</v>
      </c>
      <c r="F4998" s="14">
        <v>10</v>
      </c>
      <c r="G4998" s="14">
        <v>0.1</v>
      </c>
      <c r="H4998" s="15">
        <v>2.8748000000000006E-2</v>
      </c>
      <c r="I4998" s="15">
        <f>M4998-V4998</f>
        <v>7.6252E-2</v>
      </c>
      <c r="J4998" s="14"/>
      <c r="K4998" s="13"/>
      <c r="L4998" s="9">
        <f>G4998*1.05</f>
        <v>0.10500000000000001</v>
      </c>
      <c r="M4998" s="11">
        <f>L4998-H4998</f>
        <v>7.6252E-2</v>
      </c>
      <c r="N4998" s="11">
        <v>0</v>
      </c>
      <c r="P4998" s="9">
        <f>0.5*N4998/1000</f>
        <v>0</v>
      </c>
      <c r="Q4998" s="9">
        <f>P4998+O4998</f>
        <v>0</v>
      </c>
      <c r="R4998" s="11">
        <v>0</v>
      </c>
      <c r="T4998" s="9">
        <f>0.5*R4998</f>
        <v>0</v>
      </c>
      <c r="U4998" s="9">
        <f>T4998+S4998</f>
        <v>0</v>
      </c>
      <c r="V4998" s="9">
        <f>(Q4998+U4998)/(0.944*1000)</f>
        <v>0</v>
      </c>
    </row>
    <row r="4999" spans="1:22" x14ac:dyDescent="0.3">
      <c r="A4999" s="14">
        <v>5015</v>
      </c>
      <c r="B4999" s="14" t="s">
        <v>9369</v>
      </c>
      <c r="C4999" s="14" t="s">
        <v>13510</v>
      </c>
      <c r="D4999" s="14" t="s">
        <v>13504</v>
      </c>
      <c r="E4999" s="14" t="s">
        <v>13483</v>
      </c>
      <c r="F4999" s="14">
        <v>10</v>
      </c>
      <c r="G4999" s="14">
        <v>6.3E-2</v>
      </c>
      <c r="H4999" s="15">
        <v>2.147E-2</v>
      </c>
      <c r="I4999" s="15">
        <f>M4999-V4999</f>
        <v>4.4679999999999997E-2</v>
      </c>
      <c r="J4999" s="14"/>
      <c r="K4999" s="13"/>
      <c r="L4999" s="9">
        <f>G4999*1.05</f>
        <v>6.615E-2</v>
      </c>
      <c r="M4999" s="11">
        <f>L4999-H4999</f>
        <v>4.4679999999999997E-2</v>
      </c>
      <c r="N4999" s="11">
        <v>0</v>
      </c>
      <c r="P4999" s="9">
        <f>0.5*N4999/1000</f>
        <v>0</v>
      </c>
      <c r="Q4999" s="9">
        <f>P4999+O4999</f>
        <v>0</v>
      </c>
      <c r="R4999" s="11">
        <v>0</v>
      </c>
      <c r="T4999" s="9">
        <f>0.5*R4999</f>
        <v>0</v>
      </c>
      <c r="U4999" s="9">
        <f>T4999+S4999</f>
        <v>0</v>
      </c>
      <c r="V4999" s="9">
        <f>(Q4999+U4999)/(0.944*1000)</f>
        <v>0</v>
      </c>
    </row>
    <row r="5000" spans="1:22" x14ac:dyDescent="0.3">
      <c r="A5000" s="14">
        <v>5016</v>
      </c>
      <c r="B5000" s="14" t="s">
        <v>9370</v>
      </c>
      <c r="C5000" s="14" t="s">
        <v>13510</v>
      </c>
      <c r="D5000" s="14" t="s">
        <v>13504</v>
      </c>
      <c r="E5000" s="14" t="s">
        <v>13483</v>
      </c>
      <c r="F5000" s="14">
        <v>10</v>
      </c>
      <c r="G5000" s="14">
        <v>0.16</v>
      </c>
      <c r="H5000" s="15">
        <v>2.1760999999999996E-2</v>
      </c>
      <c r="I5000" s="15">
        <f>M5000-V5000</f>
        <v>0.14623900000000001</v>
      </c>
      <c r="J5000" s="14"/>
      <c r="K5000" s="13"/>
      <c r="L5000" s="9">
        <f>G5000*1.05</f>
        <v>0.16800000000000001</v>
      </c>
      <c r="M5000" s="11">
        <f>L5000-H5000</f>
        <v>0.14623900000000001</v>
      </c>
      <c r="N5000" s="11">
        <v>0</v>
      </c>
      <c r="P5000" s="9">
        <f>0.5*N5000/1000</f>
        <v>0</v>
      </c>
      <c r="Q5000" s="9">
        <f>P5000+O5000</f>
        <v>0</v>
      </c>
      <c r="R5000" s="11">
        <v>0</v>
      </c>
      <c r="T5000" s="9">
        <f>0.5*R5000</f>
        <v>0</v>
      </c>
      <c r="U5000" s="9">
        <f>T5000+S5000</f>
        <v>0</v>
      </c>
      <c r="V5000" s="9">
        <f>(Q5000+U5000)/(0.944*1000)</f>
        <v>0</v>
      </c>
    </row>
    <row r="5001" spans="1:22" x14ac:dyDescent="0.3">
      <c r="A5001" s="14">
        <v>5017</v>
      </c>
      <c r="B5001" s="14" t="s">
        <v>9371</v>
      </c>
      <c r="C5001" s="14" t="s">
        <v>13510</v>
      </c>
      <c r="D5001" s="14" t="s">
        <v>13504</v>
      </c>
      <c r="E5001" s="14" t="s">
        <v>13483</v>
      </c>
      <c r="F5001" s="14">
        <v>10</v>
      </c>
      <c r="G5001" s="14">
        <v>0.04</v>
      </c>
      <c r="H5001" s="15">
        <v>2.5760999999999999E-2</v>
      </c>
      <c r="I5001" s="15">
        <f>M5001-V5001</f>
        <v>1.6239000000000003E-2</v>
      </c>
      <c r="J5001" s="14"/>
      <c r="K5001" s="13"/>
      <c r="L5001" s="9">
        <f>G5001*1.05</f>
        <v>4.2000000000000003E-2</v>
      </c>
      <c r="M5001" s="11">
        <f>L5001-H5001</f>
        <v>1.6239000000000003E-2</v>
      </c>
      <c r="N5001" s="11">
        <v>0</v>
      </c>
      <c r="P5001" s="9">
        <f>0.5*N5001/1000</f>
        <v>0</v>
      </c>
      <c r="Q5001" s="9">
        <f>P5001+O5001</f>
        <v>0</v>
      </c>
      <c r="R5001" s="11">
        <v>0</v>
      </c>
      <c r="T5001" s="9">
        <f>0.5*R5001</f>
        <v>0</v>
      </c>
      <c r="U5001" s="9">
        <f>T5001+S5001</f>
        <v>0</v>
      </c>
      <c r="V5001" s="9">
        <f>(Q5001+U5001)/(0.944*1000)</f>
        <v>0</v>
      </c>
    </row>
    <row r="5002" spans="1:22" x14ac:dyDescent="0.3">
      <c r="A5002" s="14">
        <v>5018</v>
      </c>
      <c r="B5002" s="14" t="s">
        <v>9372</v>
      </c>
      <c r="C5002" s="14" t="s">
        <v>13510</v>
      </c>
      <c r="D5002" s="14" t="s">
        <v>13504</v>
      </c>
      <c r="E5002" s="14" t="s">
        <v>13483</v>
      </c>
      <c r="F5002" s="14">
        <v>10</v>
      </c>
      <c r="G5002" s="14">
        <v>0.04</v>
      </c>
      <c r="H5002" s="15">
        <v>1.2796E-2</v>
      </c>
      <c r="I5002" s="15">
        <f>M5002-V5002</f>
        <v>2.9204000000000001E-2</v>
      </c>
      <c r="J5002" s="14"/>
      <c r="K5002" s="13"/>
      <c r="L5002" s="9">
        <f>G5002*1.05</f>
        <v>4.2000000000000003E-2</v>
      </c>
      <c r="M5002" s="11">
        <f>L5002-H5002</f>
        <v>2.9204000000000001E-2</v>
      </c>
      <c r="N5002" s="11">
        <v>0</v>
      </c>
      <c r="P5002" s="9">
        <f>0.5*N5002/1000</f>
        <v>0</v>
      </c>
      <c r="Q5002" s="9">
        <f>P5002+O5002</f>
        <v>0</v>
      </c>
      <c r="R5002" s="11">
        <v>0</v>
      </c>
      <c r="T5002" s="9">
        <f>0.5*R5002</f>
        <v>0</v>
      </c>
      <c r="U5002" s="9">
        <f>T5002+S5002</f>
        <v>0</v>
      </c>
      <c r="V5002" s="9">
        <f>(Q5002+U5002)/(0.944*1000)</f>
        <v>0</v>
      </c>
    </row>
    <row r="5003" spans="1:22" x14ac:dyDescent="0.3">
      <c r="A5003" s="14">
        <v>5019</v>
      </c>
      <c r="B5003" s="14" t="s">
        <v>9373</v>
      </c>
      <c r="C5003" s="14" t="s">
        <v>13510</v>
      </c>
      <c r="D5003" s="14" t="s">
        <v>13504</v>
      </c>
      <c r="E5003" s="14" t="s">
        <v>13483</v>
      </c>
      <c r="F5003" s="14">
        <v>10</v>
      </c>
      <c r="G5003" s="14">
        <v>0.25</v>
      </c>
      <c r="H5003" s="15">
        <v>5.8319999999999934E-3</v>
      </c>
      <c r="I5003" s="15">
        <f>M5003-V5003</f>
        <v>0.25666800000000001</v>
      </c>
      <c r="J5003" s="14"/>
      <c r="K5003" s="13"/>
      <c r="L5003" s="9">
        <f>G5003*1.05</f>
        <v>0.26250000000000001</v>
      </c>
      <c r="M5003" s="11">
        <f>L5003-H5003</f>
        <v>0.25666800000000001</v>
      </c>
      <c r="N5003" s="11">
        <v>0</v>
      </c>
      <c r="P5003" s="9">
        <f>0.5*N5003/1000</f>
        <v>0</v>
      </c>
      <c r="Q5003" s="9">
        <f>P5003+O5003</f>
        <v>0</v>
      </c>
      <c r="R5003" s="11">
        <v>0</v>
      </c>
      <c r="T5003" s="9">
        <f>0.5*R5003</f>
        <v>0</v>
      </c>
      <c r="U5003" s="9">
        <f>T5003+S5003</f>
        <v>0</v>
      </c>
      <c r="V5003" s="9">
        <f>(Q5003+U5003)/(0.944*1000)</f>
        <v>0</v>
      </c>
    </row>
    <row r="5004" spans="1:22" x14ac:dyDescent="0.3">
      <c r="A5004" s="14">
        <v>5020</v>
      </c>
      <c r="B5004" s="14" t="s">
        <v>9374</v>
      </c>
      <c r="C5004" s="14" t="s">
        <v>13510</v>
      </c>
      <c r="D5004" s="14" t="s">
        <v>13504</v>
      </c>
      <c r="E5004" s="14" t="s">
        <v>13483</v>
      </c>
      <c r="F5004" s="14">
        <v>10</v>
      </c>
      <c r="G5004" s="14">
        <v>0.04</v>
      </c>
      <c r="H5004" s="15">
        <v>2.0001000000000001E-2</v>
      </c>
      <c r="I5004" s="15">
        <f>M5004-V5004</f>
        <v>2.1999000000000001E-2</v>
      </c>
      <c r="J5004" s="14"/>
      <c r="K5004" s="13"/>
      <c r="L5004" s="9">
        <f>G5004*1.05</f>
        <v>4.2000000000000003E-2</v>
      </c>
      <c r="M5004" s="11">
        <f>L5004-H5004</f>
        <v>2.1999000000000001E-2</v>
      </c>
      <c r="N5004" s="11">
        <v>0</v>
      </c>
      <c r="P5004" s="9">
        <f>0.5*N5004/1000</f>
        <v>0</v>
      </c>
      <c r="Q5004" s="9">
        <f>P5004+O5004</f>
        <v>0</v>
      </c>
      <c r="R5004" s="11">
        <v>0</v>
      </c>
      <c r="T5004" s="9">
        <f>0.5*R5004</f>
        <v>0</v>
      </c>
      <c r="U5004" s="9">
        <f>T5004+S5004</f>
        <v>0</v>
      </c>
      <c r="V5004" s="9">
        <f>(Q5004+U5004)/(0.944*1000)</f>
        <v>0</v>
      </c>
    </row>
    <row r="5005" spans="1:22" x14ac:dyDescent="0.3">
      <c r="A5005" s="14">
        <v>5021</v>
      </c>
      <c r="B5005" s="14" t="s">
        <v>9375</v>
      </c>
      <c r="C5005" s="14" t="s">
        <v>13510</v>
      </c>
      <c r="D5005" s="14" t="s">
        <v>13504</v>
      </c>
      <c r="E5005" s="14" t="s">
        <v>13483</v>
      </c>
      <c r="F5005" s="14">
        <v>10</v>
      </c>
      <c r="G5005" s="14">
        <v>0.25</v>
      </c>
      <c r="H5005" s="15">
        <v>1.4123999999999996E-2</v>
      </c>
      <c r="I5005" s="15">
        <f>M5005-V5005</f>
        <v>0.24837600000000001</v>
      </c>
      <c r="J5005" s="14"/>
      <c r="K5005" s="13"/>
      <c r="L5005" s="9">
        <f>G5005*1.05</f>
        <v>0.26250000000000001</v>
      </c>
      <c r="M5005" s="11">
        <f>L5005-H5005</f>
        <v>0.24837600000000001</v>
      </c>
      <c r="N5005" s="11">
        <v>0</v>
      </c>
      <c r="P5005" s="9">
        <f>0.5*N5005/1000</f>
        <v>0</v>
      </c>
      <c r="Q5005" s="9">
        <f>P5005+O5005</f>
        <v>0</v>
      </c>
      <c r="R5005" s="11">
        <v>0</v>
      </c>
      <c r="T5005" s="9">
        <f>0.5*R5005</f>
        <v>0</v>
      </c>
      <c r="U5005" s="9">
        <f>T5005+S5005</f>
        <v>0</v>
      </c>
      <c r="V5005" s="9">
        <f>(Q5005+U5005)/(0.944*1000)</f>
        <v>0</v>
      </c>
    </row>
    <row r="5006" spans="1:22" x14ac:dyDescent="0.3">
      <c r="A5006" s="14">
        <v>5022</v>
      </c>
      <c r="B5006" s="14" t="s">
        <v>9376</v>
      </c>
      <c r="C5006" s="14" t="s">
        <v>13510</v>
      </c>
      <c r="D5006" s="14" t="s">
        <v>13504</v>
      </c>
      <c r="E5006" s="14" t="s">
        <v>13483</v>
      </c>
      <c r="F5006" s="14">
        <v>10</v>
      </c>
      <c r="G5006" s="14">
        <v>0.16</v>
      </c>
      <c r="H5006" s="15">
        <v>2.6949000000000011E-2</v>
      </c>
      <c r="I5006" s="15">
        <f>M5006-V5006</f>
        <v>0.14105100000000001</v>
      </c>
      <c r="J5006" s="14"/>
      <c r="K5006" s="13"/>
      <c r="L5006" s="9">
        <f>G5006*1.05</f>
        <v>0.16800000000000001</v>
      </c>
      <c r="M5006" s="11">
        <f>L5006-H5006</f>
        <v>0.14105100000000001</v>
      </c>
      <c r="N5006" s="11">
        <v>0</v>
      </c>
      <c r="P5006" s="9">
        <f>0.5*N5006/1000</f>
        <v>0</v>
      </c>
      <c r="Q5006" s="9">
        <f>P5006+O5006</f>
        <v>0</v>
      </c>
      <c r="R5006" s="11">
        <v>0</v>
      </c>
      <c r="T5006" s="9">
        <f>0.5*R5006</f>
        <v>0</v>
      </c>
      <c r="U5006" s="9">
        <f>T5006+S5006</f>
        <v>0</v>
      </c>
      <c r="V5006" s="9">
        <f>(Q5006+U5006)/(0.944*1000)</f>
        <v>0</v>
      </c>
    </row>
    <row r="5007" spans="1:22" x14ac:dyDescent="0.3">
      <c r="A5007" s="14">
        <v>5023</v>
      </c>
      <c r="B5007" s="14" t="s">
        <v>9377</v>
      </c>
      <c r="C5007" s="14" t="s">
        <v>13510</v>
      </c>
      <c r="D5007" s="14" t="s">
        <v>13504</v>
      </c>
      <c r="E5007" s="14" t="s">
        <v>13483</v>
      </c>
      <c r="F5007" s="14">
        <v>10</v>
      </c>
      <c r="G5007" s="14">
        <v>0.25</v>
      </c>
      <c r="H5007" s="15">
        <v>3.4218999999999992E-2</v>
      </c>
      <c r="I5007" s="15">
        <f>M5007-V5007</f>
        <v>0.22828100000000001</v>
      </c>
      <c r="J5007" s="14"/>
      <c r="K5007" s="13"/>
      <c r="L5007" s="9">
        <f>G5007*1.05</f>
        <v>0.26250000000000001</v>
      </c>
      <c r="M5007" s="11">
        <f>L5007-H5007</f>
        <v>0.22828100000000001</v>
      </c>
      <c r="N5007" s="11">
        <v>0</v>
      </c>
      <c r="P5007" s="9">
        <f>0.5*N5007/1000</f>
        <v>0</v>
      </c>
      <c r="Q5007" s="9">
        <f>P5007+O5007</f>
        <v>0</v>
      </c>
      <c r="R5007" s="11">
        <v>0</v>
      </c>
      <c r="T5007" s="9">
        <f>0.5*R5007</f>
        <v>0</v>
      </c>
      <c r="U5007" s="9">
        <f>T5007+S5007</f>
        <v>0</v>
      </c>
      <c r="V5007" s="9">
        <f>(Q5007+U5007)/(0.944*1000)</f>
        <v>0</v>
      </c>
    </row>
    <row r="5008" spans="1:22" x14ac:dyDescent="0.3">
      <c r="A5008" s="14">
        <v>5024</v>
      </c>
      <c r="B5008" s="14" t="s">
        <v>9378</v>
      </c>
      <c r="C5008" s="14" t="s">
        <v>13510</v>
      </c>
      <c r="D5008" s="14" t="s">
        <v>13504</v>
      </c>
      <c r="E5008" s="14" t="s">
        <v>13483</v>
      </c>
      <c r="F5008" s="14">
        <v>10</v>
      </c>
      <c r="G5008" s="14">
        <v>6.3E-2</v>
      </c>
      <c r="H5008" s="15">
        <v>3.0635000000000006E-2</v>
      </c>
      <c r="I5008" s="15">
        <f>M5008-V5008</f>
        <v>3.5324322033898299E-2</v>
      </c>
      <c r="J5008" s="14"/>
      <c r="K5008" s="13"/>
      <c r="L5008" s="9">
        <f>G5008*1.05</f>
        <v>6.615E-2</v>
      </c>
      <c r="M5008" s="11">
        <f>L5008-H5008</f>
        <v>3.5514999999999991E-2</v>
      </c>
      <c r="N5008" s="11">
        <v>0</v>
      </c>
      <c r="P5008" s="9">
        <f>0.5*N5008/1000</f>
        <v>0</v>
      </c>
      <c r="Q5008" s="9">
        <f>P5008+O5008</f>
        <v>0</v>
      </c>
      <c r="R5008" s="11">
        <v>0.36</v>
      </c>
      <c r="T5008" s="9">
        <f>0.5*R5008</f>
        <v>0.18</v>
      </c>
      <c r="U5008" s="9">
        <f>T5008+S5008</f>
        <v>0.18</v>
      </c>
      <c r="V5008" s="9">
        <f>(Q5008+U5008)/(0.944*1000)</f>
        <v>1.9067796610169492E-4</v>
      </c>
    </row>
    <row r="5009" spans="1:22" x14ac:dyDescent="0.3">
      <c r="A5009" s="14">
        <v>5025</v>
      </c>
      <c r="B5009" s="14" t="s">
        <v>9379</v>
      </c>
      <c r="C5009" s="14" t="s">
        <v>13510</v>
      </c>
      <c r="D5009" s="14" t="s">
        <v>13504</v>
      </c>
      <c r="E5009" s="14" t="s">
        <v>13483</v>
      </c>
      <c r="F5009" s="14">
        <v>10</v>
      </c>
      <c r="G5009" s="14">
        <v>0.16</v>
      </c>
      <c r="H5009" s="15">
        <v>0.12</v>
      </c>
      <c r="I5009" s="15">
        <f>M5009-V5009</f>
        <v>4.8000000000000015E-2</v>
      </c>
      <c r="J5009" s="14"/>
      <c r="K5009" s="13"/>
      <c r="L5009" s="9">
        <f>G5009*1.05</f>
        <v>0.16800000000000001</v>
      </c>
      <c r="M5009" s="11">
        <f>L5009-H5009</f>
        <v>4.8000000000000015E-2</v>
      </c>
      <c r="N5009" s="11">
        <v>0</v>
      </c>
      <c r="P5009" s="9">
        <f>0.5*N5009/1000</f>
        <v>0</v>
      </c>
      <c r="Q5009" s="9">
        <f>P5009+O5009</f>
        <v>0</v>
      </c>
      <c r="R5009" s="11">
        <v>0</v>
      </c>
      <c r="T5009" s="9">
        <f>0.5*R5009</f>
        <v>0</v>
      </c>
      <c r="U5009" s="9">
        <f>T5009+S5009</f>
        <v>0</v>
      </c>
      <c r="V5009" s="9">
        <f>(Q5009+U5009)/(0.944*1000)</f>
        <v>0</v>
      </c>
    </row>
    <row r="5010" spans="1:22" x14ac:dyDescent="0.3">
      <c r="A5010" s="14">
        <v>5026</v>
      </c>
      <c r="B5010" s="14" t="s">
        <v>9380</v>
      </c>
      <c r="C5010" s="14" t="s">
        <v>13510</v>
      </c>
      <c r="D5010" s="14" t="s">
        <v>13504</v>
      </c>
      <c r="E5010" s="14" t="s">
        <v>13483</v>
      </c>
      <c r="F5010" s="14">
        <v>10</v>
      </c>
      <c r="G5010" s="14">
        <v>0.1</v>
      </c>
      <c r="H5010" s="15">
        <v>1.1040999999999997E-2</v>
      </c>
      <c r="I5010" s="15">
        <f>M5010-V5010</f>
        <v>9.3959000000000015E-2</v>
      </c>
      <c r="J5010" s="14"/>
      <c r="K5010" s="13"/>
      <c r="L5010" s="9">
        <f>G5010*1.05</f>
        <v>0.10500000000000001</v>
      </c>
      <c r="M5010" s="11">
        <f>L5010-H5010</f>
        <v>9.3959000000000015E-2</v>
      </c>
      <c r="N5010" s="11">
        <v>0</v>
      </c>
      <c r="P5010" s="9">
        <f>0.5*N5010/1000</f>
        <v>0</v>
      </c>
      <c r="Q5010" s="9">
        <f>P5010+O5010</f>
        <v>0</v>
      </c>
      <c r="R5010" s="11">
        <v>0</v>
      </c>
      <c r="T5010" s="9">
        <f>0.5*R5010</f>
        <v>0</v>
      </c>
      <c r="U5010" s="9">
        <f>T5010+S5010</f>
        <v>0</v>
      </c>
      <c r="V5010" s="9">
        <f>(Q5010+U5010)/(0.944*1000)</f>
        <v>0</v>
      </c>
    </row>
    <row r="5011" spans="1:22" x14ac:dyDescent="0.3">
      <c r="A5011" s="14">
        <v>5027</v>
      </c>
      <c r="B5011" s="14" t="s">
        <v>9381</v>
      </c>
      <c r="C5011" s="14" t="s">
        <v>13510</v>
      </c>
      <c r="D5011" s="14" t="s">
        <v>13504</v>
      </c>
      <c r="E5011" s="14" t="s">
        <v>13483</v>
      </c>
      <c r="F5011" s="14">
        <v>10</v>
      </c>
      <c r="G5011" s="14">
        <v>0.16</v>
      </c>
      <c r="H5011" s="15">
        <v>3.4579999999999984E-3</v>
      </c>
      <c r="I5011" s="15">
        <f>M5011-V5011</f>
        <v>0.16454200000000002</v>
      </c>
      <c r="J5011" s="14"/>
      <c r="K5011" s="13"/>
      <c r="L5011" s="9">
        <f>G5011*1.05</f>
        <v>0.16800000000000001</v>
      </c>
      <c r="M5011" s="11">
        <f>L5011-H5011</f>
        <v>0.16454200000000002</v>
      </c>
      <c r="N5011" s="11">
        <v>0</v>
      </c>
      <c r="P5011" s="9">
        <f>0.5*N5011/1000</f>
        <v>0</v>
      </c>
      <c r="Q5011" s="9">
        <f>P5011+O5011</f>
        <v>0</v>
      </c>
      <c r="R5011" s="11">
        <v>0</v>
      </c>
      <c r="T5011" s="9">
        <f>0.5*R5011</f>
        <v>0</v>
      </c>
      <c r="U5011" s="9">
        <f>T5011+S5011</f>
        <v>0</v>
      </c>
      <c r="V5011" s="9">
        <f>(Q5011+U5011)/(0.944*1000)</f>
        <v>0</v>
      </c>
    </row>
    <row r="5012" spans="1:22" x14ac:dyDescent="0.3">
      <c r="A5012" s="14">
        <v>5028</v>
      </c>
      <c r="B5012" s="14" t="s">
        <v>9382</v>
      </c>
      <c r="C5012" s="14" t="s">
        <v>13510</v>
      </c>
      <c r="D5012" s="14" t="s">
        <v>13504</v>
      </c>
      <c r="E5012" s="14" t="s">
        <v>13483</v>
      </c>
      <c r="F5012" s="14">
        <v>10</v>
      </c>
      <c r="G5012" s="14">
        <v>0.16</v>
      </c>
      <c r="H5012" s="15">
        <v>1.8945999999999998E-2</v>
      </c>
      <c r="I5012" s="15">
        <f>M5012-V5012</f>
        <v>0.14905400000000002</v>
      </c>
      <c r="J5012" s="14"/>
      <c r="K5012" s="13"/>
      <c r="L5012" s="9">
        <f>G5012*1.05</f>
        <v>0.16800000000000001</v>
      </c>
      <c r="M5012" s="11">
        <f>L5012-H5012</f>
        <v>0.14905400000000002</v>
      </c>
      <c r="N5012" s="11">
        <v>0</v>
      </c>
      <c r="P5012" s="9">
        <f>0.5*N5012/1000</f>
        <v>0</v>
      </c>
      <c r="Q5012" s="9">
        <f>P5012+O5012</f>
        <v>0</v>
      </c>
      <c r="R5012" s="11">
        <v>0</v>
      </c>
      <c r="T5012" s="9">
        <f>0.5*R5012</f>
        <v>0</v>
      </c>
      <c r="U5012" s="9">
        <f>T5012+S5012</f>
        <v>0</v>
      </c>
      <c r="V5012" s="9">
        <f>(Q5012+U5012)/(0.944*1000)</f>
        <v>0</v>
      </c>
    </row>
    <row r="5013" spans="1:22" x14ac:dyDescent="0.3">
      <c r="A5013" s="14">
        <v>5029</v>
      </c>
      <c r="B5013" s="14" t="s">
        <v>9383</v>
      </c>
      <c r="C5013" s="14" t="s">
        <v>13510</v>
      </c>
      <c r="D5013" s="14" t="s">
        <v>13504</v>
      </c>
      <c r="E5013" s="14" t="s">
        <v>13483</v>
      </c>
      <c r="F5013" s="14">
        <v>10</v>
      </c>
      <c r="G5013" s="14">
        <v>0.25</v>
      </c>
      <c r="H5013" s="15">
        <v>7.6359999999999961E-3</v>
      </c>
      <c r="I5013" s="15">
        <f>M5013-V5013</f>
        <v>0.25486400000000003</v>
      </c>
      <c r="J5013" s="14"/>
      <c r="K5013" s="13"/>
      <c r="L5013" s="9">
        <f>G5013*1.05</f>
        <v>0.26250000000000001</v>
      </c>
      <c r="M5013" s="11">
        <f>L5013-H5013</f>
        <v>0.25486400000000003</v>
      </c>
      <c r="N5013" s="11">
        <v>0</v>
      </c>
      <c r="P5013" s="9">
        <f>0.5*N5013/1000</f>
        <v>0</v>
      </c>
      <c r="Q5013" s="9">
        <f>P5013+O5013</f>
        <v>0</v>
      </c>
      <c r="R5013" s="11">
        <v>0</v>
      </c>
      <c r="T5013" s="9">
        <f>0.5*R5013</f>
        <v>0</v>
      </c>
      <c r="U5013" s="9">
        <f>T5013+S5013</f>
        <v>0</v>
      </c>
      <c r="V5013" s="9">
        <f>(Q5013+U5013)/(0.944*1000)</f>
        <v>0</v>
      </c>
    </row>
    <row r="5014" spans="1:22" x14ac:dyDescent="0.3">
      <c r="A5014" s="14">
        <v>5030</v>
      </c>
      <c r="B5014" s="14" t="s">
        <v>9384</v>
      </c>
      <c r="C5014" s="14" t="s">
        <v>13510</v>
      </c>
      <c r="D5014" s="14" t="s">
        <v>13504</v>
      </c>
      <c r="E5014" s="14" t="s">
        <v>13483</v>
      </c>
      <c r="F5014" s="14">
        <v>10</v>
      </c>
      <c r="G5014" s="14">
        <v>0.16</v>
      </c>
      <c r="H5014" s="15">
        <v>1.3960000000000007E-2</v>
      </c>
      <c r="I5014" s="15">
        <f>M5014-V5014</f>
        <v>0.15404000000000001</v>
      </c>
      <c r="J5014" s="14"/>
      <c r="K5014" s="13"/>
      <c r="L5014" s="9">
        <f>G5014*1.05</f>
        <v>0.16800000000000001</v>
      </c>
      <c r="M5014" s="11">
        <f>L5014-H5014</f>
        <v>0.15404000000000001</v>
      </c>
      <c r="N5014" s="11">
        <v>0</v>
      </c>
      <c r="P5014" s="9">
        <f>0.5*N5014/1000</f>
        <v>0</v>
      </c>
      <c r="Q5014" s="9">
        <f>P5014+O5014</f>
        <v>0</v>
      </c>
      <c r="R5014" s="11">
        <v>0</v>
      </c>
      <c r="T5014" s="9">
        <f>0.5*R5014</f>
        <v>0</v>
      </c>
      <c r="U5014" s="9">
        <f>T5014+S5014</f>
        <v>0</v>
      </c>
      <c r="V5014" s="9">
        <f>(Q5014+U5014)/(0.944*1000)</f>
        <v>0</v>
      </c>
    </row>
    <row r="5015" spans="1:22" x14ac:dyDescent="0.3">
      <c r="A5015" s="14">
        <v>5031</v>
      </c>
      <c r="B5015" s="14" t="s">
        <v>9385</v>
      </c>
      <c r="C5015" s="14" t="s">
        <v>13510</v>
      </c>
      <c r="D5015" s="14" t="s">
        <v>13504</v>
      </c>
      <c r="E5015" s="14" t="s">
        <v>13483</v>
      </c>
      <c r="F5015" s="14">
        <v>10</v>
      </c>
      <c r="G5015" s="14">
        <v>0.16</v>
      </c>
      <c r="H5015" s="15">
        <v>1.7794000000000011E-2</v>
      </c>
      <c r="I5015" s="15">
        <f>M5015-V5015</f>
        <v>0.15020600000000001</v>
      </c>
      <c r="J5015" s="14"/>
      <c r="K5015" s="13"/>
      <c r="L5015" s="9">
        <f>G5015*1.05</f>
        <v>0.16800000000000001</v>
      </c>
      <c r="M5015" s="11">
        <f>L5015-H5015</f>
        <v>0.15020600000000001</v>
      </c>
      <c r="N5015" s="11">
        <v>0</v>
      </c>
      <c r="P5015" s="9">
        <f>0.5*N5015/1000</f>
        <v>0</v>
      </c>
      <c r="Q5015" s="9">
        <f>P5015+O5015</f>
        <v>0</v>
      </c>
      <c r="R5015" s="11">
        <v>0</v>
      </c>
      <c r="T5015" s="9">
        <f>0.5*R5015</f>
        <v>0</v>
      </c>
      <c r="U5015" s="9">
        <f>T5015+S5015</f>
        <v>0</v>
      </c>
      <c r="V5015" s="9">
        <f>(Q5015+U5015)/(0.944*1000)</f>
        <v>0</v>
      </c>
    </row>
    <row r="5016" spans="1:22" x14ac:dyDescent="0.3">
      <c r="A5016" s="14">
        <v>5032</v>
      </c>
      <c r="B5016" s="14" t="s">
        <v>9386</v>
      </c>
      <c r="C5016" s="14" t="s">
        <v>13510</v>
      </c>
      <c r="D5016" s="14" t="s">
        <v>13504</v>
      </c>
      <c r="E5016" s="14" t="s">
        <v>13483</v>
      </c>
      <c r="F5016" s="14">
        <v>10</v>
      </c>
      <c r="G5016" s="14">
        <v>0.1</v>
      </c>
      <c r="H5016" s="15">
        <v>1.3725999999999999E-2</v>
      </c>
      <c r="I5016" s="15">
        <f>M5016-V5016</f>
        <v>9.1274000000000008E-2</v>
      </c>
      <c r="J5016" s="14"/>
      <c r="K5016" s="13"/>
      <c r="L5016" s="9">
        <f>G5016*1.05</f>
        <v>0.10500000000000001</v>
      </c>
      <c r="M5016" s="11">
        <f>L5016-H5016</f>
        <v>9.1274000000000008E-2</v>
      </c>
      <c r="N5016" s="11">
        <v>0</v>
      </c>
      <c r="P5016" s="9">
        <f>0.5*N5016/1000</f>
        <v>0</v>
      </c>
      <c r="Q5016" s="9">
        <f>P5016+O5016</f>
        <v>0</v>
      </c>
      <c r="R5016" s="11">
        <v>0</v>
      </c>
      <c r="T5016" s="9">
        <f>0.5*R5016</f>
        <v>0</v>
      </c>
      <c r="U5016" s="9">
        <f>T5016+S5016</f>
        <v>0</v>
      </c>
      <c r="V5016" s="9">
        <f>(Q5016+U5016)/(0.944*1000)</f>
        <v>0</v>
      </c>
    </row>
    <row r="5017" spans="1:22" x14ac:dyDescent="0.3">
      <c r="A5017" s="14">
        <v>5033</v>
      </c>
      <c r="B5017" s="14" t="s">
        <v>9387</v>
      </c>
      <c r="C5017" s="14" t="s">
        <v>13510</v>
      </c>
      <c r="D5017" s="14" t="s">
        <v>13504</v>
      </c>
      <c r="E5017" s="14" t="s">
        <v>13483</v>
      </c>
      <c r="F5017" s="14">
        <v>10</v>
      </c>
      <c r="G5017" s="14">
        <v>0.04</v>
      </c>
      <c r="H5017" s="15">
        <v>1.0886E-2</v>
      </c>
      <c r="I5017" s="15">
        <f>M5017-V5017</f>
        <v>3.1114000000000003E-2</v>
      </c>
      <c r="J5017" s="14"/>
      <c r="K5017" s="13"/>
      <c r="L5017" s="9">
        <f>G5017*1.05</f>
        <v>4.2000000000000003E-2</v>
      </c>
      <c r="M5017" s="11">
        <f>L5017-H5017</f>
        <v>3.1114000000000003E-2</v>
      </c>
      <c r="N5017" s="11">
        <v>0</v>
      </c>
      <c r="P5017" s="9">
        <f>0.5*N5017/1000</f>
        <v>0</v>
      </c>
      <c r="Q5017" s="9">
        <f>P5017+O5017</f>
        <v>0</v>
      </c>
      <c r="R5017" s="11">
        <v>0</v>
      </c>
      <c r="T5017" s="9">
        <f>0.5*R5017</f>
        <v>0</v>
      </c>
      <c r="U5017" s="9">
        <f>T5017+S5017</f>
        <v>0</v>
      </c>
      <c r="V5017" s="9">
        <f>(Q5017+U5017)/(0.944*1000)</f>
        <v>0</v>
      </c>
    </row>
    <row r="5018" spans="1:22" x14ac:dyDescent="0.3">
      <c r="A5018" s="14">
        <v>5034</v>
      </c>
      <c r="B5018" s="14" t="s">
        <v>9388</v>
      </c>
      <c r="C5018" s="14" t="s">
        <v>13510</v>
      </c>
      <c r="D5018" s="14" t="s">
        <v>13504</v>
      </c>
      <c r="E5018" s="14" t="s">
        <v>13483</v>
      </c>
      <c r="F5018" s="14">
        <v>10</v>
      </c>
      <c r="G5018" s="14">
        <v>2.5000000000000001E-2</v>
      </c>
      <c r="H5018" s="15">
        <v>6.398E-3</v>
      </c>
      <c r="I5018" s="15">
        <f>M5018-V5018</f>
        <v>1.9852000000000002E-2</v>
      </c>
      <c r="J5018" s="14"/>
      <c r="K5018" s="13"/>
      <c r="L5018" s="9">
        <f>G5018*1.05</f>
        <v>2.6250000000000002E-2</v>
      </c>
      <c r="M5018" s="11">
        <f>L5018-H5018</f>
        <v>1.9852000000000002E-2</v>
      </c>
      <c r="N5018" s="11">
        <v>0</v>
      </c>
      <c r="P5018" s="9">
        <f>0.5*N5018/1000</f>
        <v>0</v>
      </c>
      <c r="Q5018" s="9">
        <f>P5018+O5018</f>
        <v>0</v>
      </c>
      <c r="R5018" s="11">
        <v>0</v>
      </c>
      <c r="T5018" s="9">
        <f>0.5*R5018</f>
        <v>0</v>
      </c>
      <c r="U5018" s="9">
        <f>T5018+S5018</f>
        <v>0</v>
      </c>
      <c r="V5018" s="9">
        <f>(Q5018+U5018)/(0.944*1000)</f>
        <v>0</v>
      </c>
    </row>
    <row r="5019" spans="1:22" x14ac:dyDescent="0.3">
      <c r="A5019" s="14">
        <v>5035</v>
      </c>
      <c r="B5019" s="14" t="s">
        <v>9389</v>
      </c>
      <c r="C5019" s="14" t="s">
        <v>13510</v>
      </c>
      <c r="D5019" s="14" t="s">
        <v>13504</v>
      </c>
      <c r="E5019" s="14" t="s">
        <v>13483</v>
      </c>
      <c r="F5019" s="14">
        <v>10</v>
      </c>
      <c r="G5019" s="14">
        <v>6.3E-2</v>
      </c>
      <c r="H5019" s="15">
        <v>2.0260000000000004E-2</v>
      </c>
      <c r="I5019" s="15">
        <f>M5019-V5019</f>
        <v>4.589E-2</v>
      </c>
      <c r="J5019" s="14"/>
      <c r="K5019" s="13"/>
      <c r="L5019" s="9">
        <f>G5019*1.05</f>
        <v>6.615E-2</v>
      </c>
      <c r="M5019" s="11">
        <f>L5019-H5019</f>
        <v>4.589E-2</v>
      </c>
      <c r="N5019" s="11">
        <v>0</v>
      </c>
      <c r="P5019" s="9">
        <f>0.5*N5019/1000</f>
        <v>0</v>
      </c>
      <c r="Q5019" s="9">
        <f>P5019+O5019</f>
        <v>0</v>
      </c>
      <c r="R5019" s="11">
        <v>0</v>
      </c>
      <c r="T5019" s="9">
        <f>0.5*R5019</f>
        <v>0</v>
      </c>
      <c r="U5019" s="9">
        <f>T5019+S5019</f>
        <v>0</v>
      </c>
      <c r="V5019" s="9">
        <f>(Q5019+U5019)/(0.944*1000)</f>
        <v>0</v>
      </c>
    </row>
    <row r="5020" spans="1:22" x14ac:dyDescent="0.3">
      <c r="A5020" s="14">
        <v>5036</v>
      </c>
      <c r="B5020" s="14" t="s">
        <v>9390</v>
      </c>
      <c r="C5020" s="14" t="s">
        <v>13510</v>
      </c>
      <c r="D5020" s="14" t="s">
        <v>13504</v>
      </c>
      <c r="E5020" s="14" t="s">
        <v>13483</v>
      </c>
      <c r="F5020" s="14">
        <v>10</v>
      </c>
      <c r="G5020" s="14">
        <v>0.04</v>
      </c>
      <c r="H5020" s="15">
        <v>1.2242999999999999E-2</v>
      </c>
      <c r="I5020" s="15">
        <f>M5020-V5020</f>
        <v>2.9757000000000006E-2</v>
      </c>
      <c r="J5020" s="14"/>
      <c r="K5020" s="13"/>
      <c r="L5020" s="9">
        <f>G5020*1.05</f>
        <v>4.2000000000000003E-2</v>
      </c>
      <c r="M5020" s="11">
        <f>L5020-H5020</f>
        <v>2.9757000000000006E-2</v>
      </c>
      <c r="N5020" s="11">
        <v>0</v>
      </c>
      <c r="P5020" s="9">
        <f>0.5*N5020/1000</f>
        <v>0</v>
      </c>
      <c r="Q5020" s="9">
        <f>P5020+O5020</f>
        <v>0</v>
      </c>
      <c r="R5020" s="11">
        <v>0</v>
      </c>
      <c r="T5020" s="9">
        <f>0.5*R5020</f>
        <v>0</v>
      </c>
      <c r="U5020" s="9">
        <f>T5020+S5020</f>
        <v>0</v>
      </c>
      <c r="V5020" s="9">
        <f>(Q5020+U5020)/(0.944*1000)</f>
        <v>0</v>
      </c>
    </row>
    <row r="5021" spans="1:22" x14ac:dyDescent="0.3">
      <c r="A5021" s="14">
        <v>5037</v>
      </c>
      <c r="B5021" s="14" t="s">
        <v>9391</v>
      </c>
      <c r="C5021" s="14" t="s">
        <v>13510</v>
      </c>
      <c r="D5021" s="14" t="s">
        <v>13504</v>
      </c>
      <c r="E5021" s="14" t="s">
        <v>13483</v>
      </c>
      <c r="F5021" s="14">
        <v>10</v>
      </c>
      <c r="G5021" s="14">
        <v>6.3E-2</v>
      </c>
      <c r="H5021" s="15">
        <v>1.2880000000000003E-2</v>
      </c>
      <c r="I5021" s="15">
        <f>M5021-V5021</f>
        <v>5.3269999999999998E-2</v>
      </c>
      <c r="J5021" s="14"/>
      <c r="K5021" s="13"/>
      <c r="L5021" s="9">
        <f>G5021*1.05</f>
        <v>6.615E-2</v>
      </c>
      <c r="M5021" s="11">
        <f>L5021-H5021</f>
        <v>5.3269999999999998E-2</v>
      </c>
      <c r="N5021" s="11">
        <v>0</v>
      </c>
      <c r="P5021" s="9">
        <f>0.5*N5021/1000</f>
        <v>0</v>
      </c>
      <c r="Q5021" s="9">
        <f>P5021+O5021</f>
        <v>0</v>
      </c>
      <c r="R5021" s="11">
        <v>0</v>
      </c>
      <c r="T5021" s="9">
        <f>0.5*R5021</f>
        <v>0</v>
      </c>
      <c r="U5021" s="9">
        <f>T5021+S5021</f>
        <v>0</v>
      </c>
      <c r="V5021" s="9">
        <f>(Q5021+U5021)/(0.944*1000)</f>
        <v>0</v>
      </c>
    </row>
    <row r="5022" spans="1:22" x14ac:dyDescent="0.3">
      <c r="A5022" s="14">
        <v>5038</v>
      </c>
      <c r="B5022" s="14" t="s">
        <v>9392</v>
      </c>
      <c r="C5022" s="14" t="s">
        <v>13510</v>
      </c>
      <c r="D5022" s="14" t="s">
        <v>13504</v>
      </c>
      <c r="E5022" s="14" t="s">
        <v>13483</v>
      </c>
      <c r="F5022" s="14">
        <v>10</v>
      </c>
      <c r="G5022" s="14">
        <v>0.1</v>
      </c>
      <c r="H5022" s="15">
        <v>2.5170000000000001E-2</v>
      </c>
      <c r="I5022" s="15">
        <f>M5022-V5022</f>
        <v>7.9830000000000012E-2</v>
      </c>
      <c r="J5022" s="14"/>
      <c r="K5022" s="13"/>
      <c r="L5022" s="9">
        <f>G5022*1.05</f>
        <v>0.10500000000000001</v>
      </c>
      <c r="M5022" s="11">
        <f>L5022-H5022</f>
        <v>7.9830000000000012E-2</v>
      </c>
      <c r="N5022" s="11">
        <v>0</v>
      </c>
      <c r="P5022" s="9">
        <f>0.5*N5022/1000</f>
        <v>0</v>
      </c>
      <c r="Q5022" s="9">
        <f>P5022+O5022</f>
        <v>0</v>
      </c>
      <c r="R5022" s="11">
        <v>0</v>
      </c>
      <c r="T5022" s="9">
        <f>0.5*R5022</f>
        <v>0</v>
      </c>
      <c r="U5022" s="9">
        <f>T5022+S5022</f>
        <v>0</v>
      </c>
      <c r="V5022" s="9">
        <f>(Q5022+U5022)/(0.944*1000)</f>
        <v>0</v>
      </c>
    </row>
    <row r="5023" spans="1:22" x14ac:dyDescent="0.3">
      <c r="A5023" s="14">
        <v>5039</v>
      </c>
      <c r="B5023" s="14" t="s">
        <v>9393</v>
      </c>
      <c r="C5023" s="14" t="s">
        <v>13510</v>
      </c>
      <c r="D5023" s="14" t="s">
        <v>13504</v>
      </c>
      <c r="E5023" s="14" t="s">
        <v>13483</v>
      </c>
      <c r="F5023" s="14">
        <v>10</v>
      </c>
      <c r="G5023" s="14">
        <v>0.04</v>
      </c>
      <c r="H5023" s="15">
        <v>9.4039999999999992E-3</v>
      </c>
      <c r="I5023" s="15">
        <f>M5023-V5023</f>
        <v>3.2596E-2</v>
      </c>
      <c r="J5023" s="14"/>
      <c r="K5023" s="13"/>
      <c r="L5023" s="9">
        <f>G5023*1.05</f>
        <v>4.2000000000000003E-2</v>
      </c>
      <c r="M5023" s="11">
        <f>L5023-H5023</f>
        <v>3.2596E-2</v>
      </c>
      <c r="N5023" s="11">
        <v>0</v>
      </c>
      <c r="P5023" s="9">
        <f>0.5*N5023/1000</f>
        <v>0</v>
      </c>
      <c r="Q5023" s="9">
        <f>P5023+O5023</f>
        <v>0</v>
      </c>
      <c r="R5023" s="11">
        <v>0</v>
      </c>
      <c r="T5023" s="9">
        <f>0.5*R5023</f>
        <v>0</v>
      </c>
      <c r="U5023" s="9">
        <f>T5023+S5023</f>
        <v>0</v>
      </c>
      <c r="V5023" s="9">
        <f>(Q5023+U5023)/(0.944*1000)</f>
        <v>0</v>
      </c>
    </row>
    <row r="5024" spans="1:22" x14ac:dyDescent="0.3">
      <c r="A5024" s="14">
        <v>5040</v>
      </c>
      <c r="B5024" s="14" t="s">
        <v>9394</v>
      </c>
      <c r="C5024" s="14" t="s">
        <v>13510</v>
      </c>
      <c r="D5024" s="14" t="s">
        <v>13504</v>
      </c>
      <c r="E5024" s="14" t="s">
        <v>13483</v>
      </c>
      <c r="F5024" s="14">
        <v>10</v>
      </c>
      <c r="G5024" s="14">
        <v>0.16</v>
      </c>
      <c r="H5024" s="15">
        <v>1.1070999999999998E-2</v>
      </c>
      <c r="I5024" s="15">
        <f>M5024-V5024</f>
        <v>0.15692900000000001</v>
      </c>
      <c r="J5024" s="14"/>
      <c r="K5024" s="13"/>
      <c r="L5024" s="9">
        <f>G5024*1.05</f>
        <v>0.16800000000000001</v>
      </c>
      <c r="M5024" s="11">
        <f>L5024-H5024</f>
        <v>0.15692900000000001</v>
      </c>
      <c r="N5024" s="11">
        <v>0</v>
      </c>
      <c r="P5024" s="9">
        <f>0.5*N5024/1000</f>
        <v>0</v>
      </c>
      <c r="Q5024" s="9">
        <f>P5024+O5024</f>
        <v>0</v>
      </c>
      <c r="R5024" s="11">
        <v>0</v>
      </c>
      <c r="T5024" s="9">
        <f>0.5*R5024</f>
        <v>0</v>
      </c>
      <c r="U5024" s="9">
        <f>T5024+S5024</f>
        <v>0</v>
      </c>
      <c r="V5024" s="9">
        <f>(Q5024+U5024)/(0.944*1000)</f>
        <v>0</v>
      </c>
    </row>
    <row r="5025" spans="1:22" x14ac:dyDescent="0.3">
      <c r="A5025" s="14">
        <v>5041</v>
      </c>
      <c r="B5025" s="14" t="s">
        <v>9395</v>
      </c>
      <c r="C5025" s="14" t="s">
        <v>13510</v>
      </c>
      <c r="D5025" s="14" t="s">
        <v>13504</v>
      </c>
      <c r="E5025" s="14" t="s">
        <v>13483</v>
      </c>
      <c r="F5025" s="14">
        <v>10</v>
      </c>
      <c r="G5025" s="14">
        <v>0.16</v>
      </c>
      <c r="H5025" s="15">
        <v>5.3871000000000009E-2</v>
      </c>
      <c r="I5025" s="15">
        <f>M5025-V5025</f>
        <v>0.11412900000000001</v>
      </c>
      <c r="J5025" s="14"/>
      <c r="K5025" s="13"/>
      <c r="L5025" s="9">
        <f>G5025*1.05</f>
        <v>0.16800000000000001</v>
      </c>
      <c r="M5025" s="11">
        <f>L5025-H5025</f>
        <v>0.11412900000000001</v>
      </c>
      <c r="N5025" s="11">
        <v>0</v>
      </c>
      <c r="P5025" s="9">
        <f>0.5*N5025/1000</f>
        <v>0</v>
      </c>
      <c r="Q5025" s="9">
        <f>P5025+O5025</f>
        <v>0</v>
      </c>
      <c r="R5025" s="11">
        <v>0</v>
      </c>
      <c r="T5025" s="9">
        <f>0.5*R5025</f>
        <v>0</v>
      </c>
      <c r="U5025" s="9">
        <f>T5025+S5025</f>
        <v>0</v>
      </c>
      <c r="V5025" s="9">
        <f>(Q5025+U5025)/(0.944*1000)</f>
        <v>0</v>
      </c>
    </row>
    <row r="5026" spans="1:22" x14ac:dyDescent="0.3">
      <c r="A5026" s="14">
        <v>5042</v>
      </c>
      <c r="B5026" s="14" t="s">
        <v>9396</v>
      </c>
      <c r="C5026" s="14" t="s">
        <v>13510</v>
      </c>
      <c r="D5026" s="14" t="s">
        <v>13504</v>
      </c>
      <c r="E5026" s="14" t="s">
        <v>13483</v>
      </c>
      <c r="F5026" s="14">
        <v>10</v>
      </c>
      <c r="G5026" s="14">
        <v>0.16</v>
      </c>
      <c r="H5026" s="15">
        <v>6.9660000000000078E-3</v>
      </c>
      <c r="I5026" s="15">
        <f>M5026-V5026</f>
        <v>0.16103400000000001</v>
      </c>
      <c r="J5026" s="14"/>
      <c r="K5026" s="13"/>
      <c r="L5026" s="9">
        <f>G5026*1.05</f>
        <v>0.16800000000000001</v>
      </c>
      <c r="M5026" s="11">
        <f>L5026-H5026</f>
        <v>0.16103400000000001</v>
      </c>
      <c r="N5026" s="11">
        <v>0</v>
      </c>
      <c r="P5026" s="9">
        <f>0.5*N5026/1000</f>
        <v>0</v>
      </c>
      <c r="Q5026" s="9">
        <f>P5026+O5026</f>
        <v>0</v>
      </c>
      <c r="R5026" s="11">
        <v>0</v>
      </c>
      <c r="T5026" s="9">
        <f>0.5*R5026</f>
        <v>0</v>
      </c>
      <c r="U5026" s="9">
        <f>T5026+S5026</f>
        <v>0</v>
      </c>
      <c r="V5026" s="9">
        <f>(Q5026+U5026)/(0.944*1000)</f>
        <v>0</v>
      </c>
    </row>
    <row r="5027" spans="1:22" x14ac:dyDescent="0.3">
      <c r="A5027" s="14">
        <v>5043</v>
      </c>
      <c r="B5027" s="14" t="s">
        <v>9397</v>
      </c>
      <c r="C5027" s="14" t="s">
        <v>13510</v>
      </c>
      <c r="D5027" s="14" t="s">
        <v>13504</v>
      </c>
      <c r="E5027" s="14" t="s">
        <v>13483</v>
      </c>
      <c r="F5027" s="14">
        <v>10</v>
      </c>
      <c r="G5027" s="14">
        <v>0.1</v>
      </c>
      <c r="H5027" s="15">
        <v>1.9524E-2</v>
      </c>
      <c r="I5027" s="15">
        <f>M5027-V5027</f>
        <v>8.547600000000001E-2</v>
      </c>
      <c r="J5027" s="14"/>
      <c r="K5027" s="13"/>
      <c r="L5027" s="9">
        <f>G5027*1.05</f>
        <v>0.10500000000000001</v>
      </c>
      <c r="M5027" s="11">
        <f>L5027-H5027</f>
        <v>8.547600000000001E-2</v>
      </c>
      <c r="N5027" s="11">
        <v>0</v>
      </c>
      <c r="P5027" s="9">
        <f>0.5*N5027/1000</f>
        <v>0</v>
      </c>
      <c r="Q5027" s="9">
        <f>P5027+O5027</f>
        <v>0</v>
      </c>
      <c r="R5027" s="11">
        <v>0</v>
      </c>
      <c r="T5027" s="9">
        <f>0.5*R5027</f>
        <v>0</v>
      </c>
      <c r="U5027" s="9">
        <f>T5027+S5027</f>
        <v>0</v>
      </c>
      <c r="V5027" s="9">
        <f>(Q5027+U5027)/(0.944*1000)</f>
        <v>0</v>
      </c>
    </row>
    <row r="5028" spans="1:22" x14ac:dyDescent="0.3">
      <c r="A5028" s="14">
        <v>5044</v>
      </c>
      <c r="B5028" s="14" t="s">
        <v>9398</v>
      </c>
      <c r="C5028" s="14" t="s">
        <v>13510</v>
      </c>
      <c r="D5028" s="14" t="s">
        <v>13504</v>
      </c>
      <c r="E5028" s="14" t="s">
        <v>13483</v>
      </c>
      <c r="F5028" s="14">
        <v>10</v>
      </c>
      <c r="G5028" s="14">
        <v>0.25</v>
      </c>
      <c r="H5028" s="15">
        <v>4.8259999999999935E-3</v>
      </c>
      <c r="I5028" s="15">
        <f>M5028-V5028</f>
        <v>0.25767400000000001</v>
      </c>
      <c r="J5028" s="14"/>
      <c r="K5028" s="13"/>
      <c r="L5028" s="9">
        <f>G5028*1.05</f>
        <v>0.26250000000000001</v>
      </c>
      <c r="M5028" s="11">
        <f>L5028-H5028</f>
        <v>0.25767400000000001</v>
      </c>
      <c r="N5028" s="11">
        <v>0</v>
      </c>
      <c r="P5028" s="9">
        <f>0.5*N5028/1000</f>
        <v>0</v>
      </c>
      <c r="Q5028" s="9">
        <f>P5028+O5028</f>
        <v>0</v>
      </c>
      <c r="R5028" s="11">
        <v>0</v>
      </c>
      <c r="T5028" s="9">
        <f>0.5*R5028</f>
        <v>0</v>
      </c>
      <c r="U5028" s="9">
        <f>T5028+S5028</f>
        <v>0</v>
      </c>
      <c r="V5028" s="9">
        <f>(Q5028+U5028)/(0.944*1000)</f>
        <v>0</v>
      </c>
    </row>
    <row r="5029" spans="1:22" x14ac:dyDescent="0.3">
      <c r="A5029" s="14">
        <v>5045</v>
      </c>
      <c r="B5029" s="14" t="s">
        <v>9399</v>
      </c>
      <c r="C5029" s="14" t="s">
        <v>13510</v>
      </c>
      <c r="D5029" s="14" t="s">
        <v>13504</v>
      </c>
      <c r="E5029" s="14" t="s">
        <v>13483</v>
      </c>
      <c r="F5029" s="14">
        <v>10</v>
      </c>
      <c r="G5029" s="14">
        <v>6.3E-2</v>
      </c>
      <c r="H5029" s="15">
        <v>1.8784999999999996E-2</v>
      </c>
      <c r="I5029" s="15">
        <f>M5029-V5029</f>
        <v>4.7365000000000004E-2</v>
      </c>
      <c r="J5029" s="14"/>
      <c r="K5029" s="13"/>
      <c r="L5029" s="9">
        <f>G5029*1.05</f>
        <v>6.615E-2</v>
      </c>
      <c r="M5029" s="11">
        <f>L5029-H5029</f>
        <v>4.7365000000000004E-2</v>
      </c>
      <c r="N5029" s="11">
        <v>0</v>
      </c>
      <c r="P5029" s="9">
        <f>0.5*N5029/1000</f>
        <v>0</v>
      </c>
      <c r="Q5029" s="9">
        <f>P5029+O5029</f>
        <v>0</v>
      </c>
      <c r="R5029" s="11">
        <v>0</v>
      </c>
      <c r="T5029" s="9">
        <f>0.5*R5029</f>
        <v>0</v>
      </c>
      <c r="U5029" s="9">
        <f>T5029+S5029</f>
        <v>0</v>
      </c>
      <c r="V5029" s="9">
        <f>(Q5029+U5029)/(0.944*1000)</f>
        <v>0</v>
      </c>
    </row>
    <row r="5030" spans="1:22" x14ac:dyDescent="0.3">
      <c r="A5030" s="14">
        <v>5046</v>
      </c>
      <c r="B5030" s="14" t="s">
        <v>9400</v>
      </c>
      <c r="C5030" s="14" t="s">
        <v>13510</v>
      </c>
      <c r="D5030" s="14" t="s">
        <v>13504</v>
      </c>
      <c r="E5030" s="14" t="s">
        <v>13483</v>
      </c>
      <c r="F5030" s="14">
        <v>10</v>
      </c>
      <c r="G5030" s="14">
        <v>0.1</v>
      </c>
      <c r="H5030" s="15">
        <v>1.9979E-2</v>
      </c>
      <c r="I5030" s="15">
        <f>M5030-V5030</f>
        <v>8.5021000000000013E-2</v>
      </c>
      <c r="J5030" s="14"/>
      <c r="K5030" s="13"/>
      <c r="L5030" s="9">
        <f>G5030*1.05</f>
        <v>0.10500000000000001</v>
      </c>
      <c r="M5030" s="11">
        <f>L5030-H5030</f>
        <v>8.5021000000000013E-2</v>
      </c>
      <c r="N5030" s="11">
        <v>0</v>
      </c>
      <c r="P5030" s="9">
        <f>0.5*N5030/1000</f>
        <v>0</v>
      </c>
      <c r="Q5030" s="9">
        <f>P5030+O5030</f>
        <v>0</v>
      </c>
      <c r="R5030" s="11">
        <v>0</v>
      </c>
      <c r="T5030" s="9">
        <f>0.5*R5030</f>
        <v>0</v>
      </c>
      <c r="U5030" s="9">
        <f>T5030+S5030</f>
        <v>0</v>
      </c>
      <c r="V5030" s="9">
        <f>(Q5030+U5030)/(0.944*1000)</f>
        <v>0</v>
      </c>
    </row>
    <row r="5031" spans="1:22" x14ac:dyDescent="0.3">
      <c r="A5031" s="14">
        <v>5047</v>
      </c>
      <c r="B5031" s="14" t="s">
        <v>9401</v>
      </c>
      <c r="C5031" s="14" t="s">
        <v>13510</v>
      </c>
      <c r="D5031" s="14" t="s">
        <v>13504</v>
      </c>
      <c r="E5031" s="14" t="s">
        <v>13483</v>
      </c>
      <c r="F5031" s="14">
        <v>10</v>
      </c>
      <c r="G5031" s="14">
        <v>0.16</v>
      </c>
      <c r="H5031" s="15">
        <v>4.2433999999999999E-2</v>
      </c>
      <c r="I5031" s="15">
        <f>M5031-V5031</f>
        <v>0.12556600000000001</v>
      </c>
      <c r="J5031" s="14"/>
      <c r="K5031" s="13"/>
      <c r="L5031" s="9">
        <f>G5031*1.05</f>
        <v>0.16800000000000001</v>
      </c>
      <c r="M5031" s="11">
        <f>L5031-H5031</f>
        <v>0.12556600000000001</v>
      </c>
      <c r="N5031" s="11">
        <v>0</v>
      </c>
      <c r="P5031" s="9">
        <f>0.5*N5031/1000</f>
        <v>0</v>
      </c>
      <c r="Q5031" s="9">
        <f>P5031+O5031</f>
        <v>0</v>
      </c>
      <c r="R5031" s="11">
        <v>0</v>
      </c>
      <c r="T5031" s="9">
        <f>0.5*R5031</f>
        <v>0</v>
      </c>
      <c r="U5031" s="9">
        <f>T5031+S5031</f>
        <v>0</v>
      </c>
      <c r="V5031" s="9">
        <f>(Q5031+U5031)/(0.944*1000)</f>
        <v>0</v>
      </c>
    </row>
    <row r="5032" spans="1:22" x14ac:dyDescent="0.3">
      <c r="A5032" s="14">
        <v>5048</v>
      </c>
      <c r="B5032" s="14" t="s">
        <v>9402</v>
      </c>
      <c r="C5032" s="14" t="s">
        <v>13510</v>
      </c>
      <c r="D5032" s="14" t="s">
        <v>13504</v>
      </c>
      <c r="E5032" s="14" t="s">
        <v>13483</v>
      </c>
      <c r="F5032" s="14">
        <v>10</v>
      </c>
      <c r="G5032" s="14">
        <v>0.1</v>
      </c>
      <c r="H5032" s="15">
        <v>3.4394999999999995E-2</v>
      </c>
      <c r="I5032" s="15">
        <f>M5032-V5032</f>
        <v>7.0605000000000015E-2</v>
      </c>
      <c r="J5032" s="14"/>
      <c r="K5032" s="13"/>
      <c r="L5032" s="9">
        <f>G5032*1.05</f>
        <v>0.10500000000000001</v>
      </c>
      <c r="M5032" s="11">
        <f>L5032-H5032</f>
        <v>7.0605000000000015E-2</v>
      </c>
      <c r="N5032" s="11">
        <v>0</v>
      </c>
      <c r="P5032" s="9">
        <f>0.5*N5032/1000</f>
        <v>0</v>
      </c>
      <c r="Q5032" s="9">
        <f>P5032+O5032</f>
        <v>0</v>
      </c>
      <c r="R5032" s="11">
        <v>0</v>
      </c>
      <c r="T5032" s="9">
        <f>0.5*R5032</f>
        <v>0</v>
      </c>
      <c r="U5032" s="9">
        <f>T5032+S5032</f>
        <v>0</v>
      </c>
      <c r="V5032" s="9">
        <f>(Q5032+U5032)/(0.944*1000)</f>
        <v>0</v>
      </c>
    </row>
    <row r="5033" spans="1:22" x14ac:dyDescent="0.3">
      <c r="A5033" s="14">
        <v>5049</v>
      </c>
      <c r="B5033" s="14" t="s">
        <v>9403</v>
      </c>
      <c r="C5033" s="14" t="s">
        <v>13510</v>
      </c>
      <c r="D5033" s="14" t="s">
        <v>13504</v>
      </c>
      <c r="E5033" s="14" t="s">
        <v>13483</v>
      </c>
      <c r="F5033" s="14">
        <v>10</v>
      </c>
      <c r="G5033" s="14">
        <v>0.16</v>
      </c>
      <c r="H5033" s="15">
        <v>1.6021999999999991E-2</v>
      </c>
      <c r="I5033" s="15">
        <f>M5033-V5033</f>
        <v>0.15197800000000003</v>
      </c>
      <c r="J5033" s="14"/>
      <c r="K5033" s="13"/>
      <c r="L5033" s="9">
        <f>G5033*1.05</f>
        <v>0.16800000000000001</v>
      </c>
      <c r="M5033" s="11">
        <f>L5033-H5033</f>
        <v>0.15197800000000003</v>
      </c>
      <c r="N5033" s="11">
        <v>0</v>
      </c>
      <c r="P5033" s="9">
        <f>0.5*N5033/1000</f>
        <v>0</v>
      </c>
      <c r="Q5033" s="9">
        <f>P5033+O5033</f>
        <v>0</v>
      </c>
      <c r="R5033" s="11">
        <v>0</v>
      </c>
      <c r="T5033" s="9">
        <f>0.5*R5033</f>
        <v>0</v>
      </c>
      <c r="U5033" s="9">
        <f>T5033+S5033</f>
        <v>0</v>
      </c>
      <c r="V5033" s="9">
        <f>(Q5033+U5033)/(0.944*1000)</f>
        <v>0</v>
      </c>
    </row>
    <row r="5034" spans="1:22" x14ac:dyDescent="0.3">
      <c r="A5034" s="14">
        <v>5050</v>
      </c>
      <c r="B5034" s="14" t="s">
        <v>9404</v>
      </c>
      <c r="C5034" s="14" t="s">
        <v>13510</v>
      </c>
      <c r="D5034" s="14" t="s">
        <v>13504</v>
      </c>
      <c r="E5034" s="14" t="s">
        <v>13483</v>
      </c>
      <c r="F5034" s="14">
        <v>10</v>
      </c>
      <c r="G5034" s="14">
        <v>0.1</v>
      </c>
      <c r="H5034" s="15">
        <v>5.6342000000000003E-2</v>
      </c>
      <c r="I5034" s="15">
        <f>M5034-V5034</f>
        <v>4.8658000000000007E-2</v>
      </c>
      <c r="J5034" s="14"/>
      <c r="K5034" s="13"/>
      <c r="L5034" s="9">
        <f>G5034*1.05</f>
        <v>0.10500000000000001</v>
      </c>
      <c r="M5034" s="11">
        <f>L5034-H5034</f>
        <v>4.8658000000000007E-2</v>
      </c>
      <c r="N5034" s="11">
        <v>0</v>
      </c>
      <c r="P5034" s="9">
        <f>0.5*N5034/1000</f>
        <v>0</v>
      </c>
      <c r="Q5034" s="9">
        <f>P5034+O5034</f>
        <v>0</v>
      </c>
      <c r="R5034" s="11">
        <v>0</v>
      </c>
      <c r="T5034" s="9">
        <f>0.5*R5034</f>
        <v>0</v>
      </c>
      <c r="U5034" s="9">
        <f>T5034+S5034</f>
        <v>0</v>
      </c>
      <c r="V5034" s="9">
        <f>(Q5034+U5034)/(0.944*1000)</f>
        <v>0</v>
      </c>
    </row>
    <row r="5035" spans="1:22" x14ac:dyDescent="0.3">
      <c r="A5035" s="14">
        <v>5051</v>
      </c>
      <c r="B5035" s="14" t="s">
        <v>9405</v>
      </c>
      <c r="C5035" s="14" t="s">
        <v>13510</v>
      </c>
      <c r="D5035" s="14" t="s">
        <v>13504</v>
      </c>
      <c r="E5035" s="14" t="s">
        <v>13483</v>
      </c>
      <c r="F5035" s="14">
        <v>10</v>
      </c>
      <c r="G5035" s="14">
        <v>0.25</v>
      </c>
      <c r="H5035" s="15">
        <v>6.9100000000000248E-4</v>
      </c>
      <c r="I5035" s="15">
        <f>M5035-V5035</f>
        <v>0.26180900000000001</v>
      </c>
      <c r="J5035" s="14"/>
      <c r="K5035" s="13"/>
      <c r="L5035" s="9">
        <f>G5035*1.05</f>
        <v>0.26250000000000001</v>
      </c>
      <c r="M5035" s="11">
        <f>L5035-H5035</f>
        <v>0.26180900000000001</v>
      </c>
      <c r="N5035" s="11">
        <v>0</v>
      </c>
      <c r="P5035" s="9">
        <f>0.5*N5035/1000</f>
        <v>0</v>
      </c>
      <c r="Q5035" s="9">
        <f>P5035+O5035</f>
        <v>0</v>
      </c>
      <c r="R5035" s="11">
        <v>0</v>
      </c>
      <c r="T5035" s="9">
        <f>0.5*R5035</f>
        <v>0</v>
      </c>
      <c r="U5035" s="9">
        <f>T5035+S5035</f>
        <v>0</v>
      </c>
      <c r="V5035" s="9">
        <f>(Q5035+U5035)/(0.944*1000)</f>
        <v>0</v>
      </c>
    </row>
    <row r="5036" spans="1:22" x14ac:dyDescent="0.3">
      <c r="A5036" s="14">
        <v>5052</v>
      </c>
      <c r="B5036" s="14" t="s">
        <v>9406</v>
      </c>
      <c r="C5036" s="14" t="s">
        <v>13510</v>
      </c>
      <c r="D5036" s="14" t="s">
        <v>13504</v>
      </c>
      <c r="E5036" s="14" t="s">
        <v>13483</v>
      </c>
      <c r="F5036" s="14">
        <v>10</v>
      </c>
      <c r="G5036" s="14">
        <v>0.1</v>
      </c>
      <c r="H5036" s="15">
        <v>6.7372000000000001E-2</v>
      </c>
      <c r="I5036" s="15">
        <f>M5036-V5036</f>
        <v>3.7628000000000009E-2</v>
      </c>
      <c r="J5036" s="14"/>
      <c r="K5036" s="13"/>
      <c r="L5036" s="9">
        <f>G5036*1.05</f>
        <v>0.10500000000000001</v>
      </c>
      <c r="M5036" s="11">
        <f>L5036-H5036</f>
        <v>3.7628000000000009E-2</v>
      </c>
      <c r="N5036" s="11">
        <v>0</v>
      </c>
      <c r="P5036" s="9">
        <f>0.5*N5036/1000</f>
        <v>0</v>
      </c>
      <c r="Q5036" s="9">
        <f>P5036+O5036</f>
        <v>0</v>
      </c>
      <c r="R5036" s="11">
        <v>0</v>
      </c>
      <c r="T5036" s="9">
        <f>0.5*R5036</f>
        <v>0</v>
      </c>
      <c r="U5036" s="9">
        <f>T5036+S5036</f>
        <v>0</v>
      </c>
      <c r="V5036" s="9">
        <f>(Q5036+U5036)/(0.944*1000)</f>
        <v>0</v>
      </c>
    </row>
    <row r="5037" spans="1:22" x14ac:dyDescent="0.3">
      <c r="A5037" s="14">
        <v>5053</v>
      </c>
      <c r="B5037" s="14" t="s">
        <v>9407</v>
      </c>
      <c r="C5037" s="14" t="s">
        <v>13510</v>
      </c>
      <c r="D5037" s="14" t="s">
        <v>13504</v>
      </c>
      <c r="E5037" s="14" t="s">
        <v>13483</v>
      </c>
      <c r="F5037" s="14">
        <v>10</v>
      </c>
      <c r="G5037" s="14">
        <v>0.16</v>
      </c>
      <c r="H5037" s="15">
        <v>2.0806000000000012E-2</v>
      </c>
      <c r="I5037" s="15">
        <f>M5037-V5037</f>
        <v>0.14719399999999999</v>
      </c>
      <c r="J5037" s="14"/>
      <c r="K5037" s="13"/>
      <c r="L5037" s="9">
        <f>G5037*1.05</f>
        <v>0.16800000000000001</v>
      </c>
      <c r="M5037" s="11">
        <f>L5037-H5037</f>
        <v>0.14719399999999999</v>
      </c>
      <c r="N5037" s="11">
        <v>0</v>
      </c>
      <c r="P5037" s="9">
        <f>0.5*N5037/1000</f>
        <v>0</v>
      </c>
      <c r="Q5037" s="9">
        <f>P5037+O5037</f>
        <v>0</v>
      </c>
      <c r="R5037" s="11">
        <v>0</v>
      </c>
      <c r="T5037" s="9">
        <f>0.5*R5037</f>
        <v>0</v>
      </c>
      <c r="U5037" s="9">
        <f>T5037+S5037</f>
        <v>0</v>
      </c>
      <c r="V5037" s="9">
        <f>(Q5037+U5037)/(0.944*1000)</f>
        <v>0</v>
      </c>
    </row>
    <row r="5038" spans="1:22" x14ac:dyDescent="0.3">
      <c r="A5038" s="14">
        <v>5054</v>
      </c>
      <c r="B5038" s="14" t="s">
        <v>9408</v>
      </c>
      <c r="C5038" s="14" t="s">
        <v>13510</v>
      </c>
      <c r="D5038" s="14" t="s">
        <v>13504</v>
      </c>
      <c r="E5038" s="14" t="s">
        <v>13483</v>
      </c>
      <c r="F5038" s="14">
        <v>10</v>
      </c>
      <c r="G5038" s="14">
        <v>6.3E-2</v>
      </c>
      <c r="H5038" s="15">
        <v>1.4608000000000005E-2</v>
      </c>
      <c r="I5038" s="15">
        <f>M5038-V5038</f>
        <v>5.1541999999999998E-2</v>
      </c>
      <c r="J5038" s="14"/>
      <c r="K5038" s="13"/>
      <c r="L5038" s="9">
        <f>G5038*1.05</f>
        <v>6.615E-2</v>
      </c>
      <c r="M5038" s="11">
        <f>L5038-H5038</f>
        <v>5.1541999999999998E-2</v>
      </c>
      <c r="N5038" s="11">
        <v>0</v>
      </c>
      <c r="P5038" s="9">
        <f>0.5*N5038/1000</f>
        <v>0</v>
      </c>
      <c r="Q5038" s="9">
        <f>P5038+O5038</f>
        <v>0</v>
      </c>
      <c r="R5038" s="11">
        <v>0</v>
      </c>
      <c r="T5038" s="9">
        <f>0.5*R5038</f>
        <v>0</v>
      </c>
      <c r="U5038" s="9">
        <f>T5038+S5038</f>
        <v>0</v>
      </c>
      <c r="V5038" s="9">
        <f>(Q5038+U5038)/(0.944*1000)</f>
        <v>0</v>
      </c>
    </row>
    <row r="5039" spans="1:22" x14ac:dyDescent="0.3">
      <c r="A5039" s="14">
        <v>5055</v>
      </c>
      <c r="B5039" s="14" t="s">
        <v>9409</v>
      </c>
      <c r="C5039" s="14" t="s">
        <v>13510</v>
      </c>
      <c r="D5039" s="14" t="s">
        <v>13504</v>
      </c>
      <c r="E5039" s="14" t="s">
        <v>13483</v>
      </c>
      <c r="F5039" s="14">
        <v>10</v>
      </c>
      <c r="G5039" s="14">
        <v>0.25</v>
      </c>
      <c r="H5039" s="15">
        <v>2.9444000000000015E-2</v>
      </c>
      <c r="I5039" s="15">
        <f>M5039-V5039</f>
        <v>0.23305599999999999</v>
      </c>
      <c r="J5039" s="14"/>
      <c r="K5039" s="13"/>
      <c r="L5039" s="9">
        <f>G5039*1.05</f>
        <v>0.26250000000000001</v>
      </c>
      <c r="M5039" s="11">
        <f>L5039-H5039</f>
        <v>0.23305599999999999</v>
      </c>
      <c r="N5039" s="11">
        <v>0</v>
      </c>
      <c r="P5039" s="9">
        <f>0.5*N5039/1000</f>
        <v>0</v>
      </c>
      <c r="Q5039" s="9">
        <f>P5039+O5039</f>
        <v>0</v>
      </c>
      <c r="R5039" s="11">
        <v>0</v>
      </c>
      <c r="T5039" s="9">
        <f>0.5*R5039</f>
        <v>0</v>
      </c>
      <c r="U5039" s="9">
        <f>T5039+S5039</f>
        <v>0</v>
      </c>
      <c r="V5039" s="9">
        <f>(Q5039+U5039)/(0.944*1000)</f>
        <v>0</v>
      </c>
    </row>
    <row r="5040" spans="1:22" x14ac:dyDescent="0.3">
      <c r="A5040" s="14">
        <v>5056</v>
      </c>
      <c r="B5040" s="14" t="s">
        <v>9410</v>
      </c>
      <c r="C5040" s="14" t="s">
        <v>13510</v>
      </c>
      <c r="D5040" s="14" t="s">
        <v>13504</v>
      </c>
      <c r="E5040" s="14" t="s">
        <v>13483</v>
      </c>
      <c r="F5040" s="14">
        <v>10</v>
      </c>
      <c r="G5040" s="14">
        <v>0.04</v>
      </c>
      <c r="H5040" s="15">
        <v>1.1400000000000006E-3</v>
      </c>
      <c r="I5040" s="15">
        <f>M5040-V5040</f>
        <v>4.086E-2</v>
      </c>
      <c r="J5040" s="14"/>
      <c r="K5040" s="13"/>
      <c r="L5040" s="9">
        <f>G5040*1.05</f>
        <v>4.2000000000000003E-2</v>
      </c>
      <c r="M5040" s="11">
        <f>L5040-H5040</f>
        <v>4.086E-2</v>
      </c>
      <c r="N5040" s="11">
        <v>0</v>
      </c>
      <c r="P5040" s="9">
        <f>0.5*N5040/1000</f>
        <v>0</v>
      </c>
      <c r="Q5040" s="9">
        <f>P5040+O5040</f>
        <v>0</v>
      </c>
      <c r="R5040" s="11">
        <v>0</v>
      </c>
      <c r="T5040" s="9">
        <f>0.5*R5040</f>
        <v>0</v>
      </c>
      <c r="U5040" s="9">
        <f>T5040+S5040</f>
        <v>0</v>
      </c>
      <c r="V5040" s="9">
        <f>(Q5040+U5040)/(0.944*1000)</f>
        <v>0</v>
      </c>
    </row>
    <row r="5041" spans="1:22" x14ac:dyDescent="0.3">
      <c r="A5041" s="14">
        <v>5057</v>
      </c>
      <c r="B5041" s="14" t="s">
        <v>9411</v>
      </c>
      <c r="C5041" s="14" t="s">
        <v>13510</v>
      </c>
      <c r="D5041" s="14" t="s">
        <v>13504</v>
      </c>
      <c r="E5041" s="14" t="s">
        <v>13483</v>
      </c>
      <c r="F5041" s="14">
        <v>10</v>
      </c>
      <c r="G5041" s="14">
        <v>0.1</v>
      </c>
      <c r="H5041" s="15">
        <v>1.5123999999999995E-2</v>
      </c>
      <c r="I5041" s="15">
        <f>M5041-V5041</f>
        <v>8.9876000000000011E-2</v>
      </c>
      <c r="J5041" s="14"/>
      <c r="K5041" s="13"/>
      <c r="L5041" s="9">
        <f>G5041*1.05</f>
        <v>0.10500000000000001</v>
      </c>
      <c r="M5041" s="11">
        <f>L5041-H5041</f>
        <v>8.9876000000000011E-2</v>
      </c>
      <c r="N5041" s="11">
        <v>0</v>
      </c>
      <c r="P5041" s="9">
        <f>0.5*N5041/1000</f>
        <v>0</v>
      </c>
      <c r="Q5041" s="9">
        <f>P5041+O5041</f>
        <v>0</v>
      </c>
      <c r="R5041" s="11">
        <v>0</v>
      </c>
      <c r="S5041" s="9">
        <f>0.75*R5041/1000</f>
        <v>0</v>
      </c>
      <c r="T5041" s="9">
        <f>0.5*R5041</f>
        <v>0</v>
      </c>
      <c r="U5041" s="9">
        <f>T5041+S5041</f>
        <v>0</v>
      </c>
      <c r="V5041" s="9">
        <f>(Q5041+U5041)/(0.944*1000)</f>
        <v>0</v>
      </c>
    </row>
    <row r="5042" spans="1:22" x14ac:dyDescent="0.3">
      <c r="A5042" s="14">
        <v>5058</v>
      </c>
      <c r="B5042" s="14" t="s">
        <v>9412</v>
      </c>
      <c r="C5042" s="14" t="s">
        <v>13510</v>
      </c>
      <c r="D5042" s="14" t="s">
        <v>13504</v>
      </c>
      <c r="E5042" s="14" t="s">
        <v>13483</v>
      </c>
      <c r="F5042" s="14">
        <v>10</v>
      </c>
      <c r="G5042" s="14">
        <v>0.1</v>
      </c>
      <c r="H5042" s="15">
        <v>1.2265E-2</v>
      </c>
      <c r="I5042" s="15">
        <f>M5042-V5042</f>
        <v>9.2735000000000012E-2</v>
      </c>
      <c r="J5042" s="14"/>
      <c r="K5042" s="13"/>
      <c r="L5042" s="9">
        <f>G5042*1.05</f>
        <v>0.10500000000000001</v>
      </c>
      <c r="M5042" s="11">
        <f>L5042-H5042</f>
        <v>9.2735000000000012E-2</v>
      </c>
      <c r="N5042" s="11">
        <v>0</v>
      </c>
      <c r="P5042" s="9">
        <f>0.5*N5042/1000</f>
        <v>0</v>
      </c>
      <c r="Q5042" s="9">
        <f>P5042+O5042</f>
        <v>0</v>
      </c>
      <c r="R5042" s="11">
        <v>0</v>
      </c>
      <c r="T5042" s="9">
        <f>0.5*R5042</f>
        <v>0</v>
      </c>
      <c r="U5042" s="9">
        <f>T5042+S5042</f>
        <v>0</v>
      </c>
      <c r="V5042" s="9">
        <f>(Q5042+U5042)/(0.944*1000)</f>
        <v>0</v>
      </c>
    </row>
    <row r="5043" spans="1:22" x14ac:dyDescent="0.3">
      <c r="A5043" s="14">
        <v>5059</v>
      </c>
      <c r="B5043" s="14" t="s">
        <v>9413</v>
      </c>
      <c r="C5043" s="14" t="s">
        <v>13510</v>
      </c>
      <c r="D5043" s="14" t="s">
        <v>13504</v>
      </c>
      <c r="E5043" s="14" t="s">
        <v>13483</v>
      </c>
      <c r="F5043" s="14">
        <v>10</v>
      </c>
      <c r="G5043" s="14">
        <v>0.1</v>
      </c>
      <c r="H5043" s="15">
        <v>8.8529999999999946E-3</v>
      </c>
      <c r="I5043" s="15">
        <f>M5043-V5043</f>
        <v>9.614700000000001E-2</v>
      </c>
      <c r="J5043" s="14"/>
      <c r="K5043" s="13"/>
      <c r="L5043" s="9">
        <f>G5043*1.05</f>
        <v>0.10500000000000001</v>
      </c>
      <c r="M5043" s="11">
        <f>L5043-H5043</f>
        <v>9.614700000000001E-2</v>
      </c>
      <c r="N5043" s="11">
        <v>0</v>
      </c>
      <c r="P5043" s="9">
        <f>0.5*N5043/1000</f>
        <v>0</v>
      </c>
      <c r="Q5043" s="9">
        <f>P5043+O5043</f>
        <v>0</v>
      </c>
      <c r="R5043" s="11">
        <v>0</v>
      </c>
      <c r="T5043" s="9">
        <f>0.5*R5043</f>
        <v>0</v>
      </c>
      <c r="U5043" s="9">
        <f>T5043+S5043</f>
        <v>0</v>
      </c>
      <c r="V5043" s="9">
        <f>(Q5043+U5043)/(0.944*1000)</f>
        <v>0</v>
      </c>
    </row>
    <row r="5044" spans="1:22" x14ac:dyDescent="0.3">
      <c r="A5044" s="14">
        <v>5060</v>
      </c>
      <c r="B5044" s="14" t="s">
        <v>9414</v>
      </c>
      <c r="C5044" s="14" t="s">
        <v>13510</v>
      </c>
      <c r="D5044" s="14" t="s">
        <v>13504</v>
      </c>
      <c r="E5044" s="14" t="s">
        <v>13483</v>
      </c>
      <c r="F5044" s="14">
        <v>10</v>
      </c>
      <c r="G5044" s="14">
        <v>0.1</v>
      </c>
      <c r="H5044" s="15">
        <v>2.8980000000000002E-2</v>
      </c>
      <c r="I5044" s="15">
        <f>M5044-V5044</f>
        <v>7.6020000000000004E-2</v>
      </c>
      <c r="J5044" s="14"/>
      <c r="K5044" s="13"/>
      <c r="L5044" s="9">
        <f>G5044*1.05</f>
        <v>0.10500000000000001</v>
      </c>
      <c r="M5044" s="11">
        <f>L5044-H5044</f>
        <v>7.6020000000000004E-2</v>
      </c>
      <c r="N5044" s="11">
        <v>0</v>
      </c>
      <c r="P5044" s="9">
        <f>0.5*N5044/1000</f>
        <v>0</v>
      </c>
      <c r="Q5044" s="9">
        <f>P5044+O5044</f>
        <v>0</v>
      </c>
      <c r="R5044" s="11">
        <v>0</v>
      </c>
      <c r="T5044" s="9">
        <f>0.5*R5044</f>
        <v>0</v>
      </c>
      <c r="U5044" s="9">
        <f>T5044+S5044</f>
        <v>0</v>
      </c>
      <c r="V5044" s="9">
        <f>(Q5044+U5044)/(0.944*1000)</f>
        <v>0</v>
      </c>
    </row>
    <row r="5045" spans="1:22" x14ac:dyDescent="0.3">
      <c r="A5045" s="14">
        <v>5061</v>
      </c>
      <c r="B5045" s="14" t="s">
        <v>9415</v>
      </c>
      <c r="C5045" s="14" t="s">
        <v>13510</v>
      </c>
      <c r="D5045" s="14" t="s">
        <v>13504</v>
      </c>
      <c r="E5045" s="14" t="s">
        <v>13483</v>
      </c>
      <c r="F5045" s="14">
        <v>10</v>
      </c>
      <c r="G5045" s="14">
        <v>0.1</v>
      </c>
      <c r="H5045" s="15">
        <v>3.6421999999999996E-2</v>
      </c>
      <c r="I5045" s="15">
        <f>M5045-V5045</f>
        <v>6.8578000000000014E-2</v>
      </c>
      <c r="J5045" s="14"/>
      <c r="K5045" s="13"/>
      <c r="L5045" s="9">
        <f>G5045*1.05</f>
        <v>0.10500000000000001</v>
      </c>
      <c r="M5045" s="11">
        <f>L5045-H5045</f>
        <v>6.8578000000000014E-2</v>
      </c>
      <c r="N5045" s="11">
        <v>0</v>
      </c>
      <c r="P5045" s="9">
        <f>0.5*N5045/1000</f>
        <v>0</v>
      </c>
      <c r="Q5045" s="9">
        <f>P5045+O5045</f>
        <v>0</v>
      </c>
      <c r="R5045" s="11">
        <v>0</v>
      </c>
      <c r="T5045" s="9">
        <f>0.5*R5045</f>
        <v>0</v>
      </c>
      <c r="U5045" s="9">
        <f>T5045+S5045</f>
        <v>0</v>
      </c>
      <c r="V5045" s="9">
        <f>(Q5045+U5045)/(0.944*1000)</f>
        <v>0</v>
      </c>
    </row>
    <row r="5046" spans="1:22" x14ac:dyDescent="0.3">
      <c r="A5046" s="14">
        <v>5062</v>
      </c>
      <c r="B5046" s="14" t="s">
        <v>9416</v>
      </c>
      <c r="C5046" s="14" t="s">
        <v>13510</v>
      </c>
      <c r="D5046" s="14" t="s">
        <v>13504</v>
      </c>
      <c r="E5046" s="14" t="s">
        <v>13483</v>
      </c>
      <c r="F5046" s="14">
        <v>10</v>
      </c>
      <c r="G5046" s="14">
        <v>0.1</v>
      </c>
      <c r="H5046" s="15">
        <v>1.8447000000000002E-2</v>
      </c>
      <c r="I5046" s="15">
        <f>M5046-V5046</f>
        <v>8.4964016949152552E-2</v>
      </c>
      <c r="J5046" s="14"/>
      <c r="K5046" s="13"/>
      <c r="L5046" s="9">
        <f>G5046*1.05</f>
        <v>0.10500000000000001</v>
      </c>
      <c r="M5046" s="11">
        <f>L5046-H5046</f>
        <v>8.6553000000000005E-2</v>
      </c>
      <c r="N5046" s="11">
        <v>0</v>
      </c>
      <c r="P5046" s="9">
        <f>0.5*N5046/1000</f>
        <v>0</v>
      </c>
      <c r="Q5046" s="9">
        <f>P5046+O5046</f>
        <v>0</v>
      </c>
      <c r="R5046" s="11">
        <v>3</v>
      </c>
      <c r="T5046" s="9">
        <f>0.5*R5046</f>
        <v>1.5</v>
      </c>
      <c r="U5046" s="9">
        <f>T5046+S5046</f>
        <v>1.5</v>
      </c>
      <c r="V5046" s="9">
        <f>(Q5046+U5046)/(0.944*1000)</f>
        <v>1.5889830508474577E-3</v>
      </c>
    </row>
    <row r="5047" spans="1:22" x14ac:dyDescent="0.3">
      <c r="A5047" s="14">
        <v>5063</v>
      </c>
      <c r="B5047" s="14" t="s">
        <v>9417</v>
      </c>
      <c r="C5047" s="14" t="s">
        <v>13510</v>
      </c>
      <c r="D5047" s="14" t="s">
        <v>13504</v>
      </c>
      <c r="E5047" s="14" t="s">
        <v>13483</v>
      </c>
      <c r="F5047" s="14">
        <v>10</v>
      </c>
      <c r="G5047" s="14">
        <v>0.16</v>
      </c>
      <c r="H5047" s="15">
        <v>9.387100000000001E-2</v>
      </c>
      <c r="I5047" s="15">
        <f>M5047-V5047</f>
        <v>7.4129E-2</v>
      </c>
      <c r="J5047" s="14"/>
      <c r="K5047" s="13"/>
      <c r="L5047" s="9">
        <f>G5047*1.05</f>
        <v>0.16800000000000001</v>
      </c>
      <c r="M5047" s="11">
        <f>L5047-H5047</f>
        <v>7.4129E-2</v>
      </c>
      <c r="N5047" s="11">
        <v>0</v>
      </c>
      <c r="P5047" s="9">
        <f>0.5*N5047/1000</f>
        <v>0</v>
      </c>
      <c r="Q5047" s="9">
        <f>P5047+O5047</f>
        <v>0</v>
      </c>
      <c r="R5047" s="11">
        <v>0</v>
      </c>
      <c r="T5047" s="9">
        <f>0.5*R5047</f>
        <v>0</v>
      </c>
      <c r="U5047" s="9">
        <f>T5047+S5047</f>
        <v>0</v>
      </c>
      <c r="V5047" s="9">
        <f>(Q5047+U5047)/(0.944*1000)</f>
        <v>0</v>
      </c>
    </row>
    <row r="5048" spans="1:22" x14ac:dyDescent="0.3">
      <c r="A5048" s="14">
        <v>5064</v>
      </c>
      <c r="B5048" s="14" t="s">
        <v>9418</v>
      </c>
      <c r="C5048" s="14" t="s">
        <v>13510</v>
      </c>
      <c r="D5048" s="14" t="s">
        <v>13504</v>
      </c>
      <c r="E5048" s="14" t="s">
        <v>13483</v>
      </c>
      <c r="F5048" s="14">
        <v>10</v>
      </c>
      <c r="G5048" s="14">
        <v>0.16</v>
      </c>
      <c r="H5048" s="15">
        <v>6.4278000000000002E-2</v>
      </c>
      <c r="I5048" s="15">
        <f>M5048-V5048</f>
        <v>0.10372200000000001</v>
      </c>
      <c r="J5048" s="14"/>
      <c r="K5048" s="13"/>
      <c r="L5048" s="9">
        <f>G5048*1.05</f>
        <v>0.16800000000000001</v>
      </c>
      <c r="M5048" s="11">
        <f>L5048-H5048</f>
        <v>0.10372200000000001</v>
      </c>
      <c r="N5048" s="11">
        <v>0</v>
      </c>
      <c r="P5048" s="9">
        <f>0.5*N5048/1000</f>
        <v>0</v>
      </c>
      <c r="Q5048" s="9">
        <f>P5048+O5048</f>
        <v>0</v>
      </c>
      <c r="R5048" s="11">
        <v>0</v>
      </c>
      <c r="T5048" s="9">
        <f>0.5*R5048</f>
        <v>0</v>
      </c>
      <c r="U5048" s="9">
        <f>T5048+S5048</f>
        <v>0</v>
      </c>
      <c r="V5048" s="9">
        <f>(Q5048+U5048)/(0.944*1000)</f>
        <v>0</v>
      </c>
    </row>
    <row r="5049" spans="1:22" x14ac:dyDescent="0.3">
      <c r="A5049" s="14">
        <v>5065</v>
      </c>
      <c r="B5049" s="14" t="s">
        <v>9419</v>
      </c>
      <c r="C5049" s="14" t="s">
        <v>13510</v>
      </c>
      <c r="D5049" s="14" t="s">
        <v>13504</v>
      </c>
      <c r="E5049" s="14" t="s">
        <v>13483</v>
      </c>
      <c r="F5049" s="14">
        <v>10</v>
      </c>
      <c r="G5049" s="14">
        <v>0.25</v>
      </c>
      <c r="H5049" s="15">
        <v>6.4670000000000019E-2</v>
      </c>
      <c r="I5049" s="15">
        <f>M5049-V5049</f>
        <v>0.19783000000000001</v>
      </c>
      <c r="J5049" s="14"/>
      <c r="K5049" s="13"/>
      <c r="L5049" s="9">
        <f>G5049*1.05</f>
        <v>0.26250000000000001</v>
      </c>
      <c r="M5049" s="11">
        <f>L5049-H5049</f>
        <v>0.19783000000000001</v>
      </c>
      <c r="N5049" s="11">
        <v>0</v>
      </c>
      <c r="P5049" s="9">
        <f>0.5*N5049/1000</f>
        <v>0</v>
      </c>
      <c r="Q5049" s="9">
        <f>P5049+O5049</f>
        <v>0</v>
      </c>
      <c r="R5049" s="11">
        <v>0</v>
      </c>
      <c r="T5049" s="9">
        <f>0.5*R5049</f>
        <v>0</v>
      </c>
      <c r="U5049" s="9">
        <f>T5049+S5049</f>
        <v>0</v>
      </c>
      <c r="V5049" s="9">
        <f>(Q5049+U5049)/(0.944*1000)</f>
        <v>0</v>
      </c>
    </row>
    <row r="5050" spans="1:22" x14ac:dyDescent="0.3">
      <c r="A5050" s="14">
        <v>5066</v>
      </c>
      <c r="B5050" s="14" t="s">
        <v>9420</v>
      </c>
      <c r="C5050" s="14" t="s">
        <v>13510</v>
      </c>
      <c r="D5050" s="14" t="s">
        <v>13504</v>
      </c>
      <c r="E5050" s="14" t="s">
        <v>13483</v>
      </c>
      <c r="F5050" s="14">
        <v>10</v>
      </c>
      <c r="G5050" s="14">
        <v>0.16</v>
      </c>
      <c r="H5050" s="15">
        <v>4.5233999999999996E-2</v>
      </c>
      <c r="I5050" s="15">
        <f>M5050-V5050</f>
        <v>0.12276600000000001</v>
      </c>
      <c r="J5050" s="14"/>
      <c r="K5050" s="13"/>
      <c r="L5050" s="9">
        <f>G5050*1.05</f>
        <v>0.16800000000000001</v>
      </c>
      <c r="M5050" s="11">
        <f>L5050-H5050</f>
        <v>0.12276600000000001</v>
      </c>
      <c r="N5050" s="11">
        <v>0</v>
      </c>
      <c r="P5050" s="9">
        <f>0.5*N5050/1000</f>
        <v>0</v>
      </c>
      <c r="Q5050" s="9">
        <f>P5050+O5050</f>
        <v>0</v>
      </c>
      <c r="R5050" s="11">
        <v>0</v>
      </c>
      <c r="T5050" s="9">
        <f>0.5*R5050</f>
        <v>0</v>
      </c>
      <c r="U5050" s="9">
        <f>T5050+S5050</f>
        <v>0</v>
      </c>
      <c r="V5050" s="9">
        <f>(Q5050+U5050)/(0.944*1000)</f>
        <v>0</v>
      </c>
    </row>
    <row r="5051" spans="1:22" x14ac:dyDescent="0.3">
      <c r="A5051" s="14">
        <v>5067</v>
      </c>
      <c r="B5051" s="14" t="s">
        <v>9421</v>
      </c>
      <c r="C5051" s="14" t="s">
        <v>13510</v>
      </c>
      <c r="D5051" s="14" t="s">
        <v>13504</v>
      </c>
      <c r="E5051" s="14" t="s">
        <v>13483</v>
      </c>
      <c r="F5051" s="14">
        <v>10</v>
      </c>
      <c r="G5051" s="14">
        <v>0.25</v>
      </c>
      <c r="H5051" s="15">
        <v>6.4800999999999984E-2</v>
      </c>
      <c r="I5051" s="15">
        <f>M5051-V5051</f>
        <v>0.19769900000000001</v>
      </c>
      <c r="J5051" s="14"/>
      <c r="K5051" s="13"/>
      <c r="L5051" s="9">
        <f>G5051*1.05</f>
        <v>0.26250000000000001</v>
      </c>
      <c r="M5051" s="11">
        <f>L5051-H5051</f>
        <v>0.19769900000000001</v>
      </c>
      <c r="N5051" s="11">
        <v>0</v>
      </c>
      <c r="P5051" s="9">
        <f>0.5*N5051/1000</f>
        <v>0</v>
      </c>
      <c r="Q5051" s="9">
        <f>P5051+O5051</f>
        <v>0</v>
      </c>
      <c r="R5051" s="11">
        <v>0</v>
      </c>
      <c r="T5051" s="9">
        <f>0.5*R5051</f>
        <v>0</v>
      </c>
      <c r="U5051" s="9">
        <f>T5051+S5051</f>
        <v>0</v>
      </c>
      <c r="V5051" s="9">
        <f>(Q5051+U5051)/(0.944*1000)</f>
        <v>0</v>
      </c>
    </row>
    <row r="5052" spans="1:22" x14ac:dyDescent="0.3">
      <c r="A5052" s="14">
        <v>5068</v>
      </c>
      <c r="B5052" s="14" t="s">
        <v>9422</v>
      </c>
      <c r="C5052" s="14" t="s">
        <v>13510</v>
      </c>
      <c r="D5052" s="14" t="s">
        <v>13504</v>
      </c>
      <c r="E5052" s="14" t="s">
        <v>13483</v>
      </c>
      <c r="F5052" s="14">
        <v>10</v>
      </c>
      <c r="G5052" s="14">
        <v>0.63</v>
      </c>
      <c r="H5052" s="15">
        <v>0.10071600000000001</v>
      </c>
      <c r="I5052" s="15">
        <f>M5052-V5052</f>
        <v>0.56078400000000006</v>
      </c>
      <c r="J5052" s="14"/>
      <c r="K5052" s="13"/>
      <c r="L5052" s="9">
        <f>G5052*1.05</f>
        <v>0.66150000000000009</v>
      </c>
      <c r="M5052" s="11">
        <f>L5052-H5052</f>
        <v>0.56078400000000006</v>
      </c>
      <c r="N5052" s="11">
        <v>0</v>
      </c>
      <c r="P5052" s="9">
        <f>0.5*N5052/1000</f>
        <v>0</v>
      </c>
      <c r="Q5052" s="9">
        <f>P5052+O5052</f>
        <v>0</v>
      </c>
      <c r="R5052" s="11">
        <v>0</v>
      </c>
      <c r="T5052" s="9">
        <f>0.5*R5052</f>
        <v>0</v>
      </c>
      <c r="U5052" s="9">
        <f>T5052+S5052</f>
        <v>0</v>
      </c>
      <c r="V5052" s="9">
        <f>(Q5052+U5052)/(0.944*1000)</f>
        <v>0</v>
      </c>
    </row>
    <row r="5053" spans="1:22" x14ac:dyDescent="0.3">
      <c r="A5053" s="14">
        <v>5069</v>
      </c>
      <c r="B5053" s="14" t="s">
        <v>9423</v>
      </c>
      <c r="C5053" s="14" t="s">
        <v>13510</v>
      </c>
      <c r="D5053" s="14" t="s">
        <v>13504</v>
      </c>
      <c r="E5053" s="14" t="s">
        <v>13483</v>
      </c>
      <c r="F5053" s="14">
        <v>10</v>
      </c>
      <c r="G5053" s="14">
        <v>0.25</v>
      </c>
      <c r="H5053" s="15">
        <v>1.1014999999999987E-2</v>
      </c>
      <c r="I5053" s="15">
        <f>M5053-V5053</f>
        <v>0.25148500000000001</v>
      </c>
      <c r="J5053" s="14"/>
      <c r="K5053" s="13"/>
      <c r="L5053" s="9">
        <f>G5053*1.05</f>
        <v>0.26250000000000001</v>
      </c>
      <c r="M5053" s="11">
        <f>L5053-H5053</f>
        <v>0.25148500000000001</v>
      </c>
      <c r="N5053" s="11">
        <v>0</v>
      </c>
      <c r="P5053" s="9">
        <f>0.5*N5053/1000</f>
        <v>0</v>
      </c>
      <c r="Q5053" s="9">
        <f>P5053+O5053</f>
        <v>0</v>
      </c>
      <c r="R5053" s="11">
        <v>0</v>
      </c>
      <c r="T5053" s="9">
        <f>0.5*R5053</f>
        <v>0</v>
      </c>
      <c r="U5053" s="9">
        <f>T5053+S5053</f>
        <v>0</v>
      </c>
      <c r="V5053" s="9">
        <f>(Q5053+U5053)/(0.944*1000)</f>
        <v>0</v>
      </c>
    </row>
    <row r="5054" spans="1:22" x14ac:dyDescent="0.3">
      <c r="A5054" s="14">
        <v>5070</v>
      </c>
      <c r="B5054" s="14" t="s">
        <v>9424</v>
      </c>
      <c r="C5054" s="14" t="s">
        <v>13510</v>
      </c>
      <c r="D5054" s="14" t="s">
        <v>13504</v>
      </c>
      <c r="E5054" s="14" t="s">
        <v>13483</v>
      </c>
      <c r="F5054" s="14">
        <v>10</v>
      </c>
      <c r="G5054" s="14">
        <v>0.4</v>
      </c>
      <c r="H5054" s="15">
        <v>0.100106</v>
      </c>
      <c r="I5054" s="15">
        <f>M5054-V5054</f>
        <v>0.31989400000000001</v>
      </c>
      <c r="J5054" s="14"/>
      <c r="K5054" s="13"/>
      <c r="L5054" s="9">
        <f>G5054*1.05</f>
        <v>0.42000000000000004</v>
      </c>
      <c r="M5054" s="11">
        <f>L5054-H5054</f>
        <v>0.31989400000000001</v>
      </c>
      <c r="N5054" s="11">
        <v>0</v>
      </c>
      <c r="P5054" s="9">
        <f>0.5*N5054/1000</f>
        <v>0</v>
      </c>
      <c r="Q5054" s="9">
        <f>P5054+O5054</f>
        <v>0</v>
      </c>
      <c r="R5054" s="11">
        <v>0</v>
      </c>
      <c r="T5054" s="9">
        <f>0.5*R5054</f>
        <v>0</v>
      </c>
      <c r="U5054" s="9">
        <f>T5054+S5054</f>
        <v>0</v>
      </c>
      <c r="V5054" s="9">
        <f>(Q5054+U5054)/(0.944*1000)</f>
        <v>0</v>
      </c>
    </row>
    <row r="5055" spans="1:22" x14ac:dyDescent="0.3">
      <c r="A5055" s="14">
        <v>5071</v>
      </c>
      <c r="B5055" s="14" t="s">
        <v>9425</v>
      </c>
      <c r="C5055" s="14" t="s">
        <v>13510</v>
      </c>
      <c r="D5055" s="14" t="s">
        <v>13504</v>
      </c>
      <c r="E5055" s="14" t="s">
        <v>13483</v>
      </c>
      <c r="F5055" s="14">
        <v>10</v>
      </c>
      <c r="G5055" s="14">
        <v>0.4</v>
      </c>
      <c r="H5055" s="15">
        <v>8.1478000000000009E-2</v>
      </c>
      <c r="I5055" s="15">
        <f>M5055-V5055</f>
        <v>0.33852200000000005</v>
      </c>
      <c r="J5055" s="14"/>
      <c r="K5055" s="13"/>
      <c r="L5055" s="9">
        <f>G5055*1.05</f>
        <v>0.42000000000000004</v>
      </c>
      <c r="M5055" s="11">
        <f>L5055-H5055</f>
        <v>0.33852200000000005</v>
      </c>
      <c r="N5055" s="11">
        <v>0</v>
      </c>
      <c r="P5055" s="9">
        <f>0.5*N5055/1000</f>
        <v>0</v>
      </c>
      <c r="Q5055" s="9">
        <f>P5055+O5055</f>
        <v>0</v>
      </c>
      <c r="R5055" s="11">
        <v>0</v>
      </c>
      <c r="T5055" s="9">
        <f>0.5*R5055</f>
        <v>0</v>
      </c>
      <c r="U5055" s="9">
        <f>T5055+S5055</f>
        <v>0</v>
      </c>
      <c r="V5055" s="9">
        <f>(Q5055+U5055)/(0.944*1000)</f>
        <v>0</v>
      </c>
    </row>
    <row r="5056" spans="1:22" x14ac:dyDescent="0.3">
      <c r="A5056" s="14">
        <v>5072</v>
      </c>
      <c r="B5056" s="14" t="s">
        <v>9426</v>
      </c>
      <c r="C5056" s="14" t="s">
        <v>13510</v>
      </c>
      <c r="D5056" s="14" t="s">
        <v>13504</v>
      </c>
      <c r="E5056" s="14" t="s">
        <v>13483</v>
      </c>
      <c r="F5056" s="14">
        <v>10</v>
      </c>
      <c r="G5056" s="14">
        <v>0.4</v>
      </c>
      <c r="H5056" s="15">
        <v>0.13243200000000002</v>
      </c>
      <c r="I5056" s="15">
        <f>M5056-V5056</f>
        <v>0.28756800000000005</v>
      </c>
      <c r="J5056" s="14"/>
      <c r="K5056" s="13"/>
      <c r="L5056" s="9">
        <f>G5056*1.05</f>
        <v>0.42000000000000004</v>
      </c>
      <c r="M5056" s="11">
        <f>L5056-H5056</f>
        <v>0.28756800000000005</v>
      </c>
      <c r="N5056" s="11">
        <v>0</v>
      </c>
      <c r="P5056" s="9">
        <f>0.5*N5056/1000</f>
        <v>0</v>
      </c>
      <c r="Q5056" s="9">
        <f>P5056+O5056</f>
        <v>0</v>
      </c>
      <c r="R5056" s="11">
        <v>0</v>
      </c>
      <c r="T5056" s="9">
        <f>0.5*R5056</f>
        <v>0</v>
      </c>
      <c r="U5056" s="9">
        <f>T5056+S5056</f>
        <v>0</v>
      </c>
      <c r="V5056" s="9">
        <f>(Q5056+U5056)/(0.944*1000)</f>
        <v>0</v>
      </c>
    </row>
    <row r="5057" spans="1:22" x14ac:dyDescent="0.3">
      <c r="A5057" s="14">
        <v>5073</v>
      </c>
      <c r="B5057" s="14" t="s">
        <v>9427</v>
      </c>
      <c r="C5057" s="14" t="s">
        <v>13510</v>
      </c>
      <c r="D5057" s="14" t="s">
        <v>13504</v>
      </c>
      <c r="E5057" s="14" t="s">
        <v>13483</v>
      </c>
      <c r="F5057" s="14">
        <v>10</v>
      </c>
      <c r="G5057" s="14">
        <v>0.8</v>
      </c>
      <c r="H5057" s="15">
        <v>0.51615499999999992</v>
      </c>
      <c r="I5057" s="16" t="s">
        <v>13516</v>
      </c>
      <c r="J5057" s="14"/>
      <c r="K5057" s="13"/>
      <c r="L5057" s="9">
        <f>1.05*0.4</f>
        <v>0.42000000000000004</v>
      </c>
      <c r="M5057" s="11">
        <f>L5057-H5057</f>
        <v>-9.6154999999999879E-2</v>
      </c>
      <c r="N5057" s="11">
        <v>0</v>
      </c>
      <c r="P5057" s="9">
        <f>0.5*N5057/1000</f>
        <v>0</v>
      </c>
      <c r="Q5057" s="9">
        <f>P5057+O5057</f>
        <v>0</v>
      </c>
      <c r="R5057" s="11">
        <v>0</v>
      </c>
      <c r="T5057" s="9">
        <f>0.5*R5057</f>
        <v>0</v>
      </c>
      <c r="U5057" s="9">
        <f>T5057+S5057</f>
        <v>0</v>
      </c>
      <c r="V5057" s="9">
        <f>(Q5057+U5057)/(0.944*1000)</f>
        <v>0</v>
      </c>
    </row>
    <row r="5058" spans="1:22" x14ac:dyDescent="0.3">
      <c r="A5058" s="14">
        <v>5074</v>
      </c>
      <c r="B5058" s="14" t="s">
        <v>9428</v>
      </c>
      <c r="C5058" s="14" t="s">
        <v>13510</v>
      </c>
      <c r="D5058" s="14" t="s">
        <v>13504</v>
      </c>
      <c r="E5058" s="14" t="s">
        <v>13483</v>
      </c>
      <c r="F5058" s="14">
        <v>10</v>
      </c>
      <c r="G5058" s="14">
        <v>0.16</v>
      </c>
      <c r="H5058" s="15">
        <v>4.9625000000000002E-2</v>
      </c>
      <c r="I5058" s="15">
        <f>M5058-V5058</f>
        <v>0.11837500000000001</v>
      </c>
      <c r="J5058" s="14"/>
      <c r="K5058" s="13"/>
      <c r="L5058" s="9">
        <f>G5058*1.05</f>
        <v>0.16800000000000001</v>
      </c>
      <c r="M5058" s="11">
        <f>L5058-H5058</f>
        <v>0.11837500000000001</v>
      </c>
      <c r="N5058" s="11">
        <v>0</v>
      </c>
      <c r="P5058" s="9">
        <f>0.5*N5058/1000</f>
        <v>0</v>
      </c>
      <c r="Q5058" s="9">
        <f>P5058+O5058</f>
        <v>0</v>
      </c>
      <c r="R5058" s="11">
        <v>0</v>
      </c>
      <c r="T5058" s="9">
        <f>0.5*R5058</f>
        <v>0</v>
      </c>
      <c r="U5058" s="9">
        <f>T5058+S5058</f>
        <v>0</v>
      </c>
      <c r="V5058" s="9">
        <f>(Q5058+U5058)/(0.944*1000)</f>
        <v>0</v>
      </c>
    </row>
    <row r="5059" spans="1:22" x14ac:dyDescent="0.3">
      <c r="A5059" s="14">
        <v>5075</v>
      </c>
      <c r="B5059" s="14" t="s">
        <v>9429</v>
      </c>
      <c r="C5059" s="14" t="s">
        <v>13510</v>
      </c>
      <c r="D5059" s="14" t="s">
        <v>13504</v>
      </c>
      <c r="E5059" s="14" t="s">
        <v>13483</v>
      </c>
      <c r="F5059" s="14">
        <v>10</v>
      </c>
      <c r="G5059" s="14">
        <v>0.25</v>
      </c>
      <c r="H5059" s="15">
        <v>7.9711000000000018E-2</v>
      </c>
      <c r="I5059" s="15">
        <f>M5059-V5059</f>
        <v>0.18278899999999998</v>
      </c>
      <c r="J5059" s="14"/>
      <c r="K5059" s="13"/>
      <c r="L5059" s="9">
        <f>G5059*1.05</f>
        <v>0.26250000000000001</v>
      </c>
      <c r="M5059" s="11">
        <f>L5059-H5059</f>
        <v>0.18278899999999998</v>
      </c>
      <c r="N5059" s="11">
        <v>0</v>
      </c>
      <c r="P5059" s="9">
        <f>0.5*N5059/1000</f>
        <v>0</v>
      </c>
      <c r="Q5059" s="9">
        <f>P5059+O5059</f>
        <v>0</v>
      </c>
      <c r="R5059" s="11">
        <v>0</v>
      </c>
      <c r="T5059" s="9">
        <f>0.5*R5059</f>
        <v>0</v>
      </c>
      <c r="U5059" s="9">
        <f>T5059+S5059</f>
        <v>0</v>
      </c>
      <c r="V5059" s="9">
        <f>(Q5059+U5059)/(0.944*1000)</f>
        <v>0</v>
      </c>
    </row>
    <row r="5060" spans="1:22" x14ac:dyDescent="0.3">
      <c r="A5060" s="14">
        <v>5076</v>
      </c>
      <c r="B5060" s="14" t="s">
        <v>9430</v>
      </c>
      <c r="C5060" s="14" t="s">
        <v>13510</v>
      </c>
      <c r="D5060" s="14" t="s">
        <v>13504</v>
      </c>
      <c r="E5060" s="14" t="s">
        <v>13483</v>
      </c>
      <c r="F5060" s="14">
        <v>10</v>
      </c>
      <c r="G5060" s="14">
        <v>0.16</v>
      </c>
      <c r="H5060" s="15">
        <v>4.1512E-2</v>
      </c>
      <c r="I5060" s="15">
        <f>M5060-V5060</f>
        <v>0.12648800000000002</v>
      </c>
      <c r="J5060" s="14"/>
      <c r="K5060" s="13"/>
      <c r="L5060" s="9">
        <f>G5060*1.05</f>
        <v>0.16800000000000001</v>
      </c>
      <c r="M5060" s="11">
        <f>L5060-H5060</f>
        <v>0.12648800000000002</v>
      </c>
      <c r="N5060" s="11">
        <v>0</v>
      </c>
      <c r="P5060" s="9">
        <f>0.5*N5060/1000</f>
        <v>0</v>
      </c>
      <c r="Q5060" s="9">
        <f>P5060+O5060</f>
        <v>0</v>
      </c>
      <c r="R5060" s="11">
        <v>0</v>
      </c>
      <c r="T5060" s="9">
        <f>0.5*R5060</f>
        <v>0</v>
      </c>
      <c r="U5060" s="9">
        <f>T5060+S5060</f>
        <v>0</v>
      </c>
      <c r="V5060" s="9">
        <f>(Q5060+U5060)/(0.944*1000)</f>
        <v>0</v>
      </c>
    </row>
    <row r="5061" spans="1:22" x14ac:dyDescent="0.3">
      <c r="A5061" s="14">
        <v>5077</v>
      </c>
      <c r="B5061" s="14" t="s">
        <v>9431</v>
      </c>
      <c r="C5061" s="14" t="s">
        <v>13510</v>
      </c>
      <c r="D5061" s="14" t="s">
        <v>13504</v>
      </c>
      <c r="E5061" s="14" t="s">
        <v>13483</v>
      </c>
      <c r="F5061" s="14">
        <v>10</v>
      </c>
      <c r="G5061" s="14">
        <v>0.4</v>
      </c>
      <c r="H5061" s="15">
        <v>0.12204300000000001</v>
      </c>
      <c r="I5061" s="15">
        <f>M5061-V5061</f>
        <v>0.29795700000000003</v>
      </c>
      <c r="J5061" s="14"/>
      <c r="K5061" s="13"/>
      <c r="L5061" s="9">
        <f>G5061*1.05</f>
        <v>0.42000000000000004</v>
      </c>
      <c r="M5061" s="11">
        <f>L5061-H5061</f>
        <v>0.29795700000000003</v>
      </c>
      <c r="N5061" s="11">
        <v>0</v>
      </c>
      <c r="P5061" s="9">
        <f>0.5*N5061/1000</f>
        <v>0</v>
      </c>
      <c r="Q5061" s="9">
        <f>P5061+O5061</f>
        <v>0</v>
      </c>
      <c r="R5061" s="11">
        <v>0</v>
      </c>
      <c r="T5061" s="9">
        <f>0.5*R5061</f>
        <v>0</v>
      </c>
      <c r="U5061" s="9">
        <f>T5061+S5061</f>
        <v>0</v>
      </c>
      <c r="V5061" s="9">
        <f>(Q5061+U5061)/(0.944*1000)</f>
        <v>0</v>
      </c>
    </row>
    <row r="5062" spans="1:22" x14ac:dyDescent="0.3">
      <c r="A5062" s="14">
        <v>5078</v>
      </c>
      <c r="B5062" s="14" t="s">
        <v>9432</v>
      </c>
      <c r="C5062" s="14" t="s">
        <v>13510</v>
      </c>
      <c r="D5062" s="14" t="s">
        <v>13504</v>
      </c>
      <c r="E5062" s="14" t="s">
        <v>13483</v>
      </c>
      <c r="F5062" s="14">
        <v>10</v>
      </c>
      <c r="G5062" s="14">
        <v>0.25</v>
      </c>
      <c r="H5062" s="15">
        <v>4.360300000000001E-2</v>
      </c>
      <c r="I5062" s="15">
        <f>M5062-V5062</f>
        <v>0.21889700000000001</v>
      </c>
      <c r="J5062" s="14"/>
      <c r="K5062" s="13"/>
      <c r="L5062" s="9">
        <f>G5062*1.05</f>
        <v>0.26250000000000001</v>
      </c>
      <c r="M5062" s="11">
        <f>L5062-H5062</f>
        <v>0.21889700000000001</v>
      </c>
      <c r="N5062" s="11">
        <v>0</v>
      </c>
      <c r="P5062" s="9">
        <f>0.5*N5062/1000</f>
        <v>0</v>
      </c>
      <c r="Q5062" s="9">
        <f>P5062+O5062</f>
        <v>0</v>
      </c>
      <c r="R5062" s="11">
        <v>0</v>
      </c>
      <c r="T5062" s="9">
        <f>0.5*R5062</f>
        <v>0</v>
      </c>
      <c r="U5062" s="9">
        <f>T5062+S5062</f>
        <v>0</v>
      </c>
      <c r="V5062" s="9">
        <f>(Q5062+U5062)/(0.944*1000)</f>
        <v>0</v>
      </c>
    </row>
    <row r="5063" spans="1:22" x14ac:dyDescent="0.3">
      <c r="A5063" s="14">
        <v>5079</v>
      </c>
      <c r="B5063" s="14" t="s">
        <v>9433</v>
      </c>
      <c r="C5063" s="14" t="s">
        <v>13510</v>
      </c>
      <c r="D5063" s="14" t="s">
        <v>13504</v>
      </c>
      <c r="E5063" s="14" t="s">
        <v>13483</v>
      </c>
      <c r="F5063" s="14">
        <v>10</v>
      </c>
      <c r="G5063" s="14">
        <v>0.16</v>
      </c>
      <c r="H5063" s="15">
        <v>1.0781157303370804E-2</v>
      </c>
      <c r="I5063" s="15">
        <f>M5063-V5063</f>
        <v>0.1572188426966292</v>
      </c>
      <c r="J5063" s="14"/>
      <c r="K5063" s="13"/>
      <c r="L5063" s="9">
        <f>G5063*1.05</f>
        <v>0.16800000000000001</v>
      </c>
      <c r="M5063" s="11">
        <f>L5063-H5063</f>
        <v>0.1572188426966292</v>
      </c>
      <c r="N5063" s="11">
        <v>0</v>
      </c>
      <c r="P5063" s="9">
        <f>0.5*N5063/1000</f>
        <v>0</v>
      </c>
      <c r="Q5063" s="9">
        <f>P5063+O5063</f>
        <v>0</v>
      </c>
      <c r="R5063" s="11">
        <v>0</v>
      </c>
      <c r="T5063" s="9">
        <f>0.5*R5063</f>
        <v>0</v>
      </c>
      <c r="U5063" s="9">
        <f>T5063+S5063</f>
        <v>0</v>
      </c>
      <c r="V5063" s="9">
        <f>(Q5063+U5063)/(0.944*1000)</f>
        <v>0</v>
      </c>
    </row>
    <row r="5064" spans="1:22" x14ac:dyDescent="0.3">
      <c r="A5064" s="14">
        <v>5080</v>
      </c>
      <c r="B5064" s="14" t="s">
        <v>9434</v>
      </c>
      <c r="C5064" s="14" t="s">
        <v>13510</v>
      </c>
      <c r="D5064" s="14" t="s">
        <v>13504</v>
      </c>
      <c r="E5064" s="14" t="s">
        <v>13483</v>
      </c>
      <c r="F5064" s="14">
        <v>10</v>
      </c>
      <c r="G5064" s="14">
        <v>0.16</v>
      </c>
      <c r="H5064" s="15">
        <v>6.0888000000000005E-2</v>
      </c>
      <c r="I5064" s="15">
        <f>M5064-V5064</f>
        <v>0.10711200000000001</v>
      </c>
      <c r="J5064" s="14"/>
      <c r="K5064" s="13"/>
      <c r="L5064" s="9">
        <f>G5064*1.05</f>
        <v>0.16800000000000001</v>
      </c>
      <c r="M5064" s="11">
        <f>L5064-H5064</f>
        <v>0.10711200000000001</v>
      </c>
      <c r="N5064" s="11">
        <v>0</v>
      </c>
      <c r="P5064" s="9">
        <f>0.5*N5064/1000</f>
        <v>0</v>
      </c>
      <c r="Q5064" s="9">
        <f>P5064+O5064</f>
        <v>0</v>
      </c>
      <c r="R5064" s="11">
        <v>0</v>
      </c>
      <c r="T5064" s="9">
        <f>0.5*R5064</f>
        <v>0</v>
      </c>
      <c r="U5064" s="9">
        <f>T5064+S5064</f>
        <v>0</v>
      </c>
      <c r="V5064" s="9">
        <f>(Q5064+U5064)/(0.944*1000)</f>
        <v>0</v>
      </c>
    </row>
    <row r="5065" spans="1:22" x14ac:dyDescent="0.3">
      <c r="A5065" s="14">
        <v>5081</v>
      </c>
      <c r="B5065" s="14" t="s">
        <v>9435</v>
      </c>
      <c r="C5065" s="14" t="s">
        <v>13510</v>
      </c>
      <c r="D5065" s="14" t="s">
        <v>13504</v>
      </c>
      <c r="E5065" s="14" t="s">
        <v>13483</v>
      </c>
      <c r="F5065" s="14">
        <v>10</v>
      </c>
      <c r="G5065" s="14">
        <v>0.1</v>
      </c>
      <c r="H5065" s="15">
        <v>1.1795999999999992E-2</v>
      </c>
      <c r="I5065" s="15">
        <f>M5065-V5065</f>
        <v>9.3204000000000023E-2</v>
      </c>
      <c r="J5065" s="14"/>
      <c r="K5065" s="13"/>
      <c r="L5065" s="9">
        <f>G5065*1.05</f>
        <v>0.10500000000000001</v>
      </c>
      <c r="M5065" s="11">
        <f>L5065-H5065</f>
        <v>9.3204000000000023E-2</v>
      </c>
      <c r="N5065" s="11">
        <v>0</v>
      </c>
      <c r="P5065" s="9">
        <f>0.5*N5065/1000</f>
        <v>0</v>
      </c>
      <c r="Q5065" s="9">
        <f>P5065+O5065</f>
        <v>0</v>
      </c>
      <c r="R5065" s="11">
        <v>0</v>
      </c>
      <c r="T5065" s="9">
        <f>0.5*R5065</f>
        <v>0</v>
      </c>
      <c r="U5065" s="9">
        <f>T5065+S5065</f>
        <v>0</v>
      </c>
      <c r="V5065" s="9">
        <f>(Q5065+U5065)/(0.944*1000)</f>
        <v>0</v>
      </c>
    </row>
    <row r="5066" spans="1:22" x14ac:dyDescent="0.3">
      <c r="A5066" s="14">
        <v>5082</v>
      </c>
      <c r="B5066" s="14" t="s">
        <v>9436</v>
      </c>
      <c r="C5066" s="14" t="s">
        <v>13510</v>
      </c>
      <c r="D5066" s="14" t="s">
        <v>13504</v>
      </c>
      <c r="E5066" s="14" t="s">
        <v>13483</v>
      </c>
      <c r="F5066" s="14">
        <v>10</v>
      </c>
      <c r="G5066" s="14">
        <v>0.25</v>
      </c>
      <c r="H5066" s="15">
        <v>7.9971E-2</v>
      </c>
      <c r="I5066" s="15">
        <f>M5066-V5066</f>
        <v>0.182529</v>
      </c>
      <c r="J5066" s="14"/>
      <c r="K5066" s="13"/>
      <c r="L5066" s="9">
        <f>G5066*1.05</f>
        <v>0.26250000000000001</v>
      </c>
      <c r="M5066" s="11">
        <f>L5066-H5066</f>
        <v>0.182529</v>
      </c>
      <c r="N5066" s="11">
        <v>0</v>
      </c>
      <c r="P5066" s="9">
        <f>0.5*N5066/1000</f>
        <v>0</v>
      </c>
      <c r="Q5066" s="9">
        <f>P5066+O5066</f>
        <v>0</v>
      </c>
      <c r="R5066" s="11">
        <v>0</v>
      </c>
      <c r="T5066" s="9">
        <f>0.5*R5066</f>
        <v>0</v>
      </c>
      <c r="U5066" s="9">
        <f>T5066+S5066</f>
        <v>0</v>
      </c>
      <c r="V5066" s="9">
        <f>(Q5066+U5066)/(0.944*1000)</f>
        <v>0</v>
      </c>
    </row>
    <row r="5067" spans="1:22" x14ac:dyDescent="0.3">
      <c r="A5067" s="14">
        <v>5083</v>
      </c>
      <c r="B5067" s="14" t="s">
        <v>9437</v>
      </c>
      <c r="C5067" s="14" t="s">
        <v>13510</v>
      </c>
      <c r="D5067" s="14" t="s">
        <v>13504</v>
      </c>
      <c r="E5067" s="14" t="s">
        <v>13483</v>
      </c>
      <c r="F5067" s="14">
        <v>10</v>
      </c>
      <c r="G5067" s="14">
        <v>0.16</v>
      </c>
      <c r="H5067" s="15">
        <v>0.109</v>
      </c>
      <c r="I5067" s="15">
        <f>M5067-V5067</f>
        <v>5.9000000000000011E-2</v>
      </c>
      <c r="J5067" s="14"/>
      <c r="K5067" s="13"/>
      <c r="L5067" s="9">
        <f>G5067*1.05</f>
        <v>0.16800000000000001</v>
      </c>
      <c r="M5067" s="11">
        <f>L5067-H5067</f>
        <v>5.9000000000000011E-2</v>
      </c>
      <c r="N5067" s="11">
        <v>0</v>
      </c>
      <c r="P5067" s="9">
        <f>0.5*N5067/1000</f>
        <v>0</v>
      </c>
      <c r="Q5067" s="9">
        <f>P5067+O5067</f>
        <v>0</v>
      </c>
      <c r="R5067" s="11">
        <v>0</v>
      </c>
      <c r="T5067" s="9">
        <f>0.5*R5067</f>
        <v>0</v>
      </c>
      <c r="U5067" s="9">
        <f>T5067+S5067</f>
        <v>0</v>
      </c>
      <c r="V5067" s="9">
        <f>(Q5067+U5067)/(0.944*1000)</f>
        <v>0</v>
      </c>
    </row>
    <row r="5068" spans="1:22" x14ac:dyDescent="0.3">
      <c r="A5068" s="14">
        <v>5084</v>
      </c>
      <c r="B5068" s="14" t="s">
        <v>9438</v>
      </c>
      <c r="C5068" s="14" t="s">
        <v>13510</v>
      </c>
      <c r="D5068" s="14" t="s">
        <v>13504</v>
      </c>
      <c r="E5068" s="14" t="s">
        <v>13483</v>
      </c>
      <c r="F5068" s="14">
        <v>10</v>
      </c>
      <c r="G5068" s="14">
        <v>0.16</v>
      </c>
      <c r="H5068" s="15">
        <v>6.2217000000000001E-2</v>
      </c>
      <c r="I5068" s="15">
        <f>M5068-V5068</f>
        <v>0.10578300000000002</v>
      </c>
      <c r="J5068" s="14"/>
      <c r="K5068" s="13"/>
      <c r="L5068" s="9">
        <f>G5068*1.05</f>
        <v>0.16800000000000001</v>
      </c>
      <c r="M5068" s="11">
        <f>L5068-H5068</f>
        <v>0.10578300000000002</v>
      </c>
      <c r="N5068" s="11">
        <v>0</v>
      </c>
      <c r="P5068" s="9">
        <f>0.5*N5068/1000</f>
        <v>0</v>
      </c>
      <c r="Q5068" s="9">
        <f>P5068+O5068</f>
        <v>0</v>
      </c>
      <c r="R5068" s="11">
        <v>0</v>
      </c>
      <c r="T5068" s="9">
        <f>0.5*R5068</f>
        <v>0</v>
      </c>
      <c r="U5068" s="9">
        <f>T5068+S5068</f>
        <v>0</v>
      </c>
      <c r="V5068" s="9">
        <f>(Q5068+U5068)/(0.944*1000)</f>
        <v>0</v>
      </c>
    </row>
    <row r="5069" spans="1:22" x14ac:dyDescent="0.3">
      <c r="A5069" s="14">
        <v>5085</v>
      </c>
      <c r="B5069" s="14" t="s">
        <v>9439</v>
      </c>
      <c r="C5069" s="14" t="s">
        <v>13510</v>
      </c>
      <c r="D5069" s="14" t="s">
        <v>13504</v>
      </c>
      <c r="E5069" s="14" t="s">
        <v>13483</v>
      </c>
      <c r="F5069" s="14">
        <v>10</v>
      </c>
      <c r="G5069" s="14">
        <v>0.16</v>
      </c>
      <c r="H5069" s="15">
        <v>5.2876000000000006E-2</v>
      </c>
      <c r="I5069" s="15">
        <f>M5069-V5069</f>
        <v>0.115124</v>
      </c>
      <c r="J5069" s="14"/>
      <c r="K5069" s="13"/>
      <c r="L5069" s="9">
        <f>G5069*1.05</f>
        <v>0.16800000000000001</v>
      </c>
      <c r="M5069" s="11">
        <f>L5069-H5069</f>
        <v>0.115124</v>
      </c>
      <c r="N5069" s="11">
        <v>0</v>
      </c>
      <c r="P5069" s="9">
        <f>0.5*N5069/1000</f>
        <v>0</v>
      </c>
      <c r="Q5069" s="9">
        <f>P5069+O5069</f>
        <v>0</v>
      </c>
      <c r="R5069" s="11">
        <v>0</v>
      </c>
      <c r="T5069" s="9">
        <f>0.5*R5069</f>
        <v>0</v>
      </c>
      <c r="U5069" s="9">
        <f>T5069+S5069</f>
        <v>0</v>
      </c>
      <c r="V5069" s="9">
        <f>(Q5069+U5069)/(0.944*1000)</f>
        <v>0</v>
      </c>
    </row>
    <row r="5070" spans="1:22" x14ac:dyDescent="0.3">
      <c r="A5070" s="14">
        <v>5086</v>
      </c>
      <c r="B5070" s="14" t="s">
        <v>9440</v>
      </c>
      <c r="C5070" s="14" t="s">
        <v>13510</v>
      </c>
      <c r="D5070" s="14" t="s">
        <v>13504</v>
      </c>
      <c r="E5070" s="14" t="s">
        <v>13483</v>
      </c>
      <c r="F5070" s="14">
        <v>10</v>
      </c>
      <c r="G5070" s="14">
        <v>0.16</v>
      </c>
      <c r="H5070" s="15">
        <v>7.9766000000000004E-2</v>
      </c>
      <c r="I5070" s="15">
        <f>M5070-V5070</f>
        <v>8.8234000000000007E-2</v>
      </c>
      <c r="J5070" s="14"/>
      <c r="K5070" s="13"/>
      <c r="L5070" s="9">
        <f>G5070*1.05</f>
        <v>0.16800000000000001</v>
      </c>
      <c r="M5070" s="11">
        <f>L5070-H5070</f>
        <v>8.8234000000000007E-2</v>
      </c>
      <c r="N5070" s="11">
        <v>0</v>
      </c>
      <c r="P5070" s="9">
        <f>0.5*N5070/1000</f>
        <v>0</v>
      </c>
      <c r="Q5070" s="9">
        <f>P5070+O5070</f>
        <v>0</v>
      </c>
      <c r="R5070" s="11">
        <v>0</v>
      </c>
      <c r="T5070" s="9">
        <f>0.5*R5070</f>
        <v>0</v>
      </c>
      <c r="U5070" s="9">
        <f>T5070+S5070</f>
        <v>0</v>
      </c>
      <c r="V5070" s="9">
        <f>(Q5070+U5070)/(0.944*1000)</f>
        <v>0</v>
      </c>
    </row>
    <row r="5071" spans="1:22" x14ac:dyDescent="0.3">
      <c r="A5071" s="14">
        <v>5087</v>
      </c>
      <c r="B5071" s="14" t="s">
        <v>9441</v>
      </c>
      <c r="C5071" s="14" t="s">
        <v>13510</v>
      </c>
      <c r="D5071" s="14" t="s">
        <v>13504</v>
      </c>
      <c r="E5071" s="14" t="s">
        <v>13483</v>
      </c>
      <c r="F5071" s="14">
        <v>10</v>
      </c>
      <c r="G5071" s="14">
        <v>0.16</v>
      </c>
      <c r="H5071" s="15">
        <v>6.0463999999999997E-2</v>
      </c>
      <c r="I5071" s="15">
        <f>M5071-V5071</f>
        <v>0.10753600000000002</v>
      </c>
      <c r="J5071" s="14"/>
      <c r="K5071" s="13"/>
      <c r="L5071" s="9">
        <f>G5071*1.05</f>
        <v>0.16800000000000001</v>
      </c>
      <c r="M5071" s="11">
        <f>L5071-H5071</f>
        <v>0.10753600000000002</v>
      </c>
      <c r="N5071" s="11">
        <v>0</v>
      </c>
      <c r="P5071" s="9">
        <f>0.5*N5071/1000</f>
        <v>0</v>
      </c>
      <c r="Q5071" s="9">
        <f>P5071+O5071</f>
        <v>0</v>
      </c>
      <c r="R5071" s="11">
        <v>0</v>
      </c>
      <c r="T5071" s="9">
        <f>0.5*R5071</f>
        <v>0</v>
      </c>
      <c r="U5071" s="9">
        <f>T5071+S5071</f>
        <v>0</v>
      </c>
      <c r="V5071" s="9">
        <f>(Q5071+U5071)/(0.944*1000)</f>
        <v>0</v>
      </c>
    </row>
    <row r="5072" spans="1:22" x14ac:dyDescent="0.3">
      <c r="A5072" s="14">
        <v>5088</v>
      </c>
      <c r="B5072" s="14" t="s">
        <v>9442</v>
      </c>
      <c r="C5072" s="14" t="s">
        <v>13510</v>
      </c>
      <c r="D5072" s="14" t="s">
        <v>13504</v>
      </c>
      <c r="E5072" s="14" t="s">
        <v>13483</v>
      </c>
      <c r="F5072" s="14">
        <v>10</v>
      </c>
      <c r="G5072" s="14">
        <v>0.16</v>
      </c>
      <c r="H5072" s="15">
        <v>2.5759999999999991E-2</v>
      </c>
      <c r="I5072" s="15">
        <f>M5072-V5072</f>
        <v>0.14224000000000003</v>
      </c>
      <c r="J5072" s="14"/>
      <c r="K5072" s="13"/>
      <c r="L5072" s="9">
        <f>G5072*1.05</f>
        <v>0.16800000000000001</v>
      </c>
      <c r="M5072" s="11">
        <f>L5072-H5072</f>
        <v>0.14224000000000003</v>
      </c>
      <c r="N5072" s="11">
        <v>0</v>
      </c>
      <c r="P5072" s="9">
        <f>0.5*N5072/1000</f>
        <v>0</v>
      </c>
      <c r="Q5072" s="9">
        <f>P5072+O5072</f>
        <v>0</v>
      </c>
      <c r="R5072" s="11">
        <v>0</v>
      </c>
      <c r="T5072" s="9">
        <f>0.5*R5072</f>
        <v>0</v>
      </c>
      <c r="U5072" s="9">
        <f>T5072+S5072</f>
        <v>0</v>
      </c>
      <c r="V5072" s="9">
        <f>(Q5072+U5072)/(0.944*1000)</f>
        <v>0</v>
      </c>
    </row>
    <row r="5073" spans="1:22" x14ac:dyDescent="0.3">
      <c r="A5073" s="14">
        <v>5089</v>
      </c>
      <c r="B5073" s="14" t="s">
        <v>9443</v>
      </c>
      <c r="C5073" s="14" t="s">
        <v>13510</v>
      </c>
      <c r="D5073" s="14" t="s">
        <v>13504</v>
      </c>
      <c r="E5073" s="14" t="s">
        <v>13483</v>
      </c>
      <c r="F5073" s="14">
        <v>10</v>
      </c>
      <c r="G5073" s="14">
        <v>0.4</v>
      </c>
      <c r="H5073" s="15">
        <v>9.0598000000000012E-2</v>
      </c>
      <c r="I5073" s="15">
        <f>M5073-V5073</f>
        <v>0.32940200000000003</v>
      </c>
      <c r="J5073" s="14"/>
      <c r="K5073" s="13"/>
      <c r="L5073" s="9">
        <f>G5073*1.05</f>
        <v>0.42000000000000004</v>
      </c>
      <c r="M5073" s="11">
        <f>L5073-H5073</f>
        <v>0.32940200000000003</v>
      </c>
      <c r="N5073" s="11">
        <v>0</v>
      </c>
      <c r="P5073" s="9">
        <f>0.5*N5073/1000</f>
        <v>0</v>
      </c>
      <c r="Q5073" s="9">
        <f>P5073+O5073</f>
        <v>0</v>
      </c>
      <c r="R5073" s="11">
        <v>0</v>
      </c>
      <c r="T5073" s="9">
        <f>0.5*R5073</f>
        <v>0</v>
      </c>
      <c r="U5073" s="9">
        <f>T5073+S5073</f>
        <v>0</v>
      </c>
      <c r="V5073" s="9">
        <f>(Q5073+U5073)/(0.944*1000)</f>
        <v>0</v>
      </c>
    </row>
    <row r="5074" spans="1:22" x14ac:dyDescent="0.3">
      <c r="A5074" s="14">
        <v>5090</v>
      </c>
      <c r="B5074" s="14" t="s">
        <v>9444</v>
      </c>
      <c r="C5074" s="14" t="s">
        <v>13510</v>
      </c>
      <c r="D5074" s="14" t="s">
        <v>13504</v>
      </c>
      <c r="E5074" s="14" t="s">
        <v>13483</v>
      </c>
      <c r="F5074" s="14">
        <v>10</v>
      </c>
      <c r="G5074" s="14">
        <v>6.3E-2</v>
      </c>
      <c r="H5074" s="15">
        <v>1.8710999999999998E-2</v>
      </c>
      <c r="I5074" s="15">
        <f>M5074-V5074</f>
        <v>4.7439000000000002E-2</v>
      </c>
      <c r="J5074" s="14"/>
      <c r="K5074" s="13"/>
      <c r="L5074" s="9">
        <f>G5074*1.05</f>
        <v>6.615E-2</v>
      </c>
      <c r="M5074" s="11">
        <f>L5074-H5074</f>
        <v>4.7439000000000002E-2</v>
      </c>
      <c r="N5074" s="11">
        <v>0</v>
      </c>
      <c r="P5074" s="9">
        <f>0.5*N5074/1000</f>
        <v>0</v>
      </c>
      <c r="Q5074" s="9">
        <f>P5074+O5074</f>
        <v>0</v>
      </c>
      <c r="R5074" s="11">
        <v>0</v>
      </c>
      <c r="T5074" s="9">
        <f>0.5*R5074</f>
        <v>0</v>
      </c>
      <c r="U5074" s="9">
        <f>T5074+S5074</f>
        <v>0</v>
      </c>
      <c r="V5074" s="9">
        <f>(Q5074+U5074)/(0.944*1000)</f>
        <v>0</v>
      </c>
    </row>
    <row r="5075" spans="1:22" x14ac:dyDescent="0.3">
      <c r="A5075" s="14">
        <v>5091</v>
      </c>
      <c r="B5075" s="14" t="s">
        <v>9445</v>
      </c>
      <c r="C5075" s="14" t="s">
        <v>13510</v>
      </c>
      <c r="D5075" s="14" t="s">
        <v>13504</v>
      </c>
      <c r="E5075" s="14" t="s">
        <v>13483</v>
      </c>
      <c r="F5075" s="14">
        <v>10</v>
      </c>
      <c r="G5075" s="14">
        <v>0.25</v>
      </c>
      <c r="H5075" s="15">
        <v>6.0318999999999991E-2</v>
      </c>
      <c r="I5075" s="15">
        <f>M5075-V5075</f>
        <v>0.20218100000000003</v>
      </c>
      <c r="J5075" s="14"/>
      <c r="K5075" s="13"/>
      <c r="L5075" s="9">
        <f>G5075*1.05</f>
        <v>0.26250000000000001</v>
      </c>
      <c r="M5075" s="11">
        <f>L5075-H5075</f>
        <v>0.20218100000000003</v>
      </c>
      <c r="N5075" s="11">
        <v>0</v>
      </c>
      <c r="P5075" s="9">
        <f>0.5*N5075/1000</f>
        <v>0</v>
      </c>
      <c r="Q5075" s="9">
        <f>P5075+O5075</f>
        <v>0</v>
      </c>
      <c r="R5075" s="11">
        <v>0</v>
      </c>
      <c r="T5075" s="9">
        <f>0.5*R5075</f>
        <v>0</v>
      </c>
      <c r="U5075" s="9">
        <f>T5075+S5075</f>
        <v>0</v>
      </c>
      <c r="V5075" s="9">
        <f>(Q5075+U5075)/(0.944*1000)</f>
        <v>0</v>
      </c>
    </row>
    <row r="5076" spans="1:22" x14ac:dyDescent="0.3">
      <c r="A5076" s="14">
        <v>5092</v>
      </c>
      <c r="B5076" s="14" t="s">
        <v>9446</v>
      </c>
      <c r="C5076" s="14" t="s">
        <v>13510</v>
      </c>
      <c r="D5076" s="14" t="s">
        <v>13504</v>
      </c>
      <c r="E5076" s="14" t="s">
        <v>13483</v>
      </c>
      <c r="F5076" s="14">
        <v>10</v>
      </c>
      <c r="G5076" s="14">
        <v>0.16</v>
      </c>
      <c r="H5076" s="15">
        <v>1.4713999999999998E-2</v>
      </c>
      <c r="I5076" s="15">
        <f>M5076-V5076</f>
        <v>0.15328600000000001</v>
      </c>
      <c r="J5076" s="14"/>
      <c r="K5076" s="13"/>
      <c r="L5076" s="9">
        <f>G5076*1.05</f>
        <v>0.16800000000000001</v>
      </c>
      <c r="M5076" s="11">
        <f>L5076-H5076</f>
        <v>0.15328600000000001</v>
      </c>
      <c r="N5076" s="11">
        <v>0</v>
      </c>
      <c r="P5076" s="9">
        <f>0.5*N5076/1000</f>
        <v>0</v>
      </c>
      <c r="Q5076" s="9">
        <f>P5076+O5076</f>
        <v>0</v>
      </c>
      <c r="R5076" s="11">
        <v>0</v>
      </c>
      <c r="T5076" s="9">
        <f>0.5*R5076</f>
        <v>0</v>
      </c>
      <c r="U5076" s="9">
        <f>T5076+S5076</f>
        <v>0</v>
      </c>
      <c r="V5076" s="9">
        <f>(Q5076+U5076)/(0.944*1000)</f>
        <v>0</v>
      </c>
    </row>
    <row r="5077" spans="1:22" x14ac:dyDescent="0.3">
      <c r="A5077" s="14">
        <v>5093</v>
      </c>
      <c r="B5077" s="14" t="s">
        <v>9447</v>
      </c>
      <c r="C5077" s="14" t="s">
        <v>13510</v>
      </c>
      <c r="D5077" s="14" t="s">
        <v>13504</v>
      </c>
      <c r="E5077" s="14" t="s">
        <v>13483</v>
      </c>
      <c r="F5077" s="14">
        <v>10</v>
      </c>
      <c r="G5077" s="14">
        <v>0.1</v>
      </c>
      <c r="H5077" s="15">
        <v>1.2224000000000004E-2</v>
      </c>
      <c r="I5077" s="15">
        <f>M5077-V5077</f>
        <v>9.2776000000000011E-2</v>
      </c>
      <c r="J5077" s="14"/>
      <c r="K5077" s="13"/>
      <c r="L5077" s="9">
        <f>G5077*1.05</f>
        <v>0.10500000000000001</v>
      </c>
      <c r="M5077" s="11">
        <f>L5077-H5077</f>
        <v>9.2776000000000011E-2</v>
      </c>
      <c r="N5077" s="11">
        <v>0</v>
      </c>
      <c r="P5077" s="9">
        <f>0.5*N5077/1000</f>
        <v>0</v>
      </c>
      <c r="Q5077" s="9">
        <f>P5077+O5077</f>
        <v>0</v>
      </c>
      <c r="R5077" s="11">
        <v>0</v>
      </c>
      <c r="T5077" s="9">
        <f>0.5*R5077</f>
        <v>0</v>
      </c>
      <c r="U5077" s="9">
        <f>T5077+S5077</f>
        <v>0</v>
      </c>
      <c r="V5077" s="9">
        <f>(Q5077+U5077)/(0.944*1000)</f>
        <v>0</v>
      </c>
    </row>
    <row r="5078" spans="1:22" x14ac:dyDescent="0.3">
      <c r="A5078" s="14">
        <v>5094</v>
      </c>
      <c r="B5078" s="14" t="s">
        <v>9448</v>
      </c>
      <c r="C5078" s="14" t="s">
        <v>13510</v>
      </c>
      <c r="D5078" s="14" t="s">
        <v>13504</v>
      </c>
      <c r="E5078" s="14" t="s">
        <v>13483</v>
      </c>
      <c r="F5078" s="14">
        <v>10</v>
      </c>
      <c r="G5078" s="14">
        <v>0.25</v>
      </c>
      <c r="H5078" s="15">
        <v>1.8825999999999992E-2</v>
      </c>
      <c r="I5078" s="15">
        <f>M5078-V5078</f>
        <v>0.24367400000000003</v>
      </c>
      <c r="J5078" s="14"/>
      <c r="K5078" s="13"/>
      <c r="L5078" s="9">
        <f>G5078*1.05</f>
        <v>0.26250000000000001</v>
      </c>
      <c r="M5078" s="11">
        <f>L5078-H5078</f>
        <v>0.24367400000000003</v>
      </c>
      <c r="N5078" s="11">
        <v>0</v>
      </c>
      <c r="P5078" s="9">
        <f>0.5*N5078/1000</f>
        <v>0</v>
      </c>
      <c r="Q5078" s="9">
        <f>P5078+O5078</f>
        <v>0</v>
      </c>
      <c r="R5078" s="11">
        <v>0</v>
      </c>
      <c r="T5078" s="9">
        <f>0.5*R5078</f>
        <v>0</v>
      </c>
      <c r="U5078" s="9">
        <f>T5078+S5078</f>
        <v>0</v>
      </c>
      <c r="V5078" s="9">
        <f>(Q5078+U5078)/(0.944*1000)</f>
        <v>0</v>
      </c>
    </row>
    <row r="5079" spans="1:22" x14ac:dyDescent="0.3">
      <c r="A5079" s="14">
        <v>5095</v>
      </c>
      <c r="B5079" s="14" t="s">
        <v>9449</v>
      </c>
      <c r="C5079" s="14" t="s">
        <v>13510</v>
      </c>
      <c r="D5079" s="14" t="s">
        <v>13504</v>
      </c>
      <c r="E5079" s="14" t="s">
        <v>13483</v>
      </c>
      <c r="F5079" s="14">
        <v>10</v>
      </c>
      <c r="G5079" s="14">
        <v>0.25</v>
      </c>
      <c r="H5079" s="15">
        <v>3.8152999999999992E-2</v>
      </c>
      <c r="I5079" s="15">
        <f>M5079-V5079</f>
        <v>0.22434700000000002</v>
      </c>
      <c r="J5079" s="14"/>
      <c r="K5079" s="13"/>
      <c r="L5079" s="9">
        <f>G5079*1.05</f>
        <v>0.26250000000000001</v>
      </c>
      <c r="M5079" s="11">
        <f>L5079-H5079</f>
        <v>0.22434700000000002</v>
      </c>
      <c r="N5079" s="11">
        <v>0</v>
      </c>
      <c r="P5079" s="9">
        <f>0.5*N5079/1000</f>
        <v>0</v>
      </c>
      <c r="Q5079" s="9">
        <f>P5079+O5079</f>
        <v>0</v>
      </c>
      <c r="R5079" s="11">
        <v>0</v>
      </c>
      <c r="T5079" s="9">
        <f>0.5*R5079</f>
        <v>0</v>
      </c>
      <c r="U5079" s="9">
        <f>T5079+S5079</f>
        <v>0</v>
      </c>
      <c r="V5079" s="9">
        <f>(Q5079+U5079)/(0.944*1000)</f>
        <v>0</v>
      </c>
    </row>
    <row r="5080" spans="1:22" x14ac:dyDescent="0.3">
      <c r="A5080" s="14">
        <v>5096</v>
      </c>
      <c r="B5080" s="14" t="s">
        <v>9450</v>
      </c>
      <c r="C5080" s="14" t="s">
        <v>13510</v>
      </c>
      <c r="D5080" s="14" t="s">
        <v>13504</v>
      </c>
      <c r="E5080" s="14" t="s">
        <v>13483</v>
      </c>
      <c r="F5080" s="14">
        <v>10</v>
      </c>
      <c r="G5080" s="14">
        <v>0.4</v>
      </c>
      <c r="H5080" s="15">
        <v>0.109851</v>
      </c>
      <c r="I5080" s="15">
        <f>M5080-V5080</f>
        <v>0.31014900000000001</v>
      </c>
      <c r="J5080" s="14"/>
      <c r="K5080" s="13"/>
      <c r="L5080" s="9">
        <f>G5080*1.05</f>
        <v>0.42000000000000004</v>
      </c>
      <c r="M5080" s="11">
        <f>L5080-H5080</f>
        <v>0.31014900000000001</v>
      </c>
      <c r="N5080" s="11">
        <v>0</v>
      </c>
      <c r="P5080" s="9">
        <f>0.5*N5080/1000</f>
        <v>0</v>
      </c>
      <c r="Q5080" s="9">
        <f>P5080+O5080</f>
        <v>0</v>
      </c>
      <c r="R5080" s="11">
        <v>0</v>
      </c>
      <c r="T5080" s="9">
        <f>0.5*R5080</f>
        <v>0</v>
      </c>
      <c r="U5080" s="9">
        <f>T5080+S5080</f>
        <v>0</v>
      </c>
      <c r="V5080" s="9">
        <f>(Q5080+U5080)/(0.944*1000)</f>
        <v>0</v>
      </c>
    </row>
    <row r="5081" spans="1:22" x14ac:dyDescent="0.3">
      <c r="A5081" s="14">
        <v>5097</v>
      </c>
      <c r="B5081" s="14" t="s">
        <v>9451</v>
      </c>
      <c r="C5081" s="14" t="s">
        <v>13510</v>
      </c>
      <c r="D5081" s="14" t="s">
        <v>13504</v>
      </c>
      <c r="E5081" s="14" t="s">
        <v>13483</v>
      </c>
      <c r="F5081" s="14">
        <v>10</v>
      </c>
      <c r="G5081" s="14">
        <v>0.16</v>
      </c>
      <c r="H5081" s="15">
        <v>5.2330000000000002E-2</v>
      </c>
      <c r="I5081" s="15">
        <f>M5081-V5081</f>
        <v>0.11567000000000001</v>
      </c>
      <c r="J5081" s="14"/>
      <c r="K5081" s="13"/>
      <c r="L5081" s="9">
        <f>G5081*1.05</f>
        <v>0.16800000000000001</v>
      </c>
      <c r="M5081" s="11">
        <f>L5081-H5081</f>
        <v>0.11567000000000001</v>
      </c>
      <c r="N5081" s="11">
        <v>0</v>
      </c>
      <c r="P5081" s="9">
        <f>0.5*N5081/1000</f>
        <v>0</v>
      </c>
      <c r="Q5081" s="9">
        <f>P5081+O5081</f>
        <v>0</v>
      </c>
      <c r="R5081" s="11">
        <v>0</v>
      </c>
      <c r="T5081" s="9">
        <f>0.5*R5081</f>
        <v>0</v>
      </c>
      <c r="U5081" s="9">
        <f>T5081+S5081</f>
        <v>0</v>
      </c>
      <c r="V5081" s="9">
        <f>(Q5081+U5081)/(0.944*1000)</f>
        <v>0</v>
      </c>
    </row>
    <row r="5082" spans="1:22" x14ac:dyDescent="0.3">
      <c r="A5082" s="14">
        <v>5098</v>
      </c>
      <c r="B5082" s="14" t="s">
        <v>9452</v>
      </c>
      <c r="C5082" s="14" t="s">
        <v>13510</v>
      </c>
      <c r="D5082" s="14" t="s">
        <v>13504</v>
      </c>
      <c r="E5082" s="14" t="s">
        <v>13483</v>
      </c>
      <c r="F5082" s="14">
        <v>10</v>
      </c>
      <c r="G5082" s="14">
        <v>0.25</v>
      </c>
      <c r="H5082" s="15">
        <v>0.16697000000000001</v>
      </c>
      <c r="I5082" s="15">
        <f>M5082-V5082</f>
        <v>9.5530000000000004E-2</v>
      </c>
      <c r="J5082" s="14"/>
      <c r="K5082" s="13"/>
      <c r="L5082" s="9">
        <f>G5082*1.05</f>
        <v>0.26250000000000001</v>
      </c>
      <c r="M5082" s="11">
        <f>L5082-H5082</f>
        <v>9.5530000000000004E-2</v>
      </c>
      <c r="N5082" s="11">
        <v>0</v>
      </c>
      <c r="P5082" s="9">
        <f>0.5*N5082/1000</f>
        <v>0</v>
      </c>
      <c r="Q5082" s="9">
        <f>P5082+O5082</f>
        <v>0</v>
      </c>
      <c r="R5082" s="11">
        <v>0</v>
      </c>
      <c r="T5082" s="9">
        <f>0.5*R5082</f>
        <v>0</v>
      </c>
      <c r="U5082" s="9">
        <f>T5082+S5082</f>
        <v>0</v>
      </c>
      <c r="V5082" s="9">
        <f>(Q5082+U5082)/(0.944*1000)</f>
        <v>0</v>
      </c>
    </row>
    <row r="5083" spans="1:22" x14ac:dyDescent="0.3">
      <c r="A5083" s="14">
        <v>5099</v>
      </c>
      <c r="B5083" s="14" t="s">
        <v>9453</v>
      </c>
      <c r="C5083" s="14" t="s">
        <v>13510</v>
      </c>
      <c r="D5083" s="14" t="s">
        <v>13504</v>
      </c>
      <c r="E5083" s="14" t="s">
        <v>13483</v>
      </c>
      <c r="F5083" s="14">
        <v>10</v>
      </c>
      <c r="G5083" s="14">
        <v>0.16</v>
      </c>
      <c r="H5083" s="15">
        <v>5.3412000000000008E-2</v>
      </c>
      <c r="I5083" s="15">
        <f>M5083-V5083</f>
        <v>0.114588</v>
      </c>
      <c r="J5083" s="14"/>
      <c r="K5083" s="13"/>
      <c r="L5083" s="9">
        <f>G5083*1.05</f>
        <v>0.16800000000000001</v>
      </c>
      <c r="M5083" s="11">
        <f>L5083-H5083</f>
        <v>0.114588</v>
      </c>
      <c r="N5083" s="11">
        <v>0</v>
      </c>
      <c r="P5083" s="9">
        <f>0.5*N5083/1000</f>
        <v>0</v>
      </c>
      <c r="Q5083" s="9">
        <f>P5083+O5083</f>
        <v>0</v>
      </c>
      <c r="R5083" s="11">
        <v>0</v>
      </c>
      <c r="T5083" s="9">
        <f>0.5*R5083</f>
        <v>0</v>
      </c>
      <c r="U5083" s="9">
        <f>T5083+S5083</f>
        <v>0</v>
      </c>
      <c r="V5083" s="9">
        <f>(Q5083+U5083)/(0.944*1000)</f>
        <v>0</v>
      </c>
    </row>
    <row r="5084" spans="1:22" x14ac:dyDescent="0.3">
      <c r="A5084" s="14">
        <v>5100</v>
      </c>
      <c r="B5084" s="14" t="s">
        <v>9454</v>
      </c>
      <c r="C5084" s="14" t="s">
        <v>13510</v>
      </c>
      <c r="D5084" s="14" t="s">
        <v>13504</v>
      </c>
      <c r="E5084" s="14" t="s">
        <v>13483</v>
      </c>
      <c r="F5084" s="14">
        <v>10</v>
      </c>
      <c r="G5084" s="14">
        <v>0.1</v>
      </c>
      <c r="H5084" s="15">
        <v>2.6025000000000006E-2</v>
      </c>
      <c r="I5084" s="15">
        <f>M5084-V5084</f>
        <v>7.8975000000000004E-2</v>
      </c>
      <c r="J5084" s="14"/>
      <c r="K5084" s="13"/>
      <c r="L5084" s="9">
        <f>G5084*1.05</f>
        <v>0.10500000000000001</v>
      </c>
      <c r="M5084" s="11">
        <f>L5084-H5084</f>
        <v>7.8975000000000004E-2</v>
      </c>
      <c r="N5084" s="11">
        <v>0</v>
      </c>
      <c r="P5084" s="9">
        <f>0.5*N5084/1000</f>
        <v>0</v>
      </c>
      <c r="Q5084" s="9">
        <f>P5084+O5084</f>
        <v>0</v>
      </c>
      <c r="R5084" s="11">
        <v>0</v>
      </c>
      <c r="T5084" s="9">
        <f>0.5*R5084</f>
        <v>0</v>
      </c>
      <c r="U5084" s="9">
        <f>T5084+S5084</f>
        <v>0</v>
      </c>
      <c r="V5084" s="9">
        <f>(Q5084+U5084)/(0.944*1000)</f>
        <v>0</v>
      </c>
    </row>
    <row r="5085" spans="1:22" x14ac:dyDescent="0.3">
      <c r="A5085" s="14">
        <v>5101</v>
      </c>
      <c r="B5085" s="14" t="s">
        <v>9455</v>
      </c>
      <c r="C5085" s="14" t="s">
        <v>13510</v>
      </c>
      <c r="D5085" s="14" t="s">
        <v>13504</v>
      </c>
      <c r="E5085" s="14" t="s">
        <v>13483</v>
      </c>
      <c r="F5085" s="14">
        <v>10</v>
      </c>
      <c r="G5085" s="14">
        <v>6.3E-2</v>
      </c>
      <c r="H5085" s="15">
        <v>3.619E-2</v>
      </c>
      <c r="I5085" s="15">
        <f>M5085-V5085</f>
        <v>2.9960000000000001E-2</v>
      </c>
      <c r="J5085" s="14"/>
      <c r="K5085" s="13"/>
      <c r="L5085" s="9">
        <f>G5085*1.05</f>
        <v>6.615E-2</v>
      </c>
      <c r="M5085" s="11">
        <f>L5085-H5085</f>
        <v>2.9960000000000001E-2</v>
      </c>
      <c r="N5085" s="11">
        <v>0</v>
      </c>
      <c r="P5085" s="9">
        <f>0.5*N5085/1000</f>
        <v>0</v>
      </c>
      <c r="Q5085" s="9">
        <f>P5085+O5085</f>
        <v>0</v>
      </c>
      <c r="R5085" s="11">
        <v>0</v>
      </c>
      <c r="T5085" s="9">
        <f>0.5*R5085</f>
        <v>0</v>
      </c>
      <c r="U5085" s="9">
        <f>T5085+S5085</f>
        <v>0</v>
      </c>
      <c r="V5085" s="9">
        <f>(Q5085+U5085)/(0.944*1000)</f>
        <v>0</v>
      </c>
    </row>
    <row r="5086" spans="1:22" x14ac:dyDescent="0.3">
      <c r="A5086" s="14">
        <v>5102</v>
      </c>
      <c r="B5086" s="14" t="s">
        <v>9456</v>
      </c>
      <c r="C5086" s="14" t="s">
        <v>13510</v>
      </c>
      <c r="D5086" s="14" t="s">
        <v>13504</v>
      </c>
      <c r="E5086" s="14" t="s">
        <v>13483</v>
      </c>
      <c r="F5086" s="14">
        <v>10</v>
      </c>
      <c r="G5086" s="14">
        <v>0.25</v>
      </c>
      <c r="H5086" s="15">
        <v>8.4586000000000008E-2</v>
      </c>
      <c r="I5086" s="15">
        <f>M5086-V5086</f>
        <v>0.17791400000000002</v>
      </c>
      <c r="J5086" s="14"/>
      <c r="K5086" s="13"/>
      <c r="L5086" s="9">
        <f>G5086*1.05</f>
        <v>0.26250000000000001</v>
      </c>
      <c r="M5086" s="11">
        <f>L5086-H5086</f>
        <v>0.17791400000000002</v>
      </c>
      <c r="N5086" s="11">
        <v>0</v>
      </c>
      <c r="P5086" s="9">
        <f>0.5*N5086/1000</f>
        <v>0</v>
      </c>
      <c r="Q5086" s="9">
        <f>P5086+O5086</f>
        <v>0</v>
      </c>
      <c r="R5086" s="11">
        <v>0</v>
      </c>
      <c r="T5086" s="9">
        <f>0.5*R5086</f>
        <v>0</v>
      </c>
      <c r="U5086" s="9">
        <f>T5086+S5086</f>
        <v>0</v>
      </c>
      <c r="V5086" s="9">
        <f>(Q5086+U5086)/(0.944*1000)</f>
        <v>0</v>
      </c>
    </row>
    <row r="5087" spans="1:22" x14ac:dyDescent="0.3">
      <c r="A5087" s="14">
        <v>5103</v>
      </c>
      <c r="B5087" s="14" t="s">
        <v>9457</v>
      </c>
      <c r="C5087" s="14" t="s">
        <v>13510</v>
      </c>
      <c r="D5087" s="14" t="s">
        <v>13504</v>
      </c>
      <c r="E5087" s="14" t="s">
        <v>13483</v>
      </c>
      <c r="F5087" s="14">
        <v>10</v>
      </c>
      <c r="G5087" s="14">
        <v>0.16</v>
      </c>
      <c r="H5087" s="15">
        <v>6.4561000000000007E-2</v>
      </c>
      <c r="I5087" s="15">
        <f>M5087-V5087</f>
        <v>0.103439</v>
      </c>
      <c r="J5087" s="14"/>
      <c r="K5087" s="13"/>
      <c r="L5087" s="9">
        <f>G5087*1.05</f>
        <v>0.16800000000000001</v>
      </c>
      <c r="M5087" s="11">
        <f>L5087-H5087</f>
        <v>0.103439</v>
      </c>
      <c r="N5087" s="11">
        <v>0</v>
      </c>
      <c r="P5087" s="9">
        <f>0.5*N5087/1000</f>
        <v>0</v>
      </c>
      <c r="Q5087" s="9">
        <f>P5087+O5087</f>
        <v>0</v>
      </c>
      <c r="R5087" s="11">
        <v>0</v>
      </c>
      <c r="T5087" s="9">
        <f>0.5*R5087</f>
        <v>0</v>
      </c>
      <c r="U5087" s="9">
        <f>T5087+S5087</f>
        <v>0</v>
      </c>
      <c r="V5087" s="9">
        <f>(Q5087+U5087)/(0.944*1000)</f>
        <v>0</v>
      </c>
    </row>
    <row r="5088" spans="1:22" x14ac:dyDescent="0.3">
      <c r="A5088" s="14">
        <v>5104</v>
      </c>
      <c r="B5088" s="14" t="s">
        <v>9458</v>
      </c>
      <c r="C5088" s="14" t="s">
        <v>13510</v>
      </c>
      <c r="D5088" s="14" t="s">
        <v>13504</v>
      </c>
      <c r="E5088" s="14" t="s">
        <v>13483</v>
      </c>
      <c r="F5088" s="14">
        <v>10</v>
      </c>
      <c r="G5088" s="14">
        <v>0.06</v>
      </c>
      <c r="H5088" s="15">
        <v>1.2551999999999999E-2</v>
      </c>
      <c r="I5088" s="15">
        <f>M5088-V5088</f>
        <v>5.0448E-2</v>
      </c>
      <c r="J5088" s="14"/>
      <c r="K5088" s="13"/>
      <c r="L5088" s="9">
        <f>G5088*1.05</f>
        <v>6.3E-2</v>
      </c>
      <c r="M5088" s="11">
        <f>L5088-H5088</f>
        <v>5.0448E-2</v>
      </c>
      <c r="N5088" s="11">
        <v>0</v>
      </c>
      <c r="P5088" s="9">
        <f>0.5*N5088/1000</f>
        <v>0</v>
      </c>
      <c r="Q5088" s="9">
        <f>P5088+O5088</f>
        <v>0</v>
      </c>
      <c r="R5088" s="11">
        <v>0</v>
      </c>
      <c r="T5088" s="9">
        <f>0.5*R5088</f>
        <v>0</v>
      </c>
      <c r="U5088" s="9">
        <f>T5088+S5088</f>
        <v>0</v>
      </c>
      <c r="V5088" s="9">
        <f>(Q5088+U5088)/(0.944*1000)</f>
        <v>0</v>
      </c>
    </row>
    <row r="5089" spans="1:22" x14ac:dyDescent="0.3">
      <c r="A5089" s="14">
        <v>5105</v>
      </c>
      <c r="B5089" s="14" t="s">
        <v>9459</v>
      </c>
      <c r="C5089" s="14" t="s">
        <v>13510</v>
      </c>
      <c r="D5089" s="14" t="s">
        <v>13504</v>
      </c>
      <c r="E5089" s="14" t="s">
        <v>13483</v>
      </c>
      <c r="F5089" s="14">
        <v>10</v>
      </c>
      <c r="G5089" s="14">
        <v>0.16</v>
      </c>
      <c r="H5089" s="15">
        <v>0.107</v>
      </c>
      <c r="I5089" s="15">
        <f>M5089-V5089</f>
        <v>6.1000000000000013E-2</v>
      </c>
      <c r="J5089" s="14"/>
      <c r="K5089" s="13"/>
      <c r="L5089" s="9">
        <f>G5089*1.05</f>
        <v>0.16800000000000001</v>
      </c>
      <c r="M5089" s="11">
        <f>L5089-H5089</f>
        <v>6.1000000000000013E-2</v>
      </c>
      <c r="N5089" s="11">
        <v>0</v>
      </c>
      <c r="P5089" s="9">
        <f>0.5*N5089/1000</f>
        <v>0</v>
      </c>
      <c r="Q5089" s="9">
        <f>P5089+O5089</f>
        <v>0</v>
      </c>
      <c r="R5089" s="11">
        <v>0</v>
      </c>
      <c r="T5089" s="9">
        <f>0.5*R5089</f>
        <v>0</v>
      </c>
      <c r="U5089" s="9">
        <f>T5089+S5089</f>
        <v>0</v>
      </c>
      <c r="V5089" s="9">
        <f>(Q5089+U5089)/(0.944*1000)</f>
        <v>0</v>
      </c>
    </row>
    <row r="5090" spans="1:22" x14ac:dyDescent="0.3">
      <c r="A5090" s="14">
        <v>5106</v>
      </c>
      <c r="B5090" s="14" t="s">
        <v>9460</v>
      </c>
      <c r="C5090" s="14" t="s">
        <v>13510</v>
      </c>
      <c r="D5090" s="14" t="s">
        <v>13504</v>
      </c>
      <c r="E5090" s="14" t="s">
        <v>13483</v>
      </c>
      <c r="F5090" s="14">
        <v>10</v>
      </c>
      <c r="G5090" s="14">
        <v>0.16</v>
      </c>
      <c r="H5090" s="15">
        <v>1.2615999999999985E-2</v>
      </c>
      <c r="I5090" s="15">
        <f>M5090-V5090</f>
        <v>0.15538400000000002</v>
      </c>
      <c r="J5090" s="14"/>
      <c r="K5090" s="13"/>
      <c r="L5090" s="9">
        <f>G5090*1.05</f>
        <v>0.16800000000000001</v>
      </c>
      <c r="M5090" s="11">
        <f>L5090-H5090</f>
        <v>0.15538400000000002</v>
      </c>
      <c r="N5090" s="11">
        <v>0</v>
      </c>
      <c r="P5090" s="9">
        <f>0.5*N5090/1000</f>
        <v>0</v>
      </c>
      <c r="Q5090" s="9">
        <f>P5090+O5090</f>
        <v>0</v>
      </c>
      <c r="R5090" s="11">
        <v>0</v>
      </c>
      <c r="T5090" s="9">
        <f>0.5*R5090</f>
        <v>0</v>
      </c>
      <c r="U5090" s="9">
        <f>T5090+S5090</f>
        <v>0</v>
      </c>
      <c r="V5090" s="9">
        <f>(Q5090+U5090)/(0.944*1000)</f>
        <v>0</v>
      </c>
    </row>
    <row r="5091" spans="1:22" x14ac:dyDescent="0.3">
      <c r="A5091" s="14">
        <v>5107</v>
      </c>
      <c r="B5091" s="14" t="s">
        <v>9461</v>
      </c>
      <c r="C5091" s="14" t="s">
        <v>13510</v>
      </c>
      <c r="D5091" s="14" t="s">
        <v>13504</v>
      </c>
      <c r="E5091" s="14" t="s">
        <v>13483</v>
      </c>
      <c r="F5091" s="14">
        <v>10</v>
      </c>
      <c r="G5091" s="14">
        <v>0.4</v>
      </c>
      <c r="H5091" s="15">
        <v>0.10317700000000002</v>
      </c>
      <c r="I5091" s="15">
        <f>M5091-V5091</f>
        <v>0.31682300000000002</v>
      </c>
      <c r="J5091" s="14"/>
      <c r="K5091" s="13"/>
      <c r="L5091" s="9">
        <f>G5091*1.05</f>
        <v>0.42000000000000004</v>
      </c>
      <c r="M5091" s="11">
        <f>L5091-H5091</f>
        <v>0.31682300000000002</v>
      </c>
      <c r="N5091" s="11">
        <v>0</v>
      </c>
      <c r="P5091" s="9">
        <f>0.5*N5091/1000</f>
        <v>0</v>
      </c>
      <c r="Q5091" s="9">
        <f>P5091+O5091</f>
        <v>0</v>
      </c>
      <c r="R5091" s="11">
        <v>0</v>
      </c>
      <c r="T5091" s="9">
        <f>0.5*R5091</f>
        <v>0</v>
      </c>
      <c r="U5091" s="9">
        <f>T5091+S5091</f>
        <v>0</v>
      </c>
      <c r="V5091" s="9">
        <f>(Q5091+U5091)/(0.944*1000)</f>
        <v>0</v>
      </c>
    </row>
    <row r="5092" spans="1:22" x14ac:dyDescent="0.3">
      <c r="A5092" s="14">
        <v>5108</v>
      </c>
      <c r="B5092" s="14" t="s">
        <v>9462</v>
      </c>
      <c r="C5092" s="14" t="s">
        <v>13510</v>
      </c>
      <c r="D5092" s="14" t="s">
        <v>13504</v>
      </c>
      <c r="E5092" s="14" t="s">
        <v>13483</v>
      </c>
      <c r="F5092" s="14">
        <v>10</v>
      </c>
      <c r="G5092" s="14">
        <v>0.4</v>
      </c>
      <c r="H5092" s="15">
        <v>8.3043000000000006E-2</v>
      </c>
      <c r="I5092" s="15">
        <f>M5092-V5092</f>
        <v>0.33695700000000006</v>
      </c>
      <c r="J5092" s="14"/>
      <c r="K5092" s="13"/>
      <c r="L5092" s="9">
        <f>G5092*1.05</f>
        <v>0.42000000000000004</v>
      </c>
      <c r="M5092" s="11">
        <f>L5092-H5092</f>
        <v>0.33695700000000006</v>
      </c>
      <c r="N5092" s="11">
        <v>0</v>
      </c>
      <c r="P5092" s="9">
        <f>0.5*N5092/1000</f>
        <v>0</v>
      </c>
      <c r="Q5092" s="9">
        <f>P5092+O5092</f>
        <v>0</v>
      </c>
      <c r="R5092" s="11">
        <v>0</v>
      </c>
      <c r="T5092" s="9">
        <f>0.5*R5092</f>
        <v>0</v>
      </c>
      <c r="U5092" s="9">
        <f>T5092+S5092</f>
        <v>0</v>
      </c>
      <c r="V5092" s="9">
        <f>(Q5092+U5092)/(0.944*1000)</f>
        <v>0</v>
      </c>
    </row>
    <row r="5093" spans="1:22" x14ac:dyDescent="0.3">
      <c r="A5093" s="14">
        <v>5109</v>
      </c>
      <c r="B5093" s="14" t="s">
        <v>9463</v>
      </c>
      <c r="C5093" s="14" t="s">
        <v>13510</v>
      </c>
      <c r="D5093" s="14" t="s">
        <v>13504</v>
      </c>
      <c r="E5093" s="14" t="s">
        <v>13483</v>
      </c>
      <c r="F5093" s="14">
        <v>10</v>
      </c>
      <c r="G5093" s="14">
        <v>0.16</v>
      </c>
      <c r="H5093" s="15">
        <v>8.2800000000000009E-3</v>
      </c>
      <c r="I5093" s="15">
        <f>M5093-V5093</f>
        <v>0.15972</v>
      </c>
      <c r="J5093" s="14"/>
      <c r="K5093" s="13"/>
      <c r="L5093" s="9">
        <f>G5093*1.05</f>
        <v>0.16800000000000001</v>
      </c>
      <c r="M5093" s="11">
        <f>L5093-H5093</f>
        <v>0.15972</v>
      </c>
      <c r="N5093" s="11">
        <v>0</v>
      </c>
      <c r="P5093" s="9">
        <f>0.5*N5093/1000</f>
        <v>0</v>
      </c>
      <c r="Q5093" s="9">
        <f>P5093+O5093</f>
        <v>0</v>
      </c>
      <c r="R5093" s="11">
        <v>0</v>
      </c>
      <c r="T5093" s="9">
        <f>0.5*R5093</f>
        <v>0</v>
      </c>
      <c r="U5093" s="9">
        <f>T5093+S5093</f>
        <v>0</v>
      </c>
      <c r="V5093" s="9">
        <f>(Q5093+U5093)/(0.944*1000)</f>
        <v>0</v>
      </c>
    </row>
    <row r="5094" spans="1:22" x14ac:dyDescent="0.3">
      <c r="A5094" s="14">
        <v>5110</v>
      </c>
      <c r="B5094" s="14" t="s">
        <v>9464</v>
      </c>
      <c r="C5094" s="14" t="s">
        <v>13510</v>
      </c>
      <c r="D5094" s="14" t="s">
        <v>13504</v>
      </c>
      <c r="E5094" s="14" t="s">
        <v>13483</v>
      </c>
      <c r="F5094" s="14">
        <v>10</v>
      </c>
      <c r="G5094" s="14">
        <v>0.4</v>
      </c>
      <c r="H5094" s="15">
        <v>1.9403999999999998E-2</v>
      </c>
      <c r="I5094" s="15">
        <f>M5094-V5094</f>
        <v>0.40059600000000006</v>
      </c>
      <c r="J5094" s="14"/>
      <c r="K5094" s="13"/>
      <c r="L5094" s="9">
        <f>G5094*1.05</f>
        <v>0.42000000000000004</v>
      </c>
      <c r="M5094" s="11">
        <f>L5094-H5094</f>
        <v>0.40059600000000006</v>
      </c>
      <c r="N5094" s="11">
        <v>0</v>
      </c>
      <c r="P5094" s="9">
        <f>0.5*N5094/1000</f>
        <v>0</v>
      </c>
      <c r="Q5094" s="9">
        <f>P5094+O5094</f>
        <v>0</v>
      </c>
      <c r="R5094" s="11">
        <v>0</v>
      </c>
      <c r="T5094" s="9">
        <f>0.5*R5094</f>
        <v>0</v>
      </c>
      <c r="U5094" s="9">
        <f>T5094+S5094</f>
        <v>0</v>
      </c>
      <c r="V5094" s="9">
        <f>(Q5094+U5094)/(0.944*1000)</f>
        <v>0</v>
      </c>
    </row>
    <row r="5095" spans="1:22" x14ac:dyDescent="0.3">
      <c r="A5095" s="14">
        <v>5111</v>
      </c>
      <c r="B5095" s="14" t="s">
        <v>9465</v>
      </c>
      <c r="C5095" s="14" t="s">
        <v>13510</v>
      </c>
      <c r="D5095" s="14" t="s">
        <v>13504</v>
      </c>
      <c r="E5095" s="14" t="s">
        <v>13483</v>
      </c>
      <c r="F5095" s="14">
        <v>10</v>
      </c>
      <c r="G5095" s="14">
        <v>6.3E-2</v>
      </c>
      <c r="H5095" s="15">
        <v>6.2959999999999995E-3</v>
      </c>
      <c r="I5095" s="15">
        <f>M5095-V5095</f>
        <v>5.9854000000000004E-2</v>
      </c>
      <c r="J5095" s="14"/>
      <c r="K5095" s="13"/>
      <c r="L5095" s="9">
        <f>G5095*1.05</f>
        <v>6.615E-2</v>
      </c>
      <c r="M5095" s="11">
        <f>L5095-H5095</f>
        <v>5.9854000000000004E-2</v>
      </c>
      <c r="N5095" s="11">
        <v>0</v>
      </c>
      <c r="P5095" s="9">
        <f>0.5*N5095/1000</f>
        <v>0</v>
      </c>
      <c r="Q5095" s="9">
        <f>P5095+O5095</f>
        <v>0</v>
      </c>
      <c r="R5095" s="11">
        <v>0</v>
      </c>
      <c r="T5095" s="9">
        <f>0.5*R5095</f>
        <v>0</v>
      </c>
      <c r="U5095" s="9">
        <f>T5095+S5095</f>
        <v>0</v>
      </c>
      <c r="V5095" s="9">
        <f>(Q5095+U5095)/(0.944*1000)</f>
        <v>0</v>
      </c>
    </row>
    <row r="5096" spans="1:22" x14ac:dyDescent="0.3">
      <c r="A5096" s="14">
        <v>5112</v>
      </c>
      <c r="B5096" s="14" t="s">
        <v>9466</v>
      </c>
      <c r="C5096" s="14" t="s">
        <v>13510</v>
      </c>
      <c r="D5096" s="14" t="s">
        <v>13504</v>
      </c>
      <c r="E5096" s="14" t="s">
        <v>13483</v>
      </c>
      <c r="F5096" s="14">
        <v>10</v>
      </c>
      <c r="G5096" s="14">
        <v>0.1</v>
      </c>
      <c r="H5096" s="15">
        <v>9.9590000000000026E-3</v>
      </c>
      <c r="I5096" s="15">
        <f>M5096-V5096</f>
        <v>9.5041000000000014E-2</v>
      </c>
      <c r="J5096" s="14"/>
      <c r="K5096" s="13"/>
      <c r="L5096" s="9">
        <f>G5096*1.05</f>
        <v>0.10500000000000001</v>
      </c>
      <c r="M5096" s="11">
        <f>L5096-H5096</f>
        <v>9.5041000000000014E-2</v>
      </c>
      <c r="N5096" s="11">
        <v>0</v>
      </c>
      <c r="P5096" s="9">
        <f>0.5*N5096/1000</f>
        <v>0</v>
      </c>
      <c r="Q5096" s="9">
        <f>P5096+O5096</f>
        <v>0</v>
      </c>
      <c r="R5096" s="11">
        <v>0</v>
      </c>
      <c r="T5096" s="9">
        <f>0.5*R5096</f>
        <v>0</v>
      </c>
      <c r="U5096" s="9">
        <f>T5096+S5096</f>
        <v>0</v>
      </c>
      <c r="V5096" s="9">
        <f>(Q5096+U5096)/(0.944*1000)</f>
        <v>0</v>
      </c>
    </row>
    <row r="5097" spans="1:22" x14ac:dyDescent="0.3">
      <c r="A5097" s="14">
        <v>5113</v>
      </c>
      <c r="B5097" s="14" t="s">
        <v>9467</v>
      </c>
      <c r="C5097" s="14" t="s">
        <v>13510</v>
      </c>
      <c r="D5097" s="14" t="s">
        <v>13504</v>
      </c>
      <c r="E5097" s="14" t="s">
        <v>13483</v>
      </c>
      <c r="F5097" s="14">
        <v>10</v>
      </c>
      <c r="G5097" s="14">
        <v>0.4</v>
      </c>
      <c r="H5097" s="15">
        <v>7.6563999999999965E-2</v>
      </c>
      <c r="I5097" s="15">
        <f>M5097-V5097</f>
        <v>0.34343600000000007</v>
      </c>
      <c r="J5097" s="14"/>
      <c r="K5097" s="13"/>
      <c r="L5097" s="9">
        <f>G5097*1.05</f>
        <v>0.42000000000000004</v>
      </c>
      <c r="M5097" s="11">
        <f>L5097-H5097</f>
        <v>0.34343600000000007</v>
      </c>
      <c r="N5097" s="11">
        <v>0</v>
      </c>
      <c r="P5097" s="9">
        <f>0.5*N5097/1000</f>
        <v>0</v>
      </c>
      <c r="Q5097" s="9">
        <f>P5097+O5097</f>
        <v>0</v>
      </c>
      <c r="R5097" s="11">
        <v>0</v>
      </c>
      <c r="T5097" s="9">
        <f>0.5*R5097</f>
        <v>0</v>
      </c>
      <c r="U5097" s="9">
        <f>T5097+S5097</f>
        <v>0</v>
      </c>
      <c r="V5097" s="9">
        <f>(Q5097+U5097)/(0.944*1000)</f>
        <v>0</v>
      </c>
    </row>
    <row r="5098" spans="1:22" x14ac:dyDescent="0.3">
      <c r="A5098" s="14">
        <v>5114</v>
      </c>
      <c r="B5098" s="14" t="s">
        <v>9468</v>
      </c>
      <c r="C5098" s="14" t="s">
        <v>13510</v>
      </c>
      <c r="D5098" s="14" t="s">
        <v>13504</v>
      </c>
      <c r="E5098" s="14" t="s">
        <v>13483</v>
      </c>
      <c r="F5098" s="14">
        <v>10</v>
      </c>
      <c r="G5098" s="14">
        <v>0.63</v>
      </c>
      <c r="H5098" s="15">
        <v>0.11388300000000004</v>
      </c>
      <c r="I5098" s="15">
        <f>M5098-V5098</f>
        <v>0.54761700000000002</v>
      </c>
      <c r="J5098" s="14"/>
      <c r="K5098" s="13"/>
      <c r="L5098" s="9">
        <f>G5098*1.05</f>
        <v>0.66150000000000009</v>
      </c>
      <c r="M5098" s="11">
        <f>L5098-H5098</f>
        <v>0.54761700000000002</v>
      </c>
      <c r="N5098" s="11">
        <v>0</v>
      </c>
      <c r="P5098" s="9">
        <f>0.5*N5098/1000</f>
        <v>0</v>
      </c>
      <c r="Q5098" s="9">
        <f>P5098+O5098</f>
        <v>0</v>
      </c>
      <c r="R5098" s="11">
        <v>0</v>
      </c>
      <c r="T5098" s="9">
        <f>0.5*R5098</f>
        <v>0</v>
      </c>
      <c r="U5098" s="9">
        <f>T5098+S5098</f>
        <v>0</v>
      </c>
      <c r="V5098" s="9">
        <f>(Q5098+U5098)/(0.944*1000)</f>
        <v>0</v>
      </c>
    </row>
    <row r="5099" spans="1:22" x14ac:dyDescent="0.3">
      <c r="A5099" s="14">
        <v>5115</v>
      </c>
      <c r="B5099" s="14" t="s">
        <v>9469</v>
      </c>
      <c r="C5099" s="14" t="s">
        <v>13510</v>
      </c>
      <c r="D5099" s="14" t="s">
        <v>13504</v>
      </c>
      <c r="E5099" s="14" t="s">
        <v>13483</v>
      </c>
      <c r="F5099" s="14">
        <v>10</v>
      </c>
      <c r="G5099" s="14">
        <v>6.3E-2</v>
      </c>
      <c r="H5099" s="15">
        <v>2.1999999999999999E-2</v>
      </c>
      <c r="I5099" s="15">
        <f>M5099-V5099</f>
        <v>4.4150000000000002E-2</v>
      </c>
      <c r="J5099" s="14"/>
      <c r="K5099" s="13"/>
      <c r="L5099" s="9">
        <f>G5099*1.05</f>
        <v>6.615E-2</v>
      </c>
      <c r="M5099" s="11">
        <f>L5099-H5099</f>
        <v>4.4150000000000002E-2</v>
      </c>
      <c r="N5099" s="11">
        <v>0</v>
      </c>
      <c r="P5099" s="9">
        <f>0.5*N5099/1000</f>
        <v>0</v>
      </c>
      <c r="Q5099" s="9">
        <f>P5099+O5099</f>
        <v>0</v>
      </c>
      <c r="R5099" s="11">
        <v>0</v>
      </c>
      <c r="T5099" s="9">
        <f>0.5*R5099</f>
        <v>0</v>
      </c>
      <c r="U5099" s="9">
        <f>T5099+S5099</f>
        <v>0</v>
      </c>
      <c r="V5099" s="9">
        <f>(Q5099+U5099)/(0.944*1000)</f>
        <v>0</v>
      </c>
    </row>
    <row r="5100" spans="1:22" x14ac:dyDescent="0.3">
      <c r="A5100" s="14">
        <v>5116</v>
      </c>
      <c r="B5100" s="14" t="s">
        <v>9470</v>
      </c>
      <c r="C5100" s="14" t="s">
        <v>13510</v>
      </c>
      <c r="D5100" s="14" t="s">
        <v>13504</v>
      </c>
      <c r="E5100" s="14" t="s">
        <v>13483</v>
      </c>
      <c r="F5100" s="14">
        <v>10</v>
      </c>
      <c r="G5100" s="14">
        <v>6.3E-2</v>
      </c>
      <c r="H5100" s="15">
        <v>6.4480000000000006E-3</v>
      </c>
      <c r="I5100" s="15">
        <f>M5100-V5100</f>
        <v>5.9701999999999998E-2</v>
      </c>
      <c r="J5100" s="14"/>
      <c r="K5100" s="13"/>
      <c r="L5100" s="9">
        <f>G5100*1.05</f>
        <v>6.615E-2</v>
      </c>
      <c r="M5100" s="11">
        <f>L5100-H5100</f>
        <v>5.9701999999999998E-2</v>
      </c>
      <c r="N5100" s="11">
        <v>0</v>
      </c>
      <c r="P5100" s="9">
        <f>0.5*N5100/1000</f>
        <v>0</v>
      </c>
      <c r="Q5100" s="9">
        <f>P5100+O5100</f>
        <v>0</v>
      </c>
      <c r="R5100" s="11">
        <v>0</v>
      </c>
      <c r="T5100" s="9">
        <f>0.5*R5100</f>
        <v>0</v>
      </c>
      <c r="U5100" s="9">
        <f>T5100+S5100</f>
        <v>0</v>
      </c>
      <c r="V5100" s="9">
        <f>(Q5100+U5100)/(0.944*1000)</f>
        <v>0</v>
      </c>
    </row>
    <row r="5101" spans="1:22" x14ac:dyDescent="0.3">
      <c r="A5101" s="14">
        <v>5117</v>
      </c>
      <c r="B5101" s="14" t="s">
        <v>9471</v>
      </c>
      <c r="C5101" s="14" t="s">
        <v>13510</v>
      </c>
      <c r="D5101" s="14" t="s">
        <v>13504</v>
      </c>
      <c r="E5101" s="14" t="s">
        <v>13483</v>
      </c>
      <c r="F5101" s="14">
        <v>10</v>
      </c>
      <c r="G5101" s="14">
        <v>0.4</v>
      </c>
      <c r="H5101" s="15">
        <v>5.9300999999999986E-2</v>
      </c>
      <c r="I5101" s="15">
        <f>M5101-V5101</f>
        <v>0.36069900000000005</v>
      </c>
      <c r="J5101" s="14"/>
      <c r="K5101" s="13"/>
      <c r="L5101" s="9">
        <f>G5101*1.05</f>
        <v>0.42000000000000004</v>
      </c>
      <c r="M5101" s="11">
        <f>L5101-H5101</f>
        <v>0.36069900000000005</v>
      </c>
      <c r="N5101" s="11">
        <v>0</v>
      </c>
      <c r="P5101" s="9">
        <f>0.5*N5101/1000</f>
        <v>0</v>
      </c>
      <c r="Q5101" s="9">
        <f>P5101+O5101</f>
        <v>0</v>
      </c>
      <c r="R5101" s="11">
        <v>0</v>
      </c>
      <c r="T5101" s="9">
        <f>0.5*R5101</f>
        <v>0</v>
      </c>
      <c r="U5101" s="9">
        <f>T5101+S5101</f>
        <v>0</v>
      </c>
      <c r="V5101" s="9">
        <f>(Q5101+U5101)/(0.944*1000)</f>
        <v>0</v>
      </c>
    </row>
    <row r="5102" spans="1:22" x14ac:dyDescent="0.3">
      <c r="A5102" s="14">
        <v>5118</v>
      </c>
      <c r="B5102" s="14" t="s">
        <v>9472</v>
      </c>
      <c r="C5102" s="14" t="s">
        <v>13510</v>
      </c>
      <c r="D5102" s="14" t="s">
        <v>13504</v>
      </c>
      <c r="E5102" s="14" t="s">
        <v>13483</v>
      </c>
      <c r="F5102" s="14">
        <v>10</v>
      </c>
      <c r="G5102" s="14">
        <v>0.16</v>
      </c>
      <c r="H5102" s="15">
        <v>6.4980999999999997E-2</v>
      </c>
      <c r="I5102" s="15">
        <f>M5102-V5102</f>
        <v>0.10301900000000001</v>
      </c>
      <c r="J5102" s="14"/>
      <c r="K5102" s="13"/>
      <c r="L5102" s="9">
        <f>G5102*1.05</f>
        <v>0.16800000000000001</v>
      </c>
      <c r="M5102" s="11">
        <f>L5102-H5102</f>
        <v>0.10301900000000001</v>
      </c>
      <c r="N5102" s="11">
        <v>0</v>
      </c>
      <c r="P5102" s="9">
        <f>0.5*N5102/1000</f>
        <v>0</v>
      </c>
      <c r="Q5102" s="9">
        <f>P5102+O5102</f>
        <v>0</v>
      </c>
      <c r="R5102" s="11">
        <v>0</v>
      </c>
      <c r="T5102" s="9">
        <f>0.5*R5102</f>
        <v>0</v>
      </c>
      <c r="U5102" s="9">
        <f>T5102+S5102</f>
        <v>0</v>
      </c>
      <c r="V5102" s="9">
        <f>(Q5102+U5102)/(0.944*1000)</f>
        <v>0</v>
      </c>
    </row>
    <row r="5103" spans="1:22" x14ac:dyDescent="0.3">
      <c r="A5103" s="14">
        <v>5119</v>
      </c>
      <c r="B5103" s="14" t="s">
        <v>9473</v>
      </c>
      <c r="C5103" s="14" t="s">
        <v>13510</v>
      </c>
      <c r="D5103" s="14" t="s">
        <v>13504</v>
      </c>
      <c r="E5103" s="14" t="s">
        <v>13483</v>
      </c>
      <c r="F5103" s="14">
        <v>10</v>
      </c>
      <c r="G5103" s="14">
        <v>0.16</v>
      </c>
      <c r="H5103" s="15">
        <v>2.1513000000000004E-2</v>
      </c>
      <c r="I5103" s="15">
        <f>M5103-V5103</f>
        <v>0.14648700000000001</v>
      </c>
      <c r="J5103" s="14"/>
      <c r="K5103" s="13"/>
      <c r="L5103" s="9">
        <f>G5103*1.05</f>
        <v>0.16800000000000001</v>
      </c>
      <c r="M5103" s="11">
        <f>L5103-H5103</f>
        <v>0.14648700000000001</v>
      </c>
      <c r="N5103" s="11">
        <v>0</v>
      </c>
      <c r="P5103" s="9">
        <f>0.5*N5103/1000</f>
        <v>0</v>
      </c>
      <c r="Q5103" s="9">
        <f>P5103+O5103</f>
        <v>0</v>
      </c>
      <c r="R5103" s="11">
        <v>0</v>
      </c>
      <c r="T5103" s="9">
        <f>0.5*R5103</f>
        <v>0</v>
      </c>
      <c r="U5103" s="9">
        <f>T5103+S5103</f>
        <v>0</v>
      </c>
      <c r="V5103" s="9">
        <f>(Q5103+U5103)/(0.944*1000)</f>
        <v>0</v>
      </c>
    </row>
    <row r="5104" spans="1:22" x14ac:dyDescent="0.3">
      <c r="A5104" s="14">
        <v>5120</v>
      </c>
      <c r="B5104" s="14" t="s">
        <v>9474</v>
      </c>
      <c r="C5104" s="14" t="s">
        <v>13510</v>
      </c>
      <c r="D5104" s="14" t="s">
        <v>13504</v>
      </c>
      <c r="E5104" s="14" t="s">
        <v>13483</v>
      </c>
      <c r="F5104" s="14">
        <v>10</v>
      </c>
      <c r="G5104" s="14">
        <v>0.16</v>
      </c>
      <c r="H5104" s="15">
        <v>4.2455999999999987E-2</v>
      </c>
      <c r="I5104" s="15">
        <f>M5104-V5104</f>
        <v>0.12554400000000002</v>
      </c>
      <c r="J5104" s="14"/>
      <c r="K5104" s="13"/>
      <c r="L5104" s="9">
        <f>G5104*1.05</f>
        <v>0.16800000000000001</v>
      </c>
      <c r="M5104" s="11">
        <f>L5104-H5104</f>
        <v>0.12554400000000002</v>
      </c>
      <c r="N5104" s="11">
        <v>0</v>
      </c>
      <c r="P5104" s="9">
        <f>0.5*N5104/1000</f>
        <v>0</v>
      </c>
      <c r="Q5104" s="9">
        <f>P5104+O5104</f>
        <v>0</v>
      </c>
      <c r="R5104" s="11">
        <v>0</v>
      </c>
      <c r="T5104" s="9">
        <f>0.5*R5104</f>
        <v>0</v>
      </c>
      <c r="U5104" s="9">
        <f>T5104+S5104</f>
        <v>0</v>
      </c>
      <c r="V5104" s="9">
        <f>(Q5104+U5104)/(0.944*1000)</f>
        <v>0</v>
      </c>
    </row>
    <row r="5105" spans="1:22" x14ac:dyDescent="0.3">
      <c r="A5105" s="14">
        <v>5121</v>
      </c>
      <c r="B5105" s="14" t="s">
        <v>9475</v>
      </c>
      <c r="C5105" s="14" t="s">
        <v>13510</v>
      </c>
      <c r="D5105" s="14" t="s">
        <v>13504</v>
      </c>
      <c r="E5105" s="14" t="s">
        <v>13483</v>
      </c>
      <c r="F5105" s="14">
        <v>10</v>
      </c>
      <c r="G5105" s="14">
        <v>0.1</v>
      </c>
      <c r="H5105" s="15">
        <v>2.5735000000000001E-2</v>
      </c>
      <c r="I5105" s="15">
        <f>M5105-V5105</f>
        <v>7.9265000000000002E-2</v>
      </c>
      <c r="J5105" s="14"/>
      <c r="K5105" s="13"/>
      <c r="L5105" s="9">
        <f>G5105*1.05</f>
        <v>0.10500000000000001</v>
      </c>
      <c r="M5105" s="11">
        <f>L5105-H5105</f>
        <v>7.9265000000000002E-2</v>
      </c>
      <c r="N5105" s="11">
        <v>0</v>
      </c>
      <c r="P5105" s="9">
        <f>0.5*N5105/1000</f>
        <v>0</v>
      </c>
      <c r="Q5105" s="9">
        <f>P5105+O5105</f>
        <v>0</v>
      </c>
      <c r="R5105" s="11">
        <v>0</v>
      </c>
      <c r="T5105" s="9">
        <f>0.5*R5105</f>
        <v>0</v>
      </c>
      <c r="U5105" s="9">
        <f>T5105+S5105</f>
        <v>0</v>
      </c>
      <c r="V5105" s="9">
        <f>(Q5105+U5105)/(0.944*1000)</f>
        <v>0</v>
      </c>
    </row>
    <row r="5106" spans="1:22" x14ac:dyDescent="0.3">
      <c r="A5106" s="14">
        <v>5122</v>
      </c>
      <c r="B5106" s="14" t="s">
        <v>9476</v>
      </c>
      <c r="C5106" s="14" t="s">
        <v>13510</v>
      </c>
      <c r="D5106" s="14" t="s">
        <v>13504</v>
      </c>
      <c r="E5106" s="14" t="s">
        <v>13483</v>
      </c>
      <c r="F5106" s="14">
        <v>10</v>
      </c>
      <c r="G5106" s="14">
        <v>0.16</v>
      </c>
      <c r="H5106" s="15">
        <v>1.4018000000000001E-2</v>
      </c>
      <c r="I5106" s="15">
        <f>M5106-V5106</f>
        <v>0.15398200000000001</v>
      </c>
      <c r="J5106" s="14"/>
      <c r="K5106" s="13"/>
      <c r="L5106" s="9">
        <f>G5106*1.05</f>
        <v>0.16800000000000001</v>
      </c>
      <c r="M5106" s="11">
        <f>L5106-H5106</f>
        <v>0.15398200000000001</v>
      </c>
      <c r="N5106" s="11">
        <v>0</v>
      </c>
      <c r="P5106" s="9">
        <f>0.5*N5106/1000</f>
        <v>0</v>
      </c>
      <c r="Q5106" s="9">
        <f>P5106+O5106</f>
        <v>0</v>
      </c>
      <c r="R5106" s="11">
        <v>0</v>
      </c>
      <c r="T5106" s="9">
        <f>0.5*R5106</f>
        <v>0</v>
      </c>
      <c r="U5106" s="9">
        <f>T5106+S5106</f>
        <v>0</v>
      </c>
      <c r="V5106" s="9">
        <f>(Q5106+U5106)/(0.944*1000)</f>
        <v>0</v>
      </c>
    </row>
    <row r="5107" spans="1:22" x14ac:dyDescent="0.3">
      <c r="A5107" s="14">
        <v>5123</v>
      </c>
      <c r="B5107" s="14" t="s">
        <v>9477</v>
      </c>
      <c r="C5107" s="14" t="s">
        <v>13510</v>
      </c>
      <c r="D5107" s="14" t="s">
        <v>13504</v>
      </c>
      <c r="E5107" s="14" t="s">
        <v>13483</v>
      </c>
      <c r="F5107" s="14">
        <v>10</v>
      </c>
      <c r="G5107" s="14">
        <v>1.26</v>
      </c>
      <c r="H5107" s="15">
        <v>0.64998599999999995</v>
      </c>
      <c r="I5107" s="15">
        <f>M5107-V5107</f>
        <v>1.1514000000000135E-2</v>
      </c>
      <c r="J5107" s="14"/>
      <c r="K5107" s="13"/>
      <c r="L5107" s="9">
        <f>1.05*0.63</f>
        <v>0.66150000000000009</v>
      </c>
      <c r="M5107" s="11">
        <f>L5107-H5107</f>
        <v>1.1514000000000135E-2</v>
      </c>
      <c r="N5107" s="11">
        <v>0</v>
      </c>
      <c r="P5107" s="9">
        <f>0.5*N5107/1000</f>
        <v>0</v>
      </c>
      <c r="Q5107" s="9">
        <f>P5107+O5107</f>
        <v>0</v>
      </c>
      <c r="R5107" s="11">
        <v>0</v>
      </c>
      <c r="T5107" s="9">
        <f>0.5*R5107</f>
        <v>0</v>
      </c>
      <c r="U5107" s="9">
        <f>T5107+S5107</f>
        <v>0</v>
      </c>
      <c r="V5107" s="9">
        <f>(Q5107+U5107)/(0.944*1000)</f>
        <v>0</v>
      </c>
    </row>
    <row r="5108" spans="1:22" x14ac:dyDescent="0.3">
      <c r="A5108" s="14">
        <v>5124</v>
      </c>
      <c r="B5108" s="14" t="s">
        <v>9478</v>
      </c>
      <c r="C5108" s="14" t="s">
        <v>13510</v>
      </c>
      <c r="D5108" s="14" t="s">
        <v>13504</v>
      </c>
      <c r="E5108" s="14" t="s">
        <v>13483</v>
      </c>
      <c r="F5108" s="14">
        <v>10</v>
      </c>
      <c r="G5108" s="14">
        <v>0.25</v>
      </c>
      <c r="H5108" s="15">
        <v>7.8540000000000137E-3</v>
      </c>
      <c r="I5108" s="15">
        <f>M5108-V5108</f>
        <v>0.25464599999999998</v>
      </c>
      <c r="J5108" s="14"/>
      <c r="K5108" s="13"/>
      <c r="L5108" s="9">
        <f>G5108*1.05</f>
        <v>0.26250000000000001</v>
      </c>
      <c r="M5108" s="11">
        <f>L5108-H5108</f>
        <v>0.25464599999999998</v>
      </c>
      <c r="N5108" s="11">
        <v>0</v>
      </c>
      <c r="P5108" s="9">
        <f>0.5*N5108/1000</f>
        <v>0</v>
      </c>
      <c r="Q5108" s="9">
        <f>P5108+O5108</f>
        <v>0</v>
      </c>
      <c r="R5108" s="11">
        <v>0</v>
      </c>
      <c r="T5108" s="9">
        <f>0.5*R5108</f>
        <v>0</v>
      </c>
      <c r="U5108" s="9">
        <f>T5108+S5108</f>
        <v>0</v>
      </c>
      <c r="V5108" s="9">
        <f>(Q5108+U5108)/(0.944*1000)</f>
        <v>0</v>
      </c>
    </row>
    <row r="5109" spans="1:22" x14ac:dyDescent="0.3">
      <c r="A5109" s="14">
        <v>5126</v>
      </c>
      <c r="B5109" s="14" t="s">
        <v>9479</v>
      </c>
      <c r="C5109" s="14" t="s">
        <v>13510</v>
      </c>
      <c r="D5109" s="14" t="s">
        <v>13504</v>
      </c>
      <c r="E5109" s="14" t="s">
        <v>13483</v>
      </c>
      <c r="F5109" s="14">
        <v>10</v>
      </c>
      <c r="G5109" s="14">
        <v>0.1</v>
      </c>
      <c r="H5109" s="15">
        <v>1.9275999999999995E-2</v>
      </c>
      <c r="I5109" s="15">
        <f>M5109-V5109</f>
        <v>8.5724000000000022E-2</v>
      </c>
      <c r="J5109" s="14"/>
      <c r="K5109" s="13"/>
      <c r="L5109" s="9">
        <f>G5109*1.05</f>
        <v>0.10500000000000001</v>
      </c>
      <c r="M5109" s="11">
        <f>L5109-H5109</f>
        <v>8.5724000000000022E-2</v>
      </c>
      <c r="N5109" s="11">
        <v>0</v>
      </c>
      <c r="P5109" s="9">
        <f>0.5*N5109/1000</f>
        <v>0</v>
      </c>
      <c r="Q5109" s="9">
        <f>P5109+O5109</f>
        <v>0</v>
      </c>
      <c r="R5109" s="11">
        <v>0</v>
      </c>
      <c r="T5109" s="9">
        <f>0.5*R5109</f>
        <v>0</v>
      </c>
      <c r="U5109" s="9">
        <f>T5109+S5109</f>
        <v>0</v>
      </c>
      <c r="V5109" s="9">
        <f>(Q5109+U5109)/(0.944*1000)</f>
        <v>0</v>
      </c>
    </row>
    <row r="5110" spans="1:22" x14ac:dyDescent="0.3">
      <c r="A5110" s="14">
        <v>5127</v>
      </c>
      <c r="B5110" s="14" t="s">
        <v>9480</v>
      </c>
      <c r="C5110" s="14" t="s">
        <v>13510</v>
      </c>
      <c r="D5110" s="14" t="s">
        <v>13504</v>
      </c>
      <c r="E5110" s="14" t="s">
        <v>13483</v>
      </c>
      <c r="F5110" s="14">
        <v>10</v>
      </c>
      <c r="G5110" s="14">
        <v>2.5000000000000001E-2</v>
      </c>
      <c r="H5110" s="15">
        <v>7.8159999999999983E-3</v>
      </c>
      <c r="I5110" s="15">
        <f>M5110-V5110</f>
        <v>1.8434000000000006E-2</v>
      </c>
      <c r="J5110" s="14"/>
      <c r="K5110" s="13"/>
      <c r="L5110" s="9">
        <f>G5110*1.05</f>
        <v>2.6250000000000002E-2</v>
      </c>
      <c r="M5110" s="11">
        <f>L5110-H5110</f>
        <v>1.8434000000000006E-2</v>
      </c>
      <c r="N5110" s="11">
        <v>0</v>
      </c>
      <c r="P5110" s="9">
        <f>0.5*N5110/1000</f>
        <v>0</v>
      </c>
      <c r="Q5110" s="9">
        <f>P5110+O5110</f>
        <v>0</v>
      </c>
      <c r="R5110" s="11">
        <v>0</v>
      </c>
      <c r="T5110" s="9">
        <f>0.5*R5110</f>
        <v>0</v>
      </c>
      <c r="U5110" s="9">
        <f>T5110+S5110</f>
        <v>0</v>
      </c>
      <c r="V5110" s="9">
        <f>(Q5110+U5110)/(0.944*1000)</f>
        <v>0</v>
      </c>
    </row>
    <row r="5111" spans="1:22" x14ac:dyDescent="0.3">
      <c r="A5111" s="14">
        <v>5128</v>
      </c>
      <c r="B5111" s="14" t="s">
        <v>9481</v>
      </c>
      <c r="C5111" s="14" t="s">
        <v>13510</v>
      </c>
      <c r="D5111" s="14" t="s">
        <v>13504</v>
      </c>
      <c r="E5111" s="14" t="s">
        <v>13483</v>
      </c>
      <c r="F5111" s="14">
        <v>10</v>
      </c>
      <c r="G5111" s="14">
        <v>0.16</v>
      </c>
      <c r="H5111" s="15">
        <v>3.841E-2</v>
      </c>
      <c r="I5111" s="15">
        <f>M5111-V5111</f>
        <v>0.12959000000000001</v>
      </c>
      <c r="J5111" s="14"/>
      <c r="K5111" s="13"/>
      <c r="L5111" s="9">
        <f>G5111*1.05</f>
        <v>0.16800000000000001</v>
      </c>
      <c r="M5111" s="11">
        <f>L5111-H5111</f>
        <v>0.12959000000000001</v>
      </c>
      <c r="N5111" s="11">
        <v>0</v>
      </c>
      <c r="P5111" s="9">
        <f>0.5*N5111/1000</f>
        <v>0</v>
      </c>
      <c r="Q5111" s="9">
        <f>P5111+O5111</f>
        <v>0</v>
      </c>
      <c r="R5111" s="11">
        <v>0</v>
      </c>
      <c r="T5111" s="9">
        <f>0.5*R5111</f>
        <v>0</v>
      </c>
      <c r="U5111" s="9">
        <f>T5111+S5111</f>
        <v>0</v>
      </c>
      <c r="V5111" s="9">
        <f>(Q5111+U5111)/(0.944*1000)</f>
        <v>0</v>
      </c>
    </row>
    <row r="5112" spans="1:22" x14ac:dyDescent="0.3">
      <c r="A5112" s="14">
        <v>5129</v>
      </c>
      <c r="B5112" s="14" t="s">
        <v>9482</v>
      </c>
      <c r="C5112" s="14" t="s">
        <v>13510</v>
      </c>
      <c r="D5112" s="14" t="s">
        <v>13504</v>
      </c>
      <c r="E5112" s="14" t="s">
        <v>13483</v>
      </c>
      <c r="F5112" s="14">
        <v>10</v>
      </c>
      <c r="G5112" s="14">
        <v>0.63</v>
      </c>
      <c r="H5112" s="15">
        <v>0.32900000000000001</v>
      </c>
      <c r="I5112" s="15">
        <f>M5112-V5112</f>
        <v>0.33250000000000007</v>
      </c>
      <c r="J5112" s="14"/>
      <c r="K5112" s="13"/>
      <c r="L5112" s="9">
        <f>G5112*1.05</f>
        <v>0.66150000000000009</v>
      </c>
      <c r="M5112" s="11">
        <f>L5112-H5112</f>
        <v>0.33250000000000007</v>
      </c>
      <c r="N5112" s="11">
        <v>0</v>
      </c>
      <c r="P5112" s="9">
        <f>0.5*N5112/1000</f>
        <v>0</v>
      </c>
      <c r="Q5112" s="9">
        <f>P5112+O5112</f>
        <v>0</v>
      </c>
      <c r="R5112" s="11">
        <v>0</v>
      </c>
      <c r="T5112" s="9">
        <f>0.5*R5112</f>
        <v>0</v>
      </c>
      <c r="U5112" s="9">
        <f>T5112+S5112</f>
        <v>0</v>
      </c>
      <c r="V5112" s="9">
        <f>(Q5112+U5112)/(0.944*1000)</f>
        <v>0</v>
      </c>
    </row>
    <row r="5113" spans="1:22" x14ac:dyDescent="0.3">
      <c r="A5113" s="14">
        <v>5130</v>
      </c>
      <c r="B5113" s="14" t="s">
        <v>9483</v>
      </c>
      <c r="C5113" s="14" t="s">
        <v>13510</v>
      </c>
      <c r="D5113" s="14" t="s">
        <v>13504</v>
      </c>
      <c r="E5113" s="14" t="s">
        <v>13483</v>
      </c>
      <c r="F5113" s="14">
        <v>10</v>
      </c>
      <c r="G5113" s="14">
        <v>0.04</v>
      </c>
      <c r="H5113" s="15">
        <v>5.0769999999999982E-3</v>
      </c>
      <c r="I5113" s="15">
        <f>M5113-V5113</f>
        <v>3.6923000000000004E-2</v>
      </c>
      <c r="J5113" s="14"/>
      <c r="K5113" s="13"/>
      <c r="L5113" s="9">
        <f>G5113*1.05</f>
        <v>4.2000000000000003E-2</v>
      </c>
      <c r="M5113" s="11">
        <f>L5113-H5113</f>
        <v>3.6923000000000004E-2</v>
      </c>
      <c r="N5113" s="11">
        <v>0</v>
      </c>
      <c r="P5113" s="9">
        <f>0.5*N5113/1000</f>
        <v>0</v>
      </c>
      <c r="Q5113" s="9">
        <f>P5113+O5113</f>
        <v>0</v>
      </c>
      <c r="R5113" s="11">
        <v>0</v>
      </c>
      <c r="T5113" s="9">
        <f>0.5*R5113</f>
        <v>0</v>
      </c>
      <c r="U5113" s="9">
        <f>T5113+S5113</f>
        <v>0</v>
      </c>
      <c r="V5113" s="9">
        <f>(Q5113+U5113)/(0.944*1000)</f>
        <v>0</v>
      </c>
    </row>
    <row r="5114" spans="1:22" x14ac:dyDescent="0.3">
      <c r="A5114" s="14">
        <v>5131</v>
      </c>
      <c r="B5114" s="14" t="s">
        <v>9484</v>
      </c>
      <c r="C5114" s="14" t="s">
        <v>13510</v>
      </c>
      <c r="D5114" s="14" t="s">
        <v>13504</v>
      </c>
      <c r="E5114" s="14" t="s">
        <v>13483</v>
      </c>
      <c r="F5114" s="14">
        <v>10</v>
      </c>
      <c r="G5114" s="14">
        <v>0.1</v>
      </c>
      <c r="H5114" s="15">
        <v>8.6019999999999999E-2</v>
      </c>
      <c r="I5114" s="15">
        <f>M5114-V5114</f>
        <v>1.8980000000000011E-2</v>
      </c>
      <c r="J5114" s="14"/>
      <c r="K5114" s="13"/>
      <c r="L5114" s="9">
        <f>G5114*1.05</f>
        <v>0.10500000000000001</v>
      </c>
      <c r="M5114" s="11">
        <f>L5114-H5114</f>
        <v>1.8980000000000011E-2</v>
      </c>
      <c r="N5114" s="11">
        <v>0</v>
      </c>
      <c r="P5114" s="9">
        <f>0.5*N5114/1000</f>
        <v>0</v>
      </c>
      <c r="Q5114" s="9">
        <f>P5114+O5114</f>
        <v>0</v>
      </c>
      <c r="R5114" s="11">
        <v>0</v>
      </c>
      <c r="T5114" s="9">
        <f>0.5*R5114</f>
        <v>0</v>
      </c>
      <c r="U5114" s="9">
        <f>T5114+S5114</f>
        <v>0</v>
      </c>
      <c r="V5114" s="9">
        <f>(Q5114+U5114)/(0.944*1000)</f>
        <v>0</v>
      </c>
    </row>
    <row r="5115" spans="1:22" x14ac:dyDescent="0.3">
      <c r="A5115" s="14">
        <v>5132</v>
      </c>
      <c r="B5115" s="14" t="s">
        <v>9485</v>
      </c>
      <c r="C5115" s="14" t="s">
        <v>13510</v>
      </c>
      <c r="D5115" s="14" t="s">
        <v>13504</v>
      </c>
      <c r="E5115" s="14" t="s">
        <v>13483</v>
      </c>
      <c r="F5115" s="14">
        <v>10</v>
      </c>
      <c r="G5115" s="14">
        <v>0.1</v>
      </c>
      <c r="H5115" s="15">
        <v>3.1674000000000008E-2</v>
      </c>
      <c r="I5115" s="15">
        <f>M5115-V5115</f>
        <v>7.3326000000000002E-2</v>
      </c>
      <c r="J5115" s="14"/>
      <c r="K5115" s="13"/>
      <c r="L5115" s="9">
        <f>G5115*1.05</f>
        <v>0.10500000000000001</v>
      </c>
      <c r="M5115" s="11">
        <f>L5115-H5115</f>
        <v>7.3326000000000002E-2</v>
      </c>
      <c r="N5115" s="11">
        <v>0</v>
      </c>
      <c r="P5115" s="9">
        <f>0.5*N5115/1000</f>
        <v>0</v>
      </c>
      <c r="Q5115" s="9">
        <f>P5115+O5115</f>
        <v>0</v>
      </c>
      <c r="R5115" s="11">
        <v>0</v>
      </c>
      <c r="T5115" s="9">
        <f>0.5*R5115</f>
        <v>0</v>
      </c>
      <c r="U5115" s="9">
        <f>T5115+S5115</f>
        <v>0</v>
      </c>
      <c r="V5115" s="9">
        <f>(Q5115+U5115)/(0.944*1000)</f>
        <v>0</v>
      </c>
    </row>
    <row r="5116" spans="1:22" x14ac:dyDescent="0.3">
      <c r="A5116" s="14">
        <v>5133</v>
      </c>
      <c r="B5116" s="14" t="s">
        <v>9486</v>
      </c>
      <c r="C5116" s="14" t="s">
        <v>13510</v>
      </c>
      <c r="D5116" s="14" t="s">
        <v>13504</v>
      </c>
      <c r="E5116" s="14" t="s">
        <v>13483</v>
      </c>
      <c r="F5116" s="14">
        <v>10</v>
      </c>
      <c r="G5116" s="14">
        <v>0.16</v>
      </c>
      <c r="H5116" s="15">
        <v>1.6737999999999999E-2</v>
      </c>
      <c r="I5116" s="15">
        <f>M5116-V5116</f>
        <v>0.15126200000000001</v>
      </c>
      <c r="J5116" s="14"/>
      <c r="K5116" s="13"/>
      <c r="L5116" s="9">
        <f>G5116*1.05</f>
        <v>0.16800000000000001</v>
      </c>
      <c r="M5116" s="11">
        <f>L5116-H5116</f>
        <v>0.15126200000000001</v>
      </c>
      <c r="N5116" s="11">
        <v>0</v>
      </c>
      <c r="P5116" s="9">
        <f>0.5*N5116/1000</f>
        <v>0</v>
      </c>
      <c r="Q5116" s="9">
        <f>P5116+O5116</f>
        <v>0</v>
      </c>
      <c r="R5116" s="11">
        <v>0</v>
      </c>
      <c r="T5116" s="9">
        <f>0.5*R5116</f>
        <v>0</v>
      </c>
      <c r="U5116" s="9">
        <f>T5116+S5116</f>
        <v>0</v>
      </c>
      <c r="V5116" s="9">
        <f>(Q5116+U5116)/(0.944*1000)</f>
        <v>0</v>
      </c>
    </row>
    <row r="5117" spans="1:22" x14ac:dyDescent="0.3">
      <c r="A5117" s="14">
        <v>5134</v>
      </c>
      <c r="B5117" s="14" t="s">
        <v>9487</v>
      </c>
      <c r="C5117" s="14" t="s">
        <v>13510</v>
      </c>
      <c r="D5117" s="14" t="s">
        <v>13504</v>
      </c>
      <c r="E5117" s="14" t="s">
        <v>13483</v>
      </c>
      <c r="F5117" s="14">
        <v>10</v>
      </c>
      <c r="G5117" s="14">
        <v>0.1</v>
      </c>
      <c r="H5117" s="15">
        <v>2.9840000000000002E-2</v>
      </c>
      <c r="I5117" s="15">
        <f>M5117-V5117</f>
        <v>7.5160000000000005E-2</v>
      </c>
      <c r="J5117" s="14"/>
      <c r="K5117" s="13"/>
      <c r="L5117" s="9">
        <f>G5117*1.05</f>
        <v>0.10500000000000001</v>
      </c>
      <c r="M5117" s="11">
        <f>L5117-H5117</f>
        <v>7.5160000000000005E-2</v>
      </c>
      <c r="N5117" s="11">
        <v>0</v>
      </c>
      <c r="P5117" s="9">
        <f>0.5*N5117/1000</f>
        <v>0</v>
      </c>
      <c r="Q5117" s="9">
        <f>P5117+O5117</f>
        <v>0</v>
      </c>
      <c r="R5117" s="11">
        <v>0</v>
      </c>
      <c r="T5117" s="9">
        <f>0.5*R5117</f>
        <v>0</v>
      </c>
      <c r="U5117" s="9">
        <f>T5117+S5117</f>
        <v>0</v>
      </c>
      <c r="V5117" s="9">
        <f>(Q5117+U5117)/(0.944*1000)</f>
        <v>0</v>
      </c>
    </row>
    <row r="5118" spans="1:22" x14ac:dyDescent="0.3">
      <c r="A5118" s="14">
        <v>5135</v>
      </c>
      <c r="B5118" s="14" t="s">
        <v>9488</v>
      </c>
      <c r="C5118" s="14" t="s">
        <v>13510</v>
      </c>
      <c r="D5118" s="14" t="s">
        <v>13504</v>
      </c>
      <c r="E5118" s="14" t="s">
        <v>13483</v>
      </c>
      <c r="F5118" s="14">
        <v>10</v>
      </c>
      <c r="G5118" s="14">
        <v>0.16</v>
      </c>
      <c r="H5118" s="15">
        <v>0.13500000000000001</v>
      </c>
      <c r="I5118" s="15">
        <f>M5118-V5118</f>
        <v>3.3000000000000002E-2</v>
      </c>
      <c r="J5118" s="14"/>
      <c r="K5118" s="13"/>
      <c r="L5118" s="9">
        <f>G5118*1.05</f>
        <v>0.16800000000000001</v>
      </c>
      <c r="M5118" s="11">
        <f>L5118-H5118</f>
        <v>3.3000000000000002E-2</v>
      </c>
      <c r="N5118" s="11">
        <v>0</v>
      </c>
      <c r="P5118" s="9">
        <f>0.5*N5118/1000</f>
        <v>0</v>
      </c>
      <c r="Q5118" s="9">
        <f>P5118+O5118</f>
        <v>0</v>
      </c>
      <c r="R5118" s="11">
        <v>0</v>
      </c>
      <c r="T5118" s="9">
        <f>0.5*R5118</f>
        <v>0</v>
      </c>
      <c r="U5118" s="9">
        <f>T5118+S5118</f>
        <v>0</v>
      </c>
      <c r="V5118" s="9">
        <f>(Q5118+U5118)/(0.944*1000)</f>
        <v>0</v>
      </c>
    </row>
    <row r="5119" spans="1:22" x14ac:dyDescent="0.3">
      <c r="A5119" s="14">
        <v>5136</v>
      </c>
      <c r="B5119" s="14" t="s">
        <v>9489</v>
      </c>
      <c r="C5119" s="14" t="s">
        <v>13510</v>
      </c>
      <c r="D5119" s="14" t="s">
        <v>13504</v>
      </c>
      <c r="E5119" s="14" t="s">
        <v>13483</v>
      </c>
      <c r="F5119" s="14">
        <v>10</v>
      </c>
      <c r="G5119" s="14">
        <v>0.4</v>
      </c>
      <c r="H5119" s="15">
        <v>0.107709</v>
      </c>
      <c r="I5119" s="15">
        <f>M5119-V5119</f>
        <v>0.31229100000000004</v>
      </c>
      <c r="J5119" s="14"/>
      <c r="K5119" s="13"/>
      <c r="L5119" s="9">
        <f>G5119*1.05</f>
        <v>0.42000000000000004</v>
      </c>
      <c r="M5119" s="11">
        <f>L5119-H5119</f>
        <v>0.31229100000000004</v>
      </c>
      <c r="N5119" s="11">
        <v>0</v>
      </c>
      <c r="P5119" s="9">
        <f>0.5*N5119/1000</f>
        <v>0</v>
      </c>
      <c r="Q5119" s="9">
        <f>P5119+O5119</f>
        <v>0</v>
      </c>
      <c r="R5119" s="11">
        <v>0</v>
      </c>
      <c r="T5119" s="9">
        <f>0.5*R5119</f>
        <v>0</v>
      </c>
      <c r="U5119" s="9">
        <f>T5119+S5119</f>
        <v>0</v>
      </c>
      <c r="V5119" s="9">
        <f>(Q5119+U5119)/(0.944*1000)</f>
        <v>0</v>
      </c>
    </row>
    <row r="5120" spans="1:22" x14ac:dyDescent="0.3">
      <c r="A5120" s="14">
        <v>5137</v>
      </c>
      <c r="B5120" s="14" t="s">
        <v>9490</v>
      </c>
      <c r="C5120" s="14" t="s">
        <v>13510</v>
      </c>
      <c r="D5120" s="14" t="s">
        <v>13504</v>
      </c>
      <c r="E5120" s="14" t="s">
        <v>13483</v>
      </c>
      <c r="F5120" s="14">
        <v>10</v>
      </c>
      <c r="G5120" s="14">
        <v>0.4</v>
      </c>
      <c r="H5120" s="15">
        <v>5.3360000000000012E-2</v>
      </c>
      <c r="I5120" s="15">
        <f>M5120-V5120</f>
        <v>0.36664000000000002</v>
      </c>
      <c r="J5120" s="14"/>
      <c r="K5120" s="13"/>
      <c r="L5120" s="9">
        <f>G5120*1.05</f>
        <v>0.42000000000000004</v>
      </c>
      <c r="M5120" s="11">
        <f>L5120-H5120</f>
        <v>0.36664000000000002</v>
      </c>
      <c r="N5120" s="11">
        <v>0</v>
      </c>
      <c r="P5120" s="9">
        <f>0.5*N5120/1000</f>
        <v>0</v>
      </c>
      <c r="Q5120" s="9">
        <f>P5120+O5120</f>
        <v>0</v>
      </c>
      <c r="R5120" s="11">
        <v>0</v>
      </c>
      <c r="T5120" s="9">
        <f>0.5*R5120</f>
        <v>0</v>
      </c>
      <c r="U5120" s="9">
        <f>T5120+S5120</f>
        <v>0</v>
      </c>
      <c r="V5120" s="9">
        <f>(Q5120+U5120)/(0.944*1000)</f>
        <v>0</v>
      </c>
    </row>
    <row r="5121" spans="1:22" x14ac:dyDescent="0.3">
      <c r="A5121" s="14">
        <v>5138</v>
      </c>
      <c r="B5121" s="14" t="s">
        <v>9491</v>
      </c>
      <c r="C5121" s="14" t="s">
        <v>13510</v>
      </c>
      <c r="D5121" s="14" t="s">
        <v>13504</v>
      </c>
      <c r="E5121" s="14" t="s">
        <v>13483</v>
      </c>
      <c r="F5121" s="14">
        <v>10</v>
      </c>
      <c r="G5121" s="14">
        <v>0.25</v>
      </c>
      <c r="H5121" s="15">
        <v>2.915100000000001E-2</v>
      </c>
      <c r="I5121" s="15">
        <f>M5121-V5121</f>
        <v>0.233349</v>
      </c>
      <c r="J5121" s="14"/>
      <c r="K5121" s="13"/>
      <c r="L5121" s="9">
        <f>G5121*1.05</f>
        <v>0.26250000000000001</v>
      </c>
      <c r="M5121" s="11">
        <f>L5121-H5121</f>
        <v>0.233349</v>
      </c>
      <c r="N5121" s="11">
        <v>0</v>
      </c>
      <c r="P5121" s="9">
        <f>0.5*N5121/1000</f>
        <v>0</v>
      </c>
      <c r="Q5121" s="9">
        <f>P5121+O5121</f>
        <v>0</v>
      </c>
      <c r="R5121" s="11">
        <v>0</v>
      </c>
      <c r="T5121" s="9">
        <f>0.5*R5121</f>
        <v>0</v>
      </c>
      <c r="U5121" s="9">
        <f>T5121+S5121</f>
        <v>0</v>
      </c>
      <c r="V5121" s="9">
        <f>(Q5121+U5121)/(0.944*1000)</f>
        <v>0</v>
      </c>
    </row>
    <row r="5122" spans="1:22" x14ac:dyDescent="0.3">
      <c r="A5122" s="14">
        <v>5139</v>
      </c>
      <c r="B5122" s="14" t="s">
        <v>9492</v>
      </c>
      <c r="C5122" s="14" t="s">
        <v>13510</v>
      </c>
      <c r="D5122" s="14" t="s">
        <v>13504</v>
      </c>
      <c r="E5122" s="14" t="s">
        <v>13483</v>
      </c>
      <c r="F5122" s="14">
        <v>10</v>
      </c>
      <c r="G5122" s="14">
        <v>0.16</v>
      </c>
      <c r="H5122" s="15">
        <v>4.3712000000000001E-2</v>
      </c>
      <c r="I5122" s="15">
        <f>M5122-V5122</f>
        <v>0.12428800000000001</v>
      </c>
      <c r="J5122" s="14"/>
      <c r="K5122" s="13"/>
      <c r="L5122" s="9">
        <f>G5122*1.05</f>
        <v>0.16800000000000001</v>
      </c>
      <c r="M5122" s="11">
        <f>L5122-H5122</f>
        <v>0.12428800000000001</v>
      </c>
      <c r="N5122" s="11">
        <v>0</v>
      </c>
      <c r="P5122" s="9">
        <f>0.5*N5122/1000</f>
        <v>0</v>
      </c>
      <c r="Q5122" s="9">
        <f>P5122+O5122</f>
        <v>0</v>
      </c>
      <c r="R5122" s="11">
        <v>0</v>
      </c>
      <c r="T5122" s="9">
        <f>0.5*R5122</f>
        <v>0</v>
      </c>
      <c r="U5122" s="9">
        <f>T5122+S5122</f>
        <v>0</v>
      </c>
      <c r="V5122" s="9">
        <f>(Q5122+U5122)/(0.944*1000)</f>
        <v>0</v>
      </c>
    </row>
    <row r="5123" spans="1:22" x14ac:dyDescent="0.3">
      <c r="A5123" s="14">
        <v>5140</v>
      </c>
      <c r="B5123" s="14" t="s">
        <v>9493</v>
      </c>
      <c r="C5123" s="14" t="s">
        <v>13510</v>
      </c>
      <c r="D5123" s="14" t="s">
        <v>13504</v>
      </c>
      <c r="E5123" s="14" t="s">
        <v>13483</v>
      </c>
      <c r="F5123" s="14">
        <v>10</v>
      </c>
      <c r="G5123" s="14">
        <v>0.25</v>
      </c>
      <c r="H5123" s="15">
        <v>3.1182999999999992E-2</v>
      </c>
      <c r="I5123" s="15">
        <f>M5123-V5123</f>
        <v>0.23131700000000002</v>
      </c>
      <c r="J5123" s="14"/>
      <c r="K5123" s="13"/>
      <c r="L5123" s="9">
        <f>G5123*1.05</f>
        <v>0.26250000000000001</v>
      </c>
      <c r="M5123" s="11">
        <f>L5123-H5123</f>
        <v>0.23131700000000002</v>
      </c>
      <c r="N5123" s="11">
        <v>0</v>
      </c>
      <c r="P5123" s="9">
        <f>0.5*N5123/1000</f>
        <v>0</v>
      </c>
      <c r="Q5123" s="9">
        <f>P5123+O5123</f>
        <v>0</v>
      </c>
      <c r="R5123" s="11">
        <v>0</v>
      </c>
      <c r="T5123" s="9">
        <f>0.5*R5123</f>
        <v>0</v>
      </c>
      <c r="U5123" s="9">
        <f>T5123+S5123</f>
        <v>0</v>
      </c>
      <c r="V5123" s="9">
        <f>(Q5123+U5123)/(0.944*1000)</f>
        <v>0</v>
      </c>
    </row>
    <row r="5124" spans="1:22" x14ac:dyDescent="0.3">
      <c r="A5124" s="14">
        <v>5141</v>
      </c>
      <c r="B5124" s="14" t="s">
        <v>9494</v>
      </c>
      <c r="C5124" s="14" t="s">
        <v>13510</v>
      </c>
      <c r="D5124" s="14" t="s">
        <v>13504</v>
      </c>
      <c r="E5124" s="14" t="s">
        <v>13483</v>
      </c>
      <c r="F5124" s="14">
        <v>10</v>
      </c>
      <c r="G5124" s="14">
        <v>0.1</v>
      </c>
      <c r="H5124" s="15">
        <v>2.402799999999999E-2</v>
      </c>
      <c r="I5124" s="15">
        <f>M5124-V5124</f>
        <v>8.0972000000000016E-2</v>
      </c>
      <c r="J5124" s="14"/>
      <c r="K5124" s="13"/>
      <c r="L5124" s="9">
        <f>G5124*1.05</f>
        <v>0.10500000000000001</v>
      </c>
      <c r="M5124" s="11">
        <f>L5124-H5124</f>
        <v>8.0972000000000016E-2</v>
      </c>
      <c r="N5124" s="11">
        <v>0</v>
      </c>
      <c r="P5124" s="9">
        <f>0.5*N5124/1000</f>
        <v>0</v>
      </c>
      <c r="Q5124" s="9">
        <f>P5124+O5124</f>
        <v>0</v>
      </c>
      <c r="R5124" s="11">
        <v>0</v>
      </c>
      <c r="T5124" s="9">
        <f>0.5*R5124</f>
        <v>0</v>
      </c>
      <c r="U5124" s="9">
        <f>T5124+S5124</f>
        <v>0</v>
      </c>
      <c r="V5124" s="9">
        <f>(Q5124+U5124)/(0.944*1000)</f>
        <v>0</v>
      </c>
    </row>
    <row r="5125" spans="1:22" x14ac:dyDescent="0.3">
      <c r="A5125" s="14">
        <v>5142</v>
      </c>
      <c r="B5125" s="14" t="s">
        <v>9495</v>
      </c>
      <c r="C5125" s="14" t="s">
        <v>13510</v>
      </c>
      <c r="D5125" s="14" t="s">
        <v>13504</v>
      </c>
      <c r="E5125" s="14" t="s">
        <v>13483</v>
      </c>
      <c r="F5125" s="14">
        <v>10</v>
      </c>
      <c r="G5125" s="14">
        <v>6.3E-2</v>
      </c>
      <c r="H5125" s="15">
        <v>9.5760000000000012E-3</v>
      </c>
      <c r="I5125" s="15">
        <f>M5125-V5125</f>
        <v>5.6573999999999999E-2</v>
      </c>
      <c r="J5125" s="14"/>
      <c r="K5125" s="13"/>
      <c r="L5125" s="9">
        <f>G5125*1.05</f>
        <v>6.615E-2</v>
      </c>
      <c r="M5125" s="11">
        <f>L5125-H5125</f>
        <v>5.6573999999999999E-2</v>
      </c>
      <c r="N5125" s="11">
        <v>0</v>
      </c>
      <c r="P5125" s="9">
        <f>0.5*N5125/1000</f>
        <v>0</v>
      </c>
      <c r="Q5125" s="9">
        <f>P5125+O5125</f>
        <v>0</v>
      </c>
      <c r="R5125" s="11">
        <v>0</v>
      </c>
      <c r="T5125" s="9">
        <f>0.5*R5125</f>
        <v>0</v>
      </c>
      <c r="U5125" s="9">
        <f>T5125+S5125</f>
        <v>0</v>
      </c>
      <c r="V5125" s="9">
        <f>(Q5125+U5125)/(0.944*1000)</f>
        <v>0</v>
      </c>
    </row>
    <row r="5126" spans="1:22" x14ac:dyDescent="0.3">
      <c r="A5126" s="14">
        <v>5143</v>
      </c>
      <c r="B5126" s="14" t="s">
        <v>9496</v>
      </c>
      <c r="C5126" s="14" t="s">
        <v>13510</v>
      </c>
      <c r="D5126" s="14" t="s">
        <v>13504</v>
      </c>
      <c r="E5126" s="14" t="s">
        <v>13483</v>
      </c>
      <c r="F5126" s="14">
        <v>10</v>
      </c>
      <c r="G5126" s="14">
        <v>6.3E-2</v>
      </c>
      <c r="H5126" s="15">
        <v>3.4000000000000002E-2</v>
      </c>
      <c r="I5126" s="15">
        <f>M5126-V5126</f>
        <v>3.2149999999999998E-2</v>
      </c>
      <c r="J5126" s="14"/>
      <c r="K5126" s="13"/>
      <c r="L5126" s="9">
        <f>G5126*1.05</f>
        <v>6.615E-2</v>
      </c>
      <c r="M5126" s="11">
        <f>L5126-H5126</f>
        <v>3.2149999999999998E-2</v>
      </c>
      <c r="N5126" s="11">
        <v>0</v>
      </c>
      <c r="P5126" s="9">
        <f>0.5*N5126/1000</f>
        <v>0</v>
      </c>
      <c r="Q5126" s="9">
        <f>P5126+O5126</f>
        <v>0</v>
      </c>
      <c r="R5126" s="11">
        <v>0</v>
      </c>
      <c r="T5126" s="9">
        <f>0.5*R5126</f>
        <v>0</v>
      </c>
      <c r="U5126" s="9">
        <f>T5126+S5126</f>
        <v>0</v>
      </c>
      <c r="V5126" s="9">
        <f>(Q5126+U5126)/(0.944*1000)</f>
        <v>0</v>
      </c>
    </row>
    <row r="5127" spans="1:22" x14ac:dyDescent="0.3">
      <c r="A5127" s="14">
        <v>5144</v>
      </c>
      <c r="B5127" s="14" t="s">
        <v>9497</v>
      </c>
      <c r="C5127" s="14" t="s">
        <v>13510</v>
      </c>
      <c r="D5127" s="14" t="s">
        <v>13504</v>
      </c>
      <c r="E5127" s="14" t="s">
        <v>13483</v>
      </c>
      <c r="F5127" s="14">
        <v>10</v>
      </c>
      <c r="G5127" s="14">
        <v>0.4</v>
      </c>
      <c r="H5127" s="15">
        <v>2.5725999999999999E-2</v>
      </c>
      <c r="I5127" s="15">
        <f>M5127-V5127</f>
        <v>0.39427400000000001</v>
      </c>
      <c r="J5127" s="14"/>
      <c r="K5127" s="13"/>
      <c r="L5127" s="9">
        <f>G5127*1.05</f>
        <v>0.42000000000000004</v>
      </c>
      <c r="M5127" s="11">
        <f>L5127-H5127</f>
        <v>0.39427400000000001</v>
      </c>
      <c r="N5127" s="11">
        <v>0</v>
      </c>
      <c r="P5127" s="9">
        <f>0.5*N5127/1000</f>
        <v>0</v>
      </c>
      <c r="Q5127" s="9">
        <f>P5127+O5127</f>
        <v>0</v>
      </c>
      <c r="R5127" s="11">
        <v>0</v>
      </c>
      <c r="T5127" s="9">
        <f>0.5*R5127</f>
        <v>0</v>
      </c>
      <c r="U5127" s="9">
        <f>T5127+S5127</f>
        <v>0</v>
      </c>
      <c r="V5127" s="9">
        <f>(Q5127+U5127)/(0.944*1000)</f>
        <v>0</v>
      </c>
    </row>
    <row r="5128" spans="1:22" x14ac:dyDescent="0.3">
      <c r="A5128" s="14">
        <v>5145</v>
      </c>
      <c r="B5128" s="14" t="s">
        <v>9498</v>
      </c>
      <c r="C5128" s="14" t="s">
        <v>13510</v>
      </c>
      <c r="D5128" s="14" t="s">
        <v>13504</v>
      </c>
      <c r="E5128" s="14" t="s">
        <v>13483</v>
      </c>
      <c r="F5128" s="14">
        <v>10</v>
      </c>
      <c r="G5128" s="14">
        <v>0.06</v>
      </c>
      <c r="H5128" s="15">
        <v>1.0305E-2</v>
      </c>
      <c r="I5128" s="15">
        <f>M5128-V5128</f>
        <v>5.2694999999999999E-2</v>
      </c>
      <c r="J5128" s="14"/>
      <c r="K5128" s="13"/>
      <c r="L5128" s="9">
        <f>G5128*1.05</f>
        <v>6.3E-2</v>
      </c>
      <c r="M5128" s="11">
        <f>L5128-H5128</f>
        <v>5.2694999999999999E-2</v>
      </c>
      <c r="N5128" s="11">
        <v>0</v>
      </c>
      <c r="P5128" s="9">
        <f>0.5*N5128/1000</f>
        <v>0</v>
      </c>
      <c r="Q5128" s="9">
        <f>P5128+O5128</f>
        <v>0</v>
      </c>
      <c r="R5128" s="11">
        <v>0</v>
      </c>
      <c r="T5128" s="9">
        <f>0.5*R5128</f>
        <v>0</v>
      </c>
      <c r="U5128" s="9">
        <f>T5128+S5128</f>
        <v>0</v>
      </c>
      <c r="V5128" s="9">
        <f>(Q5128+U5128)/(0.944*1000)</f>
        <v>0</v>
      </c>
    </row>
    <row r="5129" spans="1:22" x14ac:dyDescent="0.3">
      <c r="A5129" s="14">
        <v>5146</v>
      </c>
      <c r="B5129" s="14" t="s">
        <v>9499</v>
      </c>
      <c r="C5129" s="14" t="s">
        <v>13510</v>
      </c>
      <c r="D5129" s="14" t="s">
        <v>13504</v>
      </c>
      <c r="E5129" s="14" t="s">
        <v>13483</v>
      </c>
      <c r="F5129" s="14">
        <v>10</v>
      </c>
      <c r="G5129" s="14">
        <v>0.1</v>
      </c>
      <c r="H5129" s="15">
        <v>5.1999999999999998E-2</v>
      </c>
      <c r="I5129" s="15">
        <f>M5129-V5129</f>
        <v>5.3000000000000012E-2</v>
      </c>
      <c r="J5129" s="14"/>
      <c r="K5129" s="13"/>
      <c r="L5129" s="9">
        <f>G5129*1.05</f>
        <v>0.10500000000000001</v>
      </c>
      <c r="M5129" s="11">
        <f>L5129-H5129</f>
        <v>5.3000000000000012E-2</v>
      </c>
      <c r="N5129" s="11">
        <v>0</v>
      </c>
      <c r="P5129" s="9">
        <f>0.5*N5129/1000</f>
        <v>0</v>
      </c>
      <c r="Q5129" s="9">
        <f>P5129+O5129</f>
        <v>0</v>
      </c>
      <c r="R5129" s="11">
        <v>0</v>
      </c>
      <c r="T5129" s="9">
        <f>0.5*R5129</f>
        <v>0</v>
      </c>
      <c r="U5129" s="9">
        <f>T5129+S5129</f>
        <v>0</v>
      </c>
      <c r="V5129" s="9">
        <f>(Q5129+U5129)/(0.944*1000)</f>
        <v>0</v>
      </c>
    </row>
    <row r="5130" spans="1:22" x14ac:dyDescent="0.3">
      <c r="A5130" s="14">
        <v>5147</v>
      </c>
      <c r="B5130" s="14" t="s">
        <v>9500</v>
      </c>
      <c r="C5130" s="14" t="s">
        <v>13510</v>
      </c>
      <c r="D5130" s="14" t="s">
        <v>13504</v>
      </c>
      <c r="E5130" s="14" t="s">
        <v>13483</v>
      </c>
      <c r="F5130" s="14">
        <v>10</v>
      </c>
      <c r="G5130" s="14">
        <v>2.5000000000000001E-2</v>
      </c>
      <c r="H5130" s="15">
        <v>2.4420000000000001E-2</v>
      </c>
      <c r="I5130" s="15">
        <f>M5130-V5130</f>
        <v>1.8300000000000018E-3</v>
      </c>
      <c r="J5130" s="14"/>
      <c r="K5130" s="13"/>
      <c r="L5130" s="9">
        <f>G5130*1.05</f>
        <v>2.6250000000000002E-2</v>
      </c>
      <c r="M5130" s="11">
        <f>L5130-H5130</f>
        <v>1.8300000000000018E-3</v>
      </c>
      <c r="N5130" s="11">
        <v>0</v>
      </c>
      <c r="P5130" s="9">
        <f>0.5*N5130/1000</f>
        <v>0</v>
      </c>
      <c r="Q5130" s="9">
        <f>P5130+O5130</f>
        <v>0</v>
      </c>
      <c r="R5130" s="11">
        <v>0</v>
      </c>
      <c r="T5130" s="9">
        <f>0.5*R5130</f>
        <v>0</v>
      </c>
      <c r="U5130" s="9">
        <f>T5130+S5130</f>
        <v>0</v>
      </c>
      <c r="V5130" s="9">
        <f>(Q5130+U5130)/(0.944*1000)</f>
        <v>0</v>
      </c>
    </row>
    <row r="5131" spans="1:22" x14ac:dyDescent="0.3">
      <c r="A5131" s="14">
        <v>5148</v>
      </c>
      <c r="B5131" s="14" t="s">
        <v>9501</v>
      </c>
      <c r="C5131" s="14" t="s">
        <v>13510</v>
      </c>
      <c r="D5131" s="14" t="s">
        <v>13504</v>
      </c>
      <c r="E5131" s="14" t="s">
        <v>13483</v>
      </c>
      <c r="F5131" s="14">
        <v>10</v>
      </c>
      <c r="G5131" s="14">
        <v>0.16</v>
      </c>
      <c r="H5131" s="15">
        <v>8.1450000000000099E-3</v>
      </c>
      <c r="I5131" s="15">
        <f>M5131-V5131</f>
        <v>0.159855</v>
      </c>
      <c r="J5131" s="14"/>
      <c r="K5131" s="13"/>
      <c r="L5131" s="9">
        <f>G5131*1.05</f>
        <v>0.16800000000000001</v>
      </c>
      <c r="M5131" s="11">
        <f>L5131-H5131</f>
        <v>0.159855</v>
      </c>
      <c r="N5131" s="11">
        <v>0</v>
      </c>
      <c r="P5131" s="9">
        <f>0.5*N5131/1000</f>
        <v>0</v>
      </c>
      <c r="Q5131" s="9">
        <f>P5131+O5131</f>
        <v>0</v>
      </c>
      <c r="R5131" s="11">
        <v>0</v>
      </c>
      <c r="T5131" s="9">
        <f>0.5*R5131</f>
        <v>0</v>
      </c>
      <c r="U5131" s="9">
        <f>T5131+S5131</f>
        <v>0</v>
      </c>
      <c r="V5131" s="9">
        <f>(Q5131+U5131)/(0.944*1000)</f>
        <v>0</v>
      </c>
    </row>
    <row r="5132" spans="1:22" x14ac:dyDescent="0.3">
      <c r="A5132" s="14">
        <v>5149</v>
      </c>
      <c r="B5132" s="14" t="s">
        <v>9502</v>
      </c>
      <c r="C5132" s="14" t="s">
        <v>13510</v>
      </c>
      <c r="D5132" s="14" t="s">
        <v>13504</v>
      </c>
      <c r="E5132" s="14" t="s">
        <v>13483</v>
      </c>
      <c r="F5132" s="14">
        <v>10</v>
      </c>
      <c r="G5132" s="14">
        <v>0.25</v>
      </c>
      <c r="H5132" s="15">
        <v>2.0201999999999998E-2</v>
      </c>
      <c r="I5132" s="15">
        <f>M5132-V5132</f>
        <v>0.24229800000000001</v>
      </c>
      <c r="J5132" s="14"/>
      <c r="K5132" s="13"/>
      <c r="L5132" s="9">
        <f>G5132*1.05</f>
        <v>0.26250000000000001</v>
      </c>
      <c r="M5132" s="11">
        <f>L5132-H5132</f>
        <v>0.24229800000000001</v>
      </c>
      <c r="N5132" s="11">
        <v>0</v>
      </c>
      <c r="P5132" s="9">
        <f>0.5*N5132/1000</f>
        <v>0</v>
      </c>
      <c r="Q5132" s="9">
        <f>P5132+O5132</f>
        <v>0</v>
      </c>
      <c r="R5132" s="11">
        <v>0</v>
      </c>
      <c r="T5132" s="9">
        <f>0.5*R5132</f>
        <v>0</v>
      </c>
      <c r="U5132" s="9">
        <f>T5132+S5132</f>
        <v>0</v>
      </c>
      <c r="V5132" s="9">
        <f>(Q5132+U5132)/(0.944*1000)</f>
        <v>0</v>
      </c>
    </row>
    <row r="5133" spans="1:22" x14ac:dyDescent="0.3">
      <c r="A5133" s="14">
        <v>5150</v>
      </c>
      <c r="B5133" s="14" t="s">
        <v>9503</v>
      </c>
      <c r="C5133" s="14" t="s">
        <v>13510</v>
      </c>
      <c r="D5133" s="14" t="s">
        <v>13504</v>
      </c>
      <c r="E5133" s="14" t="s">
        <v>13483</v>
      </c>
      <c r="F5133" s="14">
        <v>10</v>
      </c>
      <c r="G5133" s="14">
        <v>1.26</v>
      </c>
      <c r="H5133" s="15">
        <v>0.84760799999999992</v>
      </c>
      <c r="I5133" s="16" t="s">
        <v>13516</v>
      </c>
      <c r="J5133" s="14"/>
      <c r="K5133" s="13"/>
      <c r="L5133" s="9">
        <f>1.05*0.63</f>
        <v>0.66150000000000009</v>
      </c>
      <c r="M5133" s="11">
        <f>L5133-H5133</f>
        <v>-0.18610799999999983</v>
      </c>
      <c r="N5133" s="11">
        <v>0</v>
      </c>
      <c r="P5133" s="9">
        <f>0.5*N5133/1000</f>
        <v>0</v>
      </c>
      <c r="Q5133" s="9">
        <f>P5133+O5133</f>
        <v>0</v>
      </c>
      <c r="R5133" s="11">
        <v>0</v>
      </c>
      <c r="T5133" s="9">
        <f>0.5*R5133</f>
        <v>0</v>
      </c>
      <c r="U5133" s="9">
        <f>T5133+S5133</f>
        <v>0</v>
      </c>
      <c r="V5133" s="9">
        <f>(Q5133+U5133)/(0.944*1000)</f>
        <v>0</v>
      </c>
    </row>
    <row r="5134" spans="1:22" x14ac:dyDescent="0.3">
      <c r="A5134" s="14">
        <v>5151</v>
      </c>
      <c r="B5134" s="14" t="s">
        <v>9504</v>
      </c>
      <c r="C5134" s="14" t="s">
        <v>13510</v>
      </c>
      <c r="D5134" s="14" t="s">
        <v>13504</v>
      </c>
      <c r="E5134" s="14" t="s">
        <v>13483</v>
      </c>
      <c r="F5134" s="14">
        <v>10</v>
      </c>
      <c r="G5134" s="14">
        <v>1.26</v>
      </c>
      <c r="H5134" s="15">
        <v>0.92027199999999998</v>
      </c>
      <c r="I5134" s="16" t="s">
        <v>13516</v>
      </c>
      <c r="J5134" s="14"/>
      <c r="K5134" s="13"/>
      <c r="L5134" s="9">
        <f>1.05*0.63</f>
        <v>0.66150000000000009</v>
      </c>
      <c r="M5134" s="11">
        <f>L5134-H5134</f>
        <v>-0.25877199999999989</v>
      </c>
      <c r="N5134" s="11">
        <v>0</v>
      </c>
      <c r="P5134" s="9">
        <f>0.5*N5134/1000</f>
        <v>0</v>
      </c>
      <c r="Q5134" s="9">
        <f>P5134+O5134</f>
        <v>0</v>
      </c>
      <c r="R5134" s="11">
        <v>0</v>
      </c>
      <c r="T5134" s="9">
        <f>0.5*R5134</f>
        <v>0</v>
      </c>
      <c r="U5134" s="9">
        <f>T5134+S5134</f>
        <v>0</v>
      </c>
      <c r="V5134" s="9">
        <f>(Q5134+U5134)/(0.944*1000)</f>
        <v>0</v>
      </c>
    </row>
    <row r="5135" spans="1:22" x14ac:dyDescent="0.3">
      <c r="A5135" s="14">
        <v>5152</v>
      </c>
      <c r="B5135" s="14" t="s">
        <v>9505</v>
      </c>
      <c r="C5135" s="14" t="s">
        <v>13510</v>
      </c>
      <c r="D5135" s="14" t="s">
        <v>13504</v>
      </c>
      <c r="E5135" s="14" t="s">
        <v>13483</v>
      </c>
      <c r="F5135" s="14">
        <v>10</v>
      </c>
      <c r="G5135" s="14">
        <v>0.16</v>
      </c>
      <c r="H5135" s="15">
        <v>5.4766000000000002E-2</v>
      </c>
      <c r="I5135" s="15">
        <f>M5135-V5135</f>
        <v>0.113234</v>
      </c>
      <c r="J5135" s="14"/>
      <c r="K5135" s="13"/>
      <c r="L5135" s="9">
        <f>G5135*1.05</f>
        <v>0.16800000000000001</v>
      </c>
      <c r="M5135" s="11">
        <f>L5135-H5135</f>
        <v>0.113234</v>
      </c>
      <c r="N5135" s="11">
        <v>0</v>
      </c>
      <c r="P5135" s="9">
        <f>0.5*N5135/1000</f>
        <v>0</v>
      </c>
      <c r="Q5135" s="9">
        <f>P5135+O5135</f>
        <v>0</v>
      </c>
      <c r="R5135" s="11">
        <v>0</v>
      </c>
      <c r="T5135" s="9">
        <f>0.5*R5135</f>
        <v>0</v>
      </c>
      <c r="U5135" s="9">
        <f>T5135+S5135</f>
        <v>0</v>
      </c>
      <c r="V5135" s="9">
        <f>(Q5135+U5135)/(0.944*1000)</f>
        <v>0</v>
      </c>
    </row>
    <row r="5136" spans="1:22" x14ac:dyDescent="0.3">
      <c r="A5136" s="14">
        <v>5153</v>
      </c>
      <c r="B5136" s="14" t="s">
        <v>9506</v>
      </c>
      <c r="C5136" s="14" t="s">
        <v>13510</v>
      </c>
      <c r="D5136" s="14" t="s">
        <v>13504</v>
      </c>
      <c r="E5136" s="14" t="s">
        <v>13483</v>
      </c>
      <c r="F5136" s="14">
        <v>10</v>
      </c>
      <c r="G5136" s="14">
        <v>0.1</v>
      </c>
      <c r="H5136" s="15">
        <v>8.3130000000000027E-3</v>
      </c>
      <c r="I5136" s="15">
        <f>M5136-V5136</f>
        <v>9.6687000000000009E-2</v>
      </c>
      <c r="J5136" s="14"/>
      <c r="K5136" s="13"/>
      <c r="L5136" s="9">
        <f>G5136*1.05</f>
        <v>0.10500000000000001</v>
      </c>
      <c r="M5136" s="11">
        <f>L5136-H5136</f>
        <v>9.6687000000000009E-2</v>
      </c>
      <c r="N5136" s="11">
        <v>0</v>
      </c>
      <c r="P5136" s="9">
        <f>0.5*N5136/1000</f>
        <v>0</v>
      </c>
      <c r="Q5136" s="9">
        <f>P5136+O5136</f>
        <v>0</v>
      </c>
      <c r="R5136" s="11">
        <v>0</v>
      </c>
      <c r="T5136" s="9">
        <f>0.5*R5136</f>
        <v>0</v>
      </c>
      <c r="U5136" s="9">
        <f>T5136+S5136</f>
        <v>0</v>
      </c>
      <c r="V5136" s="9">
        <f>(Q5136+U5136)/(0.944*1000)</f>
        <v>0</v>
      </c>
    </row>
    <row r="5137" spans="1:22" x14ac:dyDescent="0.3">
      <c r="A5137" s="14">
        <v>5154</v>
      </c>
      <c r="B5137" s="14" t="s">
        <v>9507</v>
      </c>
      <c r="C5137" s="14" t="s">
        <v>13510</v>
      </c>
      <c r="D5137" s="14" t="s">
        <v>13504</v>
      </c>
      <c r="E5137" s="14" t="s">
        <v>13483</v>
      </c>
      <c r="F5137" s="14">
        <v>10</v>
      </c>
      <c r="G5137" s="14">
        <v>6.3E-2</v>
      </c>
      <c r="H5137" s="15">
        <v>8.7779999999999993E-3</v>
      </c>
      <c r="I5137" s="15">
        <f>M5137-V5137</f>
        <v>5.7371999999999999E-2</v>
      </c>
      <c r="J5137" s="14"/>
      <c r="K5137" s="13"/>
      <c r="L5137" s="9">
        <f>G5137*1.05</f>
        <v>6.615E-2</v>
      </c>
      <c r="M5137" s="11">
        <f>L5137-H5137</f>
        <v>5.7371999999999999E-2</v>
      </c>
      <c r="N5137" s="11">
        <v>0</v>
      </c>
      <c r="P5137" s="9">
        <f>0.5*N5137/1000</f>
        <v>0</v>
      </c>
      <c r="Q5137" s="9">
        <f>P5137+O5137</f>
        <v>0</v>
      </c>
      <c r="R5137" s="11">
        <v>0</v>
      </c>
      <c r="T5137" s="9">
        <f>0.5*R5137</f>
        <v>0</v>
      </c>
      <c r="U5137" s="9">
        <f>T5137+S5137</f>
        <v>0</v>
      </c>
      <c r="V5137" s="9">
        <f>(Q5137+U5137)/(0.944*1000)</f>
        <v>0</v>
      </c>
    </row>
    <row r="5138" spans="1:22" x14ac:dyDescent="0.3">
      <c r="A5138" s="14">
        <v>5155</v>
      </c>
      <c r="B5138" s="14" t="s">
        <v>9508</v>
      </c>
      <c r="C5138" s="14" t="s">
        <v>13510</v>
      </c>
      <c r="D5138" s="14" t="s">
        <v>13504</v>
      </c>
      <c r="E5138" s="14" t="s">
        <v>13483</v>
      </c>
      <c r="F5138" s="14">
        <v>10</v>
      </c>
      <c r="G5138" s="14">
        <v>0.16</v>
      </c>
      <c r="H5138" s="15">
        <v>1.1087999999999994E-2</v>
      </c>
      <c r="I5138" s="15">
        <f>M5138-V5138</f>
        <v>0.15691200000000002</v>
      </c>
      <c r="J5138" s="14"/>
      <c r="K5138" s="13"/>
      <c r="L5138" s="9">
        <f>G5138*1.05</f>
        <v>0.16800000000000001</v>
      </c>
      <c r="M5138" s="11">
        <f>L5138-H5138</f>
        <v>0.15691200000000002</v>
      </c>
      <c r="N5138" s="11">
        <v>0</v>
      </c>
      <c r="P5138" s="9">
        <f>0.5*N5138/1000</f>
        <v>0</v>
      </c>
      <c r="Q5138" s="9">
        <f>P5138+O5138</f>
        <v>0</v>
      </c>
      <c r="R5138" s="11">
        <v>0</v>
      </c>
      <c r="T5138" s="9">
        <f>0.5*R5138</f>
        <v>0</v>
      </c>
      <c r="U5138" s="9">
        <f>T5138+S5138</f>
        <v>0</v>
      </c>
      <c r="V5138" s="9">
        <f>(Q5138+U5138)/(0.944*1000)</f>
        <v>0</v>
      </c>
    </row>
    <row r="5139" spans="1:22" x14ac:dyDescent="0.3">
      <c r="A5139" s="14">
        <v>5156</v>
      </c>
      <c r="B5139" s="14" t="s">
        <v>9509</v>
      </c>
      <c r="C5139" s="14" t="s">
        <v>13510</v>
      </c>
      <c r="D5139" s="14" t="s">
        <v>13504</v>
      </c>
      <c r="E5139" s="14" t="s">
        <v>13483</v>
      </c>
      <c r="F5139" s="14">
        <v>10</v>
      </c>
      <c r="G5139" s="14">
        <v>0.8</v>
      </c>
      <c r="H5139" s="15">
        <v>0.497531</v>
      </c>
      <c r="I5139" s="16" t="s">
        <v>13516</v>
      </c>
      <c r="J5139" s="14"/>
      <c r="K5139" s="13"/>
      <c r="L5139" s="9">
        <f>1.05*0.4</f>
        <v>0.42000000000000004</v>
      </c>
      <c r="M5139" s="11">
        <f>L5139-H5139</f>
        <v>-7.7530999999999961E-2</v>
      </c>
      <c r="N5139" s="11">
        <v>0</v>
      </c>
      <c r="P5139" s="9">
        <f>0.5*N5139/1000</f>
        <v>0</v>
      </c>
      <c r="Q5139" s="9">
        <f>P5139+O5139</f>
        <v>0</v>
      </c>
      <c r="R5139" s="11">
        <v>0</v>
      </c>
      <c r="T5139" s="9">
        <f>0.5*R5139</f>
        <v>0</v>
      </c>
      <c r="U5139" s="9">
        <f>T5139+S5139</f>
        <v>0</v>
      </c>
      <c r="V5139" s="9">
        <f>(Q5139+U5139)/(0.944*1000)</f>
        <v>0</v>
      </c>
    </row>
    <row r="5140" spans="1:22" x14ac:dyDescent="0.3">
      <c r="A5140" s="14">
        <v>5157</v>
      </c>
      <c r="B5140" s="14" t="s">
        <v>9510</v>
      </c>
      <c r="C5140" s="14" t="s">
        <v>13510</v>
      </c>
      <c r="D5140" s="14" t="s">
        <v>13504</v>
      </c>
      <c r="E5140" s="14" t="s">
        <v>13483</v>
      </c>
      <c r="F5140" s="14">
        <v>10</v>
      </c>
      <c r="G5140" s="14">
        <v>0.16</v>
      </c>
      <c r="H5140" s="15">
        <v>4.2779999999999999E-2</v>
      </c>
      <c r="I5140" s="15">
        <f>M5140-V5140</f>
        <v>0.12522</v>
      </c>
      <c r="J5140" s="14"/>
      <c r="K5140" s="13"/>
      <c r="L5140" s="9">
        <f>G5140*1.05</f>
        <v>0.16800000000000001</v>
      </c>
      <c r="M5140" s="11">
        <f>L5140-H5140</f>
        <v>0.12522</v>
      </c>
      <c r="N5140" s="11">
        <v>0</v>
      </c>
      <c r="P5140" s="9">
        <f>0.5*N5140/1000</f>
        <v>0</v>
      </c>
      <c r="Q5140" s="9">
        <f>P5140+O5140</f>
        <v>0</v>
      </c>
      <c r="R5140" s="11">
        <v>0</v>
      </c>
      <c r="T5140" s="9">
        <f>0.5*R5140</f>
        <v>0</v>
      </c>
      <c r="U5140" s="9">
        <f>T5140+S5140</f>
        <v>0</v>
      </c>
      <c r="V5140" s="9">
        <f>(Q5140+U5140)/(0.944*1000)</f>
        <v>0</v>
      </c>
    </row>
    <row r="5141" spans="1:22" x14ac:dyDescent="0.3">
      <c r="A5141" s="14">
        <v>5158</v>
      </c>
      <c r="B5141" s="14" t="s">
        <v>9511</v>
      </c>
      <c r="C5141" s="14" t="s">
        <v>13510</v>
      </c>
      <c r="D5141" s="14" t="s">
        <v>13504</v>
      </c>
      <c r="E5141" s="14" t="s">
        <v>13483</v>
      </c>
      <c r="F5141" s="14">
        <v>10</v>
      </c>
      <c r="G5141" s="14">
        <v>0.04</v>
      </c>
      <c r="H5141" s="15">
        <v>1.1058E-2</v>
      </c>
      <c r="I5141" s="15">
        <f>M5141-V5141</f>
        <v>3.0942000000000004E-2</v>
      </c>
      <c r="J5141" s="14"/>
      <c r="K5141" s="13"/>
      <c r="L5141" s="9">
        <f>G5141*1.05</f>
        <v>4.2000000000000003E-2</v>
      </c>
      <c r="M5141" s="11">
        <f>L5141-H5141</f>
        <v>3.0942000000000004E-2</v>
      </c>
      <c r="N5141" s="11">
        <v>0</v>
      </c>
      <c r="P5141" s="9">
        <f>0.5*N5141/1000</f>
        <v>0</v>
      </c>
      <c r="Q5141" s="9">
        <f>P5141+O5141</f>
        <v>0</v>
      </c>
      <c r="R5141" s="11">
        <v>0</v>
      </c>
      <c r="T5141" s="9">
        <f>0.5*R5141</f>
        <v>0</v>
      </c>
      <c r="U5141" s="9">
        <f>T5141+S5141</f>
        <v>0</v>
      </c>
      <c r="V5141" s="9">
        <f>(Q5141+U5141)/(0.944*1000)</f>
        <v>0</v>
      </c>
    </row>
    <row r="5142" spans="1:22" x14ac:dyDescent="0.3">
      <c r="A5142" s="14">
        <v>5159</v>
      </c>
      <c r="B5142" s="14" t="s">
        <v>9512</v>
      </c>
      <c r="C5142" s="14" t="s">
        <v>13510</v>
      </c>
      <c r="D5142" s="14" t="s">
        <v>13504</v>
      </c>
      <c r="E5142" s="14" t="s">
        <v>13483</v>
      </c>
      <c r="F5142" s="14">
        <v>10</v>
      </c>
      <c r="G5142" s="14">
        <v>0.25</v>
      </c>
      <c r="H5142" s="15">
        <v>3.291800000000001E-2</v>
      </c>
      <c r="I5142" s="15">
        <f>M5142-V5142</f>
        <v>0.22958200000000001</v>
      </c>
      <c r="J5142" s="14"/>
      <c r="K5142" s="13"/>
      <c r="L5142" s="9">
        <f>G5142*1.05</f>
        <v>0.26250000000000001</v>
      </c>
      <c r="M5142" s="11">
        <f>L5142-H5142</f>
        <v>0.22958200000000001</v>
      </c>
      <c r="N5142" s="11">
        <v>0</v>
      </c>
      <c r="P5142" s="9">
        <f>0.5*N5142/1000</f>
        <v>0</v>
      </c>
      <c r="Q5142" s="9">
        <f>P5142+O5142</f>
        <v>0</v>
      </c>
      <c r="R5142" s="11">
        <v>0</v>
      </c>
      <c r="T5142" s="9">
        <f>0.5*R5142</f>
        <v>0</v>
      </c>
      <c r="U5142" s="9">
        <f>T5142+S5142</f>
        <v>0</v>
      </c>
      <c r="V5142" s="9">
        <f>(Q5142+U5142)/(0.944*1000)</f>
        <v>0</v>
      </c>
    </row>
    <row r="5143" spans="1:22" x14ac:dyDescent="0.3">
      <c r="A5143" s="14">
        <v>5160</v>
      </c>
      <c r="B5143" s="14" t="s">
        <v>9513</v>
      </c>
      <c r="C5143" s="14" t="s">
        <v>13510</v>
      </c>
      <c r="D5143" s="14" t="s">
        <v>13504</v>
      </c>
      <c r="E5143" s="14" t="s">
        <v>13483</v>
      </c>
      <c r="F5143" s="14">
        <v>10</v>
      </c>
      <c r="G5143" s="14">
        <v>0.25</v>
      </c>
      <c r="H5143" s="15">
        <v>9.2877000000000015E-2</v>
      </c>
      <c r="I5143" s="15">
        <f>M5143-V5143</f>
        <v>0.169623</v>
      </c>
      <c r="J5143" s="14"/>
      <c r="K5143" s="13"/>
      <c r="L5143" s="9">
        <f>G5143*1.05</f>
        <v>0.26250000000000001</v>
      </c>
      <c r="M5143" s="11">
        <f>L5143-H5143</f>
        <v>0.169623</v>
      </c>
      <c r="N5143" s="11">
        <v>0</v>
      </c>
      <c r="P5143" s="9">
        <f>0.5*N5143/1000</f>
        <v>0</v>
      </c>
      <c r="Q5143" s="9">
        <f>P5143+O5143</f>
        <v>0</v>
      </c>
      <c r="R5143" s="11">
        <v>0</v>
      </c>
      <c r="T5143" s="9">
        <f>0.5*R5143</f>
        <v>0</v>
      </c>
      <c r="U5143" s="9">
        <f>T5143+S5143</f>
        <v>0</v>
      </c>
      <c r="V5143" s="9">
        <f>(Q5143+U5143)/(0.944*1000)</f>
        <v>0</v>
      </c>
    </row>
    <row r="5144" spans="1:22" x14ac:dyDescent="0.3">
      <c r="A5144" s="14">
        <v>5161</v>
      </c>
      <c r="B5144" s="14" t="s">
        <v>9514</v>
      </c>
      <c r="C5144" s="14" t="s">
        <v>13510</v>
      </c>
      <c r="D5144" s="14" t="s">
        <v>13504</v>
      </c>
      <c r="E5144" s="14" t="s">
        <v>13483</v>
      </c>
      <c r="F5144" s="14">
        <v>10</v>
      </c>
      <c r="G5144" s="14">
        <v>6.3E-2</v>
      </c>
      <c r="H5144" s="15">
        <v>1.0102000000000003E-2</v>
      </c>
      <c r="I5144" s="15">
        <f>M5144-V5144</f>
        <v>5.6048000000000001E-2</v>
      </c>
      <c r="J5144" s="14"/>
      <c r="K5144" s="13"/>
      <c r="L5144" s="9">
        <f>G5144*1.05</f>
        <v>6.615E-2</v>
      </c>
      <c r="M5144" s="11">
        <f>L5144-H5144</f>
        <v>5.6048000000000001E-2</v>
      </c>
      <c r="N5144" s="11">
        <v>0</v>
      </c>
      <c r="P5144" s="9">
        <f>0.5*N5144/1000</f>
        <v>0</v>
      </c>
      <c r="Q5144" s="9">
        <f>P5144+O5144</f>
        <v>0</v>
      </c>
      <c r="R5144" s="11">
        <v>0</v>
      </c>
      <c r="T5144" s="9">
        <f>0.5*R5144</f>
        <v>0</v>
      </c>
      <c r="U5144" s="9">
        <f>T5144+S5144</f>
        <v>0</v>
      </c>
      <c r="V5144" s="9">
        <f>(Q5144+U5144)/(0.944*1000)</f>
        <v>0</v>
      </c>
    </row>
    <row r="5145" spans="1:22" x14ac:dyDescent="0.3">
      <c r="A5145" s="14">
        <v>5162</v>
      </c>
      <c r="B5145" s="14" t="s">
        <v>9515</v>
      </c>
      <c r="C5145" s="14" t="s">
        <v>13510</v>
      </c>
      <c r="D5145" s="14" t="s">
        <v>13504</v>
      </c>
      <c r="E5145" s="14" t="s">
        <v>13483</v>
      </c>
      <c r="F5145" s="14">
        <v>10</v>
      </c>
      <c r="G5145" s="14">
        <v>0.16</v>
      </c>
      <c r="H5145" s="15">
        <v>8.8274000000000005E-2</v>
      </c>
      <c r="I5145" s="15">
        <f>M5145-V5145</f>
        <v>7.9726000000000005E-2</v>
      </c>
      <c r="J5145" s="14"/>
      <c r="K5145" s="13"/>
      <c r="L5145" s="9">
        <f>G5145*1.05</f>
        <v>0.16800000000000001</v>
      </c>
      <c r="M5145" s="11">
        <f>L5145-H5145</f>
        <v>7.9726000000000005E-2</v>
      </c>
      <c r="N5145" s="11">
        <v>0</v>
      </c>
      <c r="P5145" s="9">
        <f>0.5*N5145/1000</f>
        <v>0</v>
      </c>
      <c r="Q5145" s="9">
        <f>P5145+O5145</f>
        <v>0</v>
      </c>
      <c r="R5145" s="11">
        <v>0</v>
      </c>
      <c r="T5145" s="9">
        <f>0.5*R5145</f>
        <v>0</v>
      </c>
      <c r="U5145" s="9">
        <f>T5145+S5145</f>
        <v>0</v>
      </c>
      <c r="V5145" s="9">
        <f>(Q5145+U5145)/(0.944*1000)</f>
        <v>0</v>
      </c>
    </row>
    <row r="5146" spans="1:22" x14ac:dyDescent="0.3">
      <c r="A5146" s="14">
        <v>5163</v>
      </c>
      <c r="B5146" s="14" t="s">
        <v>9516</v>
      </c>
      <c r="C5146" s="14" t="s">
        <v>13510</v>
      </c>
      <c r="D5146" s="14" t="s">
        <v>13504</v>
      </c>
      <c r="E5146" s="14" t="s">
        <v>13483</v>
      </c>
      <c r="F5146" s="14">
        <v>10</v>
      </c>
      <c r="G5146" s="14">
        <v>0.16</v>
      </c>
      <c r="H5146" s="15">
        <v>9.3979999999999966E-3</v>
      </c>
      <c r="I5146" s="15">
        <f>M5146-V5146</f>
        <v>0.15860200000000002</v>
      </c>
      <c r="J5146" s="14"/>
      <c r="K5146" s="13"/>
      <c r="L5146" s="9">
        <f>G5146*1.05</f>
        <v>0.16800000000000001</v>
      </c>
      <c r="M5146" s="11">
        <f>L5146-H5146</f>
        <v>0.15860200000000002</v>
      </c>
      <c r="N5146" s="11">
        <v>0</v>
      </c>
      <c r="P5146" s="9">
        <f>0.5*N5146/1000</f>
        <v>0</v>
      </c>
      <c r="Q5146" s="9">
        <f>P5146+O5146</f>
        <v>0</v>
      </c>
      <c r="R5146" s="11">
        <v>0</v>
      </c>
      <c r="T5146" s="9">
        <f>0.5*R5146</f>
        <v>0</v>
      </c>
      <c r="U5146" s="9">
        <f>T5146+S5146</f>
        <v>0</v>
      </c>
      <c r="V5146" s="9">
        <f>(Q5146+U5146)/(0.944*1000)</f>
        <v>0</v>
      </c>
    </row>
    <row r="5147" spans="1:22" x14ac:dyDescent="0.3">
      <c r="A5147" s="14">
        <v>5164</v>
      </c>
      <c r="B5147" s="14" t="s">
        <v>9517</v>
      </c>
      <c r="C5147" s="14" t="s">
        <v>13510</v>
      </c>
      <c r="D5147" s="14" t="s">
        <v>13504</v>
      </c>
      <c r="E5147" s="14" t="s">
        <v>13483</v>
      </c>
      <c r="F5147" s="14">
        <v>10</v>
      </c>
      <c r="G5147" s="14">
        <v>0.25</v>
      </c>
      <c r="H5147" s="15">
        <v>7.8684000000000004E-2</v>
      </c>
      <c r="I5147" s="15">
        <f>M5147-V5147</f>
        <v>0.18381600000000001</v>
      </c>
      <c r="J5147" s="14"/>
      <c r="K5147" s="13"/>
      <c r="L5147" s="9">
        <f>G5147*1.05</f>
        <v>0.26250000000000001</v>
      </c>
      <c r="M5147" s="11">
        <f>L5147-H5147</f>
        <v>0.18381600000000001</v>
      </c>
      <c r="N5147" s="11">
        <v>0</v>
      </c>
      <c r="P5147" s="9">
        <f>0.5*N5147/1000</f>
        <v>0</v>
      </c>
      <c r="Q5147" s="9">
        <f>P5147+O5147</f>
        <v>0</v>
      </c>
      <c r="R5147" s="11">
        <v>0</v>
      </c>
      <c r="T5147" s="9">
        <f>0.5*R5147</f>
        <v>0</v>
      </c>
      <c r="U5147" s="9">
        <f>T5147+S5147</f>
        <v>0</v>
      </c>
      <c r="V5147" s="9">
        <f>(Q5147+U5147)/(0.944*1000)</f>
        <v>0</v>
      </c>
    </row>
    <row r="5148" spans="1:22" x14ac:dyDescent="0.3">
      <c r="A5148" s="14">
        <v>5165</v>
      </c>
      <c r="B5148" s="14" t="s">
        <v>9518</v>
      </c>
      <c r="C5148" s="14" t="s">
        <v>13510</v>
      </c>
      <c r="D5148" s="14" t="s">
        <v>13504</v>
      </c>
      <c r="E5148" s="14" t="s">
        <v>13483</v>
      </c>
      <c r="F5148" s="14">
        <v>10</v>
      </c>
      <c r="G5148" s="14">
        <v>0.16</v>
      </c>
      <c r="H5148" s="15">
        <v>4.0348000000000002E-2</v>
      </c>
      <c r="I5148" s="15">
        <f>M5148-V5148</f>
        <v>0.12765200000000002</v>
      </c>
      <c r="J5148" s="14"/>
      <c r="K5148" s="13"/>
      <c r="L5148" s="9">
        <f>G5148*1.05</f>
        <v>0.16800000000000001</v>
      </c>
      <c r="M5148" s="11">
        <f>L5148-H5148</f>
        <v>0.12765200000000002</v>
      </c>
      <c r="N5148" s="11">
        <v>0</v>
      </c>
      <c r="P5148" s="9">
        <f>0.5*N5148/1000</f>
        <v>0</v>
      </c>
      <c r="Q5148" s="9">
        <f>P5148+O5148</f>
        <v>0</v>
      </c>
      <c r="R5148" s="11">
        <v>0</v>
      </c>
      <c r="T5148" s="9">
        <f>0.5*R5148</f>
        <v>0</v>
      </c>
      <c r="U5148" s="9">
        <f>T5148+S5148</f>
        <v>0</v>
      </c>
      <c r="V5148" s="9">
        <f>(Q5148+U5148)/(0.944*1000)</f>
        <v>0</v>
      </c>
    </row>
    <row r="5149" spans="1:22" x14ac:dyDescent="0.3">
      <c r="A5149" s="14">
        <v>5166</v>
      </c>
      <c r="B5149" s="14" t="s">
        <v>9519</v>
      </c>
      <c r="C5149" s="14" t="s">
        <v>13510</v>
      </c>
      <c r="D5149" s="14" t="s">
        <v>13504</v>
      </c>
      <c r="E5149" s="14" t="s">
        <v>13483</v>
      </c>
      <c r="F5149" s="14">
        <v>10</v>
      </c>
      <c r="G5149" s="14">
        <v>0.16</v>
      </c>
      <c r="H5149" s="15">
        <v>4.4485999999999991E-2</v>
      </c>
      <c r="I5149" s="15">
        <f>M5149-V5149</f>
        <v>0.12351400000000001</v>
      </c>
      <c r="J5149" s="14"/>
      <c r="K5149" s="13"/>
      <c r="L5149" s="9">
        <f>G5149*1.05</f>
        <v>0.16800000000000001</v>
      </c>
      <c r="M5149" s="11">
        <f>L5149-H5149</f>
        <v>0.12351400000000001</v>
      </c>
      <c r="N5149" s="11">
        <v>0</v>
      </c>
      <c r="P5149" s="9">
        <f>0.5*N5149/1000</f>
        <v>0</v>
      </c>
      <c r="Q5149" s="9">
        <f>P5149+O5149</f>
        <v>0</v>
      </c>
      <c r="R5149" s="11">
        <v>0</v>
      </c>
      <c r="T5149" s="9">
        <f>0.5*R5149</f>
        <v>0</v>
      </c>
      <c r="U5149" s="9">
        <f>T5149+S5149</f>
        <v>0</v>
      </c>
      <c r="V5149" s="9">
        <f>(Q5149+U5149)/(0.944*1000)</f>
        <v>0</v>
      </c>
    </row>
    <row r="5150" spans="1:22" x14ac:dyDescent="0.3">
      <c r="A5150" s="14">
        <v>5167</v>
      </c>
      <c r="B5150" s="14" t="s">
        <v>9520</v>
      </c>
      <c r="C5150" s="14" t="s">
        <v>13510</v>
      </c>
      <c r="D5150" s="14" t="s">
        <v>13504</v>
      </c>
      <c r="E5150" s="14" t="s">
        <v>13483</v>
      </c>
      <c r="F5150" s="14">
        <v>10</v>
      </c>
      <c r="G5150" s="14">
        <v>0.1</v>
      </c>
      <c r="H5150" s="15">
        <v>1.6329999999999997E-2</v>
      </c>
      <c r="I5150" s="15">
        <f>M5150-V5150</f>
        <v>8.8670000000000013E-2</v>
      </c>
      <c r="J5150" s="14"/>
      <c r="K5150" s="13"/>
      <c r="L5150" s="9">
        <f>G5150*1.05</f>
        <v>0.10500000000000001</v>
      </c>
      <c r="M5150" s="11">
        <f>L5150-H5150</f>
        <v>8.8670000000000013E-2</v>
      </c>
      <c r="N5150" s="11">
        <v>0</v>
      </c>
      <c r="P5150" s="9">
        <f>0.5*N5150/1000</f>
        <v>0</v>
      </c>
      <c r="Q5150" s="9">
        <f>P5150+O5150</f>
        <v>0</v>
      </c>
      <c r="R5150" s="11">
        <v>0</v>
      </c>
      <c r="T5150" s="9">
        <f>0.5*R5150</f>
        <v>0</v>
      </c>
      <c r="U5150" s="9">
        <f>T5150+S5150</f>
        <v>0</v>
      </c>
      <c r="V5150" s="9">
        <f>(Q5150+U5150)/(0.944*1000)</f>
        <v>0</v>
      </c>
    </row>
    <row r="5151" spans="1:22" x14ac:dyDescent="0.3">
      <c r="A5151" s="14">
        <v>5168</v>
      </c>
      <c r="B5151" s="14" t="s">
        <v>9521</v>
      </c>
      <c r="C5151" s="14" t="s">
        <v>13510</v>
      </c>
      <c r="D5151" s="14" t="s">
        <v>13504</v>
      </c>
      <c r="E5151" s="14" t="s">
        <v>13483</v>
      </c>
      <c r="F5151" s="14">
        <v>10</v>
      </c>
      <c r="G5151" s="14">
        <v>0.1</v>
      </c>
      <c r="H5151" s="15">
        <v>1.2963999999999998E-2</v>
      </c>
      <c r="I5151" s="15">
        <f>M5151-V5151</f>
        <v>9.2036000000000007E-2</v>
      </c>
      <c r="J5151" s="14"/>
      <c r="K5151" s="13"/>
      <c r="L5151" s="9">
        <f>G5151*1.05</f>
        <v>0.10500000000000001</v>
      </c>
      <c r="M5151" s="11">
        <f>L5151-H5151</f>
        <v>9.2036000000000007E-2</v>
      </c>
      <c r="N5151" s="11">
        <v>0</v>
      </c>
      <c r="P5151" s="9">
        <f>0.5*N5151/1000</f>
        <v>0</v>
      </c>
      <c r="Q5151" s="9">
        <f>P5151+O5151</f>
        <v>0</v>
      </c>
      <c r="R5151" s="11">
        <v>0</v>
      </c>
      <c r="T5151" s="9">
        <f>0.5*R5151</f>
        <v>0</v>
      </c>
      <c r="U5151" s="9">
        <f>T5151+S5151</f>
        <v>0</v>
      </c>
      <c r="V5151" s="9">
        <f>(Q5151+U5151)/(0.944*1000)</f>
        <v>0</v>
      </c>
    </row>
    <row r="5152" spans="1:22" x14ac:dyDescent="0.3">
      <c r="A5152" s="14">
        <v>5169</v>
      </c>
      <c r="B5152" s="14" t="s">
        <v>9522</v>
      </c>
      <c r="C5152" s="14" t="s">
        <v>13510</v>
      </c>
      <c r="D5152" s="14" t="s">
        <v>13504</v>
      </c>
      <c r="E5152" s="14" t="s">
        <v>13483</v>
      </c>
      <c r="F5152" s="14">
        <v>10</v>
      </c>
      <c r="G5152" s="14">
        <v>2</v>
      </c>
      <c r="H5152" s="15">
        <v>0.82599999999999996</v>
      </c>
      <c r="I5152" s="15">
        <f>M5152-V5152</f>
        <v>0.22400000000000009</v>
      </c>
      <c r="J5152" s="14"/>
      <c r="K5152" s="13"/>
      <c r="L5152" s="9">
        <f>G5152/2*1.05</f>
        <v>1.05</v>
      </c>
      <c r="M5152" s="11">
        <f>L5152-H5152</f>
        <v>0.22400000000000009</v>
      </c>
      <c r="N5152" s="11">
        <v>0</v>
      </c>
      <c r="P5152" s="9">
        <f>0.5*N5152/1000</f>
        <v>0</v>
      </c>
      <c r="Q5152" s="9">
        <f>P5152+O5152</f>
        <v>0</v>
      </c>
      <c r="R5152" s="11">
        <v>0</v>
      </c>
      <c r="T5152" s="9">
        <f>0.5*R5152</f>
        <v>0</v>
      </c>
      <c r="U5152" s="9">
        <f>T5152+S5152</f>
        <v>0</v>
      </c>
      <c r="V5152" s="9">
        <f>(Q5152+U5152)/(0.944*1000)</f>
        <v>0</v>
      </c>
    </row>
    <row r="5153" spans="1:22" x14ac:dyDescent="0.3">
      <c r="A5153" s="14">
        <v>5170</v>
      </c>
      <c r="B5153" s="14" t="s">
        <v>9523</v>
      </c>
      <c r="C5153" s="14" t="s">
        <v>13510</v>
      </c>
      <c r="D5153" s="14" t="s">
        <v>13504</v>
      </c>
      <c r="E5153" s="14" t="s">
        <v>13483</v>
      </c>
      <c r="F5153" s="14">
        <v>10</v>
      </c>
      <c r="G5153" s="14">
        <v>2</v>
      </c>
      <c r="H5153" s="15">
        <v>0.88200000000000001</v>
      </c>
      <c r="I5153" s="15">
        <f>M5153-V5153</f>
        <v>0.16800000000000004</v>
      </c>
      <c r="J5153" s="14"/>
      <c r="K5153" s="13"/>
      <c r="L5153" s="9">
        <f>G5153/2*1.05</f>
        <v>1.05</v>
      </c>
      <c r="M5153" s="11">
        <f>L5153-H5153</f>
        <v>0.16800000000000004</v>
      </c>
      <c r="N5153" s="11">
        <v>0</v>
      </c>
      <c r="P5153" s="9">
        <f>0.5*N5153/1000</f>
        <v>0</v>
      </c>
      <c r="Q5153" s="9">
        <f>P5153+O5153</f>
        <v>0</v>
      </c>
      <c r="R5153" s="11">
        <v>0</v>
      </c>
      <c r="T5153" s="9">
        <f>0.5*R5153</f>
        <v>0</v>
      </c>
      <c r="U5153" s="9">
        <f>T5153+S5153</f>
        <v>0</v>
      </c>
      <c r="V5153" s="9">
        <f>(Q5153+U5153)/(0.944*1000)</f>
        <v>0</v>
      </c>
    </row>
    <row r="5154" spans="1:22" x14ac:dyDescent="0.3">
      <c r="A5154" s="14">
        <v>5171</v>
      </c>
      <c r="B5154" s="14" t="s">
        <v>9524</v>
      </c>
      <c r="C5154" s="14" t="s">
        <v>13510</v>
      </c>
      <c r="D5154" s="14" t="s">
        <v>13504</v>
      </c>
      <c r="E5154" s="14" t="s">
        <v>13483</v>
      </c>
      <c r="F5154" s="14">
        <v>10</v>
      </c>
      <c r="G5154" s="14">
        <v>0.2</v>
      </c>
      <c r="H5154" s="15">
        <v>0.117941</v>
      </c>
      <c r="I5154" s="16" t="s">
        <v>13516</v>
      </c>
      <c r="J5154" s="14"/>
      <c r="K5154" s="13"/>
      <c r="L5154" s="9">
        <f>G5154/2*1.05</f>
        <v>0.10500000000000001</v>
      </c>
      <c r="M5154" s="11">
        <f>L5154-H5154</f>
        <v>-1.2940999999999994E-2</v>
      </c>
      <c r="N5154" s="11">
        <v>0</v>
      </c>
      <c r="P5154" s="9">
        <f>0.5*N5154/1000</f>
        <v>0</v>
      </c>
      <c r="Q5154" s="9">
        <f>P5154+O5154</f>
        <v>0</v>
      </c>
      <c r="R5154" s="11">
        <v>0</v>
      </c>
      <c r="T5154" s="9">
        <f>0.5*R5154</f>
        <v>0</v>
      </c>
      <c r="U5154" s="9">
        <f>T5154+S5154</f>
        <v>0</v>
      </c>
      <c r="V5154" s="9">
        <f>(Q5154+U5154)/(0.944*1000)</f>
        <v>0</v>
      </c>
    </row>
    <row r="5155" spans="1:22" x14ac:dyDescent="0.3">
      <c r="A5155" s="14">
        <v>5172</v>
      </c>
      <c r="B5155" s="14" t="s">
        <v>9525</v>
      </c>
      <c r="C5155" s="14" t="s">
        <v>13510</v>
      </c>
      <c r="D5155" s="14" t="s">
        <v>13504</v>
      </c>
      <c r="E5155" s="14" t="s">
        <v>13483</v>
      </c>
      <c r="F5155" s="14">
        <v>10</v>
      </c>
      <c r="G5155" s="14">
        <v>0.8</v>
      </c>
      <c r="H5155" s="15">
        <v>0.473132</v>
      </c>
      <c r="I5155" s="16" t="s">
        <v>13516</v>
      </c>
      <c r="J5155" s="14"/>
      <c r="K5155" s="13"/>
      <c r="L5155" s="9">
        <f>1.05*0.4</f>
        <v>0.42000000000000004</v>
      </c>
      <c r="M5155" s="11">
        <f>L5155-H5155</f>
        <v>-5.3131999999999957E-2</v>
      </c>
      <c r="N5155" s="11">
        <v>0</v>
      </c>
      <c r="P5155" s="9">
        <f>0.5*N5155/1000</f>
        <v>0</v>
      </c>
      <c r="Q5155" s="9">
        <f>P5155+O5155</f>
        <v>0</v>
      </c>
      <c r="R5155" s="11">
        <v>0</v>
      </c>
      <c r="T5155" s="9">
        <f>0.5*R5155</f>
        <v>0</v>
      </c>
      <c r="U5155" s="9">
        <f>T5155+S5155</f>
        <v>0</v>
      </c>
      <c r="V5155" s="9">
        <f>(Q5155+U5155)/(0.944*1000)</f>
        <v>0</v>
      </c>
    </row>
    <row r="5156" spans="1:22" x14ac:dyDescent="0.3">
      <c r="A5156" s="14">
        <v>5173</v>
      </c>
      <c r="B5156" s="14" t="s">
        <v>9526</v>
      </c>
      <c r="C5156" s="14" t="s">
        <v>13510</v>
      </c>
      <c r="D5156" s="14" t="s">
        <v>13504</v>
      </c>
      <c r="E5156" s="14" t="s">
        <v>13483</v>
      </c>
      <c r="F5156" s="14">
        <v>10</v>
      </c>
      <c r="G5156" s="14">
        <v>0.1</v>
      </c>
      <c r="H5156" s="15">
        <v>9.2999999999999999E-2</v>
      </c>
      <c r="I5156" s="15">
        <f>M5156-V5156</f>
        <v>1.2000000000000011E-2</v>
      </c>
      <c r="J5156" s="14"/>
      <c r="K5156" s="13"/>
      <c r="L5156" s="9">
        <f>G5156*1.05</f>
        <v>0.10500000000000001</v>
      </c>
      <c r="M5156" s="11">
        <f>L5156-H5156</f>
        <v>1.2000000000000011E-2</v>
      </c>
      <c r="N5156" s="11">
        <v>0</v>
      </c>
      <c r="P5156" s="9">
        <f>0.5*N5156/1000</f>
        <v>0</v>
      </c>
      <c r="Q5156" s="9">
        <f>P5156+O5156</f>
        <v>0</v>
      </c>
      <c r="R5156" s="11">
        <v>0</v>
      </c>
      <c r="T5156" s="9">
        <f>0.5*R5156</f>
        <v>0</v>
      </c>
      <c r="U5156" s="9">
        <f>T5156+S5156</f>
        <v>0</v>
      </c>
      <c r="V5156" s="9">
        <f>(Q5156+U5156)/(0.944*1000)</f>
        <v>0</v>
      </c>
    </row>
    <row r="5157" spans="1:22" x14ac:dyDescent="0.3">
      <c r="A5157" s="14">
        <v>5174</v>
      </c>
      <c r="B5157" s="14" t="s">
        <v>9527</v>
      </c>
      <c r="C5157" s="14" t="s">
        <v>13510</v>
      </c>
      <c r="D5157" s="14" t="s">
        <v>13504</v>
      </c>
      <c r="E5157" s="14" t="s">
        <v>13483</v>
      </c>
      <c r="F5157" s="14">
        <v>10</v>
      </c>
      <c r="G5157" s="14">
        <v>0.4</v>
      </c>
      <c r="H5157" s="15">
        <v>9.2699999999999991E-2</v>
      </c>
      <c r="I5157" s="15">
        <f>M5157-V5157</f>
        <v>0.32730000000000004</v>
      </c>
      <c r="J5157" s="14"/>
      <c r="K5157" s="13"/>
      <c r="L5157" s="9">
        <f>G5157*1.05</f>
        <v>0.42000000000000004</v>
      </c>
      <c r="M5157" s="11">
        <f>L5157-H5157</f>
        <v>0.32730000000000004</v>
      </c>
      <c r="N5157" s="11">
        <v>0</v>
      </c>
      <c r="P5157" s="9">
        <f>0.5*N5157/1000</f>
        <v>0</v>
      </c>
      <c r="Q5157" s="9">
        <f>P5157+O5157</f>
        <v>0</v>
      </c>
      <c r="R5157" s="11">
        <v>0</v>
      </c>
      <c r="T5157" s="9">
        <f>0.5*R5157</f>
        <v>0</v>
      </c>
      <c r="U5157" s="9">
        <f>T5157+S5157</f>
        <v>0</v>
      </c>
      <c r="V5157" s="9">
        <f>(Q5157+U5157)/(0.944*1000)</f>
        <v>0</v>
      </c>
    </row>
    <row r="5158" spans="1:22" x14ac:dyDescent="0.3">
      <c r="A5158" s="14">
        <v>5175</v>
      </c>
      <c r="B5158" s="14" t="s">
        <v>9528</v>
      </c>
      <c r="C5158" s="14" t="s">
        <v>13510</v>
      </c>
      <c r="D5158" s="14" t="s">
        <v>13504</v>
      </c>
      <c r="E5158" s="14" t="s">
        <v>13483</v>
      </c>
      <c r="F5158" s="14">
        <v>10</v>
      </c>
      <c r="G5158" s="14">
        <v>0.16</v>
      </c>
      <c r="H5158" s="15">
        <v>4.6183999999999996E-2</v>
      </c>
      <c r="I5158" s="15">
        <f>M5158-V5158</f>
        <v>0.12181600000000001</v>
      </c>
      <c r="J5158" s="14"/>
      <c r="K5158" s="13"/>
      <c r="L5158" s="9">
        <f>G5158*1.05</f>
        <v>0.16800000000000001</v>
      </c>
      <c r="M5158" s="11">
        <f>L5158-H5158</f>
        <v>0.12181600000000001</v>
      </c>
      <c r="N5158" s="11">
        <v>0</v>
      </c>
      <c r="P5158" s="9">
        <f>0.5*N5158/1000</f>
        <v>0</v>
      </c>
      <c r="Q5158" s="9">
        <f>P5158+O5158</f>
        <v>0</v>
      </c>
      <c r="R5158" s="11">
        <v>0</v>
      </c>
      <c r="T5158" s="9">
        <f>0.5*R5158</f>
        <v>0</v>
      </c>
      <c r="U5158" s="9">
        <f>T5158+S5158</f>
        <v>0</v>
      </c>
      <c r="V5158" s="9">
        <f>(Q5158+U5158)/(0.944*1000)</f>
        <v>0</v>
      </c>
    </row>
    <row r="5159" spans="1:22" x14ac:dyDescent="0.3">
      <c r="A5159" s="14">
        <v>5176</v>
      </c>
      <c r="B5159" s="14" t="s">
        <v>9529</v>
      </c>
      <c r="C5159" s="14" t="s">
        <v>13510</v>
      </c>
      <c r="D5159" s="14" t="s">
        <v>13504</v>
      </c>
      <c r="E5159" s="14" t="s">
        <v>13483</v>
      </c>
      <c r="F5159" s="14">
        <v>10</v>
      </c>
      <c r="G5159" s="14">
        <v>0.1</v>
      </c>
      <c r="H5159" s="15">
        <v>1.0349999999999995E-2</v>
      </c>
      <c r="I5159" s="15">
        <f>M5159-V5159</f>
        <v>9.4650000000000012E-2</v>
      </c>
      <c r="J5159" s="14"/>
      <c r="K5159" s="13"/>
      <c r="L5159" s="9">
        <f>G5159*1.05</f>
        <v>0.10500000000000001</v>
      </c>
      <c r="M5159" s="11">
        <f>L5159-H5159</f>
        <v>9.4650000000000012E-2</v>
      </c>
      <c r="N5159" s="11">
        <v>0</v>
      </c>
      <c r="P5159" s="9">
        <f>0.5*N5159/1000</f>
        <v>0</v>
      </c>
      <c r="Q5159" s="9">
        <f>P5159+O5159</f>
        <v>0</v>
      </c>
      <c r="R5159" s="11">
        <v>0</v>
      </c>
      <c r="T5159" s="9">
        <f>0.5*R5159</f>
        <v>0</v>
      </c>
      <c r="U5159" s="9">
        <f>T5159+S5159</f>
        <v>0</v>
      </c>
      <c r="V5159" s="9">
        <f>(Q5159+U5159)/(0.944*1000)</f>
        <v>0</v>
      </c>
    </row>
    <row r="5160" spans="1:22" x14ac:dyDescent="0.3">
      <c r="A5160" s="14">
        <v>5177</v>
      </c>
      <c r="B5160" s="14" t="s">
        <v>9530</v>
      </c>
      <c r="C5160" s="14" t="s">
        <v>13510</v>
      </c>
      <c r="D5160" s="14" t="s">
        <v>13504</v>
      </c>
      <c r="E5160" s="14" t="s">
        <v>13483</v>
      </c>
      <c r="F5160" s="14">
        <v>10</v>
      </c>
      <c r="G5160" s="14">
        <v>0.2</v>
      </c>
      <c r="H5160" s="15">
        <v>0.12914799999999999</v>
      </c>
      <c r="I5160" s="16" t="s">
        <v>13516</v>
      </c>
      <c r="J5160" s="14"/>
      <c r="K5160" s="13"/>
      <c r="L5160" s="9">
        <f>G5160/2*1.05</f>
        <v>0.10500000000000001</v>
      </c>
      <c r="M5160" s="11">
        <f>L5160-H5160</f>
        <v>-2.4147999999999975E-2</v>
      </c>
      <c r="N5160" s="11">
        <v>0</v>
      </c>
      <c r="P5160" s="9">
        <f>0.5*N5160/1000</f>
        <v>0</v>
      </c>
      <c r="Q5160" s="9">
        <f>P5160+O5160</f>
        <v>0</v>
      </c>
      <c r="R5160" s="11">
        <v>0</v>
      </c>
      <c r="T5160" s="9">
        <f>0.5*R5160</f>
        <v>0</v>
      </c>
      <c r="U5160" s="9">
        <f>T5160+S5160</f>
        <v>0</v>
      </c>
      <c r="V5160" s="9">
        <f>(Q5160+U5160)/(0.944*1000)</f>
        <v>0</v>
      </c>
    </row>
    <row r="5161" spans="1:22" x14ac:dyDescent="0.3">
      <c r="A5161" s="14">
        <v>5178</v>
      </c>
      <c r="B5161" s="14" t="s">
        <v>9531</v>
      </c>
      <c r="C5161" s="14" t="s">
        <v>13510</v>
      </c>
      <c r="D5161" s="14" t="s">
        <v>13504</v>
      </c>
      <c r="E5161" s="14" t="s">
        <v>13483</v>
      </c>
      <c r="F5161" s="14">
        <v>10</v>
      </c>
      <c r="G5161" s="14">
        <v>0.5</v>
      </c>
      <c r="H5161" s="15">
        <v>0.27171400000000001</v>
      </c>
      <c r="I5161" s="16" t="s">
        <v>13516</v>
      </c>
      <c r="J5161" s="14"/>
      <c r="K5161" s="13"/>
      <c r="L5161" s="9">
        <f>G5161/2*1.05</f>
        <v>0.26250000000000001</v>
      </c>
      <c r="M5161" s="11">
        <f>L5161-H5161</f>
        <v>-9.214E-3</v>
      </c>
      <c r="N5161" s="11">
        <v>0</v>
      </c>
      <c r="P5161" s="9">
        <f>0.5*N5161/1000</f>
        <v>0</v>
      </c>
      <c r="Q5161" s="9">
        <f>P5161+O5161</f>
        <v>0</v>
      </c>
      <c r="R5161" s="11">
        <v>0</v>
      </c>
      <c r="T5161" s="9">
        <f>0.5*R5161</f>
        <v>0</v>
      </c>
      <c r="U5161" s="9">
        <f>T5161+S5161</f>
        <v>0</v>
      </c>
      <c r="V5161" s="9">
        <f>(Q5161+U5161)/(0.944*1000)</f>
        <v>0</v>
      </c>
    </row>
    <row r="5162" spans="1:22" x14ac:dyDescent="0.3">
      <c r="A5162" s="14">
        <v>5179</v>
      </c>
      <c r="B5162" s="14" t="s">
        <v>9532</v>
      </c>
      <c r="C5162" s="14" t="s">
        <v>13510</v>
      </c>
      <c r="D5162" s="14" t="s">
        <v>13504</v>
      </c>
      <c r="E5162" s="14" t="s">
        <v>13483</v>
      </c>
      <c r="F5162" s="14">
        <v>10</v>
      </c>
      <c r="G5162" s="14">
        <v>0.25</v>
      </c>
      <c r="H5162" s="15">
        <v>6.9322999999999982E-2</v>
      </c>
      <c r="I5162" s="15">
        <f>M5162-V5162</f>
        <v>0.19317700000000004</v>
      </c>
      <c r="J5162" s="14"/>
      <c r="K5162" s="13"/>
      <c r="L5162" s="9">
        <f>G5162*1.05</f>
        <v>0.26250000000000001</v>
      </c>
      <c r="M5162" s="11">
        <f>L5162-H5162</f>
        <v>0.19317700000000004</v>
      </c>
      <c r="N5162" s="11">
        <v>0</v>
      </c>
      <c r="P5162" s="9">
        <f>0.5*N5162/1000</f>
        <v>0</v>
      </c>
      <c r="Q5162" s="9">
        <f>P5162+O5162</f>
        <v>0</v>
      </c>
      <c r="R5162" s="11">
        <v>0</v>
      </c>
      <c r="T5162" s="9">
        <f>0.5*R5162</f>
        <v>0</v>
      </c>
      <c r="U5162" s="9">
        <f>T5162+S5162</f>
        <v>0</v>
      </c>
      <c r="V5162" s="9">
        <f>(Q5162+U5162)/(0.944*1000)</f>
        <v>0</v>
      </c>
    </row>
    <row r="5163" spans="1:22" x14ac:dyDescent="0.3">
      <c r="A5163" s="14">
        <v>5180</v>
      </c>
      <c r="B5163" s="14" t="s">
        <v>9533</v>
      </c>
      <c r="C5163" s="14" t="s">
        <v>13510</v>
      </c>
      <c r="D5163" s="14" t="s">
        <v>13504</v>
      </c>
      <c r="E5163" s="14" t="s">
        <v>13483</v>
      </c>
      <c r="F5163" s="14">
        <v>10</v>
      </c>
      <c r="G5163" s="14">
        <v>0.1</v>
      </c>
      <c r="H5163" s="15">
        <v>5.1419000000000006E-2</v>
      </c>
      <c r="I5163" s="15">
        <f>M5163-V5163</f>
        <v>5.3581000000000004E-2</v>
      </c>
      <c r="J5163" s="14"/>
      <c r="K5163" s="13"/>
      <c r="L5163" s="9">
        <f>G5163*1.05</f>
        <v>0.10500000000000001</v>
      </c>
      <c r="M5163" s="11">
        <f>L5163-H5163</f>
        <v>5.3581000000000004E-2</v>
      </c>
      <c r="N5163" s="11">
        <v>0</v>
      </c>
      <c r="P5163" s="9">
        <f>0.5*N5163/1000</f>
        <v>0</v>
      </c>
      <c r="Q5163" s="9">
        <f>P5163+O5163</f>
        <v>0</v>
      </c>
      <c r="R5163" s="11">
        <v>0</v>
      </c>
      <c r="T5163" s="9">
        <f>0.5*R5163</f>
        <v>0</v>
      </c>
      <c r="U5163" s="9">
        <f>T5163+S5163</f>
        <v>0</v>
      </c>
      <c r="V5163" s="9">
        <f>(Q5163+U5163)/(0.944*1000)</f>
        <v>0</v>
      </c>
    </row>
    <row r="5164" spans="1:22" x14ac:dyDescent="0.3">
      <c r="A5164" s="14">
        <v>5181</v>
      </c>
      <c r="B5164" s="14" t="s">
        <v>9534</v>
      </c>
      <c r="C5164" s="14" t="s">
        <v>13510</v>
      </c>
      <c r="D5164" s="14" t="s">
        <v>13504</v>
      </c>
      <c r="E5164" s="14" t="s">
        <v>13483</v>
      </c>
      <c r="F5164" s="14">
        <v>10</v>
      </c>
      <c r="G5164" s="14">
        <v>0.16</v>
      </c>
      <c r="H5164" s="15">
        <v>1.3699000000000012E-2</v>
      </c>
      <c r="I5164" s="15">
        <f>M5164-V5164</f>
        <v>0.15430099999999999</v>
      </c>
      <c r="J5164" s="14"/>
      <c r="K5164" s="13"/>
      <c r="L5164" s="9">
        <f>G5164*1.05</f>
        <v>0.16800000000000001</v>
      </c>
      <c r="M5164" s="11">
        <f>L5164-H5164</f>
        <v>0.15430099999999999</v>
      </c>
      <c r="N5164" s="11">
        <v>0</v>
      </c>
      <c r="P5164" s="9">
        <f>0.5*N5164/1000</f>
        <v>0</v>
      </c>
      <c r="Q5164" s="9">
        <f>P5164+O5164</f>
        <v>0</v>
      </c>
      <c r="R5164" s="11">
        <v>0</v>
      </c>
      <c r="T5164" s="9">
        <f>0.5*R5164</f>
        <v>0</v>
      </c>
      <c r="U5164" s="9">
        <f>T5164+S5164</f>
        <v>0</v>
      </c>
      <c r="V5164" s="9">
        <f>(Q5164+U5164)/(0.944*1000)</f>
        <v>0</v>
      </c>
    </row>
    <row r="5165" spans="1:22" x14ac:dyDescent="0.3">
      <c r="A5165" s="14">
        <v>5182</v>
      </c>
      <c r="B5165" s="14" t="s">
        <v>9535</v>
      </c>
      <c r="C5165" s="14" t="s">
        <v>13510</v>
      </c>
      <c r="D5165" s="14" t="s">
        <v>13504</v>
      </c>
      <c r="E5165" s="14" t="s">
        <v>13483</v>
      </c>
      <c r="F5165" s="14">
        <v>10</v>
      </c>
      <c r="G5165" s="14">
        <v>0.16</v>
      </c>
      <c r="H5165" s="15">
        <v>5.7570000000000052E-3</v>
      </c>
      <c r="I5165" s="15">
        <f>M5165-V5165</f>
        <v>0.162243</v>
      </c>
      <c r="J5165" s="14"/>
      <c r="K5165" s="13"/>
      <c r="L5165" s="9">
        <f>G5165*1.05</f>
        <v>0.16800000000000001</v>
      </c>
      <c r="M5165" s="11">
        <f>L5165-H5165</f>
        <v>0.162243</v>
      </c>
      <c r="N5165" s="11">
        <v>0</v>
      </c>
      <c r="P5165" s="9">
        <f>0.5*N5165/1000</f>
        <v>0</v>
      </c>
      <c r="Q5165" s="9">
        <f>P5165+O5165</f>
        <v>0</v>
      </c>
      <c r="R5165" s="11">
        <v>0</v>
      </c>
      <c r="T5165" s="9">
        <f>0.5*R5165</f>
        <v>0</v>
      </c>
      <c r="U5165" s="9">
        <f>T5165+S5165</f>
        <v>0</v>
      </c>
      <c r="V5165" s="9">
        <f>(Q5165+U5165)/(0.944*1000)</f>
        <v>0</v>
      </c>
    </row>
    <row r="5166" spans="1:22" x14ac:dyDescent="0.3">
      <c r="A5166" s="14">
        <v>5183</v>
      </c>
      <c r="B5166" s="14" t="s">
        <v>9536</v>
      </c>
      <c r="C5166" s="14" t="s">
        <v>13510</v>
      </c>
      <c r="D5166" s="14" t="s">
        <v>13504</v>
      </c>
      <c r="E5166" s="14" t="s">
        <v>13483</v>
      </c>
      <c r="F5166" s="14">
        <v>10</v>
      </c>
      <c r="G5166" s="14">
        <v>0.16</v>
      </c>
      <c r="H5166" s="15">
        <v>3.8302999999999997E-2</v>
      </c>
      <c r="I5166" s="15">
        <f>M5166-V5166</f>
        <v>0.12969700000000001</v>
      </c>
      <c r="J5166" s="14"/>
      <c r="K5166" s="13"/>
      <c r="L5166" s="9">
        <f>G5166*1.05</f>
        <v>0.16800000000000001</v>
      </c>
      <c r="M5166" s="11">
        <f>L5166-H5166</f>
        <v>0.12969700000000001</v>
      </c>
      <c r="N5166" s="11">
        <v>0</v>
      </c>
      <c r="P5166" s="9">
        <f>0.5*N5166/1000</f>
        <v>0</v>
      </c>
      <c r="Q5166" s="9">
        <f>P5166+O5166</f>
        <v>0</v>
      </c>
      <c r="R5166" s="11">
        <v>0</v>
      </c>
      <c r="T5166" s="9">
        <f>0.5*R5166</f>
        <v>0</v>
      </c>
      <c r="U5166" s="9">
        <f>T5166+S5166</f>
        <v>0</v>
      </c>
      <c r="V5166" s="9">
        <f>(Q5166+U5166)/(0.944*1000)</f>
        <v>0</v>
      </c>
    </row>
    <row r="5167" spans="1:22" x14ac:dyDescent="0.3">
      <c r="A5167" s="14">
        <v>5184</v>
      </c>
      <c r="B5167" s="14" t="s">
        <v>9537</v>
      </c>
      <c r="C5167" s="14" t="s">
        <v>13510</v>
      </c>
      <c r="D5167" s="14" t="s">
        <v>13504</v>
      </c>
      <c r="E5167" s="14" t="s">
        <v>13483</v>
      </c>
      <c r="F5167" s="14">
        <v>10</v>
      </c>
      <c r="G5167" s="14">
        <v>0.1</v>
      </c>
      <c r="H5167" s="15">
        <v>3.8016000000000001E-2</v>
      </c>
      <c r="I5167" s="15">
        <f>M5167-V5167</f>
        <v>6.6984000000000016E-2</v>
      </c>
      <c r="J5167" s="14"/>
      <c r="K5167" s="13"/>
      <c r="L5167" s="9">
        <f>G5167*1.05</f>
        <v>0.10500000000000001</v>
      </c>
      <c r="M5167" s="11">
        <f>L5167-H5167</f>
        <v>6.6984000000000016E-2</v>
      </c>
      <c r="N5167" s="11">
        <v>0</v>
      </c>
      <c r="P5167" s="9">
        <f>0.5*N5167/1000</f>
        <v>0</v>
      </c>
      <c r="Q5167" s="9">
        <f>P5167+O5167</f>
        <v>0</v>
      </c>
      <c r="R5167" s="11">
        <v>0</v>
      </c>
      <c r="T5167" s="9">
        <f>0.5*R5167</f>
        <v>0</v>
      </c>
      <c r="U5167" s="9">
        <f>T5167+S5167</f>
        <v>0</v>
      </c>
      <c r="V5167" s="9">
        <f>(Q5167+U5167)/(0.944*1000)</f>
        <v>0</v>
      </c>
    </row>
    <row r="5168" spans="1:22" x14ac:dyDescent="0.3">
      <c r="A5168" s="14">
        <v>5185</v>
      </c>
      <c r="B5168" s="14" t="s">
        <v>9538</v>
      </c>
      <c r="C5168" s="14" t="s">
        <v>13510</v>
      </c>
      <c r="D5168" s="14" t="s">
        <v>13504</v>
      </c>
      <c r="E5168" s="14" t="s">
        <v>13483</v>
      </c>
      <c r="F5168" s="14">
        <v>10</v>
      </c>
      <c r="G5168" s="14">
        <v>2.5000000000000001E-2</v>
      </c>
      <c r="H5168" s="15">
        <v>5.5159999999999983E-3</v>
      </c>
      <c r="I5168" s="15">
        <f>M5168-V5168</f>
        <v>2.0734000000000002E-2</v>
      </c>
      <c r="J5168" s="14"/>
      <c r="K5168" s="13"/>
      <c r="L5168" s="9">
        <f>G5168*1.05</f>
        <v>2.6250000000000002E-2</v>
      </c>
      <c r="M5168" s="11">
        <f>L5168-H5168</f>
        <v>2.0734000000000002E-2</v>
      </c>
      <c r="N5168" s="11">
        <v>0</v>
      </c>
      <c r="P5168" s="9">
        <f>0.5*N5168/1000</f>
        <v>0</v>
      </c>
      <c r="Q5168" s="9">
        <f>P5168+O5168</f>
        <v>0</v>
      </c>
      <c r="R5168" s="11">
        <v>0</v>
      </c>
      <c r="S5168" s="9">
        <f>0.75*R5168/1000</f>
        <v>0</v>
      </c>
      <c r="T5168" s="9">
        <f>0.5*R5168</f>
        <v>0</v>
      </c>
      <c r="U5168" s="9">
        <f>T5168+S5168</f>
        <v>0</v>
      </c>
      <c r="V5168" s="9">
        <f>(Q5168+U5168)/(0.944*1000)</f>
        <v>0</v>
      </c>
    </row>
    <row r="5169" spans="1:22" x14ac:dyDescent="0.3">
      <c r="A5169" s="14">
        <v>5186</v>
      </c>
      <c r="B5169" s="14" t="s">
        <v>9539</v>
      </c>
      <c r="C5169" s="14" t="s">
        <v>13510</v>
      </c>
      <c r="D5169" s="14" t="s">
        <v>13504</v>
      </c>
      <c r="E5169" s="14" t="s">
        <v>13483</v>
      </c>
      <c r="F5169" s="14">
        <v>10</v>
      </c>
      <c r="G5169" s="14">
        <v>0.1</v>
      </c>
      <c r="H5169" s="15">
        <v>4.6239999999999953E-3</v>
      </c>
      <c r="I5169" s="15">
        <f>M5169-V5169</f>
        <v>0.10037600000000002</v>
      </c>
      <c r="J5169" s="14"/>
      <c r="K5169" s="13"/>
      <c r="L5169" s="9">
        <f>G5169*1.05</f>
        <v>0.10500000000000001</v>
      </c>
      <c r="M5169" s="11">
        <f>L5169-H5169</f>
        <v>0.10037600000000002</v>
      </c>
      <c r="N5169" s="11">
        <v>0</v>
      </c>
      <c r="P5169" s="9">
        <f>0.5*N5169/1000</f>
        <v>0</v>
      </c>
      <c r="Q5169" s="9">
        <f>P5169+O5169</f>
        <v>0</v>
      </c>
      <c r="R5169" s="11">
        <v>0</v>
      </c>
      <c r="T5169" s="9">
        <f>0.5*R5169</f>
        <v>0</v>
      </c>
      <c r="U5169" s="9">
        <f>T5169+S5169</f>
        <v>0</v>
      </c>
      <c r="V5169" s="9">
        <f>(Q5169+U5169)/(0.944*1000)</f>
        <v>0</v>
      </c>
    </row>
    <row r="5170" spans="1:22" x14ac:dyDescent="0.3">
      <c r="A5170" s="14">
        <v>5187</v>
      </c>
      <c r="B5170" s="14" t="s">
        <v>9540</v>
      </c>
      <c r="C5170" s="14" t="s">
        <v>13510</v>
      </c>
      <c r="D5170" s="14" t="s">
        <v>13504</v>
      </c>
      <c r="E5170" s="14" t="s">
        <v>13483</v>
      </c>
      <c r="F5170" s="14">
        <v>10</v>
      </c>
      <c r="G5170" s="14">
        <v>0.04</v>
      </c>
      <c r="H5170" s="15">
        <v>2.6679000000000001E-2</v>
      </c>
      <c r="I5170" s="15">
        <f>M5170-V5170</f>
        <v>1.5321000000000001E-2</v>
      </c>
      <c r="J5170" s="14"/>
      <c r="K5170" s="13"/>
      <c r="L5170" s="9">
        <f>G5170*1.05</f>
        <v>4.2000000000000003E-2</v>
      </c>
      <c r="M5170" s="11">
        <f>L5170-H5170</f>
        <v>1.5321000000000001E-2</v>
      </c>
      <c r="N5170" s="11">
        <v>0</v>
      </c>
      <c r="P5170" s="9">
        <f>0.5*N5170/1000</f>
        <v>0</v>
      </c>
      <c r="Q5170" s="9">
        <f>P5170+O5170</f>
        <v>0</v>
      </c>
      <c r="R5170" s="11">
        <v>0</v>
      </c>
      <c r="T5170" s="9">
        <f>0.5*R5170</f>
        <v>0</v>
      </c>
      <c r="U5170" s="9">
        <f>T5170+S5170</f>
        <v>0</v>
      </c>
      <c r="V5170" s="9">
        <f>(Q5170+U5170)/(0.944*1000)</f>
        <v>0</v>
      </c>
    </row>
    <row r="5171" spans="1:22" x14ac:dyDescent="0.3">
      <c r="A5171" s="14">
        <v>5188</v>
      </c>
      <c r="B5171" s="14" t="s">
        <v>9541</v>
      </c>
      <c r="C5171" s="14" t="s">
        <v>13510</v>
      </c>
      <c r="D5171" s="14" t="s">
        <v>13504</v>
      </c>
      <c r="E5171" s="14" t="s">
        <v>13483</v>
      </c>
      <c r="F5171" s="14">
        <v>10</v>
      </c>
      <c r="G5171" s="14">
        <v>0.1</v>
      </c>
      <c r="H5171" s="15">
        <v>4.3629999999999997E-3</v>
      </c>
      <c r="I5171" s="15">
        <f>M5171-V5171</f>
        <v>0.100637</v>
      </c>
      <c r="J5171" s="14"/>
      <c r="K5171" s="13"/>
      <c r="L5171" s="9">
        <f>G5171*1.05</f>
        <v>0.10500000000000001</v>
      </c>
      <c r="M5171" s="11">
        <f>L5171-H5171</f>
        <v>0.100637</v>
      </c>
      <c r="N5171" s="11">
        <v>0</v>
      </c>
      <c r="P5171" s="9">
        <f>0.5*N5171/1000</f>
        <v>0</v>
      </c>
      <c r="Q5171" s="9">
        <f>P5171+O5171</f>
        <v>0</v>
      </c>
      <c r="R5171" s="11">
        <v>0</v>
      </c>
      <c r="T5171" s="9">
        <f>0.5*R5171</f>
        <v>0</v>
      </c>
      <c r="U5171" s="9">
        <f>T5171+S5171</f>
        <v>0</v>
      </c>
      <c r="V5171" s="9">
        <f>(Q5171+U5171)/(0.944*1000)</f>
        <v>0</v>
      </c>
    </row>
    <row r="5172" spans="1:22" x14ac:dyDescent="0.3">
      <c r="A5172" s="14">
        <v>5189</v>
      </c>
      <c r="B5172" s="14" t="s">
        <v>9542</v>
      </c>
      <c r="C5172" s="14" t="s">
        <v>13510</v>
      </c>
      <c r="D5172" s="14" t="s">
        <v>13504</v>
      </c>
      <c r="E5172" s="14" t="s">
        <v>13483</v>
      </c>
      <c r="F5172" s="14">
        <v>10</v>
      </c>
      <c r="G5172" s="14">
        <v>0.1</v>
      </c>
      <c r="H5172" s="15">
        <v>2.2504999999999994E-2</v>
      </c>
      <c r="I5172" s="15">
        <f>M5172-V5172</f>
        <v>8.2495000000000013E-2</v>
      </c>
      <c r="J5172" s="14"/>
      <c r="K5172" s="13"/>
      <c r="L5172" s="9">
        <f>G5172*1.05</f>
        <v>0.10500000000000001</v>
      </c>
      <c r="M5172" s="11">
        <f>L5172-H5172</f>
        <v>8.2495000000000013E-2</v>
      </c>
      <c r="N5172" s="11">
        <v>0</v>
      </c>
      <c r="P5172" s="9">
        <f>0.5*N5172/1000</f>
        <v>0</v>
      </c>
      <c r="Q5172" s="9">
        <f>P5172+O5172</f>
        <v>0</v>
      </c>
      <c r="R5172" s="11">
        <v>0</v>
      </c>
      <c r="S5172" s="9">
        <f>0.75*R5172/1000</f>
        <v>0</v>
      </c>
      <c r="T5172" s="9">
        <f>0.5*R5172</f>
        <v>0</v>
      </c>
      <c r="U5172" s="9">
        <f>T5172+S5172</f>
        <v>0</v>
      </c>
      <c r="V5172" s="9">
        <f>(Q5172+U5172)/(0.944*1000)</f>
        <v>0</v>
      </c>
    </row>
    <row r="5173" spans="1:22" x14ac:dyDescent="0.3">
      <c r="A5173" s="14">
        <v>5190</v>
      </c>
      <c r="B5173" s="14" t="s">
        <v>9543</v>
      </c>
      <c r="C5173" s="14" t="s">
        <v>13510</v>
      </c>
      <c r="D5173" s="14" t="s">
        <v>13504</v>
      </c>
      <c r="E5173" s="14" t="s">
        <v>13483</v>
      </c>
      <c r="F5173" s="14">
        <v>10</v>
      </c>
      <c r="G5173" s="14">
        <v>0.4</v>
      </c>
      <c r="H5173" s="15">
        <v>5.6177999999999999E-2</v>
      </c>
      <c r="I5173" s="15">
        <f>M5173-V5173</f>
        <v>0.36382200000000003</v>
      </c>
      <c r="J5173" s="14"/>
      <c r="K5173" s="13"/>
      <c r="L5173" s="9">
        <f>G5173*1.05</f>
        <v>0.42000000000000004</v>
      </c>
      <c r="M5173" s="11">
        <f>L5173-H5173</f>
        <v>0.36382200000000003</v>
      </c>
      <c r="N5173" s="11">
        <v>0</v>
      </c>
      <c r="P5173" s="9">
        <f>0.5*N5173/1000</f>
        <v>0</v>
      </c>
      <c r="Q5173" s="9">
        <f>P5173+O5173</f>
        <v>0</v>
      </c>
      <c r="R5173" s="11">
        <v>0</v>
      </c>
      <c r="T5173" s="9">
        <f>0.5*R5173</f>
        <v>0</v>
      </c>
      <c r="U5173" s="9">
        <f>T5173+S5173</f>
        <v>0</v>
      </c>
      <c r="V5173" s="9">
        <f>(Q5173+U5173)/(0.944*1000)</f>
        <v>0</v>
      </c>
    </row>
    <row r="5174" spans="1:22" x14ac:dyDescent="0.3">
      <c r="A5174" s="14">
        <v>5191</v>
      </c>
      <c r="B5174" s="14" t="s">
        <v>9544</v>
      </c>
      <c r="C5174" s="14" t="s">
        <v>13510</v>
      </c>
      <c r="D5174" s="14" t="s">
        <v>13504</v>
      </c>
      <c r="E5174" s="14" t="s">
        <v>13483</v>
      </c>
      <c r="F5174" s="14">
        <v>10</v>
      </c>
      <c r="G5174" s="14">
        <v>0.04</v>
      </c>
      <c r="H5174" s="15">
        <v>0.04</v>
      </c>
      <c r="I5174" s="15">
        <f>M5174-V5174</f>
        <v>2.0000000000000018E-3</v>
      </c>
      <c r="J5174" s="14"/>
      <c r="K5174" s="13"/>
      <c r="L5174" s="9">
        <f>G5174*1.05</f>
        <v>4.2000000000000003E-2</v>
      </c>
      <c r="M5174" s="11">
        <f>L5174-H5174</f>
        <v>2.0000000000000018E-3</v>
      </c>
      <c r="N5174" s="11">
        <v>0</v>
      </c>
      <c r="P5174" s="9">
        <f>0.5*N5174/1000</f>
        <v>0</v>
      </c>
      <c r="Q5174" s="9">
        <f>P5174+O5174</f>
        <v>0</v>
      </c>
      <c r="R5174" s="11">
        <v>0</v>
      </c>
      <c r="T5174" s="9">
        <f>0.5*R5174</f>
        <v>0</v>
      </c>
      <c r="U5174" s="9">
        <f>T5174+S5174</f>
        <v>0</v>
      </c>
      <c r="V5174" s="9">
        <f>(Q5174+U5174)/(0.944*1000)</f>
        <v>0</v>
      </c>
    </row>
    <row r="5175" spans="1:22" x14ac:dyDescent="0.3">
      <c r="A5175" s="14">
        <v>5192</v>
      </c>
      <c r="B5175" s="14" t="s">
        <v>9545</v>
      </c>
      <c r="C5175" s="14" t="s">
        <v>13510</v>
      </c>
      <c r="D5175" s="14" t="s">
        <v>13504</v>
      </c>
      <c r="E5175" s="14" t="s">
        <v>13483</v>
      </c>
      <c r="F5175" s="14">
        <v>10</v>
      </c>
      <c r="G5175" s="14">
        <v>0.4</v>
      </c>
      <c r="H5175" s="15">
        <v>6.6358999999999974E-2</v>
      </c>
      <c r="I5175" s="15">
        <f>M5175-V5175</f>
        <v>0.35364100000000009</v>
      </c>
      <c r="J5175" s="14"/>
      <c r="K5175" s="13"/>
      <c r="L5175" s="9">
        <f>G5175*1.05</f>
        <v>0.42000000000000004</v>
      </c>
      <c r="M5175" s="11">
        <f>L5175-H5175</f>
        <v>0.35364100000000009</v>
      </c>
      <c r="N5175" s="11">
        <v>0</v>
      </c>
      <c r="P5175" s="9">
        <f>0.5*N5175/1000</f>
        <v>0</v>
      </c>
      <c r="Q5175" s="9">
        <f>P5175+O5175</f>
        <v>0</v>
      </c>
      <c r="R5175" s="11">
        <v>0</v>
      </c>
      <c r="T5175" s="9">
        <f>0.5*R5175</f>
        <v>0</v>
      </c>
      <c r="U5175" s="9">
        <f>T5175+S5175</f>
        <v>0</v>
      </c>
      <c r="V5175" s="9">
        <f>(Q5175+U5175)/(0.944*1000)</f>
        <v>0</v>
      </c>
    </row>
    <row r="5176" spans="1:22" x14ac:dyDescent="0.3">
      <c r="A5176" s="14">
        <v>5193</v>
      </c>
      <c r="B5176" s="14" t="s">
        <v>9546</v>
      </c>
      <c r="C5176" s="14" t="s">
        <v>13510</v>
      </c>
      <c r="D5176" s="14" t="s">
        <v>13504</v>
      </c>
      <c r="E5176" s="14" t="s">
        <v>13483</v>
      </c>
      <c r="F5176" s="14">
        <v>10</v>
      </c>
      <c r="G5176" s="14">
        <v>0.4</v>
      </c>
      <c r="H5176" s="15">
        <v>7.1420999999999998E-2</v>
      </c>
      <c r="I5176" s="15">
        <f>M5176-V5176</f>
        <v>0.34857900000000003</v>
      </c>
      <c r="J5176" s="14"/>
      <c r="K5176" s="13"/>
      <c r="L5176" s="9">
        <f>G5176*1.05</f>
        <v>0.42000000000000004</v>
      </c>
      <c r="M5176" s="11">
        <f>L5176-H5176</f>
        <v>0.34857900000000003</v>
      </c>
      <c r="N5176" s="11">
        <v>0</v>
      </c>
      <c r="P5176" s="9">
        <f>0.5*N5176/1000</f>
        <v>0</v>
      </c>
      <c r="Q5176" s="9">
        <f>P5176+O5176</f>
        <v>0</v>
      </c>
      <c r="R5176" s="11">
        <v>0</v>
      </c>
      <c r="T5176" s="9">
        <f>0.5*R5176</f>
        <v>0</v>
      </c>
      <c r="U5176" s="9">
        <f>T5176+S5176</f>
        <v>0</v>
      </c>
      <c r="V5176" s="9">
        <f>(Q5176+U5176)/(0.944*1000)</f>
        <v>0</v>
      </c>
    </row>
    <row r="5177" spans="1:22" x14ac:dyDescent="0.3">
      <c r="A5177" s="14">
        <v>5194</v>
      </c>
      <c r="B5177" s="14" t="s">
        <v>9547</v>
      </c>
      <c r="C5177" s="14" t="s">
        <v>13510</v>
      </c>
      <c r="D5177" s="14" t="s">
        <v>13504</v>
      </c>
      <c r="E5177" s="14" t="s">
        <v>13483</v>
      </c>
      <c r="F5177" s="14">
        <v>10</v>
      </c>
      <c r="G5177" s="14">
        <v>6.3E-2</v>
      </c>
      <c r="H5177" s="15">
        <v>2.2103000000000001E-2</v>
      </c>
      <c r="I5177" s="15">
        <f>M5177-V5177</f>
        <v>4.4047000000000003E-2</v>
      </c>
      <c r="J5177" s="14"/>
      <c r="K5177" s="13"/>
      <c r="L5177" s="9">
        <f>G5177*1.05</f>
        <v>6.615E-2</v>
      </c>
      <c r="M5177" s="11">
        <f>L5177-H5177</f>
        <v>4.4047000000000003E-2</v>
      </c>
      <c r="N5177" s="11">
        <v>0</v>
      </c>
      <c r="P5177" s="9">
        <f>0.5*N5177/1000</f>
        <v>0</v>
      </c>
      <c r="Q5177" s="9">
        <f>P5177+O5177</f>
        <v>0</v>
      </c>
      <c r="R5177" s="11">
        <v>0</v>
      </c>
      <c r="T5177" s="9">
        <f>0.5*R5177</f>
        <v>0</v>
      </c>
      <c r="U5177" s="9">
        <f>T5177+S5177</f>
        <v>0</v>
      </c>
      <c r="V5177" s="9">
        <f>(Q5177+U5177)/(0.944*1000)</f>
        <v>0</v>
      </c>
    </row>
    <row r="5178" spans="1:22" x14ac:dyDescent="0.3">
      <c r="A5178" s="14">
        <v>5195</v>
      </c>
      <c r="B5178" s="14" t="s">
        <v>9548</v>
      </c>
      <c r="C5178" s="14" t="s">
        <v>13510</v>
      </c>
      <c r="D5178" s="14" t="s">
        <v>13504</v>
      </c>
      <c r="E5178" s="14" t="s">
        <v>13483</v>
      </c>
      <c r="F5178" s="14">
        <v>10</v>
      </c>
      <c r="G5178" s="14">
        <v>1.26</v>
      </c>
      <c r="H5178" s="15">
        <v>0.73854200000000003</v>
      </c>
      <c r="I5178" s="16" t="s">
        <v>13516</v>
      </c>
      <c r="J5178" s="14"/>
      <c r="K5178" s="13"/>
      <c r="L5178" s="9">
        <f>1.05*0.63</f>
        <v>0.66150000000000009</v>
      </c>
      <c r="M5178" s="11">
        <f>L5178-H5178</f>
        <v>-7.7041999999999944E-2</v>
      </c>
      <c r="N5178" s="11">
        <v>0</v>
      </c>
      <c r="P5178" s="9">
        <f>0.5*N5178/1000</f>
        <v>0</v>
      </c>
      <c r="Q5178" s="9">
        <f>P5178+O5178</f>
        <v>0</v>
      </c>
      <c r="R5178" s="11">
        <v>0</v>
      </c>
      <c r="T5178" s="9">
        <f>0.5*R5178</f>
        <v>0</v>
      </c>
      <c r="U5178" s="9">
        <f>T5178+S5178</f>
        <v>0</v>
      </c>
      <c r="V5178" s="9">
        <f>(Q5178+U5178)/(0.944*1000)</f>
        <v>0</v>
      </c>
    </row>
    <row r="5179" spans="1:22" x14ac:dyDescent="0.3">
      <c r="A5179" s="14">
        <v>5196</v>
      </c>
      <c r="B5179" s="14" t="s">
        <v>9549</v>
      </c>
      <c r="C5179" s="14" t="s">
        <v>13510</v>
      </c>
      <c r="D5179" s="14" t="s">
        <v>13504</v>
      </c>
      <c r="E5179" s="14" t="s">
        <v>13483</v>
      </c>
      <c r="F5179" s="14">
        <v>10</v>
      </c>
      <c r="G5179" s="14">
        <v>0.4</v>
      </c>
      <c r="H5179" s="15">
        <v>3.9261000000000025E-2</v>
      </c>
      <c r="I5179" s="15">
        <f>M5179-V5179</f>
        <v>0.38073899999999999</v>
      </c>
      <c r="J5179" s="14"/>
      <c r="K5179" s="13"/>
      <c r="L5179" s="9">
        <f>G5179*1.05</f>
        <v>0.42000000000000004</v>
      </c>
      <c r="M5179" s="11">
        <f>L5179-H5179</f>
        <v>0.38073899999999999</v>
      </c>
      <c r="N5179" s="11">
        <v>0</v>
      </c>
      <c r="P5179" s="9">
        <f>0.5*N5179/1000</f>
        <v>0</v>
      </c>
      <c r="Q5179" s="9">
        <f>P5179+O5179</f>
        <v>0</v>
      </c>
      <c r="R5179" s="11">
        <v>0</v>
      </c>
      <c r="T5179" s="9">
        <f>0.5*R5179</f>
        <v>0</v>
      </c>
      <c r="U5179" s="9">
        <f>T5179+S5179</f>
        <v>0</v>
      </c>
      <c r="V5179" s="9">
        <f>(Q5179+U5179)/(0.944*1000)</f>
        <v>0</v>
      </c>
    </row>
    <row r="5180" spans="1:22" x14ac:dyDescent="0.3">
      <c r="A5180" s="14">
        <v>5197</v>
      </c>
      <c r="B5180" s="14" t="s">
        <v>9550</v>
      </c>
      <c r="C5180" s="14" t="s">
        <v>13510</v>
      </c>
      <c r="D5180" s="14" t="s">
        <v>13504</v>
      </c>
      <c r="E5180" s="14" t="s">
        <v>13483</v>
      </c>
      <c r="F5180" s="14">
        <v>10</v>
      </c>
      <c r="G5180" s="14">
        <v>0.4</v>
      </c>
      <c r="H5180" s="15">
        <v>5.8065999999999972E-2</v>
      </c>
      <c r="I5180" s="15">
        <f>M5180-V5180</f>
        <v>0.36193400000000009</v>
      </c>
      <c r="J5180" s="14"/>
      <c r="K5180" s="13"/>
      <c r="L5180" s="9">
        <f>G5180*1.05</f>
        <v>0.42000000000000004</v>
      </c>
      <c r="M5180" s="11">
        <f>L5180-H5180</f>
        <v>0.36193400000000009</v>
      </c>
      <c r="N5180" s="11">
        <v>0</v>
      </c>
      <c r="P5180" s="9">
        <f>0.5*N5180/1000</f>
        <v>0</v>
      </c>
      <c r="Q5180" s="9">
        <f>P5180+O5180</f>
        <v>0</v>
      </c>
      <c r="R5180" s="11">
        <v>0</v>
      </c>
      <c r="T5180" s="9">
        <f>0.5*R5180</f>
        <v>0</v>
      </c>
      <c r="U5180" s="9">
        <f>T5180+S5180</f>
        <v>0</v>
      </c>
      <c r="V5180" s="9">
        <f>(Q5180+U5180)/(0.944*1000)</f>
        <v>0</v>
      </c>
    </row>
    <row r="5181" spans="1:22" x14ac:dyDescent="0.3">
      <c r="A5181" s="14">
        <v>5198</v>
      </c>
      <c r="B5181" s="14" t="s">
        <v>9551</v>
      </c>
      <c r="C5181" s="14" t="s">
        <v>13510</v>
      </c>
      <c r="D5181" s="14" t="s">
        <v>13504</v>
      </c>
      <c r="E5181" s="14" t="s">
        <v>13483</v>
      </c>
      <c r="F5181" s="14">
        <v>10</v>
      </c>
      <c r="G5181" s="14">
        <v>0.4</v>
      </c>
      <c r="H5181" s="15">
        <v>4.2129999999999994E-2</v>
      </c>
      <c r="I5181" s="15">
        <f>M5181-V5181</f>
        <v>0.37787000000000004</v>
      </c>
      <c r="J5181" s="14"/>
      <c r="K5181" s="13"/>
      <c r="L5181" s="9">
        <f>G5181*1.05</f>
        <v>0.42000000000000004</v>
      </c>
      <c r="M5181" s="11">
        <f>L5181-H5181</f>
        <v>0.37787000000000004</v>
      </c>
      <c r="N5181" s="11">
        <v>0</v>
      </c>
      <c r="P5181" s="9">
        <f>0.5*N5181/1000</f>
        <v>0</v>
      </c>
      <c r="Q5181" s="9">
        <f>P5181+O5181</f>
        <v>0</v>
      </c>
      <c r="R5181" s="11">
        <v>0</v>
      </c>
      <c r="T5181" s="9">
        <f>0.5*R5181</f>
        <v>0</v>
      </c>
      <c r="U5181" s="9">
        <f>T5181+S5181</f>
        <v>0</v>
      </c>
      <c r="V5181" s="9">
        <f>(Q5181+U5181)/(0.944*1000)</f>
        <v>0</v>
      </c>
    </row>
    <row r="5182" spans="1:22" x14ac:dyDescent="0.3">
      <c r="A5182" s="14">
        <v>5199</v>
      </c>
      <c r="B5182" s="14" t="s">
        <v>9552</v>
      </c>
      <c r="C5182" s="14" t="s">
        <v>13510</v>
      </c>
      <c r="D5182" s="14" t="s">
        <v>13504</v>
      </c>
      <c r="E5182" s="14" t="s">
        <v>13483</v>
      </c>
      <c r="F5182" s="14">
        <v>10</v>
      </c>
      <c r="G5182" s="14">
        <v>0.5</v>
      </c>
      <c r="H5182" s="15">
        <v>0.26112400000000002</v>
      </c>
      <c r="I5182" s="15">
        <f>M5182-V5182</f>
        <v>1.3759999999999883E-3</v>
      </c>
      <c r="J5182" s="14"/>
      <c r="K5182" s="13"/>
      <c r="L5182" s="9">
        <f>G5182/2*1.05</f>
        <v>0.26250000000000001</v>
      </c>
      <c r="M5182" s="11">
        <f>L5182-H5182</f>
        <v>1.3759999999999883E-3</v>
      </c>
      <c r="N5182" s="11">
        <v>0</v>
      </c>
      <c r="P5182" s="9">
        <f>0.5*N5182/1000</f>
        <v>0</v>
      </c>
      <c r="Q5182" s="9">
        <f>P5182+O5182</f>
        <v>0</v>
      </c>
      <c r="R5182" s="11">
        <v>0</v>
      </c>
      <c r="T5182" s="9">
        <f>0.5*R5182</f>
        <v>0</v>
      </c>
      <c r="U5182" s="9">
        <f>T5182+S5182</f>
        <v>0</v>
      </c>
      <c r="V5182" s="9">
        <f>(Q5182+U5182)/(0.944*1000)</f>
        <v>0</v>
      </c>
    </row>
    <row r="5183" spans="1:22" x14ac:dyDescent="0.3">
      <c r="A5183" s="14">
        <v>5200</v>
      </c>
      <c r="B5183" s="14" t="s">
        <v>9553</v>
      </c>
      <c r="C5183" s="14" t="s">
        <v>13510</v>
      </c>
      <c r="D5183" s="14" t="s">
        <v>13504</v>
      </c>
      <c r="E5183" s="14" t="s">
        <v>13483</v>
      </c>
      <c r="F5183" s="14">
        <v>10</v>
      </c>
      <c r="G5183" s="14">
        <v>1.26</v>
      </c>
      <c r="H5183" s="15">
        <v>0.80462200000000006</v>
      </c>
      <c r="I5183" s="16" t="s">
        <v>13516</v>
      </c>
      <c r="J5183" s="14"/>
      <c r="K5183" s="13"/>
      <c r="L5183" s="9">
        <f>1.05*0.63</f>
        <v>0.66150000000000009</v>
      </c>
      <c r="M5183" s="11">
        <f>L5183-H5183</f>
        <v>-0.14312199999999997</v>
      </c>
      <c r="N5183" s="11">
        <v>0</v>
      </c>
      <c r="P5183" s="9">
        <f>0.5*N5183/1000</f>
        <v>0</v>
      </c>
      <c r="Q5183" s="9">
        <f>P5183+O5183</f>
        <v>0</v>
      </c>
      <c r="R5183" s="11">
        <v>0</v>
      </c>
      <c r="T5183" s="9">
        <f>0.5*R5183</f>
        <v>0</v>
      </c>
      <c r="U5183" s="9">
        <f>T5183+S5183</f>
        <v>0</v>
      </c>
      <c r="V5183" s="9">
        <f>(Q5183+U5183)/(0.944*1000)</f>
        <v>0</v>
      </c>
    </row>
    <row r="5184" spans="1:22" x14ac:dyDescent="0.3">
      <c r="A5184" s="14">
        <v>5201</v>
      </c>
      <c r="B5184" s="14" t="s">
        <v>9554</v>
      </c>
      <c r="C5184" s="14" t="s">
        <v>13510</v>
      </c>
      <c r="D5184" s="14" t="s">
        <v>13504</v>
      </c>
      <c r="E5184" s="14" t="s">
        <v>13483</v>
      </c>
      <c r="F5184" s="14">
        <v>10</v>
      </c>
      <c r="G5184" s="14">
        <v>6.3E-2</v>
      </c>
      <c r="H5184" s="15">
        <v>1.9289999999999998E-2</v>
      </c>
      <c r="I5184" s="15">
        <f>M5184-V5184</f>
        <v>4.6859999999999999E-2</v>
      </c>
      <c r="J5184" s="14"/>
      <c r="K5184" s="13"/>
      <c r="L5184" s="9">
        <f>G5184*1.05</f>
        <v>6.615E-2</v>
      </c>
      <c r="M5184" s="11">
        <f>L5184-H5184</f>
        <v>4.6859999999999999E-2</v>
      </c>
      <c r="N5184" s="11">
        <v>0</v>
      </c>
      <c r="P5184" s="9">
        <f>0.5*N5184/1000</f>
        <v>0</v>
      </c>
      <c r="Q5184" s="9">
        <f>P5184+O5184</f>
        <v>0</v>
      </c>
      <c r="R5184" s="11">
        <v>0</v>
      </c>
      <c r="T5184" s="9">
        <f>0.5*R5184</f>
        <v>0</v>
      </c>
      <c r="U5184" s="9">
        <f>T5184+S5184</f>
        <v>0</v>
      </c>
      <c r="V5184" s="9">
        <f>(Q5184+U5184)/(0.944*1000)</f>
        <v>0</v>
      </c>
    </row>
    <row r="5185" spans="1:22" x14ac:dyDescent="0.3">
      <c r="A5185" s="14">
        <v>5202</v>
      </c>
      <c r="B5185" s="14" t="s">
        <v>9555</v>
      </c>
      <c r="C5185" s="14" t="s">
        <v>13510</v>
      </c>
      <c r="D5185" s="14" t="s">
        <v>13504</v>
      </c>
      <c r="E5185" s="14" t="s">
        <v>13483</v>
      </c>
      <c r="F5185" s="14">
        <v>10</v>
      </c>
      <c r="G5185" s="14">
        <v>0.04</v>
      </c>
      <c r="H5185" s="15">
        <v>2.9467E-2</v>
      </c>
      <c r="I5185" s="15">
        <f>M5185-V5185</f>
        <v>1.2533000000000002E-2</v>
      </c>
      <c r="J5185" s="14"/>
      <c r="K5185" s="13"/>
      <c r="L5185" s="9">
        <f>G5185*1.05</f>
        <v>4.2000000000000003E-2</v>
      </c>
      <c r="M5185" s="11">
        <f>L5185-H5185</f>
        <v>1.2533000000000002E-2</v>
      </c>
      <c r="N5185" s="11">
        <v>0</v>
      </c>
      <c r="P5185" s="9">
        <f>0.5*N5185/1000</f>
        <v>0</v>
      </c>
      <c r="Q5185" s="9">
        <f>P5185+O5185</f>
        <v>0</v>
      </c>
      <c r="R5185" s="11">
        <v>0</v>
      </c>
      <c r="T5185" s="9">
        <f>0.5*R5185</f>
        <v>0</v>
      </c>
      <c r="U5185" s="9">
        <f>T5185+S5185</f>
        <v>0</v>
      </c>
      <c r="V5185" s="9">
        <f>(Q5185+U5185)/(0.944*1000)</f>
        <v>0</v>
      </c>
    </row>
    <row r="5186" spans="1:22" x14ac:dyDescent="0.3">
      <c r="A5186" s="14">
        <v>5203</v>
      </c>
      <c r="B5186" s="14" t="s">
        <v>9556</v>
      </c>
      <c r="C5186" s="14" t="s">
        <v>13510</v>
      </c>
      <c r="D5186" s="14" t="s">
        <v>13504</v>
      </c>
      <c r="E5186" s="14" t="s">
        <v>13483</v>
      </c>
      <c r="F5186" s="14">
        <v>10</v>
      </c>
      <c r="G5186" s="14">
        <v>0.1</v>
      </c>
      <c r="H5186" s="15">
        <v>1.0394999999999996E-2</v>
      </c>
      <c r="I5186" s="15">
        <f>M5186-V5186</f>
        <v>9.4605000000000009E-2</v>
      </c>
      <c r="J5186" s="14"/>
      <c r="K5186" s="13"/>
      <c r="L5186" s="9">
        <f>G5186*1.05</f>
        <v>0.10500000000000001</v>
      </c>
      <c r="M5186" s="11">
        <f>L5186-H5186</f>
        <v>9.4605000000000009E-2</v>
      </c>
      <c r="N5186" s="11">
        <v>0</v>
      </c>
      <c r="P5186" s="9">
        <f>0.5*N5186/1000</f>
        <v>0</v>
      </c>
      <c r="Q5186" s="9">
        <f>P5186+O5186</f>
        <v>0</v>
      </c>
      <c r="R5186" s="11">
        <v>0</v>
      </c>
      <c r="T5186" s="9">
        <f>0.5*R5186</f>
        <v>0</v>
      </c>
      <c r="U5186" s="9">
        <f>T5186+S5186</f>
        <v>0</v>
      </c>
      <c r="V5186" s="9">
        <f>(Q5186+U5186)/(0.944*1000)</f>
        <v>0</v>
      </c>
    </row>
    <row r="5187" spans="1:22" x14ac:dyDescent="0.3">
      <c r="A5187" s="14">
        <v>5204</v>
      </c>
      <c r="B5187" s="14" t="s">
        <v>9557</v>
      </c>
      <c r="C5187" s="14" t="s">
        <v>13510</v>
      </c>
      <c r="D5187" s="14" t="s">
        <v>13504</v>
      </c>
      <c r="E5187" s="14" t="s">
        <v>13483</v>
      </c>
      <c r="F5187" s="14">
        <v>10</v>
      </c>
      <c r="G5187" s="14">
        <v>0.25</v>
      </c>
      <c r="H5187" s="15">
        <v>4.3466999999999985E-2</v>
      </c>
      <c r="I5187" s="15">
        <f>M5187-V5187</f>
        <v>0.21903300000000003</v>
      </c>
      <c r="J5187" s="14"/>
      <c r="K5187" s="13"/>
      <c r="L5187" s="9">
        <f>G5187*1.05</f>
        <v>0.26250000000000001</v>
      </c>
      <c r="M5187" s="11">
        <f>L5187-H5187</f>
        <v>0.21903300000000003</v>
      </c>
      <c r="N5187" s="11">
        <v>0</v>
      </c>
      <c r="P5187" s="9">
        <f>0.5*N5187/1000</f>
        <v>0</v>
      </c>
      <c r="Q5187" s="9">
        <f>P5187+O5187</f>
        <v>0</v>
      </c>
      <c r="R5187" s="11">
        <v>0</v>
      </c>
      <c r="T5187" s="9">
        <f>0.5*R5187</f>
        <v>0</v>
      </c>
      <c r="U5187" s="9">
        <f>T5187+S5187</f>
        <v>0</v>
      </c>
      <c r="V5187" s="9">
        <f>(Q5187+U5187)/(0.944*1000)</f>
        <v>0</v>
      </c>
    </row>
    <row r="5188" spans="1:22" x14ac:dyDescent="0.3">
      <c r="A5188" s="14">
        <v>5205</v>
      </c>
      <c r="B5188" s="14" t="s">
        <v>9558</v>
      </c>
      <c r="C5188" s="14" t="s">
        <v>13510</v>
      </c>
      <c r="D5188" s="14" t="s">
        <v>13504</v>
      </c>
      <c r="E5188" s="14" t="s">
        <v>13483</v>
      </c>
      <c r="F5188" s="14">
        <v>10</v>
      </c>
      <c r="G5188" s="14">
        <v>0.8</v>
      </c>
      <c r="H5188" s="15">
        <v>0.46059800000000001</v>
      </c>
      <c r="I5188" s="16" t="s">
        <v>13516</v>
      </c>
      <c r="J5188" s="14"/>
      <c r="K5188" s="13"/>
      <c r="L5188" s="9">
        <f>1.05*0.4</f>
        <v>0.42000000000000004</v>
      </c>
      <c r="M5188" s="11">
        <f>L5188-H5188</f>
        <v>-4.0597999999999967E-2</v>
      </c>
      <c r="N5188" s="11">
        <v>0</v>
      </c>
      <c r="P5188" s="9">
        <f>0.5*N5188/1000</f>
        <v>0</v>
      </c>
      <c r="Q5188" s="9">
        <f>P5188+O5188</f>
        <v>0</v>
      </c>
      <c r="R5188" s="11">
        <v>0</v>
      </c>
      <c r="T5188" s="9">
        <f>0.5*R5188</f>
        <v>0</v>
      </c>
      <c r="U5188" s="9">
        <f>T5188+S5188</f>
        <v>0</v>
      </c>
      <c r="V5188" s="9">
        <f>(Q5188+U5188)/(0.944*1000)</f>
        <v>0</v>
      </c>
    </row>
    <row r="5189" spans="1:22" x14ac:dyDescent="0.3">
      <c r="A5189" s="14">
        <v>5206</v>
      </c>
      <c r="B5189" s="14" t="s">
        <v>9559</v>
      </c>
      <c r="C5189" s="14" t="s">
        <v>13510</v>
      </c>
      <c r="D5189" s="14" t="s">
        <v>13504</v>
      </c>
      <c r="E5189" s="14" t="s">
        <v>13483</v>
      </c>
      <c r="F5189" s="14">
        <v>10</v>
      </c>
      <c r="G5189" s="14">
        <v>0.16</v>
      </c>
      <c r="H5189" s="15">
        <v>2.8304000000000003E-2</v>
      </c>
      <c r="I5189" s="15">
        <f>M5189-V5189</f>
        <v>0.13969600000000001</v>
      </c>
      <c r="J5189" s="14"/>
      <c r="K5189" s="13"/>
      <c r="L5189" s="9">
        <f>G5189*1.05</f>
        <v>0.16800000000000001</v>
      </c>
      <c r="M5189" s="11">
        <f>L5189-H5189</f>
        <v>0.13969600000000001</v>
      </c>
      <c r="N5189" s="11">
        <v>0</v>
      </c>
      <c r="P5189" s="9">
        <f>0.5*N5189/1000</f>
        <v>0</v>
      </c>
      <c r="Q5189" s="9">
        <f>P5189+O5189</f>
        <v>0</v>
      </c>
      <c r="R5189" s="11">
        <v>0</v>
      </c>
      <c r="T5189" s="9">
        <f>0.5*R5189</f>
        <v>0</v>
      </c>
      <c r="U5189" s="9">
        <f>T5189+S5189</f>
        <v>0</v>
      </c>
      <c r="V5189" s="9">
        <f>(Q5189+U5189)/(0.944*1000)</f>
        <v>0</v>
      </c>
    </row>
    <row r="5190" spans="1:22" x14ac:dyDescent="0.3">
      <c r="A5190" s="14">
        <v>5207</v>
      </c>
      <c r="B5190" s="14" t="s">
        <v>9560</v>
      </c>
      <c r="C5190" s="14" t="s">
        <v>13510</v>
      </c>
      <c r="D5190" s="14" t="s">
        <v>13504</v>
      </c>
      <c r="E5190" s="14" t="s">
        <v>13483</v>
      </c>
      <c r="F5190" s="14">
        <v>10</v>
      </c>
      <c r="G5190" s="14">
        <v>0.8</v>
      </c>
      <c r="H5190" s="15">
        <v>0.44415699999999997</v>
      </c>
      <c r="I5190" s="16" t="s">
        <v>13516</v>
      </c>
      <c r="J5190" s="14"/>
      <c r="K5190" s="13"/>
      <c r="L5190" s="9">
        <f>1.05*0.4</f>
        <v>0.42000000000000004</v>
      </c>
      <c r="M5190" s="11">
        <f>L5190-H5190</f>
        <v>-2.4156999999999929E-2</v>
      </c>
      <c r="N5190" s="11">
        <v>0</v>
      </c>
      <c r="P5190" s="9">
        <f>0.5*N5190/1000</f>
        <v>0</v>
      </c>
      <c r="Q5190" s="9">
        <f>P5190+O5190</f>
        <v>0</v>
      </c>
      <c r="R5190" s="11">
        <v>0</v>
      </c>
      <c r="T5190" s="9">
        <f>0.5*R5190</f>
        <v>0</v>
      </c>
      <c r="U5190" s="9">
        <f>T5190+S5190</f>
        <v>0</v>
      </c>
      <c r="V5190" s="9">
        <f>(Q5190+U5190)/(0.944*1000)</f>
        <v>0</v>
      </c>
    </row>
    <row r="5191" spans="1:22" x14ac:dyDescent="0.3">
      <c r="A5191" s="14">
        <v>5208</v>
      </c>
      <c r="B5191" s="14" t="s">
        <v>9561</v>
      </c>
      <c r="C5191" s="14" t="s">
        <v>13510</v>
      </c>
      <c r="D5191" s="14" t="s">
        <v>13504</v>
      </c>
      <c r="E5191" s="14" t="s">
        <v>13483</v>
      </c>
      <c r="F5191" s="14">
        <v>10</v>
      </c>
      <c r="G5191" s="14">
        <v>0.8</v>
      </c>
      <c r="H5191" s="15">
        <v>0.451295</v>
      </c>
      <c r="I5191" s="16" t="s">
        <v>13516</v>
      </c>
      <c r="J5191" s="14"/>
      <c r="K5191" s="13"/>
      <c r="L5191" s="9">
        <f>1.05*0.4</f>
        <v>0.42000000000000004</v>
      </c>
      <c r="M5191" s="11">
        <f>L5191-H5191</f>
        <v>-3.1294999999999962E-2</v>
      </c>
      <c r="N5191" s="11">
        <v>0</v>
      </c>
      <c r="P5191" s="9">
        <f>0.5*N5191/1000</f>
        <v>0</v>
      </c>
      <c r="Q5191" s="9">
        <f>P5191+O5191</f>
        <v>0</v>
      </c>
      <c r="R5191" s="11">
        <v>0</v>
      </c>
      <c r="T5191" s="9">
        <f>0.5*R5191</f>
        <v>0</v>
      </c>
      <c r="U5191" s="9">
        <f>T5191+S5191</f>
        <v>0</v>
      </c>
      <c r="V5191" s="9">
        <f>(Q5191+U5191)/(0.944*1000)</f>
        <v>0</v>
      </c>
    </row>
    <row r="5192" spans="1:22" x14ac:dyDescent="0.3">
      <c r="A5192" s="14">
        <v>5209</v>
      </c>
      <c r="B5192" s="14" t="s">
        <v>9562</v>
      </c>
      <c r="C5192" s="14" t="s">
        <v>13510</v>
      </c>
      <c r="D5192" s="14" t="s">
        <v>13504</v>
      </c>
      <c r="E5192" s="14" t="s">
        <v>13483</v>
      </c>
      <c r="F5192" s="14">
        <v>10</v>
      </c>
      <c r="G5192" s="14">
        <v>0.16</v>
      </c>
      <c r="H5192" s="15">
        <v>7.9979999999999912E-3</v>
      </c>
      <c r="I5192" s="15">
        <f>M5192-V5192</f>
        <v>0.16000200000000003</v>
      </c>
      <c r="J5192" s="14"/>
      <c r="K5192" s="13"/>
      <c r="L5192" s="9">
        <f>G5192*1.05</f>
        <v>0.16800000000000001</v>
      </c>
      <c r="M5192" s="11">
        <f>L5192-H5192</f>
        <v>0.16000200000000003</v>
      </c>
      <c r="N5192" s="11">
        <v>0</v>
      </c>
      <c r="P5192" s="9">
        <f>0.5*N5192/1000</f>
        <v>0</v>
      </c>
      <c r="Q5192" s="9">
        <f>P5192+O5192</f>
        <v>0</v>
      </c>
      <c r="R5192" s="11">
        <v>0</v>
      </c>
      <c r="T5192" s="9">
        <f>0.5*R5192</f>
        <v>0</v>
      </c>
      <c r="U5192" s="9">
        <f>T5192+S5192</f>
        <v>0</v>
      </c>
      <c r="V5192" s="9">
        <f>(Q5192+U5192)/(0.944*1000)</f>
        <v>0</v>
      </c>
    </row>
    <row r="5193" spans="1:22" x14ac:dyDescent="0.3">
      <c r="A5193" s="14">
        <v>5210</v>
      </c>
      <c r="B5193" s="14" t="s">
        <v>9563</v>
      </c>
      <c r="C5193" s="14" t="s">
        <v>13510</v>
      </c>
      <c r="D5193" s="14" t="s">
        <v>13504</v>
      </c>
      <c r="E5193" s="14" t="s">
        <v>13483</v>
      </c>
      <c r="F5193" s="14">
        <v>10</v>
      </c>
      <c r="G5193" s="14">
        <v>1.26</v>
      </c>
      <c r="H5193" s="15">
        <v>0.83243899999999993</v>
      </c>
      <c r="I5193" s="16" t="s">
        <v>13516</v>
      </c>
      <c r="J5193" s="14"/>
      <c r="K5193" s="13"/>
      <c r="L5193" s="9">
        <f>1.05*0.63</f>
        <v>0.66150000000000009</v>
      </c>
      <c r="M5193" s="11">
        <f>L5193-H5193</f>
        <v>-0.17093899999999984</v>
      </c>
      <c r="N5193" s="11">
        <v>0</v>
      </c>
      <c r="P5193" s="9">
        <f>0.5*N5193/1000</f>
        <v>0</v>
      </c>
      <c r="Q5193" s="9">
        <f>P5193+O5193</f>
        <v>0</v>
      </c>
      <c r="R5193" s="11">
        <v>0</v>
      </c>
      <c r="T5193" s="9">
        <f>0.5*R5193</f>
        <v>0</v>
      </c>
      <c r="U5193" s="9">
        <f>T5193+S5193</f>
        <v>0</v>
      </c>
      <c r="V5193" s="9">
        <f>(Q5193+U5193)/(0.944*1000)</f>
        <v>0</v>
      </c>
    </row>
    <row r="5194" spans="1:22" x14ac:dyDescent="0.3">
      <c r="A5194" s="14">
        <v>5211</v>
      </c>
      <c r="B5194" s="14" t="s">
        <v>9564</v>
      </c>
      <c r="C5194" s="14" t="s">
        <v>13510</v>
      </c>
      <c r="D5194" s="14" t="s">
        <v>13504</v>
      </c>
      <c r="E5194" s="14" t="s">
        <v>13483</v>
      </c>
      <c r="F5194" s="14">
        <v>10</v>
      </c>
      <c r="G5194" s="14">
        <v>1.26</v>
      </c>
      <c r="H5194" s="15">
        <v>0.77460000000000007</v>
      </c>
      <c r="I5194" s="16" t="s">
        <v>13516</v>
      </c>
      <c r="J5194" s="14"/>
      <c r="K5194" s="13"/>
      <c r="L5194" s="9">
        <f>1.05*0.63</f>
        <v>0.66150000000000009</v>
      </c>
      <c r="M5194" s="11">
        <f>L5194-H5194</f>
        <v>-0.11309999999999998</v>
      </c>
      <c r="N5194" s="11">
        <v>0</v>
      </c>
      <c r="P5194" s="9">
        <f>0.5*N5194/1000</f>
        <v>0</v>
      </c>
      <c r="Q5194" s="9">
        <f>P5194+O5194</f>
        <v>0</v>
      </c>
      <c r="R5194" s="11">
        <v>0</v>
      </c>
      <c r="T5194" s="9">
        <f>0.5*R5194</f>
        <v>0</v>
      </c>
      <c r="U5194" s="9">
        <f>T5194+S5194</f>
        <v>0</v>
      </c>
      <c r="V5194" s="9">
        <f>(Q5194+U5194)/(0.944*1000)</f>
        <v>0</v>
      </c>
    </row>
    <row r="5195" spans="1:22" x14ac:dyDescent="0.3">
      <c r="A5195" s="14">
        <v>5212</v>
      </c>
      <c r="B5195" s="14" t="s">
        <v>9565</v>
      </c>
      <c r="C5195" s="14" t="s">
        <v>13510</v>
      </c>
      <c r="D5195" s="14" t="s">
        <v>13504</v>
      </c>
      <c r="E5195" s="14" t="s">
        <v>13483</v>
      </c>
      <c r="F5195" s="14">
        <v>10</v>
      </c>
      <c r="G5195" s="14">
        <v>0.16</v>
      </c>
      <c r="H5195" s="15">
        <v>1.9051999999999993E-2</v>
      </c>
      <c r="I5195" s="15">
        <f>M5195-V5195</f>
        <v>0.14894800000000002</v>
      </c>
      <c r="J5195" s="14"/>
      <c r="K5195" s="13"/>
      <c r="L5195" s="9">
        <f>G5195*1.05</f>
        <v>0.16800000000000001</v>
      </c>
      <c r="M5195" s="11">
        <f>L5195-H5195</f>
        <v>0.14894800000000002</v>
      </c>
      <c r="N5195" s="11">
        <v>0</v>
      </c>
      <c r="P5195" s="9">
        <f>0.5*N5195/1000</f>
        <v>0</v>
      </c>
      <c r="Q5195" s="9">
        <f>P5195+O5195</f>
        <v>0</v>
      </c>
      <c r="R5195" s="11">
        <v>0</v>
      </c>
      <c r="T5195" s="9">
        <f>0.5*R5195</f>
        <v>0</v>
      </c>
      <c r="U5195" s="9">
        <f>T5195+S5195</f>
        <v>0</v>
      </c>
      <c r="V5195" s="9">
        <f>(Q5195+U5195)/(0.944*1000)</f>
        <v>0</v>
      </c>
    </row>
    <row r="5196" spans="1:22" x14ac:dyDescent="0.3">
      <c r="A5196" s="14">
        <v>5213</v>
      </c>
      <c r="B5196" s="14" t="s">
        <v>9566</v>
      </c>
      <c r="C5196" s="14" t="s">
        <v>13510</v>
      </c>
      <c r="D5196" s="14" t="s">
        <v>13504</v>
      </c>
      <c r="E5196" s="14" t="s">
        <v>13483</v>
      </c>
      <c r="F5196" s="14">
        <v>10</v>
      </c>
      <c r="G5196" s="14">
        <v>2.5000000000000001E-2</v>
      </c>
      <c r="H5196" s="15">
        <v>1.6170000000000008E-3</v>
      </c>
      <c r="I5196" s="15">
        <f>M5196-V5196</f>
        <v>2.4633000000000002E-2</v>
      </c>
      <c r="J5196" s="14"/>
      <c r="K5196" s="13"/>
      <c r="L5196" s="9">
        <f>G5196*1.05</f>
        <v>2.6250000000000002E-2</v>
      </c>
      <c r="M5196" s="11">
        <f>L5196-H5196</f>
        <v>2.4633000000000002E-2</v>
      </c>
      <c r="N5196" s="11">
        <v>0</v>
      </c>
      <c r="P5196" s="9">
        <f>0.5*N5196/1000</f>
        <v>0</v>
      </c>
      <c r="Q5196" s="9">
        <f>P5196+O5196</f>
        <v>0</v>
      </c>
      <c r="R5196" s="11">
        <v>0</v>
      </c>
      <c r="T5196" s="9">
        <f>0.5*R5196</f>
        <v>0</v>
      </c>
      <c r="U5196" s="9">
        <f>T5196+S5196</f>
        <v>0</v>
      </c>
      <c r="V5196" s="9">
        <f>(Q5196+U5196)/(0.944*1000)</f>
        <v>0</v>
      </c>
    </row>
    <row r="5197" spans="1:22" x14ac:dyDescent="0.3">
      <c r="A5197" s="14">
        <v>5214</v>
      </c>
      <c r="B5197" s="14" t="s">
        <v>9567</v>
      </c>
      <c r="C5197" s="14" t="s">
        <v>13510</v>
      </c>
      <c r="D5197" s="14" t="s">
        <v>13504</v>
      </c>
      <c r="E5197" s="14" t="s">
        <v>13483</v>
      </c>
      <c r="F5197" s="14">
        <v>10</v>
      </c>
      <c r="G5197" s="14">
        <v>1.26</v>
      </c>
      <c r="H5197" s="15">
        <v>0.67299599999999993</v>
      </c>
      <c r="I5197" s="16" t="s">
        <v>13516</v>
      </c>
      <c r="J5197" s="14"/>
      <c r="K5197" s="13"/>
      <c r="L5197" s="9">
        <f>1.05*0.63</f>
        <v>0.66150000000000009</v>
      </c>
      <c r="M5197" s="11">
        <f>L5197-H5197</f>
        <v>-1.149599999999984E-2</v>
      </c>
      <c r="N5197" s="11">
        <v>0</v>
      </c>
      <c r="P5197" s="9">
        <f>0.5*N5197/1000</f>
        <v>0</v>
      </c>
      <c r="Q5197" s="9">
        <f>P5197+O5197</f>
        <v>0</v>
      </c>
      <c r="R5197" s="11">
        <v>0</v>
      </c>
      <c r="T5197" s="9">
        <f>0.5*R5197</f>
        <v>0</v>
      </c>
      <c r="U5197" s="9">
        <f>T5197+S5197</f>
        <v>0</v>
      </c>
      <c r="V5197" s="9">
        <f>(Q5197+U5197)/(0.944*1000)</f>
        <v>0</v>
      </c>
    </row>
    <row r="5198" spans="1:22" x14ac:dyDescent="0.3">
      <c r="A5198" s="14">
        <v>5215</v>
      </c>
      <c r="B5198" s="14" t="s">
        <v>9568</v>
      </c>
      <c r="C5198" s="14" t="s">
        <v>13510</v>
      </c>
      <c r="D5198" s="14" t="s">
        <v>13504</v>
      </c>
      <c r="E5198" s="14" t="s">
        <v>13483</v>
      </c>
      <c r="F5198" s="14">
        <v>10</v>
      </c>
      <c r="G5198" s="14">
        <v>1.26</v>
      </c>
      <c r="H5198" s="15">
        <v>0.77676000000000001</v>
      </c>
      <c r="I5198" s="16" t="s">
        <v>13516</v>
      </c>
      <c r="J5198" s="14"/>
      <c r="K5198" s="13"/>
      <c r="L5198" s="9">
        <f>1.05*0.63</f>
        <v>0.66150000000000009</v>
      </c>
      <c r="M5198" s="11">
        <f>L5198-H5198</f>
        <v>-0.11525999999999992</v>
      </c>
      <c r="N5198" s="11">
        <v>0</v>
      </c>
      <c r="P5198" s="9">
        <f>0.5*N5198/1000</f>
        <v>0</v>
      </c>
      <c r="Q5198" s="9">
        <f>P5198+O5198</f>
        <v>0</v>
      </c>
      <c r="R5198" s="11">
        <v>0</v>
      </c>
      <c r="S5198" s="9">
        <f>0.75*R5198/1000</f>
        <v>0</v>
      </c>
      <c r="T5198" s="9">
        <f>0.5*R5198</f>
        <v>0</v>
      </c>
      <c r="U5198" s="9">
        <f>T5198+S5198</f>
        <v>0</v>
      </c>
      <c r="V5198" s="9">
        <f>(Q5198+U5198)/(0.944*1000)</f>
        <v>0</v>
      </c>
    </row>
    <row r="5199" spans="1:22" x14ac:dyDescent="0.3">
      <c r="A5199" s="14">
        <v>5216</v>
      </c>
      <c r="B5199" s="14" t="s">
        <v>9569</v>
      </c>
      <c r="C5199" s="14" t="s">
        <v>13510</v>
      </c>
      <c r="D5199" s="14" t="s">
        <v>13504</v>
      </c>
      <c r="E5199" s="14" t="s">
        <v>13483</v>
      </c>
      <c r="F5199" s="14">
        <v>10</v>
      </c>
      <c r="G5199" s="14">
        <v>0.16</v>
      </c>
      <c r="H5199" s="15">
        <v>4.973000000000013E-3</v>
      </c>
      <c r="I5199" s="15">
        <f>M5199-V5199</f>
        <v>0.16302700000000001</v>
      </c>
      <c r="J5199" s="14"/>
      <c r="K5199" s="13"/>
      <c r="L5199" s="9">
        <f>G5199*1.05</f>
        <v>0.16800000000000001</v>
      </c>
      <c r="M5199" s="11">
        <f>L5199-H5199</f>
        <v>0.16302700000000001</v>
      </c>
      <c r="N5199" s="11">
        <v>0</v>
      </c>
      <c r="P5199" s="9">
        <f>0.5*N5199/1000</f>
        <v>0</v>
      </c>
      <c r="Q5199" s="9">
        <f>P5199+O5199</f>
        <v>0</v>
      </c>
      <c r="R5199" s="11">
        <v>0</v>
      </c>
      <c r="T5199" s="9">
        <f>0.5*R5199</f>
        <v>0</v>
      </c>
      <c r="U5199" s="9">
        <f>T5199+S5199</f>
        <v>0</v>
      </c>
      <c r="V5199" s="9">
        <f>(Q5199+U5199)/(0.944*1000)</f>
        <v>0</v>
      </c>
    </row>
    <row r="5200" spans="1:22" x14ac:dyDescent="0.3">
      <c r="A5200" s="14">
        <v>5217</v>
      </c>
      <c r="B5200" s="14" t="s">
        <v>9570</v>
      </c>
      <c r="C5200" s="14" t="s">
        <v>13510</v>
      </c>
      <c r="D5200" s="14" t="s">
        <v>13504</v>
      </c>
      <c r="E5200" s="14" t="s">
        <v>13483</v>
      </c>
      <c r="F5200" s="14">
        <v>10</v>
      </c>
      <c r="G5200" s="14">
        <v>6.3E-2</v>
      </c>
      <c r="H5200" s="15">
        <v>1.2834000000000003E-2</v>
      </c>
      <c r="I5200" s="15">
        <f>M5200-V5200</f>
        <v>5.3315999999999995E-2</v>
      </c>
      <c r="J5200" s="14"/>
      <c r="K5200" s="13"/>
      <c r="L5200" s="9">
        <f>G5200*1.05</f>
        <v>6.615E-2</v>
      </c>
      <c r="M5200" s="11">
        <f>L5200-H5200</f>
        <v>5.3315999999999995E-2</v>
      </c>
      <c r="N5200" s="11">
        <v>0</v>
      </c>
      <c r="P5200" s="9">
        <f>0.5*N5200/1000</f>
        <v>0</v>
      </c>
      <c r="Q5200" s="9">
        <f>P5200+O5200</f>
        <v>0</v>
      </c>
      <c r="R5200" s="11">
        <v>0</v>
      </c>
      <c r="T5200" s="9">
        <f>0.5*R5200</f>
        <v>0</v>
      </c>
      <c r="U5200" s="9">
        <f>T5200+S5200</f>
        <v>0</v>
      </c>
      <c r="V5200" s="9">
        <f>(Q5200+U5200)/(0.944*1000)</f>
        <v>0</v>
      </c>
    </row>
    <row r="5201" spans="1:22" x14ac:dyDescent="0.3">
      <c r="A5201" s="14">
        <v>5218</v>
      </c>
      <c r="B5201" s="14" t="s">
        <v>9571</v>
      </c>
      <c r="C5201" s="14" t="s">
        <v>13510</v>
      </c>
      <c r="D5201" s="14" t="s">
        <v>13504</v>
      </c>
      <c r="E5201" s="14" t="s">
        <v>13483</v>
      </c>
      <c r="F5201" s="14">
        <v>10</v>
      </c>
      <c r="G5201" s="14">
        <v>1.26</v>
      </c>
      <c r="H5201" s="15">
        <v>0.80174500000000004</v>
      </c>
      <c r="I5201" s="16" t="s">
        <v>13516</v>
      </c>
      <c r="J5201" s="14"/>
      <c r="K5201" s="13"/>
      <c r="L5201" s="9">
        <f>1.05*0.63</f>
        <v>0.66150000000000009</v>
      </c>
      <c r="M5201" s="11">
        <f>L5201-H5201</f>
        <v>-0.14024499999999995</v>
      </c>
      <c r="N5201" s="11">
        <v>0</v>
      </c>
      <c r="P5201" s="9">
        <f>0.5*N5201/1000</f>
        <v>0</v>
      </c>
      <c r="Q5201" s="9">
        <f>P5201+O5201</f>
        <v>0</v>
      </c>
      <c r="R5201" s="11">
        <v>0</v>
      </c>
      <c r="T5201" s="9">
        <f>0.5*R5201</f>
        <v>0</v>
      </c>
      <c r="U5201" s="9">
        <f>T5201+S5201</f>
        <v>0</v>
      </c>
      <c r="V5201" s="9">
        <f>(Q5201+U5201)/(0.944*1000)</f>
        <v>0</v>
      </c>
    </row>
    <row r="5202" spans="1:22" x14ac:dyDescent="0.3">
      <c r="A5202" s="14">
        <v>5219</v>
      </c>
      <c r="B5202" s="14" t="s">
        <v>9572</v>
      </c>
      <c r="C5202" s="14" t="s">
        <v>13510</v>
      </c>
      <c r="D5202" s="14" t="s">
        <v>13504</v>
      </c>
      <c r="E5202" s="14" t="s">
        <v>13483</v>
      </c>
      <c r="F5202" s="14">
        <v>10</v>
      </c>
      <c r="G5202" s="14">
        <v>1.26</v>
      </c>
      <c r="H5202" s="15">
        <v>0.83098800000000006</v>
      </c>
      <c r="I5202" s="16" t="s">
        <v>13516</v>
      </c>
      <c r="J5202" s="14"/>
      <c r="K5202" s="13"/>
      <c r="L5202" s="9">
        <f>1.05*0.63</f>
        <v>0.66150000000000009</v>
      </c>
      <c r="M5202" s="11">
        <f>L5202-H5202</f>
        <v>-0.16948799999999997</v>
      </c>
      <c r="N5202" s="11">
        <v>0</v>
      </c>
      <c r="P5202" s="9">
        <f>0.5*N5202/1000</f>
        <v>0</v>
      </c>
      <c r="Q5202" s="9">
        <f>P5202+O5202</f>
        <v>0</v>
      </c>
      <c r="R5202" s="11">
        <v>0</v>
      </c>
      <c r="T5202" s="9">
        <f>0.5*R5202</f>
        <v>0</v>
      </c>
      <c r="U5202" s="9">
        <f>T5202+S5202</f>
        <v>0</v>
      </c>
      <c r="V5202" s="9">
        <f>(Q5202+U5202)/(0.944*1000)</f>
        <v>0</v>
      </c>
    </row>
    <row r="5203" spans="1:22" x14ac:dyDescent="0.3">
      <c r="A5203" s="14">
        <v>5220</v>
      </c>
      <c r="B5203" s="14" t="s">
        <v>9573</v>
      </c>
      <c r="C5203" s="14" t="s">
        <v>13510</v>
      </c>
      <c r="D5203" s="14" t="s">
        <v>13504</v>
      </c>
      <c r="E5203" s="14" t="s">
        <v>13483</v>
      </c>
      <c r="F5203" s="14">
        <v>10</v>
      </c>
      <c r="G5203" s="14">
        <v>1.26</v>
      </c>
      <c r="H5203" s="15">
        <v>0.75031400000000004</v>
      </c>
      <c r="I5203" s="16" t="s">
        <v>13516</v>
      </c>
      <c r="J5203" s="14"/>
      <c r="K5203" s="13"/>
      <c r="L5203" s="9">
        <f>1.05*0.63</f>
        <v>0.66150000000000009</v>
      </c>
      <c r="M5203" s="11">
        <f>L5203-H5203</f>
        <v>-8.8813999999999949E-2</v>
      </c>
      <c r="N5203" s="11">
        <v>0</v>
      </c>
      <c r="P5203" s="9">
        <f>0.5*N5203/1000</f>
        <v>0</v>
      </c>
      <c r="Q5203" s="9">
        <f>P5203+O5203</f>
        <v>0</v>
      </c>
      <c r="R5203" s="11">
        <v>0</v>
      </c>
      <c r="T5203" s="9">
        <f>0.5*R5203</f>
        <v>0</v>
      </c>
      <c r="U5203" s="9">
        <f>T5203+S5203</f>
        <v>0</v>
      </c>
      <c r="V5203" s="9">
        <f>(Q5203+U5203)/(0.944*1000)</f>
        <v>0</v>
      </c>
    </row>
    <row r="5204" spans="1:22" x14ac:dyDescent="0.3">
      <c r="A5204" s="14">
        <v>5221</v>
      </c>
      <c r="B5204" s="14" t="s">
        <v>9574</v>
      </c>
      <c r="C5204" s="14" t="s">
        <v>13510</v>
      </c>
      <c r="D5204" s="14" t="s">
        <v>13504</v>
      </c>
      <c r="E5204" s="14" t="s">
        <v>13483</v>
      </c>
      <c r="F5204" s="14">
        <v>10</v>
      </c>
      <c r="G5204" s="14">
        <v>6.3E-2</v>
      </c>
      <c r="H5204" s="15">
        <v>3.3119999999999997E-2</v>
      </c>
      <c r="I5204" s="15">
        <f>M5204-V5204</f>
        <v>3.3030000000000004E-2</v>
      </c>
      <c r="J5204" s="14"/>
      <c r="K5204" s="13"/>
      <c r="L5204" s="9">
        <f>G5204*1.05</f>
        <v>6.615E-2</v>
      </c>
      <c r="M5204" s="11">
        <f>L5204-H5204</f>
        <v>3.3030000000000004E-2</v>
      </c>
      <c r="N5204" s="11">
        <v>0</v>
      </c>
      <c r="P5204" s="9">
        <f>0.5*N5204/1000</f>
        <v>0</v>
      </c>
      <c r="Q5204" s="9">
        <f>P5204+O5204</f>
        <v>0</v>
      </c>
      <c r="R5204" s="11">
        <v>0</v>
      </c>
      <c r="T5204" s="9">
        <f>0.5*R5204</f>
        <v>0</v>
      </c>
      <c r="U5204" s="9">
        <f>T5204+S5204</f>
        <v>0</v>
      </c>
      <c r="V5204" s="9">
        <f>(Q5204+U5204)/(0.944*1000)</f>
        <v>0</v>
      </c>
    </row>
    <row r="5205" spans="1:22" x14ac:dyDescent="0.3">
      <c r="A5205" s="14">
        <v>5222</v>
      </c>
      <c r="B5205" s="14" t="s">
        <v>9575</v>
      </c>
      <c r="C5205" s="14" t="s">
        <v>13510</v>
      </c>
      <c r="D5205" s="14" t="s">
        <v>13504</v>
      </c>
      <c r="E5205" s="14" t="s">
        <v>13483</v>
      </c>
      <c r="F5205" s="14">
        <v>10</v>
      </c>
      <c r="G5205" s="14">
        <v>0.16</v>
      </c>
      <c r="H5205" s="15">
        <v>1.3361999999999995E-2</v>
      </c>
      <c r="I5205" s="15">
        <f>M5205-V5205</f>
        <v>0.15463800000000003</v>
      </c>
      <c r="J5205" s="14"/>
      <c r="K5205" s="13"/>
      <c r="L5205" s="9">
        <f>G5205*1.05</f>
        <v>0.16800000000000001</v>
      </c>
      <c r="M5205" s="11">
        <f>L5205-H5205</f>
        <v>0.15463800000000003</v>
      </c>
      <c r="N5205" s="11">
        <v>0</v>
      </c>
      <c r="P5205" s="9">
        <f>0.5*N5205/1000</f>
        <v>0</v>
      </c>
      <c r="Q5205" s="9">
        <f>P5205+O5205</f>
        <v>0</v>
      </c>
      <c r="R5205" s="11">
        <v>0</v>
      </c>
      <c r="T5205" s="9">
        <f>0.5*R5205</f>
        <v>0</v>
      </c>
      <c r="U5205" s="9">
        <f>T5205+S5205</f>
        <v>0</v>
      </c>
      <c r="V5205" s="9">
        <f>(Q5205+U5205)/(0.944*1000)</f>
        <v>0</v>
      </c>
    </row>
    <row r="5206" spans="1:22" x14ac:dyDescent="0.3">
      <c r="A5206" s="14">
        <v>5223</v>
      </c>
      <c r="B5206" s="14" t="s">
        <v>9576</v>
      </c>
      <c r="C5206" s="14" t="s">
        <v>13510</v>
      </c>
      <c r="D5206" s="14" t="s">
        <v>13504</v>
      </c>
      <c r="E5206" s="14" t="s">
        <v>13483</v>
      </c>
      <c r="F5206" s="14">
        <v>10</v>
      </c>
      <c r="G5206" s="14">
        <v>1.26</v>
      </c>
      <c r="H5206" s="15">
        <v>0.80168399999999995</v>
      </c>
      <c r="I5206" s="16" t="s">
        <v>13516</v>
      </c>
      <c r="J5206" s="14"/>
      <c r="K5206" s="13"/>
      <c r="L5206" s="9">
        <f>1.05*0.63</f>
        <v>0.66150000000000009</v>
      </c>
      <c r="M5206" s="11">
        <f>L5206-H5206</f>
        <v>-0.14018399999999986</v>
      </c>
      <c r="N5206" s="11">
        <v>0</v>
      </c>
      <c r="P5206" s="9">
        <f>0.5*N5206/1000</f>
        <v>0</v>
      </c>
      <c r="Q5206" s="9">
        <f>P5206+O5206</f>
        <v>0</v>
      </c>
      <c r="R5206" s="11">
        <v>0</v>
      </c>
      <c r="T5206" s="9">
        <f>0.5*R5206</f>
        <v>0</v>
      </c>
      <c r="U5206" s="9">
        <f>T5206+S5206</f>
        <v>0</v>
      </c>
      <c r="V5206" s="9">
        <f>(Q5206+U5206)/(0.944*1000)</f>
        <v>0</v>
      </c>
    </row>
    <row r="5207" spans="1:22" x14ac:dyDescent="0.3">
      <c r="A5207" s="14">
        <v>5224</v>
      </c>
      <c r="B5207" s="14" t="s">
        <v>9577</v>
      </c>
      <c r="C5207" s="14" t="s">
        <v>13510</v>
      </c>
      <c r="D5207" s="14" t="s">
        <v>13504</v>
      </c>
      <c r="E5207" s="14" t="s">
        <v>13483</v>
      </c>
      <c r="F5207" s="14">
        <v>10</v>
      </c>
      <c r="G5207" s="14">
        <v>0.16</v>
      </c>
      <c r="H5207" s="15">
        <v>3.0021000000000016E-2</v>
      </c>
      <c r="I5207" s="15">
        <f>M5207-V5207</f>
        <v>0.13797899999999999</v>
      </c>
      <c r="J5207" s="14"/>
      <c r="K5207" s="13"/>
      <c r="L5207" s="9">
        <f>G5207*1.05</f>
        <v>0.16800000000000001</v>
      </c>
      <c r="M5207" s="11">
        <f>L5207-H5207</f>
        <v>0.13797899999999999</v>
      </c>
      <c r="N5207" s="11">
        <v>0</v>
      </c>
      <c r="P5207" s="9">
        <f>0.5*N5207/1000</f>
        <v>0</v>
      </c>
      <c r="Q5207" s="9">
        <f>P5207+O5207</f>
        <v>0</v>
      </c>
      <c r="R5207" s="11">
        <v>0</v>
      </c>
      <c r="T5207" s="9">
        <f>0.5*R5207</f>
        <v>0</v>
      </c>
      <c r="U5207" s="9">
        <f>T5207+S5207</f>
        <v>0</v>
      </c>
      <c r="V5207" s="9">
        <f>(Q5207+U5207)/(0.944*1000)</f>
        <v>0</v>
      </c>
    </row>
    <row r="5208" spans="1:22" x14ac:dyDescent="0.3">
      <c r="A5208" s="14">
        <v>5225</v>
      </c>
      <c r="B5208" s="14" t="s">
        <v>9578</v>
      </c>
      <c r="C5208" s="14" t="s">
        <v>13510</v>
      </c>
      <c r="D5208" s="14" t="s">
        <v>13504</v>
      </c>
      <c r="E5208" s="14" t="s">
        <v>13483</v>
      </c>
      <c r="F5208" s="14">
        <v>10</v>
      </c>
      <c r="G5208" s="14">
        <v>1.26</v>
      </c>
      <c r="H5208" s="15">
        <v>0.88351400000000002</v>
      </c>
      <c r="I5208" s="16" t="s">
        <v>13516</v>
      </c>
      <c r="J5208" s="14"/>
      <c r="K5208" s="13"/>
      <c r="L5208" s="9">
        <f>1.05*0.63</f>
        <v>0.66150000000000009</v>
      </c>
      <c r="M5208" s="11">
        <f>L5208-H5208</f>
        <v>-0.22201399999999993</v>
      </c>
      <c r="N5208" s="11">
        <v>0</v>
      </c>
      <c r="P5208" s="9">
        <f>0.5*N5208/1000</f>
        <v>0</v>
      </c>
      <c r="Q5208" s="9">
        <f>P5208+O5208</f>
        <v>0</v>
      </c>
      <c r="R5208" s="11">
        <v>0</v>
      </c>
      <c r="T5208" s="9">
        <f>0.5*R5208</f>
        <v>0</v>
      </c>
      <c r="U5208" s="9">
        <f>T5208+S5208</f>
        <v>0</v>
      </c>
      <c r="V5208" s="9">
        <f>(Q5208+U5208)/(0.944*1000)</f>
        <v>0</v>
      </c>
    </row>
    <row r="5209" spans="1:22" x14ac:dyDescent="0.3">
      <c r="A5209" s="14">
        <v>5226</v>
      </c>
      <c r="B5209" s="14" t="s">
        <v>9579</v>
      </c>
      <c r="C5209" s="14" t="s">
        <v>13510</v>
      </c>
      <c r="D5209" s="14" t="s">
        <v>13504</v>
      </c>
      <c r="E5209" s="14" t="s">
        <v>13483</v>
      </c>
      <c r="F5209" s="14">
        <v>10</v>
      </c>
      <c r="G5209" s="14">
        <v>0.1</v>
      </c>
      <c r="H5209" s="15">
        <v>9.2531179775280886E-2</v>
      </c>
      <c r="I5209" s="15">
        <f>M5209-V5209</f>
        <v>1.2468820224719124E-2</v>
      </c>
      <c r="J5209" s="14"/>
      <c r="K5209" s="13"/>
      <c r="L5209" s="9">
        <f>G5209*1.05</f>
        <v>0.10500000000000001</v>
      </c>
      <c r="M5209" s="11">
        <f>L5209-H5209</f>
        <v>1.2468820224719124E-2</v>
      </c>
      <c r="N5209" s="11">
        <v>0</v>
      </c>
      <c r="P5209" s="9">
        <f>0.5*N5209/1000</f>
        <v>0</v>
      </c>
      <c r="Q5209" s="9">
        <f>P5209+O5209</f>
        <v>0</v>
      </c>
      <c r="R5209" s="11">
        <v>0</v>
      </c>
      <c r="T5209" s="9">
        <f>0.5*R5209</f>
        <v>0</v>
      </c>
      <c r="U5209" s="9">
        <f>T5209+S5209</f>
        <v>0</v>
      </c>
      <c r="V5209" s="9">
        <f>(Q5209+U5209)/(0.944*1000)</f>
        <v>0</v>
      </c>
    </row>
    <row r="5210" spans="1:22" x14ac:dyDescent="0.3">
      <c r="A5210" s="14">
        <v>5227</v>
      </c>
      <c r="B5210" s="14" t="s">
        <v>9580</v>
      </c>
      <c r="C5210" s="14" t="s">
        <v>13510</v>
      </c>
      <c r="D5210" s="14" t="s">
        <v>13504</v>
      </c>
      <c r="E5210" s="14" t="s">
        <v>13483</v>
      </c>
      <c r="F5210" s="14">
        <v>10</v>
      </c>
      <c r="G5210" s="14">
        <v>0.1</v>
      </c>
      <c r="H5210" s="15">
        <v>3.5597999999999998E-2</v>
      </c>
      <c r="I5210" s="15">
        <f>M5210-V5210</f>
        <v>6.9402000000000019E-2</v>
      </c>
      <c r="J5210" s="14"/>
      <c r="K5210" s="13"/>
      <c r="L5210" s="9">
        <f>G5210*1.05</f>
        <v>0.10500000000000001</v>
      </c>
      <c r="M5210" s="11">
        <f>L5210-H5210</f>
        <v>6.9402000000000019E-2</v>
      </c>
      <c r="N5210" s="11">
        <v>0</v>
      </c>
      <c r="P5210" s="9">
        <f>0.5*N5210/1000</f>
        <v>0</v>
      </c>
      <c r="Q5210" s="9">
        <f>P5210+O5210</f>
        <v>0</v>
      </c>
      <c r="R5210" s="11">
        <v>0</v>
      </c>
      <c r="T5210" s="9">
        <f>0.5*R5210</f>
        <v>0</v>
      </c>
      <c r="U5210" s="9">
        <f>T5210+S5210</f>
        <v>0</v>
      </c>
      <c r="V5210" s="9">
        <f>(Q5210+U5210)/(0.944*1000)</f>
        <v>0</v>
      </c>
    </row>
    <row r="5211" spans="1:22" x14ac:dyDescent="0.3">
      <c r="A5211" s="14">
        <v>5228</v>
      </c>
      <c r="B5211" s="14" t="s">
        <v>9581</v>
      </c>
      <c r="C5211" s="14" t="s">
        <v>13510</v>
      </c>
      <c r="D5211" s="14" t="s">
        <v>13504</v>
      </c>
      <c r="E5211" s="14" t="s">
        <v>13483</v>
      </c>
      <c r="F5211" s="14">
        <v>10</v>
      </c>
      <c r="G5211" s="14">
        <v>1.26</v>
      </c>
      <c r="H5211" s="15">
        <v>0.78662399999999999</v>
      </c>
      <c r="I5211" s="16" t="s">
        <v>13516</v>
      </c>
      <c r="J5211" s="14"/>
      <c r="K5211" s="13"/>
      <c r="L5211" s="9">
        <f>1.05*0.63</f>
        <v>0.66150000000000009</v>
      </c>
      <c r="M5211" s="11">
        <f>L5211-H5211</f>
        <v>-0.1251239999999999</v>
      </c>
      <c r="N5211" s="11">
        <v>0</v>
      </c>
      <c r="P5211" s="9">
        <f>0.5*N5211/1000</f>
        <v>0</v>
      </c>
      <c r="Q5211" s="9">
        <f>P5211+O5211</f>
        <v>0</v>
      </c>
      <c r="R5211" s="11">
        <v>0</v>
      </c>
      <c r="T5211" s="9">
        <f>0.5*R5211</f>
        <v>0</v>
      </c>
      <c r="U5211" s="9">
        <f>T5211+S5211</f>
        <v>0</v>
      </c>
      <c r="V5211" s="9">
        <f>(Q5211+U5211)/(0.944*1000)</f>
        <v>0</v>
      </c>
    </row>
    <row r="5212" spans="1:22" x14ac:dyDescent="0.3">
      <c r="A5212" s="14">
        <v>5229</v>
      </c>
      <c r="B5212" s="14" t="s">
        <v>9582</v>
      </c>
      <c r="C5212" s="14" t="s">
        <v>13510</v>
      </c>
      <c r="D5212" s="14" t="s">
        <v>13504</v>
      </c>
      <c r="E5212" s="14" t="s">
        <v>13483</v>
      </c>
      <c r="F5212" s="14">
        <v>10</v>
      </c>
      <c r="G5212" s="14">
        <v>6.3E-2</v>
      </c>
      <c r="H5212" s="15">
        <v>1.8479999999999989E-3</v>
      </c>
      <c r="I5212" s="15">
        <f>M5212-V5212</f>
        <v>6.4301999999999998E-2</v>
      </c>
      <c r="J5212" s="14"/>
      <c r="K5212" s="13"/>
      <c r="L5212" s="9">
        <f>G5212*1.05</f>
        <v>6.615E-2</v>
      </c>
      <c r="M5212" s="11">
        <f>L5212-H5212</f>
        <v>6.4301999999999998E-2</v>
      </c>
      <c r="N5212" s="11">
        <v>0</v>
      </c>
      <c r="P5212" s="9">
        <f>0.5*N5212/1000</f>
        <v>0</v>
      </c>
      <c r="Q5212" s="9">
        <f>P5212+O5212</f>
        <v>0</v>
      </c>
      <c r="R5212" s="11">
        <v>0</v>
      </c>
      <c r="T5212" s="9">
        <f>0.5*R5212</f>
        <v>0</v>
      </c>
      <c r="U5212" s="9">
        <f>T5212+S5212</f>
        <v>0</v>
      </c>
      <c r="V5212" s="9">
        <f>(Q5212+U5212)/(0.944*1000)</f>
        <v>0</v>
      </c>
    </row>
    <row r="5213" spans="1:22" x14ac:dyDescent="0.3">
      <c r="A5213" s="14">
        <v>5230</v>
      </c>
      <c r="B5213" s="14" t="s">
        <v>9583</v>
      </c>
      <c r="C5213" s="14" t="s">
        <v>13510</v>
      </c>
      <c r="D5213" s="14" t="s">
        <v>13504</v>
      </c>
      <c r="E5213" s="14" t="s">
        <v>13483</v>
      </c>
      <c r="F5213" s="14">
        <v>10</v>
      </c>
      <c r="G5213" s="14">
        <v>0.16</v>
      </c>
      <c r="H5213" s="15">
        <v>3.3144000000000007E-2</v>
      </c>
      <c r="I5213" s="15">
        <f>M5213-V5213</f>
        <v>0.134856</v>
      </c>
      <c r="J5213" s="14"/>
      <c r="K5213" s="13"/>
      <c r="L5213" s="9">
        <f>G5213*1.05</f>
        <v>0.16800000000000001</v>
      </c>
      <c r="M5213" s="11">
        <f>L5213-H5213</f>
        <v>0.134856</v>
      </c>
      <c r="N5213" s="11">
        <v>0</v>
      </c>
      <c r="P5213" s="9">
        <f>0.5*N5213/1000</f>
        <v>0</v>
      </c>
      <c r="Q5213" s="9">
        <f>P5213+O5213</f>
        <v>0</v>
      </c>
      <c r="R5213" s="11">
        <v>0</v>
      </c>
      <c r="T5213" s="9">
        <f>0.5*R5213</f>
        <v>0</v>
      </c>
      <c r="U5213" s="9">
        <f>T5213+S5213</f>
        <v>0</v>
      </c>
      <c r="V5213" s="9">
        <f>(Q5213+U5213)/(0.944*1000)</f>
        <v>0</v>
      </c>
    </row>
    <row r="5214" spans="1:22" x14ac:dyDescent="0.3">
      <c r="A5214" s="14">
        <v>5231</v>
      </c>
      <c r="B5214" s="14" t="s">
        <v>9584</v>
      </c>
      <c r="C5214" s="14" t="s">
        <v>13510</v>
      </c>
      <c r="D5214" s="14" t="s">
        <v>13504</v>
      </c>
      <c r="E5214" s="14" t="s">
        <v>13483</v>
      </c>
      <c r="F5214" s="14">
        <v>10</v>
      </c>
      <c r="G5214" s="14">
        <v>6.3E-2</v>
      </c>
      <c r="H5214" s="15">
        <v>1.6329999999999997E-2</v>
      </c>
      <c r="I5214" s="15">
        <f>M5214-V5214</f>
        <v>4.9820000000000003E-2</v>
      </c>
      <c r="J5214" s="14"/>
      <c r="K5214" s="13"/>
      <c r="L5214" s="9">
        <f>G5214*1.05</f>
        <v>6.615E-2</v>
      </c>
      <c r="M5214" s="11">
        <f>L5214-H5214</f>
        <v>4.9820000000000003E-2</v>
      </c>
      <c r="N5214" s="11">
        <v>0</v>
      </c>
      <c r="P5214" s="9">
        <f>0.5*N5214/1000</f>
        <v>0</v>
      </c>
      <c r="Q5214" s="9">
        <f>P5214+O5214</f>
        <v>0</v>
      </c>
      <c r="R5214" s="11">
        <v>0</v>
      </c>
      <c r="T5214" s="9">
        <f>0.5*R5214</f>
        <v>0</v>
      </c>
      <c r="U5214" s="9">
        <f>T5214+S5214</f>
        <v>0</v>
      </c>
      <c r="V5214" s="9">
        <f>(Q5214+U5214)/(0.944*1000)</f>
        <v>0</v>
      </c>
    </row>
    <row r="5215" spans="1:22" x14ac:dyDescent="0.3">
      <c r="A5215" s="14">
        <v>5232</v>
      </c>
      <c r="B5215" s="14" t="s">
        <v>9585</v>
      </c>
      <c r="C5215" s="14" t="s">
        <v>13510</v>
      </c>
      <c r="D5215" s="14" t="s">
        <v>13504</v>
      </c>
      <c r="E5215" s="14" t="s">
        <v>13483</v>
      </c>
      <c r="F5215" s="14">
        <v>10</v>
      </c>
      <c r="G5215" s="14">
        <v>2.5000000000000001E-2</v>
      </c>
      <c r="H5215" s="15">
        <v>1.6039999999999993E-3</v>
      </c>
      <c r="I5215" s="15">
        <f>M5215-V5215</f>
        <v>2.4646000000000005E-2</v>
      </c>
      <c r="J5215" s="14"/>
      <c r="K5215" s="13"/>
      <c r="L5215" s="9">
        <f>G5215*1.05</f>
        <v>2.6250000000000002E-2</v>
      </c>
      <c r="M5215" s="11">
        <f>L5215-H5215</f>
        <v>2.4646000000000005E-2</v>
      </c>
      <c r="N5215" s="11">
        <v>0</v>
      </c>
      <c r="P5215" s="9">
        <f>0.5*N5215/1000</f>
        <v>0</v>
      </c>
      <c r="Q5215" s="9">
        <f>P5215+O5215</f>
        <v>0</v>
      </c>
      <c r="R5215" s="11">
        <v>0</v>
      </c>
      <c r="T5215" s="9">
        <f>0.5*R5215</f>
        <v>0</v>
      </c>
      <c r="U5215" s="9">
        <f>T5215+S5215</f>
        <v>0</v>
      </c>
      <c r="V5215" s="9">
        <f>(Q5215+U5215)/(0.944*1000)</f>
        <v>0</v>
      </c>
    </row>
    <row r="5216" spans="1:22" x14ac:dyDescent="0.3">
      <c r="A5216" s="14">
        <v>5233</v>
      </c>
      <c r="B5216" s="14" t="s">
        <v>9586</v>
      </c>
      <c r="C5216" s="14" t="s">
        <v>13510</v>
      </c>
      <c r="D5216" s="14" t="s">
        <v>13504</v>
      </c>
      <c r="E5216" s="14" t="s">
        <v>13483</v>
      </c>
      <c r="F5216" s="14">
        <v>10</v>
      </c>
      <c r="G5216" s="14">
        <v>0.16</v>
      </c>
      <c r="H5216" s="15">
        <v>3.1485999999999993E-2</v>
      </c>
      <c r="I5216" s="15">
        <f>M5216-V5216</f>
        <v>0.13651400000000002</v>
      </c>
      <c r="J5216" s="14"/>
      <c r="K5216" s="13"/>
      <c r="L5216" s="9">
        <f>G5216*1.05</f>
        <v>0.16800000000000001</v>
      </c>
      <c r="M5216" s="11">
        <f>L5216-H5216</f>
        <v>0.13651400000000002</v>
      </c>
      <c r="N5216" s="11">
        <v>0</v>
      </c>
      <c r="P5216" s="9">
        <f>0.5*N5216/1000</f>
        <v>0</v>
      </c>
      <c r="Q5216" s="9">
        <f>P5216+O5216</f>
        <v>0</v>
      </c>
      <c r="R5216" s="11">
        <v>0</v>
      </c>
      <c r="T5216" s="9">
        <f>0.5*R5216</f>
        <v>0</v>
      </c>
      <c r="U5216" s="9">
        <f>T5216+S5216</f>
        <v>0</v>
      </c>
      <c r="V5216" s="9">
        <f>(Q5216+U5216)/(0.944*1000)</f>
        <v>0</v>
      </c>
    </row>
    <row r="5217" spans="1:22" x14ac:dyDescent="0.3">
      <c r="A5217" s="14">
        <v>5234</v>
      </c>
      <c r="B5217" s="14" t="s">
        <v>9587</v>
      </c>
      <c r="C5217" s="14" t="s">
        <v>13510</v>
      </c>
      <c r="D5217" s="14" t="s">
        <v>13504</v>
      </c>
      <c r="E5217" s="14" t="s">
        <v>13483</v>
      </c>
      <c r="F5217" s="14">
        <v>10</v>
      </c>
      <c r="G5217" s="14">
        <v>0.1</v>
      </c>
      <c r="H5217" s="15">
        <v>1.6179999999999951E-3</v>
      </c>
      <c r="I5217" s="15">
        <f>M5217-V5217</f>
        <v>0.10338200000000002</v>
      </c>
      <c r="J5217" s="14"/>
      <c r="K5217" s="13"/>
      <c r="L5217" s="9">
        <f>G5217*1.05</f>
        <v>0.10500000000000001</v>
      </c>
      <c r="M5217" s="11">
        <f>L5217-H5217</f>
        <v>0.10338200000000002</v>
      </c>
      <c r="N5217" s="11">
        <v>0</v>
      </c>
      <c r="P5217" s="9">
        <f>0.5*N5217/1000</f>
        <v>0</v>
      </c>
      <c r="Q5217" s="9">
        <f>P5217+O5217</f>
        <v>0</v>
      </c>
      <c r="R5217" s="11">
        <v>0</v>
      </c>
      <c r="T5217" s="9">
        <f>0.5*R5217</f>
        <v>0</v>
      </c>
      <c r="U5217" s="9">
        <f>T5217+S5217</f>
        <v>0</v>
      </c>
      <c r="V5217" s="9">
        <f>(Q5217+U5217)/(0.944*1000)</f>
        <v>0</v>
      </c>
    </row>
    <row r="5218" spans="1:22" x14ac:dyDescent="0.3">
      <c r="A5218" s="14">
        <v>5235</v>
      </c>
      <c r="B5218" s="14" t="s">
        <v>9588</v>
      </c>
      <c r="C5218" s="14" t="s">
        <v>13510</v>
      </c>
      <c r="D5218" s="14" t="s">
        <v>13504</v>
      </c>
      <c r="E5218" s="14" t="s">
        <v>13483</v>
      </c>
      <c r="F5218" s="14">
        <v>10</v>
      </c>
      <c r="G5218" s="14">
        <v>0.25</v>
      </c>
      <c r="H5218" s="15">
        <v>1.8389999999999986E-2</v>
      </c>
      <c r="I5218" s="15">
        <f>M5218-V5218</f>
        <v>0.24411000000000002</v>
      </c>
      <c r="J5218" s="14"/>
      <c r="K5218" s="13"/>
      <c r="L5218" s="9">
        <f>G5218*1.05</f>
        <v>0.26250000000000001</v>
      </c>
      <c r="M5218" s="11">
        <f>L5218-H5218</f>
        <v>0.24411000000000002</v>
      </c>
      <c r="N5218" s="11">
        <v>0</v>
      </c>
      <c r="P5218" s="9">
        <f>0.5*N5218/1000</f>
        <v>0</v>
      </c>
      <c r="Q5218" s="9">
        <f>P5218+O5218</f>
        <v>0</v>
      </c>
      <c r="R5218" s="11">
        <v>0</v>
      </c>
      <c r="T5218" s="9">
        <f>0.5*R5218</f>
        <v>0</v>
      </c>
      <c r="U5218" s="9">
        <f>T5218+S5218</f>
        <v>0</v>
      </c>
      <c r="V5218" s="9">
        <f>(Q5218+U5218)/(0.944*1000)</f>
        <v>0</v>
      </c>
    </row>
    <row r="5219" spans="1:22" x14ac:dyDescent="0.3">
      <c r="A5219" s="14">
        <v>5236</v>
      </c>
      <c r="B5219" s="14" t="s">
        <v>9589</v>
      </c>
      <c r="C5219" s="14" t="s">
        <v>13510</v>
      </c>
      <c r="D5219" s="14" t="s">
        <v>13504</v>
      </c>
      <c r="E5219" s="14" t="s">
        <v>13483</v>
      </c>
      <c r="F5219" s="14">
        <v>10</v>
      </c>
      <c r="G5219" s="14">
        <v>0.4</v>
      </c>
      <c r="H5219" s="15">
        <v>3.460000000000002E-2</v>
      </c>
      <c r="I5219" s="15">
        <f>M5219-V5219</f>
        <v>0.38540000000000002</v>
      </c>
      <c r="J5219" s="14"/>
      <c r="K5219" s="13"/>
      <c r="L5219" s="9">
        <f>G5219*1.05</f>
        <v>0.42000000000000004</v>
      </c>
      <c r="M5219" s="11">
        <f>L5219-H5219</f>
        <v>0.38540000000000002</v>
      </c>
      <c r="N5219" s="11">
        <v>0</v>
      </c>
      <c r="P5219" s="9">
        <f>0.5*N5219/1000</f>
        <v>0</v>
      </c>
      <c r="Q5219" s="9">
        <f>P5219+O5219</f>
        <v>0</v>
      </c>
      <c r="R5219" s="11">
        <v>0</v>
      </c>
      <c r="T5219" s="9">
        <f>0.5*R5219</f>
        <v>0</v>
      </c>
      <c r="U5219" s="9">
        <f>T5219+S5219</f>
        <v>0</v>
      </c>
      <c r="V5219" s="9">
        <f>(Q5219+U5219)/(0.944*1000)</f>
        <v>0</v>
      </c>
    </row>
    <row r="5220" spans="1:22" x14ac:dyDescent="0.3">
      <c r="A5220" s="14">
        <v>5237</v>
      </c>
      <c r="B5220" s="14" t="s">
        <v>9590</v>
      </c>
      <c r="C5220" s="14" t="s">
        <v>13510</v>
      </c>
      <c r="D5220" s="14" t="s">
        <v>13504</v>
      </c>
      <c r="E5220" s="14" t="s">
        <v>13483</v>
      </c>
      <c r="F5220" s="14">
        <v>10</v>
      </c>
      <c r="G5220" s="14">
        <v>0.4</v>
      </c>
      <c r="H5220" s="15">
        <v>7.6814000000000021E-2</v>
      </c>
      <c r="I5220" s="15">
        <f>M5220-V5220</f>
        <v>0.34318599999999999</v>
      </c>
      <c r="J5220" s="14"/>
      <c r="K5220" s="13"/>
      <c r="L5220" s="9">
        <f>G5220*1.05</f>
        <v>0.42000000000000004</v>
      </c>
      <c r="M5220" s="11">
        <f>L5220-H5220</f>
        <v>0.34318599999999999</v>
      </c>
      <c r="N5220" s="11">
        <v>0</v>
      </c>
      <c r="P5220" s="9">
        <f>0.5*N5220/1000</f>
        <v>0</v>
      </c>
      <c r="Q5220" s="9">
        <f>P5220+O5220</f>
        <v>0</v>
      </c>
      <c r="R5220" s="11">
        <v>0</v>
      </c>
      <c r="S5220" s="9">
        <f>0.75*R5220/1000</f>
        <v>0</v>
      </c>
      <c r="T5220" s="9">
        <f>0.5*R5220</f>
        <v>0</v>
      </c>
      <c r="U5220" s="9">
        <f>T5220+S5220</f>
        <v>0</v>
      </c>
      <c r="V5220" s="9">
        <f>(Q5220+U5220)/(0.944*1000)</f>
        <v>0</v>
      </c>
    </row>
    <row r="5221" spans="1:22" x14ac:dyDescent="0.3">
      <c r="A5221" s="14">
        <v>5238</v>
      </c>
      <c r="B5221" s="14" t="s">
        <v>9591</v>
      </c>
      <c r="C5221" s="14" t="s">
        <v>13510</v>
      </c>
      <c r="D5221" s="14" t="s">
        <v>13504</v>
      </c>
      <c r="E5221" s="14" t="s">
        <v>13483</v>
      </c>
      <c r="F5221" s="14">
        <v>10</v>
      </c>
      <c r="G5221" s="14">
        <v>6.3E-2</v>
      </c>
      <c r="H5221" s="15">
        <v>9.1400000000000151E-4</v>
      </c>
      <c r="I5221" s="15">
        <f>M5221-V5221</f>
        <v>6.5236000000000002E-2</v>
      </c>
      <c r="J5221" s="14"/>
      <c r="K5221" s="13"/>
      <c r="L5221" s="9">
        <f>G5221*1.05</f>
        <v>6.615E-2</v>
      </c>
      <c r="M5221" s="11">
        <f>L5221-H5221</f>
        <v>6.5236000000000002E-2</v>
      </c>
      <c r="N5221" s="11">
        <v>0</v>
      </c>
      <c r="P5221" s="9">
        <f>0.5*N5221/1000</f>
        <v>0</v>
      </c>
      <c r="Q5221" s="9">
        <f>P5221+O5221</f>
        <v>0</v>
      </c>
      <c r="R5221" s="11">
        <v>0</v>
      </c>
      <c r="T5221" s="9">
        <f>0.5*R5221</f>
        <v>0</v>
      </c>
      <c r="U5221" s="9">
        <f>T5221+S5221</f>
        <v>0</v>
      </c>
      <c r="V5221" s="9">
        <f>(Q5221+U5221)/(0.944*1000)</f>
        <v>0</v>
      </c>
    </row>
    <row r="5222" spans="1:22" x14ac:dyDescent="0.3">
      <c r="A5222" s="14">
        <v>5239</v>
      </c>
      <c r="B5222" s="14" t="s">
        <v>9592</v>
      </c>
      <c r="C5222" s="14" t="s">
        <v>13510</v>
      </c>
      <c r="D5222" s="14" t="s">
        <v>13504</v>
      </c>
      <c r="E5222" s="14" t="s">
        <v>13483</v>
      </c>
      <c r="F5222" s="14">
        <v>10</v>
      </c>
      <c r="G5222" s="14">
        <v>0.04</v>
      </c>
      <c r="H5222" s="15">
        <v>1.728E-2</v>
      </c>
      <c r="I5222" s="15">
        <f>M5222-V5222</f>
        <v>2.4720000000000002E-2</v>
      </c>
      <c r="J5222" s="14"/>
      <c r="K5222" s="13"/>
      <c r="L5222" s="9">
        <f>G5222*1.05</f>
        <v>4.2000000000000003E-2</v>
      </c>
      <c r="M5222" s="11">
        <f>L5222-H5222</f>
        <v>2.4720000000000002E-2</v>
      </c>
      <c r="N5222" s="11">
        <v>0</v>
      </c>
      <c r="P5222" s="9">
        <f>0.5*N5222/1000</f>
        <v>0</v>
      </c>
      <c r="Q5222" s="9">
        <f>P5222+O5222</f>
        <v>0</v>
      </c>
      <c r="R5222" s="11">
        <v>0</v>
      </c>
      <c r="T5222" s="9">
        <f>0.5*R5222</f>
        <v>0</v>
      </c>
      <c r="U5222" s="9">
        <f>T5222+S5222</f>
        <v>0</v>
      </c>
      <c r="V5222" s="9">
        <f>(Q5222+U5222)/(0.944*1000)</f>
        <v>0</v>
      </c>
    </row>
    <row r="5223" spans="1:22" x14ac:dyDescent="0.3">
      <c r="A5223" s="14">
        <v>5240</v>
      </c>
      <c r="B5223" s="14" t="s">
        <v>9593</v>
      </c>
      <c r="C5223" s="14" t="s">
        <v>13510</v>
      </c>
      <c r="D5223" s="14" t="s">
        <v>13504</v>
      </c>
      <c r="E5223" s="14" t="s">
        <v>13483</v>
      </c>
      <c r="F5223" s="14">
        <v>10</v>
      </c>
      <c r="G5223" s="14">
        <v>0.1</v>
      </c>
      <c r="H5223" s="15">
        <v>1.5343000000000004E-2</v>
      </c>
      <c r="I5223" s="15">
        <f>M5223-V5223</f>
        <v>8.9657000000000001E-2</v>
      </c>
      <c r="J5223" s="14"/>
      <c r="K5223" s="13"/>
      <c r="L5223" s="9">
        <f>G5223*1.05</f>
        <v>0.10500000000000001</v>
      </c>
      <c r="M5223" s="11">
        <f>L5223-H5223</f>
        <v>8.9657000000000001E-2</v>
      </c>
      <c r="N5223" s="11">
        <v>0</v>
      </c>
      <c r="P5223" s="9">
        <f>0.5*N5223/1000</f>
        <v>0</v>
      </c>
      <c r="Q5223" s="9">
        <f>P5223+O5223</f>
        <v>0</v>
      </c>
      <c r="R5223" s="11">
        <v>0</v>
      </c>
      <c r="T5223" s="9">
        <f>0.5*R5223</f>
        <v>0</v>
      </c>
      <c r="U5223" s="9">
        <f>T5223+S5223</f>
        <v>0</v>
      </c>
      <c r="V5223" s="9">
        <f>(Q5223+U5223)/(0.944*1000)</f>
        <v>0</v>
      </c>
    </row>
    <row r="5224" spans="1:22" x14ac:dyDescent="0.3">
      <c r="A5224" s="14">
        <v>5241</v>
      </c>
      <c r="B5224" s="14" t="s">
        <v>9594</v>
      </c>
      <c r="C5224" s="14" t="s">
        <v>13510</v>
      </c>
      <c r="D5224" s="14" t="s">
        <v>13504</v>
      </c>
      <c r="E5224" s="14" t="s">
        <v>13483</v>
      </c>
      <c r="F5224" s="14">
        <v>10</v>
      </c>
      <c r="G5224" s="14">
        <v>0.25</v>
      </c>
      <c r="H5224" s="15">
        <v>3.3579999999999985E-2</v>
      </c>
      <c r="I5224" s="15">
        <f>M5224-V5224</f>
        <v>0.22892000000000001</v>
      </c>
      <c r="J5224" s="14"/>
      <c r="K5224" s="13"/>
      <c r="L5224" s="9">
        <f>G5224*1.05</f>
        <v>0.26250000000000001</v>
      </c>
      <c r="M5224" s="11">
        <f>L5224-H5224</f>
        <v>0.22892000000000001</v>
      </c>
      <c r="N5224" s="11">
        <v>0</v>
      </c>
      <c r="P5224" s="9">
        <f>0.5*N5224/1000</f>
        <v>0</v>
      </c>
      <c r="Q5224" s="9">
        <f>P5224+O5224</f>
        <v>0</v>
      </c>
      <c r="R5224" s="11">
        <v>0</v>
      </c>
      <c r="T5224" s="9">
        <f>0.5*R5224</f>
        <v>0</v>
      </c>
      <c r="U5224" s="9">
        <f>T5224+S5224</f>
        <v>0</v>
      </c>
      <c r="V5224" s="9">
        <f>(Q5224+U5224)/(0.944*1000)</f>
        <v>0</v>
      </c>
    </row>
    <row r="5225" spans="1:22" x14ac:dyDescent="0.3">
      <c r="A5225" s="14">
        <v>5242</v>
      </c>
      <c r="B5225" s="14" t="s">
        <v>9595</v>
      </c>
      <c r="C5225" s="14" t="s">
        <v>13510</v>
      </c>
      <c r="D5225" s="14" t="s">
        <v>13504</v>
      </c>
      <c r="E5225" s="14" t="s">
        <v>13483</v>
      </c>
      <c r="F5225" s="14">
        <v>10</v>
      </c>
      <c r="G5225" s="14">
        <v>0.1</v>
      </c>
      <c r="H5225" s="15">
        <v>2.7370000000000005E-2</v>
      </c>
      <c r="I5225" s="15">
        <f>M5225-V5225</f>
        <v>7.7630000000000005E-2</v>
      </c>
      <c r="J5225" s="14"/>
      <c r="K5225" s="13"/>
      <c r="L5225" s="9">
        <f>G5225*1.05</f>
        <v>0.10500000000000001</v>
      </c>
      <c r="M5225" s="11">
        <f>L5225-H5225</f>
        <v>7.7630000000000005E-2</v>
      </c>
      <c r="N5225" s="11">
        <v>0</v>
      </c>
      <c r="P5225" s="9">
        <f>0.5*N5225/1000</f>
        <v>0</v>
      </c>
      <c r="Q5225" s="9">
        <f>P5225+O5225</f>
        <v>0</v>
      </c>
      <c r="R5225" s="11">
        <v>0</v>
      </c>
      <c r="T5225" s="9">
        <f>0.5*R5225</f>
        <v>0</v>
      </c>
      <c r="U5225" s="9">
        <f>T5225+S5225</f>
        <v>0</v>
      </c>
      <c r="V5225" s="9">
        <f>(Q5225+U5225)/(0.944*1000)</f>
        <v>0</v>
      </c>
    </row>
    <row r="5226" spans="1:22" x14ac:dyDescent="0.3">
      <c r="A5226" s="14">
        <v>5243</v>
      </c>
      <c r="B5226" s="14" t="s">
        <v>9596</v>
      </c>
      <c r="C5226" s="14" t="s">
        <v>13510</v>
      </c>
      <c r="D5226" s="14" t="s">
        <v>13504</v>
      </c>
      <c r="E5226" s="14" t="s">
        <v>13483</v>
      </c>
      <c r="F5226" s="14">
        <v>10</v>
      </c>
      <c r="G5226" s="14">
        <v>1.26</v>
      </c>
      <c r="H5226" s="15">
        <v>0.67530999999999997</v>
      </c>
      <c r="I5226" s="16" t="s">
        <v>13516</v>
      </c>
      <c r="J5226" s="14"/>
      <c r="K5226" s="13"/>
      <c r="L5226" s="9">
        <f>1.05*0.63</f>
        <v>0.66150000000000009</v>
      </c>
      <c r="M5226" s="11">
        <f>L5226-H5226</f>
        <v>-1.3809999999999878E-2</v>
      </c>
      <c r="N5226" s="11">
        <v>0</v>
      </c>
      <c r="P5226" s="9">
        <f>0.5*N5226/1000</f>
        <v>0</v>
      </c>
      <c r="Q5226" s="9">
        <f>P5226+O5226</f>
        <v>0</v>
      </c>
      <c r="R5226" s="11">
        <v>0</v>
      </c>
      <c r="T5226" s="9">
        <f>0.5*R5226</f>
        <v>0</v>
      </c>
      <c r="U5226" s="9">
        <f>T5226+S5226</f>
        <v>0</v>
      </c>
      <c r="V5226" s="9">
        <f>(Q5226+U5226)/(0.944*1000)</f>
        <v>0</v>
      </c>
    </row>
    <row r="5227" spans="1:22" x14ac:dyDescent="0.3">
      <c r="A5227" s="14">
        <v>5244</v>
      </c>
      <c r="B5227" s="14" t="s">
        <v>9597</v>
      </c>
      <c r="C5227" s="14" t="s">
        <v>13510</v>
      </c>
      <c r="D5227" s="14" t="s">
        <v>13504</v>
      </c>
      <c r="E5227" s="14" t="s">
        <v>13483</v>
      </c>
      <c r="F5227" s="14">
        <v>10</v>
      </c>
      <c r="G5227" s="14">
        <v>0.4</v>
      </c>
      <c r="H5227" s="15">
        <v>0.10925</v>
      </c>
      <c r="I5227" s="15">
        <f>M5227-V5227</f>
        <v>0.31075000000000003</v>
      </c>
      <c r="J5227" s="14"/>
      <c r="K5227" s="13"/>
      <c r="L5227" s="9">
        <f>G5227*1.05</f>
        <v>0.42000000000000004</v>
      </c>
      <c r="M5227" s="11">
        <f>L5227-H5227</f>
        <v>0.31075000000000003</v>
      </c>
      <c r="N5227" s="11">
        <v>0</v>
      </c>
      <c r="P5227" s="9">
        <f>0.5*N5227/1000</f>
        <v>0</v>
      </c>
      <c r="Q5227" s="9">
        <f>P5227+O5227</f>
        <v>0</v>
      </c>
      <c r="R5227" s="11">
        <v>0</v>
      </c>
      <c r="T5227" s="9">
        <f>0.5*R5227</f>
        <v>0</v>
      </c>
      <c r="U5227" s="9">
        <f>T5227+S5227</f>
        <v>0</v>
      </c>
      <c r="V5227" s="9">
        <f>(Q5227+U5227)/(0.944*1000)</f>
        <v>0</v>
      </c>
    </row>
    <row r="5228" spans="1:22" x14ac:dyDescent="0.3">
      <c r="A5228" s="14">
        <v>5245</v>
      </c>
      <c r="B5228" s="14" t="s">
        <v>9598</v>
      </c>
      <c r="C5228" s="14" t="s">
        <v>13510</v>
      </c>
      <c r="D5228" s="14" t="s">
        <v>13504</v>
      </c>
      <c r="E5228" s="14" t="s">
        <v>13483</v>
      </c>
      <c r="F5228" s="14">
        <v>10</v>
      </c>
      <c r="G5228" s="14">
        <v>0.04</v>
      </c>
      <c r="H5228" s="15">
        <v>2.7719999999999984E-3</v>
      </c>
      <c r="I5228" s="15">
        <f>M5228-V5228</f>
        <v>3.9228000000000006E-2</v>
      </c>
      <c r="J5228" s="14"/>
      <c r="K5228" s="13"/>
      <c r="L5228" s="9">
        <f>G5228*1.05</f>
        <v>4.2000000000000003E-2</v>
      </c>
      <c r="M5228" s="11">
        <f>L5228-H5228</f>
        <v>3.9228000000000006E-2</v>
      </c>
      <c r="N5228" s="11">
        <v>0</v>
      </c>
      <c r="P5228" s="9">
        <f>0.5*N5228/1000</f>
        <v>0</v>
      </c>
      <c r="Q5228" s="9">
        <f>P5228+O5228</f>
        <v>0</v>
      </c>
      <c r="R5228" s="11">
        <v>0</v>
      </c>
      <c r="T5228" s="9">
        <f>0.5*R5228</f>
        <v>0</v>
      </c>
      <c r="U5228" s="9">
        <f>T5228+S5228</f>
        <v>0</v>
      </c>
      <c r="V5228" s="9">
        <f>(Q5228+U5228)/(0.944*1000)</f>
        <v>0</v>
      </c>
    </row>
    <row r="5229" spans="1:22" x14ac:dyDescent="0.3">
      <c r="A5229" s="14">
        <v>5246</v>
      </c>
      <c r="B5229" s="14" t="s">
        <v>9599</v>
      </c>
      <c r="C5229" s="14" t="s">
        <v>13510</v>
      </c>
      <c r="D5229" s="14" t="s">
        <v>13504</v>
      </c>
      <c r="E5229" s="14" t="s">
        <v>13483</v>
      </c>
      <c r="F5229" s="14">
        <v>10</v>
      </c>
      <c r="G5229" s="14">
        <v>0.04</v>
      </c>
      <c r="H5229" s="15">
        <v>2.4E-2</v>
      </c>
      <c r="I5229" s="15">
        <f>M5229-V5229</f>
        <v>1.8000000000000002E-2</v>
      </c>
      <c r="J5229" s="14"/>
      <c r="K5229" s="13"/>
      <c r="L5229" s="9">
        <f>G5229*1.05</f>
        <v>4.2000000000000003E-2</v>
      </c>
      <c r="M5229" s="11">
        <f>L5229-H5229</f>
        <v>1.8000000000000002E-2</v>
      </c>
      <c r="N5229" s="11">
        <v>0</v>
      </c>
      <c r="P5229" s="9">
        <f>0.5*N5229/1000</f>
        <v>0</v>
      </c>
      <c r="Q5229" s="9">
        <f>P5229+O5229</f>
        <v>0</v>
      </c>
      <c r="R5229" s="11">
        <v>0</v>
      </c>
      <c r="T5229" s="9">
        <f>0.5*R5229</f>
        <v>0</v>
      </c>
      <c r="U5229" s="9">
        <f>T5229+S5229</f>
        <v>0</v>
      </c>
      <c r="V5229" s="9">
        <f>(Q5229+U5229)/(0.944*1000)</f>
        <v>0</v>
      </c>
    </row>
    <row r="5230" spans="1:22" x14ac:dyDescent="0.3">
      <c r="A5230" s="14">
        <v>5247</v>
      </c>
      <c r="B5230" s="14" t="s">
        <v>9600</v>
      </c>
      <c r="C5230" s="14" t="s">
        <v>13510</v>
      </c>
      <c r="D5230" s="14" t="s">
        <v>13504</v>
      </c>
      <c r="E5230" s="14" t="s">
        <v>13483</v>
      </c>
      <c r="F5230" s="14">
        <v>10</v>
      </c>
      <c r="G5230" s="14">
        <v>0.1</v>
      </c>
      <c r="H5230" s="15">
        <v>4.2735000000000002E-2</v>
      </c>
      <c r="I5230" s="15">
        <f>M5230-V5230</f>
        <v>6.2265000000000008E-2</v>
      </c>
      <c r="J5230" s="14"/>
      <c r="K5230" s="13"/>
      <c r="L5230" s="9">
        <f>G5230*1.05</f>
        <v>0.10500000000000001</v>
      </c>
      <c r="M5230" s="11">
        <f>L5230-H5230</f>
        <v>6.2265000000000008E-2</v>
      </c>
      <c r="N5230" s="11">
        <v>0</v>
      </c>
      <c r="P5230" s="9">
        <f>0.5*N5230/1000</f>
        <v>0</v>
      </c>
      <c r="Q5230" s="9">
        <f>P5230+O5230</f>
        <v>0</v>
      </c>
      <c r="R5230" s="11">
        <v>0</v>
      </c>
      <c r="T5230" s="9">
        <f>0.5*R5230</f>
        <v>0</v>
      </c>
      <c r="U5230" s="9">
        <f>T5230+S5230</f>
        <v>0</v>
      </c>
      <c r="V5230" s="9">
        <f>(Q5230+U5230)/(0.944*1000)</f>
        <v>0</v>
      </c>
    </row>
    <row r="5231" spans="1:22" x14ac:dyDescent="0.3">
      <c r="A5231" s="14">
        <v>5248</v>
      </c>
      <c r="B5231" s="14" t="s">
        <v>9601</v>
      </c>
      <c r="C5231" s="14" t="s">
        <v>13510</v>
      </c>
      <c r="D5231" s="14" t="s">
        <v>13504</v>
      </c>
      <c r="E5231" s="14" t="s">
        <v>13483</v>
      </c>
      <c r="F5231" s="14">
        <v>10</v>
      </c>
      <c r="G5231" s="14">
        <v>0.5</v>
      </c>
      <c r="H5231" s="15">
        <v>0.26317200000000002</v>
      </c>
      <c r="I5231" s="16" t="s">
        <v>13516</v>
      </c>
      <c r="J5231" s="14"/>
      <c r="K5231" s="13"/>
      <c r="L5231" s="9">
        <f>G5231/2*1.05</f>
        <v>0.26250000000000001</v>
      </c>
      <c r="M5231" s="11">
        <f>L5231-H5231</f>
        <v>-6.7200000000000593E-4</v>
      </c>
      <c r="N5231" s="11">
        <v>0</v>
      </c>
      <c r="P5231" s="9">
        <f>0.5*N5231/1000</f>
        <v>0</v>
      </c>
      <c r="Q5231" s="9">
        <f>P5231+O5231</f>
        <v>0</v>
      </c>
      <c r="R5231" s="11">
        <v>0</v>
      </c>
      <c r="T5231" s="9">
        <f>0.5*R5231</f>
        <v>0</v>
      </c>
      <c r="U5231" s="9">
        <f>T5231+S5231</f>
        <v>0</v>
      </c>
      <c r="V5231" s="9">
        <f>(Q5231+U5231)/(0.944*1000)</f>
        <v>0</v>
      </c>
    </row>
    <row r="5232" spans="1:22" x14ac:dyDescent="0.3">
      <c r="A5232" s="14">
        <v>5249</v>
      </c>
      <c r="B5232" s="14" t="s">
        <v>9602</v>
      </c>
      <c r="C5232" s="14" t="s">
        <v>13510</v>
      </c>
      <c r="D5232" s="14" t="s">
        <v>13504</v>
      </c>
      <c r="E5232" s="14" t="s">
        <v>13483</v>
      </c>
      <c r="F5232" s="14">
        <v>10</v>
      </c>
      <c r="G5232" s="14">
        <v>6.3E-2</v>
      </c>
      <c r="H5232" s="15">
        <v>2.0700000000000002E-3</v>
      </c>
      <c r="I5232" s="15">
        <f>M5232-V5232</f>
        <v>6.4079999999999998E-2</v>
      </c>
      <c r="J5232" s="14"/>
      <c r="K5232" s="13"/>
      <c r="L5232" s="9">
        <f>G5232*1.05</f>
        <v>6.615E-2</v>
      </c>
      <c r="M5232" s="11">
        <f>L5232-H5232</f>
        <v>6.4079999999999998E-2</v>
      </c>
      <c r="N5232" s="11">
        <v>0</v>
      </c>
      <c r="P5232" s="9">
        <f>0.5*N5232/1000</f>
        <v>0</v>
      </c>
      <c r="Q5232" s="9">
        <f>P5232+O5232</f>
        <v>0</v>
      </c>
      <c r="R5232" s="11">
        <v>0</v>
      </c>
      <c r="T5232" s="9">
        <f>0.5*R5232</f>
        <v>0</v>
      </c>
      <c r="U5232" s="9">
        <f>T5232+S5232</f>
        <v>0</v>
      </c>
      <c r="V5232" s="9">
        <f>(Q5232+U5232)/(0.944*1000)</f>
        <v>0</v>
      </c>
    </row>
    <row r="5233" spans="1:22" x14ac:dyDescent="0.3">
      <c r="A5233" s="14">
        <v>5250</v>
      </c>
      <c r="B5233" s="14" t="s">
        <v>9603</v>
      </c>
      <c r="C5233" s="14" t="s">
        <v>13510</v>
      </c>
      <c r="D5233" s="14" t="s">
        <v>13504</v>
      </c>
      <c r="E5233" s="14" t="s">
        <v>13483</v>
      </c>
      <c r="F5233" s="14">
        <v>10</v>
      </c>
      <c r="G5233" s="14">
        <v>2.5000000000000001E-2</v>
      </c>
      <c r="H5233" s="15">
        <v>1.6559999999999998E-2</v>
      </c>
      <c r="I5233" s="15">
        <f>M5233-V5233</f>
        <v>9.6900000000000042E-3</v>
      </c>
      <c r="J5233" s="14"/>
      <c r="K5233" s="13"/>
      <c r="L5233" s="9">
        <f>G5233*1.05</f>
        <v>2.6250000000000002E-2</v>
      </c>
      <c r="M5233" s="11">
        <f>L5233-H5233</f>
        <v>9.6900000000000042E-3</v>
      </c>
      <c r="N5233" s="11">
        <v>0</v>
      </c>
      <c r="P5233" s="9">
        <f>0.5*N5233/1000</f>
        <v>0</v>
      </c>
      <c r="Q5233" s="9">
        <f>P5233+O5233</f>
        <v>0</v>
      </c>
      <c r="R5233" s="11">
        <v>0</v>
      </c>
      <c r="T5233" s="9">
        <f>0.5*R5233</f>
        <v>0</v>
      </c>
      <c r="U5233" s="9">
        <f>T5233+S5233</f>
        <v>0</v>
      </c>
      <c r="V5233" s="9">
        <f>(Q5233+U5233)/(0.944*1000)</f>
        <v>0</v>
      </c>
    </row>
    <row r="5234" spans="1:22" x14ac:dyDescent="0.3">
      <c r="A5234" s="14">
        <v>5251</v>
      </c>
      <c r="B5234" s="14" t="s">
        <v>9604</v>
      </c>
      <c r="C5234" s="14" t="s">
        <v>13510</v>
      </c>
      <c r="D5234" s="14" t="s">
        <v>13504</v>
      </c>
      <c r="E5234" s="14" t="s">
        <v>13483</v>
      </c>
      <c r="F5234" s="14">
        <v>10</v>
      </c>
      <c r="G5234" s="14">
        <v>2.5000000000000001E-2</v>
      </c>
      <c r="H5234" s="15">
        <v>0.01</v>
      </c>
      <c r="I5234" s="15">
        <f>M5234-V5234</f>
        <v>1.6250000000000001E-2</v>
      </c>
      <c r="J5234" s="14"/>
      <c r="K5234" s="13"/>
      <c r="L5234" s="9">
        <f>G5234*1.05</f>
        <v>2.6250000000000002E-2</v>
      </c>
      <c r="M5234" s="11">
        <f>L5234-H5234</f>
        <v>1.6250000000000001E-2</v>
      </c>
      <c r="N5234" s="11">
        <v>0</v>
      </c>
      <c r="P5234" s="9">
        <f>0.5*N5234/1000</f>
        <v>0</v>
      </c>
      <c r="Q5234" s="9">
        <f>P5234+O5234</f>
        <v>0</v>
      </c>
      <c r="R5234" s="11">
        <v>0</v>
      </c>
      <c r="T5234" s="9">
        <f>0.5*R5234</f>
        <v>0</v>
      </c>
      <c r="U5234" s="9">
        <f>T5234+S5234</f>
        <v>0</v>
      </c>
      <c r="V5234" s="9">
        <f>(Q5234+U5234)/(0.944*1000)</f>
        <v>0</v>
      </c>
    </row>
    <row r="5235" spans="1:22" x14ac:dyDescent="0.3">
      <c r="A5235" s="14">
        <v>5252</v>
      </c>
      <c r="B5235" s="14" t="s">
        <v>9605</v>
      </c>
      <c r="C5235" s="14" t="s">
        <v>13510</v>
      </c>
      <c r="D5235" s="14" t="s">
        <v>13504</v>
      </c>
      <c r="E5235" s="14" t="s">
        <v>13483</v>
      </c>
      <c r="F5235" s="14">
        <v>10</v>
      </c>
      <c r="G5235" s="14">
        <v>0.1</v>
      </c>
      <c r="H5235" s="15">
        <v>1.3559999999999946E-3</v>
      </c>
      <c r="I5235" s="15">
        <f>M5235-V5235</f>
        <v>0.10364400000000001</v>
      </c>
      <c r="J5235" s="14"/>
      <c r="K5235" s="13"/>
      <c r="L5235" s="9">
        <f>G5235*1.05</f>
        <v>0.10500000000000001</v>
      </c>
      <c r="M5235" s="11">
        <f>L5235-H5235</f>
        <v>0.10364400000000001</v>
      </c>
      <c r="N5235" s="11">
        <v>0</v>
      </c>
      <c r="P5235" s="9">
        <f>0.5*N5235/1000</f>
        <v>0</v>
      </c>
      <c r="Q5235" s="9">
        <f>P5235+O5235</f>
        <v>0</v>
      </c>
      <c r="R5235" s="11">
        <v>0</v>
      </c>
      <c r="T5235" s="9">
        <f>0.5*R5235</f>
        <v>0</v>
      </c>
      <c r="U5235" s="9">
        <f>T5235+S5235</f>
        <v>0</v>
      </c>
      <c r="V5235" s="9">
        <f>(Q5235+U5235)/(0.944*1000)</f>
        <v>0</v>
      </c>
    </row>
    <row r="5236" spans="1:22" x14ac:dyDescent="0.3">
      <c r="A5236" s="14">
        <v>5253</v>
      </c>
      <c r="B5236" s="14" t="s">
        <v>9606</v>
      </c>
      <c r="C5236" s="14" t="s">
        <v>13510</v>
      </c>
      <c r="D5236" s="14" t="s">
        <v>13504</v>
      </c>
      <c r="E5236" s="14" t="s">
        <v>13483</v>
      </c>
      <c r="F5236" s="14">
        <v>10</v>
      </c>
      <c r="G5236" s="14">
        <v>2.5000000000000001E-2</v>
      </c>
      <c r="H5236" s="15">
        <v>1.1509999999999999E-3</v>
      </c>
      <c r="I5236" s="15">
        <f>M5236-V5236</f>
        <v>2.5099000000000003E-2</v>
      </c>
      <c r="J5236" s="14"/>
      <c r="K5236" s="13"/>
      <c r="L5236" s="9">
        <f>G5236*1.05</f>
        <v>2.6250000000000002E-2</v>
      </c>
      <c r="M5236" s="11">
        <f>L5236-H5236</f>
        <v>2.5099000000000003E-2</v>
      </c>
      <c r="N5236" s="11">
        <v>0</v>
      </c>
      <c r="P5236" s="9">
        <f>0.5*N5236/1000</f>
        <v>0</v>
      </c>
      <c r="Q5236" s="9">
        <f>P5236+O5236</f>
        <v>0</v>
      </c>
      <c r="R5236" s="11">
        <v>0</v>
      </c>
      <c r="T5236" s="9">
        <f>0.5*R5236</f>
        <v>0</v>
      </c>
      <c r="U5236" s="9">
        <f>T5236+S5236</f>
        <v>0</v>
      </c>
      <c r="V5236" s="9">
        <f>(Q5236+U5236)/(0.944*1000)</f>
        <v>0</v>
      </c>
    </row>
    <row r="5237" spans="1:22" x14ac:dyDescent="0.3">
      <c r="A5237" s="14">
        <v>5254</v>
      </c>
      <c r="B5237" s="14" t="s">
        <v>9607</v>
      </c>
      <c r="C5237" s="14" t="s">
        <v>13510</v>
      </c>
      <c r="D5237" s="14" t="s">
        <v>13504</v>
      </c>
      <c r="E5237" s="14" t="s">
        <v>13483</v>
      </c>
      <c r="F5237" s="14">
        <v>10</v>
      </c>
      <c r="G5237" s="14">
        <v>0.25</v>
      </c>
      <c r="H5237" s="15">
        <v>2.7558999999999997E-2</v>
      </c>
      <c r="I5237" s="15">
        <f>M5237-V5237</f>
        <v>0.23494100000000001</v>
      </c>
      <c r="J5237" s="14"/>
      <c r="K5237" s="13"/>
      <c r="L5237" s="9">
        <f>G5237*1.05</f>
        <v>0.26250000000000001</v>
      </c>
      <c r="M5237" s="11">
        <f>L5237-H5237</f>
        <v>0.23494100000000001</v>
      </c>
      <c r="N5237" s="11">
        <v>0</v>
      </c>
      <c r="P5237" s="9">
        <f>0.5*N5237/1000</f>
        <v>0</v>
      </c>
      <c r="Q5237" s="9">
        <f>P5237+O5237</f>
        <v>0</v>
      </c>
      <c r="R5237" s="11">
        <v>0</v>
      </c>
      <c r="T5237" s="9">
        <f>0.5*R5237</f>
        <v>0</v>
      </c>
      <c r="U5237" s="9">
        <f>T5237+S5237</f>
        <v>0</v>
      </c>
      <c r="V5237" s="9">
        <f>(Q5237+U5237)/(0.944*1000)</f>
        <v>0</v>
      </c>
    </row>
    <row r="5238" spans="1:22" x14ac:dyDescent="0.3">
      <c r="A5238" s="14">
        <v>5255</v>
      </c>
      <c r="B5238" s="14" t="s">
        <v>9608</v>
      </c>
      <c r="C5238" s="14" t="s">
        <v>13510</v>
      </c>
      <c r="D5238" s="14" t="s">
        <v>13504</v>
      </c>
      <c r="E5238" s="14" t="s">
        <v>13483</v>
      </c>
      <c r="F5238" s="14">
        <v>10</v>
      </c>
      <c r="G5238" s="14">
        <v>0.25</v>
      </c>
      <c r="H5238" s="15">
        <v>5.2978000000000011E-2</v>
      </c>
      <c r="I5238" s="15">
        <f>M5238-V5238</f>
        <v>0.20952199999999999</v>
      </c>
      <c r="J5238" s="14"/>
      <c r="K5238" s="13"/>
      <c r="L5238" s="9">
        <f>G5238*1.05</f>
        <v>0.26250000000000001</v>
      </c>
      <c r="M5238" s="11">
        <f>L5238-H5238</f>
        <v>0.20952199999999999</v>
      </c>
      <c r="N5238" s="11">
        <v>0</v>
      </c>
      <c r="P5238" s="9">
        <f>0.5*N5238/1000</f>
        <v>0</v>
      </c>
      <c r="Q5238" s="9">
        <f>P5238+O5238</f>
        <v>0</v>
      </c>
      <c r="R5238" s="11">
        <v>0</v>
      </c>
      <c r="T5238" s="9">
        <f>0.5*R5238</f>
        <v>0</v>
      </c>
      <c r="U5238" s="9">
        <f>T5238+S5238</f>
        <v>0</v>
      </c>
      <c r="V5238" s="9">
        <f>(Q5238+U5238)/(0.944*1000)</f>
        <v>0</v>
      </c>
    </row>
    <row r="5239" spans="1:22" x14ac:dyDescent="0.3">
      <c r="A5239" s="14">
        <v>5256</v>
      </c>
      <c r="B5239" s="14" t="s">
        <v>9609</v>
      </c>
      <c r="C5239" s="14" t="s">
        <v>13510</v>
      </c>
      <c r="D5239" s="14" t="s">
        <v>13504</v>
      </c>
      <c r="E5239" s="14" t="s">
        <v>13483</v>
      </c>
      <c r="F5239" s="14">
        <v>10</v>
      </c>
      <c r="G5239" s="14">
        <v>0.1</v>
      </c>
      <c r="H5239" s="15">
        <v>2.7720000000000054E-3</v>
      </c>
      <c r="I5239" s="15">
        <f>M5239-V5239</f>
        <v>0.102228</v>
      </c>
      <c r="J5239" s="14"/>
      <c r="K5239" s="13"/>
      <c r="L5239" s="9">
        <f>G5239*1.05</f>
        <v>0.10500000000000001</v>
      </c>
      <c r="M5239" s="11">
        <f>L5239-H5239</f>
        <v>0.102228</v>
      </c>
      <c r="N5239" s="11">
        <v>0</v>
      </c>
      <c r="P5239" s="9">
        <f>0.5*N5239/1000</f>
        <v>0</v>
      </c>
      <c r="Q5239" s="9">
        <f>P5239+O5239</f>
        <v>0</v>
      </c>
      <c r="R5239" s="11">
        <v>0</v>
      </c>
      <c r="T5239" s="9">
        <f>0.5*R5239</f>
        <v>0</v>
      </c>
      <c r="U5239" s="9">
        <f>T5239+S5239</f>
        <v>0</v>
      </c>
      <c r="V5239" s="9">
        <f>(Q5239+U5239)/(0.944*1000)</f>
        <v>0</v>
      </c>
    </row>
    <row r="5240" spans="1:22" x14ac:dyDescent="0.3">
      <c r="A5240" s="14">
        <v>5257</v>
      </c>
      <c r="B5240" s="14" t="s">
        <v>9610</v>
      </c>
      <c r="C5240" s="14" t="s">
        <v>13510</v>
      </c>
      <c r="D5240" s="14" t="s">
        <v>13504</v>
      </c>
      <c r="E5240" s="14" t="s">
        <v>13483</v>
      </c>
      <c r="F5240" s="14">
        <v>10</v>
      </c>
      <c r="G5240" s="14">
        <v>0.16</v>
      </c>
      <c r="H5240" s="15">
        <v>1.6789999999999992E-2</v>
      </c>
      <c r="I5240" s="15">
        <f>M5240-V5240</f>
        <v>0.15121000000000001</v>
      </c>
      <c r="J5240" s="14"/>
      <c r="K5240" s="13"/>
      <c r="L5240" s="9">
        <f>G5240*1.05</f>
        <v>0.16800000000000001</v>
      </c>
      <c r="M5240" s="11">
        <f>L5240-H5240</f>
        <v>0.15121000000000001</v>
      </c>
      <c r="N5240" s="11">
        <v>0</v>
      </c>
      <c r="P5240" s="9">
        <f>0.5*N5240/1000</f>
        <v>0</v>
      </c>
      <c r="Q5240" s="9">
        <f>P5240+O5240</f>
        <v>0</v>
      </c>
      <c r="R5240" s="11">
        <v>0</v>
      </c>
      <c r="T5240" s="9">
        <f>0.5*R5240</f>
        <v>0</v>
      </c>
      <c r="U5240" s="9">
        <f>T5240+S5240</f>
        <v>0</v>
      </c>
      <c r="V5240" s="9">
        <f>(Q5240+U5240)/(0.944*1000)</f>
        <v>0</v>
      </c>
    </row>
    <row r="5241" spans="1:22" x14ac:dyDescent="0.3">
      <c r="A5241" s="14">
        <v>5258</v>
      </c>
      <c r="B5241" s="14" t="s">
        <v>9611</v>
      </c>
      <c r="C5241" s="14" t="s">
        <v>13510</v>
      </c>
      <c r="D5241" s="14" t="s">
        <v>13504</v>
      </c>
      <c r="E5241" s="14" t="s">
        <v>13483</v>
      </c>
      <c r="F5241" s="14">
        <v>10</v>
      </c>
      <c r="G5241" s="14">
        <v>6.3E-2</v>
      </c>
      <c r="H5241" s="15">
        <v>1.6099999999999995E-3</v>
      </c>
      <c r="I5241" s="15">
        <f>M5241-V5241</f>
        <v>6.454E-2</v>
      </c>
      <c r="J5241" s="14"/>
      <c r="K5241" s="13"/>
      <c r="L5241" s="9">
        <f>G5241*1.05</f>
        <v>6.615E-2</v>
      </c>
      <c r="M5241" s="11">
        <f>L5241-H5241</f>
        <v>6.454E-2</v>
      </c>
      <c r="N5241" s="11">
        <v>0</v>
      </c>
      <c r="P5241" s="9">
        <f>0.5*N5241/1000</f>
        <v>0</v>
      </c>
      <c r="Q5241" s="9">
        <f>P5241+O5241</f>
        <v>0</v>
      </c>
      <c r="R5241" s="11">
        <v>0</v>
      </c>
      <c r="S5241" s="9">
        <f>0.75*R5241/1000</f>
        <v>0</v>
      </c>
      <c r="T5241" s="9">
        <f>0.5*R5241</f>
        <v>0</v>
      </c>
      <c r="U5241" s="9">
        <f>T5241+S5241</f>
        <v>0</v>
      </c>
      <c r="V5241" s="9">
        <f>(Q5241+U5241)/(0.944*1000)</f>
        <v>0</v>
      </c>
    </row>
    <row r="5242" spans="1:22" x14ac:dyDescent="0.3">
      <c r="A5242" s="14">
        <v>5259</v>
      </c>
      <c r="B5242" s="14" t="s">
        <v>9612</v>
      </c>
      <c r="C5242" s="14" t="s">
        <v>13510</v>
      </c>
      <c r="D5242" s="14" t="s">
        <v>13504</v>
      </c>
      <c r="E5242" s="14" t="s">
        <v>13483</v>
      </c>
      <c r="F5242" s="14">
        <v>10</v>
      </c>
      <c r="G5242" s="14">
        <v>6.3E-2</v>
      </c>
      <c r="H5242" s="15">
        <v>2.0700000000000002E-3</v>
      </c>
      <c r="I5242" s="15">
        <f>M5242-V5242</f>
        <v>6.4079999999999998E-2</v>
      </c>
      <c r="J5242" s="14"/>
      <c r="K5242" s="13"/>
      <c r="L5242" s="9">
        <f>G5242*1.05</f>
        <v>6.615E-2</v>
      </c>
      <c r="M5242" s="11">
        <f>L5242-H5242</f>
        <v>6.4079999999999998E-2</v>
      </c>
      <c r="N5242" s="11">
        <v>0</v>
      </c>
      <c r="P5242" s="9">
        <f>0.5*N5242/1000</f>
        <v>0</v>
      </c>
      <c r="Q5242" s="9">
        <f>P5242+O5242</f>
        <v>0</v>
      </c>
      <c r="R5242" s="11">
        <v>0</v>
      </c>
      <c r="T5242" s="9">
        <f>0.5*R5242</f>
        <v>0</v>
      </c>
      <c r="U5242" s="9">
        <f>T5242+S5242</f>
        <v>0</v>
      </c>
      <c r="V5242" s="9">
        <f>(Q5242+U5242)/(0.944*1000)</f>
        <v>0</v>
      </c>
    </row>
    <row r="5243" spans="1:22" x14ac:dyDescent="0.3">
      <c r="A5243" s="14">
        <v>5260</v>
      </c>
      <c r="B5243" s="14" t="s">
        <v>9613</v>
      </c>
      <c r="C5243" s="14" t="s">
        <v>13510</v>
      </c>
      <c r="D5243" s="14" t="s">
        <v>13504</v>
      </c>
      <c r="E5243" s="14" t="s">
        <v>13483</v>
      </c>
      <c r="F5243" s="14">
        <v>10</v>
      </c>
      <c r="G5243" s="14">
        <v>6.3E-2</v>
      </c>
      <c r="H5243" s="15">
        <v>1.1679000000000002E-2</v>
      </c>
      <c r="I5243" s="15">
        <f>M5243-V5243</f>
        <v>5.4470999999999999E-2</v>
      </c>
      <c r="J5243" s="14"/>
      <c r="K5243" s="13"/>
      <c r="L5243" s="9">
        <f>G5243*1.05</f>
        <v>6.615E-2</v>
      </c>
      <c r="M5243" s="11">
        <f>L5243-H5243</f>
        <v>5.4470999999999999E-2</v>
      </c>
      <c r="N5243" s="11">
        <v>0</v>
      </c>
      <c r="P5243" s="9">
        <f>0.5*N5243/1000</f>
        <v>0</v>
      </c>
      <c r="Q5243" s="9">
        <f>P5243+O5243</f>
        <v>0</v>
      </c>
      <c r="R5243" s="11">
        <v>0</v>
      </c>
      <c r="T5243" s="9">
        <f>0.5*R5243</f>
        <v>0</v>
      </c>
      <c r="U5243" s="9">
        <f>T5243+S5243</f>
        <v>0</v>
      </c>
      <c r="V5243" s="9">
        <f>(Q5243+U5243)/(0.944*1000)</f>
        <v>0</v>
      </c>
    </row>
    <row r="5244" spans="1:22" x14ac:dyDescent="0.3">
      <c r="A5244" s="14">
        <v>5261</v>
      </c>
      <c r="B5244" s="14" t="s">
        <v>9614</v>
      </c>
      <c r="C5244" s="14" t="s">
        <v>13510</v>
      </c>
      <c r="D5244" s="14" t="s">
        <v>13504</v>
      </c>
      <c r="E5244" s="14" t="s">
        <v>13483</v>
      </c>
      <c r="F5244" s="14">
        <v>10</v>
      </c>
      <c r="G5244" s="14">
        <v>6.3E-2</v>
      </c>
      <c r="H5244" s="15">
        <v>7.3599999999999994E-3</v>
      </c>
      <c r="I5244" s="15">
        <f>M5244-V5244</f>
        <v>5.8790000000000002E-2</v>
      </c>
      <c r="J5244" s="14"/>
      <c r="K5244" s="13"/>
      <c r="L5244" s="9">
        <f>G5244*1.05</f>
        <v>6.615E-2</v>
      </c>
      <c r="M5244" s="11">
        <f>L5244-H5244</f>
        <v>5.8790000000000002E-2</v>
      </c>
      <c r="N5244" s="11">
        <v>0</v>
      </c>
      <c r="P5244" s="9">
        <f>0.5*N5244/1000</f>
        <v>0</v>
      </c>
      <c r="Q5244" s="9">
        <f>P5244+O5244</f>
        <v>0</v>
      </c>
      <c r="R5244" s="11">
        <v>0</v>
      </c>
      <c r="T5244" s="9">
        <f>0.5*R5244</f>
        <v>0</v>
      </c>
      <c r="U5244" s="9">
        <f>T5244+S5244</f>
        <v>0</v>
      </c>
      <c r="V5244" s="9">
        <f>(Q5244+U5244)/(0.944*1000)</f>
        <v>0</v>
      </c>
    </row>
    <row r="5245" spans="1:22" x14ac:dyDescent="0.3">
      <c r="A5245" s="14">
        <v>5262</v>
      </c>
      <c r="B5245" s="14" t="s">
        <v>9615</v>
      </c>
      <c r="C5245" s="14" t="s">
        <v>13510</v>
      </c>
      <c r="D5245" s="14" t="s">
        <v>13504</v>
      </c>
      <c r="E5245" s="14" t="s">
        <v>13483</v>
      </c>
      <c r="F5245" s="14">
        <v>10</v>
      </c>
      <c r="G5245" s="14">
        <v>0.16</v>
      </c>
      <c r="H5245" s="15">
        <v>8.2259999999999989E-3</v>
      </c>
      <c r="I5245" s="15">
        <f>M5245-V5245</f>
        <v>0.159774</v>
      </c>
      <c r="J5245" s="14"/>
      <c r="K5245" s="13"/>
      <c r="L5245" s="9">
        <f>G5245*1.05</f>
        <v>0.16800000000000001</v>
      </c>
      <c r="M5245" s="11">
        <f>L5245-H5245</f>
        <v>0.159774</v>
      </c>
      <c r="N5245" s="11">
        <v>0</v>
      </c>
      <c r="P5245" s="9">
        <f>0.5*N5245/1000</f>
        <v>0</v>
      </c>
      <c r="Q5245" s="9">
        <f>P5245+O5245</f>
        <v>0</v>
      </c>
      <c r="R5245" s="11">
        <v>0</v>
      </c>
      <c r="S5245" s="9">
        <f>0.75*R5245/1000</f>
        <v>0</v>
      </c>
      <c r="T5245" s="9">
        <f>0.5*R5245</f>
        <v>0</v>
      </c>
      <c r="U5245" s="9">
        <f>T5245+S5245</f>
        <v>0</v>
      </c>
      <c r="V5245" s="9">
        <f>(Q5245+U5245)/(0.944*1000)</f>
        <v>0</v>
      </c>
    </row>
    <row r="5246" spans="1:22" x14ac:dyDescent="0.3">
      <c r="A5246" s="14">
        <v>5263</v>
      </c>
      <c r="B5246" s="14" t="s">
        <v>9616</v>
      </c>
      <c r="C5246" s="14" t="s">
        <v>13510</v>
      </c>
      <c r="D5246" s="14" t="s">
        <v>13504</v>
      </c>
      <c r="E5246" s="14" t="s">
        <v>13483</v>
      </c>
      <c r="F5246" s="14">
        <v>10</v>
      </c>
      <c r="G5246" s="14">
        <v>1.26</v>
      </c>
      <c r="H5246" s="15">
        <v>0.72401700000000002</v>
      </c>
      <c r="I5246" s="16" t="s">
        <v>13516</v>
      </c>
      <c r="J5246" s="14"/>
      <c r="K5246" s="13"/>
      <c r="L5246" s="9">
        <f>1.05*0.63</f>
        <v>0.66150000000000009</v>
      </c>
      <c r="M5246" s="11">
        <f>L5246-H5246</f>
        <v>-6.2516999999999934E-2</v>
      </c>
      <c r="N5246" s="11">
        <v>0</v>
      </c>
      <c r="P5246" s="9">
        <f>0.5*N5246/1000</f>
        <v>0</v>
      </c>
      <c r="Q5246" s="9">
        <f>P5246+O5246</f>
        <v>0</v>
      </c>
      <c r="R5246" s="11">
        <v>0</v>
      </c>
      <c r="T5246" s="9">
        <f>0.5*R5246</f>
        <v>0</v>
      </c>
      <c r="U5246" s="9">
        <f>T5246+S5246</f>
        <v>0</v>
      </c>
      <c r="V5246" s="9">
        <f>(Q5246+U5246)/(0.944*1000)</f>
        <v>0</v>
      </c>
    </row>
    <row r="5247" spans="1:22" x14ac:dyDescent="0.3">
      <c r="A5247" s="14">
        <v>5264</v>
      </c>
      <c r="B5247" s="14" t="s">
        <v>9617</v>
      </c>
      <c r="C5247" s="14" t="s">
        <v>13510</v>
      </c>
      <c r="D5247" s="14" t="s">
        <v>13504</v>
      </c>
      <c r="E5247" s="14" t="s">
        <v>13483</v>
      </c>
      <c r="F5247" s="14">
        <v>10</v>
      </c>
      <c r="G5247" s="14">
        <v>0.8</v>
      </c>
      <c r="H5247" s="15">
        <v>0.22395299999999999</v>
      </c>
      <c r="I5247" s="15">
        <f>M5247-V5247</f>
        <v>0.19604700000000005</v>
      </c>
      <c r="J5247" s="14"/>
      <c r="K5247" s="13"/>
      <c r="L5247" s="9">
        <f>1.05*0.4</f>
        <v>0.42000000000000004</v>
      </c>
      <c r="M5247" s="11">
        <f>L5247-H5247</f>
        <v>0.19604700000000005</v>
      </c>
      <c r="N5247" s="11">
        <v>0</v>
      </c>
      <c r="P5247" s="9">
        <f>0.5*N5247/1000</f>
        <v>0</v>
      </c>
      <c r="Q5247" s="9">
        <f>P5247+O5247</f>
        <v>0</v>
      </c>
      <c r="R5247" s="11">
        <v>0</v>
      </c>
      <c r="T5247" s="9">
        <f>0.5*R5247</f>
        <v>0</v>
      </c>
      <c r="U5247" s="9">
        <f>T5247+S5247</f>
        <v>0</v>
      </c>
      <c r="V5247" s="9">
        <f>(Q5247+U5247)/(0.944*1000)</f>
        <v>0</v>
      </c>
    </row>
    <row r="5248" spans="1:22" x14ac:dyDescent="0.3">
      <c r="A5248" s="14">
        <v>5265</v>
      </c>
      <c r="B5248" s="14" t="s">
        <v>9618</v>
      </c>
      <c r="C5248" s="14" t="s">
        <v>13510</v>
      </c>
      <c r="D5248" s="14" t="s">
        <v>13504</v>
      </c>
      <c r="E5248" s="14" t="s">
        <v>13483</v>
      </c>
      <c r="F5248" s="14">
        <v>10</v>
      </c>
      <c r="G5248" s="14">
        <v>6.3E-2</v>
      </c>
      <c r="H5248" s="15">
        <v>2.0729000000000001E-2</v>
      </c>
      <c r="I5248" s="15">
        <f>M5248-V5248</f>
        <v>4.5421000000000003E-2</v>
      </c>
      <c r="J5248" s="14"/>
      <c r="K5248" s="13"/>
      <c r="L5248" s="9">
        <f>G5248*1.05</f>
        <v>6.615E-2</v>
      </c>
      <c r="M5248" s="11">
        <f>L5248-H5248</f>
        <v>4.5421000000000003E-2</v>
      </c>
      <c r="N5248" s="11">
        <v>0</v>
      </c>
      <c r="P5248" s="9">
        <f>0.5*N5248/1000</f>
        <v>0</v>
      </c>
      <c r="Q5248" s="9">
        <f>P5248+O5248</f>
        <v>0</v>
      </c>
      <c r="R5248" s="11">
        <v>0</v>
      </c>
      <c r="T5248" s="9">
        <f>0.5*R5248</f>
        <v>0</v>
      </c>
      <c r="U5248" s="9">
        <f>T5248+S5248</f>
        <v>0</v>
      </c>
      <c r="V5248" s="9">
        <f>(Q5248+U5248)/(0.944*1000)</f>
        <v>0</v>
      </c>
    </row>
    <row r="5249" spans="1:22" x14ac:dyDescent="0.3">
      <c r="A5249" s="14">
        <v>5266</v>
      </c>
      <c r="B5249" s="14" t="s">
        <v>9619</v>
      </c>
      <c r="C5249" s="14" t="s">
        <v>13510</v>
      </c>
      <c r="D5249" s="14" t="s">
        <v>13504</v>
      </c>
      <c r="E5249" s="14" t="s">
        <v>13483</v>
      </c>
      <c r="F5249" s="14">
        <v>10</v>
      </c>
      <c r="G5249" s="14">
        <v>6.3E-2</v>
      </c>
      <c r="H5249" s="15">
        <v>9.1300000000000027E-3</v>
      </c>
      <c r="I5249" s="15">
        <f>M5249-V5249</f>
        <v>5.7020000000000001E-2</v>
      </c>
      <c r="J5249" s="14"/>
      <c r="K5249" s="13"/>
      <c r="L5249" s="9">
        <f>G5249*1.05</f>
        <v>6.615E-2</v>
      </c>
      <c r="M5249" s="11">
        <f>L5249-H5249</f>
        <v>5.7020000000000001E-2</v>
      </c>
      <c r="N5249" s="11">
        <v>0</v>
      </c>
      <c r="P5249" s="9">
        <f>0.5*N5249/1000</f>
        <v>0</v>
      </c>
      <c r="Q5249" s="9">
        <f>P5249+O5249</f>
        <v>0</v>
      </c>
      <c r="R5249" s="11">
        <v>0</v>
      </c>
      <c r="T5249" s="9">
        <f>0.5*R5249</f>
        <v>0</v>
      </c>
      <c r="U5249" s="9">
        <f>T5249+S5249</f>
        <v>0</v>
      </c>
      <c r="V5249" s="9">
        <f>(Q5249+U5249)/(0.944*1000)</f>
        <v>0</v>
      </c>
    </row>
    <row r="5250" spans="1:22" x14ac:dyDescent="0.3">
      <c r="A5250" s="14">
        <v>5267</v>
      </c>
      <c r="B5250" s="14" t="s">
        <v>9620</v>
      </c>
      <c r="C5250" s="14" t="s">
        <v>13510</v>
      </c>
      <c r="D5250" s="14" t="s">
        <v>13504</v>
      </c>
      <c r="E5250" s="14" t="s">
        <v>13483</v>
      </c>
      <c r="F5250" s="14">
        <v>10</v>
      </c>
      <c r="G5250" s="14">
        <v>6.3E-2</v>
      </c>
      <c r="H5250" s="15">
        <v>3.6999999999999998E-2</v>
      </c>
      <c r="I5250" s="15">
        <f>M5250-V5250</f>
        <v>2.9150000000000002E-2</v>
      </c>
      <c r="J5250" s="14"/>
      <c r="K5250" s="13"/>
      <c r="L5250" s="9">
        <f>G5250*1.05</f>
        <v>6.615E-2</v>
      </c>
      <c r="M5250" s="11">
        <f>L5250-H5250</f>
        <v>2.9150000000000002E-2</v>
      </c>
      <c r="N5250" s="11">
        <v>0</v>
      </c>
      <c r="P5250" s="9">
        <f>0.5*N5250/1000</f>
        <v>0</v>
      </c>
      <c r="Q5250" s="9">
        <f>P5250+O5250</f>
        <v>0</v>
      </c>
      <c r="R5250" s="11">
        <v>0</v>
      </c>
      <c r="T5250" s="9">
        <f>0.5*R5250</f>
        <v>0</v>
      </c>
      <c r="U5250" s="9">
        <f>T5250+S5250</f>
        <v>0</v>
      </c>
      <c r="V5250" s="9">
        <f>(Q5250+U5250)/(0.944*1000)</f>
        <v>0</v>
      </c>
    </row>
    <row r="5251" spans="1:22" x14ac:dyDescent="0.3">
      <c r="A5251" s="14">
        <v>5268</v>
      </c>
      <c r="B5251" s="14" t="s">
        <v>9621</v>
      </c>
      <c r="C5251" s="14" t="s">
        <v>13510</v>
      </c>
      <c r="D5251" s="14" t="s">
        <v>13504</v>
      </c>
      <c r="E5251" s="14" t="s">
        <v>13483</v>
      </c>
      <c r="F5251" s="14">
        <v>10</v>
      </c>
      <c r="G5251" s="14">
        <v>6.3E-2</v>
      </c>
      <c r="H5251" s="15">
        <v>4.2000000000000003E-2</v>
      </c>
      <c r="I5251" s="15">
        <f>M5251-V5251</f>
        <v>2.4149999999999998E-2</v>
      </c>
      <c r="J5251" s="14"/>
      <c r="K5251" s="13"/>
      <c r="L5251" s="9">
        <f>G5251*1.05</f>
        <v>6.615E-2</v>
      </c>
      <c r="M5251" s="11">
        <f>L5251-H5251</f>
        <v>2.4149999999999998E-2</v>
      </c>
      <c r="N5251" s="11">
        <v>0</v>
      </c>
      <c r="P5251" s="9">
        <f>0.5*N5251/1000</f>
        <v>0</v>
      </c>
      <c r="Q5251" s="9">
        <f>P5251+O5251</f>
        <v>0</v>
      </c>
      <c r="R5251" s="11">
        <v>0</v>
      </c>
      <c r="T5251" s="9">
        <f>0.5*R5251</f>
        <v>0</v>
      </c>
      <c r="U5251" s="9">
        <f>T5251+S5251</f>
        <v>0</v>
      </c>
      <c r="V5251" s="9">
        <f>(Q5251+U5251)/(0.944*1000)</f>
        <v>0</v>
      </c>
    </row>
    <row r="5252" spans="1:22" x14ac:dyDescent="0.3">
      <c r="A5252" s="14">
        <v>5269</v>
      </c>
      <c r="B5252" s="14" t="s">
        <v>9622</v>
      </c>
      <c r="C5252" s="14" t="s">
        <v>13510</v>
      </c>
      <c r="D5252" s="14" t="s">
        <v>13504</v>
      </c>
      <c r="E5252" s="14" t="s">
        <v>13483</v>
      </c>
      <c r="F5252" s="14">
        <v>10</v>
      </c>
      <c r="G5252" s="14">
        <v>6.3E-2</v>
      </c>
      <c r="H5252" s="15">
        <v>2.9770000000000039E-3</v>
      </c>
      <c r="I5252" s="15">
        <f>M5252-V5252</f>
        <v>6.3172999999999993E-2</v>
      </c>
      <c r="J5252" s="14"/>
      <c r="K5252" s="13"/>
      <c r="L5252" s="9">
        <f>G5252*1.05</f>
        <v>6.615E-2</v>
      </c>
      <c r="M5252" s="11">
        <f>L5252-H5252</f>
        <v>6.3172999999999993E-2</v>
      </c>
      <c r="N5252" s="11">
        <v>0</v>
      </c>
      <c r="P5252" s="9">
        <f>0.5*N5252/1000</f>
        <v>0</v>
      </c>
      <c r="Q5252" s="9">
        <f>P5252+O5252</f>
        <v>0</v>
      </c>
      <c r="R5252" s="11">
        <v>0</v>
      </c>
      <c r="T5252" s="9">
        <f>0.5*R5252</f>
        <v>0</v>
      </c>
      <c r="U5252" s="9">
        <f>T5252+S5252</f>
        <v>0</v>
      </c>
      <c r="V5252" s="9">
        <f>(Q5252+U5252)/(0.944*1000)</f>
        <v>0</v>
      </c>
    </row>
    <row r="5253" spans="1:22" x14ac:dyDescent="0.3">
      <c r="A5253" s="14">
        <v>5270</v>
      </c>
      <c r="B5253" s="14" t="s">
        <v>9623</v>
      </c>
      <c r="C5253" s="14" t="s">
        <v>13510</v>
      </c>
      <c r="D5253" s="14" t="s">
        <v>13504</v>
      </c>
      <c r="E5253" s="14" t="s">
        <v>13483</v>
      </c>
      <c r="F5253" s="14">
        <v>10</v>
      </c>
      <c r="G5253" s="14">
        <v>6.3E-2</v>
      </c>
      <c r="H5253" s="15">
        <v>2.0790000000000006E-3</v>
      </c>
      <c r="I5253" s="15">
        <f>M5253-V5253</f>
        <v>5.6126084745762715E-2</v>
      </c>
      <c r="J5253" s="14"/>
      <c r="K5253" s="13"/>
      <c r="L5253" s="9">
        <f>G5253*1.05</f>
        <v>6.615E-2</v>
      </c>
      <c r="M5253" s="11">
        <f>L5253-H5253</f>
        <v>6.4071000000000003E-2</v>
      </c>
      <c r="N5253" s="11">
        <v>0</v>
      </c>
      <c r="P5253" s="9">
        <f>0.5*N5253/1000</f>
        <v>0</v>
      </c>
      <c r="Q5253" s="9">
        <f>P5253+O5253</f>
        <v>0</v>
      </c>
      <c r="R5253" s="11">
        <v>15</v>
      </c>
      <c r="T5253" s="9">
        <f>0.5*R5253</f>
        <v>7.5</v>
      </c>
      <c r="U5253" s="9">
        <f>T5253+S5253</f>
        <v>7.5</v>
      </c>
      <c r="V5253" s="9">
        <f>(Q5253+U5253)/(0.944*1000)</f>
        <v>7.9449152542372878E-3</v>
      </c>
    </row>
    <row r="5254" spans="1:22" x14ac:dyDescent="0.3">
      <c r="A5254" s="14">
        <v>5271</v>
      </c>
      <c r="B5254" s="14" t="s">
        <v>9624</v>
      </c>
      <c r="C5254" s="14" t="s">
        <v>13510</v>
      </c>
      <c r="D5254" s="14" t="s">
        <v>13504</v>
      </c>
      <c r="E5254" s="14" t="s">
        <v>13483</v>
      </c>
      <c r="F5254" s="14">
        <v>10</v>
      </c>
      <c r="G5254" s="14">
        <v>0.25</v>
      </c>
      <c r="H5254" s="15">
        <v>7.6999999999999999E-2</v>
      </c>
      <c r="I5254" s="15">
        <f>M5254-V5254</f>
        <v>0.1855</v>
      </c>
      <c r="J5254" s="14"/>
      <c r="K5254" s="13"/>
      <c r="L5254" s="9">
        <f>G5254*1.05</f>
        <v>0.26250000000000001</v>
      </c>
      <c r="M5254" s="11">
        <f>L5254-H5254</f>
        <v>0.1855</v>
      </c>
      <c r="N5254" s="11">
        <v>0</v>
      </c>
      <c r="P5254" s="9">
        <f>0.5*N5254/1000</f>
        <v>0</v>
      </c>
      <c r="Q5254" s="9">
        <f>P5254+O5254</f>
        <v>0</v>
      </c>
      <c r="R5254" s="11">
        <v>0</v>
      </c>
      <c r="T5254" s="9">
        <f>0.5*R5254</f>
        <v>0</v>
      </c>
      <c r="U5254" s="9">
        <f>T5254+S5254</f>
        <v>0</v>
      </c>
      <c r="V5254" s="9">
        <f>(Q5254+U5254)/(0.944*1000)</f>
        <v>0</v>
      </c>
    </row>
    <row r="5255" spans="1:22" x14ac:dyDescent="0.3">
      <c r="A5255" s="14">
        <v>5272</v>
      </c>
      <c r="B5255" s="14" t="s">
        <v>9625</v>
      </c>
      <c r="C5255" s="14" t="s">
        <v>13510</v>
      </c>
      <c r="D5255" s="14" t="s">
        <v>13504</v>
      </c>
      <c r="E5255" s="14" t="s">
        <v>13483</v>
      </c>
      <c r="F5255" s="14">
        <v>10</v>
      </c>
      <c r="G5255" s="14">
        <v>1</v>
      </c>
      <c r="H5255" s="15">
        <v>0.63700000000000001</v>
      </c>
      <c r="I5255" s="15">
        <f>M5255-V5255</f>
        <v>0.41300000000000003</v>
      </c>
      <c r="J5255" s="14"/>
      <c r="K5255" s="13"/>
      <c r="L5255" s="9">
        <f>1.05*1</f>
        <v>1.05</v>
      </c>
      <c r="M5255" s="11">
        <f>L5255-H5255</f>
        <v>0.41300000000000003</v>
      </c>
      <c r="N5255" s="11">
        <v>0</v>
      </c>
      <c r="P5255" s="9">
        <f>0.5*N5255/1000</f>
        <v>0</v>
      </c>
      <c r="Q5255" s="9">
        <f>P5255+O5255</f>
        <v>0</v>
      </c>
      <c r="R5255" s="11">
        <v>0</v>
      </c>
      <c r="T5255" s="9">
        <f>0.5*R5255</f>
        <v>0</v>
      </c>
      <c r="U5255" s="9">
        <f>T5255+S5255</f>
        <v>0</v>
      </c>
      <c r="V5255" s="9">
        <f>(Q5255+U5255)/(0.944*1000)</f>
        <v>0</v>
      </c>
    </row>
    <row r="5256" spans="1:22" x14ac:dyDescent="0.3">
      <c r="A5256" s="14">
        <v>5273</v>
      </c>
      <c r="B5256" s="14" t="s">
        <v>9626</v>
      </c>
      <c r="C5256" s="14" t="s">
        <v>13510</v>
      </c>
      <c r="D5256" s="14" t="s">
        <v>13504</v>
      </c>
      <c r="E5256" s="14" t="s">
        <v>13483</v>
      </c>
      <c r="F5256" s="14">
        <v>10</v>
      </c>
      <c r="G5256" s="14">
        <v>6.3E-2</v>
      </c>
      <c r="H5256" s="15">
        <v>3.4000000000000002E-2</v>
      </c>
      <c r="I5256" s="15">
        <f>M5256-V5256</f>
        <v>3.2149999999999998E-2</v>
      </c>
      <c r="J5256" s="14"/>
      <c r="K5256" s="13"/>
      <c r="L5256" s="9">
        <f>G5256*1.05</f>
        <v>6.615E-2</v>
      </c>
      <c r="M5256" s="11">
        <f>L5256-H5256</f>
        <v>3.2149999999999998E-2</v>
      </c>
      <c r="N5256" s="11">
        <v>0</v>
      </c>
      <c r="P5256" s="9">
        <f>0.5*N5256/1000</f>
        <v>0</v>
      </c>
      <c r="Q5256" s="9">
        <f>P5256+O5256</f>
        <v>0</v>
      </c>
      <c r="R5256" s="11">
        <v>0</v>
      </c>
      <c r="T5256" s="9">
        <f>0.5*R5256</f>
        <v>0</v>
      </c>
      <c r="U5256" s="9">
        <f>T5256+S5256</f>
        <v>0</v>
      </c>
      <c r="V5256" s="9">
        <f>(Q5256+U5256)/(0.944*1000)</f>
        <v>0</v>
      </c>
    </row>
    <row r="5257" spans="1:22" x14ac:dyDescent="0.3">
      <c r="A5257" s="14">
        <v>5274</v>
      </c>
      <c r="B5257" s="14" t="s">
        <v>9627</v>
      </c>
      <c r="C5257" s="14" t="s">
        <v>13510</v>
      </c>
      <c r="D5257" s="14" t="s">
        <v>13504</v>
      </c>
      <c r="E5257" s="14" t="s">
        <v>13483</v>
      </c>
      <c r="F5257" s="14">
        <v>10</v>
      </c>
      <c r="G5257" s="14">
        <v>6.3E-2</v>
      </c>
      <c r="H5257" s="15">
        <v>2.5000000000000001E-2</v>
      </c>
      <c r="I5257" s="15">
        <f>M5257-V5257</f>
        <v>2.5260169491525424E-2</v>
      </c>
      <c r="J5257" s="14"/>
      <c r="K5257" s="13"/>
      <c r="L5257" s="9">
        <f>G5257*1.05</f>
        <v>6.615E-2</v>
      </c>
      <c r="M5257" s="11">
        <f>L5257-H5257</f>
        <v>4.1149999999999999E-2</v>
      </c>
      <c r="N5257" s="11">
        <v>0</v>
      </c>
      <c r="P5257" s="9">
        <f>0.5*N5257/1000</f>
        <v>0</v>
      </c>
      <c r="Q5257" s="9">
        <f>P5257+O5257</f>
        <v>0</v>
      </c>
      <c r="R5257" s="11">
        <v>20</v>
      </c>
      <c r="S5257" s="9">
        <f>0.75*R5257</f>
        <v>15</v>
      </c>
      <c r="U5257" s="9">
        <f>T5257+S5257</f>
        <v>15</v>
      </c>
      <c r="V5257" s="9">
        <f>(Q5257+U5257)/(0.944*1000)</f>
        <v>1.5889830508474576E-2</v>
      </c>
    </row>
    <row r="5258" spans="1:22" x14ac:dyDescent="0.3">
      <c r="A5258" s="14">
        <v>5275</v>
      </c>
      <c r="B5258" s="14" t="s">
        <v>9628</v>
      </c>
      <c r="C5258" s="14" t="s">
        <v>13510</v>
      </c>
      <c r="D5258" s="14" t="s">
        <v>13504</v>
      </c>
      <c r="E5258" s="14" t="s">
        <v>13483</v>
      </c>
      <c r="F5258" s="14">
        <v>10</v>
      </c>
      <c r="G5258" s="14">
        <v>0.16</v>
      </c>
      <c r="H5258" s="15">
        <v>6.6000000000000003E-2</v>
      </c>
      <c r="I5258" s="15">
        <f>M5258-V5258</f>
        <v>0.10200000000000001</v>
      </c>
      <c r="J5258" s="14"/>
      <c r="K5258" s="13"/>
      <c r="L5258" s="9">
        <f>G5258*1.05</f>
        <v>0.16800000000000001</v>
      </c>
      <c r="M5258" s="11">
        <f>L5258-H5258</f>
        <v>0.10200000000000001</v>
      </c>
      <c r="N5258" s="11">
        <v>0</v>
      </c>
      <c r="P5258" s="9">
        <f>0.5*N5258/1000</f>
        <v>0</v>
      </c>
      <c r="Q5258" s="9">
        <f>P5258+O5258</f>
        <v>0</v>
      </c>
      <c r="R5258" s="11">
        <v>0</v>
      </c>
      <c r="T5258" s="9">
        <f>0.5*R5258</f>
        <v>0</v>
      </c>
      <c r="U5258" s="9">
        <f>T5258+S5258</f>
        <v>0</v>
      </c>
      <c r="V5258" s="9">
        <f>(Q5258+U5258)/(0.944*1000)</f>
        <v>0</v>
      </c>
    </row>
    <row r="5259" spans="1:22" x14ac:dyDescent="0.3">
      <c r="A5259" s="14">
        <v>5276</v>
      </c>
      <c r="B5259" s="14" t="s">
        <v>9629</v>
      </c>
      <c r="C5259" s="14" t="s">
        <v>13510</v>
      </c>
      <c r="D5259" s="14" t="s">
        <v>13504</v>
      </c>
      <c r="E5259" s="14" t="s">
        <v>13483</v>
      </c>
      <c r="F5259" s="14">
        <v>10</v>
      </c>
      <c r="G5259" s="14">
        <v>6.3E-2</v>
      </c>
      <c r="H5259" s="15">
        <v>2.3E-2</v>
      </c>
      <c r="I5259" s="15">
        <f>M5259-V5259</f>
        <v>4.3150000000000001E-2</v>
      </c>
      <c r="J5259" s="14"/>
      <c r="K5259" s="13"/>
      <c r="L5259" s="9">
        <f>G5259*1.05</f>
        <v>6.615E-2</v>
      </c>
      <c r="M5259" s="11">
        <f>L5259-H5259</f>
        <v>4.3150000000000001E-2</v>
      </c>
      <c r="N5259" s="11">
        <v>0</v>
      </c>
      <c r="P5259" s="9">
        <f>0.5*N5259/1000</f>
        <v>0</v>
      </c>
      <c r="Q5259" s="9">
        <f>P5259+O5259</f>
        <v>0</v>
      </c>
      <c r="R5259" s="11">
        <v>0</v>
      </c>
      <c r="T5259" s="9">
        <f>0.5*R5259</f>
        <v>0</v>
      </c>
      <c r="U5259" s="9">
        <f>T5259+S5259</f>
        <v>0</v>
      </c>
      <c r="V5259" s="9">
        <f>(Q5259+U5259)/(0.944*1000)</f>
        <v>0</v>
      </c>
    </row>
    <row r="5260" spans="1:22" x14ac:dyDescent="0.3">
      <c r="A5260" s="14">
        <v>5277</v>
      </c>
      <c r="B5260" s="14" t="s">
        <v>9630</v>
      </c>
      <c r="C5260" s="14" t="s">
        <v>13510</v>
      </c>
      <c r="D5260" s="14" t="s">
        <v>13504</v>
      </c>
      <c r="E5260" s="14" t="s">
        <v>13483</v>
      </c>
      <c r="F5260" s="14">
        <v>10</v>
      </c>
      <c r="G5260" s="14">
        <v>6.3E-2</v>
      </c>
      <c r="H5260" s="15">
        <v>0.02</v>
      </c>
      <c r="I5260" s="15">
        <f>M5260-V5260</f>
        <v>4.6149999999999997E-2</v>
      </c>
      <c r="J5260" s="14"/>
      <c r="K5260" s="13"/>
      <c r="L5260" s="9">
        <f>G5260*1.05</f>
        <v>6.615E-2</v>
      </c>
      <c r="M5260" s="11">
        <f>L5260-H5260</f>
        <v>4.6149999999999997E-2</v>
      </c>
      <c r="N5260" s="11">
        <v>0</v>
      </c>
      <c r="P5260" s="9">
        <f>0.5*N5260/1000</f>
        <v>0</v>
      </c>
      <c r="Q5260" s="9">
        <f>P5260+O5260</f>
        <v>0</v>
      </c>
      <c r="R5260" s="11">
        <v>0</v>
      </c>
      <c r="T5260" s="9">
        <f>0.5*R5260</f>
        <v>0</v>
      </c>
      <c r="U5260" s="9">
        <f>T5260+S5260</f>
        <v>0</v>
      </c>
      <c r="V5260" s="9">
        <f>(Q5260+U5260)/(0.944*1000)</f>
        <v>0</v>
      </c>
    </row>
    <row r="5261" spans="1:22" x14ac:dyDescent="0.3">
      <c r="A5261" s="14">
        <v>5278</v>
      </c>
      <c r="B5261" s="14" t="s">
        <v>9631</v>
      </c>
      <c r="C5261" s="14" t="s">
        <v>13510</v>
      </c>
      <c r="D5261" s="14" t="s">
        <v>13504</v>
      </c>
      <c r="E5261" s="14" t="s">
        <v>13483</v>
      </c>
      <c r="F5261" s="14">
        <v>10</v>
      </c>
      <c r="G5261" s="14">
        <v>0.1</v>
      </c>
      <c r="H5261" s="15">
        <v>6.9000000000000006E-2</v>
      </c>
      <c r="I5261" s="15">
        <f>M5261-V5261</f>
        <v>3.3775423728813564E-2</v>
      </c>
      <c r="J5261" s="14"/>
      <c r="K5261" s="13"/>
      <c r="L5261" s="9">
        <f>G5261*1.05</f>
        <v>0.10500000000000001</v>
      </c>
      <c r="M5261" s="11">
        <f>L5261-H5261</f>
        <v>3.6000000000000004E-2</v>
      </c>
      <c r="N5261" s="11">
        <v>0</v>
      </c>
      <c r="P5261" s="9">
        <f>0.5*N5261/1000</f>
        <v>0</v>
      </c>
      <c r="Q5261" s="9">
        <f>P5261+O5261</f>
        <v>0</v>
      </c>
      <c r="R5261" s="11">
        <v>4.2</v>
      </c>
      <c r="T5261" s="9">
        <f>0.5*R5261</f>
        <v>2.1</v>
      </c>
      <c r="U5261" s="9">
        <f>T5261+S5261</f>
        <v>2.1</v>
      </c>
      <c r="V5261" s="9">
        <f>(Q5261+U5261)/(0.944*1000)</f>
        <v>2.2245762711864407E-3</v>
      </c>
    </row>
    <row r="5262" spans="1:22" x14ac:dyDescent="0.3">
      <c r="A5262" s="14">
        <v>5279</v>
      </c>
      <c r="B5262" s="14" t="s">
        <v>9632</v>
      </c>
      <c r="C5262" s="14" t="s">
        <v>13510</v>
      </c>
      <c r="D5262" s="14" t="s">
        <v>13504</v>
      </c>
      <c r="E5262" s="14" t="s">
        <v>13483</v>
      </c>
      <c r="F5262" s="14">
        <v>10</v>
      </c>
      <c r="G5262" s="14">
        <v>0.16</v>
      </c>
      <c r="H5262" s="15">
        <v>2.7550999999999989E-2</v>
      </c>
      <c r="I5262" s="15">
        <f>M5262-V5262</f>
        <v>0.14044900000000002</v>
      </c>
      <c r="J5262" s="14"/>
      <c r="K5262" s="13"/>
      <c r="L5262" s="9">
        <f>G5262*1.05</f>
        <v>0.16800000000000001</v>
      </c>
      <c r="M5262" s="11">
        <f>L5262-H5262</f>
        <v>0.14044900000000002</v>
      </c>
      <c r="N5262" s="11">
        <v>0</v>
      </c>
      <c r="P5262" s="9">
        <f>0.5*N5262/1000</f>
        <v>0</v>
      </c>
      <c r="Q5262" s="9">
        <f>P5262+O5262</f>
        <v>0</v>
      </c>
      <c r="R5262" s="11">
        <v>0</v>
      </c>
      <c r="T5262" s="9">
        <f>0.5*R5262</f>
        <v>0</v>
      </c>
      <c r="U5262" s="9">
        <f>T5262+S5262</f>
        <v>0</v>
      </c>
      <c r="V5262" s="9">
        <f>(Q5262+U5262)/(0.944*1000)</f>
        <v>0</v>
      </c>
    </row>
    <row r="5263" spans="1:22" x14ac:dyDescent="0.3">
      <c r="A5263" s="14">
        <v>5280</v>
      </c>
      <c r="B5263" s="14" t="s">
        <v>9633</v>
      </c>
      <c r="C5263" s="14" t="s">
        <v>13510</v>
      </c>
      <c r="D5263" s="14" t="s">
        <v>13504</v>
      </c>
      <c r="E5263" s="14" t="s">
        <v>13483</v>
      </c>
      <c r="F5263" s="14">
        <v>10</v>
      </c>
      <c r="G5263" s="14">
        <v>1.26</v>
      </c>
      <c r="H5263" s="15">
        <v>0.65969200000000006</v>
      </c>
      <c r="I5263" s="15">
        <f>M5263-V5263</f>
        <v>1.8080000000000318E-3</v>
      </c>
      <c r="J5263" s="14"/>
      <c r="K5263" s="13"/>
      <c r="L5263" s="9">
        <f>1.05*0.63</f>
        <v>0.66150000000000009</v>
      </c>
      <c r="M5263" s="11">
        <f>L5263-H5263</f>
        <v>1.8080000000000318E-3</v>
      </c>
      <c r="N5263" s="11">
        <v>0</v>
      </c>
      <c r="P5263" s="9">
        <f>0.5*N5263/1000</f>
        <v>0</v>
      </c>
      <c r="Q5263" s="9">
        <f>P5263+O5263</f>
        <v>0</v>
      </c>
      <c r="R5263" s="11">
        <v>0</v>
      </c>
      <c r="T5263" s="9">
        <f>0.5*R5263</f>
        <v>0</v>
      </c>
      <c r="U5263" s="9">
        <f>T5263+S5263</f>
        <v>0</v>
      </c>
      <c r="V5263" s="9">
        <f>(Q5263+U5263)/(0.944*1000)</f>
        <v>0</v>
      </c>
    </row>
    <row r="5264" spans="1:22" x14ac:dyDescent="0.3">
      <c r="A5264" s="14">
        <v>5281</v>
      </c>
      <c r="B5264" s="14" t="s">
        <v>4930</v>
      </c>
      <c r="C5264" s="14" t="s">
        <v>13510</v>
      </c>
      <c r="D5264" s="14" t="s">
        <v>13504</v>
      </c>
      <c r="E5264" s="14" t="s">
        <v>13484</v>
      </c>
      <c r="F5264" s="14">
        <v>10</v>
      </c>
      <c r="G5264" s="14">
        <v>0.25</v>
      </c>
      <c r="H5264" s="15">
        <v>9.4E-2</v>
      </c>
      <c r="I5264" s="15">
        <f>M5264-V5264</f>
        <v>0.16850000000000001</v>
      </c>
      <c r="J5264" s="14"/>
      <c r="K5264" s="13"/>
      <c r="L5264" s="9">
        <f>G5264*1.05</f>
        <v>0.26250000000000001</v>
      </c>
      <c r="M5264" s="11">
        <f>L5264-H5264</f>
        <v>0.16850000000000001</v>
      </c>
      <c r="N5264" s="11">
        <v>0</v>
      </c>
      <c r="P5264" s="9">
        <f>0.5*N5264/1000</f>
        <v>0</v>
      </c>
      <c r="Q5264" s="9">
        <f>P5264+O5264</f>
        <v>0</v>
      </c>
      <c r="R5264" s="11">
        <v>0</v>
      </c>
      <c r="T5264" s="9">
        <f>0.5*R5264</f>
        <v>0</v>
      </c>
      <c r="U5264" s="9">
        <f>T5264+S5264</f>
        <v>0</v>
      </c>
      <c r="V5264" s="9">
        <f>(Q5264+U5264)/(0.944*1000)</f>
        <v>0</v>
      </c>
    </row>
    <row r="5265" spans="1:22" x14ac:dyDescent="0.3">
      <c r="A5265" s="14">
        <v>5282</v>
      </c>
      <c r="B5265" s="14" t="s">
        <v>4931</v>
      </c>
      <c r="C5265" s="14" t="s">
        <v>13510</v>
      </c>
      <c r="D5265" s="14" t="s">
        <v>13504</v>
      </c>
      <c r="E5265" s="14" t="s">
        <v>13484</v>
      </c>
      <c r="F5265" s="14">
        <v>10</v>
      </c>
      <c r="G5265" s="14">
        <v>0.65</v>
      </c>
      <c r="H5265" s="15">
        <v>0.47241660000000002</v>
      </c>
      <c r="I5265" s="16" t="s">
        <v>13516</v>
      </c>
      <c r="J5265" s="14"/>
      <c r="K5265" s="13"/>
      <c r="L5265" s="9">
        <f>1.05*0.25</f>
        <v>0.26250000000000001</v>
      </c>
      <c r="M5265" s="11">
        <f>L5265-H5265</f>
        <v>-0.20991660000000001</v>
      </c>
      <c r="N5265" s="11">
        <v>0</v>
      </c>
      <c r="P5265" s="9">
        <f>0.5*N5265/1000</f>
        <v>0</v>
      </c>
      <c r="Q5265" s="9">
        <f>P5265+O5265</f>
        <v>0</v>
      </c>
      <c r="R5265" s="11">
        <v>0</v>
      </c>
      <c r="T5265" s="9">
        <f>0.5*R5265</f>
        <v>0</v>
      </c>
      <c r="U5265" s="9">
        <f>T5265+S5265</f>
        <v>0</v>
      </c>
      <c r="V5265" s="9">
        <f>(Q5265+U5265)/(0.944*1000)</f>
        <v>0</v>
      </c>
    </row>
    <row r="5266" spans="1:22" x14ac:dyDescent="0.3">
      <c r="A5266" s="14">
        <v>5283</v>
      </c>
      <c r="B5266" s="14" t="s">
        <v>4932</v>
      </c>
      <c r="C5266" s="14" t="s">
        <v>13510</v>
      </c>
      <c r="D5266" s="14" t="s">
        <v>13504</v>
      </c>
      <c r="E5266" s="14" t="s">
        <v>13484</v>
      </c>
      <c r="F5266" s="14">
        <v>10</v>
      </c>
      <c r="G5266" s="14">
        <v>0.25</v>
      </c>
      <c r="H5266" s="15">
        <v>0.16886400000000001</v>
      </c>
      <c r="I5266" s="15">
        <f>M5266-V5266</f>
        <v>9.3635999999999997E-2</v>
      </c>
      <c r="J5266" s="14"/>
      <c r="K5266" s="13"/>
      <c r="L5266" s="9">
        <f>G5266*1.05</f>
        <v>0.26250000000000001</v>
      </c>
      <c r="M5266" s="11">
        <f>L5266-H5266</f>
        <v>9.3635999999999997E-2</v>
      </c>
      <c r="N5266" s="11">
        <v>0</v>
      </c>
      <c r="P5266" s="9">
        <f>0.5*N5266/1000</f>
        <v>0</v>
      </c>
      <c r="Q5266" s="9">
        <f>P5266+O5266</f>
        <v>0</v>
      </c>
      <c r="R5266" s="11">
        <v>0</v>
      </c>
      <c r="T5266" s="9">
        <f>0.5*R5266</f>
        <v>0</v>
      </c>
      <c r="U5266" s="9">
        <f>T5266+S5266</f>
        <v>0</v>
      </c>
      <c r="V5266" s="9">
        <f>(Q5266+U5266)/(0.944*1000)</f>
        <v>0</v>
      </c>
    </row>
    <row r="5267" spans="1:22" x14ac:dyDescent="0.3">
      <c r="A5267" s="14">
        <v>5284</v>
      </c>
      <c r="B5267" s="14" t="s">
        <v>4933</v>
      </c>
      <c r="C5267" s="14" t="s">
        <v>13510</v>
      </c>
      <c r="D5267" s="14" t="s">
        <v>13504</v>
      </c>
      <c r="E5267" s="14" t="s">
        <v>13484</v>
      </c>
      <c r="F5267" s="14">
        <v>10</v>
      </c>
      <c r="G5267" s="14">
        <v>0.25</v>
      </c>
      <c r="H5267" s="15">
        <v>8.7999999999999995E-2</v>
      </c>
      <c r="I5267" s="15">
        <f>M5267-V5267</f>
        <v>0.17450000000000002</v>
      </c>
      <c r="J5267" s="14"/>
      <c r="K5267" s="13"/>
      <c r="L5267" s="9">
        <f>G5267*1.05</f>
        <v>0.26250000000000001</v>
      </c>
      <c r="M5267" s="11">
        <f>L5267-H5267</f>
        <v>0.17450000000000002</v>
      </c>
      <c r="N5267" s="11">
        <v>0</v>
      </c>
      <c r="P5267" s="9">
        <f>0.5*N5267/1000</f>
        <v>0</v>
      </c>
      <c r="Q5267" s="9">
        <f>P5267+O5267</f>
        <v>0</v>
      </c>
      <c r="R5267" s="11">
        <v>0</v>
      </c>
      <c r="T5267" s="9">
        <f>0.5*R5267</f>
        <v>0</v>
      </c>
      <c r="U5267" s="9">
        <f>T5267+S5267</f>
        <v>0</v>
      </c>
      <c r="V5267" s="9">
        <f>(Q5267+U5267)/(0.944*1000)</f>
        <v>0</v>
      </c>
    </row>
    <row r="5268" spans="1:22" x14ac:dyDescent="0.3">
      <c r="A5268" s="14">
        <v>5285</v>
      </c>
      <c r="B5268" s="14" t="s">
        <v>4934</v>
      </c>
      <c r="C5268" s="14" t="s">
        <v>13510</v>
      </c>
      <c r="D5268" s="14" t="s">
        <v>13504</v>
      </c>
      <c r="E5268" s="14" t="s">
        <v>13484</v>
      </c>
      <c r="F5268" s="14">
        <v>10</v>
      </c>
      <c r="G5268" s="14">
        <v>0.5</v>
      </c>
      <c r="H5268" s="15">
        <v>0.42099999999999999</v>
      </c>
      <c r="I5268" s="16" t="s">
        <v>13516</v>
      </c>
      <c r="J5268" s="14"/>
      <c r="K5268" s="13"/>
      <c r="L5268" s="9">
        <f>G5268/2*1.05</f>
        <v>0.26250000000000001</v>
      </c>
      <c r="M5268" s="11">
        <f>L5268-H5268</f>
        <v>-0.15849999999999997</v>
      </c>
      <c r="N5268" s="11">
        <v>0</v>
      </c>
      <c r="P5268" s="9">
        <f>0.5*N5268/1000</f>
        <v>0</v>
      </c>
      <c r="Q5268" s="9">
        <f>P5268+O5268</f>
        <v>0</v>
      </c>
      <c r="R5268" s="11">
        <v>0</v>
      </c>
      <c r="T5268" s="9">
        <f>0.5*R5268</f>
        <v>0</v>
      </c>
      <c r="U5268" s="9">
        <f>T5268+S5268</f>
        <v>0</v>
      </c>
      <c r="V5268" s="9">
        <f>(Q5268+U5268)/(0.944*1000)</f>
        <v>0</v>
      </c>
    </row>
    <row r="5269" spans="1:22" x14ac:dyDescent="0.3">
      <c r="A5269" s="14">
        <v>5286</v>
      </c>
      <c r="B5269" s="14" t="s">
        <v>4935</v>
      </c>
      <c r="C5269" s="14" t="s">
        <v>13510</v>
      </c>
      <c r="D5269" s="14" t="s">
        <v>13504</v>
      </c>
      <c r="E5269" s="14" t="s">
        <v>13484</v>
      </c>
      <c r="F5269" s="14">
        <v>10</v>
      </c>
      <c r="G5269" s="14">
        <v>0.8</v>
      </c>
      <c r="H5269" s="15">
        <v>0.64500000000000002</v>
      </c>
      <c r="I5269" s="16" t="s">
        <v>13516</v>
      </c>
      <c r="J5269" s="14"/>
      <c r="K5269" s="13"/>
      <c r="L5269" s="9">
        <f>1.05*0.4</f>
        <v>0.42000000000000004</v>
      </c>
      <c r="M5269" s="11">
        <f>L5269-H5269</f>
        <v>-0.22499999999999998</v>
      </c>
      <c r="N5269" s="11">
        <v>0</v>
      </c>
      <c r="P5269" s="9">
        <f>0.5*N5269/1000</f>
        <v>0</v>
      </c>
      <c r="Q5269" s="9">
        <f>P5269+O5269</f>
        <v>0</v>
      </c>
      <c r="R5269" s="11">
        <v>0</v>
      </c>
      <c r="T5269" s="9">
        <f>0.5*R5269</f>
        <v>0</v>
      </c>
      <c r="U5269" s="9">
        <f>T5269+S5269</f>
        <v>0</v>
      </c>
      <c r="V5269" s="9">
        <f>(Q5269+U5269)/(0.944*1000)</f>
        <v>0</v>
      </c>
    </row>
    <row r="5270" spans="1:22" x14ac:dyDescent="0.3">
      <c r="A5270" s="14">
        <v>5287</v>
      </c>
      <c r="B5270" s="14" t="s">
        <v>4936</v>
      </c>
      <c r="C5270" s="14" t="s">
        <v>13510</v>
      </c>
      <c r="D5270" s="14" t="s">
        <v>13504</v>
      </c>
      <c r="E5270" s="14" t="s">
        <v>13484</v>
      </c>
      <c r="F5270" s="14">
        <v>10</v>
      </c>
      <c r="G5270" s="14">
        <v>0.8</v>
      </c>
      <c r="H5270" s="15">
        <v>0.685608</v>
      </c>
      <c r="I5270" s="16" t="s">
        <v>13516</v>
      </c>
      <c r="J5270" s="14"/>
      <c r="K5270" s="13"/>
      <c r="L5270" s="9">
        <f>1.05*0.4</f>
        <v>0.42000000000000004</v>
      </c>
      <c r="M5270" s="11">
        <f>L5270-H5270</f>
        <v>-0.26560799999999996</v>
      </c>
      <c r="N5270" s="11">
        <v>0</v>
      </c>
      <c r="P5270" s="9">
        <f>0.5*N5270/1000</f>
        <v>0</v>
      </c>
      <c r="Q5270" s="9">
        <f>P5270+O5270</f>
        <v>0</v>
      </c>
      <c r="R5270" s="11">
        <v>0</v>
      </c>
      <c r="T5270" s="9">
        <f>0.5*R5270</f>
        <v>0</v>
      </c>
      <c r="U5270" s="9">
        <f>T5270+S5270</f>
        <v>0</v>
      </c>
      <c r="V5270" s="9">
        <f>(Q5270+U5270)/(0.944*1000)</f>
        <v>0</v>
      </c>
    </row>
    <row r="5271" spans="1:22" x14ac:dyDescent="0.3">
      <c r="A5271" s="14">
        <v>5288</v>
      </c>
      <c r="B5271" s="14" t="s">
        <v>4937</v>
      </c>
      <c r="C5271" s="14" t="s">
        <v>13510</v>
      </c>
      <c r="D5271" s="14" t="s">
        <v>13504</v>
      </c>
      <c r="E5271" s="14" t="s">
        <v>13484</v>
      </c>
      <c r="F5271" s="14">
        <v>10</v>
      </c>
      <c r="G5271" s="14">
        <v>0.5</v>
      </c>
      <c r="H5271" s="15">
        <v>0.41199999999999998</v>
      </c>
      <c r="I5271" s="16" t="s">
        <v>13516</v>
      </c>
      <c r="J5271" s="14"/>
      <c r="K5271" s="13"/>
      <c r="L5271" s="9">
        <f>G5271/2*1.05</f>
        <v>0.26250000000000001</v>
      </c>
      <c r="M5271" s="11">
        <f>L5271-H5271</f>
        <v>-0.14949999999999997</v>
      </c>
      <c r="N5271" s="11">
        <v>0</v>
      </c>
      <c r="P5271" s="9">
        <f>0.5*N5271/1000</f>
        <v>0</v>
      </c>
      <c r="Q5271" s="9">
        <f>P5271+O5271</f>
        <v>0</v>
      </c>
      <c r="R5271" s="11">
        <v>0</v>
      </c>
      <c r="T5271" s="9">
        <f>0.5*R5271</f>
        <v>0</v>
      </c>
      <c r="U5271" s="9">
        <f>T5271+S5271</f>
        <v>0</v>
      </c>
      <c r="V5271" s="9">
        <f>(Q5271+U5271)/(0.944*1000)</f>
        <v>0</v>
      </c>
    </row>
    <row r="5272" spans="1:22" x14ac:dyDescent="0.3">
      <c r="A5272" s="14">
        <v>5289</v>
      </c>
      <c r="B5272" s="14" t="s">
        <v>4938</v>
      </c>
      <c r="C5272" s="14" t="s">
        <v>13510</v>
      </c>
      <c r="D5272" s="14" t="s">
        <v>13504</v>
      </c>
      <c r="E5272" s="14" t="s">
        <v>13484</v>
      </c>
      <c r="F5272" s="14">
        <v>10</v>
      </c>
      <c r="G5272" s="14">
        <v>0.35</v>
      </c>
      <c r="H5272" s="15">
        <v>0.118144</v>
      </c>
      <c r="I5272" s="16" t="s">
        <v>13516</v>
      </c>
      <c r="J5272" s="14"/>
      <c r="K5272" s="13"/>
      <c r="L5272" s="9">
        <f>1.05*0.1</f>
        <v>0.10500000000000001</v>
      </c>
      <c r="M5272" s="11">
        <f>L5272-H5272</f>
        <v>-1.3143999999999989E-2</v>
      </c>
      <c r="N5272" s="11">
        <v>0</v>
      </c>
      <c r="P5272" s="9">
        <f>0.5*N5272/1000</f>
        <v>0</v>
      </c>
      <c r="Q5272" s="9">
        <f>P5272+O5272</f>
        <v>0</v>
      </c>
      <c r="R5272" s="11">
        <v>0</v>
      </c>
      <c r="T5272" s="9">
        <f>0.5*R5272</f>
        <v>0</v>
      </c>
      <c r="U5272" s="9">
        <f>T5272+S5272</f>
        <v>0</v>
      </c>
      <c r="V5272" s="9">
        <f>(Q5272+U5272)/(0.944*1000)</f>
        <v>0</v>
      </c>
    </row>
    <row r="5273" spans="1:22" x14ac:dyDescent="0.3">
      <c r="A5273" s="14">
        <v>5290</v>
      </c>
      <c r="B5273" s="14" t="s">
        <v>4939</v>
      </c>
      <c r="C5273" s="14" t="s">
        <v>13510</v>
      </c>
      <c r="D5273" s="14" t="s">
        <v>13504</v>
      </c>
      <c r="E5273" s="14" t="s">
        <v>13484</v>
      </c>
      <c r="F5273" s="14">
        <v>10</v>
      </c>
      <c r="G5273" s="14">
        <v>0.41</v>
      </c>
      <c r="H5273" s="15">
        <v>0.253</v>
      </c>
      <c r="I5273" s="16" t="s">
        <v>13516</v>
      </c>
      <c r="J5273" s="14"/>
      <c r="K5273" s="13"/>
      <c r="L5273" s="9">
        <f>0.16*1.05</f>
        <v>0.16800000000000001</v>
      </c>
      <c r="M5273" s="11">
        <f>L5273-H5273</f>
        <v>-8.4999999999999992E-2</v>
      </c>
      <c r="N5273" s="11">
        <v>0</v>
      </c>
      <c r="P5273" s="9">
        <f>0.5*N5273/1000</f>
        <v>0</v>
      </c>
      <c r="Q5273" s="9">
        <f>P5273+O5273</f>
        <v>0</v>
      </c>
      <c r="R5273" s="11">
        <v>0</v>
      </c>
      <c r="T5273" s="9">
        <f>0.5*R5273</f>
        <v>0</v>
      </c>
      <c r="U5273" s="9">
        <f>T5273+S5273</f>
        <v>0</v>
      </c>
      <c r="V5273" s="9">
        <f>(Q5273+U5273)/(0.944*1000)</f>
        <v>0</v>
      </c>
    </row>
    <row r="5274" spans="1:22" x14ac:dyDescent="0.3">
      <c r="A5274" s="14">
        <v>5291</v>
      </c>
      <c r="B5274" s="14" t="s">
        <v>4940</v>
      </c>
      <c r="C5274" s="14" t="s">
        <v>13510</v>
      </c>
      <c r="D5274" s="14" t="s">
        <v>13504</v>
      </c>
      <c r="E5274" s="14" t="s">
        <v>13484</v>
      </c>
      <c r="F5274" s="14">
        <v>10</v>
      </c>
      <c r="G5274" s="14">
        <v>0.5</v>
      </c>
      <c r="H5274" s="15">
        <v>0.35</v>
      </c>
      <c r="I5274" s="16" t="s">
        <v>13516</v>
      </c>
      <c r="J5274" s="14"/>
      <c r="K5274" s="13"/>
      <c r="L5274" s="9">
        <f>G5274/2*1.05</f>
        <v>0.26250000000000001</v>
      </c>
      <c r="M5274" s="11">
        <f>L5274-H5274</f>
        <v>-8.7499999999999967E-2</v>
      </c>
      <c r="N5274" s="11">
        <v>0</v>
      </c>
      <c r="P5274" s="9">
        <f>0.5*N5274/1000</f>
        <v>0</v>
      </c>
      <c r="Q5274" s="9">
        <f>P5274+O5274</f>
        <v>0</v>
      </c>
      <c r="R5274" s="11">
        <v>0</v>
      </c>
      <c r="T5274" s="9">
        <f>0.5*R5274</f>
        <v>0</v>
      </c>
      <c r="U5274" s="9">
        <f>T5274+S5274</f>
        <v>0</v>
      </c>
      <c r="V5274" s="9">
        <f>(Q5274+U5274)/(0.944*1000)</f>
        <v>0</v>
      </c>
    </row>
    <row r="5275" spans="1:22" x14ac:dyDescent="0.3">
      <c r="A5275" s="14">
        <v>5292</v>
      </c>
      <c r="B5275" s="14" t="s">
        <v>4941</v>
      </c>
      <c r="C5275" s="14" t="s">
        <v>13510</v>
      </c>
      <c r="D5275" s="14" t="s">
        <v>13504</v>
      </c>
      <c r="E5275" s="14" t="s">
        <v>13484</v>
      </c>
      <c r="F5275" s="14">
        <v>10</v>
      </c>
      <c r="G5275" s="14">
        <v>0.8</v>
      </c>
      <c r="H5275" s="15">
        <v>0.48291400000000001</v>
      </c>
      <c r="I5275" s="16" t="s">
        <v>13516</v>
      </c>
      <c r="J5275" s="14"/>
      <c r="K5275" s="13"/>
      <c r="L5275" s="9">
        <f>1.05*0.4</f>
        <v>0.42000000000000004</v>
      </c>
      <c r="M5275" s="11">
        <f>L5275-H5275</f>
        <v>-6.291399999999997E-2</v>
      </c>
      <c r="N5275" s="11">
        <v>0</v>
      </c>
      <c r="P5275" s="9">
        <f>0.5*N5275/1000</f>
        <v>0</v>
      </c>
      <c r="Q5275" s="9">
        <f>P5275+O5275</f>
        <v>0</v>
      </c>
      <c r="R5275" s="11">
        <v>0</v>
      </c>
      <c r="T5275" s="9">
        <f>0.5*R5275</f>
        <v>0</v>
      </c>
      <c r="U5275" s="9">
        <f>T5275+S5275</f>
        <v>0</v>
      </c>
      <c r="V5275" s="9">
        <f>(Q5275+U5275)/(0.944*1000)</f>
        <v>0</v>
      </c>
    </row>
    <row r="5276" spans="1:22" x14ac:dyDescent="0.3">
      <c r="A5276" s="14">
        <v>5293</v>
      </c>
      <c r="B5276" s="14" t="s">
        <v>4942</v>
      </c>
      <c r="C5276" s="14" t="s">
        <v>13510</v>
      </c>
      <c r="D5276" s="14" t="s">
        <v>13504</v>
      </c>
      <c r="E5276" s="14" t="s">
        <v>13484</v>
      </c>
      <c r="F5276" s="14">
        <v>10</v>
      </c>
      <c r="G5276" s="14">
        <v>0.16</v>
      </c>
      <c r="H5276" s="15">
        <v>8.3000000000000004E-2</v>
      </c>
      <c r="I5276" s="15">
        <f>M5276-V5276</f>
        <v>7.9703389830508481E-2</v>
      </c>
      <c r="J5276" s="14"/>
      <c r="K5276" s="13"/>
      <c r="L5276" s="9">
        <f>G5276*1.05</f>
        <v>0.16800000000000001</v>
      </c>
      <c r="M5276" s="11">
        <f>L5276-H5276</f>
        <v>8.5000000000000006E-2</v>
      </c>
      <c r="N5276" s="11">
        <v>0</v>
      </c>
      <c r="P5276" s="9">
        <f>0.5*N5276/1000</f>
        <v>0</v>
      </c>
      <c r="Q5276" s="9">
        <f>P5276+O5276</f>
        <v>0</v>
      </c>
      <c r="R5276" s="11">
        <v>10</v>
      </c>
      <c r="T5276" s="9">
        <f>0.5*R5276</f>
        <v>5</v>
      </c>
      <c r="U5276" s="9">
        <f>T5276+S5276</f>
        <v>5</v>
      </c>
      <c r="V5276" s="9">
        <f>(Q5276+U5276)/(0.944*1000)</f>
        <v>5.2966101694915252E-3</v>
      </c>
    </row>
    <row r="5277" spans="1:22" x14ac:dyDescent="0.3">
      <c r="A5277" s="14">
        <v>5294</v>
      </c>
      <c r="B5277" s="14" t="s">
        <v>4943</v>
      </c>
      <c r="C5277" s="14" t="s">
        <v>13510</v>
      </c>
      <c r="D5277" s="14" t="s">
        <v>13504</v>
      </c>
      <c r="E5277" s="14" t="s">
        <v>13484</v>
      </c>
      <c r="F5277" s="14">
        <v>10</v>
      </c>
      <c r="G5277" s="14">
        <v>0.8</v>
      </c>
      <c r="H5277" s="15">
        <v>0.63600000000000001</v>
      </c>
      <c r="I5277" s="16" t="s">
        <v>13516</v>
      </c>
      <c r="J5277" s="14"/>
      <c r="K5277" s="13"/>
      <c r="L5277" s="9">
        <f>1.05*0.4</f>
        <v>0.42000000000000004</v>
      </c>
      <c r="M5277" s="11">
        <f>L5277-H5277</f>
        <v>-0.21599999999999997</v>
      </c>
      <c r="N5277" s="11">
        <v>0</v>
      </c>
      <c r="P5277" s="9">
        <f>0.5*N5277/1000</f>
        <v>0</v>
      </c>
      <c r="Q5277" s="9">
        <f>P5277+O5277</f>
        <v>0</v>
      </c>
      <c r="R5277" s="11">
        <v>0</v>
      </c>
      <c r="T5277" s="9">
        <f>0.5*R5277</f>
        <v>0</v>
      </c>
      <c r="U5277" s="9">
        <f>T5277+S5277</f>
        <v>0</v>
      </c>
      <c r="V5277" s="9">
        <f>(Q5277+U5277)/(0.944*1000)</f>
        <v>0</v>
      </c>
    </row>
    <row r="5278" spans="1:22" x14ac:dyDescent="0.3">
      <c r="A5278" s="14">
        <v>5295</v>
      </c>
      <c r="B5278" s="14" t="s">
        <v>4944</v>
      </c>
      <c r="C5278" s="14" t="s">
        <v>13510</v>
      </c>
      <c r="D5278" s="14" t="s">
        <v>13504</v>
      </c>
      <c r="E5278" s="14" t="s">
        <v>13484</v>
      </c>
      <c r="F5278" s="14">
        <v>10</v>
      </c>
      <c r="G5278" s="14">
        <v>0.315</v>
      </c>
      <c r="H5278" s="15">
        <v>0.27700000000000002</v>
      </c>
      <c r="I5278" s="15">
        <f>M5278-V5278</f>
        <v>5.375000000000002E-2</v>
      </c>
      <c r="J5278" s="14"/>
      <c r="K5278" s="13"/>
      <c r="L5278" s="9">
        <f>G5278*1.05</f>
        <v>0.33075000000000004</v>
      </c>
      <c r="M5278" s="11">
        <f>L5278-H5278</f>
        <v>5.375000000000002E-2</v>
      </c>
      <c r="N5278" s="11">
        <v>0</v>
      </c>
      <c r="P5278" s="9">
        <f>0.5*N5278/1000</f>
        <v>0</v>
      </c>
      <c r="Q5278" s="9">
        <f>P5278+O5278</f>
        <v>0</v>
      </c>
      <c r="R5278" s="11">
        <v>0</v>
      </c>
      <c r="T5278" s="9">
        <f>0.5*R5278</f>
        <v>0</v>
      </c>
      <c r="U5278" s="9">
        <f>T5278+S5278</f>
        <v>0</v>
      </c>
      <c r="V5278" s="9">
        <f>(Q5278+U5278)/(0.944*1000)</f>
        <v>0</v>
      </c>
    </row>
    <row r="5279" spans="1:22" x14ac:dyDescent="0.3">
      <c r="A5279" s="14">
        <v>5296</v>
      </c>
      <c r="B5279" s="14" t="s">
        <v>4945</v>
      </c>
      <c r="C5279" s="14" t="s">
        <v>13510</v>
      </c>
      <c r="D5279" s="14" t="s">
        <v>13504</v>
      </c>
      <c r="E5279" s="14" t="s">
        <v>13484</v>
      </c>
      <c r="F5279" s="14">
        <v>10</v>
      </c>
      <c r="G5279" s="14">
        <v>0.5</v>
      </c>
      <c r="H5279" s="15">
        <v>0.34738560000000002</v>
      </c>
      <c r="I5279" s="16" t="s">
        <v>13516</v>
      </c>
      <c r="J5279" s="14"/>
      <c r="K5279" s="13"/>
      <c r="L5279" s="9">
        <f>G5279/2*1.05</f>
        <v>0.26250000000000001</v>
      </c>
      <c r="M5279" s="11">
        <f>L5279-H5279</f>
        <v>-8.4885600000000005E-2</v>
      </c>
      <c r="N5279" s="11">
        <v>0</v>
      </c>
      <c r="P5279" s="9">
        <f>0.5*N5279/1000</f>
        <v>0</v>
      </c>
      <c r="Q5279" s="9">
        <f>P5279+O5279</f>
        <v>0</v>
      </c>
      <c r="R5279" s="11">
        <v>0</v>
      </c>
      <c r="T5279" s="9">
        <f>0.5*R5279</f>
        <v>0</v>
      </c>
      <c r="U5279" s="9">
        <f>T5279+S5279</f>
        <v>0</v>
      </c>
      <c r="V5279" s="9">
        <f>(Q5279+U5279)/(0.944*1000)</f>
        <v>0</v>
      </c>
    </row>
    <row r="5280" spans="1:22" x14ac:dyDescent="0.3">
      <c r="A5280" s="14">
        <v>5297</v>
      </c>
      <c r="B5280" s="14" t="s">
        <v>4946</v>
      </c>
      <c r="C5280" s="14" t="s">
        <v>13510</v>
      </c>
      <c r="D5280" s="14" t="s">
        <v>13504</v>
      </c>
      <c r="E5280" s="14" t="s">
        <v>13484</v>
      </c>
      <c r="F5280" s="14">
        <v>10</v>
      </c>
      <c r="G5280" s="14">
        <v>0.5</v>
      </c>
      <c r="H5280" s="15">
        <v>0.26962449999999999</v>
      </c>
      <c r="I5280" s="16" t="s">
        <v>13516</v>
      </c>
      <c r="J5280" s="14"/>
      <c r="K5280" s="13"/>
      <c r="L5280" s="9">
        <f>G5280/2*1.05</f>
        <v>0.26250000000000001</v>
      </c>
      <c r="M5280" s="11">
        <f>L5280-H5280</f>
        <v>-7.1244999999999781E-3</v>
      </c>
      <c r="N5280" s="11">
        <v>0</v>
      </c>
      <c r="P5280" s="9">
        <f>0.5*N5280/1000</f>
        <v>0</v>
      </c>
      <c r="Q5280" s="9">
        <f>P5280+O5280</f>
        <v>0</v>
      </c>
      <c r="R5280" s="11">
        <v>0</v>
      </c>
      <c r="T5280" s="9">
        <f>0.5*R5280</f>
        <v>0</v>
      </c>
      <c r="U5280" s="9">
        <f>T5280+S5280</f>
        <v>0</v>
      </c>
      <c r="V5280" s="9">
        <f>(Q5280+U5280)/(0.944*1000)</f>
        <v>0</v>
      </c>
    </row>
    <row r="5281" spans="1:22" x14ac:dyDescent="0.3">
      <c r="A5281" s="14">
        <v>5298</v>
      </c>
      <c r="B5281" s="14" t="s">
        <v>4947</v>
      </c>
      <c r="C5281" s="14" t="s">
        <v>13510</v>
      </c>
      <c r="D5281" s="14" t="s">
        <v>13504</v>
      </c>
      <c r="E5281" s="14" t="s">
        <v>13484</v>
      </c>
      <c r="F5281" s="14">
        <v>10</v>
      </c>
      <c r="G5281" s="14">
        <v>0.32</v>
      </c>
      <c r="H5281" s="15">
        <v>0.17126949999999999</v>
      </c>
      <c r="I5281" s="16" t="s">
        <v>13516</v>
      </c>
      <c r="J5281" s="14"/>
      <c r="K5281" s="13"/>
      <c r="L5281" s="9">
        <f>G5281/2*1.05</f>
        <v>0.16800000000000001</v>
      </c>
      <c r="M5281" s="11">
        <f>L5281-H5281</f>
        <v>-3.2694999999999808E-3</v>
      </c>
      <c r="N5281" s="11">
        <v>0</v>
      </c>
      <c r="P5281" s="9">
        <f>0.5*N5281/1000</f>
        <v>0</v>
      </c>
      <c r="Q5281" s="9">
        <f>P5281+O5281</f>
        <v>0</v>
      </c>
      <c r="R5281" s="11">
        <v>0</v>
      </c>
      <c r="T5281" s="9">
        <f>0.5*R5281</f>
        <v>0</v>
      </c>
      <c r="U5281" s="9">
        <f>T5281+S5281</f>
        <v>0</v>
      </c>
      <c r="V5281" s="9">
        <f>(Q5281+U5281)/(0.944*1000)</f>
        <v>0</v>
      </c>
    </row>
    <row r="5282" spans="1:22" x14ac:dyDescent="0.3">
      <c r="A5282" s="14">
        <v>5299</v>
      </c>
      <c r="B5282" s="14" t="s">
        <v>4948</v>
      </c>
      <c r="C5282" s="14" t="s">
        <v>13510</v>
      </c>
      <c r="D5282" s="14" t="s">
        <v>13504</v>
      </c>
      <c r="E5282" s="14" t="s">
        <v>13484</v>
      </c>
      <c r="F5282" s="14">
        <v>10</v>
      </c>
      <c r="G5282" s="14">
        <v>0.25</v>
      </c>
      <c r="H5282" s="15">
        <v>0.22255</v>
      </c>
      <c r="I5282" s="15">
        <f>M5282-V5282</f>
        <v>3.9950000000000013E-2</v>
      </c>
      <c r="J5282" s="14"/>
      <c r="K5282" s="13"/>
      <c r="L5282" s="9">
        <f>G5282*1.05</f>
        <v>0.26250000000000001</v>
      </c>
      <c r="M5282" s="11">
        <f>L5282-H5282</f>
        <v>3.9950000000000013E-2</v>
      </c>
      <c r="N5282" s="11">
        <v>0</v>
      </c>
      <c r="P5282" s="9">
        <f>0.5*N5282/1000</f>
        <v>0</v>
      </c>
      <c r="Q5282" s="9">
        <f>P5282+O5282</f>
        <v>0</v>
      </c>
      <c r="R5282" s="11">
        <v>0</v>
      </c>
      <c r="T5282" s="9">
        <f>0.5*R5282</f>
        <v>0</v>
      </c>
      <c r="U5282" s="9">
        <f>T5282+S5282</f>
        <v>0</v>
      </c>
      <c r="V5282" s="9">
        <f>(Q5282+U5282)/(0.944*1000)</f>
        <v>0</v>
      </c>
    </row>
    <row r="5283" spans="1:22" x14ac:dyDescent="0.3">
      <c r="A5283" s="14">
        <v>5300</v>
      </c>
      <c r="B5283" s="14" t="s">
        <v>4949</v>
      </c>
      <c r="C5283" s="14" t="s">
        <v>13510</v>
      </c>
      <c r="D5283" s="14" t="s">
        <v>13504</v>
      </c>
      <c r="E5283" s="14" t="s">
        <v>13484</v>
      </c>
      <c r="F5283" s="14">
        <v>10</v>
      </c>
      <c r="G5283" s="14">
        <v>0.25</v>
      </c>
      <c r="H5283" s="15">
        <v>6.7617300000000005E-2</v>
      </c>
      <c r="I5283" s="15">
        <f>M5283-V5283</f>
        <v>0.19488270000000002</v>
      </c>
      <c r="J5283" s="14"/>
      <c r="K5283" s="13"/>
      <c r="L5283" s="9">
        <f>G5283*1.05</f>
        <v>0.26250000000000001</v>
      </c>
      <c r="M5283" s="11">
        <f>L5283-H5283</f>
        <v>0.19488270000000002</v>
      </c>
      <c r="N5283" s="11">
        <v>0</v>
      </c>
      <c r="P5283" s="9">
        <f>0.5*N5283/1000</f>
        <v>0</v>
      </c>
      <c r="Q5283" s="9">
        <f>P5283+O5283</f>
        <v>0</v>
      </c>
      <c r="R5283" s="11">
        <v>0</v>
      </c>
      <c r="T5283" s="9">
        <f>0.5*R5283</f>
        <v>0</v>
      </c>
      <c r="U5283" s="9">
        <f>T5283+S5283</f>
        <v>0</v>
      </c>
      <c r="V5283" s="9">
        <f>(Q5283+U5283)/(0.944*1000)</f>
        <v>0</v>
      </c>
    </row>
    <row r="5284" spans="1:22" x14ac:dyDescent="0.3">
      <c r="A5284" s="14">
        <v>5301</v>
      </c>
      <c r="B5284" s="14" t="s">
        <v>4950</v>
      </c>
      <c r="C5284" s="14" t="s">
        <v>13510</v>
      </c>
      <c r="D5284" s="14" t="s">
        <v>13504</v>
      </c>
      <c r="E5284" s="14" t="s">
        <v>13484</v>
      </c>
      <c r="F5284" s="14">
        <v>10</v>
      </c>
      <c r="G5284" s="14">
        <v>0.1</v>
      </c>
      <c r="H5284" s="15">
        <v>3.5549000000000036E-3</v>
      </c>
      <c r="I5284" s="15">
        <f>M5284-V5284</f>
        <v>0.10144510000000001</v>
      </c>
      <c r="J5284" s="14"/>
      <c r="K5284" s="13"/>
      <c r="L5284" s="9">
        <f>G5284*1.05</f>
        <v>0.10500000000000001</v>
      </c>
      <c r="M5284" s="11">
        <f>L5284-H5284</f>
        <v>0.10144510000000001</v>
      </c>
      <c r="N5284" s="11">
        <v>0</v>
      </c>
      <c r="P5284" s="9">
        <f>0.5*N5284/1000</f>
        <v>0</v>
      </c>
      <c r="Q5284" s="9">
        <f>P5284+O5284</f>
        <v>0</v>
      </c>
      <c r="R5284" s="11">
        <v>0</v>
      </c>
      <c r="T5284" s="9">
        <f>0.5*R5284</f>
        <v>0</v>
      </c>
      <c r="U5284" s="9">
        <f>T5284+S5284</f>
        <v>0</v>
      </c>
      <c r="V5284" s="9">
        <f>(Q5284+U5284)/(0.944*1000)</f>
        <v>0</v>
      </c>
    </row>
    <row r="5285" spans="1:22" x14ac:dyDescent="0.3">
      <c r="A5285" s="14">
        <v>5302</v>
      </c>
      <c r="B5285" s="14" t="s">
        <v>4951</v>
      </c>
      <c r="C5285" s="14" t="s">
        <v>13510</v>
      </c>
      <c r="D5285" s="14" t="s">
        <v>13504</v>
      </c>
      <c r="E5285" s="14" t="s">
        <v>13484</v>
      </c>
      <c r="F5285" s="14">
        <v>10</v>
      </c>
      <c r="G5285" s="14">
        <v>0.5</v>
      </c>
      <c r="H5285" s="15">
        <v>0.3166716</v>
      </c>
      <c r="I5285" s="16" t="s">
        <v>13516</v>
      </c>
      <c r="J5285" s="14"/>
      <c r="K5285" s="13"/>
      <c r="L5285" s="9">
        <f>G5285/2*1.05</f>
        <v>0.26250000000000001</v>
      </c>
      <c r="M5285" s="11">
        <f>L5285-H5285</f>
        <v>-5.4171599999999986E-2</v>
      </c>
      <c r="N5285" s="11">
        <v>0</v>
      </c>
      <c r="P5285" s="9">
        <f>0.5*N5285/1000</f>
        <v>0</v>
      </c>
      <c r="Q5285" s="9">
        <f>P5285+O5285</f>
        <v>0</v>
      </c>
      <c r="R5285" s="11">
        <v>0</v>
      </c>
      <c r="T5285" s="9">
        <f>0.5*R5285</f>
        <v>0</v>
      </c>
      <c r="U5285" s="9">
        <f>T5285+S5285</f>
        <v>0</v>
      </c>
      <c r="V5285" s="9">
        <f>(Q5285+U5285)/(0.944*1000)</f>
        <v>0</v>
      </c>
    </row>
    <row r="5286" spans="1:22" x14ac:dyDescent="0.3">
      <c r="A5286" s="14">
        <v>5303</v>
      </c>
      <c r="B5286" s="14" t="s">
        <v>4952</v>
      </c>
      <c r="C5286" s="14" t="s">
        <v>13510</v>
      </c>
      <c r="D5286" s="14" t="s">
        <v>13504</v>
      </c>
      <c r="E5286" s="14" t="s">
        <v>13484</v>
      </c>
      <c r="F5286" s="14">
        <v>10</v>
      </c>
      <c r="G5286" s="14">
        <v>0.16</v>
      </c>
      <c r="H5286" s="15">
        <v>9.8000000000000004E-2</v>
      </c>
      <c r="I5286" s="15">
        <f>M5286-V5286</f>
        <v>7.0000000000000007E-2</v>
      </c>
      <c r="J5286" s="14"/>
      <c r="K5286" s="13"/>
      <c r="L5286" s="9">
        <f>G5286*1.05</f>
        <v>0.16800000000000001</v>
      </c>
      <c r="M5286" s="11">
        <f>L5286-H5286</f>
        <v>7.0000000000000007E-2</v>
      </c>
      <c r="N5286" s="11">
        <v>0</v>
      </c>
      <c r="P5286" s="9">
        <f>0.5*N5286/1000</f>
        <v>0</v>
      </c>
      <c r="Q5286" s="9">
        <f>P5286+O5286</f>
        <v>0</v>
      </c>
      <c r="R5286" s="11">
        <v>0</v>
      </c>
      <c r="T5286" s="9">
        <f>0.5*R5286</f>
        <v>0</v>
      </c>
      <c r="U5286" s="9">
        <f>T5286+S5286</f>
        <v>0</v>
      </c>
      <c r="V5286" s="9">
        <f>(Q5286+U5286)/(0.944*1000)</f>
        <v>0</v>
      </c>
    </row>
    <row r="5287" spans="1:22" x14ac:dyDescent="0.3">
      <c r="A5287" s="14">
        <v>5304</v>
      </c>
      <c r="B5287" s="14" t="s">
        <v>4953</v>
      </c>
      <c r="C5287" s="14" t="s">
        <v>13510</v>
      </c>
      <c r="D5287" s="14" t="s">
        <v>13504</v>
      </c>
      <c r="E5287" s="14" t="s">
        <v>13484</v>
      </c>
      <c r="F5287" s="14">
        <v>10</v>
      </c>
      <c r="G5287" s="14">
        <v>0.16</v>
      </c>
      <c r="H5287" s="15">
        <v>8.1000000000000003E-2</v>
      </c>
      <c r="I5287" s="15">
        <f>M5287-V5287</f>
        <v>8.7000000000000008E-2</v>
      </c>
      <c r="J5287" s="14"/>
      <c r="K5287" s="13"/>
      <c r="L5287" s="9">
        <f>G5287*1.05</f>
        <v>0.16800000000000001</v>
      </c>
      <c r="M5287" s="11">
        <f>L5287-H5287</f>
        <v>8.7000000000000008E-2</v>
      </c>
      <c r="N5287" s="11">
        <v>0</v>
      </c>
      <c r="P5287" s="9">
        <f>0.5*N5287/1000</f>
        <v>0</v>
      </c>
      <c r="Q5287" s="9">
        <f>P5287+O5287</f>
        <v>0</v>
      </c>
      <c r="R5287" s="11">
        <v>0</v>
      </c>
      <c r="T5287" s="9">
        <f>0.5*R5287</f>
        <v>0</v>
      </c>
      <c r="U5287" s="9">
        <f>T5287+S5287</f>
        <v>0</v>
      </c>
      <c r="V5287" s="9">
        <f>(Q5287+U5287)/(0.944*1000)</f>
        <v>0</v>
      </c>
    </row>
    <row r="5288" spans="1:22" x14ac:dyDescent="0.3">
      <c r="A5288" s="14">
        <v>5305</v>
      </c>
      <c r="B5288" s="14" t="s">
        <v>4954</v>
      </c>
      <c r="C5288" s="14" t="s">
        <v>13510</v>
      </c>
      <c r="D5288" s="14" t="s">
        <v>13504</v>
      </c>
      <c r="E5288" s="14" t="s">
        <v>13484</v>
      </c>
      <c r="F5288" s="14">
        <v>10</v>
      </c>
      <c r="G5288" s="14">
        <v>6.3E-2</v>
      </c>
      <c r="H5288" s="15">
        <v>2.5999999999999999E-2</v>
      </c>
      <c r="I5288" s="15">
        <f>M5288-V5288</f>
        <v>4.0150000000000005E-2</v>
      </c>
      <c r="J5288" s="14"/>
      <c r="K5288" s="13"/>
      <c r="L5288" s="9">
        <f>G5288*1.05</f>
        <v>6.615E-2</v>
      </c>
      <c r="M5288" s="11">
        <f>L5288-H5288</f>
        <v>4.0150000000000005E-2</v>
      </c>
      <c r="N5288" s="11">
        <v>0</v>
      </c>
      <c r="P5288" s="9">
        <f>0.5*N5288/1000</f>
        <v>0</v>
      </c>
      <c r="Q5288" s="9">
        <f>P5288+O5288</f>
        <v>0</v>
      </c>
      <c r="R5288" s="11">
        <v>0</v>
      </c>
      <c r="T5288" s="9">
        <f>0.5*R5288</f>
        <v>0</v>
      </c>
      <c r="U5288" s="9">
        <f>T5288+S5288</f>
        <v>0</v>
      </c>
      <c r="V5288" s="9">
        <f>(Q5288+U5288)/(0.944*1000)</f>
        <v>0</v>
      </c>
    </row>
    <row r="5289" spans="1:22" x14ac:dyDescent="0.3">
      <c r="A5289" s="14">
        <v>5306</v>
      </c>
      <c r="B5289" s="14" t="s">
        <v>4955</v>
      </c>
      <c r="C5289" s="14" t="s">
        <v>13510</v>
      </c>
      <c r="D5289" s="14" t="s">
        <v>13504</v>
      </c>
      <c r="E5289" s="14" t="s">
        <v>13484</v>
      </c>
      <c r="F5289" s="14">
        <v>10</v>
      </c>
      <c r="G5289" s="14">
        <v>0.25</v>
      </c>
      <c r="H5289" s="15">
        <v>0.16700000000000001</v>
      </c>
      <c r="I5289" s="15">
        <f>M5289-V5289</f>
        <v>9.5500000000000002E-2</v>
      </c>
      <c r="J5289" s="14"/>
      <c r="K5289" s="13"/>
      <c r="L5289" s="9">
        <f>G5289*1.05</f>
        <v>0.26250000000000001</v>
      </c>
      <c r="M5289" s="11">
        <f>L5289-H5289</f>
        <v>9.5500000000000002E-2</v>
      </c>
      <c r="N5289" s="11">
        <v>0</v>
      </c>
      <c r="P5289" s="9">
        <f>0.5*N5289/1000</f>
        <v>0</v>
      </c>
      <c r="Q5289" s="9">
        <f>P5289+O5289</f>
        <v>0</v>
      </c>
      <c r="R5289" s="11">
        <v>0</v>
      </c>
      <c r="T5289" s="9">
        <f>0.5*R5289</f>
        <v>0</v>
      </c>
      <c r="U5289" s="9">
        <f>T5289+S5289</f>
        <v>0</v>
      </c>
      <c r="V5289" s="9">
        <f>(Q5289+U5289)/(0.944*1000)</f>
        <v>0</v>
      </c>
    </row>
    <row r="5290" spans="1:22" x14ac:dyDescent="0.3">
      <c r="A5290" s="14">
        <v>5307</v>
      </c>
      <c r="B5290" s="14" t="s">
        <v>4956</v>
      </c>
      <c r="C5290" s="14" t="s">
        <v>13510</v>
      </c>
      <c r="D5290" s="14" t="s">
        <v>13504</v>
      </c>
      <c r="E5290" s="14" t="s">
        <v>13484</v>
      </c>
      <c r="F5290" s="14">
        <v>10</v>
      </c>
      <c r="G5290" s="14">
        <v>6.3E-2</v>
      </c>
      <c r="H5290" s="15">
        <v>3.1E-2</v>
      </c>
      <c r="I5290" s="15">
        <f>M5290-V5290</f>
        <v>3.5150000000000001E-2</v>
      </c>
      <c r="J5290" s="14"/>
      <c r="K5290" s="13"/>
      <c r="L5290" s="9">
        <f>G5290*1.05</f>
        <v>6.615E-2</v>
      </c>
      <c r="M5290" s="11">
        <f>L5290-H5290</f>
        <v>3.5150000000000001E-2</v>
      </c>
      <c r="N5290" s="11">
        <v>0</v>
      </c>
      <c r="P5290" s="9">
        <f>0.5*N5290/1000</f>
        <v>0</v>
      </c>
      <c r="Q5290" s="9">
        <f>P5290+O5290</f>
        <v>0</v>
      </c>
      <c r="R5290" s="11">
        <v>0</v>
      </c>
      <c r="T5290" s="9">
        <f>0.5*R5290</f>
        <v>0</v>
      </c>
      <c r="U5290" s="9">
        <f>T5290+S5290</f>
        <v>0</v>
      </c>
      <c r="V5290" s="9">
        <f>(Q5290+U5290)/(0.944*1000)</f>
        <v>0</v>
      </c>
    </row>
    <row r="5291" spans="1:22" x14ac:dyDescent="0.3">
      <c r="A5291" s="14">
        <v>5308</v>
      </c>
      <c r="B5291" s="14" t="s">
        <v>4957</v>
      </c>
      <c r="C5291" s="14" t="s">
        <v>13510</v>
      </c>
      <c r="D5291" s="14" t="s">
        <v>13504</v>
      </c>
      <c r="E5291" s="14" t="s">
        <v>13484</v>
      </c>
      <c r="F5291" s="14">
        <v>10</v>
      </c>
      <c r="G5291" s="14">
        <v>0.16</v>
      </c>
      <c r="H5291" s="15">
        <v>0.1</v>
      </c>
      <c r="I5291" s="15">
        <f>M5291-V5291</f>
        <v>6.8000000000000005E-2</v>
      </c>
      <c r="J5291" s="14"/>
      <c r="K5291" s="13"/>
      <c r="L5291" s="9">
        <f>G5291*1.05</f>
        <v>0.16800000000000001</v>
      </c>
      <c r="M5291" s="11">
        <f>L5291-H5291</f>
        <v>6.8000000000000005E-2</v>
      </c>
      <c r="N5291" s="11">
        <v>0</v>
      </c>
      <c r="P5291" s="9">
        <f>0.5*N5291/1000</f>
        <v>0</v>
      </c>
      <c r="Q5291" s="9">
        <f>P5291+O5291</f>
        <v>0</v>
      </c>
      <c r="R5291" s="11">
        <v>0</v>
      </c>
      <c r="T5291" s="9">
        <f>0.5*R5291</f>
        <v>0</v>
      </c>
      <c r="U5291" s="9">
        <f>T5291+S5291</f>
        <v>0</v>
      </c>
      <c r="V5291" s="9">
        <f>(Q5291+U5291)/(0.944*1000)</f>
        <v>0</v>
      </c>
    </row>
    <row r="5292" spans="1:22" x14ac:dyDescent="0.3">
      <c r="A5292" s="14">
        <v>5309</v>
      </c>
      <c r="B5292" s="14" t="s">
        <v>4958</v>
      </c>
      <c r="C5292" s="14" t="s">
        <v>13510</v>
      </c>
      <c r="D5292" s="14" t="s">
        <v>13504</v>
      </c>
      <c r="E5292" s="14" t="s">
        <v>13484</v>
      </c>
      <c r="F5292" s="14">
        <v>10</v>
      </c>
      <c r="G5292" s="14">
        <v>0.1</v>
      </c>
      <c r="H5292" s="15">
        <v>5.8000000000000003E-2</v>
      </c>
      <c r="I5292" s="15">
        <f>M5292-V5292</f>
        <v>4.7000000000000007E-2</v>
      </c>
      <c r="J5292" s="14"/>
      <c r="K5292" s="13"/>
      <c r="L5292" s="9">
        <f>G5292*1.05</f>
        <v>0.10500000000000001</v>
      </c>
      <c r="M5292" s="11">
        <f>L5292-H5292</f>
        <v>4.7000000000000007E-2</v>
      </c>
      <c r="N5292" s="11">
        <v>0</v>
      </c>
      <c r="P5292" s="9">
        <f>0.5*N5292/1000</f>
        <v>0</v>
      </c>
      <c r="Q5292" s="9">
        <f>P5292+O5292</f>
        <v>0</v>
      </c>
      <c r="R5292" s="11">
        <v>0</v>
      </c>
      <c r="T5292" s="9">
        <f>0.5*R5292</f>
        <v>0</v>
      </c>
      <c r="U5292" s="9">
        <f>T5292+S5292</f>
        <v>0</v>
      </c>
      <c r="V5292" s="9">
        <f>(Q5292+U5292)/(0.944*1000)</f>
        <v>0</v>
      </c>
    </row>
    <row r="5293" spans="1:22" x14ac:dyDescent="0.3">
      <c r="A5293" s="14">
        <v>5310</v>
      </c>
      <c r="B5293" s="14" t="s">
        <v>4959</v>
      </c>
      <c r="C5293" s="14" t="s">
        <v>13510</v>
      </c>
      <c r="D5293" s="14" t="s">
        <v>13504</v>
      </c>
      <c r="E5293" s="14" t="s">
        <v>13484</v>
      </c>
      <c r="F5293" s="14">
        <v>10</v>
      </c>
      <c r="G5293" s="14">
        <v>0.1</v>
      </c>
      <c r="H5293" s="15">
        <v>4.8000000000000001E-2</v>
      </c>
      <c r="I5293" s="15">
        <f>M5293-V5293</f>
        <v>5.7000000000000009E-2</v>
      </c>
      <c r="J5293" s="14"/>
      <c r="K5293" s="13"/>
      <c r="L5293" s="9">
        <f>G5293*1.05</f>
        <v>0.10500000000000001</v>
      </c>
      <c r="M5293" s="11">
        <f>L5293-H5293</f>
        <v>5.7000000000000009E-2</v>
      </c>
      <c r="N5293" s="11">
        <v>0</v>
      </c>
      <c r="P5293" s="9">
        <f>0.5*N5293/1000</f>
        <v>0</v>
      </c>
      <c r="Q5293" s="9">
        <f>P5293+O5293</f>
        <v>0</v>
      </c>
      <c r="R5293" s="11">
        <v>0</v>
      </c>
      <c r="T5293" s="9">
        <f>0.5*R5293</f>
        <v>0</v>
      </c>
      <c r="U5293" s="9">
        <f>T5293+S5293</f>
        <v>0</v>
      </c>
      <c r="V5293" s="9">
        <f>(Q5293+U5293)/(0.944*1000)</f>
        <v>0</v>
      </c>
    </row>
    <row r="5294" spans="1:22" x14ac:dyDescent="0.3">
      <c r="A5294" s="14">
        <v>5311</v>
      </c>
      <c r="B5294" s="14" t="s">
        <v>4960</v>
      </c>
      <c r="C5294" s="14" t="s">
        <v>13510</v>
      </c>
      <c r="D5294" s="14" t="s">
        <v>13504</v>
      </c>
      <c r="E5294" s="14" t="s">
        <v>13484</v>
      </c>
      <c r="F5294" s="14">
        <v>10</v>
      </c>
      <c r="G5294" s="14">
        <v>0.1</v>
      </c>
      <c r="H5294" s="15">
        <v>3.2000000000000001E-2</v>
      </c>
      <c r="I5294" s="15">
        <f>M5294-V5294</f>
        <v>7.3000000000000009E-2</v>
      </c>
      <c r="J5294" s="14"/>
      <c r="K5294" s="13"/>
      <c r="L5294" s="9">
        <f>G5294*1.05</f>
        <v>0.10500000000000001</v>
      </c>
      <c r="M5294" s="11">
        <f>L5294-H5294</f>
        <v>7.3000000000000009E-2</v>
      </c>
      <c r="N5294" s="11">
        <v>0</v>
      </c>
      <c r="P5294" s="9">
        <f>0.5*N5294/1000</f>
        <v>0</v>
      </c>
      <c r="Q5294" s="9">
        <f>P5294+O5294</f>
        <v>0</v>
      </c>
      <c r="R5294" s="11">
        <v>0</v>
      </c>
      <c r="T5294" s="9">
        <f>0.5*R5294</f>
        <v>0</v>
      </c>
      <c r="U5294" s="9">
        <f>T5294+S5294</f>
        <v>0</v>
      </c>
      <c r="V5294" s="9">
        <f>(Q5294+U5294)/(0.944*1000)</f>
        <v>0</v>
      </c>
    </row>
    <row r="5295" spans="1:22" x14ac:dyDescent="0.3">
      <c r="A5295" s="14">
        <v>5312</v>
      </c>
      <c r="B5295" s="14" t="s">
        <v>4961</v>
      </c>
      <c r="C5295" s="14" t="s">
        <v>13510</v>
      </c>
      <c r="D5295" s="14" t="s">
        <v>13504</v>
      </c>
      <c r="E5295" s="14" t="s">
        <v>13484</v>
      </c>
      <c r="F5295" s="14">
        <v>10</v>
      </c>
      <c r="G5295" s="14">
        <v>6.3E-2</v>
      </c>
      <c r="H5295" s="15">
        <v>3.3820000000000003E-2</v>
      </c>
      <c r="I5295" s="15">
        <f>M5295-V5295</f>
        <v>2.9416864406779659E-2</v>
      </c>
      <c r="J5295" s="14"/>
      <c r="K5295" s="13"/>
      <c r="L5295" s="9">
        <f>G5295*1.05</f>
        <v>6.615E-2</v>
      </c>
      <c r="M5295" s="11">
        <f>L5295-H5295</f>
        <v>3.2329999999999998E-2</v>
      </c>
      <c r="N5295" s="11">
        <v>0</v>
      </c>
      <c r="P5295" s="9">
        <f>0.5*N5295/1000</f>
        <v>0</v>
      </c>
      <c r="Q5295" s="9">
        <f>P5295+O5295</f>
        <v>0</v>
      </c>
      <c r="R5295" s="11">
        <v>5.5</v>
      </c>
      <c r="T5295" s="9">
        <f>0.5*R5295</f>
        <v>2.75</v>
      </c>
      <c r="U5295" s="9">
        <f>T5295+S5295</f>
        <v>2.75</v>
      </c>
      <c r="V5295" s="9">
        <f>(Q5295+U5295)/(0.944*1000)</f>
        <v>2.913135593220339E-3</v>
      </c>
    </row>
    <row r="5296" spans="1:22" x14ac:dyDescent="0.3">
      <c r="A5296" s="14">
        <v>5313</v>
      </c>
      <c r="B5296" s="14" t="s">
        <v>4962</v>
      </c>
      <c r="C5296" s="14" t="s">
        <v>13510</v>
      </c>
      <c r="D5296" s="14" t="s">
        <v>13504</v>
      </c>
      <c r="E5296" s="14" t="s">
        <v>13484</v>
      </c>
      <c r="F5296" s="14">
        <v>10</v>
      </c>
      <c r="G5296" s="14">
        <v>0.16</v>
      </c>
      <c r="H5296" s="15">
        <v>3.5486400000000001E-2</v>
      </c>
      <c r="I5296" s="15">
        <f>M5296-V5296</f>
        <v>0.13251360000000001</v>
      </c>
      <c r="J5296" s="14"/>
      <c r="K5296" s="13"/>
      <c r="L5296" s="9">
        <f>G5296*1.05</f>
        <v>0.16800000000000001</v>
      </c>
      <c r="M5296" s="11">
        <f>L5296-H5296</f>
        <v>0.13251360000000001</v>
      </c>
      <c r="N5296" s="11">
        <v>0</v>
      </c>
      <c r="P5296" s="9">
        <f>0.5*N5296/1000</f>
        <v>0</v>
      </c>
      <c r="Q5296" s="9">
        <f>P5296+O5296</f>
        <v>0</v>
      </c>
      <c r="R5296" s="11">
        <v>0</v>
      </c>
      <c r="T5296" s="9">
        <f>0.5*R5296</f>
        <v>0</v>
      </c>
      <c r="U5296" s="9">
        <f>T5296+S5296</f>
        <v>0</v>
      </c>
      <c r="V5296" s="9">
        <f>(Q5296+U5296)/(0.944*1000)</f>
        <v>0</v>
      </c>
    </row>
    <row r="5297" spans="1:22" x14ac:dyDescent="0.3">
      <c r="A5297" s="14">
        <v>5314</v>
      </c>
      <c r="B5297" s="14" t="s">
        <v>4963</v>
      </c>
      <c r="C5297" s="14" t="s">
        <v>13510</v>
      </c>
      <c r="D5297" s="14" t="s">
        <v>13504</v>
      </c>
      <c r="E5297" s="14" t="s">
        <v>13484</v>
      </c>
      <c r="F5297" s="14">
        <v>10</v>
      </c>
      <c r="G5297" s="14">
        <v>0.16</v>
      </c>
      <c r="H5297" s="15">
        <v>5.3944000000000006E-2</v>
      </c>
      <c r="I5297" s="15">
        <f>M5297-V5297</f>
        <v>0.114056</v>
      </c>
      <c r="J5297" s="14"/>
      <c r="K5297" s="13"/>
      <c r="L5297" s="9">
        <f>G5297*1.05</f>
        <v>0.16800000000000001</v>
      </c>
      <c r="M5297" s="11">
        <f>L5297-H5297</f>
        <v>0.114056</v>
      </c>
      <c r="N5297" s="11">
        <v>0</v>
      </c>
      <c r="P5297" s="9">
        <f>0.5*N5297/1000</f>
        <v>0</v>
      </c>
      <c r="Q5297" s="9">
        <f>P5297+O5297</f>
        <v>0</v>
      </c>
      <c r="R5297" s="11">
        <v>0</v>
      </c>
      <c r="T5297" s="9">
        <f>0.5*R5297</f>
        <v>0</v>
      </c>
      <c r="U5297" s="9">
        <f>T5297+S5297</f>
        <v>0</v>
      </c>
      <c r="V5297" s="9">
        <f>(Q5297+U5297)/(0.944*1000)</f>
        <v>0</v>
      </c>
    </row>
    <row r="5298" spans="1:22" x14ac:dyDescent="0.3">
      <c r="A5298" s="14">
        <v>5315</v>
      </c>
      <c r="B5298" s="14" t="s">
        <v>4964</v>
      </c>
      <c r="C5298" s="14" t="s">
        <v>13510</v>
      </c>
      <c r="D5298" s="14" t="s">
        <v>13504</v>
      </c>
      <c r="E5298" s="14" t="s">
        <v>13484</v>
      </c>
      <c r="F5298" s="14">
        <v>10</v>
      </c>
      <c r="G5298" s="14">
        <v>0.4</v>
      </c>
      <c r="H5298" s="15">
        <v>3.1845000000000026E-2</v>
      </c>
      <c r="I5298" s="15">
        <f>M5298-V5298</f>
        <v>0.38471220338983053</v>
      </c>
      <c r="J5298" s="14"/>
      <c r="K5298" s="13"/>
      <c r="L5298" s="9">
        <f>G5298*1.05</f>
        <v>0.42000000000000004</v>
      </c>
      <c r="M5298" s="11">
        <f>L5298-H5298</f>
        <v>0.38815500000000003</v>
      </c>
      <c r="N5298" s="11">
        <v>0</v>
      </c>
      <c r="P5298" s="9">
        <f>0.5*N5298/1000</f>
        <v>0</v>
      </c>
      <c r="Q5298" s="9">
        <f>P5298+O5298</f>
        <v>0</v>
      </c>
      <c r="R5298" s="11">
        <v>6.5</v>
      </c>
      <c r="T5298" s="9">
        <f>0.5*R5298</f>
        <v>3.25</v>
      </c>
      <c r="U5298" s="9">
        <f>T5298+S5298</f>
        <v>3.25</v>
      </c>
      <c r="V5298" s="9">
        <f>(Q5298+U5298)/(0.944*1000)</f>
        <v>3.4427966101694915E-3</v>
      </c>
    </row>
    <row r="5299" spans="1:22" x14ac:dyDescent="0.3">
      <c r="A5299" s="14">
        <v>5316</v>
      </c>
      <c r="B5299" s="14" t="s">
        <v>4965</v>
      </c>
      <c r="C5299" s="14" t="s">
        <v>13510</v>
      </c>
      <c r="D5299" s="14" t="s">
        <v>13504</v>
      </c>
      <c r="E5299" s="14" t="s">
        <v>13484</v>
      </c>
      <c r="F5299" s="14">
        <v>10</v>
      </c>
      <c r="G5299" s="14">
        <v>0.25</v>
      </c>
      <c r="H5299" s="15">
        <v>0.21192</v>
      </c>
      <c r="I5299" s="15">
        <f>M5299-V5299</f>
        <v>5.0580000000000014E-2</v>
      </c>
      <c r="J5299" s="14"/>
      <c r="K5299" s="13"/>
      <c r="L5299" s="9">
        <f>G5299*1.05</f>
        <v>0.26250000000000001</v>
      </c>
      <c r="M5299" s="11">
        <f>L5299-H5299</f>
        <v>5.0580000000000014E-2</v>
      </c>
      <c r="N5299" s="11">
        <v>0</v>
      </c>
      <c r="P5299" s="9">
        <f>0.5*N5299/1000</f>
        <v>0</v>
      </c>
      <c r="Q5299" s="9">
        <f>P5299+O5299</f>
        <v>0</v>
      </c>
      <c r="R5299" s="11">
        <v>0</v>
      </c>
      <c r="T5299" s="9">
        <f>0.5*R5299</f>
        <v>0</v>
      </c>
      <c r="U5299" s="9">
        <f>T5299+S5299</f>
        <v>0</v>
      </c>
      <c r="V5299" s="9">
        <f>(Q5299+U5299)/(0.944*1000)</f>
        <v>0</v>
      </c>
    </row>
    <row r="5300" spans="1:22" x14ac:dyDescent="0.3">
      <c r="A5300" s="14">
        <v>5317</v>
      </c>
      <c r="B5300" s="14" t="s">
        <v>4966</v>
      </c>
      <c r="C5300" s="14" t="s">
        <v>13510</v>
      </c>
      <c r="D5300" s="14" t="s">
        <v>13504</v>
      </c>
      <c r="E5300" s="14" t="s">
        <v>13484</v>
      </c>
      <c r="F5300" s="14">
        <v>10</v>
      </c>
      <c r="G5300" s="14">
        <v>0.16</v>
      </c>
      <c r="H5300" s="15">
        <v>7.4999999999999997E-2</v>
      </c>
      <c r="I5300" s="15">
        <f>M5300-V5300</f>
        <v>9.3000000000000013E-2</v>
      </c>
      <c r="J5300" s="14"/>
      <c r="K5300" s="13"/>
      <c r="L5300" s="9">
        <f>G5300*1.05</f>
        <v>0.16800000000000001</v>
      </c>
      <c r="M5300" s="11">
        <f>L5300-H5300</f>
        <v>9.3000000000000013E-2</v>
      </c>
      <c r="N5300" s="11">
        <v>0</v>
      </c>
      <c r="P5300" s="9">
        <f>0.5*N5300/1000</f>
        <v>0</v>
      </c>
      <c r="Q5300" s="9">
        <f>P5300+O5300</f>
        <v>0</v>
      </c>
      <c r="R5300" s="11">
        <v>0</v>
      </c>
      <c r="T5300" s="9">
        <f>0.5*R5300</f>
        <v>0</v>
      </c>
      <c r="U5300" s="9">
        <f>T5300+S5300</f>
        <v>0</v>
      </c>
      <c r="V5300" s="9">
        <f>(Q5300+U5300)/(0.944*1000)</f>
        <v>0</v>
      </c>
    </row>
    <row r="5301" spans="1:22" x14ac:dyDescent="0.3">
      <c r="A5301" s="14">
        <v>5318</v>
      </c>
      <c r="B5301" s="14" t="s">
        <v>4967</v>
      </c>
      <c r="C5301" s="14" t="s">
        <v>13510</v>
      </c>
      <c r="D5301" s="14" t="s">
        <v>13504</v>
      </c>
      <c r="E5301" s="14" t="s">
        <v>13484</v>
      </c>
      <c r="F5301" s="14">
        <v>10</v>
      </c>
      <c r="G5301" s="14">
        <v>0.16</v>
      </c>
      <c r="H5301" s="15">
        <v>9.6000000000000002E-2</v>
      </c>
      <c r="I5301" s="15">
        <f>M5301-V5301</f>
        <v>7.2000000000000008E-2</v>
      </c>
      <c r="J5301" s="14"/>
      <c r="K5301" s="13"/>
      <c r="L5301" s="9">
        <f>G5301*1.05</f>
        <v>0.16800000000000001</v>
      </c>
      <c r="M5301" s="11">
        <f>L5301-H5301</f>
        <v>7.2000000000000008E-2</v>
      </c>
      <c r="N5301" s="11">
        <v>0</v>
      </c>
      <c r="P5301" s="9">
        <f>0.5*N5301/1000</f>
        <v>0</v>
      </c>
      <c r="Q5301" s="9">
        <f>P5301+O5301</f>
        <v>0</v>
      </c>
      <c r="R5301" s="11">
        <v>0</v>
      </c>
      <c r="T5301" s="9">
        <f>0.5*R5301</f>
        <v>0</v>
      </c>
      <c r="U5301" s="9">
        <f>T5301+S5301</f>
        <v>0</v>
      </c>
      <c r="V5301" s="9">
        <f>(Q5301+U5301)/(0.944*1000)</f>
        <v>0</v>
      </c>
    </row>
    <row r="5302" spans="1:22" x14ac:dyDescent="0.3">
      <c r="A5302" s="14">
        <v>5319</v>
      </c>
      <c r="B5302" s="14" t="s">
        <v>4968</v>
      </c>
      <c r="C5302" s="14" t="s">
        <v>13510</v>
      </c>
      <c r="D5302" s="14" t="s">
        <v>13504</v>
      </c>
      <c r="E5302" s="14" t="s">
        <v>13484</v>
      </c>
      <c r="F5302" s="14">
        <v>10</v>
      </c>
      <c r="G5302" s="14">
        <v>0.16</v>
      </c>
      <c r="H5302" s="15">
        <v>2.8348000000000012E-2</v>
      </c>
      <c r="I5302" s="15">
        <f>M5302-V5302</f>
        <v>0.139652</v>
      </c>
      <c r="J5302" s="14"/>
      <c r="K5302" s="13"/>
      <c r="L5302" s="9">
        <f>G5302*1.05</f>
        <v>0.16800000000000001</v>
      </c>
      <c r="M5302" s="11">
        <f>L5302-H5302</f>
        <v>0.139652</v>
      </c>
      <c r="N5302" s="11">
        <v>0</v>
      </c>
      <c r="P5302" s="9">
        <f>0.5*N5302/1000</f>
        <v>0</v>
      </c>
      <c r="Q5302" s="9">
        <f>P5302+O5302</f>
        <v>0</v>
      </c>
      <c r="R5302" s="11">
        <v>0</v>
      </c>
      <c r="T5302" s="9">
        <f>0.5*R5302</f>
        <v>0</v>
      </c>
      <c r="U5302" s="9">
        <f>T5302+S5302</f>
        <v>0</v>
      </c>
      <c r="V5302" s="9">
        <f>(Q5302+U5302)/(0.944*1000)</f>
        <v>0</v>
      </c>
    </row>
    <row r="5303" spans="1:22" x14ac:dyDescent="0.3">
      <c r="A5303" s="14">
        <v>5320</v>
      </c>
      <c r="B5303" s="14" t="s">
        <v>4969</v>
      </c>
      <c r="C5303" s="14" t="s">
        <v>13510</v>
      </c>
      <c r="D5303" s="14" t="s">
        <v>13504</v>
      </c>
      <c r="E5303" s="14" t="s">
        <v>13484</v>
      </c>
      <c r="F5303" s="14">
        <v>10</v>
      </c>
      <c r="G5303" s="14">
        <v>0.25</v>
      </c>
      <c r="H5303" s="15">
        <v>0.1</v>
      </c>
      <c r="I5303" s="15">
        <f>M5303-V5303</f>
        <v>0.16091101694915255</v>
      </c>
      <c r="J5303" s="14"/>
      <c r="K5303" s="13"/>
      <c r="L5303" s="9">
        <f>G5303*1.05</f>
        <v>0.26250000000000001</v>
      </c>
      <c r="M5303" s="11">
        <f>L5303-H5303</f>
        <v>0.16250000000000001</v>
      </c>
      <c r="N5303" s="11">
        <v>0</v>
      </c>
      <c r="P5303" s="9">
        <f>0.5*N5303/1000</f>
        <v>0</v>
      </c>
      <c r="Q5303" s="9">
        <f>P5303+O5303</f>
        <v>0</v>
      </c>
      <c r="R5303" s="11">
        <v>3</v>
      </c>
      <c r="T5303" s="9">
        <f>0.5*R5303</f>
        <v>1.5</v>
      </c>
      <c r="U5303" s="9">
        <f>T5303+S5303</f>
        <v>1.5</v>
      </c>
      <c r="V5303" s="9">
        <f>(Q5303+U5303)/(0.944*1000)</f>
        <v>1.5889830508474577E-3</v>
      </c>
    </row>
    <row r="5304" spans="1:22" x14ac:dyDescent="0.3">
      <c r="A5304" s="14">
        <v>5321</v>
      </c>
      <c r="B5304" s="14" t="s">
        <v>4970</v>
      </c>
      <c r="C5304" s="14" t="s">
        <v>13510</v>
      </c>
      <c r="D5304" s="14" t="s">
        <v>13504</v>
      </c>
      <c r="E5304" s="14" t="s">
        <v>13484</v>
      </c>
      <c r="F5304" s="14">
        <v>10</v>
      </c>
      <c r="G5304" s="14">
        <v>0.16</v>
      </c>
      <c r="H5304" s="15">
        <v>0.10199999999999999</v>
      </c>
      <c r="I5304" s="15">
        <f>M5304-V5304</f>
        <v>6.6000000000000017E-2</v>
      </c>
      <c r="J5304" s="14"/>
      <c r="K5304" s="13"/>
      <c r="L5304" s="9">
        <f>G5304*1.05</f>
        <v>0.16800000000000001</v>
      </c>
      <c r="M5304" s="11">
        <f>L5304-H5304</f>
        <v>6.6000000000000017E-2</v>
      </c>
      <c r="N5304" s="11">
        <v>0</v>
      </c>
      <c r="P5304" s="9">
        <f>0.5*N5304/1000</f>
        <v>0</v>
      </c>
      <c r="Q5304" s="9">
        <f>P5304+O5304</f>
        <v>0</v>
      </c>
      <c r="R5304" s="11">
        <v>0</v>
      </c>
      <c r="T5304" s="9">
        <f>0.5*R5304</f>
        <v>0</v>
      </c>
      <c r="U5304" s="9">
        <f>T5304+S5304</f>
        <v>0</v>
      </c>
      <c r="V5304" s="9">
        <f>(Q5304+U5304)/(0.944*1000)</f>
        <v>0</v>
      </c>
    </row>
    <row r="5305" spans="1:22" x14ac:dyDescent="0.3">
      <c r="A5305" s="14">
        <v>5322</v>
      </c>
      <c r="B5305" s="14" t="s">
        <v>4971</v>
      </c>
      <c r="C5305" s="14" t="s">
        <v>13510</v>
      </c>
      <c r="D5305" s="14" t="s">
        <v>13504</v>
      </c>
      <c r="E5305" s="14" t="s">
        <v>13484</v>
      </c>
      <c r="F5305" s="14">
        <v>10</v>
      </c>
      <c r="G5305" s="14">
        <v>0.1</v>
      </c>
      <c r="H5305" s="15">
        <v>6.6000000000000003E-2</v>
      </c>
      <c r="I5305" s="15">
        <f>M5305-V5305</f>
        <v>3.9000000000000007E-2</v>
      </c>
      <c r="J5305" s="14"/>
      <c r="K5305" s="13"/>
      <c r="L5305" s="9">
        <f>G5305*1.05</f>
        <v>0.10500000000000001</v>
      </c>
      <c r="M5305" s="11">
        <f>L5305-H5305</f>
        <v>3.9000000000000007E-2</v>
      </c>
      <c r="N5305" s="11">
        <v>0</v>
      </c>
      <c r="P5305" s="9">
        <f>0.5*N5305/1000</f>
        <v>0</v>
      </c>
      <c r="Q5305" s="9">
        <f>P5305+O5305</f>
        <v>0</v>
      </c>
      <c r="R5305" s="11">
        <v>0</v>
      </c>
      <c r="T5305" s="9">
        <f>0.5*R5305</f>
        <v>0</v>
      </c>
      <c r="U5305" s="9">
        <f>T5305+S5305</f>
        <v>0</v>
      </c>
      <c r="V5305" s="9">
        <f>(Q5305+U5305)/(0.944*1000)</f>
        <v>0</v>
      </c>
    </row>
    <row r="5306" spans="1:22" x14ac:dyDescent="0.3">
      <c r="A5306" s="14">
        <v>5323</v>
      </c>
      <c r="B5306" s="14" t="s">
        <v>4972</v>
      </c>
      <c r="C5306" s="14" t="s">
        <v>13510</v>
      </c>
      <c r="D5306" s="14" t="s">
        <v>13504</v>
      </c>
      <c r="E5306" s="14" t="s">
        <v>13484</v>
      </c>
      <c r="F5306" s="14">
        <v>10</v>
      </c>
      <c r="G5306" s="14">
        <v>0.25</v>
      </c>
      <c r="H5306" s="15">
        <v>9.8035999999999998E-2</v>
      </c>
      <c r="I5306" s="15">
        <f>M5306-V5306</f>
        <v>0.164464</v>
      </c>
      <c r="J5306" s="14"/>
      <c r="K5306" s="13"/>
      <c r="L5306" s="9">
        <f>G5306*1.05</f>
        <v>0.26250000000000001</v>
      </c>
      <c r="M5306" s="11">
        <f>L5306-H5306</f>
        <v>0.164464</v>
      </c>
      <c r="N5306" s="11">
        <v>0</v>
      </c>
      <c r="P5306" s="9">
        <f>0.5*N5306/1000</f>
        <v>0</v>
      </c>
      <c r="Q5306" s="9">
        <f>P5306+O5306</f>
        <v>0</v>
      </c>
      <c r="R5306" s="11">
        <v>0</v>
      </c>
      <c r="T5306" s="9">
        <f>0.5*R5306</f>
        <v>0</v>
      </c>
      <c r="U5306" s="9">
        <f>T5306+S5306</f>
        <v>0</v>
      </c>
      <c r="V5306" s="9">
        <f>(Q5306+U5306)/(0.944*1000)</f>
        <v>0</v>
      </c>
    </row>
    <row r="5307" spans="1:22" x14ac:dyDescent="0.3">
      <c r="A5307" s="14">
        <v>5324</v>
      </c>
      <c r="B5307" s="14" t="s">
        <v>4973</v>
      </c>
      <c r="C5307" s="14" t="s">
        <v>13510</v>
      </c>
      <c r="D5307" s="14" t="s">
        <v>13504</v>
      </c>
      <c r="E5307" s="14" t="s">
        <v>13484</v>
      </c>
      <c r="F5307" s="14">
        <v>10</v>
      </c>
      <c r="G5307" s="14">
        <v>0.16</v>
      </c>
      <c r="H5307" s="15">
        <v>1.539840000000001E-2</v>
      </c>
      <c r="I5307" s="15">
        <f>M5307-V5307</f>
        <v>0.1526016</v>
      </c>
      <c r="J5307" s="14"/>
      <c r="K5307" s="13"/>
      <c r="L5307" s="9">
        <f>G5307*1.05</f>
        <v>0.16800000000000001</v>
      </c>
      <c r="M5307" s="11">
        <f>L5307-H5307</f>
        <v>0.1526016</v>
      </c>
      <c r="N5307" s="11">
        <v>0</v>
      </c>
      <c r="P5307" s="9">
        <f>0.5*N5307/1000</f>
        <v>0</v>
      </c>
      <c r="Q5307" s="9">
        <f>P5307+O5307</f>
        <v>0</v>
      </c>
      <c r="R5307" s="11">
        <v>0</v>
      </c>
      <c r="T5307" s="9">
        <f>0.5*R5307</f>
        <v>0</v>
      </c>
      <c r="U5307" s="9">
        <f>T5307+S5307</f>
        <v>0</v>
      </c>
      <c r="V5307" s="9">
        <f>(Q5307+U5307)/(0.944*1000)</f>
        <v>0</v>
      </c>
    </row>
    <row r="5308" spans="1:22" x14ac:dyDescent="0.3">
      <c r="A5308" s="14">
        <v>5325</v>
      </c>
      <c r="B5308" s="14" t="s">
        <v>4974</v>
      </c>
      <c r="C5308" s="14" t="s">
        <v>13510</v>
      </c>
      <c r="D5308" s="14" t="s">
        <v>13504</v>
      </c>
      <c r="E5308" s="14" t="s">
        <v>13484</v>
      </c>
      <c r="F5308" s="14">
        <v>10</v>
      </c>
      <c r="G5308" s="14">
        <v>6.3E-2</v>
      </c>
      <c r="H5308" s="15">
        <v>0.03</v>
      </c>
      <c r="I5308" s="15">
        <f>M5308-V5308</f>
        <v>3.6150000000000002E-2</v>
      </c>
      <c r="J5308" s="14"/>
      <c r="K5308" s="13"/>
      <c r="L5308" s="9">
        <f>G5308*1.05</f>
        <v>6.615E-2</v>
      </c>
      <c r="M5308" s="11">
        <f>L5308-H5308</f>
        <v>3.6150000000000002E-2</v>
      </c>
      <c r="N5308" s="11">
        <v>0</v>
      </c>
      <c r="P5308" s="9">
        <f>0.5*N5308/1000</f>
        <v>0</v>
      </c>
      <c r="Q5308" s="9">
        <f>P5308+O5308</f>
        <v>0</v>
      </c>
      <c r="R5308" s="11">
        <v>0</v>
      </c>
      <c r="T5308" s="9">
        <f>0.5*R5308</f>
        <v>0</v>
      </c>
      <c r="U5308" s="9">
        <f>T5308+S5308</f>
        <v>0</v>
      </c>
      <c r="V5308" s="9">
        <f>(Q5308+U5308)/(0.944*1000)</f>
        <v>0</v>
      </c>
    </row>
    <row r="5309" spans="1:22" x14ac:dyDescent="0.3">
      <c r="A5309" s="14">
        <v>5326</v>
      </c>
      <c r="B5309" s="14" t="s">
        <v>4975</v>
      </c>
      <c r="C5309" s="14" t="s">
        <v>13510</v>
      </c>
      <c r="D5309" s="14" t="s">
        <v>13504</v>
      </c>
      <c r="E5309" s="14" t="s">
        <v>13484</v>
      </c>
      <c r="F5309" s="14">
        <v>10</v>
      </c>
      <c r="G5309" s="14">
        <v>0.16</v>
      </c>
      <c r="H5309" s="15">
        <v>0.1</v>
      </c>
      <c r="I5309" s="15">
        <f>M5309-V5309</f>
        <v>6.8000000000000005E-2</v>
      </c>
      <c r="J5309" s="14"/>
      <c r="K5309" s="13"/>
      <c r="L5309" s="9">
        <f>G5309*1.05</f>
        <v>0.16800000000000001</v>
      </c>
      <c r="M5309" s="11">
        <f>L5309-H5309</f>
        <v>6.8000000000000005E-2</v>
      </c>
      <c r="N5309" s="11">
        <v>0</v>
      </c>
      <c r="P5309" s="9">
        <f>0.5*N5309/1000</f>
        <v>0</v>
      </c>
      <c r="Q5309" s="9">
        <f>P5309+O5309</f>
        <v>0</v>
      </c>
      <c r="R5309" s="11">
        <v>0</v>
      </c>
      <c r="T5309" s="9">
        <f>0.5*R5309</f>
        <v>0</v>
      </c>
      <c r="U5309" s="9">
        <f>T5309+S5309</f>
        <v>0</v>
      </c>
      <c r="V5309" s="9">
        <f>(Q5309+U5309)/(0.944*1000)</f>
        <v>0</v>
      </c>
    </row>
    <row r="5310" spans="1:22" x14ac:dyDescent="0.3">
      <c r="A5310" s="14">
        <v>5327</v>
      </c>
      <c r="B5310" s="14" t="s">
        <v>4976</v>
      </c>
      <c r="C5310" s="14" t="s">
        <v>13510</v>
      </c>
      <c r="D5310" s="14" t="s">
        <v>13504</v>
      </c>
      <c r="E5310" s="14" t="s">
        <v>13484</v>
      </c>
      <c r="F5310" s="14">
        <v>10</v>
      </c>
      <c r="G5310" s="14">
        <v>0.1</v>
      </c>
      <c r="H5310" s="15">
        <v>2.6723999999999962E-3</v>
      </c>
      <c r="I5310" s="15">
        <f>M5310-V5310</f>
        <v>0.10232760000000002</v>
      </c>
      <c r="J5310" s="14"/>
      <c r="K5310" s="13"/>
      <c r="L5310" s="9">
        <f>G5310*1.05</f>
        <v>0.10500000000000001</v>
      </c>
      <c r="M5310" s="11">
        <f>L5310-H5310</f>
        <v>0.10232760000000002</v>
      </c>
      <c r="N5310" s="11">
        <v>0</v>
      </c>
      <c r="P5310" s="9">
        <f>0.5*N5310/1000</f>
        <v>0</v>
      </c>
      <c r="Q5310" s="9">
        <f>P5310+O5310</f>
        <v>0</v>
      </c>
      <c r="R5310" s="11">
        <v>0</v>
      </c>
      <c r="T5310" s="9">
        <f>0.5*R5310</f>
        <v>0</v>
      </c>
      <c r="U5310" s="9">
        <f>T5310+S5310</f>
        <v>0</v>
      </c>
      <c r="V5310" s="9">
        <f>(Q5310+U5310)/(0.944*1000)</f>
        <v>0</v>
      </c>
    </row>
    <row r="5311" spans="1:22" x14ac:dyDescent="0.3">
      <c r="A5311" s="14">
        <v>5328</v>
      </c>
      <c r="B5311" s="14" t="s">
        <v>4977</v>
      </c>
      <c r="C5311" s="14" t="s">
        <v>13510</v>
      </c>
      <c r="D5311" s="14" t="s">
        <v>13504</v>
      </c>
      <c r="E5311" s="14" t="s">
        <v>13484</v>
      </c>
      <c r="F5311" s="14">
        <v>10</v>
      </c>
      <c r="G5311" s="14">
        <v>0.4</v>
      </c>
      <c r="H5311" s="15">
        <v>0.25617299999999998</v>
      </c>
      <c r="I5311" s="15">
        <f>M5311-V5311</f>
        <v>0.16382700000000006</v>
      </c>
      <c r="J5311" s="14"/>
      <c r="K5311" s="13"/>
      <c r="L5311" s="9">
        <f>G5311*1.05</f>
        <v>0.42000000000000004</v>
      </c>
      <c r="M5311" s="11">
        <f>L5311-H5311</f>
        <v>0.16382700000000006</v>
      </c>
      <c r="N5311" s="11">
        <v>0</v>
      </c>
      <c r="P5311" s="9">
        <f>0.5*N5311/1000</f>
        <v>0</v>
      </c>
      <c r="Q5311" s="9">
        <f>P5311+O5311</f>
        <v>0</v>
      </c>
      <c r="R5311" s="11">
        <v>0</v>
      </c>
      <c r="T5311" s="9">
        <f>0.5*R5311</f>
        <v>0</v>
      </c>
      <c r="U5311" s="9">
        <f>T5311+S5311</f>
        <v>0</v>
      </c>
      <c r="V5311" s="9">
        <f>(Q5311+U5311)/(0.944*1000)</f>
        <v>0</v>
      </c>
    </row>
    <row r="5312" spans="1:22" x14ac:dyDescent="0.3">
      <c r="A5312" s="14">
        <v>5329</v>
      </c>
      <c r="B5312" s="14" t="s">
        <v>4978</v>
      </c>
      <c r="C5312" s="14" t="s">
        <v>13510</v>
      </c>
      <c r="D5312" s="14" t="s">
        <v>13504</v>
      </c>
      <c r="E5312" s="14" t="s">
        <v>13484</v>
      </c>
      <c r="F5312" s="14">
        <v>10</v>
      </c>
      <c r="G5312" s="14">
        <v>0.1</v>
      </c>
      <c r="H5312" s="15">
        <v>2.3215100000000006E-2</v>
      </c>
      <c r="I5312" s="15">
        <f>M5312-V5312</f>
        <v>8.1784900000000008E-2</v>
      </c>
      <c r="J5312" s="14"/>
      <c r="K5312" s="13"/>
      <c r="L5312" s="9">
        <f>G5312*1.05</f>
        <v>0.10500000000000001</v>
      </c>
      <c r="M5312" s="11">
        <f>L5312-H5312</f>
        <v>8.1784900000000008E-2</v>
      </c>
      <c r="N5312" s="11">
        <v>0</v>
      </c>
      <c r="P5312" s="9">
        <f>0.5*N5312/1000</f>
        <v>0</v>
      </c>
      <c r="Q5312" s="9">
        <f>P5312+O5312</f>
        <v>0</v>
      </c>
      <c r="R5312" s="11">
        <v>0</v>
      </c>
      <c r="T5312" s="9">
        <f>0.5*R5312</f>
        <v>0</v>
      </c>
      <c r="U5312" s="9">
        <f>T5312+S5312</f>
        <v>0</v>
      </c>
      <c r="V5312" s="9">
        <f>(Q5312+U5312)/(0.944*1000)</f>
        <v>0</v>
      </c>
    </row>
    <row r="5313" spans="1:22" x14ac:dyDescent="0.3">
      <c r="A5313" s="14">
        <v>5330</v>
      </c>
      <c r="B5313" s="14" t="s">
        <v>4979</v>
      </c>
      <c r="C5313" s="14" t="s">
        <v>13510</v>
      </c>
      <c r="D5313" s="14" t="s">
        <v>13504</v>
      </c>
      <c r="E5313" s="14" t="s">
        <v>13484</v>
      </c>
      <c r="F5313" s="14">
        <v>10</v>
      </c>
      <c r="G5313" s="14">
        <v>0.25</v>
      </c>
      <c r="H5313" s="15">
        <v>9.8379999999999943E-3</v>
      </c>
      <c r="I5313" s="15">
        <f>M5313-V5313</f>
        <v>0.252662</v>
      </c>
      <c r="J5313" s="14"/>
      <c r="K5313" s="13"/>
      <c r="L5313" s="9">
        <f>G5313*1.05</f>
        <v>0.26250000000000001</v>
      </c>
      <c r="M5313" s="11">
        <f>L5313-H5313</f>
        <v>0.252662</v>
      </c>
      <c r="N5313" s="11">
        <v>0</v>
      </c>
      <c r="P5313" s="9">
        <f>0.5*N5313/1000</f>
        <v>0</v>
      </c>
      <c r="Q5313" s="9">
        <f>P5313+O5313</f>
        <v>0</v>
      </c>
      <c r="R5313" s="11">
        <v>0</v>
      </c>
      <c r="T5313" s="9">
        <f>0.5*R5313</f>
        <v>0</v>
      </c>
      <c r="U5313" s="9">
        <f>T5313+S5313</f>
        <v>0</v>
      </c>
      <c r="V5313" s="9">
        <f>(Q5313+U5313)/(0.944*1000)</f>
        <v>0</v>
      </c>
    </row>
    <row r="5314" spans="1:22" x14ac:dyDescent="0.3">
      <c r="A5314" s="14">
        <v>5331</v>
      </c>
      <c r="B5314" s="14" t="s">
        <v>4980</v>
      </c>
      <c r="C5314" s="14" t="s">
        <v>13510</v>
      </c>
      <c r="D5314" s="14" t="s">
        <v>13504</v>
      </c>
      <c r="E5314" s="14" t="s">
        <v>13484</v>
      </c>
      <c r="F5314" s="14">
        <v>10</v>
      </c>
      <c r="G5314" s="14">
        <v>0.1</v>
      </c>
      <c r="H5314" s="15">
        <v>5.8320900000000002E-2</v>
      </c>
      <c r="I5314" s="15">
        <f>M5314-V5314</f>
        <v>4.6679100000000008E-2</v>
      </c>
      <c r="J5314" s="14"/>
      <c r="K5314" s="13"/>
      <c r="L5314" s="9">
        <f>G5314*1.05</f>
        <v>0.10500000000000001</v>
      </c>
      <c r="M5314" s="11">
        <f>L5314-H5314</f>
        <v>4.6679100000000008E-2</v>
      </c>
      <c r="N5314" s="11">
        <v>0</v>
      </c>
      <c r="P5314" s="9">
        <f>0.5*N5314/1000</f>
        <v>0</v>
      </c>
      <c r="Q5314" s="9">
        <f>P5314+O5314</f>
        <v>0</v>
      </c>
      <c r="R5314" s="11">
        <v>0</v>
      </c>
      <c r="T5314" s="9">
        <f>0.5*R5314</f>
        <v>0</v>
      </c>
      <c r="U5314" s="9">
        <f>T5314+S5314</f>
        <v>0</v>
      </c>
      <c r="V5314" s="9">
        <f>(Q5314+U5314)/(0.944*1000)</f>
        <v>0</v>
      </c>
    </row>
    <row r="5315" spans="1:22" x14ac:dyDescent="0.3">
      <c r="A5315" s="14">
        <v>5332</v>
      </c>
      <c r="B5315" s="14" t="s">
        <v>4981</v>
      </c>
      <c r="C5315" s="14" t="s">
        <v>13510</v>
      </c>
      <c r="D5315" s="14" t="s">
        <v>13504</v>
      </c>
      <c r="E5315" s="14" t="s">
        <v>13484</v>
      </c>
      <c r="F5315" s="14">
        <v>10</v>
      </c>
      <c r="G5315" s="14">
        <v>6.3E-2</v>
      </c>
      <c r="H5315" s="15">
        <v>3.7999999999999999E-2</v>
      </c>
      <c r="I5315" s="15">
        <f>M5315-V5315</f>
        <v>2.8150000000000001E-2</v>
      </c>
      <c r="J5315" s="14"/>
      <c r="K5315" s="13"/>
      <c r="L5315" s="9">
        <f>G5315*1.05</f>
        <v>6.615E-2</v>
      </c>
      <c r="M5315" s="11">
        <f>L5315-H5315</f>
        <v>2.8150000000000001E-2</v>
      </c>
      <c r="N5315" s="11">
        <v>0</v>
      </c>
      <c r="P5315" s="9">
        <f>0.5*N5315/1000</f>
        <v>0</v>
      </c>
      <c r="Q5315" s="9">
        <f>P5315+O5315</f>
        <v>0</v>
      </c>
      <c r="R5315" s="11">
        <v>0</v>
      </c>
      <c r="T5315" s="9">
        <f>0.5*R5315</f>
        <v>0</v>
      </c>
      <c r="U5315" s="9">
        <f>T5315+S5315</f>
        <v>0</v>
      </c>
      <c r="V5315" s="9">
        <f>(Q5315+U5315)/(0.944*1000)</f>
        <v>0</v>
      </c>
    </row>
    <row r="5316" spans="1:22" x14ac:dyDescent="0.3">
      <c r="A5316" s="14">
        <v>5333</v>
      </c>
      <c r="B5316" s="14" t="s">
        <v>4982</v>
      </c>
      <c r="C5316" s="14" t="s">
        <v>13510</v>
      </c>
      <c r="D5316" s="14" t="s">
        <v>13504</v>
      </c>
      <c r="E5316" s="14" t="s">
        <v>13484</v>
      </c>
      <c r="F5316" s="14">
        <v>10</v>
      </c>
      <c r="G5316" s="14">
        <v>0.16</v>
      </c>
      <c r="H5316" s="15">
        <v>0.05</v>
      </c>
      <c r="I5316" s="15">
        <f>M5316-V5316</f>
        <v>0.11800000000000001</v>
      </c>
      <c r="J5316" s="14"/>
      <c r="K5316" s="13"/>
      <c r="L5316" s="9">
        <f>G5316*1.05</f>
        <v>0.16800000000000001</v>
      </c>
      <c r="M5316" s="11">
        <f>L5316-H5316</f>
        <v>0.11800000000000001</v>
      </c>
      <c r="N5316" s="11">
        <v>0</v>
      </c>
      <c r="P5316" s="9">
        <f>0.5*N5316/1000</f>
        <v>0</v>
      </c>
      <c r="Q5316" s="9">
        <f>P5316+O5316</f>
        <v>0</v>
      </c>
      <c r="R5316" s="11">
        <v>0</v>
      </c>
      <c r="T5316" s="9">
        <f>0.5*R5316</f>
        <v>0</v>
      </c>
      <c r="U5316" s="9">
        <f>T5316+S5316</f>
        <v>0</v>
      </c>
      <c r="V5316" s="9">
        <f>(Q5316+U5316)/(0.944*1000)</f>
        <v>0</v>
      </c>
    </row>
    <row r="5317" spans="1:22" x14ac:dyDescent="0.3">
      <c r="A5317" s="14">
        <v>5334</v>
      </c>
      <c r="B5317" s="14" t="s">
        <v>4983</v>
      </c>
      <c r="C5317" s="14" t="s">
        <v>13510</v>
      </c>
      <c r="D5317" s="14" t="s">
        <v>13504</v>
      </c>
      <c r="E5317" s="14" t="s">
        <v>13484</v>
      </c>
      <c r="F5317" s="14">
        <v>10</v>
      </c>
      <c r="G5317" s="14">
        <v>0.16</v>
      </c>
      <c r="H5317" s="15">
        <v>3.6617199999999996E-2</v>
      </c>
      <c r="I5317" s="15">
        <f>M5317-V5317</f>
        <v>0.13138280000000002</v>
      </c>
      <c r="J5317" s="14"/>
      <c r="K5317" s="13"/>
      <c r="L5317" s="9">
        <f>G5317*1.05</f>
        <v>0.16800000000000001</v>
      </c>
      <c r="M5317" s="11">
        <f>L5317-H5317</f>
        <v>0.13138280000000002</v>
      </c>
      <c r="N5317" s="11">
        <v>0</v>
      </c>
      <c r="P5317" s="9">
        <f>0.5*N5317/1000</f>
        <v>0</v>
      </c>
      <c r="Q5317" s="9">
        <f>P5317+O5317</f>
        <v>0</v>
      </c>
      <c r="R5317" s="11">
        <v>0</v>
      </c>
      <c r="T5317" s="9">
        <f>0.5*R5317</f>
        <v>0</v>
      </c>
      <c r="U5317" s="9">
        <f>T5317+S5317</f>
        <v>0</v>
      </c>
      <c r="V5317" s="9">
        <f>(Q5317+U5317)/(0.944*1000)</f>
        <v>0</v>
      </c>
    </row>
    <row r="5318" spans="1:22" x14ac:dyDescent="0.3">
      <c r="A5318" s="14">
        <v>5335</v>
      </c>
      <c r="B5318" s="14" t="s">
        <v>4984</v>
      </c>
      <c r="C5318" s="14" t="s">
        <v>13510</v>
      </c>
      <c r="D5318" s="14" t="s">
        <v>13504</v>
      </c>
      <c r="E5318" s="14" t="s">
        <v>13484</v>
      </c>
      <c r="F5318" s="14">
        <v>10</v>
      </c>
      <c r="G5318" s="14">
        <v>0.8</v>
      </c>
      <c r="H5318" s="15">
        <v>0.62</v>
      </c>
      <c r="I5318" s="16" t="s">
        <v>13516</v>
      </c>
      <c r="J5318" s="14"/>
      <c r="K5318" s="13"/>
      <c r="L5318" s="9">
        <f>1.05*0.4</f>
        <v>0.42000000000000004</v>
      </c>
      <c r="M5318" s="11">
        <f>L5318-H5318</f>
        <v>-0.19999999999999996</v>
      </c>
      <c r="N5318" s="11">
        <v>0</v>
      </c>
      <c r="P5318" s="9">
        <f>0.5*N5318/1000</f>
        <v>0</v>
      </c>
      <c r="Q5318" s="9">
        <f>P5318+O5318</f>
        <v>0</v>
      </c>
      <c r="R5318" s="11">
        <v>0</v>
      </c>
      <c r="T5318" s="9">
        <f>0.5*R5318</f>
        <v>0</v>
      </c>
      <c r="U5318" s="9">
        <f>T5318+S5318</f>
        <v>0</v>
      </c>
      <c r="V5318" s="9">
        <f>(Q5318+U5318)/(0.944*1000)</f>
        <v>0</v>
      </c>
    </row>
    <row r="5319" spans="1:22" x14ac:dyDescent="0.3">
      <c r="A5319" s="14">
        <v>5336</v>
      </c>
      <c r="B5319" s="14" t="s">
        <v>4985</v>
      </c>
      <c r="C5319" s="14" t="s">
        <v>13510</v>
      </c>
      <c r="D5319" s="14" t="s">
        <v>13504</v>
      </c>
      <c r="E5319" s="14" t="s">
        <v>13484</v>
      </c>
      <c r="F5319" s="14">
        <v>10</v>
      </c>
      <c r="G5319" s="14">
        <v>0.4</v>
      </c>
      <c r="H5319" s="15">
        <v>2.4710000000000036E-3</v>
      </c>
      <c r="I5319" s="15">
        <f>M5319-V5319</f>
        <v>0.41752900000000004</v>
      </c>
      <c r="J5319" s="14"/>
      <c r="K5319" s="13"/>
      <c r="L5319" s="9">
        <f>G5319*1.05</f>
        <v>0.42000000000000004</v>
      </c>
      <c r="M5319" s="11">
        <f>L5319-H5319</f>
        <v>0.41752900000000004</v>
      </c>
      <c r="N5319" s="11">
        <v>0</v>
      </c>
      <c r="P5319" s="9">
        <f>0.5*N5319/1000</f>
        <v>0</v>
      </c>
      <c r="Q5319" s="9">
        <f>P5319+O5319</f>
        <v>0</v>
      </c>
      <c r="R5319" s="11">
        <v>0</v>
      </c>
      <c r="T5319" s="9">
        <f>0.5*R5319</f>
        <v>0</v>
      </c>
      <c r="U5319" s="9">
        <f>T5319+S5319</f>
        <v>0</v>
      </c>
      <c r="V5319" s="9">
        <f>(Q5319+U5319)/(0.944*1000)</f>
        <v>0</v>
      </c>
    </row>
    <row r="5320" spans="1:22" x14ac:dyDescent="0.3">
      <c r="A5320" s="14">
        <v>5337</v>
      </c>
      <c r="B5320" s="14" t="s">
        <v>4986</v>
      </c>
      <c r="C5320" s="14" t="s">
        <v>13510</v>
      </c>
      <c r="D5320" s="14" t="s">
        <v>13504</v>
      </c>
      <c r="E5320" s="14" t="s">
        <v>13484</v>
      </c>
      <c r="F5320" s="14">
        <v>10</v>
      </c>
      <c r="G5320" s="14">
        <v>0.16</v>
      </c>
      <c r="H5320" s="15">
        <v>5.6689999999999997E-2</v>
      </c>
      <c r="I5320" s="15">
        <f>M5320-V5320</f>
        <v>0.11131000000000002</v>
      </c>
      <c r="J5320" s="14"/>
      <c r="K5320" s="13"/>
      <c r="L5320" s="9">
        <f>G5320*1.05</f>
        <v>0.16800000000000001</v>
      </c>
      <c r="M5320" s="11">
        <f>L5320-H5320</f>
        <v>0.11131000000000002</v>
      </c>
      <c r="N5320" s="11">
        <v>0</v>
      </c>
      <c r="P5320" s="9">
        <f>0.5*N5320/1000</f>
        <v>0</v>
      </c>
      <c r="Q5320" s="9">
        <f>P5320+O5320</f>
        <v>0</v>
      </c>
      <c r="R5320" s="11">
        <v>0</v>
      </c>
      <c r="T5320" s="9">
        <f>0.5*R5320</f>
        <v>0</v>
      </c>
      <c r="U5320" s="9">
        <f>T5320+S5320</f>
        <v>0</v>
      </c>
      <c r="V5320" s="9">
        <f>(Q5320+U5320)/(0.944*1000)</f>
        <v>0</v>
      </c>
    </row>
    <row r="5321" spans="1:22" x14ac:dyDescent="0.3">
      <c r="A5321" s="14">
        <v>5338</v>
      </c>
      <c r="B5321" s="14" t="s">
        <v>4987</v>
      </c>
      <c r="C5321" s="14" t="s">
        <v>13510</v>
      </c>
      <c r="D5321" s="14" t="s">
        <v>13504</v>
      </c>
      <c r="E5321" s="14" t="s">
        <v>13484</v>
      </c>
      <c r="F5321" s="14">
        <v>10</v>
      </c>
      <c r="G5321" s="14">
        <v>0.16</v>
      </c>
      <c r="H5321" s="15">
        <v>5.02277E-2</v>
      </c>
      <c r="I5321" s="15">
        <f>M5321-V5321</f>
        <v>0.11777230000000001</v>
      </c>
      <c r="J5321" s="14"/>
      <c r="K5321" s="13"/>
      <c r="L5321" s="9">
        <f>G5321*1.05</f>
        <v>0.16800000000000001</v>
      </c>
      <c r="M5321" s="11">
        <f>L5321-H5321</f>
        <v>0.11777230000000001</v>
      </c>
      <c r="N5321" s="11">
        <v>0</v>
      </c>
      <c r="P5321" s="9">
        <f>0.5*N5321/1000</f>
        <v>0</v>
      </c>
      <c r="Q5321" s="9">
        <f>P5321+O5321</f>
        <v>0</v>
      </c>
      <c r="R5321" s="11">
        <v>0</v>
      </c>
      <c r="T5321" s="9">
        <f>0.5*R5321</f>
        <v>0</v>
      </c>
      <c r="U5321" s="9">
        <f>T5321+S5321</f>
        <v>0</v>
      </c>
      <c r="V5321" s="9">
        <f>(Q5321+U5321)/(0.944*1000)</f>
        <v>0</v>
      </c>
    </row>
    <row r="5322" spans="1:22" x14ac:dyDescent="0.3">
      <c r="A5322" s="14">
        <v>5339</v>
      </c>
      <c r="B5322" s="14" t="s">
        <v>4988</v>
      </c>
      <c r="C5322" s="14" t="s">
        <v>13510</v>
      </c>
      <c r="D5322" s="14" t="s">
        <v>13504</v>
      </c>
      <c r="E5322" s="14" t="s">
        <v>13484</v>
      </c>
      <c r="F5322" s="14">
        <v>10</v>
      </c>
      <c r="G5322" s="14">
        <v>0.25</v>
      </c>
      <c r="H5322" s="15">
        <v>3.5724999999999993E-2</v>
      </c>
      <c r="I5322" s="15">
        <f>M5322-V5322</f>
        <v>0.226775</v>
      </c>
      <c r="J5322" s="14"/>
      <c r="K5322" s="13"/>
      <c r="L5322" s="9">
        <f>G5322*1.05</f>
        <v>0.26250000000000001</v>
      </c>
      <c r="M5322" s="11">
        <f>L5322-H5322</f>
        <v>0.226775</v>
      </c>
      <c r="N5322" s="11">
        <v>0</v>
      </c>
      <c r="P5322" s="9">
        <f>0.5*N5322/1000</f>
        <v>0</v>
      </c>
      <c r="Q5322" s="9">
        <f>P5322+O5322</f>
        <v>0</v>
      </c>
      <c r="R5322" s="11">
        <v>0</v>
      </c>
      <c r="T5322" s="9">
        <f>0.5*R5322</f>
        <v>0</v>
      </c>
      <c r="U5322" s="9">
        <f>T5322+S5322</f>
        <v>0</v>
      </c>
      <c r="V5322" s="9">
        <f>(Q5322+U5322)/(0.944*1000)</f>
        <v>0</v>
      </c>
    </row>
    <row r="5323" spans="1:22" x14ac:dyDescent="0.3">
      <c r="A5323" s="14">
        <v>5340</v>
      </c>
      <c r="B5323" s="14" t="s">
        <v>4989</v>
      </c>
      <c r="C5323" s="14" t="s">
        <v>13510</v>
      </c>
      <c r="D5323" s="14" t="s">
        <v>13504</v>
      </c>
      <c r="E5323" s="14" t="s">
        <v>13484</v>
      </c>
      <c r="F5323" s="14">
        <v>10</v>
      </c>
      <c r="G5323" s="14">
        <v>0.1</v>
      </c>
      <c r="H5323" s="15">
        <v>5.2999999999999999E-2</v>
      </c>
      <c r="I5323" s="15">
        <f>M5323-V5323</f>
        <v>5.2000000000000011E-2</v>
      </c>
      <c r="J5323" s="14"/>
      <c r="K5323" s="13"/>
      <c r="L5323" s="9">
        <f>G5323*1.05</f>
        <v>0.10500000000000001</v>
      </c>
      <c r="M5323" s="11">
        <f>L5323-H5323</f>
        <v>5.2000000000000011E-2</v>
      </c>
      <c r="N5323" s="11">
        <v>0</v>
      </c>
      <c r="P5323" s="9">
        <f>0.5*N5323/1000</f>
        <v>0</v>
      </c>
      <c r="Q5323" s="9">
        <f>P5323+O5323</f>
        <v>0</v>
      </c>
      <c r="R5323" s="11">
        <v>0</v>
      </c>
      <c r="T5323" s="9">
        <f>0.5*R5323</f>
        <v>0</v>
      </c>
      <c r="U5323" s="9">
        <f>T5323+S5323</f>
        <v>0</v>
      </c>
      <c r="V5323" s="9">
        <f>(Q5323+U5323)/(0.944*1000)</f>
        <v>0</v>
      </c>
    </row>
    <row r="5324" spans="1:22" x14ac:dyDescent="0.3">
      <c r="A5324" s="14">
        <v>5341</v>
      </c>
      <c r="B5324" s="14" t="s">
        <v>4990</v>
      </c>
      <c r="C5324" s="14" t="s">
        <v>13510</v>
      </c>
      <c r="D5324" s="14" t="s">
        <v>13504</v>
      </c>
      <c r="E5324" s="14" t="s">
        <v>13484</v>
      </c>
      <c r="F5324" s="14">
        <v>10</v>
      </c>
      <c r="G5324" s="14">
        <v>0.1</v>
      </c>
      <c r="H5324" s="15">
        <v>3.1312700000000006E-2</v>
      </c>
      <c r="I5324" s="15">
        <f>M5324-V5324</f>
        <v>7.3687300000000011E-2</v>
      </c>
      <c r="J5324" s="14"/>
      <c r="K5324" s="13"/>
      <c r="L5324" s="9">
        <f>G5324*1.05</f>
        <v>0.10500000000000001</v>
      </c>
      <c r="M5324" s="11">
        <f>L5324-H5324</f>
        <v>7.3687300000000011E-2</v>
      </c>
      <c r="N5324" s="11">
        <v>0</v>
      </c>
      <c r="P5324" s="9">
        <f>0.5*N5324/1000</f>
        <v>0</v>
      </c>
      <c r="Q5324" s="9">
        <f>P5324+O5324</f>
        <v>0</v>
      </c>
      <c r="R5324" s="11">
        <v>0</v>
      </c>
      <c r="T5324" s="9">
        <f>0.5*R5324</f>
        <v>0</v>
      </c>
      <c r="U5324" s="9">
        <f>T5324+S5324</f>
        <v>0</v>
      </c>
      <c r="V5324" s="9">
        <f>(Q5324+U5324)/(0.944*1000)</f>
        <v>0</v>
      </c>
    </row>
    <row r="5325" spans="1:22" x14ac:dyDescent="0.3">
      <c r="A5325" s="14">
        <v>5342</v>
      </c>
      <c r="B5325" s="14" t="s">
        <v>4991</v>
      </c>
      <c r="C5325" s="14" t="s">
        <v>13510</v>
      </c>
      <c r="D5325" s="14" t="s">
        <v>13504</v>
      </c>
      <c r="E5325" s="14" t="s">
        <v>13484</v>
      </c>
      <c r="F5325" s="14">
        <v>10</v>
      </c>
      <c r="G5325" s="14">
        <v>0.16</v>
      </c>
      <c r="H5325" s="15">
        <v>6.1395999999999999E-2</v>
      </c>
      <c r="I5325" s="15">
        <f>M5325-V5325</f>
        <v>0.106604</v>
      </c>
      <c r="J5325" s="14"/>
      <c r="K5325" s="13"/>
      <c r="L5325" s="9">
        <f>G5325*1.05</f>
        <v>0.16800000000000001</v>
      </c>
      <c r="M5325" s="11">
        <f>L5325-H5325</f>
        <v>0.106604</v>
      </c>
      <c r="N5325" s="11">
        <v>0</v>
      </c>
      <c r="P5325" s="9">
        <f>0.5*N5325/1000</f>
        <v>0</v>
      </c>
      <c r="Q5325" s="9">
        <f>P5325+O5325</f>
        <v>0</v>
      </c>
      <c r="R5325" s="11">
        <v>0</v>
      </c>
      <c r="T5325" s="9">
        <f>0.5*R5325</f>
        <v>0</v>
      </c>
      <c r="U5325" s="9">
        <f>T5325+S5325</f>
        <v>0</v>
      </c>
      <c r="V5325" s="9">
        <f>(Q5325+U5325)/(0.944*1000)</f>
        <v>0</v>
      </c>
    </row>
    <row r="5326" spans="1:22" x14ac:dyDescent="0.3">
      <c r="A5326" s="14">
        <v>5343</v>
      </c>
      <c r="B5326" s="14" t="s">
        <v>4992</v>
      </c>
      <c r="C5326" s="14" t="s">
        <v>13510</v>
      </c>
      <c r="D5326" s="14" t="s">
        <v>13504</v>
      </c>
      <c r="E5326" s="14" t="s">
        <v>13484</v>
      </c>
      <c r="F5326" s="14">
        <v>10</v>
      </c>
      <c r="G5326" s="14">
        <v>6.3E-2</v>
      </c>
      <c r="H5326" s="15">
        <v>1.94217E-2</v>
      </c>
      <c r="I5326" s="15">
        <f>M5326-V5326</f>
        <v>4.67283E-2</v>
      </c>
      <c r="J5326" s="14"/>
      <c r="K5326" s="13"/>
      <c r="L5326" s="9">
        <f>G5326*1.05</f>
        <v>6.615E-2</v>
      </c>
      <c r="M5326" s="11">
        <f>L5326-H5326</f>
        <v>4.67283E-2</v>
      </c>
      <c r="N5326" s="11">
        <v>0</v>
      </c>
      <c r="P5326" s="9">
        <f>0.5*N5326/1000</f>
        <v>0</v>
      </c>
      <c r="Q5326" s="9">
        <f>P5326+O5326</f>
        <v>0</v>
      </c>
      <c r="R5326" s="11">
        <v>0</v>
      </c>
      <c r="T5326" s="9">
        <f>0.5*R5326</f>
        <v>0</v>
      </c>
      <c r="U5326" s="9">
        <f>T5326+S5326</f>
        <v>0</v>
      </c>
      <c r="V5326" s="9">
        <f>(Q5326+U5326)/(0.944*1000)</f>
        <v>0</v>
      </c>
    </row>
    <row r="5327" spans="1:22" x14ac:dyDescent="0.3">
      <c r="A5327" s="14">
        <v>5344</v>
      </c>
      <c r="B5327" s="14" t="s">
        <v>4993</v>
      </c>
      <c r="C5327" s="14" t="s">
        <v>13510</v>
      </c>
      <c r="D5327" s="14" t="s">
        <v>13504</v>
      </c>
      <c r="E5327" s="14" t="s">
        <v>13484</v>
      </c>
      <c r="F5327" s="14">
        <v>10</v>
      </c>
      <c r="G5327" s="14">
        <v>6.3E-2</v>
      </c>
      <c r="H5327" s="15">
        <v>3.5999999999999997E-2</v>
      </c>
      <c r="I5327" s="15">
        <f>M5327-V5327</f>
        <v>3.0150000000000003E-2</v>
      </c>
      <c r="J5327" s="14"/>
      <c r="K5327" s="13"/>
      <c r="L5327" s="9">
        <f>G5327*1.05</f>
        <v>6.615E-2</v>
      </c>
      <c r="M5327" s="11">
        <f>L5327-H5327</f>
        <v>3.0150000000000003E-2</v>
      </c>
      <c r="N5327" s="11">
        <v>0</v>
      </c>
      <c r="P5327" s="9">
        <f>0.5*N5327/1000</f>
        <v>0</v>
      </c>
      <c r="Q5327" s="9">
        <f>P5327+O5327</f>
        <v>0</v>
      </c>
      <c r="R5327" s="11">
        <v>0</v>
      </c>
      <c r="T5327" s="9">
        <f>0.5*R5327</f>
        <v>0</v>
      </c>
      <c r="U5327" s="9">
        <f>T5327+S5327</f>
        <v>0</v>
      </c>
      <c r="V5327" s="9">
        <f>(Q5327+U5327)/(0.944*1000)</f>
        <v>0</v>
      </c>
    </row>
    <row r="5328" spans="1:22" x14ac:dyDescent="0.3">
      <c r="A5328" s="14">
        <v>5345</v>
      </c>
      <c r="B5328" s="14" t="s">
        <v>4994</v>
      </c>
      <c r="C5328" s="14" t="s">
        <v>13510</v>
      </c>
      <c r="D5328" s="14" t="s">
        <v>13504</v>
      </c>
      <c r="E5328" s="14" t="s">
        <v>13484</v>
      </c>
      <c r="F5328" s="14">
        <v>10</v>
      </c>
      <c r="G5328" s="14">
        <v>6.3E-2</v>
      </c>
      <c r="H5328" s="15">
        <v>3.6999999999999998E-2</v>
      </c>
      <c r="I5328" s="15">
        <f>M5328-V5328</f>
        <v>2.9150000000000002E-2</v>
      </c>
      <c r="J5328" s="14"/>
      <c r="K5328" s="13"/>
      <c r="L5328" s="9">
        <f>G5328*1.05</f>
        <v>6.615E-2</v>
      </c>
      <c r="M5328" s="11">
        <f>L5328-H5328</f>
        <v>2.9150000000000002E-2</v>
      </c>
      <c r="N5328" s="11">
        <v>0</v>
      </c>
      <c r="P5328" s="9">
        <f>0.5*N5328/1000</f>
        <v>0</v>
      </c>
      <c r="Q5328" s="9">
        <f>P5328+O5328</f>
        <v>0</v>
      </c>
      <c r="R5328" s="11">
        <v>0</v>
      </c>
      <c r="T5328" s="9">
        <f>0.5*R5328</f>
        <v>0</v>
      </c>
      <c r="U5328" s="9">
        <f>T5328+S5328</f>
        <v>0</v>
      </c>
      <c r="V5328" s="9">
        <f>(Q5328+U5328)/(0.944*1000)</f>
        <v>0</v>
      </c>
    </row>
    <row r="5329" spans="1:22" x14ac:dyDescent="0.3">
      <c r="A5329" s="14">
        <v>5346</v>
      </c>
      <c r="B5329" s="14" t="s">
        <v>4995</v>
      </c>
      <c r="C5329" s="14" t="s">
        <v>13510</v>
      </c>
      <c r="D5329" s="14" t="s">
        <v>13504</v>
      </c>
      <c r="E5329" s="14" t="s">
        <v>13484</v>
      </c>
      <c r="F5329" s="14">
        <v>10</v>
      </c>
      <c r="G5329" s="14">
        <v>0.25</v>
      </c>
      <c r="H5329" s="15">
        <v>0.18775209999999998</v>
      </c>
      <c r="I5329" s="15">
        <f>M5329-V5329</f>
        <v>7.4747900000000034E-2</v>
      </c>
      <c r="J5329" s="14"/>
      <c r="K5329" s="13"/>
      <c r="L5329" s="9">
        <f>G5329*1.05</f>
        <v>0.26250000000000001</v>
      </c>
      <c r="M5329" s="11">
        <f>L5329-H5329</f>
        <v>7.4747900000000034E-2</v>
      </c>
      <c r="N5329" s="11">
        <v>0</v>
      </c>
      <c r="P5329" s="9">
        <f>0.5*N5329/1000</f>
        <v>0</v>
      </c>
      <c r="Q5329" s="9">
        <f>P5329+O5329</f>
        <v>0</v>
      </c>
      <c r="R5329" s="11">
        <v>0</v>
      </c>
      <c r="T5329" s="9">
        <f>0.5*R5329</f>
        <v>0</v>
      </c>
      <c r="U5329" s="9">
        <f>T5329+S5329</f>
        <v>0</v>
      </c>
      <c r="V5329" s="9">
        <f>(Q5329+U5329)/(0.944*1000)</f>
        <v>0</v>
      </c>
    </row>
    <row r="5330" spans="1:22" x14ac:dyDescent="0.3">
      <c r="A5330" s="14">
        <v>5347</v>
      </c>
      <c r="B5330" s="14" t="s">
        <v>4996</v>
      </c>
      <c r="C5330" s="14" t="s">
        <v>13510</v>
      </c>
      <c r="D5330" s="14" t="s">
        <v>13504</v>
      </c>
      <c r="E5330" s="14" t="s">
        <v>13484</v>
      </c>
      <c r="F5330" s="14">
        <v>10</v>
      </c>
      <c r="G5330" s="14">
        <v>6.3E-2</v>
      </c>
      <c r="H5330" s="15">
        <v>3.2818999999999994E-2</v>
      </c>
      <c r="I5330" s="15">
        <f>M5330-V5330</f>
        <v>3.3331000000000006E-2</v>
      </c>
      <c r="J5330" s="14"/>
      <c r="K5330" s="13"/>
      <c r="L5330" s="9">
        <f>G5330*1.05</f>
        <v>6.615E-2</v>
      </c>
      <c r="M5330" s="11">
        <f>L5330-H5330</f>
        <v>3.3331000000000006E-2</v>
      </c>
      <c r="N5330" s="11">
        <v>0</v>
      </c>
      <c r="P5330" s="9">
        <f>0.5*N5330/1000</f>
        <v>0</v>
      </c>
      <c r="Q5330" s="9">
        <f>P5330+O5330</f>
        <v>0</v>
      </c>
      <c r="R5330" s="11">
        <v>0</v>
      </c>
      <c r="T5330" s="9">
        <f>0.5*R5330</f>
        <v>0</v>
      </c>
      <c r="U5330" s="9">
        <f>T5330+S5330</f>
        <v>0</v>
      </c>
      <c r="V5330" s="9">
        <f>(Q5330+U5330)/(0.944*1000)</f>
        <v>0</v>
      </c>
    </row>
    <row r="5331" spans="1:22" x14ac:dyDescent="0.3">
      <c r="A5331" s="14">
        <v>5348</v>
      </c>
      <c r="B5331" s="14" t="s">
        <v>4997</v>
      </c>
      <c r="C5331" s="14" t="s">
        <v>13510</v>
      </c>
      <c r="D5331" s="14" t="s">
        <v>13504</v>
      </c>
      <c r="E5331" s="14" t="s">
        <v>13484</v>
      </c>
      <c r="F5331" s="14">
        <v>10</v>
      </c>
      <c r="G5331" s="14">
        <v>0.1</v>
      </c>
      <c r="H5331" s="15">
        <v>3.4839999999999945E-3</v>
      </c>
      <c r="I5331" s="15">
        <f>M5331-V5331</f>
        <v>0.10151600000000001</v>
      </c>
      <c r="J5331" s="14"/>
      <c r="K5331" s="13"/>
      <c r="L5331" s="9">
        <f>G5331*1.05</f>
        <v>0.10500000000000001</v>
      </c>
      <c r="M5331" s="11">
        <f>L5331-H5331</f>
        <v>0.10151600000000001</v>
      </c>
      <c r="N5331" s="11">
        <v>0</v>
      </c>
      <c r="P5331" s="9">
        <f>0.5*N5331/1000</f>
        <v>0</v>
      </c>
      <c r="Q5331" s="9">
        <f>P5331+O5331</f>
        <v>0</v>
      </c>
      <c r="R5331" s="11">
        <v>0</v>
      </c>
      <c r="T5331" s="9">
        <f>0.5*R5331</f>
        <v>0</v>
      </c>
      <c r="U5331" s="9">
        <f>T5331+S5331</f>
        <v>0</v>
      </c>
      <c r="V5331" s="9">
        <f>(Q5331+U5331)/(0.944*1000)</f>
        <v>0</v>
      </c>
    </row>
    <row r="5332" spans="1:22" x14ac:dyDescent="0.3">
      <c r="A5332" s="14">
        <v>5349</v>
      </c>
      <c r="B5332" s="14" t="s">
        <v>4998</v>
      </c>
      <c r="C5332" s="14" t="s">
        <v>13510</v>
      </c>
      <c r="D5332" s="14" t="s">
        <v>13504</v>
      </c>
      <c r="E5332" s="14" t="s">
        <v>13484</v>
      </c>
      <c r="F5332" s="14">
        <v>10</v>
      </c>
      <c r="G5332" s="14">
        <v>0.16</v>
      </c>
      <c r="H5332" s="15">
        <v>2.4515999999999993E-2</v>
      </c>
      <c r="I5332" s="15">
        <f>M5332-V5332</f>
        <v>0.14348400000000003</v>
      </c>
      <c r="J5332" s="14"/>
      <c r="K5332" s="13"/>
      <c r="L5332" s="9">
        <f>G5332*1.05</f>
        <v>0.16800000000000001</v>
      </c>
      <c r="M5332" s="11">
        <f>L5332-H5332</f>
        <v>0.14348400000000003</v>
      </c>
      <c r="N5332" s="11">
        <v>0</v>
      </c>
      <c r="P5332" s="9">
        <f>0.5*N5332/1000</f>
        <v>0</v>
      </c>
      <c r="Q5332" s="9">
        <f>P5332+O5332</f>
        <v>0</v>
      </c>
      <c r="R5332" s="11">
        <v>0</v>
      </c>
      <c r="T5332" s="9">
        <f>0.5*R5332</f>
        <v>0</v>
      </c>
      <c r="U5332" s="9">
        <f>T5332+S5332</f>
        <v>0</v>
      </c>
      <c r="V5332" s="9">
        <f>(Q5332+U5332)/(0.944*1000)</f>
        <v>0</v>
      </c>
    </row>
    <row r="5333" spans="1:22" x14ac:dyDescent="0.3">
      <c r="A5333" s="14">
        <v>5350</v>
      </c>
      <c r="B5333" s="14" t="s">
        <v>4999</v>
      </c>
      <c r="C5333" s="14" t="s">
        <v>13510</v>
      </c>
      <c r="D5333" s="14" t="s">
        <v>13504</v>
      </c>
      <c r="E5333" s="14" t="s">
        <v>13484</v>
      </c>
      <c r="F5333" s="14">
        <v>10</v>
      </c>
      <c r="G5333" s="14">
        <v>0.4</v>
      </c>
      <c r="H5333" s="15">
        <v>2.1524400000000013E-2</v>
      </c>
      <c r="I5333" s="15">
        <f>M5333-V5333</f>
        <v>0.39847560000000004</v>
      </c>
      <c r="J5333" s="14"/>
      <c r="K5333" s="13"/>
      <c r="L5333" s="9">
        <f>G5333*1.05</f>
        <v>0.42000000000000004</v>
      </c>
      <c r="M5333" s="11">
        <f>L5333-H5333</f>
        <v>0.39847560000000004</v>
      </c>
      <c r="N5333" s="11">
        <v>0</v>
      </c>
      <c r="P5333" s="9">
        <f>0.5*N5333/1000</f>
        <v>0</v>
      </c>
      <c r="Q5333" s="9">
        <f>P5333+O5333</f>
        <v>0</v>
      </c>
      <c r="R5333" s="11">
        <v>0</v>
      </c>
      <c r="T5333" s="9">
        <f>0.5*R5333</f>
        <v>0</v>
      </c>
      <c r="U5333" s="9">
        <f>T5333+S5333</f>
        <v>0</v>
      </c>
      <c r="V5333" s="9">
        <f>(Q5333+U5333)/(0.944*1000)</f>
        <v>0</v>
      </c>
    </row>
    <row r="5334" spans="1:22" x14ac:dyDescent="0.3">
      <c r="A5334" s="14">
        <v>5351</v>
      </c>
      <c r="B5334" s="14" t="s">
        <v>5000</v>
      </c>
      <c r="C5334" s="14" t="s">
        <v>13510</v>
      </c>
      <c r="D5334" s="14" t="s">
        <v>13504</v>
      </c>
      <c r="E5334" s="14" t="s">
        <v>13484</v>
      </c>
      <c r="F5334" s="14">
        <v>10</v>
      </c>
      <c r="G5334" s="14">
        <v>6.3E-2</v>
      </c>
      <c r="H5334" s="15">
        <v>2.9000000000000001E-2</v>
      </c>
      <c r="I5334" s="15">
        <f>M5334-V5334</f>
        <v>3.7150000000000002E-2</v>
      </c>
      <c r="J5334" s="14"/>
      <c r="K5334" s="13"/>
      <c r="L5334" s="9">
        <f>G5334*1.05</f>
        <v>6.615E-2</v>
      </c>
      <c r="M5334" s="11">
        <f>L5334-H5334</f>
        <v>3.7150000000000002E-2</v>
      </c>
      <c r="N5334" s="11">
        <v>0</v>
      </c>
      <c r="P5334" s="9">
        <f>0.5*N5334/1000</f>
        <v>0</v>
      </c>
      <c r="Q5334" s="9">
        <f>P5334+O5334</f>
        <v>0</v>
      </c>
      <c r="R5334" s="11">
        <v>0</v>
      </c>
      <c r="T5334" s="9">
        <f>0.5*R5334</f>
        <v>0</v>
      </c>
      <c r="U5334" s="9">
        <f>T5334+S5334</f>
        <v>0</v>
      </c>
      <c r="V5334" s="9">
        <f>(Q5334+U5334)/(0.944*1000)</f>
        <v>0</v>
      </c>
    </row>
    <row r="5335" spans="1:22" x14ac:dyDescent="0.3">
      <c r="A5335" s="14">
        <v>5352</v>
      </c>
      <c r="B5335" s="14" t="s">
        <v>5001</v>
      </c>
      <c r="C5335" s="14" t="s">
        <v>13510</v>
      </c>
      <c r="D5335" s="14" t="s">
        <v>13504</v>
      </c>
      <c r="E5335" s="14" t="s">
        <v>13484</v>
      </c>
      <c r="F5335" s="14">
        <v>10</v>
      </c>
      <c r="G5335" s="14">
        <v>0.04</v>
      </c>
      <c r="H5335" s="15">
        <v>1.3510300000000001E-2</v>
      </c>
      <c r="I5335" s="15">
        <f>M5335-V5335</f>
        <v>2.84897E-2</v>
      </c>
      <c r="J5335" s="14"/>
      <c r="K5335" s="13"/>
      <c r="L5335" s="9">
        <f>G5335*1.05</f>
        <v>4.2000000000000003E-2</v>
      </c>
      <c r="M5335" s="11">
        <f>L5335-H5335</f>
        <v>2.84897E-2</v>
      </c>
      <c r="N5335" s="11">
        <v>0</v>
      </c>
      <c r="P5335" s="9">
        <f>0.5*N5335/1000</f>
        <v>0</v>
      </c>
      <c r="Q5335" s="9">
        <f>P5335+O5335</f>
        <v>0</v>
      </c>
      <c r="R5335" s="11">
        <v>0</v>
      </c>
      <c r="T5335" s="9">
        <f>0.5*R5335</f>
        <v>0</v>
      </c>
      <c r="U5335" s="9">
        <f>T5335+S5335</f>
        <v>0</v>
      </c>
      <c r="V5335" s="9">
        <f>(Q5335+U5335)/(0.944*1000)</f>
        <v>0</v>
      </c>
    </row>
    <row r="5336" spans="1:22" x14ac:dyDescent="0.3">
      <c r="A5336" s="14">
        <v>5353</v>
      </c>
      <c r="B5336" s="14" t="s">
        <v>5002</v>
      </c>
      <c r="C5336" s="14" t="s">
        <v>13510</v>
      </c>
      <c r="D5336" s="14" t="s">
        <v>13504</v>
      </c>
      <c r="E5336" s="14" t="s">
        <v>13484</v>
      </c>
      <c r="F5336" s="14">
        <v>10</v>
      </c>
      <c r="G5336" s="14">
        <v>0.16</v>
      </c>
      <c r="H5336" s="15">
        <v>8.7785600000000005E-2</v>
      </c>
      <c r="I5336" s="15">
        <f>M5336-V5336</f>
        <v>8.0214400000000005E-2</v>
      </c>
      <c r="J5336" s="14"/>
      <c r="K5336" s="13"/>
      <c r="L5336" s="9">
        <f>G5336*1.05</f>
        <v>0.16800000000000001</v>
      </c>
      <c r="M5336" s="11">
        <f>L5336-H5336</f>
        <v>8.0214400000000005E-2</v>
      </c>
      <c r="N5336" s="11">
        <v>0</v>
      </c>
      <c r="P5336" s="9">
        <f>0.5*N5336/1000</f>
        <v>0</v>
      </c>
      <c r="Q5336" s="9">
        <f>P5336+O5336</f>
        <v>0</v>
      </c>
      <c r="R5336" s="11">
        <v>0</v>
      </c>
      <c r="T5336" s="9">
        <f>0.5*R5336</f>
        <v>0</v>
      </c>
      <c r="U5336" s="9">
        <f>T5336+S5336</f>
        <v>0</v>
      </c>
      <c r="V5336" s="9">
        <f>(Q5336+U5336)/(0.944*1000)</f>
        <v>0</v>
      </c>
    </row>
    <row r="5337" spans="1:22" x14ac:dyDescent="0.3">
      <c r="A5337" s="14">
        <v>5354</v>
      </c>
      <c r="B5337" s="14" t="s">
        <v>5003</v>
      </c>
      <c r="C5337" s="14" t="s">
        <v>13510</v>
      </c>
      <c r="D5337" s="14" t="s">
        <v>13504</v>
      </c>
      <c r="E5337" s="14" t="s">
        <v>13484</v>
      </c>
      <c r="F5337" s="14">
        <v>10</v>
      </c>
      <c r="G5337" s="14">
        <v>0.16</v>
      </c>
      <c r="H5337" s="15">
        <v>0.126251</v>
      </c>
      <c r="I5337" s="15">
        <f>M5337-V5337</f>
        <v>4.1749000000000008E-2</v>
      </c>
      <c r="J5337" s="14"/>
      <c r="K5337" s="13"/>
      <c r="L5337" s="9">
        <f>G5337*1.05</f>
        <v>0.16800000000000001</v>
      </c>
      <c r="M5337" s="11">
        <f>L5337-H5337</f>
        <v>4.1749000000000008E-2</v>
      </c>
      <c r="N5337" s="11">
        <v>0</v>
      </c>
      <c r="P5337" s="9">
        <f>0.5*N5337/1000</f>
        <v>0</v>
      </c>
      <c r="Q5337" s="9">
        <f>P5337+O5337</f>
        <v>0</v>
      </c>
      <c r="R5337" s="11">
        <v>0</v>
      </c>
      <c r="T5337" s="9">
        <f>0.5*R5337</f>
        <v>0</v>
      </c>
      <c r="U5337" s="9">
        <f>T5337+S5337</f>
        <v>0</v>
      </c>
      <c r="V5337" s="9">
        <f>(Q5337+U5337)/(0.944*1000)</f>
        <v>0</v>
      </c>
    </row>
    <row r="5338" spans="1:22" x14ac:dyDescent="0.3">
      <c r="A5338" s="14">
        <v>5355</v>
      </c>
      <c r="B5338" s="14" t="s">
        <v>5004</v>
      </c>
      <c r="C5338" s="14" t="s">
        <v>13510</v>
      </c>
      <c r="D5338" s="14" t="s">
        <v>13504</v>
      </c>
      <c r="E5338" s="14" t="s">
        <v>13484</v>
      </c>
      <c r="F5338" s="14">
        <v>10</v>
      </c>
      <c r="G5338" s="14">
        <v>0.1</v>
      </c>
      <c r="H5338" s="15">
        <v>1.3289999999999993E-2</v>
      </c>
      <c r="I5338" s="15">
        <f>M5338-V5338</f>
        <v>9.1710000000000014E-2</v>
      </c>
      <c r="J5338" s="14"/>
      <c r="K5338" s="13"/>
      <c r="L5338" s="9">
        <f>G5338*1.05</f>
        <v>0.10500000000000001</v>
      </c>
      <c r="M5338" s="11">
        <f>L5338-H5338</f>
        <v>9.1710000000000014E-2</v>
      </c>
      <c r="N5338" s="11">
        <v>0</v>
      </c>
      <c r="P5338" s="9">
        <f>0.5*N5338/1000</f>
        <v>0</v>
      </c>
      <c r="Q5338" s="9">
        <f>P5338+O5338</f>
        <v>0</v>
      </c>
      <c r="R5338" s="11">
        <v>0</v>
      </c>
      <c r="T5338" s="9">
        <f>0.5*R5338</f>
        <v>0</v>
      </c>
      <c r="U5338" s="9">
        <f>T5338+S5338</f>
        <v>0</v>
      </c>
      <c r="V5338" s="9">
        <f>(Q5338+U5338)/(0.944*1000)</f>
        <v>0</v>
      </c>
    </row>
    <row r="5339" spans="1:22" x14ac:dyDescent="0.3">
      <c r="A5339" s="14">
        <v>5356</v>
      </c>
      <c r="B5339" s="14" t="s">
        <v>5005</v>
      </c>
      <c r="C5339" s="14" t="s">
        <v>13510</v>
      </c>
      <c r="D5339" s="14" t="s">
        <v>13504</v>
      </c>
      <c r="E5339" s="14" t="s">
        <v>13484</v>
      </c>
      <c r="F5339" s="14">
        <v>10</v>
      </c>
      <c r="G5339" s="14">
        <v>0.1</v>
      </c>
      <c r="H5339" s="15">
        <v>2.5184699999999994E-2</v>
      </c>
      <c r="I5339" s="15">
        <f>M5339-V5339</f>
        <v>7.981530000000002E-2</v>
      </c>
      <c r="J5339" s="14"/>
      <c r="K5339" s="13"/>
      <c r="L5339" s="9">
        <f>G5339*1.05</f>
        <v>0.10500000000000001</v>
      </c>
      <c r="M5339" s="11">
        <f>L5339-H5339</f>
        <v>7.981530000000002E-2</v>
      </c>
      <c r="N5339" s="11">
        <v>0</v>
      </c>
      <c r="P5339" s="9">
        <f>0.5*N5339/1000</f>
        <v>0</v>
      </c>
      <c r="Q5339" s="9">
        <f>P5339+O5339</f>
        <v>0</v>
      </c>
      <c r="R5339" s="11">
        <v>0</v>
      </c>
      <c r="T5339" s="9">
        <f>0.5*R5339</f>
        <v>0</v>
      </c>
      <c r="U5339" s="9">
        <f>T5339+S5339</f>
        <v>0</v>
      </c>
      <c r="V5339" s="9">
        <f>(Q5339+U5339)/(0.944*1000)</f>
        <v>0</v>
      </c>
    </row>
    <row r="5340" spans="1:22" x14ac:dyDescent="0.3">
      <c r="A5340" s="14">
        <v>5357</v>
      </c>
      <c r="B5340" s="14" t="s">
        <v>5006</v>
      </c>
      <c r="C5340" s="14" t="s">
        <v>13510</v>
      </c>
      <c r="D5340" s="14" t="s">
        <v>13504</v>
      </c>
      <c r="E5340" s="14" t="s">
        <v>13484</v>
      </c>
      <c r="F5340" s="14">
        <v>10</v>
      </c>
      <c r="G5340" s="14">
        <v>0.4</v>
      </c>
      <c r="H5340" s="15">
        <v>0.17079</v>
      </c>
      <c r="I5340" s="15">
        <f>M5340-V5340</f>
        <v>0.24921000000000004</v>
      </c>
      <c r="J5340" s="14"/>
      <c r="K5340" s="13"/>
      <c r="L5340" s="9">
        <f>G5340*1.05</f>
        <v>0.42000000000000004</v>
      </c>
      <c r="M5340" s="11">
        <f>L5340-H5340</f>
        <v>0.24921000000000004</v>
      </c>
      <c r="N5340" s="11">
        <v>0</v>
      </c>
      <c r="P5340" s="9">
        <f>0.5*N5340/1000</f>
        <v>0</v>
      </c>
      <c r="Q5340" s="9">
        <f>P5340+O5340</f>
        <v>0</v>
      </c>
      <c r="R5340" s="11">
        <v>0</v>
      </c>
      <c r="T5340" s="9">
        <f>0.5*R5340</f>
        <v>0</v>
      </c>
      <c r="U5340" s="9">
        <f>T5340+S5340</f>
        <v>0</v>
      </c>
      <c r="V5340" s="9">
        <f>(Q5340+U5340)/(0.944*1000)</f>
        <v>0</v>
      </c>
    </row>
    <row r="5341" spans="1:22" x14ac:dyDescent="0.3">
      <c r="A5341" s="14">
        <v>5358</v>
      </c>
      <c r="B5341" s="14" t="s">
        <v>5007</v>
      </c>
      <c r="C5341" s="14" t="s">
        <v>13510</v>
      </c>
      <c r="D5341" s="14" t="s">
        <v>13504</v>
      </c>
      <c r="E5341" s="14" t="s">
        <v>13484</v>
      </c>
      <c r="F5341" s="14">
        <v>10</v>
      </c>
      <c r="G5341" s="14">
        <v>0.16</v>
      </c>
      <c r="H5341" s="15">
        <v>8.6106000000000047E-3</v>
      </c>
      <c r="I5341" s="15">
        <f>M5341-V5341</f>
        <v>0.15938940000000001</v>
      </c>
      <c r="J5341" s="14"/>
      <c r="K5341" s="13"/>
      <c r="L5341" s="9">
        <f>G5341*1.05</f>
        <v>0.16800000000000001</v>
      </c>
      <c r="M5341" s="11">
        <f>L5341-H5341</f>
        <v>0.15938940000000001</v>
      </c>
      <c r="N5341" s="11">
        <v>0</v>
      </c>
      <c r="P5341" s="9">
        <f>0.5*N5341/1000</f>
        <v>0</v>
      </c>
      <c r="Q5341" s="9">
        <f>P5341+O5341</f>
        <v>0</v>
      </c>
      <c r="R5341" s="11">
        <v>0</v>
      </c>
      <c r="T5341" s="9">
        <f>0.5*R5341</f>
        <v>0</v>
      </c>
      <c r="U5341" s="9">
        <f>T5341+S5341</f>
        <v>0</v>
      </c>
      <c r="V5341" s="9">
        <f>(Q5341+U5341)/(0.944*1000)</f>
        <v>0</v>
      </c>
    </row>
    <row r="5342" spans="1:22" x14ac:dyDescent="0.3">
      <c r="A5342" s="14">
        <v>5359</v>
      </c>
      <c r="B5342" s="14" t="s">
        <v>5008</v>
      </c>
      <c r="C5342" s="14" t="s">
        <v>13510</v>
      </c>
      <c r="D5342" s="14" t="s">
        <v>13504</v>
      </c>
      <c r="E5342" s="14" t="s">
        <v>13484</v>
      </c>
      <c r="F5342" s="14">
        <v>10</v>
      </c>
      <c r="G5342" s="14">
        <v>0.1</v>
      </c>
      <c r="H5342" s="15">
        <v>1.397999999999996E-3</v>
      </c>
      <c r="I5342" s="15">
        <f>M5342-V5342</f>
        <v>0.10360200000000001</v>
      </c>
      <c r="J5342" s="14"/>
      <c r="K5342" s="13"/>
      <c r="L5342" s="9">
        <f>G5342*1.05</f>
        <v>0.10500000000000001</v>
      </c>
      <c r="M5342" s="11">
        <f>L5342-H5342</f>
        <v>0.10360200000000001</v>
      </c>
      <c r="N5342" s="11">
        <v>0</v>
      </c>
      <c r="P5342" s="9">
        <f>0.5*N5342/1000</f>
        <v>0</v>
      </c>
      <c r="Q5342" s="9">
        <f>P5342+O5342</f>
        <v>0</v>
      </c>
      <c r="R5342" s="11">
        <v>0</v>
      </c>
      <c r="T5342" s="9">
        <f>0.5*R5342</f>
        <v>0</v>
      </c>
      <c r="U5342" s="9">
        <f>T5342+S5342</f>
        <v>0</v>
      </c>
      <c r="V5342" s="9">
        <f>(Q5342+U5342)/(0.944*1000)</f>
        <v>0</v>
      </c>
    </row>
    <row r="5343" spans="1:22" x14ac:dyDescent="0.3">
      <c r="A5343" s="14">
        <v>5360</v>
      </c>
      <c r="B5343" s="14" t="s">
        <v>5009</v>
      </c>
      <c r="C5343" s="14" t="s">
        <v>13510</v>
      </c>
      <c r="D5343" s="14" t="s">
        <v>13504</v>
      </c>
      <c r="E5343" s="14" t="s">
        <v>13484</v>
      </c>
      <c r="F5343" s="14">
        <v>10</v>
      </c>
      <c r="G5343" s="14">
        <v>0.16</v>
      </c>
      <c r="H5343" s="15">
        <v>1.7528999999999996E-2</v>
      </c>
      <c r="I5343" s="15">
        <f>M5343-V5343</f>
        <v>0.15047100000000002</v>
      </c>
      <c r="J5343" s="14"/>
      <c r="K5343" s="13"/>
      <c r="L5343" s="9">
        <f>G5343*1.05</f>
        <v>0.16800000000000001</v>
      </c>
      <c r="M5343" s="11">
        <f>L5343-H5343</f>
        <v>0.15047100000000002</v>
      </c>
      <c r="N5343" s="11">
        <v>0</v>
      </c>
      <c r="P5343" s="9">
        <f>0.5*N5343/1000</f>
        <v>0</v>
      </c>
      <c r="Q5343" s="9">
        <f>P5343+O5343</f>
        <v>0</v>
      </c>
      <c r="R5343" s="11">
        <v>0</v>
      </c>
      <c r="T5343" s="9">
        <f>0.5*R5343</f>
        <v>0</v>
      </c>
      <c r="U5343" s="9">
        <f>T5343+S5343</f>
        <v>0</v>
      </c>
      <c r="V5343" s="9">
        <f>(Q5343+U5343)/(0.944*1000)</f>
        <v>0</v>
      </c>
    </row>
    <row r="5344" spans="1:22" x14ac:dyDescent="0.3">
      <c r="A5344" s="14">
        <v>5361</v>
      </c>
      <c r="B5344" s="14" t="s">
        <v>5010</v>
      </c>
      <c r="C5344" s="14" t="s">
        <v>13510</v>
      </c>
      <c r="D5344" s="14" t="s">
        <v>13504</v>
      </c>
      <c r="E5344" s="14" t="s">
        <v>13484</v>
      </c>
      <c r="F5344" s="14">
        <v>10</v>
      </c>
      <c r="G5344" s="14">
        <v>0.1</v>
      </c>
      <c r="H5344" s="15">
        <v>6.488699999999994E-3</v>
      </c>
      <c r="I5344" s="15">
        <f>M5344-V5344</f>
        <v>9.851130000000001E-2</v>
      </c>
      <c r="J5344" s="14"/>
      <c r="K5344" s="13"/>
      <c r="L5344" s="9">
        <f>G5344*1.05</f>
        <v>0.10500000000000001</v>
      </c>
      <c r="M5344" s="11">
        <f>L5344-H5344</f>
        <v>9.851130000000001E-2</v>
      </c>
      <c r="N5344" s="11">
        <v>0</v>
      </c>
      <c r="P5344" s="9">
        <f>0.5*N5344/1000</f>
        <v>0</v>
      </c>
      <c r="Q5344" s="9">
        <f>P5344+O5344</f>
        <v>0</v>
      </c>
      <c r="R5344" s="11">
        <v>0</v>
      </c>
      <c r="T5344" s="9">
        <f>0.5*R5344</f>
        <v>0</v>
      </c>
      <c r="U5344" s="9">
        <f>T5344+S5344</f>
        <v>0</v>
      </c>
      <c r="V5344" s="9">
        <f>(Q5344+U5344)/(0.944*1000)</f>
        <v>0</v>
      </c>
    </row>
    <row r="5345" spans="1:22" x14ac:dyDescent="0.3">
      <c r="A5345" s="14">
        <v>5362</v>
      </c>
      <c r="B5345" s="14" t="s">
        <v>5011</v>
      </c>
      <c r="C5345" s="14" t="s">
        <v>13510</v>
      </c>
      <c r="D5345" s="14" t="s">
        <v>13504</v>
      </c>
      <c r="E5345" s="14" t="s">
        <v>13484</v>
      </c>
      <c r="F5345" s="14">
        <v>10</v>
      </c>
      <c r="G5345" s="14">
        <v>0.16</v>
      </c>
      <c r="H5345" s="15">
        <v>8.2958000000000004E-2</v>
      </c>
      <c r="I5345" s="15">
        <f>M5345-V5345</f>
        <v>8.5042000000000006E-2</v>
      </c>
      <c r="J5345" s="14"/>
      <c r="K5345" s="13"/>
      <c r="L5345" s="9">
        <f>G5345*1.05</f>
        <v>0.16800000000000001</v>
      </c>
      <c r="M5345" s="11">
        <f>L5345-H5345</f>
        <v>8.5042000000000006E-2</v>
      </c>
      <c r="N5345" s="11">
        <v>0</v>
      </c>
      <c r="P5345" s="9">
        <f>0.5*N5345/1000</f>
        <v>0</v>
      </c>
      <c r="Q5345" s="9">
        <f>P5345+O5345</f>
        <v>0</v>
      </c>
      <c r="R5345" s="11">
        <v>0</v>
      </c>
      <c r="T5345" s="9">
        <f>0.5*R5345</f>
        <v>0</v>
      </c>
      <c r="U5345" s="9">
        <f>T5345+S5345</f>
        <v>0</v>
      </c>
      <c r="V5345" s="9">
        <f>(Q5345+U5345)/(0.944*1000)</f>
        <v>0</v>
      </c>
    </row>
    <row r="5346" spans="1:22" x14ac:dyDescent="0.3">
      <c r="A5346" s="14">
        <v>5363</v>
      </c>
      <c r="B5346" s="14" t="s">
        <v>5012</v>
      </c>
      <c r="C5346" s="14" t="s">
        <v>13510</v>
      </c>
      <c r="D5346" s="14" t="s">
        <v>13504</v>
      </c>
      <c r="E5346" s="14" t="s">
        <v>13484</v>
      </c>
      <c r="F5346" s="14">
        <v>10</v>
      </c>
      <c r="G5346" s="14">
        <v>0.16</v>
      </c>
      <c r="H5346" s="15">
        <v>7.8E-2</v>
      </c>
      <c r="I5346" s="15">
        <f>M5346-V5346</f>
        <v>9.0000000000000011E-2</v>
      </c>
      <c r="J5346" s="14"/>
      <c r="K5346" s="13"/>
      <c r="L5346" s="9">
        <f>G5346*1.05</f>
        <v>0.16800000000000001</v>
      </c>
      <c r="M5346" s="11">
        <f>L5346-H5346</f>
        <v>9.0000000000000011E-2</v>
      </c>
      <c r="N5346" s="11">
        <v>0</v>
      </c>
      <c r="P5346" s="9">
        <f>0.5*N5346/1000</f>
        <v>0</v>
      </c>
      <c r="Q5346" s="9">
        <f>P5346+O5346</f>
        <v>0</v>
      </c>
      <c r="R5346" s="11">
        <v>0</v>
      </c>
      <c r="T5346" s="9">
        <f>0.5*R5346</f>
        <v>0</v>
      </c>
      <c r="U5346" s="9">
        <f>T5346+S5346</f>
        <v>0</v>
      </c>
      <c r="V5346" s="9">
        <f>(Q5346+U5346)/(0.944*1000)</f>
        <v>0</v>
      </c>
    </row>
    <row r="5347" spans="1:22" x14ac:dyDescent="0.3">
      <c r="A5347" s="14">
        <v>5364</v>
      </c>
      <c r="B5347" s="14" t="s">
        <v>5013</v>
      </c>
      <c r="C5347" s="14" t="s">
        <v>13510</v>
      </c>
      <c r="D5347" s="14" t="s">
        <v>13504</v>
      </c>
      <c r="E5347" s="14" t="s">
        <v>13484</v>
      </c>
      <c r="F5347" s="14">
        <v>10</v>
      </c>
      <c r="G5347" s="14">
        <v>0.16</v>
      </c>
      <c r="H5347" s="15">
        <v>2.5086000000000011E-2</v>
      </c>
      <c r="I5347" s="15">
        <f>M5347-V5347</f>
        <v>0.14291399999999999</v>
      </c>
      <c r="J5347" s="14"/>
      <c r="K5347" s="13"/>
      <c r="L5347" s="9">
        <f>G5347*1.05</f>
        <v>0.16800000000000001</v>
      </c>
      <c r="M5347" s="11">
        <f>L5347-H5347</f>
        <v>0.14291399999999999</v>
      </c>
      <c r="N5347" s="11">
        <v>0</v>
      </c>
      <c r="P5347" s="9">
        <f>0.5*N5347/1000</f>
        <v>0</v>
      </c>
      <c r="Q5347" s="9">
        <f>P5347+O5347</f>
        <v>0</v>
      </c>
      <c r="R5347" s="11">
        <v>0</v>
      </c>
      <c r="T5347" s="9">
        <f>0.5*R5347</f>
        <v>0</v>
      </c>
      <c r="U5347" s="9">
        <f>T5347+S5347</f>
        <v>0</v>
      </c>
      <c r="V5347" s="9">
        <f>(Q5347+U5347)/(0.944*1000)</f>
        <v>0</v>
      </c>
    </row>
    <row r="5348" spans="1:22" x14ac:dyDescent="0.3">
      <c r="A5348" s="14">
        <v>5365</v>
      </c>
      <c r="B5348" s="14" t="s">
        <v>5014</v>
      </c>
      <c r="C5348" s="14" t="s">
        <v>13510</v>
      </c>
      <c r="D5348" s="14" t="s">
        <v>13504</v>
      </c>
      <c r="E5348" s="14" t="s">
        <v>13484</v>
      </c>
      <c r="F5348" s="14">
        <v>10</v>
      </c>
      <c r="G5348" s="14">
        <v>0.1</v>
      </c>
      <c r="H5348" s="15">
        <v>1.0953000000000003E-2</v>
      </c>
      <c r="I5348" s="15">
        <f>M5348-V5348</f>
        <v>9.4047000000000006E-2</v>
      </c>
      <c r="J5348" s="14"/>
      <c r="K5348" s="13"/>
      <c r="L5348" s="9">
        <f>G5348*1.05</f>
        <v>0.10500000000000001</v>
      </c>
      <c r="M5348" s="11">
        <f>L5348-H5348</f>
        <v>9.4047000000000006E-2</v>
      </c>
      <c r="N5348" s="11">
        <v>0</v>
      </c>
      <c r="P5348" s="9">
        <f>0.5*N5348/1000</f>
        <v>0</v>
      </c>
      <c r="Q5348" s="9">
        <f>P5348+O5348</f>
        <v>0</v>
      </c>
      <c r="R5348" s="11">
        <v>0</v>
      </c>
      <c r="T5348" s="9">
        <f>0.5*R5348</f>
        <v>0</v>
      </c>
      <c r="U5348" s="9">
        <f>T5348+S5348</f>
        <v>0</v>
      </c>
      <c r="V5348" s="9">
        <f>(Q5348+U5348)/(0.944*1000)</f>
        <v>0</v>
      </c>
    </row>
    <row r="5349" spans="1:22" x14ac:dyDescent="0.3">
      <c r="A5349" s="14">
        <v>5366</v>
      </c>
      <c r="B5349" s="14" t="s">
        <v>5015</v>
      </c>
      <c r="C5349" s="14" t="s">
        <v>13510</v>
      </c>
      <c r="D5349" s="14" t="s">
        <v>13504</v>
      </c>
      <c r="E5349" s="14" t="s">
        <v>13484</v>
      </c>
      <c r="F5349" s="14">
        <v>10</v>
      </c>
      <c r="G5349" s="14">
        <v>0.1</v>
      </c>
      <c r="H5349" s="15">
        <v>8.6550000000000012E-3</v>
      </c>
      <c r="I5349" s="15">
        <f>M5349-V5349</f>
        <v>9.6345000000000014E-2</v>
      </c>
      <c r="J5349" s="14"/>
      <c r="K5349" s="13"/>
      <c r="L5349" s="9">
        <f>G5349*1.05</f>
        <v>0.10500000000000001</v>
      </c>
      <c r="M5349" s="11">
        <f>L5349-H5349</f>
        <v>9.6345000000000014E-2</v>
      </c>
      <c r="N5349" s="11">
        <v>0</v>
      </c>
      <c r="P5349" s="9">
        <f>0.5*N5349/1000</f>
        <v>0</v>
      </c>
      <c r="Q5349" s="9">
        <f>P5349+O5349</f>
        <v>0</v>
      </c>
      <c r="R5349" s="11">
        <v>0</v>
      </c>
      <c r="T5349" s="9">
        <f>0.5*R5349</f>
        <v>0</v>
      </c>
      <c r="U5349" s="9">
        <f>T5349+S5349</f>
        <v>0</v>
      </c>
      <c r="V5349" s="9">
        <f>(Q5349+U5349)/(0.944*1000)</f>
        <v>0</v>
      </c>
    </row>
    <row r="5350" spans="1:22" x14ac:dyDescent="0.3">
      <c r="A5350" s="14">
        <v>5367</v>
      </c>
      <c r="B5350" s="14" t="s">
        <v>5016</v>
      </c>
      <c r="C5350" s="14" t="s">
        <v>13510</v>
      </c>
      <c r="D5350" s="14" t="s">
        <v>13504</v>
      </c>
      <c r="E5350" s="14" t="s">
        <v>13484</v>
      </c>
      <c r="F5350" s="14">
        <v>10</v>
      </c>
      <c r="G5350" s="14">
        <v>0.16</v>
      </c>
      <c r="H5350" s="15">
        <v>2.7151999999999985E-2</v>
      </c>
      <c r="I5350" s="15">
        <f>M5350-V5350</f>
        <v>0.14084800000000003</v>
      </c>
      <c r="J5350" s="14"/>
      <c r="K5350" s="13"/>
      <c r="L5350" s="9">
        <f>G5350*1.05</f>
        <v>0.16800000000000001</v>
      </c>
      <c r="M5350" s="11">
        <f>L5350-H5350</f>
        <v>0.14084800000000003</v>
      </c>
      <c r="N5350" s="11">
        <v>0</v>
      </c>
      <c r="P5350" s="9">
        <f>0.5*N5350/1000</f>
        <v>0</v>
      </c>
      <c r="Q5350" s="9">
        <f>P5350+O5350</f>
        <v>0</v>
      </c>
      <c r="R5350" s="11">
        <v>0</v>
      </c>
      <c r="T5350" s="9">
        <f>0.5*R5350</f>
        <v>0</v>
      </c>
      <c r="U5350" s="9">
        <f>T5350+S5350</f>
        <v>0</v>
      </c>
      <c r="V5350" s="9">
        <f>(Q5350+U5350)/(0.944*1000)</f>
        <v>0</v>
      </c>
    </row>
    <row r="5351" spans="1:22" x14ac:dyDescent="0.3">
      <c r="A5351" s="14">
        <v>5368</v>
      </c>
      <c r="B5351" s="14" t="s">
        <v>5017</v>
      </c>
      <c r="C5351" s="14" t="s">
        <v>13510</v>
      </c>
      <c r="D5351" s="14" t="s">
        <v>13504</v>
      </c>
      <c r="E5351" s="14" t="s">
        <v>13484</v>
      </c>
      <c r="F5351" s="14">
        <v>10</v>
      </c>
      <c r="G5351" s="14">
        <v>0.16</v>
      </c>
      <c r="H5351" s="15">
        <v>2.1453000000000003E-2</v>
      </c>
      <c r="I5351" s="15">
        <f>M5351-V5351</f>
        <v>0.14654700000000001</v>
      </c>
      <c r="J5351" s="14"/>
      <c r="K5351" s="13"/>
      <c r="L5351" s="9">
        <f>G5351*1.05</f>
        <v>0.16800000000000001</v>
      </c>
      <c r="M5351" s="11">
        <f>L5351-H5351</f>
        <v>0.14654700000000001</v>
      </c>
      <c r="N5351" s="11">
        <v>0</v>
      </c>
      <c r="P5351" s="9">
        <f>0.5*N5351/1000</f>
        <v>0</v>
      </c>
      <c r="Q5351" s="9">
        <f>P5351+O5351</f>
        <v>0</v>
      </c>
      <c r="R5351" s="11">
        <v>0</v>
      </c>
      <c r="T5351" s="9">
        <f>0.5*R5351</f>
        <v>0</v>
      </c>
      <c r="U5351" s="9">
        <f>T5351+S5351</f>
        <v>0</v>
      </c>
      <c r="V5351" s="9">
        <f>(Q5351+U5351)/(0.944*1000)</f>
        <v>0</v>
      </c>
    </row>
    <row r="5352" spans="1:22" x14ac:dyDescent="0.3">
      <c r="A5352" s="14">
        <v>5369</v>
      </c>
      <c r="B5352" s="14" t="s">
        <v>5018</v>
      </c>
      <c r="C5352" s="14" t="s">
        <v>13510</v>
      </c>
      <c r="D5352" s="14" t="s">
        <v>13504</v>
      </c>
      <c r="E5352" s="14" t="s">
        <v>13484</v>
      </c>
      <c r="F5352" s="14">
        <v>10</v>
      </c>
      <c r="G5352" s="14">
        <v>0.1</v>
      </c>
      <c r="H5352" s="15">
        <v>3.4000000000000002E-2</v>
      </c>
      <c r="I5352" s="15">
        <f>M5352-V5352</f>
        <v>7.1000000000000008E-2</v>
      </c>
      <c r="J5352" s="14"/>
      <c r="K5352" s="13"/>
      <c r="L5352" s="9">
        <f>G5352*1.05</f>
        <v>0.10500000000000001</v>
      </c>
      <c r="M5352" s="11">
        <f>L5352-H5352</f>
        <v>7.1000000000000008E-2</v>
      </c>
      <c r="N5352" s="11">
        <v>0</v>
      </c>
      <c r="P5352" s="9">
        <f>0.5*N5352/1000</f>
        <v>0</v>
      </c>
      <c r="Q5352" s="9">
        <f>P5352+O5352</f>
        <v>0</v>
      </c>
      <c r="R5352" s="11">
        <v>0</v>
      </c>
      <c r="S5352" s="9">
        <f>0.75*R5352/1000</f>
        <v>0</v>
      </c>
      <c r="T5352" s="9">
        <f>0.5*R5352</f>
        <v>0</v>
      </c>
      <c r="U5352" s="9">
        <f>T5352+S5352</f>
        <v>0</v>
      </c>
      <c r="V5352" s="9">
        <f>(Q5352+U5352)/(0.944*1000)</f>
        <v>0</v>
      </c>
    </row>
    <row r="5353" spans="1:22" x14ac:dyDescent="0.3">
      <c r="A5353" s="14">
        <v>5370</v>
      </c>
      <c r="B5353" s="14" t="s">
        <v>5019</v>
      </c>
      <c r="C5353" s="14" t="s">
        <v>13510</v>
      </c>
      <c r="D5353" s="14" t="s">
        <v>13504</v>
      </c>
      <c r="E5353" s="14" t="s">
        <v>13484</v>
      </c>
      <c r="F5353" s="14">
        <v>10</v>
      </c>
      <c r="G5353" s="14">
        <v>0.1</v>
      </c>
      <c r="H5353" s="15">
        <v>4.2999999999999997E-2</v>
      </c>
      <c r="I5353" s="15">
        <f>M5353-V5353</f>
        <v>6.2000000000000013E-2</v>
      </c>
      <c r="J5353" s="14"/>
      <c r="K5353" s="13"/>
      <c r="L5353" s="9">
        <f>G5353*1.05</f>
        <v>0.10500000000000001</v>
      </c>
      <c r="M5353" s="11">
        <f>L5353-H5353</f>
        <v>6.2000000000000013E-2</v>
      </c>
      <c r="N5353" s="11">
        <v>0</v>
      </c>
      <c r="P5353" s="9">
        <f>0.5*N5353/1000</f>
        <v>0</v>
      </c>
      <c r="Q5353" s="9">
        <f>P5353+O5353</f>
        <v>0</v>
      </c>
      <c r="R5353" s="11">
        <v>0</v>
      </c>
      <c r="T5353" s="9">
        <f>0.5*R5353</f>
        <v>0</v>
      </c>
      <c r="U5353" s="9">
        <f>T5353+S5353</f>
        <v>0</v>
      </c>
      <c r="V5353" s="9">
        <f>(Q5353+U5353)/(0.944*1000)</f>
        <v>0</v>
      </c>
    </row>
    <row r="5354" spans="1:22" x14ac:dyDescent="0.3">
      <c r="A5354" s="14">
        <v>5371</v>
      </c>
      <c r="B5354" s="14" t="s">
        <v>5020</v>
      </c>
      <c r="C5354" s="14" t="s">
        <v>13510</v>
      </c>
      <c r="D5354" s="14" t="s">
        <v>13504</v>
      </c>
      <c r="E5354" s="14" t="s">
        <v>13484</v>
      </c>
      <c r="F5354" s="14">
        <v>10</v>
      </c>
      <c r="G5354" s="14">
        <v>0.16</v>
      </c>
      <c r="H5354" s="15">
        <v>4.0219999999999917E-3</v>
      </c>
      <c r="I5354" s="15">
        <f>M5354-V5354</f>
        <v>0.16397800000000001</v>
      </c>
      <c r="J5354" s="14"/>
      <c r="K5354" s="13"/>
      <c r="L5354" s="9">
        <f>G5354*1.05</f>
        <v>0.16800000000000001</v>
      </c>
      <c r="M5354" s="11">
        <f>L5354-H5354</f>
        <v>0.16397800000000001</v>
      </c>
      <c r="N5354" s="11">
        <v>0</v>
      </c>
      <c r="P5354" s="9">
        <f>0.5*N5354/1000</f>
        <v>0</v>
      </c>
      <c r="Q5354" s="9">
        <f>P5354+O5354</f>
        <v>0</v>
      </c>
      <c r="R5354" s="11">
        <v>0</v>
      </c>
      <c r="T5354" s="9">
        <f>0.5*R5354</f>
        <v>0</v>
      </c>
      <c r="U5354" s="9">
        <f>T5354+S5354</f>
        <v>0</v>
      </c>
      <c r="V5354" s="9">
        <f>(Q5354+U5354)/(0.944*1000)</f>
        <v>0</v>
      </c>
    </row>
    <row r="5355" spans="1:22" x14ac:dyDescent="0.3">
      <c r="A5355" s="14">
        <v>5372</v>
      </c>
      <c r="B5355" s="14" t="s">
        <v>5021</v>
      </c>
      <c r="C5355" s="14" t="s">
        <v>13510</v>
      </c>
      <c r="D5355" s="14" t="s">
        <v>13504</v>
      </c>
      <c r="E5355" s="14" t="s">
        <v>13484</v>
      </c>
      <c r="F5355" s="14">
        <v>10</v>
      </c>
      <c r="G5355" s="14">
        <v>0.25</v>
      </c>
      <c r="H5355" s="15">
        <v>0.22236250000000002</v>
      </c>
      <c r="I5355" s="15">
        <f>M5355-V5355</f>
        <v>4.0137499999999993E-2</v>
      </c>
      <c r="J5355" s="14"/>
      <c r="K5355" s="13"/>
      <c r="L5355" s="9">
        <f>G5355*1.05</f>
        <v>0.26250000000000001</v>
      </c>
      <c r="M5355" s="11">
        <f>L5355-H5355</f>
        <v>4.0137499999999993E-2</v>
      </c>
      <c r="N5355" s="11">
        <v>0</v>
      </c>
      <c r="P5355" s="9">
        <f>0.5*N5355/1000</f>
        <v>0</v>
      </c>
      <c r="Q5355" s="9">
        <f>P5355+O5355</f>
        <v>0</v>
      </c>
      <c r="R5355" s="11">
        <v>0</v>
      </c>
      <c r="T5355" s="9">
        <f>0.5*R5355</f>
        <v>0</v>
      </c>
      <c r="U5355" s="9">
        <f>T5355+S5355</f>
        <v>0</v>
      </c>
      <c r="V5355" s="9">
        <f>(Q5355+U5355)/(0.944*1000)</f>
        <v>0</v>
      </c>
    </row>
    <row r="5356" spans="1:22" x14ac:dyDescent="0.3">
      <c r="A5356" s="14">
        <v>5373</v>
      </c>
      <c r="B5356" s="14" t="s">
        <v>5022</v>
      </c>
      <c r="C5356" s="14" t="s">
        <v>13510</v>
      </c>
      <c r="D5356" s="14" t="s">
        <v>13504</v>
      </c>
      <c r="E5356" s="14" t="s">
        <v>13484</v>
      </c>
      <c r="F5356" s="14">
        <v>10</v>
      </c>
      <c r="G5356" s="14">
        <v>0.1</v>
      </c>
      <c r="H5356" s="15">
        <v>5.4808000000000018E-3</v>
      </c>
      <c r="I5356" s="15">
        <f>M5356-V5356</f>
        <v>9.9519200000000002E-2</v>
      </c>
      <c r="J5356" s="14"/>
      <c r="K5356" s="13"/>
      <c r="L5356" s="9">
        <f>G5356*1.05</f>
        <v>0.10500000000000001</v>
      </c>
      <c r="M5356" s="11">
        <f>L5356-H5356</f>
        <v>9.9519200000000002E-2</v>
      </c>
      <c r="N5356" s="11">
        <v>0</v>
      </c>
      <c r="P5356" s="9">
        <f>0.5*N5356/1000</f>
        <v>0</v>
      </c>
      <c r="Q5356" s="9">
        <f>P5356+O5356</f>
        <v>0</v>
      </c>
      <c r="R5356" s="11">
        <v>0</v>
      </c>
      <c r="T5356" s="9">
        <f>0.5*R5356</f>
        <v>0</v>
      </c>
      <c r="U5356" s="9">
        <f>T5356+S5356</f>
        <v>0</v>
      </c>
      <c r="V5356" s="9">
        <f>(Q5356+U5356)/(0.944*1000)</f>
        <v>0</v>
      </c>
    </row>
    <row r="5357" spans="1:22" x14ac:dyDescent="0.3">
      <c r="A5357" s="14">
        <v>5374</v>
      </c>
      <c r="B5357" s="14" t="s">
        <v>5023</v>
      </c>
      <c r="C5357" s="14" t="s">
        <v>13510</v>
      </c>
      <c r="D5357" s="14" t="s">
        <v>13504</v>
      </c>
      <c r="E5357" s="14" t="s">
        <v>13484</v>
      </c>
      <c r="F5357" s="14">
        <v>10</v>
      </c>
      <c r="G5357" s="14">
        <v>0.1</v>
      </c>
      <c r="H5357" s="15">
        <v>6.6003999999999933E-3</v>
      </c>
      <c r="I5357" s="15">
        <f>M5357-V5357</f>
        <v>9.8399600000000018E-2</v>
      </c>
      <c r="J5357" s="14"/>
      <c r="K5357" s="13"/>
      <c r="L5357" s="9">
        <f>G5357*1.05</f>
        <v>0.10500000000000001</v>
      </c>
      <c r="M5357" s="11">
        <f>L5357-H5357</f>
        <v>9.8399600000000018E-2</v>
      </c>
      <c r="N5357" s="11">
        <v>0</v>
      </c>
      <c r="P5357" s="9">
        <f>0.5*N5357/1000</f>
        <v>0</v>
      </c>
      <c r="Q5357" s="9">
        <f>P5357+O5357</f>
        <v>0</v>
      </c>
      <c r="R5357" s="11">
        <v>0</v>
      </c>
      <c r="T5357" s="9">
        <f>0.5*R5357</f>
        <v>0</v>
      </c>
      <c r="U5357" s="9">
        <f>T5357+S5357</f>
        <v>0</v>
      </c>
      <c r="V5357" s="9">
        <f>(Q5357+U5357)/(0.944*1000)</f>
        <v>0</v>
      </c>
    </row>
    <row r="5358" spans="1:22" x14ac:dyDescent="0.3">
      <c r="A5358" s="14">
        <v>5375</v>
      </c>
      <c r="B5358" s="14" t="s">
        <v>5024</v>
      </c>
      <c r="C5358" s="14" t="s">
        <v>13510</v>
      </c>
      <c r="D5358" s="14" t="s">
        <v>13504</v>
      </c>
      <c r="E5358" s="14" t="s">
        <v>13484</v>
      </c>
      <c r="F5358" s="14">
        <v>10</v>
      </c>
      <c r="G5358" s="14">
        <v>6.3E-2</v>
      </c>
      <c r="H5358" s="15">
        <v>9.9402000000000049E-3</v>
      </c>
      <c r="I5358" s="15">
        <f>M5358-V5358</f>
        <v>5.6209799999999997E-2</v>
      </c>
      <c r="J5358" s="14"/>
      <c r="K5358" s="13"/>
      <c r="L5358" s="9">
        <f>G5358*1.05</f>
        <v>6.615E-2</v>
      </c>
      <c r="M5358" s="11">
        <f>L5358-H5358</f>
        <v>5.6209799999999997E-2</v>
      </c>
      <c r="N5358" s="11">
        <v>0</v>
      </c>
      <c r="P5358" s="9">
        <f>0.5*N5358/1000</f>
        <v>0</v>
      </c>
      <c r="Q5358" s="9">
        <f>P5358+O5358</f>
        <v>0</v>
      </c>
      <c r="R5358" s="11">
        <v>0</v>
      </c>
      <c r="T5358" s="9">
        <f>0.5*R5358</f>
        <v>0</v>
      </c>
      <c r="U5358" s="9">
        <f>T5358+S5358</f>
        <v>0</v>
      </c>
      <c r="V5358" s="9">
        <f>(Q5358+U5358)/(0.944*1000)</f>
        <v>0</v>
      </c>
    </row>
    <row r="5359" spans="1:22" x14ac:dyDescent="0.3">
      <c r="A5359" s="14">
        <v>5376</v>
      </c>
      <c r="B5359" s="14" t="s">
        <v>5025</v>
      </c>
      <c r="C5359" s="14" t="s">
        <v>13510</v>
      </c>
      <c r="D5359" s="14" t="s">
        <v>13504</v>
      </c>
      <c r="E5359" s="14" t="s">
        <v>13484</v>
      </c>
      <c r="F5359" s="14">
        <v>10</v>
      </c>
      <c r="G5359" s="14">
        <v>0.1</v>
      </c>
      <c r="H5359" s="15">
        <v>2.2989100000000009E-2</v>
      </c>
      <c r="I5359" s="15">
        <f>M5359-V5359</f>
        <v>8.2010899999999998E-2</v>
      </c>
      <c r="J5359" s="14"/>
      <c r="K5359" s="13"/>
      <c r="L5359" s="9">
        <f>G5359*1.05</f>
        <v>0.10500000000000001</v>
      </c>
      <c r="M5359" s="11">
        <f>L5359-H5359</f>
        <v>8.2010899999999998E-2</v>
      </c>
      <c r="N5359" s="11">
        <v>0</v>
      </c>
      <c r="P5359" s="9">
        <f>0.5*N5359/1000</f>
        <v>0</v>
      </c>
      <c r="Q5359" s="9">
        <f>P5359+O5359</f>
        <v>0</v>
      </c>
      <c r="R5359" s="11">
        <v>0</v>
      </c>
      <c r="T5359" s="9">
        <f>0.5*R5359</f>
        <v>0</v>
      </c>
      <c r="U5359" s="9">
        <f>T5359+S5359</f>
        <v>0</v>
      </c>
      <c r="V5359" s="9">
        <f>(Q5359+U5359)/(0.944*1000)</f>
        <v>0</v>
      </c>
    </row>
    <row r="5360" spans="1:22" x14ac:dyDescent="0.3">
      <c r="A5360" s="14">
        <v>5377</v>
      </c>
      <c r="B5360" s="14" t="s">
        <v>5026</v>
      </c>
      <c r="C5360" s="14" t="s">
        <v>13510</v>
      </c>
      <c r="D5360" s="14" t="s">
        <v>13504</v>
      </c>
      <c r="E5360" s="14" t="s">
        <v>13484</v>
      </c>
      <c r="F5360" s="14">
        <v>10</v>
      </c>
      <c r="G5360" s="14">
        <v>0.25</v>
      </c>
      <c r="H5360" s="15">
        <v>0.1482</v>
      </c>
      <c r="I5360" s="15">
        <f>M5360-V5360</f>
        <v>0.11430000000000001</v>
      </c>
      <c r="J5360" s="14"/>
      <c r="K5360" s="13"/>
      <c r="L5360" s="9">
        <f>G5360*1.05</f>
        <v>0.26250000000000001</v>
      </c>
      <c r="M5360" s="11">
        <f>L5360-H5360</f>
        <v>0.11430000000000001</v>
      </c>
      <c r="N5360" s="11">
        <v>0</v>
      </c>
      <c r="P5360" s="9">
        <f>0.5*N5360/1000</f>
        <v>0</v>
      </c>
      <c r="Q5360" s="9">
        <f>P5360+O5360</f>
        <v>0</v>
      </c>
      <c r="R5360" s="11">
        <v>0</v>
      </c>
      <c r="T5360" s="9">
        <f>0.5*R5360</f>
        <v>0</v>
      </c>
      <c r="U5360" s="9">
        <f>T5360+S5360</f>
        <v>0</v>
      </c>
      <c r="V5360" s="9">
        <f>(Q5360+U5360)/(0.944*1000)</f>
        <v>0</v>
      </c>
    </row>
    <row r="5361" spans="1:22" x14ac:dyDescent="0.3">
      <c r="A5361" s="14">
        <v>5378</v>
      </c>
      <c r="B5361" s="14" t="s">
        <v>5027</v>
      </c>
      <c r="C5361" s="14" t="s">
        <v>13510</v>
      </c>
      <c r="D5361" s="14" t="s">
        <v>13504</v>
      </c>
      <c r="E5361" s="14" t="s">
        <v>13484</v>
      </c>
      <c r="F5361" s="14">
        <v>10</v>
      </c>
      <c r="G5361" s="14">
        <v>0.1</v>
      </c>
      <c r="H5361" s="15">
        <v>5.9494900000000003E-2</v>
      </c>
      <c r="I5361" s="15">
        <f>M5361-V5361</f>
        <v>4.5505100000000007E-2</v>
      </c>
      <c r="J5361" s="14"/>
      <c r="K5361" s="13"/>
      <c r="L5361" s="9">
        <f>G5361*1.05</f>
        <v>0.10500000000000001</v>
      </c>
      <c r="M5361" s="11">
        <f>L5361-H5361</f>
        <v>4.5505100000000007E-2</v>
      </c>
      <c r="N5361" s="11">
        <v>0</v>
      </c>
      <c r="P5361" s="9">
        <f>0.5*N5361/1000</f>
        <v>0</v>
      </c>
      <c r="Q5361" s="9">
        <f>P5361+O5361</f>
        <v>0</v>
      </c>
      <c r="R5361" s="11">
        <v>0</v>
      </c>
      <c r="T5361" s="9">
        <f>0.5*R5361</f>
        <v>0</v>
      </c>
      <c r="U5361" s="9">
        <f>T5361+S5361</f>
        <v>0</v>
      </c>
      <c r="V5361" s="9">
        <f>(Q5361+U5361)/(0.944*1000)</f>
        <v>0</v>
      </c>
    </row>
    <row r="5362" spans="1:22" x14ac:dyDescent="0.3">
      <c r="A5362" s="14">
        <v>5379</v>
      </c>
      <c r="B5362" s="14" t="s">
        <v>5028</v>
      </c>
      <c r="C5362" s="14" t="s">
        <v>13510</v>
      </c>
      <c r="D5362" s="14" t="s">
        <v>13504</v>
      </c>
      <c r="E5362" s="14" t="s">
        <v>13484</v>
      </c>
      <c r="F5362" s="14">
        <v>10</v>
      </c>
      <c r="G5362" s="14">
        <v>0.1</v>
      </c>
      <c r="H5362" s="15">
        <v>2.7246800000000009E-2</v>
      </c>
      <c r="I5362" s="15">
        <f>M5362-V5362</f>
        <v>7.7753199999999995E-2</v>
      </c>
      <c r="J5362" s="14"/>
      <c r="K5362" s="13"/>
      <c r="L5362" s="9">
        <f>G5362*1.05</f>
        <v>0.10500000000000001</v>
      </c>
      <c r="M5362" s="11">
        <f>L5362-H5362</f>
        <v>7.7753199999999995E-2</v>
      </c>
      <c r="N5362" s="11">
        <v>0</v>
      </c>
      <c r="P5362" s="9">
        <f>0.5*N5362/1000</f>
        <v>0</v>
      </c>
      <c r="Q5362" s="9">
        <f>P5362+O5362</f>
        <v>0</v>
      </c>
      <c r="R5362" s="11">
        <v>0</v>
      </c>
      <c r="T5362" s="9">
        <f>0.5*R5362</f>
        <v>0</v>
      </c>
      <c r="U5362" s="9">
        <f>T5362+S5362</f>
        <v>0</v>
      </c>
      <c r="V5362" s="9">
        <f>(Q5362+U5362)/(0.944*1000)</f>
        <v>0</v>
      </c>
    </row>
    <row r="5363" spans="1:22" x14ac:dyDescent="0.3">
      <c r="A5363" s="14">
        <v>5380</v>
      </c>
      <c r="B5363" s="14" t="s">
        <v>5029</v>
      </c>
      <c r="C5363" s="14" t="s">
        <v>13510</v>
      </c>
      <c r="D5363" s="14" t="s">
        <v>13504</v>
      </c>
      <c r="E5363" s="14" t="s">
        <v>13484</v>
      </c>
      <c r="F5363" s="14">
        <v>10</v>
      </c>
      <c r="G5363" s="14">
        <v>0.25</v>
      </c>
      <c r="H5363" s="15">
        <v>2.5711299999999996E-2</v>
      </c>
      <c r="I5363" s="15">
        <f>M5363-V5363</f>
        <v>0.23678870000000002</v>
      </c>
      <c r="J5363" s="14"/>
      <c r="K5363" s="13"/>
      <c r="L5363" s="9">
        <f>G5363*1.05</f>
        <v>0.26250000000000001</v>
      </c>
      <c r="M5363" s="11">
        <f>L5363-H5363</f>
        <v>0.23678870000000002</v>
      </c>
      <c r="N5363" s="11">
        <v>0</v>
      </c>
      <c r="P5363" s="9">
        <f>0.5*N5363/1000</f>
        <v>0</v>
      </c>
      <c r="Q5363" s="9">
        <f>P5363+O5363</f>
        <v>0</v>
      </c>
      <c r="R5363" s="11">
        <v>0</v>
      </c>
      <c r="T5363" s="9">
        <f>0.5*R5363</f>
        <v>0</v>
      </c>
      <c r="U5363" s="9">
        <f>T5363+S5363</f>
        <v>0</v>
      </c>
      <c r="V5363" s="9">
        <f>(Q5363+U5363)/(0.944*1000)</f>
        <v>0</v>
      </c>
    </row>
    <row r="5364" spans="1:22" x14ac:dyDescent="0.3">
      <c r="A5364" s="14">
        <v>5381</v>
      </c>
      <c r="B5364" s="14" t="s">
        <v>5030</v>
      </c>
      <c r="C5364" s="14" t="s">
        <v>13510</v>
      </c>
      <c r="D5364" s="14" t="s">
        <v>13504</v>
      </c>
      <c r="E5364" s="14" t="s">
        <v>13484</v>
      </c>
      <c r="F5364" s="14">
        <v>10</v>
      </c>
      <c r="G5364" s="14">
        <v>0.25</v>
      </c>
      <c r="H5364" s="15">
        <v>0.12019999999999999</v>
      </c>
      <c r="I5364" s="15">
        <f>M5364-V5364</f>
        <v>0.14230000000000004</v>
      </c>
      <c r="J5364" s="14"/>
      <c r="K5364" s="13"/>
      <c r="L5364" s="9">
        <f>G5364*1.05</f>
        <v>0.26250000000000001</v>
      </c>
      <c r="M5364" s="11">
        <f>L5364-H5364</f>
        <v>0.14230000000000004</v>
      </c>
      <c r="N5364" s="11">
        <v>0</v>
      </c>
      <c r="P5364" s="9">
        <f>0.5*N5364/1000</f>
        <v>0</v>
      </c>
      <c r="Q5364" s="9">
        <f>P5364+O5364</f>
        <v>0</v>
      </c>
      <c r="R5364" s="11">
        <v>0</v>
      </c>
      <c r="T5364" s="9">
        <f>0.5*R5364</f>
        <v>0</v>
      </c>
      <c r="U5364" s="9">
        <f>T5364+S5364</f>
        <v>0</v>
      </c>
      <c r="V5364" s="9">
        <f>(Q5364+U5364)/(0.944*1000)</f>
        <v>0</v>
      </c>
    </row>
    <row r="5365" spans="1:22" x14ac:dyDescent="0.3">
      <c r="A5365" s="14">
        <v>5382</v>
      </c>
      <c r="B5365" s="14" t="s">
        <v>5031</v>
      </c>
      <c r="C5365" s="14" t="s">
        <v>13510</v>
      </c>
      <c r="D5365" s="14" t="s">
        <v>13504</v>
      </c>
      <c r="E5365" s="14" t="s">
        <v>13484</v>
      </c>
      <c r="F5365" s="14">
        <v>10</v>
      </c>
      <c r="G5365" s="14">
        <v>0.06</v>
      </c>
      <c r="H5365" s="15">
        <v>9.9150999999999961E-3</v>
      </c>
      <c r="I5365" s="15">
        <f>M5365-V5365</f>
        <v>5.3084900000000004E-2</v>
      </c>
      <c r="J5365" s="14"/>
      <c r="K5365" s="13"/>
      <c r="L5365" s="9">
        <f>G5365*1.05</f>
        <v>6.3E-2</v>
      </c>
      <c r="M5365" s="11">
        <f>L5365-H5365</f>
        <v>5.3084900000000004E-2</v>
      </c>
      <c r="N5365" s="11">
        <v>0</v>
      </c>
      <c r="P5365" s="9">
        <f>0.5*N5365/1000</f>
        <v>0</v>
      </c>
      <c r="Q5365" s="9">
        <f>P5365+O5365</f>
        <v>0</v>
      </c>
      <c r="R5365" s="11">
        <v>0</v>
      </c>
      <c r="T5365" s="9">
        <f>0.5*R5365</f>
        <v>0</v>
      </c>
      <c r="U5365" s="9">
        <f>T5365+S5365</f>
        <v>0</v>
      </c>
      <c r="V5365" s="9">
        <f>(Q5365+U5365)/(0.944*1000)</f>
        <v>0</v>
      </c>
    </row>
    <row r="5366" spans="1:22" x14ac:dyDescent="0.3">
      <c r="A5366" s="14">
        <v>5383</v>
      </c>
      <c r="B5366" s="14" t="s">
        <v>5032</v>
      </c>
      <c r="C5366" s="14" t="s">
        <v>13510</v>
      </c>
      <c r="D5366" s="14" t="s">
        <v>13504</v>
      </c>
      <c r="E5366" s="14" t="s">
        <v>13484</v>
      </c>
      <c r="F5366" s="14">
        <v>10</v>
      </c>
      <c r="G5366" s="14">
        <v>0.1</v>
      </c>
      <c r="H5366" s="15">
        <v>3.16525E-2</v>
      </c>
      <c r="I5366" s="15">
        <f>M5366-V5366</f>
        <v>7.334750000000001E-2</v>
      </c>
      <c r="J5366" s="14"/>
      <c r="K5366" s="13"/>
      <c r="L5366" s="9">
        <f>G5366*1.05</f>
        <v>0.10500000000000001</v>
      </c>
      <c r="M5366" s="11">
        <f>L5366-H5366</f>
        <v>7.334750000000001E-2</v>
      </c>
      <c r="N5366" s="11">
        <v>0</v>
      </c>
      <c r="P5366" s="9">
        <f>0.5*N5366/1000</f>
        <v>0</v>
      </c>
      <c r="Q5366" s="9">
        <f>P5366+O5366</f>
        <v>0</v>
      </c>
      <c r="R5366" s="11">
        <v>0</v>
      </c>
      <c r="T5366" s="9">
        <f>0.5*R5366</f>
        <v>0</v>
      </c>
      <c r="U5366" s="9">
        <f>T5366+S5366</f>
        <v>0</v>
      </c>
      <c r="V5366" s="9">
        <f>(Q5366+U5366)/(0.944*1000)</f>
        <v>0</v>
      </c>
    </row>
    <row r="5367" spans="1:22" x14ac:dyDescent="0.3">
      <c r="A5367" s="14">
        <v>5384</v>
      </c>
      <c r="B5367" s="14" t="s">
        <v>5033</v>
      </c>
      <c r="C5367" s="14" t="s">
        <v>13510</v>
      </c>
      <c r="D5367" s="14" t="s">
        <v>13504</v>
      </c>
      <c r="E5367" s="14" t="s">
        <v>13484</v>
      </c>
      <c r="F5367" s="14">
        <v>10</v>
      </c>
      <c r="G5367" s="14">
        <v>0.1</v>
      </c>
      <c r="H5367" s="15">
        <v>5.2215299999999999E-2</v>
      </c>
      <c r="I5367" s="15">
        <f>M5367-V5367</f>
        <v>5.2784700000000011E-2</v>
      </c>
      <c r="J5367" s="14"/>
      <c r="K5367" s="13"/>
      <c r="L5367" s="9">
        <f>G5367*1.05</f>
        <v>0.10500000000000001</v>
      </c>
      <c r="M5367" s="11">
        <f>L5367-H5367</f>
        <v>5.2784700000000011E-2</v>
      </c>
      <c r="N5367" s="11">
        <v>0</v>
      </c>
      <c r="P5367" s="9">
        <f>0.5*N5367/1000</f>
        <v>0</v>
      </c>
      <c r="Q5367" s="9">
        <f>P5367+O5367</f>
        <v>0</v>
      </c>
      <c r="R5367" s="11">
        <v>0</v>
      </c>
      <c r="T5367" s="9">
        <f>0.5*R5367</f>
        <v>0</v>
      </c>
      <c r="U5367" s="9">
        <f>T5367+S5367</f>
        <v>0</v>
      </c>
      <c r="V5367" s="9">
        <f>(Q5367+U5367)/(0.944*1000)</f>
        <v>0</v>
      </c>
    </row>
    <row r="5368" spans="1:22" x14ac:dyDescent="0.3">
      <c r="A5368" s="14">
        <v>5385</v>
      </c>
      <c r="B5368" s="14" t="s">
        <v>5034</v>
      </c>
      <c r="C5368" s="14" t="s">
        <v>13510</v>
      </c>
      <c r="D5368" s="14" t="s">
        <v>13504</v>
      </c>
      <c r="E5368" s="14" t="s">
        <v>13484</v>
      </c>
      <c r="F5368" s="14">
        <v>10</v>
      </c>
      <c r="G5368" s="14">
        <v>0.1</v>
      </c>
      <c r="H5368" s="15">
        <v>5.2748999999999997E-2</v>
      </c>
      <c r="I5368" s="15">
        <f>M5368-V5368</f>
        <v>5.2251000000000013E-2</v>
      </c>
      <c r="J5368" s="14"/>
      <c r="K5368" s="13"/>
      <c r="L5368" s="9">
        <f>G5368*1.05</f>
        <v>0.10500000000000001</v>
      </c>
      <c r="M5368" s="11">
        <f>L5368-H5368</f>
        <v>5.2251000000000013E-2</v>
      </c>
      <c r="N5368" s="11">
        <v>0</v>
      </c>
      <c r="P5368" s="9">
        <f>0.5*N5368/1000</f>
        <v>0</v>
      </c>
      <c r="Q5368" s="9">
        <f>P5368+O5368</f>
        <v>0</v>
      </c>
      <c r="R5368" s="11">
        <v>0</v>
      </c>
      <c r="T5368" s="9">
        <f>0.5*R5368</f>
        <v>0</v>
      </c>
      <c r="U5368" s="9">
        <f>T5368+S5368</f>
        <v>0</v>
      </c>
      <c r="V5368" s="9">
        <f>(Q5368+U5368)/(0.944*1000)</f>
        <v>0</v>
      </c>
    </row>
    <row r="5369" spans="1:22" x14ac:dyDescent="0.3">
      <c r="A5369" s="14">
        <v>5386</v>
      </c>
      <c r="B5369" s="14" t="s">
        <v>5035</v>
      </c>
      <c r="C5369" s="14" t="s">
        <v>13510</v>
      </c>
      <c r="D5369" s="14" t="s">
        <v>13504</v>
      </c>
      <c r="E5369" s="14" t="s">
        <v>13484</v>
      </c>
      <c r="F5369" s="14">
        <v>10</v>
      </c>
      <c r="G5369" s="14">
        <v>0.4</v>
      </c>
      <c r="H5369" s="15">
        <v>1.5721999999999979E-2</v>
      </c>
      <c r="I5369" s="15">
        <f>M5369-V5369</f>
        <v>0.40427800000000008</v>
      </c>
      <c r="J5369" s="14"/>
      <c r="K5369" s="13"/>
      <c r="L5369" s="9">
        <f>G5369*1.05</f>
        <v>0.42000000000000004</v>
      </c>
      <c r="M5369" s="11">
        <f>L5369-H5369</f>
        <v>0.40427800000000008</v>
      </c>
      <c r="N5369" s="11">
        <v>0</v>
      </c>
      <c r="P5369" s="9">
        <f>0.5*N5369/1000</f>
        <v>0</v>
      </c>
      <c r="Q5369" s="9">
        <f>P5369+O5369</f>
        <v>0</v>
      </c>
      <c r="R5369" s="11">
        <v>0</v>
      </c>
      <c r="T5369" s="9">
        <f>0.5*R5369</f>
        <v>0</v>
      </c>
      <c r="U5369" s="9">
        <f>T5369+S5369</f>
        <v>0</v>
      </c>
      <c r="V5369" s="9">
        <f>(Q5369+U5369)/(0.944*1000)</f>
        <v>0</v>
      </c>
    </row>
    <row r="5370" spans="1:22" x14ac:dyDescent="0.3">
      <c r="A5370" s="14">
        <v>5387</v>
      </c>
      <c r="B5370" s="14" t="s">
        <v>5036</v>
      </c>
      <c r="C5370" s="14" t="s">
        <v>13510</v>
      </c>
      <c r="D5370" s="14" t="s">
        <v>13504</v>
      </c>
      <c r="E5370" s="14" t="s">
        <v>13484</v>
      </c>
      <c r="F5370" s="14">
        <v>10</v>
      </c>
      <c r="G5370" s="14">
        <v>0.25</v>
      </c>
      <c r="H5370" s="15">
        <v>1.1349999999998772E-4</v>
      </c>
      <c r="I5370" s="15">
        <f>M5370-V5370</f>
        <v>0.26238650000000002</v>
      </c>
      <c r="J5370" s="14"/>
      <c r="K5370" s="13"/>
      <c r="L5370" s="9">
        <f>G5370*1.05</f>
        <v>0.26250000000000001</v>
      </c>
      <c r="M5370" s="11">
        <f>L5370-H5370</f>
        <v>0.26238650000000002</v>
      </c>
      <c r="N5370" s="11">
        <v>0</v>
      </c>
      <c r="P5370" s="9">
        <f>0.5*N5370/1000</f>
        <v>0</v>
      </c>
      <c r="Q5370" s="9">
        <f>P5370+O5370</f>
        <v>0</v>
      </c>
      <c r="R5370" s="11">
        <v>0</v>
      </c>
      <c r="T5370" s="9">
        <f>0.5*R5370</f>
        <v>0</v>
      </c>
      <c r="U5370" s="9">
        <f>T5370+S5370</f>
        <v>0</v>
      </c>
      <c r="V5370" s="9">
        <f>(Q5370+U5370)/(0.944*1000)</f>
        <v>0</v>
      </c>
    </row>
    <row r="5371" spans="1:22" x14ac:dyDescent="0.3">
      <c r="A5371" s="14">
        <v>5388</v>
      </c>
      <c r="B5371" s="14" t="s">
        <v>5037</v>
      </c>
      <c r="C5371" s="14" t="s">
        <v>13510</v>
      </c>
      <c r="D5371" s="14" t="s">
        <v>13504</v>
      </c>
      <c r="E5371" s="14" t="s">
        <v>13484</v>
      </c>
      <c r="F5371" s="14">
        <v>10</v>
      </c>
      <c r="G5371" s="14">
        <v>0.16</v>
      </c>
      <c r="H5371" s="15">
        <v>1.2215900000000005E-2</v>
      </c>
      <c r="I5371" s="15">
        <f>M5371-V5371</f>
        <v>0.15578410000000001</v>
      </c>
      <c r="J5371" s="14"/>
      <c r="K5371" s="13"/>
      <c r="L5371" s="9">
        <f>G5371*1.05</f>
        <v>0.16800000000000001</v>
      </c>
      <c r="M5371" s="11">
        <f>L5371-H5371</f>
        <v>0.15578410000000001</v>
      </c>
      <c r="N5371" s="11">
        <v>0</v>
      </c>
      <c r="P5371" s="9">
        <f>0.5*N5371/1000</f>
        <v>0</v>
      </c>
      <c r="Q5371" s="9">
        <f>P5371+O5371</f>
        <v>0</v>
      </c>
      <c r="R5371" s="11">
        <v>0</v>
      </c>
      <c r="T5371" s="9">
        <f>0.5*R5371</f>
        <v>0</v>
      </c>
      <c r="U5371" s="9">
        <f>T5371+S5371</f>
        <v>0</v>
      </c>
      <c r="V5371" s="9">
        <f>(Q5371+U5371)/(0.944*1000)</f>
        <v>0</v>
      </c>
    </row>
    <row r="5372" spans="1:22" x14ac:dyDescent="0.3">
      <c r="A5372" s="14">
        <v>5389</v>
      </c>
      <c r="B5372" s="14" t="s">
        <v>5038</v>
      </c>
      <c r="C5372" s="14" t="s">
        <v>13510</v>
      </c>
      <c r="D5372" s="14" t="s">
        <v>13504</v>
      </c>
      <c r="E5372" s="14" t="s">
        <v>13484</v>
      </c>
      <c r="F5372" s="14">
        <v>10</v>
      </c>
      <c r="G5372" s="14">
        <v>0.1</v>
      </c>
      <c r="H5372" s="15">
        <v>1.2938999999999937E-3</v>
      </c>
      <c r="I5372" s="15">
        <f>M5372-V5372</f>
        <v>0.10370610000000002</v>
      </c>
      <c r="J5372" s="14"/>
      <c r="K5372" s="13"/>
      <c r="L5372" s="9">
        <f>G5372*1.05</f>
        <v>0.10500000000000001</v>
      </c>
      <c r="M5372" s="11">
        <f>L5372-H5372</f>
        <v>0.10370610000000002</v>
      </c>
      <c r="N5372" s="11">
        <v>0</v>
      </c>
      <c r="P5372" s="9">
        <f>0.5*N5372/1000</f>
        <v>0</v>
      </c>
      <c r="Q5372" s="9">
        <f>P5372+O5372</f>
        <v>0</v>
      </c>
      <c r="R5372" s="11">
        <v>0</v>
      </c>
      <c r="T5372" s="9">
        <f>0.5*R5372</f>
        <v>0</v>
      </c>
      <c r="U5372" s="9">
        <f>T5372+S5372</f>
        <v>0</v>
      </c>
      <c r="V5372" s="9">
        <f>(Q5372+U5372)/(0.944*1000)</f>
        <v>0</v>
      </c>
    </row>
    <row r="5373" spans="1:22" x14ac:dyDescent="0.3">
      <c r="A5373" s="14">
        <v>5390</v>
      </c>
      <c r="B5373" s="14" t="s">
        <v>5039</v>
      </c>
      <c r="C5373" s="14" t="s">
        <v>13510</v>
      </c>
      <c r="D5373" s="14" t="s">
        <v>13504</v>
      </c>
      <c r="E5373" s="14" t="s">
        <v>13484</v>
      </c>
      <c r="F5373" s="14">
        <v>10</v>
      </c>
      <c r="G5373" s="14">
        <v>0.1</v>
      </c>
      <c r="H5373" s="15">
        <v>3.0819800000000001E-2</v>
      </c>
      <c r="I5373" s="15">
        <f>M5373-V5373</f>
        <v>7.4180200000000002E-2</v>
      </c>
      <c r="J5373" s="14"/>
      <c r="K5373" s="13"/>
      <c r="L5373" s="9">
        <f>G5373*1.05</f>
        <v>0.10500000000000001</v>
      </c>
      <c r="M5373" s="11">
        <f>L5373-H5373</f>
        <v>7.4180200000000002E-2</v>
      </c>
      <c r="N5373" s="11">
        <v>0</v>
      </c>
      <c r="P5373" s="9">
        <f>0.5*N5373/1000</f>
        <v>0</v>
      </c>
      <c r="Q5373" s="9">
        <f>P5373+O5373</f>
        <v>0</v>
      </c>
      <c r="R5373" s="11">
        <v>0</v>
      </c>
      <c r="T5373" s="9">
        <f>0.5*R5373</f>
        <v>0</v>
      </c>
      <c r="U5373" s="9">
        <f>T5373+S5373</f>
        <v>0</v>
      </c>
      <c r="V5373" s="9">
        <f>(Q5373+U5373)/(0.944*1000)</f>
        <v>0</v>
      </c>
    </row>
    <row r="5374" spans="1:22" x14ac:dyDescent="0.3">
      <c r="A5374" s="14">
        <v>5391</v>
      </c>
      <c r="B5374" s="14" t="s">
        <v>5040</v>
      </c>
      <c r="C5374" s="14" t="s">
        <v>13510</v>
      </c>
      <c r="D5374" s="14" t="s">
        <v>13504</v>
      </c>
      <c r="E5374" s="14" t="s">
        <v>13484</v>
      </c>
      <c r="F5374" s="14">
        <v>10</v>
      </c>
      <c r="G5374" s="14">
        <v>0.1</v>
      </c>
      <c r="H5374" s="15">
        <v>6.1960400000000006E-2</v>
      </c>
      <c r="I5374" s="15">
        <f>M5374-V5374</f>
        <v>4.3039600000000004E-2</v>
      </c>
      <c r="J5374" s="14"/>
      <c r="K5374" s="13"/>
      <c r="L5374" s="9">
        <f>G5374*1.05</f>
        <v>0.10500000000000001</v>
      </c>
      <c r="M5374" s="11">
        <f>L5374-H5374</f>
        <v>4.3039600000000004E-2</v>
      </c>
      <c r="N5374" s="11">
        <v>0</v>
      </c>
      <c r="P5374" s="9">
        <f>0.5*N5374/1000</f>
        <v>0</v>
      </c>
      <c r="Q5374" s="9">
        <f>P5374+O5374</f>
        <v>0</v>
      </c>
      <c r="R5374" s="11">
        <v>0</v>
      </c>
      <c r="T5374" s="9">
        <f>0.5*R5374</f>
        <v>0</v>
      </c>
      <c r="U5374" s="9">
        <f>T5374+S5374</f>
        <v>0</v>
      </c>
      <c r="V5374" s="9">
        <f>(Q5374+U5374)/(0.944*1000)</f>
        <v>0</v>
      </c>
    </row>
    <row r="5375" spans="1:22" x14ac:dyDescent="0.3">
      <c r="A5375" s="14">
        <v>5392</v>
      </c>
      <c r="B5375" s="14" t="s">
        <v>5041</v>
      </c>
      <c r="C5375" s="14" t="s">
        <v>13510</v>
      </c>
      <c r="D5375" s="14" t="s">
        <v>13504</v>
      </c>
      <c r="E5375" s="14" t="s">
        <v>13484</v>
      </c>
      <c r="F5375" s="14">
        <v>10</v>
      </c>
      <c r="G5375" s="14">
        <v>0.1</v>
      </c>
      <c r="H5375" s="15">
        <v>2.8990999999999999E-2</v>
      </c>
      <c r="I5375" s="15">
        <f>M5375-V5375</f>
        <v>7.6009000000000007E-2</v>
      </c>
      <c r="J5375" s="14"/>
      <c r="K5375" s="13"/>
      <c r="L5375" s="9">
        <f>G5375*1.05</f>
        <v>0.10500000000000001</v>
      </c>
      <c r="M5375" s="11">
        <f>L5375-H5375</f>
        <v>7.6009000000000007E-2</v>
      </c>
      <c r="N5375" s="11">
        <v>0</v>
      </c>
      <c r="P5375" s="9">
        <f>0.5*N5375/1000</f>
        <v>0</v>
      </c>
      <c r="Q5375" s="9">
        <f>P5375+O5375</f>
        <v>0</v>
      </c>
      <c r="R5375" s="11">
        <v>0</v>
      </c>
      <c r="T5375" s="9">
        <f>0.5*R5375</f>
        <v>0</v>
      </c>
      <c r="U5375" s="9">
        <f>T5375+S5375</f>
        <v>0</v>
      </c>
      <c r="V5375" s="9">
        <f>(Q5375+U5375)/(0.944*1000)</f>
        <v>0</v>
      </c>
    </row>
    <row r="5376" spans="1:22" x14ac:dyDescent="0.3">
      <c r="A5376" s="14">
        <v>5393</v>
      </c>
      <c r="B5376" s="14" t="s">
        <v>5042</v>
      </c>
      <c r="C5376" s="14" t="s">
        <v>13510</v>
      </c>
      <c r="D5376" s="14" t="s">
        <v>13504</v>
      </c>
      <c r="E5376" s="14" t="s">
        <v>13484</v>
      </c>
      <c r="F5376" s="14">
        <v>10</v>
      </c>
      <c r="G5376" s="14">
        <v>0.25</v>
      </c>
      <c r="H5376" s="15">
        <v>2.6792000000000087E-3</v>
      </c>
      <c r="I5376" s="15">
        <f>M5376-V5376</f>
        <v>0.25982080000000002</v>
      </c>
      <c r="J5376" s="14"/>
      <c r="K5376" s="13"/>
      <c r="L5376" s="9">
        <f>G5376*1.05</f>
        <v>0.26250000000000001</v>
      </c>
      <c r="M5376" s="11">
        <f>L5376-H5376</f>
        <v>0.25982080000000002</v>
      </c>
      <c r="N5376" s="11">
        <v>0</v>
      </c>
      <c r="P5376" s="9">
        <f>0.5*N5376/1000</f>
        <v>0</v>
      </c>
      <c r="Q5376" s="9">
        <f>P5376+O5376</f>
        <v>0</v>
      </c>
      <c r="R5376" s="11">
        <v>0</v>
      </c>
      <c r="T5376" s="9">
        <f>0.5*R5376</f>
        <v>0</v>
      </c>
      <c r="U5376" s="9">
        <f>T5376+S5376</f>
        <v>0</v>
      </c>
      <c r="V5376" s="9">
        <f>(Q5376+U5376)/(0.944*1000)</f>
        <v>0</v>
      </c>
    </row>
    <row r="5377" spans="1:22" x14ac:dyDescent="0.3">
      <c r="A5377" s="14">
        <v>5394</v>
      </c>
      <c r="B5377" s="14" t="s">
        <v>5043</v>
      </c>
      <c r="C5377" s="14" t="s">
        <v>13510</v>
      </c>
      <c r="D5377" s="14" t="s">
        <v>13504</v>
      </c>
      <c r="E5377" s="14" t="s">
        <v>13484</v>
      </c>
      <c r="F5377" s="14">
        <v>10</v>
      </c>
      <c r="G5377" s="14">
        <v>6.3E-2</v>
      </c>
      <c r="H5377" s="15">
        <v>4.7553999999999999E-2</v>
      </c>
      <c r="I5377" s="15">
        <f>M5377-V5377</f>
        <v>1.8596000000000001E-2</v>
      </c>
      <c r="J5377" s="14"/>
      <c r="K5377" s="13"/>
      <c r="L5377" s="9">
        <f>G5377*1.05</f>
        <v>6.615E-2</v>
      </c>
      <c r="M5377" s="11">
        <f>L5377-H5377</f>
        <v>1.8596000000000001E-2</v>
      </c>
      <c r="N5377" s="11">
        <v>0</v>
      </c>
      <c r="P5377" s="9">
        <f>0.5*N5377/1000</f>
        <v>0</v>
      </c>
      <c r="Q5377" s="9">
        <f>P5377+O5377</f>
        <v>0</v>
      </c>
      <c r="R5377" s="11">
        <v>0</v>
      </c>
      <c r="T5377" s="9">
        <f>0.5*R5377</f>
        <v>0</v>
      </c>
      <c r="U5377" s="9">
        <f>T5377+S5377</f>
        <v>0</v>
      </c>
      <c r="V5377" s="9">
        <f>(Q5377+U5377)/(0.944*1000)</f>
        <v>0</v>
      </c>
    </row>
    <row r="5378" spans="1:22" x14ac:dyDescent="0.3">
      <c r="A5378" s="14">
        <v>5395</v>
      </c>
      <c r="B5378" s="14" t="s">
        <v>5044</v>
      </c>
      <c r="C5378" s="14" t="s">
        <v>13510</v>
      </c>
      <c r="D5378" s="14" t="s">
        <v>13504</v>
      </c>
      <c r="E5378" s="14" t="s">
        <v>13484</v>
      </c>
      <c r="F5378" s="14">
        <v>10</v>
      </c>
      <c r="G5378" s="14">
        <v>0.25</v>
      </c>
      <c r="H5378" s="15">
        <v>2.4412000000000007E-2</v>
      </c>
      <c r="I5378" s="15">
        <f>M5378-V5378</f>
        <v>0.23808799999999999</v>
      </c>
      <c r="J5378" s="14"/>
      <c r="K5378" s="13"/>
      <c r="L5378" s="9">
        <f>G5378*1.05</f>
        <v>0.26250000000000001</v>
      </c>
      <c r="M5378" s="11">
        <f>L5378-H5378</f>
        <v>0.23808799999999999</v>
      </c>
      <c r="N5378" s="11">
        <v>0</v>
      </c>
      <c r="P5378" s="9">
        <f>0.5*N5378/1000</f>
        <v>0</v>
      </c>
      <c r="Q5378" s="9">
        <f>P5378+O5378</f>
        <v>0</v>
      </c>
      <c r="R5378" s="11">
        <v>0</v>
      </c>
      <c r="T5378" s="9">
        <f>0.5*R5378</f>
        <v>0</v>
      </c>
      <c r="U5378" s="9">
        <f>T5378+S5378</f>
        <v>0</v>
      </c>
      <c r="V5378" s="9">
        <f>(Q5378+U5378)/(0.944*1000)</f>
        <v>0</v>
      </c>
    </row>
    <row r="5379" spans="1:22" x14ac:dyDescent="0.3">
      <c r="A5379" s="14">
        <v>5396</v>
      </c>
      <c r="B5379" s="14" t="s">
        <v>5045</v>
      </c>
      <c r="C5379" s="14" t="s">
        <v>13510</v>
      </c>
      <c r="D5379" s="14" t="s">
        <v>13504</v>
      </c>
      <c r="E5379" s="14" t="s">
        <v>13484</v>
      </c>
      <c r="F5379" s="14">
        <v>10</v>
      </c>
      <c r="G5379" s="14">
        <v>0.4</v>
      </c>
      <c r="H5379" s="15">
        <v>0.2273512</v>
      </c>
      <c r="I5379" s="15">
        <f>M5379-V5379</f>
        <v>0.19264880000000004</v>
      </c>
      <c r="J5379" s="14"/>
      <c r="K5379" s="13"/>
      <c r="L5379" s="9">
        <f>G5379*1.05</f>
        <v>0.42000000000000004</v>
      </c>
      <c r="M5379" s="11">
        <f>L5379-H5379</f>
        <v>0.19264880000000004</v>
      </c>
      <c r="N5379" s="11">
        <v>0</v>
      </c>
      <c r="P5379" s="9">
        <f>0.5*N5379/1000</f>
        <v>0</v>
      </c>
      <c r="Q5379" s="9">
        <f>P5379+O5379</f>
        <v>0</v>
      </c>
      <c r="R5379" s="11">
        <v>0</v>
      </c>
      <c r="T5379" s="9">
        <f>0.5*R5379</f>
        <v>0</v>
      </c>
      <c r="U5379" s="9">
        <f>T5379+S5379</f>
        <v>0</v>
      </c>
      <c r="V5379" s="9">
        <f>(Q5379+U5379)/(0.944*1000)</f>
        <v>0</v>
      </c>
    </row>
    <row r="5380" spans="1:22" x14ac:dyDescent="0.3">
      <c r="A5380" s="14">
        <v>5397</v>
      </c>
      <c r="B5380" s="14" t="s">
        <v>5046</v>
      </c>
      <c r="C5380" s="14" t="s">
        <v>13510</v>
      </c>
      <c r="D5380" s="14" t="s">
        <v>13504</v>
      </c>
      <c r="E5380" s="14" t="s">
        <v>13484</v>
      </c>
      <c r="F5380" s="14">
        <v>10</v>
      </c>
      <c r="G5380" s="14">
        <v>0.4</v>
      </c>
      <c r="H5380" s="15">
        <v>0.2419519</v>
      </c>
      <c r="I5380" s="15">
        <f>M5380-V5380</f>
        <v>0.17804810000000004</v>
      </c>
      <c r="J5380" s="14"/>
      <c r="K5380" s="13"/>
      <c r="L5380" s="9">
        <f>G5380*1.05</f>
        <v>0.42000000000000004</v>
      </c>
      <c r="M5380" s="11">
        <f>L5380-H5380</f>
        <v>0.17804810000000004</v>
      </c>
      <c r="N5380" s="11">
        <v>0</v>
      </c>
      <c r="P5380" s="9">
        <f>0.5*N5380/1000</f>
        <v>0</v>
      </c>
      <c r="Q5380" s="9">
        <f>P5380+O5380</f>
        <v>0</v>
      </c>
      <c r="R5380" s="11">
        <v>0</v>
      </c>
      <c r="T5380" s="9">
        <f>0.5*R5380</f>
        <v>0</v>
      </c>
      <c r="U5380" s="9">
        <f>T5380+S5380</f>
        <v>0</v>
      </c>
      <c r="V5380" s="9">
        <f>(Q5380+U5380)/(0.944*1000)</f>
        <v>0</v>
      </c>
    </row>
    <row r="5381" spans="1:22" x14ac:dyDescent="0.3">
      <c r="A5381" s="14">
        <v>5398</v>
      </c>
      <c r="B5381" s="14" t="s">
        <v>5047</v>
      </c>
      <c r="C5381" s="14" t="s">
        <v>13510</v>
      </c>
      <c r="D5381" s="14" t="s">
        <v>13504</v>
      </c>
      <c r="E5381" s="14" t="s">
        <v>13484</v>
      </c>
      <c r="F5381" s="14">
        <v>10</v>
      </c>
      <c r="G5381" s="14">
        <v>0.16</v>
      </c>
      <c r="H5381" s="15">
        <v>0.15656279999999997</v>
      </c>
      <c r="I5381" s="15">
        <f>M5381-V5381</f>
        <v>1.1437200000000036E-2</v>
      </c>
      <c r="J5381" s="14"/>
      <c r="K5381" s="13"/>
      <c r="L5381" s="9">
        <f>G5381*1.05</f>
        <v>0.16800000000000001</v>
      </c>
      <c r="M5381" s="11">
        <f>L5381-H5381</f>
        <v>1.1437200000000036E-2</v>
      </c>
      <c r="N5381" s="11">
        <v>0</v>
      </c>
      <c r="P5381" s="9">
        <f>0.5*N5381/1000</f>
        <v>0</v>
      </c>
      <c r="Q5381" s="9">
        <f>P5381+O5381</f>
        <v>0</v>
      </c>
      <c r="R5381" s="11">
        <v>0</v>
      </c>
      <c r="T5381" s="9">
        <f>0.5*R5381</f>
        <v>0</v>
      </c>
      <c r="U5381" s="9">
        <f>T5381+S5381</f>
        <v>0</v>
      </c>
      <c r="V5381" s="9">
        <f>(Q5381+U5381)/(0.944*1000)</f>
        <v>0</v>
      </c>
    </row>
    <row r="5382" spans="1:22" x14ac:dyDescent="0.3">
      <c r="A5382" s="14">
        <v>5399</v>
      </c>
      <c r="B5382" s="14" t="s">
        <v>5048</v>
      </c>
      <c r="C5382" s="14" t="s">
        <v>13510</v>
      </c>
      <c r="D5382" s="14" t="s">
        <v>13504</v>
      </c>
      <c r="E5382" s="14" t="s">
        <v>13484</v>
      </c>
      <c r="F5382" s="14">
        <v>10</v>
      </c>
      <c r="G5382" s="14">
        <v>0.16</v>
      </c>
      <c r="H5382" s="15">
        <v>7.9000000000000001E-2</v>
      </c>
      <c r="I5382" s="15">
        <f>M5382-V5382</f>
        <v>8.900000000000001E-2</v>
      </c>
      <c r="J5382" s="14"/>
      <c r="K5382" s="13"/>
      <c r="L5382" s="9">
        <f>G5382*1.05</f>
        <v>0.16800000000000001</v>
      </c>
      <c r="M5382" s="11">
        <f>L5382-H5382</f>
        <v>8.900000000000001E-2</v>
      </c>
      <c r="N5382" s="11">
        <v>0</v>
      </c>
      <c r="P5382" s="9">
        <f>0.5*N5382/1000</f>
        <v>0</v>
      </c>
      <c r="Q5382" s="9">
        <f>P5382+O5382</f>
        <v>0</v>
      </c>
      <c r="R5382" s="11">
        <v>0</v>
      </c>
      <c r="T5382" s="9">
        <f>0.5*R5382</f>
        <v>0</v>
      </c>
      <c r="U5382" s="9">
        <f>T5382+S5382</f>
        <v>0</v>
      </c>
      <c r="V5382" s="9">
        <f>(Q5382+U5382)/(0.944*1000)</f>
        <v>0</v>
      </c>
    </row>
    <row r="5383" spans="1:22" x14ac:dyDescent="0.3">
      <c r="A5383" s="14">
        <v>5400</v>
      </c>
      <c r="B5383" s="14" t="s">
        <v>5049</v>
      </c>
      <c r="C5383" s="14" t="s">
        <v>13510</v>
      </c>
      <c r="D5383" s="14" t="s">
        <v>13504</v>
      </c>
      <c r="E5383" s="14" t="s">
        <v>13484</v>
      </c>
      <c r="F5383" s="14">
        <v>10</v>
      </c>
      <c r="G5383" s="14">
        <v>0.4</v>
      </c>
      <c r="H5383" s="15">
        <v>0.26400000000000001</v>
      </c>
      <c r="I5383" s="15">
        <f>M5383-V5383</f>
        <v>0.1083305084745763</v>
      </c>
      <c r="J5383" s="14"/>
      <c r="K5383" s="13"/>
      <c r="L5383" s="9">
        <f>G5383*1.05</f>
        <v>0.42000000000000004</v>
      </c>
      <c r="M5383" s="11">
        <f>L5383-H5383</f>
        <v>0.15600000000000003</v>
      </c>
      <c r="N5383" s="11">
        <v>0</v>
      </c>
      <c r="P5383" s="9">
        <f>0.5*N5383/1000</f>
        <v>0</v>
      </c>
      <c r="Q5383" s="9">
        <f>P5383+O5383</f>
        <v>0</v>
      </c>
      <c r="R5383" s="11">
        <v>60</v>
      </c>
      <c r="S5383" s="9">
        <f>0.75*R5383</f>
        <v>45</v>
      </c>
      <c r="U5383" s="9">
        <f>T5383+S5383</f>
        <v>45</v>
      </c>
      <c r="V5383" s="9">
        <f>(Q5383+U5383)/(0.944*1000)</f>
        <v>4.7669491525423727E-2</v>
      </c>
    </row>
    <row r="5384" spans="1:22" x14ac:dyDescent="0.3">
      <c r="A5384" s="14">
        <v>5401</v>
      </c>
      <c r="B5384" s="14" t="s">
        <v>5050</v>
      </c>
      <c r="C5384" s="14" t="s">
        <v>13510</v>
      </c>
      <c r="D5384" s="14" t="s">
        <v>13504</v>
      </c>
      <c r="E5384" s="14" t="s">
        <v>13484</v>
      </c>
      <c r="F5384" s="14">
        <v>10</v>
      </c>
      <c r="G5384" s="14">
        <v>0.16</v>
      </c>
      <c r="H5384" s="15">
        <v>9.6125699999999994E-2</v>
      </c>
      <c r="I5384" s="15">
        <f>M5384-V5384</f>
        <v>7.1874300000000016E-2</v>
      </c>
      <c r="J5384" s="14"/>
      <c r="K5384" s="13"/>
      <c r="L5384" s="9">
        <f>G5384*1.05</f>
        <v>0.16800000000000001</v>
      </c>
      <c r="M5384" s="11">
        <f>L5384-H5384</f>
        <v>7.1874300000000016E-2</v>
      </c>
      <c r="N5384" s="11">
        <v>0</v>
      </c>
      <c r="P5384" s="9">
        <f>0.5*N5384/1000</f>
        <v>0</v>
      </c>
      <c r="Q5384" s="9">
        <f>P5384+O5384</f>
        <v>0</v>
      </c>
      <c r="R5384" s="11">
        <v>0</v>
      </c>
      <c r="T5384" s="9">
        <f>0.5*R5384</f>
        <v>0</v>
      </c>
      <c r="U5384" s="9">
        <f>T5384+S5384</f>
        <v>0</v>
      </c>
      <c r="V5384" s="9">
        <f>(Q5384+U5384)/(0.944*1000)</f>
        <v>0</v>
      </c>
    </row>
    <row r="5385" spans="1:22" x14ac:dyDescent="0.3">
      <c r="A5385" s="14">
        <v>5402</v>
      </c>
      <c r="B5385" s="14" t="s">
        <v>5051</v>
      </c>
      <c r="C5385" s="14" t="s">
        <v>13510</v>
      </c>
      <c r="D5385" s="14" t="s">
        <v>13504</v>
      </c>
      <c r="E5385" s="14" t="s">
        <v>13484</v>
      </c>
      <c r="F5385" s="14">
        <v>10</v>
      </c>
      <c r="G5385" s="14">
        <v>0.1</v>
      </c>
      <c r="H5385" s="15">
        <v>6.5000000000000002E-2</v>
      </c>
      <c r="I5385" s="15">
        <f>M5385-V5385</f>
        <v>4.0000000000000008E-2</v>
      </c>
      <c r="J5385" s="14"/>
      <c r="K5385" s="13"/>
      <c r="L5385" s="9">
        <f>G5385*1.05</f>
        <v>0.10500000000000001</v>
      </c>
      <c r="M5385" s="11">
        <f>L5385-H5385</f>
        <v>4.0000000000000008E-2</v>
      </c>
      <c r="N5385" s="11">
        <v>0</v>
      </c>
      <c r="P5385" s="9">
        <f>0.5*N5385/1000</f>
        <v>0</v>
      </c>
      <c r="Q5385" s="9">
        <f>P5385+O5385</f>
        <v>0</v>
      </c>
      <c r="R5385" s="11">
        <v>0</v>
      </c>
      <c r="T5385" s="9">
        <f>0.5*R5385</f>
        <v>0</v>
      </c>
      <c r="U5385" s="9">
        <f>T5385+S5385</f>
        <v>0</v>
      </c>
      <c r="V5385" s="9">
        <f>(Q5385+U5385)/(0.944*1000)</f>
        <v>0</v>
      </c>
    </row>
    <row r="5386" spans="1:22" x14ac:dyDescent="0.3">
      <c r="A5386" s="14">
        <v>5403</v>
      </c>
      <c r="B5386" s="14" t="s">
        <v>5052</v>
      </c>
      <c r="C5386" s="14" t="s">
        <v>13510</v>
      </c>
      <c r="D5386" s="14" t="s">
        <v>13504</v>
      </c>
      <c r="E5386" s="14" t="s">
        <v>13484</v>
      </c>
      <c r="F5386" s="14">
        <v>10</v>
      </c>
      <c r="G5386" s="14">
        <v>0.1</v>
      </c>
      <c r="H5386" s="15">
        <v>2.9843999999999996E-2</v>
      </c>
      <c r="I5386" s="15">
        <f>M5386-V5386</f>
        <v>7.5156000000000014E-2</v>
      </c>
      <c r="J5386" s="14"/>
      <c r="K5386" s="13"/>
      <c r="L5386" s="9">
        <f>G5386*1.05</f>
        <v>0.10500000000000001</v>
      </c>
      <c r="M5386" s="11">
        <f>L5386-H5386</f>
        <v>7.5156000000000014E-2</v>
      </c>
      <c r="N5386" s="11">
        <v>0</v>
      </c>
      <c r="P5386" s="9">
        <f>0.5*N5386/1000</f>
        <v>0</v>
      </c>
      <c r="Q5386" s="9">
        <f>P5386+O5386</f>
        <v>0</v>
      </c>
      <c r="R5386" s="11">
        <v>0</v>
      </c>
      <c r="T5386" s="9">
        <f>0.5*R5386</f>
        <v>0</v>
      </c>
      <c r="U5386" s="9">
        <f>T5386+S5386</f>
        <v>0</v>
      </c>
      <c r="V5386" s="9">
        <f>(Q5386+U5386)/(0.944*1000)</f>
        <v>0</v>
      </c>
    </row>
    <row r="5387" spans="1:22" x14ac:dyDescent="0.3">
      <c r="A5387" s="14">
        <v>5404</v>
      </c>
      <c r="B5387" s="14" t="s">
        <v>5053</v>
      </c>
      <c r="C5387" s="14" t="s">
        <v>13510</v>
      </c>
      <c r="D5387" s="14" t="s">
        <v>13504</v>
      </c>
      <c r="E5387" s="14" t="s">
        <v>13484</v>
      </c>
      <c r="F5387" s="14">
        <v>10</v>
      </c>
      <c r="G5387" s="14">
        <v>0.16</v>
      </c>
      <c r="H5387" s="15">
        <v>0.1047891</v>
      </c>
      <c r="I5387" s="15">
        <f>M5387-V5387</f>
        <v>6.3210900000000014E-2</v>
      </c>
      <c r="J5387" s="14"/>
      <c r="K5387" s="13"/>
      <c r="L5387" s="9">
        <f>G5387*1.05</f>
        <v>0.16800000000000001</v>
      </c>
      <c r="M5387" s="11">
        <f>L5387-H5387</f>
        <v>6.3210900000000014E-2</v>
      </c>
      <c r="N5387" s="11">
        <v>0</v>
      </c>
      <c r="P5387" s="9">
        <f>0.5*N5387/1000</f>
        <v>0</v>
      </c>
      <c r="Q5387" s="9">
        <f>P5387+O5387</f>
        <v>0</v>
      </c>
      <c r="R5387" s="11">
        <v>0</v>
      </c>
      <c r="T5387" s="9">
        <f>0.5*R5387</f>
        <v>0</v>
      </c>
      <c r="U5387" s="9">
        <f>T5387+S5387</f>
        <v>0</v>
      </c>
      <c r="V5387" s="9">
        <f>(Q5387+U5387)/(0.944*1000)</f>
        <v>0</v>
      </c>
    </row>
    <row r="5388" spans="1:22" x14ac:dyDescent="0.3">
      <c r="A5388" s="14">
        <v>5405</v>
      </c>
      <c r="B5388" s="14" t="s">
        <v>5054</v>
      </c>
      <c r="C5388" s="14" t="s">
        <v>13510</v>
      </c>
      <c r="D5388" s="14" t="s">
        <v>13504</v>
      </c>
      <c r="E5388" s="14" t="s">
        <v>13484</v>
      </c>
      <c r="F5388" s="14">
        <v>10</v>
      </c>
      <c r="G5388" s="14">
        <v>0.1</v>
      </c>
      <c r="H5388" s="15">
        <v>5.7612999999999998E-2</v>
      </c>
      <c r="I5388" s="15">
        <f>M5388-V5388</f>
        <v>4.7387000000000012E-2</v>
      </c>
      <c r="J5388" s="14"/>
      <c r="K5388" s="13"/>
      <c r="L5388" s="9">
        <f>G5388*1.05</f>
        <v>0.10500000000000001</v>
      </c>
      <c r="M5388" s="11">
        <f>L5388-H5388</f>
        <v>4.7387000000000012E-2</v>
      </c>
      <c r="N5388" s="11">
        <v>0</v>
      </c>
      <c r="P5388" s="9">
        <f>0.5*N5388/1000</f>
        <v>0</v>
      </c>
      <c r="Q5388" s="9">
        <f>P5388+O5388</f>
        <v>0</v>
      </c>
      <c r="R5388" s="11">
        <v>0</v>
      </c>
      <c r="T5388" s="9">
        <f>0.5*R5388</f>
        <v>0</v>
      </c>
      <c r="U5388" s="9">
        <f>T5388+S5388</f>
        <v>0</v>
      </c>
      <c r="V5388" s="9">
        <f>(Q5388+U5388)/(0.944*1000)</f>
        <v>0</v>
      </c>
    </row>
    <row r="5389" spans="1:22" x14ac:dyDescent="0.3">
      <c r="A5389" s="14">
        <v>5406</v>
      </c>
      <c r="B5389" s="14" t="s">
        <v>5055</v>
      </c>
      <c r="C5389" s="14" t="s">
        <v>13510</v>
      </c>
      <c r="D5389" s="14" t="s">
        <v>13504</v>
      </c>
      <c r="E5389" s="14" t="s">
        <v>13484</v>
      </c>
      <c r="F5389" s="14">
        <v>10</v>
      </c>
      <c r="G5389" s="14">
        <v>6.3E-2</v>
      </c>
      <c r="H5389" s="15">
        <v>3.5700000000000003E-2</v>
      </c>
      <c r="I5389" s="15">
        <f>M5389-V5389</f>
        <v>3.0449999999999998E-2</v>
      </c>
      <c r="J5389" s="14"/>
      <c r="K5389" s="13"/>
      <c r="L5389" s="9">
        <f>G5389*1.05</f>
        <v>6.615E-2</v>
      </c>
      <c r="M5389" s="11">
        <f>L5389-H5389</f>
        <v>3.0449999999999998E-2</v>
      </c>
      <c r="N5389" s="11">
        <v>0</v>
      </c>
      <c r="P5389" s="9">
        <f>0.5*N5389/1000</f>
        <v>0</v>
      </c>
      <c r="Q5389" s="9">
        <f>P5389+O5389</f>
        <v>0</v>
      </c>
      <c r="R5389" s="11">
        <v>0</v>
      </c>
      <c r="T5389" s="9">
        <f>0.5*R5389</f>
        <v>0</v>
      </c>
      <c r="U5389" s="9">
        <f>T5389+S5389</f>
        <v>0</v>
      </c>
      <c r="V5389" s="9">
        <f>(Q5389+U5389)/(0.944*1000)</f>
        <v>0</v>
      </c>
    </row>
    <row r="5390" spans="1:22" x14ac:dyDescent="0.3">
      <c r="A5390" s="14">
        <v>5407</v>
      </c>
      <c r="B5390" s="14" t="s">
        <v>5056</v>
      </c>
      <c r="C5390" s="14" t="s">
        <v>13510</v>
      </c>
      <c r="D5390" s="14" t="s">
        <v>13504</v>
      </c>
      <c r="E5390" s="14" t="s">
        <v>13484</v>
      </c>
      <c r="F5390" s="14">
        <v>10</v>
      </c>
      <c r="G5390" s="14">
        <v>0.16</v>
      </c>
      <c r="H5390" s="15">
        <v>3.2389000000000008E-2</v>
      </c>
      <c r="I5390" s="15">
        <f>M5390-V5390</f>
        <v>0.13561100000000001</v>
      </c>
      <c r="J5390" s="14"/>
      <c r="K5390" s="13"/>
      <c r="L5390" s="9">
        <f>G5390*1.05</f>
        <v>0.16800000000000001</v>
      </c>
      <c r="M5390" s="11">
        <f>L5390-H5390</f>
        <v>0.13561100000000001</v>
      </c>
      <c r="N5390" s="11">
        <v>0</v>
      </c>
      <c r="P5390" s="9">
        <f>0.5*N5390/1000</f>
        <v>0</v>
      </c>
      <c r="Q5390" s="9">
        <f>P5390+O5390</f>
        <v>0</v>
      </c>
      <c r="R5390" s="11">
        <v>0</v>
      </c>
      <c r="T5390" s="9">
        <f>0.5*R5390</f>
        <v>0</v>
      </c>
      <c r="U5390" s="9">
        <f>T5390+S5390</f>
        <v>0</v>
      </c>
      <c r="V5390" s="9">
        <f>(Q5390+U5390)/(0.944*1000)</f>
        <v>0</v>
      </c>
    </row>
    <row r="5391" spans="1:22" x14ac:dyDescent="0.3">
      <c r="A5391" s="14">
        <v>5408</v>
      </c>
      <c r="B5391" s="14" t="s">
        <v>5057</v>
      </c>
      <c r="C5391" s="14" t="s">
        <v>13510</v>
      </c>
      <c r="D5391" s="14" t="s">
        <v>13504</v>
      </c>
      <c r="E5391" s="14" t="s">
        <v>13484</v>
      </c>
      <c r="F5391" s="14">
        <v>10</v>
      </c>
      <c r="G5391" s="14">
        <v>0.16</v>
      </c>
      <c r="H5391" s="15">
        <v>0.13273199999999999</v>
      </c>
      <c r="I5391" s="15">
        <f>M5391-V5391</f>
        <v>3.5268000000000022E-2</v>
      </c>
      <c r="J5391" s="14"/>
      <c r="K5391" s="13"/>
      <c r="L5391" s="9">
        <f>G5391*1.05</f>
        <v>0.16800000000000001</v>
      </c>
      <c r="M5391" s="11">
        <f>L5391-H5391</f>
        <v>3.5268000000000022E-2</v>
      </c>
      <c r="N5391" s="11">
        <v>0</v>
      </c>
      <c r="P5391" s="9">
        <f>0.5*N5391/1000</f>
        <v>0</v>
      </c>
      <c r="Q5391" s="9">
        <f>P5391+O5391</f>
        <v>0</v>
      </c>
      <c r="R5391" s="11">
        <v>0</v>
      </c>
      <c r="T5391" s="9">
        <f>0.5*R5391</f>
        <v>0</v>
      </c>
      <c r="U5391" s="9">
        <f>T5391+S5391</f>
        <v>0</v>
      </c>
      <c r="V5391" s="9">
        <f>(Q5391+U5391)/(0.944*1000)</f>
        <v>0</v>
      </c>
    </row>
    <row r="5392" spans="1:22" x14ac:dyDescent="0.3">
      <c r="A5392" s="14">
        <v>5409</v>
      </c>
      <c r="B5392" s="14" t="s">
        <v>5058</v>
      </c>
      <c r="C5392" s="14" t="s">
        <v>13510</v>
      </c>
      <c r="D5392" s="14" t="s">
        <v>13504</v>
      </c>
      <c r="E5392" s="14" t="s">
        <v>13484</v>
      </c>
      <c r="F5392" s="14">
        <v>10</v>
      </c>
      <c r="G5392" s="14">
        <v>0.25</v>
      </c>
      <c r="H5392" s="15">
        <v>5.0674000000000004E-2</v>
      </c>
      <c r="I5392" s="15">
        <f>M5392-V5392</f>
        <v>0.21182600000000001</v>
      </c>
      <c r="J5392" s="14"/>
      <c r="K5392" s="13"/>
      <c r="L5392" s="9">
        <f>G5392*1.05</f>
        <v>0.26250000000000001</v>
      </c>
      <c r="M5392" s="11">
        <f>L5392-H5392</f>
        <v>0.21182600000000001</v>
      </c>
      <c r="N5392" s="11">
        <v>0</v>
      </c>
      <c r="P5392" s="9">
        <f>0.5*N5392/1000</f>
        <v>0</v>
      </c>
      <c r="Q5392" s="9">
        <f>P5392+O5392</f>
        <v>0</v>
      </c>
      <c r="R5392" s="11">
        <v>0</v>
      </c>
      <c r="T5392" s="9">
        <f>0.5*R5392</f>
        <v>0</v>
      </c>
      <c r="U5392" s="9">
        <f>T5392+S5392</f>
        <v>0</v>
      </c>
      <c r="V5392" s="9">
        <f>(Q5392+U5392)/(0.944*1000)</f>
        <v>0</v>
      </c>
    </row>
    <row r="5393" spans="1:22" x14ac:dyDescent="0.3">
      <c r="A5393" s="14">
        <v>5410</v>
      </c>
      <c r="B5393" s="14" t="s">
        <v>5059</v>
      </c>
      <c r="C5393" s="14" t="s">
        <v>13510</v>
      </c>
      <c r="D5393" s="14" t="s">
        <v>13504</v>
      </c>
      <c r="E5393" s="14" t="s">
        <v>13484</v>
      </c>
      <c r="F5393" s="14">
        <v>10</v>
      </c>
      <c r="G5393" s="14">
        <v>2.5000000000000001E-2</v>
      </c>
      <c r="H5393" s="15">
        <v>0.01</v>
      </c>
      <c r="I5393" s="15">
        <f>M5393-V5393</f>
        <v>1.6250000000000001E-2</v>
      </c>
      <c r="J5393" s="14"/>
      <c r="K5393" s="13"/>
      <c r="L5393" s="9">
        <f>G5393*1.05</f>
        <v>2.6250000000000002E-2</v>
      </c>
      <c r="M5393" s="11">
        <f>L5393-H5393</f>
        <v>1.6250000000000001E-2</v>
      </c>
      <c r="N5393" s="11">
        <v>0</v>
      </c>
      <c r="P5393" s="9">
        <f>0.5*N5393/1000</f>
        <v>0</v>
      </c>
      <c r="Q5393" s="9">
        <f>P5393+O5393</f>
        <v>0</v>
      </c>
      <c r="R5393" s="11">
        <v>0</v>
      </c>
      <c r="T5393" s="9">
        <f>0.5*R5393</f>
        <v>0</v>
      </c>
      <c r="U5393" s="9">
        <f>T5393+S5393</f>
        <v>0</v>
      </c>
      <c r="V5393" s="9">
        <f>(Q5393+U5393)/(0.944*1000)</f>
        <v>0</v>
      </c>
    </row>
    <row r="5394" spans="1:22" x14ac:dyDescent="0.3">
      <c r="A5394" s="14">
        <v>5411</v>
      </c>
      <c r="B5394" s="14" t="s">
        <v>5060</v>
      </c>
      <c r="C5394" s="14" t="s">
        <v>13510</v>
      </c>
      <c r="D5394" s="14" t="s">
        <v>13504</v>
      </c>
      <c r="E5394" s="14" t="s">
        <v>13484</v>
      </c>
      <c r="F5394" s="14">
        <v>10</v>
      </c>
      <c r="G5394" s="14">
        <v>0.1</v>
      </c>
      <c r="H5394" s="15">
        <v>1.6620000000000061E-3</v>
      </c>
      <c r="I5394" s="15">
        <f>M5394-V5394</f>
        <v>9.7511728813559323E-2</v>
      </c>
      <c r="J5394" s="14"/>
      <c r="K5394" s="13"/>
      <c r="L5394" s="9">
        <f>G5394*1.05</f>
        <v>0.10500000000000001</v>
      </c>
      <c r="M5394" s="11">
        <f>L5394-H5394</f>
        <v>0.103338</v>
      </c>
      <c r="N5394" s="11">
        <v>0</v>
      </c>
      <c r="P5394" s="9">
        <f>0.5*N5394/1000</f>
        <v>0</v>
      </c>
      <c r="Q5394" s="9">
        <f>P5394+O5394</f>
        <v>0</v>
      </c>
      <c r="R5394" s="11">
        <v>11</v>
      </c>
      <c r="T5394" s="9">
        <f>0.5*R5394</f>
        <v>5.5</v>
      </c>
      <c r="U5394" s="9">
        <f>T5394+S5394</f>
        <v>5.5</v>
      </c>
      <c r="V5394" s="9">
        <f>(Q5394+U5394)/(0.944*1000)</f>
        <v>5.8262711864406781E-3</v>
      </c>
    </row>
    <row r="5395" spans="1:22" x14ac:dyDescent="0.3">
      <c r="A5395" s="14">
        <v>5412</v>
      </c>
      <c r="B5395" s="14" t="s">
        <v>5061</v>
      </c>
      <c r="C5395" s="14" t="s">
        <v>13510</v>
      </c>
      <c r="D5395" s="14" t="s">
        <v>13504</v>
      </c>
      <c r="E5395" s="14" t="s">
        <v>13484</v>
      </c>
      <c r="F5395" s="14">
        <v>10</v>
      </c>
      <c r="G5395" s="14">
        <v>0.16</v>
      </c>
      <c r="H5395" s="15">
        <v>0.10495499999999999</v>
      </c>
      <c r="I5395" s="15">
        <f>M5395-V5395</f>
        <v>6.3045000000000018E-2</v>
      </c>
      <c r="J5395" s="14"/>
      <c r="K5395" s="13"/>
      <c r="L5395" s="9">
        <f>G5395*1.05</f>
        <v>0.16800000000000001</v>
      </c>
      <c r="M5395" s="11">
        <f>L5395-H5395</f>
        <v>6.3045000000000018E-2</v>
      </c>
      <c r="N5395" s="11">
        <v>0</v>
      </c>
      <c r="P5395" s="9">
        <f>0.5*N5395/1000</f>
        <v>0</v>
      </c>
      <c r="Q5395" s="9">
        <f>P5395+O5395</f>
        <v>0</v>
      </c>
      <c r="R5395" s="11">
        <v>0</v>
      </c>
      <c r="T5395" s="9">
        <f>0.5*R5395</f>
        <v>0</v>
      </c>
      <c r="U5395" s="9">
        <f>T5395+S5395</f>
        <v>0</v>
      </c>
      <c r="V5395" s="9">
        <f>(Q5395+U5395)/(0.944*1000)</f>
        <v>0</v>
      </c>
    </row>
    <row r="5396" spans="1:22" x14ac:dyDescent="0.3">
      <c r="A5396" s="14">
        <v>5413</v>
      </c>
      <c r="B5396" s="14" t="s">
        <v>5062</v>
      </c>
      <c r="C5396" s="14" t="s">
        <v>13510</v>
      </c>
      <c r="D5396" s="14" t="s">
        <v>13504</v>
      </c>
      <c r="E5396" s="14" t="s">
        <v>13484</v>
      </c>
      <c r="F5396" s="14">
        <v>10</v>
      </c>
      <c r="G5396" s="14">
        <v>2.5000000000000001E-2</v>
      </c>
      <c r="H5396" s="15">
        <v>1.2999999999999999E-2</v>
      </c>
      <c r="I5396" s="15">
        <f>M5396-V5396</f>
        <v>1.3250000000000003E-2</v>
      </c>
      <c r="J5396" s="14"/>
      <c r="K5396" s="13"/>
      <c r="L5396" s="9">
        <f>G5396*1.05</f>
        <v>2.6250000000000002E-2</v>
      </c>
      <c r="M5396" s="11">
        <f>L5396-H5396</f>
        <v>1.3250000000000003E-2</v>
      </c>
      <c r="N5396" s="11">
        <v>0</v>
      </c>
      <c r="P5396" s="9">
        <f>0.5*N5396/1000</f>
        <v>0</v>
      </c>
      <c r="Q5396" s="9">
        <f>P5396+O5396</f>
        <v>0</v>
      </c>
      <c r="R5396" s="11">
        <v>0</v>
      </c>
      <c r="T5396" s="9">
        <f>0.5*R5396</f>
        <v>0</v>
      </c>
      <c r="U5396" s="9">
        <f>T5396+S5396</f>
        <v>0</v>
      </c>
      <c r="V5396" s="9">
        <f>(Q5396+U5396)/(0.944*1000)</f>
        <v>0</v>
      </c>
    </row>
    <row r="5397" spans="1:22" x14ac:dyDescent="0.3">
      <c r="A5397" s="14">
        <v>5414</v>
      </c>
      <c r="B5397" s="14" t="s">
        <v>5063</v>
      </c>
      <c r="C5397" s="14" t="s">
        <v>13510</v>
      </c>
      <c r="D5397" s="14" t="s">
        <v>13504</v>
      </c>
      <c r="E5397" s="14" t="s">
        <v>13484</v>
      </c>
      <c r="F5397" s="14">
        <v>10</v>
      </c>
      <c r="G5397" s="14">
        <v>0.16</v>
      </c>
      <c r="H5397" s="15">
        <v>3.5413000000000014E-2</v>
      </c>
      <c r="I5397" s="15">
        <f>M5397-V5397</f>
        <v>0.13258700000000001</v>
      </c>
      <c r="J5397" s="14"/>
      <c r="K5397" s="13"/>
      <c r="L5397" s="9">
        <f>G5397*1.05</f>
        <v>0.16800000000000001</v>
      </c>
      <c r="M5397" s="11">
        <f>L5397-H5397</f>
        <v>0.13258700000000001</v>
      </c>
      <c r="N5397" s="11">
        <v>0</v>
      </c>
      <c r="P5397" s="9">
        <f>0.5*N5397/1000</f>
        <v>0</v>
      </c>
      <c r="Q5397" s="9">
        <f>P5397+O5397</f>
        <v>0</v>
      </c>
      <c r="R5397" s="11">
        <v>0</v>
      </c>
      <c r="T5397" s="9">
        <f>0.5*R5397</f>
        <v>0</v>
      </c>
      <c r="U5397" s="9">
        <f>T5397+S5397</f>
        <v>0</v>
      </c>
      <c r="V5397" s="9">
        <f>(Q5397+U5397)/(0.944*1000)</f>
        <v>0</v>
      </c>
    </row>
    <row r="5398" spans="1:22" x14ac:dyDescent="0.3">
      <c r="A5398" s="14">
        <v>5415</v>
      </c>
      <c r="B5398" s="14" t="s">
        <v>5064</v>
      </c>
      <c r="C5398" s="14" t="s">
        <v>13510</v>
      </c>
      <c r="D5398" s="14" t="s">
        <v>13504</v>
      </c>
      <c r="E5398" s="14" t="s">
        <v>13484</v>
      </c>
      <c r="F5398" s="14">
        <v>10</v>
      </c>
      <c r="G5398" s="14">
        <v>0.1</v>
      </c>
      <c r="H5398" s="15">
        <v>4.4999999999999998E-2</v>
      </c>
      <c r="I5398" s="15">
        <f>M5398-V5398</f>
        <v>6.0000000000000012E-2</v>
      </c>
      <c r="J5398" s="14"/>
      <c r="K5398" s="13"/>
      <c r="L5398" s="9">
        <f>G5398*1.05</f>
        <v>0.10500000000000001</v>
      </c>
      <c r="M5398" s="11">
        <f>L5398-H5398</f>
        <v>6.0000000000000012E-2</v>
      </c>
      <c r="N5398" s="11">
        <v>0</v>
      </c>
      <c r="P5398" s="9">
        <f>0.5*N5398/1000</f>
        <v>0</v>
      </c>
      <c r="Q5398" s="9">
        <f>P5398+O5398</f>
        <v>0</v>
      </c>
      <c r="R5398" s="11">
        <v>0</v>
      </c>
      <c r="T5398" s="9">
        <f>0.5*R5398</f>
        <v>0</v>
      </c>
      <c r="U5398" s="9">
        <f>T5398+S5398</f>
        <v>0</v>
      </c>
      <c r="V5398" s="9">
        <f>(Q5398+U5398)/(0.944*1000)</f>
        <v>0</v>
      </c>
    </row>
    <row r="5399" spans="1:22" x14ac:dyDescent="0.3">
      <c r="A5399" s="14">
        <v>5416</v>
      </c>
      <c r="B5399" s="14" t="s">
        <v>5065</v>
      </c>
      <c r="C5399" s="14" t="s">
        <v>13510</v>
      </c>
      <c r="D5399" s="14" t="s">
        <v>13504</v>
      </c>
      <c r="E5399" s="14" t="s">
        <v>13484</v>
      </c>
      <c r="F5399" s="14">
        <v>10</v>
      </c>
      <c r="G5399" s="14">
        <v>0.1</v>
      </c>
      <c r="H5399" s="15">
        <v>1.3617000000000004E-2</v>
      </c>
      <c r="I5399" s="15">
        <f>M5399-V5399</f>
        <v>9.1383000000000006E-2</v>
      </c>
      <c r="J5399" s="14"/>
      <c r="K5399" s="13"/>
      <c r="L5399" s="9">
        <f>G5399*1.05</f>
        <v>0.10500000000000001</v>
      </c>
      <c r="M5399" s="11">
        <f>L5399-H5399</f>
        <v>9.1383000000000006E-2</v>
      </c>
      <c r="N5399" s="11">
        <v>0</v>
      </c>
      <c r="P5399" s="9">
        <f>0.5*N5399/1000</f>
        <v>0</v>
      </c>
      <c r="Q5399" s="9">
        <f>P5399+O5399</f>
        <v>0</v>
      </c>
      <c r="R5399" s="11">
        <v>0</v>
      </c>
      <c r="T5399" s="9">
        <f>0.5*R5399</f>
        <v>0</v>
      </c>
      <c r="U5399" s="9">
        <f>T5399+S5399</f>
        <v>0</v>
      </c>
      <c r="V5399" s="9">
        <f>(Q5399+U5399)/(0.944*1000)</f>
        <v>0</v>
      </c>
    </row>
    <row r="5400" spans="1:22" x14ac:dyDescent="0.3">
      <c r="A5400" s="14">
        <v>5417</v>
      </c>
      <c r="B5400" s="14" t="s">
        <v>5066</v>
      </c>
      <c r="C5400" s="14" t="s">
        <v>13510</v>
      </c>
      <c r="D5400" s="14" t="s">
        <v>13504</v>
      </c>
      <c r="E5400" s="14" t="s">
        <v>13484</v>
      </c>
      <c r="F5400" s="14">
        <v>10</v>
      </c>
      <c r="G5400" s="14">
        <v>0.16</v>
      </c>
      <c r="H5400" s="15">
        <v>8.7293800000000005E-2</v>
      </c>
      <c r="I5400" s="15">
        <f>M5400-V5400</f>
        <v>8.0706200000000006E-2</v>
      </c>
      <c r="J5400" s="14"/>
      <c r="K5400" s="13"/>
      <c r="L5400" s="9">
        <f>G5400*1.05</f>
        <v>0.16800000000000001</v>
      </c>
      <c r="M5400" s="11">
        <f>L5400-H5400</f>
        <v>8.0706200000000006E-2</v>
      </c>
      <c r="N5400" s="11">
        <v>0</v>
      </c>
      <c r="P5400" s="9">
        <f>0.5*N5400/1000</f>
        <v>0</v>
      </c>
      <c r="Q5400" s="9">
        <f>P5400+O5400</f>
        <v>0</v>
      </c>
      <c r="R5400" s="11">
        <v>0</v>
      </c>
      <c r="T5400" s="9">
        <f>0.5*R5400</f>
        <v>0</v>
      </c>
      <c r="U5400" s="9">
        <f>T5400+S5400</f>
        <v>0</v>
      </c>
      <c r="V5400" s="9">
        <f>(Q5400+U5400)/(0.944*1000)</f>
        <v>0</v>
      </c>
    </row>
    <row r="5401" spans="1:22" x14ac:dyDescent="0.3">
      <c r="A5401" s="14">
        <v>5418</v>
      </c>
      <c r="B5401" s="14" t="s">
        <v>5067</v>
      </c>
      <c r="C5401" s="14" t="s">
        <v>13510</v>
      </c>
      <c r="D5401" s="14" t="s">
        <v>13504</v>
      </c>
      <c r="E5401" s="14" t="s">
        <v>13484</v>
      </c>
      <c r="F5401" s="14">
        <v>10</v>
      </c>
      <c r="G5401" s="14">
        <v>0.1</v>
      </c>
      <c r="H5401" s="15">
        <v>5.0637599999999998E-2</v>
      </c>
      <c r="I5401" s="15">
        <f>M5401-V5401</f>
        <v>5.4362400000000012E-2</v>
      </c>
      <c r="J5401" s="14"/>
      <c r="K5401" s="13"/>
      <c r="L5401" s="9">
        <f>G5401*1.05</f>
        <v>0.10500000000000001</v>
      </c>
      <c r="M5401" s="11">
        <f>L5401-H5401</f>
        <v>5.4362400000000012E-2</v>
      </c>
      <c r="N5401" s="11">
        <v>0</v>
      </c>
      <c r="P5401" s="9">
        <f>0.5*N5401/1000</f>
        <v>0</v>
      </c>
      <c r="Q5401" s="9">
        <f>P5401+O5401</f>
        <v>0</v>
      </c>
      <c r="R5401" s="11">
        <v>0</v>
      </c>
      <c r="T5401" s="9">
        <f>0.5*R5401</f>
        <v>0</v>
      </c>
      <c r="U5401" s="9">
        <f>T5401+S5401</f>
        <v>0</v>
      </c>
      <c r="V5401" s="9">
        <f>(Q5401+U5401)/(0.944*1000)</f>
        <v>0</v>
      </c>
    </row>
    <row r="5402" spans="1:22" x14ac:dyDescent="0.3">
      <c r="A5402" s="14">
        <v>5419</v>
      </c>
      <c r="B5402" s="14" t="s">
        <v>5068</v>
      </c>
      <c r="C5402" s="14" t="s">
        <v>13510</v>
      </c>
      <c r="D5402" s="14" t="s">
        <v>13504</v>
      </c>
      <c r="E5402" s="14" t="s">
        <v>13484</v>
      </c>
      <c r="F5402" s="14">
        <v>10</v>
      </c>
      <c r="G5402" s="14">
        <v>0.16</v>
      </c>
      <c r="H5402" s="15">
        <v>1.4058799999999991E-2</v>
      </c>
      <c r="I5402" s="15">
        <f>M5402-V5402</f>
        <v>0.15394120000000003</v>
      </c>
      <c r="J5402" s="14"/>
      <c r="K5402" s="13"/>
      <c r="L5402" s="9">
        <f>G5402*1.05</f>
        <v>0.16800000000000001</v>
      </c>
      <c r="M5402" s="11">
        <f>L5402-H5402</f>
        <v>0.15394120000000003</v>
      </c>
      <c r="N5402" s="11">
        <v>0</v>
      </c>
      <c r="P5402" s="9">
        <f>0.5*N5402/1000</f>
        <v>0</v>
      </c>
      <c r="Q5402" s="9">
        <f>P5402+O5402</f>
        <v>0</v>
      </c>
      <c r="R5402" s="11">
        <v>0</v>
      </c>
      <c r="T5402" s="9">
        <f>0.5*R5402</f>
        <v>0</v>
      </c>
      <c r="U5402" s="9">
        <f>T5402+S5402</f>
        <v>0</v>
      </c>
      <c r="V5402" s="9">
        <f>(Q5402+U5402)/(0.944*1000)</f>
        <v>0</v>
      </c>
    </row>
    <row r="5403" spans="1:22" x14ac:dyDescent="0.3">
      <c r="A5403" s="14">
        <v>5420</v>
      </c>
      <c r="B5403" s="14" t="s">
        <v>5069</v>
      </c>
      <c r="C5403" s="14" t="s">
        <v>13510</v>
      </c>
      <c r="D5403" s="14" t="s">
        <v>13504</v>
      </c>
      <c r="E5403" s="14" t="s">
        <v>13484</v>
      </c>
      <c r="F5403" s="14">
        <v>10</v>
      </c>
      <c r="G5403" s="14">
        <v>6.3E-2</v>
      </c>
      <c r="H5403" s="15">
        <v>3.9951000000000006E-3</v>
      </c>
      <c r="I5403" s="15">
        <f>M5403-V5403</f>
        <v>6.2154899999999999E-2</v>
      </c>
      <c r="J5403" s="14"/>
      <c r="K5403" s="13"/>
      <c r="L5403" s="9">
        <f>G5403*1.05</f>
        <v>6.615E-2</v>
      </c>
      <c r="M5403" s="11">
        <f>L5403-H5403</f>
        <v>6.2154899999999999E-2</v>
      </c>
      <c r="N5403" s="11">
        <v>0</v>
      </c>
      <c r="P5403" s="9">
        <f>0.5*N5403/1000</f>
        <v>0</v>
      </c>
      <c r="Q5403" s="9">
        <f>P5403+O5403</f>
        <v>0</v>
      </c>
      <c r="R5403" s="11">
        <v>0</v>
      </c>
      <c r="T5403" s="9">
        <f>0.5*R5403</f>
        <v>0</v>
      </c>
      <c r="U5403" s="9">
        <f>T5403+S5403</f>
        <v>0</v>
      </c>
      <c r="V5403" s="9">
        <f>(Q5403+U5403)/(0.944*1000)</f>
        <v>0</v>
      </c>
    </row>
    <row r="5404" spans="1:22" x14ac:dyDescent="0.3">
      <c r="A5404" s="14">
        <v>5421</v>
      </c>
      <c r="B5404" s="14" t="s">
        <v>5070</v>
      </c>
      <c r="C5404" s="14" t="s">
        <v>13510</v>
      </c>
      <c r="D5404" s="14" t="s">
        <v>13504</v>
      </c>
      <c r="E5404" s="14" t="s">
        <v>13484</v>
      </c>
      <c r="F5404" s="14">
        <v>10</v>
      </c>
      <c r="G5404" s="14">
        <v>0.1</v>
      </c>
      <c r="H5404" s="15">
        <v>0.04</v>
      </c>
      <c r="I5404" s="15">
        <f>M5404-V5404</f>
        <v>6.5000000000000002E-2</v>
      </c>
      <c r="J5404" s="14"/>
      <c r="K5404" s="13"/>
      <c r="L5404" s="9">
        <f>G5404*1.05</f>
        <v>0.10500000000000001</v>
      </c>
      <c r="M5404" s="11">
        <f>L5404-H5404</f>
        <v>6.5000000000000002E-2</v>
      </c>
      <c r="N5404" s="11">
        <v>0</v>
      </c>
      <c r="P5404" s="9">
        <f>0.5*N5404/1000</f>
        <v>0</v>
      </c>
      <c r="Q5404" s="9">
        <f>P5404+O5404</f>
        <v>0</v>
      </c>
      <c r="R5404" s="11">
        <v>0</v>
      </c>
      <c r="T5404" s="9">
        <f>0.5*R5404</f>
        <v>0</v>
      </c>
      <c r="U5404" s="9">
        <f>T5404+S5404</f>
        <v>0</v>
      </c>
      <c r="V5404" s="9">
        <f>(Q5404+U5404)/(0.944*1000)</f>
        <v>0</v>
      </c>
    </row>
    <row r="5405" spans="1:22" x14ac:dyDescent="0.3">
      <c r="A5405" s="14">
        <v>5422</v>
      </c>
      <c r="B5405" s="14" t="s">
        <v>5071</v>
      </c>
      <c r="C5405" s="14" t="s">
        <v>13510</v>
      </c>
      <c r="D5405" s="14" t="s">
        <v>13504</v>
      </c>
      <c r="E5405" s="14" t="s">
        <v>13484</v>
      </c>
      <c r="F5405" s="14">
        <v>10</v>
      </c>
      <c r="G5405" s="14">
        <v>6.3E-2</v>
      </c>
      <c r="H5405" s="15">
        <v>3.9E-2</v>
      </c>
      <c r="I5405" s="15">
        <f>M5405-V5405</f>
        <v>2.7150000000000001E-2</v>
      </c>
      <c r="J5405" s="14"/>
      <c r="K5405" s="13"/>
      <c r="L5405" s="9">
        <f>G5405*1.05</f>
        <v>6.615E-2</v>
      </c>
      <c r="M5405" s="11">
        <f>L5405-H5405</f>
        <v>2.7150000000000001E-2</v>
      </c>
      <c r="N5405" s="11">
        <v>0</v>
      </c>
      <c r="P5405" s="9">
        <f>0.5*N5405/1000</f>
        <v>0</v>
      </c>
      <c r="Q5405" s="9">
        <f>P5405+O5405</f>
        <v>0</v>
      </c>
      <c r="R5405" s="11">
        <v>0</v>
      </c>
      <c r="T5405" s="9">
        <f>0.5*R5405</f>
        <v>0</v>
      </c>
      <c r="U5405" s="9">
        <f>T5405+S5405</f>
        <v>0</v>
      </c>
      <c r="V5405" s="9">
        <f>(Q5405+U5405)/(0.944*1000)</f>
        <v>0</v>
      </c>
    </row>
    <row r="5406" spans="1:22" x14ac:dyDescent="0.3">
      <c r="A5406" s="14">
        <v>5423</v>
      </c>
      <c r="B5406" s="14" t="s">
        <v>5072</v>
      </c>
      <c r="C5406" s="14" t="s">
        <v>13510</v>
      </c>
      <c r="D5406" s="14" t="s">
        <v>13504</v>
      </c>
      <c r="E5406" s="14" t="s">
        <v>13484</v>
      </c>
      <c r="F5406" s="14">
        <v>10</v>
      </c>
      <c r="G5406" s="14">
        <v>0.1</v>
      </c>
      <c r="H5406" s="15">
        <v>0.04</v>
      </c>
      <c r="I5406" s="15">
        <f>M5406-V5406</f>
        <v>6.5000000000000002E-2</v>
      </c>
      <c r="J5406" s="14"/>
      <c r="K5406" s="13"/>
      <c r="L5406" s="9">
        <f>G5406*1.05</f>
        <v>0.10500000000000001</v>
      </c>
      <c r="M5406" s="11">
        <f>L5406-H5406</f>
        <v>6.5000000000000002E-2</v>
      </c>
      <c r="N5406" s="11">
        <v>0</v>
      </c>
      <c r="P5406" s="9">
        <f>0.5*N5406/1000</f>
        <v>0</v>
      </c>
      <c r="Q5406" s="9">
        <f>P5406+O5406</f>
        <v>0</v>
      </c>
      <c r="R5406" s="11">
        <v>0</v>
      </c>
      <c r="T5406" s="9">
        <f>0.5*R5406</f>
        <v>0</v>
      </c>
      <c r="U5406" s="9">
        <f>T5406+S5406</f>
        <v>0</v>
      </c>
      <c r="V5406" s="9">
        <f>(Q5406+U5406)/(0.944*1000)</f>
        <v>0</v>
      </c>
    </row>
    <row r="5407" spans="1:22" x14ac:dyDescent="0.3">
      <c r="A5407" s="14">
        <v>5424</v>
      </c>
      <c r="B5407" s="14" t="s">
        <v>5073</v>
      </c>
      <c r="C5407" s="14" t="s">
        <v>13510</v>
      </c>
      <c r="D5407" s="14" t="s">
        <v>13504</v>
      </c>
      <c r="E5407" s="14" t="s">
        <v>13484</v>
      </c>
      <c r="F5407" s="14">
        <v>10</v>
      </c>
      <c r="G5407" s="14">
        <v>0.4</v>
      </c>
      <c r="H5407" s="15">
        <v>0.24313560000000001</v>
      </c>
      <c r="I5407" s="15">
        <f>M5407-V5407</f>
        <v>0.17686440000000003</v>
      </c>
      <c r="J5407" s="14"/>
      <c r="K5407" s="13"/>
      <c r="L5407" s="9">
        <f>G5407*1.05</f>
        <v>0.42000000000000004</v>
      </c>
      <c r="M5407" s="11">
        <f>L5407-H5407</f>
        <v>0.17686440000000003</v>
      </c>
      <c r="N5407" s="11">
        <v>0</v>
      </c>
      <c r="P5407" s="9">
        <f>0.5*N5407/1000</f>
        <v>0</v>
      </c>
      <c r="Q5407" s="9">
        <f>P5407+O5407</f>
        <v>0</v>
      </c>
      <c r="R5407" s="11">
        <v>0</v>
      </c>
      <c r="T5407" s="9">
        <f>0.5*R5407</f>
        <v>0</v>
      </c>
      <c r="U5407" s="9">
        <f>T5407+S5407</f>
        <v>0</v>
      </c>
      <c r="V5407" s="9">
        <f>(Q5407+U5407)/(0.944*1000)</f>
        <v>0</v>
      </c>
    </row>
    <row r="5408" spans="1:22" x14ac:dyDescent="0.3">
      <c r="A5408" s="14">
        <v>5425</v>
      </c>
      <c r="B5408" s="14" t="s">
        <v>5074</v>
      </c>
      <c r="C5408" s="14" t="s">
        <v>13510</v>
      </c>
      <c r="D5408" s="14" t="s">
        <v>13504</v>
      </c>
      <c r="E5408" s="14" t="s">
        <v>13484</v>
      </c>
      <c r="F5408" s="14">
        <v>10</v>
      </c>
      <c r="G5408" s="14">
        <v>0.16</v>
      </c>
      <c r="H5408" s="15">
        <v>7.364359999999999E-2</v>
      </c>
      <c r="I5408" s="15">
        <f>M5408-V5408</f>
        <v>9.4356400000000021E-2</v>
      </c>
      <c r="J5408" s="14"/>
      <c r="K5408" s="13"/>
      <c r="L5408" s="9">
        <f>G5408*1.05</f>
        <v>0.16800000000000001</v>
      </c>
      <c r="M5408" s="11">
        <f>L5408-H5408</f>
        <v>9.4356400000000021E-2</v>
      </c>
      <c r="N5408" s="11">
        <v>0</v>
      </c>
      <c r="P5408" s="9">
        <f>0.5*N5408/1000</f>
        <v>0</v>
      </c>
      <c r="Q5408" s="9">
        <f>P5408+O5408</f>
        <v>0</v>
      </c>
      <c r="R5408" s="11">
        <v>0</v>
      </c>
      <c r="T5408" s="9">
        <f>0.5*R5408</f>
        <v>0</v>
      </c>
      <c r="U5408" s="9">
        <f>T5408+S5408</f>
        <v>0</v>
      </c>
      <c r="V5408" s="9">
        <f>(Q5408+U5408)/(0.944*1000)</f>
        <v>0</v>
      </c>
    </row>
    <row r="5409" spans="1:22" x14ac:dyDescent="0.3">
      <c r="A5409" s="14">
        <v>5426</v>
      </c>
      <c r="B5409" s="14" t="s">
        <v>5075</v>
      </c>
      <c r="C5409" s="14" t="s">
        <v>13510</v>
      </c>
      <c r="D5409" s="14" t="s">
        <v>13504</v>
      </c>
      <c r="E5409" s="14" t="s">
        <v>13484</v>
      </c>
      <c r="F5409" s="14">
        <v>10</v>
      </c>
      <c r="G5409" s="14">
        <v>6.3E-2</v>
      </c>
      <c r="H5409" s="15">
        <v>2.4E-2</v>
      </c>
      <c r="I5409" s="15">
        <f>M5409-V5409</f>
        <v>4.215E-2</v>
      </c>
      <c r="J5409" s="14"/>
      <c r="K5409" s="13"/>
      <c r="L5409" s="9">
        <f>G5409*1.05</f>
        <v>6.615E-2</v>
      </c>
      <c r="M5409" s="11">
        <f>L5409-H5409</f>
        <v>4.215E-2</v>
      </c>
      <c r="N5409" s="11">
        <v>0</v>
      </c>
      <c r="P5409" s="9">
        <f>0.5*N5409/1000</f>
        <v>0</v>
      </c>
      <c r="Q5409" s="9">
        <f>P5409+O5409</f>
        <v>0</v>
      </c>
      <c r="R5409" s="11">
        <v>0</v>
      </c>
      <c r="T5409" s="9">
        <f>0.5*R5409</f>
        <v>0</v>
      </c>
      <c r="U5409" s="9">
        <f>T5409+S5409</f>
        <v>0</v>
      </c>
      <c r="V5409" s="9">
        <f>(Q5409+U5409)/(0.944*1000)</f>
        <v>0</v>
      </c>
    </row>
    <row r="5410" spans="1:22" x14ac:dyDescent="0.3">
      <c r="A5410" s="14">
        <v>5427</v>
      </c>
      <c r="B5410" s="14" t="s">
        <v>5076</v>
      </c>
      <c r="C5410" s="14" t="s">
        <v>13510</v>
      </c>
      <c r="D5410" s="14" t="s">
        <v>13504</v>
      </c>
      <c r="E5410" s="14" t="s">
        <v>13484</v>
      </c>
      <c r="F5410" s="14">
        <v>10</v>
      </c>
      <c r="G5410" s="14">
        <v>0.16</v>
      </c>
      <c r="H5410" s="15">
        <v>7.5560699999999995E-2</v>
      </c>
      <c r="I5410" s="15">
        <f>M5410-V5410</f>
        <v>9.2439300000000016E-2</v>
      </c>
      <c r="J5410" s="14"/>
      <c r="K5410" s="13"/>
      <c r="L5410" s="9">
        <f>G5410*1.05</f>
        <v>0.16800000000000001</v>
      </c>
      <c r="M5410" s="11">
        <f>L5410-H5410</f>
        <v>9.2439300000000016E-2</v>
      </c>
      <c r="N5410" s="11">
        <v>0</v>
      </c>
      <c r="P5410" s="9">
        <f>0.5*N5410/1000</f>
        <v>0</v>
      </c>
      <c r="Q5410" s="9">
        <f>P5410+O5410</f>
        <v>0</v>
      </c>
      <c r="R5410" s="11">
        <v>0</v>
      </c>
      <c r="T5410" s="9">
        <f>0.5*R5410</f>
        <v>0</v>
      </c>
      <c r="U5410" s="9">
        <f>T5410+S5410</f>
        <v>0</v>
      </c>
      <c r="V5410" s="9">
        <f>(Q5410+U5410)/(0.944*1000)</f>
        <v>0</v>
      </c>
    </row>
    <row r="5411" spans="1:22" x14ac:dyDescent="0.3">
      <c r="A5411" s="14">
        <v>5428</v>
      </c>
      <c r="B5411" s="14" t="s">
        <v>5077</v>
      </c>
      <c r="C5411" s="14" t="s">
        <v>13510</v>
      </c>
      <c r="D5411" s="14" t="s">
        <v>13504</v>
      </c>
      <c r="E5411" s="14" t="s">
        <v>13484</v>
      </c>
      <c r="F5411" s="14">
        <v>10</v>
      </c>
      <c r="G5411" s="14">
        <v>0.25</v>
      </c>
      <c r="H5411" s="15">
        <v>0.20151920000000001</v>
      </c>
      <c r="I5411" s="15">
        <f>M5411-V5411</f>
        <v>6.0980800000000002E-2</v>
      </c>
      <c r="J5411" s="14"/>
      <c r="K5411" s="13"/>
      <c r="L5411" s="9">
        <f>G5411*1.05</f>
        <v>0.26250000000000001</v>
      </c>
      <c r="M5411" s="11">
        <f>L5411-H5411</f>
        <v>6.0980800000000002E-2</v>
      </c>
      <c r="N5411" s="11">
        <v>0</v>
      </c>
      <c r="P5411" s="9">
        <f>0.5*N5411/1000</f>
        <v>0</v>
      </c>
      <c r="Q5411" s="9">
        <f>P5411+O5411</f>
        <v>0</v>
      </c>
      <c r="R5411" s="11">
        <v>0</v>
      </c>
      <c r="T5411" s="9">
        <f>0.5*R5411</f>
        <v>0</v>
      </c>
      <c r="U5411" s="9">
        <f>T5411+S5411</f>
        <v>0</v>
      </c>
      <c r="V5411" s="9">
        <f>(Q5411+U5411)/(0.944*1000)</f>
        <v>0</v>
      </c>
    </row>
    <row r="5412" spans="1:22" x14ac:dyDescent="0.3">
      <c r="A5412" s="14">
        <v>5429</v>
      </c>
      <c r="B5412" s="14" t="s">
        <v>5078</v>
      </c>
      <c r="C5412" s="14" t="s">
        <v>13510</v>
      </c>
      <c r="D5412" s="14" t="s">
        <v>13504</v>
      </c>
      <c r="E5412" s="14" t="s">
        <v>13484</v>
      </c>
      <c r="F5412" s="14">
        <v>10</v>
      </c>
      <c r="G5412" s="14">
        <v>0.06</v>
      </c>
      <c r="H5412" s="15">
        <v>4.5999999999999999E-2</v>
      </c>
      <c r="I5412" s="15">
        <f>M5412-V5412</f>
        <v>1.7000000000000001E-2</v>
      </c>
      <c r="J5412" s="14"/>
      <c r="K5412" s="13"/>
      <c r="L5412" s="9">
        <f>G5412*1.05</f>
        <v>6.3E-2</v>
      </c>
      <c r="M5412" s="11">
        <f>L5412-H5412</f>
        <v>1.7000000000000001E-2</v>
      </c>
      <c r="N5412" s="11">
        <v>0</v>
      </c>
      <c r="P5412" s="9">
        <f>0.5*N5412/1000</f>
        <v>0</v>
      </c>
      <c r="Q5412" s="9">
        <f>P5412+O5412</f>
        <v>0</v>
      </c>
      <c r="R5412" s="11">
        <v>0</v>
      </c>
      <c r="T5412" s="9">
        <f>0.5*R5412</f>
        <v>0</v>
      </c>
      <c r="U5412" s="9">
        <f>T5412+S5412</f>
        <v>0</v>
      </c>
      <c r="V5412" s="9">
        <f>(Q5412+U5412)/(0.944*1000)</f>
        <v>0</v>
      </c>
    </row>
    <row r="5413" spans="1:22" x14ac:dyDescent="0.3">
      <c r="A5413" s="14">
        <v>5430</v>
      </c>
      <c r="B5413" s="14" t="s">
        <v>5079</v>
      </c>
      <c r="C5413" s="14" t="s">
        <v>13510</v>
      </c>
      <c r="D5413" s="14" t="s">
        <v>13504</v>
      </c>
      <c r="E5413" s="14" t="s">
        <v>13484</v>
      </c>
      <c r="F5413" s="14">
        <v>10</v>
      </c>
      <c r="G5413" s="14">
        <v>0.16</v>
      </c>
      <c r="H5413" s="15">
        <v>0.11173480000000001</v>
      </c>
      <c r="I5413" s="15">
        <f>M5413-V5413</f>
        <v>5.6265200000000001E-2</v>
      </c>
      <c r="J5413" s="14"/>
      <c r="K5413" s="13"/>
      <c r="L5413" s="9">
        <f>G5413*1.05</f>
        <v>0.16800000000000001</v>
      </c>
      <c r="M5413" s="11">
        <f>L5413-H5413</f>
        <v>5.6265200000000001E-2</v>
      </c>
      <c r="N5413" s="11">
        <v>0</v>
      </c>
      <c r="P5413" s="9">
        <f>0.5*N5413/1000</f>
        <v>0</v>
      </c>
      <c r="Q5413" s="9">
        <f>P5413+O5413</f>
        <v>0</v>
      </c>
      <c r="R5413" s="11">
        <v>0</v>
      </c>
      <c r="T5413" s="9">
        <f>0.5*R5413</f>
        <v>0</v>
      </c>
      <c r="U5413" s="9">
        <f>T5413+S5413</f>
        <v>0</v>
      </c>
      <c r="V5413" s="9">
        <f>(Q5413+U5413)/(0.944*1000)</f>
        <v>0</v>
      </c>
    </row>
    <row r="5414" spans="1:22" x14ac:dyDescent="0.3">
      <c r="A5414" s="14">
        <v>5431</v>
      </c>
      <c r="B5414" s="14" t="s">
        <v>5080</v>
      </c>
      <c r="C5414" s="14" t="s">
        <v>13510</v>
      </c>
      <c r="D5414" s="14" t="s">
        <v>13504</v>
      </c>
      <c r="E5414" s="14" t="s">
        <v>13484</v>
      </c>
      <c r="F5414" s="14">
        <v>10</v>
      </c>
      <c r="G5414" s="14">
        <v>6.3E-2</v>
      </c>
      <c r="H5414" s="15">
        <v>7.0047E-3</v>
      </c>
      <c r="I5414" s="15">
        <f>M5414-V5414</f>
        <v>5.3848689830508473E-2</v>
      </c>
      <c r="J5414" s="14"/>
      <c r="K5414" s="13"/>
      <c r="L5414" s="9">
        <f>G5414*1.05</f>
        <v>6.615E-2</v>
      </c>
      <c r="M5414" s="11">
        <f>L5414-H5414</f>
        <v>5.9145299999999998E-2</v>
      </c>
      <c r="N5414" s="11">
        <v>0</v>
      </c>
      <c r="P5414" s="9">
        <f>0.5*N5414/1000</f>
        <v>0</v>
      </c>
      <c r="Q5414" s="9">
        <f>P5414+O5414</f>
        <v>0</v>
      </c>
      <c r="R5414" s="11">
        <v>10</v>
      </c>
      <c r="T5414" s="9">
        <f>0.5*R5414</f>
        <v>5</v>
      </c>
      <c r="U5414" s="9">
        <f>T5414+S5414</f>
        <v>5</v>
      </c>
      <c r="V5414" s="9">
        <f>(Q5414+U5414)/(0.944*1000)</f>
        <v>5.2966101694915252E-3</v>
      </c>
    </row>
    <row r="5415" spans="1:22" x14ac:dyDescent="0.3">
      <c r="A5415" s="14">
        <v>5432</v>
      </c>
      <c r="B5415" s="14" t="s">
        <v>5081</v>
      </c>
      <c r="C5415" s="14" t="s">
        <v>13510</v>
      </c>
      <c r="D5415" s="14" t="s">
        <v>13504</v>
      </c>
      <c r="E5415" s="14" t="s">
        <v>13484</v>
      </c>
      <c r="F5415" s="14">
        <v>10</v>
      </c>
      <c r="G5415" s="14">
        <v>0.1</v>
      </c>
      <c r="H5415" s="15">
        <v>8.4402000000000036E-3</v>
      </c>
      <c r="I5415" s="15">
        <f>M5415-V5415</f>
        <v>9.6559800000000001E-2</v>
      </c>
      <c r="J5415" s="14"/>
      <c r="K5415" s="13"/>
      <c r="L5415" s="9">
        <f>G5415*1.05</f>
        <v>0.10500000000000001</v>
      </c>
      <c r="M5415" s="11">
        <f>L5415-H5415</f>
        <v>9.6559800000000001E-2</v>
      </c>
      <c r="N5415" s="11">
        <v>0</v>
      </c>
      <c r="P5415" s="9">
        <f>0.5*N5415/1000</f>
        <v>0</v>
      </c>
      <c r="Q5415" s="9">
        <f>P5415+O5415</f>
        <v>0</v>
      </c>
      <c r="R5415" s="11">
        <v>0</v>
      </c>
      <c r="T5415" s="9">
        <f>0.5*R5415</f>
        <v>0</v>
      </c>
      <c r="U5415" s="9">
        <f>T5415+S5415</f>
        <v>0</v>
      </c>
      <c r="V5415" s="9">
        <f>(Q5415+U5415)/(0.944*1000)</f>
        <v>0</v>
      </c>
    </row>
    <row r="5416" spans="1:22" x14ac:dyDescent="0.3">
      <c r="A5416" s="14">
        <v>5433</v>
      </c>
      <c r="B5416" s="14" t="s">
        <v>5082</v>
      </c>
      <c r="C5416" s="14" t="s">
        <v>13510</v>
      </c>
      <c r="D5416" s="14" t="s">
        <v>13504</v>
      </c>
      <c r="E5416" s="14" t="s">
        <v>13484</v>
      </c>
      <c r="F5416" s="14">
        <v>10</v>
      </c>
      <c r="G5416" s="14">
        <v>6.3E-2</v>
      </c>
      <c r="H5416" s="15">
        <v>1.4224400000000003E-2</v>
      </c>
      <c r="I5416" s="15">
        <f>M5416-V5416</f>
        <v>5.1925599999999995E-2</v>
      </c>
      <c r="J5416" s="14"/>
      <c r="K5416" s="13"/>
      <c r="L5416" s="9">
        <f>G5416*1.05</f>
        <v>6.615E-2</v>
      </c>
      <c r="M5416" s="11">
        <f>L5416-H5416</f>
        <v>5.1925599999999995E-2</v>
      </c>
      <c r="N5416" s="11">
        <v>0</v>
      </c>
      <c r="P5416" s="9">
        <f>0.5*N5416/1000</f>
        <v>0</v>
      </c>
      <c r="Q5416" s="9">
        <f>P5416+O5416</f>
        <v>0</v>
      </c>
      <c r="R5416" s="11">
        <v>0</v>
      </c>
      <c r="T5416" s="9">
        <f>0.5*R5416</f>
        <v>0</v>
      </c>
      <c r="U5416" s="9">
        <f>T5416+S5416</f>
        <v>0</v>
      </c>
      <c r="V5416" s="9">
        <f>(Q5416+U5416)/(0.944*1000)</f>
        <v>0</v>
      </c>
    </row>
    <row r="5417" spans="1:22" x14ac:dyDescent="0.3">
      <c r="A5417" s="14">
        <v>5434</v>
      </c>
      <c r="B5417" s="14" t="s">
        <v>5083</v>
      </c>
      <c r="C5417" s="14" t="s">
        <v>13510</v>
      </c>
      <c r="D5417" s="14" t="s">
        <v>13504</v>
      </c>
      <c r="E5417" s="14" t="s">
        <v>13484</v>
      </c>
      <c r="F5417" s="14">
        <v>10</v>
      </c>
      <c r="G5417" s="14">
        <v>0.1</v>
      </c>
      <c r="H5417" s="15">
        <v>1.7014999999999999E-2</v>
      </c>
      <c r="I5417" s="15">
        <f>M5417-V5417</f>
        <v>8.7985000000000008E-2</v>
      </c>
      <c r="J5417" s="14"/>
      <c r="K5417" s="13"/>
      <c r="L5417" s="9">
        <f>G5417*1.05</f>
        <v>0.10500000000000001</v>
      </c>
      <c r="M5417" s="11">
        <f>L5417-H5417</f>
        <v>8.7985000000000008E-2</v>
      </c>
      <c r="N5417" s="11">
        <v>0</v>
      </c>
      <c r="P5417" s="9">
        <f>0.5*N5417/1000</f>
        <v>0</v>
      </c>
      <c r="Q5417" s="9">
        <f>P5417+O5417</f>
        <v>0</v>
      </c>
      <c r="R5417" s="11">
        <v>0</v>
      </c>
      <c r="S5417" s="9">
        <f>0.75*R5417/1000</f>
        <v>0</v>
      </c>
      <c r="T5417" s="9">
        <f>0.5*R5417</f>
        <v>0</v>
      </c>
      <c r="U5417" s="9">
        <f>T5417+S5417</f>
        <v>0</v>
      </c>
      <c r="V5417" s="9">
        <f>(Q5417+U5417)/(0.944*1000)</f>
        <v>0</v>
      </c>
    </row>
    <row r="5418" spans="1:22" x14ac:dyDescent="0.3">
      <c r="A5418" s="14">
        <v>5435</v>
      </c>
      <c r="B5418" s="14" t="s">
        <v>5084</v>
      </c>
      <c r="C5418" s="14" t="s">
        <v>13510</v>
      </c>
      <c r="D5418" s="14" t="s">
        <v>13504</v>
      </c>
      <c r="E5418" s="14" t="s">
        <v>13484</v>
      </c>
      <c r="F5418" s="14">
        <v>10</v>
      </c>
      <c r="G5418" s="14">
        <v>0.06</v>
      </c>
      <c r="H5418" s="15">
        <v>3.2000000000000001E-2</v>
      </c>
      <c r="I5418" s="15">
        <f>M5418-V5418</f>
        <v>3.1E-2</v>
      </c>
      <c r="J5418" s="14"/>
      <c r="K5418" s="13"/>
      <c r="L5418" s="9">
        <f>G5418*1.05</f>
        <v>6.3E-2</v>
      </c>
      <c r="M5418" s="11">
        <f>L5418-H5418</f>
        <v>3.1E-2</v>
      </c>
      <c r="N5418" s="11">
        <v>0</v>
      </c>
      <c r="P5418" s="9">
        <f>0.5*N5418/1000</f>
        <v>0</v>
      </c>
      <c r="Q5418" s="9">
        <f>P5418+O5418</f>
        <v>0</v>
      </c>
      <c r="R5418" s="11">
        <v>0</v>
      </c>
      <c r="T5418" s="9">
        <f>0.5*R5418</f>
        <v>0</v>
      </c>
      <c r="U5418" s="9">
        <f>T5418+S5418</f>
        <v>0</v>
      </c>
      <c r="V5418" s="9">
        <f>(Q5418+U5418)/(0.944*1000)</f>
        <v>0</v>
      </c>
    </row>
    <row r="5419" spans="1:22" x14ac:dyDescent="0.3">
      <c r="A5419" s="14">
        <v>5436</v>
      </c>
      <c r="B5419" s="14" t="s">
        <v>5085</v>
      </c>
      <c r="C5419" s="14" t="s">
        <v>13510</v>
      </c>
      <c r="D5419" s="14" t="s">
        <v>13504</v>
      </c>
      <c r="E5419" s="14" t="s">
        <v>13484</v>
      </c>
      <c r="F5419" s="14">
        <v>10</v>
      </c>
      <c r="G5419" s="14">
        <v>0.16</v>
      </c>
      <c r="H5419" s="15">
        <v>2.2246800000000008E-2</v>
      </c>
      <c r="I5419" s="15">
        <f>M5419-V5419</f>
        <v>0.1457532</v>
      </c>
      <c r="J5419" s="14"/>
      <c r="K5419" s="13"/>
      <c r="L5419" s="9">
        <f>G5419*1.05</f>
        <v>0.16800000000000001</v>
      </c>
      <c r="M5419" s="11">
        <f>L5419-H5419</f>
        <v>0.1457532</v>
      </c>
      <c r="N5419" s="11">
        <v>0</v>
      </c>
      <c r="P5419" s="9">
        <f>0.5*N5419/1000</f>
        <v>0</v>
      </c>
      <c r="Q5419" s="9">
        <f>P5419+O5419</f>
        <v>0</v>
      </c>
      <c r="R5419" s="11">
        <v>0</v>
      </c>
      <c r="T5419" s="9">
        <f>0.5*R5419</f>
        <v>0</v>
      </c>
      <c r="U5419" s="9">
        <f>T5419+S5419</f>
        <v>0</v>
      </c>
      <c r="V5419" s="9">
        <f>(Q5419+U5419)/(0.944*1000)</f>
        <v>0</v>
      </c>
    </row>
    <row r="5420" spans="1:22" x14ac:dyDescent="0.3">
      <c r="A5420" s="14">
        <v>5437</v>
      </c>
      <c r="B5420" s="14" t="s">
        <v>5086</v>
      </c>
      <c r="C5420" s="14" t="s">
        <v>13510</v>
      </c>
      <c r="D5420" s="14" t="s">
        <v>13504</v>
      </c>
      <c r="E5420" s="14" t="s">
        <v>13484</v>
      </c>
      <c r="F5420" s="14">
        <v>10</v>
      </c>
      <c r="G5420" s="14">
        <v>0.16</v>
      </c>
      <c r="H5420" s="15">
        <v>4.6516000000000009E-2</v>
      </c>
      <c r="I5420" s="15">
        <f>M5420-V5420</f>
        <v>0.12148400000000001</v>
      </c>
      <c r="J5420" s="14"/>
      <c r="K5420" s="13"/>
      <c r="L5420" s="9">
        <f>G5420*1.05</f>
        <v>0.16800000000000001</v>
      </c>
      <c r="M5420" s="11">
        <f>L5420-H5420</f>
        <v>0.12148400000000001</v>
      </c>
      <c r="N5420" s="11">
        <v>0</v>
      </c>
      <c r="P5420" s="9">
        <f>0.5*N5420/1000</f>
        <v>0</v>
      </c>
      <c r="Q5420" s="9">
        <f>P5420+O5420</f>
        <v>0</v>
      </c>
      <c r="R5420" s="11">
        <v>0</v>
      </c>
      <c r="T5420" s="9">
        <f>0.5*R5420</f>
        <v>0</v>
      </c>
      <c r="U5420" s="9">
        <f>T5420+S5420</f>
        <v>0</v>
      </c>
      <c r="V5420" s="9">
        <f>(Q5420+U5420)/(0.944*1000)</f>
        <v>0</v>
      </c>
    </row>
    <row r="5421" spans="1:22" x14ac:dyDescent="0.3">
      <c r="A5421" s="14">
        <v>5438</v>
      </c>
      <c r="B5421" s="14" t="s">
        <v>5087</v>
      </c>
      <c r="C5421" s="14" t="s">
        <v>13510</v>
      </c>
      <c r="D5421" s="14" t="s">
        <v>13504</v>
      </c>
      <c r="E5421" s="14" t="s">
        <v>13484</v>
      </c>
      <c r="F5421" s="14">
        <v>10</v>
      </c>
      <c r="G5421" s="14">
        <v>0.25</v>
      </c>
      <c r="H5421" s="15">
        <v>7.5073000000000001E-2</v>
      </c>
      <c r="I5421" s="15">
        <f>M5421-V5421</f>
        <v>0.18742700000000001</v>
      </c>
      <c r="J5421" s="14"/>
      <c r="K5421" s="13"/>
      <c r="L5421" s="9">
        <f>G5421*1.05</f>
        <v>0.26250000000000001</v>
      </c>
      <c r="M5421" s="11">
        <f>L5421-H5421</f>
        <v>0.18742700000000001</v>
      </c>
      <c r="N5421" s="11">
        <v>0</v>
      </c>
      <c r="P5421" s="9">
        <f>0.5*N5421/1000</f>
        <v>0</v>
      </c>
      <c r="Q5421" s="9">
        <f>P5421+O5421</f>
        <v>0</v>
      </c>
      <c r="R5421" s="11">
        <v>0</v>
      </c>
      <c r="T5421" s="9">
        <f>0.5*R5421</f>
        <v>0</v>
      </c>
      <c r="U5421" s="9">
        <f>T5421+S5421</f>
        <v>0</v>
      </c>
      <c r="V5421" s="9">
        <f>(Q5421+U5421)/(0.944*1000)</f>
        <v>0</v>
      </c>
    </row>
    <row r="5422" spans="1:22" x14ac:dyDescent="0.3">
      <c r="A5422" s="14">
        <v>5439</v>
      </c>
      <c r="B5422" s="14" t="s">
        <v>5088</v>
      </c>
      <c r="C5422" s="14" t="s">
        <v>13510</v>
      </c>
      <c r="D5422" s="14" t="s">
        <v>13504</v>
      </c>
      <c r="E5422" s="14" t="s">
        <v>13484</v>
      </c>
      <c r="F5422" s="14">
        <v>10</v>
      </c>
      <c r="G5422" s="14">
        <v>0.25</v>
      </c>
      <c r="H5422" s="15">
        <v>7.7158000000000018E-2</v>
      </c>
      <c r="I5422" s="15">
        <f>M5422-V5422</f>
        <v>0.18534200000000001</v>
      </c>
      <c r="J5422" s="14"/>
      <c r="K5422" s="13"/>
      <c r="L5422" s="9">
        <f>G5422*1.05</f>
        <v>0.26250000000000001</v>
      </c>
      <c r="M5422" s="11">
        <f>L5422-H5422</f>
        <v>0.18534200000000001</v>
      </c>
      <c r="N5422" s="11">
        <v>0</v>
      </c>
      <c r="P5422" s="9">
        <f>0.5*N5422/1000</f>
        <v>0</v>
      </c>
      <c r="Q5422" s="9">
        <f>P5422+O5422</f>
        <v>0</v>
      </c>
      <c r="R5422" s="11">
        <v>0</v>
      </c>
      <c r="T5422" s="9">
        <f>0.5*R5422</f>
        <v>0</v>
      </c>
      <c r="U5422" s="9">
        <f>T5422+S5422</f>
        <v>0</v>
      </c>
      <c r="V5422" s="9">
        <f>(Q5422+U5422)/(0.944*1000)</f>
        <v>0</v>
      </c>
    </row>
    <row r="5423" spans="1:22" x14ac:dyDescent="0.3">
      <c r="A5423" s="14">
        <v>5440</v>
      </c>
      <c r="B5423" s="14" t="s">
        <v>5089</v>
      </c>
      <c r="C5423" s="14" t="s">
        <v>13510</v>
      </c>
      <c r="D5423" s="14" t="s">
        <v>13504</v>
      </c>
      <c r="E5423" s="14" t="s">
        <v>13484</v>
      </c>
      <c r="F5423" s="14">
        <v>10</v>
      </c>
      <c r="G5423" s="14">
        <v>6.3E-2</v>
      </c>
      <c r="H5423" s="15">
        <v>5.0000000000000001E-3</v>
      </c>
      <c r="I5423" s="15">
        <f>M5423-V5423</f>
        <v>6.1150000000000003E-2</v>
      </c>
      <c r="J5423" s="14"/>
      <c r="K5423" s="13"/>
      <c r="L5423" s="9">
        <f>G5423*1.05</f>
        <v>6.615E-2</v>
      </c>
      <c r="M5423" s="11">
        <f>L5423-H5423</f>
        <v>6.1150000000000003E-2</v>
      </c>
      <c r="N5423" s="11">
        <v>0</v>
      </c>
      <c r="P5423" s="9">
        <f>0.5*N5423/1000</f>
        <v>0</v>
      </c>
      <c r="Q5423" s="9">
        <f>P5423+O5423</f>
        <v>0</v>
      </c>
      <c r="R5423" s="11">
        <v>0</v>
      </c>
      <c r="T5423" s="9">
        <f>0.5*R5423</f>
        <v>0</v>
      </c>
      <c r="U5423" s="9">
        <f>T5423+S5423</f>
        <v>0</v>
      </c>
      <c r="V5423" s="9">
        <f>(Q5423+U5423)/(0.944*1000)</f>
        <v>0</v>
      </c>
    </row>
    <row r="5424" spans="1:22" x14ac:dyDescent="0.3">
      <c r="A5424" s="14">
        <v>5441</v>
      </c>
      <c r="B5424" s="14" t="s">
        <v>5090</v>
      </c>
      <c r="C5424" s="14" t="s">
        <v>13510</v>
      </c>
      <c r="D5424" s="14" t="s">
        <v>13504</v>
      </c>
      <c r="E5424" s="14" t="s">
        <v>13484</v>
      </c>
      <c r="F5424" s="14">
        <v>10</v>
      </c>
      <c r="G5424" s="14">
        <v>0.1</v>
      </c>
      <c r="H5424" s="15">
        <v>8.1000000000000003E-2</v>
      </c>
      <c r="I5424" s="15">
        <f>M5424-V5424</f>
        <v>2.4000000000000007E-2</v>
      </c>
      <c r="J5424" s="14"/>
      <c r="K5424" s="13"/>
      <c r="L5424" s="9">
        <f>G5424*1.05</f>
        <v>0.10500000000000001</v>
      </c>
      <c r="M5424" s="11">
        <f>L5424-H5424</f>
        <v>2.4000000000000007E-2</v>
      </c>
      <c r="N5424" s="11">
        <v>0</v>
      </c>
      <c r="P5424" s="9">
        <f>0.5*N5424/1000</f>
        <v>0</v>
      </c>
      <c r="Q5424" s="9">
        <f>P5424+O5424</f>
        <v>0</v>
      </c>
      <c r="R5424" s="11">
        <v>0</v>
      </c>
      <c r="T5424" s="9">
        <f>0.5*R5424</f>
        <v>0</v>
      </c>
      <c r="U5424" s="9">
        <f>T5424+S5424</f>
        <v>0</v>
      </c>
      <c r="V5424" s="9">
        <f>(Q5424+U5424)/(0.944*1000)</f>
        <v>0</v>
      </c>
    </row>
    <row r="5425" spans="1:22" x14ac:dyDescent="0.3">
      <c r="A5425" s="14">
        <v>5442</v>
      </c>
      <c r="B5425" s="14" t="s">
        <v>5091</v>
      </c>
      <c r="C5425" s="14" t="s">
        <v>13510</v>
      </c>
      <c r="D5425" s="14" t="s">
        <v>13504</v>
      </c>
      <c r="E5425" s="14" t="s">
        <v>13484</v>
      </c>
      <c r="F5425" s="14">
        <v>10</v>
      </c>
      <c r="G5425" s="14">
        <v>0.1</v>
      </c>
      <c r="H5425" s="15">
        <v>6.0579399999999999E-2</v>
      </c>
      <c r="I5425" s="15">
        <f>M5425-V5425</f>
        <v>4.4420600000000011E-2</v>
      </c>
      <c r="J5425" s="14"/>
      <c r="K5425" s="13"/>
      <c r="L5425" s="9">
        <f>G5425*1.05</f>
        <v>0.10500000000000001</v>
      </c>
      <c r="M5425" s="11">
        <f>L5425-H5425</f>
        <v>4.4420600000000011E-2</v>
      </c>
      <c r="N5425" s="11">
        <v>0</v>
      </c>
      <c r="P5425" s="9">
        <f>0.5*N5425/1000</f>
        <v>0</v>
      </c>
      <c r="Q5425" s="9">
        <f>P5425+O5425</f>
        <v>0</v>
      </c>
      <c r="R5425" s="11">
        <v>0</v>
      </c>
      <c r="T5425" s="9">
        <f>0.5*R5425</f>
        <v>0</v>
      </c>
      <c r="U5425" s="9">
        <f>T5425+S5425</f>
        <v>0</v>
      </c>
      <c r="V5425" s="9">
        <f>(Q5425+U5425)/(0.944*1000)</f>
        <v>0</v>
      </c>
    </row>
    <row r="5426" spans="1:22" x14ac:dyDescent="0.3">
      <c r="A5426" s="14">
        <v>5443</v>
      </c>
      <c r="B5426" s="14" t="s">
        <v>5092</v>
      </c>
      <c r="C5426" s="14" t="s">
        <v>13510</v>
      </c>
      <c r="D5426" s="14" t="s">
        <v>13504</v>
      </c>
      <c r="E5426" s="14" t="s">
        <v>13484</v>
      </c>
      <c r="F5426" s="14">
        <v>10</v>
      </c>
      <c r="G5426" s="14">
        <v>3.2000000000000001E-2</v>
      </c>
      <c r="H5426" s="15">
        <v>1.6E-2</v>
      </c>
      <c r="I5426" s="15">
        <f>M5426-V5426</f>
        <v>1.7600000000000005E-2</v>
      </c>
      <c r="J5426" s="14"/>
      <c r="K5426" s="13"/>
      <c r="L5426" s="9">
        <f>G5426*1.05</f>
        <v>3.3600000000000005E-2</v>
      </c>
      <c r="M5426" s="11">
        <f>L5426-H5426</f>
        <v>1.7600000000000005E-2</v>
      </c>
      <c r="N5426" s="11">
        <v>0</v>
      </c>
      <c r="P5426" s="9">
        <f>0.5*N5426/1000</f>
        <v>0</v>
      </c>
      <c r="Q5426" s="9">
        <f>P5426+O5426</f>
        <v>0</v>
      </c>
      <c r="R5426" s="11">
        <v>0</v>
      </c>
      <c r="T5426" s="9">
        <f>0.5*R5426</f>
        <v>0</v>
      </c>
      <c r="U5426" s="9">
        <f>T5426+S5426</f>
        <v>0</v>
      </c>
      <c r="V5426" s="9">
        <f>(Q5426+U5426)/(0.944*1000)</f>
        <v>0</v>
      </c>
    </row>
    <row r="5427" spans="1:22" x14ac:dyDescent="0.3">
      <c r="A5427" s="14">
        <v>5444</v>
      </c>
      <c r="B5427" s="14" t="s">
        <v>5093</v>
      </c>
      <c r="C5427" s="14" t="s">
        <v>13510</v>
      </c>
      <c r="D5427" s="14" t="s">
        <v>13504</v>
      </c>
      <c r="E5427" s="14" t="s">
        <v>13484</v>
      </c>
      <c r="F5427" s="14">
        <v>10</v>
      </c>
      <c r="G5427" s="14">
        <v>0.25</v>
      </c>
      <c r="H5427" s="15">
        <v>4.9448999999999899E-3</v>
      </c>
      <c r="I5427" s="15">
        <f>M5427-V5427</f>
        <v>0.25755510000000004</v>
      </c>
      <c r="J5427" s="14"/>
      <c r="K5427" s="13"/>
      <c r="L5427" s="9">
        <f>G5427*1.05</f>
        <v>0.26250000000000001</v>
      </c>
      <c r="M5427" s="11">
        <f>L5427-H5427</f>
        <v>0.25755510000000004</v>
      </c>
      <c r="N5427" s="11">
        <v>0</v>
      </c>
      <c r="P5427" s="9">
        <f>0.5*N5427/1000</f>
        <v>0</v>
      </c>
      <c r="Q5427" s="9">
        <f>P5427+O5427</f>
        <v>0</v>
      </c>
      <c r="R5427" s="11">
        <v>0</v>
      </c>
      <c r="T5427" s="9">
        <f>0.5*R5427</f>
        <v>0</v>
      </c>
      <c r="U5427" s="9">
        <f>T5427+S5427</f>
        <v>0</v>
      </c>
      <c r="V5427" s="9">
        <f>(Q5427+U5427)/(0.944*1000)</f>
        <v>0</v>
      </c>
    </row>
    <row r="5428" spans="1:22" x14ac:dyDescent="0.3">
      <c r="A5428" s="14">
        <v>5445</v>
      </c>
      <c r="B5428" s="14" t="s">
        <v>5094</v>
      </c>
      <c r="C5428" s="14" t="s">
        <v>13510</v>
      </c>
      <c r="D5428" s="14" t="s">
        <v>13504</v>
      </c>
      <c r="E5428" s="14" t="s">
        <v>13484</v>
      </c>
      <c r="F5428" s="14">
        <v>10</v>
      </c>
      <c r="G5428" s="14">
        <v>0.1</v>
      </c>
      <c r="H5428" s="15">
        <v>2.3898799999999994E-2</v>
      </c>
      <c r="I5428" s="15">
        <f>M5428-V5428</f>
        <v>8.1101200000000012E-2</v>
      </c>
      <c r="J5428" s="14"/>
      <c r="K5428" s="13"/>
      <c r="L5428" s="9">
        <f>G5428*1.05</f>
        <v>0.10500000000000001</v>
      </c>
      <c r="M5428" s="11">
        <f>L5428-H5428</f>
        <v>8.1101200000000012E-2</v>
      </c>
      <c r="N5428" s="11">
        <v>0</v>
      </c>
      <c r="P5428" s="9">
        <f>0.5*N5428/1000</f>
        <v>0</v>
      </c>
      <c r="Q5428" s="9">
        <f>P5428+O5428</f>
        <v>0</v>
      </c>
      <c r="R5428" s="11">
        <v>0</v>
      </c>
      <c r="T5428" s="9">
        <f>0.5*R5428</f>
        <v>0</v>
      </c>
      <c r="U5428" s="9">
        <f>T5428+S5428</f>
        <v>0</v>
      </c>
      <c r="V5428" s="9">
        <f>(Q5428+U5428)/(0.944*1000)</f>
        <v>0</v>
      </c>
    </row>
    <row r="5429" spans="1:22" x14ac:dyDescent="0.3">
      <c r="A5429" s="14">
        <v>5446</v>
      </c>
      <c r="B5429" s="14" t="s">
        <v>5095</v>
      </c>
      <c r="C5429" s="14" t="s">
        <v>13510</v>
      </c>
      <c r="D5429" s="14" t="s">
        <v>13504</v>
      </c>
      <c r="E5429" s="14" t="s">
        <v>13484</v>
      </c>
      <c r="F5429" s="14">
        <v>10</v>
      </c>
      <c r="G5429" s="14">
        <v>0.16</v>
      </c>
      <c r="H5429" s="15">
        <v>7.4760999999999994E-2</v>
      </c>
      <c r="I5429" s="15">
        <f>M5429-V5429</f>
        <v>9.3239000000000016E-2</v>
      </c>
      <c r="J5429" s="14"/>
      <c r="K5429" s="13"/>
      <c r="L5429" s="9">
        <f>G5429*1.05</f>
        <v>0.16800000000000001</v>
      </c>
      <c r="M5429" s="11">
        <f>L5429-H5429</f>
        <v>9.3239000000000016E-2</v>
      </c>
      <c r="N5429" s="11">
        <v>0</v>
      </c>
      <c r="P5429" s="9">
        <f>0.5*N5429/1000</f>
        <v>0</v>
      </c>
      <c r="Q5429" s="9">
        <f>P5429+O5429</f>
        <v>0</v>
      </c>
      <c r="R5429" s="11">
        <v>0</v>
      </c>
      <c r="T5429" s="9">
        <f>0.5*R5429</f>
        <v>0</v>
      </c>
      <c r="U5429" s="9">
        <f>T5429+S5429</f>
        <v>0</v>
      </c>
      <c r="V5429" s="9">
        <f>(Q5429+U5429)/(0.944*1000)</f>
        <v>0</v>
      </c>
    </row>
    <row r="5430" spans="1:22" x14ac:dyDescent="0.3">
      <c r="A5430" s="14">
        <v>5447</v>
      </c>
      <c r="B5430" s="14" t="s">
        <v>5096</v>
      </c>
      <c r="C5430" s="14" t="s">
        <v>13510</v>
      </c>
      <c r="D5430" s="14" t="s">
        <v>13504</v>
      </c>
      <c r="E5430" s="14" t="s">
        <v>13484</v>
      </c>
      <c r="F5430" s="14">
        <v>10</v>
      </c>
      <c r="G5430" s="14">
        <v>0.16</v>
      </c>
      <c r="H5430" s="15">
        <v>9.9907999999999997E-2</v>
      </c>
      <c r="I5430" s="15">
        <f>M5430-V5430</f>
        <v>6.8092000000000014E-2</v>
      </c>
      <c r="J5430" s="14"/>
      <c r="K5430" s="13"/>
      <c r="L5430" s="9">
        <f>G5430*1.05</f>
        <v>0.16800000000000001</v>
      </c>
      <c r="M5430" s="11">
        <f>L5430-H5430</f>
        <v>6.8092000000000014E-2</v>
      </c>
      <c r="N5430" s="11">
        <v>0</v>
      </c>
      <c r="P5430" s="9">
        <f>0.5*N5430/1000</f>
        <v>0</v>
      </c>
      <c r="Q5430" s="9">
        <f>P5430+O5430</f>
        <v>0</v>
      </c>
      <c r="R5430" s="11">
        <v>0</v>
      </c>
      <c r="T5430" s="9">
        <f>0.5*R5430</f>
        <v>0</v>
      </c>
      <c r="U5430" s="9">
        <f>T5430+S5430</f>
        <v>0</v>
      </c>
      <c r="V5430" s="9">
        <f>(Q5430+U5430)/(0.944*1000)</f>
        <v>0</v>
      </c>
    </row>
    <row r="5431" spans="1:22" x14ac:dyDescent="0.3">
      <c r="A5431" s="14">
        <v>5448</v>
      </c>
      <c r="B5431" s="14" t="s">
        <v>5097</v>
      </c>
      <c r="C5431" s="14" t="s">
        <v>13510</v>
      </c>
      <c r="D5431" s="14" t="s">
        <v>13504</v>
      </c>
      <c r="E5431" s="14" t="s">
        <v>13484</v>
      </c>
      <c r="F5431" s="14">
        <v>10</v>
      </c>
      <c r="G5431" s="14">
        <v>0.06</v>
      </c>
      <c r="H5431" s="15">
        <v>3.8485599999999995E-2</v>
      </c>
      <c r="I5431" s="15">
        <f>M5431-V5431</f>
        <v>2.4514400000000006E-2</v>
      </c>
      <c r="J5431" s="14"/>
      <c r="K5431" s="13"/>
      <c r="L5431" s="9">
        <f>G5431*1.05</f>
        <v>6.3E-2</v>
      </c>
      <c r="M5431" s="11">
        <f>L5431-H5431</f>
        <v>2.4514400000000006E-2</v>
      </c>
      <c r="N5431" s="11">
        <v>0</v>
      </c>
      <c r="P5431" s="9">
        <f>0.5*N5431/1000</f>
        <v>0</v>
      </c>
      <c r="Q5431" s="9">
        <f>P5431+O5431</f>
        <v>0</v>
      </c>
      <c r="R5431" s="11">
        <v>0</v>
      </c>
      <c r="T5431" s="9">
        <f>0.5*R5431</f>
        <v>0</v>
      </c>
      <c r="U5431" s="9">
        <f>T5431+S5431</f>
        <v>0</v>
      </c>
      <c r="V5431" s="9">
        <f>(Q5431+U5431)/(0.944*1000)</f>
        <v>0</v>
      </c>
    </row>
    <row r="5432" spans="1:22" x14ac:dyDescent="0.3">
      <c r="A5432" s="14">
        <v>5449</v>
      </c>
      <c r="B5432" s="14" t="s">
        <v>5098</v>
      </c>
      <c r="C5432" s="14" t="s">
        <v>13510</v>
      </c>
      <c r="D5432" s="14" t="s">
        <v>13504</v>
      </c>
      <c r="E5432" s="14" t="s">
        <v>13484</v>
      </c>
      <c r="F5432" s="14">
        <v>10</v>
      </c>
      <c r="G5432" s="14">
        <v>0.25</v>
      </c>
      <c r="H5432" s="15">
        <v>4.8583000000000001E-2</v>
      </c>
      <c r="I5432" s="15">
        <f>M5432-V5432</f>
        <v>0.21391700000000002</v>
      </c>
      <c r="J5432" s="14"/>
      <c r="K5432" s="13"/>
      <c r="L5432" s="9">
        <f>G5432*1.05</f>
        <v>0.26250000000000001</v>
      </c>
      <c r="M5432" s="11">
        <f>L5432-H5432</f>
        <v>0.21391700000000002</v>
      </c>
      <c r="N5432" s="11">
        <v>0</v>
      </c>
      <c r="P5432" s="9">
        <f>0.5*N5432/1000</f>
        <v>0</v>
      </c>
      <c r="Q5432" s="9">
        <f>P5432+O5432</f>
        <v>0</v>
      </c>
      <c r="R5432" s="11">
        <v>0</v>
      </c>
      <c r="T5432" s="9">
        <f>0.5*R5432</f>
        <v>0</v>
      </c>
      <c r="U5432" s="9">
        <f>T5432+S5432</f>
        <v>0</v>
      </c>
      <c r="V5432" s="9">
        <f>(Q5432+U5432)/(0.944*1000)</f>
        <v>0</v>
      </c>
    </row>
    <row r="5433" spans="1:22" x14ac:dyDescent="0.3">
      <c r="A5433" s="14">
        <v>5450</v>
      </c>
      <c r="B5433" s="14" t="s">
        <v>5099</v>
      </c>
      <c r="C5433" s="14" t="s">
        <v>13510</v>
      </c>
      <c r="D5433" s="14" t="s">
        <v>13504</v>
      </c>
      <c r="E5433" s="14" t="s">
        <v>13484</v>
      </c>
      <c r="F5433" s="14">
        <v>10</v>
      </c>
      <c r="G5433" s="14">
        <v>0.25</v>
      </c>
      <c r="H5433" s="15">
        <v>7.2760400000000003E-2</v>
      </c>
      <c r="I5433" s="15">
        <f>M5433-V5433</f>
        <v>0.18973960000000001</v>
      </c>
      <c r="J5433" s="14"/>
      <c r="K5433" s="13"/>
      <c r="L5433" s="9">
        <f>G5433*1.05</f>
        <v>0.26250000000000001</v>
      </c>
      <c r="M5433" s="11">
        <f>L5433-H5433</f>
        <v>0.18973960000000001</v>
      </c>
      <c r="N5433" s="11">
        <v>0</v>
      </c>
      <c r="P5433" s="9">
        <f>0.5*N5433/1000</f>
        <v>0</v>
      </c>
      <c r="Q5433" s="9">
        <f>P5433+O5433</f>
        <v>0</v>
      </c>
      <c r="R5433" s="11">
        <v>0</v>
      </c>
      <c r="T5433" s="9">
        <f>0.5*R5433</f>
        <v>0</v>
      </c>
      <c r="U5433" s="9">
        <f>T5433+S5433</f>
        <v>0</v>
      </c>
      <c r="V5433" s="9">
        <f>(Q5433+U5433)/(0.944*1000)</f>
        <v>0</v>
      </c>
    </row>
    <row r="5434" spans="1:22" x14ac:dyDescent="0.3">
      <c r="A5434" s="14">
        <v>5451</v>
      </c>
      <c r="B5434" s="14" t="s">
        <v>5100</v>
      </c>
      <c r="C5434" s="14" t="s">
        <v>13510</v>
      </c>
      <c r="D5434" s="14" t="s">
        <v>13504</v>
      </c>
      <c r="E5434" s="14" t="s">
        <v>13484</v>
      </c>
      <c r="F5434" s="14">
        <v>10</v>
      </c>
      <c r="G5434" s="14">
        <v>6.3E-2</v>
      </c>
      <c r="H5434" s="15">
        <v>5.3200000000000004E-2</v>
      </c>
      <c r="I5434" s="15">
        <f>M5434-V5434</f>
        <v>1.2949999999999996E-2</v>
      </c>
      <c r="J5434" s="14"/>
      <c r="K5434" s="13"/>
      <c r="L5434" s="9">
        <f>G5434*1.05</f>
        <v>6.615E-2</v>
      </c>
      <c r="M5434" s="11">
        <f>L5434-H5434</f>
        <v>1.2949999999999996E-2</v>
      </c>
      <c r="N5434" s="11">
        <v>0</v>
      </c>
      <c r="P5434" s="9">
        <f>0.5*N5434/1000</f>
        <v>0</v>
      </c>
      <c r="Q5434" s="9">
        <f>P5434+O5434</f>
        <v>0</v>
      </c>
      <c r="R5434" s="11">
        <v>0</v>
      </c>
      <c r="T5434" s="9">
        <f>0.5*R5434</f>
        <v>0</v>
      </c>
      <c r="U5434" s="9">
        <f>T5434+S5434</f>
        <v>0</v>
      </c>
      <c r="V5434" s="9">
        <f>(Q5434+U5434)/(0.944*1000)</f>
        <v>0</v>
      </c>
    </row>
    <row r="5435" spans="1:22" x14ac:dyDescent="0.3">
      <c r="A5435" s="14">
        <v>5452</v>
      </c>
      <c r="B5435" s="14" t="s">
        <v>5101</v>
      </c>
      <c r="C5435" s="14" t="s">
        <v>13510</v>
      </c>
      <c r="D5435" s="14" t="s">
        <v>13504</v>
      </c>
      <c r="E5435" s="14" t="s">
        <v>13484</v>
      </c>
      <c r="F5435" s="14">
        <v>10</v>
      </c>
      <c r="G5435" s="14">
        <v>0.25</v>
      </c>
      <c r="H5435" s="15">
        <v>4.1870100000000007E-2</v>
      </c>
      <c r="I5435" s="15">
        <f>M5435-V5435</f>
        <v>0.22062989999999999</v>
      </c>
      <c r="J5435" s="14"/>
      <c r="K5435" s="13"/>
      <c r="L5435" s="9">
        <f>G5435*1.05</f>
        <v>0.26250000000000001</v>
      </c>
      <c r="M5435" s="11">
        <f>L5435-H5435</f>
        <v>0.22062989999999999</v>
      </c>
      <c r="N5435" s="11">
        <v>0</v>
      </c>
      <c r="P5435" s="9">
        <f>0.5*N5435/1000</f>
        <v>0</v>
      </c>
      <c r="Q5435" s="9">
        <f>P5435+O5435</f>
        <v>0</v>
      </c>
      <c r="R5435" s="11">
        <v>0</v>
      </c>
      <c r="T5435" s="9">
        <f>0.5*R5435</f>
        <v>0</v>
      </c>
      <c r="U5435" s="9">
        <f>T5435+S5435</f>
        <v>0</v>
      </c>
      <c r="V5435" s="9">
        <f>(Q5435+U5435)/(0.944*1000)</f>
        <v>0</v>
      </c>
    </row>
    <row r="5436" spans="1:22" x14ac:dyDescent="0.3">
      <c r="A5436" s="14">
        <v>5453</v>
      </c>
      <c r="B5436" s="14" t="s">
        <v>5102</v>
      </c>
      <c r="C5436" s="14" t="s">
        <v>13510</v>
      </c>
      <c r="D5436" s="14" t="s">
        <v>13504</v>
      </c>
      <c r="E5436" s="14" t="s">
        <v>13484</v>
      </c>
      <c r="F5436" s="14">
        <v>10</v>
      </c>
      <c r="G5436" s="14">
        <v>0.4</v>
      </c>
      <c r="H5436" s="15">
        <v>1.3144400000000018E-2</v>
      </c>
      <c r="I5436" s="15">
        <f>M5436-V5436</f>
        <v>0.40685560000000004</v>
      </c>
      <c r="J5436" s="14"/>
      <c r="K5436" s="13"/>
      <c r="L5436" s="9">
        <f>G5436*1.05</f>
        <v>0.42000000000000004</v>
      </c>
      <c r="M5436" s="11">
        <f>L5436-H5436</f>
        <v>0.40685560000000004</v>
      </c>
      <c r="N5436" s="11">
        <v>0</v>
      </c>
      <c r="P5436" s="9">
        <f>0.5*N5436/1000</f>
        <v>0</v>
      </c>
      <c r="Q5436" s="9">
        <f>P5436+O5436</f>
        <v>0</v>
      </c>
      <c r="R5436" s="11">
        <v>0</v>
      </c>
      <c r="S5436" s="9">
        <f>0.75*R5436/1000</f>
        <v>0</v>
      </c>
      <c r="T5436" s="9">
        <f>0.5*R5436</f>
        <v>0</v>
      </c>
      <c r="U5436" s="9">
        <f>T5436+S5436</f>
        <v>0</v>
      </c>
      <c r="V5436" s="9">
        <f>(Q5436+U5436)/(0.944*1000)</f>
        <v>0</v>
      </c>
    </row>
    <row r="5437" spans="1:22" x14ac:dyDescent="0.3">
      <c r="A5437" s="14">
        <v>5454</v>
      </c>
      <c r="B5437" s="14" t="s">
        <v>5103</v>
      </c>
      <c r="C5437" s="14" t="s">
        <v>13510</v>
      </c>
      <c r="D5437" s="14" t="s">
        <v>13504</v>
      </c>
      <c r="E5437" s="14" t="s">
        <v>13484</v>
      </c>
      <c r="F5437" s="14">
        <v>10</v>
      </c>
      <c r="G5437" s="14">
        <v>6.3E-2</v>
      </c>
      <c r="H5437" s="15">
        <v>4.2000000000000003E-2</v>
      </c>
      <c r="I5437" s="15">
        <f>M5437-V5437</f>
        <v>2.4149999999999998E-2</v>
      </c>
      <c r="J5437" s="14"/>
      <c r="K5437" s="13"/>
      <c r="L5437" s="9">
        <f>G5437*1.05</f>
        <v>6.615E-2</v>
      </c>
      <c r="M5437" s="11">
        <f>L5437-H5437</f>
        <v>2.4149999999999998E-2</v>
      </c>
      <c r="N5437" s="11">
        <v>0</v>
      </c>
      <c r="P5437" s="9">
        <f>0.5*N5437/1000</f>
        <v>0</v>
      </c>
      <c r="Q5437" s="9">
        <f>P5437+O5437</f>
        <v>0</v>
      </c>
      <c r="R5437" s="11">
        <v>0</v>
      </c>
      <c r="T5437" s="9">
        <f>0.5*R5437</f>
        <v>0</v>
      </c>
      <c r="U5437" s="9">
        <f>T5437+S5437</f>
        <v>0</v>
      </c>
      <c r="V5437" s="9">
        <f>(Q5437+U5437)/(0.944*1000)</f>
        <v>0</v>
      </c>
    </row>
    <row r="5438" spans="1:22" x14ac:dyDescent="0.3">
      <c r="A5438" s="14">
        <v>5455</v>
      </c>
      <c r="B5438" s="14" t="s">
        <v>5104</v>
      </c>
      <c r="C5438" s="14" t="s">
        <v>13510</v>
      </c>
      <c r="D5438" s="14" t="s">
        <v>13504</v>
      </c>
      <c r="E5438" s="14" t="s">
        <v>13484</v>
      </c>
      <c r="F5438" s="14">
        <v>10</v>
      </c>
      <c r="G5438" s="14">
        <v>0.25</v>
      </c>
      <c r="H5438" s="15">
        <v>8.6236000000000108E-3</v>
      </c>
      <c r="I5438" s="15">
        <f>M5438-V5438</f>
        <v>0.2538764</v>
      </c>
      <c r="J5438" s="14"/>
      <c r="K5438" s="13"/>
      <c r="L5438" s="9">
        <f>G5438*1.05</f>
        <v>0.26250000000000001</v>
      </c>
      <c r="M5438" s="11">
        <f>L5438-H5438</f>
        <v>0.2538764</v>
      </c>
      <c r="N5438" s="11">
        <v>0</v>
      </c>
      <c r="P5438" s="9">
        <f>0.5*N5438/1000</f>
        <v>0</v>
      </c>
      <c r="Q5438" s="9">
        <f>P5438+O5438</f>
        <v>0</v>
      </c>
      <c r="R5438" s="11">
        <v>0</v>
      </c>
      <c r="T5438" s="9">
        <f>0.5*R5438</f>
        <v>0</v>
      </c>
      <c r="U5438" s="9">
        <f>T5438+S5438</f>
        <v>0</v>
      </c>
      <c r="V5438" s="9">
        <f>(Q5438+U5438)/(0.944*1000)</f>
        <v>0</v>
      </c>
    </row>
    <row r="5439" spans="1:22" x14ac:dyDescent="0.3">
      <c r="A5439" s="14">
        <v>5456</v>
      </c>
      <c r="B5439" s="14" t="s">
        <v>5105</v>
      </c>
      <c r="C5439" s="14" t="s">
        <v>13510</v>
      </c>
      <c r="D5439" s="14" t="s">
        <v>13504</v>
      </c>
      <c r="E5439" s="14" t="s">
        <v>13484</v>
      </c>
      <c r="F5439" s="14">
        <v>10</v>
      </c>
      <c r="G5439" s="14">
        <v>0.1</v>
      </c>
      <c r="H5439" s="15">
        <v>4.2000000000000003E-2</v>
      </c>
      <c r="I5439" s="15">
        <f>M5439-V5439</f>
        <v>6.3E-2</v>
      </c>
      <c r="J5439" s="14"/>
      <c r="K5439" s="13"/>
      <c r="L5439" s="9">
        <f>G5439*1.05</f>
        <v>0.10500000000000001</v>
      </c>
      <c r="M5439" s="11">
        <f>L5439-H5439</f>
        <v>6.3E-2</v>
      </c>
      <c r="N5439" s="11">
        <v>0</v>
      </c>
      <c r="P5439" s="9">
        <f>0.5*N5439/1000</f>
        <v>0</v>
      </c>
      <c r="Q5439" s="9">
        <f>P5439+O5439</f>
        <v>0</v>
      </c>
      <c r="R5439" s="11">
        <v>0</v>
      </c>
      <c r="T5439" s="9">
        <f>0.5*R5439</f>
        <v>0</v>
      </c>
      <c r="U5439" s="9">
        <f>T5439+S5439</f>
        <v>0</v>
      </c>
      <c r="V5439" s="9">
        <f>(Q5439+U5439)/(0.944*1000)</f>
        <v>0</v>
      </c>
    </row>
    <row r="5440" spans="1:22" x14ac:dyDescent="0.3">
      <c r="A5440" s="14">
        <v>5457</v>
      </c>
      <c r="B5440" s="14" t="s">
        <v>5106</v>
      </c>
      <c r="C5440" s="14" t="s">
        <v>13510</v>
      </c>
      <c r="D5440" s="14" t="s">
        <v>13504</v>
      </c>
      <c r="E5440" s="14" t="s">
        <v>13484</v>
      </c>
      <c r="F5440" s="14">
        <v>10</v>
      </c>
      <c r="G5440" s="14">
        <v>0.06</v>
      </c>
      <c r="H5440" s="15">
        <v>0</v>
      </c>
      <c r="I5440" s="15">
        <f>M5440-V5440</f>
        <v>6.3E-2</v>
      </c>
      <c r="J5440" s="14"/>
      <c r="K5440" s="13"/>
      <c r="L5440" s="9">
        <f>G5440*1.05</f>
        <v>6.3E-2</v>
      </c>
      <c r="M5440" s="11">
        <f>L5440-H5440</f>
        <v>6.3E-2</v>
      </c>
      <c r="N5440" s="11">
        <v>0</v>
      </c>
      <c r="P5440" s="9">
        <f>0.5*N5440/1000</f>
        <v>0</v>
      </c>
      <c r="Q5440" s="9">
        <f>P5440+O5440</f>
        <v>0</v>
      </c>
      <c r="R5440" s="11">
        <v>0</v>
      </c>
      <c r="T5440" s="9">
        <f>0.5*R5440</f>
        <v>0</v>
      </c>
      <c r="U5440" s="9">
        <f>T5440+S5440</f>
        <v>0</v>
      </c>
      <c r="V5440" s="9">
        <f>(Q5440+U5440)/(0.944*1000)</f>
        <v>0</v>
      </c>
    </row>
    <row r="5441" spans="1:22" x14ac:dyDescent="0.3">
      <c r="A5441" s="14">
        <v>5458</v>
      </c>
      <c r="B5441" s="14" t="s">
        <v>5107</v>
      </c>
      <c r="C5441" s="14" t="s">
        <v>13510</v>
      </c>
      <c r="D5441" s="14" t="s">
        <v>13504</v>
      </c>
      <c r="E5441" s="14" t="s">
        <v>13484</v>
      </c>
      <c r="F5441" s="14">
        <v>10</v>
      </c>
      <c r="G5441" s="14">
        <v>0.1</v>
      </c>
      <c r="H5441" s="15">
        <v>1.3205799999999997E-2</v>
      </c>
      <c r="I5441" s="15">
        <f>M5441-V5441</f>
        <v>9.179420000000002E-2</v>
      </c>
      <c r="J5441" s="14"/>
      <c r="K5441" s="13"/>
      <c r="L5441" s="9">
        <f>G5441*1.05</f>
        <v>0.10500000000000001</v>
      </c>
      <c r="M5441" s="11">
        <f>L5441-H5441</f>
        <v>9.179420000000002E-2</v>
      </c>
      <c r="N5441" s="11">
        <v>0</v>
      </c>
      <c r="P5441" s="9">
        <f>0.5*N5441/1000</f>
        <v>0</v>
      </c>
      <c r="Q5441" s="9">
        <f>P5441+O5441</f>
        <v>0</v>
      </c>
      <c r="R5441" s="11">
        <v>0</v>
      </c>
      <c r="T5441" s="9">
        <f>0.5*R5441</f>
        <v>0</v>
      </c>
      <c r="U5441" s="9">
        <f>T5441+S5441</f>
        <v>0</v>
      </c>
      <c r="V5441" s="9">
        <f>(Q5441+U5441)/(0.944*1000)</f>
        <v>0</v>
      </c>
    </row>
    <row r="5442" spans="1:22" x14ac:dyDescent="0.3">
      <c r="A5442" s="14">
        <v>5459</v>
      </c>
      <c r="B5442" s="14" t="s">
        <v>5108</v>
      </c>
      <c r="C5442" s="14" t="s">
        <v>13510</v>
      </c>
      <c r="D5442" s="14" t="s">
        <v>13504</v>
      </c>
      <c r="E5442" s="14" t="s">
        <v>13484</v>
      </c>
      <c r="F5442" s="14">
        <v>10</v>
      </c>
      <c r="G5442" s="14">
        <v>0.25</v>
      </c>
      <c r="H5442" s="15">
        <v>0.17282700000000001</v>
      </c>
      <c r="I5442" s="15">
        <f>M5442-V5442</f>
        <v>8.9673000000000003E-2</v>
      </c>
      <c r="J5442" s="14"/>
      <c r="K5442" s="13"/>
      <c r="L5442" s="9">
        <f>G5442*1.05</f>
        <v>0.26250000000000001</v>
      </c>
      <c r="M5442" s="11">
        <f>L5442-H5442</f>
        <v>8.9673000000000003E-2</v>
      </c>
      <c r="N5442" s="11">
        <v>0</v>
      </c>
      <c r="P5442" s="9">
        <f>0.5*N5442/1000</f>
        <v>0</v>
      </c>
      <c r="Q5442" s="9">
        <f>P5442+O5442</f>
        <v>0</v>
      </c>
      <c r="R5442" s="11">
        <v>0</v>
      </c>
      <c r="T5442" s="9">
        <f>0.5*R5442</f>
        <v>0</v>
      </c>
      <c r="U5442" s="9">
        <f>T5442+S5442</f>
        <v>0</v>
      </c>
      <c r="V5442" s="9">
        <f>(Q5442+U5442)/(0.944*1000)</f>
        <v>0</v>
      </c>
    </row>
    <row r="5443" spans="1:22" x14ac:dyDescent="0.3">
      <c r="A5443" s="14">
        <v>5460</v>
      </c>
      <c r="B5443" s="14" t="s">
        <v>5109</v>
      </c>
      <c r="C5443" s="14" t="s">
        <v>13510</v>
      </c>
      <c r="D5443" s="14" t="s">
        <v>13504</v>
      </c>
      <c r="E5443" s="14" t="s">
        <v>13484</v>
      </c>
      <c r="F5443" s="14">
        <v>10</v>
      </c>
      <c r="G5443" s="14">
        <v>0.25</v>
      </c>
      <c r="H5443" s="15">
        <v>2.3300000000000409E-4</v>
      </c>
      <c r="I5443" s="15">
        <f>M5443-V5443</f>
        <v>0.26226700000000003</v>
      </c>
      <c r="J5443" s="14"/>
      <c r="K5443" s="13"/>
      <c r="L5443" s="9">
        <f>G5443*1.05</f>
        <v>0.26250000000000001</v>
      </c>
      <c r="M5443" s="11">
        <f>L5443-H5443</f>
        <v>0.26226700000000003</v>
      </c>
      <c r="N5443" s="11">
        <v>0</v>
      </c>
      <c r="P5443" s="9">
        <f>0.5*N5443/1000</f>
        <v>0</v>
      </c>
      <c r="Q5443" s="9">
        <f>P5443+O5443</f>
        <v>0</v>
      </c>
      <c r="R5443" s="11">
        <v>0</v>
      </c>
      <c r="T5443" s="9">
        <f>0.5*R5443</f>
        <v>0</v>
      </c>
      <c r="U5443" s="9">
        <f>T5443+S5443</f>
        <v>0</v>
      </c>
      <c r="V5443" s="9">
        <f>(Q5443+U5443)/(0.944*1000)</f>
        <v>0</v>
      </c>
    </row>
    <row r="5444" spans="1:22" x14ac:dyDescent="0.3">
      <c r="A5444" s="14">
        <v>5461</v>
      </c>
      <c r="B5444" s="14" t="s">
        <v>5110</v>
      </c>
      <c r="C5444" s="14" t="s">
        <v>13510</v>
      </c>
      <c r="D5444" s="14" t="s">
        <v>13504</v>
      </c>
      <c r="E5444" s="14" t="s">
        <v>13484</v>
      </c>
      <c r="F5444" s="14">
        <v>10</v>
      </c>
      <c r="G5444" s="14">
        <v>6.3E-2</v>
      </c>
      <c r="H5444" s="15">
        <v>2.9000000000000001E-2</v>
      </c>
      <c r="I5444" s="15">
        <f>M5444-V5444</f>
        <v>3.7150000000000002E-2</v>
      </c>
      <c r="J5444" s="14"/>
      <c r="K5444" s="13"/>
      <c r="L5444" s="9">
        <f>G5444*1.05</f>
        <v>6.615E-2</v>
      </c>
      <c r="M5444" s="11">
        <f>L5444-H5444</f>
        <v>3.7150000000000002E-2</v>
      </c>
      <c r="N5444" s="11">
        <v>0</v>
      </c>
      <c r="P5444" s="9">
        <f>0.5*N5444/1000</f>
        <v>0</v>
      </c>
      <c r="Q5444" s="9">
        <f>P5444+O5444</f>
        <v>0</v>
      </c>
      <c r="R5444" s="11">
        <v>0</v>
      </c>
      <c r="T5444" s="9">
        <f>0.5*R5444</f>
        <v>0</v>
      </c>
      <c r="U5444" s="9">
        <f>T5444+S5444</f>
        <v>0</v>
      </c>
      <c r="V5444" s="9">
        <f>(Q5444+U5444)/(0.944*1000)</f>
        <v>0</v>
      </c>
    </row>
    <row r="5445" spans="1:22" x14ac:dyDescent="0.3">
      <c r="A5445" s="14">
        <v>5462</v>
      </c>
      <c r="B5445" s="14" t="s">
        <v>5111</v>
      </c>
      <c r="C5445" s="14" t="s">
        <v>13510</v>
      </c>
      <c r="D5445" s="14" t="s">
        <v>13504</v>
      </c>
      <c r="E5445" s="14" t="s">
        <v>13484</v>
      </c>
      <c r="F5445" s="14">
        <v>10</v>
      </c>
      <c r="G5445" s="14">
        <v>0.4</v>
      </c>
      <c r="H5445" s="15">
        <v>0</v>
      </c>
      <c r="I5445" s="15">
        <f>M5445-V5445</f>
        <v>0.42000000000000004</v>
      </c>
      <c r="J5445" s="14"/>
      <c r="K5445" s="13"/>
      <c r="L5445" s="9">
        <f>G5445*1.05</f>
        <v>0.42000000000000004</v>
      </c>
      <c r="M5445" s="11">
        <f>L5445-H5445</f>
        <v>0.42000000000000004</v>
      </c>
      <c r="N5445" s="11">
        <v>0</v>
      </c>
      <c r="P5445" s="9">
        <f>0.5*N5445/1000</f>
        <v>0</v>
      </c>
      <c r="Q5445" s="9">
        <f>P5445+O5445</f>
        <v>0</v>
      </c>
      <c r="R5445" s="11">
        <v>0</v>
      </c>
      <c r="T5445" s="9">
        <f>0.5*R5445</f>
        <v>0</v>
      </c>
      <c r="U5445" s="9">
        <f>T5445+S5445</f>
        <v>0</v>
      </c>
      <c r="V5445" s="9">
        <f>(Q5445+U5445)/(0.944*1000)</f>
        <v>0</v>
      </c>
    </row>
    <row r="5446" spans="1:22" x14ac:dyDescent="0.3">
      <c r="A5446" s="14">
        <v>5463</v>
      </c>
      <c r="B5446" s="14" t="s">
        <v>5112</v>
      </c>
      <c r="C5446" s="14" t="s">
        <v>13510</v>
      </c>
      <c r="D5446" s="14" t="s">
        <v>13504</v>
      </c>
      <c r="E5446" s="14" t="s">
        <v>13484</v>
      </c>
      <c r="F5446" s="14">
        <v>10</v>
      </c>
      <c r="G5446" s="14">
        <v>0.1</v>
      </c>
      <c r="H5446" s="15">
        <v>9.5352999999999993E-2</v>
      </c>
      <c r="I5446" s="15">
        <f>M5446-V5446</f>
        <v>9.6470000000000167E-3</v>
      </c>
      <c r="J5446" s="14"/>
      <c r="K5446" s="13"/>
      <c r="L5446" s="9">
        <f>G5446*1.05</f>
        <v>0.10500000000000001</v>
      </c>
      <c r="M5446" s="11">
        <f>L5446-H5446</f>
        <v>9.6470000000000167E-3</v>
      </c>
      <c r="N5446" s="11">
        <v>0</v>
      </c>
      <c r="P5446" s="9">
        <f>0.5*N5446/1000</f>
        <v>0</v>
      </c>
      <c r="Q5446" s="9">
        <f>P5446+O5446</f>
        <v>0</v>
      </c>
      <c r="R5446" s="11">
        <v>0</v>
      </c>
      <c r="T5446" s="9">
        <f>0.5*R5446</f>
        <v>0</v>
      </c>
      <c r="U5446" s="9">
        <f>T5446+S5446</f>
        <v>0</v>
      </c>
      <c r="V5446" s="9">
        <f>(Q5446+U5446)/(0.944*1000)</f>
        <v>0</v>
      </c>
    </row>
    <row r="5447" spans="1:22" x14ac:dyDescent="0.3">
      <c r="A5447" s="14">
        <v>5464</v>
      </c>
      <c r="B5447" s="14" t="s">
        <v>5113</v>
      </c>
      <c r="C5447" s="14" t="s">
        <v>13510</v>
      </c>
      <c r="D5447" s="14" t="s">
        <v>13504</v>
      </c>
      <c r="E5447" s="14" t="s">
        <v>13484</v>
      </c>
      <c r="F5447" s="14">
        <v>10</v>
      </c>
      <c r="G5447" s="14">
        <v>0.16</v>
      </c>
      <c r="H5447" s="15">
        <v>6.8296999999999997E-2</v>
      </c>
      <c r="I5447" s="15">
        <f>M5447-V5447</f>
        <v>9.9703000000000014E-2</v>
      </c>
      <c r="J5447" s="14"/>
      <c r="K5447" s="13"/>
      <c r="L5447" s="9">
        <f>G5447*1.05</f>
        <v>0.16800000000000001</v>
      </c>
      <c r="M5447" s="11">
        <f>L5447-H5447</f>
        <v>9.9703000000000014E-2</v>
      </c>
      <c r="N5447" s="11">
        <v>0</v>
      </c>
      <c r="P5447" s="9">
        <f>0.5*N5447/1000</f>
        <v>0</v>
      </c>
      <c r="Q5447" s="9">
        <f>P5447+O5447</f>
        <v>0</v>
      </c>
      <c r="R5447" s="11">
        <v>0</v>
      </c>
      <c r="T5447" s="9">
        <f>0.5*R5447</f>
        <v>0</v>
      </c>
      <c r="U5447" s="9">
        <f>T5447+S5447</f>
        <v>0</v>
      </c>
      <c r="V5447" s="9">
        <f>(Q5447+U5447)/(0.944*1000)</f>
        <v>0</v>
      </c>
    </row>
    <row r="5448" spans="1:22" x14ac:dyDescent="0.3">
      <c r="A5448" s="14">
        <v>5465</v>
      </c>
      <c r="B5448" s="14" t="s">
        <v>5114</v>
      </c>
      <c r="C5448" s="14" t="s">
        <v>13510</v>
      </c>
      <c r="D5448" s="14" t="s">
        <v>13504</v>
      </c>
      <c r="E5448" s="14" t="s">
        <v>13484</v>
      </c>
      <c r="F5448" s="14">
        <v>10</v>
      </c>
      <c r="G5448" s="14">
        <v>0.1</v>
      </c>
      <c r="H5448" s="15">
        <v>2.7023999999999999E-2</v>
      </c>
      <c r="I5448" s="15">
        <f>M5448-V5448</f>
        <v>7.7976000000000018E-2</v>
      </c>
      <c r="J5448" s="14"/>
      <c r="K5448" s="13"/>
      <c r="L5448" s="9">
        <f>G5448*1.05</f>
        <v>0.10500000000000001</v>
      </c>
      <c r="M5448" s="11">
        <f>L5448-H5448</f>
        <v>7.7976000000000018E-2</v>
      </c>
      <c r="N5448" s="11">
        <v>0</v>
      </c>
      <c r="P5448" s="9">
        <f>0.5*N5448/1000</f>
        <v>0</v>
      </c>
      <c r="Q5448" s="9">
        <f>P5448+O5448</f>
        <v>0</v>
      </c>
      <c r="R5448" s="11">
        <v>0</v>
      </c>
      <c r="T5448" s="9">
        <f>0.5*R5448</f>
        <v>0</v>
      </c>
      <c r="U5448" s="9">
        <f>T5448+S5448</f>
        <v>0</v>
      </c>
      <c r="V5448" s="9">
        <f>(Q5448+U5448)/(0.944*1000)</f>
        <v>0</v>
      </c>
    </row>
    <row r="5449" spans="1:22" x14ac:dyDescent="0.3">
      <c r="A5449" s="14">
        <v>5466</v>
      </c>
      <c r="B5449" s="14" t="s">
        <v>5115</v>
      </c>
      <c r="C5449" s="14" t="s">
        <v>13510</v>
      </c>
      <c r="D5449" s="14" t="s">
        <v>13504</v>
      </c>
      <c r="E5449" s="14" t="s">
        <v>13484</v>
      </c>
      <c r="F5449" s="14">
        <v>10</v>
      </c>
      <c r="G5449" s="14">
        <v>0.25</v>
      </c>
      <c r="H5449" s="15">
        <v>1.8179799999999999E-2</v>
      </c>
      <c r="I5449" s="15">
        <f>M5449-V5449</f>
        <v>0.24432020000000002</v>
      </c>
      <c r="J5449" s="14"/>
      <c r="K5449" s="13"/>
      <c r="L5449" s="9">
        <f>G5449*1.05</f>
        <v>0.26250000000000001</v>
      </c>
      <c r="M5449" s="11">
        <f>L5449-H5449</f>
        <v>0.24432020000000002</v>
      </c>
      <c r="N5449" s="11">
        <v>0</v>
      </c>
      <c r="P5449" s="9">
        <f>0.5*N5449/1000</f>
        <v>0</v>
      </c>
      <c r="Q5449" s="9">
        <f>P5449+O5449</f>
        <v>0</v>
      </c>
      <c r="R5449" s="11">
        <v>0</v>
      </c>
      <c r="T5449" s="9">
        <f>0.5*R5449</f>
        <v>0</v>
      </c>
      <c r="U5449" s="9">
        <f>T5449+S5449</f>
        <v>0</v>
      </c>
      <c r="V5449" s="9">
        <f>(Q5449+U5449)/(0.944*1000)</f>
        <v>0</v>
      </c>
    </row>
    <row r="5450" spans="1:22" x14ac:dyDescent="0.3">
      <c r="A5450" s="14">
        <v>5467</v>
      </c>
      <c r="B5450" s="14" t="s">
        <v>5116</v>
      </c>
      <c r="C5450" s="14" t="s">
        <v>13510</v>
      </c>
      <c r="D5450" s="14" t="s">
        <v>13504</v>
      </c>
      <c r="E5450" s="14" t="s">
        <v>13484</v>
      </c>
      <c r="F5450" s="14">
        <v>10</v>
      </c>
      <c r="G5450" s="14">
        <v>0.1</v>
      </c>
      <c r="H5450" s="15">
        <v>8.5619500000000001E-2</v>
      </c>
      <c r="I5450" s="15">
        <f>M5450-V5450</f>
        <v>1.9380500000000009E-2</v>
      </c>
      <c r="J5450" s="14"/>
      <c r="K5450" s="13"/>
      <c r="L5450" s="9">
        <f>G5450*1.05</f>
        <v>0.10500000000000001</v>
      </c>
      <c r="M5450" s="11">
        <f>L5450-H5450</f>
        <v>1.9380500000000009E-2</v>
      </c>
      <c r="N5450" s="11">
        <v>0</v>
      </c>
      <c r="P5450" s="9">
        <f>0.5*N5450/1000</f>
        <v>0</v>
      </c>
      <c r="Q5450" s="9">
        <f>P5450+O5450</f>
        <v>0</v>
      </c>
      <c r="R5450" s="11">
        <v>0</v>
      </c>
      <c r="T5450" s="9">
        <f>0.5*R5450</f>
        <v>0</v>
      </c>
      <c r="U5450" s="9">
        <f>T5450+S5450</f>
        <v>0</v>
      </c>
      <c r="V5450" s="9">
        <f>(Q5450+U5450)/(0.944*1000)</f>
        <v>0</v>
      </c>
    </row>
    <row r="5451" spans="1:22" x14ac:dyDescent="0.3">
      <c r="A5451" s="14">
        <v>5468</v>
      </c>
      <c r="B5451" s="14" t="s">
        <v>5117</v>
      </c>
      <c r="C5451" s="14" t="s">
        <v>13510</v>
      </c>
      <c r="D5451" s="14" t="s">
        <v>13504</v>
      </c>
      <c r="E5451" s="14" t="s">
        <v>13484</v>
      </c>
      <c r="F5451" s="14">
        <v>10</v>
      </c>
      <c r="G5451" s="14">
        <v>0.16</v>
      </c>
      <c r="H5451" s="15">
        <v>0.1185957</v>
      </c>
      <c r="I5451" s="15">
        <f>M5451-V5451</f>
        <v>4.9404300000000012E-2</v>
      </c>
      <c r="J5451" s="14"/>
      <c r="K5451" s="13"/>
      <c r="L5451" s="9">
        <f>G5451*1.05</f>
        <v>0.16800000000000001</v>
      </c>
      <c r="M5451" s="11">
        <f>L5451-H5451</f>
        <v>4.9404300000000012E-2</v>
      </c>
      <c r="N5451" s="11">
        <v>0</v>
      </c>
      <c r="P5451" s="9">
        <f>0.5*N5451/1000</f>
        <v>0</v>
      </c>
      <c r="Q5451" s="9">
        <f>P5451+O5451</f>
        <v>0</v>
      </c>
      <c r="R5451" s="11">
        <v>0</v>
      </c>
      <c r="T5451" s="9">
        <f>0.5*R5451</f>
        <v>0</v>
      </c>
      <c r="U5451" s="9">
        <f>T5451+S5451</f>
        <v>0</v>
      </c>
      <c r="V5451" s="9">
        <f>(Q5451+U5451)/(0.944*1000)</f>
        <v>0</v>
      </c>
    </row>
    <row r="5452" spans="1:22" x14ac:dyDescent="0.3">
      <c r="A5452" s="14">
        <v>5469</v>
      </c>
      <c r="B5452" s="14" t="s">
        <v>5118</v>
      </c>
      <c r="C5452" s="14" t="s">
        <v>13510</v>
      </c>
      <c r="D5452" s="14" t="s">
        <v>13504</v>
      </c>
      <c r="E5452" s="14" t="s">
        <v>13484</v>
      </c>
      <c r="F5452" s="14">
        <v>10</v>
      </c>
      <c r="G5452" s="14">
        <v>0.1</v>
      </c>
      <c r="H5452" s="15">
        <v>4.90839E-2</v>
      </c>
      <c r="I5452" s="15">
        <f>M5452-V5452</f>
        <v>5.591610000000001E-2</v>
      </c>
      <c r="J5452" s="14"/>
      <c r="K5452" s="13"/>
      <c r="L5452" s="9">
        <f>G5452*1.05</f>
        <v>0.10500000000000001</v>
      </c>
      <c r="M5452" s="11">
        <f>L5452-H5452</f>
        <v>5.591610000000001E-2</v>
      </c>
      <c r="N5452" s="11">
        <v>0</v>
      </c>
      <c r="P5452" s="9">
        <f>0.5*N5452/1000</f>
        <v>0</v>
      </c>
      <c r="Q5452" s="9">
        <f>P5452+O5452</f>
        <v>0</v>
      </c>
      <c r="R5452" s="11">
        <v>0</v>
      </c>
      <c r="T5452" s="9">
        <f>0.5*R5452</f>
        <v>0</v>
      </c>
      <c r="U5452" s="9">
        <f>T5452+S5452</f>
        <v>0</v>
      </c>
      <c r="V5452" s="9">
        <f>(Q5452+U5452)/(0.944*1000)</f>
        <v>0</v>
      </c>
    </row>
    <row r="5453" spans="1:22" x14ac:dyDescent="0.3">
      <c r="A5453" s="14">
        <v>5470</v>
      </c>
      <c r="B5453" s="14" t="s">
        <v>5119</v>
      </c>
      <c r="C5453" s="14" t="s">
        <v>13510</v>
      </c>
      <c r="D5453" s="14" t="s">
        <v>13504</v>
      </c>
      <c r="E5453" s="14" t="s">
        <v>13484</v>
      </c>
      <c r="F5453" s="14">
        <v>10</v>
      </c>
      <c r="G5453" s="14">
        <v>0.1</v>
      </c>
      <c r="H5453" s="15">
        <v>3.7676000000000001E-2</v>
      </c>
      <c r="I5453" s="15">
        <f>M5453-V5453</f>
        <v>6.7324000000000009E-2</v>
      </c>
      <c r="J5453" s="14"/>
      <c r="K5453" s="13"/>
      <c r="L5453" s="9">
        <f>G5453*1.05</f>
        <v>0.10500000000000001</v>
      </c>
      <c r="M5453" s="11">
        <f>L5453-H5453</f>
        <v>6.7324000000000009E-2</v>
      </c>
      <c r="N5453" s="11">
        <v>0</v>
      </c>
      <c r="P5453" s="9">
        <f>0.5*N5453/1000</f>
        <v>0</v>
      </c>
      <c r="Q5453" s="9">
        <f>P5453+O5453</f>
        <v>0</v>
      </c>
      <c r="R5453" s="11">
        <v>0</v>
      </c>
      <c r="T5453" s="9">
        <f>0.5*R5453</f>
        <v>0</v>
      </c>
      <c r="U5453" s="9">
        <f>T5453+S5453</f>
        <v>0</v>
      </c>
      <c r="V5453" s="9">
        <f>(Q5453+U5453)/(0.944*1000)</f>
        <v>0</v>
      </c>
    </row>
    <row r="5454" spans="1:22" x14ac:dyDescent="0.3">
      <c r="A5454" s="14">
        <v>5471</v>
      </c>
      <c r="B5454" s="14" t="s">
        <v>5120</v>
      </c>
      <c r="C5454" s="14" t="s">
        <v>13510</v>
      </c>
      <c r="D5454" s="14" t="s">
        <v>13504</v>
      </c>
      <c r="E5454" s="14" t="s">
        <v>13484</v>
      </c>
      <c r="F5454" s="14">
        <v>10</v>
      </c>
      <c r="G5454" s="14">
        <v>0.25</v>
      </c>
      <c r="H5454" s="15">
        <v>0.137242</v>
      </c>
      <c r="I5454" s="15">
        <f>M5454-V5454</f>
        <v>0.12525800000000001</v>
      </c>
      <c r="J5454" s="14"/>
      <c r="K5454" s="13"/>
      <c r="L5454" s="9">
        <f>G5454*1.05</f>
        <v>0.26250000000000001</v>
      </c>
      <c r="M5454" s="11">
        <f>L5454-H5454</f>
        <v>0.12525800000000001</v>
      </c>
      <c r="N5454" s="11">
        <v>0</v>
      </c>
      <c r="P5454" s="9">
        <f>0.5*N5454/1000</f>
        <v>0</v>
      </c>
      <c r="Q5454" s="9">
        <f>P5454+O5454</f>
        <v>0</v>
      </c>
      <c r="R5454" s="11">
        <v>0</v>
      </c>
      <c r="T5454" s="9">
        <f>0.5*R5454</f>
        <v>0</v>
      </c>
      <c r="U5454" s="9">
        <f>T5454+S5454</f>
        <v>0</v>
      </c>
      <c r="V5454" s="9">
        <f>(Q5454+U5454)/(0.944*1000)</f>
        <v>0</v>
      </c>
    </row>
    <row r="5455" spans="1:22" x14ac:dyDescent="0.3">
      <c r="A5455" s="14">
        <v>5472</v>
      </c>
      <c r="B5455" s="14" t="s">
        <v>5121</v>
      </c>
      <c r="C5455" s="14" t="s">
        <v>13510</v>
      </c>
      <c r="D5455" s="14" t="s">
        <v>13504</v>
      </c>
      <c r="E5455" s="14" t="s">
        <v>13484</v>
      </c>
      <c r="F5455" s="14">
        <v>10</v>
      </c>
      <c r="G5455" s="14">
        <v>0.16</v>
      </c>
      <c r="H5455" s="15">
        <v>4.6534000000000006E-2</v>
      </c>
      <c r="I5455" s="15">
        <f>M5455-V5455</f>
        <v>0.121466</v>
      </c>
      <c r="J5455" s="14"/>
      <c r="K5455" s="13"/>
      <c r="L5455" s="9">
        <f>G5455*1.05</f>
        <v>0.16800000000000001</v>
      </c>
      <c r="M5455" s="11">
        <f>L5455-H5455</f>
        <v>0.121466</v>
      </c>
      <c r="N5455" s="11">
        <v>0</v>
      </c>
      <c r="P5455" s="9">
        <f>0.5*N5455/1000</f>
        <v>0</v>
      </c>
      <c r="Q5455" s="9">
        <f>P5455+O5455</f>
        <v>0</v>
      </c>
      <c r="R5455" s="11">
        <v>0</v>
      </c>
      <c r="T5455" s="9">
        <f>0.5*R5455</f>
        <v>0</v>
      </c>
      <c r="U5455" s="9">
        <f>T5455+S5455</f>
        <v>0</v>
      </c>
      <c r="V5455" s="9">
        <f>(Q5455+U5455)/(0.944*1000)</f>
        <v>0</v>
      </c>
    </row>
    <row r="5456" spans="1:22" x14ac:dyDescent="0.3">
      <c r="A5456" s="14">
        <v>5473</v>
      </c>
      <c r="B5456" s="14" t="s">
        <v>5122</v>
      </c>
      <c r="C5456" s="14" t="s">
        <v>13510</v>
      </c>
      <c r="D5456" s="14" t="s">
        <v>13504</v>
      </c>
      <c r="E5456" s="14" t="s">
        <v>13484</v>
      </c>
      <c r="F5456" s="14">
        <v>10</v>
      </c>
      <c r="G5456" s="14">
        <v>0.16</v>
      </c>
      <c r="H5456" s="15">
        <v>0.13611000000000001</v>
      </c>
      <c r="I5456" s="15">
        <f>M5456-V5456</f>
        <v>3.1890000000000002E-2</v>
      </c>
      <c r="J5456" s="14"/>
      <c r="K5456" s="13"/>
      <c r="L5456" s="9">
        <f>G5456*1.05</f>
        <v>0.16800000000000001</v>
      </c>
      <c r="M5456" s="11">
        <f>L5456-H5456</f>
        <v>3.1890000000000002E-2</v>
      </c>
      <c r="N5456" s="11">
        <v>0</v>
      </c>
      <c r="P5456" s="9">
        <f>0.5*N5456/1000</f>
        <v>0</v>
      </c>
      <c r="Q5456" s="9">
        <f>P5456+O5456</f>
        <v>0</v>
      </c>
      <c r="R5456" s="11">
        <v>0</v>
      </c>
      <c r="T5456" s="9">
        <f>0.5*R5456</f>
        <v>0</v>
      </c>
      <c r="U5456" s="9">
        <f>T5456+S5456</f>
        <v>0</v>
      </c>
      <c r="V5456" s="9">
        <f>(Q5456+U5456)/(0.944*1000)</f>
        <v>0</v>
      </c>
    </row>
    <row r="5457" spans="1:22" x14ac:dyDescent="0.3">
      <c r="A5457" s="14">
        <v>5474</v>
      </c>
      <c r="B5457" s="14" t="s">
        <v>5123</v>
      </c>
      <c r="C5457" s="14" t="s">
        <v>13510</v>
      </c>
      <c r="D5457" s="14" t="s">
        <v>13504</v>
      </c>
      <c r="E5457" s="14" t="s">
        <v>13484</v>
      </c>
      <c r="F5457" s="14">
        <v>10</v>
      </c>
      <c r="G5457" s="14">
        <v>0.1</v>
      </c>
      <c r="H5457" s="15">
        <v>2.0242099999999992E-2</v>
      </c>
      <c r="I5457" s="15">
        <f>M5457-V5457</f>
        <v>8.4757900000000025E-2</v>
      </c>
      <c r="J5457" s="14"/>
      <c r="K5457" s="13"/>
      <c r="L5457" s="9">
        <f>G5457*1.05</f>
        <v>0.10500000000000001</v>
      </c>
      <c r="M5457" s="11">
        <f>L5457-H5457</f>
        <v>8.4757900000000025E-2</v>
      </c>
      <c r="N5457" s="11">
        <v>0</v>
      </c>
      <c r="P5457" s="9">
        <f>0.5*N5457/1000</f>
        <v>0</v>
      </c>
      <c r="Q5457" s="9">
        <f>P5457+O5457</f>
        <v>0</v>
      </c>
      <c r="R5457" s="11">
        <v>0</v>
      </c>
      <c r="T5457" s="9">
        <f>0.5*R5457</f>
        <v>0</v>
      </c>
      <c r="U5457" s="9">
        <f>T5457+S5457</f>
        <v>0</v>
      </c>
      <c r="V5457" s="9">
        <f>(Q5457+U5457)/(0.944*1000)</f>
        <v>0</v>
      </c>
    </row>
    <row r="5458" spans="1:22" x14ac:dyDescent="0.3">
      <c r="A5458" s="14">
        <v>5475</v>
      </c>
      <c r="B5458" s="14" t="s">
        <v>5124</v>
      </c>
      <c r="C5458" s="14" t="s">
        <v>13510</v>
      </c>
      <c r="D5458" s="14" t="s">
        <v>13504</v>
      </c>
      <c r="E5458" s="14" t="s">
        <v>13484</v>
      </c>
      <c r="F5458" s="14">
        <v>10</v>
      </c>
      <c r="G5458" s="14">
        <v>0.16</v>
      </c>
      <c r="H5458" s="15">
        <v>9.6674599999999999E-2</v>
      </c>
      <c r="I5458" s="15">
        <f>M5458-V5458</f>
        <v>7.1325400000000011E-2</v>
      </c>
      <c r="J5458" s="14"/>
      <c r="K5458" s="13"/>
      <c r="L5458" s="9">
        <f>G5458*1.05</f>
        <v>0.16800000000000001</v>
      </c>
      <c r="M5458" s="11">
        <f>L5458-H5458</f>
        <v>7.1325400000000011E-2</v>
      </c>
      <c r="N5458" s="11">
        <v>0</v>
      </c>
      <c r="P5458" s="9">
        <f>0.5*N5458/1000</f>
        <v>0</v>
      </c>
      <c r="Q5458" s="9">
        <f>P5458+O5458</f>
        <v>0</v>
      </c>
      <c r="R5458" s="11">
        <v>0</v>
      </c>
      <c r="T5458" s="9">
        <f>0.5*R5458</f>
        <v>0</v>
      </c>
      <c r="U5458" s="9">
        <f>T5458+S5458</f>
        <v>0</v>
      </c>
      <c r="V5458" s="9">
        <f>(Q5458+U5458)/(0.944*1000)</f>
        <v>0</v>
      </c>
    </row>
    <row r="5459" spans="1:22" x14ac:dyDescent="0.3">
      <c r="A5459" s="14">
        <v>5476</v>
      </c>
      <c r="B5459" s="14" t="s">
        <v>5125</v>
      </c>
      <c r="C5459" s="14" t="s">
        <v>13510</v>
      </c>
      <c r="D5459" s="14" t="s">
        <v>13504</v>
      </c>
      <c r="E5459" s="14" t="s">
        <v>13484</v>
      </c>
      <c r="F5459" s="14">
        <v>10</v>
      </c>
      <c r="G5459" s="14">
        <v>0.8</v>
      </c>
      <c r="H5459" s="15">
        <v>0.41447400000000001</v>
      </c>
      <c r="I5459" s="15">
        <f>M5459-V5459</f>
        <v>5.5260000000000309E-3</v>
      </c>
      <c r="J5459" s="14"/>
      <c r="K5459" s="13"/>
      <c r="L5459" s="9">
        <f>1.05*0.4</f>
        <v>0.42000000000000004</v>
      </c>
      <c r="M5459" s="11">
        <f>L5459-H5459</f>
        <v>5.5260000000000309E-3</v>
      </c>
      <c r="N5459" s="11">
        <v>0</v>
      </c>
      <c r="P5459" s="9">
        <f>0.5*N5459/1000</f>
        <v>0</v>
      </c>
      <c r="Q5459" s="9">
        <f>P5459+O5459</f>
        <v>0</v>
      </c>
      <c r="R5459" s="11">
        <v>0</v>
      </c>
      <c r="T5459" s="9">
        <f>0.5*R5459</f>
        <v>0</v>
      </c>
      <c r="U5459" s="9">
        <f>T5459+S5459</f>
        <v>0</v>
      </c>
      <c r="V5459" s="9">
        <f>(Q5459+U5459)/(0.944*1000)</f>
        <v>0</v>
      </c>
    </row>
    <row r="5460" spans="1:22" x14ac:dyDescent="0.3">
      <c r="A5460" s="14">
        <v>5477</v>
      </c>
      <c r="B5460" s="14" t="s">
        <v>5126</v>
      </c>
      <c r="C5460" s="14" t="s">
        <v>13510</v>
      </c>
      <c r="D5460" s="14" t="s">
        <v>13504</v>
      </c>
      <c r="E5460" s="14" t="s">
        <v>13484</v>
      </c>
      <c r="F5460" s="14">
        <v>10</v>
      </c>
      <c r="G5460" s="14">
        <v>0.4</v>
      </c>
      <c r="H5460" s="15">
        <v>0.31277100000000002</v>
      </c>
      <c r="I5460" s="15">
        <f>M5460-V5460</f>
        <v>0.10722900000000002</v>
      </c>
      <c r="J5460" s="14"/>
      <c r="K5460" s="13"/>
      <c r="L5460" s="9">
        <f>G5460*1.05</f>
        <v>0.42000000000000004</v>
      </c>
      <c r="M5460" s="11">
        <f>L5460-H5460</f>
        <v>0.10722900000000002</v>
      </c>
      <c r="N5460" s="11">
        <v>0</v>
      </c>
      <c r="P5460" s="9">
        <f>0.5*N5460/1000</f>
        <v>0</v>
      </c>
      <c r="Q5460" s="9">
        <f>P5460+O5460</f>
        <v>0</v>
      </c>
      <c r="R5460" s="11">
        <v>0</v>
      </c>
      <c r="T5460" s="9">
        <f>0.5*R5460</f>
        <v>0</v>
      </c>
      <c r="U5460" s="9">
        <f>T5460+S5460</f>
        <v>0</v>
      </c>
      <c r="V5460" s="9">
        <f>(Q5460+U5460)/(0.944*1000)</f>
        <v>0</v>
      </c>
    </row>
    <row r="5461" spans="1:22" x14ac:dyDescent="0.3">
      <c r="A5461" s="14">
        <v>5478</v>
      </c>
      <c r="B5461" s="14" t="s">
        <v>5127</v>
      </c>
      <c r="C5461" s="14" t="s">
        <v>13510</v>
      </c>
      <c r="D5461" s="14" t="s">
        <v>13504</v>
      </c>
      <c r="E5461" s="14" t="s">
        <v>13484</v>
      </c>
      <c r="F5461" s="14">
        <v>10</v>
      </c>
      <c r="G5461" s="14">
        <v>6.3E-2</v>
      </c>
      <c r="H5461" s="15">
        <v>3.5999999999999997E-2</v>
      </c>
      <c r="I5461" s="15">
        <f>M5461-V5461</f>
        <v>3.0150000000000003E-2</v>
      </c>
      <c r="J5461" s="14"/>
      <c r="K5461" s="13"/>
      <c r="L5461" s="9">
        <f>G5461*1.05</f>
        <v>6.615E-2</v>
      </c>
      <c r="M5461" s="11">
        <f>L5461-H5461</f>
        <v>3.0150000000000003E-2</v>
      </c>
      <c r="N5461" s="11">
        <v>0</v>
      </c>
      <c r="P5461" s="9">
        <f>0.5*N5461/1000</f>
        <v>0</v>
      </c>
      <c r="Q5461" s="9">
        <f>P5461+O5461</f>
        <v>0</v>
      </c>
      <c r="R5461" s="11">
        <v>0</v>
      </c>
      <c r="T5461" s="9">
        <f>0.5*R5461</f>
        <v>0</v>
      </c>
      <c r="U5461" s="9">
        <f>T5461+S5461</f>
        <v>0</v>
      </c>
      <c r="V5461" s="9">
        <f>(Q5461+U5461)/(0.944*1000)</f>
        <v>0</v>
      </c>
    </row>
    <row r="5462" spans="1:22" x14ac:dyDescent="0.3">
      <c r="A5462" s="14">
        <v>5479</v>
      </c>
      <c r="B5462" s="14" t="s">
        <v>5128</v>
      </c>
      <c r="C5462" s="14" t="s">
        <v>13510</v>
      </c>
      <c r="D5462" s="14" t="s">
        <v>13504</v>
      </c>
      <c r="E5462" s="14" t="s">
        <v>13484</v>
      </c>
      <c r="F5462" s="14">
        <v>10</v>
      </c>
      <c r="G5462" s="14">
        <v>6.3E-2</v>
      </c>
      <c r="H5462" s="15">
        <v>2.4874000000000012E-3</v>
      </c>
      <c r="I5462" s="15">
        <f>M5462-V5462</f>
        <v>6.36626E-2</v>
      </c>
      <c r="J5462" s="14"/>
      <c r="K5462" s="13"/>
      <c r="L5462" s="9">
        <f>G5462*1.05</f>
        <v>6.615E-2</v>
      </c>
      <c r="M5462" s="11">
        <f>L5462-H5462</f>
        <v>6.36626E-2</v>
      </c>
      <c r="N5462" s="11">
        <v>0</v>
      </c>
      <c r="P5462" s="9">
        <f>0.5*N5462/1000</f>
        <v>0</v>
      </c>
      <c r="Q5462" s="9">
        <f>P5462+O5462</f>
        <v>0</v>
      </c>
      <c r="R5462" s="11">
        <v>0</v>
      </c>
      <c r="T5462" s="9">
        <f>0.5*R5462</f>
        <v>0</v>
      </c>
      <c r="U5462" s="9">
        <f>T5462+S5462</f>
        <v>0</v>
      </c>
      <c r="V5462" s="9">
        <f>(Q5462+U5462)/(0.944*1000)</f>
        <v>0</v>
      </c>
    </row>
    <row r="5463" spans="1:22" x14ac:dyDescent="0.3">
      <c r="A5463" s="14">
        <v>5480</v>
      </c>
      <c r="B5463" s="14" t="s">
        <v>5129</v>
      </c>
      <c r="C5463" s="14" t="s">
        <v>13510</v>
      </c>
      <c r="D5463" s="14" t="s">
        <v>13504</v>
      </c>
      <c r="E5463" s="14" t="s">
        <v>13484</v>
      </c>
      <c r="F5463" s="14">
        <v>10</v>
      </c>
      <c r="G5463" s="14">
        <v>0.16</v>
      </c>
      <c r="H5463" s="15">
        <v>5.2944000000000005E-2</v>
      </c>
      <c r="I5463" s="15">
        <f>M5463-V5463</f>
        <v>0.11505600000000001</v>
      </c>
      <c r="J5463" s="14"/>
      <c r="K5463" s="13"/>
      <c r="L5463" s="9">
        <f>G5463*1.05</f>
        <v>0.16800000000000001</v>
      </c>
      <c r="M5463" s="11">
        <f>L5463-H5463</f>
        <v>0.11505600000000001</v>
      </c>
      <c r="N5463" s="11">
        <v>0</v>
      </c>
      <c r="P5463" s="9">
        <f>0.5*N5463/1000</f>
        <v>0</v>
      </c>
      <c r="Q5463" s="9">
        <f>P5463+O5463</f>
        <v>0</v>
      </c>
      <c r="R5463" s="11">
        <v>0</v>
      </c>
      <c r="T5463" s="9">
        <f>0.5*R5463</f>
        <v>0</v>
      </c>
      <c r="U5463" s="9">
        <f>T5463+S5463</f>
        <v>0</v>
      </c>
      <c r="V5463" s="9">
        <f>(Q5463+U5463)/(0.944*1000)</f>
        <v>0</v>
      </c>
    </row>
    <row r="5464" spans="1:22" x14ac:dyDescent="0.3">
      <c r="A5464" s="14">
        <v>5481</v>
      </c>
      <c r="B5464" s="14" t="s">
        <v>5130</v>
      </c>
      <c r="C5464" s="14" t="s">
        <v>13510</v>
      </c>
      <c r="D5464" s="14" t="s">
        <v>13504</v>
      </c>
      <c r="E5464" s="14" t="s">
        <v>13484</v>
      </c>
      <c r="F5464" s="14">
        <v>10</v>
      </c>
      <c r="G5464" s="14">
        <v>0.315</v>
      </c>
      <c r="H5464" s="15">
        <v>5.5098500000000002E-2</v>
      </c>
      <c r="I5464" s="15">
        <f>M5464-V5464</f>
        <v>0.27565150000000005</v>
      </c>
      <c r="J5464" s="14"/>
      <c r="K5464" s="13"/>
      <c r="L5464" s="9">
        <f>G5464*1.05</f>
        <v>0.33075000000000004</v>
      </c>
      <c r="M5464" s="11">
        <f>L5464-H5464</f>
        <v>0.27565150000000005</v>
      </c>
      <c r="N5464" s="11">
        <v>0</v>
      </c>
      <c r="P5464" s="9">
        <f>0.5*N5464/1000</f>
        <v>0</v>
      </c>
      <c r="Q5464" s="9">
        <f>P5464+O5464</f>
        <v>0</v>
      </c>
      <c r="R5464" s="11">
        <v>0</v>
      </c>
      <c r="T5464" s="9">
        <f>0.5*R5464</f>
        <v>0</v>
      </c>
      <c r="U5464" s="9">
        <f>T5464+S5464</f>
        <v>0</v>
      </c>
      <c r="V5464" s="9">
        <f>(Q5464+U5464)/(0.944*1000)</f>
        <v>0</v>
      </c>
    </row>
    <row r="5465" spans="1:22" x14ac:dyDescent="0.3">
      <c r="A5465" s="14">
        <v>5482</v>
      </c>
      <c r="B5465" s="14" t="s">
        <v>5131</v>
      </c>
      <c r="C5465" s="14" t="s">
        <v>13510</v>
      </c>
      <c r="D5465" s="14" t="s">
        <v>13504</v>
      </c>
      <c r="E5465" s="14" t="s">
        <v>13484</v>
      </c>
      <c r="F5465" s="14">
        <v>10</v>
      </c>
      <c r="G5465" s="14">
        <v>0.16</v>
      </c>
      <c r="H5465" s="15">
        <v>0.1</v>
      </c>
      <c r="I5465" s="15">
        <f>M5465-V5465</f>
        <v>6.8000000000000005E-2</v>
      </c>
      <c r="J5465" s="14"/>
      <c r="K5465" s="13"/>
      <c r="L5465" s="9">
        <f>G5465*1.05</f>
        <v>0.16800000000000001</v>
      </c>
      <c r="M5465" s="11">
        <f>L5465-H5465</f>
        <v>6.8000000000000005E-2</v>
      </c>
      <c r="N5465" s="11">
        <v>0</v>
      </c>
      <c r="P5465" s="9">
        <f>0.5*N5465/1000</f>
        <v>0</v>
      </c>
      <c r="Q5465" s="9">
        <f>P5465+O5465</f>
        <v>0</v>
      </c>
      <c r="R5465" s="11">
        <v>0</v>
      </c>
      <c r="T5465" s="9">
        <f>0.5*R5465</f>
        <v>0</v>
      </c>
      <c r="U5465" s="9">
        <f>T5465+S5465</f>
        <v>0</v>
      </c>
      <c r="V5465" s="9">
        <f>(Q5465+U5465)/(0.944*1000)</f>
        <v>0</v>
      </c>
    </row>
    <row r="5466" spans="1:22" x14ac:dyDescent="0.3">
      <c r="A5466" s="14">
        <v>5483</v>
      </c>
      <c r="B5466" s="14" t="s">
        <v>5132</v>
      </c>
      <c r="C5466" s="14" t="s">
        <v>13510</v>
      </c>
      <c r="D5466" s="14" t="s">
        <v>13504</v>
      </c>
      <c r="E5466" s="14" t="s">
        <v>13484</v>
      </c>
      <c r="F5466" s="14">
        <v>10</v>
      </c>
      <c r="G5466" s="14">
        <v>0.25</v>
      </c>
      <c r="H5466" s="15">
        <v>6.6196200000000011E-2</v>
      </c>
      <c r="I5466" s="15">
        <f>M5466-V5466</f>
        <v>0.1963038</v>
      </c>
      <c r="J5466" s="14"/>
      <c r="K5466" s="13"/>
      <c r="L5466" s="9">
        <f>G5466*1.05</f>
        <v>0.26250000000000001</v>
      </c>
      <c r="M5466" s="11">
        <f>L5466-H5466</f>
        <v>0.1963038</v>
      </c>
      <c r="N5466" s="11">
        <v>0</v>
      </c>
      <c r="P5466" s="9">
        <f>0.5*N5466/1000</f>
        <v>0</v>
      </c>
      <c r="Q5466" s="9">
        <f>P5466+O5466</f>
        <v>0</v>
      </c>
      <c r="R5466" s="11">
        <v>0</v>
      </c>
      <c r="T5466" s="9">
        <f>0.5*R5466</f>
        <v>0</v>
      </c>
      <c r="U5466" s="9">
        <f>T5466+S5466</f>
        <v>0</v>
      </c>
      <c r="V5466" s="9">
        <f>(Q5466+U5466)/(0.944*1000)</f>
        <v>0</v>
      </c>
    </row>
    <row r="5467" spans="1:22" x14ac:dyDescent="0.3">
      <c r="A5467" s="14">
        <v>5484</v>
      </c>
      <c r="B5467" s="14" t="s">
        <v>5133</v>
      </c>
      <c r="C5467" s="14" t="s">
        <v>13510</v>
      </c>
      <c r="D5467" s="14" t="s">
        <v>13504</v>
      </c>
      <c r="E5467" s="14" t="s">
        <v>13484</v>
      </c>
      <c r="F5467" s="14">
        <v>10</v>
      </c>
      <c r="G5467" s="14">
        <v>0.1</v>
      </c>
      <c r="H5467" s="15">
        <v>6.9242999999999999E-2</v>
      </c>
      <c r="I5467" s="15">
        <f>M5467-V5467</f>
        <v>3.5757000000000011E-2</v>
      </c>
      <c r="J5467" s="14"/>
      <c r="K5467" s="13"/>
      <c r="L5467" s="9">
        <f>G5467*1.05</f>
        <v>0.10500000000000001</v>
      </c>
      <c r="M5467" s="11">
        <f>L5467-H5467</f>
        <v>3.5757000000000011E-2</v>
      </c>
      <c r="N5467" s="11">
        <v>0</v>
      </c>
      <c r="P5467" s="9">
        <f>0.5*N5467/1000</f>
        <v>0</v>
      </c>
      <c r="Q5467" s="9">
        <f>P5467+O5467</f>
        <v>0</v>
      </c>
      <c r="R5467" s="11">
        <v>0</v>
      </c>
      <c r="T5467" s="9">
        <f>0.5*R5467</f>
        <v>0</v>
      </c>
      <c r="U5467" s="9">
        <f>T5467+S5467</f>
        <v>0</v>
      </c>
      <c r="V5467" s="9">
        <f>(Q5467+U5467)/(0.944*1000)</f>
        <v>0</v>
      </c>
    </row>
    <row r="5468" spans="1:22" x14ac:dyDescent="0.3">
      <c r="A5468" s="14">
        <v>5485</v>
      </c>
      <c r="B5468" s="14" t="s">
        <v>5134</v>
      </c>
      <c r="C5468" s="14" t="s">
        <v>13510</v>
      </c>
      <c r="D5468" s="14" t="s">
        <v>13504</v>
      </c>
      <c r="E5468" s="14" t="s">
        <v>13484</v>
      </c>
      <c r="F5468" s="14">
        <v>10</v>
      </c>
      <c r="G5468" s="14">
        <v>6.3E-2</v>
      </c>
      <c r="H5468" s="15">
        <v>4.7E-2</v>
      </c>
      <c r="I5468" s="15">
        <f>M5468-V5468</f>
        <v>1.915E-2</v>
      </c>
      <c r="J5468" s="14"/>
      <c r="K5468" s="13"/>
      <c r="L5468" s="9">
        <f>G5468*1.05</f>
        <v>6.615E-2</v>
      </c>
      <c r="M5468" s="11">
        <f>L5468-H5468</f>
        <v>1.915E-2</v>
      </c>
      <c r="N5468" s="11">
        <v>0</v>
      </c>
      <c r="P5468" s="9">
        <f>0.5*N5468/1000</f>
        <v>0</v>
      </c>
      <c r="Q5468" s="9">
        <f>P5468+O5468</f>
        <v>0</v>
      </c>
      <c r="R5468" s="11">
        <v>0</v>
      </c>
      <c r="T5468" s="9">
        <f>0.5*R5468</f>
        <v>0</v>
      </c>
      <c r="U5468" s="9">
        <f>T5468+S5468</f>
        <v>0</v>
      </c>
      <c r="V5468" s="9">
        <f>(Q5468+U5468)/(0.944*1000)</f>
        <v>0</v>
      </c>
    </row>
    <row r="5469" spans="1:22" x14ac:dyDescent="0.3">
      <c r="A5469" s="14">
        <v>5486</v>
      </c>
      <c r="B5469" s="14" t="s">
        <v>5135</v>
      </c>
      <c r="C5469" s="14" t="s">
        <v>13510</v>
      </c>
      <c r="D5469" s="14" t="s">
        <v>13504</v>
      </c>
      <c r="E5469" s="14" t="s">
        <v>13484</v>
      </c>
      <c r="F5469" s="14">
        <v>10</v>
      </c>
      <c r="G5469" s="14">
        <v>6.3E-2</v>
      </c>
      <c r="H5469" s="15">
        <v>1.1689999999999997E-2</v>
      </c>
      <c r="I5469" s="15">
        <f>M5469-V5469</f>
        <v>5.4460000000000001E-2</v>
      </c>
      <c r="J5469" s="14"/>
      <c r="K5469" s="13"/>
      <c r="L5469" s="9">
        <f>G5469*1.05</f>
        <v>6.615E-2</v>
      </c>
      <c r="M5469" s="11">
        <f>L5469-H5469</f>
        <v>5.4460000000000001E-2</v>
      </c>
      <c r="N5469" s="11">
        <v>0</v>
      </c>
      <c r="P5469" s="9">
        <f>0.5*N5469/1000</f>
        <v>0</v>
      </c>
      <c r="Q5469" s="9">
        <f>P5469+O5469</f>
        <v>0</v>
      </c>
      <c r="R5469" s="11">
        <v>0</v>
      </c>
      <c r="T5469" s="9">
        <f>0.5*R5469</f>
        <v>0</v>
      </c>
      <c r="U5469" s="9">
        <f>T5469+S5469</f>
        <v>0</v>
      </c>
      <c r="V5469" s="9">
        <f>(Q5469+U5469)/(0.944*1000)</f>
        <v>0</v>
      </c>
    </row>
    <row r="5470" spans="1:22" x14ac:dyDescent="0.3">
      <c r="A5470" s="14">
        <v>5487</v>
      </c>
      <c r="B5470" s="14" t="s">
        <v>5136</v>
      </c>
      <c r="C5470" s="14" t="s">
        <v>13510</v>
      </c>
      <c r="D5470" s="14" t="s">
        <v>13504</v>
      </c>
      <c r="E5470" s="14" t="s">
        <v>13484</v>
      </c>
      <c r="F5470" s="14">
        <v>10</v>
      </c>
      <c r="G5470" s="14">
        <v>0.25</v>
      </c>
      <c r="H5470" s="15">
        <v>3.1843000000000075E-3</v>
      </c>
      <c r="I5470" s="15">
        <f>M5470-V5470</f>
        <v>0.25931569999999998</v>
      </c>
      <c r="J5470" s="14"/>
      <c r="K5470" s="13"/>
      <c r="L5470" s="9">
        <f>G5470*1.05</f>
        <v>0.26250000000000001</v>
      </c>
      <c r="M5470" s="11">
        <f>L5470-H5470</f>
        <v>0.25931569999999998</v>
      </c>
      <c r="N5470" s="11">
        <v>0</v>
      </c>
      <c r="P5470" s="9">
        <f>0.5*N5470/1000</f>
        <v>0</v>
      </c>
      <c r="Q5470" s="9">
        <f>P5470+O5470</f>
        <v>0</v>
      </c>
      <c r="R5470" s="11">
        <v>0</v>
      </c>
      <c r="T5470" s="9">
        <f>0.5*R5470</f>
        <v>0</v>
      </c>
      <c r="U5470" s="9">
        <f>T5470+S5470</f>
        <v>0</v>
      </c>
      <c r="V5470" s="9">
        <f>(Q5470+U5470)/(0.944*1000)</f>
        <v>0</v>
      </c>
    </row>
    <row r="5471" spans="1:22" x14ac:dyDescent="0.3">
      <c r="A5471" s="14">
        <v>5488</v>
      </c>
      <c r="B5471" s="14" t="s">
        <v>5137</v>
      </c>
      <c r="C5471" s="14" t="s">
        <v>13510</v>
      </c>
      <c r="D5471" s="14" t="s">
        <v>13504</v>
      </c>
      <c r="E5471" s="14" t="s">
        <v>13484</v>
      </c>
      <c r="F5471" s="14">
        <v>10</v>
      </c>
      <c r="G5471" s="14">
        <v>6.3E-2</v>
      </c>
      <c r="H5471" s="15">
        <v>2.8000000000000001E-2</v>
      </c>
      <c r="I5471" s="15">
        <f>M5471-V5471</f>
        <v>3.8150000000000003E-2</v>
      </c>
      <c r="J5471" s="14"/>
      <c r="K5471" s="13"/>
      <c r="L5471" s="9">
        <f>G5471*1.05</f>
        <v>6.615E-2</v>
      </c>
      <c r="M5471" s="11">
        <f>L5471-H5471</f>
        <v>3.8150000000000003E-2</v>
      </c>
      <c r="N5471" s="11">
        <v>0</v>
      </c>
      <c r="P5471" s="9">
        <f>0.5*N5471/1000</f>
        <v>0</v>
      </c>
      <c r="Q5471" s="9">
        <f>P5471+O5471</f>
        <v>0</v>
      </c>
      <c r="R5471" s="11">
        <v>0</v>
      </c>
      <c r="T5471" s="9">
        <f>0.5*R5471</f>
        <v>0</v>
      </c>
      <c r="U5471" s="9">
        <f>T5471+S5471</f>
        <v>0</v>
      </c>
      <c r="V5471" s="9">
        <f>(Q5471+U5471)/(0.944*1000)</f>
        <v>0</v>
      </c>
    </row>
    <row r="5472" spans="1:22" x14ac:dyDescent="0.3">
      <c r="A5472" s="14">
        <v>5489</v>
      </c>
      <c r="B5472" s="14" t="s">
        <v>5138</v>
      </c>
      <c r="C5472" s="14" t="s">
        <v>13510</v>
      </c>
      <c r="D5472" s="14" t="s">
        <v>13504</v>
      </c>
      <c r="E5472" s="14" t="s">
        <v>13484</v>
      </c>
      <c r="F5472" s="14">
        <v>10</v>
      </c>
      <c r="G5472" s="14">
        <v>0.16</v>
      </c>
      <c r="H5472" s="15">
        <v>0.123</v>
      </c>
      <c r="I5472" s="15">
        <f>M5472-V5472</f>
        <v>4.5000000000000012E-2</v>
      </c>
      <c r="J5472" s="14"/>
      <c r="K5472" s="13"/>
      <c r="L5472" s="9">
        <f>G5472*1.05</f>
        <v>0.16800000000000001</v>
      </c>
      <c r="M5472" s="11">
        <f>L5472-H5472</f>
        <v>4.5000000000000012E-2</v>
      </c>
      <c r="N5472" s="11">
        <v>0</v>
      </c>
      <c r="P5472" s="9">
        <f>0.5*N5472/1000</f>
        <v>0</v>
      </c>
      <c r="Q5472" s="9">
        <f>P5472+O5472</f>
        <v>0</v>
      </c>
      <c r="R5472" s="11">
        <v>0</v>
      </c>
      <c r="T5472" s="9">
        <f>0.5*R5472</f>
        <v>0</v>
      </c>
      <c r="U5472" s="9">
        <f>T5472+S5472</f>
        <v>0</v>
      </c>
      <c r="V5472" s="9">
        <f>(Q5472+U5472)/(0.944*1000)</f>
        <v>0</v>
      </c>
    </row>
    <row r="5473" spans="1:22" x14ac:dyDescent="0.3">
      <c r="A5473" s="14">
        <v>5490</v>
      </c>
      <c r="B5473" s="14" t="s">
        <v>5139</v>
      </c>
      <c r="C5473" s="14" t="s">
        <v>13510</v>
      </c>
      <c r="D5473" s="14" t="s">
        <v>13504</v>
      </c>
      <c r="E5473" s="14" t="s">
        <v>13484</v>
      </c>
      <c r="F5473" s="14">
        <v>10</v>
      </c>
      <c r="G5473" s="14">
        <v>0.4</v>
      </c>
      <c r="H5473" s="15">
        <v>0</v>
      </c>
      <c r="I5473" s="15">
        <f>M5473-V5473</f>
        <v>0.42000000000000004</v>
      </c>
      <c r="J5473" s="14"/>
      <c r="K5473" s="13"/>
      <c r="L5473" s="9">
        <f>G5473*1.05</f>
        <v>0.42000000000000004</v>
      </c>
      <c r="M5473" s="11">
        <f>L5473-H5473</f>
        <v>0.42000000000000004</v>
      </c>
      <c r="N5473" s="11">
        <v>0</v>
      </c>
      <c r="P5473" s="9">
        <f>0.5*N5473/1000</f>
        <v>0</v>
      </c>
      <c r="Q5473" s="9">
        <f>P5473+O5473</f>
        <v>0</v>
      </c>
      <c r="R5473" s="11">
        <v>0</v>
      </c>
      <c r="T5473" s="9">
        <f>0.5*R5473</f>
        <v>0</v>
      </c>
      <c r="U5473" s="9">
        <f>T5473+S5473</f>
        <v>0</v>
      </c>
      <c r="V5473" s="9">
        <f>(Q5473+U5473)/(0.944*1000)</f>
        <v>0</v>
      </c>
    </row>
    <row r="5474" spans="1:22" x14ac:dyDescent="0.3">
      <c r="A5474" s="14">
        <v>5491</v>
      </c>
      <c r="B5474" s="14" t="s">
        <v>5140</v>
      </c>
      <c r="C5474" s="14" t="s">
        <v>13510</v>
      </c>
      <c r="D5474" s="14" t="s">
        <v>13504</v>
      </c>
      <c r="E5474" s="14" t="s">
        <v>13484</v>
      </c>
      <c r="F5474" s="14">
        <v>10</v>
      </c>
      <c r="G5474" s="14">
        <v>0.1</v>
      </c>
      <c r="H5474" s="15">
        <v>5.8000000000000003E-2</v>
      </c>
      <c r="I5474" s="15">
        <f>M5474-V5474</f>
        <v>4.7000000000000007E-2</v>
      </c>
      <c r="J5474" s="14"/>
      <c r="K5474" s="13"/>
      <c r="L5474" s="9">
        <f>G5474*1.05</f>
        <v>0.10500000000000001</v>
      </c>
      <c r="M5474" s="11">
        <f>L5474-H5474</f>
        <v>4.7000000000000007E-2</v>
      </c>
      <c r="N5474" s="11">
        <v>0</v>
      </c>
      <c r="P5474" s="9">
        <f>0.5*N5474/1000</f>
        <v>0</v>
      </c>
      <c r="Q5474" s="9">
        <f>P5474+O5474</f>
        <v>0</v>
      </c>
      <c r="R5474" s="11">
        <v>0</v>
      </c>
      <c r="T5474" s="9">
        <f>0.5*R5474</f>
        <v>0</v>
      </c>
      <c r="U5474" s="9">
        <f>T5474+S5474</f>
        <v>0</v>
      </c>
      <c r="V5474" s="9">
        <f>(Q5474+U5474)/(0.944*1000)</f>
        <v>0</v>
      </c>
    </row>
    <row r="5475" spans="1:22" x14ac:dyDescent="0.3">
      <c r="A5475" s="14">
        <v>5492</v>
      </c>
      <c r="B5475" s="14" t="s">
        <v>5141</v>
      </c>
      <c r="C5475" s="14" t="s">
        <v>13510</v>
      </c>
      <c r="D5475" s="14" t="s">
        <v>13504</v>
      </c>
      <c r="E5475" s="14" t="s">
        <v>13484</v>
      </c>
      <c r="F5475" s="14">
        <v>10</v>
      </c>
      <c r="G5475" s="14">
        <v>0.16</v>
      </c>
      <c r="H5475" s="15">
        <v>8.7999999999999995E-2</v>
      </c>
      <c r="I5475" s="15">
        <f>M5475-V5475</f>
        <v>8.0000000000000016E-2</v>
      </c>
      <c r="J5475" s="14"/>
      <c r="K5475" s="13"/>
      <c r="L5475" s="9">
        <f>G5475*1.05</f>
        <v>0.16800000000000001</v>
      </c>
      <c r="M5475" s="11">
        <f>L5475-H5475</f>
        <v>8.0000000000000016E-2</v>
      </c>
      <c r="N5475" s="11">
        <v>0</v>
      </c>
      <c r="P5475" s="9">
        <f>0.5*N5475/1000</f>
        <v>0</v>
      </c>
      <c r="Q5475" s="9">
        <f>P5475+O5475</f>
        <v>0</v>
      </c>
      <c r="R5475" s="11">
        <v>0</v>
      </c>
      <c r="T5475" s="9">
        <f>0.5*R5475</f>
        <v>0</v>
      </c>
      <c r="U5475" s="9">
        <f>T5475+S5475</f>
        <v>0</v>
      </c>
      <c r="V5475" s="9">
        <f>(Q5475+U5475)/(0.944*1000)</f>
        <v>0</v>
      </c>
    </row>
    <row r="5476" spans="1:22" x14ac:dyDescent="0.3">
      <c r="A5476" s="14">
        <v>5493</v>
      </c>
      <c r="B5476" s="14" t="s">
        <v>5142</v>
      </c>
      <c r="C5476" s="14" t="s">
        <v>13510</v>
      </c>
      <c r="D5476" s="14" t="s">
        <v>13504</v>
      </c>
      <c r="E5476" s="14" t="s">
        <v>13484</v>
      </c>
      <c r="F5476" s="14">
        <v>10</v>
      </c>
      <c r="G5476" s="14">
        <v>0.04</v>
      </c>
      <c r="H5476" s="15">
        <v>1.2E-2</v>
      </c>
      <c r="I5476" s="15">
        <f>M5476-V5476</f>
        <v>3.0000000000000002E-2</v>
      </c>
      <c r="J5476" s="14"/>
      <c r="K5476" s="13"/>
      <c r="L5476" s="9">
        <f>G5476*1.05</f>
        <v>4.2000000000000003E-2</v>
      </c>
      <c r="M5476" s="11">
        <f>L5476-H5476</f>
        <v>3.0000000000000002E-2</v>
      </c>
      <c r="N5476" s="11">
        <v>0</v>
      </c>
      <c r="P5476" s="9">
        <f>0.5*N5476/1000</f>
        <v>0</v>
      </c>
      <c r="Q5476" s="9">
        <f>P5476+O5476</f>
        <v>0</v>
      </c>
      <c r="R5476" s="11">
        <v>0</v>
      </c>
      <c r="T5476" s="9">
        <f>0.5*R5476</f>
        <v>0</v>
      </c>
      <c r="U5476" s="9">
        <f>T5476+S5476</f>
        <v>0</v>
      </c>
      <c r="V5476" s="9">
        <f>(Q5476+U5476)/(0.944*1000)</f>
        <v>0</v>
      </c>
    </row>
    <row r="5477" spans="1:22" x14ac:dyDescent="0.3">
      <c r="A5477" s="14">
        <v>5494</v>
      </c>
      <c r="B5477" s="14" t="s">
        <v>5143</v>
      </c>
      <c r="C5477" s="14" t="s">
        <v>13510</v>
      </c>
      <c r="D5477" s="14" t="s">
        <v>13504</v>
      </c>
      <c r="E5477" s="14" t="s">
        <v>13484</v>
      </c>
      <c r="F5477" s="14">
        <v>10</v>
      </c>
      <c r="G5477" s="14">
        <v>0.4</v>
      </c>
      <c r="H5477" s="15">
        <v>0.13700000000000001</v>
      </c>
      <c r="I5477" s="15">
        <f>M5477-V5477</f>
        <v>0.28300000000000003</v>
      </c>
      <c r="J5477" s="14"/>
      <c r="K5477" s="13"/>
      <c r="L5477" s="9">
        <f>G5477*1.05</f>
        <v>0.42000000000000004</v>
      </c>
      <c r="M5477" s="11">
        <f>L5477-H5477</f>
        <v>0.28300000000000003</v>
      </c>
      <c r="N5477" s="11">
        <v>0</v>
      </c>
      <c r="P5477" s="9">
        <f>0.5*N5477/1000</f>
        <v>0</v>
      </c>
      <c r="Q5477" s="9">
        <f>P5477+O5477</f>
        <v>0</v>
      </c>
      <c r="R5477" s="11">
        <v>0</v>
      </c>
      <c r="T5477" s="9">
        <f>0.5*R5477</f>
        <v>0</v>
      </c>
      <c r="U5477" s="9">
        <f>T5477+S5477</f>
        <v>0</v>
      </c>
      <c r="V5477" s="9">
        <f>(Q5477+U5477)/(0.944*1000)</f>
        <v>0</v>
      </c>
    </row>
    <row r="5478" spans="1:22" x14ac:dyDescent="0.3">
      <c r="A5478" s="14">
        <v>5495</v>
      </c>
      <c r="B5478" s="14" t="s">
        <v>5144</v>
      </c>
      <c r="C5478" s="14" t="s">
        <v>13510</v>
      </c>
      <c r="D5478" s="14" t="s">
        <v>13504</v>
      </c>
      <c r="E5478" s="14" t="s">
        <v>13484</v>
      </c>
      <c r="F5478" s="14">
        <v>10</v>
      </c>
      <c r="G5478" s="14">
        <v>0.25</v>
      </c>
      <c r="H5478" s="15">
        <v>0.13600000000000001</v>
      </c>
      <c r="I5478" s="15">
        <f>M5478-V5478</f>
        <v>0.1265</v>
      </c>
      <c r="J5478" s="14"/>
      <c r="K5478" s="13"/>
      <c r="L5478" s="9">
        <f>G5478*1.05</f>
        <v>0.26250000000000001</v>
      </c>
      <c r="M5478" s="11">
        <f>L5478-H5478</f>
        <v>0.1265</v>
      </c>
      <c r="N5478" s="11">
        <v>0</v>
      </c>
      <c r="P5478" s="9">
        <f>0.5*N5478/1000</f>
        <v>0</v>
      </c>
      <c r="Q5478" s="9">
        <f>P5478+O5478</f>
        <v>0</v>
      </c>
      <c r="R5478" s="11">
        <v>0</v>
      </c>
      <c r="T5478" s="9">
        <f>0.5*R5478</f>
        <v>0</v>
      </c>
      <c r="U5478" s="9">
        <f>T5478+S5478</f>
        <v>0</v>
      </c>
      <c r="V5478" s="9">
        <f>(Q5478+U5478)/(0.944*1000)</f>
        <v>0</v>
      </c>
    </row>
    <row r="5479" spans="1:22" x14ac:dyDescent="0.3">
      <c r="A5479" s="14">
        <v>5496</v>
      </c>
      <c r="B5479" s="14" t="s">
        <v>5145</v>
      </c>
      <c r="C5479" s="14" t="s">
        <v>13510</v>
      </c>
      <c r="D5479" s="14" t="s">
        <v>13504</v>
      </c>
      <c r="E5479" s="14" t="s">
        <v>13484</v>
      </c>
      <c r="F5479" s="14">
        <v>10</v>
      </c>
      <c r="G5479" s="14">
        <v>0.1</v>
      </c>
      <c r="H5479" s="15">
        <v>4.0770800000000003E-2</v>
      </c>
      <c r="I5479" s="15">
        <f>M5479-V5479</f>
        <v>6.4229200000000014E-2</v>
      </c>
      <c r="J5479" s="14"/>
      <c r="K5479" s="13"/>
      <c r="L5479" s="9">
        <f>G5479*1.05</f>
        <v>0.10500000000000001</v>
      </c>
      <c r="M5479" s="11">
        <f>L5479-H5479</f>
        <v>6.4229200000000014E-2</v>
      </c>
      <c r="N5479" s="11">
        <v>0</v>
      </c>
      <c r="P5479" s="9">
        <f>0.5*N5479/1000</f>
        <v>0</v>
      </c>
      <c r="Q5479" s="9">
        <f>P5479+O5479</f>
        <v>0</v>
      </c>
      <c r="R5479" s="11">
        <v>0</v>
      </c>
      <c r="T5479" s="9">
        <f>0.5*R5479</f>
        <v>0</v>
      </c>
      <c r="U5479" s="9">
        <f>T5479+S5479</f>
        <v>0</v>
      </c>
      <c r="V5479" s="9">
        <f>(Q5479+U5479)/(0.944*1000)</f>
        <v>0</v>
      </c>
    </row>
    <row r="5480" spans="1:22" x14ac:dyDescent="0.3">
      <c r="A5480" s="14">
        <v>5497</v>
      </c>
      <c r="B5480" s="14" t="s">
        <v>5146</v>
      </c>
      <c r="C5480" s="14" t="s">
        <v>13510</v>
      </c>
      <c r="D5480" s="14" t="s">
        <v>13504</v>
      </c>
      <c r="E5480" s="14" t="s">
        <v>13484</v>
      </c>
      <c r="F5480" s="14">
        <v>10</v>
      </c>
      <c r="G5480" s="14">
        <v>0.1</v>
      </c>
      <c r="H5480" s="15">
        <v>4.3222999999999985E-3</v>
      </c>
      <c r="I5480" s="15">
        <f>M5480-V5480</f>
        <v>0.10067770000000001</v>
      </c>
      <c r="J5480" s="14"/>
      <c r="K5480" s="13"/>
      <c r="L5480" s="9">
        <f>G5480*1.05</f>
        <v>0.10500000000000001</v>
      </c>
      <c r="M5480" s="11">
        <f>L5480-H5480</f>
        <v>0.10067770000000001</v>
      </c>
      <c r="N5480" s="11">
        <v>0</v>
      </c>
      <c r="P5480" s="9">
        <f>0.5*N5480/1000</f>
        <v>0</v>
      </c>
      <c r="Q5480" s="9">
        <f>P5480+O5480</f>
        <v>0</v>
      </c>
      <c r="R5480" s="11">
        <v>0</v>
      </c>
      <c r="T5480" s="9">
        <f>0.5*R5480</f>
        <v>0</v>
      </c>
      <c r="U5480" s="9">
        <f>T5480+S5480</f>
        <v>0</v>
      </c>
      <c r="V5480" s="9">
        <f>(Q5480+U5480)/(0.944*1000)</f>
        <v>0</v>
      </c>
    </row>
    <row r="5481" spans="1:22" x14ac:dyDescent="0.3">
      <c r="A5481" s="14">
        <v>5498</v>
      </c>
      <c r="B5481" s="14" t="s">
        <v>5147</v>
      </c>
      <c r="C5481" s="14" t="s">
        <v>13510</v>
      </c>
      <c r="D5481" s="14" t="s">
        <v>13504</v>
      </c>
      <c r="E5481" s="14" t="s">
        <v>13484</v>
      </c>
      <c r="F5481" s="14">
        <v>10</v>
      </c>
      <c r="G5481" s="14">
        <v>0.25</v>
      </c>
      <c r="H5481" s="15">
        <v>5.0352000000000036E-3</v>
      </c>
      <c r="I5481" s="15">
        <f>M5481-V5481</f>
        <v>0.25746479999999999</v>
      </c>
      <c r="J5481" s="14"/>
      <c r="K5481" s="13"/>
      <c r="L5481" s="9">
        <f>G5481*1.05</f>
        <v>0.26250000000000001</v>
      </c>
      <c r="M5481" s="11">
        <f>L5481-H5481</f>
        <v>0.25746479999999999</v>
      </c>
      <c r="N5481" s="11">
        <v>0</v>
      </c>
      <c r="P5481" s="9">
        <f>0.5*N5481/1000</f>
        <v>0</v>
      </c>
      <c r="Q5481" s="9">
        <f>P5481+O5481</f>
        <v>0</v>
      </c>
      <c r="R5481" s="11">
        <v>0</v>
      </c>
      <c r="T5481" s="9">
        <f>0.5*R5481</f>
        <v>0</v>
      </c>
      <c r="U5481" s="9">
        <f>T5481+S5481</f>
        <v>0</v>
      </c>
      <c r="V5481" s="9">
        <f>(Q5481+U5481)/(0.944*1000)</f>
        <v>0</v>
      </c>
    </row>
    <row r="5482" spans="1:22" x14ac:dyDescent="0.3">
      <c r="A5482" s="14">
        <v>5499</v>
      </c>
      <c r="B5482" s="14" t="s">
        <v>5148</v>
      </c>
      <c r="C5482" s="14" t="s">
        <v>13510</v>
      </c>
      <c r="D5482" s="14" t="s">
        <v>13504</v>
      </c>
      <c r="E5482" s="14" t="s">
        <v>13484</v>
      </c>
      <c r="F5482" s="14">
        <v>10</v>
      </c>
      <c r="G5482" s="14">
        <v>0.1</v>
      </c>
      <c r="H5482" s="15">
        <v>1.9350000000000023E-3</v>
      </c>
      <c r="I5482" s="15">
        <f>M5482-V5482</f>
        <v>0.103065</v>
      </c>
      <c r="J5482" s="14"/>
      <c r="K5482" s="13"/>
      <c r="L5482" s="9">
        <f>G5482*1.05</f>
        <v>0.10500000000000001</v>
      </c>
      <c r="M5482" s="11">
        <f>L5482-H5482</f>
        <v>0.103065</v>
      </c>
      <c r="N5482" s="11">
        <v>0</v>
      </c>
      <c r="P5482" s="9">
        <f>0.5*N5482/1000</f>
        <v>0</v>
      </c>
      <c r="Q5482" s="9">
        <f>P5482+O5482</f>
        <v>0</v>
      </c>
      <c r="R5482" s="11">
        <v>0</v>
      </c>
      <c r="T5482" s="9">
        <f>0.5*R5482</f>
        <v>0</v>
      </c>
      <c r="U5482" s="9">
        <f>T5482+S5482</f>
        <v>0</v>
      </c>
      <c r="V5482" s="9">
        <f>(Q5482+U5482)/(0.944*1000)</f>
        <v>0</v>
      </c>
    </row>
    <row r="5483" spans="1:22" x14ac:dyDescent="0.3">
      <c r="A5483" s="14">
        <v>5500</v>
      </c>
      <c r="B5483" s="14" t="s">
        <v>5149</v>
      </c>
      <c r="C5483" s="14" t="s">
        <v>13510</v>
      </c>
      <c r="D5483" s="14" t="s">
        <v>13504</v>
      </c>
      <c r="E5483" s="14" t="s">
        <v>13484</v>
      </c>
      <c r="F5483" s="14">
        <v>10</v>
      </c>
      <c r="G5483" s="14">
        <v>0.16</v>
      </c>
      <c r="H5483" s="15">
        <v>0.06</v>
      </c>
      <c r="I5483" s="15">
        <f>M5483-V5483</f>
        <v>0.10800000000000001</v>
      </c>
      <c r="J5483" s="14"/>
      <c r="K5483" s="13"/>
      <c r="L5483" s="9">
        <f>G5483*1.05</f>
        <v>0.16800000000000001</v>
      </c>
      <c r="M5483" s="11">
        <f>L5483-H5483</f>
        <v>0.10800000000000001</v>
      </c>
      <c r="N5483" s="11">
        <v>0</v>
      </c>
      <c r="P5483" s="9">
        <f>0.5*N5483/1000</f>
        <v>0</v>
      </c>
      <c r="Q5483" s="9">
        <f>P5483+O5483</f>
        <v>0</v>
      </c>
      <c r="R5483" s="11">
        <v>0</v>
      </c>
      <c r="T5483" s="9">
        <f>0.5*R5483</f>
        <v>0</v>
      </c>
      <c r="U5483" s="9">
        <f>T5483+S5483</f>
        <v>0</v>
      </c>
      <c r="V5483" s="9">
        <f>(Q5483+U5483)/(0.944*1000)</f>
        <v>0</v>
      </c>
    </row>
    <row r="5484" spans="1:22" x14ac:dyDescent="0.3">
      <c r="A5484" s="14">
        <v>5501</v>
      </c>
      <c r="B5484" s="14" t="s">
        <v>5150</v>
      </c>
      <c r="C5484" s="14" t="s">
        <v>13510</v>
      </c>
      <c r="D5484" s="14" t="s">
        <v>13504</v>
      </c>
      <c r="E5484" s="14" t="s">
        <v>13484</v>
      </c>
      <c r="F5484" s="14">
        <v>10</v>
      </c>
      <c r="G5484" s="14">
        <v>0.4</v>
      </c>
      <c r="H5484" s="15">
        <v>0.1450256</v>
      </c>
      <c r="I5484" s="15">
        <f>M5484-V5484</f>
        <v>0.27497440000000006</v>
      </c>
      <c r="J5484" s="14"/>
      <c r="K5484" s="13"/>
      <c r="L5484" s="9">
        <f>G5484*1.05</f>
        <v>0.42000000000000004</v>
      </c>
      <c r="M5484" s="11">
        <f>L5484-H5484</f>
        <v>0.27497440000000006</v>
      </c>
      <c r="N5484" s="11">
        <v>0</v>
      </c>
      <c r="P5484" s="9">
        <f>0.5*N5484/1000</f>
        <v>0</v>
      </c>
      <c r="Q5484" s="9">
        <f>P5484+O5484</f>
        <v>0</v>
      </c>
      <c r="R5484" s="11">
        <v>0</v>
      </c>
      <c r="T5484" s="9">
        <f>0.5*R5484</f>
        <v>0</v>
      </c>
      <c r="U5484" s="9">
        <f>T5484+S5484</f>
        <v>0</v>
      </c>
      <c r="V5484" s="9">
        <f>(Q5484+U5484)/(0.944*1000)</f>
        <v>0</v>
      </c>
    </row>
    <row r="5485" spans="1:22" x14ac:dyDescent="0.3">
      <c r="A5485" s="14">
        <v>5502</v>
      </c>
      <c r="B5485" s="14" t="s">
        <v>5151</v>
      </c>
      <c r="C5485" s="14" t="s">
        <v>13510</v>
      </c>
      <c r="D5485" s="14" t="s">
        <v>13504</v>
      </c>
      <c r="E5485" s="14" t="s">
        <v>13484</v>
      </c>
      <c r="F5485" s="14">
        <v>10</v>
      </c>
      <c r="G5485" s="14">
        <v>0.25</v>
      </c>
      <c r="H5485" s="15">
        <v>2.3861999999999994E-2</v>
      </c>
      <c r="I5485" s="15">
        <f>M5485-V5485</f>
        <v>0.23863800000000002</v>
      </c>
      <c r="J5485" s="14"/>
      <c r="K5485" s="13"/>
      <c r="L5485" s="9">
        <f>G5485*1.05</f>
        <v>0.26250000000000001</v>
      </c>
      <c r="M5485" s="11">
        <f>L5485-H5485</f>
        <v>0.23863800000000002</v>
      </c>
      <c r="N5485" s="11">
        <v>0</v>
      </c>
      <c r="P5485" s="9">
        <f>0.5*N5485/1000</f>
        <v>0</v>
      </c>
      <c r="Q5485" s="9">
        <f>P5485+O5485</f>
        <v>0</v>
      </c>
      <c r="R5485" s="11">
        <v>0</v>
      </c>
      <c r="T5485" s="9">
        <f>0.5*R5485</f>
        <v>0</v>
      </c>
      <c r="U5485" s="9">
        <f>T5485+S5485</f>
        <v>0</v>
      </c>
      <c r="V5485" s="9">
        <f>(Q5485+U5485)/(0.944*1000)</f>
        <v>0</v>
      </c>
    </row>
    <row r="5486" spans="1:22" x14ac:dyDescent="0.3">
      <c r="A5486" s="14">
        <v>5503</v>
      </c>
      <c r="B5486" s="14" t="s">
        <v>5152</v>
      </c>
      <c r="C5486" s="14" t="s">
        <v>13510</v>
      </c>
      <c r="D5486" s="14" t="s">
        <v>13504</v>
      </c>
      <c r="E5486" s="14" t="s">
        <v>13484</v>
      </c>
      <c r="F5486" s="14">
        <v>10</v>
      </c>
      <c r="G5486" s="14">
        <v>0.1</v>
      </c>
      <c r="H5486" s="15">
        <v>3.6999999999999998E-2</v>
      </c>
      <c r="I5486" s="15">
        <f>M5486-V5486</f>
        <v>6.8000000000000005E-2</v>
      </c>
      <c r="J5486" s="14"/>
      <c r="K5486" s="13"/>
      <c r="L5486" s="9">
        <f>G5486*1.05</f>
        <v>0.10500000000000001</v>
      </c>
      <c r="M5486" s="11">
        <f>L5486-H5486</f>
        <v>6.8000000000000005E-2</v>
      </c>
      <c r="N5486" s="11">
        <v>0</v>
      </c>
      <c r="P5486" s="9">
        <f>0.5*N5486/1000</f>
        <v>0</v>
      </c>
      <c r="Q5486" s="9">
        <f>P5486+O5486</f>
        <v>0</v>
      </c>
      <c r="R5486" s="11">
        <v>0</v>
      </c>
      <c r="T5486" s="9">
        <f>0.5*R5486</f>
        <v>0</v>
      </c>
      <c r="U5486" s="9">
        <f>T5486+S5486</f>
        <v>0</v>
      </c>
      <c r="V5486" s="9">
        <f>(Q5486+U5486)/(0.944*1000)</f>
        <v>0</v>
      </c>
    </row>
    <row r="5487" spans="1:22" x14ac:dyDescent="0.3">
      <c r="A5487" s="14">
        <v>5504</v>
      </c>
      <c r="B5487" s="14" t="s">
        <v>5153</v>
      </c>
      <c r="C5487" s="14" t="s">
        <v>13510</v>
      </c>
      <c r="D5487" s="14" t="s">
        <v>13504</v>
      </c>
      <c r="E5487" s="14" t="s">
        <v>13484</v>
      </c>
      <c r="F5487" s="14">
        <v>10</v>
      </c>
      <c r="G5487" s="14">
        <v>0.8</v>
      </c>
      <c r="H5487" s="15">
        <v>0.54300000000000004</v>
      </c>
      <c r="I5487" s="16" t="s">
        <v>13516</v>
      </c>
      <c r="J5487" s="14"/>
      <c r="K5487" s="13"/>
      <c r="L5487" s="9">
        <f>1.05*0.4</f>
        <v>0.42000000000000004</v>
      </c>
      <c r="M5487" s="11">
        <f>L5487-H5487</f>
        <v>-0.123</v>
      </c>
      <c r="N5487" s="11">
        <v>0</v>
      </c>
      <c r="P5487" s="9">
        <f>0.5*N5487/1000</f>
        <v>0</v>
      </c>
      <c r="Q5487" s="9">
        <f>P5487+O5487</f>
        <v>0</v>
      </c>
      <c r="R5487" s="11">
        <v>0</v>
      </c>
      <c r="T5487" s="9">
        <f>0.5*R5487</f>
        <v>0</v>
      </c>
      <c r="U5487" s="9">
        <f>T5487+S5487</f>
        <v>0</v>
      </c>
      <c r="V5487" s="9">
        <f>(Q5487+U5487)/(0.944*1000)</f>
        <v>0</v>
      </c>
    </row>
    <row r="5488" spans="1:22" x14ac:dyDescent="0.3">
      <c r="A5488" s="14">
        <v>5505</v>
      </c>
      <c r="B5488" s="14" t="s">
        <v>5154</v>
      </c>
      <c r="C5488" s="14" t="s">
        <v>13510</v>
      </c>
      <c r="D5488" s="14" t="s">
        <v>13504</v>
      </c>
      <c r="E5488" s="14" t="s">
        <v>13484</v>
      </c>
      <c r="F5488" s="14">
        <v>10</v>
      </c>
      <c r="G5488" s="14">
        <v>0.4</v>
      </c>
      <c r="H5488" s="15">
        <v>0.23100000000000001</v>
      </c>
      <c r="I5488" s="15">
        <f>M5488-V5488</f>
        <v>0.18900000000000003</v>
      </c>
      <c r="J5488" s="14"/>
      <c r="K5488" s="13"/>
      <c r="L5488" s="9">
        <f>G5488*1.05</f>
        <v>0.42000000000000004</v>
      </c>
      <c r="M5488" s="11">
        <f>L5488-H5488</f>
        <v>0.18900000000000003</v>
      </c>
      <c r="N5488" s="11">
        <v>0</v>
      </c>
      <c r="P5488" s="9">
        <f>0.5*N5488/1000</f>
        <v>0</v>
      </c>
      <c r="Q5488" s="9">
        <f>P5488+O5488</f>
        <v>0</v>
      </c>
      <c r="R5488" s="11">
        <v>0</v>
      </c>
      <c r="T5488" s="9">
        <f>0.5*R5488</f>
        <v>0</v>
      </c>
      <c r="U5488" s="9">
        <f>T5488+S5488</f>
        <v>0</v>
      </c>
      <c r="V5488" s="9">
        <f>(Q5488+U5488)/(0.944*1000)</f>
        <v>0</v>
      </c>
    </row>
    <row r="5489" spans="1:22" x14ac:dyDescent="0.3">
      <c r="A5489" s="14">
        <v>5506</v>
      </c>
      <c r="B5489" s="14" t="s">
        <v>5155</v>
      </c>
      <c r="C5489" s="14" t="s">
        <v>13510</v>
      </c>
      <c r="D5489" s="14" t="s">
        <v>13504</v>
      </c>
      <c r="E5489" s="14" t="s">
        <v>13484</v>
      </c>
      <c r="F5489" s="14">
        <v>10</v>
      </c>
      <c r="G5489" s="14">
        <v>0.1</v>
      </c>
      <c r="H5489" s="15">
        <v>1.4521999999999992E-2</v>
      </c>
      <c r="I5489" s="15">
        <f>M5489-V5489</f>
        <v>9.0478000000000017E-2</v>
      </c>
      <c r="J5489" s="14"/>
      <c r="K5489" s="13"/>
      <c r="L5489" s="9">
        <f>G5489*1.05</f>
        <v>0.10500000000000001</v>
      </c>
      <c r="M5489" s="11">
        <f>L5489-H5489</f>
        <v>9.0478000000000017E-2</v>
      </c>
      <c r="N5489" s="11">
        <v>0</v>
      </c>
      <c r="P5489" s="9">
        <f>0.5*N5489/1000</f>
        <v>0</v>
      </c>
      <c r="Q5489" s="9">
        <f>P5489+O5489</f>
        <v>0</v>
      </c>
      <c r="R5489" s="11">
        <v>0</v>
      </c>
      <c r="T5489" s="9">
        <f>0.5*R5489</f>
        <v>0</v>
      </c>
      <c r="U5489" s="9">
        <f>T5489+S5489</f>
        <v>0</v>
      </c>
      <c r="V5489" s="9">
        <f>(Q5489+U5489)/(0.944*1000)</f>
        <v>0</v>
      </c>
    </row>
    <row r="5490" spans="1:22" x14ac:dyDescent="0.3">
      <c r="A5490" s="14">
        <v>5507</v>
      </c>
      <c r="B5490" s="14" t="s">
        <v>5156</v>
      </c>
      <c r="C5490" s="14" t="s">
        <v>13510</v>
      </c>
      <c r="D5490" s="14" t="s">
        <v>13504</v>
      </c>
      <c r="E5490" s="14" t="s">
        <v>13484</v>
      </c>
      <c r="F5490" s="14">
        <v>10</v>
      </c>
      <c r="G5490" s="14">
        <v>0.1</v>
      </c>
      <c r="H5490" s="15">
        <v>9.5599999999999991E-2</v>
      </c>
      <c r="I5490" s="15">
        <f>M5490-V5490</f>
        <v>9.4000000000000195E-3</v>
      </c>
      <c r="J5490" s="14"/>
      <c r="K5490" s="13"/>
      <c r="L5490" s="9">
        <f>G5490*1.05</f>
        <v>0.10500000000000001</v>
      </c>
      <c r="M5490" s="11">
        <f>L5490-H5490</f>
        <v>9.4000000000000195E-3</v>
      </c>
      <c r="N5490" s="11">
        <v>0</v>
      </c>
      <c r="P5490" s="9">
        <f>0.5*N5490/1000</f>
        <v>0</v>
      </c>
      <c r="Q5490" s="9">
        <f>P5490+O5490</f>
        <v>0</v>
      </c>
      <c r="R5490" s="11">
        <v>0</v>
      </c>
      <c r="S5490" s="9">
        <f>0.75*R5490/1000</f>
        <v>0</v>
      </c>
      <c r="T5490" s="9">
        <f>0.5*R5490</f>
        <v>0</v>
      </c>
      <c r="U5490" s="9">
        <f>T5490+S5490</f>
        <v>0</v>
      </c>
      <c r="V5490" s="9">
        <f>(Q5490+U5490)/(0.944*1000)</f>
        <v>0</v>
      </c>
    </row>
    <row r="5491" spans="1:22" x14ac:dyDescent="0.3">
      <c r="A5491" s="14">
        <v>5508</v>
      </c>
      <c r="B5491" s="14" t="s">
        <v>5157</v>
      </c>
      <c r="C5491" s="14" t="s">
        <v>13510</v>
      </c>
      <c r="D5491" s="14" t="s">
        <v>13504</v>
      </c>
      <c r="E5491" s="14" t="s">
        <v>13484</v>
      </c>
      <c r="F5491" s="14">
        <v>10</v>
      </c>
      <c r="G5491" s="14">
        <v>6.3E-2</v>
      </c>
      <c r="H5491" s="15">
        <v>8.5450000000000022E-3</v>
      </c>
      <c r="I5491" s="15">
        <f>M5491-V5491</f>
        <v>5.4691864406779658E-2</v>
      </c>
      <c r="J5491" s="14"/>
      <c r="K5491" s="13"/>
      <c r="L5491" s="9">
        <f>G5491*1.05</f>
        <v>6.615E-2</v>
      </c>
      <c r="M5491" s="11">
        <f>L5491-H5491</f>
        <v>5.7604999999999996E-2</v>
      </c>
      <c r="N5491" s="11">
        <v>0</v>
      </c>
      <c r="P5491" s="9">
        <f>0.5*N5491/1000</f>
        <v>0</v>
      </c>
      <c r="Q5491" s="9">
        <f>P5491+O5491</f>
        <v>0</v>
      </c>
      <c r="R5491" s="11">
        <v>5.5</v>
      </c>
      <c r="T5491" s="9">
        <f>0.5*R5491</f>
        <v>2.75</v>
      </c>
      <c r="U5491" s="9">
        <f>T5491+S5491</f>
        <v>2.75</v>
      </c>
      <c r="V5491" s="9">
        <f>(Q5491+U5491)/(0.944*1000)</f>
        <v>2.913135593220339E-3</v>
      </c>
    </row>
    <row r="5492" spans="1:22" x14ac:dyDescent="0.3">
      <c r="A5492" s="14">
        <v>5509</v>
      </c>
      <c r="B5492" s="14" t="s">
        <v>5158</v>
      </c>
      <c r="C5492" s="14" t="s">
        <v>13510</v>
      </c>
      <c r="D5492" s="14" t="s">
        <v>13504</v>
      </c>
      <c r="E5492" s="14" t="s">
        <v>13484</v>
      </c>
      <c r="F5492" s="14">
        <v>10</v>
      </c>
      <c r="G5492" s="14">
        <v>2.5000000000000001E-2</v>
      </c>
      <c r="H5492" s="15">
        <v>1.0999999999999999E-2</v>
      </c>
      <c r="I5492" s="15">
        <f>M5492-V5492</f>
        <v>1.5250000000000003E-2</v>
      </c>
      <c r="J5492" s="14"/>
      <c r="K5492" s="13"/>
      <c r="L5492" s="9">
        <f>G5492*1.05</f>
        <v>2.6250000000000002E-2</v>
      </c>
      <c r="M5492" s="11">
        <f>L5492-H5492</f>
        <v>1.5250000000000003E-2</v>
      </c>
      <c r="N5492" s="11">
        <v>0</v>
      </c>
      <c r="P5492" s="9">
        <f>0.5*N5492/1000</f>
        <v>0</v>
      </c>
      <c r="Q5492" s="9">
        <f>P5492+O5492</f>
        <v>0</v>
      </c>
      <c r="R5492" s="11">
        <v>0</v>
      </c>
      <c r="T5492" s="9">
        <f>0.5*R5492</f>
        <v>0</v>
      </c>
      <c r="U5492" s="9">
        <f>T5492+S5492</f>
        <v>0</v>
      </c>
      <c r="V5492" s="9">
        <f>(Q5492+U5492)/(0.944*1000)</f>
        <v>0</v>
      </c>
    </row>
    <row r="5493" spans="1:22" x14ac:dyDescent="0.3">
      <c r="A5493" s="14">
        <v>5510</v>
      </c>
      <c r="B5493" s="14" t="s">
        <v>5159</v>
      </c>
      <c r="C5493" s="14" t="s">
        <v>13510</v>
      </c>
      <c r="D5493" s="14" t="s">
        <v>13504</v>
      </c>
      <c r="E5493" s="14" t="s">
        <v>13484</v>
      </c>
      <c r="F5493" s="14">
        <v>10</v>
      </c>
      <c r="G5493" s="14">
        <v>0.1</v>
      </c>
      <c r="H5493" s="15">
        <v>6.7000000000000004E-2</v>
      </c>
      <c r="I5493" s="15">
        <f>M5493-V5493</f>
        <v>3.8000000000000006E-2</v>
      </c>
      <c r="J5493" s="14"/>
      <c r="K5493" s="13"/>
      <c r="L5493" s="9">
        <f>G5493*1.05</f>
        <v>0.10500000000000001</v>
      </c>
      <c r="M5493" s="11">
        <f>L5493-H5493</f>
        <v>3.8000000000000006E-2</v>
      </c>
      <c r="N5493" s="11">
        <v>0</v>
      </c>
      <c r="P5493" s="9">
        <f>0.5*N5493/1000</f>
        <v>0</v>
      </c>
      <c r="Q5493" s="9">
        <f>P5493+O5493</f>
        <v>0</v>
      </c>
      <c r="R5493" s="11">
        <v>0</v>
      </c>
      <c r="T5493" s="9">
        <f>0.5*R5493</f>
        <v>0</v>
      </c>
      <c r="U5493" s="9">
        <f>T5493+S5493</f>
        <v>0</v>
      </c>
      <c r="V5493" s="9">
        <f>(Q5493+U5493)/(0.944*1000)</f>
        <v>0</v>
      </c>
    </row>
    <row r="5494" spans="1:22" x14ac:dyDescent="0.3">
      <c r="A5494" s="14">
        <v>5511</v>
      </c>
      <c r="B5494" s="14" t="s">
        <v>5160</v>
      </c>
      <c r="C5494" s="14" t="s">
        <v>13510</v>
      </c>
      <c r="D5494" s="14" t="s">
        <v>13504</v>
      </c>
      <c r="E5494" s="14" t="s">
        <v>13484</v>
      </c>
      <c r="F5494" s="14">
        <v>10</v>
      </c>
      <c r="G5494" s="14">
        <v>0.5</v>
      </c>
      <c r="H5494" s="15">
        <v>0.2560443</v>
      </c>
      <c r="I5494" s="15">
        <f>M5494-V5494</f>
        <v>6.4557000000000087E-3</v>
      </c>
      <c r="J5494" s="14"/>
      <c r="K5494" s="13"/>
      <c r="L5494" s="9">
        <f>G5494/2*1.05</f>
        <v>0.26250000000000001</v>
      </c>
      <c r="M5494" s="11">
        <f>L5494-H5494</f>
        <v>6.4557000000000087E-3</v>
      </c>
      <c r="N5494" s="11">
        <v>0</v>
      </c>
      <c r="P5494" s="9">
        <f>0.5*N5494/1000</f>
        <v>0</v>
      </c>
      <c r="Q5494" s="9">
        <f>P5494+O5494</f>
        <v>0</v>
      </c>
      <c r="R5494" s="11">
        <v>0</v>
      </c>
      <c r="T5494" s="9">
        <f>0.5*R5494</f>
        <v>0</v>
      </c>
      <c r="U5494" s="9">
        <f>T5494+S5494</f>
        <v>0</v>
      </c>
      <c r="V5494" s="9">
        <f>(Q5494+U5494)/(0.944*1000)</f>
        <v>0</v>
      </c>
    </row>
    <row r="5495" spans="1:22" x14ac:dyDescent="0.3">
      <c r="A5495" s="14">
        <v>5512</v>
      </c>
      <c r="B5495" s="14" t="s">
        <v>5161</v>
      </c>
      <c r="C5495" s="14" t="s">
        <v>13510</v>
      </c>
      <c r="D5495" s="14" t="s">
        <v>13504</v>
      </c>
      <c r="E5495" s="14" t="s">
        <v>13484</v>
      </c>
      <c r="F5495" s="14">
        <v>10</v>
      </c>
      <c r="G5495" s="14">
        <v>0.2</v>
      </c>
      <c r="H5495" s="15">
        <v>0.1</v>
      </c>
      <c r="I5495" s="15">
        <f>M5495-V5495</f>
        <v>5.0000000000000044E-3</v>
      </c>
      <c r="J5495" s="14"/>
      <c r="K5495" s="13"/>
      <c r="L5495" s="9">
        <f>G5495/2*1.05</f>
        <v>0.10500000000000001</v>
      </c>
      <c r="M5495" s="11">
        <f>L5495-H5495</f>
        <v>5.0000000000000044E-3</v>
      </c>
      <c r="N5495" s="11">
        <v>0</v>
      </c>
      <c r="P5495" s="9">
        <f>0.5*N5495/1000</f>
        <v>0</v>
      </c>
      <c r="Q5495" s="9">
        <f>P5495+O5495</f>
        <v>0</v>
      </c>
      <c r="R5495" s="11">
        <v>0</v>
      </c>
      <c r="T5495" s="9">
        <f>0.5*R5495</f>
        <v>0</v>
      </c>
      <c r="U5495" s="9">
        <f>T5495+S5495</f>
        <v>0</v>
      </c>
      <c r="V5495" s="9">
        <f>(Q5495+U5495)/(0.944*1000)</f>
        <v>0</v>
      </c>
    </row>
    <row r="5496" spans="1:22" x14ac:dyDescent="0.3">
      <c r="A5496" s="14">
        <v>5513</v>
      </c>
      <c r="B5496" s="14" t="s">
        <v>5162</v>
      </c>
      <c r="C5496" s="14" t="s">
        <v>13510</v>
      </c>
      <c r="D5496" s="14" t="s">
        <v>13504</v>
      </c>
      <c r="E5496" s="14" t="s">
        <v>13484</v>
      </c>
      <c r="F5496" s="14">
        <v>10</v>
      </c>
      <c r="G5496" s="14">
        <v>0.5</v>
      </c>
      <c r="H5496" s="15">
        <v>0.25728139999999994</v>
      </c>
      <c r="I5496" s="15">
        <f>M5496-V5496</f>
        <v>5.2186000000000732E-3</v>
      </c>
      <c r="J5496" s="14"/>
      <c r="K5496" s="13"/>
      <c r="L5496" s="9">
        <f>G5496/2*1.05</f>
        <v>0.26250000000000001</v>
      </c>
      <c r="M5496" s="11">
        <f>L5496-H5496</f>
        <v>5.2186000000000732E-3</v>
      </c>
      <c r="N5496" s="11">
        <v>0</v>
      </c>
      <c r="P5496" s="9">
        <f>0.5*N5496/1000</f>
        <v>0</v>
      </c>
      <c r="Q5496" s="9">
        <f>P5496+O5496</f>
        <v>0</v>
      </c>
      <c r="R5496" s="11">
        <v>0</v>
      </c>
      <c r="T5496" s="9">
        <f>0.5*R5496</f>
        <v>0</v>
      </c>
      <c r="U5496" s="9">
        <f>T5496+S5496</f>
        <v>0</v>
      </c>
      <c r="V5496" s="9">
        <f>(Q5496+U5496)/(0.944*1000)</f>
        <v>0</v>
      </c>
    </row>
    <row r="5497" spans="1:22" x14ac:dyDescent="0.3">
      <c r="A5497" s="14">
        <v>5514</v>
      </c>
      <c r="B5497" s="14" t="s">
        <v>5163</v>
      </c>
      <c r="C5497" s="14" t="s">
        <v>13510</v>
      </c>
      <c r="D5497" s="14" t="s">
        <v>13504</v>
      </c>
      <c r="E5497" s="14" t="s">
        <v>13484</v>
      </c>
      <c r="F5497" s="14">
        <v>10</v>
      </c>
      <c r="G5497" s="14">
        <v>0.16</v>
      </c>
      <c r="H5497" s="15">
        <v>7.8705600000000001E-2</v>
      </c>
      <c r="I5497" s="15">
        <f>M5497-V5497</f>
        <v>8.929440000000001E-2</v>
      </c>
      <c r="J5497" s="14"/>
      <c r="K5497" s="13"/>
      <c r="L5497" s="9">
        <f>G5497*1.05</f>
        <v>0.16800000000000001</v>
      </c>
      <c r="M5497" s="11">
        <f>L5497-H5497</f>
        <v>8.929440000000001E-2</v>
      </c>
      <c r="N5497" s="11">
        <v>0</v>
      </c>
      <c r="P5497" s="9">
        <f>0.5*N5497/1000</f>
        <v>0</v>
      </c>
      <c r="Q5497" s="9">
        <f>P5497+O5497</f>
        <v>0</v>
      </c>
      <c r="R5497" s="11">
        <v>0</v>
      </c>
      <c r="T5497" s="9">
        <f>0.5*R5497</f>
        <v>0</v>
      </c>
      <c r="U5497" s="9">
        <f>T5497+S5497</f>
        <v>0</v>
      </c>
      <c r="V5497" s="9">
        <f>(Q5497+U5497)/(0.944*1000)</f>
        <v>0</v>
      </c>
    </row>
    <row r="5498" spans="1:22" x14ac:dyDescent="0.3">
      <c r="A5498" s="14">
        <v>5515</v>
      </c>
      <c r="B5498" s="14" t="s">
        <v>5164</v>
      </c>
      <c r="C5498" s="14" t="s">
        <v>13510</v>
      </c>
      <c r="D5498" s="14" t="s">
        <v>13504</v>
      </c>
      <c r="E5498" s="14" t="s">
        <v>13484</v>
      </c>
      <c r="F5498" s="14">
        <v>10</v>
      </c>
      <c r="G5498" s="14">
        <v>0.5</v>
      </c>
      <c r="H5498" s="15">
        <v>0.27284399999999998</v>
      </c>
      <c r="I5498" s="16" t="s">
        <v>13516</v>
      </c>
      <c r="J5498" s="14"/>
      <c r="K5498" s="13"/>
      <c r="L5498" s="9">
        <f>G5498/2*1.05</f>
        <v>0.26250000000000001</v>
      </c>
      <c r="M5498" s="11">
        <f>L5498-H5498</f>
        <v>-1.0343999999999964E-2</v>
      </c>
      <c r="N5498" s="11">
        <v>0</v>
      </c>
      <c r="P5498" s="9">
        <f>0.5*N5498/1000</f>
        <v>0</v>
      </c>
      <c r="Q5498" s="9">
        <f>P5498+O5498</f>
        <v>0</v>
      </c>
      <c r="R5498" s="11">
        <v>0</v>
      </c>
      <c r="T5498" s="9">
        <f>0.5*R5498</f>
        <v>0</v>
      </c>
      <c r="U5498" s="9">
        <f>T5498+S5498</f>
        <v>0</v>
      </c>
      <c r="V5498" s="9">
        <f>(Q5498+U5498)/(0.944*1000)</f>
        <v>0</v>
      </c>
    </row>
    <row r="5499" spans="1:22" x14ac:dyDescent="0.3">
      <c r="A5499" s="14">
        <v>5516</v>
      </c>
      <c r="B5499" s="14" t="s">
        <v>5165</v>
      </c>
      <c r="C5499" s="14" t="s">
        <v>13510</v>
      </c>
      <c r="D5499" s="14" t="s">
        <v>13504</v>
      </c>
      <c r="E5499" s="14" t="s">
        <v>13484</v>
      </c>
      <c r="F5499" s="14">
        <v>10</v>
      </c>
      <c r="G5499" s="14">
        <v>0.4</v>
      </c>
      <c r="H5499" s="15">
        <v>0.1628</v>
      </c>
      <c r="I5499" s="15">
        <f>M5499-V5499</f>
        <v>0.25720000000000004</v>
      </c>
      <c r="J5499" s="14"/>
      <c r="K5499" s="13"/>
      <c r="L5499" s="9">
        <f>G5499*1.05</f>
        <v>0.42000000000000004</v>
      </c>
      <c r="M5499" s="11">
        <f>L5499-H5499</f>
        <v>0.25720000000000004</v>
      </c>
      <c r="N5499" s="11">
        <v>0</v>
      </c>
      <c r="P5499" s="9">
        <f>0.5*N5499/1000</f>
        <v>0</v>
      </c>
      <c r="Q5499" s="9">
        <f>P5499+O5499</f>
        <v>0</v>
      </c>
      <c r="R5499" s="11">
        <v>0</v>
      </c>
      <c r="T5499" s="9">
        <f>0.5*R5499</f>
        <v>0</v>
      </c>
      <c r="U5499" s="9">
        <f>T5499+S5499</f>
        <v>0</v>
      </c>
      <c r="V5499" s="9">
        <f>(Q5499+U5499)/(0.944*1000)</f>
        <v>0</v>
      </c>
    </row>
    <row r="5500" spans="1:22" x14ac:dyDescent="0.3">
      <c r="A5500" s="14">
        <v>5517</v>
      </c>
      <c r="B5500" s="14" t="s">
        <v>5166</v>
      </c>
      <c r="C5500" s="14" t="s">
        <v>13510</v>
      </c>
      <c r="D5500" s="14" t="s">
        <v>13504</v>
      </c>
      <c r="E5500" s="14" t="s">
        <v>13484</v>
      </c>
      <c r="F5500" s="14">
        <v>10</v>
      </c>
      <c r="G5500" s="14">
        <v>0.1</v>
      </c>
      <c r="H5500" s="15">
        <v>1.4098000000000042E-3</v>
      </c>
      <c r="I5500" s="15">
        <f>M5500-V5500</f>
        <v>0.10359020000000001</v>
      </c>
      <c r="J5500" s="14"/>
      <c r="K5500" s="13"/>
      <c r="L5500" s="9">
        <f>G5500*1.05</f>
        <v>0.10500000000000001</v>
      </c>
      <c r="M5500" s="11">
        <f>L5500-H5500</f>
        <v>0.10359020000000001</v>
      </c>
      <c r="N5500" s="11">
        <v>0</v>
      </c>
      <c r="P5500" s="9">
        <f>0.5*N5500/1000</f>
        <v>0</v>
      </c>
      <c r="Q5500" s="9">
        <f>P5500+O5500</f>
        <v>0</v>
      </c>
      <c r="R5500" s="11">
        <v>0</v>
      </c>
      <c r="T5500" s="9">
        <f>0.5*R5500</f>
        <v>0</v>
      </c>
      <c r="U5500" s="9">
        <f>T5500+S5500</f>
        <v>0</v>
      </c>
      <c r="V5500" s="9">
        <f>(Q5500+U5500)/(0.944*1000)</f>
        <v>0</v>
      </c>
    </row>
    <row r="5501" spans="1:22" x14ac:dyDescent="0.3">
      <c r="A5501" s="14">
        <v>5518</v>
      </c>
      <c r="B5501" s="14" t="s">
        <v>5167</v>
      </c>
      <c r="C5501" s="14" t="s">
        <v>13510</v>
      </c>
      <c r="D5501" s="14" t="s">
        <v>13504</v>
      </c>
      <c r="E5501" s="14" t="s">
        <v>13484</v>
      </c>
      <c r="F5501" s="14">
        <v>10</v>
      </c>
      <c r="G5501" s="14">
        <v>0.16</v>
      </c>
      <c r="H5501" s="15">
        <v>8.1819000000000003E-2</v>
      </c>
      <c r="I5501" s="15">
        <f>M5501-V5501</f>
        <v>8.6181000000000008E-2</v>
      </c>
      <c r="J5501" s="14"/>
      <c r="K5501" s="13"/>
      <c r="L5501" s="9">
        <f>G5501*1.05</f>
        <v>0.16800000000000001</v>
      </c>
      <c r="M5501" s="11">
        <f>L5501-H5501</f>
        <v>8.6181000000000008E-2</v>
      </c>
      <c r="N5501" s="11">
        <v>0</v>
      </c>
      <c r="P5501" s="9">
        <f>0.5*N5501/1000</f>
        <v>0</v>
      </c>
      <c r="Q5501" s="9">
        <f>P5501+O5501</f>
        <v>0</v>
      </c>
      <c r="R5501" s="11">
        <v>0</v>
      </c>
      <c r="T5501" s="9">
        <f>0.5*R5501</f>
        <v>0</v>
      </c>
      <c r="U5501" s="9">
        <f>T5501+S5501</f>
        <v>0</v>
      </c>
      <c r="V5501" s="9">
        <f>(Q5501+U5501)/(0.944*1000)</f>
        <v>0</v>
      </c>
    </row>
    <row r="5502" spans="1:22" x14ac:dyDescent="0.3">
      <c r="A5502" s="14">
        <v>5519</v>
      </c>
      <c r="B5502" s="14" t="s">
        <v>5168</v>
      </c>
      <c r="C5502" s="14" t="s">
        <v>13510</v>
      </c>
      <c r="D5502" s="14" t="s">
        <v>13504</v>
      </c>
      <c r="E5502" s="14" t="s">
        <v>13484</v>
      </c>
      <c r="F5502" s="14">
        <v>10</v>
      </c>
      <c r="G5502" s="14">
        <v>0.16</v>
      </c>
      <c r="H5502" s="15">
        <v>0.1134023</v>
      </c>
      <c r="I5502" s="15">
        <f>M5502-V5502</f>
        <v>5.4597700000000013E-2</v>
      </c>
      <c r="J5502" s="14"/>
      <c r="K5502" s="13"/>
      <c r="L5502" s="9">
        <f>G5502*1.05</f>
        <v>0.16800000000000001</v>
      </c>
      <c r="M5502" s="11">
        <f>L5502-H5502</f>
        <v>5.4597700000000013E-2</v>
      </c>
      <c r="N5502" s="11">
        <v>0</v>
      </c>
      <c r="P5502" s="9">
        <f>0.5*N5502/1000</f>
        <v>0</v>
      </c>
      <c r="Q5502" s="9">
        <f>P5502+O5502</f>
        <v>0</v>
      </c>
      <c r="R5502" s="11">
        <v>0</v>
      </c>
      <c r="T5502" s="9">
        <f>0.5*R5502</f>
        <v>0</v>
      </c>
      <c r="U5502" s="9">
        <f>T5502+S5502</f>
        <v>0</v>
      </c>
      <c r="V5502" s="9">
        <f>(Q5502+U5502)/(0.944*1000)</f>
        <v>0</v>
      </c>
    </row>
    <row r="5503" spans="1:22" x14ac:dyDescent="0.3">
      <c r="A5503" s="14">
        <v>5520</v>
      </c>
      <c r="B5503" s="14" t="s">
        <v>5169</v>
      </c>
      <c r="C5503" s="14" t="s">
        <v>13510</v>
      </c>
      <c r="D5503" s="14" t="s">
        <v>13504</v>
      </c>
      <c r="E5503" s="14" t="s">
        <v>13484</v>
      </c>
      <c r="F5503" s="14">
        <v>10</v>
      </c>
      <c r="G5503" s="14">
        <v>0.16</v>
      </c>
      <c r="H5503" s="15">
        <v>6.4000000000000001E-2</v>
      </c>
      <c r="I5503" s="15">
        <f>M5503-V5503</f>
        <v>0.10400000000000001</v>
      </c>
      <c r="J5503" s="14"/>
      <c r="K5503" s="13"/>
      <c r="L5503" s="9">
        <f>G5503*1.05</f>
        <v>0.16800000000000001</v>
      </c>
      <c r="M5503" s="11">
        <f>L5503-H5503</f>
        <v>0.10400000000000001</v>
      </c>
      <c r="N5503" s="11">
        <v>0</v>
      </c>
      <c r="P5503" s="9">
        <f>0.5*N5503/1000</f>
        <v>0</v>
      </c>
      <c r="Q5503" s="9">
        <f>P5503+O5503</f>
        <v>0</v>
      </c>
      <c r="R5503" s="11">
        <v>0</v>
      </c>
      <c r="T5503" s="9">
        <f>0.5*R5503</f>
        <v>0</v>
      </c>
      <c r="U5503" s="9">
        <f>T5503+S5503</f>
        <v>0</v>
      </c>
      <c r="V5503" s="9">
        <f>(Q5503+U5503)/(0.944*1000)</f>
        <v>0</v>
      </c>
    </row>
    <row r="5504" spans="1:22" x14ac:dyDescent="0.3">
      <c r="A5504" s="14">
        <v>5521</v>
      </c>
      <c r="B5504" s="14" t="s">
        <v>9634</v>
      </c>
      <c r="C5504" s="14" t="s">
        <v>13510</v>
      </c>
      <c r="D5504" s="14" t="s">
        <v>13504</v>
      </c>
      <c r="E5504" s="14" t="s">
        <v>13484</v>
      </c>
      <c r="F5504" s="14">
        <v>10</v>
      </c>
      <c r="G5504" s="14">
        <v>0.16</v>
      </c>
      <c r="H5504" s="15">
        <v>7.5613399999999997E-2</v>
      </c>
      <c r="I5504" s="15">
        <f>M5504-V5504</f>
        <v>9.2386600000000013E-2</v>
      </c>
      <c r="J5504" s="14"/>
      <c r="K5504" s="13"/>
      <c r="L5504" s="9">
        <f>G5504*1.05</f>
        <v>0.16800000000000001</v>
      </c>
      <c r="M5504" s="11">
        <f>L5504-H5504</f>
        <v>9.2386600000000013E-2</v>
      </c>
      <c r="N5504" s="11">
        <v>0</v>
      </c>
      <c r="P5504" s="9">
        <f>0.5*N5504/1000</f>
        <v>0</v>
      </c>
      <c r="Q5504" s="9">
        <f>P5504+O5504</f>
        <v>0</v>
      </c>
      <c r="R5504" s="11">
        <v>0</v>
      </c>
      <c r="T5504" s="9">
        <f>0.5*R5504</f>
        <v>0</v>
      </c>
      <c r="U5504" s="9">
        <f>T5504+S5504</f>
        <v>0</v>
      </c>
      <c r="V5504" s="9">
        <f>(Q5504+U5504)/(0.944*1000)</f>
        <v>0</v>
      </c>
    </row>
    <row r="5505" spans="1:22" x14ac:dyDescent="0.3">
      <c r="A5505" s="14">
        <v>5522</v>
      </c>
      <c r="B5505" s="14" t="s">
        <v>5170</v>
      </c>
      <c r="C5505" s="14" t="s">
        <v>13510</v>
      </c>
      <c r="D5505" s="14" t="s">
        <v>13504</v>
      </c>
      <c r="E5505" s="14" t="s">
        <v>13484</v>
      </c>
      <c r="F5505" s="14">
        <v>10</v>
      </c>
      <c r="G5505" s="14">
        <v>0.16</v>
      </c>
      <c r="H5505" s="15">
        <v>0.114</v>
      </c>
      <c r="I5505" s="15">
        <f>M5505-V5505</f>
        <v>5.4000000000000006E-2</v>
      </c>
      <c r="J5505" s="14"/>
      <c r="K5505" s="13"/>
      <c r="L5505" s="9">
        <f>G5505*1.05</f>
        <v>0.16800000000000001</v>
      </c>
      <c r="M5505" s="11">
        <f>L5505-H5505</f>
        <v>5.4000000000000006E-2</v>
      </c>
      <c r="N5505" s="11">
        <v>0</v>
      </c>
      <c r="P5505" s="9">
        <f>0.5*N5505/1000</f>
        <v>0</v>
      </c>
      <c r="Q5505" s="9">
        <f>P5505+O5505</f>
        <v>0</v>
      </c>
      <c r="R5505" s="11">
        <v>0</v>
      </c>
      <c r="T5505" s="9">
        <f>0.5*R5505</f>
        <v>0</v>
      </c>
      <c r="U5505" s="9">
        <f>T5505+S5505</f>
        <v>0</v>
      </c>
      <c r="V5505" s="9">
        <f>(Q5505+U5505)/(0.944*1000)</f>
        <v>0</v>
      </c>
    </row>
    <row r="5506" spans="1:22" x14ac:dyDescent="0.3">
      <c r="A5506" s="14">
        <v>5523</v>
      </c>
      <c r="B5506" s="14" t="s">
        <v>5171</v>
      </c>
      <c r="C5506" s="14" t="s">
        <v>13510</v>
      </c>
      <c r="D5506" s="14" t="s">
        <v>13504</v>
      </c>
      <c r="E5506" s="14" t="s">
        <v>13484</v>
      </c>
      <c r="F5506" s="14">
        <v>10</v>
      </c>
      <c r="G5506" s="14">
        <v>0.25</v>
      </c>
      <c r="H5506" s="15">
        <v>1.6064000000000078E-3</v>
      </c>
      <c r="I5506" s="15">
        <f>M5506-V5506</f>
        <v>0.2608936</v>
      </c>
      <c r="J5506" s="14"/>
      <c r="K5506" s="13"/>
      <c r="L5506" s="9">
        <f>G5506*1.05</f>
        <v>0.26250000000000001</v>
      </c>
      <c r="M5506" s="11">
        <f>L5506-H5506</f>
        <v>0.2608936</v>
      </c>
      <c r="N5506" s="11">
        <v>0</v>
      </c>
      <c r="P5506" s="9">
        <f>0.5*N5506/1000</f>
        <v>0</v>
      </c>
      <c r="Q5506" s="9">
        <f>P5506+O5506</f>
        <v>0</v>
      </c>
      <c r="R5506" s="11">
        <v>0</v>
      </c>
      <c r="T5506" s="9">
        <f>0.5*R5506</f>
        <v>0</v>
      </c>
      <c r="U5506" s="9">
        <f>T5506+S5506</f>
        <v>0</v>
      </c>
      <c r="V5506" s="9">
        <f>(Q5506+U5506)/(0.944*1000)</f>
        <v>0</v>
      </c>
    </row>
    <row r="5507" spans="1:22" x14ac:dyDescent="0.3">
      <c r="A5507" s="14">
        <v>5524</v>
      </c>
      <c r="B5507" s="14" t="s">
        <v>5172</v>
      </c>
      <c r="C5507" s="14" t="s">
        <v>13510</v>
      </c>
      <c r="D5507" s="14" t="s">
        <v>13504</v>
      </c>
      <c r="E5507" s="14" t="s">
        <v>13484</v>
      </c>
      <c r="F5507" s="14">
        <v>10</v>
      </c>
      <c r="G5507" s="14">
        <v>0.16</v>
      </c>
      <c r="H5507" s="15">
        <v>0.12257599999999999</v>
      </c>
      <c r="I5507" s="15">
        <f>M5507-V5507</f>
        <v>4.542400000000002E-2</v>
      </c>
      <c r="J5507" s="14"/>
      <c r="K5507" s="13"/>
      <c r="L5507" s="9">
        <f>G5507*1.05</f>
        <v>0.16800000000000001</v>
      </c>
      <c r="M5507" s="11">
        <f>L5507-H5507</f>
        <v>4.542400000000002E-2</v>
      </c>
      <c r="N5507" s="11">
        <v>0</v>
      </c>
      <c r="P5507" s="9">
        <f>0.5*N5507/1000</f>
        <v>0</v>
      </c>
      <c r="Q5507" s="9">
        <f>P5507+O5507</f>
        <v>0</v>
      </c>
      <c r="R5507" s="11">
        <v>0</v>
      </c>
      <c r="T5507" s="9">
        <f>0.5*R5507</f>
        <v>0</v>
      </c>
      <c r="U5507" s="9">
        <f>T5507+S5507</f>
        <v>0</v>
      </c>
      <c r="V5507" s="9">
        <f>(Q5507+U5507)/(0.944*1000)</f>
        <v>0</v>
      </c>
    </row>
    <row r="5508" spans="1:22" x14ac:dyDescent="0.3">
      <c r="A5508" s="14">
        <v>5525</v>
      </c>
      <c r="B5508" s="14" t="s">
        <v>5173</v>
      </c>
      <c r="C5508" s="14" t="s">
        <v>13510</v>
      </c>
      <c r="D5508" s="14" t="s">
        <v>13504</v>
      </c>
      <c r="E5508" s="14" t="s">
        <v>13484</v>
      </c>
      <c r="F5508" s="14">
        <v>10</v>
      </c>
      <c r="G5508" s="14">
        <v>0.4</v>
      </c>
      <c r="H5508" s="15">
        <v>2.4889000000000008E-2</v>
      </c>
      <c r="I5508" s="15">
        <f>M5508-V5508</f>
        <v>0.39511100000000005</v>
      </c>
      <c r="J5508" s="14"/>
      <c r="K5508" s="13"/>
      <c r="L5508" s="9">
        <f>G5508*1.05</f>
        <v>0.42000000000000004</v>
      </c>
      <c r="M5508" s="11">
        <f>L5508-H5508</f>
        <v>0.39511100000000005</v>
      </c>
      <c r="N5508" s="11">
        <v>0</v>
      </c>
      <c r="P5508" s="9">
        <f>0.5*N5508/1000</f>
        <v>0</v>
      </c>
      <c r="Q5508" s="9">
        <f>P5508+O5508</f>
        <v>0</v>
      </c>
      <c r="R5508" s="11">
        <v>0</v>
      </c>
      <c r="T5508" s="9">
        <f>0.5*R5508</f>
        <v>0</v>
      </c>
      <c r="U5508" s="9">
        <f>T5508+S5508</f>
        <v>0</v>
      </c>
      <c r="V5508" s="9">
        <f>(Q5508+U5508)/(0.944*1000)</f>
        <v>0</v>
      </c>
    </row>
    <row r="5509" spans="1:22" x14ac:dyDescent="0.3">
      <c r="A5509" s="14">
        <v>5526</v>
      </c>
      <c r="B5509" s="14" t="s">
        <v>5174</v>
      </c>
      <c r="C5509" s="14" t="s">
        <v>13510</v>
      </c>
      <c r="D5509" s="14" t="s">
        <v>13504</v>
      </c>
      <c r="E5509" s="14" t="s">
        <v>13484</v>
      </c>
      <c r="F5509" s="14">
        <v>10</v>
      </c>
      <c r="G5509" s="14">
        <v>0.1</v>
      </c>
      <c r="H5509" s="15">
        <v>3.0464399999999999E-2</v>
      </c>
      <c r="I5509" s="15">
        <f>M5509-V5509</f>
        <v>7.4535600000000007E-2</v>
      </c>
      <c r="J5509" s="14"/>
      <c r="K5509" s="13"/>
      <c r="L5509" s="9">
        <f>G5509*1.05</f>
        <v>0.10500000000000001</v>
      </c>
      <c r="M5509" s="11">
        <f>L5509-H5509</f>
        <v>7.4535600000000007E-2</v>
      </c>
      <c r="N5509" s="11">
        <v>0</v>
      </c>
      <c r="P5509" s="9">
        <f>0.5*N5509/1000</f>
        <v>0</v>
      </c>
      <c r="Q5509" s="9">
        <f>P5509+O5509</f>
        <v>0</v>
      </c>
      <c r="R5509" s="11">
        <v>0</v>
      </c>
      <c r="T5509" s="9">
        <f>0.5*R5509</f>
        <v>0</v>
      </c>
      <c r="U5509" s="9">
        <f>T5509+S5509</f>
        <v>0</v>
      </c>
      <c r="V5509" s="9">
        <f>(Q5509+U5509)/(0.944*1000)</f>
        <v>0</v>
      </c>
    </row>
    <row r="5510" spans="1:22" x14ac:dyDescent="0.3">
      <c r="A5510" s="14">
        <v>5527</v>
      </c>
      <c r="B5510" s="14" t="s">
        <v>5175</v>
      </c>
      <c r="C5510" s="14" t="s">
        <v>13510</v>
      </c>
      <c r="D5510" s="14" t="s">
        <v>13504</v>
      </c>
      <c r="E5510" s="14" t="s">
        <v>13484</v>
      </c>
      <c r="F5510" s="14">
        <v>10</v>
      </c>
      <c r="G5510" s="14">
        <v>0.25</v>
      </c>
      <c r="H5510" s="15">
        <v>0.19228680000000001</v>
      </c>
      <c r="I5510" s="15">
        <f>M5510-V5510</f>
        <v>7.0213200000000003E-2</v>
      </c>
      <c r="J5510" s="14"/>
      <c r="K5510" s="13"/>
      <c r="L5510" s="9">
        <f>G5510*1.05</f>
        <v>0.26250000000000001</v>
      </c>
      <c r="M5510" s="11">
        <f>L5510-H5510</f>
        <v>7.0213200000000003E-2</v>
      </c>
      <c r="N5510" s="11">
        <v>0</v>
      </c>
      <c r="P5510" s="9">
        <f>0.5*N5510/1000</f>
        <v>0</v>
      </c>
      <c r="Q5510" s="9">
        <f>P5510+O5510</f>
        <v>0</v>
      </c>
      <c r="R5510" s="11">
        <v>0</v>
      </c>
      <c r="T5510" s="9">
        <f>0.5*R5510</f>
        <v>0</v>
      </c>
      <c r="U5510" s="9">
        <f>T5510+S5510</f>
        <v>0</v>
      </c>
      <c r="V5510" s="9">
        <f>(Q5510+U5510)/(0.944*1000)</f>
        <v>0</v>
      </c>
    </row>
    <row r="5511" spans="1:22" x14ac:dyDescent="0.3">
      <c r="A5511" s="14">
        <v>5528</v>
      </c>
      <c r="B5511" s="14" t="s">
        <v>5176</v>
      </c>
      <c r="C5511" s="14" t="s">
        <v>13510</v>
      </c>
      <c r="D5511" s="14" t="s">
        <v>13504</v>
      </c>
      <c r="E5511" s="14" t="s">
        <v>13484</v>
      </c>
      <c r="F5511" s="14">
        <v>10</v>
      </c>
      <c r="G5511" s="14">
        <v>0.16</v>
      </c>
      <c r="H5511" s="15">
        <v>1.83836E-2</v>
      </c>
      <c r="I5511" s="15">
        <f>M5511-V5511</f>
        <v>0.14961640000000001</v>
      </c>
      <c r="J5511" s="14"/>
      <c r="K5511" s="13"/>
      <c r="L5511" s="9">
        <f>G5511*1.05</f>
        <v>0.16800000000000001</v>
      </c>
      <c r="M5511" s="11">
        <f>L5511-H5511</f>
        <v>0.14961640000000001</v>
      </c>
      <c r="N5511" s="11">
        <v>0</v>
      </c>
      <c r="P5511" s="9">
        <f>0.5*N5511/1000</f>
        <v>0</v>
      </c>
      <c r="Q5511" s="9">
        <f>P5511+O5511</f>
        <v>0</v>
      </c>
      <c r="R5511" s="11">
        <v>0</v>
      </c>
      <c r="T5511" s="9">
        <f>0.5*R5511</f>
        <v>0</v>
      </c>
      <c r="U5511" s="9">
        <f>T5511+S5511</f>
        <v>0</v>
      </c>
      <c r="V5511" s="9">
        <f>(Q5511+U5511)/(0.944*1000)</f>
        <v>0</v>
      </c>
    </row>
    <row r="5512" spans="1:22" x14ac:dyDescent="0.3">
      <c r="A5512" s="14">
        <v>5529</v>
      </c>
      <c r="B5512" s="14" t="s">
        <v>5177</v>
      </c>
      <c r="C5512" s="14" t="s">
        <v>13510</v>
      </c>
      <c r="D5512" s="14" t="s">
        <v>13504</v>
      </c>
      <c r="E5512" s="14" t="s">
        <v>13484</v>
      </c>
      <c r="F5512" s="14">
        <v>10</v>
      </c>
      <c r="G5512" s="14">
        <v>0.5</v>
      </c>
      <c r="H5512" s="15">
        <v>0.11463139999999998</v>
      </c>
      <c r="I5512" s="15">
        <f>M5512-V5512</f>
        <v>0.14786860000000002</v>
      </c>
      <c r="J5512" s="14"/>
      <c r="K5512" s="13"/>
      <c r="L5512" s="9">
        <f>G5512/2*1.05</f>
        <v>0.26250000000000001</v>
      </c>
      <c r="M5512" s="11">
        <f>L5512-H5512</f>
        <v>0.14786860000000002</v>
      </c>
      <c r="N5512" s="11">
        <v>0</v>
      </c>
      <c r="P5512" s="9">
        <f>0.5*N5512/1000</f>
        <v>0</v>
      </c>
      <c r="Q5512" s="9">
        <f>P5512+O5512</f>
        <v>0</v>
      </c>
      <c r="R5512" s="11">
        <v>0</v>
      </c>
      <c r="T5512" s="9">
        <f>0.5*R5512</f>
        <v>0</v>
      </c>
      <c r="U5512" s="9">
        <f>T5512+S5512</f>
        <v>0</v>
      </c>
      <c r="V5512" s="9">
        <f>(Q5512+U5512)/(0.944*1000)</f>
        <v>0</v>
      </c>
    </row>
    <row r="5513" spans="1:22" x14ac:dyDescent="0.3">
      <c r="A5513" s="14">
        <v>5531</v>
      </c>
      <c r="B5513" s="14" t="s">
        <v>5178</v>
      </c>
      <c r="C5513" s="14" t="s">
        <v>13510</v>
      </c>
      <c r="D5513" s="14" t="s">
        <v>13504</v>
      </c>
      <c r="E5513" s="14" t="s">
        <v>13484</v>
      </c>
      <c r="F5513" s="14">
        <v>10</v>
      </c>
      <c r="G5513" s="14">
        <v>0.16</v>
      </c>
      <c r="H5513" s="15">
        <v>7.8110000000000072E-3</v>
      </c>
      <c r="I5513" s="15">
        <f>M5513-V5513</f>
        <v>0.160189</v>
      </c>
      <c r="J5513" s="14"/>
      <c r="K5513" s="13"/>
      <c r="L5513" s="9">
        <f>G5513*1.05</f>
        <v>0.16800000000000001</v>
      </c>
      <c r="M5513" s="11">
        <f>L5513-H5513</f>
        <v>0.160189</v>
      </c>
      <c r="N5513" s="11">
        <v>0</v>
      </c>
      <c r="P5513" s="9">
        <f>0.5*N5513/1000</f>
        <v>0</v>
      </c>
      <c r="Q5513" s="9">
        <f>P5513+O5513</f>
        <v>0</v>
      </c>
      <c r="R5513" s="11">
        <v>0</v>
      </c>
      <c r="T5513" s="9">
        <f>0.5*R5513</f>
        <v>0</v>
      </c>
      <c r="U5513" s="9">
        <f>T5513+S5513</f>
        <v>0</v>
      </c>
      <c r="V5513" s="9">
        <f>(Q5513+U5513)/(0.944*1000)</f>
        <v>0</v>
      </c>
    </row>
    <row r="5514" spans="1:22" x14ac:dyDescent="0.3">
      <c r="A5514" s="14">
        <v>5532</v>
      </c>
      <c r="B5514" s="14" t="s">
        <v>5179</v>
      </c>
      <c r="C5514" s="14" t="s">
        <v>13510</v>
      </c>
      <c r="D5514" s="14" t="s">
        <v>13504</v>
      </c>
      <c r="E5514" s="14" t="s">
        <v>13484</v>
      </c>
      <c r="F5514" s="14">
        <v>10</v>
      </c>
      <c r="G5514" s="14">
        <v>0.8</v>
      </c>
      <c r="H5514" s="15">
        <v>0.45912239999999999</v>
      </c>
      <c r="I5514" s="16" t="s">
        <v>13516</v>
      </c>
      <c r="J5514" s="14"/>
      <c r="K5514" s="13"/>
      <c r="L5514" s="9">
        <f>1.05*0.4</f>
        <v>0.42000000000000004</v>
      </c>
      <c r="M5514" s="11">
        <f>L5514-H5514</f>
        <v>-3.9122399999999946E-2</v>
      </c>
      <c r="N5514" s="11">
        <v>0</v>
      </c>
      <c r="P5514" s="9">
        <f>0.5*N5514/1000</f>
        <v>0</v>
      </c>
      <c r="Q5514" s="9">
        <f>P5514+O5514</f>
        <v>0</v>
      </c>
      <c r="R5514" s="11">
        <v>0</v>
      </c>
      <c r="T5514" s="9">
        <f>0.5*R5514</f>
        <v>0</v>
      </c>
      <c r="U5514" s="9">
        <f>T5514+S5514</f>
        <v>0</v>
      </c>
      <c r="V5514" s="9">
        <f>(Q5514+U5514)/(0.944*1000)</f>
        <v>0</v>
      </c>
    </row>
    <row r="5515" spans="1:22" x14ac:dyDescent="0.3">
      <c r="A5515" s="14">
        <v>5533</v>
      </c>
      <c r="B5515" s="14" t="s">
        <v>5180</v>
      </c>
      <c r="C5515" s="14" t="s">
        <v>13510</v>
      </c>
      <c r="D5515" s="14" t="s">
        <v>13504</v>
      </c>
      <c r="E5515" s="14" t="s">
        <v>13484</v>
      </c>
      <c r="F5515" s="14">
        <v>10</v>
      </c>
      <c r="G5515" s="14">
        <v>2.5000000000000001E-2</v>
      </c>
      <c r="H5515" s="15">
        <v>5.4544999999999993E-3</v>
      </c>
      <c r="I5515" s="15">
        <f>M5515-V5515</f>
        <v>2.0795500000000001E-2</v>
      </c>
      <c r="J5515" s="14"/>
      <c r="K5515" s="13"/>
      <c r="L5515" s="9">
        <f>G5515*1.05</f>
        <v>2.6250000000000002E-2</v>
      </c>
      <c r="M5515" s="11">
        <f>L5515-H5515</f>
        <v>2.0795500000000001E-2</v>
      </c>
      <c r="N5515" s="11">
        <v>0</v>
      </c>
      <c r="P5515" s="9">
        <f>0.5*N5515/1000</f>
        <v>0</v>
      </c>
      <c r="Q5515" s="9">
        <f>P5515+O5515</f>
        <v>0</v>
      </c>
      <c r="R5515" s="11">
        <v>0</v>
      </c>
      <c r="T5515" s="9">
        <f>0.5*R5515</f>
        <v>0</v>
      </c>
      <c r="U5515" s="9">
        <f>T5515+S5515</f>
        <v>0</v>
      </c>
      <c r="V5515" s="9">
        <f>(Q5515+U5515)/(0.944*1000)</f>
        <v>0</v>
      </c>
    </row>
    <row r="5516" spans="1:22" x14ac:dyDescent="0.3">
      <c r="A5516" s="14">
        <v>5534</v>
      </c>
      <c r="B5516" s="14" t="s">
        <v>5181</v>
      </c>
      <c r="C5516" s="14" t="s">
        <v>13510</v>
      </c>
      <c r="D5516" s="14" t="s">
        <v>13504</v>
      </c>
      <c r="E5516" s="14" t="s">
        <v>13484</v>
      </c>
      <c r="F5516" s="14">
        <v>10</v>
      </c>
      <c r="G5516" s="14">
        <v>0.5</v>
      </c>
      <c r="H5516" s="15">
        <v>0.26325149999999997</v>
      </c>
      <c r="I5516" s="16" t="s">
        <v>13516</v>
      </c>
      <c r="J5516" s="14"/>
      <c r="K5516" s="13"/>
      <c r="L5516" s="9">
        <f>G5516/2*1.05</f>
        <v>0.26250000000000001</v>
      </c>
      <c r="M5516" s="11">
        <f>L5516-H5516</f>
        <v>-7.5149999999996053E-4</v>
      </c>
      <c r="N5516" s="11">
        <v>0</v>
      </c>
      <c r="P5516" s="9">
        <f>0.5*N5516/1000</f>
        <v>0</v>
      </c>
      <c r="Q5516" s="9">
        <f>P5516+O5516</f>
        <v>0</v>
      </c>
      <c r="R5516" s="11">
        <v>0</v>
      </c>
      <c r="T5516" s="9">
        <f>0.5*R5516</f>
        <v>0</v>
      </c>
      <c r="U5516" s="9">
        <f>T5516+S5516</f>
        <v>0</v>
      </c>
      <c r="V5516" s="9">
        <f>(Q5516+U5516)/(0.944*1000)</f>
        <v>0</v>
      </c>
    </row>
    <row r="5517" spans="1:22" x14ac:dyDescent="0.3">
      <c r="A5517" s="14">
        <v>5535</v>
      </c>
      <c r="B5517" s="14" t="s">
        <v>5182</v>
      </c>
      <c r="C5517" s="14" t="s">
        <v>13510</v>
      </c>
      <c r="D5517" s="14" t="s">
        <v>13504</v>
      </c>
      <c r="E5517" s="14" t="s">
        <v>13484</v>
      </c>
      <c r="F5517" s="14">
        <v>10</v>
      </c>
      <c r="G5517" s="14">
        <v>0.8</v>
      </c>
      <c r="H5517" s="15">
        <v>0.43299709999999997</v>
      </c>
      <c r="I5517" s="16" t="s">
        <v>13516</v>
      </c>
      <c r="J5517" s="14"/>
      <c r="K5517" s="13"/>
      <c r="L5517" s="9">
        <f>1.05*0.4</f>
        <v>0.42000000000000004</v>
      </c>
      <c r="M5517" s="11">
        <f>L5517-H5517</f>
        <v>-1.2997099999999928E-2</v>
      </c>
      <c r="N5517" s="11">
        <v>0</v>
      </c>
      <c r="P5517" s="9">
        <f>0.5*N5517/1000</f>
        <v>0</v>
      </c>
      <c r="Q5517" s="9">
        <f>P5517+O5517</f>
        <v>0</v>
      </c>
      <c r="R5517" s="11">
        <v>0</v>
      </c>
      <c r="T5517" s="9">
        <f>0.5*R5517</f>
        <v>0</v>
      </c>
      <c r="U5517" s="9">
        <f>T5517+S5517</f>
        <v>0</v>
      </c>
      <c r="V5517" s="9">
        <f>(Q5517+U5517)/(0.944*1000)</f>
        <v>0</v>
      </c>
    </row>
    <row r="5518" spans="1:22" x14ac:dyDescent="0.3">
      <c r="A5518" s="14">
        <v>5536</v>
      </c>
      <c r="B5518" s="14" t="s">
        <v>5183</v>
      </c>
      <c r="C5518" s="14" t="s">
        <v>13510</v>
      </c>
      <c r="D5518" s="14" t="s">
        <v>13504</v>
      </c>
      <c r="E5518" s="14" t="s">
        <v>13484</v>
      </c>
      <c r="F5518" s="14">
        <v>10</v>
      </c>
      <c r="G5518" s="14">
        <v>2.5000000000000001E-2</v>
      </c>
      <c r="H5518" s="15">
        <v>1.7000000000000001E-2</v>
      </c>
      <c r="I5518" s="15">
        <f>M5518-V5518</f>
        <v>9.2500000000000013E-3</v>
      </c>
      <c r="J5518" s="14"/>
      <c r="K5518" s="13"/>
      <c r="L5518" s="9">
        <f>G5518*1.05</f>
        <v>2.6250000000000002E-2</v>
      </c>
      <c r="M5518" s="11">
        <f>L5518-H5518</f>
        <v>9.2500000000000013E-3</v>
      </c>
      <c r="N5518" s="11">
        <v>0</v>
      </c>
      <c r="P5518" s="9">
        <f>0.5*N5518/1000</f>
        <v>0</v>
      </c>
      <c r="Q5518" s="9">
        <f>P5518+O5518</f>
        <v>0</v>
      </c>
      <c r="R5518" s="11">
        <v>0</v>
      </c>
      <c r="T5518" s="9">
        <f>0.5*R5518</f>
        <v>0</v>
      </c>
      <c r="U5518" s="9">
        <f>T5518+S5518</f>
        <v>0</v>
      </c>
      <c r="V5518" s="9">
        <f>(Q5518+U5518)/(0.944*1000)</f>
        <v>0</v>
      </c>
    </row>
    <row r="5519" spans="1:22" x14ac:dyDescent="0.3">
      <c r="A5519" s="14">
        <v>5537</v>
      </c>
      <c r="B5519" s="14" t="s">
        <v>5184</v>
      </c>
      <c r="C5519" s="14" t="s">
        <v>13510</v>
      </c>
      <c r="D5519" s="14" t="s">
        <v>13504</v>
      </c>
      <c r="E5519" s="14" t="s">
        <v>13484</v>
      </c>
      <c r="F5519" s="14">
        <v>10</v>
      </c>
      <c r="G5519" s="14">
        <v>2.5000000000000001E-2</v>
      </c>
      <c r="H5519" s="15">
        <v>4.1814999999999995E-3</v>
      </c>
      <c r="I5519" s="15">
        <f>M5519-V5519</f>
        <v>2.2068500000000005E-2</v>
      </c>
      <c r="J5519" s="14"/>
      <c r="K5519" s="13"/>
      <c r="L5519" s="9">
        <f>G5519*1.05</f>
        <v>2.6250000000000002E-2</v>
      </c>
      <c r="M5519" s="11">
        <f>L5519-H5519</f>
        <v>2.2068500000000005E-2</v>
      </c>
      <c r="N5519" s="11">
        <v>0</v>
      </c>
      <c r="P5519" s="9">
        <f>0.5*N5519/1000</f>
        <v>0</v>
      </c>
      <c r="Q5519" s="9">
        <f>P5519+O5519</f>
        <v>0</v>
      </c>
      <c r="R5519" s="11">
        <v>0</v>
      </c>
      <c r="T5519" s="9">
        <f>0.5*R5519</f>
        <v>0</v>
      </c>
      <c r="U5519" s="9">
        <f>T5519+S5519</f>
        <v>0</v>
      </c>
      <c r="V5519" s="9">
        <f>(Q5519+U5519)/(0.944*1000)</f>
        <v>0</v>
      </c>
    </row>
    <row r="5520" spans="1:22" x14ac:dyDescent="0.3">
      <c r="A5520" s="14">
        <v>5538</v>
      </c>
      <c r="B5520" s="14" t="s">
        <v>5185</v>
      </c>
      <c r="C5520" s="14" t="s">
        <v>13510</v>
      </c>
      <c r="D5520" s="14" t="s">
        <v>13504</v>
      </c>
      <c r="E5520" s="14" t="s">
        <v>13484</v>
      </c>
      <c r="F5520" s="14">
        <v>10</v>
      </c>
      <c r="G5520" s="14">
        <v>0.5</v>
      </c>
      <c r="H5520" s="15">
        <v>0.25</v>
      </c>
      <c r="I5520" s="15">
        <f>M5520-V5520</f>
        <v>1.2500000000000011E-2</v>
      </c>
      <c r="J5520" s="14"/>
      <c r="K5520" s="13"/>
      <c r="L5520" s="9">
        <f>G5520/2*1.05</f>
        <v>0.26250000000000001</v>
      </c>
      <c r="M5520" s="11">
        <f>L5520-H5520</f>
        <v>1.2500000000000011E-2</v>
      </c>
      <c r="N5520" s="11">
        <v>0</v>
      </c>
      <c r="P5520" s="9">
        <f>0.5*N5520/1000</f>
        <v>0</v>
      </c>
      <c r="Q5520" s="9">
        <f>P5520+O5520</f>
        <v>0</v>
      </c>
      <c r="R5520" s="11">
        <v>0</v>
      </c>
      <c r="T5520" s="9">
        <f>0.5*R5520</f>
        <v>0</v>
      </c>
      <c r="U5520" s="9">
        <f>T5520+S5520</f>
        <v>0</v>
      </c>
      <c r="V5520" s="9">
        <f>(Q5520+U5520)/(0.944*1000)</f>
        <v>0</v>
      </c>
    </row>
    <row r="5521" spans="1:22" x14ac:dyDescent="0.3">
      <c r="A5521" s="14">
        <v>5539</v>
      </c>
      <c r="B5521" s="14" t="s">
        <v>5186</v>
      </c>
      <c r="C5521" s="14" t="s">
        <v>13510</v>
      </c>
      <c r="D5521" s="14" t="s">
        <v>13504</v>
      </c>
      <c r="E5521" s="14" t="s">
        <v>13484</v>
      </c>
      <c r="F5521" s="14">
        <v>10</v>
      </c>
      <c r="G5521" s="14">
        <v>0.5</v>
      </c>
      <c r="H5521" s="15">
        <v>0.27681129999999998</v>
      </c>
      <c r="I5521" s="16" t="s">
        <v>13516</v>
      </c>
      <c r="J5521" s="14"/>
      <c r="K5521" s="13"/>
      <c r="L5521" s="9">
        <f>G5521/2*1.05</f>
        <v>0.26250000000000001</v>
      </c>
      <c r="M5521" s="11">
        <f>L5521-H5521</f>
        <v>-1.4311299999999971E-2</v>
      </c>
      <c r="N5521" s="11">
        <v>0</v>
      </c>
      <c r="P5521" s="9">
        <f>0.5*N5521/1000</f>
        <v>0</v>
      </c>
      <c r="Q5521" s="9">
        <f>P5521+O5521</f>
        <v>0</v>
      </c>
      <c r="R5521" s="11">
        <v>0</v>
      </c>
      <c r="T5521" s="9">
        <f>0.5*R5521</f>
        <v>0</v>
      </c>
      <c r="U5521" s="9">
        <f>T5521+S5521</f>
        <v>0</v>
      </c>
      <c r="V5521" s="9">
        <f>(Q5521+U5521)/(0.944*1000)</f>
        <v>0</v>
      </c>
    </row>
    <row r="5522" spans="1:22" x14ac:dyDescent="0.3">
      <c r="A5522" s="14">
        <v>5540</v>
      </c>
      <c r="B5522" s="14" t="s">
        <v>5187</v>
      </c>
      <c r="C5522" s="14" t="s">
        <v>13510</v>
      </c>
      <c r="D5522" s="14" t="s">
        <v>13504</v>
      </c>
      <c r="E5522" s="14" t="s">
        <v>13484</v>
      </c>
      <c r="F5522" s="14">
        <v>10</v>
      </c>
      <c r="G5522" s="14">
        <v>6.3E-2</v>
      </c>
      <c r="H5522" s="15">
        <v>2.9000000000000001E-2</v>
      </c>
      <c r="I5522" s="15">
        <f>M5522-V5522</f>
        <v>3.7150000000000002E-2</v>
      </c>
      <c r="J5522" s="14"/>
      <c r="K5522" s="13"/>
      <c r="L5522" s="9">
        <f>G5522*1.05</f>
        <v>6.615E-2</v>
      </c>
      <c r="M5522" s="11">
        <f>L5522-H5522</f>
        <v>3.7150000000000002E-2</v>
      </c>
      <c r="N5522" s="11">
        <v>0</v>
      </c>
      <c r="P5522" s="9">
        <f>0.5*N5522/1000</f>
        <v>0</v>
      </c>
      <c r="Q5522" s="9">
        <f>P5522+O5522</f>
        <v>0</v>
      </c>
      <c r="R5522" s="11">
        <v>0</v>
      </c>
      <c r="T5522" s="9">
        <f>0.5*R5522</f>
        <v>0</v>
      </c>
      <c r="U5522" s="9">
        <f>T5522+S5522</f>
        <v>0</v>
      </c>
      <c r="V5522" s="9">
        <f>(Q5522+U5522)/(0.944*1000)</f>
        <v>0</v>
      </c>
    </row>
    <row r="5523" spans="1:22" x14ac:dyDescent="0.3">
      <c r="A5523" s="14">
        <v>5541</v>
      </c>
      <c r="B5523" s="14" t="s">
        <v>5188</v>
      </c>
      <c r="C5523" s="14" t="s">
        <v>13510</v>
      </c>
      <c r="D5523" s="14" t="s">
        <v>13504</v>
      </c>
      <c r="E5523" s="14" t="s">
        <v>13484</v>
      </c>
      <c r="F5523" s="14">
        <v>10</v>
      </c>
      <c r="G5523" s="14">
        <v>1.26</v>
      </c>
      <c r="H5523" s="15">
        <v>0.76341139999999996</v>
      </c>
      <c r="I5523" s="16" t="s">
        <v>13516</v>
      </c>
      <c r="J5523" s="14"/>
      <c r="K5523" s="13"/>
      <c r="L5523" s="9">
        <f>1.05*0.63</f>
        <v>0.66150000000000009</v>
      </c>
      <c r="M5523" s="11">
        <f>L5523-H5523</f>
        <v>-0.10191139999999987</v>
      </c>
      <c r="N5523" s="11">
        <v>0</v>
      </c>
      <c r="P5523" s="9">
        <f>0.5*N5523/1000</f>
        <v>0</v>
      </c>
      <c r="Q5523" s="9">
        <f>P5523+O5523</f>
        <v>0</v>
      </c>
      <c r="R5523" s="11">
        <v>0</v>
      </c>
      <c r="T5523" s="9">
        <f>0.5*R5523</f>
        <v>0</v>
      </c>
      <c r="U5523" s="9">
        <f>T5523+S5523</f>
        <v>0</v>
      </c>
      <c r="V5523" s="9">
        <f>(Q5523+U5523)/(0.944*1000)</f>
        <v>0</v>
      </c>
    </row>
    <row r="5524" spans="1:22" x14ac:dyDescent="0.3">
      <c r="A5524" s="14">
        <v>5542</v>
      </c>
      <c r="B5524" s="14" t="s">
        <v>5189</v>
      </c>
      <c r="C5524" s="14" t="s">
        <v>13510</v>
      </c>
      <c r="D5524" s="14" t="s">
        <v>13504</v>
      </c>
      <c r="E5524" s="14" t="s">
        <v>13484</v>
      </c>
      <c r="F5524" s="14">
        <v>10</v>
      </c>
      <c r="G5524" s="14">
        <v>0.1</v>
      </c>
      <c r="H5524" s="15">
        <v>7.0000000000000007E-2</v>
      </c>
      <c r="I5524" s="15">
        <f>M5524-V5524</f>
        <v>3.5000000000000003E-2</v>
      </c>
      <c r="J5524" s="14"/>
      <c r="K5524" s="13"/>
      <c r="L5524" s="9">
        <f>G5524*1.05</f>
        <v>0.10500000000000001</v>
      </c>
      <c r="M5524" s="11">
        <f>L5524-H5524</f>
        <v>3.5000000000000003E-2</v>
      </c>
      <c r="N5524" s="11">
        <v>0</v>
      </c>
      <c r="P5524" s="9">
        <f>0.5*N5524/1000</f>
        <v>0</v>
      </c>
      <c r="Q5524" s="9">
        <f>P5524+O5524</f>
        <v>0</v>
      </c>
      <c r="R5524" s="11">
        <v>0</v>
      </c>
      <c r="T5524" s="9">
        <f>0.5*R5524</f>
        <v>0</v>
      </c>
      <c r="U5524" s="9">
        <f>T5524+S5524</f>
        <v>0</v>
      </c>
      <c r="V5524" s="9">
        <f>(Q5524+U5524)/(0.944*1000)</f>
        <v>0</v>
      </c>
    </row>
    <row r="5525" spans="1:22" x14ac:dyDescent="0.3">
      <c r="A5525" s="14">
        <v>5543</v>
      </c>
      <c r="B5525" s="14" t="s">
        <v>5190</v>
      </c>
      <c r="C5525" s="14" t="s">
        <v>13510</v>
      </c>
      <c r="D5525" s="14" t="s">
        <v>13504</v>
      </c>
      <c r="E5525" s="14" t="s">
        <v>13484</v>
      </c>
      <c r="F5525" s="14">
        <v>10</v>
      </c>
      <c r="G5525" s="14">
        <v>0.1</v>
      </c>
      <c r="H5525" s="15">
        <v>4.0804E-2</v>
      </c>
      <c r="I5525" s="15">
        <f>M5525-V5525</f>
        <v>6.4196000000000003E-2</v>
      </c>
      <c r="J5525" s="14"/>
      <c r="K5525" s="13"/>
      <c r="L5525" s="9">
        <f>G5525*1.05</f>
        <v>0.10500000000000001</v>
      </c>
      <c r="M5525" s="11">
        <f>L5525-H5525</f>
        <v>6.4196000000000003E-2</v>
      </c>
      <c r="N5525" s="11">
        <v>0</v>
      </c>
      <c r="P5525" s="9">
        <f>0.5*N5525/1000</f>
        <v>0</v>
      </c>
      <c r="Q5525" s="9">
        <f>P5525+O5525</f>
        <v>0</v>
      </c>
      <c r="R5525" s="11">
        <v>0</v>
      </c>
      <c r="T5525" s="9">
        <f>0.5*R5525</f>
        <v>0</v>
      </c>
      <c r="U5525" s="9">
        <f>T5525+S5525</f>
        <v>0</v>
      </c>
      <c r="V5525" s="9">
        <f>(Q5525+U5525)/(0.944*1000)</f>
        <v>0</v>
      </c>
    </row>
    <row r="5526" spans="1:22" x14ac:dyDescent="0.3">
      <c r="A5526" s="14">
        <v>5544</v>
      </c>
      <c r="B5526" s="14" t="s">
        <v>5191</v>
      </c>
      <c r="C5526" s="14" t="s">
        <v>13510</v>
      </c>
      <c r="D5526" s="14" t="s">
        <v>13504</v>
      </c>
      <c r="E5526" s="14" t="s">
        <v>13484</v>
      </c>
      <c r="F5526" s="14">
        <v>10</v>
      </c>
      <c r="G5526" s="14">
        <v>0.25</v>
      </c>
      <c r="H5526" s="15">
        <v>0.122</v>
      </c>
      <c r="I5526" s="15">
        <f>M5526-V5526</f>
        <v>0.14050000000000001</v>
      </c>
      <c r="J5526" s="14"/>
      <c r="K5526" s="13"/>
      <c r="L5526" s="9">
        <f>G5526*1.05</f>
        <v>0.26250000000000001</v>
      </c>
      <c r="M5526" s="11">
        <f>L5526-H5526</f>
        <v>0.14050000000000001</v>
      </c>
      <c r="N5526" s="11">
        <v>0</v>
      </c>
      <c r="P5526" s="9">
        <f>0.5*N5526/1000</f>
        <v>0</v>
      </c>
      <c r="Q5526" s="9">
        <f>P5526+O5526</f>
        <v>0</v>
      </c>
      <c r="R5526" s="11">
        <v>0</v>
      </c>
      <c r="T5526" s="9">
        <f>0.5*R5526</f>
        <v>0</v>
      </c>
      <c r="U5526" s="9">
        <f>T5526+S5526</f>
        <v>0</v>
      </c>
      <c r="V5526" s="9">
        <f>(Q5526+U5526)/(0.944*1000)</f>
        <v>0</v>
      </c>
    </row>
    <row r="5527" spans="1:22" x14ac:dyDescent="0.3">
      <c r="A5527" s="14">
        <v>5545</v>
      </c>
      <c r="B5527" s="14" t="s">
        <v>9635</v>
      </c>
      <c r="C5527" s="14" t="s">
        <v>13510</v>
      </c>
      <c r="D5527" s="14" t="s">
        <v>13504</v>
      </c>
      <c r="E5527" s="14" t="s">
        <v>13484</v>
      </c>
      <c r="F5527" s="14">
        <v>10</v>
      </c>
      <c r="G5527" s="14">
        <v>0.16</v>
      </c>
      <c r="H5527" s="15">
        <v>0.06</v>
      </c>
      <c r="I5527" s="15">
        <f>M5527-V5527</f>
        <v>0.10800000000000001</v>
      </c>
      <c r="J5527" s="14"/>
      <c r="K5527" s="13"/>
      <c r="L5527" s="9">
        <f>G5527*1.05</f>
        <v>0.16800000000000001</v>
      </c>
      <c r="M5527" s="11">
        <f>L5527-H5527</f>
        <v>0.10800000000000001</v>
      </c>
      <c r="N5527" s="11">
        <v>0</v>
      </c>
      <c r="P5527" s="9">
        <f>0.5*N5527/1000</f>
        <v>0</v>
      </c>
      <c r="Q5527" s="9">
        <f>P5527+O5527</f>
        <v>0</v>
      </c>
      <c r="R5527" s="11">
        <v>0</v>
      </c>
      <c r="T5527" s="9">
        <f>0.5*R5527</f>
        <v>0</v>
      </c>
      <c r="U5527" s="9">
        <f>T5527+S5527</f>
        <v>0</v>
      </c>
      <c r="V5527" s="9">
        <f>(Q5527+U5527)/(0.944*1000)</f>
        <v>0</v>
      </c>
    </row>
    <row r="5528" spans="1:22" x14ac:dyDescent="0.3">
      <c r="A5528" s="14">
        <v>5546</v>
      </c>
      <c r="B5528" s="14" t="s">
        <v>5192</v>
      </c>
      <c r="C5528" s="14" t="s">
        <v>13510</v>
      </c>
      <c r="D5528" s="14" t="s">
        <v>13504</v>
      </c>
      <c r="E5528" s="14" t="s">
        <v>13484</v>
      </c>
      <c r="F5528" s="14">
        <v>10</v>
      </c>
      <c r="G5528" s="14">
        <v>0.1</v>
      </c>
      <c r="H5528" s="15">
        <v>0</v>
      </c>
      <c r="I5528" s="15">
        <f>M5528-V5528</f>
        <v>0.10500000000000001</v>
      </c>
      <c r="J5528" s="14"/>
      <c r="K5528" s="13"/>
      <c r="L5528" s="9">
        <f>G5528*1.05</f>
        <v>0.10500000000000001</v>
      </c>
      <c r="M5528" s="11">
        <f>L5528-H5528</f>
        <v>0.10500000000000001</v>
      </c>
      <c r="N5528" s="11">
        <v>0</v>
      </c>
      <c r="P5528" s="9">
        <f>0.5*N5528/1000</f>
        <v>0</v>
      </c>
      <c r="Q5528" s="9">
        <f>P5528+O5528</f>
        <v>0</v>
      </c>
      <c r="R5528" s="11">
        <v>0</v>
      </c>
      <c r="T5528" s="9">
        <f>0.5*R5528</f>
        <v>0</v>
      </c>
      <c r="U5528" s="9">
        <f>T5528+S5528</f>
        <v>0</v>
      </c>
      <c r="V5528" s="9">
        <f>(Q5528+U5528)/(0.944*1000)</f>
        <v>0</v>
      </c>
    </row>
    <row r="5529" spans="1:22" x14ac:dyDescent="0.3">
      <c r="A5529" s="14">
        <v>5547</v>
      </c>
      <c r="B5529" s="14" t="s">
        <v>5193</v>
      </c>
      <c r="C5529" s="14" t="s">
        <v>13510</v>
      </c>
      <c r="D5529" s="14" t="s">
        <v>13504</v>
      </c>
      <c r="E5529" s="14" t="s">
        <v>13484</v>
      </c>
      <c r="F5529" s="14">
        <v>10</v>
      </c>
      <c r="G5529" s="14">
        <v>0.25</v>
      </c>
      <c r="H5529" s="15">
        <v>3.8187800000000008E-2</v>
      </c>
      <c r="I5529" s="15">
        <f>M5529-V5529</f>
        <v>0.22431220000000002</v>
      </c>
      <c r="J5529" s="14"/>
      <c r="K5529" s="13"/>
      <c r="L5529" s="9">
        <f>G5529*1.05</f>
        <v>0.26250000000000001</v>
      </c>
      <c r="M5529" s="11">
        <f>L5529-H5529</f>
        <v>0.22431220000000002</v>
      </c>
      <c r="N5529" s="11">
        <v>0</v>
      </c>
      <c r="P5529" s="9">
        <f>0.5*N5529/1000</f>
        <v>0</v>
      </c>
      <c r="Q5529" s="9">
        <f>P5529+O5529</f>
        <v>0</v>
      </c>
      <c r="R5529" s="11">
        <v>0</v>
      </c>
      <c r="T5529" s="9">
        <f>0.5*R5529</f>
        <v>0</v>
      </c>
      <c r="U5529" s="9">
        <f>T5529+S5529</f>
        <v>0</v>
      </c>
      <c r="V5529" s="9">
        <f>(Q5529+U5529)/(0.944*1000)</f>
        <v>0</v>
      </c>
    </row>
    <row r="5530" spans="1:22" x14ac:dyDescent="0.3">
      <c r="A5530" s="14">
        <v>5548</v>
      </c>
      <c r="B5530" s="14" t="s">
        <v>5194</v>
      </c>
      <c r="C5530" s="14" t="s">
        <v>13510</v>
      </c>
      <c r="D5530" s="14" t="s">
        <v>13504</v>
      </c>
      <c r="E5530" s="14" t="s">
        <v>13484</v>
      </c>
      <c r="F5530" s="14">
        <v>10</v>
      </c>
      <c r="G5530" s="14">
        <v>6.3E-2</v>
      </c>
      <c r="H5530" s="15">
        <v>2.8686E-2</v>
      </c>
      <c r="I5530" s="15">
        <f>M5530-V5530</f>
        <v>1.9985186440677965E-2</v>
      </c>
      <c r="J5530" s="14"/>
      <c r="K5530" s="13"/>
      <c r="L5530" s="9">
        <f>G5530*1.05</f>
        <v>6.615E-2</v>
      </c>
      <c r="M5530" s="11">
        <f>L5530-H5530</f>
        <v>3.7463999999999997E-2</v>
      </c>
      <c r="N5530" s="11">
        <v>0</v>
      </c>
      <c r="P5530" s="9">
        <f>0.5*N5530/1000</f>
        <v>0</v>
      </c>
      <c r="Q5530" s="9">
        <f>P5530+O5530</f>
        <v>0</v>
      </c>
      <c r="R5530" s="11">
        <v>22</v>
      </c>
      <c r="S5530" s="9">
        <f>0.75*R5530</f>
        <v>16.5</v>
      </c>
      <c r="U5530" s="9">
        <f>T5530+S5530</f>
        <v>16.5</v>
      </c>
      <c r="V5530" s="9">
        <f>(Q5530+U5530)/(0.944*1000)</f>
        <v>1.7478813559322032E-2</v>
      </c>
    </row>
    <row r="5531" spans="1:22" x14ac:dyDescent="0.3">
      <c r="A5531" s="14">
        <v>5549</v>
      </c>
      <c r="B5531" s="14" t="s">
        <v>5195</v>
      </c>
      <c r="C5531" s="14" t="s">
        <v>13510</v>
      </c>
      <c r="D5531" s="14" t="s">
        <v>13504</v>
      </c>
      <c r="E5531" s="14" t="s">
        <v>13484</v>
      </c>
      <c r="F5531" s="14">
        <v>10</v>
      </c>
      <c r="G5531" s="14">
        <v>0.1</v>
      </c>
      <c r="H5531" s="15">
        <v>9.0049999999999956E-3</v>
      </c>
      <c r="I5531" s="15">
        <f>M5531-V5531</f>
        <v>9.5995000000000011E-2</v>
      </c>
      <c r="J5531" s="14"/>
      <c r="K5531" s="13"/>
      <c r="L5531" s="9">
        <f>G5531*1.05</f>
        <v>0.10500000000000001</v>
      </c>
      <c r="M5531" s="11">
        <f>L5531-H5531</f>
        <v>9.5995000000000011E-2</v>
      </c>
      <c r="N5531" s="11">
        <v>0</v>
      </c>
      <c r="P5531" s="9">
        <f>0.5*N5531/1000</f>
        <v>0</v>
      </c>
      <c r="Q5531" s="9">
        <f>P5531+O5531</f>
        <v>0</v>
      </c>
      <c r="R5531" s="11">
        <v>0</v>
      </c>
      <c r="T5531" s="9">
        <f>0.5*R5531</f>
        <v>0</v>
      </c>
      <c r="U5531" s="9">
        <f>T5531+S5531</f>
        <v>0</v>
      </c>
      <c r="V5531" s="9">
        <f>(Q5531+U5531)/(0.944*1000)</f>
        <v>0</v>
      </c>
    </row>
    <row r="5532" spans="1:22" x14ac:dyDescent="0.3">
      <c r="A5532" s="14">
        <v>5550</v>
      </c>
      <c r="B5532" s="14" t="s">
        <v>5196</v>
      </c>
      <c r="C5532" s="14" t="s">
        <v>13510</v>
      </c>
      <c r="D5532" s="14" t="s">
        <v>13504</v>
      </c>
      <c r="E5532" s="14" t="s">
        <v>13484</v>
      </c>
      <c r="F5532" s="14">
        <v>10</v>
      </c>
      <c r="G5532" s="14">
        <v>0.1</v>
      </c>
      <c r="H5532" s="15">
        <v>1.699199999999999E-2</v>
      </c>
      <c r="I5532" s="15">
        <f>M5532-V5532</f>
        <v>8.8008000000000017E-2</v>
      </c>
      <c r="J5532" s="14"/>
      <c r="K5532" s="13"/>
      <c r="L5532" s="9">
        <f>G5532*1.05</f>
        <v>0.10500000000000001</v>
      </c>
      <c r="M5532" s="11">
        <f>L5532-H5532</f>
        <v>8.8008000000000017E-2</v>
      </c>
      <c r="N5532" s="11">
        <v>0</v>
      </c>
      <c r="P5532" s="9">
        <f>0.5*N5532/1000</f>
        <v>0</v>
      </c>
      <c r="Q5532" s="9">
        <f>P5532+O5532</f>
        <v>0</v>
      </c>
      <c r="R5532" s="11">
        <v>0</v>
      </c>
      <c r="T5532" s="9">
        <f>0.5*R5532</f>
        <v>0</v>
      </c>
      <c r="U5532" s="9">
        <f>T5532+S5532</f>
        <v>0</v>
      </c>
      <c r="V5532" s="9">
        <f>(Q5532+U5532)/(0.944*1000)</f>
        <v>0</v>
      </c>
    </row>
    <row r="5533" spans="1:22" x14ac:dyDescent="0.3">
      <c r="A5533" s="14">
        <v>5551</v>
      </c>
      <c r="B5533" s="14" t="s">
        <v>5197</v>
      </c>
      <c r="C5533" s="14" t="s">
        <v>13510</v>
      </c>
      <c r="D5533" s="14" t="s">
        <v>13504</v>
      </c>
      <c r="E5533" s="14" t="s">
        <v>13484</v>
      </c>
      <c r="F5533" s="14">
        <v>10</v>
      </c>
      <c r="G5533" s="14">
        <v>0.16</v>
      </c>
      <c r="H5533" s="15">
        <v>0.05</v>
      </c>
      <c r="I5533" s="15">
        <f>M5533-V5533</f>
        <v>0.11800000000000001</v>
      </c>
      <c r="J5533" s="14"/>
      <c r="K5533" s="13"/>
      <c r="L5533" s="9">
        <f>G5533*1.05</f>
        <v>0.16800000000000001</v>
      </c>
      <c r="M5533" s="11">
        <f>L5533-H5533</f>
        <v>0.11800000000000001</v>
      </c>
      <c r="N5533" s="11">
        <v>0</v>
      </c>
      <c r="P5533" s="9">
        <f>0.5*N5533/1000</f>
        <v>0</v>
      </c>
      <c r="Q5533" s="9">
        <f>P5533+O5533</f>
        <v>0</v>
      </c>
      <c r="R5533" s="11">
        <v>0</v>
      </c>
      <c r="T5533" s="9">
        <f>0.5*R5533</f>
        <v>0</v>
      </c>
      <c r="U5533" s="9">
        <f>T5533+S5533</f>
        <v>0</v>
      </c>
      <c r="V5533" s="9">
        <f>(Q5533+U5533)/(0.944*1000)</f>
        <v>0</v>
      </c>
    </row>
    <row r="5534" spans="1:22" x14ac:dyDescent="0.3">
      <c r="A5534" s="14">
        <v>5552</v>
      </c>
      <c r="B5534" s="14" t="s">
        <v>5198</v>
      </c>
      <c r="C5534" s="14" t="s">
        <v>13510</v>
      </c>
      <c r="D5534" s="14" t="s">
        <v>13504</v>
      </c>
      <c r="E5534" s="14" t="s">
        <v>13484</v>
      </c>
      <c r="F5534" s="14">
        <v>10</v>
      </c>
      <c r="G5534" s="14">
        <v>0.1</v>
      </c>
      <c r="H5534" s="15">
        <v>0</v>
      </c>
      <c r="I5534" s="15">
        <f>M5534-V5534</f>
        <v>0.10500000000000001</v>
      </c>
      <c r="J5534" s="14"/>
      <c r="K5534" s="13"/>
      <c r="L5534" s="9">
        <f>G5534*1.05</f>
        <v>0.10500000000000001</v>
      </c>
      <c r="M5534" s="11">
        <f>L5534-H5534</f>
        <v>0.10500000000000001</v>
      </c>
      <c r="N5534" s="11">
        <v>0</v>
      </c>
      <c r="P5534" s="9">
        <f>0.5*N5534/1000</f>
        <v>0</v>
      </c>
      <c r="Q5534" s="9">
        <f>P5534+O5534</f>
        <v>0</v>
      </c>
      <c r="R5534" s="11">
        <v>0</v>
      </c>
      <c r="T5534" s="9">
        <f>0.5*R5534</f>
        <v>0</v>
      </c>
      <c r="U5534" s="9">
        <f>T5534+S5534</f>
        <v>0</v>
      </c>
      <c r="V5534" s="9">
        <f>(Q5534+U5534)/(0.944*1000)</f>
        <v>0</v>
      </c>
    </row>
    <row r="5535" spans="1:22" x14ac:dyDescent="0.3">
      <c r="A5535" s="14">
        <v>5553</v>
      </c>
      <c r="B5535" s="14" t="s">
        <v>9636</v>
      </c>
      <c r="C5535" s="14" t="s">
        <v>13510</v>
      </c>
      <c r="D5535" s="14" t="s">
        <v>13504</v>
      </c>
      <c r="E5535" s="14" t="s">
        <v>13484</v>
      </c>
      <c r="F5535" s="14">
        <v>10</v>
      </c>
      <c r="G5535" s="14">
        <v>0.25</v>
      </c>
      <c r="H5535" s="15">
        <v>0.14000000000000001</v>
      </c>
      <c r="I5535" s="15">
        <f>M5535-V5535</f>
        <v>0.1225</v>
      </c>
      <c r="J5535" s="14"/>
      <c r="K5535" s="13"/>
      <c r="L5535" s="9">
        <f>G5535*1.05</f>
        <v>0.26250000000000001</v>
      </c>
      <c r="M5535" s="11">
        <f>L5535-H5535</f>
        <v>0.1225</v>
      </c>
      <c r="N5535" s="11">
        <v>0</v>
      </c>
      <c r="P5535" s="9">
        <f>0.5*N5535/1000</f>
        <v>0</v>
      </c>
      <c r="Q5535" s="9">
        <f>P5535+O5535</f>
        <v>0</v>
      </c>
      <c r="R5535" s="11">
        <v>0</v>
      </c>
      <c r="T5535" s="9">
        <f>0.5*R5535</f>
        <v>0</v>
      </c>
      <c r="U5535" s="9">
        <f>T5535+S5535</f>
        <v>0</v>
      </c>
      <c r="V5535" s="9">
        <f>(Q5535+U5535)/(0.944*1000)</f>
        <v>0</v>
      </c>
    </row>
    <row r="5536" spans="1:22" x14ac:dyDescent="0.3">
      <c r="A5536" s="14">
        <v>5554</v>
      </c>
      <c r="B5536" s="14" t="s">
        <v>5199</v>
      </c>
      <c r="C5536" s="14" t="s">
        <v>13510</v>
      </c>
      <c r="D5536" s="14" t="s">
        <v>13504</v>
      </c>
      <c r="E5536" s="14" t="s">
        <v>13484</v>
      </c>
      <c r="F5536" s="14">
        <v>10</v>
      </c>
      <c r="G5536" s="14">
        <v>6.3E-2</v>
      </c>
      <c r="H5536" s="15">
        <v>0.02</v>
      </c>
      <c r="I5536" s="15">
        <f>M5536-V5536</f>
        <v>4.6149999999999997E-2</v>
      </c>
      <c r="J5536" s="14"/>
      <c r="K5536" s="13"/>
      <c r="L5536" s="9">
        <f>G5536*1.05</f>
        <v>6.615E-2</v>
      </c>
      <c r="M5536" s="11">
        <f>L5536-H5536</f>
        <v>4.6149999999999997E-2</v>
      </c>
      <c r="N5536" s="11">
        <v>0</v>
      </c>
      <c r="P5536" s="9">
        <f>0.5*N5536/1000</f>
        <v>0</v>
      </c>
      <c r="Q5536" s="9">
        <f>P5536+O5536</f>
        <v>0</v>
      </c>
      <c r="R5536" s="11">
        <v>0</v>
      </c>
      <c r="T5536" s="9">
        <f>0.5*R5536</f>
        <v>0</v>
      </c>
      <c r="U5536" s="9">
        <f>T5536+S5536</f>
        <v>0</v>
      </c>
      <c r="V5536" s="9">
        <f>(Q5536+U5536)/(0.944*1000)</f>
        <v>0</v>
      </c>
    </row>
    <row r="5537" spans="1:22" x14ac:dyDescent="0.3">
      <c r="A5537" s="14">
        <v>5555</v>
      </c>
      <c r="B5537" s="14" t="s">
        <v>5200</v>
      </c>
      <c r="C5537" s="14" t="s">
        <v>13510</v>
      </c>
      <c r="D5537" s="14" t="s">
        <v>13504</v>
      </c>
      <c r="E5537" s="14" t="s">
        <v>13484</v>
      </c>
      <c r="F5537" s="14">
        <v>10</v>
      </c>
      <c r="G5537" s="14">
        <v>0.16</v>
      </c>
      <c r="H5537" s="15">
        <v>2.7195999999999998E-2</v>
      </c>
      <c r="I5537" s="15">
        <f>M5537-V5537</f>
        <v>0.14080400000000001</v>
      </c>
      <c r="J5537" s="14"/>
      <c r="K5537" s="13"/>
      <c r="L5537" s="9">
        <f>G5537*1.05</f>
        <v>0.16800000000000001</v>
      </c>
      <c r="M5537" s="11">
        <f>L5537-H5537</f>
        <v>0.14080400000000001</v>
      </c>
      <c r="N5537" s="11">
        <v>0</v>
      </c>
      <c r="P5537" s="9">
        <f>0.5*N5537/1000</f>
        <v>0</v>
      </c>
      <c r="Q5537" s="9">
        <f>P5537+O5537</f>
        <v>0</v>
      </c>
      <c r="R5537" s="11">
        <v>0</v>
      </c>
      <c r="T5537" s="9">
        <f>0.5*R5537</f>
        <v>0</v>
      </c>
      <c r="U5537" s="9">
        <f>T5537+S5537</f>
        <v>0</v>
      </c>
      <c r="V5537" s="9">
        <f>(Q5537+U5537)/(0.944*1000)</f>
        <v>0</v>
      </c>
    </row>
    <row r="5538" spans="1:22" x14ac:dyDescent="0.3">
      <c r="A5538" s="14">
        <v>5556</v>
      </c>
      <c r="B5538" s="14" t="s">
        <v>5201</v>
      </c>
      <c r="C5538" s="14" t="s">
        <v>13510</v>
      </c>
      <c r="D5538" s="14" t="s">
        <v>13504</v>
      </c>
      <c r="E5538" s="14" t="s">
        <v>13484</v>
      </c>
      <c r="F5538" s="14">
        <v>10</v>
      </c>
      <c r="G5538" s="14">
        <v>0.4</v>
      </c>
      <c r="H5538" s="15">
        <v>0.13300000000000001</v>
      </c>
      <c r="I5538" s="15">
        <f>M5538-V5538</f>
        <v>0.28700000000000003</v>
      </c>
      <c r="J5538" s="14"/>
      <c r="K5538" s="13"/>
      <c r="L5538" s="9">
        <f>G5538*1.05</f>
        <v>0.42000000000000004</v>
      </c>
      <c r="M5538" s="11">
        <f>L5538-H5538</f>
        <v>0.28700000000000003</v>
      </c>
      <c r="N5538" s="11">
        <v>0</v>
      </c>
      <c r="P5538" s="9">
        <f>0.5*N5538/1000</f>
        <v>0</v>
      </c>
      <c r="Q5538" s="9">
        <f>P5538+O5538</f>
        <v>0</v>
      </c>
      <c r="R5538" s="11">
        <v>0</v>
      </c>
      <c r="T5538" s="9">
        <f>0.5*R5538</f>
        <v>0</v>
      </c>
      <c r="U5538" s="9">
        <f>T5538+S5538</f>
        <v>0</v>
      </c>
      <c r="V5538" s="9">
        <f>(Q5538+U5538)/(0.944*1000)</f>
        <v>0</v>
      </c>
    </row>
    <row r="5539" spans="1:22" x14ac:dyDescent="0.3">
      <c r="A5539" s="14">
        <v>5557</v>
      </c>
      <c r="B5539" s="14" t="s">
        <v>5202</v>
      </c>
      <c r="C5539" s="14" t="s">
        <v>13510</v>
      </c>
      <c r="D5539" s="14" t="s">
        <v>13504</v>
      </c>
      <c r="E5539" s="14" t="s">
        <v>13484</v>
      </c>
      <c r="F5539" s="14">
        <v>10</v>
      </c>
      <c r="G5539" s="14">
        <v>1.26</v>
      </c>
      <c r="H5539" s="15">
        <v>0.92600000000000005</v>
      </c>
      <c r="I5539" s="16" t="s">
        <v>13516</v>
      </c>
      <c r="J5539" s="14"/>
      <c r="K5539" s="13"/>
      <c r="L5539" s="9">
        <f>1.05*0.63</f>
        <v>0.66150000000000009</v>
      </c>
      <c r="M5539" s="11">
        <f>L5539-H5539</f>
        <v>-0.26449999999999996</v>
      </c>
      <c r="N5539" s="11">
        <v>0</v>
      </c>
      <c r="P5539" s="9">
        <f>0.5*N5539/1000</f>
        <v>0</v>
      </c>
      <c r="Q5539" s="9">
        <f>P5539+O5539</f>
        <v>0</v>
      </c>
      <c r="R5539" s="11">
        <v>0</v>
      </c>
      <c r="T5539" s="9">
        <f>0.5*R5539</f>
        <v>0</v>
      </c>
      <c r="U5539" s="9">
        <f>T5539+S5539</f>
        <v>0</v>
      </c>
      <c r="V5539" s="9">
        <f>(Q5539+U5539)/(0.944*1000)</f>
        <v>0</v>
      </c>
    </row>
    <row r="5540" spans="1:22" x14ac:dyDescent="0.3">
      <c r="A5540" s="14">
        <v>5558</v>
      </c>
      <c r="B5540" s="14" t="s">
        <v>5203</v>
      </c>
      <c r="C5540" s="14" t="s">
        <v>13510</v>
      </c>
      <c r="D5540" s="14" t="s">
        <v>13504</v>
      </c>
      <c r="E5540" s="14" t="s">
        <v>13484</v>
      </c>
      <c r="F5540" s="14">
        <v>10</v>
      </c>
      <c r="G5540" s="14">
        <v>1.26</v>
      </c>
      <c r="H5540" s="15">
        <v>0.81899999999999995</v>
      </c>
      <c r="I5540" s="16" t="s">
        <v>13516</v>
      </c>
      <c r="J5540" s="14"/>
      <c r="K5540" s="13"/>
      <c r="L5540" s="9">
        <f>1.05*0.63</f>
        <v>0.66150000000000009</v>
      </c>
      <c r="M5540" s="11">
        <f>L5540-H5540</f>
        <v>-0.15749999999999986</v>
      </c>
      <c r="N5540" s="11">
        <v>0</v>
      </c>
      <c r="P5540" s="9">
        <f>0.5*N5540/1000</f>
        <v>0</v>
      </c>
      <c r="Q5540" s="9">
        <f>P5540+O5540</f>
        <v>0</v>
      </c>
      <c r="R5540" s="11">
        <v>0</v>
      </c>
      <c r="T5540" s="9">
        <f>0.5*R5540</f>
        <v>0</v>
      </c>
      <c r="U5540" s="9">
        <f>T5540+S5540</f>
        <v>0</v>
      </c>
      <c r="V5540" s="9">
        <f>(Q5540+U5540)/(0.944*1000)</f>
        <v>0</v>
      </c>
    </row>
    <row r="5541" spans="1:22" x14ac:dyDescent="0.3">
      <c r="A5541" s="14">
        <v>5559</v>
      </c>
      <c r="B5541" s="14" t="s">
        <v>5204</v>
      </c>
      <c r="C5541" s="14" t="s">
        <v>13510</v>
      </c>
      <c r="D5541" s="14" t="s">
        <v>13504</v>
      </c>
      <c r="E5541" s="14" t="s">
        <v>13484</v>
      </c>
      <c r="F5541" s="14">
        <v>10</v>
      </c>
      <c r="G5541" s="14">
        <v>0.04</v>
      </c>
      <c r="H5541" s="15">
        <v>4.8860000000000032E-3</v>
      </c>
      <c r="I5541" s="15">
        <f>M5541-V5541</f>
        <v>3.7114000000000001E-2</v>
      </c>
      <c r="J5541" s="14"/>
      <c r="K5541" s="13"/>
      <c r="L5541" s="9">
        <f>G5541*1.05</f>
        <v>4.2000000000000003E-2</v>
      </c>
      <c r="M5541" s="11">
        <f>L5541-H5541</f>
        <v>3.7114000000000001E-2</v>
      </c>
      <c r="N5541" s="11">
        <v>0</v>
      </c>
      <c r="P5541" s="9">
        <f>0.5*N5541/1000</f>
        <v>0</v>
      </c>
      <c r="Q5541" s="9">
        <f>P5541+O5541</f>
        <v>0</v>
      </c>
      <c r="R5541" s="11">
        <v>0</v>
      </c>
      <c r="T5541" s="9">
        <f>0.5*R5541</f>
        <v>0</v>
      </c>
      <c r="U5541" s="9">
        <f>T5541+S5541</f>
        <v>0</v>
      </c>
      <c r="V5541" s="9">
        <f>(Q5541+U5541)/(0.944*1000)</f>
        <v>0</v>
      </c>
    </row>
    <row r="5542" spans="1:22" x14ac:dyDescent="0.3">
      <c r="A5542" s="14">
        <v>5560</v>
      </c>
      <c r="B5542" s="14" t="s">
        <v>5205</v>
      </c>
      <c r="C5542" s="14" t="s">
        <v>13510</v>
      </c>
      <c r="D5542" s="14" t="s">
        <v>13504</v>
      </c>
      <c r="E5542" s="14" t="s">
        <v>13484</v>
      </c>
      <c r="F5542" s="14">
        <v>10</v>
      </c>
      <c r="G5542" s="14">
        <v>3.2000000000000001E-2</v>
      </c>
      <c r="H5542" s="15">
        <v>0.01</v>
      </c>
      <c r="I5542" s="15">
        <f>M5542-V5542</f>
        <v>2.3600000000000003E-2</v>
      </c>
      <c r="J5542" s="14"/>
      <c r="K5542" s="13"/>
      <c r="L5542" s="9">
        <f>G5542*1.05</f>
        <v>3.3600000000000005E-2</v>
      </c>
      <c r="M5542" s="11">
        <f>L5542-H5542</f>
        <v>2.3600000000000003E-2</v>
      </c>
      <c r="N5542" s="11">
        <v>0</v>
      </c>
      <c r="P5542" s="9">
        <f>0.5*N5542/1000</f>
        <v>0</v>
      </c>
      <c r="Q5542" s="9">
        <f>P5542+O5542</f>
        <v>0</v>
      </c>
      <c r="R5542" s="11">
        <v>0</v>
      </c>
      <c r="T5542" s="9">
        <f>0.5*R5542</f>
        <v>0</v>
      </c>
      <c r="U5542" s="9">
        <f>T5542+S5542</f>
        <v>0</v>
      </c>
      <c r="V5542" s="9">
        <f>(Q5542+U5542)/(0.944*1000)</f>
        <v>0</v>
      </c>
    </row>
    <row r="5543" spans="1:22" x14ac:dyDescent="0.3">
      <c r="A5543" s="14">
        <v>5561</v>
      </c>
      <c r="B5543" s="14" t="s">
        <v>5206</v>
      </c>
      <c r="C5543" s="14" t="s">
        <v>13510</v>
      </c>
      <c r="D5543" s="14" t="s">
        <v>13504</v>
      </c>
      <c r="E5543" s="14" t="s">
        <v>13484</v>
      </c>
      <c r="F5543" s="14">
        <v>10</v>
      </c>
      <c r="G5543" s="14">
        <v>0.16</v>
      </c>
      <c r="H5543" s="15">
        <v>6.2720999999999949E-3</v>
      </c>
      <c r="I5543" s="15">
        <f>M5543-V5543</f>
        <v>0.16172790000000001</v>
      </c>
      <c r="J5543" s="14"/>
      <c r="K5543" s="13"/>
      <c r="L5543" s="9">
        <f>G5543*1.05</f>
        <v>0.16800000000000001</v>
      </c>
      <c r="M5543" s="11">
        <f>L5543-H5543</f>
        <v>0.16172790000000001</v>
      </c>
      <c r="N5543" s="11">
        <v>0</v>
      </c>
      <c r="P5543" s="9">
        <f>0.5*N5543/1000</f>
        <v>0</v>
      </c>
      <c r="Q5543" s="9">
        <f>P5543+O5543</f>
        <v>0</v>
      </c>
      <c r="R5543" s="11">
        <v>0</v>
      </c>
      <c r="T5543" s="9">
        <f>0.5*R5543</f>
        <v>0</v>
      </c>
      <c r="U5543" s="9">
        <f>T5543+S5543</f>
        <v>0</v>
      </c>
      <c r="V5543" s="9">
        <f>(Q5543+U5543)/(0.944*1000)</f>
        <v>0</v>
      </c>
    </row>
    <row r="5544" spans="1:22" x14ac:dyDescent="0.3">
      <c r="A5544" s="14">
        <v>5562</v>
      </c>
      <c r="B5544" s="14" t="s">
        <v>5207</v>
      </c>
      <c r="C5544" s="14" t="s">
        <v>13510</v>
      </c>
      <c r="D5544" s="14" t="s">
        <v>13504</v>
      </c>
      <c r="E5544" s="14" t="s">
        <v>13484</v>
      </c>
      <c r="F5544" s="14">
        <v>10</v>
      </c>
      <c r="G5544" s="14">
        <v>6.3E-2</v>
      </c>
      <c r="H5544" s="15">
        <v>1.2496499999999997E-2</v>
      </c>
      <c r="I5544" s="15">
        <f>M5544-V5544</f>
        <v>5.3653500000000007E-2</v>
      </c>
      <c r="J5544" s="14"/>
      <c r="K5544" s="13"/>
      <c r="L5544" s="9">
        <f>G5544*1.05</f>
        <v>6.615E-2</v>
      </c>
      <c r="M5544" s="11">
        <f>L5544-H5544</f>
        <v>5.3653500000000007E-2</v>
      </c>
      <c r="N5544" s="11">
        <v>0</v>
      </c>
      <c r="P5544" s="9">
        <f>0.5*N5544/1000</f>
        <v>0</v>
      </c>
      <c r="Q5544" s="9">
        <f>P5544+O5544</f>
        <v>0</v>
      </c>
      <c r="R5544" s="11">
        <v>0</v>
      </c>
      <c r="T5544" s="9">
        <f>0.5*R5544</f>
        <v>0</v>
      </c>
      <c r="U5544" s="9">
        <f>T5544+S5544</f>
        <v>0</v>
      </c>
      <c r="V5544" s="9">
        <f>(Q5544+U5544)/(0.944*1000)</f>
        <v>0</v>
      </c>
    </row>
    <row r="5545" spans="1:22" x14ac:dyDescent="0.3">
      <c r="A5545" s="14">
        <v>5563</v>
      </c>
      <c r="B5545" s="14" t="s">
        <v>5208</v>
      </c>
      <c r="C5545" s="14" t="s">
        <v>13510</v>
      </c>
      <c r="D5545" s="14" t="s">
        <v>13504</v>
      </c>
      <c r="E5545" s="14" t="s">
        <v>13484</v>
      </c>
      <c r="F5545" s="14">
        <v>10</v>
      </c>
      <c r="G5545" s="14">
        <v>0.126</v>
      </c>
      <c r="H5545" s="15">
        <v>6.3E-2</v>
      </c>
      <c r="I5545" s="15">
        <f>M5545-V5545</f>
        <v>3.15E-3</v>
      </c>
      <c r="J5545" s="14"/>
      <c r="K5545" s="13"/>
      <c r="L5545" s="9">
        <f>G5545/2*1.05</f>
        <v>6.615E-2</v>
      </c>
      <c r="M5545" s="11">
        <f>L5545-H5545</f>
        <v>3.15E-3</v>
      </c>
      <c r="N5545" s="11">
        <v>0</v>
      </c>
      <c r="P5545" s="9">
        <f>0.5*N5545/1000</f>
        <v>0</v>
      </c>
      <c r="Q5545" s="9">
        <f>P5545+O5545</f>
        <v>0</v>
      </c>
      <c r="R5545" s="11">
        <v>0</v>
      </c>
      <c r="T5545" s="9">
        <f>0.5*R5545</f>
        <v>0</v>
      </c>
      <c r="U5545" s="9">
        <f>T5545+S5545</f>
        <v>0</v>
      </c>
      <c r="V5545" s="9">
        <f>(Q5545+U5545)/(0.944*1000)</f>
        <v>0</v>
      </c>
    </row>
    <row r="5546" spans="1:22" x14ac:dyDescent="0.3">
      <c r="A5546" s="14">
        <v>5565</v>
      </c>
      <c r="B5546" s="14" t="s">
        <v>5209</v>
      </c>
      <c r="C5546" s="14" t="s">
        <v>13510</v>
      </c>
      <c r="D5546" s="14" t="s">
        <v>13504</v>
      </c>
      <c r="E5546" s="14" t="s">
        <v>13484</v>
      </c>
      <c r="F5546" s="14">
        <v>10</v>
      </c>
      <c r="G5546" s="14">
        <v>0.5</v>
      </c>
      <c r="H5546" s="15">
        <v>0.33200000000000002</v>
      </c>
      <c r="I5546" s="16" t="s">
        <v>13516</v>
      </c>
      <c r="J5546" s="14"/>
      <c r="K5546" s="13"/>
      <c r="L5546" s="9">
        <f>G5546/2*1.05</f>
        <v>0.26250000000000001</v>
      </c>
      <c r="M5546" s="11">
        <f>L5546-H5546</f>
        <v>-6.9500000000000006E-2</v>
      </c>
      <c r="N5546" s="11">
        <v>0</v>
      </c>
      <c r="P5546" s="9">
        <f>0.5*N5546/1000</f>
        <v>0</v>
      </c>
      <c r="Q5546" s="9">
        <f>P5546+O5546</f>
        <v>0</v>
      </c>
      <c r="R5546" s="11">
        <v>0</v>
      </c>
      <c r="T5546" s="9">
        <f>0.5*R5546</f>
        <v>0</v>
      </c>
      <c r="U5546" s="9">
        <f>T5546+S5546</f>
        <v>0</v>
      </c>
      <c r="V5546" s="9">
        <f>(Q5546+U5546)/(0.944*1000)</f>
        <v>0</v>
      </c>
    </row>
    <row r="5547" spans="1:22" x14ac:dyDescent="0.3">
      <c r="A5547" s="14">
        <v>5566</v>
      </c>
      <c r="B5547" s="14" t="s">
        <v>5210</v>
      </c>
      <c r="C5547" s="14" t="s">
        <v>13510</v>
      </c>
      <c r="D5547" s="14" t="s">
        <v>13504</v>
      </c>
      <c r="E5547" s="14" t="s">
        <v>13484</v>
      </c>
      <c r="F5547" s="14">
        <v>10</v>
      </c>
      <c r="G5547" s="14">
        <v>0.1</v>
      </c>
      <c r="H5547" s="15">
        <v>3.3134999999999991E-2</v>
      </c>
      <c r="I5547" s="15">
        <f>M5547-V5547</f>
        <v>6.6568389830508487E-2</v>
      </c>
      <c r="J5547" s="14"/>
      <c r="K5547" s="13"/>
      <c r="L5547" s="9">
        <f>G5547*1.05</f>
        <v>0.10500000000000001</v>
      </c>
      <c r="M5547" s="11">
        <f>L5547-H5547</f>
        <v>7.1865000000000012E-2</v>
      </c>
      <c r="N5547" s="11">
        <v>0</v>
      </c>
      <c r="P5547" s="9">
        <f>0.5*N5547/1000</f>
        <v>0</v>
      </c>
      <c r="Q5547" s="9">
        <f>P5547+O5547</f>
        <v>0</v>
      </c>
      <c r="R5547" s="11">
        <v>10</v>
      </c>
      <c r="T5547" s="9">
        <f>0.5*R5547</f>
        <v>5</v>
      </c>
      <c r="U5547" s="9">
        <f>T5547+S5547</f>
        <v>5</v>
      </c>
      <c r="V5547" s="9">
        <f>(Q5547+U5547)/(0.944*1000)</f>
        <v>5.2966101694915252E-3</v>
      </c>
    </row>
    <row r="5548" spans="1:22" x14ac:dyDescent="0.3">
      <c r="A5548" s="14">
        <v>5567</v>
      </c>
      <c r="B5548" s="14" t="s">
        <v>5211</v>
      </c>
      <c r="C5548" s="14" t="s">
        <v>13510</v>
      </c>
      <c r="D5548" s="14" t="s">
        <v>13504</v>
      </c>
      <c r="E5548" s="14" t="s">
        <v>13484</v>
      </c>
      <c r="F5548" s="14">
        <v>10</v>
      </c>
      <c r="G5548" s="14">
        <v>0.8</v>
      </c>
      <c r="H5548" s="15">
        <v>0.53100000000000003</v>
      </c>
      <c r="I5548" s="16" t="s">
        <v>13516</v>
      </c>
      <c r="J5548" s="14"/>
      <c r="K5548" s="13"/>
      <c r="L5548" s="9">
        <f>1.05*0.4</f>
        <v>0.42000000000000004</v>
      </c>
      <c r="M5548" s="11">
        <f>L5548-H5548</f>
        <v>-0.11099999999999999</v>
      </c>
      <c r="N5548" s="11">
        <v>0</v>
      </c>
      <c r="P5548" s="9">
        <f>0.5*N5548/1000</f>
        <v>0</v>
      </c>
      <c r="Q5548" s="9">
        <f>P5548+O5548</f>
        <v>0</v>
      </c>
      <c r="R5548" s="11">
        <v>0</v>
      </c>
      <c r="T5548" s="9">
        <f>0.5*R5548</f>
        <v>0</v>
      </c>
      <c r="U5548" s="9">
        <f>T5548+S5548</f>
        <v>0</v>
      </c>
      <c r="V5548" s="9">
        <f>(Q5548+U5548)/(0.944*1000)</f>
        <v>0</v>
      </c>
    </row>
    <row r="5549" spans="1:22" x14ac:dyDescent="0.3">
      <c r="A5549" s="14">
        <v>5568</v>
      </c>
      <c r="B5549" s="14" t="s">
        <v>5212</v>
      </c>
      <c r="C5549" s="14" t="s">
        <v>13510</v>
      </c>
      <c r="D5549" s="14" t="s">
        <v>13504</v>
      </c>
      <c r="E5549" s="14" t="s">
        <v>13484</v>
      </c>
      <c r="F5549" s="14">
        <v>10</v>
      </c>
      <c r="G5549" s="14">
        <v>0.25</v>
      </c>
      <c r="H5549" s="15">
        <v>3.586410000000001E-2</v>
      </c>
      <c r="I5549" s="15">
        <f>M5549-V5549</f>
        <v>0.2266359</v>
      </c>
      <c r="J5549" s="14"/>
      <c r="K5549" s="13"/>
      <c r="L5549" s="9">
        <f>G5549*1.05</f>
        <v>0.26250000000000001</v>
      </c>
      <c r="M5549" s="11">
        <f>L5549-H5549</f>
        <v>0.2266359</v>
      </c>
      <c r="N5549" s="11">
        <v>0</v>
      </c>
      <c r="P5549" s="9">
        <f>0.5*N5549/1000</f>
        <v>0</v>
      </c>
      <c r="Q5549" s="9">
        <f>P5549+O5549</f>
        <v>0</v>
      </c>
      <c r="R5549" s="11">
        <v>0</v>
      </c>
      <c r="T5549" s="9">
        <f>0.5*R5549</f>
        <v>0</v>
      </c>
      <c r="U5549" s="9">
        <f>T5549+S5549</f>
        <v>0</v>
      </c>
      <c r="V5549" s="9">
        <f>(Q5549+U5549)/(0.944*1000)</f>
        <v>0</v>
      </c>
    </row>
    <row r="5550" spans="1:22" x14ac:dyDescent="0.3">
      <c r="A5550" s="14">
        <v>5569</v>
      </c>
      <c r="B5550" s="14" t="s">
        <v>5213</v>
      </c>
      <c r="C5550" s="14" t="s">
        <v>13510</v>
      </c>
      <c r="D5550" s="14" t="s">
        <v>13504</v>
      </c>
      <c r="E5550" s="14" t="s">
        <v>13484</v>
      </c>
      <c r="F5550" s="14">
        <v>10</v>
      </c>
      <c r="G5550" s="14">
        <v>0.1</v>
      </c>
      <c r="H5550" s="15">
        <v>4.4999999999999998E-2</v>
      </c>
      <c r="I5550" s="15">
        <f>M5550-V5550</f>
        <v>6.0000000000000012E-2</v>
      </c>
      <c r="J5550" s="14"/>
      <c r="K5550" s="13"/>
      <c r="L5550" s="9">
        <f>G5550*1.05</f>
        <v>0.10500000000000001</v>
      </c>
      <c r="M5550" s="11">
        <f>L5550-H5550</f>
        <v>6.0000000000000012E-2</v>
      </c>
      <c r="N5550" s="11">
        <v>0</v>
      </c>
      <c r="P5550" s="9">
        <f>0.5*N5550/1000</f>
        <v>0</v>
      </c>
      <c r="Q5550" s="9">
        <f>P5550+O5550</f>
        <v>0</v>
      </c>
      <c r="R5550" s="11">
        <v>0</v>
      </c>
      <c r="T5550" s="9">
        <f>0.5*R5550</f>
        <v>0</v>
      </c>
      <c r="U5550" s="9">
        <f>T5550+S5550</f>
        <v>0</v>
      </c>
      <c r="V5550" s="9">
        <f>(Q5550+U5550)/(0.944*1000)</f>
        <v>0</v>
      </c>
    </row>
    <row r="5551" spans="1:22" x14ac:dyDescent="0.3">
      <c r="A5551" s="14">
        <v>5570</v>
      </c>
      <c r="B5551" s="14" t="s">
        <v>5214</v>
      </c>
      <c r="C5551" s="14" t="s">
        <v>13510</v>
      </c>
      <c r="D5551" s="14" t="s">
        <v>13504</v>
      </c>
      <c r="E5551" s="14" t="s">
        <v>13484</v>
      </c>
      <c r="F5551" s="14">
        <v>10</v>
      </c>
      <c r="G5551" s="14">
        <v>0.1</v>
      </c>
      <c r="H5551" s="15">
        <v>2.0155000000000003E-2</v>
      </c>
      <c r="I5551" s="15">
        <f>M5551-V5551</f>
        <v>8.4845000000000004E-2</v>
      </c>
      <c r="J5551" s="14"/>
      <c r="K5551" s="13"/>
      <c r="L5551" s="9">
        <f>G5551*1.05</f>
        <v>0.10500000000000001</v>
      </c>
      <c r="M5551" s="11">
        <f>L5551-H5551</f>
        <v>8.4845000000000004E-2</v>
      </c>
      <c r="N5551" s="11">
        <v>0</v>
      </c>
      <c r="P5551" s="9">
        <f>0.5*N5551/1000</f>
        <v>0</v>
      </c>
      <c r="Q5551" s="9">
        <f>P5551+O5551</f>
        <v>0</v>
      </c>
      <c r="R5551" s="11">
        <v>0</v>
      </c>
      <c r="T5551" s="9">
        <f>0.5*R5551</f>
        <v>0</v>
      </c>
      <c r="U5551" s="9">
        <f>T5551+S5551</f>
        <v>0</v>
      </c>
      <c r="V5551" s="9">
        <f>(Q5551+U5551)/(0.944*1000)</f>
        <v>0</v>
      </c>
    </row>
    <row r="5552" spans="1:22" x14ac:dyDescent="0.3">
      <c r="A5552" s="14">
        <v>5571</v>
      </c>
      <c r="B5552" s="14" t="s">
        <v>5215</v>
      </c>
      <c r="C5552" s="14" t="s">
        <v>13510</v>
      </c>
      <c r="D5552" s="14" t="s">
        <v>13504</v>
      </c>
      <c r="E5552" s="14" t="s">
        <v>13484</v>
      </c>
      <c r="F5552" s="14">
        <v>10</v>
      </c>
      <c r="G5552" s="14">
        <v>6.3E-2</v>
      </c>
      <c r="H5552" s="15">
        <v>5.1550000000000007E-3</v>
      </c>
      <c r="I5552" s="15">
        <f>M5552-V5552</f>
        <v>6.0995000000000001E-2</v>
      </c>
      <c r="J5552" s="14"/>
      <c r="K5552" s="13"/>
      <c r="L5552" s="9">
        <f>G5552*1.05</f>
        <v>6.615E-2</v>
      </c>
      <c r="M5552" s="11">
        <f>L5552-H5552</f>
        <v>6.0995000000000001E-2</v>
      </c>
      <c r="N5552" s="11">
        <v>0</v>
      </c>
      <c r="P5552" s="9">
        <f>0.5*N5552/1000</f>
        <v>0</v>
      </c>
      <c r="Q5552" s="9">
        <f>P5552+O5552</f>
        <v>0</v>
      </c>
      <c r="R5552" s="11">
        <v>0</v>
      </c>
      <c r="T5552" s="9">
        <f>0.5*R5552</f>
        <v>0</v>
      </c>
      <c r="U5552" s="9">
        <f>T5552+S5552</f>
        <v>0</v>
      </c>
      <c r="V5552" s="9">
        <f>(Q5552+U5552)/(0.944*1000)</f>
        <v>0</v>
      </c>
    </row>
    <row r="5553" spans="1:22" x14ac:dyDescent="0.3">
      <c r="A5553" s="14">
        <v>5572</v>
      </c>
      <c r="B5553" s="14" t="s">
        <v>5216</v>
      </c>
      <c r="C5553" s="14" t="s">
        <v>13510</v>
      </c>
      <c r="D5553" s="14" t="s">
        <v>13504</v>
      </c>
      <c r="E5553" s="14" t="s">
        <v>13484</v>
      </c>
      <c r="F5553" s="14">
        <v>10</v>
      </c>
      <c r="G5553" s="14">
        <v>0.25</v>
      </c>
      <c r="H5553" s="15">
        <v>5.0528700000000017E-2</v>
      </c>
      <c r="I5553" s="15">
        <f>M5553-V5553</f>
        <v>0.2119713</v>
      </c>
      <c r="J5553" s="14"/>
      <c r="K5553" s="13"/>
      <c r="L5553" s="9">
        <f>G5553*1.05</f>
        <v>0.26250000000000001</v>
      </c>
      <c r="M5553" s="11">
        <f>L5553-H5553</f>
        <v>0.2119713</v>
      </c>
      <c r="N5553" s="11">
        <v>0</v>
      </c>
      <c r="P5553" s="9">
        <f>0.5*N5553/1000</f>
        <v>0</v>
      </c>
      <c r="Q5553" s="9">
        <f>P5553+O5553</f>
        <v>0</v>
      </c>
      <c r="R5553" s="11">
        <v>0</v>
      </c>
      <c r="T5553" s="9">
        <f>0.5*R5553</f>
        <v>0</v>
      </c>
      <c r="U5553" s="9">
        <f>T5553+S5553</f>
        <v>0</v>
      </c>
      <c r="V5553" s="9">
        <f>(Q5553+U5553)/(0.944*1000)</f>
        <v>0</v>
      </c>
    </row>
    <row r="5554" spans="1:22" x14ac:dyDescent="0.3">
      <c r="A5554" s="14">
        <v>5573</v>
      </c>
      <c r="B5554" s="14" t="s">
        <v>5217</v>
      </c>
      <c r="C5554" s="14" t="s">
        <v>13510</v>
      </c>
      <c r="D5554" s="14" t="s">
        <v>13504</v>
      </c>
      <c r="E5554" s="14" t="s">
        <v>13484</v>
      </c>
      <c r="F5554" s="14">
        <v>10</v>
      </c>
      <c r="G5554" s="14">
        <v>6.3E-2</v>
      </c>
      <c r="H5554" s="15">
        <v>1.6833799999999996E-2</v>
      </c>
      <c r="I5554" s="15">
        <f>M5554-V5554</f>
        <v>4.9316200000000004E-2</v>
      </c>
      <c r="J5554" s="14"/>
      <c r="K5554" s="13"/>
      <c r="L5554" s="9">
        <f>G5554*1.05</f>
        <v>6.615E-2</v>
      </c>
      <c r="M5554" s="11">
        <f>L5554-H5554</f>
        <v>4.9316200000000004E-2</v>
      </c>
      <c r="N5554" s="11">
        <v>0</v>
      </c>
      <c r="P5554" s="9">
        <f>0.5*N5554/1000</f>
        <v>0</v>
      </c>
      <c r="Q5554" s="9">
        <f>P5554+O5554</f>
        <v>0</v>
      </c>
      <c r="R5554" s="11">
        <v>0</v>
      </c>
      <c r="T5554" s="9">
        <f>0.5*R5554</f>
        <v>0</v>
      </c>
      <c r="U5554" s="9">
        <f>T5554+S5554</f>
        <v>0</v>
      </c>
      <c r="V5554" s="9">
        <f>(Q5554+U5554)/(0.944*1000)</f>
        <v>0</v>
      </c>
    </row>
    <row r="5555" spans="1:22" x14ac:dyDescent="0.3">
      <c r="A5555" s="14">
        <v>5574</v>
      </c>
      <c r="B5555" s="14" t="s">
        <v>5218</v>
      </c>
      <c r="C5555" s="14" t="s">
        <v>13510</v>
      </c>
      <c r="D5555" s="14" t="s">
        <v>13504</v>
      </c>
      <c r="E5555" s="14" t="s">
        <v>13484</v>
      </c>
      <c r="F5555" s="14">
        <v>10</v>
      </c>
      <c r="G5555" s="14">
        <v>0.25</v>
      </c>
      <c r="H5555" s="15">
        <v>2.1997000000000013E-2</v>
      </c>
      <c r="I5555" s="15">
        <f>M5555-V5555</f>
        <v>0.24050299999999999</v>
      </c>
      <c r="J5555" s="14"/>
      <c r="K5555" s="13"/>
      <c r="L5555" s="9">
        <f>G5555*1.05</f>
        <v>0.26250000000000001</v>
      </c>
      <c r="M5555" s="11">
        <f>L5555-H5555</f>
        <v>0.24050299999999999</v>
      </c>
      <c r="N5555" s="11">
        <v>0</v>
      </c>
      <c r="P5555" s="9">
        <f>0.5*N5555/1000</f>
        <v>0</v>
      </c>
      <c r="Q5555" s="9">
        <f>P5555+O5555</f>
        <v>0</v>
      </c>
      <c r="R5555" s="11">
        <v>0</v>
      </c>
      <c r="T5555" s="9">
        <f>0.5*R5555</f>
        <v>0</v>
      </c>
      <c r="U5555" s="9">
        <f>T5555+S5555</f>
        <v>0</v>
      </c>
      <c r="V5555" s="9">
        <f>(Q5555+U5555)/(0.944*1000)</f>
        <v>0</v>
      </c>
    </row>
    <row r="5556" spans="1:22" x14ac:dyDescent="0.3">
      <c r="A5556" s="14">
        <v>5575</v>
      </c>
      <c r="B5556" s="14" t="s">
        <v>5219</v>
      </c>
      <c r="C5556" s="14" t="s">
        <v>13510</v>
      </c>
      <c r="D5556" s="14" t="s">
        <v>13504</v>
      </c>
      <c r="E5556" s="14" t="s">
        <v>13484</v>
      </c>
      <c r="F5556" s="14">
        <v>10</v>
      </c>
      <c r="G5556" s="14">
        <v>0.32</v>
      </c>
      <c r="H5556" s="15">
        <v>0.16</v>
      </c>
      <c r="I5556" s="15">
        <f>M5556-V5556</f>
        <v>8.0000000000000071E-3</v>
      </c>
      <c r="J5556" s="14"/>
      <c r="K5556" s="13"/>
      <c r="L5556" s="9">
        <f>G5556/2*1.05</f>
        <v>0.16800000000000001</v>
      </c>
      <c r="M5556" s="11">
        <f>L5556-H5556</f>
        <v>8.0000000000000071E-3</v>
      </c>
      <c r="N5556" s="11">
        <v>0</v>
      </c>
      <c r="P5556" s="9">
        <f>0.5*N5556/1000</f>
        <v>0</v>
      </c>
      <c r="Q5556" s="9">
        <f>P5556+O5556</f>
        <v>0</v>
      </c>
      <c r="R5556" s="11">
        <v>0</v>
      </c>
      <c r="T5556" s="9">
        <f>0.5*R5556</f>
        <v>0</v>
      </c>
      <c r="U5556" s="9">
        <f>T5556+S5556</f>
        <v>0</v>
      </c>
      <c r="V5556" s="9">
        <f>(Q5556+U5556)/(0.944*1000)</f>
        <v>0</v>
      </c>
    </row>
    <row r="5557" spans="1:22" x14ac:dyDescent="0.3">
      <c r="A5557" s="14">
        <v>5576</v>
      </c>
      <c r="B5557" s="14" t="s">
        <v>5220</v>
      </c>
      <c r="C5557" s="14" t="s">
        <v>13510</v>
      </c>
      <c r="D5557" s="14" t="s">
        <v>13504</v>
      </c>
      <c r="E5557" s="14" t="s">
        <v>13484</v>
      </c>
      <c r="F5557" s="14">
        <v>10</v>
      </c>
      <c r="G5557" s="14">
        <v>0.4</v>
      </c>
      <c r="H5557" s="15">
        <v>2.0711999999999987E-2</v>
      </c>
      <c r="I5557" s="15">
        <f>M5557-V5557</f>
        <v>0.39928800000000003</v>
      </c>
      <c r="J5557" s="14"/>
      <c r="K5557" s="13"/>
      <c r="L5557" s="9">
        <f>G5557*1.05</f>
        <v>0.42000000000000004</v>
      </c>
      <c r="M5557" s="11">
        <f>L5557-H5557</f>
        <v>0.39928800000000003</v>
      </c>
      <c r="N5557" s="11">
        <v>0</v>
      </c>
      <c r="P5557" s="9">
        <f>0.5*N5557/1000</f>
        <v>0</v>
      </c>
      <c r="Q5557" s="9">
        <f>P5557+O5557</f>
        <v>0</v>
      </c>
      <c r="R5557" s="11">
        <v>0</v>
      </c>
      <c r="T5557" s="9">
        <f>0.5*R5557</f>
        <v>0</v>
      </c>
      <c r="U5557" s="9">
        <f>T5557+S5557</f>
        <v>0</v>
      </c>
      <c r="V5557" s="9">
        <f>(Q5557+U5557)/(0.944*1000)</f>
        <v>0</v>
      </c>
    </row>
    <row r="5558" spans="1:22" x14ac:dyDescent="0.3">
      <c r="A5558" s="14">
        <v>5577</v>
      </c>
      <c r="B5558" s="14" t="s">
        <v>5221</v>
      </c>
      <c r="C5558" s="14" t="s">
        <v>13510</v>
      </c>
      <c r="D5558" s="14" t="s">
        <v>13504</v>
      </c>
      <c r="E5558" s="14" t="s">
        <v>13484</v>
      </c>
      <c r="F5558" s="14">
        <v>10</v>
      </c>
      <c r="G5558" s="14">
        <v>0.1</v>
      </c>
      <c r="H5558" s="15">
        <v>2.0331000000000002E-2</v>
      </c>
      <c r="I5558" s="15">
        <f>M5558-V5558</f>
        <v>8.4669000000000008E-2</v>
      </c>
      <c r="J5558" s="14"/>
      <c r="K5558" s="13"/>
      <c r="L5558" s="9">
        <f>G5558*1.05</f>
        <v>0.10500000000000001</v>
      </c>
      <c r="M5558" s="11">
        <f>L5558-H5558</f>
        <v>8.4669000000000008E-2</v>
      </c>
      <c r="N5558" s="11">
        <v>0</v>
      </c>
      <c r="P5558" s="9">
        <f>0.5*N5558/1000</f>
        <v>0</v>
      </c>
      <c r="Q5558" s="9">
        <f>P5558+O5558</f>
        <v>0</v>
      </c>
      <c r="R5558" s="11">
        <v>0</v>
      </c>
      <c r="T5558" s="9">
        <f>0.5*R5558</f>
        <v>0</v>
      </c>
      <c r="U5558" s="9">
        <f>T5558+S5558</f>
        <v>0</v>
      </c>
      <c r="V5558" s="9">
        <f>(Q5558+U5558)/(0.944*1000)</f>
        <v>0</v>
      </c>
    </row>
    <row r="5559" spans="1:22" x14ac:dyDescent="0.3">
      <c r="A5559" s="14">
        <v>5578</v>
      </c>
      <c r="B5559" s="14" t="s">
        <v>5222</v>
      </c>
      <c r="C5559" s="14" t="s">
        <v>13510</v>
      </c>
      <c r="D5559" s="14" t="s">
        <v>13504</v>
      </c>
      <c r="E5559" s="14" t="s">
        <v>13484</v>
      </c>
      <c r="F5559" s="14">
        <v>10</v>
      </c>
      <c r="G5559" s="14">
        <v>0.1</v>
      </c>
      <c r="H5559" s="15">
        <v>4.6630100000000001E-2</v>
      </c>
      <c r="I5559" s="15">
        <f>M5559-V5559</f>
        <v>5.8369900000000009E-2</v>
      </c>
      <c r="J5559" s="14"/>
      <c r="K5559" s="13"/>
      <c r="L5559" s="9">
        <f>G5559*1.05</f>
        <v>0.10500000000000001</v>
      </c>
      <c r="M5559" s="11">
        <f>L5559-H5559</f>
        <v>5.8369900000000009E-2</v>
      </c>
      <c r="N5559" s="11">
        <v>0</v>
      </c>
      <c r="P5559" s="9">
        <f>0.5*N5559/1000</f>
        <v>0</v>
      </c>
      <c r="Q5559" s="9">
        <f>P5559+O5559</f>
        <v>0</v>
      </c>
      <c r="R5559" s="11">
        <v>0</v>
      </c>
      <c r="T5559" s="9">
        <f>0.5*R5559</f>
        <v>0</v>
      </c>
      <c r="U5559" s="9">
        <f>T5559+S5559</f>
        <v>0</v>
      </c>
      <c r="V5559" s="9">
        <f>(Q5559+U5559)/(0.944*1000)</f>
        <v>0</v>
      </c>
    </row>
    <row r="5560" spans="1:22" x14ac:dyDescent="0.3">
      <c r="A5560" s="14">
        <v>5579</v>
      </c>
      <c r="B5560" s="14" t="s">
        <v>5223</v>
      </c>
      <c r="C5560" s="14" t="s">
        <v>13510</v>
      </c>
      <c r="D5560" s="14" t="s">
        <v>13504</v>
      </c>
      <c r="E5560" s="14" t="s">
        <v>13484</v>
      </c>
      <c r="F5560" s="14">
        <v>10</v>
      </c>
      <c r="G5560" s="14">
        <v>0.25</v>
      </c>
      <c r="H5560" s="15">
        <v>8.7179999999999896E-3</v>
      </c>
      <c r="I5560" s="15">
        <f>M5560-V5560</f>
        <v>0.25378200000000001</v>
      </c>
      <c r="J5560" s="14"/>
      <c r="K5560" s="13"/>
      <c r="L5560" s="9">
        <f>G5560*1.05</f>
        <v>0.26250000000000001</v>
      </c>
      <c r="M5560" s="11">
        <f>L5560-H5560</f>
        <v>0.25378200000000001</v>
      </c>
      <c r="N5560" s="11">
        <v>0</v>
      </c>
      <c r="P5560" s="9">
        <f>0.5*N5560/1000</f>
        <v>0</v>
      </c>
      <c r="Q5560" s="9">
        <f>P5560+O5560</f>
        <v>0</v>
      </c>
      <c r="R5560" s="11">
        <v>0</v>
      </c>
      <c r="T5560" s="9">
        <f>0.5*R5560</f>
        <v>0</v>
      </c>
      <c r="U5560" s="9">
        <f>T5560+S5560</f>
        <v>0</v>
      </c>
      <c r="V5560" s="9">
        <f>(Q5560+U5560)/(0.944*1000)</f>
        <v>0</v>
      </c>
    </row>
    <row r="5561" spans="1:22" x14ac:dyDescent="0.3">
      <c r="A5561" s="14">
        <v>5580</v>
      </c>
      <c r="B5561" s="14" t="s">
        <v>5224</v>
      </c>
      <c r="C5561" s="14" t="s">
        <v>13510</v>
      </c>
      <c r="D5561" s="14" t="s">
        <v>13504</v>
      </c>
      <c r="E5561" s="14" t="s">
        <v>13484</v>
      </c>
      <c r="F5561" s="14">
        <v>10</v>
      </c>
      <c r="G5561" s="14">
        <v>0.25</v>
      </c>
      <c r="H5561" s="15">
        <v>3.2980000000000019E-3</v>
      </c>
      <c r="I5561" s="15">
        <f>M5561-V5561</f>
        <v>0.25919617372881354</v>
      </c>
      <c r="J5561" s="14"/>
      <c r="K5561" s="13"/>
      <c r="L5561" s="9">
        <f>G5561*1.05</f>
        <v>0.26250000000000001</v>
      </c>
      <c r="M5561" s="11">
        <f>L5561-H5561</f>
        <v>0.25920199999999999</v>
      </c>
      <c r="N5561" s="11">
        <v>11</v>
      </c>
      <c r="P5561" s="9">
        <f>0.5*N5561/1000</f>
        <v>5.4999999999999997E-3</v>
      </c>
      <c r="Q5561" s="9">
        <f>P5561+O5561</f>
        <v>5.4999999999999997E-3</v>
      </c>
      <c r="R5561" s="11">
        <v>0</v>
      </c>
      <c r="T5561" s="9">
        <f>0.5*R5561</f>
        <v>0</v>
      </c>
      <c r="U5561" s="9">
        <f>T5561+S5561</f>
        <v>0</v>
      </c>
      <c r="V5561" s="9">
        <f>(Q5561+U5561)/(0.944*1000)</f>
        <v>5.8262711864406773E-6</v>
      </c>
    </row>
    <row r="5562" spans="1:22" x14ac:dyDescent="0.3">
      <c r="A5562" s="14">
        <v>5581</v>
      </c>
      <c r="B5562" s="14" t="s">
        <v>5225</v>
      </c>
      <c r="C5562" s="14" t="s">
        <v>13510</v>
      </c>
      <c r="D5562" s="14" t="s">
        <v>13504</v>
      </c>
      <c r="E5562" s="14" t="s">
        <v>13484</v>
      </c>
      <c r="F5562" s="14">
        <v>10</v>
      </c>
      <c r="G5562" s="14">
        <v>0.06</v>
      </c>
      <c r="H5562" s="15">
        <v>3.2343199999999996E-2</v>
      </c>
      <c r="I5562" s="15">
        <f>M5562-V5562</f>
        <v>3.0656800000000005E-2</v>
      </c>
      <c r="J5562" s="14"/>
      <c r="K5562" s="13"/>
      <c r="L5562" s="9">
        <f>G5562*1.05</f>
        <v>6.3E-2</v>
      </c>
      <c r="M5562" s="11">
        <f>L5562-H5562</f>
        <v>3.0656800000000005E-2</v>
      </c>
      <c r="N5562" s="11">
        <v>0</v>
      </c>
      <c r="P5562" s="9">
        <f>0.5*N5562/1000</f>
        <v>0</v>
      </c>
      <c r="Q5562" s="9">
        <f>P5562+O5562</f>
        <v>0</v>
      </c>
      <c r="R5562" s="11">
        <v>0</v>
      </c>
      <c r="T5562" s="9">
        <f>0.5*R5562</f>
        <v>0</v>
      </c>
      <c r="U5562" s="9">
        <f>T5562+S5562</f>
        <v>0</v>
      </c>
      <c r="V5562" s="9">
        <f>(Q5562+U5562)/(0.944*1000)</f>
        <v>0</v>
      </c>
    </row>
    <row r="5563" spans="1:22" x14ac:dyDescent="0.3">
      <c r="A5563" s="14">
        <v>5582</v>
      </c>
      <c r="B5563" s="14" t="s">
        <v>5226</v>
      </c>
      <c r="C5563" s="14" t="s">
        <v>13510</v>
      </c>
      <c r="D5563" s="14" t="s">
        <v>13504</v>
      </c>
      <c r="E5563" s="14" t="s">
        <v>13484</v>
      </c>
      <c r="F5563" s="14">
        <v>10</v>
      </c>
      <c r="G5563" s="14">
        <v>1.26</v>
      </c>
      <c r="H5563" s="15">
        <v>0.89656999999999998</v>
      </c>
      <c r="I5563" s="16" t="s">
        <v>13516</v>
      </c>
      <c r="J5563" s="14"/>
      <c r="K5563" s="13"/>
      <c r="L5563" s="9">
        <f>1.05*0.63</f>
        <v>0.66150000000000009</v>
      </c>
      <c r="M5563" s="11">
        <f>L5563-H5563</f>
        <v>-0.23506999999999989</v>
      </c>
      <c r="N5563" s="11">
        <v>0</v>
      </c>
      <c r="P5563" s="9">
        <f>0.5*N5563/1000</f>
        <v>0</v>
      </c>
      <c r="Q5563" s="9">
        <f>P5563+O5563</f>
        <v>0</v>
      </c>
      <c r="R5563" s="11">
        <v>0</v>
      </c>
      <c r="T5563" s="9">
        <f>0.5*R5563</f>
        <v>0</v>
      </c>
      <c r="U5563" s="9">
        <f>T5563+S5563</f>
        <v>0</v>
      </c>
      <c r="V5563" s="9">
        <f>(Q5563+U5563)/(0.944*1000)</f>
        <v>0</v>
      </c>
    </row>
    <row r="5564" spans="1:22" x14ac:dyDescent="0.3">
      <c r="A5564" s="14">
        <v>5583</v>
      </c>
      <c r="B5564" s="14" t="s">
        <v>5227</v>
      </c>
      <c r="C5564" s="14" t="s">
        <v>13510</v>
      </c>
      <c r="D5564" s="14" t="s">
        <v>13504</v>
      </c>
      <c r="E5564" s="14" t="s">
        <v>13484</v>
      </c>
      <c r="F5564" s="14">
        <v>10</v>
      </c>
      <c r="G5564" s="14">
        <v>0.04</v>
      </c>
      <c r="H5564" s="15">
        <v>0</v>
      </c>
      <c r="I5564" s="15">
        <f>M5564-V5564</f>
        <v>4.2000000000000003E-2</v>
      </c>
      <c r="J5564" s="14"/>
      <c r="K5564" s="13"/>
      <c r="L5564" s="9">
        <f>G5564*1.05</f>
        <v>4.2000000000000003E-2</v>
      </c>
      <c r="M5564" s="11">
        <f>L5564-H5564</f>
        <v>4.2000000000000003E-2</v>
      </c>
      <c r="N5564" s="11">
        <v>0</v>
      </c>
      <c r="P5564" s="9">
        <f>0.5*N5564/1000</f>
        <v>0</v>
      </c>
      <c r="Q5564" s="9">
        <f>P5564+O5564</f>
        <v>0</v>
      </c>
      <c r="R5564" s="11">
        <v>0</v>
      </c>
      <c r="T5564" s="9">
        <f>0.5*R5564</f>
        <v>0</v>
      </c>
      <c r="U5564" s="9">
        <f>T5564+S5564</f>
        <v>0</v>
      </c>
      <c r="V5564" s="9">
        <f>(Q5564+U5564)/(0.944*1000)</f>
        <v>0</v>
      </c>
    </row>
    <row r="5565" spans="1:22" x14ac:dyDescent="0.3">
      <c r="A5565" s="14">
        <v>5584</v>
      </c>
      <c r="B5565" s="14" t="s">
        <v>5228</v>
      </c>
      <c r="C5565" s="14" t="s">
        <v>13510</v>
      </c>
      <c r="D5565" s="14" t="s">
        <v>13504</v>
      </c>
      <c r="E5565" s="14" t="s">
        <v>13484</v>
      </c>
      <c r="F5565" s="14">
        <v>10</v>
      </c>
      <c r="G5565" s="14">
        <v>3.2000000000000001E-2</v>
      </c>
      <c r="H5565" s="15">
        <v>0</v>
      </c>
      <c r="I5565" s="15">
        <f>M5565-V5565</f>
        <v>3.3600000000000005E-2</v>
      </c>
      <c r="J5565" s="14"/>
      <c r="K5565" s="13"/>
      <c r="L5565" s="9">
        <f>G5565*1.05</f>
        <v>3.3600000000000005E-2</v>
      </c>
      <c r="M5565" s="11">
        <f>L5565-H5565</f>
        <v>3.3600000000000005E-2</v>
      </c>
      <c r="N5565" s="11">
        <v>0</v>
      </c>
      <c r="P5565" s="9">
        <f>0.5*N5565/1000</f>
        <v>0</v>
      </c>
      <c r="Q5565" s="9">
        <f>P5565+O5565</f>
        <v>0</v>
      </c>
      <c r="R5565" s="11">
        <v>0</v>
      </c>
      <c r="T5565" s="9">
        <f>0.5*R5565</f>
        <v>0</v>
      </c>
      <c r="U5565" s="9">
        <f>T5565+S5565</f>
        <v>0</v>
      </c>
      <c r="V5565" s="9">
        <f>(Q5565+U5565)/(0.944*1000)</f>
        <v>0</v>
      </c>
    </row>
    <row r="5566" spans="1:22" x14ac:dyDescent="0.3">
      <c r="A5566" s="14">
        <v>5585</v>
      </c>
      <c r="B5566" s="14" t="s">
        <v>5229</v>
      </c>
      <c r="C5566" s="14" t="s">
        <v>13510</v>
      </c>
      <c r="D5566" s="14" t="s">
        <v>13504</v>
      </c>
      <c r="E5566" s="14" t="s">
        <v>13484</v>
      </c>
      <c r="F5566" s="14">
        <v>10</v>
      </c>
      <c r="G5566" s="14">
        <v>6.3E-2</v>
      </c>
      <c r="H5566" s="15">
        <v>1.15505E-2</v>
      </c>
      <c r="I5566" s="15">
        <f>M5566-V5566</f>
        <v>5.4599500000000002E-2</v>
      </c>
      <c r="J5566" s="14"/>
      <c r="K5566" s="13"/>
      <c r="L5566" s="9">
        <f>G5566*1.05</f>
        <v>6.615E-2</v>
      </c>
      <c r="M5566" s="11">
        <f>L5566-H5566</f>
        <v>5.4599500000000002E-2</v>
      </c>
      <c r="N5566" s="11">
        <v>0</v>
      </c>
      <c r="P5566" s="9">
        <f>0.5*N5566/1000</f>
        <v>0</v>
      </c>
      <c r="Q5566" s="9">
        <f>P5566+O5566</f>
        <v>0</v>
      </c>
      <c r="R5566" s="11">
        <v>0</v>
      </c>
      <c r="T5566" s="9">
        <f>0.5*R5566</f>
        <v>0</v>
      </c>
      <c r="U5566" s="9">
        <f>T5566+S5566</f>
        <v>0</v>
      </c>
      <c r="V5566" s="9">
        <f>(Q5566+U5566)/(0.944*1000)</f>
        <v>0</v>
      </c>
    </row>
    <row r="5567" spans="1:22" x14ac:dyDescent="0.3">
      <c r="A5567" s="14">
        <v>5586</v>
      </c>
      <c r="B5567" s="14" t="s">
        <v>5230</v>
      </c>
      <c r="C5567" s="14" t="s">
        <v>13510</v>
      </c>
      <c r="D5567" s="14" t="s">
        <v>13504</v>
      </c>
      <c r="E5567" s="14" t="s">
        <v>13484</v>
      </c>
      <c r="F5567" s="14">
        <v>10</v>
      </c>
      <c r="G5567" s="14">
        <v>6.3E-2</v>
      </c>
      <c r="H5567" s="15">
        <v>2.3599999999999999E-2</v>
      </c>
      <c r="I5567" s="15">
        <f>M5567-V5567</f>
        <v>4.2550000000000004E-2</v>
      </c>
      <c r="J5567" s="14"/>
      <c r="K5567" s="13"/>
      <c r="L5567" s="9">
        <f>G5567*1.05</f>
        <v>6.615E-2</v>
      </c>
      <c r="M5567" s="11">
        <f>L5567-H5567</f>
        <v>4.2550000000000004E-2</v>
      </c>
      <c r="N5567" s="11">
        <v>0</v>
      </c>
      <c r="P5567" s="9">
        <f>0.5*N5567/1000</f>
        <v>0</v>
      </c>
      <c r="Q5567" s="9">
        <f>P5567+O5567</f>
        <v>0</v>
      </c>
      <c r="R5567" s="11">
        <v>0</v>
      </c>
      <c r="T5567" s="9">
        <f>0.5*R5567</f>
        <v>0</v>
      </c>
      <c r="U5567" s="9">
        <f>T5567+S5567</f>
        <v>0</v>
      </c>
      <c r="V5567" s="9">
        <f>(Q5567+U5567)/(0.944*1000)</f>
        <v>0</v>
      </c>
    </row>
    <row r="5568" spans="1:22" x14ac:dyDescent="0.3">
      <c r="A5568" s="14">
        <v>5587</v>
      </c>
      <c r="B5568" s="14" t="s">
        <v>5231</v>
      </c>
      <c r="C5568" s="14" t="s">
        <v>13510</v>
      </c>
      <c r="D5568" s="14" t="s">
        <v>13504</v>
      </c>
      <c r="E5568" s="14" t="s">
        <v>13484</v>
      </c>
      <c r="F5568" s="14">
        <v>10</v>
      </c>
      <c r="G5568" s="14">
        <v>0.16</v>
      </c>
      <c r="H5568" s="15">
        <v>7.0463999999999999E-2</v>
      </c>
      <c r="I5568" s="15">
        <f>M5568-V5568</f>
        <v>9.7536000000000012E-2</v>
      </c>
      <c r="J5568" s="14"/>
      <c r="K5568" s="13"/>
      <c r="L5568" s="9">
        <f>G5568*1.05</f>
        <v>0.16800000000000001</v>
      </c>
      <c r="M5568" s="11">
        <f>L5568-H5568</f>
        <v>9.7536000000000012E-2</v>
      </c>
      <c r="N5568" s="11">
        <v>0</v>
      </c>
      <c r="P5568" s="9">
        <f>0.5*N5568/1000</f>
        <v>0</v>
      </c>
      <c r="Q5568" s="9">
        <f>P5568+O5568</f>
        <v>0</v>
      </c>
      <c r="R5568" s="11">
        <v>0</v>
      </c>
      <c r="T5568" s="9">
        <f>0.5*R5568</f>
        <v>0</v>
      </c>
      <c r="U5568" s="9">
        <f>T5568+S5568</f>
        <v>0</v>
      </c>
      <c r="V5568" s="9">
        <f>(Q5568+U5568)/(0.944*1000)</f>
        <v>0</v>
      </c>
    </row>
    <row r="5569" spans="1:22" x14ac:dyDescent="0.3">
      <c r="A5569" s="14">
        <v>5588</v>
      </c>
      <c r="B5569" s="14" t="s">
        <v>5232</v>
      </c>
      <c r="C5569" s="14" t="s">
        <v>13510</v>
      </c>
      <c r="D5569" s="14" t="s">
        <v>13504</v>
      </c>
      <c r="E5569" s="14" t="s">
        <v>13484</v>
      </c>
      <c r="F5569" s="14">
        <v>10</v>
      </c>
      <c r="G5569" s="14">
        <v>0.1</v>
      </c>
      <c r="H5569" s="15">
        <v>4.3999999999999997E-2</v>
      </c>
      <c r="I5569" s="15">
        <f>M5569-V5569</f>
        <v>6.1000000000000013E-2</v>
      </c>
      <c r="J5569" s="14"/>
      <c r="K5569" s="13"/>
      <c r="L5569" s="9">
        <f>G5569*1.05</f>
        <v>0.10500000000000001</v>
      </c>
      <c r="M5569" s="11">
        <f>L5569-H5569</f>
        <v>6.1000000000000013E-2</v>
      </c>
      <c r="N5569" s="11">
        <v>0</v>
      </c>
      <c r="P5569" s="9">
        <f>0.5*N5569/1000</f>
        <v>0</v>
      </c>
      <c r="Q5569" s="9">
        <f>P5569+O5569</f>
        <v>0</v>
      </c>
      <c r="R5569" s="11">
        <v>0</v>
      </c>
      <c r="T5569" s="9">
        <f>0.5*R5569</f>
        <v>0</v>
      </c>
      <c r="U5569" s="9">
        <f>T5569+S5569</f>
        <v>0</v>
      </c>
      <c r="V5569" s="9">
        <f>(Q5569+U5569)/(0.944*1000)</f>
        <v>0</v>
      </c>
    </row>
    <row r="5570" spans="1:22" x14ac:dyDescent="0.3">
      <c r="A5570" s="14">
        <v>5589</v>
      </c>
      <c r="B5570" s="14" t="s">
        <v>5233</v>
      </c>
      <c r="C5570" s="14" t="s">
        <v>13510</v>
      </c>
      <c r="D5570" s="14" t="s">
        <v>13504</v>
      </c>
      <c r="E5570" s="14" t="s">
        <v>13484</v>
      </c>
      <c r="F5570" s="14">
        <v>10</v>
      </c>
      <c r="G5570" s="14">
        <v>0.25</v>
      </c>
      <c r="H5570" s="15">
        <v>0.11</v>
      </c>
      <c r="I5570" s="15">
        <f>M5570-V5570</f>
        <v>0.15250000000000002</v>
      </c>
      <c r="J5570" s="14"/>
      <c r="K5570" s="13"/>
      <c r="L5570" s="9">
        <f>G5570*1.05</f>
        <v>0.26250000000000001</v>
      </c>
      <c r="M5570" s="11">
        <f>L5570-H5570</f>
        <v>0.15250000000000002</v>
      </c>
      <c r="N5570" s="11">
        <v>0</v>
      </c>
      <c r="P5570" s="9">
        <f>0.5*N5570/1000</f>
        <v>0</v>
      </c>
      <c r="Q5570" s="9">
        <f>P5570+O5570</f>
        <v>0</v>
      </c>
      <c r="R5570" s="11">
        <v>0</v>
      </c>
      <c r="T5570" s="9">
        <f>0.5*R5570</f>
        <v>0</v>
      </c>
      <c r="U5570" s="9">
        <f>T5570+S5570</f>
        <v>0</v>
      </c>
      <c r="V5570" s="9">
        <f>(Q5570+U5570)/(0.944*1000)</f>
        <v>0</v>
      </c>
    </row>
    <row r="5571" spans="1:22" x14ac:dyDescent="0.3">
      <c r="A5571" s="14">
        <v>5590</v>
      </c>
      <c r="B5571" s="14" t="s">
        <v>5234</v>
      </c>
      <c r="C5571" s="14" t="s">
        <v>13510</v>
      </c>
      <c r="D5571" s="14" t="s">
        <v>13504</v>
      </c>
      <c r="E5571" s="14" t="s">
        <v>13484</v>
      </c>
      <c r="F5571" s="14">
        <v>10</v>
      </c>
      <c r="G5571" s="14">
        <v>0.25</v>
      </c>
      <c r="H5571" s="15">
        <v>4.6999999999997043E-5</v>
      </c>
      <c r="I5571" s="15">
        <f>M5571-V5571</f>
        <v>0.26245299999999999</v>
      </c>
      <c r="J5571" s="14"/>
      <c r="K5571" s="13"/>
      <c r="L5571" s="9">
        <f>G5571*1.05</f>
        <v>0.26250000000000001</v>
      </c>
      <c r="M5571" s="11">
        <f>L5571-H5571</f>
        <v>0.26245299999999999</v>
      </c>
      <c r="N5571" s="11">
        <v>0</v>
      </c>
      <c r="P5571" s="9">
        <f>0.5*N5571/1000</f>
        <v>0</v>
      </c>
      <c r="Q5571" s="9">
        <f>P5571+O5571</f>
        <v>0</v>
      </c>
      <c r="R5571" s="11">
        <v>0</v>
      </c>
      <c r="T5571" s="9">
        <f>0.5*R5571</f>
        <v>0</v>
      </c>
      <c r="U5571" s="9">
        <f>T5571+S5571</f>
        <v>0</v>
      </c>
      <c r="V5571" s="9">
        <f>(Q5571+U5571)/(0.944*1000)</f>
        <v>0</v>
      </c>
    </row>
    <row r="5572" spans="1:22" x14ac:dyDescent="0.3">
      <c r="A5572" s="14">
        <v>5591</v>
      </c>
      <c r="B5572" s="14" t="s">
        <v>5235</v>
      </c>
      <c r="C5572" s="14" t="s">
        <v>13510</v>
      </c>
      <c r="D5572" s="14" t="s">
        <v>13504</v>
      </c>
      <c r="E5572" s="14" t="s">
        <v>13484</v>
      </c>
      <c r="F5572" s="14">
        <v>10</v>
      </c>
      <c r="G5572" s="14">
        <v>0.4</v>
      </c>
      <c r="H5572" s="15">
        <v>0.246</v>
      </c>
      <c r="I5572" s="15">
        <f>M5572-V5572</f>
        <v>0.17400000000000004</v>
      </c>
      <c r="J5572" s="14"/>
      <c r="K5572" s="13"/>
      <c r="L5572" s="9">
        <f>G5572*1.05</f>
        <v>0.42000000000000004</v>
      </c>
      <c r="M5572" s="11">
        <f>L5572-H5572</f>
        <v>0.17400000000000004</v>
      </c>
      <c r="N5572" s="11">
        <v>0</v>
      </c>
      <c r="P5572" s="9">
        <f>0.5*N5572/1000</f>
        <v>0</v>
      </c>
      <c r="Q5572" s="9">
        <f>P5572+O5572</f>
        <v>0</v>
      </c>
      <c r="R5572" s="11">
        <v>0</v>
      </c>
      <c r="T5572" s="9">
        <f>0.5*R5572</f>
        <v>0</v>
      </c>
      <c r="U5572" s="9">
        <f>T5572+S5572</f>
        <v>0</v>
      </c>
      <c r="V5572" s="9">
        <f>(Q5572+U5572)/(0.944*1000)</f>
        <v>0</v>
      </c>
    </row>
    <row r="5573" spans="1:22" x14ac:dyDescent="0.3">
      <c r="A5573" s="14">
        <v>5592</v>
      </c>
      <c r="B5573" s="14" t="s">
        <v>5236</v>
      </c>
      <c r="C5573" s="14" t="s">
        <v>13510</v>
      </c>
      <c r="D5573" s="14" t="s">
        <v>13504</v>
      </c>
      <c r="E5573" s="14" t="s">
        <v>13484</v>
      </c>
      <c r="F5573" s="14">
        <v>10</v>
      </c>
      <c r="G5573" s="14">
        <v>2</v>
      </c>
      <c r="H5573" s="15">
        <v>0.90200000000000002</v>
      </c>
      <c r="I5573" s="15">
        <f>M5573-V5573</f>
        <v>0.14800000000000002</v>
      </c>
      <c r="J5573" s="14"/>
      <c r="K5573" s="13"/>
      <c r="L5573" s="9">
        <f>G5573/2*1.05</f>
        <v>1.05</v>
      </c>
      <c r="M5573" s="11">
        <f>L5573-H5573</f>
        <v>0.14800000000000002</v>
      </c>
      <c r="N5573" s="11">
        <v>0</v>
      </c>
      <c r="P5573" s="9">
        <f>0.5*N5573/1000</f>
        <v>0</v>
      </c>
      <c r="Q5573" s="9">
        <f>P5573+O5573</f>
        <v>0</v>
      </c>
      <c r="R5573" s="11">
        <v>0</v>
      </c>
      <c r="T5573" s="9">
        <f>0.5*R5573</f>
        <v>0</v>
      </c>
      <c r="U5573" s="9">
        <f>T5573+S5573</f>
        <v>0</v>
      </c>
      <c r="V5573" s="9">
        <f>(Q5573+U5573)/(0.944*1000)</f>
        <v>0</v>
      </c>
    </row>
    <row r="5574" spans="1:22" x14ac:dyDescent="0.3">
      <c r="A5574" s="14">
        <v>5593</v>
      </c>
      <c r="B5574" s="14" t="s">
        <v>5237</v>
      </c>
      <c r="C5574" s="14" t="s">
        <v>13510</v>
      </c>
      <c r="D5574" s="14" t="s">
        <v>13504</v>
      </c>
      <c r="E5574" s="14" t="s">
        <v>13484</v>
      </c>
      <c r="F5574" s="14">
        <v>10</v>
      </c>
      <c r="G5574" s="14">
        <v>0.25</v>
      </c>
      <c r="H5574" s="15">
        <v>8.7999999999999995E-2</v>
      </c>
      <c r="I5574" s="15">
        <f>M5574-V5574</f>
        <v>0.17450000000000002</v>
      </c>
      <c r="J5574" s="14"/>
      <c r="K5574" s="13"/>
      <c r="L5574" s="9">
        <f>G5574*1.05</f>
        <v>0.26250000000000001</v>
      </c>
      <c r="M5574" s="11">
        <f>L5574-H5574</f>
        <v>0.17450000000000002</v>
      </c>
      <c r="N5574" s="11">
        <v>0</v>
      </c>
      <c r="P5574" s="9">
        <f>0.5*N5574/1000</f>
        <v>0</v>
      </c>
      <c r="Q5574" s="9">
        <f>P5574+O5574</f>
        <v>0</v>
      </c>
      <c r="R5574" s="11">
        <v>0</v>
      </c>
      <c r="T5574" s="9">
        <f>0.5*R5574</f>
        <v>0</v>
      </c>
      <c r="U5574" s="9">
        <f>T5574+S5574</f>
        <v>0</v>
      </c>
      <c r="V5574" s="9">
        <f>(Q5574+U5574)/(0.944*1000)</f>
        <v>0</v>
      </c>
    </row>
    <row r="5575" spans="1:22" x14ac:dyDescent="0.3">
      <c r="A5575" s="14">
        <v>5594</v>
      </c>
      <c r="B5575" s="14" t="s">
        <v>5238</v>
      </c>
      <c r="C5575" s="14" t="s">
        <v>13510</v>
      </c>
      <c r="D5575" s="14" t="s">
        <v>13504</v>
      </c>
      <c r="E5575" s="14" t="s">
        <v>13484</v>
      </c>
      <c r="F5575" s="14">
        <v>10</v>
      </c>
      <c r="G5575" s="14">
        <v>6.3E-2</v>
      </c>
      <c r="H5575" s="15">
        <v>4.2154000000000028E-3</v>
      </c>
      <c r="I5575" s="15">
        <f>M5575-V5575</f>
        <v>6.1934599999999999E-2</v>
      </c>
      <c r="J5575" s="14"/>
      <c r="K5575" s="13"/>
      <c r="L5575" s="9">
        <f>G5575*1.05</f>
        <v>6.615E-2</v>
      </c>
      <c r="M5575" s="11">
        <f>L5575-H5575</f>
        <v>6.1934599999999999E-2</v>
      </c>
      <c r="N5575" s="11">
        <v>0</v>
      </c>
      <c r="P5575" s="9">
        <f>0.5*N5575/1000</f>
        <v>0</v>
      </c>
      <c r="Q5575" s="9">
        <f>P5575+O5575</f>
        <v>0</v>
      </c>
      <c r="R5575" s="11">
        <v>0</v>
      </c>
      <c r="T5575" s="9">
        <f>0.5*R5575</f>
        <v>0</v>
      </c>
      <c r="U5575" s="9">
        <f>T5575+S5575</f>
        <v>0</v>
      </c>
      <c r="V5575" s="9">
        <f>(Q5575+U5575)/(0.944*1000)</f>
        <v>0</v>
      </c>
    </row>
    <row r="5576" spans="1:22" x14ac:dyDescent="0.3">
      <c r="A5576" s="14">
        <v>5595</v>
      </c>
      <c r="B5576" s="14" t="s">
        <v>5239</v>
      </c>
      <c r="C5576" s="14" t="s">
        <v>13510</v>
      </c>
      <c r="D5576" s="14" t="s">
        <v>13504</v>
      </c>
      <c r="E5576" s="14" t="s">
        <v>13484</v>
      </c>
      <c r="F5576" s="14">
        <v>10</v>
      </c>
      <c r="G5576" s="14">
        <v>0.4</v>
      </c>
      <c r="H5576" s="15">
        <v>0.27200000000000002</v>
      </c>
      <c r="I5576" s="15">
        <f>M5576-V5576</f>
        <v>0.14800000000000002</v>
      </c>
      <c r="J5576" s="14"/>
      <c r="K5576" s="13"/>
      <c r="L5576" s="9">
        <f>G5576*1.05</f>
        <v>0.42000000000000004</v>
      </c>
      <c r="M5576" s="11">
        <f>L5576-H5576</f>
        <v>0.14800000000000002</v>
      </c>
      <c r="N5576" s="11">
        <v>0</v>
      </c>
      <c r="P5576" s="9">
        <f>0.5*N5576/1000</f>
        <v>0</v>
      </c>
      <c r="Q5576" s="9">
        <f>P5576+O5576</f>
        <v>0</v>
      </c>
      <c r="R5576" s="11">
        <v>0</v>
      </c>
      <c r="T5576" s="9">
        <f>0.5*R5576</f>
        <v>0</v>
      </c>
      <c r="U5576" s="9">
        <f>T5576+S5576</f>
        <v>0</v>
      </c>
      <c r="V5576" s="9">
        <f>(Q5576+U5576)/(0.944*1000)</f>
        <v>0</v>
      </c>
    </row>
    <row r="5577" spans="1:22" x14ac:dyDescent="0.3">
      <c r="A5577" s="14">
        <v>5596</v>
      </c>
      <c r="B5577" s="14" t="s">
        <v>5240</v>
      </c>
      <c r="C5577" s="14" t="s">
        <v>13510</v>
      </c>
      <c r="D5577" s="14" t="s">
        <v>13504</v>
      </c>
      <c r="E5577" s="14" t="s">
        <v>13484</v>
      </c>
      <c r="F5577" s="14">
        <v>10</v>
      </c>
      <c r="G5577" s="14">
        <v>0.4</v>
      </c>
      <c r="H5577" s="15">
        <v>0.252</v>
      </c>
      <c r="I5577" s="15">
        <f>M5577-V5577</f>
        <v>0.16800000000000004</v>
      </c>
      <c r="J5577" s="14"/>
      <c r="K5577" s="13"/>
      <c r="L5577" s="9">
        <f>G5577*1.05</f>
        <v>0.42000000000000004</v>
      </c>
      <c r="M5577" s="11">
        <f>L5577-H5577</f>
        <v>0.16800000000000004</v>
      </c>
      <c r="N5577" s="11">
        <v>0</v>
      </c>
      <c r="P5577" s="9">
        <f>0.5*N5577/1000</f>
        <v>0</v>
      </c>
      <c r="Q5577" s="9">
        <f>P5577+O5577</f>
        <v>0</v>
      </c>
      <c r="R5577" s="11">
        <v>0</v>
      </c>
      <c r="T5577" s="9">
        <f>0.5*R5577</f>
        <v>0</v>
      </c>
      <c r="U5577" s="9">
        <f>T5577+S5577</f>
        <v>0</v>
      </c>
      <c r="V5577" s="9">
        <f>(Q5577+U5577)/(0.944*1000)</f>
        <v>0</v>
      </c>
    </row>
    <row r="5578" spans="1:22" x14ac:dyDescent="0.3">
      <c r="A5578" s="14">
        <v>5597</v>
      </c>
      <c r="B5578" s="14" t="s">
        <v>5241</v>
      </c>
      <c r="C5578" s="14" t="s">
        <v>13510</v>
      </c>
      <c r="D5578" s="14" t="s">
        <v>13504</v>
      </c>
      <c r="E5578" s="14" t="s">
        <v>13484</v>
      </c>
      <c r="F5578" s="14">
        <v>10</v>
      </c>
      <c r="G5578" s="14">
        <v>6.3E-2</v>
      </c>
      <c r="H5578" s="15">
        <v>6.2539999999999905E-4</v>
      </c>
      <c r="I5578" s="15">
        <f>M5578-V5578</f>
        <v>6.5524600000000002E-2</v>
      </c>
      <c r="J5578" s="14"/>
      <c r="K5578" s="13"/>
      <c r="L5578" s="9">
        <f>G5578*1.05</f>
        <v>6.615E-2</v>
      </c>
      <c r="M5578" s="11">
        <f>L5578-H5578</f>
        <v>6.5524600000000002E-2</v>
      </c>
      <c r="N5578" s="11">
        <v>0</v>
      </c>
      <c r="P5578" s="9">
        <f>0.5*N5578/1000</f>
        <v>0</v>
      </c>
      <c r="Q5578" s="9">
        <f>P5578+O5578</f>
        <v>0</v>
      </c>
      <c r="R5578" s="11">
        <v>0</v>
      </c>
      <c r="T5578" s="9">
        <f>0.5*R5578</f>
        <v>0</v>
      </c>
      <c r="U5578" s="9">
        <f>T5578+S5578</f>
        <v>0</v>
      </c>
      <c r="V5578" s="9">
        <f>(Q5578+U5578)/(0.944*1000)</f>
        <v>0</v>
      </c>
    </row>
    <row r="5579" spans="1:22" x14ac:dyDescent="0.3">
      <c r="A5579" s="14">
        <v>5598</v>
      </c>
      <c r="B5579" s="14" t="s">
        <v>5242</v>
      </c>
      <c r="C5579" s="14" t="s">
        <v>13510</v>
      </c>
      <c r="D5579" s="14" t="s">
        <v>13504</v>
      </c>
      <c r="E5579" s="14" t="s">
        <v>13484</v>
      </c>
      <c r="F5579" s="14">
        <v>10</v>
      </c>
      <c r="G5579" s="14">
        <v>6.3E-2</v>
      </c>
      <c r="H5579" s="15">
        <v>2.3664000000000001E-2</v>
      </c>
      <c r="I5579" s="15">
        <f>M5579-V5579</f>
        <v>4.2485999999999996E-2</v>
      </c>
      <c r="J5579" s="14"/>
      <c r="K5579" s="13"/>
      <c r="L5579" s="9">
        <f>G5579*1.05</f>
        <v>6.615E-2</v>
      </c>
      <c r="M5579" s="11">
        <f>L5579-H5579</f>
        <v>4.2485999999999996E-2</v>
      </c>
      <c r="N5579" s="11">
        <v>0</v>
      </c>
      <c r="P5579" s="9">
        <f>0.5*N5579/1000</f>
        <v>0</v>
      </c>
      <c r="Q5579" s="9">
        <f>P5579+O5579</f>
        <v>0</v>
      </c>
      <c r="R5579" s="11">
        <v>0</v>
      </c>
      <c r="S5579" s="9">
        <f>0.75*R5579/1000</f>
        <v>0</v>
      </c>
      <c r="T5579" s="9">
        <f>0.5*R5579</f>
        <v>0</v>
      </c>
      <c r="U5579" s="9">
        <f>T5579+S5579</f>
        <v>0</v>
      </c>
      <c r="V5579" s="9">
        <f>(Q5579+U5579)/(0.944*1000)</f>
        <v>0</v>
      </c>
    </row>
    <row r="5580" spans="1:22" x14ac:dyDescent="0.3">
      <c r="A5580" s="14">
        <v>5599</v>
      </c>
      <c r="B5580" s="14" t="s">
        <v>9637</v>
      </c>
      <c r="C5580" s="14" t="s">
        <v>13510</v>
      </c>
      <c r="D5580" s="14" t="s">
        <v>13504</v>
      </c>
      <c r="E5580" s="14" t="s">
        <v>13484</v>
      </c>
      <c r="F5580" s="14">
        <v>10</v>
      </c>
      <c r="G5580" s="14">
        <v>1.26</v>
      </c>
      <c r="H5580" s="15">
        <v>1.012818</v>
      </c>
      <c r="I5580" s="16" t="s">
        <v>13516</v>
      </c>
      <c r="J5580" s="14"/>
      <c r="K5580" s="13"/>
      <c r="L5580" s="9">
        <f>1.05*0.63</f>
        <v>0.66150000000000009</v>
      </c>
      <c r="M5580" s="11">
        <f>L5580-H5580</f>
        <v>-0.35131799999999991</v>
      </c>
      <c r="N5580" s="11">
        <v>0</v>
      </c>
      <c r="P5580" s="9">
        <f>0.5*N5580/1000</f>
        <v>0</v>
      </c>
      <c r="Q5580" s="9">
        <f>P5580+O5580</f>
        <v>0</v>
      </c>
      <c r="R5580" s="11">
        <v>0</v>
      </c>
      <c r="T5580" s="9">
        <f>0.5*R5580</f>
        <v>0</v>
      </c>
      <c r="U5580" s="9">
        <f>T5580+S5580</f>
        <v>0</v>
      </c>
      <c r="V5580" s="9">
        <f>(Q5580+U5580)/(0.944*1000)</f>
        <v>0</v>
      </c>
    </row>
    <row r="5581" spans="1:22" x14ac:dyDescent="0.3">
      <c r="A5581" s="14">
        <v>5600</v>
      </c>
      <c r="B5581" s="14" t="s">
        <v>9638</v>
      </c>
      <c r="C5581" s="14" t="s">
        <v>13510</v>
      </c>
      <c r="D5581" s="14" t="s">
        <v>13504</v>
      </c>
      <c r="E5581" s="14" t="s">
        <v>13484</v>
      </c>
      <c r="F5581" s="14">
        <v>10</v>
      </c>
      <c r="G5581" s="14">
        <v>0.32</v>
      </c>
      <c r="H5581" s="15">
        <v>0.16203899999999999</v>
      </c>
      <c r="I5581" s="15">
        <f>M5581-V5581</f>
        <v>5.9610000000000218E-3</v>
      </c>
      <c r="J5581" s="14"/>
      <c r="K5581" s="13"/>
      <c r="L5581" s="9">
        <f>G5581/2*1.05</f>
        <v>0.16800000000000001</v>
      </c>
      <c r="M5581" s="11">
        <f>L5581-H5581</f>
        <v>5.9610000000000218E-3</v>
      </c>
      <c r="N5581" s="11">
        <v>0</v>
      </c>
      <c r="P5581" s="9">
        <f>0.5*N5581/1000</f>
        <v>0</v>
      </c>
      <c r="Q5581" s="9">
        <f>P5581+O5581</f>
        <v>0</v>
      </c>
      <c r="R5581" s="11">
        <v>0</v>
      </c>
      <c r="T5581" s="9">
        <f>0.5*R5581</f>
        <v>0</v>
      </c>
      <c r="U5581" s="9">
        <f>T5581+S5581</f>
        <v>0</v>
      </c>
      <c r="V5581" s="9">
        <f>(Q5581+U5581)/(0.944*1000)</f>
        <v>0</v>
      </c>
    </row>
    <row r="5582" spans="1:22" x14ac:dyDescent="0.3">
      <c r="A5582" s="14">
        <v>5601</v>
      </c>
      <c r="B5582" s="14" t="s">
        <v>9639</v>
      </c>
      <c r="C5582" s="14" t="s">
        <v>13510</v>
      </c>
      <c r="D5582" s="14" t="s">
        <v>13504</v>
      </c>
      <c r="E5582" s="14" t="s">
        <v>13484</v>
      </c>
      <c r="F5582" s="14">
        <v>10</v>
      </c>
      <c r="G5582" s="14">
        <v>0.16</v>
      </c>
      <c r="H5582" s="15">
        <v>9.4799999999992221E-5</v>
      </c>
      <c r="I5582" s="15">
        <f>M5582-V5582</f>
        <v>0.1679052</v>
      </c>
      <c r="J5582" s="14"/>
      <c r="K5582" s="13"/>
      <c r="L5582" s="9">
        <f>G5582*1.05</f>
        <v>0.16800000000000001</v>
      </c>
      <c r="M5582" s="11">
        <f>L5582-H5582</f>
        <v>0.1679052</v>
      </c>
      <c r="N5582" s="11">
        <v>0</v>
      </c>
      <c r="P5582" s="9">
        <f>0.5*N5582/1000</f>
        <v>0</v>
      </c>
      <c r="Q5582" s="9">
        <f>P5582+O5582</f>
        <v>0</v>
      </c>
      <c r="R5582" s="11">
        <v>0</v>
      </c>
      <c r="T5582" s="9">
        <f>0.5*R5582</f>
        <v>0</v>
      </c>
      <c r="U5582" s="9">
        <f>T5582+S5582</f>
        <v>0</v>
      </c>
      <c r="V5582" s="9">
        <f>(Q5582+U5582)/(0.944*1000)</f>
        <v>0</v>
      </c>
    </row>
    <row r="5583" spans="1:22" x14ac:dyDescent="0.3">
      <c r="A5583" s="14">
        <v>5602</v>
      </c>
      <c r="B5583" s="14" t="s">
        <v>9640</v>
      </c>
      <c r="C5583" s="14" t="s">
        <v>13510</v>
      </c>
      <c r="D5583" s="14" t="s">
        <v>13504</v>
      </c>
      <c r="E5583" s="14" t="s">
        <v>13484</v>
      </c>
      <c r="F5583" s="14">
        <v>10</v>
      </c>
      <c r="G5583" s="14">
        <v>6.3E-2</v>
      </c>
      <c r="H5583" s="15">
        <v>4.3999999999999997E-2</v>
      </c>
      <c r="I5583" s="15">
        <f>M5583-V5583</f>
        <v>2.2150000000000003E-2</v>
      </c>
      <c r="J5583" s="14"/>
      <c r="K5583" s="13"/>
      <c r="L5583" s="9">
        <f>G5583*1.05</f>
        <v>6.615E-2</v>
      </c>
      <c r="M5583" s="11">
        <f>L5583-H5583</f>
        <v>2.2150000000000003E-2</v>
      </c>
      <c r="N5583" s="11">
        <v>0</v>
      </c>
      <c r="P5583" s="9">
        <f>0.5*N5583/1000</f>
        <v>0</v>
      </c>
      <c r="Q5583" s="9">
        <f>P5583+O5583</f>
        <v>0</v>
      </c>
      <c r="R5583" s="11">
        <v>0</v>
      </c>
      <c r="T5583" s="9">
        <f>0.5*R5583</f>
        <v>0</v>
      </c>
      <c r="U5583" s="9">
        <f>T5583+S5583</f>
        <v>0</v>
      </c>
      <c r="V5583" s="9">
        <f>(Q5583+U5583)/(0.944*1000)</f>
        <v>0</v>
      </c>
    </row>
    <row r="5584" spans="1:22" x14ac:dyDescent="0.3">
      <c r="A5584" s="14">
        <v>5603</v>
      </c>
      <c r="B5584" s="14" t="s">
        <v>9641</v>
      </c>
      <c r="C5584" s="14" t="s">
        <v>13510</v>
      </c>
      <c r="D5584" s="14" t="s">
        <v>13504</v>
      </c>
      <c r="E5584" s="14" t="s">
        <v>13484</v>
      </c>
      <c r="F5584" s="14">
        <v>10</v>
      </c>
      <c r="G5584" s="14">
        <v>0.16</v>
      </c>
      <c r="H5584" s="15">
        <v>7.4999999999999997E-2</v>
      </c>
      <c r="I5584" s="15">
        <f>M5584-V5584</f>
        <v>9.3000000000000013E-2</v>
      </c>
      <c r="J5584" s="14"/>
      <c r="K5584" s="13"/>
      <c r="L5584" s="9">
        <f>G5584*1.05</f>
        <v>0.16800000000000001</v>
      </c>
      <c r="M5584" s="11">
        <f>L5584-H5584</f>
        <v>9.3000000000000013E-2</v>
      </c>
      <c r="N5584" s="11">
        <v>0</v>
      </c>
      <c r="P5584" s="9">
        <f>0.5*N5584/1000</f>
        <v>0</v>
      </c>
      <c r="Q5584" s="9">
        <f>P5584+O5584</f>
        <v>0</v>
      </c>
      <c r="R5584" s="11">
        <v>0</v>
      </c>
      <c r="T5584" s="9">
        <f>0.5*R5584</f>
        <v>0</v>
      </c>
      <c r="U5584" s="9">
        <f>T5584+S5584</f>
        <v>0</v>
      </c>
      <c r="V5584" s="9">
        <f>(Q5584+U5584)/(0.944*1000)</f>
        <v>0</v>
      </c>
    </row>
    <row r="5585" spans="1:22" x14ac:dyDescent="0.3">
      <c r="A5585" s="14">
        <v>5604</v>
      </c>
      <c r="B5585" s="14" t="s">
        <v>9642</v>
      </c>
      <c r="C5585" s="14" t="s">
        <v>13510</v>
      </c>
      <c r="D5585" s="14" t="s">
        <v>13504</v>
      </c>
      <c r="E5585" s="14" t="s">
        <v>13484</v>
      </c>
      <c r="F5585" s="14">
        <v>10</v>
      </c>
      <c r="G5585" s="14">
        <v>0.16</v>
      </c>
      <c r="H5585" s="15">
        <v>0.09</v>
      </c>
      <c r="I5585" s="15">
        <f>M5585-V5585</f>
        <v>7.8000000000000014E-2</v>
      </c>
      <c r="J5585" s="14"/>
      <c r="K5585" s="13"/>
      <c r="L5585" s="9">
        <f>G5585*1.05</f>
        <v>0.16800000000000001</v>
      </c>
      <c r="M5585" s="11">
        <f>L5585-H5585</f>
        <v>7.8000000000000014E-2</v>
      </c>
      <c r="N5585" s="11">
        <v>0</v>
      </c>
      <c r="P5585" s="9">
        <f>0.5*N5585/1000</f>
        <v>0</v>
      </c>
      <c r="Q5585" s="9">
        <f>P5585+O5585</f>
        <v>0</v>
      </c>
      <c r="R5585" s="11">
        <v>0</v>
      </c>
      <c r="T5585" s="9">
        <f>0.5*R5585</f>
        <v>0</v>
      </c>
      <c r="U5585" s="9">
        <f>T5585+S5585</f>
        <v>0</v>
      </c>
      <c r="V5585" s="9">
        <f>(Q5585+U5585)/(0.944*1000)</f>
        <v>0</v>
      </c>
    </row>
    <row r="5586" spans="1:22" x14ac:dyDescent="0.3">
      <c r="A5586" s="14">
        <v>5605</v>
      </c>
      <c r="B5586" s="14" t="s">
        <v>9643</v>
      </c>
      <c r="C5586" s="14" t="s">
        <v>13510</v>
      </c>
      <c r="D5586" s="14" t="s">
        <v>13504</v>
      </c>
      <c r="E5586" s="14" t="s">
        <v>13484</v>
      </c>
      <c r="F5586" s="14">
        <v>10</v>
      </c>
      <c r="G5586" s="14">
        <v>0.16</v>
      </c>
      <c r="H5586" s="15">
        <v>7.4999999999999997E-2</v>
      </c>
      <c r="I5586" s="15">
        <f>M5586-V5586</f>
        <v>9.3000000000000013E-2</v>
      </c>
      <c r="J5586" s="14"/>
      <c r="K5586" s="13"/>
      <c r="L5586" s="9">
        <f>G5586*1.05</f>
        <v>0.16800000000000001</v>
      </c>
      <c r="M5586" s="11">
        <f>L5586-H5586</f>
        <v>9.3000000000000013E-2</v>
      </c>
      <c r="N5586" s="11">
        <v>0</v>
      </c>
      <c r="P5586" s="9">
        <f>0.5*N5586/1000</f>
        <v>0</v>
      </c>
      <c r="Q5586" s="9">
        <f>P5586+O5586</f>
        <v>0</v>
      </c>
      <c r="R5586" s="11">
        <v>0</v>
      </c>
      <c r="T5586" s="9">
        <f>0.5*R5586</f>
        <v>0</v>
      </c>
      <c r="U5586" s="9">
        <f>T5586+S5586</f>
        <v>0</v>
      </c>
      <c r="V5586" s="9">
        <f>(Q5586+U5586)/(0.944*1000)</f>
        <v>0</v>
      </c>
    </row>
    <row r="5587" spans="1:22" x14ac:dyDescent="0.3">
      <c r="A5587" s="14">
        <v>5606</v>
      </c>
      <c r="B5587" s="14" t="s">
        <v>9644</v>
      </c>
      <c r="C5587" s="14" t="s">
        <v>13510</v>
      </c>
      <c r="D5587" s="14" t="s">
        <v>13504</v>
      </c>
      <c r="E5587" s="14" t="s">
        <v>13484</v>
      </c>
      <c r="F5587" s="14">
        <v>10</v>
      </c>
      <c r="G5587" s="14">
        <v>0.16</v>
      </c>
      <c r="H5587" s="15">
        <v>8.3000000000000004E-2</v>
      </c>
      <c r="I5587" s="15">
        <f>M5587-V5587</f>
        <v>8.5000000000000006E-2</v>
      </c>
      <c r="J5587" s="14"/>
      <c r="K5587" s="13"/>
      <c r="L5587" s="9">
        <f>G5587*1.05</f>
        <v>0.16800000000000001</v>
      </c>
      <c r="M5587" s="11">
        <f>L5587-H5587</f>
        <v>8.5000000000000006E-2</v>
      </c>
      <c r="N5587" s="11">
        <v>0</v>
      </c>
      <c r="P5587" s="9">
        <f>0.5*N5587/1000</f>
        <v>0</v>
      </c>
      <c r="Q5587" s="9">
        <f>P5587+O5587</f>
        <v>0</v>
      </c>
      <c r="R5587" s="11">
        <v>0</v>
      </c>
      <c r="T5587" s="9">
        <f>0.5*R5587</f>
        <v>0</v>
      </c>
      <c r="U5587" s="9">
        <f>T5587+S5587</f>
        <v>0</v>
      </c>
      <c r="V5587" s="9">
        <f>(Q5587+U5587)/(0.944*1000)</f>
        <v>0</v>
      </c>
    </row>
    <row r="5588" spans="1:22" x14ac:dyDescent="0.3">
      <c r="A5588" s="14">
        <v>5607</v>
      </c>
      <c r="B5588" s="14" t="s">
        <v>9645</v>
      </c>
      <c r="C5588" s="14" t="s">
        <v>13510</v>
      </c>
      <c r="D5588" s="14" t="s">
        <v>13504</v>
      </c>
      <c r="E5588" s="14" t="s">
        <v>13484</v>
      </c>
      <c r="F5588" s="14">
        <v>10</v>
      </c>
      <c r="G5588" s="14">
        <v>6.3E-2</v>
      </c>
      <c r="H5588" s="15">
        <v>2.1000000000000001E-2</v>
      </c>
      <c r="I5588" s="15">
        <f>M5588-V5588</f>
        <v>4.5149999999999996E-2</v>
      </c>
      <c r="J5588" s="14"/>
      <c r="K5588" s="13"/>
      <c r="L5588" s="9">
        <f>G5588*1.05</f>
        <v>6.615E-2</v>
      </c>
      <c r="M5588" s="11">
        <f>L5588-H5588</f>
        <v>4.5149999999999996E-2</v>
      </c>
      <c r="N5588" s="11">
        <v>0</v>
      </c>
      <c r="P5588" s="9">
        <f>0.5*N5588/1000</f>
        <v>0</v>
      </c>
      <c r="Q5588" s="9">
        <f>P5588+O5588</f>
        <v>0</v>
      </c>
      <c r="R5588" s="11">
        <v>0</v>
      </c>
      <c r="T5588" s="9">
        <f>0.5*R5588</f>
        <v>0</v>
      </c>
      <c r="U5588" s="9">
        <f>T5588+S5588</f>
        <v>0</v>
      </c>
      <c r="V5588" s="9">
        <f>(Q5588+U5588)/(0.944*1000)</f>
        <v>0</v>
      </c>
    </row>
    <row r="5589" spans="1:22" x14ac:dyDescent="0.3">
      <c r="A5589" s="14">
        <v>5608</v>
      </c>
      <c r="B5589" s="14" t="s">
        <v>9646</v>
      </c>
      <c r="C5589" s="14" t="s">
        <v>13510</v>
      </c>
      <c r="D5589" s="14" t="s">
        <v>13504</v>
      </c>
      <c r="E5589" s="14" t="s">
        <v>13484</v>
      </c>
      <c r="F5589" s="14">
        <v>10</v>
      </c>
      <c r="G5589" s="14">
        <v>6.3E-2</v>
      </c>
      <c r="H5589" s="15">
        <v>3.5999999999999997E-2</v>
      </c>
      <c r="I5589" s="15">
        <f>M5589-V5589</f>
        <v>3.0150000000000003E-2</v>
      </c>
      <c r="J5589" s="14"/>
      <c r="K5589" s="13"/>
      <c r="L5589" s="9">
        <f>G5589*1.05</f>
        <v>6.615E-2</v>
      </c>
      <c r="M5589" s="11">
        <f>L5589-H5589</f>
        <v>3.0150000000000003E-2</v>
      </c>
      <c r="N5589" s="11">
        <v>0</v>
      </c>
      <c r="P5589" s="9">
        <f>0.5*N5589/1000</f>
        <v>0</v>
      </c>
      <c r="Q5589" s="9">
        <f>P5589+O5589</f>
        <v>0</v>
      </c>
      <c r="R5589" s="11">
        <v>0</v>
      </c>
      <c r="T5589" s="9">
        <f>0.5*R5589</f>
        <v>0</v>
      </c>
      <c r="U5589" s="9">
        <f>T5589+S5589</f>
        <v>0</v>
      </c>
      <c r="V5589" s="9">
        <f>(Q5589+U5589)/(0.944*1000)</f>
        <v>0</v>
      </c>
    </row>
    <row r="5590" spans="1:22" x14ac:dyDescent="0.3">
      <c r="A5590" s="14">
        <v>5609</v>
      </c>
      <c r="B5590" s="14" t="s">
        <v>980</v>
      </c>
      <c r="C5590" s="14" t="s">
        <v>13510</v>
      </c>
      <c r="D5590" s="14" t="s">
        <v>13504</v>
      </c>
      <c r="E5590" s="14" t="s">
        <v>13485</v>
      </c>
      <c r="F5590" s="14">
        <v>6</v>
      </c>
      <c r="G5590" s="14">
        <v>0.8</v>
      </c>
      <c r="H5590" s="15">
        <v>0.45983400000000002</v>
      </c>
      <c r="I5590" s="16" t="s">
        <v>13516</v>
      </c>
      <c r="J5590" s="14"/>
      <c r="K5590" s="13"/>
      <c r="L5590" s="9">
        <f>1.05*0.4</f>
        <v>0.42000000000000004</v>
      </c>
      <c r="M5590" s="11">
        <f>L5590-H5590</f>
        <v>-3.9833999999999981E-2</v>
      </c>
      <c r="N5590" s="11">
        <v>0</v>
      </c>
      <c r="P5590" s="9">
        <f>0.5*N5590/1000</f>
        <v>0</v>
      </c>
      <c r="Q5590" s="9">
        <f>P5590+O5590</f>
        <v>0</v>
      </c>
      <c r="R5590" s="11">
        <v>0</v>
      </c>
      <c r="T5590" s="9">
        <f>0.5*R5590</f>
        <v>0</v>
      </c>
      <c r="U5590" s="9">
        <f>T5590+S5590</f>
        <v>0</v>
      </c>
      <c r="V5590" s="9">
        <f>(Q5590+U5590)/(0.944*1000)</f>
        <v>0</v>
      </c>
    </row>
    <row r="5591" spans="1:22" x14ac:dyDescent="0.3">
      <c r="A5591" s="14">
        <v>5610</v>
      </c>
      <c r="B5591" s="14" t="s">
        <v>981</v>
      </c>
      <c r="C5591" s="14" t="s">
        <v>13510</v>
      </c>
      <c r="D5591" s="14" t="s">
        <v>13504</v>
      </c>
      <c r="E5591" s="14" t="s">
        <v>13485</v>
      </c>
      <c r="F5591" s="14">
        <v>6</v>
      </c>
      <c r="G5591" s="14">
        <v>0.16</v>
      </c>
      <c r="H5591" s="15">
        <v>7.3449E-2</v>
      </c>
      <c r="I5591" s="15">
        <f>M5591-V5591</f>
        <v>8.8724728813559334E-2</v>
      </c>
      <c r="J5591" s="14"/>
      <c r="K5591" s="13"/>
      <c r="L5591" s="9">
        <f>G5591*1.05</f>
        <v>0.16800000000000001</v>
      </c>
      <c r="M5591" s="11">
        <f>L5591-H5591</f>
        <v>9.455100000000001E-2</v>
      </c>
      <c r="N5591" s="11">
        <v>0</v>
      </c>
      <c r="P5591" s="9">
        <f>0.5*N5591/1000</f>
        <v>0</v>
      </c>
      <c r="Q5591" s="9">
        <f>P5591+O5591</f>
        <v>0</v>
      </c>
      <c r="R5591" s="11">
        <v>11</v>
      </c>
      <c r="T5591" s="9">
        <f>0.5*R5591</f>
        <v>5.5</v>
      </c>
      <c r="U5591" s="9">
        <f>T5591+S5591</f>
        <v>5.5</v>
      </c>
      <c r="V5591" s="9">
        <f>(Q5591+U5591)/(0.944*1000)</f>
        <v>5.8262711864406781E-3</v>
      </c>
    </row>
    <row r="5592" spans="1:22" x14ac:dyDescent="0.3">
      <c r="A5592" s="14">
        <v>5611</v>
      </c>
      <c r="B5592" s="14" t="s">
        <v>982</v>
      </c>
      <c r="C5592" s="14" t="s">
        <v>13510</v>
      </c>
      <c r="D5592" s="14" t="s">
        <v>13504</v>
      </c>
      <c r="E5592" s="14" t="s">
        <v>13485</v>
      </c>
      <c r="F5592" s="14">
        <v>6</v>
      </c>
      <c r="G5592" s="14">
        <v>0.8</v>
      </c>
      <c r="H5592" s="15">
        <v>0.47656700000000002</v>
      </c>
      <c r="I5592" s="16" t="s">
        <v>13516</v>
      </c>
      <c r="J5592" s="14"/>
      <c r="K5592" s="13"/>
      <c r="L5592" s="9">
        <f>1.05*0.4</f>
        <v>0.42000000000000004</v>
      </c>
      <c r="M5592" s="11">
        <f>L5592-H5592</f>
        <v>-5.6566999999999978E-2</v>
      </c>
      <c r="N5592" s="11">
        <v>0</v>
      </c>
      <c r="P5592" s="9">
        <f>0.5*N5592/1000</f>
        <v>0</v>
      </c>
      <c r="Q5592" s="9">
        <f>P5592+O5592</f>
        <v>0</v>
      </c>
      <c r="R5592" s="11">
        <v>0</v>
      </c>
      <c r="T5592" s="9">
        <f>0.5*R5592</f>
        <v>0</v>
      </c>
      <c r="U5592" s="9">
        <f>T5592+S5592</f>
        <v>0</v>
      </c>
      <c r="V5592" s="9">
        <f>(Q5592+U5592)/(0.944*1000)</f>
        <v>0</v>
      </c>
    </row>
    <row r="5593" spans="1:22" x14ac:dyDescent="0.3">
      <c r="A5593" s="14">
        <v>5612</v>
      </c>
      <c r="B5593" s="14" t="s">
        <v>9647</v>
      </c>
      <c r="C5593" s="14" t="s">
        <v>13510</v>
      </c>
      <c r="D5593" s="14" t="s">
        <v>13504</v>
      </c>
      <c r="E5593" s="14" t="s">
        <v>13485</v>
      </c>
      <c r="F5593" s="14">
        <v>6</v>
      </c>
      <c r="G5593" s="14">
        <v>0.8</v>
      </c>
      <c r="H5593" s="15">
        <v>0.53300000000000003</v>
      </c>
      <c r="I5593" s="16" t="s">
        <v>13516</v>
      </c>
      <c r="J5593" s="14"/>
      <c r="K5593" s="13"/>
      <c r="L5593" s="9">
        <f>1.05*0.4</f>
        <v>0.42000000000000004</v>
      </c>
      <c r="M5593" s="11">
        <f>L5593-H5593</f>
        <v>-0.11299999999999999</v>
      </c>
      <c r="N5593" s="11">
        <v>0</v>
      </c>
      <c r="P5593" s="9">
        <f>0.5*N5593/1000</f>
        <v>0</v>
      </c>
      <c r="Q5593" s="9">
        <f>P5593+O5593</f>
        <v>0</v>
      </c>
      <c r="R5593" s="11">
        <v>0</v>
      </c>
      <c r="T5593" s="9">
        <f>0.5*R5593</f>
        <v>0</v>
      </c>
      <c r="U5593" s="9">
        <f>T5593+S5593</f>
        <v>0</v>
      </c>
      <c r="V5593" s="9">
        <f>(Q5593+U5593)/(0.944*1000)</f>
        <v>0</v>
      </c>
    </row>
    <row r="5594" spans="1:22" x14ac:dyDescent="0.3">
      <c r="A5594" s="14">
        <v>5613</v>
      </c>
      <c r="B5594" s="14" t="s">
        <v>9648</v>
      </c>
      <c r="C5594" s="14" t="s">
        <v>13510</v>
      </c>
      <c r="D5594" s="14" t="s">
        <v>13504</v>
      </c>
      <c r="E5594" s="14" t="s">
        <v>13485</v>
      </c>
      <c r="F5594" s="14">
        <v>6</v>
      </c>
      <c r="G5594" s="14">
        <v>1.26</v>
      </c>
      <c r="H5594" s="15">
        <v>0.92200000000000004</v>
      </c>
      <c r="I5594" s="16" t="s">
        <v>13516</v>
      </c>
      <c r="J5594" s="14"/>
      <c r="K5594" s="13"/>
      <c r="L5594" s="9">
        <f>1.05*0.63</f>
        <v>0.66150000000000009</v>
      </c>
      <c r="M5594" s="11">
        <f>L5594-H5594</f>
        <v>-0.26049999999999995</v>
      </c>
      <c r="N5594" s="11">
        <v>0</v>
      </c>
      <c r="P5594" s="9">
        <f>0.5*N5594/1000</f>
        <v>0</v>
      </c>
      <c r="Q5594" s="9">
        <f>P5594+O5594</f>
        <v>0</v>
      </c>
      <c r="R5594" s="11">
        <v>0</v>
      </c>
      <c r="T5594" s="9">
        <f>0.5*R5594</f>
        <v>0</v>
      </c>
      <c r="U5594" s="9">
        <f>T5594+S5594</f>
        <v>0</v>
      </c>
      <c r="V5594" s="9">
        <f>(Q5594+U5594)/(0.944*1000)</f>
        <v>0</v>
      </c>
    </row>
    <row r="5595" spans="1:22" x14ac:dyDescent="0.3">
      <c r="A5595" s="14">
        <v>5615</v>
      </c>
      <c r="B5595" s="14" t="s">
        <v>983</v>
      </c>
      <c r="C5595" s="14" t="s">
        <v>13510</v>
      </c>
      <c r="D5595" s="14" t="s">
        <v>13504</v>
      </c>
      <c r="E5595" s="14" t="s">
        <v>13485</v>
      </c>
      <c r="F5595" s="14">
        <v>6</v>
      </c>
      <c r="G5595" s="14">
        <v>0.8</v>
      </c>
      <c r="H5595" s="15">
        <v>0.492975</v>
      </c>
      <c r="I5595" s="16" t="s">
        <v>13516</v>
      </c>
      <c r="J5595" s="14"/>
      <c r="K5595" s="13"/>
      <c r="L5595" s="9">
        <f>1.05*0.4</f>
        <v>0.42000000000000004</v>
      </c>
      <c r="M5595" s="11">
        <f>L5595-H5595</f>
        <v>-7.2974999999999957E-2</v>
      </c>
      <c r="N5595" s="11">
        <v>0</v>
      </c>
      <c r="P5595" s="9">
        <f>0.5*N5595/1000</f>
        <v>0</v>
      </c>
      <c r="Q5595" s="9">
        <f>P5595+O5595</f>
        <v>0</v>
      </c>
      <c r="R5595" s="11">
        <v>0</v>
      </c>
      <c r="T5595" s="9">
        <f>0.5*R5595</f>
        <v>0</v>
      </c>
      <c r="U5595" s="9">
        <f>T5595+S5595</f>
        <v>0</v>
      </c>
      <c r="V5595" s="9">
        <f>(Q5595+U5595)/(0.944*1000)</f>
        <v>0</v>
      </c>
    </row>
    <row r="5596" spans="1:22" x14ac:dyDescent="0.3">
      <c r="A5596" s="14">
        <v>5616</v>
      </c>
      <c r="B5596" s="14" t="s">
        <v>984</v>
      </c>
      <c r="C5596" s="14" t="s">
        <v>13510</v>
      </c>
      <c r="D5596" s="14" t="s">
        <v>13504</v>
      </c>
      <c r="E5596" s="14" t="s">
        <v>13485</v>
      </c>
      <c r="F5596" s="14">
        <v>6</v>
      </c>
      <c r="G5596" s="14">
        <v>0.8</v>
      </c>
      <c r="H5596" s="15">
        <v>0.49302100000000004</v>
      </c>
      <c r="I5596" s="16" t="s">
        <v>13516</v>
      </c>
      <c r="J5596" s="14"/>
      <c r="K5596" s="13"/>
      <c r="L5596" s="9">
        <f>1.05*0.4</f>
        <v>0.42000000000000004</v>
      </c>
      <c r="M5596" s="11">
        <f>L5596-H5596</f>
        <v>-7.3021000000000003E-2</v>
      </c>
      <c r="N5596" s="11">
        <v>0</v>
      </c>
      <c r="P5596" s="9">
        <f>0.5*N5596/1000</f>
        <v>0</v>
      </c>
      <c r="Q5596" s="9">
        <f>P5596+O5596</f>
        <v>0</v>
      </c>
      <c r="R5596" s="11">
        <v>0</v>
      </c>
      <c r="T5596" s="9">
        <f>0.5*R5596</f>
        <v>0</v>
      </c>
      <c r="U5596" s="9">
        <f>T5596+S5596</f>
        <v>0</v>
      </c>
      <c r="V5596" s="9">
        <f>(Q5596+U5596)/(0.944*1000)</f>
        <v>0</v>
      </c>
    </row>
    <row r="5597" spans="1:22" x14ac:dyDescent="0.3">
      <c r="A5597" s="14">
        <v>5617</v>
      </c>
      <c r="B5597" s="14" t="s">
        <v>985</v>
      </c>
      <c r="C5597" s="14" t="s">
        <v>13510</v>
      </c>
      <c r="D5597" s="14" t="s">
        <v>13504</v>
      </c>
      <c r="E5597" s="14" t="s">
        <v>13485</v>
      </c>
      <c r="F5597" s="14">
        <v>6</v>
      </c>
      <c r="G5597" s="14">
        <v>0.5</v>
      </c>
      <c r="H5597" s="15">
        <v>0.286968</v>
      </c>
      <c r="I5597" s="16" t="s">
        <v>13516</v>
      </c>
      <c r="J5597" s="14"/>
      <c r="K5597" s="13"/>
      <c r="L5597" s="9">
        <f>G5597/2*1.05</f>
        <v>0.26250000000000001</v>
      </c>
      <c r="M5597" s="11">
        <f>L5597-H5597</f>
        <v>-2.446799999999999E-2</v>
      </c>
      <c r="N5597" s="11">
        <v>0</v>
      </c>
      <c r="P5597" s="9">
        <f>0.5*N5597/1000</f>
        <v>0</v>
      </c>
      <c r="Q5597" s="9">
        <f>P5597+O5597</f>
        <v>0</v>
      </c>
      <c r="R5597" s="11">
        <v>0</v>
      </c>
      <c r="T5597" s="9">
        <f>0.5*R5597</f>
        <v>0</v>
      </c>
      <c r="U5597" s="9">
        <f>T5597+S5597</f>
        <v>0</v>
      </c>
      <c r="V5597" s="9">
        <f>(Q5597+U5597)/(0.944*1000)</f>
        <v>0</v>
      </c>
    </row>
    <row r="5598" spans="1:22" x14ac:dyDescent="0.3">
      <c r="A5598" s="14">
        <v>5618</v>
      </c>
      <c r="B5598" s="14" t="s">
        <v>986</v>
      </c>
      <c r="C5598" s="14" t="s">
        <v>13510</v>
      </c>
      <c r="D5598" s="14" t="s">
        <v>13504</v>
      </c>
      <c r="E5598" s="14" t="s">
        <v>13485</v>
      </c>
      <c r="F5598" s="14">
        <v>6</v>
      </c>
      <c r="G5598" s="14">
        <v>0.5</v>
      </c>
      <c r="H5598" s="15">
        <v>0.27100599999999997</v>
      </c>
      <c r="I5598" s="16" t="s">
        <v>13516</v>
      </c>
      <c r="J5598" s="14"/>
      <c r="K5598" s="13"/>
      <c r="L5598" s="9">
        <f>G5598/2*1.05</f>
        <v>0.26250000000000001</v>
      </c>
      <c r="M5598" s="11">
        <f>L5598-H5598</f>
        <v>-8.505999999999958E-3</v>
      </c>
      <c r="N5598" s="11">
        <v>0</v>
      </c>
      <c r="P5598" s="9">
        <f>0.5*N5598/1000</f>
        <v>0</v>
      </c>
      <c r="Q5598" s="9">
        <f>P5598+O5598</f>
        <v>0</v>
      </c>
      <c r="R5598" s="11">
        <v>0</v>
      </c>
      <c r="T5598" s="9">
        <f>0.5*R5598</f>
        <v>0</v>
      </c>
      <c r="U5598" s="9">
        <f>T5598+S5598</f>
        <v>0</v>
      </c>
      <c r="V5598" s="9">
        <f>(Q5598+U5598)/(0.944*1000)</f>
        <v>0</v>
      </c>
    </row>
    <row r="5599" spans="1:22" x14ac:dyDescent="0.3">
      <c r="A5599" s="14">
        <v>5619</v>
      </c>
      <c r="B5599" s="14" t="s">
        <v>987</v>
      </c>
      <c r="C5599" s="14" t="s">
        <v>13510</v>
      </c>
      <c r="D5599" s="14" t="s">
        <v>13504</v>
      </c>
      <c r="E5599" s="14" t="s">
        <v>13485</v>
      </c>
      <c r="F5599" s="14">
        <v>6</v>
      </c>
      <c r="G5599" s="14">
        <v>0.41</v>
      </c>
      <c r="H5599" s="15">
        <v>0.13500000000000001</v>
      </c>
      <c r="I5599" s="15">
        <f>M5599-V5599</f>
        <v>3.3000000000000002E-2</v>
      </c>
      <c r="J5599" s="14"/>
      <c r="K5599" s="13"/>
      <c r="L5599" s="9">
        <f>0.16*1.05</f>
        <v>0.16800000000000001</v>
      </c>
      <c r="M5599" s="11">
        <f>L5599-H5599</f>
        <v>3.3000000000000002E-2</v>
      </c>
      <c r="N5599" s="11">
        <v>0</v>
      </c>
      <c r="P5599" s="9">
        <f>0.5*N5599/1000</f>
        <v>0</v>
      </c>
      <c r="Q5599" s="9">
        <f>P5599+O5599</f>
        <v>0</v>
      </c>
      <c r="R5599" s="11">
        <v>0</v>
      </c>
      <c r="T5599" s="9">
        <f>0.5*R5599</f>
        <v>0</v>
      </c>
      <c r="U5599" s="9">
        <f>T5599+S5599</f>
        <v>0</v>
      </c>
      <c r="V5599" s="9">
        <f>(Q5599+U5599)/(0.944*1000)</f>
        <v>0</v>
      </c>
    </row>
    <row r="5600" spans="1:22" x14ac:dyDescent="0.3">
      <c r="A5600" s="14">
        <v>5620</v>
      </c>
      <c r="B5600" s="14" t="s">
        <v>988</v>
      </c>
      <c r="C5600" s="14" t="s">
        <v>13510</v>
      </c>
      <c r="D5600" s="14" t="s">
        <v>13504</v>
      </c>
      <c r="E5600" s="14" t="s">
        <v>13485</v>
      </c>
      <c r="F5600" s="14">
        <v>6</v>
      </c>
      <c r="G5600" s="14">
        <v>0.4</v>
      </c>
      <c r="H5600" s="15">
        <v>9.9047999999999997E-2</v>
      </c>
      <c r="I5600" s="15">
        <f>M5600-V5600</f>
        <v>0.32095200000000002</v>
      </c>
      <c r="J5600" s="14"/>
      <c r="K5600" s="13"/>
      <c r="L5600" s="9">
        <f>G5600*1.05</f>
        <v>0.42000000000000004</v>
      </c>
      <c r="M5600" s="11">
        <f>L5600-H5600</f>
        <v>0.32095200000000002</v>
      </c>
      <c r="N5600" s="11">
        <v>0</v>
      </c>
      <c r="P5600" s="9">
        <f>0.5*N5600/1000</f>
        <v>0</v>
      </c>
      <c r="Q5600" s="9">
        <f>P5600+O5600</f>
        <v>0</v>
      </c>
      <c r="R5600" s="11">
        <v>0</v>
      </c>
      <c r="T5600" s="9">
        <f>0.5*R5600</f>
        <v>0</v>
      </c>
      <c r="U5600" s="9">
        <f>T5600+S5600</f>
        <v>0</v>
      </c>
      <c r="V5600" s="9">
        <f>(Q5600+U5600)/(0.944*1000)</f>
        <v>0</v>
      </c>
    </row>
    <row r="5601" spans="1:22" x14ac:dyDescent="0.3">
      <c r="A5601" s="14">
        <v>5621</v>
      </c>
      <c r="B5601" s="14" t="s">
        <v>989</v>
      </c>
      <c r="C5601" s="14" t="s">
        <v>13510</v>
      </c>
      <c r="D5601" s="14" t="s">
        <v>13504</v>
      </c>
      <c r="E5601" s="14" t="s">
        <v>13485</v>
      </c>
      <c r="F5601" s="14">
        <v>6</v>
      </c>
      <c r="G5601" s="14">
        <v>0.25</v>
      </c>
      <c r="H5601" s="15">
        <v>7.5569999999999998E-2</v>
      </c>
      <c r="I5601" s="15">
        <f>M5601-V5601</f>
        <v>0.18693000000000001</v>
      </c>
      <c r="J5601" s="14"/>
      <c r="K5601" s="13"/>
      <c r="L5601" s="9">
        <f>G5601*1.05</f>
        <v>0.26250000000000001</v>
      </c>
      <c r="M5601" s="11">
        <f>L5601-H5601</f>
        <v>0.18693000000000001</v>
      </c>
      <c r="N5601" s="11">
        <v>0</v>
      </c>
      <c r="P5601" s="9">
        <f>0.5*N5601/1000</f>
        <v>0</v>
      </c>
      <c r="Q5601" s="9">
        <f>P5601+O5601</f>
        <v>0</v>
      </c>
      <c r="R5601" s="11">
        <v>0</v>
      </c>
      <c r="T5601" s="9">
        <f>0.5*R5601</f>
        <v>0</v>
      </c>
      <c r="U5601" s="9">
        <f>T5601+S5601</f>
        <v>0</v>
      </c>
      <c r="V5601" s="9">
        <f>(Q5601+U5601)/(0.944*1000)</f>
        <v>0</v>
      </c>
    </row>
    <row r="5602" spans="1:22" x14ac:dyDescent="0.3">
      <c r="A5602" s="14">
        <v>5622</v>
      </c>
      <c r="B5602" s="14" t="s">
        <v>990</v>
      </c>
      <c r="C5602" s="14" t="s">
        <v>13510</v>
      </c>
      <c r="D5602" s="14" t="s">
        <v>13504</v>
      </c>
      <c r="E5602" s="14" t="s">
        <v>13485</v>
      </c>
      <c r="F5602" s="14">
        <v>6</v>
      </c>
      <c r="G5602" s="14">
        <v>1.26</v>
      </c>
      <c r="H5602" s="15">
        <v>0.680253</v>
      </c>
      <c r="I5602" s="16" t="s">
        <v>13516</v>
      </c>
      <c r="J5602" s="14"/>
      <c r="K5602" s="13"/>
      <c r="L5602" s="9">
        <f>1.05*0.63</f>
        <v>0.66150000000000009</v>
      </c>
      <c r="M5602" s="11">
        <f>L5602-H5602</f>
        <v>-1.8752999999999909E-2</v>
      </c>
      <c r="N5602" s="11">
        <v>0</v>
      </c>
      <c r="P5602" s="9">
        <f>0.5*N5602/1000</f>
        <v>0</v>
      </c>
      <c r="Q5602" s="9">
        <f>P5602+O5602</f>
        <v>0</v>
      </c>
      <c r="R5602" s="11">
        <v>0</v>
      </c>
      <c r="T5602" s="9">
        <f>0.5*R5602</f>
        <v>0</v>
      </c>
      <c r="U5602" s="9">
        <f>T5602+S5602</f>
        <v>0</v>
      </c>
      <c r="V5602" s="9">
        <f>(Q5602+U5602)/(0.944*1000)</f>
        <v>0</v>
      </c>
    </row>
    <row r="5603" spans="1:22" x14ac:dyDescent="0.3">
      <c r="A5603" s="14">
        <v>5623</v>
      </c>
      <c r="B5603" s="14" t="s">
        <v>991</v>
      </c>
      <c r="C5603" s="14" t="s">
        <v>13510</v>
      </c>
      <c r="D5603" s="14" t="s">
        <v>13504</v>
      </c>
      <c r="E5603" s="14" t="s">
        <v>13485</v>
      </c>
      <c r="F5603" s="14">
        <v>6</v>
      </c>
      <c r="G5603" s="14">
        <v>0.8</v>
      </c>
      <c r="H5603" s="15">
        <v>0.43979099999999999</v>
      </c>
      <c r="I5603" s="16" t="s">
        <v>13516</v>
      </c>
      <c r="J5603" s="14"/>
      <c r="K5603" s="13"/>
      <c r="L5603" s="9">
        <f>1.05*0.4</f>
        <v>0.42000000000000004</v>
      </c>
      <c r="M5603" s="11">
        <f>L5603-H5603</f>
        <v>-1.9790999999999948E-2</v>
      </c>
      <c r="N5603" s="11">
        <v>0</v>
      </c>
      <c r="P5603" s="9">
        <f>0.5*N5603/1000</f>
        <v>0</v>
      </c>
      <c r="Q5603" s="9">
        <f>P5603+O5603</f>
        <v>0</v>
      </c>
      <c r="R5603" s="11">
        <v>0</v>
      </c>
      <c r="T5603" s="9">
        <f>0.5*R5603</f>
        <v>0</v>
      </c>
      <c r="U5603" s="9">
        <f>T5603+S5603</f>
        <v>0</v>
      </c>
      <c r="V5603" s="9">
        <f>(Q5603+U5603)/(0.944*1000)</f>
        <v>0</v>
      </c>
    </row>
    <row r="5604" spans="1:22" x14ac:dyDescent="0.3">
      <c r="A5604" s="14">
        <v>5624</v>
      </c>
      <c r="B5604" s="14" t="s">
        <v>9649</v>
      </c>
      <c r="C5604" s="14" t="s">
        <v>13510</v>
      </c>
      <c r="D5604" s="14" t="s">
        <v>13504</v>
      </c>
      <c r="E5604" s="14" t="s">
        <v>13485</v>
      </c>
      <c r="F5604" s="14">
        <v>6</v>
      </c>
      <c r="G5604" s="14">
        <v>0.16</v>
      </c>
      <c r="H5604" s="15">
        <v>2.1693999999999988E-2</v>
      </c>
      <c r="I5604" s="15">
        <f>M5604-V5604</f>
        <v>0.14630600000000002</v>
      </c>
      <c r="J5604" s="14"/>
      <c r="K5604" s="13"/>
      <c r="L5604" s="9">
        <f>G5604*1.05</f>
        <v>0.16800000000000001</v>
      </c>
      <c r="M5604" s="11">
        <f>L5604-H5604</f>
        <v>0.14630600000000002</v>
      </c>
      <c r="N5604" s="11">
        <v>0</v>
      </c>
      <c r="P5604" s="9">
        <f>0.5*N5604/1000</f>
        <v>0</v>
      </c>
      <c r="Q5604" s="9">
        <f>P5604+O5604</f>
        <v>0</v>
      </c>
      <c r="R5604" s="11">
        <v>0</v>
      </c>
      <c r="T5604" s="9">
        <f>0.5*R5604</f>
        <v>0</v>
      </c>
      <c r="U5604" s="9">
        <f>T5604+S5604</f>
        <v>0</v>
      </c>
      <c r="V5604" s="9">
        <f>(Q5604+U5604)/(0.944*1000)</f>
        <v>0</v>
      </c>
    </row>
    <row r="5605" spans="1:22" x14ac:dyDescent="0.3">
      <c r="A5605" s="14">
        <v>5625</v>
      </c>
      <c r="B5605" s="14" t="s">
        <v>992</v>
      </c>
      <c r="C5605" s="14" t="s">
        <v>13510</v>
      </c>
      <c r="D5605" s="14" t="s">
        <v>13504</v>
      </c>
      <c r="E5605" s="14" t="s">
        <v>13485</v>
      </c>
      <c r="F5605" s="14">
        <v>6</v>
      </c>
      <c r="G5605" s="14">
        <v>1.26</v>
      </c>
      <c r="H5605" s="15">
        <v>0.58799999999999997</v>
      </c>
      <c r="I5605" s="15">
        <f>M5605-V5605</f>
        <v>7.2440677966101819E-2</v>
      </c>
      <c r="J5605" s="14"/>
      <c r="K5605" s="13"/>
      <c r="L5605" s="9">
        <f>1.05*0.63</f>
        <v>0.66150000000000009</v>
      </c>
      <c r="M5605" s="11">
        <f>L5605-H5605</f>
        <v>7.3500000000000121E-2</v>
      </c>
      <c r="N5605" s="11">
        <v>0</v>
      </c>
      <c r="P5605" s="9">
        <f>0.5*N5605/1000</f>
        <v>0</v>
      </c>
      <c r="Q5605" s="9">
        <f>P5605+O5605</f>
        <v>0</v>
      </c>
      <c r="R5605" s="11">
        <v>2</v>
      </c>
      <c r="T5605" s="9">
        <f>0.5*R5605</f>
        <v>1</v>
      </c>
      <c r="U5605" s="9">
        <f>T5605+S5605</f>
        <v>1</v>
      </c>
      <c r="V5605" s="9">
        <f>(Q5605+U5605)/(0.944*1000)</f>
        <v>1.0593220338983051E-3</v>
      </c>
    </row>
    <row r="5606" spans="1:22" x14ac:dyDescent="0.3">
      <c r="A5606" s="14">
        <v>5626</v>
      </c>
      <c r="B5606" s="14" t="s">
        <v>993</v>
      </c>
      <c r="C5606" s="14" t="s">
        <v>13510</v>
      </c>
      <c r="D5606" s="14" t="s">
        <v>13504</v>
      </c>
      <c r="E5606" s="14" t="s">
        <v>13485</v>
      </c>
      <c r="F5606" s="14">
        <v>6</v>
      </c>
      <c r="G5606" s="14">
        <v>0.8</v>
      </c>
      <c r="H5606" s="15">
        <v>0.40625900000000004</v>
      </c>
      <c r="I5606" s="15">
        <f>M5606-V5606</f>
        <v>1.3741000000000003E-2</v>
      </c>
      <c r="J5606" s="14"/>
      <c r="K5606" s="13"/>
      <c r="L5606" s="9">
        <f>1.05*0.4</f>
        <v>0.42000000000000004</v>
      </c>
      <c r="M5606" s="11">
        <f>L5606-H5606</f>
        <v>1.3741000000000003E-2</v>
      </c>
      <c r="N5606" s="11">
        <v>0</v>
      </c>
      <c r="P5606" s="9">
        <f>0.5*N5606/1000</f>
        <v>0</v>
      </c>
      <c r="Q5606" s="9">
        <f>P5606+O5606</f>
        <v>0</v>
      </c>
      <c r="R5606" s="11">
        <v>0</v>
      </c>
      <c r="T5606" s="9">
        <f>0.5*R5606</f>
        <v>0</v>
      </c>
      <c r="U5606" s="9">
        <f>T5606+S5606</f>
        <v>0</v>
      </c>
      <c r="V5606" s="9">
        <f>(Q5606+U5606)/(0.944*1000)</f>
        <v>0</v>
      </c>
    </row>
    <row r="5607" spans="1:22" x14ac:dyDescent="0.3">
      <c r="A5607" s="14">
        <v>5627</v>
      </c>
      <c r="B5607" s="14" t="s">
        <v>994</v>
      </c>
      <c r="C5607" s="14" t="s">
        <v>13510</v>
      </c>
      <c r="D5607" s="14" t="s">
        <v>13504</v>
      </c>
      <c r="E5607" s="14" t="s">
        <v>13485</v>
      </c>
      <c r="F5607" s="14">
        <v>6</v>
      </c>
      <c r="G5607" s="14">
        <v>0.4</v>
      </c>
      <c r="H5607" s="15">
        <v>6.7889999999999992E-2</v>
      </c>
      <c r="I5607" s="15">
        <f>M5607-V5607</f>
        <v>0.35211000000000003</v>
      </c>
      <c r="J5607" s="14"/>
      <c r="K5607" s="13"/>
      <c r="L5607" s="9">
        <f>G5607*1.05</f>
        <v>0.42000000000000004</v>
      </c>
      <c r="M5607" s="11">
        <f>L5607-H5607</f>
        <v>0.35211000000000003</v>
      </c>
      <c r="N5607" s="11">
        <v>0</v>
      </c>
      <c r="P5607" s="9">
        <f>0.5*N5607/1000</f>
        <v>0</v>
      </c>
      <c r="Q5607" s="9">
        <f>P5607+O5607</f>
        <v>0</v>
      </c>
      <c r="R5607" s="11">
        <v>0</v>
      </c>
      <c r="T5607" s="9">
        <f>0.5*R5607</f>
        <v>0</v>
      </c>
      <c r="U5607" s="9">
        <f>T5607+S5607</f>
        <v>0</v>
      </c>
      <c r="V5607" s="9">
        <f>(Q5607+U5607)/(0.944*1000)</f>
        <v>0</v>
      </c>
    </row>
    <row r="5608" spans="1:22" x14ac:dyDescent="0.3">
      <c r="A5608" s="14">
        <v>5628</v>
      </c>
      <c r="B5608" s="14" t="s">
        <v>9650</v>
      </c>
      <c r="C5608" s="14" t="s">
        <v>13510</v>
      </c>
      <c r="D5608" s="14" t="s">
        <v>13504</v>
      </c>
      <c r="E5608" s="14" t="s">
        <v>13485</v>
      </c>
      <c r="F5608" s="14">
        <v>6</v>
      </c>
      <c r="G5608" s="14">
        <v>0.72</v>
      </c>
      <c r="H5608" s="15">
        <v>0.40566000000000002</v>
      </c>
      <c r="I5608" s="16" t="s">
        <v>13516</v>
      </c>
      <c r="J5608" s="14"/>
      <c r="K5608" s="13"/>
      <c r="L5608" s="9">
        <f>1.05*0.32</f>
        <v>0.33600000000000002</v>
      </c>
      <c r="M5608" s="11">
        <f>L5608-H5608</f>
        <v>-6.966E-2</v>
      </c>
      <c r="N5608" s="11">
        <v>0</v>
      </c>
      <c r="P5608" s="9">
        <f>0.5*N5608/1000</f>
        <v>0</v>
      </c>
      <c r="Q5608" s="9">
        <f>P5608+O5608</f>
        <v>0</v>
      </c>
      <c r="R5608" s="11">
        <v>0</v>
      </c>
      <c r="T5608" s="9">
        <f>0.5*R5608</f>
        <v>0</v>
      </c>
      <c r="U5608" s="9">
        <f>T5608+S5608</f>
        <v>0</v>
      </c>
      <c r="V5608" s="9">
        <f>(Q5608+U5608)/(0.944*1000)</f>
        <v>0</v>
      </c>
    </row>
    <row r="5609" spans="1:22" x14ac:dyDescent="0.3">
      <c r="A5609" s="14">
        <v>5629</v>
      </c>
      <c r="B5609" s="14" t="s">
        <v>9651</v>
      </c>
      <c r="C5609" s="14" t="s">
        <v>13510</v>
      </c>
      <c r="D5609" s="14" t="s">
        <v>13504</v>
      </c>
      <c r="E5609" s="14" t="s">
        <v>13485</v>
      </c>
      <c r="F5609" s="14">
        <v>6</v>
      </c>
      <c r="G5609" s="14">
        <v>0.2</v>
      </c>
      <c r="H5609" s="15">
        <v>3.4716999999999984E-2</v>
      </c>
      <c r="I5609" s="15">
        <f>M5609-V5609</f>
        <v>7.0283000000000026E-2</v>
      </c>
      <c r="J5609" s="14"/>
      <c r="K5609" s="13"/>
      <c r="L5609" s="9">
        <f>G5609/2*1.05</f>
        <v>0.10500000000000001</v>
      </c>
      <c r="M5609" s="11">
        <f>L5609-H5609</f>
        <v>7.0283000000000026E-2</v>
      </c>
      <c r="N5609" s="11">
        <v>0</v>
      </c>
      <c r="P5609" s="9">
        <f>0.5*N5609/1000</f>
        <v>0</v>
      </c>
      <c r="Q5609" s="9">
        <f>P5609+O5609</f>
        <v>0</v>
      </c>
      <c r="R5609" s="11">
        <v>0</v>
      </c>
      <c r="T5609" s="9">
        <f>0.5*R5609</f>
        <v>0</v>
      </c>
      <c r="U5609" s="9">
        <f>T5609+S5609</f>
        <v>0</v>
      </c>
      <c r="V5609" s="9">
        <f>(Q5609+U5609)/(0.944*1000)</f>
        <v>0</v>
      </c>
    </row>
    <row r="5610" spans="1:22" x14ac:dyDescent="0.3">
      <c r="A5610" s="14">
        <v>5630</v>
      </c>
      <c r="B5610" s="14" t="s">
        <v>995</v>
      </c>
      <c r="C5610" s="14" t="s">
        <v>13510</v>
      </c>
      <c r="D5610" s="14" t="s">
        <v>13504</v>
      </c>
      <c r="E5610" s="14" t="s">
        <v>13485</v>
      </c>
      <c r="F5610" s="14">
        <v>6</v>
      </c>
      <c r="G5610" s="14">
        <v>0.8</v>
      </c>
      <c r="H5610" s="15">
        <v>0.42658200000000002</v>
      </c>
      <c r="I5610" s="16" t="s">
        <v>13516</v>
      </c>
      <c r="J5610" s="14"/>
      <c r="K5610" s="13"/>
      <c r="L5610" s="9">
        <f>1.05*0.4</f>
        <v>0.42000000000000004</v>
      </c>
      <c r="M5610" s="11">
        <f>L5610-H5610</f>
        <v>-6.5819999999999768E-3</v>
      </c>
      <c r="N5610" s="11">
        <v>0</v>
      </c>
      <c r="P5610" s="9">
        <f>0.5*N5610/1000</f>
        <v>0</v>
      </c>
      <c r="Q5610" s="9">
        <f>P5610+O5610</f>
        <v>0</v>
      </c>
      <c r="R5610" s="11">
        <v>0</v>
      </c>
      <c r="T5610" s="9">
        <f>0.5*R5610</f>
        <v>0</v>
      </c>
      <c r="U5610" s="9">
        <f>T5610+S5610</f>
        <v>0</v>
      </c>
      <c r="V5610" s="9">
        <f>(Q5610+U5610)/(0.944*1000)</f>
        <v>0</v>
      </c>
    </row>
    <row r="5611" spans="1:22" x14ac:dyDescent="0.3">
      <c r="A5611" s="14">
        <v>5631</v>
      </c>
      <c r="B5611" s="14" t="s">
        <v>996</v>
      </c>
      <c r="C5611" s="14" t="s">
        <v>13510</v>
      </c>
      <c r="D5611" s="14" t="s">
        <v>13504</v>
      </c>
      <c r="E5611" s="14" t="s">
        <v>13485</v>
      </c>
      <c r="F5611" s="14">
        <v>6</v>
      </c>
      <c r="G5611" s="14">
        <v>0.4</v>
      </c>
      <c r="H5611" s="15">
        <v>7.7555999999999986E-2</v>
      </c>
      <c r="I5611" s="15">
        <f>M5611-V5611</f>
        <v>0.34244400000000008</v>
      </c>
      <c r="J5611" s="14"/>
      <c r="K5611" s="13"/>
      <c r="L5611" s="9">
        <f>G5611*1.05</f>
        <v>0.42000000000000004</v>
      </c>
      <c r="M5611" s="11">
        <f>L5611-H5611</f>
        <v>0.34244400000000008</v>
      </c>
      <c r="N5611" s="11">
        <v>0</v>
      </c>
      <c r="P5611" s="9">
        <f>0.5*N5611/1000</f>
        <v>0</v>
      </c>
      <c r="Q5611" s="9">
        <f>P5611+O5611</f>
        <v>0</v>
      </c>
      <c r="R5611" s="11">
        <v>0</v>
      </c>
      <c r="T5611" s="9">
        <f>0.5*R5611</f>
        <v>0</v>
      </c>
      <c r="U5611" s="9">
        <f>T5611+S5611</f>
        <v>0</v>
      </c>
      <c r="V5611" s="9">
        <f>(Q5611+U5611)/(0.944*1000)</f>
        <v>0</v>
      </c>
    </row>
    <row r="5612" spans="1:22" x14ac:dyDescent="0.3">
      <c r="A5612" s="14">
        <v>5632</v>
      </c>
      <c r="B5612" s="14" t="s">
        <v>997</v>
      </c>
      <c r="C5612" s="14" t="s">
        <v>13510</v>
      </c>
      <c r="D5612" s="14" t="s">
        <v>13504</v>
      </c>
      <c r="E5612" s="14" t="s">
        <v>13485</v>
      </c>
      <c r="F5612" s="14">
        <v>6</v>
      </c>
      <c r="G5612" s="14">
        <v>1.03</v>
      </c>
      <c r="H5612" s="15">
        <v>0.71099400000000001</v>
      </c>
      <c r="I5612" s="16" t="s">
        <v>13516</v>
      </c>
      <c r="J5612" s="14"/>
      <c r="K5612" s="13"/>
      <c r="L5612" s="9">
        <f>1.05*0.4</f>
        <v>0.42000000000000004</v>
      </c>
      <c r="M5612" s="11">
        <f>L5612-H5612</f>
        <v>-0.29099399999999997</v>
      </c>
      <c r="N5612" s="11">
        <v>0</v>
      </c>
      <c r="P5612" s="9">
        <f>0.5*N5612/1000</f>
        <v>0</v>
      </c>
      <c r="Q5612" s="9">
        <f>P5612+O5612</f>
        <v>0</v>
      </c>
      <c r="R5612" s="11">
        <v>0</v>
      </c>
      <c r="T5612" s="9">
        <f>0.5*R5612</f>
        <v>0</v>
      </c>
      <c r="U5612" s="9">
        <f>T5612+S5612</f>
        <v>0</v>
      </c>
      <c r="V5612" s="9">
        <f>(Q5612+U5612)/(0.944*1000)</f>
        <v>0</v>
      </c>
    </row>
    <row r="5613" spans="1:22" x14ac:dyDescent="0.3">
      <c r="A5613" s="14">
        <v>5633</v>
      </c>
      <c r="B5613" s="14" t="s">
        <v>998</v>
      </c>
      <c r="C5613" s="14" t="s">
        <v>13510</v>
      </c>
      <c r="D5613" s="14" t="s">
        <v>13504</v>
      </c>
      <c r="E5613" s="14" t="s">
        <v>13485</v>
      </c>
      <c r="F5613" s="14">
        <v>6</v>
      </c>
      <c r="G5613" s="14">
        <v>1.03</v>
      </c>
      <c r="H5613" s="15">
        <v>0.41797099999999998</v>
      </c>
      <c r="I5613" s="15">
        <f>M5613-V5613</f>
        <v>2.0290000000000585E-3</v>
      </c>
      <c r="J5613" s="14"/>
      <c r="K5613" s="13"/>
      <c r="L5613" s="9">
        <f>1.05*0.4</f>
        <v>0.42000000000000004</v>
      </c>
      <c r="M5613" s="11">
        <f>L5613-H5613</f>
        <v>2.0290000000000585E-3</v>
      </c>
      <c r="N5613" s="11">
        <v>0</v>
      </c>
      <c r="P5613" s="9">
        <f>0.5*N5613/1000</f>
        <v>0</v>
      </c>
      <c r="Q5613" s="9">
        <f>P5613+O5613</f>
        <v>0</v>
      </c>
      <c r="R5613" s="11">
        <v>0</v>
      </c>
      <c r="T5613" s="9">
        <f>0.5*R5613</f>
        <v>0</v>
      </c>
      <c r="U5613" s="9">
        <f>T5613+S5613</f>
        <v>0</v>
      </c>
      <c r="V5613" s="9">
        <f>(Q5613+U5613)/(0.944*1000)</f>
        <v>0</v>
      </c>
    </row>
    <row r="5614" spans="1:22" x14ac:dyDescent="0.3">
      <c r="A5614" s="14">
        <v>5634</v>
      </c>
      <c r="B5614" s="14" t="s">
        <v>999</v>
      </c>
      <c r="C5614" s="14" t="s">
        <v>13510</v>
      </c>
      <c r="D5614" s="14" t="s">
        <v>13504</v>
      </c>
      <c r="E5614" s="14" t="s">
        <v>13485</v>
      </c>
      <c r="F5614" s="14">
        <v>6</v>
      </c>
      <c r="G5614" s="14">
        <v>0.4</v>
      </c>
      <c r="H5614" s="15">
        <v>4.8161999999999976E-2</v>
      </c>
      <c r="I5614" s="15">
        <f>M5614-V5614</f>
        <v>0.37183800000000006</v>
      </c>
      <c r="J5614" s="14"/>
      <c r="K5614" s="13"/>
      <c r="L5614" s="9">
        <f>G5614*1.05</f>
        <v>0.42000000000000004</v>
      </c>
      <c r="M5614" s="11">
        <f>L5614-H5614</f>
        <v>0.37183800000000006</v>
      </c>
      <c r="N5614" s="11">
        <v>0</v>
      </c>
      <c r="P5614" s="9">
        <f>0.5*N5614/1000</f>
        <v>0</v>
      </c>
      <c r="Q5614" s="9">
        <f>P5614+O5614</f>
        <v>0</v>
      </c>
      <c r="R5614" s="11">
        <v>0</v>
      </c>
      <c r="T5614" s="9">
        <f>0.5*R5614</f>
        <v>0</v>
      </c>
      <c r="U5614" s="9">
        <f>T5614+S5614</f>
        <v>0</v>
      </c>
      <c r="V5614" s="9">
        <f>(Q5614+U5614)/(0.944*1000)</f>
        <v>0</v>
      </c>
    </row>
    <row r="5615" spans="1:22" x14ac:dyDescent="0.3">
      <c r="A5615" s="14">
        <v>5635</v>
      </c>
      <c r="B5615" s="14" t="s">
        <v>1000</v>
      </c>
      <c r="C5615" s="14" t="s">
        <v>13510</v>
      </c>
      <c r="D5615" s="14" t="s">
        <v>13504</v>
      </c>
      <c r="E5615" s="14" t="s">
        <v>13485</v>
      </c>
      <c r="F5615" s="14">
        <v>6</v>
      </c>
      <c r="G5615" s="14">
        <v>0.4</v>
      </c>
      <c r="H5615" s="15">
        <v>7.8039999999999971E-2</v>
      </c>
      <c r="I5615" s="15">
        <f>M5615-V5615</f>
        <v>0.34196000000000004</v>
      </c>
      <c r="J5615" s="14"/>
      <c r="K5615" s="13"/>
      <c r="L5615" s="9">
        <f>G5615*1.05</f>
        <v>0.42000000000000004</v>
      </c>
      <c r="M5615" s="11">
        <f>L5615-H5615</f>
        <v>0.34196000000000004</v>
      </c>
      <c r="N5615" s="11">
        <v>0</v>
      </c>
      <c r="P5615" s="9">
        <f>0.5*N5615/1000</f>
        <v>0</v>
      </c>
      <c r="Q5615" s="9">
        <f>P5615+O5615</f>
        <v>0</v>
      </c>
      <c r="R5615" s="11">
        <v>0</v>
      </c>
      <c r="T5615" s="9">
        <f>0.5*R5615</f>
        <v>0</v>
      </c>
      <c r="U5615" s="9">
        <f>T5615+S5615</f>
        <v>0</v>
      </c>
      <c r="V5615" s="9">
        <f>(Q5615+U5615)/(0.944*1000)</f>
        <v>0</v>
      </c>
    </row>
    <row r="5616" spans="1:22" x14ac:dyDescent="0.3">
      <c r="A5616" s="14">
        <v>5636</v>
      </c>
      <c r="B5616" s="14" t="s">
        <v>1001</v>
      </c>
      <c r="C5616" s="14" t="s">
        <v>13510</v>
      </c>
      <c r="D5616" s="14" t="s">
        <v>13504</v>
      </c>
      <c r="E5616" s="14" t="s">
        <v>13485</v>
      </c>
      <c r="F5616" s="14">
        <v>6</v>
      </c>
      <c r="G5616" s="14">
        <v>0.32</v>
      </c>
      <c r="H5616" s="15">
        <v>5.5788999999999984E-2</v>
      </c>
      <c r="I5616" s="15">
        <f>M5616-V5616</f>
        <v>0.11221100000000003</v>
      </c>
      <c r="J5616" s="14"/>
      <c r="K5616" s="13"/>
      <c r="L5616" s="9">
        <f>G5616/2*1.05</f>
        <v>0.16800000000000001</v>
      </c>
      <c r="M5616" s="11">
        <f>L5616-H5616</f>
        <v>0.11221100000000003</v>
      </c>
      <c r="N5616" s="11">
        <v>0</v>
      </c>
      <c r="P5616" s="9">
        <f>0.5*N5616/1000</f>
        <v>0</v>
      </c>
      <c r="Q5616" s="9">
        <f>P5616+O5616</f>
        <v>0</v>
      </c>
      <c r="R5616" s="11">
        <v>0</v>
      </c>
      <c r="T5616" s="9">
        <f>0.5*R5616</f>
        <v>0</v>
      </c>
      <c r="U5616" s="9">
        <f>T5616+S5616</f>
        <v>0</v>
      </c>
      <c r="V5616" s="9">
        <f>(Q5616+U5616)/(0.944*1000)</f>
        <v>0</v>
      </c>
    </row>
    <row r="5617" spans="1:22" x14ac:dyDescent="0.3">
      <c r="A5617" s="14">
        <v>5637</v>
      </c>
      <c r="B5617" s="14" t="s">
        <v>1002</v>
      </c>
      <c r="C5617" s="14" t="s">
        <v>13510</v>
      </c>
      <c r="D5617" s="14" t="s">
        <v>13504</v>
      </c>
      <c r="E5617" s="14" t="s">
        <v>13485</v>
      </c>
      <c r="F5617" s="14">
        <v>6</v>
      </c>
      <c r="G5617" s="14">
        <v>0.16</v>
      </c>
      <c r="H5617" s="15">
        <v>3.4150000000000007E-2</v>
      </c>
      <c r="I5617" s="15">
        <f>M5617-V5617</f>
        <v>0.13385</v>
      </c>
      <c r="J5617" s="14"/>
      <c r="K5617" s="13"/>
      <c r="L5617" s="9">
        <f>G5617*1.05</f>
        <v>0.16800000000000001</v>
      </c>
      <c r="M5617" s="11">
        <f>L5617-H5617</f>
        <v>0.13385</v>
      </c>
      <c r="N5617" s="11">
        <v>0</v>
      </c>
      <c r="P5617" s="9">
        <f>0.5*N5617/1000</f>
        <v>0</v>
      </c>
      <c r="Q5617" s="9">
        <f>P5617+O5617</f>
        <v>0</v>
      </c>
      <c r="R5617" s="11">
        <v>0</v>
      </c>
      <c r="T5617" s="9">
        <f>0.5*R5617</f>
        <v>0</v>
      </c>
      <c r="U5617" s="9">
        <f>T5617+S5617</f>
        <v>0</v>
      </c>
      <c r="V5617" s="9">
        <f>(Q5617+U5617)/(0.944*1000)</f>
        <v>0</v>
      </c>
    </row>
    <row r="5618" spans="1:22" x14ac:dyDescent="0.3">
      <c r="A5618" s="14">
        <v>5638</v>
      </c>
      <c r="B5618" s="14" t="s">
        <v>1003</v>
      </c>
      <c r="C5618" s="14" t="s">
        <v>13510</v>
      </c>
      <c r="D5618" s="14" t="s">
        <v>13504</v>
      </c>
      <c r="E5618" s="14" t="s">
        <v>13485</v>
      </c>
      <c r="F5618" s="14">
        <v>6</v>
      </c>
      <c r="G5618" s="14">
        <v>0.4</v>
      </c>
      <c r="H5618" s="15">
        <v>0.22309359550561797</v>
      </c>
      <c r="I5618" s="15">
        <f>M5618-V5618</f>
        <v>0.19690640449438207</v>
      </c>
      <c r="J5618" s="14"/>
      <c r="K5618" s="13"/>
      <c r="L5618" s="9">
        <f>G5618*1.05</f>
        <v>0.42000000000000004</v>
      </c>
      <c r="M5618" s="11">
        <f>L5618-H5618</f>
        <v>0.19690640449438207</v>
      </c>
      <c r="N5618" s="11">
        <v>0</v>
      </c>
      <c r="P5618" s="9">
        <f>0.5*N5618/1000</f>
        <v>0</v>
      </c>
      <c r="Q5618" s="9">
        <f>P5618+O5618</f>
        <v>0</v>
      </c>
      <c r="R5618" s="11">
        <v>0</v>
      </c>
      <c r="T5618" s="9">
        <f>0.5*R5618</f>
        <v>0</v>
      </c>
      <c r="U5618" s="9">
        <f>T5618+S5618</f>
        <v>0</v>
      </c>
      <c r="V5618" s="9">
        <f>(Q5618+U5618)/(0.944*1000)</f>
        <v>0</v>
      </c>
    </row>
    <row r="5619" spans="1:22" x14ac:dyDescent="0.3">
      <c r="A5619" s="14">
        <v>5639</v>
      </c>
      <c r="B5619" s="14" t="s">
        <v>1004</v>
      </c>
      <c r="C5619" s="14" t="s">
        <v>13510</v>
      </c>
      <c r="D5619" s="14" t="s">
        <v>13504</v>
      </c>
      <c r="E5619" s="14" t="s">
        <v>13485</v>
      </c>
      <c r="F5619" s="14">
        <v>6</v>
      </c>
      <c r="G5619" s="14">
        <v>0.5</v>
      </c>
      <c r="H5619" s="15">
        <v>0.25548599999999999</v>
      </c>
      <c r="I5619" s="15">
        <f>M5619-V5619</f>
        <v>7.0140000000000202E-3</v>
      </c>
      <c r="J5619" s="14"/>
      <c r="K5619" s="13"/>
      <c r="L5619" s="9">
        <f>G5619/2*1.05</f>
        <v>0.26250000000000001</v>
      </c>
      <c r="M5619" s="11">
        <f>L5619-H5619</f>
        <v>7.0140000000000202E-3</v>
      </c>
      <c r="N5619" s="11">
        <v>0</v>
      </c>
      <c r="P5619" s="9">
        <f>0.5*N5619/1000</f>
        <v>0</v>
      </c>
      <c r="Q5619" s="9">
        <f>P5619+O5619</f>
        <v>0</v>
      </c>
      <c r="R5619" s="11">
        <v>0</v>
      </c>
      <c r="T5619" s="9">
        <f>0.5*R5619</f>
        <v>0</v>
      </c>
      <c r="U5619" s="9">
        <f>T5619+S5619</f>
        <v>0</v>
      </c>
      <c r="V5619" s="9">
        <f>(Q5619+U5619)/(0.944*1000)</f>
        <v>0</v>
      </c>
    </row>
    <row r="5620" spans="1:22" x14ac:dyDescent="0.3">
      <c r="A5620" s="14">
        <v>5640</v>
      </c>
      <c r="B5620" s="14" t="s">
        <v>1005</v>
      </c>
      <c r="C5620" s="14" t="s">
        <v>13510</v>
      </c>
      <c r="D5620" s="14" t="s">
        <v>13504</v>
      </c>
      <c r="E5620" s="14" t="s">
        <v>13485</v>
      </c>
      <c r="F5620" s="14">
        <v>6</v>
      </c>
      <c r="G5620" s="14">
        <v>0.4</v>
      </c>
      <c r="H5620" s="15">
        <v>7.671699999999998E-2</v>
      </c>
      <c r="I5620" s="15">
        <f>M5620-V5620</f>
        <v>0.34328300000000006</v>
      </c>
      <c r="J5620" s="14"/>
      <c r="K5620" s="13"/>
      <c r="L5620" s="9">
        <f>G5620*1.05</f>
        <v>0.42000000000000004</v>
      </c>
      <c r="M5620" s="11">
        <f>L5620-H5620</f>
        <v>0.34328300000000006</v>
      </c>
      <c r="N5620" s="11">
        <v>0</v>
      </c>
      <c r="P5620" s="9">
        <f>0.5*N5620/1000</f>
        <v>0</v>
      </c>
      <c r="Q5620" s="9">
        <f>P5620+O5620</f>
        <v>0</v>
      </c>
      <c r="R5620" s="11">
        <v>0</v>
      </c>
      <c r="T5620" s="9">
        <f>0.5*R5620</f>
        <v>0</v>
      </c>
      <c r="U5620" s="9">
        <f>T5620+S5620</f>
        <v>0</v>
      </c>
      <c r="V5620" s="9">
        <f>(Q5620+U5620)/(0.944*1000)</f>
        <v>0</v>
      </c>
    </row>
    <row r="5621" spans="1:22" x14ac:dyDescent="0.3">
      <c r="A5621" s="14">
        <v>5641</v>
      </c>
      <c r="B5621" s="14" t="s">
        <v>1006</v>
      </c>
      <c r="C5621" s="14" t="s">
        <v>13510</v>
      </c>
      <c r="D5621" s="14" t="s">
        <v>13504</v>
      </c>
      <c r="E5621" s="14" t="s">
        <v>13485</v>
      </c>
      <c r="F5621" s="14">
        <v>6</v>
      </c>
      <c r="G5621" s="14">
        <v>0.4</v>
      </c>
      <c r="H5621" s="15">
        <v>8.9999000000000023E-2</v>
      </c>
      <c r="I5621" s="15">
        <f>M5621-V5621</f>
        <v>0.33000099999999999</v>
      </c>
      <c r="J5621" s="14"/>
      <c r="K5621" s="13"/>
      <c r="L5621" s="9">
        <f>G5621*1.05</f>
        <v>0.42000000000000004</v>
      </c>
      <c r="M5621" s="11">
        <f>L5621-H5621</f>
        <v>0.33000099999999999</v>
      </c>
      <c r="N5621" s="11">
        <v>0</v>
      </c>
      <c r="P5621" s="9">
        <f>0.5*N5621/1000</f>
        <v>0</v>
      </c>
      <c r="Q5621" s="9">
        <f>P5621+O5621</f>
        <v>0</v>
      </c>
      <c r="R5621" s="11">
        <v>0</v>
      </c>
      <c r="T5621" s="9">
        <f>0.5*R5621</f>
        <v>0</v>
      </c>
      <c r="U5621" s="9">
        <f>T5621+S5621</f>
        <v>0</v>
      </c>
      <c r="V5621" s="9">
        <f>(Q5621+U5621)/(0.944*1000)</f>
        <v>0</v>
      </c>
    </row>
    <row r="5622" spans="1:22" x14ac:dyDescent="0.3">
      <c r="A5622" s="14">
        <v>5642</v>
      </c>
      <c r="B5622" s="14" t="s">
        <v>1007</v>
      </c>
      <c r="C5622" s="14" t="s">
        <v>13510</v>
      </c>
      <c r="D5622" s="14" t="s">
        <v>13504</v>
      </c>
      <c r="E5622" s="14" t="s">
        <v>13485</v>
      </c>
      <c r="F5622" s="14">
        <v>6</v>
      </c>
      <c r="G5622" s="14">
        <v>0.8</v>
      </c>
      <c r="H5622" s="15">
        <v>0.45740399999999998</v>
      </c>
      <c r="I5622" s="16" t="s">
        <v>13516</v>
      </c>
      <c r="J5622" s="14"/>
      <c r="K5622" s="13"/>
      <c r="L5622" s="9">
        <f>1.05*0.4</f>
        <v>0.42000000000000004</v>
      </c>
      <c r="M5622" s="11">
        <f>L5622-H5622</f>
        <v>-3.7403999999999937E-2</v>
      </c>
      <c r="N5622" s="11">
        <v>0</v>
      </c>
      <c r="P5622" s="9">
        <f>0.5*N5622/1000</f>
        <v>0</v>
      </c>
      <c r="Q5622" s="9">
        <f>P5622+O5622</f>
        <v>0</v>
      </c>
      <c r="R5622" s="11">
        <v>0</v>
      </c>
      <c r="T5622" s="9">
        <f>0.5*R5622</f>
        <v>0</v>
      </c>
      <c r="U5622" s="9">
        <f>T5622+S5622</f>
        <v>0</v>
      </c>
      <c r="V5622" s="9">
        <f>(Q5622+U5622)/(0.944*1000)</f>
        <v>0</v>
      </c>
    </row>
    <row r="5623" spans="1:22" x14ac:dyDescent="0.3">
      <c r="A5623" s="14">
        <v>5643</v>
      </c>
      <c r="B5623" s="14" t="s">
        <v>1008</v>
      </c>
      <c r="C5623" s="14" t="s">
        <v>13510</v>
      </c>
      <c r="D5623" s="14" t="s">
        <v>13504</v>
      </c>
      <c r="E5623" s="14" t="s">
        <v>13485</v>
      </c>
      <c r="F5623" s="14">
        <v>6</v>
      </c>
      <c r="G5623" s="14">
        <v>0.52</v>
      </c>
      <c r="H5623" s="15">
        <v>0.22927400000000001</v>
      </c>
      <c r="I5623" s="16" t="s">
        <v>13516</v>
      </c>
      <c r="J5623" s="14"/>
      <c r="K5623" s="13"/>
      <c r="L5623" s="9">
        <f>1.05*0.202</f>
        <v>0.21210000000000001</v>
      </c>
      <c r="M5623" s="11">
        <f>L5623-H5623</f>
        <v>-1.7173999999999995E-2</v>
      </c>
      <c r="N5623" s="11">
        <v>0</v>
      </c>
      <c r="P5623" s="9">
        <f>0.5*N5623/1000</f>
        <v>0</v>
      </c>
      <c r="Q5623" s="9">
        <f>P5623+O5623</f>
        <v>0</v>
      </c>
      <c r="R5623" s="11">
        <v>0</v>
      </c>
      <c r="T5623" s="9">
        <f>0.5*R5623</f>
        <v>0</v>
      </c>
      <c r="U5623" s="9">
        <f>T5623+S5623</f>
        <v>0</v>
      </c>
      <c r="V5623" s="9">
        <f>(Q5623+U5623)/(0.944*1000)</f>
        <v>0</v>
      </c>
    </row>
    <row r="5624" spans="1:22" x14ac:dyDescent="0.3">
      <c r="A5624" s="14">
        <v>5644</v>
      </c>
      <c r="B5624" s="14" t="s">
        <v>1009</v>
      </c>
      <c r="C5624" s="14" t="s">
        <v>13510</v>
      </c>
      <c r="D5624" s="14" t="s">
        <v>13504</v>
      </c>
      <c r="E5624" s="14" t="s">
        <v>13485</v>
      </c>
      <c r="F5624" s="14">
        <v>6</v>
      </c>
      <c r="G5624" s="14">
        <v>1.26</v>
      </c>
      <c r="H5624" s="15">
        <v>0.662304</v>
      </c>
      <c r="I5624" s="16" t="s">
        <v>13516</v>
      </c>
      <c r="J5624" s="14"/>
      <c r="K5624" s="13"/>
      <c r="L5624" s="9">
        <f>1.05*0.63</f>
        <v>0.66150000000000009</v>
      </c>
      <c r="M5624" s="11">
        <f>L5624-H5624</f>
        <v>-8.0399999999991589E-4</v>
      </c>
      <c r="N5624" s="11">
        <v>0</v>
      </c>
      <c r="P5624" s="9">
        <f>0.5*N5624/1000</f>
        <v>0</v>
      </c>
      <c r="Q5624" s="9">
        <f>P5624+O5624</f>
        <v>0</v>
      </c>
      <c r="R5624" s="11">
        <v>0</v>
      </c>
      <c r="T5624" s="9">
        <f>0.5*R5624</f>
        <v>0</v>
      </c>
      <c r="U5624" s="9">
        <f>T5624+S5624</f>
        <v>0</v>
      </c>
      <c r="V5624" s="9">
        <f>(Q5624+U5624)/(0.944*1000)</f>
        <v>0</v>
      </c>
    </row>
    <row r="5625" spans="1:22" x14ac:dyDescent="0.3">
      <c r="A5625" s="14">
        <v>5645</v>
      </c>
      <c r="B5625" s="14" t="s">
        <v>1010</v>
      </c>
      <c r="C5625" s="14" t="s">
        <v>13510</v>
      </c>
      <c r="D5625" s="14" t="s">
        <v>13504</v>
      </c>
      <c r="E5625" s="14" t="s">
        <v>13485</v>
      </c>
      <c r="F5625" s="14">
        <v>6</v>
      </c>
      <c r="G5625" s="14">
        <v>0.8</v>
      </c>
      <c r="H5625" s="15">
        <v>0.47551499999999997</v>
      </c>
      <c r="I5625" s="16" t="s">
        <v>13516</v>
      </c>
      <c r="J5625" s="14"/>
      <c r="K5625" s="13"/>
      <c r="L5625" s="9">
        <f>1.05*0.4</f>
        <v>0.42000000000000004</v>
      </c>
      <c r="M5625" s="11">
        <f>L5625-H5625</f>
        <v>-5.5514999999999926E-2</v>
      </c>
      <c r="N5625" s="11">
        <v>0</v>
      </c>
      <c r="P5625" s="9">
        <f>0.5*N5625/1000</f>
        <v>0</v>
      </c>
      <c r="Q5625" s="9">
        <f>P5625+O5625</f>
        <v>0</v>
      </c>
      <c r="R5625" s="11">
        <v>0</v>
      </c>
      <c r="T5625" s="9">
        <f>0.5*R5625</f>
        <v>0</v>
      </c>
      <c r="U5625" s="9">
        <f>T5625+S5625</f>
        <v>0</v>
      </c>
      <c r="V5625" s="9">
        <f>(Q5625+U5625)/(0.944*1000)</f>
        <v>0</v>
      </c>
    </row>
    <row r="5626" spans="1:22" x14ac:dyDescent="0.3">
      <c r="A5626" s="14">
        <v>5646</v>
      </c>
      <c r="B5626" s="14" t="s">
        <v>1011</v>
      </c>
      <c r="C5626" s="14" t="s">
        <v>13510</v>
      </c>
      <c r="D5626" s="14" t="s">
        <v>13504</v>
      </c>
      <c r="E5626" s="14" t="s">
        <v>13485</v>
      </c>
      <c r="F5626" s="14">
        <v>6</v>
      </c>
      <c r="G5626" s="14">
        <v>0.25</v>
      </c>
      <c r="H5626" s="15">
        <v>4.3037000000000006E-2</v>
      </c>
      <c r="I5626" s="15">
        <f>M5626-V5626</f>
        <v>0.21946300000000002</v>
      </c>
      <c r="J5626" s="14"/>
      <c r="K5626" s="13"/>
      <c r="L5626" s="9">
        <f>G5626*1.05</f>
        <v>0.26250000000000001</v>
      </c>
      <c r="M5626" s="11">
        <f>L5626-H5626</f>
        <v>0.21946300000000002</v>
      </c>
      <c r="N5626" s="11">
        <v>0</v>
      </c>
      <c r="P5626" s="9">
        <f>0.5*N5626/1000</f>
        <v>0</v>
      </c>
      <c r="Q5626" s="9">
        <f>P5626+O5626</f>
        <v>0</v>
      </c>
      <c r="R5626" s="11">
        <v>0</v>
      </c>
      <c r="T5626" s="9">
        <f>0.5*R5626</f>
        <v>0</v>
      </c>
      <c r="U5626" s="9">
        <f>T5626+S5626</f>
        <v>0</v>
      </c>
      <c r="V5626" s="9">
        <f>(Q5626+U5626)/(0.944*1000)</f>
        <v>0</v>
      </c>
    </row>
    <row r="5627" spans="1:22" x14ac:dyDescent="0.3">
      <c r="A5627" s="14">
        <v>5647</v>
      </c>
      <c r="B5627" s="14" t="s">
        <v>1012</v>
      </c>
      <c r="C5627" s="14" t="s">
        <v>13510</v>
      </c>
      <c r="D5627" s="14" t="s">
        <v>13504</v>
      </c>
      <c r="E5627" s="14" t="s">
        <v>13485</v>
      </c>
      <c r="F5627" s="14">
        <v>6</v>
      </c>
      <c r="G5627" s="14">
        <v>1.26</v>
      </c>
      <c r="H5627" s="15">
        <v>0.51</v>
      </c>
      <c r="I5627" s="15">
        <f>M5627-V5627</f>
        <v>0.15070550847457634</v>
      </c>
      <c r="J5627" s="14"/>
      <c r="K5627" s="13"/>
      <c r="L5627" s="9">
        <f>1.05*0.63</f>
        <v>0.66150000000000009</v>
      </c>
      <c r="M5627" s="11">
        <f>L5627-H5627</f>
        <v>0.15150000000000008</v>
      </c>
      <c r="N5627" s="11">
        <v>0</v>
      </c>
      <c r="P5627" s="9">
        <f>0.5*N5627/1000</f>
        <v>0</v>
      </c>
      <c r="Q5627" s="9">
        <f>P5627+O5627</f>
        <v>0</v>
      </c>
      <c r="R5627" s="11">
        <v>1.5</v>
      </c>
      <c r="T5627" s="9">
        <f>0.5*R5627</f>
        <v>0.75</v>
      </c>
      <c r="U5627" s="9">
        <f>T5627+S5627</f>
        <v>0.75</v>
      </c>
      <c r="V5627" s="9">
        <f>(Q5627+U5627)/(0.944*1000)</f>
        <v>7.9449152542372887E-4</v>
      </c>
    </row>
    <row r="5628" spans="1:22" x14ac:dyDescent="0.3">
      <c r="A5628" s="14">
        <v>5648</v>
      </c>
      <c r="B5628" s="14" t="s">
        <v>9652</v>
      </c>
      <c r="C5628" s="14" t="s">
        <v>13510</v>
      </c>
      <c r="D5628" s="14" t="s">
        <v>13504</v>
      </c>
      <c r="E5628" s="14" t="s">
        <v>13485</v>
      </c>
      <c r="F5628" s="14">
        <v>6</v>
      </c>
      <c r="G5628" s="14">
        <v>2.5</v>
      </c>
      <c r="H5628" s="15">
        <v>1.308665</v>
      </c>
      <c r="I5628" s="15">
        <f>M5628-V5628</f>
        <v>1.316335</v>
      </c>
      <c r="J5628" s="14"/>
      <c r="K5628" s="13"/>
      <c r="L5628" s="9">
        <f>G5628*1.05</f>
        <v>2.625</v>
      </c>
      <c r="M5628" s="11">
        <f>L5628-H5628</f>
        <v>1.316335</v>
      </c>
      <c r="N5628" s="11">
        <v>0</v>
      </c>
      <c r="P5628" s="9">
        <f>0.5*N5628/1000</f>
        <v>0</v>
      </c>
      <c r="Q5628" s="9">
        <f>P5628+O5628</f>
        <v>0</v>
      </c>
      <c r="R5628" s="11">
        <v>0</v>
      </c>
      <c r="T5628" s="9">
        <f>0.5*R5628</f>
        <v>0</v>
      </c>
      <c r="U5628" s="9">
        <f>T5628+S5628</f>
        <v>0</v>
      </c>
      <c r="V5628" s="9">
        <f>(Q5628+U5628)/(0.944*1000)</f>
        <v>0</v>
      </c>
    </row>
    <row r="5629" spans="1:22" x14ac:dyDescent="0.3">
      <c r="A5629" s="14">
        <v>5649</v>
      </c>
      <c r="B5629" s="14" t="s">
        <v>1013</v>
      </c>
      <c r="C5629" s="14" t="s">
        <v>13510</v>
      </c>
      <c r="D5629" s="14" t="s">
        <v>13504</v>
      </c>
      <c r="E5629" s="14" t="s">
        <v>13485</v>
      </c>
      <c r="F5629" s="14">
        <v>6</v>
      </c>
      <c r="G5629" s="14">
        <v>0.25</v>
      </c>
      <c r="H5629" s="15">
        <v>2.8524000000000001E-2</v>
      </c>
      <c r="I5629" s="15">
        <f>M5629-V5629</f>
        <v>0.23397600000000002</v>
      </c>
      <c r="J5629" s="14"/>
      <c r="K5629" s="13"/>
      <c r="L5629" s="9">
        <f>G5629*1.05</f>
        <v>0.26250000000000001</v>
      </c>
      <c r="M5629" s="11">
        <f>L5629-H5629</f>
        <v>0.23397600000000002</v>
      </c>
      <c r="N5629" s="11">
        <v>0</v>
      </c>
      <c r="P5629" s="9">
        <f>0.5*N5629/1000</f>
        <v>0</v>
      </c>
      <c r="Q5629" s="9">
        <f>P5629+O5629</f>
        <v>0</v>
      </c>
      <c r="R5629" s="11">
        <v>0</v>
      </c>
      <c r="T5629" s="9">
        <f>0.5*R5629</f>
        <v>0</v>
      </c>
      <c r="U5629" s="9">
        <f>T5629+S5629</f>
        <v>0</v>
      </c>
      <c r="V5629" s="9">
        <f>(Q5629+U5629)/(0.944*1000)</f>
        <v>0</v>
      </c>
    </row>
    <row r="5630" spans="1:22" x14ac:dyDescent="0.3">
      <c r="A5630" s="14">
        <v>5650</v>
      </c>
      <c r="B5630" s="14" t="s">
        <v>1014</v>
      </c>
      <c r="C5630" s="14" t="s">
        <v>13510</v>
      </c>
      <c r="D5630" s="14" t="s">
        <v>13504</v>
      </c>
      <c r="E5630" s="14" t="s">
        <v>13485</v>
      </c>
      <c r="F5630" s="14">
        <v>6</v>
      </c>
      <c r="G5630" s="14">
        <v>0.8</v>
      </c>
      <c r="H5630" s="15">
        <v>0.46911699999999995</v>
      </c>
      <c r="I5630" s="16" t="s">
        <v>13516</v>
      </c>
      <c r="J5630" s="14"/>
      <c r="K5630" s="13"/>
      <c r="L5630" s="9">
        <f>1.05*0.4</f>
        <v>0.42000000000000004</v>
      </c>
      <c r="M5630" s="11">
        <f>L5630-H5630</f>
        <v>-4.9116999999999911E-2</v>
      </c>
      <c r="N5630" s="11">
        <v>0</v>
      </c>
      <c r="P5630" s="9">
        <f>0.5*N5630/1000</f>
        <v>0</v>
      </c>
      <c r="Q5630" s="9">
        <f>P5630+O5630</f>
        <v>0</v>
      </c>
      <c r="R5630" s="11">
        <v>0</v>
      </c>
      <c r="T5630" s="9">
        <f>0.5*R5630</f>
        <v>0</v>
      </c>
      <c r="U5630" s="9">
        <f>T5630+S5630</f>
        <v>0</v>
      </c>
      <c r="V5630" s="9">
        <f>(Q5630+U5630)/(0.944*1000)</f>
        <v>0</v>
      </c>
    </row>
    <row r="5631" spans="1:22" x14ac:dyDescent="0.3">
      <c r="A5631" s="14">
        <v>5651</v>
      </c>
      <c r="B5631" s="14" t="s">
        <v>1015</v>
      </c>
      <c r="C5631" s="14" t="s">
        <v>13510</v>
      </c>
      <c r="D5631" s="14" t="s">
        <v>13504</v>
      </c>
      <c r="E5631" s="14" t="s">
        <v>13485</v>
      </c>
      <c r="F5631" s="14">
        <v>6</v>
      </c>
      <c r="G5631" s="14">
        <v>0.8</v>
      </c>
      <c r="H5631" s="15">
        <v>0.48918599999999995</v>
      </c>
      <c r="I5631" s="16" t="s">
        <v>13516</v>
      </c>
      <c r="J5631" s="14"/>
      <c r="K5631" s="13"/>
      <c r="L5631" s="9">
        <f>1.05*0.4</f>
        <v>0.42000000000000004</v>
      </c>
      <c r="M5631" s="11">
        <f>L5631-H5631</f>
        <v>-6.9185999999999914E-2</v>
      </c>
      <c r="N5631" s="11">
        <v>0</v>
      </c>
      <c r="P5631" s="9">
        <f>0.5*N5631/1000</f>
        <v>0</v>
      </c>
      <c r="Q5631" s="9">
        <f>P5631+O5631</f>
        <v>0</v>
      </c>
      <c r="R5631" s="11">
        <v>0</v>
      </c>
      <c r="T5631" s="9">
        <f>0.5*R5631</f>
        <v>0</v>
      </c>
      <c r="U5631" s="9">
        <f>T5631+S5631</f>
        <v>0</v>
      </c>
      <c r="V5631" s="9">
        <f>(Q5631+U5631)/(0.944*1000)</f>
        <v>0</v>
      </c>
    </row>
    <row r="5632" spans="1:22" x14ac:dyDescent="0.3">
      <c r="A5632" s="14">
        <v>5652</v>
      </c>
      <c r="B5632" s="14" t="s">
        <v>1016</v>
      </c>
      <c r="C5632" s="14" t="s">
        <v>13510</v>
      </c>
      <c r="D5632" s="14" t="s">
        <v>13504</v>
      </c>
      <c r="E5632" s="14" t="s">
        <v>13485</v>
      </c>
      <c r="F5632" s="14">
        <v>6</v>
      </c>
      <c r="G5632" s="14">
        <v>0.56000000000000005</v>
      </c>
      <c r="H5632" s="15">
        <v>0.28000000000000003</v>
      </c>
      <c r="I5632" s="16" t="s">
        <v>13516</v>
      </c>
      <c r="J5632" s="14"/>
      <c r="K5632" s="13"/>
      <c r="L5632" s="9">
        <f>1.05*0.16</f>
        <v>0.16800000000000001</v>
      </c>
      <c r="M5632" s="11">
        <f>L5632-H5632</f>
        <v>-0.11200000000000002</v>
      </c>
      <c r="N5632" s="11">
        <v>0</v>
      </c>
      <c r="P5632" s="9">
        <f>0.5*N5632/1000</f>
        <v>0</v>
      </c>
      <c r="Q5632" s="9">
        <f>P5632+O5632</f>
        <v>0</v>
      </c>
      <c r="R5632" s="11">
        <v>0</v>
      </c>
      <c r="T5632" s="9">
        <f>0.5*R5632</f>
        <v>0</v>
      </c>
      <c r="U5632" s="9">
        <f>T5632+S5632</f>
        <v>0</v>
      </c>
      <c r="V5632" s="9">
        <f>(Q5632+U5632)/(0.944*1000)</f>
        <v>0</v>
      </c>
    </row>
    <row r="5633" spans="1:22" x14ac:dyDescent="0.3">
      <c r="A5633" s="14">
        <v>5653</v>
      </c>
      <c r="B5633" s="14" t="s">
        <v>1017</v>
      </c>
      <c r="C5633" s="14" t="s">
        <v>13510</v>
      </c>
      <c r="D5633" s="14" t="s">
        <v>13504</v>
      </c>
      <c r="E5633" s="14" t="s">
        <v>13485</v>
      </c>
      <c r="F5633" s="14">
        <v>6</v>
      </c>
      <c r="G5633" s="14">
        <v>0.25</v>
      </c>
      <c r="H5633" s="15">
        <v>7.9673000000000008E-2</v>
      </c>
      <c r="I5633" s="15">
        <f>M5633-V5633</f>
        <v>0.18123801694915256</v>
      </c>
      <c r="J5633" s="14"/>
      <c r="K5633" s="13"/>
      <c r="L5633" s="9">
        <f>G5633*1.05</f>
        <v>0.26250000000000001</v>
      </c>
      <c r="M5633" s="11">
        <f>L5633-H5633</f>
        <v>0.18282700000000002</v>
      </c>
      <c r="N5633" s="11">
        <v>0</v>
      </c>
      <c r="P5633" s="9">
        <f>0.5*N5633/1000</f>
        <v>0</v>
      </c>
      <c r="Q5633" s="9">
        <f>P5633+O5633</f>
        <v>0</v>
      </c>
      <c r="R5633" s="11">
        <v>3</v>
      </c>
      <c r="T5633" s="9">
        <f>0.5*R5633</f>
        <v>1.5</v>
      </c>
      <c r="U5633" s="9">
        <f>T5633+S5633</f>
        <v>1.5</v>
      </c>
      <c r="V5633" s="9">
        <f>(Q5633+U5633)/(0.944*1000)</f>
        <v>1.5889830508474577E-3</v>
      </c>
    </row>
    <row r="5634" spans="1:22" x14ac:dyDescent="0.3">
      <c r="A5634" s="14">
        <v>5654</v>
      </c>
      <c r="B5634" s="14" t="s">
        <v>1018</v>
      </c>
      <c r="C5634" s="14" t="s">
        <v>13510</v>
      </c>
      <c r="D5634" s="14" t="s">
        <v>13504</v>
      </c>
      <c r="E5634" s="14" t="s">
        <v>13485</v>
      </c>
      <c r="F5634" s="14">
        <v>6</v>
      </c>
      <c r="G5634" s="14">
        <v>0.8</v>
      </c>
      <c r="H5634" s="15">
        <v>0.43108800000000003</v>
      </c>
      <c r="I5634" s="16" t="s">
        <v>13516</v>
      </c>
      <c r="J5634" s="14"/>
      <c r="K5634" s="13"/>
      <c r="L5634" s="9">
        <f>1.05*0.4</f>
        <v>0.42000000000000004</v>
      </c>
      <c r="M5634" s="11">
        <f>L5634-H5634</f>
        <v>-1.1087999999999987E-2</v>
      </c>
      <c r="N5634" s="11">
        <v>0</v>
      </c>
      <c r="P5634" s="9">
        <f>0.5*N5634/1000</f>
        <v>0</v>
      </c>
      <c r="Q5634" s="9">
        <f>P5634+O5634</f>
        <v>0</v>
      </c>
      <c r="R5634" s="11">
        <v>0</v>
      </c>
      <c r="T5634" s="9">
        <f>0.5*R5634</f>
        <v>0</v>
      </c>
      <c r="U5634" s="9">
        <f>T5634+S5634</f>
        <v>0</v>
      </c>
      <c r="V5634" s="9">
        <f>(Q5634+U5634)/(0.944*1000)</f>
        <v>0</v>
      </c>
    </row>
    <row r="5635" spans="1:22" x14ac:dyDescent="0.3">
      <c r="A5635" s="14">
        <v>5655</v>
      </c>
      <c r="B5635" s="14" t="s">
        <v>1019</v>
      </c>
      <c r="C5635" s="14" t="s">
        <v>13510</v>
      </c>
      <c r="D5635" s="14" t="s">
        <v>13504</v>
      </c>
      <c r="E5635" s="14" t="s">
        <v>13485</v>
      </c>
      <c r="F5635" s="14">
        <v>6</v>
      </c>
      <c r="G5635" s="14">
        <v>0.4</v>
      </c>
      <c r="H5635" s="15">
        <v>4.8622000000000012E-2</v>
      </c>
      <c r="I5635" s="15">
        <f>M5635-V5635</f>
        <v>0.37137800000000004</v>
      </c>
      <c r="J5635" s="14"/>
      <c r="K5635" s="13"/>
      <c r="L5635" s="9">
        <f>G5635*1.05</f>
        <v>0.42000000000000004</v>
      </c>
      <c r="M5635" s="11">
        <f>L5635-H5635</f>
        <v>0.37137800000000004</v>
      </c>
      <c r="N5635" s="11">
        <v>0</v>
      </c>
      <c r="P5635" s="9">
        <f>0.5*N5635/1000</f>
        <v>0</v>
      </c>
      <c r="Q5635" s="9">
        <f>P5635+O5635</f>
        <v>0</v>
      </c>
      <c r="R5635" s="11">
        <v>0</v>
      </c>
      <c r="T5635" s="9">
        <f>0.5*R5635</f>
        <v>0</v>
      </c>
      <c r="U5635" s="9">
        <f>T5635+S5635</f>
        <v>0</v>
      </c>
      <c r="V5635" s="9">
        <f>(Q5635+U5635)/(0.944*1000)</f>
        <v>0</v>
      </c>
    </row>
    <row r="5636" spans="1:22" x14ac:dyDescent="0.3">
      <c r="A5636" s="14">
        <v>5656</v>
      </c>
      <c r="B5636" s="14" t="s">
        <v>1020</v>
      </c>
      <c r="C5636" s="14" t="s">
        <v>13510</v>
      </c>
      <c r="D5636" s="14" t="s">
        <v>13504</v>
      </c>
      <c r="E5636" s="14" t="s">
        <v>13485</v>
      </c>
      <c r="F5636" s="14">
        <v>6</v>
      </c>
      <c r="G5636" s="14">
        <v>0.4</v>
      </c>
      <c r="H5636" s="15">
        <v>9.109600000000001E-2</v>
      </c>
      <c r="I5636" s="15">
        <f>M5636-V5636</f>
        <v>0.32890400000000003</v>
      </c>
      <c r="J5636" s="14"/>
      <c r="K5636" s="13"/>
      <c r="L5636" s="9">
        <f>G5636*1.05</f>
        <v>0.42000000000000004</v>
      </c>
      <c r="M5636" s="11">
        <f>L5636-H5636</f>
        <v>0.32890400000000003</v>
      </c>
      <c r="N5636" s="11">
        <v>0</v>
      </c>
      <c r="P5636" s="9">
        <f>0.5*N5636/1000</f>
        <v>0</v>
      </c>
      <c r="Q5636" s="9">
        <f>P5636+O5636</f>
        <v>0</v>
      </c>
      <c r="R5636" s="11">
        <v>0</v>
      </c>
      <c r="T5636" s="9">
        <f>0.5*R5636</f>
        <v>0</v>
      </c>
      <c r="U5636" s="9">
        <f>T5636+S5636</f>
        <v>0</v>
      </c>
      <c r="V5636" s="9">
        <f>(Q5636+U5636)/(0.944*1000)</f>
        <v>0</v>
      </c>
    </row>
    <row r="5637" spans="1:22" x14ac:dyDescent="0.3">
      <c r="A5637" s="14">
        <v>5657</v>
      </c>
      <c r="B5637" s="14" t="s">
        <v>1021</v>
      </c>
      <c r="C5637" s="14" t="s">
        <v>13510</v>
      </c>
      <c r="D5637" s="14" t="s">
        <v>13504</v>
      </c>
      <c r="E5637" s="14" t="s">
        <v>13485</v>
      </c>
      <c r="F5637" s="14">
        <v>6</v>
      </c>
      <c r="G5637" s="14">
        <v>0.8</v>
      </c>
      <c r="H5637" s="15">
        <v>0.55417399999999994</v>
      </c>
      <c r="I5637" s="16" t="s">
        <v>13516</v>
      </c>
      <c r="J5637" s="14"/>
      <c r="K5637" s="13"/>
      <c r="L5637" s="9">
        <f>1.05*0.4</f>
        <v>0.42000000000000004</v>
      </c>
      <c r="M5637" s="11">
        <f>L5637-H5637</f>
        <v>-0.1341739999999999</v>
      </c>
      <c r="N5637" s="11">
        <v>0</v>
      </c>
      <c r="P5637" s="9">
        <f>0.5*N5637/1000</f>
        <v>0</v>
      </c>
      <c r="Q5637" s="9">
        <f>P5637+O5637</f>
        <v>0</v>
      </c>
      <c r="R5637" s="11">
        <v>0</v>
      </c>
      <c r="T5637" s="9">
        <f>0.5*R5637</f>
        <v>0</v>
      </c>
      <c r="U5637" s="9">
        <f>T5637+S5637</f>
        <v>0</v>
      </c>
      <c r="V5637" s="9">
        <f>(Q5637+U5637)/(0.944*1000)</f>
        <v>0</v>
      </c>
    </row>
    <row r="5638" spans="1:22" x14ac:dyDescent="0.3">
      <c r="A5638" s="14">
        <v>5658</v>
      </c>
      <c r="B5638" s="14" t="s">
        <v>1022</v>
      </c>
      <c r="C5638" s="14" t="s">
        <v>13510</v>
      </c>
      <c r="D5638" s="14" t="s">
        <v>13504</v>
      </c>
      <c r="E5638" s="14" t="s">
        <v>13485</v>
      </c>
      <c r="F5638" s="14">
        <v>6</v>
      </c>
      <c r="G5638" s="14">
        <v>0.4</v>
      </c>
      <c r="H5638" s="15">
        <v>6.5125999999999976E-2</v>
      </c>
      <c r="I5638" s="15">
        <f>M5638-V5638</f>
        <v>0.35487400000000008</v>
      </c>
      <c r="J5638" s="14"/>
      <c r="K5638" s="13"/>
      <c r="L5638" s="9">
        <f>G5638*1.05</f>
        <v>0.42000000000000004</v>
      </c>
      <c r="M5638" s="11">
        <f>L5638-H5638</f>
        <v>0.35487400000000008</v>
      </c>
      <c r="N5638" s="11">
        <v>0</v>
      </c>
      <c r="P5638" s="9">
        <f>0.5*N5638/1000</f>
        <v>0</v>
      </c>
      <c r="Q5638" s="9">
        <f>P5638+O5638</f>
        <v>0</v>
      </c>
      <c r="R5638" s="11">
        <v>0</v>
      </c>
      <c r="T5638" s="9">
        <f>0.5*R5638</f>
        <v>0</v>
      </c>
      <c r="U5638" s="9">
        <f>T5638+S5638</f>
        <v>0</v>
      </c>
      <c r="V5638" s="9">
        <f>(Q5638+U5638)/(0.944*1000)</f>
        <v>0</v>
      </c>
    </row>
    <row r="5639" spans="1:22" x14ac:dyDescent="0.3">
      <c r="A5639" s="14">
        <v>5659</v>
      </c>
      <c r="B5639" s="14" t="s">
        <v>1023</v>
      </c>
      <c r="C5639" s="14" t="s">
        <v>13510</v>
      </c>
      <c r="D5639" s="14" t="s">
        <v>13504</v>
      </c>
      <c r="E5639" s="14" t="s">
        <v>13485</v>
      </c>
      <c r="F5639" s="14">
        <v>6</v>
      </c>
      <c r="G5639" s="14">
        <v>1.03</v>
      </c>
      <c r="H5639" s="15">
        <v>0.710924</v>
      </c>
      <c r="I5639" s="16" t="s">
        <v>13516</v>
      </c>
      <c r="J5639" s="14"/>
      <c r="K5639" s="13"/>
      <c r="L5639" s="9">
        <f>1.05*0.4</f>
        <v>0.42000000000000004</v>
      </c>
      <c r="M5639" s="11">
        <f>L5639-H5639</f>
        <v>-0.29092399999999996</v>
      </c>
      <c r="N5639" s="11">
        <v>0</v>
      </c>
      <c r="P5639" s="9">
        <f>0.5*N5639/1000</f>
        <v>0</v>
      </c>
      <c r="Q5639" s="9">
        <f>P5639+O5639</f>
        <v>0</v>
      </c>
      <c r="R5639" s="11">
        <v>0</v>
      </c>
      <c r="T5639" s="9">
        <f>0.5*R5639</f>
        <v>0</v>
      </c>
      <c r="U5639" s="9">
        <f>T5639+S5639</f>
        <v>0</v>
      </c>
      <c r="V5639" s="9">
        <f>(Q5639+U5639)/(0.944*1000)</f>
        <v>0</v>
      </c>
    </row>
    <row r="5640" spans="1:22" x14ac:dyDescent="0.3">
      <c r="A5640" s="14">
        <v>5660</v>
      </c>
      <c r="B5640" s="14" t="s">
        <v>1024</v>
      </c>
      <c r="C5640" s="14" t="s">
        <v>13510</v>
      </c>
      <c r="D5640" s="14" t="s">
        <v>13504</v>
      </c>
      <c r="E5640" s="14" t="s">
        <v>13485</v>
      </c>
      <c r="F5640" s="14">
        <v>6</v>
      </c>
      <c r="G5640" s="14">
        <v>0.4</v>
      </c>
      <c r="H5640" s="15">
        <v>3.2367999999999994E-2</v>
      </c>
      <c r="I5640" s="15">
        <f>M5640-V5640</f>
        <v>0.38763200000000003</v>
      </c>
      <c r="J5640" s="14"/>
      <c r="K5640" s="13"/>
      <c r="L5640" s="9">
        <f>G5640*1.05</f>
        <v>0.42000000000000004</v>
      </c>
      <c r="M5640" s="11">
        <f>L5640-H5640</f>
        <v>0.38763200000000003</v>
      </c>
      <c r="N5640" s="11">
        <v>0</v>
      </c>
      <c r="P5640" s="9">
        <f>0.5*N5640/1000</f>
        <v>0</v>
      </c>
      <c r="Q5640" s="9">
        <f>P5640+O5640</f>
        <v>0</v>
      </c>
      <c r="R5640" s="11">
        <v>0</v>
      </c>
      <c r="T5640" s="9">
        <f>0.5*R5640</f>
        <v>0</v>
      </c>
      <c r="U5640" s="9">
        <f>T5640+S5640</f>
        <v>0</v>
      </c>
      <c r="V5640" s="9">
        <f>(Q5640+U5640)/(0.944*1000)</f>
        <v>0</v>
      </c>
    </row>
    <row r="5641" spans="1:22" x14ac:dyDescent="0.3">
      <c r="A5641" s="14">
        <v>5661</v>
      </c>
      <c r="B5641" s="14" t="s">
        <v>1025</v>
      </c>
      <c r="C5641" s="14" t="s">
        <v>13510</v>
      </c>
      <c r="D5641" s="14" t="s">
        <v>13504</v>
      </c>
      <c r="E5641" s="14" t="s">
        <v>13485</v>
      </c>
      <c r="F5641" s="14">
        <v>6</v>
      </c>
      <c r="G5641" s="14">
        <v>0.4</v>
      </c>
      <c r="H5641" s="15">
        <v>0.100132</v>
      </c>
      <c r="I5641" s="15">
        <f>M5641-V5641</f>
        <v>0.20069427118644073</v>
      </c>
      <c r="J5641" s="14"/>
      <c r="K5641" s="13"/>
      <c r="L5641" s="9">
        <f>G5641*1.05</f>
        <v>0.42000000000000004</v>
      </c>
      <c r="M5641" s="11">
        <f>L5641-H5641</f>
        <v>0.31986800000000004</v>
      </c>
      <c r="N5641" s="11">
        <v>0</v>
      </c>
      <c r="P5641" s="9">
        <f>0.5*N5641/1000</f>
        <v>0</v>
      </c>
      <c r="Q5641" s="9">
        <f>P5641+O5641</f>
        <v>0</v>
      </c>
      <c r="R5641" s="11">
        <v>150</v>
      </c>
      <c r="S5641" s="9">
        <f>0.75*R5641</f>
        <v>112.5</v>
      </c>
      <c r="U5641" s="9">
        <f>T5641+S5641</f>
        <v>112.5</v>
      </c>
      <c r="V5641" s="9">
        <f>(Q5641+U5641)/(0.944*1000)</f>
        <v>0.11917372881355932</v>
      </c>
    </row>
    <row r="5642" spans="1:22" x14ac:dyDescent="0.3">
      <c r="A5642" s="14">
        <v>5662</v>
      </c>
      <c r="B5642" s="14" t="s">
        <v>1026</v>
      </c>
      <c r="C5642" s="14" t="s">
        <v>13510</v>
      </c>
      <c r="D5642" s="14" t="s">
        <v>13504</v>
      </c>
      <c r="E5642" s="14" t="s">
        <v>13485</v>
      </c>
      <c r="F5642" s="14">
        <v>6</v>
      </c>
      <c r="G5642" s="14">
        <v>0.32</v>
      </c>
      <c r="H5642" s="15">
        <v>0.121947</v>
      </c>
      <c r="I5642" s="15">
        <f>M5642-V5642</f>
        <v>4.6053000000000011E-2</v>
      </c>
      <c r="J5642" s="14"/>
      <c r="K5642" s="13"/>
      <c r="L5642" s="9">
        <f>G5642/2*1.05</f>
        <v>0.16800000000000001</v>
      </c>
      <c r="M5642" s="11">
        <f>L5642-H5642</f>
        <v>4.6053000000000011E-2</v>
      </c>
      <c r="N5642" s="11">
        <v>0</v>
      </c>
      <c r="P5642" s="9">
        <f>0.5*N5642/1000</f>
        <v>0</v>
      </c>
      <c r="Q5642" s="9">
        <f>P5642+O5642</f>
        <v>0</v>
      </c>
      <c r="R5642" s="11">
        <v>0</v>
      </c>
      <c r="T5642" s="9">
        <f>0.5*R5642</f>
        <v>0</v>
      </c>
      <c r="U5642" s="9">
        <f>T5642+S5642</f>
        <v>0</v>
      </c>
      <c r="V5642" s="9">
        <f>(Q5642+U5642)/(0.944*1000)</f>
        <v>0</v>
      </c>
    </row>
    <row r="5643" spans="1:22" x14ac:dyDescent="0.3">
      <c r="A5643" s="14">
        <v>5663</v>
      </c>
      <c r="B5643" s="14" t="s">
        <v>1027</v>
      </c>
      <c r="C5643" s="14" t="s">
        <v>13510</v>
      </c>
      <c r="D5643" s="14" t="s">
        <v>13504</v>
      </c>
      <c r="E5643" s="14" t="s">
        <v>13485</v>
      </c>
      <c r="F5643" s="14">
        <v>6</v>
      </c>
      <c r="G5643" s="14">
        <v>0.4</v>
      </c>
      <c r="H5643" s="15">
        <v>6.9555999999999979E-2</v>
      </c>
      <c r="I5643" s="15">
        <f>M5643-V5643</f>
        <v>0.35044400000000009</v>
      </c>
      <c r="J5643" s="14"/>
      <c r="K5643" s="13"/>
      <c r="L5643" s="9">
        <f>G5643*1.05</f>
        <v>0.42000000000000004</v>
      </c>
      <c r="M5643" s="11">
        <f>L5643-H5643</f>
        <v>0.35044400000000009</v>
      </c>
      <c r="N5643" s="11">
        <v>0</v>
      </c>
      <c r="P5643" s="9">
        <f>0.5*N5643/1000</f>
        <v>0</v>
      </c>
      <c r="Q5643" s="9">
        <f>P5643+O5643</f>
        <v>0</v>
      </c>
      <c r="R5643" s="11">
        <v>0</v>
      </c>
      <c r="T5643" s="9">
        <f>0.5*R5643</f>
        <v>0</v>
      </c>
      <c r="U5643" s="9">
        <f>T5643+S5643</f>
        <v>0</v>
      </c>
      <c r="V5643" s="9">
        <f>(Q5643+U5643)/(0.944*1000)</f>
        <v>0</v>
      </c>
    </row>
    <row r="5644" spans="1:22" x14ac:dyDescent="0.3">
      <c r="A5644" s="14">
        <v>5664</v>
      </c>
      <c r="B5644" s="14" t="s">
        <v>1028</v>
      </c>
      <c r="C5644" s="14" t="s">
        <v>13510</v>
      </c>
      <c r="D5644" s="14" t="s">
        <v>13504</v>
      </c>
      <c r="E5644" s="14" t="s">
        <v>13485</v>
      </c>
      <c r="F5644" s="14">
        <v>6</v>
      </c>
      <c r="G5644" s="14">
        <v>0.5</v>
      </c>
      <c r="H5644" s="15">
        <v>0.25545800000000002</v>
      </c>
      <c r="I5644" s="15">
        <f>M5644-V5644</f>
        <v>7.0419999999999927E-3</v>
      </c>
      <c r="J5644" s="14"/>
      <c r="K5644" s="13"/>
      <c r="L5644" s="9">
        <f>G5644/2*1.05</f>
        <v>0.26250000000000001</v>
      </c>
      <c r="M5644" s="11">
        <f>L5644-H5644</f>
        <v>7.0419999999999927E-3</v>
      </c>
      <c r="N5644" s="11">
        <v>0</v>
      </c>
      <c r="P5644" s="9">
        <f>0.5*N5644/1000</f>
        <v>0</v>
      </c>
      <c r="Q5644" s="9">
        <f>P5644+O5644</f>
        <v>0</v>
      </c>
      <c r="R5644" s="11">
        <v>0</v>
      </c>
      <c r="T5644" s="9">
        <f>0.5*R5644</f>
        <v>0</v>
      </c>
      <c r="U5644" s="9">
        <f>T5644+S5644</f>
        <v>0</v>
      </c>
      <c r="V5644" s="9">
        <f>(Q5644+U5644)/(0.944*1000)</f>
        <v>0</v>
      </c>
    </row>
    <row r="5645" spans="1:22" x14ac:dyDescent="0.3">
      <c r="A5645" s="14">
        <v>5665</v>
      </c>
      <c r="B5645" s="14" t="s">
        <v>1029</v>
      </c>
      <c r="C5645" s="14" t="s">
        <v>13510</v>
      </c>
      <c r="D5645" s="14" t="s">
        <v>13504</v>
      </c>
      <c r="E5645" s="14" t="s">
        <v>13485</v>
      </c>
      <c r="F5645" s="14">
        <v>6</v>
      </c>
      <c r="G5645" s="14">
        <v>0.8</v>
      </c>
      <c r="H5645" s="15">
        <v>0.40247699999999997</v>
      </c>
      <c r="I5645" s="15">
        <f>M5645-V5645</f>
        <v>1.7523000000000066E-2</v>
      </c>
      <c r="J5645" s="14"/>
      <c r="K5645" s="13"/>
      <c r="L5645" s="9">
        <f>1.05*0.4</f>
        <v>0.42000000000000004</v>
      </c>
      <c r="M5645" s="11">
        <f>L5645-H5645</f>
        <v>1.7523000000000066E-2</v>
      </c>
      <c r="N5645" s="11">
        <v>0</v>
      </c>
      <c r="P5645" s="9">
        <f>0.5*N5645/1000</f>
        <v>0</v>
      </c>
      <c r="Q5645" s="9">
        <f>P5645+O5645</f>
        <v>0</v>
      </c>
      <c r="R5645" s="11">
        <v>0</v>
      </c>
      <c r="T5645" s="9">
        <f>0.5*R5645</f>
        <v>0</v>
      </c>
      <c r="U5645" s="9">
        <f>T5645+S5645</f>
        <v>0</v>
      </c>
      <c r="V5645" s="9">
        <f>(Q5645+U5645)/(0.944*1000)</f>
        <v>0</v>
      </c>
    </row>
    <row r="5646" spans="1:22" x14ac:dyDescent="0.3">
      <c r="A5646" s="14">
        <v>5666</v>
      </c>
      <c r="B5646" s="14" t="s">
        <v>1030</v>
      </c>
      <c r="C5646" s="14" t="s">
        <v>13510</v>
      </c>
      <c r="D5646" s="14" t="s">
        <v>13504</v>
      </c>
      <c r="E5646" s="14" t="s">
        <v>13485</v>
      </c>
      <c r="F5646" s="14">
        <v>6</v>
      </c>
      <c r="G5646" s="14">
        <v>0.5</v>
      </c>
      <c r="H5646" s="15">
        <v>0.29150999999999999</v>
      </c>
      <c r="I5646" s="16" t="s">
        <v>13516</v>
      </c>
      <c r="J5646" s="14"/>
      <c r="K5646" s="13"/>
      <c r="L5646" s="9">
        <f>G5646/2*1.05</f>
        <v>0.26250000000000001</v>
      </c>
      <c r="M5646" s="11">
        <f>L5646-H5646</f>
        <v>-2.900999999999998E-2</v>
      </c>
      <c r="N5646" s="11">
        <v>0</v>
      </c>
      <c r="P5646" s="9">
        <f>0.5*N5646/1000</f>
        <v>0</v>
      </c>
      <c r="Q5646" s="9">
        <f>P5646+O5646</f>
        <v>0</v>
      </c>
      <c r="R5646" s="11">
        <v>0</v>
      </c>
      <c r="T5646" s="9">
        <f>0.5*R5646</f>
        <v>0</v>
      </c>
      <c r="U5646" s="9">
        <f>T5646+S5646</f>
        <v>0</v>
      </c>
      <c r="V5646" s="9">
        <f>(Q5646+U5646)/(0.944*1000)</f>
        <v>0</v>
      </c>
    </row>
    <row r="5647" spans="1:22" x14ac:dyDescent="0.3">
      <c r="A5647" s="14">
        <v>5667</v>
      </c>
      <c r="B5647" s="14" t="s">
        <v>1031</v>
      </c>
      <c r="C5647" s="14" t="s">
        <v>13510</v>
      </c>
      <c r="D5647" s="14" t="s">
        <v>13504</v>
      </c>
      <c r="E5647" s="14" t="s">
        <v>13485</v>
      </c>
      <c r="F5647" s="14">
        <v>6</v>
      </c>
      <c r="G5647" s="14">
        <v>0.25</v>
      </c>
      <c r="H5647" s="15">
        <v>7.6117000000000018E-2</v>
      </c>
      <c r="I5647" s="15">
        <f>M5647-V5647</f>
        <v>0.18638299999999999</v>
      </c>
      <c r="J5647" s="14"/>
      <c r="K5647" s="13"/>
      <c r="L5647" s="9">
        <f>G5647*1.05</f>
        <v>0.26250000000000001</v>
      </c>
      <c r="M5647" s="11">
        <f>L5647-H5647</f>
        <v>0.18638299999999999</v>
      </c>
      <c r="N5647" s="11">
        <v>0</v>
      </c>
      <c r="P5647" s="9">
        <f>0.5*N5647/1000</f>
        <v>0</v>
      </c>
      <c r="Q5647" s="9">
        <f>P5647+O5647</f>
        <v>0</v>
      </c>
      <c r="R5647" s="11">
        <v>0</v>
      </c>
      <c r="S5647" s="9">
        <f>0.75*R5647/1000</f>
        <v>0</v>
      </c>
      <c r="T5647" s="9">
        <f>0.5*R5647</f>
        <v>0</v>
      </c>
      <c r="U5647" s="9">
        <f>T5647+S5647</f>
        <v>0</v>
      </c>
      <c r="V5647" s="9">
        <f>(Q5647+U5647)/(0.944*1000)</f>
        <v>0</v>
      </c>
    </row>
    <row r="5648" spans="1:22" x14ac:dyDescent="0.3">
      <c r="A5648" s="14">
        <v>5668</v>
      </c>
      <c r="B5648" s="14" t="s">
        <v>1032</v>
      </c>
      <c r="C5648" s="14" t="s">
        <v>13510</v>
      </c>
      <c r="D5648" s="14" t="s">
        <v>13504</v>
      </c>
      <c r="E5648" s="14" t="s">
        <v>13485</v>
      </c>
      <c r="F5648" s="14">
        <v>6</v>
      </c>
      <c r="G5648" s="14">
        <v>0.4</v>
      </c>
      <c r="H5648" s="15">
        <v>4.1915999999999995E-2</v>
      </c>
      <c r="I5648" s="15">
        <f>M5648-V5648</f>
        <v>0.37808400000000003</v>
      </c>
      <c r="J5648" s="14"/>
      <c r="K5648" s="13"/>
      <c r="L5648" s="9">
        <f>G5648*1.05</f>
        <v>0.42000000000000004</v>
      </c>
      <c r="M5648" s="11">
        <f>L5648-H5648</f>
        <v>0.37808400000000003</v>
      </c>
      <c r="N5648" s="11">
        <v>0</v>
      </c>
      <c r="P5648" s="9">
        <f>0.5*N5648/1000</f>
        <v>0</v>
      </c>
      <c r="Q5648" s="9">
        <f>P5648+O5648</f>
        <v>0</v>
      </c>
      <c r="R5648" s="11">
        <v>0</v>
      </c>
      <c r="T5648" s="9">
        <f>0.5*R5648</f>
        <v>0</v>
      </c>
      <c r="U5648" s="9">
        <f>T5648+S5648</f>
        <v>0</v>
      </c>
      <c r="V5648" s="9">
        <f>(Q5648+U5648)/(0.944*1000)</f>
        <v>0</v>
      </c>
    </row>
    <row r="5649" spans="1:22" x14ac:dyDescent="0.3">
      <c r="A5649" s="14">
        <v>5669</v>
      </c>
      <c r="B5649" s="14" t="s">
        <v>1033</v>
      </c>
      <c r="C5649" s="14" t="s">
        <v>13510</v>
      </c>
      <c r="D5649" s="14" t="s">
        <v>13504</v>
      </c>
      <c r="E5649" s="14" t="s">
        <v>13485</v>
      </c>
      <c r="F5649" s="14">
        <v>6</v>
      </c>
      <c r="G5649" s="14">
        <v>0.5</v>
      </c>
      <c r="H5649" s="15">
        <v>0.28279700000000002</v>
      </c>
      <c r="I5649" s="16" t="s">
        <v>13516</v>
      </c>
      <c r="J5649" s="14"/>
      <c r="K5649" s="13"/>
      <c r="L5649" s="9">
        <f>G5649/2*1.05</f>
        <v>0.26250000000000001</v>
      </c>
      <c r="M5649" s="11">
        <f>L5649-H5649</f>
        <v>-2.0297000000000009E-2</v>
      </c>
      <c r="N5649" s="11">
        <v>0</v>
      </c>
      <c r="P5649" s="9">
        <f>0.5*N5649/1000</f>
        <v>0</v>
      </c>
      <c r="Q5649" s="9">
        <f>P5649+O5649</f>
        <v>0</v>
      </c>
      <c r="R5649" s="11">
        <v>0</v>
      </c>
      <c r="T5649" s="9">
        <f>0.5*R5649</f>
        <v>0</v>
      </c>
      <c r="U5649" s="9">
        <f>T5649+S5649</f>
        <v>0</v>
      </c>
      <c r="V5649" s="9">
        <f>(Q5649+U5649)/(0.944*1000)</f>
        <v>0</v>
      </c>
    </row>
    <row r="5650" spans="1:22" x14ac:dyDescent="0.3">
      <c r="A5650" s="14">
        <v>5670</v>
      </c>
      <c r="B5650" s="14" t="s">
        <v>1034</v>
      </c>
      <c r="C5650" s="14" t="s">
        <v>13510</v>
      </c>
      <c r="D5650" s="14" t="s">
        <v>13504</v>
      </c>
      <c r="E5650" s="14" t="s">
        <v>13485</v>
      </c>
      <c r="F5650" s="14">
        <v>6</v>
      </c>
      <c r="G5650" s="14">
        <v>0.72</v>
      </c>
      <c r="H5650" s="15">
        <v>0.35214200000000001</v>
      </c>
      <c r="I5650" s="16" t="s">
        <v>13516</v>
      </c>
      <c r="J5650" s="14"/>
      <c r="K5650" s="13"/>
      <c r="L5650" s="9">
        <f>1.05*0.32</f>
        <v>0.33600000000000002</v>
      </c>
      <c r="M5650" s="11">
        <f>L5650-H5650</f>
        <v>-1.614199999999999E-2</v>
      </c>
      <c r="N5650" s="11">
        <v>0</v>
      </c>
      <c r="P5650" s="9">
        <f>0.5*N5650/1000</f>
        <v>0</v>
      </c>
      <c r="Q5650" s="9">
        <f>P5650+O5650</f>
        <v>0</v>
      </c>
      <c r="R5650" s="11">
        <v>0</v>
      </c>
      <c r="T5650" s="9">
        <f>0.5*R5650</f>
        <v>0</v>
      </c>
      <c r="U5650" s="9">
        <f>T5650+S5650</f>
        <v>0</v>
      </c>
      <c r="V5650" s="9">
        <f>(Q5650+U5650)/(0.944*1000)</f>
        <v>0</v>
      </c>
    </row>
    <row r="5651" spans="1:22" x14ac:dyDescent="0.3">
      <c r="A5651" s="14">
        <v>5671</v>
      </c>
      <c r="B5651" s="14" t="s">
        <v>1035</v>
      </c>
      <c r="C5651" s="14" t="s">
        <v>13510</v>
      </c>
      <c r="D5651" s="14" t="s">
        <v>13504</v>
      </c>
      <c r="E5651" s="14" t="s">
        <v>13485</v>
      </c>
      <c r="F5651" s="14">
        <v>6</v>
      </c>
      <c r="G5651" s="14">
        <v>0.8</v>
      </c>
      <c r="H5651" s="15">
        <v>0.46917999999999999</v>
      </c>
      <c r="I5651" s="16" t="s">
        <v>13516</v>
      </c>
      <c r="J5651" s="14"/>
      <c r="K5651" s="13"/>
      <c r="L5651" s="9">
        <f>1.05*0.4</f>
        <v>0.42000000000000004</v>
      </c>
      <c r="M5651" s="11">
        <f>L5651-H5651</f>
        <v>-4.9179999999999946E-2</v>
      </c>
      <c r="N5651" s="11">
        <v>0</v>
      </c>
      <c r="P5651" s="9">
        <f>0.5*N5651/1000</f>
        <v>0</v>
      </c>
      <c r="Q5651" s="9">
        <f>P5651+O5651</f>
        <v>0</v>
      </c>
      <c r="R5651" s="11">
        <v>0</v>
      </c>
      <c r="T5651" s="9">
        <f>0.5*R5651</f>
        <v>0</v>
      </c>
      <c r="U5651" s="9">
        <f>T5651+S5651</f>
        <v>0</v>
      </c>
      <c r="V5651" s="9">
        <f>(Q5651+U5651)/(0.944*1000)</f>
        <v>0</v>
      </c>
    </row>
    <row r="5652" spans="1:22" x14ac:dyDescent="0.3">
      <c r="A5652" s="14">
        <v>5672</v>
      </c>
      <c r="B5652" s="14" t="s">
        <v>1036</v>
      </c>
      <c r="C5652" s="14" t="s">
        <v>13510</v>
      </c>
      <c r="D5652" s="14" t="s">
        <v>13504</v>
      </c>
      <c r="E5652" s="14" t="s">
        <v>13485</v>
      </c>
      <c r="F5652" s="14">
        <v>6</v>
      </c>
      <c r="G5652" s="14">
        <v>0.65</v>
      </c>
      <c r="H5652" s="15">
        <v>0.45622000000000001</v>
      </c>
      <c r="I5652" s="16" t="s">
        <v>13516</v>
      </c>
      <c r="J5652" s="14"/>
      <c r="K5652" s="13"/>
      <c r="L5652" s="9">
        <f>1.05*0.25</f>
        <v>0.26250000000000001</v>
      </c>
      <c r="M5652" s="11">
        <f>L5652-H5652</f>
        <v>-0.19372</v>
      </c>
      <c r="N5652" s="11">
        <v>0</v>
      </c>
      <c r="P5652" s="9">
        <f>0.5*N5652/1000</f>
        <v>0</v>
      </c>
      <c r="Q5652" s="9">
        <f>P5652+O5652</f>
        <v>0</v>
      </c>
      <c r="R5652" s="11">
        <v>0</v>
      </c>
      <c r="T5652" s="9">
        <f>0.5*R5652</f>
        <v>0</v>
      </c>
      <c r="U5652" s="9">
        <f>T5652+S5652</f>
        <v>0</v>
      </c>
      <c r="V5652" s="9">
        <f>(Q5652+U5652)/(0.944*1000)</f>
        <v>0</v>
      </c>
    </row>
    <row r="5653" spans="1:22" x14ac:dyDescent="0.3">
      <c r="A5653" s="14">
        <v>5673</v>
      </c>
      <c r="B5653" s="14" t="s">
        <v>1037</v>
      </c>
      <c r="C5653" s="14" t="s">
        <v>13510</v>
      </c>
      <c r="D5653" s="14" t="s">
        <v>13504</v>
      </c>
      <c r="E5653" s="14" t="s">
        <v>13485</v>
      </c>
      <c r="F5653" s="14">
        <v>6</v>
      </c>
      <c r="G5653" s="14">
        <v>0.65</v>
      </c>
      <c r="H5653" s="15">
        <v>0.29083199999999998</v>
      </c>
      <c r="I5653" s="16" t="s">
        <v>13516</v>
      </c>
      <c r="J5653" s="14"/>
      <c r="K5653" s="13"/>
      <c r="L5653" s="9">
        <f>1.05*0.25</f>
        <v>0.26250000000000001</v>
      </c>
      <c r="M5653" s="11">
        <f>L5653-H5653</f>
        <v>-2.8331999999999968E-2</v>
      </c>
      <c r="N5653" s="11">
        <v>0</v>
      </c>
      <c r="P5653" s="9">
        <f>0.5*N5653/1000</f>
        <v>0</v>
      </c>
      <c r="Q5653" s="9">
        <f>P5653+O5653</f>
        <v>0</v>
      </c>
      <c r="R5653" s="11">
        <v>0</v>
      </c>
      <c r="T5653" s="9">
        <f>0.5*R5653</f>
        <v>0</v>
      </c>
      <c r="U5653" s="9">
        <f>T5653+S5653</f>
        <v>0</v>
      </c>
      <c r="V5653" s="9">
        <f>(Q5653+U5653)/(0.944*1000)</f>
        <v>0</v>
      </c>
    </row>
    <row r="5654" spans="1:22" x14ac:dyDescent="0.3">
      <c r="A5654" s="14">
        <v>5674</v>
      </c>
      <c r="B5654" s="14" t="s">
        <v>1038</v>
      </c>
      <c r="C5654" s="14" t="s">
        <v>13510</v>
      </c>
      <c r="D5654" s="14" t="s">
        <v>13504</v>
      </c>
      <c r="E5654" s="14" t="s">
        <v>13485</v>
      </c>
      <c r="F5654" s="14">
        <v>6</v>
      </c>
      <c r="G5654" s="14">
        <v>0.8</v>
      </c>
      <c r="H5654" s="15">
        <v>0.44456200000000001</v>
      </c>
      <c r="I5654" s="16" t="s">
        <v>13516</v>
      </c>
      <c r="J5654" s="14"/>
      <c r="K5654" s="13"/>
      <c r="L5654" s="9">
        <f>1.05*0.4</f>
        <v>0.42000000000000004</v>
      </c>
      <c r="M5654" s="11">
        <f>L5654-H5654</f>
        <v>-2.4561999999999973E-2</v>
      </c>
      <c r="N5654" s="11">
        <v>0</v>
      </c>
      <c r="P5654" s="9">
        <f>0.5*N5654/1000</f>
        <v>0</v>
      </c>
      <c r="Q5654" s="9">
        <f>P5654+O5654</f>
        <v>0</v>
      </c>
      <c r="R5654" s="11">
        <v>0</v>
      </c>
      <c r="T5654" s="9">
        <f>0.5*R5654</f>
        <v>0</v>
      </c>
      <c r="U5654" s="9">
        <f>T5654+S5654</f>
        <v>0</v>
      </c>
      <c r="V5654" s="9">
        <f>(Q5654+U5654)/(0.944*1000)</f>
        <v>0</v>
      </c>
    </row>
    <row r="5655" spans="1:22" x14ac:dyDescent="0.3">
      <c r="A5655" s="14">
        <v>5675</v>
      </c>
      <c r="B5655" s="14" t="s">
        <v>1039</v>
      </c>
      <c r="C5655" s="14" t="s">
        <v>13510</v>
      </c>
      <c r="D5655" s="14" t="s">
        <v>13504</v>
      </c>
      <c r="E5655" s="14" t="s">
        <v>13485</v>
      </c>
      <c r="F5655" s="14">
        <v>6</v>
      </c>
      <c r="G5655" s="14">
        <v>0.4</v>
      </c>
      <c r="H5655" s="15">
        <v>2.5206000000000017E-2</v>
      </c>
      <c r="I5655" s="15">
        <f>M5655-V5655</f>
        <v>0.39479400000000003</v>
      </c>
      <c r="J5655" s="14"/>
      <c r="K5655" s="13"/>
      <c r="L5655" s="9">
        <f>G5655*1.05</f>
        <v>0.42000000000000004</v>
      </c>
      <c r="M5655" s="11">
        <f>L5655-H5655</f>
        <v>0.39479400000000003</v>
      </c>
      <c r="N5655" s="11">
        <v>0</v>
      </c>
      <c r="P5655" s="9">
        <f>0.5*N5655/1000</f>
        <v>0</v>
      </c>
      <c r="Q5655" s="9">
        <f>P5655+O5655</f>
        <v>0</v>
      </c>
      <c r="R5655" s="11">
        <v>0</v>
      </c>
      <c r="T5655" s="9">
        <f>0.5*R5655</f>
        <v>0</v>
      </c>
      <c r="U5655" s="9">
        <f>T5655+S5655</f>
        <v>0</v>
      </c>
      <c r="V5655" s="9">
        <f>(Q5655+U5655)/(0.944*1000)</f>
        <v>0</v>
      </c>
    </row>
    <row r="5656" spans="1:22" x14ac:dyDescent="0.3">
      <c r="A5656" s="14">
        <v>5676</v>
      </c>
      <c r="B5656" s="14" t="s">
        <v>1040</v>
      </c>
      <c r="C5656" s="14" t="s">
        <v>13510</v>
      </c>
      <c r="D5656" s="14" t="s">
        <v>13504</v>
      </c>
      <c r="E5656" s="14" t="s">
        <v>13485</v>
      </c>
      <c r="F5656" s="14">
        <v>6</v>
      </c>
      <c r="G5656" s="14">
        <v>0.8</v>
      </c>
      <c r="H5656" s="15">
        <v>0.249</v>
      </c>
      <c r="I5656" s="15">
        <f>M5656-V5656</f>
        <v>1.2101694915254285E-2</v>
      </c>
      <c r="J5656" s="14"/>
      <c r="K5656" s="13"/>
      <c r="L5656" s="9">
        <f>1.05*0.4</f>
        <v>0.42000000000000004</v>
      </c>
      <c r="M5656" s="11">
        <f>L5656-H5656</f>
        <v>0.17100000000000004</v>
      </c>
      <c r="N5656" s="11">
        <v>200</v>
      </c>
      <c r="O5656" s="9">
        <f>0.75*N5656</f>
        <v>150</v>
      </c>
      <c r="Q5656" s="9">
        <f>P5656+O5656</f>
        <v>150</v>
      </c>
      <c r="R5656" s="11">
        <v>0</v>
      </c>
      <c r="T5656" s="9">
        <f>0.5*R5656</f>
        <v>0</v>
      </c>
      <c r="U5656" s="9">
        <f>T5656+S5656</f>
        <v>0</v>
      </c>
      <c r="V5656" s="9">
        <f>(Q5656+U5656)/(0.944*1000)</f>
        <v>0.15889830508474576</v>
      </c>
    </row>
    <row r="5657" spans="1:22" x14ac:dyDescent="0.3">
      <c r="A5657" s="14">
        <v>5677</v>
      </c>
      <c r="B5657" s="14" t="s">
        <v>1041</v>
      </c>
      <c r="C5657" s="14" t="s">
        <v>13510</v>
      </c>
      <c r="D5657" s="14" t="s">
        <v>13504</v>
      </c>
      <c r="E5657" s="14" t="s">
        <v>13485</v>
      </c>
      <c r="F5657" s="14">
        <v>6</v>
      </c>
      <c r="G5657" s="14">
        <v>0.8</v>
      </c>
      <c r="H5657" s="15">
        <v>0.45092200000000005</v>
      </c>
      <c r="I5657" s="16" t="s">
        <v>13516</v>
      </c>
      <c r="J5657" s="14"/>
      <c r="K5657" s="13"/>
      <c r="L5657" s="9">
        <f>1.05*0.4</f>
        <v>0.42000000000000004</v>
      </c>
      <c r="M5657" s="11">
        <f>L5657-H5657</f>
        <v>-3.0922000000000005E-2</v>
      </c>
      <c r="N5657" s="11">
        <v>0</v>
      </c>
      <c r="P5657" s="9">
        <f>0.5*N5657/1000</f>
        <v>0</v>
      </c>
      <c r="Q5657" s="9">
        <f>P5657+O5657</f>
        <v>0</v>
      </c>
      <c r="R5657" s="11">
        <v>0</v>
      </c>
      <c r="T5657" s="9">
        <f>0.5*R5657</f>
        <v>0</v>
      </c>
      <c r="U5657" s="9">
        <f>T5657+S5657</f>
        <v>0</v>
      </c>
      <c r="V5657" s="9">
        <f>(Q5657+U5657)/(0.944*1000)</f>
        <v>0</v>
      </c>
    </row>
    <row r="5658" spans="1:22" x14ac:dyDescent="0.3">
      <c r="A5658" s="14">
        <v>5678</v>
      </c>
      <c r="B5658" s="14" t="s">
        <v>1042</v>
      </c>
      <c r="C5658" s="14" t="s">
        <v>13510</v>
      </c>
      <c r="D5658" s="14" t="s">
        <v>13504</v>
      </c>
      <c r="E5658" s="14" t="s">
        <v>13485</v>
      </c>
      <c r="F5658" s="14">
        <v>6</v>
      </c>
      <c r="G5658" s="14">
        <v>0.65</v>
      </c>
      <c r="H5658" s="15">
        <v>0.25</v>
      </c>
      <c r="I5658" s="15">
        <f>M5658-V5658</f>
        <v>1.2500000000000011E-2</v>
      </c>
      <c r="J5658" s="14"/>
      <c r="K5658" s="13"/>
      <c r="L5658" s="9">
        <f>1.05*0.25</f>
        <v>0.26250000000000001</v>
      </c>
      <c r="M5658" s="11">
        <f>L5658-H5658</f>
        <v>1.2500000000000011E-2</v>
      </c>
      <c r="N5658" s="11">
        <v>0</v>
      </c>
      <c r="P5658" s="9">
        <f>0.5*N5658/1000</f>
        <v>0</v>
      </c>
      <c r="Q5658" s="9">
        <f>P5658+O5658</f>
        <v>0</v>
      </c>
      <c r="R5658" s="11">
        <v>0</v>
      </c>
      <c r="T5658" s="9">
        <f>0.5*R5658</f>
        <v>0</v>
      </c>
      <c r="U5658" s="9">
        <f>T5658+S5658</f>
        <v>0</v>
      </c>
      <c r="V5658" s="9">
        <f>(Q5658+U5658)/(0.944*1000)</f>
        <v>0</v>
      </c>
    </row>
    <row r="5659" spans="1:22" x14ac:dyDescent="0.3">
      <c r="A5659" s="14">
        <v>5679</v>
      </c>
      <c r="B5659" s="14" t="s">
        <v>1043</v>
      </c>
      <c r="C5659" s="14" t="s">
        <v>13510</v>
      </c>
      <c r="D5659" s="14" t="s">
        <v>13504</v>
      </c>
      <c r="E5659" s="14" t="s">
        <v>13485</v>
      </c>
      <c r="F5659" s="14">
        <v>6</v>
      </c>
      <c r="G5659" s="14">
        <v>0.72</v>
      </c>
      <c r="H5659" s="15">
        <v>0.32300000000000001</v>
      </c>
      <c r="I5659" s="15">
        <f>M5659-V5659</f>
        <v>1.3000000000000012E-2</v>
      </c>
      <c r="J5659" s="14"/>
      <c r="K5659" s="13"/>
      <c r="L5659" s="9">
        <f>1.05*0.32</f>
        <v>0.33600000000000002</v>
      </c>
      <c r="M5659" s="11">
        <f>L5659-H5659</f>
        <v>1.3000000000000012E-2</v>
      </c>
      <c r="N5659" s="11">
        <v>0</v>
      </c>
      <c r="P5659" s="9">
        <f>0.5*N5659/1000</f>
        <v>0</v>
      </c>
      <c r="Q5659" s="9">
        <f>P5659+O5659</f>
        <v>0</v>
      </c>
      <c r="R5659" s="11">
        <v>0</v>
      </c>
      <c r="T5659" s="9">
        <f>0.5*R5659</f>
        <v>0</v>
      </c>
      <c r="U5659" s="9">
        <f>T5659+S5659</f>
        <v>0</v>
      </c>
      <c r="V5659" s="9">
        <f>(Q5659+U5659)/(0.944*1000)</f>
        <v>0</v>
      </c>
    </row>
    <row r="5660" spans="1:22" x14ac:dyDescent="0.3">
      <c r="A5660" s="14">
        <v>5680</v>
      </c>
      <c r="B5660" s="14" t="s">
        <v>1044</v>
      </c>
      <c r="C5660" s="14" t="s">
        <v>13510</v>
      </c>
      <c r="D5660" s="14" t="s">
        <v>13504</v>
      </c>
      <c r="E5660" s="14" t="s">
        <v>13485</v>
      </c>
      <c r="F5660" s="14">
        <v>6</v>
      </c>
      <c r="G5660" s="14">
        <v>0.8</v>
      </c>
      <c r="H5660" s="15">
        <v>0.52115100000000003</v>
      </c>
      <c r="I5660" s="16" t="s">
        <v>13516</v>
      </c>
      <c r="J5660" s="14"/>
      <c r="K5660" s="13"/>
      <c r="L5660" s="9">
        <f>1.05*0.4</f>
        <v>0.42000000000000004</v>
      </c>
      <c r="M5660" s="11">
        <f>L5660-H5660</f>
        <v>-0.10115099999999999</v>
      </c>
      <c r="N5660" s="11">
        <v>0</v>
      </c>
      <c r="P5660" s="9">
        <f>0.5*N5660/1000</f>
        <v>0</v>
      </c>
      <c r="Q5660" s="9">
        <f>P5660+O5660</f>
        <v>0</v>
      </c>
      <c r="R5660" s="11">
        <v>0</v>
      </c>
      <c r="T5660" s="9">
        <f>0.5*R5660</f>
        <v>0</v>
      </c>
      <c r="U5660" s="9">
        <f>T5660+S5660</f>
        <v>0</v>
      </c>
      <c r="V5660" s="9">
        <f>(Q5660+U5660)/(0.944*1000)</f>
        <v>0</v>
      </c>
    </row>
    <row r="5661" spans="1:22" x14ac:dyDescent="0.3">
      <c r="A5661" s="14">
        <v>5681</v>
      </c>
      <c r="B5661" s="14" t="s">
        <v>1045</v>
      </c>
      <c r="C5661" s="14" t="s">
        <v>13510</v>
      </c>
      <c r="D5661" s="14" t="s">
        <v>13504</v>
      </c>
      <c r="E5661" s="14" t="s">
        <v>13485</v>
      </c>
      <c r="F5661" s="14">
        <v>6</v>
      </c>
      <c r="G5661" s="14">
        <v>0.4</v>
      </c>
      <c r="H5661" s="15">
        <v>6.1507000000000006E-2</v>
      </c>
      <c r="I5661" s="15">
        <f>M5661-V5661</f>
        <v>0.35849300000000006</v>
      </c>
      <c r="J5661" s="14"/>
      <c r="K5661" s="13"/>
      <c r="L5661" s="9">
        <f>G5661*1.05</f>
        <v>0.42000000000000004</v>
      </c>
      <c r="M5661" s="11">
        <f>L5661-H5661</f>
        <v>0.35849300000000006</v>
      </c>
      <c r="N5661" s="11">
        <v>0</v>
      </c>
      <c r="P5661" s="9">
        <f>0.5*N5661/1000</f>
        <v>0</v>
      </c>
      <c r="Q5661" s="9">
        <f>P5661+O5661</f>
        <v>0</v>
      </c>
      <c r="R5661" s="11">
        <v>0</v>
      </c>
      <c r="T5661" s="9">
        <f>0.5*R5661</f>
        <v>0</v>
      </c>
      <c r="U5661" s="9">
        <f>T5661+S5661</f>
        <v>0</v>
      </c>
      <c r="V5661" s="9">
        <f>(Q5661+U5661)/(0.944*1000)</f>
        <v>0</v>
      </c>
    </row>
    <row r="5662" spans="1:22" x14ac:dyDescent="0.3">
      <c r="A5662" s="14">
        <v>5682</v>
      </c>
      <c r="B5662" s="14" t="s">
        <v>1046</v>
      </c>
      <c r="C5662" s="14" t="s">
        <v>13510</v>
      </c>
      <c r="D5662" s="14" t="s">
        <v>13504</v>
      </c>
      <c r="E5662" s="14" t="s">
        <v>13485</v>
      </c>
      <c r="F5662" s="14">
        <v>6</v>
      </c>
      <c r="G5662" s="14">
        <v>0.4</v>
      </c>
      <c r="H5662" s="15">
        <v>0.26272699999999999</v>
      </c>
      <c r="I5662" s="15">
        <f>M5662-V5662</f>
        <v>0.15727300000000005</v>
      </c>
      <c r="J5662" s="14"/>
      <c r="K5662" s="13"/>
      <c r="L5662" s="9">
        <f>G5662*1.05</f>
        <v>0.42000000000000004</v>
      </c>
      <c r="M5662" s="11">
        <f>L5662-H5662</f>
        <v>0.15727300000000005</v>
      </c>
      <c r="N5662" s="11">
        <v>0</v>
      </c>
      <c r="P5662" s="9">
        <f>0.5*N5662/1000</f>
        <v>0</v>
      </c>
      <c r="Q5662" s="9">
        <f>P5662+O5662</f>
        <v>0</v>
      </c>
      <c r="R5662" s="11">
        <v>0</v>
      </c>
      <c r="T5662" s="9">
        <f>0.5*R5662</f>
        <v>0</v>
      </c>
      <c r="U5662" s="9">
        <f>T5662+S5662</f>
        <v>0</v>
      </c>
      <c r="V5662" s="9">
        <f>(Q5662+U5662)/(0.944*1000)</f>
        <v>0</v>
      </c>
    </row>
    <row r="5663" spans="1:22" x14ac:dyDescent="0.3">
      <c r="A5663" s="14">
        <v>5683</v>
      </c>
      <c r="B5663" s="14" t="s">
        <v>1047</v>
      </c>
      <c r="C5663" s="14" t="s">
        <v>13510</v>
      </c>
      <c r="D5663" s="14" t="s">
        <v>13504</v>
      </c>
      <c r="E5663" s="14" t="s">
        <v>13485</v>
      </c>
      <c r="F5663" s="14">
        <v>6</v>
      </c>
      <c r="G5663" s="14">
        <v>0.65</v>
      </c>
      <c r="H5663" s="15">
        <v>0.46015100000000003</v>
      </c>
      <c r="I5663" s="16" t="s">
        <v>13516</v>
      </c>
      <c r="J5663" s="14"/>
      <c r="K5663" s="13"/>
      <c r="L5663" s="9">
        <f>1.05*0.25</f>
        <v>0.26250000000000001</v>
      </c>
      <c r="M5663" s="11">
        <f>L5663-H5663</f>
        <v>-0.19765100000000002</v>
      </c>
      <c r="N5663" s="11">
        <v>0</v>
      </c>
      <c r="P5663" s="9">
        <f>0.5*N5663/1000</f>
        <v>0</v>
      </c>
      <c r="Q5663" s="9">
        <f>P5663+O5663</f>
        <v>0</v>
      </c>
      <c r="R5663" s="11">
        <v>0</v>
      </c>
      <c r="T5663" s="9">
        <f>0.5*R5663</f>
        <v>0</v>
      </c>
      <c r="U5663" s="9">
        <f>T5663+S5663</f>
        <v>0</v>
      </c>
      <c r="V5663" s="9">
        <f>(Q5663+U5663)/(0.944*1000)</f>
        <v>0</v>
      </c>
    </row>
    <row r="5664" spans="1:22" x14ac:dyDescent="0.3">
      <c r="A5664" s="14">
        <v>5684</v>
      </c>
      <c r="B5664" s="14" t="s">
        <v>1048</v>
      </c>
      <c r="C5664" s="14" t="s">
        <v>13510</v>
      </c>
      <c r="D5664" s="14" t="s">
        <v>13504</v>
      </c>
      <c r="E5664" s="14" t="s">
        <v>13485</v>
      </c>
      <c r="F5664" s="14">
        <v>6</v>
      </c>
      <c r="G5664" s="14">
        <v>0.8</v>
      </c>
      <c r="H5664" s="15">
        <v>0.50734400000000002</v>
      </c>
      <c r="I5664" s="16" t="s">
        <v>13516</v>
      </c>
      <c r="J5664" s="14"/>
      <c r="K5664" s="13"/>
      <c r="L5664" s="9">
        <f>1.05*0.4</f>
        <v>0.42000000000000004</v>
      </c>
      <c r="M5664" s="11">
        <f>L5664-H5664</f>
        <v>-8.7343999999999977E-2</v>
      </c>
      <c r="N5664" s="11">
        <v>0</v>
      </c>
      <c r="P5664" s="9">
        <f>0.5*N5664/1000</f>
        <v>0</v>
      </c>
      <c r="Q5664" s="9">
        <f>P5664+O5664</f>
        <v>0</v>
      </c>
      <c r="R5664" s="11">
        <v>0</v>
      </c>
      <c r="T5664" s="9">
        <f>0.5*R5664</f>
        <v>0</v>
      </c>
      <c r="U5664" s="9">
        <f>T5664+S5664</f>
        <v>0</v>
      </c>
      <c r="V5664" s="9">
        <f>(Q5664+U5664)/(0.944*1000)</f>
        <v>0</v>
      </c>
    </row>
    <row r="5665" spans="1:22" x14ac:dyDescent="0.3">
      <c r="A5665" s="14">
        <v>5685</v>
      </c>
      <c r="B5665" s="14" t="s">
        <v>1049</v>
      </c>
      <c r="C5665" s="14" t="s">
        <v>13510</v>
      </c>
      <c r="D5665" s="14" t="s">
        <v>13504</v>
      </c>
      <c r="E5665" s="14" t="s">
        <v>13485</v>
      </c>
      <c r="F5665" s="14">
        <v>6</v>
      </c>
      <c r="G5665" s="14">
        <v>1.26</v>
      </c>
      <c r="H5665" s="15">
        <v>0.89800000000000002</v>
      </c>
      <c r="I5665" s="16" t="s">
        <v>13516</v>
      </c>
      <c r="J5665" s="14"/>
      <c r="K5665" s="13"/>
      <c r="L5665" s="9">
        <f>1.05*0.63</f>
        <v>0.66150000000000009</v>
      </c>
      <c r="M5665" s="11">
        <f>L5665-H5665</f>
        <v>-0.23649999999999993</v>
      </c>
      <c r="N5665" s="11">
        <v>0</v>
      </c>
      <c r="P5665" s="9">
        <f>0.5*N5665/1000</f>
        <v>0</v>
      </c>
      <c r="Q5665" s="9">
        <f>P5665+O5665</f>
        <v>0</v>
      </c>
      <c r="R5665" s="11">
        <v>0</v>
      </c>
      <c r="T5665" s="9">
        <f>0.5*R5665</f>
        <v>0</v>
      </c>
      <c r="U5665" s="9">
        <f>T5665+S5665</f>
        <v>0</v>
      </c>
      <c r="V5665" s="9">
        <f>(Q5665+U5665)/(0.944*1000)</f>
        <v>0</v>
      </c>
    </row>
    <row r="5666" spans="1:22" x14ac:dyDescent="0.3">
      <c r="A5666" s="14">
        <v>5686</v>
      </c>
      <c r="B5666" s="14" t="s">
        <v>1050</v>
      </c>
      <c r="C5666" s="14" t="s">
        <v>13510</v>
      </c>
      <c r="D5666" s="14" t="s">
        <v>13504</v>
      </c>
      <c r="E5666" s="14" t="s">
        <v>13485</v>
      </c>
      <c r="F5666" s="14">
        <v>6</v>
      </c>
      <c r="G5666" s="14">
        <v>1.26</v>
      </c>
      <c r="H5666" s="15">
        <v>0.78486100000000003</v>
      </c>
      <c r="I5666" s="16" t="s">
        <v>13516</v>
      </c>
      <c r="J5666" s="14"/>
      <c r="K5666" s="13"/>
      <c r="L5666" s="9">
        <f>1.05*0.63</f>
        <v>0.66150000000000009</v>
      </c>
      <c r="M5666" s="11">
        <f>L5666-H5666</f>
        <v>-0.12336099999999994</v>
      </c>
      <c r="N5666" s="11">
        <v>0</v>
      </c>
      <c r="P5666" s="9">
        <f>0.5*N5666/1000</f>
        <v>0</v>
      </c>
      <c r="Q5666" s="9">
        <f>P5666+O5666</f>
        <v>0</v>
      </c>
      <c r="R5666" s="11">
        <v>0</v>
      </c>
      <c r="T5666" s="9">
        <f>0.5*R5666</f>
        <v>0</v>
      </c>
      <c r="U5666" s="9">
        <f>T5666+S5666</f>
        <v>0</v>
      </c>
      <c r="V5666" s="9">
        <f>(Q5666+U5666)/(0.944*1000)</f>
        <v>0</v>
      </c>
    </row>
    <row r="5667" spans="1:22" x14ac:dyDescent="0.3">
      <c r="A5667" s="14">
        <v>5687</v>
      </c>
      <c r="B5667" s="14" t="s">
        <v>1051</v>
      </c>
      <c r="C5667" s="14" t="s">
        <v>13510</v>
      </c>
      <c r="D5667" s="14" t="s">
        <v>13504</v>
      </c>
      <c r="E5667" s="14" t="s">
        <v>13485</v>
      </c>
      <c r="F5667" s="14">
        <v>6</v>
      </c>
      <c r="G5667" s="14">
        <v>0.25</v>
      </c>
      <c r="H5667" s="15">
        <v>7.8907000000000005E-2</v>
      </c>
      <c r="I5667" s="15">
        <f>M5667-V5667</f>
        <v>0.18359300000000001</v>
      </c>
      <c r="J5667" s="14"/>
      <c r="K5667" s="13"/>
      <c r="L5667" s="9">
        <f>G5667*1.05</f>
        <v>0.26250000000000001</v>
      </c>
      <c r="M5667" s="11">
        <f>L5667-H5667</f>
        <v>0.18359300000000001</v>
      </c>
      <c r="N5667" s="11">
        <v>0</v>
      </c>
      <c r="P5667" s="9">
        <f>0.5*N5667/1000</f>
        <v>0</v>
      </c>
      <c r="Q5667" s="9">
        <f>P5667+O5667</f>
        <v>0</v>
      </c>
      <c r="R5667" s="11">
        <v>0</v>
      </c>
      <c r="T5667" s="9">
        <f>0.5*R5667</f>
        <v>0</v>
      </c>
      <c r="U5667" s="9">
        <f>T5667+S5667</f>
        <v>0</v>
      </c>
      <c r="V5667" s="9">
        <f>(Q5667+U5667)/(0.944*1000)</f>
        <v>0</v>
      </c>
    </row>
    <row r="5668" spans="1:22" x14ac:dyDescent="0.3">
      <c r="A5668" s="14">
        <v>5688</v>
      </c>
      <c r="B5668" s="14" t="s">
        <v>1052</v>
      </c>
      <c r="C5668" s="14" t="s">
        <v>13510</v>
      </c>
      <c r="D5668" s="14" t="s">
        <v>13504</v>
      </c>
      <c r="E5668" s="14" t="s">
        <v>13485</v>
      </c>
      <c r="F5668" s="14">
        <v>6</v>
      </c>
      <c r="G5668" s="14">
        <v>0.25</v>
      </c>
      <c r="H5668" s="15">
        <v>0.13500000000000001</v>
      </c>
      <c r="I5668" s="15">
        <f>M5668-V5668</f>
        <v>0.1275</v>
      </c>
      <c r="J5668" s="14"/>
      <c r="K5668" s="13"/>
      <c r="L5668" s="9">
        <f>G5668*1.05</f>
        <v>0.26250000000000001</v>
      </c>
      <c r="M5668" s="11">
        <f>L5668-H5668</f>
        <v>0.1275</v>
      </c>
      <c r="N5668" s="11">
        <v>0</v>
      </c>
      <c r="P5668" s="9">
        <f>0.5*N5668/1000</f>
        <v>0</v>
      </c>
      <c r="Q5668" s="9">
        <f>P5668+O5668</f>
        <v>0</v>
      </c>
      <c r="R5668" s="11">
        <v>0</v>
      </c>
      <c r="S5668" s="9">
        <f>0.75*R5668/1000</f>
        <v>0</v>
      </c>
      <c r="T5668" s="9">
        <f>0.5*R5668</f>
        <v>0</v>
      </c>
      <c r="U5668" s="9">
        <f>T5668+S5668</f>
        <v>0</v>
      </c>
      <c r="V5668" s="9">
        <f>(Q5668+U5668)/(0.944*1000)</f>
        <v>0</v>
      </c>
    </row>
    <row r="5669" spans="1:22" x14ac:dyDescent="0.3">
      <c r="A5669" s="14">
        <v>5689</v>
      </c>
      <c r="B5669" s="14" t="s">
        <v>1053</v>
      </c>
      <c r="C5669" s="14" t="s">
        <v>13510</v>
      </c>
      <c r="D5669" s="14" t="s">
        <v>13504</v>
      </c>
      <c r="E5669" s="14" t="s">
        <v>13485</v>
      </c>
      <c r="F5669" s="14">
        <v>6</v>
      </c>
      <c r="G5669" s="14">
        <v>0.8</v>
      </c>
      <c r="H5669" s="15">
        <v>0.403368</v>
      </c>
      <c r="I5669" s="15">
        <f>M5669-V5669</f>
        <v>1.6632000000000036E-2</v>
      </c>
      <c r="J5669" s="14"/>
      <c r="K5669" s="13"/>
      <c r="L5669" s="9">
        <f>1.05*0.4</f>
        <v>0.42000000000000004</v>
      </c>
      <c r="M5669" s="11">
        <f>L5669-H5669</f>
        <v>1.6632000000000036E-2</v>
      </c>
      <c r="N5669" s="11">
        <v>0</v>
      </c>
      <c r="P5669" s="9">
        <f>0.5*N5669/1000</f>
        <v>0</v>
      </c>
      <c r="Q5669" s="9">
        <f>P5669+O5669</f>
        <v>0</v>
      </c>
      <c r="R5669" s="11">
        <v>0</v>
      </c>
      <c r="T5669" s="9">
        <f>0.5*R5669</f>
        <v>0</v>
      </c>
      <c r="U5669" s="9">
        <f>T5669+S5669</f>
        <v>0</v>
      </c>
      <c r="V5669" s="9">
        <f>(Q5669+U5669)/(0.944*1000)</f>
        <v>0</v>
      </c>
    </row>
    <row r="5670" spans="1:22" x14ac:dyDescent="0.3">
      <c r="A5670" s="14">
        <v>5690</v>
      </c>
      <c r="B5670" s="14" t="s">
        <v>1054</v>
      </c>
      <c r="C5670" s="14" t="s">
        <v>13510</v>
      </c>
      <c r="D5670" s="14" t="s">
        <v>13504</v>
      </c>
      <c r="E5670" s="14" t="s">
        <v>13485</v>
      </c>
      <c r="F5670" s="14">
        <v>6</v>
      </c>
      <c r="G5670" s="14">
        <v>0.64</v>
      </c>
      <c r="H5670" s="15">
        <v>0.32500000000000001</v>
      </c>
      <c r="I5670" s="15">
        <f>M5670-V5670</f>
        <v>1.100000000000001E-2</v>
      </c>
      <c r="J5670" s="14"/>
      <c r="K5670" s="13"/>
      <c r="L5670" s="9">
        <f>1.05*0.32</f>
        <v>0.33600000000000002</v>
      </c>
      <c r="M5670" s="11">
        <f>L5670-H5670</f>
        <v>1.100000000000001E-2</v>
      </c>
      <c r="N5670" s="11">
        <v>0</v>
      </c>
      <c r="P5670" s="9">
        <f>0.5*N5670/1000</f>
        <v>0</v>
      </c>
      <c r="Q5670" s="9">
        <f>P5670+O5670</f>
        <v>0</v>
      </c>
      <c r="R5670" s="11">
        <v>0</v>
      </c>
      <c r="T5670" s="9">
        <f>0.5*R5670</f>
        <v>0</v>
      </c>
      <c r="U5670" s="9">
        <f>T5670+S5670</f>
        <v>0</v>
      </c>
      <c r="V5670" s="9">
        <f>(Q5670+U5670)/(0.944*1000)</f>
        <v>0</v>
      </c>
    </row>
    <row r="5671" spans="1:22" x14ac:dyDescent="0.3">
      <c r="A5671" s="14">
        <v>5691</v>
      </c>
      <c r="B5671" s="14" t="s">
        <v>9653</v>
      </c>
      <c r="C5671" s="14" t="s">
        <v>13510</v>
      </c>
      <c r="D5671" s="14" t="s">
        <v>13504</v>
      </c>
      <c r="E5671" s="14" t="s">
        <v>13485</v>
      </c>
      <c r="F5671" s="14">
        <v>6</v>
      </c>
      <c r="G5671" s="14">
        <v>0.25</v>
      </c>
      <c r="H5671" s="15">
        <v>1.453200000000001E-2</v>
      </c>
      <c r="I5671" s="15">
        <f>M5671-V5671</f>
        <v>0.24796799999999999</v>
      </c>
      <c r="J5671" s="14"/>
      <c r="K5671" s="13"/>
      <c r="L5671" s="9">
        <f>G5671*1.05</f>
        <v>0.26250000000000001</v>
      </c>
      <c r="M5671" s="11">
        <f>L5671-H5671</f>
        <v>0.24796799999999999</v>
      </c>
      <c r="N5671" s="11">
        <v>0</v>
      </c>
      <c r="P5671" s="9">
        <f>0.5*N5671/1000</f>
        <v>0</v>
      </c>
      <c r="Q5671" s="9">
        <f>P5671+O5671</f>
        <v>0</v>
      </c>
      <c r="R5671" s="11">
        <v>0</v>
      </c>
      <c r="T5671" s="9">
        <f>0.5*R5671</f>
        <v>0</v>
      </c>
      <c r="U5671" s="9">
        <f>T5671+S5671</f>
        <v>0</v>
      </c>
      <c r="V5671" s="9">
        <f>(Q5671+U5671)/(0.944*1000)</f>
        <v>0</v>
      </c>
    </row>
    <row r="5672" spans="1:22" x14ac:dyDescent="0.3">
      <c r="A5672" s="14">
        <v>5692</v>
      </c>
      <c r="B5672" s="14" t="s">
        <v>1055</v>
      </c>
      <c r="C5672" s="14" t="s">
        <v>13510</v>
      </c>
      <c r="D5672" s="14" t="s">
        <v>13504</v>
      </c>
      <c r="E5672" s="14" t="s">
        <v>13485</v>
      </c>
      <c r="F5672" s="14">
        <v>6</v>
      </c>
      <c r="G5672" s="14">
        <v>0.18</v>
      </c>
      <c r="H5672" s="15">
        <v>1.8643415730337069E-2</v>
      </c>
      <c r="I5672" s="15">
        <f>M5672-V5672</f>
        <v>0.17035658426966294</v>
      </c>
      <c r="J5672" s="14"/>
      <c r="K5672" s="13"/>
      <c r="L5672" s="9">
        <f>G5672*1.05</f>
        <v>0.189</v>
      </c>
      <c r="M5672" s="11">
        <f>L5672-H5672</f>
        <v>0.17035658426966294</v>
      </c>
      <c r="N5672" s="11">
        <v>0</v>
      </c>
      <c r="P5672" s="9">
        <f>0.5*N5672/1000</f>
        <v>0</v>
      </c>
      <c r="Q5672" s="9">
        <f>P5672+O5672</f>
        <v>0</v>
      </c>
      <c r="R5672" s="11">
        <v>0</v>
      </c>
      <c r="T5672" s="9">
        <f>0.5*R5672</f>
        <v>0</v>
      </c>
      <c r="U5672" s="9">
        <f>T5672+S5672</f>
        <v>0</v>
      </c>
      <c r="V5672" s="9">
        <f>(Q5672+U5672)/(0.944*1000)</f>
        <v>0</v>
      </c>
    </row>
    <row r="5673" spans="1:22" x14ac:dyDescent="0.3">
      <c r="A5673" s="14">
        <v>5693</v>
      </c>
      <c r="B5673" s="14" t="s">
        <v>1056</v>
      </c>
      <c r="C5673" s="14" t="s">
        <v>13510</v>
      </c>
      <c r="D5673" s="14" t="s">
        <v>13504</v>
      </c>
      <c r="E5673" s="14" t="s">
        <v>13485</v>
      </c>
      <c r="F5673" s="14">
        <v>6</v>
      </c>
      <c r="G5673" s="14">
        <v>0.56000000000000005</v>
      </c>
      <c r="H5673" s="15">
        <v>1.0942999999999984E-2</v>
      </c>
      <c r="I5673" s="15">
        <f>M5673-V5673</f>
        <v>0.15705700000000003</v>
      </c>
      <c r="J5673" s="14"/>
      <c r="K5673" s="13"/>
      <c r="L5673" s="9">
        <f>1.05*0.16</f>
        <v>0.16800000000000001</v>
      </c>
      <c r="M5673" s="11">
        <f>L5673-H5673</f>
        <v>0.15705700000000003</v>
      </c>
      <c r="N5673" s="11">
        <v>0</v>
      </c>
      <c r="P5673" s="9">
        <f>0.5*N5673/1000</f>
        <v>0</v>
      </c>
      <c r="Q5673" s="9">
        <f>P5673+O5673</f>
        <v>0</v>
      </c>
      <c r="R5673" s="11">
        <v>0</v>
      </c>
      <c r="T5673" s="9">
        <f>0.5*R5673</f>
        <v>0</v>
      </c>
      <c r="U5673" s="9">
        <f>T5673+S5673</f>
        <v>0</v>
      </c>
      <c r="V5673" s="9">
        <f>(Q5673+U5673)/(0.944*1000)</f>
        <v>0</v>
      </c>
    </row>
    <row r="5674" spans="1:22" x14ac:dyDescent="0.3">
      <c r="A5674" s="14">
        <v>5694</v>
      </c>
      <c r="B5674" s="14" t="s">
        <v>1057</v>
      </c>
      <c r="C5674" s="14" t="s">
        <v>13510</v>
      </c>
      <c r="D5674" s="14" t="s">
        <v>13504</v>
      </c>
      <c r="E5674" s="14" t="s">
        <v>13485</v>
      </c>
      <c r="F5674" s="14">
        <v>6</v>
      </c>
      <c r="G5674" s="14">
        <v>0.1</v>
      </c>
      <c r="H5674" s="15">
        <v>4.4999999999999998E-2</v>
      </c>
      <c r="I5674" s="15">
        <f>M5674-V5674</f>
        <v>6.0000000000000012E-2</v>
      </c>
      <c r="J5674" s="14"/>
      <c r="K5674" s="13"/>
      <c r="L5674" s="9">
        <f>G5674*1.05</f>
        <v>0.10500000000000001</v>
      </c>
      <c r="M5674" s="11">
        <f>L5674-H5674</f>
        <v>6.0000000000000012E-2</v>
      </c>
      <c r="N5674" s="11">
        <v>0</v>
      </c>
      <c r="P5674" s="9">
        <f>0.5*N5674/1000</f>
        <v>0</v>
      </c>
      <c r="Q5674" s="9">
        <f>P5674+O5674</f>
        <v>0</v>
      </c>
      <c r="R5674" s="11">
        <v>0</v>
      </c>
      <c r="T5674" s="9">
        <f>0.5*R5674</f>
        <v>0</v>
      </c>
      <c r="U5674" s="9">
        <f>T5674+S5674</f>
        <v>0</v>
      </c>
      <c r="V5674" s="9">
        <f>(Q5674+U5674)/(0.944*1000)</f>
        <v>0</v>
      </c>
    </row>
    <row r="5675" spans="1:22" x14ac:dyDescent="0.3">
      <c r="A5675" s="14">
        <v>5695</v>
      </c>
      <c r="B5675" s="14" t="s">
        <v>1058</v>
      </c>
      <c r="C5675" s="14" t="s">
        <v>13510</v>
      </c>
      <c r="D5675" s="14" t="s">
        <v>13504</v>
      </c>
      <c r="E5675" s="14" t="s">
        <v>13485</v>
      </c>
      <c r="F5675" s="14">
        <v>6</v>
      </c>
      <c r="G5675" s="14">
        <v>0.8</v>
      </c>
      <c r="H5675" s="15">
        <v>0.44378400000000001</v>
      </c>
      <c r="I5675" s="16" t="s">
        <v>13516</v>
      </c>
      <c r="J5675" s="14"/>
      <c r="K5675" s="13"/>
      <c r="L5675" s="9">
        <f>1.05*0.4</f>
        <v>0.42000000000000004</v>
      </c>
      <c r="M5675" s="11">
        <f>L5675-H5675</f>
        <v>-2.3783999999999972E-2</v>
      </c>
      <c r="N5675" s="11">
        <v>0</v>
      </c>
      <c r="P5675" s="9">
        <f>0.5*N5675/1000</f>
        <v>0</v>
      </c>
      <c r="Q5675" s="9">
        <f>P5675+O5675</f>
        <v>0</v>
      </c>
      <c r="R5675" s="11">
        <v>0</v>
      </c>
      <c r="T5675" s="9">
        <f>0.5*R5675</f>
        <v>0</v>
      </c>
      <c r="U5675" s="9">
        <f>T5675+S5675</f>
        <v>0</v>
      </c>
      <c r="V5675" s="9">
        <f>(Q5675+U5675)/(0.944*1000)</f>
        <v>0</v>
      </c>
    </row>
    <row r="5676" spans="1:22" x14ac:dyDescent="0.3">
      <c r="A5676" s="14">
        <v>5696</v>
      </c>
      <c r="B5676" s="14" t="s">
        <v>1059</v>
      </c>
      <c r="C5676" s="14" t="s">
        <v>13510</v>
      </c>
      <c r="D5676" s="14" t="s">
        <v>13504</v>
      </c>
      <c r="E5676" s="14" t="s">
        <v>13485</v>
      </c>
      <c r="F5676" s="14">
        <v>6</v>
      </c>
      <c r="G5676" s="14">
        <v>0.64</v>
      </c>
      <c r="H5676" s="15">
        <v>0.35960199999999998</v>
      </c>
      <c r="I5676" s="16" t="s">
        <v>13516</v>
      </c>
      <c r="J5676" s="14"/>
      <c r="K5676" s="13"/>
      <c r="L5676" s="9">
        <f>1.05*0.32</f>
        <v>0.33600000000000002</v>
      </c>
      <c r="M5676" s="11">
        <f>L5676-H5676</f>
        <v>-2.3601999999999956E-2</v>
      </c>
      <c r="N5676" s="11">
        <v>0</v>
      </c>
      <c r="P5676" s="9">
        <f>0.5*N5676/1000</f>
        <v>0</v>
      </c>
      <c r="Q5676" s="9">
        <f>P5676+O5676</f>
        <v>0</v>
      </c>
      <c r="R5676" s="11">
        <v>0</v>
      </c>
      <c r="T5676" s="9">
        <f>0.5*R5676</f>
        <v>0</v>
      </c>
      <c r="U5676" s="9">
        <f>T5676+S5676</f>
        <v>0</v>
      </c>
      <c r="V5676" s="9">
        <f>(Q5676+U5676)/(0.944*1000)</f>
        <v>0</v>
      </c>
    </row>
    <row r="5677" spans="1:22" x14ac:dyDescent="0.3">
      <c r="A5677" s="14">
        <v>5697</v>
      </c>
      <c r="B5677" s="14" t="s">
        <v>1060</v>
      </c>
      <c r="C5677" s="14" t="s">
        <v>13510</v>
      </c>
      <c r="D5677" s="14" t="s">
        <v>13504</v>
      </c>
      <c r="E5677" s="14" t="s">
        <v>13485</v>
      </c>
      <c r="F5677" s="14">
        <v>6</v>
      </c>
      <c r="G5677" s="14">
        <v>0.8</v>
      </c>
      <c r="H5677" s="15">
        <v>0.38200000000000001</v>
      </c>
      <c r="I5677" s="15">
        <f>M5677-V5677</f>
        <v>3.0055084745762746E-2</v>
      </c>
      <c r="J5677" s="14"/>
      <c r="K5677" s="13"/>
      <c r="L5677" s="9">
        <f>1.05*0.4</f>
        <v>0.42000000000000004</v>
      </c>
      <c r="M5677" s="11">
        <f>L5677-H5677</f>
        <v>3.8000000000000034E-2</v>
      </c>
      <c r="N5677" s="11">
        <v>0</v>
      </c>
      <c r="P5677" s="9">
        <f>0.5*N5677/1000</f>
        <v>0</v>
      </c>
      <c r="Q5677" s="9">
        <f>P5677+O5677</f>
        <v>0</v>
      </c>
      <c r="R5677" s="11">
        <v>15</v>
      </c>
      <c r="T5677" s="9">
        <f>0.5*R5677</f>
        <v>7.5</v>
      </c>
      <c r="U5677" s="9">
        <f>T5677+S5677</f>
        <v>7.5</v>
      </c>
      <c r="V5677" s="9">
        <f>(Q5677+U5677)/(0.944*1000)</f>
        <v>7.9449152542372878E-3</v>
      </c>
    </row>
    <row r="5678" spans="1:22" x14ac:dyDescent="0.3">
      <c r="A5678" s="14">
        <v>5698</v>
      </c>
      <c r="B5678" s="14" t="s">
        <v>1061</v>
      </c>
      <c r="C5678" s="14" t="s">
        <v>13510</v>
      </c>
      <c r="D5678" s="14" t="s">
        <v>13504</v>
      </c>
      <c r="E5678" s="14" t="s">
        <v>13485</v>
      </c>
      <c r="F5678" s="14">
        <v>6</v>
      </c>
      <c r="G5678" s="14">
        <v>0.8</v>
      </c>
      <c r="H5678" s="15">
        <v>0.44554899999999997</v>
      </c>
      <c r="I5678" s="16" t="s">
        <v>13516</v>
      </c>
      <c r="J5678" s="14"/>
      <c r="K5678" s="13"/>
      <c r="L5678" s="9">
        <f>1.05*0.4</f>
        <v>0.42000000000000004</v>
      </c>
      <c r="M5678" s="11">
        <f>L5678-H5678</f>
        <v>-2.5548999999999933E-2</v>
      </c>
      <c r="N5678" s="11">
        <v>0</v>
      </c>
      <c r="P5678" s="9">
        <f>0.5*N5678/1000</f>
        <v>0</v>
      </c>
      <c r="Q5678" s="9">
        <f>P5678+O5678</f>
        <v>0</v>
      </c>
      <c r="R5678" s="11">
        <v>0</v>
      </c>
      <c r="T5678" s="9">
        <f>0.5*R5678</f>
        <v>0</v>
      </c>
      <c r="U5678" s="9">
        <f>T5678+S5678</f>
        <v>0</v>
      </c>
      <c r="V5678" s="9">
        <f>(Q5678+U5678)/(0.944*1000)</f>
        <v>0</v>
      </c>
    </row>
    <row r="5679" spans="1:22" x14ac:dyDescent="0.3">
      <c r="A5679" s="14">
        <v>5699</v>
      </c>
      <c r="B5679" s="14" t="s">
        <v>1062</v>
      </c>
      <c r="C5679" s="14" t="s">
        <v>13510</v>
      </c>
      <c r="D5679" s="14" t="s">
        <v>13504</v>
      </c>
      <c r="E5679" s="14" t="s">
        <v>13485</v>
      </c>
      <c r="F5679" s="14">
        <v>6</v>
      </c>
      <c r="G5679" s="14">
        <v>6.3E-2</v>
      </c>
      <c r="H5679" s="15">
        <v>3.1E-2</v>
      </c>
      <c r="I5679" s="15">
        <f>M5679-V5679</f>
        <v>3.5150000000000001E-2</v>
      </c>
      <c r="J5679" s="14"/>
      <c r="K5679" s="13"/>
      <c r="L5679" s="9">
        <f>G5679*1.05</f>
        <v>6.615E-2</v>
      </c>
      <c r="M5679" s="11">
        <f>L5679-H5679</f>
        <v>3.5150000000000001E-2</v>
      </c>
      <c r="N5679" s="11">
        <v>0</v>
      </c>
      <c r="P5679" s="9">
        <f>0.5*N5679/1000</f>
        <v>0</v>
      </c>
      <c r="Q5679" s="9">
        <f>P5679+O5679</f>
        <v>0</v>
      </c>
      <c r="R5679" s="11">
        <v>0</v>
      </c>
      <c r="T5679" s="9">
        <f>0.5*R5679</f>
        <v>0</v>
      </c>
      <c r="U5679" s="9">
        <f>T5679+S5679</f>
        <v>0</v>
      </c>
      <c r="V5679" s="9">
        <f>(Q5679+U5679)/(0.944*1000)</f>
        <v>0</v>
      </c>
    </row>
    <row r="5680" spans="1:22" x14ac:dyDescent="0.3">
      <c r="A5680" s="14">
        <v>5700</v>
      </c>
      <c r="B5680" s="14" t="s">
        <v>1063</v>
      </c>
      <c r="C5680" s="14" t="s">
        <v>13510</v>
      </c>
      <c r="D5680" s="14" t="s">
        <v>13504</v>
      </c>
      <c r="E5680" s="14" t="s">
        <v>13485</v>
      </c>
      <c r="F5680" s="14">
        <v>6</v>
      </c>
      <c r="G5680" s="14">
        <v>6.3E-2</v>
      </c>
      <c r="H5680" s="15">
        <v>0.04</v>
      </c>
      <c r="I5680" s="15">
        <f>M5680-V5680</f>
        <v>2.615E-2</v>
      </c>
      <c r="J5680" s="14"/>
      <c r="K5680" s="13"/>
      <c r="L5680" s="9">
        <f>G5680*1.05</f>
        <v>6.615E-2</v>
      </c>
      <c r="M5680" s="11">
        <f>L5680-H5680</f>
        <v>2.615E-2</v>
      </c>
      <c r="N5680" s="11">
        <v>0</v>
      </c>
      <c r="P5680" s="9">
        <f>0.5*N5680/1000</f>
        <v>0</v>
      </c>
      <c r="Q5680" s="9">
        <f>P5680+O5680</f>
        <v>0</v>
      </c>
      <c r="R5680" s="11">
        <v>0</v>
      </c>
      <c r="T5680" s="9">
        <f>0.5*R5680</f>
        <v>0</v>
      </c>
      <c r="U5680" s="9">
        <f>T5680+S5680</f>
        <v>0</v>
      </c>
      <c r="V5680" s="9">
        <f>(Q5680+U5680)/(0.944*1000)</f>
        <v>0</v>
      </c>
    </row>
    <row r="5681" spans="1:22" x14ac:dyDescent="0.3">
      <c r="A5681" s="14">
        <v>5701</v>
      </c>
      <c r="B5681" s="14" t="s">
        <v>1064</v>
      </c>
      <c r="C5681" s="14" t="s">
        <v>13510</v>
      </c>
      <c r="D5681" s="14" t="s">
        <v>13504</v>
      </c>
      <c r="E5681" s="14" t="s">
        <v>13485</v>
      </c>
      <c r="F5681" s="14">
        <v>6</v>
      </c>
      <c r="G5681" s="14">
        <v>0.16</v>
      </c>
      <c r="H5681" s="15">
        <v>5.1999999999999998E-2</v>
      </c>
      <c r="I5681" s="15">
        <f>M5681-V5681</f>
        <v>0.11600000000000002</v>
      </c>
      <c r="J5681" s="14"/>
      <c r="K5681" s="13"/>
      <c r="L5681" s="9">
        <f>G5681*1.05</f>
        <v>0.16800000000000001</v>
      </c>
      <c r="M5681" s="11">
        <f>L5681-H5681</f>
        <v>0.11600000000000002</v>
      </c>
      <c r="N5681" s="11">
        <v>0</v>
      </c>
      <c r="P5681" s="9">
        <f>0.5*N5681/1000</f>
        <v>0</v>
      </c>
      <c r="Q5681" s="9">
        <f>P5681+O5681</f>
        <v>0</v>
      </c>
      <c r="R5681" s="11">
        <v>0</v>
      </c>
      <c r="T5681" s="9">
        <f>0.5*R5681</f>
        <v>0</v>
      </c>
      <c r="U5681" s="9">
        <f>T5681+S5681</f>
        <v>0</v>
      </c>
      <c r="V5681" s="9">
        <f>(Q5681+U5681)/(0.944*1000)</f>
        <v>0</v>
      </c>
    </row>
    <row r="5682" spans="1:22" x14ac:dyDescent="0.3">
      <c r="A5682" s="14">
        <v>5702</v>
      </c>
      <c r="B5682" s="14" t="s">
        <v>1065</v>
      </c>
      <c r="C5682" s="14" t="s">
        <v>13510</v>
      </c>
      <c r="D5682" s="14" t="s">
        <v>13504</v>
      </c>
      <c r="E5682" s="14" t="s">
        <v>13485</v>
      </c>
      <c r="F5682" s="14">
        <v>6</v>
      </c>
      <c r="G5682" s="14">
        <v>0.1</v>
      </c>
      <c r="H5682" s="15">
        <v>6.3E-2</v>
      </c>
      <c r="I5682" s="15">
        <f>M5682-V5682</f>
        <v>4.200000000000001E-2</v>
      </c>
      <c r="J5682" s="14"/>
      <c r="K5682" s="13"/>
      <c r="L5682" s="9">
        <f>G5682*1.05</f>
        <v>0.10500000000000001</v>
      </c>
      <c r="M5682" s="11">
        <f>L5682-H5682</f>
        <v>4.200000000000001E-2</v>
      </c>
      <c r="N5682" s="11">
        <v>0</v>
      </c>
      <c r="P5682" s="9">
        <f>0.5*N5682/1000</f>
        <v>0</v>
      </c>
      <c r="Q5682" s="9">
        <f>P5682+O5682</f>
        <v>0</v>
      </c>
      <c r="R5682" s="11">
        <v>0</v>
      </c>
      <c r="T5682" s="9">
        <f>0.5*R5682</f>
        <v>0</v>
      </c>
      <c r="U5682" s="9">
        <f>T5682+S5682</f>
        <v>0</v>
      </c>
      <c r="V5682" s="9">
        <f>(Q5682+U5682)/(0.944*1000)</f>
        <v>0</v>
      </c>
    </row>
    <row r="5683" spans="1:22" x14ac:dyDescent="0.3">
      <c r="A5683" s="14">
        <v>5703</v>
      </c>
      <c r="B5683" s="14" t="s">
        <v>1066</v>
      </c>
      <c r="C5683" s="14" t="s">
        <v>13510</v>
      </c>
      <c r="D5683" s="14" t="s">
        <v>13504</v>
      </c>
      <c r="E5683" s="14" t="s">
        <v>13485</v>
      </c>
      <c r="F5683" s="14">
        <v>6</v>
      </c>
      <c r="G5683" s="14">
        <v>0.65</v>
      </c>
      <c r="H5683" s="15">
        <v>0.37059199999999998</v>
      </c>
      <c r="I5683" s="16" t="s">
        <v>13516</v>
      </c>
      <c r="J5683" s="14"/>
      <c r="K5683" s="13"/>
      <c r="L5683" s="9">
        <f>1.05*0.25</f>
        <v>0.26250000000000001</v>
      </c>
      <c r="M5683" s="11">
        <f>L5683-H5683</f>
        <v>-0.10809199999999997</v>
      </c>
      <c r="N5683" s="11">
        <v>0</v>
      </c>
      <c r="P5683" s="9">
        <f>0.5*N5683/1000</f>
        <v>0</v>
      </c>
      <c r="Q5683" s="9">
        <f>P5683+O5683</f>
        <v>0</v>
      </c>
      <c r="R5683" s="11">
        <v>0</v>
      </c>
      <c r="T5683" s="9">
        <f>0.5*R5683</f>
        <v>0</v>
      </c>
      <c r="U5683" s="9">
        <f>T5683+S5683</f>
        <v>0</v>
      </c>
      <c r="V5683" s="9">
        <f>(Q5683+U5683)/(0.944*1000)</f>
        <v>0</v>
      </c>
    </row>
    <row r="5684" spans="1:22" x14ac:dyDescent="0.3">
      <c r="A5684" s="14">
        <v>5704</v>
      </c>
      <c r="B5684" s="14" t="s">
        <v>1067</v>
      </c>
      <c r="C5684" s="14" t="s">
        <v>13510</v>
      </c>
      <c r="D5684" s="14" t="s">
        <v>13504</v>
      </c>
      <c r="E5684" s="14" t="s">
        <v>13485</v>
      </c>
      <c r="F5684" s="14">
        <v>6</v>
      </c>
      <c r="G5684" s="14">
        <v>0.5</v>
      </c>
      <c r="H5684" s="15">
        <v>0.245</v>
      </c>
      <c r="I5684" s="16" t="s">
        <v>13516</v>
      </c>
      <c r="J5684" s="14"/>
      <c r="K5684" s="13"/>
      <c r="L5684" s="9">
        <f>G5684/2*1.05</f>
        <v>0.26250000000000001</v>
      </c>
      <c r="M5684" s="11">
        <f>L5684-H5684</f>
        <v>1.7500000000000016E-2</v>
      </c>
      <c r="N5684" s="11">
        <v>0</v>
      </c>
      <c r="P5684" s="9">
        <f>0.5*N5684/1000</f>
        <v>0</v>
      </c>
      <c r="Q5684" s="9">
        <f>P5684+O5684</f>
        <v>0</v>
      </c>
      <c r="R5684" s="11">
        <v>50</v>
      </c>
      <c r="S5684" s="9">
        <f>0.75*R5684</f>
        <v>37.5</v>
      </c>
      <c r="U5684" s="9">
        <f>T5684+S5684</f>
        <v>37.5</v>
      </c>
      <c r="V5684" s="9">
        <f>(Q5684+U5684)/(0.944*1000)</f>
        <v>3.9724576271186439E-2</v>
      </c>
    </row>
    <row r="5685" spans="1:22" x14ac:dyDescent="0.3">
      <c r="A5685" s="14">
        <v>5705</v>
      </c>
      <c r="B5685" s="14" t="s">
        <v>1068</v>
      </c>
      <c r="C5685" s="14" t="s">
        <v>13510</v>
      </c>
      <c r="D5685" s="14" t="s">
        <v>13504</v>
      </c>
      <c r="E5685" s="14" t="s">
        <v>13485</v>
      </c>
      <c r="F5685" s="14">
        <v>6</v>
      </c>
      <c r="G5685" s="14">
        <v>0.8</v>
      </c>
      <c r="H5685" s="15">
        <v>0.49004399999999998</v>
      </c>
      <c r="I5685" s="16" t="s">
        <v>13516</v>
      </c>
      <c r="J5685" s="14"/>
      <c r="K5685" s="13"/>
      <c r="L5685" s="9">
        <f>1.05*0.4</f>
        <v>0.42000000000000004</v>
      </c>
      <c r="M5685" s="11">
        <f>L5685-H5685</f>
        <v>-7.004399999999994E-2</v>
      </c>
      <c r="N5685" s="11">
        <v>0</v>
      </c>
      <c r="P5685" s="9">
        <f>0.5*N5685/1000</f>
        <v>0</v>
      </c>
      <c r="Q5685" s="9">
        <f>P5685+O5685</f>
        <v>0</v>
      </c>
      <c r="R5685" s="11">
        <v>0</v>
      </c>
      <c r="T5685" s="9">
        <f>0.5*R5685</f>
        <v>0</v>
      </c>
      <c r="U5685" s="9">
        <f>T5685+S5685</f>
        <v>0</v>
      </c>
      <c r="V5685" s="9">
        <f>(Q5685+U5685)/(0.944*1000)</f>
        <v>0</v>
      </c>
    </row>
    <row r="5686" spans="1:22" x14ac:dyDescent="0.3">
      <c r="A5686" s="14">
        <v>5706</v>
      </c>
      <c r="B5686" s="14" t="s">
        <v>1069</v>
      </c>
      <c r="C5686" s="14" t="s">
        <v>13510</v>
      </c>
      <c r="D5686" s="14" t="s">
        <v>13504</v>
      </c>
      <c r="E5686" s="14" t="s">
        <v>13485</v>
      </c>
      <c r="F5686" s="14">
        <v>6</v>
      </c>
      <c r="G5686" s="14">
        <v>1.03</v>
      </c>
      <c r="H5686" s="15">
        <v>0.70105708988764048</v>
      </c>
      <c r="I5686" s="16" t="s">
        <v>13516</v>
      </c>
      <c r="J5686" s="14"/>
      <c r="K5686" s="13"/>
      <c r="L5686" s="9">
        <f>1.05*0.4</f>
        <v>0.42000000000000004</v>
      </c>
      <c r="M5686" s="11">
        <f>L5686-H5686</f>
        <v>-0.28105708988764044</v>
      </c>
      <c r="N5686" s="11">
        <v>0</v>
      </c>
      <c r="P5686" s="9">
        <f>0.5*N5686/1000</f>
        <v>0</v>
      </c>
      <c r="Q5686" s="9">
        <f>P5686+O5686</f>
        <v>0</v>
      </c>
      <c r="R5686" s="11">
        <v>0</v>
      </c>
      <c r="T5686" s="9">
        <f>0.5*R5686</f>
        <v>0</v>
      </c>
      <c r="U5686" s="9">
        <f>T5686+S5686</f>
        <v>0</v>
      </c>
      <c r="V5686" s="9">
        <f>(Q5686+U5686)/(0.944*1000)</f>
        <v>0</v>
      </c>
    </row>
    <row r="5687" spans="1:22" x14ac:dyDescent="0.3">
      <c r="A5687" s="14">
        <v>5707</v>
      </c>
      <c r="B5687" s="14" t="s">
        <v>1070</v>
      </c>
      <c r="C5687" s="14" t="s">
        <v>13510</v>
      </c>
      <c r="D5687" s="14" t="s">
        <v>13504</v>
      </c>
      <c r="E5687" s="14" t="s">
        <v>13485</v>
      </c>
      <c r="F5687" s="14">
        <v>6</v>
      </c>
      <c r="G5687" s="14">
        <v>0.65</v>
      </c>
      <c r="H5687" s="15">
        <v>0.495786</v>
      </c>
      <c r="I5687" s="16" t="s">
        <v>13516</v>
      </c>
      <c r="J5687" s="14"/>
      <c r="K5687" s="13"/>
      <c r="L5687" s="9">
        <f>1.05*0.25</f>
        <v>0.26250000000000001</v>
      </c>
      <c r="M5687" s="11">
        <f>L5687-H5687</f>
        <v>-0.23328599999999999</v>
      </c>
      <c r="N5687" s="11">
        <v>0</v>
      </c>
      <c r="P5687" s="9">
        <f>0.5*N5687/1000</f>
        <v>0</v>
      </c>
      <c r="Q5687" s="9">
        <f>P5687+O5687</f>
        <v>0</v>
      </c>
      <c r="R5687" s="11">
        <v>0</v>
      </c>
      <c r="T5687" s="9">
        <f>0.5*R5687</f>
        <v>0</v>
      </c>
      <c r="U5687" s="9">
        <f>T5687+S5687</f>
        <v>0</v>
      </c>
      <c r="V5687" s="9">
        <f>(Q5687+U5687)/(0.944*1000)</f>
        <v>0</v>
      </c>
    </row>
    <row r="5688" spans="1:22" x14ac:dyDescent="0.3">
      <c r="A5688" s="14">
        <v>5708</v>
      </c>
      <c r="B5688" s="14" t="s">
        <v>1071</v>
      </c>
      <c r="C5688" s="14" t="s">
        <v>13510</v>
      </c>
      <c r="D5688" s="14" t="s">
        <v>13504</v>
      </c>
      <c r="E5688" s="14" t="s">
        <v>13485</v>
      </c>
      <c r="F5688" s="14">
        <v>6</v>
      </c>
      <c r="G5688" s="14">
        <v>0.8</v>
      </c>
      <c r="H5688" s="15">
        <v>0.28199999999999997</v>
      </c>
      <c r="I5688" s="15">
        <f>M5688-V5688</f>
        <v>5.8550847457627189E-2</v>
      </c>
      <c r="J5688" s="14"/>
      <c r="K5688" s="13"/>
      <c r="L5688" s="9">
        <f>1.05*0.4</f>
        <v>0.42000000000000004</v>
      </c>
      <c r="M5688" s="11">
        <f>L5688-H5688</f>
        <v>0.13800000000000007</v>
      </c>
      <c r="N5688" s="11">
        <v>0</v>
      </c>
      <c r="P5688" s="9">
        <f>0.5*N5688/1000</f>
        <v>0</v>
      </c>
      <c r="Q5688" s="9">
        <f>P5688+O5688</f>
        <v>0</v>
      </c>
      <c r="R5688" s="11">
        <v>100</v>
      </c>
      <c r="S5688" s="9">
        <f>0.75*R5688</f>
        <v>75</v>
      </c>
      <c r="U5688" s="9">
        <f>T5688+S5688</f>
        <v>75</v>
      </c>
      <c r="V5688" s="9">
        <f>(Q5688+U5688)/(0.944*1000)</f>
        <v>7.9449152542372878E-2</v>
      </c>
    </row>
    <row r="5689" spans="1:22" x14ac:dyDescent="0.3">
      <c r="A5689" s="14">
        <v>5709</v>
      </c>
      <c r="B5689" s="14" t="s">
        <v>1072</v>
      </c>
      <c r="C5689" s="14" t="s">
        <v>13510</v>
      </c>
      <c r="D5689" s="14" t="s">
        <v>13504</v>
      </c>
      <c r="E5689" s="14" t="s">
        <v>13485</v>
      </c>
      <c r="F5689" s="14">
        <v>6</v>
      </c>
      <c r="G5689" s="14">
        <v>1.83</v>
      </c>
      <c r="H5689" s="15">
        <v>1.1819999999999999</v>
      </c>
      <c r="I5689" s="15">
        <f>M5689-V5689</f>
        <v>7.8000000000000069E-2</v>
      </c>
      <c r="J5689" s="14"/>
      <c r="K5689" s="13"/>
      <c r="L5689" s="9">
        <f>1.05*1.2</f>
        <v>1.26</v>
      </c>
      <c r="M5689" s="11">
        <f>L5689-H5689</f>
        <v>7.8000000000000069E-2</v>
      </c>
      <c r="N5689" s="11">
        <v>0</v>
      </c>
      <c r="P5689" s="9">
        <f>0.5*N5689/1000</f>
        <v>0</v>
      </c>
      <c r="Q5689" s="9">
        <f>P5689+O5689</f>
        <v>0</v>
      </c>
      <c r="R5689" s="11">
        <v>0</v>
      </c>
      <c r="T5689" s="9">
        <f>0.5*R5689</f>
        <v>0</v>
      </c>
      <c r="U5689" s="9">
        <f>T5689+S5689</f>
        <v>0</v>
      </c>
      <c r="V5689" s="9">
        <f>(Q5689+U5689)/(0.944*1000)</f>
        <v>0</v>
      </c>
    </row>
    <row r="5690" spans="1:22" x14ac:dyDescent="0.3">
      <c r="A5690" s="14">
        <v>5710</v>
      </c>
      <c r="B5690" s="14" t="s">
        <v>1073</v>
      </c>
      <c r="C5690" s="14" t="s">
        <v>13510</v>
      </c>
      <c r="D5690" s="14" t="s">
        <v>13504</v>
      </c>
      <c r="E5690" s="14" t="s">
        <v>13485</v>
      </c>
      <c r="F5690" s="14">
        <v>6</v>
      </c>
      <c r="G5690" s="14">
        <v>1.26</v>
      </c>
      <c r="H5690" s="15">
        <v>0.70172199999999996</v>
      </c>
      <c r="I5690" s="16" t="s">
        <v>13516</v>
      </c>
      <c r="J5690" s="14"/>
      <c r="K5690" s="13"/>
      <c r="L5690" s="9">
        <f>1.05*0.63</f>
        <v>0.66150000000000009</v>
      </c>
      <c r="M5690" s="11">
        <f>L5690-H5690</f>
        <v>-4.0221999999999869E-2</v>
      </c>
      <c r="N5690" s="11">
        <v>0</v>
      </c>
      <c r="P5690" s="9">
        <f>0.5*N5690/1000</f>
        <v>0</v>
      </c>
      <c r="Q5690" s="9">
        <f>P5690+O5690</f>
        <v>0</v>
      </c>
      <c r="R5690" s="11">
        <v>0</v>
      </c>
      <c r="T5690" s="9">
        <f>0.5*R5690</f>
        <v>0</v>
      </c>
      <c r="U5690" s="9">
        <f>T5690+S5690</f>
        <v>0</v>
      </c>
      <c r="V5690" s="9">
        <f>(Q5690+U5690)/(0.944*1000)</f>
        <v>0</v>
      </c>
    </row>
    <row r="5691" spans="1:22" x14ac:dyDescent="0.3">
      <c r="A5691" s="14">
        <v>5711</v>
      </c>
      <c r="B5691" s="14" t="s">
        <v>1074</v>
      </c>
      <c r="C5691" s="14" t="s">
        <v>13510</v>
      </c>
      <c r="D5691" s="14" t="s">
        <v>13504</v>
      </c>
      <c r="E5691" s="14" t="s">
        <v>13485</v>
      </c>
      <c r="F5691" s="14">
        <v>6</v>
      </c>
      <c r="G5691" s="14">
        <v>0.8</v>
      </c>
      <c r="H5691" s="15">
        <v>0.64700000000000002</v>
      </c>
      <c r="I5691" s="16" t="s">
        <v>13516</v>
      </c>
      <c r="J5691" s="14"/>
      <c r="K5691" s="13"/>
      <c r="L5691" s="9">
        <f>1.05*0.4</f>
        <v>0.42000000000000004</v>
      </c>
      <c r="M5691" s="11">
        <f>L5691-H5691</f>
        <v>-0.22699999999999998</v>
      </c>
      <c r="N5691" s="11">
        <v>0</v>
      </c>
      <c r="P5691" s="9">
        <f>0.5*N5691/1000</f>
        <v>0</v>
      </c>
      <c r="Q5691" s="9">
        <f>P5691+O5691</f>
        <v>0</v>
      </c>
      <c r="R5691" s="11">
        <v>0</v>
      </c>
      <c r="T5691" s="9">
        <f>0.5*R5691</f>
        <v>0</v>
      </c>
      <c r="U5691" s="9">
        <f>T5691+S5691</f>
        <v>0</v>
      </c>
      <c r="V5691" s="9">
        <f>(Q5691+U5691)/(0.944*1000)</f>
        <v>0</v>
      </c>
    </row>
    <row r="5692" spans="1:22" x14ac:dyDescent="0.3">
      <c r="A5692" s="14">
        <v>5712</v>
      </c>
      <c r="B5692" s="14" t="s">
        <v>1075</v>
      </c>
      <c r="C5692" s="14" t="s">
        <v>13510</v>
      </c>
      <c r="D5692" s="14" t="s">
        <v>13504</v>
      </c>
      <c r="E5692" s="14" t="s">
        <v>13485</v>
      </c>
      <c r="F5692" s="14">
        <v>6</v>
      </c>
      <c r="G5692" s="14">
        <v>0.8</v>
      </c>
      <c r="H5692" s="15">
        <v>0.61099999999999999</v>
      </c>
      <c r="I5692" s="16" t="s">
        <v>13516</v>
      </c>
      <c r="J5692" s="14"/>
      <c r="K5692" s="13"/>
      <c r="L5692" s="9">
        <f>1.05*0.4</f>
        <v>0.42000000000000004</v>
      </c>
      <c r="M5692" s="11">
        <f>L5692-H5692</f>
        <v>-0.19099999999999995</v>
      </c>
      <c r="N5692" s="11">
        <v>0</v>
      </c>
      <c r="P5692" s="9">
        <f>0.5*N5692/1000</f>
        <v>0</v>
      </c>
      <c r="Q5692" s="9">
        <f>P5692+O5692</f>
        <v>0</v>
      </c>
      <c r="R5692" s="11">
        <v>0</v>
      </c>
      <c r="T5692" s="9">
        <f>0.5*R5692</f>
        <v>0</v>
      </c>
      <c r="U5692" s="9">
        <f>T5692+S5692</f>
        <v>0</v>
      </c>
      <c r="V5692" s="9">
        <f>(Q5692+U5692)/(0.944*1000)</f>
        <v>0</v>
      </c>
    </row>
    <row r="5693" spans="1:22" x14ac:dyDescent="0.3">
      <c r="A5693" s="14">
        <v>5713</v>
      </c>
      <c r="B5693" s="14" t="s">
        <v>1076</v>
      </c>
      <c r="C5693" s="14" t="s">
        <v>13510</v>
      </c>
      <c r="D5693" s="14" t="s">
        <v>13504</v>
      </c>
      <c r="E5693" s="14" t="s">
        <v>13485</v>
      </c>
      <c r="F5693" s="14">
        <v>6</v>
      </c>
      <c r="G5693" s="14">
        <v>0.16</v>
      </c>
      <c r="H5693" s="15">
        <v>4.5775000000000003E-2</v>
      </c>
      <c r="I5693" s="15">
        <f>M5693-V5693</f>
        <v>0.122225</v>
      </c>
      <c r="J5693" s="14"/>
      <c r="K5693" s="13"/>
      <c r="L5693" s="9">
        <f>G5693*1.05</f>
        <v>0.16800000000000001</v>
      </c>
      <c r="M5693" s="11">
        <f>L5693-H5693</f>
        <v>0.122225</v>
      </c>
      <c r="N5693" s="11">
        <v>0</v>
      </c>
      <c r="P5693" s="9">
        <f>0.5*N5693/1000</f>
        <v>0</v>
      </c>
      <c r="Q5693" s="9">
        <f>P5693+O5693</f>
        <v>0</v>
      </c>
      <c r="R5693" s="11">
        <v>0</v>
      </c>
      <c r="T5693" s="9">
        <f>0.5*R5693</f>
        <v>0</v>
      </c>
      <c r="U5693" s="9">
        <f>T5693+S5693</f>
        <v>0</v>
      </c>
      <c r="V5693" s="9">
        <f>(Q5693+U5693)/(0.944*1000)</f>
        <v>0</v>
      </c>
    </row>
    <row r="5694" spans="1:22" x14ac:dyDescent="0.3">
      <c r="A5694" s="14">
        <v>5714</v>
      </c>
      <c r="B5694" s="14" t="s">
        <v>1077</v>
      </c>
      <c r="C5694" s="14" t="s">
        <v>13510</v>
      </c>
      <c r="D5694" s="14" t="s">
        <v>13504</v>
      </c>
      <c r="E5694" s="14" t="s">
        <v>13485</v>
      </c>
      <c r="F5694" s="14">
        <v>6</v>
      </c>
      <c r="G5694" s="14">
        <v>1.26</v>
      </c>
      <c r="H5694" s="15">
        <v>0.70154399999999995</v>
      </c>
      <c r="I5694" s="16" t="s">
        <v>13516</v>
      </c>
      <c r="J5694" s="14"/>
      <c r="K5694" s="13"/>
      <c r="L5694" s="9">
        <f>1.05*0.63</f>
        <v>0.66150000000000009</v>
      </c>
      <c r="M5694" s="11">
        <f>L5694-H5694</f>
        <v>-4.0043999999999857E-2</v>
      </c>
      <c r="N5694" s="11">
        <v>0</v>
      </c>
      <c r="P5694" s="9">
        <f>0.5*N5694/1000</f>
        <v>0</v>
      </c>
      <c r="Q5694" s="9">
        <f>P5694+O5694</f>
        <v>0</v>
      </c>
      <c r="R5694" s="11">
        <v>0</v>
      </c>
      <c r="T5694" s="9">
        <f>0.5*R5694</f>
        <v>0</v>
      </c>
      <c r="U5694" s="9">
        <f>T5694+S5694</f>
        <v>0</v>
      </c>
      <c r="V5694" s="9">
        <f>(Q5694+U5694)/(0.944*1000)</f>
        <v>0</v>
      </c>
    </row>
    <row r="5695" spans="1:22" x14ac:dyDescent="0.3">
      <c r="A5695" s="14">
        <v>5715</v>
      </c>
      <c r="B5695" s="14" t="s">
        <v>1078</v>
      </c>
      <c r="C5695" s="14" t="s">
        <v>13510</v>
      </c>
      <c r="D5695" s="14" t="s">
        <v>13504</v>
      </c>
      <c r="E5695" s="14" t="s">
        <v>13485</v>
      </c>
      <c r="F5695" s="14">
        <v>6</v>
      </c>
      <c r="G5695" s="14">
        <v>1.03</v>
      </c>
      <c r="H5695" s="15">
        <v>0.447326</v>
      </c>
      <c r="I5695" s="16" t="s">
        <v>13516</v>
      </c>
      <c r="J5695" s="14"/>
      <c r="K5695" s="13"/>
      <c r="L5695" s="9">
        <f>1.05*0.4</f>
        <v>0.42000000000000004</v>
      </c>
      <c r="M5695" s="11">
        <f>L5695-H5695</f>
        <v>-2.7325999999999961E-2</v>
      </c>
      <c r="N5695" s="11">
        <v>0</v>
      </c>
      <c r="P5695" s="9">
        <f>0.5*N5695/1000</f>
        <v>0</v>
      </c>
      <c r="Q5695" s="9">
        <f>P5695+O5695</f>
        <v>0</v>
      </c>
      <c r="R5695" s="11">
        <v>0</v>
      </c>
      <c r="T5695" s="9">
        <f>0.5*R5695</f>
        <v>0</v>
      </c>
      <c r="U5695" s="9">
        <f>T5695+S5695</f>
        <v>0</v>
      </c>
      <c r="V5695" s="9">
        <f>(Q5695+U5695)/(0.944*1000)</f>
        <v>0</v>
      </c>
    </row>
    <row r="5696" spans="1:22" x14ac:dyDescent="0.3">
      <c r="A5696" s="14">
        <v>5716</v>
      </c>
      <c r="B5696" s="14" t="s">
        <v>1079</v>
      </c>
      <c r="C5696" s="14" t="s">
        <v>13510</v>
      </c>
      <c r="D5696" s="14" t="s">
        <v>13504</v>
      </c>
      <c r="E5696" s="14" t="s">
        <v>13485</v>
      </c>
      <c r="F5696" s="14">
        <v>6</v>
      </c>
      <c r="G5696" s="14">
        <v>0.8</v>
      </c>
      <c r="H5696" s="15">
        <v>0.63563499999999995</v>
      </c>
      <c r="I5696" s="16" t="s">
        <v>13516</v>
      </c>
      <c r="J5696" s="14"/>
      <c r="K5696" s="13"/>
      <c r="L5696" s="9">
        <f>1.05*0.4</f>
        <v>0.42000000000000004</v>
      </c>
      <c r="M5696" s="11">
        <f>L5696-H5696</f>
        <v>-0.21563499999999991</v>
      </c>
      <c r="N5696" s="11">
        <v>0</v>
      </c>
      <c r="P5696" s="9">
        <f>0.5*N5696/1000</f>
        <v>0</v>
      </c>
      <c r="Q5696" s="9">
        <f>P5696+O5696</f>
        <v>0</v>
      </c>
      <c r="R5696" s="11">
        <v>0</v>
      </c>
      <c r="T5696" s="9">
        <f>0.5*R5696</f>
        <v>0</v>
      </c>
      <c r="U5696" s="9">
        <f>T5696+S5696</f>
        <v>0</v>
      </c>
      <c r="V5696" s="9">
        <f>(Q5696+U5696)/(0.944*1000)</f>
        <v>0</v>
      </c>
    </row>
    <row r="5697" spans="1:22" x14ac:dyDescent="0.3">
      <c r="A5697" s="14">
        <v>5717</v>
      </c>
      <c r="B5697" s="14" t="s">
        <v>1080</v>
      </c>
      <c r="C5697" s="14" t="s">
        <v>13510</v>
      </c>
      <c r="D5697" s="14" t="s">
        <v>13504</v>
      </c>
      <c r="E5697" s="14" t="s">
        <v>13485</v>
      </c>
      <c r="F5697" s="14">
        <v>6</v>
      </c>
      <c r="G5697" s="14">
        <v>1.03</v>
      </c>
      <c r="H5697" s="15">
        <v>0.62039300000000008</v>
      </c>
      <c r="I5697" s="16" t="s">
        <v>13516</v>
      </c>
      <c r="J5697" s="14"/>
      <c r="K5697" s="13"/>
      <c r="L5697" s="9">
        <f>1.05*0.4</f>
        <v>0.42000000000000004</v>
      </c>
      <c r="M5697" s="11">
        <f>L5697-H5697</f>
        <v>-0.20039300000000004</v>
      </c>
      <c r="N5697" s="11">
        <v>0</v>
      </c>
      <c r="P5697" s="9">
        <f>0.5*N5697/1000</f>
        <v>0</v>
      </c>
      <c r="Q5697" s="9">
        <f>P5697+O5697</f>
        <v>0</v>
      </c>
      <c r="R5697" s="11">
        <v>0</v>
      </c>
      <c r="T5697" s="9">
        <f>0.5*R5697</f>
        <v>0</v>
      </c>
      <c r="U5697" s="9">
        <f>T5697+S5697</f>
        <v>0</v>
      </c>
      <c r="V5697" s="9">
        <f>(Q5697+U5697)/(0.944*1000)</f>
        <v>0</v>
      </c>
    </row>
    <row r="5698" spans="1:22" x14ac:dyDescent="0.3">
      <c r="A5698" s="14">
        <v>5718</v>
      </c>
      <c r="B5698" s="14" t="s">
        <v>1081</v>
      </c>
      <c r="C5698" s="14" t="s">
        <v>13510</v>
      </c>
      <c r="D5698" s="14" t="s">
        <v>13504</v>
      </c>
      <c r="E5698" s="14" t="s">
        <v>13485</v>
      </c>
      <c r="F5698" s="14">
        <v>6</v>
      </c>
      <c r="G5698" s="14">
        <v>0.8</v>
      </c>
      <c r="H5698" s="15">
        <v>0.41908299999999998</v>
      </c>
      <c r="I5698" s="15">
        <f>M5698-V5698</f>
        <v>9.1700000000005666E-4</v>
      </c>
      <c r="J5698" s="14"/>
      <c r="K5698" s="13"/>
      <c r="L5698" s="9">
        <f>1.05*0.4</f>
        <v>0.42000000000000004</v>
      </c>
      <c r="M5698" s="11">
        <f>L5698-H5698</f>
        <v>9.1700000000005666E-4</v>
      </c>
      <c r="N5698" s="11">
        <v>0</v>
      </c>
      <c r="P5698" s="9">
        <f>0.5*N5698/1000</f>
        <v>0</v>
      </c>
      <c r="Q5698" s="9">
        <f>P5698+O5698</f>
        <v>0</v>
      </c>
      <c r="R5698" s="11">
        <v>0</v>
      </c>
      <c r="T5698" s="9">
        <f>0.5*R5698</f>
        <v>0</v>
      </c>
      <c r="U5698" s="9">
        <f>T5698+S5698</f>
        <v>0</v>
      </c>
      <c r="V5698" s="9">
        <f>(Q5698+U5698)/(0.944*1000)</f>
        <v>0</v>
      </c>
    </row>
    <row r="5699" spans="1:22" x14ac:dyDescent="0.3">
      <c r="A5699" s="14">
        <v>5719</v>
      </c>
      <c r="B5699" s="14" t="s">
        <v>1082</v>
      </c>
      <c r="C5699" s="14" t="s">
        <v>13510</v>
      </c>
      <c r="D5699" s="14" t="s">
        <v>13504</v>
      </c>
      <c r="E5699" s="14" t="s">
        <v>13485</v>
      </c>
      <c r="F5699" s="14">
        <v>6</v>
      </c>
      <c r="G5699" s="14">
        <v>1.26</v>
      </c>
      <c r="H5699" s="15">
        <v>0.78957600000000006</v>
      </c>
      <c r="I5699" s="16" t="s">
        <v>13516</v>
      </c>
      <c r="J5699" s="14"/>
      <c r="K5699" s="13"/>
      <c r="L5699" s="9">
        <f>1.05*0.63</f>
        <v>0.66150000000000009</v>
      </c>
      <c r="M5699" s="11">
        <f>L5699-H5699</f>
        <v>-0.12807599999999997</v>
      </c>
      <c r="N5699" s="11">
        <v>0</v>
      </c>
      <c r="P5699" s="9">
        <f>0.5*N5699/1000</f>
        <v>0</v>
      </c>
      <c r="Q5699" s="9">
        <f>P5699+O5699</f>
        <v>0</v>
      </c>
      <c r="R5699" s="11">
        <v>0</v>
      </c>
      <c r="T5699" s="9">
        <f>0.5*R5699</f>
        <v>0</v>
      </c>
      <c r="U5699" s="9">
        <f>T5699+S5699</f>
        <v>0</v>
      </c>
      <c r="V5699" s="9">
        <f>(Q5699+U5699)/(0.944*1000)</f>
        <v>0</v>
      </c>
    </row>
    <row r="5700" spans="1:22" x14ac:dyDescent="0.3">
      <c r="A5700" s="14">
        <v>5720</v>
      </c>
      <c r="B5700" s="14" t="s">
        <v>1083</v>
      </c>
      <c r="C5700" s="14" t="s">
        <v>13510</v>
      </c>
      <c r="D5700" s="14" t="s">
        <v>13504</v>
      </c>
      <c r="E5700" s="14" t="s">
        <v>13485</v>
      </c>
      <c r="F5700" s="14">
        <v>6</v>
      </c>
      <c r="G5700" s="14">
        <v>0.5</v>
      </c>
      <c r="H5700" s="15">
        <v>0.37832100000000002</v>
      </c>
      <c r="I5700" s="16" t="s">
        <v>13516</v>
      </c>
      <c r="J5700" s="14"/>
      <c r="K5700" s="13"/>
      <c r="L5700" s="9">
        <f>G5700/2*1.05</f>
        <v>0.26250000000000001</v>
      </c>
      <c r="M5700" s="11">
        <f>L5700-H5700</f>
        <v>-0.11582100000000001</v>
      </c>
      <c r="N5700" s="11">
        <v>0</v>
      </c>
      <c r="P5700" s="9">
        <f>0.5*N5700/1000</f>
        <v>0</v>
      </c>
      <c r="Q5700" s="9">
        <f>P5700+O5700</f>
        <v>0</v>
      </c>
      <c r="R5700" s="11">
        <v>0</v>
      </c>
      <c r="T5700" s="9">
        <f>0.5*R5700</f>
        <v>0</v>
      </c>
      <c r="U5700" s="9">
        <f>T5700+S5700</f>
        <v>0</v>
      </c>
      <c r="V5700" s="9">
        <f>(Q5700+U5700)/(0.944*1000)</f>
        <v>0</v>
      </c>
    </row>
    <row r="5701" spans="1:22" x14ac:dyDescent="0.3">
      <c r="A5701" s="14">
        <v>5721</v>
      </c>
      <c r="B5701" s="14" t="s">
        <v>1084</v>
      </c>
      <c r="C5701" s="14" t="s">
        <v>13510</v>
      </c>
      <c r="D5701" s="14" t="s">
        <v>13504</v>
      </c>
      <c r="E5701" s="14" t="s">
        <v>13485</v>
      </c>
      <c r="F5701" s="14">
        <v>6</v>
      </c>
      <c r="G5701" s="14">
        <v>0.8</v>
      </c>
      <c r="H5701" s="15">
        <v>0.48909800000000003</v>
      </c>
      <c r="I5701" s="16" t="s">
        <v>13516</v>
      </c>
      <c r="J5701" s="14"/>
      <c r="K5701" s="13"/>
      <c r="L5701" s="9">
        <f>1.05*0.4</f>
        <v>0.42000000000000004</v>
      </c>
      <c r="M5701" s="11">
        <f>L5701-H5701</f>
        <v>-6.9097999999999993E-2</v>
      </c>
      <c r="N5701" s="11">
        <v>0</v>
      </c>
      <c r="P5701" s="9">
        <f>0.5*N5701/1000</f>
        <v>0</v>
      </c>
      <c r="Q5701" s="9">
        <f>P5701+O5701</f>
        <v>0</v>
      </c>
      <c r="R5701" s="11">
        <v>0</v>
      </c>
      <c r="T5701" s="9">
        <f>0.5*R5701</f>
        <v>0</v>
      </c>
      <c r="U5701" s="9">
        <f>T5701+S5701</f>
        <v>0</v>
      </c>
      <c r="V5701" s="9">
        <f>(Q5701+U5701)/(0.944*1000)</f>
        <v>0</v>
      </c>
    </row>
    <row r="5702" spans="1:22" x14ac:dyDescent="0.3">
      <c r="A5702" s="14">
        <v>5722</v>
      </c>
      <c r="B5702" s="14" t="s">
        <v>1085</v>
      </c>
      <c r="C5702" s="14" t="s">
        <v>13510</v>
      </c>
      <c r="D5702" s="14" t="s">
        <v>13504</v>
      </c>
      <c r="E5702" s="14" t="s">
        <v>13485</v>
      </c>
      <c r="F5702" s="14">
        <v>6</v>
      </c>
      <c r="G5702" s="14">
        <v>0.8</v>
      </c>
      <c r="H5702" s="15">
        <v>0.44409000000000004</v>
      </c>
      <c r="I5702" s="16" t="s">
        <v>13516</v>
      </c>
      <c r="J5702" s="14"/>
      <c r="K5702" s="13"/>
      <c r="L5702" s="9">
        <f>1.05*0.4</f>
        <v>0.42000000000000004</v>
      </c>
      <c r="M5702" s="11">
        <f>L5702-H5702</f>
        <v>-2.409E-2</v>
      </c>
      <c r="N5702" s="11">
        <v>0</v>
      </c>
      <c r="P5702" s="9">
        <f>0.5*N5702/1000</f>
        <v>0</v>
      </c>
      <c r="Q5702" s="9">
        <f>P5702+O5702</f>
        <v>0</v>
      </c>
      <c r="R5702" s="11">
        <v>0</v>
      </c>
      <c r="T5702" s="9">
        <f>0.5*R5702</f>
        <v>0</v>
      </c>
      <c r="U5702" s="9">
        <f>T5702+S5702</f>
        <v>0</v>
      </c>
      <c r="V5702" s="9">
        <f>(Q5702+U5702)/(0.944*1000)</f>
        <v>0</v>
      </c>
    </row>
    <row r="5703" spans="1:22" x14ac:dyDescent="0.3">
      <c r="A5703" s="14">
        <v>5723</v>
      </c>
      <c r="B5703" s="14" t="s">
        <v>1086</v>
      </c>
      <c r="C5703" s="14" t="s">
        <v>13510</v>
      </c>
      <c r="D5703" s="14" t="s">
        <v>13504</v>
      </c>
      <c r="E5703" s="14" t="s">
        <v>13485</v>
      </c>
      <c r="F5703" s="14">
        <v>6</v>
      </c>
      <c r="G5703" s="14">
        <v>0.8</v>
      </c>
      <c r="H5703" s="15">
        <v>0.42623899999999998</v>
      </c>
      <c r="I5703" s="16" t="s">
        <v>13516</v>
      </c>
      <c r="J5703" s="14"/>
      <c r="K5703" s="13"/>
      <c r="L5703" s="9">
        <f>1.05*0.4</f>
        <v>0.42000000000000004</v>
      </c>
      <c r="M5703" s="11">
        <f>L5703-H5703</f>
        <v>-6.238999999999939E-3</v>
      </c>
      <c r="N5703" s="11">
        <v>0</v>
      </c>
      <c r="P5703" s="9">
        <f>0.5*N5703/1000</f>
        <v>0</v>
      </c>
      <c r="Q5703" s="9">
        <f>P5703+O5703</f>
        <v>0</v>
      </c>
      <c r="R5703" s="11">
        <v>0</v>
      </c>
      <c r="T5703" s="9">
        <f>0.5*R5703</f>
        <v>0</v>
      </c>
      <c r="U5703" s="9">
        <f>T5703+S5703</f>
        <v>0</v>
      </c>
      <c r="V5703" s="9">
        <f>(Q5703+U5703)/(0.944*1000)</f>
        <v>0</v>
      </c>
    </row>
    <row r="5704" spans="1:22" x14ac:dyDescent="0.3">
      <c r="A5704" s="14">
        <v>5724</v>
      </c>
      <c r="B5704" s="14" t="s">
        <v>1087</v>
      </c>
      <c r="C5704" s="14" t="s">
        <v>13510</v>
      </c>
      <c r="D5704" s="14" t="s">
        <v>13504</v>
      </c>
      <c r="E5704" s="14" t="s">
        <v>13485</v>
      </c>
      <c r="F5704" s="14">
        <v>6</v>
      </c>
      <c r="G5704" s="14">
        <v>0.8</v>
      </c>
      <c r="H5704" s="15">
        <v>0.49963999999999997</v>
      </c>
      <c r="I5704" s="16" t="s">
        <v>13516</v>
      </c>
      <c r="J5704" s="14"/>
      <c r="K5704" s="13"/>
      <c r="L5704" s="9">
        <f>1.05*0.4</f>
        <v>0.42000000000000004</v>
      </c>
      <c r="M5704" s="11">
        <f>L5704-H5704</f>
        <v>-7.9639999999999933E-2</v>
      </c>
      <c r="N5704" s="11">
        <v>0</v>
      </c>
      <c r="P5704" s="9">
        <f>0.5*N5704/1000</f>
        <v>0</v>
      </c>
      <c r="Q5704" s="9">
        <f>P5704+O5704</f>
        <v>0</v>
      </c>
      <c r="R5704" s="11">
        <v>0</v>
      </c>
      <c r="T5704" s="9">
        <f>0.5*R5704</f>
        <v>0</v>
      </c>
      <c r="U5704" s="9">
        <f>T5704+S5704</f>
        <v>0</v>
      </c>
      <c r="V5704" s="9">
        <f>(Q5704+U5704)/(0.944*1000)</f>
        <v>0</v>
      </c>
    </row>
    <row r="5705" spans="1:22" x14ac:dyDescent="0.3">
      <c r="A5705" s="14">
        <v>5725</v>
      </c>
      <c r="B5705" s="14" t="s">
        <v>1088</v>
      </c>
      <c r="C5705" s="14" t="s">
        <v>13510</v>
      </c>
      <c r="D5705" s="14" t="s">
        <v>13504</v>
      </c>
      <c r="E5705" s="14" t="s">
        <v>13485</v>
      </c>
      <c r="F5705" s="14">
        <v>6</v>
      </c>
      <c r="G5705" s="14">
        <v>0.8</v>
      </c>
      <c r="H5705" s="15">
        <v>0.42839100000000002</v>
      </c>
      <c r="I5705" s="16" t="s">
        <v>13516</v>
      </c>
      <c r="J5705" s="14"/>
      <c r="K5705" s="13"/>
      <c r="L5705" s="9">
        <f>1.05*0.4</f>
        <v>0.42000000000000004</v>
      </c>
      <c r="M5705" s="11">
        <f>L5705-H5705</f>
        <v>-8.3909999999999818E-3</v>
      </c>
      <c r="N5705" s="11">
        <v>0</v>
      </c>
      <c r="P5705" s="9">
        <f>0.5*N5705/1000</f>
        <v>0</v>
      </c>
      <c r="Q5705" s="9">
        <f>P5705+O5705</f>
        <v>0</v>
      </c>
      <c r="R5705" s="11">
        <v>0</v>
      </c>
      <c r="T5705" s="9">
        <f>0.5*R5705</f>
        <v>0</v>
      </c>
      <c r="U5705" s="9">
        <f>T5705+S5705</f>
        <v>0</v>
      </c>
      <c r="V5705" s="9">
        <f>(Q5705+U5705)/(0.944*1000)</f>
        <v>0</v>
      </c>
    </row>
    <row r="5706" spans="1:22" x14ac:dyDescent="0.3">
      <c r="A5706" s="14">
        <v>5726</v>
      </c>
      <c r="B5706" s="14" t="s">
        <v>1089</v>
      </c>
      <c r="C5706" s="14" t="s">
        <v>13510</v>
      </c>
      <c r="D5706" s="14" t="s">
        <v>13504</v>
      </c>
      <c r="E5706" s="14" t="s">
        <v>13485</v>
      </c>
      <c r="F5706" s="14">
        <v>6</v>
      </c>
      <c r="G5706" s="14">
        <v>0.8</v>
      </c>
      <c r="H5706" s="15">
        <v>0.46549599999999997</v>
      </c>
      <c r="I5706" s="16" t="s">
        <v>13516</v>
      </c>
      <c r="J5706" s="14"/>
      <c r="K5706" s="13"/>
      <c r="L5706" s="9">
        <f>1.05*0.4</f>
        <v>0.42000000000000004</v>
      </c>
      <c r="M5706" s="11">
        <f>L5706-H5706</f>
        <v>-4.5495999999999925E-2</v>
      </c>
      <c r="N5706" s="11">
        <v>0</v>
      </c>
      <c r="P5706" s="9">
        <f>0.5*N5706/1000</f>
        <v>0</v>
      </c>
      <c r="Q5706" s="9">
        <f>P5706+O5706</f>
        <v>0</v>
      </c>
      <c r="R5706" s="11">
        <v>0</v>
      </c>
      <c r="T5706" s="9">
        <f>0.5*R5706</f>
        <v>0</v>
      </c>
      <c r="U5706" s="9">
        <f>T5706+S5706</f>
        <v>0</v>
      </c>
      <c r="V5706" s="9">
        <f>(Q5706+U5706)/(0.944*1000)</f>
        <v>0</v>
      </c>
    </row>
    <row r="5707" spans="1:22" x14ac:dyDescent="0.3">
      <c r="A5707" s="14">
        <v>5727</v>
      </c>
      <c r="B5707" s="14" t="s">
        <v>1090</v>
      </c>
      <c r="C5707" s="14" t="s">
        <v>13510</v>
      </c>
      <c r="D5707" s="14" t="s">
        <v>13504</v>
      </c>
      <c r="E5707" s="14" t="s">
        <v>13485</v>
      </c>
      <c r="F5707" s="14">
        <v>6</v>
      </c>
      <c r="G5707" s="14">
        <v>0.65</v>
      </c>
      <c r="H5707" s="15">
        <v>0.36717900000000003</v>
      </c>
      <c r="I5707" s="16" t="s">
        <v>13516</v>
      </c>
      <c r="J5707" s="14"/>
      <c r="K5707" s="13"/>
      <c r="L5707" s="9">
        <f>1.05*0.25</f>
        <v>0.26250000000000001</v>
      </c>
      <c r="M5707" s="11">
        <f>L5707-H5707</f>
        <v>-0.10467900000000002</v>
      </c>
      <c r="N5707" s="11">
        <v>0</v>
      </c>
      <c r="P5707" s="9">
        <f>0.5*N5707/1000</f>
        <v>0</v>
      </c>
      <c r="Q5707" s="9">
        <f>P5707+O5707</f>
        <v>0</v>
      </c>
      <c r="R5707" s="11">
        <v>0</v>
      </c>
      <c r="T5707" s="9">
        <f>0.5*R5707</f>
        <v>0</v>
      </c>
      <c r="U5707" s="9">
        <f>T5707+S5707</f>
        <v>0</v>
      </c>
      <c r="V5707" s="9">
        <f>(Q5707+U5707)/(0.944*1000)</f>
        <v>0</v>
      </c>
    </row>
    <row r="5708" spans="1:22" x14ac:dyDescent="0.3">
      <c r="A5708" s="14">
        <v>5728</v>
      </c>
      <c r="B5708" s="14" t="s">
        <v>1091</v>
      </c>
      <c r="C5708" s="14" t="s">
        <v>13510</v>
      </c>
      <c r="D5708" s="14" t="s">
        <v>13504</v>
      </c>
      <c r="E5708" s="14" t="s">
        <v>13485</v>
      </c>
      <c r="F5708" s="14">
        <v>6</v>
      </c>
      <c r="G5708" s="14">
        <v>0.8</v>
      </c>
      <c r="H5708" s="15">
        <v>0.4</v>
      </c>
      <c r="I5708" s="15">
        <f>M5708-V5708</f>
        <v>2.0000000000000018E-2</v>
      </c>
      <c r="J5708" s="14"/>
      <c r="K5708" s="13"/>
      <c r="L5708" s="9">
        <f>1.05*0.4</f>
        <v>0.42000000000000004</v>
      </c>
      <c r="M5708" s="11">
        <f>L5708-H5708</f>
        <v>2.0000000000000018E-2</v>
      </c>
      <c r="N5708" s="11">
        <v>0</v>
      </c>
      <c r="P5708" s="9">
        <f>0.5*N5708/1000</f>
        <v>0</v>
      </c>
      <c r="Q5708" s="9">
        <f>P5708+O5708</f>
        <v>0</v>
      </c>
      <c r="R5708" s="11">
        <v>0</v>
      </c>
      <c r="T5708" s="9">
        <f>0.5*R5708</f>
        <v>0</v>
      </c>
      <c r="U5708" s="9">
        <f>T5708+S5708</f>
        <v>0</v>
      </c>
      <c r="V5708" s="9">
        <f>(Q5708+U5708)/(0.944*1000)</f>
        <v>0</v>
      </c>
    </row>
    <row r="5709" spans="1:22" x14ac:dyDescent="0.3">
      <c r="A5709" s="14">
        <v>5729</v>
      </c>
      <c r="B5709" s="14" t="s">
        <v>1092</v>
      </c>
      <c r="C5709" s="14" t="s">
        <v>13510</v>
      </c>
      <c r="D5709" s="14" t="s">
        <v>13504</v>
      </c>
      <c r="E5709" s="14" t="s">
        <v>13485</v>
      </c>
      <c r="F5709" s="14">
        <v>6</v>
      </c>
      <c r="G5709" s="14">
        <v>1.26</v>
      </c>
      <c r="H5709" s="15">
        <v>0.70636699999999997</v>
      </c>
      <c r="I5709" s="16" t="s">
        <v>13516</v>
      </c>
      <c r="J5709" s="14"/>
      <c r="K5709" s="13"/>
      <c r="L5709" s="9">
        <f>1.05*0.63</f>
        <v>0.66150000000000009</v>
      </c>
      <c r="M5709" s="11">
        <f>L5709-H5709</f>
        <v>-4.4866999999999879E-2</v>
      </c>
      <c r="N5709" s="11">
        <v>0</v>
      </c>
      <c r="P5709" s="9">
        <f>0.5*N5709/1000</f>
        <v>0</v>
      </c>
      <c r="Q5709" s="9">
        <f>P5709+O5709</f>
        <v>0</v>
      </c>
      <c r="R5709" s="11">
        <v>0</v>
      </c>
      <c r="T5709" s="9">
        <f>0.5*R5709</f>
        <v>0</v>
      </c>
      <c r="U5709" s="9">
        <f>T5709+S5709</f>
        <v>0</v>
      </c>
      <c r="V5709" s="9">
        <f>(Q5709+U5709)/(0.944*1000)</f>
        <v>0</v>
      </c>
    </row>
    <row r="5710" spans="1:22" x14ac:dyDescent="0.3">
      <c r="A5710" s="14">
        <v>5730</v>
      </c>
      <c r="B5710" s="14" t="s">
        <v>1093</v>
      </c>
      <c r="C5710" s="14" t="s">
        <v>13510</v>
      </c>
      <c r="D5710" s="14" t="s">
        <v>13504</v>
      </c>
      <c r="E5710" s="14" t="s">
        <v>13485</v>
      </c>
      <c r="F5710" s="14">
        <v>6</v>
      </c>
      <c r="G5710" s="14">
        <v>2.25</v>
      </c>
      <c r="H5710" s="15">
        <v>1.25</v>
      </c>
      <c r="I5710" s="15">
        <f>M5710-V5710</f>
        <v>6.25E-2</v>
      </c>
      <c r="J5710" s="14"/>
      <c r="K5710" s="13"/>
      <c r="L5710" s="9">
        <f>1.05*1.25</f>
        <v>1.3125</v>
      </c>
      <c r="M5710" s="11">
        <f>L5710-H5710</f>
        <v>6.25E-2</v>
      </c>
      <c r="N5710" s="11">
        <v>0</v>
      </c>
      <c r="P5710" s="9">
        <f>0.5*N5710/1000</f>
        <v>0</v>
      </c>
      <c r="Q5710" s="9">
        <f>P5710+O5710</f>
        <v>0</v>
      </c>
      <c r="R5710" s="11">
        <v>0</v>
      </c>
      <c r="T5710" s="9">
        <f>0.5*R5710</f>
        <v>0</v>
      </c>
      <c r="U5710" s="9">
        <f>T5710+S5710</f>
        <v>0</v>
      </c>
      <c r="V5710" s="9">
        <f>(Q5710+U5710)/(0.944*1000)</f>
        <v>0</v>
      </c>
    </row>
    <row r="5711" spans="1:22" x14ac:dyDescent="0.3">
      <c r="A5711" s="14">
        <v>5731</v>
      </c>
      <c r="B5711" s="14" t="s">
        <v>1094</v>
      </c>
      <c r="C5711" s="14" t="s">
        <v>13510</v>
      </c>
      <c r="D5711" s="14" t="s">
        <v>13504</v>
      </c>
      <c r="E5711" s="14" t="s">
        <v>13485</v>
      </c>
      <c r="F5711" s="14">
        <v>6</v>
      </c>
      <c r="G5711" s="14">
        <v>0.8</v>
      </c>
      <c r="H5711" s="15">
        <v>0.36299999999999999</v>
      </c>
      <c r="I5711" s="15">
        <f>M5711-V5711</f>
        <v>3.3165254237288187E-2</v>
      </c>
      <c r="J5711" s="14"/>
      <c r="K5711" s="13"/>
      <c r="L5711" s="9">
        <f>1.05*0.4</f>
        <v>0.42000000000000004</v>
      </c>
      <c r="M5711" s="11">
        <f>L5711-H5711</f>
        <v>5.7000000000000051E-2</v>
      </c>
      <c r="N5711" s="11">
        <v>0</v>
      </c>
      <c r="P5711" s="9">
        <f>0.5*N5711/1000</f>
        <v>0</v>
      </c>
      <c r="Q5711" s="9">
        <f>P5711+O5711</f>
        <v>0</v>
      </c>
      <c r="R5711" s="11">
        <v>30</v>
      </c>
      <c r="S5711" s="9">
        <f>0.75*R5711</f>
        <v>22.5</v>
      </c>
      <c r="U5711" s="9">
        <f>T5711+S5711</f>
        <v>22.5</v>
      </c>
      <c r="V5711" s="9">
        <f>(Q5711+U5711)/(0.944*1000)</f>
        <v>2.3834745762711863E-2</v>
      </c>
    </row>
    <row r="5712" spans="1:22" x14ac:dyDescent="0.3">
      <c r="A5712" s="14">
        <v>5732</v>
      </c>
      <c r="B5712" s="14" t="s">
        <v>1095</v>
      </c>
      <c r="C5712" s="14" t="s">
        <v>13510</v>
      </c>
      <c r="D5712" s="14" t="s">
        <v>13504</v>
      </c>
      <c r="E5712" s="14" t="s">
        <v>13485</v>
      </c>
      <c r="F5712" s="14">
        <v>6</v>
      </c>
      <c r="G5712" s="14">
        <v>1.26</v>
      </c>
      <c r="H5712" s="15">
        <v>0.63</v>
      </c>
      <c r="I5712" s="15">
        <f>M5712-V5712</f>
        <v>3.1500000000000083E-2</v>
      </c>
      <c r="J5712" s="14"/>
      <c r="K5712" s="13"/>
      <c r="L5712" s="9">
        <f>1.05*0.63</f>
        <v>0.66150000000000009</v>
      </c>
      <c r="M5712" s="11">
        <f>L5712-H5712</f>
        <v>3.1500000000000083E-2</v>
      </c>
      <c r="N5712" s="11">
        <v>0</v>
      </c>
      <c r="P5712" s="9">
        <f>0.5*N5712/1000</f>
        <v>0</v>
      </c>
      <c r="Q5712" s="9">
        <f>P5712+O5712</f>
        <v>0</v>
      </c>
      <c r="R5712" s="11">
        <v>0</v>
      </c>
      <c r="T5712" s="9">
        <f>0.5*R5712</f>
        <v>0</v>
      </c>
      <c r="U5712" s="9">
        <f>T5712+S5712</f>
        <v>0</v>
      </c>
      <c r="V5712" s="9">
        <f>(Q5712+U5712)/(0.944*1000)</f>
        <v>0</v>
      </c>
    </row>
    <row r="5713" spans="1:22" x14ac:dyDescent="0.3">
      <c r="A5713" s="14">
        <v>5733</v>
      </c>
      <c r="B5713" s="14" t="s">
        <v>1096</v>
      </c>
      <c r="C5713" s="14" t="s">
        <v>13510</v>
      </c>
      <c r="D5713" s="14" t="s">
        <v>13504</v>
      </c>
      <c r="E5713" s="14" t="s">
        <v>13485</v>
      </c>
      <c r="F5713" s="14">
        <v>6</v>
      </c>
      <c r="G5713" s="14">
        <v>0.8</v>
      </c>
      <c r="H5713" s="15">
        <v>0.44531099999999996</v>
      </c>
      <c r="I5713" s="16" t="s">
        <v>13516</v>
      </c>
      <c r="J5713" s="14"/>
      <c r="K5713" s="13"/>
      <c r="L5713" s="9">
        <f>1.05*0.4</f>
        <v>0.42000000000000004</v>
      </c>
      <c r="M5713" s="11">
        <f>L5713-H5713</f>
        <v>-2.5310999999999917E-2</v>
      </c>
      <c r="N5713" s="11">
        <v>0</v>
      </c>
      <c r="P5713" s="9">
        <f>0.5*N5713/1000</f>
        <v>0</v>
      </c>
      <c r="Q5713" s="9">
        <f>P5713+O5713</f>
        <v>0</v>
      </c>
      <c r="R5713" s="11">
        <v>0</v>
      </c>
      <c r="T5713" s="9">
        <f>0.5*R5713</f>
        <v>0</v>
      </c>
      <c r="U5713" s="9">
        <f>T5713+S5713</f>
        <v>0</v>
      </c>
      <c r="V5713" s="9">
        <f>(Q5713+U5713)/(0.944*1000)</f>
        <v>0</v>
      </c>
    </row>
    <row r="5714" spans="1:22" x14ac:dyDescent="0.3">
      <c r="A5714" s="14">
        <v>5734</v>
      </c>
      <c r="B5714" s="14" t="s">
        <v>1097</v>
      </c>
      <c r="C5714" s="14" t="s">
        <v>13510</v>
      </c>
      <c r="D5714" s="14" t="s">
        <v>13504</v>
      </c>
      <c r="E5714" s="14" t="s">
        <v>13485</v>
      </c>
      <c r="F5714" s="14">
        <v>6</v>
      </c>
      <c r="G5714" s="14">
        <v>0.8</v>
      </c>
      <c r="H5714" s="15">
        <v>0.44999</v>
      </c>
      <c r="I5714" s="16" t="s">
        <v>13516</v>
      </c>
      <c r="J5714" s="14"/>
      <c r="K5714" s="13"/>
      <c r="L5714" s="9">
        <f>1.05*0.4</f>
        <v>0.42000000000000004</v>
      </c>
      <c r="M5714" s="11">
        <f>L5714-H5714</f>
        <v>-2.9989999999999961E-2</v>
      </c>
      <c r="N5714" s="11">
        <v>0</v>
      </c>
      <c r="P5714" s="9">
        <f>0.5*N5714/1000</f>
        <v>0</v>
      </c>
      <c r="Q5714" s="9">
        <f>P5714+O5714</f>
        <v>0</v>
      </c>
      <c r="R5714" s="11">
        <v>0</v>
      </c>
      <c r="T5714" s="9">
        <f>0.5*R5714</f>
        <v>0</v>
      </c>
      <c r="U5714" s="9">
        <f>T5714+S5714</f>
        <v>0</v>
      </c>
      <c r="V5714" s="9">
        <f>(Q5714+U5714)/(0.944*1000)</f>
        <v>0</v>
      </c>
    </row>
    <row r="5715" spans="1:22" x14ac:dyDescent="0.3">
      <c r="A5715" s="14">
        <v>5735</v>
      </c>
      <c r="B5715" s="14" t="s">
        <v>1098</v>
      </c>
      <c r="C5715" s="14" t="s">
        <v>13510</v>
      </c>
      <c r="D5715" s="14" t="s">
        <v>13504</v>
      </c>
      <c r="E5715" s="14" t="s">
        <v>13485</v>
      </c>
      <c r="F5715" s="14">
        <v>6</v>
      </c>
      <c r="G5715" s="14">
        <v>0.8</v>
      </c>
      <c r="H5715" s="15">
        <v>0.4</v>
      </c>
      <c r="I5715" s="15">
        <f>M5715-V5715</f>
        <v>2.0000000000000018E-2</v>
      </c>
      <c r="J5715" s="14"/>
      <c r="K5715" s="13"/>
      <c r="L5715" s="9">
        <f>1.05*0.4</f>
        <v>0.42000000000000004</v>
      </c>
      <c r="M5715" s="11">
        <f>L5715-H5715</f>
        <v>2.0000000000000018E-2</v>
      </c>
      <c r="N5715" s="11">
        <v>0</v>
      </c>
      <c r="P5715" s="9">
        <f>0.5*N5715/1000</f>
        <v>0</v>
      </c>
      <c r="Q5715" s="9">
        <f>P5715+O5715</f>
        <v>0</v>
      </c>
      <c r="R5715" s="11">
        <v>0</v>
      </c>
      <c r="T5715" s="9">
        <f>0.5*R5715</f>
        <v>0</v>
      </c>
      <c r="U5715" s="9">
        <f>T5715+S5715</f>
        <v>0</v>
      </c>
      <c r="V5715" s="9">
        <f>(Q5715+U5715)/(0.944*1000)</f>
        <v>0</v>
      </c>
    </row>
    <row r="5716" spans="1:22" x14ac:dyDescent="0.3">
      <c r="A5716" s="14">
        <v>5736</v>
      </c>
      <c r="B5716" s="14" t="s">
        <v>1099</v>
      </c>
      <c r="C5716" s="14" t="s">
        <v>13510</v>
      </c>
      <c r="D5716" s="14" t="s">
        <v>13504</v>
      </c>
      <c r="E5716" s="14" t="s">
        <v>13485</v>
      </c>
      <c r="F5716" s="14">
        <v>6</v>
      </c>
      <c r="G5716" s="14">
        <v>0.35</v>
      </c>
      <c r="H5716" s="15">
        <v>0.27663599999999999</v>
      </c>
      <c r="I5716" s="16" t="s">
        <v>13516</v>
      </c>
      <c r="J5716" s="14"/>
      <c r="K5716" s="13"/>
      <c r="L5716" s="9">
        <f>1.05*0.1</f>
        <v>0.10500000000000001</v>
      </c>
      <c r="M5716" s="11">
        <f>L5716-H5716</f>
        <v>-0.17163599999999998</v>
      </c>
      <c r="N5716" s="11">
        <v>0</v>
      </c>
      <c r="P5716" s="9">
        <f>0.5*N5716/1000</f>
        <v>0</v>
      </c>
      <c r="Q5716" s="9">
        <f>P5716+O5716</f>
        <v>0</v>
      </c>
      <c r="R5716" s="11">
        <v>0</v>
      </c>
      <c r="T5716" s="9">
        <f>0.5*R5716</f>
        <v>0</v>
      </c>
      <c r="U5716" s="9">
        <f>T5716+S5716</f>
        <v>0</v>
      </c>
      <c r="V5716" s="9">
        <f>(Q5716+U5716)/(0.944*1000)</f>
        <v>0</v>
      </c>
    </row>
    <row r="5717" spans="1:22" x14ac:dyDescent="0.3">
      <c r="A5717" s="14">
        <v>5737</v>
      </c>
      <c r="B5717" s="14" t="s">
        <v>1100</v>
      </c>
      <c r="C5717" s="14" t="s">
        <v>13510</v>
      </c>
      <c r="D5717" s="14" t="s">
        <v>13504</v>
      </c>
      <c r="E5717" s="14" t="s">
        <v>13485</v>
      </c>
      <c r="F5717" s="14">
        <v>6</v>
      </c>
      <c r="G5717" s="14">
        <v>0.8</v>
      </c>
      <c r="H5717" s="15">
        <v>0.40407600000000005</v>
      </c>
      <c r="I5717" s="15">
        <f>M5717-V5717</f>
        <v>1.5923999999999994E-2</v>
      </c>
      <c r="J5717" s="14"/>
      <c r="K5717" s="13"/>
      <c r="L5717" s="9">
        <f>1.05*0.4</f>
        <v>0.42000000000000004</v>
      </c>
      <c r="M5717" s="11">
        <f>L5717-H5717</f>
        <v>1.5923999999999994E-2</v>
      </c>
      <c r="N5717" s="11">
        <v>0</v>
      </c>
      <c r="P5717" s="9">
        <f>0.5*N5717/1000</f>
        <v>0</v>
      </c>
      <c r="Q5717" s="9">
        <f>P5717+O5717</f>
        <v>0</v>
      </c>
      <c r="R5717" s="11">
        <v>0</v>
      </c>
      <c r="T5717" s="9">
        <f>0.5*R5717</f>
        <v>0</v>
      </c>
      <c r="U5717" s="9">
        <f>T5717+S5717</f>
        <v>0</v>
      </c>
      <c r="V5717" s="9">
        <f>(Q5717+U5717)/(0.944*1000)</f>
        <v>0</v>
      </c>
    </row>
    <row r="5718" spans="1:22" x14ac:dyDescent="0.3">
      <c r="A5718" s="14">
        <v>5738</v>
      </c>
      <c r="B5718" s="14" t="s">
        <v>1101</v>
      </c>
      <c r="C5718" s="14" t="s">
        <v>13510</v>
      </c>
      <c r="D5718" s="14" t="s">
        <v>13504</v>
      </c>
      <c r="E5718" s="14" t="s">
        <v>13485</v>
      </c>
      <c r="F5718" s="14">
        <v>6</v>
      </c>
      <c r="G5718" s="14">
        <v>0.16</v>
      </c>
      <c r="H5718" s="15">
        <v>6.9639999999999988E-3</v>
      </c>
      <c r="I5718" s="15">
        <f>M5718-V5718</f>
        <v>0.15309108474576272</v>
      </c>
      <c r="J5718" s="14"/>
      <c r="K5718" s="13"/>
      <c r="L5718" s="9">
        <f>G5718*1.05</f>
        <v>0.16800000000000001</v>
      </c>
      <c r="M5718" s="11">
        <f>L5718-H5718</f>
        <v>0.16103600000000001</v>
      </c>
      <c r="N5718" s="11">
        <v>0</v>
      </c>
      <c r="P5718" s="9">
        <f>0.5*N5718/1000</f>
        <v>0</v>
      </c>
      <c r="Q5718" s="9">
        <f>P5718+O5718</f>
        <v>0</v>
      </c>
      <c r="R5718" s="11">
        <v>15</v>
      </c>
      <c r="T5718" s="9">
        <f>0.5*R5718</f>
        <v>7.5</v>
      </c>
      <c r="U5718" s="9">
        <f>T5718+S5718</f>
        <v>7.5</v>
      </c>
      <c r="V5718" s="9">
        <f>(Q5718+U5718)/(0.944*1000)</f>
        <v>7.9449152542372878E-3</v>
      </c>
    </row>
    <row r="5719" spans="1:22" x14ac:dyDescent="0.3">
      <c r="A5719" s="14">
        <v>5739</v>
      </c>
      <c r="B5719" s="14" t="s">
        <v>1102</v>
      </c>
      <c r="C5719" s="14" t="s">
        <v>13510</v>
      </c>
      <c r="D5719" s="14" t="s">
        <v>13504</v>
      </c>
      <c r="E5719" s="14" t="s">
        <v>13485</v>
      </c>
      <c r="F5719" s="14">
        <v>6</v>
      </c>
      <c r="G5719" s="14">
        <v>0.1</v>
      </c>
      <c r="H5719" s="15">
        <v>7.1809999999999973E-3</v>
      </c>
      <c r="I5719" s="15">
        <f>M5719-V5719</f>
        <v>9.7819000000000017E-2</v>
      </c>
      <c r="J5719" s="14"/>
      <c r="K5719" s="13"/>
      <c r="L5719" s="9">
        <f>G5719*1.05</f>
        <v>0.10500000000000001</v>
      </c>
      <c r="M5719" s="11">
        <f>L5719-H5719</f>
        <v>9.7819000000000017E-2</v>
      </c>
      <c r="N5719" s="11">
        <v>0</v>
      </c>
      <c r="P5719" s="9">
        <f>0.5*N5719/1000</f>
        <v>0</v>
      </c>
      <c r="Q5719" s="9">
        <f>P5719+O5719</f>
        <v>0</v>
      </c>
      <c r="R5719" s="11">
        <v>0</v>
      </c>
      <c r="T5719" s="9">
        <f>0.5*R5719</f>
        <v>0</v>
      </c>
      <c r="U5719" s="9">
        <f>T5719+S5719</f>
        <v>0</v>
      </c>
      <c r="V5719" s="9">
        <f>(Q5719+U5719)/(0.944*1000)</f>
        <v>0</v>
      </c>
    </row>
    <row r="5720" spans="1:22" x14ac:dyDescent="0.3">
      <c r="A5720" s="14">
        <v>5740</v>
      </c>
      <c r="B5720" s="14" t="s">
        <v>1103</v>
      </c>
      <c r="C5720" s="14" t="s">
        <v>13510</v>
      </c>
      <c r="D5720" s="14" t="s">
        <v>13504</v>
      </c>
      <c r="E5720" s="14" t="s">
        <v>13485</v>
      </c>
      <c r="F5720" s="14">
        <v>6</v>
      </c>
      <c r="G5720" s="14">
        <v>0.4</v>
      </c>
      <c r="H5720" s="15">
        <v>0.15156800000000001</v>
      </c>
      <c r="I5720" s="15">
        <f>M5720-V5720</f>
        <v>0.268432</v>
      </c>
      <c r="J5720" s="14"/>
      <c r="K5720" s="13"/>
      <c r="L5720" s="9">
        <f>G5720*1.05</f>
        <v>0.42000000000000004</v>
      </c>
      <c r="M5720" s="11">
        <f>L5720-H5720</f>
        <v>0.268432</v>
      </c>
      <c r="N5720" s="11">
        <v>0</v>
      </c>
      <c r="P5720" s="9">
        <f>0.5*N5720/1000</f>
        <v>0</v>
      </c>
      <c r="Q5720" s="9">
        <f>P5720+O5720</f>
        <v>0</v>
      </c>
      <c r="R5720" s="11">
        <v>0</v>
      </c>
      <c r="T5720" s="9">
        <f>0.5*R5720</f>
        <v>0</v>
      </c>
      <c r="U5720" s="9">
        <f>T5720+S5720</f>
        <v>0</v>
      </c>
      <c r="V5720" s="9">
        <f>(Q5720+U5720)/(0.944*1000)</f>
        <v>0</v>
      </c>
    </row>
    <row r="5721" spans="1:22" x14ac:dyDescent="0.3">
      <c r="A5721" s="14">
        <v>5741</v>
      </c>
      <c r="B5721" s="14" t="s">
        <v>1104</v>
      </c>
      <c r="C5721" s="14" t="s">
        <v>13510</v>
      </c>
      <c r="D5721" s="14" t="s">
        <v>13504</v>
      </c>
      <c r="E5721" s="14" t="s">
        <v>13485</v>
      </c>
      <c r="F5721" s="14">
        <v>6</v>
      </c>
      <c r="G5721" s="14">
        <v>0.1</v>
      </c>
      <c r="H5721" s="15">
        <v>2.8153999999999995E-2</v>
      </c>
      <c r="I5721" s="15">
        <f>M5721-V5721</f>
        <v>7.6846000000000012E-2</v>
      </c>
      <c r="J5721" s="14"/>
      <c r="K5721" s="13"/>
      <c r="L5721" s="9">
        <f>G5721*1.05</f>
        <v>0.10500000000000001</v>
      </c>
      <c r="M5721" s="11">
        <f>L5721-H5721</f>
        <v>7.6846000000000012E-2</v>
      </c>
      <c r="N5721" s="11">
        <v>0</v>
      </c>
      <c r="P5721" s="9">
        <f>0.5*N5721/1000</f>
        <v>0</v>
      </c>
      <c r="Q5721" s="9">
        <f>P5721+O5721</f>
        <v>0</v>
      </c>
      <c r="R5721" s="11">
        <v>0</v>
      </c>
      <c r="T5721" s="9">
        <f>0.5*R5721</f>
        <v>0</v>
      </c>
      <c r="U5721" s="9">
        <f>T5721+S5721</f>
        <v>0</v>
      </c>
      <c r="V5721" s="9">
        <f>(Q5721+U5721)/(0.944*1000)</f>
        <v>0</v>
      </c>
    </row>
    <row r="5722" spans="1:22" x14ac:dyDescent="0.3">
      <c r="A5722" s="14">
        <v>5742</v>
      </c>
      <c r="B5722" s="14" t="s">
        <v>1105</v>
      </c>
      <c r="C5722" s="14" t="s">
        <v>13510</v>
      </c>
      <c r="D5722" s="14" t="s">
        <v>13504</v>
      </c>
      <c r="E5722" s="14" t="s">
        <v>13485</v>
      </c>
      <c r="F5722" s="14">
        <v>6</v>
      </c>
      <c r="G5722" s="14">
        <v>0.16</v>
      </c>
      <c r="H5722" s="15">
        <v>4.156E-2</v>
      </c>
      <c r="I5722" s="15">
        <f>M5722-V5722</f>
        <v>0.12644</v>
      </c>
      <c r="J5722" s="14"/>
      <c r="K5722" s="13"/>
      <c r="L5722" s="9">
        <f>G5722*1.05</f>
        <v>0.16800000000000001</v>
      </c>
      <c r="M5722" s="11">
        <f>L5722-H5722</f>
        <v>0.12644</v>
      </c>
      <c r="N5722" s="11">
        <v>0</v>
      </c>
      <c r="P5722" s="9">
        <f>0.5*N5722/1000</f>
        <v>0</v>
      </c>
      <c r="Q5722" s="9">
        <f>P5722+O5722</f>
        <v>0</v>
      </c>
      <c r="R5722" s="11">
        <v>0</v>
      </c>
      <c r="T5722" s="9">
        <f>0.5*R5722</f>
        <v>0</v>
      </c>
      <c r="U5722" s="9">
        <f>T5722+S5722</f>
        <v>0</v>
      </c>
      <c r="V5722" s="9">
        <f>(Q5722+U5722)/(0.944*1000)</f>
        <v>0</v>
      </c>
    </row>
    <row r="5723" spans="1:22" x14ac:dyDescent="0.3">
      <c r="A5723" s="14">
        <v>5743</v>
      </c>
      <c r="B5723" s="14" t="s">
        <v>1106</v>
      </c>
      <c r="C5723" s="14" t="s">
        <v>13510</v>
      </c>
      <c r="D5723" s="14" t="s">
        <v>13504</v>
      </c>
      <c r="E5723" s="14" t="s">
        <v>13485</v>
      </c>
      <c r="F5723" s="14">
        <v>6</v>
      </c>
      <c r="G5723" s="14">
        <v>0.16</v>
      </c>
      <c r="H5723" s="15">
        <v>1.8045999999999993E-2</v>
      </c>
      <c r="I5723" s="15">
        <f>M5723-V5723</f>
        <v>0.14995400000000003</v>
      </c>
      <c r="J5723" s="14"/>
      <c r="K5723" s="13"/>
      <c r="L5723" s="9">
        <f>G5723*1.05</f>
        <v>0.16800000000000001</v>
      </c>
      <c r="M5723" s="11">
        <f>L5723-H5723</f>
        <v>0.14995400000000003</v>
      </c>
      <c r="N5723" s="11">
        <v>0</v>
      </c>
      <c r="P5723" s="9">
        <f>0.5*N5723/1000</f>
        <v>0</v>
      </c>
      <c r="Q5723" s="9">
        <f>P5723+O5723</f>
        <v>0</v>
      </c>
      <c r="R5723" s="11">
        <v>0</v>
      </c>
      <c r="T5723" s="9">
        <f>0.5*R5723</f>
        <v>0</v>
      </c>
      <c r="U5723" s="9">
        <f>T5723+S5723</f>
        <v>0</v>
      </c>
      <c r="V5723" s="9">
        <f>(Q5723+U5723)/(0.944*1000)</f>
        <v>0</v>
      </c>
    </row>
    <row r="5724" spans="1:22" x14ac:dyDescent="0.3">
      <c r="A5724" s="14">
        <v>5744</v>
      </c>
      <c r="B5724" s="14" t="s">
        <v>1107</v>
      </c>
      <c r="C5724" s="14" t="s">
        <v>13510</v>
      </c>
      <c r="D5724" s="14" t="s">
        <v>13504</v>
      </c>
      <c r="E5724" s="14" t="s">
        <v>13485</v>
      </c>
      <c r="F5724" s="14">
        <v>6</v>
      </c>
      <c r="G5724" s="14">
        <v>0.16</v>
      </c>
      <c r="H5724" s="15">
        <v>1.0597000000000009E-2</v>
      </c>
      <c r="I5724" s="15">
        <f>M5724-V5724</f>
        <v>0.15740300000000002</v>
      </c>
      <c r="J5724" s="14"/>
      <c r="K5724" s="13"/>
      <c r="L5724" s="9">
        <f>G5724*1.05</f>
        <v>0.16800000000000001</v>
      </c>
      <c r="M5724" s="11">
        <f>L5724-H5724</f>
        <v>0.15740300000000002</v>
      </c>
      <c r="N5724" s="11">
        <v>0</v>
      </c>
      <c r="P5724" s="9">
        <f>0.5*N5724/1000</f>
        <v>0</v>
      </c>
      <c r="Q5724" s="9">
        <f>P5724+O5724</f>
        <v>0</v>
      </c>
      <c r="R5724" s="11">
        <v>0</v>
      </c>
      <c r="T5724" s="9">
        <f>0.5*R5724</f>
        <v>0</v>
      </c>
      <c r="U5724" s="9">
        <f>T5724+S5724</f>
        <v>0</v>
      </c>
      <c r="V5724" s="9">
        <f>(Q5724+U5724)/(0.944*1000)</f>
        <v>0</v>
      </c>
    </row>
    <row r="5725" spans="1:22" x14ac:dyDescent="0.3">
      <c r="A5725" s="14">
        <v>5745</v>
      </c>
      <c r="B5725" s="14" t="s">
        <v>1108</v>
      </c>
      <c r="C5725" s="14" t="s">
        <v>13510</v>
      </c>
      <c r="D5725" s="14" t="s">
        <v>13504</v>
      </c>
      <c r="E5725" s="14" t="s">
        <v>13485</v>
      </c>
      <c r="F5725" s="14">
        <v>6</v>
      </c>
      <c r="G5725" s="14">
        <v>0.1</v>
      </c>
      <c r="H5725" s="15">
        <v>1.2512000000000001E-2</v>
      </c>
      <c r="I5725" s="15">
        <f>M5725-V5725</f>
        <v>9.2488000000000015E-2</v>
      </c>
      <c r="J5725" s="14"/>
      <c r="K5725" s="13"/>
      <c r="L5725" s="9">
        <f>G5725*1.05</f>
        <v>0.10500000000000001</v>
      </c>
      <c r="M5725" s="11">
        <f>L5725-H5725</f>
        <v>9.2488000000000015E-2</v>
      </c>
      <c r="N5725" s="11">
        <v>0</v>
      </c>
      <c r="P5725" s="9">
        <f>0.5*N5725/1000</f>
        <v>0</v>
      </c>
      <c r="Q5725" s="9">
        <f>P5725+O5725</f>
        <v>0</v>
      </c>
      <c r="R5725" s="11">
        <v>0</v>
      </c>
      <c r="S5725" s="9">
        <f>0.75*R5725/1000</f>
        <v>0</v>
      </c>
      <c r="T5725" s="9">
        <f>0.5*R5725</f>
        <v>0</v>
      </c>
      <c r="U5725" s="9">
        <f>T5725+S5725</f>
        <v>0</v>
      </c>
      <c r="V5725" s="9">
        <f>(Q5725+U5725)/(0.944*1000)</f>
        <v>0</v>
      </c>
    </row>
    <row r="5726" spans="1:22" x14ac:dyDescent="0.3">
      <c r="A5726" s="14">
        <v>5746</v>
      </c>
      <c r="B5726" s="14" t="s">
        <v>1109</v>
      </c>
      <c r="C5726" s="14" t="s">
        <v>13510</v>
      </c>
      <c r="D5726" s="14" t="s">
        <v>13504</v>
      </c>
      <c r="E5726" s="14" t="s">
        <v>13485</v>
      </c>
      <c r="F5726" s="14">
        <v>6</v>
      </c>
      <c r="G5726" s="14">
        <v>0.1</v>
      </c>
      <c r="H5726" s="15">
        <v>1.0319999999999992E-2</v>
      </c>
      <c r="I5726" s="15">
        <f>M5726-V5726</f>
        <v>9.4680000000000014E-2</v>
      </c>
      <c r="J5726" s="14"/>
      <c r="K5726" s="13"/>
      <c r="L5726" s="9">
        <f>G5726*1.05</f>
        <v>0.10500000000000001</v>
      </c>
      <c r="M5726" s="11">
        <f>L5726-H5726</f>
        <v>9.4680000000000014E-2</v>
      </c>
      <c r="N5726" s="11">
        <v>0</v>
      </c>
      <c r="P5726" s="9">
        <f>0.5*N5726/1000</f>
        <v>0</v>
      </c>
      <c r="Q5726" s="9">
        <f>P5726+O5726</f>
        <v>0</v>
      </c>
      <c r="R5726" s="11">
        <v>0</v>
      </c>
      <c r="T5726" s="9">
        <f>0.5*R5726</f>
        <v>0</v>
      </c>
      <c r="U5726" s="9">
        <f>T5726+S5726</f>
        <v>0</v>
      </c>
      <c r="V5726" s="9">
        <f>(Q5726+U5726)/(0.944*1000)</f>
        <v>0</v>
      </c>
    </row>
    <row r="5727" spans="1:22" x14ac:dyDescent="0.3">
      <c r="A5727" s="14">
        <v>5747</v>
      </c>
      <c r="B5727" s="14" t="s">
        <v>1110</v>
      </c>
      <c r="C5727" s="14" t="s">
        <v>13510</v>
      </c>
      <c r="D5727" s="14" t="s">
        <v>13504</v>
      </c>
      <c r="E5727" s="14" t="s">
        <v>13485</v>
      </c>
      <c r="F5727" s="14">
        <v>6</v>
      </c>
      <c r="G5727" s="14">
        <v>6.3E-2</v>
      </c>
      <c r="H5727" s="15">
        <v>1.3500000000000014E-3</v>
      </c>
      <c r="I5727" s="15">
        <f>M5727-V5727</f>
        <v>6.4799999999999996E-2</v>
      </c>
      <c r="J5727" s="14"/>
      <c r="K5727" s="13"/>
      <c r="L5727" s="9">
        <f>G5727*1.05</f>
        <v>6.615E-2</v>
      </c>
      <c r="M5727" s="11">
        <f>L5727-H5727</f>
        <v>6.4799999999999996E-2</v>
      </c>
      <c r="N5727" s="11">
        <v>0</v>
      </c>
      <c r="P5727" s="9">
        <f>0.5*N5727/1000</f>
        <v>0</v>
      </c>
      <c r="Q5727" s="9">
        <f>P5727+O5727</f>
        <v>0</v>
      </c>
      <c r="R5727" s="11">
        <v>0</v>
      </c>
      <c r="T5727" s="9">
        <f>0.5*R5727</f>
        <v>0</v>
      </c>
      <c r="U5727" s="9">
        <f>T5727+S5727</f>
        <v>0</v>
      </c>
      <c r="V5727" s="9">
        <f>(Q5727+U5727)/(0.944*1000)</f>
        <v>0</v>
      </c>
    </row>
    <row r="5728" spans="1:22" x14ac:dyDescent="0.3">
      <c r="A5728" s="14">
        <v>5748</v>
      </c>
      <c r="B5728" s="14" t="s">
        <v>1111</v>
      </c>
      <c r="C5728" s="14" t="s">
        <v>13510</v>
      </c>
      <c r="D5728" s="14" t="s">
        <v>13504</v>
      </c>
      <c r="E5728" s="14" t="s">
        <v>13485</v>
      </c>
      <c r="F5728" s="14">
        <v>6</v>
      </c>
      <c r="G5728" s="14">
        <v>0.16</v>
      </c>
      <c r="H5728" s="15">
        <v>7.4999999999999997E-2</v>
      </c>
      <c r="I5728" s="15">
        <f>M5728-V5728</f>
        <v>9.3000000000000013E-2</v>
      </c>
      <c r="J5728" s="14"/>
      <c r="K5728" s="13"/>
      <c r="L5728" s="9">
        <f>G5728*1.05</f>
        <v>0.16800000000000001</v>
      </c>
      <c r="M5728" s="11">
        <f>L5728-H5728</f>
        <v>9.3000000000000013E-2</v>
      </c>
      <c r="N5728" s="11">
        <v>0</v>
      </c>
      <c r="P5728" s="9">
        <f>0.5*N5728/1000</f>
        <v>0</v>
      </c>
      <c r="Q5728" s="9">
        <f>P5728+O5728</f>
        <v>0</v>
      </c>
      <c r="R5728" s="11">
        <v>0</v>
      </c>
      <c r="T5728" s="9">
        <f>0.5*R5728</f>
        <v>0</v>
      </c>
      <c r="U5728" s="9">
        <f>T5728+S5728</f>
        <v>0</v>
      </c>
      <c r="V5728" s="9">
        <f>(Q5728+U5728)/(0.944*1000)</f>
        <v>0</v>
      </c>
    </row>
    <row r="5729" spans="1:22" x14ac:dyDescent="0.3">
      <c r="A5729" s="14">
        <v>5749</v>
      </c>
      <c r="B5729" s="14" t="s">
        <v>1112</v>
      </c>
      <c r="C5729" s="14" t="s">
        <v>13510</v>
      </c>
      <c r="D5729" s="14" t="s">
        <v>13504</v>
      </c>
      <c r="E5729" s="14" t="s">
        <v>13485</v>
      </c>
      <c r="F5729" s="14">
        <v>6</v>
      </c>
      <c r="G5729" s="14">
        <v>0.16</v>
      </c>
      <c r="H5729" s="15">
        <v>1.978800000000001E-2</v>
      </c>
      <c r="I5729" s="15">
        <f>M5729-V5729</f>
        <v>0.14821200000000001</v>
      </c>
      <c r="J5729" s="14"/>
      <c r="K5729" s="13"/>
      <c r="L5729" s="9">
        <f>G5729*1.05</f>
        <v>0.16800000000000001</v>
      </c>
      <c r="M5729" s="11">
        <f>L5729-H5729</f>
        <v>0.14821200000000001</v>
      </c>
      <c r="N5729" s="11">
        <v>0</v>
      </c>
      <c r="P5729" s="9">
        <f>0.5*N5729/1000</f>
        <v>0</v>
      </c>
      <c r="Q5729" s="9">
        <f>P5729+O5729</f>
        <v>0</v>
      </c>
      <c r="R5729" s="11">
        <v>0</v>
      </c>
      <c r="T5729" s="9">
        <f>0.5*R5729</f>
        <v>0</v>
      </c>
      <c r="U5729" s="9">
        <f>T5729+S5729</f>
        <v>0</v>
      </c>
      <c r="V5729" s="9">
        <f>(Q5729+U5729)/(0.944*1000)</f>
        <v>0</v>
      </c>
    </row>
    <row r="5730" spans="1:22" x14ac:dyDescent="0.3">
      <c r="A5730" s="14">
        <v>5750</v>
      </c>
      <c r="B5730" s="14" t="s">
        <v>1113</v>
      </c>
      <c r="C5730" s="14" t="s">
        <v>13510</v>
      </c>
      <c r="D5730" s="14" t="s">
        <v>13504</v>
      </c>
      <c r="E5730" s="14" t="s">
        <v>13485</v>
      </c>
      <c r="F5730" s="14">
        <v>6</v>
      </c>
      <c r="G5730" s="14">
        <v>0.1</v>
      </c>
      <c r="H5730" s="15">
        <v>2.5775999999999997E-2</v>
      </c>
      <c r="I5730" s="15">
        <f>M5730-V5730</f>
        <v>7.9224000000000017E-2</v>
      </c>
      <c r="J5730" s="14"/>
      <c r="K5730" s="13"/>
      <c r="L5730" s="9">
        <f>G5730*1.05</f>
        <v>0.10500000000000001</v>
      </c>
      <c r="M5730" s="11">
        <f>L5730-H5730</f>
        <v>7.9224000000000017E-2</v>
      </c>
      <c r="N5730" s="11">
        <v>0</v>
      </c>
      <c r="P5730" s="9">
        <f>0.5*N5730/1000</f>
        <v>0</v>
      </c>
      <c r="Q5730" s="9">
        <f>P5730+O5730</f>
        <v>0</v>
      </c>
      <c r="R5730" s="11">
        <v>0</v>
      </c>
      <c r="T5730" s="9">
        <f>0.5*R5730</f>
        <v>0</v>
      </c>
      <c r="U5730" s="9">
        <f>T5730+S5730</f>
        <v>0</v>
      </c>
      <c r="V5730" s="9">
        <f>(Q5730+U5730)/(0.944*1000)</f>
        <v>0</v>
      </c>
    </row>
    <row r="5731" spans="1:22" x14ac:dyDescent="0.3">
      <c r="A5731" s="14">
        <v>5751</v>
      </c>
      <c r="B5731" s="14" t="s">
        <v>1114</v>
      </c>
      <c r="C5731" s="14" t="s">
        <v>13510</v>
      </c>
      <c r="D5731" s="14" t="s">
        <v>13504</v>
      </c>
      <c r="E5731" s="14" t="s">
        <v>13485</v>
      </c>
      <c r="F5731" s="14">
        <v>6</v>
      </c>
      <c r="G5731" s="14">
        <v>0.1</v>
      </c>
      <c r="H5731" s="15">
        <v>1.2840000000000004E-2</v>
      </c>
      <c r="I5731" s="15">
        <f>M5731-V5731</f>
        <v>8.9507722457627129E-2</v>
      </c>
      <c r="J5731" s="14"/>
      <c r="K5731" s="13"/>
      <c r="L5731" s="9">
        <f>G5731*1.05</f>
        <v>0.10500000000000001</v>
      </c>
      <c r="M5731" s="11">
        <f>L5731-H5731</f>
        <v>9.2160000000000006E-2</v>
      </c>
      <c r="N5731" s="11">
        <v>0</v>
      </c>
      <c r="P5731" s="9">
        <f>0.5*N5731/1000</f>
        <v>0</v>
      </c>
      <c r="Q5731" s="9">
        <f>P5731+O5731</f>
        <v>0</v>
      </c>
      <c r="R5731" s="11">
        <v>5</v>
      </c>
      <c r="S5731" s="9">
        <f>0.75*R5731/1000</f>
        <v>3.7499999999999999E-3</v>
      </c>
      <c r="T5731" s="9">
        <f>0.5*R5731</f>
        <v>2.5</v>
      </c>
      <c r="U5731" s="9">
        <f>T5731+S5731</f>
        <v>2.5037500000000001</v>
      </c>
      <c r="V5731" s="9">
        <f>(Q5731+U5731)/(0.944*1000)</f>
        <v>2.6522775423728816E-3</v>
      </c>
    </row>
    <row r="5732" spans="1:22" x14ac:dyDescent="0.3">
      <c r="A5732" s="14">
        <v>5752</v>
      </c>
      <c r="B5732" s="14" t="s">
        <v>1115</v>
      </c>
      <c r="C5732" s="14" t="s">
        <v>13510</v>
      </c>
      <c r="D5732" s="14" t="s">
        <v>13504</v>
      </c>
      <c r="E5732" s="14" t="s">
        <v>13485</v>
      </c>
      <c r="F5732" s="14">
        <v>6</v>
      </c>
      <c r="G5732" s="14">
        <v>0.1</v>
      </c>
      <c r="H5732" s="15">
        <v>1.6914999999999993E-2</v>
      </c>
      <c r="I5732" s="15">
        <f>M5732-V5732</f>
        <v>8.8085000000000024E-2</v>
      </c>
      <c r="J5732" s="14"/>
      <c r="K5732" s="13"/>
      <c r="L5732" s="9">
        <f>G5732*1.05</f>
        <v>0.10500000000000001</v>
      </c>
      <c r="M5732" s="11">
        <f>L5732-H5732</f>
        <v>8.8085000000000024E-2</v>
      </c>
      <c r="N5732" s="11">
        <v>0</v>
      </c>
      <c r="P5732" s="9">
        <f>0.5*N5732/1000</f>
        <v>0</v>
      </c>
      <c r="Q5732" s="9">
        <f>P5732+O5732</f>
        <v>0</v>
      </c>
      <c r="R5732" s="11">
        <v>0</v>
      </c>
      <c r="S5732" s="9">
        <f>0.75*R5732/1000</f>
        <v>0</v>
      </c>
      <c r="T5732" s="9">
        <f>0.5*R5732</f>
        <v>0</v>
      </c>
      <c r="U5732" s="9">
        <f>T5732+S5732</f>
        <v>0</v>
      </c>
      <c r="V5732" s="9">
        <f>(Q5732+U5732)/(0.944*1000)</f>
        <v>0</v>
      </c>
    </row>
    <row r="5733" spans="1:22" x14ac:dyDescent="0.3">
      <c r="A5733" s="14">
        <v>5753</v>
      </c>
      <c r="B5733" s="14" t="s">
        <v>1116</v>
      </c>
      <c r="C5733" s="14" t="s">
        <v>13510</v>
      </c>
      <c r="D5733" s="14" t="s">
        <v>13504</v>
      </c>
      <c r="E5733" s="14" t="s">
        <v>13485</v>
      </c>
      <c r="F5733" s="14">
        <v>6</v>
      </c>
      <c r="G5733" s="14">
        <v>0.16</v>
      </c>
      <c r="H5733" s="15">
        <v>3.7829999999999996E-2</v>
      </c>
      <c r="I5733" s="15">
        <f>M5733-V5733</f>
        <v>0.13017000000000001</v>
      </c>
      <c r="J5733" s="14"/>
      <c r="K5733" s="13"/>
      <c r="L5733" s="9">
        <f>G5733*1.05</f>
        <v>0.16800000000000001</v>
      </c>
      <c r="M5733" s="11">
        <f>L5733-H5733</f>
        <v>0.13017000000000001</v>
      </c>
      <c r="N5733" s="11">
        <v>0</v>
      </c>
      <c r="P5733" s="9">
        <f>0.5*N5733/1000</f>
        <v>0</v>
      </c>
      <c r="Q5733" s="9">
        <f>P5733+O5733</f>
        <v>0</v>
      </c>
      <c r="R5733" s="11">
        <v>0</v>
      </c>
      <c r="T5733" s="9">
        <f>0.5*R5733</f>
        <v>0</v>
      </c>
      <c r="U5733" s="9">
        <f>T5733+S5733</f>
        <v>0</v>
      </c>
      <c r="V5733" s="9">
        <f>(Q5733+U5733)/(0.944*1000)</f>
        <v>0</v>
      </c>
    </row>
    <row r="5734" spans="1:22" x14ac:dyDescent="0.3">
      <c r="A5734" s="14">
        <v>5754</v>
      </c>
      <c r="B5734" s="14" t="s">
        <v>1117</v>
      </c>
      <c r="C5734" s="14" t="s">
        <v>13510</v>
      </c>
      <c r="D5734" s="14" t="s">
        <v>13504</v>
      </c>
      <c r="E5734" s="14" t="s">
        <v>13485</v>
      </c>
      <c r="F5734" s="14">
        <v>6</v>
      </c>
      <c r="G5734" s="14">
        <v>0.1</v>
      </c>
      <c r="H5734" s="15">
        <v>2.2645999999999999E-2</v>
      </c>
      <c r="I5734" s="15">
        <f>M5734-V5734</f>
        <v>8.2354000000000011E-2</v>
      </c>
      <c r="J5734" s="14"/>
      <c r="K5734" s="13"/>
      <c r="L5734" s="9">
        <f>G5734*1.05</f>
        <v>0.10500000000000001</v>
      </c>
      <c r="M5734" s="11">
        <f>L5734-H5734</f>
        <v>8.2354000000000011E-2</v>
      </c>
      <c r="N5734" s="11">
        <v>0</v>
      </c>
      <c r="P5734" s="9">
        <f>0.5*N5734/1000</f>
        <v>0</v>
      </c>
      <c r="Q5734" s="9">
        <f>P5734+O5734</f>
        <v>0</v>
      </c>
      <c r="R5734" s="11">
        <v>0</v>
      </c>
      <c r="T5734" s="9">
        <f>0.5*R5734</f>
        <v>0</v>
      </c>
      <c r="U5734" s="9">
        <f>T5734+S5734</f>
        <v>0</v>
      </c>
      <c r="V5734" s="9">
        <f>(Q5734+U5734)/(0.944*1000)</f>
        <v>0</v>
      </c>
    </row>
    <row r="5735" spans="1:22" x14ac:dyDescent="0.3">
      <c r="A5735" s="14">
        <v>5755</v>
      </c>
      <c r="B5735" s="14" t="s">
        <v>1118</v>
      </c>
      <c r="C5735" s="14" t="s">
        <v>13510</v>
      </c>
      <c r="D5735" s="14" t="s">
        <v>13504</v>
      </c>
      <c r="E5735" s="14" t="s">
        <v>13485</v>
      </c>
      <c r="F5735" s="14">
        <v>6</v>
      </c>
      <c r="G5735" s="14">
        <v>0.16</v>
      </c>
      <c r="H5735" s="15">
        <v>1.7295999999999992E-2</v>
      </c>
      <c r="I5735" s="15">
        <f>M5735-V5735</f>
        <v>0.150704</v>
      </c>
      <c r="J5735" s="14"/>
      <c r="K5735" s="13"/>
      <c r="L5735" s="9">
        <f>G5735*1.05</f>
        <v>0.16800000000000001</v>
      </c>
      <c r="M5735" s="11">
        <f>L5735-H5735</f>
        <v>0.150704</v>
      </c>
      <c r="N5735" s="11">
        <v>0</v>
      </c>
      <c r="P5735" s="9">
        <f>0.5*N5735/1000</f>
        <v>0</v>
      </c>
      <c r="Q5735" s="9">
        <f>P5735+O5735</f>
        <v>0</v>
      </c>
      <c r="R5735" s="11">
        <v>0</v>
      </c>
      <c r="T5735" s="9">
        <f>0.5*R5735</f>
        <v>0</v>
      </c>
      <c r="U5735" s="9">
        <f>T5735+S5735</f>
        <v>0</v>
      </c>
      <c r="V5735" s="9">
        <f>(Q5735+U5735)/(0.944*1000)</f>
        <v>0</v>
      </c>
    </row>
    <row r="5736" spans="1:22" x14ac:dyDescent="0.3">
      <c r="A5736" s="14">
        <v>5756</v>
      </c>
      <c r="B5736" s="14" t="s">
        <v>1119</v>
      </c>
      <c r="C5736" s="14" t="s">
        <v>13510</v>
      </c>
      <c r="D5736" s="14" t="s">
        <v>13504</v>
      </c>
      <c r="E5736" s="14" t="s">
        <v>13485</v>
      </c>
      <c r="F5736" s="14">
        <v>6</v>
      </c>
      <c r="G5736" s="14">
        <v>0.1</v>
      </c>
      <c r="H5736" s="15">
        <v>3.5807999999999993E-2</v>
      </c>
      <c r="I5736" s="15">
        <f>M5736-V5736</f>
        <v>6.124708474576273E-2</v>
      </c>
      <c r="J5736" s="14"/>
      <c r="K5736" s="13"/>
      <c r="L5736" s="9">
        <f>G5736*1.05</f>
        <v>0.10500000000000001</v>
      </c>
      <c r="M5736" s="11">
        <f>L5736-H5736</f>
        <v>6.9192000000000017E-2</v>
      </c>
      <c r="N5736" s="11">
        <v>0</v>
      </c>
      <c r="P5736" s="9">
        <f>0.5*N5736/1000</f>
        <v>0</v>
      </c>
      <c r="Q5736" s="9">
        <f>P5736+O5736</f>
        <v>0</v>
      </c>
      <c r="R5736" s="11">
        <v>15</v>
      </c>
      <c r="T5736" s="9">
        <f>0.5*R5736</f>
        <v>7.5</v>
      </c>
      <c r="U5736" s="9">
        <f>T5736+S5736</f>
        <v>7.5</v>
      </c>
      <c r="V5736" s="9">
        <f>(Q5736+U5736)/(0.944*1000)</f>
        <v>7.9449152542372878E-3</v>
      </c>
    </row>
    <row r="5737" spans="1:22" x14ac:dyDescent="0.3">
      <c r="A5737" s="14">
        <v>5757</v>
      </c>
      <c r="B5737" s="14" t="s">
        <v>1120</v>
      </c>
      <c r="C5737" s="14" t="s">
        <v>13510</v>
      </c>
      <c r="D5737" s="14" t="s">
        <v>13504</v>
      </c>
      <c r="E5737" s="14" t="s">
        <v>13485</v>
      </c>
      <c r="F5737" s="14">
        <v>6</v>
      </c>
      <c r="G5737" s="14">
        <v>0.16</v>
      </c>
      <c r="H5737" s="15">
        <v>1.9240000000000011E-2</v>
      </c>
      <c r="I5737" s="15">
        <f>M5737-V5737</f>
        <v>0.14081508474576271</v>
      </c>
      <c r="J5737" s="14"/>
      <c r="K5737" s="13"/>
      <c r="L5737" s="9">
        <f>G5737*1.05</f>
        <v>0.16800000000000001</v>
      </c>
      <c r="M5737" s="11">
        <f>L5737-H5737</f>
        <v>0.14876</v>
      </c>
      <c r="N5737" s="11">
        <v>0</v>
      </c>
      <c r="P5737" s="9">
        <f>0.5*N5737/1000</f>
        <v>0</v>
      </c>
      <c r="Q5737" s="9">
        <f>P5737+O5737</f>
        <v>0</v>
      </c>
      <c r="R5737" s="11">
        <v>15</v>
      </c>
      <c r="T5737" s="9">
        <f>0.5*R5737</f>
        <v>7.5</v>
      </c>
      <c r="U5737" s="9">
        <f>T5737+S5737</f>
        <v>7.5</v>
      </c>
      <c r="V5737" s="9">
        <f>(Q5737+U5737)/(0.944*1000)</f>
        <v>7.9449152542372878E-3</v>
      </c>
    </row>
    <row r="5738" spans="1:22" x14ac:dyDescent="0.3">
      <c r="A5738" s="14">
        <v>5758</v>
      </c>
      <c r="B5738" s="14" t="s">
        <v>1121</v>
      </c>
      <c r="C5738" s="14" t="s">
        <v>13510</v>
      </c>
      <c r="D5738" s="14" t="s">
        <v>13504</v>
      </c>
      <c r="E5738" s="14" t="s">
        <v>13485</v>
      </c>
      <c r="F5738" s="14">
        <v>6</v>
      </c>
      <c r="G5738" s="14">
        <v>0.1</v>
      </c>
      <c r="H5738" s="15">
        <v>1.2790000000000006E-2</v>
      </c>
      <c r="I5738" s="15">
        <f>M5738-V5738</f>
        <v>9.221E-2</v>
      </c>
      <c r="J5738" s="14"/>
      <c r="K5738" s="13"/>
      <c r="L5738" s="9">
        <f>G5738*1.05</f>
        <v>0.10500000000000001</v>
      </c>
      <c r="M5738" s="11">
        <f>L5738-H5738</f>
        <v>9.221E-2</v>
      </c>
      <c r="N5738" s="11">
        <v>0</v>
      </c>
      <c r="P5738" s="9">
        <f>0.5*N5738/1000</f>
        <v>0</v>
      </c>
      <c r="Q5738" s="9">
        <f>P5738+O5738</f>
        <v>0</v>
      </c>
      <c r="R5738" s="11">
        <v>0</v>
      </c>
      <c r="T5738" s="9">
        <f>0.5*R5738</f>
        <v>0</v>
      </c>
      <c r="U5738" s="9">
        <f>T5738+S5738</f>
        <v>0</v>
      </c>
      <c r="V5738" s="9">
        <f>(Q5738+U5738)/(0.944*1000)</f>
        <v>0</v>
      </c>
    </row>
    <row r="5739" spans="1:22" x14ac:dyDescent="0.3">
      <c r="A5739" s="14">
        <v>5759</v>
      </c>
      <c r="B5739" s="14" t="s">
        <v>1122</v>
      </c>
      <c r="C5739" s="14" t="s">
        <v>13510</v>
      </c>
      <c r="D5739" s="14" t="s">
        <v>13504</v>
      </c>
      <c r="E5739" s="14" t="s">
        <v>13485</v>
      </c>
      <c r="F5739" s="14">
        <v>6</v>
      </c>
      <c r="G5739" s="14">
        <v>0.25</v>
      </c>
      <c r="H5739" s="15">
        <v>3.1608000000000004E-2</v>
      </c>
      <c r="I5739" s="15">
        <f>M5739-V5739</f>
        <v>0.23089200000000001</v>
      </c>
      <c r="J5739" s="14"/>
      <c r="K5739" s="13"/>
      <c r="L5739" s="9">
        <f>G5739*1.05</f>
        <v>0.26250000000000001</v>
      </c>
      <c r="M5739" s="11">
        <f>L5739-H5739</f>
        <v>0.23089200000000001</v>
      </c>
      <c r="N5739" s="11">
        <v>0</v>
      </c>
      <c r="P5739" s="9">
        <f>0.5*N5739/1000</f>
        <v>0</v>
      </c>
      <c r="Q5739" s="9">
        <f>P5739+O5739</f>
        <v>0</v>
      </c>
      <c r="R5739" s="11">
        <v>0</v>
      </c>
      <c r="T5739" s="9">
        <f>0.5*R5739</f>
        <v>0</v>
      </c>
      <c r="U5739" s="9">
        <f>T5739+S5739</f>
        <v>0</v>
      </c>
      <c r="V5739" s="9">
        <f>(Q5739+U5739)/(0.944*1000)</f>
        <v>0</v>
      </c>
    </row>
    <row r="5740" spans="1:22" x14ac:dyDescent="0.3">
      <c r="A5740" s="14">
        <v>5760</v>
      </c>
      <c r="B5740" s="14" t="s">
        <v>1123</v>
      </c>
      <c r="C5740" s="14" t="s">
        <v>13510</v>
      </c>
      <c r="D5740" s="14" t="s">
        <v>13504</v>
      </c>
      <c r="E5740" s="14" t="s">
        <v>13485</v>
      </c>
      <c r="F5740" s="14">
        <v>6</v>
      </c>
      <c r="G5740" s="14">
        <v>0.16</v>
      </c>
      <c r="H5740" s="15">
        <v>9.4E-2</v>
      </c>
      <c r="I5740" s="15">
        <f>M5740-V5740</f>
        <v>7.1086864406779665E-2</v>
      </c>
      <c r="J5740" s="14"/>
      <c r="K5740" s="13"/>
      <c r="L5740" s="9">
        <f>G5740*1.05</f>
        <v>0.16800000000000001</v>
      </c>
      <c r="M5740" s="11">
        <f>L5740-H5740</f>
        <v>7.400000000000001E-2</v>
      </c>
      <c r="N5740" s="11">
        <v>0</v>
      </c>
      <c r="P5740" s="9">
        <f>0.5*N5740/1000</f>
        <v>0</v>
      </c>
      <c r="Q5740" s="9">
        <f>P5740+O5740</f>
        <v>0</v>
      </c>
      <c r="R5740" s="11">
        <v>5.5</v>
      </c>
      <c r="T5740" s="9">
        <f>0.5*R5740</f>
        <v>2.75</v>
      </c>
      <c r="U5740" s="9">
        <f>T5740+S5740</f>
        <v>2.75</v>
      </c>
      <c r="V5740" s="9">
        <f>(Q5740+U5740)/(0.944*1000)</f>
        <v>2.913135593220339E-3</v>
      </c>
    </row>
    <row r="5741" spans="1:22" x14ac:dyDescent="0.3">
      <c r="A5741" s="14">
        <v>5761</v>
      </c>
      <c r="B5741" s="14" t="s">
        <v>9654</v>
      </c>
      <c r="C5741" s="14" t="s">
        <v>13510</v>
      </c>
      <c r="D5741" s="14" t="s">
        <v>13504</v>
      </c>
      <c r="E5741" s="14" t="s">
        <v>13485</v>
      </c>
      <c r="F5741" s="14">
        <v>6</v>
      </c>
      <c r="G5741" s="14">
        <v>0.4</v>
      </c>
      <c r="H5741" s="15">
        <v>1.5913999999999987E-2</v>
      </c>
      <c r="I5741" s="15">
        <f>M5741-V5741</f>
        <v>0.40408600000000006</v>
      </c>
      <c r="J5741" s="14"/>
      <c r="K5741" s="13"/>
      <c r="L5741" s="9">
        <f>G5741*1.05</f>
        <v>0.42000000000000004</v>
      </c>
      <c r="M5741" s="11">
        <f>L5741-H5741</f>
        <v>0.40408600000000006</v>
      </c>
      <c r="N5741" s="11">
        <v>0</v>
      </c>
      <c r="P5741" s="9">
        <f>0.5*N5741/1000</f>
        <v>0</v>
      </c>
      <c r="Q5741" s="9">
        <f>P5741+O5741</f>
        <v>0</v>
      </c>
      <c r="R5741" s="11">
        <v>0</v>
      </c>
      <c r="T5741" s="9">
        <f>0.5*R5741</f>
        <v>0</v>
      </c>
      <c r="U5741" s="9">
        <f>T5741+S5741</f>
        <v>0</v>
      </c>
      <c r="V5741" s="9">
        <f>(Q5741+U5741)/(0.944*1000)</f>
        <v>0</v>
      </c>
    </row>
    <row r="5742" spans="1:22" x14ac:dyDescent="0.3">
      <c r="A5742" s="14">
        <v>5762</v>
      </c>
      <c r="B5742" s="14" t="s">
        <v>9655</v>
      </c>
      <c r="C5742" s="14" t="s">
        <v>13510</v>
      </c>
      <c r="D5742" s="14" t="s">
        <v>13504</v>
      </c>
      <c r="E5742" s="14" t="s">
        <v>13485</v>
      </c>
      <c r="F5742" s="14">
        <v>6</v>
      </c>
      <c r="G5742" s="14">
        <v>0.4</v>
      </c>
      <c r="H5742" s="15">
        <v>5.5170999999999991E-2</v>
      </c>
      <c r="I5742" s="15">
        <f>M5742-V5742</f>
        <v>0.36482900000000007</v>
      </c>
      <c r="J5742" s="14"/>
      <c r="K5742" s="13"/>
      <c r="L5742" s="9">
        <f>G5742*1.05</f>
        <v>0.42000000000000004</v>
      </c>
      <c r="M5742" s="11">
        <f>L5742-H5742</f>
        <v>0.36482900000000007</v>
      </c>
      <c r="N5742" s="11">
        <v>0</v>
      </c>
      <c r="P5742" s="9">
        <f>0.5*N5742/1000</f>
        <v>0</v>
      </c>
      <c r="Q5742" s="9">
        <f>P5742+O5742</f>
        <v>0</v>
      </c>
      <c r="R5742" s="11">
        <v>0</v>
      </c>
      <c r="T5742" s="9">
        <f>0.5*R5742</f>
        <v>0</v>
      </c>
      <c r="U5742" s="9">
        <f>T5742+S5742</f>
        <v>0</v>
      </c>
      <c r="V5742" s="9">
        <f>(Q5742+U5742)/(0.944*1000)</f>
        <v>0</v>
      </c>
    </row>
    <row r="5743" spans="1:22" x14ac:dyDescent="0.3">
      <c r="A5743" s="14">
        <v>5763</v>
      </c>
      <c r="B5743" s="14" t="s">
        <v>9656</v>
      </c>
      <c r="C5743" s="14" t="s">
        <v>13510</v>
      </c>
      <c r="D5743" s="14" t="s">
        <v>13504</v>
      </c>
      <c r="E5743" s="14" t="s">
        <v>13485</v>
      </c>
      <c r="F5743" s="14">
        <v>6</v>
      </c>
      <c r="G5743" s="14">
        <v>0.4</v>
      </c>
      <c r="H5743" s="15">
        <v>3.3264999999999989E-2</v>
      </c>
      <c r="I5743" s="15">
        <f>M5743-V5743</f>
        <v>0.38673500000000005</v>
      </c>
      <c r="J5743" s="14"/>
      <c r="K5743" s="13"/>
      <c r="L5743" s="9">
        <f>G5743*1.05</f>
        <v>0.42000000000000004</v>
      </c>
      <c r="M5743" s="11">
        <f>L5743-H5743</f>
        <v>0.38673500000000005</v>
      </c>
      <c r="N5743" s="11">
        <v>0</v>
      </c>
      <c r="P5743" s="9">
        <f>0.5*N5743/1000</f>
        <v>0</v>
      </c>
      <c r="Q5743" s="9">
        <f>P5743+O5743</f>
        <v>0</v>
      </c>
      <c r="R5743" s="11">
        <v>0</v>
      </c>
      <c r="S5743" s="9">
        <f>0.75*R5743/1000</f>
        <v>0</v>
      </c>
      <c r="T5743" s="9">
        <f>0.5*R5743</f>
        <v>0</v>
      </c>
      <c r="U5743" s="9">
        <f>T5743+S5743</f>
        <v>0</v>
      </c>
      <c r="V5743" s="9">
        <f>(Q5743+U5743)/(0.944*1000)</f>
        <v>0</v>
      </c>
    </row>
    <row r="5744" spans="1:22" x14ac:dyDescent="0.3">
      <c r="A5744" s="14">
        <v>5764</v>
      </c>
      <c r="B5744" s="14" t="s">
        <v>1124</v>
      </c>
      <c r="C5744" s="14" t="s">
        <v>13510</v>
      </c>
      <c r="D5744" s="14" t="s">
        <v>13504</v>
      </c>
      <c r="E5744" s="14" t="s">
        <v>13485</v>
      </c>
      <c r="F5744" s="14">
        <v>6</v>
      </c>
      <c r="G5744" s="14">
        <v>0.16</v>
      </c>
      <c r="H5744" s="15">
        <v>4.7069999999999933E-3</v>
      </c>
      <c r="I5744" s="15">
        <f>M5744-V5744</f>
        <v>0.16329300000000002</v>
      </c>
      <c r="J5744" s="14"/>
      <c r="K5744" s="13"/>
      <c r="L5744" s="9">
        <f>G5744*1.05</f>
        <v>0.16800000000000001</v>
      </c>
      <c r="M5744" s="11">
        <f>L5744-H5744</f>
        <v>0.16329300000000002</v>
      </c>
      <c r="N5744" s="11">
        <v>0</v>
      </c>
      <c r="P5744" s="9">
        <f>0.5*N5744/1000</f>
        <v>0</v>
      </c>
      <c r="Q5744" s="9">
        <f>P5744+O5744</f>
        <v>0</v>
      </c>
      <c r="R5744" s="11">
        <v>0</v>
      </c>
      <c r="T5744" s="9">
        <f>0.5*R5744</f>
        <v>0</v>
      </c>
      <c r="U5744" s="9">
        <f>T5744+S5744</f>
        <v>0</v>
      </c>
      <c r="V5744" s="9">
        <f>(Q5744+U5744)/(0.944*1000)</f>
        <v>0</v>
      </c>
    </row>
    <row r="5745" spans="1:22" x14ac:dyDescent="0.3">
      <c r="A5745" s="14">
        <v>5765</v>
      </c>
      <c r="B5745" s="14" t="s">
        <v>1125</v>
      </c>
      <c r="C5745" s="14" t="s">
        <v>13510</v>
      </c>
      <c r="D5745" s="14" t="s">
        <v>13504</v>
      </c>
      <c r="E5745" s="14" t="s">
        <v>13485</v>
      </c>
      <c r="F5745" s="14">
        <v>6</v>
      </c>
      <c r="G5745" s="14">
        <v>0.16</v>
      </c>
      <c r="H5745" s="15">
        <v>5.0999999999999997E-2</v>
      </c>
      <c r="I5745" s="15">
        <f>M5745-V5745</f>
        <v>0.11700000000000002</v>
      </c>
      <c r="J5745" s="14"/>
      <c r="K5745" s="13"/>
      <c r="L5745" s="9">
        <f>G5745*1.05</f>
        <v>0.16800000000000001</v>
      </c>
      <c r="M5745" s="11">
        <f>L5745-H5745</f>
        <v>0.11700000000000002</v>
      </c>
      <c r="N5745" s="11">
        <v>0</v>
      </c>
      <c r="P5745" s="9">
        <f>0.5*N5745/1000</f>
        <v>0</v>
      </c>
      <c r="Q5745" s="9">
        <f>P5745+O5745</f>
        <v>0</v>
      </c>
      <c r="R5745" s="11">
        <v>0</v>
      </c>
      <c r="T5745" s="9">
        <f>0.5*R5745</f>
        <v>0</v>
      </c>
      <c r="U5745" s="9">
        <f>T5745+S5745</f>
        <v>0</v>
      </c>
      <c r="V5745" s="9">
        <f>(Q5745+U5745)/(0.944*1000)</f>
        <v>0</v>
      </c>
    </row>
    <row r="5746" spans="1:22" x14ac:dyDescent="0.3">
      <c r="A5746" s="14">
        <v>5766</v>
      </c>
      <c r="B5746" s="14" t="s">
        <v>1126</v>
      </c>
      <c r="C5746" s="14" t="s">
        <v>13510</v>
      </c>
      <c r="D5746" s="14" t="s">
        <v>13504</v>
      </c>
      <c r="E5746" s="14" t="s">
        <v>13485</v>
      </c>
      <c r="F5746" s="14">
        <v>6</v>
      </c>
      <c r="G5746" s="14">
        <v>0.25</v>
      </c>
      <c r="H5746" s="15">
        <v>2.7199999999999988E-2</v>
      </c>
      <c r="I5746" s="15">
        <f>M5746-V5746</f>
        <v>0.23371101694915256</v>
      </c>
      <c r="J5746" s="14"/>
      <c r="K5746" s="13"/>
      <c r="L5746" s="9">
        <f>G5746*1.05</f>
        <v>0.26250000000000001</v>
      </c>
      <c r="M5746" s="11">
        <f>L5746-H5746</f>
        <v>0.23530000000000001</v>
      </c>
      <c r="N5746" s="11">
        <v>0</v>
      </c>
      <c r="P5746" s="9">
        <f>0.5*N5746/1000</f>
        <v>0</v>
      </c>
      <c r="Q5746" s="9">
        <f>P5746+O5746</f>
        <v>0</v>
      </c>
      <c r="R5746" s="11">
        <v>3</v>
      </c>
      <c r="T5746" s="9">
        <f>0.5*R5746</f>
        <v>1.5</v>
      </c>
      <c r="U5746" s="9">
        <f>T5746+S5746</f>
        <v>1.5</v>
      </c>
      <c r="V5746" s="9">
        <f>(Q5746+U5746)/(0.944*1000)</f>
        <v>1.5889830508474577E-3</v>
      </c>
    </row>
    <row r="5747" spans="1:22" x14ac:dyDescent="0.3">
      <c r="A5747" s="14">
        <v>5767</v>
      </c>
      <c r="B5747" s="14" t="s">
        <v>1127</v>
      </c>
      <c r="C5747" s="14" t="s">
        <v>13510</v>
      </c>
      <c r="D5747" s="14" t="s">
        <v>13504</v>
      </c>
      <c r="E5747" s="14" t="s">
        <v>13485</v>
      </c>
      <c r="F5747" s="14">
        <v>6</v>
      </c>
      <c r="G5747" s="14">
        <v>0.16</v>
      </c>
      <c r="H5747" s="15">
        <v>3.3426000000000004E-2</v>
      </c>
      <c r="I5747" s="15">
        <f>M5747-V5747</f>
        <v>0.134574</v>
      </c>
      <c r="J5747" s="14"/>
      <c r="K5747" s="13"/>
      <c r="L5747" s="9">
        <f>G5747*1.05</f>
        <v>0.16800000000000001</v>
      </c>
      <c r="M5747" s="11">
        <f>L5747-H5747</f>
        <v>0.134574</v>
      </c>
      <c r="N5747" s="11">
        <v>0</v>
      </c>
      <c r="P5747" s="9">
        <f>0.5*N5747/1000</f>
        <v>0</v>
      </c>
      <c r="Q5747" s="9">
        <f>P5747+O5747</f>
        <v>0</v>
      </c>
      <c r="R5747" s="11">
        <v>0</v>
      </c>
      <c r="T5747" s="9">
        <f>0.5*R5747</f>
        <v>0</v>
      </c>
      <c r="U5747" s="9">
        <f>T5747+S5747</f>
        <v>0</v>
      </c>
      <c r="V5747" s="9">
        <f>(Q5747+U5747)/(0.944*1000)</f>
        <v>0</v>
      </c>
    </row>
    <row r="5748" spans="1:22" x14ac:dyDescent="0.3">
      <c r="A5748" s="14">
        <v>5768</v>
      </c>
      <c r="B5748" s="14" t="s">
        <v>1128</v>
      </c>
      <c r="C5748" s="14" t="s">
        <v>13510</v>
      </c>
      <c r="D5748" s="14" t="s">
        <v>13504</v>
      </c>
      <c r="E5748" s="14" t="s">
        <v>13485</v>
      </c>
      <c r="F5748" s="14">
        <v>6</v>
      </c>
      <c r="G5748" s="14">
        <v>0.16</v>
      </c>
      <c r="H5748" s="15">
        <v>5.3226000000000002E-2</v>
      </c>
      <c r="I5748" s="15">
        <f>M5748-V5748</f>
        <v>0.11477400000000001</v>
      </c>
      <c r="J5748" s="14"/>
      <c r="K5748" s="13"/>
      <c r="L5748" s="9">
        <f>G5748*1.05</f>
        <v>0.16800000000000001</v>
      </c>
      <c r="M5748" s="11">
        <f>L5748-H5748</f>
        <v>0.11477400000000001</v>
      </c>
      <c r="N5748" s="11">
        <v>0</v>
      </c>
      <c r="P5748" s="9">
        <f>0.5*N5748/1000</f>
        <v>0</v>
      </c>
      <c r="Q5748" s="9">
        <f>P5748+O5748</f>
        <v>0</v>
      </c>
      <c r="R5748" s="11">
        <v>0</v>
      </c>
      <c r="T5748" s="9">
        <f>0.5*R5748</f>
        <v>0</v>
      </c>
      <c r="U5748" s="9">
        <f>T5748+S5748</f>
        <v>0</v>
      </c>
      <c r="V5748" s="9">
        <f>(Q5748+U5748)/(0.944*1000)</f>
        <v>0</v>
      </c>
    </row>
    <row r="5749" spans="1:22" x14ac:dyDescent="0.3">
      <c r="A5749" s="14">
        <v>5769</v>
      </c>
      <c r="B5749" s="14" t="s">
        <v>1129</v>
      </c>
      <c r="C5749" s="14" t="s">
        <v>13510</v>
      </c>
      <c r="D5749" s="14" t="s">
        <v>13504</v>
      </c>
      <c r="E5749" s="14" t="s">
        <v>13485</v>
      </c>
      <c r="F5749" s="14">
        <v>6</v>
      </c>
      <c r="G5749" s="14">
        <v>0.16</v>
      </c>
      <c r="H5749" s="15">
        <v>2.5498999999999994E-2</v>
      </c>
      <c r="I5749" s="15">
        <f>M5749-V5749</f>
        <v>0.14250100000000002</v>
      </c>
      <c r="J5749" s="14"/>
      <c r="K5749" s="13"/>
      <c r="L5749" s="9">
        <f>G5749*1.05</f>
        <v>0.16800000000000001</v>
      </c>
      <c r="M5749" s="11">
        <f>L5749-H5749</f>
        <v>0.14250100000000002</v>
      </c>
      <c r="N5749" s="11">
        <v>0</v>
      </c>
      <c r="P5749" s="9">
        <f>0.5*N5749/1000</f>
        <v>0</v>
      </c>
      <c r="Q5749" s="9">
        <f>P5749+O5749</f>
        <v>0</v>
      </c>
      <c r="R5749" s="11">
        <v>0</v>
      </c>
      <c r="T5749" s="9">
        <f>0.5*R5749</f>
        <v>0</v>
      </c>
      <c r="U5749" s="9">
        <f>T5749+S5749</f>
        <v>0</v>
      </c>
      <c r="V5749" s="9">
        <f>(Q5749+U5749)/(0.944*1000)</f>
        <v>0</v>
      </c>
    </row>
    <row r="5750" spans="1:22" x14ac:dyDescent="0.3">
      <c r="A5750" s="14">
        <v>5770</v>
      </c>
      <c r="B5750" s="14" t="s">
        <v>1130</v>
      </c>
      <c r="C5750" s="14" t="s">
        <v>13510</v>
      </c>
      <c r="D5750" s="14" t="s">
        <v>13504</v>
      </c>
      <c r="E5750" s="14" t="s">
        <v>13485</v>
      </c>
      <c r="F5750" s="14">
        <v>6</v>
      </c>
      <c r="G5750" s="14">
        <v>6.3E-2</v>
      </c>
      <c r="H5750" s="15">
        <v>3.4209000000000003E-2</v>
      </c>
      <c r="I5750" s="15">
        <f>M5750-V5750</f>
        <v>3.035201694915254E-2</v>
      </c>
      <c r="J5750" s="14"/>
      <c r="K5750" s="13"/>
      <c r="L5750" s="9">
        <f>G5750*1.05</f>
        <v>6.615E-2</v>
      </c>
      <c r="M5750" s="11">
        <f>L5750-H5750</f>
        <v>3.1940999999999997E-2</v>
      </c>
      <c r="N5750" s="11">
        <v>0</v>
      </c>
      <c r="P5750" s="9">
        <f>0.5*N5750/1000</f>
        <v>0</v>
      </c>
      <c r="Q5750" s="9">
        <f>P5750+O5750</f>
        <v>0</v>
      </c>
      <c r="R5750" s="11">
        <v>3</v>
      </c>
      <c r="T5750" s="9">
        <f>0.5*R5750</f>
        <v>1.5</v>
      </c>
      <c r="U5750" s="9">
        <f>T5750+S5750</f>
        <v>1.5</v>
      </c>
      <c r="V5750" s="9">
        <f>(Q5750+U5750)/(0.944*1000)</f>
        <v>1.5889830508474577E-3</v>
      </c>
    </row>
    <row r="5751" spans="1:22" x14ac:dyDescent="0.3">
      <c r="A5751" s="14">
        <v>5771</v>
      </c>
      <c r="B5751" s="14" t="s">
        <v>1131</v>
      </c>
      <c r="C5751" s="14" t="s">
        <v>13510</v>
      </c>
      <c r="D5751" s="14" t="s">
        <v>13504</v>
      </c>
      <c r="E5751" s="14" t="s">
        <v>13485</v>
      </c>
      <c r="F5751" s="14">
        <v>6</v>
      </c>
      <c r="G5751" s="14">
        <v>0.1</v>
      </c>
      <c r="H5751" s="15">
        <v>3.8760000000000049E-3</v>
      </c>
      <c r="I5751" s="15">
        <f>M5751-V5751</f>
        <v>0.10112400000000001</v>
      </c>
      <c r="J5751" s="14"/>
      <c r="K5751" s="13"/>
      <c r="L5751" s="9">
        <f>G5751*1.05</f>
        <v>0.10500000000000001</v>
      </c>
      <c r="M5751" s="11">
        <f>L5751-H5751</f>
        <v>0.10112400000000001</v>
      </c>
      <c r="N5751" s="11">
        <v>0</v>
      </c>
      <c r="P5751" s="9">
        <f>0.5*N5751/1000</f>
        <v>0</v>
      </c>
      <c r="Q5751" s="9">
        <f>P5751+O5751</f>
        <v>0</v>
      </c>
      <c r="R5751" s="11">
        <v>0</v>
      </c>
      <c r="T5751" s="9">
        <f>0.5*R5751</f>
        <v>0</v>
      </c>
      <c r="U5751" s="9">
        <f>T5751+S5751</f>
        <v>0</v>
      </c>
      <c r="V5751" s="9">
        <f>(Q5751+U5751)/(0.944*1000)</f>
        <v>0</v>
      </c>
    </row>
    <row r="5752" spans="1:22" x14ac:dyDescent="0.3">
      <c r="A5752" s="14">
        <v>5772</v>
      </c>
      <c r="B5752" s="14" t="s">
        <v>1132</v>
      </c>
      <c r="C5752" s="14" t="s">
        <v>13510</v>
      </c>
      <c r="D5752" s="14" t="s">
        <v>13504</v>
      </c>
      <c r="E5752" s="14" t="s">
        <v>13485</v>
      </c>
      <c r="F5752" s="14">
        <v>6</v>
      </c>
      <c r="G5752" s="14">
        <v>0.25</v>
      </c>
      <c r="H5752" s="15">
        <v>0</v>
      </c>
      <c r="I5752" s="15">
        <f>M5752-V5752</f>
        <v>0.26250000000000001</v>
      </c>
      <c r="J5752" s="14"/>
      <c r="K5752" s="13"/>
      <c r="L5752" s="9">
        <f>G5752*1.05</f>
        <v>0.26250000000000001</v>
      </c>
      <c r="M5752" s="11">
        <f>L5752-H5752</f>
        <v>0.26250000000000001</v>
      </c>
      <c r="N5752" s="11">
        <v>0</v>
      </c>
      <c r="P5752" s="9">
        <f>0.5*N5752/1000</f>
        <v>0</v>
      </c>
      <c r="Q5752" s="9">
        <f>P5752+O5752</f>
        <v>0</v>
      </c>
      <c r="R5752" s="11">
        <v>0</v>
      </c>
      <c r="T5752" s="9">
        <f>0.5*R5752</f>
        <v>0</v>
      </c>
      <c r="U5752" s="9">
        <f>T5752+S5752</f>
        <v>0</v>
      </c>
      <c r="V5752" s="9">
        <f>(Q5752+U5752)/(0.944*1000)</f>
        <v>0</v>
      </c>
    </row>
    <row r="5753" spans="1:22" x14ac:dyDescent="0.3">
      <c r="A5753" s="14">
        <v>5773</v>
      </c>
      <c r="B5753" s="14" t="s">
        <v>1133</v>
      </c>
      <c r="C5753" s="14" t="s">
        <v>13510</v>
      </c>
      <c r="D5753" s="14" t="s">
        <v>13504</v>
      </c>
      <c r="E5753" s="14" t="s">
        <v>13485</v>
      </c>
      <c r="F5753" s="14">
        <v>6</v>
      </c>
      <c r="G5753" s="14">
        <v>0.25</v>
      </c>
      <c r="H5753" s="15">
        <v>0</v>
      </c>
      <c r="I5753" s="15">
        <f>M5753-V5753</f>
        <v>0.26250000000000001</v>
      </c>
      <c r="J5753" s="14"/>
      <c r="K5753" s="13"/>
      <c r="L5753" s="9">
        <f>G5753*1.05</f>
        <v>0.26250000000000001</v>
      </c>
      <c r="M5753" s="11">
        <f>L5753-H5753</f>
        <v>0.26250000000000001</v>
      </c>
      <c r="N5753" s="11">
        <v>0</v>
      </c>
      <c r="P5753" s="9">
        <f>0.5*N5753/1000</f>
        <v>0</v>
      </c>
      <c r="Q5753" s="9">
        <f>P5753+O5753</f>
        <v>0</v>
      </c>
      <c r="R5753" s="11">
        <v>0</v>
      </c>
      <c r="T5753" s="9">
        <f>0.5*R5753</f>
        <v>0</v>
      </c>
      <c r="U5753" s="9">
        <f>T5753+S5753</f>
        <v>0</v>
      </c>
      <c r="V5753" s="9">
        <f>(Q5753+U5753)/(0.944*1000)</f>
        <v>0</v>
      </c>
    </row>
    <row r="5754" spans="1:22" x14ac:dyDescent="0.3">
      <c r="A5754" s="14">
        <v>5774</v>
      </c>
      <c r="B5754" s="14" t="s">
        <v>1134</v>
      </c>
      <c r="C5754" s="14" t="s">
        <v>13510</v>
      </c>
      <c r="D5754" s="14" t="s">
        <v>13504</v>
      </c>
      <c r="E5754" s="14" t="s">
        <v>13485</v>
      </c>
      <c r="F5754" s="14">
        <v>6</v>
      </c>
      <c r="G5754" s="14">
        <v>0.16</v>
      </c>
      <c r="H5754" s="15">
        <v>2.103399999999999E-2</v>
      </c>
      <c r="I5754" s="15">
        <f>M5754-V5754</f>
        <v>0.14696600000000001</v>
      </c>
      <c r="J5754" s="14"/>
      <c r="K5754" s="13"/>
      <c r="L5754" s="9">
        <f>G5754*1.05</f>
        <v>0.16800000000000001</v>
      </c>
      <c r="M5754" s="11">
        <f>L5754-H5754</f>
        <v>0.14696600000000001</v>
      </c>
      <c r="N5754" s="11">
        <v>0</v>
      </c>
      <c r="P5754" s="9">
        <f>0.5*N5754/1000</f>
        <v>0</v>
      </c>
      <c r="Q5754" s="9">
        <f>P5754+O5754</f>
        <v>0</v>
      </c>
      <c r="R5754" s="11">
        <v>0</v>
      </c>
      <c r="T5754" s="9">
        <f>0.5*R5754</f>
        <v>0</v>
      </c>
      <c r="U5754" s="9">
        <f>T5754+S5754</f>
        <v>0</v>
      </c>
      <c r="V5754" s="9">
        <f>(Q5754+U5754)/(0.944*1000)</f>
        <v>0</v>
      </c>
    </row>
    <row r="5755" spans="1:22" x14ac:dyDescent="0.3">
      <c r="A5755" s="14">
        <v>5775</v>
      </c>
      <c r="B5755" s="14" t="s">
        <v>1135</v>
      </c>
      <c r="C5755" s="14" t="s">
        <v>13510</v>
      </c>
      <c r="D5755" s="14" t="s">
        <v>13504</v>
      </c>
      <c r="E5755" s="14" t="s">
        <v>13485</v>
      </c>
      <c r="F5755" s="14">
        <v>6</v>
      </c>
      <c r="G5755" s="14">
        <v>0.16</v>
      </c>
      <c r="H5755" s="15">
        <v>4.3720000000000139E-3</v>
      </c>
      <c r="I5755" s="15">
        <f>M5755-V5755</f>
        <v>0.163628</v>
      </c>
      <c r="J5755" s="14"/>
      <c r="K5755" s="13"/>
      <c r="L5755" s="9">
        <f>G5755*1.05</f>
        <v>0.16800000000000001</v>
      </c>
      <c r="M5755" s="11">
        <f>L5755-H5755</f>
        <v>0.163628</v>
      </c>
      <c r="N5755" s="11">
        <v>0</v>
      </c>
      <c r="P5755" s="9">
        <f>0.5*N5755/1000</f>
        <v>0</v>
      </c>
      <c r="Q5755" s="9">
        <f>P5755+O5755</f>
        <v>0</v>
      </c>
      <c r="R5755" s="11">
        <v>0</v>
      </c>
      <c r="T5755" s="9">
        <f>0.5*R5755</f>
        <v>0</v>
      </c>
      <c r="U5755" s="9">
        <f>T5755+S5755</f>
        <v>0</v>
      </c>
      <c r="V5755" s="9">
        <f>(Q5755+U5755)/(0.944*1000)</f>
        <v>0</v>
      </c>
    </row>
    <row r="5756" spans="1:22" x14ac:dyDescent="0.3">
      <c r="A5756" s="14">
        <v>5776</v>
      </c>
      <c r="B5756" s="14" t="s">
        <v>1136</v>
      </c>
      <c r="C5756" s="14" t="s">
        <v>13510</v>
      </c>
      <c r="D5756" s="14" t="s">
        <v>13504</v>
      </c>
      <c r="E5756" s="14" t="s">
        <v>13485</v>
      </c>
      <c r="F5756" s="14">
        <v>6</v>
      </c>
      <c r="G5756" s="14">
        <v>0.25</v>
      </c>
      <c r="H5756" s="15">
        <v>6.133000000000001E-2</v>
      </c>
      <c r="I5756" s="15">
        <f>M5756-V5756</f>
        <v>0.20117000000000002</v>
      </c>
      <c r="J5756" s="14"/>
      <c r="K5756" s="13"/>
      <c r="L5756" s="9">
        <f>G5756*1.05</f>
        <v>0.26250000000000001</v>
      </c>
      <c r="M5756" s="11">
        <f>L5756-H5756</f>
        <v>0.20117000000000002</v>
      </c>
      <c r="N5756" s="11">
        <v>0</v>
      </c>
      <c r="P5756" s="9">
        <f>0.5*N5756/1000</f>
        <v>0</v>
      </c>
      <c r="Q5756" s="9">
        <f>P5756+O5756</f>
        <v>0</v>
      </c>
      <c r="R5756" s="11">
        <v>0</v>
      </c>
      <c r="T5756" s="9">
        <f>0.5*R5756</f>
        <v>0</v>
      </c>
      <c r="U5756" s="9">
        <f>T5756+S5756</f>
        <v>0</v>
      </c>
      <c r="V5756" s="9">
        <f>(Q5756+U5756)/(0.944*1000)</f>
        <v>0</v>
      </c>
    </row>
    <row r="5757" spans="1:22" x14ac:dyDescent="0.3">
      <c r="A5757" s="14">
        <v>5777</v>
      </c>
      <c r="B5757" s="14" t="s">
        <v>9657</v>
      </c>
      <c r="C5757" s="14" t="s">
        <v>13510</v>
      </c>
      <c r="D5757" s="14" t="s">
        <v>13504</v>
      </c>
      <c r="E5757" s="14" t="s">
        <v>13485</v>
      </c>
      <c r="F5757" s="14">
        <v>6</v>
      </c>
      <c r="G5757" s="14">
        <v>0.1</v>
      </c>
      <c r="H5757" s="15">
        <v>2.1533E-2</v>
      </c>
      <c r="I5757" s="15">
        <f>M5757-V5757</f>
        <v>8.3467000000000013E-2</v>
      </c>
      <c r="J5757" s="14"/>
      <c r="K5757" s="13"/>
      <c r="L5757" s="9">
        <f>G5757*1.05</f>
        <v>0.10500000000000001</v>
      </c>
      <c r="M5757" s="11">
        <f>L5757-H5757</f>
        <v>8.3467000000000013E-2</v>
      </c>
      <c r="N5757" s="11">
        <v>0</v>
      </c>
      <c r="P5757" s="9">
        <f>0.5*N5757/1000</f>
        <v>0</v>
      </c>
      <c r="Q5757" s="9">
        <f>P5757+O5757</f>
        <v>0</v>
      </c>
      <c r="R5757" s="11">
        <v>0</v>
      </c>
      <c r="T5757" s="9">
        <f>0.5*R5757</f>
        <v>0</v>
      </c>
      <c r="U5757" s="9">
        <f>T5757+S5757</f>
        <v>0</v>
      </c>
      <c r="V5757" s="9">
        <f>(Q5757+U5757)/(0.944*1000)</f>
        <v>0</v>
      </c>
    </row>
    <row r="5758" spans="1:22" x14ac:dyDescent="0.3">
      <c r="A5758" s="14">
        <v>5778</v>
      </c>
      <c r="B5758" s="14" t="s">
        <v>9658</v>
      </c>
      <c r="C5758" s="14" t="s">
        <v>13510</v>
      </c>
      <c r="D5758" s="14" t="s">
        <v>13504</v>
      </c>
      <c r="E5758" s="14" t="s">
        <v>13485</v>
      </c>
      <c r="F5758" s="14">
        <v>6</v>
      </c>
      <c r="G5758" s="14">
        <v>0.1</v>
      </c>
      <c r="H5758" s="15">
        <v>1.0251999999999995E-2</v>
      </c>
      <c r="I5758" s="15">
        <f>M5758-V5758</f>
        <v>9.4748000000000013E-2</v>
      </c>
      <c r="J5758" s="14"/>
      <c r="K5758" s="13"/>
      <c r="L5758" s="9">
        <f>G5758*1.05</f>
        <v>0.10500000000000001</v>
      </c>
      <c r="M5758" s="11">
        <f>L5758-H5758</f>
        <v>9.4748000000000013E-2</v>
      </c>
      <c r="N5758" s="11">
        <v>0</v>
      </c>
      <c r="P5758" s="9">
        <f>0.5*N5758/1000</f>
        <v>0</v>
      </c>
      <c r="Q5758" s="9">
        <f>P5758+O5758</f>
        <v>0</v>
      </c>
      <c r="R5758" s="11">
        <v>0</v>
      </c>
      <c r="T5758" s="9">
        <f>0.5*R5758</f>
        <v>0</v>
      </c>
      <c r="U5758" s="9">
        <f>T5758+S5758</f>
        <v>0</v>
      </c>
      <c r="V5758" s="9">
        <f>(Q5758+U5758)/(0.944*1000)</f>
        <v>0</v>
      </c>
    </row>
    <row r="5759" spans="1:22" x14ac:dyDescent="0.3">
      <c r="A5759" s="14">
        <v>5779</v>
      </c>
      <c r="B5759" s="14" t="s">
        <v>1137</v>
      </c>
      <c r="C5759" s="14" t="s">
        <v>13510</v>
      </c>
      <c r="D5759" s="14" t="s">
        <v>13504</v>
      </c>
      <c r="E5759" s="14" t="s">
        <v>13485</v>
      </c>
      <c r="F5759" s="14">
        <v>6</v>
      </c>
      <c r="G5759" s="14">
        <v>0.25</v>
      </c>
      <c r="H5759" s="15">
        <v>4.9289999999999994E-2</v>
      </c>
      <c r="I5759" s="15">
        <f>M5759-V5759</f>
        <v>0.21321000000000001</v>
      </c>
      <c r="J5759" s="14"/>
      <c r="K5759" s="13"/>
      <c r="L5759" s="9">
        <f>G5759*1.05</f>
        <v>0.26250000000000001</v>
      </c>
      <c r="M5759" s="11">
        <f>L5759-H5759</f>
        <v>0.21321000000000001</v>
      </c>
      <c r="N5759" s="11">
        <v>0</v>
      </c>
      <c r="P5759" s="9">
        <f>0.5*N5759/1000</f>
        <v>0</v>
      </c>
      <c r="Q5759" s="9">
        <f>P5759+O5759</f>
        <v>0</v>
      </c>
      <c r="R5759" s="11">
        <v>0</v>
      </c>
      <c r="T5759" s="9">
        <f>0.5*R5759</f>
        <v>0</v>
      </c>
      <c r="U5759" s="9">
        <f>T5759+S5759</f>
        <v>0</v>
      </c>
      <c r="V5759" s="9">
        <f>(Q5759+U5759)/(0.944*1000)</f>
        <v>0</v>
      </c>
    </row>
    <row r="5760" spans="1:22" x14ac:dyDescent="0.3">
      <c r="A5760" s="14">
        <v>5780</v>
      </c>
      <c r="B5760" s="14" t="s">
        <v>1138</v>
      </c>
      <c r="C5760" s="14" t="s">
        <v>13510</v>
      </c>
      <c r="D5760" s="14" t="s">
        <v>13504</v>
      </c>
      <c r="E5760" s="14" t="s">
        <v>13485</v>
      </c>
      <c r="F5760" s="14">
        <v>6</v>
      </c>
      <c r="G5760" s="14">
        <v>0.16</v>
      </c>
      <c r="H5760" s="15">
        <v>6.7479999999999901E-3</v>
      </c>
      <c r="I5760" s="15">
        <f>M5760-V5760</f>
        <v>0.16125200000000001</v>
      </c>
      <c r="J5760" s="14"/>
      <c r="K5760" s="13"/>
      <c r="L5760" s="9">
        <f>G5760*1.05</f>
        <v>0.16800000000000001</v>
      </c>
      <c r="M5760" s="11">
        <f>L5760-H5760</f>
        <v>0.16125200000000001</v>
      </c>
      <c r="N5760" s="11">
        <v>0</v>
      </c>
      <c r="P5760" s="9">
        <f>0.5*N5760/1000</f>
        <v>0</v>
      </c>
      <c r="Q5760" s="9">
        <f>P5760+O5760</f>
        <v>0</v>
      </c>
      <c r="R5760" s="11">
        <v>0</v>
      </c>
      <c r="T5760" s="9">
        <f>0.5*R5760</f>
        <v>0</v>
      </c>
      <c r="U5760" s="9">
        <f>T5760+S5760</f>
        <v>0</v>
      </c>
      <c r="V5760" s="9">
        <f>(Q5760+U5760)/(0.944*1000)</f>
        <v>0</v>
      </c>
    </row>
    <row r="5761" spans="1:22" x14ac:dyDescent="0.3">
      <c r="A5761" s="14">
        <v>5781</v>
      </c>
      <c r="B5761" s="14" t="s">
        <v>1139</v>
      </c>
      <c r="C5761" s="14" t="s">
        <v>13510</v>
      </c>
      <c r="D5761" s="14" t="s">
        <v>13504</v>
      </c>
      <c r="E5761" s="14" t="s">
        <v>13485</v>
      </c>
      <c r="F5761" s="14">
        <v>6</v>
      </c>
      <c r="G5761" s="14">
        <v>0.25</v>
      </c>
      <c r="H5761" s="15">
        <v>5.9961999999999988E-2</v>
      </c>
      <c r="I5761" s="15">
        <f>M5761-V5761</f>
        <v>0.20253800000000002</v>
      </c>
      <c r="J5761" s="14"/>
      <c r="K5761" s="13"/>
      <c r="L5761" s="9">
        <f>G5761*1.05</f>
        <v>0.26250000000000001</v>
      </c>
      <c r="M5761" s="11">
        <f>L5761-H5761</f>
        <v>0.20253800000000002</v>
      </c>
      <c r="N5761" s="11">
        <v>0</v>
      </c>
      <c r="P5761" s="9">
        <f>0.5*N5761/1000</f>
        <v>0</v>
      </c>
      <c r="Q5761" s="9">
        <f>P5761+O5761</f>
        <v>0</v>
      </c>
      <c r="R5761" s="11">
        <v>0</v>
      </c>
      <c r="T5761" s="9">
        <f>0.5*R5761</f>
        <v>0</v>
      </c>
      <c r="U5761" s="9">
        <f>T5761+S5761</f>
        <v>0</v>
      </c>
      <c r="V5761" s="9">
        <f>(Q5761+U5761)/(0.944*1000)</f>
        <v>0</v>
      </c>
    </row>
    <row r="5762" spans="1:22" x14ac:dyDescent="0.3">
      <c r="A5762" s="14">
        <v>5782</v>
      </c>
      <c r="B5762" s="14" t="s">
        <v>1140</v>
      </c>
      <c r="C5762" s="14" t="s">
        <v>13510</v>
      </c>
      <c r="D5762" s="14" t="s">
        <v>13504</v>
      </c>
      <c r="E5762" s="14" t="s">
        <v>13485</v>
      </c>
      <c r="F5762" s="14">
        <v>6</v>
      </c>
      <c r="G5762" s="14">
        <v>0.16</v>
      </c>
      <c r="H5762" s="15">
        <v>4.8590999999999995E-2</v>
      </c>
      <c r="I5762" s="15">
        <f>M5762-V5762</f>
        <v>0.11940555720338984</v>
      </c>
      <c r="J5762" s="14"/>
      <c r="K5762" s="13"/>
      <c r="L5762" s="9">
        <f>G5762*1.05</f>
        <v>0.16800000000000001</v>
      </c>
      <c r="M5762" s="11">
        <f>L5762-H5762</f>
        <v>0.11940900000000002</v>
      </c>
      <c r="N5762" s="11">
        <v>6.5</v>
      </c>
      <c r="P5762" s="9">
        <f>0.5*N5762/1000</f>
        <v>3.2499999999999999E-3</v>
      </c>
      <c r="Q5762" s="9">
        <f>P5762+O5762</f>
        <v>3.2499999999999999E-3</v>
      </c>
      <c r="R5762" s="11">
        <v>0</v>
      </c>
      <c r="T5762" s="9">
        <f>0.5*R5762</f>
        <v>0</v>
      </c>
      <c r="U5762" s="9">
        <f>T5762+S5762</f>
        <v>0</v>
      </c>
      <c r="V5762" s="9">
        <f>(Q5762+U5762)/(0.944*1000)</f>
        <v>3.4427966101694914E-6</v>
      </c>
    </row>
    <row r="5763" spans="1:22" x14ac:dyDescent="0.3">
      <c r="A5763" s="14">
        <v>5783</v>
      </c>
      <c r="B5763" s="14" t="s">
        <v>1141</v>
      </c>
      <c r="C5763" s="14" t="s">
        <v>13510</v>
      </c>
      <c r="D5763" s="14" t="s">
        <v>13504</v>
      </c>
      <c r="E5763" s="14" t="s">
        <v>13485</v>
      </c>
      <c r="F5763" s="14">
        <v>6</v>
      </c>
      <c r="G5763" s="14">
        <v>0.25</v>
      </c>
      <c r="H5763" s="15">
        <v>8.7930999999999981E-2</v>
      </c>
      <c r="I5763" s="15">
        <f>M5763-V5763</f>
        <v>0.17456900000000003</v>
      </c>
      <c r="J5763" s="14"/>
      <c r="K5763" s="13"/>
      <c r="L5763" s="9">
        <f>G5763*1.05</f>
        <v>0.26250000000000001</v>
      </c>
      <c r="M5763" s="11">
        <f>L5763-H5763</f>
        <v>0.17456900000000003</v>
      </c>
      <c r="N5763" s="11">
        <v>0</v>
      </c>
      <c r="P5763" s="9">
        <f>0.5*N5763/1000</f>
        <v>0</v>
      </c>
      <c r="Q5763" s="9">
        <f>P5763+O5763</f>
        <v>0</v>
      </c>
      <c r="R5763" s="11">
        <v>0</v>
      </c>
      <c r="T5763" s="9">
        <f>0.5*R5763</f>
        <v>0</v>
      </c>
      <c r="U5763" s="9">
        <f>T5763+S5763</f>
        <v>0</v>
      </c>
      <c r="V5763" s="9">
        <f>(Q5763+U5763)/(0.944*1000)</f>
        <v>0</v>
      </c>
    </row>
    <row r="5764" spans="1:22" x14ac:dyDescent="0.3">
      <c r="A5764" s="14">
        <v>5784</v>
      </c>
      <c r="B5764" s="14" t="s">
        <v>1142</v>
      </c>
      <c r="C5764" s="14" t="s">
        <v>13510</v>
      </c>
      <c r="D5764" s="14" t="s">
        <v>13504</v>
      </c>
      <c r="E5764" s="14" t="s">
        <v>13485</v>
      </c>
      <c r="F5764" s="14">
        <v>6</v>
      </c>
      <c r="G5764" s="14">
        <v>0.25</v>
      </c>
      <c r="H5764" s="15">
        <v>3.6783000000000017E-2</v>
      </c>
      <c r="I5764" s="15">
        <f>M5764-V5764</f>
        <v>0.225717</v>
      </c>
      <c r="J5764" s="14"/>
      <c r="K5764" s="13"/>
      <c r="L5764" s="9">
        <f>G5764*1.05</f>
        <v>0.26250000000000001</v>
      </c>
      <c r="M5764" s="11">
        <f>L5764-H5764</f>
        <v>0.225717</v>
      </c>
      <c r="N5764" s="11">
        <v>0</v>
      </c>
      <c r="P5764" s="9">
        <f>0.5*N5764/1000</f>
        <v>0</v>
      </c>
      <c r="Q5764" s="9">
        <f>P5764+O5764</f>
        <v>0</v>
      </c>
      <c r="R5764" s="11">
        <v>0</v>
      </c>
      <c r="T5764" s="9">
        <f>0.5*R5764</f>
        <v>0</v>
      </c>
      <c r="U5764" s="9">
        <f>T5764+S5764</f>
        <v>0</v>
      </c>
      <c r="V5764" s="9">
        <f>(Q5764+U5764)/(0.944*1000)</f>
        <v>0</v>
      </c>
    </row>
    <row r="5765" spans="1:22" x14ac:dyDescent="0.3">
      <c r="A5765" s="14">
        <v>5785</v>
      </c>
      <c r="B5765" s="14" t="s">
        <v>1143</v>
      </c>
      <c r="C5765" s="14" t="s">
        <v>13510</v>
      </c>
      <c r="D5765" s="14" t="s">
        <v>13504</v>
      </c>
      <c r="E5765" s="14" t="s">
        <v>13485</v>
      </c>
      <c r="F5765" s="14">
        <v>6</v>
      </c>
      <c r="G5765" s="14">
        <v>0.16</v>
      </c>
      <c r="H5765" s="15">
        <v>1.5430000000000006E-2</v>
      </c>
      <c r="I5765" s="15">
        <f>M5765-V5765</f>
        <v>0.15257000000000001</v>
      </c>
      <c r="J5765" s="14"/>
      <c r="K5765" s="13"/>
      <c r="L5765" s="9">
        <f>G5765*1.05</f>
        <v>0.16800000000000001</v>
      </c>
      <c r="M5765" s="11">
        <f>L5765-H5765</f>
        <v>0.15257000000000001</v>
      </c>
      <c r="N5765" s="11">
        <v>0</v>
      </c>
      <c r="P5765" s="9">
        <f>0.5*N5765/1000</f>
        <v>0</v>
      </c>
      <c r="Q5765" s="9">
        <f>P5765+O5765</f>
        <v>0</v>
      </c>
      <c r="R5765" s="11">
        <v>0</v>
      </c>
      <c r="T5765" s="9">
        <f>0.5*R5765</f>
        <v>0</v>
      </c>
      <c r="U5765" s="9">
        <f>T5765+S5765</f>
        <v>0</v>
      </c>
      <c r="V5765" s="9">
        <f>(Q5765+U5765)/(0.944*1000)</f>
        <v>0</v>
      </c>
    </row>
    <row r="5766" spans="1:22" x14ac:dyDescent="0.3">
      <c r="A5766" s="14">
        <v>5786</v>
      </c>
      <c r="B5766" s="14" t="s">
        <v>1144</v>
      </c>
      <c r="C5766" s="14" t="s">
        <v>13510</v>
      </c>
      <c r="D5766" s="14" t="s">
        <v>13504</v>
      </c>
      <c r="E5766" s="14" t="s">
        <v>13485</v>
      </c>
      <c r="F5766" s="14">
        <v>6</v>
      </c>
      <c r="G5766" s="14">
        <v>0.25</v>
      </c>
      <c r="H5766" s="15">
        <v>4.1883561797752808E-2</v>
      </c>
      <c r="I5766" s="15">
        <f>M5766-V5766</f>
        <v>0.22061643820224719</v>
      </c>
      <c r="J5766" s="14"/>
      <c r="K5766" s="13"/>
      <c r="L5766" s="9">
        <f>G5766*1.05</f>
        <v>0.26250000000000001</v>
      </c>
      <c r="M5766" s="11">
        <f>L5766-H5766</f>
        <v>0.22061643820224719</v>
      </c>
      <c r="N5766" s="11">
        <v>0</v>
      </c>
      <c r="P5766" s="9">
        <f>0.5*N5766/1000</f>
        <v>0</v>
      </c>
      <c r="Q5766" s="9">
        <f>P5766+O5766</f>
        <v>0</v>
      </c>
      <c r="R5766" s="11">
        <v>0</v>
      </c>
      <c r="T5766" s="9">
        <f>0.5*R5766</f>
        <v>0</v>
      </c>
      <c r="U5766" s="9">
        <f>T5766+S5766</f>
        <v>0</v>
      </c>
      <c r="V5766" s="9">
        <f>(Q5766+U5766)/(0.944*1000)</f>
        <v>0</v>
      </c>
    </row>
    <row r="5767" spans="1:22" x14ac:dyDescent="0.3">
      <c r="A5767" s="14">
        <v>5787</v>
      </c>
      <c r="B5767" s="14" t="s">
        <v>1145</v>
      </c>
      <c r="C5767" s="14" t="s">
        <v>13510</v>
      </c>
      <c r="D5767" s="14" t="s">
        <v>13504</v>
      </c>
      <c r="E5767" s="14" t="s">
        <v>13485</v>
      </c>
      <c r="F5767" s="14">
        <v>6</v>
      </c>
      <c r="G5767" s="14">
        <v>0.1</v>
      </c>
      <c r="H5767" s="15">
        <v>1.0823000000000008E-2</v>
      </c>
      <c r="I5767" s="15">
        <f>M5767-V5767</f>
        <v>9.4176999999999997E-2</v>
      </c>
      <c r="J5767" s="14"/>
      <c r="K5767" s="13"/>
      <c r="L5767" s="9">
        <f>G5767*1.05</f>
        <v>0.10500000000000001</v>
      </c>
      <c r="M5767" s="11">
        <f>L5767-H5767</f>
        <v>9.4176999999999997E-2</v>
      </c>
      <c r="N5767" s="11">
        <v>0</v>
      </c>
      <c r="P5767" s="9">
        <f>0.5*N5767/1000</f>
        <v>0</v>
      </c>
      <c r="Q5767" s="9">
        <f>P5767+O5767</f>
        <v>0</v>
      </c>
      <c r="R5767" s="11">
        <v>0</v>
      </c>
      <c r="T5767" s="9">
        <f>0.5*R5767</f>
        <v>0</v>
      </c>
      <c r="U5767" s="9">
        <f>T5767+S5767</f>
        <v>0</v>
      </c>
      <c r="V5767" s="9">
        <f>(Q5767+U5767)/(0.944*1000)</f>
        <v>0</v>
      </c>
    </row>
    <row r="5768" spans="1:22" x14ac:dyDescent="0.3">
      <c r="A5768" s="14">
        <v>5788</v>
      </c>
      <c r="B5768" s="14" t="s">
        <v>1146</v>
      </c>
      <c r="C5768" s="14" t="s">
        <v>13510</v>
      </c>
      <c r="D5768" s="14" t="s">
        <v>13504</v>
      </c>
      <c r="E5768" s="14" t="s">
        <v>13485</v>
      </c>
      <c r="F5768" s="14">
        <v>6</v>
      </c>
      <c r="G5768" s="14">
        <v>0.4</v>
      </c>
      <c r="H5768" s="15">
        <v>2.6293999999999984E-2</v>
      </c>
      <c r="I5768" s="15">
        <f>M5768-V5768</f>
        <v>0.39370600000000006</v>
      </c>
      <c r="J5768" s="14"/>
      <c r="K5768" s="13"/>
      <c r="L5768" s="9">
        <f>G5768*1.05</f>
        <v>0.42000000000000004</v>
      </c>
      <c r="M5768" s="11">
        <f>L5768-H5768</f>
        <v>0.39370600000000006</v>
      </c>
      <c r="N5768" s="11">
        <v>0</v>
      </c>
      <c r="P5768" s="9">
        <f>0.5*N5768/1000</f>
        <v>0</v>
      </c>
      <c r="Q5768" s="9">
        <f>P5768+O5768</f>
        <v>0</v>
      </c>
      <c r="R5768" s="11">
        <v>0</v>
      </c>
      <c r="T5768" s="9">
        <f>0.5*R5768</f>
        <v>0</v>
      </c>
      <c r="U5768" s="9">
        <f>T5768+S5768</f>
        <v>0</v>
      </c>
      <c r="V5768" s="9">
        <f>(Q5768+U5768)/(0.944*1000)</f>
        <v>0</v>
      </c>
    </row>
    <row r="5769" spans="1:22" x14ac:dyDescent="0.3">
      <c r="A5769" s="14">
        <v>5789</v>
      </c>
      <c r="B5769" s="14" t="s">
        <v>1147</v>
      </c>
      <c r="C5769" s="14" t="s">
        <v>13510</v>
      </c>
      <c r="D5769" s="14" t="s">
        <v>13504</v>
      </c>
      <c r="E5769" s="14" t="s">
        <v>13485</v>
      </c>
      <c r="F5769" s="14">
        <v>6</v>
      </c>
      <c r="G5769" s="14">
        <v>0.25</v>
      </c>
      <c r="H5769" s="15">
        <v>4.2247000000000014E-2</v>
      </c>
      <c r="I5769" s="15">
        <f>M5769-V5769</f>
        <v>0.220253</v>
      </c>
      <c r="J5769" s="14"/>
      <c r="K5769" s="13"/>
      <c r="L5769" s="9">
        <f>G5769*1.05</f>
        <v>0.26250000000000001</v>
      </c>
      <c r="M5769" s="11">
        <f>L5769-H5769</f>
        <v>0.220253</v>
      </c>
      <c r="N5769" s="11">
        <v>0</v>
      </c>
      <c r="P5769" s="9">
        <f>0.5*N5769/1000</f>
        <v>0</v>
      </c>
      <c r="Q5769" s="9">
        <f>P5769+O5769</f>
        <v>0</v>
      </c>
      <c r="R5769" s="11">
        <v>0</v>
      </c>
      <c r="T5769" s="9">
        <f>0.5*R5769</f>
        <v>0</v>
      </c>
      <c r="U5769" s="9">
        <f>T5769+S5769</f>
        <v>0</v>
      </c>
      <c r="V5769" s="9">
        <f>(Q5769+U5769)/(0.944*1000)</f>
        <v>0</v>
      </c>
    </row>
    <row r="5770" spans="1:22" x14ac:dyDescent="0.3">
      <c r="A5770" s="14">
        <v>5790</v>
      </c>
      <c r="B5770" s="14" t="s">
        <v>1148</v>
      </c>
      <c r="C5770" s="14" t="s">
        <v>13510</v>
      </c>
      <c r="D5770" s="14" t="s">
        <v>13504</v>
      </c>
      <c r="E5770" s="14" t="s">
        <v>13485</v>
      </c>
      <c r="F5770" s="14">
        <v>6</v>
      </c>
      <c r="G5770" s="14">
        <v>0.16</v>
      </c>
      <c r="H5770" s="15">
        <v>6.3799999999999951E-3</v>
      </c>
      <c r="I5770" s="15">
        <f>M5770-V5770</f>
        <v>0.16161417372881356</v>
      </c>
      <c r="J5770" s="14"/>
      <c r="K5770" s="13"/>
      <c r="L5770" s="9">
        <f>G5770*1.05</f>
        <v>0.16800000000000001</v>
      </c>
      <c r="M5770" s="11">
        <f>L5770-H5770</f>
        <v>0.16162000000000001</v>
      </c>
      <c r="N5770" s="11">
        <v>11</v>
      </c>
      <c r="P5770" s="9">
        <f>0.5*N5770/1000</f>
        <v>5.4999999999999997E-3</v>
      </c>
      <c r="Q5770" s="9">
        <f>P5770+O5770</f>
        <v>5.4999999999999997E-3</v>
      </c>
      <c r="R5770" s="11">
        <v>0</v>
      </c>
      <c r="T5770" s="9">
        <f>0.5*R5770</f>
        <v>0</v>
      </c>
      <c r="U5770" s="9">
        <f>T5770+S5770</f>
        <v>0</v>
      </c>
      <c r="V5770" s="9">
        <f>(Q5770+U5770)/(0.944*1000)</f>
        <v>5.8262711864406773E-6</v>
      </c>
    </row>
    <row r="5771" spans="1:22" x14ac:dyDescent="0.3">
      <c r="A5771" s="14">
        <v>5791</v>
      </c>
      <c r="B5771" s="14" t="s">
        <v>1149</v>
      </c>
      <c r="C5771" s="14" t="s">
        <v>13510</v>
      </c>
      <c r="D5771" s="14" t="s">
        <v>13504</v>
      </c>
      <c r="E5771" s="14" t="s">
        <v>13485</v>
      </c>
      <c r="F5771" s="14">
        <v>6</v>
      </c>
      <c r="G5771" s="14">
        <v>0.25</v>
      </c>
      <c r="H5771" s="15">
        <v>0.10322899999999999</v>
      </c>
      <c r="I5771" s="15">
        <f>M5771-V5771</f>
        <v>0.15927100000000002</v>
      </c>
      <c r="J5771" s="14"/>
      <c r="K5771" s="13"/>
      <c r="L5771" s="9">
        <f>G5771*1.05</f>
        <v>0.26250000000000001</v>
      </c>
      <c r="M5771" s="11">
        <f>L5771-H5771</f>
        <v>0.15927100000000002</v>
      </c>
      <c r="N5771" s="11">
        <v>0</v>
      </c>
      <c r="P5771" s="9">
        <f>0.5*N5771/1000</f>
        <v>0</v>
      </c>
      <c r="Q5771" s="9">
        <f>P5771+O5771</f>
        <v>0</v>
      </c>
      <c r="R5771" s="11">
        <v>0</v>
      </c>
      <c r="T5771" s="9">
        <f>0.5*R5771</f>
        <v>0</v>
      </c>
      <c r="U5771" s="9">
        <f>T5771+S5771</f>
        <v>0</v>
      </c>
      <c r="V5771" s="9">
        <f>(Q5771+U5771)/(0.944*1000)</f>
        <v>0</v>
      </c>
    </row>
    <row r="5772" spans="1:22" x14ac:dyDescent="0.3">
      <c r="A5772" s="14">
        <v>5792</v>
      </c>
      <c r="B5772" s="14" t="s">
        <v>1150</v>
      </c>
      <c r="C5772" s="14" t="s">
        <v>13510</v>
      </c>
      <c r="D5772" s="14" t="s">
        <v>13504</v>
      </c>
      <c r="E5772" s="14" t="s">
        <v>13485</v>
      </c>
      <c r="F5772" s="14">
        <v>6</v>
      </c>
      <c r="G5772" s="14">
        <v>0.1</v>
      </c>
      <c r="H5772" s="15">
        <v>2.6655000000000002E-2</v>
      </c>
      <c r="I5772" s="15">
        <f>M5772-V5772</f>
        <v>7.8345000000000012E-2</v>
      </c>
      <c r="J5772" s="14"/>
      <c r="K5772" s="13"/>
      <c r="L5772" s="9">
        <f>G5772*1.05</f>
        <v>0.10500000000000001</v>
      </c>
      <c r="M5772" s="11">
        <f>L5772-H5772</f>
        <v>7.8345000000000012E-2</v>
      </c>
      <c r="N5772" s="11">
        <v>0</v>
      </c>
      <c r="P5772" s="9">
        <f>0.5*N5772/1000</f>
        <v>0</v>
      </c>
      <c r="Q5772" s="9">
        <f>P5772+O5772</f>
        <v>0</v>
      </c>
      <c r="R5772" s="11">
        <v>0</v>
      </c>
      <c r="T5772" s="9">
        <f>0.5*R5772</f>
        <v>0</v>
      </c>
      <c r="U5772" s="9">
        <f>T5772+S5772</f>
        <v>0</v>
      </c>
      <c r="V5772" s="9">
        <f>(Q5772+U5772)/(0.944*1000)</f>
        <v>0</v>
      </c>
    </row>
    <row r="5773" spans="1:22" x14ac:dyDescent="0.3">
      <c r="A5773" s="14">
        <v>5793</v>
      </c>
      <c r="B5773" s="14" t="s">
        <v>1151</v>
      </c>
      <c r="C5773" s="14" t="s">
        <v>13510</v>
      </c>
      <c r="D5773" s="14" t="s">
        <v>13504</v>
      </c>
      <c r="E5773" s="14" t="s">
        <v>13485</v>
      </c>
      <c r="F5773" s="14">
        <v>6</v>
      </c>
      <c r="G5773" s="14">
        <v>0.18</v>
      </c>
      <c r="H5773" s="15">
        <v>9.2840000000000006E-2</v>
      </c>
      <c r="I5773" s="15">
        <f>M5773-V5773</f>
        <v>9.6159999999999995E-2</v>
      </c>
      <c r="J5773" s="14"/>
      <c r="K5773" s="13"/>
      <c r="L5773" s="9">
        <f>G5773*1.05</f>
        <v>0.189</v>
      </c>
      <c r="M5773" s="11">
        <f>L5773-H5773</f>
        <v>9.6159999999999995E-2</v>
      </c>
      <c r="N5773" s="11">
        <v>0</v>
      </c>
      <c r="P5773" s="9">
        <f>0.5*N5773/1000</f>
        <v>0</v>
      </c>
      <c r="Q5773" s="9">
        <f>P5773+O5773</f>
        <v>0</v>
      </c>
      <c r="R5773" s="11">
        <v>0</v>
      </c>
      <c r="T5773" s="9">
        <f>0.5*R5773</f>
        <v>0</v>
      </c>
      <c r="U5773" s="9">
        <f>T5773+S5773</f>
        <v>0</v>
      </c>
      <c r="V5773" s="9">
        <f>(Q5773+U5773)/(0.944*1000)</f>
        <v>0</v>
      </c>
    </row>
    <row r="5774" spans="1:22" x14ac:dyDescent="0.3">
      <c r="A5774" s="14">
        <v>5794</v>
      </c>
      <c r="B5774" s="14" t="s">
        <v>1152</v>
      </c>
      <c r="C5774" s="14" t="s">
        <v>13510</v>
      </c>
      <c r="D5774" s="14" t="s">
        <v>13504</v>
      </c>
      <c r="E5774" s="14" t="s">
        <v>13485</v>
      </c>
      <c r="F5774" s="14">
        <v>6</v>
      </c>
      <c r="G5774" s="14">
        <v>0.16</v>
      </c>
      <c r="H5774" s="15">
        <v>3.4502000000000012E-2</v>
      </c>
      <c r="I5774" s="15">
        <f>M5774-V5774</f>
        <v>0.13349800000000001</v>
      </c>
      <c r="J5774" s="14"/>
      <c r="K5774" s="13"/>
      <c r="L5774" s="9">
        <f>G5774*1.05</f>
        <v>0.16800000000000001</v>
      </c>
      <c r="M5774" s="11">
        <f>L5774-H5774</f>
        <v>0.13349800000000001</v>
      </c>
      <c r="N5774" s="11">
        <v>0</v>
      </c>
      <c r="P5774" s="9">
        <f>0.5*N5774/1000</f>
        <v>0</v>
      </c>
      <c r="Q5774" s="9">
        <f>P5774+O5774</f>
        <v>0</v>
      </c>
      <c r="R5774" s="11">
        <v>0</v>
      </c>
      <c r="T5774" s="9">
        <f>0.5*R5774</f>
        <v>0</v>
      </c>
      <c r="U5774" s="9">
        <f>T5774+S5774</f>
        <v>0</v>
      </c>
      <c r="V5774" s="9">
        <f>(Q5774+U5774)/(0.944*1000)</f>
        <v>0</v>
      </c>
    </row>
    <row r="5775" spans="1:22" x14ac:dyDescent="0.3">
      <c r="A5775" s="14">
        <v>5795</v>
      </c>
      <c r="B5775" s="14" t="s">
        <v>1153</v>
      </c>
      <c r="C5775" s="14" t="s">
        <v>13510</v>
      </c>
      <c r="D5775" s="14" t="s">
        <v>13504</v>
      </c>
      <c r="E5775" s="14" t="s">
        <v>13485</v>
      </c>
      <c r="F5775" s="14">
        <v>6</v>
      </c>
      <c r="G5775" s="14">
        <v>0.16</v>
      </c>
      <c r="H5775" s="15">
        <v>4.5569999999999881E-3</v>
      </c>
      <c r="I5775" s="15">
        <f>M5775-V5775</f>
        <v>0.16344300000000003</v>
      </c>
      <c r="J5775" s="14"/>
      <c r="K5775" s="13"/>
      <c r="L5775" s="9">
        <f>G5775*1.05</f>
        <v>0.16800000000000001</v>
      </c>
      <c r="M5775" s="11">
        <f>L5775-H5775</f>
        <v>0.16344300000000003</v>
      </c>
      <c r="N5775" s="11">
        <v>0</v>
      </c>
      <c r="P5775" s="9">
        <f>0.5*N5775/1000</f>
        <v>0</v>
      </c>
      <c r="Q5775" s="9">
        <f>P5775+O5775</f>
        <v>0</v>
      </c>
      <c r="R5775" s="11">
        <v>0</v>
      </c>
      <c r="T5775" s="9">
        <f>0.5*R5775</f>
        <v>0</v>
      </c>
      <c r="U5775" s="9">
        <f>T5775+S5775</f>
        <v>0</v>
      </c>
      <c r="V5775" s="9">
        <f>(Q5775+U5775)/(0.944*1000)</f>
        <v>0</v>
      </c>
    </row>
    <row r="5776" spans="1:22" x14ac:dyDescent="0.3">
      <c r="A5776" s="14">
        <v>5796</v>
      </c>
      <c r="B5776" s="14" t="s">
        <v>1154</v>
      </c>
      <c r="C5776" s="14" t="s">
        <v>13510</v>
      </c>
      <c r="D5776" s="14" t="s">
        <v>13504</v>
      </c>
      <c r="E5776" s="14" t="s">
        <v>13485</v>
      </c>
      <c r="F5776" s="14">
        <v>6</v>
      </c>
      <c r="G5776" s="14">
        <v>0.2</v>
      </c>
      <c r="H5776" s="15">
        <v>5.8276999999999989E-2</v>
      </c>
      <c r="I5776" s="15">
        <f>M5776-V5776</f>
        <v>4.6723000000000021E-2</v>
      </c>
      <c r="J5776" s="14"/>
      <c r="K5776" s="13"/>
      <c r="L5776" s="9">
        <f>G5776/2*1.05</f>
        <v>0.10500000000000001</v>
      </c>
      <c r="M5776" s="11">
        <f>L5776-H5776</f>
        <v>4.6723000000000021E-2</v>
      </c>
      <c r="N5776" s="11">
        <v>0</v>
      </c>
      <c r="P5776" s="9">
        <f>0.5*N5776/1000</f>
        <v>0</v>
      </c>
      <c r="Q5776" s="9">
        <f>P5776+O5776</f>
        <v>0</v>
      </c>
      <c r="R5776" s="11">
        <v>0</v>
      </c>
      <c r="T5776" s="9">
        <f>0.5*R5776</f>
        <v>0</v>
      </c>
      <c r="U5776" s="9">
        <f>T5776+S5776</f>
        <v>0</v>
      </c>
      <c r="V5776" s="9">
        <f>(Q5776+U5776)/(0.944*1000)</f>
        <v>0</v>
      </c>
    </row>
    <row r="5777" spans="1:22" x14ac:dyDescent="0.3">
      <c r="A5777" s="14">
        <v>5797</v>
      </c>
      <c r="B5777" s="14" t="s">
        <v>1155</v>
      </c>
      <c r="C5777" s="14" t="s">
        <v>13510</v>
      </c>
      <c r="D5777" s="14" t="s">
        <v>13504</v>
      </c>
      <c r="E5777" s="14" t="s">
        <v>13485</v>
      </c>
      <c r="F5777" s="14">
        <v>6</v>
      </c>
      <c r="G5777" s="14">
        <v>0.4</v>
      </c>
      <c r="H5777" s="15">
        <v>0.11921899999999999</v>
      </c>
      <c r="I5777" s="15">
        <f>M5777-V5777</f>
        <v>0.29813269491525429</v>
      </c>
      <c r="J5777" s="14"/>
      <c r="K5777" s="13"/>
      <c r="L5777" s="9">
        <f>G5777*1.05</f>
        <v>0.42000000000000004</v>
      </c>
      <c r="M5777" s="11">
        <f>L5777-H5777</f>
        <v>0.30078100000000008</v>
      </c>
      <c r="N5777" s="11">
        <v>0</v>
      </c>
      <c r="P5777" s="9">
        <f>0.5*N5777/1000</f>
        <v>0</v>
      </c>
      <c r="Q5777" s="9">
        <f>P5777+O5777</f>
        <v>0</v>
      </c>
      <c r="R5777" s="11">
        <v>5</v>
      </c>
      <c r="T5777" s="9">
        <f>0.5*R5777</f>
        <v>2.5</v>
      </c>
      <c r="U5777" s="9">
        <f>T5777+S5777</f>
        <v>2.5</v>
      </c>
      <c r="V5777" s="9">
        <f>(Q5777+U5777)/(0.944*1000)</f>
        <v>2.6483050847457626E-3</v>
      </c>
    </row>
    <row r="5778" spans="1:22" x14ac:dyDescent="0.3">
      <c r="A5778" s="14">
        <v>5798</v>
      </c>
      <c r="B5778" s="14" t="s">
        <v>1156</v>
      </c>
      <c r="C5778" s="14" t="s">
        <v>13510</v>
      </c>
      <c r="D5778" s="14" t="s">
        <v>13504</v>
      </c>
      <c r="E5778" s="14" t="s">
        <v>13485</v>
      </c>
      <c r="F5778" s="14">
        <v>6</v>
      </c>
      <c r="G5778" s="14">
        <v>0.1</v>
      </c>
      <c r="H5778" s="15">
        <v>2.1924000000000006E-2</v>
      </c>
      <c r="I5778" s="15">
        <f>M5778-V5778</f>
        <v>8.3076000000000011E-2</v>
      </c>
      <c r="J5778" s="14"/>
      <c r="K5778" s="13"/>
      <c r="L5778" s="9">
        <f>G5778*1.05</f>
        <v>0.10500000000000001</v>
      </c>
      <c r="M5778" s="11">
        <f>L5778-H5778</f>
        <v>8.3076000000000011E-2</v>
      </c>
      <c r="N5778" s="11">
        <v>0</v>
      </c>
      <c r="P5778" s="9">
        <f>0.5*N5778/1000</f>
        <v>0</v>
      </c>
      <c r="Q5778" s="9">
        <f>P5778+O5778</f>
        <v>0</v>
      </c>
      <c r="R5778" s="11">
        <v>0</v>
      </c>
      <c r="T5778" s="9">
        <f>0.5*R5778</f>
        <v>0</v>
      </c>
      <c r="U5778" s="9">
        <f>T5778+S5778</f>
        <v>0</v>
      </c>
      <c r="V5778" s="9">
        <f>(Q5778+U5778)/(0.944*1000)</f>
        <v>0</v>
      </c>
    </row>
    <row r="5779" spans="1:22" x14ac:dyDescent="0.3">
      <c r="A5779" s="14">
        <v>5799</v>
      </c>
      <c r="B5779" s="14" t="s">
        <v>1157</v>
      </c>
      <c r="C5779" s="14" t="s">
        <v>13510</v>
      </c>
      <c r="D5779" s="14" t="s">
        <v>13504</v>
      </c>
      <c r="E5779" s="14" t="s">
        <v>13485</v>
      </c>
      <c r="F5779" s="14">
        <v>6</v>
      </c>
      <c r="G5779" s="14">
        <v>0.1</v>
      </c>
      <c r="H5779" s="15">
        <v>2.9975999999999999E-2</v>
      </c>
      <c r="I5779" s="15">
        <f>M5779-V5779</f>
        <v>7.5024000000000007E-2</v>
      </c>
      <c r="J5779" s="14"/>
      <c r="K5779" s="13"/>
      <c r="L5779" s="9">
        <f>G5779*1.05</f>
        <v>0.10500000000000001</v>
      </c>
      <c r="M5779" s="11">
        <f>L5779-H5779</f>
        <v>7.5024000000000007E-2</v>
      </c>
      <c r="N5779" s="11">
        <v>0</v>
      </c>
      <c r="P5779" s="9">
        <f>0.5*N5779/1000</f>
        <v>0</v>
      </c>
      <c r="Q5779" s="9">
        <f>P5779+O5779</f>
        <v>0</v>
      </c>
      <c r="R5779" s="11">
        <v>0</v>
      </c>
      <c r="T5779" s="9">
        <f>0.5*R5779</f>
        <v>0</v>
      </c>
      <c r="U5779" s="9">
        <f>T5779+S5779</f>
        <v>0</v>
      </c>
      <c r="V5779" s="9">
        <f>(Q5779+U5779)/(0.944*1000)</f>
        <v>0</v>
      </c>
    </row>
    <row r="5780" spans="1:22" x14ac:dyDescent="0.3">
      <c r="A5780" s="14">
        <v>5800</v>
      </c>
      <c r="B5780" s="14" t="s">
        <v>9659</v>
      </c>
      <c r="C5780" s="14" t="s">
        <v>13510</v>
      </c>
      <c r="D5780" s="14" t="s">
        <v>13504</v>
      </c>
      <c r="E5780" s="14" t="s">
        <v>13485</v>
      </c>
      <c r="F5780" s="14">
        <v>6</v>
      </c>
      <c r="G5780" s="14">
        <v>0.4</v>
      </c>
      <c r="H5780" s="15">
        <v>0.19895099999999999</v>
      </c>
      <c r="I5780" s="15">
        <f>M5780-V5780</f>
        <v>0.22104900000000005</v>
      </c>
      <c r="J5780" s="14"/>
      <c r="K5780" s="13"/>
      <c r="L5780" s="9">
        <f>G5780*1.05</f>
        <v>0.42000000000000004</v>
      </c>
      <c r="M5780" s="11">
        <f>L5780-H5780</f>
        <v>0.22104900000000005</v>
      </c>
      <c r="N5780" s="11">
        <v>0</v>
      </c>
      <c r="P5780" s="9">
        <f>0.5*N5780/1000</f>
        <v>0</v>
      </c>
      <c r="Q5780" s="9">
        <f>P5780+O5780</f>
        <v>0</v>
      </c>
      <c r="R5780" s="11">
        <v>0</v>
      </c>
      <c r="T5780" s="9">
        <f>0.5*R5780</f>
        <v>0</v>
      </c>
      <c r="U5780" s="9">
        <f>T5780+S5780</f>
        <v>0</v>
      </c>
      <c r="V5780" s="9">
        <f>(Q5780+U5780)/(0.944*1000)</f>
        <v>0</v>
      </c>
    </row>
    <row r="5781" spans="1:22" x14ac:dyDescent="0.3">
      <c r="A5781" s="14">
        <v>5801</v>
      </c>
      <c r="B5781" s="14" t="s">
        <v>9660</v>
      </c>
      <c r="C5781" s="14" t="s">
        <v>13510</v>
      </c>
      <c r="D5781" s="14" t="s">
        <v>13504</v>
      </c>
      <c r="E5781" s="14" t="s">
        <v>13485</v>
      </c>
      <c r="F5781" s="14">
        <v>6</v>
      </c>
      <c r="G5781" s="14">
        <v>0.16</v>
      </c>
      <c r="H5781" s="15">
        <v>8.2000000000000003E-2</v>
      </c>
      <c r="I5781" s="15">
        <f>M5781-V5781</f>
        <v>8.6000000000000007E-2</v>
      </c>
      <c r="J5781" s="14"/>
      <c r="K5781" s="13"/>
      <c r="L5781" s="9">
        <f>G5781*1.05</f>
        <v>0.16800000000000001</v>
      </c>
      <c r="M5781" s="11">
        <f>L5781-H5781</f>
        <v>8.6000000000000007E-2</v>
      </c>
      <c r="N5781" s="11">
        <v>0</v>
      </c>
      <c r="P5781" s="9">
        <f>0.5*N5781/1000</f>
        <v>0</v>
      </c>
      <c r="Q5781" s="9">
        <f>P5781+O5781</f>
        <v>0</v>
      </c>
      <c r="R5781" s="11">
        <v>0</v>
      </c>
      <c r="T5781" s="9">
        <f>0.5*R5781</f>
        <v>0</v>
      </c>
      <c r="U5781" s="9">
        <f>T5781+S5781</f>
        <v>0</v>
      </c>
      <c r="V5781" s="9">
        <f>(Q5781+U5781)/(0.944*1000)</f>
        <v>0</v>
      </c>
    </row>
    <row r="5782" spans="1:22" x14ac:dyDescent="0.3">
      <c r="A5782" s="14">
        <v>5802</v>
      </c>
      <c r="B5782" s="14" t="s">
        <v>9661</v>
      </c>
      <c r="C5782" s="14" t="s">
        <v>13510</v>
      </c>
      <c r="D5782" s="14" t="s">
        <v>13504</v>
      </c>
      <c r="E5782" s="14" t="s">
        <v>13485</v>
      </c>
      <c r="F5782" s="14">
        <v>6</v>
      </c>
      <c r="G5782" s="14">
        <v>0.16</v>
      </c>
      <c r="H5782" s="15">
        <v>1.9539999999999991E-2</v>
      </c>
      <c r="I5782" s="15">
        <f>M5782-V5782</f>
        <v>0.14846000000000001</v>
      </c>
      <c r="J5782" s="14"/>
      <c r="K5782" s="13"/>
      <c r="L5782" s="9">
        <f>G5782*1.05</f>
        <v>0.16800000000000001</v>
      </c>
      <c r="M5782" s="11">
        <f>L5782-H5782</f>
        <v>0.14846000000000001</v>
      </c>
      <c r="N5782" s="11">
        <v>0</v>
      </c>
      <c r="P5782" s="9">
        <f>0.5*N5782/1000</f>
        <v>0</v>
      </c>
      <c r="Q5782" s="9">
        <f>P5782+O5782</f>
        <v>0</v>
      </c>
      <c r="R5782" s="11">
        <v>0</v>
      </c>
      <c r="T5782" s="9">
        <f>0.5*R5782</f>
        <v>0</v>
      </c>
      <c r="U5782" s="9">
        <f>T5782+S5782</f>
        <v>0</v>
      </c>
      <c r="V5782" s="9">
        <f>(Q5782+U5782)/(0.944*1000)</f>
        <v>0</v>
      </c>
    </row>
    <row r="5783" spans="1:22" x14ac:dyDescent="0.3">
      <c r="A5783" s="14">
        <v>5803</v>
      </c>
      <c r="B5783" s="14" t="s">
        <v>1158</v>
      </c>
      <c r="C5783" s="14" t="s">
        <v>13510</v>
      </c>
      <c r="D5783" s="14" t="s">
        <v>13504</v>
      </c>
      <c r="E5783" s="14" t="s">
        <v>13485</v>
      </c>
      <c r="F5783" s="14">
        <v>6</v>
      </c>
      <c r="G5783" s="14">
        <v>0.315</v>
      </c>
      <c r="H5783" s="15">
        <v>0.112</v>
      </c>
      <c r="I5783" s="15">
        <f>M5783-V5783</f>
        <v>0.10195974576271193</v>
      </c>
      <c r="J5783" s="14"/>
      <c r="K5783" s="13"/>
      <c r="L5783" s="9">
        <f>G5783*1.05</f>
        <v>0.33075000000000004</v>
      </c>
      <c r="M5783" s="11">
        <f>L5783-H5783</f>
        <v>0.21875000000000006</v>
      </c>
      <c r="N5783" s="11">
        <v>0</v>
      </c>
      <c r="P5783" s="9">
        <f>0.5*N5783/1000</f>
        <v>0</v>
      </c>
      <c r="Q5783" s="9">
        <f>P5783+O5783</f>
        <v>0</v>
      </c>
      <c r="R5783" s="11">
        <v>147</v>
      </c>
      <c r="S5783" s="9">
        <f>0.75*R5783</f>
        <v>110.25</v>
      </c>
      <c r="U5783" s="9">
        <f>T5783+S5783</f>
        <v>110.25</v>
      </c>
      <c r="V5783" s="9">
        <f>(Q5783+U5783)/(0.944*1000)</f>
        <v>0.11679025423728813</v>
      </c>
    </row>
    <row r="5784" spans="1:22" x14ac:dyDescent="0.3">
      <c r="A5784" s="14">
        <v>5804</v>
      </c>
      <c r="B5784" s="14" t="s">
        <v>1159</v>
      </c>
      <c r="C5784" s="14" t="s">
        <v>13510</v>
      </c>
      <c r="D5784" s="14" t="s">
        <v>13504</v>
      </c>
      <c r="E5784" s="14" t="s">
        <v>13485</v>
      </c>
      <c r="F5784" s="14">
        <v>6</v>
      </c>
      <c r="G5784" s="14">
        <v>0.16</v>
      </c>
      <c r="H5784" s="15">
        <v>4.0030000000000003E-2</v>
      </c>
      <c r="I5784" s="15">
        <f>M5784-V5784</f>
        <v>0.12797</v>
      </c>
      <c r="J5784" s="14"/>
      <c r="K5784" s="13"/>
      <c r="L5784" s="9">
        <f>G5784*1.05</f>
        <v>0.16800000000000001</v>
      </c>
      <c r="M5784" s="11">
        <f>L5784-H5784</f>
        <v>0.12797</v>
      </c>
      <c r="N5784" s="11">
        <v>0</v>
      </c>
      <c r="P5784" s="9">
        <f>0.5*N5784/1000</f>
        <v>0</v>
      </c>
      <c r="Q5784" s="9">
        <f>P5784+O5784</f>
        <v>0</v>
      </c>
      <c r="R5784" s="11">
        <v>0</v>
      </c>
      <c r="T5784" s="9">
        <f>0.5*R5784</f>
        <v>0</v>
      </c>
      <c r="U5784" s="9">
        <f>T5784+S5784</f>
        <v>0</v>
      </c>
      <c r="V5784" s="9">
        <f>(Q5784+U5784)/(0.944*1000)</f>
        <v>0</v>
      </c>
    </row>
    <row r="5785" spans="1:22" x14ac:dyDescent="0.3">
      <c r="A5785" s="14">
        <v>5805</v>
      </c>
      <c r="B5785" s="14" t="s">
        <v>1160</v>
      </c>
      <c r="C5785" s="14" t="s">
        <v>13510</v>
      </c>
      <c r="D5785" s="14" t="s">
        <v>13504</v>
      </c>
      <c r="E5785" s="14" t="s">
        <v>13485</v>
      </c>
      <c r="F5785" s="14">
        <v>6</v>
      </c>
      <c r="G5785" s="14">
        <v>6.3E-2</v>
      </c>
      <c r="H5785" s="15">
        <v>2.5240000000000011E-3</v>
      </c>
      <c r="I5785" s="15">
        <f>M5785-V5785</f>
        <v>6.3626000000000002E-2</v>
      </c>
      <c r="J5785" s="14"/>
      <c r="K5785" s="13"/>
      <c r="L5785" s="9">
        <f>G5785*1.05</f>
        <v>6.615E-2</v>
      </c>
      <c r="M5785" s="11">
        <f>L5785-H5785</f>
        <v>6.3626000000000002E-2</v>
      </c>
      <c r="N5785" s="11">
        <v>0</v>
      </c>
      <c r="P5785" s="9">
        <f>0.5*N5785/1000</f>
        <v>0</v>
      </c>
      <c r="Q5785" s="9">
        <f>P5785+O5785</f>
        <v>0</v>
      </c>
      <c r="R5785" s="11">
        <v>0</v>
      </c>
      <c r="T5785" s="9">
        <f>0.5*R5785</f>
        <v>0</v>
      </c>
      <c r="U5785" s="9">
        <f>T5785+S5785</f>
        <v>0</v>
      </c>
      <c r="V5785" s="9">
        <f>(Q5785+U5785)/(0.944*1000)</f>
        <v>0</v>
      </c>
    </row>
    <row r="5786" spans="1:22" x14ac:dyDescent="0.3">
      <c r="A5786" s="14">
        <v>5806</v>
      </c>
      <c r="B5786" s="14" t="s">
        <v>1161</v>
      </c>
      <c r="C5786" s="14" t="s">
        <v>13510</v>
      </c>
      <c r="D5786" s="14" t="s">
        <v>13504</v>
      </c>
      <c r="E5786" s="14" t="s">
        <v>13485</v>
      </c>
      <c r="F5786" s="14">
        <v>6</v>
      </c>
      <c r="G5786" s="14">
        <v>0.25</v>
      </c>
      <c r="H5786" s="15">
        <v>0</v>
      </c>
      <c r="I5786" s="15">
        <f>M5786-V5786</f>
        <v>0.26250000000000001</v>
      </c>
      <c r="J5786" s="14"/>
      <c r="K5786" s="13"/>
      <c r="L5786" s="9">
        <f>G5786*1.05</f>
        <v>0.26250000000000001</v>
      </c>
      <c r="M5786" s="11">
        <f>L5786-H5786</f>
        <v>0.26250000000000001</v>
      </c>
      <c r="N5786" s="11">
        <v>0</v>
      </c>
      <c r="P5786" s="9">
        <f>0.5*N5786/1000</f>
        <v>0</v>
      </c>
      <c r="Q5786" s="9">
        <f>P5786+O5786</f>
        <v>0</v>
      </c>
      <c r="R5786" s="11">
        <v>0</v>
      </c>
      <c r="T5786" s="9">
        <f>0.5*R5786</f>
        <v>0</v>
      </c>
      <c r="U5786" s="9">
        <f>T5786+S5786</f>
        <v>0</v>
      </c>
      <c r="V5786" s="9">
        <f>(Q5786+U5786)/(0.944*1000)</f>
        <v>0</v>
      </c>
    </row>
    <row r="5787" spans="1:22" x14ac:dyDescent="0.3">
      <c r="A5787" s="14">
        <v>5807</v>
      </c>
      <c r="B5787" s="14" t="s">
        <v>9662</v>
      </c>
      <c r="C5787" s="14" t="s">
        <v>13510</v>
      </c>
      <c r="D5787" s="14" t="s">
        <v>13504</v>
      </c>
      <c r="E5787" s="14" t="s">
        <v>13485</v>
      </c>
      <c r="F5787" s="14">
        <v>6</v>
      </c>
      <c r="G5787" s="14">
        <v>0.16</v>
      </c>
      <c r="H5787" s="15">
        <v>0.104</v>
      </c>
      <c r="I5787" s="15">
        <f>M5787-V5787</f>
        <v>6.4000000000000015E-2</v>
      </c>
      <c r="J5787" s="14"/>
      <c r="K5787" s="13"/>
      <c r="L5787" s="9">
        <f>G5787*1.05</f>
        <v>0.16800000000000001</v>
      </c>
      <c r="M5787" s="11">
        <f>L5787-H5787</f>
        <v>6.4000000000000015E-2</v>
      </c>
      <c r="N5787" s="11">
        <v>0</v>
      </c>
      <c r="P5787" s="9">
        <f>0.5*N5787/1000</f>
        <v>0</v>
      </c>
      <c r="Q5787" s="9">
        <f>P5787+O5787</f>
        <v>0</v>
      </c>
      <c r="R5787" s="11">
        <v>0</v>
      </c>
      <c r="T5787" s="9">
        <f>0.5*R5787</f>
        <v>0</v>
      </c>
      <c r="U5787" s="9">
        <f>T5787+S5787</f>
        <v>0</v>
      </c>
      <c r="V5787" s="9">
        <f>(Q5787+U5787)/(0.944*1000)</f>
        <v>0</v>
      </c>
    </row>
    <row r="5788" spans="1:22" x14ac:dyDescent="0.3">
      <c r="A5788" s="14">
        <v>5808</v>
      </c>
      <c r="B5788" s="14" t="s">
        <v>1162</v>
      </c>
      <c r="C5788" s="14" t="s">
        <v>13510</v>
      </c>
      <c r="D5788" s="14" t="s">
        <v>13504</v>
      </c>
      <c r="E5788" s="14" t="s">
        <v>13485</v>
      </c>
      <c r="F5788" s="14">
        <v>6</v>
      </c>
      <c r="G5788" s="14">
        <v>0.1</v>
      </c>
      <c r="H5788" s="15">
        <v>2.0064999999999996E-2</v>
      </c>
      <c r="I5788" s="15">
        <f>M5788-V5788</f>
        <v>8.493500000000001E-2</v>
      </c>
      <c r="J5788" s="14"/>
      <c r="K5788" s="13"/>
      <c r="L5788" s="9">
        <f>G5788*1.05</f>
        <v>0.10500000000000001</v>
      </c>
      <c r="M5788" s="11">
        <f>L5788-H5788</f>
        <v>8.493500000000001E-2</v>
      </c>
      <c r="N5788" s="11">
        <v>0</v>
      </c>
      <c r="P5788" s="9">
        <f>0.5*N5788/1000</f>
        <v>0</v>
      </c>
      <c r="Q5788" s="9">
        <f>P5788+O5788</f>
        <v>0</v>
      </c>
      <c r="R5788" s="11">
        <v>0</v>
      </c>
      <c r="T5788" s="9">
        <f>0.5*R5788</f>
        <v>0</v>
      </c>
      <c r="U5788" s="9">
        <f>T5788+S5788</f>
        <v>0</v>
      </c>
      <c r="V5788" s="9">
        <f>(Q5788+U5788)/(0.944*1000)</f>
        <v>0</v>
      </c>
    </row>
    <row r="5789" spans="1:22" x14ac:dyDescent="0.3">
      <c r="A5789" s="14">
        <v>5809</v>
      </c>
      <c r="B5789" s="14" t="s">
        <v>9663</v>
      </c>
      <c r="C5789" s="14" t="s">
        <v>13510</v>
      </c>
      <c r="D5789" s="14" t="s">
        <v>13504</v>
      </c>
      <c r="E5789" s="14" t="s">
        <v>13485</v>
      </c>
      <c r="F5789" s="14">
        <v>6</v>
      </c>
      <c r="G5789" s="14">
        <v>0.4</v>
      </c>
      <c r="H5789" s="15">
        <v>8.4549999999999834E-3</v>
      </c>
      <c r="I5789" s="15">
        <f>M5789-V5789</f>
        <v>0.41154500000000005</v>
      </c>
      <c r="J5789" s="14"/>
      <c r="K5789" s="13"/>
      <c r="L5789" s="9">
        <f>G5789*1.05</f>
        <v>0.42000000000000004</v>
      </c>
      <c r="M5789" s="11">
        <f>L5789-H5789</f>
        <v>0.41154500000000005</v>
      </c>
      <c r="N5789" s="11">
        <v>0</v>
      </c>
      <c r="P5789" s="9">
        <f>0.5*N5789/1000</f>
        <v>0</v>
      </c>
      <c r="Q5789" s="9">
        <f>P5789+O5789</f>
        <v>0</v>
      </c>
      <c r="R5789" s="11">
        <v>0</v>
      </c>
      <c r="T5789" s="9">
        <f>0.5*R5789</f>
        <v>0</v>
      </c>
      <c r="U5789" s="9">
        <f>T5789+S5789</f>
        <v>0</v>
      </c>
      <c r="V5789" s="9">
        <f>(Q5789+U5789)/(0.944*1000)</f>
        <v>0</v>
      </c>
    </row>
    <row r="5790" spans="1:22" x14ac:dyDescent="0.3">
      <c r="A5790" s="14">
        <v>5810</v>
      </c>
      <c r="B5790" s="14" t="s">
        <v>1163</v>
      </c>
      <c r="C5790" s="14" t="s">
        <v>13510</v>
      </c>
      <c r="D5790" s="14" t="s">
        <v>13504</v>
      </c>
      <c r="E5790" s="14" t="s">
        <v>13485</v>
      </c>
      <c r="F5790" s="14">
        <v>6</v>
      </c>
      <c r="G5790" s="14">
        <v>0.06</v>
      </c>
      <c r="H5790" s="15">
        <v>4.5600000000000306E-4</v>
      </c>
      <c r="I5790" s="15">
        <f>M5790-V5790</f>
        <v>6.2544000000000002E-2</v>
      </c>
      <c r="J5790" s="14"/>
      <c r="K5790" s="13"/>
      <c r="L5790" s="9">
        <f>G5790*1.05</f>
        <v>6.3E-2</v>
      </c>
      <c r="M5790" s="11">
        <f>L5790-H5790</f>
        <v>6.2544000000000002E-2</v>
      </c>
      <c r="N5790" s="11">
        <v>0</v>
      </c>
      <c r="P5790" s="9">
        <f>0.5*N5790/1000</f>
        <v>0</v>
      </c>
      <c r="Q5790" s="9">
        <f>P5790+O5790</f>
        <v>0</v>
      </c>
      <c r="R5790" s="11">
        <v>0</v>
      </c>
      <c r="T5790" s="9">
        <f>0.5*R5790</f>
        <v>0</v>
      </c>
      <c r="U5790" s="9">
        <f>T5790+S5790</f>
        <v>0</v>
      </c>
      <c r="V5790" s="9">
        <f>(Q5790+U5790)/(0.944*1000)</f>
        <v>0</v>
      </c>
    </row>
    <row r="5791" spans="1:22" x14ac:dyDescent="0.3">
      <c r="A5791" s="14">
        <v>5811</v>
      </c>
      <c r="B5791" s="14" t="s">
        <v>1164</v>
      </c>
      <c r="C5791" s="14" t="s">
        <v>13510</v>
      </c>
      <c r="D5791" s="14" t="s">
        <v>13504</v>
      </c>
      <c r="E5791" s="14" t="s">
        <v>13485</v>
      </c>
      <c r="F5791" s="14">
        <v>6</v>
      </c>
      <c r="G5791" s="14">
        <v>0.16</v>
      </c>
      <c r="H5791" s="15">
        <v>0.131998</v>
      </c>
      <c r="I5791" s="15">
        <f>M5791-V5791</f>
        <v>3.6002000000000006E-2</v>
      </c>
      <c r="J5791" s="14"/>
      <c r="K5791" s="13"/>
      <c r="L5791" s="9">
        <f>G5791*1.05</f>
        <v>0.16800000000000001</v>
      </c>
      <c r="M5791" s="11">
        <f>L5791-H5791</f>
        <v>3.6002000000000006E-2</v>
      </c>
      <c r="N5791" s="11">
        <v>0</v>
      </c>
      <c r="P5791" s="9">
        <f>0.5*N5791/1000</f>
        <v>0</v>
      </c>
      <c r="Q5791" s="9">
        <f>P5791+O5791</f>
        <v>0</v>
      </c>
      <c r="R5791" s="11">
        <v>0</v>
      </c>
      <c r="T5791" s="9">
        <f>0.5*R5791</f>
        <v>0</v>
      </c>
      <c r="U5791" s="9">
        <f>T5791+S5791</f>
        <v>0</v>
      </c>
      <c r="V5791" s="9">
        <f>(Q5791+U5791)/(0.944*1000)</f>
        <v>0</v>
      </c>
    </row>
    <row r="5792" spans="1:22" x14ac:dyDescent="0.3">
      <c r="A5792" s="14">
        <v>5812</v>
      </c>
      <c r="B5792" s="14" t="s">
        <v>1165</v>
      </c>
      <c r="C5792" s="14" t="s">
        <v>13510</v>
      </c>
      <c r="D5792" s="14" t="s">
        <v>13504</v>
      </c>
      <c r="E5792" s="14" t="s">
        <v>13485</v>
      </c>
      <c r="F5792" s="14">
        <v>6</v>
      </c>
      <c r="G5792" s="14">
        <v>0.1</v>
      </c>
      <c r="H5792" s="15">
        <v>8.3400000000000037E-3</v>
      </c>
      <c r="I5792" s="15">
        <f>M5792-V5792</f>
        <v>9.666000000000001E-2</v>
      </c>
      <c r="J5792" s="14"/>
      <c r="K5792" s="13"/>
      <c r="L5792" s="9">
        <f>G5792*1.05</f>
        <v>0.10500000000000001</v>
      </c>
      <c r="M5792" s="11">
        <f>L5792-H5792</f>
        <v>9.666000000000001E-2</v>
      </c>
      <c r="N5792" s="11">
        <v>0</v>
      </c>
      <c r="P5792" s="9">
        <f>0.5*N5792/1000</f>
        <v>0</v>
      </c>
      <c r="Q5792" s="9">
        <f>P5792+O5792</f>
        <v>0</v>
      </c>
      <c r="R5792" s="11">
        <v>0</v>
      </c>
      <c r="T5792" s="9">
        <f>0.5*R5792</f>
        <v>0</v>
      </c>
      <c r="U5792" s="9">
        <f>T5792+S5792</f>
        <v>0</v>
      </c>
      <c r="V5792" s="9">
        <f>(Q5792+U5792)/(0.944*1000)</f>
        <v>0</v>
      </c>
    </row>
    <row r="5793" spans="1:22" x14ac:dyDescent="0.3">
      <c r="A5793" s="14">
        <v>5813</v>
      </c>
      <c r="B5793" s="14" t="s">
        <v>1166</v>
      </c>
      <c r="C5793" s="14" t="s">
        <v>13510</v>
      </c>
      <c r="D5793" s="14" t="s">
        <v>13504</v>
      </c>
      <c r="E5793" s="14" t="s">
        <v>13485</v>
      </c>
      <c r="F5793" s="14">
        <v>6</v>
      </c>
      <c r="G5793" s="14">
        <v>0.25</v>
      </c>
      <c r="H5793" s="15">
        <v>2.547E-2</v>
      </c>
      <c r="I5793" s="15">
        <f>M5793-V5793</f>
        <v>0.23703000000000002</v>
      </c>
      <c r="J5793" s="14"/>
      <c r="K5793" s="13"/>
      <c r="L5793" s="9">
        <f>G5793*1.05</f>
        <v>0.26250000000000001</v>
      </c>
      <c r="M5793" s="11">
        <f>L5793-H5793</f>
        <v>0.23703000000000002</v>
      </c>
      <c r="N5793" s="11">
        <v>0</v>
      </c>
      <c r="P5793" s="9">
        <f>0.5*N5793/1000</f>
        <v>0</v>
      </c>
      <c r="Q5793" s="9">
        <f>P5793+O5793</f>
        <v>0</v>
      </c>
      <c r="R5793" s="11">
        <v>0</v>
      </c>
      <c r="T5793" s="9">
        <f>0.5*R5793</f>
        <v>0</v>
      </c>
      <c r="U5793" s="9">
        <f>T5793+S5793</f>
        <v>0</v>
      </c>
      <c r="V5793" s="9">
        <f>(Q5793+U5793)/(0.944*1000)</f>
        <v>0</v>
      </c>
    </row>
    <row r="5794" spans="1:22" x14ac:dyDescent="0.3">
      <c r="A5794" s="14">
        <v>5814</v>
      </c>
      <c r="B5794" s="14" t="s">
        <v>1167</v>
      </c>
      <c r="C5794" s="14" t="s">
        <v>13510</v>
      </c>
      <c r="D5794" s="14" t="s">
        <v>13504</v>
      </c>
      <c r="E5794" s="14" t="s">
        <v>13485</v>
      </c>
      <c r="F5794" s="14">
        <v>6</v>
      </c>
      <c r="G5794" s="14">
        <v>0.1</v>
      </c>
      <c r="H5794" s="15">
        <v>8.4110000000000018E-3</v>
      </c>
      <c r="I5794" s="15">
        <f>M5794-V5794</f>
        <v>9.6589000000000008E-2</v>
      </c>
      <c r="J5794" s="14"/>
      <c r="K5794" s="13"/>
      <c r="L5794" s="9">
        <f>G5794*1.05</f>
        <v>0.10500000000000001</v>
      </c>
      <c r="M5794" s="11">
        <f>L5794-H5794</f>
        <v>9.6589000000000008E-2</v>
      </c>
      <c r="N5794" s="11">
        <v>0</v>
      </c>
      <c r="P5794" s="9">
        <f>0.5*N5794/1000</f>
        <v>0</v>
      </c>
      <c r="Q5794" s="9">
        <f>P5794+O5794</f>
        <v>0</v>
      </c>
      <c r="R5794" s="11">
        <v>0</v>
      </c>
      <c r="T5794" s="9">
        <f>0.5*R5794</f>
        <v>0</v>
      </c>
      <c r="U5794" s="9">
        <f>T5794+S5794</f>
        <v>0</v>
      </c>
      <c r="V5794" s="9">
        <f>(Q5794+U5794)/(0.944*1000)</f>
        <v>0</v>
      </c>
    </row>
    <row r="5795" spans="1:22" x14ac:dyDescent="0.3">
      <c r="A5795" s="14">
        <v>5815</v>
      </c>
      <c r="B5795" s="14" t="s">
        <v>1168</v>
      </c>
      <c r="C5795" s="14" t="s">
        <v>13510</v>
      </c>
      <c r="D5795" s="14" t="s">
        <v>13504</v>
      </c>
      <c r="E5795" s="14" t="s">
        <v>13485</v>
      </c>
      <c r="F5795" s="14">
        <v>6</v>
      </c>
      <c r="G5795" s="14">
        <v>0.25</v>
      </c>
      <c r="H5795" s="15">
        <v>2.2235999999999988E-2</v>
      </c>
      <c r="I5795" s="15">
        <f>M5795-V5795</f>
        <v>0.24026400000000003</v>
      </c>
      <c r="J5795" s="14"/>
      <c r="K5795" s="13"/>
      <c r="L5795" s="9">
        <f>G5795*1.05</f>
        <v>0.26250000000000001</v>
      </c>
      <c r="M5795" s="11">
        <f>L5795-H5795</f>
        <v>0.24026400000000003</v>
      </c>
      <c r="N5795" s="11">
        <v>0</v>
      </c>
      <c r="P5795" s="9">
        <f>0.5*N5795/1000</f>
        <v>0</v>
      </c>
      <c r="Q5795" s="9">
        <f>P5795+O5795</f>
        <v>0</v>
      </c>
      <c r="R5795" s="11">
        <v>0</v>
      </c>
      <c r="T5795" s="9">
        <f>0.5*R5795</f>
        <v>0</v>
      </c>
      <c r="U5795" s="9">
        <f>T5795+S5795</f>
        <v>0</v>
      </c>
      <c r="V5795" s="9">
        <f>(Q5795+U5795)/(0.944*1000)</f>
        <v>0</v>
      </c>
    </row>
    <row r="5796" spans="1:22" x14ac:dyDescent="0.3">
      <c r="A5796" s="14">
        <v>5816</v>
      </c>
      <c r="B5796" s="14" t="s">
        <v>1169</v>
      </c>
      <c r="C5796" s="14" t="s">
        <v>13510</v>
      </c>
      <c r="D5796" s="14" t="s">
        <v>13504</v>
      </c>
      <c r="E5796" s="14" t="s">
        <v>13485</v>
      </c>
      <c r="F5796" s="14">
        <v>6</v>
      </c>
      <c r="G5796" s="14">
        <v>0.1</v>
      </c>
      <c r="H5796" s="15">
        <v>2.3989000000000003E-2</v>
      </c>
      <c r="I5796" s="15">
        <f>M5796-V5796</f>
        <v>8.1011E-2</v>
      </c>
      <c r="J5796" s="14"/>
      <c r="K5796" s="13"/>
      <c r="L5796" s="9">
        <f>G5796*1.05</f>
        <v>0.10500000000000001</v>
      </c>
      <c r="M5796" s="11">
        <f>L5796-H5796</f>
        <v>8.1011E-2</v>
      </c>
      <c r="N5796" s="11">
        <v>0</v>
      </c>
      <c r="P5796" s="9">
        <f>0.5*N5796/1000</f>
        <v>0</v>
      </c>
      <c r="Q5796" s="9">
        <f>P5796+O5796</f>
        <v>0</v>
      </c>
      <c r="R5796" s="11">
        <v>0</v>
      </c>
      <c r="T5796" s="9">
        <f>0.5*R5796</f>
        <v>0</v>
      </c>
      <c r="U5796" s="9">
        <f>T5796+S5796</f>
        <v>0</v>
      </c>
      <c r="V5796" s="9">
        <f>(Q5796+U5796)/(0.944*1000)</f>
        <v>0</v>
      </c>
    </row>
    <row r="5797" spans="1:22" x14ac:dyDescent="0.3">
      <c r="A5797" s="14">
        <v>5817</v>
      </c>
      <c r="B5797" s="14" t="s">
        <v>9664</v>
      </c>
      <c r="C5797" s="14" t="s">
        <v>13510</v>
      </c>
      <c r="D5797" s="14" t="s">
        <v>13504</v>
      </c>
      <c r="E5797" s="14" t="s">
        <v>13485</v>
      </c>
      <c r="F5797" s="14">
        <v>6</v>
      </c>
      <c r="G5797" s="14">
        <v>0.1</v>
      </c>
      <c r="H5797" s="15">
        <v>8.4579999999999985E-3</v>
      </c>
      <c r="I5797" s="15">
        <f>M5797-V5797</f>
        <v>9.6542000000000017E-2</v>
      </c>
      <c r="J5797" s="14"/>
      <c r="K5797" s="13"/>
      <c r="L5797" s="9">
        <f>G5797*1.05</f>
        <v>0.10500000000000001</v>
      </c>
      <c r="M5797" s="11">
        <f>L5797-H5797</f>
        <v>9.6542000000000017E-2</v>
      </c>
      <c r="N5797" s="11">
        <v>0</v>
      </c>
      <c r="P5797" s="9">
        <f>0.5*N5797/1000</f>
        <v>0</v>
      </c>
      <c r="Q5797" s="9">
        <f>P5797+O5797</f>
        <v>0</v>
      </c>
      <c r="R5797" s="11">
        <v>0</v>
      </c>
      <c r="T5797" s="9">
        <f>0.5*R5797</f>
        <v>0</v>
      </c>
      <c r="U5797" s="9">
        <f>T5797+S5797</f>
        <v>0</v>
      </c>
      <c r="V5797" s="9">
        <f>(Q5797+U5797)/(0.944*1000)</f>
        <v>0</v>
      </c>
    </row>
    <row r="5798" spans="1:22" x14ac:dyDescent="0.3">
      <c r="A5798" s="14">
        <v>5818</v>
      </c>
      <c r="B5798" s="14" t="s">
        <v>1170</v>
      </c>
      <c r="C5798" s="14" t="s">
        <v>13510</v>
      </c>
      <c r="D5798" s="14" t="s">
        <v>13504</v>
      </c>
      <c r="E5798" s="14" t="s">
        <v>13485</v>
      </c>
      <c r="F5798" s="14">
        <v>6</v>
      </c>
      <c r="G5798" s="14">
        <v>1.03</v>
      </c>
      <c r="H5798" s="15">
        <v>0.721827</v>
      </c>
      <c r="I5798" s="16" t="s">
        <v>13516</v>
      </c>
      <c r="J5798" s="14"/>
      <c r="K5798" s="13"/>
      <c r="L5798" s="9">
        <f>1.05*0.4</f>
        <v>0.42000000000000004</v>
      </c>
      <c r="M5798" s="11">
        <f>L5798-H5798</f>
        <v>-0.30182699999999996</v>
      </c>
      <c r="N5798" s="11">
        <v>0</v>
      </c>
      <c r="P5798" s="9">
        <f>0.5*N5798/1000</f>
        <v>0</v>
      </c>
      <c r="Q5798" s="9">
        <f>P5798+O5798</f>
        <v>0</v>
      </c>
      <c r="R5798" s="11">
        <v>0</v>
      </c>
      <c r="T5798" s="9">
        <f>0.5*R5798</f>
        <v>0</v>
      </c>
      <c r="U5798" s="9">
        <f>T5798+S5798</f>
        <v>0</v>
      </c>
      <c r="V5798" s="9">
        <f>(Q5798+U5798)/(0.944*1000)</f>
        <v>0</v>
      </c>
    </row>
    <row r="5799" spans="1:22" x14ac:dyDescent="0.3">
      <c r="A5799" s="14">
        <v>5819</v>
      </c>
      <c r="B5799" s="14" t="s">
        <v>9665</v>
      </c>
      <c r="C5799" s="14" t="s">
        <v>13510</v>
      </c>
      <c r="D5799" s="14" t="s">
        <v>13504</v>
      </c>
      <c r="E5799" s="14" t="s">
        <v>13485</v>
      </c>
      <c r="F5799" s="14">
        <v>6</v>
      </c>
      <c r="G5799" s="14">
        <v>6.3E-2</v>
      </c>
      <c r="H5799" s="15">
        <v>3.8337000000000003E-2</v>
      </c>
      <c r="I5799" s="15">
        <f>M5799-V5799</f>
        <v>2.7812999999999997E-2</v>
      </c>
      <c r="J5799" s="14"/>
      <c r="K5799" s="13"/>
      <c r="L5799" s="9">
        <f>G5799*1.05</f>
        <v>6.615E-2</v>
      </c>
      <c r="M5799" s="11">
        <f>L5799-H5799</f>
        <v>2.7812999999999997E-2</v>
      </c>
      <c r="N5799" s="11">
        <v>0</v>
      </c>
      <c r="P5799" s="9">
        <f>0.5*N5799/1000</f>
        <v>0</v>
      </c>
      <c r="Q5799" s="9">
        <f>P5799+O5799</f>
        <v>0</v>
      </c>
      <c r="R5799" s="11">
        <v>0</v>
      </c>
      <c r="T5799" s="9">
        <f>0.5*R5799</f>
        <v>0</v>
      </c>
      <c r="U5799" s="9">
        <f>T5799+S5799</f>
        <v>0</v>
      </c>
      <c r="V5799" s="9">
        <f>(Q5799+U5799)/(0.944*1000)</f>
        <v>0</v>
      </c>
    </row>
    <row r="5800" spans="1:22" x14ac:dyDescent="0.3">
      <c r="A5800" s="14">
        <v>5820</v>
      </c>
      <c r="B5800" s="14" t="s">
        <v>9666</v>
      </c>
      <c r="C5800" s="14" t="s">
        <v>13510</v>
      </c>
      <c r="D5800" s="14" t="s">
        <v>13504</v>
      </c>
      <c r="E5800" s="14" t="s">
        <v>13485</v>
      </c>
      <c r="F5800" s="14">
        <v>6</v>
      </c>
      <c r="G5800" s="14">
        <v>6.3E-2</v>
      </c>
      <c r="H5800" s="15">
        <v>4.0050000000000025E-3</v>
      </c>
      <c r="I5800" s="15">
        <f>M5800-V5800</f>
        <v>6.2144999999999999E-2</v>
      </c>
      <c r="J5800" s="14"/>
      <c r="K5800" s="13"/>
      <c r="L5800" s="9">
        <f>G5800*1.05</f>
        <v>6.615E-2</v>
      </c>
      <c r="M5800" s="11">
        <f>L5800-H5800</f>
        <v>6.2144999999999999E-2</v>
      </c>
      <c r="N5800" s="11">
        <v>0</v>
      </c>
      <c r="P5800" s="9">
        <f>0.5*N5800/1000</f>
        <v>0</v>
      </c>
      <c r="Q5800" s="9">
        <f>P5800+O5800</f>
        <v>0</v>
      </c>
      <c r="R5800" s="11">
        <v>0</v>
      </c>
      <c r="T5800" s="9">
        <f>0.5*R5800</f>
        <v>0</v>
      </c>
      <c r="U5800" s="9">
        <f>T5800+S5800</f>
        <v>0</v>
      </c>
      <c r="V5800" s="9">
        <f>(Q5800+U5800)/(0.944*1000)</f>
        <v>0</v>
      </c>
    </row>
    <row r="5801" spans="1:22" x14ac:dyDescent="0.3">
      <c r="A5801" s="14">
        <v>5821</v>
      </c>
      <c r="B5801" s="14" t="s">
        <v>1171</v>
      </c>
      <c r="C5801" s="14" t="s">
        <v>13510</v>
      </c>
      <c r="D5801" s="14" t="s">
        <v>13504</v>
      </c>
      <c r="E5801" s="14" t="s">
        <v>13485</v>
      </c>
      <c r="F5801" s="14">
        <v>6</v>
      </c>
      <c r="G5801" s="14">
        <v>0.56999999999999995</v>
      </c>
      <c r="H5801" s="15">
        <v>0.22900000000000001</v>
      </c>
      <c r="I5801" s="15">
        <f>M5801-V5801</f>
        <v>3.3500000000000002E-2</v>
      </c>
      <c r="J5801" s="14"/>
      <c r="K5801" s="13"/>
      <c r="L5801" s="9">
        <f>1.05*0.25</f>
        <v>0.26250000000000001</v>
      </c>
      <c r="M5801" s="11">
        <f>L5801-H5801</f>
        <v>3.3500000000000002E-2</v>
      </c>
      <c r="N5801" s="11">
        <v>0</v>
      </c>
      <c r="P5801" s="9">
        <f>0.5*N5801/1000</f>
        <v>0</v>
      </c>
      <c r="Q5801" s="9">
        <f>P5801+O5801</f>
        <v>0</v>
      </c>
      <c r="R5801" s="11">
        <v>0</v>
      </c>
      <c r="T5801" s="9">
        <f>0.5*R5801</f>
        <v>0</v>
      </c>
      <c r="U5801" s="9">
        <f>T5801+S5801</f>
        <v>0</v>
      </c>
      <c r="V5801" s="9">
        <f>(Q5801+U5801)/(0.944*1000)</f>
        <v>0</v>
      </c>
    </row>
    <row r="5802" spans="1:22" x14ac:dyDescent="0.3">
      <c r="A5802" s="14">
        <v>5822</v>
      </c>
      <c r="B5802" s="14" t="s">
        <v>1172</v>
      </c>
      <c r="C5802" s="14" t="s">
        <v>13510</v>
      </c>
      <c r="D5802" s="14" t="s">
        <v>13504</v>
      </c>
      <c r="E5802" s="14" t="s">
        <v>13485</v>
      </c>
      <c r="F5802" s="14">
        <v>6</v>
      </c>
      <c r="G5802" s="14">
        <v>0.8</v>
      </c>
      <c r="H5802" s="15">
        <v>0.40689800000000004</v>
      </c>
      <c r="I5802" s="15">
        <f>M5802-V5802</f>
        <v>1.3102000000000003E-2</v>
      </c>
      <c r="J5802" s="14"/>
      <c r="K5802" s="13"/>
      <c r="L5802" s="9">
        <f>1.05*0.4</f>
        <v>0.42000000000000004</v>
      </c>
      <c r="M5802" s="11">
        <f>L5802-H5802</f>
        <v>1.3102000000000003E-2</v>
      </c>
      <c r="N5802" s="11">
        <v>0</v>
      </c>
      <c r="P5802" s="9">
        <f>0.5*N5802/1000</f>
        <v>0</v>
      </c>
      <c r="Q5802" s="9">
        <f>P5802+O5802</f>
        <v>0</v>
      </c>
      <c r="R5802" s="11">
        <v>0</v>
      </c>
      <c r="T5802" s="9">
        <f>0.5*R5802</f>
        <v>0</v>
      </c>
      <c r="U5802" s="9">
        <f>T5802+S5802</f>
        <v>0</v>
      </c>
      <c r="V5802" s="9">
        <f>(Q5802+U5802)/(0.944*1000)</f>
        <v>0</v>
      </c>
    </row>
    <row r="5803" spans="1:22" x14ac:dyDescent="0.3">
      <c r="A5803" s="14">
        <v>5823</v>
      </c>
      <c r="B5803" s="14" t="s">
        <v>1173</v>
      </c>
      <c r="C5803" s="14" t="s">
        <v>13510</v>
      </c>
      <c r="D5803" s="14" t="s">
        <v>13504</v>
      </c>
      <c r="E5803" s="14" t="s">
        <v>13485</v>
      </c>
      <c r="F5803" s="14">
        <v>6</v>
      </c>
      <c r="G5803" s="14">
        <v>0.65</v>
      </c>
      <c r="H5803" s="15">
        <v>0.46041100000000001</v>
      </c>
      <c r="I5803" s="16" t="s">
        <v>13516</v>
      </c>
      <c r="J5803" s="14"/>
      <c r="K5803" s="13"/>
      <c r="L5803" s="9">
        <f>1.05*0.25</f>
        <v>0.26250000000000001</v>
      </c>
      <c r="M5803" s="11">
        <f>L5803-H5803</f>
        <v>-0.197911</v>
      </c>
      <c r="N5803" s="11">
        <v>0</v>
      </c>
      <c r="P5803" s="9">
        <f>0.5*N5803/1000</f>
        <v>0</v>
      </c>
      <c r="Q5803" s="9">
        <f>P5803+O5803</f>
        <v>0</v>
      </c>
      <c r="R5803" s="11">
        <v>0</v>
      </c>
      <c r="T5803" s="9">
        <f>0.5*R5803</f>
        <v>0</v>
      </c>
      <c r="U5803" s="9">
        <f>T5803+S5803</f>
        <v>0</v>
      </c>
      <c r="V5803" s="9">
        <f>(Q5803+U5803)/(0.944*1000)</f>
        <v>0</v>
      </c>
    </row>
    <row r="5804" spans="1:22" x14ac:dyDescent="0.3">
      <c r="A5804" s="14">
        <v>5824</v>
      </c>
      <c r="B5804" s="14" t="s">
        <v>1174</v>
      </c>
      <c r="C5804" s="14" t="s">
        <v>13510</v>
      </c>
      <c r="D5804" s="14" t="s">
        <v>13504</v>
      </c>
      <c r="E5804" s="14" t="s">
        <v>13485</v>
      </c>
      <c r="F5804" s="14">
        <v>6</v>
      </c>
      <c r="G5804" s="14">
        <v>0.8</v>
      </c>
      <c r="H5804" s="15">
        <v>0.46204199999999995</v>
      </c>
      <c r="I5804" s="16" t="s">
        <v>13516</v>
      </c>
      <c r="J5804" s="14"/>
      <c r="K5804" s="13"/>
      <c r="L5804" s="9">
        <f>1.05*0.4</f>
        <v>0.42000000000000004</v>
      </c>
      <c r="M5804" s="11">
        <f>L5804-H5804</f>
        <v>-4.2041999999999913E-2</v>
      </c>
      <c r="N5804" s="11">
        <v>0</v>
      </c>
      <c r="P5804" s="9">
        <f>0.5*N5804/1000</f>
        <v>0</v>
      </c>
      <c r="Q5804" s="9">
        <f>P5804+O5804</f>
        <v>0</v>
      </c>
      <c r="R5804" s="11">
        <v>0</v>
      </c>
      <c r="T5804" s="9">
        <f>0.5*R5804</f>
        <v>0</v>
      </c>
      <c r="U5804" s="9">
        <f>T5804+S5804</f>
        <v>0</v>
      </c>
      <c r="V5804" s="9">
        <f>(Q5804+U5804)/(0.944*1000)</f>
        <v>0</v>
      </c>
    </row>
    <row r="5805" spans="1:22" x14ac:dyDescent="0.3">
      <c r="A5805" s="14">
        <v>5825</v>
      </c>
      <c r="B5805" s="14" t="s">
        <v>1175</v>
      </c>
      <c r="C5805" s="14" t="s">
        <v>13510</v>
      </c>
      <c r="D5805" s="14" t="s">
        <v>13504</v>
      </c>
      <c r="E5805" s="14" t="s">
        <v>13485</v>
      </c>
      <c r="F5805" s="14">
        <v>6</v>
      </c>
      <c r="G5805" s="14">
        <v>0.88</v>
      </c>
      <c r="H5805" s="15">
        <v>0.32693399999999995</v>
      </c>
      <c r="I5805" s="16" t="s">
        <v>13516</v>
      </c>
      <c r="J5805" s="14"/>
      <c r="K5805" s="13"/>
      <c r="L5805" s="9">
        <f>1.05*0.25</f>
        <v>0.26250000000000001</v>
      </c>
      <c r="M5805" s="11">
        <f>L5805-H5805</f>
        <v>-6.4433999999999936E-2</v>
      </c>
      <c r="N5805" s="11">
        <v>0</v>
      </c>
      <c r="P5805" s="9">
        <f>0.5*N5805/1000</f>
        <v>0</v>
      </c>
      <c r="Q5805" s="9">
        <f>P5805+O5805</f>
        <v>0</v>
      </c>
      <c r="R5805" s="11">
        <v>0</v>
      </c>
      <c r="T5805" s="9">
        <f>0.5*R5805</f>
        <v>0</v>
      </c>
      <c r="U5805" s="9">
        <f>T5805+S5805</f>
        <v>0</v>
      </c>
      <c r="V5805" s="9">
        <f>(Q5805+U5805)/(0.944*1000)</f>
        <v>0</v>
      </c>
    </row>
    <row r="5806" spans="1:22" x14ac:dyDescent="0.3">
      <c r="A5806" s="14">
        <v>5826</v>
      </c>
      <c r="B5806" s="14" t="s">
        <v>1176</v>
      </c>
      <c r="C5806" s="14" t="s">
        <v>13510</v>
      </c>
      <c r="D5806" s="14" t="s">
        <v>13504</v>
      </c>
      <c r="E5806" s="14" t="s">
        <v>13485</v>
      </c>
      <c r="F5806" s="14">
        <v>6</v>
      </c>
      <c r="G5806" s="14">
        <v>0.8</v>
      </c>
      <c r="H5806" s="15">
        <v>0.499276</v>
      </c>
      <c r="I5806" s="16" t="s">
        <v>13516</v>
      </c>
      <c r="J5806" s="14"/>
      <c r="K5806" s="13"/>
      <c r="L5806" s="9">
        <f>1.05*0.4</f>
        <v>0.42000000000000004</v>
      </c>
      <c r="M5806" s="11">
        <f>L5806-H5806</f>
        <v>-7.9275999999999958E-2</v>
      </c>
      <c r="N5806" s="11">
        <v>0</v>
      </c>
      <c r="P5806" s="9">
        <f>0.5*N5806/1000</f>
        <v>0</v>
      </c>
      <c r="Q5806" s="9">
        <f>P5806+O5806</f>
        <v>0</v>
      </c>
      <c r="R5806" s="11">
        <v>0</v>
      </c>
      <c r="T5806" s="9">
        <f>0.5*R5806</f>
        <v>0</v>
      </c>
      <c r="U5806" s="9">
        <f>T5806+S5806</f>
        <v>0</v>
      </c>
      <c r="V5806" s="9">
        <f>(Q5806+U5806)/(0.944*1000)</f>
        <v>0</v>
      </c>
    </row>
    <row r="5807" spans="1:22" x14ac:dyDescent="0.3">
      <c r="A5807" s="14">
        <v>5827</v>
      </c>
      <c r="B5807" s="14" t="s">
        <v>1177</v>
      </c>
      <c r="C5807" s="14" t="s">
        <v>13510</v>
      </c>
      <c r="D5807" s="14" t="s">
        <v>13504</v>
      </c>
      <c r="E5807" s="14" t="s">
        <v>13485</v>
      </c>
      <c r="F5807" s="14">
        <v>6</v>
      </c>
      <c r="G5807" s="14">
        <v>0.2</v>
      </c>
      <c r="H5807" s="15">
        <v>1.8559999999999946E-3</v>
      </c>
      <c r="I5807" s="15">
        <f>M5807-V5807</f>
        <v>0.10314400000000001</v>
      </c>
      <c r="J5807" s="14"/>
      <c r="K5807" s="13"/>
      <c r="L5807" s="9">
        <f>G5807/2*1.05</f>
        <v>0.10500000000000001</v>
      </c>
      <c r="M5807" s="11">
        <f>L5807-H5807</f>
        <v>0.10314400000000001</v>
      </c>
      <c r="N5807" s="11">
        <v>0</v>
      </c>
      <c r="P5807" s="9">
        <f>0.5*N5807/1000</f>
        <v>0</v>
      </c>
      <c r="Q5807" s="9">
        <f>P5807+O5807</f>
        <v>0</v>
      </c>
      <c r="R5807" s="11">
        <v>0</v>
      </c>
      <c r="T5807" s="9">
        <f>0.5*R5807</f>
        <v>0</v>
      </c>
      <c r="U5807" s="9">
        <f>T5807+S5807</f>
        <v>0</v>
      </c>
      <c r="V5807" s="9">
        <f>(Q5807+U5807)/(0.944*1000)</f>
        <v>0</v>
      </c>
    </row>
    <row r="5808" spans="1:22" x14ac:dyDescent="0.3">
      <c r="A5808" s="14">
        <v>5828</v>
      </c>
      <c r="B5808" s="14" t="s">
        <v>9667</v>
      </c>
      <c r="C5808" s="14" t="s">
        <v>13510</v>
      </c>
      <c r="D5808" s="14" t="s">
        <v>13504</v>
      </c>
      <c r="E5808" s="14" t="s">
        <v>13485</v>
      </c>
      <c r="F5808" s="14">
        <v>6</v>
      </c>
      <c r="G5808" s="14">
        <v>0.25</v>
      </c>
      <c r="H5808" s="15">
        <v>0</v>
      </c>
      <c r="I5808" s="15">
        <f>M5808-V5808</f>
        <v>0.26250000000000001</v>
      </c>
      <c r="J5808" s="14"/>
      <c r="K5808" s="13"/>
      <c r="L5808" s="9">
        <f>G5808*1.05</f>
        <v>0.26250000000000001</v>
      </c>
      <c r="M5808" s="11">
        <f>L5808-H5808</f>
        <v>0.26250000000000001</v>
      </c>
      <c r="N5808" s="11">
        <v>0</v>
      </c>
      <c r="P5808" s="9">
        <f>0.5*N5808/1000</f>
        <v>0</v>
      </c>
      <c r="Q5808" s="9">
        <f>P5808+O5808</f>
        <v>0</v>
      </c>
      <c r="R5808" s="11">
        <v>0</v>
      </c>
      <c r="T5808" s="9">
        <f>0.5*R5808</f>
        <v>0</v>
      </c>
      <c r="U5808" s="9">
        <f>T5808+S5808</f>
        <v>0</v>
      </c>
      <c r="V5808" s="9">
        <f>(Q5808+U5808)/(0.944*1000)</f>
        <v>0</v>
      </c>
    </row>
    <row r="5809" spans="1:22" x14ac:dyDescent="0.3">
      <c r="A5809" s="14">
        <v>5829</v>
      </c>
      <c r="B5809" s="14" t="s">
        <v>1178</v>
      </c>
      <c r="C5809" s="14" t="s">
        <v>13510</v>
      </c>
      <c r="D5809" s="14" t="s">
        <v>13504</v>
      </c>
      <c r="E5809" s="14" t="s">
        <v>13485</v>
      </c>
      <c r="F5809" s="14">
        <v>6</v>
      </c>
      <c r="G5809" s="14">
        <v>0.25</v>
      </c>
      <c r="H5809" s="15">
        <v>5.294999999999999E-2</v>
      </c>
      <c r="I5809" s="15">
        <f>M5809-V5809</f>
        <v>0.20955000000000001</v>
      </c>
      <c r="J5809" s="14"/>
      <c r="K5809" s="13"/>
      <c r="L5809" s="9">
        <f>G5809*1.05</f>
        <v>0.26250000000000001</v>
      </c>
      <c r="M5809" s="11">
        <f>L5809-H5809</f>
        <v>0.20955000000000001</v>
      </c>
      <c r="N5809" s="11">
        <v>0</v>
      </c>
      <c r="P5809" s="9">
        <f>0.5*N5809/1000</f>
        <v>0</v>
      </c>
      <c r="Q5809" s="9">
        <f>P5809+O5809</f>
        <v>0</v>
      </c>
      <c r="R5809" s="11">
        <v>0</v>
      </c>
      <c r="T5809" s="9">
        <f>0.5*R5809</f>
        <v>0</v>
      </c>
      <c r="U5809" s="9">
        <f>T5809+S5809</f>
        <v>0</v>
      </c>
      <c r="V5809" s="9">
        <f>(Q5809+U5809)/(0.944*1000)</f>
        <v>0</v>
      </c>
    </row>
    <row r="5810" spans="1:22" x14ac:dyDescent="0.3">
      <c r="A5810" s="14">
        <v>5830</v>
      </c>
      <c r="B5810" s="14" t="s">
        <v>1179</v>
      </c>
      <c r="C5810" s="14" t="s">
        <v>13510</v>
      </c>
      <c r="D5810" s="14" t="s">
        <v>13504</v>
      </c>
      <c r="E5810" s="14" t="s">
        <v>13485</v>
      </c>
      <c r="F5810" s="14">
        <v>6</v>
      </c>
      <c r="G5810" s="14">
        <v>0.16</v>
      </c>
      <c r="H5810" s="15">
        <v>6.3100000000000022E-3</v>
      </c>
      <c r="I5810" s="15">
        <f>M5810-V5810</f>
        <v>0.16169</v>
      </c>
      <c r="J5810" s="14"/>
      <c r="K5810" s="13"/>
      <c r="L5810" s="9">
        <f>G5810*1.05</f>
        <v>0.16800000000000001</v>
      </c>
      <c r="M5810" s="11">
        <f>L5810-H5810</f>
        <v>0.16169</v>
      </c>
      <c r="N5810" s="11">
        <v>0</v>
      </c>
      <c r="P5810" s="9">
        <f>0.5*N5810/1000</f>
        <v>0</v>
      </c>
      <c r="Q5810" s="9">
        <f>P5810+O5810</f>
        <v>0</v>
      </c>
      <c r="R5810" s="11">
        <v>0</v>
      </c>
      <c r="T5810" s="9">
        <f>0.5*R5810</f>
        <v>0</v>
      </c>
      <c r="U5810" s="9">
        <f>T5810+S5810</f>
        <v>0</v>
      </c>
      <c r="V5810" s="9">
        <f>(Q5810+U5810)/(0.944*1000)</f>
        <v>0</v>
      </c>
    </row>
    <row r="5811" spans="1:22" x14ac:dyDescent="0.3">
      <c r="A5811" s="14">
        <v>5831</v>
      </c>
      <c r="B5811" s="14" t="s">
        <v>1180</v>
      </c>
      <c r="C5811" s="14" t="s">
        <v>13510</v>
      </c>
      <c r="D5811" s="14" t="s">
        <v>13504</v>
      </c>
      <c r="E5811" s="14" t="s">
        <v>13485</v>
      </c>
      <c r="F5811" s="14">
        <v>6</v>
      </c>
      <c r="G5811" s="14">
        <v>6.3E-2</v>
      </c>
      <c r="H5811" s="15">
        <v>5.6892999999999992E-2</v>
      </c>
      <c r="I5811" s="15">
        <f>M5811-V5811</f>
        <v>9.2570000000000083E-3</v>
      </c>
      <c r="J5811" s="14"/>
      <c r="K5811" s="13"/>
      <c r="L5811" s="9">
        <f>G5811*1.05</f>
        <v>6.615E-2</v>
      </c>
      <c r="M5811" s="11">
        <f>L5811-H5811</f>
        <v>9.2570000000000083E-3</v>
      </c>
      <c r="N5811" s="11">
        <v>0</v>
      </c>
      <c r="P5811" s="9">
        <f>0.5*N5811/1000</f>
        <v>0</v>
      </c>
      <c r="Q5811" s="9">
        <f>P5811+O5811</f>
        <v>0</v>
      </c>
      <c r="R5811" s="11">
        <v>0</v>
      </c>
      <c r="T5811" s="9">
        <f>0.5*R5811</f>
        <v>0</v>
      </c>
      <c r="U5811" s="9">
        <f>T5811+S5811</f>
        <v>0</v>
      </c>
      <c r="V5811" s="9">
        <f>(Q5811+U5811)/(0.944*1000)</f>
        <v>0</v>
      </c>
    </row>
    <row r="5812" spans="1:22" x14ac:dyDescent="0.3">
      <c r="A5812" s="14">
        <v>5832</v>
      </c>
      <c r="B5812" s="14" t="s">
        <v>1181</v>
      </c>
      <c r="C5812" s="14" t="s">
        <v>13510</v>
      </c>
      <c r="D5812" s="14" t="s">
        <v>13504</v>
      </c>
      <c r="E5812" s="14" t="s">
        <v>13485</v>
      </c>
      <c r="F5812" s="14">
        <v>6</v>
      </c>
      <c r="G5812" s="14">
        <v>0.16</v>
      </c>
      <c r="H5812" s="15">
        <v>0</v>
      </c>
      <c r="I5812" s="15">
        <f>M5812-V5812</f>
        <v>0.16800000000000001</v>
      </c>
      <c r="J5812" s="14"/>
      <c r="K5812" s="13"/>
      <c r="L5812" s="9">
        <f>G5812*1.05</f>
        <v>0.16800000000000001</v>
      </c>
      <c r="M5812" s="11">
        <f>L5812-H5812</f>
        <v>0.16800000000000001</v>
      </c>
      <c r="N5812" s="11">
        <v>0</v>
      </c>
      <c r="P5812" s="9">
        <f>0.5*N5812/1000</f>
        <v>0</v>
      </c>
      <c r="Q5812" s="9">
        <f>P5812+O5812</f>
        <v>0</v>
      </c>
      <c r="R5812" s="11">
        <v>0</v>
      </c>
      <c r="T5812" s="9">
        <f>0.5*R5812</f>
        <v>0</v>
      </c>
      <c r="U5812" s="9">
        <f>T5812+S5812</f>
        <v>0</v>
      </c>
      <c r="V5812" s="9">
        <f>(Q5812+U5812)/(0.944*1000)</f>
        <v>0</v>
      </c>
    </row>
    <row r="5813" spans="1:22" x14ac:dyDescent="0.3">
      <c r="A5813" s="14">
        <v>5833</v>
      </c>
      <c r="B5813" s="14" t="s">
        <v>1182</v>
      </c>
      <c r="C5813" s="14" t="s">
        <v>13510</v>
      </c>
      <c r="D5813" s="14" t="s">
        <v>13504</v>
      </c>
      <c r="E5813" s="14" t="s">
        <v>13485</v>
      </c>
      <c r="F5813" s="14">
        <v>6</v>
      </c>
      <c r="G5813" s="14">
        <v>0.16</v>
      </c>
      <c r="H5813" s="15">
        <v>5.8197000000000006E-2</v>
      </c>
      <c r="I5813" s="15">
        <f>M5813-V5813</f>
        <v>0.10980300000000001</v>
      </c>
      <c r="J5813" s="14"/>
      <c r="K5813" s="13"/>
      <c r="L5813" s="9">
        <f>G5813*1.05</f>
        <v>0.16800000000000001</v>
      </c>
      <c r="M5813" s="11">
        <f>L5813-H5813</f>
        <v>0.10980300000000001</v>
      </c>
      <c r="N5813" s="11">
        <v>0</v>
      </c>
      <c r="P5813" s="9">
        <f>0.5*N5813/1000</f>
        <v>0</v>
      </c>
      <c r="Q5813" s="9">
        <f>P5813+O5813</f>
        <v>0</v>
      </c>
      <c r="R5813" s="11">
        <v>0</v>
      </c>
      <c r="T5813" s="9">
        <f>0.5*R5813</f>
        <v>0</v>
      </c>
      <c r="U5813" s="9">
        <f>T5813+S5813</f>
        <v>0</v>
      </c>
      <c r="V5813" s="9">
        <f>(Q5813+U5813)/(0.944*1000)</f>
        <v>0</v>
      </c>
    </row>
    <row r="5814" spans="1:22" x14ac:dyDescent="0.3">
      <c r="A5814" s="14">
        <v>5834</v>
      </c>
      <c r="B5814" s="14" t="s">
        <v>1183</v>
      </c>
      <c r="C5814" s="14" t="s">
        <v>13510</v>
      </c>
      <c r="D5814" s="14" t="s">
        <v>13504</v>
      </c>
      <c r="E5814" s="14" t="s">
        <v>13485</v>
      </c>
      <c r="F5814" s="14">
        <v>6</v>
      </c>
      <c r="G5814" s="14">
        <v>0.25</v>
      </c>
      <c r="H5814" s="15">
        <v>8.2401999999999989E-2</v>
      </c>
      <c r="I5814" s="15">
        <f>M5814-V5814</f>
        <v>0.18009800000000004</v>
      </c>
      <c r="J5814" s="14"/>
      <c r="K5814" s="13"/>
      <c r="L5814" s="9">
        <f>G5814*1.05</f>
        <v>0.26250000000000001</v>
      </c>
      <c r="M5814" s="11">
        <f>L5814-H5814</f>
        <v>0.18009800000000004</v>
      </c>
      <c r="N5814" s="11">
        <v>0</v>
      </c>
      <c r="P5814" s="9">
        <f>0.5*N5814/1000</f>
        <v>0</v>
      </c>
      <c r="Q5814" s="9">
        <f>P5814+O5814</f>
        <v>0</v>
      </c>
      <c r="R5814" s="11">
        <v>0</v>
      </c>
      <c r="T5814" s="9">
        <f>0.5*R5814</f>
        <v>0</v>
      </c>
      <c r="U5814" s="9">
        <f>T5814+S5814</f>
        <v>0</v>
      </c>
      <c r="V5814" s="9">
        <f>(Q5814+U5814)/(0.944*1000)</f>
        <v>0</v>
      </c>
    </row>
    <row r="5815" spans="1:22" x14ac:dyDescent="0.3">
      <c r="A5815" s="14">
        <v>5835</v>
      </c>
      <c r="B5815" s="14" t="s">
        <v>1184</v>
      </c>
      <c r="C5815" s="14" t="s">
        <v>13510</v>
      </c>
      <c r="D5815" s="14" t="s">
        <v>13504</v>
      </c>
      <c r="E5815" s="14" t="s">
        <v>13485</v>
      </c>
      <c r="F5815" s="14">
        <v>6</v>
      </c>
      <c r="G5815" s="14">
        <v>0.25</v>
      </c>
      <c r="H5815" s="15">
        <v>4.8406000000000005E-2</v>
      </c>
      <c r="I5815" s="15">
        <f>M5815-V5815</f>
        <v>0.21409400000000001</v>
      </c>
      <c r="J5815" s="14"/>
      <c r="K5815" s="13"/>
      <c r="L5815" s="9">
        <f>G5815*1.05</f>
        <v>0.26250000000000001</v>
      </c>
      <c r="M5815" s="11">
        <f>L5815-H5815</f>
        <v>0.21409400000000001</v>
      </c>
      <c r="N5815" s="11">
        <v>0</v>
      </c>
      <c r="P5815" s="9">
        <f>0.5*N5815/1000</f>
        <v>0</v>
      </c>
      <c r="Q5815" s="9">
        <f>P5815+O5815</f>
        <v>0</v>
      </c>
      <c r="R5815" s="11">
        <v>0</v>
      </c>
      <c r="T5815" s="9">
        <f>0.5*R5815</f>
        <v>0</v>
      </c>
      <c r="U5815" s="9">
        <f>T5815+S5815</f>
        <v>0</v>
      </c>
      <c r="V5815" s="9">
        <f>(Q5815+U5815)/(0.944*1000)</f>
        <v>0</v>
      </c>
    </row>
    <row r="5816" spans="1:22" x14ac:dyDescent="0.3">
      <c r="A5816" s="14">
        <v>5836</v>
      </c>
      <c r="B5816" s="14" t="s">
        <v>1185</v>
      </c>
      <c r="C5816" s="14" t="s">
        <v>13510</v>
      </c>
      <c r="D5816" s="14" t="s">
        <v>13504</v>
      </c>
      <c r="E5816" s="14" t="s">
        <v>13485</v>
      </c>
      <c r="F5816" s="14">
        <v>6</v>
      </c>
      <c r="G5816" s="14">
        <v>0.16</v>
      </c>
      <c r="H5816" s="15">
        <v>4.8230000000000002E-2</v>
      </c>
      <c r="I5816" s="15">
        <f>M5816-V5816</f>
        <v>0.11977000000000002</v>
      </c>
      <c r="J5816" s="14"/>
      <c r="K5816" s="13"/>
      <c r="L5816" s="9">
        <f>G5816*1.05</f>
        <v>0.16800000000000001</v>
      </c>
      <c r="M5816" s="11">
        <f>L5816-H5816</f>
        <v>0.11977000000000002</v>
      </c>
      <c r="N5816" s="11">
        <v>0</v>
      </c>
      <c r="P5816" s="9">
        <f>0.5*N5816/1000</f>
        <v>0</v>
      </c>
      <c r="Q5816" s="9">
        <f>P5816+O5816</f>
        <v>0</v>
      </c>
      <c r="R5816" s="11">
        <v>0</v>
      </c>
      <c r="T5816" s="9">
        <f>0.5*R5816</f>
        <v>0</v>
      </c>
      <c r="U5816" s="9">
        <f>T5816+S5816</f>
        <v>0</v>
      </c>
      <c r="V5816" s="9">
        <f>(Q5816+U5816)/(0.944*1000)</f>
        <v>0</v>
      </c>
    </row>
    <row r="5817" spans="1:22" x14ac:dyDescent="0.3">
      <c r="A5817" s="14">
        <v>5837</v>
      </c>
      <c r="B5817" s="14" t="s">
        <v>1186</v>
      </c>
      <c r="C5817" s="14" t="s">
        <v>13510</v>
      </c>
      <c r="D5817" s="14" t="s">
        <v>13504</v>
      </c>
      <c r="E5817" s="14" t="s">
        <v>13485</v>
      </c>
      <c r="F5817" s="14">
        <v>6</v>
      </c>
      <c r="G5817" s="14">
        <v>6.3E-2</v>
      </c>
      <c r="H5817" s="15">
        <v>1.483146067415717E-4</v>
      </c>
      <c r="I5817" s="15">
        <f>M5817-V5817</f>
        <v>6.600168539325843E-2</v>
      </c>
      <c r="J5817" s="14"/>
      <c r="K5817" s="13"/>
      <c r="L5817" s="9">
        <f>G5817*1.05</f>
        <v>6.615E-2</v>
      </c>
      <c r="M5817" s="11">
        <f>L5817-H5817</f>
        <v>6.600168539325843E-2</v>
      </c>
      <c r="N5817" s="11">
        <v>0</v>
      </c>
      <c r="P5817" s="9">
        <f>0.5*N5817/1000</f>
        <v>0</v>
      </c>
      <c r="Q5817" s="9">
        <f>P5817+O5817</f>
        <v>0</v>
      </c>
      <c r="R5817" s="11">
        <v>0</v>
      </c>
      <c r="T5817" s="9">
        <f>0.5*R5817</f>
        <v>0</v>
      </c>
      <c r="U5817" s="9">
        <f>T5817+S5817</f>
        <v>0</v>
      </c>
      <c r="V5817" s="9">
        <f>(Q5817+U5817)/(0.944*1000)</f>
        <v>0</v>
      </c>
    </row>
    <row r="5818" spans="1:22" x14ac:dyDescent="0.3">
      <c r="A5818" s="14">
        <v>5838</v>
      </c>
      <c r="B5818" s="14" t="s">
        <v>1187</v>
      </c>
      <c r="C5818" s="14" t="s">
        <v>13510</v>
      </c>
      <c r="D5818" s="14" t="s">
        <v>13504</v>
      </c>
      <c r="E5818" s="14" t="s">
        <v>13485</v>
      </c>
      <c r="F5818" s="14">
        <v>6</v>
      </c>
      <c r="G5818" s="14">
        <v>0.25</v>
      </c>
      <c r="H5818" s="15">
        <v>3.4920999999999994E-2</v>
      </c>
      <c r="I5818" s="15">
        <f>M5818-V5818</f>
        <v>0.22757900000000003</v>
      </c>
      <c r="J5818" s="14"/>
      <c r="K5818" s="13"/>
      <c r="L5818" s="9">
        <f>G5818*1.05</f>
        <v>0.26250000000000001</v>
      </c>
      <c r="M5818" s="11">
        <f>L5818-H5818</f>
        <v>0.22757900000000003</v>
      </c>
      <c r="N5818" s="11">
        <v>0</v>
      </c>
      <c r="P5818" s="9">
        <f>0.5*N5818/1000</f>
        <v>0</v>
      </c>
      <c r="Q5818" s="9">
        <f>P5818+O5818</f>
        <v>0</v>
      </c>
      <c r="R5818" s="11">
        <v>0</v>
      </c>
      <c r="S5818" s="9">
        <f>0.75*R5818/1000</f>
        <v>0</v>
      </c>
      <c r="T5818" s="9">
        <f>0.5*R5818</f>
        <v>0</v>
      </c>
      <c r="U5818" s="9">
        <f>T5818+S5818</f>
        <v>0</v>
      </c>
      <c r="V5818" s="9">
        <f>(Q5818+U5818)/(0.944*1000)</f>
        <v>0</v>
      </c>
    </row>
    <row r="5819" spans="1:22" x14ac:dyDescent="0.3">
      <c r="A5819" s="14">
        <v>5839</v>
      </c>
      <c r="B5819" s="14" t="s">
        <v>1188</v>
      </c>
      <c r="C5819" s="14" t="s">
        <v>13510</v>
      </c>
      <c r="D5819" s="14" t="s">
        <v>13504</v>
      </c>
      <c r="E5819" s="14" t="s">
        <v>13485</v>
      </c>
      <c r="F5819" s="14">
        <v>6</v>
      </c>
      <c r="G5819" s="14">
        <v>0.4</v>
      </c>
      <c r="H5819" s="15">
        <v>0.27800000000000002</v>
      </c>
      <c r="I5819" s="15">
        <f>M5819-V5819</f>
        <v>0.14200000000000002</v>
      </c>
      <c r="J5819" s="14"/>
      <c r="K5819" s="13"/>
      <c r="L5819" s="9">
        <f>G5819*1.05</f>
        <v>0.42000000000000004</v>
      </c>
      <c r="M5819" s="11">
        <f>L5819-H5819</f>
        <v>0.14200000000000002</v>
      </c>
      <c r="N5819" s="11">
        <v>0</v>
      </c>
      <c r="P5819" s="9">
        <f>0.5*N5819/1000</f>
        <v>0</v>
      </c>
      <c r="Q5819" s="9">
        <f>P5819+O5819</f>
        <v>0</v>
      </c>
      <c r="R5819" s="11">
        <v>0</v>
      </c>
      <c r="T5819" s="9">
        <f>0.5*R5819</f>
        <v>0</v>
      </c>
      <c r="U5819" s="9">
        <f>T5819+S5819</f>
        <v>0</v>
      </c>
      <c r="V5819" s="9">
        <f>(Q5819+U5819)/(0.944*1000)</f>
        <v>0</v>
      </c>
    </row>
    <row r="5820" spans="1:22" x14ac:dyDescent="0.3">
      <c r="A5820" s="14">
        <v>5840</v>
      </c>
      <c r="B5820" s="14" t="s">
        <v>1189</v>
      </c>
      <c r="C5820" s="14" t="s">
        <v>13510</v>
      </c>
      <c r="D5820" s="14" t="s">
        <v>13504</v>
      </c>
      <c r="E5820" s="14" t="s">
        <v>13485</v>
      </c>
      <c r="F5820" s="14">
        <v>6</v>
      </c>
      <c r="G5820" s="14">
        <v>1.26</v>
      </c>
      <c r="H5820" s="15">
        <v>0.66105499999999995</v>
      </c>
      <c r="I5820" s="15">
        <f>M5820-V5820</f>
        <v>4.4500000000013973E-4</v>
      </c>
      <c r="J5820" s="14"/>
      <c r="K5820" s="13"/>
      <c r="L5820" s="9">
        <f>1.05*0.63</f>
        <v>0.66150000000000009</v>
      </c>
      <c r="M5820" s="11">
        <f>L5820-H5820</f>
        <v>4.4500000000013973E-4</v>
      </c>
      <c r="N5820" s="11">
        <v>0</v>
      </c>
      <c r="P5820" s="9">
        <f>0.5*N5820/1000</f>
        <v>0</v>
      </c>
      <c r="Q5820" s="9">
        <f>P5820+O5820</f>
        <v>0</v>
      </c>
      <c r="R5820" s="11">
        <v>0</v>
      </c>
      <c r="T5820" s="9">
        <f>0.5*R5820</f>
        <v>0</v>
      </c>
      <c r="U5820" s="9">
        <f>T5820+S5820</f>
        <v>0</v>
      </c>
      <c r="V5820" s="9">
        <f>(Q5820+U5820)/(0.944*1000)</f>
        <v>0</v>
      </c>
    </row>
    <row r="5821" spans="1:22" x14ac:dyDescent="0.3">
      <c r="A5821" s="14">
        <v>5841</v>
      </c>
      <c r="B5821" s="14" t="s">
        <v>1190</v>
      </c>
      <c r="C5821" s="14" t="s">
        <v>13510</v>
      </c>
      <c r="D5821" s="14" t="s">
        <v>13504</v>
      </c>
      <c r="E5821" s="14" t="s">
        <v>13485</v>
      </c>
      <c r="F5821" s="14">
        <v>6</v>
      </c>
      <c r="G5821" s="14">
        <v>1.26</v>
      </c>
      <c r="H5821" s="15">
        <v>0.82353500000000002</v>
      </c>
      <c r="I5821" s="16" t="s">
        <v>13516</v>
      </c>
      <c r="J5821" s="14"/>
      <c r="K5821" s="13"/>
      <c r="L5821" s="9">
        <f>1.05*0.63</f>
        <v>0.66150000000000009</v>
      </c>
      <c r="M5821" s="11">
        <f>L5821-H5821</f>
        <v>-0.16203499999999993</v>
      </c>
      <c r="N5821" s="11">
        <v>0</v>
      </c>
      <c r="P5821" s="9">
        <f>0.5*N5821/1000</f>
        <v>0</v>
      </c>
      <c r="Q5821" s="9">
        <f>P5821+O5821</f>
        <v>0</v>
      </c>
      <c r="R5821" s="11">
        <v>0</v>
      </c>
      <c r="T5821" s="9">
        <f>0.5*R5821</f>
        <v>0</v>
      </c>
      <c r="U5821" s="9">
        <f>T5821+S5821</f>
        <v>0</v>
      </c>
      <c r="V5821" s="9">
        <f>(Q5821+U5821)/(0.944*1000)</f>
        <v>0</v>
      </c>
    </row>
    <row r="5822" spans="1:22" x14ac:dyDescent="0.3">
      <c r="A5822" s="14">
        <v>5842</v>
      </c>
      <c r="B5822" s="14" t="s">
        <v>9668</v>
      </c>
      <c r="C5822" s="14" t="s">
        <v>13510</v>
      </c>
      <c r="D5822" s="14" t="s">
        <v>13504</v>
      </c>
      <c r="E5822" s="14" t="s">
        <v>13485</v>
      </c>
      <c r="F5822" s="14">
        <v>6</v>
      </c>
      <c r="G5822" s="14">
        <v>0.16</v>
      </c>
      <c r="H5822" s="15">
        <v>0</v>
      </c>
      <c r="I5822" s="15">
        <f>M5822-V5822</f>
        <v>0.16800000000000001</v>
      </c>
      <c r="J5822" s="14"/>
      <c r="K5822" s="13"/>
      <c r="L5822" s="9">
        <f>G5822*1.05</f>
        <v>0.16800000000000001</v>
      </c>
      <c r="M5822" s="11">
        <f>L5822-H5822</f>
        <v>0.16800000000000001</v>
      </c>
      <c r="N5822" s="11">
        <v>0</v>
      </c>
      <c r="P5822" s="9">
        <f>0.5*N5822/1000</f>
        <v>0</v>
      </c>
      <c r="Q5822" s="9">
        <f>P5822+O5822</f>
        <v>0</v>
      </c>
      <c r="R5822" s="11">
        <v>0</v>
      </c>
      <c r="T5822" s="9">
        <f>0.5*R5822</f>
        <v>0</v>
      </c>
      <c r="U5822" s="9">
        <f>T5822+S5822</f>
        <v>0</v>
      </c>
      <c r="V5822" s="9">
        <f>(Q5822+U5822)/(0.944*1000)</f>
        <v>0</v>
      </c>
    </row>
    <row r="5823" spans="1:22" x14ac:dyDescent="0.3">
      <c r="A5823" s="14">
        <v>5843</v>
      </c>
      <c r="B5823" s="14" t="s">
        <v>9669</v>
      </c>
      <c r="C5823" s="14" t="s">
        <v>13510</v>
      </c>
      <c r="D5823" s="14" t="s">
        <v>13504</v>
      </c>
      <c r="E5823" s="14" t="s">
        <v>13485</v>
      </c>
      <c r="F5823" s="14">
        <v>6</v>
      </c>
      <c r="G5823" s="14">
        <v>0.1</v>
      </c>
      <c r="H5823" s="15">
        <v>2.7921999999999995E-2</v>
      </c>
      <c r="I5823" s="15">
        <f>M5823-V5823</f>
        <v>7.7078000000000008E-2</v>
      </c>
      <c r="J5823" s="14"/>
      <c r="K5823" s="13"/>
      <c r="L5823" s="9">
        <f>G5823*1.05</f>
        <v>0.10500000000000001</v>
      </c>
      <c r="M5823" s="11">
        <f>L5823-H5823</f>
        <v>7.7078000000000008E-2</v>
      </c>
      <c r="N5823" s="11">
        <v>0</v>
      </c>
      <c r="P5823" s="9">
        <f>0.5*N5823/1000</f>
        <v>0</v>
      </c>
      <c r="Q5823" s="9">
        <f>P5823+O5823</f>
        <v>0</v>
      </c>
      <c r="R5823" s="11">
        <v>0</v>
      </c>
      <c r="T5823" s="9">
        <f>0.5*R5823</f>
        <v>0</v>
      </c>
      <c r="U5823" s="9">
        <f>T5823+S5823</f>
        <v>0</v>
      </c>
      <c r="V5823" s="9">
        <f>(Q5823+U5823)/(0.944*1000)</f>
        <v>0</v>
      </c>
    </row>
    <row r="5824" spans="1:22" x14ac:dyDescent="0.3">
      <c r="A5824" s="14">
        <v>5844</v>
      </c>
      <c r="B5824" s="14" t="s">
        <v>1191</v>
      </c>
      <c r="C5824" s="14" t="s">
        <v>13510</v>
      </c>
      <c r="D5824" s="14" t="s">
        <v>13504</v>
      </c>
      <c r="E5824" s="14" t="s">
        <v>13485</v>
      </c>
      <c r="F5824" s="14">
        <v>6</v>
      </c>
      <c r="G5824" s="14">
        <v>0.16</v>
      </c>
      <c r="H5824" s="15">
        <v>0</v>
      </c>
      <c r="I5824" s="15">
        <f>M5824-V5824</f>
        <v>0.16800000000000001</v>
      </c>
      <c r="J5824" s="14"/>
      <c r="K5824" s="13"/>
      <c r="L5824" s="9">
        <f>G5824*1.05</f>
        <v>0.16800000000000001</v>
      </c>
      <c r="M5824" s="11">
        <f>L5824-H5824</f>
        <v>0.16800000000000001</v>
      </c>
      <c r="N5824" s="11">
        <v>0</v>
      </c>
      <c r="P5824" s="9">
        <f>0.5*N5824/1000</f>
        <v>0</v>
      </c>
      <c r="Q5824" s="9">
        <f>P5824+O5824</f>
        <v>0</v>
      </c>
      <c r="R5824" s="11">
        <v>0</v>
      </c>
      <c r="T5824" s="9">
        <f>0.5*R5824</f>
        <v>0</v>
      </c>
      <c r="U5824" s="9">
        <f>T5824+S5824</f>
        <v>0</v>
      </c>
      <c r="V5824" s="9">
        <f>(Q5824+U5824)/(0.944*1000)</f>
        <v>0</v>
      </c>
    </row>
    <row r="5825" spans="1:22" x14ac:dyDescent="0.3">
      <c r="A5825" s="14">
        <v>5845</v>
      </c>
      <c r="B5825" s="14" t="s">
        <v>1192</v>
      </c>
      <c r="C5825" s="14" t="s">
        <v>13510</v>
      </c>
      <c r="D5825" s="14" t="s">
        <v>13504</v>
      </c>
      <c r="E5825" s="14" t="s">
        <v>13485</v>
      </c>
      <c r="F5825" s="14">
        <v>6</v>
      </c>
      <c r="G5825" s="14">
        <v>0.1</v>
      </c>
      <c r="H5825" s="15">
        <v>0</v>
      </c>
      <c r="I5825" s="15">
        <f>M5825-V5825</f>
        <v>0.10500000000000001</v>
      </c>
      <c r="J5825" s="14"/>
      <c r="K5825" s="13"/>
      <c r="L5825" s="9">
        <f>G5825*1.05</f>
        <v>0.10500000000000001</v>
      </c>
      <c r="M5825" s="11">
        <f>L5825-H5825</f>
        <v>0.10500000000000001</v>
      </c>
      <c r="N5825" s="11">
        <v>0</v>
      </c>
      <c r="P5825" s="9">
        <f>0.5*N5825/1000</f>
        <v>0</v>
      </c>
      <c r="Q5825" s="9">
        <f>P5825+O5825</f>
        <v>0</v>
      </c>
      <c r="R5825" s="11">
        <v>0</v>
      </c>
      <c r="T5825" s="9">
        <f>0.5*R5825</f>
        <v>0</v>
      </c>
      <c r="U5825" s="9">
        <f>T5825+S5825</f>
        <v>0</v>
      </c>
      <c r="V5825" s="9">
        <f>(Q5825+U5825)/(0.944*1000)</f>
        <v>0</v>
      </c>
    </row>
    <row r="5826" spans="1:22" x14ac:dyDescent="0.3">
      <c r="A5826" s="14">
        <v>5846</v>
      </c>
      <c r="B5826" s="14" t="s">
        <v>1193</v>
      </c>
      <c r="C5826" s="14" t="s">
        <v>13510</v>
      </c>
      <c r="D5826" s="14" t="s">
        <v>13504</v>
      </c>
      <c r="E5826" s="14" t="s">
        <v>13485</v>
      </c>
      <c r="F5826" s="14">
        <v>6</v>
      </c>
      <c r="G5826" s="14">
        <v>1.26</v>
      </c>
      <c r="H5826" s="15">
        <v>0.74379899999999999</v>
      </c>
      <c r="I5826" s="16" t="s">
        <v>13516</v>
      </c>
      <c r="J5826" s="14"/>
      <c r="K5826" s="13"/>
      <c r="L5826" s="9">
        <f>1.05*0.63</f>
        <v>0.66150000000000009</v>
      </c>
      <c r="M5826" s="11">
        <f>L5826-H5826</f>
        <v>-8.22989999999999E-2</v>
      </c>
      <c r="N5826" s="11">
        <v>0</v>
      </c>
      <c r="P5826" s="9">
        <f>0.5*N5826/1000</f>
        <v>0</v>
      </c>
      <c r="Q5826" s="9">
        <f>P5826+O5826</f>
        <v>0</v>
      </c>
      <c r="R5826" s="11">
        <v>0</v>
      </c>
      <c r="T5826" s="9">
        <f>0.5*R5826</f>
        <v>0</v>
      </c>
      <c r="U5826" s="9">
        <f>T5826+S5826</f>
        <v>0</v>
      </c>
      <c r="V5826" s="9">
        <f>(Q5826+U5826)/(0.944*1000)</f>
        <v>0</v>
      </c>
    </row>
    <row r="5827" spans="1:22" x14ac:dyDescent="0.3">
      <c r="A5827" s="14">
        <v>5847</v>
      </c>
      <c r="B5827" s="14" t="s">
        <v>1194</v>
      </c>
      <c r="C5827" s="14" t="s">
        <v>13510</v>
      </c>
      <c r="D5827" s="14" t="s">
        <v>13504</v>
      </c>
      <c r="E5827" s="14" t="s">
        <v>13485</v>
      </c>
      <c r="F5827" s="14">
        <v>6</v>
      </c>
      <c r="G5827" s="14">
        <v>6.3E-2</v>
      </c>
      <c r="H5827" s="15">
        <v>3.5999999999999997E-2</v>
      </c>
      <c r="I5827" s="15">
        <f>M5827-V5827</f>
        <v>3.0150000000000003E-2</v>
      </c>
      <c r="J5827" s="14"/>
      <c r="K5827" s="13"/>
      <c r="L5827" s="9">
        <f>G5827*1.05</f>
        <v>6.615E-2</v>
      </c>
      <c r="M5827" s="11">
        <f>L5827-H5827</f>
        <v>3.0150000000000003E-2</v>
      </c>
      <c r="N5827" s="11">
        <v>0</v>
      </c>
      <c r="P5827" s="9">
        <f>0.5*N5827/1000</f>
        <v>0</v>
      </c>
      <c r="Q5827" s="9">
        <f>P5827+O5827</f>
        <v>0</v>
      </c>
      <c r="R5827" s="11">
        <v>0</v>
      </c>
      <c r="T5827" s="9">
        <f>0.5*R5827</f>
        <v>0</v>
      </c>
      <c r="U5827" s="9">
        <f>T5827+S5827</f>
        <v>0</v>
      </c>
      <c r="V5827" s="9">
        <f>(Q5827+U5827)/(0.944*1000)</f>
        <v>0</v>
      </c>
    </row>
    <row r="5828" spans="1:22" x14ac:dyDescent="0.3">
      <c r="A5828" s="14">
        <v>5848</v>
      </c>
      <c r="B5828" s="14" t="s">
        <v>9670</v>
      </c>
      <c r="C5828" s="14" t="s">
        <v>13510</v>
      </c>
      <c r="D5828" s="14" t="s">
        <v>13504</v>
      </c>
      <c r="E5828" s="14" t="s">
        <v>13485</v>
      </c>
      <c r="F5828" s="14">
        <v>6</v>
      </c>
      <c r="G5828" s="14">
        <v>0.25</v>
      </c>
      <c r="H5828" s="15">
        <v>0.16800000000000001</v>
      </c>
      <c r="I5828" s="15">
        <f>M5828-V5828</f>
        <v>9.4500000000000001E-2</v>
      </c>
      <c r="J5828" s="14"/>
      <c r="K5828" s="13"/>
      <c r="L5828" s="9">
        <f>G5828*1.05</f>
        <v>0.26250000000000001</v>
      </c>
      <c r="M5828" s="11">
        <f>L5828-H5828</f>
        <v>9.4500000000000001E-2</v>
      </c>
      <c r="N5828" s="11">
        <v>0</v>
      </c>
      <c r="P5828" s="9">
        <f>0.5*N5828/1000</f>
        <v>0</v>
      </c>
      <c r="Q5828" s="9">
        <f>P5828+O5828</f>
        <v>0</v>
      </c>
      <c r="R5828" s="11">
        <v>0</v>
      </c>
      <c r="T5828" s="9">
        <f>0.5*R5828</f>
        <v>0</v>
      </c>
      <c r="U5828" s="9">
        <f>T5828+S5828</f>
        <v>0</v>
      </c>
      <c r="V5828" s="9">
        <f>(Q5828+U5828)/(0.944*1000)</f>
        <v>0</v>
      </c>
    </row>
    <row r="5829" spans="1:22" x14ac:dyDescent="0.3">
      <c r="A5829" s="14">
        <v>5849</v>
      </c>
      <c r="B5829" s="14" t="s">
        <v>9671</v>
      </c>
      <c r="C5829" s="14" t="s">
        <v>13510</v>
      </c>
      <c r="D5829" s="14" t="s">
        <v>13504</v>
      </c>
      <c r="E5829" s="14" t="s">
        <v>13485</v>
      </c>
      <c r="F5829" s="14">
        <v>6</v>
      </c>
      <c r="G5829" s="14">
        <v>0.43</v>
      </c>
      <c r="H5829" s="15">
        <v>0.18430000000000002</v>
      </c>
      <c r="I5829" s="15">
        <f>M5829-V5829</f>
        <v>4.699999999999982E-3</v>
      </c>
      <c r="J5829" s="14"/>
      <c r="K5829" s="13"/>
      <c r="L5829" s="9">
        <f>1.05*0.18</f>
        <v>0.189</v>
      </c>
      <c r="M5829" s="11">
        <f>L5829-H5829</f>
        <v>4.699999999999982E-3</v>
      </c>
      <c r="N5829" s="11">
        <v>0</v>
      </c>
      <c r="P5829" s="9">
        <f>0.5*N5829/1000</f>
        <v>0</v>
      </c>
      <c r="Q5829" s="9">
        <f>P5829+O5829</f>
        <v>0</v>
      </c>
      <c r="R5829" s="11">
        <v>0</v>
      </c>
      <c r="T5829" s="9">
        <f>0.5*R5829</f>
        <v>0</v>
      </c>
      <c r="U5829" s="9">
        <f>T5829+S5829</f>
        <v>0</v>
      </c>
      <c r="V5829" s="9">
        <f>(Q5829+U5829)/(0.944*1000)</f>
        <v>0</v>
      </c>
    </row>
    <row r="5830" spans="1:22" x14ac:dyDescent="0.3">
      <c r="A5830" s="14">
        <v>5850</v>
      </c>
      <c r="B5830" s="14" t="s">
        <v>1195</v>
      </c>
      <c r="C5830" s="14" t="s">
        <v>13510</v>
      </c>
      <c r="D5830" s="14" t="s">
        <v>13504</v>
      </c>
      <c r="E5830" s="14" t="s">
        <v>13485</v>
      </c>
      <c r="F5830" s="14">
        <v>6</v>
      </c>
      <c r="G5830" s="14">
        <v>0.1</v>
      </c>
      <c r="H5830" s="15">
        <v>4.3940000000000055E-3</v>
      </c>
      <c r="I5830" s="15">
        <f>M5830-V5830</f>
        <v>0.100606</v>
      </c>
      <c r="J5830" s="14"/>
      <c r="K5830" s="13"/>
      <c r="L5830" s="9">
        <f>G5830*1.05</f>
        <v>0.10500000000000001</v>
      </c>
      <c r="M5830" s="11">
        <f>L5830-H5830</f>
        <v>0.100606</v>
      </c>
      <c r="N5830" s="11">
        <v>0</v>
      </c>
      <c r="P5830" s="9">
        <f>0.5*N5830/1000</f>
        <v>0</v>
      </c>
      <c r="Q5830" s="9">
        <f>P5830+O5830</f>
        <v>0</v>
      </c>
      <c r="R5830" s="11">
        <v>0</v>
      </c>
      <c r="T5830" s="9">
        <f>0.5*R5830</f>
        <v>0</v>
      </c>
      <c r="U5830" s="9">
        <f>T5830+S5830</f>
        <v>0</v>
      </c>
      <c r="V5830" s="9">
        <f>(Q5830+U5830)/(0.944*1000)</f>
        <v>0</v>
      </c>
    </row>
    <row r="5831" spans="1:22" x14ac:dyDescent="0.3">
      <c r="A5831" s="14">
        <v>5851</v>
      </c>
      <c r="B5831" s="14" t="s">
        <v>1196</v>
      </c>
      <c r="C5831" s="14" t="s">
        <v>13510</v>
      </c>
      <c r="D5831" s="14" t="s">
        <v>13504</v>
      </c>
      <c r="E5831" s="14" t="s">
        <v>13485</v>
      </c>
      <c r="F5831" s="14">
        <v>6</v>
      </c>
      <c r="G5831" s="14">
        <v>0.1</v>
      </c>
      <c r="H5831" s="15">
        <v>4.4999999999999998E-2</v>
      </c>
      <c r="I5831" s="15">
        <f>M5831-V5831</f>
        <v>6.0000000000000012E-2</v>
      </c>
      <c r="J5831" s="14"/>
      <c r="K5831" s="13"/>
      <c r="L5831" s="9">
        <f>G5831*1.05</f>
        <v>0.10500000000000001</v>
      </c>
      <c r="M5831" s="11">
        <f>L5831-H5831</f>
        <v>6.0000000000000012E-2</v>
      </c>
      <c r="N5831" s="11">
        <v>0</v>
      </c>
      <c r="P5831" s="9">
        <f>0.5*N5831/1000</f>
        <v>0</v>
      </c>
      <c r="Q5831" s="9">
        <f>P5831+O5831</f>
        <v>0</v>
      </c>
      <c r="R5831" s="11">
        <v>0</v>
      </c>
      <c r="T5831" s="9">
        <f>0.5*R5831</f>
        <v>0</v>
      </c>
      <c r="U5831" s="9">
        <f>T5831+S5831</f>
        <v>0</v>
      </c>
      <c r="V5831" s="9">
        <f>(Q5831+U5831)/(0.944*1000)</f>
        <v>0</v>
      </c>
    </row>
    <row r="5832" spans="1:22" x14ac:dyDescent="0.3">
      <c r="A5832" s="14">
        <v>5852</v>
      </c>
      <c r="B5832" s="14" t="s">
        <v>9672</v>
      </c>
      <c r="C5832" s="14" t="s">
        <v>13510</v>
      </c>
      <c r="D5832" s="14" t="s">
        <v>13504</v>
      </c>
      <c r="E5832" s="14" t="s">
        <v>13485</v>
      </c>
      <c r="F5832" s="14">
        <v>6</v>
      </c>
      <c r="G5832" s="14">
        <v>0.4</v>
      </c>
      <c r="H5832" s="15">
        <v>0.33700000000000002</v>
      </c>
      <c r="I5832" s="15">
        <f>M5832-V5832</f>
        <v>8.3000000000000018E-2</v>
      </c>
      <c r="J5832" s="14"/>
      <c r="K5832" s="13"/>
      <c r="L5832" s="9">
        <f>G5832*1.05</f>
        <v>0.42000000000000004</v>
      </c>
      <c r="M5832" s="11">
        <f>L5832-H5832</f>
        <v>8.3000000000000018E-2</v>
      </c>
      <c r="N5832" s="11">
        <v>0</v>
      </c>
      <c r="P5832" s="9">
        <f>0.5*N5832/1000</f>
        <v>0</v>
      </c>
      <c r="Q5832" s="9">
        <f>P5832+O5832</f>
        <v>0</v>
      </c>
      <c r="R5832" s="11">
        <v>0</v>
      </c>
      <c r="T5832" s="9">
        <f>0.5*R5832</f>
        <v>0</v>
      </c>
      <c r="U5832" s="9">
        <f>T5832+S5832</f>
        <v>0</v>
      </c>
      <c r="V5832" s="9">
        <f>(Q5832+U5832)/(0.944*1000)</f>
        <v>0</v>
      </c>
    </row>
    <row r="5833" spans="1:22" x14ac:dyDescent="0.3">
      <c r="A5833" s="14">
        <v>5853</v>
      </c>
      <c r="B5833" s="14" t="s">
        <v>1197</v>
      </c>
      <c r="C5833" s="14" t="s">
        <v>13510</v>
      </c>
      <c r="D5833" s="14" t="s">
        <v>13504</v>
      </c>
      <c r="E5833" s="14" t="s">
        <v>13485</v>
      </c>
      <c r="F5833" s="14">
        <v>6</v>
      </c>
      <c r="G5833" s="14">
        <v>0.25</v>
      </c>
      <c r="H5833" s="15">
        <v>8.0323000000000006E-2</v>
      </c>
      <c r="I5833" s="15">
        <f>M5833-V5833</f>
        <v>0.18217700000000001</v>
      </c>
      <c r="J5833" s="14"/>
      <c r="K5833" s="13"/>
      <c r="L5833" s="9">
        <f>G5833*1.05</f>
        <v>0.26250000000000001</v>
      </c>
      <c r="M5833" s="11">
        <f>L5833-H5833</f>
        <v>0.18217700000000001</v>
      </c>
      <c r="N5833" s="11">
        <v>0</v>
      </c>
      <c r="P5833" s="9">
        <f>0.5*N5833/1000</f>
        <v>0</v>
      </c>
      <c r="Q5833" s="9">
        <f>P5833+O5833</f>
        <v>0</v>
      </c>
      <c r="R5833" s="11">
        <v>0</v>
      </c>
      <c r="T5833" s="9">
        <f>0.5*R5833</f>
        <v>0</v>
      </c>
      <c r="U5833" s="9">
        <f>T5833+S5833</f>
        <v>0</v>
      </c>
      <c r="V5833" s="9">
        <f>(Q5833+U5833)/(0.944*1000)</f>
        <v>0</v>
      </c>
    </row>
    <row r="5834" spans="1:22" x14ac:dyDescent="0.3">
      <c r="A5834" s="14">
        <v>5854</v>
      </c>
      <c r="B5834" s="14" t="s">
        <v>1198</v>
      </c>
      <c r="C5834" s="14" t="s">
        <v>13510</v>
      </c>
      <c r="D5834" s="14" t="s">
        <v>13504</v>
      </c>
      <c r="E5834" s="14" t="s">
        <v>13485</v>
      </c>
      <c r="F5834" s="14">
        <v>6</v>
      </c>
      <c r="G5834" s="14">
        <v>0.25</v>
      </c>
      <c r="H5834" s="15">
        <v>3.6001000000000005E-2</v>
      </c>
      <c r="I5834" s="15">
        <f>M5834-V5834</f>
        <v>0.22649900000000001</v>
      </c>
      <c r="J5834" s="14"/>
      <c r="K5834" s="13"/>
      <c r="L5834" s="9">
        <f>G5834*1.05</f>
        <v>0.26250000000000001</v>
      </c>
      <c r="M5834" s="11">
        <f>L5834-H5834</f>
        <v>0.22649900000000001</v>
      </c>
      <c r="N5834" s="11">
        <v>0</v>
      </c>
      <c r="P5834" s="9">
        <f>0.5*N5834/1000</f>
        <v>0</v>
      </c>
      <c r="Q5834" s="9">
        <f>P5834+O5834</f>
        <v>0</v>
      </c>
      <c r="R5834" s="11">
        <v>0</v>
      </c>
      <c r="S5834" s="9">
        <f>0.75*R5834/1000</f>
        <v>0</v>
      </c>
      <c r="T5834" s="9">
        <f>0.5*R5834</f>
        <v>0</v>
      </c>
      <c r="U5834" s="9">
        <f>T5834+S5834</f>
        <v>0</v>
      </c>
      <c r="V5834" s="9">
        <f>(Q5834+U5834)/(0.944*1000)</f>
        <v>0</v>
      </c>
    </row>
    <row r="5835" spans="1:22" x14ac:dyDescent="0.3">
      <c r="A5835" s="14">
        <v>5855</v>
      </c>
      <c r="B5835" s="14" t="s">
        <v>1199</v>
      </c>
      <c r="C5835" s="14" t="s">
        <v>13510</v>
      </c>
      <c r="D5835" s="14" t="s">
        <v>13504</v>
      </c>
      <c r="E5835" s="14" t="s">
        <v>13485</v>
      </c>
      <c r="F5835" s="14">
        <v>6</v>
      </c>
      <c r="G5835" s="14">
        <v>0.25</v>
      </c>
      <c r="H5835" s="15">
        <v>4.2522999999999998E-2</v>
      </c>
      <c r="I5835" s="15">
        <f>M5835-V5835</f>
        <v>0.21997700000000001</v>
      </c>
      <c r="J5835" s="14"/>
      <c r="K5835" s="13"/>
      <c r="L5835" s="9">
        <f>G5835*1.05</f>
        <v>0.26250000000000001</v>
      </c>
      <c r="M5835" s="11">
        <f>L5835-H5835</f>
        <v>0.21997700000000001</v>
      </c>
      <c r="N5835" s="11">
        <v>0</v>
      </c>
      <c r="P5835" s="9">
        <f>0.5*N5835/1000</f>
        <v>0</v>
      </c>
      <c r="Q5835" s="9">
        <f>P5835+O5835</f>
        <v>0</v>
      </c>
      <c r="R5835" s="11">
        <v>0</v>
      </c>
      <c r="T5835" s="9">
        <f>0.5*R5835</f>
        <v>0</v>
      </c>
      <c r="U5835" s="9">
        <f>T5835+S5835</f>
        <v>0</v>
      </c>
      <c r="V5835" s="9">
        <f>(Q5835+U5835)/(0.944*1000)</f>
        <v>0</v>
      </c>
    </row>
    <row r="5836" spans="1:22" x14ac:dyDescent="0.3">
      <c r="A5836" s="14">
        <v>5856</v>
      </c>
      <c r="B5836" s="14" t="s">
        <v>1200</v>
      </c>
      <c r="C5836" s="14" t="s">
        <v>13510</v>
      </c>
      <c r="D5836" s="14" t="s">
        <v>13504</v>
      </c>
      <c r="E5836" s="14" t="s">
        <v>13485</v>
      </c>
      <c r="F5836" s="14">
        <v>6</v>
      </c>
      <c r="G5836" s="14">
        <v>0.25</v>
      </c>
      <c r="H5836" s="15">
        <v>7.966183146067414E-2</v>
      </c>
      <c r="I5836" s="15">
        <f>M5836-V5836</f>
        <v>0.18283816853932588</v>
      </c>
      <c r="J5836" s="14"/>
      <c r="K5836" s="13"/>
      <c r="L5836" s="9">
        <f>G5836*1.05</f>
        <v>0.26250000000000001</v>
      </c>
      <c r="M5836" s="11">
        <f>L5836-H5836</f>
        <v>0.18283816853932588</v>
      </c>
      <c r="N5836" s="11">
        <v>0</v>
      </c>
      <c r="P5836" s="9">
        <f>0.5*N5836/1000</f>
        <v>0</v>
      </c>
      <c r="Q5836" s="9">
        <f>P5836+O5836</f>
        <v>0</v>
      </c>
      <c r="R5836" s="11">
        <v>0</v>
      </c>
      <c r="T5836" s="9">
        <f>0.5*R5836</f>
        <v>0</v>
      </c>
      <c r="U5836" s="9">
        <f>T5836+S5836</f>
        <v>0</v>
      </c>
      <c r="V5836" s="9">
        <f>(Q5836+U5836)/(0.944*1000)</f>
        <v>0</v>
      </c>
    </row>
    <row r="5837" spans="1:22" x14ac:dyDescent="0.3">
      <c r="A5837" s="14">
        <v>5857</v>
      </c>
      <c r="B5837" s="14" t="s">
        <v>1201</v>
      </c>
      <c r="C5837" s="14" t="s">
        <v>13510</v>
      </c>
      <c r="D5837" s="14" t="s">
        <v>13504</v>
      </c>
      <c r="E5837" s="14" t="s">
        <v>13485</v>
      </c>
      <c r="F5837" s="14">
        <v>6</v>
      </c>
      <c r="G5837" s="14">
        <v>2</v>
      </c>
      <c r="H5837" s="15">
        <v>0.78500000000000003</v>
      </c>
      <c r="I5837" s="15">
        <f>M5837-V5837</f>
        <v>0.19746822033898306</v>
      </c>
      <c r="J5837" s="14"/>
      <c r="K5837" s="13"/>
      <c r="L5837" s="9">
        <f>G5837/2*1.05</f>
        <v>1.05</v>
      </c>
      <c r="M5837" s="11">
        <f>L5837-H5837</f>
        <v>0.26500000000000001</v>
      </c>
      <c r="N5837" s="11">
        <v>0</v>
      </c>
      <c r="P5837" s="9">
        <f>0.5*N5837/1000</f>
        <v>0</v>
      </c>
      <c r="Q5837" s="9">
        <f>P5837+O5837</f>
        <v>0</v>
      </c>
      <c r="R5837" s="11">
        <v>85</v>
      </c>
      <c r="S5837" s="9">
        <f>0.75*R5837</f>
        <v>63.75</v>
      </c>
      <c r="U5837" s="9">
        <f>T5837+S5837</f>
        <v>63.75</v>
      </c>
      <c r="V5837" s="9">
        <f>(Q5837+U5837)/(0.944*1000)</f>
        <v>6.753177966101695E-2</v>
      </c>
    </row>
    <row r="5838" spans="1:22" x14ac:dyDescent="0.3">
      <c r="A5838" s="14">
        <v>5858</v>
      </c>
      <c r="B5838" s="14" t="s">
        <v>1202</v>
      </c>
      <c r="C5838" s="14" t="s">
        <v>13510</v>
      </c>
      <c r="D5838" s="14" t="s">
        <v>13504</v>
      </c>
      <c r="E5838" s="14" t="s">
        <v>13485</v>
      </c>
      <c r="F5838" s="14">
        <v>6</v>
      </c>
      <c r="G5838" s="14">
        <v>0.4</v>
      </c>
      <c r="H5838" s="15">
        <v>3.4768000000000028E-2</v>
      </c>
      <c r="I5838" s="15">
        <f>M5838-V5838</f>
        <v>0.38523200000000002</v>
      </c>
      <c r="J5838" s="14"/>
      <c r="K5838" s="13"/>
      <c r="L5838" s="9">
        <f>G5838*1.05</f>
        <v>0.42000000000000004</v>
      </c>
      <c r="M5838" s="11">
        <f>L5838-H5838</f>
        <v>0.38523200000000002</v>
      </c>
      <c r="N5838" s="11">
        <v>0</v>
      </c>
      <c r="P5838" s="9">
        <f>0.5*N5838/1000</f>
        <v>0</v>
      </c>
      <c r="Q5838" s="9">
        <f>P5838+O5838</f>
        <v>0</v>
      </c>
      <c r="R5838" s="11">
        <v>0</v>
      </c>
      <c r="T5838" s="9">
        <f>0.5*R5838</f>
        <v>0</v>
      </c>
      <c r="U5838" s="9">
        <f>T5838+S5838</f>
        <v>0</v>
      </c>
      <c r="V5838" s="9">
        <f>(Q5838+U5838)/(0.944*1000)</f>
        <v>0</v>
      </c>
    </row>
    <row r="5839" spans="1:22" x14ac:dyDescent="0.3">
      <c r="A5839" s="14">
        <v>5859</v>
      </c>
      <c r="B5839" s="14" t="s">
        <v>1203</v>
      </c>
      <c r="C5839" s="14" t="s">
        <v>13510</v>
      </c>
      <c r="D5839" s="14" t="s">
        <v>13504</v>
      </c>
      <c r="E5839" s="14" t="s">
        <v>13485</v>
      </c>
      <c r="F5839" s="14">
        <v>6</v>
      </c>
      <c r="G5839" s="14">
        <v>0.25</v>
      </c>
      <c r="H5839" s="15">
        <v>1.1203000000000003E-2</v>
      </c>
      <c r="I5839" s="15">
        <f>M5839-V5839</f>
        <v>0.25129699999999999</v>
      </c>
      <c r="J5839" s="14"/>
      <c r="K5839" s="13"/>
      <c r="L5839" s="9">
        <f>G5839*1.05</f>
        <v>0.26250000000000001</v>
      </c>
      <c r="M5839" s="11">
        <f>L5839-H5839</f>
        <v>0.25129699999999999</v>
      </c>
      <c r="N5839" s="11">
        <v>0</v>
      </c>
      <c r="P5839" s="9">
        <f>0.5*N5839/1000</f>
        <v>0</v>
      </c>
      <c r="Q5839" s="9">
        <f>P5839+O5839</f>
        <v>0</v>
      </c>
      <c r="R5839" s="11">
        <v>0</v>
      </c>
      <c r="T5839" s="9">
        <f>0.5*R5839</f>
        <v>0</v>
      </c>
      <c r="U5839" s="9">
        <f>T5839+S5839</f>
        <v>0</v>
      </c>
      <c r="V5839" s="9">
        <f>(Q5839+U5839)/(0.944*1000)</f>
        <v>0</v>
      </c>
    </row>
    <row r="5840" spans="1:22" x14ac:dyDescent="0.3">
      <c r="A5840" s="14">
        <v>5860</v>
      </c>
      <c r="B5840" s="14" t="s">
        <v>9673</v>
      </c>
      <c r="C5840" s="14" t="s">
        <v>13510</v>
      </c>
      <c r="D5840" s="14" t="s">
        <v>13504</v>
      </c>
      <c r="E5840" s="14" t="s">
        <v>13485</v>
      </c>
      <c r="F5840" s="14">
        <v>6</v>
      </c>
      <c r="G5840" s="14">
        <v>0.4</v>
      </c>
      <c r="H5840" s="15">
        <v>8.6283999999999986E-2</v>
      </c>
      <c r="I5840" s="15">
        <f>M5840-V5840</f>
        <v>0.33371600000000007</v>
      </c>
      <c r="J5840" s="14"/>
      <c r="K5840" s="13"/>
      <c r="L5840" s="9">
        <f>G5840*1.05</f>
        <v>0.42000000000000004</v>
      </c>
      <c r="M5840" s="11">
        <f>L5840-H5840</f>
        <v>0.33371600000000007</v>
      </c>
      <c r="N5840" s="11">
        <v>0</v>
      </c>
      <c r="P5840" s="9">
        <f>0.5*N5840/1000</f>
        <v>0</v>
      </c>
      <c r="Q5840" s="9">
        <f>P5840+O5840</f>
        <v>0</v>
      </c>
      <c r="R5840" s="11">
        <v>0</v>
      </c>
      <c r="T5840" s="9">
        <f>0.5*R5840</f>
        <v>0</v>
      </c>
      <c r="U5840" s="9">
        <f>T5840+S5840</f>
        <v>0</v>
      </c>
      <c r="V5840" s="9">
        <f>(Q5840+U5840)/(0.944*1000)</f>
        <v>0</v>
      </c>
    </row>
    <row r="5841" spans="1:22" x14ac:dyDescent="0.3">
      <c r="A5841" s="14">
        <v>5861</v>
      </c>
      <c r="B5841" s="14" t="s">
        <v>1204</v>
      </c>
      <c r="C5841" s="14" t="s">
        <v>13510</v>
      </c>
      <c r="D5841" s="14" t="s">
        <v>13504</v>
      </c>
      <c r="E5841" s="14" t="s">
        <v>13485</v>
      </c>
      <c r="F5841" s="14">
        <v>6</v>
      </c>
      <c r="G5841" s="14">
        <v>0.16</v>
      </c>
      <c r="H5841" s="15">
        <v>1.6425999999999989E-2</v>
      </c>
      <c r="I5841" s="15">
        <f>M5841-V5841</f>
        <v>0.14569158474576271</v>
      </c>
      <c r="J5841" s="14"/>
      <c r="K5841" s="13"/>
      <c r="L5841" s="9">
        <f>G5841*1.05</f>
        <v>0.16800000000000001</v>
      </c>
      <c r="M5841" s="11">
        <f>L5841-H5841</f>
        <v>0.15157400000000001</v>
      </c>
      <c r="N5841" s="11">
        <v>6</v>
      </c>
      <c r="P5841" s="9">
        <f>0.5*N5841/1000</f>
        <v>3.0000000000000001E-3</v>
      </c>
      <c r="Q5841" s="9">
        <f>P5841+O5841</f>
        <v>3.0000000000000001E-3</v>
      </c>
      <c r="R5841" s="11">
        <v>11.1</v>
      </c>
      <c r="T5841" s="9">
        <f>0.5*R5841</f>
        <v>5.55</v>
      </c>
      <c r="U5841" s="9">
        <f>T5841+S5841</f>
        <v>5.55</v>
      </c>
      <c r="V5841" s="9">
        <f>(Q5841+U5841)/(0.944*1000)</f>
        <v>5.8824152542372877E-3</v>
      </c>
    </row>
    <row r="5842" spans="1:22" x14ac:dyDescent="0.3">
      <c r="A5842" s="14">
        <v>5862</v>
      </c>
      <c r="B5842" s="14" t="s">
        <v>9674</v>
      </c>
      <c r="C5842" s="14" t="s">
        <v>13510</v>
      </c>
      <c r="D5842" s="14" t="s">
        <v>13504</v>
      </c>
      <c r="E5842" s="14" t="s">
        <v>13485</v>
      </c>
      <c r="F5842" s="14">
        <v>6</v>
      </c>
      <c r="G5842" s="14">
        <v>0.25</v>
      </c>
      <c r="H5842" s="15">
        <v>1.7462999999999992E-2</v>
      </c>
      <c r="I5842" s="15">
        <f>M5842-V5842</f>
        <v>0.245037</v>
      </c>
      <c r="J5842" s="14"/>
      <c r="K5842" s="13"/>
      <c r="L5842" s="9">
        <f>G5842*1.05</f>
        <v>0.26250000000000001</v>
      </c>
      <c r="M5842" s="11">
        <f>L5842-H5842</f>
        <v>0.245037</v>
      </c>
      <c r="N5842" s="11">
        <v>0</v>
      </c>
      <c r="P5842" s="9">
        <f>0.5*N5842/1000</f>
        <v>0</v>
      </c>
      <c r="Q5842" s="9">
        <f>P5842+O5842</f>
        <v>0</v>
      </c>
      <c r="R5842" s="11">
        <v>0</v>
      </c>
      <c r="T5842" s="9">
        <f>0.5*R5842</f>
        <v>0</v>
      </c>
      <c r="U5842" s="9">
        <f>T5842+S5842</f>
        <v>0</v>
      </c>
      <c r="V5842" s="9">
        <f>(Q5842+U5842)/(0.944*1000)</f>
        <v>0</v>
      </c>
    </row>
    <row r="5843" spans="1:22" x14ac:dyDescent="0.3">
      <c r="A5843" s="14">
        <v>5863</v>
      </c>
      <c r="B5843" s="14" t="s">
        <v>1205</v>
      </c>
      <c r="C5843" s="14" t="s">
        <v>13510</v>
      </c>
      <c r="D5843" s="14" t="s">
        <v>13504</v>
      </c>
      <c r="E5843" s="14" t="s">
        <v>13485</v>
      </c>
      <c r="F5843" s="14">
        <v>6</v>
      </c>
      <c r="G5843" s="14">
        <v>0.2</v>
      </c>
      <c r="H5843" s="15">
        <v>0.155</v>
      </c>
      <c r="I5843" s="16" t="s">
        <v>13516</v>
      </c>
      <c r="J5843" s="14"/>
      <c r="K5843" s="13"/>
      <c r="L5843" s="9">
        <f>G5843/2*1.05</f>
        <v>0.10500000000000001</v>
      </c>
      <c r="M5843" s="11">
        <f>L5843-H5843</f>
        <v>-4.9999999999999989E-2</v>
      </c>
      <c r="N5843" s="11">
        <v>0</v>
      </c>
      <c r="P5843" s="9">
        <f>0.5*N5843/1000</f>
        <v>0</v>
      </c>
      <c r="Q5843" s="9">
        <f>P5843+O5843</f>
        <v>0</v>
      </c>
      <c r="R5843" s="11">
        <v>15</v>
      </c>
      <c r="T5843" s="9">
        <f>0.5*R5843</f>
        <v>7.5</v>
      </c>
      <c r="U5843" s="9">
        <f>T5843+S5843</f>
        <v>7.5</v>
      </c>
      <c r="V5843" s="9">
        <f>(Q5843+U5843)/(0.944*1000)</f>
        <v>7.9449152542372878E-3</v>
      </c>
    </row>
    <row r="5844" spans="1:22" x14ac:dyDescent="0.3">
      <c r="A5844" s="14">
        <v>5864</v>
      </c>
      <c r="B5844" s="14" t="s">
        <v>9675</v>
      </c>
      <c r="C5844" s="14" t="s">
        <v>13510</v>
      </c>
      <c r="D5844" s="14" t="s">
        <v>13504</v>
      </c>
      <c r="E5844" s="14" t="s">
        <v>13485</v>
      </c>
      <c r="F5844" s="14">
        <v>6</v>
      </c>
      <c r="G5844" s="14">
        <v>0.25</v>
      </c>
      <c r="H5844" s="15">
        <v>7.0500000000001247E-4</v>
      </c>
      <c r="I5844" s="15">
        <f>M5844-V5844</f>
        <v>0.261795</v>
      </c>
      <c r="J5844" s="14"/>
      <c r="K5844" s="13"/>
      <c r="L5844" s="9">
        <f>G5844*1.05</f>
        <v>0.26250000000000001</v>
      </c>
      <c r="M5844" s="11">
        <f>L5844-H5844</f>
        <v>0.261795</v>
      </c>
      <c r="N5844" s="11">
        <v>0</v>
      </c>
      <c r="P5844" s="9">
        <f>0.5*N5844/1000</f>
        <v>0</v>
      </c>
      <c r="Q5844" s="9">
        <f>P5844+O5844</f>
        <v>0</v>
      </c>
      <c r="R5844" s="11">
        <v>0</v>
      </c>
      <c r="T5844" s="9">
        <f>0.5*R5844</f>
        <v>0</v>
      </c>
      <c r="U5844" s="9">
        <f>T5844+S5844</f>
        <v>0</v>
      </c>
      <c r="V5844" s="9">
        <f>(Q5844+U5844)/(0.944*1000)</f>
        <v>0</v>
      </c>
    </row>
    <row r="5845" spans="1:22" x14ac:dyDescent="0.3">
      <c r="A5845" s="14">
        <v>5865</v>
      </c>
      <c r="B5845" s="14" t="s">
        <v>1206</v>
      </c>
      <c r="C5845" s="14" t="s">
        <v>13510</v>
      </c>
      <c r="D5845" s="14" t="s">
        <v>13504</v>
      </c>
      <c r="E5845" s="14" t="s">
        <v>13485</v>
      </c>
      <c r="F5845" s="14">
        <v>6</v>
      </c>
      <c r="G5845" s="14">
        <v>0.25</v>
      </c>
      <c r="H5845" s="15">
        <v>9.9242999999999998E-2</v>
      </c>
      <c r="I5845" s="15">
        <f>M5845-V5845</f>
        <v>0.16325700000000001</v>
      </c>
      <c r="J5845" s="14"/>
      <c r="K5845" s="13"/>
      <c r="L5845" s="9">
        <f>G5845*1.05</f>
        <v>0.26250000000000001</v>
      </c>
      <c r="M5845" s="11">
        <f>L5845-H5845</f>
        <v>0.16325700000000001</v>
      </c>
      <c r="N5845" s="11">
        <v>0</v>
      </c>
      <c r="P5845" s="9">
        <f>0.5*N5845/1000</f>
        <v>0</v>
      </c>
      <c r="Q5845" s="9">
        <f>P5845+O5845</f>
        <v>0</v>
      </c>
      <c r="R5845" s="11">
        <v>0</v>
      </c>
      <c r="T5845" s="9">
        <f>0.5*R5845</f>
        <v>0</v>
      </c>
      <c r="U5845" s="9">
        <f>T5845+S5845</f>
        <v>0</v>
      </c>
      <c r="V5845" s="9">
        <f>(Q5845+U5845)/(0.944*1000)</f>
        <v>0</v>
      </c>
    </row>
    <row r="5846" spans="1:22" x14ac:dyDescent="0.3">
      <c r="A5846" s="14">
        <v>5866</v>
      </c>
      <c r="B5846" s="14" t="s">
        <v>1207</v>
      </c>
      <c r="C5846" s="14" t="s">
        <v>13510</v>
      </c>
      <c r="D5846" s="14" t="s">
        <v>13504</v>
      </c>
      <c r="E5846" s="14" t="s">
        <v>13485</v>
      </c>
      <c r="F5846" s="14">
        <v>6</v>
      </c>
      <c r="G5846" s="14">
        <v>0.25</v>
      </c>
      <c r="H5846" s="15">
        <v>2.1848000000000013E-2</v>
      </c>
      <c r="I5846" s="15">
        <f>M5846-V5846</f>
        <v>0.240652</v>
      </c>
      <c r="J5846" s="14"/>
      <c r="K5846" s="13"/>
      <c r="L5846" s="9">
        <f>G5846*1.05</f>
        <v>0.26250000000000001</v>
      </c>
      <c r="M5846" s="11">
        <f>L5846-H5846</f>
        <v>0.240652</v>
      </c>
      <c r="N5846" s="11">
        <v>0</v>
      </c>
      <c r="P5846" s="9">
        <f>0.5*N5846/1000</f>
        <v>0</v>
      </c>
      <c r="Q5846" s="9">
        <f>P5846+O5846</f>
        <v>0</v>
      </c>
      <c r="R5846" s="11">
        <v>0</v>
      </c>
      <c r="T5846" s="9">
        <f>0.5*R5846</f>
        <v>0</v>
      </c>
      <c r="U5846" s="9">
        <f>T5846+S5846</f>
        <v>0</v>
      </c>
      <c r="V5846" s="9">
        <f>(Q5846+U5846)/(0.944*1000)</f>
        <v>0</v>
      </c>
    </row>
    <row r="5847" spans="1:22" x14ac:dyDescent="0.3">
      <c r="A5847" s="14">
        <v>5867</v>
      </c>
      <c r="B5847" s="14" t="s">
        <v>1208</v>
      </c>
      <c r="C5847" s="14" t="s">
        <v>13510</v>
      </c>
      <c r="D5847" s="14" t="s">
        <v>13504</v>
      </c>
      <c r="E5847" s="14" t="s">
        <v>13485</v>
      </c>
      <c r="F5847" s="14">
        <v>6</v>
      </c>
      <c r="G5847" s="14">
        <v>0.1</v>
      </c>
      <c r="H5847" s="15">
        <v>1.5314999999999997E-2</v>
      </c>
      <c r="I5847" s="15">
        <f>M5847-V5847</f>
        <v>8.9685000000000015E-2</v>
      </c>
      <c r="J5847" s="14"/>
      <c r="K5847" s="13"/>
      <c r="L5847" s="9">
        <f>G5847*1.05</f>
        <v>0.10500000000000001</v>
      </c>
      <c r="M5847" s="11">
        <f>L5847-H5847</f>
        <v>8.9685000000000015E-2</v>
      </c>
      <c r="N5847" s="11">
        <v>0</v>
      </c>
      <c r="P5847" s="9">
        <f>0.5*N5847/1000</f>
        <v>0</v>
      </c>
      <c r="Q5847" s="9">
        <f>P5847+O5847</f>
        <v>0</v>
      </c>
      <c r="R5847" s="11">
        <v>0</v>
      </c>
      <c r="T5847" s="9">
        <f>0.5*R5847</f>
        <v>0</v>
      </c>
      <c r="U5847" s="9">
        <f>T5847+S5847</f>
        <v>0</v>
      </c>
      <c r="V5847" s="9">
        <f>(Q5847+U5847)/(0.944*1000)</f>
        <v>0</v>
      </c>
    </row>
    <row r="5848" spans="1:22" x14ac:dyDescent="0.3">
      <c r="A5848" s="14">
        <v>5868</v>
      </c>
      <c r="B5848" s="14" t="s">
        <v>1209</v>
      </c>
      <c r="C5848" s="14" t="s">
        <v>13510</v>
      </c>
      <c r="D5848" s="14" t="s">
        <v>13504</v>
      </c>
      <c r="E5848" s="14" t="s">
        <v>13485</v>
      </c>
      <c r="F5848" s="14">
        <v>6</v>
      </c>
      <c r="G5848" s="14">
        <v>0.25</v>
      </c>
      <c r="H5848" s="15">
        <v>7.0337999999999998E-2</v>
      </c>
      <c r="I5848" s="15">
        <f>M5848-V5848</f>
        <v>0.192162</v>
      </c>
      <c r="J5848" s="14"/>
      <c r="K5848" s="13"/>
      <c r="L5848" s="9">
        <f>G5848*1.05</f>
        <v>0.26250000000000001</v>
      </c>
      <c r="M5848" s="11">
        <f>L5848-H5848</f>
        <v>0.192162</v>
      </c>
      <c r="N5848" s="11">
        <v>0</v>
      </c>
      <c r="P5848" s="9">
        <f>0.5*N5848/1000</f>
        <v>0</v>
      </c>
      <c r="Q5848" s="9">
        <f>P5848+O5848</f>
        <v>0</v>
      </c>
      <c r="R5848" s="11">
        <v>0</v>
      </c>
      <c r="T5848" s="9">
        <f>0.5*R5848</f>
        <v>0</v>
      </c>
      <c r="U5848" s="9">
        <f>T5848+S5848</f>
        <v>0</v>
      </c>
      <c r="V5848" s="9">
        <f>(Q5848+U5848)/(0.944*1000)</f>
        <v>0</v>
      </c>
    </row>
    <row r="5849" spans="1:22" x14ac:dyDescent="0.3">
      <c r="A5849" s="14">
        <v>5869</v>
      </c>
      <c r="B5849" s="14" t="s">
        <v>1210</v>
      </c>
      <c r="C5849" s="14" t="s">
        <v>13510</v>
      </c>
      <c r="D5849" s="14" t="s">
        <v>13504</v>
      </c>
      <c r="E5849" s="14" t="s">
        <v>13485</v>
      </c>
      <c r="F5849" s="14">
        <v>6</v>
      </c>
      <c r="G5849" s="14">
        <v>0.16</v>
      </c>
      <c r="H5849" s="15">
        <v>3.0733000000000003E-2</v>
      </c>
      <c r="I5849" s="15">
        <f>M5849-V5849</f>
        <v>0.13197038983050846</v>
      </c>
      <c r="J5849" s="14"/>
      <c r="K5849" s="13"/>
      <c r="L5849" s="9">
        <f>G5849*1.05</f>
        <v>0.16800000000000001</v>
      </c>
      <c r="M5849" s="11">
        <f>L5849-H5849</f>
        <v>0.137267</v>
      </c>
      <c r="N5849" s="11">
        <v>0</v>
      </c>
      <c r="P5849" s="9">
        <f>0.5*N5849/1000</f>
        <v>0</v>
      </c>
      <c r="Q5849" s="9">
        <f>P5849+O5849</f>
        <v>0</v>
      </c>
      <c r="R5849" s="11">
        <v>10</v>
      </c>
      <c r="T5849" s="9">
        <f>0.5*R5849</f>
        <v>5</v>
      </c>
      <c r="U5849" s="9">
        <f>T5849+S5849</f>
        <v>5</v>
      </c>
      <c r="V5849" s="9">
        <f>(Q5849+U5849)/(0.944*1000)</f>
        <v>5.2966101694915252E-3</v>
      </c>
    </row>
    <row r="5850" spans="1:22" x14ac:dyDescent="0.3">
      <c r="A5850" s="14">
        <v>5870</v>
      </c>
      <c r="B5850" s="14" t="s">
        <v>1211</v>
      </c>
      <c r="C5850" s="14" t="s">
        <v>13510</v>
      </c>
      <c r="D5850" s="14" t="s">
        <v>13504</v>
      </c>
      <c r="E5850" s="14" t="s">
        <v>13485</v>
      </c>
      <c r="F5850" s="14">
        <v>6</v>
      </c>
      <c r="G5850" s="14">
        <v>0.315</v>
      </c>
      <c r="H5850" s="15">
        <v>7.5610999999999984E-2</v>
      </c>
      <c r="I5850" s="15">
        <f>M5850-V5850</f>
        <v>0.25513900000000006</v>
      </c>
      <c r="J5850" s="14"/>
      <c r="K5850" s="13"/>
      <c r="L5850" s="9">
        <f>G5850*1.05</f>
        <v>0.33075000000000004</v>
      </c>
      <c r="M5850" s="11">
        <f>L5850-H5850</f>
        <v>0.25513900000000006</v>
      </c>
      <c r="N5850" s="11">
        <v>0</v>
      </c>
      <c r="P5850" s="9">
        <f>0.5*N5850/1000</f>
        <v>0</v>
      </c>
      <c r="Q5850" s="9">
        <f>P5850+O5850</f>
        <v>0</v>
      </c>
      <c r="R5850" s="11">
        <v>0</v>
      </c>
      <c r="T5850" s="9">
        <f>0.5*R5850</f>
        <v>0</v>
      </c>
      <c r="U5850" s="9">
        <f>T5850+S5850</f>
        <v>0</v>
      </c>
      <c r="V5850" s="9">
        <f>(Q5850+U5850)/(0.944*1000)</f>
        <v>0</v>
      </c>
    </row>
    <row r="5851" spans="1:22" x14ac:dyDescent="0.3">
      <c r="A5851" s="14">
        <v>5871</v>
      </c>
      <c r="B5851" s="14" t="s">
        <v>1212</v>
      </c>
      <c r="C5851" s="14" t="s">
        <v>13510</v>
      </c>
      <c r="D5851" s="14" t="s">
        <v>13504</v>
      </c>
      <c r="E5851" s="14" t="s">
        <v>13485</v>
      </c>
      <c r="F5851" s="14">
        <v>6</v>
      </c>
      <c r="G5851" s="14">
        <v>0.16</v>
      </c>
      <c r="H5851" s="15">
        <v>3.5920000000000132E-3</v>
      </c>
      <c r="I5851" s="15">
        <f>M5851-V5851</f>
        <v>0.16228935593220339</v>
      </c>
      <c r="J5851" s="14"/>
      <c r="K5851" s="13"/>
      <c r="L5851" s="9">
        <f>G5851*1.05</f>
        <v>0.16800000000000001</v>
      </c>
      <c r="M5851" s="11">
        <f>L5851-H5851</f>
        <v>0.164408</v>
      </c>
      <c r="N5851" s="11">
        <v>0</v>
      </c>
      <c r="P5851" s="9">
        <f>0.5*N5851/1000</f>
        <v>0</v>
      </c>
      <c r="Q5851" s="9">
        <f>P5851+O5851</f>
        <v>0</v>
      </c>
      <c r="R5851" s="11">
        <v>4</v>
      </c>
      <c r="T5851" s="9">
        <f>0.5*R5851</f>
        <v>2</v>
      </c>
      <c r="U5851" s="9">
        <f>T5851+S5851</f>
        <v>2</v>
      </c>
      <c r="V5851" s="9">
        <f>(Q5851+U5851)/(0.944*1000)</f>
        <v>2.1186440677966102E-3</v>
      </c>
    </row>
    <row r="5852" spans="1:22" x14ac:dyDescent="0.3">
      <c r="A5852" s="14">
        <v>5872</v>
      </c>
      <c r="B5852" s="14" t="s">
        <v>1213</v>
      </c>
      <c r="C5852" s="14" t="s">
        <v>13510</v>
      </c>
      <c r="D5852" s="14" t="s">
        <v>13504</v>
      </c>
      <c r="E5852" s="14" t="s">
        <v>13485</v>
      </c>
      <c r="F5852" s="14">
        <v>6</v>
      </c>
      <c r="G5852" s="14">
        <v>0.5</v>
      </c>
      <c r="H5852" s="15">
        <v>0.25904700000000003</v>
      </c>
      <c r="I5852" s="15">
        <f>M5852-V5852</f>
        <v>3.4529999999999839E-3</v>
      </c>
      <c r="J5852" s="14"/>
      <c r="K5852" s="13"/>
      <c r="L5852" s="9">
        <f>G5852/2*1.05</f>
        <v>0.26250000000000001</v>
      </c>
      <c r="M5852" s="11">
        <f>L5852-H5852</f>
        <v>3.4529999999999839E-3</v>
      </c>
      <c r="N5852" s="11">
        <v>0</v>
      </c>
      <c r="P5852" s="9">
        <f>0.5*N5852/1000</f>
        <v>0</v>
      </c>
      <c r="Q5852" s="9">
        <f>P5852+O5852</f>
        <v>0</v>
      </c>
      <c r="R5852" s="11">
        <v>0</v>
      </c>
      <c r="T5852" s="9">
        <f>0.5*R5852</f>
        <v>0</v>
      </c>
      <c r="U5852" s="9">
        <f>T5852+S5852</f>
        <v>0</v>
      </c>
      <c r="V5852" s="9">
        <f>(Q5852+U5852)/(0.944*1000)</f>
        <v>0</v>
      </c>
    </row>
    <row r="5853" spans="1:22" x14ac:dyDescent="0.3">
      <c r="A5853" s="14">
        <v>5873</v>
      </c>
      <c r="B5853" s="14" t="s">
        <v>1214</v>
      </c>
      <c r="C5853" s="14" t="s">
        <v>13510</v>
      </c>
      <c r="D5853" s="14" t="s">
        <v>13504</v>
      </c>
      <c r="E5853" s="14" t="s">
        <v>13485</v>
      </c>
      <c r="F5853" s="14">
        <v>6</v>
      </c>
      <c r="G5853" s="14">
        <v>0.16</v>
      </c>
      <c r="H5853" s="15">
        <v>7.9360000000000073E-3</v>
      </c>
      <c r="I5853" s="15">
        <f>M5853-V5853</f>
        <v>0.16006400000000001</v>
      </c>
      <c r="J5853" s="14"/>
      <c r="K5853" s="13"/>
      <c r="L5853" s="9">
        <f>G5853*1.05</f>
        <v>0.16800000000000001</v>
      </c>
      <c r="M5853" s="11">
        <f>L5853-H5853</f>
        <v>0.16006400000000001</v>
      </c>
      <c r="N5853" s="11">
        <v>0</v>
      </c>
      <c r="P5853" s="9">
        <f>0.5*N5853/1000</f>
        <v>0</v>
      </c>
      <c r="Q5853" s="9">
        <f>P5853+O5853</f>
        <v>0</v>
      </c>
      <c r="R5853" s="11">
        <v>0</v>
      </c>
      <c r="T5853" s="9">
        <f>0.5*R5853</f>
        <v>0</v>
      </c>
      <c r="U5853" s="9">
        <f>T5853+S5853</f>
        <v>0</v>
      </c>
      <c r="V5853" s="9">
        <f>(Q5853+U5853)/(0.944*1000)</f>
        <v>0</v>
      </c>
    </row>
    <row r="5854" spans="1:22" x14ac:dyDescent="0.3">
      <c r="A5854" s="14">
        <v>5874</v>
      </c>
      <c r="B5854" s="14" t="s">
        <v>1215</v>
      </c>
      <c r="C5854" s="14" t="s">
        <v>13510</v>
      </c>
      <c r="D5854" s="14" t="s">
        <v>13504</v>
      </c>
      <c r="E5854" s="14" t="s">
        <v>13485</v>
      </c>
      <c r="F5854" s="14">
        <v>6</v>
      </c>
      <c r="G5854" s="14">
        <v>0.1</v>
      </c>
      <c r="H5854" s="15">
        <v>3.9369999999999978E-3</v>
      </c>
      <c r="I5854" s="15">
        <f>M5854-V5854</f>
        <v>0.10106300000000001</v>
      </c>
      <c r="J5854" s="14"/>
      <c r="K5854" s="13"/>
      <c r="L5854" s="9">
        <f>G5854*1.05</f>
        <v>0.10500000000000001</v>
      </c>
      <c r="M5854" s="11">
        <f>L5854-H5854</f>
        <v>0.10106300000000001</v>
      </c>
      <c r="N5854" s="11">
        <v>0</v>
      </c>
      <c r="P5854" s="9">
        <f>0.5*N5854/1000</f>
        <v>0</v>
      </c>
      <c r="Q5854" s="9">
        <f>P5854+O5854</f>
        <v>0</v>
      </c>
      <c r="R5854" s="11">
        <v>0</v>
      </c>
      <c r="T5854" s="9">
        <f>0.5*R5854</f>
        <v>0</v>
      </c>
      <c r="U5854" s="9">
        <f>T5854+S5854</f>
        <v>0</v>
      </c>
      <c r="V5854" s="9">
        <f>(Q5854+U5854)/(0.944*1000)</f>
        <v>0</v>
      </c>
    </row>
    <row r="5855" spans="1:22" x14ac:dyDescent="0.3">
      <c r="A5855" s="14">
        <v>5875</v>
      </c>
      <c r="B5855" s="14" t="s">
        <v>1216</v>
      </c>
      <c r="C5855" s="14" t="s">
        <v>13510</v>
      </c>
      <c r="D5855" s="14" t="s">
        <v>13504</v>
      </c>
      <c r="E5855" s="14" t="s">
        <v>13485</v>
      </c>
      <c r="F5855" s="14">
        <v>6</v>
      </c>
      <c r="G5855" s="14">
        <v>0.4</v>
      </c>
      <c r="H5855" s="15">
        <v>4.7382000000000007E-2</v>
      </c>
      <c r="I5855" s="15">
        <f>M5855-V5855</f>
        <v>0.372618</v>
      </c>
      <c r="J5855" s="14"/>
      <c r="K5855" s="13"/>
      <c r="L5855" s="9">
        <f>G5855*1.05</f>
        <v>0.42000000000000004</v>
      </c>
      <c r="M5855" s="11">
        <f>L5855-H5855</f>
        <v>0.372618</v>
      </c>
      <c r="N5855" s="11">
        <v>0</v>
      </c>
      <c r="P5855" s="9">
        <f>0.5*N5855/1000</f>
        <v>0</v>
      </c>
      <c r="Q5855" s="9">
        <f>P5855+O5855</f>
        <v>0</v>
      </c>
      <c r="R5855" s="11">
        <v>0</v>
      </c>
      <c r="T5855" s="9">
        <f>0.5*R5855</f>
        <v>0</v>
      </c>
      <c r="U5855" s="9">
        <f>T5855+S5855</f>
        <v>0</v>
      </c>
      <c r="V5855" s="9">
        <f>(Q5855+U5855)/(0.944*1000)</f>
        <v>0</v>
      </c>
    </row>
    <row r="5856" spans="1:22" x14ac:dyDescent="0.3">
      <c r="A5856" s="14">
        <v>5876</v>
      </c>
      <c r="B5856" s="14" t="s">
        <v>1217</v>
      </c>
      <c r="C5856" s="14" t="s">
        <v>13510</v>
      </c>
      <c r="D5856" s="14" t="s">
        <v>13504</v>
      </c>
      <c r="E5856" s="14" t="s">
        <v>13485</v>
      </c>
      <c r="F5856" s="14">
        <v>6</v>
      </c>
      <c r="G5856" s="14">
        <v>0.1</v>
      </c>
      <c r="H5856" s="15">
        <v>0</v>
      </c>
      <c r="I5856" s="15">
        <f>M5856-V5856</f>
        <v>0.10500000000000001</v>
      </c>
      <c r="J5856" s="14"/>
      <c r="K5856" s="13"/>
      <c r="L5856" s="9">
        <f>G5856*1.05</f>
        <v>0.10500000000000001</v>
      </c>
      <c r="M5856" s="11">
        <f>L5856-H5856</f>
        <v>0.10500000000000001</v>
      </c>
      <c r="N5856" s="11">
        <v>0</v>
      </c>
      <c r="P5856" s="9">
        <f>0.5*N5856/1000</f>
        <v>0</v>
      </c>
      <c r="Q5856" s="9">
        <f>P5856+O5856</f>
        <v>0</v>
      </c>
      <c r="R5856" s="11">
        <v>0</v>
      </c>
      <c r="T5856" s="9">
        <f>0.5*R5856</f>
        <v>0</v>
      </c>
      <c r="U5856" s="9">
        <f>T5856+S5856</f>
        <v>0</v>
      </c>
      <c r="V5856" s="9">
        <f>(Q5856+U5856)/(0.944*1000)</f>
        <v>0</v>
      </c>
    </row>
    <row r="5857" spans="1:22" x14ac:dyDescent="0.3">
      <c r="A5857" s="14">
        <v>5877</v>
      </c>
      <c r="B5857" s="14" t="s">
        <v>1218</v>
      </c>
      <c r="C5857" s="14" t="s">
        <v>13510</v>
      </c>
      <c r="D5857" s="14" t="s">
        <v>13504</v>
      </c>
      <c r="E5857" s="14" t="s">
        <v>13485</v>
      </c>
      <c r="F5857" s="14">
        <v>6</v>
      </c>
      <c r="G5857" s="14">
        <v>6.3E-2</v>
      </c>
      <c r="H5857" s="15">
        <v>1.3311E-2</v>
      </c>
      <c r="I5857" s="15">
        <f>M5857-V5857</f>
        <v>5.2838999999999997E-2</v>
      </c>
      <c r="J5857" s="14"/>
      <c r="K5857" s="13"/>
      <c r="L5857" s="9">
        <f>G5857*1.05</f>
        <v>6.615E-2</v>
      </c>
      <c r="M5857" s="11">
        <f>L5857-H5857</f>
        <v>5.2838999999999997E-2</v>
      </c>
      <c r="N5857" s="11">
        <v>0</v>
      </c>
      <c r="P5857" s="9">
        <f>0.5*N5857/1000</f>
        <v>0</v>
      </c>
      <c r="Q5857" s="9">
        <f>P5857+O5857</f>
        <v>0</v>
      </c>
      <c r="R5857" s="11">
        <v>0</v>
      </c>
      <c r="T5857" s="9">
        <f>0.5*R5857</f>
        <v>0</v>
      </c>
      <c r="U5857" s="9">
        <f>T5857+S5857</f>
        <v>0</v>
      </c>
      <c r="V5857" s="9">
        <f>(Q5857+U5857)/(0.944*1000)</f>
        <v>0</v>
      </c>
    </row>
    <row r="5858" spans="1:22" x14ac:dyDescent="0.3">
      <c r="A5858" s="14">
        <v>5878</v>
      </c>
      <c r="B5858" s="14" t="s">
        <v>1219</v>
      </c>
      <c r="C5858" s="14" t="s">
        <v>13510</v>
      </c>
      <c r="D5858" s="14" t="s">
        <v>13504</v>
      </c>
      <c r="E5858" s="14" t="s">
        <v>13485</v>
      </c>
      <c r="F5858" s="14">
        <v>6</v>
      </c>
      <c r="G5858" s="14">
        <v>0.1</v>
      </c>
      <c r="H5858" s="15">
        <v>1.4108999999999995E-2</v>
      </c>
      <c r="I5858" s="15">
        <f>M5858-V5858</f>
        <v>9.0891000000000013E-2</v>
      </c>
      <c r="J5858" s="14"/>
      <c r="K5858" s="13"/>
      <c r="L5858" s="9">
        <f>G5858*1.05</f>
        <v>0.10500000000000001</v>
      </c>
      <c r="M5858" s="11">
        <f>L5858-H5858</f>
        <v>9.0891000000000013E-2</v>
      </c>
      <c r="N5858" s="11">
        <v>0</v>
      </c>
      <c r="P5858" s="9">
        <f>0.5*N5858/1000</f>
        <v>0</v>
      </c>
      <c r="Q5858" s="9">
        <f>P5858+O5858</f>
        <v>0</v>
      </c>
      <c r="R5858" s="11">
        <v>0</v>
      </c>
      <c r="T5858" s="9">
        <f>0.5*R5858</f>
        <v>0</v>
      </c>
      <c r="U5858" s="9">
        <f>T5858+S5858</f>
        <v>0</v>
      </c>
      <c r="V5858" s="9">
        <f>(Q5858+U5858)/(0.944*1000)</f>
        <v>0</v>
      </c>
    </row>
    <row r="5859" spans="1:22" x14ac:dyDescent="0.3">
      <c r="A5859" s="14">
        <v>5879</v>
      </c>
      <c r="B5859" s="14" t="s">
        <v>9676</v>
      </c>
      <c r="C5859" s="14" t="s">
        <v>13510</v>
      </c>
      <c r="D5859" s="14" t="s">
        <v>13504</v>
      </c>
      <c r="E5859" s="14" t="s">
        <v>13485</v>
      </c>
      <c r="F5859" s="14">
        <v>6</v>
      </c>
      <c r="G5859" s="14">
        <v>0.4</v>
      </c>
      <c r="H5859" s="15">
        <v>0.214</v>
      </c>
      <c r="I5859" s="15">
        <f>M5859-V5859</f>
        <v>0.17422033898305089</v>
      </c>
      <c r="J5859" s="14"/>
      <c r="K5859" s="13"/>
      <c r="L5859" s="9">
        <f>G5859*1.05</f>
        <v>0.42000000000000004</v>
      </c>
      <c r="M5859" s="11">
        <f>L5859-H5859</f>
        <v>0.20600000000000004</v>
      </c>
      <c r="N5859" s="11">
        <v>0</v>
      </c>
      <c r="P5859" s="9">
        <f>0.5*N5859/1000</f>
        <v>0</v>
      </c>
      <c r="Q5859" s="9">
        <f>P5859+O5859</f>
        <v>0</v>
      </c>
      <c r="R5859" s="11">
        <v>40</v>
      </c>
      <c r="S5859" s="9">
        <f>0.75*R5859</f>
        <v>30</v>
      </c>
      <c r="U5859" s="9">
        <f>T5859+S5859</f>
        <v>30</v>
      </c>
      <c r="V5859" s="9">
        <f>(Q5859+U5859)/(0.944*1000)</f>
        <v>3.1779661016949151E-2</v>
      </c>
    </row>
    <row r="5860" spans="1:22" x14ac:dyDescent="0.3">
      <c r="A5860" s="14">
        <v>5880</v>
      </c>
      <c r="B5860" s="14" t="s">
        <v>9677</v>
      </c>
      <c r="C5860" s="14" t="s">
        <v>13510</v>
      </c>
      <c r="D5860" s="14" t="s">
        <v>13504</v>
      </c>
      <c r="E5860" s="14" t="s">
        <v>13485</v>
      </c>
      <c r="F5860" s="14">
        <v>6</v>
      </c>
      <c r="G5860" s="14">
        <v>0.16</v>
      </c>
      <c r="H5860" s="15">
        <v>6.2909999999999971E-3</v>
      </c>
      <c r="I5860" s="15">
        <f>M5860-V5860</f>
        <v>0.16170900000000002</v>
      </c>
      <c r="J5860" s="14"/>
      <c r="K5860" s="13"/>
      <c r="L5860" s="9">
        <f>G5860*1.05</f>
        <v>0.16800000000000001</v>
      </c>
      <c r="M5860" s="11">
        <f>L5860-H5860</f>
        <v>0.16170900000000002</v>
      </c>
      <c r="N5860" s="11">
        <v>0</v>
      </c>
      <c r="P5860" s="9">
        <f>0.5*N5860/1000</f>
        <v>0</v>
      </c>
      <c r="Q5860" s="9">
        <f>P5860+O5860</f>
        <v>0</v>
      </c>
      <c r="R5860" s="11">
        <v>0</v>
      </c>
      <c r="T5860" s="9">
        <f>0.5*R5860</f>
        <v>0</v>
      </c>
      <c r="U5860" s="9">
        <f>T5860+S5860</f>
        <v>0</v>
      </c>
      <c r="V5860" s="9">
        <f>(Q5860+U5860)/(0.944*1000)</f>
        <v>0</v>
      </c>
    </row>
    <row r="5861" spans="1:22" x14ac:dyDescent="0.3">
      <c r="A5861" s="14">
        <v>5881</v>
      </c>
      <c r="B5861" s="14" t="s">
        <v>9678</v>
      </c>
      <c r="C5861" s="14" t="s">
        <v>13510</v>
      </c>
      <c r="D5861" s="14" t="s">
        <v>13504</v>
      </c>
      <c r="E5861" s="14" t="s">
        <v>13485</v>
      </c>
      <c r="F5861" s="14">
        <v>6</v>
      </c>
      <c r="G5861" s="14">
        <v>0.25</v>
      </c>
      <c r="H5861" s="15">
        <v>8.1000000000000003E-2</v>
      </c>
      <c r="I5861" s="15">
        <f>M5861-V5861</f>
        <v>0.18149999999999999</v>
      </c>
      <c r="J5861" s="14"/>
      <c r="K5861" s="13"/>
      <c r="L5861" s="9">
        <f>G5861*1.05</f>
        <v>0.26250000000000001</v>
      </c>
      <c r="M5861" s="11">
        <f>L5861-H5861</f>
        <v>0.18149999999999999</v>
      </c>
      <c r="N5861" s="11">
        <v>0</v>
      </c>
      <c r="P5861" s="9">
        <f>0.5*N5861/1000</f>
        <v>0</v>
      </c>
      <c r="Q5861" s="9">
        <f>P5861+O5861</f>
        <v>0</v>
      </c>
      <c r="R5861" s="11">
        <v>0</v>
      </c>
      <c r="T5861" s="9">
        <f>0.5*R5861</f>
        <v>0</v>
      </c>
      <c r="U5861" s="9">
        <f>T5861+S5861</f>
        <v>0</v>
      </c>
      <c r="V5861" s="9">
        <f>(Q5861+U5861)/(0.944*1000)</f>
        <v>0</v>
      </c>
    </row>
    <row r="5862" spans="1:22" x14ac:dyDescent="0.3">
      <c r="A5862" s="14">
        <v>5882</v>
      </c>
      <c r="B5862" s="14" t="s">
        <v>1220</v>
      </c>
      <c r="C5862" s="14" t="s">
        <v>13510</v>
      </c>
      <c r="D5862" s="14" t="s">
        <v>13504</v>
      </c>
      <c r="E5862" s="14" t="s">
        <v>13485</v>
      </c>
      <c r="F5862" s="14">
        <v>6</v>
      </c>
      <c r="G5862" s="14">
        <v>0.25</v>
      </c>
      <c r="H5862" s="15">
        <v>2.3882000000000004E-2</v>
      </c>
      <c r="I5862" s="15">
        <f>M5862-V5862</f>
        <v>0.238618</v>
      </c>
      <c r="J5862" s="14"/>
      <c r="K5862" s="13"/>
      <c r="L5862" s="9">
        <f>G5862*1.05</f>
        <v>0.26250000000000001</v>
      </c>
      <c r="M5862" s="11">
        <f>L5862-H5862</f>
        <v>0.238618</v>
      </c>
      <c r="N5862" s="11">
        <v>0</v>
      </c>
      <c r="P5862" s="9">
        <f>0.5*N5862/1000</f>
        <v>0</v>
      </c>
      <c r="Q5862" s="9">
        <f>P5862+O5862</f>
        <v>0</v>
      </c>
      <c r="R5862" s="11">
        <v>0</v>
      </c>
      <c r="T5862" s="9">
        <f>0.5*R5862</f>
        <v>0</v>
      </c>
      <c r="U5862" s="9">
        <f>T5862+S5862</f>
        <v>0</v>
      </c>
      <c r="V5862" s="9">
        <f>(Q5862+U5862)/(0.944*1000)</f>
        <v>0</v>
      </c>
    </row>
    <row r="5863" spans="1:22" x14ac:dyDescent="0.3">
      <c r="A5863" s="14">
        <v>5883</v>
      </c>
      <c r="B5863" s="14" t="s">
        <v>1221</v>
      </c>
      <c r="C5863" s="14" t="s">
        <v>13510</v>
      </c>
      <c r="D5863" s="14" t="s">
        <v>13504</v>
      </c>
      <c r="E5863" s="14" t="s">
        <v>13485</v>
      </c>
      <c r="F5863" s="14">
        <v>6</v>
      </c>
      <c r="G5863" s="14">
        <v>0.16</v>
      </c>
      <c r="H5863" s="15">
        <v>1.212899999999999E-2</v>
      </c>
      <c r="I5863" s="15">
        <f>M5863-V5863</f>
        <v>0.15481167796610171</v>
      </c>
      <c r="J5863" s="14"/>
      <c r="K5863" s="13"/>
      <c r="L5863" s="9">
        <f>G5863*1.05</f>
        <v>0.16800000000000001</v>
      </c>
      <c r="M5863" s="11">
        <f>L5863-H5863</f>
        <v>0.15587100000000001</v>
      </c>
      <c r="N5863" s="11">
        <v>0</v>
      </c>
      <c r="P5863" s="9">
        <f>0.5*N5863/1000</f>
        <v>0</v>
      </c>
      <c r="Q5863" s="9">
        <f>P5863+O5863</f>
        <v>0</v>
      </c>
      <c r="R5863" s="11">
        <v>2</v>
      </c>
      <c r="T5863" s="9">
        <f>0.5*R5863</f>
        <v>1</v>
      </c>
      <c r="U5863" s="9">
        <f>T5863+S5863</f>
        <v>1</v>
      </c>
      <c r="V5863" s="9">
        <f>(Q5863+U5863)/(0.944*1000)</f>
        <v>1.0593220338983051E-3</v>
      </c>
    </row>
    <row r="5864" spans="1:22" x14ac:dyDescent="0.3">
      <c r="A5864" s="14">
        <v>5884</v>
      </c>
      <c r="B5864" s="14" t="s">
        <v>1222</v>
      </c>
      <c r="C5864" s="14" t="s">
        <v>13510</v>
      </c>
      <c r="D5864" s="14" t="s">
        <v>13504</v>
      </c>
      <c r="E5864" s="14" t="s">
        <v>13485</v>
      </c>
      <c r="F5864" s="14">
        <v>6</v>
      </c>
      <c r="G5864" s="14">
        <v>0.16</v>
      </c>
      <c r="H5864" s="15">
        <v>6.7268999999999995E-2</v>
      </c>
      <c r="I5864" s="15">
        <f>M5864-V5864</f>
        <v>0.10073100000000001</v>
      </c>
      <c r="J5864" s="14"/>
      <c r="K5864" s="13"/>
      <c r="L5864" s="9">
        <f>G5864*1.05</f>
        <v>0.16800000000000001</v>
      </c>
      <c r="M5864" s="11">
        <f>L5864-H5864</f>
        <v>0.10073100000000001</v>
      </c>
      <c r="N5864" s="11">
        <v>0</v>
      </c>
      <c r="P5864" s="9">
        <f>0.5*N5864/1000</f>
        <v>0</v>
      </c>
      <c r="Q5864" s="9">
        <f>P5864+O5864</f>
        <v>0</v>
      </c>
      <c r="R5864" s="11">
        <v>0</v>
      </c>
      <c r="T5864" s="9">
        <f>0.5*R5864</f>
        <v>0</v>
      </c>
      <c r="U5864" s="9">
        <f>T5864+S5864</f>
        <v>0</v>
      </c>
      <c r="V5864" s="9">
        <f>(Q5864+U5864)/(0.944*1000)</f>
        <v>0</v>
      </c>
    </row>
    <row r="5865" spans="1:22" x14ac:dyDescent="0.3">
      <c r="A5865" s="14">
        <v>5885</v>
      </c>
      <c r="B5865" s="14" t="s">
        <v>1223</v>
      </c>
      <c r="C5865" s="14" t="s">
        <v>13510</v>
      </c>
      <c r="D5865" s="14" t="s">
        <v>13504</v>
      </c>
      <c r="E5865" s="14" t="s">
        <v>13485</v>
      </c>
      <c r="F5865" s="14">
        <v>6</v>
      </c>
      <c r="G5865" s="14">
        <v>0.25</v>
      </c>
      <c r="H5865" s="15">
        <v>5.8480999999999991E-2</v>
      </c>
      <c r="I5865" s="15">
        <f>M5865-V5865</f>
        <v>0.20401900000000001</v>
      </c>
      <c r="J5865" s="14"/>
      <c r="K5865" s="13"/>
      <c r="L5865" s="9">
        <f>G5865*1.05</f>
        <v>0.26250000000000001</v>
      </c>
      <c r="M5865" s="11">
        <f>L5865-H5865</f>
        <v>0.20401900000000001</v>
      </c>
      <c r="N5865" s="11">
        <v>0</v>
      </c>
      <c r="P5865" s="9">
        <f>0.5*N5865/1000</f>
        <v>0</v>
      </c>
      <c r="Q5865" s="9">
        <f>P5865+O5865</f>
        <v>0</v>
      </c>
      <c r="R5865" s="11">
        <v>0</v>
      </c>
      <c r="T5865" s="9">
        <f>0.5*R5865</f>
        <v>0</v>
      </c>
      <c r="U5865" s="9">
        <f>T5865+S5865</f>
        <v>0</v>
      </c>
      <c r="V5865" s="9">
        <f>(Q5865+U5865)/(0.944*1000)</f>
        <v>0</v>
      </c>
    </row>
    <row r="5866" spans="1:22" x14ac:dyDescent="0.3">
      <c r="A5866" s="14">
        <v>5886</v>
      </c>
      <c r="B5866" s="14" t="s">
        <v>1224</v>
      </c>
      <c r="C5866" s="14" t="s">
        <v>13510</v>
      </c>
      <c r="D5866" s="14" t="s">
        <v>13504</v>
      </c>
      <c r="E5866" s="14" t="s">
        <v>13485</v>
      </c>
      <c r="F5866" s="14">
        <v>6</v>
      </c>
      <c r="G5866" s="14">
        <v>0.4</v>
      </c>
      <c r="H5866" s="15">
        <v>0.219</v>
      </c>
      <c r="I5866" s="15">
        <f>M5866-V5866</f>
        <v>0.20100000000000004</v>
      </c>
      <c r="J5866" s="14"/>
      <c r="K5866" s="13"/>
      <c r="L5866" s="9">
        <f>G5866*1.05</f>
        <v>0.42000000000000004</v>
      </c>
      <c r="M5866" s="11">
        <f>L5866-H5866</f>
        <v>0.20100000000000004</v>
      </c>
      <c r="N5866" s="11">
        <v>0</v>
      </c>
      <c r="P5866" s="9">
        <f>0.5*N5866/1000</f>
        <v>0</v>
      </c>
      <c r="Q5866" s="9">
        <f>P5866+O5866</f>
        <v>0</v>
      </c>
      <c r="R5866" s="11">
        <v>0</v>
      </c>
      <c r="T5866" s="9">
        <f>0.5*R5866</f>
        <v>0</v>
      </c>
      <c r="U5866" s="9">
        <f>T5866+S5866</f>
        <v>0</v>
      </c>
      <c r="V5866" s="9">
        <f>(Q5866+U5866)/(0.944*1000)</f>
        <v>0</v>
      </c>
    </row>
    <row r="5867" spans="1:22" x14ac:dyDescent="0.3">
      <c r="A5867" s="14">
        <v>5887</v>
      </c>
      <c r="B5867" s="14" t="s">
        <v>9679</v>
      </c>
      <c r="C5867" s="14" t="s">
        <v>13510</v>
      </c>
      <c r="D5867" s="14" t="s">
        <v>13504</v>
      </c>
      <c r="E5867" s="14" t="s">
        <v>13485</v>
      </c>
      <c r="F5867" s="14">
        <v>6</v>
      </c>
      <c r="G5867" s="14">
        <v>0.32</v>
      </c>
      <c r="H5867" s="15">
        <v>6.1150000000000093E-3</v>
      </c>
      <c r="I5867" s="15">
        <f>M5867-V5867</f>
        <v>0.161885</v>
      </c>
      <c r="J5867" s="14"/>
      <c r="K5867" s="13"/>
      <c r="L5867" s="9">
        <f>G5867/2*1.05</f>
        <v>0.16800000000000001</v>
      </c>
      <c r="M5867" s="11">
        <f>L5867-H5867</f>
        <v>0.161885</v>
      </c>
      <c r="N5867" s="11">
        <v>0</v>
      </c>
      <c r="P5867" s="9">
        <f>0.5*N5867/1000</f>
        <v>0</v>
      </c>
      <c r="Q5867" s="9">
        <f>P5867+O5867</f>
        <v>0</v>
      </c>
      <c r="R5867" s="11">
        <v>0</v>
      </c>
      <c r="T5867" s="9">
        <f>0.5*R5867</f>
        <v>0</v>
      </c>
      <c r="U5867" s="9">
        <f>T5867+S5867</f>
        <v>0</v>
      </c>
      <c r="V5867" s="9">
        <f>(Q5867+U5867)/(0.944*1000)</f>
        <v>0</v>
      </c>
    </row>
    <row r="5868" spans="1:22" x14ac:dyDescent="0.3">
      <c r="A5868" s="14">
        <v>5888</v>
      </c>
      <c r="B5868" s="14" t="s">
        <v>1225</v>
      </c>
      <c r="C5868" s="14" t="s">
        <v>13510</v>
      </c>
      <c r="D5868" s="14" t="s">
        <v>13504</v>
      </c>
      <c r="E5868" s="14" t="s">
        <v>13485</v>
      </c>
      <c r="F5868" s="14">
        <v>6</v>
      </c>
      <c r="G5868" s="14">
        <v>0.25</v>
      </c>
      <c r="H5868" s="15">
        <v>9.303800000000001E-2</v>
      </c>
      <c r="I5868" s="15">
        <f>M5868-V5868</f>
        <v>0.169462</v>
      </c>
      <c r="J5868" s="14"/>
      <c r="K5868" s="13"/>
      <c r="L5868" s="9">
        <f>G5868*1.05</f>
        <v>0.26250000000000001</v>
      </c>
      <c r="M5868" s="11">
        <f>L5868-H5868</f>
        <v>0.169462</v>
      </c>
      <c r="N5868" s="11">
        <v>0</v>
      </c>
      <c r="P5868" s="9">
        <f>0.5*N5868/1000</f>
        <v>0</v>
      </c>
      <c r="Q5868" s="9">
        <f>P5868+O5868</f>
        <v>0</v>
      </c>
      <c r="R5868" s="11">
        <v>0</v>
      </c>
      <c r="T5868" s="9">
        <f>0.5*R5868</f>
        <v>0</v>
      </c>
      <c r="U5868" s="9">
        <f>T5868+S5868</f>
        <v>0</v>
      </c>
      <c r="V5868" s="9">
        <f>(Q5868+U5868)/(0.944*1000)</f>
        <v>0</v>
      </c>
    </row>
    <row r="5869" spans="1:22" x14ac:dyDescent="0.3">
      <c r="A5869" s="14">
        <v>5889</v>
      </c>
      <c r="B5869" s="14" t="s">
        <v>9680</v>
      </c>
      <c r="C5869" s="14" t="s">
        <v>13510</v>
      </c>
      <c r="D5869" s="14" t="s">
        <v>13504</v>
      </c>
      <c r="E5869" s="14" t="s">
        <v>13485</v>
      </c>
      <c r="F5869" s="14">
        <v>6</v>
      </c>
      <c r="G5869" s="14">
        <v>0.16</v>
      </c>
      <c r="H5869" s="15">
        <v>7.9000000000000001E-2</v>
      </c>
      <c r="I5869" s="15">
        <f>M5869-V5869</f>
        <v>8.900000000000001E-2</v>
      </c>
      <c r="J5869" s="14"/>
      <c r="K5869" s="13"/>
      <c r="L5869" s="9">
        <f>G5869*1.05</f>
        <v>0.16800000000000001</v>
      </c>
      <c r="M5869" s="11">
        <f>L5869-H5869</f>
        <v>8.900000000000001E-2</v>
      </c>
      <c r="N5869" s="11">
        <v>0</v>
      </c>
      <c r="P5869" s="9">
        <f>0.5*N5869/1000</f>
        <v>0</v>
      </c>
      <c r="Q5869" s="9">
        <f>P5869+O5869</f>
        <v>0</v>
      </c>
      <c r="R5869" s="11">
        <v>0</v>
      </c>
      <c r="T5869" s="9">
        <f>0.5*R5869</f>
        <v>0</v>
      </c>
      <c r="U5869" s="9">
        <f>T5869+S5869</f>
        <v>0</v>
      </c>
      <c r="V5869" s="9">
        <f>(Q5869+U5869)/(0.944*1000)</f>
        <v>0</v>
      </c>
    </row>
    <row r="5870" spans="1:22" x14ac:dyDescent="0.3">
      <c r="A5870" s="14">
        <v>5890</v>
      </c>
      <c r="B5870" s="14" t="s">
        <v>1226</v>
      </c>
      <c r="C5870" s="14" t="s">
        <v>13510</v>
      </c>
      <c r="D5870" s="14" t="s">
        <v>13504</v>
      </c>
      <c r="E5870" s="14" t="s">
        <v>13485</v>
      </c>
      <c r="F5870" s="14">
        <v>6</v>
      </c>
      <c r="G5870" s="14">
        <v>2</v>
      </c>
      <c r="H5870" s="15">
        <v>0.58699999999999997</v>
      </c>
      <c r="I5870" s="15">
        <f>M5870-V5870</f>
        <v>0.46300000000000008</v>
      </c>
      <c r="J5870" s="14"/>
      <c r="K5870" s="13"/>
      <c r="L5870" s="9">
        <f>G5870/2*1.05</f>
        <v>1.05</v>
      </c>
      <c r="M5870" s="11">
        <f>L5870-H5870</f>
        <v>0.46300000000000008</v>
      </c>
      <c r="N5870" s="11">
        <v>0</v>
      </c>
      <c r="P5870" s="9">
        <f>0.5*N5870/1000</f>
        <v>0</v>
      </c>
      <c r="Q5870" s="9">
        <f>P5870+O5870</f>
        <v>0</v>
      </c>
      <c r="R5870" s="11">
        <v>0</v>
      </c>
      <c r="T5870" s="9">
        <f>0.5*R5870</f>
        <v>0</v>
      </c>
      <c r="U5870" s="9">
        <f>T5870+S5870</f>
        <v>0</v>
      </c>
      <c r="V5870" s="9">
        <f>(Q5870+U5870)/(0.944*1000)</f>
        <v>0</v>
      </c>
    </row>
    <row r="5871" spans="1:22" x14ac:dyDescent="0.3">
      <c r="A5871" s="14">
        <v>5891</v>
      </c>
      <c r="B5871" s="14" t="s">
        <v>1227</v>
      </c>
      <c r="C5871" s="14" t="s">
        <v>13510</v>
      </c>
      <c r="D5871" s="14" t="s">
        <v>13504</v>
      </c>
      <c r="E5871" s="14" t="s">
        <v>13485</v>
      </c>
      <c r="F5871" s="14">
        <v>6</v>
      </c>
      <c r="G5871" s="14">
        <v>0.8</v>
      </c>
      <c r="H5871" s="15">
        <v>0.40635700000000002</v>
      </c>
      <c r="I5871" s="15">
        <f>M5871-V5871</f>
        <v>1.3643000000000016E-2</v>
      </c>
      <c r="J5871" s="14"/>
      <c r="K5871" s="13"/>
      <c r="L5871" s="9">
        <f>1.05*0.4</f>
        <v>0.42000000000000004</v>
      </c>
      <c r="M5871" s="11">
        <f>L5871-H5871</f>
        <v>1.3643000000000016E-2</v>
      </c>
      <c r="N5871" s="11">
        <v>0</v>
      </c>
      <c r="P5871" s="9">
        <f>0.5*N5871/1000</f>
        <v>0</v>
      </c>
      <c r="Q5871" s="9">
        <f>P5871+O5871</f>
        <v>0</v>
      </c>
      <c r="R5871" s="11">
        <v>0</v>
      </c>
      <c r="T5871" s="9">
        <f>0.5*R5871</f>
        <v>0</v>
      </c>
      <c r="U5871" s="9">
        <f>T5871+S5871</f>
        <v>0</v>
      </c>
      <c r="V5871" s="9">
        <f>(Q5871+U5871)/(0.944*1000)</f>
        <v>0</v>
      </c>
    </row>
    <row r="5872" spans="1:22" x14ac:dyDescent="0.3">
      <c r="A5872" s="14">
        <v>5892</v>
      </c>
      <c r="B5872" s="14" t="s">
        <v>9681</v>
      </c>
      <c r="C5872" s="14" t="s">
        <v>13510</v>
      </c>
      <c r="D5872" s="14" t="s">
        <v>13504</v>
      </c>
      <c r="E5872" s="14" t="s">
        <v>13485</v>
      </c>
      <c r="F5872" s="14">
        <v>6</v>
      </c>
      <c r="G5872" s="14">
        <v>0.25</v>
      </c>
      <c r="H5872" s="15">
        <v>2.9929999999999948E-3</v>
      </c>
      <c r="I5872" s="15">
        <f>M5872-V5872</f>
        <v>0.25950700000000004</v>
      </c>
      <c r="J5872" s="14"/>
      <c r="K5872" s="13"/>
      <c r="L5872" s="9">
        <f>G5872*1.05</f>
        <v>0.26250000000000001</v>
      </c>
      <c r="M5872" s="11">
        <f>L5872-H5872</f>
        <v>0.25950700000000004</v>
      </c>
      <c r="N5872" s="11">
        <v>0</v>
      </c>
      <c r="P5872" s="9">
        <f>0.5*N5872/1000</f>
        <v>0</v>
      </c>
      <c r="Q5872" s="9">
        <f>P5872+O5872</f>
        <v>0</v>
      </c>
      <c r="R5872" s="11">
        <v>0</v>
      </c>
      <c r="T5872" s="9">
        <f>0.5*R5872</f>
        <v>0</v>
      </c>
      <c r="U5872" s="9">
        <f>T5872+S5872</f>
        <v>0</v>
      </c>
      <c r="V5872" s="9">
        <f>(Q5872+U5872)/(0.944*1000)</f>
        <v>0</v>
      </c>
    </row>
    <row r="5873" spans="1:22" x14ac:dyDescent="0.3">
      <c r="A5873" s="14">
        <v>5893</v>
      </c>
      <c r="B5873" s="14" t="s">
        <v>9682</v>
      </c>
      <c r="C5873" s="14" t="s">
        <v>13510</v>
      </c>
      <c r="D5873" s="14" t="s">
        <v>13504</v>
      </c>
      <c r="E5873" s="14" t="s">
        <v>13485</v>
      </c>
      <c r="F5873" s="14">
        <v>6</v>
      </c>
      <c r="G5873" s="14">
        <v>0.5</v>
      </c>
      <c r="H5873" s="15">
        <v>0.28230099999999997</v>
      </c>
      <c r="I5873" s="16" t="s">
        <v>13516</v>
      </c>
      <c r="J5873" s="14"/>
      <c r="K5873" s="13"/>
      <c r="L5873" s="9">
        <f>G5873/2*1.05</f>
        <v>0.26250000000000001</v>
      </c>
      <c r="M5873" s="11">
        <f>L5873-H5873</f>
        <v>-1.9800999999999958E-2</v>
      </c>
      <c r="N5873" s="11">
        <v>0</v>
      </c>
      <c r="P5873" s="9">
        <f>0.5*N5873/1000</f>
        <v>0</v>
      </c>
      <c r="Q5873" s="9">
        <f>P5873+O5873</f>
        <v>0</v>
      </c>
      <c r="R5873" s="11">
        <v>0</v>
      </c>
      <c r="T5873" s="9">
        <f>0.5*R5873</f>
        <v>0</v>
      </c>
      <c r="U5873" s="9">
        <f>T5873+S5873</f>
        <v>0</v>
      </c>
      <c r="V5873" s="9">
        <f>(Q5873+U5873)/(0.944*1000)</f>
        <v>0</v>
      </c>
    </row>
    <row r="5874" spans="1:22" x14ac:dyDescent="0.3">
      <c r="A5874" s="14">
        <v>5894</v>
      </c>
      <c r="B5874" s="14" t="s">
        <v>1228</v>
      </c>
      <c r="C5874" s="14" t="s">
        <v>13510</v>
      </c>
      <c r="D5874" s="14" t="s">
        <v>13504</v>
      </c>
      <c r="E5874" s="14" t="s">
        <v>13485</v>
      </c>
      <c r="F5874" s="14">
        <v>6</v>
      </c>
      <c r="G5874" s="14">
        <v>0.16</v>
      </c>
      <c r="H5874" s="15">
        <v>2.7991999999999989E-2</v>
      </c>
      <c r="I5874" s="15">
        <f>M5874-V5874</f>
        <v>0.14000800000000002</v>
      </c>
      <c r="J5874" s="14"/>
      <c r="K5874" s="13"/>
      <c r="L5874" s="9">
        <f>G5874*1.05</f>
        <v>0.16800000000000001</v>
      </c>
      <c r="M5874" s="11">
        <f>L5874-H5874</f>
        <v>0.14000800000000002</v>
      </c>
      <c r="N5874" s="11">
        <v>0</v>
      </c>
      <c r="P5874" s="9">
        <f>0.5*N5874/1000</f>
        <v>0</v>
      </c>
      <c r="Q5874" s="9">
        <f>P5874+O5874</f>
        <v>0</v>
      </c>
      <c r="R5874" s="11">
        <v>0</v>
      </c>
      <c r="T5874" s="9">
        <f>0.5*R5874</f>
        <v>0</v>
      </c>
      <c r="U5874" s="9">
        <f>T5874+S5874</f>
        <v>0</v>
      </c>
      <c r="V5874" s="9">
        <f>(Q5874+U5874)/(0.944*1000)</f>
        <v>0</v>
      </c>
    </row>
    <row r="5875" spans="1:22" x14ac:dyDescent="0.3">
      <c r="A5875" s="14">
        <v>5895</v>
      </c>
      <c r="B5875" s="14" t="s">
        <v>1229</v>
      </c>
      <c r="C5875" s="14" t="s">
        <v>13510</v>
      </c>
      <c r="D5875" s="14" t="s">
        <v>13504</v>
      </c>
      <c r="E5875" s="14" t="s">
        <v>13485</v>
      </c>
      <c r="F5875" s="14">
        <v>6</v>
      </c>
      <c r="G5875" s="14">
        <v>0.63</v>
      </c>
      <c r="H5875" s="15">
        <v>0.441</v>
      </c>
      <c r="I5875" s="15">
        <f>M5875-V5875</f>
        <v>0.21255508474576279</v>
      </c>
      <c r="J5875" s="14"/>
      <c r="K5875" s="13"/>
      <c r="L5875" s="9">
        <f>G5875*1.05</f>
        <v>0.66150000000000009</v>
      </c>
      <c r="M5875" s="11">
        <f>L5875-H5875</f>
        <v>0.22050000000000008</v>
      </c>
      <c r="N5875" s="11">
        <v>0</v>
      </c>
      <c r="P5875" s="9">
        <f>0.5*N5875/1000</f>
        <v>0</v>
      </c>
      <c r="Q5875" s="9">
        <f>P5875+O5875</f>
        <v>0</v>
      </c>
      <c r="R5875" s="11">
        <v>15</v>
      </c>
      <c r="T5875" s="9">
        <f>0.5*R5875</f>
        <v>7.5</v>
      </c>
      <c r="U5875" s="9">
        <f>T5875+S5875</f>
        <v>7.5</v>
      </c>
      <c r="V5875" s="9">
        <f>(Q5875+U5875)/(0.944*1000)</f>
        <v>7.9449152542372878E-3</v>
      </c>
    </row>
    <row r="5876" spans="1:22" x14ac:dyDescent="0.3">
      <c r="A5876" s="14">
        <v>5896</v>
      </c>
      <c r="B5876" s="14" t="s">
        <v>9683</v>
      </c>
      <c r="C5876" s="14" t="s">
        <v>13510</v>
      </c>
      <c r="D5876" s="14" t="s">
        <v>13504</v>
      </c>
      <c r="E5876" s="14" t="s">
        <v>13485</v>
      </c>
      <c r="F5876" s="14">
        <v>6</v>
      </c>
      <c r="G5876" s="14">
        <v>0.63</v>
      </c>
      <c r="H5876" s="15">
        <v>0.42099999999999999</v>
      </c>
      <c r="I5876" s="15">
        <f>M5876-V5876</f>
        <v>0.2405000000000001</v>
      </c>
      <c r="J5876" s="14"/>
      <c r="K5876" s="13"/>
      <c r="L5876" s="9">
        <f>G5876*1.05</f>
        <v>0.66150000000000009</v>
      </c>
      <c r="M5876" s="11">
        <f>L5876-H5876</f>
        <v>0.2405000000000001</v>
      </c>
      <c r="N5876" s="11">
        <v>0</v>
      </c>
      <c r="P5876" s="9">
        <f>0.5*N5876/1000</f>
        <v>0</v>
      </c>
      <c r="Q5876" s="9">
        <f>P5876+O5876</f>
        <v>0</v>
      </c>
      <c r="R5876" s="11">
        <v>0</v>
      </c>
      <c r="T5876" s="9">
        <f>0.5*R5876</f>
        <v>0</v>
      </c>
      <c r="U5876" s="9">
        <f>T5876+S5876</f>
        <v>0</v>
      </c>
      <c r="V5876" s="9">
        <f>(Q5876+U5876)/(0.944*1000)</f>
        <v>0</v>
      </c>
    </row>
    <row r="5877" spans="1:22" x14ac:dyDescent="0.3">
      <c r="A5877" s="14">
        <v>5897</v>
      </c>
      <c r="B5877" s="14" t="s">
        <v>1230</v>
      </c>
      <c r="C5877" s="14" t="s">
        <v>13510</v>
      </c>
      <c r="D5877" s="14" t="s">
        <v>13504</v>
      </c>
      <c r="E5877" s="14" t="s">
        <v>13485</v>
      </c>
      <c r="F5877" s="14">
        <v>6</v>
      </c>
      <c r="G5877" s="14">
        <v>0.25</v>
      </c>
      <c r="H5877" s="15">
        <v>3.7562000000000012E-2</v>
      </c>
      <c r="I5877" s="15">
        <f>M5877-V5877</f>
        <v>0.224938</v>
      </c>
      <c r="J5877" s="14"/>
      <c r="K5877" s="13"/>
      <c r="L5877" s="9">
        <f>G5877*1.05</f>
        <v>0.26250000000000001</v>
      </c>
      <c r="M5877" s="11">
        <f>L5877-H5877</f>
        <v>0.224938</v>
      </c>
      <c r="N5877" s="11">
        <v>0</v>
      </c>
      <c r="P5877" s="9">
        <f>0.5*N5877/1000</f>
        <v>0</v>
      </c>
      <c r="Q5877" s="9">
        <f>P5877+O5877</f>
        <v>0</v>
      </c>
      <c r="R5877" s="11">
        <v>0</v>
      </c>
      <c r="T5877" s="9">
        <f>0.5*R5877</f>
        <v>0</v>
      </c>
      <c r="U5877" s="9">
        <f>T5877+S5877</f>
        <v>0</v>
      </c>
      <c r="V5877" s="9">
        <f>(Q5877+U5877)/(0.944*1000)</f>
        <v>0</v>
      </c>
    </row>
    <row r="5878" spans="1:22" x14ac:dyDescent="0.3">
      <c r="A5878" s="14">
        <v>5898</v>
      </c>
      <c r="B5878" s="14" t="s">
        <v>1231</v>
      </c>
      <c r="C5878" s="14" t="s">
        <v>13510</v>
      </c>
      <c r="D5878" s="14" t="s">
        <v>13504</v>
      </c>
      <c r="E5878" s="14" t="s">
        <v>13485</v>
      </c>
      <c r="F5878" s="14">
        <v>6</v>
      </c>
      <c r="G5878" s="14">
        <v>0.16</v>
      </c>
      <c r="H5878" s="15">
        <v>2.1724999999999994E-2</v>
      </c>
      <c r="I5878" s="15">
        <f>M5878-V5878</f>
        <v>0.14627500000000002</v>
      </c>
      <c r="J5878" s="14"/>
      <c r="K5878" s="13"/>
      <c r="L5878" s="9">
        <f>G5878*1.05</f>
        <v>0.16800000000000001</v>
      </c>
      <c r="M5878" s="11">
        <f>L5878-H5878</f>
        <v>0.14627500000000002</v>
      </c>
      <c r="N5878" s="11">
        <v>0</v>
      </c>
      <c r="P5878" s="9">
        <f>0.5*N5878/1000</f>
        <v>0</v>
      </c>
      <c r="Q5878" s="9">
        <f>P5878+O5878</f>
        <v>0</v>
      </c>
      <c r="R5878" s="11">
        <v>0</v>
      </c>
      <c r="T5878" s="9">
        <f>0.5*R5878</f>
        <v>0</v>
      </c>
      <c r="U5878" s="9">
        <f>T5878+S5878</f>
        <v>0</v>
      </c>
      <c r="V5878" s="9">
        <f>(Q5878+U5878)/(0.944*1000)</f>
        <v>0</v>
      </c>
    </row>
    <row r="5879" spans="1:22" x14ac:dyDescent="0.3">
      <c r="A5879" s="14">
        <v>5899</v>
      </c>
      <c r="B5879" s="14" t="s">
        <v>1232</v>
      </c>
      <c r="C5879" s="14" t="s">
        <v>13510</v>
      </c>
      <c r="D5879" s="14" t="s">
        <v>13504</v>
      </c>
      <c r="E5879" s="14" t="s">
        <v>13485</v>
      </c>
      <c r="F5879" s="14">
        <v>6</v>
      </c>
      <c r="G5879" s="14">
        <v>0.1</v>
      </c>
      <c r="H5879" s="15">
        <v>3.2759999999999991E-2</v>
      </c>
      <c r="I5879" s="15">
        <f>M5879-V5879</f>
        <v>7.2240000000000026E-2</v>
      </c>
      <c r="J5879" s="14"/>
      <c r="K5879" s="13"/>
      <c r="L5879" s="9">
        <f>G5879*1.05</f>
        <v>0.10500000000000001</v>
      </c>
      <c r="M5879" s="11">
        <f>L5879-H5879</f>
        <v>7.2240000000000026E-2</v>
      </c>
      <c r="N5879" s="11">
        <v>0</v>
      </c>
      <c r="P5879" s="9">
        <f>0.5*N5879/1000</f>
        <v>0</v>
      </c>
      <c r="Q5879" s="9">
        <f>P5879+O5879</f>
        <v>0</v>
      </c>
      <c r="R5879" s="11">
        <v>0</v>
      </c>
      <c r="T5879" s="9">
        <f>0.5*R5879</f>
        <v>0</v>
      </c>
      <c r="U5879" s="9">
        <f>T5879+S5879</f>
        <v>0</v>
      </c>
      <c r="V5879" s="9">
        <f>(Q5879+U5879)/(0.944*1000)</f>
        <v>0</v>
      </c>
    </row>
    <row r="5880" spans="1:22" x14ac:dyDescent="0.3">
      <c r="A5880" s="14">
        <v>5900</v>
      </c>
      <c r="B5880" s="14" t="s">
        <v>1233</v>
      </c>
      <c r="C5880" s="14" t="s">
        <v>13510</v>
      </c>
      <c r="D5880" s="14" t="s">
        <v>13504</v>
      </c>
      <c r="E5880" s="14" t="s">
        <v>13485</v>
      </c>
      <c r="F5880" s="14">
        <v>6</v>
      </c>
      <c r="G5880" s="14">
        <v>0.16</v>
      </c>
      <c r="H5880" s="15">
        <v>1.6276000000000009E-2</v>
      </c>
      <c r="I5880" s="15">
        <f>M5880-V5880</f>
        <v>0.151724</v>
      </c>
      <c r="J5880" s="14"/>
      <c r="K5880" s="13"/>
      <c r="L5880" s="9">
        <f>G5880*1.05</f>
        <v>0.16800000000000001</v>
      </c>
      <c r="M5880" s="11">
        <f>L5880-H5880</f>
        <v>0.151724</v>
      </c>
      <c r="N5880" s="11">
        <v>0</v>
      </c>
      <c r="P5880" s="9">
        <f>0.5*N5880/1000</f>
        <v>0</v>
      </c>
      <c r="Q5880" s="9">
        <f>P5880+O5880</f>
        <v>0</v>
      </c>
      <c r="R5880" s="11">
        <v>0</v>
      </c>
      <c r="T5880" s="9">
        <f>0.5*R5880</f>
        <v>0</v>
      </c>
      <c r="U5880" s="9">
        <f>T5880+S5880</f>
        <v>0</v>
      </c>
      <c r="V5880" s="9">
        <f>(Q5880+U5880)/(0.944*1000)</f>
        <v>0</v>
      </c>
    </row>
    <row r="5881" spans="1:22" x14ac:dyDescent="0.3">
      <c r="A5881" s="14">
        <v>5901</v>
      </c>
      <c r="B5881" s="14" t="s">
        <v>9684</v>
      </c>
      <c r="C5881" s="14" t="s">
        <v>13510</v>
      </c>
      <c r="D5881" s="14" t="s">
        <v>13504</v>
      </c>
      <c r="E5881" s="14" t="s">
        <v>13485</v>
      </c>
      <c r="F5881" s="14">
        <v>6</v>
      </c>
      <c r="G5881" s="14">
        <v>0.8</v>
      </c>
      <c r="H5881" s="15">
        <v>0.65294900000000011</v>
      </c>
      <c r="I5881" s="16" t="s">
        <v>13516</v>
      </c>
      <c r="J5881" s="14"/>
      <c r="K5881" s="13"/>
      <c r="L5881" s="9">
        <f>1.05*0.4</f>
        <v>0.42000000000000004</v>
      </c>
      <c r="M5881" s="11">
        <f>L5881-H5881</f>
        <v>-0.23294900000000007</v>
      </c>
      <c r="N5881" s="11">
        <v>0</v>
      </c>
      <c r="P5881" s="9">
        <f>0.5*N5881/1000</f>
        <v>0</v>
      </c>
      <c r="Q5881" s="9">
        <f>P5881+O5881</f>
        <v>0</v>
      </c>
      <c r="R5881" s="11">
        <v>0</v>
      </c>
      <c r="T5881" s="9">
        <f>0.5*R5881</f>
        <v>0</v>
      </c>
      <c r="U5881" s="9">
        <f>T5881+S5881</f>
        <v>0</v>
      </c>
      <c r="V5881" s="9">
        <f>(Q5881+U5881)/(0.944*1000)</f>
        <v>0</v>
      </c>
    </row>
    <row r="5882" spans="1:22" x14ac:dyDescent="0.3">
      <c r="A5882" s="14">
        <v>5902</v>
      </c>
      <c r="B5882" s="14" t="s">
        <v>1234</v>
      </c>
      <c r="C5882" s="14" t="s">
        <v>13510</v>
      </c>
      <c r="D5882" s="14" t="s">
        <v>13504</v>
      </c>
      <c r="E5882" s="14" t="s">
        <v>13485</v>
      </c>
      <c r="F5882" s="14">
        <v>6</v>
      </c>
      <c r="G5882" s="14">
        <v>0.16</v>
      </c>
      <c r="H5882" s="15">
        <v>2.6579999999999986E-2</v>
      </c>
      <c r="I5882" s="15">
        <f>M5882-V5882</f>
        <v>0.14142000000000002</v>
      </c>
      <c r="J5882" s="14"/>
      <c r="K5882" s="13"/>
      <c r="L5882" s="9">
        <f>G5882*1.05</f>
        <v>0.16800000000000001</v>
      </c>
      <c r="M5882" s="11">
        <f>L5882-H5882</f>
        <v>0.14142000000000002</v>
      </c>
      <c r="N5882" s="11">
        <v>0</v>
      </c>
      <c r="P5882" s="9">
        <f>0.5*N5882/1000</f>
        <v>0</v>
      </c>
      <c r="Q5882" s="9">
        <f>P5882+O5882</f>
        <v>0</v>
      </c>
      <c r="R5882" s="11">
        <v>0</v>
      </c>
      <c r="T5882" s="9">
        <f>0.5*R5882</f>
        <v>0</v>
      </c>
      <c r="U5882" s="9">
        <f>T5882+S5882</f>
        <v>0</v>
      </c>
      <c r="V5882" s="9">
        <f>(Q5882+U5882)/(0.944*1000)</f>
        <v>0</v>
      </c>
    </row>
    <row r="5883" spans="1:22" x14ac:dyDescent="0.3">
      <c r="A5883" s="14">
        <v>5903</v>
      </c>
      <c r="B5883" s="14" t="s">
        <v>1235</v>
      </c>
      <c r="C5883" s="14" t="s">
        <v>13510</v>
      </c>
      <c r="D5883" s="14" t="s">
        <v>13504</v>
      </c>
      <c r="E5883" s="14" t="s">
        <v>13485</v>
      </c>
      <c r="F5883" s="14">
        <v>6</v>
      </c>
      <c r="G5883" s="14">
        <v>0.25</v>
      </c>
      <c r="H5883" s="15">
        <v>0.106851</v>
      </c>
      <c r="I5883" s="15">
        <f>M5883-V5883</f>
        <v>0.15564900000000001</v>
      </c>
      <c r="J5883" s="14"/>
      <c r="K5883" s="13"/>
      <c r="L5883" s="9">
        <f>G5883*1.05</f>
        <v>0.26250000000000001</v>
      </c>
      <c r="M5883" s="11">
        <f>L5883-H5883</f>
        <v>0.15564900000000001</v>
      </c>
      <c r="N5883" s="11">
        <v>0</v>
      </c>
      <c r="P5883" s="9">
        <f>0.5*N5883/1000</f>
        <v>0</v>
      </c>
      <c r="Q5883" s="9">
        <f>P5883+O5883</f>
        <v>0</v>
      </c>
      <c r="R5883" s="11">
        <v>0</v>
      </c>
      <c r="T5883" s="9">
        <f>0.5*R5883</f>
        <v>0</v>
      </c>
      <c r="U5883" s="9">
        <f>T5883+S5883</f>
        <v>0</v>
      </c>
      <c r="V5883" s="9">
        <f>(Q5883+U5883)/(0.944*1000)</f>
        <v>0</v>
      </c>
    </row>
    <row r="5884" spans="1:22" x14ac:dyDescent="0.3">
      <c r="A5884" s="14">
        <v>5904</v>
      </c>
      <c r="B5884" s="14" t="s">
        <v>1236</v>
      </c>
      <c r="C5884" s="14" t="s">
        <v>13510</v>
      </c>
      <c r="D5884" s="14" t="s">
        <v>13504</v>
      </c>
      <c r="E5884" s="14" t="s">
        <v>13485</v>
      </c>
      <c r="F5884" s="14">
        <v>6</v>
      </c>
      <c r="G5884" s="14">
        <v>0.16</v>
      </c>
      <c r="H5884" s="15">
        <v>3.0239000000000005E-2</v>
      </c>
      <c r="I5884" s="15">
        <f>M5884-V5884</f>
        <v>0.13776099999999999</v>
      </c>
      <c r="J5884" s="14"/>
      <c r="K5884" s="13"/>
      <c r="L5884" s="9">
        <f>G5884*1.05</f>
        <v>0.16800000000000001</v>
      </c>
      <c r="M5884" s="11">
        <f>L5884-H5884</f>
        <v>0.13776099999999999</v>
      </c>
      <c r="N5884" s="11">
        <v>0</v>
      </c>
      <c r="P5884" s="9">
        <f>0.5*N5884/1000</f>
        <v>0</v>
      </c>
      <c r="Q5884" s="9">
        <f>P5884+O5884</f>
        <v>0</v>
      </c>
      <c r="R5884" s="11">
        <v>0</v>
      </c>
      <c r="T5884" s="9">
        <f>0.5*R5884</f>
        <v>0</v>
      </c>
      <c r="U5884" s="9">
        <f>T5884+S5884</f>
        <v>0</v>
      </c>
      <c r="V5884" s="9">
        <f>(Q5884+U5884)/(0.944*1000)</f>
        <v>0</v>
      </c>
    </row>
    <row r="5885" spans="1:22" x14ac:dyDescent="0.3">
      <c r="A5885" s="14">
        <v>5905</v>
      </c>
      <c r="B5885" s="14" t="s">
        <v>9685</v>
      </c>
      <c r="C5885" s="14" t="s">
        <v>13510</v>
      </c>
      <c r="D5885" s="14" t="s">
        <v>13504</v>
      </c>
      <c r="E5885" s="14" t="s">
        <v>13485</v>
      </c>
      <c r="F5885" s="14">
        <v>6</v>
      </c>
      <c r="G5885" s="14">
        <v>0.4</v>
      </c>
      <c r="H5885" s="15">
        <v>0.14799999999999999</v>
      </c>
      <c r="I5885" s="15">
        <f>M5885-V5885</f>
        <v>0.26739194915254239</v>
      </c>
      <c r="J5885" s="14"/>
      <c r="K5885" s="13"/>
      <c r="L5885" s="9">
        <f>G5885*1.05</f>
        <v>0.42000000000000004</v>
      </c>
      <c r="M5885" s="11">
        <f>L5885-H5885</f>
        <v>0.27200000000000002</v>
      </c>
      <c r="N5885" s="11">
        <v>0</v>
      </c>
      <c r="P5885" s="9">
        <f>0.5*N5885/1000</f>
        <v>0</v>
      </c>
      <c r="Q5885" s="9">
        <f>P5885+O5885</f>
        <v>0</v>
      </c>
      <c r="R5885" s="11">
        <v>8.6999999999999993</v>
      </c>
      <c r="T5885" s="9">
        <f>0.5*R5885</f>
        <v>4.3499999999999996</v>
      </c>
      <c r="U5885" s="9">
        <f>T5885+S5885</f>
        <v>4.3499999999999996</v>
      </c>
      <c r="V5885" s="9">
        <f>(Q5885+U5885)/(0.944*1000)</f>
        <v>4.6080508474576265E-3</v>
      </c>
    </row>
    <row r="5886" spans="1:22" x14ac:dyDescent="0.3">
      <c r="A5886" s="14">
        <v>5906</v>
      </c>
      <c r="B5886" s="14" t="s">
        <v>1237</v>
      </c>
      <c r="C5886" s="14" t="s">
        <v>13510</v>
      </c>
      <c r="D5886" s="14" t="s">
        <v>13504</v>
      </c>
      <c r="E5886" s="14" t="s">
        <v>13485</v>
      </c>
      <c r="F5886" s="14">
        <v>6</v>
      </c>
      <c r="G5886" s="14">
        <v>0.04</v>
      </c>
      <c r="H5886" s="15">
        <v>4.7200000000000128E-4</v>
      </c>
      <c r="I5886" s="15">
        <f>M5886-V5886</f>
        <v>4.1528000000000002E-2</v>
      </c>
      <c r="J5886" s="14"/>
      <c r="K5886" s="13"/>
      <c r="L5886" s="9">
        <f>G5886*1.05</f>
        <v>4.2000000000000003E-2</v>
      </c>
      <c r="M5886" s="11">
        <f>L5886-H5886</f>
        <v>4.1528000000000002E-2</v>
      </c>
      <c r="N5886" s="11">
        <v>0</v>
      </c>
      <c r="P5886" s="9">
        <f>0.5*N5886/1000</f>
        <v>0</v>
      </c>
      <c r="Q5886" s="9">
        <f>P5886+O5886</f>
        <v>0</v>
      </c>
      <c r="R5886" s="11">
        <v>0</v>
      </c>
      <c r="T5886" s="9">
        <f>0.5*R5886</f>
        <v>0</v>
      </c>
      <c r="U5886" s="9">
        <f>T5886+S5886</f>
        <v>0</v>
      </c>
      <c r="V5886" s="9">
        <f>(Q5886+U5886)/(0.944*1000)</f>
        <v>0</v>
      </c>
    </row>
    <row r="5887" spans="1:22" x14ac:dyDescent="0.3">
      <c r="A5887" s="14">
        <v>5907</v>
      </c>
      <c r="B5887" s="14" t="s">
        <v>1238</v>
      </c>
      <c r="C5887" s="14" t="s">
        <v>13510</v>
      </c>
      <c r="D5887" s="14" t="s">
        <v>13504</v>
      </c>
      <c r="E5887" s="14" t="s">
        <v>13485</v>
      </c>
      <c r="F5887" s="14">
        <v>6</v>
      </c>
      <c r="G5887" s="14">
        <v>6.3E-2</v>
      </c>
      <c r="H5887" s="15">
        <v>4.2947000000000006E-2</v>
      </c>
      <c r="I5887" s="15">
        <f>M5887-V5887</f>
        <v>2.3202999999999994E-2</v>
      </c>
      <c r="J5887" s="14"/>
      <c r="K5887" s="13"/>
      <c r="L5887" s="9">
        <f>G5887*1.05</f>
        <v>6.615E-2</v>
      </c>
      <c r="M5887" s="11">
        <f>L5887-H5887</f>
        <v>2.3202999999999994E-2</v>
      </c>
      <c r="N5887" s="11">
        <v>0</v>
      </c>
      <c r="P5887" s="9">
        <f>0.5*N5887/1000</f>
        <v>0</v>
      </c>
      <c r="Q5887" s="9">
        <f>P5887+O5887</f>
        <v>0</v>
      </c>
      <c r="R5887" s="11">
        <v>0</v>
      </c>
      <c r="T5887" s="9">
        <f>0.5*R5887</f>
        <v>0</v>
      </c>
      <c r="U5887" s="9">
        <f>T5887+S5887</f>
        <v>0</v>
      </c>
      <c r="V5887" s="9">
        <f>(Q5887+U5887)/(0.944*1000)</f>
        <v>0</v>
      </c>
    </row>
    <row r="5888" spans="1:22" x14ac:dyDescent="0.3">
      <c r="A5888" s="14">
        <v>5908</v>
      </c>
      <c r="B5888" s="14" t="s">
        <v>9686</v>
      </c>
      <c r="C5888" s="14" t="s">
        <v>13510</v>
      </c>
      <c r="D5888" s="14" t="s">
        <v>13504</v>
      </c>
      <c r="E5888" s="14" t="s">
        <v>13485</v>
      </c>
      <c r="F5888" s="14">
        <v>6</v>
      </c>
      <c r="G5888" s="14">
        <v>0.25</v>
      </c>
      <c r="H5888" s="15">
        <v>4.7164999999999992E-2</v>
      </c>
      <c r="I5888" s="15">
        <f>M5888-V5888</f>
        <v>0.21533500000000003</v>
      </c>
      <c r="J5888" s="14"/>
      <c r="K5888" s="13"/>
      <c r="L5888" s="9">
        <f>G5888*1.05</f>
        <v>0.26250000000000001</v>
      </c>
      <c r="M5888" s="11">
        <f>L5888-H5888</f>
        <v>0.21533500000000003</v>
      </c>
      <c r="N5888" s="11">
        <v>0</v>
      </c>
      <c r="P5888" s="9">
        <f>0.5*N5888/1000</f>
        <v>0</v>
      </c>
      <c r="Q5888" s="9">
        <f>P5888+O5888</f>
        <v>0</v>
      </c>
      <c r="R5888" s="11">
        <v>0</v>
      </c>
      <c r="T5888" s="9">
        <f>0.5*R5888</f>
        <v>0</v>
      </c>
      <c r="U5888" s="9">
        <f>T5888+S5888</f>
        <v>0</v>
      </c>
      <c r="V5888" s="9">
        <f>(Q5888+U5888)/(0.944*1000)</f>
        <v>0</v>
      </c>
    </row>
    <row r="5889" spans="1:22" x14ac:dyDescent="0.3">
      <c r="A5889" s="14">
        <v>5909</v>
      </c>
      <c r="B5889" s="14" t="s">
        <v>1239</v>
      </c>
      <c r="C5889" s="14" t="s">
        <v>13510</v>
      </c>
      <c r="D5889" s="14" t="s">
        <v>13504</v>
      </c>
      <c r="E5889" s="14" t="s">
        <v>13485</v>
      </c>
      <c r="F5889" s="14">
        <v>6</v>
      </c>
      <c r="G5889" s="14">
        <v>6.3E-2</v>
      </c>
      <c r="H5889" s="15">
        <v>6.8699999999999762E-4</v>
      </c>
      <c r="I5889" s="15">
        <f>M5889-V5889</f>
        <v>6.5463000000000007E-2</v>
      </c>
      <c r="J5889" s="14"/>
      <c r="K5889" s="13"/>
      <c r="L5889" s="9">
        <f>G5889*1.05</f>
        <v>6.615E-2</v>
      </c>
      <c r="M5889" s="11">
        <f>L5889-H5889</f>
        <v>6.5463000000000007E-2</v>
      </c>
      <c r="N5889" s="11">
        <v>0</v>
      </c>
      <c r="P5889" s="9">
        <f>0.5*N5889/1000</f>
        <v>0</v>
      </c>
      <c r="Q5889" s="9">
        <f>P5889+O5889</f>
        <v>0</v>
      </c>
      <c r="R5889" s="11">
        <v>0</v>
      </c>
      <c r="T5889" s="9">
        <f>0.5*R5889</f>
        <v>0</v>
      </c>
      <c r="U5889" s="9">
        <f>T5889+S5889</f>
        <v>0</v>
      </c>
      <c r="V5889" s="9">
        <f>(Q5889+U5889)/(0.944*1000)</f>
        <v>0</v>
      </c>
    </row>
    <row r="5890" spans="1:22" x14ac:dyDescent="0.3">
      <c r="A5890" s="14">
        <v>5910</v>
      </c>
      <c r="B5890" s="14" t="s">
        <v>9687</v>
      </c>
      <c r="C5890" s="14" t="s">
        <v>13510</v>
      </c>
      <c r="D5890" s="14" t="s">
        <v>13504</v>
      </c>
      <c r="E5890" s="14" t="s">
        <v>13485</v>
      </c>
      <c r="F5890" s="14">
        <v>6</v>
      </c>
      <c r="G5890" s="14">
        <v>0.4</v>
      </c>
      <c r="H5890" s="15">
        <v>2.7838999999999999E-2</v>
      </c>
      <c r="I5890" s="15">
        <f>M5890-V5890</f>
        <v>0.39216100000000004</v>
      </c>
      <c r="J5890" s="14"/>
      <c r="K5890" s="13"/>
      <c r="L5890" s="9">
        <f>G5890*1.05</f>
        <v>0.42000000000000004</v>
      </c>
      <c r="M5890" s="11">
        <f>L5890-H5890</f>
        <v>0.39216100000000004</v>
      </c>
      <c r="N5890" s="11">
        <v>0</v>
      </c>
      <c r="P5890" s="9">
        <f>0.5*N5890/1000</f>
        <v>0</v>
      </c>
      <c r="Q5890" s="9">
        <f>P5890+O5890</f>
        <v>0</v>
      </c>
      <c r="R5890" s="11">
        <v>0</v>
      </c>
      <c r="T5890" s="9">
        <f>0.5*R5890</f>
        <v>0</v>
      </c>
      <c r="U5890" s="9">
        <f>T5890+S5890</f>
        <v>0</v>
      </c>
      <c r="V5890" s="9">
        <f>(Q5890+U5890)/(0.944*1000)</f>
        <v>0</v>
      </c>
    </row>
    <row r="5891" spans="1:22" x14ac:dyDescent="0.3">
      <c r="A5891" s="14">
        <v>5911</v>
      </c>
      <c r="B5891" s="14" t="s">
        <v>9688</v>
      </c>
      <c r="C5891" s="14" t="s">
        <v>13510</v>
      </c>
      <c r="D5891" s="14" t="s">
        <v>13504</v>
      </c>
      <c r="E5891" s="14" t="s">
        <v>13485</v>
      </c>
      <c r="F5891" s="14">
        <v>6</v>
      </c>
      <c r="G5891" s="14">
        <v>0.25</v>
      </c>
      <c r="H5891" s="15">
        <v>2.9770000000000012E-2</v>
      </c>
      <c r="I5891" s="15">
        <f>M5891-V5891</f>
        <v>0.2247850847457627</v>
      </c>
      <c r="J5891" s="14"/>
      <c r="K5891" s="13"/>
      <c r="L5891" s="9">
        <f>G5891*1.05</f>
        <v>0.26250000000000001</v>
      </c>
      <c r="M5891" s="11">
        <f>L5891-H5891</f>
        <v>0.23272999999999999</v>
      </c>
      <c r="N5891" s="11">
        <v>0</v>
      </c>
      <c r="P5891" s="9">
        <f>0.5*N5891/1000</f>
        <v>0</v>
      </c>
      <c r="Q5891" s="9">
        <f>P5891+O5891</f>
        <v>0</v>
      </c>
      <c r="R5891" s="11">
        <v>15</v>
      </c>
      <c r="T5891" s="9">
        <f>0.5*R5891</f>
        <v>7.5</v>
      </c>
      <c r="U5891" s="9">
        <f>T5891+S5891</f>
        <v>7.5</v>
      </c>
      <c r="V5891" s="9">
        <f>(Q5891+U5891)/(0.944*1000)</f>
        <v>7.9449152542372878E-3</v>
      </c>
    </row>
    <row r="5892" spans="1:22" x14ac:dyDescent="0.3">
      <c r="A5892" s="14">
        <v>5912</v>
      </c>
      <c r="B5892" s="14" t="s">
        <v>9689</v>
      </c>
      <c r="C5892" s="14" t="s">
        <v>13510</v>
      </c>
      <c r="D5892" s="14" t="s">
        <v>13504</v>
      </c>
      <c r="E5892" s="14" t="s">
        <v>13485</v>
      </c>
      <c r="F5892" s="14">
        <v>6</v>
      </c>
      <c r="G5892" s="14">
        <v>1.26</v>
      </c>
      <c r="H5892" s="15">
        <v>0.68035500000000004</v>
      </c>
      <c r="I5892" s="16" t="s">
        <v>13516</v>
      </c>
      <c r="J5892" s="14"/>
      <c r="K5892" s="13"/>
      <c r="L5892" s="9">
        <f>1.05*0.63</f>
        <v>0.66150000000000009</v>
      </c>
      <c r="M5892" s="11">
        <f>L5892-H5892</f>
        <v>-1.8854999999999955E-2</v>
      </c>
      <c r="N5892" s="11">
        <v>0</v>
      </c>
      <c r="P5892" s="9">
        <f>0.5*N5892/1000</f>
        <v>0</v>
      </c>
      <c r="Q5892" s="9">
        <f>P5892+O5892</f>
        <v>0</v>
      </c>
      <c r="R5892" s="11">
        <v>0</v>
      </c>
      <c r="T5892" s="9">
        <f>0.5*R5892</f>
        <v>0</v>
      </c>
      <c r="U5892" s="9">
        <f>T5892+S5892</f>
        <v>0</v>
      </c>
      <c r="V5892" s="9">
        <f>(Q5892+U5892)/(0.944*1000)</f>
        <v>0</v>
      </c>
    </row>
    <row r="5893" spans="1:22" x14ac:dyDescent="0.3">
      <c r="A5893" s="14">
        <v>5913</v>
      </c>
      <c r="B5893" s="14" t="s">
        <v>1240</v>
      </c>
      <c r="C5893" s="14" t="s">
        <v>13510</v>
      </c>
      <c r="D5893" s="14" t="s">
        <v>13504</v>
      </c>
      <c r="E5893" s="14" t="s">
        <v>13485</v>
      </c>
      <c r="F5893" s="14">
        <v>6</v>
      </c>
      <c r="G5893" s="14">
        <v>0.25</v>
      </c>
      <c r="H5893" s="15">
        <v>9.251000000000004E-3</v>
      </c>
      <c r="I5893" s="15">
        <f>M5893-V5893</f>
        <v>0.253249</v>
      </c>
      <c r="J5893" s="14"/>
      <c r="K5893" s="13"/>
      <c r="L5893" s="9">
        <f>G5893*1.05</f>
        <v>0.26250000000000001</v>
      </c>
      <c r="M5893" s="11">
        <f>L5893-H5893</f>
        <v>0.253249</v>
      </c>
      <c r="N5893" s="11">
        <v>0</v>
      </c>
      <c r="P5893" s="9">
        <f>0.5*N5893/1000</f>
        <v>0</v>
      </c>
      <c r="Q5893" s="9">
        <f>P5893+O5893</f>
        <v>0</v>
      </c>
      <c r="R5893" s="11">
        <v>0</v>
      </c>
      <c r="T5893" s="9">
        <f>0.5*R5893</f>
        <v>0</v>
      </c>
      <c r="U5893" s="9">
        <f>T5893+S5893</f>
        <v>0</v>
      </c>
      <c r="V5893" s="9">
        <f>(Q5893+U5893)/(0.944*1000)</f>
        <v>0</v>
      </c>
    </row>
    <row r="5894" spans="1:22" x14ac:dyDescent="0.3">
      <c r="A5894" s="14">
        <v>5914</v>
      </c>
      <c r="B5894" s="14" t="s">
        <v>9690</v>
      </c>
      <c r="C5894" s="14" t="s">
        <v>13510</v>
      </c>
      <c r="D5894" s="14" t="s">
        <v>13504</v>
      </c>
      <c r="E5894" s="14" t="s">
        <v>13485</v>
      </c>
      <c r="F5894" s="14">
        <v>6</v>
      </c>
      <c r="G5894" s="14">
        <v>0.04</v>
      </c>
      <c r="H5894" s="15">
        <v>0</v>
      </c>
      <c r="I5894" s="15">
        <f>M5894-V5894</f>
        <v>4.2000000000000003E-2</v>
      </c>
      <c r="J5894" s="14"/>
      <c r="K5894" s="13"/>
      <c r="L5894" s="9">
        <f>G5894*1.05</f>
        <v>4.2000000000000003E-2</v>
      </c>
      <c r="M5894" s="11">
        <f>L5894-H5894</f>
        <v>4.2000000000000003E-2</v>
      </c>
      <c r="N5894" s="11">
        <v>0</v>
      </c>
      <c r="P5894" s="9">
        <f>0.5*N5894/1000</f>
        <v>0</v>
      </c>
      <c r="Q5894" s="9">
        <f>P5894+O5894</f>
        <v>0</v>
      </c>
      <c r="R5894" s="11">
        <v>0</v>
      </c>
      <c r="T5894" s="9">
        <f>0.5*R5894</f>
        <v>0</v>
      </c>
      <c r="U5894" s="9">
        <f>T5894+S5894</f>
        <v>0</v>
      </c>
      <c r="V5894" s="9">
        <f>(Q5894+U5894)/(0.944*1000)</f>
        <v>0</v>
      </c>
    </row>
    <row r="5895" spans="1:22" x14ac:dyDescent="0.3">
      <c r="A5895" s="14">
        <v>5915</v>
      </c>
      <c r="B5895" s="14" t="s">
        <v>1241</v>
      </c>
      <c r="C5895" s="14" t="s">
        <v>13510</v>
      </c>
      <c r="D5895" s="14" t="s">
        <v>13504</v>
      </c>
      <c r="E5895" s="14" t="s">
        <v>13485</v>
      </c>
      <c r="F5895" s="14">
        <v>6</v>
      </c>
      <c r="G5895" s="14">
        <v>0.16</v>
      </c>
      <c r="H5895" s="15">
        <v>1.6800000000000013E-2</v>
      </c>
      <c r="I5895" s="15">
        <f>M5895-V5895</f>
        <v>0.1512</v>
      </c>
      <c r="J5895" s="14"/>
      <c r="K5895" s="13"/>
      <c r="L5895" s="9">
        <f>G5895*1.05</f>
        <v>0.16800000000000001</v>
      </c>
      <c r="M5895" s="11">
        <f>L5895-H5895</f>
        <v>0.1512</v>
      </c>
      <c r="N5895" s="11">
        <v>0</v>
      </c>
      <c r="P5895" s="9">
        <f>0.5*N5895/1000</f>
        <v>0</v>
      </c>
      <c r="Q5895" s="9">
        <f>P5895+O5895</f>
        <v>0</v>
      </c>
      <c r="R5895" s="11">
        <v>0</v>
      </c>
      <c r="T5895" s="9">
        <f>0.5*R5895</f>
        <v>0</v>
      </c>
      <c r="U5895" s="9">
        <f>T5895+S5895</f>
        <v>0</v>
      </c>
      <c r="V5895" s="9">
        <f>(Q5895+U5895)/(0.944*1000)</f>
        <v>0</v>
      </c>
    </row>
    <row r="5896" spans="1:22" x14ac:dyDescent="0.3">
      <c r="A5896" s="14">
        <v>5916</v>
      </c>
      <c r="B5896" s="14" t="s">
        <v>1242</v>
      </c>
      <c r="C5896" s="14" t="s">
        <v>13510</v>
      </c>
      <c r="D5896" s="14" t="s">
        <v>13504</v>
      </c>
      <c r="E5896" s="14" t="s">
        <v>13485</v>
      </c>
      <c r="F5896" s="14">
        <v>6</v>
      </c>
      <c r="G5896" s="14">
        <v>0.5</v>
      </c>
      <c r="H5896" s="15">
        <v>0.26664499999999997</v>
      </c>
      <c r="I5896" s="16" t="s">
        <v>13516</v>
      </c>
      <c r="J5896" s="14"/>
      <c r="K5896" s="13"/>
      <c r="L5896" s="9">
        <f>G5896/2*1.05</f>
        <v>0.26250000000000001</v>
      </c>
      <c r="M5896" s="11">
        <f>L5896-H5896</f>
        <v>-4.1449999999999543E-3</v>
      </c>
      <c r="N5896" s="11">
        <v>0</v>
      </c>
      <c r="P5896" s="9">
        <f>0.5*N5896/1000</f>
        <v>0</v>
      </c>
      <c r="Q5896" s="9">
        <f>P5896+O5896</f>
        <v>0</v>
      </c>
      <c r="R5896" s="11">
        <v>6.5</v>
      </c>
      <c r="T5896" s="9">
        <f>0.5*R5896</f>
        <v>3.25</v>
      </c>
      <c r="U5896" s="9">
        <f>T5896+S5896</f>
        <v>3.25</v>
      </c>
      <c r="V5896" s="9">
        <f>(Q5896+U5896)/(0.944*1000)</f>
        <v>3.4427966101694915E-3</v>
      </c>
    </row>
    <row r="5897" spans="1:22" x14ac:dyDescent="0.3">
      <c r="A5897" s="14">
        <v>5917</v>
      </c>
      <c r="B5897" s="14" t="s">
        <v>1243</v>
      </c>
      <c r="C5897" s="14" t="s">
        <v>13510</v>
      </c>
      <c r="D5897" s="14" t="s">
        <v>13504</v>
      </c>
      <c r="E5897" s="14" t="s">
        <v>13485</v>
      </c>
      <c r="F5897" s="14">
        <v>6</v>
      </c>
      <c r="G5897" s="14">
        <v>0.1</v>
      </c>
      <c r="H5897" s="15">
        <v>2.4263999999999997E-2</v>
      </c>
      <c r="I5897" s="15">
        <f>M5897-V5897</f>
        <v>8.0736000000000016E-2</v>
      </c>
      <c r="J5897" s="14"/>
      <c r="K5897" s="13"/>
      <c r="L5897" s="9">
        <f>G5897*1.05</f>
        <v>0.10500000000000001</v>
      </c>
      <c r="M5897" s="11">
        <f>L5897-H5897</f>
        <v>8.0736000000000016E-2</v>
      </c>
      <c r="N5897" s="11">
        <v>0</v>
      </c>
      <c r="P5897" s="9">
        <f>0.5*N5897/1000</f>
        <v>0</v>
      </c>
      <c r="Q5897" s="9">
        <f>P5897+O5897</f>
        <v>0</v>
      </c>
      <c r="R5897" s="11">
        <v>0</v>
      </c>
      <c r="T5897" s="9">
        <f>0.5*R5897</f>
        <v>0</v>
      </c>
      <c r="U5897" s="9">
        <f>T5897+S5897</f>
        <v>0</v>
      </c>
      <c r="V5897" s="9">
        <f>(Q5897+U5897)/(0.944*1000)</f>
        <v>0</v>
      </c>
    </row>
    <row r="5898" spans="1:22" x14ac:dyDescent="0.3">
      <c r="A5898" s="14">
        <v>5918</v>
      </c>
      <c r="B5898" s="14" t="s">
        <v>1244</v>
      </c>
      <c r="C5898" s="14" t="s">
        <v>13510</v>
      </c>
      <c r="D5898" s="14" t="s">
        <v>13504</v>
      </c>
      <c r="E5898" s="14" t="s">
        <v>13485</v>
      </c>
      <c r="F5898" s="14">
        <v>6</v>
      </c>
      <c r="G5898" s="14">
        <v>0.1</v>
      </c>
      <c r="H5898" s="15">
        <v>3.8840000000000003E-3</v>
      </c>
      <c r="I5898" s="15">
        <f>M5898-V5898</f>
        <v>0.10111600000000001</v>
      </c>
      <c r="J5898" s="14"/>
      <c r="K5898" s="13"/>
      <c r="L5898" s="9">
        <f>G5898*1.05</f>
        <v>0.10500000000000001</v>
      </c>
      <c r="M5898" s="11">
        <f>L5898-H5898</f>
        <v>0.10111600000000001</v>
      </c>
      <c r="N5898" s="11">
        <v>0</v>
      </c>
      <c r="P5898" s="9">
        <f>0.5*N5898/1000</f>
        <v>0</v>
      </c>
      <c r="Q5898" s="9">
        <f>P5898+O5898</f>
        <v>0</v>
      </c>
      <c r="R5898" s="11">
        <v>0</v>
      </c>
      <c r="T5898" s="9">
        <f>0.5*R5898</f>
        <v>0</v>
      </c>
      <c r="U5898" s="9">
        <f>T5898+S5898</f>
        <v>0</v>
      </c>
      <c r="V5898" s="9">
        <f>(Q5898+U5898)/(0.944*1000)</f>
        <v>0</v>
      </c>
    </row>
    <row r="5899" spans="1:22" x14ac:dyDescent="0.3">
      <c r="A5899" s="14">
        <v>5919</v>
      </c>
      <c r="B5899" s="14" t="s">
        <v>1245</v>
      </c>
      <c r="C5899" s="14" t="s">
        <v>13510</v>
      </c>
      <c r="D5899" s="14" t="s">
        <v>13504</v>
      </c>
      <c r="E5899" s="14" t="s">
        <v>13485</v>
      </c>
      <c r="F5899" s="14">
        <v>6</v>
      </c>
      <c r="G5899" s="14">
        <v>0.1</v>
      </c>
      <c r="H5899" s="15">
        <v>1.3293999999999997E-2</v>
      </c>
      <c r="I5899" s="15">
        <f>M5899-V5899</f>
        <v>9.170600000000001E-2</v>
      </c>
      <c r="J5899" s="14"/>
      <c r="K5899" s="13"/>
      <c r="L5899" s="9">
        <f>G5899*1.05</f>
        <v>0.10500000000000001</v>
      </c>
      <c r="M5899" s="11">
        <f>L5899-H5899</f>
        <v>9.170600000000001E-2</v>
      </c>
      <c r="N5899" s="11">
        <v>0</v>
      </c>
      <c r="P5899" s="9">
        <f>0.5*N5899/1000</f>
        <v>0</v>
      </c>
      <c r="Q5899" s="9">
        <f>P5899+O5899</f>
        <v>0</v>
      </c>
      <c r="R5899" s="11">
        <v>0</v>
      </c>
      <c r="T5899" s="9">
        <f>0.5*R5899</f>
        <v>0</v>
      </c>
      <c r="U5899" s="9">
        <f>T5899+S5899</f>
        <v>0</v>
      </c>
      <c r="V5899" s="9">
        <f>(Q5899+U5899)/(0.944*1000)</f>
        <v>0</v>
      </c>
    </row>
    <row r="5900" spans="1:22" x14ac:dyDescent="0.3">
      <c r="A5900" s="14">
        <v>5920</v>
      </c>
      <c r="B5900" s="14" t="s">
        <v>9691</v>
      </c>
      <c r="C5900" s="14" t="s">
        <v>13510</v>
      </c>
      <c r="D5900" s="14" t="s">
        <v>13504</v>
      </c>
      <c r="E5900" s="14" t="s">
        <v>13485</v>
      </c>
      <c r="F5900" s="14">
        <v>6</v>
      </c>
      <c r="G5900" s="14">
        <v>0.16</v>
      </c>
      <c r="H5900" s="15">
        <v>2.1692999999999983E-2</v>
      </c>
      <c r="I5900" s="15">
        <f>M5900-V5900</f>
        <v>0.14630700000000002</v>
      </c>
      <c r="J5900" s="14"/>
      <c r="K5900" s="13"/>
      <c r="L5900" s="9">
        <f>G5900*1.05</f>
        <v>0.16800000000000001</v>
      </c>
      <c r="M5900" s="11">
        <f>L5900-H5900</f>
        <v>0.14630700000000002</v>
      </c>
      <c r="N5900" s="11">
        <v>0</v>
      </c>
      <c r="P5900" s="9">
        <f>0.5*N5900/1000</f>
        <v>0</v>
      </c>
      <c r="Q5900" s="9">
        <f>P5900+O5900</f>
        <v>0</v>
      </c>
      <c r="R5900" s="11">
        <v>0</v>
      </c>
      <c r="T5900" s="9">
        <f>0.5*R5900</f>
        <v>0</v>
      </c>
      <c r="U5900" s="9">
        <f>T5900+S5900</f>
        <v>0</v>
      </c>
      <c r="V5900" s="9">
        <f>(Q5900+U5900)/(0.944*1000)</f>
        <v>0</v>
      </c>
    </row>
    <row r="5901" spans="1:22" x14ac:dyDescent="0.3">
      <c r="A5901" s="14">
        <v>5921</v>
      </c>
      <c r="B5901" s="14" t="s">
        <v>9692</v>
      </c>
      <c r="C5901" s="14" t="s">
        <v>13510</v>
      </c>
      <c r="D5901" s="14" t="s">
        <v>13504</v>
      </c>
      <c r="E5901" s="14" t="s">
        <v>13485</v>
      </c>
      <c r="F5901" s="14">
        <v>6</v>
      </c>
      <c r="G5901" s="14">
        <v>0.16</v>
      </c>
      <c r="H5901" s="15">
        <v>0</v>
      </c>
      <c r="I5901" s="15">
        <f>M5901-V5901</f>
        <v>0.16800000000000001</v>
      </c>
      <c r="J5901" s="14"/>
      <c r="K5901" s="13"/>
      <c r="L5901" s="9">
        <f>G5901*1.05</f>
        <v>0.16800000000000001</v>
      </c>
      <c r="M5901" s="11">
        <f>L5901-H5901</f>
        <v>0.16800000000000001</v>
      </c>
      <c r="N5901" s="11">
        <v>0</v>
      </c>
      <c r="P5901" s="9">
        <f>0.5*N5901/1000</f>
        <v>0</v>
      </c>
      <c r="Q5901" s="9">
        <f>P5901+O5901</f>
        <v>0</v>
      </c>
      <c r="R5901" s="11">
        <v>0</v>
      </c>
      <c r="T5901" s="9">
        <f>0.5*R5901</f>
        <v>0</v>
      </c>
      <c r="U5901" s="9">
        <f>T5901+S5901</f>
        <v>0</v>
      </c>
      <c r="V5901" s="9">
        <f>(Q5901+U5901)/(0.944*1000)</f>
        <v>0</v>
      </c>
    </row>
    <row r="5902" spans="1:22" x14ac:dyDescent="0.3">
      <c r="A5902" s="14">
        <v>5922</v>
      </c>
      <c r="B5902" s="14" t="s">
        <v>1246</v>
      </c>
      <c r="C5902" s="14" t="s">
        <v>13510</v>
      </c>
      <c r="D5902" s="14" t="s">
        <v>13504</v>
      </c>
      <c r="E5902" s="14" t="s">
        <v>13485</v>
      </c>
      <c r="F5902" s="14">
        <v>6</v>
      </c>
      <c r="G5902" s="14">
        <v>0.1</v>
      </c>
      <c r="H5902" s="15">
        <v>1.4682000000000002E-2</v>
      </c>
      <c r="I5902" s="15">
        <f>M5902-V5902</f>
        <v>9.0318000000000009E-2</v>
      </c>
      <c r="J5902" s="14"/>
      <c r="K5902" s="13"/>
      <c r="L5902" s="9">
        <f>G5902*1.05</f>
        <v>0.10500000000000001</v>
      </c>
      <c r="M5902" s="11">
        <f>L5902-H5902</f>
        <v>9.0318000000000009E-2</v>
      </c>
      <c r="N5902" s="11">
        <v>0</v>
      </c>
      <c r="P5902" s="9">
        <f>0.5*N5902/1000</f>
        <v>0</v>
      </c>
      <c r="Q5902" s="9">
        <f>P5902+O5902</f>
        <v>0</v>
      </c>
      <c r="R5902" s="11">
        <v>0</v>
      </c>
      <c r="T5902" s="9">
        <f>0.5*R5902</f>
        <v>0</v>
      </c>
      <c r="U5902" s="9">
        <f>T5902+S5902</f>
        <v>0</v>
      </c>
      <c r="V5902" s="9">
        <f>(Q5902+U5902)/(0.944*1000)</f>
        <v>0</v>
      </c>
    </row>
    <row r="5903" spans="1:22" x14ac:dyDescent="0.3">
      <c r="A5903" s="14">
        <v>5923</v>
      </c>
      <c r="B5903" s="14" t="s">
        <v>1247</v>
      </c>
      <c r="C5903" s="14" t="s">
        <v>13510</v>
      </c>
      <c r="D5903" s="14" t="s">
        <v>13504</v>
      </c>
      <c r="E5903" s="14" t="s">
        <v>13485</v>
      </c>
      <c r="F5903" s="14">
        <v>6</v>
      </c>
      <c r="G5903" s="14">
        <v>0.16</v>
      </c>
      <c r="H5903" s="15">
        <v>1.2522999999999996E-2</v>
      </c>
      <c r="I5903" s="15">
        <f>M5903-V5903</f>
        <v>0.155477</v>
      </c>
      <c r="J5903" s="14"/>
      <c r="K5903" s="13"/>
      <c r="L5903" s="9">
        <f>G5903*1.05</f>
        <v>0.16800000000000001</v>
      </c>
      <c r="M5903" s="11">
        <f>L5903-H5903</f>
        <v>0.155477</v>
      </c>
      <c r="N5903" s="11">
        <v>0</v>
      </c>
      <c r="P5903" s="9">
        <f>0.5*N5903/1000</f>
        <v>0</v>
      </c>
      <c r="Q5903" s="9">
        <f>P5903+O5903</f>
        <v>0</v>
      </c>
      <c r="R5903" s="11">
        <v>0</v>
      </c>
      <c r="T5903" s="9">
        <f>0.5*R5903</f>
        <v>0</v>
      </c>
      <c r="U5903" s="9">
        <f>T5903+S5903</f>
        <v>0</v>
      </c>
      <c r="V5903" s="9">
        <f>(Q5903+U5903)/(0.944*1000)</f>
        <v>0</v>
      </c>
    </row>
    <row r="5904" spans="1:22" x14ac:dyDescent="0.3">
      <c r="A5904" s="14">
        <v>5924</v>
      </c>
      <c r="B5904" s="14" t="s">
        <v>9693</v>
      </c>
      <c r="C5904" s="14" t="s">
        <v>13510</v>
      </c>
      <c r="D5904" s="14" t="s">
        <v>13504</v>
      </c>
      <c r="E5904" s="14" t="s">
        <v>13485</v>
      </c>
      <c r="F5904" s="14">
        <v>6</v>
      </c>
      <c r="G5904" s="14">
        <v>0.63</v>
      </c>
      <c r="H5904" s="15">
        <v>0.42799999999999999</v>
      </c>
      <c r="I5904" s="15">
        <f>M5904-V5904</f>
        <v>0.23297033898305095</v>
      </c>
      <c r="J5904" s="14"/>
      <c r="K5904" s="13"/>
      <c r="L5904" s="9">
        <f>G5904*1.05</f>
        <v>0.66150000000000009</v>
      </c>
      <c r="M5904" s="11">
        <f>L5904-H5904</f>
        <v>0.2335000000000001</v>
      </c>
      <c r="N5904" s="11">
        <v>0</v>
      </c>
      <c r="P5904" s="9">
        <f>0.5*N5904/1000</f>
        <v>0</v>
      </c>
      <c r="Q5904" s="9">
        <f>P5904+O5904</f>
        <v>0</v>
      </c>
      <c r="R5904" s="11">
        <v>1</v>
      </c>
      <c r="T5904" s="9">
        <f>0.5*R5904</f>
        <v>0.5</v>
      </c>
      <c r="U5904" s="9">
        <f>T5904+S5904</f>
        <v>0.5</v>
      </c>
      <c r="V5904" s="9">
        <f>(Q5904+U5904)/(0.944*1000)</f>
        <v>5.2966101694915254E-4</v>
      </c>
    </row>
    <row r="5905" spans="1:22" x14ac:dyDescent="0.3">
      <c r="A5905" s="14">
        <v>5925</v>
      </c>
      <c r="B5905" s="14" t="s">
        <v>9694</v>
      </c>
      <c r="C5905" s="14" t="s">
        <v>13510</v>
      </c>
      <c r="D5905" s="14" t="s">
        <v>13504</v>
      </c>
      <c r="E5905" s="14" t="s">
        <v>13485</v>
      </c>
      <c r="F5905" s="14">
        <v>6</v>
      </c>
      <c r="G5905" s="14">
        <v>0.1</v>
      </c>
      <c r="H5905" s="15">
        <v>2.6244E-2</v>
      </c>
      <c r="I5905" s="15">
        <f>M5905-V5905</f>
        <v>7.8756000000000007E-2</v>
      </c>
      <c r="J5905" s="14"/>
      <c r="K5905" s="13"/>
      <c r="L5905" s="9">
        <f>G5905*1.05</f>
        <v>0.10500000000000001</v>
      </c>
      <c r="M5905" s="11">
        <f>L5905-H5905</f>
        <v>7.8756000000000007E-2</v>
      </c>
      <c r="N5905" s="11">
        <v>0</v>
      </c>
      <c r="P5905" s="9">
        <f>0.5*N5905/1000</f>
        <v>0</v>
      </c>
      <c r="Q5905" s="9">
        <f>P5905+O5905</f>
        <v>0</v>
      </c>
      <c r="R5905" s="11">
        <v>0</v>
      </c>
      <c r="T5905" s="9">
        <f>0.5*R5905</f>
        <v>0</v>
      </c>
      <c r="U5905" s="9">
        <f>T5905+S5905</f>
        <v>0</v>
      </c>
      <c r="V5905" s="9">
        <f>(Q5905+U5905)/(0.944*1000)</f>
        <v>0</v>
      </c>
    </row>
    <row r="5906" spans="1:22" x14ac:dyDescent="0.3">
      <c r="A5906" s="14">
        <v>5926</v>
      </c>
      <c r="B5906" s="14" t="s">
        <v>1248</v>
      </c>
      <c r="C5906" s="14" t="s">
        <v>13510</v>
      </c>
      <c r="D5906" s="14" t="s">
        <v>13504</v>
      </c>
      <c r="E5906" s="14" t="s">
        <v>13485</v>
      </c>
      <c r="F5906" s="14">
        <v>6</v>
      </c>
      <c r="G5906" s="14">
        <v>0.25</v>
      </c>
      <c r="H5906" s="15">
        <v>0</v>
      </c>
      <c r="I5906" s="15">
        <f>M5906-V5906</f>
        <v>0.26250000000000001</v>
      </c>
      <c r="J5906" s="14"/>
      <c r="K5906" s="13"/>
      <c r="L5906" s="9">
        <f>G5906*1.05</f>
        <v>0.26250000000000001</v>
      </c>
      <c r="M5906" s="11">
        <f>L5906-H5906</f>
        <v>0.26250000000000001</v>
      </c>
      <c r="N5906" s="11">
        <v>0</v>
      </c>
      <c r="P5906" s="9">
        <f>0.5*N5906/1000</f>
        <v>0</v>
      </c>
      <c r="Q5906" s="9">
        <f>P5906+O5906</f>
        <v>0</v>
      </c>
      <c r="R5906" s="11">
        <v>0</v>
      </c>
      <c r="T5906" s="9">
        <f>0.5*R5906</f>
        <v>0</v>
      </c>
      <c r="U5906" s="9">
        <f>T5906+S5906</f>
        <v>0</v>
      </c>
      <c r="V5906" s="9">
        <f>(Q5906+U5906)/(0.944*1000)</f>
        <v>0</v>
      </c>
    </row>
    <row r="5907" spans="1:22" x14ac:dyDescent="0.3">
      <c r="A5907" s="14">
        <v>5927</v>
      </c>
      <c r="B5907" s="14" t="s">
        <v>9695</v>
      </c>
      <c r="C5907" s="14" t="s">
        <v>13510</v>
      </c>
      <c r="D5907" s="14" t="s">
        <v>13504</v>
      </c>
      <c r="E5907" s="14" t="s">
        <v>13485</v>
      </c>
      <c r="F5907" s="14">
        <v>6</v>
      </c>
      <c r="G5907" s="14">
        <v>2.5</v>
      </c>
      <c r="H5907" s="15">
        <v>1.8338000000000001</v>
      </c>
      <c r="I5907" s="15">
        <f>M5907-V5907</f>
        <v>0.7911999999999999</v>
      </c>
      <c r="J5907" s="14"/>
      <c r="K5907" s="13"/>
      <c r="L5907" s="9">
        <f>G5907*1.05</f>
        <v>2.625</v>
      </c>
      <c r="M5907" s="11">
        <f>L5907-H5907</f>
        <v>0.7911999999999999</v>
      </c>
      <c r="N5907" s="11">
        <v>0</v>
      </c>
      <c r="P5907" s="9">
        <f>0.5*N5907/1000</f>
        <v>0</v>
      </c>
      <c r="Q5907" s="9">
        <f>P5907+O5907</f>
        <v>0</v>
      </c>
      <c r="R5907" s="11">
        <v>0</v>
      </c>
      <c r="T5907" s="9">
        <f>0.5*R5907</f>
        <v>0</v>
      </c>
      <c r="U5907" s="9">
        <f>T5907+S5907</f>
        <v>0</v>
      </c>
      <c r="V5907" s="9">
        <f>(Q5907+U5907)/(0.944*1000)</f>
        <v>0</v>
      </c>
    </row>
    <row r="5908" spans="1:22" x14ac:dyDescent="0.3">
      <c r="A5908" s="14">
        <v>5928</v>
      </c>
      <c r="B5908" s="14" t="s">
        <v>9696</v>
      </c>
      <c r="C5908" s="14" t="s">
        <v>13510</v>
      </c>
      <c r="D5908" s="14" t="s">
        <v>13504</v>
      </c>
      <c r="E5908" s="14" t="s">
        <v>13485</v>
      </c>
      <c r="F5908" s="14">
        <v>6</v>
      </c>
      <c r="G5908" s="14">
        <v>1.26</v>
      </c>
      <c r="H5908" s="15">
        <v>0.63</v>
      </c>
      <c r="I5908" s="15">
        <f>M5908-V5908</f>
        <v>3.1500000000000083E-2</v>
      </c>
      <c r="J5908" s="14"/>
      <c r="K5908" s="13"/>
      <c r="L5908" s="9">
        <f>1.05*0.63</f>
        <v>0.66150000000000009</v>
      </c>
      <c r="M5908" s="11">
        <f>L5908-H5908</f>
        <v>3.1500000000000083E-2</v>
      </c>
      <c r="N5908" s="11">
        <v>0</v>
      </c>
      <c r="P5908" s="9">
        <f>0.5*N5908/1000</f>
        <v>0</v>
      </c>
      <c r="Q5908" s="9">
        <f>P5908+O5908</f>
        <v>0</v>
      </c>
      <c r="R5908" s="11">
        <v>0</v>
      </c>
      <c r="S5908" s="9">
        <f>0.75*R5908/1000</f>
        <v>0</v>
      </c>
      <c r="T5908" s="9">
        <f>0.5*R5908</f>
        <v>0</v>
      </c>
      <c r="U5908" s="9">
        <f>T5908+S5908</f>
        <v>0</v>
      </c>
      <c r="V5908" s="9">
        <f>(Q5908+U5908)/(0.944*1000)</f>
        <v>0</v>
      </c>
    </row>
    <row r="5909" spans="1:22" x14ac:dyDescent="0.3">
      <c r="A5909" s="14">
        <v>5929</v>
      </c>
      <c r="B5909" s="14" t="s">
        <v>1249</v>
      </c>
      <c r="C5909" s="14" t="s">
        <v>13510</v>
      </c>
      <c r="D5909" s="14" t="s">
        <v>13504</v>
      </c>
      <c r="E5909" s="14" t="s">
        <v>13485</v>
      </c>
      <c r="F5909" s="14">
        <v>6</v>
      </c>
      <c r="G5909" s="14">
        <v>0.16</v>
      </c>
      <c r="H5909" s="15">
        <v>1.8300000000000126E-3</v>
      </c>
      <c r="I5909" s="15">
        <f>M5909-V5909</f>
        <v>0.16616999999999998</v>
      </c>
      <c r="J5909" s="14"/>
      <c r="K5909" s="13"/>
      <c r="L5909" s="9">
        <f>G5909*1.05</f>
        <v>0.16800000000000001</v>
      </c>
      <c r="M5909" s="11">
        <f>L5909-H5909</f>
        <v>0.16616999999999998</v>
      </c>
      <c r="N5909" s="11">
        <v>0</v>
      </c>
      <c r="P5909" s="9">
        <f>0.5*N5909/1000</f>
        <v>0</v>
      </c>
      <c r="Q5909" s="9">
        <f>P5909+O5909</f>
        <v>0</v>
      </c>
      <c r="R5909" s="11">
        <v>0</v>
      </c>
      <c r="T5909" s="9">
        <f>0.5*R5909</f>
        <v>0</v>
      </c>
      <c r="U5909" s="9">
        <f>T5909+S5909</f>
        <v>0</v>
      </c>
      <c r="V5909" s="9">
        <f>(Q5909+U5909)/(0.944*1000)</f>
        <v>0</v>
      </c>
    </row>
    <row r="5910" spans="1:22" x14ac:dyDescent="0.3">
      <c r="A5910" s="14">
        <v>5930</v>
      </c>
      <c r="B5910" s="14" t="s">
        <v>1250</v>
      </c>
      <c r="C5910" s="14" t="s">
        <v>13510</v>
      </c>
      <c r="D5910" s="14" t="s">
        <v>13504</v>
      </c>
      <c r="E5910" s="14" t="s">
        <v>13485</v>
      </c>
      <c r="F5910" s="14">
        <v>6</v>
      </c>
      <c r="G5910" s="14">
        <v>0.25</v>
      </c>
      <c r="H5910" s="15">
        <v>1.2834000000000003E-2</v>
      </c>
      <c r="I5910" s="15">
        <f>M5910-V5910</f>
        <v>0.249666</v>
      </c>
      <c r="J5910" s="14"/>
      <c r="K5910" s="13"/>
      <c r="L5910" s="9">
        <f>G5910*1.05</f>
        <v>0.26250000000000001</v>
      </c>
      <c r="M5910" s="11">
        <f>L5910-H5910</f>
        <v>0.249666</v>
      </c>
      <c r="N5910" s="11">
        <v>0</v>
      </c>
      <c r="P5910" s="9">
        <f>0.5*N5910/1000</f>
        <v>0</v>
      </c>
      <c r="Q5910" s="9">
        <f>P5910+O5910</f>
        <v>0</v>
      </c>
      <c r="R5910" s="11">
        <v>0</v>
      </c>
      <c r="T5910" s="9">
        <f>0.5*R5910</f>
        <v>0</v>
      </c>
      <c r="U5910" s="9">
        <f>T5910+S5910</f>
        <v>0</v>
      </c>
      <c r="V5910" s="9">
        <f>(Q5910+U5910)/(0.944*1000)</f>
        <v>0</v>
      </c>
    </row>
    <row r="5911" spans="1:22" x14ac:dyDescent="0.3">
      <c r="A5911" s="14">
        <v>5931</v>
      </c>
      <c r="B5911" s="14" t="s">
        <v>9697</v>
      </c>
      <c r="C5911" s="14" t="s">
        <v>13510</v>
      </c>
      <c r="D5911" s="14" t="s">
        <v>13504</v>
      </c>
      <c r="E5911" s="14" t="s">
        <v>13485</v>
      </c>
      <c r="F5911" s="14">
        <v>6</v>
      </c>
      <c r="G5911" s="14">
        <v>0.4</v>
      </c>
      <c r="H5911" s="15">
        <v>0.247</v>
      </c>
      <c r="I5911" s="15">
        <f>M5911-V5911</f>
        <v>0.17300000000000004</v>
      </c>
      <c r="J5911" s="14"/>
      <c r="K5911" s="13"/>
      <c r="L5911" s="9">
        <f>G5911*1.05</f>
        <v>0.42000000000000004</v>
      </c>
      <c r="M5911" s="11">
        <f>L5911-H5911</f>
        <v>0.17300000000000004</v>
      </c>
      <c r="N5911" s="11">
        <v>0</v>
      </c>
      <c r="P5911" s="9">
        <f>0.5*N5911/1000</f>
        <v>0</v>
      </c>
      <c r="Q5911" s="9">
        <f>P5911+O5911</f>
        <v>0</v>
      </c>
      <c r="R5911" s="11">
        <v>0</v>
      </c>
      <c r="T5911" s="9">
        <f>0.5*R5911</f>
        <v>0</v>
      </c>
      <c r="U5911" s="9">
        <f>T5911+S5911</f>
        <v>0</v>
      </c>
      <c r="V5911" s="9">
        <f>(Q5911+U5911)/(0.944*1000)</f>
        <v>0</v>
      </c>
    </row>
    <row r="5912" spans="1:22" x14ac:dyDescent="0.3">
      <c r="A5912" s="14">
        <v>5932</v>
      </c>
      <c r="B5912" s="14" t="s">
        <v>9698</v>
      </c>
      <c r="C5912" s="14" t="s">
        <v>13510</v>
      </c>
      <c r="D5912" s="14" t="s">
        <v>13504</v>
      </c>
      <c r="E5912" s="14" t="s">
        <v>13485</v>
      </c>
      <c r="F5912" s="14">
        <v>6</v>
      </c>
      <c r="G5912" s="14">
        <v>2</v>
      </c>
      <c r="H5912" s="15">
        <v>0.63800000000000001</v>
      </c>
      <c r="I5912" s="15">
        <f>M5912-V5912</f>
        <v>0.41200000000000003</v>
      </c>
      <c r="J5912" s="14"/>
      <c r="K5912" s="13"/>
      <c r="L5912" s="9">
        <f>G5912/2*1.05</f>
        <v>1.05</v>
      </c>
      <c r="M5912" s="11">
        <f>L5912-H5912</f>
        <v>0.41200000000000003</v>
      </c>
      <c r="N5912" s="11">
        <v>0</v>
      </c>
      <c r="P5912" s="9">
        <f>0.5*N5912/1000</f>
        <v>0</v>
      </c>
      <c r="Q5912" s="9">
        <f>P5912+O5912</f>
        <v>0</v>
      </c>
      <c r="R5912" s="11">
        <v>0</v>
      </c>
      <c r="T5912" s="9">
        <f>0.5*R5912</f>
        <v>0</v>
      </c>
      <c r="U5912" s="9">
        <f>T5912+S5912</f>
        <v>0</v>
      </c>
      <c r="V5912" s="9">
        <f>(Q5912+U5912)/(0.944*1000)</f>
        <v>0</v>
      </c>
    </row>
    <row r="5913" spans="1:22" x14ac:dyDescent="0.3">
      <c r="A5913" s="14">
        <v>5933</v>
      </c>
      <c r="B5913" s="14" t="s">
        <v>1251</v>
      </c>
      <c r="C5913" s="14" t="s">
        <v>13510</v>
      </c>
      <c r="D5913" s="14" t="s">
        <v>13504</v>
      </c>
      <c r="E5913" s="14" t="s">
        <v>13485</v>
      </c>
      <c r="F5913" s="14">
        <v>6</v>
      </c>
      <c r="G5913" s="14">
        <v>0.1</v>
      </c>
      <c r="H5913" s="15">
        <v>2.2921999999999998E-2</v>
      </c>
      <c r="I5913" s="15">
        <f>M5913-V5913</f>
        <v>8.2078000000000012E-2</v>
      </c>
      <c r="J5913" s="14"/>
      <c r="K5913" s="13"/>
      <c r="L5913" s="9">
        <f>G5913*1.05</f>
        <v>0.10500000000000001</v>
      </c>
      <c r="M5913" s="11">
        <f>L5913-H5913</f>
        <v>8.2078000000000012E-2</v>
      </c>
      <c r="N5913" s="11">
        <v>0</v>
      </c>
      <c r="P5913" s="9">
        <f>0.5*N5913/1000</f>
        <v>0</v>
      </c>
      <c r="Q5913" s="9">
        <f>P5913+O5913</f>
        <v>0</v>
      </c>
      <c r="R5913" s="11">
        <v>0</v>
      </c>
      <c r="T5913" s="9">
        <f>0.5*R5913</f>
        <v>0</v>
      </c>
      <c r="U5913" s="9">
        <f>T5913+S5913</f>
        <v>0</v>
      </c>
      <c r="V5913" s="9">
        <f>(Q5913+U5913)/(0.944*1000)</f>
        <v>0</v>
      </c>
    </row>
    <row r="5914" spans="1:22" x14ac:dyDescent="0.3">
      <c r="A5914" s="14">
        <v>5934</v>
      </c>
      <c r="B5914" s="14" t="s">
        <v>9699</v>
      </c>
      <c r="C5914" s="14" t="s">
        <v>13510</v>
      </c>
      <c r="D5914" s="14" t="s">
        <v>13504</v>
      </c>
      <c r="E5914" s="14" t="s">
        <v>13485</v>
      </c>
      <c r="F5914" s="14">
        <v>6</v>
      </c>
      <c r="G5914" s="14">
        <v>0.1</v>
      </c>
      <c r="H5914" s="15">
        <v>0</v>
      </c>
      <c r="I5914" s="15">
        <f>M5914-V5914</f>
        <v>0.10500000000000001</v>
      </c>
      <c r="J5914" s="14"/>
      <c r="K5914" s="13"/>
      <c r="L5914" s="9">
        <f>G5914*1.05</f>
        <v>0.10500000000000001</v>
      </c>
      <c r="M5914" s="11">
        <f>L5914-H5914</f>
        <v>0.10500000000000001</v>
      </c>
      <c r="N5914" s="11">
        <v>0</v>
      </c>
      <c r="P5914" s="9">
        <f>0.5*N5914/1000</f>
        <v>0</v>
      </c>
      <c r="Q5914" s="9">
        <f>P5914+O5914</f>
        <v>0</v>
      </c>
      <c r="R5914" s="11">
        <v>0</v>
      </c>
      <c r="T5914" s="9">
        <f>0.5*R5914</f>
        <v>0</v>
      </c>
      <c r="U5914" s="9">
        <f>T5914+S5914</f>
        <v>0</v>
      </c>
      <c r="V5914" s="9">
        <f>(Q5914+U5914)/(0.944*1000)</f>
        <v>0</v>
      </c>
    </row>
    <row r="5915" spans="1:22" x14ac:dyDescent="0.3">
      <c r="A5915" s="14">
        <v>5935</v>
      </c>
      <c r="B5915" s="14" t="s">
        <v>1252</v>
      </c>
      <c r="C5915" s="14" t="s">
        <v>13510</v>
      </c>
      <c r="D5915" s="14" t="s">
        <v>13504</v>
      </c>
      <c r="E5915" s="14" t="s">
        <v>13485</v>
      </c>
      <c r="F5915" s="14">
        <v>6</v>
      </c>
      <c r="G5915" s="14">
        <v>6.3E-2</v>
      </c>
      <c r="H5915" s="15">
        <v>5.2580000000000023E-3</v>
      </c>
      <c r="I5915" s="15">
        <f>M5915-V5915</f>
        <v>6.0892000000000002E-2</v>
      </c>
      <c r="J5915" s="14"/>
      <c r="K5915" s="13"/>
      <c r="L5915" s="9">
        <f>G5915*1.05</f>
        <v>6.615E-2</v>
      </c>
      <c r="M5915" s="11">
        <f>L5915-H5915</f>
        <v>6.0892000000000002E-2</v>
      </c>
      <c r="N5915" s="11">
        <v>0</v>
      </c>
      <c r="P5915" s="9">
        <f>0.5*N5915/1000</f>
        <v>0</v>
      </c>
      <c r="Q5915" s="9">
        <f>P5915+O5915</f>
        <v>0</v>
      </c>
      <c r="R5915" s="11">
        <v>0</v>
      </c>
      <c r="T5915" s="9">
        <f>0.5*R5915</f>
        <v>0</v>
      </c>
      <c r="U5915" s="9">
        <f>T5915+S5915</f>
        <v>0</v>
      </c>
      <c r="V5915" s="9">
        <f>(Q5915+U5915)/(0.944*1000)</f>
        <v>0</v>
      </c>
    </row>
    <row r="5916" spans="1:22" x14ac:dyDescent="0.3">
      <c r="A5916" s="14">
        <v>5936</v>
      </c>
      <c r="B5916" s="14" t="s">
        <v>1253</v>
      </c>
      <c r="C5916" s="14" t="s">
        <v>13510</v>
      </c>
      <c r="D5916" s="14" t="s">
        <v>13504</v>
      </c>
      <c r="E5916" s="14" t="s">
        <v>13485</v>
      </c>
      <c r="F5916" s="14">
        <v>6</v>
      </c>
      <c r="G5916" s="14">
        <v>0.1</v>
      </c>
      <c r="H5916" s="15">
        <v>4.1000000000000002E-2</v>
      </c>
      <c r="I5916" s="15">
        <f>M5916-V5916</f>
        <v>6.4000000000000001E-2</v>
      </c>
      <c r="J5916" s="14"/>
      <c r="K5916" s="13"/>
      <c r="L5916" s="9">
        <f>G5916*1.05</f>
        <v>0.10500000000000001</v>
      </c>
      <c r="M5916" s="11">
        <f>L5916-H5916</f>
        <v>6.4000000000000001E-2</v>
      </c>
      <c r="N5916" s="11">
        <v>0</v>
      </c>
      <c r="P5916" s="9">
        <f>0.5*N5916/1000</f>
        <v>0</v>
      </c>
      <c r="Q5916" s="9">
        <f>P5916+O5916</f>
        <v>0</v>
      </c>
      <c r="R5916" s="11">
        <v>0</v>
      </c>
      <c r="S5916" s="9">
        <f>0.75*R5916/1000</f>
        <v>0</v>
      </c>
      <c r="T5916" s="9">
        <f>0.5*R5916</f>
        <v>0</v>
      </c>
      <c r="U5916" s="9">
        <f>T5916+S5916</f>
        <v>0</v>
      </c>
      <c r="V5916" s="9">
        <f>(Q5916+U5916)/(0.944*1000)</f>
        <v>0</v>
      </c>
    </row>
    <row r="5917" spans="1:22" x14ac:dyDescent="0.3">
      <c r="A5917" s="14">
        <v>5937</v>
      </c>
      <c r="B5917" s="14" t="s">
        <v>9700</v>
      </c>
      <c r="C5917" s="14" t="s">
        <v>13510</v>
      </c>
      <c r="D5917" s="14" t="s">
        <v>13504</v>
      </c>
      <c r="E5917" s="14" t="s">
        <v>13485</v>
      </c>
      <c r="F5917" s="14">
        <v>6</v>
      </c>
      <c r="G5917" s="14">
        <v>0.25</v>
      </c>
      <c r="H5917" s="15">
        <v>6.8700000000001182E-4</v>
      </c>
      <c r="I5917" s="15">
        <f>M5917-V5917</f>
        <v>0.26181300000000002</v>
      </c>
      <c r="J5917" s="14"/>
      <c r="K5917" s="13"/>
      <c r="L5917" s="9">
        <f>G5917*1.05</f>
        <v>0.26250000000000001</v>
      </c>
      <c r="M5917" s="11">
        <f>L5917-H5917</f>
        <v>0.26181300000000002</v>
      </c>
      <c r="N5917" s="11">
        <v>0</v>
      </c>
      <c r="P5917" s="9">
        <f>0.5*N5917/1000</f>
        <v>0</v>
      </c>
      <c r="Q5917" s="9">
        <f>P5917+O5917</f>
        <v>0</v>
      </c>
      <c r="R5917" s="11">
        <v>0</v>
      </c>
      <c r="T5917" s="9">
        <f>0.5*R5917</f>
        <v>0</v>
      </c>
      <c r="U5917" s="9">
        <f>T5917+S5917</f>
        <v>0</v>
      </c>
      <c r="V5917" s="9">
        <f>(Q5917+U5917)/(0.944*1000)</f>
        <v>0</v>
      </c>
    </row>
    <row r="5918" spans="1:22" x14ac:dyDescent="0.3">
      <c r="A5918" s="14">
        <v>5938</v>
      </c>
      <c r="B5918" s="14" t="s">
        <v>9701</v>
      </c>
      <c r="C5918" s="14" t="s">
        <v>13510</v>
      </c>
      <c r="D5918" s="14" t="s">
        <v>13504</v>
      </c>
      <c r="E5918" s="14" t="s">
        <v>13485</v>
      </c>
      <c r="F5918" s="14">
        <v>6</v>
      </c>
      <c r="G5918" s="14">
        <v>0.16</v>
      </c>
      <c r="H5918" s="15">
        <v>9.1200000000000612E-4</v>
      </c>
      <c r="I5918" s="15">
        <f>M5918-V5918</f>
        <v>9.3986834745762735E-2</v>
      </c>
      <c r="J5918" s="14"/>
      <c r="K5918" s="13"/>
      <c r="L5918" s="9">
        <f>G5918*1.05</f>
        <v>0.16800000000000001</v>
      </c>
      <c r="M5918" s="11">
        <f>L5918-H5918</f>
        <v>0.16708800000000001</v>
      </c>
      <c r="N5918" s="11">
        <v>15</v>
      </c>
      <c r="P5918" s="9">
        <f>0.5*N5918/1000</f>
        <v>7.4999999999999997E-3</v>
      </c>
      <c r="Q5918" s="9">
        <f>P5918+O5918</f>
        <v>7.4999999999999997E-3</v>
      </c>
      <c r="R5918" s="11">
        <v>92</v>
      </c>
      <c r="S5918" s="9">
        <f>0.75*R5918</f>
        <v>69</v>
      </c>
      <c r="U5918" s="9">
        <f>T5918+S5918</f>
        <v>69</v>
      </c>
      <c r="V5918" s="9">
        <f>(Q5918+U5918)/(0.944*1000)</f>
        <v>7.310116525423728E-2</v>
      </c>
    </row>
    <row r="5919" spans="1:22" x14ac:dyDescent="0.3">
      <c r="A5919" s="14">
        <v>5939</v>
      </c>
      <c r="B5919" s="14" t="s">
        <v>9702</v>
      </c>
      <c r="C5919" s="14" t="s">
        <v>13510</v>
      </c>
      <c r="D5919" s="14" t="s">
        <v>13504</v>
      </c>
      <c r="E5919" s="14" t="s">
        <v>13485</v>
      </c>
      <c r="F5919" s="14">
        <v>6</v>
      </c>
      <c r="G5919" s="14">
        <v>0.25</v>
      </c>
      <c r="H5919" s="15">
        <v>0</v>
      </c>
      <c r="I5919" s="15">
        <f>M5919-V5919</f>
        <v>0.26250000000000001</v>
      </c>
      <c r="J5919" s="14"/>
      <c r="K5919" s="13"/>
      <c r="L5919" s="9">
        <f>G5919*1.05</f>
        <v>0.26250000000000001</v>
      </c>
      <c r="M5919" s="11">
        <f>L5919-H5919</f>
        <v>0.26250000000000001</v>
      </c>
      <c r="N5919" s="11">
        <v>0</v>
      </c>
      <c r="P5919" s="9">
        <f>0.5*N5919/1000</f>
        <v>0</v>
      </c>
      <c r="Q5919" s="9">
        <f>P5919+O5919</f>
        <v>0</v>
      </c>
      <c r="R5919" s="11">
        <v>0</v>
      </c>
      <c r="T5919" s="9">
        <f>0.5*R5919</f>
        <v>0</v>
      </c>
      <c r="U5919" s="9">
        <f>T5919+S5919</f>
        <v>0</v>
      </c>
      <c r="V5919" s="9">
        <f>(Q5919+U5919)/(0.944*1000)</f>
        <v>0</v>
      </c>
    </row>
    <row r="5920" spans="1:22" x14ac:dyDescent="0.3">
      <c r="A5920" s="14">
        <v>5940</v>
      </c>
      <c r="B5920" s="14" t="s">
        <v>9703</v>
      </c>
      <c r="C5920" s="14" t="s">
        <v>13510</v>
      </c>
      <c r="D5920" s="14" t="s">
        <v>13504</v>
      </c>
      <c r="E5920" s="14" t="s">
        <v>13485</v>
      </c>
      <c r="F5920" s="14">
        <v>6</v>
      </c>
      <c r="G5920" s="14">
        <v>6.3E-2</v>
      </c>
      <c r="H5920" s="15">
        <v>6.2090000000000036E-3</v>
      </c>
      <c r="I5920" s="15">
        <f>M5920-V5920</f>
        <v>5.1996084745762707E-2</v>
      </c>
      <c r="J5920" s="14"/>
      <c r="K5920" s="13"/>
      <c r="L5920" s="9">
        <f>G5920*1.05</f>
        <v>6.615E-2</v>
      </c>
      <c r="M5920" s="11">
        <f>L5920-H5920</f>
        <v>5.9940999999999994E-2</v>
      </c>
      <c r="N5920" s="11">
        <v>0</v>
      </c>
      <c r="P5920" s="9">
        <f>0.5*N5920/1000</f>
        <v>0</v>
      </c>
      <c r="Q5920" s="9">
        <f>P5920+O5920</f>
        <v>0</v>
      </c>
      <c r="R5920" s="11">
        <v>15</v>
      </c>
      <c r="T5920" s="9">
        <f>0.5*R5920</f>
        <v>7.5</v>
      </c>
      <c r="U5920" s="9">
        <f>T5920+S5920</f>
        <v>7.5</v>
      </c>
      <c r="V5920" s="9">
        <f>(Q5920+U5920)/(0.944*1000)</f>
        <v>7.9449152542372878E-3</v>
      </c>
    </row>
    <row r="5921" spans="1:22" x14ac:dyDescent="0.3">
      <c r="A5921" s="14">
        <v>5941</v>
      </c>
      <c r="B5921" s="14" t="s">
        <v>9704</v>
      </c>
      <c r="C5921" s="14" t="s">
        <v>13510</v>
      </c>
      <c r="D5921" s="14" t="s">
        <v>13504</v>
      </c>
      <c r="E5921" s="14" t="s">
        <v>13485</v>
      </c>
      <c r="F5921" s="14">
        <v>6</v>
      </c>
      <c r="G5921" s="14">
        <v>0.16</v>
      </c>
      <c r="H5921" s="15">
        <v>0.10100000000000001</v>
      </c>
      <c r="I5921" s="15">
        <f>M5921-V5921</f>
        <v>1.138559322033899E-2</v>
      </c>
      <c r="J5921" s="14"/>
      <c r="K5921" s="13"/>
      <c r="L5921" s="9">
        <f>G5921*1.05</f>
        <v>0.16800000000000001</v>
      </c>
      <c r="M5921" s="11">
        <f>L5921-H5921</f>
        <v>6.7000000000000004E-2</v>
      </c>
      <c r="N5921" s="11">
        <v>0</v>
      </c>
      <c r="P5921" s="9">
        <f>0.5*N5921/1000</f>
        <v>0</v>
      </c>
      <c r="Q5921" s="9">
        <f>P5921+O5921</f>
        <v>0</v>
      </c>
      <c r="R5921" s="11">
        <v>70</v>
      </c>
      <c r="S5921" s="9">
        <f>0.75*R5921</f>
        <v>52.5</v>
      </c>
      <c r="U5921" s="9">
        <f>T5921+S5921</f>
        <v>52.5</v>
      </c>
      <c r="V5921" s="9">
        <f>(Q5921+U5921)/(0.944*1000)</f>
        <v>5.5614406779661014E-2</v>
      </c>
    </row>
    <row r="5922" spans="1:22" x14ac:dyDescent="0.3">
      <c r="A5922" s="14">
        <v>5942</v>
      </c>
      <c r="B5922" s="14" t="s">
        <v>9705</v>
      </c>
      <c r="C5922" s="14" t="s">
        <v>13510</v>
      </c>
      <c r="D5922" s="14" t="s">
        <v>13504</v>
      </c>
      <c r="E5922" s="14" t="s">
        <v>13485</v>
      </c>
      <c r="F5922" s="14">
        <v>6</v>
      </c>
      <c r="G5922" s="14">
        <v>6.3E-2</v>
      </c>
      <c r="H5922" s="15">
        <v>0</v>
      </c>
      <c r="I5922" s="15">
        <f>M5922-V5922</f>
        <v>6.615E-2</v>
      </c>
      <c r="J5922" s="14"/>
      <c r="K5922" s="13"/>
      <c r="L5922" s="9">
        <f>G5922*1.05</f>
        <v>6.615E-2</v>
      </c>
      <c r="M5922" s="11">
        <f>L5922-H5922</f>
        <v>6.615E-2</v>
      </c>
      <c r="N5922" s="11">
        <v>0</v>
      </c>
      <c r="P5922" s="9">
        <f>0.5*N5922/1000</f>
        <v>0</v>
      </c>
      <c r="Q5922" s="9">
        <f>P5922+O5922</f>
        <v>0</v>
      </c>
      <c r="R5922" s="11">
        <v>0</v>
      </c>
      <c r="T5922" s="9">
        <f>0.5*R5922</f>
        <v>0</v>
      </c>
      <c r="U5922" s="9">
        <f>T5922+S5922</f>
        <v>0</v>
      </c>
      <c r="V5922" s="9">
        <f>(Q5922+U5922)/(0.944*1000)</f>
        <v>0</v>
      </c>
    </row>
    <row r="5923" spans="1:22" x14ac:dyDescent="0.3">
      <c r="A5923" s="14">
        <v>5943</v>
      </c>
      <c r="B5923" s="14" t="s">
        <v>9706</v>
      </c>
      <c r="C5923" s="14" t="s">
        <v>13510</v>
      </c>
      <c r="D5923" s="14" t="s">
        <v>13504</v>
      </c>
      <c r="E5923" s="14" t="s">
        <v>13485</v>
      </c>
      <c r="F5923" s="14">
        <v>6</v>
      </c>
      <c r="G5923" s="14">
        <v>0.16</v>
      </c>
      <c r="H5923" s="15">
        <v>0</v>
      </c>
      <c r="I5923" s="15">
        <f>M5923-V5923</f>
        <v>0.16800000000000001</v>
      </c>
      <c r="J5923" s="14"/>
      <c r="K5923" s="13"/>
      <c r="L5923" s="9">
        <f>G5923*1.05</f>
        <v>0.16800000000000001</v>
      </c>
      <c r="M5923" s="11">
        <f>L5923-H5923</f>
        <v>0.16800000000000001</v>
      </c>
      <c r="N5923" s="11">
        <v>0</v>
      </c>
      <c r="P5923" s="9">
        <f>0.5*N5923/1000</f>
        <v>0</v>
      </c>
      <c r="Q5923" s="9">
        <f>P5923+O5923</f>
        <v>0</v>
      </c>
      <c r="R5923" s="11">
        <v>0</v>
      </c>
      <c r="T5923" s="9">
        <f>0.5*R5923</f>
        <v>0</v>
      </c>
      <c r="U5923" s="9">
        <f>T5923+S5923</f>
        <v>0</v>
      </c>
      <c r="V5923" s="9">
        <f>(Q5923+U5923)/(0.944*1000)</f>
        <v>0</v>
      </c>
    </row>
    <row r="5924" spans="1:22" x14ac:dyDescent="0.3">
      <c r="A5924" s="14">
        <v>5944</v>
      </c>
      <c r="B5924" s="14" t="s">
        <v>9707</v>
      </c>
      <c r="C5924" s="14" t="s">
        <v>13510</v>
      </c>
      <c r="D5924" s="14" t="s">
        <v>13504</v>
      </c>
      <c r="E5924" s="14" t="s">
        <v>13485</v>
      </c>
      <c r="F5924" s="14">
        <v>6</v>
      </c>
      <c r="G5924" s="14">
        <v>0.4</v>
      </c>
      <c r="H5924" s="15">
        <v>0</v>
      </c>
      <c r="I5924" s="15">
        <f>M5924-V5924</f>
        <v>0.42000000000000004</v>
      </c>
      <c r="J5924" s="14"/>
      <c r="K5924" s="13"/>
      <c r="L5924" s="9">
        <f>G5924*1.05</f>
        <v>0.42000000000000004</v>
      </c>
      <c r="M5924" s="11">
        <f>L5924-H5924</f>
        <v>0.42000000000000004</v>
      </c>
      <c r="N5924" s="11">
        <v>0</v>
      </c>
      <c r="P5924" s="9">
        <f>0.5*N5924/1000</f>
        <v>0</v>
      </c>
      <c r="Q5924" s="9">
        <f>P5924+O5924</f>
        <v>0</v>
      </c>
      <c r="R5924" s="11">
        <v>0</v>
      </c>
      <c r="T5924" s="9">
        <f>0.5*R5924</f>
        <v>0</v>
      </c>
      <c r="U5924" s="9">
        <f>T5924+S5924</f>
        <v>0</v>
      </c>
      <c r="V5924" s="9">
        <f>(Q5924+U5924)/(0.944*1000)</f>
        <v>0</v>
      </c>
    </row>
    <row r="5925" spans="1:22" x14ac:dyDescent="0.3">
      <c r="A5925" s="14">
        <v>5945</v>
      </c>
      <c r="B5925" s="14" t="s">
        <v>9708</v>
      </c>
      <c r="C5925" s="14" t="s">
        <v>13510</v>
      </c>
      <c r="D5925" s="14" t="s">
        <v>13504</v>
      </c>
      <c r="E5925" s="14" t="s">
        <v>13485</v>
      </c>
      <c r="F5925" s="14">
        <v>6</v>
      </c>
      <c r="G5925" s="14">
        <v>0.63</v>
      </c>
      <c r="H5925" s="15">
        <v>0.39800000000000002</v>
      </c>
      <c r="I5925" s="15">
        <f>M5925-V5925</f>
        <v>0.24363559322033906</v>
      </c>
      <c r="J5925" s="14"/>
      <c r="K5925" s="13"/>
      <c r="L5925" s="9">
        <f>G5925*1.05</f>
        <v>0.66150000000000009</v>
      </c>
      <c r="M5925" s="11">
        <f>L5925-H5925</f>
        <v>0.26350000000000007</v>
      </c>
      <c r="N5925" s="11">
        <v>4</v>
      </c>
      <c r="P5925" s="9">
        <f>0.5*N5925/1000</f>
        <v>2E-3</v>
      </c>
      <c r="Q5925" s="9">
        <f>P5925+O5925</f>
        <v>2E-3</v>
      </c>
      <c r="R5925" s="11">
        <v>25</v>
      </c>
      <c r="S5925" s="9">
        <f>0.75*R5925</f>
        <v>18.75</v>
      </c>
      <c r="U5925" s="9">
        <f>T5925+S5925</f>
        <v>18.75</v>
      </c>
      <c r="V5925" s="9">
        <f>(Q5925+U5925)/(0.944*1000)</f>
        <v>1.9864406779661017E-2</v>
      </c>
    </row>
    <row r="5926" spans="1:22" x14ac:dyDescent="0.3">
      <c r="A5926" s="14">
        <v>5946</v>
      </c>
      <c r="B5926" s="14" t="s">
        <v>9709</v>
      </c>
      <c r="C5926" s="14" t="s">
        <v>13510</v>
      </c>
      <c r="D5926" s="14" t="s">
        <v>13504</v>
      </c>
      <c r="E5926" s="14" t="s">
        <v>13485</v>
      </c>
      <c r="F5926" s="14">
        <v>6</v>
      </c>
      <c r="G5926" s="14">
        <v>0.32</v>
      </c>
      <c r="H5926" s="15">
        <v>0.21099999999999999</v>
      </c>
      <c r="I5926" s="16" t="s">
        <v>13516</v>
      </c>
      <c r="J5926" s="14"/>
      <c r="K5926" s="13"/>
      <c r="L5926" s="9">
        <f>G5926/2*1.05</f>
        <v>0.16800000000000001</v>
      </c>
      <c r="M5926" s="11">
        <f>L5926-H5926</f>
        <v>-4.2999999999999983E-2</v>
      </c>
      <c r="N5926" s="11">
        <v>0</v>
      </c>
      <c r="P5926" s="9">
        <f>0.5*N5926/1000</f>
        <v>0</v>
      </c>
      <c r="Q5926" s="9">
        <f>P5926+O5926</f>
        <v>0</v>
      </c>
      <c r="R5926" s="11">
        <v>0</v>
      </c>
      <c r="T5926" s="9">
        <f>0.5*R5926</f>
        <v>0</v>
      </c>
      <c r="U5926" s="9">
        <f>T5926+S5926</f>
        <v>0</v>
      </c>
      <c r="V5926" s="9">
        <f>(Q5926+U5926)/(0.944*1000)</f>
        <v>0</v>
      </c>
    </row>
    <row r="5927" spans="1:22" x14ac:dyDescent="0.3">
      <c r="A5927" s="14">
        <v>5947</v>
      </c>
      <c r="B5927" s="14" t="s">
        <v>9710</v>
      </c>
      <c r="C5927" s="14" t="s">
        <v>13510</v>
      </c>
      <c r="D5927" s="14" t="s">
        <v>13504</v>
      </c>
      <c r="E5927" s="14" t="s">
        <v>13485</v>
      </c>
      <c r="F5927" s="14">
        <v>6</v>
      </c>
      <c r="G5927" s="14">
        <v>0.63</v>
      </c>
      <c r="H5927" s="15">
        <v>0.189</v>
      </c>
      <c r="I5927" s="15">
        <f>M5927-V5927</f>
        <v>0.47250000000000009</v>
      </c>
      <c r="J5927" s="14"/>
      <c r="K5927" s="13"/>
      <c r="L5927" s="9">
        <f>G5927*1.05</f>
        <v>0.66150000000000009</v>
      </c>
      <c r="M5927" s="11">
        <f>L5927-H5927</f>
        <v>0.47250000000000009</v>
      </c>
      <c r="N5927" s="11">
        <v>0</v>
      </c>
      <c r="P5927" s="9">
        <f>0.5*N5927/1000</f>
        <v>0</v>
      </c>
      <c r="Q5927" s="9">
        <f>P5927+O5927</f>
        <v>0</v>
      </c>
      <c r="R5927" s="11">
        <v>0</v>
      </c>
      <c r="T5927" s="9">
        <f>0.5*R5927</f>
        <v>0</v>
      </c>
      <c r="U5927" s="9">
        <f>T5927+S5927</f>
        <v>0</v>
      </c>
      <c r="V5927" s="9">
        <f>(Q5927+U5927)/(0.944*1000)</f>
        <v>0</v>
      </c>
    </row>
    <row r="5928" spans="1:22" x14ac:dyDescent="0.3">
      <c r="A5928" s="14">
        <v>5948</v>
      </c>
      <c r="B5928" s="14" t="s">
        <v>9711</v>
      </c>
      <c r="C5928" s="14" t="s">
        <v>13510</v>
      </c>
      <c r="D5928" s="14" t="s">
        <v>13504</v>
      </c>
      <c r="E5928" s="14" t="s">
        <v>13485</v>
      </c>
      <c r="F5928" s="14">
        <v>6</v>
      </c>
      <c r="G5928" s="14">
        <v>0.25</v>
      </c>
      <c r="H5928" s="15">
        <v>8.7999999999999995E-2</v>
      </c>
      <c r="I5928" s="15">
        <f>M5928-V5928</f>
        <v>0.17450000000000002</v>
      </c>
      <c r="J5928" s="14"/>
      <c r="K5928" s="13"/>
      <c r="L5928" s="9">
        <f>G5928*1.05</f>
        <v>0.26250000000000001</v>
      </c>
      <c r="M5928" s="11">
        <f>L5928-H5928</f>
        <v>0.17450000000000002</v>
      </c>
      <c r="N5928" s="11">
        <v>0</v>
      </c>
      <c r="P5928" s="9">
        <f>0.5*N5928/1000</f>
        <v>0</v>
      </c>
      <c r="Q5928" s="9">
        <f>P5928+O5928</f>
        <v>0</v>
      </c>
      <c r="R5928" s="11">
        <v>0</v>
      </c>
      <c r="T5928" s="9">
        <f>0.5*R5928</f>
        <v>0</v>
      </c>
      <c r="U5928" s="9">
        <f>T5928+S5928</f>
        <v>0</v>
      </c>
      <c r="V5928" s="9">
        <f>(Q5928+U5928)/(0.944*1000)</f>
        <v>0</v>
      </c>
    </row>
    <row r="5929" spans="1:22" x14ac:dyDescent="0.3">
      <c r="A5929" s="14">
        <v>5949</v>
      </c>
      <c r="B5929" s="14" t="s">
        <v>9712</v>
      </c>
      <c r="C5929" s="14" t="s">
        <v>13510</v>
      </c>
      <c r="D5929" s="14" t="s">
        <v>13504</v>
      </c>
      <c r="E5929" s="14" t="s">
        <v>13485</v>
      </c>
      <c r="F5929" s="14">
        <v>6</v>
      </c>
      <c r="G5929" s="14">
        <v>0.16</v>
      </c>
      <c r="H5929" s="15">
        <v>0.112</v>
      </c>
      <c r="I5929" s="15">
        <f>M5929-V5929</f>
        <v>5.6000000000000008E-2</v>
      </c>
      <c r="J5929" s="14"/>
      <c r="K5929" s="13"/>
      <c r="L5929" s="9">
        <f>G5929*1.05</f>
        <v>0.16800000000000001</v>
      </c>
      <c r="M5929" s="11">
        <f>L5929-H5929</f>
        <v>5.6000000000000008E-2</v>
      </c>
      <c r="N5929" s="11">
        <v>0</v>
      </c>
      <c r="P5929" s="9">
        <f>0.5*N5929/1000</f>
        <v>0</v>
      </c>
      <c r="Q5929" s="9">
        <f>P5929+O5929</f>
        <v>0</v>
      </c>
      <c r="R5929" s="11">
        <v>0</v>
      </c>
      <c r="T5929" s="9">
        <f>0.5*R5929</f>
        <v>0</v>
      </c>
      <c r="U5929" s="9">
        <f>T5929+S5929</f>
        <v>0</v>
      </c>
      <c r="V5929" s="9">
        <f>(Q5929+U5929)/(0.944*1000)</f>
        <v>0</v>
      </c>
    </row>
    <row r="5930" spans="1:22" x14ac:dyDescent="0.3">
      <c r="A5930" s="14">
        <v>5950</v>
      </c>
      <c r="B5930" s="14" t="s">
        <v>9713</v>
      </c>
      <c r="C5930" s="14" t="s">
        <v>13510</v>
      </c>
      <c r="D5930" s="14" t="s">
        <v>13504</v>
      </c>
      <c r="E5930" s="14" t="s">
        <v>13485</v>
      </c>
      <c r="F5930" s="14">
        <v>6</v>
      </c>
      <c r="G5930" s="14">
        <v>0.16</v>
      </c>
      <c r="H5930" s="15">
        <v>9.6016853932584273E-2</v>
      </c>
      <c r="I5930" s="15">
        <f>M5930-V5930</f>
        <v>7.1983146067415738E-2</v>
      </c>
      <c r="J5930" s="14"/>
      <c r="K5930" s="13"/>
      <c r="L5930" s="9">
        <f>G5930*1.05</f>
        <v>0.16800000000000001</v>
      </c>
      <c r="M5930" s="11">
        <f>L5930-H5930</f>
        <v>7.1983146067415738E-2</v>
      </c>
      <c r="N5930" s="11">
        <v>0</v>
      </c>
      <c r="P5930" s="9">
        <f>0.5*N5930/1000</f>
        <v>0</v>
      </c>
      <c r="Q5930" s="9">
        <f>P5930+O5930</f>
        <v>0</v>
      </c>
      <c r="R5930" s="11">
        <v>0</v>
      </c>
      <c r="T5930" s="9">
        <f>0.5*R5930</f>
        <v>0</v>
      </c>
      <c r="U5930" s="9">
        <f>T5930+S5930</f>
        <v>0</v>
      </c>
      <c r="V5930" s="9">
        <f>(Q5930+U5930)/(0.944*1000)</f>
        <v>0</v>
      </c>
    </row>
    <row r="5931" spans="1:22" x14ac:dyDescent="0.3">
      <c r="A5931" s="14">
        <v>5951</v>
      </c>
      <c r="B5931" s="14" t="s">
        <v>1254</v>
      </c>
      <c r="C5931" s="14" t="s">
        <v>13510</v>
      </c>
      <c r="D5931" s="14" t="s">
        <v>13504</v>
      </c>
      <c r="E5931" s="14" t="s">
        <v>13485</v>
      </c>
      <c r="F5931" s="14">
        <v>6</v>
      </c>
      <c r="G5931" s="14">
        <v>0.16</v>
      </c>
      <c r="H5931" s="15">
        <v>9.6799999999999997E-2</v>
      </c>
      <c r="I5931" s="15">
        <f>M5931-V5931</f>
        <v>7.1200000000000013E-2</v>
      </c>
      <c r="J5931" s="14"/>
      <c r="K5931" s="13"/>
      <c r="L5931" s="9">
        <f>G5931*1.05</f>
        <v>0.16800000000000001</v>
      </c>
      <c r="M5931" s="11">
        <f>L5931-H5931</f>
        <v>7.1200000000000013E-2</v>
      </c>
      <c r="N5931" s="11">
        <v>0</v>
      </c>
      <c r="P5931" s="9">
        <f>0.5*N5931/1000</f>
        <v>0</v>
      </c>
      <c r="Q5931" s="9">
        <f>P5931+O5931</f>
        <v>0</v>
      </c>
      <c r="R5931" s="11">
        <v>0</v>
      </c>
      <c r="T5931" s="9">
        <f>0.5*R5931</f>
        <v>0</v>
      </c>
      <c r="U5931" s="9">
        <f>T5931+S5931</f>
        <v>0</v>
      </c>
      <c r="V5931" s="9">
        <f>(Q5931+U5931)/(0.944*1000)</f>
        <v>0</v>
      </c>
    </row>
    <row r="5932" spans="1:22" x14ac:dyDescent="0.3">
      <c r="A5932" s="14">
        <v>5952</v>
      </c>
      <c r="B5932" s="14" t="s">
        <v>1255</v>
      </c>
      <c r="C5932" s="14" t="s">
        <v>13510</v>
      </c>
      <c r="D5932" s="14" t="s">
        <v>13504</v>
      </c>
      <c r="E5932" s="14" t="s">
        <v>13485</v>
      </c>
      <c r="F5932" s="14">
        <v>10</v>
      </c>
      <c r="G5932" s="14">
        <v>0.5</v>
      </c>
      <c r="H5932" s="15">
        <v>0.25662200000000002</v>
      </c>
      <c r="I5932" s="15">
        <f>M5932-V5932</f>
        <v>3.2296949152542317E-3</v>
      </c>
      <c r="J5932" s="14"/>
      <c r="K5932" s="13"/>
      <c r="L5932" s="9">
        <f>G5932/2*1.05</f>
        <v>0.26250000000000001</v>
      </c>
      <c r="M5932" s="11">
        <f>L5932-H5932</f>
        <v>5.8779999999999943E-3</v>
      </c>
      <c r="N5932" s="11">
        <v>0</v>
      </c>
      <c r="P5932" s="9">
        <f>0.5*N5932/1000</f>
        <v>0</v>
      </c>
      <c r="Q5932" s="9">
        <f>P5932+O5932</f>
        <v>0</v>
      </c>
      <c r="R5932" s="11">
        <v>5</v>
      </c>
      <c r="T5932" s="9">
        <f>0.5*R5932</f>
        <v>2.5</v>
      </c>
      <c r="U5932" s="9">
        <f>T5932+S5932</f>
        <v>2.5</v>
      </c>
      <c r="V5932" s="9">
        <f>(Q5932+U5932)/(0.944*1000)</f>
        <v>2.6483050847457626E-3</v>
      </c>
    </row>
    <row r="5933" spans="1:22" x14ac:dyDescent="0.3">
      <c r="A5933" s="14">
        <v>5953</v>
      </c>
      <c r="B5933" s="14" t="s">
        <v>1256</v>
      </c>
      <c r="C5933" s="14" t="s">
        <v>13510</v>
      </c>
      <c r="D5933" s="14" t="s">
        <v>13504</v>
      </c>
      <c r="E5933" s="14" t="s">
        <v>13485</v>
      </c>
      <c r="F5933" s="14">
        <v>10</v>
      </c>
      <c r="G5933" s="14">
        <v>0.25</v>
      </c>
      <c r="H5933" s="15">
        <v>3.1312000000000013E-2</v>
      </c>
      <c r="I5933" s="15">
        <f>M5933-V5933</f>
        <v>0.231188</v>
      </c>
      <c r="J5933" s="14"/>
      <c r="K5933" s="13"/>
      <c r="L5933" s="9">
        <f>G5933*1.05</f>
        <v>0.26250000000000001</v>
      </c>
      <c r="M5933" s="11">
        <f>L5933-H5933</f>
        <v>0.231188</v>
      </c>
      <c r="N5933" s="11">
        <v>0</v>
      </c>
      <c r="P5933" s="9">
        <f>0.5*N5933/1000</f>
        <v>0</v>
      </c>
      <c r="Q5933" s="9">
        <f>P5933+O5933</f>
        <v>0</v>
      </c>
      <c r="R5933" s="11">
        <v>0</v>
      </c>
      <c r="T5933" s="9">
        <f>0.5*R5933</f>
        <v>0</v>
      </c>
      <c r="U5933" s="9">
        <f>T5933+S5933</f>
        <v>0</v>
      </c>
      <c r="V5933" s="9">
        <f>(Q5933+U5933)/(0.944*1000)</f>
        <v>0</v>
      </c>
    </row>
    <row r="5934" spans="1:22" x14ac:dyDescent="0.3">
      <c r="A5934" s="14">
        <v>5954</v>
      </c>
      <c r="B5934" s="14" t="s">
        <v>1257</v>
      </c>
      <c r="C5934" s="14" t="s">
        <v>13510</v>
      </c>
      <c r="D5934" s="14" t="s">
        <v>13504</v>
      </c>
      <c r="E5934" s="14" t="s">
        <v>13485</v>
      </c>
      <c r="F5934" s="14">
        <v>10</v>
      </c>
      <c r="G5934" s="14">
        <v>0.1</v>
      </c>
      <c r="H5934" s="15">
        <v>2.0450999999999993E-2</v>
      </c>
      <c r="I5934" s="15">
        <f>M5934-V5934</f>
        <v>8.4549000000000013E-2</v>
      </c>
      <c r="J5934" s="14"/>
      <c r="K5934" s="13"/>
      <c r="L5934" s="9">
        <f>G5934*1.05</f>
        <v>0.10500000000000001</v>
      </c>
      <c r="M5934" s="11">
        <f>L5934-H5934</f>
        <v>8.4549000000000013E-2</v>
      </c>
      <c r="N5934" s="11">
        <v>0</v>
      </c>
      <c r="P5934" s="9">
        <f>0.5*N5934/1000</f>
        <v>0</v>
      </c>
      <c r="Q5934" s="9">
        <f>P5934+O5934</f>
        <v>0</v>
      </c>
      <c r="R5934" s="11">
        <v>0</v>
      </c>
      <c r="T5934" s="9">
        <f>0.5*R5934</f>
        <v>0</v>
      </c>
      <c r="U5934" s="9">
        <f>T5934+S5934</f>
        <v>0</v>
      </c>
      <c r="V5934" s="9">
        <f>(Q5934+U5934)/(0.944*1000)</f>
        <v>0</v>
      </c>
    </row>
    <row r="5935" spans="1:22" x14ac:dyDescent="0.3">
      <c r="A5935" s="14">
        <v>5955</v>
      </c>
      <c r="B5935" s="14" t="s">
        <v>1258</v>
      </c>
      <c r="C5935" s="14" t="s">
        <v>13510</v>
      </c>
      <c r="D5935" s="14" t="s">
        <v>13504</v>
      </c>
      <c r="E5935" s="14" t="s">
        <v>13485</v>
      </c>
      <c r="F5935" s="14">
        <v>10</v>
      </c>
      <c r="G5935" s="14">
        <v>0.4</v>
      </c>
      <c r="H5935" s="15">
        <v>1.1925999999999987E-2</v>
      </c>
      <c r="I5935" s="15">
        <f>M5935-V5935</f>
        <v>0.40807400000000005</v>
      </c>
      <c r="J5935" s="14"/>
      <c r="K5935" s="13"/>
      <c r="L5935" s="9">
        <f>G5935*1.05</f>
        <v>0.42000000000000004</v>
      </c>
      <c r="M5935" s="11">
        <f>L5935-H5935</f>
        <v>0.40807400000000005</v>
      </c>
      <c r="N5935" s="11">
        <v>0</v>
      </c>
      <c r="P5935" s="9">
        <f>0.5*N5935/1000</f>
        <v>0</v>
      </c>
      <c r="Q5935" s="9">
        <f>P5935+O5935</f>
        <v>0</v>
      </c>
      <c r="R5935" s="11">
        <v>0</v>
      </c>
      <c r="T5935" s="9">
        <f>0.5*R5935</f>
        <v>0</v>
      </c>
      <c r="U5935" s="9">
        <f>T5935+S5935</f>
        <v>0</v>
      </c>
      <c r="V5935" s="9">
        <f>(Q5935+U5935)/(0.944*1000)</f>
        <v>0</v>
      </c>
    </row>
    <row r="5936" spans="1:22" x14ac:dyDescent="0.3">
      <c r="A5936" s="14">
        <v>5956</v>
      </c>
      <c r="B5936" s="14" t="s">
        <v>1259</v>
      </c>
      <c r="C5936" s="14" t="s">
        <v>13510</v>
      </c>
      <c r="D5936" s="14" t="s">
        <v>13504</v>
      </c>
      <c r="E5936" s="14" t="s">
        <v>13485</v>
      </c>
      <c r="F5936" s="14">
        <v>10</v>
      </c>
      <c r="G5936" s="14">
        <v>6.3E-2</v>
      </c>
      <c r="H5936" s="15">
        <v>2.8000000000000001E-2</v>
      </c>
      <c r="I5936" s="15">
        <f>M5936-V5936</f>
        <v>3.8150000000000003E-2</v>
      </c>
      <c r="J5936" s="14"/>
      <c r="K5936" s="13"/>
      <c r="L5936" s="9">
        <f>G5936*1.05</f>
        <v>6.615E-2</v>
      </c>
      <c r="M5936" s="11">
        <f>L5936-H5936</f>
        <v>3.8150000000000003E-2</v>
      </c>
      <c r="N5936" s="11">
        <v>0</v>
      </c>
      <c r="P5936" s="9">
        <f>0.5*N5936/1000</f>
        <v>0</v>
      </c>
      <c r="Q5936" s="9">
        <f>P5936+O5936</f>
        <v>0</v>
      </c>
      <c r="R5936" s="11">
        <v>0</v>
      </c>
      <c r="T5936" s="9">
        <f>0.5*R5936</f>
        <v>0</v>
      </c>
      <c r="U5936" s="9">
        <f>T5936+S5936</f>
        <v>0</v>
      </c>
      <c r="V5936" s="9">
        <f>(Q5936+U5936)/(0.944*1000)</f>
        <v>0</v>
      </c>
    </row>
    <row r="5937" spans="1:22" x14ac:dyDescent="0.3">
      <c r="A5937" s="14">
        <v>5957</v>
      </c>
      <c r="B5937" s="14" t="s">
        <v>1260</v>
      </c>
      <c r="C5937" s="14" t="s">
        <v>13510</v>
      </c>
      <c r="D5937" s="14" t="s">
        <v>13504</v>
      </c>
      <c r="E5937" s="14" t="s">
        <v>13485</v>
      </c>
      <c r="F5937" s="14">
        <v>10</v>
      </c>
      <c r="G5937" s="14">
        <v>0.25</v>
      </c>
      <c r="H5937" s="15">
        <v>2.7961000000000014E-2</v>
      </c>
      <c r="I5937" s="15">
        <f>M5937-V5937</f>
        <v>0.234539</v>
      </c>
      <c r="J5937" s="14"/>
      <c r="K5937" s="13"/>
      <c r="L5937" s="9">
        <f>G5937*1.05</f>
        <v>0.26250000000000001</v>
      </c>
      <c r="M5937" s="11">
        <f>L5937-H5937</f>
        <v>0.234539</v>
      </c>
      <c r="N5937" s="11">
        <v>0</v>
      </c>
      <c r="P5937" s="9">
        <f>0.5*N5937/1000</f>
        <v>0</v>
      </c>
      <c r="Q5937" s="9">
        <f>P5937+O5937</f>
        <v>0</v>
      </c>
      <c r="R5937" s="11">
        <v>0</v>
      </c>
      <c r="T5937" s="9">
        <f>0.5*R5937</f>
        <v>0</v>
      </c>
      <c r="U5937" s="9">
        <f>T5937+S5937</f>
        <v>0</v>
      </c>
      <c r="V5937" s="9">
        <f>(Q5937+U5937)/(0.944*1000)</f>
        <v>0</v>
      </c>
    </row>
    <row r="5938" spans="1:22" x14ac:dyDescent="0.3">
      <c r="A5938" s="14">
        <v>5958</v>
      </c>
      <c r="B5938" s="14" t="s">
        <v>1261</v>
      </c>
      <c r="C5938" s="14" t="s">
        <v>13510</v>
      </c>
      <c r="D5938" s="14" t="s">
        <v>13504</v>
      </c>
      <c r="E5938" s="14" t="s">
        <v>13485</v>
      </c>
      <c r="F5938" s="14">
        <v>10</v>
      </c>
      <c r="G5938" s="14">
        <v>6.3E-2</v>
      </c>
      <c r="H5938" s="15">
        <v>9.8519999999999962E-3</v>
      </c>
      <c r="I5938" s="15">
        <f>M5938-V5938</f>
        <v>5.6298000000000001E-2</v>
      </c>
      <c r="J5938" s="14"/>
      <c r="K5938" s="13"/>
      <c r="L5938" s="9">
        <f>G5938*1.05</f>
        <v>6.615E-2</v>
      </c>
      <c r="M5938" s="11">
        <f>L5938-H5938</f>
        <v>5.6298000000000001E-2</v>
      </c>
      <c r="N5938" s="11">
        <v>0</v>
      </c>
      <c r="P5938" s="9">
        <f>0.5*N5938/1000</f>
        <v>0</v>
      </c>
      <c r="Q5938" s="9">
        <f>P5938+O5938</f>
        <v>0</v>
      </c>
      <c r="R5938" s="11">
        <v>0</v>
      </c>
      <c r="T5938" s="9">
        <f>0.5*R5938</f>
        <v>0</v>
      </c>
      <c r="U5938" s="9">
        <f>T5938+S5938</f>
        <v>0</v>
      </c>
      <c r="V5938" s="9">
        <f>(Q5938+U5938)/(0.944*1000)</f>
        <v>0</v>
      </c>
    </row>
    <row r="5939" spans="1:22" x14ac:dyDescent="0.3">
      <c r="A5939" s="14">
        <v>5959</v>
      </c>
      <c r="B5939" s="14" t="s">
        <v>1263</v>
      </c>
      <c r="C5939" s="14" t="s">
        <v>13510</v>
      </c>
      <c r="D5939" s="14" t="s">
        <v>13504</v>
      </c>
      <c r="E5939" s="14" t="s">
        <v>13485</v>
      </c>
      <c r="F5939" s="14">
        <v>10</v>
      </c>
      <c r="G5939" s="14">
        <v>0.1</v>
      </c>
      <c r="H5939" s="15">
        <v>4.9000000000000002E-2</v>
      </c>
      <c r="I5939" s="15">
        <f>M5939-V5939</f>
        <v>5.6000000000000008E-2</v>
      </c>
      <c r="J5939" s="14"/>
      <c r="K5939" s="13"/>
      <c r="L5939" s="9">
        <f>G5939*1.05</f>
        <v>0.10500000000000001</v>
      </c>
      <c r="M5939" s="11">
        <f>L5939-H5939</f>
        <v>5.6000000000000008E-2</v>
      </c>
      <c r="N5939" s="11">
        <v>0</v>
      </c>
      <c r="P5939" s="9">
        <f>0.5*N5939/1000</f>
        <v>0</v>
      </c>
      <c r="Q5939" s="9">
        <f>P5939+O5939</f>
        <v>0</v>
      </c>
      <c r="R5939" s="11">
        <v>0</v>
      </c>
      <c r="T5939" s="9">
        <f>0.5*R5939</f>
        <v>0</v>
      </c>
      <c r="U5939" s="9">
        <f>T5939+S5939</f>
        <v>0</v>
      </c>
      <c r="V5939" s="9">
        <f>(Q5939+U5939)/(0.944*1000)</f>
        <v>0</v>
      </c>
    </row>
    <row r="5940" spans="1:22" x14ac:dyDescent="0.3">
      <c r="A5940" s="14">
        <v>5960</v>
      </c>
      <c r="B5940" s="14" t="s">
        <v>1264</v>
      </c>
      <c r="C5940" s="14" t="s">
        <v>13510</v>
      </c>
      <c r="D5940" s="14" t="s">
        <v>13504</v>
      </c>
      <c r="E5940" s="14" t="s">
        <v>13485</v>
      </c>
      <c r="F5940" s="14">
        <v>10</v>
      </c>
      <c r="G5940" s="14">
        <v>0.1</v>
      </c>
      <c r="H5940" s="15">
        <v>1.5361000000000005E-2</v>
      </c>
      <c r="I5940" s="15">
        <f>M5940-V5940</f>
        <v>8.963900000000001E-2</v>
      </c>
      <c r="J5940" s="14"/>
      <c r="K5940" s="13"/>
      <c r="L5940" s="9">
        <f>G5940*1.05</f>
        <v>0.10500000000000001</v>
      </c>
      <c r="M5940" s="11">
        <f>L5940-H5940</f>
        <v>8.963900000000001E-2</v>
      </c>
      <c r="N5940" s="11">
        <v>0</v>
      </c>
      <c r="P5940" s="9">
        <f>0.5*N5940/1000</f>
        <v>0</v>
      </c>
      <c r="Q5940" s="9">
        <f>P5940+O5940</f>
        <v>0</v>
      </c>
      <c r="R5940" s="11">
        <v>0</v>
      </c>
      <c r="T5940" s="9">
        <f>0.5*R5940</f>
        <v>0</v>
      </c>
      <c r="U5940" s="9">
        <f>T5940+S5940</f>
        <v>0</v>
      </c>
      <c r="V5940" s="9">
        <f>(Q5940+U5940)/(0.944*1000)</f>
        <v>0</v>
      </c>
    </row>
    <row r="5941" spans="1:22" x14ac:dyDescent="0.3">
      <c r="A5941" s="14">
        <v>5961</v>
      </c>
      <c r="B5941" s="14" t="s">
        <v>1265</v>
      </c>
      <c r="C5941" s="14" t="s">
        <v>13510</v>
      </c>
      <c r="D5941" s="14" t="s">
        <v>13504</v>
      </c>
      <c r="E5941" s="14" t="s">
        <v>13485</v>
      </c>
      <c r="F5941" s="14">
        <v>10</v>
      </c>
      <c r="G5941" s="14">
        <v>0.16</v>
      </c>
      <c r="H5941" s="15">
        <v>2.9749999999999941E-3</v>
      </c>
      <c r="I5941" s="15">
        <f>M5941-V5941</f>
        <v>0.16502500000000001</v>
      </c>
      <c r="J5941" s="14"/>
      <c r="K5941" s="13"/>
      <c r="L5941" s="9">
        <f>G5941*1.05</f>
        <v>0.16800000000000001</v>
      </c>
      <c r="M5941" s="11">
        <f>L5941-H5941</f>
        <v>0.16502500000000001</v>
      </c>
      <c r="N5941" s="11">
        <v>0</v>
      </c>
      <c r="P5941" s="9">
        <f>0.5*N5941/1000</f>
        <v>0</v>
      </c>
      <c r="Q5941" s="9">
        <f>P5941+O5941</f>
        <v>0</v>
      </c>
      <c r="R5941" s="11">
        <v>0</v>
      </c>
      <c r="T5941" s="9">
        <f>0.5*R5941</f>
        <v>0</v>
      </c>
      <c r="U5941" s="9">
        <f>T5941+S5941</f>
        <v>0</v>
      </c>
      <c r="V5941" s="9">
        <f>(Q5941+U5941)/(0.944*1000)</f>
        <v>0</v>
      </c>
    </row>
    <row r="5942" spans="1:22" x14ac:dyDescent="0.3">
      <c r="A5942" s="14">
        <v>5962</v>
      </c>
      <c r="B5942" s="14" t="s">
        <v>1266</v>
      </c>
      <c r="C5942" s="14" t="s">
        <v>13510</v>
      </c>
      <c r="D5942" s="14" t="s">
        <v>13504</v>
      </c>
      <c r="E5942" s="14" t="s">
        <v>13485</v>
      </c>
      <c r="F5942" s="14">
        <v>10</v>
      </c>
      <c r="G5942" s="14">
        <v>0.16</v>
      </c>
      <c r="H5942" s="15">
        <v>1.0963999999999998E-2</v>
      </c>
      <c r="I5942" s="15">
        <f>M5942-V5942</f>
        <v>0.15703600000000001</v>
      </c>
      <c r="J5942" s="14"/>
      <c r="K5942" s="13"/>
      <c r="L5942" s="9">
        <f>G5942*1.05</f>
        <v>0.16800000000000001</v>
      </c>
      <c r="M5942" s="11">
        <f>L5942-H5942</f>
        <v>0.15703600000000001</v>
      </c>
      <c r="N5942" s="11">
        <v>0</v>
      </c>
      <c r="P5942" s="9">
        <f>0.5*N5942/1000</f>
        <v>0</v>
      </c>
      <c r="Q5942" s="9">
        <f>P5942+O5942</f>
        <v>0</v>
      </c>
      <c r="R5942" s="11">
        <v>0</v>
      </c>
      <c r="T5942" s="9">
        <f>0.5*R5942</f>
        <v>0</v>
      </c>
      <c r="U5942" s="9">
        <f>T5942+S5942</f>
        <v>0</v>
      </c>
      <c r="V5942" s="9">
        <f>(Q5942+U5942)/(0.944*1000)</f>
        <v>0</v>
      </c>
    </row>
    <row r="5943" spans="1:22" x14ac:dyDescent="0.3">
      <c r="A5943" s="14">
        <v>5963</v>
      </c>
      <c r="B5943" s="14" t="s">
        <v>1267</v>
      </c>
      <c r="C5943" s="14" t="s">
        <v>13510</v>
      </c>
      <c r="D5943" s="14" t="s">
        <v>13504</v>
      </c>
      <c r="E5943" s="14" t="s">
        <v>13485</v>
      </c>
      <c r="F5943" s="14">
        <v>10</v>
      </c>
      <c r="G5943" s="14">
        <v>0.2</v>
      </c>
      <c r="H5943" s="15">
        <v>4.9219999999999967E-3</v>
      </c>
      <c r="I5943" s="15">
        <f>M5943-V5943</f>
        <v>0.10007800000000001</v>
      </c>
      <c r="J5943" s="14"/>
      <c r="K5943" s="13"/>
      <c r="L5943" s="9">
        <f>G5943/2*1.05</f>
        <v>0.10500000000000001</v>
      </c>
      <c r="M5943" s="11">
        <f>L5943-H5943</f>
        <v>0.10007800000000001</v>
      </c>
      <c r="N5943" s="11">
        <v>0</v>
      </c>
      <c r="P5943" s="9">
        <f>0.5*N5943/1000</f>
        <v>0</v>
      </c>
      <c r="Q5943" s="9">
        <f>P5943+O5943</f>
        <v>0</v>
      </c>
      <c r="R5943" s="11">
        <v>0</v>
      </c>
      <c r="T5943" s="9">
        <f>0.5*R5943</f>
        <v>0</v>
      </c>
      <c r="U5943" s="9">
        <f>T5943+S5943</f>
        <v>0</v>
      </c>
      <c r="V5943" s="9">
        <f>(Q5943+U5943)/(0.944*1000)</f>
        <v>0</v>
      </c>
    </row>
    <row r="5944" spans="1:22" x14ac:dyDescent="0.3">
      <c r="A5944" s="14">
        <v>5964</v>
      </c>
      <c r="B5944" s="14" t="s">
        <v>1268</v>
      </c>
      <c r="C5944" s="14" t="s">
        <v>13510</v>
      </c>
      <c r="D5944" s="14" t="s">
        <v>13504</v>
      </c>
      <c r="E5944" s="14" t="s">
        <v>13485</v>
      </c>
      <c r="F5944" s="14">
        <v>10</v>
      </c>
      <c r="G5944" s="14">
        <v>0.1</v>
      </c>
      <c r="H5944" s="15">
        <v>2.5927999999999996E-2</v>
      </c>
      <c r="I5944" s="15">
        <f>M5944-V5944</f>
        <v>7.9072000000000017E-2</v>
      </c>
      <c r="J5944" s="14"/>
      <c r="K5944" s="13"/>
      <c r="L5944" s="9">
        <f>G5944*1.05</f>
        <v>0.10500000000000001</v>
      </c>
      <c r="M5944" s="11">
        <f>L5944-H5944</f>
        <v>7.9072000000000017E-2</v>
      </c>
      <c r="N5944" s="11">
        <v>0</v>
      </c>
      <c r="P5944" s="9">
        <f>0.5*N5944/1000</f>
        <v>0</v>
      </c>
      <c r="Q5944" s="9">
        <f>P5944+O5944</f>
        <v>0</v>
      </c>
      <c r="R5944" s="11">
        <v>0</v>
      </c>
      <c r="T5944" s="9">
        <f>0.5*R5944</f>
        <v>0</v>
      </c>
      <c r="U5944" s="9">
        <f>T5944+S5944</f>
        <v>0</v>
      </c>
      <c r="V5944" s="9">
        <f>(Q5944+U5944)/(0.944*1000)</f>
        <v>0</v>
      </c>
    </row>
    <row r="5945" spans="1:22" x14ac:dyDescent="0.3">
      <c r="A5945" s="14">
        <v>5965</v>
      </c>
      <c r="B5945" s="14" t="s">
        <v>1269</v>
      </c>
      <c r="C5945" s="14" t="s">
        <v>13510</v>
      </c>
      <c r="D5945" s="14" t="s">
        <v>13504</v>
      </c>
      <c r="E5945" s="14" t="s">
        <v>13485</v>
      </c>
      <c r="F5945" s="14">
        <v>10</v>
      </c>
      <c r="G5945" s="14">
        <v>0.16</v>
      </c>
      <c r="H5945" s="15">
        <v>1.5737999999999999E-2</v>
      </c>
      <c r="I5945" s="15">
        <f>M5945-V5945</f>
        <v>0.15226200000000001</v>
      </c>
      <c r="J5945" s="14"/>
      <c r="K5945" s="13"/>
      <c r="L5945" s="9">
        <f>G5945*1.05</f>
        <v>0.16800000000000001</v>
      </c>
      <c r="M5945" s="11">
        <f>L5945-H5945</f>
        <v>0.15226200000000001</v>
      </c>
      <c r="N5945" s="11">
        <v>0</v>
      </c>
      <c r="P5945" s="9">
        <f>0.5*N5945/1000</f>
        <v>0</v>
      </c>
      <c r="Q5945" s="9">
        <f>P5945+O5945</f>
        <v>0</v>
      </c>
      <c r="R5945" s="11">
        <v>0</v>
      </c>
      <c r="T5945" s="9">
        <f>0.5*R5945</f>
        <v>0</v>
      </c>
      <c r="U5945" s="9">
        <f>T5945+S5945</f>
        <v>0</v>
      </c>
      <c r="V5945" s="9">
        <f>(Q5945+U5945)/(0.944*1000)</f>
        <v>0</v>
      </c>
    </row>
    <row r="5946" spans="1:22" x14ac:dyDescent="0.3">
      <c r="A5946" s="14">
        <v>5966</v>
      </c>
      <c r="B5946" s="14" t="s">
        <v>1270</v>
      </c>
      <c r="C5946" s="14" t="s">
        <v>13510</v>
      </c>
      <c r="D5946" s="14" t="s">
        <v>13504</v>
      </c>
      <c r="E5946" s="14" t="s">
        <v>13485</v>
      </c>
      <c r="F5946" s="14">
        <v>10</v>
      </c>
      <c r="G5946" s="14">
        <v>6.3E-2</v>
      </c>
      <c r="H5946" s="15">
        <v>3.8999999999999985E-3</v>
      </c>
      <c r="I5946" s="15">
        <f>M5946-V5946</f>
        <v>5.9336864406779662E-2</v>
      </c>
      <c r="J5946" s="14"/>
      <c r="K5946" s="13"/>
      <c r="L5946" s="9">
        <f>G5946*1.05</f>
        <v>6.615E-2</v>
      </c>
      <c r="M5946" s="11">
        <f>L5946-H5946</f>
        <v>6.225E-2</v>
      </c>
      <c r="N5946" s="11">
        <v>0</v>
      </c>
      <c r="P5946" s="9">
        <f>0.5*N5946/1000</f>
        <v>0</v>
      </c>
      <c r="Q5946" s="9">
        <f>P5946+O5946</f>
        <v>0</v>
      </c>
      <c r="R5946" s="11">
        <v>5.5</v>
      </c>
      <c r="T5946" s="9">
        <f>0.5*R5946</f>
        <v>2.75</v>
      </c>
      <c r="U5946" s="9">
        <f>T5946+S5946</f>
        <v>2.75</v>
      </c>
      <c r="V5946" s="9">
        <f>(Q5946+U5946)/(0.944*1000)</f>
        <v>2.913135593220339E-3</v>
      </c>
    </row>
    <row r="5947" spans="1:22" x14ac:dyDescent="0.3">
      <c r="A5947" s="14">
        <v>5967</v>
      </c>
      <c r="B5947" s="14" t="s">
        <v>1271</v>
      </c>
      <c r="C5947" s="14" t="s">
        <v>13510</v>
      </c>
      <c r="D5947" s="14" t="s">
        <v>13504</v>
      </c>
      <c r="E5947" s="14" t="s">
        <v>13485</v>
      </c>
      <c r="F5947" s="14">
        <v>10</v>
      </c>
      <c r="G5947" s="14">
        <v>0.1</v>
      </c>
      <c r="H5947" s="15">
        <v>4.7579999999999957E-3</v>
      </c>
      <c r="I5947" s="15">
        <f>M5947-V5947</f>
        <v>0.10024200000000001</v>
      </c>
      <c r="J5947" s="14"/>
      <c r="K5947" s="13"/>
      <c r="L5947" s="9">
        <f>G5947*1.05</f>
        <v>0.10500000000000001</v>
      </c>
      <c r="M5947" s="11">
        <f>L5947-H5947</f>
        <v>0.10024200000000001</v>
      </c>
      <c r="N5947" s="11">
        <v>0</v>
      </c>
      <c r="P5947" s="9">
        <f>0.5*N5947/1000</f>
        <v>0</v>
      </c>
      <c r="Q5947" s="9">
        <f>P5947+O5947</f>
        <v>0</v>
      </c>
      <c r="R5947" s="11">
        <v>0</v>
      </c>
      <c r="T5947" s="9">
        <f>0.5*R5947</f>
        <v>0</v>
      </c>
      <c r="U5947" s="9">
        <f>T5947+S5947</f>
        <v>0</v>
      </c>
      <c r="V5947" s="9">
        <f>(Q5947+U5947)/(0.944*1000)</f>
        <v>0</v>
      </c>
    </row>
    <row r="5948" spans="1:22" x14ac:dyDescent="0.3">
      <c r="A5948" s="14">
        <v>5968</v>
      </c>
      <c r="B5948" s="14" t="s">
        <v>1272</v>
      </c>
      <c r="C5948" s="14" t="s">
        <v>13510</v>
      </c>
      <c r="D5948" s="14" t="s">
        <v>13504</v>
      </c>
      <c r="E5948" s="14" t="s">
        <v>13485</v>
      </c>
      <c r="F5948" s="14">
        <v>10</v>
      </c>
      <c r="G5948" s="14">
        <v>0.1</v>
      </c>
      <c r="H5948" s="15">
        <v>4.9000000000000002E-2</v>
      </c>
      <c r="I5948" s="15">
        <f>M5948-V5948</f>
        <v>5.6000000000000008E-2</v>
      </c>
      <c r="J5948" s="14"/>
      <c r="K5948" s="13"/>
      <c r="L5948" s="9">
        <f>G5948*1.05</f>
        <v>0.10500000000000001</v>
      </c>
      <c r="M5948" s="11">
        <f>L5948-H5948</f>
        <v>5.6000000000000008E-2</v>
      </c>
      <c r="N5948" s="11">
        <v>0</v>
      </c>
      <c r="P5948" s="9">
        <f>0.5*N5948/1000</f>
        <v>0</v>
      </c>
      <c r="Q5948" s="9">
        <f>P5948+O5948</f>
        <v>0</v>
      </c>
      <c r="R5948" s="11">
        <v>0</v>
      </c>
      <c r="T5948" s="9">
        <f>0.5*R5948</f>
        <v>0</v>
      </c>
      <c r="U5948" s="9">
        <f>T5948+S5948</f>
        <v>0</v>
      </c>
      <c r="V5948" s="9">
        <f>(Q5948+U5948)/(0.944*1000)</f>
        <v>0</v>
      </c>
    </row>
    <row r="5949" spans="1:22" x14ac:dyDescent="0.3">
      <c r="A5949" s="14">
        <v>5969</v>
      </c>
      <c r="B5949" s="14" t="s">
        <v>1273</v>
      </c>
      <c r="C5949" s="14" t="s">
        <v>13510</v>
      </c>
      <c r="D5949" s="14" t="s">
        <v>13504</v>
      </c>
      <c r="E5949" s="14" t="s">
        <v>13485</v>
      </c>
      <c r="F5949" s="14">
        <v>10</v>
      </c>
      <c r="G5949" s="14">
        <v>6.3E-2</v>
      </c>
      <c r="H5949" s="15">
        <v>2.1706000000000003E-2</v>
      </c>
      <c r="I5949" s="15">
        <f>M5949-V5949</f>
        <v>4.4443999999999997E-2</v>
      </c>
      <c r="J5949" s="14"/>
      <c r="K5949" s="13"/>
      <c r="L5949" s="9">
        <f>G5949*1.05</f>
        <v>6.615E-2</v>
      </c>
      <c r="M5949" s="11">
        <f>L5949-H5949</f>
        <v>4.4443999999999997E-2</v>
      </c>
      <c r="N5949" s="11">
        <v>0</v>
      </c>
      <c r="P5949" s="9">
        <f>0.5*N5949/1000</f>
        <v>0</v>
      </c>
      <c r="Q5949" s="9">
        <f>P5949+O5949</f>
        <v>0</v>
      </c>
      <c r="R5949" s="11">
        <v>0</v>
      </c>
      <c r="T5949" s="9">
        <f>0.5*R5949</f>
        <v>0</v>
      </c>
      <c r="U5949" s="9">
        <f>T5949+S5949</f>
        <v>0</v>
      </c>
      <c r="V5949" s="9">
        <f>(Q5949+U5949)/(0.944*1000)</f>
        <v>0</v>
      </c>
    </row>
    <row r="5950" spans="1:22" x14ac:dyDescent="0.3">
      <c r="A5950" s="14">
        <v>5970</v>
      </c>
      <c r="B5950" s="14" t="s">
        <v>1274</v>
      </c>
      <c r="C5950" s="14" t="s">
        <v>13510</v>
      </c>
      <c r="D5950" s="14" t="s">
        <v>13504</v>
      </c>
      <c r="E5950" s="14" t="s">
        <v>13485</v>
      </c>
      <c r="F5950" s="14">
        <v>10</v>
      </c>
      <c r="G5950" s="14">
        <v>0.16</v>
      </c>
      <c r="H5950" s="15">
        <v>7.3079999999999925E-3</v>
      </c>
      <c r="I5950" s="15">
        <f>M5950-V5950</f>
        <v>0.16069200000000003</v>
      </c>
      <c r="J5950" s="14"/>
      <c r="K5950" s="13"/>
      <c r="L5950" s="9">
        <f>G5950*1.05</f>
        <v>0.16800000000000001</v>
      </c>
      <c r="M5950" s="11">
        <f>L5950-H5950</f>
        <v>0.16069200000000003</v>
      </c>
      <c r="N5950" s="11">
        <v>0</v>
      </c>
      <c r="P5950" s="9">
        <f>0.5*N5950/1000</f>
        <v>0</v>
      </c>
      <c r="Q5950" s="9">
        <f>P5950+O5950</f>
        <v>0</v>
      </c>
      <c r="R5950" s="11">
        <v>0</v>
      </c>
      <c r="T5950" s="9">
        <f>0.5*R5950</f>
        <v>0</v>
      </c>
      <c r="U5950" s="9">
        <f>T5950+S5950</f>
        <v>0</v>
      </c>
      <c r="V5950" s="9">
        <f>(Q5950+U5950)/(0.944*1000)</f>
        <v>0</v>
      </c>
    </row>
    <row r="5951" spans="1:22" x14ac:dyDescent="0.3">
      <c r="A5951" s="14">
        <v>5971</v>
      </c>
      <c r="B5951" s="14" t="s">
        <v>1275</v>
      </c>
      <c r="C5951" s="14" t="s">
        <v>13510</v>
      </c>
      <c r="D5951" s="14" t="s">
        <v>13504</v>
      </c>
      <c r="E5951" s="14" t="s">
        <v>13485</v>
      </c>
      <c r="F5951" s="14">
        <v>10</v>
      </c>
      <c r="G5951" s="14">
        <v>6.3E-2</v>
      </c>
      <c r="H5951" s="15">
        <v>7.8370000000000037E-3</v>
      </c>
      <c r="I5951" s="15">
        <f>M5951-V5951</f>
        <v>5.8312999999999997E-2</v>
      </c>
      <c r="J5951" s="14"/>
      <c r="K5951" s="13"/>
      <c r="L5951" s="9">
        <f>G5951*1.05</f>
        <v>6.615E-2</v>
      </c>
      <c r="M5951" s="11">
        <f>L5951-H5951</f>
        <v>5.8312999999999997E-2</v>
      </c>
      <c r="N5951" s="11">
        <v>0</v>
      </c>
      <c r="P5951" s="9">
        <f>0.5*N5951/1000</f>
        <v>0</v>
      </c>
      <c r="Q5951" s="9">
        <f>P5951+O5951</f>
        <v>0</v>
      </c>
      <c r="R5951" s="11">
        <v>0</v>
      </c>
      <c r="T5951" s="9">
        <f>0.5*R5951</f>
        <v>0</v>
      </c>
      <c r="U5951" s="9">
        <f>T5951+S5951</f>
        <v>0</v>
      </c>
      <c r="V5951" s="9">
        <f>(Q5951+U5951)/(0.944*1000)</f>
        <v>0</v>
      </c>
    </row>
    <row r="5952" spans="1:22" x14ac:dyDescent="0.3">
      <c r="A5952" s="14">
        <v>5972</v>
      </c>
      <c r="B5952" s="14" t="s">
        <v>1276</v>
      </c>
      <c r="C5952" s="14" t="s">
        <v>13510</v>
      </c>
      <c r="D5952" s="14" t="s">
        <v>13504</v>
      </c>
      <c r="E5952" s="14" t="s">
        <v>13485</v>
      </c>
      <c r="F5952" s="14">
        <v>10</v>
      </c>
      <c r="G5952" s="14">
        <v>0.1</v>
      </c>
      <c r="H5952" s="15">
        <v>8.4910000000000003E-3</v>
      </c>
      <c r="I5952" s="15">
        <f>M5952-V5952</f>
        <v>9.6509000000000011E-2</v>
      </c>
      <c r="J5952" s="14"/>
      <c r="K5952" s="13"/>
      <c r="L5952" s="9">
        <f>G5952*1.05</f>
        <v>0.10500000000000001</v>
      </c>
      <c r="M5952" s="11">
        <f>L5952-H5952</f>
        <v>9.6509000000000011E-2</v>
      </c>
      <c r="N5952" s="11">
        <v>0</v>
      </c>
      <c r="P5952" s="9">
        <f>0.5*N5952/1000</f>
        <v>0</v>
      </c>
      <c r="Q5952" s="9">
        <f>P5952+O5952</f>
        <v>0</v>
      </c>
      <c r="R5952" s="11">
        <v>0</v>
      </c>
      <c r="T5952" s="9">
        <f>0.5*R5952</f>
        <v>0</v>
      </c>
      <c r="U5952" s="9">
        <f>T5952+S5952</f>
        <v>0</v>
      </c>
      <c r="V5952" s="9">
        <f>(Q5952+U5952)/(0.944*1000)</f>
        <v>0</v>
      </c>
    </row>
    <row r="5953" spans="1:22" x14ac:dyDescent="0.3">
      <c r="A5953" s="14">
        <v>5973</v>
      </c>
      <c r="B5953" s="14" t="s">
        <v>1277</v>
      </c>
      <c r="C5953" s="14" t="s">
        <v>13510</v>
      </c>
      <c r="D5953" s="14" t="s">
        <v>13504</v>
      </c>
      <c r="E5953" s="14" t="s">
        <v>13485</v>
      </c>
      <c r="F5953" s="14">
        <v>10</v>
      </c>
      <c r="G5953" s="14">
        <v>0.16</v>
      </c>
      <c r="H5953" s="15">
        <v>8.4480000000000076E-3</v>
      </c>
      <c r="I5953" s="15">
        <f>M5953-V5953</f>
        <v>0.159552</v>
      </c>
      <c r="J5953" s="14"/>
      <c r="K5953" s="13"/>
      <c r="L5953" s="9">
        <f>G5953*1.05</f>
        <v>0.16800000000000001</v>
      </c>
      <c r="M5953" s="11">
        <f>L5953-H5953</f>
        <v>0.159552</v>
      </c>
      <c r="N5953" s="11">
        <v>0</v>
      </c>
      <c r="P5953" s="9">
        <f>0.5*N5953/1000</f>
        <v>0</v>
      </c>
      <c r="Q5953" s="9">
        <f>P5953+O5953</f>
        <v>0</v>
      </c>
      <c r="R5953" s="11">
        <v>0</v>
      </c>
      <c r="T5953" s="9">
        <f>0.5*R5953</f>
        <v>0</v>
      </c>
      <c r="U5953" s="9">
        <f>T5953+S5953</f>
        <v>0</v>
      </c>
      <c r="V5953" s="9">
        <f>(Q5953+U5953)/(0.944*1000)</f>
        <v>0</v>
      </c>
    </row>
    <row r="5954" spans="1:22" x14ac:dyDescent="0.3">
      <c r="A5954" s="14">
        <v>5974</v>
      </c>
      <c r="B5954" s="14" t="s">
        <v>1278</v>
      </c>
      <c r="C5954" s="14" t="s">
        <v>13510</v>
      </c>
      <c r="D5954" s="14" t="s">
        <v>13504</v>
      </c>
      <c r="E5954" s="14" t="s">
        <v>13485</v>
      </c>
      <c r="F5954" s="14">
        <v>10</v>
      </c>
      <c r="G5954" s="14">
        <v>0.25</v>
      </c>
      <c r="H5954" s="15">
        <v>2.033999999999992E-3</v>
      </c>
      <c r="I5954" s="15">
        <f>M5954-V5954</f>
        <v>0.26046600000000003</v>
      </c>
      <c r="J5954" s="14"/>
      <c r="K5954" s="13"/>
      <c r="L5954" s="9">
        <f>G5954*1.05</f>
        <v>0.26250000000000001</v>
      </c>
      <c r="M5954" s="11">
        <f>L5954-H5954</f>
        <v>0.26046600000000003</v>
      </c>
      <c r="N5954" s="11">
        <v>0</v>
      </c>
      <c r="P5954" s="9">
        <f>0.5*N5954/1000</f>
        <v>0</v>
      </c>
      <c r="Q5954" s="9">
        <f>P5954+O5954</f>
        <v>0</v>
      </c>
      <c r="R5954" s="11">
        <v>0</v>
      </c>
      <c r="T5954" s="9">
        <f>0.5*R5954</f>
        <v>0</v>
      </c>
      <c r="U5954" s="9">
        <f>T5954+S5954</f>
        <v>0</v>
      </c>
      <c r="V5954" s="9">
        <f>(Q5954+U5954)/(0.944*1000)</f>
        <v>0</v>
      </c>
    </row>
    <row r="5955" spans="1:22" x14ac:dyDescent="0.3">
      <c r="A5955" s="14">
        <v>5975</v>
      </c>
      <c r="B5955" s="14" t="s">
        <v>1279</v>
      </c>
      <c r="C5955" s="14" t="s">
        <v>13510</v>
      </c>
      <c r="D5955" s="14" t="s">
        <v>13504</v>
      </c>
      <c r="E5955" s="14" t="s">
        <v>13485</v>
      </c>
      <c r="F5955" s="14">
        <v>10</v>
      </c>
      <c r="G5955" s="14">
        <v>0.1</v>
      </c>
      <c r="H5955" s="15">
        <v>1.613499999999999E-2</v>
      </c>
      <c r="I5955" s="15">
        <f>M5955-V5955</f>
        <v>8.8865000000000027E-2</v>
      </c>
      <c r="J5955" s="14"/>
      <c r="K5955" s="13"/>
      <c r="L5955" s="9">
        <f>G5955*1.05</f>
        <v>0.10500000000000001</v>
      </c>
      <c r="M5955" s="11">
        <f>L5955-H5955</f>
        <v>8.8865000000000027E-2</v>
      </c>
      <c r="N5955" s="11">
        <v>0</v>
      </c>
      <c r="P5955" s="9">
        <f>0.5*N5955/1000</f>
        <v>0</v>
      </c>
      <c r="Q5955" s="9">
        <f>P5955+O5955</f>
        <v>0</v>
      </c>
      <c r="R5955" s="11">
        <v>0</v>
      </c>
      <c r="T5955" s="9">
        <f>0.5*R5955</f>
        <v>0</v>
      </c>
      <c r="U5955" s="9">
        <f>T5955+S5955</f>
        <v>0</v>
      </c>
      <c r="V5955" s="9">
        <f>(Q5955+U5955)/(0.944*1000)</f>
        <v>0</v>
      </c>
    </row>
    <row r="5956" spans="1:22" x14ac:dyDescent="0.3">
      <c r="A5956" s="14">
        <v>5976</v>
      </c>
      <c r="B5956" s="14" t="s">
        <v>1280</v>
      </c>
      <c r="C5956" s="14" t="s">
        <v>13510</v>
      </c>
      <c r="D5956" s="14" t="s">
        <v>13504</v>
      </c>
      <c r="E5956" s="14" t="s">
        <v>13485</v>
      </c>
      <c r="F5956" s="14">
        <v>10</v>
      </c>
      <c r="G5956" s="14">
        <v>0.16</v>
      </c>
      <c r="H5956" s="15">
        <v>5.8690000000000001E-3</v>
      </c>
      <c r="I5956" s="15">
        <f>M5956-V5956</f>
        <v>0.162131</v>
      </c>
      <c r="J5956" s="14"/>
      <c r="K5956" s="13"/>
      <c r="L5956" s="9">
        <f>G5956*1.05</f>
        <v>0.16800000000000001</v>
      </c>
      <c r="M5956" s="11">
        <f>L5956-H5956</f>
        <v>0.162131</v>
      </c>
      <c r="N5956" s="11">
        <v>0</v>
      </c>
      <c r="P5956" s="9">
        <f>0.5*N5956/1000</f>
        <v>0</v>
      </c>
      <c r="Q5956" s="9">
        <f>P5956+O5956</f>
        <v>0</v>
      </c>
      <c r="R5956" s="11">
        <v>0</v>
      </c>
      <c r="T5956" s="9">
        <f>0.5*R5956</f>
        <v>0</v>
      </c>
      <c r="U5956" s="9">
        <f>T5956+S5956</f>
        <v>0</v>
      </c>
      <c r="V5956" s="9">
        <f>(Q5956+U5956)/(0.944*1000)</f>
        <v>0</v>
      </c>
    </row>
    <row r="5957" spans="1:22" x14ac:dyDescent="0.3">
      <c r="A5957" s="14">
        <v>5977</v>
      </c>
      <c r="B5957" s="14" t="s">
        <v>1281</v>
      </c>
      <c r="C5957" s="14" t="s">
        <v>13510</v>
      </c>
      <c r="D5957" s="14" t="s">
        <v>13504</v>
      </c>
      <c r="E5957" s="14" t="s">
        <v>13485</v>
      </c>
      <c r="F5957" s="14">
        <v>10</v>
      </c>
      <c r="G5957" s="14">
        <v>0.16</v>
      </c>
      <c r="H5957" s="15">
        <v>6.3420000000000126E-3</v>
      </c>
      <c r="I5957" s="15">
        <f>M5957-V5957</f>
        <v>0.161658</v>
      </c>
      <c r="J5957" s="14"/>
      <c r="K5957" s="13"/>
      <c r="L5957" s="9">
        <f>G5957*1.05</f>
        <v>0.16800000000000001</v>
      </c>
      <c r="M5957" s="11">
        <f>L5957-H5957</f>
        <v>0.161658</v>
      </c>
      <c r="N5957" s="11">
        <v>0</v>
      </c>
      <c r="P5957" s="9">
        <f>0.5*N5957/1000</f>
        <v>0</v>
      </c>
      <c r="Q5957" s="9">
        <f>P5957+O5957</f>
        <v>0</v>
      </c>
      <c r="R5957" s="11">
        <v>0</v>
      </c>
      <c r="T5957" s="9">
        <f>0.5*R5957</f>
        <v>0</v>
      </c>
      <c r="U5957" s="9">
        <f>T5957+S5957</f>
        <v>0</v>
      </c>
      <c r="V5957" s="9">
        <f>(Q5957+U5957)/(0.944*1000)</f>
        <v>0</v>
      </c>
    </row>
    <row r="5958" spans="1:22" x14ac:dyDescent="0.3">
      <c r="A5958" s="14">
        <v>5978</v>
      </c>
      <c r="B5958" s="14" t="s">
        <v>1282</v>
      </c>
      <c r="C5958" s="14" t="s">
        <v>13510</v>
      </c>
      <c r="D5958" s="14" t="s">
        <v>13504</v>
      </c>
      <c r="E5958" s="14" t="s">
        <v>13485</v>
      </c>
      <c r="F5958" s="14">
        <v>10</v>
      </c>
      <c r="G5958" s="14">
        <v>0.06</v>
      </c>
      <c r="H5958" s="15">
        <v>5.3879999999999978E-3</v>
      </c>
      <c r="I5958" s="15">
        <f>M5958-V5958</f>
        <v>5.7612000000000003E-2</v>
      </c>
      <c r="J5958" s="14"/>
      <c r="K5958" s="13"/>
      <c r="L5958" s="9">
        <f>G5958*1.05</f>
        <v>6.3E-2</v>
      </c>
      <c r="M5958" s="11">
        <f>L5958-H5958</f>
        <v>5.7612000000000003E-2</v>
      </c>
      <c r="N5958" s="11">
        <v>0</v>
      </c>
      <c r="P5958" s="9">
        <f>0.5*N5958/1000</f>
        <v>0</v>
      </c>
      <c r="Q5958" s="9">
        <f>P5958+O5958</f>
        <v>0</v>
      </c>
      <c r="R5958" s="11">
        <v>0</v>
      </c>
      <c r="T5958" s="9">
        <f>0.5*R5958</f>
        <v>0</v>
      </c>
      <c r="U5958" s="9">
        <f>T5958+S5958</f>
        <v>0</v>
      </c>
      <c r="V5958" s="9">
        <f>(Q5958+U5958)/(0.944*1000)</f>
        <v>0</v>
      </c>
    </row>
    <row r="5959" spans="1:22" x14ac:dyDescent="0.3">
      <c r="A5959" s="14">
        <v>5979</v>
      </c>
      <c r="B5959" s="14" t="s">
        <v>1283</v>
      </c>
      <c r="C5959" s="14" t="s">
        <v>13510</v>
      </c>
      <c r="D5959" s="14" t="s">
        <v>13504</v>
      </c>
      <c r="E5959" s="14" t="s">
        <v>13485</v>
      </c>
      <c r="F5959" s="14">
        <v>10</v>
      </c>
      <c r="G5959" s="14">
        <v>0.1</v>
      </c>
      <c r="H5959" s="15">
        <v>1.397999999999996E-3</v>
      </c>
      <c r="I5959" s="15">
        <f>M5959-V5959</f>
        <v>0.10360200000000001</v>
      </c>
      <c r="J5959" s="14"/>
      <c r="K5959" s="13"/>
      <c r="L5959" s="9">
        <f>G5959*1.05</f>
        <v>0.10500000000000001</v>
      </c>
      <c r="M5959" s="11">
        <f>L5959-H5959</f>
        <v>0.10360200000000001</v>
      </c>
      <c r="N5959" s="11">
        <v>0</v>
      </c>
      <c r="P5959" s="9">
        <f>0.5*N5959/1000</f>
        <v>0</v>
      </c>
      <c r="Q5959" s="9">
        <f>P5959+O5959</f>
        <v>0</v>
      </c>
      <c r="R5959" s="11">
        <v>0</v>
      </c>
      <c r="T5959" s="9">
        <f>0.5*R5959</f>
        <v>0</v>
      </c>
      <c r="U5959" s="9">
        <f>T5959+S5959</f>
        <v>0</v>
      </c>
      <c r="V5959" s="9">
        <f>(Q5959+U5959)/(0.944*1000)</f>
        <v>0</v>
      </c>
    </row>
    <row r="5960" spans="1:22" x14ac:dyDescent="0.3">
      <c r="A5960" s="14">
        <v>5980</v>
      </c>
      <c r="B5960" s="14" t="s">
        <v>1284</v>
      </c>
      <c r="C5960" s="14" t="s">
        <v>13510</v>
      </c>
      <c r="D5960" s="14" t="s">
        <v>13504</v>
      </c>
      <c r="E5960" s="14" t="s">
        <v>13485</v>
      </c>
      <c r="F5960" s="14">
        <v>10</v>
      </c>
      <c r="G5960" s="14">
        <v>0.1</v>
      </c>
      <c r="H5960" s="15">
        <v>5.4269999999999926E-3</v>
      </c>
      <c r="I5960" s="15">
        <f>M5960-V5960</f>
        <v>9.9573000000000023E-2</v>
      </c>
      <c r="J5960" s="14"/>
      <c r="K5960" s="13"/>
      <c r="L5960" s="9">
        <f>G5960*1.05</f>
        <v>0.10500000000000001</v>
      </c>
      <c r="M5960" s="11">
        <f>L5960-H5960</f>
        <v>9.9573000000000023E-2</v>
      </c>
      <c r="N5960" s="11">
        <v>0</v>
      </c>
      <c r="P5960" s="9">
        <f>0.5*N5960/1000</f>
        <v>0</v>
      </c>
      <c r="Q5960" s="9">
        <f>P5960+O5960</f>
        <v>0</v>
      </c>
      <c r="R5960" s="11">
        <v>0</v>
      </c>
      <c r="T5960" s="9">
        <f>0.5*R5960</f>
        <v>0</v>
      </c>
      <c r="U5960" s="9">
        <f>T5960+S5960</f>
        <v>0</v>
      </c>
      <c r="V5960" s="9">
        <f>(Q5960+U5960)/(0.944*1000)</f>
        <v>0</v>
      </c>
    </row>
    <row r="5961" spans="1:22" x14ac:dyDescent="0.3">
      <c r="A5961" s="14">
        <v>5981</v>
      </c>
      <c r="B5961" s="14" t="s">
        <v>1285</v>
      </c>
      <c r="C5961" s="14" t="s">
        <v>13510</v>
      </c>
      <c r="D5961" s="14" t="s">
        <v>13504</v>
      </c>
      <c r="E5961" s="14" t="s">
        <v>13485</v>
      </c>
      <c r="F5961" s="14">
        <v>10</v>
      </c>
      <c r="G5961" s="14">
        <v>0.04</v>
      </c>
      <c r="H5961" s="15">
        <v>1.75E-3</v>
      </c>
      <c r="I5961" s="15">
        <f>M5961-V5961</f>
        <v>4.0250000000000001E-2</v>
      </c>
      <c r="J5961" s="14"/>
      <c r="K5961" s="13"/>
      <c r="L5961" s="9">
        <f>G5961*1.05</f>
        <v>4.2000000000000003E-2</v>
      </c>
      <c r="M5961" s="11">
        <f>L5961-H5961</f>
        <v>4.0250000000000001E-2</v>
      </c>
      <c r="N5961" s="11">
        <v>0</v>
      </c>
      <c r="P5961" s="9">
        <f>0.5*N5961/1000</f>
        <v>0</v>
      </c>
      <c r="Q5961" s="9">
        <f>P5961+O5961</f>
        <v>0</v>
      </c>
      <c r="R5961" s="11">
        <v>0</v>
      </c>
      <c r="T5961" s="9">
        <f>0.5*R5961</f>
        <v>0</v>
      </c>
      <c r="U5961" s="9">
        <f>T5961+S5961</f>
        <v>0</v>
      </c>
      <c r="V5961" s="9">
        <f>(Q5961+U5961)/(0.944*1000)</f>
        <v>0</v>
      </c>
    </row>
    <row r="5962" spans="1:22" x14ac:dyDescent="0.3">
      <c r="A5962" s="14">
        <v>5982</v>
      </c>
      <c r="B5962" s="14" t="s">
        <v>1286</v>
      </c>
      <c r="C5962" s="14" t="s">
        <v>13510</v>
      </c>
      <c r="D5962" s="14" t="s">
        <v>13504</v>
      </c>
      <c r="E5962" s="14" t="s">
        <v>13485</v>
      </c>
      <c r="F5962" s="14">
        <v>10</v>
      </c>
      <c r="G5962" s="14">
        <v>0.1</v>
      </c>
      <c r="H5962" s="15">
        <v>5.6829999999999927E-3</v>
      </c>
      <c r="I5962" s="15">
        <f>M5962-V5962</f>
        <v>9.9317000000000016E-2</v>
      </c>
      <c r="J5962" s="14"/>
      <c r="K5962" s="13"/>
      <c r="L5962" s="9">
        <f>G5962*1.05</f>
        <v>0.10500000000000001</v>
      </c>
      <c r="M5962" s="11">
        <f>L5962-H5962</f>
        <v>9.9317000000000016E-2</v>
      </c>
      <c r="N5962" s="11">
        <v>0</v>
      </c>
      <c r="P5962" s="9">
        <f>0.5*N5962/1000</f>
        <v>0</v>
      </c>
      <c r="Q5962" s="9">
        <f>P5962+O5962</f>
        <v>0</v>
      </c>
      <c r="R5962" s="11">
        <v>0</v>
      </c>
      <c r="T5962" s="9">
        <f>0.5*R5962</f>
        <v>0</v>
      </c>
      <c r="U5962" s="9">
        <f>T5962+S5962</f>
        <v>0</v>
      </c>
      <c r="V5962" s="9">
        <f>(Q5962+U5962)/(0.944*1000)</f>
        <v>0</v>
      </c>
    </row>
    <row r="5963" spans="1:22" x14ac:dyDescent="0.3">
      <c r="A5963" s="14">
        <v>5983</v>
      </c>
      <c r="B5963" s="14" t="s">
        <v>1287</v>
      </c>
      <c r="C5963" s="14" t="s">
        <v>13510</v>
      </c>
      <c r="D5963" s="14" t="s">
        <v>13504</v>
      </c>
      <c r="E5963" s="14" t="s">
        <v>13485</v>
      </c>
      <c r="F5963" s="14">
        <v>10</v>
      </c>
      <c r="G5963" s="14">
        <v>0.1</v>
      </c>
      <c r="H5963" s="15">
        <v>5.4956000000000005E-2</v>
      </c>
      <c r="I5963" s="15">
        <f>M5963-V5963</f>
        <v>5.0044000000000005E-2</v>
      </c>
      <c r="J5963" s="14"/>
      <c r="K5963" s="13"/>
      <c r="L5963" s="9">
        <f>G5963*1.05</f>
        <v>0.10500000000000001</v>
      </c>
      <c r="M5963" s="11">
        <f>L5963-H5963</f>
        <v>5.0044000000000005E-2</v>
      </c>
      <c r="N5963" s="11">
        <v>0</v>
      </c>
      <c r="P5963" s="9">
        <f>0.5*N5963/1000</f>
        <v>0</v>
      </c>
      <c r="Q5963" s="9">
        <f>P5963+O5963</f>
        <v>0</v>
      </c>
      <c r="R5963" s="11">
        <v>0</v>
      </c>
      <c r="T5963" s="9">
        <f>0.5*R5963</f>
        <v>0</v>
      </c>
      <c r="U5963" s="9">
        <f>T5963+S5963</f>
        <v>0</v>
      </c>
      <c r="V5963" s="9">
        <f>(Q5963+U5963)/(0.944*1000)</f>
        <v>0</v>
      </c>
    </row>
    <row r="5964" spans="1:22" x14ac:dyDescent="0.3">
      <c r="A5964" s="14">
        <v>5984</v>
      </c>
      <c r="B5964" s="14" t="s">
        <v>1288</v>
      </c>
      <c r="C5964" s="14" t="s">
        <v>13510</v>
      </c>
      <c r="D5964" s="14" t="s">
        <v>13504</v>
      </c>
      <c r="E5964" s="14" t="s">
        <v>13485</v>
      </c>
      <c r="F5964" s="14">
        <v>10</v>
      </c>
      <c r="G5964" s="14">
        <v>0.1</v>
      </c>
      <c r="H5964" s="15">
        <v>1.2305999999999997E-2</v>
      </c>
      <c r="I5964" s="15">
        <f>M5964-V5964</f>
        <v>9.2694000000000012E-2</v>
      </c>
      <c r="J5964" s="14"/>
      <c r="K5964" s="13"/>
      <c r="L5964" s="9">
        <f>G5964*1.05</f>
        <v>0.10500000000000001</v>
      </c>
      <c r="M5964" s="11">
        <f>L5964-H5964</f>
        <v>9.2694000000000012E-2</v>
      </c>
      <c r="N5964" s="11">
        <v>0</v>
      </c>
      <c r="P5964" s="9">
        <f>0.5*N5964/1000</f>
        <v>0</v>
      </c>
      <c r="Q5964" s="9">
        <f>P5964+O5964</f>
        <v>0</v>
      </c>
      <c r="R5964" s="11">
        <v>0</v>
      </c>
      <c r="T5964" s="9">
        <f>0.5*R5964</f>
        <v>0</v>
      </c>
      <c r="U5964" s="9">
        <f>T5964+S5964</f>
        <v>0</v>
      </c>
      <c r="V5964" s="9">
        <f>(Q5964+U5964)/(0.944*1000)</f>
        <v>0</v>
      </c>
    </row>
    <row r="5965" spans="1:22" x14ac:dyDescent="0.3">
      <c r="A5965" s="14">
        <v>5985</v>
      </c>
      <c r="B5965" s="14" t="s">
        <v>1289</v>
      </c>
      <c r="C5965" s="14" t="s">
        <v>13510</v>
      </c>
      <c r="D5965" s="14" t="s">
        <v>13504</v>
      </c>
      <c r="E5965" s="14" t="s">
        <v>13485</v>
      </c>
      <c r="F5965" s="14">
        <v>10</v>
      </c>
      <c r="G5965" s="14">
        <v>0.1</v>
      </c>
      <c r="H5965" s="15">
        <v>2.3524E-2</v>
      </c>
      <c r="I5965" s="15">
        <f>M5965-V5965</f>
        <v>8.1476000000000007E-2</v>
      </c>
      <c r="J5965" s="14"/>
      <c r="K5965" s="13"/>
      <c r="L5965" s="9">
        <f>G5965*1.05</f>
        <v>0.10500000000000001</v>
      </c>
      <c r="M5965" s="11">
        <f>L5965-H5965</f>
        <v>8.1476000000000007E-2</v>
      </c>
      <c r="N5965" s="11">
        <v>0</v>
      </c>
      <c r="P5965" s="9">
        <f>0.5*N5965/1000</f>
        <v>0</v>
      </c>
      <c r="Q5965" s="9">
        <f>P5965+O5965</f>
        <v>0</v>
      </c>
      <c r="R5965" s="11">
        <v>0</v>
      </c>
      <c r="T5965" s="9">
        <f>0.5*R5965</f>
        <v>0</v>
      </c>
      <c r="U5965" s="9">
        <f>T5965+S5965</f>
        <v>0</v>
      </c>
      <c r="V5965" s="9">
        <f>(Q5965+U5965)/(0.944*1000)</f>
        <v>0</v>
      </c>
    </row>
    <row r="5966" spans="1:22" x14ac:dyDescent="0.3">
      <c r="A5966" s="14">
        <v>5986</v>
      </c>
      <c r="B5966" s="14" t="s">
        <v>1290</v>
      </c>
      <c r="C5966" s="14" t="s">
        <v>13510</v>
      </c>
      <c r="D5966" s="14" t="s">
        <v>13504</v>
      </c>
      <c r="E5966" s="14" t="s">
        <v>13485</v>
      </c>
      <c r="F5966" s="14">
        <v>10</v>
      </c>
      <c r="G5966" s="14">
        <v>0.16</v>
      </c>
      <c r="H5966" s="15">
        <v>2.4563999999999992E-2</v>
      </c>
      <c r="I5966" s="15">
        <f>M5966-V5966</f>
        <v>0.14343600000000001</v>
      </c>
      <c r="J5966" s="14"/>
      <c r="K5966" s="13"/>
      <c r="L5966" s="9">
        <f>G5966*1.05</f>
        <v>0.16800000000000001</v>
      </c>
      <c r="M5966" s="11">
        <f>L5966-H5966</f>
        <v>0.14343600000000001</v>
      </c>
      <c r="N5966" s="11">
        <v>0</v>
      </c>
      <c r="P5966" s="9">
        <f>0.5*N5966/1000</f>
        <v>0</v>
      </c>
      <c r="Q5966" s="9">
        <f>P5966+O5966</f>
        <v>0</v>
      </c>
      <c r="R5966" s="11">
        <v>0</v>
      </c>
      <c r="T5966" s="9">
        <f>0.5*R5966</f>
        <v>0</v>
      </c>
      <c r="U5966" s="9">
        <f>T5966+S5966</f>
        <v>0</v>
      </c>
      <c r="V5966" s="9">
        <f>(Q5966+U5966)/(0.944*1000)</f>
        <v>0</v>
      </c>
    </row>
    <row r="5967" spans="1:22" x14ac:dyDescent="0.3">
      <c r="A5967" s="14">
        <v>5987</v>
      </c>
      <c r="B5967" s="14" t="s">
        <v>1291</v>
      </c>
      <c r="C5967" s="14" t="s">
        <v>13510</v>
      </c>
      <c r="D5967" s="14" t="s">
        <v>13504</v>
      </c>
      <c r="E5967" s="14" t="s">
        <v>13485</v>
      </c>
      <c r="F5967" s="14">
        <v>10</v>
      </c>
      <c r="G5967" s="14">
        <v>0.06</v>
      </c>
      <c r="H5967" s="15">
        <v>1.5679000000000002E-2</v>
      </c>
      <c r="I5967" s="15">
        <f>M5967-V5967</f>
        <v>4.7321000000000002E-2</v>
      </c>
      <c r="J5967" s="14"/>
      <c r="K5967" s="13"/>
      <c r="L5967" s="9">
        <f>G5967*1.05</f>
        <v>6.3E-2</v>
      </c>
      <c r="M5967" s="11">
        <f>L5967-H5967</f>
        <v>4.7321000000000002E-2</v>
      </c>
      <c r="N5967" s="11">
        <v>0</v>
      </c>
      <c r="P5967" s="9">
        <f>0.5*N5967/1000</f>
        <v>0</v>
      </c>
      <c r="Q5967" s="9">
        <f>P5967+O5967</f>
        <v>0</v>
      </c>
      <c r="R5967" s="11">
        <v>0</v>
      </c>
      <c r="T5967" s="9">
        <f>0.5*R5967</f>
        <v>0</v>
      </c>
      <c r="U5967" s="9">
        <f>T5967+S5967</f>
        <v>0</v>
      </c>
      <c r="V5967" s="9">
        <f>(Q5967+U5967)/(0.944*1000)</f>
        <v>0</v>
      </c>
    </row>
    <row r="5968" spans="1:22" x14ac:dyDescent="0.3">
      <c r="A5968" s="14">
        <v>5988</v>
      </c>
      <c r="B5968" s="14" t="s">
        <v>1292</v>
      </c>
      <c r="C5968" s="14" t="s">
        <v>13510</v>
      </c>
      <c r="D5968" s="14" t="s">
        <v>13504</v>
      </c>
      <c r="E5968" s="14" t="s">
        <v>13485</v>
      </c>
      <c r="F5968" s="14">
        <v>10</v>
      </c>
      <c r="G5968" s="14">
        <v>0.25</v>
      </c>
      <c r="H5968" s="15">
        <v>1.7509000000000014E-2</v>
      </c>
      <c r="I5968" s="15">
        <f>M5968-V5968</f>
        <v>0.24499099999999999</v>
      </c>
      <c r="J5968" s="14"/>
      <c r="K5968" s="13"/>
      <c r="L5968" s="9">
        <f>G5968*1.05</f>
        <v>0.26250000000000001</v>
      </c>
      <c r="M5968" s="11">
        <f>L5968-H5968</f>
        <v>0.24499099999999999</v>
      </c>
      <c r="N5968" s="11">
        <v>0</v>
      </c>
      <c r="P5968" s="9">
        <f>0.5*N5968/1000</f>
        <v>0</v>
      </c>
      <c r="Q5968" s="9">
        <f>P5968+O5968</f>
        <v>0</v>
      </c>
      <c r="R5968" s="11">
        <v>0</v>
      </c>
      <c r="T5968" s="9">
        <f>0.5*R5968</f>
        <v>0</v>
      </c>
      <c r="U5968" s="9">
        <f>T5968+S5968</f>
        <v>0</v>
      </c>
      <c r="V5968" s="9">
        <f>(Q5968+U5968)/(0.944*1000)</f>
        <v>0</v>
      </c>
    </row>
    <row r="5969" spans="1:22" x14ac:dyDescent="0.3">
      <c r="A5969" s="14">
        <v>5989</v>
      </c>
      <c r="B5969" s="14" t="s">
        <v>1293</v>
      </c>
      <c r="C5969" s="14" t="s">
        <v>13510</v>
      </c>
      <c r="D5969" s="14" t="s">
        <v>13504</v>
      </c>
      <c r="E5969" s="14" t="s">
        <v>13485</v>
      </c>
      <c r="F5969" s="14">
        <v>10</v>
      </c>
      <c r="G5969" s="14">
        <v>0.25</v>
      </c>
      <c r="H5969" s="15">
        <v>3.4926999999999993E-2</v>
      </c>
      <c r="I5969" s="15">
        <f>M5969-V5969</f>
        <v>0.22757300000000003</v>
      </c>
      <c r="J5969" s="14"/>
      <c r="K5969" s="13"/>
      <c r="L5969" s="9">
        <f>G5969*1.05</f>
        <v>0.26250000000000001</v>
      </c>
      <c r="M5969" s="11">
        <f>L5969-H5969</f>
        <v>0.22757300000000003</v>
      </c>
      <c r="N5969" s="11">
        <v>0</v>
      </c>
      <c r="P5969" s="9">
        <f>0.5*N5969/1000</f>
        <v>0</v>
      </c>
      <c r="Q5969" s="9">
        <f>P5969+O5969</f>
        <v>0</v>
      </c>
      <c r="R5969" s="11">
        <v>0</v>
      </c>
      <c r="T5969" s="9">
        <f>0.5*R5969</f>
        <v>0</v>
      </c>
      <c r="U5969" s="9">
        <f>T5969+S5969</f>
        <v>0</v>
      </c>
      <c r="V5969" s="9">
        <f>(Q5969+U5969)/(0.944*1000)</f>
        <v>0</v>
      </c>
    </row>
    <row r="5970" spans="1:22" x14ac:dyDescent="0.3">
      <c r="A5970" s="14">
        <v>5990</v>
      </c>
      <c r="B5970" s="14" t="s">
        <v>1294</v>
      </c>
      <c r="C5970" s="14" t="s">
        <v>13510</v>
      </c>
      <c r="D5970" s="14" t="s">
        <v>13504</v>
      </c>
      <c r="E5970" s="14" t="s">
        <v>13485</v>
      </c>
      <c r="F5970" s="14">
        <v>10</v>
      </c>
      <c r="G5970" s="14">
        <v>0.1</v>
      </c>
      <c r="H5970" s="15">
        <v>2.9347999999999999E-2</v>
      </c>
      <c r="I5970" s="15">
        <f>M5970-V5970</f>
        <v>7.5652000000000011E-2</v>
      </c>
      <c r="J5970" s="14"/>
      <c r="K5970" s="13"/>
      <c r="L5970" s="9">
        <f>G5970*1.05</f>
        <v>0.10500000000000001</v>
      </c>
      <c r="M5970" s="11">
        <f>L5970-H5970</f>
        <v>7.5652000000000011E-2</v>
      </c>
      <c r="N5970" s="11">
        <v>0</v>
      </c>
      <c r="P5970" s="9">
        <f>0.5*N5970/1000</f>
        <v>0</v>
      </c>
      <c r="Q5970" s="9">
        <f>P5970+O5970</f>
        <v>0</v>
      </c>
      <c r="R5970" s="11">
        <v>0</v>
      </c>
      <c r="T5970" s="9">
        <f>0.5*R5970</f>
        <v>0</v>
      </c>
      <c r="U5970" s="9">
        <f>T5970+S5970</f>
        <v>0</v>
      </c>
      <c r="V5970" s="9">
        <f>(Q5970+U5970)/(0.944*1000)</f>
        <v>0</v>
      </c>
    </row>
    <row r="5971" spans="1:22" x14ac:dyDescent="0.3">
      <c r="A5971" s="14">
        <v>5991</v>
      </c>
      <c r="B5971" s="14" t="s">
        <v>1295</v>
      </c>
      <c r="C5971" s="14" t="s">
        <v>13510</v>
      </c>
      <c r="D5971" s="14" t="s">
        <v>13504</v>
      </c>
      <c r="E5971" s="14" t="s">
        <v>13485</v>
      </c>
      <c r="F5971" s="14">
        <v>10</v>
      </c>
      <c r="G5971" s="14">
        <v>0.16</v>
      </c>
      <c r="H5971" s="15">
        <v>1.2840000000000004E-2</v>
      </c>
      <c r="I5971" s="15">
        <f>M5971-V5971</f>
        <v>0.15516000000000002</v>
      </c>
      <c r="J5971" s="14"/>
      <c r="K5971" s="13"/>
      <c r="L5971" s="9">
        <f>G5971*1.05</f>
        <v>0.16800000000000001</v>
      </c>
      <c r="M5971" s="11">
        <f>L5971-H5971</f>
        <v>0.15516000000000002</v>
      </c>
      <c r="N5971" s="11">
        <v>0</v>
      </c>
      <c r="P5971" s="9">
        <f>0.5*N5971/1000</f>
        <v>0</v>
      </c>
      <c r="Q5971" s="9">
        <f>P5971+O5971</f>
        <v>0</v>
      </c>
      <c r="R5971" s="11">
        <v>0</v>
      </c>
      <c r="T5971" s="9">
        <f>0.5*R5971</f>
        <v>0</v>
      </c>
      <c r="U5971" s="9">
        <f>T5971+S5971</f>
        <v>0</v>
      </c>
      <c r="V5971" s="9">
        <f>(Q5971+U5971)/(0.944*1000)</f>
        <v>0</v>
      </c>
    </row>
    <row r="5972" spans="1:22" x14ac:dyDescent="0.3">
      <c r="A5972" s="14">
        <v>5992</v>
      </c>
      <c r="B5972" s="14" t="s">
        <v>1296</v>
      </c>
      <c r="C5972" s="14" t="s">
        <v>13510</v>
      </c>
      <c r="D5972" s="14" t="s">
        <v>13504</v>
      </c>
      <c r="E5972" s="14" t="s">
        <v>13485</v>
      </c>
      <c r="F5972" s="14">
        <v>10</v>
      </c>
      <c r="G5972" s="14">
        <v>0.1</v>
      </c>
      <c r="H5972" s="15">
        <v>1.0581000000000004E-2</v>
      </c>
      <c r="I5972" s="15">
        <f>M5972-V5972</f>
        <v>9.4419000000000003E-2</v>
      </c>
      <c r="J5972" s="14"/>
      <c r="K5972" s="13"/>
      <c r="L5972" s="9">
        <f>G5972*1.05</f>
        <v>0.10500000000000001</v>
      </c>
      <c r="M5972" s="11">
        <f>L5972-H5972</f>
        <v>9.4419000000000003E-2</v>
      </c>
      <c r="N5972" s="11">
        <v>0</v>
      </c>
      <c r="P5972" s="9">
        <f>0.5*N5972/1000</f>
        <v>0</v>
      </c>
      <c r="Q5972" s="9">
        <f>P5972+O5972</f>
        <v>0</v>
      </c>
      <c r="R5972" s="11">
        <v>0</v>
      </c>
      <c r="T5972" s="9">
        <f>0.5*R5972</f>
        <v>0</v>
      </c>
      <c r="U5972" s="9">
        <f>T5972+S5972</f>
        <v>0</v>
      </c>
      <c r="V5972" s="9">
        <f>(Q5972+U5972)/(0.944*1000)</f>
        <v>0</v>
      </c>
    </row>
    <row r="5973" spans="1:22" x14ac:dyDescent="0.3">
      <c r="A5973" s="14">
        <v>5993</v>
      </c>
      <c r="B5973" s="14" t="s">
        <v>1297</v>
      </c>
      <c r="C5973" s="14" t="s">
        <v>13510</v>
      </c>
      <c r="D5973" s="14" t="s">
        <v>13504</v>
      </c>
      <c r="E5973" s="14" t="s">
        <v>13485</v>
      </c>
      <c r="F5973" s="14">
        <v>10</v>
      </c>
      <c r="G5973" s="14">
        <v>0.16</v>
      </c>
      <c r="H5973" s="15">
        <v>1.4819999999999993E-2</v>
      </c>
      <c r="I5973" s="15">
        <f>M5973-V5973</f>
        <v>0.15318000000000001</v>
      </c>
      <c r="J5973" s="14"/>
      <c r="K5973" s="13"/>
      <c r="L5973" s="9">
        <f>G5973*1.05</f>
        <v>0.16800000000000001</v>
      </c>
      <c r="M5973" s="11">
        <f>L5973-H5973</f>
        <v>0.15318000000000001</v>
      </c>
      <c r="N5973" s="11">
        <v>0</v>
      </c>
      <c r="P5973" s="9">
        <f>0.5*N5973/1000</f>
        <v>0</v>
      </c>
      <c r="Q5973" s="9">
        <f>P5973+O5973</f>
        <v>0</v>
      </c>
      <c r="R5973" s="11">
        <v>0</v>
      </c>
      <c r="T5973" s="9">
        <f>0.5*R5973</f>
        <v>0</v>
      </c>
      <c r="U5973" s="9">
        <f>T5973+S5973</f>
        <v>0</v>
      </c>
      <c r="V5973" s="9">
        <f>(Q5973+U5973)/(0.944*1000)</f>
        <v>0</v>
      </c>
    </row>
    <row r="5974" spans="1:22" x14ac:dyDescent="0.3">
      <c r="A5974" s="14">
        <v>5994</v>
      </c>
      <c r="B5974" s="14" t="s">
        <v>1298</v>
      </c>
      <c r="C5974" s="14" t="s">
        <v>13510</v>
      </c>
      <c r="D5974" s="14" t="s">
        <v>13504</v>
      </c>
      <c r="E5974" s="14" t="s">
        <v>13485</v>
      </c>
      <c r="F5974" s="14">
        <v>10</v>
      </c>
      <c r="G5974" s="14">
        <v>0.25</v>
      </c>
      <c r="H5974" s="15">
        <v>1.1324999999999988E-2</v>
      </c>
      <c r="I5974" s="15">
        <f>M5974-V5974</f>
        <v>0.25117500000000004</v>
      </c>
      <c r="J5974" s="14"/>
      <c r="K5974" s="13"/>
      <c r="L5974" s="9">
        <f>G5974*1.05</f>
        <v>0.26250000000000001</v>
      </c>
      <c r="M5974" s="11">
        <f>L5974-H5974</f>
        <v>0.25117500000000004</v>
      </c>
      <c r="N5974" s="11">
        <v>0</v>
      </c>
      <c r="P5974" s="9">
        <f>0.5*N5974/1000</f>
        <v>0</v>
      </c>
      <c r="Q5974" s="9">
        <f>P5974+O5974</f>
        <v>0</v>
      </c>
      <c r="R5974" s="11">
        <v>0</v>
      </c>
      <c r="T5974" s="9">
        <f>0.5*R5974</f>
        <v>0</v>
      </c>
      <c r="U5974" s="9">
        <f>T5974+S5974</f>
        <v>0</v>
      </c>
      <c r="V5974" s="9">
        <f>(Q5974+U5974)/(0.944*1000)</f>
        <v>0</v>
      </c>
    </row>
    <row r="5975" spans="1:22" x14ac:dyDescent="0.3">
      <c r="A5975" s="14">
        <v>5995</v>
      </c>
      <c r="B5975" s="14" t="s">
        <v>1299</v>
      </c>
      <c r="C5975" s="14" t="s">
        <v>13510</v>
      </c>
      <c r="D5975" s="14" t="s">
        <v>13504</v>
      </c>
      <c r="E5975" s="14" t="s">
        <v>13485</v>
      </c>
      <c r="F5975" s="14">
        <v>10</v>
      </c>
      <c r="G5975" s="14">
        <v>0.16</v>
      </c>
      <c r="H5975" s="15">
        <v>1.8269999999999981E-3</v>
      </c>
      <c r="I5975" s="15">
        <f>M5975-V5975</f>
        <v>0.16617300000000002</v>
      </c>
      <c r="J5975" s="14"/>
      <c r="K5975" s="13"/>
      <c r="L5975" s="9">
        <f>G5975*1.05</f>
        <v>0.16800000000000001</v>
      </c>
      <c r="M5975" s="11">
        <f>L5975-H5975</f>
        <v>0.16617300000000002</v>
      </c>
      <c r="N5975" s="11">
        <v>0</v>
      </c>
      <c r="P5975" s="9">
        <f>0.5*N5975/1000</f>
        <v>0</v>
      </c>
      <c r="Q5975" s="9">
        <f>P5975+O5975</f>
        <v>0</v>
      </c>
      <c r="R5975" s="11">
        <v>0</v>
      </c>
      <c r="T5975" s="9">
        <f>0.5*R5975</f>
        <v>0</v>
      </c>
      <c r="U5975" s="9">
        <f>T5975+S5975</f>
        <v>0</v>
      </c>
      <c r="V5975" s="9">
        <f>(Q5975+U5975)/(0.944*1000)</f>
        <v>0</v>
      </c>
    </row>
    <row r="5976" spans="1:22" x14ac:dyDescent="0.3">
      <c r="A5976" s="14">
        <v>5996</v>
      </c>
      <c r="B5976" s="14" t="s">
        <v>1300</v>
      </c>
      <c r="C5976" s="14" t="s">
        <v>13510</v>
      </c>
      <c r="D5976" s="14" t="s">
        <v>13504</v>
      </c>
      <c r="E5976" s="14" t="s">
        <v>13485</v>
      </c>
      <c r="F5976" s="14">
        <v>10</v>
      </c>
      <c r="G5976" s="14">
        <v>0.25</v>
      </c>
      <c r="H5976" s="15">
        <v>3.1965E-2</v>
      </c>
      <c r="I5976" s="15">
        <f>M5976-V5976</f>
        <v>0.23053500000000002</v>
      </c>
      <c r="J5976" s="14"/>
      <c r="K5976" s="13"/>
      <c r="L5976" s="9">
        <f>G5976*1.05</f>
        <v>0.26250000000000001</v>
      </c>
      <c r="M5976" s="11">
        <f>L5976-H5976</f>
        <v>0.23053500000000002</v>
      </c>
      <c r="N5976" s="11">
        <v>0</v>
      </c>
      <c r="P5976" s="9">
        <f>0.5*N5976/1000</f>
        <v>0</v>
      </c>
      <c r="Q5976" s="9">
        <f>P5976+O5976</f>
        <v>0</v>
      </c>
      <c r="R5976" s="11">
        <v>0</v>
      </c>
      <c r="T5976" s="9">
        <f>0.5*R5976</f>
        <v>0</v>
      </c>
      <c r="U5976" s="9">
        <f>T5976+S5976</f>
        <v>0</v>
      </c>
      <c r="V5976" s="9">
        <f>(Q5976+U5976)/(0.944*1000)</f>
        <v>0</v>
      </c>
    </row>
    <row r="5977" spans="1:22" x14ac:dyDescent="0.3">
      <c r="A5977" s="14">
        <v>5997</v>
      </c>
      <c r="B5977" s="14" t="s">
        <v>1301</v>
      </c>
      <c r="C5977" s="14" t="s">
        <v>13510</v>
      </c>
      <c r="D5977" s="14" t="s">
        <v>13504</v>
      </c>
      <c r="E5977" s="14" t="s">
        <v>13485</v>
      </c>
      <c r="F5977" s="14">
        <v>10</v>
      </c>
      <c r="G5977" s="14">
        <v>0.25</v>
      </c>
      <c r="H5977" s="15">
        <v>5.9590000000000034E-3</v>
      </c>
      <c r="I5977" s="15">
        <f>M5977-V5977</f>
        <v>0.25654100000000002</v>
      </c>
      <c r="J5977" s="14"/>
      <c r="K5977" s="13"/>
      <c r="L5977" s="9">
        <f>G5977*1.05</f>
        <v>0.26250000000000001</v>
      </c>
      <c r="M5977" s="11">
        <f>L5977-H5977</f>
        <v>0.25654100000000002</v>
      </c>
      <c r="N5977" s="11">
        <v>0</v>
      </c>
      <c r="P5977" s="9">
        <f>0.5*N5977/1000</f>
        <v>0</v>
      </c>
      <c r="Q5977" s="9">
        <f>P5977+O5977</f>
        <v>0</v>
      </c>
      <c r="R5977" s="11">
        <v>0</v>
      </c>
      <c r="T5977" s="9">
        <f>0.5*R5977</f>
        <v>0</v>
      </c>
      <c r="U5977" s="9">
        <f>T5977+S5977</f>
        <v>0</v>
      </c>
      <c r="V5977" s="9">
        <f>(Q5977+U5977)/(0.944*1000)</f>
        <v>0</v>
      </c>
    </row>
    <row r="5978" spans="1:22" x14ac:dyDescent="0.3">
      <c r="A5978" s="14">
        <v>5998</v>
      </c>
      <c r="B5978" s="14" t="s">
        <v>1302</v>
      </c>
      <c r="C5978" s="14" t="s">
        <v>13510</v>
      </c>
      <c r="D5978" s="14" t="s">
        <v>13504</v>
      </c>
      <c r="E5978" s="14" t="s">
        <v>13485</v>
      </c>
      <c r="F5978" s="14">
        <v>10</v>
      </c>
      <c r="G5978" s="14">
        <v>0.16</v>
      </c>
      <c r="H5978" s="15">
        <v>1.373599999999999E-2</v>
      </c>
      <c r="I5978" s="15">
        <f>M5978-V5978</f>
        <v>0.15426400000000001</v>
      </c>
      <c r="J5978" s="14"/>
      <c r="K5978" s="13"/>
      <c r="L5978" s="9">
        <f>G5978*1.05</f>
        <v>0.16800000000000001</v>
      </c>
      <c r="M5978" s="11">
        <f>L5978-H5978</f>
        <v>0.15426400000000001</v>
      </c>
      <c r="N5978" s="11">
        <v>0</v>
      </c>
      <c r="P5978" s="9">
        <f>0.5*N5978/1000</f>
        <v>0</v>
      </c>
      <c r="Q5978" s="9">
        <f>P5978+O5978</f>
        <v>0</v>
      </c>
      <c r="R5978" s="11">
        <v>0</v>
      </c>
      <c r="T5978" s="9">
        <f>0.5*R5978</f>
        <v>0</v>
      </c>
      <c r="U5978" s="9">
        <f>T5978+S5978</f>
        <v>0</v>
      </c>
      <c r="V5978" s="9">
        <f>(Q5978+U5978)/(0.944*1000)</f>
        <v>0</v>
      </c>
    </row>
    <row r="5979" spans="1:22" x14ac:dyDescent="0.3">
      <c r="A5979" s="14">
        <v>5999</v>
      </c>
      <c r="B5979" s="14" t="s">
        <v>1303</v>
      </c>
      <c r="C5979" s="14" t="s">
        <v>13510</v>
      </c>
      <c r="D5979" s="14" t="s">
        <v>13504</v>
      </c>
      <c r="E5979" s="14" t="s">
        <v>13485</v>
      </c>
      <c r="F5979" s="14">
        <v>10</v>
      </c>
      <c r="G5979" s="14">
        <v>0.25</v>
      </c>
      <c r="H5979" s="15">
        <v>6.1630000000000105E-3</v>
      </c>
      <c r="I5979" s="15">
        <f>M5979-V5979</f>
        <v>0.25633699999999998</v>
      </c>
      <c r="J5979" s="14"/>
      <c r="K5979" s="13"/>
      <c r="L5979" s="9">
        <f>G5979*1.05</f>
        <v>0.26250000000000001</v>
      </c>
      <c r="M5979" s="11">
        <f>L5979-H5979</f>
        <v>0.25633699999999998</v>
      </c>
      <c r="N5979" s="11">
        <v>0</v>
      </c>
      <c r="P5979" s="9">
        <f>0.5*N5979/1000</f>
        <v>0</v>
      </c>
      <c r="Q5979" s="9">
        <f>P5979+O5979</f>
        <v>0</v>
      </c>
      <c r="R5979" s="11">
        <v>0</v>
      </c>
      <c r="T5979" s="9">
        <f>0.5*R5979</f>
        <v>0</v>
      </c>
      <c r="U5979" s="9">
        <f>T5979+S5979</f>
        <v>0</v>
      </c>
      <c r="V5979" s="9">
        <f>(Q5979+U5979)/(0.944*1000)</f>
        <v>0</v>
      </c>
    </row>
    <row r="5980" spans="1:22" x14ac:dyDescent="0.3">
      <c r="A5980" s="14">
        <v>6000</v>
      </c>
      <c r="B5980" s="14" t="s">
        <v>1304</v>
      </c>
      <c r="C5980" s="14" t="s">
        <v>13510</v>
      </c>
      <c r="D5980" s="14" t="s">
        <v>13504</v>
      </c>
      <c r="E5980" s="14" t="s">
        <v>13485</v>
      </c>
      <c r="F5980" s="14">
        <v>10</v>
      </c>
      <c r="G5980" s="14">
        <v>0.16</v>
      </c>
      <c r="H5980" s="15">
        <v>0</v>
      </c>
      <c r="I5980" s="15">
        <f>M5980-V5980</f>
        <v>0.16800000000000001</v>
      </c>
      <c r="J5980" s="14"/>
      <c r="K5980" s="13"/>
      <c r="L5980" s="9">
        <f>G5980*1.05</f>
        <v>0.16800000000000001</v>
      </c>
      <c r="M5980" s="11">
        <f>L5980-H5980</f>
        <v>0.16800000000000001</v>
      </c>
      <c r="N5980" s="11">
        <v>0</v>
      </c>
      <c r="P5980" s="9">
        <f>0.5*N5980/1000</f>
        <v>0</v>
      </c>
      <c r="Q5980" s="9">
        <f>P5980+O5980</f>
        <v>0</v>
      </c>
      <c r="R5980" s="11">
        <v>0</v>
      </c>
      <c r="T5980" s="9">
        <f>0.5*R5980</f>
        <v>0</v>
      </c>
      <c r="U5980" s="9">
        <f>T5980+S5980</f>
        <v>0</v>
      </c>
      <c r="V5980" s="9">
        <f>(Q5980+U5980)/(0.944*1000)</f>
        <v>0</v>
      </c>
    </row>
    <row r="5981" spans="1:22" x14ac:dyDescent="0.3">
      <c r="A5981" s="14">
        <v>6001</v>
      </c>
      <c r="B5981" s="14" t="s">
        <v>1305</v>
      </c>
      <c r="C5981" s="14" t="s">
        <v>13510</v>
      </c>
      <c r="D5981" s="14" t="s">
        <v>13504</v>
      </c>
      <c r="E5981" s="14" t="s">
        <v>13485</v>
      </c>
      <c r="F5981" s="14">
        <v>10</v>
      </c>
      <c r="G5981" s="14">
        <v>6.3E-2</v>
      </c>
      <c r="H5981" s="15">
        <v>1.3073999999999999E-2</v>
      </c>
      <c r="I5981" s="15">
        <f>M5981-V5981</f>
        <v>5.3075999999999998E-2</v>
      </c>
      <c r="J5981" s="14"/>
      <c r="K5981" s="13"/>
      <c r="L5981" s="9">
        <f>G5981*1.05</f>
        <v>6.615E-2</v>
      </c>
      <c r="M5981" s="11">
        <f>L5981-H5981</f>
        <v>5.3075999999999998E-2</v>
      </c>
      <c r="N5981" s="11">
        <v>0</v>
      </c>
      <c r="P5981" s="9">
        <f>0.5*N5981/1000</f>
        <v>0</v>
      </c>
      <c r="Q5981" s="9">
        <f>P5981+O5981</f>
        <v>0</v>
      </c>
      <c r="R5981" s="11">
        <v>0</v>
      </c>
      <c r="T5981" s="9">
        <f>0.5*R5981</f>
        <v>0</v>
      </c>
      <c r="U5981" s="9">
        <f>T5981+S5981</f>
        <v>0</v>
      </c>
      <c r="V5981" s="9">
        <f>(Q5981+U5981)/(0.944*1000)</f>
        <v>0</v>
      </c>
    </row>
    <row r="5982" spans="1:22" x14ac:dyDescent="0.3">
      <c r="A5982" s="14">
        <v>6002</v>
      </c>
      <c r="B5982" s="14" t="s">
        <v>1306</v>
      </c>
      <c r="C5982" s="14" t="s">
        <v>13510</v>
      </c>
      <c r="D5982" s="14" t="s">
        <v>13504</v>
      </c>
      <c r="E5982" s="14" t="s">
        <v>13485</v>
      </c>
      <c r="F5982" s="14">
        <v>10</v>
      </c>
      <c r="G5982" s="14">
        <v>0.1</v>
      </c>
      <c r="H5982" s="15">
        <v>9.777000000000001E-3</v>
      </c>
      <c r="I5982" s="15">
        <f>M5982-V5982</f>
        <v>9.5223000000000002E-2</v>
      </c>
      <c r="J5982" s="14"/>
      <c r="K5982" s="13"/>
      <c r="L5982" s="9">
        <f>G5982*1.05</f>
        <v>0.10500000000000001</v>
      </c>
      <c r="M5982" s="11">
        <f>L5982-H5982</f>
        <v>9.5223000000000002E-2</v>
      </c>
      <c r="N5982" s="11">
        <v>0</v>
      </c>
      <c r="P5982" s="9">
        <f>0.5*N5982/1000</f>
        <v>0</v>
      </c>
      <c r="Q5982" s="9">
        <f>P5982+O5982</f>
        <v>0</v>
      </c>
      <c r="R5982" s="11">
        <v>0</v>
      </c>
      <c r="T5982" s="9">
        <f>0.5*R5982</f>
        <v>0</v>
      </c>
      <c r="U5982" s="9">
        <f>T5982+S5982</f>
        <v>0</v>
      </c>
      <c r="V5982" s="9">
        <f>(Q5982+U5982)/(0.944*1000)</f>
        <v>0</v>
      </c>
    </row>
    <row r="5983" spans="1:22" x14ac:dyDescent="0.3">
      <c r="A5983" s="14">
        <v>6003</v>
      </c>
      <c r="B5983" s="14" t="s">
        <v>1307</v>
      </c>
      <c r="C5983" s="14" t="s">
        <v>13510</v>
      </c>
      <c r="D5983" s="14" t="s">
        <v>13504</v>
      </c>
      <c r="E5983" s="14" t="s">
        <v>13485</v>
      </c>
      <c r="F5983" s="14">
        <v>10</v>
      </c>
      <c r="G5983" s="14">
        <v>0.16</v>
      </c>
      <c r="H5983" s="15">
        <v>0</v>
      </c>
      <c r="I5983" s="15">
        <f>M5983-V5983</f>
        <v>0.16800000000000001</v>
      </c>
      <c r="J5983" s="14"/>
      <c r="K5983" s="13"/>
      <c r="L5983" s="9">
        <f>G5983*1.05</f>
        <v>0.16800000000000001</v>
      </c>
      <c r="M5983" s="11">
        <f>L5983-H5983</f>
        <v>0.16800000000000001</v>
      </c>
      <c r="N5983" s="11">
        <v>0</v>
      </c>
      <c r="P5983" s="9">
        <f>0.5*N5983/1000</f>
        <v>0</v>
      </c>
      <c r="Q5983" s="9">
        <f>P5983+O5983</f>
        <v>0</v>
      </c>
      <c r="R5983" s="11">
        <v>0</v>
      </c>
      <c r="T5983" s="9">
        <f>0.5*R5983</f>
        <v>0</v>
      </c>
      <c r="U5983" s="9">
        <f>T5983+S5983</f>
        <v>0</v>
      </c>
      <c r="V5983" s="9">
        <f>(Q5983+U5983)/(0.944*1000)</f>
        <v>0</v>
      </c>
    </row>
    <row r="5984" spans="1:22" x14ac:dyDescent="0.3">
      <c r="A5984" s="14">
        <v>6004</v>
      </c>
      <c r="B5984" s="14" t="s">
        <v>1308</v>
      </c>
      <c r="C5984" s="14" t="s">
        <v>13510</v>
      </c>
      <c r="D5984" s="14" t="s">
        <v>13504</v>
      </c>
      <c r="E5984" s="14" t="s">
        <v>13485</v>
      </c>
      <c r="F5984" s="14">
        <v>10</v>
      </c>
      <c r="G5984" s="14">
        <v>0.16</v>
      </c>
      <c r="H5984" s="15">
        <v>1.3030000000000002E-2</v>
      </c>
      <c r="I5984" s="15">
        <f>M5984-V5984</f>
        <v>0.15497</v>
      </c>
      <c r="J5984" s="14"/>
      <c r="K5984" s="13"/>
      <c r="L5984" s="9">
        <f>G5984*1.05</f>
        <v>0.16800000000000001</v>
      </c>
      <c r="M5984" s="11">
        <f>L5984-H5984</f>
        <v>0.15497</v>
      </c>
      <c r="N5984" s="11">
        <v>0</v>
      </c>
      <c r="P5984" s="9">
        <f>0.5*N5984/1000</f>
        <v>0</v>
      </c>
      <c r="Q5984" s="9">
        <f>P5984+O5984</f>
        <v>0</v>
      </c>
      <c r="R5984" s="11">
        <v>0</v>
      </c>
      <c r="T5984" s="9">
        <f>0.5*R5984</f>
        <v>0</v>
      </c>
      <c r="U5984" s="9">
        <f>T5984+S5984</f>
        <v>0</v>
      </c>
      <c r="V5984" s="9">
        <f>(Q5984+U5984)/(0.944*1000)</f>
        <v>0</v>
      </c>
    </row>
    <row r="5985" spans="1:22" x14ac:dyDescent="0.3">
      <c r="A5985" s="14">
        <v>6005</v>
      </c>
      <c r="B5985" s="14" t="s">
        <v>1309</v>
      </c>
      <c r="C5985" s="14" t="s">
        <v>13510</v>
      </c>
      <c r="D5985" s="14" t="s">
        <v>13504</v>
      </c>
      <c r="E5985" s="14" t="s">
        <v>13485</v>
      </c>
      <c r="F5985" s="14">
        <v>10</v>
      </c>
      <c r="G5985" s="14">
        <v>0.25</v>
      </c>
      <c r="H5985" s="15">
        <v>3.1557000000000016E-2</v>
      </c>
      <c r="I5985" s="15">
        <f>M5985-V5985</f>
        <v>0.23094300000000001</v>
      </c>
      <c r="J5985" s="14"/>
      <c r="K5985" s="13"/>
      <c r="L5985" s="9">
        <f>G5985*1.05</f>
        <v>0.26250000000000001</v>
      </c>
      <c r="M5985" s="11">
        <f>L5985-H5985</f>
        <v>0.23094300000000001</v>
      </c>
      <c r="N5985" s="11">
        <v>0</v>
      </c>
      <c r="P5985" s="9">
        <f>0.5*N5985/1000</f>
        <v>0</v>
      </c>
      <c r="Q5985" s="9">
        <f>P5985+O5985</f>
        <v>0</v>
      </c>
      <c r="R5985" s="11">
        <v>0</v>
      </c>
      <c r="T5985" s="9">
        <f>0.5*R5985</f>
        <v>0</v>
      </c>
      <c r="U5985" s="9">
        <f>T5985+S5985</f>
        <v>0</v>
      </c>
      <c r="V5985" s="9">
        <f>(Q5985+U5985)/(0.944*1000)</f>
        <v>0</v>
      </c>
    </row>
    <row r="5986" spans="1:22" x14ac:dyDescent="0.3">
      <c r="A5986" s="14">
        <v>6006</v>
      </c>
      <c r="B5986" s="14" t="s">
        <v>1310</v>
      </c>
      <c r="C5986" s="14" t="s">
        <v>13510</v>
      </c>
      <c r="D5986" s="14" t="s">
        <v>13504</v>
      </c>
      <c r="E5986" s="14" t="s">
        <v>13485</v>
      </c>
      <c r="F5986" s="14">
        <v>10</v>
      </c>
      <c r="G5986" s="14">
        <v>0.1</v>
      </c>
      <c r="H5986" s="15">
        <v>2.8111000000000004E-2</v>
      </c>
      <c r="I5986" s="15">
        <f>M5986-V5986</f>
        <v>7.6886086864406789E-2</v>
      </c>
      <c r="J5986" s="14"/>
      <c r="K5986" s="13"/>
      <c r="L5986" s="9">
        <f>G5986*1.05</f>
        <v>0.10500000000000001</v>
      </c>
      <c r="M5986" s="11">
        <f>L5986-H5986</f>
        <v>7.6889000000000013E-2</v>
      </c>
      <c r="N5986" s="11">
        <v>5.5</v>
      </c>
      <c r="P5986" s="9">
        <f>0.5*N5986/1000</f>
        <v>2.7499999999999998E-3</v>
      </c>
      <c r="Q5986" s="9">
        <f>P5986+O5986</f>
        <v>2.7499999999999998E-3</v>
      </c>
      <c r="R5986" s="11">
        <v>0</v>
      </c>
      <c r="T5986" s="9">
        <f>0.5*R5986</f>
        <v>0</v>
      </c>
      <c r="U5986" s="9">
        <f>T5986+S5986</f>
        <v>0</v>
      </c>
      <c r="V5986" s="9">
        <f>(Q5986+U5986)/(0.944*1000)</f>
        <v>2.9131355932203386E-6</v>
      </c>
    </row>
    <row r="5987" spans="1:22" x14ac:dyDescent="0.3">
      <c r="A5987" s="14">
        <v>6007</v>
      </c>
      <c r="B5987" s="14" t="s">
        <v>1311</v>
      </c>
      <c r="C5987" s="14" t="s">
        <v>13510</v>
      </c>
      <c r="D5987" s="14" t="s">
        <v>13504</v>
      </c>
      <c r="E5987" s="14" t="s">
        <v>13485</v>
      </c>
      <c r="F5987" s="14">
        <v>10</v>
      </c>
      <c r="G5987" s="14">
        <v>6.3E-2</v>
      </c>
      <c r="H5987" s="15">
        <v>5.2740000000000009E-3</v>
      </c>
      <c r="I5987" s="15">
        <f>M5987-V5987</f>
        <v>6.0876E-2</v>
      </c>
      <c r="J5987" s="14"/>
      <c r="K5987" s="13"/>
      <c r="L5987" s="9">
        <f>G5987*1.05</f>
        <v>6.615E-2</v>
      </c>
      <c r="M5987" s="11">
        <f>L5987-H5987</f>
        <v>6.0876E-2</v>
      </c>
      <c r="N5987" s="11">
        <v>0</v>
      </c>
      <c r="P5987" s="9">
        <f>0.5*N5987/1000</f>
        <v>0</v>
      </c>
      <c r="Q5987" s="9">
        <f>P5987+O5987</f>
        <v>0</v>
      </c>
      <c r="R5987" s="11">
        <v>0</v>
      </c>
      <c r="T5987" s="9">
        <f>0.5*R5987</f>
        <v>0</v>
      </c>
      <c r="U5987" s="9">
        <f>T5987+S5987</f>
        <v>0</v>
      </c>
      <c r="V5987" s="9">
        <f>(Q5987+U5987)/(0.944*1000)</f>
        <v>0</v>
      </c>
    </row>
    <row r="5988" spans="1:22" x14ac:dyDescent="0.3">
      <c r="A5988" s="14">
        <v>6008</v>
      </c>
      <c r="B5988" s="14" t="s">
        <v>1312</v>
      </c>
      <c r="C5988" s="14" t="s">
        <v>13510</v>
      </c>
      <c r="D5988" s="14" t="s">
        <v>13504</v>
      </c>
      <c r="E5988" s="14" t="s">
        <v>13485</v>
      </c>
      <c r="F5988" s="14">
        <v>10</v>
      </c>
      <c r="G5988" s="14">
        <v>0.16</v>
      </c>
      <c r="H5988" s="15">
        <v>3.1215000000000003E-2</v>
      </c>
      <c r="I5988" s="15">
        <f>M5988-V5988</f>
        <v>0.13678500000000002</v>
      </c>
      <c r="J5988" s="14"/>
      <c r="K5988" s="13"/>
      <c r="L5988" s="9">
        <f>G5988*1.05</f>
        <v>0.16800000000000001</v>
      </c>
      <c r="M5988" s="11">
        <f>L5988-H5988</f>
        <v>0.13678500000000002</v>
      </c>
      <c r="N5988" s="11">
        <v>0</v>
      </c>
      <c r="P5988" s="9">
        <f>0.5*N5988/1000</f>
        <v>0</v>
      </c>
      <c r="Q5988" s="9">
        <f>P5988+O5988</f>
        <v>0</v>
      </c>
      <c r="R5988" s="11">
        <v>0</v>
      </c>
      <c r="T5988" s="9">
        <f>0.5*R5988</f>
        <v>0</v>
      </c>
      <c r="U5988" s="9">
        <f>T5988+S5988</f>
        <v>0</v>
      </c>
      <c r="V5988" s="9">
        <f>(Q5988+U5988)/(0.944*1000)</f>
        <v>0</v>
      </c>
    </row>
    <row r="5989" spans="1:22" x14ac:dyDescent="0.3">
      <c r="A5989" s="14">
        <v>6009</v>
      </c>
      <c r="B5989" s="14" t="s">
        <v>1313</v>
      </c>
      <c r="C5989" s="14" t="s">
        <v>13510</v>
      </c>
      <c r="D5989" s="14" t="s">
        <v>13504</v>
      </c>
      <c r="E5989" s="14" t="s">
        <v>13485</v>
      </c>
      <c r="F5989" s="14">
        <v>10</v>
      </c>
      <c r="G5989" s="14">
        <v>6.3E-2</v>
      </c>
      <c r="H5989" s="15">
        <v>1.1115000000000002E-2</v>
      </c>
      <c r="I5989" s="15">
        <f>M5989-V5989</f>
        <v>5.5035000000000001E-2</v>
      </c>
      <c r="J5989" s="14"/>
      <c r="K5989" s="13"/>
      <c r="L5989" s="9">
        <f>G5989*1.05</f>
        <v>6.615E-2</v>
      </c>
      <c r="M5989" s="11">
        <f>L5989-H5989</f>
        <v>5.5035000000000001E-2</v>
      </c>
      <c r="N5989" s="11">
        <v>0</v>
      </c>
      <c r="P5989" s="9">
        <f>0.5*N5989/1000</f>
        <v>0</v>
      </c>
      <c r="Q5989" s="9">
        <f>P5989+O5989</f>
        <v>0</v>
      </c>
      <c r="R5989" s="11">
        <v>0</v>
      </c>
      <c r="T5989" s="9">
        <f>0.5*R5989</f>
        <v>0</v>
      </c>
      <c r="U5989" s="9">
        <f>T5989+S5989</f>
        <v>0</v>
      </c>
      <c r="V5989" s="9">
        <f>(Q5989+U5989)/(0.944*1000)</f>
        <v>0</v>
      </c>
    </row>
    <row r="5990" spans="1:22" x14ac:dyDescent="0.3">
      <c r="A5990" s="14">
        <v>6010</v>
      </c>
      <c r="B5990" s="14" t="s">
        <v>1314</v>
      </c>
      <c r="C5990" s="14" t="s">
        <v>13510</v>
      </c>
      <c r="D5990" s="14" t="s">
        <v>13504</v>
      </c>
      <c r="E5990" s="14" t="s">
        <v>13485</v>
      </c>
      <c r="F5990" s="14">
        <v>10</v>
      </c>
      <c r="G5990" s="14">
        <v>0.1</v>
      </c>
      <c r="H5990" s="15">
        <v>1.6501999999999996E-2</v>
      </c>
      <c r="I5990" s="15">
        <f>M5990-V5990</f>
        <v>8.8498000000000021E-2</v>
      </c>
      <c r="J5990" s="14"/>
      <c r="K5990" s="13"/>
      <c r="L5990" s="9">
        <f>G5990*1.05</f>
        <v>0.10500000000000001</v>
      </c>
      <c r="M5990" s="11">
        <f>L5990-H5990</f>
        <v>8.8498000000000021E-2</v>
      </c>
      <c r="N5990" s="11">
        <v>0</v>
      </c>
      <c r="P5990" s="9">
        <f>0.5*N5990/1000</f>
        <v>0</v>
      </c>
      <c r="Q5990" s="9">
        <f>P5990+O5990</f>
        <v>0</v>
      </c>
      <c r="R5990" s="11">
        <v>0</v>
      </c>
      <c r="T5990" s="9">
        <f>0.5*R5990</f>
        <v>0</v>
      </c>
      <c r="U5990" s="9">
        <f>T5990+S5990</f>
        <v>0</v>
      </c>
      <c r="V5990" s="9">
        <f>(Q5990+U5990)/(0.944*1000)</f>
        <v>0</v>
      </c>
    </row>
    <row r="5991" spans="1:22" x14ac:dyDescent="0.3">
      <c r="A5991" s="14">
        <v>6011</v>
      </c>
      <c r="B5991" s="14" t="s">
        <v>1315</v>
      </c>
      <c r="C5991" s="14" t="s">
        <v>13510</v>
      </c>
      <c r="D5991" s="14" t="s">
        <v>13504</v>
      </c>
      <c r="E5991" s="14" t="s">
        <v>13485</v>
      </c>
      <c r="F5991" s="14">
        <v>10</v>
      </c>
      <c r="G5991" s="14">
        <v>0.1</v>
      </c>
      <c r="H5991" s="15">
        <v>2.4757000000000005E-2</v>
      </c>
      <c r="I5991" s="15">
        <f>M5991-V5991</f>
        <v>8.0243000000000009E-2</v>
      </c>
      <c r="J5991" s="14"/>
      <c r="K5991" s="13"/>
      <c r="L5991" s="9">
        <f>G5991*1.05</f>
        <v>0.10500000000000001</v>
      </c>
      <c r="M5991" s="11">
        <f>L5991-H5991</f>
        <v>8.0243000000000009E-2</v>
      </c>
      <c r="N5991" s="11">
        <v>0</v>
      </c>
      <c r="P5991" s="9">
        <f>0.5*N5991/1000</f>
        <v>0</v>
      </c>
      <c r="Q5991" s="9">
        <f>P5991+O5991</f>
        <v>0</v>
      </c>
      <c r="R5991" s="11">
        <v>0</v>
      </c>
      <c r="T5991" s="9">
        <f>0.5*R5991</f>
        <v>0</v>
      </c>
      <c r="U5991" s="9">
        <f>T5991+S5991</f>
        <v>0</v>
      </c>
      <c r="V5991" s="9">
        <f>(Q5991+U5991)/(0.944*1000)</f>
        <v>0</v>
      </c>
    </row>
    <row r="5992" spans="1:22" x14ac:dyDescent="0.3">
      <c r="A5992" s="14">
        <v>6012</v>
      </c>
      <c r="B5992" s="14" t="s">
        <v>1316</v>
      </c>
      <c r="C5992" s="14" t="s">
        <v>13510</v>
      </c>
      <c r="D5992" s="14" t="s">
        <v>13504</v>
      </c>
      <c r="E5992" s="14" t="s">
        <v>13485</v>
      </c>
      <c r="F5992" s="14">
        <v>10</v>
      </c>
      <c r="G5992" s="14">
        <v>0.1</v>
      </c>
      <c r="H5992" s="15">
        <v>2.0328000000000002E-2</v>
      </c>
      <c r="I5992" s="15">
        <f>M5992-V5992</f>
        <v>8.4672000000000011E-2</v>
      </c>
      <c r="J5992" s="14"/>
      <c r="K5992" s="13"/>
      <c r="L5992" s="9">
        <f>G5992*1.05</f>
        <v>0.10500000000000001</v>
      </c>
      <c r="M5992" s="11">
        <f>L5992-H5992</f>
        <v>8.4672000000000011E-2</v>
      </c>
      <c r="N5992" s="11">
        <v>0</v>
      </c>
      <c r="P5992" s="9">
        <f>0.5*N5992/1000</f>
        <v>0</v>
      </c>
      <c r="Q5992" s="9">
        <f>P5992+O5992</f>
        <v>0</v>
      </c>
      <c r="R5992" s="11">
        <v>0</v>
      </c>
      <c r="T5992" s="9">
        <f>0.5*R5992</f>
        <v>0</v>
      </c>
      <c r="U5992" s="9">
        <f>T5992+S5992</f>
        <v>0</v>
      </c>
      <c r="V5992" s="9">
        <f>(Q5992+U5992)/(0.944*1000)</f>
        <v>0</v>
      </c>
    </row>
    <row r="5993" spans="1:22" x14ac:dyDescent="0.3">
      <c r="A5993" s="14">
        <v>6013</v>
      </c>
      <c r="B5993" s="14" t="s">
        <v>1317</v>
      </c>
      <c r="C5993" s="14" t="s">
        <v>13510</v>
      </c>
      <c r="D5993" s="14" t="s">
        <v>13504</v>
      </c>
      <c r="E5993" s="14" t="s">
        <v>13485</v>
      </c>
      <c r="F5993" s="14">
        <v>10</v>
      </c>
      <c r="G5993" s="14">
        <v>0.25</v>
      </c>
      <c r="H5993" s="15">
        <v>1.1800000000000068E-3</v>
      </c>
      <c r="I5993" s="15">
        <f>M5993-V5993</f>
        <v>0.23589627118644069</v>
      </c>
      <c r="J5993" s="14"/>
      <c r="K5993" s="13"/>
      <c r="L5993" s="9">
        <f>G5993*1.05</f>
        <v>0.26250000000000001</v>
      </c>
      <c r="M5993" s="11">
        <f>L5993-H5993</f>
        <v>0.26132</v>
      </c>
      <c r="N5993" s="11">
        <v>0</v>
      </c>
      <c r="P5993" s="9">
        <f>0.5*N5993/1000</f>
        <v>0</v>
      </c>
      <c r="Q5993" s="9">
        <f>P5993+O5993</f>
        <v>0</v>
      </c>
      <c r="R5993" s="11">
        <v>32</v>
      </c>
      <c r="S5993" s="9">
        <f>0.75*R5993</f>
        <v>24</v>
      </c>
      <c r="U5993" s="9">
        <f>T5993+S5993</f>
        <v>24</v>
      </c>
      <c r="V5993" s="9">
        <f>(Q5993+U5993)/(0.944*1000)</f>
        <v>2.5423728813559324E-2</v>
      </c>
    </row>
    <row r="5994" spans="1:22" x14ac:dyDescent="0.3">
      <c r="A5994" s="14">
        <v>6014</v>
      </c>
      <c r="B5994" s="14" t="s">
        <v>1318</v>
      </c>
      <c r="C5994" s="14" t="s">
        <v>13510</v>
      </c>
      <c r="D5994" s="14" t="s">
        <v>13504</v>
      </c>
      <c r="E5994" s="14" t="s">
        <v>13485</v>
      </c>
      <c r="F5994" s="14">
        <v>10</v>
      </c>
      <c r="G5994" s="14">
        <v>0.1</v>
      </c>
      <c r="H5994" s="15">
        <v>1.0301999999999992E-2</v>
      </c>
      <c r="I5994" s="15">
        <f>M5994-V5994</f>
        <v>9.4698000000000018E-2</v>
      </c>
      <c r="J5994" s="14"/>
      <c r="K5994" s="13"/>
      <c r="L5994" s="9">
        <f>G5994*1.05</f>
        <v>0.10500000000000001</v>
      </c>
      <c r="M5994" s="11">
        <f>L5994-H5994</f>
        <v>9.4698000000000018E-2</v>
      </c>
      <c r="N5994" s="11">
        <v>0</v>
      </c>
      <c r="P5994" s="9">
        <f>0.5*N5994/1000</f>
        <v>0</v>
      </c>
      <c r="Q5994" s="9">
        <f>P5994+O5994</f>
        <v>0</v>
      </c>
      <c r="R5994" s="11">
        <v>0</v>
      </c>
      <c r="T5994" s="9">
        <f>0.5*R5994</f>
        <v>0</v>
      </c>
      <c r="U5994" s="9">
        <f>T5994+S5994</f>
        <v>0</v>
      </c>
      <c r="V5994" s="9">
        <f>(Q5994+U5994)/(0.944*1000)</f>
        <v>0</v>
      </c>
    </row>
    <row r="5995" spans="1:22" x14ac:dyDescent="0.3">
      <c r="A5995" s="14">
        <v>6015</v>
      </c>
      <c r="B5995" s="14" t="s">
        <v>1319</v>
      </c>
      <c r="C5995" s="14" t="s">
        <v>13510</v>
      </c>
      <c r="D5995" s="14" t="s">
        <v>13504</v>
      </c>
      <c r="E5995" s="14" t="s">
        <v>13485</v>
      </c>
      <c r="F5995" s="14">
        <v>10</v>
      </c>
      <c r="G5995" s="14">
        <v>0.25</v>
      </c>
      <c r="H5995" s="15">
        <v>9.1250999999999999E-2</v>
      </c>
      <c r="I5995" s="15">
        <f>M5995-V5995</f>
        <v>0.17124900000000001</v>
      </c>
      <c r="J5995" s="14"/>
      <c r="K5995" s="13"/>
      <c r="L5995" s="9">
        <f>G5995*1.05</f>
        <v>0.26250000000000001</v>
      </c>
      <c r="M5995" s="11">
        <f>L5995-H5995</f>
        <v>0.17124900000000001</v>
      </c>
      <c r="N5995" s="11">
        <v>0</v>
      </c>
      <c r="P5995" s="9">
        <f>0.5*N5995/1000</f>
        <v>0</v>
      </c>
      <c r="Q5995" s="9">
        <f>P5995+O5995</f>
        <v>0</v>
      </c>
      <c r="R5995" s="11">
        <v>0</v>
      </c>
      <c r="T5995" s="9">
        <f>0.5*R5995</f>
        <v>0</v>
      </c>
      <c r="U5995" s="9">
        <f>T5995+S5995</f>
        <v>0</v>
      </c>
      <c r="V5995" s="9">
        <f>(Q5995+U5995)/(0.944*1000)</f>
        <v>0</v>
      </c>
    </row>
    <row r="5996" spans="1:22" x14ac:dyDescent="0.3">
      <c r="A5996" s="14">
        <v>6016</v>
      </c>
      <c r="B5996" s="14" t="s">
        <v>1320</v>
      </c>
      <c r="C5996" s="14" t="s">
        <v>13510</v>
      </c>
      <c r="D5996" s="14" t="s">
        <v>13504</v>
      </c>
      <c r="E5996" s="14" t="s">
        <v>13485</v>
      </c>
      <c r="F5996" s="14">
        <v>10</v>
      </c>
      <c r="G5996" s="14">
        <v>0.1</v>
      </c>
      <c r="H5996" s="15">
        <v>7.3289999999999935E-3</v>
      </c>
      <c r="I5996" s="15">
        <f>M5996-V5996</f>
        <v>9.4493033898305101E-2</v>
      </c>
      <c r="J5996" s="14"/>
      <c r="K5996" s="13"/>
      <c r="L5996" s="9">
        <f>G5996*1.05</f>
        <v>0.10500000000000001</v>
      </c>
      <c r="M5996" s="11">
        <f>L5996-H5996</f>
        <v>9.7671000000000022E-2</v>
      </c>
      <c r="N5996" s="11">
        <v>0</v>
      </c>
      <c r="P5996" s="9">
        <f>0.5*N5996/1000</f>
        <v>0</v>
      </c>
      <c r="Q5996" s="9">
        <f>P5996+O5996</f>
        <v>0</v>
      </c>
      <c r="R5996" s="11">
        <v>6</v>
      </c>
      <c r="T5996" s="9">
        <f>0.5*R5996</f>
        <v>3</v>
      </c>
      <c r="U5996" s="9">
        <f>T5996+S5996</f>
        <v>3</v>
      </c>
      <c r="V5996" s="9">
        <f>(Q5996+U5996)/(0.944*1000)</f>
        <v>3.1779661016949155E-3</v>
      </c>
    </row>
    <row r="5997" spans="1:22" x14ac:dyDescent="0.3">
      <c r="A5997" s="14">
        <v>6017</v>
      </c>
      <c r="B5997" s="14" t="s">
        <v>1321</v>
      </c>
      <c r="C5997" s="14" t="s">
        <v>13510</v>
      </c>
      <c r="D5997" s="14" t="s">
        <v>13504</v>
      </c>
      <c r="E5997" s="14" t="s">
        <v>13485</v>
      </c>
      <c r="F5997" s="14">
        <v>10</v>
      </c>
      <c r="G5997" s="14">
        <v>6.3E-2</v>
      </c>
      <c r="H5997" s="15">
        <v>2.0159999999999983E-3</v>
      </c>
      <c r="I5997" s="15">
        <f>M5997-V5997</f>
        <v>6.4133999999999997E-2</v>
      </c>
      <c r="J5997" s="14"/>
      <c r="K5997" s="13"/>
      <c r="L5997" s="9">
        <f>G5997*1.05</f>
        <v>6.615E-2</v>
      </c>
      <c r="M5997" s="11">
        <f>L5997-H5997</f>
        <v>6.4133999999999997E-2</v>
      </c>
      <c r="N5997" s="11">
        <v>0</v>
      </c>
      <c r="P5997" s="9">
        <f>0.5*N5997/1000</f>
        <v>0</v>
      </c>
      <c r="Q5997" s="9">
        <f>P5997+O5997</f>
        <v>0</v>
      </c>
      <c r="R5997" s="11">
        <v>0</v>
      </c>
      <c r="T5997" s="9">
        <f>0.5*R5997</f>
        <v>0</v>
      </c>
      <c r="U5997" s="9">
        <f>T5997+S5997</f>
        <v>0</v>
      </c>
      <c r="V5997" s="9">
        <f>(Q5997+U5997)/(0.944*1000)</f>
        <v>0</v>
      </c>
    </row>
    <row r="5998" spans="1:22" x14ac:dyDescent="0.3">
      <c r="A5998" s="14">
        <v>6018</v>
      </c>
      <c r="B5998" s="14" t="s">
        <v>1322</v>
      </c>
      <c r="C5998" s="14" t="s">
        <v>13510</v>
      </c>
      <c r="D5998" s="14" t="s">
        <v>13504</v>
      </c>
      <c r="E5998" s="14" t="s">
        <v>13485</v>
      </c>
      <c r="F5998" s="14">
        <v>10</v>
      </c>
      <c r="G5998" s="14">
        <v>0.16</v>
      </c>
      <c r="H5998" s="15">
        <v>7.3617000000000002E-2</v>
      </c>
      <c r="I5998" s="15">
        <f>M5998-V5998</f>
        <v>9.4383000000000009E-2</v>
      </c>
      <c r="J5998" s="14"/>
      <c r="K5998" s="13"/>
      <c r="L5998" s="9">
        <f>G5998*1.05</f>
        <v>0.16800000000000001</v>
      </c>
      <c r="M5998" s="11">
        <f>L5998-H5998</f>
        <v>9.4383000000000009E-2</v>
      </c>
      <c r="N5998" s="11">
        <v>0</v>
      </c>
      <c r="P5998" s="9">
        <f>0.5*N5998/1000</f>
        <v>0</v>
      </c>
      <c r="Q5998" s="9">
        <f>P5998+O5998</f>
        <v>0</v>
      </c>
      <c r="R5998" s="11">
        <v>0</v>
      </c>
      <c r="T5998" s="9">
        <f>0.5*R5998</f>
        <v>0</v>
      </c>
      <c r="U5998" s="9">
        <f>T5998+S5998</f>
        <v>0</v>
      </c>
      <c r="V5998" s="9">
        <f>(Q5998+U5998)/(0.944*1000)</f>
        <v>0</v>
      </c>
    </row>
    <row r="5999" spans="1:22" x14ac:dyDescent="0.3">
      <c r="A5999" s="14">
        <v>6019</v>
      </c>
      <c r="B5999" s="14" t="s">
        <v>1323</v>
      </c>
      <c r="C5999" s="14" t="s">
        <v>13510</v>
      </c>
      <c r="D5999" s="14" t="s">
        <v>13504</v>
      </c>
      <c r="E5999" s="14" t="s">
        <v>13485</v>
      </c>
      <c r="F5999" s="14">
        <v>10</v>
      </c>
      <c r="G5999" s="14">
        <v>0.16</v>
      </c>
      <c r="H5999" s="15">
        <v>4.836E-2</v>
      </c>
      <c r="I5999" s="15">
        <f>M5999-V5999</f>
        <v>0.11964000000000001</v>
      </c>
      <c r="J5999" s="14"/>
      <c r="K5999" s="13"/>
      <c r="L5999" s="9">
        <f>G5999*1.05</f>
        <v>0.16800000000000001</v>
      </c>
      <c r="M5999" s="11">
        <f>L5999-H5999</f>
        <v>0.11964000000000001</v>
      </c>
      <c r="N5999" s="11">
        <v>0</v>
      </c>
      <c r="P5999" s="9">
        <f>0.5*N5999/1000</f>
        <v>0</v>
      </c>
      <c r="Q5999" s="9">
        <f>P5999+O5999</f>
        <v>0</v>
      </c>
      <c r="R5999" s="11">
        <v>0</v>
      </c>
      <c r="T5999" s="9">
        <f>0.5*R5999</f>
        <v>0</v>
      </c>
      <c r="U5999" s="9">
        <f>T5999+S5999</f>
        <v>0</v>
      </c>
      <c r="V5999" s="9">
        <f>(Q5999+U5999)/(0.944*1000)</f>
        <v>0</v>
      </c>
    </row>
    <row r="6000" spans="1:22" x14ac:dyDescent="0.3">
      <c r="A6000" s="14">
        <v>6020</v>
      </c>
      <c r="B6000" s="14" t="s">
        <v>1324</v>
      </c>
      <c r="C6000" s="14" t="s">
        <v>13510</v>
      </c>
      <c r="D6000" s="14" t="s">
        <v>13504</v>
      </c>
      <c r="E6000" s="14" t="s">
        <v>13485</v>
      </c>
      <c r="F6000" s="14">
        <v>10</v>
      </c>
      <c r="G6000" s="14">
        <v>0.25</v>
      </c>
      <c r="H6000" s="15">
        <v>4.6222000000000006E-2</v>
      </c>
      <c r="I6000" s="15">
        <f>M6000-V6000</f>
        <v>0.216278</v>
      </c>
      <c r="J6000" s="14"/>
      <c r="K6000" s="13"/>
      <c r="L6000" s="9">
        <f>G6000*1.05</f>
        <v>0.26250000000000001</v>
      </c>
      <c r="M6000" s="11">
        <f>L6000-H6000</f>
        <v>0.216278</v>
      </c>
      <c r="N6000" s="11">
        <v>0</v>
      </c>
      <c r="P6000" s="9">
        <f>0.5*N6000/1000</f>
        <v>0</v>
      </c>
      <c r="Q6000" s="9">
        <f>P6000+O6000</f>
        <v>0</v>
      </c>
      <c r="R6000" s="11">
        <v>0</v>
      </c>
      <c r="T6000" s="9">
        <f>0.5*R6000</f>
        <v>0</v>
      </c>
      <c r="U6000" s="9">
        <f>T6000+S6000</f>
        <v>0</v>
      </c>
      <c r="V6000" s="9">
        <f>(Q6000+U6000)/(0.944*1000)</f>
        <v>0</v>
      </c>
    </row>
    <row r="6001" spans="1:22" x14ac:dyDescent="0.3">
      <c r="A6001" s="14">
        <v>6021</v>
      </c>
      <c r="B6001" s="14" t="s">
        <v>1325</v>
      </c>
      <c r="C6001" s="14" t="s">
        <v>13510</v>
      </c>
      <c r="D6001" s="14" t="s">
        <v>13504</v>
      </c>
      <c r="E6001" s="14" t="s">
        <v>13485</v>
      </c>
      <c r="F6001" s="14">
        <v>10</v>
      </c>
      <c r="G6001" s="14">
        <v>6.3E-2</v>
      </c>
      <c r="H6001" s="15">
        <v>2.6940000000000028E-3</v>
      </c>
      <c r="I6001" s="15">
        <f>M6001-V6001</f>
        <v>6.3455999999999999E-2</v>
      </c>
      <c r="J6001" s="14"/>
      <c r="K6001" s="13"/>
      <c r="L6001" s="9">
        <f>G6001*1.05</f>
        <v>6.615E-2</v>
      </c>
      <c r="M6001" s="11">
        <f>L6001-H6001</f>
        <v>6.3455999999999999E-2</v>
      </c>
      <c r="N6001" s="11">
        <v>0</v>
      </c>
      <c r="P6001" s="9">
        <f>0.5*N6001/1000</f>
        <v>0</v>
      </c>
      <c r="Q6001" s="9">
        <f>P6001+O6001</f>
        <v>0</v>
      </c>
      <c r="R6001" s="11">
        <v>0</v>
      </c>
      <c r="T6001" s="9">
        <f>0.5*R6001</f>
        <v>0</v>
      </c>
      <c r="U6001" s="9">
        <f>T6001+S6001</f>
        <v>0</v>
      </c>
      <c r="V6001" s="9">
        <f>(Q6001+U6001)/(0.944*1000)</f>
        <v>0</v>
      </c>
    </row>
    <row r="6002" spans="1:22" x14ac:dyDescent="0.3">
      <c r="A6002" s="14">
        <v>6022</v>
      </c>
      <c r="B6002" s="14" t="s">
        <v>1326</v>
      </c>
      <c r="C6002" s="14" t="s">
        <v>13510</v>
      </c>
      <c r="D6002" s="14" t="s">
        <v>13504</v>
      </c>
      <c r="E6002" s="14" t="s">
        <v>13485</v>
      </c>
      <c r="F6002" s="14">
        <v>10</v>
      </c>
      <c r="G6002" s="14">
        <v>0.25</v>
      </c>
      <c r="H6002" s="15">
        <v>7.4627999999999986E-2</v>
      </c>
      <c r="I6002" s="15">
        <f>M6002-V6002</f>
        <v>0.18787200000000004</v>
      </c>
      <c r="J6002" s="14"/>
      <c r="K6002" s="13"/>
      <c r="L6002" s="9">
        <f>G6002*1.05</f>
        <v>0.26250000000000001</v>
      </c>
      <c r="M6002" s="11">
        <f>L6002-H6002</f>
        <v>0.18787200000000004</v>
      </c>
      <c r="N6002" s="11">
        <v>0</v>
      </c>
      <c r="P6002" s="9">
        <f>0.5*N6002/1000</f>
        <v>0</v>
      </c>
      <c r="Q6002" s="9">
        <f>P6002+O6002</f>
        <v>0</v>
      </c>
      <c r="R6002" s="11">
        <v>0</v>
      </c>
      <c r="T6002" s="9">
        <f>0.5*R6002</f>
        <v>0</v>
      </c>
      <c r="U6002" s="9">
        <f>T6002+S6002</f>
        <v>0</v>
      </c>
      <c r="V6002" s="9">
        <f>(Q6002+U6002)/(0.944*1000)</f>
        <v>0</v>
      </c>
    </row>
    <row r="6003" spans="1:22" x14ac:dyDescent="0.3">
      <c r="A6003" s="14">
        <v>6023</v>
      </c>
      <c r="B6003" s="14" t="s">
        <v>1327</v>
      </c>
      <c r="C6003" s="14" t="s">
        <v>13510</v>
      </c>
      <c r="D6003" s="14" t="s">
        <v>13504</v>
      </c>
      <c r="E6003" s="14" t="s">
        <v>13485</v>
      </c>
      <c r="F6003" s="14">
        <v>10</v>
      </c>
      <c r="G6003" s="14">
        <v>0.16</v>
      </c>
      <c r="H6003" s="15">
        <v>7.4670000000000127E-3</v>
      </c>
      <c r="I6003" s="15">
        <f>M6003-V6003</f>
        <v>0.12080842372881356</v>
      </c>
      <c r="J6003" s="14"/>
      <c r="K6003" s="13"/>
      <c r="L6003" s="9">
        <f>G6003*1.05</f>
        <v>0.16800000000000001</v>
      </c>
      <c r="M6003" s="11">
        <f>L6003-H6003</f>
        <v>0.16053300000000001</v>
      </c>
      <c r="N6003" s="11">
        <v>0</v>
      </c>
      <c r="P6003" s="9">
        <f>0.5*N6003/1000</f>
        <v>0</v>
      </c>
      <c r="Q6003" s="9">
        <f>P6003+O6003</f>
        <v>0</v>
      </c>
      <c r="R6003" s="11">
        <v>50</v>
      </c>
      <c r="S6003" s="9">
        <f>0.75*R6003</f>
        <v>37.5</v>
      </c>
      <c r="U6003" s="9">
        <f>T6003+S6003</f>
        <v>37.5</v>
      </c>
      <c r="V6003" s="9">
        <f>(Q6003+U6003)/(0.944*1000)</f>
        <v>3.9724576271186439E-2</v>
      </c>
    </row>
    <row r="6004" spans="1:22" x14ac:dyDescent="0.3">
      <c r="A6004" s="14">
        <v>6024</v>
      </c>
      <c r="B6004" s="14" t="s">
        <v>1328</v>
      </c>
      <c r="C6004" s="14" t="s">
        <v>13510</v>
      </c>
      <c r="D6004" s="14" t="s">
        <v>13504</v>
      </c>
      <c r="E6004" s="14" t="s">
        <v>13485</v>
      </c>
      <c r="F6004" s="14">
        <v>10</v>
      </c>
      <c r="G6004" s="14">
        <v>0.25</v>
      </c>
      <c r="H6004" s="15">
        <v>0.12903000000000001</v>
      </c>
      <c r="I6004" s="15">
        <f>M6004-V6004</f>
        <v>0.13347000000000001</v>
      </c>
      <c r="J6004" s="14"/>
      <c r="K6004" s="13"/>
      <c r="L6004" s="9">
        <f>G6004*1.05</f>
        <v>0.26250000000000001</v>
      </c>
      <c r="M6004" s="11">
        <f>L6004-H6004</f>
        <v>0.13347000000000001</v>
      </c>
      <c r="N6004" s="11">
        <v>0</v>
      </c>
      <c r="P6004" s="9">
        <f>0.5*N6004/1000</f>
        <v>0</v>
      </c>
      <c r="Q6004" s="9">
        <f>P6004+O6004</f>
        <v>0</v>
      </c>
      <c r="R6004" s="11">
        <v>0</v>
      </c>
      <c r="T6004" s="9">
        <f>0.5*R6004</f>
        <v>0</v>
      </c>
      <c r="U6004" s="9">
        <f>T6004+S6004</f>
        <v>0</v>
      </c>
      <c r="V6004" s="9">
        <f>(Q6004+U6004)/(0.944*1000)</f>
        <v>0</v>
      </c>
    </row>
    <row r="6005" spans="1:22" x14ac:dyDescent="0.3">
      <c r="A6005" s="14">
        <v>6025</v>
      </c>
      <c r="B6005" s="14" t="s">
        <v>1329</v>
      </c>
      <c r="C6005" s="14" t="s">
        <v>13510</v>
      </c>
      <c r="D6005" s="14" t="s">
        <v>13504</v>
      </c>
      <c r="E6005" s="14" t="s">
        <v>13485</v>
      </c>
      <c r="F6005" s="14">
        <v>10</v>
      </c>
      <c r="G6005" s="14">
        <v>0.25</v>
      </c>
      <c r="H6005" s="15">
        <v>4.8340000000000032E-3</v>
      </c>
      <c r="I6005" s="15">
        <f>M6005-V6005</f>
        <v>0.25766600000000001</v>
      </c>
      <c r="J6005" s="14"/>
      <c r="K6005" s="13"/>
      <c r="L6005" s="9">
        <f>G6005*1.05</f>
        <v>0.26250000000000001</v>
      </c>
      <c r="M6005" s="11">
        <f>L6005-H6005</f>
        <v>0.25766600000000001</v>
      </c>
      <c r="N6005" s="11">
        <v>0</v>
      </c>
      <c r="P6005" s="9">
        <f>0.5*N6005/1000</f>
        <v>0</v>
      </c>
      <c r="Q6005" s="9">
        <f>P6005+O6005</f>
        <v>0</v>
      </c>
      <c r="R6005" s="11">
        <v>0</v>
      </c>
      <c r="T6005" s="9">
        <f>0.5*R6005</f>
        <v>0</v>
      </c>
      <c r="U6005" s="9">
        <f>T6005+S6005</f>
        <v>0</v>
      </c>
      <c r="V6005" s="9">
        <f>(Q6005+U6005)/(0.944*1000)</f>
        <v>0</v>
      </c>
    </row>
    <row r="6006" spans="1:22" x14ac:dyDescent="0.3">
      <c r="A6006" s="14">
        <v>6026</v>
      </c>
      <c r="B6006" s="14" t="s">
        <v>1330</v>
      </c>
      <c r="C6006" s="14" t="s">
        <v>13510</v>
      </c>
      <c r="D6006" s="14" t="s">
        <v>13504</v>
      </c>
      <c r="E6006" s="14" t="s">
        <v>13485</v>
      </c>
      <c r="F6006" s="14">
        <v>10</v>
      </c>
      <c r="G6006" s="14">
        <v>0.1</v>
      </c>
      <c r="H6006" s="15">
        <v>8.5570000000000021E-3</v>
      </c>
      <c r="I6006" s="15">
        <f>M6006-V6006</f>
        <v>9.6443000000000001E-2</v>
      </c>
      <c r="J6006" s="14"/>
      <c r="K6006" s="13"/>
      <c r="L6006" s="9">
        <f>G6006*1.05</f>
        <v>0.10500000000000001</v>
      </c>
      <c r="M6006" s="11">
        <f>L6006-H6006</f>
        <v>9.6443000000000001E-2</v>
      </c>
      <c r="N6006" s="11">
        <v>0</v>
      </c>
      <c r="P6006" s="9">
        <f>0.5*N6006/1000</f>
        <v>0</v>
      </c>
      <c r="Q6006" s="9">
        <f>P6006+O6006</f>
        <v>0</v>
      </c>
      <c r="R6006" s="11">
        <v>0</v>
      </c>
      <c r="T6006" s="9">
        <f>0.5*R6006</f>
        <v>0</v>
      </c>
      <c r="U6006" s="9">
        <f>T6006+S6006</f>
        <v>0</v>
      </c>
      <c r="V6006" s="9">
        <f>(Q6006+U6006)/(0.944*1000)</f>
        <v>0</v>
      </c>
    </row>
    <row r="6007" spans="1:22" x14ac:dyDescent="0.3">
      <c r="A6007" s="14">
        <v>6027</v>
      </c>
      <c r="B6007" s="14" t="s">
        <v>1331</v>
      </c>
      <c r="C6007" s="14" t="s">
        <v>13510</v>
      </c>
      <c r="D6007" s="14" t="s">
        <v>13504</v>
      </c>
      <c r="E6007" s="14" t="s">
        <v>13485</v>
      </c>
      <c r="F6007" s="14">
        <v>10</v>
      </c>
      <c r="G6007" s="14">
        <v>0.16</v>
      </c>
      <c r="H6007" s="15">
        <v>1.5389999999999987E-2</v>
      </c>
      <c r="I6007" s="15">
        <f>M6007-V6007</f>
        <v>0.15261000000000002</v>
      </c>
      <c r="J6007" s="14"/>
      <c r="K6007" s="13"/>
      <c r="L6007" s="9">
        <f>G6007*1.05</f>
        <v>0.16800000000000001</v>
      </c>
      <c r="M6007" s="11">
        <f>L6007-H6007</f>
        <v>0.15261000000000002</v>
      </c>
      <c r="N6007" s="11">
        <v>0</v>
      </c>
      <c r="P6007" s="9">
        <f>0.5*N6007/1000</f>
        <v>0</v>
      </c>
      <c r="Q6007" s="9">
        <f>P6007+O6007</f>
        <v>0</v>
      </c>
      <c r="R6007" s="11">
        <v>0</v>
      </c>
      <c r="T6007" s="9">
        <f>0.5*R6007</f>
        <v>0</v>
      </c>
      <c r="U6007" s="9">
        <f>T6007+S6007</f>
        <v>0</v>
      </c>
      <c r="V6007" s="9">
        <f>(Q6007+U6007)/(0.944*1000)</f>
        <v>0</v>
      </c>
    </row>
    <row r="6008" spans="1:22" x14ac:dyDescent="0.3">
      <c r="A6008" s="14">
        <v>6028</v>
      </c>
      <c r="B6008" s="14" t="s">
        <v>1262</v>
      </c>
      <c r="C6008" s="14" t="s">
        <v>13510</v>
      </c>
      <c r="D6008" s="14" t="s">
        <v>13504</v>
      </c>
      <c r="E6008" s="14" t="s">
        <v>13485</v>
      </c>
      <c r="F6008" s="14">
        <v>10</v>
      </c>
      <c r="G6008" s="14">
        <v>6.3E-2</v>
      </c>
      <c r="H6008" s="15">
        <v>2.4652E-2</v>
      </c>
      <c r="I6008" s="15">
        <f>M6008-V6008</f>
        <v>4.1498E-2</v>
      </c>
      <c r="J6008" s="14"/>
      <c r="K6008" s="13"/>
      <c r="L6008" s="9">
        <f>G6008*1.05</f>
        <v>6.615E-2</v>
      </c>
      <c r="M6008" s="11">
        <f>L6008-H6008</f>
        <v>4.1498E-2</v>
      </c>
      <c r="N6008" s="11">
        <v>0</v>
      </c>
      <c r="P6008" s="9">
        <f>0.5*N6008/1000</f>
        <v>0</v>
      </c>
      <c r="Q6008" s="9">
        <f>P6008+O6008</f>
        <v>0</v>
      </c>
      <c r="R6008" s="11">
        <v>0</v>
      </c>
      <c r="T6008" s="9">
        <f>0.5*R6008</f>
        <v>0</v>
      </c>
      <c r="U6008" s="9">
        <f>T6008+S6008</f>
        <v>0</v>
      </c>
      <c r="V6008" s="9">
        <f>(Q6008+U6008)/(0.944*1000)</f>
        <v>0</v>
      </c>
    </row>
    <row r="6009" spans="1:22" x14ac:dyDescent="0.3">
      <c r="A6009" s="14">
        <v>6029</v>
      </c>
      <c r="B6009" s="14" t="s">
        <v>1332</v>
      </c>
      <c r="C6009" s="14" t="s">
        <v>13510</v>
      </c>
      <c r="D6009" s="14" t="s">
        <v>13504</v>
      </c>
      <c r="E6009" s="14" t="s">
        <v>13485</v>
      </c>
      <c r="F6009" s="14">
        <v>10</v>
      </c>
      <c r="G6009" s="14">
        <v>0.25</v>
      </c>
      <c r="H6009" s="15">
        <v>0.106058</v>
      </c>
      <c r="I6009" s="15">
        <f>M6009-V6009</f>
        <v>0.15644200000000003</v>
      </c>
      <c r="J6009" s="14"/>
      <c r="K6009" s="13"/>
      <c r="L6009" s="9">
        <f>G6009*1.05</f>
        <v>0.26250000000000001</v>
      </c>
      <c r="M6009" s="11">
        <f>L6009-H6009</f>
        <v>0.15644200000000003</v>
      </c>
      <c r="N6009" s="11">
        <v>0</v>
      </c>
      <c r="P6009" s="9">
        <f>0.5*N6009/1000</f>
        <v>0</v>
      </c>
      <c r="Q6009" s="9">
        <f>P6009+O6009</f>
        <v>0</v>
      </c>
      <c r="R6009" s="11">
        <v>0</v>
      </c>
      <c r="T6009" s="9">
        <f>0.5*R6009</f>
        <v>0</v>
      </c>
      <c r="U6009" s="9">
        <f>T6009+S6009</f>
        <v>0</v>
      </c>
      <c r="V6009" s="9">
        <f>(Q6009+U6009)/(0.944*1000)</f>
        <v>0</v>
      </c>
    </row>
    <row r="6010" spans="1:22" x14ac:dyDescent="0.3">
      <c r="A6010" s="14">
        <v>6030</v>
      </c>
      <c r="B6010" s="14" t="s">
        <v>1333</v>
      </c>
      <c r="C6010" s="14" t="s">
        <v>13510</v>
      </c>
      <c r="D6010" s="14" t="s">
        <v>13504</v>
      </c>
      <c r="E6010" s="14" t="s">
        <v>13485</v>
      </c>
      <c r="F6010" s="14">
        <v>10</v>
      </c>
      <c r="G6010" s="14">
        <v>0.16</v>
      </c>
      <c r="H6010" s="15">
        <v>2.4704000000000007E-2</v>
      </c>
      <c r="I6010" s="15">
        <f>M6010-V6010</f>
        <v>0.14329600000000001</v>
      </c>
      <c r="J6010" s="14"/>
      <c r="K6010" s="13"/>
      <c r="L6010" s="9">
        <f>G6010*1.05</f>
        <v>0.16800000000000001</v>
      </c>
      <c r="M6010" s="11">
        <f>L6010-H6010</f>
        <v>0.14329600000000001</v>
      </c>
      <c r="N6010" s="11">
        <v>0</v>
      </c>
      <c r="P6010" s="9">
        <f>0.5*N6010/1000</f>
        <v>0</v>
      </c>
      <c r="Q6010" s="9">
        <f>P6010+O6010</f>
        <v>0</v>
      </c>
      <c r="R6010" s="11">
        <v>0</v>
      </c>
      <c r="T6010" s="9">
        <f>0.5*R6010</f>
        <v>0</v>
      </c>
      <c r="U6010" s="9">
        <f>T6010+S6010</f>
        <v>0</v>
      </c>
      <c r="V6010" s="9">
        <f>(Q6010+U6010)/(0.944*1000)</f>
        <v>0</v>
      </c>
    </row>
    <row r="6011" spans="1:22" x14ac:dyDescent="0.3">
      <c r="A6011" s="14">
        <v>6031</v>
      </c>
      <c r="B6011" s="14" t="s">
        <v>1334</v>
      </c>
      <c r="C6011" s="14" t="s">
        <v>13510</v>
      </c>
      <c r="D6011" s="14" t="s">
        <v>13504</v>
      </c>
      <c r="E6011" s="14" t="s">
        <v>13485</v>
      </c>
      <c r="F6011" s="14">
        <v>10</v>
      </c>
      <c r="G6011" s="14">
        <v>0.1</v>
      </c>
      <c r="H6011" s="15">
        <v>1.6036000000000002E-2</v>
      </c>
      <c r="I6011" s="15">
        <f>M6011-V6011</f>
        <v>8.8964000000000015E-2</v>
      </c>
      <c r="J6011" s="14"/>
      <c r="K6011" s="13"/>
      <c r="L6011" s="9">
        <f>G6011*1.05</f>
        <v>0.10500000000000001</v>
      </c>
      <c r="M6011" s="11">
        <f>L6011-H6011</f>
        <v>8.8964000000000015E-2</v>
      </c>
      <c r="N6011" s="11">
        <v>0</v>
      </c>
      <c r="P6011" s="9">
        <f>0.5*N6011/1000</f>
        <v>0</v>
      </c>
      <c r="Q6011" s="9">
        <f>P6011+O6011</f>
        <v>0</v>
      </c>
      <c r="R6011" s="11">
        <v>0</v>
      </c>
      <c r="T6011" s="9">
        <f>0.5*R6011</f>
        <v>0</v>
      </c>
      <c r="U6011" s="9">
        <f>T6011+S6011</f>
        <v>0</v>
      </c>
      <c r="V6011" s="9">
        <f>(Q6011+U6011)/(0.944*1000)</f>
        <v>0</v>
      </c>
    </row>
    <row r="6012" spans="1:22" x14ac:dyDescent="0.3">
      <c r="A6012" s="14">
        <v>6032</v>
      </c>
      <c r="B6012" s="14" t="s">
        <v>1335</v>
      </c>
      <c r="C6012" s="14" t="s">
        <v>13510</v>
      </c>
      <c r="D6012" s="14" t="s">
        <v>13504</v>
      </c>
      <c r="E6012" s="14" t="s">
        <v>13485</v>
      </c>
      <c r="F6012" s="14">
        <v>10</v>
      </c>
      <c r="G6012" s="14">
        <v>0.25</v>
      </c>
      <c r="H6012" s="15">
        <v>1.8619E-2</v>
      </c>
      <c r="I6012" s="15">
        <f>M6012-V6012</f>
        <v>0.24388100000000001</v>
      </c>
      <c r="J6012" s="14"/>
      <c r="K6012" s="13"/>
      <c r="L6012" s="9">
        <f>G6012*1.05</f>
        <v>0.26250000000000001</v>
      </c>
      <c r="M6012" s="11">
        <f>L6012-H6012</f>
        <v>0.24388100000000001</v>
      </c>
      <c r="N6012" s="11">
        <v>0</v>
      </c>
      <c r="P6012" s="9">
        <f>0.5*N6012/1000</f>
        <v>0</v>
      </c>
      <c r="Q6012" s="9">
        <f>P6012+O6012</f>
        <v>0</v>
      </c>
      <c r="R6012" s="11">
        <v>0</v>
      </c>
      <c r="T6012" s="9">
        <f>0.5*R6012</f>
        <v>0</v>
      </c>
      <c r="U6012" s="9">
        <f>T6012+S6012</f>
        <v>0</v>
      </c>
      <c r="V6012" s="9">
        <f>(Q6012+U6012)/(0.944*1000)</f>
        <v>0</v>
      </c>
    </row>
    <row r="6013" spans="1:22" x14ac:dyDescent="0.3">
      <c r="A6013" s="14">
        <v>6033</v>
      </c>
      <c r="B6013" s="14" t="s">
        <v>1336</v>
      </c>
      <c r="C6013" s="14" t="s">
        <v>13510</v>
      </c>
      <c r="D6013" s="14" t="s">
        <v>13504</v>
      </c>
      <c r="E6013" s="14" t="s">
        <v>13485</v>
      </c>
      <c r="F6013" s="14">
        <v>10</v>
      </c>
      <c r="G6013" s="14">
        <v>0.1</v>
      </c>
      <c r="H6013" s="15">
        <v>3.9270000000000069E-3</v>
      </c>
      <c r="I6013" s="15">
        <f>M6013-V6013</f>
        <v>0.101073</v>
      </c>
      <c r="J6013" s="14"/>
      <c r="K6013" s="13"/>
      <c r="L6013" s="9">
        <f>G6013*1.05</f>
        <v>0.10500000000000001</v>
      </c>
      <c r="M6013" s="11">
        <f>L6013-H6013</f>
        <v>0.101073</v>
      </c>
      <c r="N6013" s="11">
        <v>0</v>
      </c>
      <c r="P6013" s="9">
        <f>0.5*N6013/1000</f>
        <v>0</v>
      </c>
      <c r="Q6013" s="9">
        <f>P6013+O6013</f>
        <v>0</v>
      </c>
      <c r="R6013" s="11">
        <v>0</v>
      </c>
      <c r="T6013" s="9">
        <f>0.5*R6013</f>
        <v>0</v>
      </c>
      <c r="U6013" s="9">
        <f>T6013+S6013</f>
        <v>0</v>
      </c>
      <c r="V6013" s="9">
        <f>(Q6013+U6013)/(0.944*1000)</f>
        <v>0</v>
      </c>
    </row>
    <row r="6014" spans="1:22" x14ac:dyDescent="0.3">
      <c r="A6014" s="14">
        <v>6034</v>
      </c>
      <c r="B6014" s="14" t="s">
        <v>1337</v>
      </c>
      <c r="C6014" s="14" t="s">
        <v>13510</v>
      </c>
      <c r="D6014" s="14" t="s">
        <v>13504</v>
      </c>
      <c r="E6014" s="14" t="s">
        <v>13485</v>
      </c>
      <c r="F6014" s="14">
        <v>10</v>
      </c>
      <c r="G6014" s="14">
        <v>0.16</v>
      </c>
      <c r="H6014" s="15">
        <v>5.0603999999999996E-2</v>
      </c>
      <c r="I6014" s="15">
        <f>M6014-V6014</f>
        <v>0.11739600000000001</v>
      </c>
      <c r="J6014" s="14"/>
      <c r="K6014" s="13"/>
      <c r="L6014" s="9">
        <f>G6014*1.05</f>
        <v>0.16800000000000001</v>
      </c>
      <c r="M6014" s="11">
        <f>L6014-H6014</f>
        <v>0.11739600000000001</v>
      </c>
      <c r="N6014" s="11">
        <v>0</v>
      </c>
      <c r="P6014" s="9">
        <f>0.5*N6014/1000</f>
        <v>0</v>
      </c>
      <c r="Q6014" s="9">
        <f>P6014+O6014</f>
        <v>0</v>
      </c>
      <c r="R6014" s="11">
        <v>0</v>
      </c>
      <c r="T6014" s="9">
        <f>0.5*R6014</f>
        <v>0</v>
      </c>
      <c r="U6014" s="9">
        <f>T6014+S6014</f>
        <v>0</v>
      </c>
      <c r="V6014" s="9">
        <f>(Q6014+U6014)/(0.944*1000)</f>
        <v>0</v>
      </c>
    </row>
    <row r="6015" spans="1:22" x14ac:dyDescent="0.3">
      <c r="A6015" s="14">
        <v>6035</v>
      </c>
      <c r="B6015" s="14" t="s">
        <v>1338</v>
      </c>
      <c r="C6015" s="14" t="s">
        <v>13510</v>
      </c>
      <c r="D6015" s="14" t="s">
        <v>13504</v>
      </c>
      <c r="E6015" s="14" t="s">
        <v>13485</v>
      </c>
      <c r="F6015" s="14">
        <v>10</v>
      </c>
      <c r="G6015" s="14">
        <v>0.25</v>
      </c>
      <c r="H6015" s="15">
        <v>0</v>
      </c>
      <c r="I6015" s="15">
        <f>M6015-V6015</f>
        <v>0.26250000000000001</v>
      </c>
      <c r="J6015" s="14"/>
      <c r="K6015" s="13"/>
      <c r="L6015" s="9">
        <f>G6015*1.05</f>
        <v>0.26250000000000001</v>
      </c>
      <c r="M6015" s="11">
        <f>L6015-H6015</f>
        <v>0.26250000000000001</v>
      </c>
      <c r="N6015" s="11">
        <v>0</v>
      </c>
      <c r="P6015" s="9">
        <f>0.5*N6015/1000</f>
        <v>0</v>
      </c>
      <c r="Q6015" s="9">
        <f>P6015+O6015</f>
        <v>0</v>
      </c>
      <c r="R6015" s="11">
        <v>0</v>
      </c>
      <c r="T6015" s="9">
        <f>0.5*R6015</f>
        <v>0</v>
      </c>
      <c r="U6015" s="9">
        <f>T6015+S6015</f>
        <v>0</v>
      </c>
      <c r="V6015" s="9">
        <f>(Q6015+U6015)/(0.944*1000)</f>
        <v>0</v>
      </c>
    </row>
    <row r="6016" spans="1:22" x14ac:dyDescent="0.3">
      <c r="A6016" s="14">
        <v>6036</v>
      </c>
      <c r="B6016" s="14" t="s">
        <v>1339</v>
      </c>
      <c r="C6016" s="14" t="s">
        <v>13510</v>
      </c>
      <c r="D6016" s="14" t="s">
        <v>13504</v>
      </c>
      <c r="E6016" s="14" t="s">
        <v>13485</v>
      </c>
      <c r="F6016" s="14">
        <v>10</v>
      </c>
      <c r="G6016" s="14">
        <v>6.3E-2</v>
      </c>
      <c r="H6016" s="15">
        <v>9.6030000000000022E-3</v>
      </c>
      <c r="I6016" s="15">
        <f>M6016-V6016</f>
        <v>5.6547E-2</v>
      </c>
      <c r="J6016" s="14"/>
      <c r="K6016" s="13"/>
      <c r="L6016" s="9">
        <f>G6016*1.05</f>
        <v>6.615E-2</v>
      </c>
      <c r="M6016" s="11">
        <f>L6016-H6016</f>
        <v>5.6547E-2</v>
      </c>
      <c r="N6016" s="11">
        <v>0</v>
      </c>
      <c r="P6016" s="9">
        <f>0.5*N6016/1000</f>
        <v>0</v>
      </c>
      <c r="Q6016" s="9">
        <f>P6016+O6016</f>
        <v>0</v>
      </c>
      <c r="R6016" s="11">
        <v>0</v>
      </c>
      <c r="T6016" s="9">
        <f>0.5*R6016</f>
        <v>0</v>
      </c>
      <c r="U6016" s="9">
        <f>T6016+S6016</f>
        <v>0</v>
      </c>
      <c r="V6016" s="9">
        <f>(Q6016+U6016)/(0.944*1000)</f>
        <v>0</v>
      </c>
    </row>
    <row r="6017" spans="1:22" x14ac:dyDescent="0.3">
      <c r="A6017" s="14">
        <v>6037</v>
      </c>
      <c r="B6017" s="14" t="s">
        <v>1340</v>
      </c>
      <c r="C6017" s="14" t="s">
        <v>13510</v>
      </c>
      <c r="D6017" s="14" t="s">
        <v>13504</v>
      </c>
      <c r="E6017" s="14" t="s">
        <v>13485</v>
      </c>
      <c r="F6017" s="14">
        <v>10</v>
      </c>
      <c r="G6017" s="14">
        <v>0.16</v>
      </c>
      <c r="H6017" s="15">
        <v>2.5694999999999992E-2</v>
      </c>
      <c r="I6017" s="15">
        <f>M6017-V6017</f>
        <v>0.14230500000000001</v>
      </c>
      <c r="J6017" s="14"/>
      <c r="K6017" s="13"/>
      <c r="L6017" s="9">
        <f>G6017*1.05</f>
        <v>0.16800000000000001</v>
      </c>
      <c r="M6017" s="11">
        <f>L6017-H6017</f>
        <v>0.14230500000000001</v>
      </c>
      <c r="N6017" s="11">
        <v>0</v>
      </c>
      <c r="P6017" s="9">
        <f>0.5*N6017/1000</f>
        <v>0</v>
      </c>
      <c r="Q6017" s="9">
        <f>P6017+O6017</f>
        <v>0</v>
      </c>
      <c r="R6017" s="11">
        <v>0</v>
      </c>
      <c r="T6017" s="9">
        <f>0.5*R6017</f>
        <v>0</v>
      </c>
      <c r="U6017" s="9">
        <f>T6017+S6017</f>
        <v>0</v>
      </c>
      <c r="V6017" s="9">
        <f>(Q6017+U6017)/(0.944*1000)</f>
        <v>0</v>
      </c>
    </row>
    <row r="6018" spans="1:22" x14ac:dyDescent="0.3">
      <c r="A6018" s="14">
        <v>6038</v>
      </c>
      <c r="B6018" s="14" t="s">
        <v>1341</v>
      </c>
      <c r="C6018" s="14" t="s">
        <v>13510</v>
      </c>
      <c r="D6018" s="14" t="s">
        <v>13504</v>
      </c>
      <c r="E6018" s="14" t="s">
        <v>13485</v>
      </c>
      <c r="F6018" s="14">
        <v>10</v>
      </c>
      <c r="G6018" s="14">
        <v>0.16</v>
      </c>
      <c r="H6018" s="15">
        <v>6.1289999999999904E-3</v>
      </c>
      <c r="I6018" s="15">
        <f>M6018-V6018</f>
        <v>0.16187100000000001</v>
      </c>
      <c r="J6018" s="14"/>
      <c r="K6018" s="13"/>
      <c r="L6018" s="9">
        <f>G6018*1.05</f>
        <v>0.16800000000000001</v>
      </c>
      <c r="M6018" s="11">
        <f>L6018-H6018</f>
        <v>0.16187100000000001</v>
      </c>
      <c r="N6018" s="11">
        <v>0</v>
      </c>
      <c r="P6018" s="9">
        <f>0.5*N6018/1000</f>
        <v>0</v>
      </c>
      <c r="Q6018" s="9">
        <f>P6018+O6018</f>
        <v>0</v>
      </c>
      <c r="R6018" s="11">
        <v>0</v>
      </c>
      <c r="T6018" s="9">
        <f>0.5*R6018</f>
        <v>0</v>
      </c>
      <c r="U6018" s="9">
        <f>T6018+S6018</f>
        <v>0</v>
      </c>
      <c r="V6018" s="9">
        <f>(Q6018+U6018)/(0.944*1000)</f>
        <v>0</v>
      </c>
    </row>
    <row r="6019" spans="1:22" x14ac:dyDescent="0.3">
      <c r="A6019" s="14">
        <v>6039</v>
      </c>
      <c r="B6019" s="14" t="s">
        <v>1342</v>
      </c>
      <c r="C6019" s="14" t="s">
        <v>13510</v>
      </c>
      <c r="D6019" s="14" t="s">
        <v>13504</v>
      </c>
      <c r="E6019" s="14" t="s">
        <v>13485</v>
      </c>
      <c r="F6019" s="14">
        <v>10</v>
      </c>
      <c r="G6019" s="14">
        <v>0.1</v>
      </c>
      <c r="H6019" s="15">
        <v>9.0030000000000006E-3</v>
      </c>
      <c r="I6019" s="15">
        <f>M6019-V6019</f>
        <v>9.5997000000000013E-2</v>
      </c>
      <c r="J6019" s="14"/>
      <c r="K6019" s="13"/>
      <c r="L6019" s="9">
        <f>G6019*1.05</f>
        <v>0.10500000000000001</v>
      </c>
      <c r="M6019" s="11">
        <f>L6019-H6019</f>
        <v>9.5997000000000013E-2</v>
      </c>
      <c r="N6019" s="11">
        <v>0</v>
      </c>
      <c r="P6019" s="9">
        <f>0.5*N6019/1000</f>
        <v>0</v>
      </c>
      <c r="Q6019" s="9">
        <f>P6019+O6019</f>
        <v>0</v>
      </c>
      <c r="R6019" s="11">
        <v>0</v>
      </c>
      <c r="T6019" s="9">
        <f>0.5*R6019</f>
        <v>0</v>
      </c>
      <c r="U6019" s="9">
        <f>T6019+S6019</f>
        <v>0</v>
      </c>
      <c r="V6019" s="9">
        <f>(Q6019+U6019)/(0.944*1000)</f>
        <v>0</v>
      </c>
    </row>
    <row r="6020" spans="1:22" x14ac:dyDescent="0.3">
      <c r="A6020" s="14">
        <v>6040</v>
      </c>
      <c r="B6020" s="14" t="s">
        <v>1343</v>
      </c>
      <c r="C6020" s="14" t="s">
        <v>13510</v>
      </c>
      <c r="D6020" s="14" t="s">
        <v>13504</v>
      </c>
      <c r="E6020" s="14" t="s">
        <v>13485</v>
      </c>
      <c r="F6020" s="14">
        <v>10</v>
      </c>
      <c r="G6020" s="14">
        <v>0.16</v>
      </c>
      <c r="H6020" s="15">
        <v>1.9635999999999997E-2</v>
      </c>
      <c r="I6020" s="15">
        <f>M6020-V6020</f>
        <v>0.14836400000000002</v>
      </c>
      <c r="J6020" s="14"/>
      <c r="K6020" s="13"/>
      <c r="L6020" s="9">
        <f>G6020*1.05</f>
        <v>0.16800000000000001</v>
      </c>
      <c r="M6020" s="11">
        <f>L6020-H6020</f>
        <v>0.14836400000000002</v>
      </c>
      <c r="N6020" s="11">
        <v>0</v>
      </c>
      <c r="P6020" s="9">
        <f>0.5*N6020/1000</f>
        <v>0</v>
      </c>
      <c r="Q6020" s="9">
        <f>P6020+O6020</f>
        <v>0</v>
      </c>
      <c r="R6020" s="11">
        <v>0</v>
      </c>
      <c r="T6020" s="9">
        <f>0.5*R6020</f>
        <v>0</v>
      </c>
      <c r="U6020" s="9">
        <f>T6020+S6020</f>
        <v>0</v>
      </c>
      <c r="V6020" s="9">
        <f>(Q6020+U6020)/(0.944*1000)</f>
        <v>0</v>
      </c>
    </row>
    <row r="6021" spans="1:22" x14ac:dyDescent="0.3">
      <c r="A6021" s="14">
        <v>6041</v>
      </c>
      <c r="B6021" s="14" t="s">
        <v>9714</v>
      </c>
      <c r="C6021" s="14" t="s">
        <v>13510</v>
      </c>
      <c r="D6021" s="14" t="s">
        <v>13504</v>
      </c>
      <c r="E6021" s="14" t="s">
        <v>13485</v>
      </c>
      <c r="F6021" s="14">
        <v>10</v>
      </c>
      <c r="G6021" s="14">
        <v>0.4</v>
      </c>
      <c r="H6021" s="15">
        <v>1.3098000000000012E-2</v>
      </c>
      <c r="I6021" s="15">
        <f>M6021-V6021</f>
        <v>0.40690200000000004</v>
      </c>
      <c r="J6021" s="14"/>
      <c r="K6021" s="13"/>
      <c r="L6021" s="9">
        <f>G6021*1.05</f>
        <v>0.42000000000000004</v>
      </c>
      <c r="M6021" s="11">
        <f>L6021-H6021</f>
        <v>0.40690200000000004</v>
      </c>
      <c r="N6021" s="11">
        <v>0</v>
      </c>
      <c r="P6021" s="9">
        <f>0.5*N6021/1000</f>
        <v>0</v>
      </c>
      <c r="Q6021" s="9">
        <f>P6021+O6021</f>
        <v>0</v>
      </c>
      <c r="R6021" s="11">
        <v>0</v>
      </c>
      <c r="T6021" s="9">
        <f>0.5*R6021</f>
        <v>0</v>
      </c>
      <c r="U6021" s="9">
        <f>T6021+S6021</f>
        <v>0</v>
      </c>
      <c r="V6021" s="9">
        <f>(Q6021+U6021)/(0.944*1000)</f>
        <v>0</v>
      </c>
    </row>
    <row r="6022" spans="1:22" x14ac:dyDescent="0.3">
      <c r="A6022" s="14">
        <v>6042</v>
      </c>
      <c r="B6022" s="14" t="s">
        <v>1344</v>
      </c>
      <c r="C6022" s="14" t="s">
        <v>13510</v>
      </c>
      <c r="D6022" s="14" t="s">
        <v>13504</v>
      </c>
      <c r="E6022" s="14" t="s">
        <v>13485</v>
      </c>
      <c r="F6022" s="14">
        <v>10</v>
      </c>
      <c r="G6022" s="14">
        <v>0.25</v>
      </c>
      <c r="H6022" s="15">
        <v>8.7631000000000001E-2</v>
      </c>
      <c r="I6022" s="15">
        <f>M6022-V6022</f>
        <v>0.174869</v>
      </c>
      <c r="J6022" s="14"/>
      <c r="K6022" s="13"/>
      <c r="L6022" s="9">
        <f>G6022*1.05</f>
        <v>0.26250000000000001</v>
      </c>
      <c r="M6022" s="11">
        <f>L6022-H6022</f>
        <v>0.174869</v>
      </c>
      <c r="N6022" s="11">
        <v>0</v>
      </c>
      <c r="P6022" s="9">
        <f>0.5*N6022/1000</f>
        <v>0</v>
      </c>
      <c r="Q6022" s="9">
        <f>P6022+O6022</f>
        <v>0</v>
      </c>
      <c r="R6022" s="11">
        <v>0</v>
      </c>
      <c r="T6022" s="9">
        <f>0.5*R6022</f>
        <v>0</v>
      </c>
      <c r="U6022" s="9">
        <f>T6022+S6022</f>
        <v>0</v>
      </c>
      <c r="V6022" s="9">
        <f>(Q6022+U6022)/(0.944*1000)</f>
        <v>0</v>
      </c>
    </row>
    <row r="6023" spans="1:22" x14ac:dyDescent="0.3">
      <c r="A6023" s="14">
        <v>6043</v>
      </c>
      <c r="B6023" s="14" t="s">
        <v>1345</v>
      </c>
      <c r="C6023" s="14" t="s">
        <v>13510</v>
      </c>
      <c r="D6023" s="14" t="s">
        <v>13504</v>
      </c>
      <c r="E6023" s="14" t="s">
        <v>13485</v>
      </c>
      <c r="F6023" s="14">
        <v>10</v>
      </c>
      <c r="G6023" s="14">
        <v>0.16</v>
      </c>
      <c r="H6023" s="15">
        <v>1.7840000000000002E-2</v>
      </c>
      <c r="I6023" s="15">
        <f>M6023-V6023</f>
        <v>0.15016000000000002</v>
      </c>
      <c r="J6023" s="14"/>
      <c r="K6023" s="13"/>
      <c r="L6023" s="9">
        <f>G6023*1.05</f>
        <v>0.16800000000000001</v>
      </c>
      <c r="M6023" s="11">
        <f>L6023-H6023</f>
        <v>0.15016000000000002</v>
      </c>
      <c r="N6023" s="11">
        <v>0</v>
      </c>
      <c r="P6023" s="9">
        <f>0.5*N6023/1000</f>
        <v>0</v>
      </c>
      <c r="Q6023" s="9">
        <f>P6023+O6023</f>
        <v>0</v>
      </c>
      <c r="R6023" s="11">
        <v>0</v>
      </c>
      <c r="T6023" s="9">
        <f>0.5*R6023</f>
        <v>0</v>
      </c>
      <c r="U6023" s="9">
        <f>T6023+S6023</f>
        <v>0</v>
      </c>
      <c r="V6023" s="9">
        <f>(Q6023+U6023)/(0.944*1000)</f>
        <v>0</v>
      </c>
    </row>
    <row r="6024" spans="1:22" x14ac:dyDescent="0.3">
      <c r="A6024" s="14">
        <v>6044</v>
      </c>
      <c r="B6024" s="14" t="s">
        <v>9715</v>
      </c>
      <c r="C6024" s="14" t="s">
        <v>13510</v>
      </c>
      <c r="D6024" s="14" t="s">
        <v>13504</v>
      </c>
      <c r="E6024" s="14" t="s">
        <v>13485</v>
      </c>
      <c r="F6024" s="14">
        <v>10</v>
      </c>
      <c r="G6024" s="14">
        <v>0.1</v>
      </c>
      <c r="H6024" s="15">
        <v>9.5600000000000025E-3</v>
      </c>
      <c r="I6024" s="15">
        <f>M6024-V6024</f>
        <v>9.5440000000000011E-2</v>
      </c>
      <c r="J6024" s="14"/>
      <c r="K6024" s="13"/>
      <c r="L6024" s="9">
        <f>G6024*1.05</f>
        <v>0.10500000000000001</v>
      </c>
      <c r="M6024" s="11">
        <f>L6024-H6024</f>
        <v>9.5440000000000011E-2</v>
      </c>
      <c r="N6024" s="11">
        <v>0</v>
      </c>
      <c r="P6024" s="9">
        <f>0.5*N6024/1000</f>
        <v>0</v>
      </c>
      <c r="Q6024" s="9">
        <f>P6024+O6024</f>
        <v>0</v>
      </c>
      <c r="R6024" s="11">
        <v>0</v>
      </c>
      <c r="S6024" s="9">
        <f>0.75*R6024/1000</f>
        <v>0</v>
      </c>
      <c r="T6024" s="9">
        <f>0.5*R6024</f>
        <v>0</v>
      </c>
      <c r="U6024" s="9">
        <f>T6024+S6024</f>
        <v>0</v>
      </c>
      <c r="V6024" s="9">
        <f>(Q6024+U6024)/(0.944*1000)</f>
        <v>0</v>
      </c>
    </row>
    <row r="6025" spans="1:22" x14ac:dyDescent="0.3">
      <c r="A6025" s="14">
        <v>6045</v>
      </c>
      <c r="B6025" s="14" t="s">
        <v>1346</v>
      </c>
      <c r="C6025" s="14" t="s">
        <v>13510</v>
      </c>
      <c r="D6025" s="14" t="s">
        <v>13504</v>
      </c>
      <c r="E6025" s="14" t="s">
        <v>13485</v>
      </c>
      <c r="F6025" s="14">
        <v>10</v>
      </c>
      <c r="G6025" s="14">
        <v>0.1</v>
      </c>
      <c r="H6025" s="15">
        <v>5.4170000000000017E-3</v>
      </c>
      <c r="I6025" s="15">
        <f>M6025-V6025</f>
        <v>9.9583000000000005E-2</v>
      </c>
      <c r="J6025" s="14"/>
      <c r="K6025" s="13"/>
      <c r="L6025" s="9">
        <f>G6025*1.05</f>
        <v>0.10500000000000001</v>
      </c>
      <c r="M6025" s="11">
        <f>L6025-H6025</f>
        <v>9.9583000000000005E-2</v>
      </c>
      <c r="N6025" s="11">
        <v>0</v>
      </c>
      <c r="P6025" s="9">
        <f>0.5*N6025/1000</f>
        <v>0</v>
      </c>
      <c r="Q6025" s="9">
        <f>P6025+O6025</f>
        <v>0</v>
      </c>
      <c r="R6025" s="11">
        <v>0</v>
      </c>
      <c r="T6025" s="9">
        <f>0.5*R6025</f>
        <v>0</v>
      </c>
      <c r="U6025" s="9">
        <f>T6025+S6025</f>
        <v>0</v>
      </c>
      <c r="V6025" s="9">
        <f>(Q6025+U6025)/(0.944*1000)</f>
        <v>0</v>
      </c>
    </row>
    <row r="6026" spans="1:22" x14ac:dyDescent="0.3">
      <c r="A6026" s="14">
        <v>6046</v>
      </c>
      <c r="B6026" s="14" t="s">
        <v>1347</v>
      </c>
      <c r="C6026" s="14" t="s">
        <v>13510</v>
      </c>
      <c r="D6026" s="14" t="s">
        <v>13504</v>
      </c>
      <c r="E6026" s="14" t="s">
        <v>13485</v>
      </c>
      <c r="F6026" s="14">
        <v>10</v>
      </c>
      <c r="G6026" s="14">
        <v>0.1</v>
      </c>
      <c r="H6026" s="15">
        <v>1.5070000000000051E-3</v>
      </c>
      <c r="I6026" s="15">
        <f>M6026-V6026</f>
        <v>0.103493</v>
      </c>
      <c r="J6026" s="14"/>
      <c r="K6026" s="13"/>
      <c r="L6026" s="9">
        <f>G6026*1.05</f>
        <v>0.10500000000000001</v>
      </c>
      <c r="M6026" s="11">
        <f>L6026-H6026</f>
        <v>0.103493</v>
      </c>
      <c r="N6026" s="11">
        <v>0</v>
      </c>
      <c r="P6026" s="9">
        <f>0.5*N6026/1000</f>
        <v>0</v>
      </c>
      <c r="Q6026" s="9">
        <f>P6026+O6026</f>
        <v>0</v>
      </c>
      <c r="R6026" s="11">
        <v>0</v>
      </c>
      <c r="T6026" s="9">
        <f>0.5*R6026</f>
        <v>0</v>
      </c>
      <c r="U6026" s="9">
        <f>T6026+S6026</f>
        <v>0</v>
      </c>
      <c r="V6026" s="9">
        <f>(Q6026+U6026)/(0.944*1000)</f>
        <v>0</v>
      </c>
    </row>
    <row r="6027" spans="1:22" x14ac:dyDescent="0.3">
      <c r="A6027" s="14">
        <v>6047</v>
      </c>
      <c r="B6027" s="14" t="s">
        <v>1348</v>
      </c>
      <c r="C6027" s="14" t="s">
        <v>13510</v>
      </c>
      <c r="D6027" s="14" t="s">
        <v>13504</v>
      </c>
      <c r="E6027" s="14" t="s">
        <v>13485</v>
      </c>
      <c r="F6027" s="14">
        <v>10</v>
      </c>
      <c r="G6027" s="14">
        <v>0.16</v>
      </c>
      <c r="H6027" s="15">
        <v>2.2859000000000008E-2</v>
      </c>
      <c r="I6027" s="15">
        <f>M6027-V6027</f>
        <v>0.14514099999999999</v>
      </c>
      <c r="J6027" s="14"/>
      <c r="K6027" s="13"/>
      <c r="L6027" s="9">
        <f>G6027*1.05</f>
        <v>0.16800000000000001</v>
      </c>
      <c r="M6027" s="11">
        <f>L6027-H6027</f>
        <v>0.14514099999999999</v>
      </c>
      <c r="N6027" s="11">
        <v>0</v>
      </c>
      <c r="P6027" s="9">
        <f>0.5*N6027/1000</f>
        <v>0</v>
      </c>
      <c r="Q6027" s="9">
        <f>P6027+O6027</f>
        <v>0</v>
      </c>
      <c r="R6027" s="11">
        <v>0</v>
      </c>
      <c r="T6027" s="9">
        <f>0.5*R6027</f>
        <v>0</v>
      </c>
      <c r="U6027" s="9">
        <f>T6027+S6027</f>
        <v>0</v>
      </c>
      <c r="V6027" s="9">
        <f>(Q6027+U6027)/(0.944*1000)</f>
        <v>0</v>
      </c>
    </row>
    <row r="6028" spans="1:22" x14ac:dyDescent="0.3">
      <c r="A6028" s="14">
        <v>6048</v>
      </c>
      <c r="B6028" s="14" t="s">
        <v>1349</v>
      </c>
      <c r="C6028" s="14" t="s">
        <v>13510</v>
      </c>
      <c r="D6028" s="14" t="s">
        <v>13504</v>
      </c>
      <c r="E6028" s="14" t="s">
        <v>13485</v>
      </c>
      <c r="F6028" s="14">
        <v>10</v>
      </c>
      <c r="G6028" s="14">
        <v>0.1</v>
      </c>
      <c r="H6028" s="15">
        <v>7.2560000000000003E-3</v>
      </c>
      <c r="I6028" s="15">
        <f>M6028-V6028</f>
        <v>9.7744000000000011E-2</v>
      </c>
      <c r="J6028" s="14"/>
      <c r="K6028" s="13"/>
      <c r="L6028" s="9">
        <f>G6028*1.05</f>
        <v>0.10500000000000001</v>
      </c>
      <c r="M6028" s="11">
        <f>L6028-H6028</f>
        <v>9.7744000000000011E-2</v>
      </c>
      <c r="N6028" s="11">
        <v>0</v>
      </c>
      <c r="P6028" s="9">
        <f>0.5*N6028/1000</f>
        <v>0</v>
      </c>
      <c r="Q6028" s="9">
        <f>P6028+O6028</f>
        <v>0</v>
      </c>
      <c r="R6028" s="11">
        <v>0</v>
      </c>
      <c r="T6028" s="9">
        <f>0.5*R6028</f>
        <v>0</v>
      </c>
      <c r="U6028" s="9">
        <f>T6028+S6028</f>
        <v>0</v>
      </c>
      <c r="V6028" s="9">
        <f>(Q6028+U6028)/(0.944*1000)</f>
        <v>0</v>
      </c>
    </row>
    <row r="6029" spans="1:22" x14ac:dyDescent="0.3">
      <c r="A6029" s="14">
        <v>6049</v>
      </c>
      <c r="B6029" s="14" t="s">
        <v>1350</v>
      </c>
      <c r="C6029" s="14" t="s">
        <v>13510</v>
      </c>
      <c r="D6029" s="14" t="s">
        <v>13504</v>
      </c>
      <c r="E6029" s="14" t="s">
        <v>13485</v>
      </c>
      <c r="F6029" s="14">
        <v>10</v>
      </c>
      <c r="G6029" s="14">
        <v>6.3E-2</v>
      </c>
      <c r="H6029" s="15">
        <v>0</v>
      </c>
      <c r="I6029" s="15">
        <f>M6029-V6029</f>
        <v>6.615E-2</v>
      </c>
      <c r="J6029" s="14"/>
      <c r="K6029" s="13"/>
      <c r="L6029" s="9">
        <f>G6029*1.05</f>
        <v>6.615E-2</v>
      </c>
      <c r="M6029" s="11">
        <f>L6029-H6029</f>
        <v>6.615E-2</v>
      </c>
      <c r="N6029" s="11">
        <v>0</v>
      </c>
      <c r="P6029" s="9">
        <f>0.5*N6029/1000</f>
        <v>0</v>
      </c>
      <c r="Q6029" s="9">
        <f>P6029+O6029</f>
        <v>0</v>
      </c>
      <c r="R6029" s="11">
        <v>0</v>
      </c>
      <c r="T6029" s="9">
        <f>0.5*R6029</f>
        <v>0</v>
      </c>
      <c r="U6029" s="9">
        <f>T6029+S6029</f>
        <v>0</v>
      </c>
      <c r="V6029" s="9">
        <f>(Q6029+U6029)/(0.944*1000)</f>
        <v>0</v>
      </c>
    </row>
    <row r="6030" spans="1:22" x14ac:dyDescent="0.3">
      <c r="A6030" s="14">
        <v>6050</v>
      </c>
      <c r="B6030" s="14" t="s">
        <v>1351</v>
      </c>
      <c r="C6030" s="14" t="s">
        <v>13510</v>
      </c>
      <c r="D6030" s="14" t="s">
        <v>13504</v>
      </c>
      <c r="E6030" s="14" t="s">
        <v>13485</v>
      </c>
      <c r="F6030" s="14">
        <v>10</v>
      </c>
      <c r="G6030" s="14">
        <v>0.25</v>
      </c>
      <c r="H6030" s="15">
        <v>3.4097000000000009E-2</v>
      </c>
      <c r="I6030" s="15">
        <f>M6030-V6030</f>
        <v>0.22840299999999999</v>
      </c>
      <c r="J6030" s="14"/>
      <c r="K6030" s="13"/>
      <c r="L6030" s="9">
        <f>G6030*1.05</f>
        <v>0.26250000000000001</v>
      </c>
      <c r="M6030" s="11">
        <f>L6030-H6030</f>
        <v>0.22840299999999999</v>
      </c>
      <c r="N6030" s="11">
        <v>0</v>
      </c>
      <c r="P6030" s="9">
        <f>0.5*N6030/1000</f>
        <v>0</v>
      </c>
      <c r="Q6030" s="9">
        <f>P6030+O6030</f>
        <v>0</v>
      </c>
      <c r="R6030" s="11">
        <v>0</v>
      </c>
      <c r="T6030" s="9">
        <f>0.5*R6030</f>
        <v>0</v>
      </c>
      <c r="U6030" s="9">
        <f>T6030+S6030</f>
        <v>0</v>
      </c>
      <c r="V6030" s="9">
        <f>(Q6030+U6030)/(0.944*1000)</f>
        <v>0</v>
      </c>
    </row>
    <row r="6031" spans="1:22" x14ac:dyDescent="0.3">
      <c r="A6031" s="14">
        <v>6051</v>
      </c>
      <c r="B6031" s="14" t="s">
        <v>1352</v>
      </c>
      <c r="C6031" s="14" t="s">
        <v>13510</v>
      </c>
      <c r="D6031" s="14" t="s">
        <v>13504</v>
      </c>
      <c r="E6031" s="14" t="s">
        <v>13485</v>
      </c>
      <c r="F6031" s="14">
        <v>10</v>
      </c>
      <c r="G6031" s="14">
        <v>0.16</v>
      </c>
      <c r="H6031" s="15">
        <v>1.6758000000000009E-2</v>
      </c>
      <c r="I6031" s="15">
        <f>M6031-V6031</f>
        <v>0.15124199999999999</v>
      </c>
      <c r="J6031" s="14"/>
      <c r="K6031" s="13"/>
      <c r="L6031" s="9">
        <f>G6031*1.05</f>
        <v>0.16800000000000001</v>
      </c>
      <c r="M6031" s="11">
        <f>L6031-H6031</f>
        <v>0.15124199999999999</v>
      </c>
      <c r="N6031" s="11">
        <v>0</v>
      </c>
      <c r="P6031" s="9">
        <f>0.5*N6031/1000</f>
        <v>0</v>
      </c>
      <c r="Q6031" s="9">
        <f>P6031+O6031</f>
        <v>0</v>
      </c>
      <c r="R6031" s="11">
        <v>0</v>
      </c>
      <c r="T6031" s="9">
        <f>0.5*R6031</f>
        <v>0</v>
      </c>
      <c r="U6031" s="9">
        <f>T6031+S6031</f>
        <v>0</v>
      </c>
      <c r="V6031" s="9">
        <f>(Q6031+U6031)/(0.944*1000)</f>
        <v>0</v>
      </c>
    </row>
    <row r="6032" spans="1:22" x14ac:dyDescent="0.3">
      <c r="A6032" s="14">
        <v>6052</v>
      </c>
      <c r="B6032" s="14" t="s">
        <v>1353</v>
      </c>
      <c r="C6032" s="14" t="s">
        <v>13510</v>
      </c>
      <c r="D6032" s="14" t="s">
        <v>13504</v>
      </c>
      <c r="E6032" s="14" t="s">
        <v>13485</v>
      </c>
      <c r="F6032" s="14">
        <v>10</v>
      </c>
      <c r="G6032" s="14">
        <v>0.25</v>
      </c>
      <c r="H6032" s="15">
        <v>1.8331999999999994E-2</v>
      </c>
      <c r="I6032" s="15">
        <f>M6032-V6032</f>
        <v>0.24416800000000002</v>
      </c>
      <c r="J6032" s="14"/>
      <c r="K6032" s="13"/>
      <c r="L6032" s="9">
        <f>G6032*1.05</f>
        <v>0.26250000000000001</v>
      </c>
      <c r="M6032" s="11">
        <f>L6032-H6032</f>
        <v>0.24416800000000002</v>
      </c>
      <c r="N6032" s="11">
        <v>0</v>
      </c>
      <c r="P6032" s="9">
        <f>0.5*N6032/1000</f>
        <v>0</v>
      </c>
      <c r="Q6032" s="9">
        <f>P6032+O6032</f>
        <v>0</v>
      </c>
      <c r="R6032" s="11">
        <v>0</v>
      </c>
      <c r="T6032" s="9">
        <f>0.5*R6032</f>
        <v>0</v>
      </c>
      <c r="U6032" s="9">
        <f>T6032+S6032</f>
        <v>0</v>
      </c>
      <c r="V6032" s="9">
        <f>(Q6032+U6032)/(0.944*1000)</f>
        <v>0</v>
      </c>
    </row>
    <row r="6033" spans="1:22" x14ac:dyDescent="0.3">
      <c r="A6033" s="14">
        <v>6053</v>
      </c>
      <c r="B6033" s="14" t="s">
        <v>1354</v>
      </c>
      <c r="C6033" s="14" t="s">
        <v>13510</v>
      </c>
      <c r="D6033" s="14" t="s">
        <v>13504</v>
      </c>
      <c r="E6033" s="14" t="s">
        <v>13485</v>
      </c>
      <c r="F6033" s="14">
        <v>10</v>
      </c>
      <c r="G6033" s="14">
        <v>0.16</v>
      </c>
      <c r="H6033" s="15">
        <v>0</v>
      </c>
      <c r="I6033" s="15">
        <f>M6033-V6033</f>
        <v>0.16800000000000001</v>
      </c>
      <c r="J6033" s="14"/>
      <c r="K6033" s="13"/>
      <c r="L6033" s="9">
        <f>G6033*1.05</f>
        <v>0.16800000000000001</v>
      </c>
      <c r="M6033" s="11">
        <f>L6033-H6033</f>
        <v>0.16800000000000001</v>
      </c>
      <c r="N6033" s="11">
        <v>0</v>
      </c>
      <c r="P6033" s="9">
        <f>0.5*N6033/1000</f>
        <v>0</v>
      </c>
      <c r="Q6033" s="9">
        <f>P6033+O6033</f>
        <v>0</v>
      </c>
      <c r="R6033" s="11">
        <v>0</v>
      </c>
      <c r="T6033" s="9">
        <f>0.5*R6033</f>
        <v>0</v>
      </c>
      <c r="U6033" s="9">
        <f>T6033+S6033</f>
        <v>0</v>
      </c>
      <c r="V6033" s="9">
        <f>(Q6033+U6033)/(0.944*1000)</f>
        <v>0</v>
      </c>
    </row>
    <row r="6034" spans="1:22" x14ac:dyDescent="0.3">
      <c r="A6034" s="14">
        <v>6054</v>
      </c>
      <c r="B6034" s="14" t="s">
        <v>1355</v>
      </c>
      <c r="C6034" s="14" t="s">
        <v>13510</v>
      </c>
      <c r="D6034" s="14" t="s">
        <v>13504</v>
      </c>
      <c r="E6034" s="14" t="s">
        <v>13485</v>
      </c>
      <c r="F6034" s="14">
        <v>10</v>
      </c>
      <c r="G6034" s="14">
        <v>6.3E-2</v>
      </c>
      <c r="H6034" s="15">
        <v>2.8207999999999997E-2</v>
      </c>
      <c r="I6034" s="15">
        <f>M6034-V6034</f>
        <v>3.7942000000000004E-2</v>
      </c>
      <c r="J6034" s="14"/>
      <c r="K6034" s="13"/>
      <c r="L6034" s="9">
        <f>G6034*1.05</f>
        <v>6.615E-2</v>
      </c>
      <c r="M6034" s="11">
        <f>L6034-H6034</f>
        <v>3.7942000000000004E-2</v>
      </c>
      <c r="N6034" s="11">
        <v>0</v>
      </c>
      <c r="P6034" s="9">
        <f>0.5*N6034/1000</f>
        <v>0</v>
      </c>
      <c r="Q6034" s="9">
        <f>P6034+O6034</f>
        <v>0</v>
      </c>
      <c r="R6034" s="11">
        <v>0</v>
      </c>
      <c r="T6034" s="9">
        <f>0.5*R6034</f>
        <v>0</v>
      </c>
      <c r="U6034" s="9">
        <f>T6034+S6034</f>
        <v>0</v>
      </c>
      <c r="V6034" s="9">
        <f>(Q6034+U6034)/(0.944*1000)</f>
        <v>0</v>
      </c>
    </row>
    <row r="6035" spans="1:22" x14ac:dyDescent="0.3">
      <c r="A6035" s="14">
        <v>6055</v>
      </c>
      <c r="B6035" s="14" t="s">
        <v>1356</v>
      </c>
      <c r="C6035" s="14" t="s">
        <v>13510</v>
      </c>
      <c r="D6035" s="14" t="s">
        <v>13504</v>
      </c>
      <c r="E6035" s="14" t="s">
        <v>13485</v>
      </c>
      <c r="F6035" s="14">
        <v>10</v>
      </c>
      <c r="G6035" s="14">
        <v>0.1</v>
      </c>
      <c r="H6035" s="15">
        <v>2.4640000000000002E-2</v>
      </c>
      <c r="I6035" s="15">
        <f>M6035-V6035</f>
        <v>8.0360000000000015E-2</v>
      </c>
      <c r="J6035" s="14"/>
      <c r="K6035" s="13"/>
      <c r="L6035" s="9">
        <f>G6035*1.05</f>
        <v>0.10500000000000001</v>
      </c>
      <c r="M6035" s="11">
        <f>L6035-H6035</f>
        <v>8.0360000000000015E-2</v>
      </c>
      <c r="N6035" s="11">
        <v>0</v>
      </c>
      <c r="P6035" s="9">
        <f>0.5*N6035/1000</f>
        <v>0</v>
      </c>
      <c r="Q6035" s="9">
        <f>P6035+O6035</f>
        <v>0</v>
      </c>
      <c r="R6035" s="11">
        <v>0</v>
      </c>
      <c r="T6035" s="9">
        <f>0.5*R6035</f>
        <v>0</v>
      </c>
      <c r="U6035" s="9">
        <f>T6035+S6035</f>
        <v>0</v>
      </c>
      <c r="V6035" s="9">
        <f>(Q6035+U6035)/(0.944*1000)</f>
        <v>0</v>
      </c>
    </row>
    <row r="6036" spans="1:22" x14ac:dyDescent="0.3">
      <c r="A6036" s="14">
        <v>6056</v>
      </c>
      <c r="B6036" s="14" t="s">
        <v>1357</v>
      </c>
      <c r="C6036" s="14" t="s">
        <v>13510</v>
      </c>
      <c r="D6036" s="14" t="s">
        <v>13504</v>
      </c>
      <c r="E6036" s="14" t="s">
        <v>13485</v>
      </c>
      <c r="F6036" s="14">
        <v>10</v>
      </c>
      <c r="G6036" s="14">
        <v>0.16</v>
      </c>
      <c r="H6036" s="15">
        <v>1.9729999999999991E-2</v>
      </c>
      <c r="I6036" s="15">
        <f>M6036-V6036</f>
        <v>0.14827000000000001</v>
      </c>
      <c r="J6036" s="14"/>
      <c r="K6036" s="13"/>
      <c r="L6036" s="9">
        <f>G6036*1.05</f>
        <v>0.16800000000000001</v>
      </c>
      <c r="M6036" s="11">
        <f>L6036-H6036</f>
        <v>0.14827000000000001</v>
      </c>
      <c r="N6036" s="11">
        <v>0</v>
      </c>
      <c r="P6036" s="9">
        <f>0.5*N6036/1000</f>
        <v>0</v>
      </c>
      <c r="Q6036" s="9">
        <f>P6036+O6036</f>
        <v>0</v>
      </c>
      <c r="R6036" s="11">
        <v>0</v>
      </c>
      <c r="T6036" s="9">
        <f>0.5*R6036</f>
        <v>0</v>
      </c>
      <c r="U6036" s="9">
        <f>T6036+S6036</f>
        <v>0</v>
      </c>
      <c r="V6036" s="9">
        <f>(Q6036+U6036)/(0.944*1000)</f>
        <v>0</v>
      </c>
    </row>
    <row r="6037" spans="1:22" x14ac:dyDescent="0.3">
      <c r="A6037" s="14">
        <v>6057</v>
      </c>
      <c r="B6037" s="14" t="s">
        <v>1358</v>
      </c>
      <c r="C6037" s="14" t="s">
        <v>13510</v>
      </c>
      <c r="D6037" s="14" t="s">
        <v>13504</v>
      </c>
      <c r="E6037" s="14" t="s">
        <v>13485</v>
      </c>
      <c r="F6037" s="14">
        <v>10</v>
      </c>
      <c r="G6037" s="14">
        <v>0.16</v>
      </c>
      <c r="H6037" s="15">
        <v>1.9649E-2</v>
      </c>
      <c r="I6037" s="15">
        <f>M6037-V6037</f>
        <v>0.14835100000000001</v>
      </c>
      <c r="J6037" s="14"/>
      <c r="K6037" s="13"/>
      <c r="L6037" s="9">
        <f>G6037*1.05</f>
        <v>0.16800000000000001</v>
      </c>
      <c r="M6037" s="11">
        <f>L6037-H6037</f>
        <v>0.14835100000000001</v>
      </c>
      <c r="N6037" s="11">
        <v>0</v>
      </c>
      <c r="P6037" s="9">
        <f>0.5*N6037/1000</f>
        <v>0</v>
      </c>
      <c r="Q6037" s="9">
        <f>P6037+O6037</f>
        <v>0</v>
      </c>
      <c r="R6037" s="11">
        <v>0</v>
      </c>
      <c r="T6037" s="9">
        <f>0.5*R6037</f>
        <v>0</v>
      </c>
      <c r="U6037" s="9">
        <f>T6037+S6037</f>
        <v>0</v>
      </c>
      <c r="V6037" s="9">
        <f>(Q6037+U6037)/(0.944*1000)</f>
        <v>0</v>
      </c>
    </row>
    <row r="6038" spans="1:22" x14ac:dyDescent="0.3">
      <c r="A6038" s="14">
        <v>6058</v>
      </c>
      <c r="B6038" s="14" t="s">
        <v>1359</v>
      </c>
      <c r="C6038" s="14" t="s">
        <v>13510</v>
      </c>
      <c r="D6038" s="14" t="s">
        <v>13504</v>
      </c>
      <c r="E6038" s="14" t="s">
        <v>13485</v>
      </c>
      <c r="F6038" s="14">
        <v>10</v>
      </c>
      <c r="G6038" s="14">
        <v>0.25</v>
      </c>
      <c r="H6038" s="15">
        <v>3.5576999999999998E-2</v>
      </c>
      <c r="I6038" s="15">
        <f>M6038-V6038</f>
        <v>0.22692300000000001</v>
      </c>
      <c r="J6038" s="14"/>
      <c r="K6038" s="13"/>
      <c r="L6038" s="9">
        <f>G6038*1.05</f>
        <v>0.26250000000000001</v>
      </c>
      <c r="M6038" s="11">
        <f>L6038-H6038</f>
        <v>0.22692300000000001</v>
      </c>
      <c r="N6038" s="11">
        <v>0</v>
      </c>
      <c r="P6038" s="9">
        <f>0.5*N6038/1000</f>
        <v>0</v>
      </c>
      <c r="Q6038" s="9">
        <f>P6038+O6038</f>
        <v>0</v>
      </c>
      <c r="R6038" s="11">
        <v>0</v>
      </c>
      <c r="T6038" s="9">
        <f>0.5*R6038</f>
        <v>0</v>
      </c>
      <c r="U6038" s="9">
        <f>T6038+S6038</f>
        <v>0</v>
      </c>
      <c r="V6038" s="9">
        <f>(Q6038+U6038)/(0.944*1000)</f>
        <v>0</v>
      </c>
    </row>
    <row r="6039" spans="1:22" x14ac:dyDescent="0.3">
      <c r="A6039" s="14">
        <v>6059</v>
      </c>
      <c r="B6039" s="14" t="s">
        <v>1360</v>
      </c>
      <c r="C6039" s="14" t="s">
        <v>13510</v>
      </c>
      <c r="D6039" s="14" t="s">
        <v>13504</v>
      </c>
      <c r="E6039" s="14" t="s">
        <v>13485</v>
      </c>
      <c r="F6039" s="14">
        <v>10</v>
      </c>
      <c r="G6039" s="14">
        <v>0.16</v>
      </c>
      <c r="H6039" s="15">
        <v>5.3019999999999925E-3</v>
      </c>
      <c r="I6039" s="15">
        <f>M6039-V6039</f>
        <v>0.16269800000000001</v>
      </c>
      <c r="J6039" s="14"/>
      <c r="K6039" s="13"/>
      <c r="L6039" s="9">
        <f>G6039*1.05</f>
        <v>0.16800000000000001</v>
      </c>
      <c r="M6039" s="11">
        <f>L6039-H6039</f>
        <v>0.16269800000000001</v>
      </c>
      <c r="N6039" s="11">
        <v>0</v>
      </c>
      <c r="P6039" s="9">
        <f>0.5*N6039/1000</f>
        <v>0</v>
      </c>
      <c r="Q6039" s="9">
        <f>P6039+O6039</f>
        <v>0</v>
      </c>
      <c r="R6039" s="11">
        <v>0</v>
      </c>
      <c r="T6039" s="9">
        <f>0.5*R6039</f>
        <v>0</v>
      </c>
      <c r="U6039" s="9">
        <f>T6039+S6039</f>
        <v>0</v>
      </c>
      <c r="V6039" s="9">
        <f>(Q6039+U6039)/(0.944*1000)</f>
        <v>0</v>
      </c>
    </row>
    <row r="6040" spans="1:22" x14ac:dyDescent="0.3">
      <c r="A6040" s="14">
        <v>6060</v>
      </c>
      <c r="B6040" s="14" t="s">
        <v>1361</v>
      </c>
      <c r="C6040" s="14" t="s">
        <v>13510</v>
      </c>
      <c r="D6040" s="14" t="s">
        <v>13504</v>
      </c>
      <c r="E6040" s="14" t="s">
        <v>13485</v>
      </c>
      <c r="F6040" s="14">
        <v>10</v>
      </c>
      <c r="G6040" s="14">
        <v>0.16</v>
      </c>
      <c r="H6040" s="15">
        <v>4.6649999999999921E-3</v>
      </c>
      <c r="I6040" s="15">
        <f>M6040-V6040</f>
        <v>0.16333500000000001</v>
      </c>
      <c r="J6040" s="14"/>
      <c r="K6040" s="13"/>
      <c r="L6040" s="9">
        <f>G6040*1.05</f>
        <v>0.16800000000000001</v>
      </c>
      <c r="M6040" s="11">
        <f>L6040-H6040</f>
        <v>0.16333500000000001</v>
      </c>
      <c r="N6040" s="11">
        <v>0</v>
      </c>
      <c r="P6040" s="9">
        <f>0.5*N6040/1000</f>
        <v>0</v>
      </c>
      <c r="Q6040" s="9">
        <f>P6040+O6040</f>
        <v>0</v>
      </c>
      <c r="R6040" s="11">
        <v>0</v>
      </c>
      <c r="T6040" s="9">
        <f>0.5*R6040</f>
        <v>0</v>
      </c>
      <c r="U6040" s="9">
        <f>T6040+S6040</f>
        <v>0</v>
      </c>
      <c r="V6040" s="9">
        <f>(Q6040+U6040)/(0.944*1000)</f>
        <v>0</v>
      </c>
    </row>
    <row r="6041" spans="1:22" x14ac:dyDescent="0.3">
      <c r="A6041" s="14">
        <v>6061</v>
      </c>
      <c r="B6041" s="14" t="s">
        <v>1362</v>
      </c>
      <c r="C6041" s="14" t="s">
        <v>13510</v>
      </c>
      <c r="D6041" s="14" t="s">
        <v>13504</v>
      </c>
      <c r="E6041" s="14" t="s">
        <v>13485</v>
      </c>
      <c r="F6041" s="14">
        <v>10</v>
      </c>
      <c r="G6041" s="14">
        <v>0.1</v>
      </c>
      <c r="H6041" s="15">
        <v>1.1988E-2</v>
      </c>
      <c r="I6041" s="15">
        <f>M6041-V6041</f>
        <v>9.3012000000000011E-2</v>
      </c>
      <c r="J6041" s="14"/>
      <c r="K6041" s="13"/>
      <c r="L6041" s="9">
        <f>G6041*1.05</f>
        <v>0.10500000000000001</v>
      </c>
      <c r="M6041" s="11">
        <f>L6041-H6041</f>
        <v>9.3012000000000011E-2</v>
      </c>
      <c r="N6041" s="11">
        <v>0</v>
      </c>
      <c r="P6041" s="9">
        <f>0.5*N6041/1000</f>
        <v>0</v>
      </c>
      <c r="Q6041" s="9">
        <f>P6041+O6041</f>
        <v>0</v>
      </c>
      <c r="R6041" s="11">
        <v>0</v>
      </c>
      <c r="T6041" s="9">
        <f>0.5*R6041</f>
        <v>0</v>
      </c>
      <c r="U6041" s="9">
        <f>T6041+S6041</f>
        <v>0</v>
      </c>
      <c r="V6041" s="9">
        <f>(Q6041+U6041)/(0.944*1000)</f>
        <v>0</v>
      </c>
    </row>
    <row r="6042" spans="1:22" x14ac:dyDescent="0.3">
      <c r="A6042" s="14">
        <v>6062</v>
      </c>
      <c r="B6042" s="14" t="s">
        <v>1363</v>
      </c>
      <c r="C6042" s="14" t="s">
        <v>13510</v>
      </c>
      <c r="D6042" s="14" t="s">
        <v>13504</v>
      </c>
      <c r="E6042" s="14" t="s">
        <v>13485</v>
      </c>
      <c r="F6042" s="14">
        <v>10</v>
      </c>
      <c r="G6042" s="14">
        <v>0.16</v>
      </c>
      <c r="H6042" s="15">
        <v>5.3070000000000006E-2</v>
      </c>
      <c r="I6042" s="15">
        <f>M6042-V6042</f>
        <v>0.11493</v>
      </c>
      <c r="J6042" s="14"/>
      <c r="K6042" s="13"/>
      <c r="L6042" s="9">
        <f>G6042*1.05</f>
        <v>0.16800000000000001</v>
      </c>
      <c r="M6042" s="11">
        <f>L6042-H6042</f>
        <v>0.11493</v>
      </c>
      <c r="N6042" s="11">
        <v>0</v>
      </c>
      <c r="P6042" s="9">
        <f>0.5*N6042/1000</f>
        <v>0</v>
      </c>
      <c r="Q6042" s="9">
        <f>P6042+O6042</f>
        <v>0</v>
      </c>
      <c r="R6042" s="11">
        <v>0</v>
      </c>
      <c r="T6042" s="9">
        <f>0.5*R6042</f>
        <v>0</v>
      </c>
      <c r="U6042" s="9">
        <f>T6042+S6042</f>
        <v>0</v>
      </c>
      <c r="V6042" s="9">
        <f>(Q6042+U6042)/(0.944*1000)</f>
        <v>0</v>
      </c>
    </row>
    <row r="6043" spans="1:22" x14ac:dyDescent="0.3">
      <c r="A6043" s="14">
        <v>6063</v>
      </c>
      <c r="B6043" s="14" t="s">
        <v>1364</v>
      </c>
      <c r="C6043" s="14" t="s">
        <v>13510</v>
      </c>
      <c r="D6043" s="14" t="s">
        <v>13504</v>
      </c>
      <c r="E6043" s="14" t="s">
        <v>13485</v>
      </c>
      <c r="F6043" s="14">
        <v>10</v>
      </c>
      <c r="G6043" s="14">
        <v>0.16</v>
      </c>
      <c r="H6043" s="15">
        <v>1.1681000000000011E-2</v>
      </c>
      <c r="I6043" s="15">
        <f>M6043-V6043</f>
        <v>0.15631899999999999</v>
      </c>
      <c r="J6043" s="14"/>
      <c r="K6043" s="13"/>
      <c r="L6043" s="9">
        <f>G6043*1.05</f>
        <v>0.16800000000000001</v>
      </c>
      <c r="M6043" s="11">
        <f>L6043-H6043</f>
        <v>0.15631899999999999</v>
      </c>
      <c r="N6043" s="11">
        <v>0</v>
      </c>
      <c r="P6043" s="9">
        <f>0.5*N6043/1000</f>
        <v>0</v>
      </c>
      <c r="Q6043" s="9">
        <f>P6043+O6043</f>
        <v>0</v>
      </c>
      <c r="R6043" s="11">
        <v>0</v>
      </c>
      <c r="T6043" s="9">
        <f>0.5*R6043</f>
        <v>0</v>
      </c>
      <c r="U6043" s="9">
        <f>T6043+S6043</f>
        <v>0</v>
      </c>
      <c r="V6043" s="9">
        <f>(Q6043+U6043)/(0.944*1000)</f>
        <v>0</v>
      </c>
    </row>
    <row r="6044" spans="1:22" x14ac:dyDescent="0.3">
      <c r="A6044" s="14">
        <v>6064</v>
      </c>
      <c r="B6044" s="14" t="s">
        <v>1365</v>
      </c>
      <c r="C6044" s="14" t="s">
        <v>13510</v>
      </c>
      <c r="D6044" s="14" t="s">
        <v>13504</v>
      </c>
      <c r="E6044" s="14" t="s">
        <v>13485</v>
      </c>
      <c r="F6044" s="14">
        <v>10</v>
      </c>
      <c r="G6044" s="14">
        <v>2.5000000000000001E-2</v>
      </c>
      <c r="H6044" s="15">
        <v>6.9879999999999994E-3</v>
      </c>
      <c r="I6044" s="15">
        <f>M6044-V6044</f>
        <v>1.9262000000000001E-2</v>
      </c>
      <c r="J6044" s="14"/>
      <c r="K6044" s="13"/>
      <c r="L6044" s="9">
        <f>G6044*1.05</f>
        <v>2.6250000000000002E-2</v>
      </c>
      <c r="M6044" s="11">
        <f>L6044-H6044</f>
        <v>1.9262000000000001E-2</v>
      </c>
      <c r="N6044" s="11">
        <v>0</v>
      </c>
      <c r="P6044" s="9">
        <f>0.5*N6044/1000</f>
        <v>0</v>
      </c>
      <c r="Q6044" s="9">
        <f>P6044+O6044</f>
        <v>0</v>
      </c>
      <c r="R6044" s="11">
        <v>0</v>
      </c>
      <c r="T6044" s="9">
        <f>0.5*R6044</f>
        <v>0</v>
      </c>
      <c r="U6044" s="9">
        <f>T6044+S6044</f>
        <v>0</v>
      </c>
      <c r="V6044" s="9">
        <f>(Q6044+U6044)/(0.944*1000)</f>
        <v>0</v>
      </c>
    </row>
    <row r="6045" spans="1:22" x14ac:dyDescent="0.3">
      <c r="A6045" s="14">
        <v>6065</v>
      </c>
      <c r="B6045" s="14" t="s">
        <v>1366</v>
      </c>
      <c r="C6045" s="14" t="s">
        <v>13510</v>
      </c>
      <c r="D6045" s="14" t="s">
        <v>13504</v>
      </c>
      <c r="E6045" s="14" t="s">
        <v>13485</v>
      </c>
      <c r="F6045" s="14">
        <v>10</v>
      </c>
      <c r="G6045" s="14">
        <v>0.25</v>
      </c>
      <c r="H6045" s="15">
        <v>9.0380000000000113E-3</v>
      </c>
      <c r="I6045" s="15">
        <f>M6045-V6045</f>
        <v>0.25346200000000002</v>
      </c>
      <c r="J6045" s="14"/>
      <c r="K6045" s="13"/>
      <c r="L6045" s="9">
        <f>G6045*1.05</f>
        <v>0.26250000000000001</v>
      </c>
      <c r="M6045" s="11">
        <f>L6045-H6045</f>
        <v>0.25346200000000002</v>
      </c>
      <c r="N6045" s="11">
        <v>0</v>
      </c>
      <c r="P6045" s="9">
        <f>0.5*N6045/1000</f>
        <v>0</v>
      </c>
      <c r="Q6045" s="9">
        <f>P6045+O6045</f>
        <v>0</v>
      </c>
      <c r="R6045" s="11">
        <v>0</v>
      </c>
      <c r="T6045" s="9">
        <f>0.5*R6045</f>
        <v>0</v>
      </c>
      <c r="U6045" s="9">
        <f>T6045+S6045</f>
        <v>0</v>
      </c>
      <c r="V6045" s="9">
        <f>(Q6045+U6045)/(0.944*1000)</f>
        <v>0</v>
      </c>
    </row>
    <row r="6046" spans="1:22" x14ac:dyDescent="0.3">
      <c r="A6046" s="14">
        <v>6066</v>
      </c>
      <c r="B6046" s="14" t="s">
        <v>1367</v>
      </c>
      <c r="C6046" s="14" t="s">
        <v>13510</v>
      </c>
      <c r="D6046" s="14" t="s">
        <v>13504</v>
      </c>
      <c r="E6046" s="14" t="s">
        <v>13485</v>
      </c>
      <c r="F6046" s="14">
        <v>10</v>
      </c>
      <c r="G6046" s="14">
        <v>0.1</v>
      </c>
      <c r="H6046" s="15">
        <v>5.7669999999999961E-3</v>
      </c>
      <c r="I6046" s="15">
        <f>M6046-V6046</f>
        <v>9.9233000000000016E-2</v>
      </c>
      <c r="J6046" s="14"/>
      <c r="K6046" s="13"/>
      <c r="L6046" s="9">
        <f>G6046*1.05</f>
        <v>0.10500000000000001</v>
      </c>
      <c r="M6046" s="11">
        <f>L6046-H6046</f>
        <v>9.9233000000000016E-2</v>
      </c>
      <c r="N6046" s="11">
        <v>0</v>
      </c>
      <c r="P6046" s="9">
        <f>0.5*N6046/1000</f>
        <v>0</v>
      </c>
      <c r="Q6046" s="9">
        <f>P6046+O6046</f>
        <v>0</v>
      </c>
      <c r="R6046" s="11">
        <v>0</v>
      </c>
      <c r="T6046" s="9">
        <f>0.5*R6046</f>
        <v>0</v>
      </c>
      <c r="U6046" s="9">
        <f>T6046+S6046</f>
        <v>0</v>
      </c>
      <c r="V6046" s="9">
        <f>(Q6046+U6046)/(0.944*1000)</f>
        <v>0</v>
      </c>
    </row>
    <row r="6047" spans="1:22" x14ac:dyDescent="0.3">
      <c r="A6047" s="14">
        <v>6067</v>
      </c>
      <c r="B6047" s="14" t="s">
        <v>1368</v>
      </c>
      <c r="C6047" s="14" t="s">
        <v>13510</v>
      </c>
      <c r="D6047" s="14" t="s">
        <v>13504</v>
      </c>
      <c r="E6047" s="14" t="s">
        <v>13485</v>
      </c>
      <c r="F6047" s="14">
        <v>10</v>
      </c>
      <c r="G6047" s="14">
        <v>0.16</v>
      </c>
      <c r="H6047" s="15">
        <v>0.10714799999999999</v>
      </c>
      <c r="I6047" s="15">
        <f>M6047-V6047</f>
        <v>6.0852000000000017E-2</v>
      </c>
      <c r="J6047" s="14"/>
      <c r="K6047" s="13"/>
      <c r="L6047" s="9">
        <f>G6047*1.05</f>
        <v>0.16800000000000001</v>
      </c>
      <c r="M6047" s="11">
        <f>L6047-H6047</f>
        <v>6.0852000000000017E-2</v>
      </c>
      <c r="N6047" s="11">
        <v>0</v>
      </c>
      <c r="P6047" s="9">
        <f>0.5*N6047/1000</f>
        <v>0</v>
      </c>
      <c r="Q6047" s="9">
        <f>P6047+O6047</f>
        <v>0</v>
      </c>
      <c r="R6047" s="11">
        <v>0</v>
      </c>
      <c r="T6047" s="9">
        <f>0.5*R6047</f>
        <v>0</v>
      </c>
      <c r="U6047" s="9">
        <f>T6047+S6047</f>
        <v>0</v>
      </c>
      <c r="V6047" s="9">
        <f>(Q6047+U6047)/(0.944*1000)</f>
        <v>0</v>
      </c>
    </row>
    <row r="6048" spans="1:22" x14ac:dyDescent="0.3">
      <c r="A6048" s="14">
        <v>6068</v>
      </c>
      <c r="B6048" s="14" t="s">
        <v>1369</v>
      </c>
      <c r="C6048" s="14" t="s">
        <v>13510</v>
      </c>
      <c r="D6048" s="14" t="s">
        <v>13504</v>
      </c>
      <c r="E6048" s="14" t="s">
        <v>13485</v>
      </c>
      <c r="F6048" s="14">
        <v>10</v>
      </c>
      <c r="G6048" s="14">
        <v>0.1</v>
      </c>
      <c r="H6048" s="15">
        <v>1.2468000000000003E-2</v>
      </c>
      <c r="I6048" s="15">
        <f>M6048-V6048</f>
        <v>9.2532000000000003E-2</v>
      </c>
      <c r="J6048" s="14"/>
      <c r="K6048" s="13"/>
      <c r="L6048" s="9">
        <f>G6048*1.05</f>
        <v>0.10500000000000001</v>
      </c>
      <c r="M6048" s="11">
        <f>L6048-H6048</f>
        <v>9.2532000000000003E-2</v>
      </c>
      <c r="N6048" s="11">
        <v>0</v>
      </c>
      <c r="P6048" s="9">
        <f>0.5*N6048/1000</f>
        <v>0</v>
      </c>
      <c r="Q6048" s="9">
        <f>P6048+O6048</f>
        <v>0</v>
      </c>
      <c r="R6048" s="11">
        <v>0</v>
      </c>
      <c r="T6048" s="9">
        <f>0.5*R6048</f>
        <v>0</v>
      </c>
      <c r="U6048" s="9">
        <f>T6048+S6048</f>
        <v>0</v>
      </c>
      <c r="V6048" s="9">
        <f>(Q6048+U6048)/(0.944*1000)</f>
        <v>0</v>
      </c>
    </row>
    <row r="6049" spans="1:22" x14ac:dyDescent="0.3">
      <c r="A6049" s="14">
        <v>6069</v>
      </c>
      <c r="B6049" s="14" t="s">
        <v>1371</v>
      </c>
      <c r="C6049" s="14" t="s">
        <v>13510</v>
      </c>
      <c r="D6049" s="14" t="s">
        <v>13504</v>
      </c>
      <c r="E6049" s="14" t="s">
        <v>13485</v>
      </c>
      <c r="F6049" s="14">
        <v>10</v>
      </c>
      <c r="G6049" s="14">
        <v>0.1</v>
      </c>
      <c r="H6049" s="15">
        <v>5.5E-2</v>
      </c>
      <c r="I6049" s="15">
        <f>M6049-V6049</f>
        <v>5.000000000000001E-2</v>
      </c>
      <c r="J6049" s="14"/>
      <c r="K6049" s="13"/>
      <c r="L6049" s="9">
        <f>G6049*1.05</f>
        <v>0.10500000000000001</v>
      </c>
      <c r="M6049" s="11">
        <f>L6049-H6049</f>
        <v>5.000000000000001E-2</v>
      </c>
      <c r="N6049" s="11">
        <v>0</v>
      </c>
      <c r="P6049" s="9">
        <f>0.5*N6049/1000</f>
        <v>0</v>
      </c>
      <c r="Q6049" s="9">
        <f>P6049+O6049</f>
        <v>0</v>
      </c>
      <c r="R6049" s="11">
        <v>0</v>
      </c>
      <c r="T6049" s="9">
        <f>0.5*R6049</f>
        <v>0</v>
      </c>
      <c r="U6049" s="9">
        <f>T6049+S6049</f>
        <v>0</v>
      </c>
      <c r="V6049" s="9">
        <f>(Q6049+U6049)/(0.944*1000)</f>
        <v>0</v>
      </c>
    </row>
    <row r="6050" spans="1:22" x14ac:dyDescent="0.3">
      <c r="A6050" s="14">
        <v>6070</v>
      </c>
      <c r="B6050" s="14" t="s">
        <v>1372</v>
      </c>
      <c r="C6050" s="14" t="s">
        <v>13510</v>
      </c>
      <c r="D6050" s="14" t="s">
        <v>13504</v>
      </c>
      <c r="E6050" s="14" t="s">
        <v>13485</v>
      </c>
      <c r="F6050" s="14">
        <v>10</v>
      </c>
      <c r="G6050" s="14">
        <v>0.16</v>
      </c>
      <c r="H6050" s="15">
        <v>8.3990000000000002E-3</v>
      </c>
      <c r="I6050" s="15">
        <f>M6050-V6050</f>
        <v>0.15960100000000002</v>
      </c>
      <c r="J6050" s="14"/>
      <c r="K6050" s="13"/>
      <c r="L6050" s="9">
        <f>G6050*1.05</f>
        <v>0.16800000000000001</v>
      </c>
      <c r="M6050" s="11">
        <f>L6050-H6050</f>
        <v>0.15960100000000002</v>
      </c>
      <c r="N6050" s="11">
        <v>0</v>
      </c>
      <c r="P6050" s="9">
        <f>0.5*N6050/1000</f>
        <v>0</v>
      </c>
      <c r="Q6050" s="9">
        <f>P6050+O6050</f>
        <v>0</v>
      </c>
      <c r="R6050" s="11">
        <v>0</v>
      </c>
      <c r="T6050" s="9">
        <f>0.5*R6050</f>
        <v>0</v>
      </c>
      <c r="U6050" s="9">
        <f>T6050+S6050</f>
        <v>0</v>
      </c>
      <c r="V6050" s="9">
        <f>(Q6050+U6050)/(0.944*1000)</f>
        <v>0</v>
      </c>
    </row>
    <row r="6051" spans="1:22" x14ac:dyDescent="0.3">
      <c r="A6051" s="14">
        <v>6071</v>
      </c>
      <c r="B6051" s="14" t="s">
        <v>1373</v>
      </c>
      <c r="C6051" s="14" t="s">
        <v>13510</v>
      </c>
      <c r="D6051" s="14" t="s">
        <v>13504</v>
      </c>
      <c r="E6051" s="14" t="s">
        <v>13485</v>
      </c>
      <c r="F6051" s="14">
        <v>10</v>
      </c>
      <c r="G6051" s="14">
        <v>0.25</v>
      </c>
      <c r="H6051" s="15">
        <v>2.4834000000000002E-2</v>
      </c>
      <c r="I6051" s="15">
        <f>M6051-V6051</f>
        <v>0.23766600000000002</v>
      </c>
      <c r="J6051" s="14"/>
      <c r="K6051" s="13"/>
      <c r="L6051" s="9">
        <f>G6051*1.05</f>
        <v>0.26250000000000001</v>
      </c>
      <c r="M6051" s="11">
        <f>L6051-H6051</f>
        <v>0.23766600000000002</v>
      </c>
      <c r="N6051" s="11">
        <v>0</v>
      </c>
      <c r="P6051" s="9">
        <f>0.5*N6051/1000</f>
        <v>0</v>
      </c>
      <c r="Q6051" s="9">
        <f>P6051+O6051</f>
        <v>0</v>
      </c>
      <c r="R6051" s="11">
        <v>0</v>
      </c>
      <c r="T6051" s="9">
        <f>0.5*R6051</f>
        <v>0</v>
      </c>
      <c r="U6051" s="9">
        <f>T6051+S6051</f>
        <v>0</v>
      </c>
      <c r="V6051" s="9">
        <f>(Q6051+U6051)/(0.944*1000)</f>
        <v>0</v>
      </c>
    </row>
    <row r="6052" spans="1:22" x14ac:dyDescent="0.3">
      <c r="A6052" s="14">
        <v>6072</v>
      </c>
      <c r="B6052" s="14" t="s">
        <v>1374</v>
      </c>
      <c r="C6052" s="14" t="s">
        <v>13510</v>
      </c>
      <c r="D6052" s="14" t="s">
        <v>13504</v>
      </c>
      <c r="E6052" s="14" t="s">
        <v>13485</v>
      </c>
      <c r="F6052" s="14">
        <v>10</v>
      </c>
      <c r="G6052" s="14">
        <v>0.16</v>
      </c>
      <c r="H6052" s="15">
        <v>2.3644000000000005E-2</v>
      </c>
      <c r="I6052" s="15">
        <f>M6052-V6052</f>
        <v>0.14144286440677967</v>
      </c>
      <c r="J6052" s="14"/>
      <c r="K6052" s="13"/>
      <c r="L6052" s="9">
        <f>G6052*1.05</f>
        <v>0.16800000000000001</v>
      </c>
      <c r="M6052" s="11">
        <f>L6052-H6052</f>
        <v>0.14435600000000001</v>
      </c>
      <c r="N6052" s="11">
        <v>0</v>
      </c>
      <c r="P6052" s="9">
        <f>0.5*N6052/1000</f>
        <v>0</v>
      </c>
      <c r="Q6052" s="9">
        <f>P6052+O6052</f>
        <v>0</v>
      </c>
      <c r="R6052" s="11">
        <v>5.5</v>
      </c>
      <c r="T6052" s="9">
        <f>0.5*R6052</f>
        <v>2.75</v>
      </c>
      <c r="U6052" s="9">
        <f>T6052+S6052</f>
        <v>2.75</v>
      </c>
      <c r="V6052" s="9">
        <f>(Q6052+U6052)/(0.944*1000)</f>
        <v>2.913135593220339E-3</v>
      </c>
    </row>
    <row r="6053" spans="1:22" x14ac:dyDescent="0.3">
      <c r="A6053" s="14">
        <v>6073</v>
      </c>
      <c r="B6053" s="14" t="s">
        <v>1375</v>
      </c>
      <c r="C6053" s="14" t="s">
        <v>13510</v>
      </c>
      <c r="D6053" s="14" t="s">
        <v>13504</v>
      </c>
      <c r="E6053" s="14" t="s">
        <v>13485</v>
      </c>
      <c r="F6053" s="14">
        <v>10</v>
      </c>
      <c r="G6053" s="14">
        <v>0.16</v>
      </c>
      <c r="H6053" s="15">
        <v>1.8310000000000003E-2</v>
      </c>
      <c r="I6053" s="15">
        <f>M6053-V6053</f>
        <v>0.14969000000000002</v>
      </c>
      <c r="J6053" s="14"/>
      <c r="K6053" s="13"/>
      <c r="L6053" s="9">
        <f>G6053*1.05</f>
        <v>0.16800000000000001</v>
      </c>
      <c r="M6053" s="11">
        <f>L6053-H6053</f>
        <v>0.14969000000000002</v>
      </c>
      <c r="N6053" s="11">
        <v>0</v>
      </c>
      <c r="P6053" s="9">
        <f>0.5*N6053/1000</f>
        <v>0</v>
      </c>
      <c r="Q6053" s="9">
        <f>P6053+O6053</f>
        <v>0</v>
      </c>
      <c r="R6053" s="11">
        <v>0</v>
      </c>
      <c r="T6053" s="9">
        <f>0.5*R6053</f>
        <v>0</v>
      </c>
      <c r="U6053" s="9">
        <f>T6053+S6053</f>
        <v>0</v>
      </c>
      <c r="V6053" s="9">
        <f>(Q6053+U6053)/(0.944*1000)</f>
        <v>0</v>
      </c>
    </row>
    <row r="6054" spans="1:22" x14ac:dyDescent="0.3">
      <c r="A6054" s="14">
        <v>6074</v>
      </c>
      <c r="B6054" s="14" t="s">
        <v>1376</v>
      </c>
      <c r="C6054" s="14" t="s">
        <v>13510</v>
      </c>
      <c r="D6054" s="14" t="s">
        <v>13504</v>
      </c>
      <c r="E6054" s="14" t="s">
        <v>13485</v>
      </c>
      <c r="F6054" s="14">
        <v>10</v>
      </c>
      <c r="G6054" s="14">
        <v>0.16</v>
      </c>
      <c r="H6054" s="15">
        <v>3.3575999999999995E-2</v>
      </c>
      <c r="I6054" s="15">
        <f>M6054-V6054</f>
        <v>0.13442400000000002</v>
      </c>
      <c r="J6054" s="14"/>
      <c r="K6054" s="13"/>
      <c r="L6054" s="9">
        <f>G6054*1.05</f>
        <v>0.16800000000000001</v>
      </c>
      <c r="M6054" s="11">
        <f>L6054-H6054</f>
        <v>0.13442400000000002</v>
      </c>
      <c r="N6054" s="11">
        <v>0</v>
      </c>
      <c r="P6054" s="9">
        <f>0.5*N6054/1000</f>
        <v>0</v>
      </c>
      <c r="Q6054" s="9">
        <f>P6054+O6054</f>
        <v>0</v>
      </c>
      <c r="R6054" s="11">
        <v>0</v>
      </c>
      <c r="T6054" s="9">
        <f>0.5*R6054</f>
        <v>0</v>
      </c>
      <c r="U6054" s="9">
        <f>T6054+S6054</f>
        <v>0</v>
      </c>
      <c r="V6054" s="9">
        <f>(Q6054+U6054)/(0.944*1000)</f>
        <v>0</v>
      </c>
    </row>
    <row r="6055" spans="1:22" x14ac:dyDescent="0.3">
      <c r="A6055" s="14">
        <v>6075</v>
      </c>
      <c r="B6055" s="14" t="s">
        <v>1377</v>
      </c>
      <c r="C6055" s="14" t="s">
        <v>13510</v>
      </c>
      <c r="D6055" s="14" t="s">
        <v>13504</v>
      </c>
      <c r="E6055" s="14" t="s">
        <v>13485</v>
      </c>
      <c r="F6055" s="14">
        <v>10</v>
      </c>
      <c r="G6055" s="14">
        <v>0.1</v>
      </c>
      <c r="H6055" s="15">
        <v>8.1839999999999968E-3</v>
      </c>
      <c r="I6055" s="15">
        <f>M6055-V6055</f>
        <v>9.6816000000000013E-2</v>
      </c>
      <c r="J6055" s="14"/>
      <c r="K6055" s="13"/>
      <c r="L6055" s="9">
        <f>G6055*1.05</f>
        <v>0.10500000000000001</v>
      </c>
      <c r="M6055" s="11">
        <f>L6055-H6055</f>
        <v>9.6816000000000013E-2</v>
      </c>
      <c r="N6055" s="11">
        <v>0</v>
      </c>
      <c r="P6055" s="9">
        <f>0.5*N6055/1000</f>
        <v>0</v>
      </c>
      <c r="Q6055" s="9">
        <f>P6055+O6055</f>
        <v>0</v>
      </c>
      <c r="R6055" s="11">
        <v>0</v>
      </c>
      <c r="T6055" s="9">
        <f>0.5*R6055</f>
        <v>0</v>
      </c>
      <c r="U6055" s="9">
        <f>T6055+S6055</f>
        <v>0</v>
      </c>
      <c r="V6055" s="9">
        <f>(Q6055+U6055)/(0.944*1000)</f>
        <v>0</v>
      </c>
    </row>
    <row r="6056" spans="1:22" x14ac:dyDescent="0.3">
      <c r="A6056" s="14">
        <v>6076</v>
      </c>
      <c r="B6056" s="14" t="s">
        <v>1378</v>
      </c>
      <c r="C6056" s="14" t="s">
        <v>13510</v>
      </c>
      <c r="D6056" s="14" t="s">
        <v>13504</v>
      </c>
      <c r="E6056" s="14" t="s">
        <v>13485</v>
      </c>
      <c r="F6056" s="14">
        <v>10</v>
      </c>
      <c r="G6056" s="14">
        <v>0.16</v>
      </c>
      <c r="H6056" s="15">
        <v>8.3000000000000004E-2</v>
      </c>
      <c r="I6056" s="15">
        <f>M6056-V6056</f>
        <v>8.5000000000000006E-2</v>
      </c>
      <c r="J6056" s="14"/>
      <c r="K6056" s="13"/>
      <c r="L6056" s="9">
        <f>G6056*1.05</f>
        <v>0.16800000000000001</v>
      </c>
      <c r="M6056" s="11">
        <f>L6056-H6056</f>
        <v>8.5000000000000006E-2</v>
      </c>
      <c r="N6056" s="11">
        <v>0</v>
      </c>
      <c r="P6056" s="9">
        <f>0.5*N6056/1000</f>
        <v>0</v>
      </c>
      <c r="Q6056" s="9">
        <f>P6056+O6056</f>
        <v>0</v>
      </c>
      <c r="R6056" s="11">
        <v>0</v>
      </c>
      <c r="T6056" s="9">
        <f>0.5*R6056</f>
        <v>0</v>
      </c>
      <c r="U6056" s="9">
        <f>T6056+S6056</f>
        <v>0</v>
      </c>
      <c r="V6056" s="9">
        <f>(Q6056+U6056)/(0.944*1000)</f>
        <v>0</v>
      </c>
    </row>
    <row r="6057" spans="1:22" x14ac:dyDescent="0.3">
      <c r="A6057" s="14">
        <v>6077</v>
      </c>
      <c r="B6057" s="14" t="s">
        <v>1379</v>
      </c>
      <c r="C6057" s="14" t="s">
        <v>13510</v>
      </c>
      <c r="D6057" s="14" t="s">
        <v>13504</v>
      </c>
      <c r="E6057" s="14" t="s">
        <v>13485</v>
      </c>
      <c r="F6057" s="14">
        <v>10</v>
      </c>
      <c r="G6057" s="14">
        <v>0.1</v>
      </c>
      <c r="H6057" s="15">
        <v>6.8699999999999762E-4</v>
      </c>
      <c r="I6057" s="15">
        <f>M6057-V6057</f>
        <v>0.10431300000000002</v>
      </c>
      <c r="J6057" s="14"/>
      <c r="K6057" s="13"/>
      <c r="L6057" s="9">
        <f>G6057*1.05</f>
        <v>0.10500000000000001</v>
      </c>
      <c r="M6057" s="11">
        <f>L6057-H6057</f>
        <v>0.10431300000000002</v>
      </c>
      <c r="N6057" s="11">
        <v>0</v>
      </c>
      <c r="P6057" s="9">
        <f>0.5*N6057/1000</f>
        <v>0</v>
      </c>
      <c r="Q6057" s="9">
        <f>P6057+O6057</f>
        <v>0</v>
      </c>
      <c r="R6057" s="11">
        <v>0</v>
      </c>
      <c r="T6057" s="9">
        <f>0.5*R6057</f>
        <v>0</v>
      </c>
      <c r="U6057" s="9">
        <f>T6057+S6057</f>
        <v>0</v>
      </c>
      <c r="V6057" s="9">
        <f>(Q6057+U6057)/(0.944*1000)</f>
        <v>0</v>
      </c>
    </row>
    <row r="6058" spans="1:22" x14ac:dyDescent="0.3">
      <c r="A6058" s="14">
        <v>6078</v>
      </c>
      <c r="B6058" s="14" t="s">
        <v>1380</v>
      </c>
      <c r="C6058" s="14" t="s">
        <v>13510</v>
      </c>
      <c r="D6058" s="14" t="s">
        <v>13504</v>
      </c>
      <c r="E6058" s="14" t="s">
        <v>13485</v>
      </c>
      <c r="F6058" s="14">
        <v>10</v>
      </c>
      <c r="G6058" s="14">
        <v>0.1</v>
      </c>
      <c r="H6058" s="15">
        <v>4.0587000000000005E-2</v>
      </c>
      <c r="I6058" s="15">
        <f>M6058-V6058</f>
        <v>6.1235033898305084E-2</v>
      </c>
      <c r="J6058" s="14"/>
      <c r="K6058" s="13"/>
      <c r="L6058" s="9">
        <f>G6058*1.05</f>
        <v>0.10500000000000001</v>
      </c>
      <c r="M6058" s="11">
        <f>L6058-H6058</f>
        <v>6.4412999999999998E-2</v>
      </c>
      <c r="N6058" s="11">
        <v>0</v>
      </c>
      <c r="P6058" s="9">
        <f>0.5*N6058/1000</f>
        <v>0</v>
      </c>
      <c r="Q6058" s="9">
        <f>P6058+O6058</f>
        <v>0</v>
      </c>
      <c r="R6058" s="11">
        <v>6</v>
      </c>
      <c r="T6058" s="9">
        <f>0.5*R6058</f>
        <v>3</v>
      </c>
      <c r="U6058" s="9">
        <f>T6058+S6058</f>
        <v>3</v>
      </c>
      <c r="V6058" s="9">
        <f>(Q6058+U6058)/(0.944*1000)</f>
        <v>3.1779661016949155E-3</v>
      </c>
    </row>
    <row r="6059" spans="1:22" x14ac:dyDescent="0.3">
      <c r="A6059" s="14">
        <v>6079</v>
      </c>
      <c r="B6059" s="14" t="s">
        <v>1381</v>
      </c>
      <c r="C6059" s="14" t="s">
        <v>13510</v>
      </c>
      <c r="D6059" s="14" t="s">
        <v>13504</v>
      </c>
      <c r="E6059" s="14" t="s">
        <v>13485</v>
      </c>
      <c r="F6059" s="14">
        <v>10</v>
      </c>
      <c r="G6059" s="14">
        <v>0.1</v>
      </c>
      <c r="H6059" s="15">
        <v>2.9670000000000002E-2</v>
      </c>
      <c r="I6059" s="15">
        <f>M6059-V6059</f>
        <v>7.5330000000000008E-2</v>
      </c>
      <c r="J6059" s="14"/>
      <c r="K6059" s="13"/>
      <c r="L6059" s="9">
        <f>G6059*1.05</f>
        <v>0.10500000000000001</v>
      </c>
      <c r="M6059" s="11">
        <f>L6059-H6059</f>
        <v>7.5330000000000008E-2</v>
      </c>
      <c r="N6059" s="11">
        <v>0</v>
      </c>
      <c r="P6059" s="9">
        <f>0.5*N6059/1000</f>
        <v>0</v>
      </c>
      <c r="Q6059" s="9">
        <f>P6059+O6059</f>
        <v>0</v>
      </c>
      <c r="R6059" s="11">
        <v>0</v>
      </c>
      <c r="T6059" s="9">
        <f>0.5*R6059</f>
        <v>0</v>
      </c>
      <c r="U6059" s="9">
        <f>T6059+S6059</f>
        <v>0</v>
      </c>
      <c r="V6059" s="9">
        <f>(Q6059+U6059)/(0.944*1000)</f>
        <v>0</v>
      </c>
    </row>
    <row r="6060" spans="1:22" x14ac:dyDescent="0.3">
      <c r="A6060" s="14">
        <v>6080</v>
      </c>
      <c r="B6060" s="14" t="s">
        <v>1382</v>
      </c>
      <c r="C6060" s="14" t="s">
        <v>13510</v>
      </c>
      <c r="D6060" s="14" t="s">
        <v>13504</v>
      </c>
      <c r="E6060" s="14" t="s">
        <v>13485</v>
      </c>
      <c r="F6060" s="14">
        <v>10</v>
      </c>
      <c r="G6060" s="14">
        <v>0.25</v>
      </c>
      <c r="H6060" s="15">
        <v>6.7223999999999992E-2</v>
      </c>
      <c r="I6060" s="15">
        <f>M6060-V6060</f>
        <v>0.19527600000000001</v>
      </c>
      <c r="J6060" s="14"/>
      <c r="K6060" s="13"/>
      <c r="L6060" s="9">
        <f>G6060*1.05</f>
        <v>0.26250000000000001</v>
      </c>
      <c r="M6060" s="11">
        <f>L6060-H6060</f>
        <v>0.19527600000000001</v>
      </c>
      <c r="N6060" s="11">
        <v>0</v>
      </c>
      <c r="P6060" s="9">
        <f>0.5*N6060/1000</f>
        <v>0</v>
      </c>
      <c r="Q6060" s="9">
        <f>P6060+O6060</f>
        <v>0</v>
      </c>
      <c r="R6060" s="11">
        <v>0</v>
      </c>
      <c r="T6060" s="9">
        <f>0.5*R6060</f>
        <v>0</v>
      </c>
      <c r="U6060" s="9">
        <f>T6060+S6060</f>
        <v>0</v>
      </c>
      <c r="V6060" s="9">
        <f>(Q6060+U6060)/(0.944*1000)</f>
        <v>0</v>
      </c>
    </row>
    <row r="6061" spans="1:22" x14ac:dyDescent="0.3">
      <c r="A6061" s="14">
        <v>6081</v>
      </c>
      <c r="B6061" s="14" t="s">
        <v>1383</v>
      </c>
      <c r="C6061" s="14" t="s">
        <v>13510</v>
      </c>
      <c r="D6061" s="14" t="s">
        <v>13504</v>
      </c>
      <c r="E6061" s="14" t="s">
        <v>13485</v>
      </c>
      <c r="F6061" s="14">
        <v>10</v>
      </c>
      <c r="G6061" s="14">
        <v>0.1</v>
      </c>
      <c r="H6061" s="15">
        <v>1.7990000000000009E-2</v>
      </c>
      <c r="I6061" s="15">
        <f>M6061-V6061</f>
        <v>8.7010000000000004E-2</v>
      </c>
      <c r="J6061" s="14"/>
      <c r="K6061" s="13"/>
      <c r="L6061" s="9">
        <f>G6061*1.05</f>
        <v>0.10500000000000001</v>
      </c>
      <c r="M6061" s="11">
        <f>L6061-H6061</f>
        <v>8.7010000000000004E-2</v>
      </c>
      <c r="N6061" s="11">
        <v>0</v>
      </c>
      <c r="P6061" s="9">
        <f>0.5*N6061/1000</f>
        <v>0</v>
      </c>
      <c r="Q6061" s="9">
        <f>P6061+O6061</f>
        <v>0</v>
      </c>
      <c r="R6061" s="11">
        <v>0</v>
      </c>
      <c r="T6061" s="9">
        <f>0.5*R6061</f>
        <v>0</v>
      </c>
      <c r="U6061" s="9">
        <f>T6061+S6061</f>
        <v>0</v>
      </c>
      <c r="V6061" s="9">
        <f>(Q6061+U6061)/(0.944*1000)</f>
        <v>0</v>
      </c>
    </row>
    <row r="6062" spans="1:22" x14ac:dyDescent="0.3">
      <c r="A6062" s="14">
        <v>6082</v>
      </c>
      <c r="B6062" s="14" t="s">
        <v>1384</v>
      </c>
      <c r="C6062" s="14" t="s">
        <v>13510</v>
      </c>
      <c r="D6062" s="14" t="s">
        <v>13504</v>
      </c>
      <c r="E6062" s="14" t="s">
        <v>13485</v>
      </c>
      <c r="F6062" s="14">
        <v>10</v>
      </c>
      <c r="G6062" s="14">
        <v>0.1</v>
      </c>
      <c r="H6062" s="15">
        <v>2.9409000000000005E-2</v>
      </c>
      <c r="I6062" s="15">
        <f>M6062-V6062</f>
        <v>7.5591000000000005E-2</v>
      </c>
      <c r="J6062" s="14"/>
      <c r="K6062" s="13"/>
      <c r="L6062" s="9">
        <f>G6062*1.05</f>
        <v>0.10500000000000001</v>
      </c>
      <c r="M6062" s="11">
        <f>L6062-H6062</f>
        <v>7.5591000000000005E-2</v>
      </c>
      <c r="N6062" s="11">
        <v>0</v>
      </c>
      <c r="P6062" s="9">
        <f>0.5*N6062/1000</f>
        <v>0</v>
      </c>
      <c r="Q6062" s="9">
        <f>P6062+O6062</f>
        <v>0</v>
      </c>
      <c r="R6062" s="11">
        <v>0</v>
      </c>
      <c r="T6062" s="9">
        <f>0.5*R6062</f>
        <v>0</v>
      </c>
      <c r="U6062" s="9">
        <f>T6062+S6062</f>
        <v>0</v>
      </c>
      <c r="V6062" s="9">
        <f>(Q6062+U6062)/(0.944*1000)</f>
        <v>0</v>
      </c>
    </row>
    <row r="6063" spans="1:22" x14ac:dyDescent="0.3">
      <c r="A6063" s="14">
        <v>6083</v>
      </c>
      <c r="B6063" s="14" t="s">
        <v>1385</v>
      </c>
      <c r="C6063" s="14" t="s">
        <v>13510</v>
      </c>
      <c r="D6063" s="14" t="s">
        <v>13504</v>
      </c>
      <c r="E6063" s="14" t="s">
        <v>13485</v>
      </c>
      <c r="F6063" s="14">
        <v>10</v>
      </c>
      <c r="G6063" s="14">
        <v>0.16</v>
      </c>
      <c r="H6063" s="15">
        <v>3.1046999999999998E-2</v>
      </c>
      <c r="I6063" s="15">
        <f>M6063-V6063</f>
        <v>0.13695300000000002</v>
      </c>
      <c r="J6063" s="14"/>
      <c r="K6063" s="13"/>
      <c r="L6063" s="9">
        <f>G6063*1.05</f>
        <v>0.16800000000000001</v>
      </c>
      <c r="M6063" s="11">
        <f>L6063-H6063</f>
        <v>0.13695300000000002</v>
      </c>
      <c r="N6063" s="11">
        <v>0</v>
      </c>
      <c r="P6063" s="9">
        <f>0.5*N6063/1000</f>
        <v>0</v>
      </c>
      <c r="Q6063" s="9">
        <f>P6063+O6063</f>
        <v>0</v>
      </c>
      <c r="R6063" s="11">
        <v>0</v>
      </c>
      <c r="T6063" s="9">
        <f>0.5*R6063</f>
        <v>0</v>
      </c>
      <c r="U6063" s="9">
        <f>T6063+S6063</f>
        <v>0</v>
      </c>
      <c r="V6063" s="9">
        <f>(Q6063+U6063)/(0.944*1000)</f>
        <v>0</v>
      </c>
    </row>
    <row r="6064" spans="1:22" x14ac:dyDescent="0.3">
      <c r="A6064" s="14">
        <v>6084</v>
      </c>
      <c r="B6064" s="14" t="s">
        <v>1386</v>
      </c>
      <c r="C6064" s="14" t="s">
        <v>13510</v>
      </c>
      <c r="D6064" s="14" t="s">
        <v>13504</v>
      </c>
      <c r="E6064" s="14" t="s">
        <v>13485</v>
      </c>
      <c r="F6064" s="14">
        <v>10</v>
      </c>
      <c r="G6064" s="14">
        <v>0.16</v>
      </c>
      <c r="H6064" s="15">
        <v>3.7719999999999997E-2</v>
      </c>
      <c r="I6064" s="15">
        <f>M6064-V6064</f>
        <v>0.13028000000000001</v>
      </c>
      <c r="J6064" s="14"/>
      <c r="K6064" s="13"/>
      <c r="L6064" s="9">
        <f>G6064*1.05</f>
        <v>0.16800000000000001</v>
      </c>
      <c r="M6064" s="11">
        <f>L6064-H6064</f>
        <v>0.13028000000000001</v>
      </c>
      <c r="N6064" s="11">
        <v>0</v>
      </c>
      <c r="P6064" s="9">
        <f>0.5*N6064/1000</f>
        <v>0</v>
      </c>
      <c r="Q6064" s="9">
        <f>P6064+O6064</f>
        <v>0</v>
      </c>
      <c r="R6064" s="11">
        <v>0</v>
      </c>
      <c r="T6064" s="9">
        <f>0.5*R6064</f>
        <v>0</v>
      </c>
      <c r="U6064" s="9">
        <f>T6064+S6064</f>
        <v>0</v>
      </c>
      <c r="V6064" s="9">
        <f>(Q6064+U6064)/(0.944*1000)</f>
        <v>0</v>
      </c>
    </row>
    <row r="6065" spans="1:22" x14ac:dyDescent="0.3">
      <c r="A6065" s="14">
        <v>6085</v>
      </c>
      <c r="B6065" s="14" t="s">
        <v>1387</v>
      </c>
      <c r="C6065" s="14" t="s">
        <v>13510</v>
      </c>
      <c r="D6065" s="14" t="s">
        <v>13504</v>
      </c>
      <c r="E6065" s="14" t="s">
        <v>13485</v>
      </c>
      <c r="F6065" s="14">
        <v>10</v>
      </c>
      <c r="G6065" s="14">
        <v>6.3E-2</v>
      </c>
      <c r="H6065" s="15">
        <v>1.2259000000000001E-2</v>
      </c>
      <c r="I6065" s="15">
        <f>M6065-V6065</f>
        <v>4.9124050847457627E-2</v>
      </c>
      <c r="J6065" s="14"/>
      <c r="K6065" s="13"/>
      <c r="L6065" s="9">
        <f>G6065*1.05</f>
        <v>6.615E-2</v>
      </c>
      <c r="M6065" s="11">
        <f>L6065-H6065</f>
        <v>5.3891000000000001E-2</v>
      </c>
      <c r="N6065" s="11">
        <v>0</v>
      </c>
      <c r="P6065" s="9">
        <f>0.5*N6065/1000</f>
        <v>0</v>
      </c>
      <c r="Q6065" s="9">
        <f>P6065+O6065</f>
        <v>0</v>
      </c>
      <c r="R6065" s="11">
        <v>9</v>
      </c>
      <c r="T6065" s="9">
        <f>0.5*R6065</f>
        <v>4.5</v>
      </c>
      <c r="U6065" s="9">
        <f>T6065+S6065</f>
        <v>4.5</v>
      </c>
      <c r="V6065" s="9">
        <f>(Q6065+U6065)/(0.944*1000)</f>
        <v>4.7669491525423732E-3</v>
      </c>
    </row>
    <row r="6066" spans="1:22" x14ac:dyDescent="0.3">
      <c r="A6066" s="14">
        <v>6086</v>
      </c>
      <c r="B6066" s="14" t="s">
        <v>1388</v>
      </c>
      <c r="C6066" s="14" t="s">
        <v>13510</v>
      </c>
      <c r="D6066" s="14" t="s">
        <v>13504</v>
      </c>
      <c r="E6066" s="14" t="s">
        <v>13485</v>
      </c>
      <c r="F6066" s="14">
        <v>10</v>
      </c>
      <c r="G6066" s="14">
        <v>0.1</v>
      </c>
      <c r="H6066" s="15">
        <v>1.9622000000000001E-2</v>
      </c>
      <c r="I6066" s="15">
        <f>M6066-V6066</f>
        <v>8.2729694915254254E-2</v>
      </c>
      <c r="J6066" s="14"/>
      <c r="K6066" s="13"/>
      <c r="L6066" s="9">
        <f>G6066*1.05</f>
        <v>0.10500000000000001</v>
      </c>
      <c r="M6066" s="11">
        <f>L6066-H6066</f>
        <v>8.5378000000000009E-2</v>
      </c>
      <c r="N6066" s="11">
        <v>0</v>
      </c>
      <c r="P6066" s="9">
        <f>0.5*N6066/1000</f>
        <v>0</v>
      </c>
      <c r="Q6066" s="9">
        <f>P6066+O6066</f>
        <v>0</v>
      </c>
      <c r="R6066" s="11">
        <v>5</v>
      </c>
      <c r="T6066" s="9">
        <f>0.5*R6066</f>
        <v>2.5</v>
      </c>
      <c r="U6066" s="9">
        <f>T6066+S6066</f>
        <v>2.5</v>
      </c>
      <c r="V6066" s="9">
        <f>(Q6066+U6066)/(0.944*1000)</f>
        <v>2.6483050847457626E-3</v>
      </c>
    </row>
    <row r="6067" spans="1:22" x14ac:dyDescent="0.3">
      <c r="A6067" s="14">
        <v>6087</v>
      </c>
      <c r="B6067" s="14" t="s">
        <v>1389</v>
      </c>
      <c r="C6067" s="14" t="s">
        <v>13510</v>
      </c>
      <c r="D6067" s="14" t="s">
        <v>13504</v>
      </c>
      <c r="E6067" s="14" t="s">
        <v>13485</v>
      </c>
      <c r="F6067" s="14">
        <v>10</v>
      </c>
      <c r="G6067" s="14">
        <v>0.16</v>
      </c>
      <c r="H6067" s="15">
        <v>1.8158000000000014E-2</v>
      </c>
      <c r="I6067" s="15">
        <f>M6067-V6067</f>
        <v>0.149842</v>
      </c>
      <c r="J6067" s="14"/>
      <c r="K6067" s="13"/>
      <c r="L6067" s="9">
        <f>G6067*1.05</f>
        <v>0.16800000000000001</v>
      </c>
      <c r="M6067" s="11">
        <f>L6067-H6067</f>
        <v>0.149842</v>
      </c>
      <c r="N6067" s="11">
        <v>0</v>
      </c>
      <c r="P6067" s="9">
        <f>0.5*N6067/1000</f>
        <v>0</v>
      </c>
      <c r="Q6067" s="9">
        <f>P6067+O6067</f>
        <v>0</v>
      </c>
      <c r="R6067" s="11">
        <v>0</v>
      </c>
      <c r="T6067" s="9">
        <f>0.5*R6067</f>
        <v>0</v>
      </c>
      <c r="U6067" s="9">
        <f>T6067+S6067</f>
        <v>0</v>
      </c>
      <c r="V6067" s="9">
        <f>(Q6067+U6067)/(0.944*1000)</f>
        <v>0</v>
      </c>
    </row>
    <row r="6068" spans="1:22" x14ac:dyDescent="0.3">
      <c r="A6068" s="14">
        <v>6088</v>
      </c>
      <c r="B6068" s="14" t="s">
        <v>1390</v>
      </c>
      <c r="C6068" s="14" t="s">
        <v>13510</v>
      </c>
      <c r="D6068" s="14" t="s">
        <v>13504</v>
      </c>
      <c r="E6068" s="14" t="s">
        <v>13485</v>
      </c>
      <c r="F6068" s="14">
        <v>10</v>
      </c>
      <c r="G6068" s="14">
        <v>0.06</v>
      </c>
      <c r="H6068" s="15">
        <v>1.8049999999999997E-3</v>
      </c>
      <c r="I6068" s="15">
        <f>M6068-V6068</f>
        <v>6.1194999999999999E-2</v>
      </c>
      <c r="J6068" s="14"/>
      <c r="K6068" s="13"/>
      <c r="L6068" s="9">
        <f>G6068*1.05</f>
        <v>6.3E-2</v>
      </c>
      <c r="M6068" s="11">
        <f>L6068-H6068</f>
        <v>6.1194999999999999E-2</v>
      </c>
      <c r="N6068" s="11">
        <v>0</v>
      </c>
      <c r="P6068" s="9">
        <f>0.5*N6068/1000</f>
        <v>0</v>
      </c>
      <c r="Q6068" s="9">
        <f>P6068+O6068</f>
        <v>0</v>
      </c>
      <c r="R6068" s="11">
        <v>0</v>
      </c>
      <c r="T6068" s="9">
        <f>0.5*R6068</f>
        <v>0</v>
      </c>
      <c r="U6068" s="9">
        <f>T6068+S6068</f>
        <v>0</v>
      </c>
      <c r="V6068" s="9">
        <f>(Q6068+U6068)/(0.944*1000)</f>
        <v>0</v>
      </c>
    </row>
    <row r="6069" spans="1:22" x14ac:dyDescent="0.3">
      <c r="A6069" s="14">
        <v>6089</v>
      </c>
      <c r="B6069" s="14" t="s">
        <v>1391</v>
      </c>
      <c r="C6069" s="14" t="s">
        <v>13510</v>
      </c>
      <c r="D6069" s="14" t="s">
        <v>13504</v>
      </c>
      <c r="E6069" s="14" t="s">
        <v>13485</v>
      </c>
      <c r="F6069" s="14">
        <v>10</v>
      </c>
      <c r="G6069" s="14">
        <v>0.1</v>
      </c>
      <c r="H6069" s="15">
        <v>5.5E-2</v>
      </c>
      <c r="I6069" s="15">
        <f>M6069-V6069</f>
        <v>5.000000000000001E-2</v>
      </c>
      <c r="J6069" s="14"/>
      <c r="K6069" s="13"/>
      <c r="L6069" s="9">
        <f>G6069*1.05</f>
        <v>0.10500000000000001</v>
      </c>
      <c r="M6069" s="11">
        <f>L6069-H6069</f>
        <v>5.000000000000001E-2</v>
      </c>
      <c r="N6069" s="11">
        <v>0</v>
      </c>
      <c r="P6069" s="9">
        <f>0.5*N6069/1000</f>
        <v>0</v>
      </c>
      <c r="Q6069" s="9">
        <f>P6069+O6069</f>
        <v>0</v>
      </c>
      <c r="R6069" s="11">
        <v>0</v>
      </c>
      <c r="T6069" s="9">
        <f>0.5*R6069</f>
        <v>0</v>
      </c>
      <c r="U6069" s="9">
        <f>T6069+S6069</f>
        <v>0</v>
      </c>
      <c r="V6069" s="9">
        <f>(Q6069+U6069)/(0.944*1000)</f>
        <v>0</v>
      </c>
    </row>
    <row r="6070" spans="1:22" x14ac:dyDescent="0.3">
      <c r="A6070" s="14">
        <v>6090</v>
      </c>
      <c r="B6070" s="14" t="s">
        <v>1392</v>
      </c>
      <c r="C6070" s="14" t="s">
        <v>13510</v>
      </c>
      <c r="D6070" s="14" t="s">
        <v>13504</v>
      </c>
      <c r="E6070" s="14" t="s">
        <v>13485</v>
      </c>
      <c r="F6070" s="14">
        <v>10</v>
      </c>
      <c r="G6070" s="14">
        <v>0.25</v>
      </c>
      <c r="H6070" s="15">
        <v>2.8247999999999992E-2</v>
      </c>
      <c r="I6070" s="15">
        <f>M6070-V6070</f>
        <v>0.23425200000000002</v>
      </c>
      <c r="J6070" s="14"/>
      <c r="K6070" s="13"/>
      <c r="L6070" s="9">
        <f>G6070*1.05</f>
        <v>0.26250000000000001</v>
      </c>
      <c r="M6070" s="11">
        <f>L6070-H6070</f>
        <v>0.23425200000000002</v>
      </c>
      <c r="N6070" s="11">
        <v>0</v>
      </c>
      <c r="P6070" s="9">
        <f>0.5*N6070/1000</f>
        <v>0</v>
      </c>
      <c r="Q6070" s="9">
        <f>P6070+O6070</f>
        <v>0</v>
      </c>
      <c r="R6070" s="11">
        <v>0</v>
      </c>
      <c r="S6070" s="9">
        <f>0.75*R6070/1000</f>
        <v>0</v>
      </c>
      <c r="T6070" s="9">
        <f>0.5*R6070</f>
        <v>0</v>
      </c>
      <c r="U6070" s="9">
        <f>T6070+S6070</f>
        <v>0</v>
      </c>
      <c r="V6070" s="9">
        <f>(Q6070+U6070)/(0.944*1000)</f>
        <v>0</v>
      </c>
    </row>
    <row r="6071" spans="1:22" x14ac:dyDescent="0.3">
      <c r="A6071" s="14">
        <v>6091</v>
      </c>
      <c r="B6071" s="14" t="s">
        <v>1393</v>
      </c>
      <c r="C6071" s="14" t="s">
        <v>13510</v>
      </c>
      <c r="D6071" s="14" t="s">
        <v>13504</v>
      </c>
      <c r="E6071" s="14" t="s">
        <v>13485</v>
      </c>
      <c r="F6071" s="14">
        <v>10</v>
      </c>
      <c r="G6071" s="14">
        <v>0.16</v>
      </c>
      <c r="H6071" s="15">
        <v>2.1957999999999998E-2</v>
      </c>
      <c r="I6071" s="15">
        <f>M6071-V6071</f>
        <v>0.14339369491525425</v>
      </c>
      <c r="J6071" s="14"/>
      <c r="K6071" s="13"/>
      <c r="L6071" s="9">
        <f>G6071*1.05</f>
        <v>0.16800000000000001</v>
      </c>
      <c r="M6071" s="11">
        <f>L6071-H6071</f>
        <v>0.14604200000000001</v>
      </c>
      <c r="N6071" s="11">
        <v>0</v>
      </c>
      <c r="P6071" s="9">
        <f>0.5*N6071/1000</f>
        <v>0</v>
      </c>
      <c r="Q6071" s="9">
        <f>P6071+O6071</f>
        <v>0</v>
      </c>
      <c r="R6071" s="11">
        <v>5</v>
      </c>
      <c r="T6071" s="9">
        <f>0.5*R6071</f>
        <v>2.5</v>
      </c>
      <c r="U6071" s="9">
        <f>T6071+S6071</f>
        <v>2.5</v>
      </c>
      <c r="V6071" s="9">
        <f>(Q6071+U6071)/(0.944*1000)</f>
        <v>2.6483050847457626E-3</v>
      </c>
    </row>
    <row r="6072" spans="1:22" x14ac:dyDescent="0.3">
      <c r="A6072" s="14">
        <v>6092</v>
      </c>
      <c r="B6072" s="14" t="s">
        <v>1394</v>
      </c>
      <c r="C6072" s="14" t="s">
        <v>13510</v>
      </c>
      <c r="D6072" s="14" t="s">
        <v>13504</v>
      </c>
      <c r="E6072" s="14" t="s">
        <v>13485</v>
      </c>
      <c r="F6072" s="14">
        <v>10</v>
      </c>
      <c r="G6072" s="14">
        <v>6.3E-2</v>
      </c>
      <c r="H6072" s="15">
        <v>0</v>
      </c>
      <c r="I6072" s="15">
        <f>M6072-V6072</f>
        <v>6.615E-2</v>
      </c>
      <c r="J6072" s="14"/>
      <c r="K6072" s="13"/>
      <c r="L6072" s="9">
        <f>G6072*1.05</f>
        <v>6.615E-2</v>
      </c>
      <c r="M6072" s="11">
        <f>L6072-H6072</f>
        <v>6.615E-2</v>
      </c>
      <c r="N6072" s="11">
        <v>0</v>
      </c>
      <c r="P6072" s="9">
        <f>0.5*N6072/1000</f>
        <v>0</v>
      </c>
      <c r="Q6072" s="9">
        <f>P6072+O6072</f>
        <v>0</v>
      </c>
      <c r="R6072" s="11">
        <v>0</v>
      </c>
      <c r="T6072" s="9">
        <f>0.5*R6072</f>
        <v>0</v>
      </c>
      <c r="U6072" s="9">
        <f>T6072+S6072</f>
        <v>0</v>
      </c>
      <c r="V6072" s="9">
        <f>(Q6072+U6072)/(0.944*1000)</f>
        <v>0</v>
      </c>
    </row>
    <row r="6073" spans="1:22" x14ac:dyDescent="0.3">
      <c r="A6073" s="14">
        <v>6093</v>
      </c>
      <c r="B6073" s="14" t="s">
        <v>1395</v>
      </c>
      <c r="C6073" s="14" t="s">
        <v>13510</v>
      </c>
      <c r="D6073" s="14" t="s">
        <v>13504</v>
      </c>
      <c r="E6073" s="14" t="s">
        <v>13485</v>
      </c>
      <c r="F6073" s="14">
        <v>10</v>
      </c>
      <c r="G6073" s="14">
        <v>6.3E-2</v>
      </c>
      <c r="H6073" s="15">
        <v>1.1335999999999999E-2</v>
      </c>
      <c r="I6073" s="15">
        <f>M6073-V6073</f>
        <v>5.4814000000000002E-2</v>
      </c>
      <c r="J6073" s="14"/>
      <c r="K6073" s="13"/>
      <c r="L6073" s="9">
        <f>G6073*1.05</f>
        <v>6.615E-2</v>
      </c>
      <c r="M6073" s="11">
        <f>L6073-H6073</f>
        <v>5.4814000000000002E-2</v>
      </c>
      <c r="N6073" s="11">
        <v>0</v>
      </c>
      <c r="P6073" s="9">
        <f>0.5*N6073/1000</f>
        <v>0</v>
      </c>
      <c r="Q6073" s="9">
        <f>P6073+O6073</f>
        <v>0</v>
      </c>
      <c r="R6073" s="11">
        <v>0</v>
      </c>
      <c r="T6073" s="9">
        <f>0.5*R6073</f>
        <v>0</v>
      </c>
      <c r="U6073" s="9">
        <f>T6073+S6073</f>
        <v>0</v>
      </c>
      <c r="V6073" s="9">
        <f>(Q6073+U6073)/(0.944*1000)</f>
        <v>0</v>
      </c>
    </row>
    <row r="6074" spans="1:22" x14ac:dyDescent="0.3">
      <c r="A6074" s="14">
        <v>6094</v>
      </c>
      <c r="B6074" s="14" t="s">
        <v>1396</v>
      </c>
      <c r="C6074" s="14" t="s">
        <v>13510</v>
      </c>
      <c r="D6074" s="14" t="s">
        <v>13504</v>
      </c>
      <c r="E6074" s="14" t="s">
        <v>13485</v>
      </c>
      <c r="F6074" s="14">
        <v>10</v>
      </c>
      <c r="G6074" s="14">
        <v>0.25</v>
      </c>
      <c r="H6074" s="15">
        <v>1.2686000000000006E-2</v>
      </c>
      <c r="I6074" s="15">
        <f>M6074-V6074</f>
        <v>0.24981400000000001</v>
      </c>
      <c r="J6074" s="14"/>
      <c r="K6074" s="13"/>
      <c r="L6074" s="9">
        <f>G6074*1.05</f>
        <v>0.26250000000000001</v>
      </c>
      <c r="M6074" s="11">
        <f>L6074-H6074</f>
        <v>0.24981400000000001</v>
      </c>
      <c r="N6074" s="11">
        <v>0</v>
      </c>
      <c r="P6074" s="9">
        <f>0.5*N6074/1000</f>
        <v>0</v>
      </c>
      <c r="Q6074" s="9">
        <f>P6074+O6074</f>
        <v>0</v>
      </c>
      <c r="R6074" s="11">
        <v>0</v>
      </c>
      <c r="T6074" s="9">
        <f>0.5*R6074</f>
        <v>0</v>
      </c>
      <c r="U6074" s="9">
        <f>T6074+S6074</f>
        <v>0</v>
      </c>
      <c r="V6074" s="9">
        <f>(Q6074+U6074)/(0.944*1000)</f>
        <v>0</v>
      </c>
    </row>
    <row r="6075" spans="1:22" x14ac:dyDescent="0.3">
      <c r="A6075" s="14">
        <v>6095</v>
      </c>
      <c r="B6075" s="14" t="s">
        <v>1397</v>
      </c>
      <c r="C6075" s="14" t="s">
        <v>13510</v>
      </c>
      <c r="D6075" s="14" t="s">
        <v>13504</v>
      </c>
      <c r="E6075" s="14" t="s">
        <v>13485</v>
      </c>
      <c r="F6075" s="14">
        <v>10</v>
      </c>
      <c r="G6075" s="14">
        <v>0.16</v>
      </c>
      <c r="H6075" s="15">
        <v>1.4548000000000002E-2</v>
      </c>
      <c r="I6075" s="15">
        <f>M6075-V6075</f>
        <v>0.15345200000000001</v>
      </c>
      <c r="J6075" s="14"/>
      <c r="K6075" s="13"/>
      <c r="L6075" s="9">
        <f>G6075*1.05</f>
        <v>0.16800000000000001</v>
      </c>
      <c r="M6075" s="11">
        <f>L6075-H6075</f>
        <v>0.15345200000000001</v>
      </c>
      <c r="N6075" s="11">
        <v>0</v>
      </c>
      <c r="P6075" s="9">
        <f>0.5*N6075/1000</f>
        <v>0</v>
      </c>
      <c r="Q6075" s="9">
        <f>P6075+O6075</f>
        <v>0</v>
      </c>
      <c r="R6075" s="11">
        <v>0</v>
      </c>
      <c r="T6075" s="9">
        <f>0.5*R6075</f>
        <v>0</v>
      </c>
      <c r="U6075" s="9">
        <f>T6075+S6075</f>
        <v>0</v>
      </c>
      <c r="V6075" s="9">
        <f>(Q6075+U6075)/(0.944*1000)</f>
        <v>0</v>
      </c>
    </row>
    <row r="6076" spans="1:22" x14ac:dyDescent="0.3">
      <c r="A6076" s="14">
        <v>6096</v>
      </c>
      <c r="B6076" s="14" t="s">
        <v>1398</v>
      </c>
      <c r="C6076" s="14" t="s">
        <v>13510</v>
      </c>
      <c r="D6076" s="14" t="s">
        <v>13504</v>
      </c>
      <c r="E6076" s="14" t="s">
        <v>13485</v>
      </c>
      <c r="F6076" s="14">
        <v>10</v>
      </c>
      <c r="G6076" s="14">
        <v>0.1</v>
      </c>
      <c r="H6076" s="15">
        <v>1.1730000000000004E-2</v>
      </c>
      <c r="I6076" s="15">
        <f>M6076-V6076</f>
        <v>9.3270000000000006E-2</v>
      </c>
      <c r="J6076" s="14"/>
      <c r="K6076" s="13"/>
      <c r="L6076" s="9">
        <f>G6076*1.05</f>
        <v>0.10500000000000001</v>
      </c>
      <c r="M6076" s="11">
        <f>L6076-H6076</f>
        <v>9.3270000000000006E-2</v>
      </c>
      <c r="N6076" s="11">
        <v>0</v>
      </c>
      <c r="P6076" s="9">
        <f>0.5*N6076/1000</f>
        <v>0</v>
      </c>
      <c r="Q6076" s="9">
        <f>P6076+O6076</f>
        <v>0</v>
      </c>
      <c r="R6076" s="11">
        <v>0</v>
      </c>
      <c r="T6076" s="9">
        <f>0.5*R6076</f>
        <v>0</v>
      </c>
      <c r="U6076" s="9">
        <f>T6076+S6076</f>
        <v>0</v>
      </c>
      <c r="V6076" s="9">
        <f>(Q6076+U6076)/(0.944*1000)</f>
        <v>0</v>
      </c>
    </row>
    <row r="6077" spans="1:22" x14ac:dyDescent="0.3">
      <c r="A6077" s="14">
        <v>6097</v>
      </c>
      <c r="B6077" s="14" t="s">
        <v>1399</v>
      </c>
      <c r="C6077" s="14" t="s">
        <v>13510</v>
      </c>
      <c r="D6077" s="14" t="s">
        <v>13504</v>
      </c>
      <c r="E6077" s="14" t="s">
        <v>13485</v>
      </c>
      <c r="F6077" s="14">
        <v>10</v>
      </c>
      <c r="G6077" s="14">
        <v>0.16</v>
      </c>
      <c r="H6077" s="15">
        <v>0.105378</v>
      </c>
      <c r="I6077" s="15">
        <f>M6077-V6077</f>
        <v>6.2622000000000011E-2</v>
      </c>
      <c r="J6077" s="14"/>
      <c r="K6077" s="13"/>
      <c r="L6077" s="9">
        <f>G6077*1.05</f>
        <v>0.16800000000000001</v>
      </c>
      <c r="M6077" s="11">
        <f>L6077-H6077</f>
        <v>6.2622000000000011E-2</v>
      </c>
      <c r="N6077" s="11">
        <v>0</v>
      </c>
      <c r="P6077" s="9">
        <f>0.5*N6077/1000</f>
        <v>0</v>
      </c>
      <c r="Q6077" s="9">
        <f>P6077+O6077</f>
        <v>0</v>
      </c>
      <c r="R6077" s="11">
        <v>0</v>
      </c>
      <c r="T6077" s="9">
        <f>0.5*R6077</f>
        <v>0</v>
      </c>
      <c r="U6077" s="9">
        <f>T6077+S6077</f>
        <v>0</v>
      </c>
      <c r="V6077" s="9">
        <f>(Q6077+U6077)/(0.944*1000)</f>
        <v>0</v>
      </c>
    </row>
    <row r="6078" spans="1:22" x14ac:dyDescent="0.3">
      <c r="A6078" s="14">
        <v>6098</v>
      </c>
      <c r="B6078" s="14" t="s">
        <v>1400</v>
      </c>
      <c r="C6078" s="14" t="s">
        <v>13510</v>
      </c>
      <c r="D6078" s="14" t="s">
        <v>13504</v>
      </c>
      <c r="E6078" s="14" t="s">
        <v>13485</v>
      </c>
      <c r="F6078" s="14">
        <v>10</v>
      </c>
      <c r="G6078" s="14">
        <v>6.3E-2</v>
      </c>
      <c r="H6078" s="15">
        <v>2.0798999999999998E-2</v>
      </c>
      <c r="I6078" s="15">
        <f>M6078-V6078</f>
        <v>4.5351000000000002E-2</v>
      </c>
      <c r="J6078" s="14"/>
      <c r="K6078" s="13"/>
      <c r="L6078" s="9">
        <f>G6078*1.05</f>
        <v>6.615E-2</v>
      </c>
      <c r="M6078" s="11">
        <f>L6078-H6078</f>
        <v>4.5351000000000002E-2</v>
      </c>
      <c r="N6078" s="11">
        <v>0</v>
      </c>
      <c r="P6078" s="9">
        <f>0.5*N6078/1000</f>
        <v>0</v>
      </c>
      <c r="Q6078" s="9">
        <f>P6078+O6078</f>
        <v>0</v>
      </c>
      <c r="R6078" s="11">
        <v>0</v>
      </c>
      <c r="T6078" s="9">
        <f>0.5*R6078</f>
        <v>0</v>
      </c>
      <c r="U6078" s="9">
        <f>T6078+S6078</f>
        <v>0</v>
      </c>
      <c r="V6078" s="9">
        <f>(Q6078+U6078)/(0.944*1000)</f>
        <v>0</v>
      </c>
    </row>
    <row r="6079" spans="1:22" x14ac:dyDescent="0.3">
      <c r="A6079" s="14">
        <v>6099</v>
      </c>
      <c r="B6079" s="14" t="s">
        <v>1401</v>
      </c>
      <c r="C6079" s="14" t="s">
        <v>13510</v>
      </c>
      <c r="D6079" s="14" t="s">
        <v>13504</v>
      </c>
      <c r="E6079" s="14" t="s">
        <v>13485</v>
      </c>
      <c r="F6079" s="14">
        <v>10</v>
      </c>
      <c r="G6079" s="14">
        <v>0.1</v>
      </c>
      <c r="H6079" s="15">
        <v>5.635999999999996E-3</v>
      </c>
      <c r="I6079" s="15">
        <f>M6079-V6079</f>
        <v>9.9364000000000008E-2</v>
      </c>
      <c r="J6079" s="14"/>
      <c r="K6079" s="13"/>
      <c r="L6079" s="9">
        <f>G6079*1.05</f>
        <v>0.10500000000000001</v>
      </c>
      <c r="M6079" s="11">
        <f>L6079-H6079</f>
        <v>9.9364000000000008E-2</v>
      </c>
      <c r="N6079" s="11">
        <v>0</v>
      </c>
      <c r="P6079" s="9">
        <f>0.5*N6079/1000</f>
        <v>0</v>
      </c>
      <c r="Q6079" s="9">
        <f>P6079+O6079</f>
        <v>0</v>
      </c>
      <c r="R6079" s="11">
        <v>0</v>
      </c>
      <c r="T6079" s="9">
        <f>0.5*R6079</f>
        <v>0</v>
      </c>
      <c r="U6079" s="9">
        <f>T6079+S6079</f>
        <v>0</v>
      </c>
      <c r="V6079" s="9">
        <f>(Q6079+U6079)/(0.944*1000)</f>
        <v>0</v>
      </c>
    </row>
    <row r="6080" spans="1:22" x14ac:dyDescent="0.3">
      <c r="A6080" s="14">
        <v>6100</v>
      </c>
      <c r="B6080" s="14" t="s">
        <v>1402</v>
      </c>
      <c r="C6080" s="14" t="s">
        <v>13510</v>
      </c>
      <c r="D6080" s="14" t="s">
        <v>13504</v>
      </c>
      <c r="E6080" s="14" t="s">
        <v>13485</v>
      </c>
      <c r="F6080" s="14">
        <v>10</v>
      </c>
      <c r="G6080" s="14">
        <v>0.1</v>
      </c>
      <c r="H6080" s="15">
        <v>1.5915999999999996E-2</v>
      </c>
      <c r="I6080" s="15">
        <f>M6080-V6080</f>
        <v>8.908400000000001E-2</v>
      </c>
      <c r="J6080" s="14"/>
      <c r="K6080" s="13"/>
      <c r="L6080" s="9">
        <f>G6080*1.05</f>
        <v>0.10500000000000001</v>
      </c>
      <c r="M6080" s="11">
        <f>L6080-H6080</f>
        <v>8.908400000000001E-2</v>
      </c>
      <c r="N6080" s="11">
        <v>0</v>
      </c>
      <c r="P6080" s="9">
        <f>0.5*N6080/1000</f>
        <v>0</v>
      </c>
      <c r="Q6080" s="9">
        <f>P6080+O6080</f>
        <v>0</v>
      </c>
      <c r="R6080" s="11">
        <v>0</v>
      </c>
      <c r="T6080" s="9">
        <f>0.5*R6080</f>
        <v>0</v>
      </c>
      <c r="U6080" s="9">
        <f>T6080+S6080</f>
        <v>0</v>
      </c>
      <c r="V6080" s="9">
        <f>(Q6080+U6080)/(0.944*1000)</f>
        <v>0</v>
      </c>
    </row>
    <row r="6081" spans="1:22" x14ac:dyDescent="0.3">
      <c r="A6081" s="14">
        <v>6101</v>
      </c>
      <c r="B6081" s="14" t="s">
        <v>1403</v>
      </c>
      <c r="C6081" s="14" t="s">
        <v>13510</v>
      </c>
      <c r="D6081" s="14" t="s">
        <v>13504</v>
      </c>
      <c r="E6081" s="14" t="s">
        <v>13485</v>
      </c>
      <c r="F6081" s="14">
        <v>10</v>
      </c>
      <c r="G6081" s="14">
        <v>0.16</v>
      </c>
      <c r="H6081" s="15">
        <v>9.4499999999999879E-3</v>
      </c>
      <c r="I6081" s="15">
        <f>M6081-V6081</f>
        <v>0.15855000000000002</v>
      </c>
      <c r="J6081" s="14"/>
      <c r="K6081" s="13"/>
      <c r="L6081" s="9">
        <f>G6081*1.05</f>
        <v>0.16800000000000001</v>
      </c>
      <c r="M6081" s="11">
        <f>L6081-H6081</f>
        <v>0.15855000000000002</v>
      </c>
      <c r="N6081" s="11">
        <v>0</v>
      </c>
      <c r="P6081" s="9">
        <f>0.5*N6081/1000</f>
        <v>0</v>
      </c>
      <c r="Q6081" s="9">
        <f>P6081+O6081</f>
        <v>0</v>
      </c>
      <c r="R6081" s="11">
        <v>0</v>
      </c>
      <c r="T6081" s="9">
        <f>0.5*R6081</f>
        <v>0</v>
      </c>
      <c r="U6081" s="9">
        <f>T6081+S6081</f>
        <v>0</v>
      </c>
      <c r="V6081" s="9">
        <f>(Q6081+U6081)/(0.944*1000)</f>
        <v>0</v>
      </c>
    </row>
    <row r="6082" spans="1:22" x14ac:dyDescent="0.3">
      <c r="A6082" s="14">
        <v>6102</v>
      </c>
      <c r="B6082" s="14" t="s">
        <v>1404</v>
      </c>
      <c r="C6082" s="14" t="s">
        <v>13510</v>
      </c>
      <c r="D6082" s="14" t="s">
        <v>13504</v>
      </c>
      <c r="E6082" s="14" t="s">
        <v>13485</v>
      </c>
      <c r="F6082" s="14">
        <v>10</v>
      </c>
      <c r="G6082" s="14">
        <v>0.16</v>
      </c>
      <c r="H6082" s="15">
        <v>1.1740000000000009E-2</v>
      </c>
      <c r="I6082" s="15">
        <f>M6082-V6082</f>
        <v>0.15626000000000001</v>
      </c>
      <c r="J6082" s="14"/>
      <c r="K6082" s="13"/>
      <c r="L6082" s="9">
        <f>G6082*1.05</f>
        <v>0.16800000000000001</v>
      </c>
      <c r="M6082" s="11">
        <f>L6082-H6082</f>
        <v>0.15626000000000001</v>
      </c>
      <c r="N6082" s="11">
        <v>0</v>
      </c>
      <c r="P6082" s="9">
        <f>0.5*N6082/1000</f>
        <v>0</v>
      </c>
      <c r="Q6082" s="9">
        <f>P6082+O6082</f>
        <v>0</v>
      </c>
      <c r="R6082" s="11">
        <v>0</v>
      </c>
      <c r="T6082" s="9">
        <f>0.5*R6082</f>
        <v>0</v>
      </c>
      <c r="U6082" s="9">
        <f>T6082+S6082</f>
        <v>0</v>
      </c>
      <c r="V6082" s="9">
        <f>(Q6082+U6082)/(0.944*1000)</f>
        <v>0</v>
      </c>
    </row>
    <row r="6083" spans="1:22" x14ac:dyDescent="0.3">
      <c r="A6083" s="14">
        <v>6103</v>
      </c>
      <c r="B6083" s="14" t="s">
        <v>1405</v>
      </c>
      <c r="C6083" s="14" t="s">
        <v>13510</v>
      </c>
      <c r="D6083" s="14" t="s">
        <v>13504</v>
      </c>
      <c r="E6083" s="14" t="s">
        <v>13485</v>
      </c>
      <c r="F6083" s="14">
        <v>10</v>
      </c>
      <c r="G6083" s="14">
        <v>0.1</v>
      </c>
      <c r="H6083" s="15">
        <v>5.5289999999999966E-3</v>
      </c>
      <c r="I6083" s="15">
        <f>M6083-V6083</f>
        <v>9.9471000000000018E-2</v>
      </c>
      <c r="J6083" s="14"/>
      <c r="K6083" s="13"/>
      <c r="L6083" s="9">
        <f>G6083*1.05</f>
        <v>0.10500000000000001</v>
      </c>
      <c r="M6083" s="11">
        <f>L6083-H6083</f>
        <v>9.9471000000000018E-2</v>
      </c>
      <c r="N6083" s="11">
        <v>0</v>
      </c>
      <c r="P6083" s="9">
        <f>0.5*N6083/1000</f>
        <v>0</v>
      </c>
      <c r="Q6083" s="9">
        <f>P6083+O6083</f>
        <v>0</v>
      </c>
      <c r="R6083" s="11">
        <v>0</v>
      </c>
      <c r="T6083" s="9">
        <f>0.5*R6083</f>
        <v>0</v>
      </c>
      <c r="U6083" s="9">
        <f>T6083+S6083</f>
        <v>0</v>
      </c>
      <c r="V6083" s="9">
        <f>(Q6083+U6083)/(0.944*1000)</f>
        <v>0</v>
      </c>
    </row>
    <row r="6084" spans="1:22" x14ac:dyDescent="0.3">
      <c r="A6084" s="14">
        <v>6104</v>
      </c>
      <c r="B6084" s="14" t="s">
        <v>1406</v>
      </c>
      <c r="C6084" s="14" t="s">
        <v>13510</v>
      </c>
      <c r="D6084" s="14" t="s">
        <v>13504</v>
      </c>
      <c r="E6084" s="14" t="s">
        <v>13485</v>
      </c>
      <c r="F6084" s="14">
        <v>10</v>
      </c>
      <c r="G6084" s="14">
        <v>0.16</v>
      </c>
      <c r="H6084" s="15">
        <v>3.4112999999999997E-2</v>
      </c>
      <c r="I6084" s="15">
        <f>M6084-V6084</f>
        <v>0.13388700000000001</v>
      </c>
      <c r="J6084" s="14"/>
      <c r="K6084" s="13"/>
      <c r="L6084" s="9">
        <f>G6084*1.05</f>
        <v>0.16800000000000001</v>
      </c>
      <c r="M6084" s="11">
        <f>L6084-H6084</f>
        <v>0.13388700000000001</v>
      </c>
      <c r="N6084" s="11">
        <v>0</v>
      </c>
      <c r="P6084" s="9">
        <f>0.5*N6084/1000</f>
        <v>0</v>
      </c>
      <c r="Q6084" s="9">
        <f>P6084+O6084</f>
        <v>0</v>
      </c>
      <c r="R6084" s="11">
        <v>0</v>
      </c>
      <c r="T6084" s="9">
        <f>0.5*R6084</f>
        <v>0</v>
      </c>
      <c r="U6084" s="9">
        <f>T6084+S6084</f>
        <v>0</v>
      </c>
      <c r="V6084" s="9">
        <f>(Q6084+U6084)/(0.944*1000)</f>
        <v>0</v>
      </c>
    </row>
    <row r="6085" spans="1:22" x14ac:dyDescent="0.3">
      <c r="A6085" s="14">
        <v>6105</v>
      </c>
      <c r="B6085" s="14" t="s">
        <v>1407</v>
      </c>
      <c r="C6085" s="14" t="s">
        <v>13510</v>
      </c>
      <c r="D6085" s="14" t="s">
        <v>13504</v>
      </c>
      <c r="E6085" s="14" t="s">
        <v>13485</v>
      </c>
      <c r="F6085" s="14">
        <v>10</v>
      </c>
      <c r="G6085" s="14">
        <v>0.1</v>
      </c>
      <c r="H6085" s="15">
        <v>0</v>
      </c>
      <c r="I6085" s="15">
        <f>M6085-V6085</f>
        <v>0.10500000000000001</v>
      </c>
      <c r="J6085" s="14"/>
      <c r="K6085" s="13"/>
      <c r="L6085" s="9">
        <f>G6085*1.05</f>
        <v>0.10500000000000001</v>
      </c>
      <c r="M6085" s="11">
        <f>L6085-H6085</f>
        <v>0.10500000000000001</v>
      </c>
      <c r="N6085" s="11">
        <v>0</v>
      </c>
      <c r="P6085" s="9">
        <f>0.5*N6085/1000</f>
        <v>0</v>
      </c>
      <c r="Q6085" s="9">
        <f>P6085+O6085</f>
        <v>0</v>
      </c>
      <c r="R6085" s="11">
        <v>0</v>
      </c>
      <c r="T6085" s="9">
        <f>0.5*R6085</f>
        <v>0</v>
      </c>
      <c r="U6085" s="9">
        <f>T6085+S6085</f>
        <v>0</v>
      </c>
      <c r="V6085" s="9">
        <f>(Q6085+U6085)/(0.944*1000)</f>
        <v>0</v>
      </c>
    </row>
    <row r="6086" spans="1:22" x14ac:dyDescent="0.3">
      <c r="A6086" s="14">
        <v>6106</v>
      </c>
      <c r="B6086" s="14" t="s">
        <v>1408</v>
      </c>
      <c r="C6086" s="14" t="s">
        <v>13510</v>
      </c>
      <c r="D6086" s="14" t="s">
        <v>13504</v>
      </c>
      <c r="E6086" s="14" t="s">
        <v>13485</v>
      </c>
      <c r="F6086" s="14">
        <v>10</v>
      </c>
      <c r="G6086" s="14">
        <v>0.16</v>
      </c>
      <c r="H6086" s="15">
        <v>4.7100000000000076E-3</v>
      </c>
      <c r="I6086" s="15">
        <f>M6086-V6086</f>
        <v>0.16328999999999999</v>
      </c>
      <c r="J6086" s="14"/>
      <c r="K6086" s="13"/>
      <c r="L6086" s="9">
        <f>G6086*1.05</f>
        <v>0.16800000000000001</v>
      </c>
      <c r="M6086" s="11">
        <f>L6086-H6086</f>
        <v>0.16328999999999999</v>
      </c>
      <c r="N6086" s="11">
        <v>0</v>
      </c>
      <c r="P6086" s="9">
        <f>0.5*N6086/1000</f>
        <v>0</v>
      </c>
      <c r="Q6086" s="9">
        <f>P6086+O6086</f>
        <v>0</v>
      </c>
      <c r="R6086" s="11">
        <v>0</v>
      </c>
      <c r="T6086" s="9">
        <f>0.5*R6086</f>
        <v>0</v>
      </c>
      <c r="U6086" s="9">
        <f>T6086+S6086</f>
        <v>0</v>
      </c>
      <c r="V6086" s="9">
        <f>(Q6086+U6086)/(0.944*1000)</f>
        <v>0</v>
      </c>
    </row>
    <row r="6087" spans="1:22" x14ac:dyDescent="0.3">
      <c r="A6087" s="14">
        <v>6107</v>
      </c>
      <c r="B6087" s="14" t="s">
        <v>1409</v>
      </c>
      <c r="C6087" s="14" t="s">
        <v>13510</v>
      </c>
      <c r="D6087" s="14" t="s">
        <v>13504</v>
      </c>
      <c r="E6087" s="14" t="s">
        <v>13485</v>
      </c>
      <c r="F6087" s="14">
        <v>10</v>
      </c>
      <c r="G6087" s="14">
        <v>6.3E-2</v>
      </c>
      <c r="H6087" s="15">
        <v>4.6598000000000001E-2</v>
      </c>
      <c r="I6087" s="15">
        <f>M6087-V6087</f>
        <v>1.9552E-2</v>
      </c>
      <c r="J6087" s="14"/>
      <c r="K6087" s="13"/>
      <c r="L6087" s="9">
        <f>G6087*1.05</f>
        <v>6.615E-2</v>
      </c>
      <c r="M6087" s="11">
        <f>L6087-H6087</f>
        <v>1.9552E-2</v>
      </c>
      <c r="N6087" s="11">
        <v>0</v>
      </c>
      <c r="P6087" s="9">
        <f>0.5*N6087/1000</f>
        <v>0</v>
      </c>
      <c r="Q6087" s="9">
        <f>P6087+O6087</f>
        <v>0</v>
      </c>
      <c r="R6087" s="11">
        <v>0</v>
      </c>
      <c r="T6087" s="9">
        <f>0.5*R6087</f>
        <v>0</v>
      </c>
      <c r="U6087" s="9">
        <f>T6087+S6087</f>
        <v>0</v>
      </c>
      <c r="V6087" s="9">
        <f>(Q6087+U6087)/(0.944*1000)</f>
        <v>0</v>
      </c>
    </row>
    <row r="6088" spans="1:22" x14ac:dyDescent="0.3">
      <c r="A6088" s="14">
        <v>6108</v>
      </c>
      <c r="B6088" s="14" t="s">
        <v>1410</v>
      </c>
      <c r="C6088" s="14" t="s">
        <v>13510</v>
      </c>
      <c r="D6088" s="14" t="s">
        <v>13504</v>
      </c>
      <c r="E6088" s="14" t="s">
        <v>13485</v>
      </c>
      <c r="F6088" s="14">
        <v>10</v>
      </c>
      <c r="G6088" s="14">
        <v>0.16</v>
      </c>
      <c r="H6088" s="15">
        <v>1.9418000000000005E-2</v>
      </c>
      <c r="I6088" s="15">
        <f>M6088-V6088</f>
        <v>0.14858199999999999</v>
      </c>
      <c r="J6088" s="14"/>
      <c r="K6088" s="13"/>
      <c r="L6088" s="9">
        <f>G6088*1.05</f>
        <v>0.16800000000000001</v>
      </c>
      <c r="M6088" s="11">
        <f>L6088-H6088</f>
        <v>0.14858199999999999</v>
      </c>
      <c r="N6088" s="11">
        <v>0</v>
      </c>
      <c r="P6088" s="9">
        <f>0.5*N6088/1000</f>
        <v>0</v>
      </c>
      <c r="Q6088" s="9">
        <f>P6088+O6088</f>
        <v>0</v>
      </c>
      <c r="R6088" s="11">
        <v>0</v>
      </c>
      <c r="T6088" s="9">
        <f>0.5*R6088</f>
        <v>0</v>
      </c>
      <c r="U6088" s="9">
        <f>T6088+S6088</f>
        <v>0</v>
      </c>
      <c r="V6088" s="9">
        <f>(Q6088+U6088)/(0.944*1000)</f>
        <v>0</v>
      </c>
    </row>
    <row r="6089" spans="1:22" x14ac:dyDescent="0.3">
      <c r="A6089" s="14">
        <v>6109</v>
      </c>
      <c r="B6089" s="14" t="s">
        <v>1411</v>
      </c>
      <c r="C6089" s="14" t="s">
        <v>13510</v>
      </c>
      <c r="D6089" s="14" t="s">
        <v>13504</v>
      </c>
      <c r="E6089" s="14" t="s">
        <v>13485</v>
      </c>
      <c r="F6089" s="14">
        <v>10</v>
      </c>
      <c r="G6089" s="14">
        <v>0.1</v>
      </c>
      <c r="H6089" s="15">
        <v>1.0769000000000006E-2</v>
      </c>
      <c r="I6089" s="15">
        <f>M6089-V6089</f>
        <v>9.4231000000000009E-2</v>
      </c>
      <c r="J6089" s="14"/>
      <c r="K6089" s="13"/>
      <c r="L6089" s="9">
        <f>G6089*1.05</f>
        <v>0.10500000000000001</v>
      </c>
      <c r="M6089" s="11">
        <f>L6089-H6089</f>
        <v>9.4231000000000009E-2</v>
      </c>
      <c r="N6089" s="11">
        <v>0</v>
      </c>
      <c r="P6089" s="9">
        <f>0.5*N6089/1000</f>
        <v>0</v>
      </c>
      <c r="Q6089" s="9">
        <f>P6089+O6089</f>
        <v>0</v>
      </c>
      <c r="R6089" s="11">
        <v>0</v>
      </c>
      <c r="S6089" s="9">
        <f>0.75*R6089/1000</f>
        <v>0</v>
      </c>
      <c r="T6089" s="9">
        <f>0.5*R6089</f>
        <v>0</v>
      </c>
      <c r="U6089" s="9">
        <f>T6089+S6089</f>
        <v>0</v>
      </c>
      <c r="V6089" s="9">
        <f>(Q6089+U6089)/(0.944*1000)</f>
        <v>0</v>
      </c>
    </row>
    <row r="6090" spans="1:22" x14ac:dyDescent="0.3">
      <c r="A6090" s="14">
        <v>6110</v>
      </c>
      <c r="B6090" s="14" t="s">
        <v>1412</v>
      </c>
      <c r="C6090" s="14" t="s">
        <v>13510</v>
      </c>
      <c r="D6090" s="14" t="s">
        <v>13504</v>
      </c>
      <c r="E6090" s="14" t="s">
        <v>13485</v>
      </c>
      <c r="F6090" s="14">
        <v>10</v>
      </c>
      <c r="G6090" s="14">
        <v>0.1</v>
      </c>
      <c r="H6090" s="15">
        <v>1.7596000000000004E-2</v>
      </c>
      <c r="I6090" s="15">
        <f>M6090-V6090</f>
        <v>8.7404000000000009E-2</v>
      </c>
      <c r="J6090" s="14"/>
      <c r="K6090" s="13"/>
      <c r="L6090" s="9">
        <f>G6090*1.05</f>
        <v>0.10500000000000001</v>
      </c>
      <c r="M6090" s="11">
        <f>L6090-H6090</f>
        <v>8.7404000000000009E-2</v>
      </c>
      <c r="N6090" s="11">
        <v>0</v>
      </c>
      <c r="P6090" s="9">
        <f>0.5*N6090/1000</f>
        <v>0</v>
      </c>
      <c r="Q6090" s="9">
        <f>P6090+O6090</f>
        <v>0</v>
      </c>
      <c r="R6090" s="11">
        <v>0</v>
      </c>
      <c r="T6090" s="9">
        <f>0.5*R6090</f>
        <v>0</v>
      </c>
      <c r="U6090" s="9">
        <f>T6090+S6090</f>
        <v>0</v>
      </c>
      <c r="V6090" s="9">
        <f>(Q6090+U6090)/(0.944*1000)</f>
        <v>0</v>
      </c>
    </row>
    <row r="6091" spans="1:22" x14ac:dyDescent="0.3">
      <c r="A6091" s="14">
        <v>6111</v>
      </c>
      <c r="B6091" s="14" t="s">
        <v>1413</v>
      </c>
      <c r="C6091" s="14" t="s">
        <v>13510</v>
      </c>
      <c r="D6091" s="14" t="s">
        <v>13504</v>
      </c>
      <c r="E6091" s="14" t="s">
        <v>13485</v>
      </c>
      <c r="F6091" s="14">
        <v>10</v>
      </c>
      <c r="G6091" s="14">
        <v>0.16</v>
      </c>
      <c r="H6091" s="15">
        <v>1.313499999999999E-2</v>
      </c>
      <c r="I6091" s="15">
        <f>M6091-V6091</f>
        <v>0.15486500000000003</v>
      </c>
      <c r="J6091" s="14"/>
      <c r="K6091" s="13"/>
      <c r="L6091" s="9">
        <f>G6091*1.05</f>
        <v>0.16800000000000001</v>
      </c>
      <c r="M6091" s="11">
        <f>L6091-H6091</f>
        <v>0.15486500000000003</v>
      </c>
      <c r="N6091" s="11">
        <v>0</v>
      </c>
      <c r="P6091" s="9">
        <f>0.5*N6091/1000</f>
        <v>0</v>
      </c>
      <c r="Q6091" s="9">
        <f>P6091+O6091</f>
        <v>0</v>
      </c>
      <c r="R6091" s="11">
        <v>0</v>
      </c>
      <c r="T6091" s="9">
        <f>0.5*R6091</f>
        <v>0</v>
      </c>
      <c r="U6091" s="9">
        <f>T6091+S6091</f>
        <v>0</v>
      </c>
      <c r="V6091" s="9">
        <f>(Q6091+U6091)/(0.944*1000)</f>
        <v>0</v>
      </c>
    </row>
    <row r="6092" spans="1:22" x14ac:dyDescent="0.3">
      <c r="A6092" s="14">
        <v>6112</v>
      </c>
      <c r="B6092" s="14" t="s">
        <v>1414</v>
      </c>
      <c r="C6092" s="14" t="s">
        <v>13510</v>
      </c>
      <c r="D6092" s="14" t="s">
        <v>13504</v>
      </c>
      <c r="E6092" s="14" t="s">
        <v>13485</v>
      </c>
      <c r="F6092" s="14">
        <v>10</v>
      </c>
      <c r="G6092" s="14">
        <v>0.16</v>
      </c>
      <c r="H6092" s="15">
        <v>8.0080000000000099E-3</v>
      </c>
      <c r="I6092" s="15">
        <f>M6092-V6092</f>
        <v>0.159992</v>
      </c>
      <c r="J6092" s="14"/>
      <c r="K6092" s="13"/>
      <c r="L6092" s="9">
        <f>G6092*1.05</f>
        <v>0.16800000000000001</v>
      </c>
      <c r="M6092" s="11">
        <f>L6092-H6092</f>
        <v>0.159992</v>
      </c>
      <c r="N6092" s="11">
        <v>0</v>
      </c>
      <c r="P6092" s="9">
        <f>0.5*N6092/1000</f>
        <v>0</v>
      </c>
      <c r="Q6092" s="9">
        <f>P6092+O6092</f>
        <v>0</v>
      </c>
      <c r="R6092" s="11">
        <v>0</v>
      </c>
      <c r="T6092" s="9">
        <f>0.5*R6092</f>
        <v>0</v>
      </c>
      <c r="U6092" s="9">
        <f>T6092+S6092</f>
        <v>0</v>
      </c>
      <c r="V6092" s="9">
        <f>(Q6092+U6092)/(0.944*1000)</f>
        <v>0</v>
      </c>
    </row>
    <row r="6093" spans="1:22" x14ac:dyDescent="0.3">
      <c r="A6093" s="14">
        <v>6113</v>
      </c>
      <c r="B6093" s="14" t="s">
        <v>1415</v>
      </c>
      <c r="C6093" s="14" t="s">
        <v>13510</v>
      </c>
      <c r="D6093" s="14" t="s">
        <v>13504</v>
      </c>
      <c r="E6093" s="14" t="s">
        <v>13485</v>
      </c>
      <c r="F6093" s="14">
        <v>10</v>
      </c>
      <c r="G6093" s="14">
        <v>0.1</v>
      </c>
      <c r="H6093" s="15">
        <v>1.1634E-2</v>
      </c>
      <c r="I6093" s="15">
        <f>M6093-V6093</f>
        <v>9.3366000000000005E-2</v>
      </c>
      <c r="J6093" s="14"/>
      <c r="K6093" s="13"/>
      <c r="L6093" s="9">
        <f>G6093*1.05</f>
        <v>0.10500000000000001</v>
      </c>
      <c r="M6093" s="11">
        <f>L6093-H6093</f>
        <v>9.3366000000000005E-2</v>
      </c>
      <c r="N6093" s="11">
        <v>0</v>
      </c>
      <c r="P6093" s="9">
        <f>0.5*N6093/1000</f>
        <v>0</v>
      </c>
      <c r="Q6093" s="9">
        <f>P6093+O6093</f>
        <v>0</v>
      </c>
      <c r="R6093" s="11">
        <v>0</v>
      </c>
      <c r="T6093" s="9">
        <f>0.5*R6093</f>
        <v>0</v>
      </c>
      <c r="U6093" s="9">
        <f>T6093+S6093</f>
        <v>0</v>
      </c>
      <c r="V6093" s="9">
        <f>(Q6093+U6093)/(0.944*1000)</f>
        <v>0</v>
      </c>
    </row>
    <row r="6094" spans="1:22" x14ac:dyDescent="0.3">
      <c r="A6094" s="14">
        <v>6114</v>
      </c>
      <c r="B6094" s="14" t="s">
        <v>1416</v>
      </c>
      <c r="C6094" s="14" t="s">
        <v>13510</v>
      </c>
      <c r="D6094" s="14" t="s">
        <v>13504</v>
      </c>
      <c r="E6094" s="14" t="s">
        <v>13485</v>
      </c>
      <c r="F6094" s="14">
        <v>10</v>
      </c>
      <c r="G6094" s="14">
        <v>0.16</v>
      </c>
      <c r="H6094" s="15">
        <v>2.2054000000000001E-2</v>
      </c>
      <c r="I6094" s="15">
        <f>M6094-V6094</f>
        <v>0.14594600000000002</v>
      </c>
      <c r="J6094" s="14"/>
      <c r="K6094" s="13"/>
      <c r="L6094" s="9">
        <f>G6094*1.05</f>
        <v>0.16800000000000001</v>
      </c>
      <c r="M6094" s="11">
        <f>L6094-H6094</f>
        <v>0.14594600000000002</v>
      </c>
      <c r="N6094" s="11">
        <v>0</v>
      </c>
      <c r="P6094" s="9">
        <f>0.5*N6094/1000</f>
        <v>0</v>
      </c>
      <c r="Q6094" s="9">
        <f>P6094+O6094</f>
        <v>0</v>
      </c>
      <c r="R6094" s="11">
        <v>0</v>
      </c>
      <c r="T6094" s="9">
        <f>0.5*R6094</f>
        <v>0</v>
      </c>
      <c r="U6094" s="9">
        <f>T6094+S6094</f>
        <v>0</v>
      </c>
      <c r="V6094" s="9">
        <f>(Q6094+U6094)/(0.944*1000)</f>
        <v>0</v>
      </c>
    </row>
    <row r="6095" spans="1:22" x14ac:dyDescent="0.3">
      <c r="A6095" s="14">
        <v>6115</v>
      </c>
      <c r="B6095" s="14" t="s">
        <v>1417</v>
      </c>
      <c r="C6095" s="14" t="s">
        <v>13510</v>
      </c>
      <c r="D6095" s="14" t="s">
        <v>13504</v>
      </c>
      <c r="E6095" s="14" t="s">
        <v>13485</v>
      </c>
      <c r="F6095" s="14">
        <v>10</v>
      </c>
      <c r="G6095" s="14">
        <v>6.3E-2</v>
      </c>
      <c r="H6095" s="15">
        <v>9.5820000000000002E-3</v>
      </c>
      <c r="I6095" s="15">
        <f>M6095-V6095</f>
        <v>5.6568E-2</v>
      </c>
      <c r="J6095" s="14"/>
      <c r="K6095" s="13"/>
      <c r="L6095" s="9">
        <f>G6095*1.05</f>
        <v>6.615E-2</v>
      </c>
      <c r="M6095" s="11">
        <f>L6095-H6095</f>
        <v>5.6568E-2</v>
      </c>
      <c r="N6095" s="11">
        <v>0</v>
      </c>
      <c r="P6095" s="9">
        <f>0.5*N6095/1000</f>
        <v>0</v>
      </c>
      <c r="Q6095" s="9">
        <f>P6095+O6095</f>
        <v>0</v>
      </c>
      <c r="R6095" s="11">
        <v>0</v>
      </c>
      <c r="T6095" s="9">
        <f>0.5*R6095</f>
        <v>0</v>
      </c>
      <c r="U6095" s="9">
        <f>T6095+S6095</f>
        <v>0</v>
      </c>
      <c r="V6095" s="9">
        <f>(Q6095+U6095)/(0.944*1000)</f>
        <v>0</v>
      </c>
    </row>
    <row r="6096" spans="1:22" x14ac:dyDescent="0.3">
      <c r="A6096" s="14">
        <v>6116</v>
      </c>
      <c r="B6096" s="14" t="s">
        <v>1418</v>
      </c>
      <c r="C6096" s="14" t="s">
        <v>13510</v>
      </c>
      <c r="D6096" s="14" t="s">
        <v>13504</v>
      </c>
      <c r="E6096" s="14" t="s">
        <v>13485</v>
      </c>
      <c r="F6096" s="14">
        <v>10</v>
      </c>
      <c r="G6096" s="14">
        <v>0.1</v>
      </c>
      <c r="H6096" s="15">
        <v>6.7349999999999997E-3</v>
      </c>
      <c r="I6096" s="15">
        <f>M6096-V6096</f>
        <v>9.8265000000000005E-2</v>
      </c>
      <c r="J6096" s="14"/>
      <c r="K6096" s="13"/>
      <c r="L6096" s="9">
        <f>G6096*1.05</f>
        <v>0.10500000000000001</v>
      </c>
      <c r="M6096" s="11">
        <f>L6096-H6096</f>
        <v>9.8265000000000005E-2</v>
      </c>
      <c r="N6096" s="11">
        <v>0</v>
      </c>
      <c r="P6096" s="9">
        <f>0.5*N6096/1000</f>
        <v>0</v>
      </c>
      <c r="Q6096" s="9">
        <f>P6096+O6096</f>
        <v>0</v>
      </c>
      <c r="R6096" s="11">
        <v>0</v>
      </c>
      <c r="T6096" s="9">
        <f>0.5*R6096</f>
        <v>0</v>
      </c>
      <c r="U6096" s="9">
        <f>T6096+S6096</f>
        <v>0</v>
      </c>
      <c r="V6096" s="9">
        <f>(Q6096+U6096)/(0.944*1000)</f>
        <v>0</v>
      </c>
    </row>
    <row r="6097" spans="1:22" x14ac:dyDescent="0.3">
      <c r="A6097" s="14">
        <v>6117</v>
      </c>
      <c r="B6097" s="14" t="s">
        <v>1419</v>
      </c>
      <c r="C6097" s="14" t="s">
        <v>13510</v>
      </c>
      <c r="D6097" s="14" t="s">
        <v>13504</v>
      </c>
      <c r="E6097" s="14" t="s">
        <v>13485</v>
      </c>
      <c r="F6097" s="14">
        <v>10</v>
      </c>
      <c r="G6097" s="14">
        <v>6.3E-2</v>
      </c>
      <c r="H6097" s="15">
        <v>1.3828000000000003E-2</v>
      </c>
      <c r="I6097" s="15">
        <f>M6097-V6097</f>
        <v>5.2321999999999994E-2</v>
      </c>
      <c r="J6097" s="14"/>
      <c r="K6097" s="13"/>
      <c r="L6097" s="9">
        <f>G6097*1.05</f>
        <v>6.615E-2</v>
      </c>
      <c r="M6097" s="11">
        <f>L6097-H6097</f>
        <v>5.2321999999999994E-2</v>
      </c>
      <c r="N6097" s="11">
        <v>0</v>
      </c>
      <c r="P6097" s="9">
        <f>0.5*N6097/1000</f>
        <v>0</v>
      </c>
      <c r="Q6097" s="9">
        <f>P6097+O6097</f>
        <v>0</v>
      </c>
      <c r="R6097" s="11">
        <v>0</v>
      </c>
      <c r="T6097" s="9">
        <f>0.5*R6097</f>
        <v>0</v>
      </c>
      <c r="U6097" s="9">
        <f>T6097+S6097</f>
        <v>0</v>
      </c>
      <c r="V6097" s="9">
        <f>(Q6097+U6097)/(0.944*1000)</f>
        <v>0</v>
      </c>
    </row>
    <row r="6098" spans="1:22" x14ac:dyDescent="0.3">
      <c r="A6098" s="14">
        <v>6118</v>
      </c>
      <c r="B6098" s="14" t="s">
        <v>1420</v>
      </c>
      <c r="C6098" s="14" t="s">
        <v>13510</v>
      </c>
      <c r="D6098" s="14" t="s">
        <v>13504</v>
      </c>
      <c r="E6098" s="14" t="s">
        <v>13485</v>
      </c>
      <c r="F6098" s="14">
        <v>10</v>
      </c>
      <c r="G6098" s="14">
        <v>0.25</v>
      </c>
      <c r="H6098" s="15">
        <v>6.2260999999999997E-2</v>
      </c>
      <c r="I6098" s="15">
        <f>M6098-V6098</f>
        <v>0.200239</v>
      </c>
      <c r="J6098" s="14"/>
      <c r="K6098" s="13"/>
      <c r="L6098" s="9">
        <f>G6098*1.05</f>
        <v>0.26250000000000001</v>
      </c>
      <c r="M6098" s="11">
        <f>L6098-H6098</f>
        <v>0.200239</v>
      </c>
      <c r="N6098" s="11">
        <v>0</v>
      </c>
      <c r="P6098" s="9">
        <f>0.5*N6098/1000</f>
        <v>0</v>
      </c>
      <c r="Q6098" s="9">
        <f>P6098+O6098</f>
        <v>0</v>
      </c>
      <c r="R6098" s="11">
        <v>0</v>
      </c>
      <c r="T6098" s="9">
        <f>0.5*R6098</f>
        <v>0</v>
      </c>
      <c r="U6098" s="9">
        <f>T6098+S6098</f>
        <v>0</v>
      </c>
      <c r="V6098" s="9">
        <f>(Q6098+U6098)/(0.944*1000)</f>
        <v>0</v>
      </c>
    </row>
    <row r="6099" spans="1:22" x14ac:dyDescent="0.3">
      <c r="A6099" s="14">
        <v>6119</v>
      </c>
      <c r="B6099" s="14" t="s">
        <v>1421</v>
      </c>
      <c r="C6099" s="14" t="s">
        <v>13510</v>
      </c>
      <c r="D6099" s="14" t="s">
        <v>13504</v>
      </c>
      <c r="E6099" s="14" t="s">
        <v>13485</v>
      </c>
      <c r="F6099" s="14">
        <v>10</v>
      </c>
      <c r="G6099" s="14">
        <v>6.3E-2</v>
      </c>
      <c r="H6099" s="15">
        <v>1.2051000000000003E-2</v>
      </c>
      <c r="I6099" s="15">
        <f>M6099-V6099</f>
        <v>5.4098999999999994E-2</v>
      </c>
      <c r="J6099" s="14"/>
      <c r="K6099" s="13"/>
      <c r="L6099" s="9">
        <f>G6099*1.05</f>
        <v>6.615E-2</v>
      </c>
      <c r="M6099" s="11">
        <f>L6099-H6099</f>
        <v>5.4098999999999994E-2</v>
      </c>
      <c r="N6099" s="11">
        <v>0</v>
      </c>
      <c r="P6099" s="9">
        <f>0.5*N6099/1000</f>
        <v>0</v>
      </c>
      <c r="Q6099" s="9">
        <f>P6099+O6099</f>
        <v>0</v>
      </c>
      <c r="R6099" s="11">
        <v>0</v>
      </c>
      <c r="S6099" s="9">
        <f>0.75*R6099/1000</f>
        <v>0</v>
      </c>
      <c r="T6099" s="9">
        <f>0.5*R6099</f>
        <v>0</v>
      </c>
      <c r="U6099" s="9">
        <f>T6099+S6099</f>
        <v>0</v>
      </c>
      <c r="V6099" s="9">
        <f>(Q6099+U6099)/(0.944*1000)</f>
        <v>0</v>
      </c>
    </row>
    <row r="6100" spans="1:22" x14ac:dyDescent="0.3">
      <c r="A6100" s="14">
        <v>6120</v>
      </c>
      <c r="B6100" s="14" t="s">
        <v>1422</v>
      </c>
      <c r="C6100" s="14" t="s">
        <v>13510</v>
      </c>
      <c r="D6100" s="14" t="s">
        <v>13504</v>
      </c>
      <c r="E6100" s="14" t="s">
        <v>13485</v>
      </c>
      <c r="F6100" s="14">
        <v>10</v>
      </c>
      <c r="G6100" s="14">
        <v>0.1</v>
      </c>
      <c r="H6100" s="15">
        <v>1.4159999999999969E-3</v>
      </c>
      <c r="I6100" s="15">
        <f>M6100-V6100</f>
        <v>9.8287389830508484E-2</v>
      </c>
      <c r="J6100" s="14"/>
      <c r="K6100" s="13"/>
      <c r="L6100" s="9">
        <f>G6100*1.05</f>
        <v>0.10500000000000001</v>
      </c>
      <c r="M6100" s="11">
        <f>L6100-H6100</f>
        <v>0.10358400000000001</v>
      </c>
      <c r="N6100" s="11">
        <v>0</v>
      </c>
      <c r="P6100" s="9">
        <f>0.5*N6100/1000</f>
        <v>0</v>
      </c>
      <c r="Q6100" s="9">
        <f>P6100+O6100</f>
        <v>0</v>
      </c>
      <c r="R6100" s="11">
        <v>10</v>
      </c>
      <c r="T6100" s="9">
        <f>0.5*R6100</f>
        <v>5</v>
      </c>
      <c r="U6100" s="9">
        <f>T6100+S6100</f>
        <v>5</v>
      </c>
      <c r="V6100" s="9">
        <f>(Q6100+U6100)/(0.944*1000)</f>
        <v>5.2966101694915252E-3</v>
      </c>
    </row>
    <row r="6101" spans="1:22" x14ac:dyDescent="0.3">
      <c r="A6101" s="14">
        <v>6121</v>
      </c>
      <c r="B6101" s="14" t="s">
        <v>1423</v>
      </c>
      <c r="C6101" s="14" t="s">
        <v>13510</v>
      </c>
      <c r="D6101" s="14" t="s">
        <v>13504</v>
      </c>
      <c r="E6101" s="14" t="s">
        <v>13485</v>
      </c>
      <c r="F6101" s="14">
        <v>10</v>
      </c>
      <c r="G6101" s="14">
        <v>0.1</v>
      </c>
      <c r="H6101" s="15">
        <v>1.8039000000000003E-2</v>
      </c>
      <c r="I6101" s="15">
        <f>M6101-V6101</f>
        <v>8.6961000000000011E-2</v>
      </c>
      <c r="J6101" s="14"/>
      <c r="K6101" s="13"/>
      <c r="L6101" s="9">
        <f>G6101*1.05</f>
        <v>0.10500000000000001</v>
      </c>
      <c r="M6101" s="11">
        <f>L6101-H6101</f>
        <v>8.6961000000000011E-2</v>
      </c>
      <c r="N6101" s="11">
        <v>0</v>
      </c>
      <c r="P6101" s="9">
        <f>0.5*N6101/1000</f>
        <v>0</v>
      </c>
      <c r="Q6101" s="9">
        <f>P6101+O6101</f>
        <v>0</v>
      </c>
      <c r="R6101" s="11">
        <v>0</v>
      </c>
      <c r="T6101" s="9">
        <f>0.5*R6101</f>
        <v>0</v>
      </c>
      <c r="U6101" s="9">
        <f>T6101+S6101</f>
        <v>0</v>
      </c>
      <c r="V6101" s="9">
        <f>(Q6101+U6101)/(0.944*1000)</f>
        <v>0</v>
      </c>
    </row>
    <row r="6102" spans="1:22" x14ac:dyDescent="0.3">
      <c r="A6102" s="14">
        <v>6122</v>
      </c>
      <c r="B6102" s="14" t="s">
        <v>1424</v>
      </c>
      <c r="C6102" s="14" t="s">
        <v>13510</v>
      </c>
      <c r="D6102" s="14" t="s">
        <v>13504</v>
      </c>
      <c r="E6102" s="14" t="s">
        <v>13485</v>
      </c>
      <c r="F6102" s="14">
        <v>10</v>
      </c>
      <c r="G6102" s="14">
        <v>0.25</v>
      </c>
      <c r="H6102" s="15">
        <v>1.1817000000000008E-2</v>
      </c>
      <c r="I6102" s="15">
        <f>M6102-V6102</f>
        <v>0.25068299999999999</v>
      </c>
      <c r="J6102" s="14"/>
      <c r="K6102" s="13"/>
      <c r="L6102" s="9">
        <f>G6102*1.05</f>
        <v>0.26250000000000001</v>
      </c>
      <c r="M6102" s="11">
        <f>L6102-H6102</f>
        <v>0.25068299999999999</v>
      </c>
      <c r="N6102" s="11">
        <v>0</v>
      </c>
      <c r="P6102" s="9">
        <f>0.5*N6102/1000</f>
        <v>0</v>
      </c>
      <c r="Q6102" s="9">
        <f>P6102+O6102</f>
        <v>0</v>
      </c>
      <c r="R6102" s="11">
        <v>0</v>
      </c>
      <c r="T6102" s="9">
        <f>0.5*R6102</f>
        <v>0</v>
      </c>
      <c r="U6102" s="9">
        <f>T6102+S6102</f>
        <v>0</v>
      </c>
      <c r="V6102" s="9">
        <f>(Q6102+U6102)/(0.944*1000)</f>
        <v>0</v>
      </c>
    </row>
    <row r="6103" spans="1:22" x14ac:dyDescent="0.3">
      <c r="A6103" s="14">
        <v>6123</v>
      </c>
      <c r="B6103" s="14" t="s">
        <v>1425</v>
      </c>
      <c r="C6103" s="14" t="s">
        <v>13510</v>
      </c>
      <c r="D6103" s="14" t="s">
        <v>13504</v>
      </c>
      <c r="E6103" s="14" t="s">
        <v>13485</v>
      </c>
      <c r="F6103" s="14">
        <v>10</v>
      </c>
      <c r="G6103" s="14">
        <v>6.3E-2</v>
      </c>
      <c r="H6103" s="15">
        <v>9.1289999999999982E-3</v>
      </c>
      <c r="I6103" s="15">
        <f>M6103-V6103</f>
        <v>5.7021000000000002E-2</v>
      </c>
      <c r="J6103" s="14"/>
      <c r="K6103" s="13"/>
      <c r="L6103" s="9">
        <f>G6103*1.05</f>
        <v>6.615E-2</v>
      </c>
      <c r="M6103" s="11">
        <f>L6103-H6103</f>
        <v>5.7021000000000002E-2</v>
      </c>
      <c r="N6103" s="11">
        <v>0</v>
      </c>
      <c r="P6103" s="9">
        <f>0.5*N6103/1000</f>
        <v>0</v>
      </c>
      <c r="Q6103" s="9">
        <f>P6103+O6103</f>
        <v>0</v>
      </c>
      <c r="R6103" s="11">
        <v>0</v>
      </c>
      <c r="T6103" s="9">
        <f>0.5*R6103</f>
        <v>0</v>
      </c>
      <c r="U6103" s="9">
        <f>T6103+S6103</f>
        <v>0</v>
      </c>
      <c r="V6103" s="9">
        <f>(Q6103+U6103)/(0.944*1000)</f>
        <v>0</v>
      </c>
    </row>
    <row r="6104" spans="1:22" x14ac:dyDescent="0.3">
      <c r="A6104" s="14">
        <v>6124</v>
      </c>
      <c r="B6104" s="14" t="s">
        <v>1426</v>
      </c>
      <c r="C6104" s="14" t="s">
        <v>13510</v>
      </c>
      <c r="D6104" s="14" t="s">
        <v>13504</v>
      </c>
      <c r="E6104" s="14" t="s">
        <v>13485</v>
      </c>
      <c r="F6104" s="14">
        <v>10</v>
      </c>
      <c r="G6104" s="14">
        <v>0.1</v>
      </c>
      <c r="H6104" s="15">
        <v>3.2800000000000012E-3</v>
      </c>
      <c r="I6104" s="15">
        <f>M6104-V6104</f>
        <v>0.10172</v>
      </c>
      <c r="J6104" s="14"/>
      <c r="K6104" s="13"/>
      <c r="L6104" s="9">
        <f>G6104*1.05</f>
        <v>0.10500000000000001</v>
      </c>
      <c r="M6104" s="11">
        <f>L6104-H6104</f>
        <v>0.10172</v>
      </c>
      <c r="N6104" s="11">
        <v>0</v>
      </c>
      <c r="P6104" s="9">
        <f>0.5*N6104/1000</f>
        <v>0</v>
      </c>
      <c r="Q6104" s="9">
        <f>P6104+O6104</f>
        <v>0</v>
      </c>
      <c r="R6104" s="11">
        <v>0</v>
      </c>
      <c r="T6104" s="9">
        <f>0.5*R6104</f>
        <v>0</v>
      </c>
      <c r="U6104" s="9">
        <f>T6104+S6104</f>
        <v>0</v>
      </c>
      <c r="V6104" s="9">
        <f>(Q6104+U6104)/(0.944*1000)</f>
        <v>0</v>
      </c>
    </row>
    <row r="6105" spans="1:22" x14ac:dyDescent="0.3">
      <c r="A6105" s="14">
        <v>6125</v>
      </c>
      <c r="B6105" s="14" t="s">
        <v>1427</v>
      </c>
      <c r="C6105" s="14" t="s">
        <v>13510</v>
      </c>
      <c r="D6105" s="14" t="s">
        <v>13504</v>
      </c>
      <c r="E6105" s="14" t="s">
        <v>13485</v>
      </c>
      <c r="F6105" s="14">
        <v>10</v>
      </c>
      <c r="G6105" s="14">
        <v>0.25</v>
      </c>
      <c r="H6105" s="15">
        <v>8.3126000000000005E-2</v>
      </c>
      <c r="I6105" s="15">
        <f>M6105-V6105</f>
        <v>0.17937400000000001</v>
      </c>
      <c r="J6105" s="14"/>
      <c r="K6105" s="13"/>
      <c r="L6105" s="9">
        <f>G6105*1.05</f>
        <v>0.26250000000000001</v>
      </c>
      <c r="M6105" s="11">
        <f>L6105-H6105</f>
        <v>0.17937400000000001</v>
      </c>
      <c r="N6105" s="11">
        <v>0</v>
      </c>
      <c r="P6105" s="9">
        <f>0.5*N6105/1000</f>
        <v>0</v>
      </c>
      <c r="Q6105" s="9">
        <f>P6105+O6105</f>
        <v>0</v>
      </c>
      <c r="R6105" s="11">
        <v>0</v>
      </c>
      <c r="T6105" s="9">
        <f>0.5*R6105</f>
        <v>0</v>
      </c>
      <c r="U6105" s="9">
        <f>T6105+S6105</f>
        <v>0</v>
      </c>
      <c r="V6105" s="9">
        <f>(Q6105+U6105)/(0.944*1000)</f>
        <v>0</v>
      </c>
    </row>
    <row r="6106" spans="1:22" x14ac:dyDescent="0.3">
      <c r="A6106" s="14">
        <v>6126</v>
      </c>
      <c r="B6106" s="14" t="s">
        <v>1428</v>
      </c>
      <c r="C6106" s="14" t="s">
        <v>13510</v>
      </c>
      <c r="D6106" s="14" t="s">
        <v>13504</v>
      </c>
      <c r="E6106" s="14" t="s">
        <v>13485</v>
      </c>
      <c r="F6106" s="14">
        <v>10</v>
      </c>
      <c r="G6106" s="14">
        <v>6.3E-2</v>
      </c>
      <c r="H6106" s="15">
        <v>7.7550000000000023E-3</v>
      </c>
      <c r="I6106" s="15">
        <f>M6106-V6106</f>
        <v>5.8394999999999996E-2</v>
      </c>
      <c r="J6106" s="14"/>
      <c r="K6106" s="13"/>
      <c r="L6106" s="9">
        <f>G6106*1.05</f>
        <v>6.615E-2</v>
      </c>
      <c r="M6106" s="11">
        <f>L6106-H6106</f>
        <v>5.8394999999999996E-2</v>
      </c>
      <c r="N6106" s="11">
        <v>0</v>
      </c>
      <c r="P6106" s="9">
        <f>0.5*N6106/1000</f>
        <v>0</v>
      </c>
      <c r="Q6106" s="9">
        <f>P6106+O6106</f>
        <v>0</v>
      </c>
      <c r="R6106" s="11">
        <v>0</v>
      </c>
      <c r="T6106" s="9">
        <f>0.5*R6106</f>
        <v>0</v>
      </c>
      <c r="U6106" s="9">
        <f>T6106+S6106</f>
        <v>0</v>
      </c>
      <c r="V6106" s="9">
        <f>(Q6106+U6106)/(0.944*1000)</f>
        <v>0</v>
      </c>
    </row>
    <row r="6107" spans="1:22" x14ac:dyDescent="0.3">
      <c r="A6107" s="14">
        <v>6127</v>
      </c>
      <c r="B6107" s="14" t="s">
        <v>1429</v>
      </c>
      <c r="C6107" s="14" t="s">
        <v>13510</v>
      </c>
      <c r="D6107" s="14" t="s">
        <v>13504</v>
      </c>
      <c r="E6107" s="14" t="s">
        <v>13485</v>
      </c>
      <c r="F6107" s="14">
        <v>10</v>
      </c>
      <c r="G6107" s="14">
        <v>6.3E-2</v>
      </c>
      <c r="H6107" s="15">
        <v>8.0439999999999973E-3</v>
      </c>
      <c r="I6107" s="15">
        <f>M6107-V6107</f>
        <v>5.8106000000000005E-2</v>
      </c>
      <c r="J6107" s="14"/>
      <c r="K6107" s="13"/>
      <c r="L6107" s="9">
        <f>G6107*1.05</f>
        <v>6.615E-2</v>
      </c>
      <c r="M6107" s="11">
        <f>L6107-H6107</f>
        <v>5.8106000000000005E-2</v>
      </c>
      <c r="N6107" s="11">
        <v>0</v>
      </c>
      <c r="P6107" s="9">
        <f>0.5*N6107/1000</f>
        <v>0</v>
      </c>
      <c r="Q6107" s="9">
        <f>P6107+O6107</f>
        <v>0</v>
      </c>
      <c r="R6107" s="11">
        <v>0</v>
      </c>
      <c r="T6107" s="9">
        <f>0.5*R6107</f>
        <v>0</v>
      </c>
      <c r="U6107" s="9">
        <f>T6107+S6107</f>
        <v>0</v>
      </c>
      <c r="V6107" s="9">
        <f>(Q6107+U6107)/(0.944*1000)</f>
        <v>0</v>
      </c>
    </row>
    <row r="6108" spans="1:22" x14ac:dyDescent="0.3">
      <c r="A6108" s="14">
        <v>6128</v>
      </c>
      <c r="B6108" s="14" t="s">
        <v>9716</v>
      </c>
      <c r="C6108" s="14" t="s">
        <v>13510</v>
      </c>
      <c r="D6108" s="14" t="s">
        <v>13504</v>
      </c>
      <c r="E6108" s="14" t="s">
        <v>13485</v>
      </c>
      <c r="F6108" s="14">
        <v>10</v>
      </c>
      <c r="G6108" s="14">
        <v>0.1</v>
      </c>
      <c r="H6108" s="15">
        <v>5.8999999999999997E-2</v>
      </c>
      <c r="I6108" s="15">
        <f>M6108-V6108</f>
        <v>4.6000000000000013E-2</v>
      </c>
      <c r="J6108" s="14"/>
      <c r="K6108" s="13"/>
      <c r="L6108" s="9">
        <f>G6108*1.05</f>
        <v>0.10500000000000001</v>
      </c>
      <c r="M6108" s="11">
        <f>L6108-H6108</f>
        <v>4.6000000000000013E-2</v>
      </c>
      <c r="N6108" s="11">
        <v>0</v>
      </c>
      <c r="P6108" s="9">
        <f>0.5*N6108/1000</f>
        <v>0</v>
      </c>
      <c r="Q6108" s="9">
        <f>P6108+O6108</f>
        <v>0</v>
      </c>
      <c r="R6108" s="11">
        <v>0</v>
      </c>
      <c r="T6108" s="9">
        <f>0.5*R6108</f>
        <v>0</v>
      </c>
      <c r="U6108" s="9">
        <f>T6108+S6108</f>
        <v>0</v>
      </c>
      <c r="V6108" s="9">
        <f>(Q6108+U6108)/(0.944*1000)</f>
        <v>0</v>
      </c>
    </row>
    <row r="6109" spans="1:22" x14ac:dyDescent="0.3">
      <c r="A6109" s="14">
        <v>6129</v>
      </c>
      <c r="B6109" s="14" t="s">
        <v>1430</v>
      </c>
      <c r="C6109" s="14" t="s">
        <v>13510</v>
      </c>
      <c r="D6109" s="14" t="s">
        <v>13504</v>
      </c>
      <c r="E6109" s="14" t="s">
        <v>13485</v>
      </c>
      <c r="F6109" s="14">
        <v>10</v>
      </c>
      <c r="G6109" s="14">
        <v>0.25</v>
      </c>
      <c r="H6109" s="15">
        <v>3.9460000000000009E-2</v>
      </c>
      <c r="I6109" s="15">
        <f>M6109-V6109</f>
        <v>0.22304000000000002</v>
      </c>
      <c r="J6109" s="14"/>
      <c r="K6109" s="13"/>
      <c r="L6109" s="9">
        <f>G6109*1.05</f>
        <v>0.26250000000000001</v>
      </c>
      <c r="M6109" s="11">
        <f>L6109-H6109</f>
        <v>0.22304000000000002</v>
      </c>
      <c r="N6109" s="11">
        <v>0</v>
      </c>
      <c r="P6109" s="9">
        <f>0.5*N6109/1000</f>
        <v>0</v>
      </c>
      <c r="Q6109" s="9">
        <f>P6109+O6109</f>
        <v>0</v>
      </c>
      <c r="R6109" s="11">
        <v>0</v>
      </c>
      <c r="T6109" s="9">
        <f>0.5*R6109</f>
        <v>0</v>
      </c>
      <c r="U6109" s="9">
        <f>T6109+S6109</f>
        <v>0</v>
      </c>
      <c r="V6109" s="9">
        <f>(Q6109+U6109)/(0.944*1000)</f>
        <v>0</v>
      </c>
    </row>
    <row r="6110" spans="1:22" x14ac:dyDescent="0.3">
      <c r="A6110" s="14">
        <v>6130</v>
      </c>
      <c r="B6110" s="14" t="s">
        <v>1431</v>
      </c>
      <c r="C6110" s="14" t="s">
        <v>13510</v>
      </c>
      <c r="D6110" s="14" t="s">
        <v>13504</v>
      </c>
      <c r="E6110" s="14" t="s">
        <v>13485</v>
      </c>
      <c r="F6110" s="14">
        <v>10</v>
      </c>
      <c r="G6110" s="14">
        <v>0.25</v>
      </c>
      <c r="H6110" s="15">
        <v>8.376000000000005E-3</v>
      </c>
      <c r="I6110" s="15">
        <f>M6110-V6110</f>
        <v>0.25412400000000002</v>
      </c>
      <c r="J6110" s="14"/>
      <c r="K6110" s="13"/>
      <c r="L6110" s="9">
        <f>G6110*1.05</f>
        <v>0.26250000000000001</v>
      </c>
      <c r="M6110" s="11">
        <f>L6110-H6110</f>
        <v>0.25412400000000002</v>
      </c>
      <c r="N6110" s="11">
        <v>0</v>
      </c>
      <c r="P6110" s="9">
        <f>0.5*N6110/1000</f>
        <v>0</v>
      </c>
      <c r="Q6110" s="9">
        <f>P6110+O6110</f>
        <v>0</v>
      </c>
      <c r="R6110" s="11">
        <v>0</v>
      </c>
      <c r="T6110" s="9">
        <f>0.5*R6110</f>
        <v>0</v>
      </c>
      <c r="U6110" s="9">
        <f>T6110+S6110</f>
        <v>0</v>
      </c>
      <c r="V6110" s="9">
        <f>(Q6110+U6110)/(0.944*1000)</f>
        <v>0</v>
      </c>
    </row>
    <row r="6111" spans="1:22" x14ac:dyDescent="0.3">
      <c r="A6111" s="14">
        <v>6131</v>
      </c>
      <c r="B6111" s="14" t="s">
        <v>1432</v>
      </c>
      <c r="C6111" s="14" t="s">
        <v>13510</v>
      </c>
      <c r="D6111" s="14" t="s">
        <v>13504</v>
      </c>
      <c r="E6111" s="14" t="s">
        <v>13485</v>
      </c>
      <c r="F6111" s="14">
        <v>10</v>
      </c>
      <c r="G6111" s="14">
        <v>0.1</v>
      </c>
      <c r="H6111" s="15">
        <v>1.323400000000001E-2</v>
      </c>
      <c r="I6111" s="15">
        <f>M6111-V6111</f>
        <v>9.1766E-2</v>
      </c>
      <c r="J6111" s="14"/>
      <c r="K6111" s="13"/>
      <c r="L6111" s="9">
        <f>G6111*1.05</f>
        <v>0.10500000000000001</v>
      </c>
      <c r="M6111" s="11">
        <f>L6111-H6111</f>
        <v>9.1766E-2</v>
      </c>
      <c r="N6111" s="11">
        <v>0</v>
      </c>
      <c r="P6111" s="9">
        <f>0.5*N6111/1000</f>
        <v>0</v>
      </c>
      <c r="Q6111" s="9">
        <f>P6111+O6111</f>
        <v>0</v>
      </c>
      <c r="R6111" s="11">
        <v>0</v>
      </c>
      <c r="T6111" s="9">
        <f>0.5*R6111</f>
        <v>0</v>
      </c>
      <c r="U6111" s="9">
        <f>T6111+S6111</f>
        <v>0</v>
      </c>
      <c r="V6111" s="9">
        <f>(Q6111+U6111)/(0.944*1000)</f>
        <v>0</v>
      </c>
    </row>
    <row r="6112" spans="1:22" x14ac:dyDescent="0.3">
      <c r="A6112" s="14">
        <v>6132</v>
      </c>
      <c r="B6112" s="14" t="s">
        <v>1433</v>
      </c>
      <c r="C6112" s="14" t="s">
        <v>13510</v>
      </c>
      <c r="D6112" s="14" t="s">
        <v>13504</v>
      </c>
      <c r="E6112" s="14" t="s">
        <v>13485</v>
      </c>
      <c r="F6112" s="14">
        <v>10</v>
      </c>
      <c r="G6112" s="14">
        <v>0.1</v>
      </c>
      <c r="H6112" s="15">
        <v>7.9779999999999938E-3</v>
      </c>
      <c r="I6112" s="15">
        <f>M6112-V6112</f>
        <v>9.7022000000000011E-2</v>
      </c>
      <c r="J6112" s="14"/>
      <c r="K6112" s="13"/>
      <c r="L6112" s="9">
        <f>G6112*1.05</f>
        <v>0.10500000000000001</v>
      </c>
      <c r="M6112" s="11">
        <f>L6112-H6112</f>
        <v>9.7022000000000011E-2</v>
      </c>
      <c r="N6112" s="11">
        <v>0</v>
      </c>
      <c r="P6112" s="9">
        <f>0.5*N6112/1000</f>
        <v>0</v>
      </c>
      <c r="Q6112" s="9">
        <f>P6112+O6112</f>
        <v>0</v>
      </c>
      <c r="R6112" s="11">
        <v>0</v>
      </c>
      <c r="T6112" s="9">
        <f>0.5*R6112</f>
        <v>0</v>
      </c>
      <c r="U6112" s="9">
        <f>T6112+S6112</f>
        <v>0</v>
      </c>
      <c r="V6112" s="9">
        <f>(Q6112+U6112)/(0.944*1000)</f>
        <v>0</v>
      </c>
    </row>
    <row r="6113" spans="1:22" x14ac:dyDescent="0.3">
      <c r="A6113" s="14">
        <v>6133</v>
      </c>
      <c r="B6113" s="14" t="s">
        <v>1434</v>
      </c>
      <c r="C6113" s="14" t="s">
        <v>13510</v>
      </c>
      <c r="D6113" s="14" t="s">
        <v>13504</v>
      </c>
      <c r="E6113" s="14" t="s">
        <v>13485</v>
      </c>
      <c r="F6113" s="14">
        <v>10</v>
      </c>
      <c r="G6113" s="14">
        <v>0.1</v>
      </c>
      <c r="H6113" s="15">
        <v>1.3769000000000005E-2</v>
      </c>
      <c r="I6113" s="15">
        <f>M6113-V6113</f>
        <v>9.1231000000000007E-2</v>
      </c>
      <c r="J6113" s="14"/>
      <c r="K6113" s="13"/>
      <c r="L6113" s="9">
        <f>G6113*1.05</f>
        <v>0.10500000000000001</v>
      </c>
      <c r="M6113" s="11">
        <f>L6113-H6113</f>
        <v>9.1231000000000007E-2</v>
      </c>
      <c r="N6113" s="11">
        <v>0</v>
      </c>
      <c r="P6113" s="9">
        <f>0.5*N6113/1000</f>
        <v>0</v>
      </c>
      <c r="Q6113" s="9">
        <f>P6113+O6113</f>
        <v>0</v>
      </c>
      <c r="R6113" s="11">
        <v>0</v>
      </c>
      <c r="T6113" s="9">
        <f>0.5*R6113</f>
        <v>0</v>
      </c>
      <c r="U6113" s="9">
        <f>T6113+S6113</f>
        <v>0</v>
      </c>
      <c r="V6113" s="9">
        <f>(Q6113+U6113)/(0.944*1000)</f>
        <v>0</v>
      </c>
    </row>
    <row r="6114" spans="1:22" x14ac:dyDescent="0.3">
      <c r="A6114" s="14">
        <v>6134</v>
      </c>
      <c r="B6114" s="14" t="s">
        <v>1435</v>
      </c>
      <c r="C6114" s="14" t="s">
        <v>13510</v>
      </c>
      <c r="D6114" s="14" t="s">
        <v>13504</v>
      </c>
      <c r="E6114" s="14" t="s">
        <v>13485</v>
      </c>
      <c r="F6114" s="14">
        <v>10</v>
      </c>
      <c r="G6114" s="14">
        <v>6.3E-2</v>
      </c>
      <c r="H6114" s="15">
        <v>3.6749999999999973E-3</v>
      </c>
      <c r="I6114" s="15">
        <f>M6114-V6114</f>
        <v>6.2475000000000003E-2</v>
      </c>
      <c r="J6114" s="14"/>
      <c r="K6114" s="13"/>
      <c r="L6114" s="9">
        <f>G6114*1.05</f>
        <v>6.615E-2</v>
      </c>
      <c r="M6114" s="11">
        <f>L6114-H6114</f>
        <v>6.2475000000000003E-2</v>
      </c>
      <c r="N6114" s="11">
        <v>0</v>
      </c>
      <c r="P6114" s="9">
        <f>0.5*N6114/1000</f>
        <v>0</v>
      </c>
      <c r="Q6114" s="9">
        <f>P6114+O6114</f>
        <v>0</v>
      </c>
      <c r="R6114" s="11">
        <v>0</v>
      </c>
      <c r="T6114" s="9">
        <f>0.5*R6114</f>
        <v>0</v>
      </c>
      <c r="U6114" s="9">
        <f>T6114+S6114</f>
        <v>0</v>
      </c>
      <c r="V6114" s="9">
        <f>(Q6114+U6114)/(0.944*1000)</f>
        <v>0</v>
      </c>
    </row>
    <row r="6115" spans="1:22" x14ac:dyDescent="0.3">
      <c r="A6115" s="14">
        <v>6135</v>
      </c>
      <c r="B6115" s="14" t="s">
        <v>1436</v>
      </c>
      <c r="C6115" s="14" t="s">
        <v>13510</v>
      </c>
      <c r="D6115" s="14" t="s">
        <v>13504</v>
      </c>
      <c r="E6115" s="14" t="s">
        <v>13485</v>
      </c>
      <c r="F6115" s="14">
        <v>10</v>
      </c>
      <c r="G6115" s="14">
        <v>0.25</v>
      </c>
      <c r="H6115" s="15">
        <v>2.9477000000000003E-2</v>
      </c>
      <c r="I6115" s="15">
        <f>M6115-V6115</f>
        <v>0.23302300000000001</v>
      </c>
      <c r="J6115" s="14"/>
      <c r="K6115" s="13"/>
      <c r="L6115" s="9">
        <f>G6115*1.05</f>
        <v>0.26250000000000001</v>
      </c>
      <c r="M6115" s="11">
        <f>L6115-H6115</f>
        <v>0.23302300000000001</v>
      </c>
      <c r="N6115" s="11">
        <v>0</v>
      </c>
      <c r="P6115" s="9">
        <f>0.5*N6115/1000</f>
        <v>0</v>
      </c>
      <c r="Q6115" s="9">
        <f>P6115+O6115</f>
        <v>0</v>
      </c>
      <c r="R6115" s="11">
        <v>0</v>
      </c>
      <c r="T6115" s="9">
        <f>0.5*R6115</f>
        <v>0</v>
      </c>
      <c r="U6115" s="9">
        <f>T6115+S6115</f>
        <v>0</v>
      </c>
      <c r="V6115" s="9">
        <f>(Q6115+U6115)/(0.944*1000)</f>
        <v>0</v>
      </c>
    </row>
    <row r="6116" spans="1:22" x14ac:dyDescent="0.3">
      <c r="A6116" s="14">
        <v>6136</v>
      </c>
      <c r="B6116" s="14" t="s">
        <v>9717</v>
      </c>
      <c r="C6116" s="14" t="s">
        <v>13510</v>
      </c>
      <c r="D6116" s="14" t="s">
        <v>13504</v>
      </c>
      <c r="E6116" s="14" t="s">
        <v>13485</v>
      </c>
      <c r="F6116" s="14">
        <v>10</v>
      </c>
      <c r="G6116" s="14">
        <v>0.25</v>
      </c>
      <c r="H6116" s="15">
        <v>1.764099999999999E-2</v>
      </c>
      <c r="I6116" s="15">
        <f>M6116-V6116</f>
        <v>0.24485635169491526</v>
      </c>
      <c r="J6116" s="14"/>
      <c r="K6116" s="13"/>
      <c r="L6116" s="9">
        <f>G6116*1.05</f>
        <v>0.26250000000000001</v>
      </c>
      <c r="M6116" s="11">
        <f>L6116-H6116</f>
        <v>0.24485900000000002</v>
      </c>
      <c r="N6116" s="11">
        <v>5</v>
      </c>
      <c r="P6116" s="9">
        <f>0.5*N6116/1000</f>
        <v>2.5000000000000001E-3</v>
      </c>
      <c r="Q6116" s="9">
        <f>P6116+O6116</f>
        <v>2.5000000000000001E-3</v>
      </c>
      <c r="R6116" s="11">
        <v>0</v>
      </c>
      <c r="T6116" s="9">
        <f>0.5*R6116</f>
        <v>0</v>
      </c>
      <c r="U6116" s="9">
        <f>T6116+S6116</f>
        <v>0</v>
      </c>
      <c r="V6116" s="9">
        <f>(Q6116+U6116)/(0.944*1000)</f>
        <v>2.6483050847457629E-6</v>
      </c>
    </row>
    <row r="6117" spans="1:22" x14ac:dyDescent="0.3">
      <c r="A6117" s="14">
        <v>6137</v>
      </c>
      <c r="B6117" s="14" t="s">
        <v>1437</v>
      </c>
      <c r="C6117" s="14" t="s">
        <v>13510</v>
      </c>
      <c r="D6117" s="14" t="s">
        <v>13504</v>
      </c>
      <c r="E6117" s="14" t="s">
        <v>13485</v>
      </c>
      <c r="F6117" s="14">
        <v>10</v>
      </c>
      <c r="G6117" s="14">
        <v>0.06</v>
      </c>
      <c r="H6117" s="15">
        <v>5.1529999999999987E-3</v>
      </c>
      <c r="I6117" s="15">
        <f>M6117-V6117</f>
        <v>5.7847000000000003E-2</v>
      </c>
      <c r="J6117" s="14"/>
      <c r="K6117" s="13"/>
      <c r="L6117" s="9">
        <f>G6117*1.05</f>
        <v>6.3E-2</v>
      </c>
      <c r="M6117" s="11">
        <f>L6117-H6117</f>
        <v>5.7847000000000003E-2</v>
      </c>
      <c r="N6117" s="11">
        <v>0</v>
      </c>
      <c r="P6117" s="9">
        <f>0.5*N6117/1000</f>
        <v>0</v>
      </c>
      <c r="Q6117" s="9">
        <f>P6117+O6117</f>
        <v>0</v>
      </c>
      <c r="R6117" s="11">
        <v>0</v>
      </c>
      <c r="T6117" s="9">
        <f>0.5*R6117</f>
        <v>0</v>
      </c>
      <c r="U6117" s="9">
        <f>T6117+S6117</f>
        <v>0</v>
      </c>
      <c r="V6117" s="9">
        <f>(Q6117+U6117)/(0.944*1000)</f>
        <v>0</v>
      </c>
    </row>
    <row r="6118" spans="1:22" x14ac:dyDescent="0.3">
      <c r="A6118" s="14">
        <v>6138</v>
      </c>
      <c r="B6118" s="14" t="s">
        <v>1438</v>
      </c>
      <c r="C6118" s="14" t="s">
        <v>13510</v>
      </c>
      <c r="D6118" s="14" t="s">
        <v>13504</v>
      </c>
      <c r="E6118" s="14" t="s">
        <v>13485</v>
      </c>
      <c r="F6118" s="14">
        <v>10</v>
      </c>
      <c r="G6118" s="14">
        <v>0.25</v>
      </c>
      <c r="H6118" s="15">
        <v>2.0459999999999923E-3</v>
      </c>
      <c r="I6118" s="15">
        <f>M6118-V6118</f>
        <v>0.26045400000000002</v>
      </c>
      <c r="J6118" s="14"/>
      <c r="K6118" s="13"/>
      <c r="L6118" s="9">
        <f>G6118*1.05</f>
        <v>0.26250000000000001</v>
      </c>
      <c r="M6118" s="11">
        <f>L6118-H6118</f>
        <v>0.26045400000000002</v>
      </c>
      <c r="N6118" s="11">
        <v>0</v>
      </c>
      <c r="P6118" s="9">
        <f>0.5*N6118/1000</f>
        <v>0</v>
      </c>
      <c r="Q6118" s="9">
        <f>P6118+O6118</f>
        <v>0</v>
      </c>
      <c r="R6118" s="11">
        <v>0</v>
      </c>
      <c r="T6118" s="9">
        <f>0.5*R6118</f>
        <v>0</v>
      </c>
      <c r="U6118" s="9">
        <f>T6118+S6118</f>
        <v>0</v>
      </c>
      <c r="V6118" s="9">
        <f>(Q6118+U6118)/(0.944*1000)</f>
        <v>0</v>
      </c>
    </row>
    <row r="6119" spans="1:22" x14ac:dyDescent="0.3">
      <c r="A6119" s="14">
        <v>6139</v>
      </c>
      <c r="B6119" s="14" t="s">
        <v>1439</v>
      </c>
      <c r="C6119" s="14" t="s">
        <v>13510</v>
      </c>
      <c r="D6119" s="14" t="s">
        <v>13504</v>
      </c>
      <c r="E6119" s="14" t="s">
        <v>13485</v>
      </c>
      <c r="F6119" s="14">
        <v>10</v>
      </c>
      <c r="G6119" s="14">
        <v>0.25</v>
      </c>
      <c r="H6119" s="15">
        <v>2.3951999999999998E-2</v>
      </c>
      <c r="I6119" s="15">
        <f>M6119-V6119</f>
        <v>0.23854800000000001</v>
      </c>
      <c r="J6119" s="14"/>
      <c r="K6119" s="13"/>
      <c r="L6119" s="9">
        <f>G6119*1.05</f>
        <v>0.26250000000000001</v>
      </c>
      <c r="M6119" s="11">
        <f>L6119-H6119</f>
        <v>0.23854800000000001</v>
      </c>
      <c r="N6119" s="11">
        <v>0</v>
      </c>
      <c r="P6119" s="9">
        <f>0.5*N6119/1000</f>
        <v>0</v>
      </c>
      <c r="Q6119" s="9">
        <f>P6119+O6119</f>
        <v>0</v>
      </c>
      <c r="R6119" s="11">
        <v>0</v>
      </c>
      <c r="T6119" s="9">
        <f>0.5*R6119</f>
        <v>0</v>
      </c>
      <c r="U6119" s="9">
        <f>T6119+S6119</f>
        <v>0</v>
      </c>
      <c r="V6119" s="9">
        <f>(Q6119+U6119)/(0.944*1000)</f>
        <v>0</v>
      </c>
    </row>
    <row r="6120" spans="1:22" x14ac:dyDescent="0.3">
      <c r="A6120" s="14">
        <v>6140</v>
      </c>
      <c r="B6120" s="14" t="s">
        <v>1440</v>
      </c>
      <c r="C6120" s="14" t="s">
        <v>13510</v>
      </c>
      <c r="D6120" s="14" t="s">
        <v>13504</v>
      </c>
      <c r="E6120" s="14" t="s">
        <v>13485</v>
      </c>
      <c r="F6120" s="14">
        <v>10</v>
      </c>
      <c r="G6120" s="14">
        <v>0.25</v>
      </c>
      <c r="H6120" s="15">
        <v>2.9924000000000006E-2</v>
      </c>
      <c r="I6120" s="15">
        <f>M6120-V6120</f>
        <v>0.232576</v>
      </c>
      <c r="J6120" s="14"/>
      <c r="K6120" s="13"/>
      <c r="L6120" s="9">
        <f>G6120*1.05</f>
        <v>0.26250000000000001</v>
      </c>
      <c r="M6120" s="11">
        <f>L6120-H6120</f>
        <v>0.232576</v>
      </c>
      <c r="N6120" s="11">
        <v>0</v>
      </c>
      <c r="P6120" s="9">
        <f>0.5*N6120/1000</f>
        <v>0</v>
      </c>
      <c r="Q6120" s="9">
        <f>P6120+O6120</f>
        <v>0</v>
      </c>
      <c r="R6120" s="11">
        <v>0</v>
      </c>
      <c r="T6120" s="9">
        <f>0.5*R6120</f>
        <v>0</v>
      </c>
      <c r="U6120" s="9">
        <f>T6120+S6120</f>
        <v>0</v>
      </c>
      <c r="V6120" s="9">
        <f>(Q6120+U6120)/(0.944*1000)</f>
        <v>0</v>
      </c>
    </row>
    <row r="6121" spans="1:22" x14ac:dyDescent="0.3">
      <c r="A6121" s="14">
        <v>6141</v>
      </c>
      <c r="B6121" s="14" t="s">
        <v>1441</v>
      </c>
      <c r="C6121" s="14" t="s">
        <v>13510</v>
      </c>
      <c r="D6121" s="14" t="s">
        <v>13504</v>
      </c>
      <c r="E6121" s="14" t="s">
        <v>13485</v>
      </c>
      <c r="F6121" s="14">
        <v>10</v>
      </c>
      <c r="G6121" s="14">
        <v>0.16</v>
      </c>
      <c r="H6121" s="15">
        <v>2.8110000000000071E-3</v>
      </c>
      <c r="I6121" s="15">
        <f>M6121-V6121</f>
        <v>0.165189</v>
      </c>
      <c r="J6121" s="14"/>
      <c r="K6121" s="13"/>
      <c r="L6121" s="9">
        <f>G6121*1.05</f>
        <v>0.16800000000000001</v>
      </c>
      <c r="M6121" s="11">
        <f>L6121-H6121</f>
        <v>0.165189</v>
      </c>
      <c r="N6121" s="11">
        <v>0</v>
      </c>
      <c r="P6121" s="9">
        <f>0.5*N6121/1000</f>
        <v>0</v>
      </c>
      <c r="Q6121" s="9">
        <f>P6121+O6121</f>
        <v>0</v>
      </c>
      <c r="R6121" s="11">
        <v>0</v>
      </c>
      <c r="T6121" s="9">
        <f>0.5*R6121</f>
        <v>0</v>
      </c>
      <c r="U6121" s="9">
        <f>T6121+S6121</f>
        <v>0</v>
      </c>
      <c r="V6121" s="9">
        <f>(Q6121+U6121)/(0.944*1000)</f>
        <v>0</v>
      </c>
    </row>
    <row r="6122" spans="1:22" x14ac:dyDescent="0.3">
      <c r="A6122" s="14">
        <v>6142</v>
      </c>
      <c r="B6122" s="14" t="s">
        <v>1442</v>
      </c>
      <c r="C6122" s="14" t="s">
        <v>13510</v>
      </c>
      <c r="D6122" s="14" t="s">
        <v>13504</v>
      </c>
      <c r="E6122" s="14" t="s">
        <v>13485</v>
      </c>
      <c r="F6122" s="14">
        <v>10</v>
      </c>
      <c r="G6122" s="14">
        <v>0.16</v>
      </c>
      <c r="H6122" s="15">
        <v>1.1480999999999995E-2</v>
      </c>
      <c r="I6122" s="15">
        <f>M6122-V6122</f>
        <v>0.15651900000000002</v>
      </c>
      <c r="J6122" s="14"/>
      <c r="K6122" s="13"/>
      <c r="L6122" s="9">
        <f>G6122*1.05</f>
        <v>0.16800000000000001</v>
      </c>
      <c r="M6122" s="11">
        <f>L6122-H6122</f>
        <v>0.15651900000000002</v>
      </c>
      <c r="N6122" s="11">
        <v>0</v>
      </c>
      <c r="P6122" s="9">
        <f>0.5*N6122/1000</f>
        <v>0</v>
      </c>
      <c r="Q6122" s="9">
        <f>P6122+O6122</f>
        <v>0</v>
      </c>
      <c r="R6122" s="11">
        <v>0</v>
      </c>
      <c r="T6122" s="9">
        <f>0.5*R6122</f>
        <v>0</v>
      </c>
      <c r="U6122" s="9">
        <f>T6122+S6122</f>
        <v>0</v>
      </c>
      <c r="V6122" s="9">
        <f>(Q6122+U6122)/(0.944*1000)</f>
        <v>0</v>
      </c>
    </row>
    <row r="6123" spans="1:22" x14ac:dyDescent="0.3">
      <c r="A6123" s="14">
        <v>6143</v>
      </c>
      <c r="B6123" s="14" t="s">
        <v>1443</v>
      </c>
      <c r="C6123" s="14" t="s">
        <v>13510</v>
      </c>
      <c r="D6123" s="14" t="s">
        <v>13504</v>
      </c>
      <c r="E6123" s="14" t="s">
        <v>13485</v>
      </c>
      <c r="F6123" s="14">
        <v>10</v>
      </c>
      <c r="G6123" s="14">
        <v>0.16</v>
      </c>
      <c r="H6123" s="15">
        <v>2.3634000000000016E-2</v>
      </c>
      <c r="I6123" s="15">
        <f>M6123-V6123</f>
        <v>0.14436599999999999</v>
      </c>
      <c r="J6123" s="14"/>
      <c r="K6123" s="13"/>
      <c r="L6123" s="9">
        <f>G6123*1.05</f>
        <v>0.16800000000000001</v>
      </c>
      <c r="M6123" s="11">
        <f>L6123-H6123</f>
        <v>0.14436599999999999</v>
      </c>
      <c r="N6123" s="11">
        <v>0</v>
      </c>
      <c r="P6123" s="9">
        <f>0.5*N6123/1000</f>
        <v>0</v>
      </c>
      <c r="Q6123" s="9">
        <f>P6123+O6123</f>
        <v>0</v>
      </c>
      <c r="R6123" s="11">
        <v>0</v>
      </c>
      <c r="T6123" s="9">
        <f>0.5*R6123</f>
        <v>0</v>
      </c>
      <c r="U6123" s="9">
        <f>T6123+S6123</f>
        <v>0</v>
      </c>
      <c r="V6123" s="9">
        <f>(Q6123+U6123)/(0.944*1000)</f>
        <v>0</v>
      </c>
    </row>
    <row r="6124" spans="1:22" x14ac:dyDescent="0.3">
      <c r="A6124" s="14">
        <v>6144</v>
      </c>
      <c r="B6124" s="14" t="s">
        <v>1444</v>
      </c>
      <c r="C6124" s="14" t="s">
        <v>13510</v>
      </c>
      <c r="D6124" s="14" t="s">
        <v>13504</v>
      </c>
      <c r="E6124" s="14" t="s">
        <v>13485</v>
      </c>
      <c r="F6124" s="14">
        <v>10</v>
      </c>
      <c r="G6124" s="14">
        <v>6.3E-2</v>
      </c>
      <c r="H6124" s="15">
        <v>7.0379999999999965E-3</v>
      </c>
      <c r="I6124" s="15">
        <f>M6124-V6124</f>
        <v>5.9112000000000005E-2</v>
      </c>
      <c r="J6124" s="14"/>
      <c r="K6124" s="13"/>
      <c r="L6124" s="9">
        <f>G6124*1.05</f>
        <v>6.615E-2</v>
      </c>
      <c r="M6124" s="11">
        <f>L6124-H6124</f>
        <v>5.9112000000000005E-2</v>
      </c>
      <c r="N6124" s="11">
        <v>0</v>
      </c>
      <c r="P6124" s="9">
        <f>0.5*N6124/1000</f>
        <v>0</v>
      </c>
      <c r="Q6124" s="9">
        <f>P6124+O6124</f>
        <v>0</v>
      </c>
      <c r="R6124" s="11">
        <v>0</v>
      </c>
      <c r="S6124" s="9">
        <f>0.75*R6124/1000</f>
        <v>0</v>
      </c>
      <c r="T6124" s="9">
        <f>0.5*R6124</f>
        <v>0</v>
      </c>
      <c r="U6124" s="9">
        <f>T6124+S6124</f>
        <v>0</v>
      </c>
      <c r="V6124" s="9">
        <f>(Q6124+U6124)/(0.944*1000)</f>
        <v>0</v>
      </c>
    </row>
    <row r="6125" spans="1:22" x14ac:dyDescent="0.3">
      <c r="A6125" s="14">
        <v>6145</v>
      </c>
      <c r="B6125" s="14" t="s">
        <v>1445</v>
      </c>
      <c r="C6125" s="14" t="s">
        <v>13510</v>
      </c>
      <c r="D6125" s="14" t="s">
        <v>13504</v>
      </c>
      <c r="E6125" s="14" t="s">
        <v>13485</v>
      </c>
      <c r="F6125" s="14">
        <v>10</v>
      </c>
      <c r="G6125" s="14">
        <v>0.16</v>
      </c>
      <c r="H6125" s="15">
        <v>2.1680999999999982E-2</v>
      </c>
      <c r="I6125" s="15">
        <f>M6125-V6125</f>
        <v>0.14631900000000003</v>
      </c>
      <c r="J6125" s="14"/>
      <c r="K6125" s="13"/>
      <c r="L6125" s="9">
        <f>G6125*1.05</f>
        <v>0.16800000000000001</v>
      </c>
      <c r="M6125" s="11">
        <f>L6125-H6125</f>
        <v>0.14631900000000003</v>
      </c>
      <c r="N6125" s="11">
        <v>0</v>
      </c>
      <c r="P6125" s="9">
        <f>0.5*N6125/1000</f>
        <v>0</v>
      </c>
      <c r="Q6125" s="9">
        <f>P6125+O6125</f>
        <v>0</v>
      </c>
      <c r="R6125" s="11">
        <v>0</v>
      </c>
      <c r="T6125" s="9">
        <f>0.5*R6125</f>
        <v>0</v>
      </c>
      <c r="U6125" s="9">
        <f>T6125+S6125</f>
        <v>0</v>
      </c>
      <c r="V6125" s="9">
        <f>(Q6125+U6125)/(0.944*1000)</f>
        <v>0</v>
      </c>
    </row>
    <row r="6126" spans="1:22" x14ac:dyDescent="0.3">
      <c r="A6126" s="14">
        <v>6146</v>
      </c>
      <c r="B6126" s="14" t="s">
        <v>1446</v>
      </c>
      <c r="C6126" s="14" t="s">
        <v>13510</v>
      </c>
      <c r="D6126" s="14" t="s">
        <v>13504</v>
      </c>
      <c r="E6126" s="14" t="s">
        <v>13485</v>
      </c>
      <c r="F6126" s="14">
        <v>10</v>
      </c>
      <c r="G6126" s="14">
        <v>0.25</v>
      </c>
      <c r="H6126" s="15">
        <v>3.0769999999999981E-3</v>
      </c>
      <c r="I6126" s="15">
        <f>M6126-V6126</f>
        <v>0.25942300000000001</v>
      </c>
      <c r="J6126" s="14"/>
      <c r="K6126" s="13"/>
      <c r="L6126" s="9">
        <f>G6126*1.05</f>
        <v>0.26250000000000001</v>
      </c>
      <c r="M6126" s="11">
        <f>L6126-H6126</f>
        <v>0.25942300000000001</v>
      </c>
      <c r="N6126" s="11">
        <v>0</v>
      </c>
      <c r="P6126" s="9">
        <f>0.5*N6126/1000</f>
        <v>0</v>
      </c>
      <c r="Q6126" s="9">
        <f>P6126+O6126</f>
        <v>0</v>
      </c>
      <c r="R6126" s="11">
        <v>0</v>
      </c>
      <c r="T6126" s="9">
        <f>0.5*R6126</f>
        <v>0</v>
      </c>
      <c r="U6126" s="9">
        <f>T6126+S6126</f>
        <v>0</v>
      </c>
      <c r="V6126" s="9">
        <f>(Q6126+U6126)/(0.944*1000)</f>
        <v>0</v>
      </c>
    </row>
    <row r="6127" spans="1:22" x14ac:dyDescent="0.3">
      <c r="A6127" s="14">
        <v>6147</v>
      </c>
      <c r="B6127" s="14" t="s">
        <v>1447</v>
      </c>
      <c r="C6127" s="14" t="s">
        <v>13510</v>
      </c>
      <c r="D6127" s="14" t="s">
        <v>13504</v>
      </c>
      <c r="E6127" s="14" t="s">
        <v>13485</v>
      </c>
      <c r="F6127" s="14">
        <v>10</v>
      </c>
      <c r="G6127" s="14">
        <v>0.25</v>
      </c>
      <c r="H6127" s="15">
        <v>3.8744000000000001E-2</v>
      </c>
      <c r="I6127" s="15">
        <f>M6127-V6127</f>
        <v>0.22375600000000001</v>
      </c>
      <c r="J6127" s="14"/>
      <c r="K6127" s="13"/>
      <c r="L6127" s="9">
        <f>G6127*1.05</f>
        <v>0.26250000000000001</v>
      </c>
      <c r="M6127" s="11">
        <f>L6127-H6127</f>
        <v>0.22375600000000001</v>
      </c>
      <c r="N6127" s="11">
        <v>0</v>
      </c>
      <c r="P6127" s="9">
        <f>0.5*N6127/1000</f>
        <v>0</v>
      </c>
      <c r="Q6127" s="9">
        <f>P6127+O6127</f>
        <v>0</v>
      </c>
      <c r="R6127" s="11">
        <v>0</v>
      </c>
      <c r="T6127" s="9">
        <f>0.5*R6127</f>
        <v>0</v>
      </c>
      <c r="U6127" s="9">
        <f>T6127+S6127</f>
        <v>0</v>
      </c>
      <c r="V6127" s="9">
        <f>(Q6127+U6127)/(0.944*1000)</f>
        <v>0</v>
      </c>
    </row>
    <row r="6128" spans="1:22" x14ac:dyDescent="0.3">
      <c r="A6128" s="14">
        <v>6148</v>
      </c>
      <c r="B6128" s="14" t="s">
        <v>1448</v>
      </c>
      <c r="C6128" s="14" t="s">
        <v>13510</v>
      </c>
      <c r="D6128" s="14" t="s">
        <v>13504</v>
      </c>
      <c r="E6128" s="14" t="s">
        <v>13485</v>
      </c>
      <c r="F6128" s="14">
        <v>10</v>
      </c>
      <c r="G6128" s="14">
        <v>0.25</v>
      </c>
      <c r="H6128" s="15">
        <v>4.231E-2</v>
      </c>
      <c r="I6128" s="15">
        <f>M6128-V6128</f>
        <v>0.22019</v>
      </c>
      <c r="J6128" s="14"/>
      <c r="K6128" s="13"/>
      <c r="L6128" s="9">
        <f>G6128*1.05</f>
        <v>0.26250000000000001</v>
      </c>
      <c r="M6128" s="11">
        <f>L6128-H6128</f>
        <v>0.22019</v>
      </c>
      <c r="N6128" s="11">
        <v>0</v>
      </c>
      <c r="P6128" s="9">
        <f>0.5*N6128/1000</f>
        <v>0</v>
      </c>
      <c r="Q6128" s="9">
        <f>P6128+O6128</f>
        <v>0</v>
      </c>
      <c r="R6128" s="11">
        <v>0</v>
      </c>
      <c r="T6128" s="9">
        <f>0.5*R6128</f>
        <v>0</v>
      </c>
      <c r="U6128" s="9">
        <f>T6128+S6128</f>
        <v>0</v>
      </c>
      <c r="V6128" s="9">
        <f>(Q6128+U6128)/(0.944*1000)</f>
        <v>0</v>
      </c>
    </row>
    <row r="6129" spans="1:22" x14ac:dyDescent="0.3">
      <c r="A6129" s="14">
        <v>6149</v>
      </c>
      <c r="B6129" s="14" t="s">
        <v>9718</v>
      </c>
      <c r="C6129" s="14" t="s">
        <v>13510</v>
      </c>
      <c r="D6129" s="14" t="s">
        <v>13504</v>
      </c>
      <c r="E6129" s="14" t="s">
        <v>13485</v>
      </c>
      <c r="F6129" s="14">
        <v>10</v>
      </c>
      <c r="G6129" s="14">
        <v>0.16</v>
      </c>
      <c r="H6129" s="15">
        <v>0</v>
      </c>
      <c r="I6129" s="15">
        <f>M6129-V6129</f>
        <v>0.16800000000000001</v>
      </c>
      <c r="J6129" s="14"/>
      <c r="K6129" s="13"/>
      <c r="L6129" s="9">
        <f>G6129*1.05</f>
        <v>0.16800000000000001</v>
      </c>
      <c r="M6129" s="11">
        <f>L6129-H6129</f>
        <v>0.16800000000000001</v>
      </c>
      <c r="N6129" s="11">
        <v>0</v>
      </c>
      <c r="P6129" s="9">
        <f>0.5*N6129/1000</f>
        <v>0</v>
      </c>
      <c r="Q6129" s="9">
        <f>P6129+O6129</f>
        <v>0</v>
      </c>
      <c r="R6129" s="11">
        <v>0</v>
      </c>
      <c r="T6129" s="9">
        <f>0.5*R6129</f>
        <v>0</v>
      </c>
      <c r="U6129" s="9">
        <f>T6129+S6129</f>
        <v>0</v>
      </c>
      <c r="V6129" s="9">
        <f>(Q6129+U6129)/(0.944*1000)</f>
        <v>0</v>
      </c>
    </row>
    <row r="6130" spans="1:22" x14ac:dyDescent="0.3">
      <c r="A6130" s="14">
        <v>6150</v>
      </c>
      <c r="B6130" s="14" t="s">
        <v>1449</v>
      </c>
      <c r="C6130" s="14" t="s">
        <v>13510</v>
      </c>
      <c r="D6130" s="14" t="s">
        <v>13504</v>
      </c>
      <c r="E6130" s="14" t="s">
        <v>13485</v>
      </c>
      <c r="F6130" s="14">
        <v>10</v>
      </c>
      <c r="G6130" s="14">
        <v>0.25</v>
      </c>
      <c r="H6130" s="15">
        <v>2.6947000000000002E-2</v>
      </c>
      <c r="I6130" s="15">
        <f>M6130-V6130</f>
        <v>0.23555300000000001</v>
      </c>
      <c r="J6130" s="14"/>
      <c r="K6130" s="13"/>
      <c r="L6130" s="9">
        <f>G6130*1.05</f>
        <v>0.26250000000000001</v>
      </c>
      <c r="M6130" s="11">
        <f>L6130-H6130</f>
        <v>0.23555300000000001</v>
      </c>
      <c r="N6130" s="11">
        <v>0</v>
      </c>
      <c r="P6130" s="9">
        <f>0.5*N6130/1000</f>
        <v>0</v>
      </c>
      <c r="Q6130" s="9">
        <f>P6130+O6130</f>
        <v>0</v>
      </c>
      <c r="R6130" s="11">
        <v>0</v>
      </c>
      <c r="T6130" s="9">
        <f>0.5*R6130</f>
        <v>0</v>
      </c>
      <c r="U6130" s="9">
        <f>T6130+S6130</f>
        <v>0</v>
      </c>
      <c r="V6130" s="9">
        <f>(Q6130+U6130)/(0.944*1000)</f>
        <v>0</v>
      </c>
    </row>
    <row r="6131" spans="1:22" x14ac:dyDescent="0.3">
      <c r="A6131" s="14">
        <v>6151</v>
      </c>
      <c r="B6131" s="14" t="s">
        <v>1450</v>
      </c>
      <c r="C6131" s="14" t="s">
        <v>13510</v>
      </c>
      <c r="D6131" s="14" t="s">
        <v>13504</v>
      </c>
      <c r="E6131" s="14" t="s">
        <v>13485</v>
      </c>
      <c r="F6131" s="14">
        <v>10</v>
      </c>
      <c r="G6131" s="14">
        <v>0.1</v>
      </c>
      <c r="H6131" s="15">
        <v>1.9489999999999993E-2</v>
      </c>
      <c r="I6131" s="15">
        <f>M6131-V6131</f>
        <v>8.5510000000000017E-2</v>
      </c>
      <c r="J6131" s="14"/>
      <c r="K6131" s="13"/>
      <c r="L6131" s="9">
        <f>G6131*1.05</f>
        <v>0.10500000000000001</v>
      </c>
      <c r="M6131" s="11">
        <f>L6131-H6131</f>
        <v>8.5510000000000017E-2</v>
      </c>
      <c r="N6131" s="11">
        <v>0</v>
      </c>
      <c r="P6131" s="9">
        <f>0.5*N6131/1000</f>
        <v>0</v>
      </c>
      <c r="Q6131" s="9">
        <f>P6131+O6131</f>
        <v>0</v>
      </c>
      <c r="R6131" s="11">
        <v>0</v>
      </c>
      <c r="T6131" s="9">
        <f>0.5*R6131</f>
        <v>0</v>
      </c>
      <c r="U6131" s="9">
        <f>T6131+S6131</f>
        <v>0</v>
      </c>
      <c r="V6131" s="9">
        <f>(Q6131+U6131)/(0.944*1000)</f>
        <v>0</v>
      </c>
    </row>
    <row r="6132" spans="1:22" x14ac:dyDescent="0.3">
      <c r="A6132" s="14">
        <v>6152</v>
      </c>
      <c r="B6132" s="14" t="s">
        <v>1451</v>
      </c>
      <c r="C6132" s="14" t="s">
        <v>13510</v>
      </c>
      <c r="D6132" s="14" t="s">
        <v>13504</v>
      </c>
      <c r="E6132" s="14" t="s">
        <v>13485</v>
      </c>
      <c r="F6132" s="14">
        <v>10</v>
      </c>
      <c r="G6132" s="14">
        <v>0.1</v>
      </c>
      <c r="H6132" s="15">
        <v>5.8343000000000006E-2</v>
      </c>
      <c r="I6132" s="15">
        <f>M6132-V6132</f>
        <v>4.6657000000000004E-2</v>
      </c>
      <c r="J6132" s="14"/>
      <c r="K6132" s="13"/>
      <c r="L6132" s="9">
        <f>G6132*1.05</f>
        <v>0.10500000000000001</v>
      </c>
      <c r="M6132" s="11">
        <f>L6132-H6132</f>
        <v>4.6657000000000004E-2</v>
      </c>
      <c r="N6132" s="11">
        <v>0</v>
      </c>
      <c r="P6132" s="9">
        <f>0.5*N6132/1000</f>
        <v>0</v>
      </c>
      <c r="Q6132" s="9">
        <f>P6132+O6132</f>
        <v>0</v>
      </c>
      <c r="R6132" s="11">
        <v>0</v>
      </c>
      <c r="T6132" s="9">
        <f>0.5*R6132</f>
        <v>0</v>
      </c>
      <c r="U6132" s="9">
        <f>T6132+S6132</f>
        <v>0</v>
      </c>
      <c r="V6132" s="9">
        <f>(Q6132+U6132)/(0.944*1000)</f>
        <v>0</v>
      </c>
    </row>
    <row r="6133" spans="1:22" x14ac:dyDescent="0.3">
      <c r="A6133" s="14">
        <v>6153</v>
      </c>
      <c r="B6133" s="14" t="s">
        <v>1452</v>
      </c>
      <c r="C6133" s="14" t="s">
        <v>13510</v>
      </c>
      <c r="D6133" s="14" t="s">
        <v>13504</v>
      </c>
      <c r="E6133" s="14" t="s">
        <v>13485</v>
      </c>
      <c r="F6133" s="14">
        <v>10</v>
      </c>
      <c r="G6133" s="14">
        <v>0.16</v>
      </c>
      <c r="H6133" s="15">
        <v>1.0518000000000001E-2</v>
      </c>
      <c r="I6133" s="15">
        <f>M6133-V6133</f>
        <v>0.15748200000000001</v>
      </c>
      <c r="J6133" s="14"/>
      <c r="K6133" s="13"/>
      <c r="L6133" s="9">
        <f>G6133*1.05</f>
        <v>0.16800000000000001</v>
      </c>
      <c r="M6133" s="11">
        <f>L6133-H6133</f>
        <v>0.15748200000000001</v>
      </c>
      <c r="N6133" s="11">
        <v>0</v>
      </c>
      <c r="P6133" s="9">
        <f>0.5*N6133/1000</f>
        <v>0</v>
      </c>
      <c r="Q6133" s="9">
        <f>P6133+O6133</f>
        <v>0</v>
      </c>
      <c r="R6133" s="11">
        <v>0</v>
      </c>
      <c r="T6133" s="9">
        <f>0.5*R6133</f>
        <v>0</v>
      </c>
      <c r="U6133" s="9">
        <f>T6133+S6133</f>
        <v>0</v>
      </c>
      <c r="V6133" s="9">
        <f>(Q6133+U6133)/(0.944*1000)</f>
        <v>0</v>
      </c>
    </row>
    <row r="6134" spans="1:22" x14ac:dyDescent="0.3">
      <c r="A6134" s="14">
        <v>6154</v>
      </c>
      <c r="B6134" s="14" t="s">
        <v>1453</v>
      </c>
      <c r="C6134" s="14" t="s">
        <v>13510</v>
      </c>
      <c r="D6134" s="14" t="s">
        <v>13504</v>
      </c>
      <c r="E6134" s="14" t="s">
        <v>13485</v>
      </c>
      <c r="F6134" s="14">
        <v>10</v>
      </c>
      <c r="G6134" s="14">
        <v>0.16</v>
      </c>
      <c r="H6134" s="15">
        <v>0.06</v>
      </c>
      <c r="I6134" s="15">
        <f>M6134-V6134</f>
        <v>0.10800000000000001</v>
      </c>
      <c r="J6134" s="14"/>
      <c r="K6134" s="13"/>
      <c r="L6134" s="9">
        <f>G6134*1.05</f>
        <v>0.16800000000000001</v>
      </c>
      <c r="M6134" s="11">
        <f>L6134-H6134</f>
        <v>0.10800000000000001</v>
      </c>
      <c r="N6134" s="11">
        <v>0</v>
      </c>
      <c r="P6134" s="9">
        <f>0.5*N6134/1000</f>
        <v>0</v>
      </c>
      <c r="Q6134" s="9">
        <f>P6134+O6134</f>
        <v>0</v>
      </c>
      <c r="R6134" s="11">
        <v>0</v>
      </c>
      <c r="T6134" s="9">
        <f>0.5*R6134</f>
        <v>0</v>
      </c>
      <c r="U6134" s="9">
        <f>T6134+S6134</f>
        <v>0</v>
      </c>
      <c r="V6134" s="9">
        <f>(Q6134+U6134)/(0.944*1000)</f>
        <v>0</v>
      </c>
    </row>
    <row r="6135" spans="1:22" x14ac:dyDescent="0.3">
      <c r="A6135" s="14">
        <v>6155</v>
      </c>
      <c r="B6135" s="14" t="s">
        <v>1454</v>
      </c>
      <c r="C6135" s="14" t="s">
        <v>13510</v>
      </c>
      <c r="D6135" s="14" t="s">
        <v>13504</v>
      </c>
      <c r="E6135" s="14" t="s">
        <v>13485</v>
      </c>
      <c r="F6135" s="14">
        <v>10</v>
      </c>
      <c r="G6135" s="14">
        <v>0.04</v>
      </c>
      <c r="H6135" s="15">
        <v>0</v>
      </c>
      <c r="I6135" s="15">
        <f>M6135-V6135</f>
        <v>4.2000000000000003E-2</v>
      </c>
      <c r="J6135" s="14"/>
      <c r="K6135" s="13"/>
      <c r="L6135" s="9">
        <f>G6135*1.05</f>
        <v>4.2000000000000003E-2</v>
      </c>
      <c r="M6135" s="11">
        <f>L6135-H6135</f>
        <v>4.2000000000000003E-2</v>
      </c>
      <c r="N6135" s="11">
        <v>0</v>
      </c>
      <c r="P6135" s="9">
        <f>0.5*N6135/1000</f>
        <v>0</v>
      </c>
      <c r="Q6135" s="9">
        <f>P6135+O6135</f>
        <v>0</v>
      </c>
      <c r="R6135" s="11">
        <v>0</v>
      </c>
      <c r="T6135" s="9">
        <f>0.5*R6135</f>
        <v>0</v>
      </c>
      <c r="U6135" s="9">
        <f>T6135+S6135</f>
        <v>0</v>
      </c>
      <c r="V6135" s="9">
        <f>(Q6135+U6135)/(0.944*1000)</f>
        <v>0</v>
      </c>
    </row>
    <row r="6136" spans="1:22" x14ac:dyDescent="0.3">
      <c r="A6136" s="14">
        <v>6156</v>
      </c>
      <c r="B6136" s="14" t="s">
        <v>1455</v>
      </c>
      <c r="C6136" s="14" t="s">
        <v>13510</v>
      </c>
      <c r="D6136" s="14" t="s">
        <v>13504</v>
      </c>
      <c r="E6136" s="14" t="s">
        <v>13485</v>
      </c>
      <c r="F6136" s="14">
        <v>10</v>
      </c>
      <c r="G6136" s="14">
        <v>0.16</v>
      </c>
      <c r="H6136" s="15">
        <v>1.7368999999999999E-2</v>
      </c>
      <c r="I6136" s="15">
        <f>M6136-V6136</f>
        <v>0.15063100000000001</v>
      </c>
      <c r="J6136" s="14"/>
      <c r="K6136" s="13"/>
      <c r="L6136" s="9">
        <f>G6136*1.05</f>
        <v>0.16800000000000001</v>
      </c>
      <c r="M6136" s="11">
        <f>L6136-H6136</f>
        <v>0.15063100000000001</v>
      </c>
      <c r="N6136" s="11">
        <v>0</v>
      </c>
      <c r="P6136" s="9">
        <f>0.5*N6136/1000</f>
        <v>0</v>
      </c>
      <c r="Q6136" s="9">
        <f>P6136+O6136</f>
        <v>0</v>
      </c>
      <c r="R6136" s="11">
        <v>0</v>
      </c>
      <c r="T6136" s="9">
        <f>0.5*R6136</f>
        <v>0</v>
      </c>
      <c r="U6136" s="9">
        <f>T6136+S6136</f>
        <v>0</v>
      </c>
      <c r="V6136" s="9">
        <f>(Q6136+U6136)/(0.944*1000)</f>
        <v>0</v>
      </c>
    </row>
    <row r="6137" spans="1:22" x14ac:dyDescent="0.3">
      <c r="A6137" s="14">
        <v>6157</v>
      </c>
      <c r="B6137" s="14" t="s">
        <v>1456</v>
      </c>
      <c r="C6137" s="14" t="s">
        <v>13510</v>
      </c>
      <c r="D6137" s="14" t="s">
        <v>13504</v>
      </c>
      <c r="E6137" s="14" t="s">
        <v>13485</v>
      </c>
      <c r="F6137" s="14">
        <v>10</v>
      </c>
      <c r="G6137" s="14">
        <v>0.1</v>
      </c>
      <c r="H6137" s="15">
        <v>1.4843999999999994E-2</v>
      </c>
      <c r="I6137" s="15">
        <f>M6137-V6137</f>
        <v>1.547379661016951E-2</v>
      </c>
      <c r="J6137" s="14"/>
      <c r="K6137" s="13"/>
      <c r="L6137" s="9">
        <f>G6137*1.05</f>
        <v>0.10500000000000001</v>
      </c>
      <c r="M6137" s="11">
        <f>L6137-H6137</f>
        <v>9.0156000000000014E-2</v>
      </c>
      <c r="N6137" s="11">
        <v>0</v>
      </c>
      <c r="P6137" s="9">
        <f>0.5*N6137/1000</f>
        <v>0</v>
      </c>
      <c r="Q6137" s="9">
        <f>P6137+O6137</f>
        <v>0</v>
      </c>
      <c r="R6137" s="11">
        <v>94</v>
      </c>
      <c r="S6137" s="9">
        <f>0.75*R6137</f>
        <v>70.5</v>
      </c>
      <c r="U6137" s="9">
        <f>T6137+S6137</f>
        <v>70.5</v>
      </c>
      <c r="V6137" s="9">
        <f>(Q6137+U6137)/(0.944*1000)</f>
        <v>7.4682203389830504E-2</v>
      </c>
    </row>
    <row r="6138" spans="1:22" x14ac:dyDescent="0.3">
      <c r="A6138" s="14">
        <v>6158</v>
      </c>
      <c r="B6138" s="14" t="s">
        <v>1457</v>
      </c>
      <c r="C6138" s="14" t="s">
        <v>13510</v>
      </c>
      <c r="D6138" s="14" t="s">
        <v>13504</v>
      </c>
      <c r="E6138" s="14" t="s">
        <v>13485</v>
      </c>
      <c r="F6138" s="14">
        <v>10</v>
      </c>
      <c r="G6138" s="14">
        <v>0.16</v>
      </c>
      <c r="H6138" s="15">
        <v>4.8121999999999998E-2</v>
      </c>
      <c r="I6138" s="15">
        <f>M6138-V6138</f>
        <v>0.11987800000000001</v>
      </c>
      <c r="J6138" s="14"/>
      <c r="K6138" s="13"/>
      <c r="L6138" s="9">
        <f>G6138*1.05</f>
        <v>0.16800000000000001</v>
      </c>
      <c r="M6138" s="11">
        <f>L6138-H6138</f>
        <v>0.11987800000000001</v>
      </c>
      <c r="N6138" s="11">
        <v>0</v>
      </c>
      <c r="P6138" s="9">
        <f>0.5*N6138/1000</f>
        <v>0</v>
      </c>
      <c r="Q6138" s="9">
        <f>P6138+O6138</f>
        <v>0</v>
      </c>
      <c r="R6138" s="11">
        <v>0</v>
      </c>
      <c r="T6138" s="9">
        <f>0.5*R6138</f>
        <v>0</v>
      </c>
      <c r="U6138" s="9">
        <f>T6138+S6138</f>
        <v>0</v>
      </c>
      <c r="V6138" s="9">
        <f>(Q6138+U6138)/(0.944*1000)</f>
        <v>0</v>
      </c>
    </row>
    <row r="6139" spans="1:22" x14ac:dyDescent="0.3">
      <c r="A6139" s="14">
        <v>6159</v>
      </c>
      <c r="B6139" s="14" t="s">
        <v>1458</v>
      </c>
      <c r="C6139" s="14" t="s">
        <v>13510</v>
      </c>
      <c r="D6139" s="14" t="s">
        <v>13504</v>
      </c>
      <c r="E6139" s="14" t="s">
        <v>13485</v>
      </c>
      <c r="F6139" s="14">
        <v>10</v>
      </c>
      <c r="G6139" s="14">
        <v>0.16</v>
      </c>
      <c r="H6139" s="15">
        <v>4.3038999999999987E-2</v>
      </c>
      <c r="I6139" s="15">
        <f>M6139-V6139</f>
        <v>0.12496100000000002</v>
      </c>
      <c r="J6139" s="14"/>
      <c r="K6139" s="13"/>
      <c r="L6139" s="9">
        <f>G6139*1.05</f>
        <v>0.16800000000000001</v>
      </c>
      <c r="M6139" s="11">
        <f>L6139-H6139</f>
        <v>0.12496100000000002</v>
      </c>
      <c r="N6139" s="11">
        <v>0</v>
      </c>
      <c r="P6139" s="9">
        <f>0.5*N6139/1000</f>
        <v>0</v>
      </c>
      <c r="Q6139" s="9">
        <f>P6139+O6139</f>
        <v>0</v>
      </c>
      <c r="R6139" s="11">
        <v>0</v>
      </c>
      <c r="T6139" s="9">
        <f>0.5*R6139</f>
        <v>0</v>
      </c>
      <c r="U6139" s="9">
        <f>T6139+S6139</f>
        <v>0</v>
      </c>
      <c r="V6139" s="9">
        <f>(Q6139+U6139)/(0.944*1000)</f>
        <v>0</v>
      </c>
    </row>
    <row r="6140" spans="1:22" x14ac:dyDescent="0.3">
      <c r="A6140" s="14">
        <v>6160</v>
      </c>
      <c r="B6140" s="14" t="s">
        <v>1459</v>
      </c>
      <c r="C6140" s="14" t="s">
        <v>13510</v>
      </c>
      <c r="D6140" s="14" t="s">
        <v>13504</v>
      </c>
      <c r="E6140" s="14" t="s">
        <v>13485</v>
      </c>
      <c r="F6140" s="14">
        <v>10</v>
      </c>
      <c r="G6140" s="14">
        <v>0.16</v>
      </c>
      <c r="H6140" s="15">
        <v>6.1499999999999999E-2</v>
      </c>
      <c r="I6140" s="15">
        <f>M6140-V6140</f>
        <v>0.10650000000000001</v>
      </c>
      <c r="J6140" s="14"/>
      <c r="K6140" s="13"/>
      <c r="L6140" s="9">
        <f>G6140*1.05</f>
        <v>0.16800000000000001</v>
      </c>
      <c r="M6140" s="11">
        <f>L6140-H6140</f>
        <v>0.10650000000000001</v>
      </c>
      <c r="N6140" s="11">
        <v>0</v>
      </c>
      <c r="P6140" s="9">
        <f>0.5*N6140/1000</f>
        <v>0</v>
      </c>
      <c r="Q6140" s="9">
        <f>P6140+O6140</f>
        <v>0</v>
      </c>
      <c r="R6140" s="11">
        <v>0</v>
      </c>
      <c r="T6140" s="9">
        <f>0.5*R6140</f>
        <v>0</v>
      </c>
      <c r="U6140" s="9">
        <f>T6140+S6140</f>
        <v>0</v>
      </c>
      <c r="V6140" s="9">
        <f>(Q6140+U6140)/(0.944*1000)</f>
        <v>0</v>
      </c>
    </row>
    <row r="6141" spans="1:22" x14ac:dyDescent="0.3">
      <c r="A6141" s="14">
        <v>6161</v>
      </c>
      <c r="B6141" s="14" t="s">
        <v>1460</v>
      </c>
      <c r="C6141" s="14" t="s">
        <v>13510</v>
      </c>
      <c r="D6141" s="14" t="s">
        <v>13504</v>
      </c>
      <c r="E6141" s="14" t="s">
        <v>13485</v>
      </c>
      <c r="F6141" s="14">
        <v>10</v>
      </c>
      <c r="G6141" s="14">
        <v>0.04</v>
      </c>
      <c r="H6141" s="15">
        <v>2.8999999999999985E-3</v>
      </c>
      <c r="I6141" s="15">
        <f>M6141-V6141</f>
        <v>3.9100000000000003E-2</v>
      </c>
      <c r="J6141" s="14"/>
      <c r="K6141" s="13"/>
      <c r="L6141" s="9">
        <f>G6141*1.05</f>
        <v>4.2000000000000003E-2</v>
      </c>
      <c r="M6141" s="11">
        <f>L6141-H6141</f>
        <v>3.9100000000000003E-2</v>
      </c>
      <c r="N6141" s="11">
        <v>0</v>
      </c>
      <c r="P6141" s="9">
        <f>0.5*N6141/1000</f>
        <v>0</v>
      </c>
      <c r="Q6141" s="9">
        <f>P6141+O6141</f>
        <v>0</v>
      </c>
      <c r="R6141" s="11">
        <v>0</v>
      </c>
      <c r="T6141" s="9">
        <f>0.5*R6141</f>
        <v>0</v>
      </c>
      <c r="U6141" s="9">
        <f>T6141+S6141</f>
        <v>0</v>
      </c>
      <c r="V6141" s="9">
        <f>(Q6141+U6141)/(0.944*1000)</f>
        <v>0</v>
      </c>
    </row>
    <row r="6142" spans="1:22" x14ac:dyDescent="0.3">
      <c r="A6142" s="14">
        <v>6162</v>
      </c>
      <c r="B6142" s="14" t="s">
        <v>1461</v>
      </c>
      <c r="C6142" s="14" t="s">
        <v>13510</v>
      </c>
      <c r="D6142" s="14" t="s">
        <v>13504</v>
      </c>
      <c r="E6142" s="14" t="s">
        <v>13485</v>
      </c>
      <c r="F6142" s="14">
        <v>10</v>
      </c>
      <c r="G6142" s="14">
        <v>0.16</v>
      </c>
      <c r="H6142" s="15">
        <v>1.3257000000000005E-2</v>
      </c>
      <c r="I6142" s="15">
        <f>M6142-V6142</f>
        <v>0.15474300000000002</v>
      </c>
      <c r="J6142" s="14"/>
      <c r="K6142" s="13"/>
      <c r="L6142" s="9">
        <f>G6142*1.05</f>
        <v>0.16800000000000001</v>
      </c>
      <c r="M6142" s="11">
        <f>L6142-H6142</f>
        <v>0.15474300000000002</v>
      </c>
      <c r="N6142" s="11">
        <v>0</v>
      </c>
      <c r="P6142" s="9">
        <f>0.5*N6142/1000</f>
        <v>0</v>
      </c>
      <c r="Q6142" s="9">
        <f>P6142+O6142</f>
        <v>0</v>
      </c>
      <c r="R6142" s="11">
        <v>0</v>
      </c>
      <c r="T6142" s="9">
        <f>0.5*R6142</f>
        <v>0</v>
      </c>
      <c r="U6142" s="9">
        <f>T6142+S6142</f>
        <v>0</v>
      </c>
      <c r="V6142" s="9">
        <f>(Q6142+U6142)/(0.944*1000)</f>
        <v>0</v>
      </c>
    </row>
    <row r="6143" spans="1:22" x14ac:dyDescent="0.3">
      <c r="A6143" s="14">
        <v>6163</v>
      </c>
      <c r="B6143" s="14" t="s">
        <v>1462</v>
      </c>
      <c r="C6143" s="14" t="s">
        <v>13510</v>
      </c>
      <c r="D6143" s="14" t="s">
        <v>13504</v>
      </c>
      <c r="E6143" s="14" t="s">
        <v>13485</v>
      </c>
      <c r="F6143" s="14">
        <v>10</v>
      </c>
      <c r="G6143" s="14">
        <v>0.06</v>
      </c>
      <c r="H6143" s="15">
        <v>5.7000000000000002E-2</v>
      </c>
      <c r="I6143" s="15">
        <f>M6143-V6143</f>
        <v>5.9999999999999984E-3</v>
      </c>
      <c r="J6143" s="14"/>
      <c r="K6143" s="13"/>
      <c r="L6143" s="9">
        <f>G6143*1.05</f>
        <v>6.3E-2</v>
      </c>
      <c r="M6143" s="11">
        <f>L6143-H6143</f>
        <v>5.9999999999999984E-3</v>
      </c>
      <c r="N6143" s="11">
        <v>0</v>
      </c>
      <c r="P6143" s="9">
        <f>0.5*N6143/1000</f>
        <v>0</v>
      </c>
      <c r="Q6143" s="9">
        <f>P6143+O6143</f>
        <v>0</v>
      </c>
      <c r="R6143" s="11">
        <v>0</v>
      </c>
      <c r="T6143" s="9">
        <f>0.5*R6143</f>
        <v>0</v>
      </c>
      <c r="U6143" s="9">
        <f>T6143+S6143</f>
        <v>0</v>
      </c>
      <c r="V6143" s="9">
        <f>(Q6143+U6143)/(0.944*1000)</f>
        <v>0</v>
      </c>
    </row>
    <row r="6144" spans="1:22" x14ac:dyDescent="0.3">
      <c r="A6144" s="14">
        <v>6164</v>
      </c>
      <c r="B6144" s="14" t="s">
        <v>1463</v>
      </c>
      <c r="C6144" s="14" t="s">
        <v>13510</v>
      </c>
      <c r="D6144" s="14" t="s">
        <v>13504</v>
      </c>
      <c r="E6144" s="14" t="s">
        <v>13485</v>
      </c>
      <c r="F6144" s="14">
        <v>10</v>
      </c>
      <c r="G6144" s="14">
        <v>0.1</v>
      </c>
      <c r="H6144" s="15">
        <v>1.0725999999999999E-2</v>
      </c>
      <c r="I6144" s="15">
        <f>M6144-V6144</f>
        <v>9.4274000000000011E-2</v>
      </c>
      <c r="J6144" s="14"/>
      <c r="K6144" s="13"/>
      <c r="L6144" s="9">
        <f>G6144*1.05</f>
        <v>0.10500000000000001</v>
      </c>
      <c r="M6144" s="11">
        <f>L6144-H6144</f>
        <v>9.4274000000000011E-2</v>
      </c>
      <c r="N6144" s="11">
        <v>0</v>
      </c>
      <c r="P6144" s="9">
        <f>0.5*N6144/1000</f>
        <v>0</v>
      </c>
      <c r="Q6144" s="9">
        <f>P6144+O6144</f>
        <v>0</v>
      </c>
      <c r="R6144" s="11">
        <v>0</v>
      </c>
      <c r="T6144" s="9">
        <f>0.5*R6144</f>
        <v>0</v>
      </c>
      <c r="U6144" s="9">
        <f>T6144+S6144</f>
        <v>0</v>
      </c>
      <c r="V6144" s="9">
        <f>(Q6144+U6144)/(0.944*1000)</f>
        <v>0</v>
      </c>
    </row>
    <row r="6145" spans="1:22" x14ac:dyDescent="0.3">
      <c r="A6145" s="14">
        <v>6165</v>
      </c>
      <c r="B6145" s="14" t="s">
        <v>1464</v>
      </c>
      <c r="C6145" s="14" t="s">
        <v>13510</v>
      </c>
      <c r="D6145" s="14" t="s">
        <v>13504</v>
      </c>
      <c r="E6145" s="14" t="s">
        <v>13485</v>
      </c>
      <c r="F6145" s="14">
        <v>10</v>
      </c>
      <c r="G6145" s="14">
        <v>0.16</v>
      </c>
      <c r="H6145" s="15">
        <v>0.10792500000000001</v>
      </c>
      <c r="I6145" s="15">
        <f>M6145-V6145</f>
        <v>6.0075000000000003E-2</v>
      </c>
      <c r="J6145" s="14"/>
      <c r="K6145" s="13"/>
      <c r="L6145" s="9">
        <f>G6145*1.05</f>
        <v>0.16800000000000001</v>
      </c>
      <c r="M6145" s="11">
        <f>L6145-H6145</f>
        <v>6.0075000000000003E-2</v>
      </c>
      <c r="N6145" s="11">
        <v>0</v>
      </c>
      <c r="P6145" s="9">
        <f>0.5*N6145/1000</f>
        <v>0</v>
      </c>
      <c r="Q6145" s="9">
        <f>P6145+O6145</f>
        <v>0</v>
      </c>
      <c r="R6145" s="11">
        <v>0</v>
      </c>
      <c r="T6145" s="9">
        <f>0.5*R6145</f>
        <v>0</v>
      </c>
      <c r="U6145" s="9">
        <f>T6145+S6145</f>
        <v>0</v>
      </c>
      <c r="V6145" s="9">
        <f>(Q6145+U6145)/(0.944*1000)</f>
        <v>0</v>
      </c>
    </row>
    <row r="6146" spans="1:22" x14ac:dyDescent="0.3">
      <c r="A6146" s="14">
        <v>6166</v>
      </c>
      <c r="B6146" s="14" t="s">
        <v>1465</v>
      </c>
      <c r="C6146" s="14" t="s">
        <v>13510</v>
      </c>
      <c r="D6146" s="14" t="s">
        <v>13504</v>
      </c>
      <c r="E6146" s="14" t="s">
        <v>13485</v>
      </c>
      <c r="F6146" s="14">
        <v>10</v>
      </c>
      <c r="G6146" s="14">
        <v>0.1</v>
      </c>
      <c r="H6146" s="15">
        <v>5.6869999999999976E-3</v>
      </c>
      <c r="I6146" s="15">
        <f>M6146-V6146</f>
        <v>9.9313000000000012E-2</v>
      </c>
      <c r="J6146" s="14"/>
      <c r="K6146" s="13"/>
      <c r="L6146" s="9">
        <f>G6146*1.05</f>
        <v>0.10500000000000001</v>
      </c>
      <c r="M6146" s="11">
        <f>L6146-H6146</f>
        <v>9.9313000000000012E-2</v>
      </c>
      <c r="N6146" s="11">
        <v>0</v>
      </c>
      <c r="P6146" s="9">
        <f>0.5*N6146/1000</f>
        <v>0</v>
      </c>
      <c r="Q6146" s="9">
        <f>P6146+O6146</f>
        <v>0</v>
      </c>
      <c r="R6146" s="11">
        <v>0</v>
      </c>
      <c r="T6146" s="9">
        <f>0.5*R6146</f>
        <v>0</v>
      </c>
      <c r="U6146" s="9">
        <f>T6146+S6146</f>
        <v>0</v>
      </c>
      <c r="V6146" s="9">
        <f>(Q6146+U6146)/(0.944*1000)</f>
        <v>0</v>
      </c>
    </row>
    <row r="6147" spans="1:22" x14ac:dyDescent="0.3">
      <c r="A6147" s="14">
        <v>6167</v>
      </c>
      <c r="B6147" s="14" t="s">
        <v>1466</v>
      </c>
      <c r="C6147" s="14" t="s">
        <v>13510</v>
      </c>
      <c r="D6147" s="14" t="s">
        <v>13504</v>
      </c>
      <c r="E6147" s="14" t="s">
        <v>13485</v>
      </c>
      <c r="F6147" s="14">
        <v>10</v>
      </c>
      <c r="G6147" s="14">
        <v>0.1</v>
      </c>
      <c r="H6147" s="15">
        <v>2.0159999999999997E-2</v>
      </c>
      <c r="I6147" s="15">
        <f>M6147-V6147</f>
        <v>8.4840000000000013E-2</v>
      </c>
      <c r="J6147" s="14"/>
      <c r="K6147" s="13"/>
      <c r="L6147" s="9">
        <f>G6147*1.05</f>
        <v>0.10500000000000001</v>
      </c>
      <c r="M6147" s="11">
        <f>L6147-H6147</f>
        <v>8.4840000000000013E-2</v>
      </c>
      <c r="N6147" s="11">
        <v>0</v>
      </c>
      <c r="P6147" s="9">
        <f>0.5*N6147/1000</f>
        <v>0</v>
      </c>
      <c r="Q6147" s="9">
        <f>P6147+O6147</f>
        <v>0</v>
      </c>
      <c r="R6147" s="11">
        <v>0</v>
      </c>
      <c r="T6147" s="9">
        <f>0.5*R6147</f>
        <v>0</v>
      </c>
      <c r="U6147" s="9">
        <f>T6147+S6147</f>
        <v>0</v>
      </c>
      <c r="V6147" s="9">
        <f>(Q6147+U6147)/(0.944*1000)</f>
        <v>0</v>
      </c>
    </row>
    <row r="6148" spans="1:22" x14ac:dyDescent="0.3">
      <c r="A6148" s="14">
        <v>6168</v>
      </c>
      <c r="B6148" s="14" t="s">
        <v>1467</v>
      </c>
      <c r="C6148" s="14" t="s">
        <v>13510</v>
      </c>
      <c r="D6148" s="14" t="s">
        <v>13504</v>
      </c>
      <c r="E6148" s="14" t="s">
        <v>13485</v>
      </c>
      <c r="F6148" s="14">
        <v>10</v>
      </c>
      <c r="G6148" s="14">
        <v>0.1</v>
      </c>
      <c r="H6148" s="15">
        <v>5.8149999999999981E-3</v>
      </c>
      <c r="I6148" s="15">
        <f>M6148-V6148</f>
        <v>9.6271864406779664E-2</v>
      </c>
      <c r="J6148" s="14"/>
      <c r="K6148" s="13"/>
      <c r="L6148" s="9">
        <f>G6148*1.05</f>
        <v>0.10500000000000001</v>
      </c>
      <c r="M6148" s="11">
        <f>L6148-H6148</f>
        <v>9.9185000000000009E-2</v>
      </c>
      <c r="N6148" s="11">
        <v>0</v>
      </c>
      <c r="P6148" s="9">
        <f>0.5*N6148/1000</f>
        <v>0</v>
      </c>
      <c r="Q6148" s="9">
        <f>P6148+O6148</f>
        <v>0</v>
      </c>
      <c r="R6148" s="11">
        <v>5.5</v>
      </c>
      <c r="T6148" s="9">
        <f>0.5*R6148</f>
        <v>2.75</v>
      </c>
      <c r="U6148" s="9">
        <f>T6148+S6148</f>
        <v>2.75</v>
      </c>
      <c r="V6148" s="9">
        <f>(Q6148+U6148)/(0.944*1000)</f>
        <v>2.913135593220339E-3</v>
      </c>
    </row>
    <row r="6149" spans="1:22" x14ac:dyDescent="0.3">
      <c r="A6149" s="14">
        <v>6169</v>
      </c>
      <c r="B6149" s="14" t="s">
        <v>1468</v>
      </c>
      <c r="C6149" s="14" t="s">
        <v>13510</v>
      </c>
      <c r="D6149" s="14" t="s">
        <v>13504</v>
      </c>
      <c r="E6149" s="14" t="s">
        <v>13485</v>
      </c>
      <c r="F6149" s="14">
        <v>10</v>
      </c>
      <c r="G6149" s="14">
        <v>0.04</v>
      </c>
      <c r="H6149" s="15">
        <v>8.2779999999999989E-3</v>
      </c>
      <c r="I6149" s="15">
        <f>M6149-V6149</f>
        <v>3.3722000000000002E-2</v>
      </c>
      <c r="J6149" s="14"/>
      <c r="K6149" s="13"/>
      <c r="L6149" s="9">
        <f>G6149*1.05</f>
        <v>4.2000000000000003E-2</v>
      </c>
      <c r="M6149" s="11">
        <f>L6149-H6149</f>
        <v>3.3722000000000002E-2</v>
      </c>
      <c r="N6149" s="11">
        <v>0</v>
      </c>
      <c r="P6149" s="9">
        <f>0.5*N6149/1000</f>
        <v>0</v>
      </c>
      <c r="Q6149" s="9">
        <f>P6149+O6149</f>
        <v>0</v>
      </c>
      <c r="R6149" s="11">
        <v>0</v>
      </c>
      <c r="T6149" s="9">
        <f>0.5*R6149</f>
        <v>0</v>
      </c>
      <c r="U6149" s="9">
        <f>T6149+S6149</f>
        <v>0</v>
      </c>
      <c r="V6149" s="9">
        <f>(Q6149+U6149)/(0.944*1000)</f>
        <v>0</v>
      </c>
    </row>
    <row r="6150" spans="1:22" x14ac:dyDescent="0.3">
      <c r="A6150" s="14">
        <v>6170</v>
      </c>
      <c r="B6150" s="14" t="s">
        <v>1469</v>
      </c>
      <c r="C6150" s="14" t="s">
        <v>13510</v>
      </c>
      <c r="D6150" s="14" t="s">
        <v>13504</v>
      </c>
      <c r="E6150" s="14" t="s">
        <v>13485</v>
      </c>
      <c r="F6150" s="14">
        <v>10</v>
      </c>
      <c r="G6150" s="14">
        <v>0.1</v>
      </c>
      <c r="H6150" s="15">
        <v>0</v>
      </c>
      <c r="I6150" s="15">
        <f>M6150-V6150</f>
        <v>0.10500000000000001</v>
      </c>
      <c r="J6150" s="14"/>
      <c r="K6150" s="13"/>
      <c r="L6150" s="9">
        <f>G6150*1.05</f>
        <v>0.10500000000000001</v>
      </c>
      <c r="M6150" s="11">
        <f>L6150-H6150</f>
        <v>0.10500000000000001</v>
      </c>
      <c r="N6150" s="11">
        <v>0</v>
      </c>
      <c r="P6150" s="9">
        <f>0.5*N6150/1000</f>
        <v>0</v>
      </c>
      <c r="Q6150" s="9">
        <f>P6150+O6150</f>
        <v>0</v>
      </c>
      <c r="R6150" s="11">
        <v>0</v>
      </c>
      <c r="T6150" s="9">
        <f>0.5*R6150</f>
        <v>0</v>
      </c>
      <c r="U6150" s="9">
        <f>T6150+S6150</f>
        <v>0</v>
      </c>
      <c r="V6150" s="9">
        <f>(Q6150+U6150)/(0.944*1000)</f>
        <v>0</v>
      </c>
    </row>
    <row r="6151" spans="1:22" x14ac:dyDescent="0.3">
      <c r="A6151" s="14">
        <v>6171</v>
      </c>
      <c r="B6151" s="14" t="s">
        <v>1470</v>
      </c>
      <c r="C6151" s="14" t="s">
        <v>13510</v>
      </c>
      <c r="D6151" s="14" t="s">
        <v>13504</v>
      </c>
      <c r="E6151" s="14" t="s">
        <v>13485</v>
      </c>
      <c r="F6151" s="14">
        <v>10</v>
      </c>
      <c r="G6151" s="14">
        <v>0.16</v>
      </c>
      <c r="H6151" s="15">
        <v>1.7468999999999995E-2</v>
      </c>
      <c r="I6151" s="15">
        <f>M6151-V6151</f>
        <v>0.15053100000000003</v>
      </c>
      <c r="J6151" s="14"/>
      <c r="K6151" s="13"/>
      <c r="L6151" s="9">
        <f>G6151*1.05</f>
        <v>0.16800000000000001</v>
      </c>
      <c r="M6151" s="11">
        <f>L6151-H6151</f>
        <v>0.15053100000000003</v>
      </c>
      <c r="N6151" s="11">
        <v>0</v>
      </c>
      <c r="P6151" s="9">
        <f>0.5*N6151/1000</f>
        <v>0</v>
      </c>
      <c r="Q6151" s="9">
        <f>P6151+O6151</f>
        <v>0</v>
      </c>
      <c r="R6151" s="11">
        <v>0</v>
      </c>
      <c r="T6151" s="9">
        <f>0.5*R6151</f>
        <v>0</v>
      </c>
      <c r="U6151" s="9">
        <f>T6151+S6151</f>
        <v>0</v>
      </c>
      <c r="V6151" s="9">
        <f>(Q6151+U6151)/(0.944*1000)</f>
        <v>0</v>
      </c>
    </row>
    <row r="6152" spans="1:22" x14ac:dyDescent="0.3">
      <c r="A6152" s="14">
        <v>6172</v>
      </c>
      <c r="B6152" s="14" t="s">
        <v>1471</v>
      </c>
      <c r="C6152" s="14" t="s">
        <v>13510</v>
      </c>
      <c r="D6152" s="14" t="s">
        <v>13504</v>
      </c>
      <c r="E6152" s="14" t="s">
        <v>13485</v>
      </c>
      <c r="F6152" s="14">
        <v>10</v>
      </c>
      <c r="G6152" s="14">
        <v>0.25</v>
      </c>
      <c r="H6152" s="15">
        <v>1.3265999999999991E-2</v>
      </c>
      <c r="I6152" s="15">
        <f>M6152-V6152</f>
        <v>0.24923400000000001</v>
      </c>
      <c r="J6152" s="14"/>
      <c r="K6152" s="13"/>
      <c r="L6152" s="9">
        <f>G6152*1.05</f>
        <v>0.26250000000000001</v>
      </c>
      <c r="M6152" s="11">
        <f>L6152-H6152</f>
        <v>0.24923400000000001</v>
      </c>
      <c r="N6152" s="11">
        <v>0</v>
      </c>
      <c r="P6152" s="9">
        <f>0.5*N6152/1000</f>
        <v>0</v>
      </c>
      <c r="Q6152" s="9">
        <f>P6152+O6152</f>
        <v>0</v>
      </c>
      <c r="R6152" s="11">
        <v>0</v>
      </c>
      <c r="T6152" s="9">
        <f>0.5*R6152</f>
        <v>0</v>
      </c>
      <c r="U6152" s="9">
        <f>T6152+S6152</f>
        <v>0</v>
      </c>
      <c r="V6152" s="9">
        <f>(Q6152+U6152)/(0.944*1000)</f>
        <v>0</v>
      </c>
    </row>
    <row r="6153" spans="1:22" x14ac:dyDescent="0.3">
      <c r="A6153" s="14">
        <v>6173</v>
      </c>
      <c r="B6153" s="14" t="s">
        <v>1472</v>
      </c>
      <c r="C6153" s="14" t="s">
        <v>13510</v>
      </c>
      <c r="D6153" s="14" t="s">
        <v>13504</v>
      </c>
      <c r="E6153" s="14" t="s">
        <v>13485</v>
      </c>
      <c r="F6153" s="14">
        <v>10</v>
      </c>
      <c r="G6153" s="14">
        <v>0.16</v>
      </c>
      <c r="H6153" s="15">
        <v>1.8812000000000013E-2</v>
      </c>
      <c r="I6153" s="15">
        <f>M6153-V6153</f>
        <v>0.14918799999999999</v>
      </c>
      <c r="J6153" s="14"/>
      <c r="K6153" s="13"/>
      <c r="L6153" s="9">
        <f>G6153*1.05</f>
        <v>0.16800000000000001</v>
      </c>
      <c r="M6153" s="11">
        <f>L6153-H6153</f>
        <v>0.14918799999999999</v>
      </c>
      <c r="N6153" s="11">
        <v>0</v>
      </c>
      <c r="P6153" s="9">
        <f>0.5*N6153/1000</f>
        <v>0</v>
      </c>
      <c r="Q6153" s="9">
        <f>P6153+O6153</f>
        <v>0</v>
      </c>
      <c r="R6153" s="11">
        <v>0</v>
      </c>
      <c r="T6153" s="9">
        <f>0.5*R6153</f>
        <v>0</v>
      </c>
      <c r="U6153" s="9">
        <f>T6153+S6153</f>
        <v>0</v>
      </c>
      <c r="V6153" s="9">
        <f>(Q6153+U6153)/(0.944*1000)</f>
        <v>0</v>
      </c>
    </row>
    <row r="6154" spans="1:22" x14ac:dyDescent="0.3">
      <c r="A6154" s="14">
        <v>6174</v>
      </c>
      <c r="B6154" s="14" t="s">
        <v>1473</v>
      </c>
      <c r="C6154" s="14" t="s">
        <v>13510</v>
      </c>
      <c r="D6154" s="14" t="s">
        <v>13504</v>
      </c>
      <c r="E6154" s="14" t="s">
        <v>13485</v>
      </c>
      <c r="F6154" s="14">
        <v>10</v>
      </c>
      <c r="G6154" s="14">
        <v>0.1</v>
      </c>
      <c r="H6154" s="15">
        <v>8.6569999999999963E-3</v>
      </c>
      <c r="I6154" s="15">
        <f>M6154-V6154</f>
        <v>9.6343000000000012E-2</v>
      </c>
      <c r="J6154" s="14"/>
      <c r="K6154" s="13"/>
      <c r="L6154" s="9">
        <f>G6154*1.05</f>
        <v>0.10500000000000001</v>
      </c>
      <c r="M6154" s="11">
        <f>L6154-H6154</f>
        <v>9.6343000000000012E-2</v>
      </c>
      <c r="N6154" s="11">
        <v>0</v>
      </c>
      <c r="P6154" s="9">
        <f>0.5*N6154/1000</f>
        <v>0</v>
      </c>
      <c r="Q6154" s="9">
        <f>P6154+O6154</f>
        <v>0</v>
      </c>
      <c r="R6154" s="11">
        <v>0</v>
      </c>
      <c r="T6154" s="9">
        <f>0.5*R6154</f>
        <v>0</v>
      </c>
      <c r="U6154" s="9">
        <f>T6154+S6154</f>
        <v>0</v>
      </c>
      <c r="V6154" s="9">
        <f>(Q6154+U6154)/(0.944*1000)</f>
        <v>0</v>
      </c>
    </row>
    <row r="6155" spans="1:22" x14ac:dyDescent="0.3">
      <c r="A6155" s="14">
        <v>6175</v>
      </c>
      <c r="B6155" s="14" t="s">
        <v>1474</v>
      </c>
      <c r="C6155" s="14" t="s">
        <v>13510</v>
      </c>
      <c r="D6155" s="14" t="s">
        <v>13504</v>
      </c>
      <c r="E6155" s="14" t="s">
        <v>13485</v>
      </c>
      <c r="F6155" s="14">
        <v>10</v>
      </c>
      <c r="G6155" s="14">
        <v>0.4</v>
      </c>
      <c r="H6155" s="15">
        <v>4.3409999999999969E-2</v>
      </c>
      <c r="I6155" s="15">
        <f>M6155-V6155</f>
        <v>0.37659000000000009</v>
      </c>
      <c r="J6155" s="14"/>
      <c r="K6155" s="13"/>
      <c r="L6155" s="9">
        <f>G6155*1.05</f>
        <v>0.42000000000000004</v>
      </c>
      <c r="M6155" s="11">
        <f>L6155-H6155</f>
        <v>0.37659000000000009</v>
      </c>
      <c r="N6155" s="11">
        <v>0</v>
      </c>
      <c r="P6155" s="9">
        <f>0.5*N6155/1000</f>
        <v>0</v>
      </c>
      <c r="Q6155" s="9">
        <f>P6155+O6155</f>
        <v>0</v>
      </c>
      <c r="R6155" s="11">
        <v>0</v>
      </c>
      <c r="T6155" s="9">
        <f>0.5*R6155</f>
        <v>0</v>
      </c>
      <c r="U6155" s="9">
        <f>T6155+S6155</f>
        <v>0</v>
      </c>
      <c r="V6155" s="9">
        <f>(Q6155+U6155)/(0.944*1000)</f>
        <v>0</v>
      </c>
    </row>
    <row r="6156" spans="1:22" x14ac:dyDescent="0.3">
      <c r="A6156" s="14">
        <v>6176</v>
      </c>
      <c r="B6156" s="14" t="s">
        <v>1475</v>
      </c>
      <c r="C6156" s="14" t="s">
        <v>13510</v>
      </c>
      <c r="D6156" s="14" t="s">
        <v>13504</v>
      </c>
      <c r="E6156" s="14" t="s">
        <v>13485</v>
      </c>
      <c r="F6156" s="14">
        <v>10</v>
      </c>
      <c r="G6156" s="14">
        <v>0.1</v>
      </c>
      <c r="H6156" s="15">
        <v>2.5370999999999994E-2</v>
      </c>
      <c r="I6156" s="15">
        <f>M6156-V6156</f>
        <v>7.9629000000000019E-2</v>
      </c>
      <c r="J6156" s="14"/>
      <c r="K6156" s="13"/>
      <c r="L6156" s="9">
        <f>G6156*1.05</f>
        <v>0.10500000000000001</v>
      </c>
      <c r="M6156" s="11">
        <f>L6156-H6156</f>
        <v>7.9629000000000019E-2</v>
      </c>
      <c r="N6156" s="11">
        <v>0</v>
      </c>
      <c r="P6156" s="9">
        <f>0.5*N6156/1000</f>
        <v>0</v>
      </c>
      <c r="Q6156" s="9">
        <f>P6156+O6156</f>
        <v>0</v>
      </c>
      <c r="R6156" s="11">
        <v>0</v>
      </c>
      <c r="T6156" s="9">
        <f>0.5*R6156</f>
        <v>0</v>
      </c>
      <c r="U6156" s="9">
        <f>T6156+S6156</f>
        <v>0</v>
      </c>
      <c r="V6156" s="9">
        <f>(Q6156+U6156)/(0.944*1000)</f>
        <v>0</v>
      </c>
    </row>
    <row r="6157" spans="1:22" x14ac:dyDescent="0.3">
      <c r="A6157" s="14">
        <v>6177</v>
      </c>
      <c r="B6157" s="14" t="s">
        <v>1476</v>
      </c>
      <c r="C6157" s="14" t="s">
        <v>13510</v>
      </c>
      <c r="D6157" s="14" t="s">
        <v>13504</v>
      </c>
      <c r="E6157" s="14" t="s">
        <v>13485</v>
      </c>
      <c r="F6157" s="14">
        <v>10</v>
      </c>
      <c r="G6157" s="14">
        <v>0.16</v>
      </c>
      <c r="H6157" s="15">
        <v>1.2302999999999998E-2</v>
      </c>
      <c r="I6157" s="15">
        <f>M6157-V6157</f>
        <v>0.155697</v>
      </c>
      <c r="J6157" s="14"/>
      <c r="K6157" s="13"/>
      <c r="L6157" s="9">
        <f>G6157*1.05</f>
        <v>0.16800000000000001</v>
      </c>
      <c r="M6157" s="11">
        <f>L6157-H6157</f>
        <v>0.155697</v>
      </c>
      <c r="N6157" s="11">
        <v>0</v>
      </c>
      <c r="P6157" s="9">
        <f>0.5*N6157/1000</f>
        <v>0</v>
      </c>
      <c r="Q6157" s="9">
        <f>P6157+O6157</f>
        <v>0</v>
      </c>
      <c r="R6157" s="11">
        <v>0</v>
      </c>
      <c r="T6157" s="9">
        <f>0.5*R6157</f>
        <v>0</v>
      </c>
      <c r="U6157" s="9">
        <f>T6157+S6157</f>
        <v>0</v>
      </c>
      <c r="V6157" s="9">
        <f>(Q6157+U6157)/(0.944*1000)</f>
        <v>0</v>
      </c>
    </row>
    <row r="6158" spans="1:22" x14ac:dyDescent="0.3">
      <c r="A6158" s="14">
        <v>6178</v>
      </c>
      <c r="B6158" s="14" t="s">
        <v>1477</v>
      </c>
      <c r="C6158" s="14" t="s">
        <v>13510</v>
      </c>
      <c r="D6158" s="14" t="s">
        <v>13504</v>
      </c>
      <c r="E6158" s="14" t="s">
        <v>13485</v>
      </c>
      <c r="F6158" s="14">
        <v>10</v>
      </c>
      <c r="G6158" s="14">
        <v>0.16</v>
      </c>
      <c r="H6158" s="15">
        <v>2.4264000000000011E-2</v>
      </c>
      <c r="I6158" s="15">
        <f>M6158-V6158</f>
        <v>0.143736</v>
      </c>
      <c r="J6158" s="14"/>
      <c r="K6158" s="13"/>
      <c r="L6158" s="9">
        <f>G6158*1.05</f>
        <v>0.16800000000000001</v>
      </c>
      <c r="M6158" s="11">
        <f>L6158-H6158</f>
        <v>0.143736</v>
      </c>
      <c r="N6158" s="11">
        <v>0</v>
      </c>
      <c r="P6158" s="9">
        <f>0.5*N6158/1000</f>
        <v>0</v>
      </c>
      <c r="Q6158" s="9">
        <f>P6158+O6158</f>
        <v>0</v>
      </c>
      <c r="R6158" s="11">
        <v>0</v>
      </c>
      <c r="T6158" s="9">
        <f>0.5*R6158</f>
        <v>0</v>
      </c>
      <c r="U6158" s="9">
        <f>T6158+S6158</f>
        <v>0</v>
      </c>
      <c r="V6158" s="9">
        <f>(Q6158+U6158)/(0.944*1000)</f>
        <v>0</v>
      </c>
    </row>
    <row r="6159" spans="1:22" x14ac:dyDescent="0.3">
      <c r="A6159" s="14">
        <v>6179</v>
      </c>
      <c r="B6159" s="14" t="s">
        <v>1478</v>
      </c>
      <c r="C6159" s="14" t="s">
        <v>13510</v>
      </c>
      <c r="D6159" s="14" t="s">
        <v>13504</v>
      </c>
      <c r="E6159" s="14" t="s">
        <v>13485</v>
      </c>
      <c r="F6159" s="14">
        <v>10</v>
      </c>
      <c r="G6159" s="14">
        <v>6.3E-2</v>
      </c>
      <c r="H6159" s="15">
        <v>8.8629999999999994E-3</v>
      </c>
      <c r="I6159" s="15">
        <f>M6159-V6159</f>
        <v>5.7287000000000005E-2</v>
      </c>
      <c r="J6159" s="14"/>
      <c r="K6159" s="13"/>
      <c r="L6159" s="9">
        <f>G6159*1.05</f>
        <v>6.615E-2</v>
      </c>
      <c r="M6159" s="11">
        <f>L6159-H6159</f>
        <v>5.7287000000000005E-2</v>
      </c>
      <c r="N6159" s="11">
        <v>0</v>
      </c>
      <c r="P6159" s="9">
        <f>0.5*N6159/1000</f>
        <v>0</v>
      </c>
      <c r="Q6159" s="9">
        <f>P6159+O6159</f>
        <v>0</v>
      </c>
      <c r="R6159" s="11">
        <v>0</v>
      </c>
      <c r="T6159" s="9">
        <f>0.5*R6159</f>
        <v>0</v>
      </c>
      <c r="U6159" s="9">
        <f>T6159+S6159</f>
        <v>0</v>
      </c>
      <c r="V6159" s="9">
        <f>(Q6159+U6159)/(0.944*1000)</f>
        <v>0</v>
      </c>
    </row>
    <row r="6160" spans="1:22" x14ac:dyDescent="0.3">
      <c r="A6160" s="14">
        <v>6180</v>
      </c>
      <c r="B6160" s="14" t="s">
        <v>1479</v>
      </c>
      <c r="C6160" s="14" t="s">
        <v>13510</v>
      </c>
      <c r="D6160" s="14" t="s">
        <v>13504</v>
      </c>
      <c r="E6160" s="14" t="s">
        <v>13485</v>
      </c>
      <c r="F6160" s="14">
        <v>10</v>
      </c>
      <c r="G6160" s="14">
        <v>0.16</v>
      </c>
      <c r="H6160" s="15">
        <v>3.4271000000000003E-2</v>
      </c>
      <c r="I6160" s="15">
        <f>M6160-V6160</f>
        <v>0.13372900000000001</v>
      </c>
      <c r="J6160" s="14"/>
      <c r="K6160" s="13"/>
      <c r="L6160" s="9">
        <f>G6160*1.05</f>
        <v>0.16800000000000001</v>
      </c>
      <c r="M6160" s="11">
        <f>L6160-H6160</f>
        <v>0.13372900000000001</v>
      </c>
      <c r="N6160" s="11">
        <v>0</v>
      </c>
      <c r="P6160" s="9">
        <f>0.5*N6160/1000</f>
        <v>0</v>
      </c>
      <c r="Q6160" s="9">
        <f>P6160+O6160</f>
        <v>0</v>
      </c>
      <c r="R6160" s="11">
        <v>0</v>
      </c>
      <c r="T6160" s="9">
        <f>0.5*R6160</f>
        <v>0</v>
      </c>
      <c r="U6160" s="9">
        <f>T6160+S6160</f>
        <v>0</v>
      </c>
      <c r="V6160" s="9">
        <f>(Q6160+U6160)/(0.944*1000)</f>
        <v>0</v>
      </c>
    </row>
    <row r="6161" spans="1:22" x14ac:dyDescent="0.3">
      <c r="A6161" s="14">
        <v>6181</v>
      </c>
      <c r="B6161" s="14" t="s">
        <v>1480</v>
      </c>
      <c r="C6161" s="14" t="s">
        <v>13510</v>
      </c>
      <c r="D6161" s="14" t="s">
        <v>13504</v>
      </c>
      <c r="E6161" s="14" t="s">
        <v>13485</v>
      </c>
      <c r="F6161" s="14">
        <v>10</v>
      </c>
      <c r="G6161" s="14">
        <v>0.16</v>
      </c>
      <c r="H6161" s="15">
        <v>9.1200000000000612E-4</v>
      </c>
      <c r="I6161" s="15">
        <f>M6161-V6161</f>
        <v>0.16708800000000001</v>
      </c>
      <c r="J6161" s="14"/>
      <c r="K6161" s="13"/>
      <c r="L6161" s="9">
        <f>G6161*1.05</f>
        <v>0.16800000000000001</v>
      </c>
      <c r="M6161" s="11">
        <f>L6161-H6161</f>
        <v>0.16708800000000001</v>
      </c>
      <c r="N6161" s="11">
        <v>0</v>
      </c>
      <c r="P6161" s="9">
        <f>0.5*N6161/1000</f>
        <v>0</v>
      </c>
      <c r="Q6161" s="9">
        <f>P6161+O6161</f>
        <v>0</v>
      </c>
      <c r="R6161" s="11">
        <v>0</v>
      </c>
      <c r="T6161" s="9">
        <f>0.5*R6161</f>
        <v>0</v>
      </c>
      <c r="U6161" s="9">
        <f>T6161+S6161</f>
        <v>0</v>
      </c>
      <c r="V6161" s="9">
        <f>(Q6161+U6161)/(0.944*1000)</f>
        <v>0</v>
      </c>
    </row>
    <row r="6162" spans="1:22" x14ac:dyDescent="0.3">
      <c r="A6162" s="14">
        <v>6182</v>
      </c>
      <c r="B6162" s="14" t="s">
        <v>1481</v>
      </c>
      <c r="C6162" s="14" t="s">
        <v>13510</v>
      </c>
      <c r="D6162" s="14" t="s">
        <v>13504</v>
      </c>
      <c r="E6162" s="14" t="s">
        <v>13485</v>
      </c>
      <c r="F6162" s="14">
        <v>10</v>
      </c>
      <c r="G6162" s="14">
        <v>0.25</v>
      </c>
      <c r="H6162" s="15">
        <v>1.7326999999999999E-2</v>
      </c>
      <c r="I6162" s="15">
        <f>M6162-V6162</f>
        <v>0.245173</v>
      </c>
      <c r="J6162" s="14"/>
      <c r="K6162" s="13"/>
      <c r="L6162" s="9">
        <f>G6162*1.05</f>
        <v>0.26250000000000001</v>
      </c>
      <c r="M6162" s="11">
        <f>L6162-H6162</f>
        <v>0.245173</v>
      </c>
      <c r="N6162" s="11">
        <v>0</v>
      </c>
      <c r="P6162" s="9">
        <f>0.5*N6162/1000</f>
        <v>0</v>
      </c>
      <c r="Q6162" s="9">
        <f>P6162+O6162</f>
        <v>0</v>
      </c>
      <c r="R6162" s="11">
        <v>0</v>
      </c>
      <c r="T6162" s="9">
        <f>0.5*R6162</f>
        <v>0</v>
      </c>
      <c r="U6162" s="9">
        <f>T6162+S6162</f>
        <v>0</v>
      </c>
      <c r="V6162" s="9">
        <f>(Q6162+U6162)/(0.944*1000)</f>
        <v>0</v>
      </c>
    </row>
    <row r="6163" spans="1:22" x14ac:dyDescent="0.3">
      <c r="A6163" s="14">
        <v>6183</v>
      </c>
      <c r="B6163" s="14" t="s">
        <v>1482</v>
      </c>
      <c r="C6163" s="14" t="s">
        <v>13510</v>
      </c>
      <c r="D6163" s="14" t="s">
        <v>13504</v>
      </c>
      <c r="E6163" s="14" t="s">
        <v>13485</v>
      </c>
      <c r="F6163" s="14">
        <v>10</v>
      </c>
      <c r="G6163" s="14">
        <v>0.1</v>
      </c>
      <c r="H6163" s="15">
        <v>2.0610000000000068E-3</v>
      </c>
      <c r="I6163" s="15">
        <f>M6163-V6163</f>
        <v>0.102939</v>
      </c>
      <c r="J6163" s="14"/>
      <c r="K6163" s="13"/>
      <c r="L6163" s="9">
        <f>G6163*1.05</f>
        <v>0.10500000000000001</v>
      </c>
      <c r="M6163" s="11">
        <f>L6163-H6163</f>
        <v>0.102939</v>
      </c>
      <c r="N6163" s="11">
        <v>0</v>
      </c>
      <c r="P6163" s="9">
        <f>0.5*N6163/1000</f>
        <v>0</v>
      </c>
      <c r="Q6163" s="9">
        <f>P6163+O6163</f>
        <v>0</v>
      </c>
      <c r="R6163" s="11">
        <v>0</v>
      </c>
      <c r="T6163" s="9">
        <f>0.5*R6163</f>
        <v>0</v>
      </c>
      <c r="U6163" s="9">
        <f>T6163+S6163</f>
        <v>0</v>
      </c>
      <c r="V6163" s="9">
        <f>(Q6163+U6163)/(0.944*1000)</f>
        <v>0</v>
      </c>
    </row>
    <row r="6164" spans="1:22" x14ac:dyDescent="0.3">
      <c r="A6164" s="14">
        <v>6184</v>
      </c>
      <c r="B6164" s="14" t="s">
        <v>1483</v>
      </c>
      <c r="C6164" s="14" t="s">
        <v>13510</v>
      </c>
      <c r="D6164" s="14" t="s">
        <v>13504</v>
      </c>
      <c r="E6164" s="14" t="s">
        <v>13485</v>
      </c>
      <c r="F6164" s="14">
        <v>10</v>
      </c>
      <c r="G6164" s="14">
        <v>6.3E-2</v>
      </c>
      <c r="H6164" s="15">
        <v>1.4737000000000002E-2</v>
      </c>
      <c r="I6164" s="15">
        <f>M6164-V6164</f>
        <v>5.1413E-2</v>
      </c>
      <c r="J6164" s="14"/>
      <c r="K6164" s="13"/>
      <c r="L6164" s="9">
        <f>G6164*1.05</f>
        <v>6.615E-2</v>
      </c>
      <c r="M6164" s="11">
        <f>L6164-H6164</f>
        <v>5.1413E-2</v>
      </c>
      <c r="N6164" s="11">
        <v>0</v>
      </c>
      <c r="P6164" s="9">
        <f>0.5*N6164/1000</f>
        <v>0</v>
      </c>
      <c r="Q6164" s="9">
        <f>P6164+O6164</f>
        <v>0</v>
      </c>
      <c r="R6164" s="11">
        <v>0</v>
      </c>
      <c r="T6164" s="9">
        <f>0.5*R6164</f>
        <v>0</v>
      </c>
      <c r="U6164" s="9">
        <f>T6164+S6164</f>
        <v>0</v>
      </c>
      <c r="V6164" s="9">
        <f>(Q6164+U6164)/(0.944*1000)</f>
        <v>0</v>
      </c>
    </row>
    <row r="6165" spans="1:22" x14ac:dyDescent="0.3">
      <c r="A6165" s="14">
        <v>6185</v>
      </c>
      <c r="B6165" s="14" t="s">
        <v>1484</v>
      </c>
      <c r="C6165" s="14" t="s">
        <v>13510</v>
      </c>
      <c r="D6165" s="14" t="s">
        <v>13504</v>
      </c>
      <c r="E6165" s="14" t="s">
        <v>13485</v>
      </c>
      <c r="F6165" s="14">
        <v>10</v>
      </c>
      <c r="G6165" s="14">
        <v>0.16</v>
      </c>
      <c r="H6165" s="15">
        <v>4.6590000000000006E-2</v>
      </c>
      <c r="I6165" s="15">
        <f>M6165-V6165</f>
        <v>0.12141</v>
      </c>
      <c r="J6165" s="14"/>
      <c r="K6165" s="13"/>
      <c r="L6165" s="9">
        <f>G6165*1.05</f>
        <v>0.16800000000000001</v>
      </c>
      <c r="M6165" s="11">
        <f>L6165-H6165</f>
        <v>0.12141</v>
      </c>
      <c r="N6165" s="11">
        <v>0</v>
      </c>
      <c r="P6165" s="9">
        <f>0.5*N6165/1000</f>
        <v>0</v>
      </c>
      <c r="Q6165" s="9">
        <f>P6165+O6165</f>
        <v>0</v>
      </c>
      <c r="R6165" s="11">
        <v>0</v>
      </c>
      <c r="T6165" s="9">
        <f>0.5*R6165</f>
        <v>0</v>
      </c>
      <c r="U6165" s="9">
        <f>T6165+S6165</f>
        <v>0</v>
      </c>
      <c r="V6165" s="9">
        <f>(Q6165+U6165)/(0.944*1000)</f>
        <v>0</v>
      </c>
    </row>
    <row r="6166" spans="1:22" x14ac:dyDescent="0.3">
      <c r="A6166" s="14">
        <v>6186</v>
      </c>
      <c r="B6166" s="14" t="s">
        <v>1485</v>
      </c>
      <c r="C6166" s="14" t="s">
        <v>13510</v>
      </c>
      <c r="D6166" s="14" t="s">
        <v>13504</v>
      </c>
      <c r="E6166" s="14" t="s">
        <v>13485</v>
      </c>
      <c r="F6166" s="14">
        <v>10</v>
      </c>
      <c r="G6166" s="14">
        <v>0.1</v>
      </c>
      <c r="H6166" s="15">
        <v>2.6341999999999997E-2</v>
      </c>
      <c r="I6166" s="15">
        <f>M6166-V6166</f>
        <v>7.8658000000000006E-2</v>
      </c>
      <c r="J6166" s="14"/>
      <c r="K6166" s="13"/>
      <c r="L6166" s="9">
        <f>G6166*1.05</f>
        <v>0.10500000000000001</v>
      </c>
      <c r="M6166" s="11">
        <f>L6166-H6166</f>
        <v>7.8658000000000006E-2</v>
      </c>
      <c r="N6166" s="11">
        <v>0</v>
      </c>
      <c r="P6166" s="9">
        <f>0.5*N6166/1000</f>
        <v>0</v>
      </c>
      <c r="Q6166" s="9">
        <f>P6166+O6166</f>
        <v>0</v>
      </c>
      <c r="R6166" s="11">
        <v>0</v>
      </c>
      <c r="T6166" s="9">
        <f>0.5*R6166</f>
        <v>0</v>
      </c>
      <c r="U6166" s="9">
        <f>T6166+S6166</f>
        <v>0</v>
      </c>
      <c r="V6166" s="9">
        <f>(Q6166+U6166)/(0.944*1000)</f>
        <v>0</v>
      </c>
    </row>
    <row r="6167" spans="1:22" x14ac:dyDescent="0.3">
      <c r="A6167" s="14">
        <v>6187</v>
      </c>
      <c r="B6167" s="14" t="s">
        <v>9719</v>
      </c>
      <c r="C6167" s="14" t="s">
        <v>13510</v>
      </c>
      <c r="D6167" s="14" t="s">
        <v>13504</v>
      </c>
      <c r="E6167" s="14" t="s">
        <v>13485</v>
      </c>
      <c r="F6167" s="14">
        <v>10</v>
      </c>
      <c r="G6167" s="14">
        <v>0.16</v>
      </c>
      <c r="H6167" s="15">
        <v>1.7188999999999992E-2</v>
      </c>
      <c r="I6167" s="15">
        <f>M6167-V6167</f>
        <v>0.15081100000000003</v>
      </c>
      <c r="J6167" s="14"/>
      <c r="K6167" s="13"/>
      <c r="L6167" s="9">
        <f>G6167*1.05</f>
        <v>0.16800000000000001</v>
      </c>
      <c r="M6167" s="11">
        <f>L6167-H6167</f>
        <v>0.15081100000000003</v>
      </c>
      <c r="N6167" s="11">
        <v>0</v>
      </c>
      <c r="P6167" s="9">
        <f>0.5*N6167/1000</f>
        <v>0</v>
      </c>
      <c r="Q6167" s="9">
        <f>P6167+O6167</f>
        <v>0</v>
      </c>
      <c r="R6167" s="11">
        <v>0</v>
      </c>
      <c r="S6167" s="9">
        <f>0.75*R6167/1000</f>
        <v>0</v>
      </c>
      <c r="T6167" s="9">
        <f>0.5*R6167</f>
        <v>0</v>
      </c>
      <c r="U6167" s="9">
        <f>T6167+S6167</f>
        <v>0</v>
      </c>
      <c r="V6167" s="9">
        <f>(Q6167+U6167)/(0.944*1000)</f>
        <v>0</v>
      </c>
    </row>
    <row r="6168" spans="1:22" x14ac:dyDescent="0.3">
      <c r="A6168" s="14">
        <v>6188</v>
      </c>
      <c r="B6168" s="14" t="s">
        <v>9720</v>
      </c>
      <c r="C6168" s="14" t="s">
        <v>13510</v>
      </c>
      <c r="D6168" s="14" t="s">
        <v>13504</v>
      </c>
      <c r="E6168" s="14" t="s">
        <v>13485</v>
      </c>
      <c r="F6168" s="14">
        <v>10</v>
      </c>
      <c r="G6168" s="14">
        <v>0.1</v>
      </c>
      <c r="H6168" s="15">
        <v>3.3329000000000004E-2</v>
      </c>
      <c r="I6168" s="15">
        <f>M6168-V6168</f>
        <v>7.1671000000000012E-2</v>
      </c>
      <c r="J6168" s="14"/>
      <c r="K6168" s="13"/>
      <c r="L6168" s="9">
        <f>G6168*1.05</f>
        <v>0.10500000000000001</v>
      </c>
      <c r="M6168" s="11">
        <f>L6168-H6168</f>
        <v>7.1671000000000012E-2</v>
      </c>
      <c r="N6168" s="11">
        <v>0</v>
      </c>
      <c r="P6168" s="9">
        <f>0.5*N6168/1000</f>
        <v>0</v>
      </c>
      <c r="Q6168" s="9">
        <f>P6168+O6168</f>
        <v>0</v>
      </c>
      <c r="R6168" s="11">
        <v>0</v>
      </c>
      <c r="T6168" s="9">
        <f>0.5*R6168</f>
        <v>0</v>
      </c>
      <c r="U6168" s="9">
        <f>T6168+S6168</f>
        <v>0</v>
      </c>
      <c r="V6168" s="9">
        <f>(Q6168+U6168)/(0.944*1000)</f>
        <v>0</v>
      </c>
    </row>
    <row r="6169" spans="1:22" x14ac:dyDescent="0.3">
      <c r="A6169" s="14">
        <v>6189</v>
      </c>
      <c r="B6169" s="14" t="s">
        <v>1486</v>
      </c>
      <c r="C6169" s="14" t="s">
        <v>13510</v>
      </c>
      <c r="D6169" s="14" t="s">
        <v>13504</v>
      </c>
      <c r="E6169" s="14" t="s">
        <v>13485</v>
      </c>
      <c r="F6169" s="14">
        <v>10</v>
      </c>
      <c r="G6169" s="14">
        <v>0.25</v>
      </c>
      <c r="H6169" s="15">
        <v>6.4035999999999996E-2</v>
      </c>
      <c r="I6169" s="15">
        <f>M6169-V6169</f>
        <v>0.19846400000000003</v>
      </c>
      <c r="J6169" s="14"/>
      <c r="K6169" s="13"/>
      <c r="L6169" s="9">
        <f>G6169*1.05</f>
        <v>0.26250000000000001</v>
      </c>
      <c r="M6169" s="11">
        <f>L6169-H6169</f>
        <v>0.19846400000000003</v>
      </c>
      <c r="N6169" s="11">
        <v>0</v>
      </c>
      <c r="P6169" s="9">
        <f>0.5*N6169/1000</f>
        <v>0</v>
      </c>
      <c r="Q6169" s="9">
        <f>P6169+O6169</f>
        <v>0</v>
      </c>
      <c r="R6169" s="11">
        <v>0</v>
      </c>
      <c r="T6169" s="9">
        <f>0.5*R6169</f>
        <v>0</v>
      </c>
      <c r="U6169" s="9">
        <f>T6169+S6169</f>
        <v>0</v>
      </c>
      <c r="V6169" s="9">
        <f>(Q6169+U6169)/(0.944*1000)</f>
        <v>0</v>
      </c>
    </row>
    <row r="6170" spans="1:22" x14ac:dyDescent="0.3">
      <c r="A6170" s="14">
        <v>6190</v>
      </c>
      <c r="B6170" s="14" t="s">
        <v>1487</v>
      </c>
      <c r="C6170" s="14" t="s">
        <v>13510</v>
      </c>
      <c r="D6170" s="14" t="s">
        <v>13504</v>
      </c>
      <c r="E6170" s="14" t="s">
        <v>13485</v>
      </c>
      <c r="F6170" s="14">
        <v>10</v>
      </c>
      <c r="G6170" s="14">
        <v>0.25</v>
      </c>
      <c r="H6170" s="15">
        <v>1.1235999999999991E-2</v>
      </c>
      <c r="I6170" s="15">
        <f>M6170-V6170</f>
        <v>0.25126400000000004</v>
      </c>
      <c r="J6170" s="14"/>
      <c r="K6170" s="13"/>
      <c r="L6170" s="9">
        <f>G6170*1.05</f>
        <v>0.26250000000000001</v>
      </c>
      <c r="M6170" s="11">
        <f>L6170-H6170</f>
        <v>0.25126400000000004</v>
      </c>
      <c r="N6170" s="11">
        <v>0</v>
      </c>
      <c r="P6170" s="9">
        <f>0.5*N6170/1000</f>
        <v>0</v>
      </c>
      <c r="Q6170" s="9">
        <f>P6170+O6170</f>
        <v>0</v>
      </c>
      <c r="R6170" s="11">
        <v>0</v>
      </c>
      <c r="T6170" s="9">
        <f>0.5*R6170</f>
        <v>0</v>
      </c>
      <c r="U6170" s="9">
        <f>T6170+S6170</f>
        <v>0</v>
      </c>
      <c r="V6170" s="9">
        <f>(Q6170+U6170)/(0.944*1000)</f>
        <v>0</v>
      </c>
    </row>
    <row r="6171" spans="1:22" x14ac:dyDescent="0.3">
      <c r="A6171" s="14">
        <v>6191</v>
      </c>
      <c r="B6171" s="14" t="s">
        <v>1488</v>
      </c>
      <c r="C6171" s="14" t="s">
        <v>13510</v>
      </c>
      <c r="D6171" s="14" t="s">
        <v>13504</v>
      </c>
      <c r="E6171" s="14" t="s">
        <v>13485</v>
      </c>
      <c r="F6171" s="14">
        <v>10</v>
      </c>
      <c r="G6171" s="14">
        <v>0.1</v>
      </c>
      <c r="H6171" s="15">
        <v>2.9003000000000001E-2</v>
      </c>
      <c r="I6171" s="15">
        <f>M6171-V6171</f>
        <v>7.5997000000000009E-2</v>
      </c>
      <c r="J6171" s="14"/>
      <c r="K6171" s="13"/>
      <c r="L6171" s="9">
        <f>G6171*1.05</f>
        <v>0.10500000000000001</v>
      </c>
      <c r="M6171" s="11">
        <f>L6171-H6171</f>
        <v>7.5997000000000009E-2</v>
      </c>
      <c r="N6171" s="11">
        <v>0</v>
      </c>
      <c r="P6171" s="9">
        <f>0.5*N6171/1000</f>
        <v>0</v>
      </c>
      <c r="Q6171" s="9">
        <f>P6171+O6171</f>
        <v>0</v>
      </c>
      <c r="R6171" s="11">
        <v>0</v>
      </c>
      <c r="T6171" s="9">
        <f>0.5*R6171</f>
        <v>0</v>
      </c>
      <c r="U6171" s="9">
        <f>T6171+S6171</f>
        <v>0</v>
      </c>
      <c r="V6171" s="9">
        <f>(Q6171+U6171)/(0.944*1000)</f>
        <v>0</v>
      </c>
    </row>
    <row r="6172" spans="1:22" x14ac:dyDescent="0.3">
      <c r="A6172" s="14">
        <v>6192</v>
      </c>
      <c r="B6172" s="14" t="s">
        <v>1489</v>
      </c>
      <c r="C6172" s="14" t="s">
        <v>13510</v>
      </c>
      <c r="D6172" s="14" t="s">
        <v>13504</v>
      </c>
      <c r="E6172" s="14" t="s">
        <v>13485</v>
      </c>
      <c r="F6172" s="14">
        <v>10</v>
      </c>
      <c r="G6172" s="14">
        <v>0.1</v>
      </c>
      <c r="H6172" s="15">
        <v>1.1573999999999997E-2</v>
      </c>
      <c r="I6172" s="15">
        <f>M6172-V6172</f>
        <v>9.3426000000000009E-2</v>
      </c>
      <c r="J6172" s="14"/>
      <c r="K6172" s="13"/>
      <c r="L6172" s="9">
        <f>G6172*1.05</f>
        <v>0.10500000000000001</v>
      </c>
      <c r="M6172" s="11">
        <f>L6172-H6172</f>
        <v>9.3426000000000009E-2</v>
      </c>
      <c r="N6172" s="11">
        <v>0</v>
      </c>
      <c r="P6172" s="9">
        <f>0.5*N6172/1000</f>
        <v>0</v>
      </c>
      <c r="Q6172" s="9">
        <f>P6172+O6172</f>
        <v>0</v>
      </c>
      <c r="R6172" s="11">
        <v>0</v>
      </c>
      <c r="T6172" s="9">
        <f>0.5*R6172</f>
        <v>0</v>
      </c>
      <c r="U6172" s="9">
        <f>T6172+S6172</f>
        <v>0</v>
      </c>
      <c r="V6172" s="9">
        <f>(Q6172+U6172)/(0.944*1000)</f>
        <v>0</v>
      </c>
    </row>
    <row r="6173" spans="1:22" x14ac:dyDescent="0.3">
      <c r="A6173" s="14">
        <v>6193</v>
      </c>
      <c r="B6173" s="14" t="s">
        <v>1490</v>
      </c>
      <c r="C6173" s="14" t="s">
        <v>13510</v>
      </c>
      <c r="D6173" s="14" t="s">
        <v>13504</v>
      </c>
      <c r="E6173" s="14" t="s">
        <v>13485</v>
      </c>
      <c r="F6173" s="14">
        <v>10</v>
      </c>
      <c r="G6173" s="14">
        <v>6.3E-2</v>
      </c>
      <c r="H6173" s="15">
        <v>6.8520000000000039E-3</v>
      </c>
      <c r="I6173" s="15">
        <f>M6173-V6173</f>
        <v>5.9297999999999997E-2</v>
      </c>
      <c r="J6173" s="14"/>
      <c r="K6173" s="13"/>
      <c r="L6173" s="9">
        <f>G6173*1.05</f>
        <v>6.615E-2</v>
      </c>
      <c r="M6173" s="11">
        <f>L6173-H6173</f>
        <v>5.9297999999999997E-2</v>
      </c>
      <c r="N6173" s="11">
        <v>0</v>
      </c>
      <c r="P6173" s="9">
        <f>0.5*N6173/1000</f>
        <v>0</v>
      </c>
      <c r="Q6173" s="9">
        <f>P6173+O6173</f>
        <v>0</v>
      </c>
      <c r="R6173" s="11">
        <v>0</v>
      </c>
      <c r="T6173" s="9">
        <f>0.5*R6173</f>
        <v>0</v>
      </c>
      <c r="U6173" s="9">
        <f>T6173+S6173</f>
        <v>0</v>
      </c>
      <c r="V6173" s="9">
        <f>(Q6173+U6173)/(0.944*1000)</f>
        <v>0</v>
      </c>
    </row>
    <row r="6174" spans="1:22" x14ac:dyDescent="0.3">
      <c r="A6174" s="14">
        <v>6194</v>
      </c>
      <c r="B6174" s="14" t="s">
        <v>1491</v>
      </c>
      <c r="C6174" s="14" t="s">
        <v>13510</v>
      </c>
      <c r="D6174" s="14" t="s">
        <v>13504</v>
      </c>
      <c r="E6174" s="14" t="s">
        <v>13485</v>
      </c>
      <c r="F6174" s="14">
        <v>10</v>
      </c>
      <c r="G6174" s="14">
        <v>0.1</v>
      </c>
      <c r="H6174" s="15">
        <v>1.4646999999999992E-2</v>
      </c>
      <c r="I6174" s="15">
        <f>M6174-V6174</f>
        <v>9.0353000000000017E-2</v>
      </c>
      <c r="J6174" s="14"/>
      <c r="K6174" s="13"/>
      <c r="L6174" s="9">
        <f>G6174*1.05</f>
        <v>0.10500000000000001</v>
      </c>
      <c r="M6174" s="11">
        <f>L6174-H6174</f>
        <v>9.0353000000000017E-2</v>
      </c>
      <c r="N6174" s="11">
        <v>0</v>
      </c>
      <c r="P6174" s="9">
        <f>0.5*N6174/1000</f>
        <v>0</v>
      </c>
      <c r="Q6174" s="9">
        <f>P6174+O6174</f>
        <v>0</v>
      </c>
      <c r="R6174" s="11">
        <v>0</v>
      </c>
      <c r="T6174" s="9">
        <f>0.5*R6174</f>
        <v>0</v>
      </c>
      <c r="U6174" s="9">
        <f>T6174+S6174</f>
        <v>0</v>
      </c>
      <c r="V6174" s="9">
        <f>(Q6174+U6174)/(0.944*1000)</f>
        <v>0</v>
      </c>
    </row>
    <row r="6175" spans="1:22" x14ac:dyDescent="0.3">
      <c r="A6175" s="14">
        <v>6195</v>
      </c>
      <c r="B6175" s="14" t="s">
        <v>1492</v>
      </c>
      <c r="C6175" s="14" t="s">
        <v>13510</v>
      </c>
      <c r="D6175" s="14" t="s">
        <v>13504</v>
      </c>
      <c r="E6175" s="14" t="s">
        <v>13485</v>
      </c>
      <c r="F6175" s="14">
        <v>10</v>
      </c>
      <c r="G6175" s="14">
        <v>0.16</v>
      </c>
      <c r="H6175" s="15">
        <v>2.5920999999999993E-2</v>
      </c>
      <c r="I6175" s="15">
        <f>M6175-V6175</f>
        <v>0.14207900000000001</v>
      </c>
      <c r="J6175" s="14"/>
      <c r="K6175" s="13"/>
      <c r="L6175" s="9">
        <f>G6175*1.05</f>
        <v>0.16800000000000001</v>
      </c>
      <c r="M6175" s="11">
        <f>L6175-H6175</f>
        <v>0.14207900000000001</v>
      </c>
      <c r="N6175" s="11">
        <v>0</v>
      </c>
      <c r="P6175" s="9">
        <f>0.5*N6175/1000</f>
        <v>0</v>
      </c>
      <c r="Q6175" s="9">
        <f>P6175+O6175</f>
        <v>0</v>
      </c>
      <c r="R6175" s="11">
        <v>0</v>
      </c>
      <c r="T6175" s="9">
        <f>0.5*R6175</f>
        <v>0</v>
      </c>
      <c r="U6175" s="9">
        <f>T6175+S6175</f>
        <v>0</v>
      </c>
      <c r="V6175" s="9">
        <f>(Q6175+U6175)/(0.944*1000)</f>
        <v>0</v>
      </c>
    </row>
    <row r="6176" spans="1:22" x14ac:dyDescent="0.3">
      <c r="A6176" s="14">
        <v>6196</v>
      </c>
      <c r="B6176" s="14" t="s">
        <v>1493</v>
      </c>
      <c r="C6176" s="14" t="s">
        <v>13510</v>
      </c>
      <c r="D6176" s="14" t="s">
        <v>13504</v>
      </c>
      <c r="E6176" s="14" t="s">
        <v>13485</v>
      </c>
      <c r="F6176" s="14">
        <v>10</v>
      </c>
      <c r="G6176" s="14">
        <v>0.1</v>
      </c>
      <c r="H6176" s="15">
        <v>1.6555000000000007E-2</v>
      </c>
      <c r="I6176" s="15">
        <f>M6176-V6176</f>
        <v>8.8444999999999996E-2</v>
      </c>
      <c r="J6176" s="14"/>
      <c r="K6176" s="13"/>
      <c r="L6176" s="9">
        <f>G6176*1.05</f>
        <v>0.10500000000000001</v>
      </c>
      <c r="M6176" s="11">
        <f>L6176-H6176</f>
        <v>8.8444999999999996E-2</v>
      </c>
      <c r="N6176" s="11">
        <v>0</v>
      </c>
      <c r="P6176" s="9">
        <f>0.5*N6176/1000</f>
        <v>0</v>
      </c>
      <c r="Q6176" s="9">
        <f>P6176+O6176</f>
        <v>0</v>
      </c>
      <c r="R6176" s="11">
        <v>0</v>
      </c>
      <c r="T6176" s="9">
        <f>0.5*R6176</f>
        <v>0</v>
      </c>
      <c r="U6176" s="9">
        <f>T6176+S6176</f>
        <v>0</v>
      </c>
      <c r="V6176" s="9">
        <f>(Q6176+U6176)/(0.944*1000)</f>
        <v>0</v>
      </c>
    </row>
    <row r="6177" spans="1:22" x14ac:dyDescent="0.3">
      <c r="A6177" s="14">
        <v>6197</v>
      </c>
      <c r="B6177" s="14" t="s">
        <v>1494</v>
      </c>
      <c r="C6177" s="14" t="s">
        <v>13510</v>
      </c>
      <c r="D6177" s="14" t="s">
        <v>13504</v>
      </c>
      <c r="E6177" s="14" t="s">
        <v>13485</v>
      </c>
      <c r="F6177" s="14">
        <v>10</v>
      </c>
      <c r="G6177" s="14">
        <v>0.04</v>
      </c>
      <c r="H6177" s="15">
        <v>6.7879999999999963E-3</v>
      </c>
      <c r="I6177" s="15">
        <f>M6177-V6177</f>
        <v>3.5212000000000007E-2</v>
      </c>
      <c r="J6177" s="14"/>
      <c r="K6177" s="13"/>
      <c r="L6177" s="9">
        <f>G6177*1.05</f>
        <v>4.2000000000000003E-2</v>
      </c>
      <c r="M6177" s="11">
        <f>L6177-H6177</f>
        <v>3.5212000000000007E-2</v>
      </c>
      <c r="N6177" s="11">
        <v>0</v>
      </c>
      <c r="P6177" s="9">
        <f>0.5*N6177/1000</f>
        <v>0</v>
      </c>
      <c r="Q6177" s="9">
        <f>P6177+O6177</f>
        <v>0</v>
      </c>
      <c r="R6177" s="11">
        <v>0</v>
      </c>
      <c r="S6177" s="9">
        <f>0.75*R6177/1000</f>
        <v>0</v>
      </c>
      <c r="T6177" s="9">
        <f>0.5*R6177</f>
        <v>0</v>
      </c>
      <c r="U6177" s="9">
        <f>T6177+S6177</f>
        <v>0</v>
      </c>
      <c r="V6177" s="9">
        <f>(Q6177+U6177)/(0.944*1000)</f>
        <v>0</v>
      </c>
    </row>
    <row r="6178" spans="1:22" x14ac:dyDescent="0.3">
      <c r="A6178" s="14">
        <v>6198</v>
      </c>
      <c r="B6178" s="14" t="s">
        <v>1495</v>
      </c>
      <c r="C6178" s="14" t="s">
        <v>13510</v>
      </c>
      <c r="D6178" s="14" t="s">
        <v>13504</v>
      </c>
      <c r="E6178" s="14" t="s">
        <v>13485</v>
      </c>
      <c r="F6178" s="14">
        <v>10</v>
      </c>
      <c r="G6178" s="14">
        <v>0.25</v>
      </c>
      <c r="H6178" s="15">
        <v>0</v>
      </c>
      <c r="I6178" s="15">
        <f>M6178-V6178</f>
        <v>0.26250000000000001</v>
      </c>
      <c r="J6178" s="14"/>
      <c r="K6178" s="13"/>
      <c r="L6178" s="9">
        <f>G6178*1.05</f>
        <v>0.26250000000000001</v>
      </c>
      <c r="M6178" s="11">
        <f>L6178-H6178</f>
        <v>0.26250000000000001</v>
      </c>
      <c r="N6178" s="11">
        <v>0</v>
      </c>
      <c r="P6178" s="9">
        <f>0.5*N6178/1000</f>
        <v>0</v>
      </c>
      <c r="Q6178" s="9">
        <f>P6178+O6178</f>
        <v>0</v>
      </c>
      <c r="R6178" s="11">
        <v>0</v>
      </c>
      <c r="T6178" s="9">
        <f>0.5*R6178</f>
        <v>0</v>
      </c>
      <c r="U6178" s="9">
        <f>T6178+S6178</f>
        <v>0</v>
      </c>
      <c r="V6178" s="9">
        <f>(Q6178+U6178)/(0.944*1000)</f>
        <v>0</v>
      </c>
    </row>
    <row r="6179" spans="1:22" x14ac:dyDescent="0.3">
      <c r="A6179" s="14">
        <v>6199</v>
      </c>
      <c r="B6179" s="14" t="s">
        <v>1496</v>
      </c>
      <c r="C6179" s="14" t="s">
        <v>13510</v>
      </c>
      <c r="D6179" s="14" t="s">
        <v>13504</v>
      </c>
      <c r="E6179" s="14" t="s">
        <v>13485</v>
      </c>
      <c r="F6179" s="14">
        <v>10</v>
      </c>
      <c r="G6179" s="14">
        <v>0.1</v>
      </c>
      <c r="H6179" s="15">
        <v>7.2959999999999926E-3</v>
      </c>
      <c r="I6179" s="15">
        <f>M6179-V6179</f>
        <v>9.7704000000000013E-2</v>
      </c>
      <c r="J6179" s="14"/>
      <c r="K6179" s="13"/>
      <c r="L6179" s="9">
        <f>G6179*1.05</f>
        <v>0.10500000000000001</v>
      </c>
      <c r="M6179" s="11">
        <f>L6179-H6179</f>
        <v>9.7704000000000013E-2</v>
      </c>
      <c r="N6179" s="11">
        <v>0</v>
      </c>
      <c r="P6179" s="9">
        <f>0.5*N6179/1000</f>
        <v>0</v>
      </c>
      <c r="Q6179" s="9">
        <f>P6179+O6179</f>
        <v>0</v>
      </c>
      <c r="R6179" s="11">
        <v>0</v>
      </c>
      <c r="T6179" s="9">
        <f>0.5*R6179</f>
        <v>0</v>
      </c>
      <c r="U6179" s="9">
        <f>T6179+S6179</f>
        <v>0</v>
      </c>
      <c r="V6179" s="9">
        <f>(Q6179+U6179)/(0.944*1000)</f>
        <v>0</v>
      </c>
    </row>
    <row r="6180" spans="1:22" x14ac:dyDescent="0.3">
      <c r="A6180" s="14">
        <v>6200</v>
      </c>
      <c r="B6180" s="14" t="s">
        <v>1497</v>
      </c>
      <c r="C6180" s="14" t="s">
        <v>13510</v>
      </c>
      <c r="D6180" s="14" t="s">
        <v>13504</v>
      </c>
      <c r="E6180" s="14" t="s">
        <v>13485</v>
      </c>
      <c r="F6180" s="14">
        <v>10</v>
      </c>
      <c r="G6180" s="14">
        <v>0.06</v>
      </c>
      <c r="H6180" s="15">
        <v>7.6809999999999977E-3</v>
      </c>
      <c r="I6180" s="15">
        <f>M6180-V6180</f>
        <v>5.5319E-2</v>
      </c>
      <c r="J6180" s="14"/>
      <c r="K6180" s="13"/>
      <c r="L6180" s="9">
        <f>G6180*1.05</f>
        <v>6.3E-2</v>
      </c>
      <c r="M6180" s="11">
        <f>L6180-H6180</f>
        <v>5.5319E-2</v>
      </c>
      <c r="N6180" s="11">
        <v>0</v>
      </c>
      <c r="P6180" s="9">
        <f>0.5*N6180/1000</f>
        <v>0</v>
      </c>
      <c r="Q6180" s="9">
        <f>P6180+O6180</f>
        <v>0</v>
      </c>
      <c r="R6180" s="11">
        <v>0</v>
      </c>
      <c r="T6180" s="9">
        <f>0.5*R6180</f>
        <v>0</v>
      </c>
      <c r="U6180" s="9">
        <f>T6180+S6180</f>
        <v>0</v>
      </c>
      <c r="V6180" s="9">
        <f>(Q6180+U6180)/(0.944*1000)</f>
        <v>0</v>
      </c>
    </row>
    <row r="6181" spans="1:22" x14ac:dyDescent="0.3">
      <c r="A6181" s="14">
        <v>6201</v>
      </c>
      <c r="B6181" s="14" t="s">
        <v>1498</v>
      </c>
      <c r="C6181" s="14" t="s">
        <v>13510</v>
      </c>
      <c r="D6181" s="14" t="s">
        <v>13504</v>
      </c>
      <c r="E6181" s="14" t="s">
        <v>13485</v>
      </c>
      <c r="F6181" s="14">
        <v>10</v>
      </c>
      <c r="G6181" s="14">
        <v>0.1</v>
      </c>
      <c r="H6181" s="15">
        <v>8.1740000000000059E-3</v>
      </c>
      <c r="I6181" s="15">
        <f>M6181-V6181</f>
        <v>9.6826000000000009E-2</v>
      </c>
      <c r="J6181" s="14"/>
      <c r="K6181" s="13"/>
      <c r="L6181" s="9">
        <f>G6181*1.05</f>
        <v>0.10500000000000001</v>
      </c>
      <c r="M6181" s="11">
        <f>L6181-H6181</f>
        <v>9.6826000000000009E-2</v>
      </c>
      <c r="N6181" s="11">
        <v>0</v>
      </c>
      <c r="P6181" s="9">
        <f>0.5*N6181/1000</f>
        <v>0</v>
      </c>
      <c r="Q6181" s="9">
        <f>P6181+O6181</f>
        <v>0</v>
      </c>
      <c r="R6181" s="11">
        <v>0</v>
      </c>
      <c r="T6181" s="9">
        <f>0.5*R6181</f>
        <v>0</v>
      </c>
      <c r="U6181" s="9">
        <f>T6181+S6181</f>
        <v>0</v>
      </c>
      <c r="V6181" s="9">
        <f>(Q6181+U6181)/(0.944*1000)</f>
        <v>0</v>
      </c>
    </row>
    <row r="6182" spans="1:22" x14ac:dyDescent="0.3">
      <c r="A6182" s="14">
        <v>6202</v>
      </c>
      <c r="B6182" s="14" t="s">
        <v>1499</v>
      </c>
      <c r="C6182" s="14" t="s">
        <v>13510</v>
      </c>
      <c r="D6182" s="14" t="s">
        <v>13504</v>
      </c>
      <c r="E6182" s="14" t="s">
        <v>13485</v>
      </c>
      <c r="F6182" s="14">
        <v>10</v>
      </c>
      <c r="G6182" s="14">
        <v>0.16</v>
      </c>
      <c r="H6182" s="15">
        <v>1.6786000000000002E-2</v>
      </c>
      <c r="I6182" s="15">
        <f>M6182-V6182</f>
        <v>0.15121400000000002</v>
      </c>
      <c r="J6182" s="14"/>
      <c r="K6182" s="13"/>
      <c r="L6182" s="9">
        <f>G6182*1.05</f>
        <v>0.16800000000000001</v>
      </c>
      <c r="M6182" s="11">
        <f>L6182-H6182</f>
        <v>0.15121400000000002</v>
      </c>
      <c r="N6182" s="11">
        <v>0</v>
      </c>
      <c r="P6182" s="9">
        <f>0.5*N6182/1000</f>
        <v>0</v>
      </c>
      <c r="Q6182" s="9">
        <f>P6182+O6182</f>
        <v>0</v>
      </c>
      <c r="R6182" s="11">
        <v>0</v>
      </c>
      <c r="T6182" s="9">
        <f>0.5*R6182</f>
        <v>0</v>
      </c>
      <c r="U6182" s="9">
        <f>T6182+S6182</f>
        <v>0</v>
      </c>
      <c r="V6182" s="9">
        <f>(Q6182+U6182)/(0.944*1000)</f>
        <v>0</v>
      </c>
    </row>
    <row r="6183" spans="1:22" x14ac:dyDescent="0.3">
      <c r="A6183" s="14">
        <v>6203</v>
      </c>
      <c r="B6183" s="14" t="s">
        <v>1500</v>
      </c>
      <c r="C6183" s="14" t="s">
        <v>13510</v>
      </c>
      <c r="D6183" s="14" t="s">
        <v>13504</v>
      </c>
      <c r="E6183" s="14" t="s">
        <v>13485</v>
      </c>
      <c r="F6183" s="14">
        <v>10</v>
      </c>
      <c r="G6183" s="14">
        <v>6.3E-2</v>
      </c>
      <c r="H6183" s="15">
        <v>3.665999999999997E-3</v>
      </c>
      <c r="I6183" s="15">
        <f>M6183-V6183</f>
        <v>6.2484000000000005E-2</v>
      </c>
      <c r="J6183" s="14"/>
      <c r="K6183" s="13"/>
      <c r="L6183" s="9">
        <f>G6183*1.05</f>
        <v>6.615E-2</v>
      </c>
      <c r="M6183" s="11">
        <f>L6183-H6183</f>
        <v>6.2484000000000005E-2</v>
      </c>
      <c r="N6183" s="11">
        <v>0</v>
      </c>
      <c r="P6183" s="9">
        <f>0.5*N6183/1000</f>
        <v>0</v>
      </c>
      <c r="Q6183" s="9">
        <f>P6183+O6183</f>
        <v>0</v>
      </c>
      <c r="R6183" s="11">
        <v>0</v>
      </c>
      <c r="T6183" s="9">
        <f>0.5*R6183</f>
        <v>0</v>
      </c>
      <c r="U6183" s="9">
        <f>T6183+S6183</f>
        <v>0</v>
      </c>
      <c r="V6183" s="9">
        <f>(Q6183+U6183)/(0.944*1000)</f>
        <v>0</v>
      </c>
    </row>
    <row r="6184" spans="1:22" x14ac:dyDescent="0.3">
      <c r="A6184" s="14">
        <v>6204</v>
      </c>
      <c r="B6184" s="14" t="s">
        <v>1501</v>
      </c>
      <c r="C6184" s="14" t="s">
        <v>13510</v>
      </c>
      <c r="D6184" s="14" t="s">
        <v>13504</v>
      </c>
      <c r="E6184" s="14" t="s">
        <v>13485</v>
      </c>
      <c r="F6184" s="14">
        <v>10</v>
      </c>
      <c r="G6184" s="14">
        <v>0.16</v>
      </c>
      <c r="H6184" s="15">
        <v>2.2750000000000058E-3</v>
      </c>
      <c r="I6184" s="15">
        <f>M6184-V6184</f>
        <v>0.16572500000000001</v>
      </c>
      <c r="J6184" s="14"/>
      <c r="K6184" s="13"/>
      <c r="L6184" s="9">
        <f>G6184*1.05</f>
        <v>0.16800000000000001</v>
      </c>
      <c r="M6184" s="11">
        <f>L6184-H6184</f>
        <v>0.16572500000000001</v>
      </c>
      <c r="N6184" s="11">
        <v>0</v>
      </c>
      <c r="P6184" s="9">
        <f>0.5*N6184/1000</f>
        <v>0</v>
      </c>
      <c r="Q6184" s="9">
        <f>P6184+O6184</f>
        <v>0</v>
      </c>
      <c r="R6184" s="11">
        <v>0</v>
      </c>
      <c r="S6184" s="9">
        <f>0.75*R6184/1000</f>
        <v>0</v>
      </c>
      <c r="T6184" s="9">
        <f>0.5*R6184</f>
        <v>0</v>
      </c>
      <c r="U6184" s="9">
        <f>T6184+S6184</f>
        <v>0</v>
      </c>
      <c r="V6184" s="9">
        <f>(Q6184+U6184)/(0.944*1000)</f>
        <v>0</v>
      </c>
    </row>
    <row r="6185" spans="1:22" x14ac:dyDescent="0.3">
      <c r="A6185" s="14">
        <v>6205</v>
      </c>
      <c r="B6185" s="14" t="s">
        <v>1502</v>
      </c>
      <c r="C6185" s="14" t="s">
        <v>13510</v>
      </c>
      <c r="D6185" s="14" t="s">
        <v>13504</v>
      </c>
      <c r="E6185" s="14" t="s">
        <v>13485</v>
      </c>
      <c r="F6185" s="14">
        <v>10</v>
      </c>
      <c r="G6185" s="14">
        <v>6.3E-2</v>
      </c>
      <c r="H6185" s="15">
        <v>0</v>
      </c>
      <c r="I6185" s="15">
        <f>M6185-V6185</f>
        <v>6.615E-2</v>
      </c>
      <c r="J6185" s="14"/>
      <c r="K6185" s="13"/>
      <c r="L6185" s="9">
        <f>G6185*1.05</f>
        <v>6.615E-2</v>
      </c>
      <c r="M6185" s="11">
        <f>L6185-H6185</f>
        <v>6.615E-2</v>
      </c>
      <c r="N6185" s="11">
        <v>0</v>
      </c>
      <c r="P6185" s="9">
        <f>0.5*N6185/1000</f>
        <v>0</v>
      </c>
      <c r="Q6185" s="9">
        <f>P6185+O6185</f>
        <v>0</v>
      </c>
      <c r="R6185" s="11">
        <v>0</v>
      </c>
      <c r="T6185" s="9">
        <f>0.5*R6185</f>
        <v>0</v>
      </c>
      <c r="U6185" s="9">
        <f>T6185+S6185</f>
        <v>0</v>
      </c>
      <c r="V6185" s="9">
        <f>(Q6185+U6185)/(0.944*1000)</f>
        <v>0</v>
      </c>
    </row>
    <row r="6186" spans="1:22" x14ac:dyDescent="0.3">
      <c r="A6186" s="14">
        <v>6206</v>
      </c>
      <c r="B6186" s="14" t="s">
        <v>1503</v>
      </c>
      <c r="C6186" s="14" t="s">
        <v>13510</v>
      </c>
      <c r="D6186" s="14" t="s">
        <v>13504</v>
      </c>
      <c r="E6186" s="14" t="s">
        <v>13485</v>
      </c>
      <c r="F6186" s="14">
        <v>10</v>
      </c>
      <c r="G6186" s="14">
        <v>0.25</v>
      </c>
      <c r="H6186" s="15">
        <v>1.7322000000000004E-2</v>
      </c>
      <c r="I6186" s="15">
        <f>M6186-V6186</f>
        <v>0.24517800000000001</v>
      </c>
      <c r="J6186" s="14"/>
      <c r="K6186" s="13"/>
      <c r="L6186" s="9">
        <f>G6186*1.05</f>
        <v>0.26250000000000001</v>
      </c>
      <c r="M6186" s="11">
        <f>L6186-H6186</f>
        <v>0.24517800000000001</v>
      </c>
      <c r="N6186" s="11">
        <v>0</v>
      </c>
      <c r="P6186" s="9">
        <f>0.5*N6186/1000</f>
        <v>0</v>
      </c>
      <c r="Q6186" s="9">
        <f>P6186+O6186</f>
        <v>0</v>
      </c>
      <c r="R6186" s="11">
        <v>0</v>
      </c>
      <c r="T6186" s="9">
        <f>0.5*R6186</f>
        <v>0</v>
      </c>
      <c r="U6186" s="9">
        <f>T6186+S6186</f>
        <v>0</v>
      </c>
      <c r="V6186" s="9">
        <f>(Q6186+U6186)/(0.944*1000)</f>
        <v>0</v>
      </c>
    </row>
    <row r="6187" spans="1:22" x14ac:dyDescent="0.3">
      <c r="A6187" s="14">
        <v>6207</v>
      </c>
      <c r="B6187" s="14" t="s">
        <v>1504</v>
      </c>
      <c r="C6187" s="14" t="s">
        <v>13510</v>
      </c>
      <c r="D6187" s="14" t="s">
        <v>13504</v>
      </c>
      <c r="E6187" s="14" t="s">
        <v>13485</v>
      </c>
      <c r="F6187" s="14">
        <v>10</v>
      </c>
      <c r="G6187" s="14">
        <v>0.16</v>
      </c>
      <c r="H6187" s="15">
        <v>5.3093999999999995E-2</v>
      </c>
      <c r="I6187" s="15">
        <f>M6187-V6187</f>
        <v>0.11490600000000001</v>
      </c>
      <c r="J6187" s="14"/>
      <c r="K6187" s="13"/>
      <c r="L6187" s="9">
        <f>G6187*1.05</f>
        <v>0.16800000000000001</v>
      </c>
      <c r="M6187" s="11">
        <f>L6187-H6187</f>
        <v>0.11490600000000001</v>
      </c>
      <c r="N6187" s="11">
        <v>0</v>
      </c>
      <c r="P6187" s="9">
        <f>0.5*N6187/1000</f>
        <v>0</v>
      </c>
      <c r="Q6187" s="9">
        <f>P6187+O6187</f>
        <v>0</v>
      </c>
      <c r="R6187" s="11">
        <v>0</v>
      </c>
      <c r="T6187" s="9">
        <f>0.5*R6187</f>
        <v>0</v>
      </c>
      <c r="U6187" s="9">
        <f>T6187+S6187</f>
        <v>0</v>
      </c>
      <c r="V6187" s="9">
        <f>(Q6187+U6187)/(0.944*1000)</f>
        <v>0</v>
      </c>
    </row>
    <row r="6188" spans="1:22" x14ac:dyDescent="0.3">
      <c r="A6188" s="14">
        <v>6208</v>
      </c>
      <c r="B6188" s="14" t="s">
        <v>1505</v>
      </c>
      <c r="C6188" s="14" t="s">
        <v>13510</v>
      </c>
      <c r="D6188" s="14" t="s">
        <v>13504</v>
      </c>
      <c r="E6188" s="14" t="s">
        <v>13485</v>
      </c>
      <c r="F6188" s="14">
        <v>10</v>
      </c>
      <c r="G6188" s="14">
        <v>0.1</v>
      </c>
      <c r="H6188" s="15">
        <v>1.3716000000000008E-2</v>
      </c>
      <c r="I6188" s="15">
        <f>M6188-V6188</f>
        <v>9.1284000000000004E-2</v>
      </c>
      <c r="J6188" s="14"/>
      <c r="K6188" s="13"/>
      <c r="L6188" s="9">
        <f>G6188*1.05</f>
        <v>0.10500000000000001</v>
      </c>
      <c r="M6188" s="11">
        <f>L6188-H6188</f>
        <v>9.1284000000000004E-2</v>
      </c>
      <c r="N6188" s="11">
        <v>0</v>
      </c>
      <c r="P6188" s="9">
        <f>0.5*N6188/1000</f>
        <v>0</v>
      </c>
      <c r="Q6188" s="9">
        <f>P6188+O6188</f>
        <v>0</v>
      </c>
      <c r="R6188" s="11">
        <v>0</v>
      </c>
      <c r="T6188" s="9">
        <f>0.5*R6188</f>
        <v>0</v>
      </c>
      <c r="U6188" s="9">
        <f>T6188+S6188</f>
        <v>0</v>
      </c>
      <c r="V6188" s="9">
        <f>(Q6188+U6188)/(0.944*1000)</f>
        <v>0</v>
      </c>
    </row>
    <row r="6189" spans="1:22" x14ac:dyDescent="0.3">
      <c r="A6189" s="14">
        <v>6209</v>
      </c>
      <c r="B6189" s="14" t="s">
        <v>1506</v>
      </c>
      <c r="C6189" s="14" t="s">
        <v>13510</v>
      </c>
      <c r="D6189" s="14" t="s">
        <v>13504</v>
      </c>
      <c r="E6189" s="14" t="s">
        <v>13485</v>
      </c>
      <c r="F6189" s="14">
        <v>10</v>
      </c>
      <c r="G6189" s="14">
        <v>6.3E-2</v>
      </c>
      <c r="H6189" s="15">
        <v>2.5820000000000005E-3</v>
      </c>
      <c r="I6189" s="15">
        <f>M6189-V6189</f>
        <v>6.3568E-2</v>
      </c>
      <c r="J6189" s="14"/>
      <c r="K6189" s="13"/>
      <c r="L6189" s="9">
        <f>G6189*1.05</f>
        <v>6.615E-2</v>
      </c>
      <c r="M6189" s="11">
        <f>L6189-H6189</f>
        <v>6.3568E-2</v>
      </c>
      <c r="N6189" s="11">
        <v>0</v>
      </c>
      <c r="P6189" s="9">
        <f>0.5*N6189/1000</f>
        <v>0</v>
      </c>
      <c r="Q6189" s="9">
        <f>P6189+O6189</f>
        <v>0</v>
      </c>
      <c r="R6189" s="11">
        <v>0</v>
      </c>
      <c r="T6189" s="9">
        <f>0.5*R6189</f>
        <v>0</v>
      </c>
      <c r="U6189" s="9">
        <f>T6189+S6189</f>
        <v>0</v>
      </c>
      <c r="V6189" s="9">
        <f>(Q6189+U6189)/(0.944*1000)</f>
        <v>0</v>
      </c>
    </row>
    <row r="6190" spans="1:22" x14ac:dyDescent="0.3">
      <c r="A6190" s="14">
        <v>6210</v>
      </c>
      <c r="B6190" s="14" t="s">
        <v>1507</v>
      </c>
      <c r="C6190" s="14" t="s">
        <v>13510</v>
      </c>
      <c r="D6190" s="14" t="s">
        <v>13504</v>
      </c>
      <c r="E6190" s="14" t="s">
        <v>13485</v>
      </c>
      <c r="F6190" s="14">
        <v>10</v>
      </c>
      <c r="G6190" s="14">
        <v>0.16</v>
      </c>
      <c r="H6190" s="15">
        <v>5.3331000000000003E-2</v>
      </c>
      <c r="I6190" s="15">
        <f>M6190-V6190</f>
        <v>0.11466900000000001</v>
      </c>
      <c r="J6190" s="14"/>
      <c r="K6190" s="13"/>
      <c r="L6190" s="9">
        <f>G6190*1.05</f>
        <v>0.16800000000000001</v>
      </c>
      <c r="M6190" s="11">
        <f>L6190-H6190</f>
        <v>0.11466900000000001</v>
      </c>
      <c r="N6190" s="11">
        <v>0</v>
      </c>
      <c r="P6190" s="9">
        <f>0.5*N6190/1000</f>
        <v>0</v>
      </c>
      <c r="Q6190" s="9">
        <f>P6190+O6190</f>
        <v>0</v>
      </c>
      <c r="R6190" s="11">
        <v>0</v>
      </c>
      <c r="T6190" s="9">
        <f>0.5*R6190</f>
        <v>0</v>
      </c>
      <c r="U6190" s="9">
        <f>T6190+S6190</f>
        <v>0</v>
      </c>
      <c r="V6190" s="9">
        <f>(Q6190+U6190)/(0.944*1000)</f>
        <v>0</v>
      </c>
    </row>
    <row r="6191" spans="1:22" x14ac:dyDescent="0.3">
      <c r="A6191" s="14">
        <v>6211</v>
      </c>
      <c r="B6191" s="14" t="s">
        <v>1508</v>
      </c>
      <c r="C6191" s="14" t="s">
        <v>13510</v>
      </c>
      <c r="D6191" s="14" t="s">
        <v>13504</v>
      </c>
      <c r="E6191" s="14" t="s">
        <v>13485</v>
      </c>
      <c r="F6191" s="14">
        <v>10</v>
      </c>
      <c r="G6191" s="14">
        <v>0.1</v>
      </c>
      <c r="H6191" s="15">
        <v>4.8809999999999992E-2</v>
      </c>
      <c r="I6191" s="15">
        <f>M6191-V6191</f>
        <v>5.6190000000000018E-2</v>
      </c>
      <c r="J6191" s="14"/>
      <c r="K6191" s="13"/>
      <c r="L6191" s="9">
        <f>G6191*1.05</f>
        <v>0.10500000000000001</v>
      </c>
      <c r="M6191" s="11">
        <f>L6191-H6191</f>
        <v>5.6190000000000018E-2</v>
      </c>
      <c r="N6191" s="11">
        <v>0</v>
      </c>
      <c r="P6191" s="9">
        <f>0.5*N6191/1000</f>
        <v>0</v>
      </c>
      <c r="Q6191" s="9">
        <f>P6191+O6191</f>
        <v>0</v>
      </c>
      <c r="R6191" s="11">
        <v>0</v>
      </c>
      <c r="T6191" s="9">
        <f>0.5*R6191</f>
        <v>0</v>
      </c>
      <c r="U6191" s="9">
        <f>T6191+S6191</f>
        <v>0</v>
      </c>
      <c r="V6191" s="9">
        <f>(Q6191+U6191)/(0.944*1000)</f>
        <v>0</v>
      </c>
    </row>
    <row r="6192" spans="1:22" x14ac:dyDescent="0.3">
      <c r="A6192" s="14">
        <v>6212</v>
      </c>
      <c r="B6192" s="14" t="s">
        <v>1509</v>
      </c>
      <c r="C6192" s="14" t="s">
        <v>13510</v>
      </c>
      <c r="D6192" s="14" t="s">
        <v>13504</v>
      </c>
      <c r="E6192" s="14" t="s">
        <v>13485</v>
      </c>
      <c r="F6192" s="14">
        <v>10</v>
      </c>
      <c r="G6192" s="14">
        <v>0.16</v>
      </c>
      <c r="H6192" s="15">
        <v>3.9259999999999877E-3</v>
      </c>
      <c r="I6192" s="15">
        <f>M6192-V6192</f>
        <v>0.16407400000000003</v>
      </c>
      <c r="J6192" s="14"/>
      <c r="K6192" s="13"/>
      <c r="L6192" s="9">
        <f>G6192*1.05</f>
        <v>0.16800000000000001</v>
      </c>
      <c r="M6192" s="11">
        <f>L6192-H6192</f>
        <v>0.16407400000000003</v>
      </c>
      <c r="N6192" s="11">
        <v>0</v>
      </c>
      <c r="P6192" s="9">
        <f>0.5*N6192/1000</f>
        <v>0</v>
      </c>
      <c r="Q6192" s="9">
        <f>P6192+O6192</f>
        <v>0</v>
      </c>
      <c r="R6192" s="11">
        <v>0</v>
      </c>
      <c r="T6192" s="9">
        <f>0.5*R6192</f>
        <v>0</v>
      </c>
      <c r="U6192" s="9">
        <f>T6192+S6192</f>
        <v>0</v>
      </c>
      <c r="V6192" s="9">
        <f>(Q6192+U6192)/(0.944*1000)</f>
        <v>0</v>
      </c>
    </row>
    <row r="6193" spans="1:22" x14ac:dyDescent="0.3">
      <c r="A6193" s="14">
        <v>6213</v>
      </c>
      <c r="B6193" s="14" t="s">
        <v>1510</v>
      </c>
      <c r="C6193" s="14" t="s">
        <v>13510</v>
      </c>
      <c r="D6193" s="14" t="s">
        <v>13504</v>
      </c>
      <c r="E6193" s="14" t="s">
        <v>13485</v>
      </c>
      <c r="F6193" s="14">
        <v>10</v>
      </c>
      <c r="G6193" s="14">
        <v>0.06</v>
      </c>
      <c r="H6193" s="15">
        <v>8.2800000000000009E-3</v>
      </c>
      <c r="I6193" s="15">
        <f>M6193-V6193</f>
        <v>5.4719999999999998E-2</v>
      </c>
      <c r="J6193" s="14"/>
      <c r="K6193" s="13"/>
      <c r="L6193" s="9">
        <f>G6193*1.05</f>
        <v>6.3E-2</v>
      </c>
      <c r="M6193" s="11">
        <f>L6193-H6193</f>
        <v>5.4719999999999998E-2</v>
      </c>
      <c r="N6193" s="11">
        <v>0</v>
      </c>
      <c r="P6193" s="9">
        <f>0.5*N6193/1000</f>
        <v>0</v>
      </c>
      <c r="Q6193" s="9">
        <f>P6193+O6193</f>
        <v>0</v>
      </c>
      <c r="R6193" s="11">
        <v>0</v>
      </c>
      <c r="T6193" s="9">
        <f>0.5*R6193</f>
        <v>0</v>
      </c>
      <c r="U6193" s="9">
        <f>T6193+S6193</f>
        <v>0</v>
      </c>
      <c r="V6193" s="9">
        <f>(Q6193+U6193)/(0.944*1000)</f>
        <v>0</v>
      </c>
    </row>
    <row r="6194" spans="1:22" x14ac:dyDescent="0.3">
      <c r="A6194" s="14">
        <v>6214</v>
      </c>
      <c r="B6194" s="14" t="s">
        <v>1511</v>
      </c>
      <c r="C6194" s="14" t="s">
        <v>13510</v>
      </c>
      <c r="D6194" s="14" t="s">
        <v>13504</v>
      </c>
      <c r="E6194" s="14" t="s">
        <v>13485</v>
      </c>
      <c r="F6194" s="14">
        <v>10</v>
      </c>
      <c r="G6194" s="14">
        <v>0.1</v>
      </c>
      <c r="H6194" s="15">
        <v>2.2426000000000001E-2</v>
      </c>
      <c r="I6194" s="15">
        <f>M6194-V6194</f>
        <v>8.2574000000000009E-2</v>
      </c>
      <c r="J6194" s="14"/>
      <c r="K6194" s="13"/>
      <c r="L6194" s="9">
        <f>G6194*1.05</f>
        <v>0.10500000000000001</v>
      </c>
      <c r="M6194" s="11">
        <f>L6194-H6194</f>
        <v>8.2574000000000009E-2</v>
      </c>
      <c r="N6194" s="11">
        <v>0</v>
      </c>
      <c r="P6194" s="9">
        <f>0.5*N6194/1000</f>
        <v>0</v>
      </c>
      <c r="Q6194" s="9">
        <f>P6194+O6194</f>
        <v>0</v>
      </c>
      <c r="R6194" s="11">
        <v>0</v>
      </c>
      <c r="T6194" s="9">
        <f>0.5*R6194</f>
        <v>0</v>
      </c>
      <c r="U6194" s="9">
        <f>T6194+S6194</f>
        <v>0</v>
      </c>
      <c r="V6194" s="9">
        <f>(Q6194+U6194)/(0.944*1000)</f>
        <v>0</v>
      </c>
    </row>
    <row r="6195" spans="1:22" x14ac:dyDescent="0.3">
      <c r="A6195" s="14">
        <v>6215</v>
      </c>
      <c r="B6195" s="14" t="s">
        <v>1512</v>
      </c>
      <c r="C6195" s="14" t="s">
        <v>13510</v>
      </c>
      <c r="D6195" s="14" t="s">
        <v>13504</v>
      </c>
      <c r="E6195" s="14" t="s">
        <v>13485</v>
      </c>
      <c r="F6195" s="14">
        <v>10</v>
      </c>
      <c r="G6195" s="14">
        <v>0.1</v>
      </c>
      <c r="H6195" s="15">
        <v>5.1440000000000053E-3</v>
      </c>
      <c r="I6195" s="15">
        <f>M6195-V6195</f>
        <v>9.9856E-2</v>
      </c>
      <c r="J6195" s="14"/>
      <c r="K6195" s="13"/>
      <c r="L6195" s="9">
        <f>G6195*1.05</f>
        <v>0.10500000000000001</v>
      </c>
      <c r="M6195" s="11">
        <f>L6195-H6195</f>
        <v>9.9856E-2</v>
      </c>
      <c r="N6195" s="11">
        <v>0</v>
      </c>
      <c r="P6195" s="9">
        <f>0.5*N6195/1000</f>
        <v>0</v>
      </c>
      <c r="Q6195" s="9">
        <f>P6195+O6195</f>
        <v>0</v>
      </c>
      <c r="R6195" s="11">
        <v>0</v>
      </c>
      <c r="T6195" s="9">
        <f>0.5*R6195</f>
        <v>0</v>
      </c>
      <c r="U6195" s="9">
        <f>T6195+S6195</f>
        <v>0</v>
      </c>
      <c r="V6195" s="9">
        <f>(Q6195+U6195)/(0.944*1000)</f>
        <v>0</v>
      </c>
    </row>
    <row r="6196" spans="1:22" x14ac:dyDescent="0.3">
      <c r="A6196" s="14">
        <v>6216</v>
      </c>
      <c r="B6196" s="14" t="s">
        <v>1513</v>
      </c>
      <c r="C6196" s="14" t="s">
        <v>13510</v>
      </c>
      <c r="D6196" s="14" t="s">
        <v>13504</v>
      </c>
      <c r="E6196" s="14" t="s">
        <v>13485</v>
      </c>
      <c r="F6196" s="14">
        <v>10</v>
      </c>
      <c r="G6196" s="14">
        <v>0.1</v>
      </c>
      <c r="H6196" s="15">
        <v>6.9009999999999965E-3</v>
      </c>
      <c r="I6196" s="15">
        <f>M6196-V6196</f>
        <v>9.809900000000002E-2</v>
      </c>
      <c r="J6196" s="14"/>
      <c r="K6196" s="13"/>
      <c r="L6196" s="9">
        <f>G6196*1.05</f>
        <v>0.10500000000000001</v>
      </c>
      <c r="M6196" s="11">
        <f>L6196-H6196</f>
        <v>9.809900000000002E-2</v>
      </c>
      <c r="N6196" s="11">
        <v>0</v>
      </c>
      <c r="P6196" s="9">
        <f>0.5*N6196/1000</f>
        <v>0</v>
      </c>
      <c r="Q6196" s="9">
        <f>P6196+O6196</f>
        <v>0</v>
      </c>
      <c r="R6196" s="11">
        <v>0</v>
      </c>
      <c r="T6196" s="9">
        <f>0.5*R6196</f>
        <v>0</v>
      </c>
      <c r="U6196" s="9">
        <f>T6196+S6196</f>
        <v>0</v>
      </c>
      <c r="V6196" s="9">
        <f>(Q6196+U6196)/(0.944*1000)</f>
        <v>0</v>
      </c>
    </row>
    <row r="6197" spans="1:22" x14ac:dyDescent="0.3">
      <c r="A6197" s="14">
        <v>6217</v>
      </c>
      <c r="B6197" s="14" t="s">
        <v>1514</v>
      </c>
      <c r="C6197" s="14" t="s">
        <v>13510</v>
      </c>
      <c r="D6197" s="14" t="s">
        <v>13504</v>
      </c>
      <c r="E6197" s="14" t="s">
        <v>13485</v>
      </c>
      <c r="F6197" s="14">
        <v>10</v>
      </c>
      <c r="G6197" s="14">
        <v>6.3E-2</v>
      </c>
      <c r="H6197" s="15">
        <v>4.8239999999999984E-3</v>
      </c>
      <c r="I6197" s="15">
        <f>M6197-V6197</f>
        <v>6.1326000000000006E-2</v>
      </c>
      <c r="J6197" s="14"/>
      <c r="K6197" s="13"/>
      <c r="L6197" s="9">
        <f>G6197*1.05</f>
        <v>6.615E-2</v>
      </c>
      <c r="M6197" s="11">
        <f>L6197-H6197</f>
        <v>6.1326000000000006E-2</v>
      </c>
      <c r="N6197" s="11">
        <v>0</v>
      </c>
      <c r="P6197" s="9">
        <f>0.5*N6197/1000</f>
        <v>0</v>
      </c>
      <c r="Q6197" s="9">
        <f>P6197+O6197</f>
        <v>0</v>
      </c>
      <c r="R6197" s="11">
        <v>0</v>
      </c>
      <c r="T6197" s="9">
        <f>0.5*R6197</f>
        <v>0</v>
      </c>
      <c r="U6197" s="9">
        <f>T6197+S6197</f>
        <v>0</v>
      </c>
      <c r="V6197" s="9">
        <f>(Q6197+U6197)/(0.944*1000)</f>
        <v>0</v>
      </c>
    </row>
    <row r="6198" spans="1:22" x14ac:dyDescent="0.3">
      <c r="A6198" s="14">
        <v>6218</v>
      </c>
      <c r="B6198" s="14" t="s">
        <v>1515</v>
      </c>
      <c r="C6198" s="14" t="s">
        <v>13510</v>
      </c>
      <c r="D6198" s="14" t="s">
        <v>13504</v>
      </c>
      <c r="E6198" s="14" t="s">
        <v>13485</v>
      </c>
      <c r="F6198" s="14">
        <v>10</v>
      </c>
      <c r="G6198" s="14">
        <v>6.3E-2</v>
      </c>
      <c r="H6198" s="15">
        <v>5.9260000000000016E-3</v>
      </c>
      <c r="I6198" s="15">
        <f>M6198-V6198</f>
        <v>6.0224E-2</v>
      </c>
      <c r="J6198" s="14"/>
      <c r="K6198" s="13"/>
      <c r="L6198" s="9">
        <f>G6198*1.05</f>
        <v>6.615E-2</v>
      </c>
      <c r="M6198" s="11">
        <f>L6198-H6198</f>
        <v>6.0224E-2</v>
      </c>
      <c r="N6198" s="11">
        <v>0</v>
      </c>
      <c r="P6198" s="9">
        <f>0.5*N6198/1000</f>
        <v>0</v>
      </c>
      <c r="Q6198" s="9">
        <f>P6198+O6198</f>
        <v>0</v>
      </c>
      <c r="R6198" s="11">
        <v>0</v>
      </c>
      <c r="T6198" s="9">
        <f>0.5*R6198</f>
        <v>0</v>
      </c>
      <c r="U6198" s="9">
        <f>T6198+S6198</f>
        <v>0</v>
      </c>
      <c r="V6198" s="9">
        <f>(Q6198+U6198)/(0.944*1000)</f>
        <v>0</v>
      </c>
    </row>
    <row r="6199" spans="1:22" x14ac:dyDescent="0.3">
      <c r="A6199" s="14">
        <v>6219</v>
      </c>
      <c r="B6199" s="14" t="s">
        <v>1516</v>
      </c>
      <c r="C6199" s="14" t="s">
        <v>13510</v>
      </c>
      <c r="D6199" s="14" t="s">
        <v>13504</v>
      </c>
      <c r="E6199" s="14" t="s">
        <v>13485</v>
      </c>
      <c r="F6199" s="14">
        <v>10</v>
      </c>
      <c r="G6199" s="14">
        <v>0.16</v>
      </c>
      <c r="H6199" s="15">
        <v>6.3093999999999997E-2</v>
      </c>
      <c r="I6199" s="15">
        <f>M6199-V6199</f>
        <v>0.10490600000000001</v>
      </c>
      <c r="J6199" s="14"/>
      <c r="K6199" s="13"/>
      <c r="L6199" s="9">
        <f>G6199*1.05</f>
        <v>0.16800000000000001</v>
      </c>
      <c r="M6199" s="11">
        <f>L6199-H6199</f>
        <v>0.10490600000000001</v>
      </c>
      <c r="N6199" s="11">
        <v>0</v>
      </c>
      <c r="P6199" s="9">
        <f>0.5*N6199/1000</f>
        <v>0</v>
      </c>
      <c r="Q6199" s="9">
        <f>P6199+O6199</f>
        <v>0</v>
      </c>
      <c r="R6199" s="11">
        <v>0</v>
      </c>
      <c r="T6199" s="9">
        <f>0.5*R6199</f>
        <v>0</v>
      </c>
      <c r="U6199" s="9">
        <f>T6199+S6199</f>
        <v>0</v>
      </c>
      <c r="V6199" s="9">
        <f>(Q6199+U6199)/(0.944*1000)</f>
        <v>0</v>
      </c>
    </row>
    <row r="6200" spans="1:22" x14ac:dyDescent="0.3">
      <c r="A6200" s="14">
        <v>6220</v>
      </c>
      <c r="B6200" s="14" t="s">
        <v>1517</v>
      </c>
      <c r="C6200" s="14" t="s">
        <v>13510</v>
      </c>
      <c r="D6200" s="14" t="s">
        <v>13504</v>
      </c>
      <c r="E6200" s="14" t="s">
        <v>13485</v>
      </c>
      <c r="F6200" s="14">
        <v>10</v>
      </c>
      <c r="G6200" s="14">
        <v>0.25</v>
      </c>
      <c r="H6200" s="15">
        <v>2.6364000000000005E-2</v>
      </c>
      <c r="I6200" s="15">
        <f>M6200-V6200</f>
        <v>0.23613600000000001</v>
      </c>
      <c r="J6200" s="14"/>
      <c r="K6200" s="13"/>
      <c r="L6200" s="9">
        <f>G6200*1.05</f>
        <v>0.26250000000000001</v>
      </c>
      <c r="M6200" s="11">
        <f>L6200-H6200</f>
        <v>0.23613600000000001</v>
      </c>
      <c r="N6200" s="11">
        <v>0</v>
      </c>
      <c r="P6200" s="9">
        <f>0.5*N6200/1000</f>
        <v>0</v>
      </c>
      <c r="Q6200" s="9">
        <f>P6200+O6200</f>
        <v>0</v>
      </c>
      <c r="R6200" s="11">
        <v>0</v>
      </c>
      <c r="T6200" s="9">
        <f>0.5*R6200</f>
        <v>0</v>
      </c>
      <c r="U6200" s="9">
        <f>T6200+S6200</f>
        <v>0</v>
      </c>
      <c r="V6200" s="9">
        <f>(Q6200+U6200)/(0.944*1000)</f>
        <v>0</v>
      </c>
    </row>
    <row r="6201" spans="1:22" x14ac:dyDescent="0.3">
      <c r="A6201" s="14">
        <v>6221</v>
      </c>
      <c r="B6201" s="14" t="s">
        <v>1518</v>
      </c>
      <c r="C6201" s="14" t="s">
        <v>13510</v>
      </c>
      <c r="D6201" s="14" t="s">
        <v>13504</v>
      </c>
      <c r="E6201" s="14" t="s">
        <v>13485</v>
      </c>
      <c r="F6201" s="14">
        <v>10</v>
      </c>
      <c r="G6201" s="14">
        <v>0.25</v>
      </c>
      <c r="H6201" s="15">
        <v>8.6999999999999994E-2</v>
      </c>
      <c r="I6201" s="15">
        <f>M6201-V6201</f>
        <v>0.17550000000000002</v>
      </c>
      <c r="J6201" s="14"/>
      <c r="K6201" s="13"/>
      <c r="L6201" s="9">
        <f>G6201*1.05</f>
        <v>0.26250000000000001</v>
      </c>
      <c r="M6201" s="11">
        <f>L6201-H6201</f>
        <v>0.17550000000000002</v>
      </c>
      <c r="N6201" s="11">
        <v>0</v>
      </c>
      <c r="P6201" s="9">
        <f>0.5*N6201/1000</f>
        <v>0</v>
      </c>
      <c r="Q6201" s="9">
        <f>P6201+O6201</f>
        <v>0</v>
      </c>
      <c r="R6201" s="11">
        <v>0</v>
      </c>
      <c r="T6201" s="9">
        <f>0.5*R6201</f>
        <v>0</v>
      </c>
      <c r="U6201" s="9">
        <f>T6201+S6201</f>
        <v>0</v>
      </c>
      <c r="V6201" s="9">
        <f>(Q6201+U6201)/(0.944*1000)</f>
        <v>0</v>
      </c>
    </row>
    <row r="6202" spans="1:22" x14ac:dyDescent="0.3">
      <c r="A6202" s="14">
        <v>6222</v>
      </c>
      <c r="B6202" s="14" t="s">
        <v>1519</v>
      </c>
      <c r="C6202" s="14" t="s">
        <v>13510</v>
      </c>
      <c r="D6202" s="14" t="s">
        <v>13504</v>
      </c>
      <c r="E6202" s="14" t="s">
        <v>13485</v>
      </c>
      <c r="F6202" s="14">
        <v>10</v>
      </c>
      <c r="G6202" s="14">
        <v>0.16</v>
      </c>
      <c r="H6202" s="15">
        <v>3.4439999999999883E-3</v>
      </c>
      <c r="I6202" s="15">
        <f>M6202-V6202</f>
        <v>0.16455600000000004</v>
      </c>
      <c r="J6202" s="14"/>
      <c r="K6202" s="13"/>
      <c r="L6202" s="9">
        <f>G6202*1.05</f>
        <v>0.16800000000000001</v>
      </c>
      <c r="M6202" s="11">
        <f>L6202-H6202</f>
        <v>0.16455600000000004</v>
      </c>
      <c r="N6202" s="11">
        <v>0</v>
      </c>
      <c r="P6202" s="9">
        <f>0.5*N6202/1000</f>
        <v>0</v>
      </c>
      <c r="Q6202" s="9">
        <f>P6202+O6202</f>
        <v>0</v>
      </c>
      <c r="R6202" s="11">
        <v>0</v>
      </c>
      <c r="T6202" s="9">
        <f>0.5*R6202</f>
        <v>0</v>
      </c>
      <c r="U6202" s="9">
        <f>T6202+S6202</f>
        <v>0</v>
      </c>
      <c r="V6202" s="9">
        <f>(Q6202+U6202)/(0.944*1000)</f>
        <v>0</v>
      </c>
    </row>
    <row r="6203" spans="1:22" x14ac:dyDescent="0.3">
      <c r="A6203" s="14">
        <v>6223</v>
      </c>
      <c r="B6203" s="14" t="s">
        <v>1520</v>
      </c>
      <c r="C6203" s="14" t="s">
        <v>13510</v>
      </c>
      <c r="D6203" s="14" t="s">
        <v>13504</v>
      </c>
      <c r="E6203" s="14" t="s">
        <v>13485</v>
      </c>
      <c r="F6203" s="14">
        <v>10</v>
      </c>
      <c r="G6203" s="14">
        <v>0.16</v>
      </c>
      <c r="H6203" s="15">
        <v>4.1914999999999994E-2</v>
      </c>
      <c r="I6203" s="15">
        <f>M6203-V6203</f>
        <v>0.126085</v>
      </c>
      <c r="J6203" s="14"/>
      <c r="K6203" s="13"/>
      <c r="L6203" s="9">
        <f>G6203*1.05</f>
        <v>0.16800000000000001</v>
      </c>
      <c r="M6203" s="11">
        <f>L6203-H6203</f>
        <v>0.126085</v>
      </c>
      <c r="N6203" s="11">
        <v>0</v>
      </c>
      <c r="P6203" s="9">
        <f>0.5*N6203/1000</f>
        <v>0</v>
      </c>
      <c r="Q6203" s="9">
        <f>P6203+O6203</f>
        <v>0</v>
      </c>
      <c r="R6203" s="11">
        <v>0</v>
      </c>
      <c r="T6203" s="9">
        <f>0.5*R6203</f>
        <v>0</v>
      </c>
      <c r="U6203" s="9">
        <f>T6203+S6203</f>
        <v>0</v>
      </c>
      <c r="V6203" s="9">
        <f>(Q6203+U6203)/(0.944*1000)</f>
        <v>0</v>
      </c>
    </row>
    <row r="6204" spans="1:22" x14ac:dyDescent="0.3">
      <c r="A6204" s="14">
        <v>6224</v>
      </c>
      <c r="B6204" s="14" t="s">
        <v>1529</v>
      </c>
      <c r="C6204" s="14" t="s">
        <v>13510</v>
      </c>
      <c r="D6204" s="14" t="s">
        <v>13504</v>
      </c>
      <c r="E6204" s="14" t="s">
        <v>13485</v>
      </c>
      <c r="F6204" s="14">
        <v>10</v>
      </c>
      <c r="G6204" s="14">
        <v>0.16</v>
      </c>
      <c r="H6204" s="15">
        <v>2.6699000000000011E-2</v>
      </c>
      <c r="I6204" s="15">
        <f>M6204-V6204</f>
        <v>0.14130100000000001</v>
      </c>
      <c r="J6204" s="14"/>
      <c r="K6204" s="13"/>
      <c r="L6204" s="9">
        <f>G6204*1.05</f>
        <v>0.16800000000000001</v>
      </c>
      <c r="M6204" s="11">
        <f>L6204-H6204</f>
        <v>0.14130100000000001</v>
      </c>
      <c r="N6204" s="11">
        <v>0</v>
      </c>
      <c r="P6204" s="9">
        <f>0.5*N6204/1000</f>
        <v>0</v>
      </c>
      <c r="Q6204" s="9">
        <f>P6204+O6204</f>
        <v>0</v>
      </c>
      <c r="R6204" s="11">
        <v>0</v>
      </c>
      <c r="T6204" s="9">
        <f>0.5*R6204</f>
        <v>0</v>
      </c>
      <c r="U6204" s="9">
        <f>T6204+S6204</f>
        <v>0</v>
      </c>
      <c r="V6204" s="9">
        <f>(Q6204+U6204)/(0.944*1000)</f>
        <v>0</v>
      </c>
    </row>
    <row r="6205" spans="1:22" x14ac:dyDescent="0.3">
      <c r="A6205" s="14">
        <v>6225</v>
      </c>
      <c r="B6205" s="14" t="s">
        <v>1521</v>
      </c>
      <c r="C6205" s="14" t="s">
        <v>13510</v>
      </c>
      <c r="D6205" s="14" t="s">
        <v>13504</v>
      </c>
      <c r="E6205" s="14" t="s">
        <v>13485</v>
      </c>
      <c r="F6205" s="14">
        <v>10</v>
      </c>
      <c r="G6205" s="14">
        <v>0.16</v>
      </c>
      <c r="H6205" s="15">
        <v>6.2580000000000101E-3</v>
      </c>
      <c r="I6205" s="15">
        <f>M6205-V6205</f>
        <v>0.161742</v>
      </c>
      <c r="J6205" s="14"/>
      <c r="K6205" s="13"/>
      <c r="L6205" s="9">
        <f>G6205*1.05</f>
        <v>0.16800000000000001</v>
      </c>
      <c r="M6205" s="11">
        <f>L6205-H6205</f>
        <v>0.161742</v>
      </c>
      <c r="N6205" s="11">
        <v>0</v>
      </c>
      <c r="P6205" s="9">
        <f>0.5*N6205/1000</f>
        <v>0</v>
      </c>
      <c r="Q6205" s="9">
        <f>P6205+O6205</f>
        <v>0</v>
      </c>
      <c r="R6205" s="11">
        <v>0</v>
      </c>
      <c r="T6205" s="9">
        <f>0.5*R6205</f>
        <v>0</v>
      </c>
      <c r="U6205" s="9">
        <f>T6205+S6205</f>
        <v>0</v>
      </c>
      <c r="V6205" s="9">
        <f>(Q6205+U6205)/(0.944*1000)</f>
        <v>0</v>
      </c>
    </row>
    <row r="6206" spans="1:22" x14ac:dyDescent="0.3">
      <c r="A6206" s="14">
        <v>6226</v>
      </c>
      <c r="B6206" s="14" t="s">
        <v>1522</v>
      </c>
      <c r="C6206" s="14" t="s">
        <v>13510</v>
      </c>
      <c r="D6206" s="14" t="s">
        <v>13504</v>
      </c>
      <c r="E6206" s="14" t="s">
        <v>13485</v>
      </c>
      <c r="F6206" s="14">
        <v>10</v>
      </c>
      <c r="G6206" s="14">
        <v>0.4</v>
      </c>
      <c r="H6206" s="15">
        <v>0.25900000000000001</v>
      </c>
      <c r="I6206" s="15">
        <f>M6206-V6206</f>
        <v>0.16100000000000003</v>
      </c>
      <c r="J6206" s="14"/>
      <c r="K6206" s="13"/>
      <c r="L6206" s="9">
        <f>G6206*1.05</f>
        <v>0.42000000000000004</v>
      </c>
      <c r="M6206" s="11">
        <f>L6206-H6206</f>
        <v>0.16100000000000003</v>
      </c>
      <c r="N6206" s="11">
        <v>0</v>
      </c>
      <c r="P6206" s="9">
        <f>0.5*N6206/1000</f>
        <v>0</v>
      </c>
      <c r="Q6206" s="9">
        <f>P6206+O6206</f>
        <v>0</v>
      </c>
      <c r="R6206" s="11">
        <v>0</v>
      </c>
      <c r="T6206" s="9">
        <f>0.5*R6206</f>
        <v>0</v>
      </c>
      <c r="U6206" s="9">
        <f>T6206+S6206</f>
        <v>0</v>
      </c>
      <c r="V6206" s="9">
        <f>(Q6206+U6206)/(0.944*1000)</f>
        <v>0</v>
      </c>
    </row>
    <row r="6207" spans="1:22" x14ac:dyDescent="0.3">
      <c r="A6207" s="14">
        <v>6227</v>
      </c>
      <c r="B6207" s="14" t="s">
        <v>1523</v>
      </c>
      <c r="C6207" s="14" t="s">
        <v>13510</v>
      </c>
      <c r="D6207" s="14" t="s">
        <v>13504</v>
      </c>
      <c r="E6207" s="14" t="s">
        <v>13485</v>
      </c>
      <c r="F6207" s="14">
        <v>10</v>
      </c>
      <c r="G6207" s="14">
        <v>0.4</v>
      </c>
      <c r="H6207" s="15">
        <v>0.22</v>
      </c>
      <c r="I6207" s="15">
        <f>M6207-V6207</f>
        <v>0.20000000000000004</v>
      </c>
      <c r="J6207" s="14"/>
      <c r="K6207" s="13"/>
      <c r="L6207" s="9">
        <f>G6207*1.05</f>
        <v>0.42000000000000004</v>
      </c>
      <c r="M6207" s="11">
        <f>L6207-H6207</f>
        <v>0.20000000000000004</v>
      </c>
      <c r="N6207" s="11">
        <v>0</v>
      </c>
      <c r="P6207" s="9">
        <f>0.5*N6207/1000</f>
        <v>0</v>
      </c>
      <c r="Q6207" s="9">
        <f>P6207+O6207</f>
        <v>0</v>
      </c>
      <c r="R6207" s="11">
        <v>0</v>
      </c>
      <c r="T6207" s="9">
        <f>0.5*R6207</f>
        <v>0</v>
      </c>
      <c r="U6207" s="9">
        <f>T6207+S6207</f>
        <v>0</v>
      </c>
      <c r="V6207" s="9">
        <f>(Q6207+U6207)/(0.944*1000)</f>
        <v>0</v>
      </c>
    </row>
    <row r="6208" spans="1:22" x14ac:dyDescent="0.3">
      <c r="A6208" s="14">
        <v>6228</v>
      </c>
      <c r="B6208" s="14" t="s">
        <v>1524</v>
      </c>
      <c r="C6208" s="14" t="s">
        <v>13510</v>
      </c>
      <c r="D6208" s="14" t="s">
        <v>13504</v>
      </c>
      <c r="E6208" s="14" t="s">
        <v>13485</v>
      </c>
      <c r="F6208" s="14">
        <v>10</v>
      </c>
      <c r="G6208" s="14">
        <v>0.16</v>
      </c>
      <c r="H6208" s="15">
        <v>0.10100000000000001</v>
      </c>
      <c r="I6208" s="15">
        <f>M6208-V6208</f>
        <v>6.7000000000000004E-2</v>
      </c>
      <c r="J6208" s="14"/>
      <c r="K6208" s="13"/>
      <c r="L6208" s="9">
        <f>G6208*1.05</f>
        <v>0.16800000000000001</v>
      </c>
      <c r="M6208" s="11">
        <f>L6208-H6208</f>
        <v>6.7000000000000004E-2</v>
      </c>
      <c r="N6208" s="11">
        <v>0</v>
      </c>
      <c r="P6208" s="9">
        <f>0.5*N6208/1000</f>
        <v>0</v>
      </c>
      <c r="Q6208" s="9">
        <f>P6208+O6208</f>
        <v>0</v>
      </c>
      <c r="R6208" s="11">
        <v>0</v>
      </c>
      <c r="T6208" s="9">
        <f>0.5*R6208</f>
        <v>0</v>
      </c>
      <c r="U6208" s="9">
        <f>T6208+S6208</f>
        <v>0</v>
      </c>
      <c r="V6208" s="9">
        <f>(Q6208+U6208)/(0.944*1000)</f>
        <v>0</v>
      </c>
    </row>
    <row r="6209" spans="1:22" x14ac:dyDescent="0.3">
      <c r="A6209" s="14">
        <v>6229</v>
      </c>
      <c r="B6209" s="14" t="s">
        <v>1525</v>
      </c>
      <c r="C6209" s="14" t="s">
        <v>13510</v>
      </c>
      <c r="D6209" s="14" t="s">
        <v>13504</v>
      </c>
      <c r="E6209" s="14" t="s">
        <v>13485</v>
      </c>
      <c r="F6209" s="14">
        <v>10</v>
      </c>
      <c r="G6209" s="14">
        <v>0.1</v>
      </c>
      <c r="H6209" s="15">
        <v>5.8999999999999997E-2</v>
      </c>
      <c r="I6209" s="15">
        <f>M6209-V6209</f>
        <v>4.6000000000000013E-2</v>
      </c>
      <c r="J6209" s="14"/>
      <c r="K6209" s="13"/>
      <c r="L6209" s="9">
        <f>G6209*1.05</f>
        <v>0.10500000000000001</v>
      </c>
      <c r="M6209" s="11">
        <f>L6209-H6209</f>
        <v>4.6000000000000013E-2</v>
      </c>
      <c r="N6209" s="11">
        <v>0</v>
      </c>
      <c r="P6209" s="9">
        <f>0.5*N6209/1000</f>
        <v>0</v>
      </c>
      <c r="Q6209" s="9">
        <f>P6209+O6209</f>
        <v>0</v>
      </c>
      <c r="R6209" s="11">
        <v>0</v>
      </c>
      <c r="T6209" s="9">
        <f>0.5*R6209</f>
        <v>0</v>
      </c>
      <c r="U6209" s="9">
        <f>T6209+S6209</f>
        <v>0</v>
      </c>
      <c r="V6209" s="9">
        <f>(Q6209+U6209)/(0.944*1000)</f>
        <v>0</v>
      </c>
    </row>
    <row r="6210" spans="1:22" x14ac:dyDescent="0.3">
      <c r="A6210" s="14">
        <v>6230</v>
      </c>
      <c r="B6210" s="14" t="s">
        <v>1526</v>
      </c>
      <c r="C6210" s="14" t="s">
        <v>13510</v>
      </c>
      <c r="D6210" s="14" t="s">
        <v>13504</v>
      </c>
      <c r="E6210" s="14" t="s">
        <v>13485</v>
      </c>
      <c r="F6210" s="14">
        <v>10</v>
      </c>
      <c r="G6210" s="14">
        <v>0.25</v>
      </c>
      <c r="H6210" s="15">
        <v>9.8000000000000004E-2</v>
      </c>
      <c r="I6210" s="15">
        <f>M6210-V6210</f>
        <v>0.16450000000000001</v>
      </c>
      <c r="J6210" s="14"/>
      <c r="K6210" s="13"/>
      <c r="L6210" s="9">
        <f>G6210*1.05</f>
        <v>0.26250000000000001</v>
      </c>
      <c r="M6210" s="11">
        <f>L6210-H6210</f>
        <v>0.16450000000000001</v>
      </c>
      <c r="N6210" s="11">
        <v>0</v>
      </c>
      <c r="P6210" s="9">
        <f>0.5*N6210/1000</f>
        <v>0</v>
      </c>
      <c r="Q6210" s="9">
        <f>P6210+O6210</f>
        <v>0</v>
      </c>
      <c r="R6210" s="11">
        <v>0</v>
      </c>
      <c r="T6210" s="9">
        <f>0.5*R6210</f>
        <v>0</v>
      </c>
      <c r="U6210" s="9">
        <f>T6210+S6210</f>
        <v>0</v>
      </c>
      <c r="V6210" s="9">
        <f>(Q6210+U6210)/(0.944*1000)</f>
        <v>0</v>
      </c>
    </row>
    <row r="6211" spans="1:22" x14ac:dyDescent="0.3">
      <c r="A6211" s="14">
        <v>6231</v>
      </c>
      <c r="B6211" s="14" t="s">
        <v>1527</v>
      </c>
      <c r="C6211" s="14" t="s">
        <v>13510</v>
      </c>
      <c r="D6211" s="14" t="s">
        <v>13504</v>
      </c>
      <c r="E6211" s="14" t="s">
        <v>13485</v>
      </c>
      <c r="F6211" s="14">
        <v>10</v>
      </c>
      <c r="G6211" s="14">
        <v>0.16</v>
      </c>
      <c r="H6211" s="15">
        <v>0.106</v>
      </c>
      <c r="I6211" s="15">
        <f>M6211-V6211</f>
        <v>6.2000000000000013E-2</v>
      </c>
      <c r="J6211" s="14"/>
      <c r="K6211" s="13"/>
      <c r="L6211" s="9">
        <f>G6211*1.05</f>
        <v>0.16800000000000001</v>
      </c>
      <c r="M6211" s="11">
        <f>L6211-H6211</f>
        <v>6.2000000000000013E-2</v>
      </c>
      <c r="N6211" s="11">
        <v>0</v>
      </c>
      <c r="P6211" s="9">
        <f>0.5*N6211/1000</f>
        <v>0</v>
      </c>
      <c r="Q6211" s="9">
        <f>P6211+O6211</f>
        <v>0</v>
      </c>
      <c r="R6211" s="11">
        <v>0</v>
      </c>
      <c r="T6211" s="9">
        <f>0.5*R6211</f>
        <v>0</v>
      </c>
      <c r="U6211" s="9">
        <f>T6211+S6211</f>
        <v>0</v>
      </c>
      <c r="V6211" s="9">
        <f>(Q6211+U6211)/(0.944*1000)</f>
        <v>0</v>
      </c>
    </row>
    <row r="6212" spans="1:22" x14ac:dyDescent="0.3">
      <c r="A6212" s="14">
        <v>6232</v>
      </c>
      <c r="B6212" s="14" t="s">
        <v>1528</v>
      </c>
      <c r="C6212" s="14" t="s">
        <v>13510</v>
      </c>
      <c r="D6212" s="14" t="s">
        <v>13504</v>
      </c>
      <c r="E6212" s="14" t="s">
        <v>13485</v>
      </c>
      <c r="F6212" s="14">
        <v>10</v>
      </c>
      <c r="G6212" s="14">
        <v>0.1</v>
      </c>
      <c r="H6212" s="15">
        <v>1.3799999999999954E-3</v>
      </c>
      <c r="I6212" s="15">
        <f>M6212-V6212</f>
        <v>0.10362000000000002</v>
      </c>
      <c r="J6212" s="14"/>
      <c r="K6212" s="13"/>
      <c r="L6212" s="9">
        <f>G6212*1.05</f>
        <v>0.10500000000000001</v>
      </c>
      <c r="M6212" s="11">
        <f>L6212-H6212</f>
        <v>0.10362000000000002</v>
      </c>
      <c r="N6212" s="11">
        <v>0</v>
      </c>
      <c r="P6212" s="9">
        <f>0.5*N6212/1000</f>
        <v>0</v>
      </c>
      <c r="Q6212" s="9">
        <f>P6212+O6212</f>
        <v>0</v>
      </c>
      <c r="R6212" s="11">
        <v>0</v>
      </c>
      <c r="T6212" s="9">
        <f>0.5*R6212</f>
        <v>0</v>
      </c>
      <c r="U6212" s="9">
        <f>T6212+S6212</f>
        <v>0</v>
      </c>
      <c r="V6212" s="9">
        <f>(Q6212+U6212)/(0.944*1000)</f>
        <v>0</v>
      </c>
    </row>
    <row r="6213" spans="1:22" x14ac:dyDescent="0.3">
      <c r="A6213" s="14">
        <v>6233</v>
      </c>
      <c r="B6213" s="14" t="s">
        <v>1530</v>
      </c>
      <c r="C6213" s="14" t="s">
        <v>13510</v>
      </c>
      <c r="D6213" s="14" t="s">
        <v>13504</v>
      </c>
      <c r="E6213" s="14" t="s">
        <v>13485</v>
      </c>
      <c r="F6213" s="14">
        <v>10</v>
      </c>
      <c r="G6213" s="14">
        <v>0.16</v>
      </c>
      <c r="H6213" s="15">
        <v>0</v>
      </c>
      <c r="I6213" s="15">
        <f>M6213-V6213</f>
        <v>0.16800000000000001</v>
      </c>
      <c r="J6213" s="14"/>
      <c r="K6213" s="13"/>
      <c r="L6213" s="9">
        <f>G6213*1.05</f>
        <v>0.16800000000000001</v>
      </c>
      <c r="M6213" s="11">
        <f>L6213-H6213</f>
        <v>0.16800000000000001</v>
      </c>
      <c r="N6213" s="11">
        <v>0</v>
      </c>
      <c r="P6213" s="9">
        <f>0.5*N6213/1000</f>
        <v>0</v>
      </c>
      <c r="Q6213" s="9">
        <f>P6213+O6213</f>
        <v>0</v>
      </c>
      <c r="R6213" s="11">
        <v>0</v>
      </c>
      <c r="T6213" s="9">
        <f>0.5*R6213</f>
        <v>0</v>
      </c>
      <c r="U6213" s="9">
        <f>T6213+S6213</f>
        <v>0</v>
      </c>
      <c r="V6213" s="9">
        <f>(Q6213+U6213)/(0.944*1000)</f>
        <v>0</v>
      </c>
    </row>
    <row r="6214" spans="1:22" x14ac:dyDescent="0.3">
      <c r="A6214" s="14">
        <v>6234</v>
      </c>
      <c r="B6214" s="14" t="s">
        <v>1531</v>
      </c>
      <c r="C6214" s="14" t="s">
        <v>13510</v>
      </c>
      <c r="D6214" s="14" t="s">
        <v>13504</v>
      </c>
      <c r="E6214" s="14" t="s">
        <v>13485</v>
      </c>
      <c r="F6214" s="14">
        <v>10</v>
      </c>
      <c r="G6214" s="14">
        <v>0.1</v>
      </c>
      <c r="H6214" s="15">
        <v>2.2784999999999996E-2</v>
      </c>
      <c r="I6214" s="15">
        <f>M6214-V6214</f>
        <v>8.221500000000001E-2</v>
      </c>
      <c r="J6214" s="14"/>
      <c r="K6214" s="13"/>
      <c r="L6214" s="9">
        <f>G6214*1.05</f>
        <v>0.10500000000000001</v>
      </c>
      <c r="M6214" s="11">
        <f>L6214-H6214</f>
        <v>8.221500000000001E-2</v>
      </c>
      <c r="N6214" s="11">
        <v>0</v>
      </c>
      <c r="P6214" s="9">
        <f>0.5*N6214/1000</f>
        <v>0</v>
      </c>
      <c r="Q6214" s="9">
        <f>P6214+O6214</f>
        <v>0</v>
      </c>
      <c r="R6214" s="11">
        <v>0</v>
      </c>
      <c r="T6214" s="9">
        <f>0.5*R6214</f>
        <v>0</v>
      </c>
      <c r="U6214" s="9">
        <f>T6214+S6214</f>
        <v>0</v>
      </c>
      <c r="V6214" s="9">
        <f>(Q6214+U6214)/(0.944*1000)</f>
        <v>0</v>
      </c>
    </row>
    <row r="6215" spans="1:22" x14ac:dyDescent="0.3">
      <c r="A6215" s="14">
        <v>6235</v>
      </c>
      <c r="B6215" s="14" t="s">
        <v>1532</v>
      </c>
      <c r="C6215" s="14" t="s">
        <v>13510</v>
      </c>
      <c r="D6215" s="14" t="s">
        <v>13504</v>
      </c>
      <c r="E6215" s="14" t="s">
        <v>13485</v>
      </c>
      <c r="F6215" s="14">
        <v>10</v>
      </c>
      <c r="G6215" s="14">
        <v>0.25</v>
      </c>
      <c r="H6215" s="15">
        <v>7.1790000000000022E-3</v>
      </c>
      <c r="I6215" s="15">
        <f>M6215-V6215</f>
        <v>0.25532100000000002</v>
      </c>
      <c r="J6215" s="14"/>
      <c r="K6215" s="13"/>
      <c r="L6215" s="9">
        <f>G6215*1.05</f>
        <v>0.26250000000000001</v>
      </c>
      <c r="M6215" s="11">
        <f>L6215-H6215</f>
        <v>0.25532100000000002</v>
      </c>
      <c r="N6215" s="11">
        <v>0</v>
      </c>
      <c r="P6215" s="9">
        <f>0.5*N6215/1000</f>
        <v>0</v>
      </c>
      <c r="Q6215" s="9">
        <f>P6215+O6215</f>
        <v>0</v>
      </c>
      <c r="R6215" s="11">
        <v>0</v>
      </c>
      <c r="T6215" s="9">
        <f>0.5*R6215</f>
        <v>0</v>
      </c>
      <c r="U6215" s="9">
        <f>T6215+S6215</f>
        <v>0</v>
      </c>
      <c r="V6215" s="9">
        <f>(Q6215+U6215)/(0.944*1000)</f>
        <v>0</v>
      </c>
    </row>
    <row r="6216" spans="1:22" x14ac:dyDescent="0.3">
      <c r="A6216" s="14">
        <v>6236</v>
      </c>
      <c r="B6216" s="14" t="s">
        <v>1533</v>
      </c>
      <c r="C6216" s="14" t="s">
        <v>13510</v>
      </c>
      <c r="D6216" s="14" t="s">
        <v>13504</v>
      </c>
      <c r="E6216" s="14" t="s">
        <v>13485</v>
      </c>
      <c r="F6216" s="14">
        <v>10</v>
      </c>
      <c r="G6216" s="14">
        <v>0.25</v>
      </c>
      <c r="H6216" s="15">
        <v>1.8963999999999998E-2</v>
      </c>
      <c r="I6216" s="15">
        <f>M6216-V6216</f>
        <v>0.243536</v>
      </c>
      <c r="J6216" s="14"/>
      <c r="K6216" s="13"/>
      <c r="L6216" s="9">
        <f>G6216*1.05</f>
        <v>0.26250000000000001</v>
      </c>
      <c r="M6216" s="11">
        <f>L6216-H6216</f>
        <v>0.243536</v>
      </c>
      <c r="N6216" s="11">
        <v>0</v>
      </c>
      <c r="P6216" s="9">
        <f>0.5*N6216/1000</f>
        <v>0</v>
      </c>
      <c r="Q6216" s="9">
        <f>P6216+O6216</f>
        <v>0</v>
      </c>
      <c r="R6216" s="11">
        <v>0</v>
      </c>
      <c r="T6216" s="9">
        <f>0.5*R6216</f>
        <v>0</v>
      </c>
      <c r="U6216" s="9">
        <f>T6216+S6216</f>
        <v>0</v>
      </c>
      <c r="V6216" s="9">
        <f>(Q6216+U6216)/(0.944*1000)</f>
        <v>0</v>
      </c>
    </row>
    <row r="6217" spans="1:22" x14ac:dyDescent="0.3">
      <c r="A6217" s="14">
        <v>6237</v>
      </c>
      <c r="B6217" s="14" t="s">
        <v>1534</v>
      </c>
      <c r="C6217" s="14" t="s">
        <v>13510</v>
      </c>
      <c r="D6217" s="14" t="s">
        <v>13504</v>
      </c>
      <c r="E6217" s="14" t="s">
        <v>13485</v>
      </c>
      <c r="F6217" s="14">
        <v>10</v>
      </c>
      <c r="G6217" s="14">
        <v>0.25</v>
      </c>
      <c r="H6217" s="15">
        <v>3.4300000000000068E-3</v>
      </c>
      <c r="I6217" s="15">
        <f>M6217-V6217</f>
        <v>0.25907000000000002</v>
      </c>
      <c r="J6217" s="14"/>
      <c r="K6217" s="13"/>
      <c r="L6217" s="9">
        <f>G6217*1.05</f>
        <v>0.26250000000000001</v>
      </c>
      <c r="M6217" s="11">
        <f>L6217-H6217</f>
        <v>0.25907000000000002</v>
      </c>
      <c r="N6217" s="11">
        <v>0</v>
      </c>
      <c r="P6217" s="9">
        <f>0.5*N6217/1000</f>
        <v>0</v>
      </c>
      <c r="Q6217" s="9">
        <f>P6217+O6217</f>
        <v>0</v>
      </c>
      <c r="R6217" s="11">
        <v>0</v>
      </c>
      <c r="T6217" s="9">
        <f>0.5*R6217</f>
        <v>0</v>
      </c>
      <c r="U6217" s="9">
        <f>T6217+S6217</f>
        <v>0</v>
      </c>
      <c r="V6217" s="9">
        <f>(Q6217+U6217)/(0.944*1000)</f>
        <v>0</v>
      </c>
    </row>
    <row r="6218" spans="1:22" x14ac:dyDescent="0.3">
      <c r="A6218" s="14">
        <v>6238</v>
      </c>
      <c r="B6218" s="14" t="s">
        <v>9721</v>
      </c>
      <c r="C6218" s="14" t="s">
        <v>13510</v>
      </c>
      <c r="D6218" s="14" t="s">
        <v>13504</v>
      </c>
      <c r="E6218" s="14" t="s">
        <v>13485</v>
      </c>
      <c r="F6218" s="14">
        <v>10</v>
      </c>
      <c r="G6218" s="14">
        <v>0.16</v>
      </c>
      <c r="H6218" s="15">
        <v>4.2366000000000001E-2</v>
      </c>
      <c r="I6218" s="15">
        <f>M6218-V6218</f>
        <v>0.12563400000000002</v>
      </c>
      <c r="J6218" s="14"/>
      <c r="K6218" s="13"/>
      <c r="L6218" s="9">
        <f>G6218*1.05</f>
        <v>0.16800000000000001</v>
      </c>
      <c r="M6218" s="11">
        <f>L6218-H6218</f>
        <v>0.12563400000000002</v>
      </c>
      <c r="N6218" s="11">
        <v>0</v>
      </c>
      <c r="P6218" s="9">
        <f>0.5*N6218/1000</f>
        <v>0</v>
      </c>
      <c r="Q6218" s="9">
        <f>P6218+O6218</f>
        <v>0</v>
      </c>
      <c r="R6218" s="11">
        <v>0</v>
      </c>
      <c r="T6218" s="9">
        <f>0.5*R6218</f>
        <v>0</v>
      </c>
      <c r="U6218" s="9">
        <f>T6218+S6218</f>
        <v>0</v>
      </c>
      <c r="V6218" s="9">
        <f>(Q6218+U6218)/(0.944*1000)</f>
        <v>0</v>
      </c>
    </row>
    <row r="6219" spans="1:22" x14ac:dyDescent="0.3">
      <c r="A6219" s="14">
        <v>6239</v>
      </c>
      <c r="B6219" s="14" t="s">
        <v>9722</v>
      </c>
      <c r="C6219" s="14" t="s">
        <v>13510</v>
      </c>
      <c r="D6219" s="14" t="s">
        <v>13504</v>
      </c>
      <c r="E6219" s="14" t="s">
        <v>13485</v>
      </c>
      <c r="F6219" s="14">
        <v>10</v>
      </c>
      <c r="G6219" s="14">
        <v>0.16</v>
      </c>
      <c r="H6219" s="15">
        <v>2.1813999999999993E-2</v>
      </c>
      <c r="I6219" s="15">
        <f>M6219-V6219</f>
        <v>0.14618600000000001</v>
      </c>
      <c r="J6219" s="14"/>
      <c r="K6219" s="13"/>
      <c r="L6219" s="9">
        <f>G6219*1.05</f>
        <v>0.16800000000000001</v>
      </c>
      <c r="M6219" s="11">
        <f>L6219-H6219</f>
        <v>0.14618600000000001</v>
      </c>
      <c r="N6219" s="11">
        <v>0</v>
      </c>
      <c r="P6219" s="9">
        <f>0.5*N6219/1000</f>
        <v>0</v>
      </c>
      <c r="Q6219" s="9">
        <f>P6219+O6219</f>
        <v>0</v>
      </c>
      <c r="R6219" s="11">
        <v>0</v>
      </c>
      <c r="T6219" s="9">
        <f>0.5*R6219</f>
        <v>0</v>
      </c>
      <c r="U6219" s="9">
        <f>T6219+S6219</f>
        <v>0</v>
      </c>
      <c r="V6219" s="9">
        <f>(Q6219+U6219)/(0.944*1000)</f>
        <v>0</v>
      </c>
    </row>
    <row r="6220" spans="1:22" x14ac:dyDescent="0.3">
      <c r="A6220" s="14">
        <v>6240</v>
      </c>
      <c r="B6220" s="14" t="s">
        <v>1535</v>
      </c>
      <c r="C6220" s="14" t="s">
        <v>13510</v>
      </c>
      <c r="D6220" s="14" t="s">
        <v>13504</v>
      </c>
      <c r="E6220" s="14" t="s">
        <v>13485</v>
      </c>
      <c r="F6220" s="14">
        <v>10</v>
      </c>
      <c r="G6220" s="14">
        <v>6.3E-2</v>
      </c>
      <c r="H6220" s="15">
        <v>2.7239999999999968E-3</v>
      </c>
      <c r="I6220" s="15">
        <f>M6220-V6220</f>
        <v>6.342600000000001E-2</v>
      </c>
      <c r="J6220" s="14"/>
      <c r="K6220" s="13"/>
      <c r="L6220" s="9">
        <f>G6220*1.05</f>
        <v>6.615E-2</v>
      </c>
      <c r="M6220" s="11">
        <f>L6220-H6220</f>
        <v>6.342600000000001E-2</v>
      </c>
      <c r="N6220" s="11">
        <v>0</v>
      </c>
      <c r="P6220" s="9">
        <f>0.5*N6220/1000</f>
        <v>0</v>
      </c>
      <c r="Q6220" s="9">
        <f>P6220+O6220</f>
        <v>0</v>
      </c>
      <c r="R6220" s="11">
        <v>0</v>
      </c>
      <c r="T6220" s="9">
        <f>0.5*R6220</f>
        <v>0</v>
      </c>
      <c r="U6220" s="9">
        <f>T6220+S6220</f>
        <v>0</v>
      </c>
      <c r="V6220" s="9">
        <f>(Q6220+U6220)/(0.944*1000)</f>
        <v>0</v>
      </c>
    </row>
    <row r="6221" spans="1:22" x14ac:dyDescent="0.3">
      <c r="A6221" s="14">
        <v>6241</v>
      </c>
      <c r="B6221" s="14" t="s">
        <v>1370</v>
      </c>
      <c r="C6221" s="14" t="s">
        <v>13510</v>
      </c>
      <c r="D6221" s="14" t="s">
        <v>13504</v>
      </c>
      <c r="E6221" s="14" t="s">
        <v>13485</v>
      </c>
      <c r="F6221" s="14">
        <v>10</v>
      </c>
      <c r="G6221" s="14">
        <v>0.25</v>
      </c>
      <c r="H6221" s="15">
        <v>2.3103000000000009E-2</v>
      </c>
      <c r="I6221" s="15">
        <f>M6221-V6221</f>
        <v>0.239397</v>
      </c>
      <c r="J6221" s="14"/>
      <c r="K6221" s="13"/>
      <c r="L6221" s="9">
        <f>G6221*1.05</f>
        <v>0.26250000000000001</v>
      </c>
      <c r="M6221" s="11">
        <f>L6221-H6221</f>
        <v>0.239397</v>
      </c>
      <c r="N6221" s="11">
        <v>0</v>
      </c>
      <c r="P6221" s="9">
        <f>0.5*N6221/1000</f>
        <v>0</v>
      </c>
      <c r="Q6221" s="9">
        <f>P6221+O6221</f>
        <v>0</v>
      </c>
      <c r="R6221" s="11">
        <v>0</v>
      </c>
      <c r="T6221" s="9">
        <f>0.5*R6221</f>
        <v>0</v>
      </c>
      <c r="U6221" s="9">
        <f>T6221+S6221</f>
        <v>0</v>
      </c>
      <c r="V6221" s="9">
        <f>(Q6221+U6221)/(0.944*1000)</f>
        <v>0</v>
      </c>
    </row>
    <row r="6222" spans="1:22" x14ac:dyDescent="0.3">
      <c r="A6222" s="14">
        <v>6242</v>
      </c>
      <c r="B6222" s="14" t="s">
        <v>1536</v>
      </c>
      <c r="C6222" s="14" t="s">
        <v>13510</v>
      </c>
      <c r="D6222" s="14" t="s">
        <v>13504</v>
      </c>
      <c r="E6222" s="14" t="s">
        <v>13485</v>
      </c>
      <c r="F6222" s="14">
        <v>10</v>
      </c>
      <c r="G6222" s="14">
        <v>0.16</v>
      </c>
      <c r="H6222" s="15">
        <v>6.031000000000006E-3</v>
      </c>
      <c r="I6222" s="15">
        <f>M6222-V6222</f>
        <v>0.161969</v>
      </c>
      <c r="J6222" s="14"/>
      <c r="K6222" s="13"/>
      <c r="L6222" s="9">
        <f>G6222*1.05</f>
        <v>0.16800000000000001</v>
      </c>
      <c r="M6222" s="11">
        <f>L6222-H6222</f>
        <v>0.161969</v>
      </c>
      <c r="N6222" s="11">
        <v>0</v>
      </c>
      <c r="P6222" s="9">
        <f>0.5*N6222/1000</f>
        <v>0</v>
      </c>
      <c r="Q6222" s="9">
        <f>P6222+O6222</f>
        <v>0</v>
      </c>
      <c r="R6222" s="11">
        <v>0</v>
      </c>
      <c r="T6222" s="9">
        <f>0.5*R6222</f>
        <v>0</v>
      </c>
      <c r="U6222" s="9">
        <f>T6222+S6222</f>
        <v>0</v>
      </c>
      <c r="V6222" s="9">
        <f>(Q6222+U6222)/(0.944*1000)</f>
        <v>0</v>
      </c>
    </row>
    <row r="6223" spans="1:22" x14ac:dyDescent="0.3">
      <c r="A6223" s="14">
        <v>6243</v>
      </c>
      <c r="B6223" s="14" t="s">
        <v>1537</v>
      </c>
      <c r="C6223" s="14" t="s">
        <v>13510</v>
      </c>
      <c r="D6223" s="14" t="s">
        <v>13504</v>
      </c>
      <c r="E6223" s="14" t="s">
        <v>13485</v>
      </c>
      <c r="F6223" s="14">
        <v>10</v>
      </c>
      <c r="G6223" s="14">
        <v>6.3E-2</v>
      </c>
      <c r="H6223" s="15">
        <v>7.3949999999999962E-3</v>
      </c>
      <c r="I6223" s="15">
        <f>M6223-V6223</f>
        <v>5.8755000000000002E-2</v>
      </c>
      <c r="J6223" s="14"/>
      <c r="K6223" s="13"/>
      <c r="L6223" s="9">
        <f>G6223*1.05</f>
        <v>6.615E-2</v>
      </c>
      <c r="M6223" s="11">
        <f>L6223-H6223</f>
        <v>5.8755000000000002E-2</v>
      </c>
      <c r="N6223" s="11">
        <v>0</v>
      </c>
      <c r="P6223" s="9">
        <f>0.5*N6223/1000</f>
        <v>0</v>
      </c>
      <c r="Q6223" s="9">
        <f>P6223+O6223</f>
        <v>0</v>
      </c>
      <c r="R6223" s="11">
        <v>0</v>
      </c>
      <c r="T6223" s="9">
        <f>0.5*R6223</f>
        <v>0</v>
      </c>
      <c r="U6223" s="9">
        <f>T6223+S6223</f>
        <v>0</v>
      </c>
      <c r="V6223" s="9">
        <f>(Q6223+U6223)/(0.944*1000)</f>
        <v>0</v>
      </c>
    </row>
    <row r="6224" spans="1:22" x14ac:dyDescent="0.3">
      <c r="A6224" s="14">
        <v>6244</v>
      </c>
      <c r="B6224" s="14" t="s">
        <v>1538</v>
      </c>
      <c r="C6224" s="14" t="s">
        <v>13510</v>
      </c>
      <c r="D6224" s="14" t="s">
        <v>13504</v>
      </c>
      <c r="E6224" s="14" t="s">
        <v>13485</v>
      </c>
      <c r="F6224" s="14">
        <v>10</v>
      </c>
      <c r="G6224" s="14">
        <v>6.3E-2</v>
      </c>
      <c r="H6224" s="15">
        <v>1.5802E-2</v>
      </c>
      <c r="I6224" s="15">
        <f>M6224-V6224</f>
        <v>5.0348000000000004E-2</v>
      </c>
      <c r="J6224" s="14"/>
      <c r="K6224" s="13"/>
      <c r="L6224" s="9">
        <f>G6224*1.05</f>
        <v>6.615E-2</v>
      </c>
      <c r="M6224" s="11">
        <f>L6224-H6224</f>
        <v>5.0348000000000004E-2</v>
      </c>
      <c r="N6224" s="11">
        <v>0</v>
      </c>
      <c r="P6224" s="9">
        <f>0.5*N6224/1000</f>
        <v>0</v>
      </c>
      <c r="Q6224" s="9">
        <f>P6224+O6224</f>
        <v>0</v>
      </c>
      <c r="R6224" s="11">
        <v>0</v>
      </c>
      <c r="T6224" s="9">
        <f>0.5*R6224</f>
        <v>0</v>
      </c>
      <c r="U6224" s="9">
        <f>T6224+S6224</f>
        <v>0</v>
      </c>
      <c r="V6224" s="9">
        <f>(Q6224+U6224)/(0.944*1000)</f>
        <v>0</v>
      </c>
    </row>
    <row r="6225" spans="1:22" x14ac:dyDescent="0.3">
      <c r="A6225" s="14">
        <v>6245</v>
      </c>
      <c r="B6225" s="14" t="s">
        <v>1539</v>
      </c>
      <c r="C6225" s="14" t="s">
        <v>13510</v>
      </c>
      <c r="D6225" s="14" t="s">
        <v>13504</v>
      </c>
      <c r="E6225" s="14" t="s">
        <v>13485</v>
      </c>
      <c r="F6225" s="14">
        <v>10</v>
      </c>
      <c r="G6225" s="14">
        <v>0.1</v>
      </c>
      <c r="H6225" s="15">
        <v>1.1968999999999994E-2</v>
      </c>
      <c r="I6225" s="15">
        <f>M6225-V6225</f>
        <v>9.3031000000000016E-2</v>
      </c>
      <c r="J6225" s="14"/>
      <c r="K6225" s="13"/>
      <c r="L6225" s="9">
        <f>G6225*1.05</f>
        <v>0.10500000000000001</v>
      </c>
      <c r="M6225" s="11">
        <f>L6225-H6225</f>
        <v>9.3031000000000016E-2</v>
      </c>
      <c r="N6225" s="11">
        <v>0</v>
      </c>
      <c r="P6225" s="9">
        <f>0.5*N6225/1000</f>
        <v>0</v>
      </c>
      <c r="Q6225" s="9">
        <f>P6225+O6225</f>
        <v>0</v>
      </c>
      <c r="R6225" s="11">
        <v>0</v>
      </c>
      <c r="T6225" s="9">
        <f>0.5*R6225</f>
        <v>0</v>
      </c>
      <c r="U6225" s="9">
        <f>T6225+S6225</f>
        <v>0</v>
      </c>
      <c r="V6225" s="9">
        <f>(Q6225+U6225)/(0.944*1000)</f>
        <v>0</v>
      </c>
    </row>
    <row r="6226" spans="1:22" x14ac:dyDescent="0.3">
      <c r="A6226" s="14">
        <v>6246</v>
      </c>
      <c r="B6226" s="14" t="s">
        <v>1540</v>
      </c>
      <c r="C6226" s="14" t="s">
        <v>13510</v>
      </c>
      <c r="D6226" s="14" t="s">
        <v>13504</v>
      </c>
      <c r="E6226" s="14" t="s">
        <v>13485</v>
      </c>
      <c r="F6226" s="14">
        <v>10</v>
      </c>
      <c r="G6226" s="14">
        <v>0.16</v>
      </c>
      <c r="H6226" s="15">
        <v>1.0913999999999988E-2</v>
      </c>
      <c r="I6226" s="15">
        <f>M6226-V6226</f>
        <v>0.15708600000000003</v>
      </c>
      <c r="J6226" s="14"/>
      <c r="K6226" s="13"/>
      <c r="L6226" s="9">
        <f>G6226*1.05</f>
        <v>0.16800000000000001</v>
      </c>
      <c r="M6226" s="11">
        <f>L6226-H6226</f>
        <v>0.15708600000000003</v>
      </c>
      <c r="N6226" s="11">
        <v>0</v>
      </c>
      <c r="P6226" s="9">
        <f>0.5*N6226/1000</f>
        <v>0</v>
      </c>
      <c r="Q6226" s="9">
        <f>P6226+O6226</f>
        <v>0</v>
      </c>
      <c r="R6226" s="11">
        <v>0</v>
      </c>
      <c r="T6226" s="9">
        <f>0.5*R6226</f>
        <v>0</v>
      </c>
      <c r="U6226" s="9">
        <f>T6226+S6226</f>
        <v>0</v>
      </c>
      <c r="V6226" s="9">
        <f>(Q6226+U6226)/(0.944*1000)</f>
        <v>0</v>
      </c>
    </row>
    <row r="6227" spans="1:22" x14ac:dyDescent="0.3">
      <c r="A6227" s="14">
        <v>6247</v>
      </c>
      <c r="B6227" s="14" t="s">
        <v>1541</v>
      </c>
      <c r="C6227" s="14" t="s">
        <v>13510</v>
      </c>
      <c r="D6227" s="14" t="s">
        <v>13504</v>
      </c>
      <c r="E6227" s="14" t="s">
        <v>13485</v>
      </c>
      <c r="F6227" s="14">
        <v>10</v>
      </c>
      <c r="G6227" s="14">
        <v>0.16</v>
      </c>
      <c r="H6227" s="15">
        <v>8.9710000000000033E-3</v>
      </c>
      <c r="I6227" s="15">
        <f>M6227-V6227</f>
        <v>0.159029</v>
      </c>
      <c r="J6227" s="14"/>
      <c r="K6227" s="13"/>
      <c r="L6227" s="9">
        <f>G6227*1.05</f>
        <v>0.16800000000000001</v>
      </c>
      <c r="M6227" s="11">
        <f>L6227-H6227</f>
        <v>0.159029</v>
      </c>
      <c r="N6227" s="11">
        <v>0</v>
      </c>
      <c r="P6227" s="9">
        <f>0.5*N6227/1000</f>
        <v>0</v>
      </c>
      <c r="Q6227" s="9">
        <f>P6227+O6227</f>
        <v>0</v>
      </c>
      <c r="R6227" s="11">
        <v>0</v>
      </c>
      <c r="T6227" s="9">
        <f>0.5*R6227</f>
        <v>0</v>
      </c>
      <c r="U6227" s="9">
        <f>T6227+S6227</f>
        <v>0</v>
      </c>
      <c r="V6227" s="9">
        <f>(Q6227+U6227)/(0.944*1000)</f>
        <v>0</v>
      </c>
    </row>
    <row r="6228" spans="1:22" x14ac:dyDescent="0.3">
      <c r="A6228" s="14">
        <v>6248</v>
      </c>
      <c r="B6228" s="14" t="s">
        <v>1542</v>
      </c>
      <c r="C6228" s="14" t="s">
        <v>13510</v>
      </c>
      <c r="D6228" s="14" t="s">
        <v>13504</v>
      </c>
      <c r="E6228" s="14" t="s">
        <v>13485</v>
      </c>
      <c r="F6228" s="14">
        <v>10</v>
      </c>
      <c r="G6228" s="14">
        <v>0.04</v>
      </c>
      <c r="H6228" s="15">
        <v>2.0902999999999998E-2</v>
      </c>
      <c r="I6228" s="15">
        <f>M6228-V6228</f>
        <v>2.1097000000000005E-2</v>
      </c>
      <c r="J6228" s="14"/>
      <c r="K6228" s="13"/>
      <c r="L6228" s="9">
        <f>G6228*1.05</f>
        <v>4.2000000000000003E-2</v>
      </c>
      <c r="M6228" s="11">
        <f>L6228-H6228</f>
        <v>2.1097000000000005E-2</v>
      </c>
      <c r="N6228" s="11">
        <v>0</v>
      </c>
      <c r="P6228" s="9">
        <f>0.5*N6228/1000</f>
        <v>0</v>
      </c>
      <c r="Q6228" s="9">
        <f>P6228+O6228</f>
        <v>0</v>
      </c>
      <c r="R6228" s="11">
        <v>0</v>
      </c>
      <c r="T6228" s="9">
        <f>0.5*R6228</f>
        <v>0</v>
      </c>
      <c r="U6228" s="9">
        <f>T6228+S6228</f>
        <v>0</v>
      </c>
      <c r="V6228" s="9">
        <f>(Q6228+U6228)/(0.944*1000)</f>
        <v>0</v>
      </c>
    </row>
    <row r="6229" spans="1:22" x14ac:dyDescent="0.3">
      <c r="A6229" s="14">
        <v>6249</v>
      </c>
      <c r="B6229" s="14" t="s">
        <v>1543</v>
      </c>
      <c r="C6229" s="14" t="s">
        <v>13510</v>
      </c>
      <c r="D6229" s="14" t="s">
        <v>13504</v>
      </c>
      <c r="E6229" s="14" t="s">
        <v>13485</v>
      </c>
      <c r="F6229" s="14">
        <v>10</v>
      </c>
      <c r="G6229" s="14">
        <v>0.04</v>
      </c>
      <c r="H6229" s="15">
        <v>9.8429999999999993E-3</v>
      </c>
      <c r="I6229" s="15">
        <f>M6229-V6229</f>
        <v>3.2157000000000005E-2</v>
      </c>
      <c r="J6229" s="14"/>
      <c r="K6229" s="13"/>
      <c r="L6229" s="9">
        <f>G6229*1.05</f>
        <v>4.2000000000000003E-2</v>
      </c>
      <c r="M6229" s="11">
        <f>L6229-H6229</f>
        <v>3.2157000000000005E-2</v>
      </c>
      <c r="N6229" s="11">
        <v>0</v>
      </c>
      <c r="P6229" s="9">
        <f>0.5*N6229/1000</f>
        <v>0</v>
      </c>
      <c r="Q6229" s="9">
        <f>P6229+O6229</f>
        <v>0</v>
      </c>
      <c r="R6229" s="11">
        <v>0</v>
      </c>
      <c r="T6229" s="9">
        <f>0.5*R6229</f>
        <v>0</v>
      </c>
      <c r="U6229" s="9">
        <f>T6229+S6229</f>
        <v>0</v>
      </c>
      <c r="V6229" s="9">
        <f>(Q6229+U6229)/(0.944*1000)</f>
        <v>0</v>
      </c>
    </row>
    <row r="6230" spans="1:22" x14ac:dyDescent="0.3">
      <c r="A6230" s="14">
        <v>6250</v>
      </c>
      <c r="B6230" s="14" t="s">
        <v>1544</v>
      </c>
      <c r="C6230" s="14" t="s">
        <v>13510</v>
      </c>
      <c r="D6230" s="14" t="s">
        <v>13504</v>
      </c>
      <c r="E6230" s="14" t="s">
        <v>13485</v>
      </c>
      <c r="F6230" s="14">
        <v>10</v>
      </c>
      <c r="G6230" s="14">
        <v>6.3E-2</v>
      </c>
      <c r="H6230" s="15">
        <v>1.2831000000000004E-2</v>
      </c>
      <c r="I6230" s="15">
        <f>M6230-V6230</f>
        <v>5.3318999999999998E-2</v>
      </c>
      <c r="J6230" s="14"/>
      <c r="K6230" s="13"/>
      <c r="L6230" s="9">
        <f>G6230*1.05</f>
        <v>6.615E-2</v>
      </c>
      <c r="M6230" s="11">
        <f>L6230-H6230</f>
        <v>5.3318999999999998E-2</v>
      </c>
      <c r="N6230" s="11">
        <v>0</v>
      </c>
      <c r="P6230" s="9">
        <f>0.5*N6230/1000</f>
        <v>0</v>
      </c>
      <c r="Q6230" s="9">
        <f>P6230+O6230</f>
        <v>0</v>
      </c>
      <c r="R6230" s="11">
        <v>0</v>
      </c>
      <c r="T6230" s="9">
        <f>0.5*R6230</f>
        <v>0</v>
      </c>
      <c r="U6230" s="9">
        <f>T6230+S6230</f>
        <v>0</v>
      </c>
      <c r="V6230" s="9">
        <f>(Q6230+U6230)/(0.944*1000)</f>
        <v>0</v>
      </c>
    </row>
    <row r="6231" spans="1:22" x14ac:dyDescent="0.3">
      <c r="A6231" s="14">
        <v>6251</v>
      </c>
      <c r="B6231" s="14" t="s">
        <v>1545</v>
      </c>
      <c r="C6231" s="14" t="s">
        <v>13510</v>
      </c>
      <c r="D6231" s="14" t="s">
        <v>13504</v>
      </c>
      <c r="E6231" s="14" t="s">
        <v>13485</v>
      </c>
      <c r="F6231" s="14">
        <v>10</v>
      </c>
      <c r="G6231" s="14">
        <v>0.1</v>
      </c>
      <c r="H6231" s="15">
        <v>1.6679000000000003E-2</v>
      </c>
      <c r="I6231" s="15">
        <f>M6231-V6231</f>
        <v>8.8321000000000011E-2</v>
      </c>
      <c r="J6231" s="14"/>
      <c r="K6231" s="13"/>
      <c r="L6231" s="9">
        <f>G6231*1.05</f>
        <v>0.10500000000000001</v>
      </c>
      <c r="M6231" s="11">
        <f>L6231-H6231</f>
        <v>8.8321000000000011E-2</v>
      </c>
      <c r="N6231" s="11">
        <v>0</v>
      </c>
      <c r="P6231" s="9">
        <f>0.5*N6231/1000</f>
        <v>0</v>
      </c>
      <c r="Q6231" s="9">
        <f>P6231+O6231</f>
        <v>0</v>
      </c>
      <c r="R6231" s="11">
        <v>0</v>
      </c>
      <c r="T6231" s="9">
        <f>0.5*R6231</f>
        <v>0</v>
      </c>
      <c r="U6231" s="9">
        <f>T6231+S6231</f>
        <v>0</v>
      </c>
      <c r="V6231" s="9">
        <f>(Q6231+U6231)/(0.944*1000)</f>
        <v>0</v>
      </c>
    </row>
    <row r="6232" spans="1:22" x14ac:dyDescent="0.3">
      <c r="A6232" s="14">
        <v>6252</v>
      </c>
      <c r="B6232" s="14" t="s">
        <v>1546</v>
      </c>
      <c r="C6232" s="14" t="s">
        <v>13510</v>
      </c>
      <c r="D6232" s="14" t="s">
        <v>13504</v>
      </c>
      <c r="E6232" s="14" t="s">
        <v>13485</v>
      </c>
      <c r="F6232" s="14">
        <v>10</v>
      </c>
      <c r="G6232" s="14">
        <v>0.04</v>
      </c>
      <c r="H6232" s="15">
        <v>6.9600000000000009E-3</v>
      </c>
      <c r="I6232" s="15">
        <f>M6232-V6232</f>
        <v>3.5040000000000002E-2</v>
      </c>
      <c r="J6232" s="14"/>
      <c r="K6232" s="13"/>
      <c r="L6232" s="9">
        <f>G6232*1.05</f>
        <v>4.2000000000000003E-2</v>
      </c>
      <c r="M6232" s="11">
        <f>L6232-H6232</f>
        <v>3.5040000000000002E-2</v>
      </c>
      <c r="N6232" s="11">
        <v>0</v>
      </c>
      <c r="P6232" s="9">
        <f>0.5*N6232/1000</f>
        <v>0</v>
      </c>
      <c r="Q6232" s="9">
        <f>P6232+O6232</f>
        <v>0</v>
      </c>
      <c r="R6232" s="11">
        <v>0</v>
      </c>
      <c r="T6232" s="9">
        <f>0.5*R6232</f>
        <v>0</v>
      </c>
      <c r="U6232" s="9">
        <f>T6232+S6232</f>
        <v>0</v>
      </c>
      <c r="V6232" s="9">
        <f>(Q6232+U6232)/(0.944*1000)</f>
        <v>0</v>
      </c>
    </row>
    <row r="6233" spans="1:22" x14ac:dyDescent="0.3">
      <c r="A6233" s="14">
        <v>6253</v>
      </c>
      <c r="B6233" s="14" t="s">
        <v>1547</v>
      </c>
      <c r="C6233" s="14" t="s">
        <v>13510</v>
      </c>
      <c r="D6233" s="14" t="s">
        <v>13504</v>
      </c>
      <c r="E6233" s="14" t="s">
        <v>13485</v>
      </c>
      <c r="F6233" s="14">
        <v>10</v>
      </c>
      <c r="G6233" s="14">
        <v>0.16</v>
      </c>
      <c r="H6233" s="15">
        <v>4.9904999999999998E-2</v>
      </c>
      <c r="I6233" s="15">
        <f>M6233-V6233</f>
        <v>0.11809500000000001</v>
      </c>
      <c r="J6233" s="14"/>
      <c r="K6233" s="13"/>
      <c r="L6233" s="9">
        <f>G6233*1.05</f>
        <v>0.16800000000000001</v>
      </c>
      <c r="M6233" s="11">
        <f>L6233-H6233</f>
        <v>0.11809500000000001</v>
      </c>
      <c r="N6233" s="11">
        <v>0</v>
      </c>
      <c r="P6233" s="9">
        <f>0.5*N6233/1000</f>
        <v>0</v>
      </c>
      <c r="Q6233" s="9">
        <f>P6233+O6233</f>
        <v>0</v>
      </c>
      <c r="R6233" s="11">
        <v>0</v>
      </c>
      <c r="T6233" s="9">
        <f>0.5*R6233</f>
        <v>0</v>
      </c>
      <c r="U6233" s="9">
        <f>T6233+S6233</f>
        <v>0</v>
      </c>
      <c r="V6233" s="9">
        <f>(Q6233+U6233)/(0.944*1000)</f>
        <v>0</v>
      </c>
    </row>
    <row r="6234" spans="1:22" x14ac:dyDescent="0.3">
      <c r="A6234" s="14">
        <v>6254</v>
      </c>
      <c r="B6234" s="14" t="s">
        <v>1548</v>
      </c>
      <c r="C6234" s="14" t="s">
        <v>13510</v>
      </c>
      <c r="D6234" s="14" t="s">
        <v>13504</v>
      </c>
      <c r="E6234" s="14" t="s">
        <v>13485</v>
      </c>
      <c r="F6234" s="14">
        <v>10</v>
      </c>
      <c r="G6234" s="14">
        <v>0.1</v>
      </c>
      <c r="H6234" s="15">
        <v>1.4891999999999996E-2</v>
      </c>
      <c r="I6234" s="15">
        <f>M6234-V6234</f>
        <v>9.0108000000000021E-2</v>
      </c>
      <c r="J6234" s="14"/>
      <c r="K6234" s="13"/>
      <c r="L6234" s="9">
        <f>G6234*1.05</f>
        <v>0.10500000000000001</v>
      </c>
      <c r="M6234" s="11">
        <f>L6234-H6234</f>
        <v>9.0108000000000021E-2</v>
      </c>
      <c r="N6234" s="11">
        <v>0</v>
      </c>
      <c r="P6234" s="9">
        <f>0.5*N6234/1000</f>
        <v>0</v>
      </c>
      <c r="Q6234" s="9">
        <f>P6234+O6234</f>
        <v>0</v>
      </c>
      <c r="R6234" s="11">
        <v>0</v>
      </c>
      <c r="T6234" s="9">
        <f>0.5*R6234</f>
        <v>0</v>
      </c>
      <c r="U6234" s="9">
        <f>T6234+S6234</f>
        <v>0</v>
      </c>
      <c r="V6234" s="9">
        <f>(Q6234+U6234)/(0.944*1000)</f>
        <v>0</v>
      </c>
    </row>
    <row r="6235" spans="1:22" x14ac:dyDescent="0.3">
      <c r="A6235" s="14">
        <v>6255</v>
      </c>
      <c r="B6235" s="14" t="s">
        <v>1549</v>
      </c>
      <c r="C6235" s="14" t="s">
        <v>13510</v>
      </c>
      <c r="D6235" s="14" t="s">
        <v>13504</v>
      </c>
      <c r="E6235" s="14" t="s">
        <v>13485</v>
      </c>
      <c r="F6235" s="14">
        <v>10</v>
      </c>
      <c r="G6235" s="14">
        <v>0.16</v>
      </c>
      <c r="H6235" s="15">
        <v>2.0459999999999923E-3</v>
      </c>
      <c r="I6235" s="15">
        <f>M6235-V6235</f>
        <v>0.16595400000000002</v>
      </c>
      <c r="J6235" s="14"/>
      <c r="K6235" s="13"/>
      <c r="L6235" s="9">
        <f>G6235*1.05</f>
        <v>0.16800000000000001</v>
      </c>
      <c r="M6235" s="11">
        <f>L6235-H6235</f>
        <v>0.16595400000000002</v>
      </c>
      <c r="N6235" s="11">
        <v>0</v>
      </c>
      <c r="P6235" s="9">
        <f>0.5*N6235/1000</f>
        <v>0</v>
      </c>
      <c r="Q6235" s="9">
        <f>P6235+O6235</f>
        <v>0</v>
      </c>
      <c r="R6235" s="11">
        <v>0</v>
      </c>
      <c r="T6235" s="9">
        <f>0.5*R6235</f>
        <v>0</v>
      </c>
      <c r="U6235" s="9">
        <f>T6235+S6235</f>
        <v>0</v>
      </c>
      <c r="V6235" s="9">
        <f>(Q6235+U6235)/(0.944*1000)</f>
        <v>0</v>
      </c>
    </row>
    <row r="6236" spans="1:22" x14ac:dyDescent="0.3">
      <c r="A6236" s="14">
        <v>6256</v>
      </c>
      <c r="B6236" s="14" t="s">
        <v>1550</v>
      </c>
      <c r="C6236" s="14" t="s">
        <v>13510</v>
      </c>
      <c r="D6236" s="14" t="s">
        <v>13504</v>
      </c>
      <c r="E6236" s="14" t="s">
        <v>13485</v>
      </c>
      <c r="F6236" s="14">
        <v>10</v>
      </c>
      <c r="G6236" s="14">
        <v>0.16</v>
      </c>
      <c r="H6236" s="15">
        <v>4.1890000000000004E-2</v>
      </c>
      <c r="I6236" s="15">
        <f>M6236-V6236</f>
        <v>0.12611</v>
      </c>
      <c r="J6236" s="14"/>
      <c r="K6236" s="13"/>
      <c r="L6236" s="9">
        <f>G6236*1.05</f>
        <v>0.16800000000000001</v>
      </c>
      <c r="M6236" s="11">
        <f>L6236-H6236</f>
        <v>0.12611</v>
      </c>
      <c r="N6236" s="11">
        <v>0</v>
      </c>
      <c r="P6236" s="9">
        <f>0.5*N6236/1000</f>
        <v>0</v>
      </c>
      <c r="Q6236" s="9">
        <f>P6236+O6236</f>
        <v>0</v>
      </c>
      <c r="R6236" s="11">
        <v>0</v>
      </c>
      <c r="T6236" s="9">
        <f>0.5*R6236</f>
        <v>0</v>
      </c>
      <c r="U6236" s="9">
        <f>T6236+S6236</f>
        <v>0</v>
      </c>
      <c r="V6236" s="9">
        <f>(Q6236+U6236)/(0.944*1000)</f>
        <v>0</v>
      </c>
    </row>
    <row r="6237" spans="1:22" x14ac:dyDescent="0.3">
      <c r="A6237" s="14">
        <v>6257</v>
      </c>
      <c r="B6237" s="14" t="s">
        <v>1551</v>
      </c>
      <c r="C6237" s="14" t="s">
        <v>13510</v>
      </c>
      <c r="D6237" s="14" t="s">
        <v>13504</v>
      </c>
      <c r="E6237" s="14" t="s">
        <v>13485</v>
      </c>
      <c r="F6237" s="14">
        <v>10</v>
      </c>
      <c r="G6237" s="14">
        <v>0.25</v>
      </c>
      <c r="H6237" s="15">
        <v>8.9310000000000118E-3</v>
      </c>
      <c r="I6237" s="15">
        <f>M6237-V6237</f>
        <v>0.25356899999999999</v>
      </c>
      <c r="J6237" s="14"/>
      <c r="K6237" s="13"/>
      <c r="L6237" s="9">
        <f>G6237*1.05</f>
        <v>0.26250000000000001</v>
      </c>
      <c r="M6237" s="11">
        <f>L6237-H6237</f>
        <v>0.25356899999999999</v>
      </c>
      <c r="N6237" s="11">
        <v>0</v>
      </c>
      <c r="P6237" s="9">
        <f>0.5*N6237/1000</f>
        <v>0</v>
      </c>
      <c r="Q6237" s="9">
        <f>P6237+O6237</f>
        <v>0</v>
      </c>
      <c r="R6237" s="11">
        <v>0</v>
      </c>
      <c r="T6237" s="9">
        <f>0.5*R6237</f>
        <v>0</v>
      </c>
      <c r="U6237" s="9">
        <f>T6237+S6237</f>
        <v>0</v>
      </c>
      <c r="V6237" s="9">
        <f>(Q6237+U6237)/(0.944*1000)</f>
        <v>0</v>
      </c>
    </row>
    <row r="6238" spans="1:22" x14ac:dyDescent="0.3">
      <c r="A6238" s="14">
        <v>6258</v>
      </c>
      <c r="B6238" s="14" t="s">
        <v>1552</v>
      </c>
      <c r="C6238" s="14" t="s">
        <v>13510</v>
      </c>
      <c r="D6238" s="14" t="s">
        <v>13504</v>
      </c>
      <c r="E6238" s="14" t="s">
        <v>13485</v>
      </c>
      <c r="F6238" s="14">
        <v>10</v>
      </c>
      <c r="G6238" s="14">
        <v>0.06</v>
      </c>
      <c r="H6238" s="15">
        <v>0</v>
      </c>
      <c r="I6238" s="15">
        <f>M6238-V6238</f>
        <v>6.3E-2</v>
      </c>
      <c r="J6238" s="14"/>
      <c r="K6238" s="13"/>
      <c r="L6238" s="9">
        <f>G6238*1.05</f>
        <v>6.3E-2</v>
      </c>
      <c r="M6238" s="11">
        <f>L6238-H6238</f>
        <v>6.3E-2</v>
      </c>
      <c r="N6238" s="11">
        <v>0</v>
      </c>
      <c r="P6238" s="9">
        <f>0.5*N6238/1000</f>
        <v>0</v>
      </c>
      <c r="Q6238" s="9">
        <f>P6238+O6238</f>
        <v>0</v>
      </c>
      <c r="R6238" s="11">
        <v>0</v>
      </c>
      <c r="T6238" s="9">
        <f>0.5*R6238</f>
        <v>0</v>
      </c>
      <c r="U6238" s="9">
        <f>T6238+S6238</f>
        <v>0</v>
      </c>
      <c r="V6238" s="9">
        <f>(Q6238+U6238)/(0.944*1000)</f>
        <v>0</v>
      </c>
    </row>
    <row r="6239" spans="1:22" x14ac:dyDescent="0.3">
      <c r="A6239" s="14">
        <v>6259</v>
      </c>
      <c r="B6239" s="14" t="s">
        <v>9723</v>
      </c>
      <c r="C6239" s="14" t="s">
        <v>13510</v>
      </c>
      <c r="D6239" s="14" t="s">
        <v>13504</v>
      </c>
      <c r="E6239" s="14" t="s">
        <v>13485</v>
      </c>
      <c r="F6239" s="14">
        <v>10</v>
      </c>
      <c r="G6239" s="14">
        <v>0.1</v>
      </c>
      <c r="H6239" s="15">
        <v>5.2999999999999999E-2</v>
      </c>
      <c r="I6239" s="15">
        <f>M6239-V6239</f>
        <v>5.2000000000000011E-2</v>
      </c>
      <c r="J6239" s="14"/>
      <c r="K6239" s="13"/>
      <c r="L6239" s="9">
        <f>G6239*1.05</f>
        <v>0.10500000000000001</v>
      </c>
      <c r="M6239" s="11">
        <f>L6239-H6239</f>
        <v>5.2000000000000011E-2</v>
      </c>
      <c r="N6239" s="11">
        <v>0</v>
      </c>
      <c r="P6239" s="9">
        <f>0.5*N6239/1000</f>
        <v>0</v>
      </c>
      <c r="Q6239" s="9">
        <f>P6239+O6239</f>
        <v>0</v>
      </c>
      <c r="R6239" s="11">
        <v>0</v>
      </c>
      <c r="T6239" s="9">
        <f>0.5*R6239</f>
        <v>0</v>
      </c>
      <c r="U6239" s="9">
        <f>T6239+S6239</f>
        <v>0</v>
      </c>
      <c r="V6239" s="9">
        <f>(Q6239+U6239)/(0.944*1000)</f>
        <v>0</v>
      </c>
    </row>
    <row r="6240" spans="1:22" x14ac:dyDescent="0.3">
      <c r="A6240" s="14">
        <v>6260</v>
      </c>
      <c r="B6240" s="14" t="s">
        <v>1553</v>
      </c>
      <c r="C6240" s="14" t="s">
        <v>13510</v>
      </c>
      <c r="D6240" s="14" t="s">
        <v>13504</v>
      </c>
      <c r="E6240" s="14" t="s">
        <v>13485</v>
      </c>
      <c r="F6240" s="14">
        <v>10</v>
      </c>
      <c r="G6240" s="14">
        <v>0.25</v>
      </c>
      <c r="H6240" s="15">
        <v>3.1907999999999985E-2</v>
      </c>
      <c r="I6240" s="15">
        <f>M6240-V6240</f>
        <v>0.23059200000000002</v>
      </c>
      <c r="J6240" s="14"/>
      <c r="K6240" s="13"/>
      <c r="L6240" s="9">
        <f>G6240*1.05</f>
        <v>0.26250000000000001</v>
      </c>
      <c r="M6240" s="11">
        <f>L6240-H6240</f>
        <v>0.23059200000000002</v>
      </c>
      <c r="N6240" s="11">
        <v>0</v>
      </c>
      <c r="P6240" s="9">
        <f>0.5*N6240/1000</f>
        <v>0</v>
      </c>
      <c r="Q6240" s="9">
        <f>P6240+O6240</f>
        <v>0</v>
      </c>
      <c r="R6240" s="11">
        <v>0</v>
      </c>
      <c r="T6240" s="9">
        <f>0.5*R6240</f>
        <v>0</v>
      </c>
      <c r="U6240" s="9">
        <f>T6240+S6240</f>
        <v>0</v>
      </c>
      <c r="V6240" s="9">
        <f>(Q6240+U6240)/(0.944*1000)</f>
        <v>0</v>
      </c>
    </row>
    <row r="6241" spans="1:22" x14ac:dyDescent="0.3">
      <c r="A6241" s="14">
        <v>6261</v>
      </c>
      <c r="B6241" s="14" t="s">
        <v>1554</v>
      </c>
      <c r="C6241" s="14" t="s">
        <v>13510</v>
      </c>
      <c r="D6241" s="14" t="s">
        <v>13504</v>
      </c>
      <c r="E6241" s="14" t="s">
        <v>13485</v>
      </c>
      <c r="F6241" s="14">
        <v>10</v>
      </c>
      <c r="G6241" s="14">
        <v>0.1</v>
      </c>
      <c r="H6241" s="15">
        <v>2.5676000000000001E-2</v>
      </c>
      <c r="I6241" s="15">
        <f>M6241-V6241</f>
        <v>7.9324000000000006E-2</v>
      </c>
      <c r="J6241" s="14"/>
      <c r="K6241" s="13"/>
      <c r="L6241" s="9">
        <f>G6241*1.05</f>
        <v>0.10500000000000001</v>
      </c>
      <c r="M6241" s="11">
        <f>L6241-H6241</f>
        <v>7.9324000000000006E-2</v>
      </c>
      <c r="N6241" s="11">
        <v>0</v>
      </c>
      <c r="P6241" s="9">
        <f>0.5*N6241/1000</f>
        <v>0</v>
      </c>
      <c r="Q6241" s="9">
        <f>P6241+O6241</f>
        <v>0</v>
      </c>
      <c r="R6241" s="11">
        <v>0</v>
      </c>
      <c r="T6241" s="9">
        <f>0.5*R6241</f>
        <v>0</v>
      </c>
      <c r="U6241" s="9">
        <f>T6241+S6241</f>
        <v>0</v>
      </c>
      <c r="V6241" s="9">
        <f>(Q6241+U6241)/(0.944*1000)</f>
        <v>0</v>
      </c>
    </row>
    <row r="6242" spans="1:22" x14ac:dyDescent="0.3">
      <c r="A6242" s="14">
        <v>6262</v>
      </c>
      <c r="B6242" s="14" t="s">
        <v>1555</v>
      </c>
      <c r="C6242" s="14" t="s">
        <v>13510</v>
      </c>
      <c r="D6242" s="14" t="s">
        <v>13504</v>
      </c>
      <c r="E6242" s="14" t="s">
        <v>13485</v>
      </c>
      <c r="F6242" s="14">
        <v>10</v>
      </c>
      <c r="G6242" s="14">
        <v>6.3E-2</v>
      </c>
      <c r="H6242" s="15">
        <v>2.3230000000000004E-2</v>
      </c>
      <c r="I6242" s="15">
        <f>M6242-V6242</f>
        <v>4.292E-2</v>
      </c>
      <c r="J6242" s="14"/>
      <c r="K6242" s="13"/>
      <c r="L6242" s="9">
        <f>G6242*1.05</f>
        <v>6.615E-2</v>
      </c>
      <c r="M6242" s="11">
        <f>L6242-H6242</f>
        <v>4.292E-2</v>
      </c>
      <c r="N6242" s="11">
        <v>0</v>
      </c>
      <c r="P6242" s="9">
        <f>0.5*N6242/1000</f>
        <v>0</v>
      </c>
      <c r="Q6242" s="9">
        <f>P6242+O6242</f>
        <v>0</v>
      </c>
      <c r="R6242" s="11">
        <v>0</v>
      </c>
      <c r="T6242" s="9">
        <f>0.5*R6242</f>
        <v>0</v>
      </c>
      <c r="U6242" s="9">
        <f>T6242+S6242</f>
        <v>0</v>
      </c>
      <c r="V6242" s="9">
        <f>(Q6242+U6242)/(0.944*1000)</f>
        <v>0</v>
      </c>
    </row>
    <row r="6243" spans="1:22" x14ac:dyDescent="0.3">
      <c r="A6243" s="14">
        <v>6263</v>
      </c>
      <c r="B6243" s="14" t="s">
        <v>1556</v>
      </c>
      <c r="C6243" s="14" t="s">
        <v>13510</v>
      </c>
      <c r="D6243" s="14" t="s">
        <v>13504</v>
      </c>
      <c r="E6243" s="14" t="s">
        <v>13485</v>
      </c>
      <c r="F6243" s="14">
        <v>10</v>
      </c>
      <c r="G6243" s="14">
        <v>0.25</v>
      </c>
      <c r="H6243" s="15">
        <v>0.11710300000000001</v>
      </c>
      <c r="I6243" s="15">
        <f>M6243-V6243</f>
        <v>0.145397</v>
      </c>
      <c r="J6243" s="14"/>
      <c r="K6243" s="13"/>
      <c r="L6243" s="9">
        <f>G6243*1.05</f>
        <v>0.26250000000000001</v>
      </c>
      <c r="M6243" s="11">
        <f>L6243-H6243</f>
        <v>0.145397</v>
      </c>
      <c r="N6243" s="11">
        <v>0</v>
      </c>
      <c r="P6243" s="9">
        <f>0.5*N6243/1000</f>
        <v>0</v>
      </c>
      <c r="Q6243" s="9">
        <f>P6243+O6243</f>
        <v>0</v>
      </c>
      <c r="R6243" s="11">
        <v>0</v>
      </c>
      <c r="T6243" s="9">
        <f>0.5*R6243</f>
        <v>0</v>
      </c>
      <c r="U6243" s="9">
        <f>T6243+S6243</f>
        <v>0</v>
      </c>
      <c r="V6243" s="9">
        <f>(Q6243+U6243)/(0.944*1000)</f>
        <v>0</v>
      </c>
    </row>
    <row r="6244" spans="1:22" x14ac:dyDescent="0.3">
      <c r="A6244" s="14">
        <v>6264</v>
      </c>
      <c r="B6244" s="14" t="s">
        <v>9724</v>
      </c>
      <c r="C6244" s="14" t="s">
        <v>13510</v>
      </c>
      <c r="D6244" s="14" t="s">
        <v>13504</v>
      </c>
      <c r="E6244" s="14" t="s">
        <v>13485</v>
      </c>
      <c r="F6244" s="14">
        <v>10</v>
      </c>
      <c r="G6244" s="14">
        <v>0.04</v>
      </c>
      <c r="H6244" s="15">
        <v>0</v>
      </c>
      <c r="I6244" s="15">
        <f>M6244-V6244</f>
        <v>4.2000000000000003E-2</v>
      </c>
      <c r="J6244" s="14"/>
      <c r="K6244" s="13"/>
      <c r="L6244" s="9">
        <f>G6244*1.05</f>
        <v>4.2000000000000003E-2</v>
      </c>
      <c r="M6244" s="11">
        <f>L6244-H6244</f>
        <v>4.2000000000000003E-2</v>
      </c>
      <c r="N6244" s="11">
        <v>0</v>
      </c>
      <c r="P6244" s="9">
        <f>0.5*N6244/1000</f>
        <v>0</v>
      </c>
      <c r="Q6244" s="9">
        <f>P6244+O6244</f>
        <v>0</v>
      </c>
      <c r="R6244" s="11">
        <v>0</v>
      </c>
      <c r="T6244" s="9">
        <f>0.5*R6244</f>
        <v>0</v>
      </c>
      <c r="U6244" s="9">
        <f>T6244+S6244</f>
        <v>0</v>
      </c>
      <c r="V6244" s="9">
        <f>(Q6244+U6244)/(0.944*1000)</f>
        <v>0</v>
      </c>
    </row>
    <row r="6245" spans="1:22" x14ac:dyDescent="0.3">
      <c r="A6245" s="14">
        <v>6265</v>
      </c>
      <c r="B6245" s="14" t="s">
        <v>1557</v>
      </c>
      <c r="C6245" s="14" t="s">
        <v>13510</v>
      </c>
      <c r="D6245" s="14" t="s">
        <v>13504</v>
      </c>
      <c r="E6245" s="14" t="s">
        <v>13485</v>
      </c>
      <c r="F6245" s="14">
        <v>10</v>
      </c>
      <c r="G6245" s="14">
        <v>0.1</v>
      </c>
      <c r="H6245" s="15">
        <v>5.7000000000000002E-2</v>
      </c>
      <c r="I6245" s="15">
        <f>M6245-V6245</f>
        <v>4.8000000000000008E-2</v>
      </c>
      <c r="J6245" s="14"/>
      <c r="K6245" s="13"/>
      <c r="L6245" s="9">
        <f>G6245*1.05</f>
        <v>0.10500000000000001</v>
      </c>
      <c r="M6245" s="11">
        <f>L6245-H6245</f>
        <v>4.8000000000000008E-2</v>
      </c>
      <c r="N6245" s="11">
        <v>0</v>
      </c>
      <c r="P6245" s="9">
        <f>0.5*N6245/1000</f>
        <v>0</v>
      </c>
      <c r="Q6245" s="9">
        <f>P6245+O6245</f>
        <v>0</v>
      </c>
      <c r="R6245" s="11">
        <v>0</v>
      </c>
      <c r="T6245" s="9">
        <f>0.5*R6245</f>
        <v>0</v>
      </c>
      <c r="U6245" s="9">
        <f>T6245+S6245</f>
        <v>0</v>
      </c>
      <c r="V6245" s="9">
        <f>(Q6245+U6245)/(0.944*1000)</f>
        <v>0</v>
      </c>
    </row>
    <row r="6246" spans="1:22" x14ac:dyDescent="0.3">
      <c r="A6246" s="14">
        <v>6266</v>
      </c>
      <c r="B6246" s="14" t="s">
        <v>1558</v>
      </c>
      <c r="C6246" s="14" t="s">
        <v>13510</v>
      </c>
      <c r="D6246" s="14" t="s">
        <v>13504</v>
      </c>
      <c r="E6246" s="14" t="s">
        <v>13485</v>
      </c>
      <c r="F6246" s="14">
        <v>10</v>
      </c>
      <c r="G6246" s="14">
        <v>0.1</v>
      </c>
      <c r="H6246" s="15">
        <v>1.9839999999999944E-3</v>
      </c>
      <c r="I6246" s="15">
        <f>M6246-V6246</f>
        <v>0.10301600000000001</v>
      </c>
      <c r="J6246" s="14"/>
      <c r="K6246" s="13"/>
      <c r="L6246" s="9">
        <f>G6246*1.05</f>
        <v>0.10500000000000001</v>
      </c>
      <c r="M6246" s="11">
        <f>L6246-H6246</f>
        <v>0.10301600000000001</v>
      </c>
      <c r="N6246" s="11">
        <v>0</v>
      </c>
      <c r="P6246" s="9">
        <f>0.5*N6246/1000</f>
        <v>0</v>
      </c>
      <c r="Q6246" s="9">
        <f>P6246+O6246</f>
        <v>0</v>
      </c>
      <c r="R6246" s="11">
        <v>0</v>
      </c>
      <c r="T6246" s="9">
        <f>0.5*R6246</f>
        <v>0</v>
      </c>
      <c r="U6246" s="9">
        <f>T6246+S6246</f>
        <v>0</v>
      </c>
      <c r="V6246" s="9">
        <f>(Q6246+U6246)/(0.944*1000)</f>
        <v>0</v>
      </c>
    </row>
    <row r="6247" spans="1:22" x14ac:dyDescent="0.3">
      <c r="A6247" s="14">
        <v>6267</v>
      </c>
      <c r="B6247" s="14" t="s">
        <v>1559</v>
      </c>
      <c r="C6247" s="14" t="s">
        <v>13510</v>
      </c>
      <c r="D6247" s="14" t="s">
        <v>13504</v>
      </c>
      <c r="E6247" s="14" t="s">
        <v>13485</v>
      </c>
      <c r="F6247" s="14">
        <v>10</v>
      </c>
      <c r="G6247" s="14">
        <v>0.1</v>
      </c>
      <c r="H6247" s="15">
        <v>6.2699999999999961E-3</v>
      </c>
      <c r="I6247" s="15">
        <f>M6247-V6247</f>
        <v>9.8730000000000012E-2</v>
      </c>
      <c r="J6247" s="14"/>
      <c r="K6247" s="13"/>
      <c r="L6247" s="9">
        <f>G6247*1.05</f>
        <v>0.10500000000000001</v>
      </c>
      <c r="M6247" s="11">
        <f>L6247-H6247</f>
        <v>9.8730000000000012E-2</v>
      </c>
      <c r="N6247" s="11">
        <v>0</v>
      </c>
      <c r="P6247" s="9">
        <f>0.5*N6247/1000</f>
        <v>0</v>
      </c>
      <c r="Q6247" s="9">
        <f>P6247+O6247</f>
        <v>0</v>
      </c>
      <c r="R6247" s="11">
        <v>0</v>
      </c>
      <c r="T6247" s="9">
        <f>0.5*R6247</f>
        <v>0</v>
      </c>
      <c r="U6247" s="9">
        <f>T6247+S6247</f>
        <v>0</v>
      </c>
      <c r="V6247" s="9">
        <f>(Q6247+U6247)/(0.944*1000)</f>
        <v>0</v>
      </c>
    </row>
    <row r="6248" spans="1:22" x14ac:dyDescent="0.3">
      <c r="A6248" s="14">
        <v>6268</v>
      </c>
      <c r="B6248" s="14" t="s">
        <v>1560</v>
      </c>
      <c r="C6248" s="14" t="s">
        <v>13510</v>
      </c>
      <c r="D6248" s="14" t="s">
        <v>13504</v>
      </c>
      <c r="E6248" s="14" t="s">
        <v>13485</v>
      </c>
      <c r="F6248" s="14">
        <v>10</v>
      </c>
      <c r="G6248" s="14">
        <v>0.25</v>
      </c>
      <c r="H6248" s="15">
        <v>2.2758000000000011E-2</v>
      </c>
      <c r="I6248" s="15">
        <f>M6248-V6248</f>
        <v>0.23974200000000001</v>
      </c>
      <c r="J6248" s="14"/>
      <c r="K6248" s="13"/>
      <c r="L6248" s="9">
        <f>G6248*1.05</f>
        <v>0.26250000000000001</v>
      </c>
      <c r="M6248" s="11">
        <f>L6248-H6248</f>
        <v>0.23974200000000001</v>
      </c>
      <c r="N6248" s="11">
        <v>0</v>
      </c>
      <c r="P6248" s="9">
        <f>0.5*N6248/1000</f>
        <v>0</v>
      </c>
      <c r="Q6248" s="9">
        <f>P6248+O6248</f>
        <v>0</v>
      </c>
      <c r="R6248" s="11">
        <v>0</v>
      </c>
      <c r="T6248" s="9">
        <f>0.5*R6248</f>
        <v>0</v>
      </c>
      <c r="U6248" s="9">
        <f>T6248+S6248</f>
        <v>0</v>
      </c>
      <c r="V6248" s="9">
        <f>(Q6248+U6248)/(0.944*1000)</f>
        <v>0</v>
      </c>
    </row>
    <row r="6249" spans="1:22" x14ac:dyDescent="0.3">
      <c r="A6249" s="14">
        <v>6269</v>
      </c>
      <c r="B6249" s="14" t="s">
        <v>1561</v>
      </c>
      <c r="C6249" s="14" t="s">
        <v>13510</v>
      </c>
      <c r="D6249" s="14" t="s">
        <v>13504</v>
      </c>
      <c r="E6249" s="14" t="s">
        <v>13485</v>
      </c>
      <c r="F6249" s="14">
        <v>10</v>
      </c>
      <c r="G6249" s="14">
        <v>0.16</v>
      </c>
      <c r="H6249" s="15">
        <v>1.8771000000000013E-2</v>
      </c>
      <c r="I6249" s="15">
        <f>M6249-V6249</f>
        <v>0.149229</v>
      </c>
      <c r="J6249" s="14"/>
      <c r="K6249" s="13"/>
      <c r="L6249" s="9">
        <f>G6249*1.05</f>
        <v>0.16800000000000001</v>
      </c>
      <c r="M6249" s="11">
        <f>L6249-H6249</f>
        <v>0.149229</v>
      </c>
      <c r="N6249" s="11">
        <v>0</v>
      </c>
      <c r="P6249" s="9">
        <f>0.5*N6249/1000</f>
        <v>0</v>
      </c>
      <c r="Q6249" s="9">
        <f>P6249+O6249</f>
        <v>0</v>
      </c>
      <c r="R6249" s="11">
        <v>0</v>
      </c>
      <c r="T6249" s="9">
        <f>0.5*R6249</f>
        <v>0</v>
      </c>
      <c r="U6249" s="9">
        <f>T6249+S6249</f>
        <v>0</v>
      </c>
      <c r="V6249" s="9">
        <f>(Q6249+U6249)/(0.944*1000)</f>
        <v>0</v>
      </c>
    </row>
    <row r="6250" spans="1:22" x14ac:dyDescent="0.3">
      <c r="A6250" s="14">
        <v>6270</v>
      </c>
      <c r="B6250" s="14" t="s">
        <v>1562</v>
      </c>
      <c r="C6250" s="14" t="s">
        <v>13510</v>
      </c>
      <c r="D6250" s="14" t="s">
        <v>13504</v>
      </c>
      <c r="E6250" s="14" t="s">
        <v>13485</v>
      </c>
      <c r="F6250" s="14">
        <v>10</v>
      </c>
      <c r="G6250" s="14">
        <v>0.04</v>
      </c>
      <c r="H6250" s="15">
        <v>7.5159999999999984E-3</v>
      </c>
      <c r="I6250" s="15">
        <f>M6250-V6250</f>
        <v>3.4484000000000001E-2</v>
      </c>
      <c r="J6250" s="14"/>
      <c r="K6250" s="13"/>
      <c r="L6250" s="9">
        <f>G6250*1.05</f>
        <v>4.2000000000000003E-2</v>
      </c>
      <c r="M6250" s="11">
        <f>L6250-H6250</f>
        <v>3.4484000000000001E-2</v>
      </c>
      <c r="N6250" s="11">
        <v>0</v>
      </c>
      <c r="P6250" s="9">
        <f>0.5*N6250/1000</f>
        <v>0</v>
      </c>
      <c r="Q6250" s="9">
        <f>P6250+O6250</f>
        <v>0</v>
      </c>
      <c r="R6250" s="11">
        <v>0</v>
      </c>
      <c r="T6250" s="9">
        <f>0.5*R6250</f>
        <v>0</v>
      </c>
      <c r="U6250" s="9">
        <f>T6250+S6250</f>
        <v>0</v>
      </c>
      <c r="V6250" s="9">
        <f>(Q6250+U6250)/(0.944*1000)</f>
        <v>0</v>
      </c>
    </row>
    <row r="6251" spans="1:22" x14ac:dyDescent="0.3">
      <c r="A6251" s="14">
        <v>6271</v>
      </c>
      <c r="B6251" s="14" t="s">
        <v>1563</v>
      </c>
      <c r="C6251" s="14" t="s">
        <v>13510</v>
      </c>
      <c r="D6251" s="14" t="s">
        <v>13504</v>
      </c>
      <c r="E6251" s="14" t="s">
        <v>13485</v>
      </c>
      <c r="F6251" s="14">
        <v>10</v>
      </c>
      <c r="G6251" s="14">
        <v>0.1</v>
      </c>
      <c r="H6251" s="15">
        <v>9.0000000000000572E-4</v>
      </c>
      <c r="I6251" s="15">
        <f>M6251-V6251</f>
        <v>0.10145169491525424</v>
      </c>
      <c r="J6251" s="14"/>
      <c r="K6251" s="13"/>
      <c r="L6251" s="9">
        <f>G6251*1.05</f>
        <v>0.10500000000000001</v>
      </c>
      <c r="M6251" s="11">
        <f>L6251-H6251</f>
        <v>0.1041</v>
      </c>
      <c r="N6251" s="11">
        <v>0</v>
      </c>
      <c r="P6251" s="9">
        <f>0.5*N6251/1000</f>
        <v>0</v>
      </c>
      <c r="Q6251" s="9">
        <f>P6251+O6251</f>
        <v>0</v>
      </c>
      <c r="R6251" s="11">
        <v>5</v>
      </c>
      <c r="T6251" s="9">
        <f>0.5*R6251</f>
        <v>2.5</v>
      </c>
      <c r="U6251" s="9">
        <f>T6251+S6251</f>
        <v>2.5</v>
      </c>
      <c r="V6251" s="9">
        <f>(Q6251+U6251)/(0.944*1000)</f>
        <v>2.6483050847457626E-3</v>
      </c>
    </row>
    <row r="6252" spans="1:22" x14ac:dyDescent="0.3">
      <c r="A6252" s="14">
        <v>6272</v>
      </c>
      <c r="B6252" s="14" t="s">
        <v>1564</v>
      </c>
      <c r="C6252" s="14" t="s">
        <v>13510</v>
      </c>
      <c r="D6252" s="14" t="s">
        <v>13504</v>
      </c>
      <c r="E6252" s="14" t="s">
        <v>13485</v>
      </c>
      <c r="F6252" s="14">
        <v>10</v>
      </c>
      <c r="G6252" s="14">
        <v>0.16</v>
      </c>
      <c r="H6252" s="15">
        <v>2.1221000000000004E-2</v>
      </c>
      <c r="I6252" s="15">
        <f>M6252-V6252</f>
        <v>0.14677899999999999</v>
      </c>
      <c r="J6252" s="14"/>
      <c r="K6252" s="13"/>
      <c r="L6252" s="9">
        <f>G6252*1.05</f>
        <v>0.16800000000000001</v>
      </c>
      <c r="M6252" s="11">
        <f>L6252-H6252</f>
        <v>0.14677899999999999</v>
      </c>
      <c r="N6252" s="11">
        <v>0</v>
      </c>
      <c r="P6252" s="9">
        <f>0.5*N6252/1000</f>
        <v>0</v>
      </c>
      <c r="Q6252" s="9">
        <f>P6252+O6252</f>
        <v>0</v>
      </c>
      <c r="R6252" s="11">
        <v>0</v>
      </c>
      <c r="T6252" s="9">
        <f>0.5*R6252</f>
        <v>0</v>
      </c>
      <c r="U6252" s="9">
        <f>T6252+S6252</f>
        <v>0</v>
      </c>
      <c r="V6252" s="9">
        <f>(Q6252+U6252)/(0.944*1000)</f>
        <v>0</v>
      </c>
    </row>
    <row r="6253" spans="1:22" x14ac:dyDescent="0.3">
      <c r="A6253" s="14">
        <v>6273</v>
      </c>
      <c r="B6253" s="14" t="s">
        <v>1565</v>
      </c>
      <c r="C6253" s="14" t="s">
        <v>13510</v>
      </c>
      <c r="D6253" s="14" t="s">
        <v>13504</v>
      </c>
      <c r="E6253" s="14" t="s">
        <v>13485</v>
      </c>
      <c r="F6253" s="14">
        <v>10</v>
      </c>
      <c r="G6253" s="14">
        <v>0.16</v>
      </c>
      <c r="H6253" s="15">
        <v>1.5663999999999987E-2</v>
      </c>
      <c r="I6253" s="15">
        <f>M6253-V6253</f>
        <v>0.15233600000000003</v>
      </c>
      <c r="J6253" s="14"/>
      <c r="K6253" s="13"/>
      <c r="L6253" s="9">
        <f>G6253*1.05</f>
        <v>0.16800000000000001</v>
      </c>
      <c r="M6253" s="11">
        <f>L6253-H6253</f>
        <v>0.15233600000000003</v>
      </c>
      <c r="N6253" s="11">
        <v>0</v>
      </c>
      <c r="P6253" s="9">
        <f>0.5*N6253/1000</f>
        <v>0</v>
      </c>
      <c r="Q6253" s="9">
        <f>P6253+O6253</f>
        <v>0</v>
      </c>
      <c r="R6253" s="11">
        <v>0</v>
      </c>
      <c r="T6253" s="9">
        <f>0.5*R6253</f>
        <v>0</v>
      </c>
      <c r="U6253" s="9">
        <f>T6253+S6253</f>
        <v>0</v>
      </c>
      <c r="V6253" s="9">
        <f>(Q6253+U6253)/(0.944*1000)</f>
        <v>0</v>
      </c>
    </row>
    <row r="6254" spans="1:22" x14ac:dyDescent="0.3">
      <c r="A6254" s="14">
        <v>6274</v>
      </c>
      <c r="B6254" s="14" t="s">
        <v>1566</v>
      </c>
      <c r="C6254" s="14" t="s">
        <v>13510</v>
      </c>
      <c r="D6254" s="14" t="s">
        <v>13504</v>
      </c>
      <c r="E6254" s="14" t="s">
        <v>13485</v>
      </c>
      <c r="F6254" s="14">
        <v>10</v>
      </c>
      <c r="G6254" s="14">
        <v>0.16</v>
      </c>
      <c r="H6254" s="15">
        <v>1.9806999999999988E-2</v>
      </c>
      <c r="I6254" s="15">
        <f>M6254-V6254</f>
        <v>0.14819300000000002</v>
      </c>
      <c r="J6254" s="14"/>
      <c r="K6254" s="13"/>
      <c r="L6254" s="9">
        <f>G6254*1.05</f>
        <v>0.16800000000000001</v>
      </c>
      <c r="M6254" s="11">
        <f>L6254-H6254</f>
        <v>0.14819300000000002</v>
      </c>
      <c r="N6254" s="11">
        <v>0</v>
      </c>
      <c r="P6254" s="9">
        <f>0.5*N6254/1000</f>
        <v>0</v>
      </c>
      <c r="Q6254" s="9">
        <f>P6254+O6254</f>
        <v>0</v>
      </c>
      <c r="R6254" s="11">
        <v>0</v>
      </c>
      <c r="T6254" s="9">
        <f>0.5*R6254</f>
        <v>0</v>
      </c>
      <c r="U6254" s="9">
        <f>T6254+S6254</f>
        <v>0</v>
      </c>
      <c r="V6254" s="9">
        <f>(Q6254+U6254)/(0.944*1000)</f>
        <v>0</v>
      </c>
    </row>
    <row r="6255" spans="1:22" x14ac:dyDescent="0.3">
      <c r="A6255" s="14">
        <v>6275</v>
      </c>
      <c r="B6255" s="14" t="s">
        <v>1567</v>
      </c>
      <c r="C6255" s="14" t="s">
        <v>13510</v>
      </c>
      <c r="D6255" s="14" t="s">
        <v>13504</v>
      </c>
      <c r="E6255" s="14" t="s">
        <v>13485</v>
      </c>
      <c r="F6255" s="14">
        <v>10</v>
      </c>
      <c r="G6255" s="14">
        <v>0.16</v>
      </c>
      <c r="H6255" s="15">
        <v>1.1728000000000009E-2</v>
      </c>
      <c r="I6255" s="15">
        <f>M6255-V6255</f>
        <v>0.15627199999999999</v>
      </c>
      <c r="J6255" s="14"/>
      <c r="K6255" s="13"/>
      <c r="L6255" s="9">
        <f>G6255*1.05</f>
        <v>0.16800000000000001</v>
      </c>
      <c r="M6255" s="11">
        <f>L6255-H6255</f>
        <v>0.15627199999999999</v>
      </c>
      <c r="N6255" s="11">
        <v>0</v>
      </c>
      <c r="P6255" s="9">
        <f>0.5*N6255/1000</f>
        <v>0</v>
      </c>
      <c r="Q6255" s="9">
        <f>P6255+O6255</f>
        <v>0</v>
      </c>
      <c r="R6255" s="11">
        <v>0</v>
      </c>
      <c r="T6255" s="9">
        <f>0.5*R6255</f>
        <v>0</v>
      </c>
      <c r="U6255" s="9">
        <f>T6255+S6255</f>
        <v>0</v>
      </c>
      <c r="V6255" s="9">
        <f>(Q6255+U6255)/(0.944*1000)</f>
        <v>0</v>
      </c>
    </row>
    <row r="6256" spans="1:22" x14ac:dyDescent="0.3">
      <c r="A6256" s="14">
        <v>6276</v>
      </c>
      <c r="B6256" s="14" t="s">
        <v>1568</v>
      </c>
      <c r="C6256" s="14" t="s">
        <v>13510</v>
      </c>
      <c r="D6256" s="14" t="s">
        <v>13504</v>
      </c>
      <c r="E6256" s="14" t="s">
        <v>13485</v>
      </c>
      <c r="F6256" s="14">
        <v>10</v>
      </c>
      <c r="G6256" s="14">
        <v>0.16</v>
      </c>
      <c r="H6256" s="15">
        <v>1.905600000000001E-2</v>
      </c>
      <c r="I6256" s="15">
        <f>M6256-V6256</f>
        <v>0.14894399999999999</v>
      </c>
      <c r="J6256" s="14"/>
      <c r="K6256" s="13"/>
      <c r="L6256" s="9">
        <f>G6256*1.05</f>
        <v>0.16800000000000001</v>
      </c>
      <c r="M6256" s="11">
        <f>L6256-H6256</f>
        <v>0.14894399999999999</v>
      </c>
      <c r="N6256" s="11">
        <v>0</v>
      </c>
      <c r="P6256" s="9">
        <f>0.5*N6256/1000</f>
        <v>0</v>
      </c>
      <c r="Q6256" s="9">
        <f>P6256+O6256</f>
        <v>0</v>
      </c>
      <c r="R6256" s="11">
        <v>0</v>
      </c>
      <c r="T6256" s="9">
        <f>0.5*R6256</f>
        <v>0</v>
      </c>
      <c r="U6256" s="9">
        <f>T6256+S6256</f>
        <v>0</v>
      </c>
      <c r="V6256" s="9">
        <f>(Q6256+U6256)/(0.944*1000)</f>
        <v>0</v>
      </c>
    </row>
    <row r="6257" spans="1:22" x14ac:dyDescent="0.3">
      <c r="A6257" s="14">
        <v>6277</v>
      </c>
      <c r="B6257" s="14" t="s">
        <v>1569</v>
      </c>
      <c r="C6257" s="14" t="s">
        <v>13510</v>
      </c>
      <c r="D6257" s="14" t="s">
        <v>13504</v>
      </c>
      <c r="E6257" s="14" t="s">
        <v>13485</v>
      </c>
      <c r="F6257" s="14">
        <v>10</v>
      </c>
      <c r="G6257" s="14">
        <v>0.25</v>
      </c>
      <c r="H6257" s="15">
        <v>0.12739400000000001</v>
      </c>
      <c r="I6257" s="15">
        <f>M6257-V6257</f>
        <v>0.135106</v>
      </c>
      <c r="J6257" s="14"/>
      <c r="K6257" s="13"/>
      <c r="L6257" s="9">
        <f>G6257*1.05</f>
        <v>0.26250000000000001</v>
      </c>
      <c r="M6257" s="11">
        <f>L6257-H6257</f>
        <v>0.135106</v>
      </c>
      <c r="N6257" s="11">
        <v>0</v>
      </c>
      <c r="P6257" s="9">
        <f>0.5*N6257/1000</f>
        <v>0</v>
      </c>
      <c r="Q6257" s="9">
        <f>P6257+O6257</f>
        <v>0</v>
      </c>
      <c r="R6257" s="11">
        <v>0</v>
      </c>
      <c r="T6257" s="9">
        <f>0.5*R6257</f>
        <v>0</v>
      </c>
      <c r="U6257" s="9">
        <f>T6257+S6257</f>
        <v>0</v>
      </c>
      <c r="V6257" s="9">
        <f>(Q6257+U6257)/(0.944*1000)</f>
        <v>0</v>
      </c>
    </row>
    <row r="6258" spans="1:22" x14ac:dyDescent="0.3">
      <c r="A6258" s="14">
        <v>6278</v>
      </c>
      <c r="B6258" s="14" t="s">
        <v>1570</v>
      </c>
      <c r="C6258" s="14" t="s">
        <v>13510</v>
      </c>
      <c r="D6258" s="14" t="s">
        <v>13504</v>
      </c>
      <c r="E6258" s="14" t="s">
        <v>13485</v>
      </c>
      <c r="F6258" s="14">
        <v>10</v>
      </c>
      <c r="G6258" s="14">
        <v>0.16</v>
      </c>
      <c r="H6258" s="15">
        <v>4.8369000000000002E-2</v>
      </c>
      <c r="I6258" s="15">
        <f>M6258-V6258</f>
        <v>0.11963100000000002</v>
      </c>
      <c r="J6258" s="14"/>
      <c r="K6258" s="13"/>
      <c r="L6258" s="9">
        <f>G6258*1.05</f>
        <v>0.16800000000000001</v>
      </c>
      <c r="M6258" s="11">
        <f>L6258-H6258</f>
        <v>0.11963100000000002</v>
      </c>
      <c r="N6258" s="11">
        <v>0</v>
      </c>
      <c r="P6258" s="9">
        <f>0.5*N6258/1000</f>
        <v>0</v>
      </c>
      <c r="Q6258" s="9">
        <f>P6258+O6258</f>
        <v>0</v>
      </c>
      <c r="R6258" s="11">
        <v>0</v>
      </c>
      <c r="T6258" s="9">
        <f>0.5*R6258</f>
        <v>0</v>
      </c>
      <c r="U6258" s="9">
        <f>T6258+S6258</f>
        <v>0</v>
      </c>
      <c r="V6258" s="9">
        <f>(Q6258+U6258)/(0.944*1000)</f>
        <v>0</v>
      </c>
    </row>
    <row r="6259" spans="1:22" x14ac:dyDescent="0.3">
      <c r="A6259" s="14">
        <v>6279</v>
      </c>
      <c r="B6259" s="14" t="s">
        <v>1571</v>
      </c>
      <c r="C6259" s="14" t="s">
        <v>13510</v>
      </c>
      <c r="D6259" s="14" t="s">
        <v>13504</v>
      </c>
      <c r="E6259" s="14" t="s">
        <v>13485</v>
      </c>
      <c r="F6259" s="14">
        <v>10</v>
      </c>
      <c r="G6259" s="14">
        <v>0.16</v>
      </c>
      <c r="H6259" s="15">
        <v>3.1200000000000047E-3</v>
      </c>
      <c r="I6259" s="15">
        <f>M6259-V6259</f>
        <v>0.16488</v>
      </c>
      <c r="J6259" s="14"/>
      <c r="K6259" s="13"/>
      <c r="L6259" s="9">
        <f>G6259*1.05</f>
        <v>0.16800000000000001</v>
      </c>
      <c r="M6259" s="11">
        <f>L6259-H6259</f>
        <v>0.16488</v>
      </c>
      <c r="N6259" s="11">
        <v>0</v>
      </c>
      <c r="P6259" s="9">
        <f>0.5*N6259/1000</f>
        <v>0</v>
      </c>
      <c r="Q6259" s="9">
        <f>P6259+O6259</f>
        <v>0</v>
      </c>
      <c r="R6259" s="11">
        <v>0</v>
      </c>
      <c r="T6259" s="9">
        <f>0.5*R6259</f>
        <v>0</v>
      </c>
      <c r="U6259" s="9">
        <f>T6259+S6259</f>
        <v>0</v>
      </c>
      <c r="V6259" s="9">
        <f>(Q6259+U6259)/(0.944*1000)</f>
        <v>0</v>
      </c>
    </row>
    <row r="6260" spans="1:22" x14ac:dyDescent="0.3">
      <c r="A6260" s="14">
        <v>6280</v>
      </c>
      <c r="B6260" s="14" t="s">
        <v>1572</v>
      </c>
      <c r="C6260" s="14" t="s">
        <v>13510</v>
      </c>
      <c r="D6260" s="14" t="s">
        <v>13504</v>
      </c>
      <c r="E6260" s="14" t="s">
        <v>13485</v>
      </c>
      <c r="F6260" s="14">
        <v>10</v>
      </c>
      <c r="G6260" s="14">
        <v>0.16</v>
      </c>
      <c r="H6260" s="15">
        <v>2.8813999999999992E-2</v>
      </c>
      <c r="I6260" s="15">
        <f>M6260-V6260</f>
        <v>0.13918600000000003</v>
      </c>
      <c r="J6260" s="14"/>
      <c r="K6260" s="13"/>
      <c r="L6260" s="9">
        <f>G6260*1.05</f>
        <v>0.16800000000000001</v>
      </c>
      <c r="M6260" s="11">
        <f>L6260-H6260</f>
        <v>0.13918600000000003</v>
      </c>
      <c r="N6260" s="11">
        <v>0</v>
      </c>
      <c r="P6260" s="9">
        <f>0.5*N6260/1000</f>
        <v>0</v>
      </c>
      <c r="Q6260" s="9">
        <f>P6260+O6260</f>
        <v>0</v>
      </c>
      <c r="R6260" s="11">
        <v>0</v>
      </c>
      <c r="T6260" s="9">
        <f>0.5*R6260</f>
        <v>0</v>
      </c>
      <c r="U6260" s="9">
        <f>T6260+S6260</f>
        <v>0</v>
      </c>
      <c r="V6260" s="9">
        <f>(Q6260+U6260)/(0.944*1000)</f>
        <v>0</v>
      </c>
    </row>
    <row r="6261" spans="1:22" x14ac:dyDescent="0.3">
      <c r="A6261" s="14">
        <v>6281</v>
      </c>
      <c r="B6261" s="14" t="s">
        <v>1573</v>
      </c>
      <c r="C6261" s="14" t="s">
        <v>13510</v>
      </c>
      <c r="D6261" s="14" t="s">
        <v>13504</v>
      </c>
      <c r="E6261" s="14" t="s">
        <v>13485</v>
      </c>
      <c r="F6261" s="14">
        <v>10</v>
      </c>
      <c r="G6261" s="14">
        <v>0.25</v>
      </c>
      <c r="H6261" s="15">
        <v>2.1337999999999992E-2</v>
      </c>
      <c r="I6261" s="15">
        <f>M6261-V6261</f>
        <v>0.24116200000000002</v>
      </c>
      <c r="J6261" s="14"/>
      <c r="K6261" s="13"/>
      <c r="L6261" s="9">
        <f>G6261*1.05</f>
        <v>0.26250000000000001</v>
      </c>
      <c r="M6261" s="11">
        <f>L6261-H6261</f>
        <v>0.24116200000000002</v>
      </c>
      <c r="N6261" s="11">
        <v>0</v>
      </c>
      <c r="P6261" s="9">
        <f>0.5*N6261/1000</f>
        <v>0</v>
      </c>
      <c r="Q6261" s="9">
        <f>P6261+O6261</f>
        <v>0</v>
      </c>
      <c r="R6261" s="11">
        <v>0</v>
      </c>
      <c r="T6261" s="9">
        <f>0.5*R6261</f>
        <v>0</v>
      </c>
      <c r="U6261" s="9">
        <f>T6261+S6261</f>
        <v>0</v>
      </c>
      <c r="V6261" s="9">
        <f>(Q6261+U6261)/(0.944*1000)</f>
        <v>0</v>
      </c>
    </row>
    <row r="6262" spans="1:22" x14ac:dyDescent="0.3">
      <c r="A6262" s="14">
        <v>6282</v>
      </c>
      <c r="B6262" s="14" t="s">
        <v>1574</v>
      </c>
      <c r="C6262" s="14" t="s">
        <v>13510</v>
      </c>
      <c r="D6262" s="14" t="s">
        <v>13504</v>
      </c>
      <c r="E6262" s="14" t="s">
        <v>13485</v>
      </c>
      <c r="F6262" s="14">
        <v>10</v>
      </c>
      <c r="G6262" s="14">
        <v>6.3E-2</v>
      </c>
      <c r="H6262" s="15">
        <v>1.1512999999999999E-2</v>
      </c>
      <c r="I6262" s="15">
        <f>M6262-V6262</f>
        <v>5.4637000000000005E-2</v>
      </c>
      <c r="J6262" s="14"/>
      <c r="K6262" s="13"/>
      <c r="L6262" s="9">
        <f>G6262*1.05</f>
        <v>6.615E-2</v>
      </c>
      <c r="M6262" s="11">
        <f>L6262-H6262</f>
        <v>5.4637000000000005E-2</v>
      </c>
      <c r="N6262" s="11">
        <v>0</v>
      </c>
      <c r="P6262" s="9">
        <f>0.5*N6262/1000</f>
        <v>0</v>
      </c>
      <c r="Q6262" s="9">
        <f>P6262+O6262</f>
        <v>0</v>
      </c>
      <c r="R6262" s="11">
        <v>0</v>
      </c>
      <c r="T6262" s="9">
        <f>0.5*R6262</f>
        <v>0</v>
      </c>
      <c r="U6262" s="9">
        <f>T6262+S6262</f>
        <v>0</v>
      </c>
      <c r="V6262" s="9">
        <f>(Q6262+U6262)/(0.944*1000)</f>
        <v>0</v>
      </c>
    </row>
    <row r="6263" spans="1:22" x14ac:dyDescent="0.3">
      <c r="A6263" s="14">
        <v>6283</v>
      </c>
      <c r="B6263" s="14" t="s">
        <v>1575</v>
      </c>
      <c r="C6263" s="14" t="s">
        <v>13510</v>
      </c>
      <c r="D6263" s="14" t="s">
        <v>13504</v>
      </c>
      <c r="E6263" s="14" t="s">
        <v>13485</v>
      </c>
      <c r="F6263" s="14">
        <v>10</v>
      </c>
      <c r="G6263" s="14">
        <v>0.16</v>
      </c>
      <c r="H6263" s="15">
        <v>2.753800000000001E-2</v>
      </c>
      <c r="I6263" s="15">
        <f>M6263-V6263</f>
        <v>0.140462</v>
      </c>
      <c r="J6263" s="14"/>
      <c r="K6263" s="13"/>
      <c r="L6263" s="9">
        <f>G6263*1.05</f>
        <v>0.16800000000000001</v>
      </c>
      <c r="M6263" s="11">
        <f>L6263-H6263</f>
        <v>0.140462</v>
      </c>
      <c r="N6263" s="11">
        <v>0</v>
      </c>
      <c r="P6263" s="9">
        <f>0.5*N6263/1000</f>
        <v>0</v>
      </c>
      <c r="Q6263" s="9">
        <f>P6263+O6263</f>
        <v>0</v>
      </c>
      <c r="R6263" s="11">
        <v>0</v>
      </c>
      <c r="T6263" s="9">
        <f>0.5*R6263</f>
        <v>0</v>
      </c>
      <c r="U6263" s="9">
        <f>T6263+S6263</f>
        <v>0</v>
      </c>
      <c r="V6263" s="9">
        <f>(Q6263+U6263)/(0.944*1000)</f>
        <v>0</v>
      </c>
    </row>
    <row r="6264" spans="1:22" x14ac:dyDescent="0.3">
      <c r="A6264" s="14">
        <v>6284</v>
      </c>
      <c r="B6264" s="14" t="s">
        <v>1576</v>
      </c>
      <c r="C6264" s="14" t="s">
        <v>13510</v>
      </c>
      <c r="D6264" s="14" t="s">
        <v>13504</v>
      </c>
      <c r="E6264" s="14" t="s">
        <v>13485</v>
      </c>
      <c r="F6264" s="14">
        <v>10</v>
      </c>
      <c r="G6264" s="14">
        <v>0.16</v>
      </c>
      <c r="H6264" s="15">
        <v>1.3700999999999993E-2</v>
      </c>
      <c r="I6264" s="15">
        <f>M6264-V6264</f>
        <v>0.15429900000000002</v>
      </c>
      <c r="J6264" s="14"/>
      <c r="K6264" s="13"/>
      <c r="L6264" s="9">
        <f>G6264*1.05</f>
        <v>0.16800000000000001</v>
      </c>
      <c r="M6264" s="11">
        <f>L6264-H6264</f>
        <v>0.15429900000000002</v>
      </c>
      <c r="N6264" s="11">
        <v>0</v>
      </c>
      <c r="P6264" s="9">
        <f>0.5*N6264/1000</f>
        <v>0</v>
      </c>
      <c r="Q6264" s="9">
        <f>P6264+O6264</f>
        <v>0</v>
      </c>
      <c r="R6264" s="11">
        <v>0</v>
      </c>
      <c r="S6264" s="9">
        <f>0.75*R6264/1000</f>
        <v>0</v>
      </c>
      <c r="T6264" s="9">
        <f>0.5*R6264</f>
        <v>0</v>
      </c>
      <c r="U6264" s="9">
        <f>T6264+S6264</f>
        <v>0</v>
      </c>
      <c r="V6264" s="9">
        <f>(Q6264+U6264)/(0.944*1000)</f>
        <v>0</v>
      </c>
    </row>
    <row r="6265" spans="1:22" x14ac:dyDescent="0.3">
      <c r="A6265" s="14">
        <v>6285</v>
      </c>
      <c r="B6265" s="14" t="s">
        <v>1577</v>
      </c>
      <c r="C6265" s="14" t="s">
        <v>13510</v>
      </c>
      <c r="D6265" s="14" t="s">
        <v>13504</v>
      </c>
      <c r="E6265" s="14" t="s">
        <v>13485</v>
      </c>
      <c r="F6265" s="14">
        <v>10</v>
      </c>
      <c r="G6265" s="14">
        <v>0.1</v>
      </c>
      <c r="H6265" s="15">
        <v>1.6081000000000002E-2</v>
      </c>
      <c r="I6265" s="15">
        <f>M6265-V6265</f>
        <v>8.8919000000000012E-2</v>
      </c>
      <c r="J6265" s="14"/>
      <c r="K6265" s="13"/>
      <c r="L6265" s="9">
        <f>G6265*1.05</f>
        <v>0.10500000000000001</v>
      </c>
      <c r="M6265" s="11">
        <f>L6265-H6265</f>
        <v>8.8919000000000012E-2</v>
      </c>
      <c r="N6265" s="11">
        <v>0</v>
      </c>
      <c r="P6265" s="9">
        <f>0.5*N6265/1000</f>
        <v>0</v>
      </c>
      <c r="Q6265" s="9">
        <f>P6265+O6265</f>
        <v>0</v>
      </c>
      <c r="R6265" s="11">
        <v>0</v>
      </c>
      <c r="T6265" s="9">
        <f>0.5*R6265</f>
        <v>0</v>
      </c>
      <c r="U6265" s="9">
        <f>T6265+S6265</f>
        <v>0</v>
      </c>
      <c r="V6265" s="9">
        <f>(Q6265+U6265)/(0.944*1000)</f>
        <v>0</v>
      </c>
    </row>
    <row r="6266" spans="1:22" x14ac:dyDescent="0.3">
      <c r="A6266" s="14">
        <v>6286</v>
      </c>
      <c r="B6266" s="14" t="s">
        <v>1578</v>
      </c>
      <c r="C6266" s="14" t="s">
        <v>13510</v>
      </c>
      <c r="D6266" s="14" t="s">
        <v>13504</v>
      </c>
      <c r="E6266" s="14" t="s">
        <v>13485</v>
      </c>
      <c r="F6266" s="14">
        <v>10</v>
      </c>
      <c r="G6266" s="14">
        <v>6.3E-2</v>
      </c>
      <c r="H6266" s="15">
        <v>1.5630999999999999E-2</v>
      </c>
      <c r="I6266" s="15">
        <f>M6266-V6266</f>
        <v>5.0519000000000001E-2</v>
      </c>
      <c r="J6266" s="14"/>
      <c r="K6266" s="13"/>
      <c r="L6266" s="9">
        <f>G6266*1.05</f>
        <v>6.615E-2</v>
      </c>
      <c r="M6266" s="11">
        <f>L6266-H6266</f>
        <v>5.0519000000000001E-2</v>
      </c>
      <c r="N6266" s="11">
        <v>0</v>
      </c>
      <c r="P6266" s="9">
        <f>0.5*N6266/1000</f>
        <v>0</v>
      </c>
      <c r="Q6266" s="9">
        <f>P6266+O6266</f>
        <v>0</v>
      </c>
      <c r="R6266" s="11">
        <v>0</v>
      </c>
      <c r="T6266" s="9">
        <f>0.5*R6266</f>
        <v>0</v>
      </c>
      <c r="U6266" s="9">
        <f>T6266+S6266</f>
        <v>0</v>
      </c>
      <c r="V6266" s="9">
        <f>(Q6266+U6266)/(0.944*1000)</f>
        <v>0</v>
      </c>
    </row>
    <row r="6267" spans="1:22" x14ac:dyDescent="0.3">
      <c r="A6267" s="14">
        <v>6287</v>
      </c>
      <c r="B6267" s="14" t="s">
        <v>1579</v>
      </c>
      <c r="C6267" s="14" t="s">
        <v>13510</v>
      </c>
      <c r="D6267" s="14" t="s">
        <v>13504</v>
      </c>
      <c r="E6267" s="14" t="s">
        <v>13485</v>
      </c>
      <c r="F6267" s="14">
        <v>10</v>
      </c>
      <c r="G6267" s="14">
        <v>0.16</v>
      </c>
      <c r="H6267" s="15">
        <v>7.5900000000000009E-2</v>
      </c>
      <c r="I6267" s="15">
        <f>M6267-V6267</f>
        <v>9.2100000000000001E-2</v>
      </c>
      <c r="J6267" s="14"/>
      <c r="K6267" s="13"/>
      <c r="L6267" s="9">
        <f>G6267*1.05</f>
        <v>0.16800000000000001</v>
      </c>
      <c r="M6267" s="11">
        <f>L6267-H6267</f>
        <v>9.2100000000000001E-2</v>
      </c>
      <c r="N6267" s="11">
        <v>0</v>
      </c>
      <c r="P6267" s="9">
        <f>0.5*N6267/1000</f>
        <v>0</v>
      </c>
      <c r="Q6267" s="9">
        <f>P6267+O6267</f>
        <v>0</v>
      </c>
      <c r="R6267" s="11">
        <v>0</v>
      </c>
      <c r="T6267" s="9">
        <f>0.5*R6267</f>
        <v>0</v>
      </c>
      <c r="U6267" s="9">
        <f>T6267+S6267</f>
        <v>0</v>
      </c>
      <c r="V6267" s="9">
        <f>(Q6267+U6267)/(0.944*1000)</f>
        <v>0</v>
      </c>
    </row>
    <row r="6268" spans="1:22" x14ac:dyDescent="0.3">
      <c r="A6268" s="14">
        <v>6288</v>
      </c>
      <c r="B6268" s="14" t="s">
        <v>1580</v>
      </c>
      <c r="C6268" s="14" t="s">
        <v>13510</v>
      </c>
      <c r="D6268" s="14" t="s">
        <v>13504</v>
      </c>
      <c r="E6268" s="14" t="s">
        <v>13485</v>
      </c>
      <c r="F6268" s="14">
        <v>10</v>
      </c>
      <c r="G6268" s="14">
        <v>0.16</v>
      </c>
      <c r="H6268" s="15">
        <v>1.1395000000000011E-2</v>
      </c>
      <c r="I6268" s="15">
        <f>M6268-V6268</f>
        <v>0.15660499999999999</v>
      </c>
      <c r="J6268" s="14"/>
      <c r="K6268" s="13"/>
      <c r="L6268" s="9">
        <f>G6268*1.05</f>
        <v>0.16800000000000001</v>
      </c>
      <c r="M6268" s="11">
        <f>L6268-H6268</f>
        <v>0.15660499999999999</v>
      </c>
      <c r="N6268" s="11">
        <v>0</v>
      </c>
      <c r="P6268" s="9">
        <f>0.5*N6268/1000</f>
        <v>0</v>
      </c>
      <c r="Q6268" s="9">
        <f>P6268+O6268</f>
        <v>0</v>
      </c>
      <c r="R6268" s="11">
        <v>0</v>
      </c>
      <c r="T6268" s="9">
        <f>0.5*R6268</f>
        <v>0</v>
      </c>
      <c r="U6268" s="9">
        <f>T6268+S6268</f>
        <v>0</v>
      </c>
      <c r="V6268" s="9">
        <f>(Q6268+U6268)/(0.944*1000)</f>
        <v>0</v>
      </c>
    </row>
    <row r="6269" spans="1:22" x14ac:dyDescent="0.3">
      <c r="A6269" s="14">
        <v>6289</v>
      </c>
      <c r="B6269" s="14" t="s">
        <v>1581</v>
      </c>
      <c r="C6269" s="14" t="s">
        <v>13510</v>
      </c>
      <c r="D6269" s="14" t="s">
        <v>13504</v>
      </c>
      <c r="E6269" s="14" t="s">
        <v>13485</v>
      </c>
      <c r="F6269" s="14">
        <v>10</v>
      </c>
      <c r="G6269" s="14">
        <v>0.16</v>
      </c>
      <c r="H6269" s="15">
        <v>3.5623999999999996E-2</v>
      </c>
      <c r="I6269" s="15">
        <f>M6269-V6269</f>
        <v>0.13237600000000002</v>
      </c>
      <c r="J6269" s="14"/>
      <c r="K6269" s="13"/>
      <c r="L6269" s="9">
        <f>G6269*1.05</f>
        <v>0.16800000000000001</v>
      </c>
      <c r="M6269" s="11">
        <f>L6269-H6269</f>
        <v>0.13237600000000002</v>
      </c>
      <c r="N6269" s="11">
        <v>0</v>
      </c>
      <c r="P6269" s="9">
        <f>0.5*N6269/1000</f>
        <v>0</v>
      </c>
      <c r="Q6269" s="9">
        <f>P6269+O6269</f>
        <v>0</v>
      </c>
      <c r="R6269" s="11">
        <v>0</v>
      </c>
      <c r="T6269" s="9">
        <f>0.5*R6269</f>
        <v>0</v>
      </c>
      <c r="U6269" s="9">
        <f>T6269+S6269</f>
        <v>0</v>
      </c>
      <c r="V6269" s="9">
        <f>(Q6269+U6269)/(0.944*1000)</f>
        <v>0</v>
      </c>
    </row>
    <row r="6270" spans="1:22" x14ac:dyDescent="0.3">
      <c r="A6270" s="14">
        <v>6290</v>
      </c>
      <c r="B6270" s="14" t="s">
        <v>1582</v>
      </c>
      <c r="C6270" s="14" t="s">
        <v>13510</v>
      </c>
      <c r="D6270" s="14" t="s">
        <v>13504</v>
      </c>
      <c r="E6270" s="14" t="s">
        <v>13485</v>
      </c>
      <c r="F6270" s="14">
        <v>10</v>
      </c>
      <c r="G6270" s="14">
        <v>0.1</v>
      </c>
      <c r="H6270" s="15">
        <v>4.4890000000000043E-3</v>
      </c>
      <c r="I6270" s="15">
        <f>M6270-V6270</f>
        <v>0.100511</v>
      </c>
      <c r="J6270" s="14"/>
      <c r="K6270" s="13"/>
      <c r="L6270" s="9">
        <f>G6270*1.05</f>
        <v>0.10500000000000001</v>
      </c>
      <c r="M6270" s="11">
        <f>L6270-H6270</f>
        <v>0.100511</v>
      </c>
      <c r="N6270" s="11">
        <v>0</v>
      </c>
      <c r="P6270" s="9">
        <f>0.5*N6270/1000</f>
        <v>0</v>
      </c>
      <c r="Q6270" s="9">
        <f>P6270+O6270</f>
        <v>0</v>
      </c>
      <c r="R6270" s="11">
        <v>0</v>
      </c>
      <c r="T6270" s="9">
        <f>0.5*R6270</f>
        <v>0</v>
      </c>
      <c r="U6270" s="9">
        <f>T6270+S6270</f>
        <v>0</v>
      </c>
      <c r="V6270" s="9">
        <f>(Q6270+U6270)/(0.944*1000)</f>
        <v>0</v>
      </c>
    </row>
    <row r="6271" spans="1:22" x14ac:dyDescent="0.3">
      <c r="A6271" s="14">
        <v>6291</v>
      </c>
      <c r="B6271" s="14" t="s">
        <v>1583</v>
      </c>
      <c r="C6271" s="14" t="s">
        <v>13510</v>
      </c>
      <c r="D6271" s="14" t="s">
        <v>13504</v>
      </c>
      <c r="E6271" s="14" t="s">
        <v>13485</v>
      </c>
      <c r="F6271" s="14">
        <v>10</v>
      </c>
      <c r="G6271" s="14">
        <v>0.16</v>
      </c>
      <c r="H6271" s="15">
        <v>1.6080000000000011E-2</v>
      </c>
      <c r="I6271" s="15">
        <f>M6271-V6271</f>
        <v>0.15192</v>
      </c>
      <c r="J6271" s="14"/>
      <c r="K6271" s="13"/>
      <c r="L6271" s="9">
        <f>G6271*1.05</f>
        <v>0.16800000000000001</v>
      </c>
      <c r="M6271" s="11">
        <f>L6271-H6271</f>
        <v>0.15192</v>
      </c>
      <c r="N6271" s="11">
        <v>0</v>
      </c>
      <c r="P6271" s="9">
        <f>0.5*N6271/1000</f>
        <v>0</v>
      </c>
      <c r="Q6271" s="9">
        <f>P6271+O6271</f>
        <v>0</v>
      </c>
      <c r="R6271" s="11">
        <v>0</v>
      </c>
      <c r="T6271" s="9">
        <f>0.5*R6271</f>
        <v>0</v>
      </c>
      <c r="U6271" s="9">
        <f>T6271+S6271</f>
        <v>0</v>
      </c>
      <c r="V6271" s="9">
        <f>(Q6271+U6271)/(0.944*1000)</f>
        <v>0</v>
      </c>
    </row>
    <row r="6272" spans="1:22" x14ac:dyDescent="0.3">
      <c r="A6272" s="14">
        <v>6292</v>
      </c>
      <c r="B6272" s="14" t="s">
        <v>1584</v>
      </c>
      <c r="C6272" s="14" t="s">
        <v>13510</v>
      </c>
      <c r="D6272" s="14" t="s">
        <v>13504</v>
      </c>
      <c r="E6272" s="14" t="s">
        <v>13485</v>
      </c>
      <c r="F6272" s="14">
        <v>10</v>
      </c>
      <c r="G6272" s="14">
        <v>0.25</v>
      </c>
      <c r="H6272" s="15">
        <v>1.2480999999999994E-2</v>
      </c>
      <c r="I6272" s="15">
        <f>M6272-V6272</f>
        <v>0.25001899999999999</v>
      </c>
      <c r="J6272" s="14"/>
      <c r="K6272" s="13"/>
      <c r="L6272" s="9">
        <f>G6272*1.05</f>
        <v>0.26250000000000001</v>
      </c>
      <c r="M6272" s="11">
        <f>L6272-H6272</f>
        <v>0.25001899999999999</v>
      </c>
      <c r="N6272" s="11">
        <v>0</v>
      </c>
      <c r="P6272" s="9">
        <f>0.5*N6272/1000</f>
        <v>0</v>
      </c>
      <c r="Q6272" s="9">
        <f>P6272+O6272</f>
        <v>0</v>
      </c>
      <c r="R6272" s="11">
        <v>0</v>
      </c>
      <c r="T6272" s="9">
        <f>0.5*R6272</f>
        <v>0</v>
      </c>
      <c r="U6272" s="9">
        <f>T6272+S6272</f>
        <v>0</v>
      </c>
      <c r="V6272" s="9">
        <f>(Q6272+U6272)/(0.944*1000)</f>
        <v>0</v>
      </c>
    </row>
    <row r="6273" spans="1:22" x14ac:dyDescent="0.3">
      <c r="A6273" s="14">
        <v>6293</v>
      </c>
      <c r="B6273" s="14" t="s">
        <v>1585</v>
      </c>
      <c r="C6273" s="14" t="s">
        <v>13510</v>
      </c>
      <c r="D6273" s="14" t="s">
        <v>13504</v>
      </c>
      <c r="E6273" s="14" t="s">
        <v>13485</v>
      </c>
      <c r="F6273" s="14">
        <v>10</v>
      </c>
      <c r="G6273" s="14">
        <v>0.1</v>
      </c>
      <c r="H6273" s="15">
        <v>1.6872999999999992E-2</v>
      </c>
      <c r="I6273" s="15">
        <f>M6273-V6273</f>
        <v>8.8127000000000011E-2</v>
      </c>
      <c r="J6273" s="14"/>
      <c r="K6273" s="13"/>
      <c r="L6273" s="9">
        <f>G6273*1.05</f>
        <v>0.10500000000000001</v>
      </c>
      <c r="M6273" s="11">
        <f>L6273-H6273</f>
        <v>8.8127000000000011E-2</v>
      </c>
      <c r="N6273" s="11">
        <v>0</v>
      </c>
      <c r="P6273" s="9">
        <f>0.5*N6273/1000</f>
        <v>0</v>
      </c>
      <c r="Q6273" s="9">
        <f>P6273+O6273</f>
        <v>0</v>
      </c>
      <c r="R6273" s="11">
        <v>0</v>
      </c>
      <c r="T6273" s="9">
        <f>0.5*R6273</f>
        <v>0</v>
      </c>
      <c r="U6273" s="9">
        <f>T6273+S6273</f>
        <v>0</v>
      </c>
      <c r="V6273" s="9">
        <f>(Q6273+U6273)/(0.944*1000)</f>
        <v>0</v>
      </c>
    </row>
    <row r="6274" spans="1:22" x14ac:dyDescent="0.3">
      <c r="A6274" s="14">
        <v>6294</v>
      </c>
      <c r="B6274" s="14" t="s">
        <v>1586</v>
      </c>
      <c r="C6274" s="14" t="s">
        <v>13510</v>
      </c>
      <c r="D6274" s="14" t="s">
        <v>13504</v>
      </c>
      <c r="E6274" s="14" t="s">
        <v>13485</v>
      </c>
      <c r="F6274" s="14">
        <v>10</v>
      </c>
      <c r="G6274" s="14">
        <v>0.16</v>
      </c>
      <c r="H6274" s="15">
        <v>5.0120000000000008E-3</v>
      </c>
      <c r="I6274" s="15">
        <f>M6274-V6274</f>
        <v>0.16298800000000002</v>
      </c>
      <c r="J6274" s="14"/>
      <c r="K6274" s="13"/>
      <c r="L6274" s="9">
        <f>G6274*1.05</f>
        <v>0.16800000000000001</v>
      </c>
      <c r="M6274" s="11">
        <f>L6274-H6274</f>
        <v>0.16298800000000002</v>
      </c>
      <c r="N6274" s="11">
        <v>0</v>
      </c>
      <c r="P6274" s="9">
        <f>0.5*N6274/1000</f>
        <v>0</v>
      </c>
      <c r="Q6274" s="9">
        <f>P6274+O6274</f>
        <v>0</v>
      </c>
      <c r="R6274" s="11">
        <v>0</v>
      </c>
      <c r="T6274" s="9">
        <f>0.5*R6274</f>
        <v>0</v>
      </c>
      <c r="U6274" s="9">
        <f>T6274+S6274</f>
        <v>0</v>
      </c>
      <c r="V6274" s="9">
        <f>(Q6274+U6274)/(0.944*1000)</f>
        <v>0</v>
      </c>
    </row>
    <row r="6275" spans="1:22" x14ac:dyDescent="0.3">
      <c r="A6275" s="14">
        <v>6295</v>
      </c>
      <c r="B6275" s="14" t="s">
        <v>1587</v>
      </c>
      <c r="C6275" s="14" t="s">
        <v>13510</v>
      </c>
      <c r="D6275" s="14" t="s">
        <v>13504</v>
      </c>
      <c r="E6275" s="14" t="s">
        <v>13485</v>
      </c>
      <c r="F6275" s="14">
        <v>10</v>
      </c>
      <c r="G6275" s="14">
        <v>0.16</v>
      </c>
      <c r="H6275" s="15">
        <v>5.6630000000000109E-3</v>
      </c>
      <c r="I6275" s="15">
        <f>M6275-V6275</f>
        <v>0.15968869491525425</v>
      </c>
      <c r="J6275" s="14"/>
      <c r="K6275" s="13"/>
      <c r="L6275" s="9">
        <f>G6275*1.05</f>
        <v>0.16800000000000001</v>
      </c>
      <c r="M6275" s="11">
        <f>L6275-H6275</f>
        <v>0.16233700000000001</v>
      </c>
      <c r="N6275" s="11">
        <v>0</v>
      </c>
      <c r="P6275" s="9">
        <f>0.5*N6275/1000</f>
        <v>0</v>
      </c>
      <c r="Q6275" s="9">
        <f>P6275+O6275</f>
        <v>0</v>
      </c>
      <c r="R6275" s="11">
        <v>5</v>
      </c>
      <c r="T6275" s="9">
        <f>0.5*R6275</f>
        <v>2.5</v>
      </c>
      <c r="U6275" s="9">
        <f>T6275+S6275</f>
        <v>2.5</v>
      </c>
      <c r="V6275" s="9">
        <f>(Q6275+U6275)/(0.944*1000)</f>
        <v>2.6483050847457626E-3</v>
      </c>
    </row>
    <row r="6276" spans="1:22" x14ac:dyDescent="0.3">
      <c r="A6276" s="14">
        <v>6296</v>
      </c>
      <c r="B6276" s="14" t="s">
        <v>1588</v>
      </c>
      <c r="C6276" s="14" t="s">
        <v>13510</v>
      </c>
      <c r="D6276" s="14" t="s">
        <v>13504</v>
      </c>
      <c r="E6276" s="14" t="s">
        <v>13485</v>
      </c>
      <c r="F6276" s="14">
        <v>10</v>
      </c>
      <c r="G6276" s="14">
        <v>0.1</v>
      </c>
      <c r="H6276" s="15">
        <v>2.0855999999999996E-2</v>
      </c>
      <c r="I6276" s="15">
        <f>M6276-V6276</f>
        <v>8.414400000000001E-2</v>
      </c>
      <c r="J6276" s="14"/>
      <c r="K6276" s="13"/>
      <c r="L6276" s="9">
        <f>G6276*1.05</f>
        <v>0.10500000000000001</v>
      </c>
      <c r="M6276" s="11">
        <f>L6276-H6276</f>
        <v>8.414400000000001E-2</v>
      </c>
      <c r="N6276" s="11">
        <v>0</v>
      </c>
      <c r="P6276" s="9">
        <f>0.5*N6276/1000</f>
        <v>0</v>
      </c>
      <c r="Q6276" s="9">
        <f>P6276+O6276</f>
        <v>0</v>
      </c>
      <c r="R6276" s="11">
        <v>0</v>
      </c>
      <c r="T6276" s="9">
        <f>0.5*R6276</f>
        <v>0</v>
      </c>
      <c r="U6276" s="9">
        <f>T6276+S6276</f>
        <v>0</v>
      </c>
      <c r="V6276" s="9">
        <f>(Q6276+U6276)/(0.944*1000)</f>
        <v>0</v>
      </c>
    </row>
    <row r="6277" spans="1:22" x14ac:dyDescent="0.3">
      <c r="A6277" s="14">
        <v>6297</v>
      </c>
      <c r="B6277" s="14" t="s">
        <v>1589</v>
      </c>
      <c r="C6277" s="14" t="s">
        <v>13510</v>
      </c>
      <c r="D6277" s="14" t="s">
        <v>13504</v>
      </c>
      <c r="E6277" s="14" t="s">
        <v>13485</v>
      </c>
      <c r="F6277" s="14">
        <v>10</v>
      </c>
      <c r="G6277" s="14">
        <v>6.3E-2</v>
      </c>
      <c r="H6277" s="15">
        <v>1.5469999999999969E-3</v>
      </c>
      <c r="I6277" s="15">
        <f>M6277-V6277</f>
        <v>6.4603000000000008E-2</v>
      </c>
      <c r="J6277" s="14"/>
      <c r="K6277" s="13"/>
      <c r="L6277" s="9">
        <f>G6277*1.05</f>
        <v>6.615E-2</v>
      </c>
      <c r="M6277" s="11">
        <f>L6277-H6277</f>
        <v>6.4603000000000008E-2</v>
      </c>
      <c r="N6277" s="11">
        <v>0</v>
      </c>
      <c r="P6277" s="9">
        <f>0.5*N6277/1000</f>
        <v>0</v>
      </c>
      <c r="Q6277" s="9">
        <f>P6277+O6277</f>
        <v>0</v>
      </c>
      <c r="R6277" s="11">
        <v>0</v>
      </c>
      <c r="T6277" s="9">
        <f>0.5*R6277</f>
        <v>0</v>
      </c>
      <c r="U6277" s="9">
        <f>T6277+S6277</f>
        <v>0</v>
      </c>
      <c r="V6277" s="9">
        <f>(Q6277+U6277)/(0.944*1000)</f>
        <v>0</v>
      </c>
    </row>
    <row r="6278" spans="1:22" x14ac:dyDescent="0.3">
      <c r="A6278" s="14">
        <v>6298</v>
      </c>
      <c r="B6278" s="14" t="s">
        <v>1590</v>
      </c>
      <c r="C6278" s="14" t="s">
        <v>13510</v>
      </c>
      <c r="D6278" s="14" t="s">
        <v>13504</v>
      </c>
      <c r="E6278" s="14" t="s">
        <v>13485</v>
      </c>
      <c r="F6278" s="14">
        <v>10</v>
      </c>
      <c r="G6278" s="14">
        <v>6.3E-2</v>
      </c>
      <c r="H6278" s="15">
        <v>6.8800000000000024E-3</v>
      </c>
      <c r="I6278" s="15">
        <f>M6278-V6278</f>
        <v>5.9269999999999996E-2</v>
      </c>
      <c r="J6278" s="14"/>
      <c r="K6278" s="13"/>
      <c r="L6278" s="9">
        <f>G6278*1.05</f>
        <v>6.615E-2</v>
      </c>
      <c r="M6278" s="11">
        <f>L6278-H6278</f>
        <v>5.9269999999999996E-2</v>
      </c>
      <c r="N6278" s="11">
        <v>0</v>
      </c>
      <c r="P6278" s="9">
        <f>0.5*N6278/1000</f>
        <v>0</v>
      </c>
      <c r="Q6278" s="9">
        <f>P6278+O6278</f>
        <v>0</v>
      </c>
      <c r="R6278" s="11">
        <v>0</v>
      </c>
      <c r="T6278" s="9">
        <f>0.5*R6278</f>
        <v>0</v>
      </c>
      <c r="U6278" s="9">
        <f>T6278+S6278</f>
        <v>0</v>
      </c>
      <c r="V6278" s="9">
        <f>(Q6278+U6278)/(0.944*1000)</f>
        <v>0</v>
      </c>
    </row>
    <row r="6279" spans="1:22" x14ac:dyDescent="0.3">
      <c r="A6279" s="14">
        <v>6299</v>
      </c>
      <c r="B6279" s="14" t="s">
        <v>1591</v>
      </c>
      <c r="C6279" s="14" t="s">
        <v>13510</v>
      </c>
      <c r="D6279" s="14" t="s">
        <v>13504</v>
      </c>
      <c r="E6279" s="14" t="s">
        <v>13485</v>
      </c>
      <c r="F6279" s="14">
        <v>10</v>
      </c>
      <c r="G6279" s="14">
        <v>0.25</v>
      </c>
      <c r="H6279" s="15">
        <v>0</v>
      </c>
      <c r="I6279" s="15">
        <f>M6279-V6279</f>
        <v>0.25958686440677969</v>
      </c>
      <c r="J6279" s="14"/>
      <c r="K6279" s="13"/>
      <c r="L6279" s="9">
        <f>G6279*1.05</f>
        <v>0.26250000000000001</v>
      </c>
      <c r="M6279" s="11">
        <f>L6279-H6279</f>
        <v>0.26250000000000001</v>
      </c>
      <c r="N6279" s="11">
        <v>0</v>
      </c>
      <c r="P6279" s="9">
        <f>0.5*N6279/1000</f>
        <v>0</v>
      </c>
      <c r="Q6279" s="9">
        <f>P6279+O6279</f>
        <v>0</v>
      </c>
      <c r="R6279" s="11">
        <v>5.5</v>
      </c>
      <c r="T6279" s="9">
        <f>0.5*R6279</f>
        <v>2.75</v>
      </c>
      <c r="U6279" s="9">
        <f>T6279+S6279</f>
        <v>2.75</v>
      </c>
      <c r="V6279" s="9">
        <f>(Q6279+U6279)/(0.944*1000)</f>
        <v>2.913135593220339E-3</v>
      </c>
    </row>
    <row r="6280" spans="1:22" x14ac:dyDescent="0.3">
      <c r="A6280" s="14">
        <v>6300</v>
      </c>
      <c r="B6280" s="14" t="s">
        <v>1592</v>
      </c>
      <c r="C6280" s="14" t="s">
        <v>13510</v>
      </c>
      <c r="D6280" s="14" t="s">
        <v>13504</v>
      </c>
      <c r="E6280" s="14" t="s">
        <v>13485</v>
      </c>
      <c r="F6280" s="14">
        <v>10</v>
      </c>
      <c r="G6280" s="14">
        <v>0.1</v>
      </c>
      <c r="H6280" s="15">
        <v>1.3057999999999993E-2</v>
      </c>
      <c r="I6280" s="15">
        <f>M6280-V6280</f>
        <v>9.1942000000000024E-2</v>
      </c>
      <c r="J6280" s="14"/>
      <c r="K6280" s="13"/>
      <c r="L6280" s="9">
        <f>G6280*1.05</f>
        <v>0.10500000000000001</v>
      </c>
      <c r="M6280" s="11">
        <f>L6280-H6280</f>
        <v>9.1942000000000024E-2</v>
      </c>
      <c r="N6280" s="11">
        <v>0</v>
      </c>
      <c r="P6280" s="9">
        <f>0.5*N6280/1000</f>
        <v>0</v>
      </c>
      <c r="Q6280" s="9">
        <f>P6280+O6280</f>
        <v>0</v>
      </c>
      <c r="R6280" s="11">
        <v>0</v>
      </c>
      <c r="T6280" s="9">
        <f>0.5*R6280</f>
        <v>0</v>
      </c>
      <c r="U6280" s="9">
        <f>T6280+S6280</f>
        <v>0</v>
      </c>
      <c r="V6280" s="9">
        <f>(Q6280+U6280)/(0.944*1000)</f>
        <v>0</v>
      </c>
    </row>
    <row r="6281" spans="1:22" x14ac:dyDescent="0.3">
      <c r="A6281" s="14">
        <v>6301</v>
      </c>
      <c r="B6281" s="14" t="s">
        <v>1593</v>
      </c>
      <c r="C6281" s="14" t="s">
        <v>13510</v>
      </c>
      <c r="D6281" s="14" t="s">
        <v>13504</v>
      </c>
      <c r="E6281" s="14" t="s">
        <v>13485</v>
      </c>
      <c r="F6281" s="14">
        <v>10</v>
      </c>
      <c r="G6281" s="14">
        <v>0.1</v>
      </c>
      <c r="H6281" s="15">
        <v>3.0627999999999999E-2</v>
      </c>
      <c r="I6281" s="15">
        <f>M6281-V6281</f>
        <v>7.4372000000000008E-2</v>
      </c>
      <c r="J6281" s="14"/>
      <c r="K6281" s="13"/>
      <c r="L6281" s="9">
        <f>G6281*1.05</f>
        <v>0.10500000000000001</v>
      </c>
      <c r="M6281" s="11">
        <f>L6281-H6281</f>
        <v>7.4372000000000008E-2</v>
      </c>
      <c r="N6281" s="11">
        <v>0</v>
      </c>
      <c r="P6281" s="9">
        <f>0.5*N6281/1000</f>
        <v>0</v>
      </c>
      <c r="Q6281" s="9">
        <f>P6281+O6281</f>
        <v>0</v>
      </c>
      <c r="R6281" s="11">
        <v>0</v>
      </c>
      <c r="T6281" s="9">
        <f>0.5*R6281</f>
        <v>0</v>
      </c>
      <c r="U6281" s="9">
        <f>T6281+S6281</f>
        <v>0</v>
      </c>
      <c r="V6281" s="9">
        <f>(Q6281+U6281)/(0.944*1000)</f>
        <v>0</v>
      </c>
    </row>
    <row r="6282" spans="1:22" x14ac:dyDescent="0.3">
      <c r="A6282" s="14">
        <v>6302</v>
      </c>
      <c r="B6282" s="14" t="s">
        <v>1594</v>
      </c>
      <c r="C6282" s="14" t="s">
        <v>13510</v>
      </c>
      <c r="D6282" s="14" t="s">
        <v>13504</v>
      </c>
      <c r="E6282" s="14" t="s">
        <v>13485</v>
      </c>
      <c r="F6282" s="14">
        <v>10</v>
      </c>
      <c r="G6282" s="14">
        <v>0.1</v>
      </c>
      <c r="H6282" s="15">
        <v>7.3820000000000049E-3</v>
      </c>
      <c r="I6282" s="15">
        <f>M6282-V6282</f>
        <v>9.761800000000001E-2</v>
      </c>
      <c r="J6282" s="14"/>
      <c r="K6282" s="13"/>
      <c r="L6282" s="9">
        <f>G6282*1.05</f>
        <v>0.10500000000000001</v>
      </c>
      <c r="M6282" s="11">
        <f>L6282-H6282</f>
        <v>9.761800000000001E-2</v>
      </c>
      <c r="N6282" s="11">
        <v>0</v>
      </c>
      <c r="P6282" s="9">
        <f>0.5*N6282/1000</f>
        <v>0</v>
      </c>
      <c r="Q6282" s="9">
        <f>P6282+O6282</f>
        <v>0</v>
      </c>
      <c r="R6282" s="11">
        <v>0</v>
      </c>
      <c r="T6282" s="9">
        <f>0.5*R6282</f>
        <v>0</v>
      </c>
      <c r="U6282" s="9">
        <f>T6282+S6282</f>
        <v>0</v>
      </c>
      <c r="V6282" s="9">
        <f>(Q6282+U6282)/(0.944*1000)</f>
        <v>0</v>
      </c>
    </row>
    <row r="6283" spans="1:22" x14ac:dyDescent="0.3">
      <c r="A6283" s="14">
        <v>6303</v>
      </c>
      <c r="B6283" s="14" t="s">
        <v>1595</v>
      </c>
      <c r="C6283" s="14" t="s">
        <v>13510</v>
      </c>
      <c r="D6283" s="14" t="s">
        <v>13504</v>
      </c>
      <c r="E6283" s="14" t="s">
        <v>13485</v>
      </c>
      <c r="F6283" s="14">
        <v>10</v>
      </c>
      <c r="G6283" s="14">
        <v>6.3E-2</v>
      </c>
      <c r="H6283" s="15">
        <v>0</v>
      </c>
      <c r="I6283" s="15">
        <f>M6283-V6283</f>
        <v>6.615E-2</v>
      </c>
      <c r="J6283" s="14"/>
      <c r="K6283" s="13"/>
      <c r="L6283" s="9">
        <f>G6283*1.05</f>
        <v>6.615E-2</v>
      </c>
      <c r="M6283" s="11">
        <f>L6283-H6283</f>
        <v>6.615E-2</v>
      </c>
      <c r="N6283" s="11">
        <v>0</v>
      </c>
      <c r="P6283" s="9">
        <f>0.5*N6283/1000</f>
        <v>0</v>
      </c>
      <c r="Q6283" s="9">
        <f>P6283+O6283</f>
        <v>0</v>
      </c>
      <c r="R6283" s="11">
        <v>0</v>
      </c>
      <c r="T6283" s="9">
        <f>0.5*R6283</f>
        <v>0</v>
      </c>
      <c r="U6283" s="9">
        <f>T6283+S6283</f>
        <v>0</v>
      </c>
      <c r="V6283" s="9">
        <f>(Q6283+U6283)/(0.944*1000)</f>
        <v>0</v>
      </c>
    </row>
    <row r="6284" spans="1:22" x14ac:dyDescent="0.3">
      <c r="A6284" s="14">
        <v>6304</v>
      </c>
      <c r="B6284" s="14" t="s">
        <v>1596</v>
      </c>
      <c r="C6284" s="14" t="s">
        <v>13510</v>
      </c>
      <c r="D6284" s="14" t="s">
        <v>13504</v>
      </c>
      <c r="E6284" s="14" t="s">
        <v>13485</v>
      </c>
      <c r="F6284" s="14">
        <v>10</v>
      </c>
      <c r="G6284" s="14">
        <v>0.1</v>
      </c>
      <c r="H6284" s="15">
        <v>0</v>
      </c>
      <c r="I6284" s="15">
        <f>M6284-V6284</f>
        <v>0.10500000000000001</v>
      </c>
      <c r="J6284" s="14"/>
      <c r="K6284" s="13"/>
      <c r="L6284" s="9">
        <f>G6284*1.05</f>
        <v>0.10500000000000001</v>
      </c>
      <c r="M6284" s="11">
        <f>L6284-H6284</f>
        <v>0.10500000000000001</v>
      </c>
      <c r="N6284" s="11">
        <v>0</v>
      </c>
      <c r="P6284" s="9">
        <f>0.5*N6284/1000</f>
        <v>0</v>
      </c>
      <c r="Q6284" s="9">
        <f>P6284+O6284</f>
        <v>0</v>
      </c>
      <c r="R6284" s="11">
        <v>0</v>
      </c>
      <c r="T6284" s="9">
        <f>0.5*R6284</f>
        <v>0</v>
      </c>
      <c r="U6284" s="9">
        <f>T6284+S6284</f>
        <v>0</v>
      </c>
      <c r="V6284" s="9">
        <f>(Q6284+U6284)/(0.944*1000)</f>
        <v>0</v>
      </c>
    </row>
    <row r="6285" spans="1:22" x14ac:dyDescent="0.3">
      <c r="A6285" s="14">
        <v>6305</v>
      </c>
      <c r="B6285" s="14" t="s">
        <v>1597</v>
      </c>
      <c r="C6285" s="14" t="s">
        <v>13510</v>
      </c>
      <c r="D6285" s="14" t="s">
        <v>13504</v>
      </c>
      <c r="E6285" s="14" t="s">
        <v>13485</v>
      </c>
      <c r="F6285" s="14">
        <v>10</v>
      </c>
      <c r="G6285" s="14">
        <v>0.1</v>
      </c>
      <c r="H6285" s="15">
        <v>9.0939999999999944E-3</v>
      </c>
      <c r="I6285" s="15">
        <f>M6285-V6285</f>
        <v>9.5906000000000019E-2</v>
      </c>
      <c r="J6285" s="14"/>
      <c r="K6285" s="13"/>
      <c r="L6285" s="9">
        <f>G6285*1.05</f>
        <v>0.10500000000000001</v>
      </c>
      <c r="M6285" s="11">
        <f>L6285-H6285</f>
        <v>9.5906000000000019E-2</v>
      </c>
      <c r="N6285" s="11">
        <v>0</v>
      </c>
      <c r="P6285" s="9">
        <f>0.5*N6285/1000</f>
        <v>0</v>
      </c>
      <c r="Q6285" s="9">
        <f>P6285+O6285</f>
        <v>0</v>
      </c>
      <c r="R6285" s="11">
        <v>0</v>
      </c>
      <c r="T6285" s="9">
        <f>0.5*R6285</f>
        <v>0</v>
      </c>
      <c r="U6285" s="9">
        <f>T6285+S6285</f>
        <v>0</v>
      </c>
      <c r="V6285" s="9">
        <f>(Q6285+U6285)/(0.944*1000)</f>
        <v>0</v>
      </c>
    </row>
    <row r="6286" spans="1:22" x14ac:dyDescent="0.3">
      <c r="A6286" s="14">
        <v>6306</v>
      </c>
      <c r="B6286" s="14" t="s">
        <v>1598</v>
      </c>
      <c r="C6286" s="14" t="s">
        <v>13510</v>
      </c>
      <c r="D6286" s="14" t="s">
        <v>13504</v>
      </c>
      <c r="E6286" s="14" t="s">
        <v>13485</v>
      </c>
      <c r="F6286" s="14">
        <v>10</v>
      </c>
      <c r="G6286" s="14">
        <v>0.1</v>
      </c>
      <c r="H6286" s="15">
        <v>1.9558999999999997E-2</v>
      </c>
      <c r="I6286" s="15">
        <f>M6286-V6286</f>
        <v>8.5441000000000017E-2</v>
      </c>
      <c r="J6286" s="14"/>
      <c r="K6286" s="13"/>
      <c r="L6286" s="9">
        <f>G6286*1.05</f>
        <v>0.10500000000000001</v>
      </c>
      <c r="M6286" s="11">
        <f>L6286-H6286</f>
        <v>8.5441000000000017E-2</v>
      </c>
      <c r="N6286" s="11">
        <v>0</v>
      </c>
      <c r="P6286" s="9">
        <f>0.5*N6286/1000</f>
        <v>0</v>
      </c>
      <c r="Q6286" s="9">
        <f>P6286+O6286</f>
        <v>0</v>
      </c>
      <c r="R6286" s="11">
        <v>0</v>
      </c>
      <c r="T6286" s="9">
        <f>0.5*R6286</f>
        <v>0</v>
      </c>
      <c r="U6286" s="9">
        <f>T6286+S6286</f>
        <v>0</v>
      </c>
      <c r="V6286" s="9">
        <f>(Q6286+U6286)/(0.944*1000)</f>
        <v>0</v>
      </c>
    </row>
    <row r="6287" spans="1:22" x14ac:dyDescent="0.3">
      <c r="A6287" s="14">
        <v>6307</v>
      </c>
      <c r="B6287" s="14" t="s">
        <v>1599</v>
      </c>
      <c r="C6287" s="14" t="s">
        <v>13510</v>
      </c>
      <c r="D6287" s="14" t="s">
        <v>13504</v>
      </c>
      <c r="E6287" s="14" t="s">
        <v>13485</v>
      </c>
      <c r="F6287" s="14">
        <v>10</v>
      </c>
      <c r="G6287" s="14">
        <v>0.1</v>
      </c>
      <c r="H6287" s="15">
        <v>7.4710000000000037E-3</v>
      </c>
      <c r="I6287" s="15">
        <f>M6287-V6287</f>
        <v>9.7529000000000005E-2</v>
      </c>
      <c r="J6287" s="14"/>
      <c r="K6287" s="13"/>
      <c r="L6287" s="9">
        <f>G6287*1.05</f>
        <v>0.10500000000000001</v>
      </c>
      <c r="M6287" s="11">
        <f>L6287-H6287</f>
        <v>9.7529000000000005E-2</v>
      </c>
      <c r="N6287" s="11">
        <v>0</v>
      </c>
      <c r="P6287" s="9">
        <f>0.5*N6287/1000</f>
        <v>0</v>
      </c>
      <c r="Q6287" s="9">
        <f>P6287+O6287</f>
        <v>0</v>
      </c>
      <c r="R6287" s="11">
        <v>0</v>
      </c>
      <c r="T6287" s="9">
        <f>0.5*R6287</f>
        <v>0</v>
      </c>
      <c r="U6287" s="9">
        <f>T6287+S6287</f>
        <v>0</v>
      </c>
      <c r="V6287" s="9">
        <f>(Q6287+U6287)/(0.944*1000)</f>
        <v>0</v>
      </c>
    </row>
    <row r="6288" spans="1:22" x14ac:dyDescent="0.3">
      <c r="A6288" s="14">
        <v>6308</v>
      </c>
      <c r="B6288" s="14" t="s">
        <v>1600</v>
      </c>
      <c r="C6288" s="14" t="s">
        <v>13510</v>
      </c>
      <c r="D6288" s="14" t="s">
        <v>13504</v>
      </c>
      <c r="E6288" s="14" t="s">
        <v>13485</v>
      </c>
      <c r="F6288" s="14">
        <v>10</v>
      </c>
      <c r="G6288" s="14">
        <v>0.1</v>
      </c>
      <c r="H6288" s="15">
        <v>4.9680000000000037E-3</v>
      </c>
      <c r="I6288" s="15">
        <f>M6288-V6288</f>
        <v>0.10003200000000001</v>
      </c>
      <c r="J6288" s="14"/>
      <c r="K6288" s="13"/>
      <c r="L6288" s="9">
        <f>G6288*1.05</f>
        <v>0.10500000000000001</v>
      </c>
      <c r="M6288" s="11">
        <f>L6288-H6288</f>
        <v>0.10003200000000001</v>
      </c>
      <c r="N6288" s="11">
        <v>0</v>
      </c>
      <c r="P6288" s="9">
        <f>0.5*N6288/1000</f>
        <v>0</v>
      </c>
      <c r="Q6288" s="9">
        <f>P6288+O6288</f>
        <v>0</v>
      </c>
      <c r="R6288" s="11">
        <v>0</v>
      </c>
      <c r="T6288" s="9">
        <f>0.5*R6288</f>
        <v>0</v>
      </c>
      <c r="U6288" s="9">
        <f>T6288+S6288</f>
        <v>0</v>
      </c>
      <c r="V6288" s="9">
        <f>(Q6288+U6288)/(0.944*1000)</f>
        <v>0</v>
      </c>
    </row>
    <row r="6289" spans="1:22" x14ac:dyDescent="0.3">
      <c r="A6289" s="14">
        <v>6309</v>
      </c>
      <c r="B6289" s="14" t="s">
        <v>1601</v>
      </c>
      <c r="C6289" s="14" t="s">
        <v>13510</v>
      </c>
      <c r="D6289" s="14" t="s">
        <v>13504</v>
      </c>
      <c r="E6289" s="14" t="s">
        <v>13485</v>
      </c>
      <c r="F6289" s="14">
        <v>10</v>
      </c>
      <c r="G6289" s="14">
        <v>0.1</v>
      </c>
      <c r="H6289" s="15">
        <v>8.6719999999999974E-3</v>
      </c>
      <c r="I6289" s="15">
        <f>M6289-V6289</f>
        <v>9.6328000000000011E-2</v>
      </c>
      <c r="J6289" s="14"/>
      <c r="K6289" s="13"/>
      <c r="L6289" s="9">
        <f>G6289*1.05</f>
        <v>0.10500000000000001</v>
      </c>
      <c r="M6289" s="11">
        <f>L6289-H6289</f>
        <v>9.6328000000000011E-2</v>
      </c>
      <c r="N6289" s="11">
        <v>0</v>
      </c>
      <c r="P6289" s="9">
        <f>0.5*N6289/1000</f>
        <v>0</v>
      </c>
      <c r="Q6289" s="9">
        <f>P6289+O6289</f>
        <v>0</v>
      </c>
      <c r="R6289" s="11">
        <v>0</v>
      </c>
      <c r="T6289" s="9">
        <f>0.5*R6289</f>
        <v>0</v>
      </c>
      <c r="U6289" s="9">
        <f>T6289+S6289</f>
        <v>0</v>
      </c>
      <c r="V6289" s="9">
        <f>(Q6289+U6289)/(0.944*1000)</f>
        <v>0</v>
      </c>
    </row>
    <row r="6290" spans="1:22" x14ac:dyDescent="0.3">
      <c r="A6290" s="14">
        <v>6310</v>
      </c>
      <c r="B6290" s="14" t="s">
        <v>1602</v>
      </c>
      <c r="C6290" s="14" t="s">
        <v>13510</v>
      </c>
      <c r="D6290" s="14" t="s">
        <v>13504</v>
      </c>
      <c r="E6290" s="14" t="s">
        <v>13485</v>
      </c>
      <c r="F6290" s="14">
        <v>10</v>
      </c>
      <c r="G6290" s="14">
        <v>0.1</v>
      </c>
      <c r="H6290" s="15">
        <v>7.3059999999999974E-3</v>
      </c>
      <c r="I6290" s="15">
        <f>M6290-V6290</f>
        <v>9.7694000000000017E-2</v>
      </c>
      <c r="J6290" s="14"/>
      <c r="K6290" s="13"/>
      <c r="L6290" s="9">
        <f>G6290*1.05</f>
        <v>0.10500000000000001</v>
      </c>
      <c r="M6290" s="11">
        <f>L6290-H6290</f>
        <v>9.7694000000000017E-2</v>
      </c>
      <c r="N6290" s="11">
        <v>0</v>
      </c>
      <c r="P6290" s="9">
        <f>0.5*N6290/1000</f>
        <v>0</v>
      </c>
      <c r="Q6290" s="9">
        <f>P6290+O6290</f>
        <v>0</v>
      </c>
      <c r="R6290" s="11">
        <v>0</v>
      </c>
      <c r="T6290" s="9">
        <f>0.5*R6290</f>
        <v>0</v>
      </c>
      <c r="U6290" s="9">
        <f>T6290+S6290</f>
        <v>0</v>
      </c>
      <c r="V6290" s="9">
        <f>(Q6290+U6290)/(0.944*1000)</f>
        <v>0</v>
      </c>
    </row>
    <row r="6291" spans="1:22" x14ac:dyDescent="0.3">
      <c r="A6291" s="14">
        <v>6311</v>
      </c>
      <c r="B6291" s="14" t="s">
        <v>1603</v>
      </c>
      <c r="C6291" s="14" t="s">
        <v>13510</v>
      </c>
      <c r="D6291" s="14" t="s">
        <v>13504</v>
      </c>
      <c r="E6291" s="14" t="s">
        <v>13485</v>
      </c>
      <c r="F6291" s="14">
        <v>10</v>
      </c>
      <c r="G6291" s="14">
        <v>0.1</v>
      </c>
      <c r="H6291" s="15">
        <v>7.6470000000000054E-3</v>
      </c>
      <c r="I6291" s="15">
        <f>M6291-V6291</f>
        <v>9.7353000000000009E-2</v>
      </c>
      <c r="J6291" s="14"/>
      <c r="K6291" s="13"/>
      <c r="L6291" s="9">
        <f>G6291*1.05</f>
        <v>0.10500000000000001</v>
      </c>
      <c r="M6291" s="11">
        <f>L6291-H6291</f>
        <v>9.7353000000000009E-2</v>
      </c>
      <c r="N6291" s="11">
        <v>0</v>
      </c>
      <c r="P6291" s="9">
        <f>0.5*N6291/1000</f>
        <v>0</v>
      </c>
      <c r="Q6291" s="9">
        <f>P6291+O6291</f>
        <v>0</v>
      </c>
      <c r="R6291" s="11">
        <v>0</v>
      </c>
      <c r="T6291" s="9">
        <f>0.5*R6291</f>
        <v>0</v>
      </c>
      <c r="U6291" s="9">
        <f>T6291+S6291</f>
        <v>0</v>
      </c>
      <c r="V6291" s="9">
        <f>(Q6291+U6291)/(0.944*1000)</f>
        <v>0</v>
      </c>
    </row>
    <row r="6292" spans="1:22" x14ac:dyDescent="0.3">
      <c r="A6292" s="14">
        <v>6312</v>
      </c>
      <c r="B6292" s="14" t="s">
        <v>1604</v>
      </c>
      <c r="C6292" s="14" t="s">
        <v>13510</v>
      </c>
      <c r="D6292" s="14" t="s">
        <v>13504</v>
      </c>
      <c r="E6292" s="14" t="s">
        <v>13485</v>
      </c>
      <c r="F6292" s="14">
        <v>10</v>
      </c>
      <c r="G6292" s="14">
        <v>0.06</v>
      </c>
      <c r="H6292" s="15">
        <v>5.7000000000000002E-2</v>
      </c>
      <c r="I6292" s="15">
        <f>M6292-V6292</f>
        <v>5.9999999999999984E-3</v>
      </c>
      <c r="J6292" s="14"/>
      <c r="K6292" s="13"/>
      <c r="L6292" s="9">
        <f>G6292*1.05</f>
        <v>6.3E-2</v>
      </c>
      <c r="M6292" s="11">
        <f>L6292-H6292</f>
        <v>5.9999999999999984E-3</v>
      </c>
      <c r="N6292" s="11">
        <v>0</v>
      </c>
      <c r="P6292" s="9">
        <f>0.5*N6292/1000</f>
        <v>0</v>
      </c>
      <c r="Q6292" s="9">
        <f>P6292+O6292</f>
        <v>0</v>
      </c>
      <c r="R6292" s="11">
        <v>0</v>
      </c>
      <c r="T6292" s="9">
        <f>0.5*R6292</f>
        <v>0</v>
      </c>
      <c r="U6292" s="9">
        <f>T6292+S6292</f>
        <v>0</v>
      </c>
      <c r="V6292" s="9">
        <f>(Q6292+U6292)/(0.944*1000)</f>
        <v>0</v>
      </c>
    </row>
    <row r="6293" spans="1:22" x14ac:dyDescent="0.3">
      <c r="A6293" s="14">
        <v>6313</v>
      </c>
      <c r="B6293" s="14" t="s">
        <v>1605</v>
      </c>
      <c r="C6293" s="14" t="s">
        <v>13510</v>
      </c>
      <c r="D6293" s="14" t="s">
        <v>13504</v>
      </c>
      <c r="E6293" s="14" t="s">
        <v>13485</v>
      </c>
      <c r="F6293" s="14">
        <v>10</v>
      </c>
      <c r="G6293" s="14">
        <v>0.25</v>
      </c>
      <c r="H6293" s="15">
        <v>2.3165999999999996E-2</v>
      </c>
      <c r="I6293" s="15">
        <f>M6293-V6293</f>
        <v>0.23933400000000002</v>
      </c>
      <c r="J6293" s="14"/>
      <c r="K6293" s="13"/>
      <c r="L6293" s="9">
        <f>G6293*1.05</f>
        <v>0.26250000000000001</v>
      </c>
      <c r="M6293" s="11">
        <f>L6293-H6293</f>
        <v>0.23933400000000002</v>
      </c>
      <c r="N6293" s="11">
        <v>0</v>
      </c>
      <c r="P6293" s="9">
        <f>0.5*N6293/1000</f>
        <v>0</v>
      </c>
      <c r="Q6293" s="9">
        <f>P6293+O6293</f>
        <v>0</v>
      </c>
      <c r="R6293" s="11">
        <v>0</v>
      </c>
      <c r="T6293" s="9">
        <f>0.5*R6293</f>
        <v>0</v>
      </c>
      <c r="U6293" s="9">
        <f>T6293+S6293</f>
        <v>0</v>
      </c>
      <c r="V6293" s="9">
        <f>(Q6293+U6293)/(0.944*1000)</f>
        <v>0</v>
      </c>
    </row>
    <row r="6294" spans="1:22" x14ac:dyDescent="0.3">
      <c r="A6294" s="14">
        <v>6314</v>
      </c>
      <c r="B6294" s="14" t="s">
        <v>1606</v>
      </c>
      <c r="C6294" s="14" t="s">
        <v>13510</v>
      </c>
      <c r="D6294" s="14" t="s">
        <v>13504</v>
      </c>
      <c r="E6294" s="14" t="s">
        <v>13485</v>
      </c>
      <c r="F6294" s="14">
        <v>10</v>
      </c>
      <c r="G6294" s="14">
        <v>0.5</v>
      </c>
      <c r="H6294" s="15">
        <v>0.26960800000000001</v>
      </c>
      <c r="I6294" s="16" t="s">
        <v>13516</v>
      </c>
      <c r="J6294" s="14"/>
      <c r="K6294" s="13"/>
      <c r="L6294" s="9">
        <f>G6294/2*1.05</f>
        <v>0.26250000000000001</v>
      </c>
      <c r="M6294" s="11">
        <f>L6294-H6294</f>
        <v>-7.1080000000000032E-3</v>
      </c>
      <c r="N6294" s="11">
        <v>0</v>
      </c>
      <c r="P6294" s="9">
        <f>0.5*N6294/1000</f>
        <v>0</v>
      </c>
      <c r="Q6294" s="9">
        <f>P6294+O6294</f>
        <v>0</v>
      </c>
      <c r="R6294" s="11">
        <v>0</v>
      </c>
      <c r="T6294" s="9">
        <f>0.5*R6294</f>
        <v>0</v>
      </c>
      <c r="U6294" s="9">
        <f>T6294+S6294</f>
        <v>0</v>
      </c>
      <c r="V6294" s="9">
        <f>(Q6294+U6294)/(0.944*1000)</f>
        <v>0</v>
      </c>
    </row>
    <row r="6295" spans="1:22" x14ac:dyDescent="0.3">
      <c r="A6295" s="14">
        <v>6315</v>
      </c>
      <c r="B6295" s="14" t="s">
        <v>1607</v>
      </c>
      <c r="C6295" s="14" t="s">
        <v>13510</v>
      </c>
      <c r="D6295" s="14" t="s">
        <v>13504</v>
      </c>
      <c r="E6295" s="14" t="s">
        <v>13485</v>
      </c>
      <c r="F6295" s="14">
        <v>10</v>
      </c>
      <c r="G6295" s="14">
        <v>6.3E-2</v>
      </c>
      <c r="H6295" s="15">
        <v>1.7995999999999995E-2</v>
      </c>
      <c r="I6295" s="15">
        <f>M6295-V6295</f>
        <v>4.8154000000000002E-2</v>
      </c>
      <c r="J6295" s="14"/>
      <c r="K6295" s="13"/>
      <c r="L6295" s="9">
        <f>G6295*1.05</f>
        <v>6.615E-2</v>
      </c>
      <c r="M6295" s="11">
        <f>L6295-H6295</f>
        <v>4.8154000000000002E-2</v>
      </c>
      <c r="N6295" s="11">
        <v>0</v>
      </c>
      <c r="P6295" s="9">
        <f>0.5*N6295/1000</f>
        <v>0</v>
      </c>
      <c r="Q6295" s="9">
        <f>P6295+O6295</f>
        <v>0</v>
      </c>
      <c r="R6295" s="11">
        <v>0</v>
      </c>
      <c r="T6295" s="9">
        <f>0.5*R6295</f>
        <v>0</v>
      </c>
      <c r="U6295" s="9">
        <f>T6295+S6295</f>
        <v>0</v>
      </c>
      <c r="V6295" s="9">
        <f>(Q6295+U6295)/(0.944*1000)</f>
        <v>0</v>
      </c>
    </row>
    <row r="6296" spans="1:22" x14ac:dyDescent="0.3">
      <c r="A6296" s="14">
        <v>6316</v>
      </c>
      <c r="B6296" s="14" t="s">
        <v>1608</v>
      </c>
      <c r="C6296" s="14" t="s">
        <v>13510</v>
      </c>
      <c r="D6296" s="14" t="s">
        <v>13504</v>
      </c>
      <c r="E6296" s="14" t="s">
        <v>13485</v>
      </c>
      <c r="F6296" s="14">
        <v>10</v>
      </c>
      <c r="G6296" s="14">
        <v>0.16</v>
      </c>
      <c r="H6296" s="15">
        <v>1.7949000000000014E-2</v>
      </c>
      <c r="I6296" s="15">
        <f>M6296-V6296</f>
        <v>0.15005099999999999</v>
      </c>
      <c r="J6296" s="14"/>
      <c r="K6296" s="13"/>
      <c r="L6296" s="9">
        <f>G6296*1.05</f>
        <v>0.16800000000000001</v>
      </c>
      <c r="M6296" s="11">
        <f>L6296-H6296</f>
        <v>0.15005099999999999</v>
      </c>
      <c r="N6296" s="11">
        <v>0</v>
      </c>
      <c r="P6296" s="9">
        <f>0.5*N6296/1000</f>
        <v>0</v>
      </c>
      <c r="Q6296" s="9">
        <f>P6296+O6296</f>
        <v>0</v>
      </c>
      <c r="R6296" s="11">
        <v>0</v>
      </c>
      <c r="T6296" s="9">
        <f>0.5*R6296</f>
        <v>0</v>
      </c>
      <c r="U6296" s="9">
        <f>T6296+S6296</f>
        <v>0</v>
      </c>
      <c r="V6296" s="9">
        <f>(Q6296+U6296)/(0.944*1000)</f>
        <v>0</v>
      </c>
    </row>
    <row r="6297" spans="1:22" x14ac:dyDescent="0.3">
      <c r="A6297" s="14">
        <v>6317</v>
      </c>
      <c r="B6297" s="14" t="s">
        <v>1609</v>
      </c>
      <c r="C6297" s="14" t="s">
        <v>13510</v>
      </c>
      <c r="D6297" s="14" t="s">
        <v>13504</v>
      </c>
      <c r="E6297" s="14" t="s">
        <v>13485</v>
      </c>
      <c r="F6297" s="14">
        <v>10</v>
      </c>
      <c r="G6297" s="14">
        <v>0.1</v>
      </c>
      <c r="H6297" s="15">
        <v>1.0278999999999996E-2</v>
      </c>
      <c r="I6297" s="15">
        <f>M6297-V6297</f>
        <v>9.4721000000000014E-2</v>
      </c>
      <c r="J6297" s="14"/>
      <c r="K6297" s="13"/>
      <c r="L6297" s="9">
        <f>G6297*1.05</f>
        <v>0.10500000000000001</v>
      </c>
      <c r="M6297" s="11">
        <f>L6297-H6297</f>
        <v>9.4721000000000014E-2</v>
      </c>
      <c r="N6297" s="11">
        <v>0</v>
      </c>
      <c r="P6297" s="9">
        <f>0.5*N6297/1000</f>
        <v>0</v>
      </c>
      <c r="Q6297" s="9">
        <f>P6297+O6297</f>
        <v>0</v>
      </c>
      <c r="R6297" s="11">
        <v>0</v>
      </c>
      <c r="T6297" s="9">
        <f>0.5*R6297</f>
        <v>0</v>
      </c>
      <c r="U6297" s="9">
        <f>T6297+S6297</f>
        <v>0</v>
      </c>
      <c r="V6297" s="9">
        <f>(Q6297+U6297)/(0.944*1000)</f>
        <v>0</v>
      </c>
    </row>
    <row r="6298" spans="1:22" x14ac:dyDescent="0.3">
      <c r="A6298" s="14">
        <v>6318</v>
      </c>
      <c r="B6298" s="14" t="s">
        <v>1610</v>
      </c>
      <c r="C6298" s="14" t="s">
        <v>13510</v>
      </c>
      <c r="D6298" s="14" t="s">
        <v>13504</v>
      </c>
      <c r="E6298" s="14" t="s">
        <v>13485</v>
      </c>
      <c r="F6298" s="14">
        <v>10</v>
      </c>
      <c r="G6298" s="14">
        <v>0.16</v>
      </c>
      <c r="H6298" s="15">
        <v>8.1529999999999919E-3</v>
      </c>
      <c r="I6298" s="15">
        <f>M6298-V6298</f>
        <v>0.15984700000000002</v>
      </c>
      <c r="J6298" s="14"/>
      <c r="K6298" s="13"/>
      <c r="L6298" s="9">
        <f>G6298*1.05</f>
        <v>0.16800000000000001</v>
      </c>
      <c r="M6298" s="11">
        <f>L6298-H6298</f>
        <v>0.15984700000000002</v>
      </c>
      <c r="N6298" s="11">
        <v>0</v>
      </c>
      <c r="P6298" s="9">
        <f>0.5*N6298/1000</f>
        <v>0</v>
      </c>
      <c r="Q6298" s="9">
        <f>P6298+O6298</f>
        <v>0</v>
      </c>
      <c r="R6298" s="11">
        <v>0</v>
      </c>
      <c r="T6298" s="9">
        <f>0.5*R6298</f>
        <v>0</v>
      </c>
      <c r="U6298" s="9">
        <f>T6298+S6298</f>
        <v>0</v>
      </c>
      <c r="V6298" s="9">
        <f>(Q6298+U6298)/(0.944*1000)</f>
        <v>0</v>
      </c>
    </row>
    <row r="6299" spans="1:22" x14ac:dyDescent="0.3">
      <c r="A6299" s="14">
        <v>6319</v>
      </c>
      <c r="B6299" s="14" t="s">
        <v>1611</v>
      </c>
      <c r="C6299" s="14" t="s">
        <v>13510</v>
      </c>
      <c r="D6299" s="14" t="s">
        <v>13504</v>
      </c>
      <c r="E6299" s="14" t="s">
        <v>13485</v>
      </c>
      <c r="F6299" s="14">
        <v>10</v>
      </c>
      <c r="G6299" s="14">
        <v>0.1</v>
      </c>
      <c r="H6299" s="15">
        <v>2.0879999999999939E-3</v>
      </c>
      <c r="I6299" s="15">
        <f>M6299-V6299</f>
        <v>0.10291200000000002</v>
      </c>
      <c r="J6299" s="14"/>
      <c r="K6299" s="13"/>
      <c r="L6299" s="9">
        <f>G6299*1.05</f>
        <v>0.10500000000000001</v>
      </c>
      <c r="M6299" s="11">
        <f>L6299-H6299</f>
        <v>0.10291200000000002</v>
      </c>
      <c r="N6299" s="11">
        <v>0</v>
      </c>
      <c r="P6299" s="9">
        <f>0.5*N6299/1000</f>
        <v>0</v>
      </c>
      <c r="Q6299" s="9">
        <f>P6299+O6299</f>
        <v>0</v>
      </c>
      <c r="R6299" s="11">
        <v>0</v>
      </c>
      <c r="T6299" s="9">
        <f>0.5*R6299</f>
        <v>0</v>
      </c>
      <c r="U6299" s="9">
        <f>T6299+S6299</f>
        <v>0</v>
      </c>
      <c r="V6299" s="9">
        <f>(Q6299+U6299)/(0.944*1000)</f>
        <v>0</v>
      </c>
    </row>
    <row r="6300" spans="1:22" x14ac:dyDescent="0.3">
      <c r="A6300" s="14">
        <v>6320</v>
      </c>
      <c r="B6300" s="14" t="s">
        <v>1612</v>
      </c>
      <c r="C6300" s="14" t="s">
        <v>13510</v>
      </c>
      <c r="D6300" s="14" t="s">
        <v>13504</v>
      </c>
      <c r="E6300" s="14" t="s">
        <v>13485</v>
      </c>
      <c r="F6300" s="14">
        <v>10</v>
      </c>
      <c r="G6300" s="14">
        <v>0.16</v>
      </c>
      <c r="H6300" s="15">
        <v>1.3986999999999994E-2</v>
      </c>
      <c r="I6300" s="15">
        <f>M6300-V6300</f>
        <v>0.15401300000000001</v>
      </c>
      <c r="J6300" s="14"/>
      <c r="K6300" s="13"/>
      <c r="L6300" s="9">
        <f>G6300*1.05</f>
        <v>0.16800000000000001</v>
      </c>
      <c r="M6300" s="11">
        <f>L6300-H6300</f>
        <v>0.15401300000000001</v>
      </c>
      <c r="N6300" s="11">
        <v>0</v>
      </c>
      <c r="P6300" s="9">
        <f>0.5*N6300/1000</f>
        <v>0</v>
      </c>
      <c r="Q6300" s="9">
        <f>P6300+O6300</f>
        <v>0</v>
      </c>
      <c r="R6300" s="11">
        <v>0</v>
      </c>
      <c r="T6300" s="9">
        <f>0.5*R6300</f>
        <v>0</v>
      </c>
      <c r="U6300" s="9">
        <f>T6300+S6300</f>
        <v>0</v>
      </c>
      <c r="V6300" s="9">
        <f>(Q6300+U6300)/(0.944*1000)</f>
        <v>0</v>
      </c>
    </row>
    <row r="6301" spans="1:22" x14ac:dyDescent="0.3">
      <c r="A6301" s="14">
        <v>6321</v>
      </c>
      <c r="B6301" s="14" t="s">
        <v>1613</v>
      </c>
      <c r="C6301" s="14" t="s">
        <v>13510</v>
      </c>
      <c r="D6301" s="14" t="s">
        <v>13504</v>
      </c>
      <c r="E6301" s="14" t="s">
        <v>13485</v>
      </c>
      <c r="F6301" s="14">
        <v>10</v>
      </c>
      <c r="G6301" s="14">
        <v>0.16</v>
      </c>
      <c r="H6301" s="15">
        <v>2.5573000000000009E-2</v>
      </c>
      <c r="I6301" s="15">
        <f>M6301-V6301</f>
        <v>0.142427</v>
      </c>
      <c r="J6301" s="14"/>
      <c r="K6301" s="13"/>
      <c r="L6301" s="9">
        <f>G6301*1.05</f>
        <v>0.16800000000000001</v>
      </c>
      <c r="M6301" s="11">
        <f>L6301-H6301</f>
        <v>0.142427</v>
      </c>
      <c r="N6301" s="11">
        <v>0</v>
      </c>
      <c r="P6301" s="9">
        <f>0.5*N6301/1000</f>
        <v>0</v>
      </c>
      <c r="Q6301" s="9">
        <f>P6301+O6301</f>
        <v>0</v>
      </c>
      <c r="R6301" s="11">
        <v>0</v>
      </c>
      <c r="T6301" s="9">
        <f>0.5*R6301</f>
        <v>0</v>
      </c>
      <c r="U6301" s="9">
        <f>T6301+S6301</f>
        <v>0</v>
      </c>
      <c r="V6301" s="9">
        <f>(Q6301+U6301)/(0.944*1000)</f>
        <v>0</v>
      </c>
    </row>
    <row r="6302" spans="1:22" x14ac:dyDescent="0.3">
      <c r="A6302" s="14">
        <v>6322</v>
      </c>
      <c r="B6302" s="14" t="s">
        <v>1614</v>
      </c>
      <c r="C6302" s="14" t="s">
        <v>13510</v>
      </c>
      <c r="D6302" s="14" t="s">
        <v>13504</v>
      </c>
      <c r="E6302" s="14" t="s">
        <v>13485</v>
      </c>
      <c r="F6302" s="14">
        <v>10</v>
      </c>
      <c r="G6302" s="14">
        <v>0.16</v>
      </c>
      <c r="H6302" s="15">
        <v>4.5170999999999989E-2</v>
      </c>
      <c r="I6302" s="15">
        <f>M6302-V6302</f>
        <v>0.12282900000000002</v>
      </c>
      <c r="J6302" s="14"/>
      <c r="K6302" s="13"/>
      <c r="L6302" s="9">
        <f>G6302*1.05</f>
        <v>0.16800000000000001</v>
      </c>
      <c r="M6302" s="11">
        <f>L6302-H6302</f>
        <v>0.12282900000000002</v>
      </c>
      <c r="N6302" s="11">
        <v>0</v>
      </c>
      <c r="P6302" s="9">
        <f>0.5*N6302/1000</f>
        <v>0</v>
      </c>
      <c r="Q6302" s="9">
        <f>P6302+O6302</f>
        <v>0</v>
      </c>
      <c r="R6302" s="11">
        <v>0</v>
      </c>
      <c r="T6302" s="9">
        <f>0.5*R6302</f>
        <v>0</v>
      </c>
      <c r="U6302" s="9">
        <f>T6302+S6302</f>
        <v>0</v>
      </c>
      <c r="V6302" s="9">
        <f>(Q6302+U6302)/(0.944*1000)</f>
        <v>0</v>
      </c>
    </row>
    <row r="6303" spans="1:22" x14ac:dyDescent="0.3">
      <c r="A6303" s="14">
        <v>6323</v>
      </c>
      <c r="B6303" s="14" t="s">
        <v>1615</v>
      </c>
      <c r="C6303" s="14" t="s">
        <v>13510</v>
      </c>
      <c r="D6303" s="14" t="s">
        <v>13504</v>
      </c>
      <c r="E6303" s="14" t="s">
        <v>13485</v>
      </c>
      <c r="F6303" s="14">
        <v>10</v>
      </c>
      <c r="G6303" s="14">
        <v>0.4</v>
      </c>
      <c r="H6303" s="15">
        <v>3.6519999999999869E-3</v>
      </c>
      <c r="I6303" s="15">
        <f>M6303-V6303</f>
        <v>0.41634800000000005</v>
      </c>
      <c r="J6303" s="14"/>
      <c r="K6303" s="13"/>
      <c r="L6303" s="9">
        <f>G6303*1.05</f>
        <v>0.42000000000000004</v>
      </c>
      <c r="M6303" s="11">
        <f>L6303-H6303</f>
        <v>0.41634800000000005</v>
      </c>
      <c r="N6303" s="11">
        <v>0</v>
      </c>
      <c r="P6303" s="9">
        <f>0.5*N6303/1000</f>
        <v>0</v>
      </c>
      <c r="Q6303" s="9">
        <f>P6303+O6303</f>
        <v>0</v>
      </c>
      <c r="R6303" s="11">
        <v>0</v>
      </c>
      <c r="T6303" s="9">
        <f>0.5*R6303</f>
        <v>0</v>
      </c>
      <c r="U6303" s="9">
        <f>T6303+S6303</f>
        <v>0</v>
      </c>
      <c r="V6303" s="9">
        <f>(Q6303+U6303)/(0.944*1000)</f>
        <v>0</v>
      </c>
    </row>
    <row r="6304" spans="1:22" x14ac:dyDescent="0.3">
      <c r="A6304" s="14">
        <v>6324</v>
      </c>
      <c r="B6304" s="14" t="s">
        <v>1616</v>
      </c>
      <c r="C6304" s="14" t="s">
        <v>13510</v>
      </c>
      <c r="D6304" s="14" t="s">
        <v>13504</v>
      </c>
      <c r="E6304" s="14" t="s">
        <v>13485</v>
      </c>
      <c r="F6304" s="14">
        <v>10</v>
      </c>
      <c r="G6304" s="14">
        <v>0.4</v>
      </c>
      <c r="H6304" s="15">
        <v>1.2430999999999984E-2</v>
      </c>
      <c r="I6304" s="15">
        <f>M6304-V6304</f>
        <v>0.40756900000000007</v>
      </c>
      <c r="J6304" s="14"/>
      <c r="K6304" s="13"/>
      <c r="L6304" s="9">
        <f>G6304*1.05</f>
        <v>0.42000000000000004</v>
      </c>
      <c r="M6304" s="11">
        <f>L6304-H6304</f>
        <v>0.40756900000000007</v>
      </c>
      <c r="N6304" s="11">
        <v>0</v>
      </c>
      <c r="P6304" s="9">
        <f>0.5*N6304/1000</f>
        <v>0</v>
      </c>
      <c r="Q6304" s="9">
        <f>P6304+O6304</f>
        <v>0</v>
      </c>
      <c r="R6304" s="11">
        <v>0</v>
      </c>
      <c r="T6304" s="9">
        <f>0.5*R6304</f>
        <v>0</v>
      </c>
      <c r="U6304" s="9">
        <f>T6304+S6304</f>
        <v>0</v>
      </c>
      <c r="V6304" s="9">
        <f>(Q6304+U6304)/(0.944*1000)</f>
        <v>0</v>
      </c>
    </row>
    <row r="6305" spans="1:22" x14ac:dyDescent="0.3">
      <c r="A6305" s="14">
        <v>6325</v>
      </c>
      <c r="B6305" s="14" t="s">
        <v>1617</v>
      </c>
      <c r="C6305" s="14" t="s">
        <v>13510</v>
      </c>
      <c r="D6305" s="14" t="s">
        <v>13504</v>
      </c>
      <c r="E6305" s="14" t="s">
        <v>13485</v>
      </c>
      <c r="F6305" s="14">
        <v>10</v>
      </c>
      <c r="G6305" s="14">
        <v>0.06</v>
      </c>
      <c r="H6305" s="15">
        <v>0</v>
      </c>
      <c r="I6305" s="15">
        <f>M6305-V6305</f>
        <v>6.3E-2</v>
      </c>
      <c r="J6305" s="14"/>
      <c r="K6305" s="13"/>
      <c r="L6305" s="9">
        <f>G6305*1.05</f>
        <v>6.3E-2</v>
      </c>
      <c r="M6305" s="11">
        <f>L6305-H6305</f>
        <v>6.3E-2</v>
      </c>
      <c r="N6305" s="11">
        <v>0</v>
      </c>
      <c r="P6305" s="9">
        <f>0.5*N6305/1000</f>
        <v>0</v>
      </c>
      <c r="Q6305" s="9">
        <f>P6305+O6305</f>
        <v>0</v>
      </c>
      <c r="R6305" s="11">
        <v>0</v>
      </c>
      <c r="T6305" s="9">
        <f>0.5*R6305</f>
        <v>0</v>
      </c>
      <c r="U6305" s="9">
        <f>T6305+S6305</f>
        <v>0</v>
      </c>
      <c r="V6305" s="9">
        <f>(Q6305+U6305)/(0.944*1000)</f>
        <v>0</v>
      </c>
    </row>
    <row r="6306" spans="1:22" x14ac:dyDescent="0.3">
      <c r="A6306" s="14">
        <v>6326</v>
      </c>
      <c r="B6306" s="14" t="s">
        <v>1618</v>
      </c>
      <c r="C6306" s="14" t="s">
        <v>13510</v>
      </c>
      <c r="D6306" s="14" t="s">
        <v>13504</v>
      </c>
      <c r="E6306" s="14" t="s">
        <v>13485</v>
      </c>
      <c r="F6306" s="14">
        <v>10</v>
      </c>
      <c r="G6306" s="14">
        <v>0.4</v>
      </c>
      <c r="H6306" s="15">
        <v>6.9615999999999983E-2</v>
      </c>
      <c r="I6306" s="15">
        <f>M6306-V6306</f>
        <v>0.35038400000000003</v>
      </c>
      <c r="J6306" s="14"/>
      <c r="K6306" s="13"/>
      <c r="L6306" s="9">
        <f>G6306*1.05</f>
        <v>0.42000000000000004</v>
      </c>
      <c r="M6306" s="11">
        <f>L6306-H6306</f>
        <v>0.35038400000000003</v>
      </c>
      <c r="N6306" s="11">
        <v>0</v>
      </c>
      <c r="P6306" s="9">
        <f>0.5*N6306/1000</f>
        <v>0</v>
      </c>
      <c r="Q6306" s="9">
        <f>P6306+O6306</f>
        <v>0</v>
      </c>
      <c r="R6306" s="11">
        <v>0</v>
      </c>
      <c r="T6306" s="9">
        <f>0.5*R6306</f>
        <v>0</v>
      </c>
      <c r="U6306" s="9">
        <f>T6306+S6306</f>
        <v>0</v>
      </c>
      <c r="V6306" s="9">
        <f>(Q6306+U6306)/(0.944*1000)</f>
        <v>0</v>
      </c>
    </row>
    <row r="6307" spans="1:22" x14ac:dyDescent="0.3">
      <c r="A6307" s="14">
        <v>6327</v>
      </c>
      <c r="B6307" s="14" t="s">
        <v>1619</v>
      </c>
      <c r="C6307" s="14" t="s">
        <v>13510</v>
      </c>
      <c r="D6307" s="14" t="s">
        <v>13504</v>
      </c>
      <c r="E6307" s="14" t="s">
        <v>13485</v>
      </c>
      <c r="F6307" s="14">
        <v>10</v>
      </c>
      <c r="G6307" s="14">
        <v>0.16</v>
      </c>
      <c r="H6307" s="15">
        <v>3.2969999999999999E-2</v>
      </c>
      <c r="I6307" s="15">
        <f>M6307-V6307</f>
        <v>0.13211686440677967</v>
      </c>
      <c r="J6307" s="14"/>
      <c r="K6307" s="13"/>
      <c r="L6307" s="9">
        <f>G6307*1.05</f>
        <v>0.16800000000000001</v>
      </c>
      <c r="M6307" s="11">
        <f>L6307-H6307</f>
        <v>0.13503000000000001</v>
      </c>
      <c r="N6307" s="11">
        <v>0</v>
      </c>
      <c r="P6307" s="9">
        <f>0.5*N6307/1000</f>
        <v>0</v>
      </c>
      <c r="Q6307" s="9">
        <f>P6307+O6307</f>
        <v>0</v>
      </c>
      <c r="R6307" s="11">
        <v>5.5</v>
      </c>
      <c r="T6307" s="9">
        <f>0.5*R6307</f>
        <v>2.75</v>
      </c>
      <c r="U6307" s="9">
        <f>T6307+S6307</f>
        <v>2.75</v>
      </c>
      <c r="V6307" s="9">
        <f>(Q6307+U6307)/(0.944*1000)</f>
        <v>2.913135593220339E-3</v>
      </c>
    </row>
    <row r="6308" spans="1:22" x14ac:dyDescent="0.3">
      <c r="A6308" s="14">
        <v>6328</v>
      </c>
      <c r="B6308" s="14" t="s">
        <v>1620</v>
      </c>
      <c r="C6308" s="14" t="s">
        <v>13510</v>
      </c>
      <c r="D6308" s="14" t="s">
        <v>13504</v>
      </c>
      <c r="E6308" s="14" t="s">
        <v>13485</v>
      </c>
      <c r="F6308" s="14">
        <v>10</v>
      </c>
      <c r="G6308" s="14">
        <v>0.1</v>
      </c>
      <c r="H6308" s="15">
        <v>2.5595E-2</v>
      </c>
      <c r="I6308" s="15">
        <f>M6308-V6308</f>
        <v>7.9405000000000003E-2</v>
      </c>
      <c r="J6308" s="14"/>
      <c r="K6308" s="13"/>
      <c r="L6308" s="9">
        <f>G6308*1.05</f>
        <v>0.10500000000000001</v>
      </c>
      <c r="M6308" s="11">
        <f>L6308-H6308</f>
        <v>7.9405000000000003E-2</v>
      </c>
      <c r="N6308" s="11">
        <v>0</v>
      </c>
      <c r="P6308" s="9">
        <f>0.5*N6308/1000</f>
        <v>0</v>
      </c>
      <c r="Q6308" s="9">
        <f>P6308+O6308</f>
        <v>0</v>
      </c>
      <c r="R6308" s="11">
        <v>0</v>
      </c>
      <c r="T6308" s="9">
        <f>0.5*R6308</f>
        <v>0</v>
      </c>
      <c r="U6308" s="9">
        <f>T6308+S6308</f>
        <v>0</v>
      </c>
      <c r="V6308" s="9">
        <f>(Q6308+U6308)/(0.944*1000)</f>
        <v>0</v>
      </c>
    </row>
    <row r="6309" spans="1:22" x14ac:dyDescent="0.3">
      <c r="A6309" s="14">
        <v>6329</v>
      </c>
      <c r="B6309" s="14" t="s">
        <v>1621</v>
      </c>
      <c r="C6309" s="14" t="s">
        <v>13510</v>
      </c>
      <c r="D6309" s="14" t="s">
        <v>13504</v>
      </c>
      <c r="E6309" s="14" t="s">
        <v>13485</v>
      </c>
      <c r="F6309" s="14">
        <v>10</v>
      </c>
      <c r="G6309" s="14">
        <v>0.63</v>
      </c>
      <c r="H6309" s="15">
        <v>8.7457999999999966E-2</v>
      </c>
      <c r="I6309" s="15">
        <f>M6309-V6309</f>
        <v>0.57404200000000016</v>
      </c>
      <c r="J6309" s="14"/>
      <c r="K6309" s="13"/>
      <c r="L6309" s="9">
        <f>G6309*1.05</f>
        <v>0.66150000000000009</v>
      </c>
      <c r="M6309" s="11">
        <f>L6309-H6309</f>
        <v>0.57404200000000016</v>
      </c>
      <c r="N6309" s="11">
        <v>0</v>
      </c>
      <c r="P6309" s="9">
        <f>0.5*N6309/1000</f>
        <v>0</v>
      </c>
      <c r="Q6309" s="9">
        <f>P6309+O6309</f>
        <v>0</v>
      </c>
      <c r="R6309" s="11">
        <v>0</v>
      </c>
      <c r="T6309" s="9">
        <f>0.5*R6309</f>
        <v>0</v>
      </c>
      <c r="U6309" s="9">
        <f>T6309+S6309</f>
        <v>0</v>
      </c>
      <c r="V6309" s="9">
        <f>(Q6309+U6309)/(0.944*1000)</f>
        <v>0</v>
      </c>
    </row>
    <row r="6310" spans="1:22" x14ac:dyDescent="0.3">
      <c r="A6310" s="14">
        <v>6330</v>
      </c>
      <c r="B6310" s="14" t="s">
        <v>9725</v>
      </c>
      <c r="C6310" s="14" t="s">
        <v>13510</v>
      </c>
      <c r="D6310" s="14" t="s">
        <v>13504</v>
      </c>
      <c r="E6310" s="14" t="s">
        <v>13485</v>
      </c>
      <c r="F6310" s="14">
        <v>10</v>
      </c>
      <c r="G6310" s="14">
        <v>0.16</v>
      </c>
      <c r="H6310" s="15">
        <v>8.1000000000000003E-2</v>
      </c>
      <c r="I6310" s="15">
        <f>M6310-V6310</f>
        <v>8.7000000000000008E-2</v>
      </c>
      <c r="J6310" s="14"/>
      <c r="K6310" s="13"/>
      <c r="L6310" s="9">
        <f>G6310*1.05</f>
        <v>0.16800000000000001</v>
      </c>
      <c r="M6310" s="11">
        <f>L6310-H6310</f>
        <v>8.7000000000000008E-2</v>
      </c>
      <c r="N6310" s="11">
        <v>0</v>
      </c>
      <c r="P6310" s="9">
        <f>0.5*N6310/1000</f>
        <v>0</v>
      </c>
      <c r="Q6310" s="9">
        <f>P6310+O6310</f>
        <v>0</v>
      </c>
      <c r="R6310" s="11">
        <v>0</v>
      </c>
      <c r="T6310" s="9">
        <f>0.5*R6310</f>
        <v>0</v>
      </c>
      <c r="U6310" s="9">
        <f>T6310+S6310</f>
        <v>0</v>
      </c>
      <c r="V6310" s="9">
        <f>(Q6310+U6310)/(0.944*1000)</f>
        <v>0</v>
      </c>
    </row>
    <row r="6311" spans="1:22" x14ac:dyDescent="0.3">
      <c r="A6311" s="14">
        <v>6331</v>
      </c>
      <c r="B6311" s="14" t="s">
        <v>1622</v>
      </c>
      <c r="C6311" s="14" t="s">
        <v>13510</v>
      </c>
      <c r="D6311" s="14" t="s">
        <v>13504</v>
      </c>
      <c r="E6311" s="14" t="s">
        <v>13485</v>
      </c>
      <c r="F6311" s="14">
        <v>10</v>
      </c>
      <c r="G6311" s="14">
        <v>0.1</v>
      </c>
      <c r="H6311" s="15">
        <v>6.4999999999999997E-3</v>
      </c>
      <c r="I6311" s="15">
        <f>M6311-V6311</f>
        <v>9.8500000000000004E-2</v>
      </c>
      <c r="J6311" s="14"/>
      <c r="K6311" s="13"/>
      <c r="L6311" s="9">
        <f>G6311*1.05</f>
        <v>0.10500000000000001</v>
      </c>
      <c r="M6311" s="11">
        <f>L6311-H6311</f>
        <v>9.8500000000000004E-2</v>
      </c>
      <c r="N6311" s="11">
        <v>0</v>
      </c>
      <c r="P6311" s="9">
        <f>0.5*N6311/1000</f>
        <v>0</v>
      </c>
      <c r="Q6311" s="9">
        <f>P6311+O6311</f>
        <v>0</v>
      </c>
      <c r="R6311" s="11">
        <v>0</v>
      </c>
      <c r="S6311" s="9">
        <f>0.75*R6311/1000</f>
        <v>0</v>
      </c>
      <c r="T6311" s="9">
        <f>0.5*R6311</f>
        <v>0</v>
      </c>
      <c r="U6311" s="9">
        <f>T6311+S6311</f>
        <v>0</v>
      </c>
      <c r="V6311" s="9">
        <f>(Q6311+U6311)/(0.944*1000)</f>
        <v>0</v>
      </c>
    </row>
    <row r="6312" spans="1:22" x14ac:dyDescent="0.3">
      <c r="A6312" s="14">
        <v>6332</v>
      </c>
      <c r="B6312" s="14" t="s">
        <v>1623</v>
      </c>
      <c r="C6312" s="14" t="s">
        <v>13510</v>
      </c>
      <c r="D6312" s="14" t="s">
        <v>13504</v>
      </c>
      <c r="E6312" s="14" t="s">
        <v>13485</v>
      </c>
      <c r="F6312" s="14">
        <v>10</v>
      </c>
      <c r="G6312" s="14">
        <v>0.16</v>
      </c>
      <c r="H6312" s="15">
        <v>0</v>
      </c>
      <c r="I6312" s="15">
        <f>M6312-V6312</f>
        <v>0.16800000000000001</v>
      </c>
      <c r="J6312" s="14"/>
      <c r="K6312" s="13"/>
      <c r="L6312" s="9">
        <f>G6312*1.05</f>
        <v>0.16800000000000001</v>
      </c>
      <c r="M6312" s="11">
        <f>L6312-H6312</f>
        <v>0.16800000000000001</v>
      </c>
      <c r="N6312" s="11">
        <v>0</v>
      </c>
      <c r="P6312" s="9">
        <f>0.5*N6312/1000</f>
        <v>0</v>
      </c>
      <c r="Q6312" s="9">
        <f>P6312+O6312</f>
        <v>0</v>
      </c>
      <c r="R6312" s="11">
        <v>0</v>
      </c>
      <c r="T6312" s="9">
        <f>0.5*R6312</f>
        <v>0</v>
      </c>
      <c r="U6312" s="9">
        <f>T6312+S6312</f>
        <v>0</v>
      </c>
      <c r="V6312" s="9">
        <f>(Q6312+U6312)/(0.944*1000)</f>
        <v>0</v>
      </c>
    </row>
    <row r="6313" spans="1:22" x14ac:dyDescent="0.3">
      <c r="A6313" s="14">
        <v>6333</v>
      </c>
      <c r="B6313" s="14" t="s">
        <v>1624</v>
      </c>
      <c r="C6313" s="14" t="s">
        <v>13510</v>
      </c>
      <c r="D6313" s="14" t="s">
        <v>13504</v>
      </c>
      <c r="E6313" s="14" t="s">
        <v>13485</v>
      </c>
      <c r="F6313" s="14">
        <v>10</v>
      </c>
      <c r="G6313" s="14">
        <v>0.04</v>
      </c>
      <c r="H6313" s="15">
        <v>0</v>
      </c>
      <c r="I6313" s="15">
        <f>M6313-V6313</f>
        <v>4.2000000000000003E-2</v>
      </c>
      <c r="J6313" s="14"/>
      <c r="K6313" s="13"/>
      <c r="L6313" s="9">
        <f>G6313*1.05</f>
        <v>4.2000000000000003E-2</v>
      </c>
      <c r="M6313" s="11">
        <f>L6313-H6313</f>
        <v>4.2000000000000003E-2</v>
      </c>
      <c r="N6313" s="11">
        <v>0</v>
      </c>
      <c r="P6313" s="9">
        <f>0.5*N6313/1000</f>
        <v>0</v>
      </c>
      <c r="Q6313" s="9">
        <f>P6313+O6313</f>
        <v>0</v>
      </c>
      <c r="R6313" s="11">
        <v>0</v>
      </c>
      <c r="T6313" s="9">
        <f>0.5*R6313</f>
        <v>0</v>
      </c>
      <c r="U6313" s="9">
        <f>T6313+S6313</f>
        <v>0</v>
      </c>
      <c r="V6313" s="9">
        <f>(Q6313+U6313)/(0.944*1000)</f>
        <v>0</v>
      </c>
    </row>
    <row r="6314" spans="1:22" x14ac:dyDescent="0.3">
      <c r="A6314" s="14">
        <v>6334</v>
      </c>
      <c r="B6314" s="14" t="s">
        <v>1625</v>
      </c>
      <c r="C6314" s="14" t="s">
        <v>13510</v>
      </c>
      <c r="D6314" s="14" t="s">
        <v>13504</v>
      </c>
      <c r="E6314" s="14" t="s">
        <v>13485</v>
      </c>
      <c r="F6314" s="14">
        <v>10</v>
      </c>
      <c r="G6314" s="14">
        <v>6.3E-2</v>
      </c>
      <c r="H6314" s="15">
        <v>4.6663000000000003E-2</v>
      </c>
      <c r="I6314" s="15">
        <f>M6314-V6314</f>
        <v>1.9486999999999997E-2</v>
      </c>
      <c r="J6314" s="14"/>
      <c r="K6314" s="13"/>
      <c r="L6314" s="9">
        <f>G6314*1.05</f>
        <v>6.615E-2</v>
      </c>
      <c r="M6314" s="11">
        <f>L6314-H6314</f>
        <v>1.9486999999999997E-2</v>
      </c>
      <c r="N6314" s="11">
        <v>0</v>
      </c>
      <c r="P6314" s="9">
        <f>0.5*N6314/1000</f>
        <v>0</v>
      </c>
      <c r="Q6314" s="9">
        <f>P6314+O6314</f>
        <v>0</v>
      </c>
      <c r="R6314" s="11">
        <v>0</v>
      </c>
      <c r="T6314" s="9">
        <f>0.5*R6314</f>
        <v>0</v>
      </c>
      <c r="U6314" s="9">
        <f>T6314+S6314</f>
        <v>0</v>
      </c>
      <c r="V6314" s="9">
        <f>(Q6314+U6314)/(0.944*1000)</f>
        <v>0</v>
      </c>
    </row>
    <row r="6315" spans="1:22" x14ac:dyDescent="0.3">
      <c r="A6315" s="14">
        <v>6335</v>
      </c>
      <c r="B6315" s="14" t="s">
        <v>1626</v>
      </c>
      <c r="C6315" s="14" t="s">
        <v>13510</v>
      </c>
      <c r="D6315" s="14" t="s">
        <v>13504</v>
      </c>
      <c r="E6315" s="14" t="s">
        <v>13485</v>
      </c>
      <c r="F6315" s="14">
        <v>10</v>
      </c>
      <c r="G6315" s="14">
        <v>6.3E-2</v>
      </c>
      <c r="H6315" s="15">
        <v>1.4271999999999998E-2</v>
      </c>
      <c r="I6315" s="15">
        <f>M6315-V6315</f>
        <v>5.1878000000000001E-2</v>
      </c>
      <c r="J6315" s="14"/>
      <c r="K6315" s="13"/>
      <c r="L6315" s="9">
        <f>G6315*1.05</f>
        <v>6.615E-2</v>
      </c>
      <c r="M6315" s="11">
        <f>L6315-H6315</f>
        <v>5.1878000000000001E-2</v>
      </c>
      <c r="N6315" s="11">
        <v>0</v>
      </c>
      <c r="P6315" s="9">
        <f>0.5*N6315/1000</f>
        <v>0</v>
      </c>
      <c r="Q6315" s="9">
        <f>P6315+O6315</f>
        <v>0</v>
      </c>
      <c r="R6315" s="11">
        <v>0</v>
      </c>
      <c r="T6315" s="9">
        <f>0.5*R6315</f>
        <v>0</v>
      </c>
      <c r="U6315" s="9">
        <f>T6315+S6315</f>
        <v>0</v>
      </c>
      <c r="V6315" s="9">
        <f>(Q6315+U6315)/(0.944*1000)</f>
        <v>0</v>
      </c>
    </row>
    <row r="6316" spans="1:22" x14ac:dyDescent="0.3">
      <c r="A6316" s="14">
        <v>6336</v>
      </c>
      <c r="B6316" s="14" t="s">
        <v>1627</v>
      </c>
      <c r="C6316" s="14" t="s">
        <v>13510</v>
      </c>
      <c r="D6316" s="14" t="s">
        <v>13504</v>
      </c>
      <c r="E6316" s="14" t="s">
        <v>13485</v>
      </c>
      <c r="F6316" s="14">
        <v>10</v>
      </c>
      <c r="G6316" s="14">
        <v>6.3E-2</v>
      </c>
      <c r="H6316" s="15">
        <v>1.7689E-2</v>
      </c>
      <c r="I6316" s="15">
        <f>M6316-V6316</f>
        <v>4.8461000000000004E-2</v>
      </c>
      <c r="J6316" s="14"/>
      <c r="K6316" s="13"/>
      <c r="L6316" s="9">
        <f>G6316*1.05</f>
        <v>6.615E-2</v>
      </c>
      <c r="M6316" s="11">
        <f>L6316-H6316</f>
        <v>4.8461000000000004E-2</v>
      </c>
      <c r="N6316" s="11">
        <v>0</v>
      </c>
      <c r="P6316" s="9">
        <f>0.5*N6316/1000</f>
        <v>0</v>
      </c>
      <c r="Q6316" s="9">
        <f>P6316+O6316</f>
        <v>0</v>
      </c>
      <c r="R6316" s="11">
        <v>0</v>
      </c>
      <c r="T6316" s="9">
        <f>0.5*R6316</f>
        <v>0</v>
      </c>
      <c r="U6316" s="9">
        <f>T6316+S6316</f>
        <v>0</v>
      </c>
      <c r="V6316" s="9">
        <f>(Q6316+U6316)/(0.944*1000)</f>
        <v>0</v>
      </c>
    </row>
    <row r="6317" spans="1:22" x14ac:dyDescent="0.3">
      <c r="A6317" s="14">
        <v>6337</v>
      </c>
      <c r="B6317" s="14" t="s">
        <v>1628</v>
      </c>
      <c r="C6317" s="14" t="s">
        <v>13510</v>
      </c>
      <c r="D6317" s="14" t="s">
        <v>13504</v>
      </c>
      <c r="E6317" s="14" t="s">
        <v>13485</v>
      </c>
      <c r="F6317" s="14">
        <v>10</v>
      </c>
      <c r="G6317" s="14">
        <v>6.3E-2</v>
      </c>
      <c r="H6317" s="15">
        <v>3.6101999999999995E-2</v>
      </c>
      <c r="I6317" s="15">
        <f>M6317-V6317</f>
        <v>3.0048000000000005E-2</v>
      </c>
      <c r="J6317" s="14"/>
      <c r="K6317" s="13"/>
      <c r="L6317" s="9">
        <f>G6317*1.05</f>
        <v>6.615E-2</v>
      </c>
      <c r="M6317" s="11">
        <f>L6317-H6317</f>
        <v>3.0048000000000005E-2</v>
      </c>
      <c r="N6317" s="11">
        <v>0</v>
      </c>
      <c r="P6317" s="9">
        <f>0.5*N6317/1000</f>
        <v>0</v>
      </c>
      <c r="Q6317" s="9">
        <f>P6317+O6317</f>
        <v>0</v>
      </c>
      <c r="R6317" s="11">
        <v>0</v>
      </c>
      <c r="T6317" s="9">
        <f>0.5*R6317</f>
        <v>0</v>
      </c>
      <c r="U6317" s="9">
        <f>T6317+S6317</f>
        <v>0</v>
      </c>
      <c r="V6317" s="9">
        <f>(Q6317+U6317)/(0.944*1000)</f>
        <v>0</v>
      </c>
    </row>
    <row r="6318" spans="1:22" x14ac:dyDescent="0.3">
      <c r="A6318" s="14">
        <v>6338</v>
      </c>
      <c r="B6318" s="14" t="s">
        <v>1629</v>
      </c>
      <c r="C6318" s="14" t="s">
        <v>13510</v>
      </c>
      <c r="D6318" s="14" t="s">
        <v>13504</v>
      </c>
      <c r="E6318" s="14" t="s">
        <v>13485</v>
      </c>
      <c r="F6318" s="14">
        <v>10</v>
      </c>
      <c r="G6318" s="14">
        <v>6.3E-2</v>
      </c>
      <c r="H6318" s="15">
        <v>2.2028999999999997E-2</v>
      </c>
      <c r="I6318" s="15">
        <f>M6318-V6318</f>
        <v>4.4121000000000007E-2</v>
      </c>
      <c r="J6318" s="14"/>
      <c r="K6318" s="13"/>
      <c r="L6318" s="9">
        <f>G6318*1.05</f>
        <v>6.615E-2</v>
      </c>
      <c r="M6318" s="11">
        <f>L6318-H6318</f>
        <v>4.4121000000000007E-2</v>
      </c>
      <c r="N6318" s="11">
        <v>0</v>
      </c>
      <c r="P6318" s="9">
        <f>0.5*N6318/1000</f>
        <v>0</v>
      </c>
      <c r="Q6318" s="9">
        <f>P6318+O6318</f>
        <v>0</v>
      </c>
      <c r="R6318" s="11">
        <v>0</v>
      </c>
      <c r="T6318" s="9">
        <f>0.5*R6318</f>
        <v>0</v>
      </c>
      <c r="U6318" s="9">
        <f>T6318+S6318</f>
        <v>0</v>
      </c>
      <c r="V6318" s="9">
        <f>(Q6318+U6318)/(0.944*1000)</f>
        <v>0</v>
      </c>
    </row>
    <row r="6319" spans="1:22" x14ac:dyDescent="0.3">
      <c r="A6319" s="14">
        <v>6339</v>
      </c>
      <c r="B6319" s="14" t="s">
        <v>1630</v>
      </c>
      <c r="C6319" s="14" t="s">
        <v>13510</v>
      </c>
      <c r="D6319" s="14" t="s">
        <v>13504</v>
      </c>
      <c r="E6319" s="14" t="s">
        <v>13485</v>
      </c>
      <c r="F6319" s="14">
        <v>10</v>
      </c>
      <c r="G6319" s="14">
        <v>6.3E-2</v>
      </c>
      <c r="H6319" s="15">
        <v>3.2668000000000003E-2</v>
      </c>
      <c r="I6319" s="15">
        <f>M6319-V6319</f>
        <v>3.3481999999999998E-2</v>
      </c>
      <c r="J6319" s="14"/>
      <c r="K6319" s="13"/>
      <c r="L6319" s="9">
        <f>G6319*1.05</f>
        <v>6.615E-2</v>
      </c>
      <c r="M6319" s="11">
        <f>L6319-H6319</f>
        <v>3.3481999999999998E-2</v>
      </c>
      <c r="N6319" s="11">
        <v>0</v>
      </c>
      <c r="P6319" s="9">
        <f>0.5*N6319/1000</f>
        <v>0</v>
      </c>
      <c r="Q6319" s="9">
        <f>P6319+O6319</f>
        <v>0</v>
      </c>
      <c r="R6319" s="11">
        <v>0</v>
      </c>
      <c r="T6319" s="9">
        <f>0.5*R6319</f>
        <v>0</v>
      </c>
      <c r="U6319" s="9">
        <f>T6319+S6319</f>
        <v>0</v>
      </c>
      <c r="V6319" s="9">
        <f>(Q6319+U6319)/(0.944*1000)</f>
        <v>0</v>
      </c>
    </row>
    <row r="6320" spans="1:22" x14ac:dyDescent="0.3">
      <c r="A6320" s="14">
        <v>6340</v>
      </c>
      <c r="B6320" s="14" t="s">
        <v>1631</v>
      </c>
      <c r="C6320" s="14" t="s">
        <v>13510</v>
      </c>
      <c r="D6320" s="14" t="s">
        <v>13504</v>
      </c>
      <c r="E6320" s="14" t="s">
        <v>13485</v>
      </c>
      <c r="F6320" s="14">
        <v>10</v>
      </c>
      <c r="G6320" s="14">
        <v>6.3E-2</v>
      </c>
      <c r="H6320" s="15">
        <v>2.7408000000000002E-2</v>
      </c>
      <c r="I6320" s="15">
        <f>M6320-V6320</f>
        <v>3.8741999999999999E-2</v>
      </c>
      <c r="J6320" s="14"/>
      <c r="K6320" s="13"/>
      <c r="L6320" s="9">
        <f>G6320*1.05</f>
        <v>6.615E-2</v>
      </c>
      <c r="M6320" s="11">
        <f>L6320-H6320</f>
        <v>3.8741999999999999E-2</v>
      </c>
      <c r="N6320" s="11">
        <v>0</v>
      </c>
      <c r="P6320" s="9">
        <f>0.5*N6320/1000</f>
        <v>0</v>
      </c>
      <c r="Q6320" s="9">
        <f>P6320+O6320</f>
        <v>0</v>
      </c>
      <c r="R6320" s="11">
        <v>0</v>
      </c>
      <c r="T6320" s="9">
        <f>0.5*R6320</f>
        <v>0</v>
      </c>
      <c r="U6320" s="9">
        <f>T6320+S6320</f>
        <v>0</v>
      </c>
      <c r="V6320" s="9">
        <f>(Q6320+U6320)/(0.944*1000)</f>
        <v>0</v>
      </c>
    </row>
    <row r="6321" spans="1:22" x14ac:dyDescent="0.3">
      <c r="A6321" s="14">
        <v>6341</v>
      </c>
      <c r="B6321" s="14" t="s">
        <v>1632</v>
      </c>
      <c r="C6321" s="14" t="s">
        <v>13510</v>
      </c>
      <c r="D6321" s="14" t="s">
        <v>13504</v>
      </c>
      <c r="E6321" s="14" t="s">
        <v>13485</v>
      </c>
      <c r="F6321" s="14">
        <v>10</v>
      </c>
      <c r="G6321" s="14">
        <v>6.3E-2</v>
      </c>
      <c r="H6321" s="15">
        <v>3.0290999999999998E-2</v>
      </c>
      <c r="I6321" s="15">
        <f>M6321-V6321</f>
        <v>3.5859000000000002E-2</v>
      </c>
      <c r="J6321" s="14"/>
      <c r="K6321" s="13"/>
      <c r="L6321" s="9">
        <f>G6321*1.05</f>
        <v>6.615E-2</v>
      </c>
      <c r="M6321" s="11">
        <f>L6321-H6321</f>
        <v>3.5859000000000002E-2</v>
      </c>
      <c r="N6321" s="11">
        <v>0</v>
      </c>
      <c r="P6321" s="9">
        <f>0.5*N6321/1000</f>
        <v>0</v>
      </c>
      <c r="Q6321" s="9">
        <f>P6321+O6321</f>
        <v>0</v>
      </c>
      <c r="R6321" s="11">
        <v>0</v>
      </c>
      <c r="T6321" s="9">
        <f>0.5*R6321</f>
        <v>0</v>
      </c>
      <c r="U6321" s="9">
        <f>T6321+S6321</f>
        <v>0</v>
      </c>
      <c r="V6321" s="9">
        <f>(Q6321+U6321)/(0.944*1000)</f>
        <v>0</v>
      </c>
    </row>
    <row r="6322" spans="1:22" x14ac:dyDescent="0.3">
      <c r="A6322" s="14">
        <v>6342</v>
      </c>
      <c r="B6322" s="14" t="s">
        <v>1633</v>
      </c>
      <c r="C6322" s="14" t="s">
        <v>13510</v>
      </c>
      <c r="D6322" s="14" t="s">
        <v>13504</v>
      </c>
      <c r="E6322" s="14" t="s">
        <v>13485</v>
      </c>
      <c r="F6322" s="14">
        <v>10</v>
      </c>
      <c r="G6322" s="14">
        <v>0.16</v>
      </c>
      <c r="H6322" s="15">
        <v>2.3132000000000007E-2</v>
      </c>
      <c r="I6322" s="15">
        <f>M6322-V6322</f>
        <v>0.144868</v>
      </c>
      <c r="J6322" s="14"/>
      <c r="K6322" s="13"/>
      <c r="L6322" s="9">
        <f>G6322*1.05</f>
        <v>0.16800000000000001</v>
      </c>
      <c r="M6322" s="11">
        <f>L6322-H6322</f>
        <v>0.144868</v>
      </c>
      <c r="N6322" s="11">
        <v>0</v>
      </c>
      <c r="P6322" s="9">
        <f>0.5*N6322/1000</f>
        <v>0</v>
      </c>
      <c r="Q6322" s="9">
        <f>P6322+O6322</f>
        <v>0</v>
      </c>
      <c r="R6322" s="11">
        <v>0</v>
      </c>
      <c r="T6322" s="9">
        <f>0.5*R6322</f>
        <v>0</v>
      </c>
      <c r="U6322" s="9">
        <f>T6322+S6322</f>
        <v>0</v>
      </c>
      <c r="V6322" s="9">
        <f>(Q6322+U6322)/(0.944*1000)</f>
        <v>0</v>
      </c>
    </row>
    <row r="6323" spans="1:22" x14ac:dyDescent="0.3">
      <c r="A6323" s="14">
        <v>6343</v>
      </c>
      <c r="B6323" s="14" t="s">
        <v>1634</v>
      </c>
      <c r="C6323" s="14" t="s">
        <v>13510</v>
      </c>
      <c r="D6323" s="14" t="s">
        <v>13504</v>
      </c>
      <c r="E6323" s="14" t="s">
        <v>13485</v>
      </c>
      <c r="F6323" s="14">
        <v>10</v>
      </c>
      <c r="G6323" s="14">
        <v>0.1</v>
      </c>
      <c r="H6323" s="15">
        <v>1.2182000000000002E-2</v>
      </c>
      <c r="I6323" s="15">
        <f>M6323-V6323</f>
        <v>9.2818000000000012E-2</v>
      </c>
      <c r="J6323" s="14"/>
      <c r="K6323" s="13"/>
      <c r="L6323" s="9">
        <f>G6323*1.05</f>
        <v>0.10500000000000001</v>
      </c>
      <c r="M6323" s="11">
        <f>L6323-H6323</f>
        <v>9.2818000000000012E-2</v>
      </c>
      <c r="N6323" s="11">
        <v>0</v>
      </c>
      <c r="P6323" s="9">
        <f>0.5*N6323/1000</f>
        <v>0</v>
      </c>
      <c r="Q6323" s="9">
        <f>P6323+O6323</f>
        <v>0</v>
      </c>
      <c r="R6323" s="11">
        <v>0</v>
      </c>
      <c r="S6323" s="9">
        <f>0.75*R6323/1000</f>
        <v>0</v>
      </c>
      <c r="T6323" s="9">
        <f>0.5*R6323</f>
        <v>0</v>
      </c>
      <c r="U6323" s="9">
        <f>T6323+S6323</f>
        <v>0</v>
      </c>
      <c r="V6323" s="9">
        <f>(Q6323+U6323)/(0.944*1000)</f>
        <v>0</v>
      </c>
    </row>
    <row r="6324" spans="1:22" x14ac:dyDescent="0.3">
      <c r="A6324" s="14">
        <v>6344</v>
      </c>
      <c r="B6324" s="14" t="s">
        <v>1635</v>
      </c>
      <c r="C6324" s="14" t="s">
        <v>13510</v>
      </c>
      <c r="D6324" s="14" t="s">
        <v>13504</v>
      </c>
      <c r="E6324" s="14" t="s">
        <v>13485</v>
      </c>
      <c r="F6324" s="14">
        <v>10</v>
      </c>
      <c r="G6324" s="14">
        <v>0.1</v>
      </c>
      <c r="H6324" s="15">
        <v>6.3730000000000045E-3</v>
      </c>
      <c r="I6324" s="15">
        <f>M6324-V6324</f>
        <v>9.8627000000000006E-2</v>
      </c>
      <c r="J6324" s="14"/>
      <c r="K6324" s="13"/>
      <c r="L6324" s="9">
        <f>G6324*1.05</f>
        <v>0.10500000000000001</v>
      </c>
      <c r="M6324" s="11">
        <f>L6324-H6324</f>
        <v>9.8627000000000006E-2</v>
      </c>
      <c r="N6324" s="11">
        <v>0</v>
      </c>
      <c r="P6324" s="9">
        <f>0.5*N6324/1000</f>
        <v>0</v>
      </c>
      <c r="Q6324" s="9">
        <f>P6324+O6324</f>
        <v>0</v>
      </c>
      <c r="R6324" s="11">
        <v>0</v>
      </c>
      <c r="T6324" s="9">
        <f>0.5*R6324</f>
        <v>0</v>
      </c>
      <c r="U6324" s="9">
        <f>T6324+S6324</f>
        <v>0</v>
      </c>
      <c r="V6324" s="9">
        <f>(Q6324+U6324)/(0.944*1000)</f>
        <v>0</v>
      </c>
    </row>
    <row r="6325" spans="1:22" x14ac:dyDescent="0.3">
      <c r="A6325" s="14">
        <v>6345</v>
      </c>
      <c r="B6325" s="14" t="s">
        <v>1636</v>
      </c>
      <c r="C6325" s="14" t="s">
        <v>13510</v>
      </c>
      <c r="D6325" s="14" t="s">
        <v>13504</v>
      </c>
      <c r="E6325" s="14" t="s">
        <v>13485</v>
      </c>
      <c r="F6325" s="14">
        <v>10</v>
      </c>
      <c r="G6325" s="14">
        <v>0.1</v>
      </c>
      <c r="H6325" s="15">
        <v>1.3515000000000001E-2</v>
      </c>
      <c r="I6325" s="15">
        <f>M6325-V6325</f>
        <v>9.1485000000000011E-2</v>
      </c>
      <c r="J6325" s="14"/>
      <c r="K6325" s="13"/>
      <c r="L6325" s="9">
        <f>G6325*1.05</f>
        <v>0.10500000000000001</v>
      </c>
      <c r="M6325" s="11">
        <f>L6325-H6325</f>
        <v>9.1485000000000011E-2</v>
      </c>
      <c r="N6325" s="11">
        <v>0</v>
      </c>
      <c r="P6325" s="9">
        <f>0.5*N6325/1000</f>
        <v>0</v>
      </c>
      <c r="Q6325" s="9">
        <f>P6325+O6325</f>
        <v>0</v>
      </c>
      <c r="R6325" s="11">
        <v>0</v>
      </c>
      <c r="T6325" s="9">
        <f>0.5*R6325</f>
        <v>0</v>
      </c>
      <c r="U6325" s="9">
        <f>T6325+S6325</f>
        <v>0</v>
      </c>
      <c r="V6325" s="9">
        <f>(Q6325+U6325)/(0.944*1000)</f>
        <v>0</v>
      </c>
    </row>
    <row r="6326" spans="1:22" x14ac:dyDescent="0.3">
      <c r="A6326" s="14">
        <v>6346</v>
      </c>
      <c r="B6326" s="14" t="s">
        <v>1637</v>
      </c>
      <c r="C6326" s="14" t="s">
        <v>13510</v>
      </c>
      <c r="D6326" s="14" t="s">
        <v>13504</v>
      </c>
      <c r="E6326" s="14" t="s">
        <v>13485</v>
      </c>
      <c r="F6326" s="14">
        <v>10</v>
      </c>
      <c r="G6326" s="14">
        <v>0.04</v>
      </c>
      <c r="H6326" s="15">
        <v>0</v>
      </c>
      <c r="I6326" s="15">
        <f>M6326-V6326</f>
        <v>4.2000000000000003E-2</v>
      </c>
      <c r="J6326" s="14"/>
      <c r="K6326" s="13"/>
      <c r="L6326" s="9">
        <f>G6326*1.05</f>
        <v>4.2000000000000003E-2</v>
      </c>
      <c r="M6326" s="11">
        <f>L6326-H6326</f>
        <v>4.2000000000000003E-2</v>
      </c>
      <c r="N6326" s="11">
        <v>0</v>
      </c>
      <c r="P6326" s="9">
        <f>0.5*N6326/1000</f>
        <v>0</v>
      </c>
      <c r="Q6326" s="9">
        <f>P6326+O6326</f>
        <v>0</v>
      </c>
      <c r="R6326" s="11">
        <v>0</v>
      </c>
      <c r="T6326" s="9">
        <f>0.5*R6326</f>
        <v>0</v>
      </c>
      <c r="U6326" s="9">
        <f>T6326+S6326</f>
        <v>0</v>
      </c>
      <c r="V6326" s="9">
        <f>(Q6326+U6326)/(0.944*1000)</f>
        <v>0</v>
      </c>
    </row>
    <row r="6327" spans="1:22" x14ac:dyDescent="0.3">
      <c r="A6327" s="14">
        <v>6347</v>
      </c>
      <c r="B6327" s="14" t="s">
        <v>1638</v>
      </c>
      <c r="C6327" s="14" t="s">
        <v>13510</v>
      </c>
      <c r="D6327" s="14" t="s">
        <v>13504</v>
      </c>
      <c r="E6327" s="14" t="s">
        <v>13485</v>
      </c>
      <c r="F6327" s="14">
        <v>10</v>
      </c>
      <c r="G6327" s="14">
        <v>6.3E-2</v>
      </c>
      <c r="H6327" s="15">
        <v>3.5588000000000002E-2</v>
      </c>
      <c r="I6327" s="15">
        <f>M6327-V6327</f>
        <v>3.0561999999999999E-2</v>
      </c>
      <c r="J6327" s="14"/>
      <c r="K6327" s="13"/>
      <c r="L6327" s="9">
        <f>G6327*1.05</f>
        <v>6.615E-2</v>
      </c>
      <c r="M6327" s="11">
        <f>L6327-H6327</f>
        <v>3.0561999999999999E-2</v>
      </c>
      <c r="N6327" s="11">
        <v>0</v>
      </c>
      <c r="P6327" s="9">
        <f>0.5*N6327/1000</f>
        <v>0</v>
      </c>
      <c r="Q6327" s="9">
        <f>P6327+O6327</f>
        <v>0</v>
      </c>
      <c r="R6327" s="11">
        <v>0</v>
      </c>
      <c r="T6327" s="9">
        <f>0.5*R6327</f>
        <v>0</v>
      </c>
      <c r="U6327" s="9">
        <f>T6327+S6327</f>
        <v>0</v>
      </c>
      <c r="V6327" s="9">
        <f>(Q6327+U6327)/(0.944*1000)</f>
        <v>0</v>
      </c>
    </row>
    <row r="6328" spans="1:22" x14ac:dyDescent="0.3">
      <c r="A6328" s="14">
        <v>6348</v>
      </c>
      <c r="B6328" s="14" t="s">
        <v>1639</v>
      </c>
      <c r="C6328" s="14" t="s">
        <v>13510</v>
      </c>
      <c r="D6328" s="14" t="s">
        <v>13504</v>
      </c>
      <c r="E6328" s="14" t="s">
        <v>13485</v>
      </c>
      <c r="F6328" s="14">
        <v>10</v>
      </c>
      <c r="G6328" s="14">
        <v>0.1</v>
      </c>
      <c r="H6328" s="15">
        <v>4.9350000000000019E-3</v>
      </c>
      <c r="I6328" s="15">
        <f>M6328-V6328</f>
        <v>0.10006500000000002</v>
      </c>
      <c r="J6328" s="14"/>
      <c r="K6328" s="13"/>
      <c r="L6328" s="9">
        <f>G6328*1.05</f>
        <v>0.10500000000000001</v>
      </c>
      <c r="M6328" s="11">
        <f>L6328-H6328</f>
        <v>0.10006500000000002</v>
      </c>
      <c r="N6328" s="11">
        <v>0</v>
      </c>
      <c r="P6328" s="9">
        <f>0.5*N6328/1000</f>
        <v>0</v>
      </c>
      <c r="Q6328" s="9">
        <f>P6328+O6328</f>
        <v>0</v>
      </c>
      <c r="R6328" s="11">
        <v>0</v>
      </c>
      <c r="T6328" s="9">
        <f>0.5*R6328</f>
        <v>0</v>
      </c>
      <c r="U6328" s="9">
        <f>T6328+S6328</f>
        <v>0</v>
      </c>
      <c r="V6328" s="9">
        <f>(Q6328+U6328)/(0.944*1000)</f>
        <v>0</v>
      </c>
    </row>
    <row r="6329" spans="1:22" x14ac:dyDescent="0.3">
      <c r="A6329" s="14">
        <v>6349</v>
      </c>
      <c r="B6329" s="14" t="s">
        <v>1640</v>
      </c>
      <c r="C6329" s="14" t="s">
        <v>13510</v>
      </c>
      <c r="D6329" s="14" t="s">
        <v>13504</v>
      </c>
      <c r="E6329" s="14" t="s">
        <v>13485</v>
      </c>
      <c r="F6329" s="14">
        <v>10</v>
      </c>
      <c r="G6329" s="14">
        <v>2.5000000000000001E-2</v>
      </c>
      <c r="H6329" s="15">
        <v>1.0999999999999999E-2</v>
      </c>
      <c r="I6329" s="15">
        <f>M6329-V6329</f>
        <v>1.5250000000000003E-2</v>
      </c>
      <c r="J6329" s="14"/>
      <c r="K6329" s="13"/>
      <c r="L6329" s="9">
        <f>G6329*1.05</f>
        <v>2.6250000000000002E-2</v>
      </c>
      <c r="M6329" s="11">
        <f>L6329-H6329</f>
        <v>1.5250000000000003E-2</v>
      </c>
      <c r="N6329" s="11">
        <v>0</v>
      </c>
      <c r="P6329" s="9">
        <f>0.5*N6329/1000</f>
        <v>0</v>
      </c>
      <c r="Q6329" s="9">
        <f>P6329+O6329</f>
        <v>0</v>
      </c>
      <c r="R6329" s="11">
        <v>0</v>
      </c>
      <c r="T6329" s="9">
        <f>0.5*R6329</f>
        <v>0</v>
      </c>
      <c r="U6329" s="9">
        <f>T6329+S6329</f>
        <v>0</v>
      </c>
      <c r="V6329" s="9">
        <f>(Q6329+U6329)/(0.944*1000)</f>
        <v>0</v>
      </c>
    </row>
    <row r="6330" spans="1:22" x14ac:dyDescent="0.3">
      <c r="A6330" s="14">
        <v>6350</v>
      </c>
      <c r="B6330" s="14" t="s">
        <v>1641</v>
      </c>
      <c r="C6330" s="14" t="s">
        <v>13510</v>
      </c>
      <c r="D6330" s="14" t="s">
        <v>13504</v>
      </c>
      <c r="E6330" s="14" t="s">
        <v>13485</v>
      </c>
      <c r="F6330" s="14">
        <v>10</v>
      </c>
      <c r="G6330" s="14">
        <v>6.3E-2</v>
      </c>
      <c r="H6330" s="15">
        <v>0</v>
      </c>
      <c r="I6330" s="15">
        <f>M6330-V6330</f>
        <v>6.615E-2</v>
      </c>
      <c r="J6330" s="14"/>
      <c r="K6330" s="13"/>
      <c r="L6330" s="9">
        <f>G6330*1.05</f>
        <v>6.615E-2</v>
      </c>
      <c r="M6330" s="11">
        <f>L6330-H6330</f>
        <v>6.615E-2</v>
      </c>
      <c r="N6330" s="11">
        <v>0</v>
      </c>
      <c r="P6330" s="9">
        <f>0.5*N6330/1000</f>
        <v>0</v>
      </c>
      <c r="Q6330" s="9">
        <f>P6330+O6330</f>
        <v>0</v>
      </c>
      <c r="R6330" s="11">
        <v>0</v>
      </c>
      <c r="T6330" s="9">
        <f>0.5*R6330</f>
        <v>0</v>
      </c>
      <c r="U6330" s="9">
        <f>T6330+S6330</f>
        <v>0</v>
      </c>
      <c r="V6330" s="9">
        <f>(Q6330+U6330)/(0.944*1000)</f>
        <v>0</v>
      </c>
    </row>
    <row r="6331" spans="1:22" x14ac:dyDescent="0.3">
      <c r="A6331" s="14">
        <v>6351</v>
      </c>
      <c r="B6331" s="14" t="s">
        <v>1642</v>
      </c>
      <c r="C6331" s="14" t="s">
        <v>13510</v>
      </c>
      <c r="D6331" s="14" t="s">
        <v>13504</v>
      </c>
      <c r="E6331" s="14" t="s">
        <v>13485</v>
      </c>
      <c r="F6331" s="14">
        <v>10</v>
      </c>
      <c r="G6331" s="14">
        <v>0.1</v>
      </c>
      <c r="H6331" s="15">
        <v>8.9449999999999929E-3</v>
      </c>
      <c r="I6331" s="15">
        <f>M6331-V6331</f>
        <v>9.6055000000000015E-2</v>
      </c>
      <c r="J6331" s="14"/>
      <c r="K6331" s="13"/>
      <c r="L6331" s="9">
        <f>G6331*1.05</f>
        <v>0.10500000000000001</v>
      </c>
      <c r="M6331" s="11">
        <f>L6331-H6331</f>
        <v>9.6055000000000015E-2</v>
      </c>
      <c r="N6331" s="11">
        <v>0</v>
      </c>
      <c r="P6331" s="9">
        <f>0.5*N6331/1000</f>
        <v>0</v>
      </c>
      <c r="Q6331" s="9">
        <f>P6331+O6331</f>
        <v>0</v>
      </c>
      <c r="R6331" s="11">
        <v>0</v>
      </c>
      <c r="T6331" s="9">
        <f>0.5*R6331</f>
        <v>0</v>
      </c>
      <c r="U6331" s="9">
        <f>T6331+S6331</f>
        <v>0</v>
      </c>
      <c r="V6331" s="9">
        <f>(Q6331+U6331)/(0.944*1000)</f>
        <v>0</v>
      </c>
    </row>
    <row r="6332" spans="1:22" x14ac:dyDescent="0.3">
      <c r="A6332" s="14">
        <v>6352</v>
      </c>
      <c r="B6332" s="14" t="s">
        <v>1643</v>
      </c>
      <c r="C6332" s="14" t="s">
        <v>13510</v>
      </c>
      <c r="D6332" s="14" t="s">
        <v>13504</v>
      </c>
      <c r="E6332" s="14" t="s">
        <v>13485</v>
      </c>
      <c r="F6332" s="14">
        <v>10</v>
      </c>
      <c r="G6332" s="14">
        <v>0.1</v>
      </c>
      <c r="H6332" s="15">
        <v>1.0444999999999992E-2</v>
      </c>
      <c r="I6332" s="15">
        <f>M6332-V6332</f>
        <v>9.4555000000000014E-2</v>
      </c>
      <c r="J6332" s="14"/>
      <c r="K6332" s="13"/>
      <c r="L6332" s="9">
        <f>G6332*1.05</f>
        <v>0.10500000000000001</v>
      </c>
      <c r="M6332" s="11">
        <f>L6332-H6332</f>
        <v>9.4555000000000014E-2</v>
      </c>
      <c r="N6332" s="11">
        <v>0</v>
      </c>
      <c r="P6332" s="9">
        <f>0.5*N6332/1000</f>
        <v>0</v>
      </c>
      <c r="Q6332" s="9">
        <f>P6332+O6332</f>
        <v>0</v>
      </c>
      <c r="R6332" s="11">
        <v>0</v>
      </c>
      <c r="T6332" s="9">
        <f>0.5*R6332</f>
        <v>0</v>
      </c>
      <c r="U6332" s="9">
        <f>T6332+S6332</f>
        <v>0</v>
      </c>
      <c r="V6332" s="9">
        <f>(Q6332+U6332)/(0.944*1000)</f>
        <v>0</v>
      </c>
    </row>
    <row r="6333" spans="1:22" x14ac:dyDescent="0.3">
      <c r="A6333" s="14">
        <v>6353</v>
      </c>
      <c r="B6333" s="14" t="s">
        <v>1644</v>
      </c>
      <c r="C6333" s="14" t="s">
        <v>13510</v>
      </c>
      <c r="D6333" s="14" t="s">
        <v>13504</v>
      </c>
      <c r="E6333" s="14" t="s">
        <v>13485</v>
      </c>
      <c r="F6333" s="14">
        <v>10</v>
      </c>
      <c r="G6333" s="14">
        <v>0.1</v>
      </c>
      <c r="H6333" s="15">
        <v>1.1317000000000008E-2</v>
      </c>
      <c r="I6333" s="15">
        <f>M6333-V6333</f>
        <v>9.3683000000000002E-2</v>
      </c>
      <c r="J6333" s="14"/>
      <c r="K6333" s="13"/>
      <c r="L6333" s="9">
        <f>G6333*1.05</f>
        <v>0.10500000000000001</v>
      </c>
      <c r="M6333" s="11">
        <f>L6333-H6333</f>
        <v>9.3683000000000002E-2</v>
      </c>
      <c r="N6333" s="11">
        <v>0</v>
      </c>
      <c r="P6333" s="9">
        <f>0.5*N6333/1000</f>
        <v>0</v>
      </c>
      <c r="Q6333" s="9">
        <f>P6333+O6333</f>
        <v>0</v>
      </c>
      <c r="R6333" s="11">
        <v>0</v>
      </c>
      <c r="S6333" s="9">
        <f>0.75*R6333/1000</f>
        <v>0</v>
      </c>
      <c r="T6333" s="9">
        <f>0.5*R6333</f>
        <v>0</v>
      </c>
      <c r="U6333" s="9">
        <f>T6333+S6333</f>
        <v>0</v>
      </c>
      <c r="V6333" s="9">
        <f>(Q6333+U6333)/(0.944*1000)</f>
        <v>0</v>
      </c>
    </row>
    <row r="6334" spans="1:22" x14ac:dyDescent="0.3">
      <c r="A6334" s="14">
        <v>6354</v>
      </c>
      <c r="B6334" s="14" t="s">
        <v>1645</v>
      </c>
      <c r="C6334" s="14" t="s">
        <v>13510</v>
      </c>
      <c r="D6334" s="14" t="s">
        <v>13504</v>
      </c>
      <c r="E6334" s="14" t="s">
        <v>13485</v>
      </c>
      <c r="F6334" s="14">
        <v>10</v>
      </c>
      <c r="G6334" s="14">
        <v>0.16</v>
      </c>
      <c r="H6334" s="15">
        <v>6.4799999999999901E-3</v>
      </c>
      <c r="I6334" s="15">
        <f>M6334-V6334</f>
        <v>0.16152000000000002</v>
      </c>
      <c r="J6334" s="14"/>
      <c r="K6334" s="13"/>
      <c r="L6334" s="9">
        <f>G6334*1.05</f>
        <v>0.16800000000000001</v>
      </c>
      <c r="M6334" s="11">
        <f>L6334-H6334</f>
        <v>0.16152000000000002</v>
      </c>
      <c r="N6334" s="11">
        <v>0</v>
      </c>
      <c r="P6334" s="9">
        <f>0.5*N6334/1000</f>
        <v>0</v>
      </c>
      <c r="Q6334" s="9">
        <f>P6334+O6334</f>
        <v>0</v>
      </c>
      <c r="R6334" s="11">
        <v>0</v>
      </c>
      <c r="T6334" s="9">
        <f>0.5*R6334</f>
        <v>0</v>
      </c>
      <c r="U6334" s="9">
        <f>T6334+S6334</f>
        <v>0</v>
      </c>
      <c r="V6334" s="9">
        <f>(Q6334+U6334)/(0.944*1000)</f>
        <v>0</v>
      </c>
    </row>
    <row r="6335" spans="1:22" x14ac:dyDescent="0.3">
      <c r="A6335" s="14">
        <v>6355</v>
      </c>
      <c r="B6335" s="14" t="s">
        <v>1646</v>
      </c>
      <c r="C6335" s="14" t="s">
        <v>13510</v>
      </c>
      <c r="D6335" s="14" t="s">
        <v>13504</v>
      </c>
      <c r="E6335" s="14" t="s">
        <v>13485</v>
      </c>
      <c r="F6335" s="14">
        <v>10</v>
      </c>
      <c r="G6335" s="14">
        <v>0.1</v>
      </c>
      <c r="H6335" s="15">
        <v>3.0938000000000004E-2</v>
      </c>
      <c r="I6335" s="15">
        <f>M6335-V6335</f>
        <v>7.4062000000000003E-2</v>
      </c>
      <c r="J6335" s="14"/>
      <c r="K6335" s="13"/>
      <c r="L6335" s="9">
        <f>G6335*1.05</f>
        <v>0.10500000000000001</v>
      </c>
      <c r="M6335" s="11">
        <f>L6335-H6335</f>
        <v>7.4062000000000003E-2</v>
      </c>
      <c r="N6335" s="11">
        <v>0</v>
      </c>
      <c r="P6335" s="9">
        <f>0.5*N6335/1000</f>
        <v>0</v>
      </c>
      <c r="Q6335" s="9">
        <f>P6335+O6335</f>
        <v>0</v>
      </c>
      <c r="R6335" s="11">
        <v>0</v>
      </c>
      <c r="T6335" s="9">
        <f>0.5*R6335</f>
        <v>0</v>
      </c>
      <c r="U6335" s="9">
        <f>T6335+S6335</f>
        <v>0</v>
      </c>
      <c r="V6335" s="9">
        <f>(Q6335+U6335)/(0.944*1000)</f>
        <v>0</v>
      </c>
    </row>
    <row r="6336" spans="1:22" x14ac:dyDescent="0.3">
      <c r="A6336" s="14">
        <v>6356</v>
      </c>
      <c r="B6336" s="14" t="s">
        <v>1647</v>
      </c>
      <c r="C6336" s="14" t="s">
        <v>13510</v>
      </c>
      <c r="D6336" s="14" t="s">
        <v>13504</v>
      </c>
      <c r="E6336" s="14" t="s">
        <v>13485</v>
      </c>
      <c r="F6336" s="14">
        <v>10</v>
      </c>
      <c r="G6336" s="14">
        <v>0.1</v>
      </c>
      <c r="H6336" s="15">
        <v>1.5563999999999993E-2</v>
      </c>
      <c r="I6336" s="15">
        <f>M6336-V6336</f>
        <v>8.9436000000000015E-2</v>
      </c>
      <c r="J6336" s="14"/>
      <c r="K6336" s="13"/>
      <c r="L6336" s="9">
        <f>G6336*1.05</f>
        <v>0.10500000000000001</v>
      </c>
      <c r="M6336" s="11">
        <f>L6336-H6336</f>
        <v>8.9436000000000015E-2</v>
      </c>
      <c r="N6336" s="11">
        <v>0</v>
      </c>
      <c r="P6336" s="9">
        <f>0.5*N6336/1000</f>
        <v>0</v>
      </c>
      <c r="Q6336" s="9">
        <f>P6336+O6336</f>
        <v>0</v>
      </c>
      <c r="R6336" s="11">
        <v>0</v>
      </c>
      <c r="S6336" s="9">
        <f>0.75*R6336/1000</f>
        <v>0</v>
      </c>
      <c r="T6336" s="9">
        <f>0.5*R6336</f>
        <v>0</v>
      </c>
      <c r="U6336" s="9">
        <f>T6336+S6336</f>
        <v>0</v>
      </c>
      <c r="V6336" s="9">
        <f>(Q6336+U6336)/(0.944*1000)</f>
        <v>0</v>
      </c>
    </row>
    <row r="6337" spans="1:22" x14ac:dyDescent="0.3">
      <c r="A6337" s="14">
        <v>6357</v>
      </c>
      <c r="B6337" s="14" t="s">
        <v>1648</v>
      </c>
      <c r="C6337" s="14" t="s">
        <v>13510</v>
      </c>
      <c r="D6337" s="14" t="s">
        <v>13504</v>
      </c>
      <c r="E6337" s="14" t="s">
        <v>13485</v>
      </c>
      <c r="F6337" s="14">
        <v>10</v>
      </c>
      <c r="G6337" s="14">
        <v>0.1</v>
      </c>
      <c r="H6337" s="15">
        <v>1.1278000000000005E-2</v>
      </c>
      <c r="I6337" s="15">
        <f>M6337-V6337</f>
        <v>9.3722E-2</v>
      </c>
      <c r="J6337" s="14"/>
      <c r="K6337" s="13"/>
      <c r="L6337" s="9">
        <f>G6337*1.05</f>
        <v>0.10500000000000001</v>
      </c>
      <c r="M6337" s="11">
        <f>L6337-H6337</f>
        <v>9.3722E-2</v>
      </c>
      <c r="N6337" s="11">
        <v>0</v>
      </c>
      <c r="P6337" s="9">
        <f>0.5*N6337/1000</f>
        <v>0</v>
      </c>
      <c r="Q6337" s="9">
        <f>P6337+O6337</f>
        <v>0</v>
      </c>
      <c r="R6337" s="11">
        <v>0</v>
      </c>
      <c r="T6337" s="9">
        <f>0.5*R6337</f>
        <v>0</v>
      </c>
      <c r="U6337" s="9">
        <f>T6337+S6337</f>
        <v>0</v>
      </c>
      <c r="V6337" s="9">
        <f>(Q6337+U6337)/(0.944*1000)</f>
        <v>0</v>
      </c>
    </row>
    <row r="6338" spans="1:22" x14ac:dyDescent="0.3">
      <c r="A6338" s="14">
        <v>6358</v>
      </c>
      <c r="B6338" s="14" t="s">
        <v>1649</v>
      </c>
      <c r="C6338" s="14" t="s">
        <v>13510</v>
      </c>
      <c r="D6338" s="14" t="s">
        <v>13504</v>
      </c>
      <c r="E6338" s="14" t="s">
        <v>13485</v>
      </c>
      <c r="F6338" s="14">
        <v>10</v>
      </c>
      <c r="G6338" s="14">
        <v>0.1</v>
      </c>
      <c r="H6338" s="15">
        <v>1.5726E-2</v>
      </c>
      <c r="I6338" s="15">
        <f>M6338-V6338</f>
        <v>8.9274000000000006E-2</v>
      </c>
      <c r="J6338" s="14"/>
      <c r="K6338" s="13"/>
      <c r="L6338" s="9">
        <f>G6338*1.05</f>
        <v>0.10500000000000001</v>
      </c>
      <c r="M6338" s="11">
        <f>L6338-H6338</f>
        <v>8.9274000000000006E-2</v>
      </c>
      <c r="N6338" s="11">
        <v>0</v>
      </c>
      <c r="P6338" s="9">
        <f>0.5*N6338/1000</f>
        <v>0</v>
      </c>
      <c r="Q6338" s="9">
        <f>P6338+O6338</f>
        <v>0</v>
      </c>
      <c r="R6338" s="11">
        <v>0</v>
      </c>
      <c r="T6338" s="9">
        <f>0.5*R6338</f>
        <v>0</v>
      </c>
      <c r="U6338" s="9">
        <f>T6338+S6338</f>
        <v>0</v>
      </c>
      <c r="V6338" s="9">
        <f>(Q6338+U6338)/(0.944*1000)</f>
        <v>0</v>
      </c>
    </row>
    <row r="6339" spans="1:22" x14ac:dyDescent="0.3">
      <c r="A6339" s="14">
        <v>6359</v>
      </c>
      <c r="B6339" s="14" t="s">
        <v>1650</v>
      </c>
      <c r="C6339" s="14" t="s">
        <v>13510</v>
      </c>
      <c r="D6339" s="14" t="s">
        <v>13504</v>
      </c>
      <c r="E6339" s="14" t="s">
        <v>13485</v>
      </c>
      <c r="F6339" s="14">
        <v>10</v>
      </c>
      <c r="G6339" s="14">
        <v>0.1</v>
      </c>
      <c r="H6339" s="15">
        <v>3.1438000000000001E-2</v>
      </c>
      <c r="I6339" s="15">
        <f>M6339-V6339</f>
        <v>7.3562000000000016E-2</v>
      </c>
      <c r="J6339" s="14"/>
      <c r="K6339" s="13"/>
      <c r="L6339" s="9">
        <f>G6339*1.05</f>
        <v>0.10500000000000001</v>
      </c>
      <c r="M6339" s="11">
        <f>L6339-H6339</f>
        <v>7.3562000000000016E-2</v>
      </c>
      <c r="N6339" s="11">
        <v>0</v>
      </c>
      <c r="P6339" s="9">
        <f>0.5*N6339/1000</f>
        <v>0</v>
      </c>
      <c r="Q6339" s="9">
        <f>P6339+O6339</f>
        <v>0</v>
      </c>
      <c r="R6339" s="11">
        <v>0</v>
      </c>
      <c r="T6339" s="9">
        <f>0.5*R6339</f>
        <v>0</v>
      </c>
      <c r="U6339" s="9">
        <f>T6339+S6339</f>
        <v>0</v>
      </c>
      <c r="V6339" s="9">
        <f>(Q6339+U6339)/(0.944*1000)</f>
        <v>0</v>
      </c>
    </row>
    <row r="6340" spans="1:22" x14ac:dyDescent="0.3">
      <c r="A6340" s="14">
        <v>6360</v>
      </c>
      <c r="B6340" s="14" t="s">
        <v>1651</v>
      </c>
      <c r="C6340" s="14" t="s">
        <v>13510</v>
      </c>
      <c r="D6340" s="14" t="s">
        <v>13504</v>
      </c>
      <c r="E6340" s="14" t="s">
        <v>13485</v>
      </c>
      <c r="F6340" s="14">
        <v>10</v>
      </c>
      <c r="G6340" s="14">
        <v>0.16</v>
      </c>
      <c r="H6340" s="15">
        <v>2.0283999999999993E-2</v>
      </c>
      <c r="I6340" s="15">
        <f>M6340-V6340</f>
        <v>0.13977108474576272</v>
      </c>
      <c r="J6340" s="14"/>
      <c r="K6340" s="13"/>
      <c r="L6340" s="9">
        <f>G6340*1.05</f>
        <v>0.16800000000000001</v>
      </c>
      <c r="M6340" s="11">
        <f>L6340-H6340</f>
        <v>0.14771600000000001</v>
      </c>
      <c r="N6340" s="11">
        <v>0</v>
      </c>
      <c r="P6340" s="9">
        <f>0.5*N6340/1000</f>
        <v>0</v>
      </c>
      <c r="Q6340" s="9">
        <f>P6340+O6340</f>
        <v>0</v>
      </c>
      <c r="R6340" s="11">
        <v>15</v>
      </c>
      <c r="T6340" s="9">
        <f>0.5*R6340</f>
        <v>7.5</v>
      </c>
      <c r="U6340" s="9">
        <f>T6340+S6340</f>
        <v>7.5</v>
      </c>
      <c r="V6340" s="9">
        <f>(Q6340+U6340)/(0.944*1000)</f>
        <v>7.9449152542372878E-3</v>
      </c>
    </row>
    <row r="6341" spans="1:22" x14ac:dyDescent="0.3">
      <c r="A6341" s="14">
        <v>6361</v>
      </c>
      <c r="B6341" s="14" t="s">
        <v>1652</v>
      </c>
      <c r="C6341" s="14" t="s">
        <v>13510</v>
      </c>
      <c r="D6341" s="14" t="s">
        <v>13504</v>
      </c>
      <c r="E6341" s="14" t="s">
        <v>13485</v>
      </c>
      <c r="F6341" s="14">
        <v>10</v>
      </c>
      <c r="G6341" s="14">
        <v>0.16</v>
      </c>
      <c r="H6341" s="15">
        <v>9.3600000000000141E-3</v>
      </c>
      <c r="I6341" s="15">
        <f>M6341-V6341</f>
        <v>0.15864</v>
      </c>
      <c r="J6341" s="14"/>
      <c r="K6341" s="13"/>
      <c r="L6341" s="9">
        <f>G6341*1.05</f>
        <v>0.16800000000000001</v>
      </c>
      <c r="M6341" s="11">
        <f>L6341-H6341</f>
        <v>0.15864</v>
      </c>
      <c r="N6341" s="11">
        <v>0</v>
      </c>
      <c r="P6341" s="9">
        <f>0.5*N6341/1000</f>
        <v>0</v>
      </c>
      <c r="Q6341" s="9">
        <f>P6341+O6341</f>
        <v>0</v>
      </c>
      <c r="R6341" s="11">
        <v>0</v>
      </c>
      <c r="T6341" s="9">
        <f>0.5*R6341</f>
        <v>0</v>
      </c>
      <c r="U6341" s="9">
        <f>T6341+S6341</f>
        <v>0</v>
      </c>
      <c r="V6341" s="9">
        <f>(Q6341+U6341)/(0.944*1000)</f>
        <v>0</v>
      </c>
    </row>
    <row r="6342" spans="1:22" x14ac:dyDescent="0.3">
      <c r="A6342" s="14">
        <v>6362</v>
      </c>
      <c r="B6342" s="14" t="s">
        <v>1653</v>
      </c>
      <c r="C6342" s="14" t="s">
        <v>13510</v>
      </c>
      <c r="D6342" s="14" t="s">
        <v>13504</v>
      </c>
      <c r="E6342" s="14" t="s">
        <v>13485</v>
      </c>
      <c r="F6342" s="14">
        <v>10</v>
      </c>
      <c r="G6342" s="14">
        <v>0.16</v>
      </c>
      <c r="H6342" s="15">
        <v>1.5187000000000011E-2</v>
      </c>
      <c r="I6342" s="15">
        <f>M6342-V6342</f>
        <v>0.152813</v>
      </c>
      <c r="J6342" s="14"/>
      <c r="K6342" s="13"/>
      <c r="L6342" s="9">
        <f>G6342*1.05</f>
        <v>0.16800000000000001</v>
      </c>
      <c r="M6342" s="11">
        <f>L6342-H6342</f>
        <v>0.152813</v>
      </c>
      <c r="N6342" s="11">
        <v>0</v>
      </c>
      <c r="P6342" s="9">
        <f>0.5*N6342/1000</f>
        <v>0</v>
      </c>
      <c r="Q6342" s="9">
        <f>P6342+O6342</f>
        <v>0</v>
      </c>
      <c r="R6342" s="11">
        <v>0</v>
      </c>
      <c r="T6342" s="9">
        <f>0.5*R6342</f>
        <v>0</v>
      </c>
      <c r="U6342" s="9">
        <f>T6342+S6342</f>
        <v>0</v>
      </c>
      <c r="V6342" s="9">
        <f>(Q6342+U6342)/(0.944*1000)</f>
        <v>0</v>
      </c>
    </row>
    <row r="6343" spans="1:22" x14ac:dyDescent="0.3">
      <c r="A6343" s="14">
        <v>6363</v>
      </c>
      <c r="B6343" s="14" t="s">
        <v>1654</v>
      </c>
      <c r="C6343" s="14" t="s">
        <v>13510</v>
      </c>
      <c r="D6343" s="14" t="s">
        <v>13504</v>
      </c>
      <c r="E6343" s="14" t="s">
        <v>13485</v>
      </c>
      <c r="F6343" s="14">
        <v>10</v>
      </c>
      <c r="G6343" s="14">
        <v>6.3E-2</v>
      </c>
      <c r="H6343" s="15">
        <v>6.7849999999999968E-3</v>
      </c>
      <c r="I6343" s="15">
        <f>M6343-V6343</f>
        <v>5.9365000000000001E-2</v>
      </c>
      <c r="J6343" s="14"/>
      <c r="K6343" s="13"/>
      <c r="L6343" s="9">
        <f>G6343*1.05</f>
        <v>6.615E-2</v>
      </c>
      <c r="M6343" s="11">
        <f>L6343-H6343</f>
        <v>5.9365000000000001E-2</v>
      </c>
      <c r="N6343" s="11">
        <v>0</v>
      </c>
      <c r="P6343" s="9">
        <f>0.5*N6343/1000</f>
        <v>0</v>
      </c>
      <c r="Q6343" s="9">
        <f>P6343+O6343</f>
        <v>0</v>
      </c>
      <c r="R6343" s="11">
        <v>0</v>
      </c>
      <c r="T6343" s="9">
        <f>0.5*R6343</f>
        <v>0</v>
      </c>
      <c r="U6343" s="9">
        <f>T6343+S6343</f>
        <v>0</v>
      </c>
      <c r="V6343" s="9">
        <f>(Q6343+U6343)/(0.944*1000)</f>
        <v>0</v>
      </c>
    </row>
    <row r="6344" spans="1:22" x14ac:dyDescent="0.3">
      <c r="A6344" s="14">
        <v>6364</v>
      </c>
      <c r="B6344" s="14" t="s">
        <v>1655</v>
      </c>
      <c r="C6344" s="14" t="s">
        <v>13510</v>
      </c>
      <c r="D6344" s="14" t="s">
        <v>13504</v>
      </c>
      <c r="E6344" s="14" t="s">
        <v>13485</v>
      </c>
      <c r="F6344" s="14">
        <v>10</v>
      </c>
      <c r="G6344" s="14">
        <v>6.3E-2</v>
      </c>
      <c r="H6344" s="15">
        <v>4.9669999999999983E-3</v>
      </c>
      <c r="I6344" s="15">
        <f>M6344-V6344</f>
        <v>6.1183000000000001E-2</v>
      </c>
      <c r="J6344" s="14"/>
      <c r="K6344" s="13"/>
      <c r="L6344" s="9">
        <f>G6344*1.05</f>
        <v>6.615E-2</v>
      </c>
      <c r="M6344" s="11">
        <f>L6344-H6344</f>
        <v>6.1183000000000001E-2</v>
      </c>
      <c r="N6344" s="11">
        <v>0</v>
      </c>
      <c r="P6344" s="9">
        <f>0.5*N6344/1000</f>
        <v>0</v>
      </c>
      <c r="Q6344" s="9">
        <f>P6344+O6344</f>
        <v>0</v>
      </c>
      <c r="R6344" s="11">
        <v>0</v>
      </c>
      <c r="T6344" s="9">
        <f>0.5*R6344</f>
        <v>0</v>
      </c>
      <c r="U6344" s="9">
        <f>T6344+S6344</f>
        <v>0</v>
      </c>
      <c r="V6344" s="9">
        <f>(Q6344+U6344)/(0.944*1000)</f>
        <v>0</v>
      </c>
    </row>
    <row r="6345" spans="1:22" x14ac:dyDescent="0.3">
      <c r="A6345" s="14">
        <v>6365</v>
      </c>
      <c r="B6345" s="14" t="s">
        <v>9726</v>
      </c>
      <c r="C6345" s="14" t="s">
        <v>13510</v>
      </c>
      <c r="D6345" s="14" t="s">
        <v>13504</v>
      </c>
      <c r="E6345" s="14" t="s">
        <v>13485</v>
      </c>
      <c r="F6345" s="14">
        <v>10</v>
      </c>
      <c r="G6345" s="14">
        <v>2.5000000000000001E-2</v>
      </c>
      <c r="H6345" s="15">
        <v>1.1550000000000011E-3</v>
      </c>
      <c r="I6345" s="15">
        <f>M6345-V6345</f>
        <v>2.5095000000000003E-2</v>
      </c>
      <c r="J6345" s="14"/>
      <c r="K6345" s="13"/>
      <c r="L6345" s="9">
        <f>G6345*1.05</f>
        <v>2.6250000000000002E-2</v>
      </c>
      <c r="M6345" s="11">
        <f>L6345-H6345</f>
        <v>2.5095000000000003E-2</v>
      </c>
      <c r="N6345" s="11">
        <v>0</v>
      </c>
      <c r="P6345" s="9">
        <f>0.5*N6345/1000</f>
        <v>0</v>
      </c>
      <c r="Q6345" s="9">
        <f>P6345+O6345</f>
        <v>0</v>
      </c>
      <c r="R6345" s="11">
        <v>0</v>
      </c>
      <c r="T6345" s="9">
        <f>0.5*R6345</f>
        <v>0</v>
      </c>
      <c r="U6345" s="9">
        <f>T6345+S6345</f>
        <v>0</v>
      </c>
      <c r="V6345" s="9">
        <f>(Q6345+U6345)/(0.944*1000)</f>
        <v>0</v>
      </c>
    </row>
    <row r="6346" spans="1:22" x14ac:dyDescent="0.3">
      <c r="A6346" s="14">
        <v>6366</v>
      </c>
      <c r="B6346" s="14" t="s">
        <v>9727</v>
      </c>
      <c r="C6346" s="14" t="s">
        <v>13510</v>
      </c>
      <c r="D6346" s="14" t="s">
        <v>13504</v>
      </c>
      <c r="E6346" s="14" t="s">
        <v>13485</v>
      </c>
      <c r="F6346" s="14">
        <v>10</v>
      </c>
      <c r="G6346" s="14">
        <v>6.3E-2</v>
      </c>
      <c r="H6346" s="15">
        <v>0</v>
      </c>
      <c r="I6346" s="15">
        <f>M6346-V6346</f>
        <v>6.615E-2</v>
      </c>
      <c r="J6346" s="14"/>
      <c r="K6346" s="13"/>
      <c r="L6346" s="9">
        <f>G6346*1.05</f>
        <v>6.615E-2</v>
      </c>
      <c r="M6346" s="11">
        <f>L6346-H6346</f>
        <v>6.615E-2</v>
      </c>
      <c r="N6346" s="11">
        <v>0</v>
      </c>
      <c r="P6346" s="9">
        <f>0.5*N6346/1000</f>
        <v>0</v>
      </c>
      <c r="Q6346" s="9">
        <f>P6346+O6346</f>
        <v>0</v>
      </c>
      <c r="R6346" s="11">
        <v>0</v>
      </c>
      <c r="T6346" s="9">
        <f>0.5*R6346</f>
        <v>0</v>
      </c>
      <c r="U6346" s="9">
        <f>T6346+S6346</f>
        <v>0</v>
      </c>
      <c r="V6346" s="9">
        <f>(Q6346+U6346)/(0.944*1000)</f>
        <v>0</v>
      </c>
    </row>
    <row r="6347" spans="1:22" x14ac:dyDescent="0.3">
      <c r="A6347" s="14">
        <v>6367</v>
      </c>
      <c r="B6347" s="14" t="s">
        <v>9728</v>
      </c>
      <c r="C6347" s="14" t="s">
        <v>13510</v>
      </c>
      <c r="D6347" s="14" t="s">
        <v>13504</v>
      </c>
      <c r="E6347" s="14" t="s">
        <v>13485</v>
      </c>
      <c r="F6347" s="14">
        <v>10</v>
      </c>
      <c r="G6347" s="14">
        <v>0.16</v>
      </c>
      <c r="H6347" s="15">
        <v>7.5020000000000095E-3</v>
      </c>
      <c r="I6347" s="15">
        <f>M6347-V6347</f>
        <v>0.160498</v>
      </c>
      <c r="J6347" s="14"/>
      <c r="K6347" s="13"/>
      <c r="L6347" s="9">
        <f>G6347*1.05</f>
        <v>0.16800000000000001</v>
      </c>
      <c r="M6347" s="11">
        <f>L6347-H6347</f>
        <v>0.160498</v>
      </c>
      <c r="N6347" s="11">
        <v>0</v>
      </c>
      <c r="P6347" s="9">
        <f>0.5*N6347/1000</f>
        <v>0</v>
      </c>
      <c r="Q6347" s="9">
        <f>P6347+O6347</f>
        <v>0</v>
      </c>
      <c r="R6347" s="11">
        <v>0</v>
      </c>
      <c r="T6347" s="9">
        <f>0.5*R6347</f>
        <v>0</v>
      </c>
      <c r="U6347" s="9">
        <f>T6347+S6347</f>
        <v>0</v>
      </c>
      <c r="V6347" s="9">
        <f>(Q6347+U6347)/(0.944*1000)</f>
        <v>0</v>
      </c>
    </row>
    <row r="6348" spans="1:22" x14ac:dyDescent="0.3">
      <c r="A6348" s="14">
        <v>6368</v>
      </c>
      <c r="B6348" s="14" t="s">
        <v>9729</v>
      </c>
      <c r="C6348" s="14" t="s">
        <v>13510</v>
      </c>
      <c r="D6348" s="14" t="s">
        <v>13504</v>
      </c>
      <c r="E6348" s="14" t="s">
        <v>13485</v>
      </c>
      <c r="F6348" s="14">
        <v>10</v>
      </c>
      <c r="G6348" s="14">
        <v>6.3E-2</v>
      </c>
      <c r="H6348" s="15">
        <v>2.5999999999999999E-2</v>
      </c>
      <c r="I6348" s="15">
        <f>M6348-V6348</f>
        <v>4.0150000000000005E-2</v>
      </c>
      <c r="J6348" s="14"/>
      <c r="K6348" s="13"/>
      <c r="L6348" s="9">
        <f>G6348*1.05</f>
        <v>6.615E-2</v>
      </c>
      <c r="M6348" s="11">
        <f>L6348-H6348</f>
        <v>4.0150000000000005E-2</v>
      </c>
      <c r="N6348" s="11">
        <v>0</v>
      </c>
      <c r="P6348" s="9">
        <f>0.5*N6348/1000</f>
        <v>0</v>
      </c>
      <c r="Q6348" s="9">
        <f>P6348+O6348</f>
        <v>0</v>
      </c>
      <c r="R6348" s="11">
        <v>0</v>
      </c>
      <c r="T6348" s="9">
        <f>0.5*R6348</f>
        <v>0</v>
      </c>
      <c r="U6348" s="9">
        <f>T6348+S6348</f>
        <v>0</v>
      </c>
      <c r="V6348" s="9">
        <f>(Q6348+U6348)/(0.944*1000)</f>
        <v>0</v>
      </c>
    </row>
    <row r="6349" spans="1:22" x14ac:dyDescent="0.3">
      <c r="A6349" s="14">
        <v>6369</v>
      </c>
      <c r="B6349" s="14" t="s">
        <v>9730</v>
      </c>
      <c r="C6349" s="14" t="s">
        <v>13510</v>
      </c>
      <c r="D6349" s="14" t="s">
        <v>13504</v>
      </c>
      <c r="E6349" s="14" t="s">
        <v>13485</v>
      </c>
      <c r="F6349" s="14">
        <v>10</v>
      </c>
      <c r="G6349" s="14">
        <v>0.4</v>
      </c>
      <c r="H6349" s="15">
        <v>0.22900000000000001</v>
      </c>
      <c r="I6349" s="15">
        <f>M6349-V6349</f>
        <v>0.19100000000000003</v>
      </c>
      <c r="J6349" s="14"/>
      <c r="K6349" s="13"/>
      <c r="L6349" s="9">
        <f>G6349*1.05</f>
        <v>0.42000000000000004</v>
      </c>
      <c r="M6349" s="11">
        <f>L6349-H6349</f>
        <v>0.19100000000000003</v>
      </c>
      <c r="N6349" s="11">
        <v>0</v>
      </c>
      <c r="P6349" s="9">
        <f>0.5*N6349/1000</f>
        <v>0</v>
      </c>
      <c r="Q6349" s="9">
        <f>P6349+O6349</f>
        <v>0</v>
      </c>
      <c r="R6349" s="11">
        <v>0</v>
      </c>
      <c r="T6349" s="9">
        <f>0.5*R6349</f>
        <v>0</v>
      </c>
      <c r="U6349" s="9">
        <f>T6349+S6349</f>
        <v>0</v>
      </c>
      <c r="V6349" s="9">
        <f>(Q6349+U6349)/(0.944*1000)</f>
        <v>0</v>
      </c>
    </row>
    <row r="6350" spans="1:22" x14ac:dyDescent="0.3">
      <c r="A6350" s="14">
        <v>6370</v>
      </c>
      <c r="B6350" s="14" t="s">
        <v>9731</v>
      </c>
      <c r="C6350" s="14" t="s">
        <v>13510</v>
      </c>
      <c r="D6350" s="14" t="s">
        <v>13504</v>
      </c>
      <c r="E6350" s="14" t="s">
        <v>13485</v>
      </c>
      <c r="F6350" s="14">
        <v>10</v>
      </c>
      <c r="G6350" s="14">
        <v>6.3E-2</v>
      </c>
      <c r="H6350" s="15">
        <v>0.03</v>
      </c>
      <c r="I6350" s="15">
        <f>M6350-V6350</f>
        <v>3.6150000000000002E-2</v>
      </c>
      <c r="J6350" s="14"/>
      <c r="K6350" s="13"/>
      <c r="L6350" s="9">
        <f>G6350*1.05</f>
        <v>6.615E-2</v>
      </c>
      <c r="M6350" s="11">
        <f>L6350-H6350</f>
        <v>3.6150000000000002E-2</v>
      </c>
      <c r="N6350" s="11">
        <v>0</v>
      </c>
      <c r="P6350" s="9">
        <f>0.5*N6350/1000</f>
        <v>0</v>
      </c>
      <c r="Q6350" s="9">
        <f>P6350+O6350</f>
        <v>0</v>
      </c>
      <c r="R6350" s="11">
        <v>0</v>
      </c>
      <c r="T6350" s="9">
        <f>0.5*R6350</f>
        <v>0</v>
      </c>
      <c r="U6350" s="9">
        <f>T6350+S6350</f>
        <v>0</v>
      </c>
      <c r="V6350" s="9">
        <f>(Q6350+U6350)/(0.944*1000)</f>
        <v>0</v>
      </c>
    </row>
    <row r="6351" spans="1:22" x14ac:dyDescent="0.3">
      <c r="A6351" s="14">
        <v>6371</v>
      </c>
      <c r="B6351" s="14" t="s">
        <v>9732</v>
      </c>
      <c r="C6351" s="14" t="s">
        <v>13510</v>
      </c>
      <c r="D6351" s="14" t="s">
        <v>13504</v>
      </c>
      <c r="E6351" s="14" t="s">
        <v>13485</v>
      </c>
      <c r="F6351" s="14">
        <v>10</v>
      </c>
      <c r="G6351" s="14">
        <v>6.3E-2</v>
      </c>
      <c r="H6351" s="15">
        <v>2.5999999999999999E-2</v>
      </c>
      <c r="I6351" s="15">
        <f>M6351-V6351</f>
        <v>4.0150000000000005E-2</v>
      </c>
      <c r="J6351" s="14"/>
      <c r="K6351" s="13"/>
      <c r="L6351" s="9">
        <f>G6351*1.05</f>
        <v>6.615E-2</v>
      </c>
      <c r="M6351" s="11">
        <f>L6351-H6351</f>
        <v>4.0150000000000005E-2</v>
      </c>
      <c r="N6351" s="11">
        <v>0</v>
      </c>
      <c r="P6351" s="9">
        <f>0.5*N6351/1000</f>
        <v>0</v>
      </c>
      <c r="Q6351" s="9">
        <f>P6351+O6351</f>
        <v>0</v>
      </c>
      <c r="R6351" s="11">
        <v>0</v>
      </c>
      <c r="S6351" s="9">
        <f>0.75*R6351/1000</f>
        <v>0</v>
      </c>
      <c r="T6351" s="9">
        <f>0.5*R6351</f>
        <v>0</v>
      </c>
      <c r="U6351" s="9">
        <f>T6351+S6351</f>
        <v>0</v>
      </c>
      <c r="V6351" s="9">
        <f>(Q6351+U6351)/(0.944*1000)</f>
        <v>0</v>
      </c>
    </row>
    <row r="6352" spans="1:22" x14ac:dyDescent="0.3">
      <c r="A6352" s="14">
        <v>6372</v>
      </c>
      <c r="B6352" s="14" t="s">
        <v>4923</v>
      </c>
      <c r="C6352" s="14" t="s">
        <v>13510</v>
      </c>
      <c r="D6352" s="14" t="s">
        <v>13504</v>
      </c>
      <c r="E6352" s="14" t="s">
        <v>13486</v>
      </c>
      <c r="F6352" s="14">
        <v>6</v>
      </c>
      <c r="G6352" s="14">
        <v>0.25</v>
      </c>
      <c r="H6352" s="15">
        <v>3.4784999999999996E-2</v>
      </c>
      <c r="I6352" s="15">
        <f>M6352-V6352</f>
        <v>0.227715</v>
      </c>
      <c r="J6352" s="14"/>
      <c r="K6352" s="13"/>
      <c r="L6352" s="9">
        <f>G6352*1.05</f>
        <v>0.26250000000000001</v>
      </c>
      <c r="M6352" s="11">
        <f>L6352-H6352</f>
        <v>0.227715</v>
      </c>
      <c r="N6352" s="11">
        <v>0</v>
      </c>
      <c r="P6352" s="9">
        <f>0.5*N6352/1000</f>
        <v>0</v>
      </c>
      <c r="Q6352" s="9">
        <f>P6352+O6352</f>
        <v>0</v>
      </c>
      <c r="R6352" s="11">
        <v>0</v>
      </c>
      <c r="T6352" s="9">
        <f>0.5*R6352</f>
        <v>0</v>
      </c>
      <c r="U6352" s="9">
        <f>T6352+S6352</f>
        <v>0</v>
      </c>
      <c r="V6352" s="9">
        <f>(Q6352+U6352)/(0.944*1000)</f>
        <v>0</v>
      </c>
    </row>
    <row r="6353" spans="1:22" x14ac:dyDescent="0.3">
      <c r="A6353" s="14">
        <v>6373</v>
      </c>
      <c r="B6353" s="14" t="s">
        <v>9733</v>
      </c>
      <c r="C6353" s="14" t="s">
        <v>13510</v>
      </c>
      <c r="D6353" s="14" t="s">
        <v>13504</v>
      </c>
      <c r="E6353" s="14" t="s">
        <v>13486</v>
      </c>
      <c r="F6353" s="14">
        <v>10</v>
      </c>
      <c r="G6353" s="14">
        <v>0.5</v>
      </c>
      <c r="H6353" s="15">
        <v>0.20499999999999999</v>
      </c>
      <c r="I6353" s="15">
        <f>M6353-V6353</f>
        <v>2.9674258474576297E-2</v>
      </c>
      <c r="J6353" s="14"/>
      <c r="K6353" s="13"/>
      <c r="L6353" s="9">
        <f>G6353/2*1.05</f>
        <v>0.26250000000000001</v>
      </c>
      <c r="M6353" s="11">
        <f>L6353-H6353</f>
        <v>5.7500000000000023E-2</v>
      </c>
      <c r="N6353" s="11">
        <v>0</v>
      </c>
      <c r="P6353" s="9">
        <f>0.5*N6353/1000</f>
        <v>0</v>
      </c>
      <c r="Q6353" s="9">
        <f>P6353+O6353</f>
        <v>0</v>
      </c>
      <c r="R6353" s="11">
        <v>35</v>
      </c>
      <c r="S6353" s="9">
        <f>0.75*R6353</f>
        <v>26.25</v>
      </c>
      <c r="T6353" s="9">
        <f>0.5*R6353/1000</f>
        <v>1.7500000000000002E-2</v>
      </c>
      <c r="U6353" s="9">
        <f>T6353+S6353</f>
        <v>26.267499999999998</v>
      </c>
      <c r="V6353" s="9">
        <f>(Q6353+U6353)/(0.944*1000)</f>
        <v>2.7825741525423726E-2</v>
      </c>
    </row>
    <row r="6354" spans="1:22" x14ac:dyDescent="0.3">
      <c r="A6354" s="14">
        <v>6374</v>
      </c>
      <c r="B6354" s="14" t="s">
        <v>9734</v>
      </c>
      <c r="C6354" s="14" t="s">
        <v>13510</v>
      </c>
      <c r="D6354" s="14" t="s">
        <v>13504</v>
      </c>
      <c r="E6354" s="14" t="s">
        <v>13486</v>
      </c>
      <c r="F6354" s="14">
        <v>10</v>
      </c>
      <c r="G6354" s="14">
        <v>1</v>
      </c>
      <c r="H6354" s="15">
        <v>4.8189999999999596E-3</v>
      </c>
      <c r="I6354" s="15">
        <f>M6354-V6354</f>
        <v>1.0451810000000001</v>
      </c>
      <c r="J6354" s="14"/>
      <c r="K6354" s="13"/>
      <c r="L6354" s="9">
        <f>1.05*1</f>
        <v>1.05</v>
      </c>
      <c r="M6354" s="11">
        <f>L6354-H6354</f>
        <v>1.0451810000000001</v>
      </c>
      <c r="N6354" s="11">
        <v>0</v>
      </c>
      <c r="P6354" s="9">
        <f>0.5*N6354/1000</f>
        <v>0</v>
      </c>
      <c r="Q6354" s="9">
        <f>P6354+O6354</f>
        <v>0</v>
      </c>
      <c r="R6354" s="11">
        <v>0</v>
      </c>
      <c r="T6354" s="9">
        <f>0.5*R6354</f>
        <v>0</v>
      </c>
      <c r="U6354" s="9">
        <f>T6354+S6354</f>
        <v>0</v>
      </c>
      <c r="V6354" s="9">
        <f>(Q6354+U6354)/(0.944*1000)</f>
        <v>0</v>
      </c>
    </row>
    <row r="6355" spans="1:22" x14ac:dyDescent="0.3">
      <c r="A6355" s="14">
        <v>6375</v>
      </c>
      <c r="B6355" s="14" t="s">
        <v>9735</v>
      </c>
      <c r="C6355" s="14" t="s">
        <v>13510</v>
      </c>
      <c r="D6355" s="14" t="s">
        <v>13504</v>
      </c>
      <c r="E6355" s="14" t="s">
        <v>13486</v>
      </c>
      <c r="F6355" s="14">
        <v>10</v>
      </c>
      <c r="G6355" s="14">
        <v>0.8</v>
      </c>
      <c r="H6355" s="15">
        <v>0.43773299999999998</v>
      </c>
      <c r="I6355" s="16" t="s">
        <v>13516</v>
      </c>
      <c r="J6355" s="14"/>
      <c r="K6355" s="13"/>
      <c r="L6355" s="9">
        <f>1.05*0.4</f>
        <v>0.42000000000000004</v>
      </c>
      <c r="M6355" s="11">
        <f>L6355-H6355</f>
        <v>-1.7732999999999943E-2</v>
      </c>
      <c r="N6355" s="11">
        <v>0</v>
      </c>
      <c r="P6355" s="9">
        <f>0.5*N6355/1000</f>
        <v>0</v>
      </c>
      <c r="Q6355" s="9">
        <f>P6355+O6355</f>
        <v>0</v>
      </c>
      <c r="R6355" s="11">
        <v>0</v>
      </c>
      <c r="T6355" s="9">
        <f>0.5*R6355</f>
        <v>0</v>
      </c>
      <c r="U6355" s="9">
        <f>T6355+S6355</f>
        <v>0</v>
      </c>
      <c r="V6355" s="9">
        <f>(Q6355+U6355)/(0.944*1000)</f>
        <v>0</v>
      </c>
    </row>
    <row r="6356" spans="1:22" x14ac:dyDescent="0.3">
      <c r="A6356" s="14">
        <v>6376</v>
      </c>
      <c r="B6356" s="14" t="s">
        <v>9736</v>
      </c>
      <c r="C6356" s="14" t="s">
        <v>13510</v>
      </c>
      <c r="D6356" s="14" t="s">
        <v>13504</v>
      </c>
      <c r="E6356" s="14" t="s">
        <v>13486</v>
      </c>
      <c r="F6356" s="14">
        <v>10</v>
      </c>
      <c r="G6356" s="14">
        <v>1.26</v>
      </c>
      <c r="H6356" s="15">
        <v>0.246</v>
      </c>
      <c r="I6356" s="15">
        <f>M6356-V6356</f>
        <v>5.7978813559322107E-2</v>
      </c>
      <c r="J6356" s="14"/>
      <c r="K6356" s="13"/>
      <c r="L6356" s="9">
        <f>1.05*0.63</f>
        <v>0.66150000000000009</v>
      </c>
      <c r="M6356" s="11">
        <f>L6356-H6356</f>
        <v>0.41550000000000009</v>
      </c>
      <c r="N6356" s="11">
        <v>0</v>
      </c>
      <c r="P6356" s="9">
        <f>0.5*N6356/1000</f>
        <v>0</v>
      </c>
      <c r="Q6356" s="9">
        <f>P6356+O6356</f>
        <v>0</v>
      </c>
      <c r="R6356" s="11">
        <v>450</v>
      </c>
      <c r="S6356" s="9">
        <f>0.75*R6356</f>
        <v>337.5</v>
      </c>
      <c r="U6356" s="9">
        <f>T6356+S6356</f>
        <v>337.5</v>
      </c>
      <c r="V6356" s="9">
        <f>(Q6356+U6356)/(0.944*1000)</f>
        <v>0.35752118644067798</v>
      </c>
    </row>
    <row r="6357" spans="1:22" x14ac:dyDescent="0.3">
      <c r="A6357" s="14">
        <v>6377</v>
      </c>
      <c r="B6357" s="14" t="s">
        <v>9737</v>
      </c>
      <c r="C6357" s="14" t="s">
        <v>13510</v>
      </c>
      <c r="D6357" s="14" t="s">
        <v>13504</v>
      </c>
      <c r="E6357" s="14" t="s">
        <v>13486</v>
      </c>
      <c r="F6357" s="14">
        <v>10</v>
      </c>
      <c r="G6357" s="14">
        <v>0.5</v>
      </c>
      <c r="H6357" s="15">
        <v>0.254575</v>
      </c>
      <c r="I6357" s="15">
        <f>M6357-V6357</f>
        <v>7.9250000000000154E-3</v>
      </c>
      <c r="J6357" s="14"/>
      <c r="K6357" s="13"/>
      <c r="L6357" s="9">
        <f>G6357/2*1.05</f>
        <v>0.26250000000000001</v>
      </c>
      <c r="M6357" s="11">
        <f>L6357-H6357</f>
        <v>7.9250000000000154E-3</v>
      </c>
      <c r="N6357" s="11">
        <v>0</v>
      </c>
      <c r="P6357" s="9">
        <f>0.5*N6357/1000</f>
        <v>0</v>
      </c>
      <c r="Q6357" s="9">
        <f>P6357+O6357</f>
        <v>0</v>
      </c>
      <c r="R6357" s="11">
        <v>0</v>
      </c>
      <c r="T6357" s="9">
        <f>0.5*R6357</f>
        <v>0</v>
      </c>
      <c r="U6357" s="9">
        <f>T6357+S6357</f>
        <v>0</v>
      </c>
      <c r="V6357" s="9">
        <f>(Q6357+U6357)/(0.944*1000)</f>
        <v>0</v>
      </c>
    </row>
    <row r="6358" spans="1:22" x14ac:dyDescent="0.3">
      <c r="A6358" s="14">
        <v>6378</v>
      </c>
      <c r="B6358" s="14" t="s">
        <v>9738</v>
      </c>
      <c r="C6358" s="14" t="s">
        <v>13510</v>
      </c>
      <c r="D6358" s="14" t="s">
        <v>13504</v>
      </c>
      <c r="E6358" s="14" t="s">
        <v>13486</v>
      </c>
      <c r="F6358" s="14">
        <v>10</v>
      </c>
      <c r="G6358" s="14">
        <v>0.5</v>
      </c>
      <c r="H6358" s="15">
        <v>0.26432499999999998</v>
      </c>
      <c r="I6358" s="16" t="s">
        <v>13516</v>
      </c>
      <c r="J6358" s="14"/>
      <c r="K6358" s="13"/>
      <c r="L6358" s="9">
        <f>G6358/2*1.05</f>
        <v>0.26250000000000001</v>
      </c>
      <c r="M6358" s="11">
        <f>L6358-H6358</f>
        <v>-1.8249999999999655E-3</v>
      </c>
      <c r="N6358" s="11">
        <v>0</v>
      </c>
      <c r="P6358" s="9">
        <f>0.5*N6358/1000</f>
        <v>0</v>
      </c>
      <c r="Q6358" s="9">
        <f>P6358+O6358</f>
        <v>0</v>
      </c>
      <c r="R6358" s="11">
        <v>0</v>
      </c>
      <c r="T6358" s="9">
        <f>0.5*R6358</f>
        <v>0</v>
      </c>
      <c r="U6358" s="9">
        <f>T6358+S6358</f>
        <v>0</v>
      </c>
      <c r="V6358" s="9">
        <f>(Q6358+U6358)/(0.944*1000)</f>
        <v>0</v>
      </c>
    </row>
    <row r="6359" spans="1:22" x14ac:dyDescent="0.3">
      <c r="A6359" s="14">
        <v>6379</v>
      </c>
      <c r="B6359" s="14" t="s">
        <v>9739</v>
      </c>
      <c r="C6359" s="14" t="s">
        <v>13510</v>
      </c>
      <c r="D6359" s="14" t="s">
        <v>13504</v>
      </c>
      <c r="E6359" s="14" t="s">
        <v>13486</v>
      </c>
      <c r="F6359" s="14">
        <v>10</v>
      </c>
      <c r="G6359" s="14">
        <v>0.8</v>
      </c>
      <c r="H6359" s="15">
        <v>0.41681799999999997</v>
      </c>
      <c r="I6359" s="15">
        <f>M6359-V6359</f>
        <v>3.1820000000000737E-3</v>
      </c>
      <c r="J6359" s="14"/>
      <c r="K6359" s="13"/>
      <c r="L6359" s="9">
        <f>1.05*0.4</f>
        <v>0.42000000000000004</v>
      </c>
      <c r="M6359" s="11">
        <f>L6359-H6359</f>
        <v>3.1820000000000737E-3</v>
      </c>
      <c r="N6359" s="11">
        <v>0</v>
      </c>
      <c r="P6359" s="9">
        <f>0.5*N6359/1000</f>
        <v>0</v>
      </c>
      <c r="Q6359" s="9">
        <f>P6359+O6359</f>
        <v>0</v>
      </c>
      <c r="R6359" s="11">
        <v>0</v>
      </c>
      <c r="T6359" s="9">
        <f>0.5*R6359</f>
        <v>0</v>
      </c>
      <c r="U6359" s="9">
        <f>T6359+S6359</f>
        <v>0</v>
      </c>
      <c r="V6359" s="9">
        <f>(Q6359+U6359)/(0.944*1000)</f>
        <v>0</v>
      </c>
    </row>
    <row r="6360" spans="1:22" x14ac:dyDescent="0.3">
      <c r="A6360" s="14">
        <v>6380</v>
      </c>
      <c r="B6360" s="14" t="s">
        <v>4924</v>
      </c>
      <c r="C6360" s="14" t="s">
        <v>13510</v>
      </c>
      <c r="D6360" s="14" t="s">
        <v>13504</v>
      </c>
      <c r="E6360" s="14" t="s">
        <v>13486</v>
      </c>
      <c r="F6360" s="14">
        <v>10</v>
      </c>
      <c r="G6360" s="14">
        <v>0.16</v>
      </c>
      <c r="H6360" s="15">
        <v>3.2579000000000011E-2</v>
      </c>
      <c r="I6360" s="15">
        <f>M6360-V6360</f>
        <v>0.13542100000000001</v>
      </c>
      <c r="J6360" s="14"/>
      <c r="K6360" s="13"/>
      <c r="L6360" s="9">
        <f>G6360*1.05</f>
        <v>0.16800000000000001</v>
      </c>
      <c r="M6360" s="11">
        <f>L6360-H6360</f>
        <v>0.13542100000000001</v>
      </c>
      <c r="N6360" s="11">
        <v>0</v>
      </c>
      <c r="P6360" s="9">
        <f>0.5*N6360/1000</f>
        <v>0</v>
      </c>
      <c r="Q6360" s="9">
        <f>P6360+O6360</f>
        <v>0</v>
      </c>
      <c r="R6360" s="11">
        <v>0</v>
      </c>
      <c r="T6360" s="9">
        <f>0.5*R6360</f>
        <v>0</v>
      </c>
      <c r="U6360" s="9">
        <f>T6360+S6360</f>
        <v>0</v>
      </c>
      <c r="V6360" s="9">
        <f>(Q6360+U6360)/(0.944*1000)</f>
        <v>0</v>
      </c>
    </row>
    <row r="6361" spans="1:22" x14ac:dyDescent="0.3">
      <c r="A6361" s="14">
        <v>6381</v>
      </c>
      <c r="B6361" s="14" t="s">
        <v>9740</v>
      </c>
      <c r="C6361" s="14" t="s">
        <v>13510</v>
      </c>
      <c r="D6361" s="14" t="s">
        <v>13504</v>
      </c>
      <c r="E6361" s="14" t="s">
        <v>13486</v>
      </c>
      <c r="F6361" s="14">
        <v>10</v>
      </c>
      <c r="G6361" s="14">
        <v>0.32</v>
      </c>
      <c r="H6361" s="15">
        <v>0.18977908988764045</v>
      </c>
      <c r="I6361" s="16" t="s">
        <v>13516</v>
      </c>
      <c r="J6361" s="14"/>
      <c r="K6361" s="13"/>
      <c r="L6361" s="9">
        <f>G6361/2*1.05</f>
        <v>0.16800000000000001</v>
      </c>
      <c r="M6361" s="11">
        <f>L6361-H6361</f>
        <v>-2.1779089887640435E-2</v>
      </c>
      <c r="N6361" s="11">
        <v>0</v>
      </c>
      <c r="P6361" s="9">
        <f>0.5*N6361/1000</f>
        <v>0</v>
      </c>
      <c r="Q6361" s="9">
        <f>P6361+O6361</f>
        <v>0</v>
      </c>
      <c r="R6361" s="11">
        <v>15</v>
      </c>
      <c r="T6361" s="9">
        <f>0.5*R6361</f>
        <v>7.5</v>
      </c>
      <c r="U6361" s="9">
        <f>T6361+S6361</f>
        <v>7.5</v>
      </c>
      <c r="V6361" s="9">
        <f>(Q6361+U6361)/(0.944*1000)</f>
        <v>7.9449152542372878E-3</v>
      </c>
    </row>
    <row r="6362" spans="1:22" x14ac:dyDescent="0.3">
      <c r="A6362" s="14">
        <v>6382</v>
      </c>
      <c r="B6362" s="14" t="s">
        <v>9741</v>
      </c>
      <c r="C6362" s="14" t="s">
        <v>13510</v>
      </c>
      <c r="D6362" s="14" t="s">
        <v>13504</v>
      </c>
      <c r="E6362" s="14" t="s">
        <v>13486</v>
      </c>
      <c r="F6362" s="14">
        <v>10</v>
      </c>
      <c r="G6362" s="14">
        <v>0.16</v>
      </c>
      <c r="H6362" s="15">
        <v>5.1196999999999999E-2</v>
      </c>
      <c r="I6362" s="15">
        <f>M6362-V6362</f>
        <v>0.11680300000000002</v>
      </c>
      <c r="J6362" s="14"/>
      <c r="K6362" s="13"/>
      <c r="L6362" s="9">
        <f>G6362*1.05</f>
        <v>0.16800000000000001</v>
      </c>
      <c r="M6362" s="11">
        <f>L6362-H6362</f>
        <v>0.11680300000000002</v>
      </c>
      <c r="N6362" s="11">
        <v>0</v>
      </c>
      <c r="P6362" s="9">
        <f>0.5*N6362/1000</f>
        <v>0</v>
      </c>
      <c r="Q6362" s="9">
        <f>P6362+O6362</f>
        <v>0</v>
      </c>
      <c r="R6362" s="11">
        <v>0</v>
      </c>
      <c r="T6362" s="9">
        <f>0.5*R6362</f>
        <v>0</v>
      </c>
      <c r="U6362" s="9">
        <f>T6362+S6362</f>
        <v>0</v>
      </c>
      <c r="V6362" s="9">
        <f>(Q6362+U6362)/(0.944*1000)</f>
        <v>0</v>
      </c>
    </row>
    <row r="6363" spans="1:22" x14ac:dyDescent="0.3">
      <c r="A6363" s="14">
        <v>6383</v>
      </c>
      <c r="B6363" s="14" t="s">
        <v>9742</v>
      </c>
      <c r="C6363" s="14" t="s">
        <v>13510</v>
      </c>
      <c r="D6363" s="14" t="s">
        <v>13504</v>
      </c>
      <c r="E6363" s="14" t="s">
        <v>13486</v>
      </c>
      <c r="F6363" s="14">
        <v>10</v>
      </c>
      <c r="G6363" s="14">
        <v>0.16</v>
      </c>
      <c r="H6363" s="15">
        <v>3.1783000000000013E-2</v>
      </c>
      <c r="I6363" s="15">
        <f>M6363-V6363</f>
        <v>0.136217</v>
      </c>
      <c r="J6363" s="14"/>
      <c r="K6363" s="13"/>
      <c r="L6363" s="9">
        <f>G6363*1.05</f>
        <v>0.16800000000000001</v>
      </c>
      <c r="M6363" s="11">
        <f>L6363-H6363</f>
        <v>0.136217</v>
      </c>
      <c r="N6363" s="11">
        <v>0</v>
      </c>
      <c r="P6363" s="9">
        <f>0.5*N6363/1000</f>
        <v>0</v>
      </c>
      <c r="Q6363" s="9">
        <f>P6363+O6363</f>
        <v>0</v>
      </c>
      <c r="R6363" s="11">
        <v>0</v>
      </c>
      <c r="T6363" s="9">
        <f>0.5*R6363</f>
        <v>0</v>
      </c>
      <c r="U6363" s="9">
        <f>T6363+S6363</f>
        <v>0</v>
      </c>
      <c r="V6363" s="9">
        <f>(Q6363+U6363)/(0.944*1000)</f>
        <v>0</v>
      </c>
    </row>
    <row r="6364" spans="1:22" x14ac:dyDescent="0.3">
      <c r="A6364" s="14">
        <v>6384</v>
      </c>
      <c r="B6364" s="14" t="s">
        <v>9743</v>
      </c>
      <c r="C6364" s="14" t="s">
        <v>13510</v>
      </c>
      <c r="D6364" s="14" t="s">
        <v>13504</v>
      </c>
      <c r="E6364" s="14" t="s">
        <v>13486</v>
      </c>
      <c r="F6364" s="14">
        <v>10</v>
      </c>
      <c r="G6364" s="14">
        <v>0.8</v>
      </c>
      <c r="H6364" s="15">
        <v>0.43385399999999996</v>
      </c>
      <c r="I6364" s="16" t="s">
        <v>13516</v>
      </c>
      <c r="J6364" s="14"/>
      <c r="K6364" s="13"/>
      <c r="L6364" s="9">
        <f>1.05*0.4</f>
        <v>0.42000000000000004</v>
      </c>
      <c r="M6364" s="11">
        <f>L6364-H6364</f>
        <v>-1.3853999999999922E-2</v>
      </c>
      <c r="N6364" s="11">
        <v>0</v>
      </c>
      <c r="P6364" s="9">
        <f>0.5*N6364/1000</f>
        <v>0</v>
      </c>
      <c r="Q6364" s="9">
        <f>P6364+O6364</f>
        <v>0</v>
      </c>
      <c r="R6364" s="11">
        <v>0</v>
      </c>
      <c r="T6364" s="9">
        <f>0.5*R6364</f>
        <v>0</v>
      </c>
      <c r="U6364" s="9">
        <f>T6364+S6364</f>
        <v>0</v>
      </c>
      <c r="V6364" s="9">
        <f>(Q6364+U6364)/(0.944*1000)</f>
        <v>0</v>
      </c>
    </row>
    <row r="6365" spans="1:22" x14ac:dyDescent="0.3">
      <c r="A6365" s="14">
        <v>6385</v>
      </c>
      <c r="B6365" s="14" t="s">
        <v>9744</v>
      </c>
      <c r="C6365" s="14" t="s">
        <v>13510</v>
      </c>
      <c r="D6365" s="14" t="s">
        <v>13504</v>
      </c>
      <c r="E6365" s="14" t="s">
        <v>13486</v>
      </c>
      <c r="F6365" s="14">
        <v>10</v>
      </c>
      <c r="G6365" s="14">
        <v>0.8</v>
      </c>
      <c r="H6365" s="15">
        <v>0.40953899999999999</v>
      </c>
      <c r="I6365" s="15">
        <f>M6365-V6365</f>
        <v>1.0461000000000054E-2</v>
      </c>
      <c r="J6365" s="14"/>
      <c r="K6365" s="13"/>
      <c r="L6365" s="9">
        <f>1.05*0.4</f>
        <v>0.42000000000000004</v>
      </c>
      <c r="M6365" s="11">
        <f>L6365-H6365</f>
        <v>1.0461000000000054E-2</v>
      </c>
      <c r="N6365" s="11">
        <v>0</v>
      </c>
      <c r="P6365" s="9">
        <f>0.5*N6365/1000</f>
        <v>0</v>
      </c>
      <c r="Q6365" s="9">
        <f>P6365+O6365</f>
        <v>0</v>
      </c>
      <c r="R6365" s="11">
        <v>0</v>
      </c>
      <c r="T6365" s="9">
        <f>0.5*R6365</f>
        <v>0</v>
      </c>
      <c r="U6365" s="9">
        <f>T6365+S6365</f>
        <v>0</v>
      </c>
      <c r="V6365" s="9">
        <f>(Q6365+U6365)/(0.944*1000)</f>
        <v>0</v>
      </c>
    </row>
    <row r="6366" spans="1:22" x14ac:dyDescent="0.3">
      <c r="A6366" s="14">
        <v>6386</v>
      </c>
      <c r="B6366" s="14" t="s">
        <v>9745</v>
      </c>
      <c r="C6366" s="14" t="s">
        <v>13510</v>
      </c>
      <c r="D6366" s="14" t="s">
        <v>13504</v>
      </c>
      <c r="E6366" s="14" t="s">
        <v>13486</v>
      </c>
      <c r="F6366" s="14">
        <v>10</v>
      </c>
      <c r="G6366" s="14">
        <v>6.3E-2</v>
      </c>
      <c r="H6366" s="15">
        <v>9.673000000000001E-3</v>
      </c>
      <c r="I6366" s="15">
        <f>M6366-V6366</f>
        <v>5.6476999999999999E-2</v>
      </c>
      <c r="J6366" s="14"/>
      <c r="K6366" s="13"/>
      <c r="L6366" s="9">
        <f>G6366*1.05</f>
        <v>6.615E-2</v>
      </c>
      <c r="M6366" s="11">
        <f>L6366-H6366</f>
        <v>5.6476999999999999E-2</v>
      </c>
      <c r="N6366" s="11">
        <v>0</v>
      </c>
      <c r="P6366" s="9">
        <f>0.5*N6366/1000</f>
        <v>0</v>
      </c>
      <c r="Q6366" s="9">
        <f>P6366+O6366</f>
        <v>0</v>
      </c>
      <c r="R6366" s="11">
        <v>0</v>
      </c>
      <c r="T6366" s="9">
        <f>0.5*R6366</f>
        <v>0</v>
      </c>
      <c r="U6366" s="9">
        <f>T6366+S6366</f>
        <v>0</v>
      </c>
      <c r="V6366" s="9">
        <f>(Q6366+U6366)/(0.944*1000)</f>
        <v>0</v>
      </c>
    </row>
    <row r="6367" spans="1:22" x14ac:dyDescent="0.3">
      <c r="A6367" s="14">
        <v>6387</v>
      </c>
      <c r="B6367" s="14" t="s">
        <v>9746</v>
      </c>
      <c r="C6367" s="14" t="s">
        <v>13510</v>
      </c>
      <c r="D6367" s="14" t="s">
        <v>13504</v>
      </c>
      <c r="E6367" s="14" t="s">
        <v>13486</v>
      </c>
      <c r="F6367" s="14">
        <v>10</v>
      </c>
      <c r="G6367" s="14">
        <v>0.4</v>
      </c>
      <c r="H6367" s="15">
        <v>6.8533999999999998E-2</v>
      </c>
      <c r="I6367" s="15">
        <f>M6367-V6367</f>
        <v>0.35146600000000006</v>
      </c>
      <c r="J6367" s="14"/>
      <c r="K6367" s="13"/>
      <c r="L6367" s="9">
        <f>G6367*1.05</f>
        <v>0.42000000000000004</v>
      </c>
      <c r="M6367" s="11">
        <f>L6367-H6367</f>
        <v>0.35146600000000006</v>
      </c>
      <c r="N6367" s="11">
        <v>0</v>
      </c>
      <c r="P6367" s="9">
        <f>0.5*N6367/1000</f>
        <v>0</v>
      </c>
      <c r="Q6367" s="9">
        <f>P6367+O6367</f>
        <v>0</v>
      </c>
      <c r="R6367" s="11">
        <v>0</v>
      </c>
      <c r="T6367" s="9">
        <f>0.5*R6367</f>
        <v>0</v>
      </c>
      <c r="U6367" s="9">
        <f>T6367+S6367</f>
        <v>0</v>
      </c>
      <c r="V6367" s="9">
        <f>(Q6367+U6367)/(0.944*1000)</f>
        <v>0</v>
      </c>
    </row>
    <row r="6368" spans="1:22" x14ac:dyDescent="0.3">
      <c r="A6368" s="14">
        <v>6388</v>
      </c>
      <c r="B6368" s="14" t="s">
        <v>4925</v>
      </c>
      <c r="C6368" s="14" t="s">
        <v>13510</v>
      </c>
      <c r="D6368" s="14" t="s">
        <v>13504</v>
      </c>
      <c r="E6368" s="14" t="s">
        <v>13486</v>
      </c>
      <c r="F6368" s="14">
        <v>10</v>
      </c>
      <c r="G6368" s="14">
        <v>0.8</v>
      </c>
      <c r="H6368" s="15">
        <v>0.43149799999999999</v>
      </c>
      <c r="I6368" s="16" t="s">
        <v>13516</v>
      </c>
      <c r="J6368" s="14"/>
      <c r="K6368" s="13"/>
      <c r="L6368" s="9">
        <f>1.05*0.4</f>
        <v>0.42000000000000004</v>
      </c>
      <c r="M6368" s="11">
        <f>L6368-H6368</f>
        <v>-1.1497999999999953E-2</v>
      </c>
      <c r="N6368" s="11">
        <v>0</v>
      </c>
      <c r="P6368" s="9">
        <f>0.5*N6368/1000</f>
        <v>0</v>
      </c>
      <c r="Q6368" s="9">
        <f>P6368+O6368</f>
        <v>0</v>
      </c>
      <c r="R6368" s="11">
        <v>0</v>
      </c>
      <c r="T6368" s="9">
        <f>0.5*R6368</f>
        <v>0</v>
      </c>
      <c r="U6368" s="9">
        <f>T6368+S6368</f>
        <v>0</v>
      </c>
      <c r="V6368" s="9">
        <f>(Q6368+U6368)/(0.944*1000)</f>
        <v>0</v>
      </c>
    </row>
    <row r="6369" spans="1:22" x14ac:dyDescent="0.3">
      <c r="A6369" s="14">
        <v>6389</v>
      </c>
      <c r="B6369" s="14" t="s">
        <v>9747</v>
      </c>
      <c r="C6369" s="14" t="s">
        <v>13510</v>
      </c>
      <c r="D6369" s="14" t="s">
        <v>13504</v>
      </c>
      <c r="E6369" s="14" t="s">
        <v>13486</v>
      </c>
      <c r="F6369" s="14">
        <v>10</v>
      </c>
      <c r="G6369" s="14">
        <v>0.8</v>
      </c>
      <c r="H6369" s="15">
        <v>0.43224400000000002</v>
      </c>
      <c r="I6369" s="16" t="s">
        <v>13516</v>
      </c>
      <c r="J6369" s="14"/>
      <c r="K6369" s="13"/>
      <c r="L6369" s="9">
        <f>1.05*0.4</f>
        <v>0.42000000000000004</v>
      </c>
      <c r="M6369" s="11">
        <f>L6369-H6369</f>
        <v>-1.2243999999999977E-2</v>
      </c>
      <c r="N6369" s="11">
        <v>0</v>
      </c>
      <c r="P6369" s="9">
        <f>0.5*N6369/1000</f>
        <v>0</v>
      </c>
      <c r="Q6369" s="9">
        <f>P6369+O6369</f>
        <v>0</v>
      </c>
      <c r="R6369" s="11">
        <v>0</v>
      </c>
      <c r="T6369" s="9">
        <f>0.5*R6369</f>
        <v>0</v>
      </c>
      <c r="U6369" s="9">
        <f>T6369+S6369</f>
        <v>0</v>
      </c>
      <c r="V6369" s="9">
        <f>(Q6369+U6369)/(0.944*1000)</f>
        <v>0</v>
      </c>
    </row>
    <row r="6370" spans="1:22" x14ac:dyDescent="0.3">
      <c r="A6370" s="14">
        <v>6390</v>
      </c>
      <c r="B6370" s="14" t="s">
        <v>9748</v>
      </c>
      <c r="C6370" s="14" t="s">
        <v>13510</v>
      </c>
      <c r="D6370" s="14" t="s">
        <v>13504</v>
      </c>
      <c r="E6370" s="14" t="s">
        <v>13486</v>
      </c>
      <c r="F6370" s="14">
        <v>10</v>
      </c>
      <c r="G6370" s="14">
        <v>0.63</v>
      </c>
      <c r="H6370" s="15">
        <v>8.5209999999999574E-3</v>
      </c>
      <c r="I6370" s="15">
        <f>M6370-V6370</f>
        <v>0.65297900000000009</v>
      </c>
      <c r="J6370" s="14"/>
      <c r="K6370" s="13"/>
      <c r="L6370" s="9">
        <f>G6370*1.05</f>
        <v>0.66150000000000009</v>
      </c>
      <c r="M6370" s="11">
        <f>L6370-H6370</f>
        <v>0.65297900000000009</v>
      </c>
      <c r="N6370" s="11">
        <v>0</v>
      </c>
      <c r="P6370" s="9">
        <f>0.5*N6370/1000</f>
        <v>0</v>
      </c>
      <c r="Q6370" s="9">
        <f>P6370+O6370</f>
        <v>0</v>
      </c>
      <c r="R6370" s="11">
        <v>0</v>
      </c>
      <c r="T6370" s="9">
        <f>0.5*R6370</f>
        <v>0</v>
      </c>
      <c r="U6370" s="9">
        <f>T6370+S6370</f>
        <v>0</v>
      </c>
      <c r="V6370" s="9">
        <f>(Q6370+U6370)/(0.944*1000)</f>
        <v>0</v>
      </c>
    </row>
    <row r="6371" spans="1:22" x14ac:dyDescent="0.3">
      <c r="A6371" s="14">
        <v>6391</v>
      </c>
      <c r="B6371" s="14" t="s">
        <v>9749</v>
      </c>
      <c r="C6371" s="14" t="s">
        <v>13510</v>
      </c>
      <c r="D6371" s="14" t="s">
        <v>13504</v>
      </c>
      <c r="E6371" s="14" t="s">
        <v>13486</v>
      </c>
      <c r="F6371" s="14">
        <v>10</v>
      </c>
      <c r="G6371" s="14">
        <v>0.5</v>
      </c>
      <c r="H6371" s="15">
        <v>0.283858</v>
      </c>
      <c r="I6371" s="16" t="s">
        <v>13516</v>
      </c>
      <c r="J6371" s="14"/>
      <c r="K6371" s="13"/>
      <c r="L6371" s="9">
        <f>G6371/2*1.05</f>
        <v>0.26250000000000001</v>
      </c>
      <c r="M6371" s="11">
        <f>L6371-H6371</f>
        <v>-2.1357999999999988E-2</v>
      </c>
      <c r="N6371" s="11">
        <v>0</v>
      </c>
      <c r="P6371" s="9">
        <f>0.5*N6371/1000</f>
        <v>0</v>
      </c>
      <c r="Q6371" s="9">
        <f>P6371+O6371</f>
        <v>0</v>
      </c>
      <c r="R6371" s="11">
        <v>0</v>
      </c>
      <c r="S6371" s="9">
        <f>0.75*R6371/1000</f>
        <v>0</v>
      </c>
      <c r="T6371" s="9">
        <f>0.5*R6371</f>
        <v>0</v>
      </c>
      <c r="U6371" s="9">
        <f>T6371+S6371</f>
        <v>0</v>
      </c>
      <c r="V6371" s="9">
        <f>(Q6371+U6371)/(0.944*1000)</f>
        <v>0</v>
      </c>
    </row>
    <row r="6372" spans="1:22" x14ac:dyDescent="0.3">
      <c r="A6372" s="14">
        <v>6392</v>
      </c>
      <c r="B6372" s="14" t="s">
        <v>9750</v>
      </c>
      <c r="C6372" s="14" t="s">
        <v>13510</v>
      </c>
      <c r="D6372" s="14" t="s">
        <v>13504</v>
      </c>
      <c r="E6372" s="14" t="s">
        <v>13486</v>
      </c>
      <c r="F6372" s="14">
        <v>10</v>
      </c>
      <c r="G6372" s="14">
        <v>2</v>
      </c>
      <c r="H6372" s="15">
        <v>0.85499999999999998</v>
      </c>
      <c r="I6372" s="15">
        <f>M6372-V6372</f>
        <v>0.19500000000000006</v>
      </c>
      <c r="J6372" s="14"/>
      <c r="K6372" s="13"/>
      <c r="L6372" s="9">
        <f>G6372/2*1.05</f>
        <v>1.05</v>
      </c>
      <c r="M6372" s="11">
        <f>L6372-H6372</f>
        <v>0.19500000000000006</v>
      </c>
      <c r="N6372" s="11">
        <v>0</v>
      </c>
      <c r="P6372" s="9">
        <f>0.5*N6372/1000</f>
        <v>0</v>
      </c>
      <c r="Q6372" s="9">
        <f>P6372+O6372</f>
        <v>0</v>
      </c>
      <c r="R6372" s="11">
        <v>0</v>
      </c>
      <c r="T6372" s="9">
        <f>0.5*R6372</f>
        <v>0</v>
      </c>
      <c r="U6372" s="9">
        <f>T6372+S6372</f>
        <v>0</v>
      </c>
      <c r="V6372" s="9">
        <f>(Q6372+U6372)/(0.944*1000)</f>
        <v>0</v>
      </c>
    </row>
    <row r="6373" spans="1:22" x14ac:dyDescent="0.3">
      <c r="A6373" s="14">
        <v>6393</v>
      </c>
      <c r="B6373" s="14" t="s">
        <v>9751</v>
      </c>
      <c r="C6373" s="14" t="s">
        <v>13510</v>
      </c>
      <c r="D6373" s="14" t="s">
        <v>13504</v>
      </c>
      <c r="E6373" s="14" t="s">
        <v>13486</v>
      </c>
      <c r="F6373" s="14">
        <v>10</v>
      </c>
      <c r="G6373" s="14">
        <v>0.8</v>
      </c>
      <c r="H6373" s="15">
        <v>0.44348300000000002</v>
      </c>
      <c r="I6373" s="16" t="s">
        <v>13516</v>
      </c>
      <c r="J6373" s="14"/>
      <c r="K6373" s="13"/>
      <c r="L6373" s="9">
        <f>1.05*0.4</f>
        <v>0.42000000000000004</v>
      </c>
      <c r="M6373" s="11">
        <f>L6373-H6373</f>
        <v>-2.3482999999999976E-2</v>
      </c>
      <c r="N6373" s="11">
        <v>0</v>
      </c>
      <c r="P6373" s="9">
        <f>0.5*N6373/1000</f>
        <v>0</v>
      </c>
      <c r="Q6373" s="9">
        <f>P6373+O6373</f>
        <v>0</v>
      </c>
      <c r="R6373" s="11">
        <v>0</v>
      </c>
      <c r="T6373" s="9">
        <f>0.5*R6373</f>
        <v>0</v>
      </c>
      <c r="U6373" s="9">
        <f>T6373+S6373</f>
        <v>0</v>
      </c>
      <c r="V6373" s="9">
        <f>(Q6373+U6373)/(0.944*1000)</f>
        <v>0</v>
      </c>
    </row>
    <row r="6374" spans="1:22" x14ac:dyDescent="0.3">
      <c r="A6374" s="14">
        <v>6394</v>
      </c>
      <c r="B6374" s="14" t="s">
        <v>9752</v>
      </c>
      <c r="C6374" s="14" t="s">
        <v>13510</v>
      </c>
      <c r="D6374" s="14" t="s">
        <v>13504</v>
      </c>
      <c r="E6374" s="14" t="s">
        <v>13486</v>
      </c>
      <c r="F6374" s="14">
        <v>10</v>
      </c>
      <c r="G6374" s="14">
        <v>0.1</v>
      </c>
      <c r="H6374" s="15">
        <v>2.5008000000000009E-2</v>
      </c>
      <c r="I6374" s="15">
        <f>M6374-V6374</f>
        <v>7.9992000000000008E-2</v>
      </c>
      <c r="J6374" s="14"/>
      <c r="K6374" s="13"/>
      <c r="L6374" s="9">
        <f>G6374*1.05</f>
        <v>0.10500000000000001</v>
      </c>
      <c r="M6374" s="11">
        <f>L6374-H6374</f>
        <v>7.9992000000000008E-2</v>
      </c>
      <c r="N6374" s="11">
        <v>0</v>
      </c>
      <c r="P6374" s="9">
        <f>0.5*N6374/1000</f>
        <v>0</v>
      </c>
      <c r="Q6374" s="9">
        <f>P6374+O6374</f>
        <v>0</v>
      </c>
      <c r="R6374" s="11">
        <v>0</v>
      </c>
      <c r="T6374" s="9">
        <f>0.5*R6374</f>
        <v>0</v>
      </c>
      <c r="U6374" s="9">
        <f>T6374+S6374</f>
        <v>0</v>
      </c>
      <c r="V6374" s="9">
        <f>(Q6374+U6374)/(0.944*1000)</f>
        <v>0</v>
      </c>
    </row>
    <row r="6375" spans="1:22" x14ac:dyDescent="0.3">
      <c r="A6375" s="14">
        <v>6395</v>
      </c>
      <c r="B6375" s="14" t="s">
        <v>9753</v>
      </c>
      <c r="C6375" s="14" t="s">
        <v>13510</v>
      </c>
      <c r="D6375" s="14" t="s">
        <v>13504</v>
      </c>
      <c r="E6375" s="14" t="s">
        <v>13486</v>
      </c>
      <c r="F6375" s="14">
        <v>10</v>
      </c>
      <c r="G6375" s="14">
        <v>0.1</v>
      </c>
      <c r="H6375" s="15">
        <v>3.1063000000000004E-2</v>
      </c>
      <c r="I6375" s="15">
        <f>M6375-V6375</f>
        <v>7.3937000000000003E-2</v>
      </c>
      <c r="J6375" s="14"/>
      <c r="K6375" s="13"/>
      <c r="L6375" s="9">
        <f>G6375*1.05</f>
        <v>0.10500000000000001</v>
      </c>
      <c r="M6375" s="11">
        <f>L6375-H6375</f>
        <v>7.3937000000000003E-2</v>
      </c>
      <c r="N6375" s="11">
        <v>0</v>
      </c>
      <c r="P6375" s="9">
        <f>0.5*N6375/1000</f>
        <v>0</v>
      </c>
      <c r="Q6375" s="9">
        <f>P6375+O6375</f>
        <v>0</v>
      </c>
      <c r="R6375" s="11">
        <v>0</v>
      </c>
      <c r="T6375" s="9">
        <f>0.5*R6375</f>
        <v>0</v>
      </c>
      <c r="U6375" s="9">
        <f>T6375+S6375</f>
        <v>0</v>
      </c>
      <c r="V6375" s="9">
        <f>(Q6375+U6375)/(0.944*1000)</f>
        <v>0</v>
      </c>
    </row>
    <row r="6376" spans="1:22" x14ac:dyDescent="0.3">
      <c r="A6376" s="14">
        <v>6396</v>
      </c>
      <c r="B6376" s="14" t="s">
        <v>4926</v>
      </c>
      <c r="C6376" s="14" t="s">
        <v>13510</v>
      </c>
      <c r="D6376" s="14" t="s">
        <v>13504</v>
      </c>
      <c r="E6376" s="14" t="s">
        <v>13486</v>
      </c>
      <c r="F6376" s="14">
        <v>10</v>
      </c>
      <c r="G6376" s="14">
        <v>0.1</v>
      </c>
      <c r="H6376" s="15">
        <v>3.7141000000000007E-2</v>
      </c>
      <c r="I6376" s="15">
        <f>M6376-V6376</f>
        <v>6.7859000000000003E-2</v>
      </c>
      <c r="J6376" s="14"/>
      <c r="K6376" s="13"/>
      <c r="L6376" s="9">
        <f>G6376*1.05</f>
        <v>0.10500000000000001</v>
      </c>
      <c r="M6376" s="11">
        <f>L6376-H6376</f>
        <v>6.7859000000000003E-2</v>
      </c>
      <c r="N6376" s="11">
        <v>0</v>
      </c>
      <c r="P6376" s="9">
        <f>0.5*N6376/1000</f>
        <v>0</v>
      </c>
      <c r="Q6376" s="9">
        <f>P6376+O6376</f>
        <v>0</v>
      </c>
      <c r="R6376" s="11">
        <v>0</v>
      </c>
      <c r="T6376" s="9">
        <f>0.5*R6376</f>
        <v>0</v>
      </c>
      <c r="U6376" s="9">
        <f>T6376+S6376</f>
        <v>0</v>
      </c>
      <c r="V6376" s="9">
        <f>(Q6376+U6376)/(0.944*1000)</f>
        <v>0</v>
      </c>
    </row>
    <row r="6377" spans="1:22" x14ac:dyDescent="0.3">
      <c r="A6377" s="14">
        <v>6397</v>
      </c>
      <c r="B6377" s="14" t="s">
        <v>9754</v>
      </c>
      <c r="C6377" s="14" t="s">
        <v>13510</v>
      </c>
      <c r="D6377" s="14" t="s">
        <v>13504</v>
      </c>
      <c r="E6377" s="14" t="s">
        <v>13486</v>
      </c>
      <c r="F6377" s="14">
        <v>10</v>
      </c>
      <c r="G6377" s="14">
        <v>0.06</v>
      </c>
      <c r="H6377" s="15">
        <v>8.3799999999999951E-3</v>
      </c>
      <c r="I6377" s="15">
        <f>M6377-V6377</f>
        <v>5.4620000000000002E-2</v>
      </c>
      <c r="J6377" s="14"/>
      <c r="K6377" s="13"/>
      <c r="L6377" s="9">
        <f>G6377*1.05</f>
        <v>6.3E-2</v>
      </c>
      <c r="M6377" s="11">
        <f>L6377-H6377</f>
        <v>5.4620000000000002E-2</v>
      </c>
      <c r="N6377" s="11">
        <v>0</v>
      </c>
      <c r="P6377" s="9">
        <f>0.5*N6377/1000</f>
        <v>0</v>
      </c>
      <c r="Q6377" s="9">
        <f>P6377+O6377</f>
        <v>0</v>
      </c>
      <c r="R6377" s="11">
        <v>0</v>
      </c>
      <c r="T6377" s="9">
        <f>0.5*R6377</f>
        <v>0</v>
      </c>
      <c r="U6377" s="9">
        <f>T6377+S6377</f>
        <v>0</v>
      </c>
      <c r="V6377" s="9">
        <f>(Q6377+U6377)/(0.944*1000)</f>
        <v>0</v>
      </c>
    </row>
    <row r="6378" spans="1:22" x14ac:dyDescent="0.3">
      <c r="A6378" s="14">
        <v>6398</v>
      </c>
      <c r="B6378" s="14" t="s">
        <v>9755</v>
      </c>
      <c r="C6378" s="14" t="s">
        <v>13510</v>
      </c>
      <c r="D6378" s="14" t="s">
        <v>13504</v>
      </c>
      <c r="E6378" s="14" t="s">
        <v>13486</v>
      </c>
      <c r="F6378" s="14">
        <v>10</v>
      </c>
      <c r="G6378" s="14">
        <v>0.1</v>
      </c>
      <c r="H6378" s="15">
        <v>3.8520000000000039E-3</v>
      </c>
      <c r="I6378" s="15">
        <f>M6378-V6378</f>
        <v>0.101148</v>
      </c>
      <c r="J6378" s="14"/>
      <c r="K6378" s="13"/>
      <c r="L6378" s="9">
        <f>G6378*1.05</f>
        <v>0.10500000000000001</v>
      </c>
      <c r="M6378" s="11">
        <f>L6378-H6378</f>
        <v>0.101148</v>
      </c>
      <c r="N6378" s="11">
        <v>0</v>
      </c>
      <c r="P6378" s="9">
        <f>0.5*N6378/1000</f>
        <v>0</v>
      </c>
      <c r="Q6378" s="9">
        <f>P6378+O6378</f>
        <v>0</v>
      </c>
      <c r="R6378" s="11">
        <v>0</v>
      </c>
      <c r="T6378" s="9">
        <f>0.5*R6378</f>
        <v>0</v>
      </c>
      <c r="U6378" s="9">
        <f>T6378+S6378</f>
        <v>0</v>
      </c>
      <c r="V6378" s="9">
        <f>(Q6378+U6378)/(0.944*1000)</f>
        <v>0</v>
      </c>
    </row>
    <row r="6379" spans="1:22" x14ac:dyDescent="0.3">
      <c r="A6379" s="14">
        <v>6399</v>
      </c>
      <c r="B6379" s="14" t="s">
        <v>9756</v>
      </c>
      <c r="C6379" s="14" t="s">
        <v>13510</v>
      </c>
      <c r="D6379" s="14" t="s">
        <v>13504</v>
      </c>
      <c r="E6379" s="14" t="s">
        <v>13486</v>
      </c>
      <c r="F6379" s="14">
        <v>10</v>
      </c>
      <c r="G6379" s="14">
        <v>0.16</v>
      </c>
      <c r="H6379" s="15">
        <v>9.2680000000000002E-3</v>
      </c>
      <c r="I6379" s="15">
        <f>M6379-V6379</f>
        <v>0.15873200000000001</v>
      </c>
      <c r="J6379" s="14"/>
      <c r="K6379" s="13"/>
      <c r="L6379" s="9">
        <f>G6379*1.05</f>
        <v>0.16800000000000001</v>
      </c>
      <c r="M6379" s="11">
        <f>L6379-H6379</f>
        <v>0.15873200000000001</v>
      </c>
      <c r="N6379" s="11">
        <v>0</v>
      </c>
      <c r="P6379" s="9">
        <f>0.5*N6379/1000</f>
        <v>0</v>
      </c>
      <c r="Q6379" s="9">
        <f>P6379+O6379</f>
        <v>0</v>
      </c>
      <c r="R6379" s="11">
        <v>0</v>
      </c>
      <c r="T6379" s="9">
        <f>0.5*R6379</f>
        <v>0</v>
      </c>
      <c r="U6379" s="9">
        <f>T6379+S6379</f>
        <v>0</v>
      </c>
      <c r="V6379" s="9">
        <f>(Q6379+U6379)/(0.944*1000)</f>
        <v>0</v>
      </c>
    </row>
    <row r="6380" spans="1:22" x14ac:dyDescent="0.3">
      <c r="A6380" s="14">
        <v>6400</v>
      </c>
      <c r="B6380" s="14" t="s">
        <v>9757</v>
      </c>
      <c r="C6380" s="14" t="s">
        <v>13510</v>
      </c>
      <c r="D6380" s="14" t="s">
        <v>13504</v>
      </c>
      <c r="E6380" s="14" t="s">
        <v>13486</v>
      </c>
      <c r="F6380" s="14">
        <v>10</v>
      </c>
      <c r="G6380" s="14">
        <v>0.16</v>
      </c>
      <c r="H6380" s="15">
        <v>1.6764999999999985E-2</v>
      </c>
      <c r="I6380" s="15">
        <f>M6380-V6380</f>
        <v>0.15123500000000004</v>
      </c>
      <c r="J6380" s="14"/>
      <c r="K6380" s="13"/>
      <c r="L6380" s="9">
        <f>G6380*1.05</f>
        <v>0.16800000000000001</v>
      </c>
      <c r="M6380" s="11">
        <f>L6380-H6380</f>
        <v>0.15123500000000004</v>
      </c>
      <c r="N6380" s="11">
        <v>0</v>
      </c>
      <c r="P6380" s="9">
        <f>0.5*N6380/1000</f>
        <v>0</v>
      </c>
      <c r="Q6380" s="9">
        <f>P6380+O6380</f>
        <v>0</v>
      </c>
      <c r="R6380" s="11">
        <v>0</v>
      </c>
      <c r="T6380" s="9">
        <f>0.5*R6380</f>
        <v>0</v>
      </c>
      <c r="U6380" s="9">
        <f>T6380+S6380</f>
        <v>0</v>
      </c>
      <c r="V6380" s="9">
        <f>(Q6380+U6380)/(0.944*1000)</f>
        <v>0</v>
      </c>
    </row>
    <row r="6381" spans="1:22" x14ac:dyDescent="0.3">
      <c r="A6381" s="14">
        <v>6401</v>
      </c>
      <c r="B6381" s="14" t="s">
        <v>9758</v>
      </c>
      <c r="C6381" s="14" t="s">
        <v>13510</v>
      </c>
      <c r="D6381" s="14" t="s">
        <v>13504</v>
      </c>
      <c r="E6381" s="14" t="s">
        <v>13486</v>
      </c>
      <c r="F6381" s="14">
        <v>10</v>
      </c>
      <c r="G6381" s="14">
        <v>0.16</v>
      </c>
      <c r="H6381" s="15">
        <v>0.14212899999999998</v>
      </c>
      <c r="I6381" s="15">
        <f>M6381-V6381</f>
        <v>2.5871000000000033E-2</v>
      </c>
      <c r="J6381" s="14"/>
      <c r="K6381" s="13"/>
      <c r="L6381" s="9">
        <f>G6381*1.05</f>
        <v>0.16800000000000001</v>
      </c>
      <c r="M6381" s="11">
        <f>L6381-H6381</f>
        <v>2.5871000000000033E-2</v>
      </c>
      <c r="N6381" s="11">
        <v>0</v>
      </c>
      <c r="P6381" s="9">
        <f>0.5*N6381/1000</f>
        <v>0</v>
      </c>
      <c r="Q6381" s="9">
        <f>P6381+O6381</f>
        <v>0</v>
      </c>
      <c r="R6381" s="11">
        <v>0</v>
      </c>
      <c r="T6381" s="9">
        <f>0.5*R6381</f>
        <v>0</v>
      </c>
      <c r="U6381" s="9">
        <f>T6381+S6381</f>
        <v>0</v>
      </c>
      <c r="V6381" s="9">
        <f>(Q6381+U6381)/(0.944*1000)</f>
        <v>0</v>
      </c>
    </row>
    <row r="6382" spans="1:22" x14ac:dyDescent="0.3">
      <c r="A6382" s="14">
        <v>6402</v>
      </c>
      <c r="B6382" s="14" t="s">
        <v>9759</v>
      </c>
      <c r="C6382" s="14" t="s">
        <v>13510</v>
      </c>
      <c r="D6382" s="14" t="s">
        <v>13504</v>
      </c>
      <c r="E6382" s="14" t="s">
        <v>13486</v>
      </c>
      <c r="F6382" s="14">
        <v>10</v>
      </c>
      <c r="G6382" s="14">
        <v>0.1</v>
      </c>
      <c r="H6382" s="15">
        <v>8.5229999999999959E-3</v>
      </c>
      <c r="I6382" s="15">
        <f>M6382-V6382</f>
        <v>9.6477000000000007E-2</v>
      </c>
      <c r="J6382" s="14"/>
      <c r="K6382" s="13"/>
      <c r="L6382" s="9">
        <f>G6382*1.05</f>
        <v>0.10500000000000001</v>
      </c>
      <c r="M6382" s="11">
        <f>L6382-H6382</f>
        <v>9.6477000000000007E-2</v>
      </c>
      <c r="N6382" s="11">
        <v>0</v>
      </c>
      <c r="P6382" s="9">
        <f>0.5*N6382/1000</f>
        <v>0</v>
      </c>
      <c r="Q6382" s="9">
        <f>P6382+O6382</f>
        <v>0</v>
      </c>
      <c r="R6382" s="11">
        <v>0</v>
      </c>
      <c r="T6382" s="9">
        <f>0.5*R6382</f>
        <v>0</v>
      </c>
      <c r="U6382" s="9">
        <f>T6382+S6382</f>
        <v>0</v>
      </c>
      <c r="V6382" s="9">
        <f>(Q6382+U6382)/(0.944*1000)</f>
        <v>0</v>
      </c>
    </row>
    <row r="6383" spans="1:22" x14ac:dyDescent="0.3">
      <c r="A6383" s="14">
        <v>6403</v>
      </c>
      <c r="B6383" s="14" t="s">
        <v>9760</v>
      </c>
      <c r="C6383" s="14" t="s">
        <v>13510</v>
      </c>
      <c r="D6383" s="14" t="s">
        <v>13504</v>
      </c>
      <c r="E6383" s="14" t="s">
        <v>13486</v>
      </c>
      <c r="F6383" s="14">
        <v>10</v>
      </c>
      <c r="G6383" s="14">
        <v>0.25</v>
      </c>
      <c r="H6383" s="15">
        <v>1.358699999999999E-2</v>
      </c>
      <c r="I6383" s="15">
        <f>M6383-V6383</f>
        <v>0.24891300000000002</v>
      </c>
      <c r="J6383" s="14"/>
      <c r="K6383" s="13"/>
      <c r="L6383" s="9">
        <f>G6383*1.05</f>
        <v>0.26250000000000001</v>
      </c>
      <c r="M6383" s="11">
        <f>L6383-H6383</f>
        <v>0.24891300000000002</v>
      </c>
      <c r="N6383" s="11">
        <v>0</v>
      </c>
      <c r="P6383" s="9">
        <f>0.5*N6383/1000</f>
        <v>0</v>
      </c>
      <c r="Q6383" s="9">
        <f>P6383+O6383</f>
        <v>0</v>
      </c>
      <c r="R6383" s="11">
        <v>0</v>
      </c>
      <c r="T6383" s="9">
        <f>0.5*R6383</f>
        <v>0</v>
      </c>
      <c r="U6383" s="9">
        <f>T6383+S6383</f>
        <v>0</v>
      </c>
      <c r="V6383" s="9">
        <f>(Q6383+U6383)/(0.944*1000)</f>
        <v>0</v>
      </c>
    </row>
    <row r="6384" spans="1:22" x14ac:dyDescent="0.3">
      <c r="A6384" s="14">
        <v>6404</v>
      </c>
      <c r="B6384" s="14" t="s">
        <v>9761</v>
      </c>
      <c r="C6384" s="14" t="s">
        <v>13510</v>
      </c>
      <c r="D6384" s="14" t="s">
        <v>13504</v>
      </c>
      <c r="E6384" s="14" t="s">
        <v>13486</v>
      </c>
      <c r="F6384" s="14">
        <v>10</v>
      </c>
      <c r="G6384" s="14">
        <v>0.25</v>
      </c>
      <c r="H6384" s="15">
        <v>3.2204999999999984E-2</v>
      </c>
      <c r="I6384" s="15">
        <f>M6384-V6384</f>
        <v>0.23029500000000003</v>
      </c>
      <c r="J6384" s="14"/>
      <c r="K6384" s="13"/>
      <c r="L6384" s="9">
        <f>G6384*1.05</f>
        <v>0.26250000000000001</v>
      </c>
      <c r="M6384" s="11">
        <f>L6384-H6384</f>
        <v>0.23029500000000003</v>
      </c>
      <c r="N6384" s="11">
        <v>0</v>
      </c>
      <c r="P6384" s="9">
        <f>0.5*N6384/1000</f>
        <v>0</v>
      </c>
      <c r="Q6384" s="9">
        <f>P6384+O6384</f>
        <v>0</v>
      </c>
      <c r="R6384" s="11">
        <v>0</v>
      </c>
      <c r="T6384" s="9">
        <f>0.5*R6384</f>
        <v>0</v>
      </c>
      <c r="U6384" s="9">
        <f>T6384+S6384</f>
        <v>0</v>
      </c>
      <c r="V6384" s="9">
        <f>(Q6384+U6384)/(0.944*1000)</f>
        <v>0</v>
      </c>
    </row>
    <row r="6385" spans="1:22" x14ac:dyDescent="0.3">
      <c r="A6385" s="14">
        <v>6405</v>
      </c>
      <c r="B6385" s="14" t="s">
        <v>9762</v>
      </c>
      <c r="C6385" s="14" t="s">
        <v>13510</v>
      </c>
      <c r="D6385" s="14" t="s">
        <v>13504</v>
      </c>
      <c r="E6385" s="14" t="s">
        <v>13486</v>
      </c>
      <c r="F6385" s="14">
        <v>10</v>
      </c>
      <c r="G6385" s="14">
        <v>0.25</v>
      </c>
      <c r="H6385" s="15">
        <v>9.9579999999999981E-3</v>
      </c>
      <c r="I6385" s="15">
        <f>M6385-V6385</f>
        <v>0.25254199999999999</v>
      </c>
      <c r="J6385" s="14"/>
      <c r="K6385" s="13"/>
      <c r="L6385" s="9">
        <f>G6385*1.05</f>
        <v>0.26250000000000001</v>
      </c>
      <c r="M6385" s="11">
        <f>L6385-H6385</f>
        <v>0.25254199999999999</v>
      </c>
      <c r="N6385" s="11">
        <v>0</v>
      </c>
      <c r="P6385" s="9">
        <f>0.5*N6385/1000</f>
        <v>0</v>
      </c>
      <c r="Q6385" s="9">
        <f>P6385+O6385</f>
        <v>0</v>
      </c>
      <c r="R6385" s="11">
        <v>0</v>
      </c>
      <c r="T6385" s="9">
        <f>0.5*R6385</f>
        <v>0</v>
      </c>
      <c r="U6385" s="9">
        <f>T6385+S6385</f>
        <v>0</v>
      </c>
      <c r="V6385" s="9">
        <f>(Q6385+U6385)/(0.944*1000)</f>
        <v>0</v>
      </c>
    </row>
    <row r="6386" spans="1:22" x14ac:dyDescent="0.3">
      <c r="A6386" s="14">
        <v>6406</v>
      </c>
      <c r="B6386" s="14" t="s">
        <v>9763</v>
      </c>
      <c r="C6386" s="14" t="s">
        <v>13510</v>
      </c>
      <c r="D6386" s="14" t="s">
        <v>13504</v>
      </c>
      <c r="E6386" s="14" t="s">
        <v>13486</v>
      </c>
      <c r="F6386" s="14">
        <v>10</v>
      </c>
      <c r="G6386" s="14">
        <v>0.16</v>
      </c>
      <c r="H6386" s="15">
        <v>1.2638000000000005E-2</v>
      </c>
      <c r="I6386" s="15">
        <f>M6386-V6386</f>
        <v>0.1275547966101695</v>
      </c>
      <c r="J6386" s="14"/>
      <c r="K6386" s="13"/>
      <c r="L6386" s="9">
        <f>G6386*1.05</f>
        <v>0.16800000000000001</v>
      </c>
      <c r="M6386" s="11">
        <f>L6386-H6386</f>
        <v>0.155362</v>
      </c>
      <c r="N6386" s="11">
        <v>0</v>
      </c>
      <c r="P6386" s="9">
        <f>0.5*N6386/1000</f>
        <v>0</v>
      </c>
      <c r="Q6386" s="9">
        <f>P6386+O6386</f>
        <v>0</v>
      </c>
      <c r="R6386" s="11">
        <v>35</v>
      </c>
      <c r="S6386" s="9">
        <f>0.75*R6386</f>
        <v>26.25</v>
      </c>
      <c r="U6386" s="9">
        <f>T6386+S6386</f>
        <v>26.25</v>
      </c>
      <c r="V6386" s="9">
        <f>(Q6386+U6386)/(0.944*1000)</f>
        <v>2.7807203389830507E-2</v>
      </c>
    </row>
    <row r="6387" spans="1:22" x14ac:dyDescent="0.3">
      <c r="A6387" s="14">
        <v>6407</v>
      </c>
      <c r="B6387" s="14" t="s">
        <v>9764</v>
      </c>
      <c r="C6387" s="14" t="s">
        <v>13510</v>
      </c>
      <c r="D6387" s="14" t="s">
        <v>13504</v>
      </c>
      <c r="E6387" s="14" t="s">
        <v>13486</v>
      </c>
      <c r="F6387" s="14">
        <v>10</v>
      </c>
      <c r="G6387" s="14">
        <v>0.4</v>
      </c>
      <c r="H6387" s="15">
        <v>2.1995000000000004E-2</v>
      </c>
      <c r="I6387" s="15">
        <f>M6387-V6387</f>
        <v>0.39800500000000005</v>
      </c>
      <c r="J6387" s="14"/>
      <c r="K6387" s="13"/>
      <c r="L6387" s="9">
        <f>G6387*1.05</f>
        <v>0.42000000000000004</v>
      </c>
      <c r="M6387" s="11">
        <f>L6387-H6387</f>
        <v>0.39800500000000005</v>
      </c>
      <c r="N6387" s="11">
        <v>0</v>
      </c>
      <c r="P6387" s="9">
        <f>0.5*N6387/1000</f>
        <v>0</v>
      </c>
      <c r="Q6387" s="9">
        <f>P6387+O6387</f>
        <v>0</v>
      </c>
      <c r="R6387" s="11">
        <v>0</v>
      </c>
      <c r="T6387" s="9">
        <f>0.5*R6387</f>
        <v>0</v>
      </c>
      <c r="U6387" s="9">
        <f>T6387+S6387</f>
        <v>0</v>
      </c>
      <c r="V6387" s="9">
        <f>(Q6387+U6387)/(0.944*1000)</f>
        <v>0</v>
      </c>
    </row>
    <row r="6388" spans="1:22" x14ac:dyDescent="0.3">
      <c r="A6388" s="14">
        <v>6408</v>
      </c>
      <c r="B6388" s="14" t="s">
        <v>9765</v>
      </c>
      <c r="C6388" s="14" t="s">
        <v>13510</v>
      </c>
      <c r="D6388" s="14" t="s">
        <v>13504</v>
      </c>
      <c r="E6388" s="14" t="s">
        <v>13486</v>
      </c>
      <c r="F6388" s="14">
        <v>10</v>
      </c>
      <c r="G6388" s="14">
        <v>0.1</v>
      </c>
      <c r="H6388" s="15">
        <v>1.4790000000000006E-2</v>
      </c>
      <c r="I6388" s="15">
        <f>M6388-V6388</f>
        <v>9.0209999999999999E-2</v>
      </c>
      <c r="J6388" s="14"/>
      <c r="K6388" s="13"/>
      <c r="L6388" s="9">
        <f>G6388*1.05</f>
        <v>0.10500000000000001</v>
      </c>
      <c r="M6388" s="11">
        <f>L6388-H6388</f>
        <v>9.0209999999999999E-2</v>
      </c>
      <c r="N6388" s="11">
        <v>0</v>
      </c>
      <c r="P6388" s="9">
        <f>0.5*N6388/1000</f>
        <v>0</v>
      </c>
      <c r="Q6388" s="9">
        <f>P6388+O6388</f>
        <v>0</v>
      </c>
      <c r="R6388" s="11">
        <v>0</v>
      </c>
      <c r="T6388" s="9">
        <f>0.5*R6388</f>
        <v>0</v>
      </c>
      <c r="U6388" s="9">
        <f>T6388+S6388</f>
        <v>0</v>
      </c>
      <c r="V6388" s="9">
        <f>(Q6388+U6388)/(0.944*1000)</f>
        <v>0</v>
      </c>
    </row>
    <row r="6389" spans="1:22" x14ac:dyDescent="0.3">
      <c r="A6389" s="14">
        <v>6409</v>
      </c>
      <c r="B6389" s="14" t="s">
        <v>9766</v>
      </c>
      <c r="C6389" s="14" t="s">
        <v>13510</v>
      </c>
      <c r="D6389" s="14" t="s">
        <v>13504</v>
      </c>
      <c r="E6389" s="14" t="s">
        <v>13486</v>
      </c>
      <c r="F6389" s="14">
        <v>10</v>
      </c>
      <c r="G6389" s="14">
        <v>0.1</v>
      </c>
      <c r="H6389" s="15">
        <v>1.6055999999999997E-2</v>
      </c>
      <c r="I6389" s="15">
        <f>M6389-V6389</f>
        <v>8.8944000000000009E-2</v>
      </c>
      <c r="J6389" s="14"/>
      <c r="K6389" s="13"/>
      <c r="L6389" s="9">
        <f>G6389*1.05</f>
        <v>0.10500000000000001</v>
      </c>
      <c r="M6389" s="11">
        <f>L6389-H6389</f>
        <v>8.8944000000000009E-2</v>
      </c>
      <c r="N6389" s="11">
        <v>0</v>
      </c>
      <c r="P6389" s="9">
        <f>0.5*N6389/1000</f>
        <v>0</v>
      </c>
      <c r="Q6389" s="9">
        <f>P6389+O6389</f>
        <v>0</v>
      </c>
      <c r="R6389" s="11">
        <v>0</v>
      </c>
      <c r="S6389" s="9">
        <f>0.75*R6389/1000</f>
        <v>0</v>
      </c>
      <c r="T6389" s="9">
        <f>0.5*R6389</f>
        <v>0</v>
      </c>
      <c r="U6389" s="9">
        <f>T6389+S6389</f>
        <v>0</v>
      </c>
      <c r="V6389" s="9">
        <f>(Q6389+U6389)/(0.944*1000)</f>
        <v>0</v>
      </c>
    </row>
    <row r="6390" spans="1:22" x14ac:dyDescent="0.3">
      <c r="A6390" s="14">
        <v>6410</v>
      </c>
      <c r="B6390" s="14" t="s">
        <v>9767</v>
      </c>
      <c r="C6390" s="14" t="s">
        <v>13510</v>
      </c>
      <c r="D6390" s="14" t="s">
        <v>13504</v>
      </c>
      <c r="E6390" s="14" t="s">
        <v>13486</v>
      </c>
      <c r="F6390" s="14">
        <v>10</v>
      </c>
      <c r="G6390" s="14">
        <v>0.04</v>
      </c>
      <c r="H6390" s="15">
        <v>4.7200000000000128E-4</v>
      </c>
      <c r="I6390" s="15">
        <f>M6390-V6390</f>
        <v>4.1528000000000002E-2</v>
      </c>
      <c r="J6390" s="14"/>
      <c r="K6390" s="13"/>
      <c r="L6390" s="9">
        <f>G6390*1.05</f>
        <v>4.2000000000000003E-2</v>
      </c>
      <c r="M6390" s="11">
        <f>L6390-H6390</f>
        <v>4.1528000000000002E-2</v>
      </c>
      <c r="N6390" s="11">
        <v>0</v>
      </c>
      <c r="P6390" s="9">
        <f>0.5*N6390/1000</f>
        <v>0</v>
      </c>
      <c r="Q6390" s="9">
        <f>P6390+O6390</f>
        <v>0</v>
      </c>
      <c r="R6390" s="11">
        <v>0</v>
      </c>
      <c r="T6390" s="9">
        <f>0.5*R6390</f>
        <v>0</v>
      </c>
      <c r="U6390" s="9">
        <f>T6390+S6390</f>
        <v>0</v>
      </c>
      <c r="V6390" s="9">
        <f>(Q6390+U6390)/(0.944*1000)</f>
        <v>0</v>
      </c>
    </row>
    <row r="6391" spans="1:22" x14ac:dyDescent="0.3">
      <c r="A6391" s="14">
        <v>6411</v>
      </c>
      <c r="B6391" s="14" t="s">
        <v>9768</v>
      </c>
      <c r="C6391" s="14" t="s">
        <v>13510</v>
      </c>
      <c r="D6391" s="14" t="s">
        <v>13504</v>
      </c>
      <c r="E6391" s="14" t="s">
        <v>13486</v>
      </c>
      <c r="F6391" s="14">
        <v>10</v>
      </c>
      <c r="G6391" s="14">
        <v>0.16</v>
      </c>
      <c r="H6391" s="15">
        <v>2.2565235955056183E-2</v>
      </c>
      <c r="I6391" s="15">
        <f>M6391-V6391</f>
        <v>0.14543476404494382</v>
      </c>
      <c r="J6391" s="14"/>
      <c r="K6391" s="13"/>
      <c r="L6391" s="9">
        <f>G6391*1.05</f>
        <v>0.16800000000000001</v>
      </c>
      <c r="M6391" s="11">
        <f>L6391-H6391</f>
        <v>0.14543476404494382</v>
      </c>
      <c r="N6391" s="11">
        <v>0</v>
      </c>
      <c r="P6391" s="9">
        <f>0.5*N6391/1000</f>
        <v>0</v>
      </c>
      <c r="Q6391" s="9">
        <f>P6391+O6391</f>
        <v>0</v>
      </c>
      <c r="R6391" s="11">
        <v>0</v>
      </c>
      <c r="T6391" s="9">
        <f>0.5*R6391</f>
        <v>0</v>
      </c>
      <c r="U6391" s="9">
        <f>T6391+S6391</f>
        <v>0</v>
      </c>
      <c r="V6391" s="9">
        <f>(Q6391+U6391)/(0.944*1000)</f>
        <v>0</v>
      </c>
    </row>
    <row r="6392" spans="1:22" x14ac:dyDescent="0.3">
      <c r="A6392" s="14">
        <v>6412</v>
      </c>
      <c r="B6392" s="14" t="s">
        <v>9769</v>
      </c>
      <c r="C6392" s="14" t="s">
        <v>13510</v>
      </c>
      <c r="D6392" s="14" t="s">
        <v>13504</v>
      </c>
      <c r="E6392" s="14" t="s">
        <v>13486</v>
      </c>
      <c r="F6392" s="14">
        <v>10</v>
      </c>
      <c r="G6392" s="14">
        <v>0.25</v>
      </c>
      <c r="H6392" s="15">
        <v>2.3046999999999998E-2</v>
      </c>
      <c r="I6392" s="15">
        <f>M6392-V6392</f>
        <v>0.23945300000000003</v>
      </c>
      <c r="J6392" s="14"/>
      <c r="K6392" s="13"/>
      <c r="L6392" s="9">
        <f>G6392*1.05</f>
        <v>0.26250000000000001</v>
      </c>
      <c r="M6392" s="11">
        <f>L6392-H6392</f>
        <v>0.23945300000000003</v>
      </c>
      <c r="N6392" s="11">
        <v>0</v>
      </c>
      <c r="P6392" s="9">
        <f>0.5*N6392/1000</f>
        <v>0</v>
      </c>
      <c r="Q6392" s="9">
        <f>P6392+O6392</f>
        <v>0</v>
      </c>
      <c r="R6392" s="11">
        <v>0</v>
      </c>
      <c r="T6392" s="9">
        <f>0.5*R6392</f>
        <v>0</v>
      </c>
      <c r="U6392" s="9">
        <f>T6392+S6392</f>
        <v>0</v>
      </c>
      <c r="V6392" s="9">
        <f>(Q6392+U6392)/(0.944*1000)</f>
        <v>0</v>
      </c>
    </row>
    <row r="6393" spans="1:22" x14ac:dyDescent="0.3">
      <c r="A6393" s="14">
        <v>6413</v>
      </c>
      <c r="B6393" s="14" t="s">
        <v>9770</v>
      </c>
      <c r="C6393" s="14" t="s">
        <v>13510</v>
      </c>
      <c r="D6393" s="14" t="s">
        <v>13504</v>
      </c>
      <c r="E6393" s="14" t="s">
        <v>13486</v>
      </c>
      <c r="F6393" s="14">
        <v>10</v>
      </c>
      <c r="G6393" s="14">
        <v>0.16</v>
      </c>
      <c r="H6393" s="15">
        <v>1.7222000000000008E-2</v>
      </c>
      <c r="I6393" s="15">
        <f>M6393-V6393</f>
        <v>0.150778</v>
      </c>
      <c r="J6393" s="14"/>
      <c r="K6393" s="13"/>
      <c r="L6393" s="9">
        <f>G6393*1.05</f>
        <v>0.16800000000000001</v>
      </c>
      <c r="M6393" s="11">
        <f>L6393-H6393</f>
        <v>0.150778</v>
      </c>
      <c r="N6393" s="11">
        <v>0</v>
      </c>
      <c r="P6393" s="9">
        <f>0.5*N6393/1000</f>
        <v>0</v>
      </c>
      <c r="Q6393" s="9">
        <f>P6393+O6393</f>
        <v>0</v>
      </c>
      <c r="R6393" s="11">
        <v>0</v>
      </c>
      <c r="T6393" s="9">
        <f>0.5*R6393</f>
        <v>0</v>
      </c>
      <c r="U6393" s="9">
        <f>T6393+S6393</f>
        <v>0</v>
      </c>
      <c r="V6393" s="9">
        <f>(Q6393+U6393)/(0.944*1000)</f>
        <v>0</v>
      </c>
    </row>
    <row r="6394" spans="1:22" x14ac:dyDescent="0.3">
      <c r="A6394" s="14">
        <v>6414</v>
      </c>
      <c r="B6394" s="14" t="s">
        <v>9771</v>
      </c>
      <c r="C6394" s="14" t="s">
        <v>13510</v>
      </c>
      <c r="D6394" s="14" t="s">
        <v>13504</v>
      </c>
      <c r="E6394" s="14" t="s">
        <v>13486</v>
      </c>
      <c r="F6394" s="14">
        <v>10</v>
      </c>
      <c r="G6394" s="14">
        <v>0.16</v>
      </c>
      <c r="H6394" s="15">
        <v>4.9812000000000009E-2</v>
      </c>
      <c r="I6394" s="15">
        <f>M6394-V6394</f>
        <v>0.118188</v>
      </c>
      <c r="J6394" s="14"/>
      <c r="K6394" s="13"/>
      <c r="L6394" s="9">
        <f>G6394*1.05</f>
        <v>0.16800000000000001</v>
      </c>
      <c r="M6394" s="11">
        <f>L6394-H6394</f>
        <v>0.118188</v>
      </c>
      <c r="N6394" s="11">
        <v>0</v>
      </c>
      <c r="P6394" s="9">
        <f>0.5*N6394/1000</f>
        <v>0</v>
      </c>
      <c r="Q6394" s="9">
        <f>P6394+O6394</f>
        <v>0</v>
      </c>
      <c r="R6394" s="11">
        <v>0</v>
      </c>
      <c r="T6394" s="9">
        <f>0.5*R6394</f>
        <v>0</v>
      </c>
      <c r="U6394" s="9">
        <f>T6394+S6394</f>
        <v>0</v>
      </c>
      <c r="V6394" s="9">
        <f>(Q6394+U6394)/(0.944*1000)</f>
        <v>0</v>
      </c>
    </row>
    <row r="6395" spans="1:22" x14ac:dyDescent="0.3">
      <c r="A6395" s="14">
        <v>6415</v>
      </c>
      <c r="B6395" s="14" t="s">
        <v>9772</v>
      </c>
      <c r="C6395" s="14" t="s">
        <v>13510</v>
      </c>
      <c r="D6395" s="14" t="s">
        <v>13504</v>
      </c>
      <c r="E6395" s="14" t="s">
        <v>13486</v>
      </c>
      <c r="F6395" s="14">
        <v>10</v>
      </c>
      <c r="G6395" s="14">
        <v>0.25</v>
      </c>
      <c r="H6395" s="15">
        <v>9.1999999999998745E-4</v>
      </c>
      <c r="I6395" s="15">
        <f>M6395-V6395</f>
        <v>0.26158000000000003</v>
      </c>
      <c r="J6395" s="14"/>
      <c r="K6395" s="13"/>
      <c r="L6395" s="9">
        <f>G6395*1.05</f>
        <v>0.26250000000000001</v>
      </c>
      <c r="M6395" s="11">
        <f>L6395-H6395</f>
        <v>0.26158000000000003</v>
      </c>
      <c r="N6395" s="11">
        <v>0</v>
      </c>
      <c r="P6395" s="9">
        <f>0.5*N6395/1000</f>
        <v>0</v>
      </c>
      <c r="Q6395" s="9">
        <f>P6395+O6395</f>
        <v>0</v>
      </c>
      <c r="R6395" s="11">
        <v>0</v>
      </c>
      <c r="T6395" s="9">
        <f>0.5*R6395</f>
        <v>0</v>
      </c>
      <c r="U6395" s="9">
        <f>T6395+S6395</f>
        <v>0</v>
      </c>
      <c r="V6395" s="9">
        <f>(Q6395+U6395)/(0.944*1000)</f>
        <v>0</v>
      </c>
    </row>
    <row r="6396" spans="1:22" x14ac:dyDescent="0.3">
      <c r="A6396" s="14">
        <v>6416</v>
      </c>
      <c r="B6396" s="14" t="s">
        <v>9773</v>
      </c>
      <c r="C6396" s="14" t="s">
        <v>13510</v>
      </c>
      <c r="D6396" s="14" t="s">
        <v>13504</v>
      </c>
      <c r="E6396" s="14" t="s">
        <v>13486</v>
      </c>
      <c r="F6396" s="14">
        <v>10</v>
      </c>
      <c r="G6396" s="14">
        <v>0.25</v>
      </c>
      <c r="H6396" s="15">
        <v>1.2472000000000009E-2</v>
      </c>
      <c r="I6396" s="15">
        <f>M6396-V6396</f>
        <v>0.25002800000000003</v>
      </c>
      <c r="J6396" s="14"/>
      <c r="K6396" s="13"/>
      <c r="L6396" s="9">
        <f>G6396*1.05</f>
        <v>0.26250000000000001</v>
      </c>
      <c r="M6396" s="11">
        <f>L6396-H6396</f>
        <v>0.25002800000000003</v>
      </c>
      <c r="N6396" s="11">
        <v>0</v>
      </c>
      <c r="P6396" s="9">
        <f>0.5*N6396/1000</f>
        <v>0</v>
      </c>
      <c r="Q6396" s="9">
        <f>P6396+O6396</f>
        <v>0</v>
      </c>
      <c r="R6396" s="11">
        <v>0</v>
      </c>
      <c r="T6396" s="9">
        <f>0.5*R6396</f>
        <v>0</v>
      </c>
      <c r="U6396" s="9">
        <f>T6396+S6396</f>
        <v>0</v>
      </c>
      <c r="V6396" s="9">
        <f>(Q6396+U6396)/(0.944*1000)</f>
        <v>0</v>
      </c>
    </row>
    <row r="6397" spans="1:22" x14ac:dyDescent="0.3">
      <c r="A6397" s="14">
        <v>6417</v>
      </c>
      <c r="B6397" s="14" t="s">
        <v>9774</v>
      </c>
      <c r="C6397" s="14" t="s">
        <v>13510</v>
      </c>
      <c r="D6397" s="14" t="s">
        <v>13504</v>
      </c>
      <c r="E6397" s="14" t="s">
        <v>13486</v>
      </c>
      <c r="F6397" s="14">
        <v>10</v>
      </c>
      <c r="G6397" s="14">
        <v>0.16</v>
      </c>
      <c r="H6397" s="15">
        <v>2.4276000000000009E-2</v>
      </c>
      <c r="I6397" s="15">
        <f>M6397-V6397</f>
        <v>0.14372399999999999</v>
      </c>
      <c r="J6397" s="14"/>
      <c r="K6397" s="13"/>
      <c r="L6397" s="9">
        <f>G6397*1.05</f>
        <v>0.16800000000000001</v>
      </c>
      <c r="M6397" s="11">
        <f>L6397-H6397</f>
        <v>0.14372399999999999</v>
      </c>
      <c r="N6397" s="11">
        <v>0</v>
      </c>
      <c r="P6397" s="9">
        <f>0.5*N6397/1000</f>
        <v>0</v>
      </c>
      <c r="Q6397" s="9">
        <f>P6397+O6397</f>
        <v>0</v>
      </c>
      <c r="R6397" s="11">
        <v>0</v>
      </c>
      <c r="T6397" s="9">
        <f>0.5*R6397</f>
        <v>0</v>
      </c>
      <c r="U6397" s="9">
        <f>T6397+S6397</f>
        <v>0</v>
      </c>
      <c r="V6397" s="9">
        <f>(Q6397+U6397)/(0.944*1000)</f>
        <v>0</v>
      </c>
    </row>
    <row r="6398" spans="1:22" x14ac:dyDescent="0.3">
      <c r="A6398" s="14">
        <v>6418</v>
      </c>
      <c r="B6398" s="14" t="s">
        <v>9775</v>
      </c>
      <c r="C6398" s="14" t="s">
        <v>13510</v>
      </c>
      <c r="D6398" s="14" t="s">
        <v>13504</v>
      </c>
      <c r="E6398" s="14" t="s">
        <v>13486</v>
      </c>
      <c r="F6398" s="14">
        <v>10</v>
      </c>
      <c r="G6398" s="14">
        <v>0.1</v>
      </c>
      <c r="H6398" s="15">
        <v>1.7097999999999999E-2</v>
      </c>
      <c r="I6398" s="15">
        <f>M6398-V6398</f>
        <v>8.7902000000000008E-2</v>
      </c>
      <c r="J6398" s="14"/>
      <c r="K6398" s="13"/>
      <c r="L6398" s="9">
        <f>G6398*1.05</f>
        <v>0.10500000000000001</v>
      </c>
      <c r="M6398" s="11">
        <f>L6398-H6398</f>
        <v>8.7902000000000008E-2</v>
      </c>
      <c r="N6398" s="11">
        <v>0</v>
      </c>
      <c r="P6398" s="9">
        <f>0.5*N6398/1000</f>
        <v>0</v>
      </c>
      <c r="Q6398" s="9">
        <f>P6398+O6398</f>
        <v>0</v>
      </c>
      <c r="R6398" s="11">
        <v>0</v>
      </c>
      <c r="T6398" s="9">
        <f>0.5*R6398</f>
        <v>0</v>
      </c>
      <c r="U6398" s="9">
        <f>T6398+S6398</f>
        <v>0</v>
      </c>
      <c r="V6398" s="9">
        <f>(Q6398+U6398)/(0.944*1000)</f>
        <v>0</v>
      </c>
    </row>
    <row r="6399" spans="1:22" x14ac:dyDescent="0.3">
      <c r="A6399" s="14">
        <v>6419</v>
      </c>
      <c r="B6399" s="14" t="s">
        <v>9776</v>
      </c>
      <c r="C6399" s="14" t="s">
        <v>13510</v>
      </c>
      <c r="D6399" s="14" t="s">
        <v>13504</v>
      </c>
      <c r="E6399" s="14" t="s">
        <v>13486</v>
      </c>
      <c r="F6399" s="14">
        <v>10</v>
      </c>
      <c r="G6399" s="14">
        <v>0.1</v>
      </c>
      <c r="H6399" s="15">
        <v>3.8621999999999997E-2</v>
      </c>
      <c r="I6399" s="15">
        <f>M6399-V6399</f>
        <v>6.637800000000002E-2</v>
      </c>
      <c r="J6399" s="14"/>
      <c r="K6399" s="13"/>
      <c r="L6399" s="9">
        <f>G6399*1.05</f>
        <v>0.10500000000000001</v>
      </c>
      <c r="M6399" s="11">
        <f>L6399-H6399</f>
        <v>6.637800000000002E-2</v>
      </c>
      <c r="N6399" s="11">
        <v>0</v>
      </c>
      <c r="P6399" s="9">
        <f>0.5*N6399/1000</f>
        <v>0</v>
      </c>
      <c r="Q6399" s="9">
        <f>P6399+O6399</f>
        <v>0</v>
      </c>
      <c r="R6399" s="11">
        <v>0</v>
      </c>
      <c r="S6399" s="9">
        <f>0.75*R6399/1000</f>
        <v>0</v>
      </c>
      <c r="T6399" s="9">
        <f>0.5*R6399</f>
        <v>0</v>
      </c>
      <c r="U6399" s="9">
        <f>T6399+S6399</f>
        <v>0</v>
      </c>
      <c r="V6399" s="9">
        <f>(Q6399+U6399)/(0.944*1000)</f>
        <v>0</v>
      </c>
    </row>
    <row r="6400" spans="1:22" x14ac:dyDescent="0.3">
      <c r="A6400" s="14">
        <v>6420</v>
      </c>
      <c r="B6400" s="14" t="s">
        <v>9777</v>
      </c>
      <c r="C6400" s="14" t="s">
        <v>13510</v>
      </c>
      <c r="D6400" s="14" t="s">
        <v>13504</v>
      </c>
      <c r="E6400" s="14" t="s">
        <v>13486</v>
      </c>
      <c r="F6400" s="14">
        <v>10</v>
      </c>
      <c r="G6400" s="14">
        <v>0.1</v>
      </c>
      <c r="H6400" s="15">
        <v>1.6350999999999997E-2</v>
      </c>
      <c r="I6400" s="15">
        <f>M6400-V6400</f>
        <v>8.8649000000000006E-2</v>
      </c>
      <c r="J6400" s="14"/>
      <c r="K6400" s="13"/>
      <c r="L6400" s="9">
        <f>G6400*1.05</f>
        <v>0.10500000000000001</v>
      </c>
      <c r="M6400" s="11">
        <f>L6400-H6400</f>
        <v>8.8649000000000006E-2</v>
      </c>
      <c r="N6400" s="11">
        <v>0</v>
      </c>
      <c r="P6400" s="9">
        <f>0.5*N6400/1000</f>
        <v>0</v>
      </c>
      <c r="Q6400" s="9">
        <f>P6400+O6400</f>
        <v>0</v>
      </c>
      <c r="R6400" s="11">
        <v>0</v>
      </c>
      <c r="T6400" s="9">
        <f>0.5*R6400</f>
        <v>0</v>
      </c>
      <c r="U6400" s="9">
        <f>T6400+S6400</f>
        <v>0</v>
      </c>
      <c r="V6400" s="9">
        <f>(Q6400+U6400)/(0.944*1000)</f>
        <v>0</v>
      </c>
    </row>
    <row r="6401" spans="1:22" x14ac:dyDescent="0.3">
      <c r="A6401" s="14">
        <v>6421</v>
      </c>
      <c r="B6401" s="14" t="s">
        <v>9778</v>
      </c>
      <c r="C6401" s="14" t="s">
        <v>13510</v>
      </c>
      <c r="D6401" s="14" t="s">
        <v>13504</v>
      </c>
      <c r="E6401" s="14" t="s">
        <v>13486</v>
      </c>
      <c r="F6401" s="14">
        <v>10</v>
      </c>
      <c r="G6401" s="14">
        <v>0.16</v>
      </c>
      <c r="H6401" s="15">
        <v>1.0104999999999989E-2</v>
      </c>
      <c r="I6401" s="15">
        <f>M6401-V6401</f>
        <v>0.15789500000000001</v>
      </c>
      <c r="J6401" s="14"/>
      <c r="K6401" s="13"/>
      <c r="L6401" s="9">
        <f>G6401*1.05</f>
        <v>0.16800000000000001</v>
      </c>
      <c r="M6401" s="11">
        <f>L6401-H6401</f>
        <v>0.15789500000000001</v>
      </c>
      <c r="N6401" s="11">
        <v>0</v>
      </c>
      <c r="P6401" s="9">
        <f>0.5*N6401/1000</f>
        <v>0</v>
      </c>
      <c r="Q6401" s="9">
        <f>P6401+O6401</f>
        <v>0</v>
      </c>
      <c r="R6401" s="11">
        <v>0</v>
      </c>
      <c r="T6401" s="9">
        <f>0.5*R6401</f>
        <v>0</v>
      </c>
      <c r="U6401" s="9">
        <f>T6401+S6401</f>
        <v>0</v>
      </c>
      <c r="V6401" s="9">
        <f>(Q6401+U6401)/(0.944*1000)</f>
        <v>0</v>
      </c>
    </row>
    <row r="6402" spans="1:22" x14ac:dyDescent="0.3">
      <c r="A6402" s="14">
        <v>6422</v>
      </c>
      <c r="B6402" s="14" t="s">
        <v>9779</v>
      </c>
      <c r="C6402" s="14" t="s">
        <v>13510</v>
      </c>
      <c r="D6402" s="14" t="s">
        <v>13504</v>
      </c>
      <c r="E6402" s="14" t="s">
        <v>13486</v>
      </c>
      <c r="F6402" s="14">
        <v>10</v>
      </c>
      <c r="G6402" s="14">
        <v>0.1</v>
      </c>
      <c r="H6402" s="15">
        <v>1.5772999999999995E-2</v>
      </c>
      <c r="I6402" s="15">
        <f>M6402-V6402</f>
        <v>8.9227000000000015E-2</v>
      </c>
      <c r="J6402" s="14"/>
      <c r="K6402" s="13"/>
      <c r="L6402" s="9">
        <f>G6402*1.05</f>
        <v>0.10500000000000001</v>
      </c>
      <c r="M6402" s="11">
        <f>L6402-H6402</f>
        <v>8.9227000000000015E-2</v>
      </c>
      <c r="N6402" s="11">
        <v>0</v>
      </c>
      <c r="P6402" s="9">
        <f>0.5*N6402/1000</f>
        <v>0</v>
      </c>
      <c r="Q6402" s="9">
        <f>P6402+O6402</f>
        <v>0</v>
      </c>
      <c r="R6402" s="11">
        <v>0</v>
      </c>
      <c r="T6402" s="9">
        <f>0.5*R6402</f>
        <v>0</v>
      </c>
      <c r="U6402" s="9">
        <f>T6402+S6402</f>
        <v>0</v>
      </c>
      <c r="V6402" s="9">
        <f>(Q6402+U6402)/(0.944*1000)</f>
        <v>0</v>
      </c>
    </row>
    <row r="6403" spans="1:22" x14ac:dyDescent="0.3">
      <c r="A6403" s="14">
        <v>6423</v>
      </c>
      <c r="B6403" s="14" t="s">
        <v>9780</v>
      </c>
      <c r="C6403" s="14" t="s">
        <v>13510</v>
      </c>
      <c r="D6403" s="14" t="s">
        <v>13504</v>
      </c>
      <c r="E6403" s="14" t="s">
        <v>13486</v>
      </c>
      <c r="F6403" s="14">
        <v>10</v>
      </c>
      <c r="G6403" s="14">
        <v>0.25</v>
      </c>
      <c r="H6403" s="15">
        <v>1.8470000000000084E-3</v>
      </c>
      <c r="I6403" s="15">
        <f>M6403-V6403</f>
        <v>0.26065300000000002</v>
      </c>
      <c r="J6403" s="14"/>
      <c r="K6403" s="13"/>
      <c r="L6403" s="9">
        <f>G6403*1.05</f>
        <v>0.26250000000000001</v>
      </c>
      <c r="M6403" s="11">
        <f>L6403-H6403</f>
        <v>0.26065300000000002</v>
      </c>
      <c r="N6403" s="11">
        <v>0</v>
      </c>
      <c r="P6403" s="9">
        <f>0.5*N6403/1000</f>
        <v>0</v>
      </c>
      <c r="Q6403" s="9">
        <f>P6403+O6403</f>
        <v>0</v>
      </c>
      <c r="R6403" s="11">
        <v>0</v>
      </c>
      <c r="T6403" s="9">
        <f>0.5*R6403</f>
        <v>0</v>
      </c>
      <c r="U6403" s="9">
        <f>T6403+S6403</f>
        <v>0</v>
      </c>
      <c r="V6403" s="9">
        <f>(Q6403+U6403)/(0.944*1000)</f>
        <v>0</v>
      </c>
    </row>
    <row r="6404" spans="1:22" x14ac:dyDescent="0.3">
      <c r="A6404" s="14">
        <v>6424</v>
      </c>
      <c r="B6404" s="14" t="s">
        <v>9781</v>
      </c>
      <c r="C6404" s="14" t="s">
        <v>13510</v>
      </c>
      <c r="D6404" s="14" t="s">
        <v>13504</v>
      </c>
      <c r="E6404" s="14" t="s">
        <v>13486</v>
      </c>
      <c r="F6404" s="14">
        <v>10</v>
      </c>
      <c r="G6404" s="14">
        <v>6.3E-2</v>
      </c>
      <c r="H6404" s="15">
        <v>8.9870000000000019E-3</v>
      </c>
      <c r="I6404" s="15">
        <f>M6404-V6404</f>
        <v>5.7162999999999999E-2</v>
      </c>
      <c r="J6404" s="14"/>
      <c r="K6404" s="13"/>
      <c r="L6404" s="9">
        <f>G6404*1.05</f>
        <v>6.615E-2</v>
      </c>
      <c r="M6404" s="11">
        <f>L6404-H6404</f>
        <v>5.7162999999999999E-2</v>
      </c>
      <c r="N6404" s="11">
        <v>0</v>
      </c>
      <c r="P6404" s="9">
        <f>0.5*N6404/1000</f>
        <v>0</v>
      </c>
      <c r="Q6404" s="9">
        <f>P6404+O6404</f>
        <v>0</v>
      </c>
      <c r="R6404" s="11">
        <v>0</v>
      </c>
      <c r="T6404" s="9">
        <f>0.5*R6404</f>
        <v>0</v>
      </c>
      <c r="U6404" s="9">
        <f>T6404+S6404</f>
        <v>0</v>
      </c>
      <c r="V6404" s="9">
        <f>(Q6404+U6404)/(0.944*1000)</f>
        <v>0</v>
      </c>
    </row>
    <row r="6405" spans="1:22" x14ac:dyDescent="0.3">
      <c r="A6405" s="14">
        <v>6425</v>
      </c>
      <c r="B6405" s="14" t="s">
        <v>9782</v>
      </c>
      <c r="C6405" s="14" t="s">
        <v>13510</v>
      </c>
      <c r="D6405" s="14" t="s">
        <v>13504</v>
      </c>
      <c r="E6405" s="14" t="s">
        <v>13486</v>
      </c>
      <c r="F6405" s="14">
        <v>10</v>
      </c>
      <c r="G6405" s="14">
        <v>6.3E-2</v>
      </c>
      <c r="H6405" s="15">
        <v>2.5589999999999975E-3</v>
      </c>
      <c r="I6405" s="15">
        <f>M6405-V6405</f>
        <v>6.3591000000000009E-2</v>
      </c>
      <c r="J6405" s="14"/>
      <c r="K6405" s="13"/>
      <c r="L6405" s="9">
        <f>G6405*1.05</f>
        <v>6.615E-2</v>
      </c>
      <c r="M6405" s="11">
        <f>L6405-H6405</f>
        <v>6.3591000000000009E-2</v>
      </c>
      <c r="N6405" s="11">
        <v>0</v>
      </c>
      <c r="P6405" s="9">
        <f>0.5*N6405/1000</f>
        <v>0</v>
      </c>
      <c r="Q6405" s="9">
        <f>P6405+O6405</f>
        <v>0</v>
      </c>
      <c r="R6405" s="11">
        <v>0</v>
      </c>
      <c r="T6405" s="9">
        <f>0.5*R6405</f>
        <v>0</v>
      </c>
      <c r="U6405" s="9">
        <f>T6405+S6405</f>
        <v>0</v>
      </c>
      <c r="V6405" s="9">
        <f>(Q6405+U6405)/(0.944*1000)</f>
        <v>0</v>
      </c>
    </row>
    <row r="6406" spans="1:22" x14ac:dyDescent="0.3">
      <c r="A6406" s="14">
        <v>6426</v>
      </c>
      <c r="B6406" s="14" t="s">
        <v>9783</v>
      </c>
      <c r="C6406" s="14" t="s">
        <v>13510</v>
      </c>
      <c r="D6406" s="14" t="s">
        <v>13504</v>
      </c>
      <c r="E6406" s="14" t="s">
        <v>13486</v>
      </c>
      <c r="F6406" s="14">
        <v>10</v>
      </c>
      <c r="G6406" s="14">
        <v>0.16</v>
      </c>
      <c r="H6406" s="15">
        <v>9.4670000000000136E-3</v>
      </c>
      <c r="I6406" s="15">
        <f>M6406-V6406</f>
        <v>0.15853300000000001</v>
      </c>
      <c r="J6406" s="14"/>
      <c r="K6406" s="13"/>
      <c r="L6406" s="9">
        <f>G6406*1.05</f>
        <v>0.16800000000000001</v>
      </c>
      <c r="M6406" s="11">
        <f>L6406-H6406</f>
        <v>0.15853300000000001</v>
      </c>
      <c r="N6406" s="11">
        <v>0</v>
      </c>
      <c r="P6406" s="9">
        <f>0.5*N6406/1000</f>
        <v>0</v>
      </c>
      <c r="Q6406" s="9">
        <f>P6406+O6406</f>
        <v>0</v>
      </c>
      <c r="R6406" s="11">
        <v>0</v>
      </c>
      <c r="T6406" s="9">
        <f>0.5*R6406</f>
        <v>0</v>
      </c>
      <c r="U6406" s="9">
        <f>T6406+S6406</f>
        <v>0</v>
      </c>
      <c r="V6406" s="9">
        <f>(Q6406+U6406)/(0.944*1000)</f>
        <v>0</v>
      </c>
    </row>
    <row r="6407" spans="1:22" x14ac:dyDescent="0.3">
      <c r="A6407" s="14">
        <v>6427</v>
      </c>
      <c r="B6407" s="14" t="s">
        <v>9784</v>
      </c>
      <c r="C6407" s="14" t="s">
        <v>13510</v>
      </c>
      <c r="D6407" s="14" t="s">
        <v>13504</v>
      </c>
      <c r="E6407" s="14" t="s">
        <v>13486</v>
      </c>
      <c r="F6407" s="14">
        <v>10</v>
      </c>
      <c r="G6407" s="14">
        <v>0.1</v>
      </c>
      <c r="H6407" s="15">
        <v>2.5953000000000004E-2</v>
      </c>
      <c r="I6407" s="15">
        <f>M6407-V6407</f>
        <v>7.9047000000000006E-2</v>
      </c>
      <c r="J6407" s="14"/>
      <c r="K6407" s="13"/>
      <c r="L6407" s="9">
        <f>G6407*1.05</f>
        <v>0.10500000000000001</v>
      </c>
      <c r="M6407" s="11">
        <f>L6407-H6407</f>
        <v>7.9047000000000006E-2</v>
      </c>
      <c r="N6407" s="11">
        <v>0</v>
      </c>
      <c r="P6407" s="9">
        <f>0.5*N6407/1000</f>
        <v>0</v>
      </c>
      <c r="Q6407" s="9">
        <f>P6407+O6407</f>
        <v>0</v>
      </c>
      <c r="R6407" s="11">
        <v>0</v>
      </c>
      <c r="T6407" s="9">
        <f>0.5*R6407</f>
        <v>0</v>
      </c>
      <c r="U6407" s="9">
        <f>T6407+S6407</f>
        <v>0</v>
      </c>
      <c r="V6407" s="9">
        <f>(Q6407+U6407)/(0.944*1000)</f>
        <v>0</v>
      </c>
    </row>
    <row r="6408" spans="1:22" x14ac:dyDescent="0.3">
      <c r="A6408" s="14">
        <v>6428</v>
      </c>
      <c r="B6408" s="14" t="s">
        <v>9785</v>
      </c>
      <c r="C6408" s="14" t="s">
        <v>13510</v>
      </c>
      <c r="D6408" s="14" t="s">
        <v>13504</v>
      </c>
      <c r="E6408" s="14" t="s">
        <v>13486</v>
      </c>
      <c r="F6408" s="14">
        <v>10</v>
      </c>
      <c r="G6408" s="14">
        <v>0.1</v>
      </c>
      <c r="H6408" s="15">
        <v>1.8212000000000002E-2</v>
      </c>
      <c r="I6408" s="15">
        <f>M6408-V6408</f>
        <v>8.6788000000000004E-2</v>
      </c>
      <c r="J6408" s="14"/>
      <c r="K6408" s="13"/>
      <c r="L6408" s="9">
        <f>G6408*1.05</f>
        <v>0.10500000000000001</v>
      </c>
      <c r="M6408" s="11">
        <f>L6408-H6408</f>
        <v>8.6788000000000004E-2</v>
      </c>
      <c r="N6408" s="11">
        <v>0</v>
      </c>
      <c r="P6408" s="9">
        <f>0.5*N6408/1000</f>
        <v>0</v>
      </c>
      <c r="Q6408" s="9">
        <f>P6408+O6408</f>
        <v>0</v>
      </c>
      <c r="R6408" s="11">
        <v>0</v>
      </c>
      <c r="T6408" s="9">
        <f>0.5*R6408</f>
        <v>0</v>
      </c>
      <c r="U6408" s="9">
        <f>T6408+S6408</f>
        <v>0</v>
      </c>
      <c r="V6408" s="9">
        <f>(Q6408+U6408)/(0.944*1000)</f>
        <v>0</v>
      </c>
    </row>
    <row r="6409" spans="1:22" x14ac:dyDescent="0.3">
      <c r="A6409" s="14">
        <v>6429</v>
      </c>
      <c r="B6409" s="14" t="s">
        <v>9786</v>
      </c>
      <c r="C6409" s="14" t="s">
        <v>13510</v>
      </c>
      <c r="D6409" s="14" t="s">
        <v>13504</v>
      </c>
      <c r="E6409" s="14" t="s">
        <v>13486</v>
      </c>
      <c r="F6409" s="14">
        <v>10</v>
      </c>
      <c r="G6409" s="14">
        <v>6.3E-2</v>
      </c>
      <c r="H6409" s="15">
        <v>7.7049999999999983E-3</v>
      </c>
      <c r="I6409" s="15">
        <f>M6409-V6409</f>
        <v>5.8445000000000004E-2</v>
      </c>
      <c r="J6409" s="14"/>
      <c r="K6409" s="13"/>
      <c r="L6409" s="9">
        <f>G6409*1.05</f>
        <v>6.615E-2</v>
      </c>
      <c r="M6409" s="11">
        <f>L6409-H6409</f>
        <v>5.8445000000000004E-2</v>
      </c>
      <c r="N6409" s="11">
        <v>0</v>
      </c>
      <c r="P6409" s="9">
        <f>0.5*N6409/1000</f>
        <v>0</v>
      </c>
      <c r="Q6409" s="9">
        <f>P6409+O6409</f>
        <v>0</v>
      </c>
      <c r="R6409" s="11">
        <v>0</v>
      </c>
      <c r="T6409" s="9">
        <f>0.5*R6409</f>
        <v>0</v>
      </c>
      <c r="U6409" s="9">
        <f>T6409+S6409</f>
        <v>0</v>
      </c>
      <c r="V6409" s="9">
        <f>(Q6409+U6409)/(0.944*1000)</f>
        <v>0</v>
      </c>
    </row>
    <row r="6410" spans="1:22" x14ac:dyDescent="0.3">
      <c r="A6410" s="14">
        <v>6430</v>
      </c>
      <c r="B6410" s="14" t="s">
        <v>9787</v>
      </c>
      <c r="C6410" s="14" t="s">
        <v>13510</v>
      </c>
      <c r="D6410" s="14" t="s">
        <v>13504</v>
      </c>
      <c r="E6410" s="14" t="s">
        <v>13486</v>
      </c>
      <c r="F6410" s="14">
        <v>10</v>
      </c>
      <c r="G6410" s="14">
        <v>0.1</v>
      </c>
      <c r="H6410" s="15">
        <v>1.8499999999999942E-3</v>
      </c>
      <c r="I6410" s="15">
        <f>M6410-V6410</f>
        <v>0.10315000000000002</v>
      </c>
      <c r="J6410" s="14"/>
      <c r="K6410" s="13"/>
      <c r="L6410" s="9">
        <f>G6410*1.05</f>
        <v>0.10500000000000001</v>
      </c>
      <c r="M6410" s="11">
        <f>L6410-H6410</f>
        <v>0.10315000000000002</v>
      </c>
      <c r="N6410" s="11">
        <v>0</v>
      </c>
      <c r="P6410" s="9">
        <f>0.5*N6410/1000</f>
        <v>0</v>
      </c>
      <c r="Q6410" s="9">
        <f>P6410+O6410</f>
        <v>0</v>
      </c>
      <c r="R6410" s="11">
        <v>0</v>
      </c>
      <c r="T6410" s="9">
        <f>0.5*R6410</f>
        <v>0</v>
      </c>
      <c r="U6410" s="9">
        <f>T6410+S6410</f>
        <v>0</v>
      </c>
      <c r="V6410" s="9">
        <f>(Q6410+U6410)/(0.944*1000)</f>
        <v>0</v>
      </c>
    </row>
    <row r="6411" spans="1:22" x14ac:dyDescent="0.3">
      <c r="A6411" s="14">
        <v>6431</v>
      </c>
      <c r="B6411" s="14" t="s">
        <v>9788</v>
      </c>
      <c r="C6411" s="14" t="s">
        <v>13510</v>
      </c>
      <c r="D6411" s="14" t="s">
        <v>13504</v>
      </c>
      <c r="E6411" s="14" t="s">
        <v>13486</v>
      </c>
      <c r="F6411" s="14">
        <v>10</v>
      </c>
      <c r="G6411" s="14">
        <v>0.1</v>
      </c>
      <c r="H6411" s="15">
        <v>2.3837999999999995E-2</v>
      </c>
      <c r="I6411" s="15">
        <f>M6411-V6411</f>
        <v>8.1162000000000012E-2</v>
      </c>
      <c r="J6411" s="14"/>
      <c r="K6411" s="13"/>
      <c r="L6411" s="9">
        <f>G6411*1.05</f>
        <v>0.10500000000000001</v>
      </c>
      <c r="M6411" s="11">
        <f>L6411-H6411</f>
        <v>8.1162000000000012E-2</v>
      </c>
      <c r="N6411" s="11">
        <v>0</v>
      </c>
      <c r="P6411" s="9">
        <f>0.5*N6411/1000</f>
        <v>0</v>
      </c>
      <c r="Q6411" s="9">
        <f>P6411+O6411</f>
        <v>0</v>
      </c>
      <c r="R6411" s="11">
        <v>0</v>
      </c>
      <c r="T6411" s="9">
        <f>0.5*R6411</f>
        <v>0</v>
      </c>
      <c r="U6411" s="9">
        <f>T6411+S6411</f>
        <v>0</v>
      </c>
      <c r="V6411" s="9">
        <f>(Q6411+U6411)/(0.944*1000)</f>
        <v>0</v>
      </c>
    </row>
    <row r="6412" spans="1:22" x14ac:dyDescent="0.3">
      <c r="A6412" s="14">
        <v>6432</v>
      </c>
      <c r="B6412" s="14" t="s">
        <v>9789</v>
      </c>
      <c r="C6412" s="14" t="s">
        <v>13510</v>
      </c>
      <c r="D6412" s="14" t="s">
        <v>13504</v>
      </c>
      <c r="E6412" s="14" t="s">
        <v>13486</v>
      </c>
      <c r="F6412" s="14">
        <v>10</v>
      </c>
      <c r="G6412" s="14">
        <v>0.16</v>
      </c>
      <c r="H6412" s="15">
        <v>3.6450000000000003E-2</v>
      </c>
      <c r="I6412" s="15">
        <f>M6412-V6412</f>
        <v>0.13155</v>
      </c>
      <c r="J6412" s="14"/>
      <c r="K6412" s="13"/>
      <c r="L6412" s="9">
        <f>G6412*1.05</f>
        <v>0.16800000000000001</v>
      </c>
      <c r="M6412" s="11">
        <f>L6412-H6412</f>
        <v>0.13155</v>
      </c>
      <c r="N6412" s="11">
        <v>0</v>
      </c>
      <c r="P6412" s="9">
        <f>0.5*N6412/1000</f>
        <v>0</v>
      </c>
      <c r="Q6412" s="9">
        <f>P6412+O6412</f>
        <v>0</v>
      </c>
      <c r="R6412" s="11">
        <v>0</v>
      </c>
      <c r="T6412" s="9">
        <f>0.5*R6412</f>
        <v>0</v>
      </c>
      <c r="U6412" s="9">
        <f>T6412+S6412</f>
        <v>0</v>
      </c>
      <c r="V6412" s="9">
        <f>(Q6412+U6412)/(0.944*1000)</f>
        <v>0</v>
      </c>
    </row>
    <row r="6413" spans="1:22" x14ac:dyDescent="0.3">
      <c r="A6413" s="14">
        <v>6433</v>
      </c>
      <c r="B6413" s="14" t="s">
        <v>9790</v>
      </c>
      <c r="C6413" s="14" t="s">
        <v>13510</v>
      </c>
      <c r="D6413" s="14" t="s">
        <v>13504</v>
      </c>
      <c r="E6413" s="14" t="s">
        <v>13486</v>
      </c>
      <c r="F6413" s="14">
        <v>10</v>
      </c>
      <c r="G6413" s="14">
        <v>0.16</v>
      </c>
      <c r="H6413" s="15">
        <v>3.690100000000001E-2</v>
      </c>
      <c r="I6413" s="15">
        <f>M6413-V6413</f>
        <v>0.13109899999999999</v>
      </c>
      <c r="J6413" s="14"/>
      <c r="K6413" s="13"/>
      <c r="L6413" s="9">
        <f>G6413*1.05</f>
        <v>0.16800000000000001</v>
      </c>
      <c r="M6413" s="11">
        <f>L6413-H6413</f>
        <v>0.13109899999999999</v>
      </c>
      <c r="N6413" s="11">
        <v>0</v>
      </c>
      <c r="P6413" s="9">
        <f>0.5*N6413/1000</f>
        <v>0</v>
      </c>
      <c r="Q6413" s="9">
        <f>P6413+O6413</f>
        <v>0</v>
      </c>
      <c r="R6413" s="11">
        <v>0</v>
      </c>
      <c r="T6413" s="9">
        <f>0.5*R6413</f>
        <v>0</v>
      </c>
      <c r="U6413" s="9">
        <f>T6413+S6413</f>
        <v>0</v>
      </c>
      <c r="V6413" s="9">
        <f>(Q6413+U6413)/(0.944*1000)</f>
        <v>0</v>
      </c>
    </row>
    <row r="6414" spans="1:22" x14ac:dyDescent="0.3">
      <c r="A6414" s="14">
        <v>6434</v>
      </c>
      <c r="B6414" s="14" t="s">
        <v>9791</v>
      </c>
      <c r="C6414" s="14" t="s">
        <v>13510</v>
      </c>
      <c r="D6414" s="14" t="s">
        <v>13504</v>
      </c>
      <c r="E6414" s="14" t="s">
        <v>13486</v>
      </c>
      <c r="F6414" s="14">
        <v>10</v>
      </c>
      <c r="G6414" s="14">
        <v>0.16</v>
      </c>
      <c r="H6414" s="15">
        <v>9.1899999999999985E-3</v>
      </c>
      <c r="I6414" s="15">
        <f>M6414-V6414</f>
        <v>0.15881000000000001</v>
      </c>
      <c r="J6414" s="14"/>
      <c r="K6414" s="13"/>
      <c r="L6414" s="9">
        <f>G6414*1.05</f>
        <v>0.16800000000000001</v>
      </c>
      <c r="M6414" s="11">
        <f>L6414-H6414</f>
        <v>0.15881000000000001</v>
      </c>
      <c r="N6414" s="11">
        <v>0</v>
      </c>
      <c r="P6414" s="9">
        <f>0.5*N6414/1000</f>
        <v>0</v>
      </c>
      <c r="Q6414" s="9">
        <f>P6414+O6414</f>
        <v>0</v>
      </c>
      <c r="R6414" s="11">
        <v>0</v>
      </c>
      <c r="T6414" s="9">
        <f>0.5*R6414</f>
        <v>0</v>
      </c>
      <c r="U6414" s="9">
        <f>T6414+S6414</f>
        <v>0</v>
      </c>
      <c r="V6414" s="9">
        <f>(Q6414+U6414)/(0.944*1000)</f>
        <v>0</v>
      </c>
    </row>
    <row r="6415" spans="1:22" x14ac:dyDescent="0.3">
      <c r="A6415" s="14">
        <v>6435</v>
      </c>
      <c r="B6415" s="14" t="s">
        <v>9792</v>
      </c>
      <c r="C6415" s="14" t="s">
        <v>13510</v>
      </c>
      <c r="D6415" s="14" t="s">
        <v>13504</v>
      </c>
      <c r="E6415" s="14" t="s">
        <v>13486</v>
      </c>
      <c r="F6415" s="14">
        <v>10</v>
      </c>
      <c r="G6415" s="14">
        <v>0.16</v>
      </c>
      <c r="H6415" s="15">
        <v>2.8668999999999983E-2</v>
      </c>
      <c r="I6415" s="15">
        <f>M6415-V6415</f>
        <v>0.13933100000000004</v>
      </c>
      <c r="J6415" s="14"/>
      <c r="K6415" s="13"/>
      <c r="L6415" s="9">
        <f>G6415*1.05</f>
        <v>0.16800000000000001</v>
      </c>
      <c r="M6415" s="11">
        <f>L6415-H6415</f>
        <v>0.13933100000000004</v>
      </c>
      <c r="N6415" s="11">
        <v>0</v>
      </c>
      <c r="P6415" s="9">
        <f>0.5*N6415/1000</f>
        <v>0</v>
      </c>
      <c r="Q6415" s="9">
        <f>P6415+O6415</f>
        <v>0</v>
      </c>
      <c r="R6415" s="11">
        <v>0</v>
      </c>
      <c r="T6415" s="9">
        <f>0.5*R6415</f>
        <v>0</v>
      </c>
      <c r="U6415" s="9">
        <f>T6415+S6415</f>
        <v>0</v>
      </c>
      <c r="V6415" s="9">
        <f>(Q6415+U6415)/(0.944*1000)</f>
        <v>0</v>
      </c>
    </row>
    <row r="6416" spans="1:22" x14ac:dyDescent="0.3">
      <c r="A6416" s="14">
        <v>6436</v>
      </c>
      <c r="B6416" s="14" t="s">
        <v>9793</v>
      </c>
      <c r="C6416" s="14" t="s">
        <v>13510</v>
      </c>
      <c r="D6416" s="14" t="s">
        <v>13504</v>
      </c>
      <c r="E6416" s="14" t="s">
        <v>13486</v>
      </c>
      <c r="F6416" s="14">
        <v>10</v>
      </c>
      <c r="G6416" s="14">
        <v>0.315</v>
      </c>
      <c r="H6416" s="15">
        <v>2.6754000000000021E-2</v>
      </c>
      <c r="I6416" s="15">
        <f>M6416-V6416</f>
        <v>0.30399600000000004</v>
      </c>
      <c r="J6416" s="14"/>
      <c r="K6416" s="13"/>
      <c r="L6416" s="9">
        <f>G6416*1.05</f>
        <v>0.33075000000000004</v>
      </c>
      <c r="M6416" s="11">
        <f>L6416-H6416</f>
        <v>0.30399600000000004</v>
      </c>
      <c r="N6416" s="11">
        <v>0</v>
      </c>
      <c r="P6416" s="9">
        <f>0.5*N6416/1000</f>
        <v>0</v>
      </c>
      <c r="Q6416" s="9">
        <f>P6416+O6416</f>
        <v>0</v>
      </c>
      <c r="R6416" s="11">
        <v>0</v>
      </c>
      <c r="T6416" s="9">
        <f>0.5*R6416</f>
        <v>0</v>
      </c>
      <c r="U6416" s="9">
        <f>T6416+S6416</f>
        <v>0</v>
      </c>
      <c r="V6416" s="9">
        <f>(Q6416+U6416)/(0.944*1000)</f>
        <v>0</v>
      </c>
    </row>
    <row r="6417" spans="1:22" x14ac:dyDescent="0.3">
      <c r="A6417" s="14">
        <v>6437</v>
      </c>
      <c r="B6417" s="14" t="s">
        <v>9794</v>
      </c>
      <c r="C6417" s="14" t="s">
        <v>13510</v>
      </c>
      <c r="D6417" s="14" t="s">
        <v>13504</v>
      </c>
      <c r="E6417" s="14" t="s">
        <v>13486</v>
      </c>
      <c r="F6417" s="14">
        <v>10</v>
      </c>
      <c r="G6417" s="14">
        <v>0.1</v>
      </c>
      <c r="H6417" s="15">
        <v>2.9477999999999994E-2</v>
      </c>
      <c r="I6417" s="15">
        <f>M6417-V6417</f>
        <v>7.552200000000002E-2</v>
      </c>
      <c r="J6417" s="14"/>
      <c r="K6417" s="13"/>
      <c r="L6417" s="9">
        <f>G6417*1.05</f>
        <v>0.10500000000000001</v>
      </c>
      <c r="M6417" s="11">
        <f>L6417-H6417</f>
        <v>7.552200000000002E-2</v>
      </c>
      <c r="N6417" s="11">
        <v>0</v>
      </c>
      <c r="P6417" s="9">
        <f>0.5*N6417/1000</f>
        <v>0</v>
      </c>
      <c r="Q6417" s="9">
        <f>P6417+O6417</f>
        <v>0</v>
      </c>
      <c r="R6417" s="11">
        <v>0</v>
      </c>
      <c r="T6417" s="9">
        <f>0.5*R6417</f>
        <v>0</v>
      </c>
      <c r="U6417" s="9">
        <f>T6417+S6417</f>
        <v>0</v>
      </c>
      <c r="V6417" s="9">
        <f>(Q6417+U6417)/(0.944*1000)</f>
        <v>0</v>
      </c>
    </row>
    <row r="6418" spans="1:22" x14ac:dyDescent="0.3">
      <c r="A6418" s="14">
        <v>6438</v>
      </c>
      <c r="B6418" s="14" t="s">
        <v>9795</v>
      </c>
      <c r="C6418" s="14" t="s">
        <v>13510</v>
      </c>
      <c r="D6418" s="14" t="s">
        <v>13504</v>
      </c>
      <c r="E6418" s="14" t="s">
        <v>13486</v>
      </c>
      <c r="F6418" s="14">
        <v>10</v>
      </c>
      <c r="G6418" s="14">
        <v>0.16</v>
      </c>
      <c r="H6418" s="15">
        <v>2.1300999999999987E-2</v>
      </c>
      <c r="I6418" s="15">
        <f>M6418-V6418</f>
        <v>0.14669900000000002</v>
      </c>
      <c r="J6418" s="14"/>
      <c r="K6418" s="13"/>
      <c r="L6418" s="9">
        <f>G6418*1.05</f>
        <v>0.16800000000000001</v>
      </c>
      <c r="M6418" s="11">
        <f>L6418-H6418</f>
        <v>0.14669900000000002</v>
      </c>
      <c r="N6418" s="11">
        <v>0</v>
      </c>
      <c r="P6418" s="9">
        <f>0.5*N6418/1000</f>
        <v>0</v>
      </c>
      <c r="Q6418" s="9">
        <f>P6418+O6418</f>
        <v>0</v>
      </c>
      <c r="R6418" s="11">
        <v>0</v>
      </c>
      <c r="T6418" s="9">
        <f>0.5*R6418</f>
        <v>0</v>
      </c>
      <c r="U6418" s="9">
        <f>T6418+S6418</f>
        <v>0</v>
      </c>
      <c r="V6418" s="9">
        <f>(Q6418+U6418)/(0.944*1000)</f>
        <v>0</v>
      </c>
    </row>
    <row r="6419" spans="1:22" x14ac:dyDescent="0.3">
      <c r="A6419" s="14">
        <v>6439</v>
      </c>
      <c r="B6419" s="14" t="s">
        <v>9796</v>
      </c>
      <c r="C6419" s="14" t="s">
        <v>13510</v>
      </c>
      <c r="D6419" s="14" t="s">
        <v>13504</v>
      </c>
      <c r="E6419" s="14" t="s">
        <v>13486</v>
      </c>
      <c r="F6419" s="14">
        <v>10</v>
      </c>
      <c r="G6419" s="14">
        <v>0.1</v>
      </c>
      <c r="H6419" s="15">
        <v>2.3037999999999996E-2</v>
      </c>
      <c r="I6419" s="15">
        <f>M6419-V6419</f>
        <v>8.1962000000000007E-2</v>
      </c>
      <c r="J6419" s="14"/>
      <c r="K6419" s="13"/>
      <c r="L6419" s="9">
        <f>G6419*1.05</f>
        <v>0.10500000000000001</v>
      </c>
      <c r="M6419" s="11">
        <f>L6419-H6419</f>
        <v>8.1962000000000007E-2</v>
      </c>
      <c r="N6419" s="11">
        <v>0</v>
      </c>
      <c r="P6419" s="9">
        <f>0.5*N6419/1000</f>
        <v>0</v>
      </c>
      <c r="Q6419" s="9">
        <f>P6419+O6419</f>
        <v>0</v>
      </c>
      <c r="R6419" s="11">
        <v>0</v>
      </c>
      <c r="T6419" s="9">
        <f>0.5*R6419</f>
        <v>0</v>
      </c>
      <c r="U6419" s="9">
        <f>T6419+S6419</f>
        <v>0</v>
      </c>
      <c r="V6419" s="9">
        <f>(Q6419+U6419)/(0.944*1000)</f>
        <v>0</v>
      </c>
    </row>
    <row r="6420" spans="1:22" x14ac:dyDescent="0.3">
      <c r="A6420" s="14">
        <v>6440</v>
      </c>
      <c r="B6420" s="14" t="s">
        <v>9797</v>
      </c>
      <c r="C6420" s="14" t="s">
        <v>13510</v>
      </c>
      <c r="D6420" s="14" t="s">
        <v>13504</v>
      </c>
      <c r="E6420" s="14" t="s">
        <v>13486</v>
      </c>
      <c r="F6420" s="14">
        <v>10</v>
      </c>
      <c r="G6420" s="14">
        <v>0.4</v>
      </c>
      <c r="H6420" s="15">
        <v>2.5274000000000001E-2</v>
      </c>
      <c r="I6420" s="15">
        <f>M6420-V6420</f>
        <v>0.39472600000000002</v>
      </c>
      <c r="J6420" s="14"/>
      <c r="K6420" s="13"/>
      <c r="L6420" s="9">
        <f>G6420*1.05</f>
        <v>0.42000000000000004</v>
      </c>
      <c r="M6420" s="11">
        <f>L6420-H6420</f>
        <v>0.39472600000000002</v>
      </c>
      <c r="N6420" s="11">
        <v>0</v>
      </c>
      <c r="P6420" s="9">
        <f>0.5*N6420/1000</f>
        <v>0</v>
      </c>
      <c r="Q6420" s="9">
        <f>P6420+O6420</f>
        <v>0</v>
      </c>
      <c r="R6420" s="11">
        <v>0</v>
      </c>
      <c r="T6420" s="9">
        <f>0.5*R6420</f>
        <v>0</v>
      </c>
      <c r="U6420" s="9">
        <f>T6420+S6420</f>
        <v>0</v>
      </c>
      <c r="V6420" s="9">
        <f>(Q6420+U6420)/(0.944*1000)</f>
        <v>0</v>
      </c>
    </row>
    <row r="6421" spans="1:22" x14ac:dyDescent="0.3">
      <c r="A6421" s="14">
        <v>6441</v>
      </c>
      <c r="B6421" s="14" t="s">
        <v>9798</v>
      </c>
      <c r="C6421" s="14" t="s">
        <v>13510</v>
      </c>
      <c r="D6421" s="14" t="s">
        <v>13504</v>
      </c>
      <c r="E6421" s="14" t="s">
        <v>13486</v>
      </c>
      <c r="F6421" s="14">
        <v>10</v>
      </c>
      <c r="G6421" s="14">
        <v>0.1</v>
      </c>
      <c r="H6421" s="15">
        <v>6.033000000000001E-3</v>
      </c>
      <c r="I6421" s="15">
        <f>M6421-V6421</f>
        <v>9.8967000000000013E-2</v>
      </c>
      <c r="J6421" s="14"/>
      <c r="K6421" s="13"/>
      <c r="L6421" s="9">
        <f>G6421*1.05</f>
        <v>0.10500000000000001</v>
      </c>
      <c r="M6421" s="11">
        <f>L6421-H6421</f>
        <v>9.8967000000000013E-2</v>
      </c>
      <c r="N6421" s="11">
        <v>0</v>
      </c>
      <c r="P6421" s="9">
        <f>0.5*N6421/1000</f>
        <v>0</v>
      </c>
      <c r="Q6421" s="9">
        <f>P6421+O6421</f>
        <v>0</v>
      </c>
      <c r="R6421" s="11">
        <v>0</v>
      </c>
      <c r="T6421" s="9">
        <f>0.5*R6421</f>
        <v>0</v>
      </c>
      <c r="U6421" s="9">
        <f>T6421+S6421</f>
        <v>0</v>
      </c>
      <c r="V6421" s="9">
        <f>(Q6421+U6421)/(0.944*1000)</f>
        <v>0</v>
      </c>
    </row>
    <row r="6422" spans="1:22" x14ac:dyDescent="0.3">
      <c r="A6422" s="14">
        <v>6442</v>
      </c>
      <c r="B6422" s="14" t="s">
        <v>9799</v>
      </c>
      <c r="C6422" s="14" t="s">
        <v>13510</v>
      </c>
      <c r="D6422" s="14" t="s">
        <v>13504</v>
      </c>
      <c r="E6422" s="14" t="s">
        <v>13486</v>
      </c>
      <c r="F6422" s="14">
        <v>10</v>
      </c>
      <c r="G6422" s="14">
        <v>0.1</v>
      </c>
      <c r="H6422" s="15">
        <v>7.1230000000000043E-3</v>
      </c>
      <c r="I6422" s="15">
        <f>M6422-V6422</f>
        <v>9.7877000000000006E-2</v>
      </c>
      <c r="J6422" s="14"/>
      <c r="K6422" s="13"/>
      <c r="L6422" s="9">
        <f>G6422*1.05</f>
        <v>0.10500000000000001</v>
      </c>
      <c r="M6422" s="11">
        <f>L6422-H6422</f>
        <v>9.7877000000000006E-2</v>
      </c>
      <c r="N6422" s="11">
        <v>0</v>
      </c>
      <c r="P6422" s="9">
        <f>0.5*N6422/1000</f>
        <v>0</v>
      </c>
      <c r="Q6422" s="9">
        <f>P6422+O6422</f>
        <v>0</v>
      </c>
      <c r="R6422" s="11">
        <v>0</v>
      </c>
      <c r="T6422" s="9">
        <f>0.5*R6422</f>
        <v>0</v>
      </c>
      <c r="U6422" s="9">
        <f>T6422+S6422</f>
        <v>0</v>
      </c>
      <c r="V6422" s="9">
        <f>(Q6422+U6422)/(0.944*1000)</f>
        <v>0</v>
      </c>
    </row>
    <row r="6423" spans="1:22" x14ac:dyDescent="0.3">
      <c r="A6423" s="14">
        <v>6443</v>
      </c>
      <c r="B6423" s="14" t="s">
        <v>9800</v>
      </c>
      <c r="C6423" s="14" t="s">
        <v>13510</v>
      </c>
      <c r="D6423" s="14" t="s">
        <v>13504</v>
      </c>
      <c r="E6423" s="14" t="s">
        <v>13486</v>
      </c>
      <c r="F6423" s="14">
        <v>10</v>
      </c>
      <c r="G6423" s="14">
        <v>0.16</v>
      </c>
      <c r="H6423" s="15">
        <v>3.4122E-2</v>
      </c>
      <c r="I6423" s="15">
        <f>M6423-V6423</f>
        <v>0.133878</v>
      </c>
      <c r="J6423" s="14"/>
      <c r="K6423" s="13"/>
      <c r="L6423" s="9">
        <f>G6423*1.05</f>
        <v>0.16800000000000001</v>
      </c>
      <c r="M6423" s="11">
        <f>L6423-H6423</f>
        <v>0.133878</v>
      </c>
      <c r="N6423" s="11">
        <v>0</v>
      </c>
      <c r="P6423" s="9">
        <f>0.5*N6423/1000</f>
        <v>0</v>
      </c>
      <c r="Q6423" s="9">
        <f>P6423+O6423</f>
        <v>0</v>
      </c>
      <c r="R6423" s="11">
        <v>0</v>
      </c>
      <c r="T6423" s="9">
        <f>0.5*R6423</f>
        <v>0</v>
      </c>
      <c r="U6423" s="9">
        <f>T6423+S6423</f>
        <v>0</v>
      </c>
      <c r="V6423" s="9">
        <f>(Q6423+U6423)/(0.944*1000)</f>
        <v>0</v>
      </c>
    </row>
    <row r="6424" spans="1:22" x14ac:dyDescent="0.3">
      <c r="A6424" s="14">
        <v>6444</v>
      </c>
      <c r="B6424" s="14" t="s">
        <v>9801</v>
      </c>
      <c r="C6424" s="14" t="s">
        <v>13510</v>
      </c>
      <c r="D6424" s="14" t="s">
        <v>13504</v>
      </c>
      <c r="E6424" s="14" t="s">
        <v>13486</v>
      </c>
      <c r="F6424" s="14">
        <v>10</v>
      </c>
      <c r="G6424" s="14">
        <v>0.16</v>
      </c>
      <c r="H6424" s="15">
        <v>9.1469999999999919E-3</v>
      </c>
      <c r="I6424" s="15">
        <f>M6424-V6424</f>
        <v>0.15885300000000002</v>
      </c>
      <c r="J6424" s="14"/>
      <c r="K6424" s="13"/>
      <c r="L6424" s="9">
        <f>G6424*1.05</f>
        <v>0.16800000000000001</v>
      </c>
      <c r="M6424" s="11">
        <f>L6424-H6424</f>
        <v>0.15885300000000002</v>
      </c>
      <c r="N6424" s="11">
        <v>0</v>
      </c>
      <c r="P6424" s="9">
        <f>0.5*N6424/1000</f>
        <v>0</v>
      </c>
      <c r="Q6424" s="9">
        <f>P6424+O6424</f>
        <v>0</v>
      </c>
      <c r="R6424" s="11">
        <v>0</v>
      </c>
      <c r="T6424" s="9">
        <f>0.5*R6424</f>
        <v>0</v>
      </c>
      <c r="U6424" s="9">
        <f>T6424+S6424</f>
        <v>0</v>
      </c>
      <c r="V6424" s="9">
        <f>(Q6424+U6424)/(0.944*1000)</f>
        <v>0</v>
      </c>
    </row>
    <row r="6425" spans="1:22" x14ac:dyDescent="0.3">
      <c r="A6425" s="14">
        <v>6445</v>
      </c>
      <c r="B6425" s="14" t="s">
        <v>9802</v>
      </c>
      <c r="C6425" s="14" t="s">
        <v>13510</v>
      </c>
      <c r="D6425" s="14" t="s">
        <v>13504</v>
      </c>
      <c r="E6425" s="14" t="s">
        <v>13486</v>
      </c>
      <c r="F6425" s="14">
        <v>10</v>
      </c>
      <c r="G6425" s="14">
        <v>2.5000000000000001E-2</v>
      </c>
      <c r="H6425" s="15">
        <v>8.6120000000000016E-3</v>
      </c>
      <c r="I6425" s="15">
        <f>M6425-V6425</f>
        <v>1.7638000000000001E-2</v>
      </c>
      <c r="J6425" s="14"/>
      <c r="K6425" s="13"/>
      <c r="L6425" s="9">
        <f>G6425*1.05</f>
        <v>2.6250000000000002E-2</v>
      </c>
      <c r="M6425" s="11">
        <f>L6425-H6425</f>
        <v>1.7638000000000001E-2</v>
      </c>
      <c r="N6425" s="11">
        <v>0</v>
      </c>
      <c r="P6425" s="9">
        <f>0.5*N6425/1000</f>
        <v>0</v>
      </c>
      <c r="Q6425" s="9">
        <f>P6425+O6425</f>
        <v>0</v>
      </c>
      <c r="R6425" s="11">
        <v>0</v>
      </c>
      <c r="T6425" s="9">
        <f>0.5*R6425</f>
        <v>0</v>
      </c>
      <c r="U6425" s="9">
        <f>T6425+S6425</f>
        <v>0</v>
      </c>
      <c r="V6425" s="9">
        <f>(Q6425+U6425)/(0.944*1000)</f>
        <v>0</v>
      </c>
    </row>
    <row r="6426" spans="1:22" x14ac:dyDescent="0.3">
      <c r="A6426" s="14">
        <v>6446</v>
      </c>
      <c r="B6426" s="14" t="s">
        <v>9803</v>
      </c>
      <c r="C6426" s="14" t="s">
        <v>13510</v>
      </c>
      <c r="D6426" s="14" t="s">
        <v>13504</v>
      </c>
      <c r="E6426" s="14" t="s">
        <v>13486</v>
      </c>
      <c r="F6426" s="14">
        <v>10</v>
      </c>
      <c r="G6426" s="14">
        <v>0.1</v>
      </c>
      <c r="H6426" s="15">
        <v>4.4999999999999998E-2</v>
      </c>
      <c r="I6426" s="15">
        <f>M6426-V6426</f>
        <v>6.0000000000000012E-2</v>
      </c>
      <c r="J6426" s="14"/>
      <c r="K6426" s="13"/>
      <c r="L6426" s="9">
        <f>G6426*1.05</f>
        <v>0.10500000000000001</v>
      </c>
      <c r="M6426" s="11">
        <f>L6426-H6426</f>
        <v>6.0000000000000012E-2</v>
      </c>
      <c r="N6426" s="11">
        <v>0</v>
      </c>
      <c r="P6426" s="9">
        <f>0.5*N6426/1000</f>
        <v>0</v>
      </c>
      <c r="Q6426" s="9">
        <f>P6426+O6426</f>
        <v>0</v>
      </c>
      <c r="R6426" s="11">
        <v>0</v>
      </c>
      <c r="T6426" s="9">
        <f>0.5*R6426</f>
        <v>0</v>
      </c>
      <c r="U6426" s="9">
        <f>T6426+S6426</f>
        <v>0</v>
      </c>
      <c r="V6426" s="9">
        <f>(Q6426+U6426)/(0.944*1000)</f>
        <v>0</v>
      </c>
    </row>
    <row r="6427" spans="1:22" x14ac:dyDescent="0.3">
      <c r="A6427" s="14">
        <v>6447</v>
      </c>
      <c r="B6427" s="14" t="s">
        <v>9804</v>
      </c>
      <c r="C6427" s="14" t="s">
        <v>13510</v>
      </c>
      <c r="D6427" s="14" t="s">
        <v>13504</v>
      </c>
      <c r="E6427" s="14" t="s">
        <v>13486</v>
      </c>
      <c r="F6427" s="14">
        <v>10</v>
      </c>
      <c r="G6427" s="14">
        <v>0.63</v>
      </c>
      <c r="H6427" s="15">
        <v>3.8754000000000018E-2</v>
      </c>
      <c r="I6427" s="15">
        <f>M6427-V6427</f>
        <v>0.62274600000000002</v>
      </c>
      <c r="J6427" s="14"/>
      <c r="K6427" s="13"/>
      <c r="L6427" s="9">
        <f>G6427*1.05</f>
        <v>0.66150000000000009</v>
      </c>
      <c r="M6427" s="11">
        <f>L6427-H6427</f>
        <v>0.62274600000000002</v>
      </c>
      <c r="N6427" s="11">
        <v>0</v>
      </c>
      <c r="P6427" s="9">
        <f>0.5*N6427/1000</f>
        <v>0</v>
      </c>
      <c r="Q6427" s="9">
        <f>P6427+O6427</f>
        <v>0</v>
      </c>
      <c r="R6427" s="11">
        <v>0</v>
      </c>
      <c r="T6427" s="9">
        <f>0.5*R6427</f>
        <v>0</v>
      </c>
      <c r="U6427" s="9">
        <f>T6427+S6427</f>
        <v>0</v>
      </c>
      <c r="V6427" s="9">
        <f>(Q6427+U6427)/(0.944*1000)</f>
        <v>0</v>
      </c>
    </row>
    <row r="6428" spans="1:22" x14ac:dyDescent="0.3">
      <c r="A6428" s="14">
        <v>6448</v>
      </c>
      <c r="B6428" s="14" t="s">
        <v>9805</v>
      </c>
      <c r="C6428" s="14" t="s">
        <v>13510</v>
      </c>
      <c r="D6428" s="14" t="s">
        <v>13504</v>
      </c>
      <c r="E6428" s="14" t="s">
        <v>13486</v>
      </c>
      <c r="F6428" s="14">
        <v>10</v>
      </c>
      <c r="G6428" s="14">
        <v>0.25</v>
      </c>
      <c r="H6428" s="15">
        <v>1.8045999999999993E-2</v>
      </c>
      <c r="I6428" s="15">
        <f>M6428-V6428</f>
        <v>0.23915738983050849</v>
      </c>
      <c r="J6428" s="14"/>
      <c r="K6428" s="13"/>
      <c r="L6428" s="9">
        <f>G6428*1.05</f>
        <v>0.26250000000000001</v>
      </c>
      <c r="M6428" s="11">
        <f>L6428-H6428</f>
        <v>0.244454</v>
      </c>
      <c r="N6428" s="11">
        <v>0</v>
      </c>
      <c r="P6428" s="9">
        <f>0.5*N6428/1000</f>
        <v>0</v>
      </c>
      <c r="Q6428" s="9">
        <f>P6428+O6428</f>
        <v>0</v>
      </c>
      <c r="R6428" s="11">
        <v>10</v>
      </c>
      <c r="T6428" s="9">
        <f>0.5*R6428</f>
        <v>5</v>
      </c>
      <c r="U6428" s="9">
        <f>T6428+S6428</f>
        <v>5</v>
      </c>
      <c r="V6428" s="9">
        <f>(Q6428+U6428)/(0.944*1000)</f>
        <v>5.2966101694915252E-3</v>
      </c>
    </row>
    <row r="6429" spans="1:22" x14ac:dyDescent="0.3">
      <c r="A6429" s="14">
        <v>6449</v>
      </c>
      <c r="B6429" s="14" t="s">
        <v>9806</v>
      </c>
      <c r="C6429" s="14" t="s">
        <v>13510</v>
      </c>
      <c r="D6429" s="14" t="s">
        <v>13504</v>
      </c>
      <c r="E6429" s="14" t="s">
        <v>13486</v>
      </c>
      <c r="F6429" s="14">
        <v>10</v>
      </c>
      <c r="G6429" s="14">
        <v>0.25</v>
      </c>
      <c r="H6429" s="15">
        <v>1.9723000000000015E-2</v>
      </c>
      <c r="I6429" s="15">
        <f>M6429-V6429</f>
        <v>0.2348320847457627</v>
      </c>
      <c r="J6429" s="14"/>
      <c r="K6429" s="13"/>
      <c r="L6429" s="9">
        <f>G6429*1.05</f>
        <v>0.26250000000000001</v>
      </c>
      <c r="M6429" s="11">
        <f>L6429-H6429</f>
        <v>0.24277699999999999</v>
      </c>
      <c r="N6429" s="11">
        <v>0</v>
      </c>
      <c r="P6429" s="9">
        <f>0.5*N6429/1000</f>
        <v>0</v>
      </c>
      <c r="Q6429" s="9">
        <f>P6429+O6429</f>
        <v>0</v>
      </c>
      <c r="R6429" s="11">
        <v>15</v>
      </c>
      <c r="T6429" s="9">
        <f>0.5*R6429</f>
        <v>7.5</v>
      </c>
      <c r="U6429" s="9">
        <f>T6429+S6429</f>
        <v>7.5</v>
      </c>
      <c r="V6429" s="9">
        <f>(Q6429+U6429)/(0.944*1000)</f>
        <v>7.9449152542372878E-3</v>
      </c>
    </row>
    <row r="6430" spans="1:22" x14ac:dyDescent="0.3">
      <c r="A6430" s="14">
        <v>6450</v>
      </c>
      <c r="B6430" s="14" t="s">
        <v>9807</v>
      </c>
      <c r="C6430" s="14" t="s">
        <v>13510</v>
      </c>
      <c r="D6430" s="14" t="s">
        <v>13504</v>
      </c>
      <c r="E6430" s="14" t="s">
        <v>13486</v>
      </c>
      <c r="F6430" s="14">
        <v>10</v>
      </c>
      <c r="G6430" s="14">
        <v>0.4</v>
      </c>
      <c r="H6430" s="15">
        <v>6.014300000000003E-2</v>
      </c>
      <c r="I6430" s="15">
        <f>M6430-V6430</f>
        <v>0.35985699999999998</v>
      </c>
      <c r="J6430" s="14"/>
      <c r="K6430" s="13"/>
      <c r="L6430" s="9">
        <f>G6430*1.05</f>
        <v>0.42000000000000004</v>
      </c>
      <c r="M6430" s="11">
        <f>L6430-H6430</f>
        <v>0.35985699999999998</v>
      </c>
      <c r="N6430" s="11">
        <v>0</v>
      </c>
      <c r="P6430" s="9">
        <f>0.5*N6430/1000</f>
        <v>0</v>
      </c>
      <c r="Q6430" s="9">
        <f>P6430+O6430</f>
        <v>0</v>
      </c>
      <c r="R6430" s="11">
        <v>0</v>
      </c>
      <c r="T6430" s="9">
        <f>0.5*R6430</f>
        <v>0</v>
      </c>
      <c r="U6430" s="9">
        <f>T6430+S6430</f>
        <v>0</v>
      </c>
      <c r="V6430" s="9">
        <f>(Q6430+U6430)/(0.944*1000)</f>
        <v>0</v>
      </c>
    </row>
    <row r="6431" spans="1:22" x14ac:dyDescent="0.3">
      <c r="A6431" s="14">
        <v>6451</v>
      </c>
      <c r="B6431" s="14" t="s">
        <v>9808</v>
      </c>
      <c r="C6431" s="14" t="s">
        <v>13510</v>
      </c>
      <c r="D6431" s="14" t="s">
        <v>13504</v>
      </c>
      <c r="E6431" s="14" t="s">
        <v>13486</v>
      </c>
      <c r="F6431" s="14">
        <v>10</v>
      </c>
      <c r="G6431" s="14">
        <v>0.16</v>
      </c>
      <c r="H6431" s="15">
        <v>5.3111999999999993E-2</v>
      </c>
      <c r="I6431" s="15">
        <f>M6431-V6431</f>
        <v>0.11488800000000002</v>
      </c>
      <c r="J6431" s="14"/>
      <c r="K6431" s="13"/>
      <c r="L6431" s="9">
        <f>G6431*1.05</f>
        <v>0.16800000000000001</v>
      </c>
      <c r="M6431" s="11">
        <f>L6431-H6431</f>
        <v>0.11488800000000002</v>
      </c>
      <c r="N6431" s="11">
        <v>0</v>
      </c>
      <c r="P6431" s="9">
        <f>0.5*N6431/1000</f>
        <v>0</v>
      </c>
      <c r="Q6431" s="9">
        <f>P6431+O6431</f>
        <v>0</v>
      </c>
      <c r="R6431" s="11">
        <v>0</v>
      </c>
      <c r="T6431" s="9">
        <f>0.5*R6431</f>
        <v>0</v>
      </c>
      <c r="U6431" s="9">
        <f>T6431+S6431</f>
        <v>0</v>
      </c>
      <c r="V6431" s="9">
        <f>(Q6431+U6431)/(0.944*1000)</f>
        <v>0</v>
      </c>
    </row>
    <row r="6432" spans="1:22" x14ac:dyDescent="0.3">
      <c r="A6432" s="14">
        <v>6452</v>
      </c>
      <c r="B6432" s="14" t="s">
        <v>9809</v>
      </c>
      <c r="C6432" s="14" t="s">
        <v>13510</v>
      </c>
      <c r="D6432" s="14" t="s">
        <v>13504</v>
      </c>
      <c r="E6432" s="14" t="s">
        <v>13486</v>
      </c>
      <c r="F6432" s="14">
        <v>10</v>
      </c>
      <c r="G6432" s="14">
        <v>0.1</v>
      </c>
      <c r="H6432" s="15">
        <v>1.0179000000000002E-2</v>
      </c>
      <c r="I6432" s="15">
        <f>M6432-V6432</f>
        <v>9.4821000000000003E-2</v>
      </c>
      <c r="J6432" s="14"/>
      <c r="K6432" s="13"/>
      <c r="L6432" s="9">
        <f>G6432*1.05</f>
        <v>0.10500000000000001</v>
      </c>
      <c r="M6432" s="11">
        <f>L6432-H6432</f>
        <v>9.4821000000000003E-2</v>
      </c>
      <c r="N6432" s="11">
        <v>0</v>
      </c>
      <c r="P6432" s="9">
        <f>0.5*N6432/1000</f>
        <v>0</v>
      </c>
      <c r="Q6432" s="9">
        <f>P6432+O6432</f>
        <v>0</v>
      </c>
      <c r="R6432" s="11">
        <v>0</v>
      </c>
      <c r="T6432" s="9">
        <f>0.5*R6432</f>
        <v>0</v>
      </c>
      <c r="U6432" s="9">
        <f>T6432+S6432</f>
        <v>0</v>
      </c>
      <c r="V6432" s="9">
        <f>(Q6432+U6432)/(0.944*1000)</f>
        <v>0</v>
      </c>
    </row>
    <row r="6433" spans="1:22" x14ac:dyDescent="0.3">
      <c r="A6433" s="14">
        <v>6453</v>
      </c>
      <c r="B6433" s="14" t="s">
        <v>9810</v>
      </c>
      <c r="C6433" s="14" t="s">
        <v>13510</v>
      </c>
      <c r="D6433" s="14" t="s">
        <v>13504</v>
      </c>
      <c r="E6433" s="14" t="s">
        <v>13486</v>
      </c>
      <c r="F6433" s="14">
        <v>10</v>
      </c>
      <c r="G6433" s="14">
        <v>0.04</v>
      </c>
      <c r="H6433" s="15">
        <v>8.3440000000000007E-3</v>
      </c>
      <c r="I6433" s="15">
        <f>M6433-V6433</f>
        <v>3.3656000000000005E-2</v>
      </c>
      <c r="J6433" s="14"/>
      <c r="K6433" s="13"/>
      <c r="L6433" s="9">
        <f>G6433*1.05</f>
        <v>4.2000000000000003E-2</v>
      </c>
      <c r="M6433" s="11">
        <f>L6433-H6433</f>
        <v>3.3656000000000005E-2</v>
      </c>
      <c r="N6433" s="11">
        <v>0</v>
      </c>
      <c r="P6433" s="9">
        <f>0.5*N6433/1000</f>
        <v>0</v>
      </c>
      <c r="Q6433" s="9">
        <f>P6433+O6433</f>
        <v>0</v>
      </c>
      <c r="R6433" s="11">
        <v>0</v>
      </c>
      <c r="T6433" s="9">
        <f>0.5*R6433</f>
        <v>0</v>
      </c>
      <c r="U6433" s="9">
        <f>T6433+S6433</f>
        <v>0</v>
      </c>
      <c r="V6433" s="9">
        <f>(Q6433+U6433)/(0.944*1000)</f>
        <v>0</v>
      </c>
    </row>
    <row r="6434" spans="1:22" x14ac:dyDescent="0.3">
      <c r="A6434" s="14">
        <v>6454</v>
      </c>
      <c r="B6434" s="14" t="s">
        <v>9811</v>
      </c>
      <c r="C6434" s="14" t="s">
        <v>13510</v>
      </c>
      <c r="D6434" s="14" t="s">
        <v>13504</v>
      </c>
      <c r="E6434" s="14" t="s">
        <v>13486</v>
      </c>
      <c r="F6434" s="14">
        <v>10</v>
      </c>
      <c r="G6434" s="14">
        <v>0.1</v>
      </c>
      <c r="H6434" s="15">
        <v>2.7984999999999999E-2</v>
      </c>
      <c r="I6434" s="15">
        <f>M6434-V6434</f>
        <v>7.7015000000000014E-2</v>
      </c>
      <c r="J6434" s="14"/>
      <c r="K6434" s="13"/>
      <c r="L6434" s="9">
        <f>G6434*1.05</f>
        <v>0.10500000000000001</v>
      </c>
      <c r="M6434" s="11">
        <f>L6434-H6434</f>
        <v>7.7015000000000014E-2</v>
      </c>
      <c r="N6434" s="11">
        <v>0</v>
      </c>
      <c r="P6434" s="9">
        <f>0.5*N6434/1000</f>
        <v>0</v>
      </c>
      <c r="Q6434" s="9">
        <f>P6434+O6434</f>
        <v>0</v>
      </c>
      <c r="R6434" s="11">
        <v>0</v>
      </c>
      <c r="T6434" s="9">
        <f>0.5*R6434</f>
        <v>0</v>
      </c>
      <c r="U6434" s="9">
        <f>T6434+S6434</f>
        <v>0</v>
      </c>
      <c r="V6434" s="9">
        <f>(Q6434+U6434)/(0.944*1000)</f>
        <v>0</v>
      </c>
    </row>
    <row r="6435" spans="1:22" x14ac:dyDescent="0.3">
      <c r="A6435" s="14">
        <v>6455</v>
      </c>
      <c r="B6435" s="14" t="s">
        <v>9812</v>
      </c>
      <c r="C6435" s="14" t="s">
        <v>13510</v>
      </c>
      <c r="D6435" s="14" t="s">
        <v>13504</v>
      </c>
      <c r="E6435" s="14" t="s">
        <v>13486</v>
      </c>
      <c r="F6435" s="14">
        <v>10</v>
      </c>
      <c r="G6435" s="14">
        <v>0.16</v>
      </c>
      <c r="H6435" s="15">
        <v>1.4740000000000008E-2</v>
      </c>
      <c r="I6435" s="15">
        <f>M6435-V6435</f>
        <v>0.15326000000000001</v>
      </c>
      <c r="J6435" s="14"/>
      <c r="K6435" s="13"/>
      <c r="L6435" s="9">
        <f>G6435*1.05</f>
        <v>0.16800000000000001</v>
      </c>
      <c r="M6435" s="11">
        <f>L6435-H6435</f>
        <v>0.15326000000000001</v>
      </c>
      <c r="N6435" s="11">
        <v>0</v>
      </c>
      <c r="P6435" s="9">
        <f>0.5*N6435/1000</f>
        <v>0</v>
      </c>
      <c r="Q6435" s="9">
        <f>P6435+O6435</f>
        <v>0</v>
      </c>
      <c r="R6435" s="11">
        <v>0</v>
      </c>
      <c r="T6435" s="9">
        <f>0.5*R6435</f>
        <v>0</v>
      </c>
      <c r="U6435" s="9">
        <f>T6435+S6435</f>
        <v>0</v>
      </c>
      <c r="V6435" s="9">
        <f>(Q6435+U6435)/(0.944*1000)</f>
        <v>0</v>
      </c>
    </row>
    <row r="6436" spans="1:22" x14ac:dyDescent="0.3">
      <c r="A6436" s="14">
        <v>6456</v>
      </c>
      <c r="B6436" s="14" t="s">
        <v>9813</v>
      </c>
      <c r="C6436" s="14" t="s">
        <v>13510</v>
      </c>
      <c r="D6436" s="14" t="s">
        <v>13504</v>
      </c>
      <c r="E6436" s="14" t="s">
        <v>13486</v>
      </c>
      <c r="F6436" s="14">
        <v>10</v>
      </c>
      <c r="G6436" s="14">
        <v>0.1</v>
      </c>
      <c r="H6436" s="15">
        <v>3.1236000000000003E-2</v>
      </c>
      <c r="I6436" s="15">
        <f>M6436-V6436</f>
        <v>7.376400000000001E-2</v>
      </c>
      <c r="J6436" s="14"/>
      <c r="K6436" s="13"/>
      <c r="L6436" s="9">
        <f>G6436*1.05</f>
        <v>0.10500000000000001</v>
      </c>
      <c r="M6436" s="11">
        <f>L6436-H6436</f>
        <v>7.376400000000001E-2</v>
      </c>
      <c r="N6436" s="11">
        <v>0</v>
      </c>
      <c r="P6436" s="9">
        <f>0.5*N6436/1000</f>
        <v>0</v>
      </c>
      <c r="Q6436" s="9">
        <f>P6436+O6436</f>
        <v>0</v>
      </c>
      <c r="R6436" s="11">
        <v>0</v>
      </c>
      <c r="T6436" s="9">
        <f>0.5*R6436</f>
        <v>0</v>
      </c>
      <c r="U6436" s="9">
        <f>T6436+S6436</f>
        <v>0</v>
      </c>
      <c r="V6436" s="9">
        <f>(Q6436+U6436)/(0.944*1000)</f>
        <v>0</v>
      </c>
    </row>
    <row r="6437" spans="1:22" x14ac:dyDescent="0.3">
      <c r="A6437" s="14">
        <v>6457</v>
      </c>
      <c r="B6437" s="14" t="s">
        <v>9814</v>
      </c>
      <c r="C6437" s="14" t="s">
        <v>13510</v>
      </c>
      <c r="D6437" s="14" t="s">
        <v>13504</v>
      </c>
      <c r="E6437" s="14" t="s">
        <v>13486</v>
      </c>
      <c r="F6437" s="14">
        <v>10</v>
      </c>
      <c r="G6437" s="14">
        <v>0.1</v>
      </c>
      <c r="H6437" s="15">
        <v>1.9397000000000005E-2</v>
      </c>
      <c r="I6437" s="15">
        <f>M6437-V6437</f>
        <v>8.5603000000000012E-2</v>
      </c>
      <c r="J6437" s="14"/>
      <c r="K6437" s="13"/>
      <c r="L6437" s="9">
        <f>G6437*1.05</f>
        <v>0.10500000000000001</v>
      </c>
      <c r="M6437" s="11">
        <f>L6437-H6437</f>
        <v>8.5603000000000012E-2</v>
      </c>
      <c r="N6437" s="11">
        <v>0</v>
      </c>
      <c r="P6437" s="9">
        <f>0.5*N6437/1000</f>
        <v>0</v>
      </c>
      <c r="Q6437" s="9">
        <f>P6437+O6437</f>
        <v>0</v>
      </c>
      <c r="R6437" s="11">
        <v>0</v>
      </c>
      <c r="T6437" s="9">
        <f>0.5*R6437</f>
        <v>0</v>
      </c>
      <c r="U6437" s="9">
        <f>T6437+S6437</f>
        <v>0</v>
      </c>
      <c r="V6437" s="9">
        <f>(Q6437+U6437)/(0.944*1000)</f>
        <v>0</v>
      </c>
    </row>
    <row r="6438" spans="1:22" x14ac:dyDescent="0.3">
      <c r="A6438" s="14">
        <v>6458</v>
      </c>
      <c r="B6438" s="14" t="s">
        <v>9815</v>
      </c>
      <c r="C6438" s="14" t="s">
        <v>13510</v>
      </c>
      <c r="D6438" s="14" t="s">
        <v>13504</v>
      </c>
      <c r="E6438" s="14" t="s">
        <v>13486</v>
      </c>
      <c r="F6438" s="14">
        <v>10</v>
      </c>
      <c r="G6438" s="14">
        <v>0.16</v>
      </c>
      <c r="H6438" s="15">
        <v>1.6262000000000002E-2</v>
      </c>
      <c r="I6438" s="15">
        <f>M6438-V6438</f>
        <v>0.15173800000000001</v>
      </c>
      <c r="J6438" s="14"/>
      <c r="K6438" s="13"/>
      <c r="L6438" s="9">
        <f>G6438*1.05</f>
        <v>0.16800000000000001</v>
      </c>
      <c r="M6438" s="11">
        <f>L6438-H6438</f>
        <v>0.15173800000000001</v>
      </c>
      <c r="N6438" s="11">
        <v>0</v>
      </c>
      <c r="P6438" s="9">
        <f>0.5*N6438/1000</f>
        <v>0</v>
      </c>
      <c r="Q6438" s="9">
        <f>P6438+O6438</f>
        <v>0</v>
      </c>
      <c r="R6438" s="11">
        <v>0</v>
      </c>
      <c r="T6438" s="9">
        <f>0.5*R6438</f>
        <v>0</v>
      </c>
      <c r="U6438" s="9">
        <f>T6438+S6438</f>
        <v>0</v>
      </c>
      <c r="V6438" s="9">
        <f>(Q6438+U6438)/(0.944*1000)</f>
        <v>0</v>
      </c>
    </row>
    <row r="6439" spans="1:22" x14ac:dyDescent="0.3">
      <c r="A6439" s="14">
        <v>6459</v>
      </c>
      <c r="B6439" s="14" t="s">
        <v>9816</v>
      </c>
      <c r="C6439" s="14" t="s">
        <v>13510</v>
      </c>
      <c r="D6439" s="14" t="s">
        <v>13504</v>
      </c>
      <c r="E6439" s="14" t="s">
        <v>13486</v>
      </c>
      <c r="F6439" s="14">
        <v>10</v>
      </c>
      <c r="G6439" s="14">
        <v>0.4</v>
      </c>
      <c r="H6439" s="15">
        <v>2.4920000000000015E-2</v>
      </c>
      <c r="I6439" s="15">
        <f>M6439-V6439</f>
        <v>0.39508000000000004</v>
      </c>
      <c r="J6439" s="14"/>
      <c r="K6439" s="13"/>
      <c r="L6439" s="9">
        <f>G6439*1.05</f>
        <v>0.42000000000000004</v>
      </c>
      <c r="M6439" s="11">
        <f>L6439-H6439</f>
        <v>0.39508000000000004</v>
      </c>
      <c r="N6439" s="11">
        <v>0</v>
      </c>
      <c r="P6439" s="9">
        <f>0.5*N6439/1000</f>
        <v>0</v>
      </c>
      <c r="Q6439" s="9">
        <f>P6439+O6439</f>
        <v>0</v>
      </c>
      <c r="R6439" s="11">
        <v>0</v>
      </c>
      <c r="T6439" s="9">
        <f>0.5*R6439</f>
        <v>0</v>
      </c>
      <c r="U6439" s="9">
        <f>T6439+S6439</f>
        <v>0</v>
      </c>
      <c r="V6439" s="9">
        <f>(Q6439+U6439)/(0.944*1000)</f>
        <v>0</v>
      </c>
    </row>
    <row r="6440" spans="1:22" x14ac:dyDescent="0.3">
      <c r="A6440" s="14">
        <v>6460</v>
      </c>
      <c r="B6440" s="14" t="s">
        <v>9817</v>
      </c>
      <c r="C6440" s="14" t="s">
        <v>13510</v>
      </c>
      <c r="D6440" s="14" t="s">
        <v>13504</v>
      </c>
      <c r="E6440" s="14" t="s">
        <v>13486</v>
      </c>
      <c r="F6440" s="14">
        <v>10</v>
      </c>
      <c r="G6440" s="14">
        <v>0.5</v>
      </c>
      <c r="H6440" s="15">
        <v>0.36061500000000002</v>
      </c>
      <c r="I6440" s="16" t="s">
        <v>13516</v>
      </c>
      <c r="J6440" s="14"/>
      <c r="K6440" s="13"/>
      <c r="L6440" s="9">
        <f>G6440/2*1.05</f>
        <v>0.26250000000000001</v>
      </c>
      <c r="M6440" s="11">
        <f>L6440-H6440</f>
        <v>-9.8115000000000008E-2</v>
      </c>
      <c r="N6440" s="11">
        <v>0</v>
      </c>
      <c r="P6440" s="9">
        <f>0.5*N6440/1000</f>
        <v>0</v>
      </c>
      <c r="Q6440" s="9">
        <f>P6440+O6440</f>
        <v>0</v>
      </c>
      <c r="R6440" s="11">
        <v>0</v>
      </c>
      <c r="S6440" s="9">
        <f>0.75*R6440/1000</f>
        <v>0</v>
      </c>
      <c r="T6440" s="9">
        <f>0.5*R6440</f>
        <v>0</v>
      </c>
      <c r="U6440" s="9">
        <f>T6440+S6440</f>
        <v>0</v>
      </c>
      <c r="V6440" s="9">
        <f>(Q6440+U6440)/(0.944*1000)</f>
        <v>0</v>
      </c>
    </row>
    <row r="6441" spans="1:22" x14ac:dyDescent="0.3">
      <c r="A6441" s="14">
        <v>6461</v>
      </c>
      <c r="B6441" s="14" t="s">
        <v>9818</v>
      </c>
      <c r="C6441" s="14" t="s">
        <v>13510</v>
      </c>
      <c r="D6441" s="14" t="s">
        <v>13504</v>
      </c>
      <c r="E6441" s="14" t="s">
        <v>13486</v>
      </c>
      <c r="F6441" s="14">
        <v>10</v>
      </c>
      <c r="G6441" s="14">
        <v>0.16</v>
      </c>
      <c r="H6441" s="15">
        <v>2.2176999999999992E-2</v>
      </c>
      <c r="I6441" s="15">
        <f>M6441-V6441</f>
        <v>0.14582300000000001</v>
      </c>
      <c r="J6441" s="14"/>
      <c r="K6441" s="13"/>
      <c r="L6441" s="9">
        <f>G6441*1.05</f>
        <v>0.16800000000000001</v>
      </c>
      <c r="M6441" s="11">
        <f>L6441-H6441</f>
        <v>0.14582300000000001</v>
      </c>
      <c r="N6441" s="11">
        <v>0</v>
      </c>
      <c r="P6441" s="9">
        <f>0.5*N6441/1000</f>
        <v>0</v>
      </c>
      <c r="Q6441" s="9">
        <f>P6441+O6441</f>
        <v>0</v>
      </c>
      <c r="R6441" s="11">
        <v>0</v>
      </c>
      <c r="T6441" s="9">
        <f>0.5*R6441</f>
        <v>0</v>
      </c>
      <c r="U6441" s="9">
        <f>T6441+S6441</f>
        <v>0</v>
      </c>
      <c r="V6441" s="9">
        <f>(Q6441+U6441)/(0.944*1000)</f>
        <v>0</v>
      </c>
    </row>
    <row r="6442" spans="1:22" x14ac:dyDescent="0.3">
      <c r="A6442" s="14">
        <v>6462</v>
      </c>
      <c r="B6442" s="14" t="s">
        <v>9819</v>
      </c>
      <c r="C6442" s="14" t="s">
        <v>13510</v>
      </c>
      <c r="D6442" s="14" t="s">
        <v>13504</v>
      </c>
      <c r="E6442" s="14" t="s">
        <v>13486</v>
      </c>
      <c r="F6442" s="14">
        <v>10</v>
      </c>
      <c r="G6442" s="14">
        <v>0.1</v>
      </c>
      <c r="H6442" s="15">
        <v>6.6000000000000003E-2</v>
      </c>
      <c r="I6442" s="15">
        <f>M6442-V6442</f>
        <v>3.9000000000000007E-2</v>
      </c>
      <c r="J6442" s="14"/>
      <c r="K6442" s="13"/>
      <c r="L6442" s="9">
        <f>G6442*1.05</f>
        <v>0.10500000000000001</v>
      </c>
      <c r="M6442" s="11">
        <f>L6442-H6442</f>
        <v>3.9000000000000007E-2</v>
      </c>
      <c r="N6442" s="11">
        <v>0</v>
      </c>
      <c r="P6442" s="9">
        <f>0.5*N6442/1000</f>
        <v>0</v>
      </c>
      <c r="Q6442" s="9">
        <f>P6442+O6442</f>
        <v>0</v>
      </c>
      <c r="R6442" s="11">
        <v>0</v>
      </c>
      <c r="T6442" s="9">
        <f>0.5*R6442</f>
        <v>0</v>
      </c>
      <c r="U6442" s="9">
        <f>T6442+S6442</f>
        <v>0</v>
      </c>
      <c r="V6442" s="9">
        <f>(Q6442+U6442)/(0.944*1000)</f>
        <v>0</v>
      </c>
    </row>
    <row r="6443" spans="1:22" x14ac:dyDescent="0.3">
      <c r="A6443" s="14">
        <v>6463</v>
      </c>
      <c r="B6443" s="14" t="s">
        <v>9820</v>
      </c>
      <c r="C6443" s="14" t="s">
        <v>13510</v>
      </c>
      <c r="D6443" s="14" t="s">
        <v>13504</v>
      </c>
      <c r="E6443" s="14" t="s">
        <v>13486</v>
      </c>
      <c r="F6443" s="14">
        <v>10</v>
      </c>
      <c r="G6443" s="14">
        <v>0.16</v>
      </c>
      <c r="H6443" s="15">
        <v>2.3864000000000003E-2</v>
      </c>
      <c r="I6443" s="15">
        <f>M6443-V6443</f>
        <v>0.14413600000000001</v>
      </c>
      <c r="J6443" s="14"/>
      <c r="K6443" s="13"/>
      <c r="L6443" s="9">
        <f>G6443*1.05</f>
        <v>0.16800000000000001</v>
      </c>
      <c r="M6443" s="11">
        <f>L6443-H6443</f>
        <v>0.14413600000000001</v>
      </c>
      <c r="N6443" s="11">
        <v>0</v>
      </c>
      <c r="P6443" s="9">
        <f>0.5*N6443/1000</f>
        <v>0</v>
      </c>
      <c r="Q6443" s="9">
        <f>P6443+O6443</f>
        <v>0</v>
      </c>
      <c r="R6443" s="11">
        <v>0</v>
      </c>
      <c r="T6443" s="9">
        <f>0.5*R6443</f>
        <v>0</v>
      </c>
      <c r="U6443" s="9">
        <f>T6443+S6443</f>
        <v>0</v>
      </c>
      <c r="V6443" s="9">
        <f>(Q6443+U6443)/(0.944*1000)</f>
        <v>0</v>
      </c>
    </row>
    <row r="6444" spans="1:22" x14ac:dyDescent="0.3">
      <c r="A6444" s="14">
        <v>6464</v>
      </c>
      <c r="B6444" s="14" t="s">
        <v>9821</v>
      </c>
      <c r="C6444" s="14" t="s">
        <v>13510</v>
      </c>
      <c r="D6444" s="14" t="s">
        <v>13504</v>
      </c>
      <c r="E6444" s="14" t="s">
        <v>13486</v>
      </c>
      <c r="F6444" s="14">
        <v>10</v>
      </c>
      <c r="G6444" s="14">
        <v>0.16</v>
      </c>
      <c r="H6444" s="15">
        <v>1.5342999999999989E-2</v>
      </c>
      <c r="I6444" s="15">
        <f>M6444-V6444</f>
        <v>0.15265700000000001</v>
      </c>
      <c r="J6444" s="14"/>
      <c r="K6444" s="13"/>
      <c r="L6444" s="9">
        <f>G6444*1.05</f>
        <v>0.16800000000000001</v>
      </c>
      <c r="M6444" s="11">
        <f>L6444-H6444</f>
        <v>0.15265700000000001</v>
      </c>
      <c r="N6444" s="11">
        <v>0</v>
      </c>
      <c r="P6444" s="9">
        <f>0.5*N6444/1000</f>
        <v>0</v>
      </c>
      <c r="Q6444" s="9">
        <f>P6444+O6444</f>
        <v>0</v>
      </c>
      <c r="R6444" s="11">
        <v>0</v>
      </c>
      <c r="T6444" s="9">
        <f>0.5*R6444</f>
        <v>0</v>
      </c>
      <c r="U6444" s="9">
        <f>T6444+S6444</f>
        <v>0</v>
      </c>
      <c r="V6444" s="9">
        <f>(Q6444+U6444)/(0.944*1000)</f>
        <v>0</v>
      </c>
    </row>
    <row r="6445" spans="1:22" x14ac:dyDescent="0.3">
      <c r="A6445" s="14">
        <v>6465</v>
      </c>
      <c r="B6445" s="14" t="s">
        <v>9822</v>
      </c>
      <c r="C6445" s="14" t="s">
        <v>13510</v>
      </c>
      <c r="D6445" s="14" t="s">
        <v>13504</v>
      </c>
      <c r="E6445" s="14" t="s">
        <v>13486</v>
      </c>
      <c r="F6445" s="14">
        <v>10</v>
      </c>
      <c r="G6445" s="14">
        <v>0.25</v>
      </c>
      <c r="H6445" s="15">
        <v>6.7626000000000006E-2</v>
      </c>
      <c r="I6445" s="15">
        <f>M6445-V6445</f>
        <v>0.19487399999999999</v>
      </c>
      <c r="J6445" s="14"/>
      <c r="K6445" s="13"/>
      <c r="L6445" s="9">
        <f>G6445*1.05</f>
        <v>0.26250000000000001</v>
      </c>
      <c r="M6445" s="11">
        <f>L6445-H6445</f>
        <v>0.19487399999999999</v>
      </c>
      <c r="N6445" s="11">
        <v>0</v>
      </c>
      <c r="P6445" s="9">
        <f>0.5*N6445/1000</f>
        <v>0</v>
      </c>
      <c r="Q6445" s="9">
        <f>P6445+O6445</f>
        <v>0</v>
      </c>
      <c r="R6445" s="11">
        <v>0</v>
      </c>
      <c r="T6445" s="9">
        <f>0.5*R6445</f>
        <v>0</v>
      </c>
      <c r="U6445" s="9">
        <f>T6445+S6445</f>
        <v>0</v>
      </c>
      <c r="V6445" s="9">
        <f>(Q6445+U6445)/(0.944*1000)</f>
        <v>0</v>
      </c>
    </row>
    <row r="6446" spans="1:22" x14ac:dyDescent="0.3">
      <c r="A6446" s="14">
        <v>6466</v>
      </c>
      <c r="B6446" s="14" t="s">
        <v>9823</v>
      </c>
      <c r="C6446" s="14" t="s">
        <v>13510</v>
      </c>
      <c r="D6446" s="14" t="s">
        <v>13504</v>
      </c>
      <c r="E6446" s="14" t="s">
        <v>13486</v>
      </c>
      <c r="F6446" s="14">
        <v>10</v>
      </c>
      <c r="G6446" s="14">
        <v>0.16</v>
      </c>
      <c r="H6446" s="15">
        <v>4.3222999999999998E-2</v>
      </c>
      <c r="I6446" s="15">
        <f>M6446-V6446</f>
        <v>0.12212869491525424</v>
      </c>
      <c r="J6446" s="14"/>
      <c r="K6446" s="13"/>
      <c r="L6446" s="9">
        <f>G6446*1.05</f>
        <v>0.16800000000000001</v>
      </c>
      <c r="M6446" s="11">
        <f>L6446-H6446</f>
        <v>0.12477700000000001</v>
      </c>
      <c r="N6446" s="11">
        <v>0</v>
      </c>
      <c r="P6446" s="9">
        <f>0.5*N6446/1000</f>
        <v>0</v>
      </c>
      <c r="Q6446" s="9">
        <f>P6446+O6446</f>
        <v>0</v>
      </c>
      <c r="R6446" s="11">
        <v>5</v>
      </c>
      <c r="T6446" s="9">
        <f>0.5*R6446</f>
        <v>2.5</v>
      </c>
      <c r="U6446" s="9">
        <f>T6446+S6446</f>
        <v>2.5</v>
      </c>
      <c r="V6446" s="9">
        <f>(Q6446+U6446)/(0.944*1000)</f>
        <v>2.6483050847457626E-3</v>
      </c>
    </row>
    <row r="6447" spans="1:22" x14ac:dyDescent="0.3">
      <c r="A6447" s="14">
        <v>6467</v>
      </c>
      <c r="B6447" s="14" t="s">
        <v>9824</v>
      </c>
      <c r="C6447" s="14" t="s">
        <v>13510</v>
      </c>
      <c r="D6447" s="14" t="s">
        <v>13504</v>
      </c>
      <c r="E6447" s="14" t="s">
        <v>13486</v>
      </c>
      <c r="F6447" s="14">
        <v>10</v>
      </c>
      <c r="G6447" s="14">
        <v>0.16</v>
      </c>
      <c r="H6447" s="15">
        <v>3.8168000000000007E-2</v>
      </c>
      <c r="I6447" s="15">
        <f>M6447-V6447</f>
        <v>0.129832</v>
      </c>
      <c r="J6447" s="14"/>
      <c r="K6447" s="13"/>
      <c r="L6447" s="9">
        <f>G6447*1.05</f>
        <v>0.16800000000000001</v>
      </c>
      <c r="M6447" s="11">
        <f>L6447-H6447</f>
        <v>0.129832</v>
      </c>
      <c r="N6447" s="11">
        <v>0</v>
      </c>
      <c r="P6447" s="9">
        <f>0.5*N6447/1000</f>
        <v>0</v>
      </c>
      <c r="Q6447" s="9">
        <f>P6447+O6447</f>
        <v>0</v>
      </c>
      <c r="R6447" s="11">
        <v>0</v>
      </c>
      <c r="T6447" s="9">
        <f>0.5*R6447</f>
        <v>0</v>
      </c>
      <c r="U6447" s="9">
        <f>T6447+S6447</f>
        <v>0</v>
      </c>
      <c r="V6447" s="9">
        <f>(Q6447+U6447)/(0.944*1000)</f>
        <v>0</v>
      </c>
    </row>
    <row r="6448" spans="1:22" x14ac:dyDescent="0.3">
      <c r="A6448" s="14">
        <v>6468</v>
      </c>
      <c r="B6448" s="14" t="s">
        <v>9825</v>
      </c>
      <c r="C6448" s="14" t="s">
        <v>13510</v>
      </c>
      <c r="D6448" s="14" t="s">
        <v>13504</v>
      </c>
      <c r="E6448" s="14" t="s">
        <v>13486</v>
      </c>
      <c r="F6448" s="14">
        <v>10</v>
      </c>
      <c r="G6448" s="14">
        <v>0.4</v>
      </c>
      <c r="H6448" s="15">
        <v>2.5305999999999985E-2</v>
      </c>
      <c r="I6448" s="15">
        <f>M6448-V6448</f>
        <v>0.39469400000000004</v>
      </c>
      <c r="J6448" s="14"/>
      <c r="K6448" s="13"/>
      <c r="L6448" s="9">
        <f>G6448*1.05</f>
        <v>0.42000000000000004</v>
      </c>
      <c r="M6448" s="11">
        <f>L6448-H6448</f>
        <v>0.39469400000000004</v>
      </c>
      <c r="N6448" s="11">
        <v>0</v>
      </c>
      <c r="P6448" s="9">
        <f>0.5*N6448/1000</f>
        <v>0</v>
      </c>
      <c r="Q6448" s="9">
        <f>P6448+O6448</f>
        <v>0</v>
      </c>
      <c r="R6448" s="11">
        <v>0</v>
      </c>
      <c r="T6448" s="9">
        <f>0.5*R6448</f>
        <v>0</v>
      </c>
      <c r="U6448" s="9">
        <f>T6448+S6448</f>
        <v>0</v>
      </c>
      <c r="V6448" s="9">
        <f>(Q6448+U6448)/(0.944*1000)</f>
        <v>0</v>
      </c>
    </row>
    <row r="6449" spans="1:22" x14ac:dyDescent="0.3">
      <c r="A6449" s="14">
        <v>6469</v>
      </c>
      <c r="B6449" s="14" t="s">
        <v>9826</v>
      </c>
      <c r="C6449" s="14" t="s">
        <v>13510</v>
      </c>
      <c r="D6449" s="14" t="s">
        <v>13504</v>
      </c>
      <c r="E6449" s="14" t="s">
        <v>13486</v>
      </c>
      <c r="F6449" s="14">
        <v>10</v>
      </c>
      <c r="G6449" s="14">
        <v>0.25</v>
      </c>
      <c r="H6449" s="15">
        <v>2.3585000000000009E-2</v>
      </c>
      <c r="I6449" s="15">
        <f>M6449-V6449</f>
        <v>0.23891499999999999</v>
      </c>
      <c r="J6449" s="14"/>
      <c r="K6449" s="13"/>
      <c r="L6449" s="9">
        <f>G6449*1.05</f>
        <v>0.26250000000000001</v>
      </c>
      <c r="M6449" s="11">
        <f>L6449-H6449</f>
        <v>0.23891499999999999</v>
      </c>
      <c r="N6449" s="11">
        <v>0</v>
      </c>
      <c r="P6449" s="9">
        <f>0.5*N6449/1000</f>
        <v>0</v>
      </c>
      <c r="Q6449" s="9">
        <f>P6449+O6449</f>
        <v>0</v>
      </c>
      <c r="R6449" s="11">
        <v>0</v>
      </c>
      <c r="T6449" s="9">
        <f>0.5*R6449</f>
        <v>0</v>
      </c>
      <c r="U6449" s="9">
        <f>T6449+S6449</f>
        <v>0</v>
      </c>
      <c r="V6449" s="9">
        <f>(Q6449+U6449)/(0.944*1000)</f>
        <v>0</v>
      </c>
    </row>
    <row r="6450" spans="1:22" x14ac:dyDescent="0.3">
      <c r="A6450" s="14">
        <v>6470</v>
      </c>
      <c r="B6450" s="14" t="s">
        <v>9827</v>
      </c>
      <c r="C6450" s="14" t="s">
        <v>13510</v>
      </c>
      <c r="D6450" s="14" t="s">
        <v>13504</v>
      </c>
      <c r="E6450" s="14" t="s">
        <v>13486</v>
      </c>
      <c r="F6450" s="14">
        <v>10</v>
      </c>
      <c r="G6450" s="14">
        <v>6.3E-2</v>
      </c>
      <c r="H6450" s="15">
        <v>1.6301000000000003E-2</v>
      </c>
      <c r="I6450" s="15">
        <f>M6450-V6450</f>
        <v>4.9848999999999997E-2</v>
      </c>
      <c r="J6450" s="14"/>
      <c r="K6450" s="13"/>
      <c r="L6450" s="9">
        <f>G6450*1.05</f>
        <v>6.615E-2</v>
      </c>
      <c r="M6450" s="11">
        <f>L6450-H6450</f>
        <v>4.9848999999999997E-2</v>
      </c>
      <c r="N6450" s="11">
        <v>0</v>
      </c>
      <c r="P6450" s="9">
        <f>0.5*N6450/1000</f>
        <v>0</v>
      </c>
      <c r="Q6450" s="9">
        <f>P6450+O6450</f>
        <v>0</v>
      </c>
      <c r="R6450" s="11">
        <v>0</v>
      </c>
      <c r="T6450" s="9">
        <f>0.5*R6450</f>
        <v>0</v>
      </c>
      <c r="U6450" s="9">
        <f>T6450+S6450</f>
        <v>0</v>
      </c>
      <c r="V6450" s="9">
        <f>(Q6450+U6450)/(0.944*1000)</f>
        <v>0</v>
      </c>
    </row>
    <row r="6451" spans="1:22" x14ac:dyDescent="0.3">
      <c r="A6451" s="14">
        <v>6471</v>
      </c>
      <c r="B6451" s="14" t="s">
        <v>9828</v>
      </c>
      <c r="C6451" s="14" t="s">
        <v>13510</v>
      </c>
      <c r="D6451" s="14" t="s">
        <v>13504</v>
      </c>
      <c r="E6451" s="14" t="s">
        <v>13486</v>
      </c>
      <c r="F6451" s="14">
        <v>10</v>
      </c>
      <c r="G6451" s="14">
        <v>0.1</v>
      </c>
      <c r="H6451" s="15">
        <v>1.5801999999999993E-2</v>
      </c>
      <c r="I6451" s="15">
        <f>M6451-V6451</f>
        <v>8.9198000000000013E-2</v>
      </c>
      <c r="J6451" s="14"/>
      <c r="K6451" s="13"/>
      <c r="L6451" s="9">
        <f>G6451*1.05</f>
        <v>0.10500000000000001</v>
      </c>
      <c r="M6451" s="11">
        <f>L6451-H6451</f>
        <v>8.9198000000000013E-2</v>
      </c>
      <c r="N6451" s="11">
        <v>0</v>
      </c>
      <c r="P6451" s="9">
        <f>0.5*N6451/1000</f>
        <v>0</v>
      </c>
      <c r="Q6451" s="9">
        <f>P6451+O6451</f>
        <v>0</v>
      </c>
      <c r="R6451" s="11">
        <v>0</v>
      </c>
      <c r="T6451" s="9">
        <f>0.5*R6451</f>
        <v>0</v>
      </c>
      <c r="U6451" s="9">
        <f>T6451+S6451</f>
        <v>0</v>
      </c>
      <c r="V6451" s="9">
        <f>(Q6451+U6451)/(0.944*1000)</f>
        <v>0</v>
      </c>
    </row>
    <row r="6452" spans="1:22" x14ac:dyDescent="0.3">
      <c r="A6452" s="14">
        <v>6472</v>
      </c>
      <c r="B6452" s="14" t="s">
        <v>9829</v>
      </c>
      <c r="C6452" s="14" t="s">
        <v>13510</v>
      </c>
      <c r="D6452" s="14" t="s">
        <v>13504</v>
      </c>
      <c r="E6452" s="14" t="s">
        <v>13486</v>
      </c>
      <c r="F6452" s="14">
        <v>10</v>
      </c>
      <c r="G6452" s="14">
        <v>0.16</v>
      </c>
      <c r="H6452" s="15">
        <v>1.3393E-2</v>
      </c>
      <c r="I6452" s="15">
        <f>M6452-V6452</f>
        <v>0.15460700000000002</v>
      </c>
      <c r="J6452" s="14"/>
      <c r="K6452" s="13"/>
      <c r="L6452" s="9">
        <f>G6452*1.05</f>
        <v>0.16800000000000001</v>
      </c>
      <c r="M6452" s="11">
        <f>L6452-H6452</f>
        <v>0.15460700000000002</v>
      </c>
      <c r="N6452" s="11">
        <v>0</v>
      </c>
      <c r="P6452" s="9">
        <f>0.5*N6452/1000</f>
        <v>0</v>
      </c>
      <c r="Q6452" s="9">
        <f>P6452+O6452</f>
        <v>0</v>
      </c>
      <c r="R6452" s="11">
        <v>0</v>
      </c>
      <c r="T6452" s="9">
        <f>0.5*R6452</f>
        <v>0</v>
      </c>
      <c r="U6452" s="9">
        <f>T6452+S6452</f>
        <v>0</v>
      </c>
      <c r="V6452" s="9">
        <f>(Q6452+U6452)/(0.944*1000)</f>
        <v>0</v>
      </c>
    </row>
    <row r="6453" spans="1:22" x14ac:dyDescent="0.3">
      <c r="A6453" s="14">
        <v>6473</v>
      </c>
      <c r="B6453" s="14" t="s">
        <v>9830</v>
      </c>
      <c r="C6453" s="14" t="s">
        <v>13510</v>
      </c>
      <c r="D6453" s="14" t="s">
        <v>13504</v>
      </c>
      <c r="E6453" s="14" t="s">
        <v>13486</v>
      </c>
      <c r="F6453" s="14">
        <v>10</v>
      </c>
      <c r="G6453" s="14">
        <v>0.25</v>
      </c>
      <c r="H6453" s="15">
        <v>1.284299999999999E-2</v>
      </c>
      <c r="I6453" s="15">
        <f>M6453-V6453</f>
        <v>0.24965700000000002</v>
      </c>
      <c r="J6453" s="14"/>
      <c r="K6453" s="13"/>
      <c r="L6453" s="9">
        <f>G6453*1.05</f>
        <v>0.26250000000000001</v>
      </c>
      <c r="M6453" s="11">
        <f>L6453-H6453</f>
        <v>0.24965700000000002</v>
      </c>
      <c r="N6453" s="11">
        <v>0</v>
      </c>
      <c r="P6453" s="9">
        <f>0.5*N6453/1000</f>
        <v>0</v>
      </c>
      <c r="Q6453" s="9">
        <f>P6453+O6453</f>
        <v>0</v>
      </c>
      <c r="R6453" s="11">
        <v>0</v>
      </c>
      <c r="T6453" s="9">
        <f>0.5*R6453</f>
        <v>0</v>
      </c>
      <c r="U6453" s="9">
        <f>T6453+S6453</f>
        <v>0</v>
      </c>
      <c r="V6453" s="9">
        <f>(Q6453+U6453)/(0.944*1000)</f>
        <v>0</v>
      </c>
    </row>
    <row r="6454" spans="1:22" x14ac:dyDescent="0.3">
      <c r="A6454" s="14">
        <v>6474</v>
      </c>
      <c r="B6454" s="14" t="s">
        <v>9831</v>
      </c>
      <c r="C6454" s="14" t="s">
        <v>13510</v>
      </c>
      <c r="D6454" s="14" t="s">
        <v>13504</v>
      </c>
      <c r="E6454" s="14" t="s">
        <v>13486</v>
      </c>
      <c r="F6454" s="14">
        <v>10</v>
      </c>
      <c r="G6454" s="14">
        <v>0.16</v>
      </c>
      <c r="H6454" s="15">
        <v>1.801599999999999E-2</v>
      </c>
      <c r="I6454" s="15">
        <f>M6454-V6454</f>
        <v>0.14998400000000001</v>
      </c>
      <c r="J6454" s="14"/>
      <c r="K6454" s="13"/>
      <c r="L6454" s="9">
        <f>G6454*1.05</f>
        <v>0.16800000000000001</v>
      </c>
      <c r="M6454" s="11">
        <f>L6454-H6454</f>
        <v>0.14998400000000001</v>
      </c>
      <c r="N6454" s="11">
        <v>0</v>
      </c>
      <c r="P6454" s="9">
        <f>0.5*N6454/1000</f>
        <v>0</v>
      </c>
      <c r="Q6454" s="9">
        <f>P6454+O6454</f>
        <v>0</v>
      </c>
      <c r="R6454" s="11">
        <v>0</v>
      </c>
      <c r="T6454" s="9">
        <f>0.5*R6454</f>
        <v>0</v>
      </c>
      <c r="U6454" s="9">
        <f>T6454+S6454</f>
        <v>0</v>
      </c>
      <c r="V6454" s="9">
        <f>(Q6454+U6454)/(0.944*1000)</f>
        <v>0</v>
      </c>
    </row>
    <row r="6455" spans="1:22" x14ac:dyDescent="0.3">
      <c r="A6455" s="14">
        <v>6475</v>
      </c>
      <c r="B6455" s="14" t="s">
        <v>9832</v>
      </c>
      <c r="C6455" s="14" t="s">
        <v>13510</v>
      </c>
      <c r="D6455" s="14" t="s">
        <v>13504</v>
      </c>
      <c r="E6455" s="14" t="s">
        <v>13486</v>
      </c>
      <c r="F6455" s="14">
        <v>10</v>
      </c>
      <c r="G6455" s="14">
        <v>0.16</v>
      </c>
      <c r="H6455" s="15">
        <v>1.115100000000001E-2</v>
      </c>
      <c r="I6455" s="15">
        <f>M6455-V6455</f>
        <v>0.15684899999999999</v>
      </c>
      <c r="J6455" s="14"/>
      <c r="K6455" s="13"/>
      <c r="L6455" s="9">
        <f>G6455*1.05</f>
        <v>0.16800000000000001</v>
      </c>
      <c r="M6455" s="11">
        <f>L6455-H6455</f>
        <v>0.15684899999999999</v>
      </c>
      <c r="N6455" s="11">
        <v>0</v>
      </c>
      <c r="P6455" s="9">
        <f>0.5*N6455/1000</f>
        <v>0</v>
      </c>
      <c r="Q6455" s="9">
        <f>P6455+O6455</f>
        <v>0</v>
      </c>
      <c r="R6455" s="11">
        <v>0</v>
      </c>
      <c r="T6455" s="9">
        <f>0.5*R6455</f>
        <v>0</v>
      </c>
      <c r="U6455" s="9">
        <f>T6455+S6455</f>
        <v>0</v>
      </c>
      <c r="V6455" s="9">
        <f>(Q6455+U6455)/(0.944*1000)</f>
        <v>0</v>
      </c>
    </row>
    <row r="6456" spans="1:22" x14ac:dyDescent="0.3">
      <c r="A6456" s="14">
        <v>6476</v>
      </c>
      <c r="B6456" s="14" t="s">
        <v>9833</v>
      </c>
      <c r="C6456" s="14" t="s">
        <v>13510</v>
      </c>
      <c r="D6456" s="14" t="s">
        <v>13504</v>
      </c>
      <c r="E6456" s="14" t="s">
        <v>13486</v>
      </c>
      <c r="F6456" s="14">
        <v>10</v>
      </c>
      <c r="G6456" s="14">
        <v>0.1</v>
      </c>
      <c r="H6456" s="15">
        <v>1.3355999999999995E-2</v>
      </c>
      <c r="I6456" s="15">
        <f>M6456-V6456</f>
        <v>9.1644000000000017E-2</v>
      </c>
      <c r="J6456" s="14"/>
      <c r="K6456" s="13"/>
      <c r="L6456" s="9">
        <f>G6456*1.05</f>
        <v>0.10500000000000001</v>
      </c>
      <c r="M6456" s="11">
        <f>L6456-H6456</f>
        <v>9.1644000000000017E-2</v>
      </c>
      <c r="N6456" s="11">
        <v>0</v>
      </c>
      <c r="P6456" s="9">
        <f>0.5*N6456/1000</f>
        <v>0</v>
      </c>
      <c r="Q6456" s="9">
        <f>P6456+O6456</f>
        <v>0</v>
      </c>
      <c r="R6456" s="11">
        <v>0</v>
      </c>
      <c r="T6456" s="9">
        <f>0.5*R6456</f>
        <v>0</v>
      </c>
      <c r="U6456" s="9">
        <f>T6456+S6456</f>
        <v>0</v>
      </c>
      <c r="V6456" s="9">
        <f>(Q6456+U6456)/(0.944*1000)</f>
        <v>0</v>
      </c>
    </row>
    <row r="6457" spans="1:22" x14ac:dyDescent="0.3">
      <c r="A6457" s="14">
        <v>6477</v>
      </c>
      <c r="B6457" s="14" t="s">
        <v>9834</v>
      </c>
      <c r="C6457" s="14" t="s">
        <v>13510</v>
      </c>
      <c r="D6457" s="14" t="s">
        <v>13504</v>
      </c>
      <c r="E6457" s="14" t="s">
        <v>13486</v>
      </c>
      <c r="F6457" s="14">
        <v>10</v>
      </c>
      <c r="G6457" s="14">
        <v>0.16</v>
      </c>
      <c r="H6457" s="15">
        <v>1.9603000000000009E-2</v>
      </c>
      <c r="I6457" s="15">
        <f>M6457-V6457</f>
        <v>0.148397</v>
      </c>
      <c r="J6457" s="14"/>
      <c r="K6457" s="13"/>
      <c r="L6457" s="9">
        <f>G6457*1.05</f>
        <v>0.16800000000000001</v>
      </c>
      <c r="M6457" s="11">
        <f>L6457-H6457</f>
        <v>0.148397</v>
      </c>
      <c r="N6457" s="11">
        <v>0</v>
      </c>
      <c r="P6457" s="9">
        <f>0.5*N6457/1000</f>
        <v>0</v>
      </c>
      <c r="Q6457" s="9">
        <f>P6457+O6457</f>
        <v>0</v>
      </c>
      <c r="R6457" s="11">
        <v>0</v>
      </c>
      <c r="T6457" s="9">
        <f>0.5*R6457</f>
        <v>0</v>
      </c>
      <c r="U6457" s="9">
        <f>T6457+S6457</f>
        <v>0</v>
      </c>
      <c r="V6457" s="9">
        <f>(Q6457+U6457)/(0.944*1000)</f>
        <v>0</v>
      </c>
    </row>
    <row r="6458" spans="1:22" x14ac:dyDescent="0.3">
      <c r="A6458" s="14">
        <v>6478</v>
      </c>
      <c r="B6458" s="14" t="s">
        <v>9835</v>
      </c>
      <c r="C6458" s="14" t="s">
        <v>13510</v>
      </c>
      <c r="D6458" s="14" t="s">
        <v>13504</v>
      </c>
      <c r="E6458" s="14" t="s">
        <v>13486</v>
      </c>
      <c r="F6458" s="14">
        <v>10</v>
      </c>
      <c r="G6458" s="14">
        <v>0.1</v>
      </c>
      <c r="H6458" s="15">
        <v>2.1281000000000005E-2</v>
      </c>
      <c r="I6458" s="15">
        <f>M6458-V6458</f>
        <v>8.3719000000000002E-2</v>
      </c>
      <c r="J6458" s="14"/>
      <c r="K6458" s="13"/>
      <c r="L6458" s="9">
        <f>G6458*1.05</f>
        <v>0.10500000000000001</v>
      </c>
      <c r="M6458" s="11">
        <f>L6458-H6458</f>
        <v>8.3719000000000002E-2</v>
      </c>
      <c r="N6458" s="11">
        <v>0</v>
      </c>
      <c r="P6458" s="9">
        <f>0.5*N6458/1000</f>
        <v>0</v>
      </c>
      <c r="Q6458" s="9">
        <f>P6458+O6458</f>
        <v>0</v>
      </c>
      <c r="R6458" s="11">
        <v>0</v>
      </c>
      <c r="T6458" s="9">
        <f>0.5*R6458</f>
        <v>0</v>
      </c>
      <c r="U6458" s="9">
        <f>T6458+S6458</f>
        <v>0</v>
      </c>
      <c r="V6458" s="9">
        <f>(Q6458+U6458)/(0.944*1000)</f>
        <v>0</v>
      </c>
    </row>
    <row r="6459" spans="1:22" x14ac:dyDescent="0.3">
      <c r="A6459" s="14">
        <v>6479</v>
      </c>
      <c r="B6459" s="14" t="s">
        <v>9836</v>
      </c>
      <c r="C6459" s="14" t="s">
        <v>13510</v>
      </c>
      <c r="D6459" s="14" t="s">
        <v>13504</v>
      </c>
      <c r="E6459" s="14" t="s">
        <v>13486</v>
      </c>
      <c r="F6459" s="14">
        <v>10</v>
      </c>
      <c r="G6459" s="14">
        <v>0.1</v>
      </c>
      <c r="H6459" s="15">
        <v>1.3397000000000006E-2</v>
      </c>
      <c r="I6459" s="15">
        <f>M6459-V6459</f>
        <v>9.1603000000000004E-2</v>
      </c>
      <c r="J6459" s="14"/>
      <c r="K6459" s="13"/>
      <c r="L6459" s="9">
        <f>G6459*1.05</f>
        <v>0.10500000000000001</v>
      </c>
      <c r="M6459" s="11">
        <f>L6459-H6459</f>
        <v>9.1603000000000004E-2</v>
      </c>
      <c r="N6459" s="11">
        <v>0</v>
      </c>
      <c r="P6459" s="9">
        <f>0.5*N6459/1000</f>
        <v>0</v>
      </c>
      <c r="Q6459" s="9">
        <f>P6459+O6459</f>
        <v>0</v>
      </c>
      <c r="R6459" s="11">
        <v>0</v>
      </c>
      <c r="T6459" s="9">
        <f>0.5*R6459</f>
        <v>0</v>
      </c>
      <c r="U6459" s="9">
        <f>T6459+S6459</f>
        <v>0</v>
      </c>
      <c r="V6459" s="9">
        <f>(Q6459+U6459)/(0.944*1000)</f>
        <v>0</v>
      </c>
    </row>
    <row r="6460" spans="1:22" x14ac:dyDescent="0.3">
      <c r="A6460" s="14">
        <v>6480</v>
      </c>
      <c r="B6460" s="14" t="s">
        <v>9837</v>
      </c>
      <c r="C6460" s="14" t="s">
        <v>13510</v>
      </c>
      <c r="D6460" s="14" t="s">
        <v>13504</v>
      </c>
      <c r="E6460" s="14" t="s">
        <v>13486</v>
      </c>
      <c r="F6460" s="14">
        <v>10</v>
      </c>
      <c r="G6460" s="14">
        <v>0.25</v>
      </c>
      <c r="H6460" s="15">
        <v>2.3567999999999985E-2</v>
      </c>
      <c r="I6460" s="15">
        <f>M6460-V6460</f>
        <v>0.23893200000000003</v>
      </c>
      <c r="J6460" s="14"/>
      <c r="K6460" s="13"/>
      <c r="L6460" s="9">
        <f>G6460*1.05</f>
        <v>0.26250000000000001</v>
      </c>
      <c r="M6460" s="11">
        <f>L6460-H6460</f>
        <v>0.23893200000000003</v>
      </c>
      <c r="N6460" s="11">
        <v>0</v>
      </c>
      <c r="P6460" s="9">
        <f>0.5*N6460/1000</f>
        <v>0</v>
      </c>
      <c r="Q6460" s="9">
        <f>P6460+O6460</f>
        <v>0</v>
      </c>
      <c r="R6460" s="11">
        <v>0</v>
      </c>
      <c r="T6460" s="9">
        <f>0.5*R6460</f>
        <v>0</v>
      </c>
      <c r="U6460" s="9">
        <f>T6460+S6460</f>
        <v>0</v>
      </c>
      <c r="V6460" s="9">
        <f>(Q6460+U6460)/(0.944*1000)</f>
        <v>0</v>
      </c>
    </row>
    <row r="6461" spans="1:22" x14ac:dyDescent="0.3">
      <c r="A6461" s="14">
        <v>6481</v>
      </c>
      <c r="B6461" s="14" t="s">
        <v>9838</v>
      </c>
      <c r="C6461" s="14" t="s">
        <v>13510</v>
      </c>
      <c r="D6461" s="14" t="s">
        <v>13504</v>
      </c>
      <c r="E6461" s="14" t="s">
        <v>13486</v>
      </c>
      <c r="F6461" s="14">
        <v>10</v>
      </c>
      <c r="G6461" s="14">
        <v>0.25</v>
      </c>
      <c r="H6461" s="15">
        <v>0.11064099999999999</v>
      </c>
      <c r="I6461" s="15">
        <f>M6461-V6461</f>
        <v>0.15185900000000002</v>
      </c>
      <c r="J6461" s="14"/>
      <c r="K6461" s="13"/>
      <c r="L6461" s="9">
        <f>G6461*1.05</f>
        <v>0.26250000000000001</v>
      </c>
      <c r="M6461" s="11">
        <f>L6461-H6461</f>
        <v>0.15185900000000002</v>
      </c>
      <c r="N6461" s="11">
        <v>0</v>
      </c>
      <c r="P6461" s="9">
        <f>0.5*N6461/1000</f>
        <v>0</v>
      </c>
      <c r="Q6461" s="9">
        <f>P6461+O6461</f>
        <v>0</v>
      </c>
      <c r="R6461" s="11">
        <v>0</v>
      </c>
      <c r="T6461" s="9">
        <f>0.5*R6461</f>
        <v>0</v>
      </c>
      <c r="U6461" s="9">
        <f>T6461+S6461</f>
        <v>0</v>
      </c>
      <c r="V6461" s="9">
        <f>(Q6461+U6461)/(0.944*1000)</f>
        <v>0</v>
      </c>
    </row>
    <row r="6462" spans="1:22" x14ac:dyDescent="0.3">
      <c r="A6462" s="14">
        <v>6482</v>
      </c>
      <c r="B6462" s="14" t="s">
        <v>9839</v>
      </c>
      <c r="C6462" s="14" t="s">
        <v>13510</v>
      </c>
      <c r="D6462" s="14" t="s">
        <v>13504</v>
      </c>
      <c r="E6462" s="14" t="s">
        <v>13486</v>
      </c>
      <c r="F6462" s="14">
        <v>10</v>
      </c>
      <c r="G6462" s="14">
        <v>3.2000000000000001E-2</v>
      </c>
      <c r="H6462" s="15">
        <v>7.3930000000000003E-3</v>
      </c>
      <c r="I6462" s="15">
        <f>M6462-V6462</f>
        <v>2.6207000000000005E-2</v>
      </c>
      <c r="J6462" s="14"/>
      <c r="K6462" s="13"/>
      <c r="L6462" s="9">
        <f>G6462*1.05</f>
        <v>3.3600000000000005E-2</v>
      </c>
      <c r="M6462" s="11">
        <f>L6462-H6462</f>
        <v>2.6207000000000005E-2</v>
      </c>
      <c r="N6462" s="11">
        <v>0</v>
      </c>
      <c r="P6462" s="9">
        <f>0.5*N6462/1000</f>
        <v>0</v>
      </c>
      <c r="Q6462" s="9">
        <f>P6462+O6462</f>
        <v>0</v>
      </c>
      <c r="R6462" s="11">
        <v>0</v>
      </c>
      <c r="T6462" s="9">
        <f>0.5*R6462</f>
        <v>0</v>
      </c>
      <c r="U6462" s="9">
        <f>T6462+S6462</f>
        <v>0</v>
      </c>
      <c r="V6462" s="9">
        <f>(Q6462+U6462)/(0.944*1000)</f>
        <v>0</v>
      </c>
    </row>
    <row r="6463" spans="1:22" x14ac:dyDescent="0.3">
      <c r="A6463" s="14">
        <v>6483</v>
      </c>
      <c r="B6463" s="14" t="s">
        <v>9840</v>
      </c>
      <c r="C6463" s="14" t="s">
        <v>13510</v>
      </c>
      <c r="D6463" s="14" t="s">
        <v>13504</v>
      </c>
      <c r="E6463" s="14" t="s">
        <v>13486</v>
      </c>
      <c r="F6463" s="14">
        <v>10</v>
      </c>
      <c r="G6463" s="14">
        <v>0.1</v>
      </c>
      <c r="H6463" s="15">
        <v>1.6328000000000002E-2</v>
      </c>
      <c r="I6463" s="15">
        <f>M6463-V6463</f>
        <v>8.8672000000000001E-2</v>
      </c>
      <c r="J6463" s="14"/>
      <c r="K6463" s="13"/>
      <c r="L6463" s="9">
        <f>G6463*1.05</f>
        <v>0.10500000000000001</v>
      </c>
      <c r="M6463" s="11">
        <f>L6463-H6463</f>
        <v>8.8672000000000001E-2</v>
      </c>
      <c r="N6463" s="11">
        <v>0</v>
      </c>
      <c r="P6463" s="9">
        <f>0.5*N6463/1000</f>
        <v>0</v>
      </c>
      <c r="Q6463" s="9">
        <f>P6463+O6463</f>
        <v>0</v>
      </c>
      <c r="R6463" s="11">
        <v>0</v>
      </c>
      <c r="T6463" s="9">
        <f>0.5*R6463</f>
        <v>0</v>
      </c>
      <c r="U6463" s="9">
        <f>T6463+S6463</f>
        <v>0</v>
      </c>
      <c r="V6463" s="9">
        <f>(Q6463+U6463)/(0.944*1000)</f>
        <v>0</v>
      </c>
    </row>
    <row r="6464" spans="1:22" x14ac:dyDescent="0.3">
      <c r="A6464" s="14">
        <v>6484</v>
      </c>
      <c r="B6464" s="14" t="s">
        <v>9841</v>
      </c>
      <c r="C6464" s="14" t="s">
        <v>13510</v>
      </c>
      <c r="D6464" s="14" t="s">
        <v>13504</v>
      </c>
      <c r="E6464" s="14" t="s">
        <v>13486</v>
      </c>
      <c r="F6464" s="14">
        <v>10</v>
      </c>
      <c r="G6464" s="14">
        <v>0.16</v>
      </c>
      <c r="H6464" s="15">
        <v>9.7009999999999926E-3</v>
      </c>
      <c r="I6464" s="15">
        <f>M6464-V6464</f>
        <v>0.15829900000000002</v>
      </c>
      <c r="J6464" s="14"/>
      <c r="K6464" s="13"/>
      <c r="L6464" s="9">
        <f>G6464*1.05</f>
        <v>0.16800000000000001</v>
      </c>
      <c r="M6464" s="11">
        <f>L6464-H6464</f>
        <v>0.15829900000000002</v>
      </c>
      <c r="N6464" s="11">
        <v>0</v>
      </c>
      <c r="P6464" s="9">
        <f>0.5*N6464/1000</f>
        <v>0</v>
      </c>
      <c r="Q6464" s="9">
        <f>P6464+O6464</f>
        <v>0</v>
      </c>
      <c r="R6464" s="11">
        <v>0</v>
      </c>
      <c r="T6464" s="9">
        <f>0.5*R6464</f>
        <v>0</v>
      </c>
      <c r="U6464" s="9">
        <f>T6464+S6464</f>
        <v>0</v>
      </c>
      <c r="V6464" s="9">
        <f>(Q6464+U6464)/(0.944*1000)</f>
        <v>0</v>
      </c>
    </row>
    <row r="6465" spans="1:22" x14ac:dyDescent="0.3">
      <c r="A6465" s="14">
        <v>6485</v>
      </c>
      <c r="B6465" s="14" t="s">
        <v>9842</v>
      </c>
      <c r="C6465" s="14" t="s">
        <v>13510</v>
      </c>
      <c r="D6465" s="14" t="s">
        <v>13504</v>
      </c>
      <c r="E6465" s="14" t="s">
        <v>13486</v>
      </c>
      <c r="F6465" s="14">
        <v>10</v>
      </c>
      <c r="G6465" s="14">
        <v>0.16</v>
      </c>
      <c r="H6465" s="15">
        <v>6.1910000000000029E-3</v>
      </c>
      <c r="I6465" s="15">
        <f>M6465-V6465</f>
        <v>0.16180900000000001</v>
      </c>
      <c r="J6465" s="14"/>
      <c r="K6465" s="13"/>
      <c r="L6465" s="9">
        <f>G6465*1.05</f>
        <v>0.16800000000000001</v>
      </c>
      <c r="M6465" s="11">
        <f>L6465-H6465</f>
        <v>0.16180900000000001</v>
      </c>
      <c r="N6465" s="11">
        <v>0</v>
      </c>
      <c r="P6465" s="9">
        <f>0.5*N6465/1000</f>
        <v>0</v>
      </c>
      <c r="Q6465" s="9">
        <f>P6465+O6465</f>
        <v>0</v>
      </c>
      <c r="R6465" s="11">
        <v>0</v>
      </c>
      <c r="T6465" s="9">
        <f>0.5*R6465</f>
        <v>0</v>
      </c>
      <c r="U6465" s="9">
        <f>T6465+S6465</f>
        <v>0</v>
      </c>
      <c r="V6465" s="9">
        <f>(Q6465+U6465)/(0.944*1000)</f>
        <v>0</v>
      </c>
    </row>
    <row r="6466" spans="1:22" x14ac:dyDescent="0.3">
      <c r="A6466" s="14">
        <v>6486</v>
      </c>
      <c r="B6466" s="14" t="s">
        <v>9843</v>
      </c>
      <c r="C6466" s="14" t="s">
        <v>13510</v>
      </c>
      <c r="D6466" s="14" t="s">
        <v>13504</v>
      </c>
      <c r="E6466" s="14" t="s">
        <v>13486</v>
      </c>
      <c r="F6466" s="14">
        <v>10</v>
      </c>
      <c r="G6466" s="14">
        <v>0.16</v>
      </c>
      <c r="H6466" s="15">
        <v>2.2312000000000012E-2</v>
      </c>
      <c r="I6466" s="15">
        <f>M6466-V6466</f>
        <v>0.14568799999999998</v>
      </c>
      <c r="J6466" s="14"/>
      <c r="K6466" s="13"/>
      <c r="L6466" s="9">
        <f>G6466*1.05</f>
        <v>0.16800000000000001</v>
      </c>
      <c r="M6466" s="11">
        <f>L6466-H6466</f>
        <v>0.14568799999999998</v>
      </c>
      <c r="N6466" s="11">
        <v>0</v>
      </c>
      <c r="P6466" s="9">
        <f>0.5*N6466/1000</f>
        <v>0</v>
      </c>
      <c r="Q6466" s="9">
        <f>P6466+O6466</f>
        <v>0</v>
      </c>
      <c r="R6466" s="11">
        <v>0</v>
      </c>
      <c r="T6466" s="9">
        <f>0.5*R6466</f>
        <v>0</v>
      </c>
      <c r="U6466" s="9">
        <f>T6466+S6466</f>
        <v>0</v>
      </c>
      <c r="V6466" s="9">
        <f>(Q6466+U6466)/(0.944*1000)</f>
        <v>0</v>
      </c>
    </row>
    <row r="6467" spans="1:22" x14ac:dyDescent="0.3">
      <c r="A6467" s="14">
        <v>6487</v>
      </c>
      <c r="B6467" s="14" t="s">
        <v>9844</v>
      </c>
      <c r="C6467" s="14" t="s">
        <v>13510</v>
      </c>
      <c r="D6467" s="14" t="s">
        <v>13504</v>
      </c>
      <c r="E6467" s="14" t="s">
        <v>13486</v>
      </c>
      <c r="F6467" s="14">
        <v>10</v>
      </c>
      <c r="G6467" s="14">
        <v>0.4</v>
      </c>
      <c r="H6467" s="15">
        <v>1.4689999999999998E-2</v>
      </c>
      <c r="I6467" s="15">
        <f>M6467-V6467</f>
        <v>0.40531000000000006</v>
      </c>
      <c r="J6467" s="14"/>
      <c r="K6467" s="13"/>
      <c r="L6467" s="9">
        <f>G6467*1.05</f>
        <v>0.42000000000000004</v>
      </c>
      <c r="M6467" s="11">
        <f>L6467-H6467</f>
        <v>0.40531000000000006</v>
      </c>
      <c r="N6467" s="11">
        <v>0</v>
      </c>
      <c r="P6467" s="9">
        <f>0.5*N6467/1000</f>
        <v>0</v>
      </c>
      <c r="Q6467" s="9">
        <f>P6467+O6467</f>
        <v>0</v>
      </c>
      <c r="R6467" s="11">
        <v>0</v>
      </c>
      <c r="T6467" s="9">
        <f>0.5*R6467</f>
        <v>0</v>
      </c>
      <c r="U6467" s="9">
        <f>T6467+S6467</f>
        <v>0</v>
      </c>
      <c r="V6467" s="9">
        <f>(Q6467+U6467)/(0.944*1000)</f>
        <v>0</v>
      </c>
    </row>
    <row r="6468" spans="1:22" x14ac:dyDescent="0.3">
      <c r="A6468" s="14">
        <v>6488</v>
      </c>
      <c r="B6468" s="14" t="s">
        <v>9845</v>
      </c>
      <c r="C6468" s="14" t="s">
        <v>13510</v>
      </c>
      <c r="D6468" s="14" t="s">
        <v>13504</v>
      </c>
      <c r="E6468" s="14" t="s">
        <v>13486</v>
      </c>
      <c r="F6468" s="14">
        <v>10</v>
      </c>
      <c r="G6468" s="14">
        <v>0.16</v>
      </c>
      <c r="H6468" s="15">
        <v>7.0999999999999994E-2</v>
      </c>
      <c r="I6468" s="15">
        <f>M6468-V6468</f>
        <v>9.7000000000000017E-2</v>
      </c>
      <c r="J6468" s="14"/>
      <c r="K6468" s="13"/>
      <c r="L6468" s="9">
        <f>G6468*1.05</f>
        <v>0.16800000000000001</v>
      </c>
      <c r="M6468" s="11">
        <f>L6468-H6468</f>
        <v>9.7000000000000017E-2</v>
      </c>
      <c r="N6468" s="11">
        <v>0</v>
      </c>
      <c r="P6468" s="9">
        <f>0.5*N6468/1000</f>
        <v>0</v>
      </c>
      <c r="Q6468" s="9">
        <f>P6468+O6468</f>
        <v>0</v>
      </c>
      <c r="R6468" s="11">
        <v>0</v>
      </c>
      <c r="T6468" s="9">
        <f>0.5*R6468</f>
        <v>0</v>
      </c>
      <c r="U6468" s="9">
        <f>T6468+S6468</f>
        <v>0</v>
      </c>
      <c r="V6468" s="9">
        <f>(Q6468+U6468)/(0.944*1000)</f>
        <v>0</v>
      </c>
    </row>
    <row r="6469" spans="1:22" x14ac:dyDescent="0.3">
      <c r="A6469" s="14">
        <v>6489</v>
      </c>
      <c r="B6469" s="14" t="s">
        <v>9846</v>
      </c>
      <c r="C6469" s="14" t="s">
        <v>13510</v>
      </c>
      <c r="D6469" s="14" t="s">
        <v>13504</v>
      </c>
      <c r="E6469" s="14" t="s">
        <v>13486</v>
      </c>
      <c r="F6469" s="14">
        <v>10</v>
      </c>
      <c r="G6469" s="14">
        <v>0.1</v>
      </c>
      <c r="H6469" s="15">
        <v>4.2999999999999997E-2</v>
      </c>
      <c r="I6469" s="15">
        <f>M6469-V6469</f>
        <v>6.2000000000000013E-2</v>
      </c>
      <c r="J6469" s="14"/>
      <c r="K6469" s="13"/>
      <c r="L6469" s="9">
        <f>G6469*1.05</f>
        <v>0.10500000000000001</v>
      </c>
      <c r="M6469" s="11">
        <f>L6469-H6469</f>
        <v>6.2000000000000013E-2</v>
      </c>
      <c r="N6469" s="11">
        <v>0</v>
      </c>
      <c r="P6469" s="9">
        <f>0.5*N6469/1000</f>
        <v>0</v>
      </c>
      <c r="Q6469" s="9">
        <f>P6469+O6469</f>
        <v>0</v>
      </c>
      <c r="R6469" s="11">
        <v>0</v>
      </c>
      <c r="T6469" s="9">
        <f>0.5*R6469</f>
        <v>0</v>
      </c>
      <c r="U6469" s="9">
        <f>T6469+S6469</f>
        <v>0</v>
      </c>
      <c r="V6469" s="9">
        <f>(Q6469+U6469)/(0.944*1000)</f>
        <v>0</v>
      </c>
    </row>
    <row r="6470" spans="1:22" x14ac:dyDescent="0.3">
      <c r="A6470" s="14">
        <v>6490</v>
      </c>
      <c r="B6470" s="14" t="s">
        <v>9847</v>
      </c>
      <c r="C6470" s="14" t="s">
        <v>13510</v>
      </c>
      <c r="D6470" s="14" t="s">
        <v>13504</v>
      </c>
      <c r="E6470" s="14" t="s">
        <v>13486</v>
      </c>
      <c r="F6470" s="14">
        <v>10</v>
      </c>
      <c r="G6470" s="14">
        <v>2.5000000000000001E-2</v>
      </c>
      <c r="H6470" s="15">
        <v>9.9180000000000015E-3</v>
      </c>
      <c r="I6470" s="15">
        <f>M6470-V6470</f>
        <v>1.6331999999999999E-2</v>
      </c>
      <c r="J6470" s="14"/>
      <c r="K6470" s="13"/>
      <c r="L6470" s="9">
        <f>G6470*1.05</f>
        <v>2.6250000000000002E-2</v>
      </c>
      <c r="M6470" s="11">
        <f>L6470-H6470</f>
        <v>1.6331999999999999E-2</v>
      </c>
      <c r="N6470" s="11">
        <v>0</v>
      </c>
      <c r="P6470" s="9">
        <f>0.5*N6470/1000</f>
        <v>0</v>
      </c>
      <c r="Q6470" s="9">
        <f>P6470+O6470</f>
        <v>0</v>
      </c>
      <c r="R6470" s="11">
        <v>0</v>
      </c>
      <c r="T6470" s="9">
        <f>0.5*R6470</f>
        <v>0</v>
      </c>
      <c r="U6470" s="9">
        <f>T6470+S6470</f>
        <v>0</v>
      </c>
      <c r="V6470" s="9">
        <f>(Q6470+U6470)/(0.944*1000)</f>
        <v>0</v>
      </c>
    </row>
    <row r="6471" spans="1:22" x14ac:dyDescent="0.3">
      <c r="A6471" s="14">
        <v>6491</v>
      </c>
      <c r="B6471" s="14" t="s">
        <v>9848</v>
      </c>
      <c r="C6471" s="14" t="s">
        <v>13510</v>
      </c>
      <c r="D6471" s="14" t="s">
        <v>13504</v>
      </c>
      <c r="E6471" s="14" t="s">
        <v>13486</v>
      </c>
      <c r="F6471" s="14">
        <v>10</v>
      </c>
      <c r="G6471" s="14">
        <v>0.1</v>
      </c>
      <c r="H6471" s="15">
        <v>9.3699999999999762E-4</v>
      </c>
      <c r="I6471" s="15">
        <f>M6471-V6471</f>
        <v>0.10406300000000002</v>
      </c>
      <c r="J6471" s="14"/>
      <c r="K6471" s="13"/>
      <c r="L6471" s="9">
        <f>G6471*1.05</f>
        <v>0.10500000000000001</v>
      </c>
      <c r="M6471" s="11">
        <f>L6471-H6471</f>
        <v>0.10406300000000002</v>
      </c>
      <c r="N6471" s="11">
        <v>0</v>
      </c>
      <c r="P6471" s="9">
        <f>0.5*N6471/1000</f>
        <v>0</v>
      </c>
      <c r="Q6471" s="9">
        <f>P6471+O6471</f>
        <v>0</v>
      </c>
      <c r="R6471" s="11">
        <v>0</v>
      </c>
      <c r="T6471" s="9">
        <f>0.5*R6471</f>
        <v>0</v>
      </c>
      <c r="U6471" s="9">
        <f>T6471+S6471</f>
        <v>0</v>
      </c>
      <c r="V6471" s="9">
        <f>(Q6471+U6471)/(0.944*1000)</f>
        <v>0</v>
      </c>
    </row>
    <row r="6472" spans="1:22" x14ac:dyDescent="0.3">
      <c r="A6472" s="14">
        <v>6492</v>
      </c>
      <c r="B6472" s="14" t="s">
        <v>9849</v>
      </c>
      <c r="C6472" s="14" t="s">
        <v>13510</v>
      </c>
      <c r="D6472" s="14" t="s">
        <v>13504</v>
      </c>
      <c r="E6472" s="14" t="s">
        <v>13486</v>
      </c>
      <c r="F6472" s="14">
        <v>10</v>
      </c>
      <c r="G6472" s="14">
        <v>0.25</v>
      </c>
      <c r="H6472" s="15">
        <v>5.0456000000000015E-2</v>
      </c>
      <c r="I6472" s="15">
        <f>M6472-V6472</f>
        <v>0.21204400000000001</v>
      </c>
      <c r="J6472" s="14"/>
      <c r="K6472" s="13"/>
      <c r="L6472" s="9">
        <f>G6472*1.05</f>
        <v>0.26250000000000001</v>
      </c>
      <c r="M6472" s="11">
        <f>L6472-H6472</f>
        <v>0.21204400000000001</v>
      </c>
      <c r="N6472" s="11">
        <v>0</v>
      </c>
      <c r="P6472" s="9">
        <f>0.5*N6472/1000</f>
        <v>0</v>
      </c>
      <c r="Q6472" s="9">
        <f>P6472+O6472</f>
        <v>0</v>
      </c>
      <c r="R6472" s="11">
        <v>0</v>
      </c>
      <c r="T6472" s="9">
        <f>0.5*R6472</f>
        <v>0</v>
      </c>
      <c r="U6472" s="9">
        <f>T6472+S6472</f>
        <v>0</v>
      </c>
      <c r="V6472" s="9">
        <f>(Q6472+U6472)/(0.944*1000)</f>
        <v>0</v>
      </c>
    </row>
    <row r="6473" spans="1:22" x14ac:dyDescent="0.3">
      <c r="A6473" s="14">
        <v>6493</v>
      </c>
      <c r="B6473" s="14" t="s">
        <v>9850</v>
      </c>
      <c r="C6473" s="14" t="s">
        <v>13510</v>
      </c>
      <c r="D6473" s="14" t="s">
        <v>13504</v>
      </c>
      <c r="E6473" s="14" t="s">
        <v>13486</v>
      </c>
      <c r="F6473" s="14">
        <v>10</v>
      </c>
      <c r="G6473" s="14">
        <v>0.1</v>
      </c>
      <c r="H6473" s="15">
        <v>8.688000000000003E-3</v>
      </c>
      <c r="I6473" s="15">
        <f>M6473-V6473</f>
        <v>9.6312000000000009E-2</v>
      </c>
      <c r="J6473" s="14"/>
      <c r="K6473" s="13"/>
      <c r="L6473" s="9">
        <f>G6473*1.05</f>
        <v>0.10500000000000001</v>
      </c>
      <c r="M6473" s="11">
        <f>L6473-H6473</f>
        <v>9.6312000000000009E-2</v>
      </c>
      <c r="N6473" s="11">
        <v>0</v>
      </c>
      <c r="P6473" s="9">
        <f>0.5*N6473/1000</f>
        <v>0</v>
      </c>
      <c r="Q6473" s="9">
        <f>P6473+O6473</f>
        <v>0</v>
      </c>
      <c r="R6473" s="11">
        <v>0</v>
      </c>
      <c r="T6473" s="9">
        <f>0.5*R6473</f>
        <v>0</v>
      </c>
      <c r="U6473" s="9">
        <f>T6473+S6473</f>
        <v>0</v>
      </c>
      <c r="V6473" s="9">
        <f>(Q6473+U6473)/(0.944*1000)</f>
        <v>0</v>
      </c>
    </row>
    <row r="6474" spans="1:22" x14ac:dyDescent="0.3">
      <c r="A6474" s="14">
        <v>6494</v>
      </c>
      <c r="B6474" s="14" t="s">
        <v>9851</v>
      </c>
      <c r="C6474" s="14" t="s">
        <v>13510</v>
      </c>
      <c r="D6474" s="14" t="s">
        <v>13504</v>
      </c>
      <c r="E6474" s="14" t="s">
        <v>13486</v>
      </c>
      <c r="F6474" s="14">
        <v>10</v>
      </c>
      <c r="G6474" s="14">
        <v>0.16</v>
      </c>
      <c r="H6474" s="15">
        <v>2.7221000000000002E-2</v>
      </c>
      <c r="I6474" s="15">
        <f>M6474-V6474</f>
        <v>0.14077900000000002</v>
      </c>
      <c r="J6474" s="14"/>
      <c r="K6474" s="13"/>
      <c r="L6474" s="9">
        <f>G6474*1.05</f>
        <v>0.16800000000000001</v>
      </c>
      <c r="M6474" s="11">
        <f>L6474-H6474</f>
        <v>0.14077900000000002</v>
      </c>
      <c r="N6474" s="11">
        <v>0</v>
      </c>
      <c r="P6474" s="9">
        <f>0.5*N6474/1000</f>
        <v>0</v>
      </c>
      <c r="Q6474" s="9">
        <f>P6474+O6474</f>
        <v>0</v>
      </c>
      <c r="R6474" s="11">
        <v>0</v>
      </c>
      <c r="T6474" s="9">
        <f>0.5*R6474</f>
        <v>0</v>
      </c>
      <c r="U6474" s="9">
        <f>T6474+S6474</f>
        <v>0</v>
      </c>
      <c r="V6474" s="9">
        <f>(Q6474+U6474)/(0.944*1000)</f>
        <v>0</v>
      </c>
    </row>
    <row r="6475" spans="1:22" x14ac:dyDescent="0.3">
      <c r="A6475" s="14">
        <v>6495</v>
      </c>
      <c r="B6475" s="14" t="s">
        <v>9852</v>
      </c>
      <c r="C6475" s="14" t="s">
        <v>13510</v>
      </c>
      <c r="D6475" s="14" t="s">
        <v>13504</v>
      </c>
      <c r="E6475" s="14" t="s">
        <v>13486</v>
      </c>
      <c r="F6475" s="14">
        <v>10</v>
      </c>
      <c r="G6475" s="14">
        <v>0.1</v>
      </c>
      <c r="H6475" s="15">
        <v>1.8602000000000004E-2</v>
      </c>
      <c r="I6475" s="15">
        <f>M6475-V6475</f>
        <v>8.6398000000000003E-2</v>
      </c>
      <c r="J6475" s="14"/>
      <c r="K6475" s="13"/>
      <c r="L6475" s="9">
        <f>G6475*1.05</f>
        <v>0.10500000000000001</v>
      </c>
      <c r="M6475" s="11">
        <f>L6475-H6475</f>
        <v>8.6398000000000003E-2</v>
      </c>
      <c r="N6475" s="11">
        <v>0</v>
      </c>
      <c r="P6475" s="9">
        <f>0.5*N6475/1000</f>
        <v>0</v>
      </c>
      <c r="Q6475" s="9">
        <f>P6475+O6475</f>
        <v>0</v>
      </c>
      <c r="R6475" s="11">
        <v>0</v>
      </c>
      <c r="T6475" s="9">
        <f>0.5*R6475</f>
        <v>0</v>
      </c>
      <c r="U6475" s="9">
        <f>T6475+S6475</f>
        <v>0</v>
      </c>
      <c r="V6475" s="9">
        <f>(Q6475+U6475)/(0.944*1000)</f>
        <v>0</v>
      </c>
    </row>
    <row r="6476" spans="1:22" x14ac:dyDescent="0.3">
      <c r="A6476" s="14">
        <v>6496</v>
      </c>
      <c r="B6476" s="14" t="s">
        <v>9853</v>
      </c>
      <c r="C6476" s="14" t="s">
        <v>13510</v>
      </c>
      <c r="D6476" s="14" t="s">
        <v>13504</v>
      </c>
      <c r="E6476" s="14" t="s">
        <v>13486</v>
      </c>
      <c r="F6476" s="14">
        <v>10</v>
      </c>
      <c r="G6476" s="14">
        <v>0.25</v>
      </c>
      <c r="H6476" s="15">
        <v>1.7479000000000012E-2</v>
      </c>
      <c r="I6476" s="15">
        <f>M6476-V6476</f>
        <v>0.24502099999999999</v>
      </c>
      <c r="J6476" s="14"/>
      <c r="K6476" s="13"/>
      <c r="L6476" s="9">
        <f>G6476*1.05</f>
        <v>0.26250000000000001</v>
      </c>
      <c r="M6476" s="11">
        <f>L6476-H6476</f>
        <v>0.24502099999999999</v>
      </c>
      <c r="N6476" s="11">
        <v>0</v>
      </c>
      <c r="P6476" s="9">
        <f>0.5*N6476/1000</f>
        <v>0</v>
      </c>
      <c r="Q6476" s="9">
        <f>P6476+O6476</f>
        <v>0</v>
      </c>
      <c r="R6476" s="11">
        <v>0</v>
      </c>
      <c r="T6476" s="9">
        <f>0.5*R6476</f>
        <v>0</v>
      </c>
      <c r="U6476" s="9">
        <f>T6476+S6476</f>
        <v>0</v>
      </c>
      <c r="V6476" s="9">
        <f>(Q6476+U6476)/(0.944*1000)</f>
        <v>0</v>
      </c>
    </row>
    <row r="6477" spans="1:22" x14ac:dyDescent="0.3">
      <c r="A6477" s="14">
        <v>6497</v>
      </c>
      <c r="B6477" s="14" t="s">
        <v>9854</v>
      </c>
      <c r="C6477" s="14" t="s">
        <v>13510</v>
      </c>
      <c r="D6477" s="14" t="s">
        <v>13504</v>
      </c>
      <c r="E6477" s="14" t="s">
        <v>13486</v>
      </c>
      <c r="F6477" s="14">
        <v>10</v>
      </c>
      <c r="G6477" s="14">
        <v>6.3E-2</v>
      </c>
      <c r="H6477" s="15">
        <v>1.6060000000000017E-3</v>
      </c>
      <c r="I6477" s="15">
        <f>M6477-V6477</f>
        <v>6.4544000000000004E-2</v>
      </c>
      <c r="J6477" s="14"/>
      <c r="K6477" s="13"/>
      <c r="L6477" s="9">
        <f>G6477*1.05</f>
        <v>6.615E-2</v>
      </c>
      <c r="M6477" s="11">
        <f>L6477-H6477</f>
        <v>6.4544000000000004E-2</v>
      </c>
      <c r="N6477" s="11">
        <v>0</v>
      </c>
      <c r="P6477" s="9">
        <f>0.5*N6477/1000</f>
        <v>0</v>
      </c>
      <c r="Q6477" s="9">
        <f>P6477+O6477</f>
        <v>0</v>
      </c>
      <c r="R6477" s="11">
        <v>0</v>
      </c>
      <c r="T6477" s="9">
        <f>0.5*R6477</f>
        <v>0</v>
      </c>
      <c r="U6477" s="9">
        <f>T6477+S6477</f>
        <v>0</v>
      </c>
      <c r="V6477" s="9">
        <f>(Q6477+U6477)/(0.944*1000)</f>
        <v>0</v>
      </c>
    </row>
    <row r="6478" spans="1:22" x14ac:dyDescent="0.3">
      <c r="A6478" s="14">
        <v>6498</v>
      </c>
      <c r="B6478" s="14" t="s">
        <v>9855</v>
      </c>
      <c r="C6478" s="14" t="s">
        <v>13510</v>
      </c>
      <c r="D6478" s="14" t="s">
        <v>13504</v>
      </c>
      <c r="E6478" s="14" t="s">
        <v>13486</v>
      </c>
      <c r="F6478" s="14">
        <v>10</v>
      </c>
      <c r="G6478" s="14">
        <v>6.3E-2</v>
      </c>
      <c r="H6478" s="15">
        <v>2.0206999999999992E-2</v>
      </c>
      <c r="I6478" s="15">
        <f>M6478-V6478</f>
        <v>4.5943000000000012E-2</v>
      </c>
      <c r="J6478" s="14"/>
      <c r="K6478" s="13"/>
      <c r="L6478" s="9">
        <f>G6478*1.05</f>
        <v>6.615E-2</v>
      </c>
      <c r="M6478" s="11">
        <f>L6478-H6478</f>
        <v>4.5943000000000012E-2</v>
      </c>
      <c r="N6478" s="11">
        <v>0</v>
      </c>
      <c r="P6478" s="9">
        <f>0.5*N6478/1000</f>
        <v>0</v>
      </c>
      <c r="Q6478" s="9">
        <f>P6478+O6478</f>
        <v>0</v>
      </c>
      <c r="R6478" s="11">
        <v>0</v>
      </c>
      <c r="T6478" s="9">
        <f>0.5*R6478</f>
        <v>0</v>
      </c>
      <c r="U6478" s="9">
        <f>T6478+S6478</f>
        <v>0</v>
      </c>
      <c r="V6478" s="9">
        <f>(Q6478+U6478)/(0.944*1000)</f>
        <v>0</v>
      </c>
    </row>
    <row r="6479" spans="1:22" x14ac:dyDescent="0.3">
      <c r="A6479" s="14">
        <v>6499</v>
      </c>
      <c r="B6479" s="14" t="s">
        <v>9856</v>
      </c>
      <c r="C6479" s="14" t="s">
        <v>13510</v>
      </c>
      <c r="D6479" s="14" t="s">
        <v>13504</v>
      </c>
      <c r="E6479" s="14" t="s">
        <v>13486</v>
      </c>
      <c r="F6479" s="14">
        <v>10</v>
      </c>
      <c r="G6479" s="14">
        <v>0.25</v>
      </c>
      <c r="H6479" s="15">
        <v>2.8376000000000005E-2</v>
      </c>
      <c r="I6479" s="15">
        <f>M6479-V6479</f>
        <v>0.234124</v>
      </c>
      <c r="J6479" s="14"/>
      <c r="K6479" s="13"/>
      <c r="L6479" s="9">
        <f>G6479*1.05</f>
        <v>0.26250000000000001</v>
      </c>
      <c r="M6479" s="11">
        <f>L6479-H6479</f>
        <v>0.234124</v>
      </c>
      <c r="N6479" s="11">
        <v>0</v>
      </c>
      <c r="P6479" s="9">
        <f>0.5*N6479/1000</f>
        <v>0</v>
      </c>
      <c r="Q6479" s="9">
        <f>P6479+O6479</f>
        <v>0</v>
      </c>
      <c r="R6479" s="11">
        <v>0</v>
      </c>
      <c r="T6479" s="9">
        <f>0.5*R6479</f>
        <v>0</v>
      </c>
      <c r="U6479" s="9">
        <f>T6479+S6479</f>
        <v>0</v>
      </c>
      <c r="V6479" s="9">
        <f>(Q6479+U6479)/(0.944*1000)</f>
        <v>0</v>
      </c>
    </row>
    <row r="6480" spans="1:22" x14ac:dyDescent="0.3">
      <c r="A6480" s="14">
        <v>6500</v>
      </c>
      <c r="B6480" s="14" t="s">
        <v>9857</v>
      </c>
      <c r="C6480" s="14" t="s">
        <v>13510</v>
      </c>
      <c r="D6480" s="14" t="s">
        <v>13504</v>
      </c>
      <c r="E6480" s="14" t="s">
        <v>13486</v>
      </c>
      <c r="F6480" s="14">
        <v>10</v>
      </c>
      <c r="G6480" s="14">
        <v>0.1</v>
      </c>
      <c r="H6480" s="15">
        <v>3.1502000000000009E-2</v>
      </c>
      <c r="I6480" s="15">
        <f>M6480-V6480</f>
        <v>7.3498000000000008E-2</v>
      </c>
      <c r="J6480" s="14"/>
      <c r="K6480" s="13"/>
      <c r="L6480" s="9">
        <f>G6480*1.05</f>
        <v>0.10500000000000001</v>
      </c>
      <c r="M6480" s="11">
        <f>L6480-H6480</f>
        <v>7.3498000000000008E-2</v>
      </c>
      <c r="N6480" s="11">
        <v>0</v>
      </c>
      <c r="P6480" s="9">
        <f>0.5*N6480/1000</f>
        <v>0</v>
      </c>
      <c r="Q6480" s="9">
        <f>P6480+O6480</f>
        <v>0</v>
      </c>
      <c r="R6480" s="11">
        <v>0</v>
      </c>
      <c r="T6480" s="9">
        <f>0.5*R6480</f>
        <v>0</v>
      </c>
      <c r="U6480" s="9">
        <f>T6480+S6480</f>
        <v>0</v>
      </c>
      <c r="V6480" s="9">
        <f>(Q6480+U6480)/(0.944*1000)</f>
        <v>0</v>
      </c>
    </row>
    <row r="6481" spans="1:22" x14ac:dyDescent="0.3">
      <c r="A6481" s="14">
        <v>6501</v>
      </c>
      <c r="B6481" s="14" t="s">
        <v>9858</v>
      </c>
      <c r="C6481" s="14" t="s">
        <v>13510</v>
      </c>
      <c r="D6481" s="14" t="s">
        <v>13504</v>
      </c>
      <c r="E6481" s="14" t="s">
        <v>13486</v>
      </c>
      <c r="F6481" s="14">
        <v>10</v>
      </c>
      <c r="G6481" s="14">
        <v>0.25</v>
      </c>
      <c r="H6481" s="15">
        <v>2.2091000000000006E-2</v>
      </c>
      <c r="I6481" s="15">
        <f>M6481-V6481</f>
        <v>0.24040900000000001</v>
      </c>
      <c r="J6481" s="14"/>
      <c r="K6481" s="13"/>
      <c r="L6481" s="9">
        <f>G6481*1.05</f>
        <v>0.26250000000000001</v>
      </c>
      <c r="M6481" s="11">
        <f>L6481-H6481</f>
        <v>0.24040900000000001</v>
      </c>
      <c r="N6481" s="11">
        <v>0</v>
      </c>
      <c r="P6481" s="9">
        <f>0.5*N6481/1000</f>
        <v>0</v>
      </c>
      <c r="Q6481" s="9">
        <f>P6481+O6481</f>
        <v>0</v>
      </c>
      <c r="R6481" s="11">
        <v>0</v>
      </c>
      <c r="T6481" s="9">
        <f>0.5*R6481</f>
        <v>0</v>
      </c>
      <c r="U6481" s="9">
        <f>T6481+S6481</f>
        <v>0</v>
      </c>
      <c r="V6481" s="9">
        <f>(Q6481+U6481)/(0.944*1000)</f>
        <v>0</v>
      </c>
    </row>
    <row r="6482" spans="1:22" x14ac:dyDescent="0.3">
      <c r="A6482" s="14">
        <v>6502</v>
      </c>
      <c r="B6482" s="14" t="s">
        <v>9859</v>
      </c>
      <c r="C6482" s="14" t="s">
        <v>13510</v>
      </c>
      <c r="D6482" s="14" t="s">
        <v>13504</v>
      </c>
      <c r="E6482" s="14" t="s">
        <v>13486</v>
      </c>
      <c r="F6482" s="14">
        <v>10</v>
      </c>
      <c r="G6482" s="14">
        <v>0.1</v>
      </c>
      <c r="H6482" s="15">
        <v>3.6746000000000001E-2</v>
      </c>
      <c r="I6482" s="15">
        <f>M6482-V6482</f>
        <v>6.8254000000000009E-2</v>
      </c>
      <c r="J6482" s="14"/>
      <c r="K6482" s="13"/>
      <c r="L6482" s="9">
        <f>G6482*1.05</f>
        <v>0.10500000000000001</v>
      </c>
      <c r="M6482" s="11">
        <f>L6482-H6482</f>
        <v>6.8254000000000009E-2</v>
      </c>
      <c r="N6482" s="11">
        <v>0</v>
      </c>
      <c r="P6482" s="9">
        <f>0.5*N6482/1000</f>
        <v>0</v>
      </c>
      <c r="Q6482" s="9">
        <f>P6482+O6482</f>
        <v>0</v>
      </c>
      <c r="R6482" s="11">
        <v>0</v>
      </c>
      <c r="T6482" s="9">
        <f>0.5*R6482</f>
        <v>0</v>
      </c>
      <c r="U6482" s="9">
        <f>T6482+S6482</f>
        <v>0</v>
      </c>
      <c r="V6482" s="9">
        <f>(Q6482+U6482)/(0.944*1000)</f>
        <v>0</v>
      </c>
    </row>
    <row r="6483" spans="1:22" x14ac:dyDescent="0.3">
      <c r="A6483" s="14">
        <v>6503</v>
      </c>
      <c r="B6483" s="14" t="s">
        <v>9860</v>
      </c>
      <c r="C6483" s="14" t="s">
        <v>13510</v>
      </c>
      <c r="D6483" s="14" t="s">
        <v>13504</v>
      </c>
      <c r="E6483" s="14" t="s">
        <v>13486</v>
      </c>
      <c r="F6483" s="14">
        <v>10</v>
      </c>
      <c r="G6483" s="14">
        <v>0.1</v>
      </c>
      <c r="H6483" s="15">
        <v>6.5030000000000001E-3</v>
      </c>
      <c r="I6483" s="15">
        <f>M6483-V6483</f>
        <v>9.8497000000000015E-2</v>
      </c>
      <c r="J6483" s="14"/>
      <c r="K6483" s="13"/>
      <c r="L6483" s="9">
        <f>G6483*1.05</f>
        <v>0.10500000000000001</v>
      </c>
      <c r="M6483" s="11">
        <f>L6483-H6483</f>
        <v>9.8497000000000015E-2</v>
      </c>
      <c r="N6483" s="11">
        <v>0</v>
      </c>
      <c r="P6483" s="9">
        <f>0.5*N6483/1000</f>
        <v>0</v>
      </c>
      <c r="Q6483" s="9">
        <f>P6483+O6483</f>
        <v>0</v>
      </c>
      <c r="R6483" s="11">
        <v>0</v>
      </c>
      <c r="T6483" s="9">
        <f>0.5*R6483</f>
        <v>0</v>
      </c>
      <c r="U6483" s="9">
        <f>T6483+S6483</f>
        <v>0</v>
      </c>
      <c r="V6483" s="9">
        <f>(Q6483+U6483)/(0.944*1000)</f>
        <v>0</v>
      </c>
    </row>
    <row r="6484" spans="1:22" x14ac:dyDescent="0.3">
      <c r="A6484" s="14">
        <v>6504</v>
      </c>
      <c r="B6484" s="14" t="s">
        <v>9861</v>
      </c>
      <c r="C6484" s="14" t="s">
        <v>13510</v>
      </c>
      <c r="D6484" s="14" t="s">
        <v>13504</v>
      </c>
      <c r="E6484" s="14" t="s">
        <v>13486</v>
      </c>
      <c r="F6484" s="14">
        <v>10</v>
      </c>
      <c r="G6484" s="14">
        <v>6.3E-2</v>
      </c>
      <c r="H6484" s="15">
        <v>1.5454000000000001E-2</v>
      </c>
      <c r="I6484" s="15">
        <f>M6484-V6484</f>
        <v>5.0695999999999998E-2</v>
      </c>
      <c r="J6484" s="14"/>
      <c r="K6484" s="13"/>
      <c r="L6484" s="9">
        <f>G6484*1.05</f>
        <v>6.615E-2</v>
      </c>
      <c r="M6484" s="11">
        <f>L6484-H6484</f>
        <v>5.0695999999999998E-2</v>
      </c>
      <c r="N6484" s="11">
        <v>0</v>
      </c>
      <c r="P6484" s="9">
        <f>0.5*N6484/1000</f>
        <v>0</v>
      </c>
      <c r="Q6484" s="9">
        <f>P6484+O6484</f>
        <v>0</v>
      </c>
      <c r="R6484" s="11">
        <v>0</v>
      </c>
      <c r="T6484" s="9">
        <f>0.5*R6484</f>
        <v>0</v>
      </c>
      <c r="U6484" s="9">
        <f>T6484+S6484</f>
        <v>0</v>
      </c>
      <c r="V6484" s="9">
        <f>(Q6484+U6484)/(0.944*1000)</f>
        <v>0</v>
      </c>
    </row>
    <row r="6485" spans="1:22" x14ac:dyDescent="0.3">
      <c r="A6485" s="14">
        <v>6505</v>
      </c>
      <c r="B6485" s="14" t="s">
        <v>9862</v>
      </c>
      <c r="C6485" s="14" t="s">
        <v>13510</v>
      </c>
      <c r="D6485" s="14" t="s">
        <v>13504</v>
      </c>
      <c r="E6485" s="14" t="s">
        <v>13486</v>
      </c>
      <c r="F6485" s="14">
        <v>10</v>
      </c>
      <c r="G6485" s="14">
        <v>0.1</v>
      </c>
      <c r="H6485" s="15">
        <v>7.1920000000000074E-3</v>
      </c>
      <c r="I6485" s="15">
        <f>M6485-V6485</f>
        <v>9.7808000000000006E-2</v>
      </c>
      <c r="J6485" s="14"/>
      <c r="K6485" s="13"/>
      <c r="L6485" s="9">
        <f>G6485*1.05</f>
        <v>0.10500000000000001</v>
      </c>
      <c r="M6485" s="11">
        <f>L6485-H6485</f>
        <v>9.7808000000000006E-2</v>
      </c>
      <c r="N6485" s="11">
        <v>0</v>
      </c>
      <c r="P6485" s="9">
        <f>0.5*N6485/1000</f>
        <v>0</v>
      </c>
      <c r="Q6485" s="9">
        <f>P6485+O6485</f>
        <v>0</v>
      </c>
      <c r="R6485" s="11">
        <v>0</v>
      </c>
      <c r="T6485" s="9">
        <f>0.5*R6485</f>
        <v>0</v>
      </c>
      <c r="U6485" s="9">
        <f>T6485+S6485</f>
        <v>0</v>
      </c>
      <c r="V6485" s="9">
        <f>(Q6485+U6485)/(0.944*1000)</f>
        <v>0</v>
      </c>
    </row>
    <row r="6486" spans="1:22" x14ac:dyDescent="0.3">
      <c r="A6486" s="14">
        <v>6506</v>
      </c>
      <c r="B6486" s="14" t="s">
        <v>9863</v>
      </c>
      <c r="C6486" s="14" t="s">
        <v>13510</v>
      </c>
      <c r="D6486" s="14" t="s">
        <v>13504</v>
      </c>
      <c r="E6486" s="14" t="s">
        <v>13486</v>
      </c>
      <c r="F6486" s="14">
        <v>10</v>
      </c>
      <c r="G6486" s="14">
        <v>0.16</v>
      </c>
      <c r="H6486" s="15">
        <v>1.5012000000000001E-2</v>
      </c>
      <c r="I6486" s="15">
        <f>M6486-V6486</f>
        <v>0.15298800000000001</v>
      </c>
      <c r="J6486" s="14"/>
      <c r="K6486" s="13"/>
      <c r="L6486" s="9">
        <f>G6486*1.05</f>
        <v>0.16800000000000001</v>
      </c>
      <c r="M6486" s="11">
        <f>L6486-H6486</f>
        <v>0.15298800000000001</v>
      </c>
      <c r="N6486" s="11">
        <v>0</v>
      </c>
      <c r="P6486" s="9">
        <f>0.5*N6486/1000</f>
        <v>0</v>
      </c>
      <c r="Q6486" s="9">
        <f>P6486+O6486</f>
        <v>0</v>
      </c>
      <c r="R6486" s="11">
        <v>0</v>
      </c>
      <c r="T6486" s="9">
        <f>0.5*R6486</f>
        <v>0</v>
      </c>
      <c r="U6486" s="9">
        <f>T6486+S6486</f>
        <v>0</v>
      </c>
      <c r="V6486" s="9">
        <f>(Q6486+U6486)/(0.944*1000)</f>
        <v>0</v>
      </c>
    </row>
    <row r="6487" spans="1:22" x14ac:dyDescent="0.3">
      <c r="A6487" s="14">
        <v>6507</v>
      </c>
      <c r="B6487" s="14" t="s">
        <v>9864</v>
      </c>
      <c r="C6487" s="14" t="s">
        <v>13510</v>
      </c>
      <c r="D6487" s="14" t="s">
        <v>13504</v>
      </c>
      <c r="E6487" s="14" t="s">
        <v>13486</v>
      </c>
      <c r="F6487" s="14">
        <v>10</v>
      </c>
      <c r="G6487" s="14">
        <v>0.16</v>
      </c>
      <c r="H6487" s="15">
        <v>7.5944999999999999E-2</v>
      </c>
      <c r="I6487" s="15">
        <f>M6487-V6487</f>
        <v>9.2055000000000012E-2</v>
      </c>
      <c r="J6487" s="14"/>
      <c r="K6487" s="13"/>
      <c r="L6487" s="9">
        <f>G6487*1.05</f>
        <v>0.16800000000000001</v>
      </c>
      <c r="M6487" s="11">
        <f>L6487-H6487</f>
        <v>9.2055000000000012E-2</v>
      </c>
      <c r="N6487" s="11">
        <v>0</v>
      </c>
      <c r="P6487" s="9">
        <f>0.5*N6487/1000</f>
        <v>0</v>
      </c>
      <c r="Q6487" s="9">
        <f>P6487+O6487</f>
        <v>0</v>
      </c>
      <c r="R6487" s="11">
        <v>0</v>
      </c>
      <c r="T6487" s="9">
        <f>0.5*R6487</f>
        <v>0</v>
      </c>
      <c r="U6487" s="9">
        <f>T6487+S6487</f>
        <v>0</v>
      </c>
      <c r="V6487" s="9">
        <f>(Q6487+U6487)/(0.944*1000)</f>
        <v>0</v>
      </c>
    </row>
    <row r="6488" spans="1:22" x14ac:dyDescent="0.3">
      <c r="A6488" s="14">
        <v>6508</v>
      </c>
      <c r="B6488" s="14" t="s">
        <v>9865</v>
      </c>
      <c r="C6488" s="14" t="s">
        <v>13510</v>
      </c>
      <c r="D6488" s="14" t="s">
        <v>13504</v>
      </c>
      <c r="E6488" s="14" t="s">
        <v>13486</v>
      </c>
      <c r="F6488" s="14">
        <v>10</v>
      </c>
      <c r="G6488" s="14">
        <v>0.25</v>
      </c>
      <c r="H6488" s="15">
        <v>4.6399999999999865E-4</v>
      </c>
      <c r="I6488" s="15">
        <f>M6488-V6488</f>
        <v>0.26203599999999999</v>
      </c>
      <c r="J6488" s="14"/>
      <c r="K6488" s="13"/>
      <c r="L6488" s="9">
        <f>G6488*1.05</f>
        <v>0.26250000000000001</v>
      </c>
      <c r="M6488" s="11">
        <f>L6488-H6488</f>
        <v>0.26203599999999999</v>
      </c>
      <c r="N6488" s="11">
        <v>0</v>
      </c>
      <c r="P6488" s="9">
        <f>0.5*N6488/1000</f>
        <v>0</v>
      </c>
      <c r="Q6488" s="9">
        <f>P6488+O6488</f>
        <v>0</v>
      </c>
      <c r="R6488" s="11">
        <v>0</v>
      </c>
      <c r="T6488" s="9">
        <f>0.5*R6488</f>
        <v>0</v>
      </c>
      <c r="U6488" s="9">
        <f>T6488+S6488</f>
        <v>0</v>
      </c>
      <c r="V6488" s="9">
        <f>(Q6488+U6488)/(0.944*1000)</f>
        <v>0</v>
      </c>
    </row>
    <row r="6489" spans="1:22" x14ac:dyDescent="0.3">
      <c r="A6489" s="14">
        <v>6509</v>
      </c>
      <c r="B6489" s="14" t="s">
        <v>9866</v>
      </c>
      <c r="C6489" s="14" t="s">
        <v>13510</v>
      </c>
      <c r="D6489" s="14" t="s">
        <v>13504</v>
      </c>
      <c r="E6489" s="14" t="s">
        <v>13486</v>
      </c>
      <c r="F6489" s="14">
        <v>10</v>
      </c>
      <c r="G6489" s="14">
        <v>0.1</v>
      </c>
      <c r="H6489" s="15">
        <v>6.4500000000000026E-3</v>
      </c>
      <c r="I6489" s="15">
        <f>M6489-V6489</f>
        <v>9.8550000000000013E-2</v>
      </c>
      <c r="J6489" s="14"/>
      <c r="K6489" s="13"/>
      <c r="L6489" s="9">
        <f>G6489*1.05</f>
        <v>0.10500000000000001</v>
      </c>
      <c r="M6489" s="11">
        <f>L6489-H6489</f>
        <v>9.8550000000000013E-2</v>
      </c>
      <c r="N6489" s="11">
        <v>0</v>
      </c>
      <c r="P6489" s="9">
        <f>0.5*N6489/1000</f>
        <v>0</v>
      </c>
      <c r="Q6489" s="9">
        <f>P6489+O6489</f>
        <v>0</v>
      </c>
      <c r="R6489" s="11">
        <v>0</v>
      </c>
      <c r="T6489" s="9">
        <f>0.5*R6489</f>
        <v>0</v>
      </c>
      <c r="U6489" s="9">
        <f>T6489+S6489</f>
        <v>0</v>
      </c>
      <c r="V6489" s="9">
        <f>(Q6489+U6489)/(0.944*1000)</f>
        <v>0</v>
      </c>
    </row>
    <row r="6490" spans="1:22" x14ac:dyDescent="0.3">
      <c r="A6490" s="14">
        <v>6510</v>
      </c>
      <c r="B6490" s="14" t="s">
        <v>9867</v>
      </c>
      <c r="C6490" s="14" t="s">
        <v>13510</v>
      </c>
      <c r="D6490" s="14" t="s">
        <v>13504</v>
      </c>
      <c r="E6490" s="14" t="s">
        <v>13486</v>
      </c>
      <c r="F6490" s="14">
        <v>10</v>
      </c>
      <c r="G6490" s="14">
        <v>0.25</v>
      </c>
      <c r="H6490" s="15">
        <v>2.9227000000000003E-2</v>
      </c>
      <c r="I6490" s="15">
        <f>M6490-V6490</f>
        <v>0.23327300000000001</v>
      </c>
      <c r="J6490" s="14"/>
      <c r="K6490" s="13"/>
      <c r="L6490" s="9">
        <f>G6490*1.05</f>
        <v>0.26250000000000001</v>
      </c>
      <c r="M6490" s="11">
        <f>L6490-H6490</f>
        <v>0.23327300000000001</v>
      </c>
      <c r="N6490" s="11">
        <v>0</v>
      </c>
      <c r="P6490" s="9">
        <f>0.5*N6490/1000</f>
        <v>0</v>
      </c>
      <c r="Q6490" s="9">
        <f>P6490+O6490</f>
        <v>0</v>
      </c>
      <c r="R6490" s="11">
        <v>0</v>
      </c>
      <c r="T6490" s="9">
        <f>0.5*R6490</f>
        <v>0</v>
      </c>
      <c r="U6490" s="9">
        <f>T6490+S6490</f>
        <v>0</v>
      </c>
      <c r="V6490" s="9">
        <f>(Q6490+U6490)/(0.944*1000)</f>
        <v>0</v>
      </c>
    </row>
    <row r="6491" spans="1:22" x14ac:dyDescent="0.3">
      <c r="A6491" s="14">
        <v>6511</v>
      </c>
      <c r="B6491" s="14" t="s">
        <v>9868</v>
      </c>
      <c r="C6491" s="14" t="s">
        <v>13510</v>
      </c>
      <c r="D6491" s="14" t="s">
        <v>13504</v>
      </c>
      <c r="E6491" s="14" t="s">
        <v>13486</v>
      </c>
      <c r="F6491" s="14">
        <v>10</v>
      </c>
      <c r="G6491" s="14">
        <v>0.1</v>
      </c>
      <c r="H6491" s="15">
        <v>2.1756000000000001E-2</v>
      </c>
      <c r="I6491" s="15">
        <f>M6491-V6491</f>
        <v>8.3244000000000012E-2</v>
      </c>
      <c r="J6491" s="14"/>
      <c r="K6491" s="13"/>
      <c r="L6491" s="9">
        <f>G6491*1.05</f>
        <v>0.10500000000000001</v>
      </c>
      <c r="M6491" s="11">
        <f>L6491-H6491</f>
        <v>8.3244000000000012E-2</v>
      </c>
      <c r="N6491" s="11">
        <v>0</v>
      </c>
      <c r="P6491" s="9">
        <f>0.5*N6491/1000</f>
        <v>0</v>
      </c>
      <c r="Q6491" s="9">
        <f>P6491+O6491</f>
        <v>0</v>
      </c>
      <c r="R6491" s="11">
        <v>0</v>
      </c>
      <c r="T6491" s="9">
        <f>0.5*R6491</f>
        <v>0</v>
      </c>
      <c r="U6491" s="9">
        <f>T6491+S6491</f>
        <v>0</v>
      </c>
      <c r="V6491" s="9">
        <f>(Q6491+U6491)/(0.944*1000)</f>
        <v>0</v>
      </c>
    </row>
    <row r="6492" spans="1:22" x14ac:dyDescent="0.3">
      <c r="A6492" s="14">
        <v>6512</v>
      </c>
      <c r="B6492" s="14" t="s">
        <v>9869</v>
      </c>
      <c r="C6492" s="14" t="s">
        <v>13510</v>
      </c>
      <c r="D6492" s="14" t="s">
        <v>13504</v>
      </c>
      <c r="E6492" s="14" t="s">
        <v>13486</v>
      </c>
      <c r="F6492" s="14">
        <v>10</v>
      </c>
      <c r="G6492" s="14">
        <v>6.3E-2</v>
      </c>
      <c r="H6492" s="15">
        <v>5.296999999999997E-3</v>
      </c>
      <c r="I6492" s="15">
        <f>M6492-V6492</f>
        <v>6.0853000000000004E-2</v>
      </c>
      <c r="J6492" s="14"/>
      <c r="K6492" s="13"/>
      <c r="L6492" s="9">
        <f>G6492*1.05</f>
        <v>6.615E-2</v>
      </c>
      <c r="M6492" s="11">
        <f>L6492-H6492</f>
        <v>6.0853000000000004E-2</v>
      </c>
      <c r="N6492" s="11">
        <v>0</v>
      </c>
      <c r="P6492" s="9">
        <f>0.5*N6492/1000</f>
        <v>0</v>
      </c>
      <c r="Q6492" s="9">
        <f>P6492+O6492</f>
        <v>0</v>
      </c>
      <c r="R6492" s="11">
        <v>0</v>
      </c>
      <c r="T6492" s="9">
        <f>0.5*R6492</f>
        <v>0</v>
      </c>
      <c r="U6492" s="9">
        <f>T6492+S6492</f>
        <v>0</v>
      </c>
      <c r="V6492" s="9">
        <f>(Q6492+U6492)/(0.944*1000)</f>
        <v>0</v>
      </c>
    </row>
    <row r="6493" spans="1:22" x14ac:dyDescent="0.3">
      <c r="A6493" s="14">
        <v>6513</v>
      </c>
      <c r="B6493" s="14" t="s">
        <v>9870</v>
      </c>
      <c r="C6493" s="14" t="s">
        <v>13510</v>
      </c>
      <c r="D6493" s="14" t="s">
        <v>13504</v>
      </c>
      <c r="E6493" s="14" t="s">
        <v>13486</v>
      </c>
      <c r="F6493" s="14">
        <v>10</v>
      </c>
      <c r="G6493" s="14">
        <v>0.16</v>
      </c>
      <c r="H6493" s="15">
        <v>1.9205000000000014E-2</v>
      </c>
      <c r="I6493" s="15">
        <f>M6493-V6493</f>
        <v>0.14879500000000001</v>
      </c>
      <c r="J6493" s="14"/>
      <c r="K6493" s="13"/>
      <c r="L6493" s="9">
        <f>G6493*1.05</f>
        <v>0.16800000000000001</v>
      </c>
      <c r="M6493" s="11">
        <f>L6493-H6493</f>
        <v>0.14879500000000001</v>
      </c>
      <c r="N6493" s="11">
        <v>0</v>
      </c>
      <c r="P6493" s="9">
        <f>0.5*N6493/1000</f>
        <v>0</v>
      </c>
      <c r="Q6493" s="9">
        <f>P6493+O6493</f>
        <v>0</v>
      </c>
      <c r="R6493" s="11">
        <v>0</v>
      </c>
      <c r="T6493" s="9">
        <f>0.5*R6493</f>
        <v>0</v>
      </c>
      <c r="U6493" s="9">
        <f>T6493+S6493</f>
        <v>0</v>
      </c>
      <c r="V6493" s="9">
        <f>(Q6493+U6493)/(0.944*1000)</f>
        <v>0</v>
      </c>
    </row>
    <row r="6494" spans="1:22" x14ac:dyDescent="0.3">
      <c r="A6494" s="14">
        <v>6514</v>
      </c>
      <c r="B6494" s="14" t="s">
        <v>9871</v>
      </c>
      <c r="C6494" s="14" t="s">
        <v>13510</v>
      </c>
      <c r="D6494" s="14" t="s">
        <v>13504</v>
      </c>
      <c r="E6494" s="14" t="s">
        <v>13486</v>
      </c>
      <c r="F6494" s="14">
        <v>10</v>
      </c>
      <c r="G6494" s="14">
        <v>0.25</v>
      </c>
      <c r="H6494" s="15">
        <v>3.6903999999999999E-2</v>
      </c>
      <c r="I6494" s="15">
        <f>M6494-V6494</f>
        <v>0.22559600000000002</v>
      </c>
      <c r="J6494" s="14"/>
      <c r="K6494" s="13"/>
      <c r="L6494" s="9">
        <f>G6494*1.05</f>
        <v>0.26250000000000001</v>
      </c>
      <c r="M6494" s="11">
        <f>L6494-H6494</f>
        <v>0.22559600000000002</v>
      </c>
      <c r="N6494" s="11">
        <v>0</v>
      </c>
      <c r="P6494" s="9">
        <f>0.5*N6494/1000</f>
        <v>0</v>
      </c>
      <c r="Q6494" s="9">
        <f>P6494+O6494</f>
        <v>0</v>
      </c>
      <c r="R6494" s="11">
        <v>0</v>
      </c>
      <c r="T6494" s="9">
        <f>0.5*R6494</f>
        <v>0</v>
      </c>
      <c r="U6494" s="9">
        <f>T6494+S6494</f>
        <v>0</v>
      </c>
      <c r="V6494" s="9">
        <f>(Q6494+U6494)/(0.944*1000)</f>
        <v>0</v>
      </c>
    </row>
    <row r="6495" spans="1:22" x14ac:dyDescent="0.3">
      <c r="A6495" s="14">
        <v>6515</v>
      </c>
      <c r="B6495" s="14" t="s">
        <v>9872</v>
      </c>
      <c r="C6495" s="14" t="s">
        <v>13510</v>
      </c>
      <c r="D6495" s="14" t="s">
        <v>13504</v>
      </c>
      <c r="E6495" s="14" t="s">
        <v>13486</v>
      </c>
      <c r="F6495" s="14">
        <v>10</v>
      </c>
      <c r="G6495" s="14">
        <v>0.1</v>
      </c>
      <c r="H6495" s="15">
        <v>1.3923000000000001E-2</v>
      </c>
      <c r="I6495" s="15">
        <f>M6495-V6495</f>
        <v>9.1077000000000005E-2</v>
      </c>
      <c r="J6495" s="14"/>
      <c r="K6495" s="13"/>
      <c r="L6495" s="9">
        <f>G6495*1.05</f>
        <v>0.10500000000000001</v>
      </c>
      <c r="M6495" s="11">
        <f>L6495-H6495</f>
        <v>9.1077000000000005E-2</v>
      </c>
      <c r="N6495" s="11">
        <v>0</v>
      </c>
      <c r="P6495" s="9">
        <f>0.5*N6495/1000</f>
        <v>0</v>
      </c>
      <c r="Q6495" s="9">
        <f>P6495+O6495</f>
        <v>0</v>
      </c>
      <c r="R6495" s="11">
        <v>0</v>
      </c>
      <c r="T6495" s="9">
        <f>0.5*R6495</f>
        <v>0</v>
      </c>
      <c r="U6495" s="9">
        <f>T6495+S6495</f>
        <v>0</v>
      </c>
      <c r="V6495" s="9">
        <f>(Q6495+U6495)/(0.944*1000)</f>
        <v>0</v>
      </c>
    </row>
    <row r="6496" spans="1:22" x14ac:dyDescent="0.3">
      <c r="A6496" s="14">
        <v>6516</v>
      </c>
      <c r="B6496" s="14" t="s">
        <v>9873</v>
      </c>
      <c r="C6496" s="14" t="s">
        <v>13510</v>
      </c>
      <c r="D6496" s="14" t="s">
        <v>13504</v>
      </c>
      <c r="E6496" s="14" t="s">
        <v>13486</v>
      </c>
      <c r="F6496" s="14">
        <v>10</v>
      </c>
      <c r="G6496" s="14">
        <v>0.1</v>
      </c>
      <c r="H6496" s="15">
        <v>2.5061999999999997E-2</v>
      </c>
      <c r="I6496" s="15">
        <f>M6496-V6496</f>
        <v>7.9938000000000009E-2</v>
      </c>
      <c r="J6496" s="14"/>
      <c r="K6496" s="13"/>
      <c r="L6496" s="9">
        <f>G6496*1.05</f>
        <v>0.10500000000000001</v>
      </c>
      <c r="M6496" s="11">
        <f>L6496-H6496</f>
        <v>7.9938000000000009E-2</v>
      </c>
      <c r="N6496" s="11">
        <v>0</v>
      </c>
      <c r="P6496" s="9">
        <f>0.5*N6496/1000</f>
        <v>0</v>
      </c>
      <c r="Q6496" s="9">
        <f>P6496+O6496</f>
        <v>0</v>
      </c>
      <c r="R6496" s="11">
        <v>0</v>
      </c>
      <c r="T6496" s="9">
        <f>0.5*R6496</f>
        <v>0</v>
      </c>
      <c r="U6496" s="9">
        <f>T6496+S6496</f>
        <v>0</v>
      </c>
      <c r="V6496" s="9">
        <f>(Q6496+U6496)/(0.944*1000)</f>
        <v>0</v>
      </c>
    </row>
    <row r="6497" spans="1:22" x14ac:dyDescent="0.3">
      <c r="A6497" s="14">
        <v>6517</v>
      </c>
      <c r="B6497" s="14" t="s">
        <v>9874</v>
      </c>
      <c r="C6497" s="14" t="s">
        <v>13510</v>
      </c>
      <c r="D6497" s="14" t="s">
        <v>13504</v>
      </c>
      <c r="E6497" s="14" t="s">
        <v>13486</v>
      </c>
      <c r="F6497" s="14">
        <v>10</v>
      </c>
      <c r="G6497" s="14">
        <v>0.1</v>
      </c>
      <c r="H6497" s="15">
        <v>2.5948999999999996E-2</v>
      </c>
      <c r="I6497" s="15">
        <f>M6497-V6497</f>
        <v>7.905100000000001E-2</v>
      </c>
      <c r="J6497" s="14"/>
      <c r="K6497" s="13"/>
      <c r="L6497" s="9">
        <f>G6497*1.05</f>
        <v>0.10500000000000001</v>
      </c>
      <c r="M6497" s="11">
        <f>L6497-H6497</f>
        <v>7.905100000000001E-2</v>
      </c>
      <c r="N6497" s="11">
        <v>0</v>
      </c>
      <c r="P6497" s="9">
        <f>0.5*N6497/1000</f>
        <v>0</v>
      </c>
      <c r="Q6497" s="9">
        <f>P6497+O6497</f>
        <v>0</v>
      </c>
      <c r="R6497" s="11">
        <v>0</v>
      </c>
      <c r="S6497" s="9">
        <f>0.75*R6497/1000</f>
        <v>0</v>
      </c>
      <c r="T6497" s="9">
        <f>0.5*R6497</f>
        <v>0</v>
      </c>
      <c r="U6497" s="9">
        <f>T6497+S6497</f>
        <v>0</v>
      </c>
      <c r="V6497" s="9">
        <f>(Q6497+U6497)/(0.944*1000)</f>
        <v>0</v>
      </c>
    </row>
    <row r="6498" spans="1:22" x14ac:dyDescent="0.3">
      <c r="A6498" s="14">
        <v>6518</v>
      </c>
      <c r="B6498" s="14" t="s">
        <v>9875</v>
      </c>
      <c r="C6498" s="14" t="s">
        <v>13510</v>
      </c>
      <c r="D6498" s="14" t="s">
        <v>13504</v>
      </c>
      <c r="E6498" s="14" t="s">
        <v>13486</v>
      </c>
      <c r="F6498" s="14">
        <v>10</v>
      </c>
      <c r="G6498" s="14">
        <v>0.1</v>
      </c>
      <c r="H6498" s="15">
        <v>2.1680999999999999E-2</v>
      </c>
      <c r="I6498" s="15">
        <f>M6498-V6498</f>
        <v>8.3319000000000004E-2</v>
      </c>
      <c r="J6498" s="14"/>
      <c r="K6498" s="13"/>
      <c r="L6498" s="9">
        <f>G6498*1.05</f>
        <v>0.10500000000000001</v>
      </c>
      <c r="M6498" s="11">
        <f>L6498-H6498</f>
        <v>8.3319000000000004E-2</v>
      </c>
      <c r="N6498" s="11">
        <v>0</v>
      </c>
      <c r="P6498" s="9">
        <f>0.5*N6498/1000</f>
        <v>0</v>
      </c>
      <c r="Q6498" s="9">
        <f>P6498+O6498</f>
        <v>0</v>
      </c>
      <c r="R6498" s="11">
        <v>0</v>
      </c>
      <c r="T6498" s="9">
        <f>0.5*R6498</f>
        <v>0</v>
      </c>
      <c r="U6498" s="9">
        <f>T6498+S6498</f>
        <v>0</v>
      </c>
      <c r="V6498" s="9">
        <f>(Q6498+U6498)/(0.944*1000)</f>
        <v>0</v>
      </c>
    </row>
    <row r="6499" spans="1:22" x14ac:dyDescent="0.3">
      <c r="A6499" s="14">
        <v>6519</v>
      </c>
      <c r="B6499" s="14" t="s">
        <v>9876</v>
      </c>
      <c r="C6499" s="14" t="s">
        <v>13510</v>
      </c>
      <c r="D6499" s="14" t="s">
        <v>13504</v>
      </c>
      <c r="E6499" s="14" t="s">
        <v>13486</v>
      </c>
      <c r="F6499" s="14">
        <v>10</v>
      </c>
      <c r="G6499" s="14">
        <v>0.16</v>
      </c>
      <c r="H6499" s="15">
        <v>8.842000000000013E-3</v>
      </c>
      <c r="I6499" s="15">
        <f>M6499-V6499</f>
        <v>0.15915799999999999</v>
      </c>
      <c r="J6499" s="14"/>
      <c r="K6499" s="13"/>
      <c r="L6499" s="9">
        <f>G6499*1.05</f>
        <v>0.16800000000000001</v>
      </c>
      <c r="M6499" s="11">
        <f>L6499-H6499</f>
        <v>0.15915799999999999</v>
      </c>
      <c r="N6499" s="11">
        <v>0</v>
      </c>
      <c r="P6499" s="9">
        <f>0.5*N6499/1000</f>
        <v>0</v>
      </c>
      <c r="Q6499" s="9">
        <f>P6499+O6499</f>
        <v>0</v>
      </c>
      <c r="R6499" s="11">
        <v>0</v>
      </c>
      <c r="T6499" s="9">
        <f>0.5*R6499</f>
        <v>0</v>
      </c>
      <c r="U6499" s="9">
        <f>T6499+S6499</f>
        <v>0</v>
      </c>
      <c r="V6499" s="9">
        <f>(Q6499+U6499)/(0.944*1000)</f>
        <v>0</v>
      </c>
    </row>
    <row r="6500" spans="1:22" x14ac:dyDescent="0.3">
      <c r="A6500" s="14">
        <v>6520</v>
      </c>
      <c r="B6500" s="14" t="s">
        <v>9877</v>
      </c>
      <c r="C6500" s="14" t="s">
        <v>13510</v>
      </c>
      <c r="D6500" s="14" t="s">
        <v>13504</v>
      </c>
      <c r="E6500" s="14" t="s">
        <v>13486</v>
      </c>
      <c r="F6500" s="14">
        <v>10</v>
      </c>
      <c r="G6500" s="14">
        <v>0.1</v>
      </c>
      <c r="H6500" s="15">
        <v>8.6999999999999994E-2</v>
      </c>
      <c r="I6500" s="15">
        <f>M6500-V6500</f>
        <v>1.8000000000000016E-2</v>
      </c>
      <c r="J6500" s="14"/>
      <c r="K6500" s="13"/>
      <c r="L6500" s="9">
        <f>G6500*1.05</f>
        <v>0.10500000000000001</v>
      </c>
      <c r="M6500" s="11">
        <f>L6500-H6500</f>
        <v>1.8000000000000016E-2</v>
      </c>
      <c r="N6500" s="11">
        <v>0</v>
      </c>
      <c r="P6500" s="9">
        <f>0.5*N6500/1000</f>
        <v>0</v>
      </c>
      <c r="Q6500" s="9">
        <f>P6500+O6500</f>
        <v>0</v>
      </c>
      <c r="R6500" s="11">
        <v>0</v>
      </c>
      <c r="T6500" s="9">
        <f>0.5*R6500</f>
        <v>0</v>
      </c>
      <c r="U6500" s="9">
        <f>T6500+S6500</f>
        <v>0</v>
      </c>
      <c r="V6500" s="9">
        <f>(Q6500+U6500)/(0.944*1000)</f>
        <v>0</v>
      </c>
    </row>
    <row r="6501" spans="1:22" x14ac:dyDescent="0.3">
      <c r="A6501" s="14">
        <v>6521</v>
      </c>
      <c r="B6501" s="14" t="s">
        <v>9878</v>
      </c>
      <c r="C6501" s="14" t="s">
        <v>13510</v>
      </c>
      <c r="D6501" s="14" t="s">
        <v>13504</v>
      </c>
      <c r="E6501" s="14" t="s">
        <v>13486</v>
      </c>
      <c r="F6501" s="14">
        <v>10</v>
      </c>
      <c r="G6501" s="14">
        <v>0.16</v>
      </c>
      <c r="H6501" s="15">
        <v>1.7679000000000004E-2</v>
      </c>
      <c r="I6501" s="15">
        <f>M6501-V6501</f>
        <v>0.15032100000000001</v>
      </c>
      <c r="J6501" s="14"/>
      <c r="K6501" s="13"/>
      <c r="L6501" s="9">
        <f>G6501*1.05</f>
        <v>0.16800000000000001</v>
      </c>
      <c r="M6501" s="11">
        <f>L6501-H6501</f>
        <v>0.15032100000000001</v>
      </c>
      <c r="N6501" s="11">
        <v>0</v>
      </c>
      <c r="P6501" s="9">
        <f>0.5*N6501/1000</f>
        <v>0</v>
      </c>
      <c r="Q6501" s="9">
        <f>P6501+O6501</f>
        <v>0</v>
      </c>
      <c r="R6501" s="11">
        <v>0</v>
      </c>
      <c r="T6501" s="9">
        <f>0.5*R6501</f>
        <v>0</v>
      </c>
      <c r="U6501" s="9">
        <f>T6501+S6501</f>
        <v>0</v>
      </c>
      <c r="V6501" s="9">
        <f>(Q6501+U6501)/(0.944*1000)</f>
        <v>0</v>
      </c>
    </row>
    <row r="6502" spans="1:22" x14ac:dyDescent="0.3">
      <c r="A6502" s="14">
        <v>6522</v>
      </c>
      <c r="B6502" s="14" t="s">
        <v>9879</v>
      </c>
      <c r="C6502" s="14" t="s">
        <v>13510</v>
      </c>
      <c r="D6502" s="14" t="s">
        <v>13504</v>
      </c>
      <c r="E6502" s="14" t="s">
        <v>13486</v>
      </c>
      <c r="F6502" s="14">
        <v>10</v>
      </c>
      <c r="G6502" s="14">
        <v>0.4</v>
      </c>
      <c r="H6502" s="15">
        <v>2.5409999999999968E-3</v>
      </c>
      <c r="I6502" s="15">
        <f>M6502-V6502</f>
        <v>0.41745900000000002</v>
      </c>
      <c r="J6502" s="14"/>
      <c r="K6502" s="13"/>
      <c r="L6502" s="9">
        <f>G6502*1.05</f>
        <v>0.42000000000000004</v>
      </c>
      <c r="M6502" s="11">
        <f>L6502-H6502</f>
        <v>0.41745900000000002</v>
      </c>
      <c r="N6502" s="11">
        <v>0</v>
      </c>
      <c r="P6502" s="9">
        <f>0.5*N6502/1000</f>
        <v>0</v>
      </c>
      <c r="Q6502" s="9">
        <f>P6502+O6502</f>
        <v>0</v>
      </c>
      <c r="R6502" s="11">
        <v>0</v>
      </c>
      <c r="T6502" s="9">
        <f>0.5*R6502</f>
        <v>0</v>
      </c>
      <c r="U6502" s="9">
        <f>T6502+S6502</f>
        <v>0</v>
      </c>
      <c r="V6502" s="9">
        <f>(Q6502+U6502)/(0.944*1000)</f>
        <v>0</v>
      </c>
    </row>
    <row r="6503" spans="1:22" x14ac:dyDescent="0.3">
      <c r="A6503" s="14">
        <v>6523</v>
      </c>
      <c r="B6503" s="14" t="s">
        <v>9880</v>
      </c>
      <c r="C6503" s="14" t="s">
        <v>13510</v>
      </c>
      <c r="D6503" s="14" t="s">
        <v>13504</v>
      </c>
      <c r="E6503" s="14" t="s">
        <v>13486</v>
      </c>
      <c r="F6503" s="14">
        <v>10</v>
      </c>
      <c r="G6503" s="14">
        <v>0.16</v>
      </c>
      <c r="H6503" s="15">
        <v>6.9900000000001233E-4</v>
      </c>
      <c r="I6503" s="15">
        <f>M6503-V6503</f>
        <v>0.16730100000000001</v>
      </c>
      <c r="J6503" s="14"/>
      <c r="K6503" s="13"/>
      <c r="L6503" s="9">
        <f>G6503*1.05</f>
        <v>0.16800000000000001</v>
      </c>
      <c r="M6503" s="11">
        <f>L6503-H6503</f>
        <v>0.16730100000000001</v>
      </c>
      <c r="N6503" s="11">
        <v>0</v>
      </c>
      <c r="P6503" s="9">
        <f>0.5*N6503/1000</f>
        <v>0</v>
      </c>
      <c r="Q6503" s="9">
        <f>P6503+O6503</f>
        <v>0</v>
      </c>
      <c r="R6503" s="11">
        <v>0</v>
      </c>
      <c r="T6503" s="9">
        <f>0.5*R6503</f>
        <v>0</v>
      </c>
      <c r="U6503" s="9">
        <f>T6503+S6503</f>
        <v>0</v>
      </c>
      <c r="V6503" s="9">
        <f>(Q6503+U6503)/(0.944*1000)</f>
        <v>0</v>
      </c>
    </row>
    <row r="6504" spans="1:22" x14ac:dyDescent="0.3">
      <c r="A6504" s="14">
        <v>6524</v>
      </c>
      <c r="B6504" s="14" t="s">
        <v>9881</v>
      </c>
      <c r="C6504" s="14" t="s">
        <v>13510</v>
      </c>
      <c r="D6504" s="14" t="s">
        <v>13504</v>
      </c>
      <c r="E6504" s="14" t="s">
        <v>13486</v>
      </c>
      <c r="F6504" s="14">
        <v>10</v>
      </c>
      <c r="G6504" s="14">
        <v>0.1</v>
      </c>
      <c r="H6504" s="15">
        <v>7.9334000000000002E-2</v>
      </c>
      <c r="I6504" s="15">
        <f>M6504-V6504</f>
        <v>2.5666000000000008E-2</v>
      </c>
      <c r="J6504" s="14"/>
      <c r="K6504" s="13"/>
      <c r="L6504" s="9">
        <f>G6504*1.05</f>
        <v>0.10500000000000001</v>
      </c>
      <c r="M6504" s="11">
        <f>L6504-H6504</f>
        <v>2.5666000000000008E-2</v>
      </c>
      <c r="N6504" s="11">
        <v>0</v>
      </c>
      <c r="P6504" s="9">
        <f>0.5*N6504/1000</f>
        <v>0</v>
      </c>
      <c r="Q6504" s="9">
        <f>P6504+O6504</f>
        <v>0</v>
      </c>
      <c r="R6504" s="11">
        <v>0</v>
      </c>
      <c r="T6504" s="9">
        <f>0.5*R6504</f>
        <v>0</v>
      </c>
      <c r="U6504" s="9">
        <f>T6504+S6504</f>
        <v>0</v>
      </c>
      <c r="V6504" s="9">
        <f>(Q6504+U6504)/(0.944*1000)</f>
        <v>0</v>
      </c>
    </row>
    <row r="6505" spans="1:22" x14ac:dyDescent="0.3">
      <c r="A6505" s="14">
        <v>6525</v>
      </c>
      <c r="B6505" s="14" t="s">
        <v>9882</v>
      </c>
      <c r="C6505" s="14" t="s">
        <v>13510</v>
      </c>
      <c r="D6505" s="14" t="s">
        <v>13504</v>
      </c>
      <c r="E6505" s="14" t="s">
        <v>13486</v>
      </c>
      <c r="F6505" s="14">
        <v>10</v>
      </c>
      <c r="G6505" s="14">
        <v>0.1</v>
      </c>
      <c r="H6505" s="15">
        <v>4.4211E-2</v>
      </c>
      <c r="I6505" s="15">
        <f>M6505-V6505</f>
        <v>6.078900000000001E-2</v>
      </c>
      <c r="J6505" s="14"/>
      <c r="K6505" s="13"/>
      <c r="L6505" s="9">
        <f>G6505*1.05</f>
        <v>0.10500000000000001</v>
      </c>
      <c r="M6505" s="11">
        <f>L6505-H6505</f>
        <v>6.078900000000001E-2</v>
      </c>
      <c r="N6505" s="11">
        <v>0</v>
      </c>
      <c r="P6505" s="9">
        <f>0.5*N6505/1000</f>
        <v>0</v>
      </c>
      <c r="Q6505" s="9">
        <f>P6505+O6505</f>
        <v>0</v>
      </c>
      <c r="R6505" s="11">
        <v>0</v>
      </c>
      <c r="T6505" s="9">
        <f>0.5*R6505</f>
        <v>0</v>
      </c>
      <c r="U6505" s="9">
        <f>T6505+S6505</f>
        <v>0</v>
      </c>
      <c r="V6505" s="9">
        <f>(Q6505+U6505)/(0.944*1000)</f>
        <v>0</v>
      </c>
    </row>
    <row r="6506" spans="1:22" x14ac:dyDescent="0.3">
      <c r="A6506" s="14">
        <v>6526</v>
      </c>
      <c r="B6506" s="14" t="s">
        <v>9883</v>
      </c>
      <c r="C6506" s="14" t="s">
        <v>13510</v>
      </c>
      <c r="D6506" s="14" t="s">
        <v>13504</v>
      </c>
      <c r="E6506" s="14" t="s">
        <v>13486</v>
      </c>
      <c r="F6506" s="14">
        <v>10</v>
      </c>
      <c r="G6506" s="14">
        <v>0.1</v>
      </c>
      <c r="H6506" s="15">
        <v>3.9673E-2</v>
      </c>
      <c r="I6506" s="15">
        <f>M6506-V6506</f>
        <v>6.532700000000001E-2</v>
      </c>
      <c r="J6506" s="14"/>
      <c r="K6506" s="13"/>
      <c r="L6506" s="9">
        <f>G6506*1.05</f>
        <v>0.10500000000000001</v>
      </c>
      <c r="M6506" s="11">
        <f>L6506-H6506</f>
        <v>6.532700000000001E-2</v>
      </c>
      <c r="N6506" s="11">
        <v>0</v>
      </c>
      <c r="P6506" s="9">
        <f>0.5*N6506/1000</f>
        <v>0</v>
      </c>
      <c r="Q6506" s="9">
        <f>P6506+O6506</f>
        <v>0</v>
      </c>
      <c r="R6506" s="11">
        <v>0</v>
      </c>
      <c r="T6506" s="9">
        <f>0.5*R6506</f>
        <v>0</v>
      </c>
      <c r="U6506" s="9">
        <f>T6506+S6506</f>
        <v>0</v>
      </c>
      <c r="V6506" s="9">
        <f>(Q6506+U6506)/(0.944*1000)</f>
        <v>0</v>
      </c>
    </row>
    <row r="6507" spans="1:22" x14ac:dyDescent="0.3">
      <c r="A6507" s="14">
        <v>6527</v>
      </c>
      <c r="B6507" s="14" t="s">
        <v>9884</v>
      </c>
      <c r="C6507" s="14" t="s">
        <v>13510</v>
      </c>
      <c r="D6507" s="14" t="s">
        <v>13504</v>
      </c>
      <c r="E6507" s="14" t="s">
        <v>13486</v>
      </c>
      <c r="F6507" s="14">
        <v>10</v>
      </c>
      <c r="G6507" s="14">
        <v>0.25</v>
      </c>
      <c r="H6507" s="15">
        <v>7.6926999999999995E-2</v>
      </c>
      <c r="I6507" s="15">
        <f>M6507-V6507</f>
        <v>0.18557300000000002</v>
      </c>
      <c r="J6507" s="14"/>
      <c r="K6507" s="13"/>
      <c r="L6507" s="9">
        <f>G6507*1.05</f>
        <v>0.26250000000000001</v>
      </c>
      <c r="M6507" s="11">
        <f>L6507-H6507</f>
        <v>0.18557300000000002</v>
      </c>
      <c r="N6507" s="11">
        <v>0</v>
      </c>
      <c r="P6507" s="9">
        <f>0.5*N6507/1000</f>
        <v>0</v>
      </c>
      <c r="Q6507" s="9">
        <f>P6507+O6507</f>
        <v>0</v>
      </c>
      <c r="R6507" s="11">
        <v>0</v>
      </c>
      <c r="T6507" s="9">
        <f>0.5*R6507</f>
        <v>0</v>
      </c>
      <c r="U6507" s="9">
        <f>T6507+S6507</f>
        <v>0</v>
      </c>
      <c r="V6507" s="9">
        <f>(Q6507+U6507)/(0.944*1000)</f>
        <v>0</v>
      </c>
    </row>
    <row r="6508" spans="1:22" x14ac:dyDescent="0.3">
      <c r="A6508" s="14">
        <v>6528</v>
      </c>
      <c r="B6508" s="14" t="s">
        <v>9885</v>
      </c>
      <c r="C6508" s="14" t="s">
        <v>13510</v>
      </c>
      <c r="D6508" s="14" t="s">
        <v>13504</v>
      </c>
      <c r="E6508" s="14" t="s">
        <v>13486</v>
      </c>
      <c r="F6508" s="14">
        <v>10</v>
      </c>
      <c r="G6508" s="14">
        <v>0.25</v>
      </c>
      <c r="H6508" s="15">
        <v>1.5682999999999992E-2</v>
      </c>
      <c r="I6508" s="15">
        <f>M6508-V6508</f>
        <v>0.24681700000000001</v>
      </c>
      <c r="J6508" s="14"/>
      <c r="K6508" s="13"/>
      <c r="L6508" s="9">
        <f>G6508*1.05</f>
        <v>0.26250000000000001</v>
      </c>
      <c r="M6508" s="11">
        <f>L6508-H6508</f>
        <v>0.24681700000000001</v>
      </c>
      <c r="N6508" s="11">
        <v>0</v>
      </c>
      <c r="P6508" s="9">
        <f>0.5*N6508/1000</f>
        <v>0</v>
      </c>
      <c r="Q6508" s="9">
        <f>P6508+O6508</f>
        <v>0</v>
      </c>
      <c r="R6508" s="11">
        <v>0</v>
      </c>
      <c r="T6508" s="9">
        <f>0.5*R6508</f>
        <v>0</v>
      </c>
      <c r="U6508" s="9">
        <f>T6508+S6508</f>
        <v>0</v>
      </c>
      <c r="V6508" s="9">
        <f>(Q6508+U6508)/(0.944*1000)</f>
        <v>0</v>
      </c>
    </row>
    <row r="6509" spans="1:22" x14ac:dyDescent="0.3">
      <c r="A6509" s="14">
        <v>6529</v>
      </c>
      <c r="B6509" s="14" t="s">
        <v>9886</v>
      </c>
      <c r="C6509" s="14" t="s">
        <v>13510</v>
      </c>
      <c r="D6509" s="14" t="s">
        <v>13504</v>
      </c>
      <c r="E6509" s="14" t="s">
        <v>13486</v>
      </c>
      <c r="F6509" s="14">
        <v>10</v>
      </c>
      <c r="G6509" s="14">
        <v>0.1</v>
      </c>
      <c r="H6509" s="15">
        <v>3.0070000000000006E-2</v>
      </c>
      <c r="I6509" s="15">
        <f>M6509-V6509</f>
        <v>7.4929999999999997E-2</v>
      </c>
      <c r="J6509" s="14"/>
      <c r="K6509" s="13"/>
      <c r="L6509" s="9">
        <f>G6509*1.05</f>
        <v>0.10500000000000001</v>
      </c>
      <c r="M6509" s="11">
        <f>L6509-H6509</f>
        <v>7.4929999999999997E-2</v>
      </c>
      <c r="N6509" s="11">
        <v>0</v>
      </c>
      <c r="P6509" s="9">
        <f>0.5*N6509/1000</f>
        <v>0</v>
      </c>
      <c r="Q6509" s="9">
        <f>P6509+O6509</f>
        <v>0</v>
      </c>
      <c r="R6509" s="11">
        <v>0</v>
      </c>
      <c r="T6509" s="9">
        <f>0.5*R6509</f>
        <v>0</v>
      </c>
      <c r="U6509" s="9">
        <f>T6509+S6509</f>
        <v>0</v>
      </c>
      <c r="V6509" s="9">
        <f>(Q6509+U6509)/(0.944*1000)</f>
        <v>0</v>
      </c>
    </row>
    <row r="6510" spans="1:22" x14ac:dyDescent="0.3">
      <c r="A6510" s="14">
        <v>6530</v>
      </c>
      <c r="B6510" s="14" t="s">
        <v>9887</v>
      </c>
      <c r="C6510" s="14" t="s">
        <v>13510</v>
      </c>
      <c r="D6510" s="14" t="s">
        <v>13504</v>
      </c>
      <c r="E6510" s="14" t="s">
        <v>13486</v>
      </c>
      <c r="F6510" s="14">
        <v>10</v>
      </c>
      <c r="G6510" s="14">
        <v>0.1</v>
      </c>
      <c r="H6510" s="15">
        <v>3.3589000000000001E-2</v>
      </c>
      <c r="I6510" s="15">
        <f>M6510-V6510</f>
        <v>7.1411000000000002E-2</v>
      </c>
      <c r="J6510" s="14"/>
      <c r="K6510" s="13"/>
      <c r="L6510" s="9">
        <f>G6510*1.05</f>
        <v>0.10500000000000001</v>
      </c>
      <c r="M6510" s="11">
        <f>L6510-H6510</f>
        <v>7.1411000000000002E-2</v>
      </c>
      <c r="N6510" s="11">
        <v>0</v>
      </c>
      <c r="P6510" s="9">
        <f>0.5*N6510/1000</f>
        <v>0</v>
      </c>
      <c r="Q6510" s="9">
        <f>P6510+O6510</f>
        <v>0</v>
      </c>
      <c r="R6510" s="11">
        <v>0</v>
      </c>
      <c r="T6510" s="9">
        <f>0.5*R6510</f>
        <v>0</v>
      </c>
      <c r="U6510" s="9">
        <f>T6510+S6510</f>
        <v>0</v>
      </c>
      <c r="V6510" s="9">
        <f>(Q6510+U6510)/(0.944*1000)</f>
        <v>0</v>
      </c>
    </row>
    <row r="6511" spans="1:22" x14ac:dyDescent="0.3">
      <c r="A6511" s="14">
        <v>6531</v>
      </c>
      <c r="B6511" s="14" t="s">
        <v>9888</v>
      </c>
      <c r="C6511" s="14" t="s">
        <v>13510</v>
      </c>
      <c r="D6511" s="14" t="s">
        <v>13504</v>
      </c>
      <c r="E6511" s="14" t="s">
        <v>13486</v>
      </c>
      <c r="F6511" s="14">
        <v>10</v>
      </c>
      <c r="G6511" s="14">
        <v>0.1</v>
      </c>
      <c r="H6511" s="15">
        <v>7.349000000000004E-3</v>
      </c>
      <c r="I6511" s="15">
        <f>M6511-V6511</f>
        <v>9.7651000000000002E-2</v>
      </c>
      <c r="J6511" s="14"/>
      <c r="K6511" s="13"/>
      <c r="L6511" s="9">
        <f>G6511*1.05</f>
        <v>0.10500000000000001</v>
      </c>
      <c r="M6511" s="11">
        <f>L6511-H6511</f>
        <v>9.7651000000000002E-2</v>
      </c>
      <c r="N6511" s="11">
        <v>0</v>
      </c>
      <c r="P6511" s="9">
        <f>0.5*N6511/1000</f>
        <v>0</v>
      </c>
      <c r="Q6511" s="9">
        <f>P6511+O6511</f>
        <v>0</v>
      </c>
      <c r="R6511" s="11">
        <v>0</v>
      </c>
      <c r="T6511" s="9">
        <f>0.5*R6511</f>
        <v>0</v>
      </c>
      <c r="U6511" s="9">
        <f>T6511+S6511</f>
        <v>0</v>
      </c>
      <c r="V6511" s="9">
        <f>(Q6511+U6511)/(0.944*1000)</f>
        <v>0</v>
      </c>
    </row>
    <row r="6512" spans="1:22" x14ac:dyDescent="0.3">
      <c r="A6512" s="14">
        <v>6532</v>
      </c>
      <c r="B6512" s="14" t="s">
        <v>9889</v>
      </c>
      <c r="C6512" s="14" t="s">
        <v>13510</v>
      </c>
      <c r="D6512" s="14" t="s">
        <v>13504</v>
      </c>
      <c r="E6512" s="14" t="s">
        <v>13486</v>
      </c>
      <c r="F6512" s="14">
        <v>10</v>
      </c>
      <c r="G6512" s="14">
        <v>0.1</v>
      </c>
      <c r="H6512" s="15">
        <v>7.8400000000000032E-3</v>
      </c>
      <c r="I6512" s="15">
        <f>M6512-V6512</f>
        <v>9.716000000000001E-2</v>
      </c>
      <c r="J6512" s="14"/>
      <c r="K6512" s="13"/>
      <c r="L6512" s="9">
        <f>G6512*1.05</f>
        <v>0.10500000000000001</v>
      </c>
      <c r="M6512" s="11">
        <f>L6512-H6512</f>
        <v>9.716000000000001E-2</v>
      </c>
      <c r="N6512" s="11">
        <v>0</v>
      </c>
      <c r="P6512" s="9">
        <f>0.5*N6512/1000</f>
        <v>0</v>
      </c>
      <c r="Q6512" s="9">
        <f>P6512+O6512</f>
        <v>0</v>
      </c>
      <c r="R6512" s="11">
        <v>0</v>
      </c>
      <c r="T6512" s="9">
        <f>0.5*R6512</f>
        <v>0</v>
      </c>
      <c r="U6512" s="9">
        <f>T6512+S6512</f>
        <v>0</v>
      </c>
      <c r="V6512" s="9">
        <f>(Q6512+U6512)/(0.944*1000)</f>
        <v>0</v>
      </c>
    </row>
    <row r="6513" spans="1:22" x14ac:dyDescent="0.3">
      <c r="A6513" s="14">
        <v>6533</v>
      </c>
      <c r="B6513" s="14" t="s">
        <v>9890</v>
      </c>
      <c r="C6513" s="14" t="s">
        <v>13510</v>
      </c>
      <c r="D6513" s="14" t="s">
        <v>13504</v>
      </c>
      <c r="E6513" s="14" t="s">
        <v>13486</v>
      </c>
      <c r="F6513" s="14">
        <v>10</v>
      </c>
      <c r="G6513" s="14">
        <v>0.04</v>
      </c>
      <c r="H6513" s="15">
        <v>1.5059999999999999E-2</v>
      </c>
      <c r="I6513" s="15">
        <f>M6513-V6513</f>
        <v>2.6940000000000006E-2</v>
      </c>
      <c r="J6513" s="14"/>
      <c r="K6513" s="13"/>
      <c r="L6513" s="9">
        <f>G6513*1.05</f>
        <v>4.2000000000000003E-2</v>
      </c>
      <c r="M6513" s="11">
        <f>L6513-H6513</f>
        <v>2.6940000000000006E-2</v>
      </c>
      <c r="N6513" s="11">
        <v>0</v>
      </c>
      <c r="P6513" s="9">
        <f>0.5*N6513/1000</f>
        <v>0</v>
      </c>
      <c r="Q6513" s="9">
        <f>P6513+O6513</f>
        <v>0</v>
      </c>
      <c r="R6513" s="11">
        <v>0</v>
      </c>
      <c r="T6513" s="9">
        <f>0.5*R6513</f>
        <v>0</v>
      </c>
      <c r="U6513" s="9">
        <f>T6513+S6513</f>
        <v>0</v>
      </c>
      <c r="V6513" s="9">
        <f>(Q6513+U6513)/(0.944*1000)</f>
        <v>0</v>
      </c>
    </row>
    <row r="6514" spans="1:22" x14ac:dyDescent="0.3">
      <c r="A6514" s="14">
        <v>6534</v>
      </c>
      <c r="B6514" s="14" t="s">
        <v>9891</v>
      </c>
      <c r="C6514" s="14" t="s">
        <v>13510</v>
      </c>
      <c r="D6514" s="14" t="s">
        <v>13504</v>
      </c>
      <c r="E6514" s="14" t="s">
        <v>13486</v>
      </c>
      <c r="F6514" s="14">
        <v>10</v>
      </c>
      <c r="G6514" s="14">
        <v>6.3E-2</v>
      </c>
      <c r="H6514" s="15">
        <v>1.6679000000000003E-2</v>
      </c>
      <c r="I6514" s="15">
        <f>M6514-V6514</f>
        <v>4.9471000000000001E-2</v>
      </c>
      <c r="J6514" s="14"/>
      <c r="K6514" s="13"/>
      <c r="L6514" s="9">
        <f>G6514*1.05</f>
        <v>6.615E-2</v>
      </c>
      <c r="M6514" s="11">
        <f>L6514-H6514</f>
        <v>4.9471000000000001E-2</v>
      </c>
      <c r="N6514" s="11">
        <v>0</v>
      </c>
      <c r="P6514" s="9">
        <f>0.5*N6514/1000</f>
        <v>0</v>
      </c>
      <c r="Q6514" s="9">
        <f>P6514+O6514</f>
        <v>0</v>
      </c>
      <c r="R6514" s="11">
        <v>0</v>
      </c>
      <c r="T6514" s="9">
        <f>0.5*R6514</f>
        <v>0</v>
      </c>
      <c r="U6514" s="9">
        <f>T6514+S6514</f>
        <v>0</v>
      </c>
      <c r="V6514" s="9">
        <f>(Q6514+U6514)/(0.944*1000)</f>
        <v>0</v>
      </c>
    </row>
    <row r="6515" spans="1:22" x14ac:dyDescent="0.3">
      <c r="A6515" s="14">
        <v>6535</v>
      </c>
      <c r="B6515" s="14" t="s">
        <v>9892</v>
      </c>
      <c r="C6515" s="14" t="s">
        <v>13510</v>
      </c>
      <c r="D6515" s="14" t="s">
        <v>13504</v>
      </c>
      <c r="E6515" s="14" t="s">
        <v>13486</v>
      </c>
      <c r="F6515" s="14">
        <v>10</v>
      </c>
      <c r="G6515" s="14">
        <v>0.1</v>
      </c>
      <c r="H6515" s="15">
        <v>2.2601E-2</v>
      </c>
      <c r="I6515" s="15">
        <f>M6515-V6515</f>
        <v>8.2399000000000014E-2</v>
      </c>
      <c r="J6515" s="14"/>
      <c r="K6515" s="13"/>
      <c r="L6515" s="9">
        <f>G6515*1.05</f>
        <v>0.10500000000000001</v>
      </c>
      <c r="M6515" s="11">
        <f>L6515-H6515</f>
        <v>8.2399000000000014E-2</v>
      </c>
      <c r="N6515" s="11">
        <v>0</v>
      </c>
      <c r="P6515" s="9">
        <f>0.5*N6515/1000</f>
        <v>0</v>
      </c>
      <c r="Q6515" s="9">
        <f>P6515+O6515</f>
        <v>0</v>
      </c>
      <c r="R6515" s="11">
        <v>0</v>
      </c>
      <c r="T6515" s="9">
        <f>0.5*R6515</f>
        <v>0</v>
      </c>
      <c r="U6515" s="9">
        <f>T6515+S6515</f>
        <v>0</v>
      </c>
      <c r="V6515" s="9">
        <f>(Q6515+U6515)/(0.944*1000)</f>
        <v>0</v>
      </c>
    </row>
    <row r="6516" spans="1:22" x14ac:dyDescent="0.3">
      <c r="A6516" s="14">
        <v>6536</v>
      </c>
      <c r="B6516" s="14" t="s">
        <v>9893</v>
      </c>
      <c r="C6516" s="14" t="s">
        <v>13510</v>
      </c>
      <c r="D6516" s="14" t="s">
        <v>13504</v>
      </c>
      <c r="E6516" s="14" t="s">
        <v>13486</v>
      </c>
      <c r="F6516" s="14">
        <v>10</v>
      </c>
      <c r="G6516" s="14">
        <v>0.16</v>
      </c>
      <c r="H6516" s="15">
        <v>3.9729E-2</v>
      </c>
      <c r="I6516" s="15">
        <f>M6516-V6516</f>
        <v>0.12827100000000002</v>
      </c>
      <c r="J6516" s="14"/>
      <c r="K6516" s="13"/>
      <c r="L6516" s="9">
        <f>G6516*1.05</f>
        <v>0.16800000000000001</v>
      </c>
      <c r="M6516" s="11">
        <f>L6516-H6516</f>
        <v>0.12827100000000002</v>
      </c>
      <c r="N6516" s="11">
        <v>0</v>
      </c>
      <c r="P6516" s="9">
        <f>0.5*N6516/1000</f>
        <v>0</v>
      </c>
      <c r="Q6516" s="9">
        <f>P6516+O6516</f>
        <v>0</v>
      </c>
      <c r="R6516" s="11">
        <v>0</v>
      </c>
      <c r="T6516" s="9">
        <f>0.5*R6516</f>
        <v>0</v>
      </c>
      <c r="U6516" s="9">
        <f>T6516+S6516</f>
        <v>0</v>
      </c>
      <c r="V6516" s="9">
        <f>(Q6516+U6516)/(0.944*1000)</f>
        <v>0</v>
      </c>
    </row>
    <row r="6517" spans="1:22" x14ac:dyDescent="0.3">
      <c r="A6517" s="14">
        <v>6537</v>
      </c>
      <c r="B6517" s="14" t="s">
        <v>9894</v>
      </c>
      <c r="C6517" s="14" t="s">
        <v>13510</v>
      </c>
      <c r="D6517" s="14" t="s">
        <v>13504</v>
      </c>
      <c r="E6517" s="14" t="s">
        <v>13486</v>
      </c>
      <c r="F6517" s="14">
        <v>10</v>
      </c>
      <c r="G6517" s="14">
        <v>0.1</v>
      </c>
      <c r="H6517" s="15">
        <v>1.2917000000000001E-2</v>
      </c>
      <c r="I6517" s="15">
        <f>M6517-V6517</f>
        <v>9.2083000000000012E-2</v>
      </c>
      <c r="J6517" s="14"/>
      <c r="K6517" s="13"/>
      <c r="L6517" s="9">
        <f>G6517*1.05</f>
        <v>0.10500000000000001</v>
      </c>
      <c r="M6517" s="11">
        <f>L6517-H6517</f>
        <v>9.2083000000000012E-2</v>
      </c>
      <c r="N6517" s="11">
        <v>0</v>
      </c>
      <c r="P6517" s="9">
        <f>0.5*N6517/1000</f>
        <v>0</v>
      </c>
      <c r="Q6517" s="9">
        <f>P6517+O6517</f>
        <v>0</v>
      </c>
      <c r="R6517" s="11">
        <v>0</v>
      </c>
      <c r="T6517" s="9">
        <f>0.5*R6517</f>
        <v>0</v>
      </c>
      <c r="U6517" s="9">
        <f>T6517+S6517</f>
        <v>0</v>
      </c>
      <c r="V6517" s="9">
        <f>(Q6517+U6517)/(0.944*1000)</f>
        <v>0</v>
      </c>
    </row>
    <row r="6518" spans="1:22" x14ac:dyDescent="0.3">
      <c r="A6518" s="14">
        <v>6538</v>
      </c>
      <c r="B6518" s="14" t="s">
        <v>9895</v>
      </c>
      <c r="C6518" s="14" t="s">
        <v>13510</v>
      </c>
      <c r="D6518" s="14" t="s">
        <v>13504</v>
      </c>
      <c r="E6518" s="14" t="s">
        <v>13486</v>
      </c>
      <c r="F6518" s="14">
        <v>10</v>
      </c>
      <c r="G6518" s="14">
        <v>0.25</v>
      </c>
      <c r="H6518" s="15">
        <v>3.2111999999999995E-2</v>
      </c>
      <c r="I6518" s="15">
        <f>M6518-V6518</f>
        <v>0.23038800000000001</v>
      </c>
      <c r="J6518" s="14"/>
      <c r="K6518" s="13"/>
      <c r="L6518" s="9">
        <f>G6518*1.05</f>
        <v>0.26250000000000001</v>
      </c>
      <c r="M6518" s="11">
        <f>L6518-H6518</f>
        <v>0.23038800000000001</v>
      </c>
      <c r="N6518" s="11">
        <v>0</v>
      </c>
      <c r="P6518" s="9">
        <f>0.5*N6518/1000</f>
        <v>0</v>
      </c>
      <c r="Q6518" s="9">
        <f>P6518+O6518</f>
        <v>0</v>
      </c>
      <c r="R6518" s="11">
        <v>0</v>
      </c>
      <c r="T6518" s="9">
        <f>0.5*R6518</f>
        <v>0</v>
      </c>
      <c r="U6518" s="9">
        <f>T6518+S6518</f>
        <v>0</v>
      </c>
      <c r="V6518" s="9">
        <f>(Q6518+U6518)/(0.944*1000)</f>
        <v>0</v>
      </c>
    </row>
    <row r="6519" spans="1:22" x14ac:dyDescent="0.3">
      <c r="A6519" s="14">
        <v>6539</v>
      </c>
      <c r="B6519" s="14" t="s">
        <v>9896</v>
      </c>
      <c r="C6519" s="14" t="s">
        <v>13510</v>
      </c>
      <c r="D6519" s="14" t="s">
        <v>13504</v>
      </c>
      <c r="E6519" s="14" t="s">
        <v>13486</v>
      </c>
      <c r="F6519" s="14">
        <v>10</v>
      </c>
      <c r="G6519" s="14">
        <v>0.16</v>
      </c>
      <c r="H6519" s="15">
        <v>3.5466000000000011E-2</v>
      </c>
      <c r="I6519" s="15">
        <f>M6519-V6519</f>
        <v>0.13253399999999999</v>
      </c>
      <c r="J6519" s="14"/>
      <c r="K6519" s="13"/>
      <c r="L6519" s="9">
        <f>G6519*1.05</f>
        <v>0.16800000000000001</v>
      </c>
      <c r="M6519" s="11">
        <f>L6519-H6519</f>
        <v>0.13253399999999999</v>
      </c>
      <c r="N6519" s="11">
        <v>0</v>
      </c>
      <c r="P6519" s="9">
        <f>0.5*N6519/1000</f>
        <v>0</v>
      </c>
      <c r="Q6519" s="9">
        <f>P6519+O6519</f>
        <v>0</v>
      </c>
      <c r="R6519" s="11">
        <v>0</v>
      </c>
      <c r="T6519" s="9">
        <f>0.5*R6519</f>
        <v>0</v>
      </c>
      <c r="U6519" s="9">
        <f>T6519+S6519</f>
        <v>0</v>
      </c>
      <c r="V6519" s="9">
        <f>(Q6519+U6519)/(0.944*1000)</f>
        <v>0</v>
      </c>
    </row>
    <row r="6520" spans="1:22" x14ac:dyDescent="0.3">
      <c r="A6520" s="14">
        <v>6540</v>
      </c>
      <c r="B6520" s="14" t="s">
        <v>9897</v>
      </c>
      <c r="C6520" s="14" t="s">
        <v>13510</v>
      </c>
      <c r="D6520" s="14" t="s">
        <v>13504</v>
      </c>
      <c r="E6520" s="14" t="s">
        <v>13486</v>
      </c>
      <c r="F6520" s="14">
        <v>10</v>
      </c>
      <c r="G6520" s="14">
        <v>0.16</v>
      </c>
      <c r="H6520" s="15">
        <v>6.7119999999999999E-2</v>
      </c>
      <c r="I6520" s="15">
        <f>M6520-V6520</f>
        <v>0.10088000000000001</v>
      </c>
      <c r="J6520" s="14"/>
      <c r="K6520" s="13"/>
      <c r="L6520" s="9">
        <f>G6520*1.05</f>
        <v>0.16800000000000001</v>
      </c>
      <c r="M6520" s="11">
        <f>L6520-H6520</f>
        <v>0.10088000000000001</v>
      </c>
      <c r="N6520" s="11">
        <v>0</v>
      </c>
      <c r="P6520" s="9">
        <f>0.5*N6520/1000</f>
        <v>0</v>
      </c>
      <c r="Q6520" s="9">
        <f>P6520+O6520</f>
        <v>0</v>
      </c>
      <c r="R6520" s="11">
        <v>0</v>
      </c>
      <c r="T6520" s="9">
        <f>0.5*R6520</f>
        <v>0</v>
      </c>
      <c r="U6520" s="9">
        <f>T6520+S6520</f>
        <v>0</v>
      </c>
      <c r="V6520" s="9">
        <f>(Q6520+U6520)/(0.944*1000)</f>
        <v>0</v>
      </c>
    </row>
    <row r="6521" spans="1:22" x14ac:dyDescent="0.3">
      <c r="A6521" s="14">
        <v>6541</v>
      </c>
      <c r="B6521" s="14" t="s">
        <v>9898</v>
      </c>
      <c r="C6521" s="14" t="s">
        <v>13510</v>
      </c>
      <c r="D6521" s="14" t="s">
        <v>13504</v>
      </c>
      <c r="E6521" s="14" t="s">
        <v>13486</v>
      </c>
      <c r="F6521" s="14">
        <v>10</v>
      </c>
      <c r="G6521" s="14">
        <v>6.3E-2</v>
      </c>
      <c r="H6521" s="15">
        <v>3.4669999999999987E-3</v>
      </c>
      <c r="I6521" s="15">
        <f>M6521-V6521</f>
        <v>6.2683000000000003E-2</v>
      </c>
      <c r="J6521" s="14"/>
      <c r="K6521" s="13"/>
      <c r="L6521" s="9">
        <f>G6521*1.05</f>
        <v>6.615E-2</v>
      </c>
      <c r="M6521" s="11">
        <f>L6521-H6521</f>
        <v>6.2683000000000003E-2</v>
      </c>
      <c r="N6521" s="11">
        <v>0</v>
      </c>
      <c r="P6521" s="9">
        <f>0.5*N6521/1000</f>
        <v>0</v>
      </c>
      <c r="Q6521" s="9">
        <f>P6521+O6521</f>
        <v>0</v>
      </c>
      <c r="R6521" s="11">
        <v>0</v>
      </c>
      <c r="T6521" s="9">
        <f>0.5*R6521</f>
        <v>0</v>
      </c>
      <c r="U6521" s="9">
        <f>T6521+S6521</f>
        <v>0</v>
      </c>
      <c r="V6521" s="9">
        <f>(Q6521+U6521)/(0.944*1000)</f>
        <v>0</v>
      </c>
    </row>
    <row r="6522" spans="1:22" x14ac:dyDescent="0.3">
      <c r="A6522" s="14">
        <v>6542</v>
      </c>
      <c r="B6522" s="14" t="s">
        <v>9899</v>
      </c>
      <c r="C6522" s="14" t="s">
        <v>13510</v>
      </c>
      <c r="D6522" s="14" t="s">
        <v>13504</v>
      </c>
      <c r="E6522" s="14" t="s">
        <v>13486</v>
      </c>
      <c r="F6522" s="14">
        <v>10</v>
      </c>
      <c r="G6522" s="14">
        <v>0.1</v>
      </c>
      <c r="H6522" s="15">
        <v>0.04</v>
      </c>
      <c r="I6522" s="15">
        <f>M6522-V6522</f>
        <v>6.5000000000000002E-2</v>
      </c>
      <c r="J6522" s="14"/>
      <c r="K6522" s="13"/>
      <c r="L6522" s="9">
        <f>G6522*1.05</f>
        <v>0.10500000000000001</v>
      </c>
      <c r="M6522" s="11">
        <f>L6522-H6522</f>
        <v>6.5000000000000002E-2</v>
      </c>
      <c r="N6522" s="11">
        <v>0</v>
      </c>
      <c r="P6522" s="9">
        <f>0.5*N6522/1000</f>
        <v>0</v>
      </c>
      <c r="Q6522" s="9">
        <f>P6522+O6522</f>
        <v>0</v>
      </c>
      <c r="R6522" s="11">
        <v>0</v>
      </c>
      <c r="T6522" s="9">
        <f>0.5*R6522</f>
        <v>0</v>
      </c>
      <c r="U6522" s="9">
        <f>T6522+S6522</f>
        <v>0</v>
      </c>
      <c r="V6522" s="9">
        <f>(Q6522+U6522)/(0.944*1000)</f>
        <v>0</v>
      </c>
    </row>
    <row r="6523" spans="1:22" x14ac:dyDescent="0.3">
      <c r="A6523" s="14">
        <v>6543</v>
      </c>
      <c r="B6523" s="14" t="s">
        <v>9900</v>
      </c>
      <c r="C6523" s="14" t="s">
        <v>13510</v>
      </c>
      <c r="D6523" s="14" t="s">
        <v>13504</v>
      </c>
      <c r="E6523" s="14" t="s">
        <v>13486</v>
      </c>
      <c r="F6523" s="14">
        <v>10</v>
      </c>
      <c r="G6523" s="14">
        <v>6.3E-2</v>
      </c>
      <c r="H6523" s="15">
        <v>4.6128999999999996E-2</v>
      </c>
      <c r="I6523" s="15">
        <f>M6523-V6523</f>
        <v>2.0021000000000004E-2</v>
      </c>
      <c r="J6523" s="14"/>
      <c r="K6523" s="13"/>
      <c r="L6523" s="9">
        <f>G6523*1.05</f>
        <v>6.615E-2</v>
      </c>
      <c r="M6523" s="11">
        <f>L6523-H6523</f>
        <v>2.0021000000000004E-2</v>
      </c>
      <c r="N6523" s="11">
        <v>0</v>
      </c>
      <c r="P6523" s="9">
        <f>0.5*N6523/1000</f>
        <v>0</v>
      </c>
      <c r="Q6523" s="9">
        <f>P6523+O6523</f>
        <v>0</v>
      </c>
      <c r="R6523" s="11">
        <v>0</v>
      </c>
      <c r="T6523" s="9">
        <f>0.5*R6523</f>
        <v>0</v>
      </c>
      <c r="U6523" s="9">
        <f>T6523+S6523</f>
        <v>0</v>
      </c>
      <c r="V6523" s="9">
        <f>(Q6523+U6523)/(0.944*1000)</f>
        <v>0</v>
      </c>
    </row>
    <row r="6524" spans="1:22" x14ac:dyDescent="0.3">
      <c r="A6524" s="14">
        <v>6544</v>
      </c>
      <c r="B6524" s="14" t="s">
        <v>9901</v>
      </c>
      <c r="C6524" s="14" t="s">
        <v>13510</v>
      </c>
      <c r="D6524" s="14" t="s">
        <v>13504</v>
      </c>
      <c r="E6524" s="14" t="s">
        <v>13486</v>
      </c>
      <c r="F6524" s="14">
        <v>10</v>
      </c>
      <c r="G6524" s="14">
        <v>0.25</v>
      </c>
      <c r="H6524" s="15">
        <v>5.8572000000000006E-2</v>
      </c>
      <c r="I6524" s="15">
        <f>M6524-V6524</f>
        <v>0.203928</v>
      </c>
      <c r="J6524" s="14"/>
      <c r="K6524" s="13"/>
      <c r="L6524" s="9">
        <f>G6524*1.05</f>
        <v>0.26250000000000001</v>
      </c>
      <c r="M6524" s="11">
        <f>L6524-H6524</f>
        <v>0.203928</v>
      </c>
      <c r="N6524" s="11">
        <v>0</v>
      </c>
      <c r="P6524" s="9">
        <f>0.5*N6524/1000</f>
        <v>0</v>
      </c>
      <c r="Q6524" s="9">
        <f>P6524+O6524</f>
        <v>0</v>
      </c>
      <c r="R6524" s="11">
        <v>0</v>
      </c>
      <c r="T6524" s="9">
        <f>0.5*R6524</f>
        <v>0</v>
      </c>
      <c r="U6524" s="9">
        <f>T6524+S6524</f>
        <v>0</v>
      </c>
      <c r="V6524" s="9">
        <f>(Q6524+U6524)/(0.944*1000)</f>
        <v>0</v>
      </c>
    </row>
    <row r="6525" spans="1:22" x14ac:dyDescent="0.3">
      <c r="A6525" s="14">
        <v>6545</v>
      </c>
      <c r="B6525" s="14" t="s">
        <v>9902</v>
      </c>
      <c r="C6525" s="14" t="s">
        <v>13510</v>
      </c>
      <c r="D6525" s="14" t="s">
        <v>13504</v>
      </c>
      <c r="E6525" s="14" t="s">
        <v>13486</v>
      </c>
      <c r="F6525" s="14">
        <v>10</v>
      </c>
      <c r="G6525" s="14">
        <v>0.16</v>
      </c>
      <c r="H6525" s="15">
        <v>2.3037000000000005E-2</v>
      </c>
      <c r="I6525" s="15">
        <f>M6525-V6525</f>
        <v>0.14496300000000001</v>
      </c>
      <c r="J6525" s="14"/>
      <c r="K6525" s="13"/>
      <c r="L6525" s="9">
        <f>G6525*1.05</f>
        <v>0.16800000000000001</v>
      </c>
      <c r="M6525" s="11">
        <f>L6525-H6525</f>
        <v>0.14496300000000001</v>
      </c>
      <c r="N6525" s="11">
        <v>0</v>
      </c>
      <c r="P6525" s="9">
        <f>0.5*N6525/1000</f>
        <v>0</v>
      </c>
      <c r="Q6525" s="9">
        <f>P6525+O6525</f>
        <v>0</v>
      </c>
      <c r="R6525" s="11">
        <v>0</v>
      </c>
      <c r="T6525" s="9">
        <f>0.5*R6525</f>
        <v>0</v>
      </c>
      <c r="U6525" s="9">
        <f>T6525+S6525</f>
        <v>0</v>
      </c>
      <c r="V6525" s="9">
        <f>(Q6525+U6525)/(0.944*1000)</f>
        <v>0</v>
      </c>
    </row>
    <row r="6526" spans="1:22" x14ac:dyDescent="0.3">
      <c r="A6526" s="14">
        <v>6546</v>
      </c>
      <c r="B6526" s="14" t="s">
        <v>9903</v>
      </c>
      <c r="C6526" s="14" t="s">
        <v>13510</v>
      </c>
      <c r="D6526" s="14" t="s">
        <v>13504</v>
      </c>
      <c r="E6526" s="14" t="s">
        <v>13486</v>
      </c>
      <c r="F6526" s="14">
        <v>10</v>
      </c>
      <c r="G6526" s="14">
        <v>0.16</v>
      </c>
      <c r="H6526" s="15">
        <v>0</v>
      </c>
      <c r="I6526" s="15">
        <f>M6526-V6526</f>
        <v>0.16800000000000001</v>
      </c>
      <c r="J6526" s="14"/>
      <c r="K6526" s="13"/>
      <c r="L6526" s="9">
        <f>G6526*1.05</f>
        <v>0.16800000000000001</v>
      </c>
      <c r="M6526" s="11">
        <f>L6526-H6526</f>
        <v>0.16800000000000001</v>
      </c>
      <c r="N6526" s="11">
        <v>0</v>
      </c>
      <c r="P6526" s="9">
        <f>0.5*N6526/1000</f>
        <v>0</v>
      </c>
      <c r="Q6526" s="9">
        <f>P6526+O6526</f>
        <v>0</v>
      </c>
      <c r="R6526" s="11">
        <v>0</v>
      </c>
      <c r="T6526" s="9">
        <f>0.5*R6526</f>
        <v>0</v>
      </c>
      <c r="U6526" s="9">
        <f>T6526+S6526</f>
        <v>0</v>
      </c>
      <c r="V6526" s="9">
        <f>(Q6526+U6526)/(0.944*1000)</f>
        <v>0</v>
      </c>
    </row>
    <row r="6527" spans="1:22" x14ac:dyDescent="0.3">
      <c r="A6527" s="14">
        <v>6547</v>
      </c>
      <c r="B6527" s="14" t="s">
        <v>9904</v>
      </c>
      <c r="C6527" s="14" t="s">
        <v>13510</v>
      </c>
      <c r="D6527" s="14" t="s">
        <v>13504</v>
      </c>
      <c r="E6527" s="14" t="s">
        <v>13486</v>
      </c>
      <c r="F6527" s="14">
        <v>10</v>
      </c>
      <c r="G6527" s="14">
        <v>6.3E-2</v>
      </c>
      <c r="H6527" s="15">
        <v>6.9299999999999787E-4</v>
      </c>
      <c r="I6527" s="15">
        <f>M6527-V6527</f>
        <v>6.5457000000000001E-2</v>
      </c>
      <c r="J6527" s="14"/>
      <c r="K6527" s="13"/>
      <c r="L6527" s="9">
        <f>G6527*1.05</f>
        <v>6.615E-2</v>
      </c>
      <c r="M6527" s="11">
        <f>L6527-H6527</f>
        <v>6.5457000000000001E-2</v>
      </c>
      <c r="N6527" s="11">
        <v>0</v>
      </c>
      <c r="P6527" s="9">
        <f>0.5*N6527/1000</f>
        <v>0</v>
      </c>
      <c r="Q6527" s="9">
        <f>P6527+O6527</f>
        <v>0</v>
      </c>
      <c r="R6527" s="11">
        <v>0</v>
      </c>
      <c r="S6527" s="9">
        <f>0.75*R6527/1000</f>
        <v>0</v>
      </c>
      <c r="T6527" s="9">
        <f>0.5*R6527</f>
        <v>0</v>
      </c>
      <c r="U6527" s="9">
        <f>T6527+S6527</f>
        <v>0</v>
      </c>
      <c r="V6527" s="9">
        <f>(Q6527+U6527)/(0.944*1000)</f>
        <v>0</v>
      </c>
    </row>
    <row r="6528" spans="1:22" x14ac:dyDescent="0.3">
      <c r="A6528" s="14">
        <v>6548</v>
      </c>
      <c r="B6528" s="14" t="s">
        <v>9905</v>
      </c>
      <c r="C6528" s="14" t="s">
        <v>13510</v>
      </c>
      <c r="D6528" s="14" t="s">
        <v>13504</v>
      </c>
      <c r="E6528" s="14" t="s">
        <v>13486</v>
      </c>
      <c r="F6528" s="14">
        <v>10</v>
      </c>
      <c r="G6528" s="14">
        <v>0.1</v>
      </c>
      <c r="H6528" s="15">
        <v>1.1680000000000063E-3</v>
      </c>
      <c r="I6528" s="15">
        <f>M6528-V6528</f>
        <v>0.10383200000000001</v>
      </c>
      <c r="J6528" s="14"/>
      <c r="K6528" s="13"/>
      <c r="L6528" s="9">
        <f>G6528*1.05</f>
        <v>0.10500000000000001</v>
      </c>
      <c r="M6528" s="11">
        <f>L6528-H6528</f>
        <v>0.10383200000000001</v>
      </c>
      <c r="N6528" s="11">
        <v>0</v>
      </c>
      <c r="P6528" s="9">
        <f>0.5*N6528/1000</f>
        <v>0</v>
      </c>
      <c r="Q6528" s="9">
        <f>P6528+O6528</f>
        <v>0</v>
      </c>
      <c r="R6528" s="11">
        <v>0</v>
      </c>
      <c r="T6528" s="9">
        <f>0.5*R6528</f>
        <v>0</v>
      </c>
      <c r="U6528" s="9">
        <f>T6528+S6528</f>
        <v>0</v>
      </c>
      <c r="V6528" s="9">
        <f>(Q6528+U6528)/(0.944*1000)</f>
        <v>0</v>
      </c>
    </row>
    <row r="6529" spans="1:22" x14ac:dyDescent="0.3">
      <c r="A6529" s="14">
        <v>6549</v>
      </c>
      <c r="B6529" s="14" t="s">
        <v>9906</v>
      </c>
      <c r="C6529" s="14" t="s">
        <v>13510</v>
      </c>
      <c r="D6529" s="14" t="s">
        <v>13504</v>
      </c>
      <c r="E6529" s="14" t="s">
        <v>13486</v>
      </c>
      <c r="F6529" s="14">
        <v>10</v>
      </c>
      <c r="G6529" s="14">
        <v>6.3E-2</v>
      </c>
      <c r="H6529" s="15">
        <v>1.0650999999999996E-2</v>
      </c>
      <c r="I6529" s="15">
        <f>M6529-V6529</f>
        <v>5.5499000000000007E-2</v>
      </c>
      <c r="J6529" s="14"/>
      <c r="K6529" s="13"/>
      <c r="L6529" s="9">
        <f>G6529*1.05</f>
        <v>6.615E-2</v>
      </c>
      <c r="M6529" s="11">
        <f>L6529-H6529</f>
        <v>5.5499000000000007E-2</v>
      </c>
      <c r="N6529" s="11">
        <v>0</v>
      </c>
      <c r="P6529" s="9">
        <f>0.5*N6529/1000</f>
        <v>0</v>
      </c>
      <c r="Q6529" s="9">
        <f>P6529+O6529</f>
        <v>0</v>
      </c>
      <c r="R6529" s="11">
        <v>0</v>
      </c>
      <c r="T6529" s="9">
        <f>0.5*R6529</f>
        <v>0</v>
      </c>
      <c r="U6529" s="9">
        <f>T6529+S6529</f>
        <v>0</v>
      </c>
      <c r="V6529" s="9">
        <f>(Q6529+U6529)/(0.944*1000)</f>
        <v>0</v>
      </c>
    </row>
    <row r="6530" spans="1:22" x14ac:dyDescent="0.3">
      <c r="A6530" s="14">
        <v>6550</v>
      </c>
      <c r="B6530" s="14" t="s">
        <v>9907</v>
      </c>
      <c r="C6530" s="14" t="s">
        <v>13510</v>
      </c>
      <c r="D6530" s="14" t="s">
        <v>13504</v>
      </c>
      <c r="E6530" s="14" t="s">
        <v>13486</v>
      </c>
      <c r="F6530" s="14">
        <v>10</v>
      </c>
      <c r="G6530" s="14">
        <v>0.16</v>
      </c>
      <c r="H6530" s="15">
        <v>5.203E-2</v>
      </c>
      <c r="I6530" s="15">
        <f>M6530-V6530</f>
        <v>0.11597000000000002</v>
      </c>
      <c r="J6530" s="14"/>
      <c r="K6530" s="13"/>
      <c r="L6530" s="9">
        <f>G6530*1.05</f>
        <v>0.16800000000000001</v>
      </c>
      <c r="M6530" s="11">
        <f>L6530-H6530</f>
        <v>0.11597000000000002</v>
      </c>
      <c r="N6530" s="11">
        <v>0</v>
      </c>
      <c r="P6530" s="9">
        <f>0.5*N6530/1000</f>
        <v>0</v>
      </c>
      <c r="Q6530" s="9">
        <f>P6530+O6530</f>
        <v>0</v>
      </c>
      <c r="R6530" s="11">
        <v>0</v>
      </c>
      <c r="T6530" s="9">
        <f>0.5*R6530</f>
        <v>0</v>
      </c>
      <c r="U6530" s="9">
        <f>T6530+S6530</f>
        <v>0</v>
      </c>
      <c r="V6530" s="9">
        <f>(Q6530+U6530)/(0.944*1000)</f>
        <v>0</v>
      </c>
    </row>
    <row r="6531" spans="1:22" x14ac:dyDescent="0.3">
      <c r="A6531" s="14">
        <v>6551</v>
      </c>
      <c r="B6531" s="14" t="s">
        <v>9908</v>
      </c>
      <c r="C6531" s="14" t="s">
        <v>13510</v>
      </c>
      <c r="D6531" s="14" t="s">
        <v>13504</v>
      </c>
      <c r="E6531" s="14" t="s">
        <v>13486</v>
      </c>
      <c r="F6531" s="14">
        <v>10</v>
      </c>
      <c r="G6531" s="14">
        <v>0.16</v>
      </c>
      <c r="H6531" s="15">
        <v>1.2668000000000006E-2</v>
      </c>
      <c r="I6531" s="15">
        <f>M6531-V6531</f>
        <v>0.155332</v>
      </c>
      <c r="J6531" s="14"/>
      <c r="K6531" s="13"/>
      <c r="L6531" s="9">
        <f>G6531*1.05</f>
        <v>0.16800000000000001</v>
      </c>
      <c r="M6531" s="11">
        <f>L6531-H6531</f>
        <v>0.155332</v>
      </c>
      <c r="N6531" s="11">
        <v>0</v>
      </c>
      <c r="P6531" s="9">
        <f>0.5*N6531/1000</f>
        <v>0</v>
      </c>
      <c r="Q6531" s="9">
        <f>P6531+O6531</f>
        <v>0</v>
      </c>
      <c r="R6531" s="11">
        <v>0</v>
      </c>
      <c r="T6531" s="9">
        <f>0.5*R6531</f>
        <v>0</v>
      </c>
      <c r="U6531" s="9">
        <f>T6531+S6531</f>
        <v>0</v>
      </c>
      <c r="V6531" s="9">
        <f>(Q6531+U6531)/(0.944*1000)</f>
        <v>0</v>
      </c>
    </row>
    <row r="6532" spans="1:22" x14ac:dyDescent="0.3">
      <c r="A6532" s="14">
        <v>6552</v>
      </c>
      <c r="B6532" s="14" t="s">
        <v>9909</v>
      </c>
      <c r="C6532" s="14" t="s">
        <v>13510</v>
      </c>
      <c r="D6532" s="14" t="s">
        <v>13504</v>
      </c>
      <c r="E6532" s="14" t="s">
        <v>13486</v>
      </c>
      <c r="F6532" s="14">
        <v>10</v>
      </c>
      <c r="G6532" s="14">
        <v>0.1</v>
      </c>
      <c r="H6532" s="15">
        <v>3.2843999999999991E-2</v>
      </c>
      <c r="I6532" s="15">
        <f>M6532-V6532</f>
        <v>7.2156000000000026E-2</v>
      </c>
      <c r="J6532" s="14"/>
      <c r="K6532" s="13"/>
      <c r="L6532" s="9">
        <f>G6532*1.05</f>
        <v>0.10500000000000001</v>
      </c>
      <c r="M6532" s="11">
        <f>L6532-H6532</f>
        <v>7.2156000000000026E-2</v>
      </c>
      <c r="N6532" s="11">
        <v>0</v>
      </c>
      <c r="P6532" s="9">
        <f>0.5*N6532/1000</f>
        <v>0</v>
      </c>
      <c r="Q6532" s="9">
        <f>P6532+O6532</f>
        <v>0</v>
      </c>
      <c r="R6532" s="11">
        <v>0</v>
      </c>
      <c r="T6532" s="9">
        <f>0.5*R6532</f>
        <v>0</v>
      </c>
      <c r="U6532" s="9">
        <f>T6532+S6532</f>
        <v>0</v>
      </c>
      <c r="V6532" s="9">
        <f>(Q6532+U6532)/(0.944*1000)</f>
        <v>0</v>
      </c>
    </row>
    <row r="6533" spans="1:22" x14ac:dyDescent="0.3">
      <c r="A6533" s="14">
        <v>6553</v>
      </c>
      <c r="B6533" s="14" t="s">
        <v>9910</v>
      </c>
      <c r="C6533" s="14" t="s">
        <v>13510</v>
      </c>
      <c r="D6533" s="14" t="s">
        <v>13504</v>
      </c>
      <c r="E6533" s="14" t="s">
        <v>13486</v>
      </c>
      <c r="F6533" s="14">
        <v>10</v>
      </c>
      <c r="G6533" s="14">
        <v>0.1</v>
      </c>
      <c r="H6533" s="15">
        <v>4.8189000000000003E-2</v>
      </c>
      <c r="I6533" s="15">
        <f>M6533-V6533</f>
        <v>4.886608474576272E-2</v>
      </c>
      <c r="J6533" s="14"/>
      <c r="K6533" s="13"/>
      <c r="L6533" s="9">
        <f>G6533*1.05</f>
        <v>0.10500000000000001</v>
      </c>
      <c r="M6533" s="11">
        <f>L6533-H6533</f>
        <v>5.6811000000000007E-2</v>
      </c>
      <c r="N6533" s="11">
        <v>0</v>
      </c>
      <c r="P6533" s="9">
        <f>0.5*N6533/1000</f>
        <v>0</v>
      </c>
      <c r="Q6533" s="9">
        <f>P6533+O6533</f>
        <v>0</v>
      </c>
      <c r="R6533" s="11">
        <v>15</v>
      </c>
      <c r="T6533" s="9">
        <f>0.5*R6533</f>
        <v>7.5</v>
      </c>
      <c r="U6533" s="9">
        <f>T6533+S6533</f>
        <v>7.5</v>
      </c>
      <c r="V6533" s="9">
        <f>(Q6533+U6533)/(0.944*1000)</f>
        <v>7.9449152542372878E-3</v>
      </c>
    </row>
    <row r="6534" spans="1:22" x14ac:dyDescent="0.3">
      <c r="A6534" s="14">
        <v>6554</v>
      </c>
      <c r="B6534" s="14" t="s">
        <v>9911</v>
      </c>
      <c r="C6534" s="14" t="s">
        <v>13510</v>
      </c>
      <c r="D6534" s="14" t="s">
        <v>13504</v>
      </c>
      <c r="E6534" s="14" t="s">
        <v>13486</v>
      </c>
      <c r="F6534" s="14">
        <v>10</v>
      </c>
      <c r="G6534" s="14">
        <v>0.4</v>
      </c>
      <c r="H6534" s="15">
        <v>4.6600000000000818E-4</v>
      </c>
      <c r="I6534" s="15">
        <f>M6534-V6534</f>
        <v>0.41953400000000002</v>
      </c>
      <c r="J6534" s="14"/>
      <c r="K6534" s="13"/>
      <c r="L6534" s="9">
        <f>G6534*1.05</f>
        <v>0.42000000000000004</v>
      </c>
      <c r="M6534" s="11">
        <f>L6534-H6534</f>
        <v>0.41953400000000002</v>
      </c>
      <c r="N6534" s="11">
        <v>0</v>
      </c>
      <c r="P6534" s="9">
        <f>0.5*N6534/1000</f>
        <v>0</v>
      </c>
      <c r="Q6534" s="9">
        <f>P6534+O6534</f>
        <v>0</v>
      </c>
      <c r="R6534" s="11">
        <v>0</v>
      </c>
      <c r="T6534" s="9">
        <f>0.5*R6534</f>
        <v>0</v>
      </c>
      <c r="U6534" s="9">
        <f>T6534+S6534</f>
        <v>0</v>
      </c>
      <c r="V6534" s="9">
        <f>(Q6534+U6534)/(0.944*1000)</f>
        <v>0</v>
      </c>
    </row>
    <row r="6535" spans="1:22" x14ac:dyDescent="0.3">
      <c r="A6535" s="14">
        <v>6555</v>
      </c>
      <c r="B6535" s="14" t="s">
        <v>9912</v>
      </c>
      <c r="C6535" s="14" t="s">
        <v>13510</v>
      </c>
      <c r="D6535" s="14" t="s">
        <v>13504</v>
      </c>
      <c r="E6535" s="14" t="s">
        <v>13486</v>
      </c>
      <c r="F6535" s="14">
        <v>10</v>
      </c>
      <c r="G6535" s="14">
        <v>0.1</v>
      </c>
      <c r="H6535" s="15">
        <v>1.5101E-2</v>
      </c>
      <c r="I6535" s="15">
        <f>M6535-V6535</f>
        <v>8.9899000000000007E-2</v>
      </c>
      <c r="J6535" s="14"/>
      <c r="K6535" s="13"/>
      <c r="L6535" s="9">
        <f>G6535*1.05</f>
        <v>0.10500000000000001</v>
      </c>
      <c r="M6535" s="11">
        <f>L6535-H6535</f>
        <v>8.9899000000000007E-2</v>
      </c>
      <c r="N6535" s="11">
        <v>0</v>
      </c>
      <c r="P6535" s="9">
        <f>0.5*N6535/1000</f>
        <v>0</v>
      </c>
      <c r="Q6535" s="9">
        <f>P6535+O6535</f>
        <v>0</v>
      </c>
      <c r="R6535" s="11">
        <v>0</v>
      </c>
      <c r="T6535" s="9">
        <f>0.5*R6535</f>
        <v>0</v>
      </c>
      <c r="U6535" s="9">
        <f>T6535+S6535</f>
        <v>0</v>
      </c>
      <c r="V6535" s="9">
        <f>(Q6535+U6535)/(0.944*1000)</f>
        <v>0</v>
      </c>
    </row>
    <row r="6536" spans="1:22" x14ac:dyDescent="0.3">
      <c r="A6536" s="14">
        <v>6556</v>
      </c>
      <c r="B6536" s="14" t="s">
        <v>9913</v>
      </c>
      <c r="C6536" s="14" t="s">
        <v>13510</v>
      </c>
      <c r="D6536" s="14" t="s">
        <v>13504</v>
      </c>
      <c r="E6536" s="14" t="s">
        <v>13486</v>
      </c>
      <c r="F6536" s="14">
        <v>10</v>
      </c>
      <c r="G6536" s="14">
        <v>0.4</v>
      </c>
      <c r="H6536" s="15">
        <v>1.5521000000000016E-2</v>
      </c>
      <c r="I6536" s="15">
        <f>M6536-V6536</f>
        <v>0.40447900000000003</v>
      </c>
      <c r="J6536" s="14"/>
      <c r="K6536" s="13"/>
      <c r="L6536" s="9">
        <f>G6536*1.05</f>
        <v>0.42000000000000004</v>
      </c>
      <c r="M6536" s="11">
        <f>L6536-H6536</f>
        <v>0.40447900000000003</v>
      </c>
      <c r="N6536" s="11">
        <v>0</v>
      </c>
      <c r="P6536" s="9">
        <f>0.5*N6536/1000</f>
        <v>0</v>
      </c>
      <c r="Q6536" s="9">
        <f>P6536+O6536</f>
        <v>0</v>
      </c>
      <c r="R6536" s="11">
        <v>0</v>
      </c>
      <c r="T6536" s="9">
        <f>0.5*R6536</f>
        <v>0</v>
      </c>
      <c r="U6536" s="9">
        <f>T6536+S6536</f>
        <v>0</v>
      </c>
      <c r="V6536" s="9">
        <f>(Q6536+U6536)/(0.944*1000)</f>
        <v>0</v>
      </c>
    </row>
    <row r="6537" spans="1:22" x14ac:dyDescent="0.3">
      <c r="A6537" s="14">
        <v>6557</v>
      </c>
      <c r="B6537" s="14" t="s">
        <v>9914</v>
      </c>
      <c r="C6537" s="14" t="s">
        <v>13510</v>
      </c>
      <c r="D6537" s="14" t="s">
        <v>13504</v>
      </c>
      <c r="E6537" s="14" t="s">
        <v>13486</v>
      </c>
      <c r="F6537" s="14">
        <v>10</v>
      </c>
      <c r="G6537" s="14">
        <v>0.25</v>
      </c>
      <c r="H6537" s="15">
        <v>0</v>
      </c>
      <c r="I6537" s="15">
        <f>M6537-V6537</f>
        <v>0.26250000000000001</v>
      </c>
      <c r="J6537" s="14"/>
      <c r="K6537" s="13"/>
      <c r="L6537" s="9">
        <f>G6537*1.05</f>
        <v>0.26250000000000001</v>
      </c>
      <c r="M6537" s="11">
        <f>L6537-H6537</f>
        <v>0.26250000000000001</v>
      </c>
      <c r="N6537" s="11">
        <v>0</v>
      </c>
      <c r="P6537" s="9">
        <f>0.5*N6537/1000</f>
        <v>0</v>
      </c>
      <c r="Q6537" s="9">
        <f>P6537+O6537</f>
        <v>0</v>
      </c>
      <c r="R6537" s="11">
        <v>0</v>
      </c>
      <c r="T6537" s="9">
        <f>0.5*R6537</f>
        <v>0</v>
      </c>
      <c r="U6537" s="9">
        <f>T6537+S6537</f>
        <v>0</v>
      </c>
      <c r="V6537" s="9">
        <f>(Q6537+U6537)/(0.944*1000)</f>
        <v>0</v>
      </c>
    </row>
    <row r="6538" spans="1:22" x14ac:dyDescent="0.3">
      <c r="A6538" s="14">
        <v>6558</v>
      </c>
      <c r="B6538" s="14" t="s">
        <v>9915</v>
      </c>
      <c r="C6538" s="14" t="s">
        <v>13510</v>
      </c>
      <c r="D6538" s="14" t="s">
        <v>13504</v>
      </c>
      <c r="E6538" s="14" t="s">
        <v>13486</v>
      </c>
      <c r="F6538" s="14">
        <v>10</v>
      </c>
      <c r="G6538" s="14">
        <v>0.25</v>
      </c>
      <c r="H6538" s="15">
        <v>5.0970000000000086E-3</v>
      </c>
      <c r="I6538" s="15">
        <f>M6538-V6538</f>
        <v>0.25740299999999999</v>
      </c>
      <c r="J6538" s="14"/>
      <c r="K6538" s="13"/>
      <c r="L6538" s="9">
        <f>G6538*1.05</f>
        <v>0.26250000000000001</v>
      </c>
      <c r="M6538" s="11">
        <f>L6538-H6538</f>
        <v>0.25740299999999999</v>
      </c>
      <c r="N6538" s="11">
        <v>0</v>
      </c>
      <c r="P6538" s="9">
        <f>0.5*N6538/1000</f>
        <v>0</v>
      </c>
      <c r="Q6538" s="9">
        <f>P6538+O6538</f>
        <v>0</v>
      </c>
      <c r="R6538" s="11">
        <v>0</v>
      </c>
      <c r="T6538" s="9">
        <f>0.5*R6538</f>
        <v>0</v>
      </c>
      <c r="U6538" s="9">
        <f>T6538+S6538</f>
        <v>0</v>
      </c>
      <c r="V6538" s="9">
        <f>(Q6538+U6538)/(0.944*1000)</f>
        <v>0</v>
      </c>
    </row>
    <row r="6539" spans="1:22" x14ac:dyDescent="0.3">
      <c r="A6539" s="14">
        <v>6559</v>
      </c>
      <c r="B6539" s="14" t="s">
        <v>9916</v>
      </c>
      <c r="C6539" s="14" t="s">
        <v>13510</v>
      </c>
      <c r="D6539" s="14" t="s">
        <v>13504</v>
      </c>
      <c r="E6539" s="14" t="s">
        <v>13486</v>
      </c>
      <c r="F6539" s="14">
        <v>10</v>
      </c>
      <c r="G6539" s="14">
        <v>1.26</v>
      </c>
      <c r="H6539" s="15">
        <v>0.67355600000000004</v>
      </c>
      <c r="I6539" s="16" t="s">
        <v>13516</v>
      </c>
      <c r="J6539" s="14"/>
      <c r="K6539" s="13"/>
      <c r="L6539" s="9">
        <f>1.05*0.63</f>
        <v>0.66150000000000009</v>
      </c>
      <c r="M6539" s="11">
        <f>L6539-H6539</f>
        <v>-1.2055999999999956E-2</v>
      </c>
      <c r="N6539" s="11">
        <v>0</v>
      </c>
      <c r="P6539" s="9">
        <f>0.5*N6539/1000</f>
        <v>0</v>
      </c>
      <c r="Q6539" s="9">
        <f>P6539+O6539</f>
        <v>0</v>
      </c>
      <c r="R6539" s="11">
        <v>0</v>
      </c>
      <c r="T6539" s="9">
        <f>0.5*R6539</f>
        <v>0</v>
      </c>
      <c r="U6539" s="9">
        <f>T6539+S6539</f>
        <v>0</v>
      </c>
      <c r="V6539" s="9">
        <f>(Q6539+U6539)/(0.944*1000)</f>
        <v>0</v>
      </c>
    </row>
    <row r="6540" spans="1:22" x14ac:dyDescent="0.3">
      <c r="A6540" s="14">
        <v>6560</v>
      </c>
      <c r="B6540" s="14" t="s">
        <v>9917</v>
      </c>
      <c r="C6540" s="14" t="s">
        <v>13510</v>
      </c>
      <c r="D6540" s="14" t="s">
        <v>13504</v>
      </c>
      <c r="E6540" s="14" t="s">
        <v>13486</v>
      </c>
      <c r="F6540" s="14">
        <v>10</v>
      </c>
      <c r="G6540" s="14">
        <v>0.16</v>
      </c>
      <c r="H6540" s="15">
        <v>6.7369999999999947E-3</v>
      </c>
      <c r="I6540" s="15">
        <f>M6540-V6540</f>
        <v>0.16126300000000002</v>
      </c>
      <c r="J6540" s="14"/>
      <c r="K6540" s="13"/>
      <c r="L6540" s="9">
        <f>G6540*1.05</f>
        <v>0.16800000000000001</v>
      </c>
      <c r="M6540" s="11">
        <f>L6540-H6540</f>
        <v>0.16126300000000002</v>
      </c>
      <c r="N6540" s="11">
        <v>0</v>
      </c>
      <c r="P6540" s="9">
        <f>0.5*N6540/1000</f>
        <v>0</v>
      </c>
      <c r="Q6540" s="9">
        <f>P6540+O6540</f>
        <v>0</v>
      </c>
      <c r="R6540" s="11">
        <v>0</v>
      </c>
      <c r="T6540" s="9">
        <f>0.5*R6540</f>
        <v>0</v>
      </c>
      <c r="U6540" s="9">
        <f>T6540+S6540</f>
        <v>0</v>
      </c>
      <c r="V6540" s="9">
        <f>(Q6540+U6540)/(0.944*1000)</f>
        <v>0</v>
      </c>
    </row>
    <row r="6541" spans="1:22" x14ac:dyDescent="0.3">
      <c r="A6541" s="14">
        <v>6561</v>
      </c>
      <c r="B6541" s="14" t="s">
        <v>9918</v>
      </c>
      <c r="C6541" s="14" t="s">
        <v>13510</v>
      </c>
      <c r="D6541" s="14" t="s">
        <v>13504</v>
      </c>
      <c r="E6541" s="14" t="s">
        <v>13486</v>
      </c>
      <c r="F6541" s="14">
        <v>10</v>
      </c>
      <c r="G6541" s="14">
        <v>0.1</v>
      </c>
      <c r="H6541" s="15">
        <v>3.1599000000000002E-2</v>
      </c>
      <c r="I6541" s="15">
        <f>M6541-V6541</f>
        <v>7.3401000000000008E-2</v>
      </c>
      <c r="J6541" s="14"/>
      <c r="K6541" s="13"/>
      <c r="L6541" s="9">
        <f>G6541*1.05</f>
        <v>0.10500000000000001</v>
      </c>
      <c r="M6541" s="11">
        <f>L6541-H6541</f>
        <v>7.3401000000000008E-2</v>
      </c>
      <c r="N6541" s="11">
        <v>0</v>
      </c>
      <c r="P6541" s="9">
        <f>0.5*N6541/1000</f>
        <v>0</v>
      </c>
      <c r="Q6541" s="9">
        <f>P6541+O6541</f>
        <v>0</v>
      </c>
      <c r="R6541" s="11">
        <v>0</v>
      </c>
      <c r="T6541" s="9">
        <f>0.5*R6541</f>
        <v>0</v>
      </c>
      <c r="U6541" s="9">
        <f>T6541+S6541</f>
        <v>0</v>
      </c>
      <c r="V6541" s="9">
        <f>(Q6541+U6541)/(0.944*1000)</f>
        <v>0</v>
      </c>
    </row>
    <row r="6542" spans="1:22" x14ac:dyDescent="0.3">
      <c r="A6542" s="14">
        <v>6562</v>
      </c>
      <c r="B6542" s="14" t="s">
        <v>9919</v>
      </c>
      <c r="C6542" s="14" t="s">
        <v>13510</v>
      </c>
      <c r="D6542" s="14" t="s">
        <v>13504</v>
      </c>
      <c r="E6542" s="14" t="s">
        <v>13486</v>
      </c>
      <c r="F6542" s="14">
        <v>10</v>
      </c>
      <c r="G6542" s="14">
        <v>0.25</v>
      </c>
      <c r="H6542" s="15">
        <v>0.11462700000000001</v>
      </c>
      <c r="I6542" s="15">
        <f>M6542-V6542</f>
        <v>0.147873</v>
      </c>
      <c r="J6542" s="14"/>
      <c r="K6542" s="13"/>
      <c r="L6542" s="9">
        <f>G6542*1.05</f>
        <v>0.26250000000000001</v>
      </c>
      <c r="M6542" s="11">
        <f>L6542-H6542</f>
        <v>0.147873</v>
      </c>
      <c r="N6542" s="11">
        <v>0</v>
      </c>
      <c r="P6542" s="9">
        <f>0.5*N6542/1000</f>
        <v>0</v>
      </c>
      <c r="Q6542" s="9">
        <f>P6542+O6542</f>
        <v>0</v>
      </c>
      <c r="R6542" s="11">
        <v>0</v>
      </c>
      <c r="T6542" s="9">
        <f>0.5*R6542</f>
        <v>0</v>
      </c>
      <c r="U6542" s="9">
        <f>T6542+S6542</f>
        <v>0</v>
      </c>
      <c r="V6542" s="9">
        <f>(Q6542+U6542)/(0.944*1000)</f>
        <v>0</v>
      </c>
    </row>
    <row r="6543" spans="1:22" x14ac:dyDescent="0.3">
      <c r="A6543" s="14">
        <v>6563</v>
      </c>
      <c r="B6543" s="14" t="s">
        <v>9920</v>
      </c>
      <c r="C6543" s="14" t="s">
        <v>13510</v>
      </c>
      <c r="D6543" s="14" t="s">
        <v>13504</v>
      </c>
      <c r="E6543" s="14" t="s">
        <v>13486</v>
      </c>
      <c r="F6543" s="14">
        <v>10</v>
      </c>
      <c r="G6543" s="14">
        <v>0.25</v>
      </c>
      <c r="H6543" s="15">
        <v>2.6402999999999992E-2</v>
      </c>
      <c r="I6543" s="15">
        <f>M6543-V6543</f>
        <v>0.23609700000000003</v>
      </c>
      <c r="J6543" s="14"/>
      <c r="K6543" s="13"/>
      <c r="L6543" s="9">
        <f>G6543*1.05</f>
        <v>0.26250000000000001</v>
      </c>
      <c r="M6543" s="11">
        <f>L6543-H6543</f>
        <v>0.23609700000000003</v>
      </c>
      <c r="N6543" s="11">
        <v>0</v>
      </c>
      <c r="P6543" s="9">
        <f>0.5*N6543/1000</f>
        <v>0</v>
      </c>
      <c r="Q6543" s="9">
        <f>P6543+O6543</f>
        <v>0</v>
      </c>
      <c r="R6543" s="11">
        <v>0</v>
      </c>
      <c r="T6543" s="9">
        <f>0.5*R6543</f>
        <v>0</v>
      </c>
      <c r="U6543" s="9">
        <f>T6543+S6543</f>
        <v>0</v>
      </c>
      <c r="V6543" s="9">
        <f>(Q6543+U6543)/(0.944*1000)</f>
        <v>0</v>
      </c>
    </row>
    <row r="6544" spans="1:22" x14ac:dyDescent="0.3">
      <c r="A6544" s="14">
        <v>6564</v>
      </c>
      <c r="B6544" s="14" t="s">
        <v>9921</v>
      </c>
      <c r="C6544" s="14" t="s">
        <v>13510</v>
      </c>
      <c r="D6544" s="14" t="s">
        <v>13504</v>
      </c>
      <c r="E6544" s="14" t="s">
        <v>13486</v>
      </c>
      <c r="F6544" s="14">
        <v>10</v>
      </c>
      <c r="G6544" s="14">
        <v>0.1</v>
      </c>
      <c r="H6544" s="15">
        <v>1.5528999999999996E-2</v>
      </c>
      <c r="I6544" s="15">
        <f>M6544-V6544</f>
        <v>8.9471000000000009E-2</v>
      </c>
      <c r="J6544" s="14"/>
      <c r="K6544" s="13"/>
      <c r="L6544" s="9">
        <f>G6544*1.05</f>
        <v>0.10500000000000001</v>
      </c>
      <c r="M6544" s="11">
        <f>L6544-H6544</f>
        <v>8.9471000000000009E-2</v>
      </c>
      <c r="N6544" s="11">
        <v>0</v>
      </c>
      <c r="P6544" s="9">
        <f>0.5*N6544/1000</f>
        <v>0</v>
      </c>
      <c r="Q6544" s="9">
        <f>P6544+O6544</f>
        <v>0</v>
      </c>
      <c r="R6544" s="11">
        <v>0</v>
      </c>
      <c r="T6544" s="9">
        <f>0.5*R6544</f>
        <v>0</v>
      </c>
      <c r="U6544" s="9">
        <f>T6544+S6544</f>
        <v>0</v>
      </c>
      <c r="V6544" s="9">
        <f>(Q6544+U6544)/(0.944*1000)</f>
        <v>0</v>
      </c>
    </row>
    <row r="6545" spans="1:22" x14ac:dyDescent="0.3">
      <c r="A6545" s="14">
        <v>6565</v>
      </c>
      <c r="B6545" s="14" t="s">
        <v>9922</v>
      </c>
      <c r="C6545" s="14" t="s">
        <v>13510</v>
      </c>
      <c r="D6545" s="14" t="s">
        <v>13504</v>
      </c>
      <c r="E6545" s="14" t="s">
        <v>13486</v>
      </c>
      <c r="F6545" s="14">
        <v>10</v>
      </c>
      <c r="G6545" s="14">
        <v>0.16</v>
      </c>
      <c r="H6545" s="15">
        <v>1.5890999999999992E-2</v>
      </c>
      <c r="I6545" s="15">
        <f>M6545-V6545</f>
        <v>0.15210900000000002</v>
      </c>
      <c r="J6545" s="14"/>
      <c r="K6545" s="13"/>
      <c r="L6545" s="9">
        <f>G6545*1.05</f>
        <v>0.16800000000000001</v>
      </c>
      <c r="M6545" s="11">
        <f>L6545-H6545</f>
        <v>0.15210900000000002</v>
      </c>
      <c r="N6545" s="11">
        <v>0</v>
      </c>
      <c r="P6545" s="9">
        <f>0.5*N6545/1000</f>
        <v>0</v>
      </c>
      <c r="Q6545" s="9">
        <f>P6545+O6545</f>
        <v>0</v>
      </c>
      <c r="R6545" s="11">
        <v>0</v>
      </c>
      <c r="T6545" s="9">
        <f>0.5*R6545</f>
        <v>0</v>
      </c>
      <c r="U6545" s="9">
        <f>T6545+S6545</f>
        <v>0</v>
      </c>
      <c r="V6545" s="9">
        <f>(Q6545+U6545)/(0.944*1000)</f>
        <v>0</v>
      </c>
    </row>
    <row r="6546" spans="1:22" x14ac:dyDescent="0.3">
      <c r="A6546" s="14">
        <v>6566</v>
      </c>
      <c r="B6546" s="14" t="s">
        <v>9923</v>
      </c>
      <c r="C6546" s="14" t="s">
        <v>13510</v>
      </c>
      <c r="D6546" s="14" t="s">
        <v>13504</v>
      </c>
      <c r="E6546" s="14" t="s">
        <v>13486</v>
      </c>
      <c r="F6546" s="14">
        <v>10</v>
      </c>
      <c r="G6546" s="14">
        <v>0.1</v>
      </c>
      <c r="H6546" s="15">
        <v>2.7176000000000002E-2</v>
      </c>
      <c r="I6546" s="15">
        <f>M6546-V6546</f>
        <v>7.7824000000000004E-2</v>
      </c>
      <c r="J6546" s="14"/>
      <c r="K6546" s="13"/>
      <c r="L6546" s="9">
        <f>G6546*1.05</f>
        <v>0.10500000000000001</v>
      </c>
      <c r="M6546" s="11">
        <f>L6546-H6546</f>
        <v>7.7824000000000004E-2</v>
      </c>
      <c r="N6546" s="11">
        <v>0</v>
      </c>
      <c r="P6546" s="9">
        <f>0.5*N6546/1000</f>
        <v>0</v>
      </c>
      <c r="Q6546" s="9">
        <f>P6546+O6546</f>
        <v>0</v>
      </c>
      <c r="R6546" s="11">
        <v>0</v>
      </c>
      <c r="T6546" s="9">
        <f>0.5*R6546</f>
        <v>0</v>
      </c>
      <c r="U6546" s="9">
        <f>T6546+S6546</f>
        <v>0</v>
      </c>
      <c r="V6546" s="9">
        <f>(Q6546+U6546)/(0.944*1000)</f>
        <v>0</v>
      </c>
    </row>
    <row r="6547" spans="1:22" x14ac:dyDescent="0.3">
      <c r="A6547" s="14">
        <v>6567</v>
      </c>
      <c r="B6547" s="14" t="s">
        <v>9924</v>
      </c>
      <c r="C6547" s="14" t="s">
        <v>13510</v>
      </c>
      <c r="D6547" s="14" t="s">
        <v>13504</v>
      </c>
      <c r="E6547" s="14" t="s">
        <v>13486</v>
      </c>
      <c r="F6547" s="14">
        <v>10</v>
      </c>
      <c r="G6547" s="14">
        <v>0.1</v>
      </c>
      <c r="H6547" s="15">
        <v>4.8189999999999997E-2</v>
      </c>
      <c r="I6547" s="15">
        <f>M6547-V6547</f>
        <v>5.6810000000000013E-2</v>
      </c>
      <c r="J6547" s="14"/>
      <c r="K6547" s="13"/>
      <c r="L6547" s="9">
        <f>G6547*1.05</f>
        <v>0.10500000000000001</v>
      </c>
      <c r="M6547" s="11">
        <f>L6547-H6547</f>
        <v>5.6810000000000013E-2</v>
      </c>
      <c r="N6547" s="11">
        <v>0</v>
      </c>
      <c r="P6547" s="9">
        <f>0.5*N6547/1000</f>
        <v>0</v>
      </c>
      <c r="Q6547" s="9">
        <f>P6547+O6547</f>
        <v>0</v>
      </c>
      <c r="R6547" s="11">
        <v>0</v>
      </c>
      <c r="T6547" s="9">
        <f>0.5*R6547</f>
        <v>0</v>
      </c>
      <c r="U6547" s="9">
        <f>T6547+S6547</f>
        <v>0</v>
      </c>
      <c r="V6547" s="9">
        <f>(Q6547+U6547)/(0.944*1000)</f>
        <v>0</v>
      </c>
    </row>
    <row r="6548" spans="1:22" x14ac:dyDescent="0.3">
      <c r="A6548" s="14">
        <v>6568</v>
      </c>
      <c r="B6548" s="14" t="s">
        <v>9925</v>
      </c>
      <c r="C6548" s="14" t="s">
        <v>13510</v>
      </c>
      <c r="D6548" s="14" t="s">
        <v>13504</v>
      </c>
      <c r="E6548" s="14" t="s">
        <v>13486</v>
      </c>
      <c r="F6548" s="14">
        <v>10</v>
      </c>
      <c r="G6548" s="14">
        <v>0.1</v>
      </c>
      <c r="H6548" s="15">
        <v>2.3721999999999993E-2</v>
      </c>
      <c r="I6548" s="15">
        <f>M6548-V6548</f>
        <v>8.1278000000000017E-2</v>
      </c>
      <c r="J6548" s="14"/>
      <c r="K6548" s="13"/>
      <c r="L6548" s="9">
        <f>G6548*1.05</f>
        <v>0.10500000000000001</v>
      </c>
      <c r="M6548" s="11">
        <f>L6548-H6548</f>
        <v>8.1278000000000017E-2</v>
      </c>
      <c r="N6548" s="11">
        <v>0</v>
      </c>
      <c r="P6548" s="9">
        <f>0.5*N6548/1000</f>
        <v>0</v>
      </c>
      <c r="Q6548" s="9">
        <f>P6548+O6548</f>
        <v>0</v>
      </c>
      <c r="R6548" s="11">
        <v>0</v>
      </c>
      <c r="T6548" s="9">
        <f>0.5*R6548</f>
        <v>0</v>
      </c>
      <c r="U6548" s="9">
        <f>T6548+S6548</f>
        <v>0</v>
      </c>
      <c r="V6548" s="9">
        <f>(Q6548+U6548)/(0.944*1000)</f>
        <v>0</v>
      </c>
    </row>
    <row r="6549" spans="1:22" x14ac:dyDescent="0.3">
      <c r="A6549" s="14">
        <v>6569</v>
      </c>
      <c r="B6549" s="14" t="s">
        <v>9926</v>
      </c>
      <c r="C6549" s="14" t="s">
        <v>13510</v>
      </c>
      <c r="D6549" s="14" t="s">
        <v>13504</v>
      </c>
      <c r="E6549" s="14" t="s">
        <v>13486</v>
      </c>
      <c r="F6549" s="14">
        <v>10</v>
      </c>
      <c r="G6549" s="14">
        <v>0.04</v>
      </c>
      <c r="H6549" s="15">
        <v>7.171999999999997E-3</v>
      </c>
      <c r="I6549" s="15">
        <f>M6549-V6549</f>
        <v>3.4828000000000005E-2</v>
      </c>
      <c r="J6549" s="14"/>
      <c r="K6549" s="13"/>
      <c r="L6549" s="9">
        <f>G6549*1.05</f>
        <v>4.2000000000000003E-2</v>
      </c>
      <c r="M6549" s="11">
        <f>L6549-H6549</f>
        <v>3.4828000000000005E-2</v>
      </c>
      <c r="N6549" s="11">
        <v>0</v>
      </c>
      <c r="P6549" s="9">
        <f>0.5*N6549/1000</f>
        <v>0</v>
      </c>
      <c r="Q6549" s="9">
        <f>P6549+O6549</f>
        <v>0</v>
      </c>
      <c r="R6549" s="11">
        <v>0</v>
      </c>
      <c r="T6549" s="9">
        <f>0.5*R6549</f>
        <v>0</v>
      </c>
      <c r="U6549" s="9">
        <f>T6549+S6549</f>
        <v>0</v>
      </c>
      <c r="V6549" s="9">
        <f>(Q6549+U6549)/(0.944*1000)</f>
        <v>0</v>
      </c>
    </row>
    <row r="6550" spans="1:22" x14ac:dyDescent="0.3">
      <c r="A6550" s="14">
        <v>6570</v>
      </c>
      <c r="B6550" s="14" t="s">
        <v>9927</v>
      </c>
      <c r="C6550" s="14" t="s">
        <v>13510</v>
      </c>
      <c r="D6550" s="14" t="s">
        <v>13504</v>
      </c>
      <c r="E6550" s="14" t="s">
        <v>13486</v>
      </c>
      <c r="F6550" s="14">
        <v>10</v>
      </c>
      <c r="G6550" s="14">
        <v>0.16</v>
      </c>
      <c r="H6550" s="15">
        <v>3.3616E-2</v>
      </c>
      <c r="I6550" s="15">
        <f>M6550-V6550</f>
        <v>0.134384</v>
      </c>
      <c r="J6550" s="14"/>
      <c r="K6550" s="13"/>
      <c r="L6550" s="9">
        <f>G6550*1.05</f>
        <v>0.16800000000000001</v>
      </c>
      <c r="M6550" s="11">
        <f>L6550-H6550</f>
        <v>0.134384</v>
      </c>
      <c r="N6550" s="11">
        <v>0</v>
      </c>
      <c r="P6550" s="9">
        <f>0.5*N6550/1000</f>
        <v>0</v>
      </c>
      <c r="Q6550" s="9">
        <f>P6550+O6550</f>
        <v>0</v>
      </c>
      <c r="R6550" s="11">
        <v>0</v>
      </c>
      <c r="T6550" s="9">
        <f>0.5*R6550</f>
        <v>0</v>
      </c>
      <c r="U6550" s="9">
        <f>T6550+S6550</f>
        <v>0</v>
      </c>
      <c r="V6550" s="9">
        <f>(Q6550+U6550)/(0.944*1000)</f>
        <v>0</v>
      </c>
    </row>
    <row r="6551" spans="1:22" x14ac:dyDescent="0.3">
      <c r="A6551" s="14">
        <v>6571</v>
      </c>
      <c r="B6551" s="14" t="s">
        <v>9928</v>
      </c>
      <c r="C6551" s="14" t="s">
        <v>13510</v>
      </c>
      <c r="D6551" s="14" t="s">
        <v>13504</v>
      </c>
      <c r="E6551" s="14" t="s">
        <v>13486</v>
      </c>
      <c r="F6551" s="14">
        <v>10</v>
      </c>
      <c r="G6551" s="14">
        <v>0.16</v>
      </c>
      <c r="H6551" s="15">
        <v>2.3941000000000004E-2</v>
      </c>
      <c r="I6551" s="15">
        <f>M6551-V6551</f>
        <v>0.14405899999999999</v>
      </c>
      <c r="J6551" s="14"/>
      <c r="K6551" s="13"/>
      <c r="L6551" s="9">
        <f>G6551*1.05</f>
        <v>0.16800000000000001</v>
      </c>
      <c r="M6551" s="11">
        <f>L6551-H6551</f>
        <v>0.14405899999999999</v>
      </c>
      <c r="N6551" s="11">
        <v>0</v>
      </c>
      <c r="P6551" s="9">
        <f>0.5*N6551/1000</f>
        <v>0</v>
      </c>
      <c r="Q6551" s="9">
        <f>P6551+O6551</f>
        <v>0</v>
      </c>
      <c r="R6551" s="11">
        <v>0</v>
      </c>
      <c r="T6551" s="9">
        <f>0.5*R6551</f>
        <v>0</v>
      </c>
      <c r="U6551" s="9">
        <f>T6551+S6551</f>
        <v>0</v>
      </c>
      <c r="V6551" s="9">
        <f>(Q6551+U6551)/(0.944*1000)</f>
        <v>0</v>
      </c>
    </row>
    <row r="6552" spans="1:22" x14ac:dyDescent="0.3">
      <c r="A6552" s="14">
        <v>6572</v>
      </c>
      <c r="B6552" s="14" t="s">
        <v>9929</v>
      </c>
      <c r="C6552" s="14" t="s">
        <v>13510</v>
      </c>
      <c r="D6552" s="14" t="s">
        <v>13504</v>
      </c>
      <c r="E6552" s="14" t="s">
        <v>13486</v>
      </c>
      <c r="F6552" s="14">
        <v>10</v>
      </c>
      <c r="G6552" s="14">
        <v>0.1</v>
      </c>
      <c r="H6552" s="15">
        <v>1.2085999999999998E-2</v>
      </c>
      <c r="I6552" s="15">
        <f>M6552-V6552</f>
        <v>9.291400000000001E-2</v>
      </c>
      <c r="J6552" s="14"/>
      <c r="K6552" s="13"/>
      <c r="L6552" s="9">
        <f>G6552*1.05</f>
        <v>0.10500000000000001</v>
      </c>
      <c r="M6552" s="11">
        <f>L6552-H6552</f>
        <v>9.291400000000001E-2</v>
      </c>
      <c r="N6552" s="11">
        <v>0</v>
      </c>
      <c r="P6552" s="9">
        <f>0.5*N6552/1000</f>
        <v>0</v>
      </c>
      <c r="Q6552" s="9">
        <f>P6552+O6552</f>
        <v>0</v>
      </c>
      <c r="R6552" s="11">
        <v>0</v>
      </c>
      <c r="T6552" s="9">
        <f>0.5*R6552</f>
        <v>0</v>
      </c>
      <c r="U6552" s="9">
        <f>T6552+S6552</f>
        <v>0</v>
      </c>
      <c r="V6552" s="9">
        <f>(Q6552+U6552)/(0.944*1000)</f>
        <v>0</v>
      </c>
    </row>
    <row r="6553" spans="1:22" x14ac:dyDescent="0.3">
      <c r="A6553" s="14">
        <v>6573</v>
      </c>
      <c r="B6553" s="14" t="s">
        <v>9930</v>
      </c>
      <c r="C6553" s="14" t="s">
        <v>13510</v>
      </c>
      <c r="D6553" s="14" t="s">
        <v>13504</v>
      </c>
      <c r="E6553" s="14" t="s">
        <v>13486</v>
      </c>
      <c r="F6553" s="14">
        <v>10</v>
      </c>
      <c r="G6553" s="14">
        <v>0.16</v>
      </c>
      <c r="H6553" s="15">
        <v>2.2444000000000016E-2</v>
      </c>
      <c r="I6553" s="15">
        <f>M6553-V6553</f>
        <v>0.14555599999999999</v>
      </c>
      <c r="J6553" s="14"/>
      <c r="K6553" s="13"/>
      <c r="L6553" s="9">
        <f>G6553*1.05</f>
        <v>0.16800000000000001</v>
      </c>
      <c r="M6553" s="11">
        <f>L6553-H6553</f>
        <v>0.14555599999999999</v>
      </c>
      <c r="N6553" s="11">
        <v>0</v>
      </c>
      <c r="P6553" s="9">
        <f>0.5*N6553/1000</f>
        <v>0</v>
      </c>
      <c r="Q6553" s="9">
        <f>P6553+O6553</f>
        <v>0</v>
      </c>
      <c r="R6553" s="11">
        <v>0</v>
      </c>
      <c r="T6553" s="9">
        <f>0.5*R6553</f>
        <v>0</v>
      </c>
      <c r="U6553" s="9">
        <f>T6553+S6553</f>
        <v>0</v>
      </c>
      <c r="V6553" s="9">
        <f>(Q6553+U6553)/(0.944*1000)</f>
        <v>0</v>
      </c>
    </row>
    <row r="6554" spans="1:22" x14ac:dyDescent="0.3">
      <c r="A6554" s="14">
        <v>6574</v>
      </c>
      <c r="B6554" s="14" t="s">
        <v>9931</v>
      </c>
      <c r="C6554" s="14" t="s">
        <v>13510</v>
      </c>
      <c r="D6554" s="14" t="s">
        <v>13504</v>
      </c>
      <c r="E6554" s="14" t="s">
        <v>13486</v>
      </c>
      <c r="F6554" s="14">
        <v>10</v>
      </c>
      <c r="G6554" s="14">
        <v>0.5</v>
      </c>
      <c r="H6554" s="15">
        <v>0.28652</v>
      </c>
      <c r="I6554" s="16" t="s">
        <v>13516</v>
      </c>
      <c r="J6554" s="14"/>
      <c r="K6554" s="13"/>
      <c r="L6554" s="9">
        <f>G6554/2*1.05</f>
        <v>0.26250000000000001</v>
      </c>
      <c r="M6554" s="11">
        <f>L6554-H6554</f>
        <v>-2.4019999999999986E-2</v>
      </c>
      <c r="N6554" s="11">
        <v>0</v>
      </c>
      <c r="P6554" s="9">
        <f>0.5*N6554/1000</f>
        <v>0</v>
      </c>
      <c r="Q6554" s="9">
        <f>P6554+O6554</f>
        <v>0</v>
      </c>
      <c r="R6554" s="11">
        <v>0</v>
      </c>
      <c r="S6554" s="9">
        <f>0.75*R6554/1000</f>
        <v>0</v>
      </c>
      <c r="T6554" s="9">
        <f>0.5*R6554</f>
        <v>0</v>
      </c>
      <c r="U6554" s="9">
        <f>T6554+S6554</f>
        <v>0</v>
      </c>
      <c r="V6554" s="9">
        <f>(Q6554+U6554)/(0.944*1000)</f>
        <v>0</v>
      </c>
    </row>
    <row r="6555" spans="1:22" x14ac:dyDescent="0.3">
      <c r="A6555" s="14">
        <v>6575</v>
      </c>
      <c r="B6555" s="14" t="s">
        <v>9932</v>
      </c>
      <c r="C6555" s="14" t="s">
        <v>13510</v>
      </c>
      <c r="D6555" s="14" t="s">
        <v>13504</v>
      </c>
      <c r="E6555" s="14" t="s">
        <v>13486</v>
      </c>
      <c r="F6555" s="14">
        <v>10</v>
      </c>
      <c r="G6555" s="14">
        <v>0.16</v>
      </c>
      <c r="H6555" s="15">
        <v>3.2812000000000001E-2</v>
      </c>
      <c r="I6555" s="15">
        <f>M6555-V6555</f>
        <v>0.135188</v>
      </c>
      <c r="J6555" s="14"/>
      <c r="K6555" s="13"/>
      <c r="L6555" s="9">
        <f>G6555*1.05</f>
        <v>0.16800000000000001</v>
      </c>
      <c r="M6555" s="11">
        <f>L6555-H6555</f>
        <v>0.135188</v>
      </c>
      <c r="N6555" s="11">
        <v>0</v>
      </c>
      <c r="P6555" s="9">
        <f>0.5*N6555/1000</f>
        <v>0</v>
      </c>
      <c r="Q6555" s="9">
        <f>P6555+O6555</f>
        <v>0</v>
      </c>
      <c r="R6555" s="11">
        <v>0</v>
      </c>
      <c r="T6555" s="9">
        <f>0.5*R6555</f>
        <v>0</v>
      </c>
      <c r="U6555" s="9">
        <f>T6555+S6555</f>
        <v>0</v>
      </c>
      <c r="V6555" s="9">
        <f>(Q6555+U6555)/(0.944*1000)</f>
        <v>0</v>
      </c>
    </row>
    <row r="6556" spans="1:22" x14ac:dyDescent="0.3">
      <c r="A6556" s="14">
        <v>6576</v>
      </c>
      <c r="B6556" s="14" t="s">
        <v>9933</v>
      </c>
      <c r="C6556" s="14" t="s">
        <v>13510</v>
      </c>
      <c r="D6556" s="14" t="s">
        <v>13504</v>
      </c>
      <c r="E6556" s="14" t="s">
        <v>13486</v>
      </c>
      <c r="F6556" s="14">
        <v>10</v>
      </c>
      <c r="G6556" s="14">
        <v>0.06</v>
      </c>
      <c r="H6556" s="15">
        <v>5.8340000000000032E-3</v>
      </c>
      <c r="I6556" s="15">
        <f>M6556-V6556</f>
        <v>5.7165999999999995E-2</v>
      </c>
      <c r="J6556" s="14"/>
      <c r="K6556" s="13"/>
      <c r="L6556" s="9">
        <f>G6556*1.05</f>
        <v>6.3E-2</v>
      </c>
      <c r="M6556" s="11">
        <f>L6556-H6556</f>
        <v>5.7165999999999995E-2</v>
      </c>
      <c r="N6556" s="11">
        <v>0</v>
      </c>
      <c r="P6556" s="9">
        <f>0.5*N6556/1000</f>
        <v>0</v>
      </c>
      <c r="Q6556" s="9">
        <f>P6556+O6556</f>
        <v>0</v>
      </c>
      <c r="R6556" s="11">
        <v>0</v>
      </c>
      <c r="T6556" s="9">
        <f>0.5*R6556</f>
        <v>0</v>
      </c>
      <c r="U6556" s="9">
        <f>T6556+S6556</f>
        <v>0</v>
      </c>
      <c r="V6556" s="9">
        <f>(Q6556+U6556)/(0.944*1000)</f>
        <v>0</v>
      </c>
    </row>
    <row r="6557" spans="1:22" x14ac:dyDescent="0.3">
      <c r="A6557" s="14">
        <v>6577</v>
      </c>
      <c r="B6557" s="14" t="s">
        <v>9934</v>
      </c>
      <c r="C6557" s="14" t="s">
        <v>13510</v>
      </c>
      <c r="D6557" s="14" t="s">
        <v>13504</v>
      </c>
      <c r="E6557" s="14" t="s">
        <v>13486</v>
      </c>
      <c r="F6557" s="14">
        <v>10</v>
      </c>
      <c r="G6557" s="14">
        <v>0.4</v>
      </c>
      <c r="H6557" s="15">
        <v>7.0100000000002181E-4</v>
      </c>
      <c r="I6557" s="15">
        <f>M6557-V6557</f>
        <v>0.41929900000000003</v>
      </c>
      <c r="J6557" s="14"/>
      <c r="K6557" s="13"/>
      <c r="L6557" s="9">
        <f>G6557*1.05</f>
        <v>0.42000000000000004</v>
      </c>
      <c r="M6557" s="11">
        <f>L6557-H6557</f>
        <v>0.41929900000000003</v>
      </c>
      <c r="N6557" s="11">
        <v>0</v>
      </c>
      <c r="P6557" s="9">
        <f>0.5*N6557/1000</f>
        <v>0</v>
      </c>
      <c r="Q6557" s="9">
        <f>P6557+O6557</f>
        <v>0</v>
      </c>
      <c r="R6557" s="11">
        <v>0</v>
      </c>
      <c r="T6557" s="9">
        <f>0.5*R6557</f>
        <v>0</v>
      </c>
      <c r="U6557" s="9">
        <f>T6557+S6557</f>
        <v>0</v>
      </c>
      <c r="V6557" s="9">
        <f>(Q6557+U6557)/(0.944*1000)</f>
        <v>0</v>
      </c>
    </row>
    <row r="6558" spans="1:22" x14ac:dyDescent="0.3">
      <c r="A6558" s="14">
        <v>6578</v>
      </c>
      <c r="B6558" s="14" t="s">
        <v>9935</v>
      </c>
      <c r="C6558" s="14" t="s">
        <v>13510</v>
      </c>
      <c r="D6558" s="14" t="s">
        <v>13504</v>
      </c>
      <c r="E6558" s="14" t="s">
        <v>13486</v>
      </c>
      <c r="F6558" s="14">
        <v>10</v>
      </c>
      <c r="G6558" s="14">
        <v>0.1</v>
      </c>
      <c r="H6558" s="15">
        <v>1.2364999999999994E-2</v>
      </c>
      <c r="I6558" s="15">
        <f>M6558-V6558</f>
        <v>9.2635000000000023E-2</v>
      </c>
      <c r="J6558" s="14"/>
      <c r="K6558" s="13"/>
      <c r="L6558" s="9">
        <f>G6558*1.05</f>
        <v>0.10500000000000001</v>
      </c>
      <c r="M6558" s="11">
        <f>L6558-H6558</f>
        <v>9.2635000000000023E-2</v>
      </c>
      <c r="N6558" s="11">
        <v>0</v>
      </c>
      <c r="P6558" s="9">
        <f>0.5*N6558/1000</f>
        <v>0</v>
      </c>
      <c r="Q6558" s="9">
        <f>P6558+O6558</f>
        <v>0</v>
      </c>
      <c r="R6558" s="11">
        <v>0</v>
      </c>
      <c r="T6558" s="9">
        <f>0.5*R6558</f>
        <v>0</v>
      </c>
      <c r="U6558" s="9">
        <f>T6558+S6558</f>
        <v>0</v>
      </c>
      <c r="V6558" s="9">
        <f>(Q6558+U6558)/(0.944*1000)</f>
        <v>0</v>
      </c>
    </row>
    <row r="6559" spans="1:22" x14ac:dyDescent="0.3">
      <c r="A6559" s="14">
        <v>6579</v>
      </c>
      <c r="B6559" s="14" t="s">
        <v>9936</v>
      </c>
      <c r="C6559" s="14" t="s">
        <v>13510</v>
      </c>
      <c r="D6559" s="14" t="s">
        <v>13504</v>
      </c>
      <c r="E6559" s="14" t="s">
        <v>13486</v>
      </c>
      <c r="F6559" s="14">
        <v>10</v>
      </c>
      <c r="G6559" s="14">
        <v>0.1</v>
      </c>
      <c r="H6559" s="15">
        <v>5.4351000000000003E-2</v>
      </c>
      <c r="I6559" s="15">
        <f>M6559-V6559</f>
        <v>5.0649000000000007E-2</v>
      </c>
      <c r="J6559" s="14"/>
      <c r="K6559" s="13"/>
      <c r="L6559" s="9">
        <f>G6559*1.05</f>
        <v>0.10500000000000001</v>
      </c>
      <c r="M6559" s="11">
        <f>L6559-H6559</f>
        <v>5.0649000000000007E-2</v>
      </c>
      <c r="N6559" s="11">
        <v>0</v>
      </c>
      <c r="P6559" s="9">
        <f>0.5*N6559/1000</f>
        <v>0</v>
      </c>
      <c r="Q6559" s="9">
        <f>P6559+O6559</f>
        <v>0</v>
      </c>
      <c r="R6559" s="11">
        <v>0</v>
      </c>
      <c r="T6559" s="9">
        <f>0.5*R6559</f>
        <v>0</v>
      </c>
      <c r="U6559" s="9">
        <f>T6559+S6559</f>
        <v>0</v>
      </c>
      <c r="V6559" s="9">
        <f>(Q6559+U6559)/(0.944*1000)</f>
        <v>0</v>
      </c>
    </row>
    <row r="6560" spans="1:22" x14ac:dyDescent="0.3">
      <c r="A6560" s="14">
        <v>6580</v>
      </c>
      <c r="B6560" s="14" t="s">
        <v>9937</v>
      </c>
      <c r="C6560" s="14" t="s">
        <v>13510</v>
      </c>
      <c r="D6560" s="14" t="s">
        <v>13504</v>
      </c>
      <c r="E6560" s="14" t="s">
        <v>13486</v>
      </c>
      <c r="F6560" s="14">
        <v>10</v>
      </c>
      <c r="G6560" s="14">
        <v>0.16</v>
      </c>
      <c r="H6560" s="15">
        <v>1.6711000000000014E-2</v>
      </c>
      <c r="I6560" s="15">
        <f>M6560-V6560</f>
        <v>0.15128900000000001</v>
      </c>
      <c r="J6560" s="14"/>
      <c r="K6560" s="13"/>
      <c r="L6560" s="9">
        <f>G6560*1.05</f>
        <v>0.16800000000000001</v>
      </c>
      <c r="M6560" s="11">
        <f>L6560-H6560</f>
        <v>0.15128900000000001</v>
      </c>
      <c r="N6560" s="11">
        <v>0</v>
      </c>
      <c r="P6560" s="9">
        <f>0.5*N6560/1000</f>
        <v>0</v>
      </c>
      <c r="Q6560" s="9">
        <f>P6560+O6560</f>
        <v>0</v>
      </c>
      <c r="R6560" s="11">
        <v>0</v>
      </c>
      <c r="T6560" s="9">
        <f>0.5*R6560</f>
        <v>0</v>
      </c>
      <c r="U6560" s="9">
        <f>T6560+S6560</f>
        <v>0</v>
      </c>
      <c r="V6560" s="9">
        <f>(Q6560+U6560)/(0.944*1000)</f>
        <v>0</v>
      </c>
    </row>
    <row r="6561" spans="1:22" x14ac:dyDescent="0.3">
      <c r="A6561" s="14">
        <v>6581</v>
      </c>
      <c r="B6561" s="14" t="s">
        <v>9938</v>
      </c>
      <c r="C6561" s="14" t="s">
        <v>13510</v>
      </c>
      <c r="D6561" s="14" t="s">
        <v>13504</v>
      </c>
      <c r="E6561" s="14" t="s">
        <v>13486</v>
      </c>
      <c r="F6561" s="14">
        <v>10</v>
      </c>
      <c r="G6561" s="14">
        <v>0.1</v>
      </c>
      <c r="H6561" s="15">
        <v>4.6599999999999398E-4</v>
      </c>
      <c r="I6561" s="15">
        <f>M6561-V6561</f>
        <v>0.10453400000000002</v>
      </c>
      <c r="J6561" s="14"/>
      <c r="K6561" s="13"/>
      <c r="L6561" s="9">
        <f>G6561*1.05</f>
        <v>0.10500000000000001</v>
      </c>
      <c r="M6561" s="11">
        <f>L6561-H6561</f>
        <v>0.10453400000000002</v>
      </c>
      <c r="N6561" s="11">
        <v>0</v>
      </c>
      <c r="P6561" s="9">
        <f>0.5*N6561/1000</f>
        <v>0</v>
      </c>
      <c r="Q6561" s="9">
        <f>P6561+O6561</f>
        <v>0</v>
      </c>
      <c r="R6561" s="11">
        <v>0</v>
      </c>
      <c r="T6561" s="9">
        <f>0.5*R6561</f>
        <v>0</v>
      </c>
      <c r="U6561" s="9">
        <f>T6561+S6561</f>
        <v>0</v>
      </c>
      <c r="V6561" s="9">
        <f>(Q6561+U6561)/(0.944*1000)</f>
        <v>0</v>
      </c>
    </row>
    <row r="6562" spans="1:22" x14ac:dyDescent="0.3">
      <c r="A6562" s="14">
        <v>6582</v>
      </c>
      <c r="B6562" s="14" t="s">
        <v>9939</v>
      </c>
      <c r="C6562" s="14" t="s">
        <v>13510</v>
      </c>
      <c r="D6562" s="14" t="s">
        <v>13504</v>
      </c>
      <c r="E6562" s="14" t="s">
        <v>13486</v>
      </c>
      <c r="F6562" s="14">
        <v>10</v>
      </c>
      <c r="G6562" s="14">
        <v>0.1</v>
      </c>
      <c r="H6562" s="15">
        <v>0</v>
      </c>
      <c r="I6562" s="15">
        <f>M6562-V6562</f>
        <v>0.10500000000000001</v>
      </c>
      <c r="J6562" s="14"/>
      <c r="K6562" s="13"/>
      <c r="L6562" s="9">
        <f>G6562*1.05</f>
        <v>0.10500000000000001</v>
      </c>
      <c r="M6562" s="11">
        <f>L6562-H6562</f>
        <v>0.10500000000000001</v>
      </c>
      <c r="N6562" s="11">
        <v>0</v>
      </c>
      <c r="P6562" s="9">
        <f>0.5*N6562/1000</f>
        <v>0</v>
      </c>
      <c r="Q6562" s="9">
        <f>P6562+O6562</f>
        <v>0</v>
      </c>
      <c r="R6562" s="11">
        <v>0</v>
      </c>
      <c r="T6562" s="9">
        <f>0.5*R6562</f>
        <v>0</v>
      </c>
      <c r="U6562" s="9">
        <f>T6562+S6562</f>
        <v>0</v>
      </c>
      <c r="V6562" s="9">
        <f>(Q6562+U6562)/(0.944*1000)</f>
        <v>0</v>
      </c>
    </row>
    <row r="6563" spans="1:22" x14ac:dyDescent="0.3">
      <c r="A6563" s="14">
        <v>6583</v>
      </c>
      <c r="B6563" s="14" t="s">
        <v>9940</v>
      </c>
      <c r="C6563" s="14" t="s">
        <v>13510</v>
      </c>
      <c r="D6563" s="14" t="s">
        <v>13504</v>
      </c>
      <c r="E6563" s="14" t="s">
        <v>13486</v>
      </c>
      <c r="F6563" s="14">
        <v>10</v>
      </c>
      <c r="G6563" s="14">
        <v>0.25</v>
      </c>
      <c r="H6563" s="15">
        <v>1.0920999999999991E-2</v>
      </c>
      <c r="I6563" s="15">
        <f>M6563-V6563</f>
        <v>0.251579</v>
      </c>
      <c r="J6563" s="14"/>
      <c r="K6563" s="13"/>
      <c r="L6563" s="9">
        <f>G6563*1.05</f>
        <v>0.26250000000000001</v>
      </c>
      <c r="M6563" s="11">
        <f>L6563-H6563</f>
        <v>0.251579</v>
      </c>
      <c r="N6563" s="11">
        <v>0</v>
      </c>
      <c r="P6563" s="9">
        <f>0.5*N6563/1000</f>
        <v>0</v>
      </c>
      <c r="Q6563" s="9">
        <f>P6563+O6563</f>
        <v>0</v>
      </c>
      <c r="R6563" s="11">
        <v>0</v>
      </c>
      <c r="T6563" s="9">
        <f>0.5*R6563</f>
        <v>0</v>
      </c>
      <c r="U6563" s="9">
        <f>T6563+S6563</f>
        <v>0</v>
      </c>
      <c r="V6563" s="9">
        <f>(Q6563+U6563)/(0.944*1000)</f>
        <v>0</v>
      </c>
    </row>
    <row r="6564" spans="1:22" x14ac:dyDescent="0.3">
      <c r="A6564" s="14">
        <v>6584</v>
      </c>
      <c r="B6564" s="14" t="s">
        <v>9941</v>
      </c>
      <c r="C6564" s="14" t="s">
        <v>13510</v>
      </c>
      <c r="D6564" s="14" t="s">
        <v>13504</v>
      </c>
      <c r="E6564" s="14" t="s">
        <v>13486</v>
      </c>
      <c r="F6564" s="14">
        <v>10</v>
      </c>
      <c r="G6564" s="14">
        <v>0.16</v>
      </c>
      <c r="H6564" s="15">
        <v>6.5096000000000001E-2</v>
      </c>
      <c r="I6564" s="15">
        <f>M6564-V6564</f>
        <v>0.10290400000000001</v>
      </c>
      <c r="J6564" s="14"/>
      <c r="K6564" s="13"/>
      <c r="L6564" s="9">
        <f>G6564*1.05</f>
        <v>0.16800000000000001</v>
      </c>
      <c r="M6564" s="11">
        <f>L6564-H6564</f>
        <v>0.10290400000000001</v>
      </c>
      <c r="N6564" s="11">
        <v>0</v>
      </c>
      <c r="P6564" s="9">
        <f>0.5*N6564/1000</f>
        <v>0</v>
      </c>
      <c r="Q6564" s="9">
        <f>P6564+O6564</f>
        <v>0</v>
      </c>
      <c r="R6564" s="11">
        <v>0</v>
      </c>
      <c r="T6564" s="9">
        <f>0.5*R6564</f>
        <v>0</v>
      </c>
      <c r="U6564" s="9">
        <f>T6564+S6564</f>
        <v>0</v>
      </c>
      <c r="V6564" s="9">
        <f>(Q6564+U6564)/(0.944*1000)</f>
        <v>0</v>
      </c>
    </row>
    <row r="6565" spans="1:22" x14ac:dyDescent="0.3">
      <c r="A6565" s="14">
        <v>6585</v>
      </c>
      <c r="B6565" s="14" t="s">
        <v>9942</v>
      </c>
      <c r="C6565" s="14" t="s">
        <v>13510</v>
      </c>
      <c r="D6565" s="14" t="s">
        <v>13504</v>
      </c>
      <c r="E6565" s="14" t="s">
        <v>13486</v>
      </c>
      <c r="F6565" s="14">
        <v>10</v>
      </c>
      <c r="G6565" s="14">
        <v>6.3E-2</v>
      </c>
      <c r="H6565" s="15">
        <v>1.0883000000000002E-2</v>
      </c>
      <c r="I6565" s="15">
        <f>M6565-V6565</f>
        <v>5.5266999999999997E-2</v>
      </c>
      <c r="J6565" s="14"/>
      <c r="K6565" s="13"/>
      <c r="L6565" s="9">
        <f>G6565*1.05</f>
        <v>6.615E-2</v>
      </c>
      <c r="M6565" s="11">
        <f>L6565-H6565</f>
        <v>5.5266999999999997E-2</v>
      </c>
      <c r="N6565" s="11">
        <v>0</v>
      </c>
      <c r="P6565" s="9">
        <f>0.5*N6565/1000</f>
        <v>0</v>
      </c>
      <c r="Q6565" s="9">
        <f>P6565+O6565</f>
        <v>0</v>
      </c>
      <c r="R6565" s="11">
        <v>0</v>
      </c>
      <c r="T6565" s="9">
        <f>0.5*R6565</f>
        <v>0</v>
      </c>
      <c r="U6565" s="9">
        <f>T6565+S6565</f>
        <v>0</v>
      </c>
      <c r="V6565" s="9">
        <f>(Q6565+U6565)/(0.944*1000)</f>
        <v>0</v>
      </c>
    </row>
    <row r="6566" spans="1:22" x14ac:dyDescent="0.3">
      <c r="A6566" s="14">
        <v>6586</v>
      </c>
      <c r="B6566" s="14" t="s">
        <v>9943</v>
      </c>
      <c r="C6566" s="14" t="s">
        <v>13510</v>
      </c>
      <c r="D6566" s="14" t="s">
        <v>13504</v>
      </c>
      <c r="E6566" s="14" t="s">
        <v>13486</v>
      </c>
      <c r="F6566" s="14">
        <v>10</v>
      </c>
      <c r="G6566" s="14">
        <v>0.25</v>
      </c>
      <c r="H6566" s="15">
        <v>3.2661000000000003E-2</v>
      </c>
      <c r="I6566" s="15">
        <f>M6566-V6566</f>
        <v>0.22983900000000002</v>
      </c>
      <c r="J6566" s="14"/>
      <c r="K6566" s="13"/>
      <c r="L6566" s="9">
        <f>G6566*1.05</f>
        <v>0.26250000000000001</v>
      </c>
      <c r="M6566" s="11">
        <f>L6566-H6566</f>
        <v>0.22983900000000002</v>
      </c>
      <c r="N6566" s="11">
        <v>0</v>
      </c>
      <c r="P6566" s="9">
        <f>0.5*N6566/1000</f>
        <v>0</v>
      </c>
      <c r="Q6566" s="9">
        <f>P6566+O6566</f>
        <v>0</v>
      </c>
      <c r="R6566" s="11">
        <v>0</v>
      </c>
      <c r="T6566" s="9">
        <f>0.5*R6566</f>
        <v>0</v>
      </c>
      <c r="U6566" s="9">
        <f>T6566+S6566</f>
        <v>0</v>
      </c>
      <c r="V6566" s="9">
        <f>(Q6566+U6566)/(0.944*1000)</f>
        <v>0</v>
      </c>
    </row>
    <row r="6567" spans="1:22" x14ac:dyDescent="0.3">
      <c r="A6567" s="14">
        <v>6587</v>
      </c>
      <c r="B6567" s="14" t="s">
        <v>9944</v>
      </c>
      <c r="C6567" s="14" t="s">
        <v>13510</v>
      </c>
      <c r="D6567" s="14" t="s">
        <v>13504</v>
      </c>
      <c r="E6567" s="14" t="s">
        <v>13486</v>
      </c>
      <c r="F6567" s="14">
        <v>10</v>
      </c>
      <c r="G6567" s="14">
        <v>0.1</v>
      </c>
      <c r="H6567" s="15">
        <v>1.1948000000000007E-2</v>
      </c>
      <c r="I6567" s="15">
        <f>M6567-V6567</f>
        <v>9.3051999999999996E-2</v>
      </c>
      <c r="J6567" s="14"/>
      <c r="K6567" s="13"/>
      <c r="L6567" s="9">
        <f>G6567*1.05</f>
        <v>0.10500000000000001</v>
      </c>
      <c r="M6567" s="11">
        <f>L6567-H6567</f>
        <v>9.3051999999999996E-2</v>
      </c>
      <c r="N6567" s="11">
        <v>0</v>
      </c>
      <c r="P6567" s="9">
        <f>0.5*N6567/1000</f>
        <v>0</v>
      </c>
      <c r="Q6567" s="9">
        <f>P6567+O6567</f>
        <v>0</v>
      </c>
      <c r="R6567" s="11">
        <v>0</v>
      </c>
      <c r="T6567" s="9">
        <f>0.5*R6567</f>
        <v>0</v>
      </c>
      <c r="U6567" s="9">
        <f>T6567+S6567</f>
        <v>0</v>
      </c>
      <c r="V6567" s="9">
        <f>(Q6567+U6567)/(0.944*1000)</f>
        <v>0</v>
      </c>
    </row>
    <row r="6568" spans="1:22" x14ac:dyDescent="0.3">
      <c r="A6568" s="14">
        <v>6588</v>
      </c>
      <c r="B6568" s="14" t="s">
        <v>9945</v>
      </c>
      <c r="C6568" s="14" t="s">
        <v>13510</v>
      </c>
      <c r="D6568" s="14" t="s">
        <v>13504</v>
      </c>
      <c r="E6568" s="14" t="s">
        <v>13486</v>
      </c>
      <c r="F6568" s="14">
        <v>10</v>
      </c>
      <c r="G6568" s="14">
        <v>2.5000000000000001E-2</v>
      </c>
      <c r="H6568" s="15">
        <v>3.718E-3</v>
      </c>
      <c r="I6568" s="15">
        <f>M6568-V6568</f>
        <v>2.2532000000000003E-2</v>
      </c>
      <c r="J6568" s="14"/>
      <c r="K6568" s="13"/>
      <c r="L6568" s="9">
        <f>G6568*1.05</f>
        <v>2.6250000000000002E-2</v>
      </c>
      <c r="M6568" s="11">
        <f>L6568-H6568</f>
        <v>2.2532000000000003E-2</v>
      </c>
      <c r="N6568" s="11">
        <v>0</v>
      </c>
      <c r="P6568" s="9">
        <f>0.5*N6568/1000</f>
        <v>0</v>
      </c>
      <c r="Q6568" s="9">
        <f>P6568+O6568</f>
        <v>0</v>
      </c>
      <c r="R6568" s="11">
        <v>0</v>
      </c>
      <c r="T6568" s="9">
        <f>0.5*R6568</f>
        <v>0</v>
      </c>
      <c r="U6568" s="9">
        <f>T6568+S6568</f>
        <v>0</v>
      </c>
      <c r="V6568" s="9">
        <f>(Q6568+U6568)/(0.944*1000)</f>
        <v>0</v>
      </c>
    </row>
    <row r="6569" spans="1:22" x14ac:dyDescent="0.3">
      <c r="A6569" s="14">
        <v>6589</v>
      </c>
      <c r="B6569" s="14" t="s">
        <v>9946</v>
      </c>
      <c r="C6569" s="14" t="s">
        <v>13510</v>
      </c>
      <c r="D6569" s="14" t="s">
        <v>13504</v>
      </c>
      <c r="E6569" s="14" t="s">
        <v>13486</v>
      </c>
      <c r="F6569" s="14">
        <v>10</v>
      </c>
      <c r="G6569" s="14">
        <v>0.63</v>
      </c>
      <c r="H6569" s="15">
        <v>0.15229899999999999</v>
      </c>
      <c r="I6569" s="15">
        <f>M6569-V6569</f>
        <v>0.50920100000000013</v>
      </c>
      <c r="J6569" s="14"/>
      <c r="K6569" s="13"/>
      <c r="L6569" s="9">
        <f>G6569*1.05</f>
        <v>0.66150000000000009</v>
      </c>
      <c r="M6569" s="11">
        <f>L6569-H6569</f>
        <v>0.50920100000000013</v>
      </c>
      <c r="N6569" s="11">
        <v>0</v>
      </c>
      <c r="P6569" s="9">
        <f>0.5*N6569/1000</f>
        <v>0</v>
      </c>
      <c r="Q6569" s="9">
        <f>P6569+O6569</f>
        <v>0</v>
      </c>
      <c r="R6569" s="11">
        <v>0</v>
      </c>
      <c r="T6569" s="9">
        <f>0.5*R6569</f>
        <v>0</v>
      </c>
      <c r="U6569" s="9">
        <f>T6569+S6569</f>
        <v>0</v>
      </c>
      <c r="V6569" s="9">
        <f>(Q6569+U6569)/(0.944*1000)</f>
        <v>0</v>
      </c>
    </row>
    <row r="6570" spans="1:22" x14ac:dyDescent="0.3">
      <c r="A6570" s="14">
        <v>6590</v>
      </c>
      <c r="B6570" s="14" t="s">
        <v>9947</v>
      </c>
      <c r="C6570" s="14" t="s">
        <v>13510</v>
      </c>
      <c r="D6570" s="14" t="s">
        <v>13504</v>
      </c>
      <c r="E6570" s="14" t="s">
        <v>13486</v>
      </c>
      <c r="F6570" s="14">
        <v>10</v>
      </c>
      <c r="G6570" s="14">
        <v>6.3E-2</v>
      </c>
      <c r="H6570" s="15">
        <v>6.3E-2</v>
      </c>
      <c r="I6570" s="15">
        <f>M6570-V6570</f>
        <v>3.15E-3</v>
      </c>
      <c r="J6570" s="14"/>
      <c r="K6570" s="13"/>
      <c r="L6570" s="9">
        <f>G6570*1.05</f>
        <v>6.615E-2</v>
      </c>
      <c r="M6570" s="11">
        <f>L6570-H6570</f>
        <v>3.15E-3</v>
      </c>
      <c r="N6570" s="11">
        <v>0</v>
      </c>
      <c r="P6570" s="9">
        <f>0.5*N6570/1000</f>
        <v>0</v>
      </c>
      <c r="Q6570" s="9">
        <f>P6570+O6570</f>
        <v>0</v>
      </c>
      <c r="R6570" s="11">
        <v>0</v>
      </c>
      <c r="T6570" s="9">
        <f>0.5*R6570</f>
        <v>0</v>
      </c>
      <c r="U6570" s="9">
        <f>T6570+S6570</f>
        <v>0</v>
      </c>
      <c r="V6570" s="9">
        <f>(Q6570+U6570)/(0.944*1000)</f>
        <v>0</v>
      </c>
    </row>
    <row r="6571" spans="1:22" x14ac:dyDescent="0.3">
      <c r="A6571" s="14">
        <v>6591</v>
      </c>
      <c r="B6571" s="14" t="s">
        <v>9948</v>
      </c>
      <c r="C6571" s="14" t="s">
        <v>13510</v>
      </c>
      <c r="D6571" s="14" t="s">
        <v>13504</v>
      </c>
      <c r="E6571" s="14" t="s">
        <v>13486</v>
      </c>
      <c r="F6571" s="14">
        <v>10</v>
      </c>
      <c r="G6571" s="14">
        <v>0.16</v>
      </c>
      <c r="H6571" s="15">
        <v>4.0542000000000002E-2</v>
      </c>
      <c r="I6571" s="15">
        <f>M6571-V6571</f>
        <v>0.12745800000000002</v>
      </c>
      <c r="J6571" s="14"/>
      <c r="K6571" s="13"/>
      <c r="L6571" s="9">
        <f>G6571*1.05</f>
        <v>0.16800000000000001</v>
      </c>
      <c r="M6571" s="11">
        <f>L6571-H6571</f>
        <v>0.12745800000000002</v>
      </c>
      <c r="N6571" s="11">
        <v>0</v>
      </c>
      <c r="P6571" s="9">
        <f>0.5*N6571/1000</f>
        <v>0</v>
      </c>
      <c r="Q6571" s="9">
        <f>P6571+O6571</f>
        <v>0</v>
      </c>
      <c r="R6571" s="11">
        <v>0</v>
      </c>
      <c r="T6571" s="9">
        <f>0.5*R6571</f>
        <v>0</v>
      </c>
      <c r="U6571" s="9">
        <f>T6571+S6571</f>
        <v>0</v>
      </c>
      <c r="V6571" s="9">
        <f>(Q6571+U6571)/(0.944*1000)</f>
        <v>0</v>
      </c>
    </row>
    <row r="6572" spans="1:22" x14ac:dyDescent="0.3">
      <c r="A6572" s="14">
        <v>6592</v>
      </c>
      <c r="B6572" s="14" t="s">
        <v>9949</v>
      </c>
      <c r="C6572" s="14" t="s">
        <v>13510</v>
      </c>
      <c r="D6572" s="14" t="s">
        <v>13504</v>
      </c>
      <c r="E6572" s="14" t="s">
        <v>13486</v>
      </c>
      <c r="F6572" s="14">
        <v>10</v>
      </c>
      <c r="G6572" s="14">
        <v>0.25</v>
      </c>
      <c r="H6572" s="15">
        <v>9.8289999999999988E-2</v>
      </c>
      <c r="I6572" s="15">
        <f>M6572-V6572</f>
        <v>0.15626508474576273</v>
      </c>
      <c r="J6572" s="14"/>
      <c r="K6572" s="13"/>
      <c r="L6572" s="9">
        <f>G6572*1.05</f>
        <v>0.26250000000000001</v>
      </c>
      <c r="M6572" s="11">
        <f>L6572-H6572</f>
        <v>0.16421000000000002</v>
      </c>
      <c r="N6572" s="11">
        <v>0</v>
      </c>
      <c r="P6572" s="9">
        <f>0.5*N6572/1000</f>
        <v>0</v>
      </c>
      <c r="Q6572" s="9">
        <f>P6572+O6572</f>
        <v>0</v>
      </c>
      <c r="R6572" s="11">
        <v>15</v>
      </c>
      <c r="T6572" s="9">
        <f>0.5*R6572</f>
        <v>7.5</v>
      </c>
      <c r="U6572" s="9">
        <f>T6572+S6572</f>
        <v>7.5</v>
      </c>
      <c r="V6572" s="9">
        <f>(Q6572+U6572)/(0.944*1000)</f>
        <v>7.9449152542372878E-3</v>
      </c>
    </row>
    <row r="6573" spans="1:22" x14ac:dyDescent="0.3">
      <c r="A6573" s="14">
        <v>6593</v>
      </c>
      <c r="B6573" s="14" t="s">
        <v>9950</v>
      </c>
      <c r="C6573" s="14" t="s">
        <v>13510</v>
      </c>
      <c r="D6573" s="14" t="s">
        <v>13504</v>
      </c>
      <c r="E6573" s="14" t="s">
        <v>13486</v>
      </c>
      <c r="F6573" s="14">
        <v>10</v>
      </c>
      <c r="G6573" s="14">
        <v>2.5000000000000001E-2</v>
      </c>
      <c r="H6573" s="15">
        <v>8.0140000000000038E-3</v>
      </c>
      <c r="I6573" s="15">
        <f>M6573-V6573</f>
        <v>1.8235999999999999E-2</v>
      </c>
      <c r="J6573" s="14"/>
      <c r="K6573" s="13"/>
      <c r="L6573" s="9">
        <f>G6573*1.05</f>
        <v>2.6250000000000002E-2</v>
      </c>
      <c r="M6573" s="11">
        <f>L6573-H6573</f>
        <v>1.8235999999999999E-2</v>
      </c>
      <c r="N6573" s="11">
        <v>0</v>
      </c>
      <c r="P6573" s="9">
        <f>0.5*N6573/1000</f>
        <v>0</v>
      </c>
      <c r="Q6573" s="9">
        <f>P6573+O6573</f>
        <v>0</v>
      </c>
      <c r="R6573" s="11">
        <v>0</v>
      </c>
      <c r="T6573" s="9">
        <f>0.5*R6573</f>
        <v>0</v>
      </c>
      <c r="U6573" s="9">
        <f>T6573+S6573</f>
        <v>0</v>
      </c>
      <c r="V6573" s="9">
        <f>(Q6573+U6573)/(0.944*1000)</f>
        <v>0</v>
      </c>
    </row>
    <row r="6574" spans="1:22" x14ac:dyDescent="0.3">
      <c r="A6574" s="14">
        <v>6594</v>
      </c>
      <c r="B6574" s="14" t="s">
        <v>9951</v>
      </c>
      <c r="C6574" s="14" t="s">
        <v>13510</v>
      </c>
      <c r="D6574" s="14" t="s">
        <v>13504</v>
      </c>
      <c r="E6574" s="14" t="s">
        <v>13486</v>
      </c>
      <c r="F6574" s="14">
        <v>10</v>
      </c>
      <c r="G6574" s="14">
        <v>2.5000000000000001E-2</v>
      </c>
      <c r="H6574" s="15">
        <v>0</v>
      </c>
      <c r="I6574" s="15">
        <f>M6574-V6574</f>
        <v>2.6250000000000002E-2</v>
      </c>
      <c r="J6574" s="14"/>
      <c r="K6574" s="13"/>
      <c r="L6574" s="9">
        <f>G6574*1.05</f>
        <v>2.6250000000000002E-2</v>
      </c>
      <c r="M6574" s="11">
        <f>L6574-H6574</f>
        <v>2.6250000000000002E-2</v>
      </c>
      <c r="N6574" s="11">
        <v>0</v>
      </c>
      <c r="P6574" s="9">
        <f>0.5*N6574/1000</f>
        <v>0</v>
      </c>
      <c r="Q6574" s="9">
        <f>P6574+O6574</f>
        <v>0</v>
      </c>
      <c r="R6574" s="11">
        <v>0</v>
      </c>
      <c r="T6574" s="9">
        <f>0.5*R6574</f>
        <v>0</v>
      </c>
      <c r="U6574" s="9">
        <f>T6574+S6574</f>
        <v>0</v>
      </c>
      <c r="V6574" s="9">
        <f>(Q6574+U6574)/(0.944*1000)</f>
        <v>0</v>
      </c>
    </row>
    <row r="6575" spans="1:22" x14ac:dyDescent="0.3">
      <c r="A6575" s="14">
        <v>6595</v>
      </c>
      <c r="B6575" s="14" t="s">
        <v>9952</v>
      </c>
      <c r="C6575" s="14" t="s">
        <v>13510</v>
      </c>
      <c r="D6575" s="14" t="s">
        <v>13504</v>
      </c>
      <c r="E6575" s="14" t="s">
        <v>13486</v>
      </c>
      <c r="F6575" s="14">
        <v>10</v>
      </c>
      <c r="G6575" s="14">
        <v>0.1</v>
      </c>
      <c r="H6575" s="15">
        <v>1.4426000000000001E-2</v>
      </c>
      <c r="I6575" s="15">
        <f>M6575-V6575</f>
        <v>9.0574000000000016E-2</v>
      </c>
      <c r="J6575" s="14"/>
      <c r="K6575" s="13"/>
      <c r="L6575" s="9">
        <f>G6575*1.05</f>
        <v>0.10500000000000001</v>
      </c>
      <c r="M6575" s="11">
        <f>L6575-H6575</f>
        <v>9.0574000000000016E-2</v>
      </c>
      <c r="N6575" s="11">
        <v>0</v>
      </c>
      <c r="P6575" s="9">
        <f>0.5*N6575/1000</f>
        <v>0</v>
      </c>
      <c r="Q6575" s="9">
        <f>P6575+O6575</f>
        <v>0</v>
      </c>
      <c r="R6575" s="11">
        <v>0</v>
      </c>
      <c r="T6575" s="9">
        <f>0.5*R6575</f>
        <v>0</v>
      </c>
      <c r="U6575" s="9">
        <f>T6575+S6575</f>
        <v>0</v>
      </c>
      <c r="V6575" s="9">
        <f>(Q6575+U6575)/(0.944*1000)</f>
        <v>0</v>
      </c>
    </row>
    <row r="6576" spans="1:22" x14ac:dyDescent="0.3">
      <c r="A6576" s="14">
        <v>6596</v>
      </c>
      <c r="B6576" s="14" t="s">
        <v>9953</v>
      </c>
      <c r="C6576" s="14" t="s">
        <v>13510</v>
      </c>
      <c r="D6576" s="14" t="s">
        <v>13504</v>
      </c>
      <c r="E6576" s="14" t="s">
        <v>13486</v>
      </c>
      <c r="F6576" s="14">
        <v>10</v>
      </c>
      <c r="G6576" s="14">
        <v>0.4</v>
      </c>
      <c r="H6576" s="15">
        <v>2.3129999999999994E-2</v>
      </c>
      <c r="I6576" s="15">
        <f>M6576-V6576</f>
        <v>0.39687000000000006</v>
      </c>
      <c r="J6576" s="14"/>
      <c r="K6576" s="13"/>
      <c r="L6576" s="9">
        <f>G6576*1.05</f>
        <v>0.42000000000000004</v>
      </c>
      <c r="M6576" s="11">
        <f>L6576-H6576</f>
        <v>0.39687000000000006</v>
      </c>
      <c r="N6576" s="11">
        <v>0</v>
      </c>
      <c r="P6576" s="9">
        <f>0.5*N6576/1000</f>
        <v>0</v>
      </c>
      <c r="Q6576" s="9">
        <f>P6576+O6576</f>
        <v>0</v>
      </c>
      <c r="R6576" s="11">
        <v>0</v>
      </c>
      <c r="T6576" s="9">
        <f>0.5*R6576</f>
        <v>0</v>
      </c>
      <c r="U6576" s="9">
        <f>T6576+S6576</f>
        <v>0</v>
      </c>
      <c r="V6576" s="9">
        <f>(Q6576+U6576)/(0.944*1000)</f>
        <v>0</v>
      </c>
    </row>
    <row r="6577" spans="1:22" x14ac:dyDescent="0.3">
      <c r="A6577" s="14">
        <v>6597</v>
      </c>
      <c r="B6577" s="14" t="s">
        <v>9954</v>
      </c>
      <c r="C6577" s="14" t="s">
        <v>13510</v>
      </c>
      <c r="D6577" s="14" t="s">
        <v>13504</v>
      </c>
      <c r="E6577" s="14" t="s">
        <v>13486</v>
      </c>
      <c r="F6577" s="14">
        <v>10</v>
      </c>
      <c r="G6577" s="14">
        <v>6.3E-2</v>
      </c>
      <c r="H6577" s="15">
        <v>1.7966000000000003E-2</v>
      </c>
      <c r="I6577" s="15">
        <f>M6577-V6577</f>
        <v>4.8183999999999998E-2</v>
      </c>
      <c r="J6577" s="14"/>
      <c r="K6577" s="13"/>
      <c r="L6577" s="9">
        <f>G6577*1.05</f>
        <v>6.615E-2</v>
      </c>
      <c r="M6577" s="11">
        <f>L6577-H6577</f>
        <v>4.8183999999999998E-2</v>
      </c>
      <c r="N6577" s="11">
        <v>0</v>
      </c>
      <c r="P6577" s="9">
        <f>0.5*N6577/1000</f>
        <v>0</v>
      </c>
      <c r="Q6577" s="9">
        <f>P6577+O6577</f>
        <v>0</v>
      </c>
      <c r="R6577" s="11">
        <v>0</v>
      </c>
      <c r="T6577" s="9">
        <f>0.5*R6577</f>
        <v>0</v>
      </c>
      <c r="U6577" s="9">
        <f>T6577+S6577</f>
        <v>0</v>
      </c>
      <c r="V6577" s="9">
        <f>(Q6577+U6577)/(0.944*1000)</f>
        <v>0</v>
      </c>
    </row>
    <row r="6578" spans="1:22" x14ac:dyDescent="0.3">
      <c r="A6578" s="14">
        <v>6598</v>
      </c>
      <c r="B6578" s="14" t="s">
        <v>9955</v>
      </c>
      <c r="C6578" s="14" t="s">
        <v>13510</v>
      </c>
      <c r="D6578" s="14" t="s">
        <v>13504</v>
      </c>
      <c r="E6578" s="14" t="s">
        <v>13486</v>
      </c>
      <c r="F6578" s="14">
        <v>10</v>
      </c>
      <c r="G6578" s="14">
        <v>0.1</v>
      </c>
      <c r="H6578" s="15">
        <v>9.4300000000000061E-3</v>
      </c>
      <c r="I6578" s="15">
        <f>M6578-V6578</f>
        <v>9.5570000000000002E-2</v>
      </c>
      <c r="J6578" s="14"/>
      <c r="K6578" s="13"/>
      <c r="L6578" s="9">
        <f>G6578*1.05</f>
        <v>0.10500000000000001</v>
      </c>
      <c r="M6578" s="11">
        <f>L6578-H6578</f>
        <v>9.5570000000000002E-2</v>
      </c>
      <c r="N6578" s="11">
        <v>0</v>
      </c>
      <c r="P6578" s="9">
        <f>0.5*N6578/1000</f>
        <v>0</v>
      </c>
      <c r="Q6578" s="9">
        <f>P6578+O6578</f>
        <v>0</v>
      </c>
      <c r="R6578" s="11">
        <v>0</v>
      </c>
      <c r="T6578" s="9">
        <f>0.5*R6578</f>
        <v>0</v>
      </c>
      <c r="U6578" s="9">
        <f>T6578+S6578</f>
        <v>0</v>
      </c>
      <c r="V6578" s="9">
        <f>(Q6578+U6578)/(0.944*1000)</f>
        <v>0</v>
      </c>
    </row>
    <row r="6579" spans="1:22" x14ac:dyDescent="0.3">
      <c r="A6579" s="14">
        <v>6599</v>
      </c>
      <c r="B6579" s="14" t="s">
        <v>9956</v>
      </c>
      <c r="C6579" s="14" t="s">
        <v>13510</v>
      </c>
      <c r="D6579" s="14" t="s">
        <v>13504</v>
      </c>
      <c r="E6579" s="14" t="s">
        <v>13486</v>
      </c>
      <c r="F6579" s="14">
        <v>10</v>
      </c>
      <c r="G6579" s="14">
        <v>6.3E-2</v>
      </c>
      <c r="H6579" s="15">
        <v>1.8440000000000012E-3</v>
      </c>
      <c r="I6579" s="15">
        <f>M6579-V6579</f>
        <v>6.4306000000000002E-2</v>
      </c>
      <c r="J6579" s="14"/>
      <c r="K6579" s="13"/>
      <c r="L6579" s="9">
        <f>G6579*1.05</f>
        <v>6.615E-2</v>
      </c>
      <c r="M6579" s="11">
        <f>L6579-H6579</f>
        <v>6.4306000000000002E-2</v>
      </c>
      <c r="N6579" s="11">
        <v>0</v>
      </c>
      <c r="P6579" s="9">
        <f>0.5*N6579/1000</f>
        <v>0</v>
      </c>
      <c r="Q6579" s="9">
        <f>P6579+O6579</f>
        <v>0</v>
      </c>
      <c r="R6579" s="11">
        <v>0</v>
      </c>
      <c r="T6579" s="9">
        <f>0.5*R6579</f>
        <v>0</v>
      </c>
      <c r="U6579" s="9">
        <f>T6579+S6579</f>
        <v>0</v>
      </c>
      <c r="V6579" s="9">
        <f>(Q6579+U6579)/(0.944*1000)</f>
        <v>0</v>
      </c>
    </row>
    <row r="6580" spans="1:22" x14ac:dyDescent="0.3">
      <c r="A6580" s="14">
        <v>6600</v>
      </c>
      <c r="B6580" s="14" t="s">
        <v>9957</v>
      </c>
      <c r="C6580" s="14" t="s">
        <v>13510</v>
      </c>
      <c r="D6580" s="14" t="s">
        <v>13504</v>
      </c>
      <c r="E6580" s="14" t="s">
        <v>13486</v>
      </c>
      <c r="F6580" s="14">
        <v>10</v>
      </c>
      <c r="G6580" s="14">
        <v>6.3E-2</v>
      </c>
      <c r="H6580" s="15">
        <v>4.6399999999999865E-4</v>
      </c>
      <c r="I6580" s="15">
        <f>M6580-V6580</f>
        <v>6.5686000000000008E-2</v>
      </c>
      <c r="J6580" s="14"/>
      <c r="K6580" s="13"/>
      <c r="L6580" s="9">
        <f>G6580*1.05</f>
        <v>6.615E-2</v>
      </c>
      <c r="M6580" s="11">
        <f>L6580-H6580</f>
        <v>6.5686000000000008E-2</v>
      </c>
      <c r="N6580" s="11">
        <v>0</v>
      </c>
      <c r="P6580" s="9">
        <f>0.5*N6580/1000</f>
        <v>0</v>
      </c>
      <c r="Q6580" s="9">
        <f>P6580+O6580</f>
        <v>0</v>
      </c>
      <c r="R6580" s="11">
        <v>0</v>
      </c>
      <c r="T6580" s="9">
        <f>0.5*R6580</f>
        <v>0</v>
      </c>
      <c r="U6580" s="9">
        <f>T6580+S6580</f>
        <v>0</v>
      </c>
      <c r="V6580" s="9">
        <f>(Q6580+U6580)/(0.944*1000)</f>
        <v>0</v>
      </c>
    </row>
    <row r="6581" spans="1:22" x14ac:dyDescent="0.3">
      <c r="A6581" s="14">
        <v>6601</v>
      </c>
      <c r="B6581" s="14" t="s">
        <v>9958</v>
      </c>
      <c r="C6581" s="14" t="s">
        <v>13510</v>
      </c>
      <c r="D6581" s="14" t="s">
        <v>13504</v>
      </c>
      <c r="E6581" s="14" t="s">
        <v>13486</v>
      </c>
      <c r="F6581" s="14">
        <v>10</v>
      </c>
      <c r="G6581" s="14">
        <v>0.1</v>
      </c>
      <c r="H6581" s="15">
        <v>1.9951999999999998E-2</v>
      </c>
      <c r="I6581" s="15">
        <f>M6581-V6581</f>
        <v>8.5048000000000012E-2</v>
      </c>
      <c r="J6581" s="14"/>
      <c r="K6581" s="13"/>
      <c r="L6581" s="9">
        <f>G6581*1.05</f>
        <v>0.10500000000000001</v>
      </c>
      <c r="M6581" s="11">
        <f>L6581-H6581</f>
        <v>8.5048000000000012E-2</v>
      </c>
      <c r="N6581" s="11">
        <v>0</v>
      </c>
      <c r="P6581" s="9">
        <f>0.5*N6581/1000</f>
        <v>0</v>
      </c>
      <c r="Q6581" s="9">
        <f>P6581+O6581</f>
        <v>0</v>
      </c>
      <c r="R6581" s="11">
        <v>0</v>
      </c>
      <c r="T6581" s="9">
        <f>0.5*R6581</f>
        <v>0</v>
      </c>
      <c r="U6581" s="9">
        <f>T6581+S6581</f>
        <v>0</v>
      </c>
      <c r="V6581" s="9">
        <f>(Q6581+U6581)/(0.944*1000)</f>
        <v>0</v>
      </c>
    </row>
    <row r="6582" spans="1:22" x14ac:dyDescent="0.3">
      <c r="A6582" s="14">
        <v>6602</v>
      </c>
      <c r="B6582" s="14" t="s">
        <v>9959</v>
      </c>
      <c r="C6582" s="14" t="s">
        <v>13510</v>
      </c>
      <c r="D6582" s="14" t="s">
        <v>13504</v>
      </c>
      <c r="E6582" s="14" t="s">
        <v>13486</v>
      </c>
      <c r="F6582" s="14">
        <v>10</v>
      </c>
      <c r="G6582" s="14">
        <v>0.25</v>
      </c>
      <c r="H6582" s="15">
        <v>5.7290000000000136E-3</v>
      </c>
      <c r="I6582" s="15">
        <f>M6582-V6582</f>
        <v>0.25677099999999997</v>
      </c>
      <c r="J6582" s="14"/>
      <c r="K6582" s="13"/>
      <c r="L6582" s="9">
        <f>G6582*1.05</f>
        <v>0.26250000000000001</v>
      </c>
      <c r="M6582" s="11">
        <f>L6582-H6582</f>
        <v>0.25677099999999997</v>
      </c>
      <c r="N6582" s="11">
        <v>0</v>
      </c>
      <c r="P6582" s="9">
        <f>0.5*N6582/1000</f>
        <v>0</v>
      </c>
      <c r="Q6582" s="9">
        <f>P6582+O6582</f>
        <v>0</v>
      </c>
      <c r="R6582" s="11">
        <v>0</v>
      </c>
      <c r="T6582" s="9">
        <f>0.5*R6582</f>
        <v>0</v>
      </c>
      <c r="U6582" s="9">
        <f>T6582+S6582</f>
        <v>0</v>
      </c>
      <c r="V6582" s="9">
        <f>(Q6582+U6582)/(0.944*1000)</f>
        <v>0</v>
      </c>
    </row>
    <row r="6583" spans="1:22" x14ac:dyDescent="0.3">
      <c r="A6583" s="14">
        <v>6603</v>
      </c>
      <c r="B6583" s="14" t="s">
        <v>9960</v>
      </c>
      <c r="C6583" s="14" t="s">
        <v>13510</v>
      </c>
      <c r="D6583" s="14" t="s">
        <v>13504</v>
      </c>
      <c r="E6583" s="14" t="s">
        <v>13486</v>
      </c>
      <c r="F6583" s="14">
        <v>10</v>
      </c>
      <c r="G6583" s="14">
        <v>0.4</v>
      </c>
      <c r="H6583" s="15">
        <v>6.9999999999998861E-4</v>
      </c>
      <c r="I6583" s="15">
        <f>M6583-V6583</f>
        <v>0.41930000000000006</v>
      </c>
      <c r="J6583" s="14"/>
      <c r="K6583" s="13"/>
      <c r="L6583" s="9">
        <f>G6583*1.05</f>
        <v>0.42000000000000004</v>
      </c>
      <c r="M6583" s="11">
        <f>L6583-H6583</f>
        <v>0.41930000000000006</v>
      </c>
      <c r="N6583" s="11">
        <v>0</v>
      </c>
      <c r="P6583" s="9">
        <f>0.5*N6583/1000</f>
        <v>0</v>
      </c>
      <c r="Q6583" s="9">
        <f>P6583+O6583</f>
        <v>0</v>
      </c>
      <c r="R6583" s="11">
        <v>0</v>
      </c>
      <c r="T6583" s="9">
        <f>0.5*R6583</f>
        <v>0</v>
      </c>
      <c r="U6583" s="9">
        <f>T6583+S6583</f>
        <v>0</v>
      </c>
      <c r="V6583" s="9">
        <f>(Q6583+U6583)/(0.944*1000)</f>
        <v>0</v>
      </c>
    </row>
    <row r="6584" spans="1:22" x14ac:dyDescent="0.3">
      <c r="A6584" s="14">
        <v>6604</v>
      </c>
      <c r="B6584" s="14" t="s">
        <v>9961</v>
      </c>
      <c r="C6584" s="14" t="s">
        <v>13510</v>
      </c>
      <c r="D6584" s="14" t="s">
        <v>13504</v>
      </c>
      <c r="E6584" s="14" t="s">
        <v>13486</v>
      </c>
      <c r="F6584" s="14">
        <v>10</v>
      </c>
      <c r="G6584" s="14">
        <v>0.63</v>
      </c>
      <c r="H6584" s="15">
        <v>4.6400000000005546E-4</v>
      </c>
      <c r="I6584" s="15">
        <f>M6584-V6584</f>
        <v>0.66103600000000007</v>
      </c>
      <c r="J6584" s="14"/>
      <c r="K6584" s="13"/>
      <c r="L6584" s="9">
        <f>G6584*1.05</f>
        <v>0.66150000000000009</v>
      </c>
      <c r="M6584" s="11">
        <f>L6584-H6584</f>
        <v>0.66103600000000007</v>
      </c>
      <c r="N6584" s="11">
        <v>0</v>
      </c>
      <c r="P6584" s="9">
        <f>0.5*N6584/1000</f>
        <v>0</v>
      </c>
      <c r="Q6584" s="9">
        <f>P6584+O6584</f>
        <v>0</v>
      </c>
      <c r="R6584" s="11">
        <v>0</v>
      </c>
      <c r="T6584" s="9">
        <f>0.5*R6584</f>
        <v>0</v>
      </c>
      <c r="U6584" s="9">
        <f>T6584+S6584</f>
        <v>0</v>
      </c>
      <c r="V6584" s="9">
        <f>(Q6584+U6584)/(0.944*1000)</f>
        <v>0</v>
      </c>
    </row>
    <row r="6585" spans="1:22" x14ac:dyDescent="0.3">
      <c r="A6585" s="14">
        <v>6605</v>
      </c>
      <c r="B6585" s="14" t="s">
        <v>9962</v>
      </c>
      <c r="C6585" s="14" t="s">
        <v>13510</v>
      </c>
      <c r="D6585" s="14" t="s">
        <v>13504</v>
      </c>
      <c r="E6585" s="14" t="s">
        <v>13486</v>
      </c>
      <c r="F6585" s="14">
        <v>10</v>
      </c>
      <c r="G6585" s="14">
        <v>0.63</v>
      </c>
      <c r="H6585" s="15">
        <v>0.20899999999999999</v>
      </c>
      <c r="I6585" s="15">
        <f>M6585-V6585</f>
        <v>0.45250000000000012</v>
      </c>
      <c r="J6585" s="14"/>
      <c r="K6585" s="13"/>
      <c r="L6585" s="9">
        <f>G6585*1.05</f>
        <v>0.66150000000000009</v>
      </c>
      <c r="M6585" s="11">
        <f>L6585-H6585</f>
        <v>0.45250000000000012</v>
      </c>
      <c r="N6585" s="11">
        <v>0</v>
      </c>
      <c r="P6585" s="9">
        <f>0.5*N6585/1000</f>
        <v>0</v>
      </c>
      <c r="Q6585" s="9">
        <f>P6585+O6585</f>
        <v>0</v>
      </c>
      <c r="R6585" s="11">
        <v>0</v>
      </c>
      <c r="T6585" s="9">
        <f>0.5*R6585</f>
        <v>0</v>
      </c>
      <c r="U6585" s="9">
        <f>T6585+S6585</f>
        <v>0</v>
      </c>
      <c r="V6585" s="9">
        <f>(Q6585+U6585)/(0.944*1000)</f>
        <v>0</v>
      </c>
    </row>
    <row r="6586" spans="1:22" x14ac:dyDescent="0.3">
      <c r="A6586" s="14">
        <v>6606</v>
      </c>
      <c r="B6586" s="14" t="s">
        <v>9963</v>
      </c>
      <c r="C6586" s="14" t="s">
        <v>13510</v>
      </c>
      <c r="D6586" s="14" t="s">
        <v>13504</v>
      </c>
      <c r="E6586" s="14" t="s">
        <v>13486</v>
      </c>
      <c r="F6586" s="14">
        <v>10</v>
      </c>
      <c r="G6586" s="14">
        <v>0.16</v>
      </c>
      <c r="H6586" s="15">
        <v>3.4283000000000001E-2</v>
      </c>
      <c r="I6586" s="15">
        <f>M6586-V6586</f>
        <v>0.133717</v>
      </c>
      <c r="J6586" s="14"/>
      <c r="K6586" s="13"/>
      <c r="L6586" s="9">
        <f>G6586*1.05</f>
        <v>0.16800000000000001</v>
      </c>
      <c r="M6586" s="11">
        <f>L6586-H6586</f>
        <v>0.133717</v>
      </c>
      <c r="N6586" s="11">
        <v>0</v>
      </c>
      <c r="P6586" s="9">
        <f>0.5*N6586/1000</f>
        <v>0</v>
      </c>
      <c r="Q6586" s="9">
        <f>P6586+O6586</f>
        <v>0</v>
      </c>
      <c r="R6586" s="11">
        <v>0</v>
      </c>
      <c r="T6586" s="9">
        <f>0.5*R6586</f>
        <v>0</v>
      </c>
      <c r="U6586" s="9">
        <f>T6586+S6586</f>
        <v>0</v>
      </c>
      <c r="V6586" s="9">
        <f>(Q6586+U6586)/(0.944*1000)</f>
        <v>0</v>
      </c>
    </row>
    <row r="6587" spans="1:22" x14ac:dyDescent="0.3">
      <c r="A6587" s="14">
        <v>6607</v>
      </c>
      <c r="B6587" s="14" t="s">
        <v>9964</v>
      </c>
      <c r="C6587" s="14" t="s">
        <v>13510</v>
      </c>
      <c r="D6587" s="14" t="s">
        <v>13504</v>
      </c>
      <c r="E6587" s="14" t="s">
        <v>13486</v>
      </c>
      <c r="F6587" s="14">
        <v>10</v>
      </c>
      <c r="G6587" s="14">
        <v>0.1</v>
      </c>
      <c r="H6587" s="15">
        <v>0</v>
      </c>
      <c r="I6587" s="15">
        <f>M6587-V6587</f>
        <v>0.10500000000000001</v>
      </c>
      <c r="J6587" s="14"/>
      <c r="K6587" s="13"/>
      <c r="L6587" s="9">
        <f>G6587*1.05</f>
        <v>0.10500000000000001</v>
      </c>
      <c r="M6587" s="11">
        <f>L6587-H6587</f>
        <v>0.10500000000000001</v>
      </c>
      <c r="N6587" s="11">
        <v>0</v>
      </c>
      <c r="P6587" s="9">
        <f>0.5*N6587/1000</f>
        <v>0</v>
      </c>
      <c r="Q6587" s="9">
        <f>P6587+O6587</f>
        <v>0</v>
      </c>
      <c r="R6587" s="11">
        <v>0</v>
      </c>
      <c r="T6587" s="9">
        <f>0.5*R6587</f>
        <v>0</v>
      </c>
      <c r="U6587" s="9">
        <f>T6587+S6587</f>
        <v>0</v>
      </c>
      <c r="V6587" s="9">
        <f>(Q6587+U6587)/(0.944*1000)</f>
        <v>0</v>
      </c>
    </row>
    <row r="6588" spans="1:22" x14ac:dyDescent="0.3">
      <c r="A6588" s="14">
        <v>6608</v>
      </c>
      <c r="B6588" s="14" t="s">
        <v>9965</v>
      </c>
      <c r="C6588" s="14" t="s">
        <v>13510</v>
      </c>
      <c r="D6588" s="14" t="s">
        <v>13504</v>
      </c>
      <c r="E6588" s="14" t="s">
        <v>13486</v>
      </c>
      <c r="F6588" s="14">
        <v>10</v>
      </c>
      <c r="G6588" s="14">
        <v>0.16</v>
      </c>
      <c r="H6588" s="15">
        <v>4.1459999999999865E-3</v>
      </c>
      <c r="I6588" s="15">
        <f>M6588-V6588</f>
        <v>0.16385400000000003</v>
      </c>
      <c r="J6588" s="14"/>
      <c r="K6588" s="13"/>
      <c r="L6588" s="9">
        <f>G6588*1.05</f>
        <v>0.16800000000000001</v>
      </c>
      <c r="M6588" s="11">
        <f>L6588-H6588</f>
        <v>0.16385400000000003</v>
      </c>
      <c r="N6588" s="11">
        <v>0</v>
      </c>
      <c r="P6588" s="9">
        <f>0.5*N6588/1000</f>
        <v>0</v>
      </c>
      <c r="Q6588" s="9">
        <f>P6588+O6588</f>
        <v>0</v>
      </c>
      <c r="R6588" s="11">
        <v>0</v>
      </c>
      <c r="T6588" s="9">
        <f>0.5*R6588</f>
        <v>0</v>
      </c>
      <c r="U6588" s="9">
        <f>T6588+S6588</f>
        <v>0</v>
      </c>
      <c r="V6588" s="9">
        <f>(Q6588+U6588)/(0.944*1000)</f>
        <v>0</v>
      </c>
    </row>
    <row r="6589" spans="1:22" x14ac:dyDescent="0.3">
      <c r="A6589" s="14">
        <v>6609</v>
      </c>
      <c r="B6589" s="14" t="s">
        <v>9966</v>
      </c>
      <c r="C6589" s="14" t="s">
        <v>13510</v>
      </c>
      <c r="D6589" s="14" t="s">
        <v>13504</v>
      </c>
      <c r="E6589" s="14" t="s">
        <v>13486</v>
      </c>
      <c r="F6589" s="14">
        <v>10</v>
      </c>
      <c r="G6589" s="14">
        <v>1.26</v>
      </c>
      <c r="H6589" s="15">
        <v>0.71482600000000007</v>
      </c>
      <c r="I6589" s="16" t="s">
        <v>13516</v>
      </c>
      <c r="J6589" s="14"/>
      <c r="K6589" s="13"/>
      <c r="L6589" s="9">
        <f>1.05*0.63</f>
        <v>0.66150000000000009</v>
      </c>
      <c r="M6589" s="11">
        <f>L6589-H6589</f>
        <v>-5.3325999999999985E-2</v>
      </c>
      <c r="N6589" s="11">
        <v>0</v>
      </c>
      <c r="P6589" s="9">
        <f>0.5*N6589/1000</f>
        <v>0</v>
      </c>
      <c r="Q6589" s="9">
        <f>P6589+O6589</f>
        <v>0</v>
      </c>
      <c r="R6589" s="11">
        <v>0</v>
      </c>
      <c r="T6589" s="9">
        <f>0.5*R6589</f>
        <v>0</v>
      </c>
      <c r="U6589" s="9">
        <f>T6589+S6589</f>
        <v>0</v>
      </c>
      <c r="V6589" s="9">
        <f>(Q6589+U6589)/(0.944*1000)</f>
        <v>0</v>
      </c>
    </row>
    <row r="6590" spans="1:22" x14ac:dyDescent="0.3">
      <c r="A6590" s="14">
        <v>6610</v>
      </c>
      <c r="B6590" s="14" t="s">
        <v>9967</v>
      </c>
      <c r="C6590" s="14" t="s">
        <v>13510</v>
      </c>
      <c r="D6590" s="14" t="s">
        <v>13504</v>
      </c>
      <c r="E6590" s="14" t="s">
        <v>13486</v>
      </c>
      <c r="F6590" s="14">
        <v>10</v>
      </c>
      <c r="G6590" s="14">
        <v>0.25</v>
      </c>
      <c r="H6590" s="15">
        <v>9.1800000000000638E-4</v>
      </c>
      <c r="I6590" s="15">
        <f>M6590-V6590</f>
        <v>0.26158199999999998</v>
      </c>
      <c r="J6590" s="14"/>
      <c r="K6590" s="13"/>
      <c r="L6590" s="9">
        <f>G6590*1.05</f>
        <v>0.26250000000000001</v>
      </c>
      <c r="M6590" s="11">
        <f>L6590-H6590</f>
        <v>0.26158199999999998</v>
      </c>
      <c r="N6590" s="11">
        <v>0</v>
      </c>
      <c r="P6590" s="9">
        <f>0.5*N6590/1000</f>
        <v>0</v>
      </c>
      <c r="Q6590" s="9">
        <f>P6590+O6590</f>
        <v>0</v>
      </c>
      <c r="R6590" s="11">
        <v>0</v>
      </c>
      <c r="T6590" s="9">
        <f>0.5*R6590</f>
        <v>0</v>
      </c>
      <c r="U6590" s="9">
        <f>T6590+S6590</f>
        <v>0</v>
      </c>
      <c r="V6590" s="9">
        <f>(Q6590+U6590)/(0.944*1000)</f>
        <v>0</v>
      </c>
    </row>
    <row r="6591" spans="1:22" x14ac:dyDescent="0.3">
      <c r="A6591" s="14">
        <v>6611</v>
      </c>
      <c r="B6591" s="14" t="s">
        <v>9968</v>
      </c>
      <c r="C6591" s="14" t="s">
        <v>13510</v>
      </c>
      <c r="D6591" s="14" t="s">
        <v>13504</v>
      </c>
      <c r="E6591" s="14" t="s">
        <v>13486</v>
      </c>
      <c r="F6591" s="14">
        <v>10</v>
      </c>
      <c r="G6591" s="14">
        <v>1.26</v>
      </c>
      <c r="H6591" s="15">
        <v>0.63414499999999996</v>
      </c>
      <c r="I6591" s="15">
        <f>M6591-V6591</f>
        <v>2.7355000000000129E-2</v>
      </c>
      <c r="J6591" s="14"/>
      <c r="K6591" s="13"/>
      <c r="L6591" s="9">
        <f>1.05*0.63</f>
        <v>0.66150000000000009</v>
      </c>
      <c r="M6591" s="11">
        <f>L6591-H6591</f>
        <v>2.7355000000000129E-2</v>
      </c>
      <c r="N6591" s="11">
        <v>0</v>
      </c>
      <c r="P6591" s="9">
        <f>0.5*N6591/1000</f>
        <v>0</v>
      </c>
      <c r="Q6591" s="9">
        <f>P6591+O6591</f>
        <v>0</v>
      </c>
      <c r="R6591" s="11">
        <v>0</v>
      </c>
      <c r="S6591" s="9">
        <f>0.75*R6591/1000</f>
        <v>0</v>
      </c>
      <c r="T6591" s="9">
        <f>0.5*R6591</f>
        <v>0</v>
      </c>
      <c r="U6591" s="9">
        <f>T6591+S6591</f>
        <v>0</v>
      </c>
      <c r="V6591" s="9">
        <f>(Q6591+U6591)/(0.944*1000)</f>
        <v>0</v>
      </c>
    </row>
    <row r="6592" spans="1:22" x14ac:dyDescent="0.3">
      <c r="A6592" s="14">
        <v>6612</v>
      </c>
      <c r="B6592" s="14" t="s">
        <v>9969</v>
      </c>
      <c r="C6592" s="14" t="s">
        <v>13510</v>
      </c>
      <c r="D6592" s="14" t="s">
        <v>13504</v>
      </c>
      <c r="E6592" s="14" t="s">
        <v>13486</v>
      </c>
      <c r="F6592" s="14">
        <v>10</v>
      </c>
      <c r="G6592" s="14">
        <v>0.16</v>
      </c>
      <c r="H6592" s="15">
        <v>6.8590000000000092E-3</v>
      </c>
      <c r="I6592" s="15">
        <f>M6592-V6592</f>
        <v>0.16114100000000001</v>
      </c>
      <c r="J6592" s="14"/>
      <c r="K6592" s="13"/>
      <c r="L6592" s="9">
        <f>G6592*1.05</f>
        <v>0.16800000000000001</v>
      </c>
      <c r="M6592" s="11">
        <f>L6592-H6592</f>
        <v>0.16114100000000001</v>
      </c>
      <c r="N6592" s="11">
        <v>0</v>
      </c>
      <c r="P6592" s="9">
        <f>0.5*N6592/1000</f>
        <v>0</v>
      </c>
      <c r="Q6592" s="9">
        <f>P6592+O6592</f>
        <v>0</v>
      </c>
      <c r="R6592" s="11">
        <v>0</v>
      </c>
      <c r="T6592" s="9">
        <f>0.5*R6592</f>
        <v>0</v>
      </c>
      <c r="U6592" s="9">
        <f>T6592+S6592</f>
        <v>0</v>
      </c>
      <c r="V6592" s="9">
        <f>(Q6592+U6592)/(0.944*1000)</f>
        <v>0</v>
      </c>
    </row>
    <row r="6593" spans="1:22" x14ac:dyDescent="0.3">
      <c r="A6593" s="14">
        <v>6613</v>
      </c>
      <c r="B6593" s="14" t="s">
        <v>9970</v>
      </c>
      <c r="C6593" s="14" t="s">
        <v>13510</v>
      </c>
      <c r="D6593" s="14" t="s">
        <v>13504</v>
      </c>
      <c r="E6593" s="14" t="s">
        <v>13486</v>
      </c>
      <c r="F6593" s="14">
        <v>10</v>
      </c>
      <c r="G6593" s="14">
        <v>6.3E-2</v>
      </c>
      <c r="H6593" s="15">
        <v>5.1099999999999991E-3</v>
      </c>
      <c r="I6593" s="15">
        <f>M6593-V6593</f>
        <v>6.1040000000000004E-2</v>
      </c>
      <c r="J6593" s="14"/>
      <c r="K6593" s="13"/>
      <c r="L6593" s="9">
        <f>G6593*1.05</f>
        <v>6.615E-2</v>
      </c>
      <c r="M6593" s="11">
        <f>L6593-H6593</f>
        <v>6.1040000000000004E-2</v>
      </c>
      <c r="N6593" s="11">
        <v>0</v>
      </c>
      <c r="P6593" s="9">
        <f>0.5*N6593/1000</f>
        <v>0</v>
      </c>
      <c r="Q6593" s="9">
        <f>P6593+O6593</f>
        <v>0</v>
      </c>
      <c r="R6593" s="11">
        <v>0</v>
      </c>
      <c r="T6593" s="9">
        <f>0.5*R6593</f>
        <v>0</v>
      </c>
      <c r="U6593" s="9">
        <f>T6593+S6593</f>
        <v>0</v>
      </c>
      <c r="V6593" s="9">
        <f>(Q6593+U6593)/(0.944*1000)</f>
        <v>0</v>
      </c>
    </row>
    <row r="6594" spans="1:22" x14ac:dyDescent="0.3">
      <c r="A6594" s="14">
        <v>6614</v>
      </c>
      <c r="B6594" s="14" t="s">
        <v>9971</v>
      </c>
      <c r="C6594" s="14" t="s">
        <v>13510</v>
      </c>
      <c r="D6594" s="14" t="s">
        <v>13504</v>
      </c>
      <c r="E6594" s="14" t="s">
        <v>13486</v>
      </c>
      <c r="F6594" s="14">
        <v>10</v>
      </c>
      <c r="G6594" s="14">
        <v>0.16</v>
      </c>
      <c r="H6594" s="15">
        <v>2.8610000000000014E-2</v>
      </c>
      <c r="I6594" s="15">
        <f>M6594-V6594</f>
        <v>0.13938999999999999</v>
      </c>
      <c r="J6594" s="14"/>
      <c r="K6594" s="13"/>
      <c r="L6594" s="9">
        <f>G6594*1.05</f>
        <v>0.16800000000000001</v>
      </c>
      <c r="M6594" s="11">
        <f>L6594-H6594</f>
        <v>0.13938999999999999</v>
      </c>
      <c r="N6594" s="11">
        <v>0</v>
      </c>
      <c r="P6594" s="9">
        <f>0.5*N6594/1000</f>
        <v>0</v>
      </c>
      <c r="Q6594" s="9">
        <f>P6594+O6594</f>
        <v>0</v>
      </c>
      <c r="R6594" s="11">
        <v>0</v>
      </c>
      <c r="T6594" s="9">
        <f>0.5*R6594</f>
        <v>0</v>
      </c>
      <c r="U6594" s="9">
        <f>T6594+S6594</f>
        <v>0</v>
      </c>
      <c r="V6594" s="9">
        <f>(Q6594+U6594)/(0.944*1000)</f>
        <v>0</v>
      </c>
    </row>
    <row r="6595" spans="1:22" x14ac:dyDescent="0.3">
      <c r="A6595" s="14">
        <v>6615</v>
      </c>
      <c r="B6595" s="14" t="s">
        <v>9972</v>
      </c>
      <c r="C6595" s="14" t="s">
        <v>13510</v>
      </c>
      <c r="D6595" s="14" t="s">
        <v>13504</v>
      </c>
      <c r="E6595" s="14" t="s">
        <v>13486</v>
      </c>
      <c r="F6595" s="14">
        <v>10</v>
      </c>
      <c r="G6595" s="14">
        <v>2.5000000000000001E-2</v>
      </c>
      <c r="H6595" s="15">
        <v>4.7480000000000014E-3</v>
      </c>
      <c r="I6595" s="15">
        <f>M6595-V6595</f>
        <v>2.1502E-2</v>
      </c>
      <c r="J6595" s="14"/>
      <c r="K6595" s="13"/>
      <c r="L6595" s="9">
        <f>G6595*1.05</f>
        <v>2.6250000000000002E-2</v>
      </c>
      <c r="M6595" s="11">
        <f>L6595-H6595</f>
        <v>2.1502E-2</v>
      </c>
      <c r="N6595" s="11">
        <v>0</v>
      </c>
      <c r="P6595" s="9">
        <f>0.5*N6595/1000</f>
        <v>0</v>
      </c>
      <c r="Q6595" s="9">
        <f>P6595+O6595</f>
        <v>0</v>
      </c>
      <c r="R6595" s="11">
        <v>0</v>
      </c>
      <c r="T6595" s="9">
        <f>0.5*R6595</f>
        <v>0</v>
      </c>
      <c r="U6595" s="9">
        <f>T6595+S6595</f>
        <v>0</v>
      </c>
      <c r="V6595" s="9">
        <f>(Q6595+U6595)/(0.944*1000)</f>
        <v>0</v>
      </c>
    </row>
    <row r="6596" spans="1:22" x14ac:dyDescent="0.3">
      <c r="A6596" s="14">
        <v>6616</v>
      </c>
      <c r="B6596" s="14" t="s">
        <v>9973</v>
      </c>
      <c r="C6596" s="14" t="s">
        <v>13510</v>
      </c>
      <c r="D6596" s="14" t="s">
        <v>13504</v>
      </c>
      <c r="E6596" s="14" t="s">
        <v>13486</v>
      </c>
      <c r="F6596" s="14">
        <v>10</v>
      </c>
      <c r="G6596" s="14">
        <v>0.16</v>
      </c>
      <c r="H6596" s="15">
        <v>3.8384999999999989E-2</v>
      </c>
      <c r="I6596" s="15">
        <f>M6596-V6596</f>
        <v>0.12961500000000004</v>
      </c>
      <c r="J6596" s="14"/>
      <c r="K6596" s="13"/>
      <c r="L6596" s="9">
        <f>G6596*1.05</f>
        <v>0.16800000000000001</v>
      </c>
      <c r="M6596" s="11">
        <f>L6596-H6596</f>
        <v>0.12961500000000004</v>
      </c>
      <c r="N6596" s="11">
        <v>0</v>
      </c>
      <c r="P6596" s="9">
        <f>0.5*N6596/1000</f>
        <v>0</v>
      </c>
      <c r="Q6596" s="9">
        <f>P6596+O6596</f>
        <v>0</v>
      </c>
      <c r="R6596" s="11">
        <v>0</v>
      </c>
      <c r="T6596" s="9">
        <f>0.5*R6596</f>
        <v>0</v>
      </c>
      <c r="U6596" s="9">
        <f>T6596+S6596</f>
        <v>0</v>
      </c>
      <c r="V6596" s="9">
        <f>(Q6596+U6596)/(0.944*1000)</f>
        <v>0</v>
      </c>
    </row>
    <row r="6597" spans="1:22" x14ac:dyDescent="0.3">
      <c r="A6597" s="14">
        <v>6617</v>
      </c>
      <c r="B6597" s="14" t="s">
        <v>9974</v>
      </c>
      <c r="C6597" s="14" t="s">
        <v>13510</v>
      </c>
      <c r="D6597" s="14" t="s">
        <v>13504</v>
      </c>
      <c r="E6597" s="14" t="s">
        <v>13486</v>
      </c>
      <c r="F6597" s="14">
        <v>10</v>
      </c>
      <c r="G6597" s="14">
        <v>0.25</v>
      </c>
      <c r="H6597" s="15">
        <v>1.6404999999999999E-2</v>
      </c>
      <c r="I6597" s="15">
        <f>M6597-V6597</f>
        <v>0.24609500000000001</v>
      </c>
      <c r="J6597" s="14"/>
      <c r="K6597" s="13"/>
      <c r="L6597" s="9">
        <f>G6597*1.05</f>
        <v>0.26250000000000001</v>
      </c>
      <c r="M6597" s="11">
        <f>L6597-H6597</f>
        <v>0.24609500000000001</v>
      </c>
      <c r="N6597" s="11">
        <v>0</v>
      </c>
      <c r="P6597" s="9">
        <f>0.5*N6597/1000</f>
        <v>0</v>
      </c>
      <c r="Q6597" s="9">
        <f>P6597+O6597</f>
        <v>0</v>
      </c>
      <c r="R6597" s="11">
        <v>0</v>
      </c>
      <c r="T6597" s="9">
        <f>0.5*R6597</f>
        <v>0</v>
      </c>
      <c r="U6597" s="9">
        <f>T6597+S6597</f>
        <v>0</v>
      </c>
      <c r="V6597" s="9">
        <f>(Q6597+U6597)/(0.944*1000)</f>
        <v>0</v>
      </c>
    </row>
    <row r="6598" spans="1:22" x14ac:dyDescent="0.3">
      <c r="A6598" s="14">
        <v>6618</v>
      </c>
      <c r="B6598" s="14" t="s">
        <v>9975</v>
      </c>
      <c r="C6598" s="14" t="s">
        <v>13510</v>
      </c>
      <c r="D6598" s="14" t="s">
        <v>13504</v>
      </c>
      <c r="E6598" s="14" t="s">
        <v>13486</v>
      </c>
      <c r="F6598" s="14">
        <v>10</v>
      </c>
      <c r="G6598" s="14">
        <v>0.1</v>
      </c>
      <c r="H6598" s="15">
        <v>1.9581999999999995E-2</v>
      </c>
      <c r="I6598" s="15">
        <f>M6598-V6598</f>
        <v>8.2504864406779677E-2</v>
      </c>
      <c r="J6598" s="14"/>
      <c r="K6598" s="13"/>
      <c r="L6598" s="9">
        <f>G6598*1.05</f>
        <v>0.10500000000000001</v>
      </c>
      <c r="M6598" s="11">
        <f>L6598-H6598</f>
        <v>8.5418000000000022E-2</v>
      </c>
      <c r="N6598" s="11">
        <v>0</v>
      </c>
      <c r="P6598" s="9">
        <f>0.5*N6598/1000</f>
        <v>0</v>
      </c>
      <c r="Q6598" s="9">
        <f>P6598+O6598</f>
        <v>0</v>
      </c>
      <c r="R6598" s="11">
        <v>5.5</v>
      </c>
      <c r="T6598" s="9">
        <f>0.5*R6598</f>
        <v>2.75</v>
      </c>
      <c r="U6598" s="9">
        <f>T6598+S6598</f>
        <v>2.75</v>
      </c>
      <c r="V6598" s="9">
        <f>(Q6598+U6598)/(0.944*1000)</f>
        <v>2.913135593220339E-3</v>
      </c>
    </row>
    <row r="6599" spans="1:22" x14ac:dyDescent="0.3">
      <c r="A6599" s="14">
        <v>6619</v>
      </c>
      <c r="B6599" s="14" t="s">
        <v>9976</v>
      </c>
      <c r="C6599" s="14" t="s">
        <v>13510</v>
      </c>
      <c r="D6599" s="14" t="s">
        <v>13504</v>
      </c>
      <c r="E6599" s="14" t="s">
        <v>13486</v>
      </c>
      <c r="F6599" s="14">
        <v>10</v>
      </c>
      <c r="G6599" s="14">
        <v>0.16</v>
      </c>
      <c r="H6599" s="15">
        <v>3.2754999999999992E-2</v>
      </c>
      <c r="I6599" s="15">
        <f>M6599-V6599</f>
        <v>0.135245</v>
      </c>
      <c r="J6599" s="14"/>
      <c r="K6599" s="13"/>
      <c r="L6599" s="9">
        <f>G6599*1.05</f>
        <v>0.16800000000000001</v>
      </c>
      <c r="M6599" s="11">
        <f>L6599-H6599</f>
        <v>0.135245</v>
      </c>
      <c r="N6599" s="11">
        <v>0</v>
      </c>
      <c r="P6599" s="9">
        <f>0.5*N6599/1000</f>
        <v>0</v>
      </c>
      <c r="Q6599" s="9">
        <f>P6599+O6599</f>
        <v>0</v>
      </c>
      <c r="R6599" s="11">
        <v>0</v>
      </c>
      <c r="T6599" s="9">
        <f>0.5*R6599</f>
        <v>0</v>
      </c>
      <c r="U6599" s="9">
        <f>T6599+S6599</f>
        <v>0</v>
      </c>
      <c r="V6599" s="9">
        <f>(Q6599+U6599)/(0.944*1000)</f>
        <v>0</v>
      </c>
    </row>
    <row r="6600" spans="1:22" x14ac:dyDescent="0.3">
      <c r="A6600" s="14">
        <v>6620</v>
      </c>
      <c r="B6600" s="14" t="s">
        <v>9977</v>
      </c>
      <c r="C6600" s="14" t="s">
        <v>13510</v>
      </c>
      <c r="D6600" s="14" t="s">
        <v>13504</v>
      </c>
      <c r="E6600" s="14" t="s">
        <v>13486</v>
      </c>
      <c r="F6600" s="14">
        <v>10</v>
      </c>
      <c r="G6600" s="14">
        <v>0.16</v>
      </c>
      <c r="H6600" s="15">
        <v>3.5769999999999996E-2</v>
      </c>
      <c r="I6600" s="15">
        <f>M6600-V6600</f>
        <v>0.13223000000000001</v>
      </c>
      <c r="J6600" s="14"/>
      <c r="K6600" s="13"/>
      <c r="L6600" s="9">
        <f>G6600*1.05</f>
        <v>0.16800000000000001</v>
      </c>
      <c r="M6600" s="11">
        <f>L6600-H6600</f>
        <v>0.13223000000000001</v>
      </c>
      <c r="N6600" s="11">
        <v>0</v>
      </c>
      <c r="P6600" s="9">
        <f>0.5*N6600/1000</f>
        <v>0</v>
      </c>
      <c r="Q6600" s="9">
        <f>P6600+O6600</f>
        <v>0</v>
      </c>
      <c r="R6600" s="11">
        <v>0</v>
      </c>
      <c r="T6600" s="9">
        <f>0.5*R6600</f>
        <v>0</v>
      </c>
      <c r="U6600" s="9">
        <f>T6600+S6600</f>
        <v>0</v>
      </c>
      <c r="V6600" s="9">
        <f>(Q6600+U6600)/(0.944*1000)</f>
        <v>0</v>
      </c>
    </row>
    <row r="6601" spans="1:22" x14ac:dyDescent="0.3">
      <c r="A6601" s="14">
        <v>6621</v>
      </c>
      <c r="B6601" s="14" t="s">
        <v>9978</v>
      </c>
      <c r="C6601" s="14" t="s">
        <v>13510</v>
      </c>
      <c r="D6601" s="14" t="s">
        <v>13504</v>
      </c>
      <c r="E6601" s="14" t="s">
        <v>13486</v>
      </c>
      <c r="F6601" s="14">
        <v>10</v>
      </c>
      <c r="G6601" s="14">
        <v>1.26</v>
      </c>
      <c r="H6601" s="15">
        <v>0.78456100000000006</v>
      </c>
      <c r="I6601" s="16" t="s">
        <v>13516</v>
      </c>
      <c r="J6601" s="14"/>
      <c r="K6601" s="13"/>
      <c r="L6601" s="9">
        <f>1.05*0.63</f>
        <v>0.66150000000000009</v>
      </c>
      <c r="M6601" s="11">
        <f>L6601-H6601</f>
        <v>-0.12306099999999998</v>
      </c>
      <c r="N6601" s="11">
        <v>0</v>
      </c>
      <c r="P6601" s="9">
        <f>0.5*N6601/1000</f>
        <v>0</v>
      </c>
      <c r="Q6601" s="9">
        <f>P6601+O6601</f>
        <v>0</v>
      </c>
      <c r="R6601" s="11">
        <v>0</v>
      </c>
      <c r="T6601" s="9">
        <f>0.5*R6601</f>
        <v>0</v>
      </c>
      <c r="U6601" s="9">
        <f>T6601+S6601</f>
        <v>0</v>
      </c>
      <c r="V6601" s="9">
        <f>(Q6601+U6601)/(0.944*1000)</f>
        <v>0</v>
      </c>
    </row>
    <row r="6602" spans="1:22" x14ac:dyDescent="0.3">
      <c r="A6602" s="14">
        <v>6622</v>
      </c>
      <c r="B6602" s="14" t="s">
        <v>9979</v>
      </c>
      <c r="C6602" s="14" t="s">
        <v>13510</v>
      </c>
      <c r="D6602" s="14" t="s">
        <v>13504</v>
      </c>
      <c r="E6602" s="14" t="s">
        <v>13486</v>
      </c>
      <c r="F6602" s="14">
        <v>10</v>
      </c>
      <c r="G6602" s="14">
        <v>2</v>
      </c>
      <c r="H6602" s="15">
        <v>0.45200000000000001</v>
      </c>
      <c r="I6602" s="15">
        <f>M6602-V6602</f>
        <v>0.59800000000000009</v>
      </c>
      <c r="J6602" s="14"/>
      <c r="K6602" s="13"/>
      <c r="L6602" s="9">
        <f>G6602/2*1.05</f>
        <v>1.05</v>
      </c>
      <c r="M6602" s="11">
        <f>L6602-H6602</f>
        <v>0.59800000000000009</v>
      </c>
      <c r="N6602" s="11">
        <v>0</v>
      </c>
      <c r="P6602" s="9">
        <f>0.5*N6602/1000</f>
        <v>0</v>
      </c>
      <c r="Q6602" s="9">
        <f>P6602+O6602</f>
        <v>0</v>
      </c>
      <c r="R6602" s="11">
        <v>0</v>
      </c>
      <c r="T6602" s="9">
        <f>0.5*R6602</f>
        <v>0</v>
      </c>
      <c r="U6602" s="9">
        <f>T6602+S6602</f>
        <v>0</v>
      </c>
      <c r="V6602" s="9">
        <f>(Q6602+U6602)/(0.944*1000)</f>
        <v>0</v>
      </c>
    </row>
    <row r="6603" spans="1:22" x14ac:dyDescent="0.3">
      <c r="A6603" s="14">
        <v>6623</v>
      </c>
      <c r="B6603" s="14" t="s">
        <v>9980</v>
      </c>
      <c r="C6603" s="14" t="s">
        <v>13510</v>
      </c>
      <c r="D6603" s="14" t="s">
        <v>13504</v>
      </c>
      <c r="E6603" s="14" t="s">
        <v>13486</v>
      </c>
      <c r="F6603" s="14">
        <v>10</v>
      </c>
      <c r="G6603" s="14">
        <v>2</v>
      </c>
      <c r="H6603" s="15">
        <v>0.46400000000000002</v>
      </c>
      <c r="I6603" s="15">
        <f>M6603-V6603</f>
        <v>0.58600000000000008</v>
      </c>
      <c r="J6603" s="14"/>
      <c r="K6603" s="13"/>
      <c r="L6603" s="9">
        <f>G6603/2*1.05</f>
        <v>1.05</v>
      </c>
      <c r="M6603" s="11">
        <f>L6603-H6603</f>
        <v>0.58600000000000008</v>
      </c>
      <c r="N6603" s="11">
        <v>0</v>
      </c>
      <c r="P6603" s="9">
        <f>0.5*N6603/1000</f>
        <v>0</v>
      </c>
      <c r="Q6603" s="9">
        <f>P6603+O6603</f>
        <v>0</v>
      </c>
      <c r="R6603" s="11">
        <v>0</v>
      </c>
      <c r="S6603" s="9">
        <f>0.75*R6603/1000</f>
        <v>0</v>
      </c>
      <c r="T6603" s="9">
        <f>0.5*R6603</f>
        <v>0</v>
      </c>
      <c r="U6603" s="9">
        <f>T6603+S6603</f>
        <v>0</v>
      </c>
      <c r="V6603" s="9">
        <f>(Q6603+U6603)/(0.944*1000)</f>
        <v>0</v>
      </c>
    </row>
    <row r="6604" spans="1:22" x14ac:dyDescent="0.3">
      <c r="A6604" s="14">
        <v>6624</v>
      </c>
      <c r="B6604" s="14" t="s">
        <v>4927</v>
      </c>
      <c r="C6604" s="14" t="s">
        <v>13510</v>
      </c>
      <c r="D6604" s="14" t="s">
        <v>13504</v>
      </c>
      <c r="E6604" s="14" t="s">
        <v>13486</v>
      </c>
      <c r="F6604" s="14">
        <v>10</v>
      </c>
      <c r="G6604" s="14">
        <v>0.25</v>
      </c>
      <c r="H6604" s="15">
        <v>1.5348000000000013E-2</v>
      </c>
      <c r="I6604" s="15">
        <f>M6604-V6604</f>
        <v>0.24715200000000001</v>
      </c>
      <c r="J6604" s="14"/>
      <c r="K6604" s="13"/>
      <c r="L6604" s="9">
        <f>G6604*1.05</f>
        <v>0.26250000000000001</v>
      </c>
      <c r="M6604" s="11">
        <f>L6604-H6604</f>
        <v>0.24715200000000001</v>
      </c>
      <c r="N6604" s="11">
        <v>0</v>
      </c>
      <c r="P6604" s="9">
        <f>0.5*N6604/1000</f>
        <v>0</v>
      </c>
      <c r="Q6604" s="9">
        <f>P6604+O6604</f>
        <v>0</v>
      </c>
      <c r="R6604" s="11">
        <v>0</v>
      </c>
      <c r="T6604" s="9">
        <f>0.5*R6604</f>
        <v>0</v>
      </c>
      <c r="U6604" s="9">
        <f>T6604+S6604</f>
        <v>0</v>
      </c>
      <c r="V6604" s="9">
        <f>(Q6604+U6604)/(0.944*1000)</f>
        <v>0</v>
      </c>
    </row>
    <row r="6605" spans="1:22" x14ac:dyDescent="0.3">
      <c r="A6605" s="14">
        <v>6625</v>
      </c>
      <c r="B6605" s="14" t="s">
        <v>9981</v>
      </c>
      <c r="C6605" s="14" t="s">
        <v>13510</v>
      </c>
      <c r="D6605" s="14" t="s">
        <v>13504</v>
      </c>
      <c r="E6605" s="14" t="s">
        <v>13486</v>
      </c>
      <c r="F6605" s="14">
        <v>10</v>
      </c>
      <c r="G6605" s="14">
        <v>1.26</v>
      </c>
      <c r="H6605" s="15">
        <v>0.72341599999999995</v>
      </c>
      <c r="I6605" s="16" t="s">
        <v>13516</v>
      </c>
      <c r="J6605" s="14"/>
      <c r="K6605" s="13"/>
      <c r="L6605" s="9">
        <f>1.05*0.63</f>
        <v>0.66150000000000009</v>
      </c>
      <c r="M6605" s="11">
        <f>L6605-H6605</f>
        <v>-6.191599999999986E-2</v>
      </c>
      <c r="N6605" s="11">
        <v>0</v>
      </c>
      <c r="P6605" s="9">
        <f>0.5*N6605/1000</f>
        <v>0</v>
      </c>
      <c r="Q6605" s="9">
        <f>P6605+O6605</f>
        <v>0</v>
      </c>
      <c r="R6605" s="11">
        <v>0</v>
      </c>
      <c r="T6605" s="9">
        <f>0.5*R6605</f>
        <v>0</v>
      </c>
      <c r="U6605" s="9">
        <f>T6605+S6605</f>
        <v>0</v>
      </c>
      <c r="V6605" s="9">
        <f>(Q6605+U6605)/(0.944*1000)</f>
        <v>0</v>
      </c>
    </row>
    <row r="6606" spans="1:22" x14ac:dyDescent="0.3">
      <c r="A6606" s="14">
        <v>6626</v>
      </c>
      <c r="B6606" s="14" t="s">
        <v>9982</v>
      </c>
      <c r="C6606" s="14" t="s">
        <v>13510</v>
      </c>
      <c r="D6606" s="14" t="s">
        <v>13504</v>
      </c>
      <c r="E6606" s="14" t="s">
        <v>13486</v>
      </c>
      <c r="F6606" s="14">
        <v>10</v>
      </c>
      <c r="G6606" s="14">
        <v>0.8</v>
      </c>
      <c r="H6606" s="15">
        <v>0.54577900000000001</v>
      </c>
      <c r="I6606" s="16" t="s">
        <v>13516</v>
      </c>
      <c r="J6606" s="14"/>
      <c r="K6606" s="13"/>
      <c r="L6606" s="9">
        <f>1.05*0.4</f>
        <v>0.42000000000000004</v>
      </c>
      <c r="M6606" s="11">
        <f>L6606-H6606</f>
        <v>-0.12577899999999997</v>
      </c>
      <c r="N6606" s="11">
        <v>0</v>
      </c>
      <c r="P6606" s="9">
        <f>0.5*N6606/1000</f>
        <v>0</v>
      </c>
      <c r="Q6606" s="9">
        <f>P6606+O6606</f>
        <v>0</v>
      </c>
      <c r="R6606" s="11">
        <v>0</v>
      </c>
      <c r="S6606" s="9">
        <f>0.75*R6606/1000</f>
        <v>0</v>
      </c>
      <c r="T6606" s="9">
        <f>0.5*R6606</f>
        <v>0</v>
      </c>
      <c r="U6606" s="9">
        <f>T6606+S6606</f>
        <v>0</v>
      </c>
      <c r="V6606" s="9">
        <f>(Q6606+U6606)/(0.944*1000)</f>
        <v>0</v>
      </c>
    </row>
    <row r="6607" spans="1:22" x14ac:dyDescent="0.3">
      <c r="A6607" s="14">
        <v>6627</v>
      </c>
      <c r="B6607" s="14" t="s">
        <v>9983</v>
      </c>
      <c r="C6607" s="14" t="s">
        <v>13510</v>
      </c>
      <c r="D6607" s="14" t="s">
        <v>13504</v>
      </c>
      <c r="E6607" s="14" t="s">
        <v>13486</v>
      </c>
      <c r="F6607" s="14">
        <v>10</v>
      </c>
      <c r="G6607" s="14">
        <v>1.26</v>
      </c>
      <c r="H6607" s="15">
        <v>0.770814</v>
      </c>
      <c r="I6607" s="16" t="s">
        <v>13516</v>
      </c>
      <c r="J6607" s="14"/>
      <c r="K6607" s="13"/>
      <c r="L6607" s="9">
        <f>1.05*0.63</f>
        <v>0.66150000000000009</v>
      </c>
      <c r="M6607" s="11">
        <f>L6607-H6607</f>
        <v>-0.10931399999999991</v>
      </c>
      <c r="N6607" s="11">
        <v>0</v>
      </c>
      <c r="P6607" s="9">
        <f>0.5*N6607/1000</f>
        <v>0</v>
      </c>
      <c r="Q6607" s="9">
        <f>P6607+O6607</f>
        <v>0</v>
      </c>
      <c r="R6607" s="11">
        <v>0</v>
      </c>
      <c r="S6607" s="9">
        <f>0.75*R6607/1000</f>
        <v>0</v>
      </c>
      <c r="T6607" s="9">
        <f>0.5*R6607</f>
        <v>0</v>
      </c>
      <c r="U6607" s="9">
        <f>T6607+S6607</f>
        <v>0</v>
      </c>
      <c r="V6607" s="9">
        <f>(Q6607+U6607)/(0.944*1000)</f>
        <v>0</v>
      </c>
    </row>
    <row r="6608" spans="1:22" x14ac:dyDescent="0.3">
      <c r="A6608" s="14">
        <v>6628</v>
      </c>
      <c r="B6608" s="14" t="s">
        <v>9984</v>
      </c>
      <c r="C6608" s="14" t="s">
        <v>13510</v>
      </c>
      <c r="D6608" s="14" t="s">
        <v>13504</v>
      </c>
      <c r="E6608" s="14" t="s">
        <v>13486</v>
      </c>
      <c r="F6608" s="14">
        <v>10</v>
      </c>
      <c r="G6608" s="14">
        <v>1.26</v>
      </c>
      <c r="H6608" s="15">
        <v>0.83853800000000001</v>
      </c>
      <c r="I6608" s="16" t="s">
        <v>13516</v>
      </c>
      <c r="J6608" s="14"/>
      <c r="K6608" s="13"/>
      <c r="L6608" s="9">
        <f>1.05*0.63</f>
        <v>0.66150000000000009</v>
      </c>
      <c r="M6608" s="11">
        <f>L6608-H6608</f>
        <v>-0.17703799999999992</v>
      </c>
      <c r="N6608" s="11">
        <v>0</v>
      </c>
      <c r="P6608" s="9">
        <f>0.5*N6608/1000</f>
        <v>0</v>
      </c>
      <c r="Q6608" s="9">
        <f>P6608+O6608</f>
        <v>0</v>
      </c>
      <c r="R6608" s="11">
        <v>0</v>
      </c>
      <c r="T6608" s="9">
        <f>0.5*R6608</f>
        <v>0</v>
      </c>
      <c r="U6608" s="9">
        <f>T6608+S6608</f>
        <v>0</v>
      </c>
      <c r="V6608" s="9">
        <f>(Q6608+U6608)/(0.944*1000)</f>
        <v>0</v>
      </c>
    </row>
    <row r="6609" spans="1:22" x14ac:dyDescent="0.3">
      <c r="A6609" s="14">
        <v>6629</v>
      </c>
      <c r="B6609" s="14" t="s">
        <v>9985</v>
      </c>
      <c r="C6609" s="14" t="s">
        <v>13510</v>
      </c>
      <c r="D6609" s="14" t="s">
        <v>13504</v>
      </c>
      <c r="E6609" s="14" t="s">
        <v>13486</v>
      </c>
      <c r="F6609" s="14">
        <v>10</v>
      </c>
      <c r="G6609" s="14">
        <v>0.8</v>
      </c>
      <c r="H6609" s="15">
        <v>0.49706600000000001</v>
      </c>
      <c r="I6609" s="16" t="s">
        <v>13516</v>
      </c>
      <c r="J6609" s="14"/>
      <c r="K6609" s="13"/>
      <c r="L6609" s="9">
        <f>1.05*0.4</f>
        <v>0.42000000000000004</v>
      </c>
      <c r="M6609" s="11">
        <f>L6609-H6609</f>
        <v>-7.7065999999999968E-2</v>
      </c>
      <c r="N6609" s="11">
        <v>0</v>
      </c>
      <c r="P6609" s="9">
        <f>0.5*N6609/1000</f>
        <v>0</v>
      </c>
      <c r="Q6609" s="9">
        <f>P6609+O6609</f>
        <v>0</v>
      </c>
      <c r="R6609" s="11">
        <v>0</v>
      </c>
      <c r="T6609" s="9">
        <f>0.5*R6609</f>
        <v>0</v>
      </c>
      <c r="U6609" s="9">
        <f>T6609+S6609</f>
        <v>0</v>
      </c>
      <c r="V6609" s="9">
        <f>(Q6609+U6609)/(0.944*1000)</f>
        <v>0</v>
      </c>
    </row>
    <row r="6610" spans="1:22" x14ac:dyDescent="0.3">
      <c r="A6610" s="14">
        <v>6630</v>
      </c>
      <c r="B6610" s="14" t="s">
        <v>9986</v>
      </c>
      <c r="C6610" s="14" t="s">
        <v>13510</v>
      </c>
      <c r="D6610" s="14" t="s">
        <v>13504</v>
      </c>
      <c r="E6610" s="14" t="s">
        <v>13486</v>
      </c>
      <c r="F6610" s="14">
        <v>10</v>
      </c>
      <c r="G6610" s="14">
        <v>0.1</v>
      </c>
      <c r="H6610" s="15">
        <v>2.6709000000000004E-2</v>
      </c>
      <c r="I6610" s="15">
        <f>M6610-V6610</f>
        <v>7.8290999999999999E-2</v>
      </c>
      <c r="J6610" s="14"/>
      <c r="K6610" s="13"/>
      <c r="L6610" s="9">
        <f>G6610*1.05</f>
        <v>0.10500000000000001</v>
      </c>
      <c r="M6610" s="11">
        <f>L6610-H6610</f>
        <v>7.8290999999999999E-2</v>
      </c>
      <c r="N6610" s="11">
        <v>0</v>
      </c>
      <c r="P6610" s="9">
        <f>0.5*N6610/1000</f>
        <v>0</v>
      </c>
      <c r="Q6610" s="9">
        <f>P6610+O6610</f>
        <v>0</v>
      </c>
      <c r="R6610" s="11">
        <v>0</v>
      </c>
      <c r="T6610" s="9">
        <f>0.5*R6610</f>
        <v>0</v>
      </c>
      <c r="U6610" s="9">
        <f>T6610+S6610</f>
        <v>0</v>
      </c>
      <c r="V6610" s="9">
        <f>(Q6610+U6610)/(0.944*1000)</f>
        <v>0</v>
      </c>
    </row>
    <row r="6611" spans="1:22" x14ac:dyDescent="0.3">
      <c r="A6611" s="14">
        <v>6631</v>
      </c>
      <c r="B6611" s="14" t="s">
        <v>9987</v>
      </c>
      <c r="C6611" s="14" t="s">
        <v>13510</v>
      </c>
      <c r="D6611" s="14" t="s">
        <v>13504</v>
      </c>
      <c r="E6611" s="14" t="s">
        <v>13486</v>
      </c>
      <c r="F6611" s="14">
        <v>10</v>
      </c>
      <c r="G6611" s="14">
        <v>0.25</v>
      </c>
      <c r="H6611" s="15">
        <v>0.115704</v>
      </c>
      <c r="I6611" s="15">
        <f>M6611-V6611</f>
        <v>0.14679600000000001</v>
      </c>
      <c r="J6611" s="14"/>
      <c r="K6611" s="13"/>
      <c r="L6611" s="9">
        <f>G6611*1.05</f>
        <v>0.26250000000000001</v>
      </c>
      <c r="M6611" s="11">
        <f>L6611-H6611</f>
        <v>0.14679600000000001</v>
      </c>
      <c r="N6611" s="11">
        <v>0</v>
      </c>
      <c r="P6611" s="9">
        <f>0.5*N6611/1000</f>
        <v>0</v>
      </c>
      <c r="Q6611" s="9">
        <f>P6611+O6611</f>
        <v>0</v>
      </c>
      <c r="R6611" s="11">
        <v>0</v>
      </c>
      <c r="T6611" s="9">
        <f>0.5*R6611</f>
        <v>0</v>
      </c>
      <c r="U6611" s="9">
        <f>T6611+S6611</f>
        <v>0</v>
      </c>
      <c r="V6611" s="9">
        <f>(Q6611+U6611)/(0.944*1000)</f>
        <v>0</v>
      </c>
    </row>
    <row r="6612" spans="1:22" x14ac:dyDescent="0.3">
      <c r="A6612" s="14">
        <v>6632</v>
      </c>
      <c r="B6612" s="14" t="s">
        <v>9988</v>
      </c>
      <c r="C6612" s="14" t="s">
        <v>13510</v>
      </c>
      <c r="D6612" s="14" t="s">
        <v>13504</v>
      </c>
      <c r="E6612" s="14" t="s">
        <v>13486</v>
      </c>
      <c r="F6612" s="14">
        <v>10</v>
      </c>
      <c r="G6612" s="14">
        <v>0.16</v>
      </c>
      <c r="H6612" s="15">
        <v>3.0430000000000062E-3</v>
      </c>
      <c r="I6612" s="15">
        <f>M6612-V6612</f>
        <v>0.16495699999999999</v>
      </c>
      <c r="J6612" s="14"/>
      <c r="K6612" s="13"/>
      <c r="L6612" s="9">
        <f>G6612*1.05</f>
        <v>0.16800000000000001</v>
      </c>
      <c r="M6612" s="11">
        <f>L6612-H6612</f>
        <v>0.16495699999999999</v>
      </c>
      <c r="N6612" s="11">
        <v>0</v>
      </c>
      <c r="P6612" s="9">
        <f>0.5*N6612/1000</f>
        <v>0</v>
      </c>
      <c r="Q6612" s="9">
        <f>P6612+O6612</f>
        <v>0</v>
      </c>
      <c r="R6612" s="11">
        <v>0</v>
      </c>
      <c r="T6612" s="9">
        <f>0.5*R6612</f>
        <v>0</v>
      </c>
      <c r="U6612" s="9">
        <f>T6612+S6612</f>
        <v>0</v>
      </c>
      <c r="V6612" s="9">
        <f>(Q6612+U6612)/(0.944*1000)</f>
        <v>0</v>
      </c>
    </row>
    <row r="6613" spans="1:22" x14ac:dyDescent="0.3">
      <c r="A6613" s="14">
        <v>6633</v>
      </c>
      <c r="B6613" s="14" t="s">
        <v>9989</v>
      </c>
      <c r="C6613" s="14" t="s">
        <v>13510</v>
      </c>
      <c r="D6613" s="14" t="s">
        <v>13504</v>
      </c>
      <c r="E6613" s="14" t="s">
        <v>13486</v>
      </c>
      <c r="F6613" s="14">
        <v>10</v>
      </c>
      <c r="G6613" s="14">
        <v>1.26</v>
      </c>
      <c r="H6613" s="15">
        <v>0.84176399999999996</v>
      </c>
      <c r="I6613" s="16" t="s">
        <v>13516</v>
      </c>
      <c r="J6613" s="14"/>
      <c r="K6613" s="13"/>
      <c r="L6613" s="9">
        <f>1.05*0.63</f>
        <v>0.66150000000000009</v>
      </c>
      <c r="M6613" s="11">
        <f>L6613-H6613</f>
        <v>-0.18026399999999987</v>
      </c>
      <c r="N6613" s="11">
        <v>0</v>
      </c>
      <c r="P6613" s="9">
        <f>0.5*N6613/1000</f>
        <v>0</v>
      </c>
      <c r="Q6613" s="9">
        <f>P6613+O6613</f>
        <v>0</v>
      </c>
      <c r="R6613" s="11">
        <v>0</v>
      </c>
      <c r="T6613" s="9">
        <f>0.5*R6613</f>
        <v>0</v>
      </c>
      <c r="U6613" s="9">
        <f>T6613+S6613</f>
        <v>0</v>
      </c>
      <c r="V6613" s="9">
        <f>(Q6613+U6613)/(0.944*1000)</f>
        <v>0</v>
      </c>
    </row>
    <row r="6614" spans="1:22" x14ac:dyDescent="0.3">
      <c r="A6614" s="14">
        <v>6634</v>
      </c>
      <c r="B6614" s="14" t="s">
        <v>9990</v>
      </c>
      <c r="C6614" s="14" t="s">
        <v>13510</v>
      </c>
      <c r="D6614" s="14" t="s">
        <v>13504</v>
      </c>
      <c r="E6614" s="14" t="s">
        <v>13486</v>
      </c>
      <c r="F6614" s="14">
        <v>10</v>
      </c>
      <c r="G6614" s="14">
        <v>0.63</v>
      </c>
      <c r="H6614" s="15">
        <v>9.3600000000003544E-4</v>
      </c>
      <c r="I6614" s="15">
        <f>M6614-V6614</f>
        <v>0.66056400000000004</v>
      </c>
      <c r="J6614" s="14"/>
      <c r="K6614" s="13"/>
      <c r="L6614" s="9">
        <f>G6614*1.05</f>
        <v>0.66150000000000009</v>
      </c>
      <c r="M6614" s="11">
        <f>L6614-H6614</f>
        <v>0.66056400000000004</v>
      </c>
      <c r="N6614" s="11">
        <v>0</v>
      </c>
      <c r="P6614" s="9">
        <f>0.5*N6614/1000</f>
        <v>0</v>
      </c>
      <c r="Q6614" s="9">
        <f>P6614+O6614</f>
        <v>0</v>
      </c>
      <c r="R6614" s="11">
        <v>0</v>
      </c>
      <c r="T6614" s="9">
        <f>0.5*R6614</f>
        <v>0</v>
      </c>
      <c r="U6614" s="9">
        <f>T6614+S6614</f>
        <v>0</v>
      </c>
      <c r="V6614" s="9">
        <f>(Q6614+U6614)/(0.944*1000)</f>
        <v>0</v>
      </c>
    </row>
    <row r="6615" spans="1:22" x14ac:dyDescent="0.3">
      <c r="A6615" s="14">
        <v>6635</v>
      </c>
      <c r="B6615" s="14" t="s">
        <v>9991</v>
      </c>
      <c r="C6615" s="14" t="s">
        <v>13510</v>
      </c>
      <c r="D6615" s="14" t="s">
        <v>13504</v>
      </c>
      <c r="E6615" s="14" t="s">
        <v>13486</v>
      </c>
      <c r="F6615" s="14">
        <v>10</v>
      </c>
      <c r="G6615" s="14">
        <v>2</v>
      </c>
      <c r="H6615" s="15">
        <v>0.81799999999999995</v>
      </c>
      <c r="I6615" s="15">
        <f>M6615-V6615</f>
        <v>0.2320000000000001</v>
      </c>
      <c r="J6615" s="14"/>
      <c r="K6615" s="13"/>
      <c r="L6615" s="9">
        <f>G6615/2*1.05</f>
        <v>1.05</v>
      </c>
      <c r="M6615" s="11">
        <f>L6615-H6615</f>
        <v>0.2320000000000001</v>
      </c>
      <c r="N6615" s="11">
        <v>0</v>
      </c>
      <c r="P6615" s="9">
        <f>0.5*N6615/1000</f>
        <v>0</v>
      </c>
      <c r="Q6615" s="9">
        <f>P6615+O6615</f>
        <v>0</v>
      </c>
      <c r="R6615" s="11">
        <v>0</v>
      </c>
      <c r="T6615" s="9">
        <f>0.5*R6615</f>
        <v>0</v>
      </c>
      <c r="U6615" s="9">
        <f>T6615+S6615</f>
        <v>0</v>
      </c>
      <c r="V6615" s="9">
        <f>(Q6615+U6615)/(0.944*1000)</f>
        <v>0</v>
      </c>
    </row>
    <row r="6616" spans="1:22" x14ac:dyDescent="0.3">
      <c r="A6616" s="14">
        <v>6636</v>
      </c>
      <c r="B6616" s="14" t="s">
        <v>9992</v>
      </c>
      <c r="C6616" s="14" t="s">
        <v>13510</v>
      </c>
      <c r="D6616" s="14" t="s">
        <v>13504</v>
      </c>
      <c r="E6616" s="14" t="s">
        <v>13486</v>
      </c>
      <c r="F6616" s="14">
        <v>10</v>
      </c>
      <c r="G6616" s="14">
        <v>0.2</v>
      </c>
      <c r="H6616" s="15">
        <v>0.12787000000000001</v>
      </c>
      <c r="I6616" s="16" t="s">
        <v>13516</v>
      </c>
      <c r="J6616" s="14"/>
      <c r="K6616" s="13"/>
      <c r="L6616" s="9">
        <f>G6616/2*1.05</f>
        <v>0.10500000000000001</v>
      </c>
      <c r="M6616" s="11">
        <f>L6616-H6616</f>
        <v>-2.2870000000000001E-2</v>
      </c>
      <c r="N6616" s="11">
        <v>0</v>
      </c>
      <c r="P6616" s="9">
        <f>0.5*N6616/1000</f>
        <v>0</v>
      </c>
      <c r="Q6616" s="9">
        <f>P6616+O6616</f>
        <v>0</v>
      </c>
      <c r="R6616" s="11">
        <v>0</v>
      </c>
      <c r="T6616" s="9">
        <f>0.5*R6616</f>
        <v>0</v>
      </c>
      <c r="U6616" s="9">
        <f>T6616+S6616</f>
        <v>0</v>
      </c>
      <c r="V6616" s="9">
        <f>(Q6616+U6616)/(0.944*1000)</f>
        <v>0</v>
      </c>
    </row>
    <row r="6617" spans="1:22" x14ac:dyDescent="0.3">
      <c r="A6617" s="14">
        <v>6637</v>
      </c>
      <c r="B6617" s="14" t="s">
        <v>9993</v>
      </c>
      <c r="C6617" s="14" t="s">
        <v>13510</v>
      </c>
      <c r="D6617" s="14" t="s">
        <v>13504</v>
      </c>
      <c r="E6617" s="14" t="s">
        <v>13486</v>
      </c>
      <c r="F6617" s="14">
        <v>10</v>
      </c>
      <c r="G6617" s="14">
        <v>0.04</v>
      </c>
      <c r="H6617" s="15">
        <v>4.6000000000000083E-4</v>
      </c>
      <c r="I6617" s="15">
        <f>M6617-V6617</f>
        <v>4.1540000000000001E-2</v>
      </c>
      <c r="J6617" s="14"/>
      <c r="K6617" s="13"/>
      <c r="L6617" s="9">
        <f>G6617*1.05</f>
        <v>4.2000000000000003E-2</v>
      </c>
      <c r="M6617" s="11">
        <f>L6617-H6617</f>
        <v>4.1540000000000001E-2</v>
      </c>
      <c r="N6617" s="11">
        <v>0</v>
      </c>
      <c r="P6617" s="9">
        <f>0.5*N6617/1000</f>
        <v>0</v>
      </c>
      <c r="Q6617" s="9">
        <f>P6617+O6617</f>
        <v>0</v>
      </c>
      <c r="R6617" s="11">
        <v>0</v>
      </c>
      <c r="T6617" s="9">
        <f>0.5*R6617</f>
        <v>0</v>
      </c>
      <c r="U6617" s="9">
        <f>T6617+S6617</f>
        <v>0</v>
      </c>
      <c r="V6617" s="9">
        <f>(Q6617+U6617)/(0.944*1000)</f>
        <v>0</v>
      </c>
    </row>
    <row r="6618" spans="1:22" x14ac:dyDescent="0.3">
      <c r="A6618" s="14">
        <v>6638</v>
      </c>
      <c r="B6618" s="14" t="s">
        <v>9994</v>
      </c>
      <c r="C6618" s="14" t="s">
        <v>13510</v>
      </c>
      <c r="D6618" s="14" t="s">
        <v>13504</v>
      </c>
      <c r="E6618" s="14" t="s">
        <v>13486</v>
      </c>
      <c r="F6618" s="14">
        <v>10</v>
      </c>
      <c r="G6618" s="14">
        <v>0.25</v>
      </c>
      <c r="H6618" s="15">
        <v>3.4704999999999986E-2</v>
      </c>
      <c r="I6618" s="15">
        <f>M6618-V6618</f>
        <v>0.22779500000000003</v>
      </c>
      <c r="J6618" s="14"/>
      <c r="K6618" s="13"/>
      <c r="L6618" s="9">
        <f>G6618*1.05</f>
        <v>0.26250000000000001</v>
      </c>
      <c r="M6618" s="11">
        <f>L6618-H6618</f>
        <v>0.22779500000000003</v>
      </c>
      <c r="N6618" s="11">
        <v>0</v>
      </c>
      <c r="P6618" s="9">
        <f>0.5*N6618/1000</f>
        <v>0</v>
      </c>
      <c r="Q6618" s="9">
        <f>P6618+O6618</f>
        <v>0</v>
      </c>
      <c r="R6618" s="11">
        <v>0</v>
      </c>
      <c r="T6618" s="9">
        <f>0.5*R6618</f>
        <v>0</v>
      </c>
      <c r="U6618" s="9">
        <f>T6618+S6618</f>
        <v>0</v>
      </c>
      <c r="V6618" s="9">
        <f>(Q6618+U6618)/(0.944*1000)</f>
        <v>0</v>
      </c>
    </row>
    <row r="6619" spans="1:22" x14ac:dyDescent="0.3">
      <c r="A6619" s="14">
        <v>6639</v>
      </c>
      <c r="B6619" s="14" t="s">
        <v>9995</v>
      </c>
      <c r="C6619" s="14" t="s">
        <v>13510</v>
      </c>
      <c r="D6619" s="14" t="s">
        <v>13504</v>
      </c>
      <c r="E6619" s="14" t="s">
        <v>13486</v>
      </c>
      <c r="F6619" s="14">
        <v>10</v>
      </c>
      <c r="G6619" s="14">
        <v>0.1</v>
      </c>
      <c r="H6619" s="15">
        <v>2.6337000000000003E-2</v>
      </c>
      <c r="I6619" s="15">
        <f>M6619-V6619</f>
        <v>7.8663000000000011E-2</v>
      </c>
      <c r="J6619" s="14"/>
      <c r="K6619" s="13"/>
      <c r="L6619" s="9">
        <f>G6619*1.05</f>
        <v>0.10500000000000001</v>
      </c>
      <c r="M6619" s="11">
        <f>L6619-H6619</f>
        <v>7.8663000000000011E-2</v>
      </c>
      <c r="N6619" s="11">
        <v>0</v>
      </c>
      <c r="P6619" s="9">
        <f>0.5*N6619/1000</f>
        <v>0</v>
      </c>
      <c r="Q6619" s="9">
        <f>P6619+O6619</f>
        <v>0</v>
      </c>
      <c r="R6619" s="11">
        <v>0</v>
      </c>
      <c r="T6619" s="9">
        <f>0.5*R6619</f>
        <v>0</v>
      </c>
      <c r="U6619" s="9">
        <f>T6619+S6619</f>
        <v>0</v>
      </c>
      <c r="V6619" s="9">
        <f>(Q6619+U6619)/(0.944*1000)</f>
        <v>0</v>
      </c>
    </row>
    <row r="6620" spans="1:22" x14ac:dyDescent="0.3">
      <c r="A6620" s="14">
        <v>6640</v>
      </c>
      <c r="B6620" s="14" t="s">
        <v>9996</v>
      </c>
      <c r="C6620" s="14" t="s">
        <v>13510</v>
      </c>
      <c r="D6620" s="14" t="s">
        <v>13504</v>
      </c>
      <c r="E6620" s="14" t="s">
        <v>13486</v>
      </c>
      <c r="F6620" s="14">
        <v>10</v>
      </c>
      <c r="G6620" s="14">
        <v>6.3E-2</v>
      </c>
      <c r="H6620" s="15">
        <v>1.0179000000000002E-2</v>
      </c>
      <c r="I6620" s="15">
        <f>M6620-V6620</f>
        <v>5.5971E-2</v>
      </c>
      <c r="J6620" s="14"/>
      <c r="K6620" s="13"/>
      <c r="L6620" s="9">
        <f>G6620*1.05</f>
        <v>6.615E-2</v>
      </c>
      <c r="M6620" s="11">
        <f>L6620-H6620</f>
        <v>5.5971E-2</v>
      </c>
      <c r="N6620" s="11">
        <v>0</v>
      </c>
      <c r="P6620" s="9">
        <f>0.5*N6620/1000</f>
        <v>0</v>
      </c>
      <c r="Q6620" s="9">
        <f>P6620+O6620</f>
        <v>0</v>
      </c>
      <c r="R6620" s="11">
        <v>0</v>
      </c>
      <c r="T6620" s="9">
        <f>0.5*R6620</f>
        <v>0</v>
      </c>
      <c r="U6620" s="9">
        <f>T6620+S6620</f>
        <v>0</v>
      </c>
      <c r="V6620" s="9">
        <f>(Q6620+U6620)/(0.944*1000)</f>
        <v>0</v>
      </c>
    </row>
    <row r="6621" spans="1:22" x14ac:dyDescent="0.3">
      <c r="A6621" s="14">
        <v>6641</v>
      </c>
      <c r="B6621" s="14" t="s">
        <v>9997</v>
      </c>
      <c r="C6621" s="14" t="s">
        <v>13510</v>
      </c>
      <c r="D6621" s="14" t="s">
        <v>13504</v>
      </c>
      <c r="E6621" s="14" t="s">
        <v>13486</v>
      </c>
      <c r="F6621" s="14">
        <v>10</v>
      </c>
      <c r="G6621" s="14">
        <v>2.5000000000000001E-2</v>
      </c>
      <c r="H6621" s="15">
        <v>0</v>
      </c>
      <c r="I6621" s="15">
        <f>M6621-V6621</f>
        <v>2.6250000000000002E-2</v>
      </c>
      <c r="J6621" s="14"/>
      <c r="K6621" s="13"/>
      <c r="L6621" s="9">
        <f>G6621*1.05</f>
        <v>2.6250000000000002E-2</v>
      </c>
      <c r="M6621" s="11">
        <f>L6621-H6621</f>
        <v>2.6250000000000002E-2</v>
      </c>
      <c r="N6621" s="11">
        <v>0</v>
      </c>
      <c r="P6621" s="9">
        <f>0.5*N6621/1000</f>
        <v>0</v>
      </c>
      <c r="Q6621" s="9">
        <f>P6621+O6621</f>
        <v>0</v>
      </c>
      <c r="R6621" s="11">
        <v>0</v>
      </c>
      <c r="T6621" s="9">
        <f>0.5*R6621</f>
        <v>0</v>
      </c>
      <c r="U6621" s="9">
        <f>T6621+S6621</f>
        <v>0</v>
      </c>
      <c r="V6621" s="9">
        <f>(Q6621+U6621)/(0.944*1000)</f>
        <v>0</v>
      </c>
    </row>
    <row r="6622" spans="1:22" x14ac:dyDescent="0.3">
      <c r="A6622" s="14">
        <v>6642</v>
      </c>
      <c r="B6622" s="14" t="s">
        <v>9998</v>
      </c>
      <c r="C6622" s="14" t="s">
        <v>13510</v>
      </c>
      <c r="D6622" s="14" t="s">
        <v>13504</v>
      </c>
      <c r="E6622" s="14" t="s">
        <v>13486</v>
      </c>
      <c r="F6622" s="14">
        <v>10</v>
      </c>
      <c r="G6622" s="14">
        <v>0.1</v>
      </c>
      <c r="H6622" s="15">
        <v>4.6159999999999994E-3</v>
      </c>
      <c r="I6622" s="15">
        <f>M6622-V6622</f>
        <v>0.10038400000000001</v>
      </c>
      <c r="J6622" s="14"/>
      <c r="K6622" s="13"/>
      <c r="L6622" s="9">
        <f>G6622*1.05</f>
        <v>0.10500000000000001</v>
      </c>
      <c r="M6622" s="11">
        <f>L6622-H6622</f>
        <v>0.10038400000000001</v>
      </c>
      <c r="N6622" s="11">
        <v>0</v>
      </c>
      <c r="P6622" s="9">
        <f>0.5*N6622/1000</f>
        <v>0</v>
      </c>
      <c r="Q6622" s="9">
        <f>P6622+O6622</f>
        <v>0</v>
      </c>
      <c r="R6622" s="11">
        <v>0</v>
      </c>
      <c r="T6622" s="9">
        <f>0.5*R6622</f>
        <v>0</v>
      </c>
      <c r="U6622" s="9">
        <f>T6622+S6622</f>
        <v>0</v>
      </c>
      <c r="V6622" s="9">
        <f>(Q6622+U6622)/(0.944*1000)</f>
        <v>0</v>
      </c>
    </row>
    <row r="6623" spans="1:22" x14ac:dyDescent="0.3">
      <c r="A6623" s="14">
        <v>6643</v>
      </c>
      <c r="B6623" s="14" t="s">
        <v>9999</v>
      </c>
      <c r="C6623" s="14" t="s">
        <v>13510</v>
      </c>
      <c r="D6623" s="14" t="s">
        <v>13504</v>
      </c>
      <c r="E6623" s="14" t="s">
        <v>13486</v>
      </c>
      <c r="F6623" s="14">
        <v>10</v>
      </c>
      <c r="G6623" s="14">
        <v>0.25</v>
      </c>
      <c r="H6623" s="15">
        <v>2.2310000000000003E-2</v>
      </c>
      <c r="I6623" s="15">
        <f>M6623-V6623</f>
        <v>0.24019000000000001</v>
      </c>
      <c r="J6623" s="14"/>
      <c r="K6623" s="13"/>
      <c r="L6623" s="9">
        <f>G6623*1.05</f>
        <v>0.26250000000000001</v>
      </c>
      <c r="M6623" s="11">
        <f>L6623-H6623</f>
        <v>0.24019000000000001</v>
      </c>
      <c r="N6623" s="11">
        <v>0</v>
      </c>
      <c r="P6623" s="9">
        <f>0.5*N6623/1000</f>
        <v>0</v>
      </c>
      <c r="Q6623" s="9">
        <f>P6623+O6623</f>
        <v>0</v>
      </c>
      <c r="R6623" s="11">
        <v>0</v>
      </c>
      <c r="T6623" s="9">
        <f>0.5*R6623</f>
        <v>0</v>
      </c>
      <c r="U6623" s="9">
        <f>T6623+S6623</f>
        <v>0</v>
      </c>
      <c r="V6623" s="9">
        <f>(Q6623+U6623)/(0.944*1000)</f>
        <v>0</v>
      </c>
    </row>
    <row r="6624" spans="1:22" x14ac:dyDescent="0.3">
      <c r="A6624" s="14">
        <v>6644</v>
      </c>
      <c r="B6624" s="14" t="s">
        <v>10000</v>
      </c>
      <c r="C6624" s="14" t="s">
        <v>13510</v>
      </c>
      <c r="D6624" s="14" t="s">
        <v>13504</v>
      </c>
      <c r="E6624" s="14" t="s">
        <v>13486</v>
      </c>
      <c r="F6624" s="14">
        <v>10</v>
      </c>
      <c r="G6624" s="14">
        <v>0.25</v>
      </c>
      <c r="H6624" s="15">
        <v>2.9686000000000008E-2</v>
      </c>
      <c r="I6624" s="15">
        <f>M6624-V6624</f>
        <v>0.23281399999999999</v>
      </c>
      <c r="J6624" s="14"/>
      <c r="K6624" s="13"/>
      <c r="L6624" s="9">
        <f>G6624*1.05</f>
        <v>0.26250000000000001</v>
      </c>
      <c r="M6624" s="11">
        <f>L6624-H6624</f>
        <v>0.23281399999999999</v>
      </c>
      <c r="N6624" s="11">
        <v>0</v>
      </c>
      <c r="P6624" s="9">
        <f>0.5*N6624/1000</f>
        <v>0</v>
      </c>
      <c r="Q6624" s="9">
        <f>P6624+O6624</f>
        <v>0</v>
      </c>
      <c r="R6624" s="11">
        <v>0</v>
      </c>
      <c r="T6624" s="9">
        <f>0.5*R6624</f>
        <v>0</v>
      </c>
      <c r="U6624" s="9">
        <f>T6624+S6624</f>
        <v>0</v>
      </c>
      <c r="V6624" s="9">
        <f>(Q6624+U6624)/(0.944*1000)</f>
        <v>0</v>
      </c>
    </row>
    <row r="6625" spans="1:22" x14ac:dyDescent="0.3">
      <c r="A6625" s="14">
        <v>6645</v>
      </c>
      <c r="B6625" s="14" t="s">
        <v>10001</v>
      </c>
      <c r="C6625" s="14" t="s">
        <v>13510</v>
      </c>
      <c r="D6625" s="14" t="s">
        <v>13504</v>
      </c>
      <c r="E6625" s="14" t="s">
        <v>13486</v>
      </c>
      <c r="F6625" s="14">
        <v>10</v>
      </c>
      <c r="G6625" s="14">
        <v>0.8</v>
      </c>
      <c r="H6625" s="15">
        <v>0.43475000000000003</v>
      </c>
      <c r="I6625" s="16" t="s">
        <v>13516</v>
      </c>
      <c r="J6625" s="14"/>
      <c r="K6625" s="13"/>
      <c r="L6625" s="9">
        <f>1.05*0.4</f>
        <v>0.42000000000000004</v>
      </c>
      <c r="M6625" s="11">
        <f>L6625-H6625</f>
        <v>-1.4749999999999985E-2</v>
      </c>
      <c r="N6625" s="11">
        <v>0</v>
      </c>
      <c r="P6625" s="9">
        <f>0.5*N6625/1000</f>
        <v>0</v>
      </c>
      <c r="Q6625" s="9">
        <f>P6625+O6625</f>
        <v>0</v>
      </c>
      <c r="R6625" s="11">
        <v>0</v>
      </c>
      <c r="T6625" s="9">
        <f>0.5*R6625</f>
        <v>0</v>
      </c>
      <c r="U6625" s="9">
        <f>T6625+S6625</f>
        <v>0</v>
      </c>
      <c r="V6625" s="9">
        <f>(Q6625+U6625)/(0.944*1000)</f>
        <v>0</v>
      </c>
    </row>
    <row r="6626" spans="1:22" x14ac:dyDescent="0.3">
      <c r="A6626" s="14">
        <v>6646</v>
      </c>
      <c r="B6626" s="14" t="s">
        <v>10002</v>
      </c>
      <c r="C6626" s="14" t="s">
        <v>13510</v>
      </c>
      <c r="D6626" s="14" t="s">
        <v>13504</v>
      </c>
      <c r="E6626" s="14" t="s">
        <v>13486</v>
      </c>
      <c r="F6626" s="14">
        <v>10</v>
      </c>
      <c r="G6626" s="14">
        <v>0.25</v>
      </c>
      <c r="H6626" s="15">
        <v>1.3914999999999992E-2</v>
      </c>
      <c r="I6626" s="15">
        <f>M6626-V6626</f>
        <v>0.24858500000000003</v>
      </c>
      <c r="J6626" s="14"/>
      <c r="K6626" s="13"/>
      <c r="L6626" s="9">
        <f>G6626*1.05</f>
        <v>0.26250000000000001</v>
      </c>
      <c r="M6626" s="11">
        <f>L6626-H6626</f>
        <v>0.24858500000000003</v>
      </c>
      <c r="N6626" s="11">
        <v>0</v>
      </c>
      <c r="P6626" s="9">
        <f>0.5*N6626/1000</f>
        <v>0</v>
      </c>
      <c r="Q6626" s="9">
        <f>P6626+O6626</f>
        <v>0</v>
      </c>
      <c r="R6626" s="11">
        <v>0</v>
      </c>
      <c r="T6626" s="9">
        <f>0.5*R6626</f>
        <v>0</v>
      </c>
      <c r="U6626" s="9">
        <f>T6626+S6626</f>
        <v>0</v>
      </c>
      <c r="V6626" s="9">
        <f>(Q6626+U6626)/(0.944*1000)</f>
        <v>0</v>
      </c>
    </row>
    <row r="6627" spans="1:22" x14ac:dyDescent="0.3">
      <c r="A6627" s="14">
        <v>6647</v>
      </c>
      <c r="B6627" s="14" t="s">
        <v>10003</v>
      </c>
      <c r="C6627" s="14" t="s">
        <v>13510</v>
      </c>
      <c r="D6627" s="14" t="s">
        <v>13504</v>
      </c>
      <c r="E6627" s="14" t="s">
        <v>13486</v>
      </c>
      <c r="F6627" s="14">
        <v>10</v>
      </c>
      <c r="G6627" s="14">
        <v>2.5000000000000001E-2</v>
      </c>
      <c r="H6627" s="15">
        <v>1.3780000000000001E-3</v>
      </c>
      <c r="I6627" s="15">
        <f>M6627-V6627</f>
        <v>2.4872000000000002E-2</v>
      </c>
      <c r="J6627" s="14"/>
      <c r="K6627" s="13"/>
      <c r="L6627" s="9">
        <f>G6627*1.05</f>
        <v>2.6250000000000002E-2</v>
      </c>
      <c r="M6627" s="11">
        <f>L6627-H6627</f>
        <v>2.4872000000000002E-2</v>
      </c>
      <c r="N6627" s="11">
        <v>0</v>
      </c>
      <c r="P6627" s="9">
        <f>0.5*N6627/1000</f>
        <v>0</v>
      </c>
      <c r="Q6627" s="9">
        <f>P6627+O6627</f>
        <v>0</v>
      </c>
      <c r="R6627" s="11">
        <v>0</v>
      </c>
      <c r="T6627" s="9">
        <f>0.5*R6627</f>
        <v>0</v>
      </c>
      <c r="U6627" s="9">
        <f>T6627+S6627</f>
        <v>0</v>
      </c>
      <c r="V6627" s="9">
        <f>(Q6627+U6627)/(0.944*1000)</f>
        <v>0</v>
      </c>
    </row>
    <row r="6628" spans="1:22" x14ac:dyDescent="0.3">
      <c r="A6628" s="14">
        <v>6648</v>
      </c>
      <c r="B6628" s="14" t="s">
        <v>10004</v>
      </c>
      <c r="C6628" s="14" t="s">
        <v>13510</v>
      </c>
      <c r="D6628" s="14" t="s">
        <v>13504</v>
      </c>
      <c r="E6628" s="14" t="s">
        <v>13486</v>
      </c>
      <c r="F6628" s="14">
        <v>10</v>
      </c>
      <c r="G6628" s="14">
        <v>0.25</v>
      </c>
      <c r="H6628" s="15">
        <v>2.5211999999999988E-2</v>
      </c>
      <c r="I6628" s="15">
        <f>M6628-V6628</f>
        <v>0.23728800000000003</v>
      </c>
      <c r="J6628" s="14"/>
      <c r="K6628" s="13"/>
      <c r="L6628" s="9">
        <f>G6628*1.05</f>
        <v>0.26250000000000001</v>
      </c>
      <c r="M6628" s="11">
        <f>L6628-H6628</f>
        <v>0.23728800000000003</v>
      </c>
      <c r="N6628" s="11">
        <v>0</v>
      </c>
      <c r="P6628" s="9">
        <f>0.5*N6628/1000</f>
        <v>0</v>
      </c>
      <c r="Q6628" s="9">
        <f>P6628+O6628</f>
        <v>0</v>
      </c>
      <c r="R6628" s="11">
        <v>0</v>
      </c>
      <c r="T6628" s="9">
        <f>0.5*R6628</f>
        <v>0</v>
      </c>
      <c r="U6628" s="9">
        <f>T6628+S6628</f>
        <v>0</v>
      </c>
      <c r="V6628" s="9">
        <f>(Q6628+U6628)/(0.944*1000)</f>
        <v>0</v>
      </c>
    </row>
    <row r="6629" spans="1:22" x14ac:dyDescent="0.3">
      <c r="A6629" s="14">
        <v>6649</v>
      </c>
      <c r="B6629" s="14" t="s">
        <v>10005</v>
      </c>
      <c r="C6629" s="14" t="s">
        <v>13510</v>
      </c>
      <c r="D6629" s="14" t="s">
        <v>13504</v>
      </c>
      <c r="E6629" s="14" t="s">
        <v>13486</v>
      </c>
      <c r="F6629" s="14">
        <v>10</v>
      </c>
      <c r="G6629" s="14">
        <v>0.1</v>
      </c>
      <c r="H6629" s="15">
        <v>1.4537999999999997E-2</v>
      </c>
      <c r="I6629" s="15">
        <f>M6629-V6629</f>
        <v>9.0462000000000015E-2</v>
      </c>
      <c r="J6629" s="14"/>
      <c r="K6629" s="13"/>
      <c r="L6629" s="9">
        <f>G6629*1.05</f>
        <v>0.10500000000000001</v>
      </c>
      <c r="M6629" s="11">
        <f>L6629-H6629</f>
        <v>9.0462000000000015E-2</v>
      </c>
      <c r="N6629" s="11">
        <v>0</v>
      </c>
      <c r="P6629" s="9">
        <f>0.5*N6629/1000</f>
        <v>0</v>
      </c>
      <c r="Q6629" s="9">
        <f>P6629+O6629</f>
        <v>0</v>
      </c>
      <c r="R6629" s="11">
        <v>0</v>
      </c>
      <c r="T6629" s="9">
        <f>0.5*R6629</f>
        <v>0</v>
      </c>
      <c r="U6629" s="9">
        <f>T6629+S6629</f>
        <v>0</v>
      </c>
      <c r="V6629" s="9">
        <f>(Q6629+U6629)/(0.944*1000)</f>
        <v>0</v>
      </c>
    </row>
    <row r="6630" spans="1:22" x14ac:dyDescent="0.3">
      <c r="A6630" s="14">
        <v>6650</v>
      </c>
      <c r="B6630" s="14" t="s">
        <v>10006</v>
      </c>
      <c r="C6630" s="14" t="s">
        <v>13510</v>
      </c>
      <c r="D6630" s="14" t="s">
        <v>13504</v>
      </c>
      <c r="E6630" s="14" t="s">
        <v>13486</v>
      </c>
      <c r="F6630" s="14">
        <v>10</v>
      </c>
      <c r="G6630" s="14">
        <v>0.1</v>
      </c>
      <c r="H6630" s="15">
        <v>1.2644999999999997E-2</v>
      </c>
      <c r="I6630" s="15">
        <f>M6630-V6630</f>
        <v>9.235500000000002E-2</v>
      </c>
      <c r="J6630" s="14"/>
      <c r="K6630" s="13"/>
      <c r="L6630" s="9">
        <f>G6630*1.05</f>
        <v>0.10500000000000001</v>
      </c>
      <c r="M6630" s="11">
        <f>L6630-H6630</f>
        <v>9.235500000000002E-2</v>
      </c>
      <c r="N6630" s="11">
        <v>0</v>
      </c>
      <c r="P6630" s="9">
        <f>0.5*N6630/1000</f>
        <v>0</v>
      </c>
      <c r="Q6630" s="9">
        <f>P6630+O6630</f>
        <v>0</v>
      </c>
      <c r="R6630" s="11">
        <v>0</v>
      </c>
      <c r="T6630" s="9">
        <f>0.5*R6630</f>
        <v>0</v>
      </c>
      <c r="U6630" s="9">
        <f>T6630+S6630</f>
        <v>0</v>
      </c>
      <c r="V6630" s="9">
        <f>(Q6630+U6630)/(0.944*1000)</f>
        <v>0</v>
      </c>
    </row>
    <row r="6631" spans="1:22" x14ac:dyDescent="0.3">
      <c r="A6631" s="14">
        <v>6651</v>
      </c>
      <c r="B6631" s="14" t="s">
        <v>10007</v>
      </c>
      <c r="C6631" s="14" t="s">
        <v>13510</v>
      </c>
      <c r="D6631" s="14" t="s">
        <v>13504</v>
      </c>
      <c r="E6631" s="14" t="s">
        <v>13486</v>
      </c>
      <c r="F6631" s="14">
        <v>10</v>
      </c>
      <c r="G6631" s="14">
        <v>0.1</v>
      </c>
      <c r="H6631" s="15">
        <v>1.2186999999999998E-2</v>
      </c>
      <c r="I6631" s="15">
        <f>M6631-V6631</f>
        <v>9.2813000000000007E-2</v>
      </c>
      <c r="J6631" s="14"/>
      <c r="K6631" s="13"/>
      <c r="L6631" s="9">
        <f>G6631*1.05</f>
        <v>0.10500000000000001</v>
      </c>
      <c r="M6631" s="11">
        <f>L6631-H6631</f>
        <v>9.2813000000000007E-2</v>
      </c>
      <c r="N6631" s="11">
        <v>0</v>
      </c>
      <c r="P6631" s="9">
        <f>0.5*N6631/1000</f>
        <v>0</v>
      </c>
      <c r="Q6631" s="9">
        <f>P6631+O6631</f>
        <v>0</v>
      </c>
      <c r="R6631" s="11">
        <v>0</v>
      </c>
      <c r="T6631" s="9">
        <f>0.5*R6631</f>
        <v>0</v>
      </c>
      <c r="U6631" s="9">
        <f>T6631+S6631</f>
        <v>0</v>
      </c>
      <c r="V6631" s="9">
        <f>(Q6631+U6631)/(0.944*1000)</f>
        <v>0</v>
      </c>
    </row>
    <row r="6632" spans="1:22" x14ac:dyDescent="0.3">
      <c r="A6632" s="14">
        <v>6652</v>
      </c>
      <c r="B6632" s="14" t="s">
        <v>10008</v>
      </c>
      <c r="C6632" s="14" t="s">
        <v>13510</v>
      </c>
      <c r="D6632" s="14" t="s">
        <v>13504</v>
      </c>
      <c r="E6632" s="14" t="s">
        <v>13486</v>
      </c>
      <c r="F6632" s="14">
        <v>10</v>
      </c>
      <c r="G6632" s="14">
        <v>0.8</v>
      </c>
      <c r="H6632" s="15">
        <v>0.51483500000000004</v>
      </c>
      <c r="I6632" s="16" t="s">
        <v>13516</v>
      </c>
      <c r="J6632" s="14"/>
      <c r="K6632" s="13"/>
      <c r="L6632" s="9">
        <f>1.05*0.4</f>
        <v>0.42000000000000004</v>
      </c>
      <c r="M6632" s="11">
        <f>L6632-H6632</f>
        <v>-9.4835000000000003E-2</v>
      </c>
      <c r="N6632" s="11">
        <v>0</v>
      </c>
      <c r="P6632" s="9">
        <f>0.5*N6632/1000</f>
        <v>0</v>
      </c>
      <c r="Q6632" s="9">
        <f>P6632+O6632</f>
        <v>0</v>
      </c>
      <c r="R6632" s="11">
        <v>0</v>
      </c>
      <c r="T6632" s="9">
        <f>0.5*R6632</f>
        <v>0</v>
      </c>
      <c r="U6632" s="9">
        <f>T6632+S6632</f>
        <v>0</v>
      </c>
      <c r="V6632" s="9">
        <f>(Q6632+U6632)/(0.944*1000)</f>
        <v>0</v>
      </c>
    </row>
    <row r="6633" spans="1:22" x14ac:dyDescent="0.3">
      <c r="A6633" s="14">
        <v>6653</v>
      </c>
      <c r="B6633" s="14" t="s">
        <v>10009</v>
      </c>
      <c r="C6633" s="14" t="s">
        <v>13510</v>
      </c>
      <c r="D6633" s="14" t="s">
        <v>13504</v>
      </c>
      <c r="E6633" s="14" t="s">
        <v>13486</v>
      </c>
      <c r="F6633" s="14">
        <v>10</v>
      </c>
      <c r="G6633" s="14">
        <v>1.26</v>
      </c>
      <c r="H6633" s="15">
        <v>0.66826399999999997</v>
      </c>
      <c r="I6633" s="16" t="s">
        <v>13516</v>
      </c>
      <c r="J6633" s="14"/>
      <c r="K6633" s="13"/>
      <c r="L6633" s="9">
        <f>1.05*0.63</f>
        <v>0.66150000000000009</v>
      </c>
      <c r="M6633" s="11">
        <f>L6633-H6633</f>
        <v>-6.7639999999998812E-3</v>
      </c>
      <c r="N6633" s="11">
        <v>0</v>
      </c>
      <c r="P6633" s="9">
        <f>0.5*N6633/1000</f>
        <v>0</v>
      </c>
      <c r="Q6633" s="9">
        <f>P6633+O6633</f>
        <v>0</v>
      </c>
      <c r="R6633" s="11">
        <v>0</v>
      </c>
      <c r="T6633" s="9">
        <f>0.5*R6633</f>
        <v>0</v>
      </c>
      <c r="U6633" s="9">
        <f>T6633+S6633</f>
        <v>0</v>
      </c>
      <c r="V6633" s="9">
        <f>(Q6633+U6633)/(0.944*1000)</f>
        <v>0</v>
      </c>
    </row>
    <row r="6634" spans="1:22" x14ac:dyDescent="0.3">
      <c r="A6634" s="14">
        <v>6654</v>
      </c>
      <c r="B6634" s="14" t="s">
        <v>10010</v>
      </c>
      <c r="C6634" s="14" t="s">
        <v>13510</v>
      </c>
      <c r="D6634" s="14" t="s">
        <v>13504</v>
      </c>
      <c r="E6634" s="14" t="s">
        <v>13486</v>
      </c>
      <c r="F6634" s="14">
        <v>10</v>
      </c>
      <c r="G6634" s="14">
        <v>1</v>
      </c>
      <c r="H6634" s="15">
        <v>6.8399999999996903E-4</v>
      </c>
      <c r="I6634" s="15">
        <f>M6634-V6634</f>
        <v>1.0493160000000001</v>
      </c>
      <c r="J6634" s="14"/>
      <c r="K6634" s="13"/>
      <c r="L6634" s="9">
        <f>1.05*1</f>
        <v>1.05</v>
      </c>
      <c r="M6634" s="11">
        <f>L6634-H6634</f>
        <v>1.0493160000000001</v>
      </c>
      <c r="N6634" s="11">
        <v>0</v>
      </c>
      <c r="P6634" s="9">
        <f>0.5*N6634/1000</f>
        <v>0</v>
      </c>
      <c r="Q6634" s="9">
        <f>P6634+O6634</f>
        <v>0</v>
      </c>
      <c r="R6634" s="11">
        <v>0</v>
      </c>
      <c r="T6634" s="9">
        <f>0.5*R6634</f>
        <v>0</v>
      </c>
      <c r="U6634" s="9">
        <f>T6634+S6634</f>
        <v>0</v>
      </c>
      <c r="V6634" s="9">
        <f>(Q6634+U6634)/(0.944*1000)</f>
        <v>0</v>
      </c>
    </row>
    <row r="6635" spans="1:22" x14ac:dyDescent="0.3">
      <c r="A6635" s="14">
        <v>6655</v>
      </c>
      <c r="B6635" s="14" t="s">
        <v>10011</v>
      </c>
      <c r="C6635" s="14" t="s">
        <v>13510</v>
      </c>
      <c r="D6635" s="14" t="s">
        <v>13504</v>
      </c>
      <c r="E6635" s="14" t="s">
        <v>13486</v>
      </c>
      <c r="F6635" s="14">
        <v>10</v>
      </c>
      <c r="G6635" s="14">
        <v>0.1</v>
      </c>
      <c r="H6635" s="15">
        <v>1.6380000000000053E-3</v>
      </c>
      <c r="I6635" s="15">
        <f>M6635-V6635</f>
        <v>0.10336200000000001</v>
      </c>
      <c r="J6635" s="14"/>
      <c r="K6635" s="13"/>
      <c r="L6635" s="9">
        <f>G6635*1.05</f>
        <v>0.10500000000000001</v>
      </c>
      <c r="M6635" s="11">
        <f>L6635-H6635</f>
        <v>0.10336200000000001</v>
      </c>
      <c r="N6635" s="11">
        <v>0</v>
      </c>
      <c r="P6635" s="9">
        <f>0.5*N6635/1000</f>
        <v>0</v>
      </c>
      <c r="Q6635" s="9">
        <f>P6635+O6635</f>
        <v>0</v>
      </c>
      <c r="R6635" s="11">
        <v>0</v>
      </c>
      <c r="T6635" s="9">
        <f>0.5*R6635</f>
        <v>0</v>
      </c>
      <c r="U6635" s="9">
        <f>T6635+S6635</f>
        <v>0</v>
      </c>
      <c r="V6635" s="9">
        <f>(Q6635+U6635)/(0.944*1000)</f>
        <v>0</v>
      </c>
    </row>
    <row r="6636" spans="1:22" x14ac:dyDescent="0.3">
      <c r="A6636" s="14">
        <v>6656</v>
      </c>
      <c r="B6636" s="14" t="s">
        <v>10012</v>
      </c>
      <c r="C6636" s="14" t="s">
        <v>13510</v>
      </c>
      <c r="D6636" s="14" t="s">
        <v>13504</v>
      </c>
      <c r="E6636" s="14" t="s">
        <v>13486</v>
      </c>
      <c r="F6636" s="14">
        <v>10</v>
      </c>
      <c r="G6636" s="14">
        <v>0.04</v>
      </c>
      <c r="H6636" s="15">
        <v>1.3931000000000001E-2</v>
      </c>
      <c r="I6636" s="15">
        <f>M6636-V6636</f>
        <v>2.8069000000000004E-2</v>
      </c>
      <c r="J6636" s="14"/>
      <c r="K6636" s="13"/>
      <c r="L6636" s="9">
        <f>G6636*1.05</f>
        <v>4.2000000000000003E-2</v>
      </c>
      <c r="M6636" s="11">
        <f>L6636-H6636</f>
        <v>2.8069000000000004E-2</v>
      </c>
      <c r="N6636" s="11">
        <v>0</v>
      </c>
      <c r="P6636" s="9">
        <f>0.5*N6636/1000</f>
        <v>0</v>
      </c>
      <c r="Q6636" s="9">
        <f>P6636+O6636</f>
        <v>0</v>
      </c>
      <c r="R6636" s="11">
        <v>0</v>
      </c>
      <c r="T6636" s="9">
        <f>0.5*R6636</f>
        <v>0</v>
      </c>
      <c r="U6636" s="9">
        <f>T6636+S6636</f>
        <v>0</v>
      </c>
      <c r="V6636" s="9">
        <f>(Q6636+U6636)/(0.944*1000)</f>
        <v>0</v>
      </c>
    </row>
    <row r="6637" spans="1:22" x14ac:dyDescent="0.3">
      <c r="A6637" s="14">
        <v>6657</v>
      </c>
      <c r="B6637" s="14" t="s">
        <v>10013</v>
      </c>
      <c r="C6637" s="14" t="s">
        <v>13510</v>
      </c>
      <c r="D6637" s="14" t="s">
        <v>13504</v>
      </c>
      <c r="E6637" s="14" t="s">
        <v>13486</v>
      </c>
      <c r="F6637" s="14">
        <v>10</v>
      </c>
      <c r="G6637" s="14">
        <v>0.04</v>
      </c>
      <c r="H6637" s="15">
        <v>0</v>
      </c>
      <c r="I6637" s="15">
        <f>M6637-V6637</f>
        <v>4.2000000000000003E-2</v>
      </c>
      <c r="J6637" s="14"/>
      <c r="K6637" s="13"/>
      <c r="L6637" s="9">
        <f>G6637*1.05</f>
        <v>4.2000000000000003E-2</v>
      </c>
      <c r="M6637" s="11">
        <f>L6637-H6637</f>
        <v>4.2000000000000003E-2</v>
      </c>
      <c r="N6637" s="11">
        <v>0</v>
      </c>
      <c r="P6637" s="9">
        <f>0.5*N6637/1000</f>
        <v>0</v>
      </c>
      <c r="Q6637" s="9">
        <f>P6637+O6637</f>
        <v>0</v>
      </c>
      <c r="R6637" s="11">
        <v>0</v>
      </c>
      <c r="T6637" s="9">
        <f>0.5*R6637</f>
        <v>0</v>
      </c>
      <c r="U6637" s="9">
        <f>T6637+S6637</f>
        <v>0</v>
      </c>
      <c r="V6637" s="9">
        <f>(Q6637+U6637)/(0.944*1000)</f>
        <v>0</v>
      </c>
    </row>
    <row r="6638" spans="1:22" x14ac:dyDescent="0.3">
      <c r="A6638" s="14">
        <v>6658</v>
      </c>
      <c r="B6638" s="14" t="s">
        <v>10014</v>
      </c>
      <c r="C6638" s="14" t="s">
        <v>13510</v>
      </c>
      <c r="D6638" s="14" t="s">
        <v>13504</v>
      </c>
      <c r="E6638" s="14" t="s">
        <v>13486</v>
      </c>
      <c r="F6638" s="14">
        <v>10</v>
      </c>
      <c r="G6638" s="14">
        <v>6.3E-2</v>
      </c>
      <c r="H6638" s="15">
        <v>3.2250000000000013E-3</v>
      </c>
      <c r="I6638" s="15">
        <f>M6638-V6638</f>
        <v>6.2924999999999995E-2</v>
      </c>
      <c r="J6638" s="14"/>
      <c r="K6638" s="13"/>
      <c r="L6638" s="9">
        <f>G6638*1.05</f>
        <v>6.615E-2</v>
      </c>
      <c r="M6638" s="11">
        <f>L6638-H6638</f>
        <v>6.2924999999999995E-2</v>
      </c>
      <c r="N6638" s="11">
        <v>0</v>
      </c>
      <c r="P6638" s="9">
        <f>0.5*N6638/1000</f>
        <v>0</v>
      </c>
      <c r="Q6638" s="9">
        <f>P6638+O6638</f>
        <v>0</v>
      </c>
      <c r="R6638" s="11">
        <v>0</v>
      </c>
      <c r="T6638" s="9">
        <f>0.5*R6638</f>
        <v>0</v>
      </c>
      <c r="U6638" s="9">
        <f>T6638+S6638</f>
        <v>0</v>
      </c>
      <c r="V6638" s="9">
        <f>(Q6638+U6638)/(0.944*1000)</f>
        <v>0</v>
      </c>
    </row>
    <row r="6639" spans="1:22" x14ac:dyDescent="0.3">
      <c r="A6639" s="14">
        <v>6659</v>
      </c>
      <c r="B6639" s="14" t="s">
        <v>10015</v>
      </c>
      <c r="C6639" s="14" t="s">
        <v>13510</v>
      </c>
      <c r="D6639" s="14" t="s">
        <v>13504</v>
      </c>
      <c r="E6639" s="14" t="s">
        <v>13486</v>
      </c>
      <c r="F6639" s="14">
        <v>10</v>
      </c>
      <c r="G6639" s="14">
        <v>1.26</v>
      </c>
      <c r="H6639" s="15">
        <v>0.72234200000000004</v>
      </c>
      <c r="I6639" s="16" t="s">
        <v>13516</v>
      </c>
      <c r="J6639" s="14"/>
      <c r="K6639" s="13"/>
      <c r="L6639" s="9">
        <f>1.05*0.63</f>
        <v>0.66150000000000009</v>
      </c>
      <c r="M6639" s="11">
        <f>L6639-H6639</f>
        <v>-6.0841999999999952E-2</v>
      </c>
      <c r="N6639" s="11">
        <v>0</v>
      </c>
      <c r="P6639" s="9">
        <f>0.5*N6639/1000</f>
        <v>0</v>
      </c>
      <c r="Q6639" s="9">
        <f>P6639+O6639</f>
        <v>0</v>
      </c>
      <c r="R6639" s="11">
        <v>0</v>
      </c>
      <c r="T6639" s="9">
        <f>0.5*R6639</f>
        <v>0</v>
      </c>
      <c r="U6639" s="9">
        <f>T6639+S6639</f>
        <v>0</v>
      </c>
      <c r="V6639" s="9">
        <f>(Q6639+U6639)/(0.944*1000)</f>
        <v>0</v>
      </c>
    </row>
    <row r="6640" spans="1:22" x14ac:dyDescent="0.3">
      <c r="A6640" s="14">
        <v>6660</v>
      </c>
      <c r="B6640" s="14" t="s">
        <v>10016</v>
      </c>
      <c r="C6640" s="14" t="s">
        <v>13510</v>
      </c>
      <c r="D6640" s="14" t="s">
        <v>13504</v>
      </c>
      <c r="E6640" s="14" t="s">
        <v>13486</v>
      </c>
      <c r="F6640" s="14">
        <v>10</v>
      </c>
      <c r="G6640" s="14">
        <v>1.26</v>
      </c>
      <c r="H6640" s="15">
        <v>0.694492</v>
      </c>
      <c r="I6640" s="16" t="s">
        <v>13516</v>
      </c>
      <c r="J6640" s="14"/>
      <c r="K6640" s="13"/>
      <c r="L6640" s="9">
        <f>1.05*0.63</f>
        <v>0.66150000000000009</v>
      </c>
      <c r="M6640" s="11">
        <f>L6640-H6640</f>
        <v>-3.299199999999991E-2</v>
      </c>
      <c r="N6640" s="11">
        <v>0</v>
      </c>
      <c r="P6640" s="9">
        <f>0.5*N6640/1000</f>
        <v>0</v>
      </c>
      <c r="Q6640" s="9">
        <f>P6640+O6640</f>
        <v>0</v>
      </c>
      <c r="R6640" s="11">
        <v>0</v>
      </c>
      <c r="T6640" s="9">
        <f>0.5*R6640</f>
        <v>0</v>
      </c>
      <c r="U6640" s="9">
        <f>T6640+S6640</f>
        <v>0</v>
      </c>
      <c r="V6640" s="9">
        <f>(Q6640+U6640)/(0.944*1000)</f>
        <v>0</v>
      </c>
    </row>
    <row r="6641" spans="1:22" x14ac:dyDescent="0.3">
      <c r="A6641" s="14">
        <v>6661</v>
      </c>
      <c r="B6641" s="14" t="s">
        <v>10017</v>
      </c>
      <c r="C6641" s="14" t="s">
        <v>13510</v>
      </c>
      <c r="D6641" s="14" t="s">
        <v>13504</v>
      </c>
      <c r="E6641" s="14" t="s">
        <v>13486</v>
      </c>
      <c r="F6641" s="14">
        <v>10</v>
      </c>
      <c r="G6641" s="14">
        <v>0.04</v>
      </c>
      <c r="H6641" s="15">
        <v>6.7799999999999729E-4</v>
      </c>
      <c r="I6641" s="15">
        <f>M6641-V6641</f>
        <v>4.1322000000000005E-2</v>
      </c>
      <c r="J6641" s="14"/>
      <c r="K6641" s="13"/>
      <c r="L6641" s="9">
        <f>G6641*1.05</f>
        <v>4.2000000000000003E-2</v>
      </c>
      <c r="M6641" s="11">
        <f>L6641-H6641</f>
        <v>4.1322000000000005E-2</v>
      </c>
      <c r="N6641" s="11">
        <v>0</v>
      </c>
      <c r="P6641" s="9">
        <f>0.5*N6641/1000</f>
        <v>0</v>
      </c>
      <c r="Q6641" s="9">
        <f>P6641+O6641</f>
        <v>0</v>
      </c>
      <c r="R6641" s="11">
        <v>0</v>
      </c>
      <c r="T6641" s="9">
        <f>0.5*R6641</f>
        <v>0</v>
      </c>
      <c r="U6641" s="9">
        <f>T6641+S6641</f>
        <v>0</v>
      </c>
      <c r="V6641" s="9">
        <f>(Q6641+U6641)/(0.944*1000)</f>
        <v>0</v>
      </c>
    </row>
    <row r="6642" spans="1:22" x14ac:dyDescent="0.3">
      <c r="A6642" s="14">
        <v>6662</v>
      </c>
      <c r="B6642" s="14" t="s">
        <v>10018</v>
      </c>
      <c r="C6642" s="14" t="s">
        <v>13510</v>
      </c>
      <c r="D6642" s="14" t="s">
        <v>13504</v>
      </c>
      <c r="E6642" s="14" t="s">
        <v>13486</v>
      </c>
      <c r="F6642" s="14">
        <v>10</v>
      </c>
      <c r="G6642" s="14">
        <v>1.26</v>
      </c>
      <c r="H6642" s="15">
        <v>0.70455000000000001</v>
      </c>
      <c r="I6642" s="16" t="s">
        <v>13516</v>
      </c>
      <c r="J6642" s="14"/>
      <c r="K6642" s="13"/>
      <c r="L6642" s="9">
        <f>1.05*0.63</f>
        <v>0.66150000000000009</v>
      </c>
      <c r="M6642" s="11">
        <f>L6642-H6642</f>
        <v>-4.3049999999999922E-2</v>
      </c>
      <c r="N6642" s="11">
        <v>0</v>
      </c>
      <c r="P6642" s="9">
        <f>0.5*N6642/1000</f>
        <v>0</v>
      </c>
      <c r="Q6642" s="9">
        <f>P6642+O6642</f>
        <v>0</v>
      </c>
      <c r="R6642" s="11">
        <v>0</v>
      </c>
      <c r="T6642" s="9">
        <f>0.5*R6642</f>
        <v>0</v>
      </c>
      <c r="U6642" s="9">
        <f>T6642+S6642</f>
        <v>0</v>
      </c>
      <c r="V6642" s="9">
        <f>(Q6642+U6642)/(0.944*1000)</f>
        <v>0</v>
      </c>
    </row>
    <row r="6643" spans="1:22" x14ac:dyDescent="0.3">
      <c r="A6643" s="14">
        <v>6663</v>
      </c>
      <c r="B6643" s="14" t="s">
        <v>10019</v>
      </c>
      <c r="C6643" s="14" t="s">
        <v>13510</v>
      </c>
      <c r="D6643" s="14" t="s">
        <v>13504</v>
      </c>
      <c r="E6643" s="14" t="s">
        <v>13486</v>
      </c>
      <c r="F6643" s="14">
        <v>10</v>
      </c>
      <c r="G6643" s="14">
        <v>1.26</v>
      </c>
      <c r="H6643" s="15">
        <v>0.73384400000000005</v>
      </c>
      <c r="I6643" s="16" t="s">
        <v>13516</v>
      </c>
      <c r="J6643" s="14"/>
      <c r="K6643" s="13"/>
      <c r="L6643" s="9">
        <f>1.05*0.63</f>
        <v>0.66150000000000009</v>
      </c>
      <c r="M6643" s="11">
        <f>L6643-H6643</f>
        <v>-7.2343999999999964E-2</v>
      </c>
      <c r="N6643" s="11">
        <v>0</v>
      </c>
      <c r="P6643" s="9">
        <f>0.5*N6643/1000</f>
        <v>0</v>
      </c>
      <c r="Q6643" s="9">
        <f>P6643+O6643</f>
        <v>0</v>
      </c>
      <c r="R6643" s="11">
        <v>0</v>
      </c>
      <c r="T6643" s="9">
        <f>0.5*R6643</f>
        <v>0</v>
      </c>
      <c r="U6643" s="9">
        <f>T6643+S6643</f>
        <v>0</v>
      </c>
      <c r="V6643" s="9">
        <f>(Q6643+U6643)/(0.944*1000)</f>
        <v>0</v>
      </c>
    </row>
    <row r="6644" spans="1:22" x14ac:dyDescent="0.3">
      <c r="A6644" s="14">
        <v>6664</v>
      </c>
      <c r="B6644" s="14" t="s">
        <v>10020</v>
      </c>
      <c r="C6644" s="14" t="s">
        <v>13510</v>
      </c>
      <c r="D6644" s="14" t="s">
        <v>13504</v>
      </c>
      <c r="E6644" s="14" t="s">
        <v>13486</v>
      </c>
      <c r="F6644" s="14">
        <v>10</v>
      </c>
      <c r="G6644" s="14">
        <v>1.26</v>
      </c>
      <c r="H6644" s="15">
        <v>0.77790200000000009</v>
      </c>
      <c r="I6644" s="16" t="s">
        <v>13516</v>
      </c>
      <c r="J6644" s="14"/>
      <c r="K6644" s="13"/>
      <c r="L6644" s="9">
        <f>1.05*0.63</f>
        <v>0.66150000000000009</v>
      </c>
      <c r="M6644" s="11">
        <f>L6644-H6644</f>
        <v>-0.11640200000000001</v>
      </c>
      <c r="N6644" s="11">
        <v>0</v>
      </c>
      <c r="P6644" s="9">
        <f>0.5*N6644/1000</f>
        <v>0</v>
      </c>
      <c r="Q6644" s="9">
        <f>P6644+O6644</f>
        <v>0</v>
      </c>
      <c r="R6644" s="11">
        <v>0</v>
      </c>
      <c r="T6644" s="9">
        <f>0.5*R6644</f>
        <v>0</v>
      </c>
      <c r="U6644" s="9">
        <f>T6644+S6644</f>
        <v>0</v>
      </c>
      <c r="V6644" s="9">
        <f>(Q6644+U6644)/(0.944*1000)</f>
        <v>0</v>
      </c>
    </row>
    <row r="6645" spans="1:22" x14ac:dyDescent="0.3">
      <c r="A6645" s="14">
        <v>6665</v>
      </c>
      <c r="B6645" s="14" t="s">
        <v>10021</v>
      </c>
      <c r="C6645" s="14" t="s">
        <v>13510</v>
      </c>
      <c r="D6645" s="14" t="s">
        <v>13504</v>
      </c>
      <c r="E6645" s="14" t="s">
        <v>13486</v>
      </c>
      <c r="F6645" s="14">
        <v>10</v>
      </c>
      <c r="G6645" s="14">
        <v>0.4</v>
      </c>
      <c r="H6645" s="15">
        <v>2.9913000000000012E-2</v>
      </c>
      <c r="I6645" s="15">
        <f>M6645-V6645</f>
        <v>0.39008700000000002</v>
      </c>
      <c r="J6645" s="14"/>
      <c r="K6645" s="13"/>
      <c r="L6645" s="9">
        <f>G6645*1.05</f>
        <v>0.42000000000000004</v>
      </c>
      <c r="M6645" s="11">
        <f>L6645-H6645</f>
        <v>0.39008700000000002</v>
      </c>
      <c r="N6645" s="11">
        <v>0</v>
      </c>
      <c r="P6645" s="9">
        <f>0.5*N6645/1000</f>
        <v>0</v>
      </c>
      <c r="Q6645" s="9">
        <f>P6645+O6645</f>
        <v>0</v>
      </c>
      <c r="R6645" s="11">
        <v>0</v>
      </c>
      <c r="T6645" s="9">
        <f>0.5*R6645</f>
        <v>0</v>
      </c>
      <c r="U6645" s="9">
        <f>T6645+S6645</f>
        <v>0</v>
      </c>
      <c r="V6645" s="9">
        <f>(Q6645+U6645)/(0.944*1000)</f>
        <v>0</v>
      </c>
    </row>
    <row r="6646" spans="1:22" x14ac:dyDescent="0.3">
      <c r="A6646" s="14">
        <v>6666</v>
      </c>
      <c r="B6646" s="14" t="s">
        <v>10022</v>
      </c>
      <c r="C6646" s="14" t="s">
        <v>13510</v>
      </c>
      <c r="D6646" s="14" t="s">
        <v>13504</v>
      </c>
      <c r="E6646" s="14" t="s">
        <v>13486</v>
      </c>
      <c r="F6646" s="14">
        <v>10</v>
      </c>
      <c r="G6646" s="14">
        <v>0.8</v>
      </c>
      <c r="H6646" s="15">
        <v>0.49590699999999999</v>
      </c>
      <c r="I6646" s="16" t="s">
        <v>13516</v>
      </c>
      <c r="J6646" s="14"/>
      <c r="K6646" s="13"/>
      <c r="L6646" s="9">
        <f>1.05*0.4</f>
        <v>0.42000000000000004</v>
      </c>
      <c r="M6646" s="11">
        <f>L6646-H6646</f>
        <v>-7.5906999999999947E-2</v>
      </c>
      <c r="N6646" s="11">
        <v>0</v>
      </c>
      <c r="P6646" s="9">
        <f>0.5*N6646/1000</f>
        <v>0</v>
      </c>
      <c r="Q6646" s="9">
        <f>P6646+O6646</f>
        <v>0</v>
      </c>
      <c r="R6646" s="11">
        <v>0</v>
      </c>
      <c r="T6646" s="9">
        <f>0.5*R6646</f>
        <v>0</v>
      </c>
      <c r="U6646" s="9">
        <f>T6646+S6646</f>
        <v>0</v>
      </c>
      <c r="V6646" s="9">
        <f>(Q6646+U6646)/(0.944*1000)</f>
        <v>0</v>
      </c>
    </row>
    <row r="6647" spans="1:22" x14ac:dyDescent="0.3">
      <c r="A6647" s="14">
        <v>6667</v>
      </c>
      <c r="B6647" s="14" t="s">
        <v>10023</v>
      </c>
      <c r="C6647" s="14" t="s">
        <v>13510</v>
      </c>
      <c r="D6647" s="14" t="s">
        <v>13504</v>
      </c>
      <c r="E6647" s="14" t="s">
        <v>13486</v>
      </c>
      <c r="F6647" s="14">
        <v>10</v>
      </c>
      <c r="G6647" s="14">
        <v>0.4</v>
      </c>
      <c r="H6647" s="15">
        <v>1.2952999999999975E-2</v>
      </c>
      <c r="I6647" s="15">
        <f>M6647-V6647</f>
        <v>0.40704700000000005</v>
      </c>
      <c r="J6647" s="14"/>
      <c r="K6647" s="13"/>
      <c r="L6647" s="9">
        <f>G6647*1.05</f>
        <v>0.42000000000000004</v>
      </c>
      <c r="M6647" s="11">
        <f>L6647-H6647</f>
        <v>0.40704700000000005</v>
      </c>
      <c r="N6647" s="11">
        <v>0</v>
      </c>
      <c r="P6647" s="9">
        <f>0.5*N6647/1000</f>
        <v>0</v>
      </c>
      <c r="Q6647" s="9">
        <f>P6647+O6647</f>
        <v>0</v>
      </c>
      <c r="R6647" s="11">
        <v>0</v>
      </c>
      <c r="T6647" s="9">
        <f>0.5*R6647</f>
        <v>0</v>
      </c>
      <c r="U6647" s="9">
        <f>T6647+S6647</f>
        <v>0</v>
      </c>
      <c r="V6647" s="9">
        <f>(Q6647+U6647)/(0.944*1000)</f>
        <v>0</v>
      </c>
    </row>
    <row r="6648" spans="1:22" x14ac:dyDescent="0.3">
      <c r="A6648" s="14">
        <v>6668</v>
      </c>
      <c r="B6648" s="14" t="s">
        <v>10024</v>
      </c>
      <c r="C6648" s="14" t="s">
        <v>13510</v>
      </c>
      <c r="D6648" s="14" t="s">
        <v>13504</v>
      </c>
      <c r="E6648" s="14" t="s">
        <v>13486</v>
      </c>
      <c r="F6648" s="14">
        <v>10</v>
      </c>
      <c r="G6648" s="14">
        <v>0.8</v>
      </c>
      <c r="H6648" s="15">
        <v>0.41139999999999999</v>
      </c>
      <c r="I6648" s="15">
        <f>M6648-V6648</f>
        <v>8.600000000000052E-3</v>
      </c>
      <c r="J6648" s="14"/>
      <c r="K6648" s="13"/>
      <c r="L6648" s="9">
        <f>1.05*0.4</f>
        <v>0.42000000000000004</v>
      </c>
      <c r="M6648" s="11">
        <f>L6648-H6648</f>
        <v>8.600000000000052E-3</v>
      </c>
      <c r="N6648" s="11">
        <v>0</v>
      </c>
      <c r="P6648" s="9">
        <f>0.5*N6648/1000</f>
        <v>0</v>
      </c>
      <c r="Q6648" s="9">
        <f>P6648+O6648</f>
        <v>0</v>
      </c>
      <c r="R6648" s="11">
        <v>0</v>
      </c>
      <c r="T6648" s="9">
        <f>0.5*R6648</f>
        <v>0</v>
      </c>
      <c r="U6648" s="9">
        <f>T6648+S6648</f>
        <v>0</v>
      </c>
      <c r="V6648" s="9">
        <f>(Q6648+U6648)/(0.944*1000)</f>
        <v>0</v>
      </c>
    </row>
    <row r="6649" spans="1:22" x14ac:dyDescent="0.3">
      <c r="A6649" s="14">
        <v>6669</v>
      </c>
      <c r="B6649" s="14" t="s">
        <v>10025</v>
      </c>
      <c r="C6649" s="14" t="s">
        <v>13510</v>
      </c>
      <c r="D6649" s="14" t="s">
        <v>13504</v>
      </c>
      <c r="E6649" s="14" t="s">
        <v>13486</v>
      </c>
      <c r="F6649" s="14">
        <v>10</v>
      </c>
      <c r="G6649" s="14">
        <v>0.5</v>
      </c>
      <c r="H6649" s="15">
        <v>0.26045000000000001</v>
      </c>
      <c r="I6649" s="15">
        <f>M6649-V6649</f>
        <v>2.0499999999999963E-3</v>
      </c>
      <c r="J6649" s="14"/>
      <c r="K6649" s="13"/>
      <c r="L6649" s="9">
        <f>G6649/2*1.05</f>
        <v>0.26250000000000001</v>
      </c>
      <c r="M6649" s="11">
        <f>L6649-H6649</f>
        <v>2.0499999999999963E-3</v>
      </c>
      <c r="N6649" s="11">
        <v>0</v>
      </c>
      <c r="P6649" s="9">
        <f>0.5*N6649/1000</f>
        <v>0</v>
      </c>
      <c r="Q6649" s="9">
        <f>P6649+O6649</f>
        <v>0</v>
      </c>
      <c r="R6649" s="11">
        <v>0</v>
      </c>
      <c r="T6649" s="9">
        <f>0.5*R6649</f>
        <v>0</v>
      </c>
      <c r="U6649" s="9">
        <f>T6649+S6649</f>
        <v>0</v>
      </c>
      <c r="V6649" s="9">
        <f>(Q6649+U6649)/(0.944*1000)</f>
        <v>0</v>
      </c>
    </row>
    <row r="6650" spans="1:22" x14ac:dyDescent="0.3">
      <c r="A6650" s="14">
        <v>6670</v>
      </c>
      <c r="B6650" s="14" t="s">
        <v>10026</v>
      </c>
      <c r="C6650" s="14" t="s">
        <v>13510</v>
      </c>
      <c r="D6650" s="14" t="s">
        <v>13504</v>
      </c>
      <c r="E6650" s="14" t="s">
        <v>13486</v>
      </c>
      <c r="F6650" s="14">
        <v>10</v>
      </c>
      <c r="G6650" s="14">
        <v>2.5000000000000001E-2</v>
      </c>
      <c r="H6650" s="15">
        <v>7.8539999999999999E-3</v>
      </c>
      <c r="I6650" s="15">
        <f>M6650-V6650</f>
        <v>1.8396000000000003E-2</v>
      </c>
      <c r="J6650" s="14"/>
      <c r="K6650" s="13"/>
      <c r="L6650" s="9">
        <f>G6650*1.05</f>
        <v>2.6250000000000002E-2</v>
      </c>
      <c r="M6650" s="11">
        <f>L6650-H6650</f>
        <v>1.8396000000000003E-2</v>
      </c>
      <c r="N6650" s="11">
        <v>0</v>
      </c>
      <c r="P6650" s="9">
        <f>0.5*N6650/1000</f>
        <v>0</v>
      </c>
      <c r="Q6650" s="9">
        <f>P6650+O6650</f>
        <v>0</v>
      </c>
      <c r="R6650" s="11">
        <v>0</v>
      </c>
      <c r="T6650" s="9">
        <f>0.5*R6650</f>
        <v>0</v>
      </c>
      <c r="U6650" s="9">
        <f>T6650+S6650</f>
        <v>0</v>
      </c>
      <c r="V6650" s="9">
        <f>(Q6650+U6650)/(0.944*1000)</f>
        <v>0</v>
      </c>
    </row>
    <row r="6651" spans="1:22" x14ac:dyDescent="0.3">
      <c r="A6651" s="14">
        <v>6671</v>
      </c>
      <c r="B6651" s="14" t="s">
        <v>10027</v>
      </c>
      <c r="C6651" s="14" t="s">
        <v>13510</v>
      </c>
      <c r="D6651" s="14" t="s">
        <v>13504</v>
      </c>
      <c r="E6651" s="14" t="s">
        <v>13486</v>
      </c>
      <c r="F6651" s="14">
        <v>10</v>
      </c>
      <c r="G6651" s="14">
        <v>1.26</v>
      </c>
      <c r="H6651" s="15">
        <v>0.637548</v>
      </c>
      <c r="I6651" s="15">
        <f>M6651-V6651</f>
        <v>2.3952000000000084E-2</v>
      </c>
      <c r="J6651" s="14"/>
      <c r="K6651" s="13"/>
      <c r="L6651" s="9">
        <f>1.05*0.63</f>
        <v>0.66150000000000009</v>
      </c>
      <c r="M6651" s="11">
        <f>L6651-H6651</f>
        <v>2.3952000000000084E-2</v>
      </c>
      <c r="N6651" s="11">
        <v>0</v>
      </c>
      <c r="P6651" s="9">
        <f>0.5*N6651/1000</f>
        <v>0</v>
      </c>
      <c r="Q6651" s="9">
        <f>P6651+O6651</f>
        <v>0</v>
      </c>
      <c r="R6651" s="11">
        <v>0</v>
      </c>
      <c r="T6651" s="9">
        <f>0.5*R6651</f>
        <v>0</v>
      </c>
      <c r="U6651" s="9">
        <f>T6651+S6651</f>
        <v>0</v>
      </c>
      <c r="V6651" s="9">
        <f>(Q6651+U6651)/(0.944*1000)</f>
        <v>0</v>
      </c>
    </row>
    <row r="6652" spans="1:22" x14ac:dyDescent="0.3">
      <c r="A6652" s="14">
        <v>6672</v>
      </c>
      <c r="B6652" s="14" t="s">
        <v>10028</v>
      </c>
      <c r="C6652" s="14" t="s">
        <v>13510</v>
      </c>
      <c r="D6652" s="14" t="s">
        <v>13504</v>
      </c>
      <c r="E6652" s="14" t="s">
        <v>13486</v>
      </c>
      <c r="F6652" s="14">
        <v>10</v>
      </c>
      <c r="G6652" s="14">
        <v>2.5</v>
      </c>
      <c r="H6652" s="15">
        <v>1.4646700000000001</v>
      </c>
      <c r="I6652" s="15">
        <f>M6652-V6652</f>
        <v>1.1603299999999999</v>
      </c>
      <c r="J6652" s="14"/>
      <c r="K6652" s="13"/>
      <c r="L6652" s="9">
        <f>G6652*1.05</f>
        <v>2.625</v>
      </c>
      <c r="M6652" s="11">
        <f>L6652-H6652</f>
        <v>1.1603299999999999</v>
      </c>
      <c r="N6652" s="11">
        <v>0</v>
      </c>
      <c r="P6652" s="9">
        <f>0.5*N6652/1000</f>
        <v>0</v>
      </c>
      <c r="Q6652" s="9">
        <f>P6652+O6652</f>
        <v>0</v>
      </c>
      <c r="R6652" s="11">
        <v>0</v>
      </c>
      <c r="S6652" s="9">
        <f>0.75*R6652/1000</f>
        <v>0</v>
      </c>
      <c r="T6652" s="9">
        <f>0.5*R6652</f>
        <v>0</v>
      </c>
      <c r="U6652" s="9">
        <f>T6652+S6652</f>
        <v>0</v>
      </c>
      <c r="V6652" s="9">
        <f>(Q6652+U6652)/(0.944*1000)</f>
        <v>0</v>
      </c>
    </row>
    <row r="6653" spans="1:22" x14ac:dyDescent="0.3">
      <c r="A6653" s="14">
        <v>6673</v>
      </c>
      <c r="B6653" s="14" t="s">
        <v>10029</v>
      </c>
      <c r="C6653" s="14" t="s">
        <v>13510</v>
      </c>
      <c r="D6653" s="14" t="s">
        <v>13504</v>
      </c>
      <c r="E6653" s="14" t="s">
        <v>13486</v>
      </c>
      <c r="F6653" s="14">
        <v>10</v>
      </c>
      <c r="G6653" s="14">
        <v>0.25</v>
      </c>
      <c r="H6653" s="15">
        <v>2.5506000000000001E-2</v>
      </c>
      <c r="I6653" s="15">
        <f>M6653-V6653</f>
        <v>0.23699400000000001</v>
      </c>
      <c r="J6653" s="14"/>
      <c r="K6653" s="13"/>
      <c r="L6653" s="9">
        <f>G6653*1.05</f>
        <v>0.26250000000000001</v>
      </c>
      <c r="M6653" s="11">
        <f>L6653-H6653</f>
        <v>0.23699400000000001</v>
      </c>
      <c r="N6653" s="11">
        <v>0</v>
      </c>
      <c r="P6653" s="9">
        <f>0.5*N6653/1000</f>
        <v>0</v>
      </c>
      <c r="Q6653" s="9">
        <f>P6653+O6653</f>
        <v>0</v>
      </c>
      <c r="R6653" s="11">
        <v>0</v>
      </c>
      <c r="T6653" s="9">
        <f>0.5*R6653</f>
        <v>0</v>
      </c>
      <c r="U6653" s="9">
        <f>T6653+S6653</f>
        <v>0</v>
      </c>
      <c r="V6653" s="9">
        <f>(Q6653+U6653)/(0.944*1000)</f>
        <v>0</v>
      </c>
    </row>
    <row r="6654" spans="1:22" x14ac:dyDescent="0.3">
      <c r="A6654" s="14">
        <v>6674</v>
      </c>
      <c r="B6654" s="14" t="s">
        <v>10030</v>
      </c>
      <c r="C6654" s="14" t="s">
        <v>13510</v>
      </c>
      <c r="D6654" s="14" t="s">
        <v>13504</v>
      </c>
      <c r="E6654" s="14" t="s">
        <v>13486</v>
      </c>
      <c r="F6654" s="14">
        <v>10</v>
      </c>
      <c r="G6654" s="14">
        <v>0.16</v>
      </c>
      <c r="H6654" s="15">
        <v>3.9439999999999883E-3</v>
      </c>
      <c r="I6654" s="15">
        <f>M6654-V6654</f>
        <v>0.16405600000000004</v>
      </c>
      <c r="J6654" s="14"/>
      <c r="K6654" s="13"/>
      <c r="L6654" s="9">
        <f>G6654*1.05</f>
        <v>0.16800000000000001</v>
      </c>
      <c r="M6654" s="11">
        <f>L6654-H6654</f>
        <v>0.16405600000000004</v>
      </c>
      <c r="N6654" s="11">
        <v>0</v>
      </c>
      <c r="P6654" s="9">
        <f>0.5*N6654/1000</f>
        <v>0</v>
      </c>
      <c r="Q6654" s="9">
        <f>P6654+O6654</f>
        <v>0</v>
      </c>
      <c r="R6654" s="11">
        <v>0</v>
      </c>
      <c r="T6654" s="9">
        <f>0.5*R6654</f>
        <v>0</v>
      </c>
      <c r="U6654" s="9">
        <f>T6654+S6654</f>
        <v>0</v>
      </c>
      <c r="V6654" s="9">
        <f>(Q6654+U6654)/(0.944*1000)</f>
        <v>0</v>
      </c>
    </row>
    <row r="6655" spans="1:22" x14ac:dyDescent="0.3">
      <c r="A6655" s="14">
        <v>6675</v>
      </c>
      <c r="B6655" s="14" t="s">
        <v>10031</v>
      </c>
      <c r="C6655" s="14" t="s">
        <v>13510</v>
      </c>
      <c r="D6655" s="14" t="s">
        <v>13504</v>
      </c>
      <c r="E6655" s="14" t="s">
        <v>13486</v>
      </c>
      <c r="F6655" s="14">
        <v>10</v>
      </c>
      <c r="G6655" s="14">
        <v>0.63</v>
      </c>
      <c r="H6655" s="15">
        <v>2.3299999999994725E-4</v>
      </c>
      <c r="I6655" s="15">
        <f>M6655-V6655</f>
        <v>0.66126700000000016</v>
      </c>
      <c r="J6655" s="14"/>
      <c r="K6655" s="13"/>
      <c r="L6655" s="9">
        <f>G6655*1.05</f>
        <v>0.66150000000000009</v>
      </c>
      <c r="M6655" s="11">
        <f>L6655-H6655</f>
        <v>0.66126700000000016</v>
      </c>
      <c r="N6655" s="11">
        <v>0</v>
      </c>
      <c r="P6655" s="9">
        <f>0.5*N6655/1000</f>
        <v>0</v>
      </c>
      <c r="Q6655" s="9">
        <f>P6655+O6655</f>
        <v>0</v>
      </c>
      <c r="R6655" s="11">
        <v>0</v>
      </c>
      <c r="T6655" s="9">
        <f>0.5*R6655</f>
        <v>0</v>
      </c>
      <c r="U6655" s="9">
        <f>T6655+S6655</f>
        <v>0</v>
      </c>
      <c r="V6655" s="9">
        <f>(Q6655+U6655)/(0.944*1000)</f>
        <v>0</v>
      </c>
    </row>
    <row r="6656" spans="1:22" x14ac:dyDescent="0.3">
      <c r="A6656" s="14">
        <v>6676</v>
      </c>
      <c r="B6656" s="14" t="s">
        <v>10032</v>
      </c>
      <c r="C6656" s="14" t="s">
        <v>13510</v>
      </c>
      <c r="D6656" s="14" t="s">
        <v>13504</v>
      </c>
      <c r="E6656" s="14" t="s">
        <v>13486</v>
      </c>
      <c r="F6656" s="14">
        <v>10</v>
      </c>
      <c r="G6656" s="14">
        <v>0.16</v>
      </c>
      <c r="H6656" s="15">
        <v>3.0634000000000015E-2</v>
      </c>
      <c r="I6656" s="15">
        <f>M6656-V6656</f>
        <v>0.13736599999999999</v>
      </c>
      <c r="J6656" s="14"/>
      <c r="K6656" s="13"/>
      <c r="L6656" s="9">
        <f>G6656*1.05</f>
        <v>0.16800000000000001</v>
      </c>
      <c r="M6656" s="11">
        <f>L6656-H6656</f>
        <v>0.13736599999999999</v>
      </c>
      <c r="N6656" s="11">
        <v>0</v>
      </c>
      <c r="P6656" s="9">
        <f>0.5*N6656/1000</f>
        <v>0</v>
      </c>
      <c r="Q6656" s="9">
        <f>P6656+O6656</f>
        <v>0</v>
      </c>
      <c r="R6656" s="11">
        <v>0</v>
      </c>
      <c r="T6656" s="9">
        <f>0.5*R6656</f>
        <v>0</v>
      </c>
      <c r="U6656" s="9">
        <f>T6656+S6656</f>
        <v>0</v>
      </c>
      <c r="V6656" s="9">
        <f>(Q6656+U6656)/(0.944*1000)</f>
        <v>0</v>
      </c>
    </row>
    <row r="6657" spans="1:22" x14ac:dyDescent="0.3">
      <c r="A6657" s="14">
        <v>6677</v>
      </c>
      <c r="B6657" s="14" t="s">
        <v>10033</v>
      </c>
      <c r="C6657" s="14" t="s">
        <v>13510</v>
      </c>
      <c r="D6657" s="14" t="s">
        <v>13504</v>
      </c>
      <c r="E6657" s="14" t="s">
        <v>13486</v>
      </c>
      <c r="F6657" s="14">
        <v>10</v>
      </c>
      <c r="G6657" s="14">
        <v>0.25</v>
      </c>
      <c r="H6657" s="15">
        <v>3.0760999999999997E-2</v>
      </c>
      <c r="I6657" s="15">
        <f>M6657-V6657</f>
        <v>0.23173900000000003</v>
      </c>
      <c r="J6657" s="14"/>
      <c r="K6657" s="13"/>
      <c r="L6657" s="9">
        <f>G6657*1.05</f>
        <v>0.26250000000000001</v>
      </c>
      <c r="M6657" s="11">
        <f>L6657-H6657</f>
        <v>0.23173900000000003</v>
      </c>
      <c r="N6657" s="11">
        <v>0</v>
      </c>
      <c r="P6657" s="9">
        <f>0.5*N6657/1000</f>
        <v>0</v>
      </c>
      <c r="Q6657" s="9">
        <f>P6657+O6657</f>
        <v>0</v>
      </c>
      <c r="R6657" s="11">
        <v>0</v>
      </c>
      <c r="T6657" s="9">
        <f>0.5*R6657</f>
        <v>0</v>
      </c>
      <c r="U6657" s="9">
        <f>T6657+S6657</f>
        <v>0</v>
      </c>
      <c r="V6657" s="9">
        <f>(Q6657+U6657)/(0.944*1000)</f>
        <v>0</v>
      </c>
    </row>
    <row r="6658" spans="1:22" x14ac:dyDescent="0.3">
      <c r="A6658" s="14">
        <v>6678</v>
      </c>
      <c r="B6658" s="14" t="s">
        <v>10034</v>
      </c>
      <c r="C6658" s="14" t="s">
        <v>13510</v>
      </c>
      <c r="D6658" s="14" t="s">
        <v>13504</v>
      </c>
      <c r="E6658" s="14" t="s">
        <v>13486</v>
      </c>
      <c r="F6658" s="14">
        <v>10</v>
      </c>
      <c r="G6658" s="14">
        <v>0.1</v>
      </c>
      <c r="H6658" s="15">
        <v>1.5630999999999999E-2</v>
      </c>
      <c r="I6658" s="15">
        <f>M6658-V6658</f>
        <v>8.6455864406779659E-2</v>
      </c>
      <c r="J6658" s="14"/>
      <c r="K6658" s="13"/>
      <c r="L6658" s="9">
        <f>G6658*1.05</f>
        <v>0.10500000000000001</v>
      </c>
      <c r="M6658" s="11">
        <f>L6658-H6658</f>
        <v>8.9369000000000004E-2</v>
      </c>
      <c r="N6658" s="11">
        <v>0</v>
      </c>
      <c r="P6658" s="9">
        <f>0.5*N6658/1000</f>
        <v>0</v>
      </c>
      <c r="Q6658" s="9">
        <f>P6658+O6658</f>
        <v>0</v>
      </c>
      <c r="R6658" s="11">
        <v>5.5</v>
      </c>
      <c r="T6658" s="9">
        <f>0.5*R6658</f>
        <v>2.75</v>
      </c>
      <c r="U6658" s="9">
        <f>T6658+S6658</f>
        <v>2.75</v>
      </c>
      <c r="V6658" s="9">
        <f>(Q6658+U6658)/(0.944*1000)</f>
        <v>2.913135593220339E-3</v>
      </c>
    </row>
    <row r="6659" spans="1:22" x14ac:dyDescent="0.3">
      <c r="A6659" s="14">
        <v>6679</v>
      </c>
      <c r="B6659" s="14" t="s">
        <v>10035</v>
      </c>
      <c r="C6659" s="14" t="s">
        <v>13510</v>
      </c>
      <c r="D6659" s="14" t="s">
        <v>13504</v>
      </c>
      <c r="E6659" s="14" t="s">
        <v>13486</v>
      </c>
      <c r="F6659" s="14">
        <v>10</v>
      </c>
      <c r="G6659" s="14">
        <v>0.4</v>
      </c>
      <c r="H6659" s="15">
        <v>3.0790999999999995E-2</v>
      </c>
      <c r="I6659" s="15">
        <f>M6659-V6659</f>
        <v>0.38920900000000003</v>
      </c>
      <c r="J6659" s="14"/>
      <c r="K6659" s="13"/>
      <c r="L6659" s="9">
        <f>G6659*1.05</f>
        <v>0.42000000000000004</v>
      </c>
      <c r="M6659" s="11">
        <f>L6659-H6659</f>
        <v>0.38920900000000003</v>
      </c>
      <c r="N6659" s="11">
        <v>0</v>
      </c>
      <c r="P6659" s="9">
        <f>0.5*N6659/1000</f>
        <v>0</v>
      </c>
      <c r="Q6659" s="9">
        <f>P6659+O6659</f>
        <v>0</v>
      </c>
      <c r="R6659" s="11">
        <v>0</v>
      </c>
      <c r="T6659" s="9">
        <f>0.5*R6659</f>
        <v>0</v>
      </c>
      <c r="U6659" s="9">
        <f>T6659+S6659</f>
        <v>0</v>
      </c>
      <c r="V6659" s="9">
        <f>(Q6659+U6659)/(0.944*1000)</f>
        <v>0</v>
      </c>
    </row>
    <row r="6660" spans="1:22" x14ac:dyDescent="0.3">
      <c r="A6660" s="14">
        <v>6680</v>
      </c>
      <c r="B6660" s="14" t="s">
        <v>10036</v>
      </c>
      <c r="C6660" s="14" t="s">
        <v>13510</v>
      </c>
      <c r="D6660" s="14" t="s">
        <v>13504</v>
      </c>
      <c r="E6660" s="14" t="s">
        <v>13486</v>
      </c>
      <c r="F6660" s="14">
        <v>10</v>
      </c>
      <c r="G6660" s="14">
        <v>0.25</v>
      </c>
      <c r="H6660" s="15">
        <v>2.5100999999999998E-2</v>
      </c>
      <c r="I6660" s="15">
        <f>M6660-V6660</f>
        <v>0.23739900000000003</v>
      </c>
      <c r="J6660" s="14"/>
      <c r="K6660" s="13"/>
      <c r="L6660" s="9">
        <f>G6660*1.05</f>
        <v>0.26250000000000001</v>
      </c>
      <c r="M6660" s="11">
        <f>L6660-H6660</f>
        <v>0.23739900000000003</v>
      </c>
      <c r="N6660" s="11">
        <v>0</v>
      </c>
      <c r="P6660" s="9">
        <f>0.5*N6660/1000</f>
        <v>0</v>
      </c>
      <c r="Q6660" s="9">
        <f>P6660+O6660</f>
        <v>0</v>
      </c>
      <c r="R6660" s="11">
        <v>0</v>
      </c>
      <c r="T6660" s="9">
        <f>0.5*R6660</f>
        <v>0</v>
      </c>
      <c r="U6660" s="9">
        <f>T6660+S6660</f>
        <v>0</v>
      </c>
      <c r="V6660" s="9">
        <f>(Q6660+U6660)/(0.944*1000)</f>
        <v>0</v>
      </c>
    </row>
    <row r="6661" spans="1:22" x14ac:dyDescent="0.3">
      <c r="A6661" s="14">
        <v>6681</v>
      </c>
      <c r="B6661" s="14" t="s">
        <v>10037</v>
      </c>
      <c r="C6661" s="14" t="s">
        <v>13510</v>
      </c>
      <c r="D6661" s="14" t="s">
        <v>13504</v>
      </c>
      <c r="E6661" s="14" t="s">
        <v>13486</v>
      </c>
      <c r="F6661" s="14">
        <v>10</v>
      </c>
      <c r="G6661" s="14">
        <v>2.5</v>
      </c>
      <c r="H6661" s="15">
        <v>1.4652919999999998</v>
      </c>
      <c r="I6661" s="15">
        <f>M6661-V6661</f>
        <v>1.1597080000000002</v>
      </c>
      <c r="J6661" s="14"/>
      <c r="K6661" s="13"/>
      <c r="L6661" s="9">
        <f>G6661*1.05</f>
        <v>2.625</v>
      </c>
      <c r="M6661" s="11">
        <f>L6661-H6661</f>
        <v>1.1597080000000002</v>
      </c>
      <c r="N6661" s="11">
        <v>0</v>
      </c>
      <c r="P6661" s="9">
        <f>0.5*N6661/1000</f>
        <v>0</v>
      </c>
      <c r="Q6661" s="9">
        <f>P6661+O6661</f>
        <v>0</v>
      </c>
      <c r="R6661" s="11">
        <v>0</v>
      </c>
      <c r="T6661" s="9">
        <f>0.5*R6661</f>
        <v>0</v>
      </c>
      <c r="U6661" s="9">
        <f>T6661+S6661</f>
        <v>0</v>
      </c>
      <c r="V6661" s="9">
        <f>(Q6661+U6661)/(0.944*1000)</f>
        <v>0</v>
      </c>
    </row>
    <row r="6662" spans="1:22" x14ac:dyDescent="0.3">
      <c r="A6662" s="14">
        <v>6682</v>
      </c>
      <c r="B6662" s="14" t="s">
        <v>10038</v>
      </c>
      <c r="C6662" s="14" t="s">
        <v>13510</v>
      </c>
      <c r="D6662" s="14" t="s">
        <v>13504</v>
      </c>
      <c r="E6662" s="14" t="s">
        <v>13486</v>
      </c>
      <c r="F6662" s="14">
        <v>10</v>
      </c>
      <c r="G6662" s="14">
        <v>0.25</v>
      </c>
      <c r="H6662" s="15">
        <v>1.5040999999999997E-2</v>
      </c>
      <c r="I6662" s="15">
        <f>M6662-V6662</f>
        <v>0.24745900000000001</v>
      </c>
      <c r="J6662" s="14"/>
      <c r="K6662" s="13"/>
      <c r="L6662" s="9">
        <f>G6662*1.05</f>
        <v>0.26250000000000001</v>
      </c>
      <c r="M6662" s="11">
        <f>L6662-H6662</f>
        <v>0.24745900000000001</v>
      </c>
      <c r="N6662" s="11">
        <v>0</v>
      </c>
      <c r="P6662" s="9">
        <f>0.5*N6662/1000</f>
        <v>0</v>
      </c>
      <c r="Q6662" s="9">
        <f>P6662+O6662</f>
        <v>0</v>
      </c>
      <c r="R6662" s="11">
        <v>0</v>
      </c>
      <c r="T6662" s="9">
        <f>0.5*R6662</f>
        <v>0</v>
      </c>
      <c r="U6662" s="9">
        <f>T6662+S6662</f>
        <v>0</v>
      </c>
      <c r="V6662" s="9">
        <f>(Q6662+U6662)/(0.944*1000)</f>
        <v>0</v>
      </c>
    </row>
    <row r="6663" spans="1:22" x14ac:dyDescent="0.3">
      <c r="A6663" s="14">
        <v>6683</v>
      </c>
      <c r="B6663" s="14" t="s">
        <v>10039</v>
      </c>
      <c r="C6663" s="14" t="s">
        <v>13510</v>
      </c>
      <c r="D6663" s="14" t="s">
        <v>13504</v>
      </c>
      <c r="E6663" s="14" t="s">
        <v>13486</v>
      </c>
      <c r="F6663" s="14">
        <v>10</v>
      </c>
      <c r="G6663" s="14">
        <v>0.04</v>
      </c>
      <c r="H6663" s="15">
        <v>1.0076E-2</v>
      </c>
      <c r="I6663" s="15">
        <f>M6663-V6663</f>
        <v>3.1924000000000001E-2</v>
      </c>
      <c r="J6663" s="14"/>
      <c r="K6663" s="13"/>
      <c r="L6663" s="9">
        <f>G6663*1.05</f>
        <v>4.2000000000000003E-2</v>
      </c>
      <c r="M6663" s="11">
        <f>L6663-H6663</f>
        <v>3.1924000000000001E-2</v>
      </c>
      <c r="N6663" s="11">
        <v>0</v>
      </c>
      <c r="P6663" s="9">
        <f>0.5*N6663/1000</f>
        <v>0</v>
      </c>
      <c r="Q6663" s="9">
        <f>P6663+O6663</f>
        <v>0</v>
      </c>
      <c r="R6663" s="11">
        <v>0</v>
      </c>
      <c r="S6663" s="9">
        <f>0.75*R6663/1000</f>
        <v>0</v>
      </c>
      <c r="T6663" s="9">
        <f>0.5*R6663</f>
        <v>0</v>
      </c>
      <c r="U6663" s="9">
        <f>T6663+S6663</f>
        <v>0</v>
      </c>
      <c r="V6663" s="9">
        <f>(Q6663+U6663)/(0.944*1000)</f>
        <v>0</v>
      </c>
    </row>
    <row r="6664" spans="1:22" x14ac:dyDescent="0.3">
      <c r="A6664" s="14">
        <v>6684</v>
      </c>
      <c r="B6664" s="14" t="s">
        <v>10040</v>
      </c>
      <c r="C6664" s="14" t="s">
        <v>13510</v>
      </c>
      <c r="D6664" s="14" t="s">
        <v>13504</v>
      </c>
      <c r="E6664" s="14" t="s">
        <v>13486</v>
      </c>
      <c r="F6664" s="14">
        <v>10</v>
      </c>
      <c r="G6664" s="14">
        <v>0.04</v>
      </c>
      <c r="H6664" s="15">
        <v>2.3460000000000035E-3</v>
      </c>
      <c r="I6664" s="15">
        <f>M6664-V6664</f>
        <v>3.9654000000000002E-2</v>
      </c>
      <c r="J6664" s="14"/>
      <c r="K6664" s="13"/>
      <c r="L6664" s="9">
        <f>G6664*1.05</f>
        <v>4.2000000000000003E-2</v>
      </c>
      <c r="M6664" s="11">
        <f>L6664-H6664</f>
        <v>3.9654000000000002E-2</v>
      </c>
      <c r="N6664" s="11">
        <v>0</v>
      </c>
      <c r="P6664" s="9">
        <f>0.5*N6664/1000</f>
        <v>0</v>
      </c>
      <c r="Q6664" s="9">
        <f>P6664+O6664</f>
        <v>0</v>
      </c>
      <c r="R6664" s="11">
        <v>0</v>
      </c>
      <c r="T6664" s="9">
        <f>0.5*R6664</f>
        <v>0</v>
      </c>
      <c r="U6664" s="9">
        <f>T6664+S6664</f>
        <v>0</v>
      </c>
      <c r="V6664" s="9">
        <f>(Q6664+U6664)/(0.944*1000)</f>
        <v>0</v>
      </c>
    </row>
    <row r="6665" spans="1:22" x14ac:dyDescent="0.3">
      <c r="A6665" s="14">
        <v>6685</v>
      </c>
      <c r="B6665" s="14" t="s">
        <v>10041</v>
      </c>
      <c r="C6665" s="14" t="s">
        <v>13510</v>
      </c>
      <c r="D6665" s="14" t="s">
        <v>13504</v>
      </c>
      <c r="E6665" s="14" t="s">
        <v>13486</v>
      </c>
      <c r="F6665" s="14">
        <v>10</v>
      </c>
      <c r="G6665" s="14">
        <v>0.4</v>
      </c>
      <c r="H6665" s="15">
        <v>8.4659999999999971E-2</v>
      </c>
      <c r="I6665" s="15">
        <f>M6665-V6665</f>
        <v>0.33534000000000008</v>
      </c>
      <c r="J6665" s="14"/>
      <c r="K6665" s="13"/>
      <c r="L6665" s="9">
        <f>G6665*1.05</f>
        <v>0.42000000000000004</v>
      </c>
      <c r="M6665" s="11">
        <f>L6665-H6665</f>
        <v>0.33534000000000008</v>
      </c>
      <c r="N6665" s="11">
        <v>0</v>
      </c>
      <c r="P6665" s="9">
        <f>0.5*N6665/1000</f>
        <v>0</v>
      </c>
      <c r="Q6665" s="9">
        <f>P6665+O6665</f>
        <v>0</v>
      </c>
      <c r="R6665" s="11">
        <v>0</v>
      </c>
      <c r="T6665" s="9">
        <f>0.5*R6665</f>
        <v>0</v>
      </c>
      <c r="U6665" s="9">
        <f>T6665+S6665</f>
        <v>0</v>
      </c>
      <c r="V6665" s="9">
        <f>(Q6665+U6665)/(0.944*1000)</f>
        <v>0</v>
      </c>
    </row>
    <row r="6666" spans="1:22" x14ac:dyDescent="0.3">
      <c r="A6666" s="14">
        <v>6686</v>
      </c>
      <c r="B6666" s="14" t="s">
        <v>10042</v>
      </c>
      <c r="C6666" s="14" t="s">
        <v>13510</v>
      </c>
      <c r="D6666" s="14" t="s">
        <v>13504</v>
      </c>
      <c r="E6666" s="14" t="s">
        <v>13486</v>
      </c>
      <c r="F6666" s="14">
        <v>10</v>
      </c>
      <c r="G6666" s="14">
        <v>0.4</v>
      </c>
      <c r="H6666" s="15">
        <v>2.9437999999999988E-2</v>
      </c>
      <c r="I6666" s="15">
        <f>M6666-V6666</f>
        <v>0.39056200000000008</v>
      </c>
      <c r="J6666" s="14"/>
      <c r="K6666" s="13"/>
      <c r="L6666" s="9">
        <f>G6666*1.05</f>
        <v>0.42000000000000004</v>
      </c>
      <c r="M6666" s="11">
        <f>L6666-H6666</f>
        <v>0.39056200000000008</v>
      </c>
      <c r="N6666" s="11">
        <v>0</v>
      </c>
      <c r="P6666" s="9">
        <f>0.5*N6666/1000</f>
        <v>0</v>
      </c>
      <c r="Q6666" s="9">
        <f>P6666+O6666</f>
        <v>0</v>
      </c>
      <c r="R6666" s="11">
        <v>0</v>
      </c>
      <c r="T6666" s="9">
        <f>0.5*R6666</f>
        <v>0</v>
      </c>
      <c r="U6666" s="9">
        <f>T6666+S6666</f>
        <v>0</v>
      </c>
      <c r="V6666" s="9">
        <f>(Q6666+U6666)/(0.944*1000)</f>
        <v>0</v>
      </c>
    </row>
    <row r="6667" spans="1:22" x14ac:dyDescent="0.3">
      <c r="A6667" s="14">
        <v>6687</v>
      </c>
      <c r="B6667" s="14" t="s">
        <v>10043</v>
      </c>
      <c r="C6667" s="14" t="s">
        <v>13510</v>
      </c>
      <c r="D6667" s="14" t="s">
        <v>13504</v>
      </c>
      <c r="E6667" s="14" t="s">
        <v>13486</v>
      </c>
      <c r="F6667" s="14">
        <v>10</v>
      </c>
      <c r="G6667" s="14">
        <v>0.4</v>
      </c>
      <c r="H6667" s="15">
        <v>0</v>
      </c>
      <c r="I6667" s="15">
        <f>M6667-V6667</f>
        <v>0.42000000000000004</v>
      </c>
      <c r="J6667" s="14"/>
      <c r="K6667" s="13"/>
      <c r="L6667" s="9">
        <f>G6667*1.05</f>
        <v>0.42000000000000004</v>
      </c>
      <c r="M6667" s="11">
        <f>L6667-H6667</f>
        <v>0.42000000000000004</v>
      </c>
      <c r="N6667" s="11">
        <v>0</v>
      </c>
      <c r="P6667" s="9">
        <f>0.5*N6667/1000</f>
        <v>0</v>
      </c>
      <c r="Q6667" s="9">
        <f>P6667+O6667</f>
        <v>0</v>
      </c>
      <c r="R6667" s="11">
        <v>0</v>
      </c>
      <c r="T6667" s="9">
        <f>0.5*R6667</f>
        <v>0</v>
      </c>
      <c r="U6667" s="9">
        <f>T6667+S6667</f>
        <v>0</v>
      </c>
      <c r="V6667" s="9">
        <f>(Q6667+U6667)/(0.944*1000)</f>
        <v>0</v>
      </c>
    </row>
    <row r="6668" spans="1:22" x14ac:dyDescent="0.3">
      <c r="A6668" s="14">
        <v>6688</v>
      </c>
      <c r="B6668" s="14" t="s">
        <v>10044</v>
      </c>
      <c r="C6668" s="14" t="s">
        <v>13510</v>
      </c>
      <c r="D6668" s="14" t="s">
        <v>13504</v>
      </c>
      <c r="E6668" s="14" t="s">
        <v>13486</v>
      </c>
      <c r="F6668" s="14">
        <v>10</v>
      </c>
      <c r="G6668" s="14">
        <v>0.8</v>
      </c>
      <c r="H6668" s="15">
        <v>0.43370999999999998</v>
      </c>
      <c r="I6668" s="16" t="s">
        <v>13516</v>
      </c>
      <c r="J6668" s="14"/>
      <c r="K6668" s="13"/>
      <c r="L6668" s="9">
        <f>1.05*0.4</f>
        <v>0.42000000000000004</v>
      </c>
      <c r="M6668" s="11">
        <f>L6668-H6668</f>
        <v>-1.3709999999999944E-2</v>
      </c>
      <c r="N6668" s="11">
        <v>0</v>
      </c>
      <c r="P6668" s="9">
        <f>0.5*N6668/1000</f>
        <v>0</v>
      </c>
      <c r="Q6668" s="9">
        <f>P6668+O6668</f>
        <v>0</v>
      </c>
      <c r="R6668" s="11">
        <v>0</v>
      </c>
      <c r="T6668" s="9">
        <f>0.5*R6668</f>
        <v>0</v>
      </c>
      <c r="U6668" s="9">
        <f>T6668+S6668</f>
        <v>0</v>
      </c>
      <c r="V6668" s="9">
        <f>(Q6668+U6668)/(0.944*1000)</f>
        <v>0</v>
      </c>
    </row>
    <row r="6669" spans="1:22" x14ac:dyDescent="0.3">
      <c r="A6669" s="14">
        <v>6689</v>
      </c>
      <c r="B6669" s="14" t="s">
        <v>10045</v>
      </c>
      <c r="C6669" s="14" t="s">
        <v>13510</v>
      </c>
      <c r="D6669" s="14" t="s">
        <v>13504</v>
      </c>
      <c r="E6669" s="14" t="s">
        <v>13486</v>
      </c>
      <c r="F6669" s="14">
        <v>10</v>
      </c>
      <c r="G6669" s="14">
        <v>1.26</v>
      </c>
      <c r="H6669" s="15">
        <v>0.64684000000000008</v>
      </c>
      <c r="I6669" s="15">
        <f>M6669-V6669</f>
        <v>1.4660000000000006E-2</v>
      </c>
      <c r="J6669" s="14"/>
      <c r="K6669" s="13"/>
      <c r="L6669" s="9">
        <f>1.05*0.63</f>
        <v>0.66150000000000009</v>
      </c>
      <c r="M6669" s="11">
        <f>L6669-H6669</f>
        <v>1.4660000000000006E-2</v>
      </c>
      <c r="N6669" s="11">
        <v>0</v>
      </c>
      <c r="P6669" s="9">
        <f>0.5*N6669/1000</f>
        <v>0</v>
      </c>
      <c r="Q6669" s="9">
        <f>P6669+O6669</f>
        <v>0</v>
      </c>
      <c r="R6669" s="11">
        <v>0</v>
      </c>
      <c r="T6669" s="9">
        <f>0.5*R6669</f>
        <v>0</v>
      </c>
      <c r="U6669" s="9">
        <f>T6669+S6669</f>
        <v>0</v>
      </c>
      <c r="V6669" s="9">
        <f>(Q6669+U6669)/(0.944*1000)</f>
        <v>0</v>
      </c>
    </row>
    <row r="6670" spans="1:22" x14ac:dyDescent="0.3">
      <c r="A6670" s="14">
        <v>6690</v>
      </c>
      <c r="B6670" s="14" t="s">
        <v>10046</v>
      </c>
      <c r="C6670" s="14" t="s">
        <v>13510</v>
      </c>
      <c r="D6670" s="14" t="s">
        <v>13504</v>
      </c>
      <c r="E6670" s="14" t="s">
        <v>13486</v>
      </c>
      <c r="F6670" s="14">
        <v>10</v>
      </c>
      <c r="G6670" s="14">
        <v>6.3E-2</v>
      </c>
      <c r="H6670" s="15">
        <v>1.0935000000000002E-2</v>
      </c>
      <c r="I6670" s="15">
        <f>M6670-V6670</f>
        <v>5.5215E-2</v>
      </c>
      <c r="J6670" s="14"/>
      <c r="K6670" s="13"/>
      <c r="L6670" s="9">
        <f>G6670*1.05</f>
        <v>6.615E-2</v>
      </c>
      <c r="M6670" s="11">
        <f>L6670-H6670</f>
        <v>5.5215E-2</v>
      </c>
      <c r="N6670" s="11">
        <v>0</v>
      </c>
      <c r="P6670" s="9">
        <f>0.5*N6670/1000</f>
        <v>0</v>
      </c>
      <c r="Q6670" s="9">
        <f>P6670+O6670</f>
        <v>0</v>
      </c>
      <c r="R6670" s="11">
        <v>0</v>
      </c>
      <c r="T6670" s="9">
        <f>0.5*R6670</f>
        <v>0</v>
      </c>
      <c r="U6670" s="9">
        <f>T6670+S6670</f>
        <v>0</v>
      </c>
      <c r="V6670" s="9">
        <f>(Q6670+U6670)/(0.944*1000)</f>
        <v>0</v>
      </c>
    </row>
    <row r="6671" spans="1:22" x14ac:dyDescent="0.3">
      <c r="A6671" s="14">
        <v>6691</v>
      </c>
      <c r="B6671" s="14" t="s">
        <v>4928</v>
      </c>
      <c r="C6671" s="14" t="s">
        <v>13510</v>
      </c>
      <c r="D6671" s="14" t="s">
        <v>13504</v>
      </c>
      <c r="E6671" s="14" t="s">
        <v>13486</v>
      </c>
      <c r="F6671" s="14">
        <v>10</v>
      </c>
      <c r="G6671" s="14">
        <v>0.04</v>
      </c>
      <c r="H6671" s="15">
        <v>0</v>
      </c>
      <c r="I6671" s="15">
        <f>M6671-V6671</f>
        <v>4.2000000000000003E-2</v>
      </c>
      <c r="J6671" s="14"/>
      <c r="K6671" s="13"/>
      <c r="L6671" s="9">
        <f>G6671*1.05</f>
        <v>4.2000000000000003E-2</v>
      </c>
      <c r="M6671" s="11">
        <f>L6671-H6671</f>
        <v>4.2000000000000003E-2</v>
      </c>
      <c r="N6671" s="11">
        <v>0</v>
      </c>
      <c r="P6671" s="9">
        <f>0.5*N6671/1000</f>
        <v>0</v>
      </c>
      <c r="Q6671" s="9">
        <f>P6671+O6671</f>
        <v>0</v>
      </c>
      <c r="R6671" s="11">
        <v>0</v>
      </c>
      <c r="T6671" s="9">
        <f>0.5*R6671</f>
        <v>0</v>
      </c>
      <c r="U6671" s="9">
        <f>T6671+S6671</f>
        <v>0</v>
      </c>
      <c r="V6671" s="9">
        <f>(Q6671+U6671)/(0.944*1000)</f>
        <v>0</v>
      </c>
    </row>
    <row r="6672" spans="1:22" x14ac:dyDescent="0.3">
      <c r="A6672" s="14">
        <v>6692</v>
      </c>
      <c r="B6672" s="14" t="s">
        <v>10047</v>
      </c>
      <c r="C6672" s="14" t="s">
        <v>13510</v>
      </c>
      <c r="D6672" s="14" t="s">
        <v>13504</v>
      </c>
      <c r="E6672" s="14" t="s">
        <v>13486</v>
      </c>
      <c r="F6672" s="14">
        <v>10</v>
      </c>
      <c r="G6672" s="14">
        <v>6.3E-2</v>
      </c>
      <c r="H6672" s="15">
        <v>1.5311999999999997E-2</v>
      </c>
      <c r="I6672" s="15">
        <f>M6672-V6672</f>
        <v>5.0838000000000001E-2</v>
      </c>
      <c r="J6672" s="14"/>
      <c r="K6672" s="13"/>
      <c r="L6672" s="9">
        <f>G6672*1.05</f>
        <v>6.615E-2</v>
      </c>
      <c r="M6672" s="11">
        <f>L6672-H6672</f>
        <v>5.0838000000000001E-2</v>
      </c>
      <c r="N6672" s="11">
        <v>0</v>
      </c>
      <c r="P6672" s="9">
        <f>0.5*N6672/1000</f>
        <v>0</v>
      </c>
      <c r="Q6672" s="9">
        <f>P6672+O6672</f>
        <v>0</v>
      </c>
      <c r="R6672" s="11">
        <v>0</v>
      </c>
      <c r="T6672" s="9">
        <f>0.5*R6672</f>
        <v>0</v>
      </c>
      <c r="U6672" s="9">
        <f>T6672+S6672</f>
        <v>0</v>
      </c>
      <c r="V6672" s="9">
        <f>(Q6672+U6672)/(0.944*1000)</f>
        <v>0</v>
      </c>
    </row>
    <row r="6673" spans="1:22" x14ac:dyDescent="0.3">
      <c r="A6673" s="14">
        <v>6693</v>
      </c>
      <c r="B6673" s="14" t="s">
        <v>10048</v>
      </c>
      <c r="C6673" s="14" t="s">
        <v>13510</v>
      </c>
      <c r="D6673" s="14" t="s">
        <v>13504</v>
      </c>
      <c r="E6673" s="14" t="s">
        <v>13486</v>
      </c>
      <c r="F6673" s="14">
        <v>10</v>
      </c>
      <c r="G6673" s="14">
        <v>6.3E-2</v>
      </c>
      <c r="H6673" s="15">
        <v>0</v>
      </c>
      <c r="I6673" s="15">
        <f>M6673-V6673</f>
        <v>6.615E-2</v>
      </c>
      <c r="J6673" s="14"/>
      <c r="K6673" s="13"/>
      <c r="L6673" s="9">
        <f>G6673*1.05</f>
        <v>6.615E-2</v>
      </c>
      <c r="M6673" s="11">
        <f>L6673-H6673</f>
        <v>6.615E-2</v>
      </c>
      <c r="N6673" s="11">
        <v>0</v>
      </c>
      <c r="P6673" s="9">
        <f>0.5*N6673/1000</f>
        <v>0</v>
      </c>
      <c r="Q6673" s="9">
        <f>P6673+O6673</f>
        <v>0</v>
      </c>
      <c r="R6673" s="11">
        <v>0</v>
      </c>
      <c r="T6673" s="9">
        <f>0.5*R6673</f>
        <v>0</v>
      </c>
      <c r="U6673" s="9">
        <f>T6673+S6673</f>
        <v>0</v>
      </c>
      <c r="V6673" s="9">
        <f>(Q6673+U6673)/(0.944*1000)</f>
        <v>0</v>
      </c>
    </row>
    <row r="6674" spans="1:22" x14ac:dyDescent="0.3">
      <c r="A6674" s="14">
        <v>6694</v>
      </c>
      <c r="B6674" s="14" t="s">
        <v>10049</v>
      </c>
      <c r="C6674" s="14" t="s">
        <v>13510</v>
      </c>
      <c r="D6674" s="14" t="s">
        <v>13504</v>
      </c>
      <c r="E6674" s="14" t="s">
        <v>13486</v>
      </c>
      <c r="F6674" s="14">
        <v>10</v>
      </c>
      <c r="G6674" s="14">
        <v>0.32</v>
      </c>
      <c r="H6674" s="15">
        <v>0.16</v>
      </c>
      <c r="I6674" s="15">
        <f>M6674-V6674</f>
        <v>8.0000000000000071E-3</v>
      </c>
      <c r="J6674" s="14"/>
      <c r="K6674" s="13"/>
      <c r="L6674" s="9">
        <f>G6674/2*1.05</f>
        <v>0.16800000000000001</v>
      </c>
      <c r="M6674" s="11">
        <f>L6674-H6674</f>
        <v>8.0000000000000071E-3</v>
      </c>
      <c r="N6674" s="11">
        <v>0</v>
      </c>
      <c r="P6674" s="9">
        <f>0.5*N6674/1000</f>
        <v>0</v>
      </c>
      <c r="Q6674" s="9">
        <f>P6674+O6674</f>
        <v>0</v>
      </c>
      <c r="R6674" s="11">
        <v>0</v>
      </c>
      <c r="T6674" s="9">
        <f>0.5*R6674</f>
        <v>0</v>
      </c>
      <c r="U6674" s="9">
        <f>T6674+S6674</f>
        <v>0</v>
      </c>
      <c r="V6674" s="9">
        <f>(Q6674+U6674)/(0.944*1000)</f>
        <v>0</v>
      </c>
    </row>
    <row r="6675" spans="1:22" x14ac:dyDescent="0.3">
      <c r="A6675" s="14">
        <v>6695</v>
      </c>
      <c r="B6675" s="14" t="s">
        <v>10050</v>
      </c>
      <c r="C6675" s="14" t="s">
        <v>13510</v>
      </c>
      <c r="D6675" s="14" t="s">
        <v>13504</v>
      </c>
      <c r="E6675" s="14" t="s">
        <v>13486</v>
      </c>
      <c r="F6675" s="14">
        <v>10</v>
      </c>
      <c r="G6675" s="14">
        <v>0.16</v>
      </c>
      <c r="H6675" s="15">
        <v>1.6149E-2</v>
      </c>
      <c r="I6675" s="15">
        <f>M6675-V6675</f>
        <v>0.15185100000000001</v>
      </c>
      <c r="J6675" s="14"/>
      <c r="K6675" s="13"/>
      <c r="L6675" s="9">
        <f>G6675*1.05</f>
        <v>0.16800000000000001</v>
      </c>
      <c r="M6675" s="11">
        <f>L6675-H6675</f>
        <v>0.15185100000000001</v>
      </c>
      <c r="N6675" s="11">
        <v>0</v>
      </c>
      <c r="P6675" s="9">
        <f>0.5*N6675/1000</f>
        <v>0</v>
      </c>
      <c r="Q6675" s="9">
        <f>P6675+O6675</f>
        <v>0</v>
      </c>
      <c r="R6675" s="11">
        <v>0</v>
      </c>
      <c r="T6675" s="9">
        <f>0.5*R6675</f>
        <v>0</v>
      </c>
      <c r="U6675" s="9">
        <f>T6675+S6675</f>
        <v>0</v>
      </c>
      <c r="V6675" s="9">
        <f>(Q6675+U6675)/(0.944*1000)</f>
        <v>0</v>
      </c>
    </row>
    <row r="6676" spans="1:22" x14ac:dyDescent="0.3">
      <c r="A6676" s="14">
        <v>6696</v>
      </c>
      <c r="B6676" s="14" t="s">
        <v>10051</v>
      </c>
      <c r="C6676" s="14" t="s">
        <v>13510</v>
      </c>
      <c r="D6676" s="14" t="s">
        <v>13504</v>
      </c>
      <c r="E6676" s="14" t="s">
        <v>13486</v>
      </c>
      <c r="F6676" s="14">
        <v>10</v>
      </c>
      <c r="G6676" s="14">
        <v>6.3E-2</v>
      </c>
      <c r="H6676" s="15">
        <v>5.7839999999999992E-3</v>
      </c>
      <c r="I6676" s="15">
        <f>M6676-V6676</f>
        <v>6.0366000000000003E-2</v>
      </c>
      <c r="J6676" s="14"/>
      <c r="K6676" s="13"/>
      <c r="L6676" s="9">
        <f>G6676*1.05</f>
        <v>6.615E-2</v>
      </c>
      <c r="M6676" s="11">
        <f>L6676-H6676</f>
        <v>6.0366000000000003E-2</v>
      </c>
      <c r="N6676" s="11">
        <v>0</v>
      </c>
      <c r="P6676" s="9">
        <f>0.5*N6676/1000</f>
        <v>0</v>
      </c>
      <c r="Q6676" s="9">
        <f>P6676+O6676</f>
        <v>0</v>
      </c>
      <c r="R6676" s="11">
        <v>0</v>
      </c>
      <c r="T6676" s="9">
        <f>0.5*R6676</f>
        <v>0</v>
      </c>
      <c r="U6676" s="9">
        <f>T6676+S6676</f>
        <v>0</v>
      </c>
      <c r="V6676" s="9">
        <f>(Q6676+U6676)/(0.944*1000)</f>
        <v>0</v>
      </c>
    </row>
    <row r="6677" spans="1:22" x14ac:dyDescent="0.3">
      <c r="A6677" s="14">
        <v>6697</v>
      </c>
      <c r="B6677" s="14" t="s">
        <v>10052</v>
      </c>
      <c r="C6677" s="14" t="s">
        <v>13510</v>
      </c>
      <c r="D6677" s="14" t="s">
        <v>13504</v>
      </c>
      <c r="E6677" s="14" t="s">
        <v>13486</v>
      </c>
      <c r="F6677" s="14">
        <v>10</v>
      </c>
      <c r="G6677" s="14">
        <v>0.1</v>
      </c>
      <c r="H6677" s="15">
        <v>7.0000000000000001E-3</v>
      </c>
      <c r="I6677" s="15">
        <f>M6677-V6677</f>
        <v>9.8000000000000004E-2</v>
      </c>
      <c r="J6677" s="14"/>
      <c r="K6677" s="13"/>
      <c r="L6677" s="9">
        <f>G6677*1.05</f>
        <v>0.10500000000000001</v>
      </c>
      <c r="M6677" s="11">
        <f>L6677-H6677</f>
        <v>9.8000000000000004E-2</v>
      </c>
      <c r="N6677" s="11">
        <v>0</v>
      </c>
      <c r="P6677" s="9">
        <f>0.5*N6677/1000</f>
        <v>0</v>
      </c>
      <c r="Q6677" s="9">
        <f>P6677+O6677</f>
        <v>0</v>
      </c>
      <c r="R6677" s="11">
        <v>0</v>
      </c>
      <c r="T6677" s="9">
        <f>0.5*R6677</f>
        <v>0</v>
      </c>
      <c r="U6677" s="9">
        <f>T6677+S6677</f>
        <v>0</v>
      </c>
      <c r="V6677" s="9">
        <f>(Q6677+U6677)/(0.944*1000)</f>
        <v>0</v>
      </c>
    </row>
    <row r="6678" spans="1:22" x14ac:dyDescent="0.3">
      <c r="A6678" s="14">
        <v>6698</v>
      </c>
      <c r="B6678" s="14" t="s">
        <v>10053</v>
      </c>
      <c r="C6678" s="14" t="s">
        <v>13510</v>
      </c>
      <c r="D6678" s="14" t="s">
        <v>13504</v>
      </c>
      <c r="E6678" s="14" t="s">
        <v>13486</v>
      </c>
      <c r="F6678" s="14">
        <v>10</v>
      </c>
      <c r="G6678" s="14">
        <v>0.1</v>
      </c>
      <c r="H6678" s="15">
        <v>1.3670000000000045E-3</v>
      </c>
      <c r="I6678" s="15">
        <f>M6678-V6678</f>
        <v>0.103633</v>
      </c>
      <c r="J6678" s="14"/>
      <c r="K6678" s="13"/>
      <c r="L6678" s="9">
        <f>G6678*1.05</f>
        <v>0.10500000000000001</v>
      </c>
      <c r="M6678" s="11">
        <f>L6678-H6678</f>
        <v>0.103633</v>
      </c>
      <c r="N6678" s="11">
        <v>0</v>
      </c>
      <c r="P6678" s="9">
        <f>0.5*N6678/1000</f>
        <v>0</v>
      </c>
      <c r="Q6678" s="9">
        <f>P6678+O6678</f>
        <v>0</v>
      </c>
      <c r="R6678" s="11">
        <v>0</v>
      </c>
      <c r="S6678" s="9">
        <f>0.75*R6678/1000</f>
        <v>0</v>
      </c>
      <c r="T6678" s="9">
        <f>0.5*R6678</f>
        <v>0</v>
      </c>
      <c r="U6678" s="9">
        <f>T6678+S6678</f>
        <v>0</v>
      </c>
      <c r="V6678" s="9">
        <f>(Q6678+U6678)/(0.944*1000)</f>
        <v>0</v>
      </c>
    </row>
    <row r="6679" spans="1:22" x14ac:dyDescent="0.3">
      <c r="A6679" s="14">
        <v>6699</v>
      </c>
      <c r="B6679" s="14" t="s">
        <v>10054</v>
      </c>
      <c r="C6679" s="14" t="s">
        <v>13510</v>
      </c>
      <c r="D6679" s="14" t="s">
        <v>13504</v>
      </c>
      <c r="E6679" s="14" t="s">
        <v>13486</v>
      </c>
      <c r="F6679" s="14">
        <v>10</v>
      </c>
      <c r="G6679" s="14">
        <v>2</v>
      </c>
      <c r="H6679" s="15">
        <v>1.041787</v>
      </c>
      <c r="I6679" s="15">
        <f>M6679-V6679</f>
        <v>8.2130000000000258E-3</v>
      </c>
      <c r="J6679" s="14"/>
      <c r="K6679" s="13"/>
      <c r="L6679" s="9">
        <f>G6679/2*1.05</f>
        <v>1.05</v>
      </c>
      <c r="M6679" s="11">
        <f>L6679-H6679</f>
        <v>8.2130000000000258E-3</v>
      </c>
      <c r="N6679" s="11">
        <v>0</v>
      </c>
      <c r="P6679" s="9">
        <f>0.5*N6679/1000</f>
        <v>0</v>
      </c>
      <c r="Q6679" s="9">
        <f>P6679+O6679</f>
        <v>0</v>
      </c>
      <c r="R6679" s="11">
        <v>0</v>
      </c>
      <c r="T6679" s="9">
        <f>0.5*R6679</f>
        <v>0</v>
      </c>
      <c r="U6679" s="9">
        <f>T6679+S6679</f>
        <v>0</v>
      </c>
      <c r="V6679" s="9">
        <f>(Q6679+U6679)/(0.944*1000)</f>
        <v>0</v>
      </c>
    </row>
    <row r="6680" spans="1:22" x14ac:dyDescent="0.3">
      <c r="A6680" s="14">
        <v>6700</v>
      </c>
      <c r="B6680" s="14" t="s">
        <v>10055</v>
      </c>
      <c r="C6680" s="14" t="s">
        <v>13510</v>
      </c>
      <c r="D6680" s="14" t="s">
        <v>13504</v>
      </c>
      <c r="E6680" s="14" t="s">
        <v>13486</v>
      </c>
      <c r="F6680" s="14">
        <v>10</v>
      </c>
      <c r="G6680" s="14">
        <v>6.3E-2</v>
      </c>
      <c r="H6680" s="15">
        <v>4.5199999999999819E-4</v>
      </c>
      <c r="I6680" s="15">
        <f>M6680-V6680</f>
        <v>6.5698000000000006E-2</v>
      </c>
      <c r="J6680" s="14"/>
      <c r="K6680" s="13"/>
      <c r="L6680" s="9">
        <f>G6680*1.05</f>
        <v>6.615E-2</v>
      </c>
      <c r="M6680" s="11">
        <f>L6680-H6680</f>
        <v>6.5698000000000006E-2</v>
      </c>
      <c r="N6680" s="11">
        <v>0</v>
      </c>
      <c r="P6680" s="9">
        <f>0.5*N6680/1000</f>
        <v>0</v>
      </c>
      <c r="Q6680" s="9">
        <f>P6680+O6680</f>
        <v>0</v>
      </c>
      <c r="R6680" s="11">
        <v>0</v>
      </c>
      <c r="T6680" s="9">
        <f>0.5*R6680</f>
        <v>0</v>
      </c>
      <c r="U6680" s="9">
        <f>T6680+S6680</f>
        <v>0</v>
      </c>
      <c r="V6680" s="9">
        <f>(Q6680+U6680)/(0.944*1000)</f>
        <v>0</v>
      </c>
    </row>
    <row r="6681" spans="1:22" x14ac:dyDescent="0.3">
      <c r="A6681" s="14">
        <v>6701</v>
      </c>
      <c r="B6681" s="14" t="s">
        <v>4929</v>
      </c>
      <c r="C6681" s="14" t="s">
        <v>13510</v>
      </c>
      <c r="D6681" s="14" t="s">
        <v>13504</v>
      </c>
      <c r="E6681" s="14" t="s">
        <v>13486</v>
      </c>
      <c r="F6681" s="14">
        <v>10</v>
      </c>
      <c r="G6681" s="14">
        <v>6.3E-2</v>
      </c>
      <c r="H6681" s="15">
        <v>2.1000000000000001E-2</v>
      </c>
      <c r="I6681" s="15">
        <f>M6681-V6681</f>
        <v>4.5149999999999996E-2</v>
      </c>
      <c r="J6681" s="14"/>
      <c r="K6681" s="13"/>
      <c r="L6681" s="9">
        <f>G6681*1.05</f>
        <v>6.615E-2</v>
      </c>
      <c r="M6681" s="11">
        <f>L6681-H6681</f>
        <v>4.5149999999999996E-2</v>
      </c>
      <c r="N6681" s="11">
        <v>0</v>
      </c>
      <c r="P6681" s="9">
        <f>0.5*N6681/1000</f>
        <v>0</v>
      </c>
      <c r="Q6681" s="9">
        <f>P6681+O6681</f>
        <v>0</v>
      </c>
      <c r="R6681" s="11">
        <v>0</v>
      </c>
      <c r="T6681" s="9">
        <f>0.5*R6681</f>
        <v>0</v>
      </c>
      <c r="U6681" s="9">
        <f>T6681+S6681</f>
        <v>0</v>
      </c>
      <c r="V6681" s="9">
        <f>(Q6681+U6681)/(0.944*1000)</f>
        <v>0</v>
      </c>
    </row>
    <row r="6682" spans="1:22" x14ac:dyDescent="0.3">
      <c r="A6682" s="14">
        <v>6702</v>
      </c>
      <c r="B6682" s="14" t="s">
        <v>10056</v>
      </c>
      <c r="C6682" s="14" t="s">
        <v>13510</v>
      </c>
      <c r="D6682" s="14" t="s">
        <v>13504</v>
      </c>
      <c r="E6682" s="14" t="s">
        <v>13486</v>
      </c>
      <c r="F6682" s="14">
        <v>10</v>
      </c>
      <c r="G6682" s="14">
        <v>6.3E-2</v>
      </c>
      <c r="H6682" s="15">
        <v>2.2500000000000143E-4</v>
      </c>
      <c r="I6682" s="15">
        <f>M6682-V6682</f>
        <v>6.5924999999999997E-2</v>
      </c>
      <c r="J6682" s="14"/>
      <c r="K6682" s="13"/>
      <c r="L6682" s="9">
        <f>G6682*1.05</f>
        <v>6.615E-2</v>
      </c>
      <c r="M6682" s="11">
        <f>L6682-H6682</f>
        <v>6.5924999999999997E-2</v>
      </c>
      <c r="N6682" s="11">
        <v>0</v>
      </c>
      <c r="P6682" s="9">
        <f>0.5*N6682/1000</f>
        <v>0</v>
      </c>
      <c r="Q6682" s="9">
        <f>P6682+O6682</f>
        <v>0</v>
      </c>
      <c r="R6682" s="11">
        <v>0</v>
      </c>
      <c r="T6682" s="9">
        <f>0.5*R6682</f>
        <v>0</v>
      </c>
      <c r="U6682" s="9">
        <f>T6682+S6682</f>
        <v>0</v>
      </c>
      <c r="V6682" s="9">
        <f>(Q6682+U6682)/(0.944*1000)</f>
        <v>0</v>
      </c>
    </row>
    <row r="6683" spans="1:22" x14ac:dyDescent="0.3">
      <c r="A6683" s="14">
        <v>6703</v>
      </c>
      <c r="B6683" s="14" t="s">
        <v>10057</v>
      </c>
      <c r="C6683" s="14" t="s">
        <v>13510</v>
      </c>
      <c r="D6683" s="14" t="s">
        <v>13504</v>
      </c>
      <c r="E6683" s="14" t="s">
        <v>13486</v>
      </c>
      <c r="F6683" s="14">
        <v>10</v>
      </c>
      <c r="G6683" s="14">
        <v>0.1</v>
      </c>
      <c r="H6683" s="15">
        <v>4.5999999999999999E-2</v>
      </c>
      <c r="I6683" s="15">
        <f>M6683-V6683</f>
        <v>5.9000000000000011E-2</v>
      </c>
      <c r="J6683" s="14"/>
      <c r="K6683" s="13"/>
      <c r="L6683" s="9">
        <f>G6683*1.05</f>
        <v>0.10500000000000001</v>
      </c>
      <c r="M6683" s="11">
        <f>L6683-H6683</f>
        <v>5.9000000000000011E-2</v>
      </c>
      <c r="N6683" s="11">
        <v>0</v>
      </c>
      <c r="P6683" s="9">
        <f>0.5*N6683/1000</f>
        <v>0</v>
      </c>
      <c r="Q6683" s="9">
        <f>P6683+O6683</f>
        <v>0</v>
      </c>
      <c r="R6683" s="11">
        <v>0</v>
      </c>
      <c r="T6683" s="9">
        <f>0.5*R6683</f>
        <v>0</v>
      </c>
      <c r="U6683" s="9">
        <f>T6683+S6683</f>
        <v>0</v>
      </c>
      <c r="V6683" s="9">
        <f>(Q6683+U6683)/(0.944*1000)</f>
        <v>0</v>
      </c>
    </row>
    <row r="6684" spans="1:22" x14ac:dyDescent="0.3">
      <c r="A6684" s="14">
        <v>6704</v>
      </c>
      <c r="B6684" s="14" t="s">
        <v>10058</v>
      </c>
      <c r="C6684" s="14" t="s">
        <v>13510</v>
      </c>
      <c r="D6684" s="14" t="s">
        <v>13504</v>
      </c>
      <c r="E6684" s="14" t="s">
        <v>13486</v>
      </c>
      <c r="F6684" s="14">
        <v>10</v>
      </c>
      <c r="G6684" s="14">
        <v>6.3E-2</v>
      </c>
      <c r="H6684" s="15">
        <v>3.2719999999999984E-3</v>
      </c>
      <c r="I6684" s="15">
        <f>M6684-V6684</f>
        <v>6.2878000000000003E-2</v>
      </c>
      <c r="J6684" s="14"/>
      <c r="K6684" s="13"/>
      <c r="L6684" s="9">
        <f>G6684*1.05</f>
        <v>6.615E-2</v>
      </c>
      <c r="M6684" s="11">
        <f>L6684-H6684</f>
        <v>6.2878000000000003E-2</v>
      </c>
      <c r="N6684" s="11">
        <v>0</v>
      </c>
      <c r="P6684" s="9">
        <f>0.5*N6684/1000</f>
        <v>0</v>
      </c>
      <c r="Q6684" s="9">
        <f>P6684+O6684</f>
        <v>0</v>
      </c>
      <c r="R6684" s="11">
        <v>0</v>
      </c>
      <c r="T6684" s="9">
        <f>0.5*R6684</f>
        <v>0</v>
      </c>
      <c r="U6684" s="9">
        <f>T6684+S6684</f>
        <v>0</v>
      </c>
      <c r="V6684" s="9">
        <f>(Q6684+U6684)/(0.944*1000)</f>
        <v>0</v>
      </c>
    </row>
    <row r="6685" spans="1:22" x14ac:dyDescent="0.3">
      <c r="A6685" s="14">
        <v>6705</v>
      </c>
      <c r="B6685" s="14" t="s">
        <v>10059</v>
      </c>
      <c r="C6685" s="14" t="s">
        <v>13510</v>
      </c>
      <c r="D6685" s="14" t="s">
        <v>13504</v>
      </c>
      <c r="E6685" s="14" t="s">
        <v>13486</v>
      </c>
      <c r="F6685" s="14">
        <v>10</v>
      </c>
      <c r="G6685" s="14">
        <v>6.3E-2</v>
      </c>
      <c r="H6685" s="15">
        <v>4.4020000000000014E-3</v>
      </c>
      <c r="I6685" s="15">
        <f>M6685-V6685</f>
        <v>6.1747999999999997E-2</v>
      </c>
      <c r="J6685" s="14"/>
      <c r="K6685" s="13"/>
      <c r="L6685" s="9">
        <f>G6685*1.05</f>
        <v>6.615E-2</v>
      </c>
      <c r="M6685" s="11">
        <f>L6685-H6685</f>
        <v>6.1747999999999997E-2</v>
      </c>
      <c r="N6685" s="11">
        <v>0</v>
      </c>
      <c r="P6685" s="9">
        <f>0.5*N6685/1000</f>
        <v>0</v>
      </c>
      <c r="Q6685" s="9">
        <f>P6685+O6685</f>
        <v>0</v>
      </c>
      <c r="R6685" s="11">
        <v>0</v>
      </c>
      <c r="T6685" s="9">
        <f>0.5*R6685</f>
        <v>0</v>
      </c>
      <c r="U6685" s="9">
        <f>T6685+S6685</f>
        <v>0</v>
      </c>
      <c r="V6685" s="9">
        <f>(Q6685+U6685)/(0.944*1000)</f>
        <v>0</v>
      </c>
    </row>
    <row r="6686" spans="1:22" x14ac:dyDescent="0.3">
      <c r="A6686" s="14">
        <v>6706</v>
      </c>
      <c r="B6686" s="14" t="s">
        <v>10060</v>
      </c>
      <c r="C6686" s="14" t="s">
        <v>13510</v>
      </c>
      <c r="D6686" s="14" t="s">
        <v>13504</v>
      </c>
      <c r="E6686" s="14" t="s">
        <v>13486</v>
      </c>
      <c r="F6686" s="14">
        <v>10</v>
      </c>
      <c r="G6686" s="14">
        <v>0.1</v>
      </c>
      <c r="H6686" s="15">
        <v>1.1509999999999962E-3</v>
      </c>
      <c r="I6686" s="15">
        <f>M6686-V6686</f>
        <v>0.10384900000000001</v>
      </c>
      <c r="J6686" s="14"/>
      <c r="K6686" s="13"/>
      <c r="L6686" s="9">
        <f>G6686*1.05</f>
        <v>0.10500000000000001</v>
      </c>
      <c r="M6686" s="11">
        <f>L6686-H6686</f>
        <v>0.10384900000000001</v>
      </c>
      <c r="N6686" s="11">
        <v>0</v>
      </c>
      <c r="P6686" s="9">
        <f>0.5*N6686/1000</f>
        <v>0</v>
      </c>
      <c r="Q6686" s="9">
        <f>P6686+O6686</f>
        <v>0</v>
      </c>
      <c r="R6686" s="11">
        <v>0</v>
      </c>
      <c r="T6686" s="9">
        <f>0.5*R6686</f>
        <v>0</v>
      </c>
      <c r="U6686" s="9">
        <f>T6686+S6686</f>
        <v>0</v>
      </c>
      <c r="V6686" s="9">
        <f>(Q6686+U6686)/(0.944*1000)</f>
        <v>0</v>
      </c>
    </row>
    <row r="6687" spans="1:22" x14ac:dyDescent="0.3">
      <c r="A6687" s="14">
        <v>6707</v>
      </c>
      <c r="B6687" s="14" t="s">
        <v>10061</v>
      </c>
      <c r="C6687" s="14" t="s">
        <v>13510</v>
      </c>
      <c r="D6687" s="14" t="s">
        <v>13504</v>
      </c>
      <c r="E6687" s="14" t="s">
        <v>13486</v>
      </c>
      <c r="F6687" s="14">
        <v>10</v>
      </c>
      <c r="G6687" s="14">
        <v>0.16</v>
      </c>
      <c r="H6687" s="15">
        <v>7.1399999999999866E-3</v>
      </c>
      <c r="I6687" s="15">
        <f>M6687-V6687</f>
        <v>0.16086000000000003</v>
      </c>
      <c r="J6687" s="14"/>
      <c r="K6687" s="13"/>
      <c r="L6687" s="9">
        <f>G6687*1.05</f>
        <v>0.16800000000000001</v>
      </c>
      <c r="M6687" s="11">
        <f>L6687-H6687</f>
        <v>0.16086000000000003</v>
      </c>
      <c r="N6687" s="11">
        <v>0</v>
      </c>
      <c r="P6687" s="9">
        <f>0.5*N6687/1000</f>
        <v>0</v>
      </c>
      <c r="Q6687" s="9">
        <f>P6687+O6687</f>
        <v>0</v>
      </c>
      <c r="R6687" s="11">
        <v>0</v>
      </c>
      <c r="T6687" s="9">
        <f>0.5*R6687</f>
        <v>0</v>
      </c>
      <c r="U6687" s="9">
        <f>T6687+S6687</f>
        <v>0</v>
      </c>
      <c r="V6687" s="9">
        <f>(Q6687+U6687)/(0.944*1000)</f>
        <v>0</v>
      </c>
    </row>
    <row r="6688" spans="1:22" x14ac:dyDescent="0.3">
      <c r="A6688" s="14">
        <v>6708</v>
      </c>
      <c r="B6688" s="14" t="s">
        <v>10062</v>
      </c>
      <c r="C6688" s="14" t="s">
        <v>13510</v>
      </c>
      <c r="D6688" s="14" t="s">
        <v>13504</v>
      </c>
      <c r="E6688" s="14" t="s">
        <v>13486</v>
      </c>
      <c r="F6688" s="14">
        <v>10</v>
      </c>
      <c r="G6688" s="14">
        <v>0.16</v>
      </c>
      <c r="H6688" s="15">
        <v>0</v>
      </c>
      <c r="I6688" s="15">
        <f>M6688-V6688</f>
        <v>0.16800000000000001</v>
      </c>
      <c r="J6688" s="14"/>
      <c r="K6688" s="13"/>
      <c r="L6688" s="9">
        <f>G6688*1.05</f>
        <v>0.16800000000000001</v>
      </c>
      <c r="M6688" s="11">
        <f>L6688-H6688</f>
        <v>0.16800000000000001</v>
      </c>
      <c r="N6688" s="11">
        <v>0</v>
      </c>
      <c r="P6688" s="9">
        <f>0.5*N6688/1000</f>
        <v>0</v>
      </c>
      <c r="Q6688" s="9">
        <f>P6688+O6688</f>
        <v>0</v>
      </c>
      <c r="R6688" s="11">
        <v>0</v>
      </c>
      <c r="T6688" s="9">
        <f>0.5*R6688</f>
        <v>0</v>
      </c>
      <c r="U6688" s="9">
        <f>T6688+S6688</f>
        <v>0</v>
      </c>
      <c r="V6688" s="9">
        <f>(Q6688+U6688)/(0.944*1000)</f>
        <v>0</v>
      </c>
    </row>
    <row r="6689" spans="1:22" x14ac:dyDescent="0.3">
      <c r="A6689" s="14">
        <v>6709</v>
      </c>
      <c r="B6689" s="14" t="s">
        <v>10063</v>
      </c>
      <c r="C6689" s="14" t="s">
        <v>13510</v>
      </c>
      <c r="D6689" s="14" t="s">
        <v>13504</v>
      </c>
      <c r="E6689" s="14" t="s">
        <v>13486</v>
      </c>
      <c r="F6689" s="14">
        <v>10</v>
      </c>
      <c r="G6689" s="14">
        <v>6.3E-2</v>
      </c>
      <c r="H6689" s="15">
        <v>2.0930000000000037E-3</v>
      </c>
      <c r="I6689" s="15">
        <f>M6689-V6689</f>
        <v>6.4057000000000003E-2</v>
      </c>
      <c r="J6689" s="14"/>
      <c r="K6689" s="13"/>
      <c r="L6689" s="9">
        <f>G6689*1.05</f>
        <v>6.615E-2</v>
      </c>
      <c r="M6689" s="11">
        <f>L6689-H6689</f>
        <v>6.4057000000000003E-2</v>
      </c>
      <c r="N6689" s="11">
        <v>0</v>
      </c>
      <c r="P6689" s="9">
        <f>0.5*N6689/1000</f>
        <v>0</v>
      </c>
      <c r="Q6689" s="9">
        <f>P6689+O6689</f>
        <v>0</v>
      </c>
      <c r="R6689" s="11">
        <v>0</v>
      </c>
      <c r="T6689" s="9">
        <f>0.5*R6689</f>
        <v>0</v>
      </c>
      <c r="U6689" s="9">
        <f>T6689+S6689</f>
        <v>0</v>
      </c>
      <c r="V6689" s="9">
        <f>(Q6689+U6689)/(0.944*1000)</f>
        <v>0</v>
      </c>
    </row>
    <row r="6690" spans="1:22" x14ac:dyDescent="0.3">
      <c r="A6690" s="14">
        <v>6710</v>
      </c>
      <c r="B6690" s="14" t="s">
        <v>10064</v>
      </c>
      <c r="C6690" s="14" t="s">
        <v>13510</v>
      </c>
      <c r="D6690" s="14" t="s">
        <v>13504</v>
      </c>
      <c r="E6690" s="14" t="s">
        <v>13486</v>
      </c>
      <c r="F6690" s="14">
        <v>10</v>
      </c>
      <c r="G6690" s="14">
        <v>0.25</v>
      </c>
      <c r="H6690" s="15">
        <v>0</v>
      </c>
      <c r="I6690" s="15">
        <f>M6690-V6690</f>
        <v>0.26250000000000001</v>
      </c>
      <c r="J6690" s="14"/>
      <c r="K6690" s="13"/>
      <c r="L6690" s="9">
        <f>G6690*1.05</f>
        <v>0.26250000000000001</v>
      </c>
      <c r="M6690" s="11">
        <f>L6690-H6690</f>
        <v>0.26250000000000001</v>
      </c>
      <c r="N6690" s="11">
        <v>0</v>
      </c>
      <c r="P6690" s="9">
        <f>0.5*N6690/1000</f>
        <v>0</v>
      </c>
      <c r="Q6690" s="9">
        <f>P6690+O6690</f>
        <v>0</v>
      </c>
      <c r="R6690" s="11">
        <v>0</v>
      </c>
      <c r="T6690" s="9">
        <f>0.5*R6690</f>
        <v>0</v>
      </c>
      <c r="U6690" s="9">
        <f>T6690+S6690</f>
        <v>0</v>
      </c>
      <c r="V6690" s="9">
        <f>(Q6690+U6690)/(0.944*1000)</f>
        <v>0</v>
      </c>
    </row>
    <row r="6691" spans="1:22" x14ac:dyDescent="0.3">
      <c r="A6691" s="14">
        <v>6711</v>
      </c>
      <c r="B6691" s="14" t="s">
        <v>10065</v>
      </c>
      <c r="C6691" s="14" t="s">
        <v>13510</v>
      </c>
      <c r="D6691" s="14" t="s">
        <v>13504</v>
      </c>
      <c r="E6691" s="14" t="s">
        <v>13486</v>
      </c>
      <c r="F6691" s="14">
        <v>10</v>
      </c>
      <c r="G6691" s="14">
        <v>0.25</v>
      </c>
      <c r="H6691" s="15">
        <v>7.4999999999999997E-2</v>
      </c>
      <c r="I6691" s="15">
        <f>M6691-V6691</f>
        <v>0.1875</v>
      </c>
      <c r="J6691" s="14"/>
      <c r="K6691" s="13"/>
      <c r="L6691" s="9">
        <f>G6691*1.05</f>
        <v>0.26250000000000001</v>
      </c>
      <c r="M6691" s="11">
        <f>L6691-H6691</f>
        <v>0.1875</v>
      </c>
      <c r="N6691" s="11">
        <v>0</v>
      </c>
      <c r="P6691" s="9">
        <f>0.5*N6691/1000</f>
        <v>0</v>
      </c>
      <c r="Q6691" s="9">
        <f>P6691+O6691</f>
        <v>0</v>
      </c>
      <c r="R6691" s="11">
        <v>0</v>
      </c>
      <c r="T6691" s="9">
        <f>0.5*R6691</f>
        <v>0</v>
      </c>
      <c r="U6691" s="9">
        <f>T6691+S6691</f>
        <v>0</v>
      </c>
      <c r="V6691" s="9">
        <f>(Q6691+U6691)/(0.944*1000)</f>
        <v>0</v>
      </c>
    </row>
    <row r="6692" spans="1:22" x14ac:dyDescent="0.3">
      <c r="A6692" s="14">
        <v>6712</v>
      </c>
      <c r="B6692" s="14" t="s">
        <v>13512</v>
      </c>
      <c r="C6692" s="14" t="s">
        <v>13510</v>
      </c>
      <c r="D6692" s="14" t="s">
        <v>13504</v>
      </c>
      <c r="E6692" s="14" t="s">
        <v>13486</v>
      </c>
      <c r="F6692" s="14">
        <v>10</v>
      </c>
      <c r="G6692" s="14">
        <v>0.25</v>
      </c>
      <c r="H6692" s="15">
        <v>0.14099999999999999</v>
      </c>
      <c r="I6692" s="15">
        <f>M6692-V6692</f>
        <v>0.12150000000000002</v>
      </c>
      <c r="J6692" s="14"/>
      <c r="K6692" s="13"/>
      <c r="L6692" s="9">
        <f>G6692*1.05</f>
        <v>0.26250000000000001</v>
      </c>
      <c r="M6692" s="11">
        <f>L6692-H6692</f>
        <v>0.12150000000000002</v>
      </c>
      <c r="N6692" s="11">
        <v>0</v>
      </c>
      <c r="P6692" s="9">
        <f>0.5*N6692/1000</f>
        <v>0</v>
      </c>
      <c r="Q6692" s="9">
        <f>P6692+O6692</f>
        <v>0</v>
      </c>
      <c r="R6692" s="11">
        <v>0</v>
      </c>
      <c r="T6692" s="9">
        <f>0.5*R6692</f>
        <v>0</v>
      </c>
      <c r="U6692" s="9">
        <f>T6692+S6692</f>
        <v>0</v>
      </c>
      <c r="V6692" s="9">
        <f>(Q6692+U6692)/(0.944*1000)</f>
        <v>0</v>
      </c>
    </row>
    <row r="6693" spans="1:22" x14ac:dyDescent="0.3">
      <c r="A6693" s="14">
        <v>6713</v>
      </c>
      <c r="B6693" s="14" t="s">
        <v>10066</v>
      </c>
      <c r="C6693" s="14" t="s">
        <v>13510</v>
      </c>
      <c r="D6693" s="14" t="s">
        <v>13504</v>
      </c>
      <c r="E6693" s="14" t="s">
        <v>13486</v>
      </c>
      <c r="F6693" s="14">
        <v>10</v>
      </c>
      <c r="G6693" s="14">
        <v>6.3E-2</v>
      </c>
      <c r="H6693" s="15">
        <v>3.2000000000000001E-2</v>
      </c>
      <c r="I6693" s="15">
        <f>M6693-V6693</f>
        <v>3.415E-2</v>
      </c>
      <c r="J6693" s="14"/>
      <c r="K6693" s="13"/>
      <c r="L6693" s="9">
        <f>G6693*1.05</f>
        <v>6.615E-2</v>
      </c>
      <c r="M6693" s="11">
        <f>L6693-H6693</f>
        <v>3.415E-2</v>
      </c>
      <c r="N6693" s="11">
        <v>0</v>
      </c>
      <c r="P6693" s="9">
        <f>0.5*N6693/1000</f>
        <v>0</v>
      </c>
      <c r="Q6693" s="9">
        <f>P6693+O6693</f>
        <v>0</v>
      </c>
      <c r="R6693" s="11">
        <v>0</v>
      </c>
      <c r="T6693" s="9">
        <f>0.5*R6693</f>
        <v>0</v>
      </c>
      <c r="U6693" s="9">
        <f>T6693+S6693</f>
        <v>0</v>
      </c>
      <c r="V6693" s="9">
        <f>(Q6693+U6693)/(0.944*1000)</f>
        <v>0</v>
      </c>
    </row>
    <row r="6694" spans="1:22" x14ac:dyDescent="0.3">
      <c r="A6694" s="14">
        <v>6714</v>
      </c>
      <c r="B6694" s="14" t="str">
        <f>D6694</f>
        <v>Белгородская область</v>
      </c>
      <c r="C6694" s="14" t="s">
        <v>13510</v>
      </c>
      <c r="D6694" s="14" t="s">
        <v>13504</v>
      </c>
      <c r="E6694" s="14" t="s">
        <v>13486</v>
      </c>
      <c r="F6694" s="14">
        <v>10</v>
      </c>
      <c r="G6694" s="14">
        <v>0.25</v>
      </c>
      <c r="H6694" s="15">
        <v>0.13700000000000001</v>
      </c>
      <c r="I6694" s="15">
        <f>M6694-V6694</f>
        <v>0.1255</v>
      </c>
      <c r="J6694" s="14"/>
      <c r="K6694" s="13"/>
      <c r="L6694" s="9">
        <f>G6694*1.05</f>
        <v>0.26250000000000001</v>
      </c>
      <c r="M6694" s="11">
        <f>L6694-H6694</f>
        <v>0.1255</v>
      </c>
      <c r="N6694" s="11">
        <v>0</v>
      </c>
      <c r="P6694" s="9">
        <f>0.5*N6694/1000</f>
        <v>0</v>
      </c>
      <c r="Q6694" s="9">
        <f>P6694+O6694</f>
        <v>0</v>
      </c>
      <c r="R6694" s="11">
        <v>0</v>
      </c>
      <c r="T6694" s="9">
        <f>0.5*R6694</f>
        <v>0</v>
      </c>
      <c r="U6694" s="9">
        <f>T6694+S6694</f>
        <v>0</v>
      </c>
      <c r="V6694" s="9">
        <f>(Q6694+U6694)/(0.944*1000)</f>
        <v>0</v>
      </c>
    </row>
    <row r="6695" spans="1:22" x14ac:dyDescent="0.3">
      <c r="A6695" s="14">
        <v>6715</v>
      </c>
      <c r="B6695" s="14" t="s">
        <v>10067</v>
      </c>
      <c r="C6695" s="14" t="s">
        <v>13510</v>
      </c>
      <c r="D6695" s="14" t="s">
        <v>13504</v>
      </c>
      <c r="E6695" s="14" t="s">
        <v>13486</v>
      </c>
      <c r="F6695" s="14">
        <v>10</v>
      </c>
      <c r="G6695" s="14">
        <v>6.3E-2</v>
      </c>
      <c r="H6695" s="15">
        <v>2.7E-2</v>
      </c>
      <c r="I6695" s="15">
        <f>M6695-V6695</f>
        <v>3.9150000000000004E-2</v>
      </c>
      <c r="J6695" s="14"/>
      <c r="K6695" s="13"/>
      <c r="L6695" s="9">
        <f>G6695*1.05</f>
        <v>6.615E-2</v>
      </c>
      <c r="M6695" s="11">
        <f>L6695-H6695</f>
        <v>3.9150000000000004E-2</v>
      </c>
      <c r="N6695" s="11">
        <v>0</v>
      </c>
      <c r="P6695" s="9">
        <f>0.5*N6695/1000</f>
        <v>0</v>
      </c>
      <c r="Q6695" s="9">
        <f>P6695+O6695</f>
        <v>0</v>
      </c>
      <c r="R6695" s="11">
        <v>0</v>
      </c>
      <c r="T6695" s="9">
        <f>0.5*R6695</f>
        <v>0</v>
      </c>
      <c r="U6695" s="9">
        <f>T6695+S6695</f>
        <v>0</v>
      </c>
      <c r="V6695" s="9">
        <f>(Q6695+U6695)/(0.944*1000)</f>
        <v>0</v>
      </c>
    </row>
    <row r="6696" spans="1:22" x14ac:dyDescent="0.3">
      <c r="A6696" s="14">
        <v>6716</v>
      </c>
      <c r="B6696" s="14" t="s">
        <v>10068</v>
      </c>
      <c r="C6696" s="14" t="s">
        <v>13510</v>
      </c>
      <c r="D6696" s="14" t="s">
        <v>13504</v>
      </c>
      <c r="E6696" s="14" t="s">
        <v>13486</v>
      </c>
      <c r="F6696" s="14">
        <v>10</v>
      </c>
      <c r="G6696" s="14">
        <v>1.26</v>
      </c>
      <c r="H6696" s="15">
        <v>0.83160000000000001</v>
      </c>
      <c r="I6696" s="16" t="s">
        <v>13516</v>
      </c>
      <c r="J6696" s="14"/>
      <c r="K6696" s="13"/>
      <c r="L6696" s="9">
        <f>1.05*0.63</f>
        <v>0.66150000000000009</v>
      </c>
      <c r="M6696" s="11">
        <f>L6696-H6696</f>
        <v>-0.17009999999999992</v>
      </c>
      <c r="N6696" s="11">
        <v>0</v>
      </c>
      <c r="P6696" s="9">
        <f>0.5*N6696/1000</f>
        <v>0</v>
      </c>
      <c r="Q6696" s="9">
        <f>P6696+O6696</f>
        <v>0</v>
      </c>
      <c r="R6696" s="11">
        <v>0</v>
      </c>
      <c r="T6696" s="9">
        <f>0.5*R6696</f>
        <v>0</v>
      </c>
      <c r="U6696" s="9">
        <f>T6696+S6696</f>
        <v>0</v>
      </c>
      <c r="V6696" s="9">
        <f>(Q6696+U6696)/(0.944*1000)</f>
        <v>0</v>
      </c>
    </row>
    <row r="6697" spans="1:22" x14ac:dyDescent="0.3">
      <c r="A6697" s="14">
        <v>6717</v>
      </c>
      <c r="B6697" s="14" t="s">
        <v>2737</v>
      </c>
      <c r="C6697" s="14" t="s">
        <v>13510</v>
      </c>
      <c r="D6697" s="14" t="s">
        <v>13504</v>
      </c>
      <c r="E6697" s="14" t="s">
        <v>13487</v>
      </c>
      <c r="F6697" s="14">
        <v>10</v>
      </c>
      <c r="G6697" s="14">
        <v>9.6</v>
      </c>
      <c r="H6697" s="15">
        <v>5.6109999999999998</v>
      </c>
      <c r="I6697" s="15">
        <f>M6697-V6697</f>
        <v>2.7890000000000006</v>
      </c>
      <c r="J6697" s="14"/>
      <c r="K6697" s="13"/>
      <c r="L6697" s="9">
        <f>8*1.05</f>
        <v>8.4</v>
      </c>
      <c r="M6697" s="11">
        <f>L6697-H6697</f>
        <v>2.7890000000000006</v>
      </c>
      <c r="N6697" s="11">
        <v>0</v>
      </c>
      <c r="P6697" s="9">
        <f>0.5*N6697/1000</f>
        <v>0</v>
      </c>
      <c r="Q6697" s="9">
        <f>P6697+O6697</f>
        <v>0</v>
      </c>
      <c r="R6697" s="11">
        <v>0</v>
      </c>
      <c r="T6697" s="9">
        <f>0.5*R6697</f>
        <v>0</v>
      </c>
      <c r="U6697" s="9">
        <f>T6697+S6697</f>
        <v>0</v>
      </c>
      <c r="V6697" s="9">
        <f>(Q6697+U6697)/(0.944*1000)</f>
        <v>0</v>
      </c>
    </row>
    <row r="6698" spans="1:22" x14ac:dyDescent="0.3">
      <c r="A6698" s="14">
        <v>6718</v>
      </c>
      <c r="B6698" s="14" t="s">
        <v>2738</v>
      </c>
      <c r="C6698" s="14" t="s">
        <v>13510</v>
      </c>
      <c r="D6698" s="14" t="s">
        <v>13504</v>
      </c>
      <c r="E6698" s="14" t="s">
        <v>13487</v>
      </c>
      <c r="F6698" s="14">
        <v>10</v>
      </c>
      <c r="G6698" s="14">
        <v>6</v>
      </c>
      <c r="H6698" s="15">
        <v>3.3239999999999998</v>
      </c>
      <c r="I6698" s="15">
        <f>M6698-V6698</f>
        <v>1.9260000000000002</v>
      </c>
      <c r="J6698" s="14"/>
      <c r="K6698" s="13"/>
      <c r="L6698" s="9">
        <f>5*1.05</f>
        <v>5.25</v>
      </c>
      <c r="M6698" s="11">
        <f>L6698-H6698</f>
        <v>1.9260000000000002</v>
      </c>
      <c r="N6698" s="11">
        <v>0</v>
      </c>
      <c r="P6698" s="9">
        <f>0.5*N6698/1000</f>
        <v>0</v>
      </c>
      <c r="Q6698" s="9">
        <f>P6698+O6698</f>
        <v>0</v>
      </c>
      <c r="R6698" s="11">
        <v>0</v>
      </c>
      <c r="T6698" s="9">
        <f>0.5*R6698</f>
        <v>0</v>
      </c>
      <c r="U6698" s="9">
        <f>T6698+S6698</f>
        <v>0</v>
      </c>
      <c r="V6698" s="9">
        <f>(Q6698+U6698)/(0.944*1000)</f>
        <v>0</v>
      </c>
    </row>
    <row r="6699" spans="1:22" x14ac:dyDescent="0.3">
      <c r="A6699" s="14">
        <v>6719</v>
      </c>
      <c r="B6699" s="14" t="s">
        <v>2739</v>
      </c>
      <c r="C6699" s="14" t="s">
        <v>13510</v>
      </c>
      <c r="D6699" s="14" t="s">
        <v>13504</v>
      </c>
      <c r="E6699" s="14" t="s">
        <v>13487</v>
      </c>
      <c r="F6699" s="14">
        <v>10</v>
      </c>
      <c r="G6699" s="14">
        <v>15</v>
      </c>
      <c r="H6699" s="15">
        <v>8.5129999999999999</v>
      </c>
      <c r="I6699" s="15">
        <f>M6699-V6699</f>
        <v>4.6120000000000001</v>
      </c>
      <c r="J6699" s="14"/>
      <c r="K6699" s="13"/>
      <c r="L6699" s="9">
        <f>12.5*1.05</f>
        <v>13.125</v>
      </c>
      <c r="M6699" s="11">
        <f>L6699-H6699</f>
        <v>4.6120000000000001</v>
      </c>
      <c r="N6699" s="11">
        <v>0</v>
      </c>
      <c r="P6699" s="9">
        <f>0.5*N6699/1000</f>
        <v>0</v>
      </c>
      <c r="Q6699" s="9">
        <f>P6699+O6699</f>
        <v>0</v>
      </c>
      <c r="R6699" s="11">
        <v>0</v>
      </c>
      <c r="T6699" s="9">
        <f>0.5*R6699</f>
        <v>0</v>
      </c>
      <c r="U6699" s="9">
        <f>T6699+S6699</f>
        <v>0</v>
      </c>
      <c r="V6699" s="9">
        <f>(Q6699+U6699)/(0.944*1000)</f>
        <v>0</v>
      </c>
    </row>
    <row r="6700" spans="1:22" x14ac:dyDescent="0.3">
      <c r="A6700" s="14">
        <v>6720</v>
      </c>
      <c r="B6700" s="14" t="s">
        <v>10069</v>
      </c>
      <c r="C6700" s="14" t="s">
        <v>13510</v>
      </c>
      <c r="D6700" s="14" t="s">
        <v>13504</v>
      </c>
      <c r="E6700" s="14" t="s">
        <v>13487</v>
      </c>
      <c r="F6700" s="14">
        <v>10</v>
      </c>
      <c r="G6700" s="14">
        <v>0.4</v>
      </c>
      <c r="H6700" s="15">
        <v>1.7175999999999986E-2</v>
      </c>
      <c r="I6700" s="15">
        <f>M6700-V6700</f>
        <v>0.40282400000000007</v>
      </c>
      <c r="J6700" s="14"/>
      <c r="K6700" s="13"/>
      <c r="L6700" s="9">
        <f>G6700*1.05</f>
        <v>0.42000000000000004</v>
      </c>
      <c r="M6700" s="11">
        <f>L6700-H6700</f>
        <v>0.40282400000000007</v>
      </c>
      <c r="N6700" s="11">
        <v>0</v>
      </c>
      <c r="P6700" s="9">
        <f>0.5*N6700/1000</f>
        <v>0</v>
      </c>
      <c r="Q6700" s="9">
        <f>P6700+O6700</f>
        <v>0</v>
      </c>
      <c r="R6700" s="11">
        <v>0</v>
      </c>
      <c r="T6700" s="9">
        <f>0.5*R6700</f>
        <v>0</v>
      </c>
      <c r="U6700" s="9">
        <f>T6700+S6700</f>
        <v>0</v>
      </c>
      <c r="V6700" s="9">
        <f>(Q6700+U6700)/(0.944*1000)</f>
        <v>0</v>
      </c>
    </row>
    <row r="6701" spans="1:22" x14ac:dyDescent="0.3">
      <c r="A6701" s="14">
        <v>6721</v>
      </c>
      <c r="B6701" s="14" t="s">
        <v>10070</v>
      </c>
      <c r="C6701" s="14" t="s">
        <v>13510</v>
      </c>
      <c r="D6701" s="14" t="s">
        <v>13504</v>
      </c>
      <c r="E6701" s="14" t="s">
        <v>13487</v>
      </c>
      <c r="F6701" s="14">
        <v>10</v>
      </c>
      <c r="G6701" s="14">
        <v>0.25</v>
      </c>
      <c r="H6701" s="15">
        <v>7.5643000000000002E-2</v>
      </c>
      <c r="I6701" s="15">
        <f>M6701-V6701</f>
        <v>0.186857</v>
      </c>
      <c r="J6701" s="14"/>
      <c r="K6701" s="13"/>
      <c r="L6701" s="9">
        <f>G6701*1.05</f>
        <v>0.26250000000000001</v>
      </c>
      <c r="M6701" s="11">
        <f>L6701-H6701</f>
        <v>0.186857</v>
      </c>
      <c r="N6701" s="11">
        <v>0</v>
      </c>
      <c r="P6701" s="9">
        <f>0.5*N6701/1000</f>
        <v>0</v>
      </c>
      <c r="Q6701" s="9">
        <f>P6701+O6701</f>
        <v>0</v>
      </c>
      <c r="R6701" s="11">
        <v>0</v>
      </c>
      <c r="T6701" s="9">
        <f>0.5*R6701</f>
        <v>0</v>
      </c>
      <c r="U6701" s="9">
        <f>T6701+S6701</f>
        <v>0</v>
      </c>
      <c r="V6701" s="9">
        <f>(Q6701+U6701)/(0.944*1000)</f>
        <v>0</v>
      </c>
    </row>
    <row r="6702" spans="1:22" x14ac:dyDescent="0.3">
      <c r="A6702" s="14">
        <v>6722</v>
      </c>
      <c r="B6702" s="14" t="s">
        <v>10071</v>
      </c>
      <c r="C6702" s="14" t="s">
        <v>13510</v>
      </c>
      <c r="D6702" s="14" t="s">
        <v>13504</v>
      </c>
      <c r="E6702" s="14" t="s">
        <v>13487</v>
      </c>
      <c r="F6702" s="14">
        <v>10</v>
      </c>
      <c r="G6702" s="14">
        <v>0.16</v>
      </c>
      <c r="H6702" s="15">
        <v>0.12010300000000002</v>
      </c>
      <c r="I6702" s="15">
        <f>M6702-V6702</f>
        <v>4.7896999999999995E-2</v>
      </c>
      <c r="J6702" s="14"/>
      <c r="K6702" s="13"/>
      <c r="L6702" s="9">
        <f>G6702*1.05</f>
        <v>0.16800000000000001</v>
      </c>
      <c r="M6702" s="11">
        <f>L6702-H6702</f>
        <v>4.7896999999999995E-2</v>
      </c>
      <c r="N6702" s="11">
        <v>0</v>
      </c>
      <c r="P6702" s="9">
        <f>0.5*N6702/1000</f>
        <v>0</v>
      </c>
      <c r="Q6702" s="9">
        <f>P6702+O6702</f>
        <v>0</v>
      </c>
      <c r="R6702" s="11">
        <v>0</v>
      </c>
      <c r="T6702" s="9">
        <f>0.5*R6702</f>
        <v>0</v>
      </c>
      <c r="U6702" s="9">
        <f>T6702+S6702</f>
        <v>0</v>
      </c>
      <c r="V6702" s="9">
        <f>(Q6702+U6702)/(0.944*1000)</f>
        <v>0</v>
      </c>
    </row>
    <row r="6703" spans="1:22" x14ac:dyDescent="0.3">
      <c r="A6703" s="14">
        <v>6723</v>
      </c>
      <c r="B6703" s="14" t="s">
        <v>10072</v>
      </c>
      <c r="C6703" s="14" t="s">
        <v>13510</v>
      </c>
      <c r="D6703" s="14" t="s">
        <v>13504</v>
      </c>
      <c r="E6703" s="14" t="s">
        <v>13487</v>
      </c>
      <c r="F6703" s="14">
        <v>10</v>
      </c>
      <c r="G6703" s="14">
        <v>0.25</v>
      </c>
      <c r="H6703" s="15">
        <v>2.4867999999999994E-2</v>
      </c>
      <c r="I6703" s="15">
        <f>M6703-V6703</f>
        <v>0.23763200000000001</v>
      </c>
      <c r="J6703" s="14"/>
      <c r="K6703" s="13"/>
      <c r="L6703" s="9">
        <f>G6703*1.05</f>
        <v>0.26250000000000001</v>
      </c>
      <c r="M6703" s="11">
        <f>L6703-H6703</f>
        <v>0.23763200000000001</v>
      </c>
      <c r="N6703" s="11">
        <v>0</v>
      </c>
      <c r="P6703" s="9">
        <f>0.5*N6703/1000</f>
        <v>0</v>
      </c>
      <c r="Q6703" s="9">
        <f>P6703+O6703</f>
        <v>0</v>
      </c>
      <c r="R6703" s="11">
        <v>0</v>
      </c>
      <c r="T6703" s="9">
        <f>0.5*R6703</f>
        <v>0</v>
      </c>
      <c r="U6703" s="9">
        <f>T6703+S6703</f>
        <v>0</v>
      </c>
      <c r="V6703" s="9">
        <f>(Q6703+U6703)/(0.944*1000)</f>
        <v>0</v>
      </c>
    </row>
    <row r="6704" spans="1:22" x14ac:dyDescent="0.3">
      <c r="A6704" s="14">
        <v>6724</v>
      </c>
      <c r="B6704" s="14" t="s">
        <v>10073</v>
      </c>
      <c r="C6704" s="14" t="s">
        <v>13510</v>
      </c>
      <c r="D6704" s="14" t="s">
        <v>13504</v>
      </c>
      <c r="E6704" s="14" t="s">
        <v>13487</v>
      </c>
      <c r="F6704" s="14">
        <v>10</v>
      </c>
      <c r="G6704" s="14">
        <v>6.3E-2</v>
      </c>
      <c r="H6704" s="15">
        <v>3.4000000000000002E-2</v>
      </c>
      <c r="I6704" s="15">
        <f>M6704-V6704</f>
        <v>3.2149999999999998E-2</v>
      </c>
      <c r="J6704" s="14"/>
      <c r="K6704" s="13"/>
      <c r="L6704" s="9">
        <f>G6704*1.05</f>
        <v>6.615E-2</v>
      </c>
      <c r="M6704" s="11">
        <f>L6704-H6704</f>
        <v>3.2149999999999998E-2</v>
      </c>
      <c r="N6704" s="11">
        <v>0</v>
      </c>
      <c r="P6704" s="9">
        <f>0.5*N6704/1000</f>
        <v>0</v>
      </c>
      <c r="Q6704" s="9">
        <f>P6704+O6704</f>
        <v>0</v>
      </c>
      <c r="R6704" s="11">
        <v>0</v>
      </c>
      <c r="T6704" s="9">
        <f>0.5*R6704</f>
        <v>0</v>
      </c>
      <c r="U6704" s="9">
        <f>T6704+S6704</f>
        <v>0</v>
      </c>
      <c r="V6704" s="9">
        <f>(Q6704+U6704)/(0.944*1000)</f>
        <v>0</v>
      </c>
    </row>
    <row r="6705" spans="1:22" x14ac:dyDescent="0.3">
      <c r="A6705" s="14">
        <v>6725</v>
      </c>
      <c r="B6705" s="14" t="s">
        <v>10074</v>
      </c>
      <c r="C6705" s="14" t="s">
        <v>13510</v>
      </c>
      <c r="D6705" s="14" t="s">
        <v>13504</v>
      </c>
      <c r="E6705" s="14" t="s">
        <v>13487</v>
      </c>
      <c r="F6705" s="14">
        <v>10</v>
      </c>
      <c r="G6705" s="14">
        <v>0.25</v>
      </c>
      <c r="H6705" s="15">
        <v>2.6533999999999992E-2</v>
      </c>
      <c r="I6705" s="15">
        <f>M6705-V6705</f>
        <v>0.23596600000000001</v>
      </c>
      <c r="J6705" s="14"/>
      <c r="K6705" s="13"/>
      <c r="L6705" s="9">
        <f>G6705*1.05</f>
        <v>0.26250000000000001</v>
      </c>
      <c r="M6705" s="11">
        <f>L6705-H6705</f>
        <v>0.23596600000000001</v>
      </c>
      <c r="N6705" s="11">
        <v>0</v>
      </c>
      <c r="P6705" s="9">
        <f>0.5*N6705/1000</f>
        <v>0</v>
      </c>
      <c r="Q6705" s="9">
        <f>P6705+O6705</f>
        <v>0</v>
      </c>
      <c r="R6705" s="11">
        <v>0</v>
      </c>
      <c r="T6705" s="9">
        <f>0.5*R6705</f>
        <v>0</v>
      </c>
      <c r="U6705" s="9">
        <f>T6705+S6705</f>
        <v>0</v>
      </c>
      <c r="V6705" s="9">
        <f>(Q6705+U6705)/(0.944*1000)</f>
        <v>0</v>
      </c>
    </row>
    <row r="6706" spans="1:22" x14ac:dyDescent="0.3">
      <c r="A6706" s="14">
        <v>6726</v>
      </c>
      <c r="B6706" s="14" t="s">
        <v>10075</v>
      </c>
      <c r="C6706" s="14" t="s">
        <v>13510</v>
      </c>
      <c r="D6706" s="14" t="s">
        <v>13504</v>
      </c>
      <c r="E6706" s="14" t="s">
        <v>13487</v>
      </c>
      <c r="F6706" s="14">
        <v>10</v>
      </c>
      <c r="G6706" s="14">
        <v>0.4</v>
      </c>
      <c r="H6706" s="15">
        <v>7.2528000000000023E-2</v>
      </c>
      <c r="I6706" s="15">
        <f>M6706-V6706</f>
        <v>0.347472</v>
      </c>
      <c r="J6706" s="14"/>
      <c r="K6706" s="13"/>
      <c r="L6706" s="9">
        <f>G6706*1.05</f>
        <v>0.42000000000000004</v>
      </c>
      <c r="M6706" s="11">
        <f>L6706-H6706</f>
        <v>0.347472</v>
      </c>
      <c r="N6706" s="11">
        <v>0</v>
      </c>
      <c r="P6706" s="9">
        <f>0.5*N6706/1000</f>
        <v>0</v>
      </c>
      <c r="Q6706" s="9">
        <f>P6706+O6706</f>
        <v>0</v>
      </c>
      <c r="R6706" s="11">
        <v>0</v>
      </c>
      <c r="T6706" s="9">
        <f>0.5*R6706</f>
        <v>0</v>
      </c>
      <c r="U6706" s="9">
        <f>T6706+S6706</f>
        <v>0</v>
      </c>
      <c r="V6706" s="9">
        <f>(Q6706+U6706)/(0.944*1000)</f>
        <v>0</v>
      </c>
    </row>
    <row r="6707" spans="1:22" x14ac:dyDescent="0.3">
      <c r="A6707" s="14">
        <v>6727</v>
      </c>
      <c r="B6707" s="14" t="s">
        <v>10076</v>
      </c>
      <c r="C6707" s="14" t="s">
        <v>13510</v>
      </c>
      <c r="D6707" s="14" t="s">
        <v>13504</v>
      </c>
      <c r="E6707" s="14" t="s">
        <v>13487</v>
      </c>
      <c r="F6707" s="14">
        <v>10</v>
      </c>
      <c r="G6707" s="14">
        <v>0.25</v>
      </c>
      <c r="H6707" s="15">
        <v>3.4439999999999883E-3</v>
      </c>
      <c r="I6707" s="15">
        <f>M6707-V6707</f>
        <v>0.25905600000000001</v>
      </c>
      <c r="J6707" s="14"/>
      <c r="K6707" s="13"/>
      <c r="L6707" s="9">
        <f>G6707*1.05</f>
        <v>0.26250000000000001</v>
      </c>
      <c r="M6707" s="11">
        <f>L6707-H6707</f>
        <v>0.25905600000000001</v>
      </c>
      <c r="N6707" s="11">
        <v>0</v>
      </c>
      <c r="P6707" s="9">
        <f>0.5*N6707/1000</f>
        <v>0</v>
      </c>
      <c r="Q6707" s="9">
        <f>P6707+O6707</f>
        <v>0</v>
      </c>
      <c r="R6707" s="11">
        <v>0</v>
      </c>
      <c r="T6707" s="9">
        <f>0.5*R6707</f>
        <v>0</v>
      </c>
      <c r="U6707" s="9">
        <f>T6707+S6707</f>
        <v>0</v>
      </c>
      <c r="V6707" s="9">
        <f>(Q6707+U6707)/(0.944*1000)</f>
        <v>0</v>
      </c>
    </row>
    <row r="6708" spans="1:22" x14ac:dyDescent="0.3">
      <c r="A6708" s="14">
        <v>6728</v>
      </c>
      <c r="B6708" s="14" t="s">
        <v>10077</v>
      </c>
      <c r="C6708" s="14" t="s">
        <v>13510</v>
      </c>
      <c r="D6708" s="14" t="s">
        <v>13504</v>
      </c>
      <c r="E6708" s="14" t="s">
        <v>13487</v>
      </c>
      <c r="F6708" s="14">
        <v>10</v>
      </c>
      <c r="G6708" s="14">
        <v>0.8</v>
      </c>
      <c r="H6708" s="15">
        <v>0.47650900000000002</v>
      </c>
      <c r="I6708" s="16" t="s">
        <v>13516</v>
      </c>
      <c r="J6708" s="14"/>
      <c r="K6708" s="13"/>
      <c r="L6708" s="9">
        <f>1.05*0.4</f>
        <v>0.42000000000000004</v>
      </c>
      <c r="M6708" s="11">
        <f>L6708-H6708</f>
        <v>-5.6508999999999976E-2</v>
      </c>
      <c r="N6708" s="11">
        <v>0</v>
      </c>
      <c r="P6708" s="9">
        <f>0.5*N6708/1000</f>
        <v>0</v>
      </c>
      <c r="Q6708" s="9">
        <f>P6708+O6708</f>
        <v>0</v>
      </c>
      <c r="R6708" s="11">
        <v>0</v>
      </c>
      <c r="T6708" s="9">
        <f>0.5*R6708</f>
        <v>0</v>
      </c>
      <c r="U6708" s="9">
        <f>T6708+S6708</f>
        <v>0</v>
      </c>
      <c r="V6708" s="9">
        <f>(Q6708+U6708)/(0.944*1000)</f>
        <v>0</v>
      </c>
    </row>
    <row r="6709" spans="1:22" x14ac:dyDescent="0.3">
      <c r="A6709" s="14">
        <v>6729</v>
      </c>
      <c r="B6709" s="14" t="s">
        <v>10078</v>
      </c>
      <c r="C6709" s="14" t="s">
        <v>13510</v>
      </c>
      <c r="D6709" s="14" t="s">
        <v>13504</v>
      </c>
      <c r="E6709" s="14" t="s">
        <v>13487</v>
      </c>
      <c r="F6709" s="14">
        <v>10</v>
      </c>
      <c r="G6709" s="14">
        <v>1</v>
      </c>
      <c r="H6709" s="15">
        <v>0.225884</v>
      </c>
      <c r="I6709" s="15">
        <f>M6709-V6709</f>
        <v>0.82411600000000007</v>
      </c>
      <c r="J6709" s="14"/>
      <c r="K6709" s="13"/>
      <c r="L6709" s="9">
        <f>1.05*1</f>
        <v>1.05</v>
      </c>
      <c r="M6709" s="11">
        <f>L6709-H6709</f>
        <v>0.82411600000000007</v>
      </c>
      <c r="N6709" s="11">
        <v>0</v>
      </c>
      <c r="P6709" s="9">
        <f>0.5*N6709/1000</f>
        <v>0</v>
      </c>
      <c r="Q6709" s="9">
        <f>P6709+O6709</f>
        <v>0</v>
      </c>
      <c r="R6709" s="11">
        <v>0</v>
      </c>
      <c r="T6709" s="9">
        <f>0.5*R6709</f>
        <v>0</v>
      </c>
      <c r="U6709" s="9">
        <f>T6709+S6709</f>
        <v>0</v>
      </c>
      <c r="V6709" s="9">
        <f>(Q6709+U6709)/(0.944*1000)</f>
        <v>0</v>
      </c>
    </row>
    <row r="6710" spans="1:22" x14ac:dyDescent="0.3">
      <c r="A6710" s="14">
        <v>6730</v>
      </c>
      <c r="B6710" s="14" t="s">
        <v>10079</v>
      </c>
      <c r="C6710" s="14" t="s">
        <v>13510</v>
      </c>
      <c r="D6710" s="14" t="s">
        <v>13504</v>
      </c>
      <c r="E6710" s="14" t="s">
        <v>13487</v>
      </c>
      <c r="F6710" s="14">
        <v>10</v>
      </c>
      <c r="G6710" s="14">
        <v>0.16</v>
      </c>
      <c r="H6710" s="15">
        <v>5.411500000000001E-2</v>
      </c>
      <c r="I6710" s="15">
        <f>M6710-V6710</f>
        <v>0.113885</v>
      </c>
      <c r="J6710" s="14"/>
      <c r="K6710" s="13"/>
      <c r="L6710" s="9">
        <f>G6710*1.05</f>
        <v>0.16800000000000001</v>
      </c>
      <c r="M6710" s="11">
        <f>L6710-H6710</f>
        <v>0.113885</v>
      </c>
      <c r="N6710" s="11">
        <v>0</v>
      </c>
      <c r="P6710" s="9">
        <f>0.5*N6710/1000</f>
        <v>0</v>
      </c>
      <c r="Q6710" s="9">
        <f>P6710+O6710</f>
        <v>0</v>
      </c>
      <c r="R6710" s="11">
        <v>0</v>
      </c>
      <c r="T6710" s="9">
        <f>0.5*R6710</f>
        <v>0</v>
      </c>
      <c r="U6710" s="9">
        <f>T6710+S6710</f>
        <v>0</v>
      </c>
      <c r="V6710" s="9">
        <f>(Q6710+U6710)/(0.944*1000)</f>
        <v>0</v>
      </c>
    </row>
    <row r="6711" spans="1:22" x14ac:dyDescent="0.3">
      <c r="A6711" s="14">
        <v>6731</v>
      </c>
      <c r="B6711" s="14" t="s">
        <v>10080</v>
      </c>
      <c r="C6711" s="14" t="s">
        <v>13510</v>
      </c>
      <c r="D6711" s="14" t="s">
        <v>13504</v>
      </c>
      <c r="E6711" s="14" t="s">
        <v>13487</v>
      </c>
      <c r="F6711" s="14">
        <v>10</v>
      </c>
      <c r="G6711" s="14">
        <v>1</v>
      </c>
      <c r="H6711" s="15">
        <v>0.12961199999999998</v>
      </c>
      <c r="I6711" s="15">
        <f>M6711-V6711</f>
        <v>0.92038800000000009</v>
      </c>
      <c r="J6711" s="14"/>
      <c r="K6711" s="13"/>
      <c r="L6711" s="9">
        <f>1.05*1</f>
        <v>1.05</v>
      </c>
      <c r="M6711" s="11">
        <f>L6711-H6711</f>
        <v>0.92038800000000009</v>
      </c>
      <c r="N6711" s="11">
        <v>0</v>
      </c>
      <c r="P6711" s="9">
        <f>0.5*N6711/1000</f>
        <v>0</v>
      </c>
      <c r="Q6711" s="9">
        <f>P6711+O6711</f>
        <v>0</v>
      </c>
      <c r="R6711" s="11">
        <v>0</v>
      </c>
      <c r="T6711" s="9">
        <f>0.5*R6711</f>
        <v>0</v>
      </c>
      <c r="U6711" s="9">
        <f>T6711+S6711</f>
        <v>0</v>
      </c>
      <c r="V6711" s="9">
        <f>(Q6711+U6711)/(0.944*1000)</f>
        <v>0</v>
      </c>
    </row>
    <row r="6712" spans="1:22" x14ac:dyDescent="0.3">
      <c r="A6712" s="14">
        <v>6732</v>
      </c>
      <c r="B6712" s="14" t="s">
        <v>10081</v>
      </c>
      <c r="C6712" s="14" t="s">
        <v>13510</v>
      </c>
      <c r="D6712" s="14" t="s">
        <v>13504</v>
      </c>
      <c r="E6712" s="14" t="s">
        <v>13487</v>
      </c>
      <c r="F6712" s="14">
        <v>10</v>
      </c>
      <c r="G6712" s="14">
        <v>0.25</v>
      </c>
      <c r="H6712" s="15">
        <v>1.1677999999999997E-2</v>
      </c>
      <c r="I6712" s="15">
        <f>M6712-V6712</f>
        <v>0.25082199999999999</v>
      </c>
      <c r="J6712" s="14"/>
      <c r="K6712" s="13"/>
      <c r="L6712" s="9">
        <f>G6712*1.05</f>
        <v>0.26250000000000001</v>
      </c>
      <c r="M6712" s="11">
        <f>L6712-H6712</f>
        <v>0.25082199999999999</v>
      </c>
      <c r="N6712" s="11">
        <v>0</v>
      </c>
      <c r="P6712" s="9">
        <f>0.5*N6712/1000</f>
        <v>0</v>
      </c>
      <c r="Q6712" s="9">
        <f>P6712+O6712</f>
        <v>0</v>
      </c>
      <c r="R6712" s="11">
        <v>0</v>
      </c>
      <c r="T6712" s="9">
        <f>0.5*R6712</f>
        <v>0</v>
      </c>
      <c r="U6712" s="9">
        <f>T6712+S6712</f>
        <v>0</v>
      </c>
      <c r="V6712" s="9">
        <f>(Q6712+U6712)/(0.944*1000)</f>
        <v>0</v>
      </c>
    </row>
    <row r="6713" spans="1:22" x14ac:dyDescent="0.3">
      <c r="A6713" s="14">
        <v>6733</v>
      </c>
      <c r="B6713" s="14" t="s">
        <v>10082</v>
      </c>
      <c r="C6713" s="14" t="s">
        <v>13510</v>
      </c>
      <c r="D6713" s="14" t="s">
        <v>13504</v>
      </c>
      <c r="E6713" s="14" t="s">
        <v>13487</v>
      </c>
      <c r="F6713" s="14">
        <v>10</v>
      </c>
      <c r="G6713" s="14">
        <v>0.4</v>
      </c>
      <c r="H6713" s="15">
        <v>5.5795999999999991E-2</v>
      </c>
      <c r="I6713" s="15">
        <f>M6713-V6713</f>
        <v>0.36420400000000003</v>
      </c>
      <c r="J6713" s="14"/>
      <c r="K6713" s="13"/>
      <c r="L6713" s="9">
        <f>G6713*1.05</f>
        <v>0.42000000000000004</v>
      </c>
      <c r="M6713" s="11">
        <f>L6713-H6713</f>
        <v>0.36420400000000003</v>
      </c>
      <c r="N6713" s="11">
        <v>0</v>
      </c>
      <c r="P6713" s="9">
        <f>0.5*N6713/1000</f>
        <v>0</v>
      </c>
      <c r="Q6713" s="9">
        <f>P6713+O6713</f>
        <v>0</v>
      </c>
      <c r="R6713" s="11">
        <v>0</v>
      </c>
      <c r="T6713" s="9">
        <f>0.5*R6713</f>
        <v>0</v>
      </c>
      <c r="U6713" s="9">
        <f>T6713+S6713</f>
        <v>0</v>
      </c>
      <c r="V6713" s="9">
        <f>(Q6713+U6713)/(0.944*1000)</f>
        <v>0</v>
      </c>
    </row>
    <row r="6714" spans="1:22" x14ac:dyDescent="0.3">
      <c r="A6714" s="14">
        <v>6734</v>
      </c>
      <c r="B6714" s="14" t="s">
        <v>10083</v>
      </c>
      <c r="C6714" s="14" t="s">
        <v>13510</v>
      </c>
      <c r="D6714" s="14" t="s">
        <v>13504</v>
      </c>
      <c r="E6714" s="14" t="s">
        <v>13487</v>
      </c>
      <c r="F6714" s="14">
        <v>10</v>
      </c>
      <c r="G6714" s="14">
        <v>0.16</v>
      </c>
      <c r="H6714" s="15">
        <v>0.113372</v>
      </c>
      <c r="I6714" s="15">
        <f>M6714-V6714</f>
        <v>5.462800000000001E-2</v>
      </c>
      <c r="J6714" s="14"/>
      <c r="K6714" s="13"/>
      <c r="L6714" s="9">
        <f>G6714*1.05</f>
        <v>0.16800000000000001</v>
      </c>
      <c r="M6714" s="11">
        <f>L6714-H6714</f>
        <v>5.462800000000001E-2</v>
      </c>
      <c r="N6714" s="11">
        <v>0</v>
      </c>
      <c r="P6714" s="9">
        <f>0.5*N6714/1000</f>
        <v>0</v>
      </c>
      <c r="Q6714" s="9">
        <f>P6714+O6714</f>
        <v>0</v>
      </c>
      <c r="R6714" s="11">
        <v>0</v>
      </c>
      <c r="T6714" s="9">
        <f>0.5*R6714</f>
        <v>0</v>
      </c>
      <c r="U6714" s="9">
        <f>T6714+S6714</f>
        <v>0</v>
      </c>
      <c r="V6714" s="9">
        <f>(Q6714+U6714)/(0.944*1000)</f>
        <v>0</v>
      </c>
    </row>
    <row r="6715" spans="1:22" x14ac:dyDescent="0.3">
      <c r="A6715" s="14">
        <v>6735</v>
      </c>
      <c r="B6715" s="14" t="s">
        <v>10084</v>
      </c>
      <c r="C6715" s="14" t="s">
        <v>13510</v>
      </c>
      <c r="D6715" s="14" t="s">
        <v>13504</v>
      </c>
      <c r="E6715" s="14" t="s">
        <v>13487</v>
      </c>
      <c r="F6715" s="14">
        <v>10</v>
      </c>
      <c r="G6715" s="14">
        <v>0.315</v>
      </c>
      <c r="H6715" s="15">
        <v>1.3620000000000005E-2</v>
      </c>
      <c r="I6715" s="15">
        <f>M6715-V6715</f>
        <v>0.31713000000000002</v>
      </c>
      <c r="J6715" s="14"/>
      <c r="K6715" s="13"/>
      <c r="L6715" s="9">
        <f>G6715*1.05</f>
        <v>0.33075000000000004</v>
      </c>
      <c r="M6715" s="11">
        <f>L6715-H6715</f>
        <v>0.31713000000000002</v>
      </c>
      <c r="N6715" s="11">
        <v>0</v>
      </c>
      <c r="P6715" s="9">
        <f>0.5*N6715/1000</f>
        <v>0</v>
      </c>
      <c r="Q6715" s="9">
        <f>P6715+O6715</f>
        <v>0</v>
      </c>
      <c r="R6715" s="11">
        <v>0</v>
      </c>
      <c r="T6715" s="9">
        <f>0.5*R6715</f>
        <v>0</v>
      </c>
      <c r="U6715" s="9">
        <f>T6715+S6715</f>
        <v>0</v>
      </c>
      <c r="V6715" s="9">
        <f>(Q6715+U6715)/(0.944*1000)</f>
        <v>0</v>
      </c>
    </row>
    <row r="6716" spans="1:22" x14ac:dyDescent="0.3">
      <c r="A6716" s="14">
        <v>6736</v>
      </c>
      <c r="B6716" s="14" t="s">
        <v>10085</v>
      </c>
      <c r="C6716" s="14" t="s">
        <v>13510</v>
      </c>
      <c r="D6716" s="14" t="s">
        <v>13504</v>
      </c>
      <c r="E6716" s="14" t="s">
        <v>13487</v>
      </c>
      <c r="F6716" s="14">
        <v>10</v>
      </c>
      <c r="G6716" s="14">
        <v>0.5</v>
      </c>
      <c r="H6716" s="15">
        <v>0.23699999999999999</v>
      </c>
      <c r="I6716" s="15">
        <f>M6716-V6716</f>
        <v>2.2586864406779684E-2</v>
      </c>
      <c r="J6716" s="14"/>
      <c r="K6716" s="13"/>
      <c r="L6716" s="9">
        <f>G6716/2*1.05</f>
        <v>0.26250000000000001</v>
      </c>
      <c r="M6716" s="11">
        <f>L6716-H6716</f>
        <v>2.5500000000000023E-2</v>
      </c>
      <c r="N6716" s="11">
        <v>0</v>
      </c>
      <c r="P6716" s="9">
        <f>0.5*N6716/1000</f>
        <v>0</v>
      </c>
      <c r="Q6716" s="9">
        <f>P6716+O6716</f>
        <v>0</v>
      </c>
      <c r="R6716" s="11">
        <v>5.5</v>
      </c>
      <c r="T6716" s="9">
        <f>0.5*R6716</f>
        <v>2.75</v>
      </c>
      <c r="U6716" s="9">
        <f>T6716+S6716</f>
        <v>2.75</v>
      </c>
      <c r="V6716" s="9">
        <f>(Q6716+U6716)/(0.944*1000)</f>
        <v>2.913135593220339E-3</v>
      </c>
    </row>
    <row r="6717" spans="1:22" x14ac:dyDescent="0.3">
      <c r="A6717" s="14">
        <v>6737</v>
      </c>
      <c r="B6717" s="14" t="s">
        <v>10086</v>
      </c>
      <c r="C6717" s="14" t="s">
        <v>13510</v>
      </c>
      <c r="D6717" s="14" t="s">
        <v>13504</v>
      </c>
      <c r="E6717" s="14" t="s">
        <v>13487</v>
      </c>
      <c r="F6717" s="14">
        <v>10</v>
      </c>
      <c r="G6717" s="14">
        <v>0.4</v>
      </c>
      <c r="H6717" s="15">
        <v>3.2740000000000012E-2</v>
      </c>
      <c r="I6717" s="15">
        <f>M6717-V6717</f>
        <v>0.38726000000000005</v>
      </c>
      <c r="J6717" s="14"/>
      <c r="K6717" s="13"/>
      <c r="L6717" s="9">
        <f>G6717*1.05</f>
        <v>0.42000000000000004</v>
      </c>
      <c r="M6717" s="11">
        <f>L6717-H6717</f>
        <v>0.38726000000000005</v>
      </c>
      <c r="N6717" s="11">
        <v>0</v>
      </c>
      <c r="P6717" s="9">
        <f>0.5*N6717/1000</f>
        <v>0</v>
      </c>
      <c r="Q6717" s="9">
        <f>P6717+O6717</f>
        <v>0</v>
      </c>
      <c r="R6717" s="11">
        <v>0</v>
      </c>
      <c r="T6717" s="9">
        <f>0.5*R6717</f>
        <v>0</v>
      </c>
      <c r="U6717" s="9">
        <f>T6717+S6717</f>
        <v>0</v>
      </c>
      <c r="V6717" s="9">
        <f>(Q6717+U6717)/(0.944*1000)</f>
        <v>0</v>
      </c>
    </row>
    <row r="6718" spans="1:22" x14ac:dyDescent="0.3">
      <c r="A6718" s="14">
        <v>6738</v>
      </c>
      <c r="B6718" s="14" t="s">
        <v>10087</v>
      </c>
      <c r="C6718" s="14" t="s">
        <v>13510</v>
      </c>
      <c r="D6718" s="14" t="s">
        <v>13504</v>
      </c>
      <c r="E6718" s="14" t="s">
        <v>13487</v>
      </c>
      <c r="F6718" s="14">
        <v>10</v>
      </c>
      <c r="G6718" s="14">
        <v>0.16</v>
      </c>
      <c r="H6718" s="15">
        <v>7.9788999999999999E-2</v>
      </c>
      <c r="I6718" s="15">
        <f>M6718-V6718</f>
        <v>8.5562694915254256E-2</v>
      </c>
      <c r="J6718" s="14"/>
      <c r="K6718" s="13"/>
      <c r="L6718" s="9">
        <f>G6718*1.05</f>
        <v>0.16800000000000001</v>
      </c>
      <c r="M6718" s="11">
        <f>L6718-H6718</f>
        <v>8.8211000000000012E-2</v>
      </c>
      <c r="N6718" s="11">
        <v>0</v>
      </c>
      <c r="P6718" s="9">
        <f>0.5*N6718/1000</f>
        <v>0</v>
      </c>
      <c r="Q6718" s="9">
        <f>P6718+O6718</f>
        <v>0</v>
      </c>
      <c r="R6718" s="11">
        <v>5</v>
      </c>
      <c r="T6718" s="9">
        <f>0.5*R6718</f>
        <v>2.5</v>
      </c>
      <c r="U6718" s="9">
        <f>T6718+S6718</f>
        <v>2.5</v>
      </c>
      <c r="V6718" s="9">
        <f>(Q6718+U6718)/(0.944*1000)</f>
        <v>2.6483050847457626E-3</v>
      </c>
    </row>
    <row r="6719" spans="1:22" x14ac:dyDescent="0.3">
      <c r="A6719" s="14">
        <v>6739</v>
      </c>
      <c r="B6719" s="14" t="s">
        <v>10088</v>
      </c>
      <c r="C6719" s="14" t="s">
        <v>13510</v>
      </c>
      <c r="D6719" s="14" t="s">
        <v>13504</v>
      </c>
      <c r="E6719" s="14" t="s">
        <v>13487</v>
      </c>
      <c r="F6719" s="14">
        <v>10</v>
      </c>
      <c r="G6719" s="14">
        <v>0.25</v>
      </c>
      <c r="H6719" s="15">
        <v>2.2572000000000002E-2</v>
      </c>
      <c r="I6719" s="15">
        <f>M6719-V6719</f>
        <v>0.239928</v>
      </c>
      <c r="J6719" s="14"/>
      <c r="K6719" s="13"/>
      <c r="L6719" s="9">
        <f>G6719*1.05</f>
        <v>0.26250000000000001</v>
      </c>
      <c r="M6719" s="11">
        <f>L6719-H6719</f>
        <v>0.239928</v>
      </c>
      <c r="N6719" s="11">
        <v>0</v>
      </c>
      <c r="P6719" s="9">
        <f>0.5*N6719/1000</f>
        <v>0</v>
      </c>
      <c r="Q6719" s="9">
        <f>P6719+O6719</f>
        <v>0</v>
      </c>
      <c r="R6719" s="11">
        <v>0</v>
      </c>
      <c r="T6719" s="9">
        <f>0.5*R6719</f>
        <v>0</v>
      </c>
      <c r="U6719" s="9">
        <f>T6719+S6719</f>
        <v>0</v>
      </c>
      <c r="V6719" s="9">
        <f>(Q6719+U6719)/(0.944*1000)</f>
        <v>0</v>
      </c>
    </row>
    <row r="6720" spans="1:22" x14ac:dyDescent="0.3">
      <c r="A6720" s="14">
        <v>6740</v>
      </c>
      <c r="B6720" s="14" t="s">
        <v>10089</v>
      </c>
      <c r="C6720" s="14" t="s">
        <v>13510</v>
      </c>
      <c r="D6720" s="14" t="s">
        <v>13504</v>
      </c>
      <c r="E6720" s="14" t="s">
        <v>13487</v>
      </c>
      <c r="F6720" s="14">
        <v>10</v>
      </c>
      <c r="G6720" s="14">
        <v>0.4</v>
      </c>
      <c r="H6720" s="15">
        <v>9.0706999999999996E-2</v>
      </c>
      <c r="I6720" s="15">
        <f>M6720-V6720</f>
        <v>0.32929300000000006</v>
      </c>
      <c r="J6720" s="14"/>
      <c r="K6720" s="13"/>
      <c r="L6720" s="9">
        <f>G6720*1.05</f>
        <v>0.42000000000000004</v>
      </c>
      <c r="M6720" s="11">
        <f>L6720-H6720</f>
        <v>0.32929300000000006</v>
      </c>
      <c r="N6720" s="11">
        <v>0</v>
      </c>
      <c r="P6720" s="9">
        <f>0.5*N6720/1000</f>
        <v>0</v>
      </c>
      <c r="Q6720" s="9">
        <f>P6720+O6720</f>
        <v>0</v>
      </c>
      <c r="R6720" s="11">
        <v>0</v>
      </c>
      <c r="T6720" s="9">
        <f>0.5*R6720</f>
        <v>0</v>
      </c>
      <c r="U6720" s="9">
        <f>T6720+S6720</f>
        <v>0</v>
      </c>
      <c r="V6720" s="9">
        <f>(Q6720+U6720)/(0.944*1000)</f>
        <v>0</v>
      </c>
    </row>
    <row r="6721" spans="1:22" x14ac:dyDescent="0.3">
      <c r="A6721" s="14">
        <v>6741</v>
      </c>
      <c r="B6721" s="14" t="s">
        <v>10090</v>
      </c>
      <c r="C6721" s="14" t="s">
        <v>13510</v>
      </c>
      <c r="D6721" s="14" t="s">
        <v>13504</v>
      </c>
      <c r="E6721" s="14" t="s">
        <v>13487</v>
      </c>
      <c r="F6721" s="14">
        <v>10</v>
      </c>
      <c r="G6721" s="14">
        <v>0.8</v>
      </c>
      <c r="H6721" s="15">
        <v>0.47954200000000002</v>
      </c>
      <c r="I6721" s="16" t="s">
        <v>13516</v>
      </c>
      <c r="J6721" s="14"/>
      <c r="K6721" s="13"/>
      <c r="L6721" s="9">
        <f>1.05*0.4</f>
        <v>0.42000000000000004</v>
      </c>
      <c r="M6721" s="11">
        <f>L6721-H6721</f>
        <v>-5.9541999999999984E-2</v>
      </c>
      <c r="N6721" s="11">
        <v>0</v>
      </c>
      <c r="P6721" s="9">
        <f>0.5*N6721/1000</f>
        <v>0</v>
      </c>
      <c r="Q6721" s="9">
        <f>P6721+O6721</f>
        <v>0</v>
      </c>
      <c r="R6721" s="11">
        <v>0</v>
      </c>
      <c r="T6721" s="9">
        <f>0.5*R6721</f>
        <v>0</v>
      </c>
      <c r="U6721" s="9">
        <f>T6721+S6721</f>
        <v>0</v>
      </c>
      <c r="V6721" s="9">
        <f>(Q6721+U6721)/(0.944*1000)</f>
        <v>0</v>
      </c>
    </row>
    <row r="6722" spans="1:22" x14ac:dyDescent="0.3">
      <c r="A6722" s="14">
        <v>6742</v>
      </c>
      <c r="B6722" s="14" t="s">
        <v>10091</v>
      </c>
      <c r="C6722" s="14" t="s">
        <v>13510</v>
      </c>
      <c r="D6722" s="14" t="s">
        <v>13504</v>
      </c>
      <c r="E6722" s="14" t="s">
        <v>13487</v>
      </c>
      <c r="F6722" s="14">
        <v>10</v>
      </c>
      <c r="G6722" s="14">
        <v>1.26</v>
      </c>
      <c r="H6722" s="15">
        <v>0.57599999999999996</v>
      </c>
      <c r="I6722" s="15">
        <f>M6722-V6722</f>
        <v>7.9144067796610304E-2</v>
      </c>
      <c r="J6722" s="14"/>
      <c r="K6722" s="13"/>
      <c r="L6722" s="9">
        <f>1.05*0.63</f>
        <v>0.66150000000000009</v>
      </c>
      <c r="M6722" s="11">
        <f>L6722-H6722</f>
        <v>8.5500000000000131E-2</v>
      </c>
      <c r="N6722" s="11">
        <v>0</v>
      </c>
      <c r="P6722" s="9">
        <f>0.5*N6722/1000</f>
        <v>0</v>
      </c>
      <c r="Q6722" s="9">
        <f>P6722+O6722</f>
        <v>0</v>
      </c>
      <c r="R6722" s="11">
        <v>12</v>
      </c>
      <c r="T6722" s="9">
        <f>0.5*R6722</f>
        <v>6</v>
      </c>
      <c r="U6722" s="9">
        <f>T6722+S6722</f>
        <v>6</v>
      </c>
      <c r="V6722" s="9">
        <f>(Q6722+U6722)/(0.944*1000)</f>
        <v>6.3559322033898309E-3</v>
      </c>
    </row>
    <row r="6723" spans="1:22" x14ac:dyDescent="0.3">
      <c r="A6723" s="14">
        <v>6743</v>
      </c>
      <c r="B6723" s="14" t="s">
        <v>10092</v>
      </c>
      <c r="C6723" s="14" t="s">
        <v>13510</v>
      </c>
      <c r="D6723" s="14" t="s">
        <v>13504</v>
      </c>
      <c r="E6723" s="14" t="s">
        <v>13487</v>
      </c>
      <c r="F6723" s="14">
        <v>10</v>
      </c>
      <c r="G6723" s="14">
        <v>0.4</v>
      </c>
      <c r="H6723" s="15">
        <v>5.6137764044943819E-2</v>
      </c>
      <c r="I6723" s="15">
        <f>M6723-V6723</f>
        <v>0.36386223595505623</v>
      </c>
      <c r="J6723" s="14"/>
      <c r="K6723" s="13"/>
      <c r="L6723" s="9">
        <f>G6723*1.05</f>
        <v>0.42000000000000004</v>
      </c>
      <c r="M6723" s="11">
        <f>L6723-H6723</f>
        <v>0.36386223595505623</v>
      </c>
      <c r="N6723" s="11">
        <v>0</v>
      </c>
      <c r="P6723" s="9">
        <f>0.5*N6723/1000</f>
        <v>0</v>
      </c>
      <c r="Q6723" s="9">
        <f>P6723+O6723</f>
        <v>0</v>
      </c>
      <c r="R6723" s="11">
        <v>0</v>
      </c>
      <c r="T6723" s="9">
        <f>0.5*R6723</f>
        <v>0</v>
      </c>
      <c r="U6723" s="9">
        <f>T6723+S6723</f>
        <v>0</v>
      </c>
      <c r="V6723" s="9">
        <f>(Q6723+U6723)/(0.944*1000)</f>
        <v>0</v>
      </c>
    </row>
    <row r="6724" spans="1:22" x14ac:dyDescent="0.3">
      <c r="A6724" s="14">
        <v>6744</v>
      </c>
      <c r="B6724" s="14" t="s">
        <v>10093</v>
      </c>
      <c r="C6724" s="14" t="s">
        <v>13510</v>
      </c>
      <c r="D6724" s="14" t="s">
        <v>13504</v>
      </c>
      <c r="E6724" s="14" t="s">
        <v>13487</v>
      </c>
      <c r="F6724" s="14">
        <v>10</v>
      </c>
      <c r="G6724" s="14">
        <v>0.25</v>
      </c>
      <c r="H6724" s="15">
        <v>2.8534999999999998E-2</v>
      </c>
      <c r="I6724" s="15">
        <f>M6724-V6724</f>
        <v>0.23396500000000001</v>
      </c>
      <c r="J6724" s="14"/>
      <c r="K6724" s="13"/>
      <c r="L6724" s="9">
        <f>G6724*1.05</f>
        <v>0.26250000000000001</v>
      </c>
      <c r="M6724" s="11">
        <f>L6724-H6724</f>
        <v>0.23396500000000001</v>
      </c>
      <c r="N6724" s="11">
        <v>0</v>
      </c>
      <c r="P6724" s="9">
        <f>0.5*N6724/1000</f>
        <v>0</v>
      </c>
      <c r="Q6724" s="9">
        <f>P6724+O6724</f>
        <v>0</v>
      </c>
      <c r="R6724" s="11">
        <v>0</v>
      </c>
      <c r="T6724" s="9">
        <f>0.5*R6724</f>
        <v>0</v>
      </c>
      <c r="U6724" s="9">
        <f>T6724+S6724</f>
        <v>0</v>
      </c>
      <c r="V6724" s="9">
        <f>(Q6724+U6724)/(0.944*1000)</f>
        <v>0</v>
      </c>
    </row>
    <row r="6725" spans="1:22" x14ac:dyDescent="0.3">
      <c r="A6725" s="14">
        <v>6745</v>
      </c>
      <c r="B6725" s="14" t="s">
        <v>10094</v>
      </c>
      <c r="C6725" s="14" t="s">
        <v>13510</v>
      </c>
      <c r="D6725" s="14" t="s">
        <v>13504</v>
      </c>
      <c r="E6725" s="14" t="s">
        <v>13487</v>
      </c>
      <c r="F6725" s="14">
        <v>10</v>
      </c>
      <c r="G6725" s="14">
        <v>0.5</v>
      </c>
      <c r="H6725" s="15">
        <v>0.27547000000000005</v>
      </c>
      <c r="I6725" s="16" t="s">
        <v>13516</v>
      </c>
      <c r="J6725" s="14"/>
      <c r="K6725" s="13"/>
      <c r="L6725" s="9">
        <f>G6725/2*1.05</f>
        <v>0.26250000000000001</v>
      </c>
      <c r="M6725" s="11">
        <f>L6725-H6725</f>
        <v>-1.2970000000000037E-2</v>
      </c>
      <c r="N6725" s="11">
        <v>0</v>
      </c>
      <c r="P6725" s="9">
        <f>0.5*N6725/1000</f>
        <v>0</v>
      </c>
      <c r="Q6725" s="9">
        <f>P6725+O6725</f>
        <v>0</v>
      </c>
      <c r="R6725" s="11">
        <v>0</v>
      </c>
      <c r="T6725" s="9">
        <f>0.5*R6725</f>
        <v>0</v>
      </c>
      <c r="U6725" s="9">
        <f>T6725+S6725</f>
        <v>0</v>
      </c>
      <c r="V6725" s="9">
        <f>(Q6725+U6725)/(0.944*1000)</f>
        <v>0</v>
      </c>
    </row>
    <row r="6726" spans="1:22" x14ac:dyDescent="0.3">
      <c r="A6726" s="14">
        <v>6746</v>
      </c>
      <c r="B6726" s="14" t="s">
        <v>10095</v>
      </c>
      <c r="C6726" s="14" t="s">
        <v>13510</v>
      </c>
      <c r="D6726" s="14" t="s">
        <v>13504</v>
      </c>
      <c r="E6726" s="14" t="s">
        <v>13487</v>
      </c>
      <c r="F6726" s="14">
        <v>10</v>
      </c>
      <c r="G6726" s="14">
        <v>0.4</v>
      </c>
      <c r="H6726" s="15">
        <v>3.6144000000000003E-2</v>
      </c>
      <c r="I6726" s="15">
        <f>M6726-V6726</f>
        <v>0.38385600000000003</v>
      </c>
      <c r="J6726" s="14"/>
      <c r="K6726" s="13"/>
      <c r="L6726" s="9">
        <f>G6726*1.05</f>
        <v>0.42000000000000004</v>
      </c>
      <c r="M6726" s="11">
        <f>L6726-H6726</f>
        <v>0.38385600000000003</v>
      </c>
      <c r="N6726" s="11">
        <v>0</v>
      </c>
      <c r="P6726" s="9">
        <f>0.5*N6726/1000</f>
        <v>0</v>
      </c>
      <c r="Q6726" s="9">
        <f>P6726+O6726</f>
        <v>0</v>
      </c>
      <c r="R6726" s="11">
        <v>0</v>
      </c>
      <c r="T6726" s="9">
        <f>0.5*R6726</f>
        <v>0</v>
      </c>
      <c r="U6726" s="9">
        <f>T6726+S6726</f>
        <v>0</v>
      </c>
      <c r="V6726" s="9">
        <f>(Q6726+U6726)/(0.944*1000)</f>
        <v>0</v>
      </c>
    </row>
    <row r="6727" spans="1:22" x14ac:dyDescent="0.3">
      <c r="A6727" s="14">
        <v>6747</v>
      </c>
      <c r="B6727" s="14" t="s">
        <v>10096</v>
      </c>
      <c r="C6727" s="14" t="s">
        <v>13510</v>
      </c>
      <c r="D6727" s="14" t="s">
        <v>13504</v>
      </c>
      <c r="E6727" s="14" t="s">
        <v>13487</v>
      </c>
      <c r="F6727" s="14">
        <v>10</v>
      </c>
      <c r="G6727" s="14">
        <v>1.26</v>
      </c>
      <c r="H6727" s="15">
        <v>0.75811499999999998</v>
      </c>
      <c r="I6727" s="16" t="s">
        <v>13516</v>
      </c>
      <c r="J6727" s="14"/>
      <c r="K6727" s="13"/>
      <c r="L6727" s="9">
        <f>1.05*0.63</f>
        <v>0.66150000000000009</v>
      </c>
      <c r="M6727" s="11">
        <f>L6727-H6727</f>
        <v>-9.6614999999999895E-2</v>
      </c>
      <c r="N6727" s="11">
        <v>0</v>
      </c>
      <c r="P6727" s="9">
        <f>0.5*N6727/1000</f>
        <v>0</v>
      </c>
      <c r="Q6727" s="9">
        <f>P6727+O6727</f>
        <v>0</v>
      </c>
      <c r="R6727" s="11">
        <v>0</v>
      </c>
      <c r="T6727" s="9">
        <f>0.5*R6727</f>
        <v>0</v>
      </c>
      <c r="U6727" s="9">
        <f>T6727+S6727</f>
        <v>0</v>
      </c>
      <c r="V6727" s="9">
        <f>(Q6727+U6727)/(0.944*1000)</f>
        <v>0</v>
      </c>
    </row>
    <row r="6728" spans="1:22" x14ac:dyDescent="0.3">
      <c r="A6728" s="14">
        <v>6748</v>
      </c>
      <c r="B6728" s="14" t="s">
        <v>10097</v>
      </c>
      <c r="C6728" s="14" t="s">
        <v>13510</v>
      </c>
      <c r="D6728" s="14" t="s">
        <v>13504</v>
      </c>
      <c r="E6728" s="14" t="s">
        <v>13487</v>
      </c>
      <c r="F6728" s="14">
        <v>10</v>
      </c>
      <c r="G6728" s="14">
        <v>0.25</v>
      </c>
      <c r="H6728" s="15">
        <v>0.14599999999999999</v>
      </c>
      <c r="I6728" s="15">
        <f>M6728-V6728</f>
        <v>0.11650000000000002</v>
      </c>
      <c r="J6728" s="14"/>
      <c r="K6728" s="13"/>
      <c r="L6728" s="9">
        <f>G6728*1.05</f>
        <v>0.26250000000000001</v>
      </c>
      <c r="M6728" s="11">
        <f>L6728-H6728</f>
        <v>0.11650000000000002</v>
      </c>
      <c r="N6728" s="11">
        <v>0</v>
      </c>
      <c r="P6728" s="9">
        <f>0.5*N6728/1000</f>
        <v>0</v>
      </c>
      <c r="Q6728" s="9">
        <f>P6728+O6728</f>
        <v>0</v>
      </c>
      <c r="R6728" s="11">
        <v>0</v>
      </c>
      <c r="T6728" s="9">
        <f>0.5*R6728</f>
        <v>0</v>
      </c>
      <c r="U6728" s="9">
        <f>T6728+S6728</f>
        <v>0</v>
      </c>
      <c r="V6728" s="9">
        <f>(Q6728+U6728)/(0.944*1000)</f>
        <v>0</v>
      </c>
    </row>
    <row r="6729" spans="1:22" x14ac:dyDescent="0.3">
      <c r="A6729" s="14">
        <v>6749</v>
      </c>
      <c r="B6729" s="14" t="s">
        <v>10098</v>
      </c>
      <c r="C6729" s="14" t="s">
        <v>13510</v>
      </c>
      <c r="D6729" s="14" t="s">
        <v>13504</v>
      </c>
      <c r="E6729" s="14" t="s">
        <v>13487</v>
      </c>
      <c r="F6729" s="14">
        <v>10</v>
      </c>
      <c r="G6729" s="14">
        <v>0.16</v>
      </c>
      <c r="H6729" s="15">
        <v>9.8300000000000123E-3</v>
      </c>
      <c r="I6729" s="15">
        <f>M6729-V6729</f>
        <v>0.15817000000000001</v>
      </c>
      <c r="J6729" s="14"/>
      <c r="K6729" s="13"/>
      <c r="L6729" s="9">
        <f>G6729*1.05</f>
        <v>0.16800000000000001</v>
      </c>
      <c r="M6729" s="11">
        <f>L6729-H6729</f>
        <v>0.15817000000000001</v>
      </c>
      <c r="N6729" s="11">
        <v>0</v>
      </c>
      <c r="P6729" s="9">
        <f>0.5*N6729/1000</f>
        <v>0</v>
      </c>
      <c r="Q6729" s="9">
        <f>P6729+O6729</f>
        <v>0</v>
      </c>
      <c r="R6729" s="11">
        <v>0</v>
      </c>
      <c r="T6729" s="9">
        <f>0.5*R6729</f>
        <v>0</v>
      </c>
      <c r="U6729" s="9">
        <f>T6729+S6729</f>
        <v>0</v>
      </c>
      <c r="V6729" s="9">
        <f>(Q6729+U6729)/(0.944*1000)</f>
        <v>0</v>
      </c>
    </row>
    <row r="6730" spans="1:22" x14ac:dyDescent="0.3">
      <c r="A6730" s="14">
        <v>6750</v>
      </c>
      <c r="B6730" s="14" t="s">
        <v>10099</v>
      </c>
      <c r="C6730" s="14" t="s">
        <v>13510</v>
      </c>
      <c r="D6730" s="14" t="s">
        <v>13504</v>
      </c>
      <c r="E6730" s="14" t="s">
        <v>13487</v>
      </c>
      <c r="F6730" s="14">
        <v>10</v>
      </c>
      <c r="G6730" s="14">
        <v>6.3E-2</v>
      </c>
      <c r="H6730" s="15">
        <v>4.1439999999999984E-3</v>
      </c>
      <c r="I6730" s="15">
        <f>M6730-V6730</f>
        <v>6.2006000000000006E-2</v>
      </c>
      <c r="J6730" s="14"/>
      <c r="K6730" s="13"/>
      <c r="L6730" s="9">
        <f>G6730*1.05</f>
        <v>6.615E-2</v>
      </c>
      <c r="M6730" s="11">
        <f>L6730-H6730</f>
        <v>6.2006000000000006E-2</v>
      </c>
      <c r="N6730" s="11">
        <v>0</v>
      </c>
      <c r="P6730" s="9">
        <f>0.5*N6730/1000</f>
        <v>0</v>
      </c>
      <c r="Q6730" s="9">
        <f>P6730+O6730</f>
        <v>0</v>
      </c>
      <c r="R6730" s="11">
        <v>0</v>
      </c>
      <c r="T6730" s="9">
        <f>0.5*R6730</f>
        <v>0</v>
      </c>
      <c r="U6730" s="9">
        <f>T6730+S6730</f>
        <v>0</v>
      </c>
      <c r="V6730" s="9">
        <f>(Q6730+U6730)/(0.944*1000)</f>
        <v>0</v>
      </c>
    </row>
    <row r="6731" spans="1:22" x14ac:dyDescent="0.3">
      <c r="A6731" s="14">
        <v>6751</v>
      </c>
      <c r="B6731" s="14" t="s">
        <v>10100</v>
      </c>
      <c r="C6731" s="14" t="s">
        <v>13510</v>
      </c>
      <c r="D6731" s="14" t="s">
        <v>13504</v>
      </c>
      <c r="E6731" s="14" t="s">
        <v>13487</v>
      </c>
      <c r="F6731" s="14">
        <v>10</v>
      </c>
      <c r="G6731" s="14">
        <v>0.16</v>
      </c>
      <c r="H6731" s="15">
        <v>1.8569999999999993E-3</v>
      </c>
      <c r="I6731" s="15">
        <f>M6731-V6731</f>
        <v>0.16614300000000001</v>
      </c>
      <c r="J6731" s="14"/>
      <c r="K6731" s="13"/>
      <c r="L6731" s="9">
        <f>G6731*1.05</f>
        <v>0.16800000000000001</v>
      </c>
      <c r="M6731" s="11">
        <f>L6731-H6731</f>
        <v>0.16614300000000001</v>
      </c>
      <c r="N6731" s="11">
        <v>0</v>
      </c>
      <c r="P6731" s="9">
        <f>0.5*N6731/1000</f>
        <v>0</v>
      </c>
      <c r="Q6731" s="9">
        <f>P6731+O6731</f>
        <v>0</v>
      </c>
      <c r="R6731" s="11">
        <v>0</v>
      </c>
      <c r="T6731" s="9">
        <f>0.5*R6731</f>
        <v>0</v>
      </c>
      <c r="U6731" s="9">
        <f>T6731+S6731</f>
        <v>0</v>
      </c>
      <c r="V6731" s="9">
        <f>(Q6731+U6731)/(0.944*1000)</f>
        <v>0</v>
      </c>
    </row>
    <row r="6732" spans="1:22" x14ac:dyDescent="0.3">
      <c r="A6732" s="14">
        <v>6752</v>
      </c>
      <c r="B6732" s="14" t="s">
        <v>10101</v>
      </c>
      <c r="C6732" s="14" t="s">
        <v>13510</v>
      </c>
      <c r="D6732" s="14" t="s">
        <v>13504</v>
      </c>
      <c r="E6732" s="14" t="s">
        <v>13487</v>
      </c>
      <c r="F6732" s="14">
        <v>10</v>
      </c>
      <c r="G6732" s="14">
        <v>0.16</v>
      </c>
      <c r="H6732" s="15">
        <v>8.0610000000000074E-3</v>
      </c>
      <c r="I6732" s="15">
        <f>M6732-V6732</f>
        <v>0.159939</v>
      </c>
      <c r="J6732" s="14"/>
      <c r="K6732" s="13"/>
      <c r="L6732" s="9">
        <f>G6732*1.05</f>
        <v>0.16800000000000001</v>
      </c>
      <c r="M6732" s="11">
        <f>L6732-H6732</f>
        <v>0.159939</v>
      </c>
      <c r="N6732" s="11">
        <v>0</v>
      </c>
      <c r="P6732" s="9">
        <f>0.5*N6732/1000</f>
        <v>0</v>
      </c>
      <c r="Q6732" s="9">
        <f>P6732+O6732</f>
        <v>0</v>
      </c>
      <c r="R6732" s="11">
        <v>0</v>
      </c>
      <c r="T6732" s="9">
        <f>0.5*R6732</f>
        <v>0</v>
      </c>
      <c r="U6732" s="9">
        <f>T6732+S6732</f>
        <v>0</v>
      </c>
      <c r="V6732" s="9">
        <f>(Q6732+U6732)/(0.944*1000)</f>
        <v>0</v>
      </c>
    </row>
    <row r="6733" spans="1:22" x14ac:dyDescent="0.3">
      <c r="A6733" s="14">
        <v>6753</v>
      </c>
      <c r="B6733" s="14" t="s">
        <v>10102</v>
      </c>
      <c r="C6733" s="14" t="s">
        <v>13510</v>
      </c>
      <c r="D6733" s="14" t="s">
        <v>13504</v>
      </c>
      <c r="E6733" s="14" t="s">
        <v>13487</v>
      </c>
      <c r="F6733" s="14">
        <v>10</v>
      </c>
      <c r="G6733" s="14">
        <v>0.16</v>
      </c>
      <c r="H6733" s="15">
        <v>4.3316E-2</v>
      </c>
      <c r="I6733" s="15">
        <f>M6733-V6733</f>
        <v>0.12468400000000002</v>
      </c>
      <c r="J6733" s="14"/>
      <c r="K6733" s="13"/>
      <c r="L6733" s="9">
        <f>G6733*1.05</f>
        <v>0.16800000000000001</v>
      </c>
      <c r="M6733" s="11">
        <f>L6733-H6733</f>
        <v>0.12468400000000002</v>
      </c>
      <c r="N6733" s="11">
        <v>0</v>
      </c>
      <c r="P6733" s="9">
        <f>0.5*N6733/1000</f>
        <v>0</v>
      </c>
      <c r="Q6733" s="9">
        <f>P6733+O6733</f>
        <v>0</v>
      </c>
      <c r="R6733" s="11">
        <v>0</v>
      </c>
      <c r="T6733" s="9">
        <f>0.5*R6733</f>
        <v>0</v>
      </c>
      <c r="U6733" s="9">
        <f>T6733+S6733</f>
        <v>0</v>
      </c>
      <c r="V6733" s="9">
        <f>(Q6733+U6733)/(0.944*1000)</f>
        <v>0</v>
      </c>
    </row>
    <row r="6734" spans="1:22" x14ac:dyDescent="0.3">
      <c r="A6734" s="14">
        <v>6754</v>
      </c>
      <c r="B6734" s="14" t="s">
        <v>10103</v>
      </c>
      <c r="C6734" s="14" t="s">
        <v>13510</v>
      </c>
      <c r="D6734" s="14" t="s">
        <v>13504</v>
      </c>
      <c r="E6734" s="14" t="s">
        <v>13487</v>
      </c>
      <c r="F6734" s="14">
        <v>10</v>
      </c>
      <c r="G6734" s="14">
        <v>0.1</v>
      </c>
      <c r="H6734" s="15">
        <v>6.2E-2</v>
      </c>
      <c r="I6734" s="15">
        <f>M6734-V6734</f>
        <v>4.0351694915254248E-2</v>
      </c>
      <c r="J6734" s="14"/>
      <c r="K6734" s="13"/>
      <c r="L6734" s="9">
        <f>G6734*1.05</f>
        <v>0.10500000000000001</v>
      </c>
      <c r="M6734" s="11">
        <f>L6734-H6734</f>
        <v>4.300000000000001E-2</v>
      </c>
      <c r="N6734" s="11">
        <v>0</v>
      </c>
      <c r="P6734" s="9">
        <f>0.5*N6734/1000</f>
        <v>0</v>
      </c>
      <c r="Q6734" s="9">
        <f>P6734+O6734</f>
        <v>0</v>
      </c>
      <c r="R6734" s="11">
        <v>5</v>
      </c>
      <c r="T6734" s="9">
        <f>0.5*R6734</f>
        <v>2.5</v>
      </c>
      <c r="U6734" s="9">
        <f>T6734+S6734</f>
        <v>2.5</v>
      </c>
      <c r="V6734" s="9">
        <f>(Q6734+U6734)/(0.944*1000)</f>
        <v>2.6483050847457626E-3</v>
      </c>
    </row>
    <row r="6735" spans="1:22" x14ac:dyDescent="0.3">
      <c r="A6735" s="14">
        <v>6755</v>
      </c>
      <c r="B6735" s="14" t="s">
        <v>10104</v>
      </c>
      <c r="C6735" s="14" t="s">
        <v>13510</v>
      </c>
      <c r="D6735" s="14" t="s">
        <v>13504</v>
      </c>
      <c r="E6735" s="14" t="s">
        <v>13487</v>
      </c>
      <c r="F6735" s="14">
        <v>10</v>
      </c>
      <c r="G6735" s="14">
        <v>0.16</v>
      </c>
      <c r="H6735" s="15">
        <v>1.1783999999999992E-2</v>
      </c>
      <c r="I6735" s="15">
        <f>M6735-V6735</f>
        <v>0.15621600000000002</v>
      </c>
      <c r="J6735" s="14"/>
      <c r="K6735" s="13"/>
      <c r="L6735" s="9">
        <f>G6735*1.05</f>
        <v>0.16800000000000001</v>
      </c>
      <c r="M6735" s="11">
        <f>L6735-H6735</f>
        <v>0.15621600000000002</v>
      </c>
      <c r="N6735" s="11">
        <v>0</v>
      </c>
      <c r="P6735" s="9">
        <f>0.5*N6735/1000</f>
        <v>0</v>
      </c>
      <c r="Q6735" s="9">
        <f>P6735+O6735</f>
        <v>0</v>
      </c>
      <c r="R6735" s="11">
        <v>0</v>
      </c>
      <c r="T6735" s="9">
        <f>0.5*R6735</f>
        <v>0</v>
      </c>
      <c r="U6735" s="9">
        <f>T6735+S6735</f>
        <v>0</v>
      </c>
      <c r="V6735" s="9">
        <f>(Q6735+U6735)/(0.944*1000)</f>
        <v>0</v>
      </c>
    </row>
    <row r="6736" spans="1:22" x14ac:dyDescent="0.3">
      <c r="A6736" s="14">
        <v>6756</v>
      </c>
      <c r="B6736" s="14" t="s">
        <v>10105</v>
      </c>
      <c r="C6736" s="14" t="s">
        <v>13510</v>
      </c>
      <c r="D6736" s="14" t="s">
        <v>13504</v>
      </c>
      <c r="E6736" s="14" t="s">
        <v>13487</v>
      </c>
      <c r="F6736" s="14">
        <v>10</v>
      </c>
      <c r="G6736" s="14">
        <v>0.25</v>
      </c>
      <c r="H6736" s="15">
        <v>6.7194999999999991E-2</v>
      </c>
      <c r="I6736" s="15">
        <f>M6736-V6736</f>
        <v>0.19530500000000001</v>
      </c>
      <c r="J6736" s="14"/>
      <c r="K6736" s="13"/>
      <c r="L6736" s="9">
        <f>G6736*1.05</f>
        <v>0.26250000000000001</v>
      </c>
      <c r="M6736" s="11">
        <f>L6736-H6736</f>
        <v>0.19530500000000001</v>
      </c>
      <c r="N6736" s="11">
        <v>0</v>
      </c>
      <c r="P6736" s="9">
        <f>0.5*N6736/1000</f>
        <v>0</v>
      </c>
      <c r="Q6736" s="9">
        <f>P6736+O6736</f>
        <v>0</v>
      </c>
      <c r="R6736" s="11">
        <v>0</v>
      </c>
      <c r="T6736" s="9">
        <f>0.5*R6736</f>
        <v>0</v>
      </c>
      <c r="U6736" s="9">
        <f>T6736+S6736</f>
        <v>0</v>
      </c>
      <c r="V6736" s="9">
        <f>(Q6736+U6736)/(0.944*1000)</f>
        <v>0</v>
      </c>
    </row>
    <row r="6737" spans="1:22" x14ac:dyDescent="0.3">
      <c r="A6737" s="14">
        <v>6757</v>
      </c>
      <c r="B6737" s="14" t="s">
        <v>10106</v>
      </c>
      <c r="C6737" s="14" t="s">
        <v>13510</v>
      </c>
      <c r="D6737" s="14" t="s">
        <v>13504</v>
      </c>
      <c r="E6737" s="14" t="s">
        <v>13487</v>
      </c>
      <c r="F6737" s="14">
        <v>10</v>
      </c>
      <c r="G6737" s="14">
        <v>0.16</v>
      </c>
      <c r="H6737" s="15">
        <v>3.9659999999999994E-2</v>
      </c>
      <c r="I6737" s="15">
        <f>M6737-V6737</f>
        <v>0.12834000000000001</v>
      </c>
      <c r="J6737" s="14"/>
      <c r="K6737" s="13"/>
      <c r="L6737" s="9">
        <f>G6737*1.05</f>
        <v>0.16800000000000001</v>
      </c>
      <c r="M6737" s="11">
        <f>L6737-H6737</f>
        <v>0.12834000000000001</v>
      </c>
      <c r="N6737" s="11">
        <v>0</v>
      </c>
      <c r="P6737" s="9">
        <f>0.5*N6737/1000</f>
        <v>0</v>
      </c>
      <c r="Q6737" s="9">
        <f>P6737+O6737</f>
        <v>0</v>
      </c>
      <c r="R6737" s="11">
        <v>0</v>
      </c>
      <c r="T6737" s="9">
        <f>0.5*R6737</f>
        <v>0</v>
      </c>
      <c r="U6737" s="9">
        <f>T6737+S6737</f>
        <v>0</v>
      </c>
      <c r="V6737" s="9">
        <f>(Q6737+U6737)/(0.944*1000)</f>
        <v>0</v>
      </c>
    </row>
    <row r="6738" spans="1:22" x14ac:dyDescent="0.3">
      <c r="A6738" s="14">
        <v>6758</v>
      </c>
      <c r="B6738" s="14" t="s">
        <v>10107</v>
      </c>
      <c r="C6738" s="14" t="s">
        <v>13510</v>
      </c>
      <c r="D6738" s="14" t="s">
        <v>13504</v>
      </c>
      <c r="E6738" s="14" t="s">
        <v>13487</v>
      </c>
      <c r="F6738" s="14">
        <v>10</v>
      </c>
      <c r="G6738" s="14">
        <v>0.16</v>
      </c>
      <c r="H6738" s="15">
        <v>5.1711E-2</v>
      </c>
      <c r="I6738" s="15">
        <f>M6738-V6738</f>
        <v>0.116289</v>
      </c>
      <c r="J6738" s="14"/>
      <c r="K6738" s="13"/>
      <c r="L6738" s="9">
        <f>G6738*1.05</f>
        <v>0.16800000000000001</v>
      </c>
      <c r="M6738" s="11">
        <f>L6738-H6738</f>
        <v>0.116289</v>
      </c>
      <c r="N6738" s="11">
        <v>0</v>
      </c>
      <c r="P6738" s="9">
        <f>0.5*N6738/1000</f>
        <v>0</v>
      </c>
      <c r="Q6738" s="9">
        <f>P6738+O6738</f>
        <v>0</v>
      </c>
      <c r="R6738" s="11">
        <v>0</v>
      </c>
      <c r="T6738" s="9">
        <f>0.5*R6738</f>
        <v>0</v>
      </c>
      <c r="U6738" s="9">
        <f>T6738+S6738</f>
        <v>0</v>
      </c>
      <c r="V6738" s="9">
        <f>(Q6738+U6738)/(0.944*1000)</f>
        <v>0</v>
      </c>
    </row>
    <row r="6739" spans="1:22" x14ac:dyDescent="0.3">
      <c r="A6739" s="14">
        <v>6759</v>
      </c>
      <c r="B6739" s="14" t="s">
        <v>10108</v>
      </c>
      <c r="C6739" s="14" t="s">
        <v>13510</v>
      </c>
      <c r="D6739" s="14" t="s">
        <v>13504</v>
      </c>
      <c r="E6739" s="14" t="s">
        <v>13487</v>
      </c>
      <c r="F6739" s="14">
        <v>10</v>
      </c>
      <c r="G6739" s="14">
        <v>0.4</v>
      </c>
      <c r="H6739" s="15">
        <v>6.0184000000000029E-2</v>
      </c>
      <c r="I6739" s="15">
        <f>M6739-V6739</f>
        <v>0.35981600000000002</v>
      </c>
      <c r="J6739" s="14"/>
      <c r="K6739" s="13"/>
      <c r="L6739" s="9">
        <f>G6739*1.05</f>
        <v>0.42000000000000004</v>
      </c>
      <c r="M6739" s="11">
        <f>L6739-H6739</f>
        <v>0.35981600000000002</v>
      </c>
      <c r="N6739" s="11">
        <v>0</v>
      </c>
      <c r="P6739" s="9">
        <f>0.5*N6739/1000</f>
        <v>0</v>
      </c>
      <c r="Q6739" s="9">
        <f>P6739+O6739</f>
        <v>0</v>
      </c>
      <c r="R6739" s="11">
        <v>0</v>
      </c>
      <c r="T6739" s="9">
        <f>0.5*R6739</f>
        <v>0</v>
      </c>
      <c r="U6739" s="9">
        <f>T6739+S6739</f>
        <v>0</v>
      </c>
      <c r="V6739" s="9">
        <f>(Q6739+U6739)/(0.944*1000)</f>
        <v>0</v>
      </c>
    </row>
    <row r="6740" spans="1:22" x14ac:dyDescent="0.3">
      <c r="A6740" s="14">
        <v>6760</v>
      </c>
      <c r="B6740" s="14" t="s">
        <v>10109</v>
      </c>
      <c r="C6740" s="14" t="s">
        <v>13510</v>
      </c>
      <c r="D6740" s="14" t="s">
        <v>13504</v>
      </c>
      <c r="E6740" s="14" t="s">
        <v>13487</v>
      </c>
      <c r="F6740" s="14">
        <v>10</v>
      </c>
      <c r="G6740" s="14">
        <v>6.3E-2</v>
      </c>
      <c r="H6740" s="15">
        <v>2.0970000000000012E-3</v>
      </c>
      <c r="I6740" s="15">
        <f>M6740-V6740</f>
        <v>6.4052999999999999E-2</v>
      </c>
      <c r="J6740" s="14"/>
      <c r="K6740" s="13"/>
      <c r="L6740" s="9">
        <f>G6740*1.05</f>
        <v>6.615E-2</v>
      </c>
      <c r="M6740" s="11">
        <f>L6740-H6740</f>
        <v>6.4052999999999999E-2</v>
      </c>
      <c r="N6740" s="11">
        <v>0</v>
      </c>
      <c r="P6740" s="9">
        <f>0.5*N6740/1000</f>
        <v>0</v>
      </c>
      <c r="Q6740" s="9">
        <f>P6740+O6740</f>
        <v>0</v>
      </c>
      <c r="R6740" s="11">
        <v>0</v>
      </c>
      <c r="T6740" s="9">
        <f>0.5*R6740</f>
        <v>0</v>
      </c>
      <c r="U6740" s="9">
        <f>T6740+S6740</f>
        <v>0</v>
      </c>
      <c r="V6740" s="9">
        <f>(Q6740+U6740)/(0.944*1000)</f>
        <v>0</v>
      </c>
    </row>
    <row r="6741" spans="1:22" x14ac:dyDescent="0.3">
      <c r="A6741" s="14">
        <v>6761</v>
      </c>
      <c r="B6741" s="14" t="s">
        <v>10110</v>
      </c>
      <c r="C6741" s="14" t="s">
        <v>13510</v>
      </c>
      <c r="D6741" s="14" t="s">
        <v>13504</v>
      </c>
      <c r="E6741" s="14" t="s">
        <v>13487</v>
      </c>
      <c r="F6741" s="14">
        <v>10</v>
      </c>
      <c r="G6741" s="14">
        <v>0.16</v>
      </c>
      <c r="H6741" s="15">
        <v>7.3710000000000012E-2</v>
      </c>
      <c r="I6741" s="15">
        <f>M6741-V6741</f>
        <v>9.4289999999999999E-2</v>
      </c>
      <c r="J6741" s="14"/>
      <c r="K6741" s="13"/>
      <c r="L6741" s="9">
        <f>G6741*1.05</f>
        <v>0.16800000000000001</v>
      </c>
      <c r="M6741" s="11">
        <f>L6741-H6741</f>
        <v>9.4289999999999999E-2</v>
      </c>
      <c r="N6741" s="11">
        <v>0</v>
      </c>
      <c r="P6741" s="9">
        <f>0.5*N6741/1000</f>
        <v>0</v>
      </c>
      <c r="Q6741" s="9">
        <f>P6741+O6741</f>
        <v>0</v>
      </c>
      <c r="R6741" s="11">
        <v>0</v>
      </c>
      <c r="T6741" s="9">
        <f>0.5*R6741</f>
        <v>0</v>
      </c>
      <c r="U6741" s="9">
        <f>T6741+S6741</f>
        <v>0</v>
      </c>
      <c r="V6741" s="9">
        <f>(Q6741+U6741)/(0.944*1000)</f>
        <v>0</v>
      </c>
    </row>
    <row r="6742" spans="1:22" x14ac:dyDescent="0.3">
      <c r="A6742" s="14">
        <v>6762</v>
      </c>
      <c r="B6742" s="14" t="s">
        <v>10111</v>
      </c>
      <c r="C6742" s="14" t="s">
        <v>13510</v>
      </c>
      <c r="D6742" s="14" t="s">
        <v>13504</v>
      </c>
      <c r="E6742" s="14" t="s">
        <v>13487</v>
      </c>
      <c r="F6742" s="14">
        <v>10</v>
      </c>
      <c r="G6742" s="14">
        <v>6.3E-2</v>
      </c>
      <c r="H6742" s="15">
        <v>3.058E-3</v>
      </c>
      <c r="I6742" s="15">
        <f>M6742-V6742</f>
        <v>6.3091999999999995E-2</v>
      </c>
      <c r="J6742" s="14"/>
      <c r="K6742" s="13"/>
      <c r="L6742" s="9">
        <f>G6742*1.05</f>
        <v>6.615E-2</v>
      </c>
      <c r="M6742" s="11">
        <f>L6742-H6742</f>
        <v>6.3091999999999995E-2</v>
      </c>
      <c r="N6742" s="11">
        <v>0</v>
      </c>
      <c r="P6742" s="9">
        <f>0.5*N6742/1000</f>
        <v>0</v>
      </c>
      <c r="Q6742" s="9">
        <f>P6742+O6742</f>
        <v>0</v>
      </c>
      <c r="R6742" s="11">
        <v>0</v>
      </c>
      <c r="T6742" s="9">
        <f>0.5*R6742</f>
        <v>0</v>
      </c>
      <c r="U6742" s="9">
        <f>T6742+S6742</f>
        <v>0</v>
      </c>
      <c r="V6742" s="9">
        <f>(Q6742+U6742)/(0.944*1000)</f>
        <v>0</v>
      </c>
    </row>
    <row r="6743" spans="1:22" x14ac:dyDescent="0.3">
      <c r="A6743" s="14">
        <v>6763</v>
      </c>
      <c r="B6743" s="14" t="s">
        <v>10112</v>
      </c>
      <c r="C6743" s="14" t="s">
        <v>13510</v>
      </c>
      <c r="D6743" s="14" t="s">
        <v>13504</v>
      </c>
      <c r="E6743" s="14" t="s">
        <v>13487</v>
      </c>
      <c r="F6743" s="14">
        <v>10</v>
      </c>
      <c r="G6743" s="14">
        <v>6.3E-2</v>
      </c>
      <c r="H6743" s="15">
        <v>7.3350000000000012E-3</v>
      </c>
      <c r="I6743" s="15">
        <f>M6743-V6743</f>
        <v>5.8814999999999999E-2</v>
      </c>
      <c r="J6743" s="14"/>
      <c r="K6743" s="13"/>
      <c r="L6743" s="9">
        <f>G6743*1.05</f>
        <v>6.615E-2</v>
      </c>
      <c r="M6743" s="11">
        <f>L6743-H6743</f>
        <v>5.8814999999999999E-2</v>
      </c>
      <c r="N6743" s="11">
        <v>0</v>
      </c>
      <c r="P6743" s="9">
        <f>0.5*N6743/1000</f>
        <v>0</v>
      </c>
      <c r="Q6743" s="9">
        <f>P6743+O6743</f>
        <v>0</v>
      </c>
      <c r="R6743" s="11">
        <v>0</v>
      </c>
      <c r="S6743" s="9">
        <f>0.75*R6743/1000</f>
        <v>0</v>
      </c>
      <c r="T6743" s="9">
        <f>0.5*R6743</f>
        <v>0</v>
      </c>
      <c r="U6743" s="9">
        <f>T6743+S6743</f>
        <v>0</v>
      </c>
      <c r="V6743" s="9">
        <f>(Q6743+U6743)/(0.944*1000)</f>
        <v>0</v>
      </c>
    </row>
    <row r="6744" spans="1:22" x14ac:dyDescent="0.3">
      <c r="A6744" s="14">
        <v>6764</v>
      </c>
      <c r="B6744" s="14" t="s">
        <v>10113</v>
      </c>
      <c r="C6744" s="14" t="s">
        <v>13510</v>
      </c>
      <c r="D6744" s="14" t="s">
        <v>13504</v>
      </c>
      <c r="E6744" s="14" t="s">
        <v>13487</v>
      </c>
      <c r="F6744" s="14">
        <v>10</v>
      </c>
      <c r="G6744" s="14">
        <v>0.25</v>
      </c>
      <c r="H6744" s="15">
        <v>1.1061000000000007E-2</v>
      </c>
      <c r="I6744" s="15">
        <f>M6744-V6744</f>
        <v>0.24614238983050851</v>
      </c>
      <c r="J6744" s="14"/>
      <c r="K6744" s="13"/>
      <c r="L6744" s="9">
        <f>G6744*1.05</f>
        <v>0.26250000000000001</v>
      </c>
      <c r="M6744" s="11">
        <f>L6744-H6744</f>
        <v>0.25143900000000002</v>
      </c>
      <c r="N6744" s="11">
        <v>0</v>
      </c>
      <c r="P6744" s="9">
        <f>0.5*N6744/1000</f>
        <v>0</v>
      </c>
      <c r="Q6744" s="9">
        <f>P6744+O6744</f>
        <v>0</v>
      </c>
      <c r="R6744" s="11">
        <v>10</v>
      </c>
      <c r="T6744" s="9">
        <f>0.5*R6744</f>
        <v>5</v>
      </c>
      <c r="U6744" s="9">
        <f>T6744+S6744</f>
        <v>5</v>
      </c>
      <c r="V6744" s="9">
        <f>(Q6744+U6744)/(0.944*1000)</f>
        <v>5.2966101694915252E-3</v>
      </c>
    </row>
    <row r="6745" spans="1:22" x14ac:dyDescent="0.3">
      <c r="A6745" s="14">
        <v>6765</v>
      </c>
      <c r="B6745" s="14" t="s">
        <v>10114</v>
      </c>
      <c r="C6745" s="14" t="s">
        <v>13510</v>
      </c>
      <c r="D6745" s="14" t="s">
        <v>13504</v>
      </c>
      <c r="E6745" s="14" t="s">
        <v>13487</v>
      </c>
      <c r="F6745" s="14">
        <v>10</v>
      </c>
      <c r="G6745" s="14">
        <v>0.16</v>
      </c>
      <c r="H6745" s="15">
        <v>1.6473999999999989E-2</v>
      </c>
      <c r="I6745" s="15">
        <f>M6745-V6745</f>
        <v>0.15152600000000002</v>
      </c>
      <c r="J6745" s="14"/>
      <c r="K6745" s="13"/>
      <c r="L6745" s="9">
        <f>G6745*1.05</f>
        <v>0.16800000000000001</v>
      </c>
      <c r="M6745" s="11">
        <f>L6745-H6745</f>
        <v>0.15152600000000002</v>
      </c>
      <c r="N6745" s="11">
        <v>0</v>
      </c>
      <c r="P6745" s="9">
        <f>0.5*N6745/1000</f>
        <v>0</v>
      </c>
      <c r="Q6745" s="9">
        <f>P6745+O6745</f>
        <v>0</v>
      </c>
      <c r="R6745" s="11">
        <v>0</v>
      </c>
      <c r="T6745" s="9">
        <f>0.5*R6745</f>
        <v>0</v>
      </c>
      <c r="U6745" s="9">
        <f>T6745+S6745</f>
        <v>0</v>
      </c>
      <c r="V6745" s="9">
        <f>(Q6745+U6745)/(0.944*1000)</f>
        <v>0</v>
      </c>
    </row>
    <row r="6746" spans="1:22" x14ac:dyDescent="0.3">
      <c r="A6746" s="14">
        <v>6766</v>
      </c>
      <c r="B6746" s="14" t="s">
        <v>10115</v>
      </c>
      <c r="C6746" s="14" t="s">
        <v>13510</v>
      </c>
      <c r="D6746" s="14" t="s">
        <v>13504</v>
      </c>
      <c r="E6746" s="14" t="s">
        <v>13487</v>
      </c>
      <c r="F6746" s="14">
        <v>10</v>
      </c>
      <c r="G6746" s="14">
        <v>0.04</v>
      </c>
      <c r="H6746" s="15">
        <v>1.9406E-2</v>
      </c>
      <c r="I6746" s="15">
        <f>M6746-V6746</f>
        <v>2.2594000000000003E-2</v>
      </c>
      <c r="J6746" s="14"/>
      <c r="K6746" s="13"/>
      <c r="L6746" s="9">
        <f>G6746*1.05</f>
        <v>4.2000000000000003E-2</v>
      </c>
      <c r="M6746" s="11">
        <f>L6746-H6746</f>
        <v>2.2594000000000003E-2</v>
      </c>
      <c r="N6746" s="11">
        <v>0</v>
      </c>
      <c r="P6746" s="9">
        <f>0.5*N6746/1000</f>
        <v>0</v>
      </c>
      <c r="Q6746" s="9">
        <f>P6746+O6746</f>
        <v>0</v>
      </c>
      <c r="R6746" s="11">
        <v>0</v>
      </c>
      <c r="T6746" s="9">
        <f>0.5*R6746</f>
        <v>0</v>
      </c>
      <c r="U6746" s="9">
        <f>T6746+S6746</f>
        <v>0</v>
      </c>
      <c r="V6746" s="9">
        <f>(Q6746+U6746)/(0.944*1000)</f>
        <v>0</v>
      </c>
    </row>
    <row r="6747" spans="1:22" x14ac:dyDescent="0.3">
      <c r="A6747" s="14">
        <v>6767</v>
      </c>
      <c r="B6747" s="14" t="s">
        <v>10116</v>
      </c>
      <c r="C6747" s="14" t="s">
        <v>13510</v>
      </c>
      <c r="D6747" s="14" t="s">
        <v>13504</v>
      </c>
      <c r="E6747" s="14" t="s">
        <v>13487</v>
      </c>
      <c r="F6747" s="14">
        <v>10</v>
      </c>
      <c r="G6747" s="14">
        <v>6.3E-2</v>
      </c>
      <c r="H6747" s="15">
        <v>2.9000000000000001E-2</v>
      </c>
      <c r="I6747" s="15">
        <f>M6747-V6747</f>
        <v>3.7150000000000002E-2</v>
      </c>
      <c r="J6747" s="14"/>
      <c r="K6747" s="13"/>
      <c r="L6747" s="9">
        <f>G6747*1.05</f>
        <v>6.615E-2</v>
      </c>
      <c r="M6747" s="11">
        <f>L6747-H6747</f>
        <v>3.7150000000000002E-2</v>
      </c>
      <c r="N6747" s="11">
        <v>0</v>
      </c>
      <c r="P6747" s="9">
        <f>0.5*N6747/1000</f>
        <v>0</v>
      </c>
      <c r="Q6747" s="9">
        <f>P6747+O6747</f>
        <v>0</v>
      </c>
      <c r="R6747" s="11">
        <v>0</v>
      </c>
      <c r="T6747" s="9">
        <f>0.5*R6747</f>
        <v>0</v>
      </c>
      <c r="U6747" s="9">
        <f>T6747+S6747</f>
        <v>0</v>
      </c>
      <c r="V6747" s="9">
        <f>(Q6747+U6747)/(0.944*1000)</f>
        <v>0</v>
      </c>
    </row>
    <row r="6748" spans="1:22" x14ac:dyDescent="0.3">
      <c r="A6748" s="14">
        <v>6768</v>
      </c>
      <c r="B6748" s="14" t="s">
        <v>10117</v>
      </c>
      <c r="C6748" s="14" t="s">
        <v>13510</v>
      </c>
      <c r="D6748" s="14" t="s">
        <v>13504</v>
      </c>
      <c r="E6748" s="14" t="s">
        <v>13487</v>
      </c>
      <c r="F6748" s="14">
        <v>10</v>
      </c>
      <c r="G6748" s="14">
        <v>0.16</v>
      </c>
      <c r="H6748" s="15">
        <v>8.2000000000000003E-2</v>
      </c>
      <c r="I6748" s="15">
        <f>M6748-V6748</f>
        <v>8.6000000000000007E-2</v>
      </c>
      <c r="J6748" s="14"/>
      <c r="K6748" s="13"/>
      <c r="L6748" s="9">
        <f>G6748*1.05</f>
        <v>0.16800000000000001</v>
      </c>
      <c r="M6748" s="11">
        <f>L6748-H6748</f>
        <v>8.6000000000000007E-2</v>
      </c>
      <c r="N6748" s="11">
        <v>0</v>
      </c>
      <c r="P6748" s="9">
        <f>0.5*N6748/1000</f>
        <v>0</v>
      </c>
      <c r="Q6748" s="9">
        <f>P6748+O6748</f>
        <v>0</v>
      </c>
      <c r="R6748" s="11">
        <v>0</v>
      </c>
      <c r="T6748" s="9">
        <f>0.5*R6748</f>
        <v>0</v>
      </c>
      <c r="U6748" s="9">
        <f>T6748+S6748</f>
        <v>0</v>
      </c>
      <c r="V6748" s="9">
        <f>(Q6748+U6748)/(0.944*1000)</f>
        <v>0</v>
      </c>
    </row>
    <row r="6749" spans="1:22" x14ac:dyDescent="0.3">
      <c r="A6749" s="14">
        <v>6769</v>
      </c>
      <c r="B6749" s="14" t="s">
        <v>10118</v>
      </c>
      <c r="C6749" s="14" t="s">
        <v>13510</v>
      </c>
      <c r="D6749" s="14" t="s">
        <v>13504</v>
      </c>
      <c r="E6749" s="14" t="s">
        <v>13487</v>
      </c>
      <c r="F6749" s="14">
        <v>10</v>
      </c>
      <c r="G6749" s="14">
        <v>0.16</v>
      </c>
      <c r="H6749" s="15">
        <v>4.8739999999999955E-3</v>
      </c>
      <c r="I6749" s="15">
        <f>M6749-V6749</f>
        <v>0.16312600000000002</v>
      </c>
      <c r="J6749" s="14"/>
      <c r="K6749" s="13"/>
      <c r="L6749" s="9">
        <f>G6749*1.05</f>
        <v>0.16800000000000001</v>
      </c>
      <c r="M6749" s="11">
        <f>L6749-H6749</f>
        <v>0.16312600000000002</v>
      </c>
      <c r="N6749" s="11">
        <v>0</v>
      </c>
      <c r="P6749" s="9">
        <f>0.5*N6749/1000</f>
        <v>0</v>
      </c>
      <c r="Q6749" s="9">
        <f>P6749+O6749</f>
        <v>0</v>
      </c>
      <c r="R6749" s="11">
        <v>0</v>
      </c>
      <c r="T6749" s="9">
        <f>0.5*R6749</f>
        <v>0</v>
      </c>
      <c r="U6749" s="9">
        <f>T6749+S6749</f>
        <v>0</v>
      </c>
      <c r="V6749" s="9">
        <f>(Q6749+U6749)/(0.944*1000)</f>
        <v>0</v>
      </c>
    </row>
    <row r="6750" spans="1:22" x14ac:dyDescent="0.3">
      <c r="A6750" s="14">
        <v>6770</v>
      </c>
      <c r="B6750" s="14" t="s">
        <v>10119</v>
      </c>
      <c r="C6750" s="14" t="s">
        <v>13510</v>
      </c>
      <c r="D6750" s="14" t="s">
        <v>13504</v>
      </c>
      <c r="E6750" s="14" t="s">
        <v>13487</v>
      </c>
      <c r="F6750" s="14">
        <v>10</v>
      </c>
      <c r="G6750" s="14">
        <v>0.16</v>
      </c>
      <c r="H6750" s="15">
        <v>6.1380000000000054E-3</v>
      </c>
      <c r="I6750" s="15">
        <f>M6750-V6750</f>
        <v>0.16186200000000001</v>
      </c>
      <c r="J6750" s="14"/>
      <c r="K6750" s="13"/>
      <c r="L6750" s="9">
        <f>G6750*1.05</f>
        <v>0.16800000000000001</v>
      </c>
      <c r="M6750" s="11">
        <f>L6750-H6750</f>
        <v>0.16186200000000001</v>
      </c>
      <c r="N6750" s="11">
        <v>0</v>
      </c>
      <c r="P6750" s="9">
        <f>0.5*N6750/1000</f>
        <v>0</v>
      </c>
      <c r="Q6750" s="9">
        <f>P6750+O6750</f>
        <v>0</v>
      </c>
      <c r="R6750" s="11">
        <v>0</v>
      </c>
      <c r="T6750" s="9">
        <f>0.5*R6750</f>
        <v>0</v>
      </c>
      <c r="U6750" s="9">
        <f>T6750+S6750</f>
        <v>0</v>
      </c>
      <c r="V6750" s="9">
        <f>(Q6750+U6750)/(0.944*1000)</f>
        <v>0</v>
      </c>
    </row>
    <row r="6751" spans="1:22" x14ac:dyDescent="0.3">
      <c r="A6751" s="14">
        <v>6771</v>
      </c>
      <c r="B6751" s="14" t="s">
        <v>10120</v>
      </c>
      <c r="C6751" s="14" t="s">
        <v>13510</v>
      </c>
      <c r="D6751" s="14" t="s">
        <v>13504</v>
      </c>
      <c r="E6751" s="14" t="s">
        <v>13487</v>
      </c>
      <c r="F6751" s="14">
        <v>10</v>
      </c>
      <c r="G6751" s="14">
        <v>0.16</v>
      </c>
      <c r="H6751" s="15">
        <v>1.5597000000000008E-2</v>
      </c>
      <c r="I6751" s="15">
        <f>M6751-V6751</f>
        <v>0.12856825423728815</v>
      </c>
      <c r="J6751" s="14"/>
      <c r="K6751" s="13"/>
      <c r="L6751" s="9">
        <f>G6751*1.05</f>
        <v>0.16800000000000001</v>
      </c>
      <c r="M6751" s="11">
        <f>L6751-H6751</f>
        <v>0.15240300000000001</v>
      </c>
      <c r="N6751" s="11">
        <v>0</v>
      </c>
      <c r="P6751" s="9">
        <f>0.5*N6751/1000</f>
        <v>0</v>
      </c>
      <c r="Q6751" s="9">
        <f>P6751+O6751</f>
        <v>0</v>
      </c>
      <c r="R6751" s="11">
        <v>30</v>
      </c>
      <c r="S6751" s="9">
        <f>0.75*R6751</f>
        <v>22.5</v>
      </c>
      <c r="U6751" s="9">
        <f>T6751+S6751</f>
        <v>22.5</v>
      </c>
      <c r="V6751" s="9">
        <f>(Q6751+U6751)/(0.944*1000)</f>
        <v>2.3834745762711863E-2</v>
      </c>
    </row>
    <row r="6752" spans="1:22" x14ac:dyDescent="0.3">
      <c r="A6752" s="14">
        <v>6772</v>
      </c>
      <c r="B6752" s="14" t="s">
        <v>10121</v>
      </c>
      <c r="C6752" s="14" t="s">
        <v>13510</v>
      </c>
      <c r="D6752" s="14" t="s">
        <v>13504</v>
      </c>
      <c r="E6752" s="14" t="s">
        <v>13487</v>
      </c>
      <c r="F6752" s="14">
        <v>10</v>
      </c>
      <c r="G6752" s="14">
        <v>0.1</v>
      </c>
      <c r="H6752" s="15">
        <v>4.3120999999999993E-2</v>
      </c>
      <c r="I6752" s="15">
        <f>M6752-V6752</f>
        <v>6.1879000000000017E-2</v>
      </c>
      <c r="J6752" s="14"/>
      <c r="K6752" s="13"/>
      <c r="L6752" s="9">
        <f>G6752*1.05</f>
        <v>0.10500000000000001</v>
      </c>
      <c r="M6752" s="11">
        <f>L6752-H6752</f>
        <v>6.1879000000000017E-2</v>
      </c>
      <c r="N6752" s="11">
        <v>0</v>
      </c>
      <c r="P6752" s="9">
        <f>0.5*N6752/1000</f>
        <v>0</v>
      </c>
      <c r="Q6752" s="9">
        <f>P6752+O6752</f>
        <v>0</v>
      </c>
      <c r="R6752" s="11">
        <v>0</v>
      </c>
      <c r="T6752" s="9">
        <f>0.5*R6752</f>
        <v>0</v>
      </c>
      <c r="U6752" s="9">
        <f>T6752+S6752</f>
        <v>0</v>
      </c>
      <c r="V6752" s="9">
        <f>(Q6752+U6752)/(0.944*1000)</f>
        <v>0</v>
      </c>
    </row>
    <row r="6753" spans="1:22" x14ac:dyDescent="0.3">
      <c r="A6753" s="14">
        <v>6773</v>
      </c>
      <c r="B6753" s="14" t="s">
        <v>10122</v>
      </c>
      <c r="C6753" s="14" t="s">
        <v>13510</v>
      </c>
      <c r="D6753" s="14" t="s">
        <v>13504</v>
      </c>
      <c r="E6753" s="14" t="s">
        <v>13487</v>
      </c>
      <c r="F6753" s="14">
        <v>10</v>
      </c>
      <c r="G6753" s="14">
        <v>0.1</v>
      </c>
      <c r="H6753" s="15">
        <v>2.9930999999999996E-2</v>
      </c>
      <c r="I6753" s="15">
        <f>M6753-V6753</f>
        <v>7.5069000000000011E-2</v>
      </c>
      <c r="J6753" s="14"/>
      <c r="K6753" s="13"/>
      <c r="L6753" s="9">
        <f>G6753*1.05</f>
        <v>0.10500000000000001</v>
      </c>
      <c r="M6753" s="11">
        <f>L6753-H6753</f>
        <v>7.5069000000000011E-2</v>
      </c>
      <c r="N6753" s="11">
        <v>0</v>
      </c>
      <c r="P6753" s="9">
        <f>0.5*N6753/1000</f>
        <v>0</v>
      </c>
      <c r="Q6753" s="9">
        <f>P6753+O6753</f>
        <v>0</v>
      </c>
      <c r="R6753" s="11">
        <v>0</v>
      </c>
      <c r="T6753" s="9">
        <f>0.5*R6753</f>
        <v>0</v>
      </c>
      <c r="U6753" s="9">
        <f>T6753+S6753</f>
        <v>0</v>
      </c>
      <c r="V6753" s="9">
        <f>(Q6753+U6753)/(0.944*1000)</f>
        <v>0</v>
      </c>
    </row>
    <row r="6754" spans="1:22" x14ac:dyDescent="0.3">
      <c r="A6754" s="14">
        <v>6774</v>
      </c>
      <c r="B6754" s="14" t="s">
        <v>10123</v>
      </c>
      <c r="C6754" s="14" t="s">
        <v>13510</v>
      </c>
      <c r="D6754" s="14" t="s">
        <v>13504</v>
      </c>
      <c r="E6754" s="14" t="s">
        <v>13487</v>
      </c>
      <c r="F6754" s="14">
        <v>10</v>
      </c>
      <c r="G6754" s="14">
        <v>0.4</v>
      </c>
      <c r="H6754" s="15">
        <v>3.5879000000000022E-2</v>
      </c>
      <c r="I6754" s="15">
        <f>M6754-V6754</f>
        <v>0.38412100000000005</v>
      </c>
      <c r="J6754" s="14"/>
      <c r="K6754" s="13"/>
      <c r="L6754" s="9">
        <f>G6754*1.05</f>
        <v>0.42000000000000004</v>
      </c>
      <c r="M6754" s="11">
        <f>L6754-H6754</f>
        <v>0.38412100000000005</v>
      </c>
      <c r="N6754" s="11">
        <v>0</v>
      </c>
      <c r="P6754" s="9">
        <f>0.5*N6754/1000</f>
        <v>0</v>
      </c>
      <c r="Q6754" s="9">
        <f>P6754+O6754</f>
        <v>0</v>
      </c>
      <c r="R6754" s="11">
        <v>0</v>
      </c>
      <c r="T6754" s="9">
        <f>0.5*R6754</f>
        <v>0</v>
      </c>
      <c r="U6754" s="9">
        <f>T6754+S6754</f>
        <v>0</v>
      </c>
      <c r="V6754" s="9">
        <f>(Q6754+U6754)/(0.944*1000)</f>
        <v>0</v>
      </c>
    </row>
    <row r="6755" spans="1:22" x14ac:dyDescent="0.3">
      <c r="A6755" s="14">
        <v>6775</v>
      </c>
      <c r="B6755" s="14" t="s">
        <v>10124</v>
      </c>
      <c r="C6755" s="14" t="s">
        <v>13510</v>
      </c>
      <c r="D6755" s="14" t="s">
        <v>13504</v>
      </c>
      <c r="E6755" s="14" t="s">
        <v>13487</v>
      </c>
      <c r="F6755" s="14">
        <v>10</v>
      </c>
      <c r="G6755" s="14">
        <v>0.25</v>
      </c>
      <c r="H6755" s="15">
        <v>8.5409999999999965E-3</v>
      </c>
      <c r="I6755" s="15">
        <f>M6755-V6755</f>
        <v>0.25395899999999999</v>
      </c>
      <c r="J6755" s="14"/>
      <c r="K6755" s="13"/>
      <c r="L6755" s="9">
        <f>G6755*1.05</f>
        <v>0.26250000000000001</v>
      </c>
      <c r="M6755" s="11">
        <f>L6755-H6755</f>
        <v>0.25395899999999999</v>
      </c>
      <c r="N6755" s="11">
        <v>0</v>
      </c>
      <c r="P6755" s="9">
        <f>0.5*N6755/1000</f>
        <v>0</v>
      </c>
      <c r="Q6755" s="9">
        <f>P6755+O6755</f>
        <v>0</v>
      </c>
      <c r="R6755" s="11">
        <v>0</v>
      </c>
      <c r="T6755" s="9">
        <f>0.5*R6755</f>
        <v>0</v>
      </c>
      <c r="U6755" s="9">
        <f>T6755+S6755</f>
        <v>0</v>
      </c>
      <c r="V6755" s="9">
        <f>(Q6755+U6755)/(0.944*1000)</f>
        <v>0</v>
      </c>
    </row>
    <row r="6756" spans="1:22" x14ac:dyDescent="0.3">
      <c r="A6756" s="14">
        <v>6776</v>
      </c>
      <c r="B6756" s="14" t="s">
        <v>10125</v>
      </c>
      <c r="C6756" s="14" t="s">
        <v>13510</v>
      </c>
      <c r="D6756" s="14" t="s">
        <v>13504</v>
      </c>
      <c r="E6756" s="14" t="s">
        <v>13487</v>
      </c>
      <c r="F6756" s="14">
        <v>10</v>
      </c>
      <c r="G6756" s="14">
        <v>6.3E-2</v>
      </c>
      <c r="H6756" s="15">
        <v>6.4470000000000031E-3</v>
      </c>
      <c r="I6756" s="15">
        <f>M6756-V6756</f>
        <v>5.9702999999999999E-2</v>
      </c>
      <c r="J6756" s="14"/>
      <c r="K6756" s="13"/>
      <c r="L6756" s="9">
        <f>G6756*1.05</f>
        <v>6.615E-2</v>
      </c>
      <c r="M6756" s="11">
        <f>L6756-H6756</f>
        <v>5.9702999999999999E-2</v>
      </c>
      <c r="N6756" s="11">
        <v>0</v>
      </c>
      <c r="P6756" s="9">
        <f>0.5*N6756/1000</f>
        <v>0</v>
      </c>
      <c r="Q6756" s="9">
        <f>P6756+O6756</f>
        <v>0</v>
      </c>
      <c r="R6756" s="11">
        <v>0</v>
      </c>
      <c r="T6756" s="9">
        <f>0.5*R6756</f>
        <v>0</v>
      </c>
      <c r="U6756" s="9">
        <f>T6756+S6756</f>
        <v>0</v>
      </c>
      <c r="V6756" s="9">
        <f>(Q6756+U6756)/(0.944*1000)</f>
        <v>0</v>
      </c>
    </row>
    <row r="6757" spans="1:22" x14ac:dyDescent="0.3">
      <c r="A6757" s="14">
        <v>6777</v>
      </c>
      <c r="B6757" s="14" t="s">
        <v>10126</v>
      </c>
      <c r="C6757" s="14" t="s">
        <v>13510</v>
      </c>
      <c r="D6757" s="14" t="s">
        <v>13504</v>
      </c>
      <c r="E6757" s="14" t="s">
        <v>13487</v>
      </c>
      <c r="F6757" s="14">
        <v>10</v>
      </c>
      <c r="G6757" s="14">
        <v>0.1</v>
      </c>
      <c r="H6757" s="15">
        <v>4.2000000000000003E-2</v>
      </c>
      <c r="I6757" s="15">
        <f>M6757-V6757</f>
        <v>6.3E-2</v>
      </c>
      <c r="J6757" s="14"/>
      <c r="K6757" s="13"/>
      <c r="L6757" s="9">
        <f>G6757*1.05</f>
        <v>0.10500000000000001</v>
      </c>
      <c r="M6757" s="11">
        <f>L6757-H6757</f>
        <v>6.3E-2</v>
      </c>
      <c r="N6757" s="11">
        <v>0</v>
      </c>
      <c r="P6757" s="9">
        <f>0.5*N6757/1000</f>
        <v>0</v>
      </c>
      <c r="Q6757" s="9">
        <f>P6757+O6757</f>
        <v>0</v>
      </c>
      <c r="R6757" s="11">
        <v>0</v>
      </c>
      <c r="T6757" s="9">
        <f>0.5*R6757</f>
        <v>0</v>
      </c>
      <c r="U6757" s="9">
        <f>T6757+S6757</f>
        <v>0</v>
      </c>
      <c r="V6757" s="9">
        <f>(Q6757+U6757)/(0.944*1000)</f>
        <v>0</v>
      </c>
    </row>
    <row r="6758" spans="1:22" x14ac:dyDescent="0.3">
      <c r="A6758" s="14">
        <v>6778</v>
      </c>
      <c r="B6758" s="14" t="s">
        <v>10127</v>
      </c>
      <c r="C6758" s="14" t="s">
        <v>13510</v>
      </c>
      <c r="D6758" s="14" t="s">
        <v>13504</v>
      </c>
      <c r="E6758" s="14" t="s">
        <v>13487</v>
      </c>
      <c r="F6758" s="14">
        <v>10</v>
      </c>
      <c r="G6758" s="14">
        <v>6.3E-2</v>
      </c>
      <c r="H6758" s="15">
        <v>4.4999999999999998E-2</v>
      </c>
      <c r="I6758" s="15">
        <f>M6758-V6758</f>
        <v>2.1150000000000002E-2</v>
      </c>
      <c r="J6758" s="14"/>
      <c r="K6758" s="13"/>
      <c r="L6758" s="9">
        <f>G6758*1.05</f>
        <v>6.615E-2</v>
      </c>
      <c r="M6758" s="11">
        <f>L6758-H6758</f>
        <v>2.1150000000000002E-2</v>
      </c>
      <c r="N6758" s="11">
        <v>0</v>
      </c>
      <c r="P6758" s="9">
        <f>0.5*N6758/1000</f>
        <v>0</v>
      </c>
      <c r="Q6758" s="9">
        <f>P6758+O6758</f>
        <v>0</v>
      </c>
      <c r="R6758" s="11">
        <v>0</v>
      </c>
      <c r="T6758" s="9">
        <f>0.5*R6758</f>
        <v>0</v>
      </c>
      <c r="U6758" s="9">
        <f>T6758+S6758</f>
        <v>0</v>
      </c>
      <c r="V6758" s="9">
        <f>(Q6758+U6758)/(0.944*1000)</f>
        <v>0</v>
      </c>
    </row>
    <row r="6759" spans="1:22" x14ac:dyDescent="0.3">
      <c r="A6759" s="14">
        <v>6779</v>
      </c>
      <c r="B6759" s="14" t="s">
        <v>10128</v>
      </c>
      <c r="C6759" s="14" t="s">
        <v>13510</v>
      </c>
      <c r="D6759" s="14" t="s">
        <v>13504</v>
      </c>
      <c r="E6759" s="14" t="s">
        <v>13487</v>
      </c>
      <c r="F6759" s="14">
        <v>10</v>
      </c>
      <c r="G6759" s="14">
        <v>0.16</v>
      </c>
      <c r="H6759" s="15">
        <v>1.9949000000000012E-2</v>
      </c>
      <c r="I6759" s="15">
        <f>M6759-V6759</f>
        <v>0.14805099999999999</v>
      </c>
      <c r="J6759" s="14"/>
      <c r="K6759" s="13"/>
      <c r="L6759" s="9">
        <f>G6759*1.05</f>
        <v>0.16800000000000001</v>
      </c>
      <c r="M6759" s="11">
        <f>L6759-H6759</f>
        <v>0.14805099999999999</v>
      </c>
      <c r="N6759" s="11">
        <v>0</v>
      </c>
      <c r="P6759" s="9">
        <f>0.5*N6759/1000</f>
        <v>0</v>
      </c>
      <c r="Q6759" s="9">
        <f>P6759+O6759</f>
        <v>0</v>
      </c>
      <c r="R6759" s="11">
        <v>0</v>
      </c>
      <c r="T6759" s="9">
        <f>0.5*R6759</f>
        <v>0</v>
      </c>
      <c r="U6759" s="9">
        <f>T6759+S6759</f>
        <v>0</v>
      </c>
      <c r="V6759" s="9">
        <f>(Q6759+U6759)/(0.944*1000)</f>
        <v>0</v>
      </c>
    </row>
    <row r="6760" spans="1:22" x14ac:dyDescent="0.3">
      <c r="A6760" s="14">
        <v>6780</v>
      </c>
      <c r="B6760" s="14" t="s">
        <v>10129</v>
      </c>
      <c r="C6760" s="14" t="s">
        <v>13510</v>
      </c>
      <c r="D6760" s="14" t="s">
        <v>13504</v>
      </c>
      <c r="E6760" s="14" t="s">
        <v>13487</v>
      </c>
      <c r="F6760" s="14">
        <v>10</v>
      </c>
      <c r="G6760" s="14">
        <v>0.16</v>
      </c>
      <c r="H6760" s="15">
        <v>8.3962000000000009E-2</v>
      </c>
      <c r="I6760" s="15">
        <f>M6760-V6760</f>
        <v>8.4038000000000002E-2</v>
      </c>
      <c r="J6760" s="14"/>
      <c r="K6760" s="13"/>
      <c r="L6760" s="9">
        <f>G6760*1.05</f>
        <v>0.16800000000000001</v>
      </c>
      <c r="M6760" s="11">
        <f>L6760-H6760</f>
        <v>8.4038000000000002E-2</v>
      </c>
      <c r="N6760" s="11">
        <v>0</v>
      </c>
      <c r="P6760" s="9">
        <f>0.5*N6760/1000</f>
        <v>0</v>
      </c>
      <c r="Q6760" s="9">
        <f>P6760+O6760</f>
        <v>0</v>
      </c>
      <c r="R6760" s="11">
        <v>0</v>
      </c>
      <c r="T6760" s="9">
        <f>0.5*R6760</f>
        <v>0</v>
      </c>
      <c r="U6760" s="9">
        <f>T6760+S6760</f>
        <v>0</v>
      </c>
      <c r="V6760" s="9">
        <f>(Q6760+U6760)/(0.944*1000)</f>
        <v>0</v>
      </c>
    </row>
    <row r="6761" spans="1:22" x14ac:dyDescent="0.3">
      <c r="A6761" s="14">
        <v>6781</v>
      </c>
      <c r="B6761" s="14" t="s">
        <v>10130</v>
      </c>
      <c r="C6761" s="14" t="s">
        <v>13510</v>
      </c>
      <c r="D6761" s="14" t="s">
        <v>13504</v>
      </c>
      <c r="E6761" s="14" t="s">
        <v>13487</v>
      </c>
      <c r="F6761" s="14">
        <v>10</v>
      </c>
      <c r="G6761" s="14">
        <v>6.3E-2</v>
      </c>
      <c r="H6761" s="15">
        <v>2.104E-2</v>
      </c>
      <c r="I6761" s="15">
        <f>M6761-V6761</f>
        <v>4.5109999999999997E-2</v>
      </c>
      <c r="J6761" s="14"/>
      <c r="K6761" s="13"/>
      <c r="L6761" s="9">
        <f>G6761*1.05</f>
        <v>6.615E-2</v>
      </c>
      <c r="M6761" s="11">
        <f>L6761-H6761</f>
        <v>4.5109999999999997E-2</v>
      </c>
      <c r="N6761" s="11">
        <v>0</v>
      </c>
      <c r="P6761" s="9">
        <f>0.5*N6761/1000</f>
        <v>0</v>
      </c>
      <c r="Q6761" s="9">
        <f>P6761+O6761</f>
        <v>0</v>
      </c>
      <c r="R6761" s="11">
        <v>0</v>
      </c>
      <c r="T6761" s="9">
        <f>0.5*R6761</f>
        <v>0</v>
      </c>
      <c r="U6761" s="9">
        <f>T6761+S6761</f>
        <v>0</v>
      </c>
      <c r="V6761" s="9">
        <f>(Q6761+U6761)/(0.944*1000)</f>
        <v>0</v>
      </c>
    </row>
    <row r="6762" spans="1:22" x14ac:dyDescent="0.3">
      <c r="A6762" s="14">
        <v>6782</v>
      </c>
      <c r="B6762" s="14" t="s">
        <v>10131</v>
      </c>
      <c r="C6762" s="14" t="s">
        <v>13510</v>
      </c>
      <c r="D6762" s="14" t="s">
        <v>13504</v>
      </c>
      <c r="E6762" s="14" t="s">
        <v>13487</v>
      </c>
      <c r="F6762" s="14">
        <v>10</v>
      </c>
      <c r="G6762" s="14">
        <v>0.16</v>
      </c>
      <c r="H6762" s="15">
        <v>1.4381E-2</v>
      </c>
      <c r="I6762" s="15">
        <f>M6762-V6762</f>
        <v>0.15361900000000001</v>
      </c>
      <c r="J6762" s="14"/>
      <c r="K6762" s="13"/>
      <c r="L6762" s="9">
        <f>G6762*1.05</f>
        <v>0.16800000000000001</v>
      </c>
      <c r="M6762" s="11">
        <f>L6762-H6762</f>
        <v>0.15361900000000001</v>
      </c>
      <c r="N6762" s="11">
        <v>0</v>
      </c>
      <c r="P6762" s="9">
        <f>0.5*N6762/1000</f>
        <v>0</v>
      </c>
      <c r="Q6762" s="9">
        <f>P6762+O6762</f>
        <v>0</v>
      </c>
      <c r="R6762" s="11">
        <v>0</v>
      </c>
      <c r="T6762" s="9">
        <f>0.5*R6762</f>
        <v>0</v>
      </c>
      <c r="U6762" s="9">
        <f>T6762+S6762</f>
        <v>0</v>
      </c>
      <c r="V6762" s="9">
        <f>(Q6762+U6762)/(0.944*1000)</f>
        <v>0</v>
      </c>
    </row>
    <row r="6763" spans="1:22" x14ac:dyDescent="0.3">
      <c r="A6763" s="14">
        <v>6783</v>
      </c>
      <c r="B6763" s="14" t="s">
        <v>10132</v>
      </c>
      <c r="C6763" s="14" t="s">
        <v>13510</v>
      </c>
      <c r="D6763" s="14" t="s">
        <v>13504</v>
      </c>
      <c r="E6763" s="14" t="s">
        <v>13487</v>
      </c>
      <c r="F6763" s="14">
        <v>10</v>
      </c>
      <c r="G6763" s="14">
        <v>0.1</v>
      </c>
      <c r="H6763" s="15">
        <v>8.5450000000000022E-3</v>
      </c>
      <c r="I6763" s="15">
        <f>M6763-V6763</f>
        <v>8.8510084745762718E-2</v>
      </c>
      <c r="J6763" s="14"/>
      <c r="K6763" s="13"/>
      <c r="L6763" s="9">
        <f>G6763*1.05</f>
        <v>0.10500000000000001</v>
      </c>
      <c r="M6763" s="11">
        <f>L6763-H6763</f>
        <v>9.6455000000000013E-2</v>
      </c>
      <c r="N6763" s="11">
        <v>0</v>
      </c>
      <c r="P6763" s="9">
        <f>0.5*N6763/1000</f>
        <v>0</v>
      </c>
      <c r="Q6763" s="9">
        <f>P6763+O6763</f>
        <v>0</v>
      </c>
      <c r="R6763" s="11">
        <v>15</v>
      </c>
      <c r="T6763" s="9">
        <f>0.5*R6763</f>
        <v>7.5</v>
      </c>
      <c r="U6763" s="9">
        <f>T6763+S6763</f>
        <v>7.5</v>
      </c>
      <c r="V6763" s="9">
        <f>(Q6763+U6763)/(0.944*1000)</f>
        <v>7.9449152542372878E-3</v>
      </c>
    </row>
    <row r="6764" spans="1:22" x14ac:dyDescent="0.3">
      <c r="A6764" s="14">
        <v>6784</v>
      </c>
      <c r="B6764" s="14" t="s">
        <v>10133</v>
      </c>
      <c r="C6764" s="14" t="s">
        <v>13510</v>
      </c>
      <c r="D6764" s="14" t="s">
        <v>13504</v>
      </c>
      <c r="E6764" s="14" t="s">
        <v>13487</v>
      </c>
      <c r="F6764" s="14">
        <v>10</v>
      </c>
      <c r="G6764" s="14">
        <v>0.1</v>
      </c>
      <c r="H6764" s="15">
        <v>3.9E-2</v>
      </c>
      <c r="I6764" s="15">
        <f>M6764-V6764</f>
        <v>6.6000000000000003E-2</v>
      </c>
      <c r="J6764" s="14"/>
      <c r="K6764" s="13"/>
      <c r="L6764" s="9">
        <f>G6764*1.05</f>
        <v>0.10500000000000001</v>
      </c>
      <c r="M6764" s="11">
        <f>L6764-H6764</f>
        <v>6.6000000000000003E-2</v>
      </c>
      <c r="N6764" s="11">
        <v>0</v>
      </c>
      <c r="P6764" s="9">
        <f>0.5*N6764/1000</f>
        <v>0</v>
      </c>
      <c r="Q6764" s="9">
        <f>P6764+O6764</f>
        <v>0</v>
      </c>
      <c r="R6764" s="11">
        <v>0</v>
      </c>
      <c r="T6764" s="9">
        <f>0.5*R6764</f>
        <v>0</v>
      </c>
      <c r="U6764" s="9">
        <f>T6764+S6764</f>
        <v>0</v>
      </c>
      <c r="V6764" s="9">
        <f>(Q6764+U6764)/(0.944*1000)</f>
        <v>0</v>
      </c>
    </row>
    <row r="6765" spans="1:22" x14ac:dyDescent="0.3">
      <c r="A6765" s="14">
        <v>6785</v>
      </c>
      <c r="B6765" s="14" t="s">
        <v>10134</v>
      </c>
      <c r="C6765" s="14" t="s">
        <v>13510</v>
      </c>
      <c r="D6765" s="14" t="s">
        <v>13504</v>
      </c>
      <c r="E6765" s="14" t="s">
        <v>13487</v>
      </c>
      <c r="F6765" s="14">
        <v>10</v>
      </c>
      <c r="G6765" s="14">
        <v>0.25</v>
      </c>
      <c r="H6765" s="15">
        <v>0.129826</v>
      </c>
      <c r="I6765" s="15">
        <f>M6765-V6765</f>
        <v>0.13267400000000001</v>
      </c>
      <c r="J6765" s="14"/>
      <c r="K6765" s="13"/>
      <c r="L6765" s="9">
        <f>G6765*1.05</f>
        <v>0.26250000000000001</v>
      </c>
      <c r="M6765" s="11">
        <f>L6765-H6765</f>
        <v>0.13267400000000001</v>
      </c>
      <c r="N6765" s="11">
        <v>0</v>
      </c>
      <c r="P6765" s="9">
        <f>0.5*N6765/1000</f>
        <v>0</v>
      </c>
      <c r="Q6765" s="9">
        <f>P6765+O6765</f>
        <v>0</v>
      </c>
      <c r="R6765" s="11">
        <v>0</v>
      </c>
      <c r="T6765" s="9">
        <f>0.5*R6765</f>
        <v>0</v>
      </c>
      <c r="U6765" s="9">
        <f>T6765+S6765</f>
        <v>0</v>
      </c>
      <c r="V6765" s="9">
        <f>(Q6765+U6765)/(0.944*1000)</f>
        <v>0</v>
      </c>
    </row>
    <row r="6766" spans="1:22" x14ac:dyDescent="0.3">
      <c r="A6766" s="14">
        <v>6786</v>
      </c>
      <c r="B6766" s="14" t="s">
        <v>10135</v>
      </c>
      <c r="C6766" s="14" t="s">
        <v>13510</v>
      </c>
      <c r="D6766" s="14" t="s">
        <v>13504</v>
      </c>
      <c r="E6766" s="14" t="s">
        <v>13487</v>
      </c>
      <c r="F6766" s="14">
        <v>10</v>
      </c>
      <c r="G6766" s="14">
        <v>0.16</v>
      </c>
      <c r="H6766" s="15">
        <v>2.4014000000000011E-2</v>
      </c>
      <c r="I6766" s="15">
        <f>M6766-V6766</f>
        <v>0.143986</v>
      </c>
      <c r="J6766" s="14"/>
      <c r="K6766" s="13"/>
      <c r="L6766" s="9">
        <f>G6766*1.05</f>
        <v>0.16800000000000001</v>
      </c>
      <c r="M6766" s="11">
        <f>L6766-H6766</f>
        <v>0.143986</v>
      </c>
      <c r="N6766" s="11">
        <v>0</v>
      </c>
      <c r="P6766" s="9">
        <f>0.5*N6766/1000</f>
        <v>0</v>
      </c>
      <c r="Q6766" s="9">
        <f>P6766+O6766</f>
        <v>0</v>
      </c>
      <c r="R6766" s="11">
        <v>0</v>
      </c>
      <c r="T6766" s="9">
        <f>0.5*R6766</f>
        <v>0</v>
      </c>
      <c r="U6766" s="9">
        <f>T6766+S6766</f>
        <v>0</v>
      </c>
      <c r="V6766" s="9">
        <f>(Q6766+U6766)/(0.944*1000)</f>
        <v>0</v>
      </c>
    </row>
    <row r="6767" spans="1:22" x14ac:dyDescent="0.3">
      <c r="A6767" s="14">
        <v>6787</v>
      </c>
      <c r="B6767" s="14" t="s">
        <v>10136</v>
      </c>
      <c r="C6767" s="14" t="s">
        <v>13510</v>
      </c>
      <c r="D6767" s="14" t="s">
        <v>13504</v>
      </c>
      <c r="E6767" s="14" t="s">
        <v>13487</v>
      </c>
      <c r="F6767" s="14">
        <v>10</v>
      </c>
      <c r="G6767" s="14">
        <v>0.16</v>
      </c>
      <c r="H6767" s="15">
        <v>4.3611000000000004E-2</v>
      </c>
      <c r="I6767" s="15">
        <f>M6767-V6767</f>
        <v>0.124389</v>
      </c>
      <c r="J6767" s="14"/>
      <c r="K6767" s="13"/>
      <c r="L6767" s="9">
        <f>G6767*1.05</f>
        <v>0.16800000000000001</v>
      </c>
      <c r="M6767" s="11">
        <f>L6767-H6767</f>
        <v>0.124389</v>
      </c>
      <c r="N6767" s="11">
        <v>0</v>
      </c>
      <c r="P6767" s="9">
        <f>0.5*N6767/1000</f>
        <v>0</v>
      </c>
      <c r="Q6767" s="9">
        <f>P6767+O6767</f>
        <v>0</v>
      </c>
      <c r="R6767" s="11">
        <v>0</v>
      </c>
      <c r="T6767" s="9">
        <f>0.5*R6767</f>
        <v>0</v>
      </c>
      <c r="U6767" s="9">
        <f>T6767+S6767</f>
        <v>0</v>
      </c>
      <c r="V6767" s="9">
        <f>(Q6767+U6767)/(0.944*1000)</f>
        <v>0</v>
      </c>
    </row>
    <row r="6768" spans="1:22" x14ac:dyDescent="0.3">
      <c r="A6768" s="14">
        <v>6788</v>
      </c>
      <c r="B6768" s="14" t="s">
        <v>10137</v>
      </c>
      <c r="C6768" s="14" t="s">
        <v>13510</v>
      </c>
      <c r="D6768" s="14" t="s">
        <v>13504</v>
      </c>
      <c r="E6768" s="14" t="s">
        <v>13487</v>
      </c>
      <c r="F6768" s="14">
        <v>10</v>
      </c>
      <c r="G6768" s="14">
        <v>0.16</v>
      </c>
      <c r="H6768" s="15">
        <v>3.0933999999999996E-2</v>
      </c>
      <c r="I6768" s="15">
        <f>M6768-V6768</f>
        <v>0.13706600000000002</v>
      </c>
      <c r="J6768" s="14"/>
      <c r="K6768" s="13"/>
      <c r="L6768" s="9">
        <f>G6768*1.05</f>
        <v>0.16800000000000001</v>
      </c>
      <c r="M6768" s="11">
        <f>L6768-H6768</f>
        <v>0.13706600000000002</v>
      </c>
      <c r="N6768" s="11">
        <v>0</v>
      </c>
      <c r="P6768" s="9">
        <f>0.5*N6768/1000</f>
        <v>0</v>
      </c>
      <c r="Q6768" s="9">
        <f>P6768+O6768</f>
        <v>0</v>
      </c>
      <c r="R6768" s="11">
        <v>0</v>
      </c>
      <c r="T6768" s="9">
        <f>0.5*R6768</f>
        <v>0</v>
      </c>
      <c r="U6768" s="9">
        <f>T6768+S6768</f>
        <v>0</v>
      </c>
      <c r="V6768" s="9">
        <f>(Q6768+U6768)/(0.944*1000)</f>
        <v>0</v>
      </c>
    </row>
    <row r="6769" spans="1:22" x14ac:dyDescent="0.3">
      <c r="A6769" s="14">
        <v>6789</v>
      </c>
      <c r="B6769" s="14" t="s">
        <v>10138</v>
      </c>
      <c r="C6769" s="14" t="s">
        <v>13510</v>
      </c>
      <c r="D6769" s="14" t="s">
        <v>13504</v>
      </c>
      <c r="E6769" s="14" t="s">
        <v>13487</v>
      </c>
      <c r="F6769" s="14">
        <v>10</v>
      </c>
      <c r="G6769" s="14">
        <v>6.3E-2</v>
      </c>
      <c r="H6769" s="15">
        <v>7.4560000000000034E-3</v>
      </c>
      <c r="I6769" s="15">
        <f>M6769-V6769</f>
        <v>5.0749084745762708E-2</v>
      </c>
      <c r="J6769" s="14"/>
      <c r="K6769" s="13"/>
      <c r="L6769" s="9">
        <f>G6769*1.05</f>
        <v>6.615E-2</v>
      </c>
      <c r="M6769" s="11">
        <f>L6769-H6769</f>
        <v>5.8693999999999996E-2</v>
      </c>
      <c r="N6769" s="11">
        <v>0</v>
      </c>
      <c r="P6769" s="9">
        <f>0.5*N6769/1000</f>
        <v>0</v>
      </c>
      <c r="Q6769" s="9">
        <f>P6769+O6769</f>
        <v>0</v>
      </c>
      <c r="R6769" s="11">
        <v>15</v>
      </c>
      <c r="T6769" s="9">
        <f>0.5*R6769</f>
        <v>7.5</v>
      </c>
      <c r="U6769" s="9">
        <f>T6769+S6769</f>
        <v>7.5</v>
      </c>
      <c r="V6769" s="9">
        <f>(Q6769+U6769)/(0.944*1000)</f>
        <v>7.9449152542372878E-3</v>
      </c>
    </row>
    <row r="6770" spans="1:22" x14ac:dyDescent="0.3">
      <c r="A6770" s="14">
        <v>6790</v>
      </c>
      <c r="B6770" s="14" t="s">
        <v>10139</v>
      </c>
      <c r="C6770" s="14" t="s">
        <v>13510</v>
      </c>
      <c r="D6770" s="14" t="s">
        <v>13504</v>
      </c>
      <c r="E6770" s="14" t="s">
        <v>13487</v>
      </c>
      <c r="F6770" s="14">
        <v>10</v>
      </c>
      <c r="G6770" s="14">
        <v>0.25</v>
      </c>
      <c r="H6770" s="15">
        <v>3.2797E-2</v>
      </c>
      <c r="I6770" s="15">
        <f>M6770-V6770</f>
        <v>0.22970300000000002</v>
      </c>
      <c r="J6770" s="14"/>
      <c r="K6770" s="13"/>
      <c r="L6770" s="9">
        <f>G6770*1.05</f>
        <v>0.26250000000000001</v>
      </c>
      <c r="M6770" s="11">
        <f>L6770-H6770</f>
        <v>0.22970300000000002</v>
      </c>
      <c r="N6770" s="11">
        <v>0</v>
      </c>
      <c r="P6770" s="9">
        <f>0.5*N6770/1000</f>
        <v>0</v>
      </c>
      <c r="Q6770" s="9">
        <f>P6770+O6770</f>
        <v>0</v>
      </c>
      <c r="R6770" s="11">
        <v>0</v>
      </c>
      <c r="T6770" s="9">
        <f>0.5*R6770</f>
        <v>0</v>
      </c>
      <c r="U6770" s="9">
        <f>T6770+S6770</f>
        <v>0</v>
      </c>
      <c r="V6770" s="9">
        <f>(Q6770+U6770)/(0.944*1000)</f>
        <v>0</v>
      </c>
    </row>
    <row r="6771" spans="1:22" x14ac:dyDescent="0.3">
      <c r="A6771" s="14">
        <v>6791</v>
      </c>
      <c r="B6771" s="14" t="s">
        <v>10140</v>
      </c>
      <c r="C6771" s="14" t="s">
        <v>13510</v>
      </c>
      <c r="D6771" s="14" t="s">
        <v>13504</v>
      </c>
      <c r="E6771" s="14" t="s">
        <v>13487</v>
      </c>
      <c r="F6771" s="14">
        <v>10</v>
      </c>
      <c r="G6771" s="14">
        <v>0.16</v>
      </c>
      <c r="H6771" s="15">
        <v>7.6613000000000001E-2</v>
      </c>
      <c r="I6771" s="15">
        <f>M6771-V6771</f>
        <v>9.138700000000001E-2</v>
      </c>
      <c r="J6771" s="14"/>
      <c r="K6771" s="13"/>
      <c r="L6771" s="9">
        <f>G6771*1.05</f>
        <v>0.16800000000000001</v>
      </c>
      <c r="M6771" s="11">
        <f>L6771-H6771</f>
        <v>9.138700000000001E-2</v>
      </c>
      <c r="N6771" s="11">
        <v>0</v>
      </c>
      <c r="P6771" s="9">
        <f>0.5*N6771/1000</f>
        <v>0</v>
      </c>
      <c r="Q6771" s="9">
        <f>P6771+O6771</f>
        <v>0</v>
      </c>
      <c r="R6771" s="11">
        <v>0</v>
      </c>
      <c r="T6771" s="9">
        <f>0.5*R6771</f>
        <v>0</v>
      </c>
      <c r="U6771" s="9">
        <f>T6771+S6771</f>
        <v>0</v>
      </c>
      <c r="V6771" s="9">
        <f>(Q6771+U6771)/(0.944*1000)</f>
        <v>0</v>
      </c>
    </row>
    <row r="6772" spans="1:22" x14ac:dyDescent="0.3">
      <c r="A6772" s="14">
        <v>6792</v>
      </c>
      <c r="B6772" s="14" t="s">
        <v>10141</v>
      </c>
      <c r="C6772" s="14" t="s">
        <v>13510</v>
      </c>
      <c r="D6772" s="14" t="s">
        <v>13504</v>
      </c>
      <c r="E6772" s="14" t="s">
        <v>13487</v>
      </c>
      <c r="F6772" s="14">
        <v>10</v>
      </c>
      <c r="G6772" s="14">
        <v>0.16</v>
      </c>
      <c r="H6772" s="15">
        <v>1.5846000000000002E-2</v>
      </c>
      <c r="I6772" s="15">
        <f>M6772-V6772</f>
        <v>0.15215400000000001</v>
      </c>
      <c r="J6772" s="14"/>
      <c r="K6772" s="13"/>
      <c r="L6772" s="9">
        <f>G6772*1.05</f>
        <v>0.16800000000000001</v>
      </c>
      <c r="M6772" s="11">
        <f>L6772-H6772</f>
        <v>0.15215400000000001</v>
      </c>
      <c r="N6772" s="11">
        <v>0</v>
      </c>
      <c r="P6772" s="9">
        <f>0.5*N6772/1000</f>
        <v>0</v>
      </c>
      <c r="Q6772" s="9">
        <f>P6772+O6772</f>
        <v>0</v>
      </c>
      <c r="R6772" s="11">
        <v>0</v>
      </c>
      <c r="T6772" s="9">
        <f>0.5*R6772</f>
        <v>0</v>
      </c>
      <c r="U6772" s="9">
        <f>T6772+S6772</f>
        <v>0</v>
      </c>
      <c r="V6772" s="9">
        <f>(Q6772+U6772)/(0.944*1000)</f>
        <v>0</v>
      </c>
    </row>
    <row r="6773" spans="1:22" x14ac:dyDescent="0.3">
      <c r="A6773" s="14">
        <v>6793</v>
      </c>
      <c r="B6773" s="14" t="s">
        <v>10142</v>
      </c>
      <c r="C6773" s="14" t="s">
        <v>13510</v>
      </c>
      <c r="D6773" s="14" t="s">
        <v>13504</v>
      </c>
      <c r="E6773" s="14" t="s">
        <v>13487</v>
      </c>
      <c r="F6773" s="14">
        <v>10</v>
      </c>
      <c r="G6773" s="14">
        <v>0.16</v>
      </c>
      <c r="H6773" s="15">
        <v>2.2037000000000005E-2</v>
      </c>
      <c r="I6773" s="15">
        <f>M6773-V6773</f>
        <v>0.14596300000000001</v>
      </c>
      <c r="J6773" s="14"/>
      <c r="K6773" s="13"/>
      <c r="L6773" s="9">
        <f>G6773*1.05</f>
        <v>0.16800000000000001</v>
      </c>
      <c r="M6773" s="11">
        <f>L6773-H6773</f>
        <v>0.14596300000000001</v>
      </c>
      <c r="N6773" s="11">
        <v>0</v>
      </c>
      <c r="P6773" s="9">
        <f>0.5*N6773/1000</f>
        <v>0</v>
      </c>
      <c r="Q6773" s="9">
        <f>P6773+O6773</f>
        <v>0</v>
      </c>
      <c r="R6773" s="11">
        <v>0</v>
      </c>
      <c r="T6773" s="9">
        <f>0.5*R6773</f>
        <v>0</v>
      </c>
      <c r="U6773" s="9">
        <f>T6773+S6773</f>
        <v>0</v>
      </c>
      <c r="V6773" s="9">
        <f>(Q6773+U6773)/(0.944*1000)</f>
        <v>0</v>
      </c>
    </row>
    <row r="6774" spans="1:22" x14ac:dyDescent="0.3">
      <c r="A6774" s="14">
        <v>6794</v>
      </c>
      <c r="B6774" s="14" t="s">
        <v>10143</v>
      </c>
      <c r="C6774" s="14" t="s">
        <v>13510</v>
      </c>
      <c r="D6774" s="14" t="s">
        <v>13504</v>
      </c>
      <c r="E6774" s="14" t="s">
        <v>13487</v>
      </c>
      <c r="F6774" s="14">
        <v>10</v>
      </c>
      <c r="G6774" s="14">
        <v>0.1</v>
      </c>
      <c r="H6774" s="15">
        <v>2.4126000000000005E-2</v>
      </c>
      <c r="I6774" s="15">
        <f>M6774-V6774</f>
        <v>8.0874000000000001E-2</v>
      </c>
      <c r="J6774" s="14"/>
      <c r="K6774" s="13"/>
      <c r="L6774" s="9">
        <f>G6774*1.05</f>
        <v>0.10500000000000001</v>
      </c>
      <c r="M6774" s="11">
        <f>L6774-H6774</f>
        <v>8.0874000000000001E-2</v>
      </c>
      <c r="N6774" s="11">
        <v>0</v>
      </c>
      <c r="P6774" s="9">
        <f>0.5*N6774/1000</f>
        <v>0</v>
      </c>
      <c r="Q6774" s="9">
        <f>P6774+O6774</f>
        <v>0</v>
      </c>
      <c r="R6774" s="11">
        <v>0</v>
      </c>
      <c r="T6774" s="9">
        <f>0.5*R6774</f>
        <v>0</v>
      </c>
      <c r="U6774" s="9">
        <f>T6774+S6774</f>
        <v>0</v>
      </c>
      <c r="V6774" s="9">
        <f>(Q6774+U6774)/(0.944*1000)</f>
        <v>0</v>
      </c>
    </row>
    <row r="6775" spans="1:22" x14ac:dyDescent="0.3">
      <c r="A6775" s="14">
        <v>6795</v>
      </c>
      <c r="B6775" s="14" t="s">
        <v>10144</v>
      </c>
      <c r="C6775" s="14" t="s">
        <v>13510</v>
      </c>
      <c r="D6775" s="14" t="s">
        <v>13504</v>
      </c>
      <c r="E6775" s="14" t="s">
        <v>13487</v>
      </c>
      <c r="F6775" s="14">
        <v>10</v>
      </c>
      <c r="G6775" s="14">
        <v>0.4</v>
      </c>
      <c r="H6775" s="15">
        <v>3.3500000000000227E-3</v>
      </c>
      <c r="I6775" s="15">
        <f>M6775-V6775</f>
        <v>0.41665000000000002</v>
      </c>
      <c r="J6775" s="14"/>
      <c r="K6775" s="13"/>
      <c r="L6775" s="9">
        <f>G6775*1.05</f>
        <v>0.42000000000000004</v>
      </c>
      <c r="M6775" s="11">
        <f>L6775-H6775</f>
        <v>0.41665000000000002</v>
      </c>
      <c r="N6775" s="11">
        <v>0</v>
      </c>
      <c r="P6775" s="9">
        <f>0.5*N6775/1000</f>
        <v>0</v>
      </c>
      <c r="Q6775" s="9">
        <f>P6775+O6775</f>
        <v>0</v>
      </c>
      <c r="R6775" s="11">
        <v>0</v>
      </c>
      <c r="T6775" s="9">
        <f>0.5*R6775</f>
        <v>0</v>
      </c>
      <c r="U6775" s="9">
        <f>T6775+S6775</f>
        <v>0</v>
      </c>
      <c r="V6775" s="9">
        <f>(Q6775+U6775)/(0.944*1000)</f>
        <v>0</v>
      </c>
    </row>
    <row r="6776" spans="1:22" x14ac:dyDescent="0.3">
      <c r="A6776" s="14">
        <v>6796</v>
      </c>
      <c r="B6776" s="14" t="s">
        <v>10145</v>
      </c>
      <c r="C6776" s="14" t="s">
        <v>13510</v>
      </c>
      <c r="D6776" s="14" t="s">
        <v>13504</v>
      </c>
      <c r="E6776" s="14" t="s">
        <v>13487</v>
      </c>
      <c r="F6776" s="14">
        <v>10</v>
      </c>
      <c r="G6776" s="14">
        <v>0.16</v>
      </c>
      <c r="H6776" s="15">
        <v>1.4711000000000012E-2</v>
      </c>
      <c r="I6776" s="15">
        <f>M6776-V6776</f>
        <v>0.15328900000000001</v>
      </c>
      <c r="J6776" s="14"/>
      <c r="K6776" s="13"/>
      <c r="L6776" s="9">
        <f>G6776*1.05</f>
        <v>0.16800000000000001</v>
      </c>
      <c r="M6776" s="11">
        <f>L6776-H6776</f>
        <v>0.15328900000000001</v>
      </c>
      <c r="N6776" s="11">
        <v>0</v>
      </c>
      <c r="P6776" s="9">
        <f>0.5*N6776/1000</f>
        <v>0</v>
      </c>
      <c r="Q6776" s="9">
        <f>P6776+O6776</f>
        <v>0</v>
      </c>
      <c r="R6776" s="11">
        <v>0</v>
      </c>
      <c r="T6776" s="9">
        <f>0.5*R6776</f>
        <v>0</v>
      </c>
      <c r="U6776" s="9">
        <f>T6776+S6776</f>
        <v>0</v>
      </c>
      <c r="V6776" s="9">
        <f>(Q6776+U6776)/(0.944*1000)</f>
        <v>0</v>
      </c>
    </row>
    <row r="6777" spans="1:22" x14ac:dyDescent="0.3">
      <c r="A6777" s="14">
        <v>6797</v>
      </c>
      <c r="B6777" s="14" t="s">
        <v>10146</v>
      </c>
      <c r="C6777" s="14" t="s">
        <v>13510</v>
      </c>
      <c r="D6777" s="14" t="s">
        <v>13504</v>
      </c>
      <c r="E6777" s="14" t="s">
        <v>13487</v>
      </c>
      <c r="F6777" s="14">
        <v>10</v>
      </c>
      <c r="G6777" s="14">
        <v>0.1</v>
      </c>
      <c r="H6777" s="15">
        <v>2.9379999999999996E-2</v>
      </c>
      <c r="I6777" s="15">
        <f>M6777-V6777</f>
        <v>7.5620000000000021E-2</v>
      </c>
      <c r="J6777" s="14"/>
      <c r="K6777" s="13"/>
      <c r="L6777" s="9">
        <f>G6777*1.05</f>
        <v>0.10500000000000001</v>
      </c>
      <c r="M6777" s="11">
        <f>L6777-H6777</f>
        <v>7.5620000000000021E-2</v>
      </c>
      <c r="N6777" s="11">
        <v>0</v>
      </c>
      <c r="P6777" s="9">
        <f>0.5*N6777/1000</f>
        <v>0</v>
      </c>
      <c r="Q6777" s="9">
        <f>P6777+O6777</f>
        <v>0</v>
      </c>
      <c r="R6777" s="11">
        <v>0</v>
      </c>
      <c r="T6777" s="9">
        <f>0.5*R6777</f>
        <v>0</v>
      </c>
      <c r="U6777" s="9">
        <f>T6777+S6777</f>
        <v>0</v>
      </c>
      <c r="V6777" s="9">
        <f>(Q6777+U6777)/(0.944*1000)</f>
        <v>0</v>
      </c>
    </row>
    <row r="6778" spans="1:22" x14ac:dyDescent="0.3">
      <c r="A6778" s="14">
        <v>6798</v>
      </c>
      <c r="B6778" s="14" t="s">
        <v>10147</v>
      </c>
      <c r="C6778" s="14" t="s">
        <v>13510</v>
      </c>
      <c r="D6778" s="14" t="s">
        <v>13504</v>
      </c>
      <c r="E6778" s="14" t="s">
        <v>13487</v>
      </c>
      <c r="F6778" s="14">
        <v>10</v>
      </c>
      <c r="G6778" s="14">
        <v>0.1</v>
      </c>
      <c r="H6778" s="15">
        <v>2.1664999999999993E-2</v>
      </c>
      <c r="I6778" s="15">
        <f>M6778-V6778</f>
        <v>8.333500000000002E-2</v>
      </c>
      <c r="J6778" s="14"/>
      <c r="K6778" s="13"/>
      <c r="L6778" s="9">
        <f>G6778*1.05</f>
        <v>0.10500000000000001</v>
      </c>
      <c r="M6778" s="11">
        <f>L6778-H6778</f>
        <v>8.333500000000002E-2</v>
      </c>
      <c r="N6778" s="11">
        <v>0</v>
      </c>
      <c r="P6778" s="9">
        <f>0.5*N6778/1000</f>
        <v>0</v>
      </c>
      <c r="Q6778" s="9">
        <f>P6778+O6778</f>
        <v>0</v>
      </c>
      <c r="R6778" s="11">
        <v>0</v>
      </c>
      <c r="T6778" s="9">
        <f>0.5*R6778</f>
        <v>0</v>
      </c>
      <c r="U6778" s="9">
        <f>T6778+S6778</f>
        <v>0</v>
      </c>
      <c r="V6778" s="9">
        <f>(Q6778+U6778)/(0.944*1000)</f>
        <v>0</v>
      </c>
    </row>
    <row r="6779" spans="1:22" x14ac:dyDescent="0.3">
      <c r="A6779" s="14">
        <v>6799</v>
      </c>
      <c r="B6779" s="14" t="s">
        <v>10148</v>
      </c>
      <c r="C6779" s="14" t="s">
        <v>13510</v>
      </c>
      <c r="D6779" s="14" t="s">
        <v>13504</v>
      </c>
      <c r="E6779" s="14" t="s">
        <v>13487</v>
      </c>
      <c r="F6779" s="14">
        <v>10</v>
      </c>
      <c r="G6779" s="14">
        <v>0.1</v>
      </c>
      <c r="H6779" s="15">
        <v>1.3408999999999992E-2</v>
      </c>
      <c r="I6779" s="15">
        <f>M6779-V6779</f>
        <v>9.159100000000002E-2</v>
      </c>
      <c r="J6779" s="14"/>
      <c r="K6779" s="13"/>
      <c r="L6779" s="9">
        <f>G6779*1.05</f>
        <v>0.10500000000000001</v>
      </c>
      <c r="M6779" s="11">
        <f>L6779-H6779</f>
        <v>9.159100000000002E-2</v>
      </c>
      <c r="N6779" s="11">
        <v>0</v>
      </c>
      <c r="P6779" s="9">
        <f>0.5*N6779/1000</f>
        <v>0</v>
      </c>
      <c r="Q6779" s="9">
        <f>P6779+O6779</f>
        <v>0</v>
      </c>
      <c r="R6779" s="11">
        <v>0</v>
      </c>
      <c r="T6779" s="9">
        <f>0.5*R6779</f>
        <v>0</v>
      </c>
      <c r="U6779" s="9">
        <f>T6779+S6779</f>
        <v>0</v>
      </c>
      <c r="V6779" s="9">
        <f>(Q6779+U6779)/(0.944*1000)</f>
        <v>0</v>
      </c>
    </row>
    <row r="6780" spans="1:22" x14ac:dyDescent="0.3">
      <c r="A6780" s="14">
        <v>6800</v>
      </c>
      <c r="B6780" s="14" t="s">
        <v>10149</v>
      </c>
      <c r="C6780" s="14" t="s">
        <v>13510</v>
      </c>
      <c r="D6780" s="14" t="s">
        <v>13504</v>
      </c>
      <c r="E6780" s="14" t="s">
        <v>13487</v>
      </c>
      <c r="F6780" s="14">
        <v>10</v>
      </c>
      <c r="G6780" s="14">
        <v>0.16</v>
      </c>
      <c r="H6780" s="15">
        <v>1.328000000000003E-3</v>
      </c>
      <c r="I6780" s="15">
        <f>M6780-V6780</f>
        <v>0.16667200000000001</v>
      </c>
      <c r="J6780" s="14"/>
      <c r="K6780" s="13"/>
      <c r="L6780" s="9">
        <f>G6780*1.05</f>
        <v>0.16800000000000001</v>
      </c>
      <c r="M6780" s="11">
        <f>L6780-H6780</f>
        <v>0.16667200000000001</v>
      </c>
      <c r="N6780" s="11">
        <v>0</v>
      </c>
      <c r="P6780" s="9">
        <f>0.5*N6780/1000</f>
        <v>0</v>
      </c>
      <c r="Q6780" s="9">
        <f>P6780+O6780</f>
        <v>0</v>
      </c>
      <c r="R6780" s="11">
        <v>0</v>
      </c>
      <c r="T6780" s="9">
        <f>0.5*R6780</f>
        <v>0</v>
      </c>
      <c r="U6780" s="9">
        <f>T6780+S6780</f>
        <v>0</v>
      </c>
      <c r="V6780" s="9">
        <f>(Q6780+U6780)/(0.944*1000)</f>
        <v>0</v>
      </c>
    </row>
    <row r="6781" spans="1:22" x14ac:dyDescent="0.3">
      <c r="A6781" s="14">
        <v>6801</v>
      </c>
      <c r="B6781" s="14" t="s">
        <v>10150</v>
      </c>
      <c r="C6781" s="14" t="s">
        <v>13510</v>
      </c>
      <c r="D6781" s="14" t="s">
        <v>13504</v>
      </c>
      <c r="E6781" s="14" t="s">
        <v>13487</v>
      </c>
      <c r="F6781" s="14">
        <v>10</v>
      </c>
      <c r="G6781" s="14">
        <v>0.25</v>
      </c>
      <c r="H6781" s="15">
        <v>3.1213999999999999E-2</v>
      </c>
      <c r="I6781" s="15">
        <f>M6781-V6781</f>
        <v>0.23128600000000002</v>
      </c>
      <c r="J6781" s="14"/>
      <c r="K6781" s="13"/>
      <c r="L6781" s="9">
        <f>G6781*1.05</f>
        <v>0.26250000000000001</v>
      </c>
      <c r="M6781" s="11">
        <f>L6781-H6781</f>
        <v>0.23128600000000002</v>
      </c>
      <c r="N6781" s="11">
        <v>0</v>
      </c>
      <c r="P6781" s="9">
        <f>0.5*N6781/1000</f>
        <v>0</v>
      </c>
      <c r="Q6781" s="9">
        <f>P6781+O6781</f>
        <v>0</v>
      </c>
      <c r="R6781" s="11">
        <v>0</v>
      </c>
      <c r="T6781" s="9">
        <f>0.5*R6781</f>
        <v>0</v>
      </c>
      <c r="U6781" s="9">
        <f>T6781+S6781</f>
        <v>0</v>
      </c>
      <c r="V6781" s="9">
        <f>(Q6781+U6781)/(0.944*1000)</f>
        <v>0</v>
      </c>
    </row>
    <row r="6782" spans="1:22" x14ac:dyDescent="0.3">
      <c r="A6782" s="14">
        <v>6802</v>
      </c>
      <c r="B6782" s="14" t="s">
        <v>10151</v>
      </c>
      <c r="C6782" s="14" t="s">
        <v>13510</v>
      </c>
      <c r="D6782" s="14" t="s">
        <v>13504</v>
      </c>
      <c r="E6782" s="14" t="s">
        <v>13487</v>
      </c>
      <c r="F6782" s="14">
        <v>10</v>
      </c>
      <c r="G6782" s="14">
        <v>0.16</v>
      </c>
      <c r="H6782" s="15">
        <v>1.6199999999999989E-2</v>
      </c>
      <c r="I6782" s="15">
        <f>M6782-V6782</f>
        <v>0.15180000000000002</v>
      </c>
      <c r="J6782" s="14"/>
      <c r="K6782" s="13"/>
      <c r="L6782" s="9">
        <f>G6782*1.05</f>
        <v>0.16800000000000001</v>
      </c>
      <c r="M6782" s="11">
        <f>L6782-H6782</f>
        <v>0.15180000000000002</v>
      </c>
      <c r="N6782" s="11">
        <v>0</v>
      </c>
      <c r="P6782" s="9">
        <f>0.5*N6782/1000</f>
        <v>0</v>
      </c>
      <c r="Q6782" s="9">
        <f>P6782+O6782</f>
        <v>0</v>
      </c>
      <c r="R6782" s="11">
        <v>0</v>
      </c>
      <c r="T6782" s="9">
        <f>0.5*R6782</f>
        <v>0</v>
      </c>
      <c r="U6782" s="9">
        <f>T6782+S6782</f>
        <v>0</v>
      </c>
      <c r="V6782" s="9">
        <f>(Q6782+U6782)/(0.944*1000)</f>
        <v>0</v>
      </c>
    </row>
    <row r="6783" spans="1:22" x14ac:dyDescent="0.3">
      <c r="A6783" s="14">
        <v>6803</v>
      </c>
      <c r="B6783" s="14" t="s">
        <v>10152</v>
      </c>
      <c r="C6783" s="14" t="s">
        <v>13510</v>
      </c>
      <c r="D6783" s="14" t="s">
        <v>13504</v>
      </c>
      <c r="E6783" s="14" t="s">
        <v>13487</v>
      </c>
      <c r="F6783" s="14">
        <v>10</v>
      </c>
      <c r="G6783" s="14">
        <v>0.16</v>
      </c>
      <c r="H6783" s="15">
        <v>7.1930000000000119E-3</v>
      </c>
      <c r="I6783" s="15">
        <f>M6783-V6783</f>
        <v>0.16080700000000001</v>
      </c>
      <c r="J6783" s="14"/>
      <c r="K6783" s="13"/>
      <c r="L6783" s="9">
        <f>G6783*1.05</f>
        <v>0.16800000000000001</v>
      </c>
      <c r="M6783" s="11">
        <f>L6783-H6783</f>
        <v>0.16080700000000001</v>
      </c>
      <c r="N6783" s="11">
        <v>0</v>
      </c>
      <c r="P6783" s="9">
        <f>0.5*N6783/1000</f>
        <v>0</v>
      </c>
      <c r="Q6783" s="9">
        <f>P6783+O6783</f>
        <v>0</v>
      </c>
      <c r="R6783" s="11">
        <v>0</v>
      </c>
      <c r="T6783" s="9">
        <f>0.5*R6783</f>
        <v>0</v>
      </c>
      <c r="U6783" s="9">
        <f>T6783+S6783</f>
        <v>0</v>
      </c>
      <c r="V6783" s="9">
        <f>(Q6783+U6783)/(0.944*1000)</f>
        <v>0</v>
      </c>
    </row>
    <row r="6784" spans="1:22" x14ac:dyDescent="0.3">
      <c r="A6784" s="14">
        <v>6804</v>
      </c>
      <c r="B6784" s="14" t="s">
        <v>10153</v>
      </c>
      <c r="C6784" s="14" t="s">
        <v>13510</v>
      </c>
      <c r="D6784" s="14" t="s">
        <v>13504</v>
      </c>
      <c r="E6784" s="14" t="s">
        <v>13487</v>
      </c>
      <c r="F6784" s="14">
        <v>10</v>
      </c>
      <c r="G6784" s="14">
        <v>0.16</v>
      </c>
      <c r="H6784" s="15">
        <v>3.5963999999999996E-2</v>
      </c>
      <c r="I6784" s="15">
        <f>M6784-V6784</f>
        <v>0.13203600000000001</v>
      </c>
      <c r="J6784" s="14"/>
      <c r="K6784" s="13"/>
      <c r="L6784" s="9">
        <f>G6784*1.05</f>
        <v>0.16800000000000001</v>
      </c>
      <c r="M6784" s="11">
        <f>L6784-H6784</f>
        <v>0.13203600000000001</v>
      </c>
      <c r="N6784" s="11">
        <v>0</v>
      </c>
      <c r="P6784" s="9">
        <f>0.5*N6784/1000</f>
        <v>0</v>
      </c>
      <c r="Q6784" s="9">
        <f>P6784+O6784</f>
        <v>0</v>
      </c>
      <c r="R6784" s="11">
        <v>0</v>
      </c>
      <c r="T6784" s="9">
        <f>0.5*R6784</f>
        <v>0</v>
      </c>
      <c r="U6784" s="9">
        <f>T6784+S6784</f>
        <v>0</v>
      </c>
      <c r="V6784" s="9">
        <f>(Q6784+U6784)/(0.944*1000)</f>
        <v>0</v>
      </c>
    </row>
    <row r="6785" spans="1:22" x14ac:dyDescent="0.3">
      <c r="A6785" s="14">
        <v>6805</v>
      </c>
      <c r="B6785" s="14" t="s">
        <v>10154</v>
      </c>
      <c r="C6785" s="14" t="s">
        <v>13510</v>
      </c>
      <c r="D6785" s="14" t="s">
        <v>13504</v>
      </c>
      <c r="E6785" s="14" t="s">
        <v>13487</v>
      </c>
      <c r="F6785" s="14">
        <v>10</v>
      </c>
      <c r="G6785" s="14">
        <v>0.1</v>
      </c>
      <c r="H6785" s="15">
        <v>2.6109999999999998E-2</v>
      </c>
      <c r="I6785" s="15">
        <f>M6785-V6785</f>
        <v>7.359338983050849E-2</v>
      </c>
      <c r="J6785" s="14"/>
      <c r="K6785" s="13"/>
      <c r="L6785" s="9">
        <f>G6785*1.05</f>
        <v>0.10500000000000001</v>
      </c>
      <c r="M6785" s="11">
        <f>L6785-H6785</f>
        <v>7.8890000000000016E-2</v>
      </c>
      <c r="N6785" s="11">
        <v>0</v>
      </c>
      <c r="P6785" s="9">
        <f>0.5*N6785/1000</f>
        <v>0</v>
      </c>
      <c r="Q6785" s="9">
        <f>P6785+O6785</f>
        <v>0</v>
      </c>
      <c r="R6785" s="11">
        <v>10</v>
      </c>
      <c r="T6785" s="9">
        <f>0.5*R6785</f>
        <v>5</v>
      </c>
      <c r="U6785" s="9">
        <f>T6785+S6785</f>
        <v>5</v>
      </c>
      <c r="V6785" s="9">
        <f>(Q6785+U6785)/(0.944*1000)</f>
        <v>5.2966101694915252E-3</v>
      </c>
    </row>
    <row r="6786" spans="1:22" x14ac:dyDescent="0.3">
      <c r="A6786" s="14">
        <v>6806</v>
      </c>
      <c r="B6786" s="14" t="s">
        <v>10155</v>
      </c>
      <c r="C6786" s="14" t="s">
        <v>13510</v>
      </c>
      <c r="D6786" s="14" t="s">
        <v>13504</v>
      </c>
      <c r="E6786" s="14" t="s">
        <v>13487</v>
      </c>
      <c r="F6786" s="14">
        <v>10</v>
      </c>
      <c r="G6786" s="14">
        <v>0.16</v>
      </c>
      <c r="H6786" s="15">
        <v>2.0639999999999985E-2</v>
      </c>
      <c r="I6786" s="15">
        <f>M6786-V6786</f>
        <v>0.14736000000000002</v>
      </c>
      <c r="J6786" s="14"/>
      <c r="K6786" s="13"/>
      <c r="L6786" s="9">
        <f>G6786*1.05</f>
        <v>0.16800000000000001</v>
      </c>
      <c r="M6786" s="11">
        <f>L6786-H6786</f>
        <v>0.14736000000000002</v>
      </c>
      <c r="N6786" s="11">
        <v>0</v>
      </c>
      <c r="P6786" s="9">
        <f>0.5*N6786/1000</f>
        <v>0</v>
      </c>
      <c r="Q6786" s="9">
        <f>P6786+O6786</f>
        <v>0</v>
      </c>
      <c r="R6786" s="11">
        <v>0</v>
      </c>
      <c r="T6786" s="9">
        <f>0.5*R6786</f>
        <v>0</v>
      </c>
      <c r="U6786" s="9">
        <f>T6786+S6786</f>
        <v>0</v>
      </c>
      <c r="V6786" s="9">
        <f>(Q6786+U6786)/(0.944*1000)</f>
        <v>0</v>
      </c>
    </row>
    <row r="6787" spans="1:22" x14ac:dyDescent="0.3">
      <c r="A6787" s="14">
        <v>6807</v>
      </c>
      <c r="B6787" s="14" t="s">
        <v>10156</v>
      </c>
      <c r="C6787" s="14" t="s">
        <v>13510</v>
      </c>
      <c r="D6787" s="14" t="s">
        <v>13504</v>
      </c>
      <c r="E6787" s="14" t="s">
        <v>13487</v>
      </c>
      <c r="F6787" s="14">
        <v>10</v>
      </c>
      <c r="G6787" s="14">
        <v>0.1</v>
      </c>
      <c r="H6787" s="15">
        <v>8.9849999999999999E-3</v>
      </c>
      <c r="I6787" s="15">
        <f>M6787-V6787</f>
        <v>9.6015000000000017E-2</v>
      </c>
      <c r="J6787" s="14"/>
      <c r="K6787" s="13"/>
      <c r="L6787" s="9">
        <f>G6787*1.05</f>
        <v>0.10500000000000001</v>
      </c>
      <c r="M6787" s="11">
        <f>L6787-H6787</f>
        <v>9.6015000000000017E-2</v>
      </c>
      <c r="N6787" s="11">
        <v>0</v>
      </c>
      <c r="P6787" s="9">
        <f>0.5*N6787/1000</f>
        <v>0</v>
      </c>
      <c r="Q6787" s="9">
        <f>P6787+O6787</f>
        <v>0</v>
      </c>
      <c r="R6787" s="11">
        <v>0</v>
      </c>
      <c r="T6787" s="9">
        <f>0.5*R6787</f>
        <v>0</v>
      </c>
      <c r="U6787" s="9">
        <f>T6787+S6787</f>
        <v>0</v>
      </c>
      <c r="V6787" s="9">
        <f>(Q6787+U6787)/(0.944*1000)</f>
        <v>0</v>
      </c>
    </row>
    <row r="6788" spans="1:22" x14ac:dyDescent="0.3">
      <c r="A6788" s="14">
        <v>6808</v>
      </c>
      <c r="B6788" s="14" t="s">
        <v>10157</v>
      </c>
      <c r="C6788" s="14" t="s">
        <v>13510</v>
      </c>
      <c r="D6788" s="14" t="s">
        <v>13504</v>
      </c>
      <c r="E6788" s="14" t="s">
        <v>13487</v>
      </c>
      <c r="F6788" s="14">
        <v>10</v>
      </c>
      <c r="G6788" s="14">
        <v>0.16</v>
      </c>
      <c r="H6788" s="15">
        <v>2.4525000000000005E-2</v>
      </c>
      <c r="I6788" s="15">
        <f>M6788-V6788</f>
        <v>0.14347500000000002</v>
      </c>
      <c r="J6788" s="14"/>
      <c r="K6788" s="13"/>
      <c r="L6788" s="9">
        <f>G6788*1.05</f>
        <v>0.16800000000000001</v>
      </c>
      <c r="M6788" s="11">
        <f>L6788-H6788</f>
        <v>0.14347500000000002</v>
      </c>
      <c r="N6788" s="11">
        <v>0</v>
      </c>
      <c r="P6788" s="9">
        <f>0.5*N6788/1000</f>
        <v>0</v>
      </c>
      <c r="Q6788" s="9">
        <f>P6788+O6788</f>
        <v>0</v>
      </c>
      <c r="R6788" s="11">
        <v>0</v>
      </c>
      <c r="T6788" s="9">
        <f>0.5*R6788</f>
        <v>0</v>
      </c>
      <c r="U6788" s="9">
        <f>T6788+S6788</f>
        <v>0</v>
      </c>
      <c r="V6788" s="9">
        <f>(Q6788+U6788)/(0.944*1000)</f>
        <v>0</v>
      </c>
    </row>
    <row r="6789" spans="1:22" x14ac:dyDescent="0.3">
      <c r="A6789" s="14">
        <v>6809</v>
      </c>
      <c r="B6789" s="14" t="s">
        <v>10158</v>
      </c>
      <c r="C6789" s="14" t="s">
        <v>13510</v>
      </c>
      <c r="D6789" s="14" t="s">
        <v>13504</v>
      </c>
      <c r="E6789" s="14" t="s">
        <v>13487</v>
      </c>
      <c r="F6789" s="14">
        <v>10</v>
      </c>
      <c r="G6789" s="14">
        <v>0.1</v>
      </c>
      <c r="H6789" s="15">
        <v>2.2379999999999997E-2</v>
      </c>
      <c r="I6789" s="15">
        <f>M6789-V6789</f>
        <v>8.2620000000000013E-2</v>
      </c>
      <c r="J6789" s="14"/>
      <c r="K6789" s="13"/>
      <c r="L6789" s="9">
        <f>G6789*1.05</f>
        <v>0.10500000000000001</v>
      </c>
      <c r="M6789" s="11">
        <f>L6789-H6789</f>
        <v>8.2620000000000013E-2</v>
      </c>
      <c r="N6789" s="11">
        <v>0</v>
      </c>
      <c r="P6789" s="9">
        <f>0.5*N6789/1000</f>
        <v>0</v>
      </c>
      <c r="Q6789" s="9">
        <f>P6789+O6789</f>
        <v>0</v>
      </c>
      <c r="R6789" s="11">
        <v>0</v>
      </c>
      <c r="T6789" s="9">
        <f>0.5*R6789</f>
        <v>0</v>
      </c>
      <c r="U6789" s="9">
        <f>T6789+S6789</f>
        <v>0</v>
      </c>
      <c r="V6789" s="9">
        <f>(Q6789+U6789)/(0.944*1000)</f>
        <v>0</v>
      </c>
    </row>
    <row r="6790" spans="1:22" x14ac:dyDescent="0.3">
      <c r="A6790" s="14">
        <v>6810</v>
      </c>
      <c r="B6790" s="14" t="s">
        <v>10159</v>
      </c>
      <c r="C6790" s="14" t="s">
        <v>13510</v>
      </c>
      <c r="D6790" s="14" t="s">
        <v>13504</v>
      </c>
      <c r="E6790" s="14" t="s">
        <v>13487</v>
      </c>
      <c r="F6790" s="14">
        <v>10</v>
      </c>
      <c r="G6790" s="14">
        <v>0.16</v>
      </c>
      <c r="H6790" s="15">
        <v>1.7810000000000003E-2</v>
      </c>
      <c r="I6790" s="15">
        <f>M6790-V6790</f>
        <v>0.14701203389830511</v>
      </c>
      <c r="J6790" s="14"/>
      <c r="K6790" s="13"/>
      <c r="L6790" s="9">
        <f>G6790*1.05</f>
        <v>0.16800000000000001</v>
      </c>
      <c r="M6790" s="11">
        <f>L6790-H6790</f>
        <v>0.15019000000000002</v>
      </c>
      <c r="N6790" s="11">
        <v>0</v>
      </c>
      <c r="P6790" s="9">
        <f>0.5*N6790/1000</f>
        <v>0</v>
      </c>
      <c r="Q6790" s="9">
        <f>P6790+O6790</f>
        <v>0</v>
      </c>
      <c r="R6790" s="11">
        <v>6</v>
      </c>
      <c r="T6790" s="9">
        <f>0.5*R6790</f>
        <v>3</v>
      </c>
      <c r="U6790" s="9">
        <f>T6790+S6790</f>
        <v>3</v>
      </c>
      <c r="V6790" s="9">
        <f>(Q6790+U6790)/(0.944*1000)</f>
        <v>3.1779661016949155E-3</v>
      </c>
    </row>
    <row r="6791" spans="1:22" x14ac:dyDescent="0.3">
      <c r="A6791" s="14">
        <v>6811</v>
      </c>
      <c r="B6791" s="14" t="s">
        <v>10160</v>
      </c>
      <c r="C6791" s="14" t="s">
        <v>13510</v>
      </c>
      <c r="D6791" s="14" t="s">
        <v>13504</v>
      </c>
      <c r="E6791" s="14" t="s">
        <v>13487</v>
      </c>
      <c r="F6791" s="14">
        <v>10</v>
      </c>
      <c r="G6791" s="14">
        <v>6.3E-2</v>
      </c>
      <c r="H6791" s="15">
        <v>4.2999999999999997E-2</v>
      </c>
      <c r="I6791" s="15">
        <f>M6791-V6791</f>
        <v>2.3150000000000004E-2</v>
      </c>
      <c r="J6791" s="14"/>
      <c r="K6791" s="13"/>
      <c r="L6791" s="9">
        <f>G6791*1.05</f>
        <v>6.615E-2</v>
      </c>
      <c r="M6791" s="11">
        <f>L6791-H6791</f>
        <v>2.3150000000000004E-2</v>
      </c>
      <c r="N6791" s="11">
        <v>0</v>
      </c>
      <c r="P6791" s="9">
        <f>0.5*N6791/1000</f>
        <v>0</v>
      </c>
      <c r="Q6791" s="9">
        <f>P6791+O6791</f>
        <v>0</v>
      </c>
      <c r="R6791" s="11">
        <v>0</v>
      </c>
      <c r="T6791" s="9">
        <f>0.5*R6791</f>
        <v>0</v>
      </c>
      <c r="U6791" s="9">
        <f>T6791+S6791</f>
        <v>0</v>
      </c>
      <c r="V6791" s="9">
        <f>(Q6791+U6791)/(0.944*1000)</f>
        <v>0</v>
      </c>
    </row>
    <row r="6792" spans="1:22" x14ac:dyDescent="0.3">
      <c r="A6792" s="14">
        <v>6812</v>
      </c>
      <c r="B6792" s="14" t="s">
        <v>10161</v>
      </c>
      <c r="C6792" s="14" t="s">
        <v>13510</v>
      </c>
      <c r="D6792" s="14" t="s">
        <v>13504</v>
      </c>
      <c r="E6792" s="14" t="s">
        <v>13487</v>
      </c>
      <c r="F6792" s="14">
        <v>10</v>
      </c>
      <c r="G6792" s="14">
        <v>6.3E-2</v>
      </c>
      <c r="H6792" s="15">
        <v>8.1700000000000019E-3</v>
      </c>
      <c r="I6792" s="15">
        <f>M6792-V6792</f>
        <v>5.7979999999999997E-2</v>
      </c>
      <c r="J6792" s="14"/>
      <c r="K6792" s="13"/>
      <c r="L6792" s="9">
        <f>G6792*1.05</f>
        <v>6.615E-2</v>
      </c>
      <c r="M6792" s="11">
        <f>L6792-H6792</f>
        <v>5.7979999999999997E-2</v>
      </c>
      <c r="N6792" s="11">
        <v>0</v>
      </c>
      <c r="P6792" s="9">
        <f>0.5*N6792/1000</f>
        <v>0</v>
      </c>
      <c r="Q6792" s="9">
        <f>P6792+O6792</f>
        <v>0</v>
      </c>
      <c r="R6792" s="11">
        <v>0</v>
      </c>
      <c r="T6792" s="9">
        <f>0.5*R6792</f>
        <v>0</v>
      </c>
      <c r="U6792" s="9">
        <f>T6792+S6792</f>
        <v>0</v>
      </c>
      <c r="V6792" s="9">
        <f>(Q6792+U6792)/(0.944*1000)</f>
        <v>0</v>
      </c>
    </row>
    <row r="6793" spans="1:22" x14ac:dyDescent="0.3">
      <c r="A6793" s="14">
        <v>6813</v>
      </c>
      <c r="B6793" s="14" t="s">
        <v>10162</v>
      </c>
      <c r="C6793" s="14" t="s">
        <v>13510</v>
      </c>
      <c r="D6793" s="14" t="s">
        <v>13504</v>
      </c>
      <c r="E6793" s="14" t="s">
        <v>13487</v>
      </c>
      <c r="F6793" s="14">
        <v>10</v>
      </c>
      <c r="G6793" s="14">
        <v>0.1</v>
      </c>
      <c r="H6793" s="15">
        <v>8.9890000000000039E-3</v>
      </c>
      <c r="I6793" s="15">
        <f>M6793-V6793</f>
        <v>9.6011000000000013E-2</v>
      </c>
      <c r="J6793" s="14"/>
      <c r="K6793" s="13"/>
      <c r="L6793" s="9">
        <f>G6793*1.05</f>
        <v>0.10500000000000001</v>
      </c>
      <c r="M6793" s="11">
        <f>L6793-H6793</f>
        <v>9.6011000000000013E-2</v>
      </c>
      <c r="N6793" s="11">
        <v>0</v>
      </c>
      <c r="P6793" s="9">
        <f>0.5*N6793/1000</f>
        <v>0</v>
      </c>
      <c r="Q6793" s="9">
        <f>P6793+O6793</f>
        <v>0</v>
      </c>
      <c r="R6793" s="11">
        <v>0</v>
      </c>
      <c r="T6793" s="9">
        <f>0.5*R6793</f>
        <v>0</v>
      </c>
      <c r="U6793" s="9">
        <f>T6793+S6793</f>
        <v>0</v>
      </c>
      <c r="V6793" s="9">
        <f>(Q6793+U6793)/(0.944*1000)</f>
        <v>0</v>
      </c>
    </row>
    <row r="6794" spans="1:22" x14ac:dyDescent="0.3">
      <c r="A6794" s="14">
        <v>6814</v>
      </c>
      <c r="B6794" s="14" t="s">
        <v>10163</v>
      </c>
      <c r="C6794" s="14" t="s">
        <v>13510</v>
      </c>
      <c r="D6794" s="14" t="s">
        <v>13504</v>
      </c>
      <c r="E6794" s="14" t="s">
        <v>13487</v>
      </c>
      <c r="F6794" s="14">
        <v>10</v>
      </c>
      <c r="G6794" s="14">
        <v>0.1</v>
      </c>
      <c r="H6794" s="15">
        <v>1.0384000000000001E-2</v>
      </c>
      <c r="I6794" s="15">
        <f>M6794-V6794</f>
        <v>9.4616000000000006E-2</v>
      </c>
      <c r="J6794" s="14"/>
      <c r="K6794" s="13"/>
      <c r="L6794" s="9">
        <f>G6794*1.05</f>
        <v>0.10500000000000001</v>
      </c>
      <c r="M6794" s="11">
        <f>L6794-H6794</f>
        <v>9.4616000000000006E-2</v>
      </c>
      <c r="N6794" s="11">
        <v>0</v>
      </c>
      <c r="P6794" s="9">
        <f>0.5*N6794/1000</f>
        <v>0</v>
      </c>
      <c r="Q6794" s="9">
        <f>P6794+O6794</f>
        <v>0</v>
      </c>
      <c r="R6794" s="11">
        <v>0</v>
      </c>
      <c r="T6794" s="9">
        <f>0.5*R6794</f>
        <v>0</v>
      </c>
      <c r="U6794" s="9">
        <f>T6794+S6794</f>
        <v>0</v>
      </c>
      <c r="V6794" s="9">
        <f>(Q6794+U6794)/(0.944*1000)</f>
        <v>0</v>
      </c>
    </row>
    <row r="6795" spans="1:22" x14ac:dyDescent="0.3">
      <c r="A6795" s="14">
        <v>6815</v>
      </c>
      <c r="B6795" s="14" t="s">
        <v>10164</v>
      </c>
      <c r="C6795" s="14" t="s">
        <v>13510</v>
      </c>
      <c r="D6795" s="14" t="s">
        <v>13504</v>
      </c>
      <c r="E6795" s="14" t="s">
        <v>13487</v>
      </c>
      <c r="F6795" s="14">
        <v>10</v>
      </c>
      <c r="G6795" s="14">
        <v>0.1</v>
      </c>
      <c r="H6795" s="15">
        <v>2.6155000000000001E-2</v>
      </c>
      <c r="I6795" s="15">
        <f>M6795-V6795</f>
        <v>7.8845000000000012E-2</v>
      </c>
      <c r="J6795" s="14"/>
      <c r="K6795" s="13"/>
      <c r="L6795" s="9">
        <f>G6795*1.05</f>
        <v>0.10500000000000001</v>
      </c>
      <c r="M6795" s="11">
        <f>L6795-H6795</f>
        <v>7.8845000000000012E-2</v>
      </c>
      <c r="N6795" s="11">
        <v>0</v>
      </c>
      <c r="P6795" s="9">
        <f>0.5*N6795/1000</f>
        <v>0</v>
      </c>
      <c r="Q6795" s="9">
        <f>P6795+O6795</f>
        <v>0</v>
      </c>
      <c r="R6795" s="11">
        <v>0</v>
      </c>
      <c r="T6795" s="9">
        <f>0.5*R6795</f>
        <v>0</v>
      </c>
      <c r="U6795" s="9">
        <f>T6795+S6795</f>
        <v>0</v>
      </c>
      <c r="V6795" s="9">
        <f>(Q6795+U6795)/(0.944*1000)</f>
        <v>0</v>
      </c>
    </row>
    <row r="6796" spans="1:22" x14ac:dyDescent="0.3">
      <c r="A6796" s="14">
        <v>6816</v>
      </c>
      <c r="B6796" s="14" t="s">
        <v>10165</v>
      </c>
      <c r="C6796" s="14" t="s">
        <v>13510</v>
      </c>
      <c r="D6796" s="14" t="s">
        <v>13504</v>
      </c>
      <c r="E6796" s="14" t="s">
        <v>13487</v>
      </c>
      <c r="F6796" s="14">
        <v>10</v>
      </c>
      <c r="G6796" s="14">
        <v>0.25</v>
      </c>
      <c r="H6796" s="15">
        <v>2.0242999999999994E-2</v>
      </c>
      <c r="I6796" s="15">
        <f>M6796-V6796</f>
        <v>0.24225700000000003</v>
      </c>
      <c r="J6796" s="14"/>
      <c r="K6796" s="13"/>
      <c r="L6796" s="9">
        <f>G6796*1.05</f>
        <v>0.26250000000000001</v>
      </c>
      <c r="M6796" s="11">
        <f>L6796-H6796</f>
        <v>0.24225700000000003</v>
      </c>
      <c r="N6796" s="11">
        <v>0</v>
      </c>
      <c r="P6796" s="9">
        <f>0.5*N6796/1000</f>
        <v>0</v>
      </c>
      <c r="Q6796" s="9">
        <f>P6796+O6796</f>
        <v>0</v>
      </c>
      <c r="R6796" s="11">
        <v>0</v>
      </c>
      <c r="T6796" s="9">
        <f>0.5*R6796</f>
        <v>0</v>
      </c>
      <c r="U6796" s="9">
        <f>T6796+S6796</f>
        <v>0</v>
      </c>
      <c r="V6796" s="9">
        <f>(Q6796+U6796)/(0.944*1000)</f>
        <v>0</v>
      </c>
    </row>
    <row r="6797" spans="1:22" x14ac:dyDescent="0.3">
      <c r="A6797" s="14">
        <v>6817</v>
      </c>
      <c r="B6797" s="14" t="s">
        <v>10166</v>
      </c>
      <c r="C6797" s="14" t="s">
        <v>13510</v>
      </c>
      <c r="D6797" s="14" t="s">
        <v>13504</v>
      </c>
      <c r="E6797" s="14" t="s">
        <v>13487</v>
      </c>
      <c r="F6797" s="14">
        <v>10</v>
      </c>
      <c r="G6797" s="14">
        <v>0.16</v>
      </c>
      <c r="H6797" s="15">
        <v>4.1448000000000006E-2</v>
      </c>
      <c r="I6797" s="15">
        <f>M6797-V6797</f>
        <v>0.1186070847457627</v>
      </c>
      <c r="J6797" s="14"/>
      <c r="K6797" s="13"/>
      <c r="L6797" s="9">
        <f>G6797*1.05</f>
        <v>0.16800000000000001</v>
      </c>
      <c r="M6797" s="11">
        <f>L6797-H6797</f>
        <v>0.126552</v>
      </c>
      <c r="N6797" s="11">
        <v>0</v>
      </c>
      <c r="P6797" s="9">
        <f>0.5*N6797/1000</f>
        <v>0</v>
      </c>
      <c r="Q6797" s="9">
        <f>P6797+O6797</f>
        <v>0</v>
      </c>
      <c r="R6797" s="11">
        <v>15</v>
      </c>
      <c r="T6797" s="9">
        <f>0.5*R6797</f>
        <v>7.5</v>
      </c>
      <c r="U6797" s="9">
        <f>T6797+S6797</f>
        <v>7.5</v>
      </c>
      <c r="V6797" s="9">
        <f>(Q6797+U6797)/(0.944*1000)</f>
        <v>7.9449152542372878E-3</v>
      </c>
    </row>
    <row r="6798" spans="1:22" x14ac:dyDescent="0.3">
      <c r="A6798" s="14">
        <v>6818</v>
      </c>
      <c r="B6798" s="14" t="s">
        <v>10167</v>
      </c>
      <c r="C6798" s="14" t="s">
        <v>13510</v>
      </c>
      <c r="D6798" s="14" t="s">
        <v>13504</v>
      </c>
      <c r="E6798" s="14" t="s">
        <v>13487</v>
      </c>
      <c r="F6798" s="14">
        <v>10</v>
      </c>
      <c r="G6798" s="14">
        <v>0.1</v>
      </c>
      <c r="H6798" s="15">
        <v>9.1449999999999969E-3</v>
      </c>
      <c r="I6798" s="15">
        <f>M6798-V6798</f>
        <v>9.585500000000001E-2</v>
      </c>
      <c r="J6798" s="14"/>
      <c r="K6798" s="13"/>
      <c r="L6798" s="9">
        <f>G6798*1.05</f>
        <v>0.10500000000000001</v>
      </c>
      <c r="M6798" s="11">
        <f>L6798-H6798</f>
        <v>9.585500000000001E-2</v>
      </c>
      <c r="N6798" s="11">
        <v>0</v>
      </c>
      <c r="P6798" s="9">
        <f>0.5*N6798/1000</f>
        <v>0</v>
      </c>
      <c r="Q6798" s="9">
        <f>P6798+O6798</f>
        <v>0</v>
      </c>
      <c r="R6798" s="11">
        <v>0</v>
      </c>
      <c r="T6798" s="9">
        <f>0.5*R6798</f>
        <v>0</v>
      </c>
      <c r="U6798" s="9">
        <f>T6798+S6798</f>
        <v>0</v>
      </c>
      <c r="V6798" s="9">
        <f>(Q6798+U6798)/(0.944*1000)</f>
        <v>0</v>
      </c>
    </row>
    <row r="6799" spans="1:22" x14ac:dyDescent="0.3">
      <c r="A6799" s="14">
        <v>6819</v>
      </c>
      <c r="B6799" s="14" t="s">
        <v>10168</v>
      </c>
      <c r="C6799" s="14" t="s">
        <v>13510</v>
      </c>
      <c r="D6799" s="14" t="s">
        <v>13504</v>
      </c>
      <c r="E6799" s="14" t="s">
        <v>13487</v>
      </c>
      <c r="F6799" s="14">
        <v>10</v>
      </c>
      <c r="G6799" s="14">
        <v>0.4</v>
      </c>
      <c r="H6799" s="15">
        <v>8.0532000000000034E-2</v>
      </c>
      <c r="I6799" s="15">
        <f>M6799-V6799</f>
        <v>0.33946799999999999</v>
      </c>
      <c r="J6799" s="14"/>
      <c r="K6799" s="13"/>
      <c r="L6799" s="9">
        <f>G6799*1.05</f>
        <v>0.42000000000000004</v>
      </c>
      <c r="M6799" s="11">
        <f>L6799-H6799</f>
        <v>0.33946799999999999</v>
      </c>
      <c r="N6799" s="11">
        <v>0</v>
      </c>
      <c r="P6799" s="9">
        <f>0.5*N6799/1000</f>
        <v>0</v>
      </c>
      <c r="Q6799" s="9">
        <f>P6799+O6799</f>
        <v>0</v>
      </c>
      <c r="R6799" s="11">
        <v>0</v>
      </c>
      <c r="T6799" s="9">
        <f>0.5*R6799</f>
        <v>0</v>
      </c>
      <c r="U6799" s="9">
        <f>T6799+S6799</f>
        <v>0</v>
      </c>
      <c r="V6799" s="9">
        <f>(Q6799+U6799)/(0.944*1000)</f>
        <v>0</v>
      </c>
    </row>
    <row r="6800" spans="1:22" x14ac:dyDescent="0.3">
      <c r="A6800" s="14">
        <v>6820</v>
      </c>
      <c r="B6800" s="14" t="s">
        <v>10169</v>
      </c>
      <c r="C6800" s="14" t="s">
        <v>13510</v>
      </c>
      <c r="D6800" s="14" t="s">
        <v>13504</v>
      </c>
      <c r="E6800" s="14" t="s">
        <v>13487</v>
      </c>
      <c r="F6800" s="14">
        <v>10</v>
      </c>
      <c r="G6800" s="14">
        <v>0.1</v>
      </c>
      <c r="H6800" s="15">
        <v>7.3760000000000049E-3</v>
      </c>
      <c r="I6800" s="15">
        <f>M6800-V6800</f>
        <v>9.7624000000000002E-2</v>
      </c>
      <c r="J6800" s="14"/>
      <c r="K6800" s="13"/>
      <c r="L6800" s="9">
        <f>G6800*1.05</f>
        <v>0.10500000000000001</v>
      </c>
      <c r="M6800" s="11">
        <f>L6800-H6800</f>
        <v>9.7624000000000002E-2</v>
      </c>
      <c r="N6800" s="11">
        <v>0</v>
      </c>
      <c r="P6800" s="9">
        <f>0.5*N6800/1000</f>
        <v>0</v>
      </c>
      <c r="Q6800" s="9">
        <f>P6800+O6800</f>
        <v>0</v>
      </c>
      <c r="R6800" s="11">
        <v>0</v>
      </c>
      <c r="T6800" s="9">
        <f>0.5*R6800</f>
        <v>0</v>
      </c>
      <c r="U6800" s="9">
        <f>T6800+S6800</f>
        <v>0</v>
      </c>
      <c r="V6800" s="9">
        <f>(Q6800+U6800)/(0.944*1000)</f>
        <v>0</v>
      </c>
    </row>
    <row r="6801" spans="1:22" x14ac:dyDescent="0.3">
      <c r="A6801" s="14">
        <v>6821</v>
      </c>
      <c r="B6801" s="14" t="s">
        <v>10170</v>
      </c>
      <c r="C6801" s="14" t="s">
        <v>13510</v>
      </c>
      <c r="D6801" s="14" t="s">
        <v>13504</v>
      </c>
      <c r="E6801" s="14" t="s">
        <v>13487</v>
      </c>
      <c r="F6801" s="14">
        <v>10</v>
      </c>
      <c r="G6801" s="14">
        <v>0.25</v>
      </c>
      <c r="H6801" s="15">
        <v>6.8000000000000005E-2</v>
      </c>
      <c r="I6801" s="15">
        <f>M6801-V6801</f>
        <v>0.19450000000000001</v>
      </c>
      <c r="J6801" s="14"/>
      <c r="K6801" s="13"/>
      <c r="L6801" s="9">
        <f>G6801*1.05</f>
        <v>0.26250000000000001</v>
      </c>
      <c r="M6801" s="11">
        <f>L6801-H6801</f>
        <v>0.19450000000000001</v>
      </c>
      <c r="N6801" s="11">
        <v>0</v>
      </c>
      <c r="P6801" s="9">
        <f>0.5*N6801/1000</f>
        <v>0</v>
      </c>
      <c r="Q6801" s="9">
        <f>P6801+O6801</f>
        <v>0</v>
      </c>
      <c r="R6801" s="11">
        <v>0</v>
      </c>
      <c r="T6801" s="9">
        <f>0.5*R6801</f>
        <v>0</v>
      </c>
      <c r="U6801" s="9">
        <f>T6801+S6801</f>
        <v>0</v>
      </c>
      <c r="V6801" s="9">
        <f>(Q6801+U6801)/(0.944*1000)</f>
        <v>0</v>
      </c>
    </row>
    <row r="6802" spans="1:22" x14ac:dyDescent="0.3">
      <c r="A6802" s="14">
        <v>6822</v>
      </c>
      <c r="B6802" s="14" t="s">
        <v>10171</v>
      </c>
      <c r="C6802" s="14" t="s">
        <v>13510</v>
      </c>
      <c r="D6802" s="14" t="s">
        <v>13504</v>
      </c>
      <c r="E6802" s="14" t="s">
        <v>13487</v>
      </c>
      <c r="F6802" s="14">
        <v>10</v>
      </c>
      <c r="G6802" s="14">
        <v>0.26</v>
      </c>
      <c r="H6802" s="15">
        <v>0.17193899999999998</v>
      </c>
      <c r="I6802" s="16" t="s">
        <v>13516</v>
      </c>
      <c r="J6802" s="14"/>
      <c r="K6802" s="13"/>
      <c r="L6802" s="9">
        <f>0.1*1.05</f>
        <v>0.10500000000000001</v>
      </c>
      <c r="M6802" s="11">
        <f>L6802-H6802</f>
        <v>-6.6938999999999971E-2</v>
      </c>
      <c r="N6802" s="11">
        <v>0</v>
      </c>
      <c r="P6802" s="9">
        <f>0.5*N6802/1000</f>
        <v>0</v>
      </c>
      <c r="Q6802" s="9">
        <f>P6802+O6802</f>
        <v>0</v>
      </c>
      <c r="R6802" s="11">
        <v>0</v>
      </c>
      <c r="T6802" s="9">
        <f>0.5*R6802</f>
        <v>0</v>
      </c>
      <c r="U6802" s="9">
        <f>T6802+S6802</f>
        <v>0</v>
      </c>
      <c r="V6802" s="9">
        <f>(Q6802+U6802)/(0.944*1000)</f>
        <v>0</v>
      </c>
    </row>
    <row r="6803" spans="1:22" x14ac:dyDescent="0.3">
      <c r="A6803" s="14">
        <v>6823</v>
      </c>
      <c r="B6803" s="14" t="s">
        <v>10172</v>
      </c>
      <c r="C6803" s="14" t="s">
        <v>13510</v>
      </c>
      <c r="D6803" s="14" t="s">
        <v>13504</v>
      </c>
      <c r="E6803" s="14" t="s">
        <v>13487</v>
      </c>
      <c r="F6803" s="14">
        <v>10</v>
      </c>
      <c r="G6803" s="14">
        <v>0.16</v>
      </c>
      <c r="H6803" s="15">
        <v>6.8940000000000052E-3</v>
      </c>
      <c r="I6803" s="15">
        <f>M6803-V6803</f>
        <v>0.161106</v>
      </c>
      <c r="J6803" s="14"/>
      <c r="K6803" s="13"/>
      <c r="L6803" s="9">
        <f>G6803*1.05</f>
        <v>0.16800000000000001</v>
      </c>
      <c r="M6803" s="11">
        <f>L6803-H6803</f>
        <v>0.161106</v>
      </c>
      <c r="N6803" s="11">
        <v>0</v>
      </c>
      <c r="P6803" s="9">
        <f>0.5*N6803/1000</f>
        <v>0</v>
      </c>
      <c r="Q6803" s="9">
        <f>P6803+O6803</f>
        <v>0</v>
      </c>
      <c r="R6803" s="11">
        <v>0</v>
      </c>
      <c r="T6803" s="9">
        <f>0.5*R6803</f>
        <v>0</v>
      </c>
      <c r="U6803" s="9">
        <f>T6803+S6803</f>
        <v>0</v>
      </c>
      <c r="V6803" s="9">
        <f>(Q6803+U6803)/(0.944*1000)</f>
        <v>0</v>
      </c>
    </row>
    <row r="6804" spans="1:22" x14ac:dyDescent="0.3">
      <c r="A6804" s="14">
        <v>6824</v>
      </c>
      <c r="B6804" s="14" t="s">
        <v>10173</v>
      </c>
      <c r="C6804" s="14" t="s">
        <v>13510</v>
      </c>
      <c r="D6804" s="14" t="s">
        <v>13504</v>
      </c>
      <c r="E6804" s="14" t="s">
        <v>13487</v>
      </c>
      <c r="F6804" s="14">
        <v>10</v>
      </c>
      <c r="G6804" s="14">
        <v>0.06</v>
      </c>
      <c r="H6804" s="15">
        <v>5.2359999999999967E-3</v>
      </c>
      <c r="I6804" s="15">
        <f>M6804-V6804</f>
        <v>5.7764000000000003E-2</v>
      </c>
      <c r="J6804" s="14"/>
      <c r="K6804" s="13"/>
      <c r="L6804" s="9">
        <f>G6804*1.05</f>
        <v>6.3E-2</v>
      </c>
      <c r="M6804" s="11">
        <f>L6804-H6804</f>
        <v>5.7764000000000003E-2</v>
      </c>
      <c r="N6804" s="11">
        <v>0</v>
      </c>
      <c r="P6804" s="9">
        <f>0.5*N6804/1000</f>
        <v>0</v>
      </c>
      <c r="Q6804" s="9">
        <f>P6804+O6804</f>
        <v>0</v>
      </c>
      <c r="R6804" s="11">
        <v>0</v>
      </c>
      <c r="T6804" s="9">
        <f>0.5*R6804</f>
        <v>0</v>
      </c>
      <c r="U6804" s="9">
        <f>T6804+S6804</f>
        <v>0</v>
      </c>
      <c r="V6804" s="9">
        <f>(Q6804+U6804)/(0.944*1000)</f>
        <v>0</v>
      </c>
    </row>
    <row r="6805" spans="1:22" x14ac:dyDescent="0.3">
      <c r="A6805" s="14">
        <v>6825</v>
      </c>
      <c r="B6805" s="14" t="s">
        <v>10174</v>
      </c>
      <c r="C6805" s="14" t="s">
        <v>13510</v>
      </c>
      <c r="D6805" s="14" t="s">
        <v>13504</v>
      </c>
      <c r="E6805" s="14" t="s">
        <v>13487</v>
      </c>
      <c r="F6805" s="14">
        <v>10</v>
      </c>
      <c r="G6805" s="14">
        <v>0.16</v>
      </c>
      <c r="H6805" s="15">
        <v>6.6970000000000024E-3</v>
      </c>
      <c r="I6805" s="15">
        <f>M6805-V6805</f>
        <v>0.161303</v>
      </c>
      <c r="J6805" s="14"/>
      <c r="K6805" s="13"/>
      <c r="L6805" s="9">
        <f>G6805*1.05</f>
        <v>0.16800000000000001</v>
      </c>
      <c r="M6805" s="11">
        <f>L6805-H6805</f>
        <v>0.161303</v>
      </c>
      <c r="N6805" s="11">
        <v>0</v>
      </c>
      <c r="P6805" s="9">
        <f>0.5*N6805/1000</f>
        <v>0</v>
      </c>
      <c r="Q6805" s="9">
        <f>P6805+O6805</f>
        <v>0</v>
      </c>
      <c r="R6805" s="11">
        <v>0</v>
      </c>
      <c r="T6805" s="9">
        <f>0.5*R6805</f>
        <v>0</v>
      </c>
      <c r="U6805" s="9">
        <f>T6805+S6805</f>
        <v>0</v>
      </c>
      <c r="V6805" s="9">
        <f>(Q6805+U6805)/(0.944*1000)</f>
        <v>0</v>
      </c>
    </row>
    <row r="6806" spans="1:22" x14ac:dyDescent="0.3">
      <c r="A6806" s="14">
        <v>6826</v>
      </c>
      <c r="B6806" s="14" t="s">
        <v>10175</v>
      </c>
      <c r="C6806" s="14" t="s">
        <v>13510</v>
      </c>
      <c r="D6806" s="14" t="s">
        <v>13504</v>
      </c>
      <c r="E6806" s="14" t="s">
        <v>13487</v>
      </c>
      <c r="F6806" s="14">
        <v>10</v>
      </c>
      <c r="G6806" s="14">
        <v>0.25</v>
      </c>
      <c r="H6806" s="15">
        <v>1.2503999999999991E-2</v>
      </c>
      <c r="I6806" s="15">
        <f>M6806-V6806</f>
        <v>0.24999600000000002</v>
      </c>
      <c r="J6806" s="14"/>
      <c r="K6806" s="13"/>
      <c r="L6806" s="9">
        <f>G6806*1.05</f>
        <v>0.26250000000000001</v>
      </c>
      <c r="M6806" s="11">
        <f>L6806-H6806</f>
        <v>0.24999600000000002</v>
      </c>
      <c r="N6806" s="11">
        <v>0</v>
      </c>
      <c r="P6806" s="9">
        <f>0.5*N6806/1000</f>
        <v>0</v>
      </c>
      <c r="Q6806" s="9">
        <f>P6806+O6806</f>
        <v>0</v>
      </c>
      <c r="R6806" s="11">
        <v>0</v>
      </c>
      <c r="T6806" s="9">
        <f>0.5*R6806</f>
        <v>0</v>
      </c>
      <c r="U6806" s="9">
        <f>T6806+S6806</f>
        <v>0</v>
      </c>
      <c r="V6806" s="9">
        <f>(Q6806+U6806)/(0.944*1000)</f>
        <v>0</v>
      </c>
    </row>
    <row r="6807" spans="1:22" x14ac:dyDescent="0.3">
      <c r="A6807" s="14">
        <v>6827</v>
      </c>
      <c r="B6807" s="14" t="s">
        <v>10176</v>
      </c>
      <c r="C6807" s="14" t="s">
        <v>13510</v>
      </c>
      <c r="D6807" s="14" t="s">
        <v>13504</v>
      </c>
      <c r="E6807" s="14" t="s">
        <v>13487</v>
      </c>
      <c r="F6807" s="14">
        <v>10</v>
      </c>
      <c r="G6807" s="14">
        <v>0.25</v>
      </c>
      <c r="H6807" s="15">
        <v>1.4432999999999993E-2</v>
      </c>
      <c r="I6807" s="15">
        <f>M6807-V6807</f>
        <v>0.24806700000000001</v>
      </c>
      <c r="J6807" s="14"/>
      <c r="K6807" s="13"/>
      <c r="L6807" s="9">
        <f>G6807*1.05</f>
        <v>0.26250000000000001</v>
      </c>
      <c r="M6807" s="11">
        <f>L6807-H6807</f>
        <v>0.24806700000000001</v>
      </c>
      <c r="N6807" s="11">
        <v>0</v>
      </c>
      <c r="P6807" s="9">
        <f>0.5*N6807/1000</f>
        <v>0</v>
      </c>
      <c r="Q6807" s="9">
        <f>P6807+O6807</f>
        <v>0</v>
      </c>
      <c r="R6807" s="11">
        <v>0</v>
      </c>
      <c r="T6807" s="9">
        <f>0.5*R6807</f>
        <v>0</v>
      </c>
      <c r="U6807" s="9">
        <f>T6807+S6807</f>
        <v>0</v>
      </c>
      <c r="V6807" s="9">
        <f>(Q6807+U6807)/(0.944*1000)</f>
        <v>0</v>
      </c>
    </row>
    <row r="6808" spans="1:22" x14ac:dyDescent="0.3">
      <c r="A6808" s="14">
        <v>6828</v>
      </c>
      <c r="B6808" s="14" t="s">
        <v>10177</v>
      </c>
      <c r="C6808" s="14" t="s">
        <v>13510</v>
      </c>
      <c r="D6808" s="14" t="s">
        <v>13504</v>
      </c>
      <c r="E6808" s="14" t="s">
        <v>13487</v>
      </c>
      <c r="F6808" s="14">
        <v>10</v>
      </c>
      <c r="G6808" s="14">
        <v>0.16</v>
      </c>
      <c r="H6808" s="15">
        <v>7.1169999999999905E-3</v>
      </c>
      <c r="I6808" s="15">
        <f>M6808-V6808</f>
        <v>0.16088300000000003</v>
      </c>
      <c r="J6808" s="14"/>
      <c r="K6808" s="13"/>
      <c r="L6808" s="9">
        <f>G6808*1.05</f>
        <v>0.16800000000000001</v>
      </c>
      <c r="M6808" s="11">
        <f>L6808-H6808</f>
        <v>0.16088300000000003</v>
      </c>
      <c r="N6808" s="11">
        <v>0</v>
      </c>
      <c r="P6808" s="9">
        <f>0.5*N6808/1000</f>
        <v>0</v>
      </c>
      <c r="Q6808" s="9">
        <f>P6808+O6808</f>
        <v>0</v>
      </c>
      <c r="R6808" s="11">
        <v>0</v>
      </c>
      <c r="T6808" s="9">
        <f>0.5*R6808</f>
        <v>0</v>
      </c>
      <c r="U6808" s="9">
        <f>T6808+S6808</f>
        <v>0</v>
      </c>
      <c r="V6808" s="9">
        <f>(Q6808+U6808)/(0.944*1000)</f>
        <v>0</v>
      </c>
    </row>
    <row r="6809" spans="1:22" x14ac:dyDescent="0.3">
      <c r="A6809" s="14">
        <v>6829</v>
      </c>
      <c r="B6809" s="14" t="s">
        <v>10178</v>
      </c>
      <c r="C6809" s="14" t="s">
        <v>13510</v>
      </c>
      <c r="D6809" s="14" t="s">
        <v>13504</v>
      </c>
      <c r="E6809" s="14" t="s">
        <v>13487</v>
      </c>
      <c r="F6809" s="14">
        <v>10</v>
      </c>
      <c r="G6809" s="14">
        <v>0.16</v>
      </c>
      <c r="H6809" s="15">
        <v>6.3379999999999938E-3</v>
      </c>
      <c r="I6809" s="15">
        <f>M6809-V6809</f>
        <v>0.16166200000000003</v>
      </c>
      <c r="J6809" s="14"/>
      <c r="K6809" s="13"/>
      <c r="L6809" s="9">
        <f>G6809*1.05</f>
        <v>0.16800000000000001</v>
      </c>
      <c r="M6809" s="11">
        <f>L6809-H6809</f>
        <v>0.16166200000000003</v>
      </c>
      <c r="N6809" s="11">
        <v>0</v>
      </c>
      <c r="P6809" s="9">
        <f>0.5*N6809/1000</f>
        <v>0</v>
      </c>
      <c r="Q6809" s="9">
        <f>P6809+O6809</f>
        <v>0</v>
      </c>
      <c r="R6809" s="11">
        <v>0</v>
      </c>
      <c r="T6809" s="9">
        <f>0.5*R6809</f>
        <v>0</v>
      </c>
      <c r="U6809" s="9">
        <f>T6809+S6809</f>
        <v>0</v>
      </c>
      <c r="V6809" s="9">
        <f>(Q6809+U6809)/(0.944*1000)</f>
        <v>0</v>
      </c>
    </row>
    <row r="6810" spans="1:22" x14ac:dyDescent="0.3">
      <c r="A6810" s="14">
        <v>6830</v>
      </c>
      <c r="B6810" s="14" t="s">
        <v>10179</v>
      </c>
      <c r="C6810" s="14" t="s">
        <v>13510</v>
      </c>
      <c r="D6810" s="14" t="s">
        <v>13504</v>
      </c>
      <c r="E6810" s="14" t="s">
        <v>13487</v>
      </c>
      <c r="F6810" s="14">
        <v>10</v>
      </c>
      <c r="G6810" s="14">
        <v>0.16</v>
      </c>
      <c r="H6810" s="15">
        <v>8.2000000000000003E-2</v>
      </c>
      <c r="I6810" s="15">
        <f>M6810-V6810</f>
        <v>8.6000000000000007E-2</v>
      </c>
      <c r="J6810" s="14"/>
      <c r="K6810" s="13"/>
      <c r="L6810" s="9">
        <f>G6810*1.05</f>
        <v>0.16800000000000001</v>
      </c>
      <c r="M6810" s="11">
        <f>L6810-H6810</f>
        <v>8.6000000000000007E-2</v>
      </c>
      <c r="N6810" s="11">
        <v>0</v>
      </c>
      <c r="P6810" s="9">
        <f>0.5*N6810/1000</f>
        <v>0</v>
      </c>
      <c r="Q6810" s="9">
        <f>P6810+O6810</f>
        <v>0</v>
      </c>
      <c r="R6810" s="11">
        <v>0</v>
      </c>
      <c r="T6810" s="9">
        <f>0.5*R6810</f>
        <v>0</v>
      </c>
      <c r="U6810" s="9">
        <f>T6810+S6810</f>
        <v>0</v>
      </c>
      <c r="V6810" s="9">
        <f>(Q6810+U6810)/(0.944*1000)</f>
        <v>0</v>
      </c>
    </row>
    <row r="6811" spans="1:22" x14ac:dyDescent="0.3">
      <c r="A6811" s="14">
        <v>6831</v>
      </c>
      <c r="B6811" s="14" t="s">
        <v>10180</v>
      </c>
      <c r="C6811" s="14" t="s">
        <v>13510</v>
      </c>
      <c r="D6811" s="14" t="s">
        <v>13504</v>
      </c>
      <c r="E6811" s="14" t="s">
        <v>13487</v>
      </c>
      <c r="F6811" s="14">
        <v>10</v>
      </c>
      <c r="G6811" s="14">
        <v>0.1</v>
      </c>
      <c r="H6811" s="15">
        <v>8.0040000000000042E-3</v>
      </c>
      <c r="I6811" s="15">
        <f>M6811-V6811</f>
        <v>9.6995999999999999E-2</v>
      </c>
      <c r="J6811" s="14"/>
      <c r="K6811" s="13"/>
      <c r="L6811" s="9">
        <f>G6811*1.05</f>
        <v>0.10500000000000001</v>
      </c>
      <c r="M6811" s="11">
        <f>L6811-H6811</f>
        <v>9.6995999999999999E-2</v>
      </c>
      <c r="N6811" s="11">
        <v>0</v>
      </c>
      <c r="P6811" s="9">
        <f>0.5*N6811/1000</f>
        <v>0</v>
      </c>
      <c r="Q6811" s="9">
        <f>P6811+O6811</f>
        <v>0</v>
      </c>
      <c r="R6811" s="11">
        <v>0</v>
      </c>
      <c r="T6811" s="9">
        <f>0.5*R6811</f>
        <v>0</v>
      </c>
      <c r="U6811" s="9">
        <f>T6811+S6811</f>
        <v>0</v>
      </c>
      <c r="V6811" s="9">
        <f>(Q6811+U6811)/(0.944*1000)</f>
        <v>0</v>
      </c>
    </row>
    <row r="6812" spans="1:22" x14ac:dyDescent="0.3">
      <c r="A6812" s="14">
        <v>6832</v>
      </c>
      <c r="B6812" s="14" t="s">
        <v>10181</v>
      </c>
      <c r="C6812" s="14" t="s">
        <v>13510</v>
      </c>
      <c r="D6812" s="14" t="s">
        <v>13504</v>
      </c>
      <c r="E6812" s="14" t="s">
        <v>13487</v>
      </c>
      <c r="F6812" s="14">
        <v>10</v>
      </c>
      <c r="G6812" s="14">
        <v>0.25</v>
      </c>
      <c r="H6812" s="15">
        <v>1.1728999999999984E-2</v>
      </c>
      <c r="I6812" s="15">
        <f>M6812-V6812</f>
        <v>0.25077100000000002</v>
      </c>
      <c r="J6812" s="14"/>
      <c r="K6812" s="13"/>
      <c r="L6812" s="9">
        <f>G6812*1.05</f>
        <v>0.26250000000000001</v>
      </c>
      <c r="M6812" s="11">
        <f>L6812-H6812</f>
        <v>0.25077100000000002</v>
      </c>
      <c r="N6812" s="11">
        <v>0</v>
      </c>
      <c r="P6812" s="9">
        <f>0.5*N6812/1000</f>
        <v>0</v>
      </c>
      <c r="Q6812" s="9">
        <f>P6812+O6812</f>
        <v>0</v>
      </c>
      <c r="R6812" s="11">
        <v>0</v>
      </c>
      <c r="T6812" s="9">
        <f>0.5*R6812</f>
        <v>0</v>
      </c>
      <c r="U6812" s="9">
        <f>T6812+S6812</f>
        <v>0</v>
      </c>
      <c r="V6812" s="9">
        <f>(Q6812+U6812)/(0.944*1000)</f>
        <v>0</v>
      </c>
    </row>
    <row r="6813" spans="1:22" x14ac:dyDescent="0.3">
      <c r="A6813" s="14">
        <v>6833</v>
      </c>
      <c r="B6813" s="14" t="s">
        <v>10182</v>
      </c>
      <c r="C6813" s="14" t="s">
        <v>13510</v>
      </c>
      <c r="D6813" s="14" t="s">
        <v>13504</v>
      </c>
      <c r="E6813" s="14" t="s">
        <v>13487</v>
      </c>
      <c r="F6813" s="14">
        <v>10</v>
      </c>
      <c r="G6813" s="14">
        <v>6.3E-2</v>
      </c>
      <c r="H6813" s="15">
        <v>2.4167000000000001E-2</v>
      </c>
      <c r="I6813" s="15">
        <f>M6813-V6813</f>
        <v>4.1982999999999999E-2</v>
      </c>
      <c r="J6813" s="14"/>
      <c r="K6813" s="13"/>
      <c r="L6813" s="9">
        <f>G6813*1.05</f>
        <v>6.615E-2</v>
      </c>
      <c r="M6813" s="11">
        <f>L6813-H6813</f>
        <v>4.1982999999999999E-2</v>
      </c>
      <c r="N6813" s="11">
        <v>0</v>
      </c>
      <c r="P6813" s="9">
        <f>0.5*N6813/1000</f>
        <v>0</v>
      </c>
      <c r="Q6813" s="9">
        <f>P6813+O6813</f>
        <v>0</v>
      </c>
      <c r="R6813" s="11">
        <v>0</v>
      </c>
      <c r="T6813" s="9">
        <f>0.5*R6813</f>
        <v>0</v>
      </c>
      <c r="U6813" s="9">
        <f>T6813+S6813</f>
        <v>0</v>
      </c>
      <c r="V6813" s="9">
        <f>(Q6813+U6813)/(0.944*1000)</f>
        <v>0</v>
      </c>
    </row>
    <row r="6814" spans="1:22" x14ac:dyDescent="0.3">
      <c r="A6814" s="14">
        <v>6834</v>
      </c>
      <c r="B6814" s="14" t="s">
        <v>10183</v>
      </c>
      <c r="C6814" s="14" t="s">
        <v>13510</v>
      </c>
      <c r="D6814" s="14" t="s">
        <v>13504</v>
      </c>
      <c r="E6814" s="14" t="s">
        <v>13487</v>
      </c>
      <c r="F6814" s="14">
        <v>10</v>
      </c>
      <c r="G6814" s="14">
        <v>0.1</v>
      </c>
      <c r="H6814" s="15">
        <v>8.0145999999999995E-2</v>
      </c>
      <c r="I6814" s="15">
        <f>M6814-V6814</f>
        <v>2.4854000000000015E-2</v>
      </c>
      <c r="J6814" s="14"/>
      <c r="K6814" s="13"/>
      <c r="L6814" s="9">
        <f>G6814*1.05</f>
        <v>0.10500000000000001</v>
      </c>
      <c r="M6814" s="11">
        <f>L6814-H6814</f>
        <v>2.4854000000000015E-2</v>
      </c>
      <c r="N6814" s="11">
        <v>0</v>
      </c>
      <c r="P6814" s="9">
        <f>0.5*N6814/1000</f>
        <v>0</v>
      </c>
      <c r="Q6814" s="9">
        <f>P6814+O6814</f>
        <v>0</v>
      </c>
      <c r="R6814" s="11">
        <v>0</v>
      </c>
      <c r="T6814" s="9">
        <f>0.5*R6814</f>
        <v>0</v>
      </c>
      <c r="U6814" s="9">
        <f>T6814+S6814</f>
        <v>0</v>
      </c>
      <c r="V6814" s="9">
        <f>(Q6814+U6814)/(0.944*1000)</f>
        <v>0</v>
      </c>
    </row>
    <row r="6815" spans="1:22" x14ac:dyDescent="0.3">
      <c r="A6815" s="14">
        <v>6835</v>
      </c>
      <c r="B6815" s="14" t="s">
        <v>10184</v>
      </c>
      <c r="C6815" s="14" t="s">
        <v>13510</v>
      </c>
      <c r="D6815" s="14" t="s">
        <v>13504</v>
      </c>
      <c r="E6815" s="14" t="s">
        <v>13487</v>
      </c>
      <c r="F6815" s="14">
        <v>10</v>
      </c>
      <c r="G6815" s="14">
        <v>0.16</v>
      </c>
      <c r="H6815" s="15">
        <v>0.108406</v>
      </c>
      <c r="I6815" s="15">
        <f>M6815-V6815</f>
        <v>5.9594000000000008E-2</v>
      </c>
      <c r="J6815" s="14"/>
      <c r="K6815" s="13"/>
      <c r="L6815" s="9">
        <f>G6815*1.05</f>
        <v>0.16800000000000001</v>
      </c>
      <c r="M6815" s="11">
        <f>L6815-H6815</f>
        <v>5.9594000000000008E-2</v>
      </c>
      <c r="N6815" s="11">
        <v>0</v>
      </c>
      <c r="P6815" s="9">
        <f>0.5*N6815/1000</f>
        <v>0</v>
      </c>
      <c r="Q6815" s="9">
        <f>P6815+O6815</f>
        <v>0</v>
      </c>
      <c r="R6815" s="11">
        <v>0</v>
      </c>
      <c r="T6815" s="9">
        <f>0.5*R6815</f>
        <v>0</v>
      </c>
      <c r="U6815" s="9">
        <f>T6815+S6815</f>
        <v>0</v>
      </c>
      <c r="V6815" s="9">
        <f>(Q6815+U6815)/(0.944*1000)</f>
        <v>0</v>
      </c>
    </row>
    <row r="6816" spans="1:22" x14ac:dyDescent="0.3">
      <c r="A6816" s="14">
        <v>6836</v>
      </c>
      <c r="B6816" s="14" t="s">
        <v>10185</v>
      </c>
      <c r="C6816" s="14" t="s">
        <v>13510</v>
      </c>
      <c r="D6816" s="14" t="s">
        <v>13504</v>
      </c>
      <c r="E6816" s="14" t="s">
        <v>13487</v>
      </c>
      <c r="F6816" s="14">
        <v>10</v>
      </c>
      <c r="G6816" s="14">
        <v>0.1</v>
      </c>
      <c r="H6816" s="15">
        <v>2.6822000000000002E-2</v>
      </c>
      <c r="I6816" s="15">
        <f>M6816-V6816</f>
        <v>7.8178000000000011E-2</v>
      </c>
      <c r="J6816" s="14"/>
      <c r="K6816" s="13"/>
      <c r="L6816" s="9">
        <f>G6816*1.05</f>
        <v>0.10500000000000001</v>
      </c>
      <c r="M6816" s="11">
        <f>L6816-H6816</f>
        <v>7.8178000000000011E-2</v>
      </c>
      <c r="N6816" s="11">
        <v>0</v>
      </c>
      <c r="P6816" s="9">
        <f>0.5*N6816/1000</f>
        <v>0</v>
      </c>
      <c r="Q6816" s="9">
        <f>P6816+O6816</f>
        <v>0</v>
      </c>
      <c r="R6816" s="11">
        <v>0</v>
      </c>
      <c r="S6816" s="9">
        <f>0.75*R6816/1000</f>
        <v>0</v>
      </c>
      <c r="T6816" s="9">
        <f>0.5*R6816</f>
        <v>0</v>
      </c>
      <c r="U6816" s="9">
        <f>T6816+S6816</f>
        <v>0</v>
      </c>
      <c r="V6816" s="9">
        <f>(Q6816+U6816)/(0.944*1000)</f>
        <v>0</v>
      </c>
    </row>
    <row r="6817" spans="1:22" x14ac:dyDescent="0.3">
      <c r="A6817" s="14">
        <v>6837</v>
      </c>
      <c r="B6817" s="14" t="s">
        <v>10186</v>
      </c>
      <c r="C6817" s="14" t="s">
        <v>13510</v>
      </c>
      <c r="D6817" s="14" t="s">
        <v>13504</v>
      </c>
      <c r="E6817" s="14" t="s">
        <v>13487</v>
      </c>
      <c r="F6817" s="14">
        <v>10</v>
      </c>
      <c r="G6817" s="14">
        <v>0.1</v>
      </c>
      <c r="H6817" s="15">
        <v>7.3329999999999984E-3</v>
      </c>
      <c r="I6817" s="15">
        <f>M6817-V6817</f>
        <v>9.7667000000000018E-2</v>
      </c>
      <c r="J6817" s="14"/>
      <c r="K6817" s="13"/>
      <c r="L6817" s="9">
        <f>G6817*1.05</f>
        <v>0.10500000000000001</v>
      </c>
      <c r="M6817" s="11">
        <f>L6817-H6817</f>
        <v>9.7667000000000018E-2</v>
      </c>
      <c r="N6817" s="11">
        <v>0</v>
      </c>
      <c r="P6817" s="9">
        <f>0.5*N6817/1000</f>
        <v>0</v>
      </c>
      <c r="Q6817" s="9">
        <f>P6817+O6817</f>
        <v>0</v>
      </c>
      <c r="R6817" s="11">
        <v>0</v>
      </c>
      <c r="T6817" s="9">
        <f>0.5*R6817</f>
        <v>0</v>
      </c>
      <c r="U6817" s="9">
        <f>T6817+S6817</f>
        <v>0</v>
      </c>
      <c r="V6817" s="9">
        <f>(Q6817+U6817)/(0.944*1000)</f>
        <v>0</v>
      </c>
    </row>
    <row r="6818" spans="1:22" x14ac:dyDescent="0.3">
      <c r="A6818" s="14">
        <v>6838</v>
      </c>
      <c r="B6818" s="14" t="s">
        <v>10187</v>
      </c>
      <c r="C6818" s="14" t="s">
        <v>13510</v>
      </c>
      <c r="D6818" s="14" t="s">
        <v>13504</v>
      </c>
      <c r="E6818" s="14" t="s">
        <v>13487</v>
      </c>
      <c r="F6818" s="14">
        <v>10</v>
      </c>
      <c r="G6818" s="14">
        <v>0.16</v>
      </c>
      <c r="H6818" s="15">
        <v>3.2994000000000002E-2</v>
      </c>
      <c r="I6818" s="15">
        <f>M6818-V6818</f>
        <v>0.13500600000000001</v>
      </c>
      <c r="J6818" s="14"/>
      <c r="K6818" s="13"/>
      <c r="L6818" s="9">
        <f>G6818*1.05</f>
        <v>0.16800000000000001</v>
      </c>
      <c r="M6818" s="11">
        <f>L6818-H6818</f>
        <v>0.13500600000000001</v>
      </c>
      <c r="N6818" s="11">
        <v>0</v>
      </c>
      <c r="P6818" s="9">
        <f>0.5*N6818/1000</f>
        <v>0</v>
      </c>
      <c r="Q6818" s="9">
        <f>P6818+O6818</f>
        <v>0</v>
      </c>
      <c r="R6818" s="11">
        <v>0</v>
      </c>
      <c r="T6818" s="9">
        <f>0.5*R6818</f>
        <v>0</v>
      </c>
      <c r="U6818" s="9">
        <f>T6818+S6818</f>
        <v>0</v>
      </c>
      <c r="V6818" s="9">
        <f>(Q6818+U6818)/(0.944*1000)</f>
        <v>0</v>
      </c>
    </row>
    <row r="6819" spans="1:22" x14ac:dyDescent="0.3">
      <c r="A6819" s="14">
        <v>6839</v>
      </c>
      <c r="B6819" s="14" t="s">
        <v>10188</v>
      </c>
      <c r="C6819" s="14" t="s">
        <v>13510</v>
      </c>
      <c r="D6819" s="14" t="s">
        <v>13504</v>
      </c>
      <c r="E6819" s="14" t="s">
        <v>13487</v>
      </c>
      <c r="F6819" s="14">
        <v>10</v>
      </c>
      <c r="G6819" s="14">
        <v>0.1</v>
      </c>
      <c r="H6819" s="15">
        <v>6.9199999999999308E-4</v>
      </c>
      <c r="I6819" s="15">
        <f>M6819-V6819</f>
        <v>0.10430800000000001</v>
      </c>
      <c r="J6819" s="14"/>
      <c r="K6819" s="13"/>
      <c r="L6819" s="9">
        <f>G6819*1.05</f>
        <v>0.10500000000000001</v>
      </c>
      <c r="M6819" s="11">
        <f>L6819-H6819</f>
        <v>0.10430800000000001</v>
      </c>
      <c r="N6819" s="11">
        <v>0</v>
      </c>
      <c r="P6819" s="9">
        <f>0.5*N6819/1000</f>
        <v>0</v>
      </c>
      <c r="Q6819" s="9">
        <f>P6819+O6819</f>
        <v>0</v>
      </c>
      <c r="R6819" s="11">
        <v>0</v>
      </c>
      <c r="T6819" s="9">
        <f>0.5*R6819</f>
        <v>0</v>
      </c>
      <c r="U6819" s="9">
        <f>T6819+S6819</f>
        <v>0</v>
      </c>
      <c r="V6819" s="9">
        <f>(Q6819+U6819)/(0.944*1000)</f>
        <v>0</v>
      </c>
    </row>
    <row r="6820" spans="1:22" x14ac:dyDescent="0.3">
      <c r="A6820" s="14">
        <v>6840</v>
      </c>
      <c r="B6820" s="14" t="s">
        <v>10189</v>
      </c>
      <c r="C6820" s="14" t="s">
        <v>13510</v>
      </c>
      <c r="D6820" s="14" t="s">
        <v>13504</v>
      </c>
      <c r="E6820" s="14" t="s">
        <v>13487</v>
      </c>
      <c r="F6820" s="14">
        <v>10</v>
      </c>
      <c r="G6820" s="14">
        <v>0.1</v>
      </c>
      <c r="H6820" s="15">
        <v>5.4929999999999953E-3</v>
      </c>
      <c r="I6820" s="15">
        <f>M6820-V6820</f>
        <v>9.9507000000000012E-2</v>
      </c>
      <c r="J6820" s="14"/>
      <c r="K6820" s="13"/>
      <c r="L6820" s="9">
        <f>G6820*1.05</f>
        <v>0.10500000000000001</v>
      </c>
      <c r="M6820" s="11">
        <f>L6820-H6820</f>
        <v>9.9507000000000012E-2</v>
      </c>
      <c r="N6820" s="11">
        <v>0</v>
      </c>
      <c r="P6820" s="9">
        <f>0.5*N6820/1000</f>
        <v>0</v>
      </c>
      <c r="Q6820" s="9">
        <f>P6820+O6820</f>
        <v>0</v>
      </c>
      <c r="R6820" s="11">
        <v>0</v>
      </c>
      <c r="T6820" s="9">
        <f>0.5*R6820</f>
        <v>0</v>
      </c>
      <c r="U6820" s="9">
        <f>T6820+S6820</f>
        <v>0</v>
      </c>
      <c r="V6820" s="9">
        <f>(Q6820+U6820)/(0.944*1000)</f>
        <v>0</v>
      </c>
    </row>
    <row r="6821" spans="1:22" x14ac:dyDescent="0.3">
      <c r="A6821" s="14">
        <v>6841</v>
      </c>
      <c r="B6821" s="14" t="s">
        <v>10190</v>
      </c>
      <c r="C6821" s="14" t="s">
        <v>13510</v>
      </c>
      <c r="D6821" s="14" t="s">
        <v>13504</v>
      </c>
      <c r="E6821" s="14" t="s">
        <v>13487</v>
      </c>
      <c r="F6821" s="14">
        <v>10</v>
      </c>
      <c r="G6821" s="14">
        <v>3.2000000000000001E-2</v>
      </c>
      <c r="H6821" s="15">
        <v>4.3299999999999979E-3</v>
      </c>
      <c r="I6821" s="15">
        <f>M6821-V6821</f>
        <v>2.9270000000000008E-2</v>
      </c>
      <c r="J6821" s="14"/>
      <c r="K6821" s="13"/>
      <c r="L6821" s="9">
        <f>G6821*1.05</f>
        <v>3.3600000000000005E-2</v>
      </c>
      <c r="M6821" s="11">
        <f>L6821-H6821</f>
        <v>2.9270000000000008E-2</v>
      </c>
      <c r="N6821" s="11">
        <v>0</v>
      </c>
      <c r="P6821" s="9">
        <f>0.5*N6821/1000</f>
        <v>0</v>
      </c>
      <c r="Q6821" s="9">
        <f>P6821+O6821</f>
        <v>0</v>
      </c>
      <c r="R6821" s="11">
        <v>0</v>
      </c>
      <c r="T6821" s="9">
        <f>0.5*R6821</f>
        <v>0</v>
      </c>
      <c r="U6821" s="9">
        <f>T6821+S6821</f>
        <v>0</v>
      </c>
      <c r="V6821" s="9">
        <f>(Q6821+U6821)/(0.944*1000)</f>
        <v>0</v>
      </c>
    </row>
    <row r="6822" spans="1:22" x14ac:dyDescent="0.3">
      <c r="A6822" s="14">
        <v>6842</v>
      </c>
      <c r="B6822" s="14" t="s">
        <v>10191</v>
      </c>
      <c r="C6822" s="14" t="s">
        <v>13510</v>
      </c>
      <c r="D6822" s="14" t="s">
        <v>13504</v>
      </c>
      <c r="E6822" s="14" t="s">
        <v>13487</v>
      </c>
      <c r="F6822" s="14">
        <v>10</v>
      </c>
      <c r="G6822" s="14">
        <v>0.16</v>
      </c>
      <c r="H6822" s="15">
        <v>8.443999999999988E-3</v>
      </c>
      <c r="I6822" s="15">
        <f>M6822-V6822</f>
        <v>0.15955600000000003</v>
      </c>
      <c r="J6822" s="14"/>
      <c r="K6822" s="13"/>
      <c r="L6822" s="9">
        <f>G6822*1.05</f>
        <v>0.16800000000000001</v>
      </c>
      <c r="M6822" s="11">
        <f>L6822-H6822</f>
        <v>0.15955600000000003</v>
      </c>
      <c r="N6822" s="11">
        <v>0</v>
      </c>
      <c r="P6822" s="9">
        <f>0.5*N6822/1000</f>
        <v>0</v>
      </c>
      <c r="Q6822" s="9">
        <f>P6822+O6822</f>
        <v>0</v>
      </c>
      <c r="R6822" s="11">
        <v>0</v>
      </c>
      <c r="T6822" s="9">
        <f>0.5*R6822</f>
        <v>0</v>
      </c>
      <c r="U6822" s="9">
        <f>T6822+S6822</f>
        <v>0</v>
      </c>
      <c r="V6822" s="9">
        <f>(Q6822+U6822)/(0.944*1000)</f>
        <v>0</v>
      </c>
    </row>
    <row r="6823" spans="1:22" x14ac:dyDescent="0.3">
      <c r="A6823" s="14">
        <v>6843</v>
      </c>
      <c r="B6823" s="14" t="s">
        <v>10192</v>
      </c>
      <c r="C6823" s="14" t="s">
        <v>13510</v>
      </c>
      <c r="D6823" s="14" t="s">
        <v>13504</v>
      </c>
      <c r="E6823" s="14" t="s">
        <v>13487</v>
      </c>
      <c r="F6823" s="14">
        <v>10</v>
      </c>
      <c r="G6823" s="14">
        <v>0.1</v>
      </c>
      <c r="H6823" s="15">
        <v>2.2533000000000001E-2</v>
      </c>
      <c r="I6823" s="15">
        <f>M6823-V6823</f>
        <v>8.2467000000000013E-2</v>
      </c>
      <c r="J6823" s="14"/>
      <c r="K6823" s="13"/>
      <c r="L6823" s="9">
        <f>G6823*1.05</f>
        <v>0.10500000000000001</v>
      </c>
      <c r="M6823" s="11">
        <f>L6823-H6823</f>
        <v>8.2467000000000013E-2</v>
      </c>
      <c r="N6823" s="11">
        <v>0</v>
      </c>
      <c r="P6823" s="9">
        <f>0.5*N6823/1000</f>
        <v>0</v>
      </c>
      <c r="Q6823" s="9">
        <f>P6823+O6823</f>
        <v>0</v>
      </c>
      <c r="R6823" s="11">
        <v>0</v>
      </c>
      <c r="S6823" s="9">
        <f>0.75*R6823/1000</f>
        <v>0</v>
      </c>
      <c r="T6823" s="9">
        <f>0.5*R6823</f>
        <v>0</v>
      </c>
      <c r="U6823" s="9">
        <f>T6823+S6823</f>
        <v>0</v>
      </c>
      <c r="V6823" s="9">
        <f>(Q6823+U6823)/(0.944*1000)</f>
        <v>0</v>
      </c>
    </row>
    <row r="6824" spans="1:22" x14ac:dyDescent="0.3">
      <c r="A6824" s="14">
        <v>6844</v>
      </c>
      <c r="B6824" s="14" t="s">
        <v>10193</v>
      </c>
      <c r="C6824" s="14" t="s">
        <v>13510</v>
      </c>
      <c r="D6824" s="14" t="s">
        <v>13504</v>
      </c>
      <c r="E6824" s="14" t="s">
        <v>13487</v>
      </c>
      <c r="F6824" s="14">
        <v>10</v>
      </c>
      <c r="G6824" s="14">
        <v>0.16</v>
      </c>
      <c r="H6824" s="15">
        <v>2.2163999999999986E-2</v>
      </c>
      <c r="I6824" s="15">
        <f>M6824-V6824</f>
        <v>0.14583600000000002</v>
      </c>
      <c r="J6824" s="14"/>
      <c r="K6824" s="13"/>
      <c r="L6824" s="9">
        <f>G6824*1.05</f>
        <v>0.16800000000000001</v>
      </c>
      <c r="M6824" s="11">
        <f>L6824-H6824</f>
        <v>0.14583600000000002</v>
      </c>
      <c r="N6824" s="11">
        <v>0</v>
      </c>
      <c r="P6824" s="9">
        <f>0.5*N6824/1000</f>
        <v>0</v>
      </c>
      <c r="Q6824" s="9">
        <f>P6824+O6824</f>
        <v>0</v>
      </c>
      <c r="R6824" s="11">
        <v>0</v>
      </c>
      <c r="T6824" s="9">
        <f>0.5*R6824</f>
        <v>0</v>
      </c>
      <c r="U6824" s="9">
        <f>T6824+S6824</f>
        <v>0</v>
      </c>
      <c r="V6824" s="9">
        <f>(Q6824+U6824)/(0.944*1000)</f>
        <v>0</v>
      </c>
    </row>
    <row r="6825" spans="1:22" x14ac:dyDescent="0.3">
      <c r="A6825" s="14">
        <v>6845</v>
      </c>
      <c r="B6825" s="14" t="s">
        <v>10194</v>
      </c>
      <c r="C6825" s="14" t="s">
        <v>13510</v>
      </c>
      <c r="D6825" s="14" t="s">
        <v>13504</v>
      </c>
      <c r="E6825" s="14" t="s">
        <v>13487</v>
      </c>
      <c r="F6825" s="14">
        <v>10</v>
      </c>
      <c r="G6825" s="14">
        <v>0.16</v>
      </c>
      <c r="H6825" s="15">
        <v>3.493000000000001E-2</v>
      </c>
      <c r="I6825" s="15">
        <f>M6825-V6825</f>
        <v>0.13306999999999999</v>
      </c>
      <c r="J6825" s="14"/>
      <c r="K6825" s="13"/>
      <c r="L6825" s="9">
        <f>G6825*1.05</f>
        <v>0.16800000000000001</v>
      </c>
      <c r="M6825" s="11">
        <f>L6825-H6825</f>
        <v>0.13306999999999999</v>
      </c>
      <c r="N6825" s="11">
        <v>0</v>
      </c>
      <c r="P6825" s="9">
        <f>0.5*N6825/1000</f>
        <v>0</v>
      </c>
      <c r="Q6825" s="9">
        <f>P6825+O6825</f>
        <v>0</v>
      </c>
      <c r="R6825" s="11">
        <v>0</v>
      </c>
      <c r="T6825" s="9">
        <f>0.5*R6825</f>
        <v>0</v>
      </c>
      <c r="U6825" s="9">
        <f>T6825+S6825</f>
        <v>0</v>
      </c>
      <c r="V6825" s="9">
        <f>(Q6825+U6825)/(0.944*1000)</f>
        <v>0</v>
      </c>
    </row>
    <row r="6826" spans="1:22" x14ac:dyDescent="0.3">
      <c r="A6826" s="14">
        <v>6846</v>
      </c>
      <c r="B6826" s="14" t="s">
        <v>10195</v>
      </c>
      <c r="C6826" s="14" t="s">
        <v>13510</v>
      </c>
      <c r="D6826" s="14" t="s">
        <v>13504</v>
      </c>
      <c r="E6826" s="14" t="s">
        <v>13487</v>
      </c>
      <c r="F6826" s="14">
        <v>10</v>
      </c>
      <c r="G6826" s="14">
        <v>0.16</v>
      </c>
      <c r="H6826" s="15">
        <v>1.5024000000000001E-2</v>
      </c>
      <c r="I6826" s="15">
        <f>M6826-V6826</f>
        <v>0.152976</v>
      </c>
      <c r="J6826" s="14"/>
      <c r="K6826" s="13"/>
      <c r="L6826" s="9">
        <f>G6826*1.05</f>
        <v>0.16800000000000001</v>
      </c>
      <c r="M6826" s="11">
        <f>L6826-H6826</f>
        <v>0.152976</v>
      </c>
      <c r="N6826" s="11">
        <v>0</v>
      </c>
      <c r="P6826" s="9">
        <f>0.5*N6826/1000</f>
        <v>0</v>
      </c>
      <c r="Q6826" s="9">
        <f>P6826+O6826</f>
        <v>0</v>
      </c>
      <c r="R6826" s="11">
        <v>0</v>
      </c>
      <c r="T6826" s="9">
        <f>0.5*R6826</f>
        <v>0</v>
      </c>
      <c r="U6826" s="9">
        <f>T6826+S6826</f>
        <v>0</v>
      </c>
      <c r="V6826" s="9">
        <f>(Q6826+U6826)/(0.944*1000)</f>
        <v>0</v>
      </c>
    </row>
    <row r="6827" spans="1:22" x14ac:dyDescent="0.3">
      <c r="A6827" s="14">
        <v>6847</v>
      </c>
      <c r="B6827" s="14" t="s">
        <v>10196</v>
      </c>
      <c r="C6827" s="14" t="s">
        <v>13510</v>
      </c>
      <c r="D6827" s="14" t="s">
        <v>13504</v>
      </c>
      <c r="E6827" s="14" t="s">
        <v>13487</v>
      </c>
      <c r="F6827" s="14">
        <v>10</v>
      </c>
      <c r="G6827" s="14">
        <v>0.16</v>
      </c>
      <c r="H6827" s="15">
        <v>7.8779999999999857E-3</v>
      </c>
      <c r="I6827" s="15">
        <f>M6827-V6827</f>
        <v>0.16012200000000001</v>
      </c>
      <c r="J6827" s="14"/>
      <c r="K6827" s="13"/>
      <c r="L6827" s="9">
        <f>G6827*1.05</f>
        <v>0.16800000000000001</v>
      </c>
      <c r="M6827" s="11">
        <f>L6827-H6827</f>
        <v>0.16012200000000001</v>
      </c>
      <c r="N6827" s="11">
        <v>0</v>
      </c>
      <c r="P6827" s="9">
        <f>0.5*N6827/1000</f>
        <v>0</v>
      </c>
      <c r="Q6827" s="9">
        <f>P6827+O6827</f>
        <v>0</v>
      </c>
      <c r="R6827" s="11">
        <v>0</v>
      </c>
      <c r="T6827" s="9">
        <f>0.5*R6827</f>
        <v>0</v>
      </c>
      <c r="U6827" s="9">
        <f>T6827+S6827</f>
        <v>0</v>
      </c>
      <c r="V6827" s="9">
        <f>(Q6827+U6827)/(0.944*1000)</f>
        <v>0</v>
      </c>
    </row>
    <row r="6828" spans="1:22" x14ac:dyDescent="0.3">
      <c r="A6828" s="14">
        <v>6848</v>
      </c>
      <c r="B6828" s="14" t="s">
        <v>10197</v>
      </c>
      <c r="C6828" s="14" t="s">
        <v>13510</v>
      </c>
      <c r="D6828" s="14" t="s">
        <v>13504</v>
      </c>
      <c r="E6828" s="14" t="s">
        <v>13487</v>
      </c>
      <c r="F6828" s="14">
        <v>10</v>
      </c>
      <c r="G6828" s="14">
        <v>6.3E-2</v>
      </c>
      <c r="H6828" s="15">
        <v>0</v>
      </c>
      <c r="I6828" s="15">
        <f>M6828-V6828</f>
        <v>6.615E-2</v>
      </c>
      <c r="J6828" s="14"/>
      <c r="K6828" s="13"/>
      <c r="L6828" s="9">
        <f>G6828*1.05</f>
        <v>6.615E-2</v>
      </c>
      <c r="M6828" s="11">
        <f>L6828-H6828</f>
        <v>6.615E-2</v>
      </c>
      <c r="N6828" s="11">
        <v>0</v>
      </c>
      <c r="P6828" s="9">
        <f>0.5*N6828/1000</f>
        <v>0</v>
      </c>
      <c r="Q6828" s="9">
        <f>P6828+O6828</f>
        <v>0</v>
      </c>
      <c r="R6828" s="11">
        <v>0</v>
      </c>
      <c r="T6828" s="9">
        <f>0.5*R6828</f>
        <v>0</v>
      </c>
      <c r="U6828" s="9">
        <f>T6828+S6828</f>
        <v>0</v>
      </c>
      <c r="V6828" s="9">
        <f>(Q6828+U6828)/(0.944*1000)</f>
        <v>0</v>
      </c>
    </row>
    <row r="6829" spans="1:22" x14ac:dyDescent="0.3">
      <c r="A6829" s="14">
        <v>6849</v>
      </c>
      <c r="B6829" s="14" t="s">
        <v>10198</v>
      </c>
      <c r="C6829" s="14" t="s">
        <v>13510</v>
      </c>
      <c r="D6829" s="14" t="s">
        <v>13504</v>
      </c>
      <c r="E6829" s="14" t="s">
        <v>13487</v>
      </c>
      <c r="F6829" s="14">
        <v>10</v>
      </c>
      <c r="G6829" s="14">
        <v>0.1</v>
      </c>
      <c r="H6829" s="15">
        <v>1.4605999999999994E-2</v>
      </c>
      <c r="I6829" s="15">
        <f>M6829-V6829</f>
        <v>9.0394000000000016E-2</v>
      </c>
      <c r="J6829" s="14"/>
      <c r="K6829" s="13"/>
      <c r="L6829" s="9">
        <f>G6829*1.05</f>
        <v>0.10500000000000001</v>
      </c>
      <c r="M6829" s="11">
        <f>L6829-H6829</f>
        <v>9.0394000000000016E-2</v>
      </c>
      <c r="N6829" s="11">
        <v>0</v>
      </c>
      <c r="P6829" s="9">
        <f>0.5*N6829/1000</f>
        <v>0</v>
      </c>
      <c r="Q6829" s="9">
        <f>P6829+O6829</f>
        <v>0</v>
      </c>
      <c r="R6829" s="11">
        <v>0</v>
      </c>
      <c r="T6829" s="9">
        <f>0.5*R6829</f>
        <v>0</v>
      </c>
      <c r="U6829" s="9">
        <f>T6829+S6829</f>
        <v>0</v>
      </c>
      <c r="V6829" s="9">
        <f>(Q6829+U6829)/(0.944*1000)</f>
        <v>0</v>
      </c>
    </row>
    <row r="6830" spans="1:22" x14ac:dyDescent="0.3">
      <c r="A6830" s="14">
        <v>6850</v>
      </c>
      <c r="B6830" s="14" t="s">
        <v>10199</v>
      </c>
      <c r="C6830" s="14" t="s">
        <v>13510</v>
      </c>
      <c r="D6830" s="14" t="s">
        <v>13504</v>
      </c>
      <c r="E6830" s="14" t="s">
        <v>13487</v>
      </c>
      <c r="F6830" s="14">
        <v>10</v>
      </c>
      <c r="G6830" s="14">
        <v>0.16</v>
      </c>
      <c r="H6830" s="15">
        <v>9.0380000000000002E-2</v>
      </c>
      <c r="I6830" s="15">
        <f>M6830-V6830</f>
        <v>7.7620000000000008E-2</v>
      </c>
      <c r="J6830" s="14"/>
      <c r="K6830" s="13"/>
      <c r="L6830" s="9">
        <f>G6830*1.05</f>
        <v>0.16800000000000001</v>
      </c>
      <c r="M6830" s="11">
        <f>L6830-H6830</f>
        <v>7.7620000000000008E-2</v>
      </c>
      <c r="N6830" s="11">
        <v>0</v>
      </c>
      <c r="P6830" s="9">
        <f>0.5*N6830/1000</f>
        <v>0</v>
      </c>
      <c r="Q6830" s="9">
        <f>P6830+O6830</f>
        <v>0</v>
      </c>
      <c r="R6830" s="11">
        <v>0</v>
      </c>
      <c r="T6830" s="9">
        <f>0.5*R6830</f>
        <v>0</v>
      </c>
      <c r="U6830" s="9">
        <f>T6830+S6830</f>
        <v>0</v>
      </c>
      <c r="V6830" s="9">
        <f>(Q6830+U6830)/(0.944*1000)</f>
        <v>0</v>
      </c>
    </row>
    <row r="6831" spans="1:22" x14ac:dyDescent="0.3">
      <c r="A6831" s="14">
        <v>6851</v>
      </c>
      <c r="B6831" s="14" t="s">
        <v>10200</v>
      </c>
      <c r="C6831" s="14" t="s">
        <v>13510</v>
      </c>
      <c r="D6831" s="14" t="s">
        <v>13504</v>
      </c>
      <c r="E6831" s="14" t="s">
        <v>13487</v>
      </c>
      <c r="F6831" s="14">
        <v>10</v>
      </c>
      <c r="G6831" s="14">
        <v>0.16</v>
      </c>
      <c r="H6831" s="15">
        <v>8.7966000000000003E-2</v>
      </c>
      <c r="I6831" s="15">
        <f>M6831-V6831</f>
        <v>8.0034000000000008E-2</v>
      </c>
      <c r="J6831" s="14"/>
      <c r="K6831" s="13"/>
      <c r="L6831" s="9">
        <f>G6831*1.05</f>
        <v>0.16800000000000001</v>
      </c>
      <c r="M6831" s="11">
        <f>L6831-H6831</f>
        <v>8.0034000000000008E-2</v>
      </c>
      <c r="N6831" s="11">
        <v>0</v>
      </c>
      <c r="P6831" s="9">
        <f>0.5*N6831/1000</f>
        <v>0</v>
      </c>
      <c r="Q6831" s="9">
        <f>P6831+O6831</f>
        <v>0</v>
      </c>
      <c r="R6831" s="11">
        <v>0</v>
      </c>
      <c r="T6831" s="9">
        <f>0.5*R6831</f>
        <v>0</v>
      </c>
      <c r="U6831" s="9">
        <f>T6831+S6831</f>
        <v>0</v>
      </c>
      <c r="V6831" s="9">
        <f>(Q6831+U6831)/(0.944*1000)</f>
        <v>0</v>
      </c>
    </row>
    <row r="6832" spans="1:22" x14ac:dyDescent="0.3">
      <c r="A6832" s="14">
        <v>6852</v>
      </c>
      <c r="B6832" s="14" t="s">
        <v>10201</v>
      </c>
      <c r="C6832" s="14" t="s">
        <v>13510</v>
      </c>
      <c r="D6832" s="14" t="s">
        <v>13504</v>
      </c>
      <c r="E6832" s="14" t="s">
        <v>13487</v>
      </c>
      <c r="F6832" s="14">
        <v>10</v>
      </c>
      <c r="G6832" s="14">
        <v>6.3E-2</v>
      </c>
      <c r="H6832" s="15">
        <v>1.3084000000000004E-2</v>
      </c>
      <c r="I6832" s="15">
        <f>M6832-V6832</f>
        <v>5.3065999999999995E-2</v>
      </c>
      <c r="J6832" s="14"/>
      <c r="K6832" s="13"/>
      <c r="L6832" s="9">
        <f>G6832*1.05</f>
        <v>6.615E-2</v>
      </c>
      <c r="M6832" s="11">
        <f>L6832-H6832</f>
        <v>5.3065999999999995E-2</v>
      </c>
      <c r="N6832" s="11">
        <v>0</v>
      </c>
      <c r="P6832" s="9">
        <f>0.5*N6832/1000</f>
        <v>0</v>
      </c>
      <c r="Q6832" s="9">
        <f>P6832+O6832</f>
        <v>0</v>
      </c>
      <c r="R6832" s="11">
        <v>0</v>
      </c>
      <c r="T6832" s="9">
        <f>0.5*R6832</f>
        <v>0</v>
      </c>
      <c r="U6832" s="9">
        <f>T6832+S6832</f>
        <v>0</v>
      </c>
      <c r="V6832" s="9">
        <f>(Q6832+U6832)/(0.944*1000)</f>
        <v>0</v>
      </c>
    </row>
    <row r="6833" spans="1:22" x14ac:dyDescent="0.3">
      <c r="A6833" s="14">
        <v>6853</v>
      </c>
      <c r="B6833" s="14" t="s">
        <v>10202</v>
      </c>
      <c r="C6833" s="14" t="s">
        <v>13510</v>
      </c>
      <c r="D6833" s="14" t="s">
        <v>13504</v>
      </c>
      <c r="E6833" s="14" t="s">
        <v>13487</v>
      </c>
      <c r="F6833" s="14">
        <v>10</v>
      </c>
      <c r="G6833" s="14">
        <v>0.1</v>
      </c>
      <c r="H6833" s="15">
        <v>3.7658000000000004E-2</v>
      </c>
      <c r="I6833" s="15">
        <f>M6833-V6833</f>
        <v>6.7342000000000013E-2</v>
      </c>
      <c r="J6833" s="14"/>
      <c r="K6833" s="13"/>
      <c r="L6833" s="9">
        <f>G6833*1.05</f>
        <v>0.10500000000000001</v>
      </c>
      <c r="M6833" s="11">
        <f>L6833-H6833</f>
        <v>6.7342000000000013E-2</v>
      </c>
      <c r="N6833" s="11">
        <v>0</v>
      </c>
      <c r="P6833" s="9">
        <f>0.5*N6833/1000</f>
        <v>0</v>
      </c>
      <c r="Q6833" s="9">
        <f>P6833+O6833</f>
        <v>0</v>
      </c>
      <c r="R6833" s="11">
        <v>0</v>
      </c>
      <c r="T6833" s="9">
        <f>0.5*R6833</f>
        <v>0</v>
      </c>
      <c r="U6833" s="9">
        <f>T6833+S6833</f>
        <v>0</v>
      </c>
      <c r="V6833" s="9">
        <f>(Q6833+U6833)/(0.944*1000)</f>
        <v>0</v>
      </c>
    </row>
    <row r="6834" spans="1:22" x14ac:dyDescent="0.3">
      <c r="A6834" s="14">
        <v>6854</v>
      </c>
      <c r="B6834" s="14" t="s">
        <v>10203</v>
      </c>
      <c r="C6834" s="14" t="s">
        <v>13510</v>
      </c>
      <c r="D6834" s="14" t="s">
        <v>13504</v>
      </c>
      <c r="E6834" s="14" t="s">
        <v>13487</v>
      </c>
      <c r="F6834" s="14">
        <v>10</v>
      </c>
      <c r="G6834" s="14">
        <v>0.16</v>
      </c>
      <c r="H6834" s="15">
        <v>1.6796999999999996E-2</v>
      </c>
      <c r="I6834" s="15">
        <f>M6834-V6834</f>
        <v>0.151203</v>
      </c>
      <c r="J6834" s="14"/>
      <c r="K6834" s="13"/>
      <c r="L6834" s="9">
        <f>G6834*1.05</f>
        <v>0.16800000000000001</v>
      </c>
      <c r="M6834" s="11">
        <f>L6834-H6834</f>
        <v>0.151203</v>
      </c>
      <c r="N6834" s="11">
        <v>0</v>
      </c>
      <c r="P6834" s="9">
        <f>0.5*N6834/1000</f>
        <v>0</v>
      </c>
      <c r="Q6834" s="9">
        <f>P6834+O6834</f>
        <v>0</v>
      </c>
      <c r="R6834" s="11">
        <v>0</v>
      </c>
      <c r="T6834" s="9">
        <f>0.5*R6834</f>
        <v>0</v>
      </c>
      <c r="U6834" s="9">
        <f>T6834+S6834</f>
        <v>0</v>
      </c>
      <c r="V6834" s="9">
        <f>(Q6834+U6834)/(0.944*1000)</f>
        <v>0</v>
      </c>
    </row>
    <row r="6835" spans="1:22" x14ac:dyDescent="0.3">
      <c r="A6835" s="14">
        <v>6855</v>
      </c>
      <c r="B6835" s="14" t="s">
        <v>10204</v>
      </c>
      <c r="C6835" s="14" t="s">
        <v>13510</v>
      </c>
      <c r="D6835" s="14" t="s">
        <v>13504</v>
      </c>
      <c r="E6835" s="14" t="s">
        <v>13487</v>
      </c>
      <c r="F6835" s="14">
        <v>10</v>
      </c>
      <c r="G6835" s="14">
        <v>0.1</v>
      </c>
      <c r="H6835" s="15">
        <v>2.0813999999999992E-2</v>
      </c>
      <c r="I6835" s="15">
        <f>M6835-V6835</f>
        <v>8.4186000000000011E-2</v>
      </c>
      <c r="J6835" s="14"/>
      <c r="K6835" s="13"/>
      <c r="L6835" s="9">
        <f>G6835*1.05</f>
        <v>0.10500000000000001</v>
      </c>
      <c r="M6835" s="11">
        <f>L6835-H6835</f>
        <v>8.4186000000000011E-2</v>
      </c>
      <c r="N6835" s="11">
        <v>0</v>
      </c>
      <c r="P6835" s="9">
        <f>0.5*N6835/1000</f>
        <v>0</v>
      </c>
      <c r="Q6835" s="9">
        <f>P6835+O6835</f>
        <v>0</v>
      </c>
      <c r="R6835" s="11">
        <v>0</v>
      </c>
      <c r="T6835" s="9">
        <f>0.5*R6835</f>
        <v>0</v>
      </c>
      <c r="U6835" s="9">
        <f>T6835+S6835</f>
        <v>0</v>
      </c>
      <c r="V6835" s="9">
        <f>(Q6835+U6835)/(0.944*1000)</f>
        <v>0</v>
      </c>
    </row>
    <row r="6836" spans="1:22" x14ac:dyDescent="0.3">
      <c r="A6836" s="14">
        <v>6856</v>
      </c>
      <c r="B6836" s="14" t="s">
        <v>10205</v>
      </c>
      <c r="C6836" s="14" t="s">
        <v>13510</v>
      </c>
      <c r="D6836" s="14" t="s">
        <v>13504</v>
      </c>
      <c r="E6836" s="14" t="s">
        <v>13487</v>
      </c>
      <c r="F6836" s="14">
        <v>10</v>
      </c>
      <c r="G6836" s="14">
        <v>0.1</v>
      </c>
      <c r="H6836" s="15">
        <v>5.6869999999999976E-3</v>
      </c>
      <c r="I6836" s="15">
        <f>M6836-V6836</f>
        <v>9.9313000000000012E-2</v>
      </c>
      <c r="J6836" s="14"/>
      <c r="K6836" s="13"/>
      <c r="L6836" s="9">
        <f>G6836*1.05</f>
        <v>0.10500000000000001</v>
      </c>
      <c r="M6836" s="11">
        <f>L6836-H6836</f>
        <v>9.9313000000000012E-2</v>
      </c>
      <c r="N6836" s="11">
        <v>0</v>
      </c>
      <c r="P6836" s="9">
        <f>0.5*N6836/1000</f>
        <v>0</v>
      </c>
      <c r="Q6836" s="9">
        <f>P6836+O6836</f>
        <v>0</v>
      </c>
      <c r="R6836" s="11">
        <v>0</v>
      </c>
      <c r="T6836" s="9">
        <f>0.5*R6836</f>
        <v>0</v>
      </c>
      <c r="U6836" s="9">
        <f>T6836+S6836</f>
        <v>0</v>
      </c>
      <c r="V6836" s="9">
        <f>(Q6836+U6836)/(0.944*1000)</f>
        <v>0</v>
      </c>
    </row>
    <row r="6837" spans="1:22" x14ac:dyDescent="0.3">
      <c r="A6837" s="14">
        <v>6857</v>
      </c>
      <c r="B6837" s="14" t="s">
        <v>10206</v>
      </c>
      <c r="C6837" s="14" t="s">
        <v>13510</v>
      </c>
      <c r="D6837" s="14" t="s">
        <v>13504</v>
      </c>
      <c r="E6837" s="14" t="s">
        <v>13487</v>
      </c>
      <c r="F6837" s="14">
        <v>10</v>
      </c>
      <c r="G6837" s="14">
        <v>0.16</v>
      </c>
      <c r="H6837" s="15">
        <v>2.0550000000000013E-2</v>
      </c>
      <c r="I6837" s="15">
        <f>M6837-V6837</f>
        <v>0.14745</v>
      </c>
      <c r="J6837" s="14"/>
      <c r="K6837" s="13"/>
      <c r="L6837" s="9">
        <f>G6837*1.05</f>
        <v>0.16800000000000001</v>
      </c>
      <c r="M6837" s="11">
        <f>L6837-H6837</f>
        <v>0.14745</v>
      </c>
      <c r="N6837" s="11">
        <v>0</v>
      </c>
      <c r="P6837" s="9">
        <f>0.5*N6837/1000</f>
        <v>0</v>
      </c>
      <c r="Q6837" s="9">
        <f>P6837+O6837</f>
        <v>0</v>
      </c>
      <c r="R6837" s="11">
        <v>0</v>
      </c>
      <c r="T6837" s="9">
        <f>0.5*R6837</f>
        <v>0</v>
      </c>
      <c r="U6837" s="9">
        <f>T6837+S6837</f>
        <v>0</v>
      </c>
      <c r="V6837" s="9">
        <f>(Q6837+U6837)/(0.944*1000)</f>
        <v>0</v>
      </c>
    </row>
    <row r="6838" spans="1:22" x14ac:dyDescent="0.3">
      <c r="A6838" s="14">
        <v>6858</v>
      </c>
      <c r="B6838" s="14" t="s">
        <v>10207</v>
      </c>
      <c r="C6838" s="14" t="s">
        <v>13510</v>
      </c>
      <c r="D6838" s="14" t="s">
        <v>13504</v>
      </c>
      <c r="E6838" s="14" t="s">
        <v>13487</v>
      </c>
      <c r="F6838" s="14">
        <v>10</v>
      </c>
      <c r="G6838" s="14">
        <v>0.16</v>
      </c>
      <c r="H6838" s="15">
        <v>1.2471000000000003E-2</v>
      </c>
      <c r="I6838" s="15">
        <f>M6838-V6838</f>
        <v>0.155529</v>
      </c>
      <c r="J6838" s="14"/>
      <c r="K6838" s="13"/>
      <c r="L6838" s="9">
        <f>G6838*1.05</f>
        <v>0.16800000000000001</v>
      </c>
      <c r="M6838" s="11">
        <f>L6838-H6838</f>
        <v>0.155529</v>
      </c>
      <c r="N6838" s="11">
        <v>0</v>
      </c>
      <c r="P6838" s="9">
        <f>0.5*N6838/1000</f>
        <v>0</v>
      </c>
      <c r="Q6838" s="9">
        <f>P6838+O6838</f>
        <v>0</v>
      </c>
      <c r="R6838" s="11">
        <v>0</v>
      </c>
      <c r="T6838" s="9">
        <f>0.5*R6838</f>
        <v>0</v>
      </c>
      <c r="U6838" s="9">
        <f>T6838+S6838</f>
        <v>0</v>
      </c>
      <c r="V6838" s="9">
        <f>(Q6838+U6838)/(0.944*1000)</f>
        <v>0</v>
      </c>
    </row>
    <row r="6839" spans="1:22" x14ac:dyDescent="0.3">
      <c r="A6839" s="14">
        <v>6859</v>
      </c>
      <c r="B6839" s="14" t="s">
        <v>10208</v>
      </c>
      <c r="C6839" s="14" t="s">
        <v>13510</v>
      </c>
      <c r="D6839" s="14" t="s">
        <v>13504</v>
      </c>
      <c r="E6839" s="14" t="s">
        <v>13487</v>
      </c>
      <c r="F6839" s="14">
        <v>10</v>
      </c>
      <c r="G6839" s="14">
        <v>0.16</v>
      </c>
      <c r="H6839" s="15">
        <v>1.0933999999999998E-2</v>
      </c>
      <c r="I6839" s="15">
        <f>M6839-V6839</f>
        <v>0.15706600000000001</v>
      </c>
      <c r="J6839" s="14"/>
      <c r="K6839" s="13"/>
      <c r="L6839" s="9">
        <f>G6839*1.05</f>
        <v>0.16800000000000001</v>
      </c>
      <c r="M6839" s="11">
        <f>L6839-H6839</f>
        <v>0.15706600000000001</v>
      </c>
      <c r="N6839" s="11">
        <v>0</v>
      </c>
      <c r="P6839" s="9">
        <f>0.5*N6839/1000</f>
        <v>0</v>
      </c>
      <c r="Q6839" s="9">
        <f>P6839+O6839</f>
        <v>0</v>
      </c>
      <c r="R6839" s="11">
        <v>0</v>
      </c>
      <c r="T6839" s="9">
        <f>0.5*R6839</f>
        <v>0</v>
      </c>
      <c r="U6839" s="9">
        <f>T6839+S6839</f>
        <v>0</v>
      </c>
      <c r="V6839" s="9">
        <f>(Q6839+U6839)/(0.944*1000)</f>
        <v>0</v>
      </c>
    </row>
    <row r="6840" spans="1:22" x14ac:dyDescent="0.3">
      <c r="A6840" s="14">
        <v>6860</v>
      </c>
      <c r="B6840" s="14" t="s">
        <v>10209</v>
      </c>
      <c r="C6840" s="14" t="s">
        <v>13510</v>
      </c>
      <c r="D6840" s="14" t="s">
        <v>13504</v>
      </c>
      <c r="E6840" s="14" t="s">
        <v>13487</v>
      </c>
      <c r="F6840" s="14">
        <v>10</v>
      </c>
      <c r="G6840" s="14">
        <v>0.1</v>
      </c>
      <c r="H6840" s="15">
        <v>9.3600000000000003E-3</v>
      </c>
      <c r="I6840" s="15">
        <f>M6840-V6840</f>
        <v>9.5640000000000003E-2</v>
      </c>
      <c r="J6840" s="14"/>
      <c r="K6840" s="13"/>
      <c r="L6840" s="9">
        <f>G6840*1.05</f>
        <v>0.10500000000000001</v>
      </c>
      <c r="M6840" s="11">
        <f>L6840-H6840</f>
        <v>9.5640000000000003E-2</v>
      </c>
      <c r="N6840" s="11">
        <v>0</v>
      </c>
      <c r="P6840" s="9">
        <f>0.5*N6840/1000</f>
        <v>0</v>
      </c>
      <c r="Q6840" s="9">
        <f>P6840+O6840</f>
        <v>0</v>
      </c>
      <c r="R6840" s="11">
        <v>0</v>
      </c>
      <c r="T6840" s="9">
        <f>0.5*R6840</f>
        <v>0</v>
      </c>
      <c r="U6840" s="9">
        <f>T6840+S6840</f>
        <v>0</v>
      </c>
      <c r="V6840" s="9">
        <f>(Q6840+U6840)/(0.944*1000)</f>
        <v>0</v>
      </c>
    </row>
    <row r="6841" spans="1:22" x14ac:dyDescent="0.3">
      <c r="A6841" s="14">
        <v>6861</v>
      </c>
      <c r="B6841" s="14" t="s">
        <v>10210</v>
      </c>
      <c r="C6841" s="14" t="s">
        <v>13510</v>
      </c>
      <c r="D6841" s="14" t="s">
        <v>13504</v>
      </c>
      <c r="E6841" s="14" t="s">
        <v>13487</v>
      </c>
      <c r="F6841" s="14">
        <v>10</v>
      </c>
      <c r="G6841" s="14">
        <v>6.3E-2</v>
      </c>
      <c r="H6841" s="15">
        <v>7.6479999999999959E-3</v>
      </c>
      <c r="I6841" s="15">
        <f>M6841-V6841</f>
        <v>5.8502000000000005E-2</v>
      </c>
      <c r="J6841" s="14"/>
      <c r="K6841" s="13"/>
      <c r="L6841" s="9">
        <f>G6841*1.05</f>
        <v>6.615E-2</v>
      </c>
      <c r="M6841" s="11">
        <f>L6841-H6841</f>
        <v>5.8502000000000005E-2</v>
      </c>
      <c r="N6841" s="11">
        <v>0</v>
      </c>
      <c r="P6841" s="9">
        <f>0.5*N6841/1000</f>
        <v>0</v>
      </c>
      <c r="Q6841" s="9">
        <f>P6841+O6841</f>
        <v>0</v>
      </c>
      <c r="R6841" s="11">
        <v>0</v>
      </c>
      <c r="T6841" s="9">
        <f>0.5*R6841</f>
        <v>0</v>
      </c>
      <c r="U6841" s="9">
        <f>T6841+S6841</f>
        <v>0</v>
      </c>
      <c r="V6841" s="9">
        <f>(Q6841+U6841)/(0.944*1000)</f>
        <v>0</v>
      </c>
    </row>
    <row r="6842" spans="1:22" x14ac:dyDescent="0.3">
      <c r="A6842" s="14">
        <v>6862</v>
      </c>
      <c r="B6842" s="14" t="s">
        <v>10211</v>
      </c>
      <c r="C6842" s="14" t="s">
        <v>13510</v>
      </c>
      <c r="D6842" s="14" t="s">
        <v>13504</v>
      </c>
      <c r="E6842" s="14" t="s">
        <v>13487</v>
      </c>
      <c r="F6842" s="14">
        <v>10</v>
      </c>
      <c r="G6842" s="14">
        <v>6.3E-2</v>
      </c>
      <c r="H6842" s="15">
        <v>3.4599999999999999E-2</v>
      </c>
      <c r="I6842" s="15">
        <f>M6842-V6842</f>
        <v>3.1550000000000002E-2</v>
      </c>
      <c r="J6842" s="14"/>
      <c r="K6842" s="13"/>
      <c r="L6842" s="9">
        <f>G6842*1.05</f>
        <v>6.615E-2</v>
      </c>
      <c r="M6842" s="11">
        <f>L6842-H6842</f>
        <v>3.1550000000000002E-2</v>
      </c>
      <c r="N6842" s="11">
        <v>0</v>
      </c>
      <c r="P6842" s="9">
        <f>0.5*N6842/1000</f>
        <v>0</v>
      </c>
      <c r="Q6842" s="9">
        <f>P6842+O6842</f>
        <v>0</v>
      </c>
      <c r="R6842" s="11">
        <v>0</v>
      </c>
      <c r="T6842" s="9">
        <f>0.5*R6842</f>
        <v>0</v>
      </c>
      <c r="U6842" s="9">
        <f>T6842+S6842</f>
        <v>0</v>
      </c>
      <c r="V6842" s="9">
        <f>(Q6842+U6842)/(0.944*1000)</f>
        <v>0</v>
      </c>
    </row>
    <row r="6843" spans="1:22" x14ac:dyDescent="0.3">
      <c r="A6843" s="14">
        <v>6863</v>
      </c>
      <c r="B6843" s="14" t="s">
        <v>10212</v>
      </c>
      <c r="C6843" s="14" t="s">
        <v>13510</v>
      </c>
      <c r="D6843" s="14" t="s">
        <v>13504</v>
      </c>
      <c r="E6843" s="14" t="s">
        <v>13487</v>
      </c>
      <c r="F6843" s="14">
        <v>10</v>
      </c>
      <c r="G6843" s="14">
        <v>0.16</v>
      </c>
      <c r="H6843" s="15">
        <v>1.7272999999999997E-2</v>
      </c>
      <c r="I6843" s="15">
        <f>M6843-V6843</f>
        <v>0.150727</v>
      </c>
      <c r="J6843" s="14"/>
      <c r="K6843" s="13"/>
      <c r="L6843" s="9">
        <f>G6843*1.05</f>
        <v>0.16800000000000001</v>
      </c>
      <c r="M6843" s="11">
        <f>L6843-H6843</f>
        <v>0.150727</v>
      </c>
      <c r="N6843" s="11">
        <v>0</v>
      </c>
      <c r="P6843" s="9">
        <f>0.5*N6843/1000</f>
        <v>0</v>
      </c>
      <c r="Q6843" s="9">
        <f>P6843+O6843</f>
        <v>0</v>
      </c>
      <c r="R6843" s="11">
        <v>0</v>
      </c>
      <c r="T6843" s="9">
        <f>0.5*R6843</f>
        <v>0</v>
      </c>
      <c r="U6843" s="9">
        <f>T6843+S6843</f>
        <v>0</v>
      </c>
      <c r="V6843" s="9">
        <f>(Q6843+U6843)/(0.944*1000)</f>
        <v>0</v>
      </c>
    </row>
    <row r="6844" spans="1:22" x14ac:dyDescent="0.3">
      <c r="A6844" s="14">
        <v>6864</v>
      </c>
      <c r="B6844" s="14" t="s">
        <v>10213</v>
      </c>
      <c r="C6844" s="14" t="s">
        <v>13510</v>
      </c>
      <c r="D6844" s="14" t="s">
        <v>13504</v>
      </c>
      <c r="E6844" s="14" t="s">
        <v>13487</v>
      </c>
      <c r="F6844" s="14">
        <v>10</v>
      </c>
      <c r="G6844" s="14">
        <v>0.1</v>
      </c>
      <c r="H6844" s="15">
        <v>3.5310000000000059E-3</v>
      </c>
      <c r="I6844" s="15">
        <f>M6844-V6844</f>
        <v>0.101469</v>
      </c>
      <c r="J6844" s="14"/>
      <c r="K6844" s="13"/>
      <c r="L6844" s="9">
        <f>G6844*1.05</f>
        <v>0.10500000000000001</v>
      </c>
      <c r="M6844" s="11">
        <f>L6844-H6844</f>
        <v>0.101469</v>
      </c>
      <c r="N6844" s="11">
        <v>0</v>
      </c>
      <c r="P6844" s="9">
        <f>0.5*N6844/1000</f>
        <v>0</v>
      </c>
      <c r="Q6844" s="9">
        <f>P6844+O6844</f>
        <v>0</v>
      </c>
      <c r="R6844" s="11">
        <v>0</v>
      </c>
      <c r="T6844" s="9">
        <f>0.5*R6844</f>
        <v>0</v>
      </c>
      <c r="U6844" s="9">
        <f>T6844+S6844</f>
        <v>0</v>
      </c>
      <c r="V6844" s="9">
        <f>(Q6844+U6844)/(0.944*1000)</f>
        <v>0</v>
      </c>
    </row>
    <row r="6845" spans="1:22" x14ac:dyDescent="0.3">
      <c r="A6845" s="14">
        <v>6865</v>
      </c>
      <c r="B6845" s="14" t="s">
        <v>10214</v>
      </c>
      <c r="C6845" s="14" t="s">
        <v>13510</v>
      </c>
      <c r="D6845" s="14" t="s">
        <v>13504</v>
      </c>
      <c r="E6845" s="14" t="s">
        <v>13487</v>
      </c>
      <c r="F6845" s="14">
        <v>10</v>
      </c>
      <c r="G6845" s="14">
        <v>6.3E-2</v>
      </c>
      <c r="H6845" s="15">
        <v>1.8225000000000002E-2</v>
      </c>
      <c r="I6845" s="15">
        <f>M6845-V6845</f>
        <v>4.7924999999999995E-2</v>
      </c>
      <c r="J6845" s="14"/>
      <c r="K6845" s="13"/>
      <c r="L6845" s="9">
        <f>G6845*1.05</f>
        <v>6.615E-2</v>
      </c>
      <c r="M6845" s="11">
        <f>L6845-H6845</f>
        <v>4.7924999999999995E-2</v>
      </c>
      <c r="N6845" s="11">
        <v>0</v>
      </c>
      <c r="P6845" s="9">
        <f>0.5*N6845/1000</f>
        <v>0</v>
      </c>
      <c r="Q6845" s="9">
        <f>P6845+O6845</f>
        <v>0</v>
      </c>
      <c r="R6845" s="11">
        <v>0</v>
      </c>
      <c r="T6845" s="9">
        <f>0.5*R6845</f>
        <v>0</v>
      </c>
      <c r="U6845" s="9">
        <f>T6845+S6845</f>
        <v>0</v>
      </c>
      <c r="V6845" s="9">
        <f>(Q6845+U6845)/(0.944*1000)</f>
        <v>0</v>
      </c>
    </row>
    <row r="6846" spans="1:22" x14ac:dyDescent="0.3">
      <c r="A6846" s="14">
        <v>6866</v>
      </c>
      <c r="B6846" s="14" t="s">
        <v>10215</v>
      </c>
      <c r="C6846" s="14" t="s">
        <v>13510</v>
      </c>
      <c r="D6846" s="14" t="s">
        <v>13504</v>
      </c>
      <c r="E6846" s="14" t="s">
        <v>13487</v>
      </c>
      <c r="F6846" s="14">
        <v>10</v>
      </c>
      <c r="G6846" s="14">
        <v>0.16</v>
      </c>
      <c r="H6846" s="15">
        <v>9.4700000000000006E-2</v>
      </c>
      <c r="I6846" s="15">
        <f>M6846-V6846</f>
        <v>7.3300000000000004E-2</v>
      </c>
      <c r="J6846" s="14"/>
      <c r="K6846" s="13"/>
      <c r="L6846" s="9">
        <f>G6846*1.05</f>
        <v>0.16800000000000001</v>
      </c>
      <c r="M6846" s="11">
        <f>L6846-H6846</f>
        <v>7.3300000000000004E-2</v>
      </c>
      <c r="N6846" s="11">
        <v>0</v>
      </c>
      <c r="P6846" s="9">
        <f>0.5*N6846/1000</f>
        <v>0</v>
      </c>
      <c r="Q6846" s="9">
        <f>P6846+O6846</f>
        <v>0</v>
      </c>
      <c r="R6846" s="11">
        <v>0</v>
      </c>
      <c r="T6846" s="9">
        <f>0.5*R6846</f>
        <v>0</v>
      </c>
      <c r="U6846" s="9">
        <f>T6846+S6846</f>
        <v>0</v>
      </c>
      <c r="V6846" s="9">
        <f>(Q6846+U6846)/(0.944*1000)</f>
        <v>0</v>
      </c>
    </row>
    <row r="6847" spans="1:22" x14ac:dyDescent="0.3">
      <c r="A6847" s="14">
        <v>6867</v>
      </c>
      <c r="B6847" s="14" t="s">
        <v>10216</v>
      </c>
      <c r="C6847" s="14" t="s">
        <v>13510</v>
      </c>
      <c r="D6847" s="14" t="s">
        <v>13504</v>
      </c>
      <c r="E6847" s="14" t="s">
        <v>13487</v>
      </c>
      <c r="F6847" s="14">
        <v>10</v>
      </c>
      <c r="G6847" s="14">
        <v>0.1</v>
      </c>
      <c r="H6847" s="15">
        <v>7.4700000000000003E-2</v>
      </c>
      <c r="I6847" s="15">
        <f>M6847-V6847</f>
        <v>3.0300000000000007E-2</v>
      </c>
      <c r="J6847" s="14"/>
      <c r="K6847" s="13"/>
      <c r="L6847" s="9">
        <f>G6847*1.05</f>
        <v>0.10500000000000001</v>
      </c>
      <c r="M6847" s="11">
        <f>L6847-H6847</f>
        <v>3.0300000000000007E-2</v>
      </c>
      <c r="N6847" s="11">
        <v>0</v>
      </c>
      <c r="P6847" s="9">
        <f>0.5*N6847/1000</f>
        <v>0</v>
      </c>
      <c r="Q6847" s="9">
        <f>P6847+O6847</f>
        <v>0</v>
      </c>
      <c r="R6847" s="11">
        <v>0</v>
      </c>
      <c r="T6847" s="9">
        <f>0.5*R6847</f>
        <v>0</v>
      </c>
      <c r="U6847" s="9">
        <f>T6847+S6847</f>
        <v>0</v>
      </c>
      <c r="V6847" s="9">
        <f>(Q6847+U6847)/(0.944*1000)</f>
        <v>0</v>
      </c>
    </row>
    <row r="6848" spans="1:22" x14ac:dyDescent="0.3">
      <c r="A6848" s="14">
        <v>6868</v>
      </c>
      <c r="B6848" s="14" t="s">
        <v>10217</v>
      </c>
      <c r="C6848" s="14" t="s">
        <v>13510</v>
      </c>
      <c r="D6848" s="14" t="s">
        <v>13504</v>
      </c>
      <c r="E6848" s="14" t="s">
        <v>13487</v>
      </c>
      <c r="F6848" s="14">
        <v>10</v>
      </c>
      <c r="G6848" s="14">
        <v>0.1</v>
      </c>
      <c r="H6848" s="15">
        <v>1.7240999999999999E-2</v>
      </c>
      <c r="I6848" s="15">
        <f>M6848-V6848</f>
        <v>8.7759000000000004E-2</v>
      </c>
      <c r="J6848" s="14"/>
      <c r="K6848" s="13"/>
      <c r="L6848" s="9">
        <f>G6848*1.05</f>
        <v>0.10500000000000001</v>
      </c>
      <c r="M6848" s="11">
        <f>L6848-H6848</f>
        <v>8.7759000000000004E-2</v>
      </c>
      <c r="N6848" s="11">
        <v>0</v>
      </c>
      <c r="P6848" s="9">
        <f>0.5*N6848/1000</f>
        <v>0</v>
      </c>
      <c r="Q6848" s="9">
        <f>P6848+O6848</f>
        <v>0</v>
      </c>
      <c r="R6848" s="11">
        <v>0</v>
      </c>
      <c r="T6848" s="9">
        <f>0.5*R6848</f>
        <v>0</v>
      </c>
      <c r="U6848" s="9">
        <f>T6848+S6848</f>
        <v>0</v>
      </c>
      <c r="V6848" s="9">
        <f>(Q6848+U6848)/(0.944*1000)</f>
        <v>0</v>
      </c>
    </row>
    <row r="6849" spans="1:22" x14ac:dyDescent="0.3">
      <c r="A6849" s="14">
        <v>6869</v>
      </c>
      <c r="B6849" s="14" t="s">
        <v>10218</v>
      </c>
      <c r="C6849" s="14" t="s">
        <v>13510</v>
      </c>
      <c r="D6849" s="14" t="s">
        <v>13504</v>
      </c>
      <c r="E6849" s="14" t="s">
        <v>13487</v>
      </c>
      <c r="F6849" s="14">
        <v>10</v>
      </c>
      <c r="G6849" s="14">
        <v>0.5</v>
      </c>
      <c r="H6849" s="15">
        <v>0.29378399999999999</v>
      </c>
      <c r="I6849" s="16" t="s">
        <v>13516</v>
      </c>
      <c r="J6849" s="14"/>
      <c r="K6849" s="13"/>
      <c r="L6849" s="9">
        <f>G6849/2*1.05</f>
        <v>0.26250000000000001</v>
      </c>
      <c r="M6849" s="11">
        <f>L6849-H6849</f>
        <v>-3.1283999999999978E-2</v>
      </c>
      <c r="N6849" s="11">
        <v>0</v>
      </c>
      <c r="P6849" s="9">
        <f>0.5*N6849/1000</f>
        <v>0</v>
      </c>
      <c r="Q6849" s="9">
        <f>P6849+O6849</f>
        <v>0</v>
      </c>
      <c r="R6849" s="11">
        <v>0</v>
      </c>
      <c r="T6849" s="9">
        <f>0.5*R6849</f>
        <v>0</v>
      </c>
      <c r="U6849" s="9">
        <f>T6849+S6849</f>
        <v>0</v>
      </c>
      <c r="V6849" s="9">
        <f>(Q6849+U6849)/(0.944*1000)</f>
        <v>0</v>
      </c>
    </row>
    <row r="6850" spans="1:22" x14ac:dyDescent="0.3">
      <c r="A6850" s="14">
        <v>6870</v>
      </c>
      <c r="B6850" s="14" t="s">
        <v>10219</v>
      </c>
      <c r="C6850" s="14" t="s">
        <v>13510</v>
      </c>
      <c r="D6850" s="14" t="s">
        <v>13504</v>
      </c>
      <c r="E6850" s="14" t="s">
        <v>13487</v>
      </c>
      <c r="F6850" s="14">
        <v>10</v>
      </c>
      <c r="G6850" s="14">
        <v>0.16</v>
      </c>
      <c r="H6850" s="15">
        <v>8.0876000000000003E-2</v>
      </c>
      <c r="I6850" s="15">
        <f>M6850-V6850</f>
        <v>8.7124000000000007E-2</v>
      </c>
      <c r="J6850" s="14"/>
      <c r="K6850" s="13"/>
      <c r="L6850" s="9">
        <f>G6850*1.05</f>
        <v>0.16800000000000001</v>
      </c>
      <c r="M6850" s="11">
        <f>L6850-H6850</f>
        <v>8.7124000000000007E-2</v>
      </c>
      <c r="N6850" s="11">
        <v>0</v>
      </c>
      <c r="P6850" s="9">
        <f>0.5*N6850/1000</f>
        <v>0</v>
      </c>
      <c r="Q6850" s="9">
        <f>P6850+O6850</f>
        <v>0</v>
      </c>
      <c r="R6850" s="11">
        <v>0</v>
      </c>
      <c r="T6850" s="9">
        <f>0.5*R6850</f>
        <v>0</v>
      </c>
      <c r="U6850" s="9">
        <f>T6850+S6850</f>
        <v>0</v>
      </c>
      <c r="V6850" s="9">
        <f>(Q6850+U6850)/(0.944*1000)</f>
        <v>0</v>
      </c>
    </row>
    <row r="6851" spans="1:22" x14ac:dyDescent="0.3">
      <c r="A6851" s="14">
        <v>6871</v>
      </c>
      <c r="B6851" s="14" t="s">
        <v>10220</v>
      </c>
      <c r="C6851" s="14" t="s">
        <v>13510</v>
      </c>
      <c r="D6851" s="14" t="s">
        <v>13504</v>
      </c>
      <c r="E6851" s="14" t="s">
        <v>13487</v>
      </c>
      <c r="F6851" s="14">
        <v>10</v>
      </c>
      <c r="G6851" s="14">
        <v>0.1</v>
      </c>
      <c r="H6851" s="15">
        <v>2.0031999999999998E-2</v>
      </c>
      <c r="I6851" s="15">
        <f>M6851-V6851</f>
        <v>8.4968000000000016E-2</v>
      </c>
      <c r="J6851" s="14"/>
      <c r="K6851" s="13"/>
      <c r="L6851" s="9">
        <f>G6851*1.05</f>
        <v>0.10500000000000001</v>
      </c>
      <c r="M6851" s="11">
        <f>L6851-H6851</f>
        <v>8.4968000000000016E-2</v>
      </c>
      <c r="N6851" s="11">
        <v>0</v>
      </c>
      <c r="P6851" s="9">
        <f>0.5*N6851/1000</f>
        <v>0</v>
      </c>
      <c r="Q6851" s="9">
        <f>P6851+O6851</f>
        <v>0</v>
      </c>
      <c r="R6851" s="11">
        <v>0</v>
      </c>
      <c r="T6851" s="9">
        <f>0.5*R6851</f>
        <v>0</v>
      </c>
      <c r="U6851" s="9">
        <f>T6851+S6851</f>
        <v>0</v>
      </c>
      <c r="V6851" s="9">
        <f>(Q6851+U6851)/(0.944*1000)</f>
        <v>0</v>
      </c>
    </row>
    <row r="6852" spans="1:22" x14ac:dyDescent="0.3">
      <c r="A6852" s="14">
        <v>6872</v>
      </c>
      <c r="B6852" s="14" t="s">
        <v>10221</v>
      </c>
      <c r="C6852" s="14" t="s">
        <v>13510</v>
      </c>
      <c r="D6852" s="14" t="s">
        <v>13504</v>
      </c>
      <c r="E6852" s="14" t="s">
        <v>13487</v>
      </c>
      <c r="F6852" s="14">
        <v>10</v>
      </c>
      <c r="G6852" s="14">
        <v>0.16</v>
      </c>
      <c r="H6852" s="15">
        <v>8.3831235955056177E-2</v>
      </c>
      <c r="I6852" s="15">
        <f>M6852-V6852</f>
        <v>8.4168764044943833E-2</v>
      </c>
      <c r="J6852" s="14"/>
      <c r="K6852" s="13"/>
      <c r="L6852" s="9">
        <f>G6852*1.05</f>
        <v>0.16800000000000001</v>
      </c>
      <c r="M6852" s="11">
        <f>L6852-H6852</f>
        <v>8.4168764044943833E-2</v>
      </c>
      <c r="N6852" s="11">
        <v>0</v>
      </c>
      <c r="P6852" s="9">
        <f>0.5*N6852/1000</f>
        <v>0</v>
      </c>
      <c r="Q6852" s="9">
        <f>P6852+O6852</f>
        <v>0</v>
      </c>
      <c r="R6852" s="11">
        <v>0</v>
      </c>
      <c r="T6852" s="9">
        <f>0.5*R6852</f>
        <v>0</v>
      </c>
      <c r="U6852" s="9">
        <f>T6852+S6852</f>
        <v>0</v>
      </c>
      <c r="V6852" s="9">
        <f>(Q6852+U6852)/(0.944*1000)</f>
        <v>0</v>
      </c>
    </row>
    <row r="6853" spans="1:22" x14ac:dyDescent="0.3">
      <c r="A6853" s="14">
        <v>6873</v>
      </c>
      <c r="B6853" s="14" t="s">
        <v>10222</v>
      </c>
      <c r="C6853" s="14" t="s">
        <v>13510</v>
      </c>
      <c r="D6853" s="14" t="s">
        <v>13504</v>
      </c>
      <c r="E6853" s="14" t="s">
        <v>13487</v>
      </c>
      <c r="F6853" s="14">
        <v>10</v>
      </c>
      <c r="G6853" s="14">
        <v>0.16</v>
      </c>
      <c r="H6853" s="15">
        <v>4.587999999999994E-3</v>
      </c>
      <c r="I6853" s="15">
        <f>M6853-V6853</f>
        <v>0.16341200000000003</v>
      </c>
      <c r="J6853" s="14"/>
      <c r="K6853" s="13"/>
      <c r="L6853" s="9">
        <f>G6853*1.05</f>
        <v>0.16800000000000001</v>
      </c>
      <c r="M6853" s="11">
        <f>L6853-H6853</f>
        <v>0.16341200000000003</v>
      </c>
      <c r="N6853" s="11">
        <v>0</v>
      </c>
      <c r="P6853" s="9">
        <f>0.5*N6853/1000</f>
        <v>0</v>
      </c>
      <c r="Q6853" s="9">
        <f>P6853+O6853</f>
        <v>0</v>
      </c>
      <c r="R6853" s="11">
        <v>0</v>
      </c>
      <c r="T6853" s="9">
        <f>0.5*R6853</f>
        <v>0</v>
      </c>
      <c r="U6853" s="9">
        <f>T6853+S6853</f>
        <v>0</v>
      </c>
      <c r="V6853" s="9">
        <f>(Q6853+U6853)/(0.944*1000)</f>
        <v>0</v>
      </c>
    </row>
    <row r="6854" spans="1:22" x14ac:dyDescent="0.3">
      <c r="A6854" s="14">
        <v>6874</v>
      </c>
      <c r="B6854" s="14" t="s">
        <v>10223</v>
      </c>
      <c r="C6854" s="14" t="s">
        <v>13510</v>
      </c>
      <c r="D6854" s="14" t="s">
        <v>13504</v>
      </c>
      <c r="E6854" s="14" t="s">
        <v>13487</v>
      </c>
      <c r="F6854" s="14">
        <v>10</v>
      </c>
      <c r="G6854" s="14">
        <v>0.1</v>
      </c>
      <c r="H6854" s="15">
        <v>2.1424000000000006E-2</v>
      </c>
      <c r="I6854" s="15">
        <f>M6854-V6854</f>
        <v>8.3576000000000011E-2</v>
      </c>
      <c r="J6854" s="14"/>
      <c r="K6854" s="13"/>
      <c r="L6854" s="9">
        <f>G6854*1.05</f>
        <v>0.10500000000000001</v>
      </c>
      <c r="M6854" s="11">
        <f>L6854-H6854</f>
        <v>8.3576000000000011E-2</v>
      </c>
      <c r="N6854" s="11">
        <v>0</v>
      </c>
      <c r="P6854" s="9">
        <f>0.5*N6854/1000</f>
        <v>0</v>
      </c>
      <c r="Q6854" s="9">
        <f>P6854+O6854</f>
        <v>0</v>
      </c>
      <c r="R6854" s="11">
        <v>0</v>
      </c>
      <c r="T6854" s="9">
        <f>0.5*R6854</f>
        <v>0</v>
      </c>
      <c r="U6854" s="9">
        <f>T6854+S6854</f>
        <v>0</v>
      </c>
      <c r="V6854" s="9">
        <f>(Q6854+U6854)/(0.944*1000)</f>
        <v>0</v>
      </c>
    </row>
    <row r="6855" spans="1:22" x14ac:dyDescent="0.3">
      <c r="A6855" s="14">
        <v>6875</v>
      </c>
      <c r="B6855" s="14" t="s">
        <v>10224</v>
      </c>
      <c r="C6855" s="14" t="s">
        <v>13510</v>
      </c>
      <c r="D6855" s="14" t="s">
        <v>13504</v>
      </c>
      <c r="E6855" s="14" t="s">
        <v>13487</v>
      </c>
      <c r="F6855" s="14">
        <v>10</v>
      </c>
      <c r="G6855" s="14">
        <v>0.1</v>
      </c>
      <c r="H6855" s="15">
        <v>4.662999999999997E-3</v>
      </c>
      <c r="I6855" s="15">
        <f>M6855-V6855</f>
        <v>0.10033700000000001</v>
      </c>
      <c r="J6855" s="14"/>
      <c r="K6855" s="13"/>
      <c r="L6855" s="9">
        <f>G6855*1.05</f>
        <v>0.10500000000000001</v>
      </c>
      <c r="M6855" s="11">
        <f>L6855-H6855</f>
        <v>0.10033700000000001</v>
      </c>
      <c r="N6855" s="11">
        <v>0</v>
      </c>
      <c r="P6855" s="9">
        <f>0.5*N6855/1000</f>
        <v>0</v>
      </c>
      <c r="Q6855" s="9">
        <f>P6855+O6855</f>
        <v>0</v>
      </c>
      <c r="R6855" s="11">
        <v>0</v>
      </c>
      <c r="T6855" s="9">
        <f>0.5*R6855</f>
        <v>0</v>
      </c>
      <c r="U6855" s="9">
        <f>T6855+S6855</f>
        <v>0</v>
      </c>
      <c r="V6855" s="9">
        <f>(Q6855+U6855)/(0.944*1000)</f>
        <v>0</v>
      </c>
    </row>
    <row r="6856" spans="1:22" x14ac:dyDescent="0.3">
      <c r="A6856" s="14">
        <v>6876</v>
      </c>
      <c r="B6856" s="14" t="s">
        <v>10225</v>
      </c>
      <c r="C6856" s="14" t="s">
        <v>13510</v>
      </c>
      <c r="D6856" s="14" t="s">
        <v>13504</v>
      </c>
      <c r="E6856" s="14" t="s">
        <v>13487</v>
      </c>
      <c r="F6856" s="14">
        <v>10</v>
      </c>
      <c r="G6856" s="14">
        <v>0.25</v>
      </c>
      <c r="H6856" s="15">
        <v>7.6699999999999876E-3</v>
      </c>
      <c r="I6856" s="15">
        <f>M6856-V6856</f>
        <v>0.25483</v>
      </c>
      <c r="J6856" s="14"/>
      <c r="K6856" s="13"/>
      <c r="L6856" s="9">
        <f>G6856*1.05</f>
        <v>0.26250000000000001</v>
      </c>
      <c r="M6856" s="11">
        <f>L6856-H6856</f>
        <v>0.25483</v>
      </c>
      <c r="N6856" s="11">
        <v>0</v>
      </c>
      <c r="P6856" s="9">
        <f>0.5*N6856/1000</f>
        <v>0</v>
      </c>
      <c r="Q6856" s="9">
        <f>P6856+O6856</f>
        <v>0</v>
      </c>
      <c r="R6856" s="11">
        <v>0</v>
      </c>
      <c r="T6856" s="9">
        <f>0.5*R6856</f>
        <v>0</v>
      </c>
      <c r="U6856" s="9">
        <f>T6856+S6856</f>
        <v>0</v>
      </c>
      <c r="V6856" s="9">
        <f>(Q6856+U6856)/(0.944*1000)</f>
        <v>0</v>
      </c>
    </row>
    <row r="6857" spans="1:22" x14ac:dyDescent="0.3">
      <c r="A6857" s="14">
        <v>6877</v>
      </c>
      <c r="B6857" s="14" t="s">
        <v>10226</v>
      </c>
      <c r="C6857" s="14" t="s">
        <v>13510</v>
      </c>
      <c r="D6857" s="14" t="s">
        <v>13504</v>
      </c>
      <c r="E6857" s="14" t="s">
        <v>13487</v>
      </c>
      <c r="F6857" s="14">
        <v>10</v>
      </c>
      <c r="G6857" s="14">
        <v>0.16</v>
      </c>
      <c r="H6857" s="15">
        <v>1.4882000000000005E-2</v>
      </c>
      <c r="I6857" s="15">
        <f>M6857-V6857</f>
        <v>0.153118</v>
      </c>
      <c r="J6857" s="14"/>
      <c r="K6857" s="13"/>
      <c r="L6857" s="9">
        <f>G6857*1.05</f>
        <v>0.16800000000000001</v>
      </c>
      <c r="M6857" s="11">
        <f>L6857-H6857</f>
        <v>0.153118</v>
      </c>
      <c r="N6857" s="11">
        <v>0</v>
      </c>
      <c r="P6857" s="9">
        <f>0.5*N6857/1000</f>
        <v>0</v>
      </c>
      <c r="Q6857" s="9">
        <f>P6857+O6857</f>
        <v>0</v>
      </c>
      <c r="R6857" s="11">
        <v>0</v>
      </c>
      <c r="T6857" s="9">
        <f>0.5*R6857</f>
        <v>0</v>
      </c>
      <c r="U6857" s="9">
        <f>T6857+S6857</f>
        <v>0</v>
      </c>
      <c r="V6857" s="9">
        <f>(Q6857+U6857)/(0.944*1000)</f>
        <v>0</v>
      </c>
    </row>
    <row r="6858" spans="1:22" x14ac:dyDescent="0.3">
      <c r="A6858" s="14">
        <v>6878</v>
      </c>
      <c r="B6858" s="14" t="s">
        <v>10227</v>
      </c>
      <c r="C6858" s="14" t="s">
        <v>13510</v>
      </c>
      <c r="D6858" s="14" t="s">
        <v>13504</v>
      </c>
      <c r="E6858" s="14" t="s">
        <v>13487</v>
      </c>
      <c r="F6858" s="14">
        <v>10</v>
      </c>
      <c r="G6858" s="14">
        <v>0.16</v>
      </c>
      <c r="H6858" s="15">
        <v>1.3409999999999997E-2</v>
      </c>
      <c r="I6858" s="15">
        <f>M6858-V6858</f>
        <v>0.15459000000000001</v>
      </c>
      <c r="J6858" s="14"/>
      <c r="K6858" s="13"/>
      <c r="L6858" s="9">
        <f>G6858*1.05</f>
        <v>0.16800000000000001</v>
      </c>
      <c r="M6858" s="11">
        <f>L6858-H6858</f>
        <v>0.15459000000000001</v>
      </c>
      <c r="N6858" s="11">
        <v>0</v>
      </c>
      <c r="P6858" s="9">
        <f>0.5*N6858/1000</f>
        <v>0</v>
      </c>
      <c r="Q6858" s="9">
        <f>P6858+O6858</f>
        <v>0</v>
      </c>
      <c r="R6858" s="11">
        <v>0</v>
      </c>
      <c r="T6858" s="9">
        <f>0.5*R6858</f>
        <v>0</v>
      </c>
      <c r="U6858" s="9">
        <f>T6858+S6858</f>
        <v>0</v>
      </c>
      <c r="V6858" s="9">
        <f>(Q6858+U6858)/(0.944*1000)</f>
        <v>0</v>
      </c>
    </row>
    <row r="6859" spans="1:22" x14ac:dyDescent="0.3">
      <c r="A6859" s="14">
        <v>6879</v>
      </c>
      <c r="B6859" s="14" t="s">
        <v>10228</v>
      </c>
      <c r="C6859" s="14" t="s">
        <v>13510</v>
      </c>
      <c r="D6859" s="14" t="s">
        <v>13504</v>
      </c>
      <c r="E6859" s="14" t="s">
        <v>13487</v>
      </c>
      <c r="F6859" s="14">
        <v>10</v>
      </c>
      <c r="G6859" s="14">
        <v>0.1</v>
      </c>
      <c r="H6859" s="15">
        <v>5.8999999999999997E-2</v>
      </c>
      <c r="I6859" s="15">
        <f>M6859-V6859</f>
        <v>4.6000000000000013E-2</v>
      </c>
      <c r="J6859" s="14"/>
      <c r="K6859" s="13"/>
      <c r="L6859" s="9">
        <f>G6859*1.05</f>
        <v>0.10500000000000001</v>
      </c>
      <c r="M6859" s="11">
        <f>L6859-H6859</f>
        <v>4.6000000000000013E-2</v>
      </c>
      <c r="N6859" s="11">
        <v>0</v>
      </c>
      <c r="P6859" s="9">
        <f>0.5*N6859/1000</f>
        <v>0</v>
      </c>
      <c r="Q6859" s="9">
        <f>P6859+O6859</f>
        <v>0</v>
      </c>
      <c r="R6859" s="11">
        <v>0</v>
      </c>
      <c r="T6859" s="9">
        <f>0.5*R6859</f>
        <v>0</v>
      </c>
      <c r="U6859" s="9">
        <f>T6859+S6859</f>
        <v>0</v>
      </c>
      <c r="V6859" s="9">
        <f>(Q6859+U6859)/(0.944*1000)</f>
        <v>0</v>
      </c>
    </row>
    <row r="6860" spans="1:22" x14ac:dyDescent="0.3">
      <c r="A6860" s="14">
        <v>6880</v>
      </c>
      <c r="B6860" s="14" t="s">
        <v>10229</v>
      </c>
      <c r="C6860" s="14" t="s">
        <v>13510</v>
      </c>
      <c r="D6860" s="14" t="s">
        <v>13504</v>
      </c>
      <c r="E6860" s="14" t="s">
        <v>13487</v>
      </c>
      <c r="F6860" s="14">
        <v>10</v>
      </c>
      <c r="G6860" s="14">
        <v>0.25</v>
      </c>
      <c r="H6860" s="15">
        <v>0.11875800000000002</v>
      </c>
      <c r="I6860" s="15">
        <f>M6860-V6860</f>
        <v>0.14374199999999998</v>
      </c>
      <c r="J6860" s="14"/>
      <c r="K6860" s="13"/>
      <c r="L6860" s="9">
        <f>G6860*1.05</f>
        <v>0.26250000000000001</v>
      </c>
      <c r="M6860" s="11">
        <f>L6860-H6860</f>
        <v>0.14374199999999998</v>
      </c>
      <c r="N6860" s="11">
        <v>0</v>
      </c>
      <c r="P6860" s="9">
        <f>0.5*N6860/1000</f>
        <v>0</v>
      </c>
      <c r="Q6860" s="9">
        <f>P6860+O6860</f>
        <v>0</v>
      </c>
      <c r="R6860" s="11">
        <v>0</v>
      </c>
      <c r="T6860" s="9">
        <f>0.5*R6860</f>
        <v>0</v>
      </c>
      <c r="U6860" s="9">
        <f>T6860+S6860</f>
        <v>0</v>
      </c>
      <c r="V6860" s="9">
        <f>(Q6860+U6860)/(0.944*1000)</f>
        <v>0</v>
      </c>
    </row>
    <row r="6861" spans="1:22" x14ac:dyDescent="0.3">
      <c r="A6861" s="14">
        <v>6881</v>
      </c>
      <c r="B6861" s="14" t="s">
        <v>10230</v>
      </c>
      <c r="C6861" s="14" t="s">
        <v>13510</v>
      </c>
      <c r="D6861" s="14" t="s">
        <v>13504</v>
      </c>
      <c r="E6861" s="14" t="s">
        <v>13487</v>
      </c>
      <c r="F6861" s="14">
        <v>10</v>
      </c>
      <c r="G6861" s="14">
        <v>0.16</v>
      </c>
      <c r="H6861" s="15">
        <v>3.2208000000000001E-2</v>
      </c>
      <c r="I6861" s="15">
        <f>M6861-V6861</f>
        <v>0.13579200000000002</v>
      </c>
      <c r="J6861" s="14"/>
      <c r="K6861" s="13"/>
      <c r="L6861" s="9">
        <f>G6861*1.05</f>
        <v>0.16800000000000001</v>
      </c>
      <c r="M6861" s="11">
        <f>L6861-H6861</f>
        <v>0.13579200000000002</v>
      </c>
      <c r="N6861" s="11">
        <v>0</v>
      </c>
      <c r="P6861" s="9">
        <f>0.5*N6861/1000</f>
        <v>0</v>
      </c>
      <c r="Q6861" s="9">
        <f>P6861+O6861</f>
        <v>0</v>
      </c>
      <c r="R6861" s="11">
        <v>0</v>
      </c>
      <c r="T6861" s="9">
        <f>0.5*R6861</f>
        <v>0</v>
      </c>
      <c r="U6861" s="9">
        <f>T6861+S6861</f>
        <v>0</v>
      </c>
      <c r="V6861" s="9">
        <f>(Q6861+U6861)/(0.944*1000)</f>
        <v>0</v>
      </c>
    </row>
    <row r="6862" spans="1:22" x14ac:dyDescent="0.3">
      <c r="A6862" s="14">
        <v>6882</v>
      </c>
      <c r="B6862" s="14" t="s">
        <v>10231</v>
      </c>
      <c r="C6862" s="14" t="s">
        <v>13510</v>
      </c>
      <c r="D6862" s="14" t="s">
        <v>13504</v>
      </c>
      <c r="E6862" s="14" t="s">
        <v>13487</v>
      </c>
      <c r="F6862" s="14">
        <v>10</v>
      </c>
      <c r="G6862" s="14">
        <v>0.04</v>
      </c>
      <c r="H6862" s="15">
        <v>4.1379999999999985E-3</v>
      </c>
      <c r="I6862" s="15">
        <f>M6862-V6862</f>
        <v>3.7862000000000007E-2</v>
      </c>
      <c r="J6862" s="14"/>
      <c r="K6862" s="13"/>
      <c r="L6862" s="9">
        <f>G6862*1.05</f>
        <v>4.2000000000000003E-2</v>
      </c>
      <c r="M6862" s="11">
        <f>L6862-H6862</f>
        <v>3.7862000000000007E-2</v>
      </c>
      <c r="N6862" s="11">
        <v>0</v>
      </c>
      <c r="P6862" s="9">
        <f>0.5*N6862/1000</f>
        <v>0</v>
      </c>
      <c r="Q6862" s="9">
        <f>P6862+O6862</f>
        <v>0</v>
      </c>
      <c r="R6862" s="11">
        <v>0</v>
      </c>
      <c r="T6862" s="9">
        <f>0.5*R6862</f>
        <v>0</v>
      </c>
      <c r="U6862" s="9">
        <f>T6862+S6862</f>
        <v>0</v>
      </c>
      <c r="V6862" s="9">
        <f>(Q6862+U6862)/(0.944*1000)</f>
        <v>0</v>
      </c>
    </row>
    <row r="6863" spans="1:22" x14ac:dyDescent="0.3">
      <c r="A6863" s="14">
        <v>6883</v>
      </c>
      <c r="B6863" s="14" t="s">
        <v>10232</v>
      </c>
      <c r="C6863" s="14" t="s">
        <v>13510</v>
      </c>
      <c r="D6863" s="14" t="s">
        <v>13504</v>
      </c>
      <c r="E6863" s="14" t="s">
        <v>13487</v>
      </c>
      <c r="F6863" s="14">
        <v>10</v>
      </c>
      <c r="G6863" s="14">
        <v>6.3E-2</v>
      </c>
      <c r="H6863" s="15">
        <v>9.2789999999999956E-3</v>
      </c>
      <c r="I6863" s="15">
        <f>M6863-V6863</f>
        <v>5.6871000000000005E-2</v>
      </c>
      <c r="J6863" s="14"/>
      <c r="K6863" s="13"/>
      <c r="L6863" s="9">
        <f>G6863*1.05</f>
        <v>6.615E-2</v>
      </c>
      <c r="M6863" s="11">
        <f>L6863-H6863</f>
        <v>5.6871000000000005E-2</v>
      </c>
      <c r="N6863" s="11">
        <v>0</v>
      </c>
      <c r="P6863" s="9">
        <f>0.5*N6863/1000</f>
        <v>0</v>
      </c>
      <c r="Q6863" s="9">
        <f>P6863+O6863</f>
        <v>0</v>
      </c>
      <c r="R6863" s="11">
        <v>0</v>
      </c>
      <c r="T6863" s="9">
        <f>0.5*R6863</f>
        <v>0</v>
      </c>
      <c r="U6863" s="9">
        <f>T6863+S6863</f>
        <v>0</v>
      </c>
      <c r="V6863" s="9">
        <f>(Q6863+U6863)/(0.944*1000)</f>
        <v>0</v>
      </c>
    </row>
    <row r="6864" spans="1:22" x14ac:dyDescent="0.3">
      <c r="A6864" s="14">
        <v>6884</v>
      </c>
      <c r="B6864" s="14" t="s">
        <v>10233</v>
      </c>
      <c r="C6864" s="14" t="s">
        <v>13510</v>
      </c>
      <c r="D6864" s="14" t="s">
        <v>13504</v>
      </c>
      <c r="E6864" s="14" t="s">
        <v>13487</v>
      </c>
      <c r="F6864" s="14">
        <v>10</v>
      </c>
      <c r="G6864" s="14">
        <v>0.63</v>
      </c>
      <c r="H6864" s="15">
        <v>5.8386999999999946E-2</v>
      </c>
      <c r="I6864" s="15">
        <f>M6864-V6864</f>
        <v>0.60311300000000012</v>
      </c>
      <c r="J6864" s="14"/>
      <c r="K6864" s="13"/>
      <c r="L6864" s="9">
        <f>G6864*1.05</f>
        <v>0.66150000000000009</v>
      </c>
      <c r="M6864" s="11">
        <f>L6864-H6864</f>
        <v>0.60311300000000012</v>
      </c>
      <c r="N6864" s="11">
        <v>0</v>
      </c>
      <c r="P6864" s="9">
        <f>0.5*N6864/1000</f>
        <v>0</v>
      </c>
      <c r="Q6864" s="9">
        <f>P6864+O6864</f>
        <v>0</v>
      </c>
      <c r="R6864" s="11">
        <v>0</v>
      </c>
      <c r="T6864" s="9">
        <f>0.5*R6864</f>
        <v>0</v>
      </c>
      <c r="U6864" s="9">
        <f>T6864+S6864</f>
        <v>0</v>
      </c>
      <c r="V6864" s="9">
        <f>(Q6864+U6864)/(0.944*1000)</f>
        <v>0</v>
      </c>
    </row>
    <row r="6865" spans="1:22" x14ac:dyDescent="0.3">
      <c r="A6865" s="14">
        <v>6885</v>
      </c>
      <c r="B6865" s="14" t="s">
        <v>10234</v>
      </c>
      <c r="C6865" s="14" t="s">
        <v>13510</v>
      </c>
      <c r="D6865" s="14" t="s">
        <v>13504</v>
      </c>
      <c r="E6865" s="14" t="s">
        <v>13487</v>
      </c>
      <c r="F6865" s="14">
        <v>10</v>
      </c>
      <c r="G6865" s="14">
        <v>0.06</v>
      </c>
      <c r="H6865" s="15">
        <v>3.3000000000000002E-2</v>
      </c>
      <c r="I6865" s="15">
        <f>M6865-V6865</f>
        <v>0.03</v>
      </c>
      <c r="J6865" s="14"/>
      <c r="K6865" s="13"/>
      <c r="L6865" s="9">
        <f>G6865*1.05</f>
        <v>6.3E-2</v>
      </c>
      <c r="M6865" s="11">
        <f>L6865-H6865</f>
        <v>0.03</v>
      </c>
      <c r="N6865" s="11">
        <v>0</v>
      </c>
      <c r="P6865" s="9">
        <f>0.5*N6865/1000</f>
        <v>0</v>
      </c>
      <c r="Q6865" s="9">
        <f>P6865+O6865</f>
        <v>0</v>
      </c>
      <c r="R6865" s="11">
        <v>0</v>
      </c>
      <c r="T6865" s="9">
        <f>0.5*R6865</f>
        <v>0</v>
      </c>
      <c r="U6865" s="9">
        <f>T6865+S6865</f>
        <v>0</v>
      </c>
      <c r="V6865" s="9">
        <f>(Q6865+U6865)/(0.944*1000)</f>
        <v>0</v>
      </c>
    </row>
    <row r="6866" spans="1:22" x14ac:dyDescent="0.3">
      <c r="A6866" s="14">
        <v>6886</v>
      </c>
      <c r="B6866" s="14" t="s">
        <v>10235</v>
      </c>
      <c r="C6866" s="14" t="s">
        <v>13510</v>
      </c>
      <c r="D6866" s="14" t="s">
        <v>13504</v>
      </c>
      <c r="E6866" s="14" t="s">
        <v>13487</v>
      </c>
      <c r="F6866" s="14">
        <v>10</v>
      </c>
      <c r="G6866" s="14">
        <v>0.16</v>
      </c>
      <c r="H6866" s="15">
        <v>1.4980999999999994E-2</v>
      </c>
      <c r="I6866" s="15">
        <f>M6866-V6866</f>
        <v>0.15301900000000002</v>
      </c>
      <c r="J6866" s="14"/>
      <c r="K6866" s="13"/>
      <c r="L6866" s="9">
        <f>G6866*1.05</f>
        <v>0.16800000000000001</v>
      </c>
      <c r="M6866" s="11">
        <f>L6866-H6866</f>
        <v>0.15301900000000002</v>
      </c>
      <c r="N6866" s="11">
        <v>0</v>
      </c>
      <c r="P6866" s="9">
        <f>0.5*N6866/1000</f>
        <v>0</v>
      </c>
      <c r="Q6866" s="9">
        <f>P6866+O6866</f>
        <v>0</v>
      </c>
      <c r="R6866" s="11">
        <v>0</v>
      </c>
      <c r="T6866" s="9">
        <f>0.5*R6866</f>
        <v>0</v>
      </c>
      <c r="U6866" s="9">
        <f>T6866+S6866</f>
        <v>0</v>
      </c>
      <c r="V6866" s="9">
        <f>(Q6866+U6866)/(0.944*1000)</f>
        <v>0</v>
      </c>
    </row>
    <row r="6867" spans="1:22" x14ac:dyDescent="0.3">
      <c r="A6867" s="14">
        <v>6887</v>
      </c>
      <c r="B6867" s="14" t="s">
        <v>10236</v>
      </c>
      <c r="C6867" s="14" t="s">
        <v>13510</v>
      </c>
      <c r="D6867" s="14" t="s">
        <v>13504</v>
      </c>
      <c r="E6867" s="14" t="s">
        <v>13487</v>
      </c>
      <c r="F6867" s="14">
        <v>10</v>
      </c>
      <c r="G6867" s="14">
        <v>0.1</v>
      </c>
      <c r="H6867" s="15">
        <v>1.5046000000000007E-2</v>
      </c>
      <c r="I6867" s="15">
        <f>M6867-V6867</f>
        <v>8.9954000000000006E-2</v>
      </c>
      <c r="J6867" s="14"/>
      <c r="K6867" s="13"/>
      <c r="L6867" s="9">
        <f>G6867*1.05</f>
        <v>0.10500000000000001</v>
      </c>
      <c r="M6867" s="11">
        <f>L6867-H6867</f>
        <v>8.9954000000000006E-2</v>
      </c>
      <c r="N6867" s="11">
        <v>0</v>
      </c>
      <c r="P6867" s="9">
        <f>0.5*N6867/1000</f>
        <v>0</v>
      </c>
      <c r="Q6867" s="9">
        <f>P6867+O6867</f>
        <v>0</v>
      </c>
      <c r="R6867" s="11">
        <v>0</v>
      </c>
      <c r="T6867" s="9">
        <f>0.5*R6867</f>
        <v>0</v>
      </c>
      <c r="U6867" s="9">
        <f>T6867+S6867</f>
        <v>0</v>
      </c>
      <c r="V6867" s="9">
        <f>(Q6867+U6867)/(0.944*1000)</f>
        <v>0</v>
      </c>
    </row>
    <row r="6868" spans="1:22" x14ac:dyDescent="0.3">
      <c r="A6868" s="14">
        <v>6888</v>
      </c>
      <c r="B6868" s="14" t="s">
        <v>10237</v>
      </c>
      <c r="C6868" s="14" t="s">
        <v>13510</v>
      </c>
      <c r="D6868" s="14" t="s">
        <v>13504</v>
      </c>
      <c r="E6868" s="14" t="s">
        <v>13487</v>
      </c>
      <c r="F6868" s="14">
        <v>10</v>
      </c>
      <c r="G6868" s="14">
        <v>0.1</v>
      </c>
      <c r="H6868" s="15">
        <v>1.3880000000000053E-3</v>
      </c>
      <c r="I6868" s="15">
        <f>M6868-V6868</f>
        <v>0.10361200000000001</v>
      </c>
      <c r="J6868" s="14"/>
      <c r="K6868" s="13"/>
      <c r="L6868" s="9">
        <f>G6868*1.05</f>
        <v>0.10500000000000001</v>
      </c>
      <c r="M6868" s="11">
        <f>L6868-H6868</f>
        <v>0.10361200000000001</v>
      </c>
      <c r="N6868" s="11">
        <v>0</v>
      </c>
      <c r="P6868" s="9">
        <f>0.5*N6868/1000</f>
        <v>0</v>
      </c>
      <c r="Q6868" s="9">
        <f>P6868+O6868</f>
        <v>0</v>
      </c>
      <c r="R6868" s="11">
        <v>0</v>
      </c>
      <c r="T6868" s="9">
        <f>0.5*R6868</f>
        <v>0</v>
      </c>
      <c r="U6868" s="9">
        <f>T6868+S6868</f>
        <v>0</v>
      </c>
      <c r="V6868" s="9">
        <f>(Q6868+U6868)/(0.944*1000)</f>
        <v>0</v>
      </c>
    </row>
    <row r="6869" spans="1:22" x14ac:dyDescent="0.3">
      <c r="A6869" s="14">
        <v>6889</v>
      </c>
      <c r="B6869" s="14" t="s">
        <v>10238</v>
      </c>
      <c r="C6869" s="14" t="s">
        <v>13510</v>
      </c>
      <c r="D6869" s="14" t="s">
        <v>13504</v>
      </c>
      <c r="E6869" s="14" t="s">
        <v>13487</v>
      </c>
      <c r="F6869" s="14">
        <v>10</v>
      </c>
      <c r="G6869" s="14">
        <v>0.25</v>
      </c>
      <c r="H6869" s="15">
        <v>8.3060000000000113E-3</v>
      </c>
      <c r="I6869" s="15">
        <f>M6869-V6869</f>
        <v>0.25419399999999998</v>
      </c>
      <c r="J6869" s="14"/>
      <c r="K6869" s="13"/>
      <c r="L6869" s="9">
        <f>G6869*1.05</f>
        <v>0.26250000000000001</v>
      </c>
      <c r="M6869" s="11">
        <f>L6869-H6869</f>
        <v>0.25419399999999998</v>
      </c>
      <c r="N6869" s="11">
        <v>0</v>
      </c>
      <c r="P6869" s="9">
        <f>0.5*N6869/1000</f>
        <v>0</v>
      </c>
      <c r="Q6869" s="9">
        <f>P6869+O6869</f>
        <v>0</v>
      </c>
      <c r="R6869" s="11">
        <v>0</v>
      </c>
      <c r="T6869" s="9">
        <f>0.5*R6869</f>
        <v>0</v>
      </c>
      <c r="U6869" s="9">
        <f>T6869+S6869</f>
        <v>0</v>
      </c>
      <c r="V6869" s="9">
        <f>(Q6869+U6869)/(0.944*1000)</f>
        <v>0</v>
      </c>
    </row>
    <row r="6870" spans="1:22" x14ac:dyDescent="0.3">
      <c r="A6870" s="14">
        <v>6890</v>
      </c>
      <c r="B6870" s="14" t="s">
        <v>10239</v>
      </c>
      <c r="C6870" s="14" t="s">
        <v>13510</v>
      </c>
      <c r="D6870" s="14" t="s">
        <v>13504</v>
      </c>
      <c r="E6870" s="14" t="s">
        <v>13487</v>
      </c>
      <c r="F6870" s="14">
        <v>10</v>
      </c>
      <c r="G6870" s="14">
        <v>0.1</v>
      </c>
      <c r="H6870" s="15">
        <v>0</v>
      </c>
      <c r="I6870" s="15">
        <f>M6870-V6870</f>
        <v>0.10500000000000001</v>
      </c>
      <c r="J6870" s="14"/>
      <c r="K6870" s="13"/>
      <c r="L6870" s="9">
        <f>G6870*1.05</f>
        <v>0.10500000000000001</v>
      </c>
      <c r="M6870" s="11">
        <f>L6870-H6870</f>
        <v>0.10500000000000001</v>
      </c>
      <c r="N6870" s="11">
        <v>0</v>
      </c>
      <c r="P6870" s="9">
        <f>0.5*N6870/1000</f>
        <v>0</v>
      </c>
      <c r="Q6870" s="9">
        <f>P6870+O6870</f>
        <v>0</v>
      </c>
      <c r="R6870" s="11">
        <v>0</v>
      </c>
      <c r="T6870" s="9">
        <f>0.5*R6870</f>
        <v>0</v>
      </c>
      <c r="U6870" s="9">
        <f>T6870+S6870</f>
        <v>0</v>
      </c>
      <c r="V6870" s="9">
        <f>(Q6870+U6870)/(0.944*1000)</f>
        <v>0</v>
      </c>
    </row>
    <row r="6871" spans="1:22" x14ac:dyDescent="0.3">
      <c r="A6871" s="14">
        <v>6891</v>
      </c>
      <c r="B6871" s="14" t="s">
        <v>10240</v>
      </c>
      <c r="C6871" s="14" t="s">
        <v>13510</v>
      </c>
      <c r="D6871" s="14" t="s">
        <v>13504</v>
      </c>
      <c r="E6871" s="14" t="s">
        <v>13487</v>
      </c>
      <c r="F6871" s="14">
        <v>10</v>
      </c>
      <c r="G6871" s="14">
        <v>0.25</v>
      </c>
      <c r="H6871" s="15">
        <v>3.0667000000000003E-2</v>
      </c>
      <c r="I6871" s="15">
        <f>M6871-V6871</f>
        <v>0.23183300000000001</v>
      </c>
      <c r="J6871" s="14"/>
      <c r="K6871" s="13"/>
      <c r="L6871" s="9">
        <f>G6871*1.05</f>
        <v>0.26250000000000001</v>
      </c>
      <c r="M6871" s="11">
        <f>L6871-H6871</f>
        <v>0.23183300000000001</v>
      </c>
      <c r="N6871" s="11">
        <v>0</v>
      </c>
      <c r="P6871" s="9">
        <f>0.5*N6871/1000</f>
        <v>0</v>
      </c>
      <c r="Q6871" s="9">
        <f>P6871+O6871</f>
        <v>0</v>
      </c>
      <c r="R6871" s="11">
        <v>0</v>
      </c>
      <c r="T6871" s="9">
        <f>0.5*R6871</f>
        <v>0</v>
      </c>
      <c r="U6871" s="9">
        <f>T6871+S6871</f>
        <v>0</v>
      </c>
      <c r="V6871" s="9">
        <f>(Q6871+U6871)/(0.944*1000)</f>
        <v>0</v>
      </c>
    </row>
    <row r="6872" spans="1:22" x14ac:dyDescent="0.3">
      <c r="A6872" s="14">
        <v>6892</v>
      </c>
      <c r="B6872" s="14" t="s">
        <v>10241</v>
      </c>
      <c r="C6872" s="14" t="s">
        <v>13510</v>
      </c>
      <c r="D6872" s="14" t="s">
        <v>13504</v>
      </c>
      <c r="E6872" s="14" t="s">
        <v>13487</v>
      </c>
      <c r="F6872" s="14">
        <v>10</v>
      </c>
      <c r="G6872" s="14">
        <v>2.5000000000000001E-2</v>
      </c>
      <c r="H6872" s="15">
        <v>3.6159999999999999E-3</v>
      </c>
      <c r="I6872" s="15">
        <f>M6872-V6872</f>
        <v>2.2634000000000001E-2</v>
      </c>
      <c r="J6872" s="14"/>
      <c r="K6872" s="13"/>
      <c r="L6872" s="9">
        <f>G6872*1.05</f>
        <v>2.6250000000000002E-2</v>
      </c>
      <c r="M6872" s="11">
        <f>L6872-H6872</f>
        <v>2.2634000000000001E-2</v>
      </c>
      <c r="N6872" s="11">
        <v>0</v>
      </c>
      <c r="P6872" s="9">
        <f>0.5*N6872/1000</f>
        <v>0</v>
      </c>
      <c r="Q6872" s="9">
        <f>P6872+O6872</f>
        <v>0</v>
      </c>
      <c r="R6872" s="11">
        <v>0</v>
      </c>
      <c r="T6872" s="9">
        <f>0.5*R6872</f>
        <v>0</v>
      </c>
      <c r="U6872" s="9">
        <f>T6872+S6872</f>
        <v>0</v>
      </c>
      <c r="V6872" s="9">
        <f>(Q6872+U6872)/(0.944*1000)</f>
        <v>0</v>
      </c>
    </row>
    <row r="6873" spans="1:22" x14ac:dyDescent="0.3">
      <c r="A6873" s="14">
        <v>6893</v>
      </c>
      <c r="B6873" s="14" t="s">
        <v>10242</v>
      </c>
      <c r="C6873" s="14" t="s">
        <v>13510</v>
      </c>
      <c r="D6873" s="14" t="s">
        <v>13504</v>
      </c>
      <c r="E6873" s="14" t="s">
        <v>13487</v>
      </c>
      <c r="F6873" s="14">
        <v>10</v>
      </c>
      <c r="G6873" s="14">
        <v>0.16</v>
      </c>
      <c r="H6873" s="15">
        <v>1.9021000000000014E-2</v>
      </c>
      <c r="I6873" s="15">
        <f>M6873-V6873</f>
        <v>0.148979</v>
      </c>
      <c r="J6873" s="14"/>
      <c r="K6873" s="13"/>
      <c r="L6873" s="9">
        <f>G6873*1.05</f>
        <v>0.16800000000000001</v>
      </c>
      <c r="M6873" s="11">
        <f>L6873-H6873</f>
        <v>0.148979</v>
      </c>
      <c r="N6873" s="11">
        <v>0</v>
      </c>
      <c r="P6873" s="9">
        <f>0.5*N6873/1000</f>
        <v>0</v>
      </c>
      <c r="Q6873" s="9">
        <f>P6873+O6873</f>
        <v>0</v>
      </c>
      <c r="R6873" s="11">
        <v>0</v>
      </c>
      <c r="T6873" s="9">
        <f>0.5*R6873</f>
        <v>0</v>
      </c>
      <c r="U6873" s="9">
        <f>T6873+S6873</f>
        <v>0</v>
      </c>
      <c r="V6873" s="9">
        <f>(Q6873+U6873)/(0.944*1000)</f>
        <v>0</v>
      </c>
    </row>
    <row r="6874" spans="1:22" x14ac:dyDescent="0.3">
      <c r="A6874" s="14">
        <v>6894</v>
      </c>
      <c r="B6874" s="14" t="s">
        <v>10243</v>
      </c>
      <c r="C6874" s="14" t="s">
        <v>13510</v>
      </c>
      <c r="D6874" s="14" t="s">
        <v>13504</v>
      </c>
      <c r="E6874" s="14" t="s">
        <v>13487</v>
      </c>
      <c r="F6874" s="14">
        <v>10</v>
      </c>
      <c r="G6874" s="14">
        <v>0.16</v>
      </c>
      <c r="H6874" s="15">
        <v>2.8602000000000002E-2</v>
      </c>
      <c r="I6874" s="15">
        <f>M6874-V6874</f>
        <v>0.13939800000000002</v>
      </c>
      <c r="J6874" s="14"/>
      <c r="K6874" s="13"/>
      <c r="L6874" s="9">
        <f>G6874*1.05</f>
        <v>0.16800000000000001</v>
      </c>
      <c r="M6874" s="11">
        <f>L6874-H6874</f>
        <v>0.13939800000000002</v>
      </c>
      <c r="N6874" s="11">
        <v>0</v>
      </c>
      <c r="P6874" s="9">
        <f>0.5*N6874/1000</f>
        <v>0</v>
      </c>
      <c r="Q6874" s="9">
        <f>P6874+O6874</f>
        <v>0</v>
      </c>
      <c r="R6874" s="11">
        <v>0</v>
      </c>
      <c r="T6874" s="9">
        <f>0.5*R6874</f>
        <v>0</v>
      </c>
      <c r="U6874" s="9">
        <f>T6874+S6874</f>
        <v>0</v>
      </c>
      <c r="V6874" s="9">
        <f>(Q6874+U6874)/(0.944*1000)</f>
        <v>0</v>
      </c>
    </row>
    <row r="6875" spans="1:22" x14ac:dyDescent="0.3">
      <c r="A6875" s="14">
        <v>6895</v>
      </c>
      <c r="B6875" s="14" t="s">
        <v>10244</v>
      </c>
      <c r="C6875" s="14" t="s">
        <v>13510</v>
      </c>
      <c r="D6875" s="14" t="s">
        <v>13504</v>
      </c>
      <c r="E6875" s="14" t="s">
        <v>13487</v>
      </c>
      <c r="F6875" s="14">
        <v>10</v>
      </c>
      <c r="G6875" s="14">
        <v>0.25</v>
      </c>
      <c r="H6875" s="15">
        <v>1.7860999999999991E-2</v>
      </c>
      <c r="I6875" s="15">
        <f>M6875-V6875</f>
        <v>0.24463900000000002</v>
      </c>
      <c r="J6875" s="14"/>
      <c r="K6875" s="13"/>
      <c r="L6875" s="9">
        <f>G6875*1.05</f>
        <v>0.26250000000000001</v>
      </c>
      <c r="M6875" s="11">
        <f>L6875-H6875</f>
        <v>0.24463900000000002</v>
      </c>
      <c r="N6875" s="11">
        <v>0</v>
      </c>
      <c r="P6875" s="9">
        <f>0.5*N6875/1000</f>
        <v>0</v>
      </c>
      <c r="Q6875" s="9">
        <f>P6875+O6875</f>
        <v>0</v>
      </c>
      <c r="R6875" s="11">
        <v>0</v>
      </c>
      <c r="T6875" s="9">
        <f>0.5*R6875</f>
        <v>0</v>
      </c>
      <c r="U6875" s="9">
        <f>T6875+S6875</f>
        <v>0</v>
      </c>
      <c r="V6875" s="9">
        <f>(Q6875+U6875)/(0.944*1000)</f>
        <v>0</v>
      </c>
    </row>
    <row r="6876" spans="1:22" x14ac:dyDescent="0.3">
      <c r="A6876" s="14">
        <v>6896</v>
      </c>
      <c r="B6876" s="14" t="s">
        <v>10245</v>
      </c>
      <c r="C6876" s="14" t="s">
        <v>13510</v>
      </c>
      <c r="D6876" s="14" t="s">
        <v>13504</v>
      </c>
      <c r="E6876" s="14" t="s">
        <v>13487</v>
      </c>
      <c r="F6876" s="14">
        <v>10</v>
      </c>
      <c r="G6876" s="14">
        <v>0.16</v>
      </c>
      <c r="H6876" s="15">
        <v>8.7999999999999995E-2</v>
      </c>
      <c r="I6876" s="15">
        <f>M6876-V6876</f>
        <v>8.0000000000000016E-2</v>
      </c>
      <c r="J6876" s="14"/>
      <c r="K6876" s="13"/>
      <c r="L6876" s="9">
        <f>G6876*1.05</f>
        <v>0.16800000000000001</v>
      </c>
      <c r="M6876" s="11">
        <f>L6876-H6876</f>
        <v>8.0000000000000016E-2</v>
      </c>
      <c r="N6876" s="11">
        <v>0</v>
      </c>
      <c r="P6876" s="9">
        <f>0.5*N6876/1000</f>
        <v>0</v>
      </c>
      <c r="Q6876" s="9">
        <f>P6876+O6876</f>
        <v>0</v>
      </c>
      <c r="R6876" s="11">
        <v>0</v>
      </c>
      <c r="T6876" s="9">
        <f>0.5*R6876</f>
        <v>0</v>
      </c>
      <c r="U6876" s="9">
        <f>T6876+S6876</f>
        <v>0</v>
      </c>
      <c r="V6876" s="9">
        <f>(Q6876+U6876)/(0.944*1000)</f>
        <v>0</v>
      </c>
    </row>
    <row r="6877" spans="1:22" x14ac:dyDescent="0.3">
      <c r="A6877" s="14">
        <v>6897</v>
      </c>
      <c r="B6877" s="14" t="s">
        <v>10246</v>
      </c>
      <c r="C6877" s="14" t="s">
        <v>13510</v>
      </c>
      <c r="D6877" s="14" t="s">
        <v>13504</v>
      </c>
      <c r="E6877" s="14" t="s">
        <v>13487</v>
      </c>
      <c r="F6877" s="14">
        <v>10</v>
      </c>
      <c r="G6877" s="14">
        <v>0.25</v>
      </c>
      <c r="H6877" s="15">
        <v>0.120756</v>
      </c>
      <c r="I6877" s="15">
        <f>M6877-V6877</f>
        <v>0.14174400000000001</v>
      </c>
      <c r="J6877" s="14"/>
      <c r="K6877" s="13"/>
      <c r="L6877" s="9">
        <f>G6877*1.05</f>
        <v>0.26250000000000001</v>
      </c>
      <c r="M6877" s="11">
        <f>L6877-H6877</f>
        <v>0.14174400000000001</v>
      </c>
      <c r="N6877" s="11">
        <v>0</v>
      </c>
      <c r="P6877" s="9">
        <f>0.5*N6877/1000</f>
        <v>0</v>
      </c>
      <c r="Q6877" s="9">
        <f>P6877+O6877</f>
        <v>0</v>
      </c>
      <c r="R6877" s="11">
        <v>0</v>
      </c>
      <c r="T6877" s="9">
        <f>0.5*R6877</f>
        <v>0</v>
      </c>
      <c r="U6877" s="9">
        <f>T6877+S6877</f>
        <v>0</v>
      </c>
      <c r="V6877" s="9">
        <f>(Q6877+U6877)/(0.944*1000)</f>
        <v>0</v>
      </c>
    </row>
    <row r="6878" spans="1:22" x14ac:dyDescent="0.3">
      <c r="A6878" s="14">
        <v>6898</v>
      </c>
      <c r="B6878" s="14" t="s">
        <v>10247</v>
      </c>
      <c r="C6878" s="14" t="s">
        <v>13510</v>
      </c>
      <c r="D6878" s="14" t="s">
        <v>13504</v>
      </c>
      <c r="E6878" s="14" t="s">
        <v>13487</v>
      </c>
      <c r="F6878" s="14">
        <v>10</v>
      </c>
      <c r="G6878" s="14">
        <v>0.25</v>
      </c>
      <c r="H6878" s="15">
        <v>9.2642000000000002E-2</v>
      </c>
      <c r="I6878" s="15">
        <f>M6878-V6878</f>
        <v>0.16985800000000001</v>
      </c>
      <c r="J6878" s="14"/>
      <c r="K6878" s="13"/>
      <c r="L6878" s="9">
        <f>G6878*1.05</f>
        <v>0.26250000000000001</v>
      </c>
      <c r="M6878" s="11">
        <f>L6878-H6878</f>
        <v>0.16985800000000001</v>
      </c>
      <c r="N6878" s="11">
        <v>0</v>
      </c>
      <c r="P6878" s="9">
        <f>0.5*N6878/1000</f>
        <v>0</v>
      </c>
      <c r="Q6878" s="9">
        <f>P6878+O6878</f>
        <v>0</v>
      </c>
      <c r="R6878" s="11">
        <v>0</v>
      </c>
      <c r="T6878" s="9">
        <f>0.5*R6878</f>
        <v>0</v>
      </c>
      <c r="U6878" s="9">
        <f>T6878+S6878</f>
        <v>0</v>
      </c>
      <c r="V6878" s="9">
        <f>(Q6878+U6878)/(0.944*1000)</f>
        <v>0</v>
      </c>
    </row>
    <row r="6879" spans="1:22" x14ac:dyDescent="0.3">
      <c r="A6879" s="14">
        <v>6899</v>
      </c>
      <c r="B6879" s="14" t="s">
        <v>10248</v>
      </c>
      <c r="C6879" s="14" t="s">
        <v>13510</v>
      </c>
      <c r="D6879" s="14" t="s">
        <v>13504</v>
      </c>
      <c r="E6879" s="14" t="s">
        <v>13487</v>
      </c>
      <c r="F6879" s="14">
        <v>10</v>
      </c>
      <c r="G6879" s="14">
        <v>6.3E-2</v>
      </c>
      <c r="H6879" s="15">
        <v>2.0313999999999999E-2</v>
      </c>
      <c r="I6879" s="15">
        <f>M6879-V6879</f>
        <v>4.5836000000000002E-2</v>
      </c>
      <c r="J6879" s="14"/>
      <c r="K6879" s="13"/>
      <c r="L6879" s="9">
        <f>G6879*1.05</f>
        <v>6.615E-2</v>
      </c>
      <c r="M6879" s="11">
        <f>L6879-H6879</f>
        <v>4.5836000000000002E-2</v>
      </c>
      <c r="N6879" s="11">
        <v>0</v>
      </c>
      <c r="P6879" s="9">
        <f>0.5*N6879/1000</f>
        <v>0</v>
      </c>
      <c r="Q6879" s="9">
        <f>P6879+O6879</f>
        <v>0</v>
      </c>
      <c r="R6879" s="11">
        <v>0</v>
      </c>
      <c r="T6879" s="9">
        <f>0.5*R6879</f>
        <v>0</v>
      </c>
      <c r="U6879" s="9">
        <f>T6879+S6879</f>
        <v>0</v>
      </c>
      <c r="V6879" s="9">
        <f>(Q6879+U6879)/(0.944*1000)</f>
        <v>0</v>
      </c>
    </row>
    <row r="6880" spans="1:22" x14ac:dyDescent="0.3">
      <c r="A6880" s="14">
        <v>6900</v>
      </c>
      <c r="B6880" s="14" t="s">
        <v>10249</v>
      </c>
      <c r="C6880" s="14" t="s">
        <v>13510</v>
      </c>
      <c r="D6880" s="14" t="s">
        <v>13504</v>
      </c>
      <c r="E6880" s="14" t="s">
        <v>13487</v>
      </c>
      <c r="F6880" s="14">
        <v>10</v>
      </c>
      <c r="G6880" s="14">
        <v>0.06</v>
      </c>
      <c r="H6880" s="15">
        <v>1.0347000000000002E-2</v>
      </c>
      <c r="I6880" s="15">
        <f>M6880-V6880</f>
        <v>5.2652999999999998E-2</v>
      </c>
      <c r="J6880" s="14"/>
      <c r="K6880" s="13"/>
      <c r="L6880" s="9">
        <f>G6880*1.05</f>
        <v>6.3E-2</v>
      </c>
      <c r="M6880" s="11">
        <f>L6880-H6880</f>
        <v>5.2652999999999998E-2</v>
      </c>
      <c r="N6880" s="11">
        <v>0</v>
      </c>
      <c r="P6880" s="9">
        <f>0.5*N6880/1000</f>
        <v>0</v>
      </c>
      <c r="Q6880" s="9">
        <f>P6880+O6880</f>
        <v>0</v>
      </c>
      <c r="R6880" s="11">
        <v>0</v>
      </c>
      <c r="T6880" s="9">
        <f>0.5*R6880</f>
        <v>0</v>
      </c>
      <c r="U6880" s="9">
        <f>T6880+S6880</f>
        <v>0</v>
      </c>
      <c r="V6880" s="9">
        <f>(Q6880+U6880)/(0.944*1000)</f>
        <v>0</v>
      </c>
    </row>
    <row r="6881" spans="1:22" x14ac:dyDescent="0.3">
      <c r="A6881" s="14">
        <v>6901</v>
      </c>
      <c r="B6881" s="14" t="s">
        <v>10250</v>
      </c>
      <c r="C6881" s="14" t="s">
        <v>13510</v>
      </c>
      <c r="D6881" s="14" t="s">
        <v>13504</v>
      </c>
      <c r="E6881" s="14" t="s">
        <v>13487</v>
      </c>
      <c r="F6881" s="14">
        <v>10</v>
      </c>
      <c r="G6881" s="14">
        <v>0.16</v>
      </c>
      <c r="H6881" s="15">
        <v>3.7507999999999993E-2</v>
      </c>
      <c r="I6881" s="15">
        <f>M6881-V6881</f>
        <v>0.13049200000000002</v>
      </c>
      <c r="J6881" s="14"/>
      <c r="K6881" s="13"/>
      <c r="L6881" s="9">
        <f>G6881*1.05</f>
        <v>0.16800000000000001</v>
      </c>
      <c r="M6881" s="11">
        <f>L6881-H6881</f>
        <v>0.13049200000000002</v>
      </c>
      <c r="N6881" s="11">
        <v>0</v>
      </c>
      <c r="P6881" s="9">
        <f>0.5*N6881/1000</f>
        <v>0</v>
      </c>
      <c r="Q6881" s="9">
        <f>P6881+O6881</f>
        <v>0</v>
      </c>
      <c r="R6881" s="11">
        <v>0</v>
      </c>
      <c r="T6881" s="9">
        <f>0.5*R6881</f>
        <v>0</v>
      </c>
      <c r="U6881" s="9">
        <f>T6881+S6881</f>
        <v>0</v>
      </c>
      <c r="V6881" s="9">
        <f>(Q6881+U6881)/(0.944*1000)</f>
        <v>0</v>
      </c>
    </row>
    <row r="6882" spans="1:22" x14ac:dyDescent="0.3">
      <c r="A6882" s="14">
        <v>6902</v>
      </c>
      <c r="B6882" s="14" t="s">
        <v>10251</v>
      </c>
      <c r="C6882" s="14" t="s">
        <v>13510</v>
      </c>
      <c r="D6882" s="14" t="s">
        <v>13504</v>
      </c>
      <c r="E6882" s="14" t="s">
        <v>13487</v>
      </c>
      <c r="F6882" s="14">
        <v>10</v>
      </c>
      <c r="G6882" s="14">
        <v>0.1</v>
      </c>
      <c r="H6882" s="15">
        <v>7.0240000000000007E-3</v>
      </c>
      <c r="I6882" s="15">
        <f>M6882-V6882</f>
        <v>9.7976000000000008E-2</v>
      </c>
      <c r="J6882" s="14"/>
      <c r="K6882" s="13"/>
      <c r="L6882" s="9">
        <f>G6882*1.05</f>
        <v>0.10500000000000001</v>
      </c>
      <c r="M6882" s="11">
        <f>L6882-H6882</f>
        <v>9.7976000000000008E-2</v>
      </c>
      <c r="N6882" s="11">
        <v>0</v>
      </c>
      <c r="P6882" s="9">
        <f>0.5*N6882/1000</f>
        <v>0</v>
      </c>
      <c r="Q6882" s="9">
        <f>P6882+O6882</f>
        <v>0</v>
      </c>
      <c r="R6882" s="11">
        <v>0</v>
      </c>
      <c r="T6882" s="9">
        <f>0.5*R6882</f>
        <v>0</v>
      </c>
      <c r="U6882" s="9">
        <f>T6882+S6882</f>
        <v>0</v>
      </c>
      <c r="V6882" s="9">
        <f>(Q6882+U6882)/(0.944*1000)</f>
        <v>0</v>
      </c>
    </row>
    <row r="6883" spans="1:22" x14ac:dyDescent="0.3">
      <c r="A6883" s="14">
        <v>6903</v>
      </c>
      <c r="B6883" s="14" t="s">
        <v>10252</v>
      </c>
      <c r="C6883" s="14" t="s">
        <v>13510</v>
      </c>
      <c r="D6883" s="14" t="s">
        <v>13504</v>
      </c>
      <c r="E6883" s="14" t="s">
        <v>13487</v>
      </c>
      <c r="F6883" s="14">
        <v>10</v>
      </c>
      <c r="G6883" s="14">
        <v>0.1</v>
      </c>
      <c r="H6883" s="15">
        <v>2.9552999999999996E-2</v>
      </c>
      <c r="I6883" s="15">
        <f>M6883-V6883</f>
        <v>7.5447000000000014E-2</v>
      </c>
      <c r="J6883" s="14"/>
      <c r="K6883" s="13"/>
      <c r="L6883" s="9">
        <f>G6883*1.05</f>
        <v>0.10500000000000001</v>
      </c>
      <c r="M6883" s="11">
        <f>L6883-H6883</f>
        <v>7.5447000000000014E-2</v>
      </c>
      <c r="N6883" s="11">
        <v>0</v>
      </c>
      <c r="P6883" s="9">
        <f>0.5*N6883/1000</f>
        <v>0</v>
      </c>
      <c r="Q6883" s="9">
        <f>P6883+O6883</f>
        <v>0</v>
      </c>
      <c r="R6883" s="11">
        <v>0</v>
      </c>
      <c r="T6883" s="9">
        <f>0.5*R6883</f>
        <v>0</v>
      </c>
      <c r="U6883" s="9">
        <f>T6883+S6883</f>
        <v>0</v>
      </c>
      <c r="V6883" s="9">
        <f>(Q6883+U6883)/(0.944*1000)</f>
        <v>0</v>
      </c>
    </row>
    <row r="6884" spans="1:22" x14ac:dyDescent="0.3">
      <c r="A6884" s="14">
        <v>6904</v>
      </c>
      <c r="B6884" s="14" t="s">
        <v>10253</v>
      </c>
      <c r="C6884" s="14" t="s">
        <v>13510</v>
      </c>
      <c r="D6884" s="14" t="s">
        <v>13504</v>
      </c>
      <c r="E6884" s="14" t="s">
        <v>13487</v>
      </c>
      <c r="F6884" s="14">
        <v>10</v>
      </c>
      <c r="G6884" s="14">
        <v>0.16</v>
      </c>
      <c r="H6884" s="15">
        <v>8.5000000000000006E-2</v>
      </c>
      <c r="I6884" s="15">
        <f>M6884-V6884</f>
        <v>8.3000000000000004E-2</v>
      </c>
      <c r="J6884" s="14"/>
      <c r="K6884" s="13"/>
      <c r="L6884" s="9">
        <f>G6884*1.05</f>
        <v>0.16800000000000001</v>
      </c>
      <c r="M6884" s="11">
        <f>L6884-H6884</f>
        <v>8.3000000000000004E-2</v>
      </c>
      <c r="N6884" s="11">
        <v>0</v>
      </c>
      <c r="P6884" s="9">
        <f>0.5*N6884/1000</f>
        <v>0</v>
      </c>
      <c r="Q6884" s="9">
        <f>P6884+O6884</f>
        <v>0</v>
      </c>
      <c r="R6884" s="11">
        <v>0</v>
      </c>
      <c r="T6884" s="9">
        <f>0.5*R6884</f>
        <v>0</v>
      </c>
      <c r="U6884" s="9">
        <f>T6884+S6884</f>
        <v>0</v>
      </c>
      <c r="V6884" s="9">
        <f>(Q6884+U6884)/(0.944*1000)</f>
        <v>0</v>
      </c>
    </row>
    <row r="6885" spans="1:22" x14ac:dyDescent="0.3">
      <c r="A6885" s="14">
        <v>6905</v>
      </c>
      <c r="B6885" s="14" t="s">
        <v>10254</v>
      </c>
      <c r="C6885" s="14" t="s">
        <v>13510</v>
      </c>
      <c r="D6885" s="14" t="s">
        <v>13504</v>
      </c>
      <c r="E6885" s="14" t="s">
        <v>13487</v>
      </c>
      <c r="F6885" s="14">
        <v>10</v>
      </c>
      <c r="G6885" s="14">
        <v>0.4</v>
      </c>
      <c r="H6885" s="15">
        <v>5.5459999999999919E-3</v>
      </c>
      <c r="I6885" s="15">
        <f>M6885-V6885</f>
        <v>0.41445400000000004</v>
      </c>
      <c r="J6885" s="14"/>
      <c r="K6885" s="13"/>
      <c r="L6885" s="9">
        <f>G6885*1.05</f>
        <v>0.42000000000000004</v>
      </c>
      <c r="M6885" s="11">
        <f>L6885-H6885</f>
        <v>0.41445400000000004</v>
      </c>
      <c r="N6885" s="11">
        <v>0</v>
      </c>
      <c r="P6885" s="9">
        <f>0.5*N6885/1000</f>
        <v>0</v>
      </c>
      <c r="Q6885" s="9">
        <f>P6885+O6885</f>
        <v>0</v>
      </c>
      <c r="R6885" s="11">
        <v>0</v>
      </c>
      <c r="T6885" s="9">
        <f>0.5*R6885</f>
        <v>0</v>
      </c>
      <c r="U6885" s="9">
        <f>T6885+S6885</f>
        <v>0</v>
      </c>
      <c r="V6885" s="9">
        <f>(Q6885+U6885)/(0.944*1000)</f>
        <v>0</v>
      </c>
    </row>
    <row r="6886" spans="1:22" x14ac:dyDescent="0.3">
      <c r="A6886" s="14">
        <v>6906</v>
      </c>
      <c r="B6886" s="14" t="s">
        <v>10255</v>
      </c>
      <c r="C6886" s="14" t="s">
        <v>13510</v>
      </c>
      <c r="D6886" s="14" t="s">
        <v>13504</v>
      </c>
      <c r="E6886" s="14" t="s">
        <v>13487</v>
      </c>
      <c r="F6886" s="14">
        <v>10</v>
      </c>
      <c r="G6886" s="14">
        <v>0.16</v>
      </c>
      <c r="H6886" s="15">
        <v>1.2865000000000008E-2</v>
      </c>
      <c r="I6886" s="15">
        <f>M6886-V6886</f>
        <v>0.155135</v>
      </c>
      <c r="J6886" s="14"/>
      <c r="K6886" s="13"/>
      <c r="L6886" s="9">
        <f>G6886*1.05</f>
        <v>0.16800000000000001</v>
      </c>
      <c r="M6886" s="11">
        <f>L6886-H6886</f>
        <v>0.155135</v>
      </c>
      <c r="N6886" s="11">
        <v>0</v>
      </c>
      <c r="P6886" s="9">
        <f>0.5*N6886/1000</f>
        <v>0</v>
      </c>
      <c r="Q6886" s="9">
        <f>P6886+O6886</f>
        <v>0</v>
      </c>
      <c r="R6886" s="11">
        <v>0</v>
      </c>
      <c r="T6886" s="9">
        <f>0.5*R6886</f>
        <v>0</v>
      </c>
      <c r="U6886" s="9">
        <f>T6886+S6886</f>
        <v>0</v>
      </c>
      <c r="V6886" s="9">
        <f>(Q6886+U6886)/(0.944*1000)</f>
        <v>0</v>
      </c>
    </row>
    <row r="6887" spans="1:22" x14ac:dyDescent="0.3">
      <c r="A6887" s="14">
        <v>6907</v>
      </c>
      <c r="B6887" s="14" t="s">
        <v>10256</v>
      </c>
      <c r="C6887" s="14" t="s">
        <v>13510</v>
      </c>
      <c r="D6887" s="14" t="s">
        <v>13504</v>
      </c>
      <c r="E6887" s="14" t="s">
        <v>13487</v>
      </c>
      <c r="F6887" s="14">
        <v>10</v>
      </c>
      <c r="G6887" s="14">
        <v>0.06</v>
      </c>
      <c r="H6887" s="15">
        <v>5.4269999999999995E-3</v>
      </c>
      <c r="I6887" s="15">
        <f>M6887-V6887</f>
        <v>5.7572999999999999E-2</v>
      </c>
      <c r="J6887" s="14"/>
      <c r="K6887" s="13"/>
      <c r="L6887" s="9">
        <f>G6887*1.05</f>
        <v>6.3E-2</v>
      </c>
      <c r="M6887" s="11">
        <f>L6887-H6887</f>
        <v>5.7572999999999999E-2</v>
      </c>
      <c r="N6887" s="11">
        <v>0</v>
      </c>
      <c r="P6887" s="9">
        <f>0.5*N6887/1000</f>
        <v>0</v>
      </c>
      <c r="Q6887" s="9">
        <f>P6887+O6887</f>
        <v>0</v>
      </c>
      <c r="R6887" s="11">
        <v>0</v>
      </c>
      <c r="T6887" s="9">
        <f>0.5*R6887</f>
        <v>0</v>
      </c>
      <c r="U6887" s="9">
        <f>T6887+S6887</f>
        <v>0</v>
      </c>
      <c r="V6887" s="9">
        <f>(Q6887+U6887)/(0.944*1000)</f>
        <v>0</v>
      </c>
    </row>
    <row r="6888" spans="1:22" x14ac:dyDescent="0.3">
      <c r="A6888" s="14">
        <v>6908</v>
      </c>
      <c r="B6888" s="14" t="s">
        <v>10257</v>
      </c>
      <c r="C6888" s="14" t="s">
        <v>13510</v>
      </c>
      <c r="D6888" s="14" t="s">
        <v>13504</v>
      </c>
      <c r="E6888" s="14" t="s">
        <v>13487</v>
      </c>
      <c r="F6888" s="14">
        <v>10</v>
      </c>
      <c r="G6888" s="14">
        <v>0.1</v>
      </c>
      <c r="H6888" s="15">
        <v>1.6665999999999997E-2</v>
      </c>
      <c r="I6888" s="15">
        <f>M6888-V6888</f>
        <v>8.833400000000001E-2</v>
      </c>
      <c r="J6888" s="14"/>
      <c r="K6888" s="13"/>
      <c r="L6888" s="9">
        <f>G6888*1.05</f>
        <v>0.10500000000000001</v>
      </c>
      <c r="M6888" s="11">
        <f>L6888-H6888</f>
        <v>8.833400000000001E-2</v>
      </c>
      <c r="N6888" s="11">
        <v>0</v>
      </c>
      <c r="P6888" s="9">
        <f>0.5*N6888/1000</f>
        <v>0</v>
      </c>
      <c r="Q6888" s="9">
        <f>P6888+O6888</f>
        <v>0</v>
      </c>
      <c r="R6888" s="11">
        <v>0</v>
      </c>
      <c r="T6888" s="9">
        <f>0.5*R6888</f>
        <v>0</v>
      </c>
      <c r="U6888" s="9">
        <f>T6888+S6888</f>
        <v>0</v>
      </c>
      <c r="V6888" s="9">
        <f>(Q6888+U6888)/(0.944*1000)</f>
        <v>0</v>
      </c>
    </row>
    <row r="6889" spans="1:22" x14ac:dyDescent="0.3">
      <c r="A6889" s="14">
        <v>6909</v>
      </c>
      <c r="B6889" s="14" t="s">
        <v>10258</v>
      </c>
      <c r="C6889" s="14" t="s">
        <v>13510</v>
      </c>
      <c r="D6889" s="14" t="s">
        <v>13504</v>
      </c>
      <c r="E6889" s="14" t="s">
        <v>13487</v>
      </c>
      <c r="F6889" s="14">
        <v>10</v>
      </c>
      <c r="G6889" s="14">
        <v>0.1</v>
      </c>
      <c r="H6889" s="15">
        <v>1.3125E-2</v>
      </c>
      <c r="I6889" s="15">
        <f>M6889-V6889</f>
        <v>9.1875000000000012E-2</v>
      </c>
      <c r="J6889" s="14"/>
      <c r="K6889" s="13"/>
      <c r="L6889" s="9">
        <f>G6889*1.05</f>
        <v>0.10500000000000001</v>
      </c>
      <c r="M6889" s="11">
        <f>L6889-H6889</f>
        <v>9.1875000000000012E-2</v>
      </c>
      <c r="N6889" s="11">
        <v>0</v>
      </c>
      <c r="P6889" s="9">
        <f>0.5*N6889/1000</f>
        <v>0</v>
      </c>
      <c r="Q6889" s="9">
        <f>P6889+O6889</f>
        <v>0</v>
      </c>
      <c r="R6889" s="11">
        <v>0</v>
      </c>
      <c r="T6889" s="9">
        <f>0.5*R6889</f>
        <v>0</v>
      </c>
      <c r="U6889" s="9">
        <f>T6889+S6889</f>
        <v>0</v>
      </c>
      <c r="V6889" s="9">
        <f>(Q6889+U6889)/(0.944*1000)</f>
        <v>0</v>
      </c>
    </row>
    <row r="6890" spans="1:22" x14ac:dyDescent="0.3">
      <c r="A6890" s="14">
        <v>6910</v>
      </c>
      <c r="B6890" s="14" t="s">
        <v>10259</v>
      </c>
      <c r="C6890" s="14" t="s">
        <v>13510</v>
      </c>
      <c r="D6890" s="14" t="s">
        <v>13504</v>
      </c>
      <c r="E6890" s="14" t="s">
        <v>13487</v>
      </c>
      <c r="F6890" s="14">
        <v>10</v>
      </c>
      <c r="G6890" s="14">
        <v>0.1</v>
      </c>
      <c r="H6890" s="15">
        <v>1.0073999999999998E-2</v>
      </c>
      <c r="I6890" s="15">
        <f>M6890-V6890</f>
        <v>9.492600000000001E-2</v>
      </c>
      <c r="J6890" s="14"/>
      <c r="K6890" s="13"/>
      <c r="L6890" s="9">
        <f>G6890*1.05</f>
        <v>0.10500000000000001</v>
      </c>
      <c r="M6890" s="11">
        <f>L6890-H6890</f>
        <v>9.492600000000001E-2</v>
      </c>
      <c r="N6890" s="11">
        <v>0</v>
      </c>
      <c r="P6890" s="9">
        <f>0.5*N6890/1000</f>
        <v>0</v>
      </c>
      <c r="Q6890" s="9">
        <f>P6890+O6890</f>
        <v>0</v>
      </c>
      <c r="R6890" s="11">
        <v>0</v>
      </c>
      <c r="T6890" s="9">
        <f>0.5*R6890</f>
        <v>0</v>
      </c>
      <c r="U6890" s="9">
        <f>T6890+S6890</f>
        <v>0</v>
      </c>
      <c r="V6890" s="9">
        <f>(Q6890+U6890)/(0.944*1000)</f>
        <v>0</v>
      </c>
    </row>
    <row r="6891" spans="1:22" x14ac:dyDescent="0.3">
      <c r="A6891" s="14">
        <v>6911</v>
      </c>
      <c r="B6891" s="14" t="s">
        <v>10260</v>
      </c>
      <c r="C6891" s="14" t="s">
        <v>13510</v>
      </c>
      <c r="D6891" s="14" t="s">
        <v>13504</v>
      </c>
      <c r="E6891" s="14" t="s">
        <v>13487</v>
      </c>
      <c r="F6891" s="14">
        <v>10</v>
      </c>
      <c r="G6891" s="14">
        <v>0.25</v>
      </c>
      <c r="H6891" s="15">
        <v>2.649799999999999E-2</v>
      </c>
      <c r="I6891" s="15">
        <f>M6891-V6891</f>
        <v>0.23600200000000002</v>
      </c>
      <c r="J6891" s="14"/>
      <c r="K6891" s="13"/>
      <c r="L6891" s="9">
        <f>G6891*1.05</f>
        <v>0.26250000000000001</v>
      </c>
      <c r="M6891" s="11">
        <f>L6891-H6891</f>
        <v>0.23600200000000002</v>
      </c>
      <c r="N6891" s="11">
        <v>0</v>
      </c>
      <c r="P6891" s="9">
        <f>0.5*N6891/1000</f>
        <v>0</v>
      </c>
      <c r="Q6891" s="9">
        <f>P6891+O6891</f>
        <v>0</v>
      </c>
      <c r="R6891" s="11">
        <v>0</v>
      </c>
      <c r="T6891" s="9">
        <f>0.5*R6891</f>
        <v>0</v>
      </c>
      <c r="U6891" s="9">
        <f>T6891+S6891</f>
        <v>0</v>
      </c>
      <c r="V6891" s="9">
        <f>(Q6891+U6891)/(0.944*1000)</f>
        <v>0</v>
      </c>
    </row>
    <row r="6892" spans="1:22" x14ac:dyDescent="0.3">
      <c r="A6892" s="14">
        <v>6912</v>
      </c>
      <c r="B6892" s="14" t="s">
        <v>10261</v>
      </c>
      <c r="C6892" s="14" t="s">
        <v>13510</v>
      </c>
      <c r="D6892" s="14" t="s">
        <v>13504</v>
      </c>
      <c r="E6892" s="14" t="s">
        <v>13487</v>
      </c>
      <c r="F6892" s="14">
        <v>10</v>
      </c>
      <c r="G6892" s="14">
        <v>0.1</v>
      </c>
      <c r="H6892" s="15">
        <v>1.7248999999999994E-2</v>
      </c>
      <c r="I6892" s="15">
        <f>M6892-V6892</f>
        <v>8.7751000000000023E-2</v>
      </c>
      <c r="J6892" s="14"/>
      <c r="K6892" s="13"/>
      <c r="L6892" s="9">
        <f>G6892*1.05</f>
        <v>0.10500000000000001</v>
      </c>
      <c r="M6892" s="11">
        <f>L6892-H6892</f>
        <v>8.7751000000000023E-2</v>
      </c>
      <c r="N6892" s="11">
        <v>0</v>
      </c>
      <c r="P6892" s="9">
        <f>0.5*N6892/1000</f>
        <v>0</v>
      </c>
      <c r="Q6892" s="9">
        <f>P6892+O6892</f>
        <v>0</v>
      </c>
      <c r="R6892" s="11">
        <v>0</v>
      </c>
      <c r="T6892" s="9">
        <f>0.5*R6892</f>
        <v>0</v>
      </c>
      <c r="U6892" s="9">
        <f>T6892+S6892</f>
        <v>0</v>
      </c>
      <c r="V6892" s="9">
        <f>(Q6892+U6892)/(0.944*1000)</f>
        <v>0</v>
      </c>
    </row>
    <row r="6893" spans="1:22" x14ac:dyDescent="0.3">
      <c r="A6893" s="14">
        <v>6913</v>
      </c>
      <c r="B6893" s="14" t="s">
        <v>10262</v>
      </c>
      <c r="C6893" s="14" t="s">
        <v>13510</v>
      </c>
      <c r="D6893" s="14" t="s">
        <v>13504</v>
      </c>
      <c r="E6893" s="14" t="s">
        <v>13487</v>
      </c>
      <c r="F6893" s="14">
        <v>10</v>
      </c>
      <c r="G6893" s="14">
        <v>6.3E-2</v>
      </c>
      <c r="H6893" s="15">
        <v>2.3E-2</v>
      </c>
      <c r="I6893" s="15">
        <f>M6893-V6893</f>
        <v>4.3150000000000001E-2</v>
      </c>
      <c r="J6893" s="14"/>
      <c r="K6893" s="13"/>
      <c r="L6893" s="9">
        <f>G6893*1.05</f>
        <v>6.615E-2</v>
      </c>
      <c r="M6893" s="11">
        <f>L6893-H6893</f>
        <v>4.3150000000000001E-2</v>
      </c>
      <c r="N6893" s="11">
        <v>0</v>
      </c>
      <c r="P6893" s="9">
        <f>0.5*N6893/1000</f>
        <v>0</v>
      </c>
      <c r="Q6893" s="9">
        <f>P6893+O6893</f>
        <v>0</v>
      </c>
      <c r="R6893" s="11">
        <v>0</v>
      </c>
      <c r="T6893" s="9">
        <f>0.5*R6893</f>
        <v>0</v>
      </c>
      <c r="U6893" s="9">
        <f>T6893+S6893</f>
        <v>0</v>
      </c>
      <c r="V6893" s="9">
        <f>(Q6893+U6893)/(0.944*1000)</f>
        <v>0</v>
      </c>
    </row>
    <row r="6894" spans="1:22" x14ac:dyDescent="0.3">
      <c r="A6894" s="14">
        <v>6914</v>
      </c>
      <c r="B6894" s="14" t="s">
        <v>10263</v>
      </c>
      <c r="C6894" s="14" t="s">
        <v>13510</v>
      </c>
      <c r="D6894" s="14" t="s">
        <v>13504</v>
      </c>
      <c r="E6894" s="14" t="s">
        <v>13487</v>
      </c>
      <c r="F6894" s="14">
        <v>10</v>
      </c>
      <c r="G6894" s="14">
        <v>0.1</v>
      </c>
      <c r="H6894" s="15">
        <v>1.1872000000000001E-2</v>
      </c>
      <c r="I6894" s="15">
        <f>M6894-V6894</f>
        <v>9.3128000000000016E-2</v>
      </c>
      <c r="J6894" s="14"/>
      <c r="K6894" s="13"/>
      <c r="L6894" s="9">
        <f>G6894*1.05</f>
        <v>0.10500000000000001</v>
      </c>
      <c r="M6894" s="11">
        <f>L6894-H6894</f>
        <v>9.3128000000000016E-2</v>
      </c>
      <c r="N6894" s="11">
        <v>0</v>
      </c>
      <c r="P6894" s="9">
        <f>0.5*N6894/1000</f>
        <v>0</v>
      </c>
      <c r="Q6894" s="9">
        <f>P6894+O6894</f>
        <v>0</v>
      </c>
      <c r="R6894" s="11">
        <v>0</v>
      </c>
      <c r="T6894" s="9">
        <f>0.5*R6894</f>
        <v>0</v>
      </c>
      <c r="U6894" s="9">
        <f>T6894+S6894</f>
        <v>0</v>
      </c>
      <c r="V6894" s="9">
        <f>(Q6894+U6894)/(0.944*1000)</f>
        <v>0</v>
      </c>
    </row>
    <row r="6895" spans="1:22" x14ac:dyDescent="0.3">
      <c r="A6895" s="14">
        <v>6915</v>
      </c>
      <c r="B6895" s="14" t="s">
        <v>10264</v>
      </c>
      <c r="C6895" s="14" t="s">
        <v>13510</v>
      </c>
      <c r="D6895" s="14" t="s">
        <v>13504</v>
      </c>
      <c r="E6895" s="14" t="s">
        <v>13487</v>
      </c>
      <c r="F6895" s="14">
        <v>10</v>
      </c>
      <c r="G6895" s="14">
        <v>0.16</v>
      </c>
      <c r="H6895" s="15">
        <v>2.2762000000000001E-2</v>
      </c>
      <c r="I6895" s="15">
        <f>M6895-V6895</f>
        <v>0.14523800000000001</v>
      </c>
      <c r="J6895" s="14"/>
      <c r="K6895" s="13"/>
      <c r="L6895" s="9">
        <f>G6895*1.05</f>
        <v>0.16800000000000001</v>
      </c>
      <c r="M6895" s="11">
        <f>L6895-H6895</f>
        <v>0.14523800000000001</v>
      </c>
      <c r="N6895" s="11">
        <v>0</v>
      </c>
      <c r="P6895" s="9">
        <f>0.5*N6895/1000</f>
        <v>0</v>
      </c>
      <c r="Q6895" s="9">
        <f>P6895+O6895</f>
        <v>0</v>
      </c>
      <c r="R6895" s="11">
        <v>0</v>
      </c>
      <c r="T6895" s="9">
        <f>0.5*R6895</f>
        <v>0</v>
      </c>
      <c r="U6895" s="9">
        <f>T6895+S6895</f>
        <v>0</v>
      </c>
      <c r="V6895" s="9">
        <f>(Q6895+U6895)/(0.944*1000)</f>
        <v>0</v>
      </c>
    </row>
    <row r="6896" spans="1:22" x14ac:dyDescent="0.3">
      <c r="A6896" s="14">
        <v>6916</v>
      </c>
      <c r="B6896" s="14" t="s">
        <v>10265</v>
      </c>
      <c r="C6896" s="14" t="s">
        <v>13510</v>
      </c>
      <c r="D6896" s="14" t="s">
        <v>13504</v>
      </c>
      <c r="E6896" s="14" t="s">
        <v>13487</v>
      </c>
      <c r="F6896" s="14">
        <v>10</v>
      </c>
      <c r="G6896" s="14">
        <v>0.1</v>
      </c>
      <c r="H6896" s="15">
        <v>5.1999999999999998E-2</v>
      </c>
      <c r="I6896" s="15">
        <f>M6896-V6896</f>
        <v>5.3000000000000012E-2</v>
      </c>
      <c r="J6896" s="14"/>
      <c r="K6896" s="13"/>
      <c r="L6896" s="9">
        <f>G6896*1.05</f>
        <v>0.10500000000000001</v>
      </c>
      <c r="M6896" s="11">
        <f>L6896-H6896</f>
        <v>5.3000000000000012E-2</v>
      </c>
      <c r="N6896" s="11">
        <v>0</v>
      </c>
      <c r="P6896" s="9">
        <f>0.5*N6896/1000</f>
        <v>0</v>
      </c>
      <c r="Q6896" s="9">
        <f>P6896+O6896</f>
        <v>0</v>
      </c>
      <c r="R6896" s="11">
        <v>0</v>
      </c>
      <c r="T6896" s="9">
        <f>0.5*R6896</f>
        <v>0</v>
      </c>
      <c r="U6896" s="9">
        <f>T6896+S6896</f>
        <v>0</v>
      </c>
      <c r="V6896" s="9">
        <f>(Q6896+U6896)/(0.944*1000)</f>
        <v>0</v>
      </c>
    </row>
    <row r="6897" spans="1:22" x14ac:dyDescent="0.3">
      <c r="A6897" s="14">
        <v>6917</v>
      </c>
      <c r="B6897" s="14" t="s">
        <v>10266</v>
      </c>
      <c r="C6897" s="14" t="s">
        <v>13510</v>
      </c>
      <c r="D6897" s="14" t="s">
        <v>13504</v>
      </c>
      <c r="E6897" s="14" t="s">
        <v>13487</v>
      </c>
      <c r="F6897" s="14">
        <v>10</v>
      </c>
      <c r="G6897" s="14">
        <v>6.3E-2</v>
      </c>
      <c r="H6897" s="15">
        <v>2.5299999999999996E-2</v>
      </c>
      <c r="I6897" s="15">
        <f>M6897-V6897</f>
        <v>4.0850000000000004E-2</v>
      </c>
      <c r="J6897" s="14"/>
      <c r="K6897" s="13"/>
      <c r="L6897" s="9">
        <f>G6897*1.05</f>
        <v>6.615E-2</v>
      </c>
      <c r="M6897" s="11">
        <f>L6897-H6897</f>
        <v>4.0850000000000004E-2</v>
      </c>
      <c r="N6897" s="11">
        <v>0</v>
      </c>
      <c r="P6897" s="9">
        <f>0.5*N6897/1000</f>
        <v>0</v>
      </c>
      <c r="Q6897" s="9">
        <f>P6897+O6897</f>
        <v>0</v>
      </c>
      <c r="R6897" s="11">
        <v>0</v>
      </c>
      <c r="T6897" s="9">
        <f>0.5*R6897</f>
        <v>0</v>
      </c>
      <c r="U6897" s="9">
        <f>T6897+S6897</f>
        <v>0</v>
      </c>
      <c r="V6897" s="9">
        <f>(Q6897+U6897)/(0.944*1000)</f>
        <v>0</v>
      </c>
    </row>
    <row r="6898" spans="1:22" x14ac:dyDescent="0.3">
      <c r="A6898" s="14">
        <v>6918</v>
      </c>
      <c r="B6898" s="14" t="s">
        <v>10267</v>
      </c>
      <c r="C6898" s="14" t="s">
        <v>13510</v>
      </c>
      <c r="D6898" s="14" t="s">
        <v>13504</v>
      </c>
      <c r="E6898" s="14" t="s">
        <v>13487</v>
      </c>
      <c r="F6898" s="14">
        <v>10</v>
      </c>
      <c r="G6898" s="14">
        <v>0.16</v>
      </c>
      <c r="H6898" s="15">
        <v>1.4284999999999997E-2</v>
      </c>
      <c r="I6898" s="15">
        <f>M6898-V6898</f>
        <v>0.15371500000000002</v>
      </c>
      <c r="J6898" s="14"/>
      <c r="K6898" s="13"/>
      <c r="L6898" s="9">
        <f>G6898*1.05</f>
        <v>0.16800000000000001</v>
      </c>
      <c r="M6898" s="11">
        <f>L6898-H6898</f>
        <v>0.15371500000000002</v>
      </c>
      <c r="N6898" s="11">
        <v>0</v>
      </c>
      <c r="P6898" s="9">
        <f>0.5*N6898/1000</f>
        <v>0</v>
      </c>
      <c r="Q6898" s="9">
        <f>P6898+O6898</f>
        <v>0</v>
      </c>
      <c r="R6898" s="11">
        <v>0</v>
      </c>
      <c r="T6898" s="9">
        <f>0.5*R6898</f>
        <v>0</v>
      </c>
      <c r="U6898" s="9">
        <f>T6898+S6898</f>
        <v>0</v>
      </c>
      <c r="V6898" s="9">
        <f>(Q6898+U6898)/(0.944*1000)</f>
        <v>0</v>
      </c>
    </row>
    <row r="6899" spans="1:22" x14ac:dyDescent="0.3">
      <c r="A6899" s="14">
        <v>6919</v>
      </c>
      <c r="B6899" s="14" t="s">
        <v>10268</v>
      </c>
      <c r="C6899" s="14" t="s">
        <v>13510</v>
      </c>
      <c r="D6899" s="14" t="s">
        <v>13504</v>
      </c>
      <c r="E6899" s="14" t="s">
        <v>13487</v>
      </c>
      <c r="F6899" s="14">
        <v>10</v>
      </c>
      <c r="G6899" s="14">
        <v>0.16</v>
      </c>
      <c r="H6899" s="15">
        <v>4.8144999999999993E-2</v>
      </c>
      <c r="I6899" s="15">
        <f>M6899-V6899</f>
        <v>0.11985500000000002</v>
      </c>
      <c r="J6899" s="14"/>
      <c r="K6899" s="13"/>
      <c r="L6899" s="9">
        <f>G6899*1.05</f>
        <v>0.16800000000000001</v>
      </c>
      <c r="M6899" s="11">
        <f>L6899-H6899</f>
        <v>0.11985500000000002</v>
      </c>
      <c r="N6899" s="11">
        <v>0</v>
      </c>
      <c r="P6899" s="9">
        <f>0.5*N6899/1000</f>
        <v>0</v>
      </c>
      <c r="Q6899" s="9">
        <f>P6899+O6899</f>
        <v>0</v>
      </c>
      <c r="R6899" s="11">
        <v>0</v>
      </c>
      <c r="T6899" s="9">
        <f>0.5*R6899</f>
        <v>0</v>
      </c>
      <c r="U6899" s="9">
        <f>T6899+S6899</f>
        <v>0</v>
      </c>
      <c r="V6899" s="9">
        <f>(Q6899+U6899)/(0.944*1000)</f>
        <v>0</v>
      </c>
    </row>
    <row r="6900" spans="1:22" x14ac:dyDescent="0.3">
      <c r="A6900" s="14">
        <v>6920</v>
      </c>
      <c r="B6900" s="14" t="s">
        <v>10269</v>
      </c>
      <c r="C6900" s="14" t="s">
        <v>13510</v>
      </c>
      <c r="D6900" s="14" t="s">
        <v>13504</v>
      </c>
      <c r="E6900" s="14" t="s">
        <v>13487</v>
      </c>
      <c r="F6900" s="14">
        <v>10</v>
      </c>
      <c r="G6900" s="14">
        <v>0.16</v>
      </c>
      <c r="H6900" s="15">
        <v>9.7030000000000033E-3</v>
      </c>
      <c r="I6900" s="15">
        <f>M6900-V6900</f>
        <v>0.15829700000000002</v>
      </c>
      <c r="J6900" s="14"/>
      <c r="K6900" s="13"/>
      <c r="L6900" s="9">
        <f>G6900*1.05</f>
        <v>0.16800000000000001</v>
      </c>
      <c r="M6900" s="11">
        <f>L6900-H6900</f>
        <v>0.15829700000000002</v>
      </c>
      <c r="N6900" s="11">
        <v>0</v>
      </c>
      <c r="P6900" s="9">
        <f>0.5*N6900/1000</f>
        <v>0</v>
      </c>
      <c r="Q6900" s="9">
        <f>P6900+O6900</f>
        <v>0</v>
      </c>
      <c r="R6900" s="11">
        <v>0</v>
      </c>
      <c r="T6900" s="9">
        <f>0.5*R6900</f>
        <v>0</v>
      </c>
      <c r="U6900" s="9">
        <f>T6900+S6900</f>
        <v>0</v>
      </c>
      <c r="V6900" s="9">
        <f>(Q6900+U6900)/(0.944*1000)</f>
        <v>0</v>
      </c>
    </row>
    <row r="6901" spans="1:22" x14ac:dyDescent="0.3">
      <c r="A6901" s="14">
        <v>6921</v>
      </c>
      <c r="B6901" s="14" t="s">
        <v>10270</v>
      </c>
      <c r="C6901" s="14" t="s">
        <v>13510</v>
      </c>
      <c r="D6901" s="14" t="s">
        <v>13504</v>
      </c>
      <c r="E6901" s="14" t="s">
        <v>13487</v>
      </c>
      <c r="F6901" s="14">
        <v>10</v>
      </c>
      <c r="G6901" s="14">
        <v>0.16</v>
      </c>
      <c r="H6901" s="15">
        <v>1.8695999999999997E-2</v>
      </c>
      <c r="I6901" s="15">
        <f>M6901-V6901</f>
        <v>0.14930400000000002</v>
      </c>
      <c r="J6901" s="14"/>
      <c r="K6901" s="13"/>
      <c r="L6901" s="9">
        <f>G6901*1.05</f>
        <v>0.16800000000000001</v>
      </c>
      <c r="M6901" s="11">
        <f>L6901-H6901</f>
        <v>0.14930400000000002</v>
      </c>
      <c r="N6901" s="11">
        <v>0</v>
      </c>
      <c r="P6901" s="9">
        <f>0.5*N6901/1000</f>
        <v>0</v>
      </c>
      <c r="Q6901" s="9">
        <f>P6901+O6901</f>
        <v>0</v>
      </c>
      <c r="R6901" s="11">
        <v>0</v>
      </c>
      <c r="T6901" s="9">
        <f>0.5*R6901</f>
        <v>0</v>
      </c>
      <c r="U6901" s="9">
        <f>T6901+S6901</f>
        <v>0</v>
      </c>
      <c r="V6901" s="9">
        <f>(Q6901+U6901)/(0.944*1000)</f>
        <v>0</v>
      </c>
    </row>
    <row r="6902" spans="1:22" x14ac:dyDescent="0.3">
      <c r="A6902" s="14">
        <v>6922</v>
      </c>
      <c r="B6902" s="14" t="s">
        <v>10271</v>
      </c>
      <c r="C6902" s="14" t="s">
        <v>13510</v>
      </c>
      <c r="D6902" s="14" t="s">
        <v>13504</v>
      </c>
      <c r="E6902" s="14" t="s">
        <v>13487</v>
      </c>
      <c r="F6902" s="14">
        <v>10</v>
      </c>
      <c r="G6902" s="14">
        <v>0.1</v>
      </c>
      <c r="H6902" s="15">
        <v>5.0987999999999999E-2</v>
      </c>
      <c r="I6902" s="15">
        <f>M6902-V6902</f>
        <v>5.4012000000000011E-2</v>
      </c>
      <c r="J6902" s="14"/>
      <c r="K6902" s="13"/>
      <c r="L6902" s="9">
        <f>G6902*1.05</f>
        <v>0.10500000000000001</v>
      </c>
      <c r="M6902" s="11">
        <f>L6902-H6902</f>
        <v>5.4012000000000011E-2</v>
      </c>
      <c r="N6902" s="11">
        <v>0</v>
      </c>
      <c r="P6902" s="9">
        <f>0.5*N6902/1000</f>
        <v>0</v>
      </c>
      <c r="Q6902" s="9">
        <f>P6902+O6902</f>
        <v>0</v>
      </c>
      <c r="R6902" s="11">
        <v>0</v>
      </c>
      <c r="T6902" s="9">
        <f>0.5*R6902</f>
        <v>0</v>
      </c>
      <c r="U6902" s="9">
        <f>T6902+S6902</f>
        <v>0</v>
      </c>
      <c r="V6902" s="9">
        <f>(Q6902+U6902)/(0.944*1000)</f>
        <v>0</v>
      </c>
    </row>
    <row r="6903" spans="1:22" x14ac:dyDescent="0.3">
      <c r="A6903" s="14">
        <v>6923</v>
      </c>
      <c r="B6903" s="14" t="s">
        <v>10272</v>
      </c>
      <c r="C6903" s="14" t="s">
        <v>13510</v>
      </c>
      <c r="D6903" s="14" t="s">
        <v>13504</v>
      </c>
      <c r="E6903" s="14" t="s">
        <v>13487</v>
      </c>
      <c r="F6903" s="14">
        <v>10</v>
      </c>
      <c r="G6903" s="14">
        <v>0.16</v>
      </c>
      <c r="H6903" s="15">
        <v>3.4183999999999999E-2</v>
      </c>
      <c r="I6903" s="15">
        <f>M6903-V6903</f>
        <v>0.13381600000000002</v>
      </c>
      <c r="J6903" s="14"/>
      <c r="K6903" s="13"/>
      <c r="L6903" s="9">
        <f>G6903*1.05</f>
        <v>0.16800000000000001</v>
      </c>
      <c r="M6903" s="11">
        <f>L6903-H6903</f>
        <v>0.13381600000000002</v>
      </c>
      <c r="N6903" s="11">
        <v>0</v>
      </c>
      <c r="P6903" s="9">
        <f>0.5*N6903/1000</f>
        <v>0</v>
      </c>
      <c r="Q6903" s="9">
        <f>P6903+O6903</f>
        <v>0</v>
      </c>
      <c r="R6903" s="11">
        <v>0</v>
      </c>
      <c r="T6903" s="9">
        <f>0.5*R6903</f>
        <v>0</v>
      </c>
      <c r="U6903" s="9">
        <f>T6903+S6903</f>
        <v>0</v>
      </c>
      <c r="V6903" s="9">
        <f>(Q6903+U6903)/(0.944*1000)</f>
        <v>0</v>
      </c>
    </row>
    <row r="6904" spans="1:22" x14ac:dyDescent="0.3">
      <c r="A6904" s="14">
        <v>6924</v>
      </c>
      <c r="B6904" s="14" t="s">
        <v>10273</v>
      </c>
      <c r="C6904" s="14" t="s">
        <v>13510</v>
      </c>
      <c r="D6904" s="14" t="s">
        <v>13504</v>
      </c>
      <c r="E6904" s="14" t="s">
        <v>13487</v>
      </c>
      <c r="F6904" s="14">
        <v>10</v>
      </c>
      <c r="G6904" s="14">
        <v>0.16</v>
      </c>
      <c r="H6904" s="15">
        <v>1.0582999999999999E-2</v>
      </c>
      <c r="I6904" s="15">
        <f>M6904-V6904</f>
        <v>0.157417</v>
      </c>
      <c r="J6904" s="14"/>
      <c r="K6904" s="13"/>
      <c r="L6904" s="9">
        <f>G6904*1.05</f>
        <v>0.16800000000000001</v>
      </c>
      <c r="M6904" s="11">
        <f>L6904-H6904</f>
        <v>0.157417</v>
      </c>
      <c r="N6904" s="11">
        <v>0</v>
      </c>
      <c r="P6904" s="9">
        <f>0.5*N6904/1000</f>
        <v>0</v>
      </c>
      <c r="Q6904" s="9">
        <f>P6904+O6904</f>
        <v>0</v>
      </c>
      <c r="R6904" s="11">
        <v>0</v>
      </c>
      <c r="T6904" s="9">
        <f>0.5*R6904</f>
        <v>0</v>
      </c>
      <c r="U6904" s="9">
        <f>T6904+S6904</f>
        <v>0</v>
      </c>
      <c r="V6904" s="9">
        <f>(Q6904+U6904)/(0.944*1000)</f>
        <v>0</v>
      </c>
    </row>
    <row r="6905" spans="1:22" x14ac:dyDescent="0.3">
      <c r="A6905" s="14">
        <v>6925</v>
      </c>
      <c r="B6905" s="14" t="s">
        <v>10274</v>
      </c>
      <c r="C6905" s="14" t="s">
        <v>13510</v>
      </c>
      <c r="D6905" s="14" t="s">
        <v>13504</v>
      </c>
      <c r="E6905" s="14" t="s">
        <v>13487</v>
      </c>
      <c r="F6905" s="14">
        <v>10</v>
      </c>
      <c r="G6905" s="14">
        <v>0.1</v>
      </c>
      <c r="H6905" s="15">
        <v>1.0284999999999997E-2</v>
      </c>
      <c r="I6905" s="15">
        <f>M6905-V6905</f>
        <v>9.4715000000000008E-2</v>
      </c>
      <c r="J6905" s="14"/>
      <c r="K6905" s="13"/>
      <c r="L6905" s="9">
        <f>G6905*1.05</f>
        <v>0.10500000000000001</v>
      </c>
      <c r="M6905" s="11">
        <f>L6905-H6905</f>
        <v>9.4715000000000008E-2</v>
      </c>
      <c r="N6905" s="11">
        <v>0</v>
      </c>
      <c r="P6905" s="9">
        <f>0.5*N6905/1000</f>
        <v>0</v>
      </c>
      <c r="Q6905" s="9">
        <f>P6905+O6905</f>
        <v>0</v>
      </c>
      <c r="R6905" s="11">
        <v>0</v>
      </c>
      <c r="T6905" s="9">
        <f>0.5*R6905</f>
        <v>0</v>
      </c>
      <c r="U6905" s="9">
        <f>T6905+S6905</f>
        <v>0</v>
      </c>
      <c r="V6905" s="9">
        <f>(Q6905+U6905)/(0.944*1000)</f>
        <v>0</v>
      </c>
    </row>
    <row r="6906" spans="1:22" x14ac:dyDescent="0.3">
      <c r="A6906" s="14">
        <v>6926</v>
      </c>
      <c r="B6906" s="14" t="s">
        <v>10275</v>
      </c>
      <c r="C6906" s="14" t="s">
        <v>13510</v>
      </c>
      <c r="D6906" s="14" t="s">
        <v>13504</v>
      </c>
      <c r="E6906" s="14" t="s">
        <v>13487</v>
      </c>
      <c r="F6906" s="14">
        <v>10</v>
      </c>
      <c r="G6906" s="14">
        <v>6.3E-2</v>
      </c>
      <c r="H6906" s="15">
        <v>1.4698999999999999E-2</v>
      </c>
      <c r="I6906" s="15">
        <f>M6906-V6906</f>
        <v>5.1451000000000004E-2</v>
      </c>
      <c r="J6906" s="14"/>
      <c r="K6906" s="13"/>
      <c r="L6906" s="9">
        <f>G6906*1.05</f>
        <v>6.615E-2</v>
      </c>
      <c r="M6906" s="11">
        <f>L6906-H6906</f>
        <v>5.1451000000000004E-2</v>
      </c>
      <c r="N6906" s="11">
        <v>0</v>
      </c>
      <c r="P6906" s="9">
        <f>0.5*N6906/1000</f>
        <v>0</v>
      </c>
      <c r="Q6906" s="9">
        <f>P6906+O6906</f>
        <v>0</v>
      </c>
      <c r="R6906" s="11">
        <v>0</v>
      </c>
      <c r="T6906" s="9">
        <f>0.5*R6906</f>
        <v>0</v>
      </c>
      <c r="U6906" s="9">
        <f>T6906+S6906</f>
        <v>0</v>
      </c>
      <c r="V6906" s="9">
        <f>(Q6906+U6906)/(0.944*1000)</f>
        <v>0</v>
      </c>
    </row>
    <row r="6907" spans="1:22" x14ac:dyDescent="0.3">
      <c r="A6907" s="14">
        <v>6927</v>
      </c>
      <c r="B6907" s="14" t="s">
        <v>10276</v>
      </c>
      <c r="C6907" s="14" t="s">
        <v>13510</v>
      </c>
      <c r="D6907" s="14" t="s">
        <v>13504</v>
      </c>
      <c r="E6907" s="14" t="s">
        <v>13487</v>
      </c>
      <c r="F6907" s="14">
        <v>10</v>
      </c>
      <c r="G6907" s="14">
        <v>0.25</v>
      </c>
      <c r="H6907" s="15">
        <v>4.3586000000000014E-2</v>
      </c>
      <c r="I6907" s="15">
        <f>M6907-V6907</f>
        <v>0.218914</v>
      </c>
      <c r="J6907" s="14"/>
      <c r="K6907" s="13"/>
      <c r="L6907" s="9">
        <f>G6907*1.05</f>
        <v>0.26250000000000001</v>
      </c>
      <c r="M6907" s="11">
        <f>L6907-H6907</f>
        <v>0.218914</v>
      </c>
      <c r="N6907" s="11">
        <v>0</v>
      </c>
      <c r="P6907" s="9">
        <f>0.5*N6907/1000</f>
        <v>0</v>
      </c>
      <c r="Q6907" s="9">
        <f>P6907+O6907</f>
        <v>0</v>
      </c>
      <c r="R6907" s="11">
        <v>0</v>
      </c>
      <c r="T6907" s="9">
        <f>0.5*R6907</f>
        <v>0</v>
      </c>
      <c r="U6907" s="9">
        <f>T6907+S6907</f>
        <v>0</v>
      </c>
      <c r="V6907" s="9">
        <f>(Q6907+U6907)/(0.944*1000)</f>
        <v>0</v>
      </c>
    </row>
    <row r="6908" spans="1:22" x14ac:dyDescent="0.3">
      <c r="A6908" s="14">
        <v>6928</v>
      </c>
      <c r="B6908" s="14" t="s">
        <v>10277</v>
      </c>
      <c r="C6908" s="14" t="s">
        <v>13510</v>
      </c>
      <c r="D6908" s="14" t="s">
        <v>13504</v>
      </c>
      <c r="E6908" s="14" t="s">
        <v>13487</v>
      </c>
      <c r="F6908" s="14">
        <v>10</v>
      </c>
      <c r="G6908" s="14">
        <v>0.1</v>
      </c>
      <c r="H6908" s="15">
        <v>1.4533999999999991E-2</v>
      </c>
      <c r="I6908" s="15">
        <f>M6908-V6908</f>
        <v>9.0466000000000019E-2</v>
      </c>
      <c r="J6908" s="14"/>
      <c r="K6908" s="13"/>
      <c r="L6908" s="9">
        <f>G6908*1.05</f>
        <v>0.10500000000000001</v>
      </c>
      <c r="M6908" s="11">
        <f>L6908-H6908</f>
        <v>9.0466000000000019E-2</v>
      </c>
      <c r="N6908" s="11">
        <v>0</v>
      </c>
      <c r="P6908" s="9">
        <f>0.5*N6908/1000</f>
        <v>0</v>
      </c>
      <c r="Q6908" s="9">
        <f>P6908+O6908</f>
        <v>0</v>
      </c>
      <c r="R6908" s="11">
        <v>0</v>
      </c>
      <c r="T6908" s="9">
        <f>0.5*R6908</f>
        <v>0</v>
      </c>
      <c r="U6908" s="9">
        <f>T6908+S6908</f>
        <v>0</v>
      </c>
      <c r="V6908" s="9">
        <f>(Q6908+U6908)/(0.944*1000)</f>
        <v>0</v>
      </c>
    </row>
    <row r="6909" spans="1:22" x14ac:dyDescent="0.3">
      <c r="A6909" s="14">
        <v>6929</v>
      </c>
      <c r="B6909" s="14" t="s">
        <v>10278</v>
      </c>
      <c r="C6909" s="14" t="s">
        <v>13510</v>
      </c>
      <c r="D6909" s="14" t="s">
        <v>13504</v>
      </c>
      <c r="E6909" s="14" t="s">
        <v>13487</v>
      </c>
      <c r="F6909" s="14">
        <v>10</v>
      </c>
      <c r="G6909" s="14">
        <v>0.16</v>
      </c>
      <c r="H6909" s="15">
        <v>1.5825999999999993E-2</v>
      </c>
      <c r="I6909" s="15">
        <f>M6909-V6909</f>
        <v>0.15217400000000003</v>
      </c>
      <c r="J6909" s="14"/>
      <c r="K6909" s="13"/>
      <c r="L6909" s="9">
        <f>G6909*1.05</f>
        <v>0.16800000000000001</v>
      </c>
      <c r="M6909" s="11">
        <f>L6909-H6909</f>
        <v>0.15217400000000003</v>
      </c>
      <c r="N6909" s="11">
        <v>0</v>
      </c>
      <c r="P6909" s="9">
        <f>0.5*N6909/1000</f>
        <v>0</v>
      </c>
      <c r="Q6909" s="9">
        <f>P6909+O6909</f>
        <v>0</v>
      </c>
      <c r="R6909" s="11">
        <v>0</v>
      </c>
      <c r="T6909" s="9">
        <f>0.5*R6909</f>
        <v>0</v>
      </c>
      <c r="U6909" s="9">
        <f>T6909+S6909</f>
        <v>0</v>
      </c>
      <c r="V6909" s="9">
        <f>(Q6909+U6909)/(0.944*1000)</f>
        <v>0</v>
      </c>
    </row>
    <row r="6910" spans="1:22" x14ac:dyDescent="0.3">
      <c r="A6910" s="14">
        <v>6930</v>
      </c>
      <c r="B6910" s="14" t="s">
        <v>10279</v>
      </c>
      <c r="C6910" s="14" t="s">
        <v>13510</v>
      </c>
      <c r="D6910" s="14" t="s">
        <v>13504</v>
      </c>
      <c r="E6910" s="14" t="s">
        <v>13487</v>
      </c>
      <c r="F6910" s="14">
        <v>10</v>
      </c>
      <c r="G6910" s="14">
        <v>0.06</v>
      </c>
      <c r="H6910" s="15">
        <v>9.2900000000000209E-4</v>
      </c>
      <c r="I6910" s="15">
        <f>M6910-V6910</f>
        <v>6.2071000000000001E-2</v>
      </c>
      <c r="J6910" s="14"/>
      <c r="K6910" s="13"/>
      <c r="L6910" s="9">
        <f>G6910*1.05</f>
        <v>6.3E-2</v>
      </c>
      <c r="M6910" s="11">
        <f>L6910-H6910</f>
        <v>6.2071000000000001E-2</v>
      </c>
      <c r="N6910" s="11">
        <v>0</v>
      </c>
      <c r="P6910" s="9">
        <f>0.5*N6910/1000</f>
        <v>0</v>
      </c>
      <c r="Q6910" s="9">
        <f>P6910+O6910</f>
        <v>0</v>
      </c>
      <c r="R6910" s="11">
        <v>0</v>
      </c>
      <c r="T6910" s="9">
        <f>0.5*R6910</f>
        <v>0</v>
      </c>
      <c r="U6910" s="9">
        <f>T6910+S6910</f>
        <v>0</v>
      </c>
      <c r="V6910" s="9">
        <f>(Q6910+U6910)/(0.944*1000)</f>
        <v>0</v>
      </c>
    </row>
    <row r="6911" spans="1:22" x14ac:dyDescent="0.3">
      <c r="A6911" s="14">
        <v>6931</v>
      </c>
      <c r="B6911" s="14" t="s">
        <v>10280</v>
      </c>
      <c r="C6911" s="14" t="s">
        <v>13510</v>
      </c>
      <c r="D6911" s="14" t="s">
        <v>13504</v>
      </c>
      <c r="E6911" s="14" t="s">
        <v>13487</v>
      </c>
      <c r="F6911" s="14">
        <v>10</v>
      </c>
      <c r="G6911" s="14">
        <v>6.3E-2</v>
      </c>
      <c r="H6911" s="15">
        <v>6.5979999999999988E-3</v>
      </c>
      <c r="I6911" s="15">
        <f>M6911-V6911</f>
        <v>5.9552000000000001E-2</v>
      </c>
      <c r="J6911" s="14"/>
      <c r="K6911" s="13"/>
      <c r="L6911" s="9">
        <f>G6911*1.05</f>
        <v>6.615E-2</v>
      </c>
      <c r="M6911" s="11">
        <f>L6911-H6911</f>
        <v>5.9552000000000001E-2</v>
      </c>
      <c r="N6911" s="11">
        <v>0</v>
      </c>
      <c r="P6911" s="9">
        <f>0.5*N6911/1000</f>
        <v>0</v>
      </c>
      <c r="Q6911" s="9">
        <f>P6911+O6911</f>
        <v>0</v>
      </c>
      <c r="R6911" s="11">
        <v>0</v>
      </c>
      <c r="T6911" s="9">
        <f>0.5*R6911</f>
        <v>0</v>
      </c>
      <c r="U6911" s="9">
        <f>T6911+S6911</f>
        <v>0</v>
      </c>
      <c r="V6911" s="9">
        <f>(Q6911+U6911)/(0.944*1000)</f>
        <v>0</v>
      </c>
    </row>
    <row r="6912" spans="1:22" x14ac:dyDescent="0.3">
      <c r="A6912" s="14">
        <v>6932</v>
      </c>
      <c r="B6912" s="14" t="s">
        <v>10281</v>
      </c>
      <c r="C6912" s="14" t="s">
        <v>13510</v>
      </c>
      <c r="D6912" s="14" t="s">
        <v>13504</v>
      </c>
      <c r="E6912" s="14" t="s">
        <v>13487</v>
      </c>
      <c r="F6912" s="14">
        <v>10</v>
      </c>
      <c r="G6912" s="14">
        <v>3.2000000000000001E-2</v>
      </c>
      <c r="H6912" s="15">
        <v>1.0919999999999988E-3</v>
      </c>
      <c r="I6912" s="15">
        <f>M6912-V6912</f>
        <v>3.2508000000000009E-2</v>
      </c>
      <c r="J6912" s="14"/>
      <c r="K6912" s="13"/>
      <c r="L6912" s="9">
        <f>G6912*1.05</f>
        <v>3.3600000000000005E-2</v>
      </c>
      <c r="M6912" s="11">
        <f>L6912-H6912</f>
        <v>3.2508000000000009E-2</v>
      </c>
      <c r="N6912" s="11">
        <v>0</v>
      </c>
      <c r="P6912" s="9">
        <f>0.5*N6912/1000</f>
        <v>0</v>
      </c>
      <c r="Q6912" s="9">
        <f>P6912+O6912</f>
        <v>0</v>
      </c>
      <c r="R6912" s="11">
        <v>0</v>
      </c>
      <c r="T6912" s="9">
        <f>0.5*R6912</f>
        <v>0</v>
      </c>
      <c r="U6912" s="9">
        <f>T6912+S6912</f>
        <v>0</v>
      </c>
      <c r="V6912" s="9">
        <f>(Q6912+U6912)/(0.944*1000)</f>
        <v>0</v>
      </c>
    </row>
    <row r="6913" spans="1:22" x14ac:dyDescent="0.3">
      <c r="A6913" s="14">
        <v>6933</v>
      </c>
      <c r="B6913" s="14" t="s">
        <v>10282</v>
      </c>
      <c r="C6913" s="14" t="s">
        <v>13510</v>
      </c>
      <c r="D6913" s="14" t="s">
        <v>13504</v>
      </c>
      <c r="E6913" s="14" t="s">
        <v>13487</v>
      </c>
      <c r="F6913" s="14">
        <v>10</v>
      </c>
      <c r="G6913" s="14">
        <v>0.16</v>
      </c>
      <c r="H6913" s="15">
        <v>2.4274E-2</v>
      </c>
      <c r="I6913" s="15">
        <f>M6913-V6913</f>
        <v>0.14372600000000002</v>
      </c>
      <c r="J6913" s="14"/>
      <c r="K6913" s="13"/>
      <c r="L6913" s="9">
        <f>G6913*1.05</f>
        <v>0.16800000000000001</v>
      </c>
      <c r="M6913" s="11">
        <f>L6913-H6913</f>
        <v>0.14372600000000002</v>
      </c>
      <c r="N6913" s="11">
        <v>0</v>
      </c>
      <c r="P6913" s="9">
        <f>0.5*N6913/1000</f>
        <v>0</v>
      </c>
      <c r="Q6913" s="9">
        <f>P6913+O6913</f>
        <v>0</v>
      </c>
      <c r="R6913" s="11">
        <v>0</v>
      </c>
      <c r="T6913" s="9">
        <f>0.5*R6913</f>
        <v>0</v>
      </c>
      <c r="U6913" s="9">
        <f>T6913+S6913</f>
        <v>0</v>
      </c>
      <c r="V6913" s="9">
        <f>(Q6913+U6913)/(0.944*1000)</f>
        <v>0</v>
      </c>
    </row>
    <row r="6914" spans="1:22" x14ac:dyDescent="0.3">
      <c r="A6914" s="14">
        <v>6934</v>
      </c>
      <c r="B6914" s="14" t="s">
        <v>10283</v>
      </c>
      <c r="C6914" s="14" t="s">
        <v>13510</v>
      </c>
      <c r="D6914" s="14" t="s">
        <v>13504</v>
      </c>
      <c r="E6914" s="14" t="s">
        <v>13487</v>
      </c>
      <c r="F6914" s="14">
        <v>10</v>
      </c>
      <c r="G6914" s="14">
        <v>6.3E-2</v>
      </c>
      <c r="H6914" s="15">
        <v>6.2659999999999981E-3</v>
      </c>
      <c r="I6914" s="15">
        <f>M6914-V6914</f>
        <v>5.9884E-2</v>
      </c>
      <c r="J6914" s="14"/>
      <c r="K6914" s="13"/>
      <c r="L6914" s="9">
        <f>G6914*1.05</f>
        <v>6.615E-2</v>
      </c>
      <c r="M6914" s="11">
        <f>L6914-H6914</f>
        <v>5.9884E-2</v>
      </c>
      <c r="N6914" s="11">
        <v>0</v>
      </c>
      <c r="P6914" s="9">
        <f>0.5*N6914/1000</f>
        <v>0</v>
      </c>
      <c r="Q6914" s="9">
        <f>P6914+O6914</f>
        <v>0</v>
      </c>
      <c r="R6914" s="11">
        <v>0</v>
      </c>
      <c r="T6914" s="9">
        <f>0.5*R6914</f>
        <v>0</v>
      </c>
      <c r="U6914" s="9">
        <f>T6914+S6914</f>
        <v>0</v>
      </c>
      <c r="V6914" s="9">
        <f>(Q6914+U6914)/(0.944*1000)</f>
        <v>0</v>
      </c>
    </row>
    <row r="6915" spans="1:22" x14ac:dyDescent="0.3">
      <c r="A6915" s="14">
        <v>6935</v>
      </c>
      <c r="B6915" s="14" t="s">
        <v>10284</v>
      </c>
      <c r="C6915" s="14" t="s">
        <v>13510</v>
      </c>
      <c r="D6915" s="14" t="s">
        <v>13504</v>
      </c>
      <c r="E6915" s="14" t="s">
        <v>13487</v>
      </c>
      <c r="F6915" s="14">
        <v>10</v>
      </c>
      <c r="G6915" s="14">
        <v>0.25</v>
      </c>
      <c r="H6915" s="15">
        <v>8.0440000000000112E-3</v>
      </c>
      <c r="I6915" s="15">
        <f>M6915-V6915</f>
        <v>0.25445600000000002</v>
      </c>
      <c r="J6915" s="14"/>
      <c r="K6915" s="13"/>
      <c r="L6915" s="9">
        <f>G6915*1.05</f>
        <v>0.26250000000000001</v>
      </c>
      <c r="M6915" s="11">
        <f>L6915-H6915</f>
        <v>0.25445600000000002</v>
      </c>
      <c r="N6915" s="11">
        <v>0</v>
      </c>
      <c r="P6915" s="9">
        <f>0.5*N6915/1000</f>
        <v>0</v>
      </c>
      <c r="Q6915" s="9">
        <f>P6915+O6915</f>
        <v>0</v>
      </c>
      <c r="R6915" s="11">
        <v>0</v>
      </c>
      <c r="T6915" s="9">
        <f>0.5*R6915</f>
        <v>0</v>
      </c>
      <c r="U6915" s="9">
        <f>T6915+S6915</f>
        <v>0</v>
      </c>
      <c r="V6915" s="9">
        <f>(Q6915+U6915)/(0.944*1000)</f>
        <v>0</v>
      </c>
    </row>
    <row r="6916" spans="1:22" x14ac:dyDescent="0.3">
      <c r="A6916" s="14">
        <v>6936</v>
      </c>
      <c r="B6916" s="14" t="s">
        <v>10285</v>
      </c>
      <c r="C6916" s="14" t="s">
        <v>13510</v>
      </c>
      <c r="D6916" s="14" t="s">
        <v>13504</v>
      </c>
      <c r="E6916" s="14" t="s">
        <v>13487</v>
      </c>
      <c r="F6916" s="14">
        <v>10</v>
      </c>
      <c r="G6916" s="14">
        <v>0.25</v>
      </c>
      <c r="H6916" s="15">
        <v>6.3014999999999988E-2</v>
      </c>
      <c r="I6916" s="15">
        <f>M6916-V6916</f>
        <v>0.19948500000000002</v>
      </c>
      <c r="J6916" s="14"/>
      <c r="K6916" s="13"/>
      <c r="L6916" s="9">
        <f>G6916*1.05</f>
        <v>0.26250000000000001</v>
      </c>
      <c r="M6916" s="11">
        <f>L6916-H6916</f>
        <v>0.19948500000000002</v>
      </c>
      <c r="N6916" s="11">
        <v>0</v>
      </c>
      <c r="P6916" s="9">
        <f>0.5*N6916/1000</f>
        <v>0</v>
      </c>
      <c r="Q6916" s="9">
        <f>P6916+O6916</f>
        <v>0</v>
      </c>
      <c r="R6916" s="11">
        <v>0</v>
      </c>
      <c r="T6916" s="9">
        <f>0.5*R6916</f>
        <v>0</v>
      </c>
      <c r="U6916" s="9">
        <f>T6916+S6916</f>
        <v>0</v>
      </c>
      <c r="V6916" s="9">
        <f>(Q6916+U6916)/(0.944*1000)</f>
        <v>0</v>
      </c>
    </row>
    <row r="6917" spans="1:22" x14ac:dyDescent="0.3">
      <c r="A6917" s="14">
        <v>6937</v>
      </c>
      <c r="B6917" s="14" t="s">
        <v>10286</v>
      </c>
      <c r="C6917" s="14" t="s">
        <v>13510</v>
      </c>
      <c r="D6917" s="14" t="s">
        <v>13504</v>
      </c>
      <c r="E6917" s="14" t="s">
        <v>13487</v>
      </c>
      <c r="F6917" s="14">
        <v>10</v>
      </c>
      <c r="G6917" s="14">
        <v>0.16</v>
      </c>
      <c r="H6917" s="15">
        <v>3.5837999999999995E-2</v>
      </c>
      <c r="I6917" s="15">
        <f>M6917-V6917</f>
        <v>0.132162</v>
      </c>
      <c r="J6917" s="14"/>
      <c r="K6917" s="13"/>
      <c r="L6917" s="9">
        <f>G6917*1.05</f>
        <v>0.16800000000000001</v>
      </c>
      <c r="M6917" s="11">
        <f>L6917-H6917</f>
        <v>0.132162</v>
      </c>
      <c r="N6917" s="11">
        <v>0</v>
      </c>
      <c r="P6917" s="9">
        <f>0.5*N6917/1000</f>
        <v>0</v>
      </c>
      <c r="Q6917" s="9">
        <f>P6917+O6917</f>
        <v>0</v>
      </c>
      <c r="R6917" s="11">
        <v>0</v>
      </c>
      <c r="T6917" s="9">
        <f>0.5*R6917</f>
        <v>0</v>
      </c>
      <c r="U6917" s="9">
        <f>T6917+S6917</f>
        <v>0</v>
      </c>
      <c r="V6917" s="9">
        <f>(Q6917+U6917)/(0.944*1000)</f>
        <v>0</v>
      </c>
    </row>
    <row r="6918" spans="1:22" x14ac:dyDescent="0.3">
      <c r="A6918" s="14">
        <v>6938</v>
      </c>
      <c r="B6918" s="14" t="s">
        <v>10287</v>
      </c>
      <c r="C6918" s="14" t="s">
        <v>13510</v>
      </c>
      <c r="D6918" s="14" t="s">
        <v>13504</v>
      </c>
      <c r="E6918" s="14" t="s">
        <v>13487</v>
      </c>
      <c r="F6918" s="14">
        <v>10</v>
      </c>
      <c r="G6918" s="14">
        <v>0.4</v>
      </c>
      <c r="H6918" s="15">
        <v>0.251301</v>
      </c>
      <c r="I6918" s="15">
        <f>M6918-V6918</f>
        <v>0.16869900000000004</v>
      </c>
      <c r="J6918" s="14"/>
      <c r="K6918" s="13"/>
      <c r="L6918" s="9">
        <f>G6918*1.05</f>
        <v>0.42000000000000004</v>
      </c>
      <c r="M6918" s="11">
        <f>L6918-H6918</f>
        <v>0.16869900000000004</v>
      </c>
      <c r="N6918" s="11">
        <v>0</v>
      </c>
      <c r="P6918" s="9">
        <f>0.5*N6918/1000</f>
        <v>0</v>
      </c>
      <c r="Q6918" s="9">
        <f>P6918+O6918</f>
        <v>0</v>
      </c>
      <c r="R6918" s="11">
        <v>0</v>
      </c>
      <c r="T6918" s="9">
        <f>0.5*R6918</f>
        <v>0</v>
      </c>
      <c r="U6918" s="9">
        <f>T6918+S6918</f>
        <v>0</v>
      </c>
      <c r="V6918" s="9">
        <f>(Q6918+U6918)/(0.944*1000)</f>
        <v>0</v>
      </c>
    </row>
    <row r="6919" spans="1:22" x14ac:dyDescent="0.3">
      <c r="A6919" s="14">
        <v>6939</v>
      </c>
      <c r="B6919" s="14" t="s">
        <v>10288</v>
      </c>
      <c r="C6919" s="14" t="s">
        <v>13510</v>
      </c>
      <c r="D6919" s="14" t="s">
        <v>13504</v>
      </c>
      <c r="E6919" s="14" t="s">
        <v>13487</v>
      </c>
      <c r="F6919" s="14">
        <v>10</v>
      </c>
      <c r="G6919" s="14">
        <v>0.16</v>
      </c>
      <c r="H6919" s="15">
        <v>7.9249685393258426E-2</v>
      </c>
      <c r="I6919" s="15">
        <f>M6919-V6919</f>
        <v>8.8750314606741584E-2</v>
      </c>
      <c r="J6919" s="14"/>
      <c r="K6919" s="13"/>
      <c r="L6919" s="9">
        <f>G6919*1.05</f>
        <v>0.16800000000000001</v>
      </c>
      <c r="M6919" s="11">
        <f>L6919-H6919</f>
        <v>8.8750314606741584E-2</v>
      </c>
      <c r="N6919" s="11">
        <v>0</v>
      </c>
      <c r="P6919" s="9">
        <f>0.5*N6919/1000</f>
        <v>0</v>
      </c>
      <c r="Q6919" s="9">
        <f>P6919+O6919</f>
        <v>0</v>
      </c>
      <c r="R6919" s="11">
        <v>0</v>
      </c>
      <c r="T6919" s="9">
        <f>0.5*R6919</f>
        <v>0</v>
      </c>
      <c r="U6919" s="9">
        <f>T6919+S6919</f>
        <v>0</v>
      </c>
      <c r="V6919" s="9">
        <f>(Q6919+U6919)/(0.944*1000)</f>
        <v>0</v>
      </c>
    </row>
    <row r="6920" spans="1:22" x14ac:dyDescent="0.3">
      <c r="A6920" s="14">
        <v>6940</v>
      </c>
      <c r="B6920" s="14" t="s">
        <v>10289</v>
      </c>
      <c r="C6920" s="14" t="s">
        <v>13510</v>
      </c>
      <c r="D6920" s="14" t="s">
        <v>13504</v>
      </c>
      <c r="E6920" s="14" t="s">
        <v>13487</v>
      </c>
      <c r="F6920" s="14">
        <v>10</v>
      </c>
      <c r="G6920" s="14">
        <v>0.1</v>
      </c>
      <c r="H6920" s="15">
        <v>3.7349999999999996E-3</v>
      </c>
      <c r="I6920" s="15">
        <f>M6920-V6920</f>
        <v>0.10126500000000001</v>
      </c>
      <c r="J6920" s="14"/>
      <c r="K6920" s="13"/>
      <c r="L6920" s="9">
        <f>G6920*1.05</f>
        <v>0.10500000000000001</v>
      </c>
      <c r="M6920" s="11">
        <f>L6920-H6920</f>
        <v>0.10126500000000001</v>
      </c>
      <c r="N6920" s="11">
        <v>0</v>
      </c>
      <c r="P6920" s="9">
        <f>0.5*N6920/1000</f>
        <v>0</v>
      </c>
      <c r="Q6920" s="9">
        <f>P6920+O6920</f>
        <v>0</v>
      </c>
      <c r="R6920" s="11">
        <v>0</v>
      </c>
      <c r="T6920" s="9">
        <f>0.5*R6920</f>
        <v>0</v>
      </c>
      <c r="U6920" s="9">
        <f>T6920+S6920</f>
        <v>0</v>
      </c>
      <c r="V6920" s="9">
        <f>(Q6920+U6920)/(0.944*1000)</f>
        <v>0</v>
      </c>
    </row>
    <row r="6921" spans="1:22" x14ac:dyDescent="0.3">
      <c r="A6921" s="14">
        <v>6941</v>
      </c>
      <c r="B6921" s="14" t="s">
        <v>10290</v>
      </c>
      <c r="C6921" s="14" t="s">
        <v>13510</v>
      </c>
      <c r="D6921" s="14" t="s">
        <v>13504</v>
      </c>
      <c r="E6921" s="14" t="s">
        <v>13487</v>
      </c>
      <c r="F6921" s="14">
        <v>10</v>
      </c>
      <c r="G6921" s="14">
        <v>0.16</v>
      </c>
      <c r="H6921" s="15">
        <v>2.0730000000000076E-3</v>
      </c>
      <c r="I6921" s="15">
        <f>M6921-V6921</f>
        <v>0.16592699999999999</v>
      </c>
      <c r="J6921" s="14"/>
      <c r="K6921" s="13"/>
      <c r="L6921" s="9">
        <f>G6921*1.05</f>
        <v>0.16800000000000001</v>
      </c>
      <c r="M6921" s="11">
        <f>L6921-H6921</f>
        <v>0.16592699999999999</v>
      </c>
      <c r="N6921" s="11">
        <v>0</v>
      </c>
      <c r="P6921" s="9">
        <f>0.5*N6921/1000</f>
        <v>0</v>
      </c>
      <c r="Q6921" s="9">
        <f>P6921+O6921</f>
        <v>0</v>
      </c>
      <c r="R6921" s="11">
        <v>0</v>
      </c>
      <c r="T6921" s="9">
        <f>0.5*R6921</f>
        <v>0</v>
      </c>
      <c r="U6921" s="9">
        <f>T6921+S6921</f>
        <v>0</v>
      </c>
      <c r="V6921" s="9">
        <f>(Q6921+U6921)/(0.944*1000)</f>
        <v>0</v>
      </c>
    </row>
    <row r="6922" spans="1:22" x14ac:dyDescent="0.3">
      <c r="A6922" s="14">
        <v>6942</v>
      </c>
      <c r="B6922" s="14" t="s">
        <v>10291</v>
      </c>
      <c r="C6922" s="14" t="s">
        <v>13510</v>
      </c>
      <c r="D6922" s="14" t="s">
        <v>13504</v>
      </c>
      <c r="E6922" s="14" t="s">
        <v>13487</v>
      </c>
      <c r="F6922" s="14">
        <v>10</v>
      </c>
      <c r="G6922" s="14">
        <v>0.16</v>
      </c>
      <c r="H6922" s="15">
        <v>9.9470000000000027E-3</v>
      </c>
      <c r="I6922" s="15">
        <f>M6922-V6922</f>
        <v>0.158053</v>
      </c>
      <c r="J6922" s="14"/>
      <c r="K6922" s="13"/>
      <c r="L6922" s="9">
        <f>G6922*1.05</f>
        <v>0.16800000000000001</v>
      </c>
      <c r="M6922" s="11">
        <f>L6922-H6922</f>
        <v>0.158053</v>
      </c>
      <c r="N6922" s="11">
        <v>0</v>
      </c>
      <c r="P6922" s="9">
        <f>0.5*N6922/1000</f>
        <v>0</v>
      </c>
      <c r="Q6922" s="9">
        <f>P6922+O6922</f>
        <v>0</v>
      </c>
      <c r="R6922" s="11">
        <v>0</v>
      </c>
      <c r="T6922" s="9">
        <f>0.5*R6922</f>
        <v>0</v>
      </c>
      <c r="U6922" s="9">
        <f>T6922+S6922</f>
        <v>0</v>
      </c>
      <c r="V6922" s="9">
        <f>(Q6922+U6922)/(0.944*1000)</f>
        <v>0</v>
      </c>
    </row>
    <row r="6923" spans="1:22" x14ac:dyDescent="0.3">
      <c r="A6923" s="14">
        <v>6943</v>
      </c>
      <c r="B6923" s="14" t="s">
        <v>10292</v>
      </c>
      <c r="C6923" s="14" t="s">
        <v>13510</v>
      </c>
      <c r="D6923" s="14" t="s">
        <v>13504</v>
      </c>
      <c r="E6923" s="14" t="s">
        <v>13487</v>
      </c>
      <c r="F6923" s="14">
        <v>10</v>
      </c>
      <c r="G6923" s="14">
        <v>0.1</v>
      </c>
      <c r="H6923" s="15">
        <v>4.2636E-2</v>
      </c>
      <c r="I6923" s="15">
        <f>M6923-V6923</f>
        <v>6.236400000000001E-2</v>
      </c>
      <c r="J6923" s="14"/>
      <c r="K6923" s="13"/>
      <c r="L6923" s="9">
        <f>G6923*1.05</f>
        <v>0.10500000000000001</v>
      </c>
      <c r="M6923" s="11">
        <f>L6923-H6923</f>
        <v>6.236400000000001E-2</v>
      </c>
      <c r="N6923" s="11">
        <v>0</v>
      </c>
      <c r="P6923" s="9">
        <f>0.5*N6923/1000</f>
        <v>0</v>
      </c>
      <c r="Q6923" s="9">
        <f>P6923+O6923</f>
        <v>0</v>
      </c>
      <c r="R6923" s="11">
        <v>0</v>
      </c>
      <c r="T6923" s="9">
        <f>0.5*R6923</f>
        <v>0</v>
      </c>
      <c r="U6923" s="9">
        <f>T6923+S6923</f>
        <v>0</v>
      </c>
      <c r="V6923" s="9">
        <f>(Q6923+U6923)/(0.944*1000)</f>
        <v>0</v>
      </c>
    </row>
    <row r="6924" spans="1:22" x14ac:dyDescent="0.3">
      <c r="A6924" s="14">
        <v>6944</v>
      </c>
      <c r="B6924" s="14" t="s">
        <v>10293</v>
      </c>
      <c r="C6924" s="14" t="s">
        <v>13510</v>
      </c>
      <c r="D6924" s="14" t="s">
        <v>13504</v>
      </c>
      <c r="E6924" s="14" t="s">
        <v>13487</v>
      </c>
      <c r="F6924" s="14">
        <v>10</v>
      </c>
      <c r="G6924" s="14">
        <v>6.3E-2</v>
      </c>
      <c r="H6924" s="15">
        <v>5.085000000000001E-3</v>
      </c>
      <c r="I6924" s="15">
        <f>M6924-V6924</f>
        <v>6.1065000000000001E-2</v>
      </c>
      <c r="J6924" s="14"/>
      <c r="K6924" s="13"/>
      <c r="L6924" s="9">
        <f>G6924*1.05</f>
        <v>6.615E-2</v>
      </c>
      <c r="M6924" s="11">
        <f>L6924-H6924</f>
        <v>6.1065000000000001E-2</v>
      </c>
      <c r="N6924" s="11">
        <v>0</v>
      </c>
      <c r="P6924" s="9">
        <f>0.5*N6924/1000</f>
        <v>0</v>
      </c>
      <c r="Q6924" s="9">
        <f>P6924+O6924</f>
        <v>0</v>
      </c>
      <c r="R6924" s="11">
        <v>0</v>
      </c>
      <c r="T6924" s="9">
        <f>0.5*R6924</f>
        <v>0</v>
      </c>
      <c r="U6924" s="9">
        <f>T6924+S6924</f>
        <v>0</v>
      </c>
      <c r="V6924" s="9">
        <f>(Q6924+U6924)/(0.944*1000)</f>
        <v>0</v>
      </c>
    </row>
    <row r="6925" spans="1:22" x14ac:dyDescent="0.3">
      <c r="A6925" s="14">
        <v>6945</v>
      </c>
      <c r="B6925" s="14" t="s">
        <v>10294</v>
      </c>
      <c r="C6925" s="14" t="s">
        <v>13510</v>
      </c>
      <c r="D6925" s="14" t="s">
        <v>13504</v>
      </c>
      <c r="E6925" s="14" t="s">
        <v>13487</v>
      </c>
      <c r="F6925" s="14">
        <v>10</v>
      </c>
      <c r="G6925" s="14">
        <v>0.16</v>
      </c>
      <c r="H6925" s="15">
        <v>4.3963999999999996E-2</v>
      </c>
      <c r="I6925" s="15">
        <f>M6925-V6925</f>
        <v>0.12403600000000001</v>
      </c>
      <c r="J6925" s="14"/>
      <c r="K6925" s="13"/>
      <c r="L6925" s="9">
        <f>G6925*1.05</f>
        <v>0.16800000000000001</v>
      </c>
      <c r="M6925" s="11">
        <f>L6925-H6925</f>
        <v>0.12403600000000001</v>
      </c>
      <c r="N6925" s="11">
        <v>0</v>
      </c>
      <c r="P6925" s="9">
        <f>0.5*N6925/1000</f>
        <v>0</v>
      </c>
      <c r="Q6925" s="9">
        <f>P6925+O6925</f>
        <v>0</v>
      </c>
      <c r="R6925" s="11">
        <v>0</v>
      </c>
      <c r="T6925" s="9">
        <f>0.5*R6925</f>
        <v>0</v>
      </c>
      <c r="U6925" s="9">
        <f>T6925+S6925</f>
        <v>0</v>
      </c>
      <c r="V6925" s="9">
        <f>(Q6925+U6925)/(0.944*1000)</f>
        <v>0</v>
      </c>
    </row>
    <row r="6926" spans="1:22" x14ac:dyDescent="0.3">
      <c r="A6926" s="14">
        <v>6946</v>
      </c>
      <c r="B6926" s="14" t="s">
        <v>10295</v>
      </c>
      <c r="C6926" s="14" t="s">
        <v>13510</v>
      </c>
      <c r="D6926" s="14" t="s">
        <v>13504</v>
      </c>
      <c r="E6926" s="14" t="s">
        <v>13487</v>
      </c>
      <c r="F6926" s="14">
        <v>10</v>
      </c>
      <c r="G6926" s="14">
        <v>0.16</v>
      </c>
      <c r="H6926" s="15">
        <v>3.5602999999999996E-2</v>
      </c>
      <c r="I6926" s="15">
        <f>M6926-V6926</f>
        <v>0.13239700000000001</v>
      </c>
      <c r="J6926" s="14"/>
      <c r="K6926" s="13"/>
      <c r="L6926" s="9">
        <f>G6926*1.05</f>
        <v>0.16800000000000001</v>
      </c>
      <c r="M6926" s="11">
        <f>L6926-H6926</f>
        <v>0.13239700000000001</v>
      </c>
      <c r="N6926" s="11">
        <v>0</v>
      </c>
      <c r="P6926" s="9">
        <f>0.5*N6926/1000</f>
        <v>0</v>
      </c>
      <c r="Q6926" s="9">
        <f>P6926+O6926</f>
        <v>0</v>
      </c>
      <c r="R6926" s="11">
        <v>0</v>
      </c>
      <c r="T6926" s="9">
        <f>0.5*R6926</f>
        <v>0</v>
      </c>
      <c r="U6926" s="9">
        <f>T6926+S6926</f>
        <v>0</v>
      </c>
      <c r="V6926" s="9">
        <f>(Q6926+U6926)/(0.944*1000)</f>
        <v>0</v>
      </c>
    </row>
    <row r="6927" spans="1:22" x14ac:dyDescent="0.3">
      <c r="A6927" s="14">
        <v>6947</v>
      </c>
      <c r="B6927" s="14" t="s">
        <v>10296</v>
      </c>
      <c r="C6927" s="14" t="s">
        <v>13510</v>
      </c>
      <c r="D6927" s="14" t="s">
        <v>13504</v>
      </c>
      <c r="E6927" s="14" t="s">
        <v>13487</v>
      </c>
      <c r="F6927" s="14">
        <v>10</v>
      </c>
      <c r="G6927" s="14">
        <v>0.16</v>
      </c>
      <c r="H6927" s="15">
        <v>5.6097000000000008E-2</v>
      </c>
      <c r="I6927" s="15">
        <f>M6927-V6927</f>
        <v>0.111903</v>
      </c>
      <c r="J6927" s="14"/>
      <c r="K6927" s="13"/>
      <c r="L6927" s="9">
        <f>G6927*1.05</f>
        <v>0.16800000000000001</v>
      </c>
      <c r="M6927" s="11">
        <f>L6927-H6927</f>
        <v>0.111903</v>
      </c>
      <c r="N6927" s="11">
        <v>0</v>
      </c>
      <c r="P6927" s="9">
        <f>0.5*N6927/1000</f>
        <v>0</v>
      </c>
      <c r="Q6927" s="9">
        <f>P6927+O6927</f>
        <v>0</v>
      </c>
      <c r="R6927" s="11">
        <v>0</v>
      </c>
      <c r="T6927" s="9">
        <f>0.5*R6927</f>
        <v>0</v>
      </c>
      <c r="U6927" s="9">
        <f>T6927+S6927</f>
        <v>0</v>
      </c>
      <c r="V6927" s="9">
        <f>(Q6927+U6927)/(0.944*1000)</f>
        <v>0</v>
      </c>
    </row>
    <row r="6928" spans="1:22" x14ac:dyDescent="0.3">
      <c r="A6928" s="14">
        <v>6948</v>
      </c>
      <c r="B6928" s="14" t="s">
        <v>10297</v>
      </c>
      <c r="C6928" s="14" t="s">
        <v>13510</v>
      </c>
      <c r="D6928" s="14" t="s">
        <v>13504</v>
      </c>
      <c r="E6928" s="14" t="s">
        <v>13487</v>
      </c>
      <c r="F6928" s="14">
        <v>10</v>
      </c>
      <c r="G6928" s="14">
        <v>0.1</v>
      </c>
      <c r="H6928" s="15">
        <v>8.3319999999999939E-3</v>
      </c>
      <c r="I6928" s="15">
        <f>M6928-V6928</f>
        <v>9.6668000000000018E-2</v>
      </c>
      <c r="J6928" s="14"/>
      <c r="K6928" s="13"/>
      <c r="L6928" s="9">
        <f>G6928*1.05</f>
        <v>0.10500000000000001</v>
      </c>
      <c r="M6928" s="11">
        <f>L6928-H6928</f>
        <v>9.6668000000000018E-2</v>
      </c>
      <c r="N6928" s="11">
        <v>0</v>
      </c>
      <c r="P6928" s="9">
        <f>0.5*N6928/1000</f>
        <v>0</v>
      </c>
      <c r="Q6928" s="9">
        <f>P6928+O6928</f>
        <v>0</v>
      </c>
      <c r="R6928" s="11">
        <v>0</v>
      </c>
      <c r="T6928" s="9">
        <f>0.5*R6928</f>
        <v>0</v>
      </c>
      <c r="U6928" s="9">
        <f>T6928+S6928</f>
        <v>0</v>
      </c>
      <c r="V6928" s="9">
        <f>(Q6928+U6928)/(0.944*1000)</f>
        <v>0</v>
      </c>
    </row>
    <row r="6929" spans="1:22" x14ac:dyDescent="0.3">
      <c r="A6929" s="14">
        <v>6949</v>
      </c>
      <c r="B6929" s="14" t="s">
        <v>10298</v>
      </c>
      <c r="C6929" s="14" t="s">
        <v>13510</v>
      </c>
      <c r="D6929" s="14" t="s">
        <v>13504</v>
      </c>
      <c r="E6929" s="14" t="s">
        <v>13487</v>
      </c>
      <c r="F6929" s="14">
        <v>10</v>
      </c>
      <c r="G6929" s="14">
        <v>0.06</v>
      </c>
      <c r="H6929" s="15">
        <v>6.6379999999999981E-3</v>
      </c>
      <c r="I6929" s="15">
        <f>M6929-V6929</f>
        <v>5.6362000000000002E-2</v>
      </c>
      <c r="J6929" s="14"/>
      <c r="K6929" s="13"/>
      <c r="L6929" s="9">
        <f>G6929*1.05</f>
        <v>6.3E-2</v>
      </c>
      <c r="M6929" s="11">
        <f>L6929-H6929</f>
        <v>5.6362000000000002E-2</v>
      </c>
      <c r="N6929" s="11">
        <v>0</v>
      </c>
      <c r="P6929" s="9">
        <f>0.5*N6929/1000</f>
        <v>0</v>
      </c>
      <c r="Q6929" s="9">
        <f>P6929+O6929</f>
        <v>0</v>
      </c>
      <c r="R6929" s="11">
        <v>0</v>
      </c>
      <c r="T6929" s="9">
        <f>0.5*R6929</f>
        <v>0</v>
      </c>
      <c r="U6929" s="9">
        <f>T6929+S6929</f>
        <v>0</v>
      </c>
      <c r="V6929" s="9">
        <f>(Q6929+U6929)/(0.944*1000)</f>
        <v>0</v>
      </c>
    </row>
    <row r="6930" spans="1:22" x14ac:dyDescent="0.3">
      <c r="A6930" s="14">
        <v>6950</v>
      </c>
      <c r="B6930" s="14" t="s">
        <v>10299</v>
      </c>
      <c r="C6930" s="14" t="s">
        <v>13510</v>
      </c>
      <c r="D6930" s="14" t="s">
        <v>13504</v>
      </c>
      <c r="E6930" s="14" t="s">
        <v>13487</v>
      </c>
      <c r="F6930" s="14">
        <v>10</v>
      </c>
      <c r="G6930" s="14">
        <v>0.1</v>
      </c>
      <c r="H6930" s="15">
        <v>4.2824000000000001E-2</v>
      </c>
      <c r="I6930" s="15">
        <f>M6930-V6930</f>
        <v>6.2176000000000009E-2</v>
      </c>
      <c r="J6930" s="14"/>
      <c r="K6930" s="13"/>
      <c r="L6930" s="9">
        <f>G6930*1.05</f>
        <v>0.10500000000000001</v>
      </c>
      <c r="M6930" s="11">
        <f>L6930-H6930</f>
        <v>6.2176000000000009E-2</v>
      </c>
      <c r="N6930" s="11">
        <v>0</v>
      </c>
      <c r="P6930" s="9">
        <f>0.5*N6930/1000</f>
        <v>0</v>
      </c>
      <c r="Q6930" s="9">
        <f>P6930+O6930</f>
        <v>0</v>
      </c>
      <c r="R6930" s="11">
        <v>0</v>
      </c>
      <c r="T6930" s="9">
        <f>0.5*R6930</f>
        <v>0</v>
      </c>
      <c r="U6930" s="9">
        <f>T6930+S6930</f>
        <v>0</v>
      </c>
      <c r="V6930" s="9">
        <f>(Q6930+U6930)/(0.944*1000)</f>
        <v>0</v>
      </c>
    </row>
    <row r="6931" spans="1:22" x14ac:dyDescent="0.3">
      <c r="A6931" s="14">
        <v>6951</v>
      </c>
      <c r="B6931" s="14" t="s">
        <v>10300</v>
      </c>
      <c r="C6931" s="14" t="s">
        <v>13510</v>
      </c>
      <c r="D6931" s="14" t="s">
        <v>13504</v>
      </c>
      <c r="E6931" s="14" t="s">
        <v>13487</v>
      </c>
      <c r="F6931" s="14">
        <v>10</v>
      </c>
      <c r="G6931" s="14">
        <v>0.25</v>
      </c>
      <c r="H6931" s="15">
        <v>0.157196</v>
      </c>
      <c r="I6931" s="15">
        <f>M6931-V6931</f>
        <v>0.10530400000000001</v>
      </c>
      <c r="J6931" s="14"/>
      <c r="K6931" s="13"/>
      <c r="L6931" s="9">
        <f>G6931*1.05</f>
        <v>0.26250000000000001</v>
      </c>
      <c r="M6931" s="11">
        <f>L6931-H6931</f>
        <v>0.10530400000000001</v>
      </c>
      <c r="N6931" s="11">
        <v>0</v>
      </c>
      <c r="P6931" s="9">
        <f>0.5*N6931/1000</f>
        <v>0</v>
      </c>
      <c r="Q6931" s="9">
        <f>P6931+O6931</f>
        <v>0</v>
      </c>
      <c r="R6931" s="11">
        <v>0</v>
      </c>
      <c r="T6931" s="9">
        <f>0.5*R6931</f>
        <v>0</v>
      </c>
      <c r="U6931" s="9">
        <f>T6931+S6931</f>
        <v>0</v>
      </c>
      <c r="V6931" s="9">
        <f>(Q6931+U6931)/(0.944*1000)</f>
        <v>0</v>
      </c>
    </row>
    <row r="6932" spans="1:22" x14ac:dyDescent="0.3">
      <c r="A6932" s="14">
        <v>6952</v>
      </c>
      <c r="B6932" s="14" t="s">
        <v>10301</v>
      </c>
      <c r="C6932" s="14" t="s">
        <v>13510</v>
      </c>
      <c r="D6932" s="14" t="s">
        <v>13504</v>
      </c>
      <c r="E6932" s="14" t="s">
        <v>13487</v>
      </c>
      <c r="F6932" s="14">
        <v>10</v>
      </c>
      <c r="G6932" s="14">
        <v>6.3E-2</v>
      </c>
      <c r="H6932" s="15">
        <v>3.2000000000000001E-2</v>
      </c>
      <c r="I6932" s="15">
        <f>M6932-V6932</f>
        <v>3.415E-2</v>
      </c>
      <c r="J6932" s="14"/>
      <c r="K6932" s="13"/>
      <c r="L6932" s="9">
        <f>G6932*1.05</f>
        <v>6.615E-2</v>
      </c>
      <c r="M6932" s="11">
        <f>L6932-H6932</f>
        <v>3.415E-2</v>
      </c>
      <c r="N6932" s="11">
        <v>0</v>
      </c>
      <c r="P6932" s="9">
        <f>0.5*N6932/1000</f>
        <v>0</v>
      </c>
      <c r="Q6932" s="9">
        <f>P6932+O6932</f>
        <v>0</v>
      </c>
      <c r="R6932" s="11">
        <v>0</v>
      </c>
      <c r="T6932" s="9">
        <f>0.5*R6932</f>
        <v>0</v>
      </c>
      <c r="U6932" s="9">
        <f>T6932+S6932</f>
        <v>0</v>
      </c>
      <c r="V6932" s="9">
        <f>(Q6932+U6932)/(0.944*1000)</f>
        <v>0</v>
      </c>
    </row>
    <row r="6933" spans="1:22" x14ac:dyDescent="0.3">
      <c r="A6933" s="14">
        <v>6953</v>
      </c>
      <c r="B6933" s="14" t="s">
        <v>10302</v>
      </c>
      <c r="C6933" s="14" t="s">
        <v>13510</v>
      </c>
      <c r="D6933" s="14" t="s">
        <v>13504</v>
      </c>
      <c r="E6933" s="14" t="s">
        <v>13487</v>
      </c>
      <c r="F6933" s="14">
        <v>10</v>
      </c>
      <c r="G6933" s="14">
        <v>6.3E-2</v>
      </c>
      <c r="H6933" s="15">
        <v>6.6730000000000018E-3</v>
      </c>
      <c r="I6933" s="15">
        <f>M6933-V6933</f>
        <v>5.9477000000000002E-2</v>
      </c>
      <c r="J6933" s="14"/>
      <c r="K6933" s="13"/>
      <c r="L6933" s="9">
        <f>G6933*1.05</f>
        <v>6.615E-2</v>
      </c>
      <c r="M6933" s="11">
        <f>L6933-H6933</f>
        <v>5.9477000000000002E-2</v>
      </c>
      <c r="N6933" s="11">
        <v>0</v>
      </c>
      <c r="P6933" s="9">
        <f>0.5*N6933/1000</f>
        <v>0</v>
      </c>
      <c r="Q6933" s="9">
        <f>P6933+O6933</f>
        <v>0</v>
      </c>
      <c r="R6933" s="11">
        <v>0</v>
      </c>
      <c r="T6933" s="9">
        <f>0.5*R6933</f>
        <v>0</v>
      </c>
      <c r="U6933" s="9">
        <f>T6933+S6933</f>
        <v>0</v>
      </c>
      <c r="V6933" s="9">
        <f>(Q6933+U6933)/(0.944*1000)</f>
        <v>0</v>
      </c>
    </row>
    <row r="6934" spans="1:22" x14ac:dyDescent="0.3">
      <c r="A6934" s="14">
        <v>6954</v>
      </c>
      <c r="B6934" s="14" t="s">
        <v>10303</v>
      </c>
      <c r="C6934" s="14" t="s">
        <v>13510</v>
      </c>
      <c r="D6934" s="14" t="s">
        <v>13504</v>
      </c>
      <c r="E6934" s="14" t="s">
        <v>13487</v>
      </c>
      <c r="F6934" s="14">
        <v>10</v>
      </c>
      <c r="G6934" s="14">
        <v>0.16</v>
      </c>
      <c r="H6934" s="15">
        <v>2.6937000000000013E-2</v>
      </c>
      <c r="I6934" s="15">
        <f>M6934-V6934</f>
        <v>0.14106299999999999</v>
      </c>
      <c r="J6934" s="14"/>
      <c r="K6934" s="13"/>
      <c r="L6934" s="9">
        <f>G6934*1.05</f>
        <v>0.16800000000000001</v>
      </c>
      <c r="M6934" s="11">
        <f>L6934-H6934</f>
        <v>0.14106299999999999</v>
      </c>
      <c r="N6934" s="11">
        <v>0</v>
      </c>
      <c r="P6934" s="9">
        <f>0.5*N6934/1000</f>
        <v>0</v>
      </c>
      <c r="Q6934" s="9">
        <f>P6934+O6934</f>
        <v>0</v>
      </c>
      <c r="R6934" s="11">
        <v>0</v>
      </c>
      <c r="T6934" s="9">
        <f>0.5*R6934</f>
        <v>0</v>
      </c>
      <c r="U6934" s="9">
        <f>T6934+S6934</f>
        <v>0</v>
      </c>
      <c r="V6934" s="9">
        <f>(Q6934+U6934)/(0.944*1000)</f>
        <v>0</v>
      </c>
    </row>
    <row r="6935" spans="1:22" x14ac:dyDescent="0.3">
      <c r="A6935" s="14">
        <v>6955</v>
      </c>
      <c r="B6935" s="14" t="s">
        <v>10304</v>
      </c>
      <c r="C6935" s="14" t="s">
        <v>13510</v>
      </c>
      <c r="D6935" s="14" t="s">
        <v>13504</v>
      </c>
      <c r="E6935" s="14" t="s">
        <v>13487</v>
      </c>
      <c r="F6935" s="14">
        <v>10</v>
      </c>
      <c r="G6935" s="14">
        <v>0.1</v>
      </c>
      <c r="H6935" s="15">
        <v>4.7718000000000003E-2</v>
      </c>
      <c r="I6935" s="15">
        <f>M6935-V6935</f>
        <v>5.7282000000000007E-2</v>
      </c>
      <c r="J6935" s="14"/>
      <c r="K6935" s="13"/>
      <c r="L6935" s="9">
        <f>G6935*1.05</f>
        <v>0.10500000000000001</v>
      </c>
      <c r="M6935" s="11">
        <f>L6935-H6935</f>
        <v>5.7282000000000007E-2</v>
      </c>
      <c r="N6935" s="11">
        <v>0</v>
      </c>
      <c r="P6935" s="9">
        <f>0.5*N6935/1000</f>
        <v>0</v>
      </c>
      <c r="Q6935" s="9">
        <f>P6935+O6935</f>
        <v>0</v>
      </c>
      <c r="R6935" s="11">
        <v>0</v>
      </c>
      <c r="T6935" s="9">
        <f>0.5*R6935</f>
        <v>0</v>
      </c>
      <c r="U6935" s="9">
        <f>T6935+S6935</f>
        <v>0</v>
      </c>
      <c r="V6935" s="9">
        <f>(Q6935+U6935)/(0.944*1000)</f>
        <v>0</v>
      </c>
    </row>
    <row r="6936" spans="1:22" x14ac:dyDescent="0.3">
      <c r="A6936" s="14">
        <v>6956</v>
      </c>
      <c r="B6936" s="14" t="s">
        <v>10305</v>
      </c>
      <c r="C6936" s="14" t="s">
        <v>13510</v>
      </c>
      <c r="D6936" s="14" t="s">
        <v>13504</v>
      </c>
      <c r="E6936" s="14" t="s">
        <v>13487</v>
      </c>
      <c r="F6936" s="14">
        <v>10</v>
      </c>
      <c r="G6936" s="14">
        <v>0.25</v>
      </c>
      <c r="H6936" s="15">
        <v>1.5840000000000003E-2</v>
      </c>
      <c r="I6936" s="15">
        <f>M6936-V6936</f>
        <v>0.24666000000000002</v>
      </c>
      <c r="J6936" s="14"/>
      <c r="K6936" s="13"/>
      <c r="L6936" s="9">
        <f>G6936*1.05</f>
        <v>0.26250000000000001</v>
      </c>
      <c r="M6936" s="11">
        <f>L6936-H6936</f>
        <v>0.24666000000000002</v>
      </c>
      <c r="N6936" s="11">
        <v>0</v>
      </c>
      <c r="P6936" s="9">
        <f>0.5*N6936/1000</f>
        <v>0</v>
      </c>
      <c r="Q6936" s="9">
        <f>P6936+O6936</f>
        <v>0</v>
      </c>
      <c r="R6936" s="11">
        <v>0</v>
      </c>
      <c r="T6936" s="9">
        <f>0.5*R6936</f>
        <v>0</v>
      </c>
      <c r="U6936" s="9">
        <f>T6936+S6936</f>
        <v>0</v>
      </c>
      <c r="V6936" s="9">
        <f>(Q6936+U6936)/(0.944*1000)</f>
        <v>0</v>
      </c>
    </row>
    <row r="6937" spans="1:22" x14ac:dyDescent="0.3">
      <c r="A6937" s="14">
        <v>6957</v>
      </c>
      <c r="B6937" s="14" t="s">
        <v>10306</v>
      </c>
      <c r="C6937" s="14" t="s">
        <v>13510</v>
      </c>
      <c r="D6937" s="14" t="s">
        <v>13504</v>
      </c>
      <c r="E6937" s="14" t="s">
        <v>13487</v>
      </c>
      <c r="F6937" s="14">
        <v>10</v>
      </c>
      <c r="G6937" s="14">
        <v>0.16</v>
      </c>
      <c r="H6937" s="15">
        <v>1.5556999999999988E-2</v>
      </c>
      <c r="I6937" s="15">
        <f>M6937-V6937</f>
        <v>0.15244300000000002</v>
      </c>
      <c r="J6937" s="14"/>
      <c r="K6937" s="13"/>
      <c r="L6937" s="9">
        <f>G6937*1.05</f>
        <v>0.16800000000000001</v>
      </c>
      <c r="M6937" s="11">
        <f>L6937-H6937</f>
        <v>0.15244300000000002</v>
      </c>
      <c r="N6937" s="11">
        <v>0</v>
      </c>
      <c r="P6937" s="9">
        <f>0.5*N6937/1000</f>
        <v>0</v>
      </c>
      <c r="Q6937" s="9">
        <f>P6937+O6937</f>
        <v>0</v>
      </c>
      <c r="R6937" s="11">
        <v>0</v>
      </c>
      <c r="T6937" s="9">
        <f>0.5*R6937</f>
        <v>0</v>
      </c>
      <c r="U6937" s="9">
        <f>T6937+S6937</f>
        <v>0</v>
      </c>
      <c r="V6937" s="9">
        <f>(Q6937+U6937)/(0.944*1000)</f>
        <v>0</v>
      </c>
    </row>
    <row r="6938" spans="1:22" x14ac:dyDescent="0.3">
      <c r="A6938" s="14">
        <v>6958</v>
      </c>
      <c r="B6938" s="14" t="s">
        <v>10307</v>
      </c>
      <c r="C6938" s="14" t="s">
        <v>13510</v>
      </c>
      <c r="D6938" s="14" t="s">
        <v>13504</v>
      </c>
      <c r="E6938" s="14" t="s">
        <v>13487</v>
      </c>
      <c r="F6938" s="14">
        <v>10</v>
      </c>
      <c r="G6938" s="14">
        <v>0.1</v>
      </c>
      <c r="H6938" s="15">
        <v>6.5000000000000002E-2</v>
      </c>
      <c r="I6938" s="15">
        <f>M6938-V6938</f>
        <v>4.0000000000000008E-2</v>
      </c>
      <c r="J6938" s="14"/>
      <c r="K6938" s="13"/>
      <c r="L6938" s="9">
        <f>G6938*1.05</f>
        <v>0.10500000000000001</v>
      </c>
      <c r="M6938" s="11">
        <f>L6938-H6938</f>
        <v>4.0000000000000008E-2</v>
      </c>
      <c r="N6938" s="11">
        <v>0</v>
      </c>
      <c r="P6938" s="9">
        <f>0.5*N6938/1000</f>
        <v>0</v>
      </c>
      <c r="Q6938" s="9">
        <f>P6938+O6938</f>
        <v>0</v>
      </c>
      <c r="R6938" s="11">
        <v>0</v>
      </c>
      <c r="T6938" s="9">
        <f>0.5*R6938</f>
        <v>0</v>
      </c>
      <c r="U6938" s="9">
        <f>T6938+S6938</f>
        <v>0</v>
      </c>
      <c r="V6938" s="9">
        <f>(Q6938+U6938)/(0.944*1000)</f>
        <v>0</v>
      </c>
    </row>
    <row r="6939" spans="1:22" x14ac:dyDescent="0.3">
      <c r="A6939" s="14">
        <v>6959</v>
      </c>
      <c r="B6939" s="14" t="s">
        <v>10308</v>
      </c>
      <c r="C6939" s="14" t="s">
        <v>13510</v>
      </c>
      <c r="D6939" s="14" t="s">
        <v>13504</v>
      </c>
      <c r="E6939" s="14" t="s">
        <v>13487</v>
      </c>
      <c r="F6939" s="14">
        <v>10</v>
      </c>
      <c r="G6939" s="14">
        <v>0.04</v>
      </c>
      <c r="H6939" s="15">
        <v>2.344000000000001E-3</v>
      </c>
      <c r="I6939" s="15">
        <f>M6939-V6939</f>
        <v>3.9656000000000004E-2</v>
      </c>
      <c r="J6939" s="14"/>
      <c r="K6939" s="13"/>
      <c r="L6939" s="9">
        <f>G6939*1.05</f>
        <v>4.2000000000000003E-2</v>
      </c>
      <c r="M6939" s="11">
        <f>L6939-H6939</f>
        <v>3.9656000000000004E-2</v>
      </c>
      <c r="N6939" s="11">
        <v>0</v>
      </c>
      <c r="P6939" s="9">
        <f>0.5*N6939/1000</f>
        <v>0</v>
      </c>
      <c r="Q6939" s="9">
        <f>P6939+O6939</f>
        <v>0</v>
      </c>
      <c r="R6939" s="11">
        <v>0</v>
      </c>
      <c r="T6939" s="9">
        <f>0.5*R6939</f>
        <v>0</v>
      </c>
      <c r="U6939" s="9">
        <f>T6939+S6939</f>
        <v>0</v>
      </c>
      <c r="V6939" s="9">
        <f>(Q6939+U6939)/(0.944*1000)</f>
        <v>0</v>
      </c>
    </row>
    <row r="6940" spans="1:22" x14ac:dyDescent="0.3">
      <c r="A6940" s="14">
        <v>6960</v>
      </c>
      <c r="B6940" s="14" t="s">
        <v>10309</v>
      </c>
      <c r="C6940" s="14" t="s">
        <v>13510</v>
      </c>
      <c r="D6940" s="14" t="s">
        <v>13504</v>
      </c>
      <c r="E6940" s="14" t="s">
        <v>13487</v>
      </c>
      <c r="F6940" s="14">
        <v>10</v>
      </c>
      <c r="G6940" s="14">
        <v>6.3E-2</v>
      </c>
      <c r="H6940" s="15">
        <v>1.9570000000000008E-3</v>
      </c>
      <c r="I6940" s="15">
        <f>M6940-V6940</f>
        <v>6.4193E-2</v>
      </c>
      <c r="J6940" s="14"/>
      <c r="K6940" s="13"/>
      <c r="L6940" s="9">
        <f>G6940*1.05</f>
        <v>6.615E-2</v>
      </c>
      <c r="M6940" s="11">
        <f>L6940-H6940</f>
        <v>6.4193E-2</v>
      </c>
      <c r="N6940" s="11">
        <v>0</v>
      </c>
      <c r="P6940" s="9">
        <f>0.5*N6940/1000</f>
        <v>0</v>
      </c>
      <c r="Q6940" s="9">
        <f>P6940+O6940</f>
        <v>0</v>
      </c>
      <c r="R6940" s="11">
        <v>0</v>
      </c>
      <c r="T6940" s="9">
        <f>0.5*R6940</f>
        <v>0</v>
      </c>
      <c r="U6940" s="9">
        <f>T6940+S6940</f>
        <v>0</v>
      </c>
      <c r="V6940" s="9">
        <f>(Q6940+U6940)/(0.944*1000)</f>
        <v>0</v>
      </c>
    </row>
    <row r="6941" spans="1:22" x14ac:dyDescent="0.3">
      <c r="A6941" s="14">
        <v>6961</v>
      </c>
      <c r="B6941" s="14" t="s">
        <v>10310</v>
      </c>
      <c r="C6941" s="14" t="s">
        <v>13510</v>
      </c>
      <c r="D6941" s="14" t="s">
        <v>13504</v>
      </c>
      <c r="E6941" s="14" t="s">
        <v>13487</v>
      </c>
      <c r="F6941" s="14">
        <v>10</v>
      </c>
      <c r="G6941" s="14">
        <v>0.16</v>
      </c>
      <c r="H6941" s="15">
        <v>7.5200000000000102E-3</v>
      </c>
      <c r="I6941" s="15">
        <f>M6941-V6941</f>
        <v>0.16048000000000001</v>
      </c>
      <c r="J6941" s="14"/>
      <c r="K6941" s="13"/>
      <c r="L6941" s="9">
        <f>G6941*1.05</f>
        <v>0.16800000000000001</v>
      </c>
      <c r="M6941" s="11">
        <f>L6941-H6941</f>
        <v>0.16048000000000001</v>
      </c>
      <c r="N6941" s="11">
        <v>0</v>
      </c>
      <c r="P6941" s="9">
        <f>0.5*N6941/1000</f>
        <v>0</v>
      </c>
      <c r="Q6941" s="9">
        <f>P6941+O6941</f>
        <v>0</v>
      </c>
      <c r="R6941" s="11">
        <v>0</v>
      </c>
      <c r="T6941" s="9">
        <f>0.5*R6941</f>
        <v>0</v>
      </c>
      <c r="U6941" s="9">
        <f>T6941+S6941</f>
        <v>0</v>
      </c>
      <c r="V6941" s="9">
        <f>(Q6941+U6941)/(0.944*1000)</f>
        <v>0</v>
      </c>
    </row>
    <row r="6942" spans="1:22" x14ac:dyDescent="0.3">
      <c r="A6942" s="14">
        <v>6962</v>
      </c>
      <c r="B6942" s="14" t="s">
        <v>10311</v>
      </c>
      <c r="C6942" s="14" t="s">
        <v>13510</v>
      </c>
      <c r="D6942" s="14" t="s">
        <v>13504</v>
      </c>
      <c r="E6942" s="14" t="s">
        <v>13487</v>
      </c>
      <c r="F6942" s="14">
        <v>10</v>
      </c>
      <c r="G6942" s="14">
        <v>0.1</v>
      </c>
      <c r="H6942" s="15">
        <v>2.9050000000000013E-3</v>
      </c>
      <c r="I6942" s="15">
        <f>M6942-V6942</f>
        <v>0.10209500000000001</v>
      </c>
      <c r="J6942" s="14"/>
      <c r="K6942" s="13"/>
      <c r="L6942" s="9">
        <f>G6942*1.05</f>
        <v>0.10500000000000001</v>
      </c>
      <c r="M6942" s="11">
        <f>L6942-H6942</f>
        <v>0.10209500000000001</v>
      </c>
      <c r="N6942" s="11">
        <v>0</v>
      </c>
      <c r="P6942" s="9">
        <f>0.5*N6942/1000</f>
        <v>0</v>
      </c>
      <c r="Q6942" s="9">
        <f>P6942+O6942</f>
        <v>0</v>
      </c>
      <c r="R6942" s="11">
        <v>0</v>
      </c>
      <c r="T6942" s="9">
        <f>0.5*R6942</f>
        <v>0</v>
      </c>
      <c r="U6942" s="9">
        <f>T6942+S6942</f>
        <v>0</v>
      </c>
      <c r="V6942" s="9">
        <f>(Q6942+U6942)/(0.944*1000)</f>
        <v>0</v>
      </c>
    </row>
    <row r="6943" spans="1:22" x14ac:dyDescent="0.3">
      <c r="A6943" s="14">
        <v>6963</v>
      </c>
      <c r="B6943" s="14" t="s">
        <v>10312</v>
      </c>
      <c r="C6943" s="14" t="s">
        <v>13510</v>
      </c>
      <c r="D6943" s="14" t="s">
        <v>13504</v>
      </c>
      <c r="E6943" s="14" t="s">
        <v>13487</v>
      </c>
      <c r="F6943" s="14">
        <v>10</v>
      </c>
      <c r="G6943" s="14">
        <v>0.16</v>
      </c>
      <c r="H6943" s="15">
        <v>1.2506E-2</v>
      </c>
      <c r="I6943" s="15">
        <f>M6943-V6943</f>
        <v>0.15549400000000002</v>
      </c>
      <c r="J6943" s="14"/>
      <c r="K6943" s="13"/>
      <c r="L6943" s="9">
        <f>G6943*1.05</f>
        <v>0.16800000000000001</v>
      </c>
      <c r="M6943" s="11">
        <f>L6943-H6943</f>
        <v>0.15549400000000002</v>
      </c>
      <c r="N6943" s="11">
        <v>0</v>
      </c>
      <c r="P6943" s="9">
        <f>0.5*N6943/1000</f>
        <v>0</v>
      </c>
      <c r="Q6943" s="9">
        <f>P6943+O6943</f>
        <v>0</v>
      </c>
      <c r="R6943" s="11">
        <v>0</v>
      </c>
      <c r="T6943" s="9">
        <f>0.5*R6943</f>
        <v>0</v>
      </c>
      <c r="U6943" s="9">
        <f>T6943+S6943</f>
        <v>0</v>
      </c>
      <c r="V6943" s="9">
        <f>(Q6943+U6943)/(0.944*1000)</f>
        <v>0</v>
      </c>
    </row>
    <row r="6944" spans="1:22" x14ac:dyDescent="0.3">
      <c r="A6944" s="14">
        <v>6964</v>
      </c>
      <c r="B6944" s="14" t="s">
        <v>10313</v>
      </c>
      <c r="C6944" s="14" t="s">
        <v>13510</v>
      </c>
      <c r="D6944" s="14" t="s">
        <v>13504</v>
      </c>
      <c r="E6944" s="14" t="s">
        <v>13487</v>
      </c>
      <c r="F6944" s="14">
        <v>10</v>
      </c>
      <c r="G6944" s="14">
        <v>0.25</v>
      </c>
      <c r="H6944" s="15">
        <v>4.469900000000001E-2</v>
      </c>
      <c r="I6944" s="15">
        <f>M6944-V6944</f>
        <v>0.21780099999999999</v>
      </c>
      <c r="J6944" s="14"/>
      <c r="K6944" s="13"/>
      <c r="L6944" s="9">
        <f>G6944*1.05</f>
        <v>0.26250000000000001</v>
      </c>
      <c r="M6944" s="11">
        <f>L6944-H6944</f>
        <v>0.21780099999999999</v>
      </c>
      <c r="N6944" s="11">
        <v>0</v>
      </c>
      <c r="P6944" s="9">
        <f>0.5*N6944/1000</f>
        <v>0</v>
      </c>
      <c r="Q6944" s="9">
        <f>P6944+O6944</f>
        <v>0</v>
      </c>
      <c r="R6944" s="11">
        <v>0</v>
      </c>
      <c r="T6944" s="9">
        <f>0.5*R6944</f>
        <v>0</v>
      </c>
      <c r="U6944" s="9">
        <f>T6944+S6944</f>
        <v>0</v>
      </c>
      <c r="V6944" s="9">
        <f>(Q6944+U6944)/(0.944*1000)</f>
        <v>0</v>
      </c>
    </row>
    <row r="6945" spans="1:22" x14ac:dyDescent="0.3">
      <c r="A6945" s="14">
        <v>6965</v>
      </c>
      <c r="B6945" s="14" t="s">
        <v>10314</v>
      </c>
      <c r="C6945" s="14" t="s">
        <v>13510</v>
      </c>
      <c r="D6945" s="14" t="s">
        <v>13504</v>
      </c>
      <c r="E6945" s="14" t="s">
        <v>13487</v>
      </c>
      <c r="F6945" s="14">
        <v>10</v>
      </c>
      <c r="G6945" s="14">
        <v>0.25</v>
      </c>
      <c r="H6945" s="15">
        <v>5.3269999999999984E-2</v>
      </c>
      <c r="I6945" s="15">
        <f>M6945-V6945</f>
        <v>0.20923000000000003</v>
      </c>
      <c r="J6945" s="14"/>
      <c r="K6945" s="13"/>
      <c r="L6945" s="9">
        <f>G6945*1.05</f>
        <v>0.26250000000000001</v>
      </c>
      <c r="M6945" s="11">
        <f>L6945-H6945</f>
        <v>0.20923000000000003</v>
      </c>
      <c r="N6945" s="11">
        <v>0</v>
      </c>
      <c r="P6945" s="9">
        <f>0.5*N6945/1000</f>
        <v>0</v>
      </c>
      <c r="Q6945" s="9">
        <f>P6945+O6945</f>
        <v>0</v>
      </c>
      <c r="R6945" s="11">
        <v>0</v>
      </c>
      <c r="T6945" s="9">
        <f>0.5*R6945</f>
        <v>0</v>
      </c>
      <c r="U6945" s="9">
        <f>T6945+S6945</f>
        <v>0</v>
      </c>
      <c r="V6945" s="9">
        <f>(Q6945+U6945)/(0.944*1000)</f>
        <v>0</v>
      </c>
    </row>
    <row r="6946" spans="1:22" x14ac:dyDescent="0.3">
      <c r="A6946" s="14">
        <v>6966</v>
      </c>
      <c r="B6946" s="14" t="s">
        <v>10315</v>
      </c>
      <c r="C6946" s="14" t="s">
        <v>13510</v>
      </c>
      <c r="D6946" s="14" t="s">
        <v>13504</v>
      </c>
      <c r="E6946" s="14" t="s">
        <v>13487</v>
      </c>
      <c r="F6946" s="14">
        <v>10</v>
      </c>
      <c r="G6946" s="14">
        <v>0.25</v>
      </c>
      <c r="H6946" s="15">
        <v>0.10423000000000002</v>
      </c>
      <c r="I6946" s="15">
        <f>M6946-V6946</f>
        <v>0.15826999999999999</v>
      </c>
      <c r="J6946" s="14"/>
      <c r="K6946" s="13"/>
      <c r="L6946" s="9">
        <f>G6946*1.05</f>
        <v>0.26250000000000001</v>
      </c>
      <c r="M6946" s="11">
        <f>L6946-H6946</f>
        <v>0.15826999999999999</v>
      </c>
      <c r="N6946" s="11">
        <v>0</v>
      </c>
      <c r="P6946" s="9">
        <f>0.5*N6946/1000</f>
        <v>0</v>
      </c>
      <c r="Q6946" s="9">
        <f>P6946+O6946</f>
        <v>0</v>
      </c>
      <c r="R6946" s="11">
        <v>0</v>
      </c>
      <c r="T6946" s="9">
        <f>0.5*R6946</f>
        <v>0</v>
      </c>
      <c r="U6946" s="9">
        <f>T6946+S6946</f>
        <v>0</v>
      </c>
      <c r="V6946" s="9">
        <f>(Q6946+U6946)/(0.944*1000)</f>
        <v>0</v>
      </c>
    </row>
    <row r="6947" spans="1:22" x14ac:dyDescent="0.3">
      <c r="A6947" s="14">
        <v>6967</v>
      </c>
      <c r="B6947" s="14" t="s">
        <v>10316</v>
      </c>
      <c r="C6947" s="14" t="s">
        <v>13510</v>
      </c>
      <c r="D6947" s="14" t="s">
        <v>13504</v>
      </c>
      <c r="E6947" s="14" t="s">
        <v>13487</v>
      </c>
      <c r="F6947" s="14">
        <v>10</v>
      </c>
      <c r="G6947" s="14">
        <v>0.25</v>
      </c>
      <c r="H6947" s="15">
        <v>6.8929000000000004E-2</v>
      </c>
      <c r="I6947" s="15">
        <f>M6947-V6947</f>
        <v>0.19357099999999999</v>
      </c>
      <c r="J6947" s="14"/>
      <c r="K6947" s="13"/>
      <c r="L6947" s="9">
        <f>G6947*1.05</f>
        <v>0.26250000000000001</v>
      </c>
      <c r="M6947" s="11">
        <f>L6947-H6947</f>
        <v>0.19357099999999999</v>
      </c>
      <c r="N6947" s="11">
        <v>0</v>
      </c>
      <c r="P6947" s="9">
        <f>0.5*N6947/1000</f>
        <v>0</v>
      </c>
      <c r="Q6947" s="9">
        <f>P6947+O6947</f>
        <v>0</v>
      </c>
      <c r="R6947" s="11">
        <v>0</v>
      </c>
      <c r="T6947" s="9">
        <f>0.5*R6947</f>
        <v>0</v>
      </c>
      <c r="U6947" s="9">
        <f>T6947+S6947</f>
        <v>0</v>
      </c>
      <c r="V6947" s="9">
        <f>(Q6947+U6947)/(0.944*1000)</f>
        <v>0</v>
      </c>
    </row>
    <row r="6948" spans="1:22" x14ac:dyDescent="0.3">
      <c r="A6948" s="14">
        <v>6968</v>
      </c>
      <c r="B6948" s="14" t="s">
        <v>10317</v>
      </c>
      <c r="C6948" s="14" t="s">
        <v>13510</v>
      </c>
      <c r="D6948" s="14" t="s">
        <v>13504</v>
      </c>
      <c r="E6948" s="14" t="s">
        <v>13487</v>
      </c>
      <c r="F6948" s="14">
        <v>10</v>
      </c>
      <c r="G6948" s="14">
        <v>2.5000000000000001E-2</v>
      </c>
      <c r="H6948" s="15">
        <v>1.2999999999999999E-2</v>
      </c>
      <c r="I6948" s="15">
        <f>M6948-V6948</f>
        <v>1.3250000000000003E-2</v>
      </c>
      <c r="J6948" s="14"/>
      <c r="K6948" s="13"/>
      <c r="L6948" s="9">
        <f>G6948*1.05</f>
        <v>2.6250000000000002E-2</v>
      </c>
      <c r="M6948" s="11">
        <f>L6948-H6948</f>
        <v>1.3250000000000003E-2</v>
      </c>
      <c r="N6948" s="11">
        <v>0</v>
      </c>
      <c r="P6948" s="9">
        <f>0.5*N6948/1000</f>
        <v>0</v>
      </c>
      <c r="Q6948" s="9">
        <f>P6948+O6948</f>
        <v>0</v>
      </c>
      <c r="R6948" s="11">
        <v>0</v>
      </c>
      <c r="T6948" s="9">
        <f>0.5*R6948</f>
        <v>0</v>
      </c>
      <c r="U6948" s="9">
        <f>T6948+S6948</f>
        <v>0</v>
      </c>
      <c r="V6948" s="9">
        <f>(Q6948+U6948)/(0.944*1000)</f>
        <v>0</v>
      </c>
    </row>
    <row r="6949" spans="1:22" x14ac:dyDescent="0.3">
      <c r="A6949" s="14">
        <v>6969</v>
      </c>
      <c r="B6949" s="14" t="s">
        <v>10318</v>
      </c>
      <c r="C6949" s="14" t="s">
        <v>13510</v>
      </c>
      <c r="D6949" s="14" t="s">
        <v>13504</v>
      </c>
      <c r="E6949" s="14" t="s">
        <v>13487</v>
      </c>
      <c r="F6949" s="14">
        <v>10</v>
      </c>
      <c r="G6949" s="14">
        <v>0.1</v>
      </c>
      <c r="H6949" s="15">
        <v>5.0651999999999996E-2</v>
      </c>
      <c r="I6949" s="15">
        <f>M6949-V6949</f>
        <v>5.4348000000000014E-2</v>
      </c>
      <c r="J6949" s="14"/>
      <c r="K6949" s="13"/>
      <c r="L6949" s="9">
        <f>G6949*1.05</f>
        <v>0.10500000000000001</v>
      </c>
      <c r="M6949" s="11">
        <f>L6949-H6949</f>
        <v>5.4348000000000014E-2</v>
      </c>
      <c r="N6949" s="11">
        <v>0</v>
      </c>
      <c r="P6949" s="9">
        <f>0.5*N6949/1000</f>
        <v>0</v>
      </c>
      <c r="Q6949" s="9">
        <f>P6949+O6949</f>
        <v>0</v>
      </c>
      <c r="R6949" s="11">
        <v>0</v>
      </c>
      <c r="T6949" s="9">
        <f>0.5*R6949</f>
        <v>0</v>
      </c>
      <c r="U6949" s="9">
        <f>T6949+S6949</f>
        <v>0</v>
      </c>
      <c r="V6949" s="9">
        <f>(Q6949+U6949)/(0.944*1000)</f>
        <v>0</v>
      </c>
    </row>
    <row r="6950" spans="1:22" x14ac:dyDescent="0.3">
      <c r="A6950" s="14">
        <v>6970</v>
      </c>
      <c r="B6950" s="14" t="s">
        <v>10319</v>
      </c>
      <c r="C6950" s="14" t="s">
        <v>13510</v>
      </c>
      <c r="D6950" s="14" t="s">
        <v>13504</v>
      </c>
      <c r="E6950" s="14" t="s">
        <v>13487</v>
      </c>
      <c r="F6950" s="14">
        <v>10</v>
      </c>
      <c r="G6950" s="14">
        <v>6.3E-2</v>
      </c>
      <c r="H6950" s="15">
        <v>1.4994999999999998E-2</v>
      </c>
      <c r="I6950" s="15">
        <f>M6950-V6950</f>
        <v>5.1155000000000006E-2</v>
      </c>
      <c r="J6950" s="14"/>
      <c r="K6950" s="13"/>
      <c r="L6950" s="9">
        <f>G6950*1.05</f>
        <v>6.615E-2</v>
      </c>
      <c r="M6950" s="11">
        <f>L6950-H6950</f>
        <v>5.1155000000000006E-2</v>
      </c>
      <c r="N6950" s="11">
        <v>0</v>
      </c>
      <c r="P6950" s="9">
        <f>0.5*N6950/1000</f>
        <v>0</v>
      </c>
      <c r="Q6950" s="9">
        <f>P6950+O6950</f>
        <v>0</v>
      </c>
      <c r="R6950" s="11">
        <v>0</v>
      </c>
      <c r="T6950" s="9">
        <f>0.5*R6950</f>
        <v>0</v>
      </c>
      <c r="U6950" s="9">
        <f>T6950+S6950</f>
        <v>0</v>
      </c>
      <c r="V6950" s="9">
        <f>(Q6950+U6950)/(0.944*1000)</f>
        <v>0</v>
      </c>
    </row>
    <row r="6951" spans="1:22" x14ac:dyDescent="0.3">
      <c r="A6951" s="14">
        <v>6971</v>
      </c>
      <c r="B6951" s="14" t="s">
        <v>10320</v>
      </c>
      <c r="C6951" s="14" t="s">
        <v>13510</v>
      </c>
      <c r="D6951" s="14" t="s">
        <v>13504</v>
      </c>
      <c r="E6951" s="14" t="s">
        <v>13487</v>
      </c>
      <c r="F6951" s="14">
        <v>10</v>
      </c>
      <c r="G6951" s="14">
        <v>0.1</v>
      </c>
      <c r="H6951" s="15">
        <v>1.4686000000000006E-2</v>
      </c>
      <c r="I6951" s="15">
        <f>M6951-V6951</f>
        <v>9.0314000000000005E-2</v>
      </c>
      <c r="J6951" s="14"/>
      <c r="K6951" s="13"/>
      <c r="L6951" s="9">
        <f>G6951*1.05</f>
        <v>0.10500000000000001</v>
      </c>
      <c r="M6951" s="11">
        <f>L6951-H6951</f>
        <v>9.0314000000000005E-2</v>
      </c>
      <c r="N6951" s="11">
        <v>0</v>
      </c>
      <c r="P6951" s="9">
        <f>0.5*N6951/1000</f>
        <v>0</v>
      </c>
      <c r="Q6951" s="9">
        <f>P6951+O6951</f>
        <v>0</v>
      </c>
      <c r="R6951" s="11">
        <v>0</v>
      </c>
      <c r="T6951" s="9">
        <f>0.5*R6951</f>
        <v>0</v>
      </c>
      <c r="U6951" s="9">
        <f>T6951+S6951</f>
        <v>0</v>
      </c>
      <c r="V6951" s="9">
        <f>(Q6951+U6951)/(0.944*1000)</f>
        <v>0</v>
      </c>
    </row>
    <row r="6952" spans="1:22" x14ac:dyDescent="0.3">
      <c r="A6952" s="14">
        <v>6972</v>
      </c>
      <c r="B6952" s="14" t="s">
        <v>10321</v>
      </c>
      <c r="C6952" s="14" t="s">
        <v>13510</v>
      </c>
      <c r="D6952" s="14" t="s">
        <v>13504</v>
      </c>
      <c r="E6952" s="14" t="s">
        <v>13487</v>
      </c>
      <c r="F6952" s="14">
        <v>10</v>
      </c>
      <c r="G6952" s="14">
        <v>0.1</v>
      </c>
      <c r="H6952" s="15">
        <v>1.3289999999999993E-2</v>
      </c>
      <c r="I6952" s="15">
        <f>M6952-V6952</f>
        <v>9.1710000000000014E-2</v>
      </c>
      <c r="J6952" s="14"/>
      <c r="K6952" s="13"/>
      <c r="L6952" s="9">
        <f>G6952*1.05</f>
        <v>0.10500000000000001</v>
      </c>
      <c r="M6952" s="11">
        <f>L6952-H6952</f>
        <v>9.1710000000000014E-2</v>
      </c>
      <c r="N6952" s="11">
        <v>0</v>
      </c>
      <c r="P6952" s="9">
        <f>0.5*N6952/1000</f>
        <v>0</v>
      </c>
      <c r="Q6952" s="9">
        <f>P6952+O6952</f>
        <v>0</v>
      </c>
      <c r="R6952" s="11">
        <v>0</v>
      </c>
      <c r="T6952" s="9">
        <f>0.5*R6952</f>
        <v>0</v>
      </c>
      <c r="U6952" s="9">
        <f>T6952+S6952</f>
        <v>0</v>
      </c>
      <c r="V6952" s="9">
        <f>(Q6952+U6952)/(0.944*1000)</f>
        <v>0</v>
      </c>
    </row>
    <row r="6953" spans="1:22" x14ac:dyDescent="0.3">
      <c r="A6953" s="14">
        <v>6973</v>
      </c>
      <c r="B6953" s="14" t="s">
        <v>10322</v>
      </c>
      <c r="C6953" s="14" t="s">
        <v>13510</v>
      </c>
      <c r="D6953" s="14" t="s">
        <v>13504</v>
      </c>
      <c r="E6953" s="14" t="s">
        <v>13487</v>
      </c>
      <c r="F6953" s="14">
        <v>10</v>
      </c>
      <c r="G6953" s="14">
        <v>0.25</v>
      </c>
      <c r="H6953" s="15">
        <v>2.7931000000000011E-2</v>
      </c>
      <c r="I6953" s="15">
        <f>M6953-V6953</f>
        <v>0.234569</v>
      </c>
      <c r="J6953" s="14"/>
      <c r="K6953" s="13"/>
      <c r="L6953" s="9">
        <f>G6953*1.05</f>
        <v>0.26250000000000001</v>
      </c>
      <c r="M6953" s="11">
        <f>L6953-H6953</f>
        <v>0.234569</v>
      </c>
      <c r="N6953" s="11">
        <v>0</v>
      </c>
      <c r="P6953" s="9">
        <f>0.5*N6953/1000</f>
        <v>0</v>
      </c>
      <c r="Q6953" s="9">
        <f>P6953+O6953</f>
        <v>0</v>
      </c>
      <c r="R6953" s="11">
        <v>0</v>
      </c>
      <c r="T6953" s="9">
        <f>0.5*R6953</f>
        <v>0</v>
      </c>
      <c r="U6953" s="9">
        <f>T6953+S6953</f>
        <v>0</v>
      </c>
      <c r="V6953" s="9">
        <f>(Q6953+U6953)/(0.944*1000)</f>
        <v>0</v>
      </c>
    </row>
    <row r="6954" spans="1:22" x14ac:dyDescent="0.3">
      <c r="A6954" s="14">
        <v>6974</v>
      </c>
      <c r="B6954" s="14" t="s">
        <v>10323</v>
      </c>
      <c r="C6954" s="14" t="s">
        <v>13510</v>
      </c>
      <c r="D6954" s="14" t="s">
        <v>13504</v>
      </c>
      <c r="E6954" s="14" t="s">
        <v>13487</v>
      </c>
      <c r="F6954" s="14">
        <v>10</v>
      </c>
      <c r="G6954" s="14">
        <v>0.4</v>
      </c>
      <c r="H6954" s="15">
        <v>4.1067999999999986E-2</v>
      </c>
      <c r="I6954" s="15">
        <f>M6954-V6954</f>
        <v>0.37893200000000005</v>
      </c>
      <c r="J6954" s="14"/>
      <c r="K6954" s="13"/>
      <c r="L6954" s="9">
        <f>G6954*1.05</f>
        <v>0.42000000000000004</v>
      </c>
      <c r="M6954" s="11">
        <f>L6954-H6954</f>
        <v>0.37893200000000005</v>
      </c>
      <c r="N6954" s="11">
        <v>0</v>
      </c>
      <c r="P6954" s="9">
        <f>0.5*N6954/1000</f>
        <v>0</v>
      </c>
      <c r="Q6954" s="9">
        <f>P6954+O6954</f>
        <v>0</v>
      </c>
      <c r="R6954" s="11">
        <v>0</v>
      </c>
      <c r="T6954" s="9">
        <f>0.5*R6954</f>
        <v>0</v>
      </c>
      <c r="U6954" s="9">
        <f>T6954+S6954</f>
        <v>0</v>
      </c>
      <c r="V6954" s="9">
        <f>(Q6954+U6954)/(0.944*1000)</f>
        <v>0</v>
      </c>
    </row>
    <row r="6955" spans="1:22" x14ac:dyDescent="0.3">
      <c r="A6955" s="14">
        <v>6975</v>
      </c>
      <c r="B6955" s="14" t="s">
        <v>10324</v>
      </c>
      <c r="C6955" s="14" t="s">
        <v>13510</v>
      </c>
      <c r="D6955" s="14" t="s">
        <v>13504</v>
      </c>
      <c r="E6955" s="14" t="s">
        <v>13487</v>
      </c>
      <c r="F6955" s="14">
        <v>10</v>
      </c>
      <c r="G6955" s="14">
        <v>0.04</v>
      </c>
      <c r="H6955" s="15">
        <v>8.9999999999999993E-3</v>
      </c>
      <c r="I6955" s="15">
        <f>M6955-V6955</f>
        <v>3.3000000000000002E-2</v>
      </c>
      <c r="J6955" s="14"/>
      <c r="K6955" s="13"/>
      <c r="L6955" s="9">
        <f>G6955*1.05</f>
        <v>4.2000000000000003E-2</v>
      </c>
      <c r="M6955" s="11">
        <f>L6955-H6955</f>
        <v>3.3000000000000002E-2</v>
      </c>
      <c r="N6955" s="11">
        <v>0</v>
      </c>
      <c r="P6955" s="9">
        <f>0.5*N6955/1000</f>
        <v>0</v>
      </c>
      <c r="Q6955" s="9">
        <f>P6955+O6955</f>
        <v>0</v>
      </c>
      <c r="R6955" s="11">
        <v>0</v>
      </c>
      <c r="T6955" s="9">
        <f>0.5*R6955</f>
        <v>0</v>
      </c>
      <c r="U6955" s="9">
        <f>T6955+S6955</f>
        <v>0</v>
      </c>
      <c r="V6955" s="9">
        <f>(Q6955+U6955)/(0.944*1000)</f>
        <v>0</v>
      </c>
    </row>
    <row r="6956" spans="1:22" x14ac:dyDescent="0.3">
      <c r="A6956" s="14">
        <v>6976</v>
      </c>
      <c r="B6956" s="14" t="s">
        <v>10325</v>
      </c>
      <c r="C6956" s="14" t="s">
        <v>13510</v>
      </c>
      <c r="D6956" s="14" t="s">
        <v>13504</v>
      </c>
      <c r="E6956" s="14" t="s">
        <v>13487</v>
      </c>
      <c r="F6956" s="14">
        <v>10</v>
      </c>
      <c r="G6956" s="14">
        <v>0.25</v>
      </c>
      <c r="H6956" s="15">
        <v>4.7411000000000002E-2</v>
      </c>
      <c r="I6956" s="15">
        <f>M6956-V6956</f>
        <v>0.215089</v>
      </c>
      <c r="J6956" s="14"/>
      <c r="K6956" s="13"/>
      <c r="L6956" s="9">
        <f>G6956*1.05</f>
        <v>0.26250000000000001</v>
      </c>
      <c r="M6956" s="11">
        <f>L6956-H6956</f>
        <v>0.215089</v>
      </c>
      <c r="N6956" s="11">
        <v>0</v>
      </c>
      <c r="P6956" s="9">
        <f>0.5*N6956/1000</f>
        <v>0</v>
      </c>
      <c r="Q6956" s="9">
        <f>P6956+O6956</f>
        <v>0</v>
      </c>
      <c r="R6956" s="11">
        <v>0</v>
      </c>
      <c r="T6956" s="9">
        <f>0.5*R6956</f>
        <v>0</v>
      </c>
      <c r="U6956" s="9">
        <f>T6956+S6956</f>
        <v>0</v>
      </c>
      <c r="V6956" s="9">
        <f>(Q6956+U6956)/(0.944*1000)</f>
        <v>0</v>
      </c>
    </row>
    <row r="6957" spans="1:22" x14ac:dyDescent="0.3">
      <c r="A6957" s="14">
        <v>6977</v>
      </c>
      <c r="B6957" s="14" t="s">
        <v>10326</v>
      </c>
      <c r="C6957" s="14" t="s">
        <v>13510</v>
      </c>
      <c r="D6957" s="14" t="s">
        <v>13504</v>
      </c>
      <c r="E6957" s="14" t="s">
        <v>13487</v>
      </c>
      <c r="F6957" s="14">
        <v>10</v>
      </c>
      <c r="G6957" s="14">
        <v>0.16</v>
      </c>
      <c r="H6957" s="15">
        <v>3.8683999999999996E-2</v>
      </c>
      <c r="I6957" s="15">
        <f>M6957-V6957</f>
        <v>0.12931600000000001</v>
      </c>
      <c r="J6957" s="14"/>
      <c r="K6957" s="13"/>
      <c r="L6957" s="9">
        <f>G6957*1.05</f>
        <v>0.16800000000000001</v>
      </c>
      <c r="M6957" s="11">
        <f>L6957-H6957</f>
        <v>0.12931600000000001</v>
      </c>
      <c r="N6957" s="11">
        <v>0</v>
      </c>
      <c r="P6957" s="9">
        <f>0.5*N6957/1000</f>
        <v>0</v>
      </c>
      <c r="Q6957" s="9">
        <f>P6957+O6957</f>
        <v>0</v>
      </c>
      <c r="R6957" s="11">
        <v>0</v>
      </c>
      <c r="T6957" s="9">
        <f>0.5*R6957</f>
        <v>0</v>
      </c>
      <c r="U6957" s="9">
        <f>T6957+S6957</f>
        <v>0</v>
      </c>
      <c r="V6957" s="9">
        <f>(Q6957+U6957)/(0.944*1000)</f>
        <v>0</v>
      </c>
    </row>
    <row r="6958" spans="1:22" x14ac:dyDescent="0.3">
      <c r="A6958" s="14">
        <v>6978</v>
      </c>
      <c r="B6958" s="14" t="s">
        <v>10327</v>
      </c>
      <c r="C6958" s="14" t="s">
        <v>13510</v>
      </c>
      <c r="D6958" s="14" t="s">
        <v>13504</v>
      </c>
      <c r="E6958" s="14" t="s">
        <v>13487</v>
      </c>
      <c r="F6958" s="14">
        <v>10</v>
      </c>
      <c r="G6958" s="14">
        <v>0.16</v>
      </c>
      <c r="H6958" s="15">
        <v>0.114856</v>
      </c>
      <c r="I6958" s="15">
        <f>M6958-V6958</f>
        <v>5.3139762711864415E-2</v>
      </c>
      <c r="J6958" s="14"/>
      <c r="K6958" s="13"/>
      <c r="L6958" s="9">
        <f>G6958*1.05</f>
        <v>0.16800000000000001</v>
      </c>
      <c r="M6958" s="11">
        <f>L6958-H6958</f>
        <v>5.3144000000000011E-2</v>
      </c>
      <c r="N6958" s="11">
        <v>8</v>
      </c>
      <c r="P6958" s="9">
        <f>0.5*N6958/1000</f>
        <v>4.0000000000000001E-3</v>
      </c>
      <c r="Q6958" s="9">
        <f>P6958+O6958</f>
        <v>4.0000000000000001E-3</v>
      </c>
      <c r="R6958" s="11">
        <v>0</v>
      </c>
      <c r="T6958" s="9">
        <f>0.5*R6958</f>
        <v>0</v>
      </c>
      <c r="U6958" s="9">
        <f>T6958+S6958</f>
        <v>0</v>
      </c>
      <c r="V6958" s="9">
        <f>(Q6958+U6958)/(0.944*1000)</f>
        <v>4.2372881355932203E-6</v>
      </c>
    </row>
    <row r="6959" spans="1:22" x14ac:dyDescent="0.3">
      <c r="A6959" s="14">
        <v>6979</v>
      </c>
      <c r="B6959" s="14" t="s">
        <v>10328</v>
      </c>
      <c r="C6959" s="14" t="s">
        <v>13510</v>
      </c>
      <c r="D6959" s="14" t="s">
        <v>13504</v>
      </c>
      <c r="E6959" s="14" t="s">
        <v>13487</v>
      </c>
      <c r="F6959" s="14">
        <v>10</v>
      </c>
      <c r="G6959" s="14">
        <v>0.1</v>
      </c>
      <c r="H6959" s="15">
        <v>2.6179999999999991E-2</v>
      </c>
      <c r="I6959" s="15">
        <f>M6959-V6959</f>
        <v>7.8820000000000015E-2</v>
      </c>
      <c r="J6959" s="14"/>
      <c r="K6959" s="13"/>
      <c r="L6959" s="9">
        <f>G6959*1.05</f>
        <v>0.10500000000000001</v>
      </c>
      <c r="M6959" s="11">
        <f>L6959-H6959</f>
        <v>7.8820000000000015E-2</v>
      </c>
      <c r="N6959" s="11">
        <v>0</v>
      </c>
      <c r="P6959" s="9">
        <f>0.5*N6959/1000</f>
        <v>0</v>
      </c>
      <c r="Q6959" s="9">
        <f>P6959+O6959</f>
        <v>0</v>
      </c>
      <c r="R6959" s="11">
        <v>0</v>
      </c>
      <c r="T6959" s="9">
        <f>0.5*R6959</f>
        <v>0</v>
      </c>
      <c r="U6959" s="9">
        <f>T6959+S6959</f>
        <v>0</v>
      </c>
      <c r="V6959" s="9">
        <f>(Q6959+U6959)/(0.944*1000)</f>
        <v>0</v>
      </c>
    </row>
    <row r="6960" spans="1:22" x14ac:dyDescent="0.3">
      <c r="A6960" s="14">
        <v>6980</v>
      </c>
      <c r="B6960" s="14" t="s">
        <v>10329</v>
      </c>
      <c r="C6960" s="14" t="s">
        <v>13510</v>
      </c>
      <c r="D6960" s="14" t="s">
        <v>13504</v>
      </c>
      <c r="E6960" s="14" t="s">
        <v>13487</v>
      </c>
      <c r="F6960" s="14">
        <v>10</v>
      </c>
      <c r="G6960" s="14">
        <v>0.16</v>
      </c>
      <c r="H6960" s="15">
        <v>2.5177999999999999E-2</v>
      </c>
      <c r="I6960" s="15">
        <f>M6960-V6960</f>
        <v>0.142822</v>
      </c>
      <c r="J6960" s="14"/>
      <c r="K6960" s="13"/>
      <c r="L6960" s="9">
        <f>G6960*1.05</f>
        <v>0.16800000000000001</v>
      </c>
      <c r="M6960" s="11">
        <f>L6960-H6960</f>
        <v>0.142822</v>
      </c>
      <c r="N6960" s="11">
        <v>0</v>
      </c>
      <c r="P6960" s="9">
        <f>0.5*N6960/1000</f>
        <v>0</v>
      </c>
      <c r="Q6960" s="9">
        <f>P6960+O6960</f>
        <v>0</v>
      </c>
      <c r="R6960" s="11">
        <v>0</v>
      </c>
      <c r="T6960" s="9">
        <f>0.5*R6960</f>
        <v>0</v>
      </c>
      <c r="U6960" s="9">
        <f>T6960+S6960</f>
        <v>0</v>
      </c>
      <c r="V6960" s="9">
        <f>(Q6960+U6960)/(0.944*1000)</f>
        <v>0</v>
      </c>
    </row>
    <row r="6961" spans="1:22" x14ac:dyDescent="0.3">
      <c r="A6961" s="14">
        <v>6981</v>
      </c>
      <c r="B6961" s="14" t="s">
        <v>10330</v>
      </c>
      <c r="C6961" s="14" t="s">
        <v>13510</v>
      </c>
      <c r="D6961" s="14" t="s">
        <v>13504</v>
      </c>
      <c r="E6961" s="14" t="s">
        <v>13487</v>
      </c>
      <c r="F6961" s="14">
        <v>10</v>
      </c>
      <c r="G6961" s="14">
        <v>0.16</v>
      </c>
      <c r="H6961" s="15">
        <v>4.1914E-2</v>
      </c>
      <c r="I6961" s="15">
        <f>M6961-V6961</f>
        <v>0.126086</v>
      </c>
      <c r="J6961" s="14"/>
      <c r="K6961" s="13"/>
      <c r="L6961" s="9">
        <f>G6961*1.05</f>
        <v>0.16800000000000001</v>
      </c>
      <c r="M6961" s="11">
        <f>L6961-H6961</f>
        <v>0.126086</v>
      </c>
      <c r="N6961" s="11">
        <v>0</v>
      </c>
      <c r="P6961" s="9">
        <f>0.5*N6961/1000</f>
        <v>0</v>
      </c>
      <c r="Q6961" s="9">
        <f>P6961+O6961</f>
        <v>0</v>
      </c>
      <c r="R6961" s="11">
        <v>0</v>
      </c>
      <c r="T6961" s="9">
        <f>0.5*R6961</f>
        <v>0</v>
      </c>
      <c r="U6961" s="9">
        <f>T6961+S6961</f>
        <v>0</v>
      </c>
      <c r="V6961" s="9">
        <f>(Q6961+U6961)/(0.944*1000)</f>
        <v>0</v>
      </c>
    </row>
    <row r="6962" spans="1:22" x14ac:dyDescent="0.3">
      <c r="A6962" s="14">
        <v>6982</v>
      </c>
      <c r="B6962" s="14" t="s">
        <v>10331</v>
      </c>
      <c r="C6962" s="14" t="s">
        <v>13510</v>
      </c>
      <c r="D6962" s="14" t="s">
        <v>13504</v>
      </c>
      <c r="E6962" s="14" t="s">
        <v>13487</v>
      </c>
      <c r="F6962" s="14">
        <v>10</v>
      </c>
      <c r="G6962" s="14">
        <v>0.16</v>
      </c>
      <c r="H6962" s="15">
        <v>1.4050000000000011E-3</v>
      </c>
      <c r="I6962" s="15">
        <f>M6962-V6962</f>
        <v>0.16659500000000002</v>
      </c>
      <c r="J6962" s="14"/>
      <c r="K6962" s="13"/>
      <c r="L6962" s="9">
        <f>G6962*1.05</f>
        <v>0.16800000000000001</v>
      </c>
      <c r="M6962" s="11">
        <f>L6962-H6962</f>
        <v>0.16659500000000002</v>
      </c>
      <c r="N6962" s="11">
        <v>0</v>
      </c>
      <c r="P6962" s="9">
        <f>0.5*N6962/1000</f>
        <v>0</v>
      </c>
      <c r="Q6962" s="9">
        <f>P6962+O6962</f>
        <v>0</v>
      </c>
      <c r="R6962" s="11">
        <v>0</v>
      </c>
      <c r="T6962" s="9">
        <f>0.5*R6962</f>
        <v>0</v>
      </c>
      <c r="U6962" s="9">
        <f>T6962+S6962</f>
        <v>0</v>
      </c>
      <c r="V6962" s="9">
        <f>(Q6962+U6962)/(0.944*1000)</f>
        <v>0</v>
      </c>
    </row>
    <row r="6963" spans="1:22" x14ac:dyDescent="0.3">
      <c r="A6963" s="14">
        <v>6983</v>
      </c>
      <c r="B6963" s="14" t="s">
        <v>10332</v>
      </c>
      <c r="C6963" s="14" t="s">
        <v>13510</v>
      </c>
      <c r="D6963" s="14" t="s">
        <v>13504</v>
      </c>
      <c r="E6963" s="14" t="s">
        <v>13487</v>
      </c>
      <c r="F6963" s="14">
        <v>10</v>
      </c>
      <c r="G6963" s="14">
        <v>6.3E-2</v>
      </c>
      <c r="H6963" s="15">
        <v>5.8099999999999999E-2</v>
      </c>
      <c r="I6963" s="15">
        <f>M6963-V6963</f>
        <v>8.0500000000000016E-3</v>
      </c>
      <c r="J6963" s="14"/>
      <c r="K6963" s="13"/>
      <c r="L6963" s="9">
        <f>G6963*1.05</f>
        <v>6.615E-2</v>
      </c>
      <c r="M6963" s="11">
        <f>L6963-H6963</f>
        <v>8.0500000000000016E-3</v>
      </c>
      <c r="N6963" s="11">
        <v>0</v>
      </c>
      <c r="P6963" s="9">
        <f>0.5*N6963/1000</f>
        <v>0</v>
      </c>
      <c r="Q6963" s="9">
        <f>P6963+O6963</f>
        <v>0</v>
      </c>
      <c r="R6963" s="11">
        <v>0</v>
      </c>
      <c r="S6963" s="9">
        <f>0.75*R6963/1000</f>
        <v>0</v>
      </c>
      <c r="T6963" s="9">
        <f>0.5*R6963</f>
        <v>0</v>
      </c>
      <c r="U6963" s="9">
        <f>T6963+S6963</f>
        <v>0</v>
      </c>
      <c r="V6963" s="9">
        <f>(Q6963+U6963)/(0.944*1000)</f>
        <v>0</v>
      </c>
    </row>
    <row r="6964" spans="1:22" x14ac:dyDescent="0.3">
      <c r="A6964" s="14">
        <v>6984</v>
      </c>
      <c r="B6964" s="14" t="s">
        <v>10333</v>
      </c>
      <c r="C6964" s="14" t="s">
        <v>13510</v>
      </c>
      <c r="D6964" s="14" t="s">
        <v>13504</v>
      </c>
      <c r="E6964" s="14" t="s">
        <v>13487</v>
      </c>
      <c r="F6964" s="14">
        <v>10</v>
      </c>
      <c r="G6964" s="14">
        <v>0.25</v>
      </c>
      <c r="H6964" s="15">
        <v>5.9396000000000018E-2</v>
      </c>
      <c r="I6964" s="15">
        <f>M6964-V6964</f>
        <v>0.19515908474576271</v>
      </c>
      <c r="J6964" s="14"/>
      <c r="K6964" s="13"/>
      <c r="L6964" s="9">
        <f>G6964*1.05</f>
        <v>0.26250000000000001</v>
      </c>
      <c r="M6964" s="11">
        <f>L6964-H6964</f>
        <v>0.20310400000000001</v>
      </c>
      <c r="N6964" s="11">
        <v>0</v>
      </c>
      <c r="P6964" s="9">
        <f>0.5*N6964/1000</f>
        <v>0</v>
      </c>
      <c r="Q6964" s="9">
        <f>P6964+O6964</f>
        <v>0</v>
      </c>
      <c r="R6964" s="11">
        <v>15</v>
      </c>
      <c r="T6964" s="9">
        <f>0.5*R6964</f>
        <v>7.5</v>
      </c>
      <c r="U6964" s="9">
        <f>T6964+S6964</f>
        <v>7.5</v>
      </c>
      <c r="V6964" s="9">
        <f>(Q6964+U6964)/(0.944*1000)</f>
        <v>7.9449152542372878E-3</v>
      </c>
    </row>
    <row r="6965" spans="1:22" x14ac:dyDescent="0.3">
      <c r="A6965" s="14">
        <v>6985</v>
      </c>
      <c r="B6965" s="14" t="s">
        <v>10334</v>
      </c>
      <c r="C6965" s="14" t="s">
        <v>13510</v>
      </c>
      <c r="D6965" s="14" t="s">
        <v>13504</v>
      </c>
      <c r="E6965" s="14" t="s">
        <v>13487</v>
      </c>
      <c r="F6965" s="14">
        <v>10</v>
      </c>
      <c r="G6965" s="14">
        <v>0.4</v>
      </c>
      <c r="H6965" s="15">
        <v>4.6699999999998452E-4</v>
      </c>
      <c r="I6965" s="15">
        <f>M6965-V6965</f>
        <v>0.41317706779661023</v>
      </c>
      <c r="J6965" s="14"/>
      <c r="K6965" s="13"/>
      <c r="L6965" s="9">
        <f>G6965*1.05</f>
        <v>0.42000000000000004</v>
      </c>
      <c r="M6965" s="11">
        <f>L6965-H6965</f>
        <v>0.41953300000000004</v>
      </c>
      <c r="N6965" s="11">
        <v>0</v>
      </c>
      <c r="P6965" s="9">
        <f>0.5*N6965/1000</f>
        <v>0</v>
      </c>
      <c r="Q6965" s="9">
        <f>P6965+O6965</f>
        <v>0</v>
      </c>
      <c r="R6965" s="11">
        <v>12</v>
      </c>
      <c r="T6965" s="9">
        <f>0.5*R6965</f>
        <v>6</v>
      </c>
      <c r="U6965" s="9">
        <f>T6965+S6965</f>
        <v>6</v>
      </c>
      <c r="V6965" s="9">
        <f>(Q6965+U6965)/(0.944*1000)</f>
        <v>6.3559322033898309E-3</v>
      </c>
    </row>
    <row r="6966" spans="1:22" x14ac:dyDescent="0.3">
      <c r="A6966" s="14">
        <v>6986</v>
      </c>
      <c r="B6966" s="14" t="s">
        <v>10335</v>
      </c>
      <c r="C6966" s="14" t="s">
        <v>13510</v>
      </c>
      <c r="D6966" s="14" t="s">
        <v>13504</v>
      </c>
      <c r="E6966" s="14" t="s">
        <v>13487</v>
      </c>
      <c r="F6966" s="14">
        <v>10</v>
      </c>
      <c r="G6966" s="14">
        <v>6.3E-2</v>
      </c>
      <c r="H6966" s="15">
        <v>3.9179999999999996E-3</v>
      </c>
      <c r="I6966" s="15">
        <f>M6966-V6966</f>
        <v>6.2232000000000003E-2</v>
      </c>
      <c r="J6966" s="14"/>
      <c r="K6966" s="13"/>
      <c r="L6966" s="9">
        <f>G6966*1.05</f>
        <v>6.615E-2</v>
      </c>
      <c r="M6966" s="11">
        <f>L6966-H6966</f>
        <v>6.2232000000000003E-2</v>
      </c>
      <c r="N6966" s="11">
        <v>0</v>
      </c>
      <c r="P6966" s="9">
        <f>0.5*N6966/1000</f>
        <v>0</v>
      </c>
      <c r="Q6966" s="9">
        <f>P6966+O6966</f>
        <v>0</v>
      </c>
      <c r="R6966" s="11">
        <v>0</v>
      </c>
      <c r="T6966" s="9">
        <f>0.5*R6966</f>
        <v>0</v>
      </c>
      <c r="U6966" s="9">
        <f>T6966+S6966</f>
        <v>0</v>
      </c>
      <c r="V6966" s="9">
        <f>(Q6966+U6966)/(0.944*1000)</f>
        <v>0</v>
      </c>
    </row>
    <row r="6967" spans="1:22" x14ac:dyDescent="0.3">
      <c r="A6967" s="14">
        <v>6987</v>
      </c>
      <c r="B6967" s="14" t="s">
        <v>10336</v>
      </c>
      <c r="C6967" s="14" t="s">
        <v>13510</v>
      </c>
      <c r="D6967" s="14" t="s">
        <v>13504</v>
      </c>
      <c r="E6967" s="14" t="s">
        <v>13487</v>
      </c>
      <c r="F6967" s="14">
        <v>10</v>
      </c>
      <c r="G6967" s="14">
        <v>0.16</v>
      </c>
      <c r="H6967" s="15">
        <v>4.3309999999999885E-3</v>
      </c>
      <c r="I6967" s="15">
        <f>M6967-V6967</f>
        <v>0.16366900000000001</v>
      </c>
      <c r="J6967" s="14"/>
      <c r="K6967" s="13"/>
      <c r="L6967" s="9">
        <f>G6967*1.05</f>
        <v>0.16800000000000001</v>
      </c>
      <c r="M6967" s="11">
        <f>L6967-H6967</f>
        <v>0.16366900000000001</v>
      </c>
      <c r="N6967" s="11">
        <v>0</v>
      </c>
      <c r="P6967" s="9">
        <f>0.5*N6967/1000</f>
        <v>0</v>
      </c>
      <c r="Q6967" s="9">
        <f>P6967+O6967</f>
        <v>0</v>
      </c>
      <c r="R6967" s="11">
        <v>0</v>
      </c>
      <c r="T6967" s="9">
        <f>0.5*R6967</f>
        <v>0</v>
      </c>
      <c r="U6967" s="9">
        <f>T6967+S6967</f>
        <v>0</v>
      </c>
      <c r="V6967" s="9">
        <f>(Q6967+U6967)/(0.944*1000)</f>
        <v>0</v>
      </c>
    </row>
    <row r="6968" spans="1:22" x14ac:dyDescent="0.3">
      <c r="A6968" s="14">
        <v>6988</v>
      </c>
      <c r="B6968" s="14" t="s">
        <v>10337</v>
      </c>
      <c r="C6968" s="14" t="s">
        <v>13510</v>
      </c>
      <c r="D6968" s="14" t="s">
        <v>13504</v>
      </c>
      <c r="E6968" s="14" t="s">
        <v>13487</v>
      </c>
      <c r="F6968" s="14">
        <v>10</v>
      </c>
      <c r="G6968" s="14">
        <v>0.25</v>
      </c>
      <c r="H6968" s="15">
        <v>8.283999999999991E-3</v>
      </c>
      <c r="I6968" s="15">
        <f>M6968-V6968</f>
        <v>0.254216</v>
      </c>
      <c r="J6968" s="14"/>
      <c r="K6968" s="13"/>
      <c r="L6968" s="9">
        <f>G6968*1.05</f>
        <v>0.26250000000000001</v>
      </c>
      <c r="M6968" s="11">
        <f>L6968-H6968</f>
        <v>0.254216</v>
      </c>
      <c r="N6968" s="11">
        <v>0</v>
      </c>
      <c r="P6968" s="9">
        <f>0.5*N6968/1000</f>
        <v>0</v>
      </c>
      <c r="Q6968" s="9">
        <f>P6968+O6968</f>
        <v>0</v>
      </c>
      <c r="R6968" s="11">
        <v>0</v>
      </c>
      <c r="T6968" s="9">
        <f>0.5*R6968</f>
        <v>0</v>
      </c>
      <c r="U6968" s="9">
        <f>T6968+S6968</f>
        <v>0</v>
      </c>
      <c r="V6968" s="9">
        <f>(Q6968+U6968)/(0.944*1000)</f>
        <v>0</v>
      </c>
    </row>
    <row r="6969" spans="1:22" x14ac:dyDescent="0.3">
      <c r="A6969" s="14">
        <v>6989</v>
      </c>
      <c r="B6969" s="14" t="s">
        <v>10338</v>
      </c>
      <c r="C6969" s="14" t="s">
        <v>13510</v>
      </c>
      <c r="D6969" s="14" t="s">
        <v>13504</v>
      </c>
      <c r="E6969" s="14" t="s">
        <v>13487</v>
      </c>
      <c r="F6969" s="14">
        <v>10</v>
      </c>
      <c r="G6969" s="14">
        <v>0.16</v>
      </c>
      <c r="H6969" s="15">
        <v>3.5132000000000004E-2</v>
      </c>
      <c r="I6969" s="15">
        <f>M6969-V6969</f>
        <v>0.13286800000000001</v>
      </c>
      <c r="J6969" s="14"/>
      <c r="K6969" s="13"/>
      <c r="L6969" s="9">
        <f>G6969*1.05</f>
        <v>0.16800000000000001</v>
      </c>
      <c r="M6969" s="11">
        <f>L6969-H6969</f>
        <v>0.13286800000000001</v>
      </c>
      <c r="N6969" s="11">
        <v>0</v>
      </c>
      <c r="P6969" s="9">
        <f>0.5*N6969/1000</f>
        <v>0</v>
      </c>
      <c r="Q6969" s="9">
        <f>P6969+O6969</f>
        <v>0</v>
      </c>
      <c r="R6969" s="11">
        <v>0</v>
      </c>
      <c r="T6969" s="9">
        <f>0.5*R6969</f>
        <v>0</v>
      </c>
      <c r="U6969" s="9">
        <f>T6969+S6969</f>
        <v>0</v>
      </c>
      <c r="V6969" s="9">
        <f>(Q6969+U6969)/(0.944*1000)</f>
        <v>0</v>
      </c>
    </row>
    <row r="6970" spans="1:22" x14ac:dyDescent="0.3">
      <c r="A6970" s="14">
        <v>6990</v>
      </c>
      <c r="B6970" s="14" t="s">
        <v>10339</v>
      </c>
      <c r="C6970" s="14" t="s">
        <v>13510</v>
      </c>
      <c r="D6970" s="14" t="s">
        <v>13504</v>
      </c>
      <c r="E6970" s="14" t="s">
        <v>13487</v>
      </c>
      <c r="F6970" s="14">
        <v>10</v>
      </c>
      <c r="G6970" s="14">
        <v>0.16</v>
      </c>
      <c r="H6970" s="15">
        <v>0.107122</v>
      </c>
      <c r="I6970" s="15">
        <f>M6970-V6970</f>
        <v>6.0878000000000015E-2</v>
      </c>
      <c r="J6970" s="14"/>
      <c r="K6970" s="13"/>
      <c r="L6970" s="9">
        <f>G6970*1.05</f>
        <v>0.16800000000000001</v>
      </c>
      <c r="M6970" s="11">
        <f>L6970-H6970</f>
        <v>6.0878000000000015E-2</v>
      </c>
      <c r="N6970" s="11">
        <v>0</v>
      </c>
      <c r="P6970" s="9">
        <f>0.5*N6970/1000</f>
        <v>0</v>
      </c>
      <c r="Q6970" s="9">
        <f>P6970+O6970</f>
        <v>0</v>
      </c>
      <c r="R6970" s="11">
        <v>0</v>
      </c>
      <c r="T6970" s="9">
        <f>0.5*R6970</f>
        <v>0</v>
      </c>
      <c r="U6970" s="9">
        <f>T6970+S6970</f>
        <v>0</v>
      </c>
      <c r="V6970" s="9">
        <f>(Q6970+U6970)/(0.944*1000)</f>
        <v>0</v>
      </c>
    </row>
    <row r="6971" spans="1:22" x14ac:dyDescent="0.3">
      <c r="A6971" s="14">
        <v>6991</v>
      </c>
      <c r="B6971" s="14" t="s">
        <v>10340</v>
      </c>
      <c r="C6971" s="14" t="s">
        <v>13510</v>
      </c>
      <c r="D6971" s="14" t="s">
        <v>13504</v>
      </c>
      <c r="E6971" s="14" t="s">
        <v>13487</v>
      </c>
      <c r="F6971" s="14">
        <v>10</v>
      </c>
      <c r="G6971" s="14">
        <v>0.1</v>
      </c>
      <c r="H6971" s="15">
        <v>5.8000000000000003E-2</v>
      </c>
      <c r="I6971" s="15">
        <f>M6971-V6971</f>
        <v>4.7000000000000007E-2</v>
      </c>
      <c r="J6971" s="14"/>
      <c r="K6971" s="13"/>
      <c r="L6971" s="9">
        <f>G6971*1.05</f>
        <v>0.10500000000000001</v>
      </c>
      <c r="M6971" s="11">
        <f>L6971-H6971</f>
        <v>4.7000000000000007E-2</v>
      </c>
      <c r="N6971" s="11">
        <v>0</v>
      </c>
      <c r="P6971" s="9">
        <f>0.5*N6971/1000</f>
        <v>0</v>
      </c>
      <c r="Q6971" s="9">
        <f>P6971+O6971</f>
        <v>0</v>
      </c>
      <c r="R6971" s="11">
        <v>0</v>
      </c>
      <c r="T6971" s="9">
        <f>0.5*R6971</f>
        <v>0</v>
      </c>
      <c r="U6971" s="9">
        <f>T6971+S6971</f>
        <v>0</v>
      </c>
      <c r="V6971" s="9">
        <f>(Q6971+U6971)/(0.944*1000)</f>
        <v>0</v>
      </c>
    </row>
    <row r="6972" spans="1:22" x14ac:dyDescent="0.3">
      <c r="A6972" s="14">
        <v>6992</v>
      </c>
      <c r="B6972" s="14" t="s">
        <v>10341</v>
      </c>
      <c r="C6972" s="14" t="s">
        <v>13510</v>
      </c>
      <c r="D6972" s="14" t="s">
        <v>13504</v>
      </c>
      <c r="E6972" s="14" t="s">
        <v>13487</v>
      </c>
      <c r="F6972" s="14">
        <v>10</v>
      </c>
      <c r="G6972" s="14">
        <v>0.1</v>
      </c>
      <c r="H6972" s="15">
        <v>1.4317999999999997E-2</v>
      </c>
      <c r="I6972" s="15">
        <f>M6972-V6972</f>
        <v>9.0682000000000013E-2</v>
      </c>
      <c r="J6972" s="14"/>
      <c r="K6972" s="13"/>
      <c r="L6972" s="9">
        <f>G6972*1.05</f>
        <v>0.10500000000000001</v>
      </c>
      <c r="M6972" s="11">
        <f>L6972-H6972</f>
        <v>9.0682000000000013E-2</v>
      </c>
      <c r="N6972" s="11">
        <v>0</v>
      </c>
      <c r="P6972" s="9">
        <f>0.5*N6972/1000</f>
        <v>0</v>
      </c>
      <c r="Q6972" s="9">
        <f>P6972+O6972</f>
        <v>0</v>
      </c>
      <c r="R6972" s="11">
        <v>0</v>
      </c>
      <c r="T6972" s="9">
        <f>0.5*R6972</f>
        <v>0</v>
      </c>
      <c r="U6972" s="9">
        <f>T6972+S6972</f>
        <v>0</v>
      </c>
      <c r="V6972" s="9">
        <f>(Q6972+U6972)/(0.944*1000)</f>
        <v>0</v>
      </c>
    </row>
    <row r="6973" spans="1:22" x14ac:dyDescent="0.3">
      <c r="A6973" s="14">
        <v>6993</v>
      </c>
      <c r="B6973" s="14" t="s">
        <v>10342</v>
      </c>
      <c r="C6973" s="14" t="s">
        <v>13510</v>
      </c>
      <c r="D6973" s="14" t="s">
        <v>13504</v>
      </c>
      <c r="E6973" s="14" t="s">
        <v>13487</v>
      </c>
      <c r="F6973" s="14">
        <v>10</v>
      </c>
      <c r="G6973" s="14">
        <v>0.1</v>
      </c>
      <c r="H6973" s="15">
        <v>4.1980000000000073E-3</v>
      </c>
      <c r="I6973" s="15">
        <f>M6973-V6973</f>
        <v>0.100802</v>
      </c>
      <c r="J6973" s="14"/>
      <c r="K6973" s="13"/>
      <c r="L6973" s="9">
        <f>G6973*1.05</f>
        <v>0.10500000000000001</v>
      </c>
      <c r="M6973" s="11">
        <f>L6973-H6973</f>
        <v>0.100802</v>
      </c>
      <c r="N6973" s="11">
        <v>0</v>
      </c>
      <c r="P6973" s="9">
        <f>0.5*N6973/1000</f>
        <v>0</v>
      </c>
      <c r="Q6973" s="9">
        <f>P6973+O6973</f>
        <v>0</v>
      </c>
      <c r="R6973" s="11">
        <v>0</v>
      </c>
      <c r="T6973" s="9">
        <f>0.5*R6973</f>
        <v>0</v>
      </c>
      <c r="U6973" s="9">
        <f>T6973+S6973</f>
        <v>0</v>
      </c>
      <c r="V6973" s="9">
        <f>(Q6973+U6973)/(0.944*1000)</f>
        <v>0</v>
      </c>
    </row>
    <row r="6974" spans="1:22" x14ac:dyDescent="0.3">
      <c r="A6974" s="14">
        <v>6994</v>
      </c>
      <c r="B6974" s="14" t="s">
        <v>10343</v>
      </c>
      <c r="C6974" s="14" t="s">
        <v>13510</v>
      </c>
      <c r="D6974" s="14" t="s">
        <v>13504</v>
      </c>
      <c r="E6974" s="14" t="s">
        <v>13487</v>
      </c>
      <c r="F6974" s="14">
        <v>10</v>
      </c>
      <c r="G6974" s="14">
        <v>0.16</v>
      </c>
      <c r="H6974" s="15">
        <v>2.6981999999999999E-2</v>
      </c>
      <c r="I6974" s="15">
        <f>M6974-V6974</f>
        <v>0.141018</v>
      </c>
      <c r="J6974" s="14"/>
      <c r="K6974" s="13"/>
      <c r="L6974" s="9">
        <f>G6974*1.05</f>
        <v>0.16800000000000001</v>
      </c>
      <c r="M6974" s="11">
        <f>L6974-H6974</f>
        <v>0.141018</v>
      </c>
      <c r="N6974" s="11">
        <v>0</v>
      </c>
      <c r="P6974" s="9">
        <f>0.5*N6974/1000</f>
        <v>0</v>
      </c>
      <c r="Q6974" s="9">
        <f>P6974+O6974</f>
        <v>0</v>
      </c>
      <c r="R6974" s="11">
        <v>0</v>
      </c>
      <c r="T6974" s="9">
        <f>0.5*R6974</f>
        <v>0</v>
      </c>
      <c r="U6974" s="9">
        <f>T6974+S6974</f>
        <v>0</v>
      </c>
      <c r="V6974" s="9">
        <f>(Q6974+U6974)/(0.944*1000)</f>
        <v>0</v>
      </c>
    </row>
    <row r="6975" spans="1:22" x14ac:dyDescent="0.3">
      <c r="A6975" s="14">
        <v>6995</v>
      </c>
      <c r="B6975" s="14" t="s">
        <v>10344</v>
      </c>
      <c r="C6975" s="14" t="s">
        <v>13510</v>
      </c>
      <c r="D6975" s="14" t="s">
        <v>13504</v>
      </c>
      <c r="E6975" s="14" t="s">
        <v>13487</v>
      </c>
      <c r="F6975" s="14">
        <v>10</v>
      </c>
      <c r="G6975" s="14">
        <v>0.16</v>
      </c>
      <c r="H6975" s="15">
        <v>2.6305999999999982E-2</v>
      </c>
      <c r="I6975" s="15">
        <f>M6975-V6975</f>
        <v>0.14169400000000004</v>
      </c>
      <c r="J6975" s="14"/>
      <c r="K6975" s="13"/>
      <c r="L6975" s="9">
        <f>G6975*1.05</f>
        <v>0.16800000000000001</v>
      </c>
      <c r="M6975" s="11">
        <f>L6975-H6975</f>
        <v>0.14169400000000004</v>
      </c>
      <c r="N6975" s="11">
        <v>0</v>
      </c>
      <c r="P6975" s="9">
        <f>0.5*N6975/1000</f>
        <v>0</v>
      </c>
      <c r="Q6975" s="9">
        <f>P6975+O6975</f>
        <v>0</v>
      </c>
      <c r="R6975" s="11">
        <v>0</v>
      </c>
      <c r="T6975" s="9">
        <f>0.5*R6975</f>
        <v>0</v>
      </c>
      <c r="U6975" s="9">
        <f>T6975+S6975</f>
        <v>0</v>
      </c>
      <c r="V6975" s="9">
        <f>(Q6975+U6975)/(0.944*1000)</f>
        <v>0</v>
      </c>
    </row>
    <row r="6976" spans="1:22" x14ac:dyDescent="0.3">
      <c r="A6976" s="14">
        <v>6996</v>
      </c>
      <c r="B6976" s="14" t="s">
        <v>10345</v>
      </c>
      <c r="C6976" s="14" t="s">
        <v>13510</v>
      </c>
      <c r="D6976" s="14" t="s">
        <v>13504</v>
      </c>
      <c r="E6976" s="14" t="s">
        <v>13487</v>
      </c>
      <c r="F6976" s="14">
        <v>10</v>
      </c>
      <c r="G6976" s="14">
        <v>0.1</v>
      </c>
      <c r="H6976" s="15">
        <v>6.5220000000000052E-3</v>
      </c>
      <c r="I6976" s="15">
        <f>M6976-V6976</f>
        <v>9.847800000000001E-2</v>
      </c>
      <c r="J6976" s="14"/>
      <c r="K6976" s="13"/>
      <c r="L6976" s="9">
        <f>G6976*1.05</f>
        <v>0.10500000000000001</v>
      </c>
      <c r="M6976" s="11">
        <f>L6976-H6976</f>
        <v>9.847800000000001E-2</v>
      </c>
      <c r="N6976" s="11">
        <v>0</v>
      </c>
      <c r="P6976" s="9">
        <f>0.5*N6976/1000</f>
        <v>0</v>
      </c>
      <c r="Q6976" s="9">
        <f>P6976+O6976</f>
        <v>0</v>
      </c>
      <c r="R6976" s="11">
        <v>0</v>
      </c>
      <c r="T6976" s="9">
        <f>0.5*R6976</f>
        <v>0</v>
      </c>
      <c r="U6976" s="9">
        <f>T6976+S6976</f>
        <v>0</v>
      </c>
      <c r="V6976" s="9">
        <f>(Q6976+U6976)/(0.944*1000)</f>
        <v>0</v>
      </c>
    </row>
    <row r="6977" spans="1:22" x14ac:dyDescent="0.3">
      <c r="A6977" s="14">
        <v>6997</v>
      </c>
      <c r="B6977" s="14" t="s">
        <v>10346</v>
      </c>
      <c r="C6977" s="14" t="s">
        <v>13510</v>
      </c>
      <c r="D6977" s="14" t="s">
        <v>13504</v>
      </c>
      <c r="E6977" s="14" t="s">
        <v>13487</v>
      </c>
      <c r="F6977" s="14">
        <v>10</v>
      </c>
      <c r="G6977" s="14">
        <v>0.04</v>
      </c>
      <c r="H6977" s="15">
        <v>7.0000000000000001E-3</v>
      </c>
      <c r="I6977" s="15">
        <f>M6977-V6977</f>
        <v>3.5000000000000003E-2</v>
      </c>
      <c r="J6977" s="14"/>
      <c r="K6977" s="13"/>
      <c r="L6977" s="9">
        <f>G6977*1.05</f>
        <v>4.2000000000000003E-2</v>
      </c>
      <c r="M6977" s="11">
        <f>L6977-H6977</f>
        <v>3.5000000000000003E-2</v>
      </c>
      <c r="N6977" s="11">
        <v>0</v>
      </c>
      <c r="P6977" s="9">
        <f>0.5*N6977/1000</f>
        <v>0</v>
      </c>
      <c r="Q6977" s="9">
        <f>P6977+O6977</f>
        <v>0</v>
      </c>
      <c r="R6977" s="11">
        <v>0</v>
      </c>
      <c r="T6977" s="9">
        <f>0.5*R6977</f>
        <v>0</v>
      </c>
      <c r="U6977" s="9">
        <f>T6977+S6977</f>
        <v>0</v>
      </c>
      <c r="V6977" s="9">
        <f>(Q6977+U6977)/(0.944*1000)</f>
        <v>0</v>
      </c>
    </row>
    <row r="6978" spans="1:22" x14ac:dyDescent="0.3">
      <c r="A6978" s="14">
        <v>6998</v>
      </c>
      <c r="B6978" s="14" t="s">
        <v>10347</v>
      </c>
      <c r="C6978" s="14" t="s">
        <v>13510</v>
      </c>
      <c r="D6978" s="14" t="s">
        <v>13504</v>
      </c>
      <c r="E6978" s="14" t="s">
        <v>13487</v>
      </c>
      <c r="F6978" s="14">
        <v>10</v>
      </c>
      <c r="G6978" s="14">
        <v>0.16</v>
      </c>
      <c r="H6978" s="15">
        <v>1.9801999999999993E-2</v>
      </c>
      <c r="I6978" s="15">
        <f>M6978-V6978</f>
        <v>0.14819800000000002</v>
      </c>
      <c r="J6978" s="14"/>
      <c r="K6978" s="13"/>
      <c r="L6978" s="9">
        <f>G6978*1.05</f>
        <v>0.16800000000000001</v>
      </c>
      <c r="M6978" s="11">
        <f>L6978-H6978</f>
        <v>0.14819800000000002</v>
      </c>
      <c r="N6978" s="11">
        <v>0</v>
      </c>
      <c r="P6978" s="9">
        <f>0.5*N6978/1000</f>
        <v>0</v>
      </c>
      <c r="Q6978" s="9">
        <f>P6978+O6978</f>
        <v>0</v>
      </c>
      <c r="R6978" s="11">
        <v>0</v>
      </c>
      <c r="T6978" s="9">
        <f>0.5*R6978</f>
        <v>0</v>
      </c>
      <c r="U6978" s="9">
        <f>T6978+S6978</f>
        <v>0</v>
      </c>
      <c r="V6978" s="9">
        <f>(Q6978+U6978)/(0.944*1000)</f>
        <v>0</v>
      </c>
    </row>
    <row r="6979" spans="1:22" x14ac:dyDescent="0.3">
      <c r="A6979" s="14">
        <v>6999</v>
      </c>
      <c r="B6979" s="14" t="s">
        <v>10348</v>
      </c>
      <c r="C6979" s="14" t="s">
        <v>13510</v>
      </c>
      <c r="D6979" s="14" t="s">
        <v>13504</v>
      </c>
      <c r="E6979" s="14" t="s">
        <v>13487</v>
      </c>
      <c r="F6979" s="14">
        <v>10</v>
      </c>
      <c r="G6979" s="14">
        <v>0.16</v>
      </c>
      <c r="H6979" s="15">
        <v>1.3792000000000002E-2</v>
      </c>
      <c r="I6979" s="15">
        <f>M6979-V6979</f>
        <v>0.15420800000000001</v>
      </c>
      <c r="J6979" s="14"/>
      <c r="K6979" s="13"/>
      <c r="L6979" s="9">
        <f>G6979*1.05</f>
        <v>0.16800000000000001</v>
      </c>
      <c r="M6979" s="11">
        <f>L6979-H6979</f>
        <v>0.15420800000000001</v>
      </c>
      <c r="N6979" s="11">
        <v>0</v>
      </c>
      <c r="P6979" s="9">
        <f>0.5*N6979/1000</f>
        <v>0</v>
      </c>
      <c r="Q6979" s="9">
        <f>P6979+O6979</f>
        <v>0</v>
      </c>
      <c r="R6979" s="11">
        <v>0</v>
      </c>
      <c r="T6979" s="9">
        <f>0.5*R6979</f>
        <v>0</v>
      </c>
      <c r="U6979" s="9">
        <f>T6979+S6979</f>
        <v>0</v>
      </c>
      <c r="V6979" s="9">
        <f>(Q6979+U6979)/(0.944*1000)</f>
        <v>0</v>
      </c>
    </row>
    <row r="6980" spans="1:22" x14ac:dyDescent="0.3">
      <c r="A6980" s="14">
        <v>7000</v>
      </c>
      <c r="B6980" s="14" t="s">
        <v>10349</v>
      </c>
      <c r="C6980" s="14" t="s">
        <v>13510</v>
      </c>
      <c r="D6980" s="14" t="s">
        <v>13504</v>
      </c>
      <c r="E6980" s="14" t="s">
        <v>13487</v>
      </c>
      <c r="F6980" s="14">
        <v>10</v>
      </c>
      <c r="G6980" s="14">
        <v>0.1</v>
      </c>
      <c r="H6980" s="15">
        <v>1.5349999999999967E-3</v>
      </c>
      <c r="I6980" s="15">
        <f>M6980-V6980</f>
        <v>0.10346500000000002</v>
      </c>
      <c r="J6980" s="14"/>
      <c r="K6980" s="13"/>
      <c r="L6980" s="9">
        <f>G6980*1.05</f>
        <v>0.10500000000000001</v>
      </c>
      <c r="M6980" s="11">
        <f>L6980-H6980</f>
        <v>0.10346500000000002</v>
      </c>
      <c r="N6980" s="11">
        <v>0</v>
      </c>
      <c r="P6980" s="9">
        <f>0.5*N6980/1000</f>
        <v>0</v>
      </c>
      <c r="Q6980" s="9">
        <f>P6980+O6980</f>
        <v>0</v>
      </c>
      <c r="R6980" s="11">
        <v>0</v>
      </c>
      <c r="T6980" s="9">
        <f>0.5*R6980</f>
        <v>0</v>
      </c>
      <c r="U6980" s="9">
        <f>T6980+S6980</f>
        <v>0</v>
      </c>
      <c r="V6980" s="9">
        <f>(Q6980+U6980)/(0.944*1000)</f>
        <v>0</v>
      </c>
    </row>
    <row r="6981" spans="1:22" x14ac:dyDescent="0.3">
      <c r="A6981" s="14">
        <v>7001</v>
      </c>
      <c r="B6981" s="14" t="s">
        <v>10350</v>
      </c>
      <c r="C6981" s="14" t="s">
        <v>13510</v>
      </c>
      <c r="D6981" s="14" t="s">
        <v>13504</v>
      </c>
      <c r="E6981" s="14" t="s">
        <v>13487</v>
      </c>
      <c r="F6981" s="14">
        <v>10</v>
      </c>
      <c r="G6981" s="14">
        <v>0.16</v>
      </c>
      <c r="H6981" s="15">
        <v>1.8838999999999998E-2</v>
      </c>
      <c r="I6981" s="15">
        <f>M6981-V6981</f>
        <v>0.14916100000000002</v>
      </c>
      <c r="J6981" s="14"/>
      <c r="K6981" s="13"/>
      <c r="L6981" s="9">
        <f>G6981*1.05</f>
        <v>0.16800000000000001</v>
      </c>
      <c r="M6981" s="11">
        <f>L6981-H6981</f>
        <v>0.14916100000000002</v>
      </c>
      <c r="N6981" s="11">
        <v>0</v>
      </c>
      <c r="P6981" s="9">
        <f>0.5*N6981/1000</f>
        <v>0</v>
      </c>
      <c r="Q6981" s="9">
        <f>P6981+O6981</f>
        <v>0</v>
      </c>
      <c r="R6981" s="11">
        <v>0</v>
      </c>
      <c r="T6981" s="9">
        <f>0.5*R6981</f>
        <v>0</v>
      </c>
      <c r="U6981" s="9">
        <f>T6981+S6981</f>
        <v>0</v>
      </c>
      <c r="V6981" s="9">
        <f>(Q6981+U6981)/(0.944*1000)</f>
        <v>0</v>
      </c>
    </row>
    <row r="6982" spans="1:22" x14ac:dyDescent="0.3">
      <c r="A6982" s="14">
        <v>7002</v>
      </c>
      <c r="B6982" s="14" t="s">
        <v>10351</v>
      </c>
      <c r="C6982" s="14" t="s">
        <v>13510</v>
      </c>
      <c r="D6982" s="14" t="s">
        <v>13504</v>
      </c>
      <c r="E6982" s="14" t="s">
        <v>13487</v>
      </c>
      <c r="F6982" s="14">
        <v>10</v>
      </c>
      <c r="G6982" s="14">
        <v>2.5000000000000001E-2</v>
      </c>
      <c r="H6982" s="15">
        <v>2.289999999999992E-4</v>
      </c>
      <c r="I6982" s="15">
        <f>M6982-V6982</f>
        <v>2.6021000000000002E-2</v>
      </c>
      <c r="J6982" s="14"/>
      <c r="K6982" s="13"/>
      <c r="L6982" s="9">
        <f>G6982*1.05</f>
        <v>2.6250000000000002E-2</v>
      </c>
      <c r="M6982" s="11">
        <f>L6982-H6982</f>
        <v>2.6021000000000002E-2</v>
      </c>
      <c r="N6982" s="11">
        <v>0</v>
      </c>
      <c r="P6982" s="9">
        <f>0.5*N6982/1000</f>
        <v>0</v>
      </c>
      <c r="Q6982" s="9">
        <f>P6982+O6982</f>
        <v>0</v>
      </c>
      <c r="R6982" s="11">
        <v>0</v>
      </c>
      <c r="T6982" s="9">
        <f>0.5*R6982</f>
        <v>0</v>
      </c>
      <c r="U6982" s="9">
        <f>T6982+S6982</f>
        <v>0</v>
      </c>
      <c r="V6982" s="9">
        <f>(Q6982+U6982)/(0.944*1000)</f>
        <v>0</v>
      </c>
    </row>
    <row r="6983" spans="1:22" x14ac:dyDescent="0.3">
      <c r="A6983" s="14">
        <v>7003</v>
      </c>
      <c r="B6983" s="14" t="s">
        <v>10352</v>
      </c>
      <c r="C6983" s="14" t="s">
        <v>13510</v>
      </c>
      <c r="D6983" s="14" t="s">
        <v>13504</v>
      </c>
      <c r="E6983" s="14" t="s">
        <v>13487</v>
      </c>
      <c r="F6983" s="14">
        <v>10</v>
      </c>
      <c r="G6983" s="14">
        <v>0.25</v>
      </c>
      <c r="H6983" s="15">
        <v>0.10209100000000002</v>
      </c>
      <c r="I6983" s="15">
        <f>M6983-V6983</f>
        <v>0.160409</v>
      </c>
      <c r="J6983" s="14"/>
      <c r="K6983" s="13"/>
      <c r="L6983" s="9">
        <f>G6983*1.05</f>
        <v>0.26250000000000001</v>
      </c>
      <c r="M6983" s="11">
        <f>L6983-H6983</f>
        <v>0.160409</v>
      </c>
      <c r="N6983" s="11">
        <v>0</v>
      </c>
      <c r="P6983" s="9">
        <f>0.5*N6983/1000</f>
        <v>0</v>
      </c>
      <c r="Q6983" s="9">
        <f>P6983+O6983</f>
        <v>0</v>
      </c>
      <c r="R6983" s="11">
        <v>0</v>
      </c>
      <c r="T6983" s="9">
        <f>0.5*R6983</f>
        <v>0</v>
      </c>
      <c r="U6983" s="9">
        <f>T6983+S6983</f>
        <v>0</v>
      </c>
      <c r="V6983" s="9">
        <f>(Q6983+U6983)/(0.944*1000)</f>
        <v>0</v>
      </c>
    </row>
    <row r="6984" spans="1:22" x14ac:dyDescent="0.3">
      <c r="A6984" s="14">
        <v>7004</v>
      </c>
      <c r="B6984" s="14" t="s">
        <v>10353</v>
      </c>
      <c r="C6984" s="14" t="s">
        <v>13510</v>
      </c>
      <c r="D6984" s="14" t="s">
        <v>13504</v>
      </c>
      <c r="E6984" s="14" t="s">
        <v>13487</v>
      </c>
      <c r="F6984" s="14">
        <v>10</v>
      </c>
      <c r="G6984" s="14">
        <v>0.16</v>
      </c>
      <c r="H6984" s="15">
        <v>5.6615000000000013E-2</v>
      </c>
      <c r="I6984" s="15">
        <f>M6984-V6984</f>
        <v>0.111385</v>
      </c>
      <c r="J6984" s="14"/>
      <c r="K6984" s="13"/>
      <c r="L6984" s="9">
        <f>G6984*1.05</f>
        <v>0.16800000000000001</v>
      </c>
      <c r="M6984" s="11">
        <f>L6984-H6984</f>
        <v>0.111385</v>
      </c>
      <c r="N6984" s="11">
        <v>0</v>
      </c>
      <c r="P6984" s="9">
        <f>0.5*N6984/1000</f>
        <v>0</v>
      </c>
      <c r="Q6984" s="9">
        <f>P6984+O6984</f>
        <v>0</v>
      </c>
      <c r="R6984" s="11">
        <v>0</v>
      </c>
      <c r="T6984" s="9">
        <f>0.5*R6984</f>
        <v>0</v>
      </c>
      <c r="U6984" s="9">
        <f>T6984+S6984</f>
        <v>0</v>
      </c>
      <c r="V6984" s="9">
        <f>(Q6984+U6984)/(0.944*1000)</f>
        <v>0</v>
      </c>
    </row>
    <row r="6985" spans="1:22" x14ac:dyDescent="0.3">
      <c r="A6985" s="14">
        <v>7005</v>
      </c>
      <c r="B6985" s="14" t="s">
        <v>10354</v>
      </c>
      <c r="C6985" s="14" t="s">
        <v>13510</v>
      </c>
      <c r="D6985" s="14" t="s">
        <v>13504</v>
      </c>
      <c r="E6985" s="14" t="s">
        <v>13487</v>
      </c>
      <c r="F6985" s="14">
        <v>10</v>
      </c>
      <c r="G6985" s="14">
        <v>0.16</v>
      </c>
      <c r="H6985" s="15">
        <v>4.1121999999999999E-2</v>
      </c>
      <c r="I6985" s="15">
        <f>M6985-V6985</f>
        <v>0.12687800000000002</v>
      </c>
      <c r="J6985" s="14"/>
      <c r="K6985" s="13"/>
      <c r="L6985" s="9">
        <f>G6985*1.05</f>
        <v>0.16800000000000001</v>
      </c>
      <c r="M6985" s="11">
        <f>L6985-H6985</f>
        <v>0.12687800000000002</v>
      </c>
      <c r="N6985" s="11">
        <v>0</v>
      </c>
      <c r="P6985" s="9">
        <f>0.5*N6985/1000</f>
        <v>0</v>
      </c>
      <c r="Q6985" s="9">
        <f>P6985+O6985</f>
        <v>0</v>
      </c>
      <c r="R6985" s="11">
        <v>0</v>
      </c>
      <c r="T6985" s="9">
        <f>0.5*R6985</f>
        <v>0</v>
      </c>
      <c r="U6985" s="9">
        <f>T6985+S6985</f>
        <v>0</v>
      </c>
      <c r="V6985" s="9">
        <f>(Q6985+U6985)/(0.944*1000)</f>
        <v>0</v>
      </c>
    </row>
    <row r="6986" spans="1:22" x14ac:dyDescent="0.3">
      <c r="A6986" s="14">
        <v>7006</v>
      </c>
      <c r="B6986" s="14" t="s">
        <v>10355</v>
      </c>
      <c r="C6986" s="14" t="s">
        <v>13510</v>
      </c>
      <c r="D6986" s="14" t="s">
        <v>13504</v>
      </c>
      <c r="E6986" s="14" t="s">
        <v>13487</v>
      </c>
      <c r="F6986" s="14">
        <v>10</v>
      </c>
      <c r="G6986" s="14">
        <v>0.4</v>
      </c>
      <c r="H6986" s="15">
        <v>3.8903999999999994E-2</v>
      </c>
      <c r="I6986" s="15">
        <f>M6986-V6986</f>
        <v>0.38109600000000005</v>
      </c>
      <c r="J6986" s="14"/>
      <c r="K6986" s="13"/>
      <c r="L6986" s="9">
        <f>G6986*1.05</f>
        <v>0.42000000000000004</v>
      </c>
      <c r="M6986" s="11">
        <f>L6986-H6986</f>
        <v>0.38109600000000005</v>
      </c>
      <c r="N6986" s="11">
        <v>0</v>
      </c>
      <c r="P6986" s="9">
        <f>0.5*N6986/1000</f>
        <v>0</v>
      </c>
      <c r="Q6986" s="9">
        <f>P6986+O6986</f>
        <v>0</v>
      </c>
      <c r="R6986" s="11">
        <v>0</v>
      </c>
      <c r="T6986" s="9">
        <f>0.5*R6986</f>
        <v>0</v>
      </c>
      <c r="U6986" s="9">
        <f>T6986+S6986</f>
        <v>0</v>
      </c>
      <c r="V6986" s="9">
        <f>(Q6986+U6986)/(0.944*1000)</f>
        <v>0</v>
      </c>
    </row>
    <row r="6987" spans="1:22" x14ac:dyDescent="0.3">
      <c r="A6987" s="14">
        <v>7007</v>
      </c>
      <c r="B6987" s="14" t="s">
        <v>10356</v>
      </c>
      <c r="C6987" s="14" t="s">
        <v>13510</v>
      </c>
      <c r="D6987" s="14" t="s">
        <v>13504</v>
      </c>
      <c r="E6987" s="14" t="s">
        <v>13487</v>
      </c>
      <c r="F6987" s="14">
        <v>10</v>
      </c>
      <c r="G6987" s="14">
        <v>0.25</v>
      </c>
      <c r="H6987" s="15">
        <v>0.171878</v>
      </c>
      <c r="I6987" s="15">
        <f>M6987-V6987</f>
        <v>9.0622000000000008E-2</v>
      </c>
      <c r="J6987" s="14"/>
      <c r="K6987" s="13"/>
      <c r="L6987" s="9">
        <f>G6987*1.05</f>
        <v>0.26250000000000001</v>
      </c>
      <c r="M6987" s="11">
        <f>L6987-H6987</f>
        <v>9.0622000000000008E-2</v>
      </c>
      <c r="N6987" s="11">
        <v>0</v>
      </c>
      <c r="P6987" s="9">
        <f>0.5*N6987/1000</f>
        <v>0</v>
      </c>
      <c r="Q6987" s="9">
        <f>P6987+O6987</f>
        <v>0</v>
      </c>
      <c r="R6987" s="11">
        <v>0</v>
      </c>
      <c r="T6987" s="9">
        <f>0.5*R6987</f>
        <v>0</v>
      </c>
      <c r="U6987" s="9">
        <f>T6987+S6987</f>
        <v>0</v>
      </c>
      <c r="V6987" s="9">
        <f>(Q6987+U6987)/(0.944*1000)</f>
        <v>0</v>
      </c>
    </row>
    <row r="6988" spans="1:22" x14ac:dyDescent="0.3">
      <c r="A6988" s="14">
        <v>7008</v>
      </c>
      <c r="B6988" s="14" t="s">
        <v>10357</v>
      </c>
      <c r="C6988" s="14" t="s">
        <v>13510</v>
      </c>
      <c r="D6988" s="14" t="s">
        <v>13504</v>
      </c>
      <c r="E6988" s="14" t="s">
        <v>13487</v>
      </c>
      <c r="F6988" s="14">
        <v>10</v>
      </c>
      <c r="G6988" s="14">
        <v>0.16</v>
      </c>
      <c r="H6988" s="15">
        <v>6.2886999999999998E-2</v>
      </c>
      <c r="I6988" s="15">
        <f>M6988-V6988</f>
        <v>0.10511300000000001</v>
      </c>
      <c r="J6988" s="14"/>
      <c r="K6988" s="13"/>
      <c r="L6988" s="9">
        <f>G6988*1.05</f>
        <v>0.16800000000000001</v>
      </c>
      <c r="M6988" s="11">
        <f>L6988-H6988</f>
        <v>0.10511300000000001</v>
      </c>
      <c r="N6988" s="11">
        <v>0</v>
      </c>
      <c r="P6988" s="9">
        <f>0.5*N6988/1000</f>
        <v>0</v>
      </c>
      <c r="Q6988" s="9">
        <f>P6988+O6988</f>
        <v>0</v>
      </c>
      <c r="R6988" s="11">
        <v>0</v>
      </c>
      <c r="T6988" s="9">
        <f>0.5*R6988</f>
        <v>0</v>
      </c>
      <c r="U6988" s="9">
        <f>T6988+S6988</f>
        <v>0</v>
      </c>
      <c r="V6988" s="9">
        <f>(Q6988+U6988)/(0.944*1000)</f>
        <v>0</v>
      </c>
    </row>
    <row r="6989" spans="1:22" x14ac:dyDescent="0.3">
      <c r="A6989" s="14">
        <v>7009</v>
      </c>
      <c r="B6989" s="14" t="s">
        <v>10358</v>
      </c>
      <c r="C6989" s="14" t="s">
        <v>13510</v>
      </c>
      <c r="D6989" s="14" t="s">
        <v>13504</v>
      </c>
      <c r="E6989" s="14" t="s">
        <v>13487</v>
      </c>
      <c r="F6989" s="14">
        <v>10</v>
      </c>
      <c r="G6989" s="14">
        <v>0.16</v>
      </c>
      <c r="H6989" s="15">
        <v>5.7701999999999996E-2</v>
      </c>
      <c r="I6989" s="15">
        <f>M6989-V6989</f>
        <v>0.11029800000000001</v>
      </c>
      <c r="J6989" s="14"/>
      <c r="K6989" s="13"/>
      <c r="L6989" s="9">
        <f>G6989*1.05</f>
        <v>0.16800000000000001</v>
      </c>
      <c r="M6989" s="11">
        <f>L6989-H6989</f>
        <v>0.11029800000000001</v>
      </c>
      <c r="N6989" s="11">
        <v>0</v>
      </c>
      <c r="P6989" s="9">
        <f>0.5*N6989/1000</f>
        <v>0</v>
      </c>
      <c r="Q6989" s="9">
        <f>P6989+O6989</f>
        <v>0</v>
      </c>
      <c r="R6989" s="11">
        <v>0</v>
      </c>
      <c r="T6989" s="9">
        <f>0.5*R6989</f>
        <v>0</v>
      </c>
      <c r="U6989" s="9">
        <f>T6989+S6989</f>
        <v>0</v>
      </c>
      <c r="V6989" s="9">
        <f>(Q6989+U6989)/(0.944*1000)</f>
        <v>0</v>
      </c>
    </row>
    <row r="6990" spans="1:22" x14ac:dyDescent="0.3">
      <c r="A6990" s="14">
        <v>7010</v>
      </c>
      <c r="B6990" s="14" t="s">
        <v>10359</v>
      </c>
      <c r="C6990" s="14" t="s">
        <v>13510</v>
      </c>
      <c r="D6990" s="14" t="s">
        <v>13504</v>
      </c>
      <c r="E6990" s="14" t="s">
        <v>13487</v>
      </c>
      <c r="F6990" s="14">
        <v>10</v>
      </c>
      <c r="G6990" s="14">
        <v>0.25</v>
      </c>
      <c r="H6990" s="15">
        <v>0.11415600000000001</v>
      </c>
      <c r="I6990" s="15">
        <f>M6990-V6990</f>
        <v>0.148344</v>
      </c>
      <c r="J6990" s="14"/>
      <c r="K6990" s="13"/>
      <c r="L6990" s="9">
        <f>G6990*1.05</f>
        <v>0.26250000000000001</v>
      </c>
      <c r="M6990" s="11">
        <f>L6990-H6990</f>
        <v>0.148344</v>
      </c>
      <c r="N6990" s="11">
        <v>0</v>
      </c>
      <c r="P6990" s="9">
        <f>0.5*N6990/1000</f>
        <v>0</v>
      </c>
      <c r="Q6990" s="9">
        <f>P6990+O6990</f>
        <v>0</v>
      </c>
      <c r="R6990" s="11">
        <v>0</v>
      </c>
      <c r="T6990" s="9">
        <f>0.5*R6990</f>
        <v>0</v>
      </c>
      <c r="U6990" s="9">
        <f>T6990+S6990</f>
        <v>0</v>
      </c>
      <c r="V6990" s="9">
        <f>(Q6990+U6990)/(0.944*1000)</f>
        <v>0</v>
      </c>
    </row>
    <row r="6991" spans="1:22" x14ac:dyDescent="0.3">
      <c r="A6991" s="14">
        <v>7011</v>
      </c>
      <c r="B6991" s="14" t="s">
        <v>10360</v>
      </c>
      <c r="C6991" s="14" t="s">
        <v>13510</v>
      </c>
      <c r="D6991" s="14" t="s">
        <v>13504</v>
      </c>
      <c r="E6991" s="14" t="s">
        <v>13487</v>
      </c>
      <c r="F6991" s="14">
        <v>10</v>
      </c>
      <c r="G6991" s="14">
        <v>0.16</v>
      </c>
      <c r="H6991" s="15">
        <v>2.5117999999999994E-2</v>
      </c>
      <c r="I6991" s="15">
        <f>M6991-V6991</f>
        <v>0.14288200000000001</v>
      </c>
      <c r="J6991" s="14"/>
      <c r="K6991" s="13"/>
      <c r="L6991" s="9">
        <f>G6991*1.05</f>
        <v>0.16800000000000001</v>
      </c>
      <c r="M6991" s="11">
        <f>L6991-H6991</f>
        <v>0.14288200000000001</v>
      </c>
      <c r="N6991" s="11">
        <v>0</v>
      </c>
      <c r="P6991" s="9">
        <f>0.5*N6991/1000</f>
        <v>0</v>
      </c>
      <c r="Q6991" s="9">
        <f>P6991+O6991</f>
        <v>0</v>
      </c>
      <c r="R6991" s="11">
        <v>0</v>
      </c>
      <c r="T6991" s="9">
        <f>0.5*R6991</f>
        <v>0</v>
      </c>
      <c r="U6991" s="9">
        <f>T6991+S6991</f>
        <v>0</v>
      </c>
      <c r="V6991" s="9">
        <f>(Q6991+U6991)/(0.944*1000)</f>
        <v>0</v>
      </c>
    </row>
    <row r="6992" spans="1:22" x14ac:dyDescent="0.3">
      <c r="A6992" s="14">
        <v>7012</v>
      </c>
      <c r="B6992" s="14" t="s">
        <v>10361</v>
      </c>
      <c r="C6992" s="14" t="s">
        <v>13510</v>
      </c>
      <c r="D6992" s="14" t="s">
        <v>13504</v>
      </c>
      <c r="E6992" s="14" t="s">
        <v>13487</v>
      </c>
      <c r="F6992" s="14">
        <v>10</v>
      </c>
      <c r="G6992" s="14">
        <v>0.16</v>
      </c>
      <c r="H6992" s="15">
        <v>2.125800000000001E-2</v>
      </c>
      <c r="I6992" s="15">
        <f>M6992-V6992</f>
        <v>0.14674200000000001</v>
      </c>
      <c r="J6992" s="14"/>
      <c r="K6992" s="13"/>
      <c r="L6992" s="9">
        <f>G6992*1.05</f>
        <v>0.16800000000000001</v>
      </c>
      <c r="M6992" s="11">
        <f>L6992-H6992</f>
        <v>0.14674200000000001</v>
      </c>
      <c r="N6992" s="11">
        <v>0</v>
      </c>
      <c r="P6992" s="9">
        <f>0.5*N6992/1000</f>
        <v>0</v>
      </c>
      <c r="Q6992" s="9">
        <f>P6992+O6992</f>
        <v>0</v>
      </c>
      <c r="R6992" s="11">
        <v>0</v>
      </c>
      <c r="T6992" s="9">
        <f>0.5*R6992</f>
        <v>0</v>
      </c>
      <c r="U6992" s="9">
        <f>T6992+S6992</f>
        <v>0</v>
      </c>
      <c r="V6992" s="9">
        <f>(Q6992+U6992)/(0.944*1000)</f>
        <v>0</v>
      </c>
    </row>
    <row r="6993" spans="1:22" x14ac:dyDescent="0.3">
      <c r="A6993" s="14">
        <v>7013</v>
      </c>
      <c r="B6993" s="14" t="s">
        <v>10362</v>
      </c>
      <c r="C6993" s="14" t="s">
        <v>13510</v>
      </c>
      <c r="D6993" s="14" t="s">
        <v>13504</v>
      </c>
      <c r="E6993" s="14" t="s">
        <v>13487</v>
      </c>
      <c r="F6993" s="14">
        <v>10</v>
      </c>
      <c r="G6993" s="14">
        <v>0.25</v>
      </c>
      <c r="H6993" s="15">
        <v>5.6336999999999991E-2</v>
      </c>
      <c r="I6993" s="15">
        <f>M6993-V6993</f>
        <v>0.20404435593220341</v>
      </c>
      <c r="J6993" s="14"/>
      <c r="K6993" s="13"/>
      <c r="L6993" s="9">
        <f>G6993*1.05</f>
        <v>0.26250000000000001</v>
      </c>
      <c r="M6993" s="11">
        <f>L6993-H6993</f>
        <v>0.20616300000000001</v>
      </c>
      <c r="N6993" s="11">
        <v>0</v>
      </c>
      <c r="P6993" s="9">
        <f>0.5*N6993/1000</f>
        <v>0</v>
      </c>
      <c r="Q6993" s="9">
        <f>P6993+O6993</f>
        <v>0</v>
      </c>
      <c r="R6993" s="11">
        <v>4</v>
      </c>
      <c r="T6993" s="9">
        <f>0.5*R6993</f>
        <v>2</v>
      </c>
      <c r="U6993" s="9">
        <f>T6993+S6993</f>
        <v>2</v>
      </c>
      <c r="V6993" s="9">
        <f>(Q6993+U6993)/(0.944*1000)</f>
        <v>2.1186440677966102E-3</v>
      </c>
    </row>
    <row r="6994" spans="1:22" x14ac:dyDescent="0.3">
      <c r="A6994" s="14">
        <v>7014</v>
      </c>
      <c r="B6994" s="14" t="s">
        <v>10363</v>
      </c>
      <c r="C6994" s="14" t="s">
        <v>13510</v>
      </c>
      <c r="D6994" s="14" t="s">
        <v>13504</v>
      </c>
      <c r="E6994" s="14" t="s">
        <v>13487</v>
      </c>
      <c r="F6994" s="14">
        <v>10</v>
      </c>
      <c r="G6994" s="14">
        <v>0.25</v>
      </c>
      <c r="H6994" s="15">
        <v>5.9473999999999992E-2</v>
      </c>
      <c r="I6994" s="15">
        <f>M6994-V6994</f>
        <v>0.20302600000000001</v>
      </c>
      <c r="J6994" s="14"/>
      <c r="K6994" s="13"/>
      <c r="L6994" s="9">
        <f>G6994*1.05</f>
        <v>0.26250000000000001</v>
      </c>
      <c r="M6994" s="11">
        <f>L6994-H6994</f>
        <v>0.20302600000000001</v>
      </c>
      <c r="N6994" s="11">
        <v>0</v>
      </c>
      <c r="P6994" s="9">
        <f>0.5*N6994/1000</f>
        <v>0</v>
      </c>
      <c r="Q6994" s="9">
        <f>P6994+O6994</f>
        <v>0</v>
      </c>
      <c r="R6994" s="11">
        <v>0</v>
      </c>
      <c r="T6994" s="9">
        <f>0.5*R6994</f>
        <v>0</v>
      </c>
      <c r="U6994" s="9">
        <f>T6994+S6994</f>
        <v>0</v>
      </c>
      <c r="V6994" s="9">
        <f>(Q6994+U6994)/(0.944*1000)</f>
        <v>0</v>
      </c>
    </row>
    <row r="6995" spans="1:22" x14ac:dyDescent="0.3">
      <c r="A6995" s="14">
        <v>7015</v>
      </c>
      <c r="B6995" s="14" t="s">
        <v>10364</v>
      </c>
      <c r="C6995" s="14" t="s">
        <v>13510</v>
      </c>
      <c r="D6995" s="14" t="s">
        <v>13504</v>
      </c>
      <c r="E6995" s="14" t="s">
        <v>13487</v>
      </c>
      <c r="F6995" s="14">
        <v>10</v>
      </c>
      <c r="G6995" s="14">
        <v>0.4</v>
      </c>
      <c r="H6995" s="15">
        <v>0.17395500000000003</v>
      </c>
      <c r="I6995" s="15">
        <f>M6995-V6995</f>
        <v>0.24604500000000001</v>
      </c>
      <c r="J6995" s="14"/>
      <c r="K6995" s="13"/>
      <c r="L6995" s="9">
        <f>G6995*1.05</f>
        <v>0.42000000000000004</v>
      </c>
      <c r="M6995" s="11">
        <f>L6995-H6995</f>
        <v>0.24604500000000001</v>
      </c>
      <c r="N6995" s="11">
        <v>0</v>
      </c>
      <c r="P6995" s="9">
        <f>0.5*N6995/1000</f>
        <v>0</v>
      </c>
      <c r="Q6995" s="9">
        <f>P6995+O6995</f>
        <v>0</v>
      </c>
      <c r="R6995" s="11">
        <v>0</v>
      </c>
      <c r="T6995" s="9">
        <f>0.5*R6995</f>
        <v>0</v>
      </c>
      <c r="U6995" s="9">
        <f>T6995+S6995</f>
        <v>0</v>
      </c>
      <c r="V6995" s="9">
        <f>(Q6995+U6995)/(0.944*1000)</f>
        <v>0</v>
      </c>
    </row>
    <row r="6996" spans="1:22" x14ac:dyDescent="0.3">
      <c r="A6996" s="14">
        <v>7016</v>
      </c>
      <c r="B6996" s="14" t="s">
        <v>10365</v>
      </c>
      <c r="C6996" s="14" t="s">
        <v>13510</v>
      </c>
      <c r="D6996" s="14" t="s">
        <v>13504</v>
      </c>
      <c r="E6996" s="14" t="s">
        <v>13487</v>
      </c>
      <c r="F6996" s="14">
        <v>10</v>
      </c>
      <c r="G6996" s="14">
        <v>0.4</v>
      </c>
      <c r="H6996" s="15">
        <v>2.5564000000000021E-2</v>
      </c>
      <c r="I6996" s="15">
        <f>M6996-V6996</f>
        <v>0.39443600000000001</v>
      </c>
      <c r="J6996" s="14"/>
      <c r="K6996" s="13"/>
      <c r="L6996" s="9">
        <f>G6996*1.05</f>
        <v>0.42000000000000004</v>
      </c>
      <c r="M6996" s="11">
        <f>L6996-H6996</f>
        <v>0.39443600000000001</v>
      </c>
      <c r="N6996" s="11">
        <v>0</v>
      </c>
      <c r="P6996" s="9">
        <f>0.5*N6996/1000</f>
        <v>0</v>
      </c>
      <c r="Q6996" s="9">
        <f>P6996+O6996</f>
        <v>0</v>
      </c>
      <c r="R6996" s="11">
        <v>0</v>
      </c>
      <c r="T6996" s="9">
        <f>0.5*R6996</f>
        <v>0</v>
      </c>
      <c r="U6996" s="9">
        <f>T6996+S6996</f>
        <v>0</v>
      </c>
      <c r="V6996" s="9">
        <f>(Q6996+U6996)/(0.944*1000)</f>
        <v>0</v>
      </c>
    </row>
    <row r="6997" spans="1:22" x14ac:dyDescent="0.3">
      <c r="A6997" s="14">
        <v>7017</v>
      </c>
      <c r="B6997" s="14" t="s">
        <v>10366</v>
      </c>
      <c r="C6997" s="14" t="s">
        <v>13510</v>
      </c>
      <c r="D6997" s="14" t="s">
        <v>13504</v>
      </c>
      <c r="E6997" s="14" t="s">
        <v>13487</v>
      </c>
      <c r="F6997" s="14">
        <v>10</v>
      </c>
      <c r="G6997" s="14">
        <v>6.3E-2</v>
      </c>
      <c r="H6997" s="15">
        <v>2.2880999999999999E-2</v>
      </c>
      <c r="I6997" s="15">
        <f>M6997-V6997</f>
        <v>4.3269000000000002E-2</v>
      </c>
      <c r="J6997" s="14"/>
      <c r="K6997" s="13"/>
      <c r="L6997" s="9">
        <f>G6997*1.05</f>
        <v>6.615E-2</v>
      </c>
      <c r="M6997" s="11">
        <f>L6997-H6997</f>
        <v>4.3269000000000002E-2</v>
      </c>
      <c r="N6997" s="11">
        <v>0</v>
      </c>
      <c r="P6997" s="9">
        <f>0.5*N6997/1000</f>
        <v>0</v>
      </c>
      <c r="Q6997" s="9">
        <f>P6997+O6997</f>
        <v>0</v>
      </c>
      <c r="R6997" s="11">
        <v>0</v>
      </c>
      <c r="S6997" s="9">
        <f>0.75*R6997/1000</f>
        <v>0</v>
      </c>
      <c r="T6997" s="9">
        <f>0.5*R6997</f>
        <v>0</v>
      </c>
      <c r="U6997" s="9">
        <f>T6997+S6997</f>
        <v>0</v>
      </c>
      <c r="V6997" s="9">
        <f>(Q6997+U6997)/(0.944*1000)</f>
        <v>0</v>
      </c>
    </row>
    <row r="6998" spans="1:22" x14ac:dyDescent="0.3">
      <c r="A6998" s="14">
        <v>7018</v>
      </c>
      <c r="B6998" s="14" t="s">
        <v>10367</v>
      </c>
      <c r="C6998" s="14" t="s">
        <v>13510</v>
      </c>
      <c r="D6998" s="14" t="s">
        <v>13504</v>
      </c>
      <c r="E6998" s="14" t="s">
        <v>13487</v>
      </c>
      <c r="F6998" s="14">
        <v>10</v>
      </c>
      <c r="G6998" s="14">
        <v>2.5000000000000001E-2</v>
      </c>
      <c r="H6998" s="15">
        <v>3.1960000000000014E-3</v>
      </c>
      <c r="I6998" s="15">
        <f>M6998-V6998</f>
        <v>2.3054000000000002E-2</v>
      </c>
      <c r="J6998" s="14"/>
      <c r="K6998" s="13"/>
      <c r="L6998" s="9">
        <f>G6998*1.05</f>
        <v>2.6250000000000002E-2</v>
      </c>
      <c r="M6998" s="11">
        <f>L6998-H6998</f>
        <v>2.3054000000000002E-2</v>
      </c>
      <c r="N6998" s="11">
        <v>0</v>
      </c>
      <c r="P6998" s="9">
        <f>0.5*N6998/1000</f>
        <v>0</v>
      </c>
      <c r="Q6998" s="9">
        <f>P6998+O6998</f>
        <v>0</v>
      </c>
      <c r="R6998" s="11">
        <v>0</v>
      </c>
      <c r="T6998" s="9">
        <f>0.5*R6998</f>
        <v>0</v>
      </c>
      <c r="U6998" s="9">
        <f>T6998+S6998</f>
        <v>0</v>
      </c>
      <c r="V6998" s="9">
        <f>(Q6998+U6998)/(0.944*1000)</f>
        <v>0</v>
      </c>
    </row>
    <row r="6999" spans="1:22" x14ac:dyDescent="0.3">
      <c r="A6999" s="14">
        <v>7019</v>
      </c>
      <c r="B6999" s="14" t="s">
        <v>10368</v>
      </c>
      <c r="C6999" s="14" t="s">
        <v>13510</v>
      </c>
      <c r="D6999" s="14" t="s">
        <v>13504</v>
      </c>
      <c r="E6999" s="14" t="s">
        <v>13487</v>
      </c>
      <c r="F6999" s="14">
        <v>10</v>
      </c>
      <c r="G6999" s="14">
        <v>0.1</v>
      </c>
      <c r="H6999" s="15">
        <v>1.1963999999999999E-2</v>
      </c>
      <c r="I6999" s="15">
        <f>M6999-V6999</f>
        <v>9.3036000000000008E-2</v>
      </c>
      <c r="J6999" s="14"/>
      <c r="K6999" s="13"/>
      <c r="L6999" s="9">
        <f>G6999*1.05</f>
        <v>0.10500000000000001</v>
      </c>
      <c r="M6999" s="11">
        <f>L6999-H6999</f>
        <v>9.3036000000000008E-2</v>
      </c>
      <c r="N6999" s="11">
        <v>0</v>
      </c>
      <c r="P6999" s="9">
        <f>0.5*N6999/1000</f>
        <v>0</v>
      </c>
      <c r="Q6999" s="9">
        <f>P6999+O6999</f>
        <v>0</v>
      </c>
      <c r="R6999" s="11">
        <v>0</v>
      </c>
      <c r="T6999" s="9">
        <f>0.5*R6999</f>
        <v>0</v>
      </c>
      <c r="U6999" s="9">
        <f>T6999+S6999</f>
        <v>0</v>
      </c>
      <c r="V6999" s="9">
        <f>(Q6999+U6999)/(0.944*1000)</f>
        <v>0</v>
      </c>
    </row>
    <row r="7000" spans="1:22" x14ac:dyDescent="0.3">
      <c r="A7000" s="14">
        <v>7020</v>
      </c>
      <c r="B7000" s="14" t="s">
        <v>10369</v>
      </c>
      <c r="C7000" s="14" t="s">
        <v>13510</v>
      </c>
      <c r="D7000" s="14" t="s">
        <v>13504</v>
      </c>
      <c r="E7000" s="14" t="s">
        <v>13487</v>
      </c>
      <c r="F7000" s="14">
        <v>10</v>
      </c>
      <c r="G7000" s="14">
        <v>0.16</v>
      </c>
      <c r="H7000" s="15">
        <v>6.5035999999999997E-2</v>
      </c>
      <c r="I7000" s="15">
        <f>M7000-V7000</f>
        <v>0.10296400000000001</v>
      </c>
      <c r="J7000" s="14"/>
      <c r="K7000" s="13"/>
      <c r="L7000" s="9">
        <f>G7000*1.05</f>
        <v>0.16800000000000001</v>
      </c>
      <c r="M7000" s="11">
        <f>L7000-H7000</f>
        <v>0.10296400000000001</v>
      </c>
      <c r="N7000" s="11">
        <v>0</v>
      </c>
      <c r="P7000" s="9">
        <f>0.5*N7000/1000</f>
        <v>0</v>
      </c>
      <c r="Q7000" s="9">
        <f>P7000+O7000</f>
        <v>0</v>
      </c>
      <c r="R7000" s="11">
        <v>0</v>
      </c>
      <c r="T7000" s="9">
        <f>0.5*R7000</f>
        <v>0</v>
      </c>
      <c r="U7000" s="9">
        <f>T7000+S7000</f>
        <v>0</v>
      </c>
      <c r="V7000" s="9">
        <f>(Q7000+U7000)/(0.944*1000)</f>
        <v>0</v>
      </c>
    </row>
    <row r="7001" spans="1:22" x14ac:dyDescent="0.3">
      <c r="A7001" s="14">
        <v>7021</v>
      </c>
      <c r="B7001" s="14" t="s">
        <v>10370</v>
      </c>
      <c r="C7001" s="14" t="s">
        <v>13510</v>
      </c>
      <c r="D7001" s="14" t="s">
        <v>13504</v>
      </c>
      <c r="E7001" s="14" t="s">
        <v>13487</v>
      </c>
      <c r="F7001" s="14">
        <v>10</v>
      </c>
      <c r="G7001" s="14">
        <v>2.5000000000000001E-2</v>
      </c>
      <c r="H7001" s="15">
        <v>4.6060000000000016E-3</v>
      </c>
      <c r="I7001" s="15">
        <f>M7001-V7001</f>
        <v>2.1644E-2</v>
      </c>
      <c r="J7001" s="14"/>
      <c r="K7001" s="13"/>
      <c r="L7001" s="9">
        <f>G7001*1.05</f>
        <v>2.6250000000000002E-2</v>
      </c>
      <c r="M7001" s="11">
        <f>L7001-H7001</f>
        <v>2.1644E-2</v>
      </c>
      <c r="N7001" s="11">
        <v>0</v>
      </c>
      <c r="P7001" s="9">
        <f>0.5*N7001/1000</f>
        <v>0</v>
      </c>
      <c r="Q7001" s="9">
        <f>P7001+O7001</f>
        <v>0</v>
      </c>
      <c r="R7001" s="11">
        <v>0</v>
      </c>
      <c r="T7001" s="9">
        <f>0.5*R7001</f>
        <v>0</v>
      </c>
      <c r="U7001" s="9">
        <f>T7001+S7001</f>
        <v>0</v>
      </c>
      <c r="V7001" s="9">
        <f>(Q7001+U7001)/(0.944*1000)</f>
        <v>0</v>
      </c>
    </row>
    <row r="7002" spans="1:22" x14ac:dyDescent="0.3">
      <c r="A7002" s="14">
        <v>7022</v>
      </c>
      <c r="B7002" s="14" t="s">
        <v>10371</v>
      </c>
      <c r="C7002" s="14" t="s">
        <v>13510</v>
      </c>
      <c r="D7002" s="14" t="s">
        <v>13504</v>
      </c>
      <c r="E7002" s="14" t="s">
        <v>13487</v>
      </c>
      <c r="F7002" s="14">
        <v>10</v>
      </c>
      <c r="G7002" s="14">
        <v>0.1</v>
      </c>
      <c r="H7002" s="15">
        <v>1.6120000000000006E-2</v>
      </c>
      <c r="I7002" s="15">
        <f>M7002-V7002</f>
        <v>8.8880000000000001E-2</v>
      </c>
      <c r="J7002" s="14"/>
      <c r="K7002" s="13"/>
      <c r="L7002" s="9">
        <f>G7002*1.05</f>
        <v>0.10500000000000001</v>
      </c>
      <c r="M7002" s="11">
        <f>L7002-H7002</f>
        <v>8.8880000000000001E-2</v>
      </c>
      <c r="N7002" s="11">
        <v>0</v>
      </c>
      <c r="P7002" s="9">
        <f>0.5*N7002/1000</f>
        <v>0</v>
      </c>
      <c r="Q7002" s="9">
        <f>P7002+O7002</f>
        <v>0</v>
      </c>
      <c r="R7002" s="11">
        <v>0</v>
      </c>
      <c r="T7002" s="9">
        <f>0.5*R7002</f>
        <v>0</v>
      </c>
      <c r="U7002" s="9">
        <f>T7002+S7002</f>
        <v>0</v>
      </c>
      <c r="V7002" s="9">
        <f>(Q7002+U7002)/(0.944*1000)</f>
        <v>0</v>
      </c>
    </row>
    <row r="7003" spans="1:22" x14ac:dyDescent="0.3">
      <c r="A7003" s="14">
        <v>7023</v>
      </c>
      <c r="B7003" s="14" t="s">
        <v>10372</v>
      </c>
      <c r="C7003" s="14" t="s">
        <v>13510</v>
      </c>
      <c r="D7003" s="14" t="s">
        <v>13504</v>
      </c>
      <c r="E7003" s="14" t="s">
        <v>13487</v>
      </c>
      <c r="F7003" s="14">
        <v>10</v>
      </c>
      <c r="G7003" s="14">
        <v>0.1</v>
      </c>
      <c r="H7003" s="15">
        <v>3.7049999999999982E-3</v>
      </c>
      <c r="I7003" s="15">
        <f>M7003-V7003</f>
        <v>0.10129500000000001</v>
      </c>
      <c r="J7003" s="14"/>
      <c r="K7003" s="13"/>
      <c r="L7003" s="9">
        <f>G7003*1.05</f>
        <v>0.10500000000000001</v>
      </c>
      <c r="M7003" s="11">
        <f>L7003-H7003</f>
        <v>0.10129500000000001</v>
      </c>
      <c r="N7003" s="11">
        <v>0</v>
      </c>
      <c r="P7003" s="9">
        <f>0.5*N7003/1000</f>
        <v>0</v>
      </c>
      <c r="Q7003" s="9">
        <f>P7003+O7003</f>
        <v>0</v>
      </c>
      <c r="R7003" s="11">
        <v>0</v>
      </c>
      <c r="T7003" s="9">
        <f>0.5*R7003</f>
        <v>0</v>
      </c>
      <c r="U7003" s="9">
        <f>T7003+S7003</f>
        <v>0</v>
      </c>
      <c r="V7003" s="9">
        <f>(Q7003+U7003)/(0.944*1000)</f>
        <v>0</v>
      </c>
    </row>
    <row r="7004" spans="1:22" x14ac:dyDescent="0.3">
      <c r="A7004" s="14">
        <v>7024</v>
      </c>
      <c r="B7004" s="14" t="s">
        <v>10373</v>
      </c>
      <c r="C7004" s="14" t="s">
        <v>13510</v>
      </c>
      <c r="D7004" s="14" t="s">
        <v>13504</v>
      </c>
      <c r="E7004" s="14" t="s">
        <v>13487</v>
      </c>
      <c r="F7004" s="14">
        <v>10</v>
      </c>
      <c r="G7004" s="14">
        <v>0.4</v>
      </c>
      <c r="H7004" s="15">
        <v>0.31969400000000003</v>
      </c>
      <c r="I7004" s="15">
        <f>M7004-V7004</f>
        <v>0.10030600000000001</v>
      </c>
      <c r="J7004" s="14"/>
      <c r="K7004" s="13"/>
      <c r="L7004" s="9">
        <f>G7004*1.05</f>
        <v>0.42000000000000004</v>
      </c>
      <c r="M7004" s="11">
        <f>L7004-H7004</f>
        <v>0.10030600000000001</v>
      </c>
      <c r="N7004" s="11">
        <v>0</v>
      </c>
      <c r="P7004" s="9">
        <f>0.5*N7004/1000</f>
        <v>0</v>
      </c>
      <c r="Q7004" s="9">
        <f>P7004+O7004</f>
        <v>0</v>
      </c>
      <c r="R7004" s="11">
        <v>0</v>
      </c>
      <c r="T7004" s="9">
        <f>0.5*R7004</f>
        <v>0</v>
      </c>
      <c r="U7004" s="9">
        <f>T7004+S7004</f>
        <v>0</v>
      </c>
      <c r="V7004" s="9">
        <f>(Q7004+U7004)/(0.944*1000)</f>
        <v>0</v>
      </c>
    </row>
    <row r="7005" spans="1:22" x14ac:dyDescent="0.3">
      <c r="A7005" s="14">
        <v>7025</v>
      </c>
      <c r="B7005" s="14" t="s">
        <v>10374</v>
      </c>
      <c r="C7005" s="14" t="s">
        <v>13510</v>
      </c>
      <c r="D7005" s="14" t="s">
        <v>13504</v>
      </c>
      <c r="E7005" s="14" t="s">
        <v>13487</v>
      </c>
      <c r="F7005" s="14">
        <v>10</v>
      </c>
      <c r="G7005" s="14">
        <v>0.04</v>
      </c>
      <c r="H7005" s="15">
        <v>1.3449999999999988E-3</v>
      </c>
      <c r="I7005" s="15">
        <f>M7005-V7005</f>
        <v>4.0655000000000004E-2</v>
      </c>
      <c r="J7005" s="14"/>
      <c r="K7005" s="13"/>
      <c r="L7005" s="9">
        <f>G7005*1.05</f>
        <v>4.2000000000000003E-2</v>
      </c>
      <c r="M7005" s="11">
        <f>L7005-H7005</f>
        <v>4.0655000000000004E-2</v>
      </c>
      <c r="N7005" s="11">
        <v>0</v>
      </c>
      <c r="P7005" s="9">
        <f>0.5*N7005/1000</f>
        <v>0</v>
      </c>
      <c r="Q7005" s="9">
        <f>P7005+O7005</f>
        <v>0</v>
      </c>
      <c r="R7005" s="11">
        <v>0</v>
      </c>
      <c r="T7005" s="9">
        <f>0.5*R7005</f>
        <v>0</v>
      </c>
      <c r="U7005" s="9">
        <f>T7005+S7005</f>
        <v>0</v>
      </c>
      <c r="V7005" s="9">
        <f>(Q7005+U7005)/(0.944*1000)</f>
        <v>0</v>
      </c>
    </row>
    <row r="7006" spans="1:22" x14ac:dyDescent="0.3">
      <c r="A7006" s="14">
        <v>7026</v>
      </c>
      <c r="B7006" s="14" t="s">
        <v>10375</v>
      </c>
      <c r="C7006" s="14" t="s">
        <v>13510</v>
      </c>
      <c r="D7006" s="14" t="s">
        <v>13504</v>
      </c>
      <c r="E7006" s="14" t="s">
        <v>13487</v>
      </c>
      <c r="F7006" s="14">
        <v>10</v>
      </c>
      <c r="G7006" s="14">
        <v>0.25</v>
      </c>
      <c r="H7006" s="15">
        <v>0.14082999999999998</v>
      </c>
      <c r="I7006" s="15">
        <f>M7006-V7006</f>
        <v>0.12167000000000003</v>
      </c>
      <c r="J7006" s="14"/>
      <c r="K7006" s="13"/>
      <c r="L7006" s="9">
        <f>G7006*1.05</f>
        <v>0.26250000000000001</v>
      </c>
      <c r="M7006" s="11">
        <f>L7006-H7006</f>
        <v>0.12167000000000003</v>
      </c>
      <c r="N7006" s="11">
        <v>0</v>
      </c>
      <c r="P7006" s="9">
        <f>0.5*N7006/1000</f>
        <v>0</v>
      </c>
      <c r="Q7006" s="9">
        <f>P7006+O7006</f>
        <v>0</v>
      </c>
      <c r="R7006" s="11">
        <v>0</v>
      </c>
      <c r="T7006" s="9">
        <f>0.5*R7006</f>
        <v>0</v>
      </c>
      <c r="U7006" s="9">
        <f>T7006+S7006</f>
        <v>0</v>
      </c>
      <c r="V7006" s="9">
        <f>(Q7006+U7006)/(0.944*1000)</f>
        <v>0</v>
      </c>
    </row>
    <row r="7007" spans="1:22" x14ac:dyDescent="0.3">
      <c r="A7007" s="14">
        <v>7027</v>
      </c>
      <c r="B7007" s="14" t="s">
        <v>10376</v>
      </c>
      <c r="C7007" s="14" t="s">
        <v>13510</v>
      </c>
      <c r="D7007" s="14" t="s">
        <v>13504</v>
      </c>
      <c r="E7007" s="14" t="s">
        <v>13487</v>
      </c>
      <c r="F7007" s="14">
        <v>10</v>
      </c>
      <c r="G7007" s="14">
        <v>0.1</v>
      </c>
      <c r="H7007" s="15">
        <v>3.9966000000000002E-2</v>
      </c>
      <c r="I7007" s="15">
        <f>M7007-V7007</f>
        <v>6.5034000000000008E-2</v>
      </c>
      <c r="J7007" s="14"/>
      <c r="K7007" s="13"/>
      <c r="L7007" s="9">
        <f>G7007*1.05</f>
        <v>0.10500000000000001</v>
      </c>
      <c r="M7007" s="11">
        <f>L7007-H7007</f>
        <v>6.5034000000000008E-2</v>
      </c>
      <c r="N7007" s="11">
        <v>0</v>
      </c>
      <c r="P7007" s="9">
        <f>0.5*N7007/1000</f>
        <v>0</v>
      </c>
      <c r="Q7007" s="9">
        <f>P7007+O7007</f>
        <v>0</v>
      </c>
      <c r="R7007" s="11">
        <v>0</v>
      </c>
      <c r="T7007" s="9">
        <f>0.5*R7007</f>
        <v>0</v>
      </c>
      <c r="U7007" s="9">
        <f>T7007+S7007</f>
        <v>0</v>
      </c>
      <c r="V7007" s="9">
        <f>(Q7007+U7007)/(0.944*1000)</f>
        <v>0</v>
      </c>
    </row>
    <row r="7008" spans="1:22" x14ac:dyDescent="0.3">
      <c r="A7008" s="14">
        <v>7028</v>
      </c>
      <c r="B7008" s="14" t="s">
        <v>10377</v>
      </c>
      <c r="C7008" s="14" t="s">
        <v>13510</v>
      </c>
      <c r="D7008" s="14" t="s">
        <v>13504</v>
      </c>
      <c r="E7008" s="14" t="s">
        <v>13487</v>
      </c>
      <c r="F7008" s="14">
        <v>10</v>
      </c>
      <c r="G7008" s="14">
        <v>0.16</v>
      </c>
      <c r="H7008" s="15">
        <v>0.10272800000000001</v>
      </c>
      <c r="I7008" s="15">
        <f>M7008-V7008</f>
        <v>6.5271999999999997E-2</v>
      </c>
      <c r="J7008" s="14"/>
      <c r="K7008" s="13"/>
      <c r="L7008" s="9">
        <f>G7008*1.05</f>
        <v>0.16800000000000001</v>
      </c>
      <c r="M7008" s="11">
        <f>L7008-H7008</f>
        <v>6.5271999999999997E-2</v>
      </c>
      <c r="N7008" s="11">
        <v>0</v>
      </c>
      <c r="P7008" s="9">
        <f>0.5*N7008/1000</f>
        <v>0</v>
      </c>
      <c r="Q7008" s="9">
        <f>P7008+O7008</f>
        <v>0</v>
      </c>
      <c r="R7008" s="11">
        <v>0</v>
      </c>
      <c r="T7008" s="9">
        <f>0.5*R7008</f>
        <v>0</v>
      </c>
      <c r="U7008" s="9">
        <f>T7008+S7008</f>
        <v>0</v>
      </c>
      <c r="V7008" s="9">
        <f>(Q7008+U7008)/(0.944*1000)</f>
        <v>0</v>
      </c>
    </row>
    <row r="7009" spans="1:22" x14ac:dyDescent="0.3">
      <c r="A7009" s="14">
        <v>7029</v>
      </c>
      <c r="B7009" s="14" t="s">
        <v>10378</v>
      </c>
      <c r="C7009" s="14" t="s">
        <v>13510</v>
      </c>
      <c r="D7009" s="14" t="s">
        <v>13504</v>
      </c>
      <c r="E7009" s="14" t="s">
        <v>13487</v>
      </c>
      <c r="F7009" s="14">
        <v>10</v>
      </c>
      <c r="G7009" s="14">
        <v>0.16</v>
      </c>
      <c r="H7009" s="15">
        <v>3.2212000000000005E-2</v>
      </c>
      <c r="I7009" s="15">
        <f>M7009-V7009</f>
        <v>0.13578800000000002</v>
      </c>
      <c r="J7009" s="14"/>
      <c r="K7009" s="13"/>
      <c r="L7009" s="9">
        <f>G7009*1.05</f>
        <v>0.16800000000000001</v>
      </c>
      <c r="M7009" s="11">
        <f>L7009-H7009</f>
        <v>0.13578800000000002</v>
      </c>
      <c r="N7009" s="11">
        <v>0</v>
      </c>
      <c r="P7009" s="9">
        <f>0.5*N7009/1000</f>
        <v>0</v>
      </c>
      <c r="Q7009" s="9">
        <f>P7009+O7009</f>
        <v>0</v>
      </c>
      <c r="R7009" s="11">
        <v>0</v>
      </c>
      <c r="T7009" s="9">
        <f>0.5*R7009</f>
        <v>0</v>
      </c>
      <c r="U7009" s="9">
        <f>T7009+S7009</f>
        <v>0</v>
      </c>
      <c r="V7009" s="9">
        <f>(Q7009+U7009)/(0.944*1000)</f>
        <v>0</v>
      </c>
    </row>
    <row r="7010" spans="1:22" x14ac:dyDescent="0.3">
      <c r="A7010" s="14">
        <v>7030</v>
      </c>
      <c r="B7010" s="14" t="s">
        <v>10379</v>
      </c>
      <c r="C7010" s="14" t="s">
        <v>13510</v>
      </c>
      <c r="D7010" s="14" t="s">
        <v>13504</v>
      </c>
      <c r="E7010" s="14" t="s">
        <v>13487</v>
      </c>
      <c r="F7010" s="14">
        <v>10</v>
      </c>
      <c r="G7010" s="14">
        <v>0.16</v>
      </c>
      <c r="H7010" s="15">
        <v>3.200999999999999E-2</v>
      </c>
      <c r="I7010" s="15">
        <f>M7010-V7010</f>
        <v>0.13599000000000003</v>
      </c>
      <c r="J7010" s="14"/>
      <c r="K7010" s="13"/>
      <c r="L7010" s="9">
        <f>G7010*1.05</f>
        <v>0.16800000000000001</v>
      </c>
      <c r="M7010" s="11">
        <f>L7010-H7010</f>
        <v>0.13599000000000003</v>
      </c>
      <c r="N7010" s="11">
        <v>0</v>
      </c>
      <c r="P7010" s="9">
        <f>0.5*N7010/1000</f>
        <v>0</v>
      </c>
      <c r="Q7010" s="9">
        <f>P7010+O7010</f>
        <v>0</v>
      </c>
      <c r="R7010" s="11">
        <v>0</v>
      </c>
      <c r="T7010" s="9">
        <f>0.5*R7010</f>
        <v>0</v>
      </c>
      <c r="U7010" s="9">
        <f>T7010+S7010</f>
        <v>0</v>
      </c>
      <c r="V7010" s="9">
        <f>(Q7010+U7010)/(0.944*1000)</f>
        <v>0</v>
      </c>
    </row>
    <row r="7011" spans="1:22" x14ac:dyDescent="0.3">
      <c r="A7011" s="14">
        <v>7031</v>
      </c>
      <c r="B7011" s="14" t="s">
        <v>10380</v>
      </c>
      <c r="C7011" s="14" t="s">
        <v>13510</v>
      </c>
      <c r="D7011" s="14" t="s">
        <v>13504</v>
      </c>
      <c r="E7011" s="14" t="s">
        <v>13487</v>
      </c>
      <c r="F7011" s="14">
        <v>10</v>
      </c>
      <c r="G7011" s="14">
        <v>0.16</v>
      </c>
      <c r="H7011" s="15">
        <v>1.6980999999999996E-2</v>
      </c>
      <c r="I7011" s="15">
        <f>M7011-V7011</f>
        <v>0.15101900000000001</v>
      </c>
      <c r="J7011" s="14"/>
      <c r="K7011" s="13"/>
      <c r="L7011" s="9">
        <f>G7011*1.05</f>
        <v>0.16800000000000001</v>
      </c>
      <c r="M7011" s="11">
        <f>L7011-H7011</f>
        <v>0.15101900000000001</v>
      </c>
      <c r="N7011" s="11">
        <v>0</v>
      </c>
      <c r="P7011" s="9">
        <f>0.5*N7011/1000</f>
        <v>0</v>
      </c>
      <c r="Q7011" s="9">
        <f>P7011+O7011</f>
        <v>0</v>
      </c>
      <c r="R7011" s="11">
        <v>0</v>
      </c>
      <c r="T7011" s="9">
        <f>0.5*R7011</f>
        <v>0</v>
      </c>
      <c r="U7011" s="9">
        <f>T7011+S7011</f>
        <v>0</v>
      </c>
      <c r="V7011" s="9">
        <f>(Q7011+U7011)/(0.944*1000)</f>
        <v>0</v>
      </c>
    </row>
    <row r="7012" spans="1:22" x14ac:dyDescent="0.3">
      <c r="A7012" s="14">
        <v>7032</v>
      </c>
      <c r="B7012" s="14" t="s">
        <v>10381</v>
      </c>
      <c r="C7012" s="14" t="s">
        <v>13510</v>
      </c>
      <c r="D7012" s="14" t="s">
        <v>13504</v>
      </c>
      <c r="E7012" s="14" t="s">
        <v>13487</v>
      </c>
      <c r="F7012" s="14">
        <v>10</v>
      </c>
      <c r="G7012" s="14">
        <v>0.1</v>
      </c>
      <c r="H7012" s="15">
        <v>2.7480000000000048E-3</v>
      </c>
      <c r="I7012" s="15">
        <f>M7012-V7012</f>
        <v>0.10225200000000001</v>
      </c>
      <c r="J7012" s="14"/>
      <c r="K7012" s="13"/>
      <c r="L7012" s="9">
        <f>G7012*1.05</f>
        <v>0.10500000000000001</v>
      </c>
      <c r="M7012" s="11">
        <f>L7012-H7012</f>
        <v>0.10225200000000001</v>
      </c>
      <c r="N7012" s="11">
        <v>0</v>
      </c>
      <c r="P7012" s="9">
        <f>0.5*N7012/1000</f>
        <v>0</v>
      </c>
      <c r="Q7012" s="9">
        <f>P7012+O7012</f>
        <v>0</v>
      </c>
      <c r="R7012" s="11">
        <v>0</v>
      </c>
      <c r="T7012" s="9">
        <f>0.5*R7012</f>
        <v>0</v>
      </c>
      <c r="U7012" s="9">
        <f>T7012+S7012</f>
        <v>0</v>
      </c>
      <c r="V7012" s="9">
        <f>(Q7012+U7012)/(0.944*1000)</f>
        <v>0</v>
      </c>
    </row>
    <row r="7013" spans="1:22" x14ac:dyDescent="0.3">
      <c r="A7013" s="14">
        <v>7033</v>
      </c>
      <c r="B7013" s="14" t="s">
        <v>10382</v>
      </c>
      <c r="C7013" s="14" t="s">
        <v>13510</v>
      </c>
      <c r="D7013" s="14" t="s">
        <v>13504</v>
      </c>
      <c r="E7013" s="14" t="s">
        <v>13487</v>
      </c>
      <c r="F7013" s="14">
        <v>10</v>
      </c>
      <c r="G7013" s="14">
        <v>0.1</v>
      </c>
      <c r="H7013" s="15">
        <v>3.0295999999999993E-2</v>
      </c>
      <c r="I7013" s="15">
        <f>M7013-V7013</f>
        <v>7.0466711864406797E-2</v>
      </c>
      <c r="J7013" s="14"/>
      <c r="K7013" s="13"/>
      <c r="L7013" s="9">
        <f>G7013*1.05</f>
        <v>0.10500000000000001</v>
      </c>
      <c r="M7013" s="11">
        <f>L7013-H7013</f>
        <v>7.470400000000002E-2</v>
      </c>
      <c r="N7013" s="11">
        <v>0</v>
      </c>
      <c r="P7013" s="9">
        <f>0.5*N7013/1000</f>
        <v>0</v>
      </c>
      <c r="Q7013" s="9">
        <f>P7013+O7013</f>
        <v>0</v>
      </c>
      <c r="R7013" s="11">
        <v>8</v>
      </c>
      <c r="T7013" s="9">
        <f>0.5*R7013</f>
        <v>4</v>
      </c>
      <c r="U7013" s="9">
        <f>T7013+S7013</f>
        <v>4</v>
      </c>
      <c r="V7013" s="9">
        <f>(Q7013+U7013)/(0.944*1000)</f>
        <v>4.2372881355932203E-3</v>
      </c>
    </row>
    <row r="7014" spans="1:22" x14ac:dyDescent="0.3">
      <c r="A7014" s="14">
        <v>7034</v>
      </c>
      <c r="B7014" s="14" t="s">
        <v>10383</v>
      </c>
      <c r="C7014" s="14" t="s">
        <v>13510</v>
      </c>
      <c r="D7014" s="14" t="s">
        <v>13504</v>
      </c>
      <c r="E7014" s="14" t="s">
        <v>13487</v>
      </c>
      <c r="F7014" s="14">
        <v>10</v>
      </c>
      <c r="G7014" s="14">
        <v>0.1</v>
      </c>
      <c r="H7014" s="15">
        <v>0.05</v>
      </c>
      <c r="I7014" s="15">
        <f>M7014-V7014</f>
        <v>5.5000000000000007E-2</v>
      </c>
      <c r="J7014" s="14"/>
      <c r="K7014" s="13"/>
      <c r="L7014" s="9">
        <f>G7014*1.05</f>
        <v>0.10500000000000001</v>
      </c>
      <c r="M7014" s="11">
        <f>L7014-H7014</f>
        <v>5.5000000000000007E-2</v>
      </c>
      <c r="N7014" s="11">
        <v>0</v>
      </c>
      <c r="P7014" s="9">
        <f>0.5*N7014/1000</f>
        <v>0</v>
      </c>
      <c r="Q7014" s="9">
        <f>P7014+O7014</f>
        <v>0</v>
      </c>
      <c r="R7014" s="11">
        <v>0</v>
      </c>
      <c r="T7014" s="9">
        <f>0.5*R7014</f>
        <v>0</v>
      </c>
      <c r="U7014" s="9">
        <f>T7014+S7014</f>
        <v>0</v>
      </c>
      <c r="V7014" s="9">
        <f>(Q7014+U7014)/(0.944*1000)</f>
        <v>0</v>
      </c>
    </row>
    <row r="7015" spans="1:22" x14ac:dyDescent="0.3">
      <c r="A7015" s="14">
        <v>7035</v>
      </c>
      <c r="B7015" s="14" t="s">
        <v>10384</v>
      </c>
      <c r="C7015" s="14" t="s">
        <v>13510</v>
      </c>
      <c r="D7015" s="14" t="s">
        <v>13504</v>
      </c>
      <c r="E7015" s="14" t="s">
        <v>13487</v>
      </c>
      <c r="F7015" s="14">
        <v>10</v>
      </c>
      <c r="G7015" s="14">
        <v>0.25</v>
      </c>
      <c r="H7015" s="15">
        <v>6.0656000000000009E-2</v>
      </c>
      <c r="I7015" s="15">
        <f>M7015-V7015</f>
        <v>0.19548806779661015</v>
      </c>
      <c r="J7015" s="14"/>
      <c r="K7015" s="13"/>
      <c r="L7015" s="9">
        <f>G7015*1.05</f>
        <v>0.26250000000000001</v>
      </c>
      <c r="M7015" s="11">
        <f>L7015-H7015</f>
        <v>0.201844</v>
      </c>
      <c r="N7015" s="11">
        <v>0</v>
      </c>
      <c r="P7015" s="9">
        <f>0.5*N7015/1000</f>
        <v>0</v>
      </c>
      <c r="Q7015" s="9">
        <f>P7015+O7015</f>
        <v>0</v>
      </c>
      <c r="R7015" s="11">
        <v>12</v>
      </c>
      <c r="T7015" s="9">
        <f>0.5*R7015</f>
        <v>6</v>
      </c>
      <c r="U7015" s="9">
        <f>T7015+S7015</f>
        <v>6</v>
      </c>
      <c r="V7015" s="9">
        <f>(Q7015+U7015)/(0.944*1000)</f>
        <v>6.3559322033898309E-3</v>
      </c>
    </row>
    <row r="7016" spans="1:22" x14ac:dyDescent="0.3">
      <c r="A7016" s="14">
        <v>7036</v>
      </c>
      <c r="B7016" s="14" t="s">
        <v>10385</v>
      </c>
      <c r="C7016" s="14" t="s">
        <v>13510</v>
      </c>
      <c r="D7016" s="14" t="s">
        <v>13504</v>
      </c>
      <c r="E7016" s="14" t="s">
        <v>13487</v>
      </c>
      <c r="F7016" s="14">
        <v>10</v>
      </c>
      <c r="G7016" s="14">
        <v>0.16</v>
      </c>
      <c r="H7016" s="15">
        <v>2.4639999999999987E-3</v>
      </c>
      <c r="I7016" s="15">
        <f>M7016-V7016</f>
        <v>0.16553600000000002</v>
      </c>
      <c r="J7016" s="14"/>
      <c r="K7016" s="13"/>
      <c r="L7016" s="9">
        <f>G7016*1.05</f>
        <v>0.16800000000000001</v>
      </c>
      <c r="M7016" s="11">
        <f>L7016-H7016</f>
        <v>0.16553600000000002</v>
      </c>
      <c r="N7016" s="11">
        <v>0</v>
      </c>
      <c r="P7016" s="9">
        <f>0.5*N7016/1000</f>
        <v>0</v>
      </c>
      <c r="Q7016" s="9">
        <f>P7016+O7016</f>
        <v>0</v>
      </c>
      <c r="R7016" s="11">
        <v>0</v>
      </c>
      <c r="T7016" s="9">
        <f>0.5*R7016</f>
        <v>0</v>
      </c>
      <c r="U7016" s="9">
        <f>T7016+S7016</f>
        <v>0</v>
      </c>
      <c r="V7016" s="9">
        <f>(Q7016+U7016)/(0.944*1000)</f>
        <v>0</v>
      </c>
    </row>
    <row r="7017" spans="1:22" x14ac:dyDescent="0.3">
      <c r="A7017" s="14">
        <v>7037</v>
      </c>
      <c r="B7017" s="14" t="s">
        <v>10386</v>
      </c>
      <c r="C7017" s="14" t="s">
        <v>13510</v>
      </c>
      <c r="D7017" s="14" t="s">
        <v>13504</v>
      </c>
      <c r="E7017" s="14" t="s">
        <v>13487</v>
      </c>
      <c r="F7017" s="14">
        <v>10</v>
      </c>
      <c r="G7017" s="14">
        <v>0.4</v>
      </c>
      <c r="H7017" s="15">
        <v>2.9843999999999996E-2</v>
      </c>
      <c r="I7017" s="15">
        <f>M7017-V7017</f>
        <v>0.39015600000000006</v>
      </c>
      <c r="J7017" s="14"/>
      <c r="K7017" s="13"/>
      <c r="L7017" s="9">
        <f>G7017*1.05</f>
        <v>0.42000000000000004</v>
      </c>
      <c r="M7017" s="11">
        <f>L7017-H7017</f>
        <v>0.39015600000000006</v>
      </c>
      <c r="N7017" s="11">
        <v>0</v>
      </c>
      <c r="P7017" s="9">
        <f>0.5*N7017/1000</f>
        <v>0</v>
      </c>
      <c r="Q7017" s="9">
        <f>P7017+O7017</f>
        <v>0</v>
      </c>
      <c r="R7017" s="11">
        <v>0</v>
      </c>
      <c r="T7017" s="9">
        <f>0.5*R7017</f>
        <v>0</v>
      </c>
      <c r="U7017" s="9">
        <f>T7017+S7017</f>
        <v>0</v>
      </c>
      <c r="V7017" s="9">
        <f>(Q7017+U7017)/(0.944*1000)</f>
        <v>0</v>
      </c>
    </row>
    <row r="7018" spans="1:22" x14ac:dyDescent="0.3">
      <c r="A7018" s="14">
        <v>7038</v>
      </c>
      <c r="B7018" s="14" t="s">
        <v>10387</v>
      </c>
      <c r="C7018" s="14" t="s">
        <v>13510</v>
      </c>
      <c r="D7018" s="14" t="s">
        <v>13504</v>
      </c>
      <c r="E7018" s="14" t="s">
        <v>13487</v>
      </c>
      <c r="F7018" s="14">
        <v>10</v>
      </c>
      <c r="G7018" s="14">
        <v>6.3E-2</v>
      </c>
      <c r="H7018" s="15">
        <v>5.4159999999999972E-3</v>
      </c>
      <c r="I7018" s="15">
        <f>M7018-V7018</f>
        <v>6.0734000000000003E-2</v>
      </c>
      <c r="J7018" s="14"/>
      <c r="K7018" s="13"/>
      <c r="L7018" s="9">
        <f>G7018*1.05</f>
        <v>6.615E-2</v>
      </c>
      <c r="M7018" s="11">
        <f>L7018-H7018</f>
        <v>6.0734000000000003E-2</v>
      </c>
      <c r="N7018" s="11">
        <v>0</v>
      </c>
      <c r="P7018" s="9">
        <f>0.5*N7018/1000</f>
        <v>0</v>
      </c>
      <c r="Q7018" s="9">
        <f>P7018+O7018</f>
        <v>0</v>
      </c>
      <c r="R7018" s="11">
        <v>0</v>
      </c>
      <c r="T7018" s="9">
        <f>0.5*R7018</f>
        <v>0</v>
      </c>
      <c r="U7018" s="9">
        <f>T7018+S7018</f>
        <v>0</v>
      </c>
      <c r="V7018" s="9">
        <f>(Q7018+U7018)/(0.944*1000)</f>
        <v>0</v>
      </c>
    </row>
    <row r="7019" spans="1:22" x14ac:dyDescent="0.3">
      <c r="A7019" s="14">
        <v>7039</v>
      </c>
      <c r="B7019" s="14" t="s">
        <v>10388</v>
      </c>
      <c r="C7019" s="14" t="s">
        <v>13510</v>
      </c>
      <c r="D7019" s="14" t="s">
        <v>13504</v>
      </c>
      <c r="E7019" s="14" t="s">
        <v>13487</v>
      </c>
      <c r="F7019" s="14">
        <v>10</v>
      </c>
      <c r="G7019" s="14">
        <v>0.16</v>
      </c>
      <c r="H7019" s="15">
        <v>1.1747000000000014E-2</v>
      </c>
      <c r="I7019" s="15">
        <f>M7019-V7019</f>
        <v>0.15360469491525425</v>
      </c>
      <c r="J7019" s="14"/>
      <c r="K7019" s="13"/>
      <c r="L7019" s="9">
        <f>G7019*1.05</f>
        <v>0.16800000000000001</v>
      </c>
      <c r="M7019" s="11">
        <f>L7019-H7019</f>
        <v>0.156253</v>
      </c>
      <c r="N7019" s="11">
        <v>0</v>
      </c>
      <c r="P7019" s="9">
        <f>0.5*N7019/1000</f>
        <v>0</v>
      </c>
      <c r="Q7019" s="9">
        <f>P7019+O7019</f>
        <v>0</v>
      </c>
      <c r="R7019" s="11">
        <v>5</v>
      </c>
      <c r="T7019" s="9">
        <f>0.5*R7019</f>
        <v>2.5</v>
      </c>
      <c r="U7019" s="9">
        <f>T7019+S7019</f>
        <v>2.5</v>
      </c>
      <c r="V7019" s="9">
        <f>(Q7019+U7019)/(0.944*1000)</f>
        <v>2.6483050847457626E-3</v>
      </c>
    </row>
    <row r="7020" spans="1:22" x14ac:dyDescent="0.3">
      <c r="A7020" s="14">
        <v>7040</v>
      </c>
      <c r="B7020" s="14" t="s">
        <v>10389</v>
      </c>
      <c r="C7020" s="14" t="s">
        <v>13510</v>
      </c>
      <c r="D7020" s="14" t="s">
        <v>13504</v>
      </c>
      <c r="E7020" s="14" t="s">
        <v>13487</v>
      </c>
      <c r="F7020" s="14">
        <v>10</v>
      </c>
      <c r="G7020" s="14">
        <v>0.06</v>
      </c>
      <c r="H7020" s="15">
        <v>1.1424999999999998E-2</v>
      </c>
      <c r="I7020" s="15">
        <f>M7020-V7020</f>
        <v>5.1575000000000003E-2</v>
      </c>
      <c r="J7020" s="14"/>
      <c r="K7020" s="13"/>
      <c r="L7020" s="9">
        <f>G7020*1.05</f>
        <v>6.3E-2</v>
      </c>
      <c r="M7020" s="11">
        <f>L7020-H7020</f>
        <v>5.1575000000000003E-2</v>
      </c>
      <c r="N7020" s="11">
        <v>0</v>
      </c>
      <c r="P7020" s="9">
        <f>0.5*N7020/1000</f>
        <v>0</v>
      </c>
      <c r="Q7020" s="9">
        <f>P7020+O7020</f>
        <v>0</v>
      </c>
      <c r="R7020" s="11">
        <v>0</v>
      </c>
      <c r="T7020" s="9">
        <f>0.5*R7020</f>
        <v>0</v>
      </c>
      <c r="U7020" s="9">
        <f>T7020+S7020</f>
        <v>0</v>
      </c>
      <c r="V7020" s="9">
        <f>(Q7020+U7020)/(0.944*1000)</f>
        <v>0</v>
      </c>
    </row>
    <row r="7021" spans="1:22" x14ac:dyDescent="0.3">
      <c r="A7021" s="14">
        <v>7041</v>
      </c>
      <c r="B7021" s="14" t="s">
        <v>10390</v>
      </c>
      <c r="C7021" s="14" t="s">
        <v>13510</v>
      </c>
      <c r="D7021" s="14" t="s">
        <v>13504</v>
      </c>
      <c r="E7021" s="14" t="s">
        <v>13487</v>
      </c>
      <c r="F7021" s="14">
        <v>10</v>
      </c>
      <c r="G7021" s="14">
        <v>0.16</v>
      </c>
      <c r="H7021" s="15">
        <v>2.6439999999999998E-2</v>
      </c>
      <c r="I7021" s="15">
        <f>M7021-V7021</f>
        <v>0.14156000000000002</v>
      </c>
      <c r="J7021" s="14"/>
      <c r="K7021" s="13"/>
      <c r="L7021" s="9">
        <f>G7021*1.05</f>
        <v>0.16800000000000001</v>
      </c>
      <c r="M7021" s="11">
        <f>L7021-H7021</f>
        <v>0.14156000000000002</v>
      </c>
      <c r="N7021" s="11">
        <v>0</v>
      </c>
      <c r="P7021" s="9">
        <f>0.5*N7021/1000</f>
        <v>0</v>
      </c>
      <c r="Q7021" s="9">
        <f>P7021+O7021</f>
        <v>0</v>
      </c>
      <c r="R7021" s="11">
        <v>0</v>
      </c>
      <c r="T7021" s="9">
        <f>0.5*R7021</f>
        <v>0</v>
      </c>
      <c r="U7021" s="9">
        <f>T7021+S7021</f>
        <v>0</v>
      </c>
      <c r="V7021" s="9">
        <f>(Q7021+U7021)/(0.944*1000)</f>
        <v>0</v>
      </c>
    </row>
    <row r="7022" spans="1:22" x14ac:dyDescent="0.3">
      <c r="A7022" s="14">
        <v>7042</v>
      </c>
      <c r="B7022" s="14" t="s">
        <v>10391</v>
      </c>
      <c r="C7022" s="14" t="s">
        <v>13510</v>
      </c>
      <c r="D7022" s="14" t="s">
        <v>13504</v>
      </c>
      <c r="E7022" s="14" t="s">
        <v>13487</v>
      </c>
      <c r="F7022" s="14">
        <v>10</v>
      </c>
      <c r="G7022" s="14">
        <v>0.1</v>
      </c>
      <c r="H7022" s="15">
        <v>0</v>
      </c>
      <c r="I7022" s="15">
        <f>M7022-V7022</f>
        <v>0.10500000000000001</v>
      </c>
      <c r="J7022" s="14"/>
      <c r="K7022" s="13"/>
      <c r="L7022" s="9">
        <f>G7022*1.05</f>
        <v>0.10500000000000001</v>
      </c>
      <c r="M7022" s="11">
        <f>L7022-H7022</f>
        <v>0.10500000000000001</v>
      </c>
      <c r="N7022" s="11">
        <v>0</v>
      </c>
      <c r="P7022" s="9">
        <f>0.5*N7022/1000</f>
        <v>0</v>
      </c>
      <c r="Q7022" s="9">
        <f>P7022+O7022</f>
        <v>0</v>
      </c>
      <c r="R7022" s="11">
        <v>0</v>
      </c>
      <c r="T7022" s="9">
        <f>0.5*R7022</f>
        <v>0</v>
      </c>
      <c r="U7022" s="9">
        <f>T7022+S7022</f>
        <v>0</v>
      </c>
      <c r="V7022" s="9">
        <f>(Q7022+U7022)/(0.944*1000)</f>
        <v>0</v>
      </c>
    </row>
    <row r="7023" spans="1:22" x14ac:dyDescent="0.3">
      <c r="A7023" s="14">
        <v>7043</v>
      </c>
      <c r="B7023" s="14" t="s">
        <v>10392</v>
      </c>
      <c r="C7023" s="14" t="s">
        <v>13510</v>
      </c>
      <c r="D7023" s="14" t="s">
        <v>13504</v>
      </c>
      <c r="E7023" s="14" t="s">
        <v>13487</v>
      </c>
      <c r="F7023" s="14">
        <v>10</v>
      </c>
      <c r="G7023" s="14">
        <v>0.25</v>
      </c>
      <c r="H7023" s="15">
        <v>2.7520000000000096E-3</v>
      </c>
      <c r="I7023" s="15">
        <f>M7023-V7023</f>
        <v>0.25974799999999998</v>
      </c>
      <c r="J7023" s="14"/>
      <c r="K7023" s="13"/>
      <c r="L7023" s="9">
        <f>G7023*1.05</f>
        <v>0.26250000000000001</v>
      </c>
      <c r="M7023" s="11">
        <f>L7023-H7023</f>
        <v>0.25974799999999998</v>
      </c>
      <c r="N7023" s="11">
        <v>0</v>
      </c>
      <c r="P7023" s="9">
        <f>0.5*N7023/1000</f>
        <v>0</v>
      </c>
      <c r="Q7023" s="9">
        <f>P7023+O7023</f>
        <v>0</v>
      </c>
      <c r="R7023" s="11">
        <v>0</v>
      </c>
      <c r="T7023" s="9">
        <f>0.5*R7023</f>
        <v>0</v>
      </c>
      <c r="U7023" s="9">
        <f>T7023+S7023</f>
        <v>0</v>
      </c>
      <c r="V7023" s="9">
        <f>(Q7023+U7023)/(0.944*1000)</f>
        <v>0</v>
      </c>
    </row>
    <row r="7024" spans="1:22" x14ac:dyDescent="0.3">
      <c r="A7024" s="14">
        <v>7044</v>
      </c>
      <c r="B7024" s="14" t="s">
        <v>10393</v>
      </c>
      <c r="C7024" s="14" t="s">
        <v>13510</v>
      </c>
      <c r="D7024" s="14" t="s">
        <v>13504</v>
      </c>
      <c r="E7024" s="14" t="s">
        <v>13487</v>
      </c>
      <c r="F7024" s="14">
        <v>10</v>
      </c>
      <c r="G7024" s="14">
        <v>6.3E-2</v>
      </c>
      <c r="H7024" s="15">
        <v>8.4810000000000024E-3</v>
      </c>
      <c r="I7024" s="15">
        <f>M7024-V7024</f>
        <v>5.7668999999999998E-2</v>
      </c>
      <c r="J7024" s="14"/>
      <c r="K7024" s="13"/>
      <c r="L7024" s="9">
        <f>G7024*1.05</f>
        <v>6.615E-2</v>
      </c>
      <c r="M7024" s="11">
        <f>L7024-H7024</f>
        <v>5.7668999999999998E-2</v>
      </c>
      <c r="N7024" s="11">
        <v>0</v>
      </c>
      <c r="P7024" s="9">
        <f>0.5*N7024/1000</f>
        <v>0</v>
      </c>
      <c r="Q7024" s="9">
        <f>P7024+O7024</f>
        <v>0</v>
      </c>
      <c r="R7024" s="11">
        <v>0</v>
      </c>
      <c r="T7024" s="9">
        <f>0.5*R7024</f>
        <v>0</v>
      </c>
      <c r="U7024" s="9">
        <f>T7024+S7024</f>
        <v>0</v>
      </c>
      <c r="V7024" s="9">
        <f>(Q7024+U7024)/(0.944*1000)</f>
        <v>0</v>
      </c>
    </row>
    <row r="7025" spans="1:22" x14ac:dyDescent="0.3">
      <c r="A7025" s="14">
        <v>7045</v>
      </c>
      <c r="B7025" s="14" t="s">
        <v>10394</v>
      </c>
      <c r="C7025" s="14" t="s">
        <v>13510</v>
      </c>
      <c r="D7025" s="14" t="s">
        <v>13504</v>
      </c>
      <c r="E7025" s="14" t="s">
        <v>13487</v>
      </c>
      <c r="F7025" s="14">
        <v>10</v>
      </c>
      <c r="G7025" s="14">
        <v>1.26</v>
      </c>
      <c r="H7025" s="15">
        <v>0.63162699999999994</v>
      </c>
      <c r="I7025" s="15">
        <f>M7025-V7025</f>
        <v>2.9873000000000149E-2</v>
      </c>
      <c r="J7025" s="14"/>
      <c r="K7025" s="13"/>
      <c r="L7025" s="9">
        <f>1.05*0.63</f>
        <v>0.66150000000000009</v>
      </c>
      <c r="M7025" s="11">
        <f>L7025-H7025</f>
        <v>2.9873000000000149E-2</v>
      </c>
      <c r="N7025" s="11">
        <v>0</v>
      </c>
      <c r="P7025" s="9">
        <f>0.5*N7025/1000</f>
        <v>0</v>
      </c>
      <c r="Q7025" s="9">
        <f>P7025+O7025</f>
        <v>0</v>
      </c>
      <c r="R7025" s="11">
        <v>0</v>
      </c>
      <c r="T7025" s="9">
        <f>0.5*R7025</f>
        <v>0</v>
      </c>
      <c r="U7025" s="9">
        <f>T7025+S7025</f>
        <v>0</v>
      </c>
      <c r="V7025" s="9">
        <f>(Q7025+U7025)/(0.944*1000)</f>
        <v>0</v>
      </c>
    </row>
    <row r="7026" spans="1:22" x14ac:dyDescent="0.3">
      <c r="A7026" s="14">
        <v>7046</v>
      </c>
      <c r="B7026" s="14" t="s">
        <v>10395</v>
      </c>
      <c r="C7026" s="14" t="s">
        <v>13510</v>
      </c>
      <c r="D7026" s="14" t="s">
        <v>13504</v>
      </c>
      <c r="E7026" s="14" t="s">
        <v>13487</v>
      </c>
      <c r="F7026" s="14">
        <v>10</v>
      </c>
      <c r="G7026" s="14">
        <v>0.16</v>
      </c>
      <c r="H7026" s="15">
        <v>1.1618999999999999E-2</v>
      </c>
      <c r="I7026" s="15">
        <f>M7026-V7026</f>
        <v>0.15638100000000002</v>
      </c>
      <c r="J7026" s="14"/>
      <c r="K7026" s="13"/>
      <c r="L7026" s="9">
        <f>G7026*1.05</f>
        <v>0.16800000000000001</v>
      </c>
      <c r="M7026" s="11">
        <f>L7026-H7026</f>
        <v>0.15638100000000002</v>
      </c>
      <c r="N7026" s="11">
        <v>0</v>
      </c>
      <c r="P7026" s="9">
        <f>0.5*N7026/1000</f>
        <v>0</v>
      </c>
      <c r="Q7026" s="9">
        <f>P7026+O7026</f>
        <v>0</v>
      </c>
      <c r="R7026" s="11">
        <v>0</v>
      </c>
      <c r="T7026" s="9">
        <f>0.5*R7026</f>
        <v>0</v>
      </c>
      <c r="U7026" s="9">
        <f>T7026+S7026</f>
        <v>0</v>
      </c>
      <c r="V7026" s="9">
        <f>(Q7026+U7026)/(0.944*1000)</f>
        <v>0</v>
      </c>
    </row>
    <row r="7027" spans="1:22" x14ac:dyDescent="0.3">
      <c r="A7027" s="14">
        <v>7047</v>
      </c>
      <c r="B7027" s="14" t="s">
        <v>10396</v>
      </c>
      <c r="C7027" s="14" t="s">
        <v>13510</v>
      </c>
      <c r="D7027" s="14" t="s">
        <v>13504</v>
      </c>
      <c r="E7027" s="14" t="s">
        <v>13487</v>
      </c>
      <c r="F7027" s="14">
        <v>10</v>
      </c>
      <c r="G7027" s="14">
        <v>0.8</v>
      </c>
      <c r="H7027" s="15">
        <v>0.47837999999999997</v>
      </c>
      <c r="I7027" s="16" t="s">
        <v>13516</v>
      </c>
      <c r="J7027" s="14"/>
      <c r="K7027" s="13"/>
      <c r="L7027" s="9">
        <f>1.05*0.4</f>
        <v>0.42000000000000004</v>
      </c>
      <c r="M7027" s="11">
        <f>L7027-H7027</f>
        <v>-5.8379999999999932E-2</v>
      </c>
      <c r="N7027" s="11">
        <v>0</v>
      </c>
      <c r="P7027" s="9">
        <f>0.5*N7027/1000</f>
        <v>0</v>
      </c>
      <c r="Q7027" s="9">
        <f>P7027+O7027</f>
        <v>0</v>
      </c>
      <c r="R7027" s="11">
        <v>0</v>
      </c>
      <c r="T7027" s="9">
        <f>0.5*R7027</f>
        <v>0</v>
      </c>
      <c r="U7027" s="9">
        <f>T7027+S7027</f>
        <v>0</v>
      </c>
      <c r="V7027" s="9">
        <f>(Q7027+U7027)/(0.944*1000)</f>
        <v>0</v>
      </c>
    </row>
    <row r="7028" spans="1:22" x14ac:dyDescent="0.3">
      <c r="A7028" s="14">
        <v>7048</v>
      </c>
      <c r="B7028" s="14" t="s">
        <v>10397</v>
      </c>
      <c r="C7028" s="14" t="s">
        <v>13510</v>
      </c>
      <c r="D7028" s="14" t="s">
        <v>13504</v>
      </c>
      <c r="E7028" s="14" t="s">
        <v>13487</v>
      </c>
      <c r="F7028" s="14">
        <v>10</v>
      </c>
      <c r="G7028" s="14">
        <v>6.3E-2</v>
      </c>
      <c r="H7028" s="15">
        <v>2.3199999999999932E-4</v>
      </c>
      <c r="I7028" s="15">
        <f>M7028-V7028</f>
        <v>6.5918000000000004E-2</v>
      </c>
      <c r="J7028" s="14"/>
      <c r="K7028" s="13"/>
      <c r="L7028" s="9">
        <f>G7028*1.05</f>
        <v>6.615E-2</v>
      </c>
      <c r="M7028" s="11">
        <f>L7028-H7028</f>
        <v>6.5918000000000004E-2</v>
      </c>
      <c r="N7028" s="11">
        <v>0</v>
      </c>
      <c r="P7028" s="9">
        <f>0.5*N7028/1000</f>
        <v>0</v>
      </c>
      <c r="Q7028" s="9">
        <f>P7028+O7028</f>
        <v>0</v>
      </c>
      <c r="R7028" s="11">
        <v>0</v>
      </c>
      <c r="T7028" s="9">
        <f>0.5*R7028</f>
        <v>0</v>
      </c>
      <c r="U7028" s="9">
        <f>T7028+S7028</f>
        <v>0</v>
      </c>
      <c r="V7028" s="9">
        <f>(Q7028+U7028)/(0.944*1000)</f>
        <v>0</v>
      </c>
    </row>
    <row r="7029" spans="1:22" x14ac:dyDescent="0.3">
      <c r="A7029" s="14">
        <v>7049</v>
      </c>
      <c r="B7029" s="14" t="s">
        <v>10398</v>
      </c>
      <c r="C7029" s="14" t="s">
        <v>13510</v>
      </c>
      <c r="D7029" s="14" t="s">
        <v>13504</v>
      </c>
      <c r="E7029" s="14" t="s">
        <v>13487</v>
      </c>
      <c r="F7029" s="14">
        <v>10</v>
      </c>
      <c r="G7029" s="14">
        <v>0.5</v>
      </c>
      <c r="H7029" s="15">
        <v>0.26755800000000002</v>
      </c>
      <c r="I7029" s="16" t="s">
        <v>13516</v>
      </c>
      <c r="J7029" s="14"/>
      <c r="K7029" s="13"/>
      <c r="L7029" s="9">
        <f>G7029/2*1.05</f>
        <v>0.26250000000000001</v>
      </c>
      <c r="M7029" s="11">
        <f>L7029-H7029</f>
        <v>-5.0580000000000069E-3</v>
      </c>
      <c r="N7029" s="11">
        <v>0</v>
      </c>
      <c r="P7029" s="9">
        <f>0.5*N7029/1000</f>
        <v>0</v>
      </c>
      <c r="Q7029" s="9">
        <f>P7029+O7029</f>
        <v>0</v>
      </c>
      <c r="R7029" s="11">
        <v>0</v>
      </c>
      <c r="T7029" s="9">
        <f>0.5*R7029</f>
        <v>0</v>
      </c>
      <c r="U7029" s="9">
        <f>T7029+S7029</f>
        <v>0</v>
      </c>
      <c r="V7029" s="9">
        <f>(Q7029+U7029)/(0.944*1000)</f>
        <v>0</v>
      </c>
    </row>
    <row r="7030" spans="1:22" x14ac:dyDescent="0.3">
      <c r="A7030" s="14">
        <v>7050</v>
      </c>
      <c r="B7030" s="14" t="s">
        <v>10399</v>
      </c>
      <c r="C7030" s="14" t="s">
        <v>13510</v>
      </c>
      <c r="D7030" s="14" t="s">
        <v>13504</v>
      </c>
      <c r="E7030" s="14" t="s">
        <v>13487</v>
      </c>
      <c r="F7030" s="14">
        <v>10</v>
      </c>
      <c r="G7030" s="14">
        <v>0.1</v>
      </c>
      <c r="H7030" s="15">
        <v>7.8880000000000044E-3</v>
      </c>
      <c r="I7030" s="15">
        <f>M7030-V7030</f>
        <v>9.7112000000000004E-2</v>
      </c>
      <c r="J7030" s="14"/>
      <c r="K7030" s="13"/>
      <c r="L7030" s="9">
        <f>G7030*1.05</f>
        <v>0.10500000000000001</v>
      </c>
      <c r="M7030" s="11">
        <f>L7030-H7030</f>
        <v>9.7112000000000004E-2</v>
      </c>
      <c r="N7030" s="11">
        <v>0</v>
      </c>
      <c r="P7030" s="9">
        <f>0.5*N7030/1000</f>
        <v>0</v>
      </c>
      <c r="Q7030" s="9">
        <f>P7030+O7030</f>
        <v>0</v>
      </c>
      <c r="R7030" s="11">
        <v>0</v>
      </c>
      <c r="T7030" s="9">
        <f>0.5*R7030</f>
        <v>0</v>
      </c>
      <c r="U7030" s="9">
        <f>T7030+S7030</f>
        <v>0</v>
      </c>
      <c r="V7030" s="9">
        <f>(Q7030+U7030)/(0.944*1000)</f>
        <v>0</v>
      </c>
    </row>
    <row r="7031" spans="1:22" x14ac:dyDescent="0.3">
      <c r="A7031" s="14">
        <v>7051</v>
      </c>
      <c r="B7031" s="14" t="s">
        <v>10400</v>
      </c>
      <c r="C7031" s="14" t="s">
        <v>13510</v>
      </c>
      <c r="D7031" s="14" t="s">
        <v>13504</v>
      </c>
      <c r="E7031" s="14" t="s">
        <v>13487</v>
      </c>
      <c r="F7031" s="14">
        <v>10</v>
      </c>
      <c r="G7031" s="14">
        <v>6.3E-2</v>
      </c>
      <c r="H7031" s="15">
        <v>3.3000000000000002E-2</v>
      </c>
      <c r="I7031" s="15">
        <f>M7031-V7031</f>
        <v>3.3149999999999999E-2</v>
      </c>
      <c r="J7031" s="14"/>
      <c r="K7031" s="13"/>
      <c r="L7031" s="9">
        <f>G7031*1.05</f>
        <v>6.615E-2</v>
      </c>
      <c r="M7031" s="11">
        <f>L7031-H7031</f>
        <v>3.3149999999999999E-2</v>
      </c>
      <c r="N7031" s="11">
        <v>0</v>
      </c>
      <c r="P7031" s="9">
        <f>0.5*N7031/1000</f>
        <v>0</v>
      </c>
      <c r="Q7031" s="9">
        <f>P7031+O7031</f>
        <v>0</v>
      </c>
      <c r="R7031" s="11">
        <v>0</v>
      </c>
      <c r="T7031" s="9">
        <f>0.5*R7031</f>
        <v>0</v>
      </c>
      <c r="U7031" s="9">
        <f>T7031+S7031</f>
        <v>0</v>
      </c>
      <c r="V7031" s="9">
        <f>(Q7031+U7031)/(0.944*1000)</f>
        <v>0</v>
      </c>
    </row>
    <row r="7032" spans="1:22" x14ac:dyDescent="0.3">
      <c r="A7032" s="14">
        <v>7052</v>
      </c>
      <c r="B7032" s="14" t="s">
        <v>10401</v>
      </c>
      <c r="C7032" s="14" t="s">
        <v>13510</v>
      </c>
      <c r="D7032" s="14" t="s">
        <v>13504</v>
      </c>
      <c r="E7032" s="14" t="s">
        <v>13487</v>
      </c>
      <c r="F7032" s="14">
        <v>10</v>
      </c>
      <c r="G7032" s="14">
        <v>2.5000000000000001E-2</v>
      </c>
      <c r="H7032" s="15">
        <v>6.6600000000000001E-3</v>
      </c>
      <c r="I7032" s="15">
        <f>M7032-V7032</f>
        <v>1.9590000000000003E-2</v>
      </c>
      <c r="J7032" s="14"/>
      <c r="K7032" s="13"/>
      <c r="L7032" s="9">
        <f>G7032*1.05</f>
        <v>2.6250000000000002E-2</v>
      </c>
      <c r="M7032" s="11">
        <f>L7032-H7032</f>
        <v>1.9590000000000003E-2</v>
      </c>
      <c r="N7032" s="11">
        <v>0</v>
      </c>
      <c r="P7032" s="9">
        <f>0.5*N7032/1000</f>
        <v>0</v>
      </c>
      <c r="Q7032" s="9">
        <f>P7032+O7032</f>
        <v>0</v>
      </c>
      <c r="R7032" s="11">
        <v>0</v>
      </c>
      <c r="T7032" s="9">
        <f>0.5*R7032</f>
        <v>0</v>
      </c>
      <c r="U7032" s="9">
        <f>T7032+S7032</f>
        <v>0</v>
      </c>
      <c r="V7032" s="9">
        <f>(Q7032+U7032)/(0.944*1000)</f>
        <v>0</v>
      </c>
    </row>
    <row r="7033" spans="1:22" x14ac:dyDescent="0.3">
      <c r="A7033" s="14">
        <v>7053</v>
      </c>
      <c r="B7033" s="14" t="s">
        <v>10402</v>
      </c>
      <c r="C7033" s="14" t="s">
        <v>13510</v>
      </c>
      <c r="D7033" s="14" t="s">
        <v>13504</v>
      </c>
      <c r="E7033" s="14" t="s">
        <v>13487</v>
      </c>
      <c r="F7033" s="14">
        <v>10</v>
      </c>
      <c r="G7033" s="14">
        <v>0.25</v>
      </c>
      <c r="H7033" s="15">
        <v>0.12114699999999999</v>
      </c>
      <c r="I7033" s="15">
        <f>M7033-V7033</f>
        <v>0.14135300000000001</v>
      </c>
      <c r="J7033" s="14"/>
      <c r="K7033" s="13"/>
      <c r="L7033" s="9">
        <f>G7033*1.05</f>
        <v>0.26250000000000001</v>
      </c>
      <c r="M7033" s="11">
        <f>L7033-H7033</f>
        <v>0.14135300000000001</v>
      </c>
      <c r="N7033" s="11">
        <v>0</v>
      </c>
      <c r="P7033" s="9">
        <f>0.5*N7033/1000</f>
        <v>0</v>
      </c>
      <c r="Q7033" s="9">
        <f>P7033+O7033</f>
        <v>0</v>
      </c>
      <c r="R7033" s="11">
        <v>0</v>
      </c>
      <c r="T7033" s="9">
        <f>0.5*R7033</f>
        <v>0</v>
      </c>
      <c r="U7033" s="9">
        <f>T7033+S7033</f>
        <v>0</v>
      </c>
      <c r="V7033" s="9">
        <f>(Q7033+U7033)/(0.944*1000)</f>
        <v>0</v>
      </c>
    </row>
    <row r="7034" spans="1:22" x14ac:dyDescent="0.3">
      <c r="A7034" s="14">
        <v>7054</v>
      </c>
      <c r="B7034" s="14" t="s">
        <v>10403</v>
      </c>
      <c r="C7034" s="14" t="s">
        <v>13510</v>
      </c>
      <c r="D7034" s="14" t="s">
        <v>13504</v>
      </c>
      <c r="E7034" s="14" t="s">
        <v>13487</v>
      </c>
      <c r="F7034" s="14">
        <v>10</v>
      </c>
      <c r="G7034" s="14">
        <v>0.25</v>
      </c>
      <c r="H7034" s="15">
        <v>0.10211500000000001</v>
      </c>
      <c r="I7034" s="15">
        <f>M7034-V7034</f>
        <v>0.160385</v>
      </c>
      <c r="J7034" s="14"/>
      <c r="K7034" s="13"/>
      <c r="L7034" s="9">
        <f>G7034*1.05</f>
        <v>0.26250000000000001</v>
      </c>
      <c r="M7034" s="11">
        <f>L7034-H7034</f>
        <v>0.160385</v>
      </c>
      <c r="N7034" s="11">
        <v>0</v>
      </c>
      <c r="P7034" s="9">
        <f>0.5*N7034/1000</f>
        <v>0</v>
      </c>
      <c r="Q7034" s="9">
        <f>P7034+O7034</f>
        <v>0</v>
      </c>
      <c r="R7034" s="11">
        <v>0</v>
      </c>
      <c r="T7034" s="9">
        <f>0.5*R7034</f>
        <v>0</v>
      </c>
      <c r="U7034" s="9">
        <f>T7034+S7034</f>
        <v>0</v>
      </c>
      <c r="V7034" s="9">
        <f>(Q7034+U7034)/(0.944*1000)</f>
        <v>0</v>
      </c>
    </row>
    <row r="7035" spans="1:22" x14ac:dyDescent="0.3">
      <c r="A7035" s="14">
        <v>7055</v>
      </c>
      <c r="B7035" s="14" t="s">
        <v>10404</v>
      </c>
      <c r="C7035" s="14" t="s">
        <v>13510</v>
      </c>
      <c r="D7035" s="14" t="s">
        <v>13504</v>
      </c>
      <c r="E7035" s="14" t="s">
        <v>13487</v>
      </c>
      <c r="F7035" s="14">
        <v>10</v>
      </c>
      <c r="G7035" s="14">
        <v>6.3E-2</v>
      </c>
      <c r="H7035" s="15">
        <v>5.771000000000001E-3</v>
      </c>
      <c r="I7035" s="15">
        <f>M7035-V7035</f>
        <v>6.0379000000000002E-2</v>
      </c>
      <c r="J7035" s="14"/>
      <c r="K7035" s="13"/>
      <c r="L7035" s="9">
        <f>G7035*1.05</f>
        <v>6.615E-2</v>
      </c>
      <c r="M7035" s="11">
        <f>L7035-H7035</f>
        <v>6.0379000000000002E-2</v>
      </c>
      <c r="N7035" s="11">
        <v>0</v>
      </c>
      <c r="P7035" s="9">
        <f>0.5*N7035/1000</f>
        <v>0</v>
      </c>
      <c r="Q7035" s="9">
        <f>P7035+O7035</f>
        <v>0</v>
      </c>
      <c r="R7035" s="11">
        <v>0</v>
      </c>
      <c r="T7035" s="9">
        <f>0.5*R7035</f>
        <v>0</v>
      </c>
      <c r="U7035" s="9">
        <f>T7035+S7035</f>
        <v>0</v>
      </c>
      <c r="V7035" s="9">
        <f>(Q7035+U7035)/(0.944*1000)</f>
        <v>0</v>
      </c>
    </row>
    <row r="7036" spans="1:22" x14ac:dyDescent="0.3">
      <c r="A7036" s="14">
        <v>7056</v>
      </c>
      <c r="B7036" s="14" t="s">
        <v>10405</v>
      </c>
      <c r="C7036" s="14" t="s">
        <v>13510</v>
      </c>
      <c r="D7036" s="14" t="s">
        <v>13504</v>
      </c>
      <c r="E7036" s="14" t="s">
        <v>13487</v>
      </c>
      <c r="F7036" s="14">
        <v>10</v>
      </c>
      <c r="G7036" s="14">
        <v>0.1</v>
      </c>
      <c r="H7036" s="15">
        <v>1.2881E-2</v>
      </c>
      <c r="I7036" s="15">
        <f>M7036-V7036</f>
        <v>9.2119000000000006E-2</v>
      </c>
      <c r="J7036" s="14"/>
      <c r="K7036" s="13"/>
      <c r="L7036" s="9">
        <f>G7036*1.05</f>
        <v>0.10500000000000001</v>
      </c>
      <c r="M7036" s="11">
        <f>L7036-H7036</f>
        <v>9.2119000000000006E-2</v>
      </c>
      <c r="N7036" s="11">
        <v>0</v>
      </c>
      <c r="P7036" s="9">
        <f>0.5*N7036/1000</f>
        <v>0</v>
      </c>
      <c r="Q7036" s="9">
        <f>P7036+O7036</f>
        <v>0</v>
      </c>
      <c r="R7036" s="11">
        <v>0</v>
      </c>
      <c r="T7036" s="9">
        <f>0.5*R7036</f>
        <v>0</v>
      </c>
      <c r="U7036" s="9">
        <f>T7036+S7036</f>
        <v>0</v>
      </c>
      <c r="V7036" s="9">
        <f>(Q7036+U7036)/(0.944*1000)</f>
        <v>0</v>
      </c>
    </row>
    <row r="7037" spans="1:22" x14ac:dyDescent="0.3">
      <c r="A7037" s="14">
        <v>7057</v>
      </c>
      <c r="B7037" s="14" t="s">
        <v>10406</v>
      </c>
      <c r="C7037" s="14" t="s">
        <v>13510</v>
      </c>
      <c r="D7037" s="14" t="s">
        <v>13504</v>
      </c>
      <c r="E7037" s="14" t="s">
        <v>13487</v>
      </c>
      <c r="F7037" s="14">
        <v>10</v>
      </c>
      <c r="G7037" s="14">
        <v>0.315</v>
      </c>
      <c r="H7037" s="15">
        <v>0.24166200000000002</v>
      </c>
      <c r="I7037" s="15">
        <f>M7037-V7037</f>
        <v>8.9088000000000028E-2</v>
      </c>
      <c r="J7037" s="14"/>
      <c r="K7037" s="13"/>
      <c r="L7037" s="9">
        <f>G7037*1.05</f>
        <v>0.33075000000000004</v>
      </c>
      <c r="M7037" s="11">
        <f>L7037-H7037</f>
        <v>8.9088000000000028E-2</v>
      </c>
      <c r="N7037" s="11">
        <v>0</v>
      </c>
      <c r="P7037" s="9">
        <f>0.5*N7037/1000</f>
        <v>0</v>
      </c>
      <c r="Q7037" s="9">
        <f>P7037+O7037</f>
        <v>0</v>
      </c>
      <c r="R7037" s="11">
        <v>0</v>
      </c>
      <c r="T7037" s="9">
        <f>0.5*R7037</f>
        <v>0</v>
      </c>
      <c r="U7037" s="9">
        <f>T7037+S7037</f>
        <v>0</v>
      </c>
      <c r="V7037" s="9">
        <f>(Q7037+U7037)/(0.944*1000)</f>
        <v>0</v>
      </c>
    </row>
    <row r="7038" spans="1:22" x14ac:dyDescent="0.3">
      <c r="A7038" s="14">
        <v>7058</v>
      </c>
      <c r="B7038" s="14" t="s">
        <v>10407</v>
      </c>
      <c r="C7038" s="14" t="s">
        <v>13510</v>
      </c>
      <c r="D7038" s="14" t="s">
        <v>13504</v>
      </c>
      <c r="E7038" s="14" t="s">
        <v>13487</v>
      </c>
      <c r="F7038" s="14">
        <v>10</v>
      </c>
      <c r="G7038" s="14">
        <v>0.16</v>
      </c>
      <c r="H7038" s="15">
        <v>1.4039999999999964E-3</v>
      </c>
      <c r="I7038" s="15">
        <f>M7038-V7038</f>
        <v>0.16659600000000002</v>
      </c>
      <c r="J7038" s="14"/>
      <c r="K7038" s="13"/>
      <c r="L7038" s="9">
        <f>G7038*1.05</f>
        <v>0.16800000000000001</v>
      </c>
      <c r="M7038" s="11">
        <f>L7038-H7038</f>
        <v>0.16659600000000002</v>
      </c>
      <c r="N7038" s="11">
        <v>0</v>
      </c>
      <c r="P7038" s="9">
        <f>0.5*N7038/1000</f>
        <v>0</v>
      </c>
      <c r="Q7038" s="9">
        <f>P7038+O7038</f>
        <v>0</v>
      </c>
      <c r="R7038" s="11">
        <v>0</v>
      </c>
      <c r="T7038" s="9">
        <f>0.5*R7038</f>
        <v>0</v>
      </c>
      <c r="U7038" s="9">
        <f>T7038+S7038</f>
        <v>0</v>
      </c>
      <c r="V7038" s="9">
        <f>(Q7038+U7038)/(0.944*1000)</f>
        <v>0</v>
      </c>
    </row>
    <row r="7039" spans="1:22" x14ac:dyDescent="0.3">
      <c r="A7039" s="14">
        <v>7059</v>
      </c>
      <c r="B7039" s="14" t="s">
        <v>10408</v>
      </c>
      <c r="C7039" s="14" t="s">
        <v>13510</v>
      </c>
      <c r="D7039" s="14" t="s">
        <v>13504</v>
      </c>
      <c r="E7039" s="14" t="s">
        <v>13487</v>
      </c>
      <c r="F7039" s="14">
        <v>10</v>
      </c>
      <c r="G7039" s="14">
        <v>0.25</v>
      </c>
      <c r="H7039" s="15">
        <v>1.5889999999999987E-2</v>
      </c>
      <c r="I7039" s="15">
        <f>M7039-V7039</f>
        <v>0.24661000000000002</v>
      </c>
      <c r="J7039" s="14"/>
      <c r="K7039" s="13"/>
      <c r="L7039" s="9">
        <f>G7039*1.05</f>
        <v>0.26250000000000001</v>
      </c>
      <c r="M7039" s="11">
        <f>L7039-H7039</f>
        <v>0.24661000000000002</v>
      </c>
      <c r="N7039" s="11">
        <v>0</v>
      </c>
      <c r="P7039" s="9">
        <f>0.5*N7039/1000</f>
        <v>0</v>
      </c>
      <c r="Q7039" s="9">
        <f>P7039+O7039</f>
        <v>0</v>
      </c>
      <c r="R7039" s="11">
        <v>0</v>
      </c>
      <c r="T7039" s="9">
        <f>0.5*R7039</f>
        <v>0</v>
      </c>
      <c r="U7039" s="9">
        <f>T7039+S7039</f>
        <v>0</v>
      </c>
      <c r="V7039" s="9">
        <f>(Q7039+U7039)/(0.944*1000)</f>
        <v>0</v>
      </c>
    </row>
    <row r="7040" spans="1:22" x14ac:dyDescent="0.3">
      <c r="A7040" s="14">
        <v>7060</v>
      </c>
      <c r="B7040" s="14" t="s">
        <v>10409</v>
      </c>
      <c r="C7040" s="14" t="s">
        <v>13510</v>
      </c>
      <c r="D7040" s="14" t="s">
        <v>13504</v>
      </c>
      <c r="E7040" s="14" t="s">
        <v>13487</v>
      </c>
      <c r="F7040" s="14">
        <v>10</v>
      </c>
      <c r="G7040" s="14">
        <v>6.3E-2</v>
      </c>
      <c r="H7040" s="15">
        <v>4.793999999999997E-3</v>
      </c>
      <c r="I7040" s="15">
        <f>M7040-V7040</f>
        <v>6.1356000000000001E-2</v>
      </c>
      <c r="J7040" s="14"/>
      <c r="K7040" s="13"/>
      <c r="L7040" s="9">
        <f>G7040*1.05</f>
        <v>6.615E-2</v>
      </c>
      <c r="M7040" s="11">
        <f>L7040-H7040</f>
        <v>6.1356000000000001E-2</v>
      </c>
      <c r="N7040" s="11">
        <v>0</v>
      </c>
      <c r="P7040" s="9">
        <f>0.5*N7040/1000</f>
        <v>0</v>
      </c>
      <c r="Q7040" s="9">
        <f>P7040+O7040</f>
        <v>0</v>
      </c>
      <c r="R7040" s="11">
        <v>0</v>
      </c>
      <c r="T7040" s="9">
        <f>0.5*R7040</f>
        <v>0</v>
      </c>
      <c r="U7040" s="9">
        <f>T7040+S7040</f>
        <v>0</v>
      </c>
      <c r="V7040" s="9">
        <f>(Q7040+U7040)/(0.944*1000)</f>
        <v>0</v>
      </c>
    </row>
    <row r="7041" spans="1:22" x14ac:dyDescent="0.3">
      <c r="A7041" s="14">
        <v>7061</v>
      </c>
      <c r="B7041" s="14" t="s">
        <v>10410</v>
      </c>
      <c r="C7041" s="14" t="s">
        <v>13510</v>
      </c>
      <c r="D7041" s="14" t="s">
        <v>13504</v>
      </c>
      <c r="E7041" s="14" t="s">
        <v>13487</v>
      </c>
      <c r="F7041" s="14">
        <v>10</v>
      </c>
      <c r="G7041" s="14">
        <v>0.1</v>
      </c>
      <c r="H7041" s="15">
        <v>4.4999999999999998E-2</v>
      </c>
      <c r="I7041" s="15">
        <f>M7041-V7041</f>
        <v>6.0000000000000012E-2</v>
      </c>
      <c r="J7041" s="14"/>
      <c r="K7041" s="13"/>
      <c r="L7041" s="9">
        <f>G7041*1.05</f>
        <v>0.10500000000000001</v>
      </c>
      <c r="M7041" s="11">
        <f>L7041-H7041</f>
        <v>6.0000000000000012E-2</v>
      </c>
      <c r="N7041" s="11">
        <v>0</v>
      </c>
      <c r="P7041" s="9">
        <f>0.5*N7041/1000</f>
        <v>0</v>
      </c>
      <c r="Q7041" s="9">
        <f>P7041+O7041</f>
        <v>0</v>
      </c>
      <c r="R7041" s="11">
        <v>0</v>
      </c>
      <c r="T7041" s="9">
        <f>0.5*R7041</f>
        <v>0</v>
      </c>
      <c r="U7041" s="9">
        <f>T7041+S7041</f>
        <v>0</v>
      </c>
      <c r="V7041" s="9">
        <f>(Q7041+U7041)/(0.944*1000)</f>
        <v>0</v>
      </c>
    </row>
    <row r="7042" spans="1:22" x14ac:dyDescent="0.3">
      <c r="A7042" s="14">
        <v>7062</v>
      </c>
      <c r="B7042" s="14" t="s">
        <v>10411</v>
      </c>
      <c r="C7042" s="14" t="s">
        <v>13510</v>
      </c>
      <c r="D7042" s="14" t="s">
        <v>13504</v>
      </c>
      <c r="E7042" s="14" t="s">
        <v>13487</v>
      </c>
      <c r="F7042" s="14">
        <v>10</v>
      </c>
      <c r="G7042" s="14">
        <v>0.1</v>
      </c>
      <c r="H7042" s="15">
        <v>2.5340000000000059E-3</v>
      </c>
      <c r="I7042" s="15">
        <f>M7042-V7042</f>
        <v>0.102466</v>
      </c>
      <c r="J7042" s="14"/>
      <c r="K7042" s="13"/>
      <c r="L7042" s="9">
        <f>G7042*1.05</f>
        <v>0.10500000000000001</v>
      </c>
      <c r="M7042" s="11">
        <f>L7042-H7042</f>
        <v>0.102466</v>
      </c>
      <c r="N7042" s="11">
        <v>0</v>
      </c>
      <c r="P7042" s="9">
        <f>0.5*N7042/1000</f>
        <v>0</v>
      </c>
      <c r="Q7042" s="9">
        <f>P7042+O7042</f>
        <v>0</v>
      </c>
      <c r="R7042" s="11">
        <v>0</v>
      </c>
      <c r="T7042" s="9">
        <f>0.5*R7042</f>
        <v>0</v>
      </c>
      <c r="U7042" s="9">
        <f>T7042+S7042</f>
        <v>0</v>
      </c>
      <c r="V7042" s="9">
        <f>(Q7042+U7042)/(0.944*1000)</f>
        <v>0</v>
      </c>
    </row>
    <row r="7043" spans="1:22" x14ac:dyDescent="0.3">
      <c r="A7043" s="14">
        <v>7063</v>
      </c>
      <c r="B7043" s="14" t="s">
        <v>10412</v>
      </c>
      <c r="C7043" s="14" t="s">
        <v>13510</v>
      </c>
      <c r="D7043" s="14" t="s">
        <v>13504</v>
      </c>
      <c r="E7043" s="14" t="s">
        <v>13487</v>
      </c>
      <c r="F7043" s="14">
        <v>10</v>
      </c>
      <c r="G7043" s="14">
        <v>0.1</v>
      </c>
      <c r="H7043" s="15">
        <v>1.6159999999999997E-2</v>
      </c>
      <c r="I7043" s="15">
        <f>M7043-V7043</f>
        <v>8.8840000000000016E-2</v>
      </c>
      <c r="J7043" s="14"/>
      <c r="K7043" s="13"/>
      <c r="L7043" s="9">
        <f>G7043*1.05</f>
        <v>0.10500000000000001</v>
      </c>
      <c r="M7043" s="11">
        <f>L7043-H7043</f>
        <v>8.8840000000000016E-2</v>
      </c>
      <c r="N7043" s="11">
        <v>0</v>
      </c>
      <c r="P7043" s="9">
        <f>0.5*N7043/1000</f>
        <v>0</v>
      </c>
      <c r="Q7043" s="9">
        <f>P7043+O7043</f>
        <v>0</v>
      </c>
      <c r="R7043" s="11">
        <v>0</v>
      </c>
      <c r="T7043" s="9">
        <f>0.5*R7043</f>
        <v>0</v>
      </c>
      <c r="U7043" s="9">
        <f>T7043+S7043</f>
        <v>0</v>
      </c>
      <c r="V7043" s="9">
        <f>(Q7043+U7043)/(0.944*1000)</f>
        <v>0</v>
      </c>
    </row>
    <row r="7044" spans="1:22" x14ac:dyDescent="0.3">
      <c r="A7044" s="14">
        <v>7064</v>
      </c>
      <c r="B7044" s="14" t="s">
        <v>10413</v>
      </c>
      <c r="C7044" s="14" t="s">
        <v>13510</v>
      </c>
      <c r="D7044" s="14" t="s">
        <v>13504</v>
      </c>
      <c r="E7044" s="14" t="s">
        <v>13487</v>
      </c>
      <c r="F7044" s="14">
        <v>10</v>
      </c>
      <c r="G7044" s="14">
        <v>0.1</v>
      </c>
      <c r="H7044" s="15">
        <v>1.0960000000000008E-2</v>
      </c>
      <c r="I7044" s="15">
        <f>M7044-V7044</f>
        <v>9.4039999999999999E-2</v>
      </c>
      <c r="J7044" s="14"/>
      <c r="K7044" s="13"/>
      <c r="L7044" s="9">
        <f>G7044*1.05</f>
        <v>0.10500000000000001</v>
      </c>
      <c r="M7044" s="11">
        <f>L7044-H7044</f>
        <v>9.4039999999999999E-2</v>
      </c>
      <c r="N7044" s="11">
        <v>0</v>
      </c>
      <c r="P7044" s="9">
        <f>0.5*N7044/1000</f>
        <v>0</v>
      </c>
      <c r="Q7044" s="9">
        <f>P7044+O7044</f>
        <v>0</v>
      </c>
      <c r="R7044" s="11">
        <v>0</v>
      </c>
      <c r="T7044" s="9">
        <f>0.5*R7044</f>
        <v>0</v>
      </c>
      <c r="U7044" s="9">
        <f>T7044+S7044</f>
        <v>0</v>
      </c>
      <c r="V7044" s="9">
        <f>(Q7044+U7044)/(0.944*1000)</f>
        <v>0</v>
      </c>
    </row>
    <row r="7045" spans="1:22" x14ac:dyDescent="0.3">
      <c r="A7045" s="14">
        <v>7065</v>
      </c>
      <c r="B7045" s="14" t="s">
        <v>10414</v>
      </c>
      <c r="C7045" s="14" t="s">
        <v>13510</v>
      </c>
      <c r="D7045" s="14" t="s">
        <v>13504</v>
      </c>
      <c r="E7045" s="14" t="s">
        <v>13487</v>
      </c>
      <c r="F7045" s="14">
        <v>10</v>
      </c>
      <c r="G7045" s="14">
        <v>0.16</v>
      </c>
      <c r="H7045" s="15">
        <v>3.3496999999999999E-2</v>
      </c>
      <c r="I7045" s="15">
        <f>M7045-V7045</f>
        <v>0.13450300000000001</v>
      </c>
      <c r="J7045" s="14"/>
      <c r="K7045" s="13"/>
      <c r="L7045" s="9">
        <f>G7045*1.05</f>
        <v>0.16800000000000001</v>
      </c>
      <c r="M7045" s="11">
        <f>L7045-H7045</f>
        <v>0.13450300000000001</v>
      </c>
      <c r="N7045" s="11">
        <v>0</v>
      </c>
      <c r="P7045" s="9">
        <f>0.5*N7045/1000</f>
        <v>0</v>
      </c>
      <c r="Q7045" s="9">
        <f>P7045+O7045</f>
        <v>0</v>
      </c>
      <c r="R7045" s="11">
        <v>0</v>
      </c>
      <c r="T7045" s="9">
        <f>0.5*R7045</f>
        <v>0</v>
      </c>
      <c r="U7045" s="9">
        <f>T7045+S7045</f>
        <v>0</v>
      </c>
      <c r="V7045" s="9">
        <f>(Q7045+U7045)/(0.944*1000)</f>
        <v>0</v>
      </c>
    </row>
    <row r="7046" spans="1:22" x14ac:dyDescent="0.3">
      <c r="A7046" s="14">
        <v>7066</v>
      </c>
      <c r="B7046" s="14" t="s">
        <v>10415</v>
      </c>
      <c r="C7046" s="14" t="s">
        <v>13510</v>
      </c>
      <c r="D7046" s="14" t="s">
        <v>13504</v>
      </c>
      <c r="E7046" s="14" t="s">
        <v>13487</v>
      </c>
      <c r="F7046" s="14">
        <v>10</v>
      </c>
      <c r="G7046" s="14">
        <v>0.16</v>
      </c>
      <c r="H7046" s="15">
        <v>2.3509999999999989E-3</v>
      </c>
      <c r="I7046" s="15">
        <f>M7046-V7046</f>
        <v>0.15770408474576272</v>
      </c>
      <c r="J7046" s="14"/>
      <c r="K7046" s="13"/>
      <c r="L7046" s="9">
        <f>G7046*1.05</f>
        <v>0.16800000000000001</v>
      </c>
      <c r="M7046" s="11">
        <f>L7046-H7046</f>
        <v>0.16564900000000002</v>
      </c>
      <c r="N7046" s="11">
        <v>0</v>
      </c>
      <c r="P7046" s="9">
        <f>0.5*N7046/1000</f>
        <v>0</v>
      </c>
      <c r="Q7046" s="9">
        <f>P7046+O7046</f>
        <v>0</v>
      </c>
      <c r="R7046" s="11">
        <v>15</v>
      </c>
      <c r="T7046" s="9">
        <f>0.5*R7046</f>
        <v>7.5</v>
      </c>
      <c r="U7046" s="9">
        <f>T7046+S7046</f>
        <v>7.5</v>
      </c>
      <c r="V7046" s="9">
        <f>(Q7046+U7046)/(0.944*1000)</f>
        <v>7.9449152542372878E-3</v>
      </c>
    </row>
    <row r="7047" spans="1:22" x14ac:dyDescent="0.3">
      <c r="A7047" s="14">
        <v>7067</v>
      </c>
      <c r="B7047" s="14" t="s">
        <v>10416</v>
      </c>
      <c r="C7047" s="14" t="s">
        <v>13510</v>
      </c>
      <c r="D7047" s="14" t="s">
        <v>13504</v>
      </c>
      <c r="E7047" s="14" t="s">
        <v>13487</v>
      </c>
      <c r="F7047" s="14">
        <v>10</v>
      </c>
      <c r="G7047" s="14">
        <v>0.1</v>
      </c>
      <c r="H7047" s="15">
        <v>1.4146000000000001E-2</v>
      </c>
      <c r="I7047" s="15">
        <f>M7047-V7047</f>
        <v>9.0854000000000004E-2</v>
      </c>
      <c r="J7047" s="14"/>
      <c r="K7047" s="13"/>
      <c r="L7047" s="9">
        <f>G7047*1.05</f>
        <v>0.10500000000000001</v>
      </c>
      <c r="M7047" s="11">
        <f>L7047-H7047</f>
        <v>9.0854000000000004E-2</v>
      </c>
      <c r="N7047" s="11">
        <v>0</v>
      </c>
      <c r="P7047" s="9">
        <f>0.5*N7047/1000</f>
        <v>0</v>
      </c>
      <c r="Q7047" s="9">
        <f>P7047+O7047</f>
        <v>0</v>
      </c>
      <c r="R7047" s="11">
        <v>0</v>
      </c>
      <c r="T7047" s="9">
        <f>0.5*R7047</f>
        <v>0</v>
      </c>
      <c r="U7047" s="9">
        <f>T7047+S7047</f>
        <v>0</v>
      </c>
      <c r="V7047" s="9">
        <f>(Q7047+U7047)/(0.944*1000)</f>
        <v>0</v>
      </c>
    </row>
    <row r="7048" spans="1:22" x14ac:dyDescent="0.3">
      <c r="A7048" s="14">
        <v>7068</v>
      </c>
      <c r="B7048" s="14" t="s">
        <v>10417</v>
      </c>
      <c r="C7048" s="14" t="s">
        <v>13510</v>
      </c>
      <c r="D7048" s="14" t="s">
        <v>13504</v>
      </c>
      <c r="E7048" s="14" t="s">
        <v>13487</v>
      </c>
      <c r="F7048" s="14">
        <v>10</v>
      </c>
      <c r="G7048" s="14">
        <v>0.1</v>
      </c>
      <c r="H7048" s="15">
        <v>8.2040000000000082E-3</v>
      </c>
      <c r="I7048" s="15">
        <f>M7048-V7048</f>
        <v>9.6796000000000007E-2</v>
      </c>
      <c r="J7048" s="14"/>
      <c r="K7048" s="13"/>
      <c r="L7048" s="9">
        <f>G7048*1.05</f>
        <v>0.10500000000000001</v>
      </c>
      <c r="M7048" s="11">
        <f>L7048-H7048</f>
        <v>9.6796000000000007E-2</v>
      </c>
      <c r="N7048" s="11">
        <v>0</v>
      </c>
      <c r="P7048" s="9">
        <f>0.5*N7048/1000</f>
        <v>0</v>
      </c>
      <c r="Q7048" s="9">
        <f>P7048+O7048</f>
        <v>0</v>
      </c>
      <c r="R7048" s="11">
        <v>0</v>
      </c>
      <c r="T7048" s="9">
        <f>0.5*R7048</f>
        <v>0</v>
      </c>
      <c r="U7048" s="9">
        <f>T7048+S7048</f>
        <v>0</v>
      </c>
      <c r="V7048" s="9">
        <f>(Q7048+U7048)/(0.944*1000)</f>
        <v>0</v>
      </c>
    </row>
    <row r="7049" spans="1:22" x14ac:dyDescent="0.3">
      <c r="A7049" s="14">
        <v>7069</v>
      </c>
      <c r="B7049" s="14" t="s">
        <v>10418</v>
      </c>
      <c r="C7049" s="14" t="s">
        <v>13510</v>
      </c>
      <c r="D7049" s="14" t="s">
        <v>13504</v>
      </c>
      <c r="E7049" s="14" t="s">
        <v>13487</v>
      </c>
      <c r="F7049" s="14">
        <v>10</v>
      </c>
      <c r="G7049" s="14">
        <v>0.63</v>
      </c>
      <c r="H7049" s="15">
        <v>7.1647000000000044E-2</v>
      </c>
      <c r="I7049" s="15">
        <f>M7049-V7049</f>
        <v>0.58985300000000007</v>
      </c>
      <c r="J7049" s="14"/>
      <c r="K7049" s="13"/>
      <c r="L7049" s="9">
        <f>G7049*1.05</f>
        <v>0.66150000000000009</v>
      </c>
      <c r="M7049" s="11">
        <f>L7049-H7049</f>
        <v>0.58985300000000007</v>
      </c>
      <c r="N7049" s="11">
        <v>0</v>
      </c>
      <c r="P7049" s="9">
        <f>0.5*N7049/1000</f>
        <v>0</v>
      </c>
      <c r="Q7049" s="9">
        <f>P7049+O7049</f>
        <v>0</v>
      </c>
      <c r="R7049" s="11">
        <v>0</v>
      </c>
      <c r="T7049" s="9">
        <f>0.5*R7049</f>
        <v>0</v>
      </c>
      <c r="U7049" s="9">
        <f>T7049+S7049</f>
        <v>0</v>
      </c>
      <c r="V7049" s="9">
        <f>(Q7049+U7049)/(0.944*1000)</f>
        <v>0</v>
      </c>
    </row>
    <row r="7050" spans="1:22" x14ac:dyDescent="0.3">
      <c r="A7050" s="14">
        <v>7070</v>
      </c>
      <c r="B7050" s="14" t="s">
        <v>10419</v>
      </c>
      <c r="C7050" s="14" t="s">
        <v>13510</v>
      </c>
      <c r="D7050" s="14" t="s">
        <v>13504</v>
      </c>
      <c r="E7050" s="14" t="s">
        <v>13487</v>
      </c>
      <c r="F7050" s="14">
        <v>10</v>
      </c>
      <c r="G7050" s="14">
        <v>0.25</v>
      </c>
      <c r="H7050" s="15">
        <v>3.1176999999999993E-2</v>
      </c>
      <c r="I7050" s="15">
        <f>M7050-V7050</f>
        <v>0.23132300000000003</v>
      </c>
      <c r="J7050" s="14"/>
      <c r="K7050" s="13"/>
      <c r="L7050" s="9">
        <f>G7050*1.05</f>
        <v>0.26250000000000001</v>
      </c>
      <c r="M7050" s="11">
        <f>L7050-H7050</f>
        <v>0.23132300000000003</v>
      </c>
      <c r="N7050" s="11">
        <v>0</v>
      </c>
      <c r="P7050" s="9">
        <f>0.5*N7050/1000</f>
        <v>0</v>
      </c>
      <c r="Q7050" s="9">
        <f>P7050+O7050</f>
        <v>0</v>
      </c>
      <c r="R7050" s="11">
        <v>0</v>
      </c>
      <c r="T7050" s="9">
        <f>0.5*R7050</f>
        <v>0</v>
      </c>
      <c r="U7050" s="9">
        <f>T7050+S7050</f>
        <v>0</v>
      </c>
      <c r="V7050" s="9">
        <f>(Q7050+U7050)/(0.944*1000)</f>
        <v>0</v>
      </c>
    </row>
    <row r="7051" spans="1:22" x14ac:dyDescent="0.3">
      <c r="A7051" s="14">
        <v>7071</v>
      </c>
      <c r="B7051" s="14" t="s">
        <v>10420</v>
      </c>
      <c r="C7051" s="14" t="s">
        <v>13510</v>
      </c>
      <c r="D7051" s="14" t="s">
        <v>13504</v>
      </c>
      <c r="E7051" s="14" t="s">
        <v>13487</v>
      </c>
      <c r="F7051" s="14">
        <v>10</v>
      </c>
      <c r="G7051" s="14">
        <v>0.16</v>
      </c>
      <c r="H7051" s="15">
        <v>7.4248999999999996E-2</v>
      </c>
      <c r="I7051" s="15">
        <f>M7051-V7051</f>
        <v>9.3751000000000015E-2</v>
      </c>
      <c r="J7051" s="14"/>
      <c r="K7051" s="13"/>
      <c r="L7051" s="9">
        <f>G7051*1.05</f>
        <v>0.16800000000000001</v>
      </c>
      <c r="M7051" s="11">
        <f>L7051-H7051</f>
        <v>9.3751000000000015E-2</v>
      </c>
      <c r="N7051" s="11">
        <v>0</v>
      </c>
      <c r="P7051" s="9">
        <f>0.5*N7051/1000</f>
        <v>0</v>
      </c>
      <c r="Q7051" s="9">
        <f>P7051+O7051</f>
        <v>0</v>
      </c>
      <c r="R7051" s="11">
        <v>0</v>
      </c>
      <c r="T7051" s="9">
        <f>0.5*R7051</f>
        <v>0</v>
      </c>
      <c r="U7051" s="9">
        <f>T7051+S7051</f>
        <v>0</v>
      </c>
      <c r="V7051" s="9">
        <f>(Q7051+U7051)/(0.944*1000)</f>
        <v>0</v>
      </c>
    </row>
    <row r="7052" spans="1:22" x14ac:dyDescent="0.3">
      <c r="A7052" s="14">
        <v>7072</v>
      </c>
      <c r="B7052" s="14" t="s">
        <v>10421</v>
      </c>
      <c r="C7052" s="14" t="s">
        <v>13510</v>
      </c>
      <c r="D7052" s="14" t="s">
        <v>13504</v>
      </c>
      <c r="E7052" s="14" t="s">
        <v>13487</v>
      </c>
      <c r="F7052" s="14">
        <v>10</v>
      </c>
      <c r="G7052" s="14">
        <v>6.3E-2</v>
      </c>
      <c r="H7052" s="15">
        <v>3.6499999999999987E-3</v>
      </c>
      <c r="I7052" s="15">
        <f>M7052-V7052</f>
        <v>6.25E-2</v>
      </c>
      <c r="J7052" s="14"/>
      <c r="K7052" s="13"/>
      <c r="L7052" s="9">
        <f>G7052*1.05</f>
        <v>6.615E-2</v>
      </c>
      <c r="M7052" s="11">
        <f>L7052-H7052</f>
        <v>6.25E-2</v>
      </c>
      <c r="N7052" s="11">
        <v>0</v>
      </c>
      <c r="P7052" s="9">
        <f>0.5*N7052/1000</f>
        <v>0</v>
      </c>
      <c r="Q7052" s="9">
        <f>P7052+O7052</f>
        <v>0</v>
      </c>
      <c r="R7052" s="11">
        <v>0</v>
      </c>
      <c r="T7052" s="9">
        <f>0.5*R7052</f>
        <v>0</v>
      </c>
      <c r="U7052" s="9">
        <f>T7052+S7052</f>
        <v>0</v>
      </c>
      <c r="V7052" s="9">
        <f>(Q7052+U7052)/(0.944*1000)</f>
        <v>0</v>
      </c>
    </row>
    <row r="7053" spans="1:22" x14ac:dyDescent="0.3">
      <c r="A7053" s="14">
        <v>7073</v>
      </c>
      <c r="B7053" s="14" t="s">
        <v>10422</v>
      </c>
      <c r="C7053" s="14" t="s">
        <v>13510</v>
      </c>
      <c r="D7053" s="14" t="s">
        <v>13504</v>
      </c>
      <c r="E7053" s="14" t="s">
        <v>13487</v>
      </c>
      <c r="F7053" s="14">
        <v>10</v>
      </c>
      <c r="G7053" s="14">
        <v>0.25</v>
      </c>
      <c r="H7053" s="15">
        <v>5.6999999999999889E-3</v>
      </c>
      <c r="I7053" s="15">
        <f>M7053-V7053</f>
        <v>0.25680000000000003</v>
      </c>
      <c r="J7053" s="14"/>
      <c r="K7053" s="13"/>
      <c r="L7053" s="9">
        <f>G7053*1.05</f>
        <v>0.26250000000000001</v>
      </c>
      <c r="M7053" s="11">
        <f>L7053-H7053</f>
        <v>0.25680000000000003</v>
      </c>
      <c r="N7053" s="11">
        <v>0</v>
      </c>
      <c r="P7053" s="9">
        <f>0.5*N7053/1000</f>
        <v>0</v>
      </c>
      <c r="Q7053" s="9">
        <f>P7053+O7053</f>
        <v>0</v>
      </c>
      <c r="R7053" s="11">
        <v>0</v>
      </c>
      <c r="T7053" s="9">
        <f>0.5*R7053</f>
        <v>0</v>
      </c>
      <c r="U7053" s="9">
        <f>T7053+S7053</f>
        <v>0</v>
      </c>
      <c r="V7053" s="9">
        <f>(Q7053+U7053)/(0.944*1000)</f>
        <v>0</v>
      </c>
    </row>
    <row r="7054" spans="1:22" x14ac:dyDescent="0.3">
      <c r="A7054" s="14">
        <v>7074</v>
      </c>
      <c r="B7054" s="14" t="s">
        <v>10423</v>
      </c>
      <c r="C7054" s="14" t="s">
        <v>13510</v>
      </c>
      <c r="D7054" s="14" t="s">
        <v>13504</v>
      </c>
      <c r="E7054" s="14" t="s">
        <v>13487</v>
      </c>
      <c r="F7054" s="14">
        <v>10</v>
      </c>
      <c r="G7054" s="14">
        <v>0.1</v>
      </c>
      <c r="H7054" s="15">
        <v>1.1400000000000006E-3</v>
      </c>
      <c r="I7054" s="15">
        <f>M7054-V7054</f>
        <v>0.10386000000000001</v>
      </c>
      <c r="J7054" s="14"/>
      <c r="K7054" s="13"/>
      <c r="L7054" s="9">
        <f>G7054*1.05</f>
        <v>0.10500000000000001</v>
      </c>
      <c r="M7054" s="11">
        <f>L7054-H7054</f>
        <v>0.10386000000000001</v>
      </c>
      <c r="N7054" s="11">
        <v>0</v>
      </c>
      <c r="P7054" s="9">
        <f>0.5*N7054/1000</f>
        <v>0</v>
      </c>
      <c r="Q7054" s="9">
        <f>P7054+O7054</f>
        <v>0</v>
      </c>
      <c r="R7054" s="11">
        <v>0</v>
      </c>
      <c r="T7054" s="9">
        <f>0.5*R7054</f>
        <v>0</v>
      </c>
      <c r="U7054" s="9">
        <f>T7054+S7054</f>
        <v>0</v>
      </c>
      <c r="V7054" s="9">
        <f>(Q7054+U7054)/(0.944*1000)</f>
        <v>0</v>
      </c>
    </row>
    <row r="7055" spans="1:22" x14ac:dyDescent="0.3">
      <c r="A7055" s="14">
        <v>7075</v>
      </c>
      <c r="B7055" s="14" t="s">
        <v>10424</v>
      </c>
      <c r="C7055" s="14" t="s">
        <v>13510</v>
      </c>
      <c r="D7055" s="14" t="s">
        <v>13504</v>
      </c>
      <c r="E7055" s="14" t="s">
        <v>13487</v>
      </c>
      <c r="F7055" s="14">
        <v>10</v>
      </c>
      <c r="G7055" s="14">
        <v>0.25</v>
      </c>
      <c r="H7055" s="15">
        <v>3.1790000000000021E-3</v>
      </c>
      <c r="I7055" s="15">
        <f>M7055-V7055</f>
        <v>0.25932100000000002</v>
      </c>
      <c r="J7055" s="14"/>
      <c r="K7055" s="13"/>
      <c r="L7055" s="9">
        <f>G7055*1.05</f>
        <v>0.26250000000000001</v>
      </c>
      <c r="M7055" s="11">
        <f>L7055-H7055</f>
        <v>0.25932100000000002</v>
      </c>
      <c r="N7055" s="11">
        <v>0</v>
      </c>
      <c r="P7055" s="9">
        <f>0.5*N7055/1000</f>
        <v>0</v>
      </c>
      <c r="Q7055" s="9">
        <f>P7055+O7055</f>
        <v>0</v>
      </c>
      <c r="R7055" s="11">
        <v>0</v>
      </c>
      <c r="T7055" s="9">
        <f>0.5*R7055</f>
        <v>0</v>
      </c>
      <c r="U7055" s="9">
        <f>T7055+S7055</f>
        <v>0</v>
      </c>
      <c r="V7055" s="9">
        <f>(Q7055+U7055)/(0.944*1000)</f>
        <v>0</v>
      </c>
    </row>
    <row r="7056" spans="1:22" x14ac:dyDescent="0.3">
      <c r="A7056" s="14">
        <v>7076</v>
      </c>
      <c r="B7056" s="14" t="s">
        <v>10425</v>
      </c>
      <c r="C7056" s="14" t="s">
        <v>13510</v>
      </c>
      <c r="D7056" s="14" t="s">
        <v>13504</v>
      </c>
      <c r="E7056" s="14" t="s">
        <v>13487</v>
      </c>
      <c r="F7056" s="14">
        <v>10</v>
      </c>
      <c r="G7056" s="14">
        <v>0.63</v>
      </c>
      <c r="H7056" s="15">
        <v>3.5430000000000062E-3</v>
      </c>
      <c r="I7056" s="15">
        <f>M7056-V7056</f>
        <v>0.65795700000000013</v>
      </c>
      <c r="J7056" s="14"/>
      <c r="K7056" s="13"/>
      <c r="L7056" s="9">
        <f>G7056*1.05</f>
        <v>0.66150000000000009</v>
      </c>
      <c r="M7056" s="11">
        <f>L7056-H7056</f>
        <v>0.65795700000000013</v>
      </c>
      <c r="N7056" s="11">
        <v>0</v>
      </c>
      <c r="P7056" s="9">
        <f>0.5*N7056/1000</f>
        <v>0</v>
      </c>
      <c r="Q7056" s="9">
        <f>P7056+O7056</f>
        <v>0</v>
      </c>
      <c r="R7056" s="11">
        <v>0</v>
      </c>
      <c r="T7056" s="9">
        <f>0.5*R7056</f>
        <v>0</v>
      </c>
      <c r="U7056" s="9">
        <f>T7056+S7056</f>
        <v>0</v>
      </c>
      <c r="V7056" s="9">
        <f>(Q7056+U7056)/(0.944*1000)</f>
        <v>0</v>
      </c>
    </row>
    <row r="7057" spans="1:22" x14ac:dyDescent="0.3">
      <c r="A7057" s="14">
        <v>7077</v>
      </c>
      <c r="B7057" s="14" t="s">
        <v>10426</v>
      </c>
      <c r="C7057" s="14" t="s">
        <v>13510</v>
      </c>
      <c r="D7057" s="14" t="s">
        <v>13504</v>
      </c>
      <c r="E7057" s="14" t="s">
        <v>13487</v>
      </c>
      <c r="F7057" s="14">
        <v>10</v>
      </c>
      <c r="G7057" s="14">
        <v>0.5</v>
      </c>
      <c r="H7057" s="15">
        <v>0.253444</v>
      </c>
      <c r="I7057" s="15">
        <f>M7057-V7057</f>
        <v>9.0560000000000085E-3</v>
      </c>
      <c r="J7057" s="14"/>
      <c r="K7057" s="13"/>
      <c r="L7057" s="9">
        <f>G7057/2*1.05</f>
        <v>0.26250000000000001</v>
      </c>
      <c r="M7057" s="11">
        <f>L7057-H7057</f>
        <v>9.0560000000000085E-3</v>
      </c>
      <c r="N7057" s="11">
        <v>0</v>
      </c>
      <c r="P7057" s="9">
        <f>0.5*N7057/1000</f>
        <v>0</v>
      </c>
      <c r="Q7057" s="9">
        <f>P7057+O7057</f>
        <v>0</v>
      </c>
      <c r="R7057" s="11">
        <v>0</v>
      </c>
      <c r="T7057" s="9">
        <f>0.5*R7057</f>
        <v>0</v>
      </c>
      <c r="U7057" s="9">
        <f>T7057+S7057</f>
        <v>0</v>
      </c>
      <c r="V7057" s="9">
        <f>(Q7057+U7057)/(0.944*1000)</f>
        <v>0</v>
      </c>
    </row>
    <row r="7058" spans="1:22" x14ac:dyDescent="0.3">
      <c r="A7058" s="14">
        <v>7078</v>
      </c>
      <c r="B7058" s="14" t="s">
        <v>10427</v>
      </c>
      <c r="C7058" s="14" t="s">
        <v>13510</v>
      </c>
      <c r="D7058" s="14" t="s">
        <v>13504</v>
      </c>
      <c r="E7058" s="14" t="s">
        <v>13487</v>
      </c>
      <c r="F7058" s="14">
        <v>10</v>
      </c>
      <c r="G7058" s="14">
        <v>0.1</v>
      </c>
      <c r="H7058" s="15">
        <v>2.4549999999999984E-3</v>
      </c>
      <c r="I7058" s="15">
        <f>M7058-V7058</f>
        <v>0.10254500000000001</v>
      </c>
      <c r="J7058" s="14"/>
      <c r="K7058" s="13"/>
      <c r="L7058" s="9">
        <f>G7058*1.05</f>
        <v>0.10500000000000001</v>
      </c>
      <c r="M7058" s="11">
        <f>L7058-H7058</f>
        <v>0.10254500000000001</v>
      </c>
      <c r="N7058" s="11">
        <v>0</v>
      </c>
      <c r="P7058" s="9">
        <f>0.5*N7058/1000</f>
        <v>0</v>
      </c>
      <c r="Q7058" s="9">
        <f>P7058+O7058</f>
        <v>0</v>
      </c>
      <c r="R7058" s="11">
        <v>0</v>
      </c>
      <c r="T7058" s="9">
        <f>0.5*R7058</f>
        <v>0</v>
      </c>
      <c r="U7058" s="9">
        <f>T7058+S7058</f>
        <v>0</v>
      </c>
      <c r="V7058" s="9">
        <f>(Q7058+U7058)/(0.944*1000)</f>
        <v>0</v>
      </c>
    </row>
    <row r="7059" spans="1:22" x14ac:dyDescent="0.3">
      <c r="A7059" s="14">
        <v>7079</v>
      </c>
      <c r="B7059" s="14" t="s">
        <v>10428</v>
      </c>
      <c r="C7059" s="14" t="s">
        <v>13510</v>
      </c>
      <c r="D7059" s="14" t="s">
        <v>13504</v>
      </c>
      <c r="E7059" s="14" t="s">
        <v>13487</v>
      </c>
      <c r="F7059" s="14">
        <v>10</v>
      </c>
      <c r="G7059" s="14">
        <v>0.56000000000000005</v>
      </c>
      <c r="H7059" s="15">
        <v>0.11799999999999999</v>
      </c>
      <c r="I7059" s="15">
        <f>M7059-V7059</f>
        <v>5.0000000000000017E-2</v>
      </c>
      <c r="J7059" s="14"/>
      <c r="K7059" s="13"/>
      <c r="L7059" s="9">
        <f>1.05*0.16</f>
        <v>0.16800000000000001</v>
      </c>
      <c r="M7059" s="11">
        <f>L7059-H7059</f>
        <v>5.0000000000000017E-2</v>
      </c>
      <c r="N7059" s="11">
        <v>0</v>
      </c>
      <c r="P7059" s="9">
        <f>0.5*N7059/1000</f>
        <v>0</v>
      </c>
      <c r="Q7059" s="9">
        <f>P7059+O7059</f>
        <v>0</v>
      </c>
      <c r="R7059" s="11">
        <v>0</v>
      </c>
      <c r="T7059" s="9">
        <f>0.5*R7059</f>
        <v>0</v>
      </c>
      <c r="U7059" s="9">
        <f>T7059+S7059</f>
        <v>0</v>
      </c>
      <c r="V7059" s="9">
        <f>(Q7059+U7059)/(0.944*1000)</f>
        <v>0</v>
      </c>
    </row>
    <row r="7060" spans="1:22" x14ac:dyDescent="0.3">
      <c r="A7060" s="14">
        <v>7080</v>
      </c>
      <c r="B7060" s="14" t="s">
        <v>10429</v>
      </c>
      <c r="C7060" s="14" t="s">
        <v>13510</v>
      </c>
      <c r="D7060" s="14" t="s">
        <v>13504</v>
      </c>
      <c r="E7060" s="14" t="s">
        <v>13487</v>
      </c>
      <c r="F7060" s="14">
        <v>10</v>
      </c>
      <c r="G7060" s="14">
        <v>2.5000000000000001E-2</v>
      </c>
      <c r="H7060" s="15">
        <v>4.8640000000000011E-3</v>
      </c>
      <c r="I7060" s="15">
        <f>M7060-V7060</f>
        <v>2.1386000000000002E-2</v>
      </c>
      <c r="J7060" s="14"/>
      <c r="K7060" s="13"/>
      <c r="L7060" s="9">
        <f>G7060*1.05</f>
        <v>2.6250000000000002E-2</v>
      </c>
      <c r="M7060" s="11">
        <f>L7060-H7060</f>
        <v>2.1386000000000002E-2</v>
      </c>
      <c r="N7060" s="11">
        <v>0</v>
      </c>
      <c r="P7060" s="9">
        <f>0.5*N7060/1000</f>
        <v>0</v>
      </c>
      <c r="Q7060" s="9">
        <f>P7060+O7060</f>
        <v>0</v>
      </c>
      <c r="R7060" s="11">
        <v>0</v>
      </c>
      <c r="T7060" s="9">
        <f>0.5*R7060</f>
        <v>0</v>
      </c>
      <c r="U7060" s="9">
        <f>T7060+S7060</f>
        <v>0</v>
      </c>
      <c r="V7060" s="9">
        <f>(Q7060+U7060)/(0.944*1000)</f>
        <v>0</v>
      </c>
    </row>
    <row r="7061" spans="1:22" x14ac:dyDescent="0.3">
      <c r="A7061" s="14">
        <v>7081</v>
      </c>
      <c r="B7061" s="14" t="s">
        <v>10430</v>
      </c>
      <c r="C7061" s="14" t="s">
        <v>13510</v>
      </c>
      <c r="D7061" s="14" t="s">
        <v>13504</v>
      </c>
      <c r="E7061" s="14" t="s">
        <v>13487</v>
      </c>
      <c r="F7061" s="14">
        <v>10</v>
      </c>
      <c r="G7061" s="14">
        <v>0.16</v>
      </c>
      <c r="H7061" s="15">
        <v>2.7747999999999991E-2</v>
      </c>
      <c r="I7061" s="15">
        <f>M7061-V7061</f>
        <v>0.14025200000000002</v>
      </c>
      <c r="J7061" s="14"/>
      <c r="K7061" s="13"/>
      <c r="L7061" s="9">
        <f>G7061*1.05</f>
        <v>0.16800000000000001</v>
      </c>
      <c r="M7061" s="11">
        <f>L7061-H7061</f>
        <v>0.14025200000000002</v>
      </c>
      <c r="N7061" s="11">
        <v>0</v>
      </c>
      <c r="P7061" s="9">
        <f>0.5*N7061/1000</f>
        <v>0</v>
      </c>
      <c r="Q7061" s="9">
        <f>P7061+O7061</f>
        <v>0</v>
      </c>
      <c r="R7061" s="11">
        <v>0</v>
      </c>
      <c r="T7061" s="9">
        <f>0.5*R7061</f>
        <v>0</v>
      </c>
      <c r="U7061" s="9">
        <f>T7061+S7061</f>
        <v>0</v>
      </c>
      <c r="V7061" s="9">
        <f>(Q7061+U7061)/(0.944*1000)</f>
        <v>0</v>
      </c>
    </row>
    <row r="7062" spans="1:22" x14ac:dyDescent="0.3">
      <c r="A7062" s="14">
        <v>7082</v>
      </c>
      <c r="B7062" s="14" t="s">
        <v>10431</v>
      </c>
      <c r="C7062" s="14" t="s">
        <v>13510</v>
      </c>
      <c r="D7062" s="14" t="s">
        <v>13504</v>
      </c>
      <c r="E7062" s="14" t="s">
        <v>13487</v>
      </c>
      <c r="F7062" s="14">
        <v>10</v>
      </c>
      <c r="G7062" s="14">
        <v>0.16</v>
      </c>
      <c r="H7062" s="15">
        <v>3.0187000000000012E-2</v>
      </c>
      <c r="I7062" s="15">
        <f>M7062-V7062</f>
        <v>0.13781299999999999</v>
      </c>
      <c r="J7062" s="14"/>
      <c r="K7062" s="13"/>
      <c r="L7062" s="9">
        <f>G7062*1.05</f>
        <v>0.16800000000000001</v>
      </c>
      <c r="M7062" s="11">
        <f>L7062-H7062</f>
        <v>0.13781299999999999</v>
      </c>
      <c r="N7062" s="11">
        <v>0</v>
      </c>
      <c r="P7062" s="9">
        <f>0.5*N7062/1000</f>
        <v>0</v>
      </c>
      <c r="Q7062" s="9">
        <f>P7062+O7062</f>
        <v>0</v>
      </c>
      <c r="R7062" s="11">
        <v>0</v>
      </c>
      <c r="T7062" s="9">
        <f>0.5*R7062</f>
        <v>0</v>
      </c>
      <c r="U7062" s="9">
        <f>T7062+S7062</f>
        <v>0</v>
      </c>
      <c r="V7062" s="9">
        <f>(Q7062+U7062)/(0.944*1000)</f>
        <v>0</v>
      </c>
    </row>
    <row r="7063" spans="1:22" x14ac:dyDescent="0.3">
      <c r="A7063" s="14">
        <v>7083</v>
      </c>
      <c r="B7063" s="14" t="s">
        <v>10432</v>
      </c>
      <c r="C7063" s="14" t="s">
        <v>13510</v>
      </c>
      <c r="D7063" s="14" t="s">
        <v>13504</v>
      </c>
      <c r="E7063" s="14" t="s">
        <v>13487</v>
      </c>
      <c r="F7063" s="14">
        <v>10</v>
      </c>
      <c r="G7063" s="14">
        <v>0.16</v>
      </c>
      <c r="H7063" s="15">
        <v>8.9359999999999995E-2</v>
      </c>
      <c r="I7063" s="15">
        <f>M7063-V7063</f>
        <v>7.8640000000000015E-2</v>
      </c>
      <c r="J7063" s="14"/>
      <c r="K7063" s="13"/>
      <c r="L7063" s="9">
        <f>G7063*1.05</f>
        <v>0.16800000000000001</v>
      </c>
      <c r="M7063" s="11">
        <f>L7063-H7063</f>
        <v>7.8640000000000015E-2</v>
      </c>
      <c r="N7063" s="11">
        <v>0</v>
      </c>
      <c r="P7063" s="9">
        <f>0.5*N7063/1000</f>
        <v>0</v>
      </c>
      <c r="Q7063" s="9">
        <f>P7063+O7063</f>
        <v>0</v>
      </c>
      <c r="R7063" s="11">
        <v>0</v>
      </c>
      <c r="T7063" s="9">
        <f>0.5*R7063</f>
        <v>0</v>
      </c>
      <c r="U7063" s="9">
        <f>T7063+S7063</f>
        <v>0</v>
      </c>
      <c r="V7063" s="9">
        <f>(Q7063+U7063)/(0.944*1000)</f>
        <v>0</v>
      </c>
    </row>
    <row r="7064" spans="1:22" x14ac:dyDescent="0.3">
      <c r="A7064" s="14">
        <v>7084</v>
      </c>
      <c r="B7064" s="14" t="s">
        <v>10433</v>
      </c>
      <c r="C7064" s="14" t="s">
        <v>13510</v>
      </c>
      <c r="D7064" s="14" t="s">
        <v>13504</v>
      </c>
      <c r="E7064" s="14" t="s">
        <v>13487</v>
      </c>
      <c r="F7064" s="14">
        <v>10</v>
      </c>
      <c r="G7064" s="14">
        <v>0.16</v>
      </c>
      <c r="H7064" s="15">
        <v>3.7033999999999991E-2</v>
      </c>
      <c r="I7064" s="15">
        <f>M7064-V7064</f>
        <v>0.12302108474576273</v>
      </c>
      <c r="J7064" s="14"/>
      <c r="K7064" s="13"/>
      <c r="L7064" s="9">
        <f>G7064*1.05</f>
        <v>0.16800000000000001</v>
      </c>
      <c r="M7064" s="11">
        <f>L7064-H7064</f>
        <v>0.13096600000000003</v>
      </c>
      <c r="N7064" s="11">
        <v>0</v>
      </c>
      <c r="P7064" s="9">
        <f>0.5*N7064/1000</f>
        <v>0</v>
      </c>
      <c r="Q7064" s="9">
        <f>P7064+O7064</f>
        <v>0</v>
      </c>
      <c r="R7064" s="11">
        <v>15</v>
      </c>
      <c r="T7064" s="9">
        <f>0.5*R7064</f>
        <v>7.5</v>
      </c>
      <c r="U7064" s="9">
        <f>T7064+S7064</f>
        <v>7.5</v>
      </c>
      <c r="V7064" s="9">
        <f>(Q7064+U7064)/(0.944*1000)</f>
        <v>7.9449152542372878E-3</v>
      </c>
    </row>
    <row r="7065" spans="1:22" x14ac:dyDescent="0.3">
      <c r="A7065" s="14">
        <v>7085</v>
      </c>
      <c r="B7065" s="14" t="s">
        <v>10434</v>
      </c>
      <c r="C7065" s="14" t="s">
        <v>13510</v>
      </c>
      <c r="D7065" s="14" t="s">
        <v>13504</v>
      </c>
      <c r="E7065" s="14" t="s">
        <v>13487</v>
      </c>
      <c r="F7065" s="14">
        <v>10</v>
      </c>
      <c r="G7065" s="14">
        <v>0.25</v>
      </c>
      <c r="H7065" s="15">
        <v>3.1296999999999998E-2</v>
      </c>
      <c r="I7065" s="15">
        <f>M7065-V7065</f>
        <v>0.23120300000000002</v>
      </c>
      <c r="J7065" s="14"/>
      <c r="K7065" s="13"/>
      <c r="L7065" s="9">
        <f>G7065*1.05</f>
        <v>0.26250000000000001</v>
      </c>
      <c r="M7065" s="11">
        <f>L7065-H7065</f>
        <v>0.23120300000000002</v>
      </c>
      <c r="N7065" s="11">
        <v>0</v>
      </c>
      <c r="P7065" s="9">
        <f>0.5*N7065/1000</f>
        <v>0</v>
      </c>
      <c r="Q7065" s="9">
        <f>P7065+O7065</f>
        <v>0</v>
      </c>
      <c r="R7065" s="11">
        <v>0</v>
      </c>
      <c r="T7065" s="9">
        <f>0.5*R7065</f>
        <v>0</v>
      </c>
      <c r="U7065" s="9">
        <f>T7065+S7065</f>
        <v>0</v>
      </c>
      <c r="V7065" s="9">
        <f>(Q7065+U7065)/(0.944*1000)</f>
        <v>0</v>
      </c>
    </row>
    <row r="7066" spans="1:22" x14ac:dyDescent="0.3">
      <c r="A7066" s="14">
        <v>7086</v>
      </c>
      <c r="B7066" s="14" t="s">
        <v>10435</v>
      </c>
      <c r="C7066" s="14" t="s">
        <v>13510</v>
      </c>
      <c r="D7066" s="14" t="s">
        <v>13504</v>
      </c>
      <c r="E7066" s="14" t="s">
        <v>13487</v>
      </c>
      <c r="F7066" s="14">
        <v>10</v>
      </c>
      <c r="G7066" s="14">
        <v>0.16</v>
      </c>
      <c r="H7066" s="15">
        <v>6.0420000000000014E-3</v>
      </c>
      <c r="I7066" s="15">
        <f>M7066-V7066</f>
        <v>0.16195800000000002</v>
      </c>
      <c r="J7066" s="14"/>
      <c r="K7066" s="13"/>
      <c r="L7066" s="9">
        <f>G7066*1.05</f>
        <v>0.16800000000000001</v>
      </c>
      <c r="M7066" s="11">
        <f>L7066-H7066</f>
        <v>0.16195800000000002</v>
      </c>
      <c r="N7066" s="11">
        <v>0</v>
      </c>
      <c r="P7066" s="9">
        <f>0.5*N7066/1000</f>
        <v>0</v>
      </c>
      <c r="Q7066" s="9">
        <f>P7066+O7066</f>
        <v>0</v>
      </c>
      <c r="R7066" s="11">
        <v>0</v>
      </c>
      <c r="T7066" s="9">
        <f>0.5*R7066</f>
        <v>0</v>
      </c>
      <c r="U7066" s="9">
        <f>T7066+S7066</f>
        <v>0</v>
      </c>
      <c r="V7066" s="9">
        <f>(Q7066+U7066)/(0.944*1000)</f>
        <v>0</v>
      </c>
    </row>
    <row r="7067" spans="1:22" x14ac:dyDescent="0.3">
      <c r="A7067" s="14">
        <v>7087</v>
      </c>
      <c r="B7067" s="14" t="s">
        <v>10436</v>
      </c>
      <c r="C7067" s="14" t="s">
        <v>13510</v>
      </c>
      <c r="D7067" s="14" t="s">
        <v>13504</v>
      </c>
      <c r="E7067" s="14" t="s">
        <v>13487</v>
      </c>
      <c r="F7067" s="14">
        <v>10</v>
      </c>
      <c r="G7067" s="14">
        <v>0.25</v>
      </c>
      <c r="H7067" s="15">
        <v>2.3419000000000013E-2</v>
      </c>
      <c r="I7067" s="15">
        <f>M7067-V7067</f>
        <v>0.23908099999999999</v>
      </c>
      <c r="J7067" s="14"/>
      <c r="K7067" s="13"/>
      <c r="L7067" s="9">
        <f>G7067*1.05</f>
        <v>0.26250000000000001</v>
      </c>
      <c r="M7067" s="11">
        <f>L7067-H7067</f>
        <v>0.23908099999999999</v>
      </c>
      <c r="N7067" s="11">
        <v>0</v>
      </c>
      <c r="P7067" s="9">
        <f>0.5*N7067/1000</f>
        <v>0</v>
      </c>
      <c r="Q7067" s="9">
        <f>P7067+O7067</f>
        <v>0</v>
      </c>
      <c r="R7067" s="11">
        <v>0</v>
      </c>
      <c r="T7067" s="9">
        <f>0.5*R7067</f>
        <v>0</v>
      </c>
      <c r="U7067" s="9">
        <f>T7067+S7067</f>
        <v>0</v>
      </c>
      <c r="V7067" s="9">
        <f>(Q7067+U7067)/(0.944*1000)</f>
        <v>0</v>
      </c>
    </row>
    <row r="7068" spans="1:22" x14ac:dyDescent="0.3">
      <c r="A7068" s="14">
        <v>7088</v>
      </c>
      <c r="B7068" s="14" t="s">
        <v>10437</v>
      </c>
      <c r="C7068" s="14" t="s">
        <v>13510</v>
      </c>
      <c r="D7068" s="14" t="s">
        <v>13504</v>
      </c>
      <c r="E7068" s="14" t="s">
        <v>13487</v>
      </c>
      <c r="F7068" s="14">
        <v>10</v>
      </c>
      <c r="G7068" s="14">
        <v>6.3E-2</v>
      </c>
      <c r="H7068" s="15">
        <v>4.3290000000000002E-2</v>
      </c>
      <c r="I7068" s="15">
        <f>M7068-V7068</f>
        <v>2.2859999999999998E-2</v>
      </c>
      <c r="J7068" s="14"/>
      <c r="K7068" s="13"/>
      <c r="L7068" s="9">
        <f>G7068*1.05</f>
        <v>6.615E-2</v>
      </c>
      <c r="M7068" s="11">
        <f>L7068-H7068</f>
        <v>2.2859999999999998E-2</v>
      </c>
      <c r="N7068" s="11">
        <v>0</v>
      </c>
      <c r="P7068" s="9">
        <f>0.5*N7068/1000</f>
        <v>0</v>
      </c>
      <c r="Q7068" s="9">
        <f>P7068+O7068</f>
        <v>0</v>
      </c>
      <c r="R7068" s="11">
        <v>0</v>
      </c>
      <c r="T7068" s="9">
        <f>0.5*R7068</f>
        <v>0</v>
      </c>
      <c r="U7068" s="9">
        <f>T7068+S7068</f>
        <v>0</v>
      </c>
      <c r="V7068" s="9">
        <f>(Q7068+U7068)/(0.944*1000)</f>
        <v>0</v>
      </c>
    </row>
    <row r="7069" spans="1:22" x14ac:dyDescent="0.3">
      <c r="A7069" s="14">
        <v>7089</v>
      </c>
      <c r="B7069" s="14" t="s">
        <v>10438</v>
      </c>
      <c r="C7069" s="14" t="s">
        <v>13510</v>
      </c>
      <c r="D7069" s="14" t="s">
        <v>13504</v>
      </c>
      <c r="E7069" s="14" t="s">
        <v>13487</v>
      </c>
      <c r="F7069" s="14">
        <v>10</v>
      </c>
      <c r="G7069" s="14">
        <v>0.1</v>
      </c>
      <c r="H7069" s="15">
        <v>2.4510000000000004E-2</v>
      </c>
      <c r="I7069" s="15">
        <f>M7069-V7069</f>
        <v>8.0490000000000006E-2</v>
      </c>
      <c r="J7069" s="14"/>
      <c r="K7069" s="13"/>
      <c r="L7069" s="9">
        <f>G7069*1.05</f>
        <v>0.10500000000000001</v>
      </c>
      <c r="M7069" s="11">
        <f>L7069-H7069</f>
        <v>8.0490000000000006E-2</v>
      </c>
      <c r="N7069" s="11">
        <v>0</v>
      </c>
      <c r="P7069" s="9">
        <f>0.5*N7069/1000</f>
        <v>0</v>
      </c>
      <c r="Q7069" s="9">
        <f>P7069+O7069</f>
        <v>0</v>
      </c>
      <c r="R7069" s="11">
        <v>0</v>
      </c>
      <c r="T7069" s="9">
        <f>0.5*R7069</f>
        <v>0</v>
      </c>
      <c r="U7069" s="9">
        <f>T7069+S7069</f>
        <v>0</v>
      </c>
      <c r="V7069" s="9">
        <f>(Q7069+U7069)/(0.944*1000)</f>
        <v>0</v>
      </c>
    </row>
    <row r="7070" spans="1:22" x14ac:dyDescent="0.3">
      <c r="A7070" s="14">
        <v>7090</v>
      </c>
      <c r="B7070" s="14" t="s">
        <v>10439</v>
      </c>
      <c r="C7070" s="14" t="s">
        <v>13510</v>
      </c>
      <c r="D7070" s="14" t="s">
        <v>13504</v>
      </c>
      <c r="E7070" s="14" t="s">
        <v>13487</v>
      </c>
      <c r="F7070" s="14">
        <v>10</v>
      </c>
      <c r="G7070" s="14">
        <v>6.3E-2</v>
      </c>
      <c r="H7070" s="15">
        <v>2.5366E-2</v>
      </c>
      <c r="I7070" s="15">
        <f>M7070-V7070</f>
        <v>4.0784000000000001E-2</v>
      </c>
      <c r="J7070" s="14"/>
      <c r="K7070" s="13"/>
      <c r="L7070" s="9">
        <f>G7070*1.05</f>
        <v>6.615E-2</v>
      </c>
      <c r="M7070" s="11">
        <f>L7070-H7070</f>
        <v>4.0784000000000001E-2</v>
      </c>
      <c r="N7070" s="11">
        <v>0</v>
      </c>
      <c r="P7070" s="9">
        <f>0.5*N7070/1000</f>
        <v>0</v>
      </c>
      <c r="Q7070" s="9">
        <f>P7070+O7070</f>
        <v>0</v>
      </c>
      <c r="R7070" s="11">
        <v>0</v>
      </c>
      <c r="T7070" s="9">
        <f>0.5*R7070</f>
        <v>0</v>
      </c>
      <c r="U7070" s="9">
        <f>T7070+S7070</f>
        <v>0</v>
      </c>
      <c r="V7070" s="9">
        <f>(Q7070+U7070)/(0.944*1000)</f>
        <v>0</v>
      </c>
    </row>
    <row r="7071" spans="1:22" x14ac:dyDescent="0.3">
      <c r="A7071" s="14">
        <v>7091</v>
      </c>
      <c r="B7071" s="14" t="s">
        <v>10440</v>
      </c>
      <c r="C7071" s="14" t="s">
        <v>13510</v>
      </c>
      <c r="D7071" s="14" t="s">
        <v>13504</v>
      </c>
      <c r="E7071" s="14" t="s">
        <v>13487</v>
      </c>
      <c r="F7071" s="14">
        <v>10</v>
      </c>
      <c r="G7071" s="14">
        <v>0.2</v>
      </c>
      <c r="H7071" s="15">
        <v>0.18</v>
      </c>
      <c r="I7071" s="16" t="s">
        <v>13516</v>
      </c>
      <c r="J7071" s="14"/>
      <c r="K7071" s="13"/>
      <c r="L7071" s="9">
        <f>G7071/2*1.05</f>
        <v>0.10500000000000001</v>
      </c>
      <c r="M7071" s="11">
        <f>L7071-H7071</f>
        <v>-7.4999999999999983E-2</v>
      </c>
      <c r="N7071" s="11">
        <v>0</v>
      </c>
      <c r="P7071" s="9">
        <f>0.5*N7071/1000</f>
        <v>0</v>
      </c>
      <c r="Q7071" s="9">
        <f>P7071+O7071</f>
        <v>0</v>
      </c>
      <c r="R7071" s="11">
        <v>0</v>
      </c>
      <c r="T7071" s="9">
        <f>0.5*R7071</f>
        <v>0</v>
      </c>
      <c r="U7071" s="9">
        <f>T7071+S7071</f>
        <v>0</v>
      </c>
      <c r="V7071" s="9">
        <f>(Q7071+U7071)/(0.944*1000)</f>
        <v>0</v>
      </c>
    </row>
    <row r="7072" spans="1:22" x14ac:dyDescent="0.3">
      <c r="A7072" s="14">
        <v>7092</v>
      </c>
      <c r="B7072" s="14" t="s">
        <v>10441</v>
      </c>
      <c r="C7072" s="14" t="s">
        <v>13510</v>
      </c>
      <c r="D7072" s="14" t="s">
        <v>13504</v>
      </c>
      <c r="E7072" s="14" t="s">
        <v>13487</v>
      </c>
      <c r="F7072" s="14">
        <v>10</v>
      </c>
      <c r="G7072" s="14">
        <v>0.1</v>
      </c>
      <c r="H7072" s="15">
        <v>5.5667999999999995E-2</v>
      </c>
      <c r="I7072" s="15">
        <f>M7072-V7072</f>
        <v>4.9332000000000015E-2</v>
      </c>
      <c r="J7072" s="14"/>
      <c r="K7072" s="13"/>
      <c r="L7072" s="9">
        <f>G7072*1.05</f>
        <v>0.10500000000000001</v>
      </c>
      <c r="M7072" s="11">
        <f>L7072-H7072</f>
        <v>4.9332000000000015E-2</v>
      </c>
      <c r="N7072" s="11">
        <v>0</v>
      </c>
      <c r="P7072" s="9">
        <f>0.5*N7072/1000</f>
        <v>0</v>
      </c>
      <c r="Q7072" s="9">
        <f>P7072+O7072</f>
        <v>0</v>
      </c>
      <c r="R7072" s="11">
        <v>0</v>
      </c>
      <c r="T7072" s="9">
        <f>0.5*R7072</f>
        <v>0</v>
      </c>
      <c r="U7072" s="9">
        <f>T7072+S7072</f>
        <v>0</v>
      </c>
      <c r="V7072" s="9">
        <f>(Q7072+U7072)/(0.944*1000)</f>
        <v>0</v>
      </c>
    </row>
    <row r="7073" spans="1:22" x14ac:dyDescent="0.3">
      <c r="A7073" s="14">
        <v>7093</v>
      </c>
      <c r="B7073" s="14" t="s">
        <v>10442</v>
      </c>
      <c r="C7073" s="14" t="s">
        <v>13510</v>
      </c>
      <c r="D7073" s="14" t="s">
        <v>13504</v>
      </c>
      <c r="E7073" s="14" t="s">
        <v>13487</v>
      </c>
      <c r="F7073" s="14">
        <v>10</v>
      </c>
      <c r="G7073" s="14">
        <v>0.16</v>
      </c>
      <c r="H7073" s="15">
        <v>2.3002000000000009E-2</v>
      </c>
      <c r="I7073" s="15">
        <f>M7073-V7073</f>
        <v>0.14499800000000002</v>
      </c>
      <c r="J7073" s="14"/>
      <c r="K7073" s="13"/>
      <c r="L7073" s="9">
        <f>G7073*1.05</f>
        <v>0.16800000000000001</v>
      </c>
      <c r="M7073" s="11">
        <f>L7073-H7073</f>
        <v>0.14499800000000002</v>
      </c>
      <c r="N7073" s="11">
        <v>0</v>
      </c>
      <c r="P7073" s="9">
        <f>0.5*N7073/1000</f>
        <v>0</v>
      </c>
      <c r="Q7073" s="9">
        <f>P7073+O7073</f>
        <v>0</v>
      </c>
      <c r="R7073" s="11">
        <v>0</v>
      </c>
      <c r="T7073" s="9">
        <f>0.5*R7073</f>
        <v>0</v>
      </c>
      <c r="U7073" s="9">
        <f>T7073+S7073</f>
        <v>0</v>
      </c>
      <c r="V7073" s="9">
        <f>(Q7073+U7073)/(0.944*1000)</f>
        <v>0</v>
      </c>
    </row>
    <row r="7074" spans="1:22" x14ac:dyDescent="0.3">
      <c r="A7074" s="14">
        <v>7094</v>
      </c>
      <c r="B7074" s="14" t="s">
        <v>10443</v>
      </c>
      <c r="C7074" s="14" t="s">
        <v>13510</v>
      </c>
      <c r="D7074" s="14" t="s">
        <v>13504</v>
      </c>
      <c r="E7074" s="14" t="s">
        <v>13487</v>
      </c>
      <c r="F7074" s="14">
        <v>10</v>
      </c>
      <c r="G7074" s="14">
        <v>0.16</v>
      </c>
      <c r="H7074" s="15">
        <v>3.037299999999999E-2</v>
      </c>
      <c r="I7074" s="15">
        <f>M7074-V7074</f>
        <v>0.13762700000000003</v>
      </c>
      <c r="J7074" s="14"/>
      <c r="K7074" s="13"/>
      <c r="L7074" s="9">
        <f>G7074*1.05</f>
        <v>0.16800000000000001</v>
      </c>
      <c r="M7074" s="11">
        <f>L7074-H7074</f>
        <v>0.13762700000000003</v>
      </c>
      <c r="N7074" s="11">
        <v>0</v>
      </c>
      <c r="P7074" s="9">
        <f>0.5*N7074/1000</f>
        <v>0</v>
      </c>
      <c r="Q7074" s="9">
        <f>P7074+O7074</f>
        <v>0</v>
      </c>
      <c r="R7074" s="11">
        <v>0</v>
      </c>
      <c r="T7074" s="9">
        <f>0.5*R7074</f>
        <v>0</v>
      </c>
      <c r="U7074" s="9">
        <f>T7074+S7074</f>
        <v>0</v>
      </c>
      <c r="V7074" s="9">
        <f>(Q7074+U7074)/(0.944*1000)</f>
        <v>0</v>
      </c>
    </row>
    <row r="7075" spans="1:22" x14ac:dyDescent="0.3">
      <c r="A7075" s="14">
        <v>7095</v>
      </c>
      <c r="B7075" s="14" t="s">
        <v>10444</v>
      </c>
      <c r="C7075" s="14" t="s">
        <v>13510</v>
      </c>
      <c r="D7075" s="14" t="s">
        <v>13504</v>
      </c>
      <c r="E7075" s="14" t="s">
        <v>13487</v>
      </c>
      <c r="F7075" s="14">
        <v>10</v>
      </c>
      <c r="G7075" s="14">
        <v>6.3E-2</v>
      </c>
      <c r="H7075" s="15">
        <v>7.899999999999999E-3</v>
      </c>
      <c r="I7075" s="15">
        <f>M7075-V7075</f>
        <v>5.8250000000000003E-2</v>
      </c>
      <c r="J7075" s="14"/>
      <c r="K7075" s="13"/>
      <c r="L7075" s="9">
        <f>G7075*1.05</f>
        <v>6.615E-2</v>
      </c>
      <c r="M7075" s="11">
        <f>L7075-H7075</f>
        <v>5.8250000000000003E-2</v>
      </c>
      <c r="N7075" s="11">
        <v>0</v>
      </c>
      <c r="P7075" s="9">
        <f>0.5*N7075/1000</f>
        <v>0</v>
      </c>
      <c r="Q7075" s="9">
        <f>P7075+O7075</f>
        <v>0</v>
      </c>
      <c r="R7075" s="11">
        <v>0</v>
      </c>
      <c r="T7075" s="9">
        <f>0.5*R7075</f>
        <v>0</v>
      </c>
      <c r="U7075" s="9">
        <f>T7075+S7075</f>
        <v>0</v>
      </c>
      <c r="V7075" s="9">
        <f>(Q7075+U7075)/(0.944*1000)</f>
        <v>0</v>
      </c>
    </row>
    <row r="7076" spans="1:22" x14ac:dyDescent="0.3">
      <c r="A7076" s="14">
        <v>7096</v>
      </c>
      <c r="B7076" s="14" t="s">
        <v>10445</v>
      </c>
      <c r="C7076" s="14" t="s">
        <v>13510</v>
      </c>
      <c r="D7076" s="14" t="s">
        <v>13504</v>
      </c>
      <c r="E7076" s="14" t="s">
        <v>13487</v>
      </c>
      <c r="F7076" s="14">
        <v>10</v>
      </c>
      <c r="G7076" s="14">
        <v>0.25</v>
      </c>
      <c r="H7076" s="15">
        <v>0.17136999999999999</v>
      </c>
      <c r="I7076" s="15">
        <f>M7076-V7076</f>
        <v>9.1130000000000017E-2</v>
      </c>
      <c r="J7076" s="14"/>
      <c r="K7076" s="13"/>
      <c r="L7076" s="9">
        <f>G7076*1.05</f>
        <v>0.26250000000000001</v>
      </c>
      <c r="M7076" s="11">
        <f>L7076-H7076</f>
        <v>9.1130000000000017E-2</v>
      </c>
      <c r="N7076" s="11">
        <v>0</v>
      </c>
      <c r="P7076" s="9">
        <f>0.5*N7076/1000</f>
        <v>0</v>
      </c>
      <c r="Q7076" s="9">
        <f>P7076+O7076</f>
        <v>0</v>
      </c>
      <c r="R7076" s="11">
        <v>0</v>
      </c>
      <c r="T7076" s="9">
        <f>0.5*R7076</f>
        <v>0</v>
      </c>
      <c r="U7076" s="9">
        <f>T7076+S7076</f>
        <v>0</v>
      </c>
      <c r="V7076" s="9">
        <f>(Q7076+U7076)/(0.944*1000)</f>
        <v>0</v>
      </c>
    </row>
    <row r="7077" spans="1:22" x14ac:dyDescent="0.3">
      <c r="A7077" s="14">
        <v>7097</v>
      </c>
      <c r="B7077" s="14" t="s">
        <v>10446</v>
      </c>
      <c r="C7077" s="14" t="s">
        <v>13510</v>
      </c>
      <c r="D7077" s="14" t="s">
        <v>13504</v>
      </c>
      <c r="E7077" s="14" t="s">
        <v>13487</v>
      </c>
      <c r="F7077" s="14">
        <v>10</v>
      </c>
      <c r="G7077" s="14">
        <v>0.16</v>
      </c>
      <c r="H7077" s="15">
        <v>1.9872999999999991E-2</v>
      </c>
      <c r="I7077" s="15">
        <f>M7077-V7077</f>
        <v>0.14812700000000001</v>
      </c>
      <c r="J7077" s="14"/>
      <c r="K7077" s="13"/>
      <c r="L7077" s="9">
        <f>G7077*1.05</f>
        <v>0.16800000000000001</v>
      </c>
      <c r="M7077" s="11">
        <f>L7077-H7077</f>
        <v>0.14812700000000001</v>
      </c>
      <c r="N7077" s="11">
        <v>0</v>
      </c>
      <c r="P7077" s="9">
        <f>0.5*N7077/1000</f>
        <v>0</v>
      </c>
      <c r="Q7077" s="9">
        <f>P7077+O7077</f>
        <v>0</v>
      </c>
      <c r="R7077" s="11">
        <v>0</v>
      </c>
      <c r="T7077" s="9">
        <f>0.5*R7077</f>
        <v>0</v>
      </c>
      <c r="U7077" s="9">
        <f>T7077+S7077</f>
        <v>0</v>
      </c>
      <c r="V7077" s="9">
        <f>(Q7077+U7077)/(0.944*1000)</f>
        <v>0</v>
      </c>
    </row>
    <row r="7078" spans="1:22" x14ac:dyDescent="0.3">
      <c r="A7078" s="14">
        <v>7098</v>
      </c>
      <c r="B7078" s="14" t="s">
        <v>10447</v>
      </c>
      <c r="C7078" s="14" t="s">
        <v>13510</v>
      </c>
      <c r="D7078" s="14" t="s">
        <v>13504</v>
      </c>
      <c r="E7078" s="14" t="s">
        <v>13487</v>
      </c>
      <c r="F7078" s="14">
        <v>10</v>
      </c>
      <c r="G7078" s="14">
        <v>6.3E-2</v>
      </c>
      <c r="H7078" s="15">
        <v>1.1475000000000001E-2</v>
      </c>
      <c r="I7078" s="15">
        <f>M7078-V7078</f>
        <v>5.4675000000000001E-2</v>
      </c>
      <c r="J7078" s="14"/>
      <c r="K7078" s="13"/>
      <c r="L7078" s="9">
        <f>G7078*1.05</f>
        <v>6.615E-2</v>
      </c>
      <c r="M7078" s="11">
        <f>L7078-H7078</f>
        <v>5.4675000000000001E-2</v>
      </c>
      <c r="N7078" s="11">
        <v>0</v>
      </c>
      <c r="P7078" s="9">
        <f>0.5*N7078/1000</f>
        <v>0</v>
      </c>
      <c r="Q7078" s="9">
        <f>P7078+O7078</f>
        <v>0</v>
      </c>
      <c r="R7078" s="11">
        <v>0</v>
      </c>
      <c r="T7078" s="9">
        <f>0.5*R7078</f>
        <v>0</v>
      </c>
      <c r="U7078" s="9">
        <f>T7078+S7078</f>
        <v>0</v>
      </c>
      <c r="V7078" s="9">
        <f>(Q7078+U7078)/(0.944*1000)</f>
        <v>0</v>
      </c>
    </row>
    <row r="7079" spans="1:22" x14ac:dyDescent="0.3">
      <c r="A7079" s="14">
        <v>7099</v>
      </c>
      <c r="B7079" s="14" t="s">
        <v>10448</v>
      </c>
      <c r="C7079" s="14" t="s">
        <v>13510</v>
      </c>
      <c r="D7079" s="14" t="s">
        <v>13504</v>
      </c>
      <c r="E7079" s="14" t="s">
        <v>13487</v>
      </c>
      <c r="F7079" s="14">
        <v>10</v>
      </c>
      <c r="G7079" s="14">
        <v>6.3E-2</v>
      </c>
      <c r="H7079" s="15">
        <v>4.0760000000000006E-3</v>
      </c>
      <c r="I7079" s="15">
        <f>M7079-V7079</f>
        <v>6.2073999999999997E-2</v>
      </c>
      <c r="J7079" s="14"/>
      <c r="K7079" s="13"/>
      <c r="L7079" s="9">
        <f>G7079*1.05</f>
        <v>6.615E-2</v>
      </c>
      <c r="M7079" s="11">
        <f>L7079-H7079</f>
        <v>6.2073999999999997E-2</v>
      </c>
      <c r="N7079" s="11">
        <v>0</v>
      </c>
      <c r="P7079" s="9">
        <f>0.5*N7079/1000</f>
        <v>0</v>
      </c>
      <c r="Q7079" s="9">
        <f>P7079+O7079</f>
        <v>0</v>
      </c>
      <c r="R7079" s="11">
        <v>0</v>
      </c>
      <c r="T7079" s="9">
        <f>0.5*R7079</f>
        <v>0</v>
      </c>
      <c r="U7079" s="9">
        <f>T7079+S7079</f>
        <v>0</v>
      </c>
      <c r="V7079" s="9">
        <f>(Q7079+U7079)/(0.944*1000)</f>
        <v>0</v>
      </c>
    </row>
    <row r="7080" spans="1:22" x14ac:dyDescent="0.3">
      <c r="A7080" s="14">
        <v>7100</v>
      </c>
      <c r="B7080" s="14" t="s">
        <v>10449</v>
      </c>
      <c r="C7080" s="14" t="s">
        <v>13510</v>
      </c>
      <c r="D7080" s="14" t="s">
        <v>13504</v>
      </c>
      <c r="E7080" s="14" t="s">
        <v>13487</v>
      </c>
      <c r="F7080" s="14">
        <v>10</v>
      </c>
      <c r="G7080" s="14">
        <v>0.16</v>
      </c>
      <c r="H7080" s="15">
        <v>1.362100000000001E-2</v>
      </c>
      <c r="I7080" s="15">
        <f>M7080-V7080</f>
        <v>0.15437899999999999</v>
      </c>
      <c r="J7080" s="14"/>
      <c r="K7080" s="13"/>
      <c r="L7080" s="9">
        <f>G7080*1.05</f>
        <v>0.16800000000000001</v>
      </c>
      <c r="M7080" s="11">
        <f>L7080-H7080</f>
        <v>0.15437899999999999</v>
      </c>
      <c r="N7080" s="11">
        <v>0</v>
      </c>
      <c r="P7080" s="9">
        <f>0.5*N7080/1000</f>
        <v>0</v>
      </c>
      <c r="Q7080" s="9">
        <f>P7080+O7080</f>
        <v>0</v>
      </c>
      <c r="R7080" s="11">
        <v>0</v>
      </c>
      <c r="T7080" s="9">
        <f>0.5*R7080</f>
        <v>0</v>
      </c>
      <c r="U7080" s="9">
        <f>T7080+S7080</f>
        <v>0</v>
      </c>
      <c r="V7080" s="9">
        <f>(Q7080+U7080)/(0.944*1000)</f>
        <v>0</v>
      </c>
    </row>
    <row r="7081" spans="1:22" x14ac:dyDescent="0.3">
      <c r="A7081" s="14">
        <v>7101</v>
      </c>
      <c r="B7081" s="14" t="s">
        <v>10450</v>
      </c>
      <c r="C7081" s="14" t="s">
        <v>13510</v>
      </c>
      <c r="D7081" s="14" t="s">
        <v>13504</v>
      </c>
      <c r="E7081" s="14" t="s">
        <v>13487</v>
      </c>
      <c r="F7081" s="14">
        <v>10</v>
      </c>
      <c r="G7081" s="14">
        <v>0.25</v>
      </c>
      <c r="H7081" s="15">
        <v>3.1049000000000007E-2</v>
      </c>
      <c r="I7081" s="15">
        <f>M7081-V7081</f>
        <v>0.23145100000000002</v>
      </c>
      <c r="J7081" s="14"/>
      <c r="K7081" s="13"/>
      <c r="L7081" s="9">
        <f>G7081*1.05</f>
        <v>0.26250000000000001</v>
      </c>
      <c r="M7081" s="11">
        <f>L7081-H7081</f>
        <v>0.23145100000000002</v>
      </c>
      <c r="N7081" s="11">
        <v>0</v>
      </c>
      <c r="P7081" s="9">
        <f>0.5*N7081/1000</f>
        <v>0</v>
      </c>
      <c r="Q7081" s="9">
        <f>P7081+O7081</f>
        <v>0</v>
      </c>
      <c r="R7081" s="11">
        <v>0</v>
      </c>
      <c r="T7081" s="9">
        <f>0.5*R7081</f>
        <v>0</v>
      </c>
      <c r="U7081" s="9">
        <f>T7081+S7081</f>
        <v>0</v>
      </c>
      <c r="V7081" s="9">
        <f>(Q7081+U7081)/(0.944*1000)</f>
        <v>0</v>
      </c>
    </row>
    <row r="7082" spans="1:22" x14ac:dyDescent="0.3">
      <c r="A7082" s="14">
        <v>7102</v>
      </c>
      <c r="B7082" s="14" t="s">
        <v>10451</v>
      </c>
      <c r="C7082" s="14" t="s">
        <v>13510</v>
      </c>
      <c r="D7082" s="14" t="s">
        <v>13504</v>
      </c>
      <c r="E7082" s="14" t="s">
        <v>13487</v>
      </c>
      <c r="F7082" s="14">
        <v>10</v>
      </c>
      <c r="G7082" s="14">
        <v>0.16</v>
      </c>
      <c r="H7082" s="15">
        <v>3.1338999999999999E-2</v>
      </c>
      <c r="I7082" s="15">
        <f>M7082-V7082</f>
        <v>0.136661</v>
      </c>
      <c r="J7082" s="14"/>
      <c r="K7082" s="13"/>
      <c r="L7082" s="9">
        <f>G7082*1.05</f>
        <v>0.16800000000000001</v>
      </c>
      <c r="M7082" s="11">
        <f>L7082-H7082</f>
        <v>0.136661</v>
      </c>
      <c r="N7082" s="11">
        <v>0</v>
      </c>
      <c r="P7082" s="9">
        <f>0.5*N7082/1000</f>
        <v>0</v>
      </c>
      <c r="Q7082" s="9">
        <f>P7082+O7082</f>
        <v>0</v>
      </c>
      <c r="R7082" s="11">
        <v>0</v>
      </c>
      <c r="T7082" s="9">
        <f>0.5*R7082</f>
        <v>0</v>
      </c>
      <c r="U7082" s="9">
        <f>T7082+S7082</f>
        <v>0</v>
      </c>
      <c r="V7082" s="9">
        <f>(Q7082+U7082)/(0.944*1000)</f>
        <v>0</v>
      </c>
    </row>
    <row r="7083" spans="1:22" x14ac:dyDescent="0.3">
      <c r="A7083" s="14">
        <v>7103</v>
      </c>
      <c r="B7083" s="14" t="s">
        <v>10452</v>
      </c>
      <c r="C7083" s="14" t="s">
        <v>13510</v>
      </c>
      <c r="D7083" s="14" t="s">
        <v>13504</v>
      </c>
      <c r="E7083" s="14" t="s">
        <v>13487</v>
      </c>
      <c r="F7083" s="14">
        <v>10</v>
      </c>
      <c r="G7083" s="14">
        <v>0.25</v>
      </c>
      <c r="H7083" s="15">
        <v>1.8587999999999993E-2</v>
      </c>
      <c r="I7083" s="15">
        <f>M7083-V7083</f>
        <v>0.24391200000000002</v>
      </c>
      <c r="J7083" s="14"/>
      <c r="K7083" s="13"/>
      <c r="L7083" s="9">
        <f>G7083*1.05</f>
        <v>0.26250000000000001</v>
      </c>
      <c r="M7083" s="11">
        <f>L7083-H7083</f>
        <v>0.24391200000000002</v>
      </c>
      <c r="N7083" s="11">
        <v>0</v>
      </c>
      <c r="P7083" s="9">
        <f>0.5*N7083/1000</f>
        <v>0</v>
      </c>
      <c r="Q7083" s="9">
        <f>P7083+O7083</f>
        <v>0</v>
      </c>
      <c r="R7083" s="11">
        <v>0</v>
      </c>
      <c r="T7083" s="9">
        <f>0.5*R7083</f>
        <v>0</v>
      </c>
      <c r="U7083" s="9">
        <f>T7083+S7083</f>
        <v>0</v>
      </c>
      <c r="V7083" s="9">
        <f>(Q7083+U7083)/(0.944*1000)</f>
        <v>0</v>
      </c>
    </row>
    <row r="7084" spans="1:22" x14ac:dyDescent="0.3">
      <c r="A7084" s="14">
        <v>7104</v>
      </c>
      <c r="B7084" s="14" t="s">
        <v>10453</v>
      </c>
      <c r="C7084" s="14" t="s">
        <v>13510</v>
      </c>
      <c r="D7084" s="14" t="s">
        <v>13504</v>
      </c>
      <c r="E7084" s="14" t="s">
        <v>13487</v>
      </c>
      <c r="F7084" s="14">
        <v>10</v>
      </c>
      <c r="G7084" s="14">
        <v>6.3E-2</v>
      </c>
      <c r="H7084" s="15">
        <v>2.5862000000000003E-2</v>
      </c>
      <c r="I7084" s="15">
        <f>M7084-V7084</f>
        <v>4.0287999999999997E-2</v>
      </c>
      <c r="J7084" s="14"/>
      <c r="K7084" s="13"/>
      <c r="L7084" s="9">
        <f>G7084*1.05</f>
        <v>6.615E-2</v>
      </c>
      <c r="M7084" s="11">
        <f>L7084-H7084</f>
        <v>4.0287999999999997E-2</v>
      </c>
      <c r="N7084" s="11">
        <v>0</v>
      </c>
      <c r="P7084" s="9">
        <f>0.5*N7084/1000</f>
        <v>0</v>
      </c>
      <c r="Q7084" s="9">
        <f>P7084+O7084</f>
        <v>0</v>
      </c>
      <c r="R7084" s="11">
        <v>0</v>
      </c>
      <c r="T7084" s="9">
        <f>0.5*R7084</f>
        <v>0</v>
      </c>
      <c r="U7084" s="9">
        <f>T7084+S7084</f>
        <v>0</v>
      </c>
      <c r="V7084" s="9">
        <f>(Q7084+U7084)/(0.944*1000)</f>
        <v>0</v>
      </c>
    </row>
    <row r="7085" spans="1:22" x14ac:dyDescent="0.3">
      <c r="A7085" s="14">
        <v>7105</v>
      </c>
      <c r="B7085" s="14" t="s">
        <v>10454</v>
      </c>
      <c r="C7085" s="14" t="s">
        <v>13510</v>
      </c>
      <c r="D7085" s="14" t="s">
        <v>13504</v>
      </c>
      <c r="E7085" s="14" t="s">
        <v>13487</v>
      </c>
      <c r="F7085" s="14">
        <v>10</v>
      </c>
      <c r="G7085" s="14">
        <v>0.1</v>
      </c>
      <c r="H7085" s="15">
        <v>0</v>
      </c>
      <c r="I7085" s="15">
        <f>M7085-V7085</f>
        <v>0.10500000000000001</v>
      </c>
      <c r="J7085" s="14"/>
      <c r="K7085" s="13"/>
      <c r="L7085" s="9">
        <f>G7085*1.05</f>
        <v>0.10500000000000001</v>
      </c>
      <c r="M7085" s="11">
        <f>L7085-H7085</f>
        <v>0.10500000000000001</v>
      </c>
      <c r="N7085" s="11">
        <v>0</v>
      </c>
      <c r="P7085" s="9">
        <f>0.5*N7085/1000</f>
        <v>0</v>
      </c>
      <c r="Q7085" s="9">
        <f>P7085+O7085</f>
        <v>0</v>
      </c>
      <c r="R7085" s="11">
        <v>0</v>
      </c>
      <c r="T7085" s="9">
        <f>0.5*R7085</f>
        <v>0</v>
      </c>
      <c r="U7085" s="9">
        <f>T7085+S7085</f>
        <v>0</v>
      </c>
      <c r="V7085" s="9">
        <f>(Q7085+U7085)/(0.944*1000)</f>
        <v>0</v>
      </c>
    </row>
    <row r="7086" spans="1:22" x14ac:dyDescent="0.3">
      <c r="A7086" s="14">
        <v>7106</v>
      </c>
      <c r="B7086" s="14" t="s">
        <v>10455</v>
      </c>
      <c r="C7086" s="14" t="s">
        <v>13510</v>
      </c>
      <c r="D7086" s="14" t="s">
        <v>13504</v>
      </c>
      <c r="E7086" s="14" t="s">
        <v>13487</v>
      </c>
      <c r="F7086" s="14">
        <v>10</v>
      </c>
      <c r="G7086" s="14">
        <v>0.25</v>
      </c>
      <c r="H7086" s="15">
        <v>2.1117999999999994E-2</v>
      </c>
      <c r="I7086" s="15">
        <f>M7086-V7086</f>
        <v>0.24138200000000001</v>
      </c>
      <c r="J7086" s="14"/>
      <c r="K7086" s="13"/>
      <c r="L7086" s="9">
        <f>G7086*1.05</f>
        <v>0.26250000000000001</v>
      </c>
      <c r="M7086" s="11">
        <f>L7086-H7086</f>
        <v>0.24138200000000001</v>
      </c>
      <c r="N7086" s="11">
        <v>0</v>
      </c>
      <c r="P7086" s="9">
        <f>0.5*N7086/1000</f>
        <v>0</v>
      </c>
      <c r="Q7086" s="9">
        <f>P7086+O7086</f>
        <v>0</v>
      </c>
      <c r="R7086" s="11">
        <v>0</v>
      </c>
      <c r="T7086" s="9">
        <f>0.5*R7086</f>
        <v>0</v>
      </c>
      <c r="U7086" s="9">
        <f>T7086+S7086</f>
        <v>0</v>
      </c>
      <c r="V7086" s="9">
        <f>(Q7086+U7086)/(0.944*1000)</f>
        <v>0</v>
      </c>
    </row>
    <row r="7087" spans="1:22" x14ac:dyDescent="0.3">
      <c r="A7087" s="14">
        <v>7107</v>
      </c>
      <c r="B7087" s="14" t="s">
        <v>10456</v>
      </c>
      <c r="C7087" s="14" t="s">
        <v>13510</v>
      </c>
      <c r="D7087" s="14" t="s">
        <v>13504</v>
      </c>
      <c r="E7087" s="14" t="s">
        <v>13487</v>
      </c>
      <c r="F7087" s="14">
        <v>10</v>
      </c>
      <c r="G7087" s="14">
        <v>6.3E-2</v>
      </c>
      <c r="H7087" s="15">
        <v>6.295000000000002E-3</v>
      </c>
      <c r="I7087" s="15">
        <f>M7087-V7087</f>
        <v>5.9854999999999998E-2</v>
      </c>
      <c r="J7087" s="14"/>
      <c r="K7087" s="13"/>
      <c r="L7087" s="9">
        <f>G7087*1.05</f>
        <v>6.615E-2</v>
      </c>
      <c r="M7087" s="11">
        <f>L7087-H7087</f>
        <v>5.9854999999999998E-2</v>
      </c>
      <c r="N7087" s="11">
        <v>0</v>
      </c>
      <c r="P7087" s="9">
        <f>0.5*N7087/1000</f>
        <v>0</v>
      </c>
      <c r="Q7087" s="9">
        <f>P7087+O7087</f>
        <v>0</v>
      </c>
      <c r="R7087" s="11">
        <v>0</v>
      </c>
      <c r="T7087" s="9">
        <f>0.5*R7087</f>
        <v>0</v>
      </c>
      <c r="U7087" s="9">
        <f>T7087+S7087</f>
        <v>0</v>
      </c>
      <c r="V7087" s="9">
        <f>(Q7087+U7087)/(0.944*1000)</f>
        <v>0</v>
      </c>
    </row>
    <row r="7088" spans="1:22" x14ac:dyDescent="0.3">
      <c r="A7088" s="14">
        <v>7108</v>
      </c>
      <c r="B7088" s="14" t="s">
        <v>10457</v>
      </c>
      <c r="C7088" s="14" t="s">
        <v>13510</v>
      </c>
      <c r="D7088" s="14" t="s">
        <v>13504</v>
      </c>
      <c r="E7088" s="14" t="s">
        <v>13487</v>
      </c>
      <c r="F7088" s="14">
        <v>10</v>
      </c>
      <c r="G7088" s="14">
        <v>0.25</v>
      </c>
      <c r="H7088" s="15">
        <v>1.9747999999999991E-2</v>
      </c>
      <c r="I7088" s="15">
        <f>M7088-V7088</f>
        <v>0.24275200000000002</v>
      </c>
      <c r="J7088" s="14"/>
      <c r="K7088" s="13"/>
      <c r="L7088" s="9">
        <f>G7088*1.05</f>
        <v>0.26250000000000001</v>
      </c>
      <c r="M7088" s="11">
        <f>L7088-H7088</f>
        <v>0.24275200000000002</v>
      </c>
      <c r="N7088" s="11">
        <v>0</v>
      </c>
      <c r="P7088" s="9">
        <f>0.5*N7088/1000</f>
        <v>0</v>
      </c>
      <c r="Q7088" s="9">
        <f>P7088+O7088</f>
        <v>0</v>
      </c>
      <c r="R7088" s="11">
        <v>0</v>
      </c>
      <c r="T7088" s="9">
        <f>0.5*R7088</f>
        <v>0</v>
      </c>
      <c r="U7088" s="9">
        <f>T7088+S7088</f>
        <v>0</v>
      </c>
      <c r="V7088" s="9">
        <f>(Q7088+U7088)/(0.944*1000)</f>
        <v>0</v>
      </c>
    </row>
    <row r="7089" spans="1:22" x14ac:dyDescent="0.3">
      <c r="A7089" s="14">
        <v>7109</v>
      </c>
      <c r="B7089" s="14" t="s">
        <v>10458</v>
      </c>
      <c r="C7089" s="14" t="s">
        <v>13510</v>
      </c>
      <c r="D7089" s="14" t="s">
        <v>13504</v>
      </c>
      <c r="E7089" s="14" t="s">
        <v>13487</v>
      </c>
      <c r="F7089" s="14">
        <v>10</v>
      </c>
      <c r="G7089" s="14">
        <v>0.1</v>
      </c>
      <c r="H7089" s="15">
        <v>9.168000000000006E-3</v>
      </c>
      <c r="I7089" s="15">
        <f>M7089-V7089</f>
        <v>9.5832000000000001E-2</v>
      </c>
      <c r="J7089" s="14"/>
      <c r="K7089" s="13"/>
      <c r="L7089" s="9">
        <f>G7089*1.05</f>
        <v>0.10500000000000001</v>
      </c>
      <c r="M7089" s="11">
        <f>L7089-H7089</f>
        <v>9.5832000000000001E-2</v>
      </c>
      <c r="N7089" s="11">
        <v>0</v>
      </c>
      <c r="P7089" s="9">
        <f>0.5*N7089/1000</f>
        <v>0</v>
      </c>
      <c r="Q7089" s="9">
        <f>P7089+O7089</f>
        <v>0</v>
      </c>
      <c r="R7089" s="11">
        <v>0</v>
      </c>
      <c r="T7089" s="9">
        <f>0.5*R7089</f>
        <v>0</v>
      </c>
      <c r="U7089" s="9">
        <f>T7089+S7089</f>
        <v>0</v>
      </c>
      <c r="V7089" s="9">
        <f>(Q7089+U7089)/(0.944*1000)</f>
        <v>0</v>
      </c>
    </row>
    <row r="7090" spans="1:22" x14ac:dyDescent="0.3">
      <c r="A7090" s="14">
        <v>7110</v>
      </c>
      <c r="B7090" s="14" t="s">
        <v>10459</v>
      </c>
      <c r="C7090" s="14" t="s">
        <v>13510</v>
      </c>
      <c r="D7090" s="14" t="s">
        <v>13504</v>
      </c>
      <c r="E7090" s="14" t="s">
        <v>13487</v>
      </c>
      <c r="F7090" s="14">
        <v>10</v>
      </c>
      <c r="G7090" s="14">
        <v>0.25</v>
      </c>
      <c r="H7090" s="15">
        <v>9.0430000000000059E-3</v>
      </c>
      <c r="I7090" s="15">
        <f>M7090-V7090</f>
        <v>0.25345699999999999</v>
      </c>
      <c r="J7090" s="14"/>
      <c r="K7090" s="13"/>
      <c r="L7090" s="9">
        <f>G7090*1.05</f>
        <v>0.26250000000000001</v>
      </c>
      <c r="M7090" s="11">
        <f>L7090-H7090</f>
        <v>0.25345699999999999</v>
      </c>
      <c r="N7090" s="11">
        <v>0</v>
      </c>
      <c r="P7090" s="9">
        <f>0.5*N7090/1000</f>
        <v>0</v>
      </c>
      <c r="Q7090" s="9">
        <f>P7090+O7090</f>
        <v>0</v>
      </c>
      <c r="R7090" s="11">
        <v>0</v>
      </c>
      <c r="T7090" s="9">
        <f>0.5*R7090</f>
        <v>0</v>
      </c>
      <c r="U7090" s="9">
        <f>T7090+S7090</f>
        <v>0</v>
      </c>
      <c r="V7090" s="9">
        <f>(Q7090+U7090)/(0.944*1000)</f>
        <v>0</v>
      </c>
    </row>
    <row r="7091" spans="1:22" x14ac:dyDescent="0.3">
      <c r="A7091" s="14">
        <v>7111</v>
      </c>
      <c r="B7091" s="14" t="s">
        <v>10460</v>
      </c>
      <c r="C7091" s="14" t="s">
        <v>13510</v>
      </c>
      <c r="D7091" s="14" t="s">
        <v>13504</v>
      </c>
      <c r="E7091" s="14" t="s">
        <v>13487</v>
      </c>
      <c r="F7091" s="14">
        <v>10</v>
      </c>
      <c r="G7091" s="14">
        <v>0.16</v>
      </c>
      <c r="H7091" s="15">
        <v>4.4921999999999997E-2</v>
      </c>
      <c r="I7091" s="15">
        <f>M7091-V7091</f>
        <v>0.1188407118644068</v>
      </c>
      <c r="J7091" s="14"/>
      <c r="K7091" s="13"/>
      <c r="L7091" s="9">
        <f>G7091*1.05</f>
        <v>0.16800000000000001</v>
      </c>
      <c r="M7091" s="11">
        <f>L7091-H7091</f>
        <v>0.12307800000000002</v>
      </c>
      <c r="N7091" s="11">
        <v>0</v>
      </c>
      <c r="P7091" s="9">
        <f>0.5*N7091/1000</f>
        <v>0</v>
      </c>
      <c r="Q7091" s="9">
        <f>P7091+O7091</f>
        <v>0</v>
      </c>
      <c r="R7091" s="11">
        <v>8</v>
      </c>
      <c r="T7091" s="9">
        <f>0.5*R7091</f>
        <v>4</v>
      </c>
      <c r="U7091" s="9">
        <f>T7091+S7091</f>
        <v>4</v>
      </c>
      <c r="V7091" s="9">
        <f>(Q7091+U7091)/(0.944*1000)</f>
        <v>4.2372881355932203E-3</v>
      </c>
    </row>
    <row r="7092" spans="1:22" x14ac:dyDescent="0.3">
      <c r="A7092" s="14">
        <v>7112</v>
      </c>
      <c r="B7092" s="14" t="s">
        <v>10461</v>
      </c>
      <c r="C7092" s="14" t="s">
        <v>13510</v>
      </c>
      <c r="D7092" s="14" t="s">
        <v>13504</v>
      </c>
      <c r="E7092" s="14" t="s">
        <v>13487</v>
      </c>
      <c r="F7092" s="14">
        <v>10</v>
      </c>
      <c r="G7092" s="14">
        <v>0.16</v>
      </c>
      <c r="H7092" s="15">
        <v>7.4933E-2</v>
      </c>
      <c r="I7092" s="15">
        <f>M7092-V7092</f>
        <v>9.3067000000000011E-2</v>
      </c>
      <c r="J7092" s="14"/>
      <c r="K7092" s="13"/>
      <c r="L7092" s="9">
        <f>G7092*1.05</f>
        <v>0.16800000000000001</v>
      </c>
      <c r="M7092" s="11">
        <f>L7092-H7092</f>
        <v>9.3067000000000011E-2</v>
      </c>
      <c r="N7092" s="11">
        <v>0</v>
      </c>
      <c r="P7092" s="9">
        <f>0.5*N7092/1000</f>
        <v>0</v>
      </c>
      <c r="Q7092" s="9">
        <f>P7092+O7092</f>
        <v>0</v>
      </c>
      <c r="R7092" s="11">
        <v>0</v>
      </c>
      <c r="T7092" s="9">
        <f>0.5*R7092</f>
        <v>0</v>
      </c>
      <c r="U7092" s="9">
        <f>T7092+S7092</f>
        <v>0</v>
      </c>
      <c r="V7092" s="9">
        <f>(Q7092+U7092)/(0.944*1000)</f>
        <v>0</v>
      </c>
    </row>
    <row r="7093" spans="1:22" x14ac:dyDescent="0.3">
      <c r="A7093" s="14">
        <v>7113</v>
      </c>
      <c r="B7093" s="14" t="s">
        <v>10462</v>
      </c>
      <c r="C7093" s="14" t="s">
        <v>13510</v>
      </c>
      <c r="D7093" s="14" t="s">
        <v>13504</v>
      </c>
      <c r="E7093" s="14" t="s">
        <v>13487</v>
      </c>
      <c r="F7093" s="14">
        <v>10</v>
      </c>
      <c r="G7093" s="14">
        <v>0.16</v>
      </c>
      <c r="H7093" s="15">
        <v>0.108407</v>
      </c>
      <c r="I7093" s="15">
        <f>M7093-V7093</f>
        <v>5.6944694915254244E-2</v>
      </c>
      <c r="J7093" s="14"/>
      <c r="K7093" s="13"/>
      <c r="L7093" s="9">
        <f>G7093*1.05</f>
        <v>0.16800000000000001</v>
      </c>
      <c r="M7093" s="11">
        <f>L7093-H7093</f>
        <v>5.9593000000000007E-2</v>
      </c>
      <c r="N7093" s="11">
        <v>0</v>
      </c>
      <c r="P7093" s="9">
        <f>0.5*N7093/1000</f>
        <v>0</v>
      </c>
      <c r="Q7093" s="9">
        <f>P7093+O7093</f>
        <v>0</v>
      </c>
      <c r="R7093" s="11">
        <v>5</v>
      </c>
      <c r="T7093" s="9">
        <f>0.5*R7093</f>
        <v>2.5</v>
      </c>
      <c r="U7093" s="9">
        <f>T7093+S7093</f>
        <v>2.5</v>
      </c>
      <c r="V7093" s="9">
        <f>(Q7093+U7093)/(0.944*1000)</f>
        <v>2.6483050847457626E-3</v>
      </c>
    </row>
    <row r="7094" spans="1:22" x14ac:dyDescent="0.3">
      <c r="A7094" s="14">
        <v>7114</v>
      </c>
      <c r="B7094" s="14" t="s">
        <v>10463</v>
      </c>
      <c r="C7094" s="14" t="s">
        <v>13510</v>
      </c>
      <c r="D7094" s="14" t="s">
        <v>13504</v>
      </c>
      <c r="E7094" s="14" t="s">
        <v>13487</v>
      </c>
      <c r="F7094" s="14">
        <v>10</v>
      </c>
      <c r="G7094" s="14">
        <v>2.5000000000000001E-2</v>
      </c>
      <c r="H7094" s="15">
        <v>2.3249999999999994E-3</v>
      </c>
      <c r="I7094" s="15">
        <f>M7094-V7094</f>
        <v>2.3925000000000002E-2</v>
      </c>
      <c r="J7094" s="14"/>
      <c r="K7094" s="13"/>
      <c r="L7094" s="9">
        <f>G7094*1.05</f>
        <v>2.6250000000000002E-2</v>
      </c>
      <c r="M7094" s="11">
        <f>L7094-H7094</f>
        <v>2.3925000000000002E-2</v>
      </c>
      <c r="N7094" s="11">
        <v>0</v>
      </c>
      <c r="P7094" s="9">
        <f>0.5*N7094/1000</f>
        <v>0</v>
      </c>
      <c r="Q7094" s="9">
        <f>P7094+O7094</f>
        <v>0</v>
      </c>
      <c r="R7094" s="11">
        <v>0</v>
      </c>
      <c r="T7094" s="9">
        <f>0.5*R7094</f>
        <v>0</v>
      </c>
      <c r="U7094" s="9">
        <f>T7094+S7094</f>
        <v>0</v>
      </c>
      <c r="V7094" s="9">
        <f>(Q7094+U7094)/(0.944*1000)</f>
        <v>0</v>
      </c>
    </row>
    <row r="7095" spans="1:22" x14ac:dyDescent="0.3">
      <c r="A7095" s="14">
        <v>7115</v>
      </c>
      <c r="B7095" s="14" t="s">
        <v>10464</v>
      </c>
      <c r="C7095" s="14" t="s">
        <v>13510</v>
      </c>
      <c r="D7095" s="14" t="s">
        <v>13504</v>
      </c>
      <c r="E7095" s="14" t="s">
        <v>13487</v>
      </c>
      <c r="F7095" s="14">
        <v>10</v>
      </c>
      <c r="G7095" s="14">
        <v>0.1</v>
      </c>
      <c r="H7095" s="15">
        <v>1.0310000000000001E-2</v>
      </c>
      <c r="I7095" s="15">
        <f>M7095-V7095</f>
        <v>9.469000000000001E-2</v>
      </c>
      <c r="J7095" s="14"/>
      <c r="K7095" s="13"/>
      <c r="L7095" s="9">
        <f>G7095*1.05</f>
        <v>0.10500000000000001</v>
      </c>
      <c r="M7095" s="11">
        <f>L7095-H7095</f>
        <v>9.469000000000001E-2</v>
      </c>
      <c r="N7095" s="11">
        <v>0</v>
      </c>
      <c r="P7095" s="9">
        <f>0.5*N7095/1000</f>
        <v>0</v>
      </c>
      <c r="Q7095" s="9">
        <f>P7095+O7095</f>
        <v>0</v>
      </c>
      <c r="R7095" s="11">
        <v>0</v>
      </c>
      <c r="T7095" s="9">
        <f>0.5*R7095</f>
        <v>0</v>
      </c>
      <c r="U7095" s="9">
        <f>T7095+S7095</f>
        <v>0</v>
      </c>
      <c r="V7095" s="9">
        <f>(Q7095+U7095)/(0.944*1000)</f>
        <v>0</v>
      </c>
    </row>
    <row r="7096" spans="1:22" x14ac:dyDescent="0.3">
      <c r="A7096" s="14">
        <v>7116</v>
      </c>
      <c r="B7096" s="14" t="s">
        <v>10465</v>
      </c>
      <c r="C7096" s="14" t="s">
        <v>13510</v>
      </c>
      <c r="D7096" s="14" t="s">
        <v>13504</v>
      </c>
      <c r="E7096" s="14" t="s">
        <v>13487</v>
      </c>
      <c r="F7096" s="14">
        <v>10</v>
      </c>
      <c r="G7096" s="14">
        <v>0.5</v>
      </c>
      <c r="H7096" s="15">
        <v>0.25096000000000002</v>
      </c>
      <c r="I7096" s="15">
        <f>M7096-V7096</f>
        <v>1.1539999999999995E-2</v>
      </c>
      <c r="J7096" s="14"/>
      <c r="K7096" s="13"/>
      <c r="L7096" s="9">
        <f>G7096/2*1.05</f>
        <v>0.26250000000000001</v>
      </c>
      <c r="M7096" s="11">
        <f>L7096-H7096</f>
        <v>1.1539999999999995E-2</v>
      </c>
      <c r="N7096" s="11">
        <v>0</v>
      </c>
      <c r="P7096" s="9">
        <f>0.5*N7096/1000</f>
        <v>0</v>
      </c>
      <c r="Q7096" s="9">
        <f>P7096+O7096</f>
        <v>0</v>
      </c>
      <c r="R7096" s="11">
        <v>0</v>
      </c>
      <c r="T7096" s="9">
        <f>0.5*R7096</f>
        <v>0</v>
      </c>
      <c r="U7096" s="9">
        <f>T7096+S7096</f>
        <v>0</v>
      </c>
      <c r="V7096" s="9">
        <f>(Q7096+U7096)/(0.944*1000)</f>
        <v>0</v>
      </c>
    </row>
    <row r="7097" spans="1:22" x14ac:dyDescent="0.3">
      <c r="A7097" s="14">
        <v>7117</v>
      </c>
      <c r="B7097" s="14" t="s">
        <v>10466</v>
      </c>
      <c r="C7097" s="14" t="s">
        <v>13510</v>
      </c>
      <c r="D7097" s="14" t="s">
        <v>13504</v>
      </c>
      <c r="E7097" s="14" t="s">
        <v>13487</v>
      </c>
      <c r="F7097" s="14">
        <v>10</v>
      </c>
      <c r="G7097" s="14">
        <v>6.3E-2</v>
      </c>
      <c r="H7097" s="15">
        <v>3.0000000000000001E-3</v>
      </c>
      <c r="I7097" s="15">
        <f>M7097-V7097</f>
        <v>6.3149999999999998E-2</v>
      </c>
      <c r="J7097" s="14"/>
      <c r="K7097" s="13"/>
      <c r="L7097" s="9">
        <f>G7097*1.05</f>
        <v>6.615E-2</v>
      </c>
      <c r="M7097" s="11">
        <f>L7097-H7097</f>
        <v>6.3149999999999998E-2</v>
      </c>
      <c r="N7097" s="11">
        <v>0</v>
      </c>
      <c r="P7097" s="9">
        <f>0.5*N7097/1000</f>
        <v>0</v>
      </c>
      <c r="Q7097" s="9">
        <f>P7097+O7097</f>
        <v>0</v>
      </c>
      <c r="R7097" s="11">
        <v>0</v>
      </c>
      <c r="T7097" s="9">
        <f>0.5*R7097</f>
        <v>0</v>
      </c>
      <c r="U7097" s="9">
        <f>T7097+S7097</f>
        <v>0</v>
      </c>
      <c r="V7097" s="9">
        <f>(Q7097+U7097)/(0.944*1000)</f>
        <v>0</v>
      </c>
    </row>
    <row r="7098" spans="1:22" x14ac:dyDescent="0.3">
      <c r="A7098" s="14">
        <v>7118</v>
      </c>
      <c r="B7098" s="14" t="s">
        <v>10467</v>
      </c>
      <c r="C7098" s="14" t="s">
        <v>13510</v>
      </c>
      <c r="D7098" s="14" t="s">
        <v>13504</v>
      </c>
      <c r="E7098" s="14" t="s">
        <v>13487</v>
      </c>
      <c r="F7098" s="14">
        <v>10</v>
      </c>
      <c r="G7098" s="14">
        <v>0.16</v>
      </c>
      <c r="H7098" s="15">
        <v>4.1889999999999931E-3</v>
      </c>
      <c r="I7098" s="15">
        <f>M7098-V7098</f>
        <v>0.16381100000000001</v>
      </c>
      <c r="J7098" s="14"/>
      <c r="K7098" s="13"/>
      <c r="L7098" s="9">
        <f>G7098*1.05</f>
        <v>0.16800000000000001</v>
      </c>
      <c r="M7098" s="11">
        <f>L7098-H7098</f>
        <v>0.16381100000000001</v>
      </c>
      <c r="N7098" s="11">
        <v>0</v>
      </c>
      <c r="P7098" s="9">
        <f>0.5*N7098/1000</f>
        <v>0</v>
      </c>
      <c r="Q7098" s="9">
        <f>P7098+O7098</f>
        <v>0</v>
      </c>
      <c r="R7098" s="11">
        <v>0</v>
      </c>
      <c r="T7098" s="9">
        <f>0.5*R7098</f>
        <v>0</v>
      </c>
      <c r="U7098" s="9">
        <f>T7098+S7098</f>
        <v>0</v>
      </c>
      <c r="V7098" s="9">
        <f>(Q7098+U7098)/(0.944*1000)</f>
        <v>0</v>
      </c>
    </row>
    <row r="7099" spans="1:22" x14ac:dyDescent="0.3">
      <c r="A7099" s="14">
        <v>7119</v>
      </c>
      <c r="B7099" s="14" t="s">
        <v>10468</v>
      </c>
      <c r="C7099" s="14" t="s">
        <v>13510</v>
      </c>
      <c r="D7099" s="14" t="s">
        <v>13504</v>
      </c>
      <c r="E7099" s="14" t="s">
        <v>13487</v>
      </c>
      <c r="F7099" s="14">
        <v>10</v>
      </c>
      <c r="G7099" s="14">
        <v>0.4</v>
      </c>
      <c r="H7099" s="15">
        <v>3.5589999999999976E-2</v>
      </c>
      <c r="I7099" s="15">
        <f>M7099-V7099</f>
        <v>0.38441000000000008</v>
      </c>
      <c r="J7099" s="14"/>
      <c r="K7099" s="13"/>
      <c r="L7099" s="9">
        <f>G7099*1.05</f>
        <v>0.42000000000000004</v>
      </c>
      <c r="M7099" s="11">
        <f>L7099-H7099</f>
        <v>0.38441000000000008</v>
      </c>
      <c r="N7099" s="11">
        <v>0</v>
      </c>
      <c r="P7099" s="9">
        <f>0.5*N7099/1000</f>
        <v>0</v>
      </c>
      <c r="Q7099" s="9">
        <f>P7099+O7099</f>
        <v>0</v>
      </c>
      <c r="R7099" s="11">
        <v>0</v>
      </c>
      <c r="T7099" s="9">
        <f>0.5*R7099</f>
        <v>0</v>
      </c>
      <c r="U7099" s="9">
        <f>T7099+S7099</f>
        <v>0</v>
      </c>
      <c r="V7099" s="9">
        <f>(Q7099+U7099)/(0.944*1000)</f>
        <v>0</v>
      </c>
    </row>
    <row r="7100" spans="1:22" x14ac:dyDescent="0.3">
      <c r="A7100" s="14">
        <v>7120</v>
      </c>
      <c r="B7100" s="14" t="s">
        <v>10469</v>
      </c>
      <c r="C7100" s="14" t="s">
        <v>13510</v>
      </c>
      <c r="D7100" s="14" t="s">
        <v>13504</v>
      </c>
      <c r="E7100" s="14" t="s">
        <v>13487</v>
      </c>
      <c r="F7100" s="14">
        <v>10</v>
      </c>
      <c r="G7100" s="14">
        <v>0.25</v>
      </c>
      <c r="H7100" s="15">
        <v>7.1724999999999997E-2</v>
      </c>
      <c r="I7100" s="15">
        <f>M7100-V7100</f>
        <v>0.19077500000000003</v>
      </c>
      <c r="J7100" s="14"/>
      <c r="K7100" s="13"/>
      <c r="L7100" s="9">
        <f>G7100*1.05</f>
        <v>0.26250000000000001</v>
      </c>
      <c r="M7100" s="11">
        <f>L7100-H7100</f>
        <v>0.19077500000000003</v>
      </c>
      <c r="N7100" s="11">
        <v>0</v>
      </c>
      <c r="P7100" s="9">
        <f>0.5*N7100/1000</f>
        <v>0</v>
      </c>
      <c r="Q7100" s="9">
        <f>P7100+O7100</f>
        <v>0</v>
      </c>
      <c r="R7100" s="11">
        <v>0</v>
      </c>
      <c r="T7100" s="9">
        <f>0.5*R7100</f>
        <v>0</v>
      </c>
      <c r="U7100" s="9">
        <f>T7100+S7100</f>
        <v>0</v>
      </c>
      <c r="V7100" s="9">
        <f>(Q7100+U7100)/(0.944*1000)</f>
        <v>0</v>
      </c>
    </row>
    <row r="7101" spans="1:22" x14ac:dyDescent="0.3">
      <c r="A7101" s="14">
        <v>7121</v>
      </c>
      <c r="B7101" s="14" t="s">
        <v>10470</v>
      </c>
      <c r="C7101" s="14" t="s">
        <v>13510</v>
      </c>
      <c r="D7101" s="14" t="s">
        <v>13504</v>
      </c>
      <c r="E7101" s="14" t="s">
        <v>13487</v>
      </c>
      <c r="F7101" s="14">
        <v>10</v>
      </c>
      <c r="G7101" s="14">
        <v>0.25</v>
      </c>
      <c r="H7101" s="15">
        <v>3.4593999999999993E-2</v>
      </c>
      <c r="I7101" s="15">
        <f>M7101-V7101</f>
        <v>0.22790600000000003</v>
      </c>
      <c r="J7101" s="14"/>
      <c r="K7101" s="13"/>
      <c r="L7101" s="9">
        <f>G7101*1.05</f>
        <v>0.26250000000000001</v>
      </c>
      <c r="M7101" s="11">
        <f>L7101-H7101</f>
        <v>0.22790600000000003</v>
      </c>
      <c r="N7101" s="11">
        <v>0</v>
      </c>
      <c r="P7101" s="9">
        <f>0.5*N7101/1000</f>
        <v>0</v>
      </c>
      <c r="Q7101" s="9">
        <f>P7101+O7101</f>
        <v>0</v>
      </c>
      <c r="R7101" s="11">
        <v>0</v>
      </c>
      <c r="T7101" s="9">
        <f>0.5*R7101</f>
        <v>0</v>
      </c>
      <c r="U7101" s="9">
        <f>T7101+S7101</f>
        <v>0</v>
      </c>
      <c r="V7101" s="9">
        <f>(Q7101+U7101)/(0.944*1000)</f>
        <v>0</v>
      </c>
    </row>
    <row r="7102" spans="1:22" x14ac:dyDescent="0.3">
      <c r="A7102" s="14">
        <v>7122</v>
      </c>
      <c r="B7102" s="14" t="s">
        <v>10471</v>
      </c>
      <c r="C7102" s="14" t="s">
        <v>13510</v>
      </c>
      <c r="D7102" s="14" t="s">
        <v>13504</v>
      </c>
      <c r="E7102" s="14" t="s">
        <v>13487</v>
      </c>
      <c r="F7102" s="14">
        <v>10</v>
      </c>
      <c r="G7102" s="14">
        <v>0.1</v>
      </c>
      <c r="H7102" s="15">
        <v>0.04</v>
      </c>
      <c r="I7102" s="15">
        <f>M7102-V7102</f>
        <v>6.5000000000000002E-2</v>
      </c>
      <c r="J7102" s="14"/>
      <c r="K7102" s="13"/>
      <c r="L7102" s="9">
        <f>G7102*1.05</f>
        <v>0.10500000000000001</v>
      </c>
      <c r="M7102" s="11">
        <f>L7102-H7102</f>
        <v>6.5000000000000002E-2</v>
      </c>
      <c r="N7102" s="11">
        <v>0</v>
      </c>
      <c r="P7102" s="9">
        <f>0.5*N7102/1000</f>
        <v>0</v>
      </c>
      <c r="Q7102" s="9">
        <f>P7102+O7102</f>
        <v>0</v>
      </c>
      <c r="R7102" s="11">
        <v>0</v>
      </c>
      <c r="T7102" s="9">
        <f>0.5*R7102</f>
        <v>0</v>
      </c>
      <c r="U7102" s="9">
        <f>T7102+S7102</f>
        <v>0</v>
      </c>
      <c r="V7102" s="9">
        <f>(Q7102+U7102)/(0.944*1000)</f>
        <v>0</v>
      </c>
    </row>
    <row r="7103" spans="1:22" x14ac:dyDescent="0.3">
      <c r="A7103" s="14">
        <v>7123</v>
      </c>
      <c r="B7103" s="14" t="s">
        <v>10472</v>
      </c>
      <c r="C7103" s="14" t="s">
        <v>13510</v>
      </c>
      <c r="D7103" s="14" t="s">
        <v>13504</v>
      </c>
      <c r="E7103" s="14" t="s">
        <v>13487</v>
      </c>
      <c r="F7103" s="14">
        <v>10</v>
      </c>
      <c r="G7103" s="14">
        <v>0.16</v>
      </c>
      <c r="H7103" s="15">
        <v>3.3703000000000004E-2</v>
      </c>
      <c r="I7103" s="15">
        <f>M7103-V7103</f>
        <v>0.134297</v>
      </c>
      <c r="J7103" s="14"/>
      <c r="K7103" s="13"/>
      <c r="L7103" s="9">
        <f>G7103*1.05</f>
        <v>0.16800000000000001</v>
      </c>
      <c r="M7103" s="11">
        <f>L7103-H7103</f>
        <v>0.134297</v>
      </c>
      <c r="N7103" s="11">
        <v>0</v>
      </c>
      <c r="P7103" s="9">
        <f>0.5*N7103/1000</f>
        <v>0</v>
      </c>
      <c r="Q7103" s="9">
        <f>P7103+O7103</f>
        <v>0</v>
      </c>
      <c r="R7103" s="11">
        <v>0</v>
      </c>
      <c r="T7103" s="9">
        <f>0.5*R7103</f>
        <v>0</v>
      </c>
      <c r="U7103" s="9">
        <f>T7103+S7103</f>
        <v>0</v>
      </c>
      <c r="V7103" s="9">
        <f>(Q7103+U7103)/(0.944*1000)</f>
        <v>0</v>
      </c>
    </row>
    <row r="7104" spans="1:22" x14ac:dyDescent="0.3">
      <c r="A7104" s="14">
        <v>7124</v>
      </c>
      <c r="B7104" s="14" t="s">
        <v>10473</v>
      </c>
      <c r="C7104" s="14" t="s">
        <v>13510</v>
      </c>
      <c r="D7104" s="14" t="s">
        <v>13504</v>
      </c>
      <c r="E7104" s="14" t="s">
        <v>13487</v>
      </c>
      <c r="F7104" s="14">
        <v>10</v>
      </c>
      <c r="G7104" s="14">
        <v>0.1</v>
      </c>
      <c r="H7104" s="15">
        <v>2.3319999999999938E-3</v>
      </c>
      <c r="I7104" s="15">
        <f>M7104-V7104</f>
        <v>0.10266800000000001</v>
      </c>
      <c r="J7104" s="14"/>
      <c r="K7104" s="13"/>
      <c r="L7104" s="9">
        <f>G7104*1.05</f>
        <v>0.10500000000000001</v>
      </c>
      <c r="M7104" s="11">
        <f>L7104-H7104</f>
        <v>0.10266800000000001</v>
      </c>
      <c r="N7104" s="11">
        <v>0</v>
      </c>
      <c r="P7104" s="9">
        <f>0.5*N7104/1000</f>
        <v>0</v>
      </c>
      <c r="Q7104" s="9">
        <f>P7104+O7104</f>
        <v>0</v>
      </c>
      <c r="R7104" s="11">
        <v>0</v>
      </c>
      <c r="T7104" s="9">
        <f>0.5*R7104</f>
        <v>0</v>
      </c>
      <c r="U7104" s="9">
        <f>T7104+S7104</f>
        <v>0</v>
      </c>
      <c r="V7104" s="9">
        <f>(Q7104+U7104)/(0.944*1000)</f>
        <v>0</v>
      </c>
    </row>
    <row r="7105" spans="1:22" x14ac:dyDescent="0.3">
      <c r="A7105" s="14">
        <v>7125</v>
      </c>
      <c r="B7105" s="14" t="s">
        <v>10474</v>
      </c>
      <c r="C7105" s="14" t="s">
        <v>13510</v>
      </c>
      <c r="D7105" s="14" t="s">
        <v>13504</v>
      </c>
      <c r="E7105" s="14" t="s">
        <v>13487</v>
      </c>
      <c r="F7105" s="14">
        <v>10</v>
      </c>
      <c r="G7105" s="14">
        <v>0.4</v>
      </c>
      <c r="H7105" s="15">
        <v>5.2079000000000007E-2</v>
      </c>
      <c r="I7105" s="15">
        <f>M7105-V7105</f>
        <v>0.36792100000000005</v>
      </c>
      <c r="J7105" s="14"/>
      <c r="K7105" s="13"/>
      <c r="L7105" s="9">
        <f>G7105*1.05</f>
        <v>0.42000000000000004</v>
      </c>
      <c r="M7105" s="11">
        <f>L7105-H7105</f>
        <v>0.36792100000000005</v>
      </c>
      <c r="N7105" s="11">
        <v>0</v>
      </c>
      <c r="P7105" s="9">
        <f>0.5*N7105/1000</f>
        <v>0</v>
      </c>
      <c r="Q7105" s="9">
        <f>P7105+O7105</f>
        <v>0</v>
      </c>
      <c r="R7105" s="11">
        <v>0</v>
      </c>
      <c r="T7105" s="9">
        <f>0.5*R7105</f>
        <v>0</v>
      </c>
      <c r="U7105" s="9">
        <f>T7105+S7105</f>
        <v>0</v>
      </c>
      <c r="V7105" s="9">
        <f>(Q7105+U7105)/(0.944*1000)</f>
        <v>0</v>
      </c>
    </row>
    <row r="7106" spans="1:22" x14ac:dyDescent="0.3">
      <c r="A7106" s="14">
        <v>7126</v>
      </c>
      <c r="B7106" s="14" t="s">
        <v>10475</v>
      </c>
      <c r="C7106" s="14" t="s">
        <v>13510</v>
      </c>
      <c r="D7106" s="14" t="s">
        <v>13504</v>
      </c>
      <c r="E7106" s="14" t="s">
        <v>13487</v>
      </c>
      <c r="F7106" s="14">
        <v>10</v>
      </c>
      <c r="G7106" s="14">
        <v>0.8</v>
      </c>
      <c r="H7106" s="15">
        <v>0.44952499999999995</v>
      </c>
      <c r="I7106" s="16" t="s">
        <v>13516</v>
      </c>
      <c r="J7106" s="14"/>
      <c r="K7106" s="13"/>
      <c r="L7106" s="9">
        <f>1.05*0.4</f>
        <v>0.42000000000000004</v>
      </c>
      <c r="M7106" s="11">
        <f>L7106-H7106</f>
        <v>-2.9524999999999912E-2</v>
      </c>
      <c r="N7106" s="11">
        <v>0</v>
      </c>
      <c r="P7106" s="9">
        <f>0.5*N7106/1000</f>
        <v>0</v>
      </c>
      <c r="Q7106" s="9">
        <f>P7106+O7106</f>
        <v>0</v>
      </c>
      <c r="R7106" s="11">
        <v>0</v>
      </c>
      <c r="T7106" s="9">
        <f>0.5*R7106</f>
        <v>0</v>
      </c>
      <c r="U7106" s="9">
        <f>T7106+S7106</f>
        <v>0</v>
      </c>
      <c r="V7106" s="9">
        <f>(Q7106+U7106)/(0.944*1000)</f>
        <v>0</v>
      </c>
    </row>
    <row r="7107" spans="1:22" x14ac:dyDescent="0.3">
      <c r="A7107" s="14">
        <v>7127</v>
      </c>
      <c r="B7107" s="14" t="s">
        <v>10476</v>
      </c>
      <c r="C7107" s="14" t="s">
        <v>13510</v>
      </c>
      <c r="D7107" s="14" t="s">
        <v>13504</v>
      </c>
      <c r="E7107" s="14" t="s">
        <v>13487</v>
      </c>
      <c r="F7107" s="14">
        <v>10</v>
      </c>
      <c r="G7107" s="14">
        <v>0.25</v>
      </c>
      <c r="H7107" s="15">
        <v>1.4469999999999998E-2</v>
      </c>
      <c r="I7107" s="15">
        <f>M7107-V7107</f>
        <v>0.24803</v>
      </c>
      <c r="J7107" s="14"/>
      <c r="K7107" s="13"/>
      <c r="L7107" s="9">
        <f>G7107*1.05</f>
        <v>0.26250000000000001</v>
      </c>
      <c r="M7107" s="11">
        <f>L7107-H7107</f>
        <v>0.24803</v>
      </c>
      <c r="N7107" s="11">
        <v>0</v>
      </c>
      <c r="P7107" s="9">
        <f>0.5*N7107/1000</f>
        <v>0</v>
      </c>
      <c r="Q7107" s="9">
        <f>P7107+O7107</f>
        <v>0</v>
      </c>
      <c r="R7107" s="11">
        <v>0</v>
      </c>
      <c r="T7107" s="9">
        <f>0.5*R7107</f>
        <v>0</v>
      </c>
      <c r="U7107" s="9">
        <f>T7107+S7107</f>
        <v>0</v>
      </c>
      <c r="V7107" s="9">
        <f>(Q7107+U7107)/(0.944*1000)</f>
        <v>0</v>
      </c>
    </row>
    <row r="7108" spans="1:22" x14ac:dyDescent="0.3">
      <c r="A7108" s="14">
        <v>7128</v>
      </c>
      <c r="B7108" s="14" t="s">
        <v>10477</v>
      </c>
      <c r="C7108" s="14" t="s">
        <v>13510</v>
      </c>
      <c r="D7108" s="14" t="s">
        <v>13504</v>
      </c>
      <c r="E7108" s="14" t="s">
        <v>13487</v>
      </c>
      <c r="F7108" s="14">
        <v>10</v>
      </c>
      <c r="G7108" s="14">
        <v>2.5000000000000001E-2</v>
      </c>
      <c r="H7108" s="15">
        <v>3.9680000000000002E-3</v>
      </c>
      <c r="I7108" s="15">
        <f>M7108-V7108</f>
        <v>2.2282000000000003E-2</v>
      </c>
      <c r="J7108" s="14"/>
      <c r="K7108" s="13"/>
      <c r="L7108" s="9">
        <f>G7108*1.05</f>
        <v>2.6250000000000002E-2</v>
      </c>
      <c r="M7108" s="11">
        <f>L7108-H7108</f>
        <v>2.2282000000000003E-2</v>
      </c>
      <c r="N7108" s="11">
        <v>0</v>
      </c>
      <c r="P7108" s="9">
        <f>0.5*N7108/1000</f>
        <v>0</v>
      </c>
      <c r="Q7108" s="9">
        <f>P7108+O7108</f>
        <v>0</v>
      </c>
      <c r="R7108" s="11">
        <v>0</v>
      </c>
      <c r="T7108" s="9">
        <f>0.5*R7108</f>
        <v>0</v>
      </c>
      <c r="U7108" s="9">
        <f>T7108+S7108</f>
        <v>0</v>
      </c>
      <c r="V7108" s="9">
        <f>(Q7108+U7108)/(0.944*1000)</f>
        <v>0</v>
      </c>
    </row>
    <row r="7109" spans="1:22" x14ac:dyDescent="0.3">
      <c r="A7109" s="14">
        <v>7129</v>
      </c>
      <c r="B7109" s="14" t="s">
        <v>10478</v>
      </c>
      <c r="C7109" s="14" t="s">
        <v>13510</v>
      </c>
      <c r="D7109" s="14" t="s">
        <v>13504</v>
      </c>
      <c r="E7109" s="14" t="s">
        <v>13487</v>
      </c>
      <c r="F7109" s="14">
        <v>10</v>
      </c>
      <c r="G7109" s="14">
        <v>0.1</v>
      </c>
      <c r="H7109" s="15">
        <v>5.7000000000000002E-2</v>
      </c>
      <c r="I7109" s="15">
        <f>M7109-V7109</f>
        <v>4.8000000000000008E-2</v>
      </c>
      <c r="J7109" s="14"/>
      <c r="K7109" s="13"/>
      <c r="L7109" s="9">
        <f>G7109*1.05</f>
        <v>0.10500000000000001</v>
      </c>
      <c r="M7109" s="11">
        <f>L7109-H7109</f>
        <v>4.8000000000000008E-2</v>
      </c>
      <c r="N7109" s="11">
        <v>0</v>
      </c>
      <c r="P7109" s="9">
        <f>0.5*N7109/1000</f>
        <v>0</v>
      </c>
      <c r="Q7109" s="9">
        <f>P7109+O7109</f>
        <v>0</v>
      </c>
      <c r="R7109" s="11">
        <v>0</v>
      </c>
      <c r="T7109" s="9">
        <f>0.5*R7109</f>
        <v>0</v>
      </c>
      <c r="U7109" s="9">
        <f>T7109+S7109</f>
        <v>0</v>
      </c>
      <c r="V7109" s="9">
        <f>(Q7109+U7109)/(0.944*1000)</f>
        <v>0</v>
      </c>
    </row>
    <row r="7110" spans="1:22" x14ac:dyDescent="0.3">
      <c r="A7110" s="14">
        <v>7130</v>
      </c>
      <c r="B7110" s="14" t="s">
        <v>10479</v>
      </c>
      <c r="C7110" s="14" t="s">
        <v>13510</v>
      </c>
      <c r="D7110" s="14" t="s">
        <v>13504</v>
      </c>
      <c r="E7110" s="14" t="s">
        <v>13487</v>
      </c>
      <c r="F7110" s="14">
        <v>10</v>
      </c>
      <c r="G7110" s="14">
        <v>6.3E-2</v>
      </c>
      <c r="H7110" s="15">
        <v>3.5990000000000037E-3</v>
      </c>
      <c r="I7110" s="15">
        <f>M7110-V7110</f>
        <v>6.2550999999999995E-2</v>
      </c>
      <c r="J7110" s="14"/>
      <c r="K7110" s="13"/>
      <c r="L7110" s="9">
        <f>G7110*1.05</f>
        <v>6.615E-2</v>
      </c>
      <c r="M7110" s="11">
        <f>L7110-H7110</f>
        <v>6.2550999999999995E-2</v>
      </c>
      <c r="N7110" s="11">
        <v>0</v>
      </c>
      <c r="P7110" s="9">
        <f>0.5*N7110/1000</f>
        <v>0</v>
      </c>
      <c r="Q7110" s="9">
        <f>P7110+O7110</f>
        <v>0</v>
      </c>
      <c r="R7110" s="11">
        <v>0</v>
      </c>
      <c r="T7110" s="9">
        <f>0.5*R7110</f>
        <v>0</v>
      </c>
      <c r="U7110" s="9">
        <f>T7110+S7110</f>
        <v>0</v>
      </c>
      <c r="V7110" s="9">
        <f>(Q7110+U7110)/(0.944*1000)</f>
        <v>0</v>
      </c>
    </row>
    <row r="7111" spans="1:22" x14ac:dyDescent="0.3">
      <c r="A7111" s="14">
        <v>7131</v>
      </c>
      <c r="B7111" s="14" t="s">
        <v>10480</v>
      </c>
      <c r="C7111" s="14" t="s">
        <v>13510</v>
      </c>
      <c r="D7111" s="14" t="s">
        <v>13504</v>
      </c>
      <c r="E7111" s="14" t="s">
        <v>13487</v>
      </c>
      <c r="F7111" s="14">
        <v>10</v>
      </c>
      <c r="G7111" s="14">
        <v>0.25</v>
      </c>
      <c r="H7111" s="15">
        <v>3.6050999999999986E-2</v>
      </c>
      <c r="I7111" s="15">
        <f>M7111-V7111</f>
        <v>0.22644900000000001</v>
      </c>
      <c r="J7111" s="14"/>
      <c r="K7111" s="13"/>
      <c r="L7111" s="9">
        <f>G7111*1.05</f>
        <v>0.26250000000000001</v>
      </c>
      <c r="M7111" s="11">
        <f>L7111-H7111</f>
        <v>0.22644900000000001</v>
      </c>
      <c r="N7111" s="11">
        <v>0</v>
      </c>
      <c r="P7111" s="9">
        <f>0.5*N7111/1000</f>
        <v>0</v>
      </c>
      <c r="Q7111" s="9">
        <f>P7111+O7111</f>
        <v>0</v>
      </c>
      <c r="R7111" s="11">
        <v>0</v>
      </c>
      <c r="T7111" s="9">
        <f>0.5*R7111</f>
        <v>0</v>
      </c>
      <c r="U7111" s="9">
        <f>T7111+S7111</f>
        <v>0</v>
      </c>
      <c r="V7111" s="9">
        <f>(Q7111+U7111)/(0.944*1000)</f>
        <v>0</v>
      </c>
    </row>
    <row r="7112" spans="1:22" x14ac:dyDescent="0.3">
      <c r="A7112" s="14">
        <v>7132</v>
      </c>
      <c r="B7112" s="14" t="s">
        <v>10481</v>
      </c>
      <c r="C7112" s="14" t="s">
        <v>13510</v>
      </c>
      <c r="D7112" s="14" t="s">
        <v>13504</v>
      </c>
      <c r="E7112" s="14" t="s">
        <v>13487</v>
      </c>
      <c r="F7112" s="14">
        <v>10</v>
      </c>
      <c r="G7112" s="14">
        <v>0.8</v>
      </c>
      <c r="H7112" s="15">
        <v>0.48710300000000001</v>
      </c>
      <c r="I7112" s="16" t="s">
        <v>13516</v>
      </c>
      <c r="J7112" s="14"/>
      <c r="K7112" s="13"/>
      <c r="L7112" s="9">
        <f>1.05*0.4</f>
        <v>0.42000000000000004</v>
      </c>
      <c r="M7112" s="11">
        <f>L7112-H7112</f>
        <v>-6.7102999999999968E-2</v>
      </c>
      <c r="N7112" s="11">
        <v>0</v>
      </c>
      <c r="P7112" s="9">
        <f>0.5*N7112/1000</f>
        <v>0</v>
      </c>
      <c r="Q7112" s="9">
        <f>P7112+O7112</f>
        <v>0</v>
      </c>
      <c r="R7112" s="11">
        <v>0</v>
      </c>
      <c r="T7112" s="9">
        <f>0.5*R7112</f>
        <v>0</v>
      </c>
      <c r="U7112" s="9">
        <f>T7112+S7112</f>
        <v>0</v>
      </c>
      <c r="V7112" s="9">
        <f>(Q7112+U7112)/(0.944*1000)</f>
        <v>0</v>
      </c>
    </row>
    <row r="7113" spans="1:22" x14ac:dyDescent="0.3">
      <c r="A7113" s="14">
        <v>7133</v>
      </c>
      <c r="B7113" s="14" t="s">
        <v>10482</v>
      </c>
      <c r="C7113" s="14" t="s">
        <v>13510</v>
      </c>
      <c r="D7113" s="14" t="s">
        <v>13504</v>
      </c>
      <c r="E7113" s="14" t="s">
        <v>13487</v>
      </c>
      <c r="F7113" s="14">
        <v>10</v>
      </c>
      <c r="G7113" s="14">
        <v>0.8</v>
      </c>
      <c r="H7113" s="15">
        <v>0.47163900000000003</v>
      </c>
      <c r="I7113" s="16" t="s">
        <v>13516</v>
      </c>
      <c r="J7113" s="14"/>
      <c r="K7113" s="13"/>
      <c r="L7113" s="9">
        <f>1.05*0.4</f>
        <v>0.42000000000000004</v>
      </c>
      <c r="M7113" s="11">
        <f>L7113-H7113</f>
        <v>-5.163899999999999E-2</v>
      </c>
      <c r="N7113" s="11">
        <v>0</v>
      </c>
      <c r="P7113" s="9">
        <f>0.5*N7113/1000</f>
        <v>0</v>
      </c>
      <c r="Q7113" s="9">
        <f>P7113+O7113</f>
        <v>0</v>
      </c>
      <c r="R7113" s="11">
        <v>0</v>
      </c>
      <c r="T7113" s="9">
        <f>0.5*R7113</f>
        <v>0</v>
      </c>
      <c r="U7113" s="9">
        <f>T7113+S7113</f>
        <v>0</v>
      </c>
      <c r="V7113" s="9">
        <f>(Q7113+U7113)/(0.944*1000)</f>
        <v>0</v>
      </c>
    </row>
    <row r="7114" spans="1:22" x14ac:dyDescent="0.3">
      <c r="A7114" s="14">
        <v>7134</v>
      </c>
      <c r="B7114" s="14" t="s">
        <v>10483</v>
      </c>
      <c r="C7114" s="14" t="s">
        <v>13510</v>
      </c>
      <c r="D7114" s="14" t="s">
        <v>13504</v>
      </c>
      <c r="E7114" s="14" t="s">
        <v>13487</v>
      </c>
      <c r="F7114" s="14">
        <v>10</v>
      </c>
      <c r="G7114" s="14">
        <v>1.26</v>
      </c>
      <c r="H7114" s="15">
        <v>0.78553399999999995</v>
      </c>
      <c r="I7114" s="16" t="s">
        <v>13516</v>
      </c>
      <c r="J7114" s="14"/>
      <c r="K7114" s="13"/>
      <c r="L7114" s="9">
        <f>1.05*0.63</f>
        <v>0.66150000000000009</v>
      </c>
      <c r="M7114" s="11">
        <f>L7114-H7114</f>
        <v>-0.12403399999999987</v>
      </c>
      <c r="N7114" s="11">
        <v>0</v>
      </c>
      <c r="P7114" s="9">
        <f>0.5*N7114/1000</f>
        <v>0</v>
      </c>
      <c r="Q7114" s="9">
        <f>P7114+O7114</f>
        <v>0</v>
      </c>
      <c r="R7114" s="11">
        <v>0</v>
      </c>
      <c r="T7114" s="9">
        <f>0.5*R7114</f>
        <v>0</v>
      </c>
      <c r="U7114" s="9">
        <f>T7114+S7114</f>
        <v>0</v>
      </c>
      <c r="V7114" s="9">
        <f>(Q7114+U7114)/(0.944*1000)</f>
        <v>0</v>
      </c>
    </row>
    <row r="7115" spans="1:22" x14ac:dyDescent="0.3">
      <c r="A7115" s="14">
        <v>7135</v>
      </c>
      <c r="B7115" s="14" t="s">
        <v>10484</v>
      </c>
      <c r="C7115" s="14" t="s">
        <v>13510</v>
      </c>
      <c r="D7115" s="14" t="s">
        <v>13504</v>
      </c>
      <c r="E7115" s="14" t="s">
        <v>13487</v>
      </c>
      <c r="F7115" s="14">
        <v>10</v>
      </c>
      <c r="G7115" s="14">
        <v>0.25</v>
      </c>
      <c r="H7115" s="15">
        <v>9.0916999999999998E-2</v>
      </c>
      <c r="I7115" s="15">
        <f>M7115-V7115</f>
        <v>0.17158300000000001</v>
      </c>
      <c r="J7115" s="14"/>
      <c r="K7115" s="13"/>
      <c r="L7115" s="9">
        <f>G7115*1.05</f>
        <v>0.26250000000000001</v>
      </c>
      <c r="M7115" s="11">
        <f>L7115-H7115</f>
        <v>0.17158300000000001</v>
      </c>
      <c r="N7115" s="11">
        <v>0</v>
      </c>
      <c r="P7115" s="9">
        <f>0.5*N7115/1000</f>
        <v>0</v>
      </c>
      <c r="Q7115" s="9">
        <f>P7115+O7115</f>
        <v>0</v>
      </c>
      <c r="R7115" s="11">
        <v>0</v>
      </c>
      <c r="T7115" s="9">
        <f>0.5*R7115</f>
        <v>0</v>
      </c>
      <c r="U7115" s="9">
        <f>T7115+S7115</f>
        <v>0</v>
      </c>
      <c r="V7115" s="9">
        <f>(Q7115+U7115)/(0.944*1000)</f>
        <v>0</v>
      </c>
    </row>
    <row r="7116" spans="1:22" x14ac:dyDescent="0.3">
      <c r="A7116" s="14">
        <v>7136</v>
      </c>
      <c r="B7116" s="14" t="s">
        <v>10485</v>
      </c>
      <c r="C7116" s="14" t="s">
        <v>13510</v>
      </c>
      <c r="D7116" s="14" t="s">
        <v>13504</v>
      </c>
      <c r="E7116" s="14" t="s">
        <v>13487</v>
      </c>
      <c r="F7116" s="14">
        <v>10</v>
      </c>
      <c r="G7116" s="14">
        <v>0.25</v>
      </c>
      <c r="H7116" s="15">
        <v>4.0629999999999993E-2</v>
      </c>
      <c r="I7116" s="15">
        <f>M7116-V7116</f>
        <v>0.21392508474576272</v>
      </c>
      <c r="J7116" s="14"/>
      <c r="K7116" s="13"/>
      <c r="L7116" s="9">
        <f>G7116*1.05</f>
        <v>0.26250000000000001</v>
      </c>
      <c r="M7116" s="11">
        <f>L7116-H7116</f>
        <v>0.22187000000000001</v>
      </c>
      <c r="N7116" s="11">
        <v>0</v>
      </c>
      <c r="P7116" s="9">
        <f>0.5*N7116/1000</f>
        <v>0</v>
      </c>
      <c r="Q7116" s="9">
        <f>P7116+O7116</f>
        <v>0</v>
      </c>
      <c r="R7116" s="11">
        <v>15</v>
      </c>
      <c r="T7116" s="9">
        <f>0.5*R7116</f>
        <v>7.5</v>
      </c>
      <c r="U7116" s="9">
        <f>T7116+S7116</f>
        <v>7.5</v>
      </c>
      <c r="V7116" s="9">
        <f>(Q7116+U7116)/(0.944*1000)</f>
        <v>7.9449152542372878E-3</v>
      </c>
    </row>
    <row r="7117" spans="1:22" x14ac:dyDescent="0.3">
      <c r="A7117" s="14">
        <v>7137</v>
      </c>
      <c r="B7117" s="14" t="s">
        <v>10486</v>
      </c>
      <c r="C7117" s="14" t="s">
        <v>13510</v>
      </c>
      <c r="D7117" s="14" t="s">
        <v>13504</v>
      </c>
      <c r="E7117" s="14" t="s">
        <v>13487</v>
      </c>
      <c r="F7117" s="14">
        <v>10</v>
      </c>
      <c r="G7117" s="14">
        <v>0.4</v>
      </c>
      <c r="H7117" s="15">
        <v>2.3589999999999976E-2</v>
      </c>
      <c r="I7117" s="15">
        <f>M7117-V7117</f>
        <v>0.38846508474576275</v>
      </c>
      <c r="J7117" s="14"/>
      <c r="K7117" s="13"/>
      <c r="L7117" s="9">
        <f>G7117*1.05</f>
        <v>0.42000000000000004</v>
      </c>
      <c r="M7117" s="11">
        <f>L7117-H7117</f>
        <v>0.39641000000000004</v>
      </c>
      <c r="N7117" s="11">
        <v>0</v>
      </c>
      <c r="P7117" s="9">
        <f>0.5*N7117/1000</f>
        <v>0</v>
      </c>
      <c r="Q7117" s="9">
        <f>P7117+O7117</f>
        <v>0</v>
      </c>
      <c r="R7117" s="11">
        <v>15</v>
      </c>
      <c r="T7117" s="9">
        <f>0.5*R7117</f>
        <v>7.5</v>
      </c>
      <c r="U7117" s="9">
        <f>T7117+S7117</f>
        <v>7.5</v>
      </c>
      <c r="V7117" s="9">
        <f>(Q7117+U7117)/(0.944*1000)</f>
        <v>7.9449152542372878E-3</v>
      </c>
    </row>
    <row r="7118" spans="1:22" x14ac:dyDescent="0.3">
      <c r="A7118" s="14">
        <v>7138</v>
      </c>
      <c r="B7118" s="14" t="s">
        <v>10487</v>
      </c>
      <c r="C7118" s="14" t="s">
        <v>13510</v>
      </c>
      <c r="D7118" s="14" t="s">
        <v>13504</v>
      </c>
      <c r="E7118" s="14" t="s">
        <v>13487</v>
      </c>
      <c r="F7118" s="14">
        <v>10</v>
      </c>
      <c r="G7118" s="14">
        <v>2.5000000000000001E-2</v>
      </c>
      <c r="H7118" s="15">
        <v>7.0899999999999967E-4</v>
      </c>
      <c r="I7118" s="15">
        <f>M7118-V7118</f>
        <v>2.5541000000000001E-2</v>
      </c>
      <c r="J7118" s="14"/>
      <c r="K7118" s="13"/>
      <c r="L7118" s="9">
        <f>G7118*1.05</f>
        <v>2.6250000000000002E-2</v>
      </c>
      <c r="M7118" s="11">
        <f>L7118-H7118</f>
        <v>2.5541000000000001E-2</v>
      </c>
      <c r="N7118" s="11">
        <v>0</v>
      </c>
      <c r="P7118" s="9">
        <f>0.5*N7118/1000</f>
        <v>0</v>
      </c>
      <c r="Q7118" s="9">
        <f>P7118+O7118</f>
        <v>0</v>
      </c>
      <c r="R7118" s="11">
        <v>0</v>
      </c>
      <c r="T7118" s="9">
        <f>0.5*R7118</f>
        <v>0</v>
      </c>
      <c r="U7118" s="9">
        <f>T7118+S7118</f>
        <v>0</v>
      </c>
      <c r="V7118" s="9">
        <f>(Q7118+U7118)/(0.944*1000)</f>
        <v>0</v>
      </c>
    </row>
    <row r="7119" spans="1:22" x14ac:dyDescent="0.3">
      <c r="A7119" s="14">
        <v>7139</v>
      </c>
      <c r="B7119" s="14" t="s">
        <v>10488</v>
      </c>
      <c r="C7119" s="14" t="s">
        <v>13510</v>
      </c>
      <c r="D7119" s="14" t="s">
        <v>13504</v>
      </c>
      <c r="E7119" s="14" t="s">
        <v>13487</v>
      </c>
      <c r="F7119" s="14">
        <v>10</v>
      </c>
      <c r="G7119" s="14">
        <v>0.25</v>
      </c>
      <c r="H7119" s="15">
        <v>0.10467000000000001</v>
      </c>
      <c r="I7119" s="15">
        <f>M7119-V7119</f>
        <v>0.15783</v>
      </c>
      <c r="J7119" s="14"/>
      <c r="K7119" s="13"/>
      <c r="L7119" s="9">
        <f>G7119*1.05</f>
        <v>0.26250000000000001</v>
      </c>
      <c r="M7119" s="11">
        <f>L7119-H7119</f>
        <v>0.15783</v>
      </c>
      <c r="N7119" s="11">
        <v>0</v>
      </c>
      <c r="P7119" s="9">
        <f>0.5*N7119/1000</f>
        <v>0</v>
      </c>
      <c r="Q7119" s="9">
        <f>P7119+O7119</f>
        <v>0</v>
      </c>
      <c r="R7119" s="11">
        <v>0</v>
      </c>
      <c r="T7119" s="9">
        <f>0.5*R7119</f>
        <v>0</v>
      </c>
      <c r="U7119" s="9">
        <f>T7119+S7119</f>
        <v>0</v>
      </c>
      <c r="V7119" s="9">
        <f>(Q7119+U7119)/(0.944*1000)</f>
        <v>0</v>
      </c>
    </row>
    <row r="7120" spans="1:22" x14ac:dyDescent="0.3">
      <c r="A7120" s="14">
        <v>7140</v>
      </c>
      <c r="B7120" s="14" t="s">
        <v>10489</v>
      </c>
      <c r="C7120" s="14" t="s">
        <v>13510</v>
      </c>
      <c r="D7120" s="14" t="s">
        <v>13504</v>
      </c>
      <c r="E7120" s="14" t="s">
        <v>13487</v>
      </c>
      <c r="F7120" s="14">
        <v>10</v>
      </c>
      <c r="G7120" s="14">
        <v>0.1</v>
      </c>
      <c r="H7120" s="15">
        <v>1.8861999999999993E-2</v>
      </c>
      <c r="I7120" s="15">
        <f>M7120-V7120</f>
        <v>8.613800000000002E-2</v>
      </c>
      <c r="J7120" s="14"/>
      <c r="K7120" s="13"/>
      <c r="L7120" s="9">
        <f>G7120*1.05</f>
        <v>0.10500000000000001</v>
      </c>
      <c r="M7120" s="11">
        <f>L7120-H7120</f>
        <v>8.613800000000002E-2</v>
      </c>
      <c r="N7120" s="11">
        <v>0</v>
      </c>
      <c r="P7120" s="9">
        <f>0.5*N7120/1000</f>
        <v>0</v>
      </c>
      <c r="Q7120" s="9">
        <f>P7120+O7120</f>
        <v>0</v>
      </c>
      <c r="R7120" s="11">
        <v>0</v>
      </c>
      <c r="T7120" s="9">
        <f>0.5*R7120</f>
        <v>0</v>
      </c>
      <c r="U7120" s="9">
        <f>T7120+S7120</f>
        <v>0</v>
      </c>
      <c r="V7120" s="9">
        <f>(Q7120+U7120)/(0.944*1000)</f>
        <v>0</v>
      </c>
    </row>
    <row r="7121" spans="1:22" x14ac:dyDescent="0.3">
      <c r="A7121" s="14">
        <v>7141</v>
      </c>
      <c r="B7121" s="14" t="s">
        <v>10490</v>
      </c>
      <c r="C7121" s="14" t="s">
        <v>13510</v>
      </c>
      <c r="D7121" s="14" t="s">
        <v>13504</v>
      </c>
      <c r="E7121" s="14" t="s">
        <v>13487</v>
      </c>
      <c r="F7121" s="14">
        <v>10</v>
      </c>
      <c r="G7121" s="14">
        <v>1.26</v>
      </c>
      <c r="H7121" s="15">
        <v>0.64336099999999996</v>
      </c>
      <c r="I7121" s="15">
        <f>M7121-V7121</f>
        <v>1.8139000000000127E-2</v>
      </c>
      <c r="J7121" s="14"/>
      <c r="K7121" s="13"/>
      <c r="L7121" s="9">
        <f>1.05*0.63</f>
        <v>0.66150000000000009</v>
      </c>
      <c r="M7121" s="11">
        <f>L7121-H7121</f>
        <v>1.8139000000000127E-2</v>
      </c>
      <c r="N7121" s="11">
        <v>0</v>
      </c>
      <c r="P7121" s="9">
        <f>0.5*N7121/1000</f>
        <v>0</v>
      </c>
      <c r="Q7121" s="9">
        <f>P7121+O7121</f>
        <v>0</v>
      </c>
      <c r="R7121" s="11">
        <v>0</v>
      </c>
      <c r="T7121" s="9">
        <f>0.5*R7121</f>
        <v>0</v>
      </c>
      <c r="U7121" s="9">
        <f>T7121+S7121</f>
        <v>0</v>
      </c>
      <c r="V7121" s="9">
        <f>(Q7121+U7121)/(0.944*1000)</f>
        <v>0</v>
      </c>
    </row>
    <row r="7122" spans="1:22" x14ac:dyDescent="0.3">
      <c r="A7122" s="14">
        <v>7142</v>
      </c>
      <c r="B7122" s="14" t="s">
        <v>10491</v>
      </c>
      <c r="C7122" s="14" t="s">
        <v>13510</v>
      </c>
      <c r="D7122" s="14" t="s">
        <v>13504</v>
      </c>
      <c r="E7122" s="14" t="s">
        <v>13487</v>
      </c>
      <c r="F7122" s="14">
        <v>10</v>
      </c>
      <c r="G7122" s="14">
        <v>0.1</v>
      </c>
      <c r="H7122" s="15">
        <v>6.3749E-2</v>
      </c>
      <c r="I7122" s="15">
        <f>M7122-V7122</f>
        <v>4.125100000000001E-2</v>
      </c>
      <c r="J7122" s="14"/>
      <c r="K7122" s="13"/>
      <c r="L7122" s="9">
        <f>G7122*1.05</f>
        <v>0.10500000000000001</v>
      </c>
      <c r="M7122" s="11">
        <f>L7122-H7122</f>
        <v>4.125100000000001E-2</v>
      </c>
      <c r="N7122" s="11">
        <v>0</v>
      </c>
      <c r="P7122" s="9">
        <f>0.5*N7122/1000</f>
        <v>0</v>
      </c>
      <c r="Q7122" s="9">
        <f>P7122+O7122</f>
        <v>0</v>
      </c>
      <c r="R7122" s="11">
        <v>0</v>
      </c>
      <c r="T7122" s="9">
        <f>0.5*R7122</f>
        <v>0</v>
      </c>
      <c r="U7122" s="9">
        <f>T7122+S7122</f>
        <v>0</v>
      </c>
      <c r="V7122" s="9">
        <f>(Q7122+U7122)/(0.944*1000)</f>
        <v>0</v>
      </c>
    </row>
    <row r="7123" spans="1:22" x14ac:dyDescent="0.3">
      <c r="A7123" s="14">
        <v>7143</v>
      </c>
      <c r="B7123" s="14" t="s">
        <v>10492</v>
      </c>
      <c r="C7123" s="14" t="s">
        <v>13510</v>
      </c>
      <c r="D7123" s="14" t="s">
        <v>13504</v>
      </c>
      <c r="E7123" s="14" t="s">
        <v>13487</v>
      </c>
      <c r="F7123" s="14">
        <v>10</v>
      </c>
      <c r="G7123" s="14">
        <v>0.25</v>
      </c>
      <c r="H7123" s="15">
        <v>2.0425999999999989E-2</v>
      </c>
      <c r="I7123" s="15">
        <f>M7123-V7123</f>
        <v>0.24207400000000001</v>
      </c>
      <c r="J7123" s="14"/>
      <c r="K7123" s="13"/>
      <c r="L7123" s="9">
        <f>G7123*1.05</f>
        <v>0.26250000000000001</v>
      </c>
      <c r="M7123" s="11">
        <f>L7123-H7123</f>
        <v>0.24207400000000001</v>
      </c>
      <c r="N7123" s="11">
        <v>0</v>
      </c>
      <c r="P7123" s="9">
        <f>0.5*N7123/1000</f>
        <v>0</v>
      </c>
      <c r="Q7123" s="9">
        <f>P7123+O7123</f>
        <v>0</v>
      </c>
      <c r="R7123" s="11">
        <v>0</v>
      </c>
      <c r="T7123" s="9">
        <f>0.5*R7123</f>
        <v>0</v>
      </c>
      <c r="U7123" s="9">
        <f>T7123+S7123</f>
        <v>0</v>
      </c>
      <c r="V7123" s="9">
        <f>(Q7123+U7123)/(0.944*1000)</f>
        <v>0</v>
      </c>
    </row>
    <row r="7124" spans="1:22" x14ac:dyDescent="0.3">
      <c r="A7124" s="14">
        <v>7144</v>
      </c>
      <c r="B7124" s="14" t="s">
        <v>10493</v>
      </c>
      <c r="C7124" s="14" t="s">
        <v>13510</v>
      </c>
      <c r="D7124" s="14" t="s">
        <v>13504</v>
      </c>
      <c r="E7124" s="14" t="s">
        <v>13487</v>
      </c>
      <c r="F7124" s="14">
        <v>10</v>
      </c>
      <c r="G7124" s="14">
        <v>0.1</v>
      </c>
      <c r="H7124" s="15">
        <v>5.0999999999999997E-2</v>
      </c>
      <c r="I7124" s="15">
        <f>M7124-V7124</f>
        <v>5.4000000000000013E-2</v>
      </c>
      <c r="J7124" s="14"/>
      <c r="K7124" s="13"/>
      <c r="L7124" s="9">
        <f>G7124*1.05</f>
        <v>0.10500000000000001</v>
      </c>
      <c r="M7124" s="11">
        <f>L7124-H7124</f>
        <v>5.4000000000000013E-2</v>
      </c>
      <c r="N7124" s="11">
        <v>0</v>
      </c>
      <c r="P7124" s="9">
        <f>0.5*N7124/1000</f>
        <v>0</v>
      </c>
      <c r="Q7124" s="9">
        <f>P7124+O7124</f>
        <v>0</v>
      </c>
      <c r="R7124" s="11">
        <v>0</v>
      </c>
      <c r="T7124" s="9">
        <f>0.5*R7124</f>
        <v>0</v>
      </c>
      <c r="U7124" s="9">
        <f>T7124+S7124</f>
        <v>0</v>
      </c>
      <c r="V7124" s="9">
        <f>(Q7124+U7124)/(0.944*1000)</f>
        <v>0</v>
      </c>
    </row>
    <row r="7125" spans="1:22" x14ac:dyDescent="0.3">
      <c r="A7125" s="14">
        <v>7145</v>
      </c>
      <c r="B7125" s="14" t="s">
        <v>10494</v>
      </c>
      <c r="C7125" s="14" t="s">
        <v>13510</v>
      </c>
      <c r="D7125" s="14" t="s">
        <v>13504</v>
      </c>
      <c r="E7125" s="14" t="s">
        <v>13487</v>
      </c>
      <c r="F7125" s="14">
        <v>10</v>
      </c>
      <c r="G7125" s="14">
        <v>0.25</v>
      </c>
      <c r="H7125" s="15">
        <v>6.4890000000000043E-3</v>
      </c>
      <c r="I7125" s="15">
        <f>M7125-V7125</f>
        <v>0.25601099999999999</v>
      </c>
      <c r="J7125" s="14"/>
      <c r="K7125" s="13"/>
      <c r="L7125" s="9">
        <f>G7125*1.05</f>
        <v>0.26250000000000001</v>
      </c>
      <c r="M7125" s="11">
        <f>L7125-H7125</f>
        <v>0.25601099999999999</v>
      </c>
      <c r="N7125" s="11">
        <v>0</v>
      </c>
      <c r="P7125" s="9">
        <f>0.5*N7125/1000</f>
        <v>0</v>
      </c>
      <c r="Q7125" s="9">
        <f>P7125+O7125</f>
        <v>0</v>
      </c>
      <c r="R7125" s="11">
        <v>0</v>
      </c>
      <c r="T7125" s="9">
        <f>0.5*R7125</f>
        <v>0</v>
      </c>
      <c r="U7125" s="9">
        <f>T7125+S7125</f>
        <v>0</v>
      </c>
      <c r="V7125" s="9">
        <f>(Q7125+U7125)/(0.944*1000)</f>
        <v>0</v>
      </c>
    </row>
    <row r="7126" spans="1:22" x14ac:dyDescent="0.3">
      <c r="A7126" s="14">
        <v>7146</v>
      </c>
      <c r="B7126" s="14" t="s">
        <v>10495</v>
      </c>
      <c r="C7126" s="14" t="s">
        <v>13510</v>
      </c>
      <c r="D7126" s="14" t="s">
        <v>13504</v>
      </c>
      <c r="E7126" s="14" t="s">
        <v>13487</v>
      </c>
      <c r="F7126" s="14">
        <v>10</v>
      </c>
      <c r="G7126" s="14">
        <v>0.16</v>
      </c>
      <c r="H7126" s="15">
        <v>2.7051999999999993E-2</v>
      </c>
      <c r="I7126" s="15">
        <f>M7126-V7126</f>
        <v>0.14094800000000002</v>
      </c>
      <c r="J7126" s="14"/>
      <c r="K7126" s="13"/>
      <c r="L7126" s="9">
        <f>G7126*1.05</f>
        <v>0.16800000000000001</v>
      </c>
      <c r="M7126" s="11">
        <f>L7126-H7126</f>
        <v>0.14094800000000002</v>
      </c>
      <c r="N7126" s="11">
        <v>0</v>
      </c>
      <c r="P7126" s="9">
        <f>0.5*N7126/1000</f>
        <v>0</v>
      </c>
      <c r="Q7126" s="9">
        <f>P7126+O7126</f>
        <v>0</v>
      </c>
      <c r="R7126" s="11">
        <v>0</v>
      </c>
      <c r="T7126" s="9">
        <f>0.5*R7126</f>
        <v>0</v>
      </c>
      <c r="U7126" s="9">
        <f>T7126+S7126</f>
        <v>0</v>
      </c>
      <c r="V7126" s="9">
        <f>(Q7126+U7126)/(0.944*1000)</f>
        <v>0</v>
      </c>
    </row>
    <row r="7127" spans="1:22" x14ac:dyDescent="0.3">
      <c r="A7127" s="14">
        <v>7147</v>
      </c>
      <c r="B7127" s="14" t="s">
        <v>10496</v>
      </c>
      <c r="C7127" s="14" t="s">
        <v>13510</v>
      </c>
      <c r="D7127" s="14" t="s">
        <v>13504</v>
      </c>
      <c r="E7127" s="14" t="s">
        <v>13487</v>
      </c>
      <c r="F7127" s="14">
        <v>10</v>
      </c>
      <c r="G7127" s="14">
        <v>0.16</v>
      </c>
      <c r="H7127" s="15">
        <v>8.1644000000000008E-2</v>
      </c>
      <c r="I7127" s="15">
        <f>M7127-V7127</f>
        <v>8.6356000000000002E-2</v>
      </c>
      <c r="J7127" s="14"/>
      <c r="K7127" s="13"/>
      <c r="L7127" s="9">
        <f>G7127*1.05</f>
        <v>0.16800000000000001</v>
      </c>
      <c r="M7127" s="11">
        <f>L7127-H7127</f>
        <v>8.6356000000000002E-2</v>
      </c>
      <c r="N7127" s="11">
        <v>0</v>
      </c>
      <c r="P7127" s="9">
        <f>0.5*N7127/1000</f>
        <v>0</v>
      </c>
      <c r="Q7127" s="9">
        <f>P7127+O7127</f>
        <v>0</v>
      </c>
      <c r="R7127" s="11">
        <v>0</v>
      </c>
      <c r="T7127" s="9">
        <f>0.5*R7127</f>
        <v>0</v>
      </c>
      <c r="U7127" s="9">
        <f>T7127+S7127</f>
        <v>0</v>
      </c>
      <c r="V7127" s="9">
        <f>(Q7127+U7127)/(0.944*1000)</f>
        <v>0</v>
      </c>
    </row>
    <row r="7128" spans="1:22" x14ac:dyDescent="0.3">
      <c r="A7128" s="14">
        <v>7148</v>
      </c>
      <c r="B7128" s="14" t="s">
        <v>10497</v>
      </c>
      <c r="C7128" s="14" t="s">
        <v>13510</v>
      </c>
      <c r="D7128" s="14" t="s">
        <v>13504</v>
      </c>
      <c r="E7128" s="14" t="s">
        <v>13487</v>
      </c>
      <c r="F7128" s="14">
        <v>10</v>
      </c>
      <c r="G7128" s="14">
        <v>0.1</v>
      </c>
      <c r="H7128" s="15">
        <v>3.1179999999999949E-3</v>
      </c>
      <c r="I7128" s="15">
        <f>M7128-V7128</f>
        <v>1.8460389830508489E-2</v>
      </c>
      <c r="J7128" s="14"/>
      <c r="K7128" s="13"/>
      <c r="L7128" s="9">
        <f>G7128*1.05</f>
        <v>0.10500000000000001</v>
      </c>
      <c r="M7128" s="11">
        <f>L7128-H7128</f>
        <v>0.10188200000000001</v>
      </c>
      <c r="N7128" s="11">
        <v>0</v>
      </c>
      <c r="P7128" s="9">
        <f>0.5*N7128/1000</f>
        <v>0</v>
      </c>
      <c r="Q7128" s="9">
        <f>P7128+O7128</f>
        <v>0</v>
      </c>
      <c r="R7128" s="11">
        <v>105</v>
      </c>
      <c r="S7128" s="9">
        <f>0.75*R7128</f>
        <v>78.75</v>
      </c>
      <c r="U7128" s="9">
        <f>T7128+S7128</f>
        <v>78.75</v>
      </c>
      <c r="V7128" s="9">
        <f>(Q7128+U7128)/(0.944*1000)</f>
        <v>8.3421610169491525E-2</v>
      </c>
    </row>
    <row r="7129" spans="1:22" x14ac:dyDescent="0.3">
      <c r="A7129" s="14">
        <v>7149</v>
      </c>
      <c r="B7129" s="14" t="s">
        <v>10498</v>
      </c>
      <c r="C7129" s="14" t="s">
        <v>13510</v>
      </c>
      <c r="D7129" s="14" t="s">
        <v>13504</v>
      </c>
      <c r="E7129" s="14" t="s">
        <v>13487</v>
      </c>
      <c r="F7129" s="14">
        <v>10</v>
      </c>
      <c r="G7129" s="14">
        <v>0.16</v>
      </c>
      <c r="H7129" s="15">
        <v>1.4976E-2</v>
      </c>
      <c r="I7129" s="15">
        <f>M7129-V7129</f>
        <v>0.15302400000000002</v>
      </c>
      <c r="J7129" s="14"/>
      <c r="K7129" s="13"/>
      <c r="L7129" s="9">
        <f>G7129*1.05</f>
        <v>0.16800000000000001</v>
      </c>
      <c r="M7129" s="11">
        <f>L7129-H7129</f>
        <v>0.15302400000000002</v>
      </c>
      <c r="N7129" s="11">
        <v>0</v>
      </c>
      <c r="P7129" s="9">
        <f>0.5*N7129/1000</f>
        <v>0</v>
      </c>
      <c r="Q7129" s="9">
        <f>P7129+O7129</f>
        <v>0</v>
      </c>
      <c r="R7129" s="11">
        <v>0</v>
      </c>
      <c r="T7129" s="9">
        <f>0.5*R7129</f>
        <v>0</v>
      </c>
      <c r="U7129" s="9">
        <f>T7129+S7129</f>
        <v>0</v>
      </c>
      <c r="V7129" s="9">
        <f>(Q7129+U7129)/(0.944*1000)</f>
        <v>0</v>
      </c>
    </row>
    <row r="7130" spans="1:22" x14ac:dyDescent="0.3">
      <c r="A7130" s="14">
        <v>7150</v>
      </c>
      <c r="B7130" s="14" t="s">
        <v>10499</v>
      </c>
      <c r="C7130" s="14" t="s">
        <v>13510</v>
      </c>
      <c r="D7130" s="14" t="s">
        <v>13504</v>
      </c>
      <c r="E7130" s="14" t="s">
        <v>13487</v>
      </c>
      <c r="F7130" s="14">
        <v>10</v>
      </c>
      <c r="G7130" s="14">
        <v>0.1</v>
      </c>
      <c r="H7130" s="15">
        <v>5.2192000000000002E-2</v>
      </c>
      <c r="I7130" s="15">
        <f>M7130-V7130</f>
        <v>5.0159694915254245E-2</v>
      </c>
      <c r="J7130" s="14"/>
      <c r="K7130" s="13"/>
      <c r="L7130" s="9">
        <f>G7130*1.05</f>
        <v>0.10500000000000001</v>
      </c>
      <c r="M7130" s="11">
        <f>L7130-H7130</f>
        <v>5.2808000000000008E-2</v>
      </c>
      <c r="N7130" s="11">
        <v>0</v>
      </c>
      <c r="P7130" s="9">
        <f>0.5*N7130/1000</f>
        <v>0</v>
      </c>
      <c r="Q7130" s="9">
        <f>P7130+O7130</f>
        <v>0</v>
      </c>
      <c r="R7130" s="11">
        <v>5</v>
      </c>
      <c r="T7130" s="9">
        <f>0.5*R7130</f>
        <v>2.5</v>
      </c>
      <c r="U7130" s="9">
        <f>T7130+S7130</f>
        <v>2.5</v>
      </c>
      <c r="V7130" s="9">
        <f>(Q7130+U7130)/(0.944*1000)</f>
        <v>2.6483050847457626E-3</v>
      </c>
    </row>
    <row r="7131" spans="1:22" x14ac:dyDescent="0.3">
      <c r="A7131" s="14">
        <v>7151</v>
      </c>
      <c r="B7131" s="14" t="s">
        <v>10500</v>
      </c>
      <c r="C7131" s="14" t="s">
        <v>13510</v>
      </c>
      <c r="D7131" s="14" t="s">
        <v>13504</v>
      </c>
      <c r="E7131" s="14" t="s">
        <v>13487</v>
      </c>
      <c r="F7131" s="14">
        <v>10</v>
      </c>
      <c r="G7131" s="14">
        <v>0.25</v>
      </c>
      <c r="H7131" s="15">
        <v>1.3173000000000002E-2</v>
      </c>
      <c r="I7131" s="15">
        <f>M7131-V7131</f>
        <v>0.24932329237288137</v>
      </c>
      <c r="J7131" s="14"/>
      <c r="K7131" s="13"/>
      <c r="L7131" s="9">
        <f>G7131*1.05</f>
        <v>0.26250000000000001</v>
      </c>
      <c r="M7131" s="11">
        <f>L7131-H7131</f>
        <v>0.24932700000000002</v>
      </c>
      <c r="N7131" s="11">
        <v>7</v>
      </c>
      <c r="P7131" s="9">
        <f>0.5*N7131/1000</f>
        <v>3.5000000000000001E-3</v>
      </c>
      <c r="Q7131" s="9">
        <f>P7131+O7131</f>
        <v>3.5000000000000001E-3</v>
      </c>
      <c r="R7131" s="11">
        <v>0</v>
      </c>
      <c r="T7131" s="9">
        <f>0.5*R7131</f>
        <v>0</v>
      </c>
      <c r="U7131" s="9">
        <f>T7131+S7131</f>
        <v>0</v>
      </c>
      <c r="V7131" s="9">
        <f>(Q7131+U7131)/(0.944*1000)</f>
        <v>3.707627118644068E-6</v>
      </c>
    </row>
    <row r="7132" spans="1:22" x14ac:dyDescent="0.3">
      <c r="A7132" s="14">
        <v>7152</v>
      </c>
      <c r="B7132" s="14" t="s">
        <v>10501</v>
      </c>
      <c r="C7132" s="14" t="s">
        <v>13510</v>
      </c>
      <c r="D7132" s="14" t="s">
        <v>13504</v>
      </c>
      <c r="E7132" s="14" t="s">
        <v>13487</v>
      </c>
      <c r="F7132" s="14">
        <v>10</v>
      </c>
      <c r="G7132" s="14">
        <v>0.06</v>
      </c>
      <c r="H7132" s="15">
        <v>0.02</v>
      </c>
      <c r="I7132" s="15">
        <f>M7132-V7132</f>
        <v>4.2999999999999997E-2</v>
      </c>
      <c r="J7132" s="14"/>
      <c r="K7132" s="13"/>
      <c r="L7132" s="9">
        <f>G7132*1.05</f>
        <v>6.3E-2</v>
      </c>
      <c r="M7132" s="11">
        <f>L7132-H7132</f>
        <v>4.2999999999999997E-2</v>
      </c>
      <c r="N7132" s="11">
        <v>0</v>
      </c>
      <c r="P7132" s="9">
        <f>0.5*N7132/1000</f>
        <v>0</v>
      </c>
      <c r="Q7132" s="9">
        <f>P7132+O7132</f>
        <v>0</v>
      </c>
      <c r="R7132" s="11">
        <v>0</v>
      </c>
      <c r="T7132" s="9">
        <f>0.5*R7132</f>
        <v>0</v>
      </c>
      <c r="U7132" s="9">
        <f>T7132+S7132</f>
        <v>0</v>
      </c>
      <c r="V7132" s="9">
        <f>(Q7132+U7132)/(0.944*1000)</f>
        <v>0</v>
      </c>
    </row>
    <row r="7133" spans="1:22" x14ac:dyDescent="0.3">
      <c r="A7133" s="14">
        <v>7153</v>
      </c>
      <c r="B7133" s="14" t="s">
        <v>10502</v>
      </c>
      <c r="C7133" s="14" t="s">
        <v>13510</v>
      </c>
      <c r="D7133" s="14" t="s">
        <v>13504</v>
      </c>
      <c r="E7133" s="14" t="s">
        <v>13487</v>
      </c>
      <c r="F7133" s="14">
        <v>10</v>
      </c>
      <c r="G7133" s="14">
        <v>0.1</v>
      </c>
      <c r="H7133" s="15">
        <v>1.9456999999999995E-2</v>
      </c>
      <c r="I7133" s="15">
        <f>M7133-V7133</f>
        <v>8.5543000000000008E-2</v>
      </c>
      <c r="J7133" s="14"/>
      <c r="K7133" s="13"/>
      <c r="L7133" s="9">
        <f>G7133*1.05</f>
        <v>0.10500000000000001</v>
      </c>
      <c r="M7133" s="11">
        <f>L7133-H7133</f>
        <v>8.5543000000000008E-2</v>
      </c>
      <c r="N7133" s="11">
        <v>0</v>
      </c>
      <c r="P7133" s="9">
        <f>0.5*N7133/1000</f>
        <v>0</v>
      </c>
      <c r="Q7133" s="9">
        <f>P7133+O7133</f>
        <v>0</v>
      </c>
      <c r="R7133" s="11">
        <v>0</v>
      </c>
      <c r="T7133" s="9">
        <f>0.5*R7133</f>
        <v>0</v>
      </c>
      <c r="U7133" s="9">
        <f>T7133+S7133</f>
        <v>0</v>
      </c>
      <c r="V7133" s="9">
        <f>(Q7133+U7133)/(0.944*1000)</f>
        <v>0</v>
      </c>
    </row>
    <row r="7134" spans="1:22" x14ac:dyDescent="0.3">
      <c r="A7134" s="14">
        <v>7154</v>
      </c>
      <c r="B7134" s="14" t="s">
        <v>10503</v>
      </c>
      <c r="C7134" s="14" t="s">
        <v>13510</v>
      </c>
      <c r="D7134" s="14" t="s">
        <v>13504</v>
      </c>
      <c r="E7134" s="14" t="s">
        <v>13487</v>
      </c>
      <c r="F7134" s="14">
        <v>10</v>
      </c>
      <c r="G7134" s="14">
        <v>0.25</v>
      </c>
      <c r="H7134" s="15">
        <v>2.1170999999999992E-2</v>
      </c>
      <c r="I7134" s="15">
        <f>M7134-V7134</f>
        <v>0.24132900000000002</v>
      </c>
      <c r="J7134" s="14"/>
      <c r="K7134" s="13"/>
      <c r="L7134" s="9">
        <f>G7134*1.05</f>
        <v>0.26250000000000001</v>
      </c>
      <c r="M7134" s="11">
        <f>L7134-H7134</f>
        <v>0.24132900000000002</v>
      </c>
      <c r="N7134" s="11">
        <v>0</v>
      </c>
      <c r="P7134" s="9">
        <f>0.5*N7134/1000</f>
        <v>0</v>
      </c>
      <c r="Q7134" s="9">
        <f>P7134+O7134</f>
        <v>0</v>
      </c>
      <c r="R7134" s="11">
        <v>0</v>
      </c>
      <c r="T7134" s="9">
        <f>0.5*R7134</f>
        <v>0</v>
      </c>
      <c r="U7134" s="9">
        <f>T7134+S7134</f>
        <v>0</v>
      </c>
      <c r="V7134" s="9">
        <f>(Q7134+U7134)/(0.944*1000)</f>
        <v>0</v>
      </c>
    </row>
    <row r="7135" spans="1:22" x14ac:dyDescent="0.3">
      <c r="A7135" s="14">
        <v>7155</v>
      </c>
      <c r="B7135" s="14" t="s">
        <v>10504</v>
      </c>
      <c r="C7135" s="14" t="s">
        <v>13510</v>
      </c>
      <c r="D7135" s="14" t="s">
        <v>13504</v>
      </c>
      <c r="E7135" s="14" t="s">
        <v>13487</v>
      </c>
      <c r="F7135" s="14">
        <v>10</v>
      </c>
      <c r="G7135" s="14">
        <v>0.16</v>
      </c>
      <c r="H7135" s="15">
        <v>6.0888999999999999E-2</v>
      </c>
      <c r="I7135" s="15">
        <f>M7135-V7135</f>
        <v>0.10711100000000001</v>
      </c>
      <c r="J7135" s="14"/>
      <c r="K7135" s="13"/>
      <c r="L7135" s="9">
        <f>G7135*1.05</f>
        <v>0.16800000000000001</v>
      </c>
      <c r="M7135" s="11">
        <f>L7135-H7135</f>
        <v>0.10711100000000001</v>
      </c>
      <c r="N7135" s="11">
        <v>0</v>
      </c>
      <c r="P7135" s="9">
        <f>0.5*N7135/1000</f>
        <v>0</v>
      </c>
      <c r="Q7135" s="9">
        <f>P7135+O7135</f>
        <v>0</v>
      </c>
      <c r="R7135" s="11">
        <v>0</v>
      </c>
      <c r="T7135" s="9">
        <f>0.5*R7135</f>
        <v>0</v>
      </c>
      <c r="U7135" s="9">
        <f>T7135+S7135</f>
        <v>0</v>
      </c>
      <c r="V7135" s="9">
        <f>(Q7135+U7135)/(0.944*1000)</f>
        <v>0</v>
      </c>
    </row>
    <row r="7136" spans="1:22" x14ac:dyDescent="0.3">
      <c r="A7136" s="14">
        <v>7156</v>
      </c>
      <c r="B7136" s="14" t="s">
        <v>10505</v>
      </c>
      <c r="C7136" s="14" t="s">
        <v>13510</v>
      </c>
      <c r="D7136" s="14" t="s">
        <v>13504</v>
      </c>
      <c r="E7136" s="14" t="s">
        <v>13487</v>
      </c>
      <c r="F7136" s="14">
        <v>10</v>
      </c>
      <c r="G7136" s="14">
        <v>0.16</v>
      </c>
      <c r="H7136" s="15">
        <v>1.127999999999986E-3</v>
      </c>
      <c r="I7136" s="15">
        <f>M7136-V7136</f>
        <v>0.16687200000000002</v>
      </c>
      <c r="J7136" s="14"/>
      <c r="K7136" s="13"/>
      <c r="L7136" s="9">
        <f>G7136*1.05</f>
        <v>0.16800000000000001</v>
      </c>
      <c r="M7136" s="11">
        <f>L7136-H7136</f>
        <v>0.16687200000000002</v>
      </c>
      <c r="N7136" s="11">
        <v>0</v>
      </c>
      <c r="P7136" s="9">
        <f>0.5*N7136/1000</f>
        <v>0</v>
      </c>
      <c r="Q7136" s="9">
        <f>P7136+O7136</f>
        <v>0</v>
      </c>
      <c r="R7136" s="11">
        <v>0</v>
      </c>
      <c r="T7136" s="9">
        <f>0.5*R7136</f>
        <v>0</v>
      </c>
      <c r="U7136" s="9">
        <f>T7136+S7136</f>
        <v>0</v>
      </c>
      <c r="V7136" s="9">
        <f>(Q7136+U7136)/(0.944*1000)</f>
        <v>0</v>
      </c>
    </row>
    <row r="7137" spans="1:22" x14ac:dyDescent="0.3">
      <c r="A7137" s="14">
        <v>7157</v>
      </c>
      <c r="B7137" s="14" t="s">
        <v>10506</v>
      </c>
      <c r="C7137" s="14" t="s">
        <v>13510</v>
      </c>
      <c r="D7137" s="14" t="s">
        <v>13504</v>
      </c>
      <c r="E7137" s="14" t="s">
        <v>13487</v>
      </c>
      <c r="F7137" s="14">
        <v>10</v>
      </c>
      <c r="G7137" s="14">
        <v>0.8</v>
      </c>
      <c r="H7137" s="15">
        <v>0.43745499999999998</v>
      </c>
      <c r="I7137" s="16" t="s">
        <v>13516</v>
      </c>
      <c r="J7137" s="14"/>
      <c r="K7137" s="13"/>
      <c r="L7137" s="9">
        <f>1.05*0.4</f>
        <v>0.42000000000000004</v>
      </c>
      <c r="M7137" s="11">
        <f>L7137-H7137</f>
        <v>-1.7454999999999943E-2</v>
      </c>
      <c r="N7137" s="11">
        <v>0</v>
      </c>
      <c r="P7137" s="9">
        <f>0.5*N7137/1000</f>
        <v>0</v>
      </c>
      <c r="Q7137" s="9">
        <f>P7137+O7137</f>
        <v>0</v>
      </c>
      <c r="R7137" s="11">
        <v>0</v>
      </c>
      <c r="T7137" s="9">
        <f>0.5*R7137</f>
        <v>0</v>
      </c>
      <c r="U7137" s="9">
        <f>T7137+S7137</f>
        <v>0</v>
      </c>
      <c r="V7137" s="9">
        <f>(Q7137+U7137)/(0.944*1000)</f>
        <v>0</v>
      </c>
    </row>
    <row r="7138" spans="1:22" x14ac:dyDescent="0.3">
      <c r="A7138" s="14">
        <v>7158</v>
      </c>
      <c r="B7138" s="14" t="s">
        <v>10507</v>
      </c>
      <c r="C7138" s="14" t="s">
        <v>13510</v>
      </c>
      <c r="D7138" s="14" t="s">
        <v>13504</v>
      </c>
      <c r="E7138" s="14" t="s">
        <v>13487</v>
      </c>
      <c r="F7138" s="14">
        <v>10</v>
      </c>
      <c r="G7138" s="14">
        <v>0.16</v>
      </c>
      <c r="H7138" s="15">
        <v>4.4774000000000001E-2</v>
      </c>
      <c r="I7138" s="15">
        <f>M7138-V7138</f>
        <v>0.123226</v>
      </c>
      <c r="J7138" s="14"/>
      <c r="K7138" s="13"/>
      <c r="L7138" s="9">
        <f>G7138*1.05</f>
        <v>0.16800000000000001</v>
      </c>
      <c r="M7138" s="11">
        <f>L7138-H7138</f>
        <v>0.123226</v>
      </c>
      <c r="N7138" s="11">
        <v>0</v>
      </c>
      <c r="P7138" s="9">
        <f>0.5*N7138/1000</f>
        <v>0</v>
      </c>
      <c r="Q7138" s="9">
        <f>P7138+O7138</f>
        <v>0</v>
      </c>
      <c r="R7138" s="11">
        <v>0</v>
      </c>
      <c r="T7138" s="9">
        <f>0.5*R7138</f>
        <v>0</v>
      </c>
      <c r="U7138" s="9">
        <f>T7138+S7138</f>
        <v>0</v>
      </c>
      <c r="V7138" s="9">
        <f>(Q7138+U7138)/(0.944*1000)</f>
        <v>0</v>
      </c>
    </row>
    <row r="7139" spans="1:22" x14ac:dyDescent="0.3">
      <c r="A7139" s="14">
        <v>7159</v>
      </c>
      <c r="B7139" s="14" t="s">
        <v>10508</v>
      </c>
      <c r="C7139" s="14" t="s">
        <v>13510</v>
      </c>
      <c r="D7139" s="14" t="s">
        <v>13504</v>
      </c>
      <c r="E7139" s="14" t="s">
        <v>13487</v>
      </c>
      <c r="F7139" s="14">
        <v>10</v>
      </c>
      <c r="G7139" s="14">
        <v>0.16</v>
      </c>
      <c r="H7139" s="15">
        <v>0.109635</v>
      </c>
      <c r="I7139" s="15">
        <f>M7139-V7139</f>
        <v>5.8365000000000014E-2</v>
      </c>
      <c r="J7139" s="14"/>
      <c r="K7139" s="13"/>
      <c r="L7139" s="9">
        <f>G7139*1.05</f>
        <v>0.16800000000000001</v>
      </c>
      <c r="M7139" s="11">
        <f>L7139-H7139</f>
        <v>5.8365000000000014E-2</v>
      </c>
      <c r="N7139" s="11">
        <v>0</v>
      </c>
      <c r="P7139" s="9">
        <f>0.5*N7139/1000</f>
        <v>0</v>
      </c>
      <c r="Q7139" s="9">
        <f>P7139+O7139</f>
        <v>0</v>
      </c>
      <c r="R7139" s="11">
        <v>0</v>
      </c>
      <c r="T7139" s="9">
        <f>0.5*R7139</f>
        <v>0</v>
      </c>
      <c r="U7139" s="9">
        <f>T7139+S7139</f>
        <v>0</v>
      </c>
      <c r="V7139" s="9">
        <f>(Q7139+U7139)/(0.944*1000)</f>
        <v>0</v>
      </c>
    </row>
    <row r="7140" spans="1:22" x14ac:dyDescent="0.3">
      <c r="A7140" s="14">
        <v>7160</v>
      </c>
      <c r="B7140" s="14" t="s">
        <v>10509</v>
      </c>
      <c r="C7140" s="14" t="s">
        <v>13510</v>
      </c>
      <c r="D7140" s="14" t="s">
        <v>13504</v>
      </c>
      <c r="E7140" s="14" t="s">
        <v>13487</v>
      </c>
      <c r="F7140" s="14">
        <v>10</v>
      </c>
      <c r="G7140" s="14">
        <v>0.4</v>
      </c>
      <c r="H7140" s="15">
        <v>0.29183900000000002</v>
      </c>
      <c r="I7140" s="15">
        <f>M7140-V7140</f>
        <v>0.12816100000000002</v>
      </c>
      <c r="J7140" s="14"/>
      <c r="K7140" s="13"/>
      <c r="L7140" s="9">
        <f>G7140*1.05</f>
        <v>0.42000000000000004</v>
      </c>
      <c r="M7140" s="11">
        <f>L7140-H7140</f>
        <v>0.12816100000000002</v>
      </c>
      <c r="N7140" s="11">
        <v>0</v>
      </c>
      <c r="P7140" s="9">
        <f>0.5*N7140/1000</f>
        <v>0</v>
      </c>
      <c r="Q7140" s="9">
        <f>P7140+O7140</f>
        <v>0</v>
      </c>
      <c r="R7140" s="11">
        <v>0</v>
      </c>
      <c r="T7140" s="9">
        <f>0.5*R7140</f>
        <v>0</v>
      </c>
      <c r="U7140" s="9">
        <f>T7140+S7140</f>
        <v>0</v>
      </c>
      <c r="V7140" s="9">
        <f>(Q7140+U7140)/(0.944*1000)</f>
        <v>0</v>
      </c>
    </row>
    <row r="7141" spans="1:22" x14ac:dyDescent="0.3">
      <c r="A7141" s="14">
        <v>7161</v>
      </c>
      <c r="B7141" s="14" t="s">
        <v>10510</v>
      </c>
      <c r="C7141" s="14" t="s">
        <v>13510</v>
      </c>
      <c r="D7141" s="14" t="s">
        <v>13504</v>
      </c>
      <c r="E7141" s="14" t="s">
        <v>13487</v>
      </c>
      <c r="F7141" s="14">
        <v>10</v>
      </c>
      <c r="G7141" s="14">
        <v>0.63</v>
      </c>
      <c r="H7141" s="15">
        <v>0.28299999999999997</v>
      </c>
      <c r="I7141" s="15">
        <f>M7141-V7141</f>
        <v>0.37850000000000011</v>
      </c>
      <c r="J7141" s="14"/>
      <c r="K7141" s="13"/>
      <c r="L7141" s="9">
        <f>G7141*1.05</f>
        <v>0.66150000000000009</v>
      </c>
      <c r="M7141" s="11">
        <f>L7141-H7141</f>
        <v>0.37850000000000011</v>
      </c>
      <c r="N7141" s="11">
        <v>0</v>
      </c>
      <c r="P7141" s="9">
        <f>0.5*N7141/1000</f>
        <v>0</v>
      </c>
      <c r="Q7141" s="9">
        <f>P7141+O7141</f>
        <v>0</v>
      </c>
      <c r="R7141" s="11">
        <v>0</v>
      </c>
      <c r="T7141" s="9">
        <f>0.5*R7141</f>
        <v>0</v>
      </c>
      <c r="U7141" s="9">
        <f>T7141+S7141</f>
        <v>0</v>
      </c>
      <c r="V7141" s="9">
        <f>(Q7141+U7141)/(0.944*1000)</f>
        <v>0</v>
      </c>
    </row>
    <row r="7142" spans="1:22" x14ac:dyDescent="0.3">
      <c r="A7142" s="14">
        <v>7162</v>
      </c>
      <c r="B7142" s="14" t="s">
        <v>10511</v>
      </c>
      <c r="C7142" s="14" t="s">
        <v>13510</v>
      </c>
      <c r="D7142" s="14" t="s">
        <v>13504</v>
      </c>
      <c r="E7142" s="14" t="s">
        <v>13487</v>
      </c>
      <c r="F7142" s="14">
        <v>10</v>
      </c>
      <c r="G7142" s="14">
        <v>0.25</v>
      </c>
      <c r="H7142" s="15">
        <v>9.5509999999999883E-3</v>
      </c>
      <c r="I7142" s="15">
        <f>M7142-V7142</f>
        <v>0.25294900000000003</v>
      </c>
      <c r="J7142" s="14"/>
      <c r="K7142" s="13"/>
      <c r="L7142" s="9">
        <f>G7142*1.05</f>
        <v>0.26250000000000001</v>
      </c>
      <c r="M7142" s="11">
        <f>L7142-H7142</f>
        <v>0.25294900000000003</v>
      </c>
      <c r="N7142" s="11">
        <v>0</v>
      </c>
      <c r="P7142" s="9">
        <f>0.5*N7142/1000</f>
        <v>0</v>
      </c>
      <c r="Q7142" s="9">
        <f>P7142+O7142</f>
        <v>0</v>
      </c>
      <c r="R7142" s="11">
        <v>0</v>
      </c>
      <c r="T7142" s="9">
        <f>0.5*R7142</f>
        <v>0</v>
      </c>
      <c r="U7142" s="9">
        <f>T7142+S7142</f>
        <v>0</v>
      </c>
      <c r="V7142" s="9">
        <f>(Q7142+U7142)/(0.944*1000)</f>
        <v>0</v>
      </c>
    </row>
    <row r="7143" spans="1:22" x14ac:dyDescent="0.3">
      <c r="A7143" s="14">
        <v>7163</v>
      </c>
      <c r="B7143" s="14" t="s">
        <v>10512</v>
      </c>
      <c r="C7143" s="14" t="s">
        <v>13510</v>
      </c>
      <c r="D7143" s="14" t="s">
        <v>13504</v>
      </c>
      <c r="E7143" s="14" t="s">
        <v>13487</v>
      </c>
      <c r="F7143" s="14">
        <v>10</v>
      </c>
      <c r="G7143" s="14">
        <v>0.8</v>
      </c>
      <c r="H7143" s="15">
        <v>0.556871</v>
      </c>
      <c r="I7143" s="16" t="s">
        <v>13516</v>
      </c>
      <c r="J7143" s="14"/>
      <c r="K7143" s="13"/>
      <c r="L7143" s="9">
        <f>1.05*0.4</f>
        <v>0.42000000000000004</v>
      </c>
      <c r="M7143" s="11">
        <f>L7143-H7143</f>
        <v>-0.13687099999999996</v>
      </c>
      <c r="N7143" s="11">
        <v>0</v>
      </c>
      <c r="P7143" s="9">
        <f>0.5*N7143/1000</f>
        <v>0</v>
      </c>
      <c r="Q7143" s="9">
        <f>P7143+O7143</f>
        <v>0</v>
      </c>
      <c r="R7143" s="11">
        <v>0</v>
      </c>
      <c r="T7143" s="9">
        <f>0.5*R7143</f>
        <v>0</v>
      </c>
      <c r="U7143" s="9">
        <f>T7143+S7143</f>
        <v>0</v>
      </c>
      <c r="V7143" s="9">
        <f>(Q7143+U7143)/(0.944*1000)</f>
        <v>0</v>
      </c>
    </row>
    <row r="7144" spans="1:22" x14ac:dyDescent="0.3">
      <c r="A7144" s="14">
        <v>7164</v>
      </c>
      <c r="B7144" s="14" t="s">
        <v>10513</v>
      </c>
      <c r="C7144" s="14" t="s">
        <v>13510</v>
      </c>
      <c r="D7144" s="14" t="s">
        <v>13504</v>
      </c>
      <c r="E7144" s="14" t="s">
        <v>13487</v>
      </c>
      <c r="F7144" s="14">
        <v>10</v>
      </c>
      <c r="G7144" s="14">
        <v>0.4</v>
      </c>
      <c r="H7144" s="15">
        <v>6.1709999999999925E-3</v>
      </c>
      <c r="I7144" s="15">
        <f>M7144-V7144</f>
        <v>0.41382900000000006</v>
      </c>
      <c r="J7144" s="14"/>
      <c r="K7144" s="13"/>
      <c r="L7144" s="9">
        <f>G7144*1.05</f>
        <v>0.42000000000000004</v>
      </c>
      <c r="M7144" s="11">
        <f>L7144-H7144</f>
        <v>0.41382900000000006</v>
      </c>
      <c r="N7144" s="11">
        <v>0</v>
      </c>
      <c r="P7144" s="9">
        <f>0.5*N7144/1000</f>
        <v>0</v>
      </c>
      <c r="Q7144" s="9">
        <f>P7144+O7144</f>
        <v>0</v>
      </c>
      <c r="R7144" s="11">
        <v>0</v>
      </c>
      <c r="T7144" s="9">
        <f>0.5*R7144</f>
        <v>0</v>
      </c>
      <c r="U7144" s="9">
        <f>T7144+S7144</f>
        <v>0</v>
      </c>
      <c r="V7144" s="9">
        <f>(Q7144+U7144)/(0.944*1000)</f>
        <v>0</v>
      </c>
    </row>
    <row r="7145" spans="1:22" x14ac:dyDescent="0.3">
      <c r="A7145" s="14">
        <v>7165</v>
      </c>
      <c r="B7145" s="14" t="s">
        <v>10514</v>
      </c>
      <c r="C7145" s="14" t="s">
        <v>13510</v>
      </c>
      <c r="D7145" s="14" t="s">
        <v>13504</v>
      </c>
      <c r="E7145" s="14" t="s">
        <v>13487</v>
      </c>
      <c r="F7145" s="14">
        <v>10</v>
      </c>
      <c r="G7145" s="14">
        <v>0.63</v>
      </c>
      <c r="H7145" s="15">
        <v>4.7567999999999985E-2</v>
      </c>
      <c r="I7145" s="15">
        <f>M7145-V7145</f>
        <v>0.61393200000000014</v>
      </c>
      <c r="J7145" s="14"/>
      <c r="K7145" s="13"/>
      <c r="L7145" s="9">
        <f>G7145*1.05</f>
        <v>0.66150000000000009</v>
      </c>
      <c r="M7145" s="11">
        <f>L7145-H7145</f>
        <v>0.61393200000000014</v>
      </c>
      <c r="N7145" s="11">
        <v>0</v>
      </c>
      <c r="P7145" s="9">
        <f>0.5*N7145/1000</f>
        <v>0</v>
      </c>
      <c r="Q7145" s="9">
        <f>P7145+O7145</f>
        <v>0</v>
      </c>
      <c r="R7145" s="11">
        <v>0</v>
      </c>
      <c r="T7145" s="9">
        <f>0.5*R7145</f>
        <v>0</v>
      </c>
      <c r="U7145" s="9">
        <f>T7145+S7145</f>
        <v>0</v>
      </c>
      <c r="V7145" s="9">
        <f>(Q7145+U7145)/(0.944*1000)</f>
        <v>0</v>
      </c>
    </row>
    <row r="7146" spans="1:22" x14ac:dyDescent="0.3">
      <c r="A7146" s="14">
        <v>7166</v>
      </c>
      <c r="B7146" s="14" t="s">
        <v>10515</v>
      </c>
      <c r="C7146" s="14" t="s">
        <v>13510</v>
      </c>
      <c r="D7146" s="14" t="s">
        <v>13504</v>
      </c>
      <c r="E7146" s="14" t="s">
        <v>13487</v>
      </c>
      <c r="F7146" s="14">
        <v>10</v>
      </c>
      <c r="G7146" s="14">
        <v>0.25</v>
      </c>
      <c r="H7146" s="15">
        <v>2.1770000000000012E-2</v>
      </c>
      <c r="I7146" s="15">
        <f>M7146-V7146</f>
        <v>0.24073</v>
      </c>
      <c r="J7146" s="14"/>
      <c r="K7146" s="13"/>
      <c r="L7146" s="9">
        <f>G7146*1.05</f>
        <v>0.26250000000000001</v>
      </c>
      <c r="M7146" s="11">
        <f>L7146-H7146</f>
        <v>0.24073</v>
      </c>
      <c r="N7146" s="11">
        <v>0</v>
      </c>
      <c r="P7146" s="9">
        <f>0.5*N7146/1000</f>
        <v>0</v>
      </c>
      <c r="Q7146" s="9">
        <f>P7146+O7146</f>
        <v>0</v>
      </c>
      <c r="R7146" s="11">
        <v>0</v>
      </c>
      <c r="T7146" s="9">
        <f>0.5*R7146</f>
        <v>0</v>
      </c>
      <c r="U7146" s="9">
        <f>T7146+S7146</f>
        <v>0</v>
      </c>
      <c r="V7146" s="9">
        <f>(Q7146+U7146)/(0.944*1000)</f>
        <v>0</v>
      </c>
    </row>
    <row r="7147" spans="1:22" x14ac:dyDescent="0.3">
      <c r="A7147" s="14">
        <v>7167</v>
      </c>
      <c r="B7147" s="14" t="s">
        <v>10516</v>
      </c>
      <c r="C7147" s="14" t="s">
        <v>13510</v>
      </c>
      <c r="D7147" s="14" t="s">
        <v>13504</v>
      </c>
      <c r="E7147" s="14" t="s">
        <v>13487</v>
      </c>
      <c r="F7147" s="14">
        <v>10</v>
      </c>
      <c r="G7147" s="14">
        <v>0.5</v>
      </c>
      <c r="H7147" s="15">
        <v>0.25505899999999998</v>
      </c>
      <c r="I7147" s="15">
        <f>M7147-V7147</f>
        <v>7.4410000000000309E-3</v>
      </c>
      <c r="J7147" s="14"/>
      <c r="K7147" s="13"/>
      <c r="L7147" s="9">
        <f>G7147/2*1.05</f>
        <v>0.26250000000000001</v>
      </c>
      <c r="M7147" s="11">
        <f>L7147-H7147</f>
        <v>7.4410000000000309E-3</v>
      </c>
      <c r="N7147" s="11">
        <v>0</v>
      </c>
      <c r="P7147" s="9">
        <f>0.5*N7147/1000</f>
        <v>0</v>
      </c>
      <c r="Q7147" s="9">
        <f>P7147+O7147</f>
        <v>0</v>
      </c>
      <c r="R7147" s="11">
        <v>0</v>
      </c>
      <c r="T7147" s="9">
        <f>0.5*R7147</f>
        <v>0</v>
      </c>
      <c r="U7147" s="9">
        <f>T7147+S7147</f>
        <v>0</v>
      </c>
      <c r="V7147" s="9">
        <f>(Q7147+U7147)/(0.944*1000)</f>
        <v>0</v>
      </c>
    </row>
    <row r="7148" spans="1:22" x14ac:dyDescent="0.3">
      <c r="A7148" s="14">
        <v>7168</v>
      </c>
      <c r="B7148" s="14" t="s">
        <v>10517</v>
      </c>
      <c r="C7148" s="14" t="s">
        <v>13510</v>
      </c>
      <c r="D7148" s="14" t="s">
        <v>13504</v>
      </c>
      <c r="E7148" s="14" t="s">
        <v>13487</v>
      </c>
      <c r="F7148" s="14">
        <v>10</v>
      </c>
      <c r="G7148" s="14">
        <v>0.25</v>
      </c>
      <c r="H7148" s="15">
        <v>9.3000000000000114E-3</v>
      </c>
      <c r="I7148" s="15">
        <f>M7148-V7148</f>
        <v>0.25319999999999998</v>
      </c>
      <c r="J7148" s="14"/>
      <c r="K7148" s="13"/>
      <c r="L7148" s="9">
        <f>G7148*1.05</f>
        <v>0.26250000000000001</v>
      </c>
      <c r="M7148" s="11">
        <f>L7148-H7148</f>
        <v>0.25319999999999998</v>
      </c>
      <c r="N7148" s="11">
        <v>0</v>
      </c>
      <c r="P7148" s="9">
        <f>0.5*N7148/1000</f>
        <v>0</v>
      </c>
      <c r="Q7148" s="9">
        <f>P7148+O7148</f>
        <v>0</v>
      </c>
      <c r="R7148" s="11">
        <v>0</v>
      </c>
      <c r="T7148" s="9">
        <f>0.5*R7148</f>
        <v>0</v>
      </c>
      <c r="U7148" s="9">
        <f>T7148+S7148</f>
        <v>0</v>
      </c>
      <c r="V7148" s="9">
        <f>(Q7148+U7148)/(0.944*1000)</f>
        <v>0</v>
      </c>
    </row>
    <row r="7149" spans="1:22" x14ac:dyDescent="0.3">
      <c r="A7149" s="14">
        <v>7169</v>
      </c>
      <c r="B7149" s="14" t="s">
        <v>10518</v>
      </c>
      <c r="C7149" s="14" t="s">
        <v>13510</v>
      </c>
      <c r="D7149" s="14" t="s">
        <v>13504</v>
      </c>
      <c r="E7149" s="14" t="s">
        <v>13487</v>
      </c>
      <c r="F7149" s="14">
        <v>10</v>
      </c>
      <c r="G7149" s="14">
        <v>0.16</v>
      </c>
      <c r="H7149" s="15">
        <v>2.8985999999999991E-2</v>
      </c>
      <c r="I7149" s="15">
        <f>M7149-V7149</f>
        <v>0.13901400000000003</v>
      </c>
      <c r="J7149" s="14"/>
      <c r="K7149" s="13"/>
      <c r="L7149" s="9">
        <f>G7149*1.05</f>
        <v>0.16800000000000001</v>
      </c>
      <c r="M7149" s="11">
        <f>L7149-H7149</f>
        <v>0.13901400000000003</v>
      </c>
      <c r="N7149" s="11">
        <v>0</v>
      </c>
      <c r="P7149" s="9">
        <f>0.5*N7149/1000</f>
        <v>0</v>
      </c>
      <c r="Q7149" s="9">
        <f>P7149+O7149</f>
        <v>0</v>
      </c>
      <c r="R7149" s="11">
        <v>0</v>
      </c>
      <c r="T7149" s="9">
        <f>0.5*R7149</f>
        <v>0</v>
      </c>
      <c r="U7149" s="9">
        <f>T7149+S7149</f>
        <v>0</v>
      </c>
      <c r="V7149" s="9">
        <f>(Q7149+U7149)/(0.944*1000)</f>
        <v>0</v>
      </c>
    </row>
    <row r="7150" spans="1:22" x14ac:dyDescent="0.3">
      <c r="A7150" s="14">
        <v>7170</v>
      </c>
      <c r="B7150" s="14" t="s">
        <v>10519</v>
      </c>
      <c r="C7150" s="14" t="s">
        <v>13510</v>
      </c>
      <c r="D7150" s="14" t="s">
        <v>13504</v>
      </c>
      <c r="E7150" s="14" t="s">
        <v>13487</v>
      </c>
      <c r="F7150" s="14">
        <v>10</v>
      </c>
      <c r="G7150" s="14">
        <v>0.04</v>
      </c>
      <c r="H7150" s="15">
        <v>3.0000000000000001E-3</v>
      </c>
      <c r="I7150" s="15">
        <f>M7150-V7150</f>
        <v>3.9E-2</v>
      </c>
      <c r="J7150" s="14"/>
      <c r="K7150" s="13"/>
      <c r="L7150" s="9">
        <f>G7150*1.05</f>
        <v>4.2000000000000003E-2</v>
      </c>
      <c r="M7150" s="11">
        <f>L7150-H7150</f>
        <v>3.9E-2</v>
      </c>
      <c r="N7150" s="11">
        <v>0</v>
      </c>
      <c r="P7150" s="9">
        <f>0.5*N7150/1000</f>
        <v>0</v>
      </c>
      <c r="Q7150" s="9">
        <f>P7150+O7150</f>
        <v>0</v>
      </c>
      <c r="R7150" s="11">
        <v>0</v>
      </c>
      <c r="T7150" s="9">
        <f>0.5*R7150</f>
        <v>0</v>
      </c>
      <c r="U7150" s="9">
        <f>T7150+S7150</f>
        <v>0</v>
      </c>
      <c r="V7150" s="9">
        <f>(Q7150+U7150)/(0.944*1000)</f>
        <v>0</v>
      </c>
    </row>
    <row r="7151" spans="1:22" x14ac:dyDescent="0.3">
      <c r="A7151" s="14">
        <v>7171</v>
      </c>
      <c r="B7151" s="14" t="s">
        <v>10520</v>
      </c>
      <c r="C7151" s="14" t="s">
        <v>13510</v>
      </c>
      <c r="D7151" s="14" t="s">
        <v>13504</v>
      </c>
      <c r="E7151" s="14" t="s">
        <v>13487</v>
      </c>
      <c r="F7151" s="14">
        <v>10</v>
      </c>
      <c r="G7151" s="14">
        <v>0.1</v>
      </c>
      <c r="H7151" s="15">
        <v>3.554000000000002E-3</v>
      </c>
      <c r="I7151" s="15">
        <f>M7151-V7151</f>
        <v>0.10144600000000001</v>
      </c>
      <c r="J7151" s="14"/>
      <c r="K7151" s="13"/>
      <c r="L7151" s="9">
        <f>G7151*1.05</f>
        <v>0.10500000000000001</v>
      </c>
      <c r="M7151" s="11">
        <f>L7151-H7151</f>
        <v>0.10144600000000001</v>
      </c>
      <c r="N7151" s="11">
        <v>0</v>
      </c>
      <c r="P7151" s="9">
        <f>0.5*N7151/1000</f>
        <v>0</v>
      </c>
      <c r="Q7151" s="9">
        <f>P7151+O7151</f>
        <v>0</v>
      </c>
      <c r="R7151" s="11">
        <v>0</v>
      </c>
      <c r="T7151" s="9">
        <f>0.5*R7151</f>
        <v>0</v>
      </c>
      <c r="U7151" s="9">
        <f>T7151+S7151</f>
        <v>0</v>
      </c>
      <c r="V7151" s="9">
        <f>(Q7151+U7151)/(0.944*1000)</f>
        <v>0</v>
      </c>
    </row>
    <row r="7152" spans="1:22" x14ac:dyDescent="0.3">
      <c r="A7152" s="14">
        <v>7172</v>
      </c>
      <c r="B7152" s="14" t="s">
        <v>10521</v>
      </c>
      <c r="C7152" s="14" t="s">
        <v>13510</v>
      </c>
      <c r="D7152" s="14" t="s">
        <v>13504</v>
      </c>
      <c r="E7152" s="14" t="s">
        <v>13487</v>
      </c>
      <c r="F7152" s="14">
        <v>10</v>
      </c>
      <c r="G7152" s="14">
        <v>2.5000000000000001E-2</v>
      </c>
      <c r="H7152" s="15">
        <v>1.3899999999999934E-4</v>
      </c>
      <c r="I7152" s="15">
        <f>M7152-V7152</f>
        <v>2.6111000000000002E-2</v>
      </c>
      <c r="J7152" s="14"/>
      <c r="K7152" s="13"/>
      <c r="L7152" s="9">
        <f>G7152*1.05</f>
        <v>2.6250000000000002E-2</v>
      </c>
      <c r="M7152" s="11">
        <f>L7152-H7152</f>
        <v>2.6111000000000002E-2</v>
      </c>
      <c r="N7152" s="11">
        <v>0</v>
      </c>
      <c r="P7152" s="9">
        <f>0.5*N7152/1000</f>
        <v>0</v>
      </c>
      <c r="Q7152" s="9">
        <f>P7152+O7152</f>
        <v>0</v>
      </c>
      <c r="R7152" s="11">
        <v>0</v>
      </c>
      <c r="T7152" s="9">
        <f>0.5*R7152</f>
        <v>0</v>
      </c>
      <c r="U7152" s="9">
        <f>T7152+S7152</f>
        <v>0</v>
      </c>
      <c r="V7152" s="9">
        <f>(Q7152+U7152)/(0.944*1000)</f>
        <v>0</v>
      </c>
    </row>
    <row r="7153" spans="1:22" x14ac:dyDescent="0.3">
      <c r="A7153" s="14">
        <v>7173</v>
      </c>
      <c r="B7153" s="14" t="s">
        <v>10522</v>
      </c>
      <c r="C7153" s="14" t="s">
        <v>13510</v>
      </c>
      <c r="D7153" s="14" t="s">
        <v>13504</v>
      </c>
      <c r="E7153" s="14" t="s">
        <v>13487</v>
      </c>
      <c r="F7153" s="14">
        <v>10</v>
      </c>
      <c r="G7153" s="14">
        <v>2.5000000000000001E-2</v>
      </c>
      <c r="H7153" s="15">
        <v>2.5000000000000001E-2</v>
      </c>
      <c r="I7153" s="15">
        <f>M7153-V7153</f>
        <v>1.2500000000000011E-3</v>
      </c>
      <c r="J7153" s="14"/>
      <c r="K7153" s="13"/>
      <c r="L7153" s="9">
        <f>G7153*1.05</f>
        <v>2.6250000000000002E-2</v>
      </c>
      <c r="M7153" s="11">
        <f>L7153-H7153</f>
        <v>1.2500000000000011E-3</v>
      </c>
      <c r="N7153" s="11">
        <v>0</v>
      </c>
      <c r="P7153" s="9">
        <f>0.5*N7153/1000</f>
        <v>0</v>
      </c>
      <c r="Q7153" s="9">
        <f>P7153+O7153</f>
        <v>0</v>
      </c>
      <c r="R7153" s="11">
        <v>0</v>
      </c>
      <c r="T7153" s="9">
        <f>0.5*R7153</f>
        <v>0</v>
      </c>
      <c r="U7153" s="9">
        <f>T7153+S7153</f>
        <v>0</v>
      </c>
      <c r="V7153" s="9">
        <f>(Q7153+U7153)/(0.944*1000)</f>
        <v>0</v>
      </c>
    </row>
    <row r="7154" spans="1:22" x14ac:dyDescent="0.3">
      <c r="A7154" s="14">
        <v>7174</v>
      </c>
      <c r="B7154" s="14" t="s">
        <v>10523</v>
      </c>
      <c r="C7154" s="14" t="s">
        <v>13510</v>
      </c>
      <c r="D7154" s="14" t="s">
        <v>13504</v>
      </c>
      <c r="E7154" s="14" t="s">
        <v>13487</v>
      </c>
      <c r="F7154" s="14">
        <v>10</v>
      </c>
      <c r="G7154" s="14">
        <v>2.5000000000000001E-2</v>
      </c>
      <c r="H7154" s="15">
        <v>1.1449999999999995E-3</v>
      </c>
      <c r="I7154" s="15">
        <f>M7154-V7154</f>
        <v>2.5105000000000002E-2</v>
      </c>
      <c r="J7154" s="14"/>
      <c r="K7154" s="13"/>
      <c r="L7154" s="9">
        <f>G7154*1.05</f>
        <v>2.6250000000000002E-2</v>
      </c>
      <c r="M7154" s="11">
        <f>L7154-H7154</f>
        <v>2.5105000000000002E-2</v>
      </c>
      <c r="N7154" s="11">
        <v>0</v>
      </c>
      <c r="P7154" s="9">
        <f>0.5*N7154/1000</f>
        <v>0</v>
      </c>
      <c r="Q7154" s="9">
        <f>P7154+O7154</f>
        <v>0</v>
      </c>
      <c r="R7154" s="11">
        <v>0</v>
      </c>
      <c r="T7154" s="9">
        <f>0.5*R7154</f>
        <v>0</v>
      </c>
      <c r="U7154" s="9">
        <f>T7154+S7154</f>
        <v>0</v>
      </c>
      <c r="V7154" s="9">
        <f>(Q7154+U7154)/(0.944*1000)</f>
        <v>0</v>
      </c>
    </row>
    <row r="7155" spans="1:22" x14ac:dyDescent="0.3">
      <c r="A7155" s="14">
        <v>7175</v>
      </c>
      <c r="B7155" s="14" t="s">
        <v>10524</v>
      </c>
      <c r="C7155" s="14" t="s">
        <v>13510</v>
      </c>
      <c r="D7155" s="14" t="s">
        <v>13504</v>
      </c>
      <c r="E7155" s="14" t="s">
        <v>13487</v>
      </c>
      <c r="F7155" s="14">
        <v>10</v>
      </c>
      <c r="G7155" s="14">
        <v>0.06</v>
      </c>
      <c r="H7155" s="15">
        <v>1.3591999999999998E-2</v>
      </c>
      <c r="I7155" s="15">
        <f>M7155-V7155</f>
        <v>4.9408000000000001E-2</v>
      </c>
      <c r="J7155" s="14"/>
      <c r="K7155" s="13"/>
      <c r="L7155" s="9">
        <f>G7155*1.05</f>
        <v>6.3E-2</v>
      </c>
      <c r="M7155" s="11">
        <f>L7155-H7155</f>
        <v>4.9408000000000001E-2</v>
      </c>
      <c r="N7155" s="11">
        <v>0</v>
      </c>
      <c r="P7155" s="9">
        <f>0.5*N7155/1000</f>
        <v>0</v>
      </c>
      <c r="Q7155" s="9">
        <f>P7155+O7155</f>
        <v>0</v>
      </c>
      <c r="R7155" s="11">
        <v>0</v>
      </c>
      <c r="T7155" s="9">
        <f>0.5*R7155</f>
        <v>0</v>
      </c>
      <c r="U7155" s="9">
        <f>T7155+S7155</f>
        <v>0</v>
      </c>
      <c r="V7155" s="9">
        <f>(Q7155+U7155)/(0.944*1000)</f>
        <v>0</v>
      </c>
    </row>
    <row r="7156" spans="1:22" x14ac:dyDescent="0.3">
      <c r="A7156" s="14">
        <v>7176</v>
      </c>
      <c r="B7156" s="14" t="s">
        <v>10525</v>
      </c>
      <c r="C7156" s="14" t="s">
        <v>13510</v>
      </c>
      <c r="D7156" s="14" t="s">
        <v>13504</v>
      </c>
      <c r="E7156" s="14" t="s">
        <v>13487</v>
      </c>
      <c r="F7156" s="14">
        <v>10</v>
      </c>
      <c r="G7156" s="14">
        <v>0.25</v>
      </c>
      <c r="H7156" s="15">
        <v>0.10116499999999999</v>
      </c>
      <c r="I7156" s="15">
        <f>M7156-V7156</f>
        <v>0.16133500000000001</v>
      </c>
      <c r="J7156" s="14"/>
      <c r="K7156" s="13"/>
      <c r="L7156" s="9">
        <f>G7156*1.05</f>
        <v>0.26250000000000001</v>
      </c>
      <c r="M7156" s="11">
        <f>L7156-H7156</f>
        <v>0.16133500000000001</v>
      </c>
      <c r="N7156" s="11">
        <v>0</v>
      </c>
      <c r="P7156" s="9">
        <f>0.5*N7156/1000</f>
        <v>0</v>
      </c>
      <c r="Q7156" s="9">
        <f>P7156+O7156</f>
        <v>0</v>
      </c>
      <c r="R7156" s="11">
        <v>0</v>
      </c>
      <c r="T7156" s="9">
        <f>0.5*R7156</f>
        <v>0</v>
      </c>
      <c r="U7156" s="9">
        <f>T7156+S7156</f>
        <v>0</v>
      </c>
      <c r="V7156" s="9">
        <f>(Q7156+U7156)/(0.944*1000)</f>
        <v>0</v>
      </c>
    </row>
    <row r="7157" spans="1:22" x14ac:dyDescent="0.3">
      <c r="A7157" s="14">
        <v>7177</v>
      </c>
      <c r="B7157" s="14" t="s">
        <v>10526</v>
      </c>
      <c r="C7157" s="14" t="s">
        <v>13510</v>
      </c>
      <c r="D7157" s="14" t="s">
        <v>13504</v>
      </c>
      <c r="E7157" s="14" t="s">
        <v>13487</v>
      </c>
      <c r="F7157" s="14">
        <v>10</v>
      </c>
      <c r="G7157" s="14">
        <v>6.3E-2</v>
      </c>
      <c r="H7157" s="15">
        <v>1.8449999999999988E-3</v>
      </c>
      <c r="I7157" s="15">
        <f>M7157-V7157</f>
        <v>6.4305000000000001E-2</v>
      </c>
      <c r="J7157" s="14"/>
      <c r="K7157" s="13"/>
      <c r="L7157" s="9">
        <f>G7157*1.05</f>
        <v>6.615E-2</v>
      </c>
      <c r="M7157" s="11">
        <f>L7157-H7157</f>
        <v>6.4305000000000001E-2</v>
      </c>
      <c r="N7157" s="11">
        <v>0</v>
      </c>
      <c r="P7157" s="9">
        <f>0.5*N7157/1000</f>
        <v>0</v>
      </c>
      <c r="Q7157" s="9">
        <f>P7157+O7157</f>
        <v>0</v>
      </c>
      <c r="R7157" s="11">
        <v>0</v>
      </c>
      <c r="T7157" s="9">
        <f>0.5*R7157</f>
        <v>0</v>
      </c>
      <c r="U7157" s="9">
        <f>T7157+S7157</f>
        <v>0</v>
      </c>
      <c r="V7157" s="9">
        <f>(Q7157+U7157)/(0.944*1000)</f>
        <v>0</v>
      </c>
    </row>
    <row r="7158" spans="1:22" x14ac:dyDescent="0.3">
      <c r="A7158" s="14">
        <v>7178</v>
      </c>
      <c r="B7158" s="14" t="s">
        <v>10527</v>
      </c>
      <c r="C7158" s="14" t="s">
        <v>13510</v>
      </c>
      <c r="D7158" s="14" t="s">
        <v>13504</v>
      </c>
      <c r="E7158" s="14" t="s">
        <v>13487</v>
      </c>
      <c r="F7158" s="14">
        <v>10</v>
      </c>
      <c r="G7158" s="14">
        <v>2.5000000000000001E-2</v>
      </c>
      <c r="H7158" s="15">
        <v>1.1900000000000014E-3</v>
      </c>
      <c r="I7158" s="15">
        <f>M7158-V7158</f>
        <v>2.5060000000000002E-2</v>
      </c>
      <c r="J7158" s="14"/>
      <c r="K7158" s="13"/>
      <c r="L7158" s="9">
        <f>G7158*1.05</f>
        <v>2.6250000000000002E-2</v>
      </c>
      <c r="M7158" s="11">
        <f>L7158-H7158</f>
        <v>2.5060000000000002E-2</v>
      </c>
      <c r="N7158" s="11">
        <v>0</v>
      </c>
      <c r="P7158" s="9">
        <f>0.5*N7158/1000</f>
        <v>0</v>
      </c>
      <c r="Q7158" s="9">
        <f>P7158+O7158</f>
        <v>0</v>
      </c>
      <c r="R7158" s="11">
        <v>0</v>
      </c>
      <c r="T7158" s="9">
        <f>0.5*R7158</f>
        <v>0</v>
      </c>
      <c r="U7158" s="9">
        <f>T7158+S7158</f>
        <v>0</v>
      </c>
      <c r="V7158" s="9">
        <f>(Q7158+U7158)/(0.944*1000)</f>
        <v>0</v>
      </c>
    </row>
    <row r="7159" spans="1:22" x14ac:dyDescent="0.3">
      <c r="A7159" s="14">
        <v>7179</v>
      </c>
      <c r="B7159" s="14" t="s">
        <v>10528</v>
      </c>
      <c r="C7159" s="14" t="s">
        <v>13510</v>
      </c>
      <c r="D7159" s="14" t="s">
        <v>13504</v>
      </c>
      <c r="E7159" s="14" t="s">
        <v>13487</v>
      </c>
      <c r="F7159" s="14">
        <v>10</v>
      </c>
      <c r="G7159" s="14">
        <v>0.16</v>
      </c>
      <c r="H7159" s="15">
        <v>9.3000000000000678E-4</v>
      </c>
      <c r="I7159" s="15">
        <f>M7159-V7159</f>
        <v>0.16707</v>
      </c>
      <c r="J7159" s="14"/>
      <c r="K7159" s="13"/>
      <c r="L7159" s="9">
        <f>G7159*1.05</f>
        <v>0.16800000000000001</v>
      </c>
      <c r="M7159" s="11">
        <f>L7159-H7159</f>
        <v>0.16707</v>
      </c>
      <c r="N7159" s="11">
        <v>0</v>
      </c>
      <c r="P7159" s="9">
        <f>0.5*N7159/1000</f>
        <v>0</v>
      </c>
      <c r="Q7159" s="9">
        <f>P7159+O7159</f>
        <v>0</v>
      </c>
      <c r="R7159" s="11">
        <v>0</v>
      </c>
      <c r="T7159" s="9">
        <f>0.5*R7159</f>
        <v>0</v>
      </c>
      <c r="U7159" s="9">
        <f>T7159+S7159</f>
        <v>0</v>
      </c>
      <c r="V7159" s="9">
        <f>(Q7159+U7159)/(0.944*1000)</f>
        <v>0</v>
      </c>
    </row>
    <row r="7160" spans="1:22" x14ac:dyDescent="0.3">
      <c r="A7160" s="14">
        <v>7180</v>
      </c>
      <c r="B7160" s="14" t="s">
        <v>10529</v>
      </c>
      <c r="C7160" s="14" t="s">
        <v>13510</v>
      </c>
      <c r="D7160" s="14" t="s">
        <v>13504</v>
      </c>
      <c r="E7160" s="14" t="s">
        <v>13487</v>
      </c>
      <c r="F7160" s="14">
        <v>10</v>
      </c>
      <c r="G7160" s="14">
        <v>0.25</v>
      </c>
      <c r="H7160" s="15">
        <v>0.117921</v>
      </c>
      <c r="I7160" s="15">
        <f>M7160-V7160</f>
        <v>0.14457900000000001</v>
      </c>
      <c r="J7160" s="14"/>
      <c r="K7160" s="13"/>
      <c r="L7160" s="9">
        <f>G7160*1.05</f>
        <v>0.26250000000000001</v>
      </c>
      <c r="M7160" s="11">
        <f>L7160-H7160</f>
        <v>0.14457900000000001</v>
      </c>
      <c r="N7160" s="11">
        <v>0</v>
      </c>
      <c r="P7160" s="9">
        <f>0.5*N7160/1000</f>
        <v>0</v>
      </c>
      <c r="Q7160" s="9">
        <f>P7160+O7160</f>
        <v>0</v>
      </c>
      <c r="R7160" s="11">
        <v>0</v>
      </c>
      <c r="T7160" s="9">
        <f>0.5*R7160</f>
        <v>0</v>
      </c>
      <c r="U7160" s="9">
        <f>T7160+S7160</f>
        <v>0</v>
      </c>
      <c r="V7160" s="9">
        <f>(Q7160+U7160)/(0.944*1000)</f>
        <v>0</v>
      </c>
    </row>
    <row r="7161" spans="1:22" x14ac:dyDescent="0.3">
      <c r="A7161" s="14">
        <v>7181</v>
      </c>
      <c r="B7161" s="14" t="s">
        <v>10530</v>
      </c>
      <c r="C7161" s="14" t="s">
        <v>13510</v>
      </c>
      <c r="D7161" s="14" t="s">
        <v>13504</v>
      </c>
      <c r="E7161" s="14" t="s">
        <v>13487</v>
      </c>
      <c r="F7161" s="14">
        <v>10</v>
      </c>
      <c r="G7161" s="14">
        <v>0.16</v>
      </c>
      <c r="H7161" s="15">
        <v>6.4147999999999997E-2</v>
      </c>
      <c r="I7161" s="15">
        <f>M7161-V7161</f>
        <v>0.10385200000000001</v>
      </c>
      <c r="J7161" s="14"/>
      <c r="K7161" s="13"/>
      <c r="L7161" s="9">
        <f>G7161*1.05</f>
        <v>0.16800000000000001</v>
      </c>
      <c r="M7161" s="11">
        <f>L7161-H7161</f>
        <v>0.10385200000000001</v>
      </c>
      <c r="N7161" s="11">
        <v>0</v>
      </c>
      <c r="P7161" s="9">
        <f>0.5*N7161/1000</f>
        <v>0</v>
      </c>
      <c r="Q7161" s="9">
        <f>P7161+O7161</f>
        <v>0</v>
      </c>
      <c r="R7161" s="11">
        <v>0</v>
      </c>
      <c r="T7161" s="9">
        <f>0.5*R7161</f>
        <v>0</v>
      </c>
      <c r="U7161" s="9">
        <f>T7161+S7161</f>
        <v>0</v>
      </c>
      <c r="V7161" s="9">
        <f>(Q7161+U7161)/(0.944*1000)</f>
        <v>0</v>
      </c>
    </row>
    <row r="7162" spans="1:22" x14ac:dyDescent="0.3">
      <c r="A7162" s="14">
        <v>7182</v>
      </c>
      <c r="B7162" s="14" t="s">
        <v>10531</v>
      </c>
      <c r="C7162" s="14" t="s">
        <v>13510</v>
      </c>
      <c r="D7162" s="14" t="s">
        <v>13504</v>
      </c>
      <c r="E7162" s="14" t="s">
        <v>13487</v>
      </c>
      <c r="F7162" s="14">
        <v>10</v>
      </c>
      <c r="G7162" s="14">
        <v>0.4</v>
      </c>
      <c r="H7162" s="15">
        <v>0.192</v>
      </c>
      <c r="I7162" s="15">
        <f>M7162-V7162</f>
        <v>0.22800000000000004</v>
      </c>
      <c r="J7162" s="14"/>
      <c r="K7162" s="13"/>
      <c r="L7162" s="9">
        <f>G7162*1.05</f>
        <v>0.42000000000000004</v>
      </c>
      <c r="M7162" s="11">
        <f>L7162-H7162</f>
        <v>0.22800000000000004</v>
      </c>
      <c r="N7162" s="11">
        <v>0</v>
      </c>
      <c r="P7162" s="9">
        <f>0.5*N7162/1000</f>
        <v>0</v>
      </c>
      <c r="Q7162" s="9">
        <f>P7162+O7162</f>
        <v>0</v>
      </c>
      <c r="R7162" s="11">
        <v>0</v>
      </c>
      <c r="T7162" s="9">
        <f>0.5*R7162</f>
        <v>0</v>
      </c>
      <c r="U7162" s="9">
        <f>T7162+S7162</f>
        <v>0</v>
      </c>
      <c r="V7162" s="9">
        <f>(Q7162+U7162)/(0.944*1000)</f>
        <v>0</v>
      </c>
    </row>
    <row r="7163" spans="1:22" x14ac:dyDescent="0.3">
      <c r="A7163" s="14">
        <v>7183</v>
      </c>
      <c r="B7163" s="14" t="s">
        <v>10532</v>
      </c>
      <c r="C7163" s="14" t="s">
        <v>13510</v>
      </c>
      <c r="D7163" s="14" t="s">
        <v>13504</v>
      </c>
      <c r="E7163" s="14" t="s">
        <v>13487</v>
      </c>
      <c r="F7163" s="14">
        <v>10</v>
      </c>
      <c r="G7163" s="14">
        <v>0.1</v>
      </c>
      <c r="H7163" s="15">
        <v>1.1192000000000007E-2</v>
      </c>
      <c r="I7163" s="15">
        <f>M7163-V7163</f>
        <v>7.1959483050847456E-2</v>
      </c>
      <c r="J7163" s="14"/>
      <c r="K7163" s="13"/>
      <c r="L7163" s="9">
        <f>G7163*1.05</f>
        <v>0.10500000000000001</v>
      </c>
      <c r="M7163" s="11">
        <f>L7163-H7163</f>
        <v>9.3808000000000002E-2</v>
      </c>
      <c r="N7163" s="11">
        <v>0</v>
      </c>
      <c r="P7163" s="9">
        <f>0.5*N7163/1000</f>
        <v>0</v>
      </c>
      <c r="Q7163" s="9">
        <f>P7163+O7163</f>
        <v>0</v>
      </c>
      <c r="R7163" s="11">
        <v>27.5</v>
      </c>
      <c r="S7163" s="9">
        <f>0.75*R7163</f>
        <v>20.625</v>
      </c>
      <c r="U7163" s="9">
        <f>T7163+S7163</f>
        <v>20.625</v>
      </c>
      <c r="V7163" s="9">
        <f>(Q7163+U7163)/(0.944*1000)</f>
        <v>2.1848516949152543E-2</v>
      </c>
    </row>
    <row r="7164" spans="1:22" x14ac:dyDescent="0.3">
      <c r="A7164" s="14">
        <v>7184</v>
      </c>
      <c r="B7164" s="14" t="s">
        <v>10533</v>
      </c>
      <c r="C7164" s="14" t="s">
        <v>13510</v>
      </c>
      <c r="D7164" s="14" t="s">
        <v>13504</v>
      </c>
      <c r="E7164" s="14" t="s">
        <v>13487</v>
      </c>
      <c r="F7164" s="14">
        <v>10</v>
      </c>
      <c r="G7164" s="14">
        <v>0.8</v>
      </c>
      <c r="H7164" s="15">
        <v>0.435365</v>
      </c>
      <c r="I7164" s="16" t="s">
        <v>13516</v>
      </c>
      <c r="J7164" s="14"/>
      <c r="K7164" s="13"/>
      <c r="L7164" s="9">
        <f>1.05*0.4</f>
        <v>0.42000000000000004</v>
      </c>
      <c r="M7164" s="11">
        <f>L7164-H7164</f>
        <v>-1.5364999999999962E-2</v>
      </c>
      <c r="N7164" s="11">
        <v>0</v>
      </c>
      <c r="P7164" s="9">
        <f>0.5*N7164/1000</f>
        <v>0</v>
      </c>
      <c r="Q7164" s="9">
        <f>P7164+O7164</f>
        <v>0</v>
      </c>
      <c r="R7164" s="11">
        <v>0</v>
      </c>
      <c r="T7164" s="9">
        <f>0.5*R7164</f>
        <v>0</v>
      </c>
      <c r="U7164" s="9">
        <f>T7164+S7164</f>
        <v>0</v>
      </c>
      <c r="V7164" s="9">
        <f>(Q7164+U7164)/(0.944*1000)</f>
        <v>0</v>
      </c>
    </row>
    <row r="7165" spans="1:22" x14ac:dyDescent="0.3">
      <c r="A7165" s="14">
        <v>7185</v>
      </c>
      <c r="B7165" s="14" t="s">
        <v>10534</v>
      </c>
      <c r="C7165" s="14" t="s">
        <v>13510</v>
      </c>
      <c r="D7165" s="14" t="s">
        <v>13504</v>
      </c>
      <c r="E7165" s="14" t="s">
        <v>13487</v>
      </c>
      <c r="F7165" s="14">
        <v>10</v>
      </c>
      <c r="G7165" s="14">
        <v>1.26</v>
      </c>
      <c r="H7165" s="15">
        <v>0.77074299999999996</v>
      </c>
      <c r="I7165" s="16" t="s">
        <v>13516</v>
      </c>
      <c r="J7165" s="14"/>
      <c r="K7165" s="13"/>
      <c r="L7165" s="9">
        <f>1.05*0.63</f>
        <v>0.66150000000000009</v>
      </c>
      <c r="M7165" s="11">
        <f>L7165-H7165</f>
        <v>-0.10924299999999987</v>
      </c>
      <c r="N7165" s="11">
        <v>0</v>
      </c>
      <c r="P7165" s="9">
        <f>0.5*N7165/1000</f>
        <v>0</v>
      </c>
      <c r="Q7165" s="9">
        <f>P7165+O7165</f>
        <v>0</v>
      </c>
      <c r="R7165" s="11">
        <v>0</v>
      </c>
      <c r="T7165" s="9">
        <f>0.5*R7165</f>
        <v>0</v>
      </c>
      <c r="U7165" s="9">
        <f>T7165+S7165</f>
        <v>0</v>
      </c>
      <c r="V7165" s="9">
        <f>(Q7165+U7165)/(0.944*1000)</f>
        <v>0</v>
      </c>
    </row>
    <row r="7166" spans="1:22" x14ac:dyDescent="0.3">
      <c r="A7166" s="14">
        <v>7186</v>
      </c>
      <c r="B7166" s="14" t="s">
        <v>10535</v>
      </c>
      <c r="C7166" s="14" t="s">
        <v>13510</v>
      </c>
      <c r="D7166" s="14" t="s">
        <v>13504</v>
      </c>
      <c r="E7166" s="14" t="s">
        <v>13487</v>
      </c>
      <c r="F7166" s="14">
        <v>10</v>
      </c>
      <c r="G7166" s="14">
        <v>0.25</v>
      </c>
      <c r="H7166" s="15">
        <v>2.5171999999999996E-2</v>
      </c>
      <c r="I7166" s="15">
        <f>M7166-V7166</f>
        <v>0.23732800000000001</v>
      </c>
      <c r="J7166" s="14"/>
      <c r="K7166" s="13"/>
      <c r="L7166" s="9">
        <f>G7166*1.05</f>
        <v>0.26250000000000001</v>
      </c>
      <c r="M7166" s="11">
        <f>L7166-H7166</f>
        <v>0.23732800000000001</v>
      </c>
      <c r="N7166" s="11">
        <v>0</v>
      </c>
      <c r="P7166" s="9">
        <f>0.5*N7166/1000</f>
        <v>0</v>
      </c>
      <c r="Q7166" s="9">
        <f>P7166+O7166</f>
        <v>0</v>
      </c>
      <c r="R7166" s="11">
        <v>0</v>
      </c>
      <c r="S7166" s="9">
        <f>0.75*R7166/1000</f>
        <v>0</v>
      </c>
      <c r="T7166" s="9">
        <f>0.5*R7166</f>
        <v>0</v>
      </c>
      <c r="U7166" s="9">
        <f>T7166+S7166</f>
        <v>0</v>
      </c>
      <c r="V7166" s="9">
        <f>(Q7166+U7166)/(0.944*1000)</f>
        <v>0</v>
      </c>
    </row>
    <row r="7167" spans="1:22" x14ac:dyDescent="0.3">
      <c r="A7167" s="14">
        <v>7187</v>
      </c>
      <c r="B7167" s="14" t="s">
        <v>10536</v>
      </c>
      <c r="C7167" s="14" t="s">
        <v>13510</v>
      </c>
      <c r="D7167" s="14" t="s">
        <v>13504</v>
      </c>
      <c r="E7167" s="14" t="s">
        <v>13487</v>
      </c>
      <c r="F7167" s="14">
        <v>10</v>
      </c>
      <c r="G7167" s="14">
        <v>6.3E-2</v>
      </c>
      <c r="H7167" s="15">
        <v>1.9025999999999998E-2</v>
      </c>
      <c r="I7167" s="15">
        <f>M7167-V7167</f>
        <v>4.7123999999999999E-2</v>
      </c>
      <c r="J7167" s="14"/>
      <c r="K7167" s="13"/>
      <c r="L7167" s="9">
        <f>G7167*1.05</f>
        <v>6.615E-2</v>
      </c>
      <c r="M7167" s="11">
        <f>L7167-H7167</f>
        <v>4.7123999999999999E-2</v>
      </c>
      <c r="N7167" s="11">
        <v>0</v>
      </c>
      <c r="P7167" s="9">
        <f>0.5*N7167/1000</f>
        <v>0</v>
      </c>
      <c r="Q7167" s="9">
        <f>P7167+O7167</f>
        <v>0</v>
      </c>
      <c r="R7167" s="11">
        <v>0</v>
      </c>
      <c r="T7167" s="9">
        <f>0.5*R7167</f>
        <v>0</v>
      </c>
      <c r="U7167" s="9">
        <f>T7167+S7167</f>
        <v>0</v>
      </c>
      <c r="V7167" s="9">
        <f>(Q7167+U7167)/(0.944*1000)</f>
        <v>0</v>
      </c>
    </row>
    <row r="7168" spans="1:22" x14ac:dyDescent="0.3">
      <c r="A7168" s="14">
        <v>7188</v>
      </c>
      <c r="B7168" s="14" t="s">
        <v>10537</v>
      </c>
      <c r="C7168" s="14" t="s">
        <v>13510</v>
      </c>
      <c r="D7168" s="14" t="s">
        <v>13504</v>
      </c>
      <c r="E7168" s="14" t="s">
        <v>13487</v>
      </c>
      <c r="F7168" s="14">
        <v>10</v>
      </c>
      <c r="G7168" s="14">
        <v>1.26</v>
      </c>
      <c r="H7168" s="15">
        <v>0.63729600000000008</v>
      </c>
      <c r="I7168" s="15">
        <f>M7168-V7168</f>
        <v>2.4204000000000003E-2</v>
      </c>
      <c r="J7168" s="14"/>
      <c r="K7168" s="13"/>
      <c r="L7168" s="9">
        <f>1.05*0.63</f>
        <v>0.66150000000000009</v>
      </c>
      <c r="M7168" s="11">
        <f>L7168-H7168</f>
        <v>2.4204000000000003E-2</v>
      </c>
      <c r="N7168" s="11">
        <v>0</v>
      </c>
      <c r="P7168" s="9">
        <f>0.5*N7168/1000</f>
        <v>0</v>
      </c>
      <c r="Q7168" s="9">
        <f>P7168+O7168</f>
        <v>0</v>
      </c>
      <c r="R7168" s="11">
        <v>0</v>
      </c>
      <c r="T7168" s="9">
        <f>0.5*R7168</f>
        <v>0</v>
      </c>
      <c r="U7168" s="9">
        <f>T7168+S7168</f>
        <v>0</v>
      </c>
      <c r="V7168" s="9">
        <f>(Q7168+U7168)/(0.944*1000)</f>
        <v>0</v>
      </c>
    </row>
    <row r="7169" spans="1:22" x14ac:dyDescent="0.3">
      <c r="A7169" s="14">
        <v>7189</v>
      </c>
      <c r="B7169" s="14" t="s">
        <v>10538</v>
      </c>
      <c r="C7169" s="14" t="s">
        <v>13510</v>
      </c>
      <c r="D7169" s="14" t="s">
        <v>13504</v>
      </c>
      <c r="E7169" s="14" t="s">
        <v>13487</v>
      </c>
      <c r="F7169" s="14">
        <v>10</v>
      </c>
      <c r="G7169" s="14">
        <v>0.25</v>
      </c>
      <c r="H7169" s="15">
        <v>9.6189999999999998E-2</v>
      </c>
      <c r="I7169" s="15">
        <f>M7169-V7169</f>
        <v>0.16631000000000001</v>
      </c>
      <c r="J7169" s="14"/>
      <c r="K7169" s="13"/>
      <c r="L7169" s="9">
        <f>G7169*1.05</f>
        <v>0.26250000000000001</v>
      </c>
      <c r="M7169" s="11">
        <f>L7169-H7169</f>
        <v>0.16631000000000001</v>
      </c>
      <c r="N7169" s="11">
        <v>0</v>
      </c>
      <c r="P7169" s="9">
        <f>0.5*N7169/1000</f>
        <v>0</v>
      </c>
      <c r="Q7169" s="9">
        <f>P7169+O7169</f>
        <v>0</v>
      </c>
      <c r="R7169" s="11">
        <v>0</v>
      </c>
      <c r="T7169" s="9">
        <f>0.5*R7169</f>
        <v>0</v>
      </c>
      <c r="U7169" s="9">
        <f>T7169+S7169</f>
        <v>0</v>
      </c>
      <c r="V7169" s="9">
        <f>(Q7169+U7169)/(0.944*1000)</f>
        <v>0</v>
      </c>
    </row>
    <row r="7170" spans="1:22" x14ac:dyDescent="0.3">
      <c r="A7170" s="14">
        <v>7190</v>
      </c>
      <c r="B7170" s="14" t="s">
        <v>10539</v>
      </c>
      <c r="C7170" s="14" t="s">
        <v>13510</v>
      </c>
      <c r="D7170" s="14" t="s">
        <v>13504</v>
      </c>
      <c r="E7170" s="14" t="s">
        <v>13487</v>
      </c>
      <c r="F7170" s="14">
        <v>10</v>
      </c>
      <c r="G7170" s="14">
        <v>1.26</v>
      </c>
      <c r="H7170" s="15">
        <v>0.374</v>
      </c>
      <c r="I7170" s="15">
        <f>M7170-V7170</f>
        <v>5.868644067796619E-2</v>
      </c>
      <c r="J7170" s="14"/>
      <c r="K7170" s="13"/>
      <c r="L7170" s="9">
        <f>1.05*0.63</f>
        <v>0.66150000000000009</v>
      </c>
      <c r="M7170" s="11">
        <f>L7170-H7170</f>
        <v>0.28750000000000009</v>
      </c>
      <c r="N7170" s="11">
        <v>0</v>
      </c>
      <c r="P7170" s="9">
        <f>0.5*N7170/1000</f>
        <v>0</v>
      </c>
      <c r="Q7170" s="9">
        <f>P7170+O7170</f>
        <v>0</v>
      </c>
      <c r="R7170" s="11">
        <v>288</v>
      </c>
      <c r="S7170" s="9">
        <f>0.75*R7170</f>
        <v>216</v>
      </c>
      <c r="U7170" s="9">
        <f>T7170+S7170</f>
        <v>216</v>
      </c>
      <c r="V7170" s="9">
        <f>(Q7170+U7170)/(0.944*1000)</f>
        <v>0.2288135593220339</v>
      </c>
    </row>
    <row r="7171" spans="1:22" x14ac:dyDescent="0.3">
      <c r="A7171" s="14">
        <v>7191</v>
      </c>
      <c r="B7171" s="14" t="s">
        <v>10540</v>
      </c>
      <c r="C7171" s="14" t="s">
        <v>13510</v>
      </c>
      <c r="D7171" s="14" t="s">
        <v>13504</v>
      </c>
      <c r="E7171" s="14" t="s">
        <v>13487</v>
      </c>
      <c r="F7171" s="14">
        <v>10</v>
      </c>
      <c r="G7171" s="14">
        <v>0.1</v>
      </c>
      <c r="H7171" s="15">
        <v>6.9913000000000003E-2</v>
      </c>
      <c r="I7171" s="15">
        <f>M7171-V7171</f>
        <v>3.5087000000000007E-2</v>
      </c>
      <c r="J7171" s="14"/>
      <c r="K7171" s="13"/>
      <c r="L7171" s="9">
        <f>G7171*1.05</f>
        <v>0.10500000000000001</v>
      </c>
      <c r="M7171" s="11">
        <f>L7171-H7171</f>
        <v>3.5087000000000007E-2</v>
      </c>
      <c r="N7171" s="11">
        <v>0</v>
      </c>
      <c r="P7171" s="9">
        <f>0.5*N7171/1000</f>
        <v>0</v>
      </c>
      <c r="Q7171" s="9">
        <f>P7171+O7171</f>
        <v>0</v>
      </c>
      <c r="R7171" s="11">
        <v>0</v>
      </c>
      <c r="T7171" s="9">
        <f>0.5*R7171</f>
        <v>0</v>
      </c>
      <c r="U7171" s="9">
        <f>T7171+S7171</f>
        <v>0</v>
      </c>
      <c r="V7171" s="9">
        <f>(Q7171+U7171)/(0.944*1000)</f>
        <v>0</v>
      </c>
    </row>
    <row r="7172" spans="1:22" x14ac:dyDescent="0.3">
      <c r="A7172" s="14">
        <v>7192</v>
      </c>
      <c r="B7172" s="14" t="s">
        <v>10541</v>
      </c>
      <c r="C7172" s="14" t="s">
        <v>13510</v>
      </c>
      <c r="D7172" s="14" t="s">
        <v>13504</v>
      </c>
      <c r="E7172" s="14" t="s">
        <v>13487</v>
      </c>
      <c r="F7172" s="14">
        <v>10</v>
      </c>
      <c r="G7172" s="14">
        <v>2.5000000000000001E-2</v>
      </c>
      <c r="H7172" s="15">
        <v>5.0689999999999989E-3</v>
      </c>
      <c r="I7172" s="15">
        <f>M7172-V7172</f>
        <v>2.1181000000000005E-2</v>
      </c>
      <c r="J7172" s="14"/>
      <c r="K7172" s="13"/>
      <c r="L7172" s="9">
        <f>G7172*1.05</f>
        <v>2.6250000000000002E-2</v>
      </c>
      <c r="M7172" s="11">
        <f>L7172-H7172</f>
        <v>2.1181000000000005E-2</v>
      </c>
      <c r="N7172" s="11">
        <v>0</v>
      </c>
      <c r="P7172" s="9">
        <f>0.5*N7172/1000</f>
        <v>0</v>
      </c>
      <c r="Q7172" s="9">
        <f>P7172+O7172</f>
        <v>0</v>
      </c>
      <c r="R7172" s="11">
        <v>0</v>
      </c>
      <c r="T7172" s="9">
        <f>0.5*R7172</f>
        <v>0</v>
      </c>
      <c r="U7172" s="9">
        <f>T7172+S7172</f>
        <v>0</v>
      </c>
      <c r="V7172" s="9">
        <f>(Q7172+U7172)/(0.944*1000)</f>
        <v>0</v>
      </c>
    </row>
    <row r="7173" spans="1:22" x14ac:dyDescent="0.3">
      <c r="A7173" s="14">
        <v>7193</v>
      </c>
      <c r="B7173" s="14" t="s">
        <v>10542</v>
      </c>
      <c r="C7173" s="14" t="s">
        <v>13510</v>
      </c>
      <c r="D7173" s="14" t="s">
        <v>13504</v>
      </c>
      <c r="E7173" s="14" t="s">
        <v>13487</v>
      </c>
      <c r="F7173" s="14">
        <v>10</v>
      </c>
      <c r="G7173" s="14">
        <v>0.16</v>
      </c>
      <c r="H7173" s="15">
        <v>2.4778999999999995E-2</v>
      </c>
      <c r="I7173" s="15">
        <f>M7173-V7173</f>
        <v>0.14322100000000001</v>
      </c>
      <c r="J7173" s="14"/>
      <c r="K7173" s="13"/>
      <c r="L7173" s="9">
        <f>G7173*1.05</f>
        <v>0.16800000000000001</v>
      </c>
      <c r="M7173" s="11">
        <f>L7173-H7173</f>
        <v>0.14322100000000001</v>
      </c>
      <c r="N7173" s="11">
        <v>0</v>
      </c>
      <c r="P7173" s="9">
        <f>0.5*N7173/1000</f>
        <v>0</v>
      </c>
      <c r="Q7173" s="9">
        <f>P7173+O7173</f>
        <v>0</v>
      </c>
      <c r="R7173" s="11">
        <v>0</v>
      </c>
      <c r="T7173" s="9">
        <f>0.5*R7173</f>
        <v>0</v>
      </c>
      <c r="U7173" s="9">
        <f>T7173+S7173</f>
        <v>0</v>
      </c>
      <c r="V7173" s="9">
        <f>(Q7173+U7173)/(0.944*1000)</f>
        <v>0</v>
      </c>
    </row>
    <row r="7174" spans="1:22" x14ac:dyDescent="0.3">
      <c r="A7174" s="14">
        <v>7194</v>
      </c>
      <c r="B7174" s="14" t="s">
        <v>10543</v>
      </c>
      <c r="C7174" s="14" t="s">
        <v>13510</v>
      </c>
      <c r="D7174" s="14" t="s">
        <v>13504</v>
      </c>
      <c r="E7174" s="14" t="s">
        <v>13487</v>
      </c>
      <c r="F7174" s="14">
        <v>10</v>
      </c>
      <c r="G7174" s="14">
        <v>2.5000000000000001E-2</v>
      </c>
      <c r="H7174" s="15">
        <v>1.9288E-2</v>
      </c>
      <c r="I7174" s="15">
        <f>M7174-V7174</f>
        <v>6.9620000000000029E-3</v>
      </c>
      <c r="J7174" s="14"/>
      <c r="K7174" s="13"/>
      <c r="L7174" s="9">
        <f>G7174*1.05</f>
        <v>2.6250000000000002E-2</v>
      </c>
      <c r="M7174" s="11">
        <f>L7174-H7174</f>
        <v>6.9620000000000029E-3</v>
      </c>
      <c r="N7174" s="11">
        <v>0</v>
      </c>
      <c r="P7174" s="9">
        <f>0.5*N7174/1000</f>
        <v>0</v>
      </c>
      <c r="Q7174" s="9">
        <f>P7174+O7174</f>
        <v>0</v>
      </c>
      <c r="R7174" s="11">
        <v>0</v>
      </c>
      <c r="T7174" s="9">
        <f>0.5*R7174</f>
        <v>0</v>
      </c>
      <c r="U7174" s="9">
        <f>T7174+S7174</f>
        <v>0</v>
      </c>
      <c r="V7174" s="9">
        <f>(Q7174+U7174)/(0.944*1000)</f>
        <v>0</v>
      </c>
    </row>
    <row r="7175" spans="1:22" x14ac:dyDescent="0.3">
      <c r="A7175" s="14">
        <v>7195</v>
      </c>
      <c r="B7175" s="14" t="s">
        <v>10544</v>
      </c>
      <c r="C7175" s="14" t="s">
        <v>13510</v>
      </c>
      <c r="D7175" s="14" t="s">
        <v>13504</v>
      </c>
      <c r="E7175" s="14" t="s">
        <v>13487</v>
      </c>
      <c r="F7175" s="14">
        <v>10</v>
      </c>
      <c r="G7175" s="14">
        <v>0.8</v>
      </c>
      <c r="H7175" s="15">
        <v>0.47554299999999999</v>
      </c>
      <c r="I7175" s="16" t="s">
        <v>13516</v>
      </c>
      <c r="J7175" s="14"/>
      <c r="K7175" s="13"/>
      <c r="L7175" s="9">
        <f>1.05*0.4</f>
        <v>0.42000000000000004</v>
      </c>
      <c r="M7175" s="11">
        <f>L7175-H7175</f>
        <v>-5.5542999999999954E-2</v>
      </c>
      <c r="N7175" s="11">
        <v>0</v>
      </c>
      <c r="P7175" s="9">
        <f>0.5*N7175/1000</f>
        <v>0</v>
      </c>
      <c r="Q7175" s="9">
        <f>P7175+O7175</f>
        <v>0</v>
      </c>
      <c r="R7175" s="11">
        <v>0</v>
      </c>
      <c r="T7175" s="9">
        <f>0.5*R7175</f>
        <v>0</v>
      </c>
      <c r="U7175" s="9">
        <f>T7175+S7175</f>
        <v>0</v>
      </c>
      <c r="V7175" s="9">
        <f>(Q7175+U7175)/(0.944*1000)</f>
        <v>0</v>
      </c>
    </row>
    <row r="7176" spans="1:22" x14ac:dyDescent="0.3">
      <c r="A7176" s="14">
        <v>7196</v>
      </c>
      <c r="B7176" s="14" t="s">
        <v>10545</v>
      </c>
      <c r="C7176" s="14" t="s">
        <v>13510</v>
      </c>
      <c r="D7176" s="14" t="s">
        <v>13504</v>
      </c>
      <c r="E7176" s="14" t="s">
        <v>13487</v>
      </c>
      <c r="F7176" s="14">
        <v>10</v>
      </c>
      <c r="G7176" s="14">
        <v>0.8</v>
      </c>
      <c r="H7176" s="15">
        <v>0.485508</v>
      </c>
      <c r="I7176" s="16" t="s">
        <v>13516</v>
      </c>
      <c r="J7176" s="14"/>
      <c r="K7176" s="13"/>
      <c r="L7176" s="9">
        <f>1.05*0.4</f>
        <v>0.42000000000000004</v>
      </c>
      <c r="M7176" s="11">
        <f>L7176-H7176</f>
        <v>-6.5507999999999955E-2</v>
      </c>
      <c r="N7176" s="11">
        <v>0</v>
      </c>
      <c r="P7176" s="9">
        <f>0.5*N7176/1000</f>
        <v>0</v>
      </c>
      <c r="Q7176" s="9">
        <f>P7176+O7176</f>
        <v>0</v>
      </c>
      <c r="R7176" s="11">
        <v>0</v>
      </c>
      <c r="T7176" s="9">
        <f>0.5*R7176</f>
        <v>0</v>
      </c>
      <c r="U7176" s="9">
        <f>T7176+S7176</f>
        <v>0</v>
      </c>
      <c r="V7176" s="9">
        <f>(Q7176+U7176)/(0.944*1000)</f>
        <v>0</v>
      </c>
    </row>
    <row r="7177" spans="1:22" x14ac:dyDescent="0.3">
      <c r="A7177" s="14">
        <v>7197</v>
      </c>
      <c r="B7177" s="14" t="s">
        <v>10546</v>
      </c>
      <c r="C7177" s="14" t="s">
        <v>13510</v>
      </c>
      <c r="D7177" s="14" t="s">
        <v>13504</v>
      </c>
      <c r="E7177" s="14" t="s">
        <v>13487</v>
      </c>
      <c r="F7177" s="14">
        <v>10</v>
      </c>
      <c r="G7177" s="14">
        <v>0.16</v>
      </c>
      <c r="H7177" s="15">
        <v>2.427000000000001E-2</v>
      </c>
      <c r="I7177" s="15">
        <f>M7177-V7177</f>
        <v>0.14373</v>
      </c>
      <c r="J7177" s="14"/>
      <c r="K7177" s="13"/>
      <c r="L7177" s="9">
        <f>G7177*1.05</f>
        <v>0.16800000000000001</v>
      </c>
      <c r="M7177" s="11">
        <f>L7177-H7177</f>
        <v>0.14373</v>
      </c>
      <c r="N7177" s="11">
        <v>0</v>
      </c>
      <c r="P7177" s="9">
        <f>0.5*N7177/1000</f>
        <v>0</v>
      </c>
      <c r="Q7177" s="9">
        <f>P7177+O7177</f>
        <v>0</v>
      </c>
      <c r="R7177" s="11">
        <v>0</v>
      </c>
      <c r="T7177" s="9">
        <f>0.5*R7177</f>
        <v>0</v>
      </c>
      <c r="U7177" s="9">
        <f>T7177+S7177</f>
        <v>0</v>
      </c>
      <c r="V7177" s="9">
        <f>(Q7177+U7177)/(0.944*1000)</f>
        <v>0</v>
      </c>
    </row>
    <row r="7178" spans="1:22" x14ac:dyDescent="0.3">
      <c r="A7178" s="14">
        <v>7198</v>
      </c>
      <c r="B7178" s="14" t="s">
        <v>10547</v>
      </c>
      <c r="C7178" s="14" t="s">
        <v>13510</v>
      </c>
      <c r="D7178" s="14" t="s">
        <v>13504</v>
      </c>
      <c r="E7178" s="14" t="s">
        <v>13487</v>
      </c>
      <c r="F7178" s="14">
        <v>10</v>
      </c>
      <c r="G7178" s="14">
        <v>0.8</v>
      </c>
      <c r="H7178" s="15">
        <v>0.47453499999999998</v>
      </c>
      <c r="I7178" s="16" t="s">
        <v>13516</v>
      </c>
      <c r="J7178" s="14"/>
      <c r="K7178" s="13"/>
      <c r="L7178" s="9">
        <f>1.05*0.4</f>
        <v>0.42000000000000004</v>
      </c>
      <c r="M7178" s="11">
        <f>L7178-H7178</f>
        <v>-5.4534999999999945E-2</v>
      </c>
      <c r="N7178" s="11">
        <v>0</v>
      </c>
      <c r="P7178" s="9">
        <f>0.5*N7178/1000</f>
        <v>0</v>
      </c>
      <c r="Q7178" s="9">
        <f>P7178+O7178</f>
        <v>0</v>
      </c>
      <c r="R7178" s="11">
        <v>0</v>
      </c>
      <c r="T7178" s="9">
        <f>0.5*R7178</f>
        <v>0</v>
      </c>
      <c r="U7178" s="9">
        <f>T7178+S7178</f>
        <v>0</v>
      </c>
      <c r="V7178" s="9">
        <f>(Q7178+U7178)/(0.944*1000)</f>
        <v>0</v>
      </c>
    </row>
    <row r="7179" spans="1:22" x14ac:dyDescent="0.3">
      <c r="A7179" s="14">
        <v>7199</v>
      </c>
      <c r="B7179" s="14" t="s">
        <v>10548</v>
      </c>
      <c r="C7179" s="14" t="s">
        <v>13510</v>
      </c>
      <c r="D7179" s="14" t="s">
        <v>13504</v>
      </c>
      <c r="E7179" s="14" t="s">
        <v>13487</v>
      </c>
      <c r="F7179" s="14">
        <v>10</v>
      </c>
      <c r="G7179" s="14">
        <v>1.26</v>
      </c>
      <c r="H7179" s="15">
        <v>0.785914</v>
      </c>
      <c r="I7179" s="16" t="s">
        <v>13516</v>
      </c>
      <c r="J7179" s="14"/>
      <c r="K7179" s="13"/>
      <c r="L7179" s="9">
        <f>1.05*0.63</f>
        <v>0.66150000000000009</v>
      </c>
      <c r="M7179" s="11">
        <f>L7179-H7179</f>
        <v>-0.12441399999999991</v>
      </c>
      <c r="N7179" s="11">
        <v>0</v>
      </c>
      <c r="P7179" s="9">
        <f>0.5*N7179/1000</f>
        <v>0</v>
      </c>
      <c r="Q7179" s="9">
        <f>P7179+O7179</f>
        <v>0</v>
      </c>
      <c r="R7179" s="11">
        <v>0</v>
      </c>
      <c r="T7179" s="9">
        <f>0.5*R7179</f>
        <v>0</v>
      </c>
      <c r="U7179" s="9">
        <f>T7179+S7179</f>
        <v>0</v>
      </c>
      <c r="V7179" s="9">
        <f>(Q7179+U7179)/(0.944*1000)</f>
        <v>0</v>
      </c>
    </row>
    <row r="7180" spans="1:22" x14ac:dyDescent="0.3">
      <c r="A7180" s="14">
        <v>7200</v>
      </c>
      <c r="B7180" s="14" t="s">
        <v>10549</v>
      </c>
      <c r="C7180" s="14" t="s">
        <v>13510</v>
      </c>
      <c r="D7180" s="14" t="s">
        <v>13504</v>
      </c>
      <c r="E7180" s="14" t="s">
        <v>13487</v>
      </c>
      <c r="F7180" s="14">
        <v>10</v>
      </c>
      <c r="G7180" s="14">
        <v>0.8</v>
      </c>
      <c r="H7180" s="15">
        <v>0.40113499999999996</v>
      </c>
      <c r="I7180" s="15">
        <f>M7180-V7180</f>
        <v>1.8865000000000076E-2</v>
      </c>
      <c r="J7180" s="14"/>
      <c r="K7180" s="13"/>
      <c r="L7180" s="9">
        <f>1.05*0.4</f>
        <v>0.42000000000000004</v>
      </c>
      <c r="M7180" s="11">
        <f>L7180-H7180</f>
        <v>1.8865000000000076E-2</v>
      </c>
      <c r="N7180" s="11">
        <v>0</v>
      </c>
      <c r="P7180" s="9">
        <f>0.5*N7180/1000</f>
        <v>0</v>
      </c>
      <c r="Q7180" s="9">
        <f>P7180+O7180</f>
        <v>0</v>
      </c>
      <c r="R7180" s="11">
        <v>0</v>
      </c>
      <c r="T7180" s="9">
        <f>0.5*R7180</f>
        <v>0</v>
      </c>
      <c r="U7180" s="9">
        <f>T7180+S7180</f>
        <v>0</v>
      </c>
      <c r="V7180" s="9">
        <f>(Q7180+U7180)/(0.944*1000)</f>
        <v>0</v>
      </c>
    </row>
    <row r="7181" spans="1:22" x14ac:dyDescent="0.3">
      <c r="A7181" s="14">
        <v>7201</v>
      </c>
      <c r="B7181" s="14" t="s">
        <v>10550</v>
      </c>
      <c r="C7181" s="14" t="s">
        <v>13510</v>
      </c>
      <c r="D7181" s="14" t="s">
        <v>13504</v>
      </c>
      <c r="E7181" s="14" t="s">
        <v>13487</v>
      </c>
      <c r="F7181" s="14">
        <v>10</v>
      </c>
      <c r="G7181" s="14">
        <v>0.8</v>
      </c>
      <c r="H7181" s="15">
        <v>0.4</v>
      </c>
      <c r="I7181" s="15">
        <f>M7181-V7181</f>
        <v>2.0000000000000018E-2</v>
      </c>
      <c r="J7181" s="14"/>
      <c r="K7181" s="13"/>
      <c r="L7181" s="9">
        <f>1.05*0.4</f>
        <v>0.42000000000000004</v>
      </c>
      <c r="M7181" s="11">
        <f>L7181-H7181</f>
        <v>2.0000000000000018E-2</v>
      </c>
      <c r="N7181" s="11">
        <v>0</v>
      </c>
      <c r="P7181" s="9">
        <f>0.5*N7181/1000</f>
        <v>0</v>
      </c>
      <c r="Q7181" s="9">
        <f>P7181+O7181</f>
        <v>0</v>
      </c>
      <c r="R7181" s="11">
        <v>0</v>
      </c>
      <c r="T7181" s="9">
        <f>0.5*R7181</f>
        <v>0</v>
      </c>
      <c r="U7181" s="9">
        <f>T7181+S7181</f>
        <v>0</v>
      </c>
      <c r="V7181" s="9">
        <f>(Q7181+U7181)/(0.944*1000)</f>
        <v>0</v>
      </c>
    </row>
    <row r="7182" spans="1:22" x14ac:dyDescent="0.3">
      <c r="A7182" s="14">
        <v>7202</v>
      </c>
      <c r="B7182" s="14" t="s">
        <v>10551</v>
      </c>
      <c r="C7182" s="14" t="s">
        <v>13510</v>
      </c>
      <c r="D7182" s="14" t="s">
        <v>13504</v>
      </c>
      <c r="E7182" s="14" t="s">
        <v>13487</v>
      </c>
      <c r="F7182" s="14">
        <v>10</v>
      </c>
      <c r="G7182" s="14">
        <v>0.2</v>
      </c>
      <c r="H7182" s="15">
        <v>0.10369200000000001</v>
      </c>
      <c r="I7182" s="15">
        <f>M7182-V7182</f>
        <v>1.3080000000000036E-3</v>
      </c>
      <c r="J7182" s="14"/>
      <c r="K7182" s="13"/>
      <c r="L7182" s="9">
        <f>G7182/2*1.05</f>
        <v>0.10500000000000001</v>
      </c>
      <c r="M7182" s="11">
        <f>L7182-H7182</f>
        <v>1.3080000000000036E-3</v>
      </c>
      <c r="N7182" s="11">
        <v>0</v>
      </c>
      <c r="P7182" s="9">
        <f>0.5*N7182/1000</f>
        <v>0</v>
      </c>
      <c r="Q7182" s="9">
        <f>P7182+O7182</f>
        <v>0</v>
      </c>
      <c r="R7182" s="11">
        <v>0</v>
      </c>
      <c r="T7182" s="9">
        <f>0.5*R7182</f>
        <v>0</v>
      </c>
      <c r="U7182" s="9">
        <f>T7182+S7182</f>
        <v>0</v>
      </c>
      <c r="V7182" s="9">
        <f>(Q7182+U7182)/(0.944*1000)</f>
        <v>0</v>
      </c>
    </row>
    <row r="7183" spans="1:22" x14ac:dyDescent="0.3">
      <c r="A7183" s="14">
        <v>7203</v>
      </c>
      <c r="B7183" s="14" t="s">
        <v>10552</v>
      </c>
      <c r="C7183" s="14" t="s">
        <v>13510</v>
      </c>
      <c r="D7183" s="14" t="s">
        <v>13504</v>
      </c>
      <c r="E7183" s="14" t="s">
        <v>13487</v>
      </c>
      <c r="F7183" s="14">
        <v>10</v>
      </c>
      <c r="G7183" s="14">
        <v>0.5</v>
      </c>
      <c r="H7183" s="15">
        <v>0.33099099999999998</v>
      </c>
      <c r="I7183" s="16" t="s">
        <v>13516</v>
      </c>
      <c r="J7183" s="14"/>
      <c r="K7183" s="13"/>
      <c r="L7183" s="9">
        <f>G7183/2*1.05</f>
        <v>0.26250000000000001</v>
      </c>
      <c r="M7183" s="11">
        <f>L7183-H7183</f>
        <v>-6.8490999999999969E-2</v>
      </c>
      <c r="N7183" s="11">
        <v>0</v>
      </c>
      <c r="P7183" s="9">
        <f>0.5*N7183/1000</f>
        <v>0</v>
      </c>
      <c r="Q7183" s="9">
        <f>P7183+O7183</f>
        <v>0</v>
      </c>
      <c r="R7183" s="11">
        <v>0</v>
      </c>
      <c r="T7183" s="9">
        <f>0.5*R7183</f>
        <v>0</v>
      </c>
      <c r="U7183" s="9">
        <f>T7183+S7183</f>
        <v>0</v>
      </c>
      <c r="V7183" s="9">
        <f>(Q7183+U7183)/(0.944*1000)</f>
        <v>0</v>
      </c>
    </row>
    <row r="7184" spans="1:22" x14ac:dyDescent="0.3">
      <c r="A7184" s="14">
        <v>7204</v>
      </c>
      <c r="B7184" s="14" t="s">
        <v>10553</v>
      </c>
      <c r="C7184" s="14" t="s">
        <v>13510</v>
      </c>
      <c r="D7184" s="14" t="s">
        <v>13504</v>
      </c>
      <c r="E7184" s="14" t="s">
        <v>13487</v>
      </c>
      <c r="F7184" s="14">
        <v>10</v>
      </c>
      <c r="G7184" s="14">
        <v>2.5000000000000001E-2</v>
      </c>
      <c r="H7184" s="15">
        <v>2.3299999999999983E-3</v>
      </c>
      <c r="I7184" s="15">
        <f>M7184-V7184</f>
        <v>2.3920000000000004E-2</v>
      </c>
      <c r="J7184" s="14"/>
      <c r="K7184" s="13"/>
      <c r="L7184" s="9">
        <f>G7184*1.05</f>
        <v>2.6250000000000002E-2</v>
      </c>
      <c r="M7184" s="11">
        <f>L7184-H7184</f>
        <v>2.3920000000000004E-2</v>
      </c>
      <c r="N7184" s="11">
        <v>0</v>
      </c>
      <c r="P7184" s="9">
        <f>0.5*N7184/1000</f>
        <v>0</v>
      </c>
      <c r="Q7184" s="9">
        <f>P7184+O7184</f>
        <v>0</v>
      </c>
      <c r="R7184" s="11">
        <v>0</v>
      </c>
      <c r="T7184" s="9">
        <f>0.5*R7184</f>
        <v>0</v>
      </c>
      <c r="U7184" s="9">
        <f>T7184+S7184</f>
        <v>0</v>
      </c>
      <c r="V7184" s="9">
        <f>(Q7184+U7184)/(0.944*1000)</f>
        <v>0</v>
      </c>
    </row>
    <row r="7185" spans="1:22" x14ac:dyDescent="0.3">
      <c r="A7185" s="14">
        <v>7205</v>
      </c>
      <c r="B7185" s="14" t="s">
        <v>10554</v>
      </c>
      <c r="C7185" s="14" t="s">
        <v>13510</v>
      </c>
      <c r="D7185" s="14" t="s">
        <v>13504</v>
      </c>
      <c r="E7185" s="14" t="s">
        <v>13487</v>
      </c>
      <c r="F7185" s="14">
        <v>10</v>
      </c>
      <c r="G7185" s="14">
        <v>0.08</v>
      </c>
      <c r="H7185" s="15">
        <v>3.3000000000000002E-2</v>
      </c>
      <c r="I7185" s="15">
        <f>M7185-V7185</f>
        <v>9.0000000000000011E-3</v>
      </c>
      <c r="J7185" s="14"/>
      <c r="K7185" s="13"/>
      <c r="L7185" s="9">
        <f>G7185/2*1.05</f>
        <v>4.2000000000000003E-2</v>
      </c>
      <c r="M7185" s="11">
        <f>L7185-H7185</f>
        <v>9.0000000000000011E-3</v>
      </c>
      <c r="N7185" s="11">
        <v>0</v>
      </c>
      <c r="P7185" s="9">
        <f>0.5*N7185/1000</f>
        <v>0</v>
      </c>
      <c r="Q7185" s="9">
        <f>P7185+O7185</f>
        <v>0</v>
      </c>
      <c r="R7185" s="11">
        <v>0</v>
      </c>
      <c r="T7185" s="9">
        <f>0.5*R7185</f>
        <v>0</v>
      </c>
      <c r="U7185" s="9">
        <f>T7185+S7185</f>
        <v>0</v>
      </c>
      <c r="V7185" s="9">
        <f>(Q7185+U7185)/(0.944*1000)</f>
        <v>0</v>
      </c>
    </row>
    <row r="7186" spans="1:22" x14ac:dyDescent="0.3">
      <c r="A7186" s="14">
        <v>7206</v>
      </c>
      <c r="B7186" s="14" t="s">
        <v>10555</v>
      </c>
      <c r="C7186" s="14" t="s">
        <v>13510</v>
      </c>
      <c r="D7186" s="14" t="s">
        <v>13504</v>
      </c>
      <c r="E7186" s="14" t="s">
        <v>13487</v>
      </c>
      <c r="F7186" s="14">
        <v>10</v>
      </c>
      <c r="G7186" s="14">
        <v>0.1</v>
      </c>
      <c r="H7186" s="15">
        <v>6.8967000000000001E-2</v>
      </c>
      <c r="I7186" s="15">
        <f>M7186-V7186</f>
        <v>3.6033000000000009E-2</v>
      </c>
      <c r="J7186" s="14"/>
      <c r="K7186" s="13"/>
      <c r="L7186" s="9">
        <f>G7186*1.05</f>
        <v>0.10500000000000001</v>
      </c>
      <c r="M7186" s="11">
        <f>L7186-H7186</f>
        <v>3.6033000000000009E-2</v>
      </c>
      <c r="N7186" s="11">
        <v>0</v>
      </c>
      <c r="P7186" s="9">
        <f>0.5*N7186/1000</f>
        <v>0</v>
      </c>
      <c r="Q7186" s="9">
        <f>P7186+O7186</f>
        <v>0</v>
      </c>
      <c r="R7186" s="11">
        <v>0</v>
      </c>
      <c r="T7186" s="9">
        <f>0.5*R7186</f>
        <v>0</v>
      </c>
      <c r="U7186" s="9">
        <f>T7186+S7186</f>
        <v>0</v>
      </c>
      <c r="V7186" s="9">
        <f>(Q7186+U7186)/(0.944*1000)</f>
        <v>0</v>
      </c>
    </row>
    <row r="7187" spans="1:22" x14ac:dyDescent="0.3">
      <c r="A7187" s="14">
        <v>7207</v>
      </c>
      <c r="B7187" s="14" t="s">
        <v>10556</v>
      </c>
      <c r="C7187" s="14" t="s">
        <v>13510</v>
      </c>
      <c r="D7187" s="14" t="s">
        <v>13504</v>
      </c>
      <c r="E7187" s="14" t="s">
        <v>13487</v>
      </c>
      <c r="F7187" s="14">
        <v>10</v>
      </c>
      <c r="G7187" s="14">
        <v>0.8</v>
      </c>
      <c r="H7187" s="15">
        <v>0.4</v>
      </c>
      <c r="I7187" s="15">
        <f>M7187-V7187</f>
        <v>2.0000000000000018E-2</v>
      </c>
      <c r="J7187" s="14"/>
      <c r="K7187" s="13"/>
      <c r="L7187" s="9">
        <f>1.05*0.4</f>
        <v>0.42000000000000004</v>
      </c>
      <c r="M7187" s="11">
        <f>L7187-H7187</f>
        <v>2.0000000000000018E-2</v>
      </c>
      <c r="N7187" s="11">
        <v>0</v>
      </c>
      <c r="P7187" s="9">
        <f>0.5*N7187/1000</f>
        <v>0</v>
      </c>
      <c r="Q7187" s="9">
        <f>P7187+O7187</f>
        <v>0</v>
      </c>
      <c r="R7187" s="11">
        <v>0</v>
      </c>
      <c r="T7187" s="9">
        <f>0.5*R7187</f>
        <v>0</v>
      </c>
      <c r="U7187" s="9">
        <f>T7187+S7187</f>
        <v>0</v>
      </c>
      <c r="V7187" s="9">
        <f>(Q7187+U7187)/(0.944*1000)</f>
        <v>0</v>
      </c>
    </row>
    <row r="7188" spans="1:22" x14ac:dyDescent="0.3">
      <c r="A7188" s="14">
        <v>7208</v>
      </c>
      <c r="B7188" s="14" t="s">
        <v>10557</v>
      </c>
      <c r="C7188" s="14" t="s">
        <v>13510</v>
      </c>
      <c r="D7188" s="14" t="s">
        <v>13504</v>
      </c>
      <c r="E7188" s="14" t="s">
        <v>13487</v>
      </c>
      <c r="F7188" s="14">
        <v>10</v>
      </c>
      <c r="G7188" s="14">
        <v>0.1</v>
      </c>
      <c r="H7188" s="15">
        <v>6.3859999999999958E-3</v>
      </c>
      <c r="I7188" s="15">
        <f>M7188-V7188</f>
        <v>9.8614000000000007E-2</v>
      </c>
      <c r="J7188" s="14"/>
      <c r="K7188" s="13"/>
      <c r="L7188" s="9">
        <f>G7188*1.05</f>
        <v>0.10500000000000001</v>
      </c>
      <c r="M7188" s="11">
        <f>L7188-H7188</f>
        <v>9.8614000000000007E-2</v>
      </c>
      <c r="N7188" s="11">
        <v>0</v>
      </c>
      <c r="P7188" s="9">
        <f>0.5*N7188/1000</f>
        <v>0</v>
      </c>
      <c r="Q7188" s="9">
        <f>P7188+O7188</f>
        <v>0</v>
      </c>
      <c r="R7188" s="11">
        <v>0</v>
      </c>
      <c r="T7188" s="9">
        <f>0.5*R7188</f>
        <v>0</v>
      </c>
      <c r="U7188" s="9">
        <f>T7188+S7188</f>
        <v>0</v>
      </c>
      <c r="V7188" s="9">
        <f>(Q7188+U7188)/(0.944*1000)</f>
        <v>0</v>
      </c>
    </row>
    <row r="7189" spans="1:22" x14ac:dyDescent="0.3">
      <c r="A7189" s="14">
        <v>7209</v>
      </c>
      <c r="B7189" s="14" t="s">
        <v>10558</v>
      </c>
      <c r="C7189" s="14" t="s">
        <v>13510</v>
      </c>
      <c r="D7189" s="14" t="s">
        <v>13504</v>
      </c>
      <c r="E7189" s="14" t="s">
        <v>13487</v>
      </c>
      <c r="F7189" s="14">
        <v>10</v>
      </c>
      <c r="G7189" s="14">
        <v>0.1</v>
      </c>
      <c r="H7189" s="15">
        <v>4.5761999999999997E-2</v>
      </c>
      <c r="I7189" s="15">
        <f>M7189-V7189</f>
        <v>4.4937152542372891E-2</v>
      </c>
      <c r="J7189" s="14"/>
      <c r="K7189" s="13"/>
      <c r="L7189" s="9">
        <f>G7189*1.05</f>
        <v>0.10500000000000001</v>
      </c>
      <c r="M7189" s="11">
        <f>L7189-H7189</f>
        <v>5.9238000000000013E-2</v>
      </c>
      <c r="N7189" s="11">
        <v>0</v>
      </c>
      <c r="P7189" s="9">
        <f>0.5*N7189/1000</f>
        <v>0</v>
      </c>
      <c r="Q7189" s="9">
        <f>P7189+O7189</f>
        <v>0</v>
      </c>
      <c r="R7189" s="11">
        <v>18</v>
      </c>
      <c r="S7189" s="9">
        <f>0.75*R7189</f>
        <v>13.5</v>
      </c>
      <c r="U7189" s="9">
        <f>T7189+S7189</f>
        <v>13.5</v>
      </c>
      <c r="V7189" s="9">
        <f>(Q7189+U7189)/(0.944*1000)</f>
        <v>1.4300847457627119E-2</v>
      </c>
    </row>
    <row r="7190" spans="1:22" x14ac:dyDescent="0.3">
      <c r="A7190" s="14">
        <v>7210</v>
      </c>
      <c r="B7190" s="14" t="s">
        <v>10559</v>
      </c>
      <c r="C7190" s="14" t="s">
        <v>13510</v>
      </c>
      <c r="D7190" s="14" t="s">
        <v>13504</v>
      </c>
      <c r="E7190" s="14" t="s">
        <v>13487</v>
      </c>
      <c r="F7190" s="14">
        <v>10</v>
      </c>
      <c r="G7190" s="14">
        <v>0.4</v>
      </c>
      <c r="H7190" s="15">
        <v>2.8093000000000017E-2</v>
      </c>
      <c r="I7190" s="15">
        <f>M7190-V7190</f>
        <v>0.39190700000000001</v>
      </c>
      <c r="J7190" s="14"/>
      <c r="K7190" s="13"/>
      <c r="L7190" s="9">
        <f>G7190*1.05</f>
        <v>0.42000000000000004</v>
      </c>
      <c r="M7190" s="11">
        <f>L7190-H7190</f>
        <v>0.39190700000000001</v>
      </c>
      <c r="N7190" s="11">
        <v>0</v>
      </c>
      <c r="P7190" s="9">
        <f>0.5*N7190/1000</f>
        <v>0</v>
      </c>
      <c r="Q7190" s="9">
        <f>P7190+O7190</f>
        <v>0</v>
      </c>
      <c r="R7190" s="11">
        <v>0</v>
      </c>
      <c r="T7190" s="9">
        <f>0.5*R7190</f>
        <v>0</v>
      </c>
      <c r="U7190" s="9">
        <f>T7190+S7190</f>
        <v>0</v>
      </c>
      <c r="V7190" s="9">
        <f>(Q7190+U7190)/(0.944*1000)</f>
        <v>0</v>
      </c>
    </row>
    <row r="7191" spans="1:22" x14ac:dyDescent="0.3">
      <c r="A7191" s="14">
        <v>7211</v>
      </c>
      <c r="B7191" s="14" t="s">
        <v>10560</v>
      </c>
      <c r="C7191" s="14" t="s">
        <v>13510</v>
      </c>
      <c r="D7191" s="14" t="s">
        <v>13504</v>
      </c>
      <c r="E7191" s="14" t="s">
        <v>13487</v>
      </c>
      <c r="F7191" s="14">
        <v>10</v>
      </c>
      <c r="G7191" s="14">
        <v>0.04</v>
      </c>
      <c r="H7191" s="15">
        <v>2.1980000000000003E-3</v>
      </c>
      <c r="I7191" s="15">
        <f>M7191-V7191</f>
        <v>3.9802000000000004E-2</v>
      </c>
      <c r="J7191" s="14"/>
      <c r="K7191" s="13"/>
      <c r="L7191" s="9">
        <f>G7191*1.05</f>
        <v>4.2000000000000003E-2</v>
      </c>
      <c r="M7191" s="11">
        <f>L7191-H7191</f>
        <v>3.9802000000000004E-2</v>
      </c>
      <c r="N7191" s="11">
        <v>0</v>
      </c>
      <c r="P7191" s="9">
        <f>0.5*N7191/1000</f>
        <v>0</v>
      </c>
      <c r="Q7191" s="9">
        <f>P7191+O7191</f>
        <v>0</v>
      </c>
      <c r="R7191" s="11">
        <v>0</v>
      </c>
      <c r="T7191" s="9">
        <f>0.5*R7191</f>
        <v>0</v>
      </c>
      <c r="U7191" s="9">
        <f>T7191+S7191</f>
        <v>0</v>
      </c>
      <c r="V7191" s="9">
        <f>(Q7191+U7191)/(0.944*1000)</f>
        <v>0</v>
      </c>
    </row>
    <row r="7192" spans="1:22" x14ac:dyDescent="0.3">
      <c r="A7192" s="14">
        <v>7212</v>
      </c>
      <c r="B7192" s="14" t="s">
        <v>10561</v>
      </c>
      <c r="C7192" s="14" t="s">
        <v>13510</v>
      </c>
      <c r="D7192" s="14" t="s">
        <v>13504</v>
      </c>
      <c r="E7192" s="14" t="s">
        <v>13487</v>
      </c>
      <c r="F7192" s="14">
        <v>10</v>
      </c>
      <c r="G7192" s="14">
        <v>0.04</v>
      </c>
      <c r="H7192" s="15">
        <v>2.2040000000000007E-3</v>
      </c>
      <c r="I7192" s="15">
        <f>M7192-V7192</f>
        <v>3.9796000000000005E-2</v>
      </c>
      <c r="J7192" s="14"/>
      <c r="K7192" s="13"/>
      <c r="L7192" s="9">
        <f>G7192*1.05</f>
        <v>4.2000000000000003E-2</v>
      </c>
      <c r="M7192" s="11">
        <f>L7192-H7192</f>
        <v>3.9796000000000005E-2</v>
      </c>
      <c r="N7192" s="11">
        <v>0</v>
      </c>
      <c r="P7192" s="9">
        <f>0.5*N7192/1000</f>
        <v>0</v>
      </c>
      <c r="Q7192" s="9">
        <f>P7192+O7192</f>
        <v>0</v>
      </c>
      <c r="R7192" s="11">
        <v>0</v>
      </c>
      <c r="T7192" s="9">
        <f>0.5*R7192</f>
        <v>0</v>
      </c>
      <c r="U7192" s="9">
        <f>T7192+S7192</f>
        <v>0</v>
      </c>
      <c r="V7192" s="9">
        <f>(Q7192+U7192)/(0.944*1000)</f>
        <v>0</v>
      </c>
    </row>
    <row r="7193" spans="1:22" x14ac:dyDescent="0.3">
      <c r="A7193" s="14">
        <v>7213</v>
      </c>
      <c r="B7193" s="14" t="s">
        <v>10562</v>
      </c>
      <c r="C7193" s="14" t="s">
        <v>13510</v>
      </c>
      <c r="D7193" s="14" t="s">
        <v>13504</v>
      </c>
      <c r="E7193" s="14" t="s">
        <v>13487</v>
      </c>
      <c r="F7193" s="14">
        <v>10</v>
      </c>
      <c r="G7193" s="14">
        <v>0.04</v>
      </c>
      <c r="H7193" s="15">
        <v>2.6460000000000008E-3</v>
      </c>
      <c r="I7193" s="15">
        <f>M7193-V7193</f>
        <v>3.9354E-2</v>
      </c>
      <c r="J7193" s="14"/>
      <c r="K7193" s="13"/>
      <c r="L7193" s="9">
        <f>G7193*1.05</f>
        <v>4.2000000000000003E-2</v>
      </c>
      <c r="M7193" s="11">
        <f>L7193-H7193</f>
        <v>3.9354E-2</v>
      </c>
      <c r="N7193" s="11">
        <v>0</v>
      </c>
      <c r="P7193" s="9">
        <f>0.5*N7193/1000</f>
        <v>0</v>
      </c>
      <c r="Q7193" s="9">
        <f>P7193+O7193</f>
        <v>0</v>
      </c>
      <c r="R7193" s="11">
        <v>0</v>
      </c>
      <c r="T7193" s="9">
        <f>0.5*R7193</f>
        <v>0</v>
      </c>
      <c r="U7193" s="9">
        <f>T7193+S7193</f>
        <v>0</v>
      </c>
      <c r="V7193" s="9">
        <f>(Q7193+U7193)/(0.944*1000)</f>
        <v>0</v>
      </c>
    </row>
    <row r="7194" spans="1:22" x14ac:dyDescent="0.3">
      <c r="A7194" s="14">
        <v>7214</v>
      </c>
      <c r="B7194" s="14" t="s">
        <v>10563</v>
      </c>
      <c r="C7194" s="14" t="s">
        <v>13510</v>
      </c>
      <c r="D7194" s="14" t="s">
        <v>13504</v>
      </c>
      <c r="E7194" s="14" t="s">
        <v>13487</v>
      </c>
      <c r="F7194" s="14">
        <v>10</v>
      </c>
      <c r="G7194" s="14">
        <v>0.04</v>
      </c>
      <c r="H7194" s="15">
        <v>2E-3</v>
      </c>
      <c r="I7194" s="15">
        <f>M7194-V7194</f>
        <v>0.04</v>
      </c>
      <c r="J7194" s="14"/>
      <c r="K7194" s="13"/>
      <c r="L7194" s="9">
        <f>G7194*1.05</f>
        <v>4.2000000000000003E-2</v>
      </c>
      <c r="M7194" s="11">
        <f>L7194-H7194</f>
        <v>0.04</v>
      </c>
      <c r="N7194" s="11">
        <v>0</v>
      </c>
      <c r="P7194" s="9">
        <f>0.5*N7194/1000</f>
        <v>0</v>
      </c>
      <c r="Q7194" s="9">
        <f>P7194+O7194</f>
        <v>0</v>
      </c>
      <c r="R7194" s="11">
        <v>0</v>
      </c>
      <c r="T7194" s="9">
        <f>0.5*R7194</f>
        <v>0</v>
      </c>
      <c r="U7194" s="9">
        <f>T7194+S7194</f>
        <v>0</v>
      </c>
      <c r="V7194" s="9">
        <f>(Q7194+U7194)/(0.944*1000)</f>
        <v>0</v>
      </c>
    </row>
    <row r="7195" spans="1:22" x14ac:dyDescent="0.3">
      <c r="A7195" s="14">
        <v>7215</v>
      </c>
      <c r="B7195" s="14" t="s">
        <v>10564</v>
      </c>
      <c r="C7195" s="14" t="s">
        <v>13510</v>
      </c>
      <c r="D7195" s="14" t="s">
        <v>13504</v>
      </c>
      <c r="E7195" s="14" t="s">
        <v>13487</v>
      </c>
      <c r="F7195" s="14">
        <v>10</v>
      </c>
      <c r="G7195" s="14">
        <v>0.04</v>
      </c>
      <c r="H7195" s="15">
        <v>4.850000000000001E-3</v>
      </c>
      <c r="I7195" s="15">
        <f>M7195-V7195</f>
        <v>3.7150000000000002E-2</v>
      </c>
      <c r="J7195" s="14"/>
      <c r="K7195" s="13"/>
      <c r="L7195" s="9">
        <f>G7195*1.05</f>
        <v>4.2000000000000003E-2</v>
      </c>
      <c r="M7195" s="11">
        <f>L7195-H7195</f>
        <v>3.7150000000000002E-2</v>
      </c>
      <c r="N7195" s="11">
        <v>0</v>
      </c>
      <c r="P7195" s="9">
        <f>0.5*N7195/1000</f>
        <v>0</v>
      </c>
      <c r="Q7195" s="9">
        <f>P7195+O7195</f>
        <v>0</v>
      </c>
      <c r="R7195" s="11">
        <v>0</v>
      </c>
      <c r="T7195" s="9">
        <f>0.5*R7195</f>
        <v>0</v>
      </c>
      <c r="U7195" s="9">
        <f>T7195+S7195</f>
        <v>0</v>
      </c>
      <c r="V7195" s="9">
        <f>(Q7195+U7195)/(0.944*1000)</f>
        <v>0</v>
      </c>
    </row>
    <row r="7196" spans="1:22" x14ac:dyDescent="0.3">
      <c r="A7196" s="14">
        <v>7216</v>
      </c>
      <c r="B7196" s="14" t="s">
        <v>10565</v>
      </c>
      <c r="C7196" s="14" t="s">
        <v>13510</v>
      </c>
      <c r="D7196" s="14" t="s">
        <v>13504</v>
      </c>
      <c r="E7196" s="14" t="s">
        <v>13487</v>
      </c>
      <c r="F7196" s="14">
        <v>10</v>
      </c>
      <c r="G7196" s="14">
        <v>0.1</v>
      </c>
      <c r="H7196" s="15">
        <v>6.8629999999999993E-3</v>
      </c>
      <c r="I7196" s="15">
        <f>M7196-V7196</f>
        <v>9.8137000000000016E-2</v>
      </c>
      <c r="J7196" s="14"/>
      <c r="K7196" s="13"/>
      <c r="L7196" s="9">
        <f>G7196*1.05</f>
        <v>0.10500000000000001</v>
      </c>
      <c r="M7196" s="11">
        <f>L7196-H7196</f>
        <v>9.8137000000000016E-2</v>
      </c>
      <c r="N7196" s="11">
        <v>0</v>
      </c>
      <c r="P7196" s="9">
        <f>0.5*N7196/1000</f>
        <v>0</v>
      </c>
      <c r="Q7196" s="9">
        <f>P7196+O7196</f>
        <v>0</v>
      </c>
      <c r="R7196" s="11">
        <v>0</v>
      </c>
      <c r="T7196" s="9">
        <f>0.5*R7196</f>
        <v>0</v>
      </c>
      <c r="U7196" s="9">
        <f>T7196+S7196</f>
        <v>0</v>
      </c>
      <c r="V7196" s="9">
        <f>(Q7196+U7196)/(0.944*1000)</f>
        <v>0</v>
      </c>
    </row>
    <row r="7197" spans="1:22" x14ac:dyDescent="0.3">
      <c r="A7197" s="14">
        <v>7217</v>
      </c>
      <c r="B7197" s="14" t="s">
        <v>10566</v>
      </c>
      <c r="C7197" s="14" t="s">
        <v>13510</v>
      </c>
      <c r="D7197" s="14" t="s">
        <v>13504</v>
      </c>
      <c r="E7197" s="14" t="s">
        <v>13487</v>
      </c>
      <c r="F7197" s="14">
        <v>10</v>
      </c>
      <c r="G7197" s="14">
        <v>2.5000000000000001E-2</v>
      </c>
      <c r="H7197" s="15">
        <v>1.4218E-2</v>
      </c>
      <c r="I7197" s="15">
        <f>M7197-V7197</f>
        <v>1.2032000000000003E-2</v>
      </c>
      <c r="J7197" s="14"/>
      <c r="K7197" s="13"/>
      <c r="L7197" s="9">
        <f>G7197*1.05</f>
        <v>2.6250000000000002E-2</v>
      </c>
      <c r="M7197" s="11">
        <f>L7197-H7197</f>
        <v>1.2032000000000003E-2</v>
      </c>
      <c r="N7197" s="11">
        <v>0</v>
      </c>
      <c r="P7197" s="9">
        <f>0.5*N7197/1000</f>
        <v>0</v>
      </c>
      <c r="Q7197" s="9">
        <f>P7197+O7197</f>
        <v>0</v>
      </c>
      <c r="R7197" s="11">
        <v>0</v>
      </c>
      <c r="T7197" s="9">
        <f>0.5*R7197</f>
        <v>0</v>
      </c>
      <c r="U7197" s="9">
        <f>T7197+S7197</f>
        <v>0</v>
      </c>
      <c r="V7197" s="9">
        <f>(Q7197+U7197)/(0.944*1000)</f>
        <v>0</v>
      </c>
    </row>
    <row r="7198" spans="1:22" x14ac:dyDescent="0.3">
      <c r="A7198" s="14">
        <v>7218</v>
      </c>
      <c r="B7198" s="14" t="s">
        <v>10567</v>
      </c>
      <c r="C7198" s="14" t="s">
        <v>13510</v>
      </c>
      <c r="D7198" s="14" t="s">
        <v>13504</v>
      </c>
      <c r="E7198" s="14" t="s">
        <v>13487</v>
      </c>
      <c r="F7198" s="14">
        <v>10</v>
      </c>
      <c r="G7198" s="14">
        <v>6.3E-2</v>
      </c>
      <c r="H7198" s="15">
        <v>5.7936999999999995E-2</v>
      </c>
      <c r="I7198" s="15">
        <f>M7198-V7198</f>
        <v>8.213000000000005E-3</v>
      </c>
      <c r="J7198" s="14"/>
      <c r="K7198" s="13"/>
      <c r="L7198" s="9">
        <f>G7198*1.05</f>
        <v>6.615E-2</v>
      </c>
      <c r="M7198" s="11">
        <f>L7198-H7198</f>
        <v>8.213000000000005E-3</v>
      </c>
      <c r="N7198" s="11">
        <v>0</v>
      </c>
      <c r="P7198" s="9">
        <f>0.5*N7198/1000</f>
        <v>0</v>
      </c>
      <c r="Q7198" s="9">
        <f>P7198+O7198</f>
        <v>0</v>
      </c>
      <c r="R7198" s="11">
        <v>0</v>
      </c>
      <c r="T7198" s="9">
        <f>0.5*R7198</f>
        <v>0</v>
      </c>
      <c r="U7198" s="9">
        <f>T7198+S7198</f>
        <v>0</v>
      </c>
      <c r="V7198" s="9">
        <f>(Q7198+U7198)/(0.944*1000)</f>
        <v>0</v>
      </c>
    </row>
    <row r="7199" spans="1:22" x14ac:dyDescent="0.3">
      <c r="A7199" s="14">
        <v>7219</v>
      </c>
      <c r="B7199" s="14" t="s">
        <v>10568</v>
      </c>
      <c r="C7199" s="14" t="s">
        <v>13510</v>
      </c>
      <c r="D7199" s="14" t="s">
        <v>13504</v>
      </c>
      <c r="E7199" s="14" t="s">
        <v>13487</v>
      </c>
      <c r="F7199" s="14">
        <v>10</v>
      </c>
      <c r="G7199" s="14">
        <v>6.3E-2</v>
      </c>
      <c r="H7199" s="15">
        <v>3.8557000000000001E-2</v>
      </c>
      <c r="I7199" s="15">
        <f>M7199-V7199</f>
        <v>2.7592999999999999E-2</v>
      </c>
      <c r="J7199" s="14"/>
      <c r="K7199" s="13"/>
      <c r="L7199" s="9">
        <f>G7199*1.05</f>
        <v>6.615E-2</v>
      </c>
      <c r="M7199" s="11">
        <f>L7199-H7199</f>
        <v>2.7592999999999999E-2</v>
      </c>
      <c r="N7199" s="11">
        <v>0</v>
      </c>
      <c r="P7199" s="9">
        <f>0.5*N7199/1000</f>
        <v>0</v>
      </c>
      <c r="Q7199" s="9">
        <f>P7199+O7199</f>
        <v>0</v>
      </c>
      <c r="R7199" s="11">
        <v>0</v>
      </c>
      <c r="T7199" s="9">
        <f>0.5*R7199</f>
        <v>0</v>
      </c>
      <c r="U7199" s="9">
        <f>T7199+S7199</f>
        <v>0</v>
      </c>
      <c r="V7199" s="9">
        <f>(Q7199+U7199)/(0.944*1000)</f>
        <v>0</v>
      </c>
    </row>
    <row r="7200" spans="1:22" x14ac:dyDescent="0.3">
      <c r="A7200" s="14">
        <v>7220</v>
      </c>
      <c r="B7200" s="14" t="s">
        <v>10569</v>
      </c>
      <c r="C7200" s="14" t="s">
        <v>13510</v>
      </c>
      <c r="D7200" s="14" t="s">
        <v>13504</v>
      </c>
      <c r="E7200" s="14" t="s">
        <v>13487</v>
      </c>
      <c r="F7200" s="14">
        <v>10</v>
      </c>
      <c r="G7200" s="14">
        <v>6.3E-2</v>
      </c>
      <c r="H7200" s="15">
        <v>2.9036000000000003E-2</v>
      </c>
      <c r="I7200" s="15">
        <f>M7200-V7200</f>
        <v>3.7113999999999994E-2</v>
      </c>
      <c r="J7200" s="14"/>
      <c r="K7200" s="13"/>
      <c r="L7200" s="9">
        <f>G7200*1.05</f>
        <v>6.615E-2</v>
      </c>
      <c r="M7200" s="11">
        <f>L7200-H7200</f>
        <v>3.7113999999999994E-2</v>
      </c>
      <c r="N7200" s="11">
        <v>0</v>
      </c>
      <c r="P7200" s="9">
        <f>0.5*N7200/1000</f>
        <v>0</v>
      </c>
      <c r="Q7200" s="9">
        <f>P7200+O7200</f>
        <v>0</v>
      </c>
      <c r="R7200" s="11">
        <v>0</v>
      </c>
      <c r="T7200" s="9">
        <f>0.5*R7200</f>
        <v>0</v>
      </c>
      <c r="U7200" s="9">
        <f>T7200+S7200</f>
        <v>0</v>
      </c>
      <c r="V7200" s="9">
        <f>(Q7200+U7200)/(0.944*1000)</f>
        <v>0</v>
      </c>
    </row>
    <row r="7201" spans="1:22" x14ac:dyDescent="0.3">
      <c r="A7201" s="14">
        <v>7221</v>
      </c>
      <c r="B7201" s="14" t="s">
        <v>10570</v>
      </c>
      <c r="C7201" s="14" t="s">
        <v>13510</v>
      </c>
      <c r="D7201" s="14" t="s">
        <v>13504</v>
      </c>
      <c r="E7201" s="14" t="s">
        <v>13487</v>
      </c>
      <c r="F7201" s="14">
        <v>10</v>
      </c>
      <c r="G7201" s="14">
        <v>6.3E-2</v>
      </c>
      <c r="H7201" s="15">
        <v>4.8728E-2</v>
      </c>
      <c r="I7201" s="15">
        <f>M7201-V7201</f>
        <v>1.7422E-2</v>
      </c>
      <c r="J7201" s="14"/>
      <c r="K7201" s="13"/>
      <c r="L7201" s="9">
        <f>G7201*1.05</f>
        <v>6.615E-2</v>
      </c>
      <c r="M7201" s="11">
        <f>L7201-H7201</f>
        <v>1.7422E-2</v>
      </c>
      <c r="N7201" s="11">
        <v>0</v>
      </c>
      <c r="P7201" s="9">
        <f>0.5*N7201/1000</f>
        <v>0</v>
      </c>
      <c r="Q7201" s="9">
        <f>P7201+O7201</f>
        <v>0</v>
      </c>
      <c r="R7201" s="11">
        <v>0</v>
      </c>
      <c r="T7201" s="9">
        <f>0.5*R7201</f>
        <v>0</v>
      </c>
      <c r="U7201" s="9">
        <f>T7201+S7201</f>
        <v>0</v>
      </c>
      <c r="V7201" s="9">
        <f>(Q7201+U7201)/(0.944*1000)</f>
        <v>0</v>
      </c>
    </row>
    <row r="7202" spans="1:22" x14ac:dyDescent="0.3">
      <c r="A7202" s="14">
        <v>7222</v>
      </c>
      <c r="B7202" s="14" t="s">
        <v>10571</v>
      </c>
      <c r="C7202" s="14" t="s">
        <v>13510</v>
      </c>
      <c r="D7202" s="14" t="s">
        <v>13504</v>
      </c>
      <c r="E7202" s="14" t="s">
        <v>13487</v>
      </c>
      <c r="F7202" s="14">
        <v>10</v>
      </c>
      <c r="G7202" s="14">
        <v>6.3E-2</v>
      </c>
      <c r="H7202" s="15">
        <v>4.7539999999999999E-2</v>
      </c>
      <c r="I7202" s="15">
        <f>M7202-V7202</f>
        <v>1.8610000000000002E-2</v>
      </c>
      <c r="J7202" s="14"/>
      <c r="K7202" s="13"/>
      <c r="L7202" s="9">
        <f>G7202*1.05</f>
        <v>6.615E-2</v>
      </c>
      <c r="M7202" s="11">
        <f>L7202-H7202</f>
        <v>1.8610000000000002E-2</v>
      </c>
      <c r="N7202" s="11">
        <v>0</v>
      </c>
      <c r="P7202" s="9">
        <f>0.5*N7202/1000</f>
        <v>0</v>
      </c>
      <c r="Q7202" s="9">
        <f>P7202+O7202</f>
        <v>0</v>
      </c>
      <c r="R7202" s="11">
        <v>0</v>
      </c>
      <c r="T7202" s="9">
        <f>0.5*R7202</f>
        <v>0</v>
      </c>
      <c r="U7202" s="9">
        <f>T7202+S7202</f>
        <v>0</v>
      </c>
      <c r="V7202" s="9">
        <f>(Q7202+U7202)/(0.944*1000)</f>
        <v>0</v>
      </c>
    </row>
    <row r="7203" spans="1:22" x14ac:dyDescent="0.3">
      <c r="A7203" s="14">
        <v>7223</v>
      </c>
      <c r="B7203" s="14" t="s">
        <v>10572</v>
      </c>
      <c r="C7203" s="14" t="s">
        <v>13510</v>
      </c>
      <c r="D7203" s="14" t="s">
        <v>13504</v>
      </c>
      <c r="E7203" s="14" t="s">
        <v>13487</v>
      </c>
      <c r="F7203" s="14">
        <v>10</v>
      </c>
      <c r="G7203" s="14">
        <v>6.3E-2</v>
      </c>
      <c r="H7203" s="15">
        <v>5.0155999999999999E-2</v>
      </c>
      <c r="I7203" s="15">
        <f>M7203-V7203</f>
        <v>1.5994000000000001E-2</v>
      </c>
      <c r="J7203" s="14"/>
      <c r="K7203" s="13"/>
      <c r="L7203" s="9">
        <f>G7203*1.05</f>
        <v>6.615E-2</v>
      </c>
      <c r="M7203" s="11">
        <f>L7203-H7203</f>
        <v>1.5994000000000001E-2</v>
      </c>
      <c r="N7203" s="11">
        <v>0</v>
      </c>
      <c r="P7203" s="9">
        <f>0.5*N7203/1000</f>
        <v>0</v>
      </c>
      <c r="Q7203" s="9">
        <f>P7203+O7203</f>
        <v>0</v>
      </c>
      <c r="R7203" s="11">
        <v>0</v>
      </c>
      <c r="T7203" s="9">
        <f>0.5*R7203</f>
        <v>0</v>
      </c>
      <c r="U7203" s="9">
        <f>T7203+S7203</f>
        <v>0</v>
      </c>
      <c r="V7203" s="9">
        <f>(Q7203+U7203)/(0.944*1000)</f>
        <v>0</v>
      </c>
    </row>
    <row r="7204" spans="1:22" x14ac:dyDescent="0.3">
      <c r="A7204" s="14">
        <v>7224</v>
      </c>
      <c r="B7204" s="14" t="s">
        <v>10573</v>
      </c>
      <c r="C7204" s="14" t="s">
        <v>13510</v>
      </c>
      <c r="D7204" s="14" t="s">
        <v>13504</v>
      </c>
      <c r="E7204" s="14" t="s">
        <v>13487</v>
      </c>
      <c r="F7204" s="14">
        <v>10</v>
      </c>
      <c r="G7204" s="14">
        <v>0.25</v>
      </c>
      <c r="H7204" s="15">
        <v>4.8554E-2</v>
      </c>
      <c r="I7204" s="15">
        <f>M7204-V7204</f>
        <v>0.21394600000000003</v>
      </c>
      <c r="J7204" s="14"/>
      <c r="K7204" s="13"/>
      <c r="L7204" s="9">
        <f>G7204*1.05</f>
        <v>0.26250000000000001</v>
      </c>
      <c r="M7204" s="11">
        <f>L7204-H7204</f>
        <v>0.21394600000000003</v>
      </c>
      <c r="N7204" s="11">
        <v>0</v>
      </c>
      <c r="P7204" s="9">
        <f>0.5*N7204/1000</f>
        <v>0</v>
      </c>
      <c r="Q7204" s="9">
        <f>P7204+O7204</f>
        <v>0</v>
      </c>
      <c r="R7204" s="11">
        <v>0</v>
      </c>
      <c r="T7204" s="9">
        <f>0.5*R7204</f>
        <v>0</v>
      </c>
      <c r="U7204" s="9">
        <f>T7204+S7204</f>
        <v>0</v>
      </c>
      <c r="V7204" s="9">
        <f>(Q7204+U7204)/(0.944*1000)</f>
        <v>0</v>
      </c>
    </row>
    <row r="7205" spans="1:22" x14ac:dyDescent="0.3">
      <c r="A7205" s="14">
        <v>7225</v>
      </c>
      <c r="B7205" s="14" t="s">
        <v>10574</v>
      </c>
      <c r="C7205" s="14" t="s">
        <v>13510</v>
      </c>
      <c r="D7205" s="14" t="s">
        <v>13504</v>
      </c>
      <c r="E7205" s="14" t="s">
        <v>13487</v>
      </c>
      <c r="F7205" s="14">
        <v>10</v>
      </c>
      <c r="G7205" s="14">
        <v>0.5</v>
      </c>
      <c r="H7205" s="15">
        <v>0.25279099999999999</v>
      </c>
      <c r="I7205" s="15">
        <f>M7205-V7205</f>
        <v>9.7090000000000232E-3</v>
      </c>
      <c r="J7205" s="14"/>
      <c r="K7205" s="13"/>
      <c r="L7205" s="9">
        <f>G7205/2*1.05</f>
        <v>0.26250000000000001</v>
      </c>
      <c r="M7205" s="11">
        <f>L7205-H7205</f>
        <v>9.7090000000000232E-3</v>
      </c>
      <c r="N7205" s="11">
        <v>0</v>
      </c>
      <c r="P7205" s="9">
        <f>0.5*N7205/1000</f>
        <v>0</v>
      </c>
      <c r="Q7205" s="9">
        <f>P7205+O7205</f>
        <v>0</v>
      </c>
      <c r="R7205" s="11">
        <v>0</v>
      </c>
      <c r="T7205" s="9">
        <f>0.5*R7205</f>
        <v>0</v>
      </c>
      <c r="U7205" s="9">
        <f>T7205+S7205</f>
        <v>0</v>
      </c>
      <c r="V7205" s="9">
        <f>(Q7205+U7205)/(0.944*1000)</f>
        <v>0</v>
      </c>
    </row>
    <row r="7206" spans="1:22" x14ac:dyDescent="0.3">
      <c r="A7206" s="14">
        <v>7226</v>
      </c>
      <c r="B7206" s="14" t="s">
        <v>10575</v>
      </c>
      <c r="C7206" s="14" t="s">
        <v>13510</v>
      </c>
      <c r="D7206" s="14" t="s">
        <v>13504</v>
      </c>
      <c r="E7206" s="14" t="s">
        <v>13487</v>
      </c>
      <c r="F7206" s="14">
        <v>10</v>
      </c>
      <c r="G7206" s="14">
        <v>0.04</v>
      </c>
      <c r="H7206" s="15">
        <v>9.2600000000000191E-4</v>
      </c>
      <c r="I7206" s="15">
        <f>M7206-V7206</f>
        <v>4.1073999999999999E-2</v>
      </c>
      <c r="J7206" s="14"/>
      <c r="K7206" s="13"/>
      <c r="L7206" s="9">
        <f>G7206*1.05</f>
        <v>4.2000000000000003E-2</v>
      </c>
      <c r="M7206" s="11">
        <f>L7206-H7206</f>
        <v>4.1073999999999999E-2</v>
      </c>
      <c r="N7206" s="11">
        <v>0</v>
      </c>
      <c r="P7206" s="9">
        <f>0.5*N7206/1000</f>
        <v>0</v>
      </c>
      <c r="Q7206" s="9">
        <f>P7206+O7206</f>
        <v>0</v>
      </c>
      <c r="R7206" s="11">
        <v>0</v>
      </c>
      <c r="T7206" s="9">
        <f>0.5*R7206</f>
        <v>0</v>
      </c>
      <c r="U7206" s="9">
        <f>T7206+S7206</f>
        <v>0</v>
      </c>
      <c r="V7206" s="9">
        <f>(Q7206+U7206)/(0.944*1000)</f>
        <v>0</v>
      </c>
    </row>
    <row r="7207" spans="1:22" x14ac:dyDescent="0.3">
      <c r="A7207" s="14">
        <v>7227</v>
      </c>
      <c r="B7207" s="14" t="s">
        <v>10576</v>
      </c>
      <c r="C7207" s="14" t="s">
        <v>13510</v>
      </c>
      <c r="D7207" s="14" t="s">
        <v>13504</v>
      </c>
      <c r="E7207" s="14" t="s">
        <v>13487</v>
      </c>
      <c r="F7207" s="14">
        <v>10</v>
      </c>
      <c r="G7207" s="14">
        <v>0.5</v>
      </c>
      <c r="H7207" s="15">
        <v>0.25326499999999996</v>
      </c>
      <c r="I7207" s="15">
        <f>M7207-V7207</f>
        <v>9.2350000000000487E-3</v>
      </c>
      <c r="J7207" s="14"/>
      <c r="K7207" s="13"/>
      <c r="L7207" s="9">
        <f>G7207/2*1.05</f>
        <v>0.26250000000000001</v>
      </c>
      <c r="M7207" s="11">
        <f>L7207-H7207</f>
        <v>9.2350000000000487E-3</v>
      </c>
      <c r="N7207" s="11">
        <v>0</v>
      </c>
      <c r="P7207" s="9">
        <f>0.5*N7207/1000</f>
        <v>0</v>
      </c>
      <c r="Q7207" s="9">
        <f>P7207+O7207</f>
        <v>0</v>
      </c>
      <c r="R7207" s="11">
        <v>0</v>
      </c>
      <c r="T7207" s="9">
        <f>0.5*R7207</f>
        <v>0</v>
      </c>
      <c r="U7207" s="9">
        <f>T7207+S7207</f>
        <v>0</v>
      </c>
      <c r="V7207" s="9">
        <f>(Q7207+U7207)/(0.944*1000)</f>
        <v>0</v>
      </c>
    </row>
    <row r="7208" spans="1:22" x14ac:dyDescent="0.3">
      <c r="A7208" s="14">
        <v>7228</v>
      </c>
      <c r="B7208" s="14" t="s">
        <v>10577</v>
      </c>
      <c r="C7208" s="14" t="s">
        <v>13510</v>
      </c>
      <c r="D7208" s="14" t="s">
        <v>13504</v>
      </c>
      <c r="E7208" s="14" t="s">
        <v>13487</v>
      </c>
      <c r="F7208" s="14">
        <v>10</v>
      </c>
      <c r="G7208" s="14">
        <v>0.63</v>
      </c>
      <c r="H7208" s="15">
        <v>1.0216000000000008E-2</v>
      </c>
      <c r="I7208" s="15">
        <f>M7208-V7208</f>
        <v>0.65128400000000009</v>
      </c>
      <c r="J7208" s="14"/>
      <c r="K7208" s="13"/>
      <c r="L7208" s="9">
        <f>G7208*1.05</f>
        <v>0.66150000000000009</v>
      </c>
      <c r="M7208" s="11">
        <f>L7208-H7208</f>
        <v>0.65128400000000009</v>
      </c>
      <c r="N7208" s="11">
        <v>0</v>
      </c>
      <c r="P7208" s="9">
        <f>0.5*N7208/1000</f>
        <v>0</v>
      </c>
      <c r="Q7208" s="9">
        <f>P7208+O7208</f>
        <v>0</v>
      </c>
      <c r="R7208" s="11">
        <v>0</v>
      </c>
      <c r="T7208" s="9">
        <f>0.5*R7208</f>
        <v>0</v>
      </c>
      <c r="U7208" s="9">
        <f>T7208+S7208</f>
        <v>0</v>
      </c>
      <c r="V7208" s="9">
        <f>(Q7208+U7208)/(0.944*1000)</f>
        <v>0</v>
      </c>
    </row>
    <row r="7209" spans="1:22" x14ac:dyDescent="0.3">
      <c r="A7209" s="14">
        <v>7229</v>
      </c>
      <c r="B7209" s="14" t="s">
        <v>10578</v>
      </c>
      <c r="C7209" s="14" t="s">
        <v>13510</v>
      </c>
      <c r="D7209" s="14" t="s">
        <v>13504</v>
      </c>
      <c r="E7209" s="14" t="s">
        <v>13487</v>
      </c>
      <c r="F7209" s="14">
        <v>10</v>
      </c>
      <c r="G7209" s="14">
        <v>0.05</v>
      </c>
      <c r="H7209" s="15">
        <v>2.4792999999999999E-2</v>
      </c>
      <c r="I7209" s="15">
        <f>M7209-V7209</f>
        <v>2.7707000000000006E-2</v>
      </c>
      <c r="J7209" s="14"/>
      <c r="K7209" s="13"/>
      <c r="L7209" s="9">
        <f>G7209*1.05</f>
        <v>5.2500000000000005E-2</v>
      </c>
      <c r="M7209" s="11">
        <f>L7209-H7209</f>
        <v>2.7707000000000006E-2</v>
      </c>
      <c r="N7209" s="11">
        <v>0</v>
      </c>
      <c r="P7209" s="9">
        <f>0.5*N7209/1000</f>
        <v>0</v>
      </c>
      <c r="Q7209" s="9">
        <f>P7209+O7209</f>
        <v>0</v>
      </c>
      <c r="R7209" s="11">
        <v>0</v>
      </c>
      <c r="T7209" s="9">
        <f>0.5*R7209</f>
        <v>0</v>
      </c>
      <c r="U7209" s="9">
        <f>T7209+S7209</f>
        <v>0</v>
      </c>
      <c r="V7209" s="9">
        <f>(Q7209+U7209)/(0.944*1000)</f>
        <v>0</v>
      </c>
    </row>
    <row r="7210" spans="1:22" x14ac:dyDescent="0.3">
      <c r="A7210" s="14">
        <v>7230</v>
      </c>
      <c r="B7210" s="14" t="s">
        <v>10579</v>
      </c>
      <c r="C7210" s="14" t="s">
        <v>13510</v>
      </c>
      <c r="D7210" s="14" t="s">
        <v>13504</v>
      </c>
      <c r="E7210" s="14" t="s">
        <v>13487</v>
      </c>
      <c r="F7210" s="14">
        <v>10</v>
      </c>
      <c r="G7210" s="14">
        <v>0.25</v>
      </c>
      <c r="H7210" s="15">
        <v>0.192799</v>
      </c>
      <c r="I7210" s="15">
        <f>M7210-V7210</f>
        <v>6.9701000000000013E-2</v>
      </c>
      <c r="J7210" s="14"/>
      <c r="K7210" s="13"/>
      <c r="L7210" s="9">
        <f>G7210*1.05</f>
        <v>0.26250000000000001</v>
      </c>
      <c r="M7210" s="11">
        <f>L7210-H7210</f>
        <v>6.9701000000000013E-2</v>
      </c>
      <c r="N7210" s="11">
        <v>0</v>
      </c>
      <c r="P7210" s="9">
        <f>0.5*N7210/1000</f>
        <v>0</v>
      </c>
      <c r="Q7210" s="9">
        <f>P7210+O7210</f>
        <v>0</v>
      </c>
      <c r="R7210" s="11">
        <v>0</v>
      </c>
      <c r="T7210" s="9">
        <f>0.5*R7210</f>
        <v>0</v>
      </c>
      <c r="U7210" s="9">
        <f>T7210+S7210</f>
        <v>0</v>
      </c>
      <c r="V7210" s="9">
        <f>(Q7210+U7210)/(0.944*1000)</f>
        <v>0</v>
      </c>
    </row>
    <row r="7211" spans="1:22" x14ac:dyDescent="0.3">
      <c r="A7211" s="14">
        <v>7231</v>
      </c>
      <c r="B7211" s="14" t="s">
        <v>10580</v>
      </c>
      <c r="C7211" s="14" t="s">
        <v>13510</v>
      </c>
      <c r="D7211" s="14" t="s">
        <v>13504</v>
      </c>
      <c r="E7211" s="14" t="s">
        <v>13487</v>
      </c>
      <c r="F7211" s="14">
        <v>10</v>
      </c>
      <c r="G7211" s="14">
        <v>0.32</v>
      </c>
      <c r="H7211" s="15">
        <v>0.16232099999999999</v>
      </c>
      <c r="I7211" s="15">
        <f>M7211-V7211</f>
        <v>5.6790000000000174E-3</v>
      </c>
      <c r="J7211" s="14"/>
      <c r="K7211" s="13"/>
      <c r="L7211" s="9">
        <f>G7211/2*1.05</f>
        <v>0.16800000000000001</v>
      </c>
      <c r="M7211" s="11">
        <f>L7211-H7211</f>
        <v>5.6790000000000174E-3</v>
      </c>
      <c r="N7211" s="11">
        <v>0</v>
      </c>
      <c r="P7211" s="9">
        <f>0.5*N7211/1000</f>
        <v>0</v>
      </c>
      <c r="Q7211" s="9">
        <f>P7211+O7211</f>
        <v>0</v>
      </c>
      <c r="R7211" s="11">
        <v>0</v>
      </c>
      <c r="T7211" s="9">
        <f>0.5*R7211</f>
        <v>0</v>
      </c>
      <c r="U7211" s="9">
        <f>T7211+S7211</f>
        <v>0</v>
      </c>
      <c r="V7211" s="9">
        <f>(Q7211+U7211)/(0.944*1000)</f>
        <v>0</v>
      </c>
    </row>
    <row r="7212" spans="1:22" x14ac:dyDescent="0.3">
      <c r="A7212" s="14">
        <v>7232</v>
      </c>
      <c r="B7212" s="14" t="s">
        <v>10581</v>
      </c>
      <c r="C7212" s="14" t="s">
        <v>13510</v>
      </c>
      <c r="D7212" s="14" t="s">
        <v>13504</v>
      </c>
      <c r="E7212" s="14" t="s">
        <v>13487</v>
      </c>
      <c r="F7212" s="14">
        <v>10</v>
      </c>
      <c r="G7212" s="14">
        <v>6.3E-2</v>
      </c>
      <c r="H7212" s="15">
        <v>3.014E-2</v>
      </c>
      <c r="I7212" s="15">
        <f>M7212-V7212</f>
        <v>3.601E-2</v>
      </c>
      <c r="J7212" s="14"/>
      <c r="K7212" s="13"/>
      <c r="L7212" s="9">
        <f>G7212*1.05</f>
        <v>6.615E-2</v>
      </c>
      <c r="M7212" s="11">
        <f>L7212-H7212</f>
        <v>3.601E-2</v>
      </c>
      <c r="N7212" s="11">
        <v>0</v>
      </c>
      <c r="P7212" s="9">
        <f>0.5*N7212/1000</f>
        <v>0</v>
      </c>
      <c r="Q7212" s="9">
        <f>P7212+O7212</f>
        <v>0</v>
      </c>
      <c r="R7212" s="11">
        <v>0</v>
      </c>
      <c r="S7212" s="9">
        <f>0.75*R7212/1000</f>
        <v>0</v>
      </c>
      <c r="T7212" s="9">
        <f>0.5*R7212</f>
        <v>0</v>
      </c>
      <c r="U7212" s="9">
        <f>T7212+S7212</f>
        <v>0</v>
      </c>
      <c r="V7212" s="9">
        <f>(Q7212+U7212)/(0.944*1000)</f>
        <v>0</v>
      </c>
    </row>
    <row r="7213" spans="1:22" x14ac:dyDescent="0.3">
      <c r="A7213" s="14">
        <v>7233</v>
      </c>
      <c r="B7213" s="14" t="s">
        <v>10582</v>
      </c>
      <c r="C7213" s="14" t="s">
        <v>13510</v>
      </c>
      <c r="D7213" s="14" t="s">
        <v>13504</v>
      </c>
      <c r="E7213" s="14" t="s">
        <v>13487</v>
      </c>
      <c r="F7213" s="14">
        <v>10</v>
      </c>
      <c r="G7213" s="14">
        <v>0.4</v>
      </c>
      <c r="H7213" s="15">
        <v>1.7089999999999973E-2</v>
      </c>
      <c r="I7213" s="15">
        <f>M7213-V7213</f>
        <v>0.40291000000000005</v>
      </c>
      <c r="J7213" s="14"/>
      <c r="K7213" s="13"/>
      <c r="L7213" s="9">
        <f>G7213*1.05</f>
        <v>0.42000000000000004</v>
      </c>
      <c r="M7213" s="11">
        <f>L7213-H7213</f>
        <v>0.40291000000000005</v>
      </c>
      <c r="N7213" s="11">
        <v>0</v>
      </c>
      <c r="P7213" s="9">
        <f>0.5*N7213/1000</f>
        <v>0</v>
      </c>
      <c r="Q7213" s="9">
        <f>P7213+O7213</f>
        <v>0</v>
      </c>
      <c r="R7213" s="11">
        <v>0</v>
      </c>
      <c r="T7213" s="9">
        <f>0.5*R7213</f>
        <v>0</v>
      </c>
      <c r="U7213" s="9">
        <f>T7213+S7213</f>
        <v>0</v>
      </c>
      <c r="V7213" s="9">
        <f>(Q7213+U7213)/(0.944*1000)</f>
        <v>0</v>
      </c>
    </row>
    <row r="7214" spans="1:22" x14ac:dyDescent="0.3">
      <c r="A7214" s="14">
        <v>7234</v>
      </c>
      <c r="B7214" s="14" t="s">
        <v>10583</v>
      </c>
      <c r="C7214" s="14" t="s">
        <v>13510</v>
      </c>
      <c r="D7214" s="14" t="s">
        <v>13504</v>
      </c>
      <c r="E7214" s="14" t="s">
        <v>13487</v>
      </c>
      <c r="F7214" s="14">
        <v>10</v>
      </c>
      <c r="G7214" s="14">
        <v>0.04</v>
      </c>
      <c r="H7214" s="15">
        <v>1.6009999999999996E-2</v>
      </c>
      <c r="I7214" s="15">
        <f>M7214-V7214</f>
        <v>2.5990000000000006E-2</v>
      </c>
      <c r="J7214" s="14"/>
      <c r="K7214" s="13"/>
      <c r="L7214" s="9">
        <f>G7214*1.05</f>
        <v>4.2000000000000003E-2</v>
      </c>
      <c r="M7214" s="11">
        <f>L7214-H7214</f>
        <v>2.5990000000000006E-2</v>
      </c>
      <c r="N7214" s="11">
        <v>0</v>
      </c>
      <c r="P7214" s="9">
        <f>0.5*N7214/1000</f>
        <v>0</v>
      </c>
      <c r="Q7214" s="9">
        <f>P7214+O7214</f>
        <v>0</v>
      </c>
      <c r="R7214" s="11">
        <v>0</v>
      </c>
      <c r="T7214" s="9">
        <f>0.5*R7214</f>
        <v>0</v>
      </c>
      <c r="U7214" s="9">
        <f>T7214+S7214</f>
        <v>0</v>
      </c>
      <c r="V7214" s="9">
        <f>(Q7214+U7214)/(0.944*1000)</f>
        <v>0</v>
      </c>
    </row>
    <row r="7215" spans="1:22" x14ac:dyDescent="0.3">
      <c r="A7215" s="14">
        <v>7235</v>
      </c>
      <c r="B7215" s="14" t="s">
        <v>10584</v>
      </c>
      <c r="C7215" s="14" t="s">
        <v>13510</v>
      </c>
      <c r="D7215" s="14" t="s">
        <v>13504</v>
      </c>
      <c r="E7215" s="14" t="s">
        <v>13487</v>
      </c>
      <c r="F7215" s="14">
        <v>10</v>
      </c>
      <c r="G7215" s="14">
        <v>0.1</v>
      </c>
      <c r="H7215" s="15">
        <v>3.3359999999999987E-3</v>
      </c>
      <c r="I7215" s="15">
        <f>M7215-V7215</f>
        <v>0.101664</v>
      </c>
      <c r="J7215" s="14"/>
      <c r="K7215" s="13"/>
      <c r="L7215" s="9">
        <f>G7215*1.05</f>
        <v>0.10500000000000001</v>
      </c>
      <c r="M7215" s="11">
        <f>L7215-H7215</f>
        <v>0.101664</v>
      </c>
      <c r="N7215" s="11">
        <v>0</v>
      </c>
      <c r="P7215" s="9">
        <f>0.5*N7215/1000</f>
        <v>0</v>
      </c>
      <c r="Q7215" s="9">
        <f>P7215+O7215</f>
        <v>0</v>
      </c>
      <c r="R7215" s="11">
        <v>0</v>
      </c>
      <c r="T7215" s="9">
        <f>0.5*R7215</f>
        <v>0</v>
      </c>
      <c r="U7215" s="9">
        <f>T7215+S7215</f>
        <v>0</v>
      </c>
      <c r="V7215" s="9">
        <f>(Q7215+U7215)/(0.944*1000)</f>
        <v>0</v>
      </c>
    </row>
    <row r="7216" spans="1:22" x14ac:dyDescent="0.3">
      <c r="A7216" s="14">
        <v>7236</v>
      </c>
      <c r="B7216" s="14" t="s">
        <v>10585</v>
      </c>
      <c r="C7216" s="14" t="s">
        <v>13510</v>
      </c>
      <c r="D7216" s="14" t="s">
        <v>13504</v>
      </c>
      <c r="E7216" s="14" t="s">
        <v>13487</v>
      </c>
      <c r="F7216" s="14">
        <v>10</v>
      </c>
      <c r="G7216" s="14">
        <v>0.1</v>
      </c>
      <c r="H7216" s="15">
        <v>2.7239000000000003E-2</v>
      </c>
      <c r="I7216" s="15">
        <f>M7216-V7216</f>
        <v>7.7761000000000011E-2</v>
      </c>
      <c r="J7216" s="14"/>
      <c r="K7216" s="13"/>
      <c r="L7216" s="9">
        <f>G7216*1.05</f>
        <v>0.10500000000000001</v>
      </c>
      <c r="M7216" s="11">
        <f>L7216-H7216</f>
        <v>7.7761000000000011E-2</v>
      </c>
      <c r="N7216" s="11">
        <v>0</v>
      </c>
      <c r="P7216" s="9">
        <f>0.5*N7216/1000</f>
        <v>0</v>
      </c>
      <c r="Q7216" s="9">
        <f>P7216+O7216</f>
        <v>0</v>
      </c>
      <c r="R7216" s="11">
        <v>0</v>
      </c>
      <c r="T7216" s="9">
        <f>0.5*R7216</f>
        <v>0</v>
      </c>
      <c r="U7216" s="9">
        <f>T7216+S7216</f>
        <v>0</v>
      </c>
      <c r="V7216" s="9">
        <f>(Q7216+U7216)/(0.944*1000)</f>
        <v>0</v>
      </c>
    </row>
    <row r="7217" spans="1:22" x14ac:dyDescent="0.3">
      <c r="A7217" s="14">
        <v>7237</v>
      </c>
      <c r="B7217" s="14" t="s">
        <v>10586</v>
      </c>
      <c r="C7217" s="14" t="s">
        <v>13510</v>
      </c>
      <c r="D7217" s="14" t="s">
        <v>13504</v>
      </c>
      <c r="E7217" s="14" t="s">
        <v>13487</v>
      </c>
      <c r="F7217" s="14">
        <v>10</v>
      </c>
      <c r="G7217" s="14">
        <v>2.5000000000000001E-2</v>
      </c>
      <c r="H7217" s="15">
        <v>3.1930000000000014E-3</v>
      </c>
      <c r="I7217" s="15">
        <f>M7217-V7217</f>
        <v>2.3057000000000001E-2</v>
      </c>
      <c r="J7217" s="14"/>
      <c r="K7217" s="13"/>
      <c r="L7217" s="9">
        <f>G7217*1.05</f>
        <v>2.6250000000000002E-2</v>
      </c>
      <c r="M7217" s="11">
        <f>L7217-H7217</f>
        <v>2.3057000000000001E-2</v>
      </c>
      <c r="N7217" s="11">
        <v>0</v>
      </c>
      <c r="P7217" s="9">
        <f>0.5*N7217/1000</f>
        <v>0</v>
      </c>
      <c r="Q7217" s="9">
        <f>P7217+O7217</f>
        <v>0</v>
      </c>
      <c r="R7217" s="11">
        <v>0</v>
      </c>
      <c r="T7217" s="9">
        <f>0.5*R7217</f>
        <v>0</v>
      </c>
      <c r="U7217" s="9">
        <f>T7217+S7217</f>
        <v>0</v>
      </c>
      <c r="V7217" s="9">
        <f>(Q7217+U7217)/(0.944*1000)</f>
        <v>0</v>
      </c>
    </row>
    <row r="7218" spans="1:22" x14ac:dyDescent="0.3">
      <c r="A7218" s="14">
        <v>7238</v>
      </c>
      <c r="B7218" s="14" t="s">
        <v>10587</v>
      </c>
      <c r="C7218" s="14" t="s">
        <v>13510</v>
      </c>
      <c r="D7218" s="14" t="s">
        <v>13504</v>
      </c>
      <c r="E7218" s="14" t="s">
        <v>13487</v>
      </c>
      <c r="F7218" s="14">
        <v>10</v>
      </c>
      <c r="G7218" s="14">
        <v>6.3E-2</v>
      </c>
      <c r="H7218" s="15">
        <v>1.3658999999999999E-2</v>
      </c>
      <c r="I7218" s="15">
        <f>M7218-V7218</f>
        <v>5.2491000000000003E-2</v>
      </c>
      <c r="J7218" s="14"/>
      <c r="K7218" s="13"/>
      <c r="L7218" s="9">
        <f>G7218*1.05</f>
        <v>6.615E-2</v>
      </c>
      <c r="M7218" s="11">
        <f>L7218-H7218</f>
        <v>5.2491000000000003E-2</v>
      </c>
      <c r="N7218" s="11">
        <v>0</v>
      </c>
      <c r="P7218" s="9">
        <f>0.5*N7218/1000</f>
        <v>0</v>
      </c>
      <c r="Q7218" s="9">
        <f>P7218+O7218</f>
        <v>0</v>
      </c>
      <c r="R7218" s="11">
        <v>0</v>
      </c>
      <c r="T7218" s="9">
        <f>0.5*R7218</f>
        <v>0</v>
      </c>
      <c r="U7218" s="9">
        <f>T7218+S7218</f>
        <v>0</v>
      </c>
      <c r="V7218" s="9">
        <f>(Q7218+U7218)/(0.944*1000)</f>
        <v>0</v>
      </c>
    </row>
    <row r="7219" spans="1:22" x14ac:dyDescent="0.3">
      <c r="A7219" s="14">
        <v>7239</v>
      </c>
      <c r="B7219" s="14" t="s">
        <v>10588</v>
      </c>
      <c r="C7219" s="14" t="s">
        <v>13510</v>
      </c>
      <c r="D7219" s="14" t="s">
        <v>13504</v>
      </c>
      <c r="E7219" s="14" t="s">
        <v>13487</v>
      </c>
      <c r="F7219" s="14">
        <v>10</v>
      </c>
      <c r="G7219" s="14">
        <v>2.5000000000000001E-2</v>
      </c>
      <c r="H7219" s="15">
        <v>2.4510000000000005E-3</v>
      </c>
      <c r="I7219" s="15">
        <f>M7219-V7219</f>
        <v>2.3799000000000001E-2</v>
      </c>
      <c r="J7219" s="14"/>
      <c r="K7219" s="13"/>
      <c r="L7219" s="9">
        <f>G7219*1.05</f>
        <v>2.6250000000000002E-2</v>
      </c>
      <c r="M7219" s="11">
        <f>L7219-H7219</f>
        <v>2.3799000000000001E-2</v>
      </c>
      <c r="N7219" s="11">
        <v>0</v>
      </c>
      <c r="P7219" s="9">
        <f>0.5*N7219/1000</f>
        <v>0</v>
      </c>
      <c r="Q7219" s="9">
        <f>P7219+O7219</f>
        <v>0</v>
      </c>
      <c r="R7219" s="11">
        <v>0</v>
      </c>
      <c r="T7219" s="9">
        <f>0.5*R7219</f>
        <v>0</v>
      </c>
      <c r="U7219" s="9">
        <f>T7219+S7219</f>
        <v>0</v>
      </c>
      <c r="V7219" s="9">
        <f>(Q7219+U7219)/(0.944*1000)</f>
        <v>0</v>
      </c>
    </row>
    <row r="7220" spans="1:22" x14ac:dyDescent="0.3">
      <c r="A7220" s="14">
        <v>7240</v>
      </c>
      <c r="B7220" s="14" t="s">
        <v>10589</v>
      </c>
      <c r="C7220" s="14" t="s">
        <v>13510</v>
      </c>
      <c r="D7220" s="14" t="s">
        <v>13504</v>
      </c>
      <c r="E7220" s="14" t="s">
        <v>13487</v>
      </c>
      <c r="F7220" s="14">
        <v>10</v>
      </c>
      <c r="G7220" s="14">
        <v>0.1</v>
      </c>
      <c r="H7220" s="15">
        <v>1.1435000000000002E-2</v>
      </c>
      <c r="I7220" s="15">
        <f>M7220-V7220</f>
        <v>9.3565000000000009E-2</v>
      </c>
      <c r="J7220" s="14"/>
      <c r="K7220" s="13"/>
      <c r="L7220" s="9">
        <f>G7220*1.05</f>
        <v>0.10500000000000001</v>
      </c>
      <c r="M7220" s="11">
        <f>L7220-H7220</f>
        <v>9.3565000000000009E-2</v>
      </c>
      <c r="N7220" s="11">
        <v>0</v>
      </c>
      <c r="P7220" s="9">
        <f>0.5*N7220/1000</f>
        <v>0</v>
      </c>
      <c r="Q7220" s="9">
        <f>P7220+O7220</f>
        <v>0</v>
      </c>
      <c r="R7220" s="11">
        <v>0</v>
      </c>
      <c r="T7220" s="9">
        <f>0.5*R7220</f>
        <v>0</v>
      </c>
      <c r="U7220" s="9">
        <f>T7220+S7220</f>
        <v>0</v>
      </c>
      <c r="V7220" s="9">
        <f>(Q7220+U7220)/(0.944*1000)</f>
        <v>0</v>
      </c>
    </row>
    <row r="7221" spans="1:22" x14ac:dyDescent="0.3">
      <c r="A7221" s="14">
        <v>7241</v>
      </c>
      <c r="B7221" s="14" t="s">
        <v>10590</v>
      </c>
      <c r="C7221" s="14" t="s">
        <v>13510</v>
      </c>
      <c r="D7221" s="14" t="s">
        <v>13504</v>
      </c>
      <c r="E7221" s="14" t="s">
        <v>13487</v>
      </c>
      <c r="F7221" s="14">
        <v>10</v>
      </c>
      <c r="G7221" s="14">
        <v>2.5000000000000001E-2</v>
      </c>
      <c r="H7221" s="15">
        <v>2.5330000000000014E-3</v>
      </c>
      <c r="I7221" s="15">
        <f>M7221-V7221</f>
        <v>2.3717000000000002E-2</v>
      </c>
      <c r="J7221" s="14"/>
      <c r="K7221" s="13"/>
      <c r="L7221" s="9">
        <f>G7221*1.05</f>
        <v>2.6250000000000002E-2</v>
      </c>
      <c r="M7221" s="11">
        <f>L7221-H7221</f>
        <v>2.3717000000000002E-2</v>
      </c>
      <c r="N7221" s="11">
        <v>0</v>
      </c>
      <c r="P7221" s="9">
        <f>0.5*N7221/1000</f>
        <v>0</v>
      </c>
      <c r="Q7221" s="9">
        <f>P7221+O7221</f>
        <v>0</v>
      </c>
      <c r="R7221" s="11">
        <v>0</v>
      </c>
      <c r="T7221" s="9">
        <f>0.5*R7221</f>
        <v>0</v>
      </c>
      <c r="U7221" s="9">
        <f>T7221+S7221</f>
        <v>0</v>
      </c>
      <c r="V7221" s="9">
        <f>(Q7221+U7221)/(0.944*1000)</f>
        <v>0</v>
      </c>
    </row>
    <row r="7222" spans="1:22" x14ac:dyDescent="0.3">
      <c r="A7222" s="14">
        <v>7242</v>
      </c>
      <c r="B7222" s="14" t="s">
        <v>10591</v>
      </c>
      <c r="C7222" s="14" t="s">
        <v>13510</v>
      </c>
      <c r="D7222" s="14" t="s">
        <v>13504</v>
      </c>
      <c r="E7222" s="14" t="s">
        <v>13487</v>
      </c>
      <c r="F7222" s="14">
        <v>10</v>
      </c>
      <c r="G7222" s="14">
        <v>3.2000000000000001E-2</v>
      </c>
      <c r="H7222" s="15">
        <v>1.1407E-2</v>
      </c>
      <c r="I7222" s="15">
        <f>M7222-V7222</f>
        <v>2.2193000000000004E-2</v>
      </c>
      <c r="J7222" s="14"/>
      <c r="K7222" s="13"/>
      <c r="L7222" s="9">
        <f>G7222*1.05</f>
        <v>3.3600000000000005E-2</v>
      </c>
      <c r="M7222" s="11">
        <f>L7222-H7222</f>
        <v>2.2193000000000004E-2</v>
      </c>
      <c r="N7222" s="11">
        <v>0</v>
      </c>
      <c r="P7222" s="9">
        <f>0.5*N7222/1000</f>
        <v>0</v>
      </c>
      <c r="Q7222" s="9">
        <f>P7222+O7222</f>
        <v>0</v>
      </c>
      <c r="R7222" s="11">
        <v>0</v>
      </c>
      <c r="T7222" s="9">
        <f>0.5*R7222</f>
        <v>0</v>
      </c>
      <c r="U7222" s="9">
        <f>T7222+S7222</f>
        <v>0</v>
      </c>
      <c r="V7222" s="9">
        <f>(Q7222+U7222)/(0.944*1000)</f>
        <v>0</v>
      </c>
    </row>
    <row r="7223" spans="1:22" x14ac:dyDescent="0.3">
      <c r="A7223" s="14">
        <v>7243</v>
      </c>
      <c r="B7223" s="14" t="s">
        <v>10592</v>
      </c>
      <c r="C7223" s="14" t="s">
        <v>13510</v>
      </c>
      <c r="D7223" s="14" t="s">
        <v>13504</v>
      </c>
      <c r="E7223" s="14" t="s">
        <v>13487</v>
      </c>
      <c r="F7223" s="14">
        <v>10</v>
      </c>
      <c r="G7223" s="14">
        <v>2.5000000000000001E-2</v>
      </c>
      <c r="H7223" s="15">
        <v>0</v>
      </c>
      <c r="I7223" s="15">
        <f>M7223-V7223</f>
        <v>2.6250000000000002E-2</v>
      </c>
      <c r="J7223" s="14"/>
      <c r="K7223" s="13"/>
      <c r="L7223" s="9">
        <f>G7223*1.05</f>
        <v>2.6250000000000002E-2</v>
      </c>
      <c r="M7223" s="11">
        <f>L7223-H7223</f>
        <v>2.6250000000000002E-2</v>
      </c>
      <c r="N7223" s="11">
        <v>0</v>
      </c>
      <c r="P7223" s="9">
        <f>0.5*N7223/1000</f>
        <v>0</v>
      </c>
      <c r="Q7223" s="9">
        <f>P7223+O7223</f>
        <v>0</v>
      </c>
      <c r="R7223" s="11">
        <v>0</v>
      </c>
      <c r="T7223" s="9">
        <f>0.5*R7223</f>
        <v>0</v>
      </c>
      <c r="U7223" s="9">
        <f>T7223+S7223</f>
        <v>0</v>
      </c>
      <c r="V7223" s="9">
        <f>(Q7223+U7223)/(0.944*1000)</f>
        <v>0</v>
      </c>
    </row>
    <row r="7224" spans="1:22" x14ac:dyDescent="0.3">
      <c r="A7224" s="14">
        <v>7244</v>
      </c>
      <c r="B7224" s="14" t="s">
        <v>10593</v>
      </c>
      <c r="C7224" s="14" t="s">
        <v>13510</v>
      </c>
      <c r="D7224" s="14" t="s">
        <v>13504</v>
      </c>
      <c r="E7224" s="14" t="s">
        <v>13487</v>
      </c>
      <c r="F7224" s="14">
        <v>10</v>
      </c>
      <c r="G7224" s="14">
        <v>0.16</v>
      </c>
      <c r="H7224" s="15">
        <v>7.8257999999999994E-2</v>
      </c>
      <c r="I7224" s="15">
        <f>M7224-V7224</f>
        <v>8.9742000000000016E-2</v>
      </c>
      <c r="J7224" s="14"/>
      <c r="K7224" s="13"/>
      <c r="L7224" s="9">
        <f>G7224*1.05</f>
        <v>0.16800000000000001</v>
      </c>
      <c r="M7224" s="11">
        <f>L7224-H7224</f>
        <v>8.9742000000000016E-2</v>
      </c>
      <c r="N7224" s="11">
        <v>0</v>
      </c>
      <c r="P7224" s="9">
        <f>0.5*N7224/1000</f>
        <v>0</v>
      </c>
      <c r="Q7224" s="9">
        <f>P7224+O7224</f>
        <v>0</v>
      </c>
      <c r="R7224" s="11">
        <v>0</v>
      </c>
      <c r="T7224" s="9">
        <f>0.5*R7224</f>
        <v>0</v>
      </c>
      <c r="U7224" s="9">
        <f>T7224+S7224</f>
        <v>0</v>
      </c>
      <c r="V7224" s="9">
        <f>(Q7224+U7224)/(0.944*1000)</f>
        <v>0</v>
      </c>
    </row>
    <row r="7225" spans="1:22" x14ac:dyDescent="0.3">
      <c r="A7225" s="14">
        <v>7245</v>
      </c>
      <c r="B7225" s="14" t="s">
        <v>10594</v>
      </c>
      <c r="C7225" s="14" t="s">
        <v>13510</v>
      </c>
      <c r="D7225" s="14" t="s">
        <v>13504</v>
      </c>
      <c r="E7225" s="14" t="s">
        <v>13487</v>
      </c>
      <c r="F7225" s="14">
        <v>10</v>
      </c>
      <c r="G7225" s="14">
        <v>0.04</v>
      </c>
      <c r="H7225" s="15">
        <v>7.1410112359550479E-4</v>
      </c>
      <c r="I7225" s="15">
        <f>M7225-V7225</f>
        <v>3.3340983622167211E-2</v>
      </c>
      <c r="J7225" s="14"/>
      <c r="K7225" s="13"/>
      <c r="L7225" s="9">
        <f>G7225*1.05</f>
        <v>4.2000000000000003E-2</v>
      </c>
      <c r="M7225" s="11">
        <f>L7225-H7225</f>
        <v>4.1285898876404499E-2</v>
      </c>
      <c r="N7225" s="11">
        <v>0</v>
      </c>
      <c r="P7225" s="9">
        <f>0.5*N7225/1000</f>
        <v>0</v>
      </c>
      <c r="Q7225" s="9">
        <f>P7225+O7225</f>
        <v>0</v>
      </c>
      <c r="R7225" s="11">
        <v>15</v>
      </c>
      <c r="T7225" s="9">
        <f>0.5*R7225</f>
        <v>7.5</v>
      </c>
      <c r="U7225" s="9">
        <f>T7225+S7225</f>
        <v>7.5</v>
      </c>
      <c r="V7225" s="9">
        <f>(Q7225+U7225)/(0.944*1000)</f>
        <v>7.9449152542372878E-3</v>
      </c>
    </row>
    <row r="7226" spans="1:22" x14ac:dyDescent="0.3">
      <c r="A7226" s="14">
        <v>7246</v>
      </c>
      <c r="B7226" s="14" t="s">
        <v>10595</v>
      </c>
      <c r="C7226" s="14" t="s">
        <v>13510</v>
      </c>
      <c r="D7226" s="14" t="s">
        <v>13504</v>
      </c>
      <c r="E7226" s="14" t="s">
        <v>13487</v>
      </c>
      <c r="F7226" s="14">
        <v>10</v>
      </c>
      <c r="G7226" s="14">
        <v>0.04</v>
      </c>
      <c r="H7226" s="15">
        <v>0</v>
      </c>
      <c r="I7226" s="15">
        <f>M7226-V7226</f>
        <v>4.2000000000000003E-2</v>
      </c>
      <c r="J7226" s="14"/>
      <c r="K7226" s="13"/>
      <c r="L7226" s="9">
        <f>G7226*1.05</f>
        <v>4.2000000000000003E-2</v>
      </c>
      <c r="M7226" s="11">
        <f>L7226-H7226</f>
        <v>4.2000000000000003E-2</v>
      </c>
      <c r="N7226" s="11">
        <v>0</v>
      </c>
      <c r="P7226" s="9">
        <f>0.5*N7226/1000</f>
        <v>0</v>
      </c>
      <c r="Q7226" s="9">
        <f>P7226+O7226</f>
        <v>0</v>
      </c>
      <c r="R7226" s="11">
        <v>0</v>
      </c>
      <c r="T7226" s="9">
        <f>0.5*R7226</f>
        <v>0</v>
      </c>
      <c r="U7226" s="9">
        <f>T7226+S7226</f>
        <v>0</v>
      </c>
      <c r="V7226" s="9">
        <f>(Q7226+U7226)/(0.944*1000)</f>
        <v>0</v>
      </c>
    </row>
    <row r="7227" spans="1:22" x14ac:dyDescent="0.3">
      <c r="A7227" s="14">
        <v>7247</v>
      </c>
      <c r="B7227" s="14" t="s">
        <v>10596</v>
      </c>
      <c r="C7227" s="14" t="s">
        <v>13510</v>
      </c>
      <c r="D7227" s="14" t="s">
        <v>13504</v>
      </c>
      <c r="E7227" s="14" t="s">
        <v>13487</v>
      </c>
      <c r="F7227" s="14">
        <v>10</v>
      </c>
      <c r="G7227" s="14">
        <v>6.3E-2</v>
      </c>
      <c r="H7227" s="15">
        <v>2.3229999999999997E-2</v>
      </c>
      <c r="I7227" s="15">
        <f>M7227-V7227</f>
        <v>4.292E-2</v>
      </c>
      <c r="J7227" s="14"/>
      <c r="K7227" s="13"/>
      <c r="L7227" s="9">
        <f>G7227*1.05</f>
        <v>6.615E-2</v>
      </c>
      <c r="M7227" s="11">
        <f>L7227-H7227</f>
        <v>4.292E-2</v>
      </c>
      <c r="N7227" s="11">
        <v>0</v>
      </c>
      <c r="P7227" s="9">
        <f>0.5*N7227/1000</f>
        <v>0</v>
      </c>
      <c r="Q7227" s="9">
        <f>P7227+O7227</f>
        <v>0</v>
      </c>
      <c r="R7227" s="11">
        <v>0</v>
      </c>
      <c r="T7227" s="9">
        <f>0.5*R7227</f>
        <v>0</v>
      </c>
      <c r="U7227" s="9">
        <f>T7227+S7227</f>
        <v>0</v>
      </c>
      <c r="V7227" s="9">
        <f>(Q7227+U7227)/(0.944*1000)</f>
        <v>0</v>
      </c>
    </row>
    <row r="7228" spans="1:22" x14ac:dyDescent="0.3">
      <c r="A7228" s="14">
        <v>7248</v>
      </c>
      <c r="B7228" s="14" t="s">
        <v>10597</v>
      </c>
      <c r="C7228" s="14" t="s">
        <v>13510</v>
      </c>
      <c r="D7228" s="14" t="s">
        <v>13504</v>
      </c>
      <c r="E7228" s="14" t="s">
        <v>13487</v>
      </c>
      <c r="F7228" s="14">
        <v>10</v>
      </c>
      <c r="G7228" s="14">
        <v>0.16</v>
      </c>
      <c r="H7228" s="15">
        <v>1.0524E-2</v>
      </c>
      <c r="I7228" s="15">
        <f>M7228-V7228</f>
        <v>0.157476</v>
      </c>
      <c r="J7228" s="14"/>
      <c r="K7228" s="13"/>
      <c r="L7228" s="9">
        <f>G7228*1.05</f>
        <v>0.16800000000000001</v>
      </c>
      <c r="M7228" s="11">
        <f>L7228-H7228</f>
        <v>0.157476</v>
      </c>
      <c r="N7228" s="11">
        <v>0</v>
      </c>
      <c r="P7228" s="9">
        <f>0.5*N7228/1000</f>
        <v>0</v>
      </c>
      <c r="Q7228" s="9">
        <f>P7228+O7228</f>
        <v>0</v>
      </c>
      <c r="R7228" s="11">
        <v>0</v>
      </c>
      <c r="T7228" s="9">
        <f>0.5*R7228</f>
        <v>0</v>
      </c>
      <c r="U7228" s="9">
        <f>T7228+S7228</f>
        <v>0</v>
      </c>
      <c r="V7228" s="9">
        <f>(Q7228+U7228)/(0.944*1000)</f>
        <v>0</v>
      </c>
    </row>
    <row r="7229" spans="1:22" x14ac:dyDescent="0.3">
      <c r="A7229" s="14">
        <v>7249</v>
      </c>
      <c r="B7229" s="14" t="s">
        <v>10598</v>
      </c>
      <c r="C7229" s="14" t="s">
        <v>13510</v>
      </c>
      <c r="D7229" s="14" t="s">
        <v>13504</v>
      </c>
      <c r="E7229" s="14" t="s">
        <v>13487</v>
      </c>
      <c r="F7229" s="14">
        <v>10</v>
      </c>
      <c r="G7229" s="14">
        <v>0.1</v>
      </c>
      <c r="H7229" s="15">
        <v>3.7785999999999993E-2</v>
      </c>
      <c r="I7229" s="15">
        <f>M7229-V7229</f>
        <v>6.7214000000000024E-2</v>
      </c>
      <c r="J7229" s="14"/>
      <c r="K7229" s="13"/>
      <c r="L7229" s="9">
        <f>G7229*1.05</f>
        <v>0.10500000000000001</v>
      </c>
      <c r="M7229" s="11">
        <f>L7229-H7229</f>
        <v>6.7214000000000024E-2</v>
      </c>
      <c r="N7229" s="11">
        <v>0</v>
      </c>
      <c r="P7229" s="9">
        <f>0.5*N7229/1000</f>
        <v>0</v>
      </c>
      <c r="Q7229" s="9">
        <f>P7229+O7229</f>
        <v>0</v>
      </c>
      <c r="R7229" s="11">
        <v>0</v>
      </c>
      <c r="T7229" s="9">
        <f>0.5*R7229</f>
        <v>0</v>
      </c>
      <c r="U7229" s="9">
        <f>T7229+S7229</f>
        <v>0</v>
      </c>
      <c r="V7229" s="9">
        <f>(Q7229+U7229)/(0.944*1000)</f>
        <v>0</v>
      </c>
    </row>
    <row r="7230" spans="1:22" x14ac:dyDescent="0.3">
      <c r="A7230" s="14">
        <v>7250</v>
      </c>
      <c r="B7230" s="14" t="s">
        <v>10599</v>
      </c>
      <c r="C7230" s="14" t="s">
        <v>13510</v>
      </c>
      <c r="D7230" s="14" t="s">
        <v>13504</v>
      </c>
      <c r="E7230" s="14" t="s">
        <v>13487</v>
      </c>
      <c r="F7230" s="14">
        <v>10</v>
      </c>
      <c r="G7230" s="14">
        <v>0.1</v>
      </c>
      <c r="H7230" s="15">
        <v>4.9225000000000005E-2</v>
      </c>
      <c r="I7230" s="15">
        <f>M7230-V7230</f>
        <v>5.5775000000000005E-2</v>
      </c>
      <c r="J7230" s="14"/>
      <c r="K7230" s="13"/>
      <c r="L7230" s="9">
        <f>G7230*1.05</f>
        <v>0.10500000000000001</v>
      </c>
      <c r="M7230" s="11">
        <f>L7230-H7230</f>
        <v>5.5775000000000005E-2</v>
      </c>
      <c r="N7230" s="11">
        <v>0</v>
      </c>
      <c r="P7230" s="9">
        <f>0.5*N7230/1000</f>
        <v>0</v>
      </c>
      <c r="Q7230" s="9">
        <f>P7230+O7230</f>
        <v>0</v>
      </c>
      <c r="R7230" s="11">
        <v>0</v>
      </c>
      <c r="T7230" s="9">
        <f>0.5*R7230</f>
        <v>0</v>
      </c>
      <c r="U7230" s="9">
        <f>T7230+S7230</f>
        <v>0</v>
      </c>
      <c r="V7230" s="9">
        <f>(Q7230+U7230)/(0.944*1000)</f>
        <v>0</v>
      </c>
    </row>
    <row r="7231" spans="1:22" x14ac:dyDescent="0.3">
      <c r="A7231" s="14">
        <v>7251</v>
      </c>
      <c r="B7231" s="14" t="s">
        <v>10600</v>
      </c>
      <c r="C7231" s="14" t="s">
        <v>13510</v>
      </c>
      <c r="D7231" s="14" t="s">
        <v>13504</v>
      </c>
      <c r="E7231" s="14" t="s">
        <v>13487</v>
      </c>
      <c r="F7231" s="14">
        <v>10</v>
      </c>
      <c r="G7231" s="14">
        <v>0.1</v>
      </c>
      <c r="H7231" s="15">
        <v>5.5827000000000009E-2</v>
      </c>
      <c r="I7231" s="15">
        <f>M7231-V7231</f>
        <v>4.9173000000000001E-2</v>
      </c>
      <c r="J7231" s="14"/>
      <c r="K7231" s="13"/>
      <c r="L7231" s="9">
        <f>G7231*1.05</f>
        <v>0.10500000000000001</v>
      </c>
      <c r="M7231" s="11">
        <f>L7231-H7231</f>
        <v>4.9173000000000001E-2</v>
      </c>
      <c r="N7231" s="11">
        <v>0</v>
      </c>
      <c r="P7231" s="9">
        <f>0.5*N7231/1000</f>
        <v>0</v>
      </c>
      <c r="Q7231" s="9">
        <f>P7231+O7231</f>
        <v>0</v>
      </c>
      <c r="R7231" s="11">
        <v>0</v>
      </c>
      <c r="S7231" s="9">
        <f>0.75*R7231/1000</f>
        <v>0</v>
      </c>
      <c r="T7231" s="9">
        <f>0.5*R7231</f>
        <v>0</v>
      </c>
      <c r="U7231" s="9">
        <f>T7231+S7231</f>
        <v>0</v>
      </c>
      <c r="V7231" s="9">
        <f>(Q7231+U7231)/(0.944*1000)</f>
        <v>0</v>
      </c>
    </row>
    <row r="7232" spans="1:22" x14ac:dyDescent="0.3">
      <c r="A7232" s="14">
        <v>7252</v>
      </c>
      <c r="B7232" s="14" t="s">
        <v>10601</v>
      </c>
      <c r="C7232" s="14" t="s">
        <v>13510</v>
      </c>
      <c r="D7232" s="14" t="s">
        <v>13504</v>
      </c>
      <c r="E7232" s="14" t="s">
        <v>13487</v>
      </c>
      <c r="F7232" s="14">
        <v>10</v>
      </c>
      <c r="G7232" s="14">
        <v>0.1</v>
      </c>
      <c r="H7232" s="15">
        <v>4.2317999999999995E-2</v>
      </c>
      <c r="I7232" s="15">
        <f>M7232-V7232</f>
        <v>6.2682000000000015E-2</v>
      </c>
      <c r="J7232" s="14"/>
      <c r="K7232" s="13"/>
      <c r="L7232" s="9">
        <f>G7232*1.05</f>
        <v>0.10500000000000001</v>
      </c>
      <c r="M7232" s="11">
        <f>L7232-H7232</f>
        <v>6.2682000000000015E-2</v>
      </c>
      <c r="N7232" s="11">
        <v>0</v>
      </c>
      <c r="P7232" s="9">
        <f>0.5*N7232/1000</f>
        <v>0</v>
      </c>
      <c r="Q7232" s="9">
        <f>P7232+O7232</f>
        <v>0</v>
      </c>
      <c r="R7232" s="11">
        <v>0</v>
      </c>
      <c r="T7232" s="9">
        <f>0.5*R7232</f>
        <v>0</v>
      </c>
      <c r="U7232" s="9">
        <f>T7232+S7232</f>
        <v>0</v>
      </c>
      <c r="V7232" s="9">
        <f>(Q7232+U7232)/(0.944*1000)</f>
        <v>0</v>
      </c>
    </row>
    <row r="7233" spans="1:22" x14ac:dyDescent="0.3">
      <c r="A7233" s="14">
        <v>7253</v>
      </c>
      <c r="B7233" s="14" t="s">
        <v>10602</v>
      </c>
      <c r="C7233" s="14" t="s">
        <v>13510</v>
      </c>
      <c r="D7233" s="14" t="s">
        <v>13504</v>
      </c>
      <c r="E7233" s="14" t="s">
        <v>13487</v>
      </c>
      <c r="F7233" s="14">
        <v>10</v>
      </c>
      <c r="G7233" s="14">
        <v>0.1</v>
      </c>
      <c r="H7233" s="15">
        <v>3.0426000000000002E-2</v>
      </c>
      <c r="I7233" s="15">
        <f>M7233-V7233</f>
        <v>7.4574000000000001E-2</v>
      </c>
      <c r="J7233" s="14"/>
      <c r="K7233" s="13"/>
      <c r="L7233" s="9">
        <f>G7233*1.05</f>
        <v>0.10500000000000001</v>
      </c>
      <c r="M7233" s="11">
        <f>L7233-H7233</f>
        <v>7.4574000000000001E-2</v>
      </c>
      <c r="N7233" s="11">
        <v>0</v>
      </c>
      <c r="P7233" s="9">
        <f>0.5*N7233/1000</f>
        <v>0</v>
      </c>
      <c r="Q7233" s="9">
        <f>P7233+O7233</f>
        <v>0</v>
      </c>
      <c r="R7233" s="11">
        <v>0</v>
      </c>
      <c r="T7233" s="9">
        <f>0.5*R7233</f>
        <v>0</v>
      </c>
      <c r="U7233" s="9">
        <f>T7233+S7233</f>
        <v>0</v>
      </c>
      <c r="V7233" s="9">
        <f>(Q7233+U7233)/(0.944*1000)</f>
        <v>0</v>
      </c>
    </row>
    <row r="7234" spans="1:22" x14ac:dyDescent="0.3">
      <c r="A7234" s="14">
        <v>7254</v>
      </c>
      <c r="B7234" s="14" t="s">
        <v>10603</v>
      </c>
      <c r="C7234" s="14" t="s">
        <v>13510</v>
      </c>
      <c r="D7234" s="14" t="s">
        <v>13504</v>
      </c>
      <c r="E7234" s="14" t="s">
        <v>13487</v>
      </c>
      <c r="F7234" s="14">
        <v>10</v>
      </c>
      <c r="G7234" s="14">
        <v>0.1</v>
      </c>
      <c r="H7234" s="15">
        <v>3.6437999999999998E-2</v>
      </c>
      <c r="I7234" s="15">
        <f>M7234-V7234</f>
        <v>6.8562000000000012E-2</v>
      </c>
      <c r="J7234" s="14"/>
      <c r="K7234" s="13"/>
      <c r="L7234" s="9">
        <f>G7234*1.05</f>
        <v>0.10500000000000001</v>
      </c>
      <c r="M7234" s="11">
        <f>L7234-H7234</f>
        <v>6.8562000000000012E-2</v>
      </c>
      <c r="N7234" s="11">
        <v>0</v>
      </c>
      <c r="P7234" s="9">
        <f>0.5*N7234/1000</f>
        <v>0</v>
      </c>
      <c r="Q7234" s="9">
        <f>P7234+O7234</f>
        <v>0</v>
      </c>
      <c r="R7234" s="11">
        <v>0</v>
      </c>
      <c r="T7234" s="9">
        <f>0.5*R7234</f>
        <v>0</v>
      </c>
      <c r="U7234" s="9">
        <f>T7234+S7234</f>
        <v>0</v>
      </c>
      <c r="V7234" s="9">
        <f>(Q7234+U7234)/(0.944*1000)</f>
        <v>0</v>
      </c>
    </row>
    <row r="7235" spans="1:22" x14ac:dyDescent="0.3">
      <c r="A7235" s="14">
        <v>7255</v>
      </c>
      <c r="B7235" s="14" t="s">
        <v>10604</v>
      </c>
      <c r="C7235" s="14" t="s">
        <v>13510</v>
      </c>
      <c r="D7235" s="14" t="s">
        <v>13504</v>
      </c>
      <c r="E7235" s="14" t="s">
        <v>13487</v>
      </c>
      <c r="F7235" s="14">
        <v>10</v>
      </c>
      <c r="G7235" s="14">
        <v>0.1</v>
      </c>
      <c r="H7235" s="15">
        <v>3.4851E-2</v>
      </c>
      <c r="I7235" s="15">
        <f>M7235-V7235</f>
        <v>7.0149000000000017E-2</v>
      </c>
      <c r="J7235" s="14"/>
      <c r="K7235" s="13"/>
      <c r="L7235" s="9">
        <f>G7235*1.05</f>
        <v>0.10500000000000001</v>
      </c>
      <c r="M7235" s="11">
        <f>L7235-H7235</f>
        <v>7.0149000000000017E-2</v>
      </c>
      <c r="N7235" s="11">
        <v>0</v>
      </c>
      <c r="P7235" s="9">
        <f>0.5*N7235/1000</f>
        <v>0</v>
      </c>
      <c r="Q7235" s="9">
        <f>P7235+O7235</f>
        <v>0</v>
      </c>
      <c r="R7235" s="11">
        <v>0</v>
      </c>
      <c r="T7235" s="9">
        <f>0.5*R7235</f>
        <v>0</v>
      </c>
      <c r="U7235" s="9">
        <f>T7235+S7235</f>
        <v>0</v>
      </c>
      <c r="V7235" s="9">
        <f>(Q7235+U7235)/(0.944*1000)</f>
        <v>0</v>
      </c>
    </row>
    <row r="7236" spans="1:22" x14ac:dyDescent="0.3">
      <c r="A7236" s="14">
        <v>7256</v>
      </c>
      <c r="B7236" s="14" t="s">
        <v>10605</v>
      </c>
      <c r="C7236" s="14" t="s">
        <v>13510</v>
      </c>
      <c r="D7236" s="14" t="s">
        <v>13504</v>
      </c>
      <c r="E7236" s="14" t="s">
        <v>13487</v>
      </c>
      <c r="F7236" s="14">
        <v>10</v>
      </c>
      <c r="G7236" s="14">
        <v>0.1</v>
      </c>
      <c r="H7236" s="15">
        <v>4.0294000000000003E-2</v>
      </c>
      <c r="I7236" s="15">
        <f>M7236-V7236</f>
        <v>6.4706000000000014E-2</v>
      </c>
      <c r="J7236" s="14"/>
      <c r="K7236" s="13"/>
      <c r="L7236" s="9">
        <f>G7236*1.05</f>
        <v>0.10500000000000001</v>
      </c>
      <c r="M7236" s="11">
        <f>L7236-H7236</f>
        <v>6.4706000000000014E-2</v>
      </c>
      <c r="N7236" s="11">
        <v>0</v>
      </c>
      <c r="P7236" s="9">
        <f>0.5*N7236/1000</f>
        <v>0</v>
      </c>
      <c r="Q7236" s="9">
        <f>P7236+O7236</f>
        <v>0</v>
      </c>
      <c r="R7236" s="11">
        <v>0</v>
      </c>
      <c r="T7236" s="9">
        <f>0.5*R7236</f>
        <v>0</v>
      </c>
      <c r="U7236" s="9">
        <f>T7236+S7236</f>
        <v>0</v>
      </c>
      <c r="V7236" s="9">
        <f>(Q7236+U7236)/(0.944*1000)</f>
        <v>0</v>
      </c>
    </row>
    <row r="7237" spans="1:22" x14ac:dyDescent="0.3">
      <c r="A7237" s="14">
        <v>7257</v>
      </c>
      <c r="B7237" s="14" t="s">
        <v>10606</v>
      </c>
      <c r="C7237" s="14" t="s">
        <v>13510</v>
      </c>
      <c r="D7237" s="14" t="s">
        <v>13504</v>
      </c>
      <c r="E7237" s="14" t="s">
        <v>13487</v>
      </c>
      <c r="F7237" s="14">
        <v>10</v>
      </c>
      <c r="G7237" s="14">
        <v>0.1</v>
      </c>
      <c r="H7237" s="15">
        <v>5.1827999999999999E-2</v>
      </c>
      <c r="I7237" s="15">
        <f>M7237-V7237</f>
        <v>5.3172000000000011E-2</v>
      </c>
      <c r="J7237" s="14"/>
      <c r="K7237" s="13"/>
      <c r="L7237" s="9">
        <f>G7237*1.05</f>
        <v>0.10500000000000001</v>
      </c>
      <c r="M7237" s="11">
        <f>L7237-H7237</f>
        <v>5.3172000000000011E-2</v>
      </c>
      <c r="N7237" s="11">
        <v>0</v>
      </c>
      <c r="P7237" s="9">
        <f>0.5*N7237/1000</f>
        <v>0</v>
      </c>
      <c r="Q7237" s="9">
        <f>P7237+O7237</f>
        <v>0</v>
      </c>
      <c r="R7237" s="11">
        <v>0</v>
      </c>
      <c r="T7237" s="9">
        <f>0.5*R7237</f>
        <v>0</v>
      </c>
      <c r="U7237" s="9">
        <f>T7237+S7237</f>
        <v>0</v>
      </c>
      <c r="V7237" s="9">
        <f>(Q7237+U7237)/(0.944*1000)</f>
        <v>0</v>
      </c>
    </row>
    <row r="7238" spans="1:22" x14ac:dyDescent="0.3">
      <c r="A7238" s="14">
        <v>7258</v>
      </c>
      <c r="B7238" s="14" t="s">
        <v>10607</v>
      </c>
      <c r="C7238" s="14" t="s">
        <v>13510</v>
      </c>
      <c r="D7238" s="14" t="s">
        <v>13504</v>
      </c>
      <c r="E7238" s="14" t="s">
        <v>13487</v>
      </c>
      <c r="F7238" s="14">
        <v>10</v>
      </c>
      <c r="G7238" s="14">
        <v>0.1</v>
      </c>
      <c r="H7238" s="15">
        <v>4.1132999999999996E-2</v>
      </c>
      <c r="I7238" s="15">
        <f>M7238-V7238</f>
        <v>6.3867000000000007E-2</v>
      </c>
      <c r="J7238" s="14"/>
      <c r="K7238" s="13"/>
      <c r="L7238" s="9">
        <f>G7238*1.05</f>
        <v>0.10500000000000001</v>
      </c>
      <c r="M7238" s="11">
        <f>L7238-H7238</f>
        <v>6.3867000000000007E-2</v>
      </c>
      <c r="N7238" s="11">
        <v>0</v>
      </c>
      <c r="P7238" s="9">
        <f>0.5*N7238/1000</f>
        <v>0</v>
      </c>
      <c r="Q7238" s="9">
        <f>P7238+O7238</f>
        <v>0</v>
      </c>
      <c r="R7238" s="11">
        <v>0</v>
      </c>
      <c r="T7238" s="9">
        <f>0.5*R7238</f>
        <v>0</v>
      </c>
      <c r="U7238" s="9">
        <f>T7238+S7238</f>
        <v>0</v>
      </c>
      <c r="V7238" s="9">
        <f>(Q7238+U7238)/(0.944*1000)</f>
        <v>0</v>
      </c>
    </row>
    <row r="7239" spans="1:22" x14ac:dyDescent="0.3">
      <c r="A7239" s="14">
        <v>7259</v>
      </c>
      <c r="B7239" s="14" t="s">
        <v>10608</v>
      </c>
      <c r="C7239" s="14" t="s">
        <v>13510</v>
      </c>
      <c r="D7239" s="14" t="s">
        <v>13504</v>
      </c>
      <c r="E7239" s="14" t="s">
        <v>13487</v>
      </c>
      <c r="F7239" s="14">
        <v>10</v>
      </c>
      <c r="G7239" s="14">
        <v>0.1</v>
      </c>
      <c r="H7239" s="15">
        <v>7.2999999999999995E-2</v>
      </c>
      <c r="I7239" s="15">
        <f>M7239-V7239</f>
        <v>3.2000000000000015E-2</v>
      </c>
      <c r="J7239" s="14"/>
      <c r="K7239" s="13"/>
      <c r="L7239" s="9">
        <f>G7239*1.05</f>
        <v>0.10500000000000001</v>
      </c>
      <c r="M7239" s="11">
        <f>L7239-H7239</f>
        <v>3.2000000000000015E-2</v>
      </c>
      <c r="N7239" s="11">
        <v>0</v>
      </c>
      <c r="P7239" s="9">
        <f>0.5*N7239/1000</f>
        <v>0</v>
      </c>
      <c r="Q7239" s="9">
        <f>P7239+O7239</f>
        <v>0</v>
      </c>
      <c r="R7239" s="11">
        <v>0</v>
      </c>
      <c r="T7239" s="9">
        <f>0.5*R7239</f>
        <v>0</v>
      </c>
      <c r="U7239" s="9">
        <f>T7239+S7239</f>
        <v>0</v>
      </c>
      <c r="V7239" s="9">
        <f>(Q7239+U7239)/(0.944*1000)</f>
        <v>0</v>
      </c>
    </row>
    <row r="7240" spans="1:22" x14ac:dyDescent="0.3">
      <c r="A7240" s="14">
        <v>7260</v>
      </c>
      <c r="B7240" s="14" t="s">
        <v>10609</v>
      </c>
      <c r="C7240" s="14" t="s">
        <v>13510</v>
      </c>
      <c r="D7240" s="14" t="s">
        <v>13504</v>
      </c>
      <c r="E7240" s="14" t="s">
        <v>13487</v>
      </c>
      <c r="F7240" s="14">
        <v>10</v>
      </c>
      <c r="G7240" s="14">
        <v>0.1</v>
      </c>
      <c r="H7240" s="15">
        <v>3.6364000000000007E-2</v>
      </c>
      <c r="I7240" s="15">
        <f>M7240-V7240</f>
        <v>6.8636000000000003E-2</v>
      </c>
      <c r="J7240" s="14"/>
      <c r="K7240" s="13"/>
      <c r="L7240" s="9">
        <f>G7240*1.05</f>
        <v>0.10500000000000001</v>
      </c>
      <c r="M7240" s="11">
        <f>L7240-H7240</f>
        <v>6.8636000000000003E-2</v>
      </c>
      <c r="N7240" s="11">
        <v>0</v>
      </c>
      <c r="P7240" s="9">
        <f>0.5*N7240/1000</f>
        <v>0</v>
      </c>
      <c r="Q7240" s="9">
        <f>P7240+O7240</f>
        <v>0</v>
      </c>
      <c r="R7240" s="11">
        <v>0</v>
      </c>
      <c r="T7240" s="9">
        <f>0.5*R7240</f>
        <v>0</v>
      </c>
      <c r="U7240" s="9">
        <f>T7240+S7240</f>
        <v>0</v>
      </c>
      <c r="V7240" s="9">
        <f>(Q7240+U7240)/(0.944*1000)</f>
        <v>0</v>
      </c>
    </row>
    <row r="7241" spans="1:22" x14ac:dyDescent="0.3">
      <c r="A7241" s="14">
        <v>7261</v>
      </c>
      <c r="B7241" s="14" t="s">
        <v>10610</v>
      </c>
      <c r="C7241" s="14" t="s">
        <v>13510</v>
      </c>
      <c r="D7241" s="14" t="s">
        <v>13504</v>
      </c>
      <c r="E7241" s="14" t="s">
        <v>13487</v>
      </c>
      <c r="F7241" s="14">
        <v>10</v>
      </c>
      <c r="G7241" s="14">
        <v>0.04</v>
      </c>
      <c r="H7241" s="15">
        <v>0</v>
      </c>
      <c r="I7241" s="15">
        <f>M7241-V7241</f>
        <v>4.2000000000000003E-2</v>
      </c>
      <c r="J7241" s="14"/>
      <c r="K7241" s="13"/>
      <c r="L7241" s="9">
        <f>G7241*1.05</f>
        <v>4.2000000000000003E-2</v>
      </c>
      <c r="M7241" s="11">
        <f>L7241-H7241</f>
        <v>4.2000000000000003E-2</v>
      </c>
      <c r="N7241" s="11">
        <v>0</v>
      </c>
      <c r="P7241" s="9">
        <f>0.5*N7241/1000</f>
        <v>0</v>
      </c>
      <c r="Q7241" s="9">
        <f>P7241+O7241</f>
        <v>0</v>
      </c>
      <c r="R7241" s="11">
        <v>0</v>
      </c>
      <c r="T7241" s="9">
        <f>0.5*R7241</f>
        <v>0</v>
      </c>
      <c r="U7241" s="9">
        <f>T7241+S7241</f>
        <v>0</v>
      </c>
      <c r="V7241" s="9">
        <f>(Q7241+U7241)/(0.944*1000)</f>
        <v>0</v>
      </c>
    </row>
    <row r="7242" spans="1:22" x14ac:dyDescent="0.3">
      <c r="A7242" s="14">
        <v>7262</v>
      </c>
      <c r="B7242" s="14" t="s">
        <v>10611</v>
      </c>
      <c r="C7242" s="14" t="s">
        <v>13510</v>
      </c>
      <c r="D7242" s="14" t="s">
        <v>13504</v>
      </c>
      <c r="E7242" s="14" t="s">
        <v>13487</v>
      </c>
      <c r="F7242" s="14">
        <v>10</v>
      </c>
      <c r="G7242" s="14">
        <v>0.04</v>
      </c>
      <c r="H7242" s="15">
        <v>1.7000000000000001E-2</v>
      </c>
      <c r="I7242" s="15">
        <f>M7242-V7242</f>
        <v>2.5000000000000001E-2</v>
      </c>
      <c r="J7242" s="14"/>
      <c r="K7242" s="13"/>
      <c r="L7242" s="9">
        <f>G7242*1.05</f>
        <v>4.2000000000000003E-2</v>
      </c>
      <c r="M7242" s="11">
        <f>L7242-H7242</f>
        <v>2.5000000000000001E-2</v>
      </c>
      <c r="N7242" s="11">
        <v>0</v>
      </c>
      <c r="P7242" s="9">
        <f>0.5*N7242/1000</f>
        <v>0</v>
      </c>
      <c r="Q7242" s="9">
        <f>P7242+O7242</f>
        <v>0</v>
      </c>
      <c r="R7242" s="11">
        <v>0</v>
      </c>
      <c r="T7242" s="9">
        <f>0.5*R7242</f>
        <v>0</v>
      </c>
      <c r="U7242" s="9">
        <f>T7242+S7242</f>
        <v>0</v>
      </c>
      <c r="V7242" s="9">
        <f>(Q7242+U7242)/(0.944*1000)</f>
        <v>0</v>
      </c>
    </row>
    <row r="7243" spans="1:22" x14ac:dyDescent="0.3">
      <c r="A7243" s="14">
        <v>7263</v>
      </c>
      <c r="B7243" s="14" t="s">
        <v>10612</v>
      </c>
      <c r="C7243" s="14" t="s">
        <v>13510</v>
      </c>
      <c r="D7243" s="14" t="s">
        <v>13504</v>
      </c>
      <c r="E7243" s="14" t="s">
        <v>13487</v>
      </c>
      <c r="F7243" s="14">
        <v>10</v>
      </c>
      <c r="G7243" s="14">
        <v>0.04</v>
      </c>
      <c r="H7243" s="15">
        <v>1.7000000000000001E-2</v>
      </c>
      <c r="I7243" s="15">
        <f>M7243-V7243</f>
        <v>2.5000000000000001E-2</v>
      </c>
      <c r="J7243" s="14"/>
      <c r="K7243" s="13"/>
      <c r="L7243" s="9">
        <f>G7243*1.05</f>
        <v>4.2000000000000003E-2</v>
      </c>
      <c r="M7243" s="11">
        <f>L7243-H7243</f>
        <v>2.5000000000000001E-2</v>
      </c>
      <c r="N7243" s="11">
        <v>0</v>
      </c>
      <c r="P7243" s="9">
        <f>0.5*N7243/1000</f>
        <v>0</v>
      </c>
      <c r="Q7243" s="9">
        <f>P7243+O7243</f>
        <v>0</v>
      </c>
      <c r="R7243" s="11">
        <v>0</v>
      </c>
      <c r="T7243" s="9">
        <f>0.5*R7243</f>
        <v>0</v>
      </c>
      <c r="U7243" s="9">
        <f>T7243+S7243</f>
        <v>0</v>
      </c>
      <c r="V7243" s="9">
        <f>(Q7243+U7243)/(0.944*1000)</f>
        <v>0</v>
      </c>
    </row>
    <row r="7244" spans="1:22" x14ac:dyDescent="0.3">
      <c r="A7244" s="14">
        <v>7264</v>
      </c>
      <c r="B7244" s="14" t="s">
        <v>10613</v>
      </c>
      <c r="C7244" s="14" t="s">
        <v>13510</v>
      </c>
      <c r="D7244" s="14" t="s">
        <v>13504</v>
      </c>
      <c r="E7244" s="14" t="s">
        <v>13487</v>
      </c>
      <c r="F7244" s="14">
        <v>10</v>
      </c>
      <c r="G7244" s="14">
        <v>0.16</v>
      </c>
      <c r="H7244" s="15">
        <v>1.6055999999999983E-2</v>
      </c>
      <c r="I7244" s="15">
        <f>M7244-V7244</f>
        <v>0.15194400000000002</v>
      </c>
      <c r="J7244" s="14"/>
      <c r="K7244" s="13"/>
      <c r="L7244" s="9">
        <f>G7244*1.05</f>
        <v>0.16800000000000001</v>
      </c>
      <c r="M7244" s="11">
        <f>L7244-H7244</f>
        <v>0.15194400000000002</v>
      </c>
      <c r="N7244" s="11">
        <v>0</v>
      </c>
      <c r="P7244" s="9">
        <f>0.5*N7244/1000</f>
        <v>0</v>
      </c>
      <c r="Q7244" s="9">
        <f>P7244+O7244</f>
        <v>0</v>
      </c>
      <c r="R7244" s="11">
        <v>0</v>
      </c>
      <c r="T7244" s="9">
        <f>0.5*R7244</f>
        <v>0</v>
      </c>
      <c r="U7244" s="9">
        <f>T7244+S7244</f>
        <v>0</v>
      </c>
      <c r="V7244" s="9">
        <f>(Q7244+U7244)/(0.944*1000)</f>
        <v>0</v>
      </c>
    </row>
    <row r="7245" spans="1:22" x14ac:dyDescent="0.3">
      <c r="A7245" s="14">
        <v>7265</v>
      </c>
      <c r="B7245" s="14" t="s">
        <v>10614</v>
      </c>
      <c r="C7245" s="14" t="s">
        <v>13510</v>
      </c>
      <c r="D7245" s="14" t="s">
        <v>13504</v>
      </c>
      <c r="E7245" s="14" t="s">
        <v>13487</v>
      </c>
      <c r="F7245" s="14">
        <v>10</v>
      </c>
      <c r="G7245" s="14">
        <v>0.04</v>
      </c>
      <c r="H7245" s="15">
        <v>5.3350000000000012E-3</v>
      </c>
      <c r="I7245" s="15">
        <f>M7245-V7245</f>
        <v>3.6665000000000003E-2</v>
      </c>
      <c r="J7245" s="14"/>
      <c r="K7245" s="13"/>
      <c r="L7245" s="9">
        <f>G7245*1.05</f>
        <v>4.2000000000000003E-2</v>
      </c>
      <c r="M7245" s="11">
        <f>L7245-H7245</f>
        <v>3.6665000000000003E-2</v>
      </c>
      <c r="N7245" s="11">
        <v>0</v>
      </c>
      <c r="P7245" s="9">
        <f>0.5*N7245/1000</f>
        <v>0</v>
      </c>
      <c r="Q7245" s="9">
        <f>P7245+O7245</f>
        <v>0</v>
      </c>
      <c r="R7245" s="11">
        <v>0</v>
      </c>
      <c r="T7245" s="9">
        <f>0.5*R7245</f>
        <v>0</v>
      </c>
      <c r="U7245" s="9">
        <f>T7245+S7245</f>
        <v>0</v>
      </c>
      <c r="V7245" s="9">
        <f>(Q7245+U7245)/(0.944*1000)</f>
        <v>0</v>
      </c>
    </row>
    <row r="7246" spans="1:22" x14ac:dyDescent="0.3">
      <c r="A7246" s="14">
        <v>7266</v>
      </c>
      <c r="B7246" s="14" t="s">
        <v>10615</v>
      </c>
      <c r="C7246" s="14" t="s">
        <v>13510</v>
      </c>
      <c r="D7246" s="14" t="s">
        <v>13504</v>
      </c>
      <c r="E7246" s="14" t="s">
        <v>13487</v>
      </c>
      <c r="F7246" s="14">
        <v>10</v>
      </c>
      <c r="G7246" s="14">
        <v>0.8</v>
      </c>
      <c r="H7246" s="15">
        <v>0.51186700000000007</v>
      </c>
      <c r="I7246" s="16" t="s">
        <v>13516</v>
      </c>
      <c r="J7246" s="14"/>
      <c r="K7246" s="13"/>
      <c r="L7246" s="9">
        <f>1.05*0.4</f>
        <v>0.42000000000000004</v>
      </c>
      <c r="M7246" s="11">
        <f>L7246-H7246</f>
        <v>-9.1867000000000032E-2</v>
      </c>
      <c r="N7246" s="11">
        <v>0</v>
      </c>
      <c r="P7246" s="9">
        <f>0.5*N7246/1000</f>
        <v>0</v>
      </c>
      <c r="Q7246" s="9">
        <f>P7246+O7246</f>
        <v>0</v>
      </c>
      <c r="R7246" s="11">
        <v>0</v>
      </c>
      <c r="T7246" s="9">
        <f>0.5*R7246</f>
        <v>0</v>
      </c>
      <c r="U7246" s="9">
        <f>T7246+S7246</f>
        <v>0</v>
      </c>
      <c r="V7246" s="9">
        <f>(Q7246+U7246)/(0.944*1000)</f>
        <v>0</v>
      </c>
    </row>
    <row r="7247" spans="1:22" x14ac:dyDescent="0.3">
      <c r="A7247" s="14">
        <v>7267</v>
      </c>
      <c r="B7247" s="14" t="s">
        <v>10616</v>
      </c>
      <c r="C7247" s="14" t="s">
        <v>13510</v>
      </c>
      <c r="D7247" s="14" t="s">
        <v>13504</v>
      </c>
      <c r="E7247" s="14" t="s">
        <v>13487</v>
      </c>
      <c r="F7247" s="14">
        <v>10</v>
      </c>
      <c r="G7247" s="14">
        <v>2</v>
      </c>
      <c r="H7247" s="15">
        <v>0.752</v>
      </c>
      <c r="I7247" s="15">
        <f>M7247-V7247</f>
        <v>0.29800000000000004</v>
      </c>
      <c r="J7247" s="14"/>
      <c r="K7247" s="13"/>
      <c r="L7247" s="9">
        <f>G7247/2*1.05</f>
        <v>1.05</v>
      </c>
      <c r="M7247" s="11">
        <f>L7247-H7247</f>
        <v>0.29800000000000004</v>
      </c>
      <c r="N7247" s="11">
        <v>0</v>
      </c>
      <c r="P7247" s="9">
        <f>0.5*N7247/1000</f>
        <v>0</v>
      </c>
      <c r="Q7247" s="9">
        <f>P7247+O7247</f>
        <v>0</v>
      </c>
      <c r="R7247" s="11">
        <v>0</v>
      </c>
      <c r="T7247" s="9">
        <f>0.5*R7247</f>
        <v>0</v>
      </c>
      <c r="U7247" s="9">
        <f>T7247+S7247</f>
        <v>0</v>
      </c>
      <c r="V7247" s="9">
        <f>(Q7247+U7247)/(0.944*1000)</f>
        <v>0</v>
      </c>
    </row>
    <row r="7248" spans="1:22" x14ac:dyDescent="0.3">
      <c r="A7248" s="14">
        <v>7268</v>
      </c>
      <c r="B7248" s="14" t="s">
        <v>10617</v>
      </c>
      <c r="C7248" s="14" t="s">
        <v>13510</v>
      </c>
      <c r="D7248" s="14" t="s">
        <v>13504</v>
      </c>
      <c r="E7248" s="14" t="s">
        <v>13487</v>
      </c>
      <c r="F7248" s="14">
        <v>10</v>
      </c>
      <c r="G7248" s="14">
        <v>0.16</v>
      </c>
      <c r="H7248" s="15">
        <v>1.104400000000001E-2</v>
      </c>
      <c r="I7248" s="15">
        <f>M7248-V7248</f>
        <v>0.15695600000000001</v>
      </c>
      <c r="J7248" s="14"/>
      <c r="K7248" s="13"/>
      <c r="L7248" s="9">
        <f>G7248*1.05</f>
        <v>0.16800000000000001</v>
      </c>
      <c r="M7248" s="11">
        <f>L7248-H7248</f>
        <v>0.15695600000000001</v>
      </c>
      <c r="N7248" s="11">
        <v>0</v>
      </c>
      <c r="P7248" s="9">
        <f>0.5*N7248/1000</f>
        <v>0</v>
      </c>
      <c r="Q7248" s="9">
        <f>P7248+O7248</f>
        <v>0</v>
      </c>
      <c r="R7248" s="11">
        <v>0</v>
      </c>
      <c r="T7248" s="9">
        <f>0.5*R7248</f>
        <v>0</v>
      </c>
      <c r="U7248" s="9">
        <f>T7248+S7248</f>
        <v>0</v>
      </c>
      <c r="V7248" s="9">
        <f>(Q7248+U7248)/(0.944*1000)</f>
        <v>0</v>
      </c>
    </row>
    <row r="7249" spans="1:22" x14ac:dyDescent="0.3">
      <c r="A7249" s="14">
        <v>7269</v>
      </c>
      <c r="B7249" s="14" t="s">
        <v>10618</v>
      </c>
      <c r="C7249" s="14" t="s">
        <v>13510</v>
      </c>
      <c r="D7249" s="14" t="s">
        <v>13504</v>
      </c>
      <c r="E7249" s="14" t="s">
        <v>13487</v>
      </c>
      <c r="F7249" s="14">
        <v>10</v>
      </c>
      <c r="G7249" s="14">
        <v>0.63</v>
      </c>
      <c r="H7249" s="15">
        <v>1.4618000000000051E-2</v>
      </c>
      <c r="I7249" s="15">
        <f>M7249-V7249</f>
        <v>0.64688200000000007</v>
      </c>
      <c r="J7249" s="14"/>
      <c r="K7249" s="13"/>
      <c r="L7249" s="9">
        <f>G7249*1.05</f>
        <v>0.66150000000000009</v>
      </c>
      <c r="M7249" s="11">
        <f>L7249-H7249</f>
        <v>0.64688200000000007</v>
      </c>
      <c r="N7249" s="11">
        <v>0</v>
      </c>
      <c r="P7249" s="9">
        <f>0.5*N7249/1000</f>
        <v>0</v>
      </c>
      <c r="Q7249" s="9">
        <f>P7249+O7249</f>
        <v>0</v>
      </c>
      <c r="R7249" s="11">
        <v>0</v>
      </c>
      <c r="T7249" s="9">
        <f>0.5*R7249</f>
        <v>0</v>
      </c>
      <c r="U7249" s="9">
        <f>T7249+S7249</f>
        <v>0</v>
      </c>
      <c r="V7249" s="9">
        <f>(Q7249+U7249)/(0.944*1000)</f>
        <v>0</v>
      </c>
    </row>
    <row r="7250" spans="1:22" x14ac:dyDescent="0.3">
      <c r="A7250" s="14">
        <v>7270</v>
      </c>
      <c r="B7250" s="14" t="s">
        <v>10619</v>
      </c>
      <c r="C7250" s="14" t="s">
        <v>13510</v>
      </c>
      <c r="D7250" s="14" t="s">
        <v>13504</v>
      </c>
      <c r="E7250" s="14" t="s">
        <v>13487</v>
      </c>
      <c r="F7250" s="14">
        <v>10</v>
      </c>
      <c r="G7250" s="14">
        <v>6.3E-2</v>
      </c>
      <c r="H7250" s="15">
        <v>3.4000000000000002E-2</v>
      </c>
      <c r="I7250" s="15">
        <f>M7250-V7250</f>
        <v>3.2149999999999998E-2</v>
      </c>
      <c r="J7250" s="14"/>
      <c r="K7250" s="13"/>
      <c r="L7250" s="9">
        <f>G7250*1.05</f>
        <v>6.615E-2</v>
      </c>
      <c r="M7250" s="11">
        <f>L7250-H7250</f>
        <v>3.2149999999999998E-2</v>
      </c>
      <c r="N7250" s="11">
        <v>0</v>
      </c>
      <c r="P7250" s="9">
        <f>0.5*N7250/1000</f>
        <v>0</v>
      </c>
      <c r="Q7250" s="9">
        <f>P7250+O7250</f>
        <v>0</v>
      </c>
      <c r="R7250" s="11">
        <v>0</v>
      </c>
      <c r="T7250" s="9">
        <f>0.5*R7250</f>
        <v>0</v>
      </c>
      <c r="U7250" s="9">
        <f>T7250+S7250</f>
        <v>0</v>
      </c>
      <c r="V7250" s="9">
        <f>(Q7250+U7250)/(0.944*1000)</f>
        <v>0</v>
      </c>
    </row>
    <row r="7251" spans="1:22" x14ac:dyDescent="0.3">
      <c r="A7251" s="14">
        <v>7271</v>
      </c>
      <c r="B7251" s="14" t="s">
        <v>10620</v>
      </c>
      <c r="C7251" s="14" t="s">
        <v>13510</v>
      </c>
      <c r="D7251" s="14" t="s">
        <v>13504</v>
      </c>
      <c r="E7251" s="14" t="s">
        <v>13487</v>
      </c>
      <c r="F7251" s="14">
        <v>10</v>
      </c>
      <c r="G7251" s="14">
        <v>6.3E-2</v>
      </c>
      <c r="H7251" s="15">
        <v>1.884999999999998E-3</v>
      </c>
      <c r="I7251" s="15">
        <f>M7251-V7251</f>
        <v>6.4265000000000003E-2</v>
      </c>
      <c r="J7251" s="14"/>
      <c r="K7251" s="13"/>
      <c r="L7251" s="9">
        <f>G7251*1.05</f>
        <v>6.615E-2</v>
      </c>
      <c r="M7251" s="11">
        <f>L7251-H7251</f>
        <v>6.4265000000000003E-2</v>
      </c>
      <c r="N7251" s="11">
        <v>0</v>
      </c>
      <c r="P7251" s="9">
        <f>0.5*N7251/1000</f>
        <v>0</v>
      </c>
      <c r="Q7251" s="9">
        <f>P7251+O7251</f>
        <v>0</v>
      </c>
      <c r="R7251" s="11">
        <v>0</v>
      </c>
      <c r="T7251" s="9">
        <f>0.5*R7251</f>
        <v>0</v>
      </c>
      <c r="U7251" s="9">
        <f>T7251+S7251</f>
        <v>0</v>
      </c>
      <c r="V7251" s="9">
        <f>(Q7251+U7251)/(0.944*1000)</f>
        <v>0</v>
      </c>
    </row>
    <row r="7252" spans="1:22" x14ac:dyDescent="0.3">
      <c r="A7252" s="14">
        <v>7272</v>
      </c>
      <c r="B7252" s="14" t="s">
        <v>10621</v>
      </c>
      <c r="C7252" s="14" t="s">
        <v>13510</v>
      </c>
      <c r="D7252" s="14" t="s">
        <v>13504</v>
      </c>
      <c r="E7252" s="14" t="s">
        <v>13487</v>
      </c>
      <c r="F7252" s="14">
        <v>10</v>
      </c>
      <c r="G7252" s="14">
        <v>0.25</v>
      </c>
      <c r="H7252" s="15">
        <v>5.1622999999999988E-2</v>
      </c>
      <c r="I7252" s="15">
        <f>M7252-V7252</f>
        <v>0.21087700000000004</v>
      </c>
      <c r="J7252" s="14"/>
      <c r="K7252" s="13"/>
      <c r="L7252" s="9">
        <f>G7252*1.05</f>
        <v>0.26250000000000001</v>
      </c>
      <c r="M7252" s="11">
        <f>L7252-H7252</f>
        <v>0.21087700000000004</v>
      </c>
      <c r="N7252" s="11">
        <v>0</v>
      </c>
      <c r="P7252" s="9">
        <f>0.5*N7252/1000</f>
        <v>0</v>
      </c>
      <c r="Q7252" s="9">
        <f>P7252+O7252</f>
        <v>0</v>
      </c>
      <c r="R7252" s="11">
        <v>0</v>
      </c>
      <c r="T7252" s="9">
        <f>0.5*R7252</f>
        <v>0</v>
      </c>
      <c r="U7252" s="9">
        <f>T7252+S7252</f>
        <v>0</v>
      </c>
      <c r="V7252" s="9">
        <f>(Q7252+U7252)/(0.944*1000)</f>
        <v>0</v>
      </c>
    </row>
    <row r="7253" spans="1:22" x14ac:dyDescent="0.3">
      <c r="A7253" s="14">
        <v>7273</v>
      </c>
      <c r="B7253" s="14" t="s">
        <v>10622</v>
      </c>
      <c r="C7253" s="14" t="s">
        <v>13510</v>
      </c>
      <c r="D7253" s="14" t="s">
        <v>13504</v>
      </c>
      <c r="E7253" s="14" t="s">
        <v>13487</v>
      </c>
      <c r="F7253" s="14">
        <v>10</v>
      </c>
      <c r="G7253" s="14">
        <v>0.1</v>
      </c>
      <c r="H7253" s="15">
        <v>4.2930000000000003E-2</v>
      </c>
      <c r="I7253" s="15">
        <f>M7253-V7253</f>
        <v>6.2070000000000007E-2</v>
      </c>
      <c r="J7253" s="14"/>
      <c r="K7253" s="13"/>
      <c r="L7253" s="9">
        <f>G7253*1.05</f>
        <v>0.10500000000000001</v>
      </c>
      <c r="M7253" s="11">
        <f>L7253-H7253</f>
        <v>6.2070000000000007E-2</v>
      </c>
      <c r="N7253" s="11">
        <v>0</v>
      </c>
      <c r="P7253" s="9">
        <f>0.5*N7253/1000</f>
        <v>0</v>
      </c>
      <c r="Q7253" s="9">
        <f>P7253+O7253</f>
        <v>0</v>
      </c>
      <c r="R7253" s="11">
        <v>0</v>
      </c>
      <c r="T7253" s="9">
        <f>0.5*R7253</f>
        <v>0</v>
      </c>
      <c r="U7253" s="9">
        <f>T7253+S7253</f>
        <v>0</v>
      </c>
      <c r="V7253" s="9">
        <f>(Q7253+U7253)/(0.944*1000)</f>
        <v>0</v>
      </c>
    </row>
    <row r="7254" spans="1:22" x14ac:dyDescent="0.3">
      <c r="A7254" s="14">
        <v>7274</v>
      </c>
      <c r="B7254" s="14" t="s">
        <v>10623</v>
      </c>
      <c r="C7254" s="14" t="s">
        <v>13510</v>
      </c>
      <c r="D7254" s="14" t="s">
        <v>13504</v>
      </c>
      <c r="E7254" s="14" t="s">
        <v>13487</v>
      </c>
      <c r="F7254" s="14">
        <v>10</v>
      </c>
      <c r="G7254" s="14">
        <v>0.16</v>
      </c>
      <c r="H7254" s="15">
        <v>1.5545999999999992E-2</v>
      </c>
      <c r="I7254" s="15">
        <f>M7254-V7254</f>
        <v>0.15245400000000001</v>
      </c>
      <c r="J7254" s="14"/>
      <c r="K7254" s="13"/>
      <c r="L7254" s="9">
        <f>G7254*1.05</f>
        <v>0.16800000000000001</v>
      </c>
      <c r="M7254" s="11">
        <f>L7254-H7254</f>
        <v>0.15245400000000001</v>
      </c>
      <c r="N7254" s="11">
        <v>0</v>
      </c>
      <c r="P7254" s="9">
        <f>0.5*N7254/1000</f>
        <v>0</v>
      </c>
      <c r="Q7254" s="9">
        <f>P7254+O7254</f>
        <v>0</v>
      </c>
      <c r="R7254" s="11">
        <v>0</v>
      </c>
      <c r="T7254" s="9">
        <f>0.5*R7254</f>
        <v>0</v>
      </c>
      <c r="U7254" s="9">
        <f>T7254+S7254</f>
        <v>0</v>
      </c>
      <c r="V7254" s="9">
        <f>(Q7254+U7254)/(0.944*1000)</f>
        <v>0</v>
      </c>
    </row>
    <row r="7255" spans="1:22" x14ac:dyDescent="0.3">
      <c r="A7255" s="14">
        <v>7275</v>
      </c>
      <c r="B7255" s="14" t="s">
        <v>10624</v>
      </c>
      <c r="C7255" s="14" t="s">
        <v>13510</v>
      </c>
      <c r="D7255" s="14" t="s">
        <v>13504</v>
      </c>
      <c r="E7255" s="14" t="s">
        <v>13487</v>
      </c>
      <c r="F7255" s="14">
        <v>10</v>
      </c>
      <c r="G7255" s="14">
        <v>0.1</v>
      </c>
      <c r="H7255" s="15">
        <v>1.1647999999999997E-2</v>
      </c>
      <c r="I7255" s="15">
        <f>M7255-V7255</f>
        <v>9.3352000000000018E-2</v>
      </c>
      <c r="J7255" s="14"/>
      <c r="K7255" s="13"/>
      <c r="L7255" s="9">
        <f>G7255*1.05</f>
        <v>0.10500000000000001</v>
      </c>
      <c r="M7255" s="11">
        <f>L7255-H7255</f>
        <v>9.3352000000000018E-2</v>
      </c>
      <c r="N7255" s="11">
        <v>0</v>
      </c>
      <c r="P7255" s="9">
        <f>0.5*N7255/1000</f>
        <v>0</v>
      </c>
      <c r="Q7255" s="9">
        <f>P7255+O7255</f>
        <v>0</v>
      </c>
      <c r="R7255" s="11">
        <v>0</v>
      </c>
      <c r="T7255" s="9">
        <f>0.5*R7255</f>
        <v>0</v>
      </c>
      <c r="U7255" s="9">
        <f>T7255+S7255</f>
        <v>0</v>
      </c>
      <c r="V7255" s="9">
        <f>(Q7255+U7255)/(0.944*1000)</f>
        <v>0</v>
      </c>
    </row>
    <row r="7256" spans="1:22" x14ac:dyDescent="0.3">
      <c r="A7256" s="14">
        <v>7276</v>
      </c>
      <c r="B7256" s="14" t="s">
        <v>10625</v>
      </c>
      <c r="C7256" s="14" t="s">
        <v>13510</v>
      </c>
      <c r="D7256" s="14" t="s">
        <v>13504</v>
      </c>
      <c r="E7256" s="14" t="s">
        <v>13487</v>
      </c>
      <c r="F7256" s="14">
        <v>10</v>
      </c>
      <c r="G7256" s="14">
        <v>0.1</v>
      </c>
      <c r="H7256" s="15">
        <v>0.03</v>
      </c>
      <c r="I7256" s="15">
        <f>M7256-V7256</f>
        <v>7.5000000000000011E-2</v>
      </c>
      <c r="J7256" s="14"/>
      <c r="K7256" s="13"/>
      <c r="L7256" s="9">
        <f>G7256*1.05</f>
        <v>0.10500000000000001</v>
      </c>
      <c r="M7256" s="11">
        <f>L7256-H7256</f>
        <v>7.5000000000000011E-2</v>
      </c>
      <c r="N7256" s="11">
        <v>0</v>
      </c>
      <c r="P7256" s="9">
        <f>0.5*N7256/1000</f>
        <v>0</v>
      </c>
      <c r="Q7256" s="9">
        <f>P7256+O7256</f>
        <v>0</v>
      </c>
      <c r="R7256" s="11">
        <v>0</v>
      </c>
      <c r="T7256" s="9">
        <f>0.5*R7256</f>
        <v>0</v>
      </c>
      <c r="U7256" s="9">
        <f>T7256+S7256</f>
        <v>0</v>
      </c>
      <c r="V7256" s="9">
        <f>(Q7256+U7256)/(0.944*1000)</f>
        <v>0</v>
      </c>
    </row>
    <row r="7257" spans="1:22" x14ac:dyDescent="0.3">
      <c r="A7257" s="14">
        <v>7277</v>
      </c>
      <c r="B7257" s="14" t="s">
        <v>10626</v>
      </c>
      <c r="C7257" s="14" t="s">
        <v>13510</v>
      </c>
      <c r="D7257" s="14" t="s">
        <v>13504</v>
      </c>
      <c r="E7257" s="14" t="s">
        <v>13487</v>
      </c>
      <c r="F7257" s="14">
        <v>10</v>
      </c>
      <c r="G7257" s="14">
        <v>0.1</v>
      </c>
      <c r="H7257" s="15">
        <v>1.5209000000000004E-2</v>
      </c>
      <c r="I7257" s="15">
        <f>M7257-V7257</f>
        <v>8.979100000000001E-2</v>
      </c>
      <c r="J7257" s="14"/>
      <c r="K7257" s="13"/>
      <c r="L7257" s="9">
        <f>G7257*1.05</f>
        <v>0.10500000000000001</v>
      </c>
      <c r="M7257" s="11">
        <f>L7257-H7257</f>
        <v>8.979100000000001E-2</v>
      </c>
      <c r="N7257" s="11">
        <v>0</v>
      </c>
      <c r="P7257" s="9">
        <f>0.5*N7257/1000</f>
        <v>0</v>
      </c>
      <c r="Q7257" s="9">
        <f>P7257+O7257</f>
        <v>0</v>
      </c>
      <c r="R7257" s="11">
        <v>0</v>
      </c>
      <c r="T7257" s="9">
        <f>0.5*R7257</f>
        <v>0</v>
      </c>
      <c r="U7257" s="9">
        <f>T7257+S7257</f>
        <v>0</v>
      </c>
      <c r="V7257" s="9">
        <f>(Q7257+U7257)/(0.944*1000)</f>
        <v>0</v>
      </c>
    </row>
    <row r="7258" spans="1:22" x14ac:dyDescent="0.3">
      <c r="A7258" s="14">
        <v>7278</v>
      </c>
      <c r="B7258" s="14" t="s">
        <v>10627</v>
      </c>
      <c r="C7258" s="14" t="s">
        <v>13510</v>
      </c>
      <c r="D7258" s="14" t="s">
        <v>13504</v>
      </c>
      <c r="E7258" s="14" t="s">
        <v>13487</v>
      </c>
      <c r="F7258" s="14">
        <v>10</v>
      </c>
      <c r="G7258" s="14">
        <v>0.1</v>
      </c>
      <c r="H7258" s="15">
        <v>1.1305000000000006E-2</v>
      </c>
      <c r="I7258" s="15">
        <f>M7258-V7258</f>
        <v>8.7339067796610173E-2</v>
      </c>
      <c r="J7258" s="14"/>
      <c r="K7258" s="13"/>
      <c r="L7258" s="9">
        <f>G7258*1.05</f>
        <v>0.10500000000000001</v>
      </c>
      <c r="M7258" s="11">
        <f>L7258-H7258</f>
        <v>9.3695000000000001E-2</v>
      </c>
      <c r="N7258" s="11">
        <v>0</v>
      </c>
      <c r="P7258" s="9">
        <f>0.5*N7258/1000</f>
        <v>0</v>
      </c>
      <c r="Q7258" s="9">
        <f>P7258+O7258</f>
        <v>0</v>
      </c>
      <c r="R7258" s="11">
        <v>12</v>
      </c>
      <c r="T7258" s="9">
        <f>0.5*R7258</f>
        <v>6</v>
      </c>
      <c r="U7258" s="9">
        <f>T7258+S7258</f>
        <v>6</v>
      </c>
      <c r="V7258" s="9">
        <f>(Q7258+U7258)/(0.944*1000)</f>
        <v>6.3559322033898309E-3</v>
      </c>
    </row>
    <row r="7259" spans="1:22" x14ac:dyDescent="0.3">
      <c r="A7259" s="14">
        <v>7279</v>
      </c>
      <c r="B7259" s="14" t="s">
        <v>10628</v>
      </c>
      <c r="C7259" s="14" t="s">
        <v>13510</v>
      </c>
      <c r="D7259" s="14" t="s">
        <v>13504</v>
      </c>
      <c r="E7259" s="14" t="s">
        <v>13487</v>
      </c>
      <c r="F7259" s="14">
        <v>10</v>
      </c>
      <c r="G7259" s="14">
        <v>0.1</v>
      </c>
      <c r="H7259" s="15">
        <v>1.3528000000000005E-2</v>
      </c>
      <c r="I7259" s="15">
        <f>M7259-V7259</f>
        <v>9.1471999999999998E-2</v>
      </c>
      <c r="J7259" s="14"/>
      <c r="K7259" s="13"/>
      <c r="L7259" s="9">
        <f>G7259*1.05</f>
        <v>0.10500000000000001</v>
      </c>
      <c r="M7259" s="11">
        <f>L7259-H7259</f>
        <v>9.1471999999999998E-2</v>
      </c>
      <c r="N7259" s="11">
        <v>0</v>
      </c>
      <c r="P7259" s="9">
        <f>0.5*N7259/1000</f>
        <v>0</v>
      </c>
      <c r="Q7259" s="9">
        <f>P7259+O7259</f>
        <v>0</v>
      </c>
      <c r="R7259" s="11">
        <v>0</v>
      </c>
      <c r="T7259" s="9">
        <f>0.5*R7259</f>
        <v>0</v>
      </c>
      <c r="U7259" s="9">
        <f>T7259+S7259</f>
        <v>0</v>
      </c>
      <c r="V7259" s="9">
        <f>(Q7259+U7259)/(0.944*1000)</f>
        <v>0</v>
      </c>
    </row>
    <row r="7260" spans="1:22" x14ac:dyDescent="0.3">
      <c r="A7260" s="14">
        <v>7280</v>
      </c>
      <c r="B7260" s="14" t="s">
        <v>10629</v>
      </c>
      <c r="C7260" s="14" t="s">
        <v>13510</v>
      </c>
      <c r="D7260" s="14" t="s">
        <v>13504</v>
      </c>
      <c r="E7260" s="14" t="s">
        <v>13487</v>
      </c>
      <c r="F7260" s="14">
        <v>10</v>
      </c>
      <c r="G7260" s="14">
        <v>6.3E-2</v>
      </c>
      <c r="H7260" s="15">
        <v>5.0979999999999992E-3</v>
      </c>
      <c r="I7260" s="15">
        <f>M7260-V7260</f>
        <v>6.1052000000000002E-2</v>
      </c>
      <c r="J7260" s="14"/>
      <c r="K7260" s="13"/>
      <c r="L7260" s="9">
        <f>G7260*1.05</f>
        <v>6.615E-2</v>
      </c>
      <c r="M7260" s="11">
        <f>L7260-H7260</f>
        <v>6.1052000000000002E-2</v>
      </c>
      <c r="N7260" s="11">
        <v>0</v>
      </c>
      <c r="P7260" s="9">
        <f>0.5*N7260/1000</f>
        <v>0</v>
      </c>
      <c r="Q7260" s="9">
        <f>P7260+O7260</f>
        <v>0</v>
      </c>
      <c r="R7260" s="11">
        <v>0</v>
      </c>
      <c r="T7260" s="9">
        <f>0.5*R7260</f>
        <v>0</v>
      </c>
      <c r="U7260" s="9">
        <f>T7260+S7260</f>
        <v>0</v>
      </c>
      <c r="V7260" s="9">
        <f>(Q7260+U7260)/(0.944*1000)</f>
        <v>0</v>
      </c>
    </row>
    <row r="7261" spans="1:22" x14ac:dyDescent="0.3">
      <c r="A7261" s="14">
        <v>7281</v>
      </c>
      <c r="B7261" s="14" t="s">
        <v>10630</v>
      </c>
      <c r="C7261" s="14" t="s">
        <v>13510</v>
      </c>
      <c r="D7261" s="14" t="s">
        <v>13504</v>
      </c>
      <c r="E7261" s="14" t="s">
        <v>13487</v>
      </c>
      <c r="F7261" s="14">
        <v>10</v>
      </c>
      <c r="G7261" s="14">
        <v>0.1</v>
      </c>
      <c r="H7261" s="15">
        <v>7.861999999999994E-3</v>
      </c>
      <c r="I7261" s="15">
        <f>M7261-V7261</f>
        <v>9.7138000000000016E-2</v>
      </c>
      <c r="J7261" s="14"/>
      <c r="K7261" s="13"/>
      <c r="L7261" s="9">
        <f>G7261*1.05</f>
        <v>0.10500000000000001</v>
      </c>
      <c r="M7261" s="11">
        <f>L7261-H7261</f>
        <v>9.7138000000000016E-2</v>
      </c>
      <c r="N7261" s="11">
        <v>0</v>
      </c>
      <c r="P7261" s="9">
        <f>0.5*N7261/1000</f>
        <v>0</v>
      </c>
      <c r="Q7261" s="9">
        <f>P7261+O7261</f>
        <v>0</v>
      </c>
      <c r="R7261" s="11">
        <v>0</v>
      </c>
      <c r="T7261" s="9">
        <f>0.5*R7261</f>
        <v>0</v>
      </c>
      <c r="U7261" s="9">
        <f>T7261+S7261</f>
        <v>0</v>
      </c>
      <c r="V7261" s="9">
        <f>(Q7261+U7261)/(0.944*1000)</f>
        <v>0</v>
      </c>
    </row>
    <row r="7262" spans="1:22" x14ac:dyDescent="0.3">
      <c r="A7262" s="14">
        <v>7282</v>
      </c>
      <c r="B7262" s="14" t="s">
        <v>10631</v>
      </c>
      <c r="C7262" s="14" t="s">
        <v>13510</v>
      </c>
      <c r="D7262" s="14" t="s">
        <v>13504</v>
      </c>
      <c r="E7262" s="14" t="s">
        <v>13487</v>
      </c>
      <c r="F7262" s="14">
        <v>10</v>
      </c>
      <c r="G7262" s="14">
        <v>0.1</v>
      </c>
      <c r="H7262" s="15">
        <v>4.2000000000000003E-2</v>
      </c>
      <c r="I7262" s="15">
        <f>M7262-V7262</f>
        <v>6.3E-2</v>
      </c>
      <c r="J7262" s="14"/>
      <c r="K7262" s="13"/>
      <c r="L7262" s="9">
        <f>G7262*1.05</f>
        <v>0.10500000000000001</v>
      </c>
      <c r="M7262" s="11">
        <f>L7262-H7262</f>
        <v>6.3E-2</v>
      </c>
      <c r="N7262" s="11">
        <v>0</v>
      </c>
      <c r="P7262" s="9">
        <f>0.5*N7262/1000</f>
        <v>0</v>
      </c>
      <c r="Q7262" s="9">
        <f>P7262+O7262</f>
        <v>0</v>
      </c>
      <c r="R7262" s="11">
        <v>0</v>
      </c>
      <c r="T7262" s="9">
        <f>0.5*R7262</f>
        <v>0</v>
      </c>
      <c r="U7262" s="9">
        <f>T7262+S7262</f>
        <v>0</v>
      </c>
      <c r="V7262" s="9">
        <f>(Q7262+U7262)/(0.944*1000)</f>
        <v>0</v>
      </c>
    </row>
    <row r="7263" spans="1:22" x14ac:dyDescent="0.3">
      <c r="A7263" s="14">
        <v>7283</v>
      </c>
      <c r="B7263" s="14" t="s">
        <v>10632</v>
      </c>
      <c r="C7263" s="14" t="s">
        <v>13510</v>
      </c>
      <c r="D7263" s="14" t="s">
        <v>13504</v>
      </c>
      <c r="E7263" s="14" t="s">
        <v>13487</v>
      </c>
      <c r="F7263" s="14">
        <v>10</v>
      </c>
      <c r="G7263" s="14">
        <v>6.3E-2</v>
      </c>
      <c r="H7263" s="15">
        <v>9.0699999999999646E-4</v>
      </c>
      <c r="I7263" s="15">
        <f>M7263-V7263</f>
        <v>6.5243000000000009E-2</v>
      </c>
      <c r="J7263" s="14"/>
      <c r="K7263" s="13"/>
      <c r="L7263" s="9">
        <f>G7263*1.05</f>
        <v>6.615E-2</v>
      </c>
      <c r="M7263" s="11">
        <f>L7263-H7263</f>
        <v>6.5243000000000009E-2</v>
      </c>
      <c r="N7263" s="11">
        <v>0</v>
      </c>
      <c r="P7263" s="9">
        <f>0.5*N7263/1000</f>
        <v>0</v>
      </c>
      <c r="Q7263" s="9">
        <f>P7263+O7263</f>
        <v>0</v>
      </c>
      <c r="R7263" s="11">
        <v>0</v>
      </c>
      <c r="T7263" s="9">
        <f>0.5*R7263</f>
        <v>0</v>
      </c>
      <c r="U7263" s="9">
        <f>T7263+S7263</f>
        <v>0</v>
      </c>
      <c r="V7263" s="9">
        <f>(Q7263+U7263)/(0.944*1000)</f>
        <v>0</v>
      </c>
    </row>
    <row r="7264" spans="1:22" x14ac:dyDescent="0.3">
      <c r="A7264" s="14">
        <v>7284</v>
      </c>
      <c r="B7264" s="14" t="s">
        <v>10633</v>
      </c>
      <c r="C7264" s="14" t="s">
        <v>13510</v>
      </c>
      <c r="D7264" s="14" t="s">
        <v>13504</v>
      </c>
      <c r="E7264" s="14" t="s">
        <v>13487</v>
      </c>
      <c r="F7264" s="14">
        <v>10</v>
      </c>
      <c r="G7264" s="14">
        <v>0.16</v>
      </c>
      <c r="H7264" s="15">
        <v>3.2626000000000002E-2</v>
      </c>
      <c r="I7264" s="15">
        <f>M7264-V7264</f>
        <v>0.13537399999999999</v>
      </c>
      <c r="J7264" s="14"/>
      <c r="K7264" s="13"/>
      <c r="L7264" s="9">
        <f>G7264*1.05</f>
        <v>0.16800000000000001</v>
      </c>
      <c r="M7264" s="11">
        <f>L7264-H7264</f>
        <v>0.13537399999999999</v>
      </c>
      <c r="N7264" s="11">
        <v>0</v>
      </c>
      <c r="P7264" s="9">
        <f>0.5*N7264/1000</f>
        <v>0</v>
      </c>
      <c r="Q7264" s="9">
        <f>P7264+O7264</f>
        <v>0</v>
      </c>
      <c r="R7264" s="11">
        <v>0</v>
      </c>
      <c r="T7264" s="9">
        <f>0.5*R7264</f>
        <v>0</v>
      </c>
      <c r="U7264" s="9">
        <f>T7264+S7264</f>
        <v>0</v>
      </c>
      <c r="V7264" s="9">
        <f>(Q7264+U7264)/(0.944*1000)</f>
        <v>0</v>
      </c>
    </row>
    <row r="7265" spans="1:22" x14ac:dyDescent="0.3">
      <c r="A7265" s="14">
        <v>7285</v>
      </c>
      <c r="B7265" s="14" t="s">
        <v>10634</v>
      </c>
      <c r="C7265" s="14" t="s">
        <v>13510</v>
      </c>
      <c r="D7265" s="14" t="s">
        <v>13504</v>
      </c>
      <c r="E7265" s="14" t="s">
        <v>13487</v>
      </c>
      <c r="F7265" s="14">
        <v>10</v>
      </c>
      <c r="G7265" s="14">
        <v>6.3E-2</v>
      </c>
      <c r="H7265" s="15">
        <v>7.7740000000000005E-3</v>
      </c>
      <c r="I7265" s="15">
        <f>M7265-V7265</f>
        <v>5.8375999999999997E-2</v>
      </c>
      <c r="J7265" s="14"/>
      <c r="K7265" s="13"/>
      <c r="L7265" s="9">
        <f>G7265*1.05</f>
        <v>6.615E-2</v>
      </c>
      <c r="M7265" s="11">
        <f>L7265-H7265</f>
        <v>5.8375999999999997E-2</v>
      </c>
      <c r="N7265" s="11">
        <v>0</v>
      </c>
      <c r="P7265" s="9">
        <f>0.5*N7265/1000</f>
        <v>0</v>
      </c>
      <c r="Q7265" s="9">
        <f>P7265+O7265</f>
        <v>0</v>
      </c>
      <c r="R7265" s="11">
        <v>0</v>
      </c>
      <c r="T7265" s="9">
        <f>0.5*R7265</f>
        <v>0</v>
      </c>
      <c r="U7265" s="9">
        <f>T7265+S7265</f>
        <v>0</v>
      </c>
      <c r="V7265" s="9">
        <f>(Q7265+U7265)/(0.944*1000)</f>
        <v>0</v>
      </c>
    </row>
    <row r="7266" spans="1:22" x14ac:dyDescent="0.3">
      <c r="A7266" s="14">
        <v>7286</v>
      </c>
      <c r="B7266" s="14" t="s">
        <v>10635</v>
      </c>
      <c r="C7266" s="14" t="s">
        <v>13510</v>
      </c>
      <c r="D7266" s="14" t="s">
        <v>13504</v>
      </c>
      <c r="E7266" s="14" t="s">
        <v>13487</v>
      </c>
      <c r="F7266" s="14">
        <v>10</v>
      </c>
      <c r="G7266" s="14">
        <v>0.16</v>
      </c>
      <c r="H7266" s="15">
        <v>2.3994000000000001E-2</v>
      </c>
      <c r="I7266" s="15">
        <f>M7266-V7266</f>
        <v>0.13606108474576273</v>
      </c>
      <c r="J7266" s="14"/>
      <c r="K7266" s="13"/>
      <c r="L7266" s="9">
        <f>G7266*1.05</f>
        <v>0.16800000000000001</v>
      </c>
      <c r="M7266" s="11">
        <f>L7266-H7266</f>
        <v>0.14400600000000002</v>
      </c>
      <c r="N7266" s="11">
        <v>0</v>
      </c>
      <c r="P7266" s="9">
        <f>0.5*N7266/1000</f>
        <v>0</v>
      </c>
      <c r="Q7266" s="9">
        <f>P7266+O7266</f>
        <v>0</v>
      </c>
      <c r="R7266" s="11">
        <v>15</v>
      </c>
      <c r="T7266" s="9">
        <f>0.5*R7266</f>
        <v>7.5</v>
      </c>
      <c r="U7266" s="9">
        <f>T7266+S7266</f>
        <v>7.5</v>
      </c>
      <c r="V7266" s="9">
        <f>(Q7266+U7266)/(0.944*1000)</f>
        <v>7.9449152542372878E-3</v>
      </c>
    </row>
    <row r="7267" spans="1:22" x14ac:dyDescent="0.3">
      <c r="A7267" s="14">
        <v>7287</v>
      </c>
      <c r="B7267" s="14" t="s">
        <v>10636</v>
      </c>
      <c r="C7267" s="14" t="s">
        <v>13510</v>
      </c>
      <c r="D7267" s="14" t="s">
        <v>13504</v>
      </c>
      <c r="E7267" s="14" t="s">
        <v>13487</v>
      </c>
      <c r="F7267" s="14">
        <v>10</v>
      </c>
      <c r="G7267" s="14">
        <v>0.5</v>
      </c>
      <c r="H7267" s="15">
        <v>0.25682499999999997</v>
      </c>
      <c r="I7267" s="15">
        <f>M7267-V7267</f>
        <v>3.0266949152542785E-3</v>
      </c>
      <c r="J7267" s="14"/>
      <c r="K7267" s="13"/>
      <c r="L7267" s="9">
        <f>G7267/2*1.05</f>
        <v>0.26250000000000001</v>
      </c>
      <c r="M7267" s="11">
        <f>L7267-H7267</f>
        <v>5.6750000000000411E-3</v>
      </c>
      <c r="N7267" s="11">
        <v>0</v>
      </c>
      <c r="P7267" s="9">
        <f>0.5*N7267/1000</f>
        <v>0</v>
      </c>
      <c r="Q7267" s="9">
        <f>P7267+O7267</f>
        <v>0</v>
      </c>
      <c r="R7267" s="11">
        <v>5</v>
      </c>
      <c r="T7267" s="9">
        <f>0.5*R7267</f>
        <v>2.5</v>
      </c>
      <c r="U7267" s="9">
        <f>T7267+S7267</f>
        <v>2.5</v>
      </c>
      <c r="V7267" s="9">
        <f>(Q7267+U7267)/(0.944*1000)</f>
        <v>2.6483050847457626E-3</v>
      </c>
    </row>
    <row r="7268" spans="1:22" x14ac:dyDescent="0.3">
      <c r="A7268" s="14">
        <v>7288</v>
      </c>
      <c r="B7268" s="14" t="s">
        <v>10637</v>
      </c>
      <c r="C7268" s="14" t="s">
        <v>13510</v>
      </c>
      <c r="D7268" s="14" t="s">
        <v>13504</v>
      </c>
      <c r="E7268" s="14" t="s">
        <v>13487</v>
      </c>
      <c r="F7268" s="14">
        <v>10</v>
      </c>
      <c r="G7268" s="14">
        <v>0.25</v>
      </c>
      <c r="H7268" s="15">
        <v>2.3500000000001365E-4</v>
      </c>
      <c r="I7268" s="15">
        <f>M7268-V7268</f>
        <v>0.26226499999999997</v>
      </c>
      <c r="J7268" s="14"/>
      <c r="K7268" s="13"/>
      <c r="L7268" s="9">
        <f>G7268*1.05</f>
        <v>0.26250000000000001</v>
      </c>
      <c r="M7268" s="11">
        <f>L7268-H7268</f>
        <v>0.26226499999999997</v>
      </c>
      <c r="N7268" s="11">
        <v>0</v>
      </c>
      <c r="P7268" s="9">
        <f>0.5*N7268/1000</f>
        <v>0</v>
      </c>
      <c r="Q7268" s="9">
        <f>P7268+O7268</f>
        <v>0</v>
      </c>
      <c r="R7268" s="11">
        <v>0</v>
      </c>
      <c r="T7268" s="9">
        <f>0.5*R7268</f>
        <v>0</v>
      </c>
      <c r="U7268" s="9">
        <f>T7268+S7268</f>
        <v>0</v>
      </c>
      <c r="V7268" s="9">
        <f>(Q7268+U7268)/(0.944*1000)</f>
        <v>0</v>
      </c>
    </row>
    <row r="7269" spans="1:22" x14ac:dyDescent="0.3">
      <c r="A7269" s="14">
        <v>7289</v>
      </c>
      <c r="B7269" s="14" t="s">
        <v>10638</v>
      </c>
      <c r="C7269" s="14" t="s">
        <v>13510</v>
      </c>
      <c r="D7269" s="14" t="s">
        <v>13504</v>
      </c>
      <c r="E7269" s="14" t="s">
        <v>13487</v>
      </c>
      <c r="F7269" s="14">
        <v>10</v>
      </c>
      <c r="G7269" s="14">
        <v>0.25</v>
      </c>
      <c r="H7269" s="15">
        <v>1.8580000000000042E-3</v>
      </c>
      <c r="I7269" s="15">
        <f>M7269-V7269</f>
        <v>0.26064199999999998</v>
      </c>
      <c r="J7269" s="14"/>
      <c r="K7269" s="13"/>
      <c r="L7269" s="9">
        <f>G7269*1.05</f>
        <v>0.26250000000000001</v>
      </c>
      <c r="M7269" s="11">
        <f>L7269-H7269</f>
        <v>0.26064199999999998</v>
      </c>
      <c r="N7269" s="11">
        <v>0</v>
      </c>
      <c r="P7269" s="9">
        <f>0.5*N7269/1000</f>
        <v>0</v>
      </c>
      <c r="Q7269" s="9">
        <f>P7269+O7269</f>
        <v>0</v>
      </c>
      <c r="R7269" s="11">
        <v>0</v>
      </c>
      <c r="T7269" s="9">
        <f>0.5*R7269</f>
        <v>0</v>
      </c>
      <c r="U7269" s="9">
        <f>T7269+S7269</f>
        <v>0</v>
      </c>
      <c r="V7269" s="9">
        <f>(Q7269+U7269)/(0.944*1000)</f>
        <v>0</v>
      </c>
    </row>
    <row r="7270" spans="1:22" x14ac:dyDescent="0.3">
      <c r="A7270" s="14">
        <v>7290</v>
      </c>
      <c r="B7270" s="14" t="s">
        <v>10639</v>
      </c>
      <c r="C7270" s="14" t="s">
        <v>13510</v>
      </c>
      <c r="D7270" s="14" t="s">
        <v>13504</v>
      </c>
      <c r="E7270" s="14" t="s">
        <v>13487</v>
      </c>
      <c r="F7270" s="14">
        <v>10</v>
      </c>
      <c r="G7270" s="14">
        <v>6.3E-2</v>
      </c>
      <c r="H7270" s="15">
        <v>8.0970000000000018E-3</v>
      </c>
      <c r="I7270" s="15">
        <f>M7270-V7270</f>
        <v>5.8053E-2</v>
      </c>
      <c r="J7270" s="14"/>
      <c r="K7270" s="13"/>
      <c r="L7270" s="9">
        <f>G7270*1.05</f>
        <v>6.615E-2</v>
      </c>
      <c r="M7270" s="11">
        <f>L7270-H7270</f>
        <v>5.8053E-2</v>
      </c>
      <c r="N7270" s="11">
        <v>0</v>
      </c>
      <c r="O7270" s="9">
        <f>0.75*N7270/1000</f>
        <v>0</v>
      </c>
      <c r="P7270" s="9">
        <f>0.5*N7270/1000</f>
        <v>0</v>
      </c>
      <c r="Q7270" s="9">
        <f>P7270+O7270</f>
        <v>0</v>
      </c>
      <c r="R7270" s="11">
        <v>0</v>
      </c>
      <c r="S7270" s="9">
        <f>0.75*R7270/1000</f>
        <v>0</v>
      </c>
      <c r="T7270" s="9">
        <f>0.5*R7270</f>
        <v>0</v>
      </c>
      <c r="U7270" s="9">
        <f>T7270+S7270</f>
        <v>0</v>
      </c>
      <c r="V7270" s="9">
        <f>(Q7270+U7270)/(0.944*1000)</f>
        <v>0</v>
      </c>
    </row>
    <row r="7271" spans="1:22" x14ac:dyDescent="0.3">
      <c r="A7271" s="14">
        <v>7291</v>
      </c>
      <c r="B7271" s="14" t="s">
        <v>10640</v>
      </c>
      <c r="C7271" s="14" t="s">
        <v>13510</v>
      </c>
      <c r="D7271" s="14" t="s">
        <v>13504</v>
      </c>
      <c r="E7271" s="14" t="s">
        <v>13487</v>
      </c>
      <c r="F7271" s="14">
        <v>10</v>
      </c>
      <c r="G7271" s="14">
        <v>0.25</v>
      </c>
      <c r="H7271" s="15">
        <v>9.2390999999999987E-2</v>
      </c>
      <c r="I7271" s="15">
        <f>M7271-V7271</f>
        <v>0.17010900000000001</v>
      </c>
      <c r="J7271" s="14"/>
      <c r="K7271" s="13"/>
      <c r="L7271" s="9">
        <f>G7271*1.05</f>
        <v>0.26250000000000001</v>
      </c>
      <c r="M7271" s="11">
        <f>L7271-H7271</f>
        <v>0.17010900000000001</v>
      </c>
      <c r="N7271" s="11">
        <v>0</v>
      </c>
      <c r="P7271" s="9">
        <f>0.5*N7271/1000</f>
        <v>0</v>
      </c>
      <c r="Q7271" s="9">
        <f>P7271+O7271</f>
        <v>0</v>
      </c>
      <c r="R7271" s="11">
        <v>0</v>
      </c>
      <c r="T7271" s="9">
        <f>0.5*R7271</f>
        <v>0</v>
      </c>
      <c r="U7271" s="9">
        <f>T7271+S7271</f>
        <v>0</v>
      </c>
      <c r="V7271" s="9">
        <f>(Q7271+U7271)/(0.944*1000)</f>
        <v>0</v>
      </c>
    </row>
    <row r="7272" spans="1:22" x14ac:dyDescent="0.3">
      <c r="A7272" s="14">
        <v>7292</v>
      </c>
      <c r="B7272" s="14" t="s">
        <v>10641</v>
      </c>
      <c r="C7272" s="14" t="s">
        <v>13510</v>
      </c>
      <c r="D7272" s="14" t="s">
        <v>13504</v>
      </c>
      <c r="E7272" s="14" t="s">
        <v>13487</v>
      </c>
      <c r="F7272" s="14">
        <v>10</v>
      </c>
      <c r="G7272" s="14">
        <v>0.16</v>
      </c>
      <c r="H7272" s="15">
        <v>7.1800000000000067E-3</v>
      </c>
      <c r="I7272" s="15">
        <f>M7272-V7272</f>
        <v>0.1528750847457627</v>
      </c>
      <c r="J7272" s="14"/>
      <c r="K7272" s="13"/>
      <c r="L7272" s="9">
        <f>G7272*1.05</f>
        <v>0.16800000000000001</v>
      </c>
      <c r="M7272" s="11">
        <f>L7272-H7272</f>
        <v>0.16081999999999999</v>
      </c>
      <c r="N7272" s="11">
        <v>0</v>
      </c>
      <c r="P7272" s="9">
        <f>0.5*N7272/1000</f>
        <v>0</v>
      </c>
      <c r="Q7272" s="9">
        <f>P7272+O7272</f>
        <v>0</v>
      </c>
      <c r="R7272" s="11">
        <v>15</v>
      </c>
      <c r="T7272" s="9">
        <f>0.5*R7272</f>
        <v>7.5</v>
      </c>
      <c r="U7272" s="9">
        <f>T7272+S7272</f>
        <v>7.5</v>
      </c>
      <c r="V7272" s="9">
        <f>(Q7272+U7272)/(0.944*1000)</f>
        <v>7.9449152542372878E-3</v>
      </c>
    </row>
    <row r="7273" spans="1:22" x14ac:dyDescent="0.3">
      <c r="A7273" s="14">
        <v>7293</v>
      </c>
      <c r="B7273" s="14" t="s">
        <v>10642</v>
      </c>
      <c r="C7273" s="14" t="s">
        <v>13510</v>
      </c>
      <c r="D7273" s="14" t="s">
        <v>13504</v>
      </c>
      <c r="E7273" s="14" t="s">
        <v>13487</v>
      </c>
      <c r="F7273" s="14">
        <v>10</v>
      </c>
      <c r="G7273" s="14">
        <v>0.16</v>
      </c>
      <c r="H7273" s="15">
        <v>1.8629999999999994E-2</v>
      </c>
      <c r="I7273" s="15">
        <f>M7273-V7273</f>
        <v>0.14937</v>
      </c>
      <c r="J7273" s="14"/>
      <c r="K7273" s="13"/>
      <c r="L7273" s="9">
        <f>G7273*1.05</f>
        <v>0.16800000000000001</v>
      </c>
      <c r="M7273" s="11">
        <f>L7273-H7273</f>
        <v>0.14937</v>
      </c>
      <c r="N7273" s="11">
        <v>0</v>
      </c>
      <c r="P7273" s="9">
        <f>0.5*N7273/1000</f>
        <v>0</v>
      </c>
      <c r="Q7273" s="9">
        <f>P7273+O7273</f>
        <v>0</v>
      </c>
      <c r="R7273" s="11">
        <v>0</v>
      </c>
      <c r="T7273" s="9">
        <f>0.5*R7273</f>
        <v>0</v>
      </c>
      <c r="U7273" s="9">
        <f>T7273+S7273</f>
        <v>0</v>
      </c>
      <c r="V7273" s="9">
        <f>(Q7273+U7273)/(0.944*1000)</f>
        <v>0</v>
      </c>
    </row>
    <row r="7274" spans="1:22" x14ac:dyDescent="0.3">
      <c r="A7274" s="14">
        <v>7294</v>
      </c>
      <c r="B7274" s="14" t="s">
        <v>10643</v>
      </c>
      <c r="C7274" s="14" t="s">
        <v>13510</v>
      </c>
      <c r="D7274" s="14" t="s">
        <v>13504</v>
      </c>
      <c r="E7274" s="14" t="s">
        <v>13487</v>
      </c>
      <c r="F7274" s="14">
        <v>10</v>
      </c>
      <c r="G7274" s="14">
        <v>0.04</v>
      </c>
      <c r="H7274" s="15">
        <v>1.3025999999999999E-2</v>
      </c>
      <c r="I7274" s="15">
        <f>M7274-V7274</f>
        <v>2.8974000000000003E-2</v>
      </c>
      <c r="J7274" s="14"/>
      <c r="K7274" s="13"/>
      <c r="L7274" s="9">
        <f>G7274*1.05</f>
        <v>4.2000000000000003E-2</v>
      </c>
      <c r="M7274" s="11">
        <f>L7274-H7274</f>
        <v>2.8974000000000003E-2</v>
      </c>
      <c r="N7274" s="11">
        <v>0</v>
      </c>
      <c r="P7274" s="9">
        <f>0.5*N7274/1000</f>
        <v>0</v>
      </c>
      <c r="Q7274" s="9">
        <f>P7274+O7274</f>
        <v>0</v>
      </c>
      <c r="R7274" s="11">
        <v>0</v>
      </c>
      <c r="T7274" s="9">
        <f>0.5*R7274</f>
        <v>0</v>
      </c>
      <c r="U7274" s="9">
        <f>T7274+S7274</f>
        <v>0</v>
      </c>
      <c r="V7274" s="9">
        <f>(Q7274+U7274)/(0.944*1000)</f>
        <v>0</v>
      </c>
    </row>
    <row r="7275" spans="1:22" x14ac:dyDescent="0.3">
      <c r="A7275" s="14">
        <v>7295</v>
      </c>
      <c r="B7275" s="14" t="s">
        <v>10644</v>
      </c>
      <c r="C7275" s="14" t="s">
        <v>13510</v>
      </c>
      <c r="D7275" s="14" t="s">
        <v>13504</v>
      </c>
      <c r="E7275" s="14" t="s">
        <v>13487</v>
      </c>
      <c r="F7275" s="14">
        <v>10</v>
      </c>
      <c r="G7275" s="14">
        <v>0.16</v>
      </c>
      <c r="H7275" s="15">
        <v>2.5699999999999933E-3</v>
      </c>
      <c r="I7275" s="15">
        <f>M7275-V7275</f>
        <v>0.16543000000000002</v>
      </c>
      <c r="J7275" s="14"/>
      <c r="K7275" s="13"/>
      <c r="L7275" s="9">
        <f>G7275*1.05</f>
        <v>0.16800000000000001</v>
      </c>
      <c r="M7275" s="11">
        <f>L7275-H7275</f>
        <v>0.16543000000000002</v>
      </c>
      <c r="N7275" s="11">
        <v>0</v>
      </c>
      <c r="P7275" s="9">
        <f>0.5*N7275/1000</f>
        <v>0</v>
      </c>
      <c r="Q7275" s="9">
        <f>P7275+O7275</f>
        <v>0</v>
      </c>
      <c r="R7275" s="11">
        <v>0</v>
      </c>
      <c r="T7275" s="9">
        <f>0.5*R7275</f>
        <v>0</v>
      </c>
      <c r="U7275" s="9">
        <f>T7275+S7275</f>
        <v>0</v>
      </c>
      <c r="V7275" s="9">
        <f>(Q7275+U7275)/(0.944*1000)</f>
        <v>0</v>
      </c>
    </row>
    <row r="7276" spans="1:22" x14ac:dyDescent="0.3">
      <c r="A7276" s="14">
        <v>7296</v>
      </c>
      <c r="B7276" s="14" t="s">
        <v>10645</v>
      </c>
      <c r="C7276" s="14" t="s">
        <v>13510</v>
      </c>
      <c r="D7276" s="14" t="s">
        <v>13504</v>
      </c>
      <c r="E7276" s="14" t="s">
        <v>13487</v>
      </c>
      <c r="F7276" s="14">
        <v>10</v>
      </c>
      <c r="G7276" s="14">
        <v>6.3E-2</v>
      </c>
      <c r="H7276" s="15">
        <v>2.3E-2</v>
      </c>
      <c r="I7276" s="15">
        <f>M7276-V7276</f>
        <v>4.3150000000000001E-2</v>
      </c>
      <c r="J7276" s="14"/>
      <c r="K7276" s="13"/>
      <c r="L7276" s="9">
        <f>G7276*1.05</f>
        <v>6.615E-2</v>
      </c>
      <c r="M7276" s="11">
        <f>L7276-H7276</f>
        <v>4.3150000000000001E-2</v>
      </c>
      <c r="N7276" s="11">
        <v>0</v>
      </c>
      <c r="P7276" s="9">
        <f>0.5*N7276/1000</f>
        <v>0</v>
      </c>
      <c r="Q7276" s="9">
        <f>P7276+O7276</f>
        <v>0</v>
      </c>
      <c r="R7276" s="11">
        <v>0</v>
      </c>
      <c r="T7276" s="9">
        <f>0.5*R7276</f>
        <v>0</v>
      </c>
      <c r="U7276" s="9">
        <f>T7276+S7276</f>
        <v>0</v>
      </c>
      <c r="V7276" s="9">
        <f>(Q7276+U7276)/(0.944*1000)</f>
        <v>0</v>
      </c>
    </row>
    <row r="7277" spans="1:22" x14ac:dyDescent="0.3">
      <c r="A7277" s="14">
        <v>7297</v>
      </c>
      <c r="B7277" s="14" t="s">
        <v>10646</v>
      </c>
      <c r="C7277" s="14" t="s">
        <v>13510</v>
      </c>
      <c r="D7277" s="14" t="s">
        <v>13504</v>
      </c>
      <c r="E7277" s="14" t="s">
        <v>13487</v>
      </c>
      <c r="F7277" s="14">
        <v>10</v>
      </c>
      <c r="G7277" s="14">
        <v>0.16</v>
      </c>
      <c r="H7277" s="15">
        <v>3.1780000000000003E-2</v>
      </c>
      <c r="I7277" s="15">
        <f>M7277-V7277</f>
        <v>0.13622000000000001</v>
      </c>
      <c r="J7277" s="14"/>
      <c r="K7277" s="13"/>
      <c r="L7277" s="9">
        <f>G7277*1.05</f>
        <v>0.16800000000000001</v>
      </c>
      <c r="M7277" s="11">
        <f>L7277-H7277</f>
        <v>0.13622000000000001</v>
      </c>
      <c r="N7277" s="11">
        <v>0</v>
      </c>
      <c r="P7277" s="9">
        <f>0.5*N7277/1000</f>
        <v>0</v>
      </c>
      <c r="Q7277" s="9">
        <f>P7277+O7277</f>
        <v>0</v>
      </c>
      <c r="R7277" s="11">
        <v>0</v>
      </c>
      <c r="T7277" s="9">
        <f>0.5*R7277</f>
        <v>0</v>
      </c>
      <c r="U7277" s="9">
        <f>T7277+S7277</f>
        <v>0</v>
      </c>
      <c r="V7277" s="9">
        <f>(Q7277+U7277)/(0.944*1000)</f>
        <v>0</v>
      </c>
    </row>
    <row r="7278" spans="1:22" x14ac:dyDescent="0.3">
      <c r="A7278" s="14">
        <v>7298</v>
      </c>
      <c r="B7278" s="14" t="s">
        <v>10647</v>
      </c>
      <c r="C7278" s="14" t="s">
        <v>13510</v>
      </c>
      <c r="D7278" s="14" t="s">
        <v>13504</v>
      </c>
      <c r="E7278" s="14" t="s">
        <v>13487</v>
      </c>
      <c r="F7278" s="14">
        <v>10</v>
      </c>
      <c r="G7278" s="14">
        <v>0.16</v>
      </c>
      <c r="H7278" s="15">
        <v>7.3912000000000005E-2</v>
      </c>
      <c r="I7278" s="15">
        <f>M7278-V7278</f>
        <v>9.4088000000000005E-2</v>
      </c>
      <c r="J7278" s="14"/>
      <c r="K7278" s="13"/>
      <c r="L7278" s="9">
        <f>G7278*1.05</f>
        <v>0.16800000000000001</v>
      </c>
      <c r="M7278" s="11">
        <f>L7278-H7278</f>
        <v>9.4088000000000005E-2</v>
      </c>
      <c r="N7278" s="11">
        <v>0</v>
      </c>
      <c r="P7278" s="9">
        <f>0.5*N7278/1000</f>
        <v>0</v>
      </c>
      <c r="Q7278" s="9">
        <f>P7278+O7278</f>
        <v>0</v>
      </c>
      <c r="R7278" s="11">
        <v>0</v>
      </c>
      <c r="T7278" s="9">
        <f>0.5*R7278</f>
        <v>0</v>
      </c>
      <c r="U7278" s="9">
        <f>T7278+S7278</f>
        <v>0</v>
      </c>
      <c r="V7278" s="9">
        <f>(Q7278+U7278)/(0.944*1000)</f>
        <v>0</v>
      </c>
    </row>
    <row r="7279" spans="1:22" x14ac:dyDescent="0.3">
      <c r="A7279" s="14">
        <v>7299</v>
      </c>
      <c r="B7279" s="14" t="s">
        <v>10648</v>
      </c>
      <c r="C7279" s="14" t="s">
        <v>13510</v>
      </c>
      <c r="D7279" s="14" t="s">
        <v>13504</v>
      </c>
      <c r="E7279" s="14" t="s">
        <v>13487</v>
      </c>
      <c r="F7279" s="14">
        <v>10</v>
      </c>
      <c r="G7279" s="14">
        <v>6.3E-2</v>
      </c>
      <c r="H7279" s="15">
        <v>0</v>
      </c>
      <c r="I7279" s="15">
        <f>M7279-V7279</f>
        <v>6.615E-2</v>
      </c>
      <c r="J7279" s="14"/>
      <c r="K7279" s="13"/>
      <c r="L7279" s="9">
        <f>G7279*1.05</f>
        <v>6.615E-2</v>
      </c>
      <c r="M7279" s="11">
        <f>L7279-H7279</f>
        <v>6.615E-2</v>
      </c>
      <c r="N7279" s="11">
        <v>0</v>
      </c>
      <c r="P7279" s="9">
        <f>0.5*N7279/1000</f>
        <v>0</v>
      </c>
      <c r="Q7279" s="9">
        <f>P7279+O7279</f>
        <v>0</v>
      </c>
      <c r="R7279" s="11">
        <v>0</v>
      </c>
      <c r="T7279" s="9">
        <f>0.5*R7279</f>
        <v>0</v>
      </c>
      <c r="U7279" s="9">
        <f>T7279+S7279</f>
        <v>0</v>
      </c>
      <c r="V7279" s="9">
        <f>(Q7279+U7279)/(0.944*1000)</f>
        <v>0</v>
      </c>
    </row>
    <row r="7280" spans="1:22" x14ac:dyDescent="0.3">
      <c r="A7280" s="14">
        <v>7300</v>
      </c>
      <c r="B7280" s="14" t="s">
        <v>10649</v>
      </c>
      <c r="C7280" s="14" t="s">
        <v>13510</v>
      </c>
      <c r="D7280" s="14" t="s">
        <v>13504</v>
      </c>
      <c r="E7280" s="14" t="s">
        <v>13487</v>
      </c>
      <c r="F7280" s="14">
        <v>10</v>
      </c>
      <c r="G7280" s="14">
        <v>0.16</v>
      </c>
      <c r="H7280" s="15">
        <v>7.555000000000007E-3</v>
      </c>
      <c r="I7280" s="15">
        <f>M7280-V7280</f>
        <v>0.160445</v>
      </c>
      <c r="J7280" s="14"/>
      <c r="K7280" s="13"/>
      <c r="L7280" s="9">
        <f>G7280*1.05</f>
        <v>0.16800000000000001</v>
      </c>
      <c r="M7280" s="11">
        <f>L7280-H7280</f>
        <v>0.160445</v>
      </c>
      <c r="N7280" s="11">
        <v>0</v>
      </c>
      <c r="P7280" s="9">
        <f>0.5*N7280/1000</f>
        <v>0</v>
      </c>
      <c r="Q7280" s="9">
        <f>P7280+O7280</f>
        <v>0</v>
      </c>
      <c r="R7280" s="11">
        <v>0</v>
      </c>
      <c r="T7280" s="9">
        <f>0.5*R7280</f>
        <v>0</v>
      </c>
      <c r="U7280" s="9">
        <f>T7280+S7280</f>
        <v>0</v>
      </c>
      <c r="V7280" s="9">
        <f>(Q7280+U7280)/(0.944*1000)</f>
        <v>0</v>
      </c>
    </row>
    <row r="7281" spans="1:22" x14ac:dyDescent="0.3">
      <c r="A7281" s="14">
        <v>7301</v>
      </c>
      <c r="B7281" s="14" t="s">
        <v>10650</v>
      </c>
      <c r="C7281" s="14" t="s">
        <v>13510</v>
      </c>
      <c r="D7281" s="14" t="s">
        <v>13504</v>
      </c>
      <c r="E7281" s="14" t="s">
        <v>13487</v>
      </c>
      <c r="F7281" s="14">
        <v>10</v>
      </c>
      <c r="G7281" s="14">
        <v>0.16</v>
      </c>
      <c r="H7281" s="15">
        <v>1.1135999999999995E-2</v>
      </c>
      <c r="I7281" s="15">
        <f>M7281-V7281</f>
        <v>0.156864</v>
      </c>
      <c r="J7281" s="14"/>
      <c r="K7281" s="13"/>
      <c r="L7281" s="9">
        <f>G7281*1.05</f>
        <v>0.16800000000000001</v>
      </c>
      <c r="M7281" s="11">
        <f>L7281-H7281</f>
        <v>0.156864</v>
      </c>
      <c r="N7281" s="11">
        <v>0</v>
      </c>
      <c r="P7281" s="9">
        <f>0.5*N7281/1000</f>
        <v>0</v>
      </c>
      <c r="Q7281" s="9">
        <f>P7281+O7281</f>
        <v>0</v>
      </c>
      <c r="R7281" s="11">
        <v>0</v>
      </c>
      <c r="T7281" s="9">
        <f>0.5*R7281</f>
        <v>0</v>
      </c>
      <c r="U7281" s="9">
        <f>T7281+S7281</f>
        <v>0</v>
      </c>
      <c r="V7281" s="9">
        <f>(Q7281+U7281)/(0.944*1000)</f>
        <v>0</v>
      </c>
    </row>
    <row r="7282" spans="1:22" x14ac:dyDescent="0.3">
      <c r="A7282" s="14">
        <v>7302</v>
      </c>
      <c r="B7282" s="14" t="s">
        <v>10651</v>
      </c>
      <c r="C7282" s="14" t="s">
        <v>13510</v>
      </c>
      <c r="D7282" s="14" t="s">
        <v>13504</v>
      </c>
      <c r="E7282" s="14" t="s">
        <v>13487</v>
      </c>
      <c r="F7282" s="14">
        <v>10</v>
      </c>
      <c r="G7282" s="14">
        <v>6.3E-2</v>
      </c>
      <c r="H7282" s="15">
        <v>2.2524000000000002E-2</v>
      </c>
      <c r="I7282" s="15">
        <f>M7282-V7282</f>
        <v>4.3625999999999998E-2</v>
      </c>
      <c r="J7282" s="14"/>
      <c r="K7282" s="13"/>
      <c r="L7282" s="9">
        <f>G7282*1.05</f>
        <v>6.615E-2</v>
      </c>
      <c r="M7282" s="11">
        <f>L7282-H7282</f>
        <v>4.3625999999999998E-2</v>
      </c>
      <c r="N7282" s="11">
        <v>0</v>
      </c>
      <c r="P7282" s="9">
        <f>0.5*N7282/1000</f>
        <v>0</v>
      </c>
      <c r="Q7282" s="9">
        <f>P7282+O7282</f>
        <v>0</v>
      </c>
      <c r="R7282" s="11">
        <v>0</v>
      </c>
      <c r="T7282" s="9">
        <f>0.5*R7282</f>
        <v>0</v>
      </c>
      <c r="U7282" s="9">
        <f>T7282+S7282</f>
        <v>0</v>
      </c>
      <c r="V7282" s="9">
        <f>(Q7282+U7282)/(0.944*1000)</f>
        <v>0</v>
      </c>
    </row>
    <row r="7283" spans="1:22" x14ac:dyDescent="0.3">
      <c r="A7283" s="14">
        <v>7303</v>
      </c>
      <c r="B7283" s="14" t="s">
        <v>10652</v>
      </c>
      <c r="C7283" s="14" t="s">
        <v>13510</v>
      </c>
      <c r="D7283" s="14" t="s">
        <v>13504</v>
      </c>
      <c r="E7283" s="14" t="s">
        <v>13487</v>
      </c>
      <c r="F7283" s="14">
        <v>10</v>
      </c>
      <c r="G7283" s="14">
        <v>0.16</v>
      </c>
      <c r="H7283" s="15">
        <v>1.312700000000001E-2</v>
      </c>
      <c r="I7283" s="15">
        <f>M7283-V7283</f>
        <v>0.15487300000000001</v>
      </c>
      <c r="J7283" s="14"/>
      <c r="K7283" s="13"/>
      <c r="L7283" s="9">
        <f>G7283*1.05</f>
        <v>0.16800000000000001</v>
      </c>
      <c r="M7283" s="11">
        <f>L7283-H7283</f>
        <v>0.15487300000000001</v>
      </c>
      <c r="N7283" s="11">
        <v>0</v>
      </c>
      <c r="P7283" s="9">
        <f>0.5*N7283/1000</f>
        <v>0</v>
      </c>
      <c r="Q7283" s="9">
        <f>P7283+O7283</f>
        <v>0</v>
      </c>
      <c r="R7283" s="11">
        <v>0</v>
      </c>
      <c r="T7283" s="9">
        <f>0.5*R7283</f>
        <v>0</v>
      </c>
      <c r="U7283" s="9">
        <f>T7283+S7283</f>
        <v>0</v>
      </c>
      <c r="V7283" s="9">
        <f>(Q7283+U7283)/(0.944*1000)</f>
        <v>0</v>
      </c>
    </row>
    <row r="7284" spans="1:22" x14ac:dyDescent="0.3">
      <c r="A7284" s="14">
        <v>7304</v>
      </c>
      <c r="B7284" s="14" t="s">
        <v>10653</v>
      </c>
      <c r="C7284" s="14" t="s">
        <v>13510</v>
      </c>
      <c r="D7284" s="14" t="s">
        <v>13504</v>
      </c>
      <c r="E7284" s="14" t="s">
        <v>13487</v>
      </c>
      <c r="F7284" s="14">
        <v>10</v>
      </c>
      <c r="G7284" s="14">
        <v>0.25</v>
      </c>
      <c r="H7284" s="15">
        <v>0.153</v>
      </c>
      <c r="I7284" s="15">
        <f>M7284-V7284</f>
        <v>0.10685169491525426</v>
      </c>
      <c r="J7284" s="14"/>
      <c r="K7284" s="13"/>
      <c r="L7284" s="9">
        <f>G7284*1.05</f>
        <v>0.26250000000000001</v>
      </c>
      <c r="M7284" s="11">
        <f>L7284-H7284</f>
        <v>0.10950000000000001</v>
      </c>
      <c r="N7284" s="11">
        <v>0</v>
      </c>
      <c r="P7284" s="9">
        <f>0.5*N7284/1000</f>
        <v>0</v>
      </c>
      <c r="Q7284" s="9">
        <f>P7284+O7284</f>
        <v>0</v>
      </c>
      <c r="R7284" s="11">
        <v>5</v>
      </c>
      <c r="T7284" s="9">
        <f>0.5*R7284</f>
        <v>2.5</v>
      </c>
      <c r="U7284" s="9">
        <f>T7284+S7284</f>
        <v>2.5</v>
      </c>
      <c r="V7284" s="9">
        <f>(Q7284+U7284)/(0.944*1000)</f>
        <v>2.6483050847457626E-3</v>
      </c>
    </row>
    <row r="7285" spans="1:22" x14ac:dyDescent="0.3">
      <c r="A7285" s="14">
        <v>7305</v>
      </c>
      <c r="B7285" s="14" t="s">
        <v>10654</v>
      </c>
      <c r="C7285" s="14" t="s">
        <v>13510</v>
      </c>
      <c r="D7285" s="14" t="s">
        <v>13504</v>
      </c>
      <c r="E7285" s="14" t="s">
        <v>13487</v>
      </c>
      <c r="F7285" s="14">
        <v>10</v>
      </c>
      <c r="G7285" s="14">
        <v>6.3E-2</v>
      </c>
      <c r="H7285" s="15">
        <v>8.5589999999999972E-3</v>
      </c>
      <c r="I7285" s="15">
        <f>M7285-V7285</f>
        <v>5.7591000000000003E-2</v>
      </c>
      <c r="J7285" s="14"/>
      <c r="K7285" s="13"/>
      <c r="L7285" s="9">
        <f>G7285*1.05</f>
        <v>6.615E-2</v>
      </c>
      <c r="M7285" s="11">
        <f>L7285-H7285</f>
        <v>5.7591000000000003E-2</v>
      </c>
      <c r="N7285" s="11">
        <v>0</v>
      </c>
      <c r="P7285" s="9">
        <f>0.5*N7285/1000</f>
        <v>0</v>
      </c>
      <c r="Q7285" s="9">
        <f>P7285+O7285</f>
        <v>0</v>
      </c>
      <c r="R7285" s="11">
        <v>0</v>
      </c>
      <c r="T7285" s="9">
        <f>0.5*R7285</f>
        <v>0</v>
      </c>
      <c r="U7285" s="9">
        <f>T7285+S7285</f>
        <v>0</v>
      </c>
      <c r="V7285" s="9">
        <f>(Q7285+U7285)/(0.944*1000)</f>
        <v>0</v>
      </c>
    </row>
    <row r="7286" spans="1:22" x14ac:dyDescent="0.3">
      <c r="A7286" s="14">
        <v>7306</v>
      </c>
      <c r="B7286" s="14" t="s">
        <v>10655</v>
      </c>
      <c r="C7286" s="14" t="s">
        <v>13510</v>
      </c>
      <c r="D7286" s="14" t="s">
        <v>13504</v>
      </c>
      <c r="E7286" s="14" t="s">
        <v>13487</v>
      </c>
      <c r="F7286" s="14">
        <v>10</v>
      </c>
      <c r="G7286" s="14">
        <v>6.3E-2</v>
      </c>
      <c r="H7286" s="15">
        <v>6.1820000000000017E-3</v>
      </c>
      <c r="I7286" s="15">
        <f>M7286-V7286</f>
        <v>5.9968E-2</v>
      </c>
      <c r="J7286" s="14"/>
      <c r="K7286" s="13"/>
      <c r="L7286" s="9">
        <f>G7286*1.05</f>
        <v>6.615E-2</v>
      </c>
      <c r="M7286" s="11">
        <f>L7286-H7286</f>
        <v>5.9968E-2</v>
      </c>
      <c r="N7286" s="11">
        <v>0</v>
      </c>
      <c r="P7286" s="9">
        <f>0.5*N7286/1000</f>
        <v>0</v>
      </c>
      <c r="Q7286" s="9">
        <f>P7286+O7286</f>
        <v>0</v>
      </c>
      <c r="R7286" s="11">
        <v>0</v>
      </c>
      <c r="T7286" s="9">
        <f>0.5*R7286</f>
        <v>0</v>
      </c>
      <c r="U7286" s="9">
        <f>T7286+S7286</f>
        <v>0</v>
      </c>
      <c r="V7286" s="9">
        <f>(Q7286+U7286)/(0.944*1000)</f>
        <v>0</v>
      </c>
    </row>
    <row r="7287" spans="1:22" x14ac:dyDescent="0.3">
      <c r="A7287" s="14">
        <v>7307</v>
      </c>
      <c r="B7287" s="14" t="s">
        <v>10656</v>
      </c>
      <c r="C7287" s="14" t="s">
        <v>13510</v>
      </c>
      <c r="D7287" s="14" t="s">
        <v>13504</v>
      </c>
      <c r="E7287" s="14" t="s">
        <v>13487</v>
      </c>
      <c r="F7287" s="14">
        <v>10</v>
      </c>
      <c r="G7287" s="14">
        <v>0.16</v>
      </c>
      <c r="H7287" s="15">
        <v>5.1999999999999998E-2</v>
      </c>
      <c r="I7287" s="15">
        <f>M7287-V7287</f>
        <v>0.11600000000000002</v>
      </c>
      <c r="J7287" s="14"/>
      <c r="K7287" s="13"/>
      <c r="L7287" s="9">
        <f>G7287*1.05</f>
        <v>0.16800000000000001</v>
      </c>
      <c r="M7287" s="11">
        <f>L7287-H7287</f>
        <v>0.11600000000000002</v>
      </c>
      <c r="N7287" s="11">
        <v>0</v>
      </c>
      <c r="P7287" s="9">
        <f>0.5*N7287/1000</f>
        <v>0</v>
      </c>
      <c r="Q7287" s="9">
        <f>P7287+O7287</f>
        <v>0</v>
      </c>
      <c r="R7287" s="11">
        <v>0</v>
      </c>
      <c r="T7287" s="9">
        <f>0.5*R7287</f>
        <v>0</v>
      </c>
      <c r="U7287" s="9">
        <f>T7287+S7287</f>
        <v>0</v>
      </c>
      <c r="V7287" s="9">
        <f>(Q7287+U7287)/(0.944*1000)</f>
        <v>0</v>
      </c>
    </row>
    <row r="7288" spans="1:22" x14ac:dyDescent="0.3">
      <c r="A7288" s="14">
        <v>7308</v>
      </c>
      <c r="B7288" s="14" t="s">
        <v>10657</v>
      </c>
      <c r="C7288" s="14" t="s">
        <v>13510</v>
      </c>
      <c r="D7288" s="14" t="s">
        <v>13504</v>
      </c>
      <c r="E7288" s="14" t="s">
        <v>13487</v>
      </c>
      <c r="F7288" s="14">
        <v>10</v>
      </c>
      <c r="G7288" s="14">
        <v>0.4</v>
      </c>
      <c r="H7288" s="15">
        <v>1.3610000000000014E-2</v>
      </c>
      <c r="I7288" s="15">
        <f>M7288-V7288</f>
        <v>0.40639000000000003</v>
      </c>
      <c r="J7288" s="14"/>
      <c r="K7288" s="13"/>
      <c r="L7288" s="9">
        <f>G7288*1.05</f>
        <v>0.42000000000000004</v>
      </c>
      <c r="M7288" s="11">
        <f>L7288-H7288</f>
        <v>0.40639000000000003</v>
      </c>
      <c r="N7288" s="11">
        <v>0</v>
      </c>
      <c r="P7288" s="9">
        <f>0.5*N7288/1000</f>
        <v>0</v>
      </c>
      <c r="Q7288" s="9">
        <f>P7288+O7288</f>
        <v>0</v>
      </c>
      <c r="R7288" s="11">
        <v>0</v>
      </c>
      <c r="T7288" s="9">
        <f>0.5*R7288</f>
        <v>0</v>
      </c>
      <c r="U7288" s="9">
        <f>T7288+S7288</f>
        <v>0</v>
      </c>
      <c r="V7288" s="9">
        <f>(Q7288+U7288)/(0.944*1000)</f>
        <v>0</v>
      </c>
    </row>
    <row r="7289" spans="1:22" x14ac:dyDescent="0.3">
      <c r="A7289" s="14">
        <v>7309</v>
      </c>
      <c r="B7289" s="14" t="s">
        <v>10658</v>
      </c>
      <c r="C7289" s="14" t="s">
        <v>13510</v>
      </c>
      <c r="D7289" s="14" t="s">
        <v>13504</v>
      </c>
      <c r="E7289" s="14" t="s">
        <v>13487</v>
      </c>
      <c r="F7289" s="14">
        <v>10</v>
      </c>
      <c r="G7289" s="14">
        <v>6.3E-2</v>
      </c>
      <c r="H7289" s="15">
        <v>9.2699999999999966E-4</v>
      </c>
      <c r="I7289" s="15">
        <f>M7289-V7289</f>
        <v>6.5223000000000003E-2</v>
      </c>
      <c r="J7289" s="14"/>
      <c r="K7289" s="13"/>
      <c r="L7289" s="9">
        <f>G7289*1.05</f>
        <v>6.615E-2</v>
      </c>
      <c r="M7289" s="11">
        <f>L7289-H7289</f>
        <v>6.5223000000000003E-2</v>
      </c>
      <c r="N7289" s="11">
        <v>0</v>
      </c>
      <c r="P7289" s="9">
        <f>0.5*N7289/1000</f>
        <v>0</v>
      </c>
      <c r="Q7289" s="9">
        <f>P7289+O7289</f>
        <v>0</v>
      </c>
      <c r="R7289" s="11">
        <v>0</v>
      </c>
      <c r="T7289" s="9">
        <f>0.5*R7289</f>
        <v>0</v>
      </c>
      <c r="U7289" s="9">
        <f>T7289+S7289</f>
        <v>0</v>
      </c>
      <c r="V7289" s="9">
        <f>(Q7289+U7289)/(0.944*1000)</f>
        <v>0</v>
      </c>
    </row>
    <row r="7290" spans="1:22" x14ac:dyDescent="0.3">
      <c r="A7290" s="14">
        <v>7310</v>
      </c>
      <c r="B7290" s="14" t="s">
        <v>10659</v>
      </c>
      <c r="C7290" s="14" t="s">
        <v>13510</v>
      </c>
      <c r="D7290" s="14" t="s">
        <v>13504</v>
      </c>
      <c r="E7290" s="14" t="s">
        <v>13487</v>
      </c>
      <c r="F7290" s="14">
        <v>10</v>
      </c>
      <c r="G7290" s="14">
        <v>0.25</v>
      </c>
      <c r="H7290" s="15">
        <v>2.7598000000000015E-2</v>
      </c>
      <c r="I7290" s="15">
        <f>M7290-V7290</f>
        <v>0.234902</v>
      </c>
      <c r="J7290" s="14"/>
      <c r="K7290" s="13"/>
      <c r="L7290" s="9">
        <f>G7290*1.05</f>
        <v>0.26250000000000001</v>
      </c>
      <c r="M7290" s="11">
        <f>L7290-H7290</f>
        <v>0.234902</v>
      </c>
      <c r="N7290" s="11">
        <v>0</v>
      </c>
      <c r="P7290" s="9">
        <f>0.5*N7290/1000</f>
        <v>0</v>
      </c>
      <c r="Q7290" s="9">
        <f>P7290+O7290</f>
        <v>0</v>
      </c>
      <c r="R7290" s="11">
        <v>0</v>
      </c>
      <c r="T7290" s="9">
        <f>0.5*R7290</f>
        <v>0</v>
      </c>
      <c r="U7290" s="9">
        <f>T7290+S7290</f>
        <v>0</v>
      </c>
      <c r="V7290" s="9">
        <f>(Q7290+U7290)/(0.944*1000)</f>
        <v>0</v>
      </c>
    </row>
    <row r="7291" spans="1:22" x14ac:dyDescent="0.3">
      <c r="A7291" s="14">
        <v>7311</v>
      </c>
      <c r="B7291" s="14" t="s">
        <v>10660</v>
      </c>
      <c r="C7291" s="14" t="s">
        <v>13510</v>
      </c>
      <c r="D7291" s="14" t="s">
        <v>13504</v>
      </c>
      <c r="E7291" s="14" t="s">
        <v>13487</v>
      </c>
      <c r="F7291" s="14">
        <v>10</v>
      </c>
      <c r="G7291" s="14">
        <v>0.4</v>
      </c>
      <c r="H7291" s="15">
        <v>2.1089999999999802E-3</v>
      </c>
      <c r="I7291" s="15">
        <f>M7291-V7291</f>
        <v>0.38611133898305094</v>
      </c>
      <c r="J7291" s="14"/>
      <c r="K7291" s="13"/>
      <c r="L7291" s="9">
        <f>G7291*1.05</f>
        <v>0.42000000000000004</v>
      </c>
      <c r="M7291" s="11">
        <f>L7291-H7291</f>
        <v>0.41789100000000007</v>
      </c>
      <c r="N7291" s="11">
        <v>0</v>
      </c>
      <c r="P7291" s="9">
        <f>0.5*N7291/1000</f>
        <v>0</v>
      </c>
      <c r="Q7291" s="9">
        <f>P7291+O7291</f>
        <v>0</v>
      </c>
      <c r="R7291" s="11">
        <v>40</v>
      </c>
      <c r="S7291" s="9">
        <f>0.75*R7291</f>
        <v>30</v>
      </c>
      <c r="U7291" s="9">
        <f>T7291+S7291</f>
        <v>30</v>
      </c>
      <c r="V7291" s="9">
        <f>(Q7291+U7291)/(0.944*1000)</f>
        <v>3.1779661016949151E-2</v>
      </c>
    </row>
    <row r="7292" spans="1:22" x14ac:dyDescent="0.3">
      <c r="A7292" s="14">
        <v>7312</v>
      </c>
      <c r="B7292" s="14" t="s">
        <v>10661</v>
      </c>
      <c r="C7292" s="14" t="s">
        <v>13510</v>
      </c>
      <c r="D7292" s="14" t="s">
        <v>13504</v>
      </c>
      <c r="E7292" s="14" t="s">
        <v>13487</v>
      </c>
      <c r="F7292" s="14">
        <v>10</v>
      </c>
      <c r="G7292" s="14">
        <v>6.3E-2</v>
      </c>
      <c r="H7292" s="15">
        <v>1.3789999999999978E-3</v>
      </c>
      <c r="I7292" s="15">
        <f>M7292-V7292</f>
        <v>6.4771000000000009E-2</v>
      </c>
      <c r="J7292" s="14"/>
      <c r="K7292" s="13"/>
      <c r="L7292" s="9">
        <f>G7292*1.05</f>
        <v>6.615E-2</v>
      </c>
      <c r="M7292" s="11">
        <f>L7292-H7292</f>
        <v>6.4771000000000009E-2</v>
      </c>
      <c r="N7292" s="11">
        <v>0</v>
      </c>
      <c r="P7292" s="9">
        <f>0.5*N7292/1000</f>
        <v>0</v>
      </c>
      <c r="Q7292" s="9">
        <f>P7292+O7292</f>
        <v>0</v>
      </c>
      <c r="R7292" s="11">
        <v>0</v>
      </c>
      <c r="T7292" s="9">
        <f>0.5*R7292</f>
        <v>0</v>
      </c>
      <c r="U7292" s="9">
        <f>T7292+S7292</f>
        <v>0</v>
      </c>
      <c r="V7292" s="9">
        <f>(Q7292+U7292)/(0.944*1000)</f>
        <v>0</v>
      </c>
    </row>
    <row r="7293" spans="1:22" x14ac:dyDescent="0.3">
      <c r="A7293" s="14">
        <v>7313</v>
      </c>
      <c r="B7293" s="14" t="s">
        <v>10662</v>
      </c>
      <c r="C7293" s="14" t="s">
        <v>13510</v>
      </c>
      <c r="D7293" s="14" t="s">
        <v>13504</v>
      </c>
      <c r="E7293" s="14" t="s">
        <v>13487</v>
      </c>
      <c r="F7293" s="14">
        <v>10</v>
      </c>
      <c r="G7293" s="14">
        <v>2.5</v>
      </c>
      <c r="H7293" s="15">
        <v>1.3421610000000002</v>
      </c>
      <c r="I7293" s="15">
        <f>M7293-V7293</f>
        <v>1.2828389999999998</v>
      </c>
      <c r="J7293" s="14"/>
      <c r="K7293" s="13"/>
      <c r="L7293" s="9">
        <f>G7293*1.05</f>
        <v>2.625</v>
      </c>
      <c r="M7293" s="11">
        <f>L7293-H7293</f>
        <v>1.2828389999999998</v>
      </c>
      <c r="N7293" s="11">
        <v>0</v>
      </c>
      <c r="P7293" s="9">
        <f>0.5*N7293/1000</f>
        <v>0</v>
      </c>
      <c r="Q7293" s="9">
        <f>P7293+O7293</f>
        <v>0</v>
      </c>
      <c r="R7293" s="11">
        <v>0</v>
      </c>
      <c r="S7293" s="9">
        <f>0.75*R7293/1000</f>
        <v>0</v>
      </c>
      <c r="T7293" s="9">
        <f>0.5*R7293</f>
        <v>0</v>
      </c>
      <c r="U7293" s="9">
        <f>T7293+S7293</f>
        <v>0</v>
      </c>
      <c r="V7293" s="9">
        <f>(Q7293+U7293)/(0.944*1000)</f>
        <v>0</v>
      </c>
    </row>
    <row r="7294" spans="1:22" x14ac:dyDescent="0.3">
      <c r="A7294" s="14">
        <v>7314</v>
      </c>
      <c r="B7294" s="14" t="s">
        <v>10663</v>
      </c>
      <c r="C7294" s="14" t="s">
        <v>13510</v>
      </c>
      <c r="D7294" s="14" t="s">
        <v>13504</v>
      </c>
      <c r="E7294" s="14" t="s">
        <v>13487</v>
      </c>
      <c r="F7294" s="14">
        <v>10</v>
      </c>
      <c r="G7294" s="14">
        <v>0.25</v>
      </c>
      <c r="H7294" s="15">
        <v>1.5501415730337073E-2</v>
      </c>
      <c r="I7294" s="15">
        <f>M7294-V7294</f>
        <v>0.24699858426966292</v>
      </c>
      <c r="J7294" s="14"/>
      <c r="K7294" s="13"/>
      <c r="L7294" s="9">
        <f>G7294*1.05</f>
        <v>0.26250000000000001</v>
      </c>
      <c r="M7294" s="11">
        <f>L7294-H7294</f>
        <v>0.24699858426966292</v>
      </c>
      <c r="N7294" s="11">
        <v>0</v>
      </c>
      <c r="P7294" s="9">
        <f>0.5*N7294/1000</f>
        <v>0</v>
      </c>
      <c r="Q7294" s="9">
        <f>P7294+O7294</f>
        <v>0</v>
      </c>
      <c r="R7294" s="11">
        <v>0</v>
      </c>
      <c r="T7294" s="9">
        <f>0.5*R7294</f>
        <v>0</v>
      </c>
      <c r="U7294" s="9">
        <f>T7294+S7294</f>
        <v>0</v>
      </c>
      <c r="V7294" s="9">
        <f>(Q7294+U7294)/(0.944*1000)</f>
        <v>0</v>
      </c>
    </row>
    <row r="7295" spans="1:22" x14ac:dyDescent="0.3">
      <c r="A7295" s="14">
        <v>7315</v>
      </c>
      <c r="B7295" s="14" t="s">
        <v>10664</v>
      </c>
      <c r="C7295" s="14" t="s">
        <v>13510</v>
      </c>
      <c r="D7295" s="14" t="s">
        <v>13504</v>
      </c>
      <c r="E7295" s="14" t="s">
        <v>13487</v>
      </c>
      <c r="F7295" s="14">
        <v>10</v>
      </c>
      <c r="G7295" s="14">
        <v>2.5</v>
      </c>
      <c r="H7295" s="15">
        <v>1.3349749999999998</v>
      </c>
      <c r="I7295" s="15">
        <f>M7295-V7295</f>
        <v>1.2900250000000002</v>
      </c>
      <c r="J7295" s="14"/>
      <c r="K7295" s="13"/>
      <c r="L7295" s="9">
        <f>G7295*1.05</f>
        <v>2.625</v>
      </c>
      <c r="M7295" s="11">
        <f>L7295-H7295</f>
        <v>1.2900250000000002</v>
      </c>
      <c r="N7295" s="11">
        <v>0</v>
      </c>
      <c r="P7295" s="9">
        <f>0.5*N7295/1000</f>
        <v>0</v>
      </c>
      <c r="Q7295" s="9">
        <f>P7295+O7295</f>
        <v>0</v>
      </c>
      <c r="R7295" s="11">
        <v>0</v>
      </c>
      <c r="T7295" s="9">
        <f>0.5*R7295</f>
        <v>0</v>
      </c>
      <c r="U7295" s="9">
        <f>T7295+S7295</f>
        <v>0</v>
      </c>
      <c r="V7295" s="9">
        <f>(Q7295+U7295)/(0.944*1000)</f>
        <v>0</v>
      </c>
    </row>
    <row r="7296" spans="1:22" x14ac:dyDescent="0.3">
      <c r="A7296" s="14">
        <v>7316</v>
      </c>
      <c r="B7296" s="14" t="s">
        <v>10665</v>
      </c>
      <c r="C7296" s="14" t="s">
        <v>13510</v>
      </c>
      <c r="D7296" s="14" t="s">
        <v>13504</v>
      </c>
      <c r="E7296" s="14" t="s">
        <v>13487</v>
      </c>
      <c r="F7296" s="14">
        <v>10</v>
      </c>
      <c r="G7296" s="14">
        <v>6.3E-2</v>
      </c>
      <c r="H7296" s="15">
        <v>5.9759999999999987E-3</v>
      </c>
      <c r="I7296" s="15">
        <f>M7296-V7296</f>
        <v>6.0174000000000005E-2</v>
      </c>
      <c r="J7296" s="14"/>
      <c r="K7296" s="13"/>
      <c r="L7296" s="9">
        <f>G7296*1.05</f>
        <v>6.615E-2</v>
      </c>
      <c r="M7296" s="11">
        <f>L7296-H7296</f>
        <v>6.0174000000000005E-2</v>
      </c>
      <c r="N7296" s="11">
        <v>0</v>
      </c>
      <c r="P7296" s="9">
        <f>0.5*N7296/1000</f>
        <v>0</v>
      </c>
      <c r="Q7296" s="9">
        <f>P7296+O7296</f>
        <v>0</v>
      </c>
      <c r="R7296" s="11">
        <v>0</v>
      </c>
      <c r="T7296" s="9">
        <f>0.5*R7296</f>
        <v>0</v>
      </c>
      <c r="U7296" s="9">
        <f>T7296+S7296</f>
        <v>0</v>
      </c>
      <c r="V7296" s="9">
        <f>(Q7296+U7296)/(0.944*1000)</f>
        <v>0</v>
      </c>
    </row>
    <row r="7297" spans="1:22" x14ac:dyDescent="0.3">
      <c r="A7297" s="14">
        <v>7317</v>
      </c>
      <c r="B7297" s="14" t="s">
        <v>10666</v>
      </c>
      <c r="C7297" s="14" t="s">
        <v>13510</v>
      </c>
      <c r="D7297" s="14" t="s">
        <v>13504</v>
      </c>
      <c r="E7297" s="14" t="s">
        <v>13487</v>
      </c>
      <c r="F7297" s="14">
        <v>10</v>
      </c>
      <c r="G7297" s="14">
        <v>0.16</v>
      </c>
      <c r="H7297" s="15">
        <v>0</v>
      </c>
      <c r="I7297" s="15">
        <f>M7297-V7297</f>
        <v>0.16800000000000001</v>
      </c>
      <c r="J7297" s="14"/>
      <c r="K7297" s="13"/>
      <c r="L7297" s="9">
        <f>G7297*1.05</f>
        <v>0.16800000000000001</v>
      </c>
      <c r="M7297" s="11">
        <f>L7297-H7297</f>
        <v>0.16800000000000001</v>
      </c>
      <c r="N7297" s="11">
        <v>0</v>
      </c>
      <c r="P7297" s="9">
        <f>0.5*N7297/1000</f>
        <v>0</v>
      </c>
      <c r="Q7297" s="9">
        <f>P7297+O7297</f>
        <v>0</v>
      </c>
      <c r="R7297" s="11">
        <v>0</v>
      </c>
      <c r="T7297" s="9">
        <f>0.5*R7297</f>
        <v>0</v>
      </c>
      <c r="U7297" s="9">
        <f>T7297+S7297</f>
        <v>0</v>
      </c>
      <c r="V7297" s="9">
        <f>(Q7297+U7297)/(0.944*1000)</f>
        <v>0</v>
      </c>
    </row>
    <row r="7298" spans="1:22" x14ac:dyDescent="0.3">
      <c r="A7298" s="14">
        <v>7318</v>
      </c>
      <c r="B7298" s="14" t="s">
        <v>10667</v>
      </c>
      <c r="C7298" s="14" t="s">
        <v>13510</v>
      </c>
      <c r="D7298" s="14" t="s">
        <v>13504</v>
      </c>
      <c r="E7298" s="14" t="s">
        <v>13487</v>
      </c>
      <c r="F7298" s="14">
        <v>10</v>
      </c>
      <c r="G7298" s="14">
        <v>0.5</v>
      </c>
      <c r="H7298" s="15">
        <v>0.342949</v>
      </c>
      <c r="I7298" s="16" t="s">
        <v>13516</v>
      </c>
      <c r="J7298" s="14"/>
      <c r="K7298" s="13"/>
      <c r="L7298" s="9">
        <f>G7298/2*1.05</f>
        <v>0.26250000000000001</v>
      </c>
      <c r="M7298" s="11">
        <f>L7298-H7298</f>
        <v>-8.0448999999999993E-2</v>
      </c>
      <c r="N7298" s="11">
        <v>0</v>
      </c>
      <c r="P7298" s="9">
        <f>0.5*N7298/1000</f>
        <v>0</v>
      </c>
      <c r="Q7298" s="9">
        <f>P7298+O7298</f>
        <v>0</v>
      </c>
      <c r="R7298" s="11">
        <v>0</v>
      </c>
      <c r="T7298" s="9">
        <f>0.5*R7298</f>
        <v>0</v>
      </c>
      <c r="U7298" s="9">
        <f>T7298+S7298</f>
        <v>0</v>
      </c>
      <c r="V7298" s="9">
        <f>(Q7298+U7298)/(0.944*1000)</f>
        <v>0</v>
      </c>
    </row>
    <row r="7299" spans="1:22" x14ac:dyDescent="0.3">
      <c r="A7299" s="14">
        <v>7319</v>
      </c>
      <c r="B7299" s="14" t="s">
        <v>10668</v>
      </c>
      <c r="C7299" s="14" t="s">
        <v>13510</v>
      </c>
      <c r="D7299" s="14" t="s">
        <v>13504</v>
      </c>
      <c r="E7299" s="14" t="s">
        <v>13487</v>
      </c>
      <c r="F7299" s="14">
        <v>10</v>
      </c>
      <c r="G7299" s="14">
        <v>0.4</v>
      </c>
      <c r="H7299" s="15">
        <v>1.9504999999999995E-2</v>
      </c>
      <c r="I7299" s="15">
        <f>M7299-V7299</f>
        <v>0.40049500000000005</v>
      </c>
      <c r="J7299" s="14"/>
      <c r="K7299" s="13"/>
      <c r="L7299" s="9">
        <f>G7299*1.05</f>
        <v>0.42000000000000004</v>
      </c>
      <c r="M7299" s="11">
        <f>L7299-H7299</f>
        <v>0.40049500000000005</v>
      </c>
      <c r="N7299" s="11">
        <v>0</v>
      </c>
      <c r="P7299" s="9">
        <f>0.5*N7299/1000</f>
        <v>0</v>
      </c>
      <c r="Q7299" s="9">
        <f>P7299+O7299</f>
        <v>0</v>
      </c>
      <c r="R7299" s="11">
        <v>0</v>
      </c>
      <c r="T7299" s="9">
        <f>0.5*R7299</f>
        <v>0</v>
      </c>
      <c r="U7299" s="9">
        <f>T7299+S7299</f>
        <v>0</v>
      </c>
      <c r="V7299" s="9">
        <f>(Q7299+U7299)/(0.944*1000)</f>
        <v>0</v>
      </c>
    </row>
    <row r="7300" spans="1:22" x14ac:dyDescent="0.3">
      <c r="A7300" s="14">
        <v>7320</v>
      </c>
      <c r="B7300" s="14" t="s">
        <v>10669</v>
      </c>
      <c r="C7300" s="14" t="s">
        <v>13510</v>
      </c>
      <c r="D7300" s="14" t="s">
        <v>13504</v>
      </c>
      <c r="E7300" s="14" t="s">
        <v>13487</v>
      </c>
      <c r="F7300" s="14">
        <v>10</v>
      </c>
      <c r="G7300" s="14">
        <v>1.25</v>
      </c>
      <c r="H7300" s="15">
        <v>0</v>
      </c>
      <c r="I7300" s="15">
        <f>M7300-V7300</f>
        <v>0.26250000000000001</v>
      </c>
      <c r="J7300" s="14"/>
      <c r="K7300" s="13"/>
      <c r="L7300" s="9">
        <f>1.05*0.25</f>
        <v>0.26250000000000001</v>
      </c>
      <c r="M7300" s="11">
        <f>L7300-H7300</f>
        <v>0.26250000000000001</v>
      </c>
      <c r="N7300" s="11">
        <v>0</v>
      </c>
      <c r="P7300" s="9">
        <f>0.5*N7300/1000</f>
        <v>0</v>
      </c>
      <c r="Q7300" s="9">
        <f>P7300+O7300</f>
        <v>0</v>
      </c>
      <c r="R7300" s="11">
        <v>0</v>
      </c>
      <c r="T7300" s="9">
        <f>0.5*R7300</f>
        <v>0</v>
      </c>
      <c r="U7300" s="9">
        <f>T7300+S7300</f>
        <v>0</v>
      </c>
      <c r="V7300" s="9">
        <f>(Q7300+U7300)/(0.944*1000)</f>
        <v>0</v>
      </c>
    </row>
    <row r="7301" spans="1:22" x14ac:dyDescent="0.3">
      <c r="A7301" s="14">
        <v>7321</v>
      </c>
      <c r="B7301" s="14" t="s">
        <v>10670</v>
      </c>
      <c r="C7301" s="14" t="s">
        <v>13510</v>
      </c>
      <c r="D7301" s="14" t="s">
        <v>13504</v>
      </c>
      <c r="E7301" s="14" t="s">
        <v>13487</v>
      </c>
      <c r="F7301" s="14">
        <v>10</v>
      </c>
      <c r="G7301" s="14">
        <v>0.5</v>
      </c>
      <c r="H7301" s="15">
        <v>0.40500000000000003</v>
      </c>
      <c r="I7301" s="16" t="s">
        <v>13516</v>
      </c>
      <c r="J7301" s="14"/>
      <c r="K7301" s="13"/>
      <c r="L7301" s="9">
        <f>G7301/2*1.05</f>
        <v>0.26250000000000001</v>
      </c>
      <c r="M7301" s="11">
        <f>L7301-H7301</f>
        <v>-0.14250000000000002</v>
      </c>
      <c r="N7301" s="11">
        <v>0</v>
      </c>
      <c r="P7301" s="9">
        <f>0.5*N7301/1000</f>
        <v>0</v>
      </c>
      <c r="Q7301" s="9">
        <f>P7301+O7301</f>
        <v>0</v>
      </c>
      <c r="R7301" s="11">
        <v>0</v>
      </c>
      <c r="T7301" s="9">
        <f>0.5*R7301</f>
        <v>0</v>
      </c>
      <c r="U7301" s="9">
        <f>T7301+S7301</f>
        <v>0</v>
      </c>
      <c r="V7301" s="9">
        <f>(Q7301+U7301)/(0.944*1000)</f>
        <v>0</v>
      </c>
    </row>
    <row r="7302" spans="1:22" x14ac:dyDescent="0.3">
      <c r="A7302" s="14">
        <v>7322</v>
      </c>
      <c r="B7302" s="14" t="s">
        <v>10671</v>
      </c>
      <c r="C7302" s="14" t="s">
        <v>13510</v>
      </c>
      <c r="D7302" s="14" t="s">
        <v>13504</v>
      </c>
      <c r="E7302" s="14" t="s">
        <v>13487</v>
      </c>
      <c r="F7302" s="14">
        <v>10</v>
      </c>
      <c r="G7302" s="14">
        <v>0.8</v>
      </c>
      <c r="H7302" s="15">
        <v>0.40972699999999995</v>
      </c>
      <c r="I7302" s="15">
        <f>M7302-V7302</f>
        <v>1.0273000000000088E-2</v>
      </c>
      <c r="J7302" s="14"/>
      <c r="K7302" s="13"/>
      <c r="L7302" s="9">
        <f>1.05*0.4</f>
        <v>0.42000000000000004</v>
      </c>
      <c r="M7302" s="11">
        <f>L7302-H7302</f>
        <v>1.0273000000000088E-2</v>
      </c>
      <c r="N7302" s="11">
        <v>0</v>
      </c>
      <c r="P7302" s="9">
        <f>0.5*N7302/1000</f>
        <v>0</v>
      </c>
      <c r="Q7302" s="9">
        <f>P7302+O7302</f>
        <v>0</v>
      </c>
      <c r="R7302" s="11">
        <v>0</v>
      </c>
      <c r="T7302" s="9">
        <f>0.5*R7302</f>
        <v>0</v>
      </c>
      <c r="U7302" s="9">
        <f>T7302+S7302</f>
        <v>0</v>
      </c>
      <c r="V7302" s="9">
        <f>(Q7302+U7302)/(0.944*1000)</f>
        <v>0</v>
      </c>
    </row>
    <row r="7303" spans="1:22" x14ac:dyDescent="0.3">
      <c r="A7303" s="14">
        <v>7323</v>
      </c>
      <c r="B7303" s="14" t="s">
        <v>10672</v>
      </c>
      <c r="C7303" s="14" t="s">
        <v>13510</v>
      </c>
      <c r="D7303" s="14" t="s">
        <v>13504</v>
      </c>
      <c r="E7303" s="14" t="s">
        <v>13487</v>
      </c>
      <c r="F7303" s="14">
        <v>10</v>
      </c>
      <c r="G7303" s="14">
        <v>0.16</v>
      </c>
      <c r="H7303" s="15">
        <v>2.8379999999999996E-2</v>
      </c>
      <c r="I7303" s="15">
        <f>M7303-V7303</f>
        <v>0.13962000000000002</v>
      </c>
      <c r="J7303" s="14"/>
      <c r="K7303" s="13"/>
      <c r="L7303" s="9">
        <f>G7303*1.05</f>
        <v>0.16800000000000001</v>
      </c>
      <c r="M7303" s="11">
        <f>L7303-H7303</f>
        <v>0.13962000000000002</v>
      </c>
      <c r="N7303" s="11">
        <v>0</v>
      </c>
      <c r="P7303" s="9">
        <f>0.5*N7303/1000</f>
        <v>0</v>
      </c>
      <c r="Q7303" s="9">
        <f>P7303+O7303</f>
        <v>0</v>
      </c>
      <c r="R7303" s="11">
        <v>0</v>
      </c>
      <c r="T7303" s="9">
        <f>0.5*R7303</f>
        <v>0</v>
      </c>
      <c r="U7303" s="9">
        <f>T7303+S7303</f>
        <v>0</v>
      </c>
      <c r="V7303" s="9">
        <f>(Q7303+U7303)/(0.944*1000)</f>
        <v>0</v>
      </c>
    </row>
    <row r="7304" spans="1:22" x14ac:dyDescent="0.3">
      <c r="A7304" s="14">
        <v>7324</v>
      </c>
      <c r="B7304" s="14" t="s">
        <v>10673</v>
      </c>
      <c r="C7304" s="14" t="s">
        <v>13510</v>
      </c>
      <c r="D7304" s="14" t="s">
        <v>13504</v>
      </c>
      <c r="E7304" s="14" t="s">
        <v>13487</v>
      </c>
      <c r="F7304" s="14">
        <v>10</v>
      </c>
      <c r="G7304" s="14">
        <v>6.3E-2</v>
      </c>
      <c r="H7304" s="15">
        <v>1.4710000000000001E-2</v>
      </c>
      <c r="I7304" s="15">
        <f>M7304-V7304</f>
        <v>5.144E-2</v>
      </c>
      <c r="J7304" s="14"/>
      <c r="K7304" s="13"/>
      <c r="L7304" s="9">
        <f>G7304*1.05</f>
        <v>6.615E-2</v>
      </c>
      <c r="M7304" s="11">
        <f>L7304-H7304</f>
        <v>5.144E-2</v>
      </c>
      <c r="N7304" s="11">
        <v>0</v>
      </c>
      <c r="P7304" s="9">
        <f>0.5*N7304/1000</f>
        <v>0</v>
      </c>
      <c r="Q7304" s="9">
        <f>P7304+O7304</f>
        <v>0</v>
      </c>
      <c r="R7304" s="11">
        <v>0</v>
      </c>
      <c r="T7304" s="9">
        <f>0.5*R7304</f>
        <v>0</v>
      </c>
      <c r="U7304" s="9">
        <f>T7304+S7304</f>
        <v>0</v>
      </c>
      <c r="V7304" s="9">
        <f>(Q7304+U7304)/(0.944*1000)</f>
        <v>0</v>
      </c>
    </row>
    <row r="7305" spans="1:22" x14ac:dyDescent="0.3">
      <c r="A7305" s="14">
        <v>7325</v>
      </c>
      <c r="B7305" s="14" t="s">
        <v>10674</v>
      </c>
      <c r="C7305" s="14" t="s">
        <v>13510</v>
      </c>
      <c r="D7305" s="14" t="s">
        <v>13504</v>
      </c>
      <c r="E7305" s="14" t="s">
        <v>13487</v>
      </c>
      <c r="F7305" s="14">
        <v>10</v>
      </c>
      <c r="G7305" s="14">
        <v>6.3E-2</v>
      </c>
      <c r="H7305" s="15">
        <v>1.7432000000000003E-2</v>
      </c>
      <c r="I7305" s="15">
        <f>M7305-V7305</f>
        <v>4.8717999999999997E-2</v>
      </c>
      <c r="J7305" s="14"/>
      <c r="K7305" s="13"/>
      <c r="L7305" s="9">
        <f>G7305*1.05</f>
        <v>6.615E-2</v>
      </c>
      <c r="M7305" s="11">
        <f>L7305-H7305</f>
        <v>4.8717999999999997E-2</v>
      </c>
      <c r="N7305" s="11">
        <v>0</v>
      </c>
      <c r="P7305" s="9">
        <f>0.5*N7305/1000</f>
        <v>0</v>
      </c>
      <c r="Q7305" s="9">
        <f>P7305+O7305</f>
        <v>0</v>
      </c>
      <c r="R7305" s="11">
        <v>0</v>
      </c>
      <c r="T7305" s="9">
        <f>0.5*R7305</f>
        <v>0</v>
      </c>
      <c r="U7305" s="9">
        <f>T7305+S7305</f>
        <v>0</v>
      </c>
      <c r="V7305" s="9">
        <f>(Q7305+U7305)/(0.944*1000)</f>
        <v>0</v>
      </c>
    </row>
    <row r="7306" spans="1:22" x14ac:dyDescent="0.3">
      <c r="A7306" s="14">
        <v>7326</v>
      </c>
      <c r="B7306" s="14" t="s">
        <v>10675</v>
      </c>
      <c r="C7306" s="14" t="s">
        <v>13510</v>
      </c>
      <c r="D7306" s="14" t="s">
        <v>13504</v>
      </c>
      <c r="E7306" s="14" t="s">
        <v>13487</v>
      </c>
      <c r="F7306" s="14">
        <v>10</v>
      </c>
      <c r="G7306" s="14">
        <v>6.3E-2</v>
      </c>
      <c r="H7306" s="15">
        <v>1.2200000000000003E-2</v>
      </c>
      <c r="I7306" s="15">
        <f>M7306-V7306</f>
        <v>5.3949999999999998E-2</v>
      </c>
      <c r="J7306" s="14"/>
      <c r="K7306" s="13"/>
      <c r="L7306" s="9">
        <f>G7306*1.05</f>
        <v>6.615E-2</v>
      </c>
      <c r="M7306" s="11">
        <f>L7306-H7306</f>
        <v>5.3949999999999998E-2</v>
      </c>
      <c r="N7306" s="11">
        <v>0</v>
      </c>
      <c r="P7306" s="9">
        <f>0.5*N7306/1000</f>
        <v>0</v>
      </c>
      <c r="Q7306" s="9">
        <f>P7306+O7306</f>
        <v>0</v>
      </c>
      <c r="R7306" s="11">
        <v>0</v>
      </c>
      <c r="T7306" s="9">
        <f>0.5*R7306</f>
        <v>0</v>
      </c>
      <c r="U7306" s="9">
        <f>T7306+S7306</f>
        <v>0</v>
      </c>
      <c r="V7306" s="9">
        <f>(Q7306+U7306)/(0.944*1000)</f>
        <v>0</v>
      </c>
    </row>
    <row r="7307" spans="1:22" x14ac:dyDescent="0.3">
      <c r="A7307" s="14">
        <v>7327</v>
      </c>
      <c r="B7307" s="14" t="s">
        <v>10676</v>
      </c>
      <c r="C7307" s="14" t="s">
        <v>13510</v>
      </c>
      <c r="D7307" s="14" t="s">
        <v>13504</v>
      </c>
      <c r="E7307" s="14" t="s">
        <v>13487</v>
      </c>
      <c r="F7307" s="14">
        <v>10</v>
      </c>
      <c r="G7307" s="14">
        <v>6.3E-2</v>
      </c>
      <c r="H7307" s="15">
        <v>6.2819999999999968E-3</v>
      </c>
      <c r="I7307" s="15">
        <f>M7307-V7307</f>
        <v>5.9868000000000005E-2</v>
      </c>
      <c r="J7307" s="14"/>
      <c r="K7307" s="13"/>
      <c r="L7307" s="9">
        <f>G7307*1.05</f>
        <v>6.615E-2</v>
      </c>
      <c r="M7307" s="11">
        <f>L7307-H7307</f>
        <v>5.9868000000000005E-2</v>
      </c>
      <c r="N7307" s="11">
        <v>0</v>
      </c>
      <c r="P7307" s="9">
        <f>0.5*N7307/1000</f>
        <v>0</v>
      </c>
      <c r="Q7307" s="9">
        <f>P7307+O7307</f>
        <v>0</v>
      </c>
      <c r="R7307" s="11">
        <v>0</v>
      </c>
      <c r="T7307" s="9">
        <f>0.5*R7307</f>
        <v>0</v>
      </c>
      <c r="U7307" s="9">
        <f>T7307+S7307</f>
        <v>0</v>
      </c>
      <c r="V7307" s="9">
        <f>(Q7307+U7307)/(0.944*1000)</f>
        <v>0</v>
      </c>
    </row>
    <row r="7308" spans="1:22" x14ac:dyDescent="0.3">
      <c r="A7308" s="14">
        <v>7328</v>
      </c>
      <c r="B7308" s="14" t="s">
        <v>10677</v>
      </c>
      <c r="C7308" s="14" t="s">
        <v>13510</v>
      </c>
      <c r="D7308" s="14" t="s">
        <v>13504</v>
      </c>
      <c r="E7308" s="14" t="s">
        <v>13487</v>
      </c>
      <c r="F7308" s="14">
        <v>10</v>
      </c>
      <c r="G7308" s="14">
        <v>0.16</v>
      </c>
      <c r="H7308" s="15">
        <v>1.1072000000000002E-2</v>
      </c>
      <c r="I7308" s="15">
        <f>M7308-V7308</f>
        <v>0.15692800000000001</v>
      </c>
      <c r="J7308" s="14"/>
      <c r="K7308" s="13"/>
      <c r="L7308" s="9">
        <f>G7308*1.05</f>
        <v>0.16800000000000001</v>
      </c>
      <c r="M7308" s="11">
        <f>L7308-H7308</f>
        <v>0.15692800000000001</v>
      </c>
      <c r="N7308" s="11">
        <v>0</v>
      </c>
      <c r="P7308" s="9">
        <f>0.5*N7308/1000</f>
        <v>0</v>
      </c>
      <c r="Q7308" s="9">
        <f>P7308+O7308</f>
        <v>0</v>
      </c>
      <c r="R7308" s="11">
        <v>0</v>
      </c>
      <c r="T7308" s="9">
        <f>0.5*R7308</f>
        <v>0</v>
      </c>
      <c r="U7308" s="9">
        <f>T7308+S7308</f>
        <v>0</v>
      </c>
      <c r="V7308" s="9">
        <f>(Q7308+U7308)/(0.944*1000)</f>
        <v>0</v>
      </c>
    </row>
    <row r="7309" spans="1:22" x14ac:dyDescent="0.3">
      <c r="A7309" s="14">
        <v>7329</v>
      </c>
      <c r="B7309" s="14" t="s">
        <v>10678</v>
      </c>
      <c r="C7309" s="14" t="s">
        <v>13510</v>
      </c>
      <c r="D7309" s="14" t="s">
        <v>13504</v>
      </c>
      <c r="E7309" s="14" t="s">
        <v>13487</v>
      </c>
      <c r="F7309" s="14">
        <v>10</v>
      </c>
      <c r="G7309" s="14">
        <v>6.3E-2</v>
      </c>
      <c r="H7309" s="15">
        <v>1.2848999999999996E-2</v>
      </c>
      <c r="I7309" s="15">
        <f>M7309-V7309</f>
        <v>5.3301000000000001E-2</v>
      </c>
      <c r="J7309" s="14"/>
      <c r="K7309" s="13"/>
      <c r="L7309" s="9">
        <f>G7309*1.05</f>
        <v>6.615E-2</v>
      </c>
      <c r="M7309" s="11">
        <f>L7309-H7309</f>
        <v>5.3301000000000001E-2</v>
      </c>
      <c r="N7309" s="11">
        <v>0</v>
      </c>
      <c r="P7309" s="9">
        <f>0.5*N7309/1000</f>
        <v>0</v>
      </c>
      <c r="Q7309" s="9">
        <f>P7309+O7309</f>
        <v>0</v>
      </c>
      <c r="R7309" s="11">
        <v>0</v>
      </c>
      <c r="T7309" s="9">
        <f>0.5*R7309</f>
        <v>0</v>
      </c>
      <c r="U7309" s="9">
        <f>T7309+S7309</f>
        <v>0</v>
      </c>
      <c r="V7309" s="9">
        <f>(Q7309+U7309)/(0.944*1000)</f>
        <v>0</v>
      </c>
    </row>
    <row r="7310" spans="1:22" x14ac:dyDescent="0.3">
      <c r="A7310" s="14">
        <v>7330</v>
      </c>
      <c r="B7310" s="14" t="s">
        <v>10679</v>
      </c>
      <c r="C7310" s="14" t="s">
        <v>13510</v>
      </c>
      <c r="D7310" s="14" t="s">
        <v>13504</v>
      </c>
      <c r="E7310" s="14" t="s">
        <v>13487</v>
      </c>
      <c r="F7310" s="14">
        <v>10</v>
      </c>
      <c r="G7310" s="14">
        <v>6.3E-2</v>
      </c>
      <c r="H7310" s="15">
        <v>5.7259999999999993E-3</v>
      </c>
      <c r="I7310" s="15">
        <f>M7310-V7310</f>
        <v>6.0423999999999999E-2</v>
      </c>
      <c r="J7310" s="14"/>
      <c r="K7310" s="13"/>
      <c r="L7310" s="9">
        <f>G7310*1.05</f>
        <v>6.615E-2</v>
      </c>
      <c r="M7310" s="11">
        <f>L7310-H7310</f>
        <v>6.0423999999999999E-2</v>
      </c>
      <c r="N7310" s="11">
        <v>0</v>
      </c>
      <c r="P7310" s="9">
        <f>0.5*N7310/1000</f>
        <v>0</v>
      </c>
      <c r="Q7310" s="9">
        <f>P7310+O7310</f>
        <v>0</v>
      </c>
      <c r="R7310" s="11">
        <v>0</v>
      </c>
      <c r="T7310" s="9">
        <f>0.5*R7310</f>
        <v>0</v>
      </c>
      <c r="U7310" s="9">
        <f>T7310+S7310</f>
        <v>0</v>
      </c>
      <c r="V7310" s="9">
        <f>(Q7310+U7310)/(0.944*1000)</f>
        <v>0</v>
      </c>
    </row>
    <row r="7311" spans="1:22" x14ac:dyDescent="0.3">
      <c r="A7311" s="14">
        <v>7331</v>
      </c>
      <c r="B7311" s="14" t="s">
        <v>10680</v>
      </c>
      <c r="C7311" s="14" t="s">
        <v>13510</v>
      </c>
      <c r="D7311" s="14" t="s">
        <v>13504</v>
      </c>
      <c r="E7311" s="14" t="s">
        <v>13487</v>
      </c>
      <c r="F7311" s="14">
        <v>10</v>
      </c>
      <c r="G7311" s="14">
        <v>6.3E-2</v>
      </c>
      <c r="H7311" s="15">
        <v>7.3720000000000001E-3</v>
      </c>
      <c r="I7311" s="15">
        <f>M7311-V7311</f>
        <v>5.8777999999999997E-2</v>
      </c>
      <c r="J7311" s="14"/>
      <c r="K7311" s="13"/>
      <c r="L7311" s="9">
        <f>G7311*1.05</f>
        <v>6.615E-2</v>
      </c>
      <c r="M7311" s="11">
        <f>L7311-H7311</f>
        <v>5.8777999999999997E-2</v>
      </c>
      <c r="N7311" s="11">
        <v>0</v>
      </c>
      <c r="P7311" s="9">
        <f>0.5*N7311/1000</f>
        <v>0</v>
      </c>
      <c r="Q7311" s="9">
        <f>P7311+O7311</f>
        <v>0</v>
      </c>
      <c r="R7311" s="11">
        <v>0</v>
      </c>
      <c r="T7311" s="9">
        <f>0.5*R7311</f>
        <v>0</v>
      </c>
      <c r="U7311" s="9">
        <f>T7311+S7311</f>
        <v>0</v>
      </c>
      <c r="V7311" s="9">
        <f>(Q7311+U7311)/(0.944*1000)</f>
        <v>0</v>
      </c>
    </row>
    <row r="7312" spans="1:22" x14ac:dyDescent="0.3">
      <c r="A7312" s="14">
        <v>7332</v>
      </c>
      <c r="B7312" s="14" t="s">
        <v>10681</v>
      </c>
      <c r="C7312" s="14" t="s">
        <v>13510</v>
      </c>
      <c r="D7312" s="14" t="s">
        <v>13504</v>
      </c>
      <c r="E7312" s="14" t="s">
        <v>13487</v>
      </c>
      <c r="F7312" s="14">
        <v>10</v>
      </c>
      <c r="G7312" s="14">
        <v>6.3E-2</v>
      </c>
      <c r="H7312" s="15">
        <v>1.2423999999999999E-2</v>
      </c>
      <c r="I7312" s="15">
        <f>M7312-V7312</f>
        <v>5.3726000000000003E-2</v>
      </c>
      <c r="J7312" s="14"/>
      <c r="K7312" s="13"/>
      <c r="L7312" s="9">
        <f>G7312*1.05</f>
        <v>6.615E-2</v>
      </c>
      <c r="M7312" s="11">
        <f>L7312-H7312</f>
        <v>5.3726000000000003E-2</v>
      </c>
      <c r="N7312" s="11">
        <v>0</v>
      </c>
      <c r="P7312" s="9">
        <f>0.5*N7312/1000</f>
        <v>0</v>
      </c>
      <c r="Q7312" s="9">
        <f>P7312+O7312</f>
        <v>0</v>
      </c>
      <c r="R7312" s="11">
        <v>0</v>
      </c>
      <c r="T7312" s="9">
        <f>0.5*R7312</f>
        <v>0</v>
      </c>
      <c r="U7312" s="9">
        <f>T7312+S7312</f>
        <v>0</v>
      </c>
      <c r="V7312" s="9">
        <f>(Q7312+U7312)/(0.944*1000)</f>
        <v>0</v>
      </c>
    </row>
    <row r="7313" spans="1:22" x14ac:dyDescent="0.3">
      <c r="A7313" s="14">
        <v>7333</v>
      </c>
      <c r="B7313" s="14" t="s">
        <v>10682</v>
      </c>
      <c r="C7313" s="14" t="s">
        <v>13510</v>
      </c>
      <c r="D7313" s="14" t="s">
        <v>13504</v>
      </c>
      <c r="E7313" s="14" t="s">
        <v>13487</v>
      </c>
      <c r="F7313" s="14">
        <v>10</v>
      </c>
      <c r="G7313" s="14">
        <v>6.3E-2</v>
      </c>
      <c r="H7313" s="15">
        <v>1.3450000000000004E-2</v>
      </c>
      <c r="I7313" s="15">
        <f>M7313-V7313</f>
        <v>5.2699999999999997E-2</v>
      </c>
      <c r="J7313" s="14"/>
      <c r="K7313" s="13"/>
      <c r="L7313" s="9">
        <f>G7313*1.05</f>
        <v>6.615E-2</v>
      </c>
      <c r="M7313" s="11">
        <f>L7313-H7313</f>
        <v>5.2699999999999997E-2</v>
      </c>
      <c r="N7313" s="11">
        <v>0</v>
      </c>
      <c r="O7313" s="9">
        <f>0.75*N7313/1000</f>
        <v>0</v>
      </c>
      <c r="P7313" s="9">
        <f>0.5*N7313/1000</f>
        <v>0</v>
      </c>
      <c r="Q7313" s="9">
        <f>P7313+O7313</f>
        <v>0</v>
      </c>
      <c r="R7313" s="11">
        <v>0</v>
      </c>
      <c r="T7313" s="9">
        <f>0.5*R7313</f>
        <v>0</v>
      </c>
      <c r="U7313" s="9">
        <f>T7313+S7313</f>
        <v>0</v>
      </c>
      <c r="V7313" s="9">
        <f>(Q7313+U7313)/(0.944*1000)</f>
        <v>0</v>
      </c>
    </row>
    <row r="7314" spans="1:22" x14ac:dyDescent="0.3">
      <c r="A7314" s="14">
        <v>7334</v>
      </c>
      <c r="B7314" s="14" t="s">
        <v>10683</v>
      </c>
      <c r="C7314" s="14" t="s">
        <v>13510</v>
      </c>
      <c r="D7314" s="14" t="s">
        <v>13504</v>
      </c>
      <c r="E7314" s="14" t="s">
        <v>13487</v>
      </c>
      <c r="F7314" s="14">
        <v>10</v>
      </c>
      <c r="G7314" s="14">
        <v>0.1</v>
      </c>
      <c r="H7314" s="15">
        <v>6.6989999999999984E-3</v>
      </c>
      <c r="I7314" s="15">
        <f>M7314-V7314</f>
        <v>9.8301000000000013E-2</v>
      </c>
      <c r="J7314" s="14"/>
      <c r="K7314" s="13"/>
      <c r="L7314" s="9">
        <f>G7314*1.05</f>
        <v>0.10500000000000001</v>
      </c>
      <c r="M7314" s="11">
        <f>L7314-H7314</f>
        <v>9.8301000000000013E-2</v>
      </c>
      <c r="N7314" s="11">
        <v>0</v>
      </c>
      <c r="P7314" s="9">
        <f>0.5*N7314/1000</f>
        <v>0</v>
      </c>
      <c r="Q7314" s="9">
        <f>P7314+O7314</f>
        <v>0</v>
      </c>
      <c r="R7314" s="11">
        <v>0</v>
      </c>
      <c r="T7314" s="9">
        <f>0.5*R7314</f>
        <v>0</v>
      </c>
      <c r="U7314" s="9">
        <f>T7314+S7314</f>
        <v>0</v>
      </c>
      <c r="V7314" s="9">
        <f>(Q7314+U7314)/(0.944*1000)</f>
        <v>0</v>
      </c>
    </row>
    <row r="7315" spans="1:22" x14ac:dyDescent="0.3">
      <c r="A7315" s="14">
        <v>7335</v>
      </c>
      <c r="B7315" s="14" t="s">
        <v>10684</v>
      </c>
      <c r="C7315" s="14" t="s">
        <v>13510</v>
      </c>
      <c r="D7315" s="14" t="s">
        <v>13504</v>
      </c>
      <c r="E7315" s="14" t="s">
        <v>13487</v>
      </c>
      <c r="F7315" s="14">
        <v>10</v>
      </c>
      <c r="G7315" s="14">
        <v>6.3E-2</v>
      </c>
      <c r="H7315" s="15">
        <v>1.0872E-2</v>
      </c>
      <c r="I7315" s="15">
        <f>M7315-V7315</f>
        <v>5.5273233050847456E-2</v>
      </c>
      <c r="J7315" s="14"/>
      <c r="K7315" s="13"/>
      <c r="L7315" s="9">
        <f>G7315*1.05</f>
        <v>6.615E-2</v>
      </c>
      <c r="M7315" s="11">
        <f>L7315-H7315</f>
        <v>5.5278000000000001E-2</v>
      </c>
      <c r="N7315" s="11">
        <v>9</v>
      </c>
      <c r="P7315" s="9">
        <f>0.5*N7315/1000</f>
        <v>4.4999999999999997E-3</v>
      </c>
      <c r="Q7315" s="9">
        <f>P7315+O7315</f>
        <v>4.4999999999999997E-3</v>
      </c>
      <c r="R7315" s="11">
        <v>0</v>
      </c>
      <c r="T7315" s="9">
        <f>0.5*R7315</f>
        <v>0</v>
      </c>
      <c r="U7315" s="9">
        <f>T7315+S7315</f>
        <v>0</v>
      </c>
      <c r="V7315" s="9">
        <f>(Q7315+U7315)/(0.944*1000)</f>
        <v>4.7669491525423726E-6</v>
      </c>
    </row>
    <row r="7316" spans="1:22" x14ac:dyDescent="0.3">
      <c r="A7316" s="14">
        <v>7336</v>
      </c>
      <c r="B7316" s="14" t="s">
        <v>10685</v>
      </c>
      <c r="C7316" s="14" t="s">
        <v>13510</v>
      </c>
      <c r="D7316" s="14" t="s">
        <v>13504</v>
      </c>
      <c r="E7316" s="14" t="s">
        <v>13487</v>
      </c>
      <c r="F7316" s="14">
        <v>10</v>
      </c>
      <c r="G7316" s="14">
        <v>0.16</v>
      </c>
      <c r="H7316" s="15">
        <v>6.0780000000000027E-3</v>
      </c>
      <c r="I7316" s="15">
        <f>M7316-V7316</f>
        <v>0.16192200000000001</v>
      </c>
      <c r="J7316" s="14"/>
      <c r="K7316" s="13"/>
      <c r="L7316" s="9">
        <f>G7316*1.05</f>
        <v>0.16800000000000001</v>
      </c>
      <c r="M7316" s="11">
        <f>L7316-H7316</f>
        <v>0.16192200000000001</v>
      </c>
      <c r="N7316" s="11">
        <v>0</v>
      </c>
      <c r="P7316" s="9">
        <f>0.5*N7316/1000</f>
        <v>0</v>
      </c>
      <c r="Q7316" s="9">
        <f>P7316+O7316</f>
        <v>0</v>
      </c>
      <c r="R7316" s="11">
        <v>0</v>
      </c>
      <c r="T7316" s="9">
        <f>0.5*R7316</f>
        <v>0</v>
      </c>
      <c r="U7316" s="9">
        <f>T7316+S7316</f>
        <v>0</v>
      </c>
      <c r="V7316" s="9">
        <f>(Q7316+U7316)/(0.944*1000)</f>
        <v>0</v>
      </c>
    </row>
    <row r="7317" spans="1:22" x14ac:dyDescent="0.3">
      <c r="A7317" s="14">
        <v>7337</v>
      </c>
      <c r="B7317" s="14" t="s">
        <v>10686</v>
      </c>
      <c r="C7317" s="14" t="s">
        <v>13510</v>
      </c>
      <c r="D7317" s="14" t="s">
        <v>13504</v>
      </c>
      <c r="E7317" s="14" t="s">
        <v>13487</v>
      </c>
      <c r="F7317" s="14">
        <v>10</v>
      </c>
      <c r="G7317" s="14">
        <v>0.16</v>
      </c>
      <c r="H7317" s="15">
        <v>2.6630000000000108E-3</v>
      </c>
      <c r="I7317" s="15">
        <f>M7317-V7317</f>
        <v>0.16533700000000001</v>
      </c>
      <c r="J7317" s="14"/>
      <c r="K7317" s="13"/>
      <c r="L7317" s="9">
        <f>G7317*1.05</f>
        <v>0.16800000000000001</v>
      </c>
      <c r="M7317" s="11">
        <f>L7317-H7317</f>
        <v>0.16533700000000001</v>
      </c>
      <c r="N7317" s="11">
        <v>0</v>
      </c>
      <c r="P7317" s="9">
        <f>0.5*N7317/1000</f>
        <v>0</v>
      </c>
      <c r="Q7317" s="9">
        <f>P7317+O7317</f>
        <v>0</v>
      </c>
      <c r="R7317" s="11">
        <v>0</v>
      </c>
      <c r="T7317" s="9">
        <f>0.5*R7317</f>
        <v>0</v>
      </c>
      <c r="U7317" s="9">
        <f>T7317+S7317</f>
        <v>0</v>
      </c>
      <c r="V7317" s="9">
        <f>(Q7317+U7317)/(0.944*1000)</f>
        <v>0</v>
      </c>
    </row>
    <row r="7318" spans="1:22" x14ac:dyDescent="0.3">
      <c r="A7318" s="14">
        <v>7338</v>
      </c>
      <c r="B7318" s="14" t="s">
        <v>10687</v>
      </c>
      <c r="C7318" s="14" t="s">
        <v>13510</v>
      </c>
      <c r="D7318" s="14" t="s">
        <v>13504</v>
      </c>
      <c r="E7318" s="14" t="s">
        <v>13487</v>
      </c>
      <c r="F7318" s="14">
        <v>10</v>
      </c>
      <c r="G7318" s="14">
        <v>6.3E-2</v>
      </c>
      <c r="H7318" s="15">
        <v>7.0400000000000063E-4</v>
      </c>
      <c r="I7318" s="15">
        <f>M7318-V7318</f>
        <v>6.5446000000000004E-2</v>
      </c>
      <c r="J7318" s="14"/>
      <c r="K7318" s="13"/>
      <c r="L7318" s="9">
        <f>G7318*1.05</f>
        <v>6.615E-2</v>
      </c>
      <c r="M7318" s="11">
        <f>L7318-H7318</f>
        <v>6.5446000000000004E-2</v>
      </c>
      <c r="N7318" s="11">
        <v>0</v>
      </c>
      <c r="P7318" s="9">
        <f>0.5*N7318/1000</f>
        <v>0</v>
      </c>
      <c r="Q7318" s="9">
        <f>P7318+O7318</f>
        <v>0</v>
      </c>
      <c r="R7318" s="11">
        <v>0</v>
      </c>
      <c r="T7318" s="9">
        <f>0.5*R7318</f>
        <v>0</v>
      </c>
      <c r="U7318" s="9">
        <f>T7318+S7318</f>
        <v>0</v>
      </c>
      <c r="V7318" s="9">
        <f>(Q7318+U7318)/(0.944*1000)</f>
        <v>0</v>
      </c>
    </row>
    <row r="7319" spans="1:22" x14ac:dyDescent="0.3">
      <c r="A7319" s="14">
        <v>7339</v>
      </c>
      <c r="B7319" s="14" t="s">
        <v>10688</v>
      </c>
      <c r="C7319" s="14" t="s">
        <v>13510</v>
      </c>
      <c r="D7319" s="14" t="s">
        <v>13504</v>
      </c>
      <c r="E7319" s="14" t="s">
        <v>13487</v>
      </c>
      <c r="F7319" s="14">
        <v>10</v>
      </c>
      <c r="G7319" s="14">
        <v>0.16</v>
      </c>
      <c r="H7319" s="15">
        <v>1.249799999999999E-2</v>
      </c>
      <c r="I7319" s="15">
        <f>M7319-V7319</f>
        <v>0.15550200000000003</v>
      </c>
      <c r="J7319" s="14"/>
      <c r="K7319" s="13"/>
      <c r="L7319" s="9">
        <f>G7319*1.05</f>
        <v>0.16800000000000001</v>
      </c>
      <c r="M7319" s="11">
        <f>L7319-H7319</f>
        <v>0.15550200000000003</v>
      </c>
      <c r="N7319" s="11">
        <v>0</v>
      </c>
      <c r="P7319" s="9">
        <f>0.5*N7319/1000</f>
        <v>0</v>
      </c>
      <c r="Q7319" s="9">
        <f>P7319+O7319</f>
        <v>0</v>
      </c>
      <c r="R7319" s="11">
        <v>0</v>
      </c>
      <c r="T7319" s="9">
        <f>0.5*R7319</f>
        <v>0</v>
      </c>
      <c r="U7319" s="9">
        <f>T7319+S7319</f>
        <v>0</v>
      </c>
      <c r="V7319" s="9">
        <f>(Q7319+U7319)/(0.944*1000)</f>
        <v>0</v>
      </c>
    </row>
    <row r="7320" spans="1:22" x14ac:dyDescent="0.3">
      <c r="A7320" s="14">
        <v>7340</v>
      </c>
      <c r="B7320" s="14" t="s">
        <v>10689</v>
      </c>
      <c r="C7320" s="14" t="s">
        <v>13510</v>
      </c>
      <c r="D7320" s="14" t="s">
        <v>13504</v>
      </c>
      <c r="E7320" s="14" t="s">
        <v>13487</v>
      </c>
      <c r="F7320" s="14">
        <v>10</v>
      </c>
      <c r="G7320" s="14">
        <v>0.16</v>
      </c>
      <c r="H7320" s="15">
        <v>6.0999999999999999E-2</v>
      </c>
      <c r="I7320" s="15">
        <f>M7320-V7320</f>
        <v>0.10700000000000001</v>
      </c>
      <c r="J7320" s="14"/>
      <c r="K7320" s="13"/>
      <c r="L7320" s="9">
        <f>G7320*1.05</f>
        <v>0.16800000000000001</v>
      </c>
      <c r="M7320" s="11">
        <f>L7320-H7320</f>
        <v>0.10700000000000001</v>
      </c>
      <c r="N7320" s="11">
        <v>0</v>
      </c>
      <c r="P7320" s="9">
        <f>0.5*N7320/1000</f>
        <v>0</v>
      </c>
      <c r="Q7320" s="9">
        <f>P7320+O7320</f>
        <v>0</v>
      </c>
      <c r="R7320" s="11">
        <v>0</v>
      </c>
      <c r="T7320" s="9">
        <f>0.5*R7320</f>
        <v>0</v>
      </c>
      <c r="U7320" s="9">
        <f>T7320+S7320</f>
        <v>0</v>
      </c>
      <c r="V7320" s="9">
        <f>(Q7320+U7320)/(0.944*1000)</f>
        <v>0</v>
      </c>
    </row>
    <row r="7321" spans="1:22" x14ac:dyDescent="0.3">
      <c r="A7321" s="14">
        <v>7341</v>
      </c>
      <c r="B7321" s="14" t="s">
        <v>10690</v>
      </c>
      <c r="C7321" s="14" t="s">
        <v>13510</v>
      </c>
      <c r="D7321" s="14" t="s">
        <v>13504</v>
      </c>
      <c r="E7321" s="14" t="s">
        <v>13487</v>
      </c>
      <c r="F7321" s="14">
        <v>10</v>
      </c>
      <c r="G7321" s="14">
        <v>6.3E-2</v>
      </c>
      <c r="H7321" s="15">
        <v>4.7699999999999674E-4</v>
      </c>
      <c r="I7321" s="15">
        <f>M7321-V7321</f>
        <v>6.5673000000000009E-2</v>
      </c>
      <c r="J7321" s="14"/>
      <c r="K7321" s="13"/>
      <c r="L7321" s="9">
        <f>G7321*1.05</f>
        <v>6.615E-2</v>
      </c>
      <c r="M7321" s="11">
        <f>L7321-H7321</f>
        <v>6.5673000000000009E-2</v>
      </c>
      <c r="N7321" s="11">
        <v>0</v>
      </c>
      <c r="P7321" s="9">
        <f>0.5*N7321/1000</f>
        <v>0</v>
      </c>
      <c r="Q7321" s="9">
        <f>P7321+O7321</f>
        <v>0</v>
      </c>
      <c r="R7321" s="11">
        <v>0</v>
      </c>
      <c r="T7321" s="9">
        <f>0.5*R7321</f>
        <v>0</v>
      </c>
      <c r="U7321" s="9">
        <f>T7321+S7321</f>
        <v>0</v>
      </c>
      <c r="V7321" s="9">
        <f>(Q7321+U7321)/(0.944*1000)</f>
        <v>0</v>
      </c>
    </row>
    <row r="7322" spans="1:22" x14ac:dyDescent="0.3">
      <c r="A7322" s="14">
        <v>7342</v>
      </c>
      <c r="B7322" s="14" t="s">
        <v>10691</v>
      </c>
      <c r="C7322" s="14" t="s">
        <v>13510</v>
      </c>
      <c r="D7322" s="14" t="s">
        <v>13504</v>
      </c>
      <c r="E7322" s="14" t="s">
        <v>13487</v>
      </c>
      <c r="F7322" s="14">
        <v>10</v>
      </c>
      <c r="G7322" s="14">
        <v>0.25</v>
      </c>
      <c r="H7322" s="15">
        <v>8.6999999999999994E-2</v>
      </c>
      <c r="I7322" s="15">
        <f>M7322-V7322</f>
        <v>0.17550000000000002</v>
      </c>
      <c r="J7322" s="14"/>
      <c r="K7322" s="13"/>
      <c r="L7322" s="9">
        <f>G7322*1.05</f>
        <v>0.26250000000000001</v>
      </c>
      <c r="M7322" s="11">
        <f>L7322-H7322</f>
        <v>0.17550000000000002</v>
      </c>
      <c r="N7322" s="11">
        <v>0</v>
      </c>
      <c r="P7322" s="9">
        <f>0.5*N7322/1000</f>
        <v>0</v>
      </c>
      <c r="Q7322" s="9">
        <f>P7322+O7322</f>
        <v>0</v>
      </c>
      <c r="R7322" s="11">
        <v>0</v>
      </c>
      <c r="T7322" s="9">
        <f>0.5*R7322</f>
        <v>0</v>
      </c>
      <c r="U7322" s="9">
        <f>T7322+S7322</f>
        <v>0</v>
      </c>
      <c r="V7322" s="9">
        <f>(Q7322+U7322)/(0.944*1000)</f>
        <v>0</v>
      </c>
    </row>
    <row r="7323" spans="1:22" x14ac:dyDescent="0.3">
      <c r="A7323" s="14">
        <v>7343</v>
      </c>
      <c r="B7323" s="14" t="s">
        <v>10692</v>
      </c>
      <c r="C7323" s="14" t="s">
        <v>13510</v>
      </c>
      <c r="D7323" s="14" t="s">
        <v>13504</v>
      </c>
      <c r="E7323" s="14" t="s">
        <v>13487</v>
      </c>
      <c r="F7323" s="14">
        <v>10</v>
      </c>
      <c r="G7323" s="14">
        <v>0.25</v>
      </c>
      <c r="H7323" s="15">
        <v>2.7532000000000011E-2</v>
      </c>
      <c r="I7323" s="15">
        <f>M7323-V7323</f>
        <v>0.23496800000000001</v>
      </c>
      <c r="J7323" s="14"/>
      <c r="K7323" s="13"/>
      <c r="L7323" s="9">
        <f>G7323*1.05</f>
        <v>0.26250000000000001</v>
      </c>
      <c r="M7323" s="11">
        <f>L7323-H7323</f>
        <v>0.23496800000000001</v>
      </c>
      <c r="N7323" s="11">
        <v>0</v>
      </c>
      <c r="P7323" s="9">
        <f>0.5*N7323/1000</f>
        <v>0</v>
      </c>
      <c r="Q7323" s="9">
        <f>P7323+O7323</f>
        <v>0</v>
      </c>
      <c r="R7323" s="11">
        <v>0</v>
      </c>
      <c r="T7323" s="9">
        <f>0.5*R7323</f>
        <v>0</v>
      </c>
      <c r="U7323" s="9">
        <f>T7323+S7323</f>
        <v>0</v>
      </c>
      <c r="V7323" s="9">
        <f>(Q7323+U7323)/(0.944*1000)</f>
        <v>0</v>
      </c>
    </row>
    <row r="7324" spans="1:22" x14ac:dyDescent="0.3">
      <c r="A7324" s="14">
        <v>7344</v>
      </c>
      <c r="B7324" s="14" t="s">
        <v>10693</v>
      </c>
      <c r="C7324" s="14" t="s">
        <v>13510</v>
      </c>
      <c r="D7324" s="14" t="s">
        <v>13504</v>
      </c>
      <c r="E7324" s="14" t="s">
        <v>13487</v>
      </c>
      <c r="F7324" s="14">
        <v>10</v>
      </c>
      <c r="G7324" s="14">
        <v>6.3E-2</v>
      </c>
      <c r="H7324" s="15">
        <v>4.1000000000000002E-2</v>
      </c>
      <c r="I7324" s="15">
        <f>M7324-V7324</f>
        <v>2.5149999999999999E-2</v>
      </c>
      <c r="J7324" s="14"/>
      <c r="K7324" s="13"/>
      <c r="L7324" s="9">
        <f>G7324*1.05</f>
        <v>6.615E-2</v>
      </c>
      <c r="M7324" s="11">
        <f>L7324-H7324</f>
        <v>2.5149999999999999E-2</v>
      </c>
      <c r="N7324" s="11">
        <v>0</v>
      </c>
      <c r="P7324" s="9">
        <f>0.5*N7324/1000</f>
        <v>0</v>
      </c>
      <c r="Q7324" s="9">
        <f>P7324+O7324</f>
        <v>0</v>
      </c>
      <c r="R7324" s="11">
        <v>0</v>
      </c>
      <c r="T7324" s="9">
        <f>0.5*R7324</f>
        <v>0</v>
      </c>
      <c r="U7324" s="9">
        <f>T7324+S7324</f>
        <v>0</v>
      </c>
      <c r="V7324" s="9">
        <f>(Q7324+U7324)/(0.944*1000)</f>
        <v>0</v>
      </c>
    </row>
    <row r="7325" spans="1:22" x14ac:dyDescent="0.3">
      <c r="A7325" s="14">
        <v>7345</v>
      </c>
      <c r="B7325" s="14" t="s">
        <v>10694</v>
      </c>
      <c r="C7325" s="14" t="s">
        <v>13510</v>
      </c>
      <c r="D7325" s="14" t="s">
        <v>13504</v>
      </c>
      <c r="E7325" s="14" t="s">
        <v>13487</v>
      </c>
      <c r="F7325" s="14">
        <v>10</v>
      </c>
      <c r="G7325" s="14">
        <v>0.1</v>
      </c>
      <c r="H7325" s="15">
        <v>4.5999999999999999E-2</v>
      </c>
      <c r="I7325" s="15">
        <f>M7325-V7325</f>
        <v>5.9000000000000011E-2</v>
      </c>
      <c r="J7325" s="14"/>
      <c r="K7325" s="13"/>
      <c r="L7325" s="9">
        <f>G7325*1.05</f>
        <v>0.10500000000000001</v>
      </c>
      <c r="M7325" s="11">
        <f>L7325-H7325</f>
        <v>5.9000000000000011E-2</v>
      </c>
      <c r="N7325" s="11">
        <v>0</v>
      </c>
      <c r="P7325" s="9">
        <f>0.5*N7325/1000</f>
        <v>0</v>
      </c>
      <c r="Q7325" s="9">
        <f>P7325+O7325</f>
        <v>0</v>
      </c>
      <c r="R7325" s="11">
        <v>0</v>
      </c>
      <c r="T7325" s="9">
        <f>0.5*R7325</f>
        <v>0</v>
      </c>
      <c r="U7325" s="9">
        <f>T7325+S7325</f>
        <v>0</v>
      </c>
      <c r="V7325" s="9">
        <f>(Q7325+U7325)/(0.944*1000)</f>
        <v>0</v>
      </c>
    </row>
    <row r="7326" spans="1:22" x14ac:dyDescent="0.3">
      <c r="A7326" s="14">
        <v>7346</v>
      </c>
      <c r="B7326" s="14" t="s">
        <v>10695</v>
      </c>
      <c r="C7326" s="14" t="s">
        <v>13510</v>
      </c>
      <c r="D7326" s="14" t="s">
        <v>13504</v>
      </c>
      <c r="E7326" s="14" t="s">
        <v>13487</v>
      </c>
      <c r="F7326" s="14">
        <v>10</v>
      </c>
      <c r="G7326" s="14">
        <v>0.25</v>
      </c>
      <c r="H7326" s="15">
        <v>9.7000000000000003E-2</v>
      </c>
      <c r="I7326" s="15">
        <f>M7326-V7326</f>
        <v>0.16550000000000001</v>
      </c>
      <c r="J7326" s="14"/>
      <c r="K7326" s="13"/>
      <c r="L7326" s="9">
        <f>G7326*1.05</f>
        <v>0.26250000000000001</v>
      </c>
      <c r="M7326" s="11">
        <f>L7326-H7326</f>
        <v>0.16550000000000001</v>
      </c>
      <c r="N7326" s="11">
        <v>0</v>
      </c>
      <c r="P7326" s="9">
        <f>0.5*N7326/1000</f>
        <v>0</v>
      </c>
      <c r="Q7326" s="9">
        <f>P7326+O7326</f>
        <v>0</v>
      </c>
      <c r="R7326" s="11">
        <v>0</v>
      </c>
      <c r="T7326" s="9">
        <f>0.5*R7326</f>
        <v>0</v>
      </c>
      <c r="U7326" s="9">
        <f>T7326+S7326</f>
        <v>0</v>
      </c>
      <c r="V7326" s="9">
        <f>(Q7326+U7326)/(0.944*1000)</f>
        <v>0</v>
      </c>
    </row>
    <row r="7327" spans="1:22" x14ac:dyDescent="0.3">
      <c r="A7327" s="14">
        <v>7347</v>
      </c>
      <c r="B7327" s="14" t="s">
        <v>10696</v>
      </c>
      <c r="C7327" s="14" t="s">
        <v>13510</v>
      </c>
      <c r="D7327" s="14" t="s">
        <v>13504</v>
      </c>
      <c r="E7327" s="14" t="s">
        <v>13487</v>
      </c>
      <c r="F7327" s="14">
        <v>10</v>
      </c>
      <c r="G7327" s="14">
        <v>0.1</v>
      </c>
      <c r="H7327" s="15">
        <v>0.04</v>
      </c>
      <c r="I7327" s="15">
        <f>M7327-V7327</f>
        <v>6.5000000000000002E-2</v>
      </c>
      <c r="J7327" s="14"/>
      <c r="K7327" s="13"/>
      <c r="L7327" s="9">
        <f>G7327*1.05</f>
        <v>0.10500000000000001</v>
      </c>
      <c r="M7327" s="11">
        <f>L7327-H7327</f>
        <v>6.5000000000000002E-2</v>
      </c>
      <c r="N7327" s="11">
        <v>0</v>
      </c>
      <c r="P7327" s="9">
        <f>0.5*N7327/1000</f>
        <v>0</v>
      </c>
      <c r="Q7327" s="9">
        <f>P7327+O7327</f>
        <v>0</v>
      </c>
      <c r="R7327" s="11">
        <v>0</v>
      </c>
      <c r="T7327" s="9">
        <f>0.5*R7327</f>
        <v>0</v>
      </c>
      <c r="U7327" s="9">
        <f>T7327+S7327</f>
        <v>0</v>
      </c>
      <c r="V7327" s="9">
        <f>(Q7327+U7327)/(0.944*1000)</f>
        <v>0</v>
      </c>
    </row>
    <row r="7328" spans="1:22" x14ac:dyDescent="0.3">
      <c r="A7328" s="14">
        <v>7348</v>
      </c>
      <c r="B7328" s="14" t="s">
        <v>10697</v>
      </c>
      <c r="C7328" s="14" t="s">
        <v>13510</v>
      </c>
      <c r="D7328" s="14" t="s">
        <v>13504</v>
      </c>
      <c r="E7328" s="14" t="s">
        <v>13487</v>
      </c>
      <c r="F7328" s="14">
        <v>10</v>
      </c>
      <c r="G7328" s="14">
        <v>0.25</v>
      </c>
      <c r="H7328" s="15">
        <v>0.14000000000000001</v>
      </c>
      <c r="I7328" s="15">
        <f>M7328-V7328</f>
        <v>0.1225</v>
      </c>
      <c r="J7328" s="14"/>
      <c r="K7328" s="13"/>
      <c r="L7328" s="9">
        <f>G7328*1.05</f>
        <v>0.26250000000000001</v>
      </c>
      <c r="M7328" s="11">
        <f>L7328-H7328</f>
        <v>0.1225</v>
      </c>
      <c r="N7328" s="11">
        <v>0</v>
      </c>
      <c r="P7328" s="9">
        <f>0.5*N7328/1000</f>
        <v>0</v>
      </c>
      <c r="Q7328" s="9">
        <f>P7328+O7328</f>
        <v>0</v>
      </c>
      <c r="R7328" s="11">
        <v>0</v>
      </c>
      <c r="T7328" s="9">
        <f>0.5*R7328</f>
        <v>0</v>
      </c>
      <c r="U7328" s="9">
        <f>T7328+S7328</f>
        <v>0</v>
      </c>
      <c r="V7328" s="9">
        <f>(Q7328+U7328)/(0.944*1000)</f>
        <v>0</v>
      </c>
    </row>
    <row r="7329" spans="1:22" x14ac:dyDescent="0.3">
      <c r="A7329" s="14">
        <v>7349</v>
      </c>
      <c r="B7329" s="14" t="s">
        <v>10698</v>
      </c>
      <c r="C7329" s="14" t="s">
        <v>13510</v>
      </c>
      <c r="D7329" s="14" t="s">
        <v>13504</v>
      </c>
      <c r="E7329" s="14" t="s">
        <v>13487</v>
      </c>
      <c r="F7329" s="14">
        <v>10</v>
      </c>
      <c r="G7329" s="14">
        <v>0.4</v>
      </c>
      <c r="H7329" s="15">
        <v>1.3679999999999951E-3</v>
      </c>
      <c r="I7329" s="15">
        <f>M7329-V7329</f>
        <v>0.41863200000000006</v>
      </c>
      <c r="J7329" s="14"/>
      <c r="K7329" s="13"/>
      <c r="L7329" s="9">
        <f>G7329*1.05</f>
        <v>0.42000000000000004</v>
      </c>
      <c r="M7329" s="11">
        <f>L7329-H7329</f>
        <v>0.41863200000000006</v>
      </c>
      <c r="N7329" s="11">
        <v>0</v>
      </c>
      <c r="P7329" s="9">
        <f>0.5*N7329/1000</f>
        <v>0</v>
      </c>
      <c r="Q7329" s="9">
        <f>P7329+O7329</f>
        <v>0</v>
      </c>
      <c r="R7329" s="11">
        <v>0</v>
      </c>
      <c r="T7329" s="9">
        <f>0.5*R7329</f>
        <v>0</v>
      </c>
      <c r="U7329" s="9">
        <f>T7329+S7329</f>
        <v>0</v>
      </c>
      <c r="V7329" s="9">
        <f>(Q7329+U7329)/(0.944*1000)</f>
        <v>0</v>
      </c>
    </row>
    <row r="7330" spans="1:22" x14ac:dyDescent="0.3">
      <c r="A7330" s="14">
        <v>7350</v>
      </c>
      <c r="B7330" s="14" t="s">
        <v>10699</v>
      </c>
      <c r="C7330" s="14" t="s">
        <v>13510</v>
      </c>
      <c r="D7330" s="14" t="s">
        <v>13504</v>
      </c>
      <c r="E7330" s="14" t="s">
        <v>13487</v>
      </c>
      <c r="F7330" s="14">
        <v>10</v>
      </c>
      <c r="G7330" s="14">
        <v>0.16</v>
      </c>
      <c r="H7330" s="15">
        <v>0.105</v>
      </c>
      <c r="I7330" s="15">
        <f>M7330-V7330</f>
        <v>6.3000000000000014E-2</v>
      </c>
      <c r="J7330" s="14"/>
      <c r="K7330" s="13"/>
      <c r="L7330" s="9">
        <f>G7330*1.05</f>
        <v>0.16800000000000001</v>
      </c>
      <c r="M7330" s="11">
        <f>L7330-H7330</f>
        <v>6.3000000000000014E-2</v>
      </c>
      <c r="N7330" s="11">
        <v>0</v>
      </c>
      <c r="P7330" s="9">
        <f>0.5*N7330/1000</f>
        <v>0</v>
      </c>
      <c r="Q7330" s="9">
        <f>P7330+O7330</f>
        <v>0</v>
      </c>
      <c r="R7330" s="11">
        <v>0</v>
      </c>
      <c r="T7330" s="9">
        <f>0.5*R7330</f>
        <v>0</v>
      </c>
      <c r="U7330" s="9">
        <f>T7330+S7330</f>
        <v>0</v>
      </c>
      <c r="V7330" s="9">
        <f>(Q7330+U7330)/(0.944*1000)</f>
        <v>0</v>
      </c>
    </row>
    <row r="7331" spans="1:22" x14ac:dyDescent="0.3">
      <c r="A7331" s="14">
        <v>7351</v>
      </c>
      <c r="B7331" s="14" t="s">
        <v>10700</v>
      </c>
      <c r="C7331" s="14" t="s">
        <v>13510</v>
      </c>
      <c r="D7331" s="14" t="s">
        <v>13504</v>
      </c>
      <c r="E7331" s="14" t="s">
        <v>13487</v>
      </c>
      <c r="F7331" s="14">
        <v>10</v>
      </c>
      <c r="G7331" s="14">
        <v>6.3E-2</v>
      </c>
      <c r="H7331" s="15">
        <v>2.7E-2</v>
      </c>
      <c r="I7331" s="15">
        <f>M7331-V7331</f>
        <v>3.9150000000000004E-2</v>
      </c>
      <c r="J7331" s="14"/>
      <c r="K7331" s="13"/>
      <c r="L7331" s="9">
        <f>G7331*1.05</f>
        <v>6.615E-2</v>
      </c>
      <c r="M7331" s="11">
        <f>L7331-H7331</f>
        <v>3.9150000000000004E-2</v>
      </c>
      <c r="N7331" s="11">
        <v>0</v>
      </c>
      <c r="P7331" s="9">
        <f>0.5*N7331/1000</f>
        <v>0</v>
      </c>
      <c r="Q7331" s="9">
        <f>P7331+O7331</f>
        <v>0</v>
      </c>
      <c r="R7331" s="11">
        <v>0</v>
      </c>
      <c r="S7331" s="9">
        <f>0.75*R7331/1000</f>
        <v>0</v>
      </c>
      <c r="T7331" s="9">
        <f>0.5*R7331</f>
        <v>0</v>
      </c>
      <c r="U7331" s="9">
        <f>T7331+S7331</f>
        <v>0</v>
      </c>
      <c r="V7331" s="9">
        <f>(Q7331+U7331)/(0.944*1000)</f>
        <v>0</v>
      </c>
    </row>
    <row r="7332" spans="1:22" x14ac:dyDescent="0.3">
      <c r="A7332" s="14">
        <v>7352</v>
      </c>
      <c r="B7332" s="14" t="s">
        <v>10701</v>
      </c>
      <c r="C7332" s="14" t="s">
        <v>13510</v>
      </c>
      <c r="D7332" s="14" t="s">
        <v>13504</v>
      </c>
      <c r="E7332" s="14" t="s">
        <v>13487</v>
      </c>
      <c r="F7332" s="14">
        <v>10</v>
      </c>
      <c r="G7332" s="14">
        <v>0.1</v>
      </c>
      <c r="H7332" s="15">
        <v>0.04</v>
      </c>
      <c r="I7332" s="15">
        <f>M7332-V7332</f>
        <v>2.9453012711864401E-2</v>
      </c>
      <c r="J7332" s="14"/>
      <c r="K7332" s="13"/>
      <c r="L7332" s="9">
        <f>G7332*1.05</f>
        <v>0.10500000000000001</v>
      </c>
      <c r="M7332" s="11">
        <f>L7332-H7332</f>
        <v>6.5000000000000002E-2</v>
      </c>
      <c r="N7332" s="11">
        <v>0</v>
      </c>
      <c r="P7332" s="9">
        <f>0.5*N7332/1000</f>
        <v>0</v>
      </c>
      <c r="Q7332" s="9">
        <f>P7332+O7332</f>
        <v>0</v>
      </c>
      <c r="R7332" s="11">
        <v>44.712000000000003</v>
      </c>
      <c r="S7332" s="9">
        <f>0.75*R7332</f>
        <v>33.534000000000006</v>
      </c>
      <c r="T7332" s="9">
        <f>0.5*R7332/1000</f>
        <v>2.2356000000000001E-2</v>
      </c>
      <c r="U7332" s="9">
        <f>T7332+S7332</f>
        <v>33.556356000000008</v>
      </c>
      <c r="V7332" s="9">
        <f>(Q7332+U7332)/(0.944*1000)</f>
        <v>3.5546987288135601E-2</v>
      </c>
    </row>
    <row r="7333" spans="1:22" x14ac:dyDescent="0.3">
      <c r="A7333" s="14">
        <v>7353</v>
      </c>
      <c r="B7333" s="14" t="s">
        <v>10702</v>
      </c>
      <c r="C7333" s="14" t="s">
        <v>13510</v>
      </c>
      <c r="D7333" s="14" t="s">
        <v>13504</v>
      </c>
      <c r="E7333" s="14" t="s">
        <v>13487</v>
      </c>
      <c r="F7333" s="14">
        <v>10</v>
      </c>
      <c r="G7333" s="14">
        <v>0.1</v>
      </c>
      <c r="H7333" s="15">
        <v>6.0999999999999999E-2</v>
      </c>
      <c r="I7333" s="15">
        <f>M7333-V7333</f>
        <v>3.7644067796610184E-2</v>
      </c>
      <c r="J7333" s="14"/>
      <c r="K7333" s="13"/>
      <c r="L7333" s="9">
        <f>G7333*1.05</f>
        <v>0.10500000000000001</v>
      </c>
      <c r="M7333" s="11">
        <f>L7333-H7333</f>
        <v>4.4000000000000011E-2</v>
      </c>
      <c r="N7333" s="11">
        <v>0</v>
      </c>
      <c r="P7333" s="9">
        <f>0.5*N7333/1000</f>
        <v>0</v>
      </c>
      <c r="Q7333" s="9">
        <f>P7333+O7333</f>
        <v>0</v>
      </c>
      <c r="R7333" s="11">
        <v>12</v>
      </c>
      <c r="T7333" s="9">
        <f>0.5*R7333</f>
        <v>6</v>
      </c>
      <c r="U7333" s="9">
        <f>T7333+S7333</f>
        <v>6</v>
      </c>
      <c r="V7333" s="9">
        <f>(Q7333+U7333)/(0.944*1000)</f>
        <v>6.3559322033898309E-3</v>
      </c>
    </row>
    <row r="7334" spans="1:22" x14ac:dyDescent="0.3">
      <c r="A7334" s="14">
        <v>7354</v>
      </c>
      <c r="B7334" s="14" t="s">
        <v>10703</v>
      </c>
      <c r="C7334" s="14" t="s">
        <v>13510</v>
      </c>
      <c r="D7334" s="14" t="s">
        <v>13504</v>
      </c>
      <c r="E7334" s="14" t="s">
        <v>13487</v>
      </c>
      <c r="F7334" s="14">
        <v>10</v>
      </c>
      <c r="G7334" s="14">
        <v>6.3E-2</v>
      </c>
      <c r="H7334" s="15">
        <v>2.3E-2</v>
      </c>
      <c r="I7334" s="15">
        <f>M7334-V7334</f>
        <v>4.3150000000000001E-2</v>
      </c>
      <c r="J7334" s="14"/>
      <c r="K7334" s="13"/>
      <c r="L7334" s="9">
        <f>G7334*1.05</f>
        <v>6.615E-2</v>
      </c>
      <c r="M7334" s="11">
        <f>L7334-H7334</f>
        <v>4.3150000000000001E-2</v>
      </c>
      <c r="N7334" s="11">
        <v>0</v>
      </c>
      <c r="P7334" s="9">
        <f>0.5*N7334/1000</f>
        <v>0</v>
      </c>
      <c r="Q7334" s="9">
        <f>P7334+O7334</f>
        <v>0</v>
      </c>
      <c r="R7334" s="11">
        <v>0</v>
      </c>
      <c r="T7334" s="9">
        <f>0.5*R7334</f>
        <v>0</v>
      </c>
      <c r="U7334" s="9">
        <f>T7334+S7334</f>
        <v>0</v>
      </c>
      <c r="V7334" s="9">
        <f>(Q7334+U7334)/(0.944*1000)</f>
        <v>0</v>
      </c>
    </row>
    <row r="7335" spans="1:22" x14ac:dyDescent="0.3">
      <c r="A7335" s="14">
        <v>7355</v>
      </c>
      <c r="B7335" s="14" t="s">
        <v>10704</v>
      </c>
      <c r="C7335" s="14" t="s">
        <v>13510</v>
      </c>
      <c r="D7335" s="14" t="s">
        <v>13504</v>
      </c>
      <c r="E7335" s="14" t="s">
        <v>13487</v>
      </c>
      <c r="F7335" s="14">
        <v>10</v>
      </c>
      <c r="G7335" s="14">
        <v>6.3E-2</v>
      </c>
      <c r="H7335" s="15">
        <v>3.5000000000000003E-2</v>
      </c>
      <c r="I7335" s="15">
        <f>M7335-V7335</f>
        <v>3.1149999999999997E-2</v>
      </c>
      <c r="J7335" s="14"/>
      <c r="K7335" s="13"/>
      <c r="L7335" s="9">
        <f>G7335*1.05</f>
        <v>6.615E-2</v>
      </c>
      <c r="M7335" s="11">
        <f>L7335-H7335</f>
        <v>3.1149999999999997E-2</v>
      </c>
      <c r="N7335" s="11">
        <v>0</v>
      </c>
      <c r="P7335" s="9">
        <f>0.5*N7335/1000</f>
        <v>0</v>
      </c>
      <c r="Q7335" s="9">
        <f>P7335+O7335</f>
        <v>0</v>
      </c>
      <c r="R7335" s="11">
        <v>0</v>
      </c>
      <c r="T7335" s="9">
        <f>0.5*R7335</f>
        <v>0</v>
      </c>
      <c r="U7335" s="9">
        <f>T7335+S7335</f>
        <v>0</v>
      </c>
      <c r="V7335" s="9">
        <f>(Q7335+U7335)/(0.944*1000)</f>
        <v>0</v>
      </c>
    </row>
    <row r="7336" spans="1:22" x14ac:dyDescent="0.3">
      <c r="A7336" s="14">
        <v>7356</v>
      </c>
      <c r="B7336" s="14" t="s">
        <v>10705</v>
      </c>
      <c r="C7336" s="14" t="s">
        <v>13510</v>
      </c>
      <c r="D7336" s="14" t="s">
        <v>13504</v>
      </c>
      <c r="E7336" s="14" t="s">
        <v>13487</v>
      </c>
      <c r="F7336" s="14">
        <v>10</v>
      </c>
      <c r="G7336" s="14">
        <v>6.3E-2</v>
      </c>
      <c r="H7336" s="15">
        <v>4.2999999999999997E-2</v>
      </c>
      <c r="I7336" s="15">
        <f>M7336-V7336</f>
        <v>2.3150000000000004E-2</v>
      </c>
      <c r="J7336" s="14"/>
      <c r="K7336" s="13"/>
      <c r="L7336" s="9">
        <f>G7336*1.05</f>
        <v>6.615E-2</v>
      </c>
      <c r="M7336" s="11">
        <f>L7336-H7336</f>
        <v>2.3150000000000004E-2</v>
      </c>
      <c r="N7336" s="11">
        <v>0</v>
      </c>
      <c r="P7336" s="9">
        <f>0.5*N7336/1000</f>
        <v>0</v>
      </c>
      <c r="Q7336" s="9">
        <f>P7336+O7336</f>
        <v>0</v>
      </c>
      <c r="R7336" s="11">
        <v>0</v>
      </c>
      <c r="T7336" s="9">
        <f>0.5*R7336</f>
        <v>0</v>
      </c>
      <c r="U7336" s="9">
        <f>T7336+S7336</f>
        <v>0</v>
      </c>
      <c r="V7336" s="9">
        <f>(Q7336+U7336)/(0.944*1000)</f>
        <v>0</v>
      </c>
    </row>
    <row r="7337" spans="1:22" x14ac:dyDescent="0.3">
      <c r="A7337" s="14">
        <v>7357</v>
      </c>
      <c r="B7337" s="14" t="s">
        <v>10706</v>
      </c>
      <c r="C7337" s="14" t="s">
        <v>13510</v>
      </c>
      <c r="D7337" s="14" t="s">
        <v>13504</v>
      </c>
      <c r="E7337" s="14" t="s">
        <v>13487</v>
      </c>
      <c r="F7337" s="14">
        <v>10</v>
      </c>
      <c r="G7337" s="14">
        <v>6.3E-2</v>
      </c>
      <c r="H7337" s="15">
        <v>2.4E-2</v>
      </c>
      <c r="I7337" s="15">
        <f>M7337-V7337</f>
        <v>4.215E-2</v>
      </c>
      <c r="J7337" s="14"/>
      <c r="K7337" s="13"/>
      <c r="L7337" s="9">
        <f>G7337*1.05</f>
        <v>6.615E-2</v>
      </c>
      <c r="M7337" s="11">
        <f>L7337-H7337</f>
        <v>4.215E-2</v>
      </c>
      <c r="N7337" s="11">
        <v>0</v>
      </c>
      <c r="P7337" s="9">
        <f>0.5*N7337/1000</f>
        <v>0</v>
      </c>
      <c r="Q7337" s="9">
        <f>P7337+O7337</f>
        <v>0</v>
      </c>
      <c r="R7337" s="11">
        <v>0</v>
      </c>
      <c r="T7337" s="9">
        <f>0.5*R7337</f>
        <v>0</v>
      </c>
      <c r="U7337" s="9">
        <f>T7337+S7337</f>
        <v>0</v>
      </c>
      <c r="V7337" s="9">
        <f>(Q7337+U7337)/(0.944*1000)</f>
        <v>0</v>
      </c>
    </row>
    <row r="7338" spans="1:22" x14ac:dyDescent="0.3">
      <c r="A7338" s="14">
        <v>7358</v>
      </c>
      <c r="B7338" s="14" t="s">
        <v>5890</v>
      </c>
      <c r="C7338" s="14" t="s">
        <v>13510</v>
      </c>
      <c r="D7338" s="14" t="s">
        <v>13504</v>
      </c>
      <c r="E7338" s="14" t="s">
        <v>13488</v>
      </c>
      <c r="F7338" s="14">
        <v>10</v>
      </c>
      <c r="G7338" s="14">
        <v>0.5</v>
      </c>
      <c r="H7338" s="15">
        <v>0.261654</v>
      </c>
      <c r="I7338" s="15">
        <f>M7338-V7338</f>
        <v>8.4600000000001341E-4</v>
      </c>
      <c r="J7338" s="14"/>
      <c r="K7338" s="13"/>
      <c r="L7338" s="9">
        <f>G7338/2*1.05</f>
        <v>0.26250000000000001</v>
      </c>
      <c r="M7338" s="11">
        <f>L7338-H7338</f>
        <v>8.4600000000001341E-4</v>
      </c>
      <c r="N7338" s="11">
        <v>0</v>
      </c>
      <c r="P7338" s="9">
        <f>0.5*N7338/1000</f>
        <v>0</v>
      </c>
      <c r="Q7338" s="9">
        <f>P7338+O7338</f>
        <v>0</v>
      </c>
      <c r="R7338" s="11">
        <v>0</v>
      </c>
      <c r="T7338" s="9">
        <f>0.5*R7338</f>
        <v>0</v>
      </c>
      <c r="U7338" s="9">
        <f>T7338+S7338</f>
        <v>0</v>
      </c>
      <c r="V7338" s="9">
        <f>(Q7338+U7338)/(0.944*1000)</f>
        <v>0</v>
      </c>
    </row>
    <row r="7339" spans="1:22" x14ac:dyDescent="0.3">
      <c r="A7339" s="14">
        <v>7359</v>
      </c>
      <c r="B7339" s="14" t="s">
        <v>5891</v>
      </c>
      <c r="C7339" s="14" t="s">
        <v>13510</v>
      </c>
      <c r="D7339" s="14" t="s">
        <v>13504</v>
      </c>
      <c r="E7339" s="14" t="s">
        <v>13488</v>
      </c>
      <c r="F7339" s="14">
        <v>10</v>
      </c>
      <c r="G7339" s="14">
        <v>2.5000000000000001E-2</v>
      </c>
      <c r="H7339" s="15">
        <v>4.6000000000000083E-4</v>
      </c>
      <c r="I7339" s="15">
        <f>M7339-V7339</f>
        <v>2.579E-2</v>
      </c>
      <c r="J7339" s="14"/>
      <c r="K7339" s="13"/>
      <c r="L7339" s="9">
        <f>G7339*1.05</f>
        <v>2.6250000000000002E-2</v>
      </c>
      <c r="M7339" s="11">
        <f>L7339-H7339</f>
        <v>2.579E-2</v>
      </c>
      <c r="N7339" s="11">
        <v>0</v>
      </c>
      <c r="P7339" s="9">
        <f>0.5*N7339/1000</f>
        <v>0</v>
      </c>
      <c r="Q7339" s="9">
        <f>P7339+O7339</f>
        <v>0</v>
      </c>
      <c r="R7339" s="11">
        <v>0</v>
      </c>
      <c r="T7339" s="9">
        <f>0.5*R7339</f>
        <v>0</v>
      </c>
      <c r="U7339" s="9">
        <f>T7339+S7339</f>
        <v>0</v>
      </c>
      <c r="V7339" s="9">
        <f>(Q7339+U7339)/(0.944*1000)</f>
        <v>0</v>
      </c>
    </row>
    <row r="7340" spans="1:22" x14ac:dyDescent="0.3">
      <c r="A7340" s="14">
        <v>7360</v>
      </c>
      <c r="B7340" s="14" t="s">
        <v>5892</v>
      </c>
      <c r="C7340" s="14" t="s">
        <v>13510</v>
      </c>
      <c r="D7340" s="14" t="s">
        <v>13504</v>
      </c>
      <c r="E7340" s="14" t="s">
        <v>13488</v>
      </c>
      <c r="F7340" s="14">
        <v>10</v>
      </c>
      <c r="G7340" s="14">
        <v>6.3E-2</v>
      </c>
      <c r="H7340" s="15">
        <v>2.3599999999999709E-4</v>
      </c>
      <c r="I7340" s="15">
        <f>M7340-V7340</f>
        <v>6.5914E-2</v>
      </c>
      <c r="J7340" s="14"/>
      <c r="K7340" s="13"/>
      <c r="L7340" s="9">
        <f>G7340*1.05</f>
        <v>6.615E-2</v>
      </c>
      <c r="M7340" s="11">
        <f>L7340-H7340</f>
        <v>6.5914E-2</v>
      </c>
      <c r="N7340" s="11">
        <v>0</v>
      </c>
      <c r="P7340" s="9">
        <f>0.5*N7340/1000</f>
        <v>0</v>
      </c>
      <c r="Q7340" s="9">
        <f>P7340+O7340</f>
        <v>0</v>
      </c>
      <c r="R7340" s="11">
        <v>0</v>
      </c>
      <c r="T7340" s="9">
        <f>0.5*R7340</f>
        <v>0</v>
      </c>
      <c r="U7340" s="9">
        <f>T7340+S7340</f>
        <v>0</v>
      </c>
      <c r="V7340" s="9">
        <f>(Q7340+U7340)/(0.944*1000)</f>
        <v>0</v>
      </c>
    </row>
    <row r="7341" spans="1:22" x14ac:dyDescent="0.3">
      <c r="A7341" s="14">
        <v>7361</v>
      </c>
      <c r="B7341" s="14" t="s">
        <v>5893</v>
      </c>
      <c r="C7341" s="14" t="s">
        <v>13510</v>
      </c>
      <c r="D7341" s="14" t="s">
        <v>13504</v>
      </c>
      <c r="E7341" s="14" t="s">
        <v>13488</v>
      </c>
      <c r="F7341" s="14">
        <v>10</v>
      </c>
      <c r="G7341" s="14">
        <v>0.25</v>
      </c>
      <c r="H7341" s="15">
        <v>1.1271999999999992E-2</v>
      </c>
      <c r="I7341" s="15">
        <f>M7341-V7341</f>
        <v>0.25122800000000001</v>
      </c>
      <c r="J7341" s="14"/>
      <c r="K7341" s="13"/>
      <c r="L7341" s="9">
        <f>G7341*1.05</f>
        <v>0.26250000000000001</v>
      </c>
      <c r="M7341" s="11">
        <f>L7341-H7341</f>
        <v>0.25122800000000001</v>
      </c>
      <c r="N7341" s="11">
        <v>0</v>
      </c>
      <c r="P7341" s="9">
        <f>0.5*N7341/1000</f>
        <v>0</v>
      </c>
      <c r="Q7341" s="9">
        <f>P7341+O7341</f>
        <v>0</v>
      </c>
      <c r="R7341" s="11">
        <v>0</v>
      </c>
      <c r="T7341" s="9">
        <f>0.5*R7341</f>
        <v>0</v>
      </c>
      <c r="U7341" s="9">
        <f>T7341+S7341</f>
        <v>0</v>
      </c>
      <c r="V7341" s="9">
        <f>(Q7341+U7341)/(0.944*1000)</f>
        <v>0</v>
      </c>
    </row>
    <row r="7342" spans="1:22" x14ac:dyDescent="0.3">
      <c r="A7342" s="14">
        <v>7362</v>
      </c>
      <c r="B7342" s="14" t="s">
        <v>5894</v>
      </c>
      <c r="C7342" s="14" t="s">
        <v>13510</v>
      </c>
      <c r="D7342" s="14" t="s">
        <v>13504</v>
      </c>
      <c r="E7342" s="14" t="s">
        <v>13488</v>
      </c>
      <c r="F7342" s="14">
        <v>10</v>
      </c>
      <c r="G7342" s="14">
        <v>0.16</v>
      </c>
      <c r="H7342" s="15">
        <v>1.7347000000000008E-2</v>
      </c>
      <c r="I7342" s="15">
        <f>M7342-V7342</f>
        <v>0.15065300000000001</v>
      </c>
      <c r="J7342" s="14"/>
      <c r="K7342" s="13"/>
      <c r="L7342" s="9">
        <f>G7342*1.05</f>
        <v>0.16800000000000001</v>
      </c>
      <c r="M7342" s="11">
        <f>L7342-H7342</f>
        <v>0.15065300000000001</v>
      </c>
      <c r="N7342" s="11">
        <v>0</v>
      </c>
      <c r="P7342" s="9">
        <f>0.5*N7342/1000</f>
        <v>0</v>
      </c>
      <c r="Q7342" s="9">
        <f>P7342+O7342</f>
        <v>0</v>
      </c>
      <c r="R7342" s="11">
        <v>0</v>
      </c>
      <c r="T7342" s="9">
        <f>0.5*R7342</f>
        <v>0</v>
      </c>
      <c r="U7342" s="9">
        <f>T7342+S7342</f>
        <v>0</v>
      </c>
      <c r="V7342" s="9">
        <f>(Q7342+U7342)/(0.944*1000)</f>
        <v>0</v>
      </c>
    </row>
    <row r="7343" spans="1:22" x14ac:dyDescent="0.3">
      <c r="A7343" s="14">
        <v>7363</v>
      </c>
      <c r="B7343" s="14" t="s">
        <v>5895</v>
      </c>
      <c r="C7343" s="14" t="s">
        <v>13510</v>
      </c>
      <c r="D7343" s="14" t="s">
        <v>13504</v>
      </c>
      <c r="E7343" s="14" t="s">
        <v>13488</v>
      </c>
      <c r="F7343" s="14">
        <v>10</v>
      </c>
      <c r="G7343" s="14">
        <v>6.3E-2</v>
      </c>
      <c r="H7343" s="15">
        <v>9.2049999999999979E-3</v>
      </c>
      <c r="I7343" s="15">
        <f>M7343-V7343</f>
        <v>5.6945000000000003E-2</v>
      </c>
      <c r="J7343" s="14"/>
      <c r="K7343" s="13"/>
      <c r="L7343" s="9">
        <f>G7343*1.05</f>
        <v>6.615E-2</v>
      </c>
      <c r="M7343" s="11">
        <f>L7343-H7343</f>
        <v>5.6945000000000003E-2</v>
      </c>
      <c r="N7343" s="11">
        <v>0</v>
      </c>
      <c r="P7343" s="9">
        <f>0.5*N7343/1000</f>
        <v>0</v>
      </c>
      <c r="Q7343" s="9">
        <f>P7343+O7343</f>
        <v>0</v>
      </c>
      <c r="R7343" s="11">
        <v>0</v>
      </c>
      <c r="T7343" s="9">
        <f>0.5*R7343</f>
        <v>0</v>
      </c>
      <c r="U7343" s="9">
        <f>T7343+S7343</f>
        <v>0</v>
      </c>
      <c r="V7343" s="9">
        <f>(Q7343+U7343)/(0.944*1000)</f>
        <v>0</v>
      </c>
    </row>
    <row r="7344" spans="1:22" x14ac:dyDescent="0.3">
      <c r="A7344" s="14">
        <v>7364</v>
      </c>
      <c r="B7344" s="14" t="s">
        <v>5896</v>
      </c>
      <c r="C7344" s="14" t="s">
        <v>13510</v>
      </c>
      <c r="D7344" s="14" t="s">
        <v>13504</v>
      </c>
      <c r="E7344" s="14" t="s">
        <v>13488</v>
      </c>
      <c r="F7344" s="14">
        <v>10</v>
      </c>
      <c r="G7344" s="14">
        <v>0.16</v>
      </c>
      <c r="H7344" s="15">
        <v>0.12850600000000001</v>
      </c>
      <c r="I7344" s="15">
        <f>M7344-V7344</f>
        <v>3.9494000000000001E-2</v>
      </c>
      <c r="J7344" s="14"/>
      <c r="K7344" s="13"/>
      <c r="L7344" s="9">
        <f>G7344*1.05</f>
        <v>0.16800000000000001</v>
      </c>
      <c r="M7344" s="11">
        <f>L7344-H7344</f>
        <v>3.9494000000000001E-2</v>
      </c>
      <c r="N7344" s="11">
        <v>0</v>
      </c>
      <c r="P7344" s="9">
        <f>0.5*N7344/1000</f>
        <v>0</v>
      </c>
      <c r="Q7344" s="9">
        <f>P7344+O7344</f>
        <v>0</v>
      </c>
      <c r="R7344" s="11">
        <v>0</v>
      </c>
      <c r="T7344" s="9">
        <f>0.5*R7344</f>
        <v>0</v>
      </c>
      <c r="U7344" s="9">
        <f>T7344+S7344</f>
        <v>0</v>
      </c>
      <c r="V7344" s="9">
        <f>(Q7344+U7344)/(0.944*1000)</f>
        <v>0</v>
      </c>
    </row>
    <row r="7345" spans="1:22" x14ac:dyDescent="0.3">
      <c r="A7345" s="14">
        <v>7365</v>
      </c>
      <c r="B7345" s="14" t="s">
        <v>5897</v>
      </c>
      <c r="C7345" s="14" t="s">
        <v>13510</v>
      </c>
      <c r="D7345" s="14" t="s">
        <v>13504</v>
      </c>
      <c r="E7345" s="14" t="s">
        <v>13488</v>
      </c>
      <c r="F7345" s="14">
        <v>10</v>
      </c>
      <c r="G7345" s="14">
        <v>0.1</v>
      </c>
      <c r="H7345" s="15">
        <v>9.9465999999999999E-2</v>
      </c>
      <c r="I7345" s="15">
        <f>M7345-V7345</f>
        <v>5.5340000000000111E-3</v>
      </c>
      <c r="J7345" s="14"/>
      <c r="K7345" s="13"/>
      <c r="L7345" s="9">
        <f>G7345*1.05</f>
        <v>0.10500000000000001</v>
      </c>
      <c r="M7345" s="11">
        <f>L7345-H7345</f>
        <v>5.5340000000000111E-3</v>
      </c>
      <c r="N7345" s="11">
        <v>0</v>
      </c>
      <c r="P7345" s="9">
        <f>0.5*N7345/1000</f>
        <v>0</v>
      </c>
      <c r="Q7345" s="9">
        <f>P7345+O7345</f>
        <v>0</v>
      </c>
      <c r="R7345" s="11">
        <v>0</v>
      </c>
      <c r="T7345" s="9">
        <f>0.5*R7345</f>
        <v>0</v>
      </c>
      <c r="U7345" s="9">
        <f>T7345+S7345</f>
        <v>0</v>
      </c>
      <c r="V7345" s="9">
        <f>(Q7345+U7345)/(0.944*1000)</f>
        <v>0</v>
      </c>
    </row>
    <row r="7346" spans="1:22" x14ac:dyDescent="0.3">
      <c r="A7346" s="14">
        <v>7366</v>
      </c>
      <c r="B7346" s="14" t="s">
        <v>5898</v>
      </c>
      <c r="C7346" s="14" t="s">
        <v>13510</v>
      </c>
      <c r="D7346" s="14" t="s">
        <v>13504</v>
      </c>
      <c r="E7346" s="14" t="s">
        <v>13488</v>
      </c>
      <c r="F7346" s="14">
        <v>10</v>
      </c>
      <c r="G7346" s="14">
        <v>0.1</v>
      </c>
      <c r="H7346" s="15">
        <v>3.0611000000000003E-2</v>
      </c>
      <c r="I7346" s="15">
        <f>M7346-V7346</f>
        <v>7.4389000000000011E-2</v>
      </c>
      <c r="J7346" s="14"/>
      <c r="K7346" s="13"/>
      <c r="L7346" s="9">
        <f>G7346*1.05</f>
        <v>0.10500000000000001</v>
      </c>
      <c r="M7346" s="11">
        <f>L7346-H7346</f>
        <v>7.4389000000000011E-2</v>
      </c>
      <c r="N7346" s="11">
        <v>0</v>
      </c>
      <c r="P7346" s="9">
        <f>0.5*N7346/1000</f>
        <v>0</v>
      </c>
      <c r="Q7346" s="9">
        <f>P7346+O7346</f>
        <v>0</v>
      </c>
      <c r="R7346" s="11">
        <v>0</v>
      </c>
      <c r="T7346" s="9">
        <f>0.5*R7346</f>
        <v>0</v>
      </c>
      <c r="U7346" s="9">
        <f>T7346+S7346</f>
        <v>0</v>
      </c>
      <c r="V7346" s="9">
        <f>(Q7346+U7346)/(0.944*1000)</f>
        <v>0</v>
      </c>
    </row>
    <row r="7347" spans="1:22" x14ac:dyDescent="0.3">
      <c r="A7347" s="14">
        <v>7367</v>
      </c>
      <c r="B7347" s="14" t="s">
        <v>5899</v>
      </c>
      <c r="C7347" s="14" t="s">
        <v>13510</v>
      </c>
      <c r="D7347" s="14" t="s">
        <v>13504</v>
      </c>
      <c r="E7347" s="14" t="s">
        <v>13488</v>
      </c>
      <c r="F7347" s="14">
        <v>10</v>
      </c>
      <c r="G7347" s="14">
        <v>0.1</v>
      </c>
      <c r="H7347" s="15">
        <v>4.0908E-2</v>
      </c>
      <c r="I7347" s="15">
        <f>M7347-V7347</f>
        <v>6.409200000000001E-2</v>
      </c>
      <c r="J7347" s="14"/>
      <c r="K7347" s="13"/>
      <c r="L7347" s="9">
        <f>G7347*1.05</f>
        <v>0.10500000000000001</v>
      </c>
      <c r="M7347" s="11">
        <f>L7347-H7347</f>
        <v>6.409200000000001E-2</v>
      </c>
      <c r="N7347" s="11">
        <v>0</v>
      </c>
      <c r="P7347" s="9">
        <f>0.5*N7347/1000</f>
        <v>0</v>
      </c>
      <c r="Q7347" s="9">
        <f>P7347+O7347</f>
        <v>0</v>
      </c>
      <c r="R7347" s="11">
        <v>0</v>
      </c>
      <c r="T7347" s="9">
        <f>0.5*R7347</f>
        <v>0</v>
      </c>
      <c r="U7347" s="9">
        <f>T7347+S7347</f>
        <v>0</v>
      </c>
      <c r="V7347" s="9">
        <f>(Q7347+U7347)/(0.944*1000)</f>
        <v>0</v>
      </c>
    </row>
    <row r="7348" spans="1:22" x14ac:dyDescent="0.3">
      <c r="A7348" s="14">
        <v>7368</v>
      </c>
      <c r="B7348" s="14" t="s">
        <v>5900</v>
      </c>
      <c r="C7348" s="14" t="s">
        <v>13510</v>
      </c>
      <c r="D7348" s="14" t="s">
        <v>13504</v>
      </c>
      <c r="E7348" s="14" t="s">
        <v>13488</v>
      </c>
      <c r="F7348" s="14">
        <v>10</v>
      </c>
      <c r="G7348" s="14">
        <v>0.1</v>
      </c>
      <c r="H7348" s="15">
        <v>3.9219000000000004E-2</v>
      </c>
      <c r="I7348" s="15">
        <f>M7348-V7348</f>
        <v>6.5781000000000006E-2</v>
      </c>
      <c r="J7348" s="14"/>
      <c r="K7348" s="13"/>
      <c r="L7348" s="9">
        <f>G7348*1.05</f>
        <v>0.10500000000000001</v>
      </c>
      <c r="M7348" s="11">
        <f>L7348-H7348</f>
        <v>6.5781000000000006E-2</v>
      </c>
      <c r="N7348" s="11">
        <v>0</v>
      </c>
      <c r="P7348" s="9">
        <f>0.5*N7348/1000</f>
        <v>0</v>
      </c>
      <c r="Q7348" s="9">
        <f>P7348+O7348</f>
        <v>0</v>
      </c>
      <c r="R7348" s="11">
        <v>0</v>
      </c>
      <c r="T7348" s="9">
        <f>0.5*R7348</f>
        <v>0</v>
      </c>
      <c r="U7348" s="9">
        <f>T7348+S7348</f>
        <v>0</v>
      </c>
      <c r="V7348" s="9">
        <f>(Q7348+U7348)/(0.944*1000)</f>
        <v>0</v>
      </c>
    </row>
    <row r="7349" spans="1:22" x14ac:dyDescent="0.3">
      <c r="A7349" s="14">
        <v>7369</v>
      </c>
      <c r="B7349" s="14" t="s">
        <v>5901</v>
      </c>
      <c r="C7349" s="14" t="s">
        <v>13510</v>
      </c>
      <c r="D7349" s="14" t="s">
        <v>13504</v>
      </c>
      <c r="E7349" s="14" t="s">
        <v>13488</v>
      </c>
      <c r="F7349" s="14">
        <v>10</v>
      </c>
      <c r="G7349" s="14">
        <v>0.1</v>
      </c>
      <c r="H7349" s="15">
        <v>1.4274E-2</v>
      </c>
      <c r="I7349" s="15">
        <f>M7349-V7349</f>
        <v>9.0726000000000015E-2</v>
      </c>
      <c r="J7349" s="14"/>
      <c r="K7349" s="13"/>
      <c r="L7349" s="9">
        <f>G7349*1.05</f>
        <v>0.10500000000000001</v>
      </c>
      <c r="M7349" s="11">
        <f>L7349-H7349</f>
        <v>9.0726000000000015E-2</v>
      </c>
      <c r="N7349" s="11">
        <v>0</v>
      </c>
      <c r="P7349" s="9">
        <f>0.5*N7349/1000</f>
        <v>0</v>
      </c>
      <c r="Q7349" s="9">
        <f>P7349+O7349</f>
        <v>0</v>
      </c>
      <c r="R7349" s="11">
        <v>0</v>
      </c>
      <c r="T7349" s="9">
        <f>0.5*R7349</f>
        <v>0</v>
      </c>
      <c r="U7349" s="9">
        <f>T7349+S7349</f>
        <v>0</v>
      </c>
      <c r="V7349" s="9">
        <f>(Q7349+U7349)/(0.944*1000)</f>
        <v>0</v>
      </c>
    </row>
    <row r="7350" spans="1:22" x14ac:dyDescent="0.3">
      <c r="A7350" s="14">
        <v>7370</v>
      </c>
      <c r="B7350" s="14" t="s">
        <v>5902</v>
      </c>
      <c r="C7350" s="14" t="s">
        <v>13510</v>
      </c>
      <c r="D7350" s="14" t="s">
        <v>13504</v>
      </c>
      <c r="E7350" s="14" t="s">
        <v>13488</v>
      </c>
      <c r="F7350" s="14">
        <v>10</v>
      </c>
      <c r="G7350" s="14">
        <v>0.1</v>
      </c>
      <c r="H7350" s="15">
        <v>1.2813000000000003E-2</v>
      </c>
      <c r="I7350" s="15">
        <f>M7350-V7350</f>
        <v>9.2187000000000005E-2</v>
      </c>
      <c r="J7350" s="14"/>
      <c r="K7350" s="13"/>
      <c r="L7350" s="9">
        <f>G7350*1.05</f>
        <v>0.10500000000000001</v>
      </c>
      <c r="M7350" s="11">
        <f>L7350-H7350</f>
        <v>9.2187000000000005E-2</v>
      </c>
      <c r="N7350" s="11">
        <v>0</v>
      </c>
      <c r="P7350" s="9">
        <f>0.5*N7350/1000</f>
        <v>0</v>
      </c>
      <c r="Q7350" s="9">
        <f>P7350+O7350</f>
        <v>0</v>
      </c>
      <c r="R7350" s="11">
        <v>0</v>
      </c>
      <c r="T7350" s="9">
        <f>0.5*R7350</f>
        <v>0</v>
      </c>
      <c r="U7350" s="9">
        <f>T7350+S7350</f>
        <v>0</v>
      </c>
      <c r="V7350" s="9">
        <f>(Q7350+U7350)/(0.944*1000)</f>
        <v>0</v>
      </c>
    </row>
    <row r="7351" spans="1:22" x14ac:dyDescent="0.3">
      <c r="A7351" s="14">
        <v>7371</v>
      </c>
      <c r="B7351" s="14" t="s">
        <v>5903</v>
      </c>
      <c r="C7351" s="14" t="s">
        <v>13510</v>
      </c>
      <c r="D7351" s="14" t="s">
        <v>13504</v>
      </c>
      <c r="E7351" s="14" t="s">
        <v>13488</v>
      </c>
      <c r="F7351" s="14">
        <v>10</v>
      </c>
      <c r="G7351" s="14">
        <v>0.16</v>
      </c>
      <c r="H7351" s="15">
        <v>1.7339E-2</v>
      </c>
      <c r="I7351" s="15">
        <f>M7351-V7351</f>
        <v>0.15066100000000002</v>
      </c>
      <c r="J7351" s="14"/>
      <c r="K7351" s="13"/>
      <c r="L7351" s="9">
        <f>G7351*1.05</f>
        <v>0.16800000000000001</v>
      </c>
      <c r="M7351" s="11">
        <f>L7351-H7351</f>
        <v>0.15066100000000002</v>
      </c>
      <c r="N7351" s="11">
        <v>0</v>
      </c>
      <c r="P7351" s="9">
        <f>0.5*N7351/1000</f>
        <v>0</v>
      </c>
      <c r="Q7351" s="9">
        <f>P7351+O7351</f>
        <v>0</v>
      </c>
      <c r="R7351" s="11">
        <v>0</v>
      </c>
      <c r="T7351" s="9">
        <f>0.5*R7351</f>
        <v>0</v>
      </c>
      <c r="U7351" s="9">
        <f>T7351+S7351</f>
        <v>0</v>
      </c>
      <c r="V7351" s="9">
        <f>(Q7351+U7351)/(0.944*1000)</f>
        <v>0</v>
      </c>
    </row>
    <row r="7352" spans="1:22" x14ac:dyDescent="0.3">
      <c r="A7352" s="14">
        <v>7372</v>
      </c>
      <c r="B7352" s="14" t="s">
        <v>5904</v>
      </c>
      <c r="C7352" s="14" t="s">
        <v>13510</v>
      </c>
      <c r="D7352" s="14" t="s">
        <v>13504</v>
      </c>
      <c r="E7352" s="14" t="s">
        <v>13488</v>
      </c>
      <c r="F7352" s="14">
        <v>10</v>
      </c>
      <c r="G7352" s="14">
        <v>0.25</v>
      </c>
      <c r="H7352" s="15">
        <v>1.4037000000000006E-2</v>
      </c>
      <c r="I7352" s="15">
        <f>M7352-V7352</f>
        <v>0.24846300000000002</v>
      </c>
      <c r="J7352" s="14"/>
      <c r="K7352" s="13"/>
      <c r="L7352" s="9">
        <f>G7352*1.05</f>
        <v>0.26250000000000001</v>
      </c>
      <c r="M7352" s="11">
        <f>L7352-H7352</f>
        <v>0.24846300000000002</v>
      </c>
      <c r="N7352" s="11">
        <v>0</v>
      </c>
      <c r="P7352" s="9">
        <f>0.5*N7352/1000</f>
        <v>0</v>
      </c>
      <c r="Q7352" s="9">
        <f>P7352+O7352</f>
        <v>0</v>
      </c>
      <c r="R7352" s="11">
        <v>0</v>
      </c>
      <c r="T7352" s="9">
        <f>0.5*R7352</f>
        <v>0</v>
      </c>
      <c r="U7352" s="9">
        <f>T7352+S7352</f>
        <v>0</v>
      </c>
      <c r="V7352" s="9">
        <f>(Q7352+U7352)/(0.944*1000)</f>
        <v>0</v>
      </c>
    </row>
    <row r="7353" spans="1:22" x14ac:dyDescent="0.3">
      <c r="A7353" s="14">
        <v>7373</v>
      </c>
      <c r="B7353" s="14" t="s">
        <v>5905</v>
      </c>
      <c r="C7353" s="14" t="s">
        <v>13510</v>
      </c>
      <c r="D7353" s="14" t="s">
        <v>13504</v>
      </c>
      <c r="E7353" s="14" t="s">
        <v>13488</v>
      </c>
      <c r="F7353" s="14">
        <v>10</v>
      </c>
      <c r="G7353" s="14">
        <v>0.25</v>
      </c>
      <c r="H7353" s="15">
        <v>0.10233199999999999</v>
      </c>
      <c r="I7353" s="15">
        <f>M7353-V7353</f>
        <v>0.16016800000000003</v>
      </c>
      <c r="J7353" s="14"/>
      <c r="K7353" s="13"/>
      <c r="L7353" s="9">
        <f>G7353*1.05</f>
        <v>0.26250000000000001</v>
      </c>
      <c r="M7353" s="11">
        <f>L7353-H7353</f>
        <v>0.16016800000000003</v>
      </c>
      <c r="N7353" s="11">
        <v>0</v>
      </c>
      <c r="P7353" s="9">
        <f>0.5*N7353/1000</f>
        <v>0</v>
      </c>
      <c r="Q7353" s="9">
        <f>P7353+O7353</f>
        <v>0</v>
      </c>
      <c r="R7353" s="11">
        <v>0</v>
      </c>
      <c r="T7353" s="9">
        <f>0.5*R7353</f>
        <v>0</v>
      </c>
      <c r="U7353" s="9">
        <f>T7353+S7353</f>
        <v>0</v>
      </c>
      <c r="V7353" s="9">
        <f>(Q7353+U7353)/(0.944*1000)</f>
        <v>0</v>
      </c>
    </row>
    <row r="7354" spans="1:22" x14ac:dyDescent="0.3">
      <c r="A7354" s="14">
        <v>7374</v>
      </c>
      <c r="B7354" s="14" t="s">
        <v>5906</v>
      </c>
      <c r="C7354" s="14" t="s">
        <v>13510</v>
      </c>
      <c r="D7354" s="14" t="s">
        <v>13504</v>
      </c>
      <c r="E7354" s="14" t="s">
        <v>13488</v>
      </c>
      <c r="F7354" s="14">
        <v>10</v>
      </c>
      <c r="G7354" s="14">
        <v>0.1</v>
      </c>
      <c r="H7354" s="15">
        <v>1.8465999999999993E-2</v>
      </c>
      <c r="I7354" s="15">
        <f>M7354-V7354</f>
        <v>8.6534000000000014E-2</v>
      </c>
      <c r="J7354" s="14"/>
      <c r="K7354" s="13"/>
      <c r="L7354" s="9">
        <f>G7354*1.05</f>
        <v>0.10500000000000001</v>
      </c>
      <c r="M7354" s="11">
        <f>L7354-H7354</f>
        <v>8.6534000000000014E-2</v>
      </c>
      <c r="N7354" s="11">
        <v>0</v>
      </c>
      <c r="P7354" s="9">
        <f>0.5*N7354/1000</f>
        <v>0</v>
      </c>
      <c r="Q7354" s="9">
        <f>P7354+O7354</f>
        <v>0</v>
      </c>
      <c r="R7354" s="11">
        <v>0</v>
      </c>
      <c r="T7354" s="9">
        <f>0.5*R7354</f>
        <v>0</v>
      </c>
      <c r="U7354" s="9">
        <f>T7354+S7354</f>
        <v>0</v>
      </c>
      <c r="V7354" s="9">
        <f>(Q7354+U7354)/(0.944*1000)</f>
        <v>0</v>
      </c>
    </row>
    <row r="7355" spans="1:22" x14ac:dyDescent="0.3">
      <c r="A7355" s="14">
        <v>7375</v>
      </c>
      <c r="B7355" s="14" t="s">
        <v>5907</v>
      </c>
      <c r="C7355" s="14" t="s">
        <v>13510</v>
      </c>
      <c r="D7355" s="14" t="s">
        <v>13504</v>
      </c>
      <c r="E7355" s="14" t="s">
        <v>13488</v>
      </c>
      <c r="F7355" s="14">
        <v>10</v>
      </c>
      <c r="G7355" s="14">
        <v>0.25</v>
      </c>
      <c r="H7355" s="15">
        <v>2.2949999999999988E-2</v>
      </c>
      <c r="I7355" s="15">
        <f>M7355-V7355</f>
        <v>0.23955000000000001</v>
      </c>
      <c r="J7355" s="14"/>
      <c r="K7355" s="13"/>
      <c r="L7355" s="9">
        <f>G7355*1.05</f>
        <v>0.26250000000000001</v>
      </c>
      <c r="M7355" s="11">
        <f>L7355-H7355</f>
        <v>0.23955000000000001</v>
      </c>
      <c r="N7355" s="11">
        <v>0</v>
      </c>
      <c r="P7355" s="9">
        <f>0.5*N7355/1000</f>
        <v>0</v>
      </c>
      <c r="Q7355" s="9">
        <f>P7355+O7355</f>
        <v>0</v>
      </c>
      <c r="R7355" s="11">
        <v>0</v>
      </c>
      <c r="T7355" s="9">
        <f>0.5*R7355</f>
        <v>0</v>
      </c>
      <c r="U7355" s="9">
        <f>T7355+S7355</f>
        <v>0</v>
      </c>
      <c r="V7355" s="9">
        <f>(Q7355+U7355)/(0.944*1000)</f>
        <v>0</v>
      </c>
    </row>
    <row r="7356" spans="1:22" x14ac:dyDescent="0.3">
      <c r="A7356" s="14">
        <v>7376</v>
      </c>
      <c r="B7356" s="14" t="s">
        <v>5908</v>
      </c>
      <c r="C7356" s="14" t="s">
        <v>13510</v>
      </c>
      <c r="D7356" s="14" t="s">
        <v>13504</v>
      </c>
      <c r="E7356" s="14" t="s">
        <v>13488</v>
      </c>
      <c r="F7356" s="14">
        <v>10</v>
      </c>
      <c r="G7356" s="14">
        <v>0.25</v>
      </c>
      <c r="H7356" s="15">
        <v>5.8509999999999994E-3</v>
      </c>
      <c r="I7356" s="15">
        <f>M7356-V7356</f>
        <v>0.25664900000000002</v>
      </c>
      <c r="J7356" s="14"/>
      <c r="K7356" s="13"/>
      <c r="L7356" s="9">
        <f>G7356*1.05</f>
        <v>0.26250000000000001</v>
      </c>
      <c r="M7356" s="11">
        <f>L7356-H7356</f>
        <v>0.25664900000000002</v>
      </c>
      <c r="N7356" s="11">
        <v>0</v>
      </c>
      <c r="P7356" s="9">
        <f>0.5*N7356/1000</f>
        <v>0</v>
      </c>
      <c r="Q7356" s="9">
        <f>P7356+O7356</f>
        <v>0</v>
      </c>
      <c r="R7356" s="11">
        <v>0</v>
      </c>
      <c r="T7356" s="9">
        <f>0.5*R7356</f>
        <v>0</v>
      </c>
      <c r="U7356" s="9">
        <f>T7356+S7356</f>
        <v>0</v>
      </c>
      <c r="V7356" s="9">
        <f>(Q7356+U7356)/(0.944*1000)</f>
        <v>0</v>
      </c>
    </row>
    <row r="7357" spans="1:22" x14ac:dyDescent="0.3">
      <c r="A7357" s="14">
        <v>7377</v>
      </c>
      <c r="B7357" s="14" t="s">
        <v>5909</v>
      </c>
      <c r="C7357" s="14" t="s">
        <v>13510</v>
      </c>
      <c r="D7357" s="14" t="s">
        <v>13504</v>
      </c>
      <c r="E7357" s="14" t="s">
        <v>13488</v>
      </c>
      <c r="F7357" s="14">
        <v>10</v>
      </c>
      <c r="G7357" s="14">
        <v>0.04</v>
      </c>
      <c r="H7357" s="15">
        <v>0</v>
      </c>
      <c r="I7357" s="15">
        <f>M7357-V7357</f>
        <v>4.2000000000000003E-2</v>
      </c>
      <c r="J7357" s="14"/>
      <c r="K7357" s="13"/>
      <c r="L7357" s="9">
        <f>G7357*1.05</f>
        <v>4.2000000000000003E-2</v>
      </c>
      <c r="M7357" s="11">
        <f>L7357-H7357</f>
        <v>4.2000000000000003E-2</v>
      </c>
      <c r="N7357" s="11">
        <v>0</v>
      </c>
      <c r="P7357" s="9">
        <f>0.5*N7357/1000</f>
        <v>0</v>
      </c>
      <c r="Q7357" s="9">
        <f>P7357+O7357</f>
        <v>0</v>
      </c>
      <c r="R7357" s="11">
        <v>0</v>
      </c>
      <c r="T7357" s="9">
        <f>0.5*R7357</f>
        <v>0</v>
      </c>
      <c r="U7357" s="9">
        <f>T7357+S7357</f>
        <v>0</v>
      </c>
      <c r="V7357" s="9">
        <f>(Q7357+U7357)/(0.944*1000)</f>
        <v>0</v>
      </c>
    </row>
    <row r="7358" spans="1:22" x14ac:dyDescent="0.3">
      <c r="A7358" s="14">
        <v>7378</v>
      </c>
      <c r="B7358" s="14" t="s">
        <v>5910</v>
      </c>
      <c r="C7358" s="14" t="s">
        <v>13510</v>
      </c>
      <c r="D7358" s="14" t="s">
        <v>13504</v>
      </c>
      <c r="E7358" s="14" t="s">
        <v>13488</v>
      </c>
      <c r="F7358" s="14">
        <v>10</v>
      </c>
      <c r="G7358" s="14">
        <v>6.3E-2</v>
      </c>
      <c r="H7358" s="15">
        <v>1.2369E-2</v>
      </c>
      <c r="I7358" s="15">
        <f>M7358-V7358</f>
        <v>5.3781000000000002E-2</v>
      </c>
      <c r="J7358" s="14"/>
      <c r="K7358" s="13"/>
      <c r="L7358" s="9">
        <f>G7358*1.05</f>
        <v>6.615E-2</v>
      </c>
      <c r="M7358" s="11">
        <f>L7358-H7358</f>
        <v>5.3781000000000002E-2</v>
      </c>
      <c r="N7358" s="11">
        <v>0</v>
      </c>
      <c r="P7358" s="9">
        <f>0.5*N7358/1000</f>
        <v>0</v>
      </c>
      <c r="Q7358" s="9">
        <f>P7358+O7358</f>
        <v>0</v>
      </c>
      <c r="R7358" s="11">
        <v>0</v>
      </c>
      <c r="T7358" s="9">
        <f>0.5*R7358</f>
        <v>0</v>
      </c>
      <c r="U7358" s="9">
        <f>T7358+S7358</f>
        <v>0</v>
      </c>
      <c r="V7358" s="9">
        <f>(Q7358+U7358)/(0.944*1000)</f>
        <v>0</v>
      </c>
    </row>
    <row r="7359" spans="1:22" x14ac:dyDescent="0.3">
      <c r="A7359" s="14">
        <v>7379</v>
      </c>
      <c r="B7359" s="14" t="s">
        <v>5911</v>
      </c>
      <c r="C7359" s="14" t="s">
        <v>13510</v>
      </c>
      <c r="D7359" s="14" t="s">
        <v>13504</v>
      </c>
      <c r="E7359" s="14" t="s">
        <v>13488</v>
      </c>
      <c r="F7359" s="14">
        <v>10</v>
      </c>
      <c r="G7359" s="14">
        <v>0.315</v>
      </c>
      <c r="H7359" s="15">
        <v>4.5439999999999994E-2</v>
      </c>
      <c r="I7359" s="15">
        <f>M7359-V7359</f>
        <v>0.28531000000000006</v>
      </c>
      <c r="J7359" s="14"/>
      <c r="K7359" s="13"/>
      <c r="L7359" s="9">
        <f>G7359*1.05</f>
        <v>0.33075000000000004</v>
      </c>
      <c r="M7359" s="11">
        <f>L7359-H7359</f>
        <v>0.28531000000000006</v>
      </c>
      <c r="N7359" s="11">
        <v>0</v>
      </c>
      <c r="P7359" s="9">
        <f>0.5*N7359/1000</f>
        <v>0</v>
      </c>
      <c r="Q7359" s="9">
        <f>P7359+O7359</f>
        <v>0</v>
      </c>
      <c r="R7359" s="11">
        <v>0</v>
      </c>
      <c r="T7359" s="9">
        <f>0.5*R7359</f>
        <v>0</v>
      </c>
      <c r="U7359" s="9">
        <f>T7359+S7359</f>
        <v>0</v>
      </c>
      <c r="V7359" s="9">
        <f>(Q7359+U7359)/(0.944*1000)</f>
        <v>0</v>
      </c>
    </row>
    <row r="7360" spans="1:22" x14ac:dyDescent="0.3">
      <c r="A7360" s="14">
        <v>7380</v>
      </c>
      <c r="B7360" s="14" t="s">
        <v>5912</v>
      </c>
      <c r="C7360" s="14" t="s">
        <v>13510</v>
      </c>
      <c r="D7360" s="14" t="s">
        <v>13504</v>
      </c>
      <c r="E7360" s="14" t="s">
        <v>13488</v>
      </c>
      <c r="F7360" s="14">
        <v>10</v>
      </c>
      <c r="G7360" s="14">
        <v>0.1</v>
      </c>
      <c r="H7360" s="15">
        <v>3.0938000000000004E-2</v>
      </c>
      <c r="I7360" s="15">
        <f>M7360-V7360</f>
        <v>7.4062000000000003E-2</v>
      </c>
      <c r="J7360" s="14"/>
      <c r="K7360" s="13"/>
      <c r="L7360" s="9">
        <f>G7360*1.05</f>
        <v>0.10500000000000001</v>
      </c>
      <c r="M7360" s="11">
        <f>L7360-H7360</f>
        <v>7.4062000000000003E-2</v>
      </c>
      <c r="N7360" s="11">
        <v>0</v>
      </c>
      <c r="P7360" s="9">
        <f>0.5*N7360/1000</f>
        <v>0</v>
      </c>
      <c r="Q7360" s="9">
        <f>P7360+O7360</f>
        <v>0</v>
      </c>
      <c r="R7360" s="11">
        <v>0</v>
      </c>
      <c r="T7360" s="9">
        <f>0.5*R7360</f>
        <v>0</v>
      </c>
      <c r="U7360" s="9">
        <f>T7360+S7360</f>
        <v>0</v>
      </c>
      <c r="V7360" s="9">
        <f>(Q7360+U7360)/(0.944*1000)</f>
        <v>0</v>
      </c>
    </row>
    <row r="7361" spans="1:22" x14ac:dyDescent="0.3">
      <c r="A7361" s="14">
        <v>7381</v>
      </c>
      <c r="B7361" s="14" t="s">
        <v>5913</v>
      </c>
      <c r="C7361" s="14" t="s">
        <v>13510</v>
      </c>
      <c r="D7361" s="14" t="s">
        <v>13504</v>
      </c>
      <c r="E7361" s="14" t="s">
        <v>13488</v>
      </c>
      <c r="F7361" s="14">
        <v>10</v>
      </c>
      <c r="G7361" s="14">
        <v>0.1</v>
      </c>
      <c r="H7361" s="15">
        <v>6.8829999999999959E-3</v>
      </c>
      <c r="I7361" s="15">
        <f>M7361-V7361</f>
        <v>9.811700000000001E-2</v>
      </c>
      <c r="J7361" s="14"/>
      <c r="K7361" s="13"/>
      <c r="L7361" s="9">
        <f>G7361*1.05</f>
        <v>0.10500000000000001</v>
      </c>
      <c r="M7361" s="11">
        <f>L7361-H7361</f>
        <v>9.811700000000001E-2</v>
      </c>
      <c r="N7361" s="11">
        <v>0</v>
      </c>
      <c r="P7361" s="9">
        <f>0.5*N7361/1000</f>
        <v>0</v>
      </c>
      <c r="Q7361" s="9">
        <f>P7361+O7361</f>
        <v>0</v>
      </c>
      <c r="R7361" s="11">
        <v>0</v>
      </c>
      <c r="T7361" s="9">
        <f>0.5*R7361</f>
        <v>0</v>
      </c>
      <c r="U7361" s="9">
        <f>T7361+S7361</f>
        <v>0</v>
      </c>
      <c r="V7361" s="9">
        <f>(Q7361+U7361)/(0.944*1000)</f>
        <v>0</v>
      </c>
    </row>
    <row r="7362" spans="1:22" x14ac:dyDescent="0.3">
      <c r="A7362" s="14">
        <v>7382</v>
      </c>
      <c r="B7362" s="14" t="s">
        <v>5914</v>
      </c>
      <c r="C7362" s="14" t="s">
        <v>13510</v>
      </c>
      <c r="D7362" s="14" t="s">
        <v>13504</v>
      </c>
      <c r="E7362" s="14" t="s">
        <v>13488</v>
      </c>
      <c r="F7362" s="14">
        <v>10</v>
      </c>
      <c r="G7362" s="14">
        <v>6.3E-2</v>
      </c>
      <c r="H7362" s="15">
        <v>8.9129999999999973E-3</v>
      </c>
      <c r="I7362" s="15">
        <f>M7362-V7362</f>
        <v>5.7237000000000003E-2</v>
      </c>
      <c r="J7362" s="14"/>
      <c r="K7362" s="13"/>
      <c r="L7362" s="9">
        <f>G7362*1.05</f>
        <v>6.615E-2</v>
      </c>
      <c r="M7362" s="11">
        <f>L7362-H7362</f>
        <v>5.7237000000000003E-2</v>
      </c>
      <c r="N7362" s="11">
        <v>0</v>
      </c>
      <c r="P7362" s="9">
        <f>0.5*N7362/1000</f>
        <v>0</v>
      </c>
      <c r="Q7362" s="9">
        <f>P7362+O7362</f>
        <v>0</v>
      </c>
      <c r="R7362" s="11">
        <v>0</v>
      </c>
      <c r="T7362" s="9">
        <f>0.5*R7362</f>
        <v>0</v>
      </c>
      <c r="U7362" s="9">
        <f>T7362+S7362</f>
        <v>0</v>
      </c>
      <c r="V7362" s="9">
        <f>(Q7362+U7362)/(0.944*1000)</f>
        <v>0</v>
      </c>
    </row>
    <row r="7363" spans="1:22" x14ac:dyDescent="0.3">
      <c r="A7363" s="14">
        <v>7383</v>
      </c>
      <c r="B7363" s="14" t="s">
        <v>5915</v>
      </c>
      <c r="C7363" s="14" t="s">
        <v>13510</v>
      </c>
      <c r="D7363" s="14" t="s">
        <v>13504</v>
      </c>
      <c r="E7363" s="14" t="s">
        <v>13488</v>
      </c>
      <c r="F7363" s="14">
        <v>10</v>
      </c>
      <c r="G7363" s="14">
        <v>0.16</v>
      </c>
      <c r="H7363" s="15">
        <v>2.5210000000000007E-2</v>
      </c>
      <c r="I7363" s="15">
        <f>M7363-V7363</f>
        <v>0.14279</v>
      </c>
      <c r="J7363" s="14"/>
      <c r="K7363" s="13"/>
      <c r="L7363" s="9">
        <f>G7363*1.05</f>
        <v>0.16800000000000001</v>
      </c>
      <c r="M7363" s="11">
        <f>L7363-H7363</f>
        <v>0.14279</v>
      </c>
      <c r="N7363" s="11">
        <v>0</v>
      </c>
      <c r="P7363" s="9">
        <f>0.5*N7363/1000</f>
        <v>0</v>
      </c>
      <c r="Q7363" s="9">
        <f>P7363+O7363</f>
        <v>0</v>
      </c>
      <c r="R7363" s="11">
        <v>0</v>
      </c>
      <c r="T7363" s="9">
        <f>0.5*R7363</f>
        <v>0</v>
      </c>
      <c r="U7363" s="9">
        <f>T7363+S7363</f>
        <v>0</v>
      </c>
      <c r="V7363" s="9">
        <f>(Q7363+U7363)/(0.944*1000)</f>
        <v>0</v>
      </c>
    </row>
    <row r="7364" spans="1:22" x14ac:dyDescent="0.3">
      <c r="A7364" s="14">
        <v>7384</v>
      </c>
      <c r="B7364" s="14" t="s">
        <v>5916</v>
      </c>
      <c r="C7364" s="14" t="s">
        <v>13510</v>
      </c>
      <c r="D7364" s="14" t="s">
        <v>13504</v>
      </c>
      <c r="E7364" s="14" t="s">
        <v>13488</v>
      </c>
      <c r="F7364" s="14">
        <v>10</v>
      </c>
      <c r="G7364" s="14">
        <v>0.04</v>
      </c>
      <c r="H7364" s="15">
        <v>0</v>
      </c>
      <c r="I7364" s="15">
        <f>M7364-V7364</f>
        <v>4.2000000000000003E-2</v>
      </c>
      <c r="J7364" s="14"/>
      <c r="K7364" s="13"/>
      <c r="L7364" s="9">
        <f>G7364*1.05</f>
        <v>4.2000000000000003E-2</v>
      </c>
      <c r="M7364" s="11">
        <f>L7364-H7364</f>
        <v>4.2000000000000003E-2</v>
      </c>
      <c r="N7364" s="11">
        <v>0</v>
      </c>
      <c r="P7364" s="9">
        <f>0.5*N7364/1000</f>
        <v>0</v>
      </c>
      <c r="Q7364" s="9">
        <f>P7364+O7364</f>
        <v>0</v>
      </c>
      <c r="R7364" s="11">
        <v>0</v>
      </c>
      <c r="T7364" s="9">
        <f>0.5*R7364</f>
        <v>0</v>
      </c>
      <c r="U7364" s="9">
        <f>T7364+S7364</f>
        <v>0</v>
      </c>
      <c r="V7364" s="9">
        <f>(Q7364+U7364)/(0.944*1000)</f>
        <v>0</v>
      </c>
    </row>
    <row r="7365" spans="1:22" x14ac:dyDescent="0.3">
      <c r="A7365" s="14">
        <v>7385</v>
      </c>
      <c r="B7365" s="14" t="s">
        <v>5917</v>
      </c>
      <c r="C7365" s="14" t="s">
        <v>13510</v>
      </c>
      <c r="D7365" s="14" t="s">
        <v>13504</v>
      </c>
      <c r="E7365" s="14" t="s">
        <v>13488</v>
      </c>
      <c r="F7365" s="14">
        <v>10</v>
      </c>
      <c r="G7365" s="14">
        <v>0.25</v>
      </c>
      <c r="H7365" s="15">
        <v>5.4567000000000004E-2</v>
      </c>
      <c r="I7365" s="15">
        <f>M7365-V7365</f>
        <v>0.20793300000000001</v>
      </c>
      <c r="J7365" s="14"/>
      <c r="K7365" s="13"/>
      <c r="L7365" s="9">
        <f>G7365*1.05</f>
        <v>0.26250000000000001</v>
      </c>
      <c r="M7365" s="11">
        <f>L7365-H7365</f>
        <v>0.20793300000000001</v>
      </c>
      <c r="N7365" s="11">
        <v>0</v>
      </c>
      <c r="P7365" s="9">
        <f>0.5*N7365/1000</f>
        <v>0</v>
      </c>
      <c r="Q7365" s="9">
        <f>P7365+O7365</f>
        <v>0</v>
      </c>
      <c r="R7365" s="11">
        <v>0</v>
      </c>
      <c r="T7365" s="9">
        <f>0.5*R7365</f>
        <v>0</v>
      </c>
      <c r="U7365" s="9">
        <f>T7365+S7365</f>
        <v>0</v>
      </c>
      <c r="V7365" s="9">
        <f>(Q7365+U7365)/(0.944*1000)</f>
        <v>0</v>
      </c>
    </row>
    <row r="7366" spans="1:22" x14ac:dyDescent="0.3">
      <c r="A7366" s="14">
        <v>7386</v>
      </c>
      <c r="B7366" s="14" t="s">
        <v>5918</v>
      </c>
      <c r="C7366" s="14" t="s">
        <v>13510</v>
      </c>
      <c r="D7366" s="14" t="s">
        <v>13504</v>
      </c>
      <c r="E7366" s="14" t="s">
        <v>13488</v>
      </c>
      <c r="F7366" s="14">
        <v>10</v>
      </c>
      <c r="G7366" s="14">
        <v>0.16</v>
      </c>
      <c r="H7366" s="15">
        <v>3.27E-2</v>
      </c>
      <c r="I7366" s="15">
        <f>M7366-V7366</f>
        <v>0.1353</v>
      </c>
      <c r="J7366" s="14"/>
      <c r="K7366" s="13"/>
      <c r="L7366" s="9">
        <f>G7366*1.05</f>
        <v>0.16800000000000001</v>
      </c>
      <c r="M7366" s="11">
        <f>L7366-H7366</f>
        <v>0.1353</v>
      </c>
      <c r="N7366" s="11">
        <v>0</v>
      </c>
      <c r="P7366" s="9">
        <f>0.5*N7366/1000</f>
        <v>0</v>
      </c>
      <c r="Q7366" s="9">
        <f>P7366+O7366</f>
        <v>0</v>
      </c>
      <c r="R7366" s="11">
        <v>0</v>
      </c>
      <c r="T7366" s="9">
        <f>0.5*R7366</f>
        <v>0</v>
      </c>
      <c r="U7366" s="9">
        <f>T7366+S7366</f>
        <v>0</v>
      </c>
      <c r="V7366" s="9">
        <f>(Q7366+U7366)/(0.944*1000)</f>
        <v>0</v>
      </c>
    </row>
    <row r="7367" spans="1:22" x14ac:dyDescent="0.3">
      <c r="A7367" s="14">
        <v>7387</v>
      </c>
      <c r="B7367" s="14" t="s">
        <v>5919</v>
      </c>
      <c r="C7367" s="14" t="s">
        <v>13510</v>
      </c>
      <c r="D7367" s="14" t="s">
        <v>13504</v>
      </c>
      <c r="E7367" s="14" t="s">
        <v>13488</v>
      </c>
      <c r="F7367" s="14">
        <v>10</v>
      </c>
      <c r="G7367" s="14">
        <v>0.25</v>
      </c>
      <c r="H7367" s="15">
        <v>2.6276000000000011E-2</v>
      </c>
      <c r="I7367" s="15">
        <f>M7367-V7367</f>
        <v>0.23622399999999999</v>
      </c>
      <c r="J7367" s="14"/>
      <c r="K7367" s="13"/>
      <c r="L7367" s="9">
        <f>G7367*1.05</f>
        <v>0.26250000000000001</v>
      </c>
      <c r="M7367" s="11">
        <f>L7367-H7367</f>
        <v>0.23622399999999999</v>
      </c>
      <c r="N7367" s="11">
        <v>0</v>
      </c>
      <c r="P7367" s="9">
        <f>0.5*N7367/1000</f>
        <v>0</v>
      </c>
      <c r="Q7367" s="9">
        <f>P7367+O7367</f>
        <v>0</v>
      </c>
      <c r="R7367" s="11">
        <v>0</v>
      </c>
      <c r="T7367" s="9">
        <f>0.5*R7367</f>
        <v>0</v>
      </c>
      <c r="U7367" s="9">
        <f>T7367+S7367</f>
        <v>0</v>
      </c>
      <c r="V7367" s="9">
        <f>(Q7367+U7367)/(0.944*1000)</f>
        <v>0</v>
      </c>
    </row>
    <row r="7368" spans="1:22" x14ac:dyDescent="0.3">
      <c r="A7368" s="14">
        <v>7388</v>
      </c>
      <c r="B7368" s="14" t="s">
        <v>5920</v>
      </c>
      <c r="C7368" s="14" t="s">
        <v>13510</v>
      </c>
      <c r="D7368" s="14" t="s">
        <v>13504</v>
      </c>
      <c r="E7368" s="14" t="s">
        <v>13488</v>
      </c>
      <c r="F7368" s="14">
        <v>10</v>
      </c>
      <c r="G7368" s="14">
        <v>0.06</v>
      </c>
      <c r="H7368" s="15">
        <v>9.7090000000000024E-3</v>
      </c>
      <c r="I7368" s="15">
        <f>M7368-V7368</f>
        <v>5.3290999999999998E-2</v>
      </c>
      <c r="J7368" s="14"/>
      <c r="K7368" s="13"/>
      <c r="L7368" s="9">
        <f>G7368*1.05</f>
        <v>6.3E-2</v>
      </c>
      <c r="M7368" s="11">
        <f>L7368-H7368</f>
        <v>5.3290999999999998E-2</v>
      </c>
      <c r="N7368" s="11">
        <v>0</v>
      </c>
      <c r="P7368" s="9">
        <f>0.5*N7368/1000</f>
        <v>0</v>
      </c>
      <c r="Q7368" s="9">
        <f>P7368+O7368</f>
        <v>0</v>
      </c>
      <c r="R7368" s="11">
        <v>0</v>
      </c>
      <c r="T7368" s="9">
        <f>0.5*R7368</f>
        <v>0</v>
      </c>
      <c r="U7368" s="9">
        <f>T7368+S7368</f>
        <v>0</v>
      </c>
      <c r="V7368" s="9">
        <f>(Q7368+U7368)/(0.944*1000)</f>
        <v>0</v>
      </c>
    </row>
    <row r="7369" spans="1:22" x14ac:dyDescent="0.3">
      <c r="A7369" s="14">
        <v>7389</v>
      </c>
      <c r="B7369" s="14" t="s">
        <v>5921</v>
      </c>
      <c r="C7369" s="14" t="s">
        <v>13510</v>
      </c>
      <c r="D7369" s="14" t="s">
        <v>13504</v>
      </c>
      <c r="E7369" s="14" t="s">
        <v>13488</v>
      </c>
      <c r="F7369" s="14">
        <v>10</v>
      </c>
      <c r="G7369" s="14">
        <v>0.16</v>
      </c>
      <c r="H7369" s="15">
        <v>5.0103999999999996E-2</v>
      </c>
      <c r="I7369" s="15">
        <f>M7369-V7369</f>
        <v>0.11789600000000001</v>
      </c>
      <c r="J7369" s="14"/>
      <c r="K7369" s="13"/>
      <c r="L7369" s="9">
        <f>G7369*1.05</f>
        <v>0.16800000000000001</v>
      </c>
      <c r="M7369" s="11">
        <f>L7369-H7369</f>
        <v>0.11789600000000001</v>
      </c>
      <c r="N7369" s="11">
        <v>0</v>
      </c>
      <c r="P7369" s="9">
        <f>0.5*N7369/1000</f>
        <v>0</v>
      </c>
      <c r="Q7369" s="9">
        <f>P7369+O7369</f>
        <v>0</v>
      </c>
      <c r="R7369" s="11">
        <v>0</v>
      </c>
      <c r="T7369" s="9">
        <f>0.5*R7369</f>
        <v>0</v>
      </c>
      <c r="U7369" s="9">
        <f>T7369+S7369</f>
        <v>0</v>
      </c>
      <c r="V7369" s="9">
        <f>(Q7369+U7369)/(0.944*1000)</f>
        <v>0</v>
      </c>
    </row>
    <row r="7370" spans="1:22" x14ac:dyDescent="0.3">
      <c r="A7370" s="14">
        <v>7390</v>
      </c>
      <c r="B7370" s="14" t="s">
        <v>5922</v>
      </c>
      <c r="C7370" s="14" t="s">
        <v>13510</v>
      </c>
      <c r="D7370" s="14" t="s">
        <v>13504</v>
      </c>
      <c r="E7370" s="14" t="s">
        <v>13488</v>
      </c>
      <c r="F7370" s="14">
        <v>10</v>
      </c>
      <c r="G7370" s="14">
        <v>0.25</v>
      </c>
      <c r="H7370" s="15">
        <v>6.3824000000000006E-2</v>
      </c>
      <c r="I7370" s="15">
        <f>M7370-V7370</f>
        <v>0.19867600000000002</v>
      </c>
      <c r="J7370" s="14"/>
      <c r="K7370" s="13"/>
      <c r="L7370" s="9">
        <f>G7370*1.05</f>
        <v>0.26250000000000001</v>
      </c>
      <c r="M7370" s="11">
        <f>L7370-H7370</f>
        <v>0.19867600000000002</v>
      </c>
      <c r="N7370" s="11">
        <v>0</v>
      </c>
      <c r="P7370" s="9">
        <f>0.5*N7370/1000</f>
        <v>0</v>
      </c>
      <c r="Q7370" s="9">
        <f>P7370+O7370</f>
        <v>0</v>
      </c>
      <c r="R7370" s="11">
        <v>0</v>
      </c>
      <c r="T7370" s="9">
        <f>0.5*R7370</f>
        <v>0</v>
      </c>
      <c r="U7370" s="9">
        <f>T7370+S7370</f>
        <v>0</v>
      </c>
      <c r="V7370" s="9">
        <f>(Q7370+U7370)/(0.944*1000)</f>
        <v>0</v>
      </c>
    </row>
    <row r="7371" spans="1:22" x14ac:dyDescent="0.3">
      <c r="A7371" s="14">
        <v>7391</v>
      </c>
      <c r="B7371" s="14" t="s">
        <v>5923</v>
      </c>
      <c r="C7371" s="14" t="s">
        <v>13510</v>
      </c>
      <c r="D7371" s="14" t="s">
        <v>13504</v>
      </c>
      <c r="E7371" s="14" t="s">
        <v>13488</v>
      </c>
      <c r="F7371" s="14">
        <v>10</v>
      </c>
      <c r="G7371" s="14">
        <v>0.1</v>
      </c>
      <c r="H7371" s="15">
        <v>4.2948E-2</v>
      </c>
      <c r="I7371" s="15">
        <f>M7371-V7371</f>
        <v>6.205200000000001E-2</v>
      </c>
      <c r="J7371" s="14"/>
      <c r="K7371" s="13"/>
      <c r="L7371" s="9">
        <f>G7371*1.05</f>
        <v>0.10500000000000001</v>
      </c>
      <c r="M7371" s="11">
        <f>L7371-H7371</f>
        <v>6.205200000000001E-2</v>
      </c>
      <c r="N7371" s="11">
        <v>0</v>
      </c>
      <c r="P7371" s="9">
        <f>0.5*N7371/1000</f>
        <v>0</v>
      </c>
      <c r="Q7371" s="9">
        <f>P7371+O7371</f>
        <v>0</v>
      </c>
      <c r="R7371" s="11">
        <v>0</v>
      </c>
      <c r="T7371" s="9">
        <f>0.5*R7371</f>
        <v>0</v>
      </c>
      <c r="U7371" s="9">
        <f>T7371+S7371</f>
        <v>0</v>
      </c>
      <c r="V7371" s="9">
        <f>(Q7371+U7371)/(0.944*1000)</f>
        <v>0</v>
      </c>
    </row>
    <row r="7372" spans="1:22" x14ac:dyDescent="0.3">
      <c r="A7372" s="14">
        <v>7392</v>
      </c>
      <c r="B7372" s="14" t="s">
        <v>5924</v>
      </c>
      <c r="C7372" s="14" t="s">
        <v>13510</v>
      </c>
      <c r="D7372" s="14" t="s">
        <v>13504</v>
      </c>
      <c r="E7372" s="14" t="s">
        <v>13488</v>
      </c>
      <c r="F7372" s="14">
        <v>10</v>
      </c>
      <c r="G7372" s="14">
        <v>0.16</v>
      </c>
      <c r="H7372" s="15">
        <v>8.9749999999999951E-3</v>
      </c>
      <c r="I7372" s="15">
        <f>M7372-V7372</f>
        <v>0.15902500000000003</v>
      </c>
      <c r="J7372" s="14"/>
      <c r="K7372" s="13"/>
      <c r="L7372" s="9">
        <f>G7372*1.05</f>
        <v>0.16800000000000001</v>
      </c>
      <c r="M7372" s="11">
        <f>L7372-H7372</f>
        <v>0.15902500000000003</v>
      </c>
      <c r="N7372" s="11">
        <v>0</v>
      </c>
      <c r="P7372" s="9">
        <f>0.5*N7372/1000</f>
        <v>0</v>
      </c>
      <c r="Q7372" s="9">
        <f>P7372+O7372</f>
        <v>0</v>
      </c>
      <c r="R7372" s="11">
        <v>0</v>
      </c>
      <c r="T7372" s="9">
        <f>0.5*R7372</f>
        <v>0</v>
      </c>
      <c r="U7372" s="9">
        <f>T7372+S7372</f>
        <v>0</v>
      </c>
      <c r="V7372" s="9">
        <f>(Q7372+U7372)/(0.944*1000)</f>
        <v>0</v>
      </c>
    </row>
    <row r="7373" spans="1:22" x14ac:dyDescent="0.3">
      <c r="A7373" s="14">
        <v>7393</v>
      </c>
      <c r="B7373" s="14" t="s">
        <v>5925</v>
      </c>
      <c r="C7373" s="14" t="s">
        <v>13510</v>
      </c>
      <c r="D7373" s="14" t="s">
        <v>13504</v>
      </c>
      <c r="E7373" s="14" t="s">
        <v>13488</v>
      </c>
      <c r="F7373" s="14">
        <v>10</v>
      </c>
      <c r="G7373" s="14">
        <v>0.4</v>
      </c>
      <c r="H7373" s="15">
        <v>4.3930000000000004E-2</v>
      </c>
      <c r="I7373" s="15">
        <f>M7373-V7373</f>
        <v>0.37607000000000002</v>
      </c>
      <c r="J7373" s="14"/>
      <c r="K7373" s="13"/>
      <c r="L7373" s="9">
        <f>G7373*1.05</f>
        <v>0.42000000000000004</v>
      </c>
      <c r="M7373" s="11">
        <f>L7373-H7373</f>
        <v>0.37607000000000002</v>
      </c>
      <c r="N7373" s="11">
        <v>0</v>
      </c>
      <c r="P7373" s="9">
        <f>0.5*N7373/1000</f>
        <v>0</v>
      </c>
      <c r="Q7373" s="9">
        <f>P7373+O7373</f>
        <v>0</v>
      </c>
      <c r="R7373" s="11">
        <v>0</v>
      </c>
      <c r="T7373" s="9">
        <f>0.5*R7373</f>
        <v>0</v>
      </c>
      <c r="U7373" s="9">
        <f>T7373+S7373</f>
        <v>0</v>
      </c>
      <c r="V7373" s="9">
        <f>(Q7373+U7373)/(0.944*1000)</f>
        <v>0</v>
      </c>
    </row>
    <row r="7374" spans="1:22" x14ac:dyDescent="0.3">
      <c r="A7374" s="14">
        <v>7394</v>
      </c>
      <c r="B7374" s="14" t="s">
        <v>5926</v>
      </c>
      <c r="C7374" s="14" t="s">
        <v>13510</v>
      </c>
      <c r="D7374" s="14" t="s">
        <v>13504</v>
      </c>
      <c r="E7374" s="14" t="s">
        <v>13488</v>
      </c>
      <c r="F7374" s="14">
        <v>10</v>
      </c>
      <c r="G7374" s="14">
        <v>0.25</v>
      </c>
      <c r="H7374" s="15">
        <v>8.2899999999999918E-3</v>
      </c>
      <c r="I7374" s="15">
        <f>M7374-V7374</f>
        <v>0.25421000000000005</v>
      </c>
      <c r="J7374" s="14"/>
      <c r="K7374" s="13"/>
      <c r="L7374" s="9">
        <f>G7374*1.05</f>
        <v>0.26250000000000001</v>
      </c>
      <c r="M7374" s="11">
        <f>L7374-H7374</f>
        <v>0.25421000000000005</v>
      </c>
      <c r="N7374" s="11">
        <v>0</v>
      </c>
      <c r="P7374" s="9">
        <f>0.5*N7374/1000</f>
        <v>0</v>
      </c>
      <c r="Q7374" s="9">
        <f>P7374+O7374</f>
        <v>0</v>
      </c>
      <c r="R7374" s="11">
        <v>0</v>
      </c>
      <c r="T7374" s="9">
        <f>0.5*R7374</f>
        <v>0</v>
      </c>
      <c r="U7374" s="9">
        <f>T7374+S7374</f>
        <v>0</v>
      </c>
      <c r="V7374" s="9">
        <f>(Q7374+U7374)/(0.944*1000)</f>
        <v>0</v>
      </c>
    </row>
    <row r="7375" spans="1:22" x14ac:dyDescent="0.3">
      <c r="A7375" s="14">
        <v>7395</v>
      </c>
      <c r="B7375" s="14" t="s">
        <v>5927</v>
      </c>
      <c r="C7375" s="14" t="s">
        <v>13510</v>
      </c>
      <c r="D7375" s="14" t="s">
        <v>13504</v>
      </c>
      <c r="E7375" s="14" t="s">
        <v>13488</v>
      </c>
      <c r="F7375" s="14">
        <v>10</v>
      </c>
      <c r="G7375" s="14">
        <v>0.25</v>
      </c>
      <c r="H7375" s="15">
        <v>2.4682999999999993E-2</v>
      </c>
      <c r="I7375" s="15">
        <f>M7375-V7375</f>
        <v>0.23781700000000003</v>
      </c>
      <c r="J7375" s="14"/>
      <c r="K7375" s="13"/>
      <c r="L7375" s="9">
        <f>G7375*1.05</f>
        <v>0.26250000000000001</v>
      </c>
      <c r="M7375" s="11">
        <f>L7375-H7375</f>
        <v>0.23781700000000003</v>
      </c>
      <c r="N7375" s="11">
        <v>0</v>
      </c>
      <c r="P7375" s="9">
        <f>0.5*N7375/1000</f>
        <v>0</v>
      </c>
      <c r="Q7375" s="9">
        <f>P7375+O7375</f>
        <v>0</v>
      </c>
      <c r="R7375" s="11">
        <v>0</v>
      </c>
      <c r="T7375" s="9">
        <f>0.5*R7375</f>
        <v>0</v>
      </c>
      <c r="U7375" s="9">
        <f>T7375+S7375</f>
        <v>0</v>
      </c>
      <c r="V7375" s="9">
        <f>(Q7375+U7375)/(0.944*1000)</f>
        <v>0</v>
      </c>
    </row>
    <row r="7376" spans="1:22" x14ac:dyDescent="0.3">
      <c r="A7376" s="14">
        <v>7396</v>
      </c>
      <c r="B7376" s="14" t="s">
        <v>5928</v>
      </c>
      <c r="C7376" s="14" t="s">
        <v>13510</v>
      </c>
      <c r="D7376" s="14" t="s">
        <v>13504</v>
      </c>
      <c r="E7376" s="14" t="s">
        <v>13488</v>
      </c>
      <c r="F7376" s="14">
        <v>10</v>
      </c>
      <c r="G7376" s="14">
        <v>0.16</v>
      </c>
      <c r="H7376" s="15">
        <v>1.2239999999999896E-3</v>
      </c>
      <c r="I7376" s="15">
        <f>M7376-V7376</f>
        <v>0.16677600000000001</v>
      </c>
      <c r="J7376" s="14"/>
      <c r="K7376" s="13"/>
      <c r="L7376" s="9">
        <f>G7376*1.05</f>
        <v>0.16800000000000001</v>
      </c>
      <c r="M7376" s="11">
        <f>L7376-H7376</f>
        <v>0.16677600000000001</v>
      </c>
      <c r="N7376" s="11">
        <v>0</v>
      </c>
      <c r="P7376" s="9">
        <f>0.5*N7376/1000</f>
        <v>0</v>
      </c>
      <c r="Q7376" s="9">
        <f>P7376+O7376</f>
        <v>0</v>
      </c>
      <c r="R7376" s="11">
        <v>0</v>
      </c>
      <c r="T7376" s="9">
        <f>0.5*R7376</f>
        <v>0</v>
      </c>
      <c r="U7376" s="9">
        <f>T7376+S7376</f>
        <v>0</v>
      </c>
      <c r="V7376" s="9">
        <f>(Q7376+U7376)/(0.944*1000)</f>
        <v>0</v>
      </c>
    </row>
    <row r="7377" spans="1:22" x14ac:dyDescent="0.3">
      <c r="A7377" s="14">
        <v>7397</v>
      </c>
      <c r="B7377" s="14" t="s">
        <v>5929</v>
      </c>
      <c r="C7377" s="14" t="s">
        <v>13510</v>
      </c>
      <c r="D7377" s="14" t="s">
        <v>13504</v>
      </c>
      <c r="E7377" s="14" t="s">
        <v>13488</v>
      </c>
      <c r="F7377" s="14">
        <v>10</v>
      </c>
      <c r="G7377" s="14">
        <v>0.16</v>
      </c>
      <c r="H7377" s="15">
        <v>6.0999999999999999E-2</v>
      </c>
      <c r="I7377" s="16" t="s">
        <v>13516</v>
      </c>
      <c r="J7377" s="14"/>
      <c r="K7377" s="13"/>
      <c r="L7377" s="9">
        <f>G7377*1.05</f>
        <v>0.16800000000000001</v>
      </c>
      <c r="M7377" s="11">
        <f>L7377-H7377</f>
        <v>0.10700000000000001</v>
      </c>
      <c r="N7377" s="11">
        <v>0</v>
      </c>
      <c r="P7377" s="9">
        <f>0.5*N7377/1000</f>
        <v>0</v>
      </c>
      <c r="Q7377" s="9">
        <f>P7377+O7377</f>
        <v>0</v>
      </c>
      <c r="R7377" s="11">
        <v>135</v>
      </c>
      <c r="S7377" s="9">
        <f>0.75*R7377</f>
        <v>101.25</v>
      </c>
      <c r="T7377" s="9">
        <f>0.5*R7377/1000</f>
        <v>6.7500000000000004E-2</v>
      </c>
      <c r="U7377" s="9">
        <f>T7377+S7377</f>
        <v>101.3175</v>
      </c>
      <c r="V7377" s="9">
        <f>(Q7377+U7377)/(0.944*1000)</f>
        <v>0.10732786016949152</v>
      </c>
    </row>
    <row r="7378" spans="1:22" x14ac:dyDescent="0.3">
      <c r="A7378" s="14">
        <v>7398</v>
      </c>
      <c r="B7378" s="14" t="s">
        <v>5930</v>
      </c>
      <c r="C7378" s="14" t="s">
        <v>13510</v>
      </c>
      <c r="D7378" s="14" t="s">
        <v>13504</v>
      </c>
      <c r="E7378" s="14" t="s">
        <v>13488</v>
      </c>
      <c r="F7378" s="14">
        <v>10</v>
      </c>
      <c r="G7378" s="14">
        <v>6.3E-2</v>
      </c>
      <c r="H7378" s="15">
        <v>3.2490000000000023E-3</v>
      </c>
      <c r="I7378" s="15">
        <f>M7378-V7378</f>
        <v>6.2900999999999999E-2</v>
      </c>
      <c r="J7378" s="14"/>
      <c r="K7378" s="13"/>
      <c r="L7378" s="9">
        <f>G7378*1.05</f>
        <v>6.615E-2</v>
      </c>
      <c r="M7378" s="11">
        <f>L7378-H7378</f>
        <v>6.2900999999999999E-2</v>
      </c>
      <c r="N7378" s="11">
        <v>0</v>
      </c>
      <c r="P7378" s="9">
        <f>0.5*N7378/1000</f>
        <v>0</v>
      </c>
      <c r="Q7378" s="9">
        <f>P7378+O7378</f>
        <v>0</v>
      </c>
      <c r="R7378" s="11">
        <v>0</v>
      </c>
      <c r="T7378" s="9">
        <f>0.5*R7378</f>
        <v>0</v>
      </c>
      <c r="U7378" s="9">
        <f>T7378+S7378</f>
        <v>0</v>
      </c>
      <c r="V7378" s="9">
        <f>(Q7378+U7378)/(0.944*1000)</f>
        <v>0</v>
      </c>
    </row>
    <row r="7379" spans="1:22" x14ac:dyDescent="0.3">
      <c r="A7379" s="14">
        <v>7399</v>
      </c>
      <c r="B7379" s="14" t="s">
        <v>5931</v>
      </c>
      <c r="C7379" s="14" t="s">
        <v>13510</v>
      </c>
      <c r="D7379" s="14" t="s">
        <v>13504</v>
      </c>
      <c r="E7379" s="14" t="s">
        <v>13488</v>
      </c>
      <c r="F7379" s="14">
        <v>10</v>
      </c>
      <c r="G7379" s="14">
        <v>0.1</v>
      </c>
      <c r="H7379" s="15">
        <v>3.9339999999999974E-3</v>
      </c>
      <c r="I7379" s="15">
        <f>M7379-V7379</f>
        <v>0.10106600000000002</v>
      </c>
      <c r="J7379" s="14"/>
      <c r="K7379" s="13"/>
      <c r="L7379" s="9">
        <f>G7379*1.05</f>
        <v>0.10500000000000001</v>
      </c>
      <c r="M7379" s="11">
        <f>L7379-H7379</f>
        <v>0.10106600000000002</v>
      </c>
      <c r="N7379" s="11">
        <v>0</v>
      </c>
      <c r="P7379" s="9">
        <f>0.5*N7379/1000</f>
        <v>0</v>
      </c>
      <c r="Q7379" s="9">
        <f>P7379+O7379</f>
        <v>0</v>
      </c>
      <c r="R7379" s="11">
        <v>0</v>
      </c>
      <c r="T7379" s="9">
        <f>0.5*R7379</f>
        <v>0</v>
      </c>
      <c r="U7379" s="9">
        <f>T7379+S7379</f>
        <v>0</v>
      </c>
      <c r="V7379" s="9">
        <f>(Q7379+U7379)/(0.944*1000)</f>
        <v>0</v>
      </c>
    </row>
    <row r="7380" spans="1:22" x14ac:dyDescent="0.3">
      <c r="A7380" s="14">
        <v>7400</v>
      </c>
      <c r="B7380" s="14" t="s">
        <v>5932</v>
      </c>
      <c r="C7380" s="14" t="s">
        <v>13510</v>
      </c>
      <c r="D7380" s="14" t="s">
        <v>13504</v>
      </c>
      <c r="E7380" s="14" t="s">
        <v>13488</v>
      </c>
      <c r="F7380" s="14">
        <v>10</v>
      </c>
      <c r="G7380" s="14">
        <v>0.1</v>
      </c>
      <c r="H7380" s="15">
        <v>5.7150000000000031E-3</v>
      </c>
      <c r="I7380" s="15">
        <f>M7380-V7380</f>
        <v>9.9285000000000012E-2</v>
      </c>
      <c r="J7380" s="14"/>
      <c r="K7380" s="13"/>
      <c r="L7380" s="9">
        <f>G7380*1.05</f>
        <v>0.10500000000000001</v>
      </c>
      <c r="M7380" s="11">
        <f>L7380-H7380</f>
        <v>9.9285000000000012E-2</v>
      </c>
      <c r="N7380" s="11">
        <v>0</v>
      </c>
      <c r="P7380" s="9">
        <f>0.5*N7380/1000</f>
        <v>0</v>
      </c>
      <c r="Q7380" s="9">
        <f>P7380+O7380</f>
        <v>0</v>
      </c>
      <c r="R7380" s="11">
        <v>0</v>
      </c>
      <c r="T7380" s="9">
        <f>0.5*R7380</f>
        <v>0</v>
      </c>
      <c r="U7380" s="9">
        <f>T7380+S7380</f>
        <v>0</v>
      </c>
      <c r="V7380" s="9">
        <f>(Q7380+U7380)/(0.944*1000)</f>
        <v>0</v>
      </c>
    </row>
    <row r="7381" spans="1:22" x14ac:dyDescent="0.3">
      <c r="A7381" s="14">
        <v>7401</v>
      </c>
      <c r="B7381" s="14" t="s">
        <v>5933</v>
      </c>
      <c r="C7381" s="14" t="s">
        <v>13510</v>
      </c>
      <c r="D7381" s="14" t="s">
        <v>13504</v>
      </c>
      <c r="E7381" s="14" t="s">
        <v>13488</v>
      </c>
      <c r="F7381" s="14">
        <v>10</v>
      </c>
      <c r="G7381" s="14">
        <v>6.3E-2</v>
      </c>
      <c r="H7381" s="15">
        <v>1.5387E-2</v>
      </c>
      <c r="I7381" s="15">
        <f>M7381-V7381</f>
        <v>5.0763000000000003E-2</v>
      </c>
      <c r="J7381" s="14"/>
      <c r="K7381" s="13"/>
      <c r="L7381" s="9">
        <f>G7381*1.05</f>
        <v>6.615E-2</v>
      </c>
      <c r="M7381" s="11">
        <f>L7381-H7381</f>
        <v>5.0763000000000003E-2</v>
      </c>
      <c r="N7381" s="11">
        <v>0</v>
      </c>
      <c r="P7381" s="9">
        <f>0.5*N7381/1000</f>
        <v>0</v>
      </c>
      <c r="Q7381" s="9">
        <f>P7381+O7381</f>
        <v>0</v>
      </c>
      <c r="R7381" s="11">
        <v>0</v>
      </c>
      <c r="T7381" s="9">
        <f>0.5*R7381</f>
        <v>0</v>
      </c>
      <c r="U7381" s="9">
        <f>T7381+S7381</f>
        <v>0</v>
      </c>
      <c r="V7381" s="9">
        <f>(Q7381+U7381)/(0.944*1000)</f>
        <v>0</v>
      </c>
    </row>
    <row r="7382" spans="1:22" x14ac:dyDescent="0.3">
      <c r="A7382" s="14">
        <v>7402</v>
      </c>
      <c r="B7382" s="14" t="s">
        <v>5934</v>
      </c>
      <c r="C7382" s="14" t="s">
        <v>13510</v>
      </c>
      <c r="D7382" s="14" t="s">
        <v>13504</v>
      </c>
      <c r="E7382" s="14" t="s">
        <v>13488</v>
      </c>
      <c r="F7382" s="14">
        <v>10</v>
      </c>
      <c r="G7382" s="14">
        <v>0.1</v>
      </c>
      <c r="H7382" s="15">
        <v>1.9414000000000001E-2</v>
      </c>
      <c r="I7382" s="15">
        <f>M7382-V7382</f>
        <v>8.5586000000000009E-2</v>
      </c>
      <c r="J7382" s="14"/>
      <c r="K7382" s="13"/>
      <c r="L7382" s="9">
        <f>G7382*1.05</f>
        <v>0.10500000000000001</v>
      </c>
      <c r="M7382" s="11">
        <f>L7382-H7382</f>
        <v>8.5586000000000009E-2</v>
      </c>
      <c r="N7382" s="11">
        <v>0</v>
      </c>
      <c r="P7382" s="9">
        <f>0.5*N7382/1000</f>
        <v>0</v>
      </c>
      <c r="Q7382" s="9">
        <f>P7382+O7382</f>
        <v>0</v>
      </c>
      <c r="R7382" s="11">
        <v>0</v>
      </c>
      <c r="T7382" s="9">
        <f>0.5*R7382</f>
        <v>0</v>
      </c>
      <c r="U7382" s="9">
        <f>T7382+S7382</f>
        <v>0</v>
      </c>
      <c r="V7382" s="9">
        <f>(Q7382+U7382)/(0.944*1000)</f>
        <v>0</v>
      </c>
    </row>
    <row r="7383" spans="1:22" x14ac:dyDescent="0.3">
      <c r="A7383" s="14">
        <v>7403</v>
      </c>
      <c r="B7383" s="14" t="s">
        <v>5935</v>
      </c>
      <c r="C7383" s="14" t="s">
        <v>13510</v>
      </c>
      <c r="D7383" s="14" t="s">
        <v>13504</v>
      </c>
      <c r="E7383" s="14" t="s">
        <v>13488</v>
      </c>
      <c r="F7383" s="14">
        <v>10</v>
      </c>
      <c r="G7383" s="14">
        <v>0.1</v>
      </c>
      <c r="H7383" s="15">
        <v>1.2685000000000002E-2</v>
      </c>
      <c r="I7383" s="15">
        <f>M7383-V7383</f>
        <v>9.2315000000000008E-2</v>
      </c>
      <c r="J7383" s="14"/>
      <c r="K7383" s="13"/>
      <c r="L7383" s="9">
        <f>G7383*1.05</f>
        <v>0.10500000000000001</v>
      </c>
      <c r="M7383" s="11">
        <f>L7383-H7383</f>
        <v>9.2315000000000008E-2</v>
      </c>
      <c r="N7383" s="11">
        <v>0</v>
      </c>
      <c r="P7383" s="9">
        <f>0.5*N7383/1000</f>
        <v>0</v>
      </c>
      <c r="Q7383" s="9">
        <f>P7383+O7383</f>
        <v>0</v>
      </c>
      <c r="R7383" s="11">
        <v>0</v>
      </c>
      <c r="T7383" s="9">
        <f>0.5*R7383</f>
        <v>0</v>
      </c>
      <c r="U7383" s="9">
        <f>T7383+S7383</f>
        <v>0</v>
      </c>
      <c r="V7383" s="9">
        <f>(Q7383+U7383)/(0.944*1000)</f>
        <v>0</v>
      </c>
    </row>
    <row r="7384" spans="1:22" x14ac:dyDescent="0.3">
      <c r="A7384" s="14">
        <v>7404</v>
      </c>
      <c r="B7384" s="14" t="s">
        <v>5936</v>
      </c>
      <c r="C7384" s="14" t="s">
        <v>13510</v>
      </c>
      <c r="D7384" s="14" t="s">
        <v>13504</v>
      </c>
      <c r="E7384" s="14" t="s">
        <v>13488</v>
      </c>
      <c r="F7384" s="14">
        <v>10</v>
      </c>
      <c r="G7384" s="14">
        <v>0.1</v>
      </c>
      <c r="H7384" s="15">
        <v>4.1800000000000066E-3</v>
      </c>
      <c r="I7384" s="15">
        <f>M7384-V7384</f>
        <v>0.10082000000000001</v>
      </c>
      <c r="J7384" s="14"/>
      <c r="K7384" s="13"/>
      <c r="L7384" s="9">
        <f>G7384*1.05</f>
        <v>0.10500000000000001</v>
      </c>
      <c r="M7384" s="11">
        <f>L7384-H7384</f>
        <v>0.10082000000000001</v>
      </c>
      <c r="N7384" s="11">
        <v>0</v>
      </c>
      <c r="P7384" s="9">
        <f>0.5*N7384/1000</f>
        <v>0</v>
      </c>
      <c r="Q7384" s="9">
        <f>P7384+O7384</f>
        <v>0</v>
      </c>
      <c r="R7384" s="11">
        <v>0</v>
      </c>
      <c r="T7384" s="9">
        <f>0.5*R7384</f>
        <v>0</v>
      </c>
      <c r="U7384" s="9">
        <f>T7384+S7384</f>
        <v>0</v>
      </c>
      <c r="V7384" s="9">
        <f>(Q7384+U7384)/(0.944*1000)</f>
        <v>0</v>
      </c>
    </row>
    <row r="7385" spans="1:22" x14ac:dyDescent="0.3">
      <c r="A7385" s="14">
        <v>7405</v>
      </c>
      <c r="B7385" s="14" t="s">
        <v>5937</v>
      </c>
      <c r="C7385" s="14" t="s">
        <v>13510</v>
      </c>
      <c r="D7385" s="14" t="s">
        <v>13504</v>
      </c>
      <c r="E7385" s="14" t="s">
        <v>13488</v>
      </c>
      <c r="F7385" s="14">
        <v>10</v>
      </c>
      <c r="G7385" s="14">
        <v>6.3E-2</v>
      </c>
      <c r="H7385" s="15">
        <v>3.0289999999999965E-3</v>
      </c>
      <c r="I7385" s="15">
        <f>M7385-V7385</f>
        <v>6.312100000000001E-2</v>
      </c>
      <c r="J7385" s="14"/>
      <c r="K7385" s="13"/>
      <c r="L7385" s="9">
        <f>G7385*1.05</f>
        <v>6.615E-2</v>
      </c>
      <c r="M7385" s="11">
        <f>L7385-H7385</f>
        <v>6.312100000000001E-2</v>
      </c>
      <c r="N7385" s="11">
        <v>0</v>
      </c>
      <c r="P7385" s="9">
        <f>0.5*N7385/1000</f>
        <v>0</v>
      </c>
      <c r="Q7385" s="9">
        <f>P7385+O7385</f>
        <v>0</v>
      </c>
      <c r="R7385" s="11">
        <v>0</v>
      </c>
      <c r="T7385" s="9">
        <f>0.5*R7385</f>
        <v>0</v>
      </c>
      <c r="U7385" s="9">
        <f>T7385+S7385</f>
        <v>0</v>
      </c>
      <c r="V7385" s="9">
        <f>(Q7385+U7385)/(0.944*1000)</f>
        <v>0</v>
      </c>
    </row>
    <row r="7386" spans="1:22" x14ac:dyDescent="0.3">
      <c r="A7386" s="14">
        <v>7406</v>
      </c>
      <c r="B7386" s="14" t="s">
        <v>5938</v>
      </c>
      <c r="C7386" s="14" t="s">
        <v>13510</v>
      </c>
      <c r="D7386" s="14" t="s">
        <v>13504</v>
      </c>
      <c r="E7386" s="14" t="s">
        <v>13488</v>
      </c>
      <c r="F7386" s="14">
        <v>10</v>
      </c>
      <c r="G7386" s="14">
        <v>0.1</v>
      </c>
      <c r="H7386" s="15">
        <v>2.9283E-2</v>
      </c>
      <c r="I7386" s="15">
        <f>M7386-V7386</f>
        <v>7.5717000000000007E-2</v>
      </c>
      <c r="J7386" s="14"/>
      <c r="K7386" s="13"/>
      <c r="L7386" s="9">
        <f>G7386*1.05</f>
        <v>0.10500000000000001</v>
      </c>
      <c r="M7386" s="11">
        <f>L7386-H7386</f>
        <v>7.5717000000000007E-2</v>
      </c>
      <c r="N7386" s="11">
        <v>0</v>
      </c>
      <c r="P7386" s="9">
        <f>0.5*N7386/1000</f>
        <v>0</v>
      </c>
      <c r="Q7386" s="9">
        <f>P7386+O7386</f>
        <v>0</v>
      </c>
      <c r="R7386" s="11">
        <v>0</v>
      </c>
      <c r="T7386" s="9">
        <f>0.5*R7386</f>
        <v>0</v>
      </c>
      <c r="U7386" s="9">
        <f>T7386+S7386</f>
        <v>0</v>
      </c>
      <c r="V7386" s="9">
        <f>(Q7386+U7386)/(0.944*1000)</f>
        <v>0</v>
      </c>
    </row>
    <row r="7387" spans="1:22" x14ac:dyDescent="0.3">
      <c r="A7387" s="14">
        <v>7407</v>
      </c>
      <c r="B7387" s="14" t="s">
        <v>5939</v>
      </c>
      <c r="C7387" s="14" t="s">
        <v>13510</v>
      </c>
      <c r="D7387" s="14" t="s">
        <v>13504</v>
      </c>
      <c r="E7387" s="14" t="s">
        <v>13488</v>
      </c>
      <c r="F7387" s="14">
        <v>10</v>
      </c>
      <c r="G7387" s="14">
        <v>0.06</v>
      </c>
      <c r="H7387" s="15">
        <v>3.2620000000000006E-3</v>
      </c>
      <c r="I7387" s="15">
        <f>M7387-V7387</f>
        <v>5.9737999999999999E-2</v>
      </c>
      <c r="J7387" s="14"/>
      <c r="K7387" s="13"/>
      <c r="L7387" s="9">
        <f>G7387*1.05</f>
        <v>6.3E-2</v>
      </c>
      <c r="M7387" s="11">
        <f>L7387-H7387</f>
        <v>5.9737999999999999E-2</v>
      </c>
      <c r="N7387" s="11">
        <v>0</v>
      </c>
      <c r="P7387" s="9">
        <f>0.5*N7387/1000</f>
        <v>0</v>
      </c>
      <c r="Q7387" s="9">
        <f>P7387+O7387</f>
        <v>0</v>
      </c>
      <c r="R7387" s="11">
        <v>0</v>
      </c>
      <c r="T7387" s="9">
        <f>0.5*R7387</f>
        <v>0</v>
      </c>
      <c r="U7387" s="9">
        <f>T7387+S7387</f>
        <v>0</v>
      </c>
      <c r="V7387" s="9">
        <f>(Q7387+U7387)/(0.944*1000)</f>
        <v>0</v>
      </c>
    </row>
    <row r="7388" spans="1:22" x14ac:dyDescent="0.3">
      <c r="A7388" s="14">
        <v>7408</v>
      </c>
      <c r="B7388" s="14" t="s">
        <v>5940</v>
      </c>
      <c r="C7388" s="14" t="s">
        <v>13510</v>
      </c>
      <c r="D7388" s="14" t="s">
        <v>13504</v>
      </c>
      <c r="E7388" s="14" t="s">
        <v>13488</v>
      </c>
      <c r="F7388" s="14">
        <v>10</v>
      </c>
      <c r="G7388" s="14">
        <v>0.1</v>
      </c>
      <c r="H7388" s="15">
        <v>2.697999999999999E-2</v>
      </c>
      <c r="I7388" s="15">
        <f>M7388-V7388</f>
        <v>7.802000000000002E-2</v>
      </c>
      <c r="J7388" s="14"/>
      <c r="K7388" s="13"/>
      <c r="L7388" s="9">
        <f>G7388*1.05</f>
        <v>0.10500000000000001</v>
      </c>
      <c r="M7388" s="11">
        <f>L7388-H7388</f>
        <v>7.802000000000002E-2</v>
      </c>
      <c r="N7388" s="11">
        <v>0</v>
      </c>
      <c r="P7388" s="9">
        <f>0.5*N7388/1000</f>
        <v>0</v>
      </c>
      <c r="Q7388" s="9">
        <f>P7388+O7388</f>
        <v>0</v>
      </c>
      <c r="R7388" s="11">
        <v>0</v>
      </c>
      <c r="T7388" s="9">
        <f>0.5*R7388</f>
        <v>0</v>
      </c>
      <c r="U7388" s="9">
        <f>T7388+S7388</f>
        <v>0</v>
      </c>
      <c r="V7388" s="9">
        <f>(Q7388+U7388)/(0.944*1000)</f>
        <v>0</v>
      </c>
    </row>
    <row r="7389" spans="1:22" x14ac:dyDescent="0.3">
      <c r="A7389" s="14">
        <v>7409</v>
      </c>
      <c r="B7389" s="14" t="s">
        <v>5941</v>
      </c>
      <c r="C7389" s="14" t="s">
        <v>13510</v>
      </c>
      <c r="D7389" s="14" t="s">
        <v>13504</v>
      </c>
      <c r="E7389" s="14" t="s">
        <v>13488</v>
      </c>
      <c r="F7389" s="14">
        <v>10</v>
      </c>
      <c r="G7389" s="14">
        <v>0.25</v>
      </c>
      <c r="H7389" s="15">
        <v>5.9710000000000032E-3</v>
      </c>
      <c r="I7389" s="15">
        <f>M7389-V7389</f>
        <v>0.25652900000000001</v>
      </c>
      <c r="J7389" s="14"/>
      <c r="K7389" s="13"/>
      <c r="L7389" s="9">
        <f>G7389*1.05</f>
        <v>0.26250000000000001</v>
      </c>
      <c r="M7389" s="11">
        <f>L7389-H7389</f>
        <v>0.25652900000000001</v>
      </c>
      <c r="N7389" s="11">
        <v>0</v>
      </c>
      <c r="P7389" s="9">
        <f>0.5*N7389/1000</f>
        <v>0</v>
      </c>
      <c r="Q7389" s="9">
        <f>P7389+O7389</f>
        <v>0</v>
      </c>
      <c r="R7389" s="11">
        <v>0</v>
      </c>
      <c r="T7389" s="9">
        <f>0.5*R7389</f>
        <v>0</v>
      </c>
      <c r="U7389" s="9">
        <f>T7389+S7389</f>
        <v>0</v>
      </c>
      <c r="V7389" s="9">
        <f>(Q7389+U7389)/(0.944*1000)</f>
        <v>0</v>
      </c>
    </row>
    <row r="7390" spans="1:22" x14ac:dyDescent="0.3">
      <c r="A7390" s="14">
        <v>7410</v>
      </c>
      <c r="B7390" s="14" t="s">
        <v>5942</v>
      </c>
      <c r="C7390" s="14" t="s">
        <v>13510</v>
      </c>
      <c r="D7390" s="14" t="s">
        <v>13504</v>
      </c>
      <c r="E7390" s="14" t="s">
        <v>13488</v>
      </c>
      <c r="F7390" s="14">
        <v>10</v>
      </c>
      <c r="G7390" s="14">
        <v>0.1</v>
      </c>
      <c r="H7390" s="15">
        <v>1.6611999999999995E-2</v>
      </c>
      <c r="I7390" s="15">
        <f>M7390-V7390</f>
        <v>8.8388000000000022E-2</v>
      </c>
      <c r="J7390" s="14"/>
      <c r="K7390" s="13"/>
      <c r="L7390" s="9">
        <f>G7390*1.05</f>
        <v>0.10500000000000001</v>
      </c>
      <c r="M7390" s="11">
        <f>L7390-H7390</f>
        <v>8.8388000000000022E-2</v>
      </c>
      <c r="N7390" s="11">
        <v>0</v>
      </c>
      <c r="P7390" s="9">
        <f>0.5*N7390/1000</f>
        <v>0</v>
      </c>
      <c r="Q7390" s="9">
        <f>P7390+O7390</f>
        <v>0</v>
      </c>
      <c r="R7390" s="11">
        <v>0</v>
      </c>
      <c r="T7390" s="9">
        <f>0.5*R7390</f>
        <v>0</v>
      </c>
      <c r="U7390" s="9">
        <f>T7390+S7390</f>
        <v>0</v>
      </c>
      <c r="V7390" s="9">
        <f>(Q7390+U7390)/(0.944*1000)</f>
        <v>0</v>
      </c>
    </row>
    <row r="7391" spans="1:22" x14ac:dyDescent="0.3">
      <c r="A7391" s="14">
        <v>7411</v>
      </c>
      <c r="B7391" s="14" t="s">
        <v>5943</v>
      </c>
      <c r="C7391" s="14" t="s">
        <v>13510</v>
      </c>
      <c r="D7391" s="14" t="s">
        <v>13504</v>
      </c>
      <c r="E7391" s="14" t="s">
        <v>13488</v>
      </c>
      <c r="F7391" s="14">
        <v>10</v>
      </c>
      <c r="G7391" s="14">
        <v>0.1</v>
      </c>
      <c r="H7391" s="15">
        <v>7.3529999999999941E-3</v>
      </c>
      <c r="I7391" s="15">
        <f>M7391-V7391</f>
        <v>9.7647000000000012E-2</v>
      </c>
      <c r="J7391" s="14"/>
      <c r="K7391" s="13"/>
      <c r="L7391" s="9">
        <f>G7391*1.05</f>
        <v>0.10500000000000001</v>
      </c>
      <c r="M7391" s="11">
        <f>L7391-H7391</f>
        <v>9.7647000000000012E-2</v>
      </c>
      <c r="N7391" s="11">
        <v>0</v>
      </c>
      <c r="P7391" s="9">
        <f>0.5*N7391/1000</f>
        <v>0</v>
      </c>
      <c r="Q7391" s="9">
        <f>P7391+O7391</f>
        <v>0</v>
      </c>
      <c r="R7391" s="11">
        <v>0</v>
      </c>
      <c r="T7391" s="9">
        <f>0.5*R7391</f>
        <v>0</v>
      </c>
      <c r="U7391" s="9">
        <f>T7391+S7391</f>
        <v>0</v>
      </c>
      <c r="V7391" s="9">
        <f>(Q7391+U7391)/(0.944*1000)</f>
        <v>0</v>
      </c>
    </row>
    <row r="7392" spans="1:22" x14ac:dyDescent="0.3">
      <c r="A7392" s="14">
        <v>7412</v>
      </c>
      <c r="B7392" s="14" t="s">
        <v>5944</v>
      </c>
      <c r="C7392" s="14" t="s">
        <v>13510</v>
      </c>
      <c r="D7392" s="14" t="s">
        <v>13504</v>
      </c>
      <c r="E7392" s="14" t="s">
        <v>13488</v>
      </c>
      <c r="F7392" s="14">
        <v>10</v>
      </c>
      <c r="G7392" s="14">
        <v>0.25</v>
      </c>
      <c r="H7392" s="15">
        <v>7.9250000000000001E-2</v>
      </c>
      <c r="I7392" s="15">
        <f>M7392-V7392</f>
        <v>0.18325000000000002</v>
      </c>
      <c r="J7392" s="14"/>
      <c r="K7392" s="13"/>
      <c r="L7392" s="9">
        <f>G7392*1.05</f>
        <v>0.26250000000000001</v>
      </c>
      <c r="M7392" s="11">
        <f>L7392-H7392</f>
        <v>0.18325000000000002</v>
      </c>
      <c r="N7392" s="11">
        <v>0</v>
      </c>
      <c r="P7392" s="9">
        <f>0.5*N7392/1000</f>
        <v>0</v>
      </c>
      <c r="Q7392" s="9">
        <f>P7392+O7392</f>
        <v>0</v>
      </c>
      <c r="R7392" s="11">
        <v>0</v>
      </c>
      <c r="T7392" s="9">
        <f>0.5*R7392</f>
        <v>0</v>
      </c>
      <c r="U7392" s="9">
        <f>T7392+S7392</f>
        <v>0</v>
      </c>
      <c r="V7392" s="9">
        <f>(Q7392+U7392)/(0.944*1000)</f>
        <v>0</v>
      </c>
    </row>
    <row r="7393" spans="1:22" x14ac:dyDescent="0.3">
      <c r="A7393" s="14">
        <v>7413</v>
      </c>
      <c r="B7393" s="14" t="s">
        <v>5945</v>
      </c>
      <c r="C7393" s="14" t="s">
        <v>13510</v>
      </c>
      <c r="D7393" s="14" t="s">
        <v>13504</v>
      </c>
      <c r="E7393" s="14" t="s">
        <v>13488</v>
      </c>
      <c r="F7393" s="14">
        <v>10</v>
      </c>
      <c r="G7393" s="14">
        <v>0.1</v>
      </c>
      <c r="H7393" s="15">
        <v>1.1350999999999998E-2</v>
      </c>
      <c r="I7393" s="15">
        <f>M7393-V7393</f>
        <v>9.364900000000001E-2</v>
      </c>
      <c r="J7393" s="14"/>
      <c r="K7393" s="13"/>
      <c r="L7393" s="9">
        <f>G7393*1.05</f>
        <v>0.10500000000000001</v>
      </c>
      <c r="M7393" s="11">
        <f>L7393-H7393</f>
        <v>9.364900000000001E-2</v>
      </c>
      <c r="N7393" s="11">
        <v>0</v>
      </c>
      <c r="P7393" s="9">
        <f>0.5*N7393/1000</f>
        <v>0</v>
      </c>
      <c r="Q7393" s="9">
        <f>P7393+O7393</f>
        <v>0</v>
      </c>
      <c r="R7393" s="11">
        <v>0</v>
      </c>
      <c r="T7393" s="9">
        <f>0.5*R7393</f>
        <v>0</v>
      </c>
      <c r="U7393" s="9">
        <f>T7393+S7393</f>
        <v>0</v>
      </c>
      <c r="V7393" s="9">
        <f>(Q7393+U7393)/(0.944*1000)</f>
        <v>0</v>
      </c>
    </row>
    <row r="7394" spans="1:22" x14ac:dyDescent="0.3">
      <c r="A7394" s="14">
        <v>7414</v>
      </c>
      <c r="B7394" s="14" t="s">
        <v>5946</v>
      </c>
      <c r="C7394" s="14" t="s">
        <v>13510</v>
      </c>
      <c r="D7394" s="14" t="s">
        <v>13504</v>
      </c>
      <c r="E7394" s="14" t="s">
        <v>13488</v>
      </c>
      <c r="F7394" s="14">
        <v>10</v>
      </c>
      <c r="G7394" s="14">
        <v>0.1</v>
      </c>
      <c r="H7394" s="15">
        <v>4.3940000000000055E-3</v>
      </c>
      <c r="I7394" s="15">
        <f>M7394-V7394</f>
        <v>0.100606</v>
      </c>
      <c r="J7394" s="14"/>
      <c r="K7394" s="13"/>
      <c r="L7394" s="9">
        <f>G7394*1.05</f>
        <v>0.10500000000000001</v>
      </c>
      <c r="M7394" s="11">
        <f>L7394-H7394</f>
        <v>0.100606</v>
      </c>
      <c r="N7394" s="11">
        <v>0</v>
      </c>
      <c r="P7394" s="9">
        <f>0.5*N7394/1000</f>
        <v>0</v>
      </c>
      <c r="Q7394" s="9">
        <f>P7394+O7394</f>
        <v>0</v>
      </c>
      <c r="R7394" s="11">
        <v>0</v>
      </c>
      <c r="T7394" s="9">
        <f>0.5*R7394</f>
        <v>0</v>
      </c>
      <c r="U7394" s="9">
        <f>T7394+S7394</f>
        <v>0</v>
      </c>
      <c r="V7394" s="9">
        <f>(Q7394+U7394)/(0.944*1000)</f>
        <v>0</v>
      </c>
    </row>
    <row r="7395" spans="1:22" x14ac:dyDescent="0.3">
      <c r="A7395" s="14">
        <v>7415</v>
      </c>
      <c r="B7395" s="14" t="s">
        <v>5947</v>
      </c>
      <c r="C7395" s="14" t="s">
        <v>13510</v>
      </c>
      <c r="D7395" s="14" t="s">
        <v>13504</v>
      </c>
      <c r="E7395" s="14" t="s">
        <v>13488</v>
      </c>
      <c r="F7395" s="14">
        <v>10</v>
      </c>
      <c r="G7395" s="14">
        <v>6.3E-2</v>
      </c>
      <c r="H7395" s="15">
        <v>4.453000000000003E-3</v>
      </c>
      <c r="I7395" s="15">
        <f>M7395-V7395</f>
        <v>6.1696999999999995E-2</v>
      </c>
      <c r="J7395" s="14"/>
      <c r="K7395" s="13"/>
      <c r="L7395" s="9">
        <f>G7395*1.05</f>
        <v>6.615E-2</v>
      </c>
      <c r="M7395" s="11">
        <f>L7395-H7395</f>
        <v>6.1696999999999995E-2</v>
      </c>
      <c r="N7395" s="11">
        <v>0</v>
      </c>
      <c r="P7395" s="9">
        <f>0.5*N7395/1000</f>
        <v>0</v>
      </c>
      <c r="Q7395" s="9">
        <f>P7395+O7395</f>
        <v>0</v>
      </c>
      <c r="R7395" s="11">
        <v>0</v>
      </c>
      <c r="T7395" s="9">
        <f>0.5*R7395</f>
        <v>0</v>
      </c>
      <c r="U7395" s="9">
        <f>T7395+S7395</f>
        <v>0</v>
      </c>
      <c r="V7395" s="9">
        <f>(Q7395+U7395)/(0.944*1000)</f>
        <v>0</v>
      </c>
    </row>
    <row r="7396" spans="1:22" x14ac:dyDescent="0.3">
      <c r="A7396" s="14">
        <v>7416</v>
      </c>
      <c r="B7396" s="14" t="s">
        <v>5948</v>
      </c>
      <c r="C7396" s="14" t="s">
        <v>13510</v>
      </c>
      <c r="D7396" s="14" t="s">
        <v>13504</v>
      </c>
      <c r="E7396" s="14" t="s">
        <v>13488</v>
      </c>
      <c r="F7396" s="14">
        <v>10</v>
      </c>
      <c r="G7396" s="14">
        <v>0.16</v>
      </c>
      <c r="H7396" s="15">
        <v>8.1709999999999925E-3</v>
      </c>
      <c r="I7396" s="15">
        <f>M7396-V7396</f>
        <v>0.15982900000000003</v>
      </c>
      <c r="J7396" s="14"/>
      <c r="K7396" s="13"/>
      <c r="L7396" s="9">
        <f>G7396*1.05</f>
        <v>0.16800000000000001</v>
      </c>
      <c r="M7396" s="11">
        <f>L7396-H7396</f>
        <v>0.15982900000000003</v>
      </c>
      <c r="N7396" s="11">
        <v>0</v>
      </c>
      <c r="P7396" s="9">
        <f>0.5*N7396/1000</f>
        <v>0</v>
      </c>
      <c r="Q7396" s="9">
        <f>P7396+O7396</f>
        <v>0</v>
      </c>
      <c r="R7396" s="11">
        <v>0</v>
      </c>
      <c r="T7396" s="9">
        <f>0.5*R7396</f>
        <v>0</v>
      </c>
      <c r="U7396" s="9">
        <f>T7396+S7396</f>
        <v>0</v>
      </c>
      <c r="V7396" s="9">
        <f>(Q7396+U7396)/(0.944*1000)</f>
        <v>0</v>
      </c>
    </row>
    <row r="7397" spans="1:22" x14ac:dyDescent="0.3">
      <c r="A7397" s="14">
        <v>7417</v>
      </c>
      <c r="B7397" s="14" t="s">
        <v>5949</v>
      </c>
      <c r="C7397" s="14" t="s">
        <v>13510</v>
      </c>
      <c r="D7397" s="14" t="s">
        <v>13504</v>
      </c>
      <c r="E7397" s="14" t="s">
        <v>13488</v>
      </c>
      <c r="F7397" s="14">
        <v>10</v>
      </c>
      <c r="G7397" s="14">
        <v>0.1</v>
      </c>
      <c r="H7397" s="15">
        <v>9.1179999999999942E-3</v>
      </c>
      <c r="I7397" s="15">
        <f>M7397-V7397</f>
        <v>9.5882000000000023E-2</v>
      </c>
      <c r="J7397" s="14"/>
      <c r="K7397" s="13"/>
      <c r="L7397" s="9">
        <f>G7397*1.05</f>
        <v>0.10500000000000001</v>
      </c>
      <c r="M7397" s="11">
        <f>L7397-H7397</f>
        <v>9.5882000000000023E-2</v>
      </c>
      <c r="N7397" s="11">
        <v>0</v>
      </c>
      <c r="P7397" s="9">
        <f>0.5*N7397/1000</f>
        <v>0</v>
      </c>
      <c r="Q7397" s="9">
        <f>P7397+O7397</f>
        <v>0</v>
      </c>
      <c r="R7397" s="11">
        <v>0</v>
      </c>
      <c r="T7397" s="9">
        <f>0.5*R7397</f>
        <v>0</v>
      </c>
      <c r="U7397" s="9">
        <f>T7397+S7397</f>
        <v>0</v>
      </c>
      <c r="V7397" s="9">
        <f>(Q7397+U7397)/(0.944*1000)</f>
        <v>0</v>
      </c>
    </row>
    <row r="7398" spans="1:22" x14ac:dyDescent="0.3">
      <c r="A7398" s="14">
        <v>7418</v>
      </c>
      <c r="B7398" s="14" t="s">
        <v>5950</v>
      </c>
      <c r="C7398" s="14" t="s">
        <v>13510</v>
      </c>
      <c r="D7398" s="14" t="s">
        <v>13504</v>
      </c>
      <c r="E7398" s="14" t="s">
        <v>13488</v>
      </c>
      <c r="F7398" s="14">
        <v>10</v>
      </c>
      <c r="G7398" s="14">
        <v>6.3E-2</v>
      </c>
      <c r="H7398" s="15">
        <v>1.0910499999999998E-2</v>
      </c>
      <c r="I7398" s="15">
        <f>M7398-V7398</f>
        <v>5.5239500000000004E-2</v>
      </c>
      <c r="J7398" s="14"/>
      <c r="K7398" s="13"/>
      <c r="L7398" s="9">
        <f>G7398*1.05</f>
        <v>6.615E-2</v>
      </c>
      <c r="M7398" s="11">
        <f>L7398-H7398</f>
        <v>5.5239500000000004E-2</v>
      </c>
      <c r="N7398" s="11">
        <v>0</v>
      </c>
      <c r="P7398" s="9">
        <f>0.5*N7398/1000</f>
        <v>0</v>
      </c>
      <c r="Q7398" s="9">
        <f>P7398+O7398</f>
        <v>0</v>
      </c>
      <c r="R7398" s="11">
        <v>0</v>
      </c>
      <c r="T7398" s="9">
        <f>0.5*R7398</f>
        <v>0</v>
      </c>
      <c r="U7398" s="9">
        <f>T7398+S7398</f>
        <v>0</v>
      </c>
      <c r="V7398" s="9">
        <f>(Q7398+U7398)/(0.944*1000)</f>
        <v>0</v>
      </c>
    </row>
    <row r="7399" spans="1:22" x14ac:dyDescent="0.3">
      <c r="A7399" s="14">
        <v>7419</v>
      </c>
      <c r="B7399" s="14" t="s">
        <v>5951</v>
      </c>
      <c r="C7399" s="14" t="s">
        <v>13510</v>
      </c>
      <c r="D7399" s="14" t="s">
        <v>13504</v>
      </c>
      <c r="E7399" s="14" t="s">
        <v>13488</v>
      </c>
      <c r="F7399" s="14">
        <v>10</v>
      </c>
      <c r="G7399" s="14">
        <v>0.1</v>
      </c>
      <c r="H7399" s="15">
        <v>1.9438999999999994E-2</v>
      </c>
      <c r="I7399" s="15">
        <f>M7399-V7399</f>
        <v>8.5561000000000012E-2</v>
      </c>
      <c r="J7399" s="14"/>
      <c r="K7399" s="13"/>
      <c r="L7399" s="9">
        <f>G7399*1.05</f>
        <v>0.10500000000000001</v>
      </c>
      <c r="M7399" s="11">
        <f>L7399-H7399</f>
        <v>8.5561000000000012E-2</v>
      </c>
      <c r="N7399" s="11">
        <v>0</v>
      </c>
      <c r="P7399" s="9">
        <f>0.5*N7399/1000</f>
        <v>0</v>
      </c>
      <c r="Q7399" s="9">
        <f>P7399+O7399</f>
        <v>0</v>
      </c>
      <c r="R7399" s="11">
        <v>0</v>
      </c>
      <c r="T7399" s="9">
        <f>0.5*R7399</f>
        <v>0</v>
      </c>
      <c r="U7399" s="9">
        <f>T7399+S7399</f>
        <v>0</v>
      </c>
      <c r="V7399" s="9">
        <f>(Q7399+U7399)/(0.944*1000)</f>
        <v>0</v>
      </c>
    </row>
    <row r="7400" spans="1:22" x14ac:dyDescent="0.3">
      <c r="A7400" s="14">
        <v>7420</v>
      </c>
      <c r="B7400" s="14" t="s">
        <v>5952</v>
      </c>
      <c r="C7400" s="14" t="s">
        <v>13510</v>
      </c>
      <c r="D7400" s="14" t="s">
        <v>13504</v>
      </c>
      <c r="E7400" s="14" t="s">
        <v>13488</v>
      </c>
      <c r="F7400" s="14">
        <v>10</v>
      </c>
      <c r="G7400" s="14">
        <v>0.25</v>
      </c>
      <c r="H7400" s="15">
        <v>4.779499999999999E-2</v>
      </c>
      <c r="I7400" s="15">
        <f>M7400-V7400</f>
        <v>0.21470500000000003</v>
      </c>
      <c r="J7400" s="14"/>
      <c r="K7400" s="13"/>
      <c r="L7400" s="9">
        <f>G7400*1.05</f>
        <v>0.26250000000000001</v>
      </c>
      <c r="M7400" s="11">
        <f>L7400-H7400</f>
        <v>0.21470500000000003</v>
      </c>
      <c r="N7400" s="11">
        <v>0</v>
      </c>
      <c r="P7400" s="9">
        <f>0.5*N7400/1000</f>
        <v>0</v>
      </c>
      <c r="Q7400" s="9">
        <f>P7400+O7400</f>
        <v>0</v>
      </c>
      <c r="R7400" s="11">
        <v>0</v>
      </c>
      <c r="T7400" s="9">
        <f>0.5*R7400</f>
        <v>0</v>
      </c>
      <c r="U7400" s="9">
        <f>T7400+S7400</f>
        <v>0</v>
      </c>
      <c r="V7400" s="9">
        <f>(Q7400+U7400)/(0.944*1000)</f>
        <v>0</v>
      </c>
    </row>
    <row r="7401" spans="1:22" x14ac:dyDescent="0.3">
      <c r="A7401" s="14">
        <v>7421</v>
      </c>
      <c r="B7401" s="14" t="s">
        <v>5953</v>
      </c>
      <c r="C7401" s="14" t="s">
        <v>13510</v>
      </c>
      <c r="D7401" s="14" t="s">
        <v>13504</v>
      </c>
      <c r="E7401" s="14" t="s">
        <v>13488</v>
      </c>
      <c r="F7401" s="14">
        <v>10</v>
      </c>
      <c r="G7401" s="14">
        <v>0.25</v>
      </c>
      <c r="H7401" s="15">
        <v>3.7641999999999995E-2</v>
      </c>
      <c r="I7401" s="15">
        <f>M7401-V7401</f>
        <v>0.224858</v>
      </c>
      <c r="J7401" s="14"/>
      <c r="K7401" s="13"/>
      <c r="L7401" s="9">
        <f>G7401*1.05</f>
        <v>0.26250000000000001</v>
      </c>
      <c r="M7401" s="11">
        <f>L7401-H7401</f>
        <v>0.224858</v>
      </c>
      <c r="N7401" s="11">
        <v>0</v>
      </c>
      <c r="P7401" s="9">
        <f>0.5*N7401/1000</f>
        <v>0</v>
      </c>
      <c r="Q7401" s="9">
        <f>P7401+O7401</f>
        <v>0</v>
      </c>
      <c r="R7401" s="11">
        <v>0</v>
      </c>
      <c r="T7401" s="9">
        <f>0.5*R7401</f>
        <v>0</v>
      </c>
      <c r="U7401" s="9">
        <f>T7401+S7401</f>
        <v>0</v>
      </c>
      <c r="V7401" s="9">
        <f>(Q7401+U7401)/(0.944*1000)</f>
        <v>0</v>
      </c>
    </row>
    <row r="7402" spans="1:22" x14ac:dyDescent="0.3">
      <c r="A7402" s="14">
        <v>7422</v>
      </c>
      <c r="B7402" s="14" t="s">
        <v>5954</v>
      </c>
      <c r="C7402" s="14" t="s">
        <v>13510</v>
      </c>
      <c r="D7402" s="14" t="s">
        <v>13504</v>
      </c>
      <c r="E7402" s="14" t="s">
        <v>13488</v>
      </c>
      <c r="F7402" s="14">
        <v>10</v>
      </c>
      <c r="G7402" s="14">
        <v>0.1</v>
      </c>
      <c r="H7402" s="15">
        <v>2.8237999999999999E-2</v>
      </c>
      <c r="I7402" s="15">
        <f>M7402-V7402</f>
        <v>7.6762000000000011E-2</v>
      </c>
      <c r="J7402" s="14"/>
      <c r="K7402" s="13"/>
      <c r="L7402" s="9">
        <f>G7402*1.05</f>
        <v>0.10500000000000001</v>
      </c>
      <c r="M7402" s="11">
        <f>L7402-H7402</f>
        <v>7.6762000000000011E-2</v>
      </c>
      <c r="N7402" s="11">
        <v>0</v>
      </c>
      <c r="P7402" s="9">
        <f>0.5*N7402/1000</f>
        <v>0</v>
      </c>
      <c r="Q7402" s="9">
        <f>P7402+O7402</f>
        <v>0</v>
      </c>
      <c r="R7402" s="11">
        <v>0</v>
      </c>
      <c r="T7402" s="9">
        <f>0.5*R7402</f>
        <v>0</v>
      </c>
      <c r="U7402" s="9">
        <f>T7402+S7402</f>
        <v>0</v>
      </c>
      <c r="V7402" s="9">
        <f>(Q7402+U7402)/(0.944*1000)</f>
        <v>0</v>
      </c>
    </row>
    <row r="7403" spans="1:22" x14ac:dyDescent="0.3">
      <c r="A7403" s="14">
        <v>7423</v>
      </c>
      <c r="B7403" s="14" t="s">
        <v>5955</v>
      </c>
      <c r="C7403" s="14" t="s">
        <v>13510</v>
      </c>
      <c r="D7403" s="14" t="s">
        <v>13504</v>
      </c>
      <c r="E7403" s="14" t="s">
        <v>13488</v>
      </c>
      <c r="F7403" s="14">
        <v>10</v>
      </c>
      <c r="G7403" s="14">
        <v>0.06</v>
      </c>
      <c r="H7403" s="15">
        <v>1.9984000000000002E-2</v>
      </c>
      <c r="I7403" s="15">
        <f>M7403-V7403</f>
        <v>4.3015999999999999E-2</v>
      </c>
      <c r="J7403" s="14"/>
      <c r="K7403" s="13"/>
      <c r="L7403" s="9">
        <f>G7403*1.05</f>
        <v>6.3E-2</v>
      </c>
      <c r="M7403" s="11">
        <f>L7403-H7403</f>
        <v>4.3015999999999999E-2</v>
      </c>
      <c r="N7403" s="11">
        <v>0</v>
      </c>
      <c r="P7403" s="9">
        <f>0.5*N7403/1000</f>
        <v>0</v>
      </c>
      <c r="Q7403" s="9">
        <f>P7403+O7403</f>
        <v>0</v>
      </c>
      <c r="R7403" s="11">
        <v>0</v>
      </c>
      <c r="T7403" s="9">
        <f>0.5*R7403</f>
        <v>0</v>
      </c>
      <c r="U7403" s="9">
        <f>T7403+S7403</f>
        <v>0</v>
      </c>
      <c r="V7403" s="9">
        <f>(Q7403+U7403)/(0.944*1000)</f>
        <v>0</v>
      </c>
    </row>
    <row r="7404" spans="1:22" x14ac:dyDescent="0.3">
      <c r="A7404" s="14">
        <v>7424</v>
      </c>
      <c r="B7404" s="14" t="s">
        <v>5956</v>
      </c>
      <c r="C7404" s="14" t="s">
        <v>13510</v>
      </c>
      <c r="D7404" s="14" t="s">
        <v>13504</v>
      </c>
      <c r="E7404" s="14" t="s">
        <v>13488</v>
      </c>
      <c r="F7404" s="14">
        <v>10</v>
      </c>
      <c r="G7404" s="14">
        <v>0.4</v>
      </c>
      <c r="H7404" s="15">
        <v>1.1780100000000005E-2</v>
      </c>
      <c r="I7404" s="15">
        <f>M7404-V7404</f>
        <v>0.40821990000000002</v>
      </c>
      <c r="J7404" s="14"/>
      <c r="K7404" s="13"/>
      <c r="L7404" s="9">
        <f>G7404*1.05</f>
        <v>0.42000000000000004</v>
      </c>
      <c r="M7404" s="11">
        <f>L7404-H7404</f>
        <v>0.40821990000000002</v>
      </c>
      <c r="N7404" s="11">
        <v>0</v>
      </c>
      <c r="P7404" s="9">
        <f>0.5*N7404/1000</f>
        <v>0</v>
      </c>
      <c r="Q7404" s="9">
        <f>P7404+O7404</f>
        <v>0</v>
      </c>
      <c r="R7404" s="11">
        <v>0</v>
      </c>
      <c r="T7404" s="9">
        <f>0.5*R7404</f>
        <v>0</v>
      </c>
      <c r="U7404" s="9">
        <f>T7404+S7404</f>
        <v>0</v>
      </c>
      <c r="V7404" s="9">
        <f>(Q7404+U7404)/(0.944*1000)</f>
        <v>0</v>
      </c>
    </row>
    <row r="7405" spans="1:22" x14ac:dyDescent="0.3">
      <c r="A7405" s="14">
        <v>7425</v>
      </c>
      <c r="B7405" s="14" t="s">
        <v>5957</v>
      </c>
      <c r="C7405" s="14" t="s">
        <v>13510</v>
      </c>
      <c r="D7405" s="14" t="s">
        <v>13504</v>
      </c>
      <c r="E7405" s="14" t="s">
        <v>13488</v>
      </c>
      <c r="F7405" s="14">
        <v>10</v>
      </c>
      <c r="G7405" s="14">
        <v>6.3E-2</v>
      </c>
      <c r="H7405" s="15">
        <v>2.5999999999999999E-2</v>
      </c>
      <c r="I7405" s="15">
        <f>M7405-V7405</f>
        <v>4.0150000000000005E-2</v>
      </c>
      <c r="J7405" s="14"/>
      <c r="K7405" s="13"/>
      <c r="L7405" s="9">
        <f>G7405*1.05</f>
        <v>6.615E-2</v>
      </c>
      <c r="M7405" s="11">
        <f>L7405-H7405</f>
        <v>4.0150000000000005E-2</v>
      </c>
      <c r="N7405" s="11">
        <v>0</v>
      </c>
      <c r="P7405" s="9">
        <f>0.5*N7405/1000</f>
        <v>0</v>
      </c>
      <c r="Q7405" s="9">
        <f>P7405+O7405</f>
        <v>0</v>
      </c>
      <c r="R7405" s="11">
        <v>0</v>
      </c>
      <c r="T7405" s="9">
        <f>0.5*R7405</f>
        <v>0</v>
      </c>
      <c r="U7405" s="9">
        <f>T7405+S7405</f>
        <v>0</v>
      </c>
      <c r="V7405" s="9">
        <f>(Q7405+U7405)/(0.944*1000)</f>
        <v>0</v>
      </c>
    </row>
    <row r="7406" spans="1:22" x14ac:dyDescent="0.3">
      <c r="A7406" s="14">
        <v>7426</v>
      </c>
      <c r="B7406" s="14" t="s">
        <v>5958</v>
      </c>
      <c r="C7406" s="14" t="s">
        <v>13510</v>
      </c>
      <c r="D7406" s="14" t="s">
        <v>13504</v>
      </c>
      <c r="E7406" s="14" t="s">
        <v>13488</v>
      </c>
      <c r="F7406" s="14">
        <v>10</v>
      </c>
      <c r="G7406" s="14">
        <v>0.1</v>
      </c>
      <c r="H7406" s="15">
        <v>0</v>
      </c>
      <c r="I7406" s="15">
        <f>M7406-V7406</f>
        <v>0.10500000000000001</v>
      </c>
      <c r="J7406" s="14"/>
      <c r="K7406" s="13"/>
      <c r="L7406" s="9">
        <f>G7406*1.05</f>
        <v>0.10500000000000001</v>
      </c>
      <c r="M7406" s="11">
        <f>L7406-H7406</f>
        <v>0.10500000000000001</v>
      </c>
      <c r="N7406" s="11">
        <v>0</v>
      </c>
      <c r="P7406" s="9">
        <f>0.5*N7406/1000</f>
        <v>0</v>
      </c>
      <c r="Q7406" s="9">
        <f>P7406+O7406</f>
        <v>0</v>
      </c>
      <c r="R7406" s="11">
        <v>0</v>
      </c>
      <c r="T7406" s="9">
        <f>0.5*R7406</f>
        <v>0</v>
      </c>
      <c r="U7406" s="9">
        <f>T7406+S7406</f>
        <v>0</v>
      </c>
      <c r="V7406" s="9">
        <f>(Q7406+U7406)/(0.944*1000)</f>
        <v>0</v>
      </c>
    </row>
    <row r="7407" spans="1:22" x14ac:dyDescent="0.3">
      <c r="A7407" s="14">
        <v>7427</v>
      </c>
      <c r="B7407" s="14" t="s">
        <v>5959</v>
      </c>
      <c r="C7407" s="14" t="s">
        <v>13510</v>
      </c>
      <c r="D7407" s="14" t="s">
        <v>13504</v>
      </c>
      <c r="E7407" s="14" t="s">
        <v>13488</v>
      </c>
      <c r="F7407" s="14">
        <v>10</v>
      </c>
      <c r="G7407" s="14">
        <v>0.06</v>
      </c>
      <c r="H7407" s="15">
        <v>7.7259999999999994E-3</v>
      </c>
      <c r="I7407" s="15">
        <f>M7407-V7407</f>
        <v>5.5274000000000004E-2</v>
      </c>
      <c r="J7407" s="14"/>
      <c r="K7407" s="13"/>
      <c r="L7407" s="9">
        <f>G7407*1.05</f>
        <v>6.3E-2</v>
      </c>
      <c r="M7407" s="11">
        <f>L7407-H7407</f>
        <v>5.5274000000000004E-2</v>
      </c>
      <c r="N7407" s="11">
        <v>0</v>
      </c>
      <c r="P7407" s="9">
        <f>0.5*N7407/1000</f>
        <v>0</v>
      </c>
      <c r="Q7407" s="9">
        <f>P7407+O7407</f>
        <v>0</v>
      </c>
      <c r="R7407" s="11">
        <v>0</v>
      </c>
      <c r="T7407" s="9">
        <f>0.5*R7407</f>
        <v>0</v>
      </c>
      <c r="U7407" s="9">
        <f>T7407+S7407</f>
        <v>0</v>
      </c>
      <c r="V7407" s="9">
        <f>(Q7407+U7407)/(0.944*1000)</f>
        <v>0</v>
      </c>
    </row>
    <row r="7408" spans="1:22" x14ac:dyDescent="0.3">
      <c r="A7408" s="14">
        <v>7428</v>
      </c>
      <c r="B7408" s="14" t="s">
        <v>5960</v>
      </c>
      <c r="C7408" s="14" t="s">
        <v>13510</v>
      </c>
      <c r="D7408" s="14" t="s">
        <v>13504</v>
      </c>
      <c r="E7408" s="14" t="s">
        <v>13488</v>
      </c>
      <c r="F7408" s="14">
        <v>10</v>
      </c>
      <c r="G7408" s="14">
        <v>0.1</v>
      </c>
      <c r="H7408" s="15">
        <v>2.60355E-2</v>
      </c>
      <c r="I7408" s="15">
        <f>M7408-V7408</f>
        <v>7.8964500000000007E-2</v>
      </c>
      <c r="J7408" s="14"/>
      <c r="K7408" s="13"/>
      <c r="L7408" s="9">
        <f>G7408*1.05</f>
        <v>0.10500000000000001</v>
      </c>
      <c r="M7408" s="11">
        <f>L7408-H7408</f>
        <v>7.8964500000000007E-2</v>
      </c>
      <c r="N7408" s="11">
        <v>0</v>
      </c>
      <c r="P7408" s="9">
        <f>0.5*N7408/1000</f>
        <v>0</v>
      </c>
      <c r="Q7408" s="9">
        <f>P7408+O7408</f>
        <v>0</v>
      </c>
      <c r="R7408" s="11">
        <v>0</v>
      </c>
      <c r="T7408" s="9">
        <f>0.5*R7408</f>
        <v>0</v>
      </c>
      <c r="U7408" s="9">
        <f>T7408+S7408</f>
        <v>0</v>
      </c>
      <c r="V7408" s="9">
        <f>(Q7408+U7408)/(0.944*1000)</f>
        <v>0</v>
      </c>
    </row>
    <row r="7409" spans="1:22" x14ac:dyDescent="0.3">
      <c r="A7409" s="14">
        <v>7429</v>
      </c>
      <c r="B7409" s="14" t="s">
        <v>5961</v>
      </c>
      <c r="C7409" s="14" t="s">
        <v>13510</v>
      </c>
      <c r="D7409" s="14" t="s">
        <v>13504</v>
      </c>
      <c r="E7409" s="14" t="s">
        <v>13488</v>
      </c>
      <c r="F7409" s="14">
        <v>10</v>
      </c>
      <c r="G7409" s="14">
        <v>0.16</v>
      </c>
      <c r="H7409" s="15">
        <v>1.3504494382022472E-2</v>
      </c>
      <c r="I7409" s="15">
        <f>M7409-V7409</f>
        <v>0.15449550561797754</v>
      </c>
      <c r="J7409" s="14"/>
      <c r="K7409" s="13"/>
      <c r="L7409" s="9">
        <f>G7409*1.05</f>
        <v>0.16800000000000001</v>
      </c>
      <c r="M7409" s="11">
        <f>L7409-H7409</f>
        <v>0.15449550561797754</v>
      </c>
      <c r="N7409" s="11">
        <v>0</v>
      </c>
      <c r="P7409" s="9">
        <f>0.5*N7409/1000</f>
        <v>0</v>
      </c>
      <c r="Q7409" s="9">
        <f>P7409+O7409</f>
        <v>0</v>
      </c>
      <c r="R7409" s="11">
        <v>0</v>
      </c>
      <c r="T7409" s="9">
        <f>0.5*R7409</f>
        <v>0</v>
      </c>
      <c r="U7409" s="9">
        <f>T7409+S7409</f>
        <v>0</v>
      </c>
      <c r="V7409" s="9">
        <f>(Q7409+U7409)/(0.944*1000)</f>
        <v>0</v>
      </c>
    </row>
    <row r="7410" spans="1:22" x14ac:dyDescent="0.3">
      <c r="A7410" s="14">
        <v>7430</v>
      </c>
      <c r="B7410" s="14" t="s">
        <v>5962</v>
      </c>
      <c r="C7410" s="14" t="s">
        <v>13510</v>
      </c>
      <c r="D7410" s="14" t="s">
        <v>13504</v>
      </c>
      <c r="E7410" s="14" t="s">
        <v>13488</v>
      </c>
      <c r="F7410" s="14">
        <v>10</v>
      </c>
      <c r="G7410" s="14">
        <v>0.04</v>
      </c>
      <c r="H7410" s="15">
        <v>1.6610000000000015E-3</v>
      </c>
      <c r="I7410" s="15">
        <f>M7410-V7410</f>
        <v>4.0339E-2</v>
      </c>
      <c r="J7410" s="14"/>
      <c r="K7410" s="13"/>
      <c r="L7410" s="9">
        <f>G7410*1.05</f>
        <v>4.2000000000000003E-2</v>
      </c>
      <c r="M7410" s="11">
        <f>L7410-H7410</f>
        <v>4.0339E-2</v>
      </c>
      <c r="N7410" s="11">
        <v>0</v>
      </c>
      <c r="P7410" s="9">
        <f>0.5*N7410/1000</f>
        <v>0</v>
      </c>
      <c r="Q7410" s="9">
        <f>P7410+O7410</f>
        <v>0</v>
      </c>
      <c r="R7410" s="11">
        <v>0</v>
      </c>
      <c r="T7410" s="9">
        <f>0.5*R7410</f>
        <v>0</v>
      </c>
      <c r="U7410" s="9">
        <f>T7410+S7410</f>
        <v>0</v>
      </c>
      <c r="V7410" s="9">
        <f>(Q7410+U7410)/(0.944*1000)</f>
        <v>0</v>
      </c>
    </row>
    <row r="7411" spans="1:22" x14ac:dyDescent="0.3">
      <c r="A7411" s="14">
        <v>7431</v>
      </c>
      <c r="B7411" s="14" t="s">
        <v>5963</v>
      </c>
      <c r="C7411" s="14" t="s">
        <v>13510</v>
      </c>
      <c r="D7411" s="14" t="s">
        <v>13504</v>
      </c>
      <c r="E7411" s="14" t="s">
        <v>13488</v>
      </c>
      <c r="F7411" s="14">
        <v>10</v>
      </c>
      <c r="G7411" s="14">
        <v>0.315</v>
      </c>
      <c r="H7411" s="15">
        <v>2.2016999999999995E-2</v>
      </c>
      <c r="I7411" s="15">
        <f>M7411-V7411</f>
        <v>0.30873300000000004</v>
      </c>
      <c r="J7411" s="14"/>
      <c r="K7411" s="13"/>
      <c r="L7411" s="9">
        <f>G7411*1.05</f>
        <v>0.33075000000000004</v>
      </c>
      <c r="M7411" s="11">
        <f>L7411-H7411</f>
        <v>0.30873300000000004</v>
      </c>
      <c r="N7411" s="11">
        <v>0</v>
      </c>
      <c r="P7411" s="9">
        <f>0.5*N7411/1000</f>
        <v>0</v>
      </c>
      <c r="Q7411" s="9">
        <f>P7411+O7411</f>
        <v>0</v>
      </c>
      <c r="R7411" s="11">
        <v>0</v>
      </c>
      <c r="T7411" s="9">
        <f>0.5*R7411</f>
        <v>0</v>
      </c>
      <c r="U7411" s="9">
        <f>T7411+S7411</f>
        <v>0</v>
      </c>
      <c r="V7411" s="9">
        <f>(Q7411+U7411)/(0.944*1000)</f>
        <v>0</v>
      </c>
    </row>
    <row r="7412" spans="1:22" x14ac:dyDescent="0.3">
      <c r="A7412" s="14">
        <v>7432</v>
      </c>
      <c r="B7412" s="14" t="s">
        <v>5964</v>
      </c>
      <c r="C7412" s="14" t="s">
        <v>13510</v>
      </c>
      <c r="D7412" s="14" t="s">
        <v>13504</v>
      </c>
      <c r="E7412" s="14" t="s">
        <v>13488</v>
      </c>
      <c r="F7412" s="14">
        <v>10</v>
      </c>
      <c r="G7412" s="14">
        <v>0.16</v>
      </c>
      <c r="H7412" s="15">
        <v>1.5510999999999995E-2</v>
      </c>
      <c r="I7412" s="15">
        <f>M7412-V7412</f>
        <v>0.15248900000000001</v>
      </c>
      <c r="J7412" s="14"/>
      <c r="K7412" s="13"/>
      <c r="L7412" s="9">
        <f>G7412*1.05</f>
        <v>0.16800000000000001</v>
      </c>
      <c r="M7412" s="11">
        <f>L7412-H7412</f>
        <v>0.15248900000000001</v>
      </c>
      <c r="N7412" s="11">
        <v>0</v>
      </c>
      <c r="P7412" s="9">
        <f>0.5*N7412/1000</f>
        <v>0</v>
      </c>
      <c r="Q7412" s="9">
        <f>P7412+O7412</f>
        <v>0</v>
      </c>
      <c r="R7412" s="11">
        <v>0</v>
      </c>
      <c r="T7412" s="9">
        <f>0.5*R7412</f>
        <v>0</v>
      </c>
      <c r="U7412" s="9">
        <f>T7412+S7412</f>
        <v>0</v>
      </c>
      <c r="V7412" s="9">
        <f>(Q7412+U7412)/(0.944*1000)</f>
        <v>0</v>
      </c>
    </row>
    <row r="7413" spans="1:22" x14ac:dyDescent="0.3">
      <c r="A7413" s="14">
        <v>7433</v>
      </c>
      <c r="B7413" s="14" t="s">
        <v>5965</v>
      </c>
      <c r="C7413" s="14" t="s">
        <v>13510</v>
      </c>
      <c r="D7413" s="14" t="s">
        <v>13504</v>
      </c>
      <c r="E7413" s="14" t="s">
        <v>13488</v>
      </c>
      <c r="F7413" s="14">
        <v>10</v>
      </c>
      <c r="G7413" s="14">
        <v>0.1</v>
      </c>
      <c r="H7413" s="15">
        <v>1.0737999999999999E-2</v>
      </c>
      <c r="I7413" s="15">
        <f>M7413-V7413</f>
        <v>9.4262000000000012E-2</v>
      </c>
      <c r="J7413" s="14"/>
      <c r="K7413" s="13"/>
      <c r="L7413" s="9">
        <f>G7413*1.05</f>
        <v>0.10500000000000001</v>
      </c>
      <c r="M7413" s="11">
        <f>L7413-H7413</f>
        <v>9.4262000000000012E-2</v>
      </c>
      <c r="N7413" s="11">
        <v>0</v>
      </c>
      <c r="P7413" s="9">
        <f>0.5*N7413/1000</f>
        <v>0</v>
      </c>
      <c r="Q7413" s="9">
        <f>P7413+O7413</f>
        <v>0</v>
      </c>
      <c r="R7413" s="11">
        <v>0</v>
      </c>
      <c r="T7413" s="9">
        <f>0.5*R7413</f>
        <v>0</v>
      </c>
      <c r="U7413" s="9">
        <f>T7413+S7413</f>
        <v>0</v>
      </c>
      <c r="V7413" s="9">
        <f>(Q7413+U7413)/(0.944*1000)</f>
        <v>0</v>
      </c>
    </row>
    <row r="7414" spans="1:22" x14ac:dyDescent="0.3">
      <c r="A7414" s="14">
        <v>7434</v>
      </c>
      <c r="B7414" s="14" t="s">
        <v>5966</v>
      </c>
      <c r="C7414" s="14" t="s">
        <v>13510</v>
      </c>
      <c r="D7414" s="14" t="s">
        <v>13504</v>
      </c>
      <c r="E7414" s="14" t="s">
        <v>13488</v>
      </c>
      <c r="F7414" s="14">
        <v>10</v>
      </c>
      <c r="G7414" s="14">
        <v>0.04</v>
      </c>
      <c r="H7414" s="15">
        <v>2.3799999999999955E-4</v>
      </c>
      <c r="I7414" s="15">
        <f>M7414-V7414</f>
        <v>4.1762000000000001E-2</v>
      </c>
      <c r="J7414" s="14"/>
      <c r="K7414" s="13"/>
      <c r="L7414" s="9">
        <f>G7414*1.05</f>
        <v>4.2000000000000003E-2</v>
      </c>
      <c r="M7414" s="11">
        <f>L7414-H7414</f>
        <v>4.1762000000000001E-2</v>
      </c>
      <c r="N7414" s="11">
        <v>0</v>
      </c>
      <c r="P7414" s="9">
        <f>0.5*N7414/1000</f>
        <v>0</v>
      </c>
      <c r="Q7414" s="9">
        <f>P7414+O7414</f>
        <v>0</v>
      </c>
      <c r="R7414" s="11">
        <v>0</v>
      </c>
      <c r="T7414" s="9">
        <f>0.5*R7414</f>
        <v>0</v>
      </c>
      <c r="U7414" s="9">
        <f>T7414+S7414</f>
        <v>0</v>
      </c>
      <c r="V7414" s="9">
        <f>(Q7414+U7414)/(0.944*1000)</f>
        <v>0</v>
      </c>
    </row>
    <row r="7415" spans="1:22" x14ac:dyDescent="0.3">
      <c r="A7415" s="14">
        <v>7435</v>
      </c>
      <c r="B7415" s="14" t="s">
        <v>5967</v>
      </c>
      <c r="C7415" s="14" t="s">
        <v>13510</v>
      </c>
      <c r="D7415" s="14" t="s">
        <v>13504</v>
      </c>
      <c r="E7415" s="14" t="s">
        <v>13488</v>
      </c>
      <c r="F7415" s="14">
        <v>10</v>
      </c>
      <c r="G7415" s="14">
        <v>0.16</v>
      </c>
      <c r="H7415" s="15">
        <v>6.6800999999999999E-2</v>
      </c>
      <c r="I7415" s="15">
        <f>M7415-V7415</f>
        <v>0.10119900000000001</v>
      </c>
      <c r="J7415" s="14"/>
      <c r="K7415" s="13"/>
      <c r="L7415" s="9">
        <f>G7415*1.05</f>
        <v>0.16800000000000001</v>
      </c>
      <c r="M7415" s="11">
        <f>L7415-H7415</f>
        <v>0.10119900000000001</v>
      </c>
      <c r="N7415" s="11">
        <v>0</v>
      </c>
      <c r="P7415" s="9">
        <f>0.5*N7415/1000</f>
        <v>0</v>
      </c>
      <c r="Q7415" s="9">
        <f>P7415+O7415</f>
        <v>0</v>
      </c>
      <c r="R7415" s="11">
        <v>0</v>
      </c>
      <c r="T7415" s="9">
        <f>0.5*R7415</f>
        <v>0</v>
      </c>
      <c r="U7415" s="9">
        <f>T7415+S7415</f>
        <v>0</v>
      </c>
      <c r="V7415" s="9">
        <f>(Q7415+U7415)/(0.944*1000)</f>
        <v>0</v>
      </c>
    </row>
    <row r="7416" spans="1:22" x14ac:dyDescent="0.3">
      <c r="A7416" s="14">
        <v>7436</v>
      </c>
      <c r="B7416" s="14" t="s">
        <v>5968</v>
      </c>
      <c r="C7416" s="14" t="s">
        <v>13510</v>
      </c>
      <c r="D7416" s="14" t="s">
        <v>13504</v>
      </c>
      <c r="E7416" s="14" t="s">
        <v>13488</v>
      </c>
      <c r="F7416" s="14">
        <v>10</v>
      </c>
      <c r="G7416" s="14">
        <v>0.16</v>
      </c>
      <c r="H7416" s="15">
        <v>4.1999999999999885E-3</v>
      </c>
      <c r="I7416" s="15">
        <f>M7416-V7416</f>
        <v>0.16380000000000003</v>
      </c>
      <c r="J7416" s="14"/>
      <c r="K7416" s="13"/>
      <c r="L7416" s="9">
        <f>G7416*1.05</f>
        <v>0.16800000000000001</v>
      </c>
      <c r="M7416" s="11">
        <f>L7416-H7416</f>
        <v>0.16380000000000003</v>
      </c>
      <c r="N7416" s="11">
        <v>0</v>
      </c>
      <c r="P7416" s="9">
        <f>0.5*N7416/1000</f>
        <v>0</v>
      </c>
      <c r="Q7416" s="9">
        <f>P7416+O7416</f>
        <v>0</v>
      </c>
      <c r="R7416" s="11">
        <v>0</v>
      </c>
      <c r="T7416" s="9">
        <f>0.5*R7416</f>
        <v>0</v>
      </c>
      <c r="U7416" s="9">
        <f>T7416+S7416</f>
        <v>0</v>
      </c>
      <c r="V7416" s="9">
        <f>(Q7416+U7416)/(0.944*1000)</f>
        <v>0</v>
      </c>
    </row>
    <row r="7417" spans="1:22" x14ac:dyDescent="0.3">
      <c r="A7417" s="14">
        <v>7437</v>
      </c>
      <c r="B7417" s="14" t="s">
        <v>5969</v>
      </c>
      <c r="C7417" s="14" t="s">
        <v>13510</v>
      </c>
      <c r="D7417" s="14" t="s">
        <v>13504</v>
      </c>
      <c r="E7417" s="14" t="s">
        <v>13488</v>
      </c>
      <c r="F7417" s="14">
        <v>10</v>
      </c>
      <c r="G7417" s="14">
        <v>0.63</v>
      </c>
      <c r="H7417" s="15">
        <v>1.7708999999999947E-2</v>
      </c>
      <c r="I7417" s="15">
        <f>M7417-V7417</f>
        <v>0.64379100000000011</v>
      </c>
      <c r="J7417" s="14"/>
      <c r="K7417" s="13"/>
      <c r="L7417" s="9">
        <f>G7417*1.05</f>
        <v>0.66150000000000009</v>
      </c>
      <c r="M7417" s="11">
        <f>L7417-H7417</f>
        <v>0.64379100000000011</v>
      </c>
      <c r="N7417" s="11">
        <v>0</v>
      </c>
      <c r="P7417" s="9">
        <f>0.5*N7417/1000</f>
        <v>0</v>
      </c>
      <c r="Q7417" s="9">
        <f>P7417+O7417</f>
        <v>0</v>
      </c>
      <c r="R7417" s="11">
        <v>0</v>
      </c>
      <c r="T7417" s="9">
        <f>0.5*R7417</f>
        <v>0</v>
      </c>
      <c r="U7417" s="9">
        <f>T7417+S7417</f>
        <v>0</v>
      </c>
      <c r="V7417" s="9">
        <f>(Q7417+U7417)/(0.944*1000)</f>
        <v>0</v>
      </c>
    </row>
    <row r="7418" spans="1:22" x14ac:dyDescent="0.3">
      <c r="A7418" s="14">
        <v>7438</v>
      </c>
      <c r="B7418" s="14" t="s">
        <v>5970</v>
      </c>
      <c r="C7418" s="14" t="s">
        <v>13510</v>
      </c>
      <c r="D7418" s="14" t="s">
        <v>13504</v>
      </c>
      <c r="E7418" s="14" t="s">
        <v>13488</v>
      </c>
      <c r="F7418" s="14">
        <v>10</v>
      </c>
      <c r="G7418" s="14">
        <v>0.1</v>
      </c>
      <c r="H7418" s="15">
        <v>6.8550000000000043E-3</v>
      </c>
      <c r="I7418" s="15">
        <f>M7418-V7418</f>
        <v>9.814500000000001E-2</v>
      </c>
      <c r="J7418" s="14"/>
      <c r="K7418" s="13"/>
      <c r="L7418" s="9">
        <f>G7418*1.05</f>
        <v>0.10500000000000001</v>
      </c>
      <c r="M7418" s="11">
        <f>L7418-H7418</f>
        <v>9.814500000000001E-2</v>
      </c>
      <c r="N7418" s="11">
        <v>0</v>
      </c>
      <c r="P7418" s="9">
        <f>0.5*N7418/1000</f>
        <v>0</v>
      </c>
      <c r="Q7418" s="9">
        <f>P7418+O7418</f>
        <v>0</v>
      </c>
      <c r="R7418" s="11">
        <v>0</v>
      </c>
      <c r="T7418" s="9">
        <f>0.5*R7418</f>
        <v>0</v>
      </c>
      <c r="U7418" s="9">
        <f>T7418+S7418</f>
        <v>0</v>
      </c>
      <c r="V7418" s="9">
        <f>(Q7418+U7418)/(0.944*1000)</f>
        <v>0</v>
      </c>
    </row>
    <row r="7419" spans="1:22" x14ac:dyDescent="0.3">
      <c r="A7419" s="14">
        <v>7439</v>
      </c>
      <c r="B7419" s="14" t="s">
        <v>5971</v>
      </c>
      <c r="C7419" s="14" t="s">
        <v>13510</v>
      </c>
      <c r="D7419" s="14" t="s">
        <v>13504</v>
      </c>
      <c r="E7419" s="14" t="s">
        <v>13488</v>
      </c>
      <c r="F7419" s="14">
        <v>10</v>
      </c>
      <c r="G7419" s="14">
        <v>0.1</v>
      </c>
      <c r="H7419" s="15">
        <v>9.4569999999999932E-3</v>
      </c>
      <c r="I7419" s="15">
        <f>M7419-V7419</f>
        <v>9.5543000000000017E-2</v>
      </c>
      <c r="J7419" s="14"/>
      <c r="K7419" s="13"/>
      <c r="L7419" s="9">
        <f>G7419*1.05</f>
        <v>0.10500000000000001</v>
      </c>
      <c r="M7419" s="11">
        <f>L7419-H7419</f>
        <v>9.5543000000000017E-2</v>
      </c>
      <c r="N7419" s="11">
        <v>0</v>
      </c>
      <c r="P7419" s="9">
        <f>0.5*N7419/1000</f>
        <v>0</v>
      </c>
      <c r="Q7419" s="9">
        <f>P7419+O7419</f>
        <v>0</v>
      </c>
      <c r="R7419" s="11">
        <v>0</v>
      </c>
      <c r="T7419" s="9">
        <f>0.5*R7419</f>
        <v>0</v>
      </c>
      <c r="U7419" s="9">
        <f>T7419+S7419</f>
        <v>0</v>
      </c>
      <c r="V7419" s="9">
        <f>(Q7419+U7419)/(0.944*1000)</f>
        <v>0</v>
      </c>
    </row>
    <row r="7420" spans="1:22" x14ac:dyDescent="0.3">
      <c r="A7420" s="14">
        <v>7440</v>
      </c>
      <c r="B7420" s="14" t="s">
        <v>5972</v>
      </c>
      <c r="C7420" s="14" t="s">
        <v>13510</v>
      </c>
      <c r="D7420" s="14" t="s">
        <v>13504</v>
      </c>
      <c r="E7420" s="14" t="s">
        <v>13488</v>
      </c>
      <c r="F7420" s="14">
        <v>10</v>
      </c>
      <c r="G7420" s="14">
        <v>2.5000000000000001E-2</v>
      </c>
      <c r="H7420" s="15">
        <v>1.0395E-2</v>
      </c>
      <c r="I7420" s="15">
        <f>M7420-V7420</f>
        <v>1.5855000000000001E-2</v>
      </c>
      <c r="J7420" s="14"/>
      <c r="K7420" s="13"/>
      <c r="L7420" s="9">
        <f>G7420*1.05</f>
        <v>2.6250000000000002E-2</v>
      </c>
      <c r="M7420" s="11">
        <f>L7420-H7420</f>
        <v>1.5855000000000001E-2</v>
      </c>
      <c r="N7420" s="11">
        <v>0</v>
      </c>
      <c r="P7420" s="9">
        <f>0.5*N7420/1000</f>
        <v>0</v>
      </c>
      <c r="Q7420" s="9">
        <f>P7420+O7420</f>
        <v>0</v>
      </c>
      <c r="R7420" s="11">
        <v>0</v>
      </c>
      <c r="T7420" s="9">
        <f>0.5*R7420</f>
        <v>0</v>
      </c>
      <c r="U7420" s="9">
        <f>T7420+S7420</f>
        <v>0</v>
      </c>
      <c r="V7420" s="9">
        <f>(Q7420+U7420)/(0.944*1000)</f>
        <v>0</v>
      </c>
    </row>
    <row r="7421" spans="1:22" x14ac:dyDescent="0.3">
      <c r="A7421" s="14">
        <v>7441</v>
      </c>
      <c r="B7421" s="14" t="s">
        <v>5973</v>
      </c>
      <c r="C7421" s="14" t="s">
        <v>13510</v>
      </c>
      <c r="D7421" s="14" t="s">
        <v>13504</v>
      </c>
      <c r="E7421" s="14" t="s">
        <v>13488</v>
      </c>
      <c r="F7421" s="14">
        <v>10</v>
      </c>
      <c r="G7421" s="14">
        <v>0.1</v>
      </c>
      <c r="H7421" s="15">
        <v>1.2096000000000004E-2</v>
      </c>
      <c r="I7421" s="15">
        <f>M7421-V7421</f>
        <v>9.2904E-2</v>
      </c>
      <c r="J7421" s="14"/>
      <c r="K7421" s="13"/>
      <c r="L7421" s="9">
        <f>G7421*1.05</f>
        <v>0.10500000000000001</v>
      </c>
      <c r="M7421" s="11">
        <f>L7421-H7421</f>
        <v>9.2904E-2</v>
      </c>
      <c r="N7421" s="11">
        <v>0</v>
      </c>
      <c r="P7421" s="9">
        <f>0.5*N7421/1000</f>
        <v>0</v>
      </c>
      <c r="Q7421" s="9">
        <f>P7421+O7421</f>
        <v>0</v>
      </c>
      <c r="R7421" s="11">
        <v>0</v>
      </c>
      <c r="T7421" s="9">
        <f>0.5*R7421</f>
        <v>0</v>
      </c>
      <c r="U7421" s="9">
        <f>T7421+S7421</f>
        <v>0</v>
      </c>
      <c r="V7421" s="9">
        <f>(Q7421+U7421)/(0.944*1000)</f>
        <v>0</v>
      </c>
    </row>
    <row r="7422" spans="1:22" x14ac:dyDescent="0.3">
      <c r="A7422" s="14">
        <v>7442</v>
      </c>
      <c r="B7422" s="14" t="s">
        <v>5974</v>
      </c>
      <c r="C7422" s="14" t="s">
        <v>13510</v>
      </c>
      <c r="D7422" s="14" t="s">
        <v>13504</v>
      </c>
      <c r="E7422" s="14" t="s">
        <v>13488</v>
      </c>
      <c r="F7422" s="14">
        <v>10</v>
      </c>
      <c r="G7422" s="14">
        <v>0.04</v>
      </c>
      <c r="H7422" s="15">
        <v>1.0128E-2</v>
      </c>
      <c r="I7422" s="15">
        <f>M7422-V7422</f>
        <v>3.1872000000000004E-2</v>
      </c>
      <c r="J7422" s="14"/>
      <c r="K7422" s="13"/>
      <c r="L7422" s="9">
        <f>G7422*1.05</f>
        <v>4.2000000000000003E-2</v>
      </c>
      <c r="M7422" s="11">
        <f>L7422-H7422</f>
        <v>3.1872000000000004E-2</v>
      </c>
      <c r="N7422" s="11">
        <v>0</v>
      </c>
      <c r="P7422" s="9">
        <f>0.5*N7422/1000</f>
        <v>0</v>
      </c>
      <c r="Q7422" s="9">
        <f>P7422+O7422</f>
        <v>0</v>
      </c>
      <c r="R7422" s="11">
        <v>0</v>
      </c>
      <c r="S7422" s="9">
        <f>0.75*R7422/1000</f>
        <v>0</v>
      </c>
      <c r="T7422" s="9">
        <f>0.5*R7422</f>
        <v>0</v>
      </c>
      <c r="U7422" s="9">
        <f>T7422+S7422</f>
        <v>0</v>
      </c>
      <c r="V7422" s="9">
        <f>(Q7422+U7422)/(0.944*1000)</f>
        <v>0</v>
      </c>
    </row>
    <row r="7423" spans="1:22" x14ac:dyDescent="0.3">
      <c r="A7423" s="14">
        <v>7443</v>
      </c>
      <c r="B7423" s="14" t="s">
        <v>5975</v>
      </c>
      <c r="C7423" s="14" t="s">
        <v>13510</v>
      </c>
      <c r="D7423" s="14" t="s">
        <v>13504</v>
      </c>
      <c r="E7423" s="14" t="s">
        <v>13488</v>
      </c>
      <c r="F7423" s="14">
        <v>10</v>
      </c>
      <c r="G7423" s="14">
        <v>0.1</v>
      </c>
      <c r="H7423" s="15">
        <v>3.9569999999999935E-3</v>
      </c>
      <c r="I7423" s="15">
        <f>M7423-V7423</f>
        <v>0.10104300000000002</v>
      </c>
      <c r="J7423" s="14"/>
      <c r="K7423" s="13"/>
      <c r="L7423" s="9">
        <f>G7423*1.05</f>
        <v>0.10500000000000001</v>
      </c>
      <c r="M7423" s="11">
        <f>L7423-H7423</f>
        <v>0.10104300000000002</v>
      </c>
      <c r="N7423" s="11">
        <v>0</v>
      </c>
      <c r="P7423" s="9">
        <f>0.5*N7423/1000</f>
        <v>0</v>
      </c>
      <c r="Q7423" s="9">
        <f>P7423+O7423</f>
        <v>0</v>
      </c>
      <c r="R7423" s="11">
        <v>0</v>
      </c>
      <c r="T7423" s="9">
        <f>0.5*R7423</f>
        <v>0</v>
      </c>
      <c r="U7423" s="9">
        <f>T7423+S7423</f>
        <v>0</v>
      </c>
      <c r="V7423" s="9">
        <f>(Q7423+U7423)/(0.944*1000)</f>
        <v>0</v>
      </c>
    </row>
    <row r="7424" spans="1:22" x14ac:dyDescent="0.3">
      <c r="A7424" s="14">
        <v>7444</v>
      </c>
      <c r="B7424" s="14" t="s">
        <v>5976</v>
      </c>
      <c r="C7424" s="14" t="s">
        <v>13510</v>
      </c>
      <c r="D7424" s="14" t="s">
        <v>13504</v>
      </c>
      <c r="E7424" s="14" t="s">
        <v>13488</v>
      </c>
      <c r="F7424" s="14">
        <v>10</v>
      </c>
      <c r="G7424" s="14">
        <v>0.25</v>
      </c>
      <c r="H7424" s="15">
        <v>1.7384999999999991E-2</v>
      </c>
      <c r="I7424" s="15">
        <f>M7424-V7424</f>
        <v>0.24511500000000003</v>
      </c>
      <c r="J7424" s="14"/>
      <c r="K7424" s="13"/>
      <c r="L7424" s="9">
        <f>G7424*1.05</f>
        <v>0.26250000000000001</v>
      </c>
      <c r="M7424" s="11">
        <f>L7424-H7424</f>
        <v>0.24511500000000003</v>
      </c>
      <c r="N7424" s="11">
        <v>0</v>
      </c>
      <c r="P7424" s="9">
        <f>0.5*N7424/1000</f>
        <v>0</v>
      </c>
      <c r="Q7424" s="9">
        <f>P7424+O7424</f>
        <v>0</v>
      </c>
      <c r="R7424" s="11">
        <v>0</v>
      </c>
      <c r="T7424" s="9">
        <f>0.5*R7424</f>
        <v>0</v>
      </c>
      <c r="U7424" s="9">
        <f>T7424+S7424</f>
        <v>0</v>
      </c>
      <c r="V7424" s="9">
        <f>(Q7424+U7424)/(0.944*1000)</f>
        <v>0</v>
      </c>
    </row>
    <row r="7425" spans="1:22" x14ac:dyDescent="0.3">
      <c r="A7425" s="14">
        <v>7445</v>
      </c>
      <c r="B7425" s="14" t="s">
        <v>5977</v>
      </c>
      <c r="C7425" s="14" t="s">
        <v>13510</v>
      </c>
      <c r="D7425" s="14" t="s">
        <v>13504</v>
      </c>
      <c r="E7425" s="14" t="s">
        <v>13488</v>
      </c>
      <c r="F7425" s="14">
        <v>10</v>
      </c>
      <c r="G7425" s="14">
        <v>2.5000000000000001E-2</v>
      </c>
      <c r="H7425" s="15">
        <v>7.0100000000000056E-4</v>
      </c>
      <c r="I7425" s="15">
        <f>M7425-V7425</f>
        <v>2.5549000000000002E-2</v>
      </c>
      <c r="J7425" s="14"/>
      <c r="K7425" s="13"/>
      <c r="L7425" s="9">
        <f>G7425*1.05</f>
        <v>2.6250000000000002E-2</v>
      </c>
      <c r="M7425" s="11">
        <f>L7425-H7425</f>
        <v>2.5549000000000002E-2</v>
      </c>
      <c r="N7425" s="11">
        <v>0</v>
      </c>
      <c r="P7425" s="9">
        <f>0.5*N7425/1000</f>
        <v>0</v>
      </c>
      <c r="Q7425" s="9">
        <f>P7425+O7425</f>
        <v>0</v>
      </c>
      <c r="R7425" s="11">
        <v>0</v>
      </c>
      <c r="T7425" s="9">
        <f>0.5*R7425</f>
        <v>0</v>
      </c>
      <c r="U7425" s="9">
        <f>T7425+S7425</f>
        <v>0</v>
      </c>
      <c r="V7425" s="9">
        <f>(Q7425+U7425)/(0.944*1000)</f>
        <v>0</v>
      </c>
    </row>
    <row r="7426" spans="1:22" x14ac:dyDescent="0.3">
      <c r="A7426" s="14">
        <v>7446</v>
      </c>
      <c r="B7426" s="14" t="s">
        <v>5978</v>
      </c>
      <c r="C7426" s="14" t="s">
        <v>13510</v>
      </c>
      <c r="D7426" s="14" t="s">
        <v>13504</v>
      </c>
      <c r="E7426" s="14" t="s">
        <v>13488</v>
      </c>
      <c r="F7426" s="14">
        <v>10</v>
      </c>
      <c r="G7426" s="14">
        <v>0.16</v>
      </c>
      <c r="H7426" s="15">
        <v>1.3527999999999991E-2</v>
      </c>
      <c r="I7426" s="15">
        <f>M7426-V7426</f>
        <v>0.15447200000000003</v>
      </c>
      <c r="J7426" s="14"/>
      <c r="K7426" s="13"/>
      <c r="L7426" s="9">
        <f>G7426*1.05</f>
        <v>0.16800000000000001</v>
      </c>
      <c r="M7426" s="11">
        <f>L7426-H7426</f>
        <v>0.15447200000000003</v>
      </c>
      <c r="N7426" s="11">
        <v>0</v>
      </c>
      <c r="P7426" s="9">
        <f>0.5*N7426/1000</f>
        <v>0</v>
      </c>
      <c r="Q7426" s="9">
        <f>P7426+O7426</f>
        <v>0</v>
      </c>
      <c r="R7426" s="11">
        <v>0</v>
      </c>
      <c r="T7426" s="9">
        <f>0.5*R7426</f>
        <v>0</v>
      </c>
      <c r="U7426" s="9">
        <f>T7426+S7426</f>
        <v>0</v>
      </c>
      <c r="V7426" s="9">
        <f>(Q7426+U7426)/(0.944*1000)</f>
        <v>0</v>
      </c>
    </row>
    <row r="7427" spans="1:22" x14ac:dyDescent="0.3">
      <c r="A7427" s="14">
        <v>7447</v>
      </c>
      <c r="B7427" s="14" t="s">
        <v>5979</v>
      </c>
      <c r="C7427" s="14" t="s">
        <v>13510</v>
      </c>
      <c r="D7427" s="14" t="s">
        <v>13504</v>
      </c>
      <c r="E7427" s="14" t="s">
        <v>13488</v>
      </c>
      <c r="F7427" s="14">
        <v>10</v>
      </c>
      <c r="G7427" s="14">
        <v>0.1</v>
      </c>
      <c r="H7427" s="15">
        <v>1.3102000000000004E-2</v>
      </c>
      <c r="I7427" s="15">
        <f>M7427-V7427</f>
        <v>9.1898000000000007E-2</v>
      </c>
      <c r="J7427" s="14"/>
      <c r="K7427" s="13"/>
      <c r="L7427" s="9">
        <f>G7427*1.05</f>
        <v>0.10500000000000001</v>
      </c>
      <c r="M7427" s="11">
        <f>L7427-H7427</f>
        <v>9.1898000000000007E-2</v>
      </c>
      <c r="N7427" s="11">
        <v>0</v>
      </c>
      <c r="P7427" s="9">
        <f>0.5*N7427/1000</f>
        <v>0</v>
      </c>
      <c r="Q7427" s="9">
        <f>P7427+O7427</f>
        <v>0</v>
      </c>
      <c r="R7427" s="11">
        <v>0</v>
      </c>
      <c r="T7427" s="9">
        <f>0.5*R7427</f>
        <v>0</v>
      </c>
      <c r="U7427" s="9">
        <f>T7427+S7427</f>
        <v>0</v>
      </c>
      <c r="V7427" s="9">
        <f>(Q7427+U7427)/(0.944*1000)</f>
        <v>0</v>
      </c>
    </row>
    <row r="7428" spans="1:22" x14ac:dyDescent="0.3">
      <c r="A7428" s="14">
        <v>7448</v>
      </c>
      <c r="B7428" s="14" t="s">
        <v>5980</v>
      </c>
      <c r="C7428" s="14" t="s">
        <v>13510</v>
      </c>
      <c r="D7428" s="14" t="s">
        <v>13504</v>
      </c>
      <c r="E7428" s="14" t="s">
        <v>13488</v>
      </c>
      <c r="F7428" s="14">
        <v>10</v>
      </c>
      <c r="G7428" s="14">
        <v>0.04</v>
      </c>
      <c r="H7428" s="15">
        <v>1.2109000000000002E-2</v>
      </c>
      <c r="I7428" s="15">
        <f>M7428-V7428</f>
        <v>2.9891000000000001E-2</v>
      </c>
      <c r="J7428" s="14"/>
      <c r="K7428" s="13"/>
      <c r="L7428" s="9">
        <f>G7428*1.05</f>
        <v>4.2000000000000003E-2</v>
      </c>
      <c r="M7428" s="11">
        <f>L7428-H7428</f>
        <v>2.9891000000000001E-2</v>
      </c>
      <c r="N7428" s="11">
        <v>0</v>
      </c>
      <c r="P7428" s="9">
        <f>0.5*N7428/1000</f>
        <v>0</v>
      </c>
      <c r="Q7428" s="9">
        <f>P7428+O7428</f>
        <v>0</v>
      </c>
      <c r="R7428" s="11">
        <v>0</v>
      </c>
      <c r="T7428" s="9">
        <f>0.5*R7428</f>
        <v>0</v>
      </c>
      <c r="U7428" s="9">
        <f>T7428+S7428</f>
        <v>0</v>
      </c>
      <c r="V7428" s="9">
        <f>(Q7428+U7428)/(0.944*1000)</f>
        <v>0</v>
      </c>
    </row>
    <row r="7429" spans="1:22" x14ac:dyDescent="0.3">
      <c r="A7429" s="14">
        <v>7449</v>
      </c>
      <c r="B7429" s="14" t="s">
        <v>5981</v>
      </c>
      <c r="C7429" s="14" t="s">
        <v>13510</v>
      </c>
      <c r="D7429" s="14" t="s">
        <v>13504</v>
      </c>
      <c r="E7429" s="14" t="s">
        <v>13488</v>
      </c>
      <c r="F7429" s="14">
        <v>10</v>
      </c>
      <c r="G7429" s="14">
        <v>0.1</v>
      </c>
      <c r="H7429" s="15">
        <v>6.8160000000000026E-3</v>
      </c>
      <c r="I7429" s="15">
        <f>M7429-V7429</f>
        <v>9.8184000000000007E-2</v>
      </c>
      <c r="J7429" s="14"/>
      <c r="K7429" s="13"/>
      <c r="L7429" s="9">
        <f>G7429*1.05</f>
        <v>0.10500000000000001</v>
      </c>
      <c r="M7429" s="11">
        <f>L7429-H7429</f>
        <v>9.8184000000000007E-2</v>
      </c>
      <c r="N7429" s="11">
        <v>0</v>
      </c>
      <c r="P7429" s="9">
        <f>0.5*N7429/1000</f>
        <v>0</v>
      </c>
      <c r="Q7429" s="9">
        <f>P7429+O7429</f>
        <v>0</v>
      </c>
      <c r="R7429" s="11">
        <v>0</v>
      </c>
      <c r="T7429" s="9">
        <f>0.5*R7429</f>
        <v>0</v>
      </c>
      <c r="U7429" s="9">
        <f>T7429+S7429</f>
        <v>0</v>
      </c>
      <c r="V7429" s="9">
        <f>(Q7429+U7429)/(0.944*1000)</f>
        <v>0</v>
      </c>
    </row>
    <row r="7430" spans="1:22" x14ac:dyDescent="0.3">
      <c r="A7430" s="14">
        <v>7450</v>
      </c>
      <c r="B7430" s="14" t="s">
        <v>5982</v>
      </c>
      <c r="C7430" s="14" t="s">
        <v>13510</v>
      </c>
      <c r="D7430" s="14" t="s">
        <v>13504</v>
      </c>
      <c r="E7430" s="14" t="s">
        <v>13488</v>
      </c>
      <c r="F7430" s="14">
        <v>10</v>
      </c>
      <c r="G7430" s="14">
        <v>6.3E-2</v>
      </c>
      <c r="H7430" s="15">
        <v>9.4400000000000256E-4</v>
      </c>
      <c r="I7430" s="15">
        <f>M7430-V7430</f>
        <v>6.5206E-2</v>
      </c>
      <c r="J7430" s="14"/>
      <c r="K7430" s="13"/>
      <c r="L7430" s="9">
        <f>G7430*1.05</f>
        <v>6.615E-2</v>
      </c>
      <c r="M7430" s="11">
        <f>L7430-H7430</f>
        <v>6.5206E-2</v>
      </c>
      <c r="N7430" s="11">
        <v>0</v>
      </c>
      <c r="P7430" s="9">
        <f>0.5*N7430/1000</f>
        <v>0</v>
      </c>
      <c r="Q7430" s="9">
        <f>P7430+O7430</f>
        <v>0</v>
      </c>
      <c r="R7430" s="11">
        <v>0</v>
      </c>
      <c r="T7430" s="9">
        <f>0.5*R7430</f>
        <v>0</v>
      </c>
      <c r="U7430" s="9">
        <f>T7430+S7430</f>
        <v>0</v>
      </c>
      <c r="V7430" s="9">
        <f>(Q7430+U7430)/(0.944*1000)</f>
        <v>0</v>
      </c>
    </row>
    <row r="7431" spans="1:22" x14ac:dyDescent="0.3">
      <c r="A7431" s="14">
        <v>7451</v>
      </c>
      <c r="B7431" s="14" t="s">
        <v>5983</v>
      </c>
      <c r="C7431" s="14" t="s">
        <v>13510</v>
      </c>
      <c r="D7431" s="14" t="s">
        <v>13504</v>
      </c>
      <c r="E7431" s="14" t="s">
        <v>13488</v>
      </c>
      <c r="F7431" s="14">
        <v>10</v>
      </c>
      <c r="G7431" s="14">
        <v>0.1</v>
      </c>
      <c r="H7431" s="15">
        <v>6.3259999999999931E-3</v>
      </c>
      <c r="I7431" s="15">
        <f>M7431-V7431</f>
        <v>9.8674000000000012E-2</v>
      </c>
      <c r="J7431" s="14"/>
      <c r="K7431" s="13"/>
      <c r="L7431" s="9">
        <f>G7431*1.05</f>
        <v>0.10500000000000001</v>
      </c>
      <c r="M7431" s="11">
        <f>L7431-H7431</f>
        <v>9.8674000000000012E-2</v>
      </c>
      <c r="N7431" s="11">
        <v>0</v>
      </c>
      <c r="P7431" s="9">
        <f>0.5*N7431/1000</f>
        <v>0</v>
      </c>
      <c r="Q7431" s="9">
        <f>P7431+O7431</f>
        <v>0</v>
      </c>
      <c r="R7431" s="11">
        <v>0</v>
      </c>
      <c r="T7431" s="9">
        <f>0.5*R7431</f>
        <v>0</v>
      </c>
      <c r="U7431" s="9">
        <f>T7431+S7431</f>
        <v>0</v>
      </c>
      <c r="V7431" s="9">
        <f>(Q7431+U7431)/(0.944*1000)</f>
        <v>0</v>
      </c>
    </row>
    <row r="7432" spans="1:22" x14ac:dyDescent="0.3">
      <c r="A7432" s="14">
        <v>7452</v>
      </c>
      <c r="B7432" s="14" t="s">
        <v>5984</v>
      </c>
      <c r="C7432" s="14" t="s">
        <v>13510</v>
      </c>
      <c r="D7432" s="14" t="s">
        <v>13504</v>
      </c>
      <c r="E7432" s="14" t="s">
        <v>13488</v>
      </c>
      <c r="F7432" s="14">
        <v>10</v>
      </c>
      <c r="G7432" s="14">
        <v>0.1</v>
      </c>
      <c r="H7432" s="15">
        <v>8.1634999999999989E-3</v>
      </c>
      <c r="I7432" s="15">
        <f>M7432-V7432</f>
        <v>9.6836500000000006E-2</v>
      </c>
      <c r="J7432" s="14"/>
      <c r="K7432" s="13"/>
      <c r="L7432" s="9">
        <f>G7432*1.05</f>
        <v>0.10500000000000001</v>
      </c>
      <c r="M7432" s="11">
        <f>L7432-H7432</f>
        <v>9.6836500000000006E-2</v>
      </c>
      <c r="N7432" s="11">
        <v>0</v>
      </c>
      <c r="P7432" s="9">
        <f>0.5*N7432/1000</f>
        <v>0</v>
      </c>
      <c r="Q7432" s="9">
        <f>P7432+O7432</f>
        <v>0</v>
      </c>
      <c r="R7432" s="11">
        <v>0</v>
      </c>
      <c r="T7432" s="9">
        <f>0.5*R7432</f>
        <v>0</v>
      </c>
      <c r="U7432" s="9">
        <f>T7432+S7432</f>
        <v>0</v>
      </c>
      <c r="V7432" s="9">
        <f>(Q7432+U7432)/(0.944*1000)</f>
        <v>0</v>
      </c>
    </row>
    <row r="7433" spans="1:22" x14ac:dyDescent="0.3">
      <c r="A7433" s="14">
        <v>7453</v>
      </c>
      <c r="B7433" s="14" t="s">
        <v>5985</v>
      </c>
      <c r="C7433" s="14" t="s">
        <v>13510</v>
      </c>
      <c r="D7433" s="14" t="s">
        <v>13504</v>
      </c>
      <c r="E7433" s="14" t="s">
        <v>13488</v>
      </c>
      <c r="F7433" s="14">
        <v>10</v>
      </c>
      <c r="G7433" s="14">
        <v>6.3E-2</v>
      </c>
      <c r="H7433" s="15">
        <v>0</v>
      </c>
      <c r="I7433" s="15">
        <f>M7433-V7433</f>
        <v>6.615E-2</v>
      </c>
      <c r="J7433" s="14"/>
      <c r="K7433" s="13"/>
      <c r="L7433" s="9">
        <f>G7433*1.05</f>
        <v>6.615E-2</v>
      </c>
      <c r="M7433" s="11">
        <f>L7433-H7433</f>
        <v>6.615E-2</v>
      </c>
      <c r="N7433" s="11">
        <v>0</v>
      </c>
      <c r="P7433" s="9">
        <f>0.5*N7433/1000</f>
        <v>0</v>
      </c>
      <c r="Q7433" s="9">
        <f>P7433+O7433</f>
        <v>0</v>
      </c>
      <c r="R7433" s="11">
        <v>0</v>
      </c>
      <c r="T7433" s="9">
        <f>0.5*R7433</f>
        <v>0</v>
      </c>
      <c r="U7433" s="9">
        <f>T7433+S7433</f>
        <v>0</v>
      </c>
      <c r="V7433" s="9">
        <f>(Q7433+U7433)/(0.944*1000)</f>
        <v>0</v>
      </c>
    </row>
    <row r="7434" spans="1:22" x14ac:dyDescent="0.3">
      <c r="A7434" s="14">
        <v>7454</v>
      </c>
      <c r="B7434" s="14" t="s">
        <v>5986</v>
      </c>
      <c r="C7434" s="14" t="s">
        <v>13510</v>
      </c>
      <c r="D7434" s="14" t="s">
        <v>13504</v>
      </c>
      <c r="E7434" s="14" t="s">
        <v>13488</v>
      </c>
      <c r="F7434" s="14">
        <v>10</v>
      </c>
      <c r="G7434" s="14">
        <v>0.16</v>
      </c>
      <c r="H7434" s="15">
        <v>3.4337000000000006E-2</v>
      </c>
      <c r="I7434" s="15">
        <f>M7434-V7434</f>
        <v>0.133663</v>
      </c>
      <c r="J7434" s="14"/>
      <c r="K7434" s="13"/>
      <c r="L7434" s="9">
        <f>G7434*1.05</f>
        <v>0.16800000000000001</v>
      </c>
      <c r="M7434" s="11">
        <f>L7434-H7434</f>
        <v>0.133663</v>
      </c>
      <c r="N7434" s="11">
        <v>0</v>
      </c>
      <c r="P7434" s="9">
        <f>0.5*N7434/1000</f>
        <v>0</v>
      </c>
      <c r="Q7434" s="9">
        <f>P7434+O7434</f>
        <v>0</v>
      </c>
      <c r="R7434" s="11">
        <v>0</v>
      </c>
      <c r="T7434" s="9">
        <f>0.5*R7434</f>
        <v>0</v>
      </c>
      <c r="U7434" s="9">
        <f>T7434+S7434</f>
        <v>0</v>
      </c>
      <c r="V7434" s="9">
        <f>(Q7434+U7434)/(0.944*1000)</f>
        <v>0</v>
      </c>
    </row>
    <row r="7435" spans="1:22" x14ac:dyDescent="0.3">
      <c r="A7435" s="14">
        <v>7455</v>
      </c>
      <c r="B7435" s="14" t="s">
        <v>5987</v>
      </c>
      <c r="C7435" s="14" t="s">
        <v>13510</v>
      </c>
      <c r="D7435" s="14" t="s">
        <v>13504</v>
      </c>
      <c r="E7435" s="14" t="s">
        <v>13488</v>
      </c>
      <c r="F7435" s="14">
        <v>10</v>
      </c>
      <c r="G7435" s="14">
        <v>0.16</v>
      </c>
      <c r="H7435" s="15">
        <v>1.6496000000000011E-2</v>
      </c>
      <c r="I7435" s="15">
        <f>M7435-V7435</f>
        <v>0.151504</v>
      </c>
      <c r="J7435" s="14"/>
      <c r="K7435" s="13"/>
      <c r="L7435" s="9">
        <f>G7435*1.05</f>
        <v>0.16800000000000001</v>
      </c>
      <c r="M7435" s="11">
        <f>L7435-H7435</f>
        <v>0.151504</v>
      </c>
      <c r="N7435" s="11">
        <v>0</v>
      </c>
      <c r="P7435" s="9">
        <f>0.5*N7435/1000</f>
        <v>0</v>
      </c>
      <c r="Q7435" s="9">
        <f>P7435+O7435</f>
        <v>0</v>
      </c>
      <c r="R7435" s="11">
        <v>0</v>
      </c>
      <c r="T7435" s="9">
        <f>0.5*R7435</f>
        <v>0</v>
      </c>
      <c r="U7435" s="9">
        <f>T7435+S7435</f>
        <v>0</v>
      </c>
      <c r="V7435" s="9">
        <f>(Q7435+U7435)/(0.944*1000)</f>
        <v>0</v>
      </c>
    </row>
    <row r="7436" spans="1:22" x14ac:dyDescent="0.3">
      <c r="A7436" s="14">
        <v>7456</v>
      </c>
      <c r="B7436" s="14" t="s">
        <v>5988</v>
      </c>
      <c r="C7436" s="14" t="s">
        <v>13510</v>
      </c>
      <c r="D7436" s="14" t="s">
        <v>13504</v>
      </c>
      <c r="E7436" s="14" t="s">
        <v>13488</v>
      </c>
      <c r="F7436" s="14">
        <v>10</v>
      </c>
      <c r="G7436" s="14">
        <v>0.04</v>
      </c>
      <c r="H7436" s="15">
        <v>2.8220000000000029E-3</v>
      </c>
      <c r="I7436" s="15">
        <f>M7436-V7436</f>
        <v>3.9177999999999998E-2</v>
      </c>
      <c r="J7436" s="14"/>
      <c r="K7436" s="13"/>
      <c r="L7436" s="9">
        <f>G7436*1.05</f>
        <v>4.2000000000000003E-2</v>
      </c>
      <c r="M7436" s="11">
        <f>L7436-H7436</f>
        <v>3.9177999999999998E-2</v>
      </c>
      <c r="N7436" s="11">
        <v>0</v>
      </c>
      <c r="P7436" s="9">
        <f>0.5*N7436/1000</f>
        <v>0</v>
      </c>
      <c r="Q7436" s="9">
        <f>P7436+O7436</f>
        <v>0</v>
      </c>
      <c r="R7436" s="11">
        <v>0</v>
      </c>
      <c r="T7436" s="9">
        <f>0.5*R7436</f>
        <v>0</v>
      </c>
      <c r="U7436" s="9">
        <f>T7436+S7436</f>
        <v>0</v>
      </c>
      <c r="V7436" s="9">
        <f>(Q7436+U7436)/(0.944*1000)</f>
        <v>0</v>
      </c>
    </row>
    <row r="7437" spans="1:22" x14ac:dyDescent="0.3">
      <c r="A7437" s="14">
        <v>7457</v>
      </c>
      <c r="B7437" s="14" t="s">
        <v>5989</v>
      </c>
      <c r="C7437" s="14" t="s">
        <v>13510</v>
      </c>
      <c r="D7437" s="14" t="s">
        <v>13504</v>
      </c>
      <c r="E7437" s="14" t="s">
        <v>13488</v>
      </c>
      <c r="F7437" s="14">
        <v>10</v>
      </c>
      <c r="G7437" s="14">
        <v>0.1</v>
      </c>
      <c r="H7437" s="15">
        <v>1.4740999999999999E-2</v>
      </c>
      <c r="I7437" s="15">
        <f>M7437-V7437</f>
        <v>9.0259000000000006E-2</v>
      </c>
      <c r="J7437" s="14"/>
      <c r="K7437" s="13"/>
      <c r="L7437" s="9">
        <f>G7437*1.05</f>
        <v>0.10500000000000001</v>
      </c>
      <c r="M7437" s="11">
        <f>L7437-H7437</f>
        <v>9.0259000000000006E-2</v>
      </c>
      <c r="N7437" s="11">
        <v>0</v>
      </c>
      <c r="P7437" s="9">
        <f>0.5*N7437/1000</f>
        <v>0</v>
      </c>
      <c r="Q7437" s="9">
        <f>P7437+O7437</f>
        <v>0</v>
      </c>
      <c r="R7437" s="11">
        <v>0</v>
      </c>
      <c r="T7437" s="9">
        <f>0.5*R7437</f>
        <v>0</v>
      </c>
      <c r="U7437" s="9">
        <f>T7437+S7437</f>
        <v>0</v>
      </c>
      <c r="V7437" s="9">
        <f>(Q7437+U7437)/(0.944*1000)</f>
        <v>0</v>
      </c>
    </row>
    <row r="7438" spans="1:22" x14ac:dyDescent="0.3">
      <c r="A7438" s="14">
        <v>7458</v>
      </c>
      <c r="B7438" s="14" t="s">
        <v>5990</v>
      </c>
      <c r="C7438" s="14" t="s">
        <v>13510</v>
      </c>
      <c r="D7438" s="14" t="s">
        <v>13504</v>
      </c>
      <c r="E7438" s="14" t="s">
        <v>13488</v>
      </c>
      <c r="F7438" s="14">
        <v>10</v>
      </c>
      <c r="G7438" s="14">
        <v>6.3E-2</v>
      </c>
      <c r="H7438" s="15">
        <v>0</v>
      </c>
      <c r="I7438" s="15">
        <f>M7438-V7438</f>
        <v>6.615E-2</v>
      </c>
      <c r="J7438" s="14"/>
      <c r="K7438" s="13"/>
      <c r="L7438" s="9">
        <f>G7438*1.05</f>
        <v>6.615E-2</v>
      </c>
      <c r="M7438" s="11">
        <f>L7438-H7438</f>
        <v>6.615E-2</v>
      </c>
      <c r="N7438" s="11">
        <v>0</v>
      </c>
      <c r="P7438" s="9">
        <f>0.5*N7438/1000</f>
        <v>0</v>
      </c>
      <c r="Q7438" s="9">
        <f>P7438+O7438</f>
        <v>0</v>
      </c>
      <c r="R7438" s="11">
        <v>0</v>
      </c>
      <c r="T7438" s="9">
        <f>0.5*R7438</f>
        <v>0</v>
      </c>
      <c r="U7438" s="9">
        <f>T7438+S7438</f>
        <v>0</v>
      </c>
      <c r="V7438" s="9">
        <f>(Q7438+U7438)/(0.944*1000)</f>
        <v>0</v>
      </c>
    </row>
    <row r="7439" spans="1:22" x14ac:dyDescent="0.3">
      <c r="A7439" s="14">
        <v>7459</v>
      </c>
      <c r="B7439" s="14" t="s">
        <v>5991</v>
      </c>
      <c r="C7439" s="14" t="s">
        <v>13510</v>
      </c>
      <c r="D7439" s="14" t="s">
        <v>13504</v>
      </c>
      <c r="E7439" s="14" t="s">
        <v>13488</v>
      </c>
      <c r="F7439" s="14">
        <v>10</v>
      </c>
      <c r="G7439" s="14">
        <v>0.04</v>
      </c>
      <c r="H7439" s="15">
        <v>7.1400000000000005E-3</v>
      </c>
      <c r="I7439" s="15">
        <f>M7439-V7439</f>
        <v>3.4860000000000002E-2</v>
      </c>
      <c r="J7439" s="14"/>
      <c r="K7439" s="13"/>
      <c r="L7439" s="9">
        <f>G7439*1.05</f>
        <v>4.2000000000000003E-2</v>
      </c>
      <c r="M7439" s="11">
        <f>L7439-H7439</f>
        <v>3.4860000000000002E-2</v>
      </c>
      <c r="N7439" s="11">
        <v>0</v>
      </c>
      <c r="P7439" s="9">
        <f>0.5*N7439/1000</f>
        <v>0</v>
      </c>
      <c r="Q7439" s="9">
        <f>P7439+O7439</f>
        <v>0</v>
      </c>
      <c r="R7439" s="11">
        <v>0</v>
      </c>
      <c r="T7439" s="9">
        <f>0.5*R7439</f>
        <v>0</v>
      </c>
      <c r="U7439" s="9">
        <f>T7439+S7439</f>
        <v>0</v>
      </c>
      <c r="V7439" s="9">
        <f>(Q7439+U7439)/(0.944*1000)</f>
        <v>0</v>
      </c>
    </row>
    <row r="7440" spans="1:22" x14ac:dyDescent="0.3">
      <c r="A7440" s="14">
        <v>7460</v>
      </c>
      <c r="B7440" s="14" t="s">
        <v>5992</v>
      </c>
      <c r="C7440" s="14" t="s">
        <v>13510</v>
      </c>
      <c r="D7440" s="14" t="s">
        <v>13504</v>
      </c>
      <c r="E7440" s="14" t="s">
        <v>13488</v>
      </c>
      <c r="F7440" s="14">
        <v>10</v>
      </c>
      <c r="G7440" s="14">
        <v>6.3E-2</v>
      </c>
      <c r="H7440" s="15">
        <v>8.0780000000000036E-3</v>
      </c>
      <c r="I7440" s="15">
        <f>M7440-V7440</f>
        <v>5.8071999999999999E-2</v>
      </c>
      <c r="J7440" s="14"/>
      <c r="K7440" s="13"/>
      <c r="L7440" s="9">
        <f>G7440*1.05</f>
        <v>6.615E-2</v>
      </c>
      <c r="M7440" s="11">
        <f>L7440-H7440</f>
        <v>5.8071999999999999E-2</v>
      </c>
      <c r="N7440" s="11">
        <v>0</v>
      </c>
      <c r="P7440" s="9">
        <f>0.5*N7440/1000</f>
        <v>0</v>
      </c>
      <c r="Q7440" s="9">
        <f>P7440+O7440</f>
        <v>0</v>
      </c>
      <c r="R7440" s="11">
        <v>0</v>
      </c>
      <c r="T7440" s="9">
        <f>0.5*R7440</f>
        <v>0</v>
      </c>
      <c r="U7440" s="9">
        <f>T7440+S7440</f>
        <v>0</v>
      </c>
      <c r="V7440" s="9">
        <f>(Q7440+U7440)/(0.944*1000)</f>
        <v>0</v>
      </c>
    </row>
    <row r="7441" spans="1:22" x14ac:dyDescent="0.3">
      <c r="A7441" s="14">
        <v>7461</v>
      </c>
      <c r="B7441" s="14" t="s">
        <v>5993</v>
      </c>
      <c r="C7441" s="14" t="s">
        <v>13510</v>
      </c>
      <c r="D7441" s="14" t="s">
        <v>13504</v>
      </c>
      <c r="E7441" s="14" t="s">
        <v>13488</v>
      </c>
      <c r="F7441" s="14">
        <v>10</v>
      </c>
      <c r="G7441" s="14">
        <v>2.5000000000000001E-2</v>
      </c>
      <c r="H7441" s="15">
        <v>4.8419999999999991E-3</v>
      </c>
      <c r="I7441" s="15">
        <f>M7441-V7441</f>
        <v>2.1408000000000003E-2</v>
      </c>
      <c r="J7441" s="14"/>
      <c r="K7441" s="13"/>
      <c r="L7441" s="9">
        <f>G7441*1.05</f>
        <v>2.6250000000000002E-2</v>
      </c>
      <c r="M7441" s="11">
        <f>L7441-H7441</f>
        <v>2.1408000000000003E-2</v>
      </c>
      <c r="N7441" s="11">
        <v>0</v>
      </c>
      <c r="P7441" s="9">
        <f>0.5*N7441/1000</f>
        <v>0</v>
      </c>
      <c r="Q7441" s="9">
        <f>P7441+O7441</f>
        <v>0</v>
      </c>
      <c r="R7441" s="11">
        <v>0</v>
      </c>
      <c r="T7441" s="9">
        <f>0.5*R7441</f>
        <v>0</v>
      </c>
      <c r="U7441" s="9">
        <f>T7441+S7441</f>
        <v>0</v>
      </c>
      <c r="V7441" s="9">
        <f>(Q7441+U7441)/(0.944*1000)</f>
        <v>0</v>
      </c>
    </row>
    <row r="7442" spans="1:22" x14ac:dyDescent="0.3">
      <c r="A7442" s="14">
        <v>7462</v>
      </c>
      <c r="B7442" s="14" t="s">
        <v>5994</v>
      </c>
      <c r="C7442" s="14" t="s">
        <v>13510</v>
      </c>
      <c r="D7442" s="14" t="s">
        <v>13504</v>
      </c>
      <c r="E7442" s="14" t="s">
        <v>13488</v>
      </c>
      <c r="F7442" s="14">
        <v>10</v>
      </c>
      <c r="G7442" s="14">
        <v>0.1</v>
      </c>
      <c r="H7442" s="15">
        <v>1.4129999999999995E-2</v>
      </c>
      <c r="I7442" s="15">
        <f>M7442-V7442</f>
        <v>9.087000000000002E-2</v>
      </c>
      <c r="J7442" s="14"/>
      <c r="K7442" s="13"/>
      <c r="L7442" s="9">
        <f>G7442*1.05</f>
        <v>0.10500000000000001</v>
      </c>
      <c r="M7442" s="11">
        <f>L7442-H7442</f>
        <v>9.087000000000002E-2</v>
      </c>
      <c r="N7442" s="11">
        <v>0</v>
      </c>
      <c r="P7442" s="9">
        <f>0.5*N7442/1000</f>
        <v>0</v>
      </c>
      <c r="Q7442" s="9">
        <f>P7442+O7442</f>
        <v>0</v>
      </c>
      <c r="R7442" s="11">
        <v>0</v>
      </c>
      <c r="T7442" s="9">
        <f>0.5*R7442</f>
        <v>0</v>
      </c>
      <c r="U7442" s="9">
        <f>T7442+S7442</f>
        <v>0</v>
      </c>
      <c r="V7442" s="9">
        <f>(Q7442+U7442)/(0.944*1000)</f>
        <v>0</v>
      </c>
    </row>
    <row r="7443" spans="1:22" x14ac:dyDescent="0.3">
      <c r="A7443" s="14">
        <v>7463</v>
      </c>
      <c r="B7443" s="14" t="s">
        <v>5995</v>
      </c>
      <c r="C7443" s="14" t="s">
        <v>13510</v>
      </c>
      <c r="D7443" s="14" t="s">
        <v>13504</v>
      </c>
      <c r="E7443" s="14" t="s">
        <v>13488</v>
      </c>
      <c r="F7443" s="14">
        <v>10</v>
      </c>
      <c r="G7443" s="14">
        <v>0.16</v>
      </c>
      <c r="H7443" s="15">
        <v>7.139999999999986E-4</v>
      </c>
      <c r="I7443" s="15">
        <f>M7443-V7443</f>
        <v>0.16728600000000002</v>
      </c>
      <c r="J7443" s="14"/>
      <c r="K7443" s="13"/>
      <c r="L7443" s="9">
        <f>G7443*1.05</f>
        <v>0.16800000000000001</v>
      </c>
      <c r="M7443" s="11">
        <f>L7443-H7443</f>
        <v>0.16728600000000002</v>
      </c>
      <c r="N7443" s="11">
        <v>0</v>
      </c>
      <c r="P7443" s="9">
        <f>0.5*N7443/1000</f>
        <v>0</v>
      </c>
      <c r="Q7443" s="9">
        <f>P7443+O7443</f>
        <v>0</v>
      </c>
      <c r="R7443" s="11">
        <v>0</v>
      </c>
      <c r="T7443" s="9">
        <f>0.5*R7443</f>
        <v>0</v>
      </c>
      <c r="U7443" s="9">
        <f>T7443+S7443</f>
        <v>0</v>
      </c>
      <c r="V7443" s="9">
        <f>(Q7443+U7443)/(0.944*1000)</f>
        <v>0</v>
      </c>
    </row>
    <row r="7444" spans="1:22" x14ac:dyDescent="0.3">
      <c r="A7444" s="14">
        <v>7464</v>
      </c>
      <c r="B7444" s="14" t="s">
        <v>5996</v>
      </c>
      <c r="C7444" s="14" t="s">
        <v>13510</v>
      </c>
      <c r="D7444" s="14" t="s">
        <v>13504</v>
      </c>
      <c r="E7444" s="14" t="s">
        <v>13488</v>
      </c>
      <c r="F7444" s="14">
        <v>10</v>
      </c>
      <c r="G7444" s="14">
        <v>0.25</v>
      </c>
      <c r="H7444" s="15">
        <v>1.2650000000000005E-2</v>
      </c>
      <c r="I7444" s="15">
        <f>M7444-V7444</f>
        <v>0.24985000000000002</v>
      </c>
      <c r="J7444" s="14"/>
      <c r="K7444" s="13"/>
      <c r="L7444" s="9">
        <f>G7444*1.05</f>
        <v>0.26250000000000001</v>
      </c>
      <c r="M7444" s="11">
        <f>L7444-H7444</f>
        <v>0.24985000000000002</v>
      </c>
      <c r="N7444" s="11">
        <v>0</v>
      </c>
      <c r="P7444" s="9">
        <f>0.5*N7444/1000</f>
        <v>0</v>
      </c>
      <c r="Q7444" s="9">
        <f>P7444+O7444</f>
        <v>0</v>
      </c>
      <c r="R7444" s="11">
        <v>0</v>
      </c>
      <c r="T7444" s="9">
        <f>0.5*R7444</f>
        <v>0</v>
      </c>
      <c r="U7444" s="9">
        <f>T7444+S7444</f>
        <v>0</v>
      </c>
      <c r="V7444" s="9">
        <f>(Q7444+U7444)/(0.944*1000)</f>
        <v>0</v>
      </c>
    </row>
    <row r="7445" spans="1:22" x14ac:dyDescent="0.3">
      <c r="A7445" s="14">
        <v>7465</v>
      </c>
      <c r="B7445" s="14" t="s">
        <v>5997</v>
      </c>
      <c r="C7445" s="14" t="s">
        <v>13510</v>
      </c>
      <c r="D7445" s="14" t="s">
        <v>13504</v>
      </c>
      <c r="E7445" s="14" t="s">
        <v>13488</v>
      </c>
      <c r="F7445" s="14">
        <v>10</v>
      </c>
      <c r="G7445" s="14">
        <v>6.3E-2</v>
      </c>
      <c r="H7445" s="15">
        <v>1.2357E-2</v>
      </c>
      <c r="I7445" s="15">
        <f>M7445-V7445</f>
        <v>5.3793000000000001E-2</v>
      </c>
      <c r="J7445" s="14"/>
      <c r="K7445" s="13"/>
      <c r="L7445" s="9">
        <f>G7445*1.05</f>
        <v>6.615E-2</v>
      </c>
      <c r="M7445" s="11">
        <f>L7445-H7445</f>
        <v>5.3793000000000001E-2</v>
      </c>
      <c r="N7445" s="11">
        <v>0</v>
      </c>
      <c r="P7445" s="9">
        <f>0.5*N7445/1000</f>
        <v>0</v>
      </c>
      <c r="Q7445" s="9">
        <f>P7445+O7445</f>
        <v>0</v>
      </c>
      <c r="R7445" s="11">
        <v>0</v>
      </c>
      <c r="T7445" s="9">
        <f>0.5*R7445</f>
        <v>0</v>
      </c>
      <c r="U7445" s="9">
        <f>T7445+S7445</f>
        <v>0</v>
      </c>
      <c r="V7445" s="9">
        <f>(Q7445+U7445)/(0.944*1000)</f>
        <v>0</v>
      </c>
    </row>
    <row r="7446" spans="1:22" x14ac:dyDescent="0.3">
      <c r="A7446" s="14">
        <v>7466</v>
      </c>
      <c r="B7446" s="14" t="s">
        <v>5998</v>
      </c>
      <c r="C7446" s="14" t="s">
        <v>13510</v>
      </c>
      <c r="D7446" s="14" t="s">
        <v>13504</v>
      </c>
      <c r="E7446" s="14" t="s">
        <v>13488</v>
      </c>
      <c r="F7446" s="14">
        <v>10</v>
      </c>
      <c r="G7446" s="14">
        <v>0.25</v>
      </c>
      <c r="H7446" s="15">
        <v>2.5711999999999988E-2</v>
      </c>
      <c r="I7446" s="15">
        <f>M7446-V7446</f>
        <v>0.23678800000000003</v>
      </c>
      <c r="J7446" s="14"/>
      <c r="K7446" s="13"/>
      <c r="L7446" s="9">
        <f>G7446*1.05</f>
        <v>0.26250000000000001</v>
      </c>
      <c r="M7446" s="11">
        <f>L7446-H7446</f>
        <v>0.23678800000000003</v>
      </c>
      <c r="N7446" s="11">
        <v>0</v>
      </c>
      <c r="P7446" s="9">
        <f>0.5*N7446/1000</f>
        <v>0</v>
      </c>
      <c r="Q7446" s="9">
        <f>P7446+O7446</f>
        <v>0</v>
      </c>
      <c r="R7446" s="11">
        <v>0</v>
      </c>
      <c r="T7446" s="9">
        <f>0.5*R7446</f>
        <v>0</v>
      </c>
      <c r="U7446" s="9">
        <f>T7446+S7446</f>
        <v>0</v>
      </c>
      <c r="V7446" s="9">
        <f>(Q7446+U7446)/(0.944*1000)</f>
        <v>0</v>
      </c>
    </row>
    <row r="7447" spans="1:22" x14ac:dyDescent="0.3">
      <c r="A7447" s="14">
        <v>7467</v>
      </c>
      <c r="B7447" s="14" t="s">
        <v>5999</v>
      </c>
      <c r="C7447" s="14" t="s">
        <v>13510</v>
      </c>
      <c r="D7447" s="14" t="s">
        <v>13504</v>
      </c>
      <c r="E7447" s="14" t="s">
        <v>13488</v>
      </c>
      <c r="F7447" s="14">
        <v>10</v>
      </c>
      <c r="G7447" s="14">
        <v>0.16</v>
      </c>
      <c r="H7447" s="15">
        <v>1.3358000000000004E-2</v>
      </c>
      <c r="I7447" s="15">
        <f>M7447-V7447</f>
        <v>0.154642</v>
      </c>
      <c r="J7447" s="14"/>
      <c r="K7447" s="13"/>
      <c r="L7447" s="9">
        <f>G7447*1.05</f>
        <v>0.16800000000000001</v>
      </c>
      <c r="M7447" s="11">
        <f>L7447-H7447</f>
        <v>0.154642</v>
      </c>
      <c r="N7447" s="11">
        <v>0</v>
      </c>
      <c r="P7447" s="9">
        <f>0.5*N7447/1000</f>
        <v>0</v>
      </c>
      <c r="Q7447" s="9">
        <f>P7447+O7447</f>
        <v>0</v>
      </c>
      <c r="R7447" s="11">
        <v>0</v>
      </c>
      <c r="T7447" s="9">
        <f>0.5*R7447</f>
        <v>0</v>
      </c>
      <c r="U7447" s="9">
        <f>T7447+S7447</f>
        <v>0</v>
      </c>
      <c r="V7447" s="9">
        <f>(Q7447+U7447)/(0.944*1000)</f>
        <v>0</v>
      </c>
    </row>
    <row r="7448" spans="1:22" x14ac:dyDescent="0.3">
      <c r="A7448" s="14">
        <v>7468</v>
      </c>
      <c r="B7448" s="14" t="s">
        <v>6000</v>
      </c>
      <c r="C7448" s="14" t="s">
        <v>13510</v>
      </c>
      <c r="D7448" s="14" t="s">
        <v>13504</v>
      </c>
      <c r="E7448" s="14" t="s">
        <v>13488</v>
      </c>
      <c r="F7448" s="14">
        <v>10</v>
      </c>
      <c r="G7448" s="14">
        <v>2.5000000000000001E-2</v>
      </c>
      <c r="H7448" s="15">
        <v>6.9989999999999991E-3</v>
      </c>
      <c r="I7448" s="15">
        <f>M7448-V7448</f>
        <v>1.9251000000000004E-2</v>
      </c>
      <c r="J7448" s="14"/>
      <c r="K7448" s="13"/>
      <c r="L7448" s="9">
        <f>G7448*1.05</f>
        <v>2.6250000000000002E-2</v>
      </c>
      <c r="M7448" s="11">
        <f>L7448-H7448</f>
        <v>1.9251000000000004E-2</v>
      </c>
      <c r="N7448" s="11">
        <v>0</v>
      </c>
      <c r="P7448" s="9">
        <f>0.5*N7448/1000</f>
        <v>0</v>
      </c>
      <c r="Q7448" s="9">
        <f>P7448+O7448</f>
        <v>0</v>
      </c>
      <c r="R7448" s="11">
        <v>0</v>
      </c>
      <c r="T7448" s="9">
        <f>0.5*R7448</f>
        <v>0</v>
      </c>
      <c r="U7448" s="9">
        <f>T7448+S7448</f>
        <v>0</v>
      </c>
      <c r="V7448" s="9">
        <f>(Q7448+U7448)/(0.944*1000)</f>
        <v>0</v>
      </c>
    </row>
    <row r="7449" spans="1:22" x14ac:dyDescent="0.3">
      <c r="A7449" s="14">
        <v>7469</v>
      </c>
      <c r="B7449" s="14" t="s">
        <v>6001</v>
      </c>
      <c r="C7449" s="14" t="s">
        <v>13510</v>
      </c>
      <c r="D7449" s="14" t="s">
        <v>13504</v>
      </c>
      <c r="E7449" s="14" t="s">
        <v>13488</v>
      </c>
      <c r="F7449" s="14">
        <v>10</v>
      </c>
      <c r="G7449" s="14">
        <v>0.04</v>
      </c>
      <c r="H7449" s="15">
        <v>6.8699999999999762E-4</v>
      </c>
      <c r="I7449" s="15">
        <f>M7449-V7449</f>
        <v>4.1313000000000002E-2</v>
      </c>
      <c r="J7449" s="14"/>
      <c r="K7449" s="13"/>
      <c r="L7449" s="9">
        <f>G7449*1.05</f>
        <v>4.2000000000000003E-2</v>
      </c>
      <c r="M7449" s="11">
        <f>L7449-H7449</f>
        <v>4.1313000000000002E-2</v>
      </c>
      <c r="N7449" s="11">
        <v>0</v>
      </c>
      <c r="P7449" s="9">
        <f>0.5*N7449/1000</f>
        <v>0</v>
      </c>
      <c r="Q7449" s="9">
        <f>P7449+O7449</f>
        <v>0</v>
      </c>
      <c r="R7449" s="11">
        <v>0</v>
      </c>
      <c r="T7449" s="9">
        <f>0.5*R7449</f>
        <v>0</v>
      </c>
      <c r="U7449" s="9">
        <f>T7449+S7449</f>
        <v>0</v>
      </c>
      <c r="V7449" s="9">
        <f>(Q7449+U7449)/(0.944*1000)</f>
        <v>0</v>
      </c>
    </row>
    <row r="7450" spans="1:22" x14ac:dyDescent="0.3">
      <c r="A7450" s="14">
        <v>7470</v>
      </c>
      <c r="B7450" s="14" t="s">
        <v>6002</v>
      </c>
      <c r="C7450" s="14" t="s">
        <v>13510</v>
      </c>
      <c r="D7450" s="14" t="s">
        <v>13504</v>
      </c>
      <c r="E7450" s="14" t="s">
        <v>13488</v>
      </c>
      <c r="F7450" s="14">
        <v>10</v>
      </c>
      <c r="G7450" s="14">
        <v>0.1</v>
      </c>
      <c r="H7450" s="15">
        <v>9.6530000000000053E-3</v>
      </c>
      <c r="I7450" s="15">
        <f>M7450-V7450</f>
        <v>9.5347000000000001E-2</v>
      </c>
      <c r="J7450" s="14"/>
      <c r="K7450" s="13"/>
      <c r="L7450" s="9">
        <f>G7450*1.05</f>
        <v>0.10500000000000001</v>
      </c>
      <c r="M7450" s="11">
        <f>L7450-H7450</f>
        <v>9.5347000000000001E-2</v>
      </c>
      <c r="N7450" s="11">
        <v>0</v>
      </c>
      <c r="P7450" s="9">
        <f>0.5*N7450/1000</f>
        <v>0</v>
      </c>
      <c r="Q7450" s="9">
        <f>P7450+O7450</f>
        <v>0</v>
      </c>
      <c r="R7450" s="11">
        <v>0</v>
      </c>
      <c r="T7450" s="9">
        <f>0.5*R7450</f>
        <v>0</v>
      </c>
      <c r="U7450" s="9">
        <f>T7450+S7450</f>
        <v>0</v>
      </c>
      <c r="V7450" s="9">
        <f>(Q7450+U7450)/(0.944*1000)</f>
        <v>0</v>
      </c>
    </row>
    <row r="7451" spans="1:22" x14ac:dyDescent="0.3">
      <c r="A7451" s="14">
        <v>7471</v>
      </c>
      <c r="B7451" s="14" t="s">
        <v>6003</v>
      </c>
      <c r="C7451" s="14" t="s">
        <v>13510</v>
      </c>
      <c r="D7451" s="14" t="s">
        <v>13504</v>
      </c>
      <c r="E7451" s="14" t="s">
        <v>13488</v>
      </c>
      <c r="F7451" s="14">
        <v>10</v>
      </c>
      <c r="G7451" s="14">
        <v>0.1</v>
      </c>
      <c r="H7451" s="15">
        <v>1.6956000000000002E-2</v>
      </c>
      <c r="I7451" s="15">
        <f>M7451-V7451</f>
        <v>8.8044000000000011E-2</v>
      </c>
      <c r="J7451" s="14"/>
      <c r="K7451" s="13"/>
      <c r="L7451" s="9">
        <f>G7451*1.05</f>
        <v>0.10500000000000001</v>
      </c>
      <c r="M7451" s="11">
        <f>L7451-H7451</f>
        <v>8.8044000000000011E-2</v>
      </c>
      <c r="N7451" s="11">
        <v>0</v>
      </c>
      <c r="P7451" s="9">
        <f>0.5*N7451/1000</f>
        <v>0</v>
      </c>
      <c r="Q7451" s="9">
        <f>P7451+O7451</f>
        <v>0</v>
      </c>
      <c r="R7451" s="11">
        <v>0</v>
      </c>
      <c r="T7451" s="9">
        <f>0.5*R7451</f>
        <v>0</v>
      </c>
      <c r="U7451" s="9">
        <f>T7451+S7451</f>
        <v>0</v>
      </c>
      <c r="V7451" s="9">
        <f>(Q7451+U7451)/(0.944*1000)</f>
        <v>0</v>
      </c>
    </row>
    <row r="7452" spans="1:22" x14ac:dyDescent="0.3">
      <c r="A7452" s="14">
        <v>7472</v>
      </c>
      <c r="B7452" s="14" t="s">
        <v>6004</v>
      </c>
      <c r="C7452" s="14" t="s">
        <v>13510</v>
      </c>
      <c r="D7452" s="14" t="s">
        <v>13504</v>
      </c>
      <c r="E7452" s="14" t="s">
        <v>13488</v>
      </c>
      <c r="F7452" s="14">
        <v>10</v>
      </c>
      <c r="G7452" s="14">
        <v>0.04</v>
      </c>
      <c r="H7452" s="15">
        <v>0</v>
      </c>
      <c r="I7452" s="15">
        <f>M7452-V7452</f>
        <v>4.2000000000000003E-2</v>
      </c>
      <c r="J7452" s="14"/>
      <c r="K7452" s="13"/>
      <c r="L7452" s="9">
        <f>G7452*1.05</f>
        <v>4.2000000000000003E-2</v>
      </c>
      <c r="M7452" s="11">
        <f>L7452-H7452</f>
        <v>4.2000000000000003E-2</v>
      </c>
      <c r="N7452" s="11">
        <v>0</v>
      </c>
      <c r="P7452" s="9">
        <f>0.5*N7452/1000</f>
        <v>0</v>
      </c>
      <c r="Q7452" s="9">
        <f>P7452+O7452</f>
        <v>0</v>
      </c>
      <c r="R7452" s="11">
        <v>0</v>
      </c>
      <c r="T7452" s="9">
        <f>0.5*R7452</f>
        <v>0</v>
      </c>
      <c r="U7452" s="9">
        <f>T7452+S7452</f>
        <v>0</v>
      </c>
      <c r="V7452" s="9">
        <f>(Q7452+U7452)/(0.944*1000)</f>
        <v>0</v>
      </c>
    </row>
    <row r="7453" spans="1:22" x14ac:dyDescent="0.3">
      <c r="A7453" s="14">
        <v>7473</v>
      </c>
      <c r="B7453" s="14" t="s">
        <v>6005</v>
      </c>
      <c r="C7453" s="14" t="s">
        <v>13510</v>
      </c>
      <c r="D7453" s="14" t="s">
        <v>13504</v>
      </c>
      <c r="E7453" s="14" t="s">
        <v>13488</v>
      </c>
      <c r="F7453" s="14">
        <v>10</v>
      </c>
      <c r="G7453" s="14">
        <v>1.26</v>
      </c>
      <c r="H7453" s="15">
        <v>0.70323199999999997</v>
      </c>
      <c r="I7453" s="16" t="s">
        <v>13516</v>
      </c>
      <c r="J7453" s="14"/>
      <c r="K7453" s="13"/>
      <c r="L7453" s="9">
        <f>1.05*0.63</f>
        <v>0.66150000000000009</v>
      </c>
      <c r="M7453" s="11">
        <f>L7453-H7453</f>
        <v>-4.173199999999988E-2</v>
      </c>
      <c r="N7453" s="11">
        <v>0</v>
      </c>
      <c r="P7453" s="9">
        <f>0.5*N7453/1000</f>
        <v>0</v>
      </c>
      <c r="Q7453" s="9">
        <f>P7453+O7453</f>
        <v>0</v>
      </c>
      <c r="R7453" s="11">
        <v>0</v>
      </c>
      <c r="T7453" s="9">
        <f>0.5*R7453</f>
        <v>0</v>
      </c>
      <c r="U7453" s="9">
        <f>T7453+S7453</f>
        <v>0</v>
      </c>
      <c r="V7453" s="9">
        <f>(Q7453+U7453)/(0.944*1000)</f>
        <v>0</v>
      </c>
    </row>
    <row r="7454" spans="1:22" x14ac:dyDescent="0.3">
      <c r="A7454" s="14">
        <v>7474</v>
      </c>
      <c r="B7454" s="14" t="s">
        <v>6006</v>
      </c>
      <c r="C7454" s="14" t="s">
        <v>13510</v>
      </c>
      <c r="D7454" s="14" t="s">
        <v>13504</v>
      </c>
      <c r="E7454" s="14" t="s">
        <v>13488</v>
      </c>
      <c r="F7454" s="14">
        <v>10</v>
      </c>
      <c r="G7454" s="14">
        <v>0.1</v>
      </c>
      <c r="H7454" s="15">
        <v>1.3164000000000002E-2</v>
      </c>
      <c r="I7454" s="15">
        <f>M7454-V7454</f>
        <v>9.1836000000000001E-2</v>
      </c>
      <c r="J7454" s="14"/>
      <c r="K7454" s="13"/>
      <c r="L7454" s="9">
        <f>G7454*1.05</f>
        <v>0.10500000000000001</v>
      </c>
      <c r="M7454" s="11">
        <f>L7454-H7454</f>
        <v>9.1836000000000001E-2</v>
      </c>
      <c r="N7454" s="11">
        <v>0</v>
      </c>
      <c r="P7454" s="9">
        <f>0.5*N7454/1000</f>
        <v>0</v>
      </c>
      <c r="Q7454" s="9">
        <f>P7454+O7454</f>
        <v>0</v>
      </c>
      <c r="R7454" s="11">
        <v>0</v>
      </c>
      <c r="T7454" s="9">
        <f>0.5*R7454</f>
        <v>0</v>
      </c>
      <c r="U7454" s="9">
        <f>T7454+S7454</f>
        <v>0</v>
      </c>
      <c r="V7454" s="9">
        <f>(Q7454+U7454)/(0.944*1000)</f>
        <v>0</v>
      </c>
    </row>
    <row r="7455" spans="1:22" x14ac:dyDescent="0.3">
      <c r="A7455" s="14">
        <v>7475</v>
      </c>
      <c r="B7455" s="14" t="s">
        <v>6007</v>
      </c>
      <c r="C7455" s="14" t="s">
        <v>13510</v>
      </c>
      <c r="D7455" s="14" t="s">
        <v>13504</v>
      </c>
      <c r="E7455" s="14" t="s">
        <v>13488</v>
      </c>
      <c r="F7455" s="14">
        <v>10</v>
      </c>
      <c r="G7455" s="14">
        <v>6.3E-2</v>
      </c>
      <c r="H7455" s="15">
        <v>1.3655999999999998E-2</v>
      </c>
      <c r="I7455" s="15">
        <f>M7455-V7455</f>
        <v>5.2493999999999999E-2</v>
      </c>
      <c r="J7455" s="14"/>
      <c r="K7455" s="13"/>
      <c r="L7455" s="9">
        <f>G7455*1.05</f>
        <v>6.615E-2</v>
      </c>
      <c r="M7455" s="11">
        <f>L7455-H7455</f>
        <v>5.2493999999999999E-2</v>
      </c>
      <c r="N7455" s="11">
        <v>0</v>
      </c>
      <c r="P7455" s="9">
        <f>0.5*N7455/1000</f>
        <v>0</v>
      </c>
      <c r="Q7455" s="9">
        <f>P7455+O7455</f>
        <v>0</v>
      </c>
      <c r="R7455" s="11">
        <v>0</v>
      </c>
      <c r="T7455" s="9">
        <f>0.5*R7455</f>
        <v>0</v>
      </c>
      <c r="U7455" s="9">
        <f>T7455+S7455</f>
        <v>0</v>
      </c>
      <c r="V7455" s="9">
        <f>(Q7455+U7455)/(0.944*1000)</f>
        <v>0</v>
      </c>
    </row>
    <row r="7456" spans="1:22" x14ac:dyDescent="0.3">
      <c r="A7456" s="14">
        <v>7476</v>
      </c>
      <c r="B7456" s="14" t="s">
        <v>6008</v>
      </c>
      <c r="C7456" s="14" t="s">
        <v>13510</v>
      </c>
      <c r="D7456" s="14" t="s">
        <v>13504</v>
      </c>
      <c r="E7456" s="14" t="s">
        <v>13488</v>
      </c>
      <c r="F7456" s="14">
        <v>10</v>
      </c>
      <c r="G7456" s="14">
        <v>0.04</v>
      </c>
      <c r="H7456" s="15">
        <v>2.0816000000000001E-2</v>
      </c>
      <c r="I7456" s="15">
        <f>M7456-V7456</f>
        <v>2.1184000000000001E-2</v>
      </c>
      <c r="J7456" s="14"/>
      <c r="K7456" s="13"/>
      <c r="L7456" s="9">
        <f>G7456*1.05</f>
        <v>4.2000000000000003E-2</v>
      </c>
      <c r="M7456" s="11">
        <f>L7456-H7456</f>
        <v>2.1184000000000001E-2</v>
      </c>
      <c r="N7456" s="11">
        <v>0</v>
      </c>
      <c r="P7456" s="9">
        <f>0.5*N7456/1000</f>
        <v>0</v>
      </c>
      <c r="Q7456" s="9">
        <f>P7456+O7456</f>
        <v>0</v>
      </c>
      <c r="R7456" s="11">
        <v>0</v>
      </c>
      <c r="T7456" s="9">
        <f>0.5*R7456</f>
        <v>0</v>
      </c>
      <c r="U7456" s="9">
        <f>T7456+S7456</f>
        <v>0</v>
      </c>
      <c r="V7456" s="9">
        <f>(Q7456+U7456)/(0.944*1000)</f>
        <v>0</v>
      </c>
    </row>
    <row r="7457" spans="1:22" x14ac:dyDescent="0.3">
      <c r="A7457" s="14">
        <v>7477</v>
      </c>
      <c r="B7457" s="14" t="s">
        <v>6009</v>
      </c>
      <c r="C7457" s="14" t="s">
        <v>13510</v>
      </c>
      <c r="D7457" s="14" t="s">
        <v>13504</v>
      </c>
      <c r="E7457" s="14" t="s">
        <v>13488</v>
      </c>
      <c r="F7457" s="14">
        <v>10</v>
      </c>
      <c r="G7457" s="14">
        <v>0.1</v>
      </c>
      <c r="H7457" s="15">
        <v>1.2611999999999995E-2</v>
      </c>
      <c r="I7457" s="15">
        <f>M7457-V7457</f>
        <v>9.2388000000000012E-2</v>
      </c>
      <c r="J7457" s="14"/>
      <c r="K7457" s="13"/>
      <c r="L7457" s="9">
        <f>G7457*1.05</f>
        <v>0.10500000000000001</v>
      </c>
      <c r="M7457" s="11">
        <f>L7457-H7457</f>
        <v>9.2388000000000012E-2</v>
      </c>
      <c r="N7457" s="11">
        <v>0</v>
      </c>
      <c r="P7457" s="9">
        <f>0.5*N7457/1000</f>
        <v>0</v>
      </c>
      <c r="Q7457" s="9">
        <f>P7457+O7457</f>
        <v>0</v>
      </c>
      <c r="R7457" s="11">
        <v>0</v>
      </c>
      <c r="T7457" s="9">
        <f>0.5*R7457</f>
        <v>0</v>
      </c>
      <c r="U7457" s="9">
        <f>T7457+S7457</f>
        <v>0</v>
      </c>
      <c r="V7457" s="9">
        <f>(Q7457+U7457)/(0.944*1000)</f>
        <v>0</v>
      </c>
    </row>
    <row r="7458" spans="1:22" x14ac:dyDescent="0.3">
      <c r="A7458" s="14">
        <v>7478</v>
      </c>
      <c r="B7458" s="14" t="s">
        <v>6010</v>
      </c>
      <c r="C7458" s="14" t="s">
        <v>13510</v>
      </c>
      <c r="D7458" s="14" t="s">
        <v>13504</v>
      </c>
      <c r="E7458" s="14" t="s">
        <v>13488</v>
      </c>
      <c r="F7458" s="14">
        <v>10</v>
      </c>
      <c r="G7458" s="14">
        <v>6.3E-2</v>
      </c>
      <c r="H7458" s="15">
        <v>9.2319999999999989E-3</v>
      </c>
      <c r="I7458" s="15">
        <f>M7458-V7458</f>
        <v>5.6918000000000003E-2</v>
      </c>
      <c r="J7458" s="14"/>
      <c r="K7458" s="13"/>
      <c r="L7458" s="9">
        <f>G7458*1.05</f>
        <v>6.615E-2</v>
      </c>
      <c r="M7458" s="11">
        <f>L7458-H7458</f>
        <v>5.6918000000000003E-2</v>
      </c>
      <c r="N7458" s="11">
        <v>0</v>
      </c>
      <c r="P7458" s="9">
        <f>0.5*N7458/1000</f>
        <v>0</v>
      </c>
      <c r="Q7458" s="9">
        <f>P7458+O7458</f>
        <v>0</v>
      </c>
      <c r="R7458" s="11">
        <v>0</v>
      </c>
      <c r="T7458" s="9">
        <f>0.5*R7458</f>
        <v>0</v>
      </c>
      <c r="U7458" s="9">
        <f>T7458+S7458</f>
        <v>0</v>
      </c>
      <c r="V7458" s="9">
        <f>(Q7458+U7458)/(0.944*1000)</f>
        <v>0</v>
      </c>
    </row>
    <row r="7459" spans="1:22" x14ac:dyDescent="0.3">
      <c r="A7459" s="14">
        <v>7479</v>
      </c>
      <c r="B7459" s="14" t="s">
        <v>6011</v>
      </c>
      <c r="C7459" s="14" t="s">
        <v>13510</v>
      </c>
      <c r="D7459" s="14" t="s">
        <v>13504</v>
      </c>
      <c r="E7459" s="14" t="s">
        <v>13488</v>
      </c>
      <c r="F7459" s="14">
        <v>10</v>
      </c>
      <c r="G7459" s="14">
        <v>0.16</v>
      </c>
      <c r="H7459" s="15">
        <v>3.434100000000001E-2</v>
      </c>
      <c r="I7459" s="15">
        <f>M7459-V7459</f>
        <v>0.133659</v>
      </c>
      <c r="J7459" s="14"/>
      <c r="K7459" s="13"/>
      <c r="L7459" s="9">
        <f>G7459*1.05</f>
        <v>0.16800000000000001</v>
      </c>
      <c r="M7459" s="11">
        <f>L7459-H7459</f>
        <v>0.133659</v>
      </c>
      <c r="N7459" s="11">
        <v>0</v>
      </c>
      <c r="P7459" s="9">
        <f>0.5*N7459/1000</f>
        <v>0</v>
      </c>
      <c r="Q7459" s="9">
        <f>P7459+O7459</f>
        <v>0</v>
      </c>
      <c r="R7459" s="11">
        <v>0</v>
      </c>
      <c r="T7459" s="9">
        <f>0.5*R7459</f>
        <v>0</v>
      </c>
      <c r="U7459" s="9">
        <f>T7459+S7459</f>
        <v>0</v>
      </c>
      <c r="V7459" s="9">
        <f>(Q7459+U7459)/(0.944*1000)</f>
        <v>0</v>
      </c>
    </row>
    <row r="7460" spans="1:22" x14ac:dyDescent="0.3">
      <c r="A7460" s="14">
        <v>7480</v>
      </c>
      <c r="B7460" s="14" t="s">
        <v>6012</v>
      </c>
      <c r="C7460" s="14" t="s">
        <v>13510</v>
      </c>
      <c r="D7460" s="14" t="s">
        <v>13504</v>
      </c>
      <c r="E7460" s="14" t="s">
        <v>13488</v>
      </c>
      <c r="F7460" s="14">
        <v>10</v>
      </c>
      <c r="G7460" s="14">
        <v>0.1</v>
      </c>
      <c r="H7460" s="15">
        <v>2.0623999999999997E-2</v>
      </c>
      <c r="I7460" s="15">
        <f>M7460-V7460</f>
        <v>8.4376000000000007E-2</v>
      </c>
      <c r="J7460" s="14"/>
      <c r="K7460" s="13"/>
      <c r="L7460" s="9">
        <f>G7460*1.05</f>
        <v>0.10500000000000001</v>
      </c>
      <c r="M7460" s="11">
        <f>L7460-H7460</f>
        <v>8.4376000000000007E-2</v>
      </c>
      <c r="N7460" s="11">
        <v>0</v>
      </c>
      <c r="P7460" s="9">
        <f>0.5*N7460/1000</f>
        <v>0</v>
      </c>
      <c r="Q7460" s="9">
        <f>P7460+O7460</f>
        <v>0</v>
      </c>
      <c r="R7460" s="11">
        <v>0</v>
      </c>
      <c r="T7460" s="9">
        <f>0.5*R7460</f>
        <v>0</v>
      </c>
      <c r="U7460" s="9">
        <f>T7460+S7460</f>
        <v>0</v>
      </c>
      <c r="V7460" s="9">
        <f>(Q7460+U7460)/(0.944*1000)</f>
        <v>0</v>
      </c>
    </row>
    <row r="7461" spans="1:22" x14ac:dyDescent="0.3">
      <c r="A7461" s="14">
        <v>7481</v>
      </c>
      <c r="B7461" s="14" t="s">
        <v>6013</v>
      </c>
      <c r="C7461" s="14" t="s">
        <v>13510</v>
      </c>
      <c r="D7461" s="14" t="s">
        <v>13504</v>
      </c>
      <c r="E7461" s="14" t="s">
        <v>13488</v>
      </c>
      <c r="F7461" s="14">
        <v>10</v>
      </c>
      <c r="G7461" s="14">
        <v>0.1</v>
      </c>
      <c r="H7461" s="15">
        <v>1.8206999999999994E-2</v>
      </c>
      <c r="I7461" s="15">
        <f>M7461-V7461</f>
        <v>8.6793000000000009E-2</v>
      </c>
      <c r="J7461" s="14"/>
      <c r="K7461" s="13"/>
      <c r="L7461" s="9">
        <f>G7461*1.05</f>
        <v>0.10500000000000001</v>
      </c>
      <c r="M7461" s="11">
        <f>L7461-H7461</f>
        <v>8.6793000000000009E-2</v>
      </c>
      <c r="N7461" s="11">
        <v>0</v>
      </c>
      <c r="P7461" s="9">
        <f>0.5*N7461/1000</f>
        <v>0</v>
      </c>
      <c r="Q7461" s="9">
        <f>P7461+O7461</f>
        <v>0</v>
      </c>
      <c r="R7461" s="11">
        <v>0</v>
      </c>
      <c r="T7461" s="9">
        <f>0.5*R7461</f>
        <v>0</v>
      </c>
      <c r="U7461" s="9">
        <f>T7461+S7461</f>
        <v>0</v>
      </c>
      <c r="V7461" s="9">
        <f>(Q7461+U7461)/(0.944*1000)</f>
        <v>0</v>
      </c>
    </row>
    <row r="7462" spans="1:22" x14ac:dyDescent="0.3">
      <c r="A7462" s="14">
        <v>7482</v>
      </c>
      <c r="B7462" s="14" t="s">
        <v>6014</v>
      </c>
      <c r="C7462" s="14" t="s">
        <v>13510</v>
      </c>
      <c r="D7462" s="14" t="s">
        <v>13504</v>
      </c>
      <c r="E7462" s="14" t="s">
        <v>13488</v>
      </c>
      <c r="F7462" s="14">
        <v>10</v>
      </c>
      <c r="G7462" s="14">
        <v>0.16</v>
      </c>
      <c r="H7462" s="15">
        <v>1.5061000000000007E-2</v>
      </c>
      <c r="I7462" s="15">
        <f>M7462-V7462</f>
        <v>0.15293899999999999</v>
      </c>
      <c r="J7462" s="14"/>
      <c r="K7462" s="13"/>
      <c r="L7462" s="9">
        <f>G7462*1.05</f>
        <v>0.16800000000000001</v>
      </c>
      <c r="M7462" s="11">
        <f>L7462-H7462</f>
        <v>0.15293899999999999</v>
      </c>
      <c r="N7462" s="11">
        <v>0</v>
      </c>
      <c r="P7462" s="9">
        <f>0.5*N7462/1000</f>
        <v>0</v>
      </c>
      <c r="Q7462" s="9">
        <f>P7462+O7462</f>
        <v>0</v>
      </c>
      <c r="R7462" s="11">
        <v>0</v>
      </c>
      <c r="T7462" s="9">
        <f>0.5*R7462</f>
        <v>0</v>
      </c>
      <c r="U7462" s="9">
        <f>T7462+S7462</f>
        <v>0</v>
      </c>
      <c r="V7462" s="9">
        <f>(Q7462+U7462)/(0.944*1000)</f>
        <v>0</v>
      </c>
    </row>
    <row r="7463" spans="1:22" x14ac:dyDescent="0.3">
      <c r="A7463" s="14">
        <v>7483</v>
      </c>
      <c r="B7463" s="14" t="s">
        <v>6015</v>
      </c>
      <c r="C7463" s="14" t="s">
        <v>13510</v>
      </c>
      <c r="D7463" s="14" t="s">
        <v>13504</v>
      </c>
      <c r="E7463" s="14" t="s">
        <v>13488</v>
      </c>
      <c r="F7463" s="14">
        <v>10</v>
      </c>
      <c r="G7463" s="14">
        <v>0.16</v>
      </c>
      <c r="H7463" s="15">
        <v>1.9480999999999995E-2</v>
      </c>
      <c r="I7463" s="15">
        <f>M7463-V7463</f>
        <v>0.14851900000000001</v>
      </c>
      <c r="J7463" s="14"/>
      <c r="K7463" s="13"/>
      <c r="L7463" s="9">
        <f>G7463*1.05</f>
        <v>0.16800000000000001</v>
      </c>
      <c r="M7463" s="11">
        <f>L7463-H7463</f>
        <v>0.14851900000000001</v>
      </c>
      <c r="N7463" s="11">
        <v>0</v>
      </c>
      <c r="P7463" s="9">
        <f>0.5*N7463/1000</f>
        <v>0</v>
      </c>
      <c r="Q7463" s="9">
        <f>P7463+O7463</f>
        <v>0</v>
      </c>
      <c r="R7463" s="11">
        <v>0</v>
      </c>
      <c r="T7463" s="9">
        <f>0.5*R7463</f>
        <v>0</v>
      </c>
      <c r="U7463" s="9">
        <f>T7463+S7463</f>
        <v>0</v>
      </c>
      <c r="V7463" s="9">
        <f>(Q7463+U7463)/(0.944*1000)</f>
        <v>0</v>
      </c>
    </row>
    <row r="7464" spans="1:22" x14ac:dyDescent="0.3">
      <c r="A7464" s="14">
        <v>7484</v>
      </c>
      <c r="B7464" s="14" t="s">
        <v>6016</v>
      </c>
      <c r="C7464" s="14" t="s">
        <v>13510</v>
      </c>
      <c r="D7464" s="14" t="s">
        <v>13504</v>
      </c>
      <c r="E7464" s="14" t="s">
        <v>13488</v>
      </c>
      <c r="F7464" s="14">
        <v>10</v>
      </c>
      <c r="G7464" s="14">
        <v>6.3E-2</v>
      </c>
      <c r="H7464" s="15">
        <v>3.5504999999999995E-2</v>
      </c>
      <c r="I7464" s="15">
        <f>M7464-V7464</f>
        <v>3.0645000000000006E-2</v>
      </c>
      <c r="J7464" s="14"/>
      <c r="K7464" s="13"/>
      <c r="L7464" s="9">
        <f>G7464*1.05</f>
        <v>6.615E-2</v>
      </c>
      <c r="M7464" s="11">
        <f>L7464-H7464</f>
        <v>3.0645000000000006E-2</v>
      </c>
      <c r="N7464" s="11">
        <v>0</v>
      </c>
      <c r="P7464" s="9">
        <f>0.5*N7464/1000</f>
        <v>0</v>
      </c>
      <c r="Q7464" s="9">
        <f>P7464+O7464</f>
        <v>0</v>
      </c>
      <c r="R7464" s="11">
        <v>0</v>
      </c>
      <c r="T7464" s="9">
        <f>0.5*R7464</f>
        <v>0</v>
      </c>
      <c r="U7464" s="9">
        <f>T7464+S7464</f>
        <v>0</v>
      </c>
      <c r="V7464" s="9">
        <f>(Q7464+U7464)/(0.944*1000)</f>
        <v>0</v>
      </c>
    </row>
    <row r="7465" spans="1:22" x14ac:dyDescent="0.3">
      <c r="A7465" s="14">
        <v>7485</v>
      </c>
      <c r="B7465" s="14" t="s">
        <v>6017</v>
      </c>
      <c r="C7465" s="14" t="s">
        <v>13510</v>
      </c>
      <c r="D7465" s="14" t="s">
        <v>13504</v>
      </c>
      <c r="E7465" s="14" t="s">
        <v>13488</v>
      </c>
      <c r="F7465" s="14">
        <v>10</v>
      </c>
      <c r="G7465" s="14">
        <v>0.25</v>
      </c>
      <c r="H7465" s="15">
        <v>4.3369999999999893E-3</v>
      </c>
      <c r="I7465" s="15">
        <f>M7465-V7465</f>
        <v>0.25816300000000003</v>
      </c>
      <c r="J7465" s="14"/>
      <c r="K7465" s="13"/>
      <c r="L7465" s="9">
        <f>G7465*1.05</f>
        <v>0.26250000000000001</v>
      </c>
      <c r="M7465" s="11">
        <f>L7465-H7465</f>
        <v>0.25816300000000003</v>
      </c>
      <c r="N7465" s="11">
        <v>0</v>
      </c>
      <c r="P7465" s="9">
        <f>0.5*N7465/1000</f>
        <v>0</v>
      </c>
      <c r="Q7465" s="9">
        <f>P7465+O7465</f>
        <v>0</v>
      </c>
      <c r="R7465" s="11">
        <v>0</v>
      </c>
      <c r="T7465" s="9">
        <f>0.5*R7465</f>
        <v>0</v>
      </c>
      <c r="U7465" s="9">
        <f>T7465+S7465</f>
        <v>0</v>
      </c>
      <c r="V7465" s="9">
        <f>(Q7465+U7465)/(0.944*1000)</f>
        <v>0</v>
      </c>
    </row>
    <row r="7466" spans="1:22" x14ac:dyDescent="0.3">
      <c r="A7466" s="14">
        <v>7486</v>
      </c>
      <c r="B7466" s="14" t="s">
        <v>6018</v>
      </c>
      <c r="C7466" s="14" t="s">
        <v>13510</v>
      </c>
      <c r="D7466" s="14" t="s">
        <v>13504</v>
      </c>
      <c r="E7466" s="14" t="s">
        <v>13488</v>
      </c>
      <c r="F7466" s="14">
        <v>10</v>
      </c>
      <c r="G7466" s="14">
        <v>0.1</v>
      </c>
      <c r="H7466" s="15">
        <v>1.5286000000000001E-2</v>
      </c>
      <c r="I7466" s="15">
        <f>M7466-V7466</f>
        <v>8.9714000000000016E-2</v>
      </c>
      <c r="J7466" s="14"/>
      <c r="K7466" s="13"/>
      <c r="L7466" s="9">
        <f>G7466*1.05</f>
        <v>0.10500000000000001</v>
      </c>
      <c r="M7466" s="11">
        <f>L7466-H7466</f>
        <v>8.9714000000000016E-2</v>
      </c>
      <c r="N7466" s="11">
        <v>0</v>
      </c>
      <c r="P7466" s="9">
        <f>0.5*N7466/1000</f>
        <v>0</v>
      </c>
      <c r="Q7466" s="9">
        <f>P7466+O7466</f>
        <v>0</v>
      </c>
      <c r="R7466" s="11">
        <v>0</v>
      </c>
      <c r="T7466" s="9">
        <f>0.5*R7466</f>
        <v>0</v>
      </c>
      <c r="U7466" s="9">
        <f>T7466+S7466</f>
        <v>0</v>
      </c>
      <c r="V7466" s="9">
        <f>(Q7466+U7466)/(0.944*1000)</f>
        <v>0</v>
      </c>
    </row>
    <row r="7467" spans="1:22" x14ac:dyDescent="0.3">
      <c r="A7467" s="14">
        <v>7487</v>
      </c>
      <c r="B7467" s="14" t="s">
        <v>6019</v>
      </c>
      <c r="C7467" s="14" t="s">
        <v>13510</v>
      </c>
      <c r="D7467" s="14" t="s">
        <v>13504</v>
      </c>
      <c r="E7467" s="14" t="s">
        <v>13488</v>
      </c>
      <c r="F7467" s="14">
        <v>10</v>
      </c>
      <c r="G7467" s="14">
        <v>6.3E-2</v>
      </c>
      <c r="H7467" s="15">
        <v>4.8019999999999998E-3</v>
      </c>
      <c r="I7467" s="15">
        <f>M7467-V7467</f>
        <v>6.1348E-2</v>
      </c>
      <c r="J7467" s="14"/>
      <c r="K7467" s="13"/>
      <c r="L7467" s="9">
        <f>G7467*1.05</f>
        <v>6.615E-2</v>
      </c>
      <c r="M7467" s="11">
        <f>L7467-H7467</f>
        <v>6.1348E-2</v>
      </c>
      <c r="N7467" s="11">
        <v>0</v>
      </c>
      <c r="P7467" s="9">
        <f>0.5*N7467/1000</f>
        <v>0</v>
      </c>
      <c r="Q7467" s="9">
        <f>P7467+O7467</f>
        <v>0</v>
      </c>
      <c r="R7467" s="11">
        <v>0</v>
      </c>
      <c r="T7467" s="9">
        <f>0.5*R7467</f>
        <v>0</v>
      </c>
      <c r="U7467" s="9">
        <f>T7467+S7467</f>
        <v>0</v>
      </c>
      <c r="V7467" s="9">
        <f>(Q7467+U7467)/(0.944*1000)</f>
        <v>0</v>
      </c>
    </row>
    <row r="7468" spans="1:22" x14ac:dyDescent="0.3">
      <c r="A7468" s="14">
        <v>7488</v>
      </c>
      <c r="B7468" s="14" t="s">
        <v>10707</v>
      </c>
      <c r="C7468" s="14" t="s">
        <v>13510</v>
      </c>
      <c r="D7468" s="14" t="s">
        <v>13504</v>
      </c>
      <c r="E7468" s="14" t="s">
        <v>13488</v>
      </c>
      <c r="F7468" s="14">
        <v>10</v>
      </c>
      <c r="G7468" s="14">
        <v>0.04</v>
      </c>
      <c r="H7468" s="15">
        <v>2.5999999999999999E-2</v>
      </c>
      <c r="I7468" s="15">
        <f>M7468-V7468</f>
        <v>1.6000000000000004E-2</v>
      </c>
      <c r="J7468" s="14"/>
      <c r="K7468" s="13"/>
      <c r="L7468" s="9">
        <f>G7468*1.05</f>
        <v>4.2000000000000003E-2</v>
      </c>
      <c r="M7468" s="11">
        <f>L7468-H7468</f>
        <v>1.6000000000000004E-2</v>
      </c>
      <c r="N7468" s="11">
        <v>0</v>
      </c>
      <c r="P7468" s="9">
        <f>0.5*N7468/1000</f>
        <v>0</v>
      </c>
      <c r="Q7468" s="9">
        <f>P7468+O7468</f>
        <v>0</v>
      </c>
      <c r="R7468" s="11">
        <v>0</v>
      </c>
      <c r="T7468" s="9">
        <f>0.5*R7468</f>
        <v>0</v>
      </c>
      <c r="U7468" s="9">
        <f>T7468+S7468</f>
        <v>0</v>
      </c>
      <c r="V7468" s="9">
        <f>(Q7468+U7468)/(0.944*1000)</f>
        <v>0</v>
      </c>
    </row>
    <row r="7469" spans="1:22" x14ac:dyDescent="0.3">
      <c r="A7469" s="14">
        <v>7489</v>
      </c>
      <c r="B7469" s="14" t="s">
        <v>6020</v>
      </c>
      <c r="C7469" s="14" t="s">
        <v>13510</v>
      </c>
      <c r="D7469" s="14" t="s">
        <v>13504</v>
      </c>
      <c r="E7469" s="14" t="s">
        <v>13488</v>
      </c>
      <c r="F7469" s="14">
        <v>10</v>
      </c>
      <c r="G7469" s="14">
        <v>0.04</v>
      </c>
      <c r="H7469" s="15">
        <v>6.0259999999999966E-3</v>
      </c>
      <c r="I7469" s="15">
        <f>M7469-V7469</f>
        <v>3.5974000000000006E-2</v>
      </c>
      <c r="J7469" s="14"/>
      <c r="K7469" s="13"/>
      <c r="L7469" s="9">
        <f>G7469*1.05</f>
        <v>4.2000000000000003E-2</v>
      </c>
      <c r="M7469" s="11">
        <f>L7469-H7469</f>
        <v>3.5974000000000006E-2</v>
      </c>
      <c r="N7469" s="11">
        <v>0</v>
      </c>
      <c r="P7469" s="9">
        <f>0.5*N7469/1000</f>
        <v>0</v>
      </c>
      <c r="Q7469" s="9">
        <f>P7469+O7469</f>
        <v>0</v>
      </c>
      <c r="R7469" s="11">
        <v>0</v>
      </c>
      <c r="T7469" s="9">
        <f>0.5*R7469</f>
        <v>0</v>
      </c>
      <c r="U7469" s="9">
        <f>T7469+S7469</f>
        <v>0</v>
      </c>
      <c r="V7469" s="9">
        <f>(Q7469+U7469)/(0.944*1000)</f>
        <v>0</v>
      </c>
    </row>
    <row r="7470" spans="1:22" x14ac:dyDescent="0.3">
      <c r="A7470" s="14">
        <v>7490</v>
      </c>
      <c r="B7470" s="14" t="s">
        <v>6021</v>
      </c>
      <c r="C7470" s="14" t="s">
        <v>13510</v>
      </c>
      <c r="D7470" s="14" t="s">
        <v>13504</v>
      </c>
      <c r="E7470" s="14" t="s">
        <v>13488</v>
      </c>
      <c r="F7470" s="14">
        <v>10</v>
      </c>
      <c r="G7470" s="14">
        <v>0.5</v>
      </c>
      <c r="H7470" s="15">
        <v>0.26354899999999998</v>
      </c>
      <c r="I7470" s="16" t="s">
        <v>13516</v>
      </c>
      <c r="J7470" s="14"/>
      <c r="K7470" s="13"/>
      <c r="L7470" s="9">
        <f>G7470/2*1.05</f>
        <v>0.26250000000000001</v>
      </c>
      <c r="M7470" s="11">
        <f>L7470-H7470</f>
        <v>-1.0489999999999666E-3</v>
      </c>
      <c r="N7470" s="11">
        <v>0</v>
      </c>
      <c r="P7470" s="9">
        <f>0.5*N7470/1000</f>
        <v>0</v>
      </c>
      <c r="Q7470" s="9">
        <f>P7470+O7470</f>
        <v>0</v>
      </c>
      <c r="R7470" s="11">
        <v>0</v>
      </c>
      <c r="T7470" s="9">
        <f>0.5*R7470</f>
        <v>0</v>
      </c>
      <c r="U7470" s="9">
        <f>T7470+S7470</f>
        <v>0</v>
      </c>
      <c r="V7470" s="9">
        <f>(Q7470+U7470)/(0.944*1000)</f>
        <v>0</v>
      </c>
    </row>
    <row r="7471" spans="1:22" x14ac:dyDescent="0.3">
      <c r="A7471" s="14">
        <v>7491</v>
      </c>
      <c r="B7471" s="14" t="s">
        <v>6022</v>
      </c>
      <c r="C7471" s="14" t="s">
        <v>13510</v>
      </c>
      <c r="D7471" s="14" t="s">
        <v>13504</v>
      </c>
      <c r="E7471" s="14" t="s">
        <v>13488</v>
      </c>
      <c r="F7471" s="14">
        <v>10</v>
      </c>
      <c r="G7471" s="14">
        <v>0.1</v>
      </c>
      <c r="H7471" s="15">
        <v>1.9691000000000004E-2</v>
      </c>
      <c r="I7471" s="15">
        <f>M7471-V7471</f>
        <v>8.530900000000001E-2</v>
      </c>
      <c r="J7471" s="14"/>
      <c r="K7471" s="13"/>
      <c r="L7471" s="9">
        <f>G7471*1.05</f>
        <v>0.10500000000000001</v>
      </c>
      <c r="M7471" s="11">
        <f>L7471-H7471</f>
        <v>8.530900000000001E-2</v>
      </c>
      <c r="N7471" s="11">
        <v>0</v>
      </c>
      <c r="P7471" s="9">
        <f>0.5*N7471/1000</f>
        <v>0</v>
      </c>
      <c r="Q7471" s="9">
        <f>P7471+O7471</f>
        <v>0</v>
      </c>
      <c r="R7471" s="11">
        <v>0</v>
      </c>
      <c r="T7471" s="9">
        <f>0.5*R7471</f>
        <v>0</v>
      </c>
      <c r="U7471" s="9">
        <f>T7471+S7471</f>
        <v>0</v>
      </c>
      <c r="V7471" s="9">
        <f>(Q7471+U7471)/(0.944*1000)</f>
        <v>0</v>
      </c>
    </row>
    <row r="7472" spans="1:22" x14ac:dyDescent="0.3">
      <c r="A7472" s="14">
        <v>7492</v>
      </c>
      <c r="B7472" s="14" t="s">
        <v>6023</v>
      </c>
      <c r="C7472" s="14" t="s">
        <v>13510</v>
      </c>
      <c r="D7472" s="14" t="s">
        <v>13504</v>
      </c>
      <c r="E7472" s="14" t="s">
        <v>13488</v>
      </c>
      <c r="F7472" s="14">
        <v>10</v>
      </c>
      <c r="G7472" s="14">
        <v>0.25</v>
      </c>
      <c r="H7472" s="15">
        <v>4.4364000000000008E-2</v>
      </c>
      <c r="I7472" s="15">
        <f>M7472-V7472</f>
        <v>0.218136</v>
      </c>
      <c r="J7472" s="14"/>
      <c r="K7472" s="13"/>
      <c r="L7472" s="9">
        <f>G7472*1.05</f>
        <v>0.26250000000000001</v>
      </c>
      <c r="M7472" s="11">
        <f>L7472-H7472</f>
        <v>0.218136</v>
      </c>
      <c r="N7472" s="11">
        <v>0</v>
      </c>
      <c r="P7472" s="9">
        <f>0.5*N7472/1000</f>
        <v>0</v>
      </c>
      <c r="Q7472" s="9">
        <f>P7472+O7472</f>
        <v>0</v>
      </c>
      <c r="R7472" s="11">
        <v>0</v>
      </c>
      <c r="T7472" s="9">
        <f>0.5*R7472</f>
        <v>0</v>
      </c>
      <c r="U7472" s="9">
        <f>T7472+S7472</f>
        <v>0</v>
      </c>
      <c r="V7472" s="9">
        <f>(Q7472+U7472)/(0.944*1000)</f>
        <v>0</v>
      </c>
    </row>
    <row r="7473" spans="1:22" x14ac:dyDescent="0.3">
      <c r="A7473" s="14">
        <v>7493</v>
      </c>
      <c r="B7473" s="14" t="s">
        <v>6024</v>
      </c>
      <c r="C7473" s="14" t="s">
        <v>13510</v>
      </c>
      <c r="D7473" s="14" t="s">
        <v>13504</v>
      </c>
      <c r="E7473" s="14" t="s">
        <v>13488</v>
      </c>
      <c r="F7473" s="14">
        <v>10</v>
      </c>
      <c r="G7473" s="14">
        <v>0.25</v>
      </c>
      <c r="H7473" s="15">
        <v>0.200686</v>
      </c>
      <c r="I7473" s="15">
        <f>M7473-V7473</f>
        <v>6.1814000000000008E-2</v>
      </c>
      <c r="J7473" s="14"/>
      <c r="K7473" s="13"/>
      <c r="L7473" s="9">
        <f>G7473*1.05</f>
        <v>0.26250000000000001</v>
      </c>
      <c r="M7473" s="11">
        <f>L7473-H7473</f>
        <v>6.1814000000000008E-2</v>
      </c>
      <c r="N7473" s="11">
        <v>0</v>
      </c>
      <c r="P7473" s="9">
        <f>0.5*N7473/1000</f>
        <v>0</v>
      </c>
      <c r="Q7473" s="9">
        <f>P7473+O7473</f>
        <v>0</v>
      </c>
      <c r="R7473" s="11">
        <v>0</v>
      </c>
      <c r="T7473" s="9">
        <f>0.5*R7473</f>
        <v>0</v>
      </c>
      <c r="U7473" s="9">
        <f>T7473+S7473</f>
        <v>0</v>
      </c>
      <c r="V7473" s="9">
        <f>(Q7473+U7473)/(0.944*1000)</f>
        <v>0</v>
      </c>
    </row>
    <row r="7474" spans="1:22" x14ac:dyDescent="0.3">
      <c r="A7474" s="14">
        <v>7494</v>
      </c>
      <c r="B7474" s="14" t="s">
        <v>6025</v>
      </c>
      <c r="C7474" s="14" t="s">
        <v>13510</v>
      </c>
      <c r="D7474" s="14" t="s">
        <v>13504</v>
      </c>
      <c r="E7474" s="14" t="s">
        <v>13488</v>
      </c>
      <c r="F7474" s="14">
        <v>10</v>
      </c>
      <c r="G7474" s="14">
        <v>0.1</v>
      </c>
      <c r="H7474" s="15">
        <v>4.428E-2</v>
      </c>
      <c r="I7474" s="15">
        <f>M7474-V7474</f>
        <v>6.072000000000001E-2</v>
      </c>
      <c r="J7474" s="14"/>
      <c r="K7474" s="13"/>
      <c r="L7474" s="9">
        <f>G7474*1.05</f>
        <v>0.10500000000000001</v>
      </c>
      <c r="M7474" s="11">
        <f>L7474-H7474</f>
        <v>6.072000000000001E-2</v>
      </c>
      <c r="N7474" s="11">
        <v>0</v>
      </c>
      <c r="P7474" s="9">
        <f>0.5*N7474/1000</f>
        <v>0</v>
      </c>
      <c r="Q7474" s="9">
        <f>P7474+O7474</f>
        <v>0</v>
      </c>
      <c r="R7474" s="11">
        <v>0</v>
      </c>
      <c r="T7474" s="9">
        <f>0.5*R7474</f>
        <v>0</v>
      </c>
      <c r="U7474" s="9">
        <f>T7474+S7474</f>
        <v>0</v>
      </c>
      <c r="V7474" s="9">
        <f>(Q7474+U7474)/(0.944*1000)</f>
        <v>0</v>
      </c>
    </row>
    <row r="7475" spans="1:22" x14ac:dyDescent="0.3">
      <c r="A7475" s="14">
        <v>7495</v>
      </c>
      <c r="B7475" s="14" t="s">
        <v>6026</v>
      </c>
      <c r="C7475" s="14" t="s">
        <v>13510</v>
      </c>
      <c r="D7475" s="14" t="s">
        <v>13504</v>
      </c>
      <c r="E7475" s="14" t="s">
        <v>13488</v>
      </c>
      <c r="F7475" s="14">
        <v>10</v>
      </c>
      <c r="G7475" s="14">
        <v>6.3E-2</v>
      </c>
      <c r="H7475" s="15">
        <v>1.0153999999999996E-2</v>
      </c>
      <c r="I7475" s="15">
        <f>M7475-V7475</f>
        <v>5.5996000000000004E-2</v>
      </c>
      <c r="J7475" s="14"/>
      <c r="K7475" s="13"/>
      <c r="L7475" s="9">
        <f>G7475*1.05</f>
        <v>6.615E-2</v>
      </c>
      <c r="M7475" s="11">
        <f>L7475-H7475</f>
        <v>5.5996000000000004E-2</v>
      </c>
      <c r="N7475" s="11">
        <v>0</v>
      </c>
      <c r="P7475" s="9">
        <f>0.5*N7475/1000</f>
        <v>0</v>
      </c>
      <c r="Q7475" s="9">
        <f>P7475+O7475</f>
        <v>0</v>
      </c>
      <c r="R7475" s="11">
        <v>0</v>
      </c>
      <c r="T7475" s="9">
        <f>0.5*R7475</f>
        <v>0</v>
      </c>
      <c r="U7475" s="9">
        <f>T7475+S7475</f>
        <v>0</v>
      </c>
      <c r="V7475" s="9">
        <f>(Q7475+U7475)/(0.944*1000)</f>
        <v>0</v>
      </c>
    </row>
    <row r="7476" spans="1:22" x14ac:dyDescent="0.3">
      <c r="A7476" s="14">
        <v>7496</v>
      </c>
      <c r="B7476" s="14" t="s">
        <v>6027</v>
      </c>
      <c r="C7476" s="14" t="s">
        <v>13510</v>
      </c>
      <c r="D7476" s="14" t="s">
        <v>13504</v>
      </c>
      <c r="E7476" s="14" t="s">
        <v>13488</v>
      </c>
      <c r="F7476" s="14">
        <v>10</v>
      </c>
      <c r="G7476" s="14">
        <v>0.1</v>
      </c>
      <c r="H7476" s="15">
        <v>1.4033000000000002E-2</v>
      </c>
      <c r="I7476" s="15">
        <f>M7476-V7476</f>
        <v>9.0967000000000006E-2</v>
      </c>
      <c r="J7476" s="14"/>
      <c r="K7476" s="13"/>
      <c r="L7476" s="9">
        <f>G7476*1.05</f>
        <v>0.10500000000000001</v>
      </c>
      <c r="M7476" s="11">
        <f>L7476-H7476</f>
        <v>9.0967000000000006E-2</v>
      </c>
      <c r="N7476" s="11">
        <v>0</v>
      </c>
      <c r="P7476" s="9">
        <f>0.5*N7476/1000</f>
        <v>0</v>
      </c>
      <c r="Q7476" s="9">
        <f>P7476+O7476</f>
        <v>0</v>
      </c>
      <c r="R7476" s="11">
        <v>0</v>
      </c>
      <c r="T7476" s="9">
        <f>0.5*R7476</f>
        <v>0</v>
      </c>
      <c r="U7476" s="9">
        <f>T7476+S7476</f>
        <v>0</v>
      </c>
      <c r="V7476" s="9">
        <f>(Q7476+U7476)/(0.944*1000)</f>
        <v>0</v>
      </c>
    </row>
    <row r="7477" spans="1:22" x14ac:dyDescent="0.3">
      <c r="A7477" s="14">
        <v>7497</v>
      </c>
      <c r="B7477" s="14" t="s">
        <v>6028</v>
      </c>
      <c r="C7477" s="14" t="s">
        <v>13510</v>
      </c>
      <c r="D7477" s="14" t="s">
        <v>13504</v>
      </c>
      <c r="E7477" s="14" t="s">
        <v>13488</v>
      </c>
      <c r="F7477" s="14">
        <v>10</v>
      </c>
      <c r="G7477" s="14">
        <v>0.1</v>
      </c>
      <c r="H7477" s="15">
        <v>3.3200500000000008E-2</v>
      </c>
      <c r="I7477" s="15">
        <f>M7477-V7477</f>
        <v>7.1799500000000002E-2</v>
      </c>
      <c r="J7477" s="14"/>
      <c r="K7477" s="13"/>
      <c r="L7477" s="9">
        <f>G7477*1.05</f>
        <v>0.10500000000000001</v>
      </c>
      <c r="M7477" s="11">
        <f>L7477-H7477</f>
        <v>7.1799500000000002E-2</v>
      </c>
      <c r="N7477" s="11">
        <v>0</v>
      </c>
      <c r="P7477" s="9">
        <f>0.5*N7477/1000</f>
        <v>0</v>
      </c>
      <c r="Q7477" s="9">
        <f>P7477+O7477</f>
        <v>0</v>
      </c>
      <c r="R7477" s="11">
        <v>0</v>
      </c>
      <c r="T7477" s="9">
        <f>0.5*R7477</f>
        <v>0</v>
      </c>
      <c r="U7477" s="9">
        <f>T7477+S7477</f>
        <v>0</v>
      </c>
      <c r="V7477" s="9">
        <f>(Q7477+U7477)/(0.944*1000)</f>
        <v>0</v>
      </c>
    </row>
    <row r="7478" spans="1:22" x14ac:dyDescent="0.3">
      <c r="A7478" s="14">
        <v>7498</v>
      </c>
      <c r="B7478" s="14" t="s">
        <v>6029</v>
      </c>
      <c r="C7478" s="14" t="s">
        <v>13510</v>
      </c>
      <c r="D7478" s="14" t="s">
        <v>13504</v>
      </c>
      <c r="E7478" s="14" t="s">
        <v>13488</v>
      </c>
      <c r="F7478" s="14">
        <v>10</v>
      </c>
      <c r="G7478" s="14">
        <v>0.16</v>
      </c>
      <c r="H7478" s="15">
        <v>3.6002000000000009E-3</v>
      </c>
      <c r="I7478" s="15">
        <f>M7478-V7478</f>
        <v>0.16439980000000001</v>
      </c>
      <c r="J7478" s="14"/>
      <c r="K7478" s="13"/>
      <c r="L7478" s="9">
        <f>G7478*1.05</f>
        <v>0.16800000000000001</v>
      </c>
      <c r="M7478" s="11">
        <f>L7478-H7478</f>
        <v>0.16439980000000001</v>
      </c>
      <c r="N7478" s="11">
        <v>0</v>
      </c>
      <c r="P7478" s="9">
        <f>0.5*N7478/1000</f>
        <v>0</v>
      </c>
      <c r="Q7478" s="9">
        <f>P7478+O7478</f>
        <v>0</v>
      </c>
      <c r="R7478" s="11">
        <v>0</v>
      </c>
      <c r="T7478" s="9">
        <f>0.5*R7478</f>
        <v>0</v>
      </c>
      <c r="U7478" s="9">
        <f>T7478+S7478</f>
        <v>0</v>
      </c>
      <c r="V7478" s="9">
        <f>(Q7478+U7478)/(0.944*1000)</f>
        <v>0</v>
      </c>
    </row>
    <row r="7479" spans="1:22" x14ac:dyDescent="0.3">
      <c r="A7479" s="14">
        <v>7499</v>
      </c>
      <c r="B7479" s="14" t="s">
        <v>6030</v>
      </c>
      <c r="C7479" s="14" t="s">
        <v>13510</v>
      </c>
      <c r="D7479" s="14" t="s">
        <v>13504</v>
      </c>
      <c r="E7479" s="14" t="s">
        <v>13488</v>
      </c>
      <c r="F7479" s="14">
        <v>10</v>
      </c>
      <c r="G7479" s="14">
        <v>0.1</v>
      </c>
      <c r="H7479" s="15">
        <v>2.5340000000000059E-3</v>
      </c>
      <c r="I7479" s="15">
        <f>M7479-V7479</f>
        <v>0.102466</v>
      </c>
      <c r="J7479" s="14"/>
      <c r="K7479" s="13"/>
      <c r="L7479" s="9">
        <f>G7479*1.05</f>
        <v>0.10500000000000001</v>
      </c>
      <c r="M7479" s="11">
        <f>L7479-H7479</f>
        <v>0.102466</v>
      </c>
      <c r="N7479" s="11">
        <v>0</v>
      </c>
      <c r="P7479" s="9">
        <f>0.5*N7479/1000</f>
        <v>0</v>
      </c>
      <c r="Q7479" s="9">
        <f>P7479+O7479</f>
        <v>0</v>
      </c>
      <c r="R7479" s="11">
        <v>0</v>
      </c>
      <c r="T7479" s="9">
        <f>0.5*R7479</f>
        <v>0</v>
      </c>
      <c r="U7479" s="9">
        <f>T7479+S7479</f>
        <v>0</v>
      </c>
      <c r="V7479" s="9">
        <f>(Q7479+U7479)/(0.944*1000)</f>
        <v>0</v>
      </c>
    </row>
    <row r="7480" spans="1:22" x14ac:dyDescent="0.3">
      <c r="A7480" s="14">
        <v>7500</v>
      </c>
      <c r="B7480" s="14" t="s">
        <v>6031</v>
      </c>
      <c r="C7480" s="14" t="s">
        <v>13510</v>
      </c>
      <c r="D7480" s="14" t="s">
        <v>13504</v>
      </c>
      <c r="E7480" s="14" t="s">
        <v>13488</v>
      </c>
      <c r="F7480" s="14">
        <v>10</v>
      </c>
      <c r="G7480" s="14">
        <v>0.1</v>
      </c>
      <c r="H7480" s="15">
        <v>2.1834999999999993E-2</v>
      </c>
      <c r="I7480" s="15">
        <f>M7480-V7480</f>
        <v>8.3165000000000017E-2</v>
      </c>
      <c r="J7480" s="14"/>
      <c r="K7480" s="13"/>
      <c r="L7480" s="9">
        <f>G7480*1.05</f>
        <v>0.10500000000000001</v>
      </c>
      <c r="M7480" s="11">
        <f>L7480-H7480</f>
        <v>8.3165000000000017E-2</v>
      </c>
      <c r="N7480" s="11">
        <v>0</v>
      </c>
      <c r="P7480" s="9">
        <f>0.5*N7480/1000</f>
        <v>0</v>
      </c>
      <c r="Q7480" s="9">
        <f>P7480+O7480</f>
        <v>0</v>
      </c>
      <c r="R7480" s="11">
        <v>0</v>
      </c>
      <c r="T7480" s="9">
        <f>0.5*R7480</f>
        <v>0</v>
      </c>
      <c r="U7480" s="9">
        <f>T7480+S7480</f>
        <v>0</v>
      </c>
      <c r="V7480" s="9">
        <f>(Q7480+U7480)/(0.944*1000)</f>
        <v>0</v>
      </c>
    </row>
    <row r="7481" spans="1:22" x14ac:dyDescent="0.3">
      <c r="A7481" s="14">
        <v>7501</v>
      </c>
      <c r="B7481" s="14" t="s">
        <v>6032</v>
      </c>
      <c r="C7481" s="14" t="s">
        <v>13510</v>
      </c>
      <c r="D7481" s="14" t="s">
        <v>13504</v>
      </c>
      <c r="E7481" s="14" t="s">
        <v>13488</v>
      </c>
      <c r="F7481" s="14">
        <v>10</v>
      </c>
      <c r="G7481" s="14">
        <v>6.3E-2</v>
      </c>
      <c r="H7481" s="15">
        <v>0</v>
      </c>
      <c r="I7481" s="15">
        <f>M7481-V7481</f>
        <v>6.615E-2</v>
      </c>
      <c r="J7481" s="14"/>
      <c r="K7481" s="13"/>
      <c r="L7481" s="9">
        <f>G7481*1.05</f>
        <v>6.615E-2</v>
      </c>
      <c r="M7481" s="11">
        <f>L7481-H7481</f>
        <v>6.615E-2</v>
      </c>
      <c r="N7481" s="11">
        <v>0</v>
      </c>
      <c r="P7481" s="9">
        <f>0.5*N7481/1000</f>
        <v>0</v>
      </c>
      <c r="Q7481" s="9">
        <f>P7481+O7481</f>
        <v>0</v>
      </c>
      <c r="R7481" s="11">
        <v>0</v>
      </c>
      <c r="T7481" s="9">
        <f>0.5*R7481</f>
        <v>0</v>
      </c>
      <c r="U7481" s="9">
        <f>T7481+S7481</f>
        <v>0</v>
      </c>
      <c r="V7481" s="9">
        <f>(Q7481+U7481)/(0.944*1000)</f>
        <v>0</v>
      </c>
    </row>
    <row r="7482" spans="1:22" x14ac:dyDescent="0.3">
      <c r="A7482" s="14">
        <v>7502</v>
      </c>
      <c r="B7482" s="14" t="s">
        <v>6033</v>
      </c>
      <c r="C7482" s="14" t="s">
        <v>13510</v>
      </c>
      <c r="D7482" s="14" t="s">
        <v>13504</v>
      </c>
      <c r="E7482" s="14" t="s">
        <v>13488</v>
      </c>
      <c r="F7482" s="14">
        <v>10</v>
      </c>
      <c r="G7482" s="14">
        <v>0.25</v>
      </c>
      <c r="H7482" s="15">
        <v>8.9960000000000092E-3</v>
      </c>
      <c r="I7482" s="15">
        <f>M7482-V7482</f>
        <v>0.25350400000000001</v>
      </c>
      <c r="J7482" s="14"/>
      <c r="K7482" s="13"/>
      <c r="L7482" s="9">
        <f>G7482*1.05</f>
        <v>0.26250000000000001</v>
      </c>
      <c r="M7482" s="11">
        <f>L7482-H7482</f>
        <v>0.25350400000000001</v>
      </c>
      <c r="N7482" s="11">
        <v>0</v>
      </c>
      <c r="P7482" s="9">
        <f>0.5*N7482/1000</f>
        <v>0</v>
      </c>
      <c r="Q7482" s="9">
        <f>P7482+O7482</f>
        <v>0</v>
      </c>
      <c r="R7482" s="11">
        <v>0</v>
      </c>
      <c r="T7482" s="9">
        <f>0.5*R7482</f>
        <v>0</v>
      </c>
      <c r="U7482" s="9">
        <f>T7482+S7482</f>
        <v>0</v>
      </c>
      <c r="V7482" s="9">
        <f>(Q7482+U7482)/(0.944*1000)</f>
        <v>0</v>
      </c>
    </row>
    <row r="7483" spans="1:22" x14ac:dyDescent="0.3">
      <c r="A7483" s="14">
        <v>7503</v>
      </c>
      <c r="B7483" s="14" t="s">
        <v>6034</v>
      </c>
      <c r="C7483" s="14" t="s">
        <v>13510</v>
      </c>
      <c r="D7483" s="14" t="s">
        <v>13504</v>
      </c>
      <c r="E7483" s="14" t="s">
        <v>13488</v>
      </c>
      <c r="F7483" s="14">
        <v>10</v>
      </c>
      <c r="G7483" s="14">
        <v>0.25</v>
      </c>
      <c r="H7483" s="15">
        <v>4.8984000000000007E-2</v>
      </c>
      <c r="I7483" s="15">
        <f>M7483-V7483</f>
        <v>0.21351600000000001</v>
      </c>
      <c r="J7483" s="14"/>
      <c r="K7483" s="13"/>
      <c r="L7483" s="9">
        <f>G7483*1.05</f>
        <v>0.26250000000000001</v>
      </c>
      <c r="M7483" s="11">
        <f>L7483-H7483</f>
        <v>0.21351600000000001</v>
      </c>
      <c r="N7483" s="11">
        <v>0</v>
      </c>
      <c r="P7483" s="9">
        <f>0.5*N7483/1000</f>
        <v>0</v>
      </c>
      <c r="Q7483" s="9">
        <f>P7483+O7483</f>
        <v>0</v>
      </c>
      <c r="R7483" s="11">
        <v>0</v>
      </c>
      <c r="T7483" s="9">
        <f>0.5*R7483</f>
        <v>0</v>
      </c>
      <c r="U7483" s="9">
        <f>T7483+S7483</f>
        <v>0</v>
      </c>
      <c r="V7483" s="9">
        <f>(Q7483+U7483)/(0.944*1000)</f>
        <v>0</v>
      </c>
    </row>
    <row r="7484" spans="1:22" x14ac:dyDescent="0.3">
      <c r="A7484" s="14">
        <v>7504</v>
      </c>
      <c r="B7484" s="14" t="s">
        <v>6035</v>
      </c>
      <c r="C7484" s="14" t="s">
        <v>13510</v>
      </c>
      <c r="D7484" s="14" t="s">
        <v>13504</v>
      </c>
      <c r="E7484" s="14" t="s">
        <v>13488</v>
      </c>
      <c r="F7484" s="14">
        <v>10</v>
      </c>
      <c r="G7484" s="14">
        <v>0.04</v>
      </c>
      <c r="H7484" s="15">
        <v>1.4143000000000001E-2</v>
      </c>
      <c r="I7484" s="15">
        <f>M7484-V7484</f>
        <v>2.7857E-2</v>
      </c>
      <c r="J7484" s="14"/>
      <c r="K7484" s="13"/>
      <c r="L7484" s="9">
        <f>G7484*1.05</f>
        <v>4.2000000000000003E-2</v>
      </c>
      <c r="M7484" s="11">
        <f>L7484-H7484</f>
        <v>2.7857E-2</v>
      </c>
      <c r="N7484" s="11">
        <v>0</v>
      </c>
      <c r="P7484" s="9">
        <f>0.5*N7484/1000</f>
        <v>0</v>
      </c>
      <c r="Q7484" s="9">
        <f>P7484+O7484</f>
        <v>0</v>
      </c>
      <c r="R7484" s="11">
        <v>0</v>
      </c>
      <c r="T7484" s="9">
        <f>0.5*R7484</f>
        <v>0</v>
      </c>
      <c r="U7484" s="9">
        <f>T7484+S7484</f>
        <v>0</v>
      </c>
      <c r="V7484" s="9">
        <f>(Q7484+U7484)/(0.944*1000)</f>
        <v>0</v>
      </c>
    </row>
    <row r="7485" spans="1:22" x14ac:dyDescent="0.3">
      <c r="A7485" s="14">
        <v>7505</v>
      </c>
      <c r="B7485" s="14" t="s">
        <v>6036</v>
      </c>
      <c r="C7485" s="14" t="s">
        <v>13510</v>
      </c>
      <c r="D7485" s="14" t="s">
        <v>13504</v>
      </c>
      <c r="E7485" s="14" t="s">
        <v>13488</v>
      </c>
      <c r="F7485" s="14">
        <v>10</v>
      </c>
      <c r="G7485" s="14">
        <v>6.3E-2</v>
      </c>
      <c r="H7485" s="15">
        <v>5.372E-3</v>
      </c>
      <c r="I7485" s="15">
        <f>M7485-V7485</f>
        <v>6.0777999999999999E-2</v>
      </c>
      <c r="J7485" s="14"/>
      <c r="K7485" s="13"/>
      <c r="L7485" s="9">
        <f>G7485*1.05</f>
        <v>6.615E-2</v>
      </c>
      <c r="M7485" s="11">
        <f>L7485-H7485</f>
        <v>6.0777999999999999E-2</v>
      </c>
      <c r="N7485" s="11">
        <v>0</v>
      </c>
      <c r="P7485" s="9">
        <f>0.5*N7485/1000</f>
        <v>0</v>
      </c>
      <c r="Q7485" s="9">
        <f>P7485+O7485</f>
        <v>0</v>
      </c>
      <c r="R7485" s="11">
        <v>0</v>
      </c>
      <c r="T7485" s="9">
        <f>0.5*R7485</f>
        <v>0</v>
      </c>
      <c r="U7485" s="9">
        <f>T7485+S7485</f>
        <v>0</v>
      </c>
      <c r="V7485" s="9">
        <f>(Q7485+U7485)/(0.944*1000)</f>
        <v>0</v>
      </c>
    </row>
    <row r="7486" spans="1:22" x14ac:dyDescent="0.3">
      <c r="A7486" s="14">
        <v>7506</v>
      </c>
      <c r="B7486" s="14" t="s">
        <v>6037</v>
      </c>
      <c r="C7486" s="14" t="s">
        <v>13510</v>
      </c>
      <c r="D7486" s="14" t="s">
        <v>13504</v>
      </c>
      <c r="E7486" s="14" t="s">
        <v>13488</v>
      </c>
      <c r="F7486" s="14">
        <v>10</v>
      </c>
      <c r="G7486" s="14">
        <v>0.1</v>
      </c>
      <c r="H7486" s="15">
        <v>1.1033000000000001E-2</v>
      </c>
      <c r="I7486" s="15">
        <f>M7486-V7486</f>
        <v>9.3967000000000009E-2</v>
      </c>
      <c r="J7486" s="14"/>
      <c r="K7486" s="13"/>
      <c r="L7486" s="9">
        <f>G7486*1.05</f>
        <v>0.10500000000000001</v>
      </c>
      <c r="M7486" s="11">
        <f>L7486-H7486</f>
        <v>9.3967000000000009E-2</v>
      </c>
      <c r="N7486" s="11">
        <v>0</v>
      </c>
      <c r="P7486" s="9">
        <f>0.5*N7486/1000</f>
        <v>0</v>
      </c>
      <c r="Q7486" s="9">
        <f>P7486+O7486</f>
        <v>0</v>
      </c>
      <c r="R7486" s="11">
        <v>0</v>
      </c>
      <c r="T7486" s="9">
        <f>0.5*R7486</f>
        <v>0</v>
      </c>
      <c r="U7486" s="9">
        <f>T7486+S7486</f>
        <v>0</v>
      </c>
      <c r="V7486" s="9">
        <f>(Q7486+U7486)/(0.944*1000)</f>
        <v>0</v>
      </c>
    </row>
    <row r="7487" spans="1:22" x14ac:dyDescent="0.3">
      <c r="A7487" s="14">
        <v>7507</v>
      </c>
      <c r="B7487" s="14" t="s">
        <v>10708</v>
      </c>
      <c r="C7487" s="14" t="s">
        <v>13510</v>
      </c>
      <c r="D7487" s="14" t="s">
        <v>13504</v>
      </c>
      <c r="E7487" s="14" t="s">
        <v>13488</v>
      </c>
      <c r="F7487" s="14">
        <v>10</v>
      </c>
      <c r="G7487" s="14">
        <v>6.3E-2</v>
      </c>
      <c r="H7487" s="15">
        <v>6.6569999999999963E-3</v>
      </c>
      <c r="I7487" s="15">
        <f>M7487-V7487</f>
        <v>5.9493000000000004E-2</v>
      </c>
      <c r="J7487" s="14"/>
      <c r="K7487" s="13"/>
      <c r="L7487" s="9">
        <f>G7487*1.05</f>
        <v>6.615E-2</v>
      </c>
      <c r="M7487" s="11">
        <f>L7487-H7487</f>
        <v>5.9493000000000004E-2</v>
      </c>
      <c r="N7487" s="11">
        <v>0</v>
      </c>
      <c r="P7487" s="9">
        <f>0.5*N7487/1000</f>
        <v>0</v>
      </c>
      <c r="Q7487" s="9">
        <f>P7487+O7487</f>
        <v>0</v>
      </c>
      <c r="R7487" s="11">
        <v>0</v>
      </c>
      <c r="T7487" s="9">
        <f>0.5*R7487</f>
        <v>0</v>
      </c>
      <c r="U7487" s="9">
        <f>T7487+S7487</f>
        <v>0</v>
      </c>
      <c r="V7487" s="9">
        <f>(Q7487+U7487)/(0.944*1000)</f>
        <v>0</v>
      </c>
    </row>
    <row r="7488" spans="1:22" x14ac:dyDescent="0.3">
      <c r="A7488" s="14">
        <v>7508</v>
      </c>
      <c r="B7488" s="14" t="s">
        <v>6038</v>
      </c>
      <c r="C7488" s="14" t="s">
        <v>13510</v>
      </c>
      <c r="D7488" s="14" t="s">
        <v>13504</v>
      </c>
      <c r="E7488" s="14" t="s">
        <v>13488</v>
      </c>
      <c r="F7488" s="14">
        <v>10</v>
      </c>
      <c r="G7488" s="14">
        <v>0.04</v>
      </c>
      <c r="H7488" s="15">
        <v>2.530000000000001E-3</v>
      </c>
      <c r="I7488" s="15">
        <f>M7488-V7488</f>
        <v>3.9470000000000005E-2</v>
      </c>
      <c r="J7488" s="14"/>
      <c r="K7488" s="13"/>
      <c r="L7488" s="9">
        <f>G7488*1.05</f>
        <v>4.2000000000000003E-2</v>
      </c>
      <c r="M7488" s="11">
        <f>L7488-H7488</f>
        <v>3.9470000000000005E-2</v>
      </c>
      <c r="N7488" s="11">
        <v>0</v>
      </c>
      <c r="P7488" s="9">
        <f>0.5*N7488/1000</f>
        <v>0</v>
      </c>
      <c r="Q7488" s="9">
        <f>P7488+O7488</f>
        <v>0</v>
      </c>
      <c r="R7488" s="11">
        <v>0</v>
      </c>
      <c r="T7488" s="9">
        <f>0.5*R7488</f>
        <v>0</v>
      </c>
      <c r="U7488" s="9">
        <f>T7488+S7488</f>
        <v>0</v>
      </c>
      <c r="V7488" s="9">
        <f>(Q7488+U7488)/(0.944*1000)</f>
        <v>0</v>
      </c>
    </row>
    <row r="7489" spans="1:22" x14ac:dyDescent="0.3">
      <c r="A7489" s="14">
        <v>7509</v>
      </c>
      <c r="B7489" s="14" t="s">
        <v>6039</v>
      </c>
      <c r="C7489" s="14" t="s">
        <v>13510</v>
      </c>
      <c r="D7489" s="14" t="s">
        <v>13504</v>
      </c>
      <c r="E7489" s="14" t="s">
        <v>13488</v>
      </c>
      <c r="F7489" s="14">
        <v>10</v>
      </c>
      <c r="G7489" s="14">
        <v>0.06</v>
      </c>
      <c r="H7489" s="15">
        <v>1.7869999999999991E-3</v>
      </c>
      <c r="I7489" s="15">
        <f>M7489-V7489</f>
        <v>6.1213000000000004E-2</v>
      </c>
      <c r="J7489" s="14"/>
      <c r="K7489" s="13"/>
      <c r="L7489" s="9">
        <f>G7489*1.05</f>
        <v>6.3E-2</v>
      </c>
      <c r="M7489" s="11">
        <f>L7489-H7489</f>
        <v>6.1213000000000004E-2</v>
      </c>
      <c r="N7489" s="11">
        <v>0</v>
      </c>
      <c r="P7489" s="9">
        <f>0.5*N7489/1000</f>
        <v>0</v>
      </c>
      <c r="Q7489" s="9">
        <f>P7489+O7489</f>
        <v>0</v>
      </c>
      <c r="R7489" s="11">
        <v>0</v>
      </c>
      <c r="T7489" s="9">
        <f>0.5*R7489</f>
        <v>0</v>
      </c>
      <c r="U7489" s="9">
        <f>T7489+S7489</f>
        <v>0</v>
      </c>
      <c r="V7489" s="9">
        <f>(Q7489+U7489)/(0.944*1000)</f>
        <v>0</v>
      </c>
    </row>
    <row r="7490" spans="1:22" x14ac:dyDescent="0.3">
      <c r="A7490" s="14">
        <v>7510</v>
      </c>
      <c r="B7490" s="14" t="s">
        <v>6040</v>
      </c>
      <c r="C7490" s="14" t="s">
        <v>13510</v>
      </c>
      <c r="D7490" s="14" t="s">
        <v>13504</v>
      </c>
      <c r="E7490" s="14" t="s">
        <v>13488</v>
      </c>
      <c r="F7490" s="14">
        <v>10</v>
      </c>
      <c r="G7490" s="14">
        <v>0.1</v>
      </c>
      <c r="H7490" s="15">
        <v>1.0031000000000005E-2</v>
      </c>
      <c r="I7490" s="15">
        <f>M7490-V7490</f>
        <v>9.4968999999999998E-2</v>
      </c>
      <c r="J7490" s="14"/>
      <c r="K7490" s="13"/>
      <c r="L7490" s="9">
        <f>G7490*1.05</f>
        <v>0.10500000000000001</v>
      </c>
      <c r="M7490" s="11">
        <f>L7490-H7490</f>
        <v>9.4968999999999998E-2</v>
      </c>
      <c r="N7490" s="11">
        <v>0</v>
      </c>
      <c r="P7490" s="9">
        <f>0.5*N7490/1000</f>
        <v>0</v>
      </c>
      <c r="Q7490" s="9">
        <f>P7490+O7490</f>
        <v>0</v>
      </c>
      <c r="R7490" s="11">
        <v>0</v>
      </c>
      <c r="T7490" s="9">
        <f>0.5*R7490</f>
        <v>0</v>
      </c>
      <c r="U7490" s="9">
        <f>T7490+S7490</f>
        <v>0</v>
      </c>
      <c r="V7490" s="9">
        <f>(Q7490+U7490)/(0.944*1000)</f>
        <v>0</v>
      </c>
    </row>
    <row r="7491" spans="1:22" x14ac:dyDescent="0.3">
      <c r="A7491" s="14">
        <v>7511</v>
      </c>
      <c r="B7491" s="14" t="s">
        <v>6041</v>
      </c>
      <c r="C7491" s="14" t="s">
        <v>13510</v>
      </c>
      <c r="D7491" s="14" t="s">
        <v>13504</v>
      </c>
      <c r="E7491" s="14" t="s">
        <v>13488</v>
      </c>
      <c r="F7491" s="14">
        <v>10</v>
      </c>
      <c r="G7491" s="14">
        <v>0.1</v>
      </c>
      <c r="H7491" s="15">
        <v>1.8469999999999943E-3</v>
      </c>
      <c r="I7491" s="15">
        <f>M7491-V7491</f>
        <v>0.10315300000000002</v>
      </c>
      <c r="J7491" s="14"/>
      <c r="K7491" s="13"/>
      <c r="L7491" s="9">
        <f>G7491*1.05</f>
        <v>0.10500000000000001</v>
      </c>
      <c r="M7491" s="11">
        <f>L7491-H7491</f>
        <v>0.10315300000000002</v>
      </c>
      <c r="N7491" s="11">
        <v>0</v>
      </c>
      <c r="P7491" s="9">
        <f>0.5*N7491/1000</f>
        <v>0</v>
      </c>
      <c r="Q7491" s="9">
        <f>P7491+O7491</f>
        <v>0</v>
      </c>
      <c r="R7491" s="11">
        <v>0</v>
      </c>
      <c r="T7491" s="9">
        <f>0.5*R7491</f>
        <v>0</v>
      </c>
      <c r="U7491" s="9">
        <f>T7491+S7491</f>
        <v>0</v>
      </c>
      <c r="V7491" s="9">
        <f>(Q7491+U7491)/(0.944*1000)</f>
        <v>0</v>
      </c>
    </row>
    <row r="7492" spans="1:22" x14ac:dyDescent="0.3">
      <c r="A7492" s="14">
        <v>7512</v>
      </c>
      <c r="B7492" s="14" t="s">
        <v>6042</v>
      </c>
      <c r="C7492" s="14" t="s">
        <v>13510</v>
      </c>
      <c r="D7492" s="14" t="s">
        <v>13504</v>
      </c>
      <c r="E7492" s="14" t="s">
        <v>13488</v>
      </c>
      <c r="F7492" s="14">
        <v>10</v>
      </c>
      <c r="G7492" s="14">
        <v>0.1</v>
      </c>
      <c r="H7492" s="15">
        <v>1.0159999999999997E-2</v>
      </c>
      <c r="I7492" s="15">
        <f>M7492-V7492</f>
        <v>9.4840000000000008E-2</v>
      </c>
      <c r="J7492" s="14"/>
      <c r="K7492" s="13"/>
      <c r="L7492" s="9">
        <f>G7492*1.05</f>
        <v>0.10500000000000001</v>
      </c>
      <c r="M7492" s="11">
        <f>L7492-H7492</f>
        <v>9.4840000000000008E-2</v>
      </c>
      <c r="N7492" s="11">
        <v>0</v>
      </c>
      <c r="P7492" s="9">
        <f>0.5*N7492/1000</f>
        <v>0</v>
      </c>
      <c r="Q7492" s="9">
        <f>P7492+O7492</f>
        <v>0</v>
      </c>
      <c r="R7492" s="11">
        <v>0</v>
      </c>
      <c r="T7492" s="9">
        <f>0.5*R7492</f>
        <v>0</v>
      </c>
      <c r="U7492" s="9">
        <f>T7492+S7492</f>
        <v>0</v>
      </c>
      <c r="V7492" s="9">
        <f>(Q7492+U7492)/(0.944*1000)</f>
        <v>0</v>
      </c>
    </row>
    <row r="7493" spans="1:22" x14ac:dyDescent="0.3">
      <c r="A7493" s="14">
        <v>7513</v>
      </c>
      <c r="B7493" s="14" t="s">
        <v>6043</v>
      </c>
      <c r="C7493" s="14" t="s">
        <v>13510</v>
      </c>
      <c r="D7493" s="14" t="s">
        <v>13504</v>
      </c>
      <c r="E7493" s="14" t="s">
        <v>13488</v>
      </c>
      <c r="F7493" s="14">
        <v>10</v>
      </c>
      <c r="G7493" s="14">
        <v>0.16</v>
      </c>
      <c r="H7493" s="15">
        <v>3.3153179775280907E-2</v>
      </c>
      <c r="I7493" s="15">
        <f>M7493-V7493</f>
        <v>0.13484682022471911</v>
      </c>
      <c r="J7493" s="14"/>
      <c r="K7493" s="13"/>
      <c r="L7493" s="9">
        <f>G7493*1.05</f>
        <v>0.16800000000000001</v>
      </c>
      <c r="M7493" s="11">
        <f>L7493-H7493</f>
        <v>0.13484682022471911</v>
      </c>
      <c r="N7493" s="11">
        <v>0</v>
      </c>
      <c r="P7493" s="9">
        <f>0.5*N7493/1000</f>
        <v>0</v>
      </c>
      <c r="Q7493" s="9">
        <f>P7493+O7493</f>
        <v>0</v>
      </c>
      <c r="R7493" s="11">
        <v>0</v>
      </c>
      <c r="T7493" s="9">
        <f>0.5*R7493</f>
        <v>0</v>
      </c>
      <c r="U7493" s="9">
        <f>T7493+S7493</f>
        <v>0</v>
      </c>
      <c r="V7493" s="9">
        <f>(Q7493+U7493)/(0.944*1000)</f>
        <v>0</v>
      </c>
    </row>
    <row r="7494" spans="1:22" x14ac:dyDescent="0.3">
      <c r="A7494" s="14">
        <v>7514</v>
      </c>
      <c r="B7494" s="14" t="s">
        <v>6044</v>
      </c>
      <c r="C7494" s="14" t="s">
        <v>13510</v>
      </c>
      <c r="D7494" s="14" t="s">
        <v>13504</v>
      </c>
      <c r="E7494" s="14" t="s">
        <v>13488</v>
      </c>
      <c r="F7494" s="14">
        <v>10</v>
      </c>
      <c r="G7494" s="14">
        <v>0.1</v>
      </c>
      <c r="H7494" s="15">
        <v>1.4200999999999993E-2</v>
      </c>
      <c r="I7494" s="15">
        <f>M7494-V7494</f>
        <v>9.0799000000000019E-2</v>
      </c>
      <c r="J7494" s="14"/>
      <c r="K7494" s="13"/>
      <c r="L7494" s="9">
        <f>G7494*1.05</f>
        <v>0.10500000000000001</v>
      </c>
      <c r="M7494" s="11">
        <f>L7494-H7494</f>
        <v>9.0799000000000019E-2</v>
      </c>
      <c r="N7494" s="11">
        <v>0</v>
      </c>
      <c r="P7494" s="9">
        <f>0.5*N7494/1000</f>
        <v>0</v>
      </c>
      <c r="Q7494" s="9">
        <f>P7494+O7494</f>
        <v>0</v>
      </c>
      <c r="R7494" s="11">
        <v>0</v>
      </c>
      <c r="T7494" s="9">
        <f>0.5*R7494</f>
        <v>0</v>
      </c>
      <c r="U7494" s="9">
        <f>T7494+S7494</f>
        <v>0</v>
      </c>
      <c r="V7494" s="9">
        <f>(Q7494+U7494)/(0.944*1000)</f>
        <v>0</v>
      </c>
    </row>
    <row r="7495" spans="1:22" x14ac:dyDescent="0.3">
      <c r="A7495" s="14">
        <v>7515</v>
      </c>
      <c r="B7495" s="14" t="s">
        <v>6045</v>
      </c>
      <c r="C7495" s="14" t="s">
        <v>13510</v>
      </c>
      <c r="D7495" s="14" t="s">
        <v>13504</v>
      </c>
      <c r="E7495" s="14" t="s">
        <v>13488</v>
      </c>
      <c r="F7495" s="14">
        <v>10</v>
      </c>
      <c r="G7495" s="14">
        <v>0.1</v>
      </c>
      <c r="H7495" s="15">
        <v>4.2800000000000008E-3</v>
      </c>
      <c r="I7495" s="15">
        <f>M7495-V7495</f>
        <v>0.10072</v>
      </c>
      <c r="J7495" s="14"/>
      <c r="K7495" s="13"/>
      <c r="L7495" s="9">
        <f>G7495*1.05</f>
        <v>0.10500000000000001</v>
      </c>
      <c r="M7495" s="11">
        <f>L7495-H7495</f>
        <v>0.10072</v>
      </c>
      <c r="N7495" s="11">
        <v>0</v>
      </c>
      <c r="P7495" s="9">
        <f>0.5*N7495/1000</f>
        <v>0</v>
      </c>
      <c r="Q7495" s="9">
        <f>P7495+O7495</f>
        <v>0</v>
      </c>
      <c r="R7495" s="11">
        <v>0</v>
      </c>
      <c r="T7495" s="9">
        <f>0.5*R7495</f>
        <v>0</v>
      </c>
      <c r="U7495" s="9">
        <f>T7495+S7495</f>
        <v>0</v>
      </c>
      <c r="V7495" s="9">
        <f>(Q7495+U7495)/(0.944*1000)</f>
        <v>0</v>
      </c>
    </row>
    <row r="7496" spans="1:22" x14ac:dyDescent="0.3">
      <c r="A7496" s="14">
        <v>7516</v>
      </c>
      <c r="B7496" s="14" t="s">
        <v>6046</v>
      </c>
      <c r="C7496" s="14" t="s">
        <v>13510</v>
      </c>
      <c r="D7496" s="14" t="s">
        <v>13504</v>
      </c>
      <c r="E7496" s="14" t="s">
        <v>13488</v>
      </c>
      <c r="F7496" s="14">
        <v>10</v>
      </c>
      <c r="G7496" s="14">
        <v>0.1</v>
      </c>
      <c r="H7496" s="15">
        <v>7.5289999999999966E-3</v>
      </c>
      <c r="I7496" s="15">
        <f>M7496-V7496</f>
        <v>9.7471000000000016E-2</v>
      </c>
      <c r="J7496" s="14"/>
      <c r="K7496" s="13"/>
      <c r="L7496" s="9">
        <f>G7496*1.05</f>
        <v>0.10500000000000001</v>
      </c>
      <c r="M7496" s="11">
        <f>L7496-H7496</f>
        <v>9.7471000000000016E-2</v>
      </c>
      <c r="N7496" s="11">
        <v>0</v>
      </c>
      <c r="P7496" s="9">
        <f>0.5*N7496/1000</f>
        <v>0</v>
      </c>
      <c r="Q7496" s="9">
        <f>P7496+O7496</f>
        <v>0</v>
      </c>
      <c r="R7496" s="11">
        <v>0</v>
      </c>
      <c r="T7496" s="9">
        <f>0.5*R7496</f>
        <v>0</v>
      </c>
      <c r="U7496" s="9">
        <f>T7496+S7496</f>
        <v>0</v>
      </c>
      <c r="V7496" s="9">
        <f>(Q7496+U7496)/(0.944*1000)</f>
        <v>0</v>
      </c>
    </row>
    <row r="7497" spans="1:22" x14ac:dyDescent="0.3">
      <c r="A7497" s="14">
        <v>7517</v>
      </c>
      <c r="B7497" s="14" t="s">
        <v>6047</v>
      </c>
      <c r="C7497" s="14" t="s">
        <v>13510</v>
      </c>
      <c r="D7497" s="14" t="s">
        <v>13504</v>
      </c>
      <c r="E7497" s="14" t="s">
        <v>13488</v>
      </c>
      <c r="F7497" s="14">
        <v>10</v>
      </c>
      <c r="G7497" s="14">
        <v>0.1</v>
      </c>
      <c r="H7497" s="15">
        <v>5.9940000000000002E-3</v>
      </c>
      <c r="I7497" s="15">
        <f>M7497-V7497</f>
        <v>9.9006000000000011E-2</v>
      </c>
      <c r="J7497" s="14"/>
      <c r="K7497" s="13"/>
      <c r="L7497" s="9">
        <f>G7497*1.05</f>
        <v>0.10500000000000001</v>
      </c>
      <c r="M7497" s="11">
        <f>L7497-H7497</f>
        <v>9.9006000000000011E-2</v>
      </c>
      <c r="N7497" s="11">
        <v>0</v>
      </c>
      <c r="P7497" s="9">
        <f>0.5*N7497/1000</f>
        <v>0</v>
      </c>
      <c r="Q7497" s="9">
        <f>P7497+O7497</f>
        <v>0</v>
      </c>
      <c r="R7497" s="11">
        <v>0</v>
      </c>
      <c r="T7497" s="9">
        <f>0.5*R7497</f>
        <v>0</v>
      </c>
      <c r="U7497" s="9">
        <f>T7497+S7497</f>
        <v>0</v>
      </c>
      <c r="V7497" s="9">
        <f>(Q7497+U7497)/(0.944*1000)</f>
        <v>0</v>
      </c>
    </row>
    <row r="7498" spans="1:22" x14ac:dyDescent="0.3">
      <c r="A7498" s="14">
        <v>7518</v>
      </c>
      <c r="B7498" s="14" t="s">
        <v>6048</v>
      </c>
      <c r="C7498" s="14" t="s">
        <v>13510</v>
      </c>
      <c r="D7498" s="14" t="s">
        <v>13504</v>
      </c>
      <c r="E7498" s="14" t="s">
        <v>13488</v>
      </c>
      <c r="F7498" s="14">
        <v>10</v>
      </c>
      <c r="G7498" s="14">
        <v>0.16</v>
      </c>
      <c r="H7498" s="15">
        <v>1.8025000000000006E-2</v>
      </c>
      <c r="I7498" s="15">
        <f>M7498-V7498</f>
        <v>0.149975</v>
      </c>
      <c r="J7498" s="14"/>
      <c r="K7498" s="13"/>
      <c r="L7498" s="9">
        <f>G7498*1.05</f>
        <v>0.16800000000000001</v>
      </c>
      <c r="M7498" s="11">
        <f>L7498-H7498</f>
        <v>0.149975</v>
      </c>
      <c r="N7498" s="11">
        <v>0</v>
      </c>
      <c r="P7498" s="9">
        <f>0.5*N7498/1000</f>
        <v>0</v>
      </c>
      <c r="Q7498" s="9">
        <f>P7498+O7498</f>
        <v>0</v>
      </c>
      <c r="R7498" s="11">
        <v>0</v>
      </c>
      <c r="T7498" s="9">
        <f>0.5*R7498</f>
        <v>0</v>
      </c>
      <c r="U7498" s="9">
        <f>T7498+S7498</f>
        <v>0</v>
      </c>
      <c r="V7498" s="9">
        <f>(Q7498+U7498)/(0.944*1000)</f>
        <v>0</v>
      </c>
    </row>
    <row r="7499" spans="1:22" x14ac:dyDescent="0.3">
      <c r="A7499" s="14">
        <v>7519</v>
      </c>
      <c r="B7499" s="14" t="s">
        <v>6049</v>
      </c>
      <c r="C7499" s="14" t="s">
        <v>13510</v>
      </c>
      <c r="D7499" s="14" t="s">
        <v>13504</v>
      </c>
      <c r="E7499" s="14" t="s">
        <v>13488</v>
      </c>
      <c r="F7499" s="14">
        <v>10</v>
      </c>
      <c r="G7499" s="14">
        <v>0.1</v>
      </c>
      <c r="H7499" s="15">
        <v>1.0147000000000005E-2</v>
      </c>
      <c r="I7499" s="15">
        <f>M7499-V7499</f>
        <v>9.4853000000000007E-2</v>
      </c>
      <c r="J7499" s="14"/>
      <c r="K7499" s="13"/>
      <c r="L7499" s="9">
        <f>G7499*1.05</f>
        <v>0.10500000000000001</v>
      </c>
      <c r="M7499" s="11">
        <f>L7499-H7499</f>
        <v>9.4853000000000007E-2</v>
      </c>
      <c r="N7499" s="11">
        <v>0</v>
      </c>
      <c r="P7499" s="9">
        <f>0.5*N7499/1000</f>
        <v>0</v>
      </c>
      <c r="Q7499" s="9">
        <f>P7499+O7499</f>
        <v>0</v>
      </c>
      <c r="R7499" s="11">
        <v>0</v>
      </c>
      <c r="T7499" s="9">
        <f>0.5*R7499</f>
        <v>0</v>
      </c>
      <c r="U7499" s="9">
        <f>T7499+S7499</f>
        <v>0</v>
      </c>
      <c r="V7499" s="9">
        <f>(Q7499+U7499)/(0.944*1000)</f>
        <v>0</v>
      </c>
    </row>
    <row r="7500" spans="1:22" x14ac:dyDescent="0.3">
      <c r="A7500" s="14">
        <v>7520</v>
      </c>
      <c r="B7500" s="14" t="s">
        <v>6050</v>
      </c>
      <c r="C7500" s="14" t="s">
        <v>13510</v>
      </c>
      <c r="D7500" s="14" t="s">
        <v>13504</v>
      </c>
      <c r="E7500" s="14" t="s">
        <v>13488</v>
      </c>
      <c r="F7500" s="14">
        <v>10</v>
      </c>
      <c r="G7500" s="14">
        <v>0.04</v>
      </c>
      <c r="H7500" s="15">
        <v>0</v>
      </c>
      <c r="I7500" s="15">
        <f>M7500-V7500</f>
        <v>4.2000000000000003E-2</v>
      </c>
      <c r="J7500" s="14"/>
      <c r="K7500" s="13"/>
      <c r="L7500" s="9">
        <f>G7500*1.05</f>
        <v>4.2000000000000003E-2</v>
      </c>
      <c r="M7500" s="11">
        <f>L7500-H7500</f>
        <v>4.2000000000000003E-2</v>
      </c>
      <c r="N7500" s="11">
        <v>0</v>
      </c>
      <c r="P7500" s="9">
        <f>0.5*N7500/1000</f>
        <v>0</v>
      </c>
      <c r="Q7500" s="9">
        <f>P7500+O7500</f>
        <v>0</v>
      </c>
      <c r="R7500" s="11">
        <v>0</v>
      </c>
      <c r="T7500" s="9">
        <f>0.5*R7500</f>
        <v>0</v>
      </c>
      <c r="U7500" s="9">
        <f>T7500+S7500</f>
        <v>0</v>
      </c>
      <c r="V7500" s="9">
        <f>(Q7500+U7500)/(0.944*1000)</f>
        <v>0</v>
      </c>
    </row>
    <row r="7501" spans="1:22" x14ac:dyDescent="0.3">
      <c r="A7501" s="14">
        <v>7521</v>
      </c>
      <c r="B7501" s="14" t="s">
        <v>6051</v>
      </c>
      <c r="C7501" s="14" t="s">
        <v>13510</v>
      </c>
      <c r="D7501" s="14" t="s">
        <v>13504</v>
      </c>
      <c r="E7501" s="14" t="s">
        <v>13488</v>
      </c>
      <c r="F7501" s="14">
        <v>10</v>
      </c>
      <c r="G7501" s="14">
        <v>0.04</v>
      </c>
      <c r="H7501" s="15">
        <v>1.1460000000000008E-3</v>
      </c>
      <c r="I7501" s="15">
        <f>M7501-V7501</f>
        <v>4.0854000000000001E-2</v>
      </c>
      <c r="J7501" s="14"/>
      <c r="K7501" s="13"/>
      <c r="L7501" s="9">
        <f>G7501*1.05</f>
        <v>4.2000000000000003E-2</v>
      </c>
      <c r="M7501" s="11">
        <f>L7501-H7501</f>
        <v>4.0854000000000001E-2</v>
      </c>
      <c r="N7501" s="11">
        <v>0</v>
      </c>
      <c r="P7501" s="9">
        <f>0.5*N7501/1000</f>
        <v>0</v>
      </c>
      <c r="Q7501" s="9">
        <f>P7501+O7501</f>
        <v>0</v>
      </c>
      <c r="R7501" s="11">
        <v>0</v>
      </c>
      <c r="T7501" s="9">
        <f>0.5*R7501</f>
        <v>0</v>
      </c>
      <c r="U7501" s="9">
        <f>T7501+S7501</f>
        <v>0</v>
      </c>
      <c r="V7501" s="9">
        <f>(Q7501+U7501)/(0.944*1000)</f>
        <v>0</v>
      </c>
    </row>
    <row r="7502" spans="1:22" x14ac:dyDescent="0.3">
      <c r="A7502" s="14">
        <v>7522</v>
      </c>
      <c r="B7502" s="14" t="s">
        <v>6052</v>
      </c>
      <c r="C7502" s="14" t="s">
        <v>13510</v>
      </c>
      <c r="D7502" s="14" t="s">
        <v>13504</v>
      </c>
      <c r="E7502" s="14" t="s">
        <v>13488</v>
      </c>
      <c r="F7502" s="14">
        <v>10</v>
      </c>
      <c r="G7502" s="14">
        <v>0.32</v>
      </c>
      <c r="H7502" s="15">
        <v>8.4379999999999889E-3</v>
      </c>
      <c r="I7502" s="15">
        <f>M7502-V7502</f>
        <v>0.15956200000000001</v>
      </c>
      <c r="J7502" s="14"/>
      <c r="K7502" s="13"/>
      <c r="L7502" s="9">
        <f>G7502/2*1.05</f>
        <v>0.16800000000000001</v>
      </c>
      <c r="M7502" s="11">
        <f>L7502-H7502</f>
        <v>0.15956200000000001</v>
      </c>
      <c r="N7502" s="11">
        <v>0</v>
      </c>
      <c r="P7502" s="9">
        <f>0.5*N7502/1000</f>
        <v>0</v>
      </c>
      <c r="Q7502" s="9">
        <f>P7502+O7502</f>
        <v>0</v>
      </c>
      <c r="R7502" s="11">
        <v>0</v>
      </c>
      <c r="T7502" s="9">
        <f>0.5*R7502</f>
        <v>0</v>
      </c>
      <c r="U7502" s="9">
        <f>T7502+S7502</f>
        <v>0</v>
      </c>
      <c r="V7502" s="9">
        <f>(Q7502+U7502)/(0.944*1000)</f>
        <v>0</v>
      </c>
    </row>
    <row r="7503" spans="1:22" x14ac:dyDescent="0.3">
      <c r="A7503" s="14">
        <v>7523</v>
      </c>
      <c r="B7503" s="14" t="s">
        <v>6053</v>
      </c>
      <c r="C7503" s="14" t="s">
        <v>13510</v>
      </c>
      <c r="D7503" s="14" t="s">
        <v>13504</v>
      </c>
      <c r="E7503" s="14" t="s">
        <v>13488</v>
      </c>
      <c r="F7503" s="14">
        <v>10</v>
      </c>
      <c r="G7503" s="14">
        <v>0.16</v>
      </c>
      <c r="H7503" s="15">
        <v>1.7521999999999992E-2</v>
      </c>
      <c r="I7503" s="15">
        <f>M7503-V7503</f>
        <v>0.15047800000000003</v>
      </c>
      <c r="J7503" s="14"/>
      <c r="K7503" s="13"/>
      <c r="L7503" s="9">
        <f>G7503*1.05</f>
        <v>0.16800000000000001</v>
      </c>
      <c r="M7503" s="11">
        <f>L7503-H7503</f>
        <v>0.15047800000000003</v>
      </c>
      <c r="N7503" s="11">
        <v>0</v>
      </c>
      <c r="P7503" s="9">
        <f>0.5*N7503/1000</f>
        <v>0</v>
      </c>
      <c r="Q7503" s="9">
        <f>P7503+O7503</f>
        <v>0</v>
      </c>
      <c r="R7503" s="11">
        <v>0</v>
      </c>
      <c r="T7503" s="9">
        <f>0.5*R7503</f>
        <v>0</v>
      </c>
      <c r="U7503" s="9">
        <f>T7503+S7503</f>
        <v>0</v>
      </c>
      <c r="V7503" s="9">
        <f>(Q7503+U7503)/(0.944*1000)</f>
        <v>0</v>
      </c>
    </row>
    <row r="7504" spans="1:22" x14ac:dyDescent="0.3">
      <c r="A7504" s="14">
        <v>7524</v>
      </c>
      <c r="B7504" s="14" t="s">
        <v>6054</v>
      </c>
      <c r="C7504" s="14" t="s">
        <v>13510</v>
      </c>
      <c r="D7504" s="14" t="s">
        <v>13504</v>
      </c>
      <c r="E7504" s="14" t="s">
        <v>13488</v>
      </c>
      <c r="F7504" s="14">
        <v>10</v>
      </c>
      <c r="G7504" s="14">
        <v>0.1</v>
      </c>
      <c r="H7504" s="15">
        <v>8.3539999999999986E-3</v>
      </c>
      <c r="I7504" s="15">
        <f>M7504-V7504</f>
        <v>9.664600000000001E-2</v>
      </c>
      <c r="J7504" s="14"/>
      <c r="K7504" s="13"/>
      <c r="L7504" s="9">
        <f>G7504*1.05</f>
        <v>0.10500000000000001</v>
      </c>
      <c r="M7504" s="11">
        <f>L7504-H7504</f>
        <v>9.664600000000001E-2</v>
      </c>
      <c r="N7504" s="11">
        <v>0</v>
      </c>
      <c r="P7504" s="9">
        <f>0.5*N7504/1000</f>
        <v>0</v>
      </c>
      <c r="Q7504" s="9">
        <f>P7504+O7504</f>
        <v>0</v>
      </c>
      <c r="R7504" s="11">
        <v>0</v>
      </c>
      <c r="T7504" s="9">
        <f>0.5*R7504</f>
        <v>0</v>
      </c>
      <c r="U7504" s="9">
        <f>T7504+S7504</f>
        <v>0</v>
      </c>
      <c r="V7504" s="9">
        <f>(Q7504+U7504)/(0.944*1000)</f>
        <v>0</v>
      </c>
    </row>
    <row r="7505" spans="1:22" x14ac:dyDescent="0.3">
      <c r="A7505" s="14">
        <v>7525</v>
      </c>
      <c r="B7505" s="14" t="s">
        <v>6055</v>
      </c>
      <c r="C7505" s="14" t="s">
        <v>13510</v>
      </c>
      <c r="D7505" s="14" t="s">
        <v>13504</v>
      </c>
      <c r="E7505" s="14" t="s">
        <v>13488</v>
      </c>
      <c r="F7505" s="14">
        <v>10</v>
      </c>
      <c r="G7505" s="14">
        <v>6.3E-2</v>
      </c>
      <c r="H7505" s="15">
        <v>1.6334000000000005E-2</v>
      </c>
      <c r="I7505" s="15">
        <f>M7505-V7505</f>
        <v>4.9815999999999999E-2</v>
      </c>
      <c r="J7505" s="14"/>
      <c r="K7505" s="13"/>
      <c r="L7505" s="9">
        <f>G7505*1.05</f>
        <v>6.615E-2</v>
      </c>
      <c r="M7505" s="11">
        <f>L7505-H7505</f>
        <v>4.9815999999999999E-2</v>
      </c>
      <c r="N7505" s="11">
        <v>0</v>
      </c>
      <c r="P7505" s="9">
        <f>0.5*N7505/1000</f>
        <v>0</v>
      </c>
      <c r="Q7505" s="9">
        <f>P7505+O7505</f>
        <v>0</v>
      </c>
      <c r="R7505" s="11">
        <v>0</v>
      </c>
      <c r="T7505" s="9">
        <f>0.5*R7505</f>
        <v>0</v>
      </c>
      <c r="U7505" s="9">
        <f>T7505+S7505</f>
        <v>0</v>
      </c>
      <c r="V7505" s="9">
        <f>(Q7505+U7505)/(0.944*1000)</f>
        <v>0</v>
      </c>
    </row>
    <row r="7506" spans="1:22" x14ac:dyDescent="0.3">
      <c r="A7506" s="14">
        <v>7526</v>
      </c>
      <c r="B7506" s="14" t="s">
        <v>6056</v>
      </c>
      <c r="C7506" s="14" t="s">
        <v>13510</v>
      </c>
      <c r="D7506" s="14" t="s">
        <v>13504</v>
      </c>
      <c r="E7506" s="14" t="s">
        <v>13488</v>
      </c>
      <c r="F7506" s="14">
        <v>10</v>
      </c>
      <c r="G7506" s="14">
        <v>6.3E-2</v>
      </c>
      <c r="H7506" s="15">
        <v>5.2419999999999975E-3</v>
      </c>
      <c r="I7506" s="15">
        <f>M7506-V7506</f>
        <v>6.0908000000000004E-2</v>
      </c>
      <c r="J7506" s="14"/>
      <c r="K7506" s="13"/>
      <c r="L7506" s="9">
        <f>G7506*1.05</f>
        <v>6.615E-2</v>
      </c>
      <c r="M7506" s="11">
        <f>L7506-H7506</f>
        <v>6.0908000000000004E-2</v>
      </c>
      <c r="N7506" s="11">
        <v>0</v>
      </c>
      <c r="P7506" s="9">
        <f>0.5*N7506/1000</f>
        <v>0</v>
      </c>
      <c r="Q7506" s="9">
        <f>P7506+O7506</f>
        <v>0</v>
      </c>
      <c r="R7506" s="11">
        <v>0</v>
      </c>
      <c r="T7506" s="9">
        <f>0.5*R7506</f>
        <v>0</v>
      </c>
      <c r="U7506" s="9">
        <f>T7506+S7506</f>
        <v>0</v>
      </c>
      <c r="V7506" s="9">
        <f>(Q7506+U7506)/(0.944*1000)</f>
        <v>0</v>
      </c>
    </row>
    <row r="7507" spans="1:22" x14ac:dyDescent="0.3">
      <c r="A7507" s="14">
        <v>7527</v>
      </c>
      <c r="B7507" s="14" t="s">
        <v>6057</v>
      </c>
      <c r="C7507" s="14" t="s">
        <v>13510</v>
      </c>
      <c r="D7507" s="14" t="s">
        <v>13504</v>
      </c>
      <c r="E7507" s="14" t="s">
        <v>13488</v>
      </c>
      <c r="F7507" s="14">
        <v>10</v>
      </c>
      <c r="G7507" s="14">
        <v>0.8</v>
      </c>
      <c r="H7507" s="15">
        <v>0.41056500000000001</v>
      </c>
      <c r="I7507" s="15">
        <f>M7507-V7507</f>
        <v>9.4350000000000267E-3</v>
      </c>
      <c r="J7507" s="14"/>
      <c r="K7507" s="13"/>
      <c r="L7507" s="9">
        <f>1.05*0.4</f>
        <v>0.42000000000000004</v>
      </c>
      <c r="M7507" s="11">
        <f>L7507-H7507</f>
        <v>9.4350000000000267E-3</v>
      </c>
      <c r="N7507" s="11">
        <v>0</v>
      </c>
      <c r="P7507" s="9">
        <f>0.5*N7507/1000</f>
        <v>0</v>
      </c>
      <c r="Q7507" s="9">
        <f>P7507+O7507</f>
        <v>0</v>
      </c>
      <c r="R7507" s="11">
        <v>0</v>
      </c>
      <c r="T7507" s="9">
        <f>0.5*R7507</f>
        <v>0</v>
      </c>
      <c r="U7507" s="9">
        <f>T7507+S7507</f>
        <v>0</v>
      </c>
      <c r="V7507" s="9">
        <f>(Q7507+U7507)/(0.944*1000)</f>
        <v>0</v>
      </c>
    </row>
    <row r="7508" spans="1:22" x14ac:dyDescent="0.3">
      <c r="A7508" s="14">
        <v>7528</v>
      </c>
      <c r="B7508" s="14" t="s">
        <v>6058</v>
      </c>
      <c r="C7508" s="14" t="s">
        <v>13510</v>
      </c>
      <c r="D7508" s="14" t="s">
        <v>13504</v>
      </c>
      <c r="E7508" s="14" t="s">
        <v>13488</v>
      </c>
      <c r="F7508" s="14">
        <v>10</v>
      </c>
      <c r="G7508" s="14">
        <v>0.1</v>
      </c>
      <c r="H7508" s="15">
        <v>3.5840000000000004E-2</v>
      </c>
      <c r="I7508" s="15">
        <f>M7508-V7508</f>
        <v>6.9159999999999999E-2</v>
      </c>
      <c r="J7508" s="14"/>
      <c r="K7508" s="13"/>
      <c r="L7508" s="9">
        <f>G7508*1.05</f>
        <v>0.10500000000000001</v>
      </c>
      <c r="M7508" s="11">
        <f>L7508-H7508</f>
        <v>6.9159999999999999E-2</v>
      </c>
      <c r="N7508" s="11">
        <v>0</v>
      </c>
      <c r="P7508" s="9">
        <f>0.5*N7508/1000</f>
        <v>0</v>
      </c>
      <c r="Q7508" s="9">
        <f>P7508+O7508</f>
        <v>0</v>
      </c>
      <c r="R7508" s="11">
        <v>0</v>
      </c>
      <c r="T7508" s="9">
        <f>0.5*R7508</f>
        <v>0</v>
      </c>
      <c r="U7508" s="9">
        <f>T7508+S7508</f>
        <v>0</v>
      </c>
      <c r="V7508" s="9">
        <f>(Q7508+U7508)/(0.944*1000)</f>
        <v>0</v>
      </c>
    </row>
    <row r="7509" spans="1:22" x14ac:dyDescent="0.3">
      <c r="A7509" s="14">
        <v>7529</v>
      </c>
      <c r="B7509" s="14" t="s">
        <v>6059</v>
      </c>
      <c r="C7509" s="14" t="s">
        <v>13510</v>
      </c>
      <c r="D7509" s="14" t="s">
        <v>13504</v>
      </c>
      <c r="E7509" s="14" t="s">
        <v>13488</v>
      </c>
      <c r="F7509" s="14">
        <v>10</v>
      </c>
      <c r="G7509" s="14">
        <v>0.04</v>
      </c>
      <c r="H7509" s="15">
        <v>3.7490000000000023E-3</v>
      </c>
      <c r="I7509" s="15">
        <f>M7509-V7509</f>
        <v>3.8251E-2</v>
      </c>
      <c r="J7509" s="14"/>
      <c r="K7509" s="13"/>
      <c r="L7509" s="9">
        <f>G7509*1.05</f>
        <v>4.2000000000000003E-2</v>
      </c>
      <c r="M7509" s="11">
        <f>L7509-H7509</f>
        <v>3.8251E-2</v>
      </c>
      <c r="N7509" s="11">
        <v>0</v>
      </c>
      <c r="P7509" s="9">
        <f>0.5*N7509/1000</f>
        <v>0</v>
      </c>
      <c r="Q7509" s="9">
        <f>P7509+O7509</f>
        <v>0</v>
      </c>
      <c r="R7509" s="11">
        <v>0</v>
      </c>
      <c r="T7509" s="9">
        <f>0.5*R7509</f>
        <v>0</v>
      </c>
      <c r="U7509" s="9">
        <f>T7509+S7509</f>
        <v>0</v>
      </c>
      <c r="V7509" s="9">
        <f>(Q7509+U7509)/(0.944*1000)</f>
        <v>0</v>
      </c>
    </row>
    <row r="7510" spans="1:22" x14ac:dyDescent="0.3">
      <c r="A7510" s="14">
        <v>7530</v>
      </c>
      <c r="B7510" s="14" t="s">
        <v>6060</v>
      </c>
      <c r="C7510" s="14" t="s">
        <v>13510</v>
      </c>
      <c r="D7510" s="14" t="s">
        <v>13504</v>
      </c>
      <c r="E7510" s="14" t="s">
        <v>13488</v>
      </c>
      <c r="F7510" s="14">
        <v>10</v>
      </c>
      <c r="G7510" s="14">
        <v>0.1</v>
      </c>
      <c r="H7510" s="15">
        <v>1.4004000000000004E-2</v>
      </c>
      <c r="I7510" s="15">
        <f>M7510-V7510</f>
        <v>9.0996000000000007E-2</v>
      </c>
      <c r="J7510" s="14"/>
      <c r="K7510" s="13"/>
      <c r="L7510" s="9">
        <f>G7510*1.05</f>
        <v>0.10500000000000001</v>
      </c>
      <c r="M7510" s="11">
        <f>L7510-H7510</f>
        <v>9.0996000000000007E-2</v>
      </c>
      <c r="N7510" s="11">
        <v>0</v>
      </c>
      <c r="P7510" s="9">
        <f>0.5*N7510/1000</f>
        <v>0</v>
      </c>
      <c r="Q7510" s="9">
        <f>P7510+O7510</f>
        <v>0</v>
      </c>
      <c r="R7510" s="11">
        <v>0</v>
      </c>
      <c r="T7510" s="9">
        <f>0.5*R7510</f>
        <v>0</v>
      </c>
      <c r="U7510" s="9">
        <f>T7510+S7510</f>
        <v>0</v>
      </c>
      <c r="V7510" s="9">
        <f>(Q7510+U7510)/(0.944*1000)</f>
        <v>0</v>
      </c>
    </row>
    <row r="7511" spans="1:22" x14ac:dyDescent="0.3">
      <c r="A7511" s="14">
        <v>7531</v>
      </c>
      <c r="B7511" s="14" t="s">
        <v>6061</v>
      </c>
      <c r="C7511" s="14" t="s">
        <v>13510</v>
      </c>
      <c r="D7511" s="14" t="s">
        <v>13504</v>
      </c>
      <c r="E7511" s="14" t="s">
        <v>13488</v>
      </c>
      <c r="F7511" s="14">
        <v>10</v>
      </c>
      <c r="G7511" s="14">
        <v>0.04</v>
      </c>
      <c r="H7511" s="15">
        <v>4.3889999999999674E-4</v>
      </c>
      <c r="I7511" s="15">
        <f>M7511-V7511</f>
        <v>4.1561100000000004E-2</v>
      </c>
      <c r="J7511" s="14"/>
      <c r="K7511" s="13"/>
      <c r="L7511" s="9">
        <f>G7511*1.05</f>
        <v>4.2000000000000003E-2</v>
      </c>
      <c r="M7511" s="11">
        <f>L7511-H7511</f>
        <v>4.1561100000000004E-2</v>
      </c>
      <c r="N7511" s="11">
        <v>0</v>
      </c>
      <c r="P7511" s="9">
        <f>0.5*N7511/1000</f>
        <v>0</v>
      </c>
      <c r="Q7511" s="9">
        <f>P7511+O7511</f>
        <v>0</v>
      </c>
      <c r="R7511" s="11">
        <v>0</v>
      </c>
      <c r="T7511" s="9">
        <f>0.5*R7511</f>
        <v>0</v>
      </c>
      <c r="U7511" s="9">
        <f>T7511+S7511</f>
        <v>0</v>
      </c>
      <c r="V7511" s="9">
        <f>(Q7511+U7511)/(0.944*1000)</f>
        <v>0</v>
      </c>
    </row>
    <row r="7512" spans="1:22" x14ac:dyDescent="0.3">
      <c r="A7512" s="14">
        <v>7532</v>
      </c>
      <c r="B7512" s="14" t="s">
        <v>6062</v>
      </c>
      <c r="C7512" s="14" t="s">
        <v>13510</v>
      </c>
      <c r="D7512" s="14" t="s">
        <v>13504</v>
      </c>
      <c r="E7512" s="14" t="s">
        <v>13488</v>
      </c>
      <c r="F7512" s="14">
        <v>10</v>
      </c>
      <c r="G7512" s="14">
        <v>6.3E-2</v>
      </c>
      <c r="H7512" s="15">
        <v>8.5000000000000006E-3</v>
      </c>
      <c r="I7512" s="15">
        <f>M7512-V7512</f>
        <v>5.765E-2</v>
      </c>
      <c r="J7512" s="14"/>
      <c r="K7512" s="13"/>
      <c r="L7512" s="9">
        <f>G7512*1.05</f>
        <v>6.615E-2</v>
      </c>
      <c r="M7512" s="11">
        <f>L7512-H7512</f>
        <v>5.765E-2</v>
      </c>
      <c r="N7512" s="11">
        <v>0</v>
      </c>
      <c r="P7512" s="9">
        <f>0.5*N7512/1000</f>
        <v>0</v>
      </c>
      <c r="Q7512" s="9">
        <f>P7512+O7512</f>
        <v>0</v>
      </c>
      <c r="R7512" s="11">
        <v>0</v>
      </c>
      <c r="T7512" s="9">
        <f>0.5*R7512</f>
        <v>0</v>
      </c>
      <c r="U7512" s="9">
        <f>T7512+S7512</f>
        <v>0</v>
      </c>
      <c r="V7512" s="9">
        <f>(Q7512+U7512)/(0.944*1000)</f>
        <v>0</v>
      </c>
    </row>
    <row r="7513" spans="1:22" x14ac:dyDescent="0.3">
      <c r="A7513" s="14">
        <v>7533</v>
      </c>
      <c r="B7513" s="14" t="s">
        <v>6063</v>
      </c>
      <c r="C7513" s="14" t="s">
        <v>13510</v>
      </c>
      <c r="D7513" s="14" t="s">
        <v>13504</v>
      </c>
      <c r="E7513" s="14" t="s">
        <v>13488</v>
      </c>
      <c r="F7513" s="14">
        <v>10</v>
      </c>
      <c r="G7513" s="14">
        <v>0.2</v>
      </c>
      <c r="H7513" s="15">
        <v>0.105671</v>
      </c>
      <c r="I7513" s="16" t="s">
        <v>13516</v>
      </c>
      <c r="J7513" s="14"/>
      <c r="K7513" s="13"/>
      <c r="L7513" s="9">
        <f>G7513/2*1.05</f>
        <v>0.10500000000000001</v>
      </c>
      <c r="M7513" s="11">
        <f>L7513-H7513</f>
        <v>-6.7099999999999105E-4</v>
      </c>
      <c r="N7513" s="11">
        <v>0</v>
      </c>
      <c r="P7513" s="9">
        <f>0.5*N7513/1000</f>
        <v>0</v>
      </c>
      <c r="Q7513" s="9">
        <f>P7513+O7513</f>
        <v>0</v>
      </c>
      <c r="R7513" s="11">
        <v>0</v>
      </c>
      <c r="T7513" s="9">
        <f>0.5*R7513</f>
        <v>0</v>
      </c>
      <c r="U7513" s="9">
        <f>T7513+S7513</f>
        <v>0</v>
      </c>
      <c r="V7513" s="9">
        <f>(Q7513+U7513)/(0.944*1000)</f>
        <v>0</v>
      </c>
    </row>
    <row r="7514" spans="1:22" x14ac:dyDescent="0.3">
      <c r="A7514" s="14">
        <v>7534</v>
      </c>
      <c r="B7514" s="14" t="s">
        <v>6064</v>
      </c>
      <c r="C7514" s="14" t="s">
        <v>13510</v>
      </c>
      <c r="D7514" s="14" t="s">
        <v>13504</v>
      </c>
      <c r="E7514" s="14" t="s">
        <v>13488</v>
      </c>
      <c r="F7514" s="14">
        <v>10</v>
      </c>
      <c r="G7514" s="14">
        <v>0.8</v>
      </c>
      <c r="H7514" s="15">
        <v>0.4124332</v>
      </c>
      <c r="I7514" s="15">
        <f>M7514-V7514</f>
        <v>7.5668000000000402E-3</v>
      </c>
      <c r="J7514" s="14"/>
      <c r="K7514" s="13"/>
      <c r="L7514" s="9">
        <f>1.05*0.4</f>
        <v>0.42000000000000004</v>
      </c>
      <c r="M7514" s="11">
        <f>L7514-H7514</f>
        <v>7.5668000000000402E-3</v>
      </c>
      <c r="N7514" s="11">
        <v>0</v>
      </c>
      <c r="P7514" s="9">
        <f>0.5*N7514/1000</f>
        <v>0</v>
      </c>
      <c r="Q7514" s="9">
        <f>P7514+O7514</f>
        <v>0</v>
      </c>
      <c r="R7514" s="11">
        <v>0</v>
      </c>
      <c r="T7514" s="9">
        <f>0.5*R7514</f>
        <v>0</v>
      </c>
      <c r="U7514" s="9">
        <f>T7514+S7514</f>
        <v>0</v>
      </c>
      <c r="V7514" s="9">
        <f>(Q7514+U7514)/(0.944*1000)</f>
        <v>0</v>
      </c>
    </row>
    <row r="7515" spans="1:22" x14ac:dyDescent="0.3">
      <c r="A7515" s="14">
        <v>7535</v>
      </c>
      <c r="B7515" s="14" t="s">
        <v>6065</v>
      </c>
      <c r="C7515" s="14" t="s">
        <v>13510</v>
      </c>
      <c r="D7515" s="14" t="s">
        <v>13504</v>
      </c>
      <c r="E7515" s="14" t="s">
        <v>13488</v>
      </c>
      <c r="F7515" s="14">
        <v>10</v>
      </c>
      <c r="G7515" s="14">
        <v>0.25</v>
      </c>
      <c r="H7515" s="15">
        <v>2.3619999999999947E-3</v>
      </c>
      <c r="I7515" s="15">
        <f>M7515-V7515</f>
        <v>0.26013800000000004</v>
      </c>
      <c r="J7515" s="14"/>
      <c r="K7515" s="13"/>
      <c r="L7515" s="9">
        <f>G7515*1.05</f>
        <v>0.26250000000000001</v>
      </c>
      <c r="M7515" s="11">
        <f>L7515-H7515</f>
        <v>0.26013800000000004</v>
      </c>
      <c r="N7515" s="11">
        <v>0</v>
      </c>
      <c r="P7515" s="9">
        <f>0.5*N7515/1000</f>
        <v>0</v>
      </c>
      <c r="Q7515" s="9">
        <f>P7515+O7515</f>
        <v>0</v>
      </c>
      <c r="R7515" s="11">
        <v>0</v>
      </c>
      <c r="T7515" s="9">
        <f>0.5*R7515</f>
        <v>0</v>
      </c>
      <c r="U7515" s="9">
        <f>T7515+S7515</f>
        <v>0</v>
      </c>
      <c r="V7515" s="9">
        <f>(Q7515+U7515)/(0.944*1000)</f>
        <v>0</v>
      </c>
    </row>
    <row r="7516" spans="1:22" x14ac:dyDescent="0.3">
      <c r="A7516" s="14">
        <v>7536</v>
      </c>
      <c r="B7516" s="14" t="s">
        <v>6066</v>
      </c>
      <c r="C7516" s="14" t="s">
        <v>13510</v>
      </c>
      <c r="D7516" s="14" t="s">
        <v>13504</v>
      </c>
      <c r="E7516" s="14" t="s">
        <v>13488</v>
      </c>
      <c r="F7516" s="14">
        <v>10</v>
      </c>
      <c r="G7516" s="14">
        <v>0.16</v>
      </c>
      <c r="H7516" s="15">
        <v>1.3466000000000007E-2</v>
      </c>
      <c r="I7516" s="15">
        <f>M7516-V7516</f>
        <v>0.154534</v>
      </c>
      <c r="J7516" s="14"/>
      <c r="K7516" s="13"/>
      <c r="L7516" s="9">
        <f>G7516*1.05</f>
        <v>0.16800000000000001</v>
      </c>
      <c r="M7516" s="11">
        <f>L7516-H7516</f>
        <v>0.154534</v>
      </c>
      <c r="N7516" s="11">
        <v>0</v>
      </c>
      <c r="P7516" s="9">
        <f>0.5*N7516/1000</f>
        <v>0</v>
      </c>
      <c r="Q7516" s="9">
        <f>P7516+O7516</f>
        <v>0</v>
      </c>
      <c r="R7516" s="11">
        <v>0</v>
      </c>
      <c r="T7516" s="9">
        <f>0.5*R7516</f>
        <v>0</v>
      </c>
      <c r="U7516" s="9">
        <f>T7516+S7516</f>
        <v>0</v>
      </c>
      <c r="V7516" s="9">
        <f>(Q7516+U7516)/(0.944*1000)</f>
        <v>0</v>
      </c>
    </row>
    <row r="7517" spans="1:22" x14ac:dyDescent="0.3">
      <c r="A7517" s="14">
        <v>7537</v>
      </c>
      <c r="B7517" s="14" t="s">
        <v>6067</v>
      </c>
      <c r="C7517" s="14" t="s">
        <v>13510</v>
      </c>
      <c r="D7517" s="14" t="s">
        <v>13504</v>
      </c>
      <c r="E7517" s="14" t="s">
        <v>13488</v>
      </c>
      <c r="F7517" s="14">
        <v>10</v>
      </c>
      <c r="G7517" s="14">
        <v>0.04</v>
      </c>
      <c r="H7517" s="15">
        <v>4.8920000000000031E-3</v>
      </c>
      <c r="I7517" s="15">
        <f>M7517-V7517</f>
        <v>3.7108000000000002E-2</v>
      </c>
      <c r="J7517" s="14"/>
      <c r="K7517" s="13"/>
      <c r="L7517" s="9">
        <f>G7517*1.05</f>
        <v>4.2000000000000003E-2</v>
      </c>
      <c r="M7517" s="11">
        <f>L7517-H7517</f>
        <v>3.7108000000000002E-2</v>
      </c>
      <c r="N7517" s="11">
        <v>0</v>
      </c>
      <c r="P7517" s="9">
        <f>0.5*N7517/1000</f>
        <v>0</v>
      </c>
      <c r="Q7517" s="9">
        <f>P7517+O7517</f>
        <v>0</v>
      </c>
      <c r="R7517" s="11">
        <v>0</v>
      </c>
      <c r="T7517" s="9">
        <f>0.5*R7517</f>
        <v>0</v>
      </c>
      <c r="U7517" s="9">
        <f>T7517+S7517</f>
        <v>0</v>
      </c>
      <c r="V7517" s="9">
        <f>(Q7517+U7517)/(0.944*1000)</f>
        <v>0</v>
      </c>
    </row>
    <row r="7518" spans="1:22" x14ac:dyDescent="0.3">
      <c r="A7518" s="14">
        <v>7538</v>
      </c>
      <c r="B7518" s="14" t="s">
        <v>6068</v>
      </c>
      <c r="C7518" s="14" t="s">
        <v>13510</v>
      </c>
      <c r="D7518" s="14" t="s">
        <v>13504</v>
      </c>
      <c r="E7518" s="14" t="s">
        <v>13488</v>
      </c>
      <c r="F7518" s="14">
        <v>10</v>
      </c>
      <c r="G7518" s="14">
        <v>0.16</v>
      </c>
      <c r="H7518" s="15">
        <v>4.3948000000000008E-2</v>
      </c>
      <c r="I7518" s="15">
        <f>M7518-V7518</f>
        <v>0.124052</v>
      </c>
      <c r="J7518" s="14"/>
      <c r="K7518" s="13"/>
      <c r="L7518" s="9">
        <f>G7518*1.05</f>
        <v>0.16800000000000001</v>
      </c>
      <c r="M7518" s="11">
        <f>L7518-H7518</f>
        <v>0.124052</v>
      </c>
      <c r="N7518" s="11">
        <v>0</v>
      </c>
      <c r="P7518" s="9">
        <f>0.5*N7518/1000</f>
        <v>0</v>
      </c>
      <c r="Q7518" s="9">
        <f>P7518+O7518</f>
        <v>0</v>
      </c>
      <c r="R7518" s="11">
        <v>0</v>
      </c>
      <c r="T7518" s="9">
        <f>0.5*R7518</f>
        <v>0</v>
      </c>
      <c r="U7518" s="9">
        <f>T7518+S7518</f>
        <v>0</v>
      </c>
      <c r="V7518" s="9">
        <f>(Q7518+U7518)/(0.944*1000)</f>
        <v>0</v>
      </c>
    </row>
    <row r="7519" spans="1:22" x14ac:dyDescent="0.3">
      <c r="A7519" s="14">
        <v>7539</v>
      </c>
      <c r="B7519" s="14" t="s">
        <v>6069</v>
      </c>
      <c r="C7519" s="14" t="s">
        <v>13510</v>
      </c>
      <c r="D7519" s="14" t="s">
        <v>13504</v>
      </c>
      <c r="E7519" s="14" t="s">
        <v>13488</v>
      </c>
      <c r="F7519" s="14">
        <v>10</v>
      </c>
      <c r="G7519" s="14">
        <v>0.16</v>
      </c>
      <c r="H7519" s="15">
        <v>5.6971999999999995E-2</v>
      </c>
      <c r="I7519" s="15">
        <f>M7519-V7519</f>
        <v>0.11102800000000002</v>
      </c>
      <c r="J7519" s="14"/>
      <c r="K7519" s="13"/>
      <c r="L7519" s="9">
        <f>G7519*1.05</f>
        <v>0.16800000000000001</v>
      </c>
      <c r="M7519" s="11">
        <f>L7519-H7519</f>
        <v>0.11102800000000002</v>
      </c>
      <c r="N7519" s="11">
        <v>0</v>
      </c>
      <c r="P7519" s="9">
        <f>0.5*N7519/1000</f>
        <v>0</v>
      </c>
      <c r="Q7519" s="9">
        <f>P7519+O7519</f>
        <v>0</v>
      </c>
      <c r="R7519" s="11">
        <v>0</v>
      </c>
      <c r="T7519" s="9">
        <f>0.5*R7519</f>
        <v>0</v>
      </c>
      <c r="U7519" s="9">
        <f>T7519+S7519</f>
        <v>0</v>
      </c>
      <c r="V7519" s="9">
        <f>(Q7519+U7519)/(0.944*1000)</f>
        <v>0</v>
      </c>
    </row>
    <row r="7520" spans="1:22" x14ac:dyDescent="0.3">
      <c r="A7520" s="14">
        <v>7540</v>
      </c>
      <c r="B7520" s="14" t="s">
        <v>6070</v>
      </c>
      <c r="C7520" s="14" t="s">
        <v>13510</v>
      </c>
      <c r="D7520" s="14" t="s">
        <v>13504</v>
      </c>
      <c r="E7520" s="14" t="s">
        <v>13488</v>
      </c>
      <c r="F7520" s="14">
        <v>10</v>
      </c>
      <c r="G7520" s="14">
        <v>0.25</v>
      </c>
      <c r="H7520" s="15">
        <v>4.0562000000000015E-2</v>
      </c>
      <c r="I7520" s="15">
        <f>M7520-V7520</f>
        <v>0.221938</v>
      </c>
      <c r="J7520" s="14"/>
      <c r="K7520" s="13"/>
      <c r="L7520" s="9">
        <f>G7520*1.05</f>
        <v>0.26250000000000001</v>
      </c>
      <c r="M7520" s="11">
        <f>L7520-H7520</f>
        <v>0.221938</v>
      </c>
      <c r="N7520" s="11">
        <v>0</v>
      </c>
      <c r="P7520" s="9">
        <f>0.5*N7520/1000</f>
        <v>0</v>
      </c>
      <c r="Q7520" s="9">
        <f>P7520+O7520</f>
        <v>0</v>
      </c>
      <c r="R7520" s="11">
        <v>0</v>
      </c>
      <c r="T7520" s="9">
        <f>0.5*R7520</f>
        <v>0</v>
      </c>
      <c r="U7520" s="9">
        <f>T7520+S7520</f>
        <v>0</v>
      </c>
      <c r="V7520" s="9">
        <f>(Q7520+U7520)/(0.944*1000)</f>
        <v>0</v>
      </c>
    </row>
    <row r="7521" spans="1:22" x14ac:dyDescent="0.3">
      <c r="A7521" s="14">
        <v>7541</v>
      </c>
      <c r="B7521" s="14" t="s">
        <v>6071</v>
      </c>
      <c r="C7521" s="14" t="s">
        <v>13510</v>
      </c>
      <c r="D7521" s="14" t="s">
        <v>13504</v>
      </c>
      <c r="E7521" s="14" t="s">
        <v>13488</v>
      </c>
      <c r="F7521" s="14">
        <v>10</v>
      </c>
      <c r="G7521" s="14">
        <v>0.25</v>
      </c>
      <c r="H7521" s="15">
        <v>2.9960000000000007E-2</v>
      </c>
      <c r="I7521" s="15">
        <f>M7521-V7521</f>
        <v>0.23254</v>
      </c>
      <c r="J7521" s="14"/>
      <c r="K7521" s="13"/>
      <c r="L7521" s="9">
        <f>G7521*1.05</f>
        <v>0.26250000000000001</v>
      </c>
      <c r="M7521" s="11">
        <f>L7521-H7521</f>
        <v>0.23254</v>
      </c>
      <c r="N7521" s="11">
        <v>0</v>
      </c>
      <c r="P7521" s="9">
        <f>0.5*N7521/1000</f>
        <v>0</v>
      </c>
      <c r="Q7521" s="9">
        <f>P7521+O7521</f>
        <v>0</v>
      </c>
      <c r="R7521" s="11">
        <v>0</v>
      </c>
      <c r="T7521" s="9">
        <f>0.5*R7521</f>
        <v>0</v>
      </c>
      <c r="U7521" s="9">
        <f>T7521+S7521</f>
        <v>0</v>
      </c>
      <c r="V7521" s="9">
        <f>(Q7521+U7521)/(0.944*1000)</f>
        <v>0</v>
      </c>
    </row>
    <row r="7522" spans="1:22" x14ac:dyDescent="0.3">
      <c r="A7522" s="14">
        <v>7542</v>
      </c>
      <c r="B7522" s="14" t="s">
        <v>6072</v>
      </c>
      <c r="C7522" s="14" t="s">
        <v>13510</v>
      </c>
      <c r="D7522" s="14" t="s">
        <v>13504</v>
      </c>
      <c r="E7522" s="14" t="s">
        <v>13488</v>
      </c>
      <c r="F7522" s="14">
        <v>10</v>
      </c>
      <c r="G7522" s="14">
        <v>6.3E-2</v>
      </c>
      <c r="H7522" s="15">
        <v>1.3299999999999998E-2</v>
      </c>
      <c r="I7522" s="15">
        <f>M7522-V7522</f>
        <v>5.2850000000000001E-2</v>
      </c>
      <c r="J7522" s="14"/>
      <c r="K7522" s="13"/>
      <c r="L7522" s="9">
        <f>G7522*1.05</f>
        <v>6.615E-2</v>
      </c>
      <c r="M7522" s="11">
        <f>L7522-H7522</f>
        <v>5.2850000000000001E-2</v>
      </c>
      <c r="N7522" s="11">
        <v>0</v>
      </c>
      <c r="P7522" s="9">
        <f>0.5*N7522/1000</f>
        <v>0</v>
      </c>
      <c r="Q7522" s="9">
        <f>P7522+O7522</f>
        <v>0</v>
      </c>
      <c r="R7522" s="11">
        <v>0</v>
      </c>
      <c r="T7522" s="9">
        <f>0.5*R7522</f>
        <v>0</v>
      </c>
      <c r="U7522" s="9">
        <f>T7522+S7522</f>
        <v>0</v>
      </c>
      <c r="V7522" s="9">
        <f>(Q7522+U7522)/(0.944*1000)</f>
        <v>0</v>
      </c>
    </row>
    <row r="7523" spans="1:22" x14ac:dyDescent="0.3">
      <c r="A7523" s="14">
        <v>7543</v>
      </c>
      <c r="B7523" s="14" t="s">
        <v>6073</v>
      </c>
      <c r="C7523" s="14" t="s">
        <v>13510</v>
      </c>
      <c r="D7523" s="14" t="s">
        <v>13504</v>
      </c>
      <c r="E7523" s="14" t="s">
        <v>13488</v>
      </c>
      <c r="F7523" s="14">
        <v>10</v>
      </c>
      <c r="G7523" s="14">
        <v>6.3E-2</v>
      </c>
      <c r="H7523" s="15">
        <v>2.2969999999999997E-2</v>
      </c>
      <c r="I7523" s="15">
        <f>M7523-V7523</f>
        <v>4.3180000000000003E-2</v>
      </c>
      <c r="J7523" s="14"/>
      <c r="K7523" s="13"/>
      <c r="L7523" s="9">
        <f>G7523*1.05</f>
        <v>6.615E-2</v>
      </c>
      <c r="M7523" s="11">
        <f>L7523-H7523</f>
        <v>4.3180000000000003E-2</v>
      </c>
      <c r="N7523" s="11">
        <v>0</v>
      </c>
      <c r="P7523" s="9">
        <f>0.5*N7523/1000</f>
        <v>0</v>
      </c>
      <c r="Q7523" s="9">
        <f>P7523+O7523</f>
        <v>0</v>
      </c>
      <c r="R7523" s="11">
        <v>0</v>
      </c>
      <c r="T7523" s="9">
        <f>0.5*R7523</f>
        <v>0</v>
      </c>
      <c r="U7523" s="9">
        <f>T7523+S7523</f>
        <v>0</v>
      </c>
      <c r="V7523" s="9">
        <f>(Q7523+U7523)/(0.944*1000)</f>
        <v>0</v>
      </c>
    </row>
    <row r="7524" spans="1:22" x14ac:dyDescent="0.3">
      <c r="A7524" s="14">
        <v>7544</v>
      </c>
      <c r="B7524" s="14" t="s">
        <v>6074</v>
      </c>
      <c r="C7524" s="14" t="s">
        <v>13510</v>
      </c>
      <c r="D7524" s="14" t="s">
        <v>13504</v>
      </c>
      <c r="E7524" s="14" t="s">
        <v>13488</v>
      </c>
      <c r="F7524" s="14">
        <v>10</v>
      </c>
      <c r="G7524" s="14">
        <v>0.1</v>
      </c>
      <c r="H7524" s="15">
        <v>2.9543999999999997E-2</v>
      </c>
      <c r="I7524" s="15">
        <f>M7524-V7524</f>
        <v>7.5456000000000009E-2</v>
      </c>
      <c r="J7524" s="14"/>
      <c r="K7524" s="13"/>
      <c r="L7524" s="9">
        <f>G7524*1.05</f>
        <v>0.10500000000000001</v>
      </c>
      <c r="M7524" s="11">
        <f>L7524-H7524</f>
        <v>7.5456000000000009E-2</v>
      </c>
      <c r="N7524" s="11">
        <v>0</v>
      </c>
      <c r="P7524" s="9">
        <f>0.5*N7524/1000</f>
        <v>0</v>
      </c>
      <c r="Q7524" s="9">
        <f>P7524+O7524</f>
        <v>0</v>
      </c>
      <c r="R7524" s="11">
        <v>0</v>
      </c>
      <c r="T7524" s="9">
        <f>0.5*R7524</f>
        <v>0</v>
      </c>
      <c r="U7524" s="9">
        <f>T7524+S7524</f>
        <v>0</v>
      </c>
      <c r="V7524" s="9">
        <f>(Q7524+U7524)/(0.944*1000)</f>
        <v>0</v>
      </c>
    </row>
    <row r="7525" spans="1:22" x14ac:dyDescent="0.3">
      <c r="A7525" s="14">
        <v>7545</v>
      </c>
      <c r="B7525" s="14" t="s">
        <v>6075</v>
      </c>
      <c r="C7525" s="14" t="s">
        <v>13510</v>
      </c>
      <c r="D7525" s="14" t="s">
        <v>13504</v>
      </c>
      <c r="E7525" s="14" t="s">
        <v>13488</v>
      </c>
      <c r="F7525" s="14">
        <v>10</v>
      </c>
      <c r="G7525" s="14">
        <v>0.1</v>
      </c>
      <c r="H7525" s="15">
        <v>7.6757000000000006E-2</v>
      </c>
      <c r="I7525" s="15">
        <f>M7525-V7525</f>
        <v>2.8243000000000004E-2</v>
      </c>
      <c r="J7525" s="14"/>
      <c r="K7525" s="13"/>
      <c r="L7525" s="9">
        <f>G7525*1.05</f>
        <v>0.10500000000000001</v>
      </c>
      <c r="M7525" s="11">
        <f>L7525-H7525</f>
        <v>2.8243000000000004E-2</v>
      </c>
      <c r="N7525" s="11">
        <v>0</v>
      </c>
      <c r="P7525" s="9">
        <f>0.5*N7525/1000</f>
        <v>0</v>
      </c>
      <c r="Q7525" s="9">
        <f>P7525+O7525</f>
        <v>0</v>
      </c>
      <c r="R7525" s="11">
        <v>0</v>
      </c>
      <c r="T7525" s="9">
        <f>0.5*R7525</f>
        <v>0</v>
      </c>
      <c r="U7525" s="9">
        <f>T7525+S7525</f>
        <v>0</v>
      </c>
      <c r="V7525" s="9">
        <f>(Q7525+U7525)/(0.944*1000)</f>
        <v>0</v>
      </c>
    </row>
    <row r="7526" spans="1:22" x14ac:dyDescent="0.3">
      <c r="A7526" s="14">
        <v>7546</v>
      </c>
      <c r="B7526" s="14" t="s">
        <v>6076</v>
      </c>
      <c r="C7526" s="14" t="s">
        <v>13510</v>
      </c>
      <c r="D7526" s="14" t="s">
        <v>13504</v>
      </c>
      <c r="E7526" s="14" t="s">
        <v>13488</v>
      </c>
      <c r="F7526" s="14">
        <v>10</v>
      </c>
      <c r="G7526" s="14">
        <v>0.25</v>
      </c>
      <c r="H7526" s="15">
        <v>6.2545000000000017E-2</v>
      </c>
      <c r="I7526" s="15">
        <f>M7526-V7526</f>
        <v>0.19995499999999999</v>
      </c>
      <c r="J7526" s="14"/>
      <c r="K7526" s="13"/>
      <c r="L7526" s="9">
        <f>G7526*1.05</f>
        <v>0.26250000000000001</v>
      </c>
      <c r="M7526" s="11">
        <f>L7526-H7526</f>
        <v>0.19995499999999999</v>
      </c>
      <c r="N7526" s="11">
        <v>0</v>
      </c>
      <c r="P7526" s="9">
        <f>0.5*N7526/1000</f>
        <v>0</v>
      </c>
      <c r="Q7526" s="9">
        <f>P7526+O7526</f>
        <v>0</v>
      </c>
      <c r="R7526" s="11">
        <v>0</v>
      </c>
      <c r="T7526" s="9">
        <f>0.5*R7526</f>
        <v>0</v>
      </c>
      <c r="U7526" s="9">
        <f>T7526+S7526</f>
        <v>0</v>
      </c>
      <c r="V7526" s="9">
        <f>(Q7526+U7526)/(0.944*1000)</f>
        <v>0</v>
      </c>
    </row>
    <row r="7527" spans="1:22" x14ac:dyDescent="0.3">
      <c r="A7527" s="14">
        <v>7547</v>
      </c>
      <c r="B7527" s="14" t="s">
        <v>6077</v>
      </c>
      <c r="C7527" s="14" t="s">
        <v>13510</v>
      </c>
      <c r="D7527" s="14" t="s">
        <v>13504</v>
      </c>
      <c r="E7527" s="14" t="s">
        <v>13488</v>
      </c>
      <c r="F7527" s="14">
        <v>10</v>
      </c>
      <c r="G7527" s="14">
        <v>0.25</v>
      </c>
      <c r="H7527" s="15">
        <v>7.8499999999999941E-3</v>
      </c>
      <c r="I7527" s="15">
        <f>M7527-V7527</f>
        <v>0.25465000000000004</v>
      </c>
      <c r="J7527" s="14"/>
      <c r="K7527" s="13"/>
      <c r="L7527" s="9">
        <f>G7527*1.05</f>
        <v>0.26250000000000001</v>
      </c>
      <c r="M7527" s="11">
        <f>L7527-H7527</f>
        <v>0.25465000000000004</v>
      </c>
      <c r="N7527" s="11">
        <v>0</v>
      </c>
      <c r="P7527" s="9">
        <f>0.5*N7527/1000</f>
        <v>0</v>
      </c>
      <c r="Q7527" s="9">
        <f>P7527+O7527</f>
        <v>0</v>
      </c>
      <c r="R7527" s="11">
        <v>0</v>
      </c>
      <c r="T7527" s="9">
        <f>0.5*R7527</f>
        <v>0</v>
      </c>
      <c r="U7527" s="9">
        <f>T7527+S7527</f>
        <v>0</v>
      </c>
      <c r="V7527" s="9">
        <f>(Q7527+U7527)/(0.944*1000)</f>
        <v>0</v>
      </c>
    </row>
    <row r="7528" spans="1:22" x14ac:dyDescent="0.3">
      <c r="A7528" s="14">
        <v>7548</v>
      </c>
      <c r="B7528" s="14" t="s">
        <v>6078</v>
      </c>
      <c r="C7528" s="14" t="s">
        <v>13510</v>
      </c>
      <c r="D7528" s="14" t="s">
        <v>13504</v>
      </c>
      <c r="E7528" s="14" t="s">
        <v>13488</v>
      </c>
      <c r="F7528" s="14">
        <v>10</v>
      </c>
      <c r="G7528" s="14">
        <v>0.04</v>
      </c>
      <c r="H7528" s="15">
        <v>0</v>
      </c>
      <c r="I7528" s="15">
        <f>M7528-V7528</f>
        <v>4.2000000000000003E-2</v>
      </c>
      <c r="J7528" s="14"/>
      <c r="K7528" s="13"/>
      <c r="L7528" s="9">
        <f>G7528*1.05</f>
        <v>4.2000000000000003E-2</v>
      </c>
      <c r="M7528" s="11">
        <f>L7528-H7528</f>
        <v>4.2000000000000003E-2</v>
      </c>
      <c r="N7528" s="11">
        <v>0</v>
      </c>
      <c r="P7528" s="9">
        <f>0.5*N7528/1000</f>
        <v>0</v>
      </c>
      <c r="Q7528" s="9">
        <f>P7528+O7528</f>
        <v>0</v>
      </c>
      <c r="R7528" s="11">
        <v>0</v>
      </c>
      <c r="T7528" s="9">
        <f>0.5*R7528</f>
        <v>0</v>
      </c>
      <c r="U7528" s="9">
        <f>T7528+S7528</f>
        <v>0</v>
      </c>
      <c r="V7528" s="9">
        <f>(Q7528+U7528)/(0.944*1000)</f>
        <v>0</v>
      </c>
    </row>
    <row r="7529" spans="1:22" x14ac:dyDescent="0.3">
      <c r="A7529" s="14">
        <v>7549</v>
      </c>
      <c r="B7529" s="14" t="s">
        <v>6079</v>
      </c>
      <c r="C7529" s="14" t="s">
        <v>13510</v>
      </c>
      <c r="D7529" s="14" t="s">
        <v>13504</v>
      </c>
      <c r="E7529" s="14" t="s">
        <v>13488</v>
      </c>
      <c r="F7529" s="14">
        <v>10</v>
      </c>
      <c r="G7529" s="14">
        <v>0.06</v>
      </c>
      <c r="H7529" s="15">
        <v>0</v>
      </c>
      <c r="I7529" s="15">
        <f>M7529-V7529</f>
        <v>6.3E-2</v>
      </c>
      <c r="J7529" s="14"/>
      <c r="K7529" s="13"/>
      <c r="L7529" s="9">
        <f>G7529*1.05</f>
        <v>6.3E-2</v>
      </c>
      <c r="M7529" s="11">
        <f>L7529-H7529</f>
        <v>6.3E-2</v>
      </c>
      <c r="N7529" s="11">
        <v>0</v>
      </c>
      <c r="P7529" s="9">
        <f>0.5*N7529/1000</f>
        <v>0</v>
      </c>
      <c r="Q7529" s="9">
        <f>P7529+O7529</f>
        <v>0</v>
      </c>
      <c r="R7529" s="11">
        <v>0</v>
      </c>
      <c r="T7529" s="9">
        <f>0.5*R7529</f>
        <v>0</v>
      </c>
      <c r="U7529" s="9">
        <f>T7529+S7529</f>
        <v>0</v>
      </c>
      <c r="V7529" s="9">
        <f>(Q7529+U7529)/(0.944*1000)</f>
        <v>0</v>
      </c>
    </row>
    <row r="7530" spans="1:22" x14ac:dyDescent="0.3">
      <c r="A7530" s="14">
        <v>7550</v>
      </c>
      <c r="B7530" s="14" t="s">
        <v>6080</v>
      </c>
      <c r="C7530" s="14" t="s">
        <v>13510</v>
      </c>
      <c r="D7530" s="14" t="s">
        <v>13504</v>
      </c>
      <c r="E7530" s="14" t="s">
        <v>13488</v>
      </c>
      <c r="F7530" s="14">
        <v>10</v>
      </c>
      <c r="G7530" s="14">
        <v>0.32</v>
      </c>
      <c r="H7530" s="15">
        <v>1.7411999999999976E-2</v>
      </c>
      <c r="I7530" s="15">
        <f>M7530-V7530</f>
        <v>0.15058800000000003</v>
      </c>
      <c r="J7530" s="14"/>
      <c r="K7530" s="13"/>
      <c r="L7530" s="9">
        <f>G7530/2*1.05</f>
        <v>0.16800000000000001</v>
      </c>
      <c r="M7530" s="11">
        <f>L7530-H7530</f>
        <v>0.15058800000000003</v>
      </c>
      <c r="N7530" s="11">
        <v>0</v>
      </c>
      <c r="P7530" s="9">
        <f>0.5*N7530/1000</f>
        <v>0</v>
      </c>
      <c r="Q7530" s="9">
        <f>P7530+O7530</f>
        <v>0</v>
      </c>
      <c r="R7530" s="11">
        <v>0</v>
      </c>
      <c r="T7530" s="9">
        <f>0.5*R7530</f>
        <v>0</v>
      </c>
      <c r="U7530" s="9">
        <f>T7530+S7530</f>
        <v>0</v>
      </c>
      <c r="V7530" s="9">
        <f>(Q7530+U7530)/(0.944*1000)</f>
        <v>0</v>
      </c>
    </row>
    <row r="7531" spans="1:22" x14ac:dyDescent="0.3">
      <c r="A7531" s="14">
        <v>7551</v>
      </c>
      <c r="B7531" s="14" t="s">
        <v>6081</v>
      </c>
      <c r="C7531" s="14" t="s">
        <v>13510</v>
      </c>
      <c r="D7531" s="14" t="s">
        <v>13504</v>
      </c>
      <c r="E7531" s="14" t="s">
        <v>13488</v>
      </c>
      <c r="F7531" s="14">
        <v>10</v>
      </c>
      <c r="G7531" s="14">
        <v>0.4</v>
      </c>
      <c r="H7531" s="15">
        <v>1.3415999999999997E-2</v>
      </c>
      <c r="I7531" s="15">
        <f>M7531-V7531</f>
        <v>0.40658400000000006</v>
      </c>
      <c r="J7531" s="14"/>
      <c r="K7531" s="13"/>
      <c r="L7531" s="9">
        <f>G7531*1.05</f>
        <v>0.42000000000000004</v>
      </c>
      <c r="M7531" s="11">
        <f>L7531-H7531</f>
        <v>0.40658400000000006</v>
      </c>
      <c r="N7531" s="11">
        <v>0</v>
      </c>
      <c r="P7531" s="9">
        <f>0.5*N7531/1000</f>
        <v>0</v>
      </c>
      <c r="Q7531" s="9">
        <f>P7531+O7531</f>
        <v>0</v>
      </c>
      <c r="R7531" s="11">
        <v>0</v>
      </c>
      <c r="T7531" s="9">
        <f>0.5*R7531</f>
        <v>0</v>
      </c>
      <c r="U7531" s="9">
        <f>T7531+S7531</f>
        <v>0</v>
      </c>
      <c r="V7531" s="9">
        <f>(Q7531+U7531)/(0.944*1000)</f>
        <v>0</v>
      </c>
    </row>
    <row r="7532" spans="1:22" x14ac:dyDescent="0.3">
      <c r="A7532" s="14">
        <v>7552</v>
      </c>
      <c r="B7532" s="14" t="s">
        <v>6082</v>
      </c>
      <c r="C7532" s="14" t="s">
        <v>13510</v>
      </c>
      <c r="D7532" s="14" t="s">
        <v>13504</v>
      </c>
      <c r="E7532" s="14" t="s">
        <v>13488</v>
      </c>
      <c r="F7532" s="14">
        <v>10</v>
      </c>
      <c r="G7532" s="14">
        <v>0.04</v>
      </c>
      <c r="H7532" s="15">
        <v>6.0760000000000007E-3</v>
      </c>
      <c r="I7532" s="15">
        <f>M7532-V7532</f>
        <v>3.5924000000000005E-2</v>
      </c>
      <c r="J7532" s="14"/>
      <c r="K7532" s="13"/>
      <c r="L7532" s="9">
        <f>G7532*1.05</f>
        <v>4.2000000000000003E-2</v>
      </c>
      <c r="M7532" s="11">
        <f>L7532-H7532</f>
        <v>3.5924000000000005E-2</v>
      </c>
      <c r="N7532" s="11">
        <v>0</v>
      </c>
      <c r="P7532" s="9">
        <f>0.5*N7532/1000</f>
        <v>0</v>
      </c>
      <c r="Q7532" s="9">
        <f>P7532+O7532</f>
        <v>0</v>
      </c>
      <c r="R7532" s="11">
        <v>0</v>
      </c>
      <c r="S7532" s="9">
        <f>0.75*R7532/1000</f>
        <v>0</v>
      </c>
      <c r="T7532" s="9">
        <f>0.5*R7532</f>
        <v>0</v>
      </c>
      <c r="U7532" s="9">
        <f>T7532+S7532</f>
        <v>0</v>
      </c>
      <c r="V7532" s="9">
        <f>(Q7532+U7532)/(0.944*1000)</f>
        <v>0</v>
      </c>
    </row>
    <row r="7533" spans="1:22" x14ac:dyDescent="0.3">
      <c r="A7533" s="14">
        <v>7553</v>
      </c>
      <c r="B7533" s="14" t="s">
        <v>10709</v>
      </c>
      <c r="C7533" s="14" t="s">
        <v>13510</v>
      </c>
      <c r="D7533" s="14" t="s">
        <v>13504</v>
      </c>
      <c r="E7533" s="14" t="s">
        <v>13488</v>
      </c>
      <c r="F7533" s="14">
        <v>10</v>
      </c>
      <c r="G7533" s="14">
        <v>6.3E-2</v>
      </c>
      <c r="H7533" s="15">
        <v>0</v>
      </c>
      <c r="I7533" s="15">
        <f>M7533-V7533</f>
        <v>6.615E-2</v>
      </c>
      <c r="J7533" s="14"/>
      <c r="K7533" s="13"/>
      <c r="L7533" s="9">
        <f>G7533*1.05</f>
        <v>6.615E-2</v>
      </c>
      <c r="M7533" s="11">
        <f>L7533-H7533</f>
        <v>6.615E-2</v>
      </c>
      <c r="N7533" s="11">
        <v>0</v>
      </c>
      <c r="P7533" s="9">
        <f>0.5*N7533/1000</f>
        <v>0</v>
      </c>
      <c r="Q7533" s="9">
        <f>P7533+O7533</f>
        <v>0</v>
      </c>
      <c r="R7533" s="11">
        <v>0</v>
      </c>
      <c r="T7533" s="9">
        <f>0.5*R7533</f>
        <v>0</v>
      </c>
      <c r="U7533" s="9">
        <f>T7533+S7533</f>
        <v>0</v>
      </c>
      <c r="V7533" s="9">
        <f>(Q7533+U7533)/(0.944*1000)</f>
        <v>0</v>
      </c>
    </row>
    <row r="7534" spans="1:22" x14ac:dyDescent="0.3">
      <c r="A7534" s="14">
        <v>7554</v>
      </c>
      <c r="B7534" s="14" t="s">
        <v>6083</v>
      </c>
      <c r="C7534" s="14" t="s">
        <v>13510</v>
      </c>
      <c r="D7534" s="14" t="s">
        <v>13504</v>
      </c>
      <c r="E7534" s="14" t="s">
        <v>13488</v>
      </c>
      <c r="F7534" s="14">
        <v>10</v>
      </c>
      <c r="G7534" s="14">
        <v>2.5000000000000001E-2</v>
      </c>
      <c r="H7534" s="15">
        <v>4.4710000000000001E-3</v>
      </c>
      <c r="I7534" s="15">
        <f>M7534-V7534</f>
        <v>2.1779000000000003E-2</v>
      </c>
      <c r="J7534" s="14"/>
      <c r="K7534" s="13"/>
      <c r="L7534" s="9">
        <f>G7534*1.05</f>
        <v>2.6250000000000002E-2</v>
      </c>
      <c r="M7534" s="11">
        <f>L7534-H7534</f>
        <v>2.1779000000000003E-2</v>
      </c>
      <c r="N7534" s="11">
        <v>0</v>
      </c>
      <c r="P7534" s="9">
        <f>0.5*N7534/1000</f>
        <v>0</v>
      </c>
      <c r="Q7534" s="9">
        <f>P7534+O7534</f>
        <v>0</v>
      </c>
      <c r="R7534" s="11">
        <v>0</v>
      </c>
      <c r="T7534" s="9">
        <f>0.5*R7534</f>
        <v>0</v>
      </c>
      <c r="U7534" s="9">
        <f>T7534+S7534</f>
        <v>0</v>
      </c>
      <c r="V7534" s="9">
        <f>(Q7534+U7534)/(0.944*1000)</f>
        <v>0</v>
      </c>
    </row>
    <row r="7535" spans="1:22" x14ac:dyDescent="0.3">
      <c r="A7535" s="14">
        <v>7555</v>
      </c>
      <c r="B7535" s="14" t="s">
        <v>6084</v>
      </c>
      <c r="C7535" s="14" t="s">
        <v>13510</v>
      </c>
      <c r="D7535" s="14" t="s">
        <v>13504</v>
      </c>
      <c r="E7535" s="14" t="s">
        <v>13488</v>
      </c>
      <c r="F7535" s="14">
        <v>10</v>
      </c>
      <c r="G7535" s="14">
        <v>1</v>
      </c>
      <c r="H7535" s="15">
        <v>0</v>
      </c>
      <c r="I7535" s="15">
        <f>M7535-V7535</f>
        <v>1.05</v>
      </c>
      <c r="J7535" s="14"/>
      <c r="K7535" s="13"/>
      <c r="L7535" s="9">
        <f>1.05*1</f>
        <v>1.05</v>
      </c>
      <c r="M7535" s="11">
        <f>L7535-H7535</f>
        <v>1.05</v>
      </c>
      <c r="N7535" s="11">
        <v>0</v>
      </c>
      <c r="P7535" s="9">
        <f>0.5*N7535/1000</f>
        <v>0</v>
      </c>
      <c r="Q7535" s="9">
        <f>P7535+O7535</f>
        <v>0</v>
      </c>
      <c r="R7535" s="11">
        <v>0</v>
      </c>
      <c r="T7535" s="9">
        <f>0.5*R7535</f>
        <v>0</v>
      </c>
      <c r="U7535" s="9">
        <f>T7535+S7535</f>
        <v>0</v>
      </c>
      <c r="V7535" s="9">
        <f>(Q7535+U7535)/(0.944*1000)</f>
        <v>0</v>
      </c>
    </row>
    <row r="7536" spans="1:22" x14ac:dyDescent="0.3">
      <c r="A7536" s="14">
        <v>7556</v>
      </c>
      <c r="B7536" s="14" t="s">
        <v>6085</v>
      </c>
      <c r="C7536" s="14" t="s">
        <v>13510</v>
      </c>
      <c r="D7536" s="14" t="s">
        <v>13504</v>
      </c>
      <c r="E7536" s="14" t="s">
        <v>13488</v>
      </c>
      <c r="F7536" s="14">
        <v>10</v>
      </c>
      <c r="G7536" s="14">
        <v>0.8</v>
      </c>
      <c r="H7536" s="15">
        <v>0.41729500000000003</v>
      </c>
      <c r="I7536" s="15">
        <f>M7536-V7536</f>
        <v>2.7050000000000129E-3</v>
      </c>
      <c r="J7536" s="14"/>
      <c r="K7536" s="13"/>
      <c r="L7536" s="9">
        <f>1.05*0.4</f>
        <v>0.42000000000000004</v>
      </c>
      <c r="M7536" s="11">
        <f>L7536-H7536</f>
        <v>2.7050000000000129E-3</v>
      </c>
      <c r="N7536" s="11">
        <v>0</v>
      </c>
      <c r="P7536" s="9">
        <f>0.5*N7536/1000</f>
        <v>0</v>
      </c>
      <c r="Q7536" s="9">
        <f>P7536+O7536</f>
        <v>0</v>
      </c>
      <c r="R7536" s="11">
        <v>0</v>
      </c>
      <c r="T7536" s="9">
        <f>0.5*R7536</f>
        <v>0</v>
      </c>
      <c r="U7536" s="9">
        <f>T7536+S7536</f>
        <v>0</v>
      </c>
      <c r="V7536" s="9">
        <f>(Q7536+U7536)/(0.944*1000)</f>
        <v>0</v>
      </c>
    </row>
    <row r="7537" spans="1:22" x14ac:dyDescent="0.3">
      <c r="A7537" s="14">
        <v>7558</v>
      </c>
      <c r="B7537" s="14" t="s">
        <v>6086</v>
      </c>
      <c r="C7537" s="14" t="s">
        <v>13510</v>
      </c>
      <c r="D7537" s="14" t="s">
        <v>13504</v>
      </c>
      <c r="E7537" s="14" t="s">
        <v>13488</v>
      </c>
      <c r="F7537" s="14">
        <v>10</v>
      </c>
      <c r="G7537" s="14">
        <v>6.3E-2</v>
      </c>
      <c r="H7537" s="15">
        <v>3.6880000000000025E-3</v>
      </c>
      <c r="I7537" s="15">
        <f>M7537-V7537</f>
        <v>6.2461999999999997E-2</v>
      </c>
      <c r="J7537" s="14"/>
      <c r="K7537" s="13"/>
      <c r="L7537" s="9">
        <f>G7537*1.05</f>
        <v>6.615E-2</v>
      </c>
      <c r="M7537" s="11">
        <f>L7537-H7537</f>
        <v>6.2461999999999997E-2</v>
      </c>
      <c r="N7537" s="11">
        <v>0</v>
      </c>
      <c r="P7537" s="9">
        <f>0.5*N7537/1000</f>
        <v>0</v>
      </c>
      <c r="Q7537" s="9">
        <f>P7537+O7537</f>
        <v>0</v>
      </c>
      <c r="R7537" s="11">
        <v>0</v>
      </c>
      <c r="T7537" s="9">
        <f>0.5*R7537</f>
        <v>0</v>
      </c>
      <c r="U7537" s="9">
        <f>T7537+S7537</f>
        <v>0</v>
      </c>
      <c r="V7537" s="9">
        <f>(Q7537+U7537)/(0.944*1000)</f>
        <v>0</v>
      </c>
    </row>
    <row r="7538" spans="1:22" x14ac:dyDescent="0.3">
      <c r="A7538" s="14">
        <v>7559</v>
      </c>
      <c r="B7538" s="14" t="s">
        <v>6087</v>
      </c>
      <c r="C7538" s="14" t="s">
        <v>13510</v>
      </c>
      <c r="D7538" s="14" t="s">
        <v>13504</v>
      </c>
      <c r="E7538" s="14" t="s">
        <v>13488</v>
      </c>
      <c r="F7538" s="14">
        <v>10</v>
      </c>
      <c r="G7538" s="14">
        <v>0.8</v>
      </c>
      <c r="H7538" s="15">
        <v>0.424848</v>
      </c>
      <c r="I7538" s="16" t="s">
        <v>13516</v>
      </c>
      <c r="J7538" s="14"/>
      <c r="K7538" s="13"/>
      <c r="L7538" s="9">
        <f>1.05*0.4</f>
        <v>0.42000000000000004</v>
      </c>
      <c r="M7538" s="11">
        <f>L7538-H7538</f>
        <v>-4.8479999999999634E-3</v>
      </c>
      <c r="N7538" s="11">
        <v>0</v>
      </c>
      <c r="P7538" s="9">
        <f>0.5*N7538/1000</f>
        <v>0</v>
      </c>
      <c r="Q7538" s="9">
        <f>P7538+O7538</f>
        <v>0</v>
      </c>
      <c r="R7538" s="11">
        <v>0</v>
      </c>
      <c r="T7538" s="9">
        <f>0.5*R7538</f>
        <v>0</v>
      </c>
      <c r="U7538" s="9">
        <f>T7538+S7538</f>
        <v>0</v>
      </c>
      <c r="V7538" s="9">
        <f>(Q7538+U7538)/(0.944*1000)</f>
        <v>0</v>
      </c>
    </row>
    <row r="7539" spans="1:22" x14ac:dyDescent="0.3">
      <c r="A7539" s="14">
        <v>7560</v>
      </c>
      <c r="B7539" s="14" t="s">
        <v>6088</v>
      </c>
      <c r="C7539" s="14" t="s">
        <v>13510</v>
      </c>
      <c r="D7539" s="14" t="s">
        <v>13504</v>
      </c>
      <c r="E7539" s="14" t="s">
        <v>13488</v>
      </c>
      <c r="F7539" s="14">
        <v>10</v>
      </c>
      <c r="G7539" s="14">
        <v>0.8</v>
      </c>
      <c r="H7539" s="15">
        <v>0.44821800000000001</v>
      </c>
      <c r="I7539" s="16" t="s">
        <v>13516</v>
      </c>
      <c r="J7539" s="14"/>
      <c r="K7539" s="13"/>
      <c r="L7539" s="9">
        <f>1.05*0.4</f>
        <v>0.42000000000000004</v>
      </c>
      <c r="M7539" s="11">
        <f>L7539-H7539</f>
        <v>-2.8217999999999965E-2</v>
      </c>
      <c r="N7539" s="11">
        <v>0</v>
      </c>
      <c r="P7539" s="9">
        <f>0.5*N7539/1000</f>
        <v>0</v>
      </c>
      <c r="Q7539" s="9">
        <f>P7539+O7539</f>
        <v>0</v>
      </c>
      <c r="R7539" s="11">
        <v>0</v>
      </c>
      <c r="T7539" s="9">
        <f>0.5*R7539</f>
        <v>0</v>
      </c>
      <c r="U7539" s="9">
        <f>T7539+S7539</f>
        <v>0</v>
      </c>
      <c r="V7539" s="9">
        <f>(Q7539+U7539)/(0.944*1000)</f>
        <v>0</v>
      </c>
    </row>
    <row r="7540" spans="1:22" x14ac:dyDescent="0.3">
      <c r="A7540" s="14">
        <v>7561</v>
      </c>
      <c r="B7540" s="14" t="s">
        <v>6089</v>
      </c>
      <c r="C7540" s="14" t="s">
        <v>13510</v>
      </c>
      <c r="D7540" s="14" t="s">
        <v>13504</v>
      </c>
      <c r="E7540" s="14" t="s">
        <v>13488</v>
      </c>
      <c r="F7540" s="14">
        <v>10</v>
      </c>
      <c r="G7540" s="14">
        <v>0.8</v>
      </c>
      <c r="H7540" s="15">
        <v>0.42319999999999997</v>
      </c>
      <c r="I7540" s="16" t="s">
        <v>13516</v>
      </c>
      <c r="J7540" s="14"/>
      <c r="K7540" s="13"/>
      <c r="L7540" s="9">
        <f>1.05*0.4</f>
        <v>0.42000000000000004</v>
      </c>
      <c r="M7540" s="11">
        <f>L7540-H7540</f>
        <v>-3.1999999999999251E-3</v>
      </c>
      <c r="N7540" s="11">
        <v>0</v>
      </c>
      <c r="P7540" s="9">
        <f>0.5*N7540/1000</f>
        <v>0</v>
      </c>
      <c r="Q7540" s="9">
        <f>P7540+O7540</f>
        <v>0</v>
      </c>
      <c r="R7540" s="11">
        <v>0</v>
      </c>
      <c r="T7540" s="9">
        <f>0.5*R7540</f>
        <v>0</v>
      </c>
      <c r="U7540" s="9">
        <f>T7540+S7540</f>
        <v>0</v>
      </c>
      <c r="V7540" s="9">
        <f>(Q7540+U7540)/(0.944*1000)</f>
        <v>0</v>
      </c>
    </row>
    <row r="7541" spans="1:22" x14ac:dyDescent="0.3">
      <c r="A7541" s="14">
        <v>7562</v>
      </c>
      <c r="B7541" s="14" t="s">
        <v>6090</v>
      </c>
      <c r="C7541" s="14" t="s">
        <v>13510</v>
      </c>
      <c r="D7541" s="14" t="s">
        <v>13504</v>
      </c>
      <c r="E7541" s="14" t="s">
        <v>13488</v>
      </c>
      <c r="F7541" s="14">
        <v>10</v>
      </c>
      <c r="G7541" s="14">
        <v>0.04</v>
      </c>
      <c r="H7541" s="15">
        <v>0</v>
      </c>
      <c r="I7541" s="15">
        <f>M7541-V7541</f>
        <v>4.2000000000000003E-2</v>
      </c>
      <c r="J7541" s="14"/>
      <c r="K7541" s="13"/>
      <c r="L7541" s="9">
        <f>G7541*1.05</f>
        <v>4.2000000000000003E-2</v>
      </c>
      <c r="M7541" s="11">
        <f>L7541-H7541</f>
        <v>4.2000000000000003E-2</v>
      </c>
      <c r="N7541" s="11">
        <v>0</v>
      </c>
      <c r="P7541" s="9">
        <f>0.5*N7541/1000</f>
        <v>0</v>
      </c>
      <c r="Q7541" s="9">
        <f>P7541+O7541</f>
        <v>0</v>
      </c>
      <c r="R7541" s="11">
        <v>0</v>
      </c>
      <c r="T7541" s="9">
        <f>0.5*R7541</f>
        <v>0</v>
      </c>
      <c r="U7541" s="9">
        <f>T7541+S7541</f>
        <v>0</v>
      </c>
      <c r="V7541" s="9">
        <f>(Q7541+U7541)/(0.944*1000)</f>
        <v>0</v>
      </c>
    </row>
    <row r="7542" spans="1:22" x14ac:dyDescent="0.3">
      <c r="A7542" s="14">
        <v>7563</v>
      </c>
      <c r="B7542" s="14" t="s">
        <v>6091</v>
      </c>
      <c r="C7542" s="14" t="s">
        <v>13510</v>
      </c>
      <c r="D7542" s="14" t="s">
        <v>13504</v>
      </c>
      <c r="E7542" s="14" t="s">
        <v>13488</v>
      </c>
      <c r="F7542" s="14">
        <v>10</v>
      </c>
      <c r="G7542" s="14">
        <v>0.1</v>
      </c>
      <c r="H7542" s="15">
        <v>1.1081999999999993E-2</v>
      </c>
      <c r="I7542" s="15">
        <f>M7542-V7542</f>
        <v>9.3918000000000015E-2</v>
      </c>
      <c r="J7542" s="14"/>
      <c r="K7542" s="13"/>
      <c r="L7542" s="9">
        <f>G7542*1.05</f>
        <v>0.10500000000000001</v>
      </c>
      <c r="M7542" s="11">
        <f>L7542-H7542</f>
        <v>9.3918000000000015E-2</v>
      </c>
      <c r="N7542" s="11">
        <v>0</v>
      </c>
      <c r="P7542" s="9">
        <f>0.5*N7542/1000</f>
        <v>0</v>
      </c>
      <c r="Q7542" s="9">
        <f>P7542+O7542</f>
        <v>0</v>
      </c>
      <c r="R7542" s="11">
        <v>0</v>
      </c>
      <c r="T7542" s="9">
        <f>0.5*R7542</f>
        <v>0</v>
      </c>
      <c r="U7542" s="9">
        <f>T7542+S7542</f>
        <v>0</v>
      </c>
      <c r="V7542" s="9">
        <f>(Q7542+U7542)/(0.944*1000)</f>
        <v>0</v>
      </c>
    </row>
    <row r="7543" spans="1:22" x14ac:dyDescent="0.3">
      <c r="A7543" s="14">
        <v>7564</v>
      </c>
      <c r="B7543" s="14" t="s">
        <v>10710</v>
      </c>
      <c r="C7543" s="14" t="s">
        <v>13510</v>
      </c>
      <c r="D7543" s="14" t="s">
        <v>13504</v>
      </c>
      <c r="E7543" s="14" t="s">
        <v>13488</v>
      </c>
      <c r="F7543" s="14">
        <v>10</v>
      </c>
      <c r="G7543" s="14">
        <v>0.04</v>
      </c>
      <c r="H7543" s="15">
        <v>0</v>
      </c>
      <c r="I7543" s="15">
        <f>M7543-V7543</f>
        <v>4.2000000000000003E-2</v>
      </c>
      <c r="J7543" s="14"/>
      <c r="K7543" s="13"/>
      <c r="L7543" s="9">
        <f>G7543*1.05</f>
        <v>4.2000000000000003E-2</v>
      </c>
      <c r="M7543" s="11">
        <f>L7543-H7543</f>
        <v>4.2000000000000003E-2</v>
      </c>
      <c r="N7543" s="11">
        <v>0</v>
      </c>
      <c r="P7543" s="9">
        <f>0.5*N7543/1000</f>
        <v>0</v>
      </c>
      <c r="Q7543" s="9">
        <f>P7543+O7543</f>
        <v>0</v>
      </c>
      <c r="R7543" s="11">
        <v>0</v>
      </c>
      <c r="T7543" s="9">
        <f>0.5*R7543</f>
        <v>0</v>
      </c>
      <c r="U7543" s="9">
        <f>T7543+S7543</f>
        <v>0</v>
      </c>
      <c r="V7543" s="9">
        <f>(Q7543+U7543)/(0.944*1000)</f>
        <v>0</v>
      </c>
    </row>
    <row r="7544" spans="1:22" x14ac:dyDescent="0.3">
      <c r="A7544" s="14">
        <v>7565</v>
      </c>
      <c r="B7544" s="14" t="s">
        <v>10711</v>
      </c>
      <c r="C7544" s="14" t="s">
        <v>13510</v>
      </c>
      <c r="D7544" s="14" t="s">
        <v>13504</v>
      </c>
      <c r="E7544" s="14" t="s">
        <v>13488</v>
      </c>
      <c r="F7544" s="14">
        <v>10</v>
      </c>
      <c r="G7544" s="14">
        <v>0.16</v>
      </c>
      <c r="H7544" s="15">
        <v>1.8347000000000009E-2</v>
      </c>
      <c r="I7544" s="15">
        <f>M7544-V7544</f>
        <v>0.14965300000000001</v>
      </c>
      <c r="J7544" s="14"/>
      <c r="K7544" s="13"/>
      <c r="L7544" s="9">
        <f>G7544*1.05</f>
        <v>0.16800000000000001</v>
      </c>
      <c r="M7544" s="11">
        <f>L7544-H7544</f>
        <v>0.14965300000000001</v>
      </c>
      <c r="N7544" s="11">
        <v>0</v>
      </c>
      <c r="P7544" s="9">
        <f>0.5*N7544/1000</f>
        <v>0</v>
      </c>
      <c r="Q7544" s="9">
        <f>P7544+O7544</f>
        <v>0</v>
      </c>
      <c r="R7544" s="11">
        <v>0</v>
      </c>
      <c r="T7544" s="9">
        <f>0.5*R7544</f>
        <v>0</v>
      </c>
      <c r="U7544" s="9">
        <f>T7544+S7544</f>
        <v>0</v>
      </c>
      <c r="V7544" s="9">
        <f>(Q7544+U7544)/(0.944*1000)</f>
        <v>0</v>
      </c>
    </row>
    <row r="7545" spans="1:22" x14ac:dyDescent="0.3">
      <c r="A7545" s="14">
        <v>7566</v>
      </c>
      <c r="B7545" s="14" t="s">
        <v>10712</v>
      </c>
      <c r="C7545" s="14" t="s">
        <v>13510</v>
      </c>
      <c r="D7545" s="14" t="s">
        <v>13504</v>
      </c>
      <c r="E7545" s="14" t="s">
        <v>13488</v>
      </c>
      <c r="F7545" s="14">
        <v>10</v>
      </c>
      <c r="G7545" s="14">
        <v>0.1</v>
      </c>
      <c r="H7545" s="15">
        <v>1.9305000000000006E-2</v>
      </c>
      <c r="I7545" s="15">
        <f>M7545-V7545</f>
        <v>8.5695000000000007E-2</v>
      </c>
      <c r="J7545" s="14"/>
      <c r="K7545" s="13"/>
      <c r="L7545" s="9">
        <f>G7545*1.05</f>
        <v>0.10500000000000001</v>
      </c>
      <c r="M7545" s="11">
        <f>L7545-H7545</f>
        <v>8.5695000000000007E-2</v>
      </c>
      <c r="N7545" s="11">
        <v>0</v>
      </c>
      <c r="P7545" s="9">
        <f>0.5*N7545/1000</f>
        <v>0</v>
      </c>
      <c r="Q7545" s="9">
        <f>P7545+O7545</f>
        <v>0</v>
      </c>
      <c r="R7545" s="11">
        <v>0</v>
      </c>
      <c r="T7545" s="9">
        <f>0.5*R7545</f>
        <v>0</v>
      </c>
      <c r="U7545" s="9">
        <f>T7545+S7545</f>
        <v>0</v>
      </c>
      <c r="V7545" s="9">
        <f>(Q7545+U7545)/(0.944*1000)</f>
        <v>0</v>
      </c>
    </row>
    <row r="7546" spans="1:22" x14ac:dyDescent="0.3">
      <c r="A7546" s="14">
        <v>7567</v>
      </c>
      <c r="B7546" s="14" t="s">
        <v>6092</v>
      </c>
      <c r="C7546" s="14" t="s">
        <v>13510</v>
      </c>
      <c r="D7546" s="14" t="s">
        <v>13504</v>
      </c>
      <c r="E7546" s="14" t="s">
        <v>13488</v>
      </c>
      <c r="F7546" s="14">
        <v>10</v>
      </c>
      <c r="G7546" s="14">
        <v>0.16</v>
      </c>
      <c r="H7546" s="15">
        <v>1.5895999999999987E-2</v>
      </c>
      <c r="I7546" s="15">
        <f>M7546-V7546</f>
        <v>0.15210400000000002</v>
      </c>
      <c r="J7546" s="14"/>
      <c r="K7546" s="13"/>
      <c r="L7546" s="9">
        <f>G7546*1.05</f>
        <v>0.16800000000000001</v>
      </c>
      <c r="M7546" s="11">
        <f>L7546-H7546</f>
        <v>0.15210400000000002</v>
      </c>
      <c r="N7546" s="11">
        <v>0</v>
      </c>
      <c r="P7546" s="9">
        <f>0.5*N7546/1000</f>
        <v>0</v>
      </c>
      <c r="Q7546" s="9">
        <f>P7546+O7546</f>
        <v>0</v>
      </c>
      <c r="R7546" s="11">
        <v>0</v>
      </c>
      <c r="T7546" s="9">
        <f>0.5*R7546</f>
        <v>0</v>
      </c>
      <c r="U7546" s="9">
        <f>T7546+S7546</f>
        <v>0</v>
      </c>
      <c r="V7546" s="9">
        <f>(Q7546+U7546)/(0.944*1000)</f>
        <v>0</v>
      </c>
    </row>
    <row r="7547" spans="1:22" x14ac:dyDescent="0.3">
      <c r="A7547" s="14">
        <v>7568</v>
      </c>
      <c r="B7547" s="14" t="s">
        <v>6093</v>
      </c>
      <c r="C7547" s="14" t="s">
        <v>13510</v>
      </c>
      <c r="D7547" s="14" t="s">
        <v>13504</v>
      </c>
      <c r="E7547" s="14" t="s">
        <v>13488</v>
      </c>
      <c r="F7547" s="14">
        <v>10</v>
      </c>
      <c r="G7547" s="14">
        <v>0.63</v>
      </c>
      <c r="H7547" s="15">
        <v>7.8419999999999844E-3</v>
      </c>
      <c r="I7547" s="15">
        <f>M7547-V7547</f>
        <v>0.65365800000000007</v>
      </c>
      <c r="J7547" s="14"/>
      <c r="K7547" s="13"/>
      <c r="L7547" s="9">
        <f>G7547*1.05</f>
        <v>0.66150000000000009</v>
      </c>
      <c r="M7547" s="11">
        <f>L7547-H7547</f>
        <v>0.65365800000000007</v>
      </c>
      <c r="N7547" s="11">
        <v>0</v>
      </c>
      <c r="P7547" s="9">
        <f>0.5*N7547/1000</f>
        <v>0</v>
      </c>
      <c r="Q7547" s="9">
        <f>P7547+O7547</f>
        <v>0</v>
      </c>
      <c r="R7547" s="11">
        <v>0</v>
      </c>
      <c r="T7547" s="9">
        <f>0.5*R7547</f>
        <v>0</v>
      </c>
      <c r="U7547" s="9">
        <f>T7547+S7547</f>
        <v>0</v>
      </c>
      <c r="V7547" s="9">
        <f>(Q7547+U7547)/(0.944*1000)</f>
        <v>0</v>
      </c>
    </row>
    <row r="7548" spans="1:22" x14ac:dyDescent="0.3">
      <c r="A7548" s="14">
        <v>7569</v>
      </c>
      <c r="B7548" s="14" t="s">
        <v>6094</v>
      </c>
      <c r="C7548" s="14" t="s">
        <v>13510</v>
      </c>
      <c r="D7548" s="14" t="s">
        <v>13504</v>
      </c>
      <c r="E7548" s="14" t="s">
        <v>13488</v>
      </c>
      <c r="F7548" s="14">
        <v>10</v>
      </c>
      <c r="G7548" s="14">
        <v>0.16</v>
      </c>
      <c r="H7548" s="15">
        <v>4.1137E-2</v>
      </c>
      <c r="I7548" s="15">
        <f>M7548-V7548</f>
        <v>0.126863</v>
      </c>
      <c r="J7548" s="14"/>
      <c r="K7548" s="13"/>
      <c r="L7548" s="9">
        <f>G7548*1.05</f>
        <v>0.16800000000000001</v>
      </c>
      <c r="M7548" s="11">
        <f>L7548-H7548</f>
        <v>0.126863</v>
      </c>
      <c r="N7548" s="11">
        <v>0</v>
      </c>
      <c r="P7548" s="9">
        <f>0.5*N7548/1000</f>
        <v>0</v>
      </c>
      <c r="Q7548" s="9">
        <f>P7548+O7548</f>
        <v>0</v>
      </c>
      <c r="R7548" s="11">
        <v>0</v>
      </c>
      <c r="T7548" s="9">
        <f>0.5*R7548</f>
        <v>0</v>
      </c>
      <c r="U7548" s="9">
        <f>T7548+S7548</f>
        <v>0</v>
      </c>
      <c r="V7548" s="9">
        <f>(Q7548+U7548)/(0.944*1000)</f>
        <v>0</v>
      </c>
    </row>
    <row r="7549" spans="1:22" x14ac:dyDescent="0.3">
      <c r="A7549" s="14">
        <v>7570</v>
      </c>
      <c r="B7549" s="14" t="s">
        <v>6095</v>
      </c>
      <c r="C7549" s="14" t="s">
        <v>13510</v>
      </c>
      <c r="D7549" s="14" t="s">
        <v>13504</v>
      </c>
      <c r="E7549" s="14" t="s">
        <v>13488</v>
      </c>
      <c r="F7549" s="14">
        <v>10</v>
      </c>
      <c r="G7549" s="14">
        <v>0.5</v>
      </c>
      <c r="H7549" s="15">
        <v>0.28751900000000002</v>
      </c>
      <c r="I7549" s="16" t="s">
        <v>13516</v>
      </c>
      <c r="J7549" s="14"/>
      <c r="K7549" s="13"/>
      <c r="L7549" s="9">
        <f>G7549/2*1.05</f>
        <v>0.26250000000000001</v>
      </c>
      <c r="M7549" s="11">
        <f>L7549-H7549</f>
        <v>-2.5019000000000013E-2</v>
      </c>
      <c r="N7549" s="11">
        <v>0</v>
      </c>
      <c r="P7549" s="9">
        <f>0.5*N7549/1000</f>
        <v>0</v>
      </c>
      <c r="Q7549" s="9">
        <f>P7549+O7549</f>
        <v>0</v>
      </c>
      <c r="R7549" s="11">
        <v>0</v>
      </c>
      <c r="T7549" s="9">
        <f>0.5*R7549</f>
        <v>0</v>
      </c>
      <c r="U7549" s="9">
        <f>T7549+S7549</f>
        <v>0</v>
      </c>
      <c r="V7549" s="9">
        <f>(Q7549+U7549)/(0.944*1000)</f>
        <v>0</v>
      </c>
    </row>
    <row r="7550" spans="1:22" x14ac:dyDescent="0.3">
      <c r="A7550" s="14">
        <v>7571</v>
      </c>
      <c r="B7550" s="14" t="s">
        <v>6096</v>
      </c>
      <c r="C7550" s="14" t="s">
        <v>13510</v>
      </c>
      <c r="D7550" s="14" t="s">
        <v>13504</v>
      </c>
      <c r="E7550" s="14" t="s">
        <v>13488</v>
      </c>
      <c r="F7550" s="14">
        <v>10</v>
      </c>
      <c r="G7550" s="14">
        <v>0.8</v>
      </c>
      <c r="H7550" s="15">
        <v>0.45222199999999996</v>
      </c>
      <c r="I7550" s="16" t="s">
        <v>13516</v>
      </c>
      <c r="J7550" s="14"/>
      <c r="K7550" s="13"/>
      <c r="L7550" s="9">
        <f>1.05*0.4</f>
        <v>0.42000000000000004</v>
      </c>
      <c r="M7550" s="11">
        <f>L7550-H7550</f>
        <v>-3.2221999999999917E-2</v>
      </c>
      <c r="N7550" s="11">
        <v>0</v>
      </c>
      <c r="P7550" s="9">
        <f>0.5*N7550/1000</f>
        <v>0</v>
      </c>
      <c r="Q7550" s="9">
        <f>P7550+O7550</f>
        <v>0</v>
      </c>
      <c r="R7550" s="11">
        <v>0</v>
      </c>
      <c r="T7550" s="9">
        <f>0.5*R7550</f>
        <v>0</v>
      </c>
      <c r="U7550" s="9">
        <f>T7550+S7550</f>
        <v>0</v>
      </c>
      <c r="V7550" s="9">
        <f>(Q7550+U7550)/(0.944*1000)</f>
        <v>0</v>
      </c>
    </row>
    <row r="7551" spans="1:22" x14ac:dyDescent="0.3">
      <c r="A7551" s="14">
        <v>7572</v>
      </c>
      <c r="B7551" s="14" t="s">
        <v>6097</v>
      </c>
      <c r="C7551" s="14" t="s">
        <v>13510</v>
      </c>
      <c r="D7551" s="14" t="s">
        <v>13504</v>
      </c>
      <c r="E7551" s="14" t="s">
        <v>13488</v>
      </c>
      <c r="F7551" s="14">
        <v>10</v>
      </c>
      <c r="G7551" s="14">
        <v>0.1</v>
      </c>
      <c r="H7551" s="15">
        <v>3.054000000000002E-3</v>
      </c>
      <c r="I7551" s="15">
        <f>M7551-V7551</f>
        <v>0.10194600000000001</v>
      </c>
      <c r="J7551" s="14"/>
      <c r="K7551" s="13"/>
      <c r="L7551" s="9">
        <f>G7551*1.05</f>
        <v>0.10500000000000001</v>
      </c>
      <c r="M7551" s="11">
        <f>L7551-H7551</f>
        <v>0.10194600000000001</v>
      </c>
      <c r="N7551" s="11">
        <v>0</v>
      </c>
      <c r="P7551" s="9">
        <f>0.5*N7551/1000</f>
        <v>0</v>
      </c>
      <c r="Q7551" s="9">
        <f>P7551+O7551</f>
        <v>0</v>
      </c>
      <c r="R7551" s="11">
        <v>0</v>
      </c>
      <c r="T7551" s="9">
        <f>0.5*R7551</f>
        <v>0</v>
      </c>
      <c r="U7551" s="9">
        <f>T7551+S7551</f>
        <v>0</v>
      </c>
      <c r="V7551" s="9">
        <f>(Q7551+U7551)/(0.944*1000)</f>
        <v>0</v>
      </c>
    </row>
    <row r="7552" spans="1:22" x14ac:dyDescent="0.3">
      <c r="A7552" s="14">
        <v>7573</v>
      </c>
      <c r="B7552" s="14" t="s">
        <v>6098</v>
      </c>
      <c r="C7552" s="14" t="s">
        <v>13510</v>
      </c>
      <c r="D7552" s="14" t="s">
        <v>13504</v>
      </c>
      <c r="E7552" s="14" t="s">
        <v>13488</v>
      </c>
      <c r="F7552" s="14">
        <v>10</v>
      </c>
      <c r="G7552" s="14">
        <v>0.16</v>
      </c>
      <c r="H7552" s="15">
        <v>2.1365000000000009E-2</v>
      </c>
      <c r="I7552" s="15">
        <f>M7552-V7552</f>
        <v>0.14663500000000002</v>
      </c>
      <c r="J7552" s="14"/>
      <c r="K7552" s="13"/>
      <c r="L7552" s="9">
        <f>G7552*1.05</f>
        <v>0.16800000000000001</v>
      </c>
      <c r="M7552" s="11">
        <f>L7552-H7552</f>
        <v>0.14663500000000002</v>
      </c>
      <c r="N7552" s="11">
        <v>0</v>
      </c>
      <c r="P7552" s="9">
        <f>0.5*N7552/1000</f>
        <v>0</v>
      </c>
      <c r="Q7552" s="9">
        <f>P7552+O7552</f>
        <v>0</v>
      </c>
      <c r="R7552" s="11">
        <v>0</v>
      </c>
      <c r="T7552" s="9">
        <f>0.5*R7552</f>
        <v>0</v>
      </c>
      <c r="U7552" s="9">
        <f>T7552+S7552</f>
        <v>0</v>
      </c>
      <c r="V7552" s="9">
        <f>(Q7552+U7552)/(0.944*1000)</f>
        <v>0</v>
      </c>
    </row>
    <row r="7553" spans="1:22" x14ac:dyDescent="0.3">
      <c r="A7553" s="14">
        <v>7574</v>
      </c>
      <c r="B7553" s="14" t="s">
        <v>6099</v>
      </c>
      <c r="C7553" s="14" t="s">
        <v>13510</v>
      </c>
      <c r="D7553" s="14" t="s">
        <v>13504</v>
      </c>
      <c r="E7553" s="14" t="s">
        <v>13488</v>
      </c>
      <c r="F7553" s="14">
        <v>10</v>
      </c>
      <c r="G7553" s="14">
        <v>0.25</v>
      </c>
      <c r="H7553" s="15">
        <v>2.7239000000000003E-2</v>
      </c>
      <c r="I7553" s="15">
        <f>M7553-V7553</f>
        <v>0.235261</v>
      </c>
      <c r="J7553" s="14"/>
      <c r="K7553" s="13"/>
      <c r="L7553" s="9">
        <f>G7553*1.05</f>
        <v>0.26250000000000001</v>
      </c>
      <c r="M7553" s="11">
        <f>L7553-H7553</f>
        <v>0.235261</v>
      </c>
      <c r="N7553" s="11">
        <v>0</v>
      </c>
      <c r="P7553" s="9">
        <f>0.5*N7553/1000</f>
        <v>0</v>
      </c>
      <c r="Q7553" s="9">
        <f>P7553+O7553</f>
        <v>0</v>
      </c>
      <c r="R7553" s="11">
        <v>0</v>
      </c>
      <c r="T7553" s="9">
        <f>0.5*R7553</f>
        <v>0</v>
      </c>
      <c r="U7553" s="9">
        <f>T7553+S7553</f>
        <v>0</v>
      </c>
      <c r="V7553" s="9">
        <f>(Q7553+U7553)/(0.944*1000)</f>
        <v>0</v>
      </c>
    </row>
    <row r="7554" spans="1:22" x14ac:dyDescent="0.3">
      <c r="A7554" s="14">
        <v>7575</v>
      </c>
      <c r="B7554" s="14" t="s">
        <v>6100</v>
      </c>
      <c r="C7554" s="14" t="s">
        <v>13510</v>
      </c>
      <c r="D7554" s="14" t="s">
        <v>13504</v>
      </c>
      <c r="E7554" s="14" t="s">
        <v>13488</v>
      </c>
      <c r="F7554" s="14">
        <v>10</v>
      </c>
      <c r="G7554" s="14">
        <v>6.3E-2</v>
      </c>
      <c r="H7554" s="15">
        <v>0</v>
      </c>
      <c r="I7554" s="15">
        <f>M7554-V7554</f>
        <v>6.615E-2</v>
      </c>
      <c r="J7554" s="14"/>
      <c r="K7554" s="13"/>
      <c r="L7554" s="9">
        <f>G7554*1.05</f>
        <v>6.615E-2</v>
      </c>
      <c r="M7554" s="11">
        <f>L7554-H7554</f>
        <v>6.615E-2</v>
      </c>
      <c r="N7554" s="11">
        <v>0</v>
      </c>
      <c r="P7554" s="9">
        <f>0.5*N7554/1000</f>
        <v>0</v>
      </c>
      <c r="Q7554" s="9">
        <f>P7554+O7554</f>
        <v>0</v>
      </c>
      <c r="R7554" s="11">
        <v>0</v>
      </c>
      <c r="S7554" s="9">
        <f>0.75*R7554/1000</f>
        <v>0</v>
      </c>
      <c r="T7554" s="9">
        <f>0.5*R7554</f>
        <v>0</v>
      </c>
      <c r="U7554" s="9">
        <f>T7554+S7554</f>
        <v>0</v>
      </c>
      <c r="V7554" s="9">
        <f>(Q7554+U7554)/(0.944*1000)</f>
        <v>0</v>
      </c>
    </row>
    <row r="7555" spans="1:22" x14ac:dyDescent="0.3">
      <c r="A7555" s="14">
        <v>7576</v>
      </c>
      <c r="B7555" s="14" t="s">
        <v>6101</v>
      </c>
      <c r="C7555" s="14" t="s">
        <v>13510</v>
      </c>
      <c r="D7555" s="14" t="s">
        <v>13504</v>
      </c>
      <c r="E7555" s="14" t="s">
        <v>13488</v>
      </c>
      <c r="F7555" s="14">
        <v>10</v>
      </c>
      <c r="G7555" s="14">
        <v>6.3E-2</v>
      </c>
      <c r="H7555" s="15">
        <v>6.2670000000000026E-3</v>
      </c>
      <c r="I7555" s="15">
        <f>M7555-V7555</f>
        <v>5.9882999999999999E-2</v>
      </c>
      <c r="J7555" s="14"/>
      <c r="K7555" s="13"/>
      <c r="L7555" s="9">
        <f>G7555*1.05</f>
        <v>6.615E-2</v>
      </c>
      <c r="M7555" s="11">
        <f>L7555-H7555</f>
        <v>5.9882999999999999E-2</v>
      </c>
      <c r="N7555" s="11">
        <v>0</v>
      </c>
      <c r="P7555" s="9">
        <f>0.5*N7555/1000</f>
        <v>0</v>
      </c>
      <c r="Q7555" s="9">
        <f>P7555+O7555</f>
        <v>0</v>
      </c>
      <c r="R7555" s="11">
        <v>0</v>
      </c>
      <c r="T7555" s="9">
        <f>0.5*R7555</f>
        <v>0</v>
      </c>
      <c r="U7555" s="9">
        <f>T7555+S7555</f>
        <v>0</v>
      </c>
      <c r="V7555" s="9">
        <f>(Q7555+U7555)/(0.944*1000)</f>
        <v>0</v>
      </c>
    </row>
    <row r="7556" spans="1:22" x14ac:dyDescent="0.3">
      <c r="A7556" s="14">
        <v>7577</v>
      </c>
      <c r="B7556" s="14" t="s">
        <v>6102</v>
      </c>
      <c r="C7556" s="14" t="s">
        <v>13510</v>
      </c>
      <c r="D7556" s="14" t="s">
        <v>13504</v>
      </c>
      <c r="E7556" s="14" t="s">
        <v>13488</v>
      </c>
      <c r="F7556" s="14">
        <v>10</v>
      </c>
      <c r="G7556" s="14">
        <v>0.16</v>
      </c>
      <c r="H7556" s="15">
        <v>6.8220000000000025E-3</v>
      </c>
      <c r="I7556" s="15">
        <f>M7556-V7556</f>
        <v>0.16117800000000002</v>
      </c>
      <c r="J7556" s="14"/>
      <c r="K7556" s="13"/>
      <c r="L7556" s="9">
        <f>G7556*1.05</f>
        <v>0.16800000000000001</v>
      </c>
      <c r="M7556" s="11">
        <f>L7556-H7556</f>
        <v>0.16117800000000002</v>
      </c>
      <c r="N7556" s="11">
        <v>0</v>
      </c>
      <c r="P7556" s="9">
        <f>0.5*N7556/1000</f>
        <v>0</v>
      </c>
      <c r="Q7556" s="9">
        <f>P7556+O7556</f>
        <v>0</v>
      </c>
      <c r="R7556" s="11">
        <v>0</v>
      </c>
      <c r="T7556" s="9">
        <f>0.5*R7556</f>
        <v>0</v>
      </c>
      <c r="U7556" s="9">
        <f>T7556+S7556</f>
        <v>0</v>
      </c>
      <c r="V7556" s="9">
        <f>(Q7556+U7556)/(0.944*1000)</f>
        <v>0</v>
      </c>
    </row>
    <row r="7557" spans="1:22" x14ac:dyDescent="0.3">
      <c r="A7557" s="14">
        <v>7578</v>
      </c>
      <c r="B7557" s="14" t="s">
        <v>6103</v>
      </c>
      <c r="C7557" s="14" t="s">
        <v>13510</v>
      </c>
      <c r="D7557" s="14" t="s">
        <v>13504</v>
      </c>
      <c r="E7557" s="14" t="s">
        <v>13488</v>
      </c>
      <c r="F7557" s="14">
        <v>10</v>
      </c>
      <c r="G7557" s="14">
        <v>0.25</v>
      </c>
      <c r="H7557" s="15">
        <v>0.11599700000000002</v>
      </c>
      <c r="I7557" s="15">
        <f>M7557-V7557</f>
        <v>0.14650299999999999</v>
      </c>
      <c r="J7557" s="14"/>
      <c r="K7557" s="13"/>
      <c r="L7557" s="9">
        <f>G7557*1.05</f>
        <v>0.26250000000000001</v>
      </c>
      <c r="M7557" s="11">
        <f>L7557-H7557</f>
        <v>0.14650299999999999</v>
      </c>
      <c r="N7557" s="11">
        <v>0</v>
      </c>
      <c r="P7557" s="9">
        <f>0.5*N7557/1000</f>
        <v>0</v>
      </c>
      <c r="Q7557" s="9">
        <f>P7557+O7557</f>
        <v>0</v>
      </c>
      <c r="R7557" s="11">
        <v>0</v>
      </c>
      <c r="T7557" s="9">
        <f>0.5*R7557</f>
        <v>0</v>
      </c>
      <c r="U7557" s="9">
        <f>T7557+S7557</f>
        <v>0</v>
      </c>
      <c r="V7557" s="9">
        <f>(Q7557+U7557)/(0.944*1000)</f>
        <v>0</v>
      </c>
    </row>
    <row r="7558" spans="1:22" x14ac:dyDescent="0.3">
      <c r="A7558" s="14">
        <v>7579</v>
      </c>
      <c r="B7558" s="14" t="s">
        <v>6104</v>
      </c>
      <c r="C7558" s="14" t="s">
        <v>13510</v>
      </c>
      <c r="D7558" s="14" t="s">
        <v>13504</v>
      </c>
      <c r="E7558" s="14" t="s">
        <v>13488</v>
      </c>
      <c r="F7558" s="14">
        <v>10</v>
      </c>
      <c r="G7558" s="14">
        <v>6.3E-2</v>
      </c>
      <c r="H7558" s="15">
        <v>3.9269999999999999E-3</v>
      </c>
      <c r="I7558" s="15">
        <f>M7558-V7558</f>
        <v>6.2223000000000001E-2</v>
      </c>
      <c r="J7558" s="14"/>
      <c r="K7558" s="13"/>
      <c r="L7558" s="9">
        <f>G7558*1.05</f>
        <v>6.615E-2</v>
      </c>
      <c r="M7558" s="11">
        <f>L7558-H7558</f>
        <v>6.2223000000000001E-2</v>
      </c>
      <c r="N7558" s="11">
        <v>0</v>
      </c>
      <c r="P7558" s="9">
        <f>0.5*N7558/1000</f>
        <v>0</v>
      </c>
      <c r="Q7558" s="9">
        <f>P7558+O7558</f>
        <v>0</v>
      </c>
      <c r="R7558" s="11">
        <v>0</v>
      </c>
      <c r="T7558" s="9">
        <f>0.5*R7558</f>
        <v>0</v>
      </c>
      <c r="U7558" s="9">
        <f>T7558+S7558</f>
        <v>0</v>
      </c>
      <c r="V7558" s="9">
        <f>(Q7558+U7558)/(0.944*1000)</f>
        <v>0</v>
      </c>
    </row>
    <row r="7559" spans="1:22" x14ac:dyDescent="0.3">
      <c r="A7559" s="14">
        <v>7580</v>
      </c>
      <c r="B7559" s="14" t="s">
        <v>10713</v>
      </c>
      <c r="C7559" s="14" t="s">
        <v>13510</v>
      </c>
      <c r="D7559" s="14" t="s">
        <v>13504</v>
      </c>
      <c r="E7559" s="14" t="s">
        <v>13488</v>
      </c>
      <c r="F7559" s="14">
        <v>10</v>
      </c>
      <c r="G7559" s="14">
        <v>0.04</v>
      </c>
      <c r="H7559" s="15">
        <v>6.6220000000000003E-3</v>
      </c>
      <c r="I7559" s="15">
        <f>M7559-V7559</f>
        <v>3.5378E-2</v>
      </c>
      <c r="J7559" s="14"/>
      <c r="K7559" s="13"/>
      <c r="L7559" s="9">
        <f>G7559*1.05</f>
        <v>4.2000000000000003E-2</v>
      </c>
      <c r="M7559" s="11">
        <f>L7559-H7559</f>
        <v>3.5378E-2</v>
      </c>
      <c r="N7559" s="11">
        <v>0</v>
      </c>
      <c r="P7559" s="9">
        <f>0.5*N7559/1000</f>
        <v>0</v>
      </c>
      <c r="Q7559" s="9">
        <f>P7559+O7559</f>
        <v>0</v>
      </c>
      <c r="R7559" s="11">
        <v>0</v>
      </c>
      <c r="T7559" s="9">
        <f>0.5*R7559</f>
        <v>0</v>
      </c>
      <c r="U7559" s="9">
        <f>T7559+S7559</f>
        <v>0</v>
      </c>
      <c r="V7559" s="9">
        <f>(Q7559+U7559)/(0.944*1000)</f>
        <v>0</v>
      </c>
    </row>
    <row r="7560" spans="1:22" x14ac:dyDescent="0.3">
      <c r="A7560" s="14">
        <v>7581</v>
      </c>
      <c r="B7560" s="14" t="s">
        <v>10714</v>
      </c>
      <c r="C7560" s="14" t="s">
        <v>13510</v>
      </c>
      <c r="D7560" s="14" t="s">
        <v>13504</v>
      </c>
      <c r="E7560" s="14" t="s">
        <v>13488</v>
      </c>
      <c r="F7560" s="14">
        <v>10</v>
      </c>
      <c r="G7560" s="14">
        <v>0.04</v>
      </c>
      <c r="H7560" s="15">
        <v>0</v>
      </c>
      <c r="I7560" s="15">
        <f>M7560-V7560</f>
        <v>4.2000000000000003E-2</v>
      </c>
      <c r="J7560" s="14"/>
      <c r="K7560" s="13"/>
      <c r="L7560" s="9">
        <f>G7560*1.05</f>
        <v>4.2000000000000003E-2</v>
      </c>
      <c r="M7560" s="11">
        <f>L7560-H7560</f>
        <v>4.2000000000000003E-2</v>
      </c>
      <c r="N7560" s="11">
        <v>0</v>
      </c>
      <c r="P7560" s="9">
        <f>0.5*N7560/1000</f>
        <v>0</v>
      </c>
      <c r="Q7560" s="9">
        <f>P7560+O7560</f>
        <v>0</v>
      </c>
      <c r="R7560" s="11">
        <v>0</v>
      </c>
      <c r="T7560" s="9">
        <f>0.5*R7560</f>
        <v>0</v>
      </c>
      <c r="U7560" s="9">
        <f>T7560+S7560</f>
        <v>0</v>
      </c>
      <c r="V7560" s="9">
        <f>(Q7560+U7560)/(0.944*1000)</f>
        <v>0</v>
      </c>
    </row>
    <row r="7561" spans="1:22" x14ac:dyDescent="0.3">
      <c r="A7561" s="14">
        <v>7582</v>
      </c>
      <c r="B7561" s="14" t="s">
        <v>10715</v>
      </c>
      <c r="C7561" s="14" t="s">
        <v>13510</v>
      </c>
      <c r="D7561" s="14" t="s">
        <v>13504</v>
      </c>
      <c r="E7561" s="14" t="s">
        <v>13488</v>
      </c>
      <c r="F7561" s="14">
        <v>10</v>
      </c>
      <c r="G7561" s="14">
        <v>0.16</v>
      </c>
      <c r="H7561" s="15">
        <v>3.1683999999999997E-2</v>
      </c>
      <c r="I7561" s="15">
        <f>M7561-V7561</f>
        <v>0.13631600000000002</v>
      </c>
      <c r="J7561" s="14"/>
      <c r="K7561" s="13"/>
      <c r="L7561" s="9">
        <f>G7561*1.05</f>
        <v>0.16800000000000001</v>
      </c>
      <c r="M7561" s="11">
        <f>L7561-H7561</f>
        <v>0.13631600000000002</v>
      </c>
      <c r="N7561" s="11">
        <v>0</v>
      </c>
      <c r="P7561" s="9">
        <f>0.5*N7561/1000</f>
        <v>0</v>
      </c>
      <c r="Q7561" s="9">
        <f>P7561+O7561</f>
        <v>0</v>
      </c>
      <c r="R7561" s="11">
        <v>0</v>
      </c>
      <c r="T7561" s="9">
        <f>0.5*R7561</f>
        <v>0</v>
      </c>
      <c r="U7561" s="9">
        <f>T7561+S7561</f>
        <v>0</v>
      </c>
      <c r="V7561" s="9">
        <f>(Q7561+U7561)/(0.944*1000)</f>
        <v>0</v>
      </c>
    </row>
    <row r="7562" spans="1:22" x14ac:dyDescent="0.3">
      <c r="A7562" s="14">
        <v>7583</v>
      </c>
      <c r="B7562" s="14" t="s">
        <v>10716</v>
      </c>
      <c r="C7562" s="14" t="s">
        <v>13510</v>
      </c>
      <c r="D7562" s="14" t="s">
        <v>13504</v>
      </c>
      <c r="E7562" s="14" t="s">
        <v>13488</v>
      </c>
      <c r="F7562" s="14">
        <v>10</v>
      </c>
      <c r="G7562" s="14">
        <v>6.3E-2</v>
      </c>
      <c r="H7562" s="15">
        <v>0</v>
      </c>
      <c r="I7562" s="15">
        <f>M7562-V7562</f>
        <v>6.615E-2</v>
      </c>
      <c r="J7562" s="14"/>
      <c r="K7562" s="13"/>
      <c r="L7562" s="9">
        <f>G7562*1.05</f>
        <v>6.615E-2</v>
      </c>
      <c r="M7562" s="11">
        <f>L7562-H7562</f>
        <v>6.615E-2</v>
      </c>
      <c r="N7562" s="11">
        <v>0</v>
      </c>
      <c r="P7562" s="9">
        <f>0.5*N7562/1000</f>
        <v>0</v>
      </c>
      <c r="Q7562" s="9">
        <f>P7562+O7562</f>
        <v>0</v>
      </c>
      <c r="R7562" s="11">
        <v>0</v>
      </c>
      <c r="T7562" s="9">
        <f>0.5*R7562</f>
        <v>0</v>
      </c>
      <c r="U7562" s="9">
        <f>T7562+S7562</f>
        <v>0</v>
      </c>
      <c r="V7562" s="9">
        <f>(Q7562+U7562)/(0.944*1000)</f>
        <v>0</v>
      </c>
    </row>
    <row r="7563" spans="1:22" x14ac:dyDescent="0.3">
      <c r="A7563" s="14">
        <v>7584</v>
      </c>
      <c r="B7563" s="14" t="s">
        <v>10717</v>
      </c>
      <c r="C7563" s="14" t="s">
        <v>13510</v>
      </c>
      <c r="D7563" s="14" t="s">
        <v>13504</v>
      </c>
      <c r="E7563" s="14" t="s">
        <v>13488</v>
      </c>
      <c r="F7563" s="14">
        <v>10</v>
      </c>
      <c r="G7563" s="14">
        <v>0.16</v>
      </c>
      <c r="H7563" s="15">
        <v>0.113056</v>
      </c>
      <c r="I7563" s="15">
        <f>M7563-V7563</f>
        <v>5.4944000000000007E-2</v>
      </c>
      <c r="J7563" s="14"/>
      <c r="K7563" s="13"/>
      <c r="L7563" s="9">
        <f>G7563*1.05</f>
        <v>0.16800000000000001</v>
      </c>
      <c r="M7563" s="11">
        <f>L7563-H7563</f>
        <v>5.4944000000000007E-2</v>
      </c>
      <c r="N7563" s="11">
        <v>0</v>
      </c>
      <c r="P7563" s="9">
        <f>0.5*N7563/1000</f>
        <v>0</v>
      </c>
      <c r="Q7563" s="9">
        <f>P7563+O7563</f>
        <v>0</v>
      </c>
      <c r="R7563" s="11">
        <v>0</v>
      </c>
      <c r="T7563" s="9">
        <f>0.5*R7563</f>
        <v>0</v>
      </c>
      <c r="U7563" s="9">
        <f>T7563+S7563</f>
        <v>0</v>
      </c>
      <c r="V7563" s="9">
        <f>(Q7563+U7563)/(0.944*1000)</f>
        <v>0</v>
      </c>
    </row>
    <row r="7564" spans="1:22" x14ac:dyDescent="0.3">
      <c r="A7564" s="14">
        <v>7585</v>
      </c>
      <c r="B7564" s="14" t="s">
        <v>10718</v>
      </c>
      <c r="C7564" s="14" t="s">
        <v>13510</v>
      </c>
      <c r="D7564" s="14" t="s">
        <v>13504</v>
      </c>
      <c r="E7564" s="14" t="s">
        <v>13488</v>
      </c>
      <c r="F7564" s="14">
        <v>10</v>
      </c>
      <c r="G7564" s="14">
        <v>0.16</v>
      </c>
      <c r="H7564" s="15">
        <v>2.2097499999999996E-2</v>
      </c>
      <c r="I7564" s="15">
        <f>M7564-V7564</f>
        <v>0.14590250000000002</v>
      </c>
      <c r="J7564" s="14"/>
      <c r="K7564" s="13"/>
      <c r="L7564" s="9">
        <f>G7564*1.05</f>
        <v>0.16800000000000001</v>
      </c>
      <c r="M7564" s="11">
        <f>L7564-H7564</f>
        <v>0.14590250000000002</v>
      </c>
      <c r="N7564" s="11">
        <v>0</v>
      </c>
      <c r="P7564" s="9">
        <f>0.5*N7564/1000</f>
        <v>0</v>
      </c>
      <c r="Q7564" s="9">
        <f>P7564+O7564</f>
        <v>0</v>
      </c>
      <c r="R7564" s="11">
        <v>0</v>
      </c>
      <c r="T7564" s="9">
        <f>0.5*R7564</f>
        <v>0</v>
      </c>
      <c r="U7564" s="9">
        <f>T7564+S7564</f>
        <v>0</v>
      </c>
      <c r="V7564" s="9">
        <f>(Q7564+U7564)/(0.944*1000)</f>
        <v>0</v>
      </c>
    </row>
    <row r="7565" spans="1:22" x14ac:dyDescent="0.3">
      <c r="A7565" s="14">
        <v>7586</v>
      </c>
      <c r="B7565" s="14" t="s">
        <v>10719</v>
      </c>
      <c r="C7565" s="14" t="s">
        <v>13510</v>
      </c>
      <c r="D7565" s="14" t="s">
        <v>13504</v>
      </c>
      <c r="E7565" s="14" t="s">
        <v>13488</v>
      </c>
      <c r="F7565" s="14">
        <v>10</v>
      </c>
      <c r="G7565" s="14">
        <v>6.3E-2</v>
      </c>
      <c r="H7565" s="15">
        <v>0</v>
      </c>
      <c r="I7565" s="15">
        <f>M7565-V7565</f>
        <v>6.615E-2</v>
      </c>
      <c r="J7565" s="14"/>
      <c r="K7565" s="13"/>
      <c r="L7565" s="9">
        <f>G7565*1.05</f>
        <v>6.615E-2</v>
      </c>
      <c r="M7565" s="11">
        <f>L7565-H7565</f>
        <v>6.615E-2</v>
      </c>
      <c r="N7565" s="11">
        <v>0</v>
      </c>
      <c r="P7565" s="9">
        <f>0.5*N7565/1000</f>
        <v>0</v>
      </c>
      <c r="Q7565" s="9">
        <f>P7565+O7565</f>
        <v>0</v>
      </c>
      <c r="R7565" s="11">
        <v>0</v>
      </c>
      <c r="T7565" s="9">
        <f>0.5*R7565</f>
        <v>0</v>
      </c>
      <c r="U7565" s="9">
        <f>T7565+S7565</f>
        <v>0</v>
      </c>
      <c r="V7565" s="9">
        <f>(Q7565+U7565)/(0.944*1000)</f>
        <v>0</v>
      </c>
    </row>
    <row r="7566" spans="1:22" x14ac:dyDescent="0.3">
      <c r="A7566" s="14">
        <v>7587</v>
      </c>
      <c r="B7566" s="14" t="s">
        <v>10720</v>
      </c>
      <c r="C7566" s="14" t="s">
        <v>13510</v>
      </c>
      <c r="D7566" s="14" t="s">
        <v>13504</v>
      </c>
      <c r="E7566" s="14" t="s">
        <v>13488</v>
      </c>
      <c r="F7566" s="14">
        <v>10</v>
      </c>
      <c r="G7566" s="14">
        <v>6.3E-2</v>
      </c>
      <c r="H7566" s="15">
        <v>2.7E-2</v>
      </c>
      <c r="I7566" s="15">
        <f>M7566-V7566</f>
        <v>3.9150000000000004E-2</v>
      </c>
      <c r="J7566" s="14"/>
      <c r="K7566" s="13"/>
      <c r="L7566" s="9">
        <f>G7566*1.05</f>
        <v>6.615E-2</v>
      </c>
      <c r="M7566" s="11">
        <f>L7566-H7566</f>
        <v>3.9150000000000004E-2</v>
      </c>
      <c r="N7566" s="11">
        <v>0</v>
      </c>
      <c r="P7566" s="9">
        <f>0.5*N7566/1000</f>
        <v>0</v>
      </c>
      <c r="Q7566" s="9">
        <f>P7566+O7566</f>
        <v>0</v>
      </c>
      <c r="R7566" s="11">
        <v>0</v>
      </c>
      <c r="T7566" s="9">
        <f>0.5*R7566</f>
        <v>0</v>
      </c>
      <c r="U7566" s="9">
        <f>T7566+S7566</f>
        <v>0</v>
      </c>
      <c r="V7566" s="9">
        <f>(Q7566+U7566)/(0.944*1000)</f>
        <v>0</v>
      </c>
    </row>
    <row r="7567" spans="1:22" x14ac:dyDescent="0.3">
      <c r="A7567" s="14">
        <v>7588</v>
      </c>
      <c r="B7567" s="14" t="s">
        <v>10721</v>
      </c>
      <c r="C7567" s="14" t="s">
        <v>13510</v>
      </c>
      <c r="D7567" s="14" t="s">
        <v>13504</v>
      </c>
      <c r="E7567" s="14" t="s">
        <v>13488</v>
      </c>
      <c r="F7567" s="14">
        <v>10</v>
      </c>
      <c r="G7567" s="14">
        <v>0.16</v>
      </c>
      <c r="H7567" s="15">
        <v>6.6000000000000003E-2</v>
      </c>
      <c r="I7567" s="15">
        <f>M7567-V7567</f>
        <v>0.10200000000000001</v>
      </c>
      <c r="J7567" s="14"/>
      <c r="K7567" s="13"/>
      <c r="L7567" s="9">
        <f>G7567*1.05</f>
        <v>0.16800000000000001</v>
      </c>
      <c r="M7567" s="11">
        <f>L7567-H7567</f>
        <v>0.10200000000000001</v>
      </c>
      <c r="N7567" s="11">
        <v>0</v>
      </c>
      <c r="P7567" s="9">
        <f>0.5*N7567/1000</f>
        <v>0</v>
      </c>
      <c r="Q7567" s="9">
        <f>P7567+O7567</f>
        <v>0</v>
      </c>
      <c r="R7567" s="11">
        <v>0</v>
      </c>
      <c r="T7567" s="9">
        <f>0.5*R7567</f>
        <v>0</v>
      </c>
      <c r="U7567" s="9">
        <f>T7567+S7567</f>
        <v>0</v>
      </c>
      <c r="V7567" s="9">
        <f>(Q7567+U7567)/(0.944*1000)</f>
        <v>0</v>
      </c>
    </row>
    <row r="7568" spans="1:22" x14ac:dyDescent="0.3">
      <c r="A7568" s="14">
        <v>7589</v>
      </c>
      <c r="B7568" s="14" t="s">
        <v>10722</v>
      </c>
      <c r="C7568" s="14" t="s">
        <v>13510</v>
      </c>
      <c r="D7568" s="14" t="s">
        <v>13504</v>
      </c>
      <c r="E7568" s="14" t="s">
        <v>13489</v>
      </c>
      <c r="F7568" s="14">
        <v>10</v>
      </c>
      <c r="G7568" s="14">
        <v>0.16</v>
      </c>
      <c r="H7568" s="15">
        <v>4.0516999999999997E-2</v>
      </c>
      <c r="I7568" s="15">
        <f>M7568-V7568</f>
        <v>0.12748300000000001</v>
      </c>
      <c r="J7568" s="14"/>
      <c r="K7568" s="13"/>
      <c r="L7568" s="9">
        <f>G7568*1.05</f>
        <v>0.16800000000000001</v>
      </c>
      <c r="M7568" s="11">
        <f>L7568-H7568</f>
        <v>0.12748300000000001</v>
      </c>
      <c r="N7568" s="11">
        <v>0</v>
      </c>
      <c r="P7568" s="9">
        <f>0.5*N7568/1000</f>
        <v>0</v>
      </c>
      <c r="Q7568" s="9">
        <f>P7568+O7568</f>
        <v>0</v>
      </c>
      <c r="R7568" s="11">
        <v>0</v>
      </c>
      <c r="T7568" s="9">
        <f>0.5*R7568</f>
        <v>0</v>
      </c>
      <c r="U7568" s="9">
        <f>T7568+S7568</f>
        <v>0</v>
      </c>
      <c r="V7568" s="9">
        <f>(Q7568+U7568)/(0.944*1000)</f>
        <v>0</v>
      </c>
    </row>
    <row r="7569" spans="1:22" x14ac:dyDescent="0.3">
      <c r="A7569" s="14">
        <v>7590</v>
      </c>
      <c r="B7569" s="14" t="s">
        <v>10723</v>
      </c>
      <c r="C7569" s="14" t="s">
        <v>13510</v>
      </c>
      <c r="D7569" s="14" t="s">
        <v>13504</v>
      </c>
      <c r="E7569" s="14" t="s">
        <v>13489</v>
      </c>
      <c r="F7569" s="14">
        <v>10</v>
      </c>
      <c r="G7569" s="14">
        <v>1.26</v>
      </c>
      <c r="H7569" s="15">
        <v>0.740981</v>
      </c>
      <c r="I7569" s="16" t="s">
        <v>13516</v>
      </c>
      <c r="J7569" s="14"/>
      <c r="K7569" s="13"/>
      <c r="L7569" s="9">
        <f>1.05*0.63</f>
        <v>0.66150000000000009</v>
      </c>
      <c r="M7569" s="11">
        <f>L7569-H7569</f>
        <v>-7.9480999999999913E-2</v>
      </c>
      <c r="N7569" s="11">
        <v>0</v>
      </c>
      <c r="P7569" s="9">
        <f>0.5*N7569/1000</f>
        <v>0</v>
      </c>
      <c r="Q7569" s="9">
        <f>P7569+O7569</f>
        <v>0</v>
      </c>
      <c r="R7569" s="11">
        <v>0</v>
      </c>
      <c r="T7569" s="9">
        <f>0.5*R7569</f>
        <v>0</v>
      </c>
      <c r="U7569" s="9">
        <f>T7569+S7569</f>
        <v>0</v>
      </c>
      <c r="V7569" s="9">
        <f>(Q7569+U7569)/(0.944*1000)</f>
        <v>0</v>
      </c>
    </row>
    <row r="7570" spans="1:22" x14ac:dyDescent="0.3">
      <c r="A7570" s="14">
        <v>7591</v>
      </c>
      <c r="B7570" s="14" t="s">
        <v>3727</v>
      </c>
      <c r="C7570" s="14" t="s">
        <v>13510</v>
      </c>
      <c r="D7570" s="14" t="s">
        <v>13504</v>
      </c>
      <c r="E7570" s="14" t="s">
        <v>13489</v>
      </c>
      <c r="F7570" s="14">
        <v>10</v>
      </c>
      <c r="G7570" s="14">
        <v>0.4</v>
      </c>
      <c r="H7570" s="15">
        <v>3.5824000000000016E-2</v>
      </c>
      <c r="I7570" s="15">
        <f>M7570-V7570</f>
        <v>0.38417600000000002</v>
      </c>
      <c r="J7570" s="14"/>
      <c r="K7570" s="13"/>
      <c r="L7570" s="9">
        <f>G7570*1.05</f>
        <v>0.42000000000000004</v>
      </c>
      <c r="M7570" s="11">
        <f>L7570-H7570</f>
        <v>0.38417600000000002</v>
      </c>
      <c r="N7570" s="11">
        <v>0</v>
      </c>
      <c r="P7570" s="9">
        <f>0.5*N7570/1000</f>
        <v>0</v>
      </c>
      <c r="Q7570" s="9">
        <f>P7570+O7570</f>
        <v>0</v>
      </c>
      <c r="R7570" s="11">
        <v>0</v>
      </c>
      <c r="T7570" s="9">
        <f>0.5*R7570</f>
        <v>0</v>
      </c>
      <c r="U7570" s="9">
        <f>T7570+S7570</f>
        <v>0</v>
      </c>
      <c r="V7570" s="9">
        <f>(Q7570+U7570)/(0.944*1000)</f>
        <v>0</v>
      </c>
    </row>
    <row r="7571" spans="1:22" x14ac:dyDescent="0.3">
      <c r="A7571" s="14">
        <v>7592</v>
      </c>
      <c r="B7571" s="14" t="s">
        <v>3728</v>
      </c>
      <c r="C7571" s="14" t="s">
        <v>13510</v>
      </c>
      <c r="D7571" s="14" t="s">
        <v>13504</v>
      </c>
      <c r="E7571" s="14" t="s">
        <v>13489</v>
      </c>
      <c r="F7571" s="14">
        <v>10</v>
      </c>
      <c r="G7571" s="14">
        <v>0.5</v>
      </c>
      <c r="H7571" s="15">
        <v>0.27665200000000001</v>
      </c>
      <c r="I7571" s="16" t="s">
        <v>13516</v>
      </c>
      <c r="J7571" s="14"/>
      <c r="K7571" s="13"/>
      <c r="L7571" s="9">
        <f>G7571/2*1.05</f>
        <v>0.26250000000000001</v>
      </c>
      <c r="M7571" s="11">
        <f>L7571-H7571</f>
        <v>-1.4151999999999998E-2</v>
      </c>
      <c r="N7571" s="11">
        <v>0</v>
      </c>
      <c r="P7571" s="9">
        <f>0.5*N7571/1000</f>
        <v>0</v>
      </c>
      <c r="Q7571" s="9">
        <f>P7571+O7571</f>
        <v>0</v>
      </c>
      <c r="R7571" s="11">
        <v>0</v>
      </c>
      <c r="T7571" s="9">
        <f>0.5*R7571</f>
        <v>0</v>
      </c>
      <c r="U7571" s="9">
        <f>T7571+S7571</f>
        <v>0</v>
      </c>
      <c r="V7571" s="9">
        <f>(Q7571+U7571)/(0.944*1000)</f>
        <v>0</v>
      </c>
    </row>
    <row r="7572" spans="1:22" x14ac:dyDescent="0.3">
      <c r="A7572" s="14">
        <v>7593</v>
      </c>
      <c r="B7572" s="14" t="s">
        <v>3729</v>
      </c>
      <c r="C7572" s="14" t="s">
        <v>13510</v>
      </c>
      <c r="D7572" s="14" t="s">
        <v>13504</v>
      </c>
      <c r="E7572" s="14" t="s">
        <v>13489</v>
      </c>
      <c r="F7572" s="14">
        <v>10</v>
      </c>
      <c r="G7572" s="14">
        <v>0.4</v>
      </c>
      <c r="H7572" s="15">
        <v>7.4805999999999984E-2</v>
      </c>
      <c r="I7572" s="15">
        <f>M7572-V7572</f>
        <v>0.34519400000000006</v>
      </c>
      <c r="J7572" s="14"/>
      <c r="K7572" s="13"/>
      <c r="L7572" s="9">
        <f>G7572*1.05</f>
        <v>0.42000000000000004</v>
      </c>
      <c r="M7572" s="11">
        <f>L7572-H7572</f>
        <v>0.34519400000000006</v>
      </c>
      <c r="N7572" s="11">
        <v>0</v>
      </c>
      <c r="P7572" s="9">
        <f>0.5*N7572/1000</f>
        <v>0</v>
      </c>
      <c r="Q7572" s="9">
        <f>P7572+O7572</f>
        <v>0</v>
      </c>
      <c r="R7572" s="11">
        <v>0</v>
      </c>
      <c r="T7572" s="9">
        <f>0.5*R7572</f>
        <v>0</v>
      </c>
      <c r="U7572" s="9">
        <f>T7572+S7572</f>
        <v>0</v>
      </c>
      <c r="V7572" s="9">
        <f>(Q7572+U7572)/(0.944*1000)</f>
        <v>0</v>
      </c>
    </row>
    <row r="7573" spans="1:22" x14ac:dyDescent="0.3">
      <c r="A7573" s="14">
        <v>7594</v>
      </c>
      <c r="B7573" s="14" t="s">
        <v>10724</v>
      </c>
      <c r="C7573" s="14" t="s">
        <v>13510</v>
      </c>
      <c r="D7573" s="14" t="s">
        <v>13504</v>
      </c>
      <c r="E7573" s="14" t="s">
        <v>13489</v>
      </c>
      <c r="F7573" s="14">
        <v>10</v>
      </c>
      <c r="G7573" s="14">
        <v>0.4</v>
      </c>
      <c r="H7573" s="15">
        <v>0.12853800000000001</v>
      </c>
      <c r="I7573" s="15">
        <f>M7573-V7573</f>
        <v>0.291462</v>
      </c>
      <c r="J7573" s="14"/>
      <c r="K7573" s="13"/>
      <c r="L7573" s="9">
        <f>G7573*1.05</f>
        <v>0.42000000000000004</v>
      </c>
      <c r="M7573" s="11">
        <f>L7573-H7573</f>
        <v>0.291462</v>
      </c>
      <c r="N7573" s="11">
        <v>0</v>
      </c>
      <c r="P7573" s="9">
        <f>0.5*N7573/1000</f>
        <v>0</v>
      </c>
      <c r="Q7573" s="9">
        <f>P7573+O7573</f>
        <v>0</v>
      </c>
      <c r="R7573" s="11">
        <v>0</v>
      </c>
      <c r="T7573" s="9">
        <f>0.5*R7573</f>
        <v>0</v>
      </c>
      <c r="U7573" s="9">
        <f>T7573+S7573</f>
        <v>0</v>
      </c>
      <c r="V7573" s="9">
        <f>(Q7573+U7573)/(0.944*1000)</f>
        <v>0</v>
      </c>
    </row>
    <row r="7574" spans="1:22" x14ac:dyDescent="0.3">
      <c r="A7574" s="14">
        <v>7595</v>
      </c>
      <c r="B7574" s="14" t="s">
        <v>3730</v>
      </c>
      <c r="C7574" s="14" t="s">
        <v>13510</v>
      </c>
      <c r="D7574" s="14" t="s">
        <v>13504</v>
      </c>
      <c r="E7574" s="14" t="s">
        <v>13489</v>
      </c>
      <c r="F7574" s="14">
        <v>10</v>
      </c>
      <c r="G7574" s="14">
        <v>0.4</v>
      </c>
      <c r="H7574" s="15">
        <v>6.7384999999999987E-2</v>
      </c>
      <c r="I7574" s="15">
        <f>M7574-V7574</f>
        <v>0.35261500000000007</v>
      </c>
      <c r="J7574" s="14"/>
      <c r="K7574" s="13"/>
      <c r="L7574" s="9">
        <f>G7574*1.05</f>
        <v>0.42000000000000004</v>
      </c>
      <c r="M7574" s="11">
        <f>L7574-H7574</f>
        <v>0.35261500000000007</v>
      </c>
      <c r="N7574" s="11">
        <v>0</v>
      </c>
      <c r="P7574" s="9">
        <f>0.5*N7574/1000</f>
        <v>0</v>
      </c>
      <c r="Q7574" s="9">
        <f>P7574+O7574</f>
        <v>0</v>
      </c>
      <c r="R7574" s="11">
        <v>0</v>
      </c>
      <c r="T7574" s="9">
        <f>0.5*R7574</f>
        <v>0</v>
      </c>
      <c r="U7574" s="9">
        <f>T7574+S7574</f>
        <v>0</v>
      </c>
      <c r="V7574" s="9">
        <f>(Q7574+U7574)/(0.944*1000)</f>
        <v>0</v>
      </c>
    </row>
    <row r="7575" spans="1:22" x14ac:dyDescent="0.3">
      <c r="A7575" s="14">
        <v>7596</v>
      </c>
      <c r="B7575" s="14" t="s">
        <v>10725</v>
      </c>
      <c r="C7575" s="14" t="s">
        <v>13510</v>
      </c>
      <c r="D7575" s="14" t="s">
        <v>13504</v>
      </c>
      <c r="E7575" s="14" t="s">
        <v>13489</v>
      </c>
      <c r="F7575" s="14">
        <v>10</v>
      </c>
      <c r="G7575" s="14">
        <v>0.16</v>
      </c>
      <c r="H7575" s="15">
        <v>2.0192000000000009E-2</v>
      </c>
      <c r="I7575" s="15">
        <f>M7575-V7575</f>
        <v>0.14780799999999999</v>
      </c>
      <c r="J7575" s="14"/>
      <c r="K7575" s="13"/>
      <c r="L7575" s="9">
        <f>G7575*1.05</f>
        <v>0.16800000000000001</v>
      </c>
      <c r="M7575" s="11">
        <f>L7575-H7575</f>
        <v>0.14780799999999999</v>
      </c>
      <c r="N7575" s="11">
        <v>0</v>
      </c>
      <c r="P7575" s="9">
        <f>0.5*N7575/1000</f>
        <v>0</v>
      </c>
      <c r="Q7575" s="9">
        <f>P7575+O7575</f>
        <v>0</v>
      </c>
      <c r="R7575" s="11">
        <v>0</v>
      </c>
      <c r="T7575" s="9">
        <f>0.5*R7575</f>
        <v>0</v>
      </c>
      <c r="U7575" s="9">
        <f>T7575+S7575</f>
        <v>0</v>
      </c>
      <c r="V7575" s="9">
        <f>(Q7575+U7575)/(0.944*1000)</f>
        <v>0</v>
      </c>
    </row>
    <row r="7576" spans="1:22" x14ac:dyDescent="0.3">
      <c r="A7576" s="14">
        <v>7597</v>
      </c>
      <c r="B7576" s="14" t="s">
        <v>3731</v>
      </c>
      <c r="C7576" s="14" t="s">
        <v>13510</v>
      </c>
      <c r="D7576" s="14" t="s">
        <v>13504</v>
      </c>
      <c r="E7576" s="14" t="s">
        <v>13489</v>
      </c>
      <c r="F7576" s="14">
        <v>10</v>
      </c>
      <c r="G7576" s="14">
        <v>0.25</v>
      </c>
      <c r="H7576" s="15">
        <v>0.10877499999999998</v>
      </c>
      <c r="I7576" s="15">
        <f>M7576-V7576</f>
        <v>0.15372500000000003</v>
      </c>
      <c r="J7576" s="14"/>
      <c r="K7576" s="13"/>
      <c r="L7576" s="9">
        <f>G7576*1.05</f>
        <v>0.26250000000000001</v>
      </c>
      <c r="M7576" s="11">
        <f>L7576-H7576</f>
        <v>0.15372500000000003</v>
      </c>
      <c r="N7576" s="11">
        <v>0</v>
      </c>
      <c r="P7576" s="9">
        <f>0.5*N7576/1000</f>
        <v>0</v>
      </c>
      <c r="Q7576" s="9">
        <f>P7576+O7576</f>
        <v>0</v>
      </c>
      <c r="R7576" s="11">
        <v>0</v>
      </c>
      <c r="T7576" s="9">
        <f>0.5*R7576</f>
        <v>0</v>
      </c>
      <c r="U7576" s="9">
        <f>T7576+S7576</f>
        <v>0</v>
      </c>
      <c r="V7576" s="9">
        <f>(Q7576+U7576)/(0.944*1000)</f>
        <v>0</v>
      </c>
    </row>
    <row r="7577" spans="1:22" x14ac:dyDescent="0.3">
      <c r="A7577" s="14">
        <v>7598</v>
      </c>
      <c r="B7577" s="14" t="s">
        <v>3732</v>
      </c>
      <c r="C7577" s="14" t="s">
        <v>13510</v>
      </c>
      <c r="D7577" s="14" t="s">
        <v>13504</v>
      </c>
      <c r="E7577" s="14" t="s">
        <v>13489</v>
      </c>
      <c r="F7577" s="14">
        <v>10</v>
      </c>
      <c r="G7577" s="14">
        <v>0.4</v>
      </c>
      <c r="H7577" s="15">
        <v>0.14960500000000002</v>
      </c>
      <c r="I7577" s="15">
        <f>M7577-V7577</f>
        <v>0.26986533898305087</v>
      </c>
      <c r="J7577" s="14"/>
      <c r="K7577" s="13"/>
      <c r="L7577" s="9">
        <f>G7577*1.05</f>
        <v>0.42000000000000004</v>
      </c>
      <c r="M7577" s="11">
        <f>L7577-H7577</f>
        <v>0.27039500000000005</v>
      </c>
      <c r="N7577" s="11">
        <v>0</v>
      </c>
      <c r="P7577" s="9">
        <f>0.5*N7577/1000</f>
        <v>0</v>
      </c>
      <c r="Q7577" s="9">
        <f>P7577+O7577</f>
        <v>0</v>
      </c>
      <c r="R7577" s="11">
        <v>1</v>
      </c>
      <c r="T7577" s="9">
        <f>0.5*R7577</f>
        <v>0.5</v>
      </c>
      <c r="U7577" s="9">
        <f>T7577+S7577</f>
        <v>0.5</v>
      </c>
      <c r="V7577" s="9">
        <f>(Q7577+U7577)/(0.944*1000)</f>
        <v>5.2966101694915254E-4</v>
      </c>
    </row>
    <row r="7578" spans="1:22" x14ac:dyDescent="0.3">
      <c r="A7578" s="14">
        <v>7599</v>
      </c>
      <c r="B7578" s="14" t="s">
        <v>3733</v>
      </c>
      <c r="C7578" s="14" t="s">
        <v>13510</v>
      </c>
      <c r="D7578" s="14" t="s">
        <v>13504</v>
      </c>
      <c r="E7578" s="14" t="s">
        <v>13489</v>
      </c>
      <c r="F7578" s="14">
        <v>10</v>
      </c>
      <c r="G7578" s="14">
        <v>0.8</v>
      </c>
      <c r="H7578" s="15">
        <v>0.46121800000000002</v>
      </c>
      <c r="I7578" s="16" t="s">
        <v>13516</v>
      </c>
      <c r="J7578" s="14"/>
      <c r="K7578" s="13"/>
      <c r="L7578" s="9">
        <f>1.05*0.4</f>
        <v>0.42000000000000004</v>
      </c>
      <c r="M7578" s="11">
        <f>L7578-H7578</f>
        <v>-4.1217999999999977E-2</v>
      </c>
      <c r="N7578" s="11">
        <v>0</v>
      </c>
      <c r="P7578" s="9">
        <f>0.5*N7578/1000</f>
        <v>0</v>
      </c>
      <c r="Q7578" s="9">
        <f>P7578+O7578</f>
        <v>0</v>
      </c>
      <c r="R7578" s="11">
        <v>0</v>
      </c>
      <c r="T7578" s="9">
        <f>0.5*R7578</f>
        <v>0</v>
      </c>
      <c r="U7578" s="9">
        <f>T7578+S7578</f>
        <v>0</v>
      </c>
      <c r="V7578" s="9">
        <f>(Q7578+U7578)/(0.944*1000)</f>
        <v>0</v>
      </c>
    </row>
    <row r="7579" spans="1:22" x14ac:dyDescent="0.3">
      <c r="A7579" s="14">
        <v>7600</v>
      </c>
      <c r="B7579" s="14" t="s">
        <v>3734</v>
      </c>
      <c r="C7579" s="14" t="s">
        <v>13510</v>
      </c>
      <c r="D7579" s="14" t="s">
        <v>13504</v>
      </c>
      <c r="E7579" s="14" t="s">
        <v>13489</v>
      </c>
      <c r="F7579" s="14">
        <v>10</v>
      </c>
      <c r="G7579" s="14">
        <v>0.8</v>
      </c>
      <c r="H7579" s="15">
        <v>0.138269</v>
      </c>
      <c r="I7579" s="15">
        <f>M7579-V7579</f>
        <v>0.28173100000000006</v>
      </c>
      <c r="J7579" s="14"/>
      <c r="K7579" s="13"/>
      <c r="L7579" s="9">
        <f>1.05*0.4</f>
        <v>0.42000000000000004</v>
      </c>
      <c r="M7579" s="11">
        <f>L7579-H7579</f>
        <v>0.28173100000000006</v>
      </c>
      <c r="N7579" s="11">
        <v>0</v>
      </c>
      <c r="P7579" s="9">
        <f>0.5*N7579/1000</f>
        <v>0</v>
      </c>
      <c r="Q7579" s="9">
        <f>P7579+O7579</f>
        <v>0</v>
      </c>
      <c r="R7579" s="11">
        <v>0</v>
      </c>
      <c r="T7579" s="9">
        <f>0.5*R7579</f>
        <v>0</v>
      </c>
      <c r="U7579" s="9">
        <f>T7579+S7579</f>
        <v>0</v>
      </c>
      <c r="V7579" s="9">
        <f>(Q7579+U7579)/(0.944*1000)</f>
        <v>0</v>
      </c>
    </row>
    <row r="7580" spans="1:22" x14ac:dyDescent="0.3">
      <c r="A7580" s="14">
        <v>7601</v>
      </c>
      <c r="B7580" s="14" t="s">
        <v>10726</v>
      </c>
      <c r="C7580" s="14" t="s">
        <v>13510</v>
      </c>
      <c r="D7580" s="14" t="s">
        <v>13504</v>
      </c>
      <c r="E7580" s="14" t="s">
        <v>13489</v>
      </c>
      <c r="F7580" s="14">
        <v>10</v>
      </c>
      <c r="G7580" s="14">
        <v>0.5</v>
      </c>
      <c r="H7580" s="15">
        <v>0.26850400000000002</v>
      </c>
      <c r="I7580" s="16" t="s">
        <v>13516</v>
      </c>
      <c r="J7580" s="14"/>
      <c r="K7580" s="13"/>
      <c r="L7580" s="9">
        <f>G7580/2*1.05</f>
        <v>0.26250000000000001</v>
      </c>
      <c r="M7580" s="11">
        <f>L7580-H7580</f>
        <v>-6.0040000000000093E-3</v>
      </c>
      <c r="N7580" s="11">
        <v>0</v>
      </c>
      <c r="P7580" s="9">
        <f>0.5*N7580/1000</f>
        <v>0</v>
      </c>
      <c r="Q7580" s="9">
        <f>P7580+O7580</f>
        <v>0</v>
      </c>
      <c r="R7580" s="11">
        <v>0</v>
      </c>
      <c r="T7580" s="9">
        <f>0.5*R7580</f>
        <v>0</v>
      </c>
      <c r="U7580" s="9">
        <f>T7580+S7580</f>
        <v>0</v>
      </c>
      <c r="V7580" s="9">
        <f>(Q7580+U7580)/(0.944*1000)</f>
        <v>0</v>
      </c>
    </row>
    <row r="7581" spans="1:22" x14ac:dyDescent="0.3">
      <c r="A7581" s="14">
        <v>7602</v>
      </c>
      <c r="B7581" s="14" t="s">
        <v>3735</v>
      </c>
      <c r="C7581" s="14" t="s">
        <v>13510</v>
      </c>
      <c r="D7581" s="14" t="s">
        <v>13504</v>
      </c>
      <c r="E7581" s="14" t="s">
        <v>13489</v>
      </c>
      <c r="F7581" s="14">
        <v>10</v>
      </c>
      <c r="G7581" s="14">
        <v>0.32</v>
      </c>
      <c r="H7581" s="15">
        <v>0.18590899999999999</v>
      </c>
      <c r="I7581" s="16" t="s">
        <v>13516</v>
      </c>
      <c r="J7581" s="14"/>
      <c r="K7581" s="13"/>
      <c r="L7581" s="9">
        <f>G7581/2*1.05</f>
        <v>0.16800000000000001</v>
      </c>
      <c r="M7581" s="11">
        <f>L7581-H7581</f>
        <v>-1.790899999999998E-2</v>
      </c>
      <c r="N7581" s="11">
        <v>0</v>
      </c>
      <c r="P7581" s="9">
        <f>0.5*N7581/1000</f>
        <v>0</v>
      </c>
      <c r="Q7581" s="9">
        <f>P7581+O7581</f>
        <v>0</v>
      </c>
      <c r="R7581" s="11">
        <v>0</v>
      </c>
      <c r="T7581" s="9">
        <f>0.5*R7581</f>
        <v>0</v>
      </c>
      <c r="U7581" s="9">
        <f>T7581+S7581</f>
        <v>0</v>
      </c>
      <c r="V7581" s="9">
        <f>(Q7581+U7581)/(0.944*1000)</f>
        <v>0</v>
      </c>
    </row>
    <row r="7582" spans="1:22" x14ac:dyDescent="0.3">
      <c r="A7582" s="14">
        <v>7603</v>
      </c>
      <c r="B7582" s="14" t="s">
        <v>3736</v>
      </c>
      <c r="C7582" s="14" t="s">
        <v>13510</v>
      </c>
      <c r="D7582" s="14" t="s">
        <v>13504</v>
      </c>
      <c r="E7582" s="14" t="s">
        <v>13489</v>
      </c>
      <c r="F7582" s="14">
        <v>10</v>
      </c>
      <c r="G7582" s="14">
        <v>0.5</v>
      </c>
      <c r="H7582" s="15">
        <v>0.285721</v>
      </c>
      <c r="I7582" s="16" t="s">
        <v>13516</v>
      </c>
      <c r="J7582" s="14"/>
      <c r="K7582" s="13"/>
      <c r="L7582" s="9">
        <f>G7582/2*1.05</f>
        <v>0.26250000000000001</v>
      </c>
      <c r="M7582" s="11">
        <f>L7582-H7582</f>
        <v>-2.3220999999999992E-2</v>
      </c>
      <c r="N7582" s="11">
        <v>0</v>
      </c>
      <c r="P7582" s="9">
        <f>0.5*N7582/1000</f>
        <v>0</v>
      </c>
      <c r="Q7582" s="9">
        <f>P7582+O7582</f>
        <v>0</v>
      </c>
      <c r="R7582" s="11">
        <v>0</v>
      </c>
      <c r="T7582" s="9">
        <f>0.5*R7582</f>
        <v>0</v>
      </c>
      <c r="U7582" s="9">
        <f>T7582+S7582</f>
        <v>0</v>
      </c>
      <c r="V7582" s="9">
        <f>(Q7582+U7582)/(0.944*1000)</f>
        <v>0</v>
      </c>
    </row>
    <row r="7583" spans="1:22" x14ac:dyDescent="0.3">
      <c r="A7583" s="14">
        <v>7604</v>
      </c>
      <c r="B7583" s="14" t="s">
        <v>3737</v>
      </c>
      <c r="C7583" s="14" t="s">
        <v>13510</v>
      </c>
      <c r="D7583" s="14" t="s">
        <v>13504</v>
      </c>
      <c r="E7583" s="14" t="s">
        <v>13489</v>
      </c>
      <c r="F7583" s="14">
        <v>10</v>
      </c>
      <c r="G7583" s="14">
        <v>0.8</v>
      </c>
      <c r="H7583" s="15">
        <v>0.45182699999999998</v>
      </c>
      <c r="I7583" s="16" t="s">
        <v>13516</v>
      </c>
      <c r="J7583" s="14"/>
      <c r="K7583" s="13"/>
      <c r="L7583" s="9">
        <f>1.05*0.4</f>
        <v>0.42000000000000004</v>
      </c>
      <c r="M7583" s="11">
        <f>L7583-H7583</f>
        <v>-3.1826999999999939E-2</v>
      </c>
      <c r="N7583" s="11">
        <v>0</v>
      </c>
      <c r="P7583" s="9">
        <f>0.5*N7583/1000</f>
        <v>0</v>
      </c>
      <c r="Q7583" s="9">
        <f>P7583+O7583</f>
        <v>0</v>
      </c>
      <c r="R7583" s="11">
        <v>0</v>
      </c>
      <c r="T7583" s="9">
        <f>0.5*R7583</f>
        <v>0</v>
      </c>
      <c r="U7583" s="9">
        <f>T7583+S7583</f>
        <v>0</v>
      </c>
      <c r="V7583" s="9">
        <f>(Q7583+U7583)/(0.944*1000)</f>
        <v>0</v>
      </c>
    </row>
    <row r="7584" spans="1:22" x14ac:dyDescent="0.3">
      <c r="A7584" s="14">
        <v>7605</v>
      </c>
      <c r="B7584" s="14" t="s">
        <v>10727</v>
      </c>
      <c r="C7584" s="14" t="s">
        <v>13510</v>
      </c>
      <c r="D7584" s="14" t="s">
        <v>13504</v>
      </c>
      <c r="E7584" s="14" t="s">
        <v>13489</v>
      </c>
      <c r="F7584" s="14">
        <v>10</v>
      </c>
      <c r="G7584" s="14">
        <v>0.1</v>
      </c>
      <c r="H7584" s="15">
        <v>3.6509999999999963E-3</v>
      </c>
      <c r="I7584" s="15">
        <f>M7584-V7584</f>
        <v>0.10134900000000001</v>
      </c>
      <c r="J7584" s="14"/>
      <c r="K7584" s="13"/>
      <c r="L7584" s="9">
        <f>G7584*1.05</f>
        <v>0.10500000000000001</v>
      </c>
      <c r="M7584" s="11">
        <f>L7584-H7584</f>
        <v>0.10134900000000001</v>
      </c>
      <c r="N7584" s="11">
        <v>0</v>
      </c>
      <c r="P7584" s="9">
        <f>0.5*N7584/1000</f>
        <v>0</v>
      </c>
      <c r="Q7584" s="9">
        <f>P7584+O7584</f>
        <v>0</v>
      </c>
      <c r="R7584" s="11">
        <v>0</v>
      </c>
      <c r="T7584" s="9">
        <f>0.5*R7584</f>
        <v>0</v>
      </c>
      <c r="U7584" s="9">
        <f>T7584+S7584</f>
        <v>0</v>
      </c>
      <c r="V7584" s="9">
        <f>(Q7584+U7584)/(0.944*1000)</f>
        <v>0</v>
      </c>
    </row>
    <row r="7585" spans="1:22" x14ac:dyDescent="0.3">
      <c r="A7585" s="14">
        <v>7606</v>
      </c>
      <c r="B7585" s="14" t="s">
        <v>3738</v>
      </c>
      <c r="C7585" s="14" t="s">
        <v>13510</v>
      </c>
      <c r="D7585" s="14" t="s">
        <v>13504</v>
      </c>
      <c r="E7585" s="14" t="s">
        <v>13489</v>
      </c>
      <c r="F7585" s="14">
        <v>10</v>
      </c>
      <c r="G7585" s="14">
        <v>0.16</v>
      </c>
      <c r="H7585" s="15">
        <v>2.735499999999999E-2</v>
      </c>
      <c r="I7585" s="15">
        <f>M7585-V7585</f>
        <v>0.14064500000000002</v>
      </c>
      <c r="J7585" s="14"/>
      <c r="K7585" s="13"/>
      <c r="L7585" s="9">
        <f>G7585*1.05</f>
        <v>0.16800000000000001</v>
      </c>
      <c r="M7585" s="11">
        <f>L7585-H7585</f>
        <v>0.14064500000000002</v>
      </c>
      <c r="N7585" s="11">
        <v>0</v>
      </c>
      <c r="P7585" s="9">
        <f>0.5*N7585/1000</f>
        <v>0</v>
      </c>
      <c r="Q7585" s="9">
        <f>P7585+O7585</f>
        <v>0</v>
      </c>
      <c r="R7585" s="11">
        <v>0</v>
      </c>
      <c r="T7585" s="9">
        <f>0.5*R7585</f>
        <v>0</v>
      </c>
      <c r="U7585" s="9">
        <f>T7585+S7585</f>
        <v>0</v>
      </c>
      <c r="V7585" s="9">
        <f>(Q7585+U7585)/(0.944*1000)</f>
        <v>0</v>
      </c>
    </row>
    <row r="7586" spans="1:22" x14ac:dyDescent="0.3">
      <c r="A7586" s="14">
        <v>7607</v>
      </c>
      <c r="B7586" s="14" t="s">
        <v>3739</v>
      </c>
      <c r="C7586" s="14" t="s">
        <v>13510</v>
      </c>
      <c r="D7586" s="14" t="s">
        <v>13504</v>
      </c>
      <c r="E7586" s="14" t="s">
        <v>13489</v>
      </c>
      <c r="F7586" s="14">
        <v>10</v>
      </c>
      <c r="G7586" s="14">
        <v>6.3E-2</v>
      </c>
      <c r="H7586" s="15">
        <v>6.0600000000000001E-2</v>
      </c>
      <c r="I7586" s="15">
        <f>M7586-V7586</f>
        <v>5.5499999999999994E-3</v>
      </c>
      <c r="J7586" s="14"/>
      <c r="K7586" s="13"/>
      <c r="L7586" s="9">
        <f>G7586*1.05</f>
        <v>6.615E-2</v>
      </c>
      <c r="M7586" s="11">
        <f>L7586-H7586</f>
        <v>5.5499999999999994E-3</v>
      </c>
      <c r="N7586" s="11">
        <v>0</v>
      </c>
      <c r="P7586" s="9">
        <f>0.5*N7586/1000</f>
        <v>0</v>
      </c>
      <c r="Q7586" s="9">
        <f>P7586+O7586</f>
        <v>0</v>
      </c>
      <c r="R7586" s="11">
        <v>0</v>
      </c>
      <c r="T7586" s="9">
        <f>0.5*R7586</f>
        <v>0</v>
      </c>
      <c r="U7586" s="9">
        <f>T7586+S7586</f>
        <v>0</v>
      </c>
      <c r="V7586" s="9">
        <f>(Q7586+U7586)/(0.944*1000)</f>
        <v>0</v>
      </c>
    </row>
    <row r="7587" spans="1:22" x14ac:dyDescent="0.3">
      <c r="A7587" s="14">
        <v>7608</v>
      </c>
      <c r="B7587" s="14" t="s">
        <v>3740</v>
      </c>
      <c r="C7587" s="14" t="s">
        <v>13510</v>
      </c>
      <c r="D7587" s="14" t="s">
        <v>13504</v>
      </c>
      <c r="E7587" s="14" t="s">
        <v>13489</v>
      </c>
      <c r="F7587" s="14">
        <v>10</v>
      </c>
      <c r="G7587" s="14">
        <v>0.16</v>
      </c>
      <c r="H7587" s="15">
        <v>1.1985000000000013E-2</v>
      </c>
      <c r="I7587" s="15">
        <f>M7587-V7587</f>
        <v>0.15601499999999999</v>
      </c>
      <c r="J7587" s="14"/>
      <c r="K7587" s="13"/>
      <c r="L7587" s="9">
        <f>G7587*1.05</f>
        <v>0.16800000000000001</v>
      </c>
      <c r="M7587" s="11">
        <f>L7587-H7587</f>
        <v>0.15601499999999999</v>
      </c>
      <c r="N7587" s="11">
        <v>0</v>
      </c>
      <c r="P7587" s="9">
        <f>0.5*N7587/1000</f>
        <v>0</v>
      </c>
      <c r="Q7587" s="9">
        <f>P7587+O7587</f>
        <v>0</v>
      </c>
      <c r="R7587" s="11">
        <v>0</v>
      </c>
      <c r="T7587" s="9">
        <f>0.5*R7587</f>
        <v>0</v>
      </c>
      <c r="U7587" s="9">
        <f>T7587+S7587</f>
        <v>0</v>
      </c>
      <c r="V7587" s="9">
        <f>(Q7587+U7587)/(0.944*1000)</f>
        <v>0</v>
      </c>
    </row>
    <row r="7588" spans="1:22" x14ac:dyDescent="0.3">
      <c r="A7588" s="14">
        <v>7609</v>
      </c>
      <c r="B7588" s="14" t="s">
        <v>3741</v>
      </c>
      <c r="C7588" s="14" t="s">
        <v>13510</v>
      </c>
      <c r="D7588" s="14" t="s">
        <v>13504</v>
      </c>
      <c r="E7588" s="14" t="s">
        <v>13489</v>
      </c>
      <c r="F7588" s="14">
        <v>10</v>
      </c>
      <c r="G7588" s="14">
        <v>0.4</v>
      </c>
      <c r="H7588" s="15">
        <v>3.0444000000000016E-2</v>
      </c>
      <c r="I7588" s="15">
        <f>M7588-V7588</f>
        <v>0.38955600000000001</v>
      </c>
      <c r="J7588" s="14"/>
      <c r="K7588" s="13"/>
      <c r="L7588" s="9">
        <f>G7588*1.05</f>
        <v>0.42000000000000004</v>
      </c>
      <c r="M7588" s="11">
        <f>L7588-H7588</f>
        <v>0.38955600000000001</v>
      </c>
      <c r="N7588" s="11">
        <v>0</v>
      </c>
      <c r="P7588" s="9">
        <f>0.5*N7588/1000</f>
        <v>0</v>
      </c>
      <c r="Q7588" s="9">
        <f>P7588+O7588</f>
        <v>0</v>
      </c>
      <c r="R7588" s="11">
        <v>0</v>
      </c>
      <c r="T7588" s="9">
        <f>0.5*R7588</f>
        <v>0</v>
      </c>
      <c r="U7588" s="9">
        <f>T7588+S7588</f>
        <v>0</v>
      </c>
      <c r="V7588" s="9">
        <f>(Q7588+U7588)/(0.944*1000)</f>
        <v>0</v>
      </c>
    </row>
    <row r="7589" spans="1:22" x14ac:dyDescent="0.3">
      <c r="A7589" s="14">
        <v>7610</v>
      </c>
      <c r="B7589" s="14" t="s">
        <v>3742</v>
      </c>
      <c r="C7589" s="14" t="s">
        <v>13510</v>
      </c>
      <c r="D7589" s="14" t="s">
        <v>13504</v>
      </c>
      <c r="E7589" s="14" t="s">
        <v>13489</v>
      </c>
      <c r="F7589" s="14">
        <v>10</v>
      </c>
      <c r="G7589" s="14">
        <v>0.25</v>
      </c>
      <c r="H7589" s="15">
        <v>0</v>
      </c>
      <c r="I7589" s="15">
        <f>M7589-V7589</f>
        <v>0.26250000000000001</v>
      </c>
      <c r="J7589" s="14"/>
      <c r="K7589" s="13"/>
      <c r="L7589" s="9">
        <f>G7589*1.05</f>
        <v>0.26250000000000001</v>
      </c>
      <c r="M7589" s="11">
        <f>L7589-H7589</f>
        <v>0.26250000000000001</v>
      </c>
      <c r="N7589" s="11">
        <v>0</v>
      </c>
      <c r="P7589" s="9">
        <f>0.5*N7589/1000</f>
        <v>0</v>
      </c>
      <c r="Q7589" s="9">
        <f>P7589+O7589</f>
        <v>0</v>
      </c>
      <c r="R7589" s="11">
        <v>0</v>
      </c>
      <c r="T7589" s="9">
        <f>0.5*R7589</f>
        <v>0</v>
      </c>
      <c r="U7589" s="9">
        <f>T7589+S7589</f>
        <v>0</v>
      </c>
      <c r="V7589" s="9">
        <f>(Q7589+U7589)/(0.944*1000)</f>
        <v>0</v>
      </c>
    </row>
    <row r="7590" spans="1:22" x14ac:dyDescent="0.3">
      <c r="A7590" s="14">
        <v>7611</v>
      </c>
      <c r="B7590" s="14" t="s">
        <v>3743</v>
      </c>
      <c r="C7590" s="14" t="s">
        <v>13510</v>
      </c>
      <c r="D7590" s="14" t="s">
        <v>13504</v>
      </c>
      <c r="E7590" s="14" t="s">
        <v>13489</v>
      </c>
      <c r="F7590" s="14">
        <v>10</v>
      </c>
      <c r="G7590" s="14">
        <v>0.1</v>
      </c>
      <c r="H7590" s="15">
        <v>1.9941000000000004E-2</v>
      </c>
      <c r="I7590" s="15">
        <f>M7590-V7590</f>
        <v>8.505900000000001E-2</v>
      </c>
      <c r="J7590" s="14"/>
      <c r="K7590" s="13"/>
      <c r="L7590" s="9">
        <f>G7590*1.05</f>
        <v>0.10500000000000001</v>
      </c>
      <c r="M7590" s="11">
        <f>L7590-H7590</f>
        <v>8.505900000000001E-2</v>
      </c>
      <c r="N7590" s="11">
        <v>0</v>
      </c>
      <c r="P7590" s="9">
        <f>0.5*N7590/1000</f>
        <v>0</v>
      </c>
      <c r="Q7590" s="9">
        <f>P7590+O7590</f>
        <v>0</v>
      </c>
      <c r="R7590" s="11">
        <v>0</v>
      </c>
      <c r="T7590" s="9">
        <f>0.5*R7590</f>
        <v>0</v>
      </c>
      <c r="U7590" s="9">
        <f>T7590+S7590</f>
        <v>0</v>
      </c>
      <c r="V7590" s="9">
        <f>(Q7590+U7590)/(0.944*1000)</f>
        <v>0</v>
      </c>
    </row>
    <row r="7591" spans="1:22" x14ac:dyDescent="0.3">
      <c r="A7591" s="14">
        <v>7612</v>
      </c>
      <c r="B7591" s="14" t="s">
        <v>3744</v>
      </c>
      <c r="C7591" s="14" t="s">
        <v>13510</v>
      </c>
      <c r="D7591" s="14" t="s">
        <v>13504</v>
      </c>
      <c r="E7591" s="14" t="s">
        <v>13489</v>
      </c>
      <c r="F7591" s="14">
        <v>10</v>
      </c>
      <c r="G7591" s="14">
        <v>6.3E-2</v>
      </c>
      <c r="H7591" s="15">
        <v>2.9593000000000005E-2</v>
      </c>
      <c r="I7591" s="15">
        <f>M7591-V7591</f>
        <v>3.6556999999999992E-2</v>
      </c>
      <c r="J7591" s="14"/>
      <c r="K7591" s="13"/>
      <c r="L7591" s="9">
        <f>G7591*1.05</f>
        <v>6.615E-2</v>
      </c>
      <c r="M7591" s="11">
        <f>L7591-H7591</f>
        <v>3.6556999999999992E-2</v>
      </c>
      <c r="N7591" s="11">
        <v>0</v>
      </c>
      <c r="P7591" s="9">
        <f>0.5*N7591/1000</f>
        <v>0</v>
      </c>
      <c r="Q7591" s="9">
        <f>P7591+O7591</f>
        <v>0</v>
      </c>
      <c r="R7591" s="11">
        <v>0</v>
      </c>
      <c r="T7591" s="9">
        <f>0.5*R7591</f>
        <v>0</v>
      </c>
      <c r="U7591" s="9">
        <f>T7591+S7591</f>
        <v>0</v>
      </c>
      <c r="V7591" s="9">
        <f>(Q7591+U7591)/(0.944*1000)</f>
        <v>0</v>
      </c>
    </row>
    <row r="7592" spans="1:22" x14ac:dyDescent="0.3">
      <c r="A7592" s="14">
        <v>7613</v>
      </c>
      <c r="B7592" s="14" t="s">
        <v>3745</v>
      </c>
      <c r="C7592" s="14" t="s">
        <v>13510</v>
      </c>
      <c r="D7592" s="14" t="s">
        <v>13504</v>
      </c>
      <c r="E7592" s="14" t="s">
        <v>13489</v>
      </c>
      <c r="F7592" s="14">
        <v>10</v>
      </c>
      <c r="G7592" s="14">
        <v>0.4</v>
      </c>
      <c r="H7592" s="15">
        <v>7.9340000000000261E-3</v>
      </c>
      <c r="I7592" s="15">
        <f>M7592-V7592</f>
        <v>0.41206599999999999</v>
      </c>
      <c r="J7592" s="14"/>
      <c r="K7592" s="13"/>
      <c r="L7592" s="9">
        <f>G7592*1.05</f>
        <v>0.42000000000000004</v>
      </c>
      <c r="M7592" s="11">
        <f>L7592-H7592</f>
        <v>0.41206599999999999</v>
      </c>
      <c r="N7592" s="11">
        <v>0</v>
      </c>
      <c r="P7592" s="9">
        <f>0.5*N7592/1000</f>
        <v>0</v>
      </c>
      <c r="Q7592" s="9">
        <f>P7592+O7592</f>
        <v>0</v>
      </c>
      <c r="R7592" s="11">
        <v>0</v>
      </c>
      <c r="T7592" s="9">
        <f>0.5*R7592</f>
        <v>0</v>
      </c>
      <c r="U7592" s="9">
        <f>T7592+S7592</f>
        <v>0</v>
      </c>
      <c r="V7592" s="9">
        <f>(Q7592+U7592)/(0.944*1000)</f>
        <v>0</v>
      </c>
    </row>
    <row r="7593" spans="1:22" x14ac:dyDescent="0.3">
      <c r="A7593" s="14">
        <v>7614</v>
      </c>
      <c r="B7593" s="14" t="s">
        <v>10728</v>
      </c>
      <c r="C7593" s="14" t="s">
        <v>13510</v>
      </c>
      <c r="D7593" s="14" t="s">
        <v>13504</v>
      </c>
      <c r="E7593" s="14" t="s">
        <v>13489</v>
      </c>
      <c r="F7593" s="14">
        <v>10</v>
      </c>
      <c r="G7593" s="14">
        <v>0.4</v>
      </c>
      <c r="H7593" s="15">
        <v>3.665999999999997E-2</v>
      </c>
      <c r="I7593" s="15">
        <f>M7593-V7593</f>
        <v>0.38334000000000007</v>
      </c>
      <c r="J7593" s="14"/>
      <c r="K7593" s="13"/>
      <c r="L7593" s="9">
        <f>G7593*1.05</f>
        <v>0.42000000000000004</v>
      </c>
      <c r="M7593" s="11">
        <f>L7593-H7593</f>
        <v>0.38334000000000007</v>
      </c>
      <c r="N7593" s="11">
        <v>0</v>
      </c>
      <c r="P7593" s="9">
        <f>0.5*N7593/1000</f>
        <v>0</v>
      </c>
      <c r="Q7593" s="9">
        <f>P7593+O7593</f>
        <v>0</v>
      </c>
      <c r="R7593" s="11">
        <v>0</v>
      </c>
      <c r="T7593" s="9">
        <f>0.5*R7593</f>
        <v>0</v>
      </c>
      <c r="U7593" s="9">
        <f>T7593+S7593</f>
        <v>0</v>
      </c>
      <c r="V7593" s="9">
        <f>(Q7593+U7593)/(0.944*1000)</f>
        <v>0</v>
      </c>
    </row>
    <row r="7594" spans="1:22" x14ac:dyDescent="0.3">
      <c r="A7594" s="14">
        <v>7615</v>
      </c>
      <c r="B7594" s="14" t="s">
        <v>3746</v>
      </c>
      <c r="C7594" s="14" t="s">
        <v>13510</v>
      </c>
      <c r="D7594" s="14" t="s">
        <v>13504</v>
      </c>
      <c r="E7594" s="14" t="s">
        <v>13489</v>
      </c>
      <c r="F7594" s="14">
        <v>10</v>
      </c>
      <c r="G7594" s="14">
        <v>0.16</v>
      </c>
      <c r="H7594" s="15">
        <v>0.08</v>
      </c>
      <c r="I7594" s="15">
        <f>M7594-V7594</f>
        <v>8.8000000000000009E-2</v>
      </c>
      <c r="J7594" s="14"/>
      <c r="K7594" s="13"/>
      <c r="L7594" s="9">
        <f>G7594*1.05</f>
        <v>0.16800000000000001</v>
      </c>
      <c r="M7594" s="11">
        <f>L7594-H7594</f>
        <v>8.8000000000000009E-2</v>
      </c>
      <c r="N7594" s="11">
        <v>0</v>
      </c>
      <c r="P7594" s="9">
        <f>0.5*N7594/1000</f>
        <v>0</v>
      </c>
      <c r="Q7594" s="9">
        <f>P7594+O7594</f>
        <v>0</v>
      </c>
      <c r="R7594" s="11">
        <v>0</v>
      </c>
      <c r="T7594" s="9">
        <f>0.5*R7594</f>
        <v>0</v>
      </c>
      <c r="U7594" s="9">
        <f>T7594+S7594</f>
        <v>0</v>
      </c>
      <c r="V7594" s="9">
        <f>(Q7594+U7594)/(0.944*1000)</f>
        <v>0</v>
      </c>
    </row>
    <row r="7595" spans="1:22" x14ac:dyDescent="0.3">
      <c r="A7595" s="14">
        <v>7616</v>
      </c>
      <c r="B7595" s="14" t="s">
        <v>3747</v>
      </c>
      <c r="C7595" s="14" t="s">
        <v>13510</v>
      </c>
      <c r="D7595" s="14" t="s">
        <v>13504</v>
      </c>
      <c r="E7595" s="14" t="s">
        <v>13489</v>
      </c>
      <c r="F7595" s="14">
        <v>10</v>
      </c>
      <c r="G7595" s="14">
        <v>6.3E-2</v>
      </c>
      <c r="H7595" s="15">
        <v>2.7405000000000002E-2</v>
      </c>
      <c r="I7595" s="15">
        <f>M7595-V7595</f>
        <v>3.8745000000000002E-2</v>
      </c>
      <c r="J7595" s="14"/>
      <c r="K7595" s="13"/>
      <c r="L7595" s="9">
        <f>G7595*1.05</f>
        <v>6.615E-2</v>
      </c>
      <c r="M7595" s="11">
        <f>L7595-H7595</f>
        <v>3.8745000000000002E-2</v>
      </c>
      <c r="N7595" s="11">
        <v>0</v>
      </c>
      <c r="P7595" s="9">
        <f>0.5*N7595/1000</f>
        <v>0</v>
      </c>
      <c r="Q7595" s="9">
        <f>P7595+O7595</f>
        <v>0</v>
      </c>
      <c r="R7595" s="11">
        <v>0</v>
      </c>
      <c r="T7595" s="9">
        <f>0.5*R7595</f>
        <v>0</v>
      </c>
      <c r="U7595" s="9">
        <f>T7595+S7595</f>
        <v>0</v>
      </c>
      <c r="V7595" s="9">
        <f>(Q7595+U7595)/(0.944*1000)</f>
        <v>0</v>
      </c>
    </row>
    <row r="7596" spans="1:22" x14ac:dyDescent="0.3">
      <c r="A7596" s="14">
        <v>7617</v>
      </c>
      <c r="B7596" s="14" t="s">
        <v>3748</v>
      </c>
      <c r="C7596" s="14" t="s">
        <v>13510</v>
      </c>
      <c r="D7596" s="14" t="s">
        <v>13504</v>
      </c>
      <c r="E7596" s="14" t="s">
        <v>13489</v>
      </c>
      <c r="F7596" s="14">
        <v>10</v>
      </c>
      <c r="G7596" s="14">
        <v>0.25</v>
      </c>
      <c r="H7596" s="15">
        <v>1.3143E-2</v>
      </c>
      <c r="I7596" s="15">
        <f>M7596-V7596</f>
        <v>0.24935700000000002</v>
      </c>
      <c r="J7596" s="14"/>
      <c r="K7596" s="13"/>
      <c r="L7596" s="9">
        <f>G7596*1.05</f>
        <v>0.26250000000000001</v>
      </c>
      <c r="M7596" s="11">
        <f>L7596-H7596</f>
        <v>0.24935700000000002</v>
      </c>
      <c r="N7596" s="11">
        <v>0</v>
      </c>
      <c r="P7596" s="9">
        <f>0.5*N7596/1000</f>
        <v>0</v>
      </c>
      <c r="Q7596" s="9">
        <f>P7596+O7596</f>
        <v>0</v>
      </c>
      <c r="R7596" s="11">
        <v>0</v>
      </c>
      <c r="T7596" s="9">
        <f>0.5*R7596</f>
        <v>0</v>
      </c>
      <c r="U7596" s="9">
        <f>T7596+S7596</f>
        <v>0</v>
      </c>
      <c r="V7596" s="9">
        <f>(Q7596+U7596)/(0.944*1000)</f>
        <v>0</v>
      </c>
    </row>
    <row r="7597" spans="1:22" x14ac:dyDescent="0.3">
      <c r="A7597" s="14">
        <v>7618</v>
      </c>
      <c r="B7597" s="14" t="s">
        <v>3749</v>
      </c>
      <c r="C7597" s="14" t="s">
        <v>13510</v>
      </c>
      <c r="D7597" s="14" t="s">
        <v>13504</v>
      </c>
      <c r="E7597" s="14" t="s">
        <v>13489</v>
      </c>
      <c r="F7597" s="14">
        <v>10</v>
      </c>
      <c r="G7597" s="14">
        <v>0.04</v>
      </c>
      <c r="H7597" s="15">
        <v>1.1631000000000001E-2</v>
      </c>
      <c r="I7597" s="15">
        <f>M7597-V7597</f>
        <v>3.0369E-2</v>
      </c>
      <c r="J7597" s="14"/>
      <c r="K7597" s="13"/>
      <c r="L7597" s="9">
        <f>G7597*1.05</f>
        <v>4.2000000000000003E-2</v>
      </c>
      <c r="M7597" s="11">
        <f>L7597-H7597</f>
        <v>3.0369E-2</v>
      </c>
      <c r="N7597" s="11">
        <v>0</v>
      </c>
      <c r="P7597" s="9">
        <f>0.5*N7597/1000</f>
        <v>0</v>
      </c>
      <c r="Q7597" s="9">
        <f>P7597+O7597</f>
        <v>0</v>
      </c>
      <c r="R7597" s="11">
        <v>0</v>
      </c>
      <c r="T7597" s="9">
        <f>0.5*R7597</f>
        <v>0</v>
      </c>
      <c r="U7597" s="9">
        <f>T7597+S7597</f>
        <v>0</v>
      </c>
      <c r="V7597" s="9">
        <f>(Q7597+U7597)/(0.944*1000)</f>
        <v>0</v>
      </c>
    </row>
    <row r="7598" spans="1:22" x14ac:dyDescent="0.3">
      <c r="A7598" s="14">
        <v>7619</v>
      </c>
      <c r="B7598" s="14" t="s">
        <v>3750</v>
      </c>
      <c r="C7598" s="14" t="s">
        <v>13510</v>
      </c>
      <c r="D7598" s="14" t="s">
        <v>13504</v>
      </c>
      <c r="E7598" s="14" t="s">
        <v>13489</v>
      </c>
      <c r="F7598" s="14">
        <v>10</v>
      </c>
      <c r="G7598" s="14">
        <v>0.16</v>
      </c>
      <c r="H7598" s="15">
        <v>2.6997000000000014E-2</v>
      </c>
      <c r="I7598" s="15">
        <f>M7598-V7598</f>
        <v>0.14100299999999999</v>
      </c>
      <c r="J7598" s="14"/>
      <c r="K7598" s="13"/>
      <c r="L7598" s="9">
        <f>G7598*1.05</f>
        <v>0.16800000000000001</v>
      </c>
      <c r="M7598" s="11">
        <f>L7598-H7598</f>
        <v>0.14100299999999999</v>
      </c>
      <c r="N7598" s="11">
        <v>0</v>
      </c>
      <c r="P7598" s="9">
        <f>0.5*N7598/1000</f>
        <v>0</v>
      </c>
      <c r="Q7598" s="9">
        <f>P7598+O7598</f>
        <v>0</v>
      </c>
      <c r="R7598" s="11">
        <v>0</v>
      </c>
      <c r="T7598" s="9">
        <f>0.5*R7598</f>
        <v>0</v>
      </c>
      <c r="U7598" s="9">
        <f>T7598+S7598</f>
        <v>0</v>
      </c>
      <c r="V7598" s="9">
        <f>(Q7598+U7598)/(0.944*1000)</f>
        <v>0</v>
      </c>
    </row>
    <row r="7599" spans="1:22" x14ac:dyDescent="0.3">
      <c r="A7599" s="14">
        <v>7620</v>
      </c>
      <c r="B7599" s="14" t="s">
        <v>3751</v>
      </c>
      <c r="C7599" s="14" t="s">
        <v>13510</v>
      </c>
      <c r="D7599" s="14" t="s">
        <v>13504</v>
      </c>
      <c r="E7599" s="14" t="s">
        <v>13489</v>
      </c>
      <c r="F7599" s="14">
        <v>10</v>
      </c>
      <c r="G7599" s="14">
        <v>0.1</v>
      </c>
      <c r="H7599" s="15">
        <v>3.1793999999999996E-2</v>
      </c>
      <c r="I7599" s="15">
        <f>M7599-V7599</f>
        <v>7.3206000000000021E-2</v>
      </c>
      <c r="J7599" s="14"/>
      <c r="K7599" s="13"/>
      <c r="L7599" s="9">
        <f>G7599*1.05</f>
        <v>0.10500000000000001</v>
      </c>
      <c r="M7599" s="11">
        <f>L7599-H7599</f>
        <v>7.3206000000000021E-2</v>
      </c>
      <c r="N7599" s="11">
        <v>0</v>
      </c>
      <c r="P7599" s="9">
        <f>0.5*N7599/1000</f>
        <v>0</v>
      </c>
      <c r="Q7599" s="9">
        <f>P7599+O7599</f>
        <v>0</v>
      </c>
      <c r="R7599" s="11">
        <v>0</v>
      </c>
      <c r="T7599" s="9">
        <f>0.5*R7599</f>
        <v>0</v>
      </c>
      <c r="U7599" s="9">
        <f>T7599+S7599</f>
        <v>0</v>
      </c>
      <c r="V7599" s="9">
        <f>(Q7599+U7599)/(0.944*1000)</f>
        <v>0</v>
      </c>
    </row>
    <row r="7600" spans="1:22" x14ac:dyDescent="0.3">
      <c r="A7600" s="14">
        <v>7621</v>
      </c>
      <c r="B7600" s="14" t="s">
        <v>3752</v>
      </c>
      <c r="C7600" s="14" t="s">
        <v>13510</v>
      </c>
      <c r="D7600" s="14" t="s">
        <v>13504</v>
      </c>
      <c r="E7600" s="14" t="s">
        <v>13489</v>
      </c>
      <c r="F7600" s="14">
        <v>10</v>
      </c>
      <c r="G7600" s="14">
        <v>0.1</v>
      </c>
      <c r="H7600" s="15">
        <v>1.7197000000000004E-2</v>
      </c>
      <c r="I7600" s="15">
        <f>M7600-V7600</f>
        <v>8.7803000000000006E-2</v>
      </c>
      <c r="J7600" s="14"/>
      <c r="K7600" s="13"/>
      <c r="L7600" s="9">
        <f>G7600*1.05</f>
        <v>0.10500000000000001</v>
      </c>
      <c r="M7600" s="11">
        <f>L7600-H7600</f>
        <v>8.7803000000000006E-2</v>
      </c>
      <c r="N7600" s="11">
        <v>0</v>
      </c>
      <c r="P7600" s="9">
        <f>0.5*N7600/1000</f>
        <v>0</v>
      </c>
      <c r="Q7600" s="9">
        <f>P7600+O7600</f>
        <v>0</v>
      </c>
      <c r="R7600" s="11">
        <v>0</v>
      </c>
      <c r="T7600" s="9">
        <f>0.5*R7600</f>
        <v>0</v>
      </c>
      <c r="U7600" s="9">
        <f>T7600+S7600</f>
        <v>0</v>
      </c>
      <c r="V7600" s="9">
        <f>(Q7600+U7600)/(0.944*1000)</f>
        <v>0</v>
      </c>
    </row>
    <row r="7601" spans="1:22" x14ac:dyDescent="0.3">
      <c r="A7601" s="14">
        <v>7622</v>
      </c>
      <c r="B7601" s="14" t="s">
        <v>3753</v>
      </c>
      <c r="C7601" s="14" t="s">
        <v>13510</v>
      </c>
      <c r="D7601" s="14" t="s">
        <v>13504</v>
      </c>
      <c r="E7601" s="14" t="s">
        <v>13489</v>
      </c>
      <c r="F7601" s="14">
        <v>10</v>
      </c>
      <c r="G7601" s="14">
        <v>0.1</v>
      </c>
      <c r="H7601" s="15">
        <v>1.2198000000000007E-2</v>
      </c>
      <c r="I7601" s="15">
        <f>M7601-V7601</f>
        <v>9.2801999999999996E-2</v>
      </c>
      <c r="J7601" s="14"/>
      <c r="K7601" s="13"/>
      <c r="L7601" s="9">
        <f>G7601*1.05</f>
        <v>0.10500000000000001</v>
      </c>
      <c r="M7601" s="11">
        <f>L7601-H7601</f>
        <v>9.2801999999999996E-2</v>
      </c>
      <c r="N7601" s="11">
        <v>0</v>
      </c>
      <c r="P7601" s="9">
        <f>0.5*N7601/1000</f>
        <v>0</v>
      </c>
      <c r="Q7601" s="9">
        <f>P7601+O7601</f>
        <v>0</v>
      </c>
      <c r="R7601" s="11">
        <v>0</v>
      </c>
      <c r="T7601" s="9">
        <f>0.5*R7601</f>
        <v>0</v>
      </c>
      <c r="U7601" s="9">
        <f>T7601+S7601</f>
        <v>0</v>
      </c>
      <c r="V7601" s="9">
        <f>(Q7601+U7601)/(0.944*1000)</f>
        <v>0</v>
      </c>
    </row>
    <row r="7602" spans="1:22" x14ac:dyDescent="0.3">
      <c r="A7602" s="14">
        <v>7623</v>
      </c>
      <c r="B7602" s="14" t="s">
        <v>3754</v>
      </c>
      <c r="C7602" s="14" t="s">
        <v>13510</v>
      </c>
      <c r="D7602" s="14" t="s">
        <v>13504</v>
      </c>
      <c r="E7602" s="14" t="s">
        <v>13489</v>
      </c>
      <c r="F7602" s="14">
        <v>10</v>
      </c>
      <c r="G7602" s="14">
        <v>0.16</v>
      </c>
      <c r="H7602" s="15">
        <v>7.1920999999999999E-2</v>
      </c>
      <c r="I7602" s="15">
        <f>M7602-V7602</f>
        <v>9.6079000000000012E-2</v>
      </c>
      <c r="J7602" s="14"/>
      <c r="K7602" s="13"/>
      <c r="L7602" s="9">
        <f>G7602*1.05</f>
        <v>0.16800000000000001</v>
      </c>
      <c r="M7602" s="11">
        <f>L7602-H7602</f>
        <v>9.6079000000000012E-2</v>
      </c>
      <c r="N7602" s="11">
        <v>0</v>
      </c>
      <c r="P7602" s="9">
        <f>0.5*N7602/1000</f>
        <v>0</v>
      </c>
      <c r="Q7602" s="9">
        <f>P7602+O7602</f>
        <v>0</v>
      </c>
      <c r="R7602" s="11">
        <v>0</v>
      </c>
      <c r="T7602" s="9">
        <f>0.5*R7602</f>
        <v>0</v>
      </c>
      <c r="U7602" s="9">
        <f>T7602+S7602</f>
        <v>0</v>
      </c>
      <c r="V7602" s="9">
        <f>(Q7602+U7602)/(0.944*1000)</f>
        <v>0</v>
      </c>
    </row>
    <row r="7603" spans="1:22" x14ac:dyDescent="0.3">
      <c r="A7603" s="14">
        <v>7624</v>
      </c>
      <c r="B7603" s="14" t="s">
        <v>3755</v>
      </c>
      <c r="C7603" s="14" t="s">
        <v>13510</v>
      </c>
      <c r="D7603" s="14" t="s">
        <v>13504</v>
      </c>
      <c r="E7603" s="14" t="s">
        <v>13489</v>
      </c>
      <c r="F7603" s="14">
        <v>10</v>
      </c>
      <c r="G7603" s="14">
        <v>0.25</v>
      </c>
      <c r="H7603" s="15">
        <v>5.9145999999999983E-2</v>
      </c>
      <c r="I7603" s="15">
        <f>M7603-V7603</f>
        <v>0.20335400000000003</v>
      </c>
      <c r="J7603" s="14"/>
      <c r="K7603" s="13"/>
      <c r="L7603" s="9">
        <f>G7603*1.05</f>
        <v>0.26250000000000001</v>
      </c>
      <c r="M7603" s="11">
        <f>L7603-H7603</f>
        <v>0.20335400000000003</v>
      </c>
      <c r="N7603" s="11">
        <v>0</v>
      </c>
      <c r="P7603" s="9">
        <f>0.5*N7603/1000</f>
        <v>0</v>
      </c>
      <c r="Q7603" s="9">
        <f>P7603+O7603</f>
        <v>0</v>
      </c>
      <c r="R7603" s="11">
        <v>0</v>
      </c>
      <c r="T7603" s="9">
        <f>0.5*R7603</f>
        <v>0</v>
      </c>
      <c r="U7603" s="9">
        <f>T7603+S7603</f>
        <v>0</v>
      </c>
      <c r="V7603" s="9">
        <f>(Q7603+U7603)/(0.944*1000)</f>
        <v>0</v>
      </c>
    </row>
    <row r="7604" spans="1:22" x14ac:dyDescent="0.3">
      <c r="A7604" s="14">
        <v>7625</v>
      </c>
      <c r="B7604" s="14" t="s">
        <v>3756</v>
      </c>
      <c r="C7604" s="14" t="s">
        <v>13510</v>
      </c>
      <c r="D7604" s="14" t="s">
        <v>13504</v>
      </c>
      <c r="E7604" s="14" t="s">
        <v>13489</v>
      </c>
      <c r="F7604" s="14">
        <v>10</v>
      </c>
      <c r="G7604" s="14">
        <v>0.25</v>
      </c>
      <c r="H7604" s="15">
        <v>5.8316E-2</v>
      </c>
      <c r="I7604" s="15">
        <f>M7604-V7604</f>
        <v>0.204184</v>
      </c>
      <c r="J7604" s="14"/>
      <c r="K7604" s="13"/>
      <c r="L7604" s="9">
        <f>G7604*1.05</f>
        <v>0.26250000000000001</v>
      </c>
      <c r="M7604" s="11">
        <f>L7604-H7604</f>
        <v>0.204184</v>
      </c>
      <c r="N7604" s="11">
        <v>0</v>
      </c>
      <c r="P7604" s="9">
        <f>0.5*N7604/1000</f>
        <v>0</v>
      </c>
      <c r="Q7604" s="9">
        <f>P7604+O7604</f>
        <v>0</v>
      </c>
      <c r="R7604" s="11">
        <v>0</v>
      </c>
      <c r="T7604" s="9">
        <f>0.5*R7604</f>
        <v>0</v>
      </c>
      <c r="U7604" s="9">
        <f>T7604+S7604</f>
        <v>0</v>
      </c>
      <c r="V7604" s="9">
        <f>(Q7604+U7604)/(0.944*1000)</f>
        <v>0</v>
      </c>
    </row>
    <row r="7605" spans="1:22" x14ac:dyDescent="0.3">
      <c r="A7605" s="14">
        <v>7626</v>
      </c>
      <c r="B7605" s="14" t="s">
        <v>3757</v>
      </c>
      <c r="C7605" s="14" t="s">
        <v>13510</v>
      </c>
      <c r="D7605" s="14" t="s">
        <v>13504</v>
      </c>
      <c r="E7605" s="14" t="s">
        <v>13489</v>
      </c>
      <c r="F7605" s="14">
        <v>10</v>
      </c>
      <c r="G7605" s="14">
        <v>0.25</v>
      </c>
      <c r="H7605" s="15">
        <v>4.7800000000000009E-2</v>
      </c>
      <c r="I7605" s="15">
        <f>M7605-V7605</f>
        <v>0.2147</v>
      </c>
      <c r="J7605" s="14"/>
      <c r="K7605" s="13"/>
      <c r="L7605" s="9">
        <f>G7605*1.05</f>
        <v>0.26250000000000001</v>
      </c>
      <c r="M7605" s="11">
        <f>L7605-H7605</f>
        <v>0.2147</v>
      </c>
      <c r="N7605" s="11">
        <v>0</v>
      </c>
      <c r="P7605" s="9">
        <f>0.5*N7605/1000</f>
        <v>0</v>
      </c>
      <c r="Q7605" s="9">
        <f>P7605+O7605</f>
        <v>0</v>
      </c>
      <c r="R7605" s="11">
        <v>0</v>
      </c>
      <c r="T7605" s="9">
        <f>0.5*R7605</f>
        <v>0</v>
      </c>
      <c r="U7605" s="9">
        <f>T7605+S7605</f>
        <v>0</v>
      </c>
      <c r="V7605" s="9">
        <f>(Q7605+U7605)/(0.944*1000)</f>
        <v>0</v>
      </c>
    </row>
    <row r="7606" spans="1:22" x14ac:dyDescent="0.3">
      <c r="A7606" s="14">
        <v>7627</v>
      </c>
      <c r="B7606" s="14" t="s">
        <v>3758</v>
      </c>
      <c r="C7606" s="14" t="s">
        <v>13510</v>
      </c>
      <c r="D7606" s="14" t="s">
        <v>13504</v>
      </c>
      <c r="E7606" s="14" t="s">
        <v>13489</v>
      </c>
      <c r="F7606" s="14">
        <v>10</v>
      </c>
      <c r="G7606" s="14">
        <v>0.16</v>
      </c>
      <c r="H7606" s="15">
        <v>1.0747000000000013E-2</v>
      </c>
      <c r="I7606" s="15">
        <f>M7606-V7606</f>
        <v>0.157253</v>
      </c>
      <c r="J7606" s="14"/>
      <c r="K7606" s="13"/>
      <c r="L7606" s="9">
        <f>G7606*1.05</f>
        <v>0.16800000000000001</v>
      </c>
      <c r="M7606" s="11">
        <f>L7606-H7606</f>
        <v>0.157253</v>
      </c>
      <c r="N7606" s="11">
        <v>0</v>
      </c>
      <c r="P7606" s="9">
        <f>0.5*N7606/1000</f>
        <v>0</v>
      </c>
      <c r="Q7606" s="9">
        <f>P7606+O7606</f>
        <v>0</v>
      </c>
      <c r="R7606" s="11">
        <v>0</v>
      </c>
      <c r="T7606" s="9">
        <f>0.5*R7606</f>
        <v>0</v>
      </c>
      <c r="U7606" s="9">
        <f>T7606+S7606</f>
        <v>0</v>
      </c>
      <c r="V7606" s="9">
        <f>(Q7606+U7606)/(0.944*1000)</f>
        <v>0</v>
      </c>
    </row>
    <row r="7607" spans="1:22" x14ac:dyDescent="0.3">
      <c r="A7607" s="14">
        <v>7628</v>
      </c>
      <c r="B7607" s="14" t="s">
        <v>3759</v>
      </c>
      <c r="C7607" s="14" t="s">
        <v>13510</v>
      </c>
      <c r="D7607" s="14" t="s">
        <v>13504</v>
      </c>
      <c r="E7607" s="14" t="s">
        <v>13489</v>
      </c>
      <c r="F7607" s="14">
        <v>10</v>
      </c>
      <c r="G7607" s="14">
        <v>6.3E-2</v>
      </c>
      <c r="H7607" s="15">
        <v>7.3909999999999983E-3</v>
      </c>
      <c r="I7607" s="15">
        <f>M7607-V7607</f>
        <v>5.8759000000000006E-2</v>
      </c>
      <c r="J7607" s="14"/>
      <c r="K7607" s="13"/>
      <c r="L7607" s="9">
        <f>G7607*1.05</f>
        <v>6.615E-2</v>
      </c>
      <c r="M7607" s="11">
        <f>L7607-H7607</f>
        <v>5.8759000000000006E-2</v>
      </c>
      <c r="N7607" s="11">
        <v>0</v>
      </c>
      <c r="P7607" s="9">
        <f>0.5*N7607/1000</f>
        <v>0</v>
      </c>
      <c r="Q7607" s="9">
        <f>P7607+O7607</f>
        <v>0</v>
      </c>
      <c r="R7607" s="11">
        <v>0</v>
      </c>
      <c r="S7607" s="9">
        <f>0.75*R7607/1000</f>
        <v>0</v>
      </c>
      <c r="T7607" s="9">
        <f>0.5*R7607</f>
        <v>0</v>
      </c>
      <c r="U7607" s="9">
        <f>T7607+S7607</f>
        <v>0</v>
      </c>
      <c r="V7607" s="9">
        <f>(Q7607+U7607)/(0.944*1000)</f>
        <v>0</v>
      </c>
    </row>
    <row r="7608" spans="1:22" x14ac:dyDescent="0.3">
      <c r="A7608" s="14">
        <v>7629</v>
      </c>
      <c r="B7608" s="14" t="s">
        <v>3760</v>
      </c>
      <c r="C7608" s="14" t="s">
        <v>13510</v>
      </c>
      <c r="D7608" s="14" t="s">
        <v>13504</v>
      </c>
      <c r="E7608" s="14" t="s">
        <v>13489</v>
      </c>
      <c r="F7608" s="14">
        <v>10</v>
      </c>
      <c r="G7608" s="14">
        <v>0.1</v>
      </c>
      <c r="H7608" s="15">
        <v>9.4270000000000066E-3</v>
      </c>
      <c r="I7608" s="15">
        <f>M7608-V7608</f>
        <v>9.5573000000000005E-2</v>
      </c>
      <c r="J7608" s="14"/>
      <c r="K7608" s="13"/>
      <c r="L7608" s="9">
        <f>G7608*1.05</f>
        <v>0.10500000000000001</v>
      </c>
      <c r="M7608" s="11">
        <f>L7608-H7608</f>
        <v>9.5573000000000005E-2</v>
      </c>
      <c r="N7608" s="11">
        <v>0</v>
      </c>
      <c r="P7608" s="9">
        <f>0.5*N7608/1000</f>
        <v>0</v>
      </c>
      <c r="Q7608" s="9">
        <f>P7608+O7608</f>
        <v>0</v>
      </c>
      <c r="R7608" s="11">
        <v>0</v>
      </c>
      <c r="T7608" s="9">
        <f>0.5*R7608</f>
        <v>0</v>
      </c>
      <c r="U7608" s="9">
        <f>T7608+S7608</f>
        <v>0</v>
      </c>
      <c r="V7608" s="9">
        <f>(Q7608+U7608)/(0.944*1000)</f>
        <v>0</v>
      </c>
    </row>
    <row r="7609" spans="1:22" x14ac:dyDescent="0.3">
      <c r="A7609" s="14">
        <v>7630</v>
      </c>
      <c r="B7609" s="14" t="s">
        <v>3761</v>
      </c>
      <c r="C7609" s="14" t="s">
        <v>13510</v>
      </c>
      <c r="D7609" s="14" t="s">
        <v>13504</v>
      </c>
      <c r="E7609" s="14" t="s">
        <v>13489</v>
      </c>
      <c r="F7609" s="14">
        <v>10</v>
      </c>
      <c r="G7609" s="14">
        <v>0.16</v>
      </c>
      <c r="H7609" s="15">
        <v>1.1418000000000006E-2</v>
      </c>
      <c r="I7609" s="15">
        <f>M7609-V7609</f>
        <v>0.156582</v>
      </c>
      <c r="J7609" s="14"/>
      <c r="K7609" s="13"/>
      <c r="L7609" s="9">
        <f>G7609*1.05</f>
        <v>0.16800000000000001</v>
      </c>
      <c r="M7609" s="11">
        <f>L7609-H7609</f>
        <v>0.156582</v>
      </c>
      <c r="N7609" s="11">
        <v>0</v>
      </c>
      <c r="P7609" s="9">
        <f>0.5*N7609/1000</f>
        <v>0</v>
      </c>
      <c r="Q7609" s="9">
        <f>P7609+O7609</f>
        <v>0</v>
      </c>
      <c r="R7609" s="11">
        <v>0</v>
      </c>
      <c r="T7609" s="9">
        <f>0.5*R7609</f>
        <v>0</v>
      </c>
      <c r="U7609" s="9">
        <f>T7609+S7609</f>
        <v>0</v>
      </c>
      <c r="V7609" s="9">
        <f>(Q7609+U7609)/(0.944*1000)</f>
        <v>0</v>
      </c>
    </row>
    <row r="7610" spans="1:22" x14ac:dyDescent="0.3">
      <c r="A7610" s="14">
        <v>7631</v>
      </c>
      <c r="B7610" s="14" t="s">
        <v>3762</v>
      </c>
      <c r="C7610" s="14" t="s">
        <v>13510</v>
      </c>
      <c r="D7610" s="14" t="s">
        <v>13504</v>
      </c>
      <c r="E7610" s="14" t="s">
        <v>13489</v>
      </c>
      <c r="F7610" s="14">
        <v>10</v>
      </c>
      <c r="G7610" s="14">
        <v>6.3E-2</v>
      </c>
      <c r="H7610" s="15">
        <v>3.2560000000000002E-3</v>
      </c>
      <c r="I7610" s="15">
        <f>M7610-V7610</f>
        <v>6.2894000000000005E-2</v>
      </c>
      <c r="J7610" s="14"/>
      <c r="K7610" s="13"/>
      <c r="L7610" s="9">
        <f>G7610*1.05</f>
        <v>6.615E-2</v>
      </c>
      <c r="M7610" s="11">
        <f>L7610-H7610</f>
        <v>6.2894000000000005E-2</v>
      </c>
      <c r="N7610" s="11">
        <v>0</v>
      </c>
      <c r="P7610" s="9">
        <f>0.5*N7610/1000</f>
        <v>0</v>
      </c>
      <c r="Q7610" s="9">
        <f>P7610+O7610</f>
        <v>0</v>
      </c>
      <c r="R7610" s="11">
        <v>0</v>
      </c>
      <c r="T7610" s="9">
        <f>0.5*R7610</f>
        <v>0</v>
      </c>
      <c r="U7610" s="9">
        <f>T7610+S7610</f>
        <v>0</v>
      </c>
      <c r="V7610" s="9">
        <f>(Q7610+U7610)/(0.944*1000)</f>
        <v>0</v>
      </c>
    </row>
    <row r="7611" spans="1:22" x14ac:dyDescent="0.3">
      <c r="A7611" s="14">
        <v>7632</v>
      </c>
      <c r="B7611" s="14" t="s">
        <v>3763</v>
      </c>
      <c r="C7611" s="14" t="s">
        <v>13510</v>
      </c>
      <c r="D7611" s="14" t="s">
        <v>13504</v>
      </c>
      <c r="E7611" s="14" t="s">
        <v>13489</v>
      </c>
      <c r="F7611" s="14">
        <v>10</v>
      </c>
      <c r="G7611" s="14">
        <v>0.1</v>
      </c>
      <c r="H7611" s="15">
        <v>6.513300000000001E-2</v>
      </c>
      <c r="I7611" s="15">
        <f>M7611-V7611</f>
        <v>3.9867E-2</v>
      </c>
      <c r="J7611" s="14"/>
      <c r="K7611" s="13"/>
      <c r="L7611" s="9">
        <f>G7611*1.05</f>
        <v>0.10500000000000001</v>
      </c>
      <c r="M7611" s="11">
        <f>L7611-H7611</f>
        <v>3.9867E-2</v>
      </c>
      <c r="N7611" s="11">
        <v>0</v>
      </c>
      <c r="P7611" s="9">
        <f>0.5*N7611/1000</f>
        <v>0</v>
      </c>
      <c r="Q7611" s="9">
        <f>P7611+O7611</f>
        <v>0</v>
      </c>
      <c r="R7611" s="11">
        <v>0</v>
      </c>
      <c r="T7611" s="9">
        <f>0.5*R7611</f>
        <v>0</v>
      </c>
      <c r="U7611" s="9">
        <f>T7611+S7611</f>
        <v>0</v>
      </c>
      <c r="V7611" s="9">
        <f>(Q7611+U7611)/(0.944*1000)</f>
        <v>0</v>
      </c>
    </row>
    <row r="7612" spans="1:22" x14ac:dyDescent="0.3">
      <c r="A7612" s="14">
        <v>7633</v>
      </c>
      <c r="B7612" s="14" t="s">
        <v>3764</v>
      </c>
      <c r="C7612" s="14" t="s">
        <v>13510</v>
      </c>
      <c r="D7612" s="14" t="s">
        <v>13504</v>
      </c>
      <c r="E7612" s="14" t="s">
        <v>13489</v>
      </c>
      <c r="F7612" s="14">
        <v>10</v>
      </c>
      <c r="G7612" s="14">
        <v>6.3E-2</v>
      </c>
      <c r="H7612" s="15">
        <v>4.5270000000000006E-3</v>
      </c>
      <c r="I7612" s="15">
        <f>M7612-V7612</f>
        <v>6.1622999999999997E-2</v>
      </c>
      <c r="J7612" s="14"/>
      <c r="K7612" s="13"/>
      <c r="L7612" s="9">
        <f>G7612*1.05</f>
        <v>6.615E-2</v>
      </c>
      <c r="M7612" s="11">
        <f>L7612-H7612</f>
        <v>6.1622999999999997E-2</v>
      </c>
      <c r="N7612" s="11">
        <v>0</v>
      </c>
      <c r="P7612" s="9">
        <f>0.5*N7612/1000</f>
        <v>0</v>
      </c>
      <c r="Q7612" s="9">
        <f>P7612+O7612</f>
        <v>0</v>
      </c>
      <c r="R7612" s="11">
        <v>0</v>
      </c>
      <c r="T7612" s="9">
        <f>0.5*R7612</f>
        <v>0</v>
      </c>
      <c r="U7612" s="9">
        <f>T7612+S7612</f>
        <v>0</v>
      </c>
      <c r="V7612" s="9">
        <f>(Q7612+U7612)/(0.944*1000)</f>
        <v>0</v>
      </c>
    </row>
    <row r="7613" spans="1:22" x14ac:dyDescent="0.3">
      <c r="A7613" s="14">
        <v>7634</v>
      </c>
      <c r="B7613" s="14" t="s">
        <v>3765</v>
      </c>
      <c r="C7613" s="14" t="s">
        <v>13510</v>
      </c>
      <c r="D7613" s="14" t="s">
        <v>13504</v>
      </c>
      <c r="E7613" s="14" t="s">
        <v>13489</v>
      </c>
      <c r="F7613" s="14">
        <v>10</v>
      </c>
      <c r="G7613" s="14">
        <v>0.1</v>
      </c>
      <c r="H7613" s="15">
        <v>1.9757000000000004E-2</v>
      </c>
      <c r="I7613" s="15">
        <f>M7613-V7613</f>
        <v>8.5243000000000013E-2</v>
      </c>
      <c r="J7613" s="14"/>
      <c r="K7613" s="13"/>
      <c r="L7613" s="9">
        <f>G7613*1.05</f>
        <v>0.10500000000000001</v>
      </c>
      <c r="M7613" s="11">
        <f>L7613-H7613</f>
        <v>8.5243000000000013E-2</v>
      </c>
      <c r="N7613" s="11">
        <v>0</v>
      </c>
      <c r="P7613" s="9">
        <f>0.5*N7613/1000</f>
        <v>0</v>
      </c>
      <c r="Q7613" s="9">
        <f>P7613+O7613</f>
        <v>0</v>
      </c>
      <c r="R7613" s="11">
        <v>0</v>
      </c>
      <c r="T7613" s="9">
        <f>0.5*R7613</f>
        <v>0</v>
      </c>
      <c r="U7613" s="9">
        <f>T7613+S7613</f>
        <v>0</v>
      </c>
      <c r="V7613" s="9">
        <f>(Q7613+U7613)/(0.944*1000)</f>
        <v>0</v>
      </c>
    </row>
    <row r="7614" spans="1:22" x14ac:dyDescent="0.3">
      <c r="A7614" s="14">
        <v>7635</v>
      </c>
      <c r="B7614" s="14" t="s">
        <v>3766</v>
      </c>
      <c r="C7614" s="14" t="s">
        <v>13510</v>
      </c>
      <c r="D7614" s="14" t="s">
        <v>13504</v>
      </c>
      <c r="E7614" s="14" t="s">
        <v>13489</v>
      </c>
      <c r="F7614" s="14">
        <v>10</v>
      </c>
      <c r="G7614" s="14">
        <v>6.3E-2</v>
      </c>
      <c r="H7614" s="15">
        <v>1.9695000000000001E-2</v>
      </c>
      <c r="I7614" s="15">
        <f>M7614-V7614</f>
        <v>4.6454999999999996E-2</v>
      </c>
      <c r="J7614" s="14"/>
      <c r="K7614" s="13"/>
      <c r="L7614" s="9">
        <f>G7614*1.05</f>
        <v>6.615E-2</v>
      </c>
      <c r="M7614" s="11">
        <f>L7614-H7614</f>
        <v>4.6454999999999996E-2</v>
      </c>
      <c r="N7614" s="11">
        <v>0</v>
      </c>
      <c r="P7614" s="9">
        <f>0.5*N7614/1000</f>
        <v>0</v>
      </c>
      <c r="Q7614" s="9">
        <f>P7614+O7614</f>
        <v>0</v>
      </c>
      <c r="R7614" s="11">
        <v>0</v>
      </c>
      <c r="S7614" s="9">
        <f>0.75*R7614/1000</f>
        <v>0</v>
      </c>
      <c r="T7614" s="9">
        <f>0.5*R7614</f>
        <v>0</v>
      </c>
      <c r="U7614" s="9">
        <f>T7614+S7614</f>
        <v>0</v>
      </c>
      <c r="V7614" s="9">
        <f>(Q7614+U7614)/(0.944*1000)</f>
        <v>0</v>
      </c>
    </row>
    <row r="7615" spans="1:22" x14ac:dyDescent="0.3">
      <c r="A7615" s="14">
        <v>7636</v>
      </c>
      <c r="B7615" s="14" t="s">
        <v>3767</v>
      </c>
      <c r="C7615" s="14" t="s">
        <v>13510</v>
      </c>
      <c r="D7615" s="14" t="s">
        <v>13504</v>
      </c>
      <c r="E7615" s="14" t="s">
        <v>13489</v>
      </c>
      <c r="F7615" s="14">
        <v>10</v>
      </c>
      <c r="G7615" s="14">
        <v>0.16</v>
      </c>
      <c r="H7615" s="15">
        <v>7.7454000000000009E-2</v>
      </c>
      <c r="I7615" s="15">
        <f>M7615-V7615</f>
        <v>9.0546000000000001E-2</v>
      </c>
      <c r="J7615" s="14"/>
      <c r="K7615" s="13"/>
      <c r="L7615" s="9">
        <f>G7615*1.05</f>
        <v>0.16800000000000001</v>
      </c>
      <c r="M7615" s="11">
        <f>L7615-H7615</f>
        <v>9.0546000000000001E-2</v>
      </c>
      <c r="N7615" s="11">
        <v>0</v>
      </c>
      <c r="P7615" s="9">
        <f>0.5*N7615/1000</f>
        <v>0</v>
      </c>
      <c r="Q7615" s="9">
        <f>P7615+O7615</f>
        <v>0</v>
      </c>
      <c r="R7615" s="11">
        <v>0</v>
      </c>
      <c r="T7615" s="9">
        <f>0.5*R7615</f>
        <v>0</v>
      </c>
      <c r="U7615" s="9">
        <f>T7615+S7615</f>
        <v>0</v>
      </c>
      <c r="V7615" s="9">
        <f>(Q7615+U7615)/(0.944*1000)</f>
        <v>0</v>
      </c>
    </row>
    <row r="7616" spans="1:22" x14ac:dyDescent="0.3">
      <c r="A7616" s="14">
        <v>7637</v>
      </c>
      <c r="B7616" s="14" t="s">
        <v>3768</v>
      </c>
      <c r="C7616" s="14" t="s">
        <v>13510</v>
      </c>
      <c r="D7616" s="14" t="s">
        <v>13504</v>
      </c>
      <c r="E7616" s="14" t="s">
        <v>13489</v>
      </c>
      <c r="F7616" s="14">
        <v>10</v>
      </c>
      <c r="G7616" s="14">
        <v>0.16</v>
      </c>
      <c r="H7616" s="15">
        <v>9.8820000000000054E-3</v>
      </c>
      <c r="I7616" s="15">
        <f>M7616-V7616</f>
        <v>0.15811800000000001</v>
      </c>
      <c r="J7616" s="14"/>
      <c r="K7616" s="13"/>
      <c r="L7616" s="9">
        <f>G7616*1.05</f>
        <v>0.16800000000000001</v>
      </c>
      <c r="M7616" s="11">
        <f>L7616-H7616</f>
        <v>0.15811800000000001</v>
      </c>
      <c r="N7616" s="11">
        <v>0</v>
      </c>
      <c r="P7616" s="9">
        <f>0.5*N7616/1000</f>
        <v>0</v>
      </c>
      <c r="Q7616" s="9">
        <f>P7616+O7616</f>
        <v>0</v>
      </c>
      <c r="R7616" s="11">
        <v>0</v>
      </c>
      <c r="T7616" s="9">
        <f>0.5*R7616</f>
        <v>0</v>
      </c>
      <c r="U7616" s="9">
        <f>T7616+S7616</f>
        <v>0</v>
      </c>
      <c r="V7616" s="9">
        <f>(Q7616+U7616)/(0.944*1000)</f>
        <v>0</v>
      </c>
    </row>
    <row r="7617" spans="1:22" x14ac:dyDescent="0.3">
      <c r="A7617" s="14">
        <v>7638</v>
      </c>
      <c r="B7617" s="14" t="s">
        <v>3769</v>
      </c>
      <c r="C7617" s="14" t="s">
        <v>13510</v>
      </c>
      <c r="D7617" s="14" t="s">
        <v>13504</v>
      </c>
      <c r="E7617" s="14" t="s">
        <v>13489</v>
      </c>
      <c r="F7617" s="14">
        <v>10</v>
      </c>
      <c r="G7617" s="14">
        <v>0.1</v>
      </c>
      <c r="H7617" s="15">
        <v>3.4085999999999998E-2</v>
      </c>
      <c r="I7617" s="15">
        <f>M7617-V7617</f>
        <v>7.0914000000000005E-2</v>
      </c>
      <c r="J7617" s="14"/>
      <c r="K7617" s="13"/>
      <c r="L7617" s="9">
        <f>G7617*1.05</f>
        <v>0.10500000000000001</v>
      </c>
      <c r="M7617" s="11">
        <f>L7617-H7617</f>
        <v>7.0914000000000005E-2</v>
      </c>
      <c r="N7617" s="11">
        <v>0</v>
      </c>
      <c r="P7617" s="9">
        <f>0.5*N7617/1000</f>
        <v>0</v>
      </c>
      <c r="Q7617" s="9">
        <f>P7617+O7617</f>
        <v>0</v>
      </c>
      <c r="R7617" s="11">
        <v>0</v>
      </c>
      <c r="S7617" s="9">
        <f>0.75*R7617/1000</f>
        <v>0</v>
      </c>
      <c r="T7617" s="9">
        <f>0.5*R7617</f>
        <v>0</v>
      </c>
      <c r="U7617" s="9">
        <f>T7617+S7617</f>
        <v>0</v>
      </c>
      <c r="V7617" s="9">
        <f>(Q7617+U7617)/(0.944*1000)</f>
        <v>0</v>
      </c>
    </row>
    <row r="7618" spans="1:22" x14ac:dyDescent="0.3">
      <c r="A7618" s="14">
        <v>7639</v>
      </c>
      <c r="B7618" s="14" t="s">
        <v>3770</v>
      </c>
      <c r="C7618" s="14" t="s">
        <v>13510</v>
      </c>
      <c r="D7618" s="14" t="s">
        <v>13504</v>
      </c>
      <c r="E7618" s="14" t="s">
        <v>13489</v>
      </c>
      <c r="F7618" s="14">
        <v>10</v>
      </c>
      <c r="G7618" s="14">
        <v>0.1</v>
      </c>
      <c r="H7618" s="15">
        <v>3.683000000000007E-3</v>
      </c>
      <c r="I7618" s="15">
        <f>M7618-V7618</f>
        <v>0.101317</v>
      </c>
      <c r="J7618" s="14"/>
      <c r="K7618" s="13"/>
      <c r="L7618" s="9">
        <f>G7618*1.05</f>
        <v>0.10500000000000001</v>
      </c>
      <c r="M7618" s="11">
        <f>L7618-H7618</f>
        <v>0.101317</v>
      </c>
      <c r="N7618" s="11">
        <v>0</v>
      </c>
      <c r="P7618" s="9">
        <f>0.5*N7618/1000</f>
        <v>0</v>
      </c>
      <c r="Q7618" s="9">
        <f>P7618+O7618</f>
        <v>0</v>
      </c>
      <c r="R7618" s="11">
        <v>0</v>
      </c>
      <c r="T7618" s="9">
        <f>0.5*R7618</f>
        <v>0</v>
      </c>
      <c r="U7618" s="9">
        <f>T7618+S7618</f>
        <v>0</v>
      </c>
      <c r="V7618" s="9">
        <f>(Q7618+U7618)/(0.944*1000)</f>
        <v>0</v>
      </c>
    </row>
    <row r="7619" spans="1:22" x14ac:dyDescent="0.3">
      <c r="A7619" s="14">
        <v>7640</v>
      </c>
      <c r="B7619" s="14" t="s">
        <v>3771</v>
      </c>
      <c r="C7619" s="14" t="s">
        <v>13510</v>
      </c>
      <c r="D7619" s="14" t="s">
        <v>13504</v>
      </c>
      <c r="E7619" s="14" t="s">
        <v>13489</v>
      </c>
      <c r="F7619" s="14">
        <v>10</v>
      </c>
      <c r="G7619" s="14">
        <v>0.1</v>
      </c>
      <c r="H7619" s="15">
        <v>4.6304999999999999E-2</v>
      </c>
      <c r="I7619" s="15">
        <f>M7619-V7619</f>
        <v>5.8695000000000011E-2</v>
      </c>
      <c r="J7619" s="14"/>
      <c r="K7619" s="13"/>
      <c r="L7619" s="9">
        <f>G7619*1.05</f>
        <v>0.10500000000000001</v>
      </c>
      <c r="M7619" s="11">
        <f>L7619-H7619</f>
        <v>5.8695000000000011E-2</v>
      </c>
      <c r="N7619" s="11">
        <v>0</v>
      </c>
      <c r="P7619" s="9">
        <f>0.5*N7619/1000</f>
        <v>0</v>
      </c>
      <c r="Q7619" s="9">
        <f>P7619+O7619</f>
        <v>0</v>
      </c>
      <c r="R7619" s="11">
        <v>0</v>
      </c>
      <c r="T7619" s="9">
        <f>0.5*R7619</f>
        <v>0</v>
      </c>
      <c r="U7619" s="9">
        <f>T7619+S7619</f>
        <v>0</v>
      </c>
      <c r="V7619" s="9">
        <f>(Q7619+U7619)/(0.944*1000)</f>
        <v>0</v>
      </c>
    </row>
    <row r="7620" spans="1:22" x14ac:dyDescent="0.3">
      <c r="A7620" s="14">
        <v>7641</v>
      </c>
      <c r="B7620" s="14" t="s">
        <v>3772</v>
      </c>
      <c r="C7620" s="14" t="s">
        <v>13510</v>
      </c>
      <c r="D7620" s="14" t="s">
        <v>13504</v>
      </c>
      <c r="E7620" s="14" t="s">
        <v>13489</v>
      </c>
      <c r="F7620" s="14">
        <v>10</v>
      </c>
      <c r="G7620" s="14">
        <v>0.1</v>
      </c>
      <c r="H7620" s="15">
        <v>3.0450000000000001E-2</v>
      </c>
      <c r="I7620" s="15">
        <f>M7620-V7620</f>
        <v>7.4550000000000005E-2</v>
      </c>
      <c r="J7620" s="14"/>
      <c r="K7620" s="13"/>
      <c r="L7620" s="9">
        <f>G7620*1.05</f>
        <v>0.10500000000000001</v>
      </c>
      <c r="M7620" s="11">
        <f>L7620-H7620</f>
        <v>7.4550000000000005E-2</v>
      </c>
      <c r="N7620" s="11">
        <v>0</v>
      </c>
      <c r="P7620" s="9">
        <f>0.5*N7620/1000</f>
        <v>0</v>
      </c>
      <c r="Q7620" s="9">
        <f>P7620+O7620</f>
        <v>0</v>
      </c>
      <c r="R7620" s="11">
        <v>0</v>
      </c>
      <c r="T7620" s="9">
        <f>0.5*R7620</f>
        <v>0</v>
      </c>
      <c r="U7620" s="9">
        <f>T7620+S7620</f>
        <v>0</v>
      </c>
      <c r="V7620" s="9">
        <f>(Q7620+U7620)/(0.944*1000)</f>
        <v>0</v>
      </c>
    </row>
    <row r="7621" spans="1:22" x14ac:dyDescent="0.3">
      <c r="A7621" s="14">
        <v>7642</v>
      </c>
      <c r="B7621" s="14" t="s">
        <v>3773</v>
      </c>
      <c r="C7621" s="14" t="s">
        <v>13510</v>
      </c>
      <c r="D7621" s="14" t="s">
        <v>13504</v>
      </c>
      <c r="E7621" s="14" t="s">
        <v>13489</v>
      </c>
      <c r="F7621" s="14">
        <v>10</v>
      </c>
      <c r="G7621" s="14">
        <v>6.3E-2</v>
      </c>
      <c r="H7621" s="15">
        <v>4.2959999999999995E-3</v>
      </c>
      <c r="I7621" s="15">
        <f>M7621-V7621</f>
        <v>6.1853999999999999E-2</v>
      </c>
      <c r="J7621" s="14"/>
      <c r="K7621" s="13"/>
      <c r="L7621" s="9">
        <f>G7621*1.05</f>
        <v>6.615E-2</v>
      </c>
      <c r="M7621" s="11">
        <f>L7621-H7621</f>
        <v>6.1853999999999999E-2</v>
      </c>
      <c r="N7621" s="11">
        <v>0</v>
      </c>
      <c r="P7621" s="9">
        <f>0.5*N7621/1000</f>
        <v>0</v>
      </c>
      <c r="Q7621" s="9">
        <f>P7621+O7621</f>
        <v>0</v>
      </c>
      <c r="R7621" s="11">
        <v>0</v>
      </c>
      <c r="T7621" s="9">
        <f>0.5*R7621</f>
        <v>0</v>
      </c>
      <c r="U7621" s="9">
        <f>T7621+S7621</f>
        <v>0</v>
      </c>
      <c r="V7621" s="9">
        <f>(Q7621+U7621)/(0.944*1000)</f>
        <v>0</v>
      </c>
    </row>
    <row r="7622" spans="1:22" x14ac:dyDescent="0.3">
      <c r="A7622" s="14">
        <v>7643</v>
      </c>
      <c r="B7622" s="14" t="s">
        <v>3774</v>
      </c>
      <c r="C7622" s="14" t="s">
        <v>13510</v>
      </c>
      <c r="D7622" s="14" t="s">
        <v>13504</v>
      </c>
      <c r="E7622" s="14" t="s">
        <v>13489</v>
      </c>
      <c r="F7622" s="14">
        <v>10</v>
      </c>
      <c r="G7622" s="14">
        <v>0.1</v>
      </c>
      <c r="H7622" s="15">
        <v>0.01</v>
      </c>
      <c r="I7622" s="15">
        <f>M7622-V7622</f>
        <v>9.5000000000000015E-2</v>
      </c>
      <c r="J7622" s="14"/>
      <c r="K7622" s="13"/>
      <c r="L7622" s="9">
        <f>G7622*1.05</f>
        <v>0.10500000000000001</v>
      </c>
      <c r="M7622" s="11">
        <f>L7622-H7622</f>
        <v>9.5000000000000015E-2</v>
      </c>
      <c r="N7622" s="11">
        <v>0</v>
      </c>
      <c r="P7622" s="9">
        <f>0.5*N7622/1000</f>
        <v>0</v>
      </c>
      <c r="Q7622" s="9">
        <f>P7622+O7622</f>
        <v>0</v>
      </c>
      <c r="R7622" s="11">
        <v>0</v>
      </c>
      <c r="T7622" s="9">
        <f>0.5*R7622</f>
        <v>0</v>
      </c>
      <c r="U7622" s="9">
        <f>T7622+S7622</f>
        <v>0</v>
      </c>
      <c r="V7622" s="9">
        <f>(Q7622+U7622)/(0.944*1000)</f>
        <v>0</v>
      </c>
    </row>
    <row r="7623" spans="1:22" x14ac:dyDescent="0.3">
      <c r="A7623" s="14">
        <v>7644</v>
      </c>
      <c r="B7623" s="14" t="s">
        <v>3775</v>
      </c>
      <c r="C7623" s="14" t="s">
        <v>13510</v>
      </c>
      <c r="D7623" s="14" t="s">
        <v>13504</v>
      </c>
      <c r="E7623" s="14" t="s">
        <v>13489</v>
      </c>
      <c r="F7623" s="14">
        <v>10</v>
      </c>
      <c r="G7623" s="14">
        <v>0.16</v>
      </c>
      <c r="H7623" s="15">
        <v>7.2220000000000088E-3</v>
      </c>
      <c r="I7623" s="15">
        <f>M7623-V7623</f>
        <v>0.160778</v>
      </c>
      <c r="J7623" s="14"/>
      <c r="K7623" s="13"/>
      <c r="L7623" s="9">
        <f>G7623*1.05</f>
        <v>0.16800000000000001</v>
      </c>
      <c r="M7623" s="11">
        <f>L7623-H7623</f>
        <v>0.160778</v>
      </c>
      <c r="N7623" s="11">
        <v>0</v>
      </c>
      <c r="P7623" s="9">
        <f>0.5*N7623/1000</f>
        <v>0</v>
      </c>
      <c r="Q7623" s="9">
        <f>P7623+O7623</f>
        <v>0</v>
      </c>
      <c r="R7623" s="11">
        <v>0</v>
      </c>
      <c r="T7623" s="9">
        <f>0.5*R7623</f>
        <v>0</v>
      </c>
      <c r="U7623" s="9">
        <f>T7623+S7623</f>
        <v>0</v>
      </c>
      <c r="V7623" s="9">
        <f>(Q7623+U7623)/(0.944*1000)</f>
        <v>0</v>
      </c>
    </row>
    <row r="7624" spans="1:22" x14ac:dyDescent="0.3">
      <c r="A7624" s="14">
        <v>7645</v>
      </c>
      <c r="B7624" s="14" t="s">
        <v>3776</v>
      </c>
      <c r="C7624" s="14" t="s">
        <v>13510</v>
      </c>
      <c r="D7624" s="14" t="s">
        <v>13504</v>
      </c>
      <c r="E7624" s="14" t="s">
        <v>13489</v>
      </c>
      <c r="F7624" s="14">
        <v>10</v>
      </c>
      <c r="G7624" s="14">
        <v>0.16</v>
      </c>
      <c r="H7624" s="15">
        <v>8.5278999999999994E-2</v>
      </c>
      <c r="I7624" s="15">
        <f>M7624-V7624</f>
        <v>8.2721000000000017E-2</v>
      </c>
      <c r="J7624" s="14"/>
      <c r="K7624" s="13"/>
      <c r="L7624" s="9">
        <f>G7624*1.05</f>
        <v>0.16800000000000001</v>
      </c>
      <c r="M7624" s="11">
        <f>L7624-H7624</f>
        <v>8.2721000000000017E-2</v>
      </c>
      <c r="N7624" s="11">
        <v>0</v>
      </c>
      <c r="P7624" s="9">
        <f>0.5*N7624/1000</f>
        <v>0</v>
      </c>
      <c r="Q7624" s="9">
        <f>P7624+O7624</f>
        <v>0</v>
      </c>
      <c r="R7624" s="11">
        <v>0</v>
      </c>
      <c r="T7624" s="9">
        <f>0.5*R7624</f>
        <v>0</v>
      </c>
      <c r="U7624" s="9">
        <f>T7624+S7624</f>
        <v>0</v>
      </c>
      <c r="V7624" s="9">
        <f>(Q7624+U7624)/(0.944*1000)</f>
        <v>0</v>
      </c>
    </row>
    <row r="7625" spans="1:22" x14ac:dyDescent="0.3">
      <c r="A7625" s="14">
        <v>7646</v>
      </c>
      <c r="B7625" s="14" t="s">
        <v>3777</v>
      </c>
      <c r="C7625" s="14" t="s">
        <v>13510</v>
      </c>
      <c r="D7625" s="14" t="s">
        <v>13504</v>
      </c>
      <c r="E7625" s="14" t="s">
        <v>13489</v>
      </c>
      <c r="F7625" s="14">
        <v>10</v>
      </c>
      <c r="G7625" s="14">
        <v>0.1</v>
      </c>
      <c r="H7625" s="15">
        <v>2.7057999999999992E-2</v>
      </c>
      <c r="I7625" s="15">
        <f>M7625-V7625</f>
        <v>7.7942000000000011E-2</v>
      </c>
      <c r="J7625" s="14"/>
      <c r="K7625" s="13"/>
      <c r="L7625" s="9">
        <f>G7625*1.05</f>
        <v>0.10500000000000001</v>
      </c>
      <c r="M7625" s="11">
        <f>L7625-H7625</f>
        <v>7.7942000000000011E-2</v>
      </c>
      <c r="N7625" s="11">
        <v>0</v>
      </c>
      <c r="P7625" s="9">
        <f>0.5*N7625/1000</f>
        <v>0</v>
      </c>
      <c r="Q7625" s="9">
        <f>P7625+O7625</f>
        <v>0</v>
      </c>
      <c r="R7625" s="11">
        <v>0</v>
      </c>
      <c r="T7625" s="9">
        <f>0.5*R7625</f>
        <v>0</v>
      </c>
      <c r="U7625" s="9">
        <f>T7625+S7625</f>
        <v>0</v>
      </c>
      <c r="V7625" s="9">
        <f>(Q7625+U7625)/(0.944*1000)</f>
        <v>0</v>
      </c>
    </row>
    <row r="7626" spans="1:22" x14ac:dyDescent="0.3">
      <c r="A7626" s="14">
        <v>7647</v>
      </c>
      <c r="B7626" s="14" t="s">
        <v>3778</v>
      </c>
      <c r="C7626" s="14" t="s">
        <v>13510</v>
      </c>
      <c r="D7626" s="14" t="s">
        <v>13504</v>
      </c>
      <c r="E7626" s="14" t="s">
        <v>13489</v>
      </c>
      <c r="F7626" s="14">
        <v>10</v>
      </c>
      <c r="G7626" s="14">
        <v>0.16</v>
      </c>
      <c r="H7626" s="15">
        <v>3.4073000000000006E-2</v>
      </c>
      <c r="I7626" s="15">
        <f>M7626-V7626</f>
        <v>0.13392700000000002</v>
      </c>
      <c r="J7626" s="14"/>
      <c r="K7626" s="13"/>
      <c r="L7626" s="9">
        <f>G7626*1.05</f>
        <v>0.16800000000000001</v>
      </c>
      <c r="M7626" s="11">
        <f>L7626-H7626</f>
        <v>0.13392700000000002</v>
      </c>
      <c r="N7626" s="11">
        <v>0</v>
      </c>
      <c r="P7626" s="9">
        <f>0.5*N7626/1000</f>
        <v>0</v>
      </c>
      <c r="Q7626" s="9">
        <f>P7626+O7626</f>
        <v>0</v>
      </c>
      <c r="R7626" s="11">
        <v>0</v>
      </c>
      <c r="T7626" s="9">
        <f>0.5*R7626</f>
        <v>0</v>
      </c>
      <c r="U7626" s="9">
        <f>T7626+S7626</f>
        <v>0</v>
      </c>
      <c r="V7626" s="9">
        <f>(Q7626+U7626)/(0.944*1000)</f>
        <v>0</v>
      </c>
    </row>
    <row r="7627" spans="1:22" x14ac:dyDescent="0.3">
      <c r="A7627" s="14">
        <v>7648</v>
      </c>
      <c r="B7627" s="14" t="s">
        <v>3779</v>
      </c>
      <c r="C7627" s="14" t="s">
        <v>13510</v>
      </c>
      <c r="D7627" s="14" t="s">
        <v>13504</v>
      </c>
      <c r="E7627" s="14" t="s">
        <v>13489</v>
      </c>
      <c r="F7627" s="14">
        <v>10</v>
      </c>
      <c r="G7627" s="14">
        <v>0.25</v>
      </c>
      <c r="H7627" s="15">
        <v>2.0326999999999998E-2</v>
      </c>
      <c r="I7627" s="15">
        <f>M7627-V7627</f>
        <v>0.24217300000000003</v>
      </c>
      <c r="J7627" s="14"/>
      <c r="K7627" s="13"/>
      <c r="L7627" s="9">
        <f>G7627*1.05</f>
        <v>0.26250000000000001</v>
      </c>
      <c r="M7627" s="11">
        <f>L7627-H7627</f>
        <v>0.24217300000000003</v>
      </c>
      <c r="N7627" s="11">
        <v>0</v>
      </c>
      <c r="P7627" s="9">
        <f>0.5*N7627/1000</f>
        <v>0</v>
      </c>
      <c r="Q7627" s="9">
        <f>P7627+O7627</f>
        <v>0</v>
      </c>
      <c r="R7627" s="11">
        <v>0</v>
      </c>
      <c r="T7627" s="9">
        <f>0.5*R7627</f>
        <v>0</v>
      </c>
      <c r="U7627" s="9">
        <f>T7627+S7627</f>
        <v>0</v>
      </c>
      <c r="V7627" s="9">
        <f>(Q7627+U7627)/(0.944*1000)</f>
        <v>0</v>
      </c>
    </row>
    <row r="7628" spans="1:22" x14ac:dyDescent="0.3">
      <c r="A7628" s="14">
        <v>7649</v>
      </c>
      <c r="B7628" s="14" t="s">
        <v>3780</v>
      </c>
      <c r="C7628" s="14" t="s">
        <v>13510</v>
      </c>
      <c r="D7628" s="14" t="s">
        <v>13504</v>
      </c>
      <c r="E7628" s="14" t="s">
        <v>13489</v>
      </c>
      <c r="F7628" s="14">
        <v>10</v>
      </c>
      <c r="G7628" s="14">
        <v>0.16</v>
      </c>
      <c r="H7628" s="15">
        <v>5.2180000000000004E-2</v>
      </c>
      <c r="I7628" s="15">
        <f>M7628-V7628</f>
        <v>0.11582000000000001</v>
      </c>
      <c r="J7628" s="14"/>
      <c r="K7628" s="13"/>
      <c r="L7628" s="9">
        <f>G7628*1.05</f>
        <v>0.16800000000000001</v>
      </c>
      <c r="M7628" s="11">
        <f>L7628-H7628</f>
        <v>0.11582000000000001</v>
      </c>
      <c r="N7628" s="11">
        <v>0</v>
      </c>
      <c r="P7628" s="9">
        <f>0.5*N7628/1000</f>
        <v>0</v>
      </c>
      <c r="Q7628" s="9">
        <f>P7628+O7628</f>
        <v>0</v>
      </c>
      <c r="R7628" s="11">
        <v>0</v>
      </c>
      <c r="T7628" s="9">
        <f>0.5*R7628</f>
        <v>0</v>
      </c>
      <c r="U7628" s="9">
        <f>T7628+S7628</f>
        <v>0</v>
      </c>
      <c r="V7628" s="9">
        <f>(Q7628+U7628)/(0.944*1000)</f>
        <v>0</v>
      </c>
    </row>
    <row r="7629" spans="1:22" x14ac:dyDescent="0.3">
      <c r="A7629" s="14">
        <v>7650</v>
      </c>
      <c r="B7629" s="14" t="s">
        <v>3781</v>
      </c>
      <c r="C7629" s="14" t="s">
        <v>13510</v>
      </c>
      <c r="D7629" s="14" t="s">
        <v>13504</v>
      </c>
      <c r="E7629" s="14" t="s">
        <v>13489</v>
      </c>
      <c r="F7629" s="14">
        <v>10</v>
      </c>
      <c r="G7629" s="14">
        <v>0.1</v>
      </c>
      <c r="H7629" s="15">
        <v>7.8E-2</v>
      </c>
      <c r="I7629" s="15">
        <f>M7629-V7629</f>
        <v>2.700000000000001E-2</v>
      </c>
      <c r="J7629" s="14"/>
      <c r="K7629" s="13"/>
      <c r="L7629" s="9">
        <f>G7629*1.05</f>
        <v>0.10500000000000001</v>
      </c>
      <c r="M7629" s="11">
        <f>L7629-H7629</f>
        <v>2.700000000000001E-2</v>
      </c>
      <c r="N7629" s="11">
        <v>0</v>
      </c>
      <c r="P7629" s="9">
        <f>0.5*N7629/1000</f>
        <v>0</v>
      </c>
      <c r="Q7629" s="9">
        <f>P7629+O7629</f>
        <v>0</v>
      </c>
      <c r="R7629" s="11">
        <v>0</v>
      </c>
      <c r="T7629" s="9">
        <f>0.5*R7629</f>
        <v>0</v>
      </c>
      <c r="U7629" s="9">
        <f>T7629+S7629</f>
        <v>0</v>
      </c>
      <c r="V7629" s="9">
        <f>(Q7629+U7629)/(0.944*1000)</f>
        <v>0</v>
      </c>
    </row>
    <row r="7630" spans="1:22" x14ac:dyDescent="0.3">
      <c r="A7630" s="14">
        <v>7651</v>
      </c>
      <c r="B7630" s="14" t="s">
        <v>3782</v>
      </c>
      <c r="C7630" s="14" t="s">
        <v>13510</v>
      </c>
      <c r="D7630" s="14" t="s">
        <v>13504</v>
      </c>
      <c r="E7630" s="14" t="s">
        <v>13489</v>
      </c>
      <c r="F7630" s="14">
        <v>10</v>
      </c>
      <c r="G7630" s="14">
        <v>0.16</v>
      </c>
      <c r="H7630" s="15">
        <v>4.2325999999999996E-2</v>
      </c>
      <c r="I7630" s="15">
        <f>M7630-V7630</f>
        <v>0.12567400000000001</v>
      </c>
      <c r="J7630" s="14"/>
      <c r="K7630" s="13"/>
      <c r="L7630" s="9">
        <f>G7630*1.05</f>
        <v>0.16800000000000001</v>
      </c>
      <c r="M7630" s="11">
        <f>L7630-H7630</f>
        <v>0.12567400000000001</v>
      </c>
      <c r="N7630" s="11">
        <v>0</v>
      </c>
      <c r="P7630" s="9">
        <f>0.5*N7630/1000</f>
        <v>0</v>
      </c>
      <c r="Q7630" s="9">
        <f>P7630+O7630</f>
        <v>0</v>
      </c>
      <c r="R7630" s="11">
        <v>0</v>
      </c>
      <c r="T7630" s="9">
        <f>0.5*R7630</f>
        <v>0</v>
      </c>
      <c r="U7630" s="9">
        <f>T7630+S7630</f>
        <v>0</v>
      </c>
      <c r="V7630" s="9">
        <f>(Q7630+U7630)/(0.944*1000)</f>
        <v>0</v>
      </c>
    </row>
    <row r="7631" spans="1:22" x14ac:dyDescent="0.3">
      <c r="A7631" s="14">
        <v>7652</v>
      </c>
      <c r="B7631" s="14" t="s">
        <v>3783</v>
      </c>
      <c r="C7631" s="14" t="s">
        <v>13510</v>
      </c>
      <c r="D7631" s="14" t="s">
        <v>13504</v>
      </c>
      <c r="E7631" s="14" t="s">
        <v>13489</v>
      </c>
      <c r="F7631" s="14">
        <v>10</v>
      </c>
      <c r="G7631" s="14">
        <v>6.3E-2</v>
      </c>
      <c r="H7631" s="15">
        <v>1.5573E-2</v>
      </c>
      <c r="I7631" s="15">
        <f>M7631-V7631</f>
        <v>5.0576999999999997E-2</v>
      </c>
      <c r="J7631" s="14"/>
      <c r="K7631" s="13"/>
      <c r="L7631" s="9">
        <f>G7631*1.05</f>
        <v>6.615E-2</v>
      </c>
      <c r="M7631" s="11">
        <f>L7631-H7631</f>
        <v>5.0576999999999997E-2</v>
      </c>
      <c r="N7631" s="11">
        <v>0</v>
      </c>
      <c r="P7631" s="9">
        <f>0.5*N7631/1000</f>
        <v>0</v>
      </c>
      <c r="Q7631" s="9">
        <f>P7631+O7631</f>
        <v>0</v>
      </c>
      <c r="R7631" s="11">
        <v>0</v>
      </c>
      <c r="T7631" s="9">
        <f>0.5*R7631</f>
        <v>0</v>
      </c>
      <c r="U7631" s="9">
        <f>T7631+S7631</f>
        <v>0</v>
      </c>
      <c r="V7631" s="9">
        <f>(Q7631+U7631)/(0.944*1000)</f>
        <v>0</v>
      </c>
    </row>
    <row r="7632" spans="1:22" x14ac:dyDescent="0.3">
      <c r="A7632" s="14">
        <v>7653</v>
      </c>
      <c r="B7632" s="14" t="s">
        <v>3784</v>
      </c>
      <c r="C7632" s="14" t="s">
        <v>13510</v>
      </c>
      <c r="D7632" s="14" t="s">
        <v>13504</v>
      </c>
      <c r="E7632" s="14" t="s">
        <v>13489</v>
      </c>
      <c r="F7632" s="14">
        <v>10</v>
      </c>
      <c r="G7632" s="14">
        <v>0.1</v>
      </c>
      <c r="H7632" s="15">
        <v>2.9597999999999999E-2</v>
      </c>
      <c r="I7632" s="15">
        <f>M7632-V7632</f>
        <v>7.1164711864406788E-2</v>
      </c>
      <c r="J7632" s="14"/>
      <c r="K7632" s="13"/>
      <c r="L7632" s="9">
        <f>G7632*1.05</f>
        <v>0.10500000000000001</v>
      </c>
      <c r="M7632" s="11">
        <f>L7632-H7632</f>
        <v>7.5402000000000011E-2</v>
      </c>
      <c r="N7632" s="11">
        <v>0</v>
      </c>
      <c r="P7632" s="9">
        <f>0.5*N7632/1000</f>
        <v>0</v>
      </c>
      <c r="Q7632" s="9">
        <f>P7632+O7632</f>
        <v>0</v>
      </c>
      <c r="R7632" s="11">
        <v>8</v>
      </c>
      <c r="T7632" s="9">
        <f>0.5*R7632</f>
        <v>4</v>
      </c>
      <c r="U7632" s="9">
        <f>T7632+S7632</f>
        <v>4</v>
      </c>
      <c r="V7632" s="9">
        <f>(Q7632+U7632)/(0.944*1000)</f>
        <v>4.2372881355932203E-3</v>
      </c>
    </row>
    <row r="7633" spans="1:22" x14ac:dyDescent="0.3">
      <c r="A7633" s="14">
        <v>7654</v>
      </c>
      <c r="B7633" s="14" t="s">
        <v>3785</v>
      </c>
      <c r="C7633" s="14" t="s">
        <v>13510</v>
      </c>
      <c r="D7633" s="14" t="s">
        <v>13504</v>
      </c>
      <c r="E7633" s="14" t="s">
        <v>13489</v>
      </c>
      <c r="F7633" s="14">
        <v>10</v>
      </c>
      <c r="G7633" s="14">
        <v>0.1</v>
      </c>
      <c r="H7633" s="15">
        <v>7.8439999999999933E-3</v>
      </c>
      <c r="I7633" s="15">
        <f>M7633-V7633</f>
        <v>9.715600000000002E-2</v>
      </c>
      <c r="J7633" s="14"/>
      <c r="K7633" s="13"/>
      <c r="L7633" s="9">
        <f>G7633*1.05</f>
        <v>0.10500000000000001</v>
      </c>
      <c r="M7633" s="11">
        <f>L7633-H7633</f>
        <v>9.715600000000002E-2</v>
      </c>
      <c r="N7633" s="11">
        <v>0</v>
      </c>
      <c r="P7633" s="9">
        <f>0.5*N7633/1000</f>
        <v>0</v>
      </c>
      <c r="Q7633" s="9">
        <f>P7633+O7633</f>
        <v>0</v>
      </c>
      <c r="R7633" s="11">
        <v>0</v>
      </c>
      <c r="T7633" s="9">
        <f>0.5*R7633</f>
        <v>0</v>
      </c>
      <c r="U7633" s="9">
        <f>T7633+S7633</f>
        <v>0</v>
      </c>
      <c r="V7633" s="9">
        <f>(Q7633+U7633)/(0.944*1000)</f>
        <v>0</v>
      </c>
    </row>
    <row r="7634" spans="1:22" x14ac:dyDescent="0.3">
      <c r="A7634" s="14">
        <v>7655</v>
      </c>
      <c r="B7634" s="14" t="s">
        <v>3786</v>
      </c>
      <c r="C7634" s="14" t="s">
        <v>13510</v>
      </c>
      <c r="D7634" s="14" t="s">
        <v>13504</v>
      </c>
      <c r="E7634" s="14" t="s">
        <v>13489</v>
      </c>
      <c r="F7634" s="14">
        <v>10</v>
      </c>
      <c r="G7634" s="14">
        <v>0.1</v>
      </c>
      <c r="H7634" s="15">
        <v>7.3634000000000005E-2</v>
      </c>
      <c r="I7634" s="15">
        <f>M7634-V7634</f>
        <v>3.1366000000000005E-2</v>
      </c>
      <c r="J7634" s="14"/>
      <c r="K7634" s="13"/>
      <c r="L7634" s="9">
        <f>G7634*1.05</f>
        <v>0.10500000000000001</v>
      </c>
      <c r="M7634" s="11">
        <f>L7634-H7634</f>
        <v>3.1366000000000005E-2</v>
      </c>
      <c r="N7634" s="11">
        <v>0</v>
      </c>
      <c r="P7634" s="9">
        <f>0.5*N7634/1000</f>
        <v>0</v>
      </c>
      <c r="Q7634" s="9">
        <f>P7634+O7634</f>
        <v>0</v>
      </c>
      <c r="R7634" s="11">
        <v>0</v>
      </c>
      <c r="T7634" s="9">
        <f>0.5*R7634</f>
        <v>0</v>
      </c>
      <c r="U7634" s="9">
        <f>T7634+S7634</f>
        <v>0</v>
      </c>
      <c r="V7634" s="9">
        <f>(Q7634+U7634)/(0.944*1000)</f>
        <v>0</v>
      </c>
    </row>
    <row r="7635" spans="1:22" x14ac:dyDescent="0.3">
      <c r="A7635" s="14">
        <v>7656</v>
      </c>
      <c r="B7635" s="14" t="s">
        <v>3787</v>
      </c>
      <c r="C7635" s="14" t="s">
        <v>13510</v>
      </c>
      <c r="D7635" s="14" t="s">
        <v>13504</v>
      </c>
      <c r="E7635" s="14" t="s">
        <v>13489</v>
      </c>
      <c r="F7635" s="14">
        <v>10</v>
      </c>
      <c r="G7635" s="14">
        <v>0.16</v>
      </c>
      <c r="H7635" s="15">
        <v>9.1252999999999987E-2</v>
      </c>
      <c r="I7635" s="15">
        <f>M7635-V7635</f>
        <v>7.4098694915254254E-2</v>
      </c>
      <c r="J7635" s="14"/>
      <c r="K7635" s="13"/>
      <c r="L7635" s="9">
        <f>G7635*1.05</f>
        <v>0.16800000000000001</v>
      </c>
      <c r="M7635" s="11">
        <f>L7635-H7635</f>
        <v>7.6747000000000024E-2</v>
      </c>
      <c r="N7635" s="11">
        <v>0</v>
      </c>
      <c r="P7635" s="9">
        <f>0.5*N7635/1000</f>
        <v>0</v>
      </c>
      <c r="Q7635" s="9">
        <f>P7635+O7635</f>
        <v>0</v>
      </c>
      <c r="R7635" s="11">
        <v>5</v>
      </c>
      <c r="T7635" s="9">
        <f>0.5*R7635</f>
        <v>2.5</v>
      </c>
      <c r="U7635" s="9">
        <f>T7635+S7635</f>
        <v>2.5</v>
      </c>
      <c r="V7635" s="9">
        <f>(Q7635+U7635)/(0.944*1000)</f>
        <v>2.6483050847457626E-3</v>
      </c>
    </row>
    <row r="7636" spans="1:22" x14ac:dyDescent="0.3">
      <c r="A7636" s="14">
        <v>7657</v>
      </c>
      <c r="B7636" s="14" t="s">
        <v>3788</v>
      </c>
      <c r="C7636" s="14" t="s">
        <v>13510</v>
      </c>
      <c r="D7636" s="14" t="s">
        <v>13504</v>
      </c>
      <c r="E7636" s="14" t="s">
        <v>13489</v>
      </c>
      <c r="F7636" s="14">
        <v>10</v>
      </c>
      <c r="G7636" s="14">
        <v>0.16</v>
      </c>
      <c r="H7636" s="15">
        <v>7.754599999999999E-2</v>
      </c>
      <c r="I7636" s="15">
        <f>M7636-V7636</f>
        <v>9.045400000000002E-2</v>
      </c>
      <c r="J7636" s="14"/>
      <c r="K7636" s="13"/>
      <c r="L7636" s="9">
        <f>G7636*1.05</f>
        <v>0.16800000000000001</v>
      </c>
      <c r="M7636" s="11">
        <f>L7636-H7636</f>
        <v>9.045400000000002E-2</v>
      </c>
      <c r="N7636" s="11">
        <v>0</v>
      </c>
      <c r="P7636" s="9">
        <f>0.5*N7636/1000</f>
        <v>0</v>
      </c>
      <c r="Q7636" s="9">
        <f>P7636+O7636</f>
        <v>0</v>
      </c>
      <c r="R7636" s="11">
        <v>0</v>
      </c>
      <c r="T7636" s="9">
        <f>0.5*R7636</f>
        <v>0</v>
      </c>
      <c r="U7636" s="9">
        <f>T7636+S7636</f>
        <v>0</v>
      </c>
      <c r="V7636" s="9">
        <f>(Q7636+U7636)/(0.944*1000)</f>
        <v>0</v>
      </c>
    </row>
    <row r="7637" spans="1:22" x14ac:dyDescent="0.3">
      <c r="A7637" s="14">
        <v>7658</v>
      </c>
      <c r="B7637" s="14" t="s">
        <v>3789</v>
      </c>
      <c r="C7637" s="14" t="s">
        <v>13510</v>
      </c>
      <c r="D7637" s="14" t="s">
        <v>13504</v>
      </c>
      <c r="E7637" s="14" t="s">
        <v>13489</v>
      </c>
      <c r="F7637" s="14">
        <v>10</v>
      </c>
      <c r="G7637" s="14">
        <v>0.25</v>
      </c>
      <c r="H7637" s="15">
        <v>0.104695</v>
      </c>
      <c r="I7637" s="15">
        <f>M7637-V7637</f>
        <v>0.15515669491525427</v>
      </c>
      <c r="J7637" s="14"/>
      <c r="K7637" s="13"/>
      <c r="L7637" s="9">
        <f>G7637*1.05</f>
        <v>0.26250000000000001</v>
      </c>
      <c r="M7637" s="11">
        <f>L7637-H7637</f>
        <v>0.15780500000000003</v>
      </c>
      <c r="N7637" s="11">
        <v>0</v>
      </c>
      <c r="P7637" s="9">
        <f>0.5*N7637/1000</f>
        <v>0</v>
      </c>
      <c r="Q7637" s="9">
        <f>P7637+O7637</f>
        <v>0</v>
      </c>
      <c r="R7637" s="11">
        <v>5</v>
      </c>
      <c r="T7637" s="9">
        <f>0.5*R7637</f>
        <v>2.5</v>
      </c>
      <c r="U7637" s="9">
        <f>T7637+S7637</f>
        <v>2.5</v>
      </c>
      <c r="V7637" s="9">
        <f>(Q7637+U7637)/(0.944*1000)</f>
        <v>2.6483050847457626E-3</v>
      </c>
    </row>
    <row r="7638" spans="1:22" x14ac:dyDescent="0.3">
      <c r="A7638" s="14">
        <v>7659</v>
      </c>
      <c r="B7638" s="14" t="s">
        <v>3790</v>
      </c>
      <c r="C7638" s="14" t="s">
        <v>13510</v>
      </c>
      <c r="D7638" s="14" t="s">
        <v>13504</v>
      </c>
      <c r="E7638" s="14" t="s">
        <v>13489</v>
      </c>
      <c r="F7638" s="14">
        <v>10</v>
      </c>
      <c r="G7638" s="14">
        <v>0.16</v>
      </c>
      <c r="H7638" s="15">
        <v>3.1866999999999993E-2</v>
      </c>
      <c r="I7638" s="15">
        <f>M7638-V7638</f>
        <v>0.136133</v>
      </c>
      <c r="J7638" s="14"/>
      <c r="K7638" s="13"/>
      <c r="L7638" s="9">
        <f>G7638*1.05</f>
        <v>0.16800000000000001</v>
      </c>
      <c r="M7638" s="11">
        <f>L7638-H7638</f>
        <v>0.136133</v>
      </c>
      <c r="N7638" s="11">
        <v>0</v>
      </c>
      <c r="P7638" s="9">
        <f>0.5*N7638/1000</f>
        <v>0</v>
      </c>
      <c r="Q7638" s="9">
        <f>P7638+O7638</f>
        <v>0</v>
      </c>
      <c r="R7638" s="11">
        <v>0</v>
      </c>
      <c r="T7638" s="9">
        <f>0.5*R7638</f>
        <v>0</v>
      </c>
      <c r="U7638" s="9">
        <f>T7638+S7638</f>
        <v>0</v>
      </c>
      <c r="V7638" s="9">
        <f>(Q7638+U7638)/(0.944*1000)</f>
        <v>0</v>
      </c>
    </row>
    <row r="7639" spans="1:22" x14ac:dyDescent="0.3">
      <c r="A7639" s="14">
        <v>7660</v>
      </c>
      <c r="B7639" s="14" t="s">
        <v>3791</v>
      </c>
      <c r="C7639" s="14" t="s">
        <v>13510</v>
      </c>
      <c r="D7639" s="14" t="s">
        <v>13504</v>
      </c>
      <c r="E7639" s="14" t="s">
        <v>13489</v>
      </c>
      <c r="F7639" s="14">
        <v>10</v>
      </c>
      <c r="G7639" s="14">
        <v>0.8</v>
      </c>
      <c r="H7639" s="15">
        <v>0.61334</v>
      </c>
      <c r="I7639" s="16" t="s">
        <v>13516</v>
      </c>
      <c r="J7639" s="14"/>
      <c r="K7639" s="13"/>
      <c r="L7639" s="9">
        <f>1.05*0.4</f>
        <v>0.42000000000000004</v>
      </c>
      <c r="M7639" s="11">
        <f>L7639-H7639</f>
        <v>-0.19333999999999996</v>
      </c>
      <c r="N7639" s="11">
        <v>0</v>
      </c>
      <c r="P7639" s="9">
        <f>0.5*N7639/1000</f>
        <v>0</v>
      </c>
      <c r="Q7639" s="9">
        <f>P7639+O7639</f>
        <v>0</v>
      </c>
      <c r="R7639" s="11">
        <v>0</v>
      </c>
      <c r="T7639" s="9">
        <f>0.5*R7639</f>
        <v>0</v>
      </c>
      <c r="U7639" s="9">
        <f>T7639+S7639</f>
        <v>0</v>
      </c>
      <c r="V7639" s="9">
        <f>(Q7639+U7639)/(0.944*1000)</f>
        <v>0</v>
      </c>
    </row>
    <row r="7640" spans="1:22" x14ac:dyDescent="0.3">
      <c r="A7640" s="14">
        <v>7661</v>
      </c>
      <c r="B7640" s="14" t="s">
        <v>3792</v>
      </c>
      <c r="C7640" s="14" t="s">
        <v>13510</v>
      </c>
      <c r="D7640" s="14" t="s">
        <v>13504</v>
      </c>
      <c r="E7640" s="14" t="s">
        <v>13489</v>
      </c>
      <c r="F7640" s="14">
        <v>10</v>
      </c>
      <c r="G7640" s="14">
        <v>0.06</v>
      </c>
      <c r="H7640" s="15">
        <v>1.5090000000000003E-2</v>
      </c>
      <c r="I7640" s="15">
        <f>M7640-V7640</f>
        <v>4.7909999999999994E-2</v>
      </c>
      <c r="J7640" s="14"/>
      <c r="K7640" s="13"/>
      <c r="L7640" s="9">
        <f>G7640*1.05</f>
        <v>6.3E-2</v>
      </c>
      <c r="M7640" s="11">
        <f>L7640-H7640</f>
        <v>4.7909999999999994E-2</v>
      </c>
      <c r="N7640" s="11">
        <v>0</v>
      </c>
      <c r="P7640" s="9">
        <f>0.5*N7640/1000</f>
        <v>0</v>
      </c>
      <c r="Q7640" s="9">
        <f>P7640+O7640</f>
        <v>0</v>
      </c>
      <c r="R7640" s="11">
        <v>0</v>
      </c>
      <c r="T7640" s="9">
        <f>0.5*R7640</f>
        <v>0</v>
      </c>
      <c r="U7640" s="9">
        <f>T7640+S7640</f>
        <v>0</v>
      </c>
      <c r="V7640" s="9">
        <f>(Q7640+U7640)/(0.944*1000)</f>
        <v>0</v>
      </c>
    </row>
    <row r="7641" spans="1:22" x14ac:dyDescent="0.3">
      <c r="A7641" s="14">
        <v>7662</v>
      </c>
      <c r="B7641" s="14" t="s">
        <v>3793</v>
      </c>
      <c r="C7641" s="14" t="s">
        <v>13510</v>
      </c>
      <c r="D7641" s="14" t="s">
        <v>13504</v>
      </c>
      <c r="E7641" s="14" t="s">
        <v>13489</v>
      </c>
      <c r="F7641" s="14">
        <v>10</v>
      </c>
      <c r="G7641" s="14">
        <v>6.3E-2</v>
      </c>
      <c r="H7641" s="15">
        <v>1.7195000000000002E-2</v>
      </c>
      <c r="I7641" s="15">
        <f>M7641-V7641</f>
        <v>4.8954999999999999E-2</v>
      </c>
      <c r="J7641" s="14"/>
      <c r="K7641" s="13"/>
      <c r="L7641" s="9">
        <f>G7641*1.05</f>
        <v>6.615E-2</v>
      </c>
      <c r="M7641" s="11">
        <f>L7641-H7641</f>
        <v>4.8954999999999999E-2</v>
      </c>
      <c r="N7641" s="11">
        <v>0</v>
      </c>
      <c r="P7641" s="9">
        <f>0.5*N7641/1000</f>
        <v>0</v>
      </c>
      <c r="Q7641" s="9">
        <f>P7641+O7641</f>
        <v>0</v>
      </c>
      <c r="R7641" s="11">
        <v>0</v>
      </c>
      <c r="T7641" s="9">
        <f>0.5*R7641</f>
        <v>0</v>
      </c>
      <c r="U7641" s="9">
        <f>T7641+S7641</f>
        <v>0</v>
      </c>
      <c r="V7641" s="9">
        <f>(Q7641+U7641)/(0.944*1000)</f>
        <v>0</v>
      </c>
    </row>
    <row r="7642" spans="1:22" x14ac:dyDescent="0.3">
      <c r="A7642" s="14">
        <v>7663</v>
      </c>
      <c r="B7642" s="14" t="s">
        <v>3794</v>
      </c>
      <c r="C7642" s="14" t="s">
        <v>13510</v>
      </c>
      <c r="D7642" s="14" t="s">
        <v>13504</v>
      </c>
      <c r="E7642" s="14" t="s">
        <v>13489</v>
      </c>
      <c r="F7642" s="14">
        <v>10</v>
      </c>
      <c r="G7642" s="14">
        <v>0.25</v>
      </c>
      <c r="H7642" s="15">
        <v>1.4633000000000011E-2</v>
      </c>
      <c r="I7642" s="15">
        <f>M7642-V7642</f>
        <v>0.247867</v>
      </c>
      <c r="J7642" s="14"/>
      <c r="K7642" s="13"/>
      <c r="L7642" s="9">
        <f>G7642*1.05</f>
        <v>0.26250000000000001</v>
      </c>
      <c r="M7642" s="11">
        <f>L7642-H7642</f>
        <v>0.247867</v>
      </c>
      <c r="N7642" s="11">
        <v>0</v>
      </c>
      <c r="P7642" s="9">
        <f>0.5*N7642/1000</f>
        <v>0</v>
      </c>
      <c r="Q7642" s="9">
        <f>P7642+O7642</f>
        <v>0</v>
      </c>
      <c r="R7642" s="11">
        <v>0</v>
      </c>
      <c r="T7642" s="9">
        <f>0.5*R7642</f>
        <v>0</v>
      </c>
      <c r="U7642" s="9">
        <f>T7642+S7642</f>
        <v>0</v>
      </c>
      <c r="V7642" s="9">
        <f>(Q7642+U7642)/(0.944*1000)</f>
        <v>0</v>
      </c>
    </row>
    <row r="7643" spans="1:22" x14ac:dyDescent="0.3">
      <c r="A7643" s="14">
        <v>7664</v>
      </c>
      <c r="B7643" s="14" t="s">
        <v>3795</v>
      </c>
      <c r="C7643" s="14" t="s">
        <v>13510</v>
      </c>
      <c r="D7643" s="14" t="s">
        <v>13504</v>
      </c>
      <c r="E7643" s="14" t="s">
        <v>13489</v>
      </c>
      <c r="F7643" s="14">
        <v>10</v>
      </c>
      <c r="G7643" s="14">
        <v>0.16</v>
      </c>
      <c r="H7643" s="15">
        <v>8.1860000000000002E-2</v>
      </c>
      <c r="I7643" s="15">
        <f>M7643-V7643</f>
        <v>8.6140000000000008E-2</v>
      </c>
      <c r="J7643" s="14"/>
      <c r="K7643" s="13"/>
      <c r="L7643" s="9">
        <f>G7643*1.05</f>
        <v>0.16800000000000001</v>
      </c>
      <c r="M7643" s="11">
        <f>L7643-H7643</f>
        <v>8.6140000000000008E-2</v>
      </c>
      <c r="N7643" s="11">
        <v>0</v>
      </c>
      <c r="P7643" s="9">
        <f>0.5*N7643/1000</f>
        <v>0</v>
      </c>
      <c r="Q7643" s="9">
        <f>P7643+O7643</f>
        <v>0</v>
      </c>
      <c r="R7643" s="11">
        <v>0</v>
      </c>
      <c r="T7643" s="9">
        <f>0.5*R7643</f>
        <v>0</v>
      </c>
      <c r="U7643" s="9">
        <f>T7643+S7643</f>
        <v>0</v>
      </c>
      <c r="V7643" s="9">
        <f>(Q7643+U7643)/(0.944*1000)</f>
        <v>0</v>
      </c>
    </row>
    <row r="7644" spans="1:22" x14ac:dyDescent="0.3">
      <c r="A7644" s="14">
        <v>7665</v>
      </c>
      <c r="B7644" s="14" t="s">
        <v>3796</v>
      </c>
      <c r="C7644" s="14" t="s">
        <v>13510</v>
      </c>
      <c r="D7644" s="14" t="s">
        <v>13504</v>
      </c>
      <c r="E7644" s="14" t="s">
        <v>13489</v>
      </c>
      <c r="F7644" s="14">
        <v>10</v>
      </c>
      <c r="G7644" s="14">
        <v>0.16</v>
      </c>
      <c r="H7644" s="15">
        <v>0.13535399999999997</v>
      </c>
      <c r="I7644" s="15">
        <f>M7644-V7644</f>
        <v>3.2646000000000036E-2</v>
      </c>
      <c r="J7644" s="14"/>
      <c r="K7644" s="13"/>
      <c r="L7644" s="9">
        <f>G7644*1.05</f>
        <v>0.16800000000000001</v>
      </c>
      <c r="M7644" s="11">
        <f>L7644-H7644</f>
        <v>3.2646000000000036E-2</v>
      </c>
      <c r="N7644" s="11">
        <v>0</v>
      </c>
      <c r="P7644" s="9">
        <f>0.5*N7644/1000</f>
        <v>0</v>
      </c>
      <c r="Q7644" s="9">
        <f>P7644+O7644</f>
        <v>0</v>
      </c>
      <c r="R7644" s="11">
        <v>0</v>
      </c>
      <c r="T7644" s="9">
        <f>0.5*R7644</f>
        <v>0</v>
      </c>
      <c r="U7644" s="9">
        <f>T7644+S7644</f>
        <v>0</v>
      </c>
      <c r="V7644" s="9">
        <f>(Q7644+U7644)/(0.944*1000)</f>
        <v>0</v>
      </c>
    </row>
    <row r="7645" spans="1:22" x14ac:dyDescent="0.3">
      <c r="A7645" s="14">
        <v>7666</v>
      </c>
      <c r="B7645" s="14" t="s">
        <v>3797</v>
      </c>
      <c r="C7645" s="14" t="s">
        <v>13510</v>
      </c>
      <c r="D7645" s="14" t="s">
        <v>13504</v>
      </c>
      <c r="E7645" s="14" t="s">
        <v>13489</v>
      </c>
      <c r="F7645" s="14">
        <v>10</v>
      </c>
      <c r="G7645" s="14">
        <v>0.1</v>
      </c>
      <c r="H7645" s="15">
        <v>6.6903999999999991E-2</v>
      </c>
      <c r="I7645" s="15">
        <f>M7645-V7645</f>
        <v>3.8096000000000019E-2</v>
      </c>
      <c r="J7645" s="14"/>
      <c r="K7645" s="13"/>
      <c r="L7645" s="9">
        <f>G7645*1.05</f>
        <v>0.10500000000000001</v>
      </c>
      <c r="M7645" s="11">
        <f>L7645-H7645</f>
        <v>3.8096000000000019E-2</v>
      </c>
      <c r="N7645" s="11">
        <v>0</v>
      </c>
      <c r="P7645" s="9">
        <f>0.5*N7645/1000</f>
        <v>0</v>
      </c>
      <c r="Q7645" s="9">
        <f>P7645+O7645</f>
        <v>0</v>
      </c>
      <c r="R7645" s="11">
        <v>0</v>
      </c>
      <c r="T7645" s="9">
        <f>0.5*R7645</f>
        <v>0</v>
      </c>
      <c r="U7645" s="9">
        <f>T7645+S7645</f>
        <v>0</v>
      </c>
      <c r="V7645" s="9">
        <f>(Q7645+U7645)/(0.944*1000)</f>
        <v>0</v>
      </c>
    </row>
    <row r="7646" spans="1:22" x14ac:dyDescent="0.3">
      <c r="A7646" s="14">
        <v>7667</v>
      </c>
      <c r="B7646" s="14" t="s">
        <v>3798</v>
      </c>
      <c r="C7646" s="14" t="s">
        <v>13510</v>
      </c>
      <c r="D7646" s="14" t="s">
        <v>13504</v>
      </c>
      <c r="E7646" s="14" t="s">
        <v>13489</v>
      </c>
      <c r="F7646" s="14">
        <v>10</v>
      </c>
      <c r="G7646" s="14">
        <v>0.16</v>
      </c>
      <c r="H7646" s="15">
        <v>4.8971999999999995E-2</v>
      </c>
      <c r="I7646" s="15">
        <f>M7646-V7646</f>
        <v>0.11902800000000002</v>
      </c>
      <c r="J7646" s="14"/>
      <c r="K7646" s="13"/>
      <c r="L7646" s="9">
        <f>G7646*1.05</f>
        <v>0.16800000000000001</v>
      </c>
      <c r="M7646" s="11">
        <f>L7646-H7646</f>
        <v>0.11902800000000002</v>
      </c>
      <c r="N7646" s="11">
        <v>0</v>
      </c>
      <c r="P7646" s="9">
        <f>0.5*N7646/1000</f>
        <v>0</v>
      </c>
      <c r="Q7646" s="9">
        <f>P7646+O7646</f>
        <v>0</v>
      </c>
      <c r="R7646" s="11">
        <v>0</v>
      </c>
      <c r="T7646" s="9">
        <f>0.5*R7646</f>
        <v>0</v>
      </c>
      <c r="U7646" s="9">
        <f>T7646+S7646</f>
        <v>0</v>
      </c>
      <c r="V7646" s="9">
        <f>(Q7646+U7646)/(0.944*1000)</f>
        <v>0</v>
      </c>
    </row>
    <row r="7647" spans="1:22" x14ac:dyDescent="0.3">
      <c r="A7647" s="14">
        <v>7668</v>
      </c>
      <c r="B7647" s="14" t="s">
        <v>3799</v>
      </c>
      <c r="C7647" s="14" t="s">
        <v>13510</v>
      </c>
      <c r="D7647" s="14" t="s">
        <v>13504</v>
      </c>
      <c r="E7647" s="14" t="s">
        <v>13489</v>
      </c>
      <c r="F7647" s="14">
        <v>10</v>
      </c>
      <c r="G7647" s="14">
        <v>0.16</v>
      </c>
      <c r="H7647" s="15">
        <v>4.6479999999999959E-3</v>
      </c>
      <c r="I7647" s="15">
        <f>M7647-V7647</f>
        <v>0.16335200000000002</v>
      </c>
      <c r="J7647" s="14"/>
      <c r="K7647" s="13"/>
      <c r="L7647" s="9">
        <f>G7647*1.05</f>
        <v>0.16800000000000001</v>
      </c>
      <c r="M7647" s="11">
        <f>L7647-H7647</f>
        <v>0.16335200000000002</v>
      </c>
      <c r="N7647" s="11">
        <v>0</v>
      </c>
      <c r="P7647" s="9">
        <f>0.5*N7647/1000</f>
        <v>0</v>
      </c>
      <c r="Q7647" s="9">
        <f>P7647+O7647</f>
        <v>0</v>
      </c>
      <c r="R7647" s="11">
        <v>0</v>
      </c>
      <c r="T7647" s="9">
        <f>0.5*R7647</f>
        <v>0</v>
      </c>
      <c r="U7647" s="9">
        <f>T7647+S7647</f>
        <v>0</v>
      </c>
      <c r="V7647" s="9">
        <f>(Q7647+U7647)/(0.944*1000)</f>
        <v>0</v>
      </c>
    </row>
    <row r="7648" spans="1:22" x14ac:dyDescent="0.3">
      <c r="A7648" s="14">
        <v>7669</v>
      </c>
      <c r="B7648" s="14" t="s">
        <v>3800</v>
      </c>
      <c r="C7648" s="14" t="s">
        <v>13510</v>
      </c>
      <c r="D7648" s="14" t="s">
        <v>13504</v>
      </c>
      <c r="E7648" s="14" t="s">
        <v>13489</v>
      </c>
      <c r="F7648" s="14">
        <v>10</v>
      </c>
      <c r="G7648" s="14">
        <v>6.3E-2</v>
      </c>
      <c r="H7648" s="15">
        <v>3.514606741573033E-3</v>
      </c>
      <c r="I7648" s="15">
        <f>M7648-V7648</f>
        <v>6.2635393258426972E-2</v>
      </c>
      <c r="J7648" s="14"/>
      <c r="K7648" s="13"/>
      <c r="L7648" s="9">
        <f>G7648*1.05</f>
        <v>6.615E-2</v>
      </c>
      <c r="M7648" s="11">
        <f>L7648-H7648</f>
        <v>6.2635393258426972E-2</v>
      </c>
      <c r="N7648" s="11">
        <v>0</v>
      </c>
      <c r="P7648" s="9">
        <f>0.5*N7648/1000</f>
        <v>0</v>
      </c>
      <c r="Q7648" s="9">
        <f>P7648+O7648</f>
        <v>0</v>
      </c>
      <c r="R7648" s="11">
        <v>0</v>
      </c>
      <c r="T7648" s="9">
        <f>0.5*R7648</f>
        <v>0</v>
      </c>
      <c r="U7648" s="9">
        <f>T7648+S7648</f>
        <v>0</v>
      </c>
      <c r="V7648" s="9">
        <f>(Q7648+U7648)/(0.944*1000)</f>
        <v>0</v>
      </c>
    </row>
    <row r="7649" spans="1:22" x14ac:dyDescent="0.3">
      <c r="A7649" s="14">
        <v>7670</v>
      </c>
      <c r="B7649" s="14" t="s">
        <v>3801</v>
      </c>
      <c r="C7649" s="14" t="s">
        <v>13510</v>
      </c>
      <c r="D7649" s="14" t="s">
        <v>13504</v>
      </c>
      <c r="E7649" s="14" t="s">
        <v>13489</v>
      </c>
      <c r="F7649" s="14">
        <v>10</v>
      </c>
      <c r="G7649" s="14">
        <v>0.1</v>
      </c>
      <c r="H7649" s="15">
        <v>1.1465000000000003E-2</v>
      </c>
      <c r="I7649" s="15">
        <f>M7649-V7649</f>
        <v>9.3535000000000007E-2</v>
      </c>
      <c r="J7649" s="14"/>
      <c r="K7649" s="13"/>
      <c r="L7649" s="9">
        <f>G7649*1.05</f>
        <v>0.10500000000000001</v>
      </c>
      <c r="M7649" s="11">
        <f>L7649-H7649</f>
        <v>9.3535000000000007E-2</v>
      </c>
      <c r="N7649" s="11">
        <v>0</v>
      </c>
      <c r="P7649" s="9">
        <f>0.5*N7649/1000</f>
        <v>0</v>
      </c>
      <c r="Q7649" s="9">
        <f>P7649+O7649</f>
        <v>0</v>
      </c>
      <c r="R7649" s="11">
        <v>0</v>
      </c>
      <c r="T7649" s="9">
        <f>0.5*R7649</f>
        <v>0</v>
      </c>
      <c r="U7649" s="9">
        <f>T7649+S7649</f>
        <v>0</v>
      </c>
      <c r="V7649" s="9">
        <f>(Q7649+U7649)/(0.944*1000)</f>
        <v>0</v>
      </c>
    </row>
    <row r="7650" spans="1:22" x14ac:dyDescent="0.3">
      <c r="A7650" s="14">
        <v>7671</v>
      </c>
      <c r="B7650" s="14" t="s">
        <v>3802</v>
      </c>
      <c r="C7650" s="14" t="s">
        <v>13510</v>
      </c>
      <c r="D7650" s="14" t="s">
        <v>13504</v>
      </c>
      <c r="E7650" s="14" t="s">
        <v>13489</v>
      </c>
      <c r="F7650" s="14">
        <v>10</v>
      </c>
      <c r="G7650" s="14">
        <v>6.3E-2</v>
      </c>
      <c r="H7650" s="15">
        <v>1.6287000000000006E-2</v>
      </c>
      <c r="I7650" s="15">
        <f>M7650-V7650</f>
        <v>4.9862999999999991E-2</v>
      </c>
      <c r="J7650" s="14"/>
      <c r="K7650" s="13"/>
      <c r="L7650" s="9">
        <f>G7650*1.05</f>
        <v>6.615E-2</v>
      </c>
      <c r="M7650" s="11">
        <f>L7650-H7650</f>
        <v>4.9862999999999991E-2</v>
      </c>
      <c r="N7650" s="11">
        <v>0</v>
      </c>
      <c r="P7650" s="9">
        <f>0.5*N7650/1000</f>
        <v>0</v>
      </c>
      <c r="Q7650" s="9">
        <f>P7650+O7650</f>
        <v>0</v>
      </c>
      <c r="R7650" s="11">
        <v>0</v>
      </c>
      <c r="T7650" s="9">
        <f>0.5*R7650</f>
        <v>0</v>
      </c>
      <c r="U7650" s="9">
        <f>T7650+S7650</f>
        <v>0</v>
      </c>
      <c r="V7650" s="9">
        <f>(Q7650+U7650)/(0.944*1000)</f>
        <v>0</v>
      </c>
    </row>
    <row r="7651" spans="1:22" x14ac:dyDescent="0.3">
      <c r="A7651" s="14">
        <v>7672</v>
      </c>
      <c r="B7651" s="14" t="s">
        <v>3803</v>
      </c>
      <c r="C7651" s="14" t="s">
        <v>13510</v>
      </c>
      <c r="D7651" s="14" t="s">
        <v>13504</v>
      </c>
      <c r="E7651" s="14" t="s">
        <v>13489</v>
      </c>
      <c r="F7651" s="14">
        <v>10</v>
      </c>
      <c r="G7651" s="14">
        <v>0.25</v>
      </c>
      <c r="H7651" s="15">
        <v>9.521499999999998E-2</v>
      </c>
      <c r="I7651" s="15">
        <f>M7651-V7651</f>
        <v>0.16728500000000002</v>
      </c>
      <c r="J7651" s="14"/>
      <c r="K7651" s="13"/>
      <c r="L7651" s="9">
        <f>G7651*1.05</f>
        <v>0.26250000000000001</v>
      </c>
      <c r="M7651" s="11">
        <f>L7651-H7651</f>
        <v>0.16728500000000002</v>
      </c>
      <c r="N7651" s="11">
        <v>0</v>
      </c>
      <c r="P7651" s="9">
        <f>0.5*N7651/1000</f>
        <v>0</v>
      </c>
      <c r="Q7651" s="9">
        <f>P7651+O7651</f>
        <v>0</v>
      </c>
      <c r="R7651" s="11">
        <v>0</v>
      </c>
      <c r="T7651" s="9">
        <f>0.5*R7651</f>
        <v>0</v>
      </c>
      <c r="U7651" s="9">
        <f>T7651+S7651</f>
        <v>0</v>
      </c>
      <c r="V7651" s="9">
        <f>(Q7651+U7651)/(0.944*1000)</f>
        <v>0</v>
      </c>
    </row>
    <row r="7652" spans="1:22" x14ac:dyDescent="0.3">
      <c r="A7652" s="14">
        <v>7673</v>
      </c>
      <c r="B7652" s="14" t="s">
        <v>3804</v>
      </c>
      <c r="C7652" s="14" t="s">
        <v>13510</v>
      </c>
      <c r="D7652" s="14" t="s">
        <v>13504</v>
      </c>
      <c r="E7652" s="14" t="s">
        <v>13489</v>
      </c>
      <c r="F7652" s="14">
        <v>10</v>
      </c>
      <c r="G7652" s="14">
        <v>0.25</v>
      </c>
      <c r="H7652" s="15">
        <v>5.554499999999999E-2</v>
      </c>
      <c r="I7652" s="15">
        <f>M7652-V7652</f>
        <v>0.20695500000000003</v>
      </c>
      <c r="J7652" s="14"/>
      <c r="K7652" s="13"/>
      <c r="L7652" s="9">
        <f>G7652*1.05</f>
        <v>0.26250000000000001</v>
      </c>
      <c r="M7652" s="11">
        <f>L7652-H7652</f>
        <v>0.20695500000000003</v>
      </c>
      <c r="N7652" s="11">
        <v>0</v>
      </c>
      <c r="P7652" s="9">
        <f>0.5*N7652/1000</f>
        <v>0</v>
      </c>
      <c r="Q7652" s="9">
        <f>P7652+O7652</f>
        <v>0</v>
      </c>
      <c r="R7652" s="11">
        <v>0</v>
      </c>
      <c r="T7652" s="9">
        <f>0.5*R7652</f>
        <v>0</v>
      </c>
      <c r="U7652" s="9">
        <f>T7652+S7652</f>
        <v>0</v>
      </c>
      <c r="V7652" s="9">
        <f>(Q7652+U7652)/(0.944*1000)</f>
        <v>0</v>
      </c>
    </row>
    <row r="7653" spans="1:22" x14ac:dyDescent="0.3">
      <c r="A7653" s="14">
        <v>7675</v>
      </c>
      <c r="B7653" s="14" t="s">
        <v>3805</v>
      </c>
      <c r="C7653" s="14" t="s">
        <v>13510</v>
      </c>
      <c r="D7653" s="14" t="s">
        <v>13504</v>
      </c>
      <c r="E7653" s="14" t="s">
        <v>13489</v>
      </c>
      <c r="F7653" s="14">
        <v>10</v>
      </c>
      <c r="G7653" s="14">
        <v>0.04</v>
      </c>
      <c r="H7653" s="15">
        <v>4.0000000000000001E-3</v>
      </c>
      <c r="I7653" s="15">
        <f>M7653-V7653</f>
        <v>3.8000000000000006E-2</v>
      </c>
      <c r="J7653" s="14"/>
      <c r="K7653" s="13"/>
      <c r="L7653" s="9">
        <f>G7653*1.05</f>
        <v>4.2000000000000003E-2</v>
      </c>
      <c r="M7653" s="11">
        <f>L7653-H7653</f>
        <v>3.8000000000000006E-2</v>
      </c>
      <c r="N7653" s="11">
        <v>0</v>
      </c>
      <c r="P7653" s="9">
        <f>0.5*N7653/1000</f>
        <v>0</v>
      </c>
      <c r="Q7653" s="9">
        <f>P7653+O7653</f>
        <v>0</v>
      </c>
      <c r="R7653" s="11">
        <v>0</v>
      </c>
      <c r="T7653" s="9">
        <f>0.5*R7653</f>
        <v>0</v>
      </c>
      <c r="U7653" s="9">
        <f>T7653+S7653</f>
        <v>0</v>
      </c>
      <c r="V7653" s="9">
        <f>(Q7653+U7653)/(0.944*1000)</f>
        <v>0</v>
      </c>
    </row>
    <row r="7654" spans="1:22" x14ac:dyDescent="0.3">
      <c r="A7654" s="14">
        <v>7676</v>
      </c>
      <c r="B7654" s="14" t="s">
        <v>3806</v>
      </c>
      <c r="C7654" s="14" t="s">
        <v>13510</v>
      </c>
      <c r="D7654" s="14" t="s">
        <v>13504</v>
      </c>
      <c r="E7654" s="14" t="s">
        <v>13489</v>
      </c>
      <c r="F7654" s="14">
        <v>10</v>
      </c>
      <c r="G7654" s="14">
        <v>0.16</v>
      </c>
      <c r="H7654" s="15">
        <v>2.8992999999999994E-2</v>
      </c>
      <c r="I7654" s="15">
        <f>M7654-V7654</f>
        <v>0.13900700000000002</v>
      </c>
      <c r="J7654" s="14"/>
      <c r="K7654" s="13"/>
      <c r="L7654" s="9">
        <f>G7654*1.05</f>
        <v>0.16800000000000001</v>
      </c>
      <c r="M7654" s="11">
        <f>L7654-H7654</f>
        <v>0.13900700000000002</v>
      </c>
      <c r="N7654" s="11">
        <v>0</v>
      </c>
      <c r="P7654" s="9">
        <f>0.5*N7654/1000</f>
        <v>0</v>
      </c>
      <c r="Q7654" s="9">
        <f>P7654+O7654</f>
        <v>0</v>
      </c>
      <c r="R7654" s="11">
        <v>0</v>
      </c>
      <c r="T7654" s="9">
        <f>0.5*R7654</f>
        <v>0</v>
      </c>
      <c r="U7654" s="9">
        <f>T7654+S7654</f>
        <v>0</v>
      </c>
      <c r="V7654" s="9">
        <f>(Q7654+U7654)/(0.944*1000)</f>
        <v>0</v>
      </c>
    </row>
    <row r="7655" spans="1:22" x14ac:dyDescent="0.3">
      <c r="A7655" s="14">
        <v>7677</v>
      </c>
      <c r="B7655" s="14" t="s">
        <v>3807</v>
      </c>
      <c r="C7655" s="14" t="s">
        <v>13510</v>
      </c>
      <c r="D7655" s="14" t="s">
        <v>13504</v>
      </c>
      <c r="E7655" s="14" t="s">
        <v>13489</v>
      </c>
      <c r="F7655" s="14">
        <v>10</v>
      </c>
      <c r="G7655" s="14">
        <v>0.1</v>
      </c>
      <c r="H7655" s="15">
        <v>2.0979999999999992E-3</v>
      </c>
      <c r="I7655" s="15">
        <f>M7655-V7655</f>
        <v>0.10290200000000001</v>
      </c>
      <c r="J7655" s="14"/>
      <c r="K7655" s="13"/>
      <c r="L7655" s="9">
        <f>G7655*1.05</f>
        <v>0.10500000000000001</v>
      </c>
      <c r="M7655" s="11">
        <f>L7655-H7655</f>
        <v>0.10290200000000001</v>
      </c>
      <c r="N7655" s="11">
        <v>0</v>
      </c>
      <c r="P7655" s="9">
        <f>0.5*N7655/1000</f>
        <v>0</v>
      </c>
      <c r="Q7655" s="9">
        <f>P7655+O7655</f>
        <v>0</v>
      </c>
      <c r="R7655" s="11">
        <v>0</v>
      </c>
      <c r="T7655" s="9">
        <f>0.5*R7655</f>
        <v>0</v>
      </c>
      <c r="U7655" s="9">
        <f>T7655+S7655</f>
        <v>0</v>
      </c>
      <c r="V7655" s="9">
        <f>(Q7655+U7655)/(0.944*1000)</f>
        <v>0</v>
      </c>
    </row>
    <row r="7656" spans="1:22" x14ac:dyDescent="0.3">
      <c r="A7656" s="14">
        <v>7678</v>
      </c>
      <c r="B7656" s="14" t="s">
        <v>3808</v>
      </c>
      <c r="C7656" s="14" t="s">
        <v>13510</v>
      </c>
      <c r="D7656" s="14" t="s">
        <v>13504</v>
      </c>
      <c r="E7656" s="14" t="s">
        <v>13489</v>
      </c>
      <c r="F7656" s="14">
        <v>10</v>
      </c>
      <c r="G7656" s="14">
        <v>0.1</v>
      </c>
      <c r="H7656" s="15">
        <v>2.245999999999995E-3</v>
      </c>
      <c r="I7656" s="15">
        <f>M7656-V7656</f>
        <v>0.10275400000000001</v>
      </c>
      <c r="J7656" s="14"/>
      <c r="K7656" s="13"/>
      <c r="L7656" s="9">
        <f>G7656*1.05</f>
        <v>0.10500000000000001</v>
      </c>
      <c r="M7656" s="11">
        <f>L7656-H7656</f>
        <v>0.10275400000000001</v>
      </c>
      <c r="N7656" s="11">
        <v>0</v>
      </c>
      <c r="P7656" s="9">
        <f>0.5*N7656/1000</f>
        <v>0</v>
      </c>
      <c r="Q7656" s="9">
        <f>P7656+O7656</f>
        <v>0</v>
      </c>
      <c r="R7656" s="11">
        <v>0</v>
      </c>
      <c r="T7656" s="9">
        <f>0.5*R7656</f>
        <v>0</v>
      </c>
      <c r="U7656" s="9">
        <f>T7656+S7656</f>
        <v>0</v>
      </c>
      <c r="V7656" s="9">
        <f>(Q7656+U7656)/(0.944*1000)</f>
        <v>0</v>
      </c>
    </row>
    <row r="7657" spans="1:22" x14ac:dyDescent="0.3">
      <c r="A7657" s="14">
        <v>7679</v>
      </c>
      <c r="B7657" s="14" t="s">
        <v>10729</v>
      </c>
      <c r="C7657" s="14" t="s">
        <v>13510</v>
      </c>
      <c r="D7657" s="14" t="s">
        <v>13504</v>
      </c>
      <c r="E7657" s="14" t="s">
        <v>13489</v>
      </c>
      <c r="F7657" s="14">
        <v>10</v>
      </c>
      <c r="G7657" s="14">
        <v>0.04</v>
      </c>
      <c r="H7657" s="15">
        <v>1.8999999999999985E-3</v>
      </c>
      <c r="I7657" s="15">
        <f>M7657-V7657</f>
        <v>4.0100000000000004E-2</v>
      </c>
      <c r="J7657" s="14"/>
      <c r="K7657" s="13"/>
      <c r="L7657" s="9">
        <f>G7657*1.05</f>
        <v>4.2000000000000003E-2</v>
      </c>
      <c r="M7657" s="11">
        <f>L7657-H7657</f>
        <v>4.0100000000000004E-2</v>
      </c>
      <c r="N7657" s="11">
        <v>0</v>
      </c>
      <c r="P7657" s="9">
        <f>0.5*N7657/1000</f>
        <v>0</v>
      </c>
      <c r="Q7657" s="9">
        <f>P7657+O7657</f>
        <v>0</v>
      </c>
      <c r="R7657" s="11">
        <v>0</v>
      </c>
      <c r="T7657" s="9">
        <f>0.5*R7657</f>
        <v>0</v>
      </c>
      <c r="U7657" s="9">
        <f>T7657+S7657</f>
        <v>0</v>
      </c>
      <c r="V7657" s="9">
        <f>(Q7657+U7657)/(0.944*1000)</f>
        <v>0</v>
      </c>
    </row>
    <row r="7658" spans="1:22" x14ac:dyDescent="0.3">
      <c r="A7658" s="14">
        <v>7680</v>
      </c>
      <c r="B7658" s="14" t="s">
        <v>3809</v>
      </c>
      <c r="C7658" s="14" t="s">
        <v>13510</v>
      </c>
      <c r="D7658" s="14" t="s">
        <v>13504</v>
      </c>
      <c r="E7658" s="14" t="s">
        <v>13489</v>
      </c>
      <c r="F7658" s="14">
        <v>10</v>
      </c>
      <c r="G7658" s="14">
        <v>0.16</v>
      </c>
      <c r="H7658" s="15">
        <v>5.5944000000000001E-2</v>
      </c>
      <c r="I7658" s="15">
        <f>M7658-V7658</f>
        <v>0.11205600000000002</v>
      </c>
      <c r="J7658" s="14"/>
      <c r="K7658" s="13"/>
      <c r="L7658" s="9">
        <f>G7658*1.05</f>
        <v>0.16800000000000001</v>
      </c>
      <c r="M7658" s="11">
        <f>L7658-H7658</f>
        <v>0.11205600000000002</v>
      </c>
      <c r="N7658" s="11">
        <v>0</v>
      </c>
      <c r="P7658" s="9">
        <f>0.5*N7658/1000</f>
        <v>0</v>
      </c>
      <c r="Q7658" s="9">
        <f>P7658+O7658</f>
        <v>0</v>
      </c>
      <c r="R7658" s="11">
        <v>0</v>
      </c>
      <c r="T7658" s="9">
        <f>0.5*R7658</f>
        <v>0</v>
      </c>
      <c r="U7658" s="9">
        <f>T7658+S7658</f>
        <v>0</v>
      </c>
      <c r="V7658" s="9">
        <f>(Q7658+U7658)/(0.944*1000)</f>
        <v>0</v>
      </c>
    </row>
    <row r="7659" spans="1:22" x14ac:dyDescent="0.3">
      <c r="A7659" s="14">
        <v>7681</v>
      </c>
      <c r="B7659" s="14" t="s">
        <v>3810</v>
      </c>
      <c r="C7659" s="14" t="s">
        <v>13510</v>
      </c>
      <c r="D7659" s="14" t="s">
        <v>13504</v>
      </c>
      <c r="E7659" s="14" t="s">
        <v>13489</v>
      </c>
      <c r="F7659" s="14">
        <v>10</v>
      </c>
      <c r="G7659" s="14">
        <v>0.1</v>
      </c>
      <c r="H7659" s="15">
        <v>1.7564999999999997E-2</v>
      </c>
      <c r="I7659" s="15">
        <f>M7659-V7659</f>
        <v>8.7435000000000013E-2</v>
      </c>
      <c r="J7659" s="14"/>
      <c r="K7659" s="13"/>
      <c r="L7659" s="9">
        <f>G7659*1.05</f>
        <v>0.10500000000000001</v>
      </c>
      <c r="M7659" s="11">
        <f>L7659-H7659</f>
        <v>8.7435000000000013E-2</v>
      </c>
      <c r="N7659" s="11">
        <v>0</v>
      </c>
      <c r="P7659" s="9">
        <f>0.5*N7659/1000</f>
        <v>0</v>
      </c>
      <c r="Q7659" s="9">
        <f>P7659+O7659</f>
        <v>0</v>
      </c>
      <c r="R7659" s="11">
        <v>0</v>
      </c>
      <c r="T7659" s="9">
        <f>0.5*R7659</f>
        <v>0</v>
      </c>
      <c r="U7659" s="9">
        <f>T7659+S7659</f>
        <v>0</v>
      </c>
      <c r="V7659" s="9">
        <f>(Q7659+U7659)/(0.944*1000)</f>
        <v>0</v>
      </c>
    </row>
    <row r="7660" spans="1:22" x14ac:dyDescent="0.3">
      <c r="A7660" s="14">
        <v>7682</v>
      </c>
      <c r="B7660" s="14" t="s">
        <v>3811</v>
      </c>
      <c r="C7660" s="14" t="s">
        <v>13510</v>
      </c>
      <c r="D7660" s="14" t="s">
        <v>13504</v>
      </c>
      <c r="E7660" s="14" t="s">
        <v>13489</v>
      </c>
      <c r="F7660" s="14">
        <v>10</v>
      </c>
      <c r="G7660" s="14">
        <v>0.1</v>
      </c>
      <c r="H7660" s="15">
        <v>1.4629999999999995E-2</v>
      </c>
      <c r="I7660" s="15">
        <f>M7660-V7660</f>
        <v>9.037000000000002E-2</v>
      </c>
      <c r="J7660" s="14"/>
      <c r="K7660" s="13"/>
      <c r="L7660" s="9">
        <f>G7660*1.05</f>
        <v>0.10500000000000001</v>
      </c>
      <c r="M7660" s="11">
        <f>L7660-H7660</f>
        <v>9.037000000000002E-2</v>
      </c>
      <c r="N7660" s="11">
        <v>0</v>
      </c>
      <c r="P7660" s="9">
        <f>0.5*N7660/1000</f>
        <v>0</v>
      </c>
      <c r="Q7660" s="9">
        <f>P7660+O7660</f>
        <v>0</v>
      </c>
      <c r="R7660" s="11">
        <v>0</v>
      </c>
      <c r="T7660" s="9">
        <f>0.5*R7660</f>
        <v>0</v>
      </c>
      <c r="U7660" s="9">
        <f>T7660+S7660</f>
        <v>0</v>
      </c>
      <c r="V7660" s="9">
        <f>(Q7660+U7660)/(0.944*1000)</f>
        <v>0</v>
      </c>
    </row>
    <row r="7661" spans="1:22" x14ac:dyDescent="0.3">
      <c r="A7661" s="14">
        <v>7683</v>
      </c>
      <c r="B7661" s="14" t="s">
        <v>3812</v>
      </c>
      <c r="C7661" s="14" t="s">
        <v>13510</v>
      </c>
      <c r="D7661" s="14" t="s">
        <v>13504</v>
      </c>
      <c r="E7661" s="14" t="s">
        <v>13489</v>
      </c>
      <c r="F7661" s="14">
        <v>10</v>
      </c>
      <c r="G7661" s="14">
        <v>0.16</v>
      </c>
      <c r="H7661" s="15">
        <v>4.4560000000000002E-2</v>
      </c>
      <c r="I7661" s="15">
        <f>M7661-V7661</f>
        <v>0.12344000000000001</v>
      </c>
      <c r="J7661" s="14"/>
      <c r="K7661" s="13"/>
      <c r="L7661" s="9">
        <f>G7661*1.05</f>
        <v>0.16800000000000001</v>
      </c>
      <c r="M7661" s="11">
        <f>L7661-H7661</f>
        <v>0.12344000000000001</v>
      </c>
      <c r="N7661" s="11">
        <v>0</v>
      </c>
      <c r="P7661" s="9">
        <f>0.5*N7661/1000</f>
        <v>0</v>
      </c>
      <c r="Q7661" s="9">
        <f>P7661+O7661</f>
        <v>0</v>
      </c>
      <c r="R7661" s="11">
        <v>0</v>
      </c>
      <c r="T7661" s="9">
        <f>0.5*R7661</f>
        <v>0</v>
      </c>
      <c r="U7661" s="9">
        <f>T7661+S7661</f>
        <v>0</v>
      </c>
      <c r="V7661" s="9">
        <f>(Q7661+U7661)/(0.944*1000)</f>
        <v>0</v>
      </c>
    </row>
    <row r="7662" spans="1:22" x14ac:dyDescent="0.3">
      <c r="A7662" s="14">
        <v>7684</v>
      </c>
      <c r="B7662" s="14" t="s">
        <v>3813</v>
      </c>
      <c r="C7662" s="14" t="s">
        <v>13510</v>
      </c>
      <c r="D7662" s="14" t="s">
        <v>13504</v>
      </c>
      <c r="E7662" s="14" t="s">
        <v>13489</v>
      </c>
      <c r="F7662" s="14">
        <v>10</v>
      </c>
      <c r="G7662" s="14">
        <v>0.1</v>
      </c>
      <c r="H7662" s="15">
        <v>1.1950000000000002E-2</v>
      </c>
      <c r="I7662" s="15">
        <f>M7662-V7662</f>
        <v>9.3050000000000008E-2</v>
      </c>
      <c r="J7662" s="14"/>
      <c r="K7662" s="13"/>
      <c r="L7662" s="9">
        <f>G7662*1.05</f>
        <v>0.10500000000000001</v>
      </c>
      <c r="M7662" s="11">
        <f>L7662-H7662</f>
        <v>9.3050000000000008E-2</v>
      </c>
      <c r="N7662" s="11">
        <v>0</v>
      </c>
      <c r="P7662" s="9">
        <f>0.5*N7662/1000</f>
        <v>0</v>
      </c>
      <c r="Q7662" s="9">
        <f>P7662+O7662</f>
        <v>0</v>
      </c>
      <c r="R7662" s="11">
        <v>0</v>
      </c>
      <c r="T7662" s="9">
        <f>0.5*R7662</f>
        <v>0</v>
      </c>
      <c r="U7662" s="9">
        <f>T7662+S7662</f>
        <v>0</v>
      </c>
      <c r="V7662" s="9">
        <f>(Q7662+U7662)/(0.944*1000)</f>
        <v>0</v>
      </c>
    </row>
    <row r="7663" spans="1:22" x14ac:dyDescent="0.3">
      <c r="A7663" s="14">
        <v>7685</v>
      </c>
      <c r="B7663" s="14" t="s">
        <v>3814</v>
      </c>
      <c r="C7663" s="14" t="s">
        <v>13510</v>
      </c>
      <c r="D7663" s="14" t="s">
        <v>13504</v>
      </c>
      <c r="E7663" s="14" t="s">
        <v>13489</v>
      </c>
      <c r="F7663" s="14">
        <v>10</v>
      </c>
      <c r="G7663" s="14">
        <v>6.3E-2</v>
      </c>
      <c r="H7663" s="15">
        <v>2.6924999999999998E-2</v>
      </c>
      <c r="I7663" s="15">
        <f>M7663-V7663</f>
        <v>3.9225000000000003E-2</v>
      </c>
      <c r="J7663" s="14"/>
      <c r="K7663" s="13"/>
      <c r="L7663" s="9">
        <f>G7663*1.05</f>
        <v>6.615E-2</v>
      </c>
      <c r="M7663" s="11">
        <f>L7663-H7663</f>
        <v>3.9225000000000003E-2</v>
      </c>
      <c r="N7663" s="11">
        <v>0</v>
      </c>
      <c r="P7663" s="9">
        <f>0.5*N7663/1000</f>
        <v>0</v>
      </c>
      <c r="Q7663" s="9">
        <f>P7663+O7663</f>
        <v>0</v>
      </c>
      <c r="R7663" s="11">
        <v>0</v>
      </c>
      <c r="T7663" s="9">
        <f>0.5*R7663</f>
        <v>0</v>
      </c>
      <c r="U7663" s="9">
        <f>T7663+S7663</f>
        <v>0</v>
      </c>
      <c r="V7663" s="9">
        <f>(Q7663+U7663)/(0.944*1000)</f>
        <v>0</v>
      </c>
    </row>
    <row r="7664" spans="1:22" x14ac:dyDescent="0.3">
      <c r="A7664" s="14">
        <v>7686</v>
      </c>
      <c r="B7664" s="14" t="s">
        <v>3815</v>
      </c>
      <c r="C7664" s="14" t="s">
        <v>13510</v>
      </c>
      <c r="D7664" s="14" t="s">
        <v>13504</v>
      </c>
      <c r="E7664" s="14" t="s">
        <v>13489</v>
      </c>
      <c r="F7664" s="14">
        <v>10</v>
      </c>
      <c r="G7664" s="14">
        <v>0.1</v>
      </c>
      <c r="H7664" s="15">
        <v>2.3307999999999992E-2</v>
      </c>
      <c r="I7664" s="15">
        <f>M7664-V7664</f>
        <v>8.1692000000000015E-2</v>
      </c>
      <c r="J7664" s="14"/>
      <c r="K7664" s="13"/>
      <c r="L7664" s="9">
        <f>G7664*1.05</f>
        <v>0.10500000000000001</v>
      </c>
      <c r="M7664" s="11">
        <f>L7664-H7664</f>
        <v>8.1692000000000015E-2</v>
      </c>
      <c r="N7664" s="11">
        <v>0</v>
      </c>
      <c r="P7664" s="9">
        <f>0.5*N7664/1000</f>
        <v>0</v>
      </c>
      <c r="Q7664" s="9">
        <f>P7664+O7664</f>
        <v>0</v>
      </c>
      <c r="R7664" s="11">
        <v>0</v>
      </c>
      <c r="T7664" s="9">
        <f>0.5*R7664</f>
        <v>0</v>
      </c>
      <c r="U7664" s="9">
        <f>T7664+S7664</f>
        <v>0</v>
      </c>
      <c r="V7664" s="9">
        <f>(Q7664+U7664)/(0.944*1000)</f>
        <v>0</v>
      </c>
    </row>
    <row r="7665" spans="1:22" x14ac:dyDescent="0.3">
      <c r="A7665" s="14">
        <v>7687</v>
      </c>
      <c r="B7665" s="14" t="s">
        <v>3816</v>
      </c>
      <c r="C7665" s="14" t="s">
        <v>13510</v>
      </c>
      <c r="D7665" s="14" t="s">
        <v>13504</v>
      </c>
      <c r="E7665" s="14" t="s">
        <v>13489</v>
      </c>
      <c r="F7665" s="14">
        <v>10</v>
      </c>
      <c r="G7665" s="14">
        <v>0.16</v>
      </c>
      <c r="H7665" s="15">
        <v>3.4644000000000008E-2</v>
      </c>
      <c r="I7665" s="15">
        <f>M7665-V7665</f>
        <v>0.133356</v>
      </c>
      <c r="J7665" s="14"/>
      <c r="K7665" s="13"/>
      <c r="L7665" s="9">
        <f>G7665*1.05</f>
        <v>0.16800000000000001</v>
      </c>
      <c r="M7665" s="11">
        <f>L7665-H7665</f>
        <v>0.133356</v>
      </c>
      <c r="N7665" s="11">
        <v>0</v>
      </c>
      <c r="P7665" s="9">
        <f>0.5*N7665/1000</f>
        <v>0</v>
      </c>
      <c r="Q7665" s="9">
        <f>P7665+O7665</f>
        <v>0</v>
      </c>
      <c r="R7665" s="11">
        <v>0</v>
      </c>
      <c r="T7665" s="9">
        <f>0.5*R7665</f>
        <v>0</v>
      </c>
      <c r="U7665" s="9">
        <f>T7665+S7665</f>
        <v>0</v>
      </c>
      <c r="V7665" s="9">
        <f>(Q7665+U7665)/(0.944*1000)</f>
        <v>0</v>
      </c>
    </row>
    <row r="7666" spans="1:22" x14ac:dyDescent="0.3">
      <c r="A7666" s="14">
        <v>7688</v>
      </c>
      <c r="B7666" s="14" t="s">
        <v>3817</v>
      </c>
      <c r="C7666" s="14" t="s">
        <v>13510</v>
      </c>
      <c r="D7666" s="14" t="s">
        <v>13504</v>
      </c>
      <c r="E7666" s="14" t="s">
        <v>13489</v>
      </c>
      <c r="F7666" s="14">
        <v>10</v>
      </c>
      <c r="G7666" s="14">
        <v>6.3E-2</v>
      </c>
      <c r="H7666" s="15">
        <v>2.46E-2</v>
      </c>
      <c r="I7666" s="15">
        <f>M7666-V7666</f>
        <v>4.1550000000000004E-2</v>
      </c>
      <c r="J7666" s="14"/>
      <c r="K7666" s="13"/>
      <c r="L7666" s="9">
        <f>G7666*1.05</f>
        <v>6.615E-2</v>
      </c>
      <c r="M7666" s="11">
        <f>L7666-H7666</f>
        <v>4.1550000000000004E-2</v>
      </c>
      <c r="N7666" s="11">
        <v>0</v>
      </c>
      <c r="P7666" s="9">
        <f>0.5*N7666/1000</f>
        <v>0</v>
      </c>
      <c r="Q7666" s="9">
        <f>P7666+O7666</f>
        <v>0</v>
      </c>
      <c r="R7666" s="11">
        <v>0</v>
      </c>
      <c r="T7666" s="9">
        <f>0.5*R7666</f>
        <v>0</v>
      </c>
      <c r="U7666" s="9">
        <f>T7666+S7666</f>
        <v>0</v>
      </c>
      <c r="V7666" s="9">
        <f>(Q7666+U7666)/(0.944*1000)</f>
        <v>0</v>
      </c>
    </row>
    <row r="7667" spans="1:22" x14ac:dyDescent="0.3">
      <c r="A7667" s="14">
        <v>7689</v>
      </c>
      <c r="B7667" s="14" t="s">
        <v>3818</v>
      </c>
      <c r="C7667" s="14" t="s">
        <v>13510</v>
      </c>
      <c r="D7667" s="14" t="s">
        <v>13504</v>
      </c>
      <c r="E7667" s="14" t="s">
        <v>13489</v>
      </c>
      <c r="F7667" s="14">
        <v>10</v>
      </c>
      <c r="G7667" s="14">
        <v>6.3E-2</v>
      </c>
      <c r="H7667" s="15">
        <v>3.0073999999999997E-2</v>
      </c>
      <c r="I7667" s="15">
        <f>M7667-V7667</f>
        <v>3.6076000000000004E-2</v>
      </c>
      <c r="J7667" s="14"/>
      <c r="K7667" s="13"/>
      <c r="L7667" s="9">
        <f>G7667*1.05</f>
        <v>6.615E-2</v>
      </c>
      <c r="M7667" s="11">
        <f>L7667-H7667</f>
        <v>3.6076000000000004E-2</v>
      </c>
      <c r="N7667" s="11">
        <v>0</v>
      </c>
      <c r="P7667" s="9">
        <f>0.5*N7667/1000</f>
        <v>0</v>
      </c>
      <c r="Q7667" s="9">
        <f>P7667+O7667</f>
        <v>0</v>
      </c>
      <c r="R7667" s="11">
        <v>0</v>
      </c>
      <c r="T7667" s="9">
        <f>0.5*R7667</f>
        <v>0</v>
      </c>
      <c r="U7667" s="9">
        <f>T7667+S7667</f>
        <v>0</v>
      </c>
      <c r="V7667" s="9">
        <f>(Q7667+U7667)/(0.944*1000)</f>
        <v>0</v>
      </c>
    </row>
    <row r="7668" spans="1:22" x14ac:dyDescent="0.3">
      <c r="A7668" s="14">
        <v>7690</v>
      </c>
      <c r="B7668" s="14" t="s">
        <v>3819</v>
      </c>
      <c r="C7668" s="14" t="s">
        <v>13510</v>
      </c>
      <c r="D7668" s="14" t="s">
        <v>13504</v>
      </c>
      <c r="E7668" s="14" t="s">
        <v>13489</v>
      </c>
      <c r="F7668" s="14">
        <v>10</v>
      </c>
      <c r="G7668" s="14">
        <v>0.1</v>
      </c>
      <c r="H7668" s="15">
        <v>2.5125000000000001E-2</v>
      </c>
      <c r="I7668" s="15">
        <f>M7668-V7668</f>
        <v>7.9875000000000002E-2</v>
      </c>
      <c r="J7668" s="14"/>
      <c r="K7668" s="13"/>
      <c r="L7668" s="9">
        <f>G7668*1.05</f>
        <v>0.10500000000000001</v>
      </c>
      <c r="M7668" s="11">
        <f>L7668-H7668</f>
        <v>7.9875000000000002E-2</v>
      </c>
      <c r="N7668" s="11">
        <v>0</v>
      </c>
      <c r="P7668" s="9">
        <f>0.5*N7668/1000</f>
        <v>0</v>
      </c>
      <c r="Q7668" s="9">
        <f>P7668+O7668</f>
        <v>0</v>
      </c>
      <c r="R7668" s="11">
        <v>0</v>
      </c>
      <c r="T7668" s="9">
        <f>0.5*R7668</f>
        <v>0</v>
      </c>
      <c r="U7668" s="9">
        <f>T7668+S7668</f>
        <v>0</v>
      </c>
      <c r="V7668" s="9">
        <f>(Q7668+U7668)/(0.944*1000)</f>
        <v>0</v>
      </c>
    </row>
    <row r="7669" spans="1:22" x14ac:dyDescent="0.3">
      <c r="A7669" s="14">
        <v>7691</v>
      </c>
      <c r="B7669" s="14" t="s">
        <v>3820</v>
      </c>
      <c r="C7669" s="14" t="s">
        <v>13510</v>
      </c>
      <c r="D7669" s="14" t="s">
        <v>13504</v>
      </c>
      <c r="E7669" s="14" t="s">
        <v>13489</v>
      </c>
      <c r="F7669" s="14">
        <v>10</v>
      </c>
      <c r="G7669" s="14">
        <v>0.16</v>
      </c>
      <c r="H7669" s="15">
        <v>4.8367999999999994E-2</v>
      </c>
      <c r="I7669" s="15">
        <f>M7669-V7669</f>
        <v>0.11963200000000002</v>
      </c>
      <c r="J7669" s="14"/>
      <c r="K7669" s="13"/>
      <c r="L7669" s="9">
        <f>G7669*1.05</f>
        <v>0.16800000000000001</v>
      </c>
      <c r="M7669" s="11">
        <f>L7669-H7669</f>
        <v>0.11963200000000002</v>
      </c>
      <c r="N7669" s="11">
        <v>0</v>
      </c>
      <c r="P7669" s="9">
        <f>0.5*N7669/1000</f>
        <v>0</v>
      </c>
      <c r="Q7669" s="9">
        <f>P7669+O7669</f>
        <v>0</v>
      </c>
      <c r="R7669" s="11">
        <v>0</v>
      </c>
      <c r="T7669" s="9">
        <f>0.5*R7669</f>
        <v>0</v>
      </c>
      <c r="U7669" s="9">
        <f>T7669+S7669</f>
        <v>0</v>
      </c>
      <c r="V7669" s="9">
        <f>(Q7669+U7669)/(0.944*1000)</f>
        <v>0</v>
      </c>
    </row>
    <row r="7670" spans="1:22" x14ac:dyDescent="0.3">
      <c r="A7670" s="14">
        <v>7692</v>
      </c>
      <c r="B7670" s="14" t="s">
        <v>3821</v>
      </c>
      <c r="C7670" s="14" t="s">
        <v>13510</v>
      </c>
      <c r="D7670" s="14" t="s">
        <v>13504</v>
      </c>
      <c r="E7670" s="14" t="s">
        <v>13489</v>
      </c>
      <c r="F7670" s="14">
        <v>10</v>
      </c>
      <c r="G7670" s="14">
        <v>0.1</v>
      </c>
      <c r="H7670" s="15">
        <v>3.6597000000000005E-2</v>
      </c>
      <c r="I7670" s="15">
        <f>M7670-V7670</f>
        <v>6.8403000000000005E-2</v>
      </c>
      <c r="J7670" s="14"/>
      <c r="K7670" s="13"/>
      <c r="L7670" s="9">
        <f>G7670*1.05</f>
        <v>0.10500000000000001</v>
      </c>
      <c r="M7670" s="11">
        <f>L7670-H7670</f>
        <v>6.8403000000000005E-2</v>
      </c>
      <c r="N7670" s="11">
        <v>0</v>
      </c>
      <c r="P7670" s="9">
        <f>0.5*N7670/1000</f>
        <v>0</v>
      </c>
      <c r="Q7670" s="9">
        <f>P7670+O7670</f>
        <v>0</v>
      </c>
      <c r="R7670" s="11">
        <v>0</v>
      </c>
      <c r="T7670" s="9">
        <f>0.5*R7670</f>
        <v>0</v>
      </c>
      <c r="U7670" s="9">
        <f>T7670+S7670</f>
        <v>0</v>
      </c>
      <c r="V7670" s="9">
        <f>(Q7670+U7670)/(0.944*1000)</f>
        <v>0</v>
      </c>
    </row>
    <row r="7671" spans="1:22" x14ac:dyDescent="0.3">
      <c r="A7671" s="14">
        <v>7693</v>
      </c>
      <c r="B7671" s="14" t="s">
        <v>3822</v>
      </c>
      <c r="C7671" s="14" t="s">
        <v>13510</v>
      </c>
      <c r="D7671" s="14" t="s">
        <v>13504</v>
      </c>
      <c r="E7671" s="14" t="s">
        <v>13489</v>
      </c>
      <c r="F7671" s="14">
        <v>10</v>
      </c>
      <c r="G7671" s="14">
        <v>0.16</v>
      </c>
      <c r="H7671" s="15">
        <v>1.5668000000000005E-2</v>
      </c>
      <c r="I7671" s="15">
        <f>M7671-V7671</f>
        <v>0.152332</v>
      </c>
      <c r="J7671" s="14"/>
      <c r="K7671" s="13"/>
      <c r="L7671" s="9">
        <f>G7671*1.05</f>
        <v>0.16800000000000001</v>
      </c>
      <c r="M7671" s="11">
        <f>L7671-H7671</f>
        <v>0.152332</v>
      </c>
      <c r="N7671" s="11">
        <v>0</v>
      </c>
      <c r="P7671" s="9">
        <f>0.5*N7671/1000</f>
        <v>0</v>
      </c>
      <c r="Q7671" s="9">
        <f>P7671+O7671</f>
        <v>0</v>
      </c>
      <c r="R7671" s="11">
        <v>0</v>
      </c>
      <c r="T7671" s="9">
        <f>0.5*R7671</f>
        <v>0</v>
      </c>
      <c r="U7671" s="9">
        <f>T7671+S7671</f>
        <v>0</v>
      </c>
      <c r="V7671" s="9">
        <f>(Q7671+U7671)/(0.944*1000)</f>
        <v>0</v>
      </c>
    </row>
    <row r="7672" spans="1:22" x14ac:dyDescent="0.3">
      <c r="A7672" s="14">
        <v>7694</v>
      </c>
      <c r="B7672" s="14" t="s">
        <v>3823</v>
      </c>
      <c r="C7672" s="14" t="s">
        <v>13510</v>
      </c>
      <c r="D7672" s="14" t="s">
        <v>13504</v>
      </c>
      <c r="E7672" s="14" t="s">
        <v>13489</v>
      </c>
      <c r="F7672" s="14">
        <v>10</v>
      </c>
      <c r="G7672" s="14">
        <v>0.16</v>
      </c>
      <c r="H7672" s="15">
        <v>3.3173000000000001E-2</v>
      </c>
      <c r="I7672" s="15">
        <f>M7672-V7672</f>
        <v>0.134827</v>
      </c>
      <c r="J7672" s="14"/>
      <c r="K7672" s="13"/>
      <c r="L7672" s="9">
        <f>G7672*1.05</f>
        <v>0.16800000000000001</v>
      </c>
      <c r="M7672" s="11">
        <f>L7672-H7672</f>
        <v>0.134827</v>
      </c>
      <c r="N7672" s="11">
        <v>0</v>
      </c>
      <c r="P7672" s="9">
        <f>0.5*N7672/1000</f>
        <v>0</v>
      </c>
      <c r="Q7672" s="9">
        <f>P7672+O7672</f>
        <v>0</v>
      </c>
      <c r="R7672" s="11">
        <v>0</v>
      </c>
      <c r="T7672" s="9">
        <f>0.5*R7672</f>
        <v>0</v>
      </c>
      <c r="U7672" s="9">
        <f>T7672+S7672</f>
        <v>0</v>
      </c>
      <c r="V7672" s="9">
        <f>(Q7672+U7672)/(0.944*1000)</f>
        <v>0</v>
      </c>
    </row>
    <row r="7673" spans="1:22" x14ac:dyDescent="0.3">
      <c r="A7673" s="14">
        <v>7695</v>
      </c>
      <c r="B7673" s="14" t="s">
        <v>3824</v>
      </c>
      <c r="C7673" s="14" t="s">
        <v>13510</v>
      </c>
      <c r="D7673" s="14" t="s">
        <v>13504</v>
      </c>
      <c r="E7673" s="14" t="s">
        <v>13489</v>
      </c>
      <c r="F7673" s="14">
        <v>10</v>
      </c>
      <c r="G7673" s="14">
        <v>6.3E-2</v>
      </c>
      <c r="H7673" s="15">
        <v>5.1289999999999981E-3</v>
      </c>
      <c r="I7673" s="15">
        <f>M7673-V7673</f>
        <v>6.1021000000000006E-2</v>
      </c>
      <c r="J7673" s="14"/>
      <c r="K7673" s="13"/>
      <c r="L7673" s="9">
        <f>G7673*1.05</f>
        <v>6.615E-2</v>
      </c>
      <c r="M7673" s="11">
        <f>L7673-H7673</f>
        <v>6.1021000000000006E-2</v>
      </c>
      <c r="N7673" s="11">
        <v>0</v>
      </c>
      <c r="P7673" s="9">
        <f>0.5*N7673/1000</f>
        <v>0</v>
      </c>
      <c r="Q7673" s="9">
        <f>P7673+O7673</f>
        <v>0</v>
      </c>
      <c r="R7673" s="11">
        <v>0</v>
      </c>
      <c r="T7673" s="9">
        <f>0.5*R7673</f>
        <v>0</v>
      </c>
      <c r="U7673" s="9">
        <f>T7673+S7673</f>
        <v>0</v>
      </c>
      <c r="V7673" s="9">
        <f>(Q7673+U7673)/(0.944*1000)</f>
        <v>0</v>
      </c>
    </row>
    <row r="7674" spans="1:22" x14ac:dyDescent="0.3">
      <c r="A7674" s="14">
        <v>7696</v>
      </c>
      <c r="B7674" s="14" t="s">
        <v>3825</v>
      </c>
      <c r="C7674" s="14" t="s">
        <v>13510</v>
      </c>
      <c r="D7674" s="14" t="s">
        <v>13504</v>
      </c>
      <c r="E7674" s="14" t="s">
        <v>13489</v>
      </c>
      <c r="F7674" s="14">
        <v>10</v>
      </c>
      <c r="G7674" s="14">
        <v>0.1</v>
      </c>
      <c r="H7674" s="15">
        <v>2.9912999999999995E-2</v>
      </c>
      <c r="I7674" s="15">
        <f>M7674-V7674</f>
        <v>7.5087000000000015E-2</v>
      </c>
      <c r="J7674" s="14"/>
      <c r="K7674" s="13"/>
      <c r="L7674" s="9">
        <f>G7674*1.05</f>
        <v>0.10500000000000001</v>
      </c>
      <c r="M7674" s="11">
        <f>L7674-H7674</f>
        <v>7.5087000000000015E-2</v>
      </c>
      <c r="N7674" s="11">
        <v>0</v>
      </c>
      <c r="P7674" s="9">
        <f>0.5*N7674/1000</f>
        <v>0</v>
      </c>
      <c r="Q7674" s="9">
        <f>P7674+O7674</f>
        <v>0</v>
      </c>
      <c r="R7674" s="11">
        <v>0</v>
      </c>
      <c r="T7674" s="9">
        <f>0.5*R7674</f>
        <v>0</v>
      </c>
      <c r="U7674" s="9">
        <f>T7674+S7674</f>
        <v>0</v>
      </c>
      <c r="V7674" s="9">
        <f>(Q7674+U7674)/(0.944*1000)</f>
        <v>0</v>
      </c>
    </row>
    <row r="7675" spans="1:22" x14ac:dyDescent="0.3">
      <c r="A7675" s="14">
        <v>7697</v>
      </c>
      <c r="B7675" s="14" t="s">
        <v>3826</v>
      </c>
      <c r="C7675" s="14" t="s">
        <v>13510</v>
      </c>
      <c r="D7675" s="14" t="s">
        <v>13504</v>
      </c>
      <c r="E7675" s="14" t="s">
        <v>13489</v>
      </c>
      <c r="F7675" s="14">
        <v>10</v>
      </c>
      <c r="G7675" s="14">
        <v>0.1</v>
      </c>
      <c r="H7675" s="15">
        <v>2.5740000000000009E-2</v>
      </c>
      <c r="I7675" s="15">
        <f>M7675-V7675</f>
        <v>7.9259999999999997E-2</v>
      </c>
      <c r="J7675" s="14"/>
      <c r="K7675" s="13"/>
      <c r="L7675" s="9">
        <f>G7675*1.05</f>
        <v>0.10500000000000001</v>
      </c>
      <c r="M7675" s="11">
        <f>L7675-H7675</f>
        <v>7.9259999999999997E-2</v>
      </c>
      <c r="N7675" s="11">
        <v>0</v>
      </c>
      <c r="P7675" s="9">
        <f>0.5*N7675/1000</f>
        <v>0</v>
      </c>
      <c r="Q7675" s="9">
        <f>P7675+O7675</f>
        <v>0</v>
      </c>
      <c r="R7675" s="11">
        <v>0</v>
      </c>
      <c r="T7675" s="9">
        <f>0.5*R7675</f>
        <v>0</v>
      </c>
      <c r="U7675" s="9">
        <f>T7675+S7675</f>
        <v>0</v>
      </c>
      <c r="V7675" s="9">
        <f>(Q7675+U7675)/(0.944*1000)</f>
        <v>0</v>
      </c>
    </row>
    <row r="7676" spans="1:22" x14ac:dyDescent="0.3">
      <c r="A7676" s="14">
        <v>7698</v>
      </c>
      <c r="B7676" s="14" t="s">
        <v>3827</v>
      </c>
      <c r="C7676" s="14" t="s">
        <v>13510</v>
      </c>
      <c r="D7676" s="14" t="s">
        <v>13504</v>
      </c>
      <c r="E7676" s="14" t="s">
        <v>13489</v>
      </c>
      <c r="F7676" s="14">
        <v>10</v>
      </c>
      <c r="G7676" s="14">
        <v>6.3E-2</v>
      </c>
      <c r="H7676" s="15">
        <v>2.4150000000000005E-2</v>
      </c>
      <c r="I7676" s="15">
        <f>M7676-V7676</f>
        <v>4.1999999999999996E-2</v>
      </c>
      <c r="J7676" s="14"/>
      <c r="K7676" s="13"/>
      <c r="L7676" s="9">
        <f>G7676*1.05</f>
        <v>6.615E-2</v>
      </c>
      <c r="M7676" s="11">
        <f>L7676-H7676</f>
        <v>4.1999999999999996E-2</v>
      </c>
      <c r="N7676" s="11">
        <v>0</v>
      </c>
      <c r="P7676" s="9">
        <f>0.5*N7676/1000</f>
        <v>0</v>
      </c>
      <c r="Q7676" s="9">
        <f>P7676+O7676</f>
        <v>0</v>
      </c>
      <c r="R7676" s="11">
        <v>0</v>
      </c>
      <c r="T7676" s="9">
        <f>0.5*R7676</f>
        <v>0</v>
      </c>
      <c r="U7676" s="9">
        <f>T7676+S7676</f>
        <v>0</v>
      </c>
      <c r="V7676" s="9">
        <f>(Q7676+U7676)/(0.944*1000)</f>
        <v>0</v>
      </c>
    </row>
    <row r="7677" spans="1:22" x14ac:dyDescent="0.3">
      <c r="A7677" s="14">
        <v>7699</v>
      </c>
      <c r="B7677" s="14" t="s">
        <v>3828</v>
      </c>
      <c r="C7677" s="14" t="s">
        <v>13510</v>
      </c>
      <c r="D7677" s="14" t="s">
        <v>13504</v>
      </c>
      <c r="E7677" s="14" t="s">
        <v>13489</v>
      </c>
      <c r="F7677" s="14">
        <v>10</v>
      </c>
      <c r="G7677" s="14">
        <v>0.16</v>
      </c>
      <c r="H7677" s="15">
        <v>4.0178999999999999E-2</v>
      </c>
      <c r="I7677" s="15">
        <f>M7677-V7677</f>
        <v>0.12782100000000002</v>
      </c>
      <c r="J7677" s="14"/>
      <c r="K7677" s="13"/>
      <c r="L7677" s="9">
        <f>G7677*1.05</f>
        <v>0.16800000000000001</v>
      </c>
      <c r="M7677" s="11">
        <f>L7677-H7677</f>
        <v>0.12782100000000002</v>
      </c>
      <c r="N7677" s="11">
        <v>0</v>
      </c>
      <c r="P7677" s="9">
        <f>0.5*N7677/1000</f>
        <v>0</v>
      </c>
      <c r="Q7677" s="9">
        <f>P7677+O7677</f>
        <v>0</v>
      </c>
      <c r="R7677" s="11">
        <v>0</v>
      </c>
      <c r="T7677" s="9">
        <f>0.5*R7677</f>
        <v>0</v>
      </c>
      <c r="U7677" s="9">
        <f>T7677+S7677</f>
        <v>0</v>
      </c>
      <c r="V7677" s="9">
        <f>(Q7677+U7677)/(0.944*1000)</f>
        <v>0</v>
      </c>
    </row>
    <row r="7678" spans="1:22" x14ac:dyDescent="0.3">
      <c r="A7678" s="14">
        <v>7700</v>
      </c>
      <c r="B7678" s="14" t="s">
        <v>3829</v>
      </c>
      <c r="C7678" s="14" t="s">
        <v>13510</v>
      </c>
      <c r="D7678" s="14" t="s">
        <v>13504</v>
      </c>
      <c r="E7678" s="14" t="s">
        <v>13489</v>
      </c>
      <c r="F7678" s="14">
        <v>10</v>
      </c>
      <c r="G7678" s="14">
        <v>0.16</v>
      </c>
      <c r="H7678" s="15">
        <v>2.4854999999999988E-2</v>
      </c>
      <c r="I7678" s="15">
        <f>M7678-V7678</f>
        <v>0.14314500000000002</v>
      </c>
      <c r="J7678" s="14"/>
      <c r="K7678" s="13"/>
      <c r="L7678" s="9">
        <f>G7678*1.05</f>
        <v>0.16800000000000001</v>
      </c>
      <c r="M7678" s="11">
        <f>L7678-H7678</f>
        <v>0.14314500000000002</v>
      </c>
      <c r="N7678" s="11">
        <v>0</v>
      </c>
      <c r="P7678" s="9">
        <f>0.5*N7678/1000</f>
        <v>0</v>
      </c>
      <c r="Q7678" s="9">
        <f>P7678+O7678</f>
        <v>0</v>
      </c>
      <c r="R7678" s="11">
        <v>0</v>
      </c>
      <c r="T7678" s="9">
        <f>0.5*R7678</f>
        <v>0</v>
      </c>
      <c r="U7678" s="9">
        <f>T7678+S7678</f>
        <v>0</v>
      </c>
      <c r="V7678" s="9">
        <f>(Q7678+U7678)/(0.944*1000)</f>
        <v>0</v>
      </c>
    </row>
    <row r="7679" spans="1:22" x14ac:dyDescent="0.3">
      <c r="A7679" s="14">
        <v>7701</v>
      </c>
      <c r="B7679" s="14" t="s">
        <v>10730</v>
      </c>
      <c r="C7679" s="14" t="s">
        <v>13510</v>
      </c>
      <c r="D7679" s="14" t="s">
        <v>13504</v>
      </c>
      <c r="E7679" s="14" t="s">
        <v>13489</v>
      </c>
      <c r="F7679" s="14">
        <v>10</v>
      </c>
      <c r="G7679" s="14">
        <v>6.3E-2</v>
      </c>
      <c r="H7679" s="15">
        <v>2.0646000000000001E-2</v>
      </c>
      <c r="I7679" s="15">
        <f>M7679-V7679</f>
        <v>4.5504000000000003E-2</v>
      </c>
      <c r="J7679" s="14"/>
      <c r="K7679" s="13"/>
      <c r="L7679" s="9">
        <f>G7679*1.05</f>
        <v>6.615E-2</v>
      </c>
      <c r="M7679" s="11">
        <f>L7679-H7679</f>
        <v>4.5504000000000003E-2</v>
      </c>
      <c r="N7679" s="11">
        <v>0</v>
      </c>
      <c r="P7679" s="9">
        <f>0.5*N7679/1000</f>
        <v>0</v>
      </c>
      <c r="Q7679" s="9">
        <f>P7679+O7679</f>
        <v>0</v>
      </c>
      <c r="R7679" s="11">
        <v>0</v>
      </c>
      <c r="T7679" s="9">
        <f>0.5*R7679</f>
        <v>0</v>
      </c>
      <c r="U7679" s="9">
        <f>T7679+S7679</f>
        <v>0</v>
      </c>
      <c r="V7679" s="9">
        <f>(Q7679+U7679)/(0.944*1000)</f>
        <v>0</v>
      </c>
    </row>
    <row r="7680" spans="1:22" x14ac:dyDescent="0.3">
      <c r="A7680" s="14">
        <v>7702</v>
      </c>
      <c r="B7680" s="14" t="s">
        <v>3830</v>
      </c>
      <c r="C7680" s="14" t="s">
        <v>13510</v>
      </c>
      <c r="D7680" s="14" t="s">
        <v>13504</v>
      </c>
      <c r="E7680" s="14" t="s">
        <v>13489</v>
      </c>
      <c r="F7680" s="14">
        <v>10</v>
      </c>
      <c r="G7680" s="14">
        <v>0.1</v>
      </c>
      <c r="H7680" s="15">
        <v>2.2759999999999992E-2</v>
      </c>
      <c r="I7680" s="15">
        <f>M7680-V7680</f>
        <v>8.2240000000000021E-2</v>
      </c>
      <c r="J7680" s="14"/>
      <c r="K7680" s="13"/>
      <c r="L7680" s="9">
        <f>G7680*1.05</f>
        <v>0.10500000000000001</v>
      </c>
      <c r="M7680" s="11">
        <f>L7680-H7680</f>
        <v>8.2240000000000021E-2</v>
      </c>
      <c r="N7680" s="11">
        <v>0</v>
      </c>
      <c r="P7680" s="9">
        <f>0.5*N7680/1000</f>
        <v>0</v>
      </c>
      <c r="Q7680" s="9">
        <f>P7680+O7680</f>
        <v>0</v>
      </c>
      <c r="R7680" s="11">
        <v>0</v>
      </c>
      <c r="T7680" s="9">
        <f>0.5*R7680</f>
        <v>0</v>
      </c>
      <c r="U7680" s="9">
        <f>T7680+S7680</f>
        <v>0</v>
      </c>
      <c r="V7680" s="9">
        <f>(Q7680+U7680)/(0.944*1000)</f>
        <v>0</v>
      </c>
    </row>
    <row r="7681" spans="1:22" x14ac:dyDescent="0.3">
      <c r="A7681" s="14">
        <v>7703</v>
      </c>
      <c r="B7681" s="14" t="s">
        <v>3831</v>
      </c>
      <c r="C7681" s="14" t="s">
        <v>13510</v>
      </c>
      <c r="D7681" s="14" t="s">
        <v>13504</v>
      </c>
      <c r="E7681" s="14" t="s">
        <v>13489</v>
      </c>
      <c r="F7681" s="14">
        <v>10</v>
      </c>
      <c r="G7681" s="14">
        <v>0.16</v>
      </c>
      <c r="H7681" s="15">
        <v>1.7504999999999996E-2</v>
      </c>
      <c r="I7681" s="15">
        <f>M7681-V7681</f>
        <v>0.15049500000000002</v>
      </c>
      <c r="J7681" s="14"/>
      <c r="K7681" s="13"/>
      <c r="L7681" s="9">
        <f>G7681*1.05</f>
        <v>0.16800000000000001</v>
      </c>
      <c r="M7681" s="11">
        <f>L7681-H7681</f>
        <v>0.15049500000000002</v>
      </c>
      <c r="N7681" s="11">
        <v>0</v>
      </c>
      <c r="P7681" s="9">
        <f>0.5*N7681/1000</f>
        <v>0</v>
      </c>
      <c r="Q7681" s="9">
        <f>P7681+O7681</f>
        <v>0</v>
      </c>
      <c r="R7681" s="11">
        <v>0</v>
      </c>
      <c r="T7681" s="9">
        <f>0.5*R7681</f>
        <v>0</v>
      </c>
      <c r="U7681" s="9">
        <f>T7681+S7681</f>
        <v>0</v>
      </c>
      <c r="V7681" s="9">
        <f>(Q7681+U7681)/(0.944*1000)</f>
        <v>0</v>
      </c>
    </row>
    <row r="7682" spans="1:22" x14ac:dyDescent="0.3">
      <c r="A7682" s="14">
        <v>7704</v>
      </c>
      <c r="B7682" s="14" t="s">
        <v>3832</v>
      </c>
      <c r="C7682" s="14" t="s">
        <v>13510</v>
      </c>
      <c r="D7682" s="14" t="s">
        <v>13504</v>
      </c>
      <c r="E7682" s="14" t="s">
        <v>13489</v>
      </c>
      <c r="F7682" s="14">
        <v>10</v>
      </c>
      <c r="G7682" s="14">
        <v>0.1</v>
      </c>
      <c r="H7682" s="15">
        <v>4.2781000000000007E-2</v>
      </c>
      <c r="I7682" s="15">
        <f>M7682-V7682</f>
        <v>6.2219000000000003E-2</v>
      </c>
      <c r="J7682" s="14"/>
      <c r="K7682" s="13"/>
      <c r="L7682" s="9">
        <f>G7682*1.05</f>
        <v>0.10500000000000001</v>
      </c>
      <c r="M7682" s="11">
        <f>L7682-H7682</f>
        <v>6.2219000000000003E-2</v>
      </c>
      <c r="N7682" s="11">
        <v>0</v>
      </c>
      <c r="P7682" s="9">
        <f>0.5*N7682/1000</f>
        <v>0</v>
      </c>
      <c r="Q7682" s="9">
        <f>P7682+O7682</f>
        <v>0</v>
      </c>
      <c r="R7682" s="11">
        <v>0</v>
      </c>
      <c r="T7682" s="9">
        <f>0.5*R7682</f>
        <v>0</v>
      </c>
      <c r="U7682" s="9">
        <f>T7682+S7682</f>
        <v>0</v>
      </c>
      <c r="V7682" s="9">
        <f>(Q7682+U7682)/(0.944*1000)</f>
        <v>0</v>
      </c>
    </row>
    <row r="7683" spans="1:22" x14ac:dyDescent="0.3">
      <c r="A7683" s="14">
        <v>7705</v>
      </c>
      <c r="B7683" s="14" t="s">
        <v>3833</v>
      </c>
      <c r="C7683" s="14" t="s">
        <v>13510</v>
      </c>
      <c r="D7683" s="14" t="s">
        <v>13504</v>
      </c>
      <c r="E7683" s="14" t="s">
        <v>13489</v>
      </c>
      <c r="F7683" s="14">
        <v>10</v>
      </c>
      <c r="G7683" s="14">
        <v>0.16</v>
      </c>
      <c r="H7683" s="15">
        <v>6.7706000000000002E-2</v>
      </c>
      <c r="I7683" s="15">
        <f>M7683-V7683</f>
        <v>0.10029400000000001</v>
      </c>
      <c r="J7683" s="14"/>
      <c r="K7683" s="13"/>
      <c r="L7683" s="9">
        <f>G7683*1.05</f>
        <v>0.16800000000000001</v>
      </c>
      <c r="M7683" s="11">
        <f>L7683-H7683</f>
        <v>0.10029400000000001</v>
      </c>
      <c r="N7683" s="11">
        <v>0</v>
      </c>
      <c r="P7683" s="9">
        <f>0.5*N7683/1000</f>
        <v>0</v>
      </c>
      <c r="Q7683" s="9">
        <f>P7683+O7683</f>
        <v>0</v>
      </c>
      <c r="R7683" s="11">
        <v>0</v>
      </c>
      <c r="T7683" s="9">
        <f>0.5*R7683</f>
        <v>0</v>
      </c>
      <c r="U7683" s="9">
        <f>T7683+S7683</f>
        <v>0</v>
      </c>
      <c r="V7683" s="9">
        <f>(Q7683+U7683)/(0.944*1000)</f>
        <v>0</v>
      </c>
    </row>
    <row r="7684" spans="1:22" x14ac:dyDescent="0.3">
      <c r="A7684" s="14">
        <v>7706</v>
      </c>
      <c r="B7684" s="14" t="s">
        <v>10731</v>
      </c>
      <c r="C7684" s="14" t="s">
        <v>13510</v>
      </c>
      <c r="D7684" s="14" t="s">
        <v>13504</v>
      </c>
      <c r="E7684" s="14" t="s">
        <v>13489</v>
      </c>
      <c r="F7684" s="14">
        <v>10</v>
      </c>
      <c r="G7684" s="14">
        <v>0.16</v>
      </c>
      <c r="H7684" s="15">
        <v>2.7123999999999995E-2</v>
      </c>
      <c r="I7684" s="15">
        <f>M7684-V7684</f>
        <v>0.140876</v>
      </c>
      <c r="J7684" s="14"/>
      <c r="K7684" s="13"/>
      <c r="L7684" s="9">
        <f>G7684*1.05</f>
        <v>0.16800000000000001</v>
      </c>
      <c r="M7684" s="11">
        <f>L7684-H7684</f>
        <v>0.140876</v>
      </c>
      <c r="N7684" s="11">
        <v>0</v>
      </c>
      <c r="P7684" s="9">
        <f>0.5*N7684/1000</f>
        <v>0</v>
      </c>
      <c r="Q7684" s="9">
        <f>P7684+O7684</f>
        <v>0</v>
      </c>
      <c r="R7684" s="11">
        <v>0</v>
      </c>
      <c r="T7684" s="9">
        <f>0.5*R7684</f>
        <v>0</v>
      </c>
      <c r="U7684" s="9">
        <f>T7684+S7684</f>
        <v>0</v>
      </c>
      <c r="V7684" s="9">
        <f>(Q7684+U7684)/(0.944*1000)</f>
        <v>0</v>
      </c>
    </row>
    <row r="7685" spans="1:22" x14ac:dyDescent="0.3">
      <c r="A7685" s="14">
        <v>7707</v>
      </c>
      <c r="B7685" s="14" t="s">
        <v>3834</v>
      </c>
      <c r="C7685" s="14" t="s">
        <v>13510</v>
      </c>
      <c r="D7685" s="14" t="s">
        <v>13504</v>
      </c>
      <c r="E7685" s="14" t="s">
        <v>13489</v>
      </c>
      <c r="F7685" s="14">
        <v>10</v>
      </c>
      <c r="G7685" s="14">
        <v>0.25</v>
      </c>
      <c r="H7685" s="15">
        <v>6.5682999999999991E-2</v>
      </c>
      <c r="I7685" s="15">
        <f>M7685-V7685</f>
        <v>0.19681700000000002</v>
      </c>
      <c r="J7685" s="14"/>
      <c r="K7685" s="13"/>
      <c r="L7685" s="9">
        <f>G7685*1.05</f>
        <v>0.26250000000000001</v>
      </c>
      <c r="M7685" s="11">
        <f>L7685-H7685</f>
        <v>0.19681700000000002</v>
      </c>
      <c r="N7685" s="11">
        <v>0</v>
      </c>
      <c r="P7685" s="9">
        <f>0.5*N7685/1000</f>
        <v>0</v>
      </c>
      <c r="Q7685" s="9">
        <f>P7685+O7685</f>
        <v>0</v>
      </c>
      <c r="R7685" s="11">
        <v>0</v>
      </c>
      <c r="T7685" s="9">
        <f>0.5*R7685</f>
        <v>0</v>
      </c>
      <c r="U7685" s="9">
        <f>T7685+S7685</f>
        <v>0</v>
      </c>
      <c r="V7685" s="9">
        <f>(Q7685+U7685)/(0.944*1000)</f>
        <v>0</v>
      </c>
    </row>
    <row r="7686" spans="1:22" x14ac:dyDescent="0.3">
      <c r="A7686" s="14">
        <v>7708</v>
      </c>
      <c r="B7686" s="14" t="s">
        <v>3835</v>
      </c>
      <c r="C7686" s="14" t="s">
        <v>13510</v>
      </c>
      <c r="D7686" s="14" t="s">
        <v>13504</v>
      </c>
      <c r="E7686" s="14" t="s">
        <v>13489</v>
      </c>
      <c r="F7686" s="14">
        <v>10</v>
      </c>
      <c r="G7686" s="14">
        <v>0.25</v>
      </c>
      <c r="H7686" s="15">
        <v>0.13109899999999999</v>
      </c>
      <c r="I7686" s="15">
        <f>M7686-V7686</f>
        <v>0.13140100000000002</v>
      </c>
      <c r="J7686" s="14"/>
      <c r="K7686" s="13"/>
      <c r="L7686" s="9">
        <f>G7686*1.05</f>
        <v>0.26250000000000001</v>
      </c>
      <c r="M7686" s="11">
        <f>L7686-H7686</f>
        <v>0.13140100000000002</v>
      </c>
      <c r="N7686" s="11">
        <v>0</v>
      </c>
      <c r="P7686" s="9">
        <f>0.5*N7686/1000</f>
        <v>0</v>
      </c>
      <c r="Q7686" s="9">
        <f>P7686+O7686</f>
        <v>0</v>
      </c>
      <c r="R7686" s="11">
        <v>0</v>
      </c>
      <c r="T7686" s="9">
        <f>0.5*R7686</f>
        <v>0</v>
      </c>
      <c r="U7686" s="9">
        <f>T7686+S7686</f>
        <v>0</v>
      </c>
      <c r="V7686" s="9">
        <f>(Q7686+U7686)/(0.944*1000)</f>
        <v>0</v>
      </c>
    </row>
    <row r="7687" spans="1:22" x14ac:dyDescent="0.3">
      <c r="A7687" s="14">
        <v>7709</v>
      </c>
      <c r="B7687" s="14" t="s">
        <v>3836</v>
      </c>
      <c r="C7687" s="14" t="s">
        <v>13510</v>
      </c>
      <c r="D7687" s="14" t="s">
        <v>13504</v>
      </c>
      <c r="E7687" s="14" t="s">
        <v>13489</v>
      </c>
      <c r="F7687" s="14">
        <v>10</v>
      </c>
      <c r="G7687" s="14">
        <v>0.16</v>
      </c>
      <c r="H7687" s="15">
        <v>1.7774000000000002E-2</v>
      </c>
      <c r="I7687" s="15">
        <f>M7687-V7687</f>
        <v>0.150226</v>
      </c>
      <c r="J7687" s="14"/>
      <c r="K7687" s="13"/>
      <c r="L7687" s="9">
        <f>G7687*1.05</f>
        <v>0.16800000000000001</v>
      </c>
      <c r="M7687" s="11">
        <f>L7687-H7687</f>
        <v>0.150226</v>
      </c>
      <c r="N7687" s="11">
        <v>0</v>
      </c>
      <c r="P7687" s="9">
        <f>0.5*N7687/1000</f>
        <v>0</v>
      </c>
      <c r="Q7687" s="9">
        <f>P7687+O7687</f>
        <v>0</v>
      </c>
      <c r="R7687" s="11">
        <v>0</v>
      </c>
      <c r="T7687" s="9">
        <f>0.5*R7687</f>
        <v>0</v>
      </c>
      <c r="U7687" s="9">
        <f>T7687+S7687</f>
        <v>0</v>
      </c>
      <c r="V7687" s="9">
        <f>(Q7687+U7687)/(0.944*1000)</f>
        <v>0</v>
      </c>
    </row>
    <row r="7688" spans="1:22" x14ac:dyDescent="0.3">
      <c r="A7688" s="14">
        <v>7710</v>
      </c>
      <c r="B7688" s="14" t="s">
        <v>3837</v>
      </c>
      <c r="C7688" s="14" t="s">
        <v>13510</v>
      </c>
      <c r="D7688" s="14" t="s">
        <v>13504</v>
      </c>
      <c r="E7688" s="14" t="s">
        <v>13489</v>
      </c>
      <c r="F7688" s="14">
        <v>10</v>
      </c>
      <c r="G7688" s="14">
        <v>6.3E-2</v>
      </c>
      <c r="H7688" s="15">
        <v>2.2131000000000001E-2</v>
      </c>
      <c r="I7688" s="15">
        <f>M7688-V7688</f>
        <v>4.4019000000000003E-2</v>
      </c>
      <c r="J7688" s="14"/>
      <c r="K7688" s="13"/>
      <c r="L7688" s="9">
        <f>G7688*1.05</f>
        <v>6.615E-2</v>
      </c>
      <c r="M7688" s="11">
        <f>L7688-H7688</f>
        <v>4.4019000000000003E-2</v>
      </c>
      <c r="N7688" s="11">
        <v>0</v>
      </c>
      <c r="P7688" s="9">
        <f>0.5*N7688/1000</f>
        <v>0</v>
      </c>
      <c r="Q7688" s="9">
        <f>P7688+O7688</f>
        <v>0</v>
      </c>
      <c r="R7688" s="11">
        <v>0</v>
      </c>
      <c r="T7688" s="9">
        <f>0.5*R7688</f>
        <v>0</v>
      </c>
      <c r="U7688" s="9">
        <f>T7688+S7688</f>
        <v>0</v>
      </c>
      <c r="V7688" s="9">
        <f>(Q7688+U7688)/(0.944*1000)</f>
        <v>0</v>
      </c>
    </row>
    <row r="7689" spans="1:22" x14ac:dyDescent="0.3">
      <c r="A7689" s="14">
        <v>7711</v>
      </c>
      <c r="B7689" s="14" t="s">
        <v>3838</v>
      </c>
      <c r="C7689" s="14" t="s">
        <v>13510</v>
      </c>
      <c r="D7689" s="14" t="s">
        <v>13504</v>
      </c>
      <c r="E7689" s="14" t="s">
        <v>13489</v>
      </c>
      <c r="F7689" s="14">
        <v>10</v>
      </c>
      <c r="G7689" s="14">
        <v>0.16</v>
      </c>
      <c r="H7689" s="15">
        <v>6.9929999999999949E-3</v>
      </c>
      <c r="I7689" s="15">
        <f>M7689-V7689</f>
        <v>0.16100700000000001</v>
      </c>
      <c r="J7689" s="14"/>
      <c r="K7689" s="13"/>
      <c r="L7689" s="9">
        <f>G7689*1.05</f>
        <v>0.16800000000000001</v>
      </c>
      <c r="M7689" s="11">
        <f>L7689-H7689</f>
        <v>0.16100700000000001</v>
      </c>
      <c r="N7689" s="11">
        <v>0</v>
      </c>
      <c r="P7689" s="9">
        <f>0.5*N7689/1000</f>
        <v>0</v>
      </c>
      <c r="Q7689" s="9">
        <f>P7689+O7689</f>
        <v>0</v>
      </c>
      <c r="R7689" s="11">
        <v>0</v>
      </c>
      <c r="T7689" s="9">
        <f>0.5*R7689</f>
        <v>0</v>
      </c>
      <c r="U7689" s="9">
        <f>T7689+S7689</f>
        <v>0</v>
      </c>
      <c r="V7689" s="9">
        <f>(Q7689+U7689)/(0.944*1000)</f>
        <v>0</v>
      </c>
    </row>
    <row r="7690" spans="1:22" x14ac:dyDescent="0.3">
      <c r="A7690" s="14">
        <v>7712</v>
      </c>
      <c r="B7690" s="14" t="s">
        <v>3839</v>
      </c>
      <c r="C7690" s="14" t="s">
        <v>13510</v>
      </c>
      <c r="D7690" s="14" t="s">
        <v>13504</v>
      </c>
      <c r="E7690" s="14" t="s">
        <v>13489</v>
      </c>
      <c r="F7690" s="14">
        <v>10</v>
      </c>
      <c r="G7690" s="14">
        <v>0.4</v>
      </c>
      <c r="H7690" s="15">
        <v>2.2838000000000021E-2</v>
      </c>
      <c r="I7690" s="15">
        <f>M7690-V7690</f>
        <v>0.39716200000000002</v>
      </c>
      <c r="J7690" s="14"/>
      <c r="K7690" s="13"/>
      <c r="L7690" s="9">
        <f>G7690*1.05</f>
        <v>0.42000000000000004</v>
      </c>
      <c r="M7690" s="11">
        <f>L7690-H7690</f>
        <v>0.39716200000000002</v>
      </c>
      <c r="N7690" s="11">
        <v>0</v>
      </c>
      <c r="P7690" s="9">
        <f>0.5*N7690/1000</f>
        <v>0</v>
      </c>
      <c r="Q7690" s="9">
        <f>P7690+O7690</f>
        <v>0</v>
      </c>
      <c r="R7690" s="11">
        <v>0</v>
      </c>
      <c r="T7690" s="9">
        <f>0.5*R7690</f>
        <v>0</v>
      </c>
      <c r="U7690" s="9">
        <f>T7690+S7690</f>
        <v>0</v>
      </c>
      <c r="V7690" s="9">
        <f>(Q7690+U7690)/(0.944*1000)</f>
        <v>0</v>
      </c>
    </row>
    <row r="7691" spans="1:22" x14ac:dyDescent="0.3">
      <c r="A7691" s="14">
        <v>7713</v>
      </c>
      <c r="B7691" s="14" t="s">
        <v>3840</v>
      </c>
      <c r="C7691" s="14" t="s">
        <v>13510</v>
      </c>
      <c r="D7691" s="14" t="s">
        <v>13504</v>
      </c>
      <c r="E7691" s="14" t="s">
        <v>13489</v>
      </c>
      <c r="F7691" s="14">
        <v>10</v>
      </c>
      <c r="G7691" s="14">
        <v>0.1</v>
      </c>
      <c r="H7691" s="15">
        <v>1.5730000000000004E-2</v>
      </c>
      <c r="I7691" s="15">
        <f>M7691-V7691</f>
        <v>8.9270000000000002E-2</v>
      </c>
      <c r="J7691" s="14"/>
      <c r="K7691" s="13"/>
      <c r="L7691" s="9">
        <f>G7691*1.05</f>
        <v>0.10500000000000001</v>
      </c>
      <c r="M7691" s="11">
        <f>L7691-H7691</f>
        <v>8.9270000000000002E-2</v>
      </c>
      <c r="N7691" s="11">
        <v>0</v>
      </c>
      <c r="P7691" s="9">
        <f>0.5*N7691/1000</f>
        <v>0</v>
      </c>
      <c r="Q7691" s="9">
        <f>P7691+O7691</f>
        <v>0</v>
      </c>
      <c r="R7691" s="11">
        <v>0</v>
      </c>
      <c r="T7691" s="9">
        <f>0.5*R7691</f>
        <v>0</v>
      </c>
      <c r="U7691" s="9">
        <f>T7691+S7691</f>
        <v>0</v>
      </c>
      <c r="V7691" s="9">
        <f>(Q7691+U7691)/(0.944*1000)</f>
        <v>0</v>
      </c>
    </row>
    <row r="7692" spans="1:22" x14ac:dyDescent="0.3">
      <c r="A7692" s="14">
        <v>7714</v>
      </c>
      <c r="B7692" s="14" t="s">
        <v>3841</v>
      </c>
      <c r="C7692" s="14" t="s">
        <v>13510</v>
      </c>
      <c r="D7692" s="14" t="s">
        <v>13504</v>
      </c>
      <c r="E7692" s="14" t="s">
        <v>13489</v>
      </c>
      <c r="F7692" s="14">
        <v>10</v>
      </c>
      <c r="G7692" s="14">
        <v>0.16</v>
      </c>
      <c r="H7692" s="15">
        <v>3.6611999999999992E-2</v>
      </c>
      <c r="I7692" s="15">
        <f>M7692-V7692</f>
        <v>0.131388</v>
      </c>
      <c r="J7692" s="14"/>
      <c r="K7692" s="13"/>
      <c r="L7692" s="9">
        <f>G7692*1.05</f>
        <v>0.16800000000000001</v>
      </c>
      <c r="M7692" s="11">
        <f>L7692-H7692</f>
        <v>0.131388</v>
      </c>
      <c r="N7692" s="11">
        <v>0</v>
      </c>
      <c r="P7692" s="9">
        <f>0.5*N7692/1000</f>
        <v>0</v>
      </c>
      <c r="Q7692" s="9">
        <f>P7692+O7692</f>
        <v>0</v>
      </c>
      <c r="R7692" s="11">
        <v>0</v>
      </c>
      <c r="T7692" s="9">
        <f>0.5*R7692</f>
        <v>0</v>
      </c>
      <c r="U7692" s="9">
        <f>T7692+S7692</f>
        <v>0</v>
      </c>
      <c r="V7692" s="9">
        <f>(Q7692+U7692)/(0.944*1000)</f>
        <v>0</v>
      </c>
    </row>
    <row r="7693" spans="1:22" x14ac:dyDescent="0.3">
      <c r="A7693" s="14">
        <v>7715</v>
      </c>
      <c r="B7693" s="14" t="s">
        <v>3842</v>
      </c>
      <c r="C7693" s="14" t="s">
        <v>13510</v>
      </c>
      <c r="D7693" s="14" t="s">
        <v>13504</v>
      </c>
      <c r="E7693" s="14" t="s">
        <v>13489</v>
      </c>
      <c r="F7693" s="14">
        <v>10</v>
      </c>
      <c r="G7693" s="14">
        <v>0.16</v>
      </c>
      <c r="H7693" s="15">
        <v>6.4205999999999999E-2</v>
      </c>
      <c r="I7693" s="15">
        <f>M7693-V7693</f>
        <v>0.10379400000000001</v>
      </c>
      <c r="J7693" s="14"/>
      <c r="K7693" s="13"/>
      <c r="L7693" s="9">
        <f>G7693*1.05</f>
        <v>0.16800000000000001</v>
      </c>
      <c r="M7693" s="11">
        <f>L7693-H7693</f>
        <v>0.10379400000000001</v>
      </c>
      <c r="N7693" s="11">
        <v>0</v>
      </c>
      <c r="P7693" s="9">
        <f>0.5*N7693/1000</f>
        <v>0</v>
      </c>
      <c r="Q7693" s="9">
        <f>P7693+O7693</f>
        <v>0</v>
      </c>
      <c r="R7693" s="11">
        <v>0</v>
      </c>
      <c r="T7693" s="9">
        <f>0.5*R7693</f>
        <v>0</v>
      </c>
      <c r="U7693" s="9">
        <f>T7693+S7693</f>
        <v>0</v>
      </c>
      <c r="V7693" s="9">
        <f>(Q7693+U7693)/(0.944*1000)</f>
        <v>0</v>
      </c>
    </row>
    <row r="7694" spans="1:22" x14ac:dyDescent="0.3">
      <c r="A7694" s="14">
        <v>7716</v>
      </c>
      <c r="B7694" s="14" t="s">
        <v>3843</v>
      </c>
      <c r="C7694" s="14" t="s">
        <v>13510</v>
      </c>
      <c r="D7694" s="14" t="s">
        <v>13504</v>
      </c>
      <c r="E7694" s="14" t="s">
        <v>13489</v>
      </c>
      <c r="F7694" s="14">
        <v>10</v>
      </c>
      <c r="G7694" s="14">
        <v>6.3E-2</v>
      </c>
      <c r="H7694" s="15">
        <v>1.1942999999999997E-2</v>
      </c>
      <c r="I7694" s="15">
        <f>M7694-V7694</f>
        <v>5.4207000000000005E-2</v>
      </c>
      <c r="J7694" s="14"/>
      <c r="K7694" s="13"/>
      <c r="L7694" s="9">
        <f>G7694*1.05</f>
        <v>6.615E-2</v>
      </c>
      <c r="M7694" s="11">
        <f>L7694-H7694</f>
        <v>5.4207000000000005E-2</v>
      </c>
      <c r="N7694" s="11">
        <v>0</v>
      </c>
      <c r="P7694" s="9">
        <f>0.5*N7694/1000</f>
        <v>0</v>
      </c>
      <c r="Q7694" s="9">
        <f>P7694+O7694</f>
        <v>0</v>
      </c>
      <c r="R7694" s="11">
        <v>0</v>
      </c>
      <c r="T7694" s="9">
        <f>0.5*R7694</f>
        <v>0</v>
      </c>
      <c r="U7694" s="9">
        <f>T7694+S7694</f>
        <v>0</v>
      </c>
      <c r="V7694" s="9">
        <f>(Q7694+U7694)/(0.944*1000)</f>
        <v>0</v>
      </c>
    </row>
    <row r="7695" spans="1:22" x14ac:dyDescent="0.3">
      <c r="A7695" s="14">
        <v>7717</v>
      </c>
      <c r="B7695" s="14" t="s">
        <v>3844</v>
      </c>
      <c r="C7695" s="14" t="s">
        <v>13510</v>
      </c>
      <c r="D7695" s="14" t="s">
        <v>13504</v>
      </c>
      <c r="E7695" s="14" t="s">
        <v>13489</v>
      </c>
      <c r="F7695" s="14">
        <v>10</v>
      </c>
      <c r="G7695" s="14">
        <v>0.1</v>
      </c>
      <c r="H7695" s="15">
        <v>4.689999999999998E-3</v>
      </c>
      <c r="I7695" s="15">
        <f>M7695-V7695</f>
        <v>0.10031000000000001</v>
      </c>
      <c r="J7695" s="14"/>
      <c r="K7695" s="13"/>
      <c r="L7695" s="9">
        <f>G7695*1.05</f>
        <v>0.10500000000000001</v>
      </c>
      <c r="M7695" s="11">
        <f>L7695-H7695</f>
        <v>0.10031000000000001</v>
      </c>
      <c r="N7695" s="11">
        <v>0</v>
      </c>
      <c r="P7695" s="9">
        <f>0.5*N7695/1000</f>
        <v>0</v>
      </c>
      <c r="Q7695" s="9">
        <f>P7695+O7695</f>
        <v>0</v>
      </c>
      <c r="R7695" s="11">
        <v>0</v>
      </c>
      <c r="T7695" s="9">
        <f>0.5*R7695</f>
        <v>0</v>
      </c>
      <c r="U7695" s="9">
        <f>T7695+S7695</f>
        <v>0</v>
      </c>
      <c r="V7695" s="9">
        <f>(Q7695+U7695)/(0.944*1000)</f>
        <v>0</v>
      </c>
    </row>
    <row r="7696" spans="1:22" x14ac:dyDescent="0.3">
      <c r="A7696" s="14">
        <v>7718</v>
      </c>
      <c r="B7696" s="14" t="s">
        <v>3845</v>
      </c>
      <c r="C7696" s="14" t="s">
        <v>13510</v>
      </c>
      <c r="D7696" s="14" t="s">
        <v>13504</v>
      </c>
      <c r="E7696" s="14" t="s">
        <v>13489</v>
      </c>
      <c r="F7696" s="14">
        <v>10</v>
      </c>
      <c r="G7696" s="14">
        <v>0.1</v>
      </c>
      <c r="H7696" s="15">
        <v>1.5584999999999993E-2</v>
      </c>
      <c r="I7696" s="15">
        <f>M7696-V7696</f>
        <v>8.9415000000000022E-2</v>
      </c>
      <c r="J7696" s="14"/>
      <c r="K7696" s="13"/>
      <c r="L7696" s="9">
        <f>G7696*1.05</f>
        <v>0.10500000000000001</v>
      </c>
      <c r="M7696" s="11">
        <f>L7696-H7696</f>
        <v>8.9415000000000022E-2</v>
      </c>
      <c r="N7696" s="11">
        <v>0</v>
      </c>
      <c r="P7696" s="9">
        <f>0.5*N7696/1000</f>
        <v>0</v>
      </c>
      <c r="Q7696" s="9">
        <f>P7696+O7696</f>
        <v>0</v>
      </c>
      <c r="R7696" s="11">
        <v>0</v>
      </c>
      <c r="S7696" s="9">
        <f>0.75*R7696/1000</f>
        <v>0</v>
      </c>
      <c r="T7696" s="9">
        <f>0.5*R7696</f>
        <v>0</v>
      </c>
      <c r="U7696" s="9">
        <f>T7696+S7696</f>
        <v>0</v>
      </c>
      <c r="V7696" s="9">
        <f>(Q7696+U7696)/(0.944*1000)</f>
        <v>0</v>
      </c>
    </row>
    <row r="7697" spans="1:22" x14ac:dyDescent="0.3">
      <c r="A7697" s="14">
        <v>7719</v>
      </c>
      <c r="B7697" s="14" t="s">
        <v>10732</v>
      </c>
      <c r="C7697" s="14" t="s">
        <v>13510</v>
      </c>
      <c r="D7697" s="14" t="s">
        <v>13504</v>
      </c>
      <c r="E7697" s="14" t="s">
        <v>13489</v>
      </c>
      <c r="F7697" s="14">
        <v>10</v>
      </c>
      <c r="G7697" s="14">
        <v>6.3E-2</v>
      </c>
      <c r="H7697" s="15">
        <v>1.0588999999999999E-2</v>
      </c>
      <c r="I7697" s="15">
        <f>M7697-V7697</f>
        <v>5.5560999999999999E-2</v>
      </c>
      <c r="J7697" s="14"/>
      <c r="K7697" s="13"/>
      <c r="L7697" s="9">
        <f>G7697*1.05</f>
        <v>6.615E-2</v>
      </c>
      <c r="M7697" s="11">
        <f>L7697-H7697</f>
        <v>5.5560999999999999E-2</v>
      </c>
      <c r="N7697" s="11">
        <v>0</v>
      </c>
      <c r="P7697" s="9">
        <f>0.5*N7697/1000</f>
        <v>0</v>
      </c>
      <c r="Q7697" s="9">
        <f>P7697+O7697</f>
        <v>0</v>
      </c>
      <c r="R7697" s="11">
        <v>0</v>
      </c>
      <c r="T7697" s="9">
        <f>0.5*R7697</f>
        <v>0</v>
      </c>
      <c r="U7697" s="9">
        <f>T7697+S7697</f>
        <v>0</v>
      </c>
      <c r="V7697" s="9">
        <f>(Q7697+U7697)/(0.944*1000)</f>
        <v>0</v>
      </c>
    </row>
    <row r="7698" spans="1:22" x14ac:dyDescent="0.3">
      <c r="A7698" s="14">
        <v>7720</v>
      </c>
      <c r="B7698" s="14" t="s">
        <v>3846</v>
      </c>
      <c r="C7698" s="14" t="s">
        <v>13510</v>
      </c>
      <c r="D7698" s="14" t="s">
        <v>13504</v>
      </c>
      <c r="E7698" s="14" t="s">
        <v>13489</v>
      </c>
      <c r="F7698" s="14">
        <v>10</v>
      </c>
      <c r="G7698" s="14">
        <v>0.5</v>
      </c>
      <c r="H7698" s="15">
        <v>0.27330600000000005</v>
      </c>
      <c r="I7698" s="16" t="s">
        <v>13516</v>
      </c>
      <c r="J7698" s="14"/>
      <c r="K7698" s="13"/>
      <c r="L7698" s="9">
        <f>G7698/2*1.05</f>
        <v>0.26250000000000001</v>
      </c>
      <c r="M7698" s="11">
        <f>L7698-H7698</f>
        <v>-1.0806000000000038E-2</v>
      </c>
      <c r="N7698" s="11">
        <v>0</v>
      </c>
      <c r="P7698" s="9">
        <f>0.5*N7698/1000</f>
        <v>0</v>
      </c>
      <c r="Q7698" s="9">
        <f>P7698+O7698</f>
        <v>0</v>
      </c>
      <c r="R7698" s="11">
        <v>0</v>
      </c>
      <c r="T7698" s="9">
        <f>0.5*R7698</f>
        <v>0</v>
      </c>
      <c r="U7698" s="9">
        <f>T7698+S7698</f>
        <v>0</v>
      </c>
      <c r="V7698" s="9">
        <f>(Q7698+U7698)/(0.944*1000)</f>
        <v>0</v>
      </c>
    </row>
    <row r="7699" spans="1:22" x14ac:dyDescent="0.3">
      <c r="A7699" s="14">
        <v>7721</v>
      </c>
      <c r="B7699" s="14" t="s">
        <v>3847</v>
      </c>
      <c r="C7699" s="14" t="s">
        <v>13510</v>
      </c>
      <c r="D7699" s="14" t="s">
        <v>13504</v>
      </c>
      <c r="E7699" s="14" t="s">
        <v>13489</v>
      </c>
      <c r="F7699" s="14">
        <v>10</v>
      </c>
      <c r="G7699" s="14">
        <v>0.4</v>
      </c>
      <c r="H7699" s="15">
        <v>6.8213000000000024E-2</v>
      </c>
      <c r="I7699" s="15">
        <f>M7699-V7699</f>
        <v>0.35178700000000002</v>
      </c>
      <c r="J7699" s="14"/>
      <c r="K7699" s="13"/>
      <c r="L7699" s="9">
        <f>G7699*1.05</f>
        <v>0.42000000000000004</v>
      </c>
      <c r="M7699" s="11">
        <f>L7699-H7699</f>
        <v>0.35178700000000002</v>
      </c>
      <c r="N7699" s="11">
        <v>0</v>
      </c>
      <c r="P7699" s="9">
        <f>0.5*N7699/1000</f>
        <v>0</v>
      </c>
      <c r="Q7699" s="9">
        <f>P7699+O7699</f>
        <v>0</v>
      </c>
      <c r="R7699" s="11">
        <v>0</v>
      </c>
      <c r="T7699" s="9">
        <f>0.5*R7699</f>
        <v>0</v>
      </c>
      <c r="U7699" s="9">
        <f>T7699+S7699</f>
        <v>0</v>
      </c>
      <c r="V7699" s="9">
        <f>(Q7699+U7699)/(0.944*1000)</f>
        <v>0</v>
      </c>
    </row>
    <row r="7700" spans="1:22" x14ac:dyDescent="0.3">
      <c r="A7700" s="14">
        <v>7722</v>
      </c>
      <c r="B7700" s="14" t="s">
        <v>3848</v>
      </c>
      <c r="C7700" s="14" t="s">
        <v>13510</v>
      </c>
      <c r="D7700" s="14" t="s">
        <v>13504</v>
      </c>
      <c r="E7700" s="14" t="s">
        <v>13489</v>
      </c>
      <c r="F7700" s="14">
        <v>10</v>
      </c>
      <c r="G7700" s="14">
        <v>0.16</v>
      </c>
      <c r="H7700" s="15">
        <v>4.5322000000000001E-2</v>
      </c>
      <c r="I7700" s="15">
        <f>M7700-V7700</f>
        <v>0.12267800000000001</v>
      </c>
      <c r="J7700" s="14"/>
      <c r="K7700" s="13"/>
      <c r="L7700" s="9">
        <f>G7700*1.05</f>
        <v>0.16800000000000001</v>
      </c>
      <c r="M7700" s="11">
        <f>L7700-H7700</f>
        <v>0.12267800000000001</v>
      </c>
      <c r="N7700" s="11">
        <v>0</v>
      </c>
      <c r="P7700" s="9">
        <f>0.5*N7700/1000</f>
        <v>0</v>
      </c>
      <c r="Q7700" s="9">
        <f>P7700+O7700</f>
        <v>0</v>
      </c>
      <c r="R7700" s="11">
        <v>0</v>
      </c>
      <c r="T7700" s="9">
        <f>0.5*R7700</f>
        <v>0</v>
      </c>
      <c r="U7700" s="9">
        <f>T7700+S7700</f>
        <v>0</v>
      </c>
      <c r="V7700" s="9">
        <f>(Q7700+U7700)/(0.944*1000)</f>
        <v>0</v>
      </c>
    </row>
    <row r="7701" spans="1:22" x14ac:dyDescent="0.3">
      <c r="A7701" s="14">
        <v>7723</v>
      </c>
      <c r="B7701" s="14" t="s">
        <v>3849</v>
      </c>
      <c r="C7701" s="14" t="s">
        <v>13510</v>
      </c>
      <c r="D7701" s="14" t="s">
        <v>13504</v>
      </c>
      <c r="E7701" s="14" t="s">
        <v>13489</v>
      </c>
      <c r="F7701" s="14">
        <v>10</v>
      </c>
      <c r="G7701" s="14">
        <v>0.4</v>
      </c>
      <c r="H7701" s="15">
        <v>0.14541200000000001</v>
      </c>
      <c r="I7701" s="15">
        <f>M7701-V7701</f>
        <v>0.27458800000000005</v>
      </c>
      <c r="J7701" s="14"/>
      <c r="K7701" s="13"/>
      <c r="L7701" s="9">
        <f>G7701*1.05</f>
        <v>0.42000000000000004</v>
      </c>
      <c r="M7701" s="11">
        <f>L7701-H7701</f>
        <v>0.27458800000000005</v>
      </c>
      <c r="N7701" s="11">
        <v>0</v>
      </c>
      <c r="P7701" s="9">
        <f>0.5*N7701/1000</f>
        <v>0</v>
      </c>
      <c r="Q7701" s="9">
        <f>P7701+O7701</f>
        <v>0</v>
      </c>
      <c r="R7701" s="11">
        <v>0</v>
      </c>
      <c r="T7701" s="9">
        <f>0.5*R7701</f>
        <v>0</v>
      </c>
      <c r="U7701" s="9">
        <f>T7701+S7701</f>
        <v>0</v>
      </c>
      <c r="V7701" s="9">
        <f>(Q7701+U7701)/(0.944*1000)</f>
        <v>0</v>
      </c>
    </row>
    <row r="7702" spans="1:22" x14ac:dyDescent="0.3">
      <c r="A7702" s="14">
        <v>7724</v>
      </c>
      <c r="B7702" s="14" t="s">
        <v>3850</v>
      </c>
      <c r="C7702" s="14" t="s">
        <v>13510</v>
      </c>
      <c r="D7702" s="14" t="s">
        <v>13504</v>
      </c>
      <c r="E7702" s="14" t="s">
        <v>13489</v>
      </c>
      <c r="F7702" s="14">
        <v>10</v>
      </c>
      <c r="G7702" s="14">
        <v>0.1</v>
      </c>
      <c r="H7702" s="15">
        <v>8.4599999999999936E-3</v>
      </c>
      <c r="I7702" s="15">
        <f>M7702-V7702</f>
        <v>9.6540000000000015E-2</v>
      </c>
      <c r="J7702" s="14"/>
      <c r="K7702" s="13"/>
      <c r="L7702" s="9">
        <f>G7702*1.05</f>
        <v>0.10500000000000001</v>
      </c>
      <c r="M7702" s="11">
        <f>L7702-H7702</f>
        <v>9.6540000000000015E-2</v>
      </c>
      <c r="N7702" s="11">
        <v>0</v>
      </c>
      <c r="P7702" s="9">
        <f>0.5*N7702/1000</f>
        <v>0</v>
      </c>
      <c r="Q7702" s="9">
        <f>P7702+O7702</f>
        <v>0</v>
      </c>
      <c r="R7702" s="11">
        <v>0</v>
      </c>
      <c r="T7702" s="9">
        <f>0.5*R7702</f>
        <v>0</v>
      </c>
      <c r="U7702" s="9">
        <f>T7702+S7702</f>
        <v>0</v>
      </c>
      <c r="V7702" s="9">
        <f>(Q7702+U7702)/(0.944*1000)</f>
        <v>0</v>
      </c>
    </row>
    <row r="7703" spans="1:22" x14ac:dyDescent="0.3">
      <c r="A7703" s="14">
        <v>7725</v>
      </c>
      <c r="B7703" s="14" t="s">
        <v>3851</v>
      </c>
      <c r="C7703" s="14" t="s">
        <v>13510</v>
      </c>
      <c r="D7703" s="14" t="s">
        <v>13504</v>
      </c>
      <c r="E7703" s="14" t="s">
        <v>13489</v>
      </c>
      <c r="F7703" s="14">
        <v>10</v>
      </c>
      <c r="G7703" s="14">
        <v>0.1</v>
      </c>
      <c r="H7703" s="15">
        <v>5.8930000000000007E-3</v>
      </c>
      <c r="I7703" s="15">
        <f>M7703-V7703</f>
        <v>9.9107000000000015E-2</v>
      </c>
      <c r="J7703" s="14"/>
      <c r="K7703" s="13"/>
      <c r="L7703" s="9">
        <f>G7703*1.05</f>
        <v>0.10500000000000001</v>
      </c>
      <c r="M7703" s="11">
        <f>L7703-H7703</f>
        <v>9.9107000000000015E-2</v>
      </c>
      <c r="N7703" s="11">
        <v>0</v>
      </c>
      <c r="P7703" s="9">
        <f>0.5*N7703/1000</f>
        <v>0</v>
      </c>
      <c r="Q7703" s="9">
        <f>P7703+O7703</f>
        <v>0</v>
      </c>
      <c r="R7703" s="11">
        <v>0</v>
      </c>
      <c r="T7703" s="9">
        <f>0.5*R7703</f>
        <v>0</v>
      </c>
      <c r="U7703" s="9">
        <f>T7703+S7703</f>
        <v>0</v>
      </c>
      <c r="V7703" s="9">
        <f>(Q7703+U7703)/(0.944*1000)</f>
        <v>0</v>
      </c>
    </row>
    <row r="7704" spans="1:22" x14ac:dyDescent="0.3">
      <c r="A7704" s="14">
        <v>7726</v>
      </c>
      <c r="B7704" s="14" t="s">
        <v>3852</v>
      </c>
      <c r="C7704" s="14" t="s">
        <v>13510</v>
      </c>
      <c r="D7704" s="14" t="s">
        <v>13504</v>
      </c>
      <c r="E7704" s="14" t="s">
        <v>13489</v>
      </c>
      <c r="F7704" s="14">
        <v>10</v>
      </c>
      <c r="G7704" s="14">
        <v>6.3E-2</v>
      </c>
      <c r="H7704" s="15">
        <v>2.6596000000000005E-2</v>
      </c>
      <c r="I7704" s="15">
        <f>M7704-V7704</f>
        <v>3.9553999999999992E-2</v>
      </c>
      <c r="J7704" s="14"/>
      <c r="K7704" s="13"/>
      <c r="L7704" s="9">
        <f>G7704*1.05</f>
        <v>6.615E-2</v>
      </c>
      <c r="M7704" s="11">
        <f>L7704-H7704</f>
        <v>3.9553999999999992E-2</v>
      </c>
      <c r="N7704" s="11">
        <v>0</v>
      </c>
      <c r="P7704" s="9">
        <f>0.5*N7704/1000</f>
        <v>0</v>
      </c>
      <c r="Q7704" s="9">
        <f>P7704+O7704</f>
        <v>0</v>
      </c>
      <c r="R7704" s="11">
        <v>0</v>
      </c>
      <c r="T7704" s="9">
        <f>0.5*R7704</f>
        <v>0</v>
      </c>
      <c r="U7704" s="9">
        <f>T7704+S7704</f>
        <v>0</v>
      </c>
      <c r="V7704" s="9">
        <f>(Q7704+U7704)/(0.944*1000)</f>
        <v>0</v>
      </c>
    </row>
    <row r="7705" spans="1:22" x14ac:dyDescent="0.3">
      <c r="A7705" s="14">
        <v>7727</v>
      </c>
      <c r="B7705" s="14" t="s">
        <v>3853</v>
      </c>
      <c r="C7705" s="14" t="s">
        <v>13510</v>
      </c>
      <c r="D7705" s="14" t="s">
        <v>13504</v>
      </c>
      <c r="E7705" s="14" t="s">
        <v>13489</v>
      </c>
      <c r="F7705" s="14">
        <v>10</v>
      </c>
      <c r="G7705" s="14">
        <v>6.3E-2</v>
      </c>
      <c r="H7705" s="15">
        <v>3.2287999999999997E-2</v>
      </c>
      <c r="I7705" s="15">
        <f>M7705-V7705</f>
        <v>3.3862000000000003E-2</v>
      </c>
      <c r="J7705" s="14"/>
      <c r="K7705" s="13"/>
      <c r="L7705" s="9">
        <f>G7705*1.05</f>
        <v>6.615E-2</v>
      </c>
      <c r="M7705" s="11">
        <f>L7705-H7705</f>
        <v>3.3862000000000003E-2</v>
      </c>
      <c r="N7705" s="11">
        <v>0</v>
      </c>
      <c r="P7705" s="9">
        <f>0.5*N7705/1000</f>
        <v>0</v>
      </c>
      <c r="Q7705" s="9">
        <f>P7705+O7705</f>
        <v>0</v>
      </c>
      <c r="R7705" s="11">
        <v>0</v>
      </c>
      <c r="T7705" s="9">
        <f>0.5*R7705</f>
        <v>0</v>
      </c>
      <c r="U7705" s="9">
        <f>T7705+S7705</f>
        <v>0</v>
      </c>
      <c r="V7705" s="9">
        <f>(Q7705+U7705)/(0.944*1000)</f>
        <v>0</v>
      </c>
    </row>
    <row r="7706" spans="1:22" x14ac:dyDescent="0.3">
      <c r="A7706" s="14">
        <v>7728</v>
      </c>
      <c r="B7706" s="14" t="s">
        <v>3854</v>
      </c>
      <c r="C7706" s="14" t="s">
        <v>13510</v>
      </c>
      <c r="D7706" s="14" t="s">
        <v>13504</v>
      </c>
      <c r="E7706" s="14" t="s">
        <v>13489</v>
      </c>
      <c r="F7706" s="14">
        <v>10</v>
      </c>
      <c r="G7706" s="14">
        <v>0.1</v>
      </c>
      <c r="H7706" s="15">
        <v>3.2498999999999993E-2</v>
      </c>
      <c r="I7706" s="15">
        <f>M7706-V7706</f>
        <v>7.250100000000001E-2</v>
      </c>
      <c r="J7706" s="14"/>
      <c r="K7706" s="13"/>
      <c r="L7706" s="9">
        <f>G7706*1.05</f>
        <v>0.10500000000000001</v>
      </c>
      <c r="M7706" s="11">
        <f>L7706-H7706</f>
        <v>7.250100000000001E-2</v>
      </c>
      <c r="N7706" s="11">
        <v>0</v>
      </c>
      <c r="P7706" s="9">
        <f>0.5*N7706/1000</f>
        <v>0</v>
      </c>
      <c r="Q7706" s="9">
        <f>P7706+O7706</f>
        <v>0</v>
      </c>
      <c r="R7706" s="11">
        <v>0</v>
      </c>
      <c r="T7706" s="9">
        <f>0.5*R7706</f>
        <v>0</v>
      </c>
      <c r="U7706" s="9">
        <f>T7706+S7706</f>
        <v>0</v>
      </c>
      <c r="V7706" s="9">
        <f>(Q7706+U7706)/(0.944*1000)</f>
        <v>0</v>
      </c>
    </row>
    <row r="7707" spans="1:22" x14ac:dyDescent="0.3">
      <c r="A7707" s="14">
        <v>7729</v>
      </c>
      <c r="B7707" s="14" t="s">
        <v>3855</v>
      </c>
      <c r="C7707" s="14" t="s">
        <v>13510</v>
      </c>
      <c r="D7707" s="14" t="s">
        <v>13504</v>
      </c>
      <c r="E7707" s="14" t="s">
        <v>13489</v>
      </c>
      <c r="F7707" s="14">
        <v>10</v>
      </c>
      <c r="G7707" s="14">
        <v>0.16</v>
      </c>
      <c r="H7707" s="15">
        <v>3.4585999999999999E-2</v>
      </c>
      <c r="I7707" s="15">
        <f>M7707-V7707</f>
        <v>0.133414</v>
      </c>
      <c r="J7707" s="14"/>
      <c r="K7707" s="13"/>
      <c r="L7707" s="9">
        <f>G7707*1.05</f>
        <v>0.16800000000000001</v>
      </c>
      <c r="M7707" s="11">
        <f>L7707-H7707</f>
        <v>0.133414</v>
      </c>
      <c r="N7707" s="11">
        <v>0</v>
      </c>
      <c r="P7707" s="9">
        <f>0.5*N7707/1000</f>
        <v>0</v>
      </c>
      <c r="Q7707" s="9">
        <f>P7707+O7707</f>
        <v>0</v>
      </c>
      <c r="R7707" s="11">
        <v>0</v>
      </c>
      <c r="T7707" s="9">
        <f>0.5*R7707</f>
        <v>0</v>
      </c>
      <c r="U7707" s="9">
        <f>T7707+S7707</f>
        <v>0</v>
      </c>
      <c r="V7707" s="9">
        <f>(Q7707+U7707)/(0.944*1000)</f>
        <v>0</v>
      </c>
    </row>
    <row r="7708" spans="1:22" x14ac:dyDescent="0.3">
      <c r="A7708" s="14">
        <v>7730</v>
      </c>
      <c r="B7708" s="14" t="s">
        <v>3856</v>
      </c>
      <c r="C7708" s="14" t="s">
        <v>13510</v>
      </c>
      <c r="D7708" s="14" t="s">
        <v>13504</v>
      </c>
      <c r="E7708" s="14" t="s">
        <v>13489</v>
      </c>
      <c r="F7708" s="14">
        <v>10</v>
      </c>
      <c r="G7708" s="14">
        <v>0.1</v>
      </c>
      <c r="H7708" s="15">
        <v>2.0025999999999995E-2</v>
      </c>
      <c r="I7708" s="15">
        <f>M7708-V7708</f>
        <v>8.4974000000000022E-2</v>
      </c>
      <c r="J7708" s="14"/>
      <c r="K7708" s="13"/>
      <c r="L7708" s="9">
        <f>G7708*1.05</f>
        <v>0.10500000000000001</v>
      </c>
      <c r="M7708" s="11">
        <f>L7708-H7708</f>
        <v>8.4974000000000022E-2</v>
      </c>
      <c r="N7708" s="11">
        <v>0</v>
      </c>
      <c r="P7708" s="9">
        <f>0.5*N7708/1000</f>
        <v>0</v>
      </c>
      <c r="Q7708" s="9">
        <f>P7708+O7708</f>
        <v>0</v>
      </c>
      <c r="R7708" s="11">
        <v>0</v>
      </c>
      <c r="T7708" s="9">
        <f>0.5*R7708</f>
        <v>0</v>
      </c>
      <c r="U7708" s="9">
        <f>T7708+S7708</f>
        <v>0</v>
      </c>
      <c r="V7708" s="9">
        <f>(Q7708+U7708)/(0.944*1000)</f>
        <v>0</v>
      </c>
    </row>
    <row r="7709" spans="1:22" x14ac:dyDescent="0.3">
      <c r="A7709" s="14">
        <v>7731</v>
      </c>
      <c r="B7709" s="14" t="s">
        <v>3857</v>
      </c>
      <c r="C7709" s="14" t="s">
        <v>13510</v>
      </c>
      <c r="D7709" s="14" t="s">
        <v>13504</v>
      </c>
      <c r="E7709" s="14" t="s">
        <v>13489</v>
      </c>
      <c r="F7709" s="14">
        <v>10</v>
      </c>
      <c r="G7709" s="14">
        <v>0.16</v>
      </c>
      <c r="H7709" s="15">
        <v>2.7199999999999988E-2</v>
      </c>
      <c r="I7709" s="15">
        <f>M7709-V7709</f>
        <v>0.14080000000000004</v>
      </c>
      <c r="J7709" s="14"/>
      <c r="K7709" s="13"/>
      <c r="L7709" s="9">
        <f>G7709*1.05</f>
        <v>0.16800000000000001</v>
      </c>
      <c r="M7709" s="11">
        <f>L7709-H7709</f>
        <v>0.14080000000000004</v>
      </c>
      <c r="N7709" s="11">
        <v>0</v>
      </c>
      <c r="P7709" s="9">
        <f>0.5*N7709/1000</f>
        <v>0</v>
      </c>
      <c r="Q7709" s="9">
        <f>P7709+O7709</f>
        <v>0</v>
      </c>
      <c r="R7709" s="11">
        <v>0</v>
      </c>
      <c r="T7709" s="9">
        <f>0.5*R7709</f>
        <v>0</v>
      </c>
      <c r="U7709" s="9">
        <f>T7709+S7709</f>
        <v>0</v>
      </c>
      <c r="V7709" s="9">
        <f>(Q7709+U7709)/(0.944*1000)</f>
        <v>0</v>
      </c>
    </row>
    <row r="7710" spans="1:22" x14ac:dyDescent="0.3">
      <c r="A7710" s="14">
        <v>7732</v>
      </c>
      <c r="B7710" s="14" t="s">
        <v>3858</v>
      </c>
      <c r="C7710" s="14" t="s">
        <v>13510</v>
      </c>
      <c r="D7710" s="14" t="s">
        <v>13504</v>
      </c>
      <c r="E7710" s="14" t="s">
        <v>13489</v>
      </c>
      <c r="F7710" s="14">
        <v>10</v>
      </c>
      <c r="G7710" s="14">
        <v>0.1</v>
      </c>
      <c r="H7710" s="15">
        <v>2.2203999999999995E-2</v>
      </c>
      <c r="I7710" s="15">
        <f>M7710-V7710</f>
        <v>8.2796000000000008E-2</v>
      </c>
      <c r="J7710" s="14"/>
      <c r="K7710" s="13"/>
      <c r="L7710" s="9">
        <f>G7710*1.05</f>
        <v>0.10500000000000001</v>
      </c>
      <c r="M7710" s="11">
        <f>L7710-H7710</f>
        <v>8.2796000000000008E-2</v>
      </c>
      <c r="N7710" s="11">
        <v>0</v>
      </c>
      <c r="P7710" s="9">
        <f>0.5*N7710/1000</f>
        <v>0</v>
      </c>
      <c r="Q7710" s="9">
        <f>P7710+O7710</f>
        <v>0</v>
      </c>
      <c r="R7710" s="11">
        <v>0</v>
      </c>
      <c r="T7710" s="9">
        <f>0.5*R7710</f>
        <v>0</v>
      </c>
      <c r="U7710" s="9">
        <f>T7710+S7710</f>
        <v>0</v>
      </c>
      <c r="V7710" s="9">
        <f>(Q7710+U7710)/(0.944*1000)</f>
        <v>0</v>
      </c>
    </row>
    <row r="7711" spans="1:22" x14ac:dyDescent="0.3">
      <c r="A7711" s="14">
        <v>7733</v>
      </c>
      <c r="B7711" s="14" t="s">
        <v>3859</v>
      </c>
      <c r="C7711" s="14" t="s">
        <v>13510</v>
      </c>
      <c r="D7711" s="14" t="s">
        <v>13504</v>
      </c>
      <c r="E7711" s="14" t="s">
        <v>13489</v>
      </c>
      <c r="F7711" s="14">
        <v>10</v>
      </c>
      <c r="G7711" s="14">
        <v>6.3E-2</v>
      </c>
      <c r="H7711" s="15">
        <v>8.9690000000000013E-3</v>
      </c>
      <c r="I7711" s="15">
        <f>M7711-V7711</f>
        <v>5.7180999999999996E-2</v>
      </c>
      <c r="J7711" s="14"/>
      <c r="K7711" s="13"/>
      <c r="L7711" s="9">
        <f>G7711*1.05</f>
        <v>6.615E-2</v>
      </c>
      <c r="M7711" s="11">
        <f>L7711-H7711</f>
        <v>5.7180999999999996E-2</v>
      </c>
      <c r="N7711" s="11">
        <v>0</v>
      </c>
      <c r="P7711" s="9">
        <f>0.5*N7711/1000</f>
        <v>0</v>
      </c>
      <c r="Q7711" s="9">
        <f>P7711+O7711</f>
        <v>0</v>
      </c>
      <c r="R7711" s="11">
        <v>0</v>
      </c>
      <c r="T7711" s="9">
        <f>0.5*R7711</f>
        <v>0</v>
      </c>
      <c r="U7711" s="9">
        <f>T7711+S7711</f>
        <v>0</v>
      </c>
      <c r="V7711" s="9">
        <f>(Q7711+U7711)/(0.944*1000)</f>
        <v>0</v>
      </c>
    </row>
    <row r="7712" spans="1:22" x14ac:dyDescent="0.3">
      <c r="A7712" s="14">
        <v>7734</v>
      </c>
      <c r="B7712" s="14" t="s">
        <v>3860</v>
      </c>
      <c r="C7712" s="14" t="s">
        <v>13510</v>
      </c>
      <c r="D7712" s="14" t="s">
        <v>13504</v>
      </c>
      <c r="E7712" s="14" t="s">
        <v>13489</v>
      </c>
      <c r="F7712" s="14">
        <v>10</v>
      </c>
      <c r="G7712" s="14">
        <v>6.3E-2</v>
      </c>
      <c r="H7712" s="15">
        <v>1.3012000000000001E-2</v>
      </c>
      <c r="I7712" s="15">
        <f>M7712-V7712</f>
        <v>5.3137999999999998E-2</v>
      </c>
      <c r="J7712" s="14"/>
      <c r="K7712" s="13"/>
      <c r="L7712" s="9">
        <f>G7712*1.05</f>
        <v>6.615E-2</v>
      </c>
      <c r="M7712" s="11">
        <f>L7712-H7712</f>
        <v>5.3137999999999998E-2</v>
      </c>
      <c r="N7712" s="11">
        <v>0</v>
      </c>
      <c r="P7712" s="9">
        <f>0.5*N7712/1000</f>
        <v>0</v>
      </c>
      <c r="Q7712" s="9">
        <f>P7712+O7712</f>
        <v>0</v>
      </c>
      <c r="R7712" s="11">
        <v>0</v>
      </c>
      <c r="T7712" s="9">
        <f>0.5*R7712</f>
        <v>0</v>
      </c>
      <c r="U7712" s="9">
        <f>T7712+S7712</f>
        <v>0</v>
      </c>
      <c r="V7712" s="9">
        <f>(Q7712+U7712)/(0.944*1000)</f>
        <v>0</v>
      </c>
    </row>
    <row r="7713" spans="1:22" x14ac:dyDescent="0.3">
      <c r="A7713" s="14">
        <v>7735</v>
      </c>
      <c r="B7713" s="14" t="s">
        <v>3861</v>
      </c>
      <c r="C7713" s="14" t="s">
        <v>13510</v>
      </c>
      <c r="D7713" s="14" t="s">
        <v>13504</v>
      </c>
      <c r="E7713" s="14" t="s">
        <v>13489</v>
      </c>
      <c r="F7713" s="14">
        <v>10</v>
      </c>
      <c r="G7713" s="14">
        <v>0.1</v>
      </c>
      <c r="H7713" s="15">
        <v>5.8418000000000005E-2</v>
      </c>
      <c r="I7713" s="15">
        <f>M7713-V7713</f>
        <v>4.6582000000000005E-2</v>
      </c>
      <c r="J7713" s="14"/>
      <c r="K7713" s="13"/>
      <c r="L7713" s="9">
        <f>G7713*1.05</f>
        <v>0.10500000000000001</v>
      </c>
      <c r="M7713" s="11">
        <f>L7713-H7713</f>
        <v>4.6582000000000005E-2</v>
      </c>
      <c r="N7713" s="11">
        <v>0</v>
      </c>
      <c r="P7713" s="9">
        <f>0.5*N7713/1000</f>
        <v>0</v>
      </c>
      <c r="Q7713" s="9">
        <f>P7713+O7713</f>
        <v>0</v>
      </c>
      <c r="R7713" s="11">
        <v>0</v>
      </c>
      <c r="T7713" s="9">
        <f>0.5*R7713</f>
        <v>0</v>
      </c>
      <c r="U7713" s="9">
        <f>T7713+S7713</f>
        <v>0</v>
      </c>
      <c r="V7713" s="9">
        <f>(Q7713+U7713)/(0.944*1000)</f>
        <v>0</v>
      </c>
    </row>
    <row r="7714" spans="1:22" x14ac:dyDescent="0.3">
      <c r="A7714" s="14">
        <v>7736</v>
      </c>
      <c r="B7714" s="14" t="s">
        <v>3862</v>
      </c>
      <c r="C7714" s="14" t="s">
        <v>13510</v>
      </c>
      <c r="D7714" s="14" t="s">
        <v>13504</v>
      </c>
      <c r="E7714" s="14" t="s">
        <v>13489</v>
      </c>
      <c r="F7714" s="14">
        <v>10</v>
      </c>
      <c r="G7714" s="14">
        <v>0.1</v>
      </c>
      <c r="H7714" s="15">
        <v>5.2690000000000001E-2</v>
      </c>
      <c r="I7714" s="15">
        <f>M7714-V7714</f>
        <v>5.2310000000000009E-2</v>
      </c>
      <c r="J7714" s="14"/>
      <c r="K7714" s="13"/>
      <c r="L7714" s="9">
        <f>G7714*1.05</f>
        <v>0.10500000000000001</v>
      </c>
      <c r="M7714" s="11">
        <f>L7714-H7714</f>
        <v>5.2310000000000009E-2</v>
      </c>
      <c r="N7714" s="11">
        <v>0</v>
      </c>
      <c r="P7714" s="9">
        <f>0.5*N7714/1000</f>
        <v>0</v>
      </c>
      <c r="Q7714" s="9">
        <f>P7714+O7714</f>
        <v>0</v>
      </c>
      <c r="R7714" s="11">
        <v>0</v>
      </c>
      <c r="S7714" s="9">
        <f>0.75*R7714/1000</f>
        <v>0</v>
      </c>
      <c r="T7714" s="9">
        <f>0.5*R7714</f>
        <v>0</v>
      </c>
      <c r="U7714" s="9">
        <f>T7714+S7714</f>
        <v>0</v>
      </c>
      <c r="V7714" s="9">
        <f>(Q7714+U7714)/(0.944*1000)</f>
        <v>0</v>
      </c>
    </row>
    <row r="7715" spans="1:22" x14ac:dyDescent="0.3">
      <c r="A7715" s="14">
        <v>7737</v>
      </c>
      <c r="B7715" s="14" t="s">
        <v>3863</v>
      </c>
      <c r="C7715" s="14" t="s">
        <v>13510</v>
      </c>
      <c r="D7715" s="14" t="s">
        <v>13504</v>
      </c>
      <c r="E7715" s="14" t="s">
        <v>13489</v>
      </c>
      <c r="F7715" s="14">
        <v>10</v>
      </c>
      <c r="G7715" s="14">
        <v>6.3E-2</v>
      </c>
      <c r="H7715" s="15">
        <v>2.8487999999999999E-2</v>
      </c>
      <c r="I7715" s="15">
        <f>M7715-V7715</f>
        <v>3.7662000000000001E-2</v>
      </c>
      <c r="J7715" s="14"/>
      <c r="K7715" s="13"/>
      <c r="L7715" s="9">
        <f>G7715*1.05</f>
        <v>6.615E-2</v>
      </c>
      <c r="M7715" s="11">
        <f>L7715-H7715</f>
        <v>3.7662000000000001E-2</v>
      </c>
      <c r="N7715" s="11">
        <v>0</v>
      </c>
      <c r="P7715" s="9">
        <f>0.5*N7715/1000</f>
        <v>0</v>
      </c>
      <c r="Q7715" s="9">
        <f>P7715+O7715</f>
        <v>0</v>
      </c>
      <c r="R7715" s="11">
        <v>0</v>
      </c>
      <c r="T7715" s="9">
        <f>0.5*R7715</f>
        <v>0</v>
      </c>
      <c r="U7715" s="9">
        <f>T7715+S7715</f>
        <v>0</v>
      </c>
      <c r="V7715" s="9">
        <f>(Q7715+U7715)/(0.944*1000)</f>
        <v>0</v>
      </c>
    </row>
    <row r="7716" spans="1:22" x14ac:dyDescent="0.3">
      <c r="A7716" s="14">
        <v>7738</v>
      </c>
      <c r="B7716" s="14" t="s">
        <v>3864</v>
      </c>
      <c r="C7716" s="14" t="s">
        <v>13510</v>
      </c>
      <c r="D7716" s="14" t="s">
        <v>13504</v>
      </c>
      <c r="E7716" s="14" t="s">
        <v>13489</v>
      </c>
      <c r="F7716" s="14">
        <v>10</v>
      </c>
      <c r="G7716" s="14">
        <v>0.04</v>
      </c>
      <c r="H7716" s="15">
        <v>8.6939999999999986E-3</v>
      </c>
      <c r="I7716" s="15">
        <f>M7716-V7716</f>
        <v>3.3306000000000002E-2</v>
      </c>
      <c r="J7716" s="14"/>
      <c r="K7716" s="13"/>
      <c r="L7716" s="9">
        <f>G7716*1.05</f>
        <v>4.2000000000000003E-2</v>
      </c>
      <c r="M7716" s="11">
        <f>L7716-H7716</f>
        <v>3.3306000000000002E-2</v>
      </c>
      <c r="N7716" s="11">
        <v>0</v>
      </c>
      <c r="P7716" s="9">
        <f>0.5*N7716/1000</f>
        <v>0</v>
      </c>
      <c r="Q7716" s="9">
        <f>P7716+O7716</f>
        <v>0</v>
      </c>
      <c r="R7716" s="11">
        <v>0</v>
      </c>
      <c r="T7716" s="9">
        <f>0.5*R7716</f>
        <v>0</v>
      </c>
      <c r="U7716" s="9">
        <f>T7716+S7716</f>
        <v>0</v>
      </c>
      <c r="V7716" s="9">
        <f>(Q7716+U7716)/(0.944*1000)</f>
        <v>0</v>
      </c>
    </row>
    <row r="7717" spans="1:22" x14ac:dyDescent="0.3">
      <c r="A7717" s="14">
        <v>7739</v>
      </c>
      <c r="B7717" s="14" t="s">
        <v>10733</v>
      </c>
      <c r="C7717" s="14" t="s">
        <v>13510</v>
      </c>
      <c r="D7717" s="14" t="s">
        <v>13504</v>
      </c>
      <c r="E7717" s="14" t="s">
        <v>13489</v>
      </c>
      <c r="F7717" s="14">
        <v>10</v>
      </c>
      <c r="G7717" s="14">
        <v>6.3E-2</v>
      </c>
      <c r="H7717" s="15">
        <v>2.9600000000000001E-2</v>
      </c>
      <c r="I7717" s="15">
        <f>M7717-V7717</f>
        <v>3.6549999999999999E-2</v>
      </c>
      <c r="J7717" s="14"/>
      <c r="K7717" s="13"/>
      <c r="L7717" s="9">
        <f>G7717*1.05</f>
        <v>6.615E-2</v>
      </c>
      <c r="M7717" s="11">
        <f>L7717-H7717</f>
        <v>3.6549999999999999E-2</v>
      </c>
      <c r="N7717" s="11">
        <v>0</v>
      </c>
      <c r="P7717" s="9">
        <f>0.5*N7717/1000</f>
        <v>0</v>
      </c>
      <c r="Q7717" s="9">
        <f>P7717+O7717</f>
        <v>0</v>
      </c>
      <c r="R7717" s="11">
        <v>0</v>
      </c>
      <c r="T7717" s="9">
        <f>0.5*R7717</f>
        <v>0</v>
      </c>
      <c r="U7717" s="9">
        <f>T7717+S7717</f>
        <v>0</v>
      </c>
      <c r="V7717" s="9">
        <f>(Q7717+U7717)/(0.944*1000)</f>
        <v>0</v>
      </c>
    </row>
    <row r="7718" spans="1:22" x14ac:dyDescent="0.3">
      <c r="A7718" s="14">
        <v>7740</v>
      </c>
      <c r="B7718" s="14" t="s">
        <v>3865</v>
      </c>
      <c r="C7718" s="14" t="s">
        <v>13510</v>
      </c>
      <c r="D7718" s="14" t="s">
        <v>13504</v>
      </c>
      <c r="E7718" s="14" t="s">
        <v>13489</v>
      </c>
      <c r="F7718" s="14">
        <v>10</v>
      </c>
      <c r="G7718" s="14">
        <v>0.25</v>
      </c>
      <c r="H7718" s="15">
        <v>3.2583000000000001E-2</v>
      </c>
      <c r="I7718" s="15">
        <f>M7718-V7718</f>
        <v>0.22991700000000001</v>
      </c>
      <c r="J7718" s="14"/>
      <c r="K7718" s="13"/>
      <c r="L7718" s="9">
        <f>G7718*1.05</f>
        <v>0.26250000000000001</v>
      </c>
      <c r="M7718" s="11">
        <f>L7718-H7718</f>
        <v>0.22991700000000001</v>
      </c>
      <c r="N7718" s="11">
        <v>0</v>
      </c>
      <c r="P7718" s="9">
        <f>0.5*N7718/1000</f>
        <v>0</v>
      </c>
      <c r="Q7718" s="9">
        <f>P7718+O7718</f>
        <v>0</v>
      </c>
      <c r="R7718" s="11">
        <v>0</v>
      </c>
      <c r="T7718" s="9">
        <f>0.5*R7718</f>
        <v>0</v>
      </c>
      <c r="U7718" s="9">
        <f>T7718+S7718</f>
        <v>0</v>
      </c>
      <c r="V7718" s="9">
        <f>(Q7718+U7718)/(0.944*1000)</f>
        <v>0</v>
      </c>
    </row>
    <row r="7719" spans="1:22" x14ac:dyDescent="0.3">
      <c r="A7719" s="14">
        <v>7741</v>
      </c>
      <c r="B7719" s="14" t="s">
        <v>3866</v>
      </c>
      <c r="C7719" s="14" t="s">
        <v>13510</v>
      </c>
      <c r="D7719" s="14" t="s">
        <v>13504</v>
      </c>
      <c r="E7719" s="14" t="s">
        <v>13489</v>
      </c>
      <c r="F7719" s="14">
        <v>10</v>
      </c>
      <c r="G7719" s="14">
        <v>6.3E-2</v>
      </c>
      <c r="H7719" s="15">
        <v>9.0870000000000031E-3</v>
      </c>
      <c r="I7719" s="15">
        <f>M7719-V7719</f>
        <v>5.7062999999999996E-2</v>
      </c>
      <c r="J7719" s="14"/>
      <c r="K7719" s="13"/>
      <c r="L7719" s="9">
        <f>G7719*1.05</f>
        <v>6.615E-2</v>
      </c>
      <c r="M7719" s="11">
        <f>L7719-H7719</f>
        <v>5.7062999999999996E-2</v>
      </c>
      <c r="N7719" s="11">
        <v>0</v>
      </c>
      <c r="P7719" s="9">
        <f>0.5*N7719/1000</f>
        <v>0</v>
      </c>
      <c r="Q7719" s="9">
        <f>P7719+O7719</f>
        <v>0</v>
      </c>
      <c r="R7719" s="11">
        <v>0</v>
      </c>
      <c r="T7719" s="9">
        <f>0.5*R7719</f>
        <v>0</v>
      </c>
      <c r="U7719" s="9">
        <f>T7719+S7719</f>
        <v>0</v>
      </c>
      <c r="V7719" s="9">
        <f>(Q7719+U7719)/(0.944*1000)</f>
        <v>0</v>
      </c>
    </row>
    <row r="7720" spans="1:22" x14ac:dyDescent="0.3">
      <c r="A7720" s="14">
        <v>7742</v>
      </c>
      <c r="B7720" s="14" t="s">
        <v>3867</v>
      </c>
      <c r="C7720" s="14" t="s">
        <v>13510</v>
      </c>
      <c r="D7720" s="14" t="s">
        <v>13504</v>
      </c>
      <c r="E7720" s="14" t="s">
        <v>13489</v>
      </c>
      <c r="F7720" s="14">
        <v>10</v>
      </c>
      <c r="G7720" s="14">
        <v>2.5000000000000001E-2</v>
      </c>
      <c r="H7720" s="15">
        <v>0</v>
      </c>
      <c r="I7720" s="15">
        <f>M7720-V7720</f>
        <v>2.6250000000000002E-2</v>
      </c>
      <c r="J7720" s="14"/>
      <c r="K7720" s="13"/>
      <c r="L7720" s="9">
        <f>G7720*1.05</f>
        <v>2.6250000000000002E-2</v>
      </c>
      <c r="M7720" s="11">
        <f>L7720-H7720</f>
        <v>2.6250000000000002E-2</v>
      </c>
      <c r="N7720" s="11">
        <v>0</v>
      </c>
      <c r="P7720" s="9">
        <f>0.5*N7720/1000</f>
        <v>0</v>
      </c>
      <c r="Q7720" s="9">
        <f>P7720+O7720</f>
        <v>0</v>
      </c>
      <c r="R7720" s="11">
        <v>0</v>
      </c>
      <c r="T7720" s="9">
        <f>0.5*R7720</f>
        <v>0</v>
      </c>
      <c r="U7720" s="9">
        <f>T7720+S7720</f>
        <v>0</v>
      </c>
      <c r="V7720" s="9">
        <f>(Q7720+U7720)/(0.944*1000)</f>
        <v>0</v>
      </c>
    </row>
    <row r="7721" spans="1:22" x14ac:dyDescent="0.3">
      <c r="A7721" s="14">
        <v>7743</v>
      </c>
      <c r="B7721" s="14" t="s">
        <v>3868</v>
      </c>
      <c r="C7721" s="14" t="s">
        <v>13510</v>
      </c>
      <c r="D7721" s="14" t="s">
        <v>13504</v>
      </c>
      <c r="E7721" s="14" t="s">
        <v>13489</v>
      </c>
      <c r="F7721" s="14">
        <v>10</v>
      </c>
      <c r="G7721" s="14">
        <v>0.1</v>
      </c>
      <c r="H7721" s="15">
        <v>2.2816000000000003E-2</v>
      </c>
      <c r="I7721" s="15">
        <f>M7721-V7721</f>
        <v>8.2184000000000007E-2</v>
      </c>
      <c r="J7721" s="14"/>
      <c r="K7721" s="13"/>
      <c r="L7721" s="9">
        <f>G7721*1.05</f>
        <v>0.10500000000000001</v>
      </c>
      <c r="M7721" s="11">
        <f>L7721-H7721</f>
        <v>8.2184000000000007E-2</v>
      </c>
      <c r="N7721" s="11">
        <v>0</v>
      </c>
      <c r="P7721" s="9">
        <f>0.5*N7721/1000</f>
        <v>0</v>
      </c>
      <c r="Q7721" s="9">
        <f>P7721+O7721</f>
        <v>0</v>
      </c>
      <c r="R7721" s="11">
        <v>0</v>
      </c>
      <c r="T7721" s="9">
        <f>0.5*R7721</f>
        <v>0</v>
      </c>
      <c r="U7721" s="9">
        <f>T7721+S7721</f>
        <v>0</v>
      </c>
      <c r="V7721" s="9">
        <f>(Q7721+U7721)/(0.944*1000)</f>
        <v>0</v>
      </c>
    </row>
    <row r="7722" spans="1:22" x14ac:dyDescent="0.3">
      <c r="A7722" s="14">
        <v>7744</v>
      </c>
      <c r="B7722" s="14" t="s">
        <v>3869</v>
      </c>
      <c r="C7722" s="14" t="s">
        <v>13510</v>
      </c>
      <c r="D7722" s="14" t="s">
        <v>13504</v>
      </c>
      <c r="E7722" s="14" t="s">
        <v>13489</v>
      </c>
      <c r="F7722" s="14">
        <v>10</v>
      </c>
      <c r="G7722" s="14">
        <v>0.04</v>
      </c>
      <c r="H7722" s="15">
        <v>1.1132999999999999E-2</v>
      </c>
      <c r="I7722" s="15">
        <f>M7722-V7722</f>
        <v>2.6629711864406786E-2</v>
      </c>
      <c r="J7722" s="14"/>
      <c r="K7722" s="13"/>
      <c r="L7722" s="9">
        <f>G7722*1.05</f>
        <v>4.2000000000000003E-2</v>
      </c>
      <c r="M7722" s="11">
        <f>L7722-H7722</f>
        <v>3.0867000000000006E-2</v>
      </c>
      <c r="N7722" s="11">
        <v>0</v>
      </c>
      <c r="P7722" s="9">
        <f>0.5*N7722/1000</f>
        <v>0</v>
      </c>
      <c r="Q7722" s="9">
        <f>P7722+O7722</f>
        <v>0</v>
      </c>
      <c r="R7722" s="11">
        <v>8</v>
      </c>
      <c r="T7722" s="9">
        <f>0.5*R7722</f>
        <v>4</v>
      </c>
      <c r="U7722" s="9">
        <f>T7722+S7722</f>
        <v>4</v>
      </c>
      <c r="V7722" s="9">
        <f>(Q7722+U7722)/(0.944*1000)</f>
        <v>4.2372881355932203E-3</v>
      </c>
    </row>
    <row r="7723" spans="1:22" x14ac:dyDescent="0.3">
      <c r="A7723" s="14">
        <v>7745</v>
      </c>
      <c r="B7723" s="14" t="s">
        <v>3870</v>
      </c>
      <c r="C7723" s="14" t="s">
        <v>13510</v>
      </c>
      <c r="D7723" s="14" t="s">
        <v>13504</v>
      </c>
      <c r="E7723" s="14" t="s">
        <v>13489</v>
      </c>
      <c r="F7723" s="14">
        <v>10</v>
      </c>
      <c r="G7723" s="14">
        <v>0.04</v>
      </c>
      <c r="H7723" s="15">
        <v>6.2469999999999999E-3</v>
      </c>
      <c r="I7723" s="15">
        <f>M7723-V7723</f>
        <v>3.5753E-2</v>
      </c>
      <c r="J7723" s="14"/>
      <c r="K7723" s="13"/>
      <c r="L7723" s="9">
        <f>G7723*1.05</f>
        <v>4.2000000000000003E-2</v>
      </c>
      <c r="M7723" s="11">
        <f>L7723-H7723</f>
        <v>3.5753E-2</v>
      </c>
      <c r="N7723" s="11">
        <v>0</v>
      </c>
      <c r="P7723" s="9">
        <f>0.5*N7723/1000</f>
        <v>0</v>
      </c>
      <c r="Q7723" s="9">
        <f>P7723+O7723</f>
        <v>0</v>
      </c>
      <c r="R7723" s="11">
        <v>0</v>
      </c>
      <c r="T7723" s="9">
        <f>0.5*R7723</f>
        <v>0</v>
      </c>
      <c r="U7723" s="9">
        <f>T7723+S7723</f>
        <v>0</v>
      </c>
      <c r="V7723" s="9">
        <f>(Q7723+U7723)/(0.944*1000)</f>
        <v>0</v>
      </c>
    </row>
    <row r="7724" spans="1:22" x14ac:dyDescent="0.3">
      <c r="A7724" s="14">
        <v>7746</v>
      </c>
      <c r="B7724" s="14" t="s">
        <v>3871</v>
      </c>
      <c r="C7724" s="14" t="s">
        <v>13510</v>
      </c>
      <c r="D7724" s="14" t="s">
        <v>13504</v>
      </c>
      <c r="E7724" s="14" t="s">
        <v>13489</v>
      </c>
      <c r="F7724" s="14">
        <v>10</v>
      </c>
      <c r="G7724" s="14">
        <v>0.04</v>
      </c>
      <c r="H7724" s="15">
        <v>3.8931853932584269E-2</v>
      </c>
      <c r="I7724" s="15">
        <f>M7724-V7724</f>
        <v>3.0681460674157335E-3</v>
      </c>
      <c r="J7724" s="14"/>
      <c r="K7724" s="13"/>
      <c r="L7724" s="9">
        <f>G7724*1.05</f>
        <v>4.2000000000000003E-2</v>
      </c>
      <c r="M7724" s="11">
        <f>L7724-H7724</f>
        <v>3.0681460674157335E-3</v>
      </c>
      <c r="N7724" s="11">
        <v>0</v>
      </c>
      <c r="P7724" s="9">
        <f>0.5*N7724/1000</f>
        <v>0</v>
      </c>
      <c r="Q7724" s="9">
        <f>P7724+O7724</f>
        <v>0</v>
      </c>
      <c r="R7724" s="11">
        <v>0</v>
      </c>
      <c r="T7724" s="9">
        <f>0.5*R7724</f>
        <v>0</v>
      </c>
      <c r="U7724" s="9">
        <f>T7724+S7724</f>
        <v>0</v>
      </c>
      <c r="V7724" s="9">
        <f>(Q7724+U7724)/(0.944*1000)</f>
        <v>0</v>
      </c>
    </row>
    <row r="7725" spans="1:22" x14ac:dyDescent="0.3">
      <c r="A7725" s="14">
        <v>7747</v>
      </c>
      <c r="B7725" s="14" t="s">
        <v>3872</v>
      </c>
      <c r="C7725" s="14" t="s">
        <v>13510</v>
      </c>
      <c r="D7725" s="14" t="s">
        <v>13504</v>
      </c>
      <c r="E7725" s="14" t="s">
        <v>13489</v>
      </c>
      <c r="F7725" s="14">
        <v>10</v>
      </c>
      <c r="G7725" s="14">
        <v>0.1</v>
      </c>
      <c r="H7725" s="15">
        <v>3.3878999999999992E-2</v>
      </c>
      <c r="I7725" s="15">
        <f>M7725-V7725</f>
        <v>7.1121000000000018E-2</v>
      </c>
      <c r="J7725" s="14"/>
      <c r="K7725" s="13"/>
      <c r="L7725" s="9">
        <f>G7725*1.05</f>
        <v>0.10500000000000001</v>
      </c>
      <c r="M7725" s="11">
        <f>L7725-H7725</f>
        <v>7.1121000000000018E-2</v>
      </c>
      <c r="N7725" s="11">
        <v>0</v>
      </c>
      <c r="P7725" s="9">
        <f>0.5*N7725/1000</f>
        <v>0</v>
      </c>
      <c r="Q7725" s="9">
        <f>P7725+O7725</f>
        <v>0</v>
      </c>
      <c r="R7725" s="11">
        <v>0</v>
      </c>
      <c r="T7725" s="9">
        <f>0.5*R7725</f>
        <v>0</v>
      </c>
      <c r="U7725" s="9">
        <f>T7725+S7725</f>
        <v>0</v>
      </c>
      <c r="V7725" s="9">
        <f>(Q7725+U7725)/(0.944*1000)</f>
        <v>0</v>
      </c>
    </row>
    <row r="7726" spans="1:22" x14ac:dyDescent="0.3">
      <c r="A7726" s="14">
        <v>7748</v>
      </c>
      <c r="B7726" s="14" t="s">
        <v>3873</v>
      </c>
      <c r="C7726" s="14" t="s">
        <v>13510</v>
      </c>
      <c r="D7726" s="14" t="s">
        <v>13504</v>
      </c>
      <c r="E7726" s="14" t="s">
        <v>13489</v>
      </c>
      <c r="F7726" s="14">
        <v>10</v>
      </c>
      <c r="G7726" s="14">
        <v>0.1</v>
      </c>
      <c r="H7726" s="15">
        <v>1.3944000000000003E-2</v>
      </c>
      <c r="I7726" s="15">
        <f>M7726-V7726</f>
        <v>9.1056000000000012E-2</v>
      </c>
      <c r="J7726" s="14"/>
      <c r="K7726" s="13"/>
      <c r="L7726" s="9">
        <f>G7726*1.05</f>
        <v>0.10500000000000001</v>
      </c>
      <c r="M7726" s="11">
        <f>L7726-H7726</f>
        <v>9.1056000000000012E-2</v>
      </c>
      <c r="N7726" s="11">
        <v>0</v>
      </c>
      <c r="P7726" s="9">
        <f>0.5*N7726/1000</f>
        <v>0</v>
      </c>
      <c r="Q7726" s="9">
        <f>P7726+O7726</f>
        <v>0</v>
      </c>
      <c r="R7726" s="11">
        <v>0</v>
      </c>
      <c r="T7726" s="9">
        <f>0.5*R7726</f>
        <v>0</v>
      </c>
      <c r="U7726" s="9">
        <f>T7726+S7726</f>
        <v>0</v>
      </c>
      <c r="V7726" s="9">
        <f>(Q7726+U7726)/(0.944*1000)</f>
        <v>0</v>
      </c>
    </row>
    <row r="7727" spans="1:22" x14ac:dyDescent="0.3">
      <c r="A7727" s="14">
        <v>7749</v>
      </c>
      <c r="B7727" s="14" t="s">
        <v>3874</v>
      </c>
      <c r="C7727" s="14" t="s">
        <v>13510</v>
      </c>
      <c r="D7727" s="14" t="s">
        <v>13504</v>
      </c>
      <c r="E7727" s="14" t="s">
        <v>13489</v>
      </c>
      <c r="F7727" s="14">
        <v>10</v>
      </c>
      <c r="G7727" s="14">
        <v>0.16</v>
      </c>
      <c r="H7727" s="15">
        <v>2.3248999999999995E-2</v>
      </c>
      <c r="I7727" s="15">
        <f>M7727-V7727</f>
        <v>0.14475100000000002</v>
      </c>
      <c r="J7727" s="14"/>
      <c r="K7727" s="13"/>
      <c r="L7727" s="9">
        <f>G7727*1.05</f>
        <v>0.16800000000000001</v>
      </c>
      <c r="M7727" s="11">
        <f>L7727-H7727</f>
        <v>0.14475100000000002</v>
      </c>
      <c r="N7727" s="11">
        <v>0</v>
      </c>
      <c r="P7727" s="9">
        <f>0.5*N7727/1000</f>
        <v>0</v>
      </c>
      <c r="Q7727" s="9">
        <f>P7727+O7727</f>
        <v>0</v>
      </c>
      <c r="R7727" s="11">
        <v>0</v>
      </c>
      <c r="T7727" s="9">
        <f>0.5*R7727</f>
        <v>0</v>
      </c>
      <c r="U7727" s="9">
        <f>T7727+S7727</f>
        <v>0</v>
      </c>
      <c r="V7727" s="9">
        <f>(Q7727+U7727)/(0.944*1000)</f>
        <v>0</v>
      </c>
    </row>
    <row r="7728" spans="1:22" x14ac:dyDescent="0.3">
      <c r="A7728" s="14">
        <v>7750</v>
      </c>
      <c r="B7728" s="14" t="s">
        <v>3875</v>
      </c>
      <c r="C7728" s="14" t="s">
        <v>13510</v>
      </c>
      <c r="D7728" s="14" t="s">
        <v>13504</v>
      </c>
      <c r="E7728" s="14" t="s">
        <v>13489</v>
      </c>
      <c r="F7728" s="14">
        <v>10</v>
      </c>
      <c r="G7728" s="14">
        <v>0.16</v>
      </c>
      <c r="H7728" s="15">
        <v>2.2959000000000004E-2</v>
      </c>
      <c r="I7728" s="15">
        <f>M7728-V7728</f>
        <v>0.145041</v>
      </c>
      <c r="J7728" s="14"/>
      <c r="K7728" s="13"/>
      <c r="L7728" s="9">
        <f>G7728*1.05</f>
        <v>0.16800000000000001</v>
      </c>
      <c r="M7728" s="11">
        <f>L7728-H7728</f>
        <v>0.145041</v>
      </c>
      <c r="N7728" s="11">
        <v>0</v>
      </c>
      <c r="P7728" s="9">
        <f>0.5*N7728/1000</f>
        <v>0</v>
      </c>
      <c r="Q7728" s="9">
        <f>P7728+O7728</f>
        <v>0</v>
      </c>
      <c r="R7728" s="11">
        <v>0</v>
      </c>
      <c r="T7728" s="9">
        <f>0.5*R7728</f>
        <v>0</v>
      </c>
      <c r="U7728" s="9">
        <f>T7728+S7728</f>
        <v>0</v>
      </c>
      <c r="V7728" s="9">
        <f>(Q7728+U7728)/(0.944*1000)</f>
        <v>0</v>
      </c>
    </row>
    <row r="7729" spans="1:22" x14ac:dyDescent="0.3">
      <c r="A7729" s="14">
        <v>7751</v>
      </c>
      <c r="B7729" s="14" t="s">
        <v>3876</v>
      </c>
      <c r="C7729" s="14" t="s">
        <v>13510</v>
      </c>
      <c r="D7729" s="14" t="s">
        <v>13504</v>
      </c>
      <c r="E7729" s="14" t="s">
        <v>13489</v>
      </c>
      <c r="F7729" s="14">
        <v>10</v>
      </c>
      <c r="G7729" s="14">
        <v>0.04</v>
      </c>
      <c r="H7729" s="15">
        <v>1.8747E-2</v>
      </c>
      <c r="I7729" s="15">
        <f>M7729-V7729</f>
        <v>2.3253000000000003E-2</v>
      </c>
      <c r="J7729" s="14"/>
      <c r="K7729" s="13"/>
      <c r="L7729" s="9">
        <f>G7729*1.05</f>
        <v>4.2000000000000003E-2</v>
      </c>
      <c r="M7729" s="11">
        <f>L7729-H7729</f>
        <v>2.3253000000000003E-2</v>
      </c>
      <c r="N7729" s="11">
        <v>0</v>
      </c>
      <c r="P7729" s="9">
        <f>0.5*N7729/1000</f>
        <v>0</v>
      </c>
      <c r="Q7729" s="9">
        <f>P7729+O7729</f>
        <v>0</v>
      </c>
      <c r="R7729" s="11">
        <v>0</v>
      </c>
      <c r="T7729" s="9">
        <f>0.5*R7729</f>
        <v>0</v>
      </c>
      <c r="U7729" s="9">
        <f>T7729+S7729</f>
        <v>0</v>
      </c>
      <c r="V7729" s="9">
        <f>(Q7729+U7729)/(0.944*1000)</f>
        <v>0</v>
      </c>
    </row>
    <row r="7730" spans="1:22" x14ac:dyDescent="0.3">
      <c r="A7730" s="14">
        <v>7752</v>
      </c>
      <c r="B7730" s="14" t="s">
        <v>3877</v>
      </c>
      <c r="C7730" s="14" t="s">
        <v>13510</v>
      </c>
      <c r="D7730" s="14" t="s">
        <v>13504</v>
      </c>
      <c r="E7730" s="14" t="s">
        <v>13489</v>
      </c>
      <c r="F7730" s="14">
        <v>10</v>
      </c>
      <c r="G7730" s="14">
        <v>0.03</v>
      </c>
      <c r="H7730" s="15">
        <v>2.7325000000000002E-2</v>
      </c>
      <c r="I7730" s="15">
        <f>M7730-V7730</f>
        <v>4.1749999999999982E-3</v>
      </c>
      <c r="J7730" s="14"/>
      <c r="K7730" s="13"/>
      <c r="L7730" s="9">
        <f>G7730*1.05</f>
        <v>3.15E-2</v>
      </c>
      <c r="M7730" s="11">
        <f>L7730-H7730</f>
        <v>4.1749999999999982E-3</v>
      </c>
      <c r="N7730" s="11">
        <v>0</v>
      </c>
      <c r="P7730" s="9">
        <f>0.5*N7730/1000</f>
        <v>0</v>
      </c>
      <c r="Q7730" s="9">
        <f>P7730+O7730</f>
        <v>0</v>
      </c>
      <c r="R7730" s="11">
        <v>0</v>
      </c>
      <c r="T7730" s="9">
        <f>0.5*R7730</f>
        <v>0</v>
      </c>
      <c r="U7730" s="9">
        <f>T7730+S7730</f>
        <v>0</v>
      </c>
      <c r="V7730" s="9">
        <f>(Q7730+U7730)/(0.944*1000)</f>
        <v>0</v>
      </c>
    </row>
    <row r="7731" spans="1:22" x14ac:dyDescent="0.3">
      <c r="A7731" s="14">
        <v>7753</v>
      </c>
      <c r="B7731" s="14" t="s">
        <v>3878</v>
      </c>
      <c r="C7731" s="14" t="s">
        <v>13510</v>
      </c>
      <c r="D7731" s="14" t="s">
        <v>13504</v>
      </c>
      <c r="E7731" s="14" t="s">
        <v>13489</v>
      </c>
      <c r="F7731" s="14">
        <v>10</v>
      </c>
      <c r="G7731" s="14">
        <v>0.25</v>
      </c>
      <c r="H7731" s="15">
        <v>4.2998999999999996E-2</v>
      </c>
      <c r="I7731" s="15">
        <f>M7731-V7731</f>
        <v>0.219501</v>
      </c>
      <c r="J7731" s="14"/>
      <c r="K7731" s="13"/>
      <c r="L7731" s="9">
        <f>G7731*1.05</f>
        <v>0.26250000000000001</v>
      </c>
      <c r="M7731" s="11">
        <f>L7731-H7731</f>
        <v>0.219501</v>
      </c>
      <c r="N7731" s="11">
        <v>0</v>
      </c>
      <c r="P7731" s="9">
        <f>0.5*N7731/1000</f>
        <v>0</v>
      </c>
      <c r="Q7731" s="9">
        <f>P7731+O7731</f>
        <v>0</v>
      </c>
      <c r="R7731" s="11">
        <v>0</v>
      </c>
      <c r="T7731" s="9">
        <f>0.5*R7731</f>
        <v>0</v>
      </c>
      <c r="U7731" s="9">
        <f>T7731+S7731</f>
        <v>0</v>
      </c>
      <c r="V7731" s="9">
        <f>(Q7731+U7731)/(0.944*1000)</f>
        <v>0</v>
      </c>
    </row>
    <row r="7732" spans="1:22" x14ac:dyDescent="0.3">
      <c r="A7732" s="14">
        <v>7754</v>
      </c>
      <c r="B7732" s="14" t="s">
        <v>3879</v>
      </c>
      <c r="C7732" s="14" t="s">
        <v>13510</v>
      </c>
      <c r="D7732" s="14" t="s">
        <v>13504</v>
      </c>
      <c r="E7732" s="14" t="s">
        <v>13489</v>
      </c>
      <c r="F7732" s="14">
        <v>10</v>
      </c>
      <c r="G7732" s="14">
        <v>0.25</v>
      </c>
      <c r="H7732" s="15">
        <v>0.10103200000000001</v>
      </c>
      <c r="I7732" s="15">
        <f>M7732-V7732</f>
        <v>0.161468</v>
      </c>
      <c r="J7732" s="14"/>
      <c r="K7732" s="13"/>
      <c r="L7732" s="9">
        <f>G7732*1.05</f>
        <v>0.26250000000000001</v>
      </c>
      <c r="M7732" s="11">
        <f>L7732-H7732</f>
        <v>0.161468</v>
      </c>
      <c r="N7732" s="11">
        <v>0</v>
      </c>
      <c r="P7732" s="9">
        <f>0.5*N7732/1000</f>
        <v>0</v>
      </c>
      <c r="Q7732" s="9">
        <f>P7732+O7732</f>
        <v>0</v>
      </c>
      <c r="R7732" s="11">
        <v>0</v>
      </c>
      <c r="T7732" s="9">
        <f>0.5*R7732</f>
        <v>0</v>
      </c>
      <c r="U7732" s="9">
        <f>T7732+S7732</f>
        <v>0</v>
      </c>
      <c r="V7732" s="9">
        <f>(Q7732+U7732)/(0.944*1000)</f>
        <v>0</v>
      </c>
    </row>
    <row r="7733" spans="1:22" x14ac:dyDescent="0.3">
      <c r="A7733" s="14">
        <v>7755</v>
      </c>
      <c r="B7733" s="14" t="s">
        <v>3880</v>
      </c>
      <c r="C7733" s="14" t="s">
        <v>13510</v>
      </c>
      <c r="D7733" s="14" t="s">
        <v>13504</v>
      </c>
      <c r="E7733" s="14" t="s">
        <v>13489</v>
      </c>
      <c r="F7733" s="14">
        <v>10</v>
      </c>
      <c r="G7733" s="14">
        <v>0.1</v>
      </c>
      <c r="H7733" s="15">
        <v>7.4894000000000002E-2</v>
      </c>
      <c r="I7733" s="15">
        <f>M7733-V7733</f>
        <v>3.0106000000000008E-2</v>
      </c>
      <c r="J7733" s="14"/>
      <c r="K7733" s="13"/>
      <c r="L7733" s="9">
        <f>G7733*1.05</f>
        <v>0.10500000000000001</v>
      </c>
      <c r="M7733" s="11">
        <f>L7733-H7733</f>
        <v>3.0106000000000008E-2</v>
      </c>
      <c r="N7733" s="11">
        <v>0</v>
      </c>
      <c r="P7733" s="9">
        <f>0.5*N7733/1000</f>
        <v>0</v>
      </c>
      <c r="Q7733" s="9">
        <f>P7733+O7733</f>
        <v>0</v>
      </c>
      <c r="R7733" s="11">
        <v>0</v>
      </c>
      <c r="T7733" s="9">
        <f>0.5*R7733</f>
        <v>0</v>
      </c>
      <c r="U7733" s="9">
        <f>T7733+S7733</f>
        <v>0</v>
      </c>
      <c r="V7733" s="9">
        <f>(Q7733+U7733)/(0.944*1000)</f>
        <v>0</v>
      </c>
    </row>
    <row r="7734" spans="1:22" x14ac:dyDescent="0.3">
      <c r="A7734" s="14">
        <v>7756</v>
      </c>
      <c r="B7734" s="14" t="s">
        <v>3881</v>
      </c>
      <c r="C7734" s="14" t="s">
        <v>13510</v>
      </c>
      <c r="D7734" s="14" t="s">
        <v>13504</v>
      </c>
      <c r="E7734" s="14" t="s">
        <v>13489</v>
      </c>
      <c r="F7734" s="14">
        <v>10</v>
      </c>
      <c r="G7734" s="14">
        <v>0.06</v>
      </c>
      <c r="H7734" s="15">
        <v>2.0899000000000001E-2</v>
      </c>
      <c r="I7734" s="15">
        <f>M7734-V7734</f>
        <v>4.2101E-2</v>
      </c>
      <c r="J7734" s="14"/>
      <c r="K7734" s="13"/>
      <c r="L7734" s="9">
        <f>G7734*1.05</f>
        <v>6.3E-2</v>
      </c>
      <c r="M7734" s="11">
        <f>L7734-H7734</f>
        <v>4.2101E-2</v>
      </c>
      <c r="N7734" s="11">
        <v>0</v>
      </c>
      <c r="P7734" s="9">
        <f>0.5*N7734/1000</f>
        <v>0</v>
      </c>
      <c r="Q7734" s="9">
        <f>P7734+O7734</f>
        <v>0</v>
      </c>
      <c r="R7734" s="11">
        <v>0</v>
      </c>
      <c r="T7734" s="9">
        <f>0.5*R7734</f>
        <v>0</v>
      </c>
      <c r="U7734" s="9">
        <f>T7734+S7734</f>
        <v>0</v>
      </c>
      <c r="V7734" s="9">
        <f>(Q7734+U7734)/(0.944*1000)</f>
        <v>0</v>
      </c>
    </row>
    <row r="7735" spans="1:22" x14ac:dyDescent="0.3">
      <c r="A7735" s="14">
        <v>7757</v>
      </c>
      <c r="B7735" s="14" t="s">
        <v>3882</v>
      </c>
      <c r="C7735" s="14" t="s">
        <v>13510</v>
      </c>
      <c r="D7735" s="14" t="s">
        <v>13504</v>
      </c>
      <c r="E7735" s="14" t="s">
        <v>13489</v>
      </c>
      <c r="F7735" s="14">
        <v>10</v>
      </c>
      <c r="G7735" s="14">
        <v>0.1</v>
      </c>
      <c r="H7735" s="15">
        <v>1.125E-2</v>
      </c>
      <c r="I7735" s="15">
        <f>M7735-V7735</f>
        <v>9.3750000000000014E-2</v>
      </c>
      <c r="J7735" s="14"/>
      <c r="K7735" s="13"/>
      <c r="L7735" s="9">
        <f>G7735*1.05</f>
        <v>0.10500000000000001</v>
      </c>
      <c r="M7735" s="11">
        <f>L7735-H7735</f>
        <v>9.3750000000000014E-2</v>
      </c>
      <c r="N7735" s="11">
        <v>0</v>
      </c>
      <c r="P7735" s="9">
        <f>0.5*N7735/1000</f>
        <v>0</v>
      </c>
      <c r="Q7735" s="9">
        <f>P7735+O7735</f>
        <v>0</v>
      </c>
      <c r="R7735" s="11">
        <v>0</v>
      </c>
      <c r="T7735" s="9">
        <f>0.5*R7735</f>
        <v>0</v>
      </c>
      <c r="U7735" s="9">
        <f>T7735+S7735</f>
        <v>0</v>
      </c>
      <c r="V7735" s="9">
        <f>(Q7735+U7735)/(0.944*1000)</f>
        <v>0</v>
      </c>
    </row>
    <row r="7736" spans="1:22" x14ac:dyDescent="0.3">
      <c r="A7736" s="14">
        <v>7758</v>
      </c>
      <c r="B7736" s="14" t="s">
        <v>3883</v>
      </c>
      <c r="C7736" s="14" t="s">
        <v>13510</v>
      </c>
      <c r="D7736" s="14" t="s">
        <v>13504</v>
      </c>
      <c r="E7736" s="14" t="s">
        <v>13489</v>
      </c>
      <c r="F7736" s="14">
        <v>10</v>
      </c>
      <c r="G7736" s="14">
        <v>6.3E-2</v>
      </c>
      <c r="H7736" s="15">
        <v>2.2860999999999996E-2</v>
      </c>
      <c r="I7736" s="15">
        <f>M7736-V7736</f>
        <v>4.3289000000000008E-2</v>
      </c>
      <c r="J7736" s="14"/>
      <c r="K7736" s="13"/>
      <c r="L7736" s="9">
        <f>G7736*1.05</f>
        <v>6.615E-2</v>
      </c>
      <c r="M7736" s="11">
        <f>L7736-H7736</f>
        <v>4.3289000000000008E-2</v>
      </c>
      <c r="N7736" s="11">
        <v>0</v>
      </c>
      <c r="P7736" s="9">
        <f>0.5*N7736/1000</f>
        <v>0</v>
      </c>
      <c r="Q7736" s="9">
        <f>P7736+O7736</f>
        <v>0</v>
      </c>
      <c r="R7736" s="11">
        <v>0</v>
      </c>
      <c r="T7736" s="9">
        <f>0.5*R7736</f>
        <v>0</v>
      </c>
      <c r="U7736" s="9">
        <f>T7736+S7736</f>
        <v>0</v>
      </c>
      <c r="V7736" s="9">
        <f>(Q7736+U7736)/(0.944*1000)</f>
        <v>0</v>
      </c>
    </row>
    <row r="7737" spans="1:22" x14ac:dyDescent="0.3">
      <c r="A7737" s="14">
        <v>7759</v>
      </c>
      <c r="B7737" s="14" t="s">
        <v>3884</v>
      </c>
      <c r="C7737" s="14" t="s">
        <v>13510</v>
      </c>
      <c r="D7737" s="14" t="s">
        <v>13504</v>
      </c>
      <c r="E7737" s="14" t="s">
        <v>13489</v>
      </c>
      <c r="F7737" s="14">
        <v>10</v>
      </c>
      <c r="G7737" s="14">
        <v>6.3E-2</v>
      </c>
      <c r="H7737" s="15">
        <v>1.2737999999999999E-2</v>
      </c>
      <c r="I7737" s="15">
        <f>M7737-V7737</f>
        <v>5.3412000000000001E-2</v>
      </c>
      <c r="J7737" s="14"/>
      <c r="K7737" s="13"/>
      <c r="L7737" s="9">
        <f>G7737*1.05</f>
        <v>6.615E-2</v>
      </c>
      <c r="M7737" s="11">
        <f>L7737-H7737</f>
        <v>5.3412000000000001E-2</v>
      </c>
      <c r="N7737" s="11">
        <v>0</v>
      </c>
      <c r="P7737" s="9">
        <f>0.5*N7737/1000</f>
        <v>0</v>
      </c>
      <c r="Q7737" s="9">
        <f>P7737+O7737</f>
        <v>0</v>
      </c>
      <c r="R7737" s="11">
        <v>0</v>
      </c>
      <c r="T7737" s="9">
        <f>0.5*R7737</f>
        <v>0</v>
      </c>
      <c r="U7737" s="9">
        <f>T7737+S7737</f>
        <v>0</v>
      </c>
      <c r="V7737" s="9">
        <f>(Q7737+U7737)/(0.944*1000)</f>
        <v>0</v>
      </c>
    </row>
    <row r="7738" spans="1:22" x14ac:dyDescent="0.3">
      <c r="A7738" s="14">
        <v>7760</v>
      </c>
      <c r="B7738" s="14" t="s">
        <v>3885</v>
      </c>
      <c r="C7738" s="14" t="s">
        <v>13510</v>
      </c>
      <c r="D7738" s="14" t="s">
        <v>13504</v>
      </c>
      <c r="E7738" s="14" t="s">
        <v>13489</v>
      </c>
      <c r="F7738" s="14">
        <v>10</v>
      </c>
      <c r="G7738" s="14">
        <v>0.1</v>
      </c>
      <c r="H7738" s="15">
        <v>4.1920000000000074E-3</v>
      </c>
      <c r="I7738" s="15">
        <f>M7738-V7738</f>
        <v>0.10080800000000001</v>
      </c>
      <c r="J7738" s="14"/>
      <c r="K7738" s="13"/>
      <c r="L7738" s="9">
        <f>G7738*1.05</f>
        <v>0.10500000000000001</v>
      </c>
      <c r="M7738" s="11">
        <f>L7738-H7738</f>
        <v>0.10080800000000001</v>
      </c>
      <c r="N7738" s="11">
        <v>0</v>
      </c>
      <c r="P7738" s="9">
        <f>0.5*N7738/1000</f>
        <v>0</v>
      </c>
      <c r="Q7738" s="9">
        <f>P7738+O7738</f>
        <v>0</v>
      </c>
      <c r="R7738" s="11">
        <v>0</v>
      </c>
      <c r="T7738" s="9">
        <f>0.5*R7738</f>
        <v>0</v>
      </c>
      <c r="U7738" s="9">
        <f>T7738+S7738</f>
        <v>0</v>
      </c>
      <c r="V7738" s="9">
        <f>(Q7738+U7738)/(0.944*1000)</f>
        <v>0</v>
      </c>
    </row>
    <row r="7739" spans="1:22" x14ac:dyDescent="0.3">
      <c r="A7739" s="14">
        <v>7761</v>
      </c>
      <c r="B7739" s="14" t="s">
        <v>10734</v>
      </c>
      <c r="C7739" s="14" t="s">
        <v>13510</v>
      </c>
      <c r="D7739" s="14" t="s">
        <v>13504</v>
      </c>
      <c r="E7739" s="14" t="s">
        <v>13489</v>
      </c>
      <c r="F7739" s="14">
        <v>10</v>
      </c>
      <c r="G7739" s="14">
        <v>0.25</v>
      </c>
      <c r="H7739" s="15">
        <v>5.2675999999999987E-2</v>
      </c>
      <c r="I7739" s="15">
        <f>M7739-V7739</f>
        <v>0.20982400000000001</v>
      </c>
      <c r="J7739" s="14"/>
      <c r="K7739" s="13"/>
      <c r="L7739" s="9">
        <f>G7739*1.05</f>
        <v>0.26250000000000001</v>
      </c>
      <c r="M7739" s="11">
        <f>L7739-H7739</f>
        <v>0.20982400000000001</v>
      </c>
      <c r="N7739" s="11">
        <v>0</v>
      </c>
      <c r="P7739" s="9">
        <f>0.5*N7739/1000</f>
        <v>0</v>
      </c>
      <c r="Q7739" s="9">
        <f>P7739+O7739</f>
        <v>0</v>
      </c>
      <c r="R7739" s="11">
        <v>0</v>
      </c>
      <c r="T7739" s="9">
        <f>0.5*R7739</f>
        <v>0</v>
      </c>
      <c r="U7739" s="9">
        <f>T7739+S7739</f>
        <v>0</v>
      </c>
      <c r="V7739" s="9">
        <f>(Q7739+U7739)/(0.944*1000)</f>
        <v>0</v>
      </c>
    </row>
    <row r="7740" spans="1:22" x14ac:dyDescent="0.3">
      <c r="A7740" s="14">
        <v>7762</v>
      </c>
      <c r="B7740" s="14" t="s">
        <v>3886</v>
      </c>
      <c r="C7740" s="14" t="s">
        <v>13510</v>
      </c>
      <c r="D7740" s="14" t="s">
        <v>13504</v>
      </c>
      <c r="E7740" s="14" t="s">
        <v>13489</v>
      </c>
      <c r="F7740" s="14">
        <v>10</v>
      </c>
      <c r="G7740" s="14">
        <v>0.16</v>
      </c>
      <c r="H7740" s="15">
        <v>3.7560000000000002E-3</v>
      </c>
      <c r="I7740" s="15">
        <f>M7740-V7740</f>
        <v>0.164244</v>
      </c>
      <c r="J7740" s="14"/>
      <c r="K7740" s="13"/>
      <c r="L7740" s="9">
        <f>G7740*1.05</f>
        <v>0.16800000000000001</v>
      </c>
      <c r="M7740" s="11">
        <f>L7740-H7740</f>
        <v>0.164244</v>
      </c>
      <c r="N7740" s="11">
        <v>0</v>
      </c>
      <c r="P7740" s="9">
        <f>0.5*N7740/1000</f>
        <v>0</v>
      </c>
      <c r="Q7740" s="9">
        <f>P7740+O7740</f>
        <v>0</v>
      </c>
      <c r="R7740" s="11">
        <v>0</v>
      </c>
      <c r="T7740" s="9">
        <f>0.5*R7740</f>
        <v>0</v>
      </c>
      <c r="U7740" s="9">
        <f>T7740+S7740</f>
        <v>0</v>
      </c>
      <c r="V7740" s="9">
        <f>(Q7740+U7740)/(0.944*1000)</f>
        <v>0</v>
      </c>
    </row>
    <row r="7741" spans="1:22" x14ac:dyDescent="0.3">
      <c r="A7741" s="14">
        <v>7763</v>
      </c>
      <c r="B7741" s="14" t="s">
        <v>3887</v>
      </c>
      <c r="C7741" s="14" t="s">
        <v>13510</v>
      </c>
      <c r="D7741" s="14" t="s">
        <v>13504</v>
      </c>
      <c r="E7741" s="14" t="s">
        <v>13489</v>
      </c>
      <c r="F7741" s="14">
        <v>10</v>
      </c>
      <c r="G7741" s="14">
        <v>0.1</v>
      </c>
      <c r="H7741" s="15">
        <v>6.3E-2</v>
      </c>
      <c r="I7741" s="15">
        <f>M7741-V7741</f>
        <v>4.200000000000001E-2</v>
      </c>
      <c r="J7741" s="14"/>
      <c r="K7741" s="13"/>
      <c r="L7741" s="9">
        <f>G7741*1.05</f>
        <v>0.10500000000000001</v>
      </c>
      <c r="M7741" s="11">
        <f>L7741-H7741</f>
        <v>4.200000000000001E-2</v>
      </c>
      <c r="N7741" s="11">
        <v>0</v>
      </c>
      <c r="P7741" s="9">
        <f>0.5*N7741/1000</f>
        <v>0</v>
      </c>
      <c r="Q7741" s="9">
        <f>P7741+O7741</f>
        <v>0</v>
      </c>
      <c r="R7741" s="11">
        <v>0</v>
      </c>
      <c r="T7741" s="9">
        <f>0.5*R7741</f>
        <v>0</v>
      </c>
      <c r="U7741" s="9">
        <f>T7741+S7741</f>
        <v>0</v>
      </c>
      <c r="V7741" s="9">
        <f>(Q7741+U7741)/(0.944*1000)</f>
        <v>0</v>
      </c>
    </row>
    <row r="7742" spans="1:22" x14ac:dyDescent="0.3">
      <c r="A7742" s="14">
        <v>7764</v>
      </c>
      <c r="B7742" s="14" t="s">
        <v>3888</v>
      </c>
      <c r="C7742" s="14" t="s">
        <v>13510</v>
      </c>
      <c r="D7742" s="14" t="s">
        <v>13504</v>
      </c>
      <c r="E7742" s="14" t="s">
        <v>13489</v>
      </c>
      <c r="F7742" s="14">
        <v>10</v>
      </c>
      <c r="G7742" s="14">
        <v>0.1</v>
      </c>
      <c r="H7742" s="15">
        <v>2.0008999999999999E-2</v>
      </c>
      <c r="I7742" s="15">
        <f>M7742-V7742</f>
        <v>8.4991000000000011E-2</v>
      </c>
      <c r="J7742" s="14"/>
      <c r="K7742" s="13"/>
      <c r="L7742" s="9">
        <f>G7742*1.05</f>
        <v>0.10500000000000001</v>
      </c>
      <c r="M7742" s="11">
        <f>L7742-H7742</f>
        <v>8.4991000000000011E-2</v>
      </c>
      <c r="N7742" s="11">
        <v>0</v>
      </c>
      <c r="P7742" s="9">
        <f>0.5*N7742/1000</f>
        <v>0</v>
      </c>
      <c r="Q7742" s="9">
        <f>P7742+O7742</f>
        <v>0</v>
      </c>
      <c r="R7742" s="11">
        <v>0</v>
      </c>
      <c r="T7742" s="9">
        <f>0.5*R7742</f>
        <v>0</v>
      </c>
      <c r="U7742" s="9">
        <f>T7742+S7742</f>
        <v>0</v>
      </c>
      <c r="V7742" s="9">
        <f>(Q7742+U7742)/(0.944*1000)</f>
        <v>0</v>
      </c>
    </row>
    <row r="7743" spans="1:22" x14ac:dyDescent="0.3">
      <c r="A7743" s="14">
        <v>7765</v>
      </c>
      <c r="B7743" s="14" t="s">
        <v>3889</v>
      </c>
      <c r="C7743" s="14" t="s">
        <v>13510</v>
      </c>
      <c r="D7743" s="14" t="s">
        <v>13504</v>
      </c>
      <c r="E7743" s="14" t="s">
        <v>13489</v>
      </c>
      <c r="F7743" s="14">
        <v>10</v>
      </c>
      <c r="G7743" s="14">
        <v>0.04</v>
      </c>
      <c r="H7743" s="15">
        <v>2.4E-2</v>
      </c>
      <c r="I7743" s="15">
        <f>M7743-V7743</f>
        <v>1.8000000000000002E-2</v>
      </c>
      <c r="J7743" s="14"/>
      <c r="K7743" s="13"/>
      <c r="L7743" s="9">
        <f>G7743*1.05</f>
        <v>4.2000000000000003E-2</v>
      </c>
      <c r="M7743" s="11">
        <f>L7743-H7743</f>
        <v>1.8000000000000002E-2</v>
      </c>
      <c r="N7743" s="11">
        <v>0</v>
      </c>
      <c r="P7743" s="9">
        <f>0.5*N7743/1000</f>
        <v>0</v>
      </c>
      <c r="Q7743" s="9">
        <f>P7743+O7743</f>
        <v>0</v>
      </c>
      <c r="R7743" s="11">
        <v>0</v>
      </c>
      <c r="T7743" s="9">
        <f>0.5*R7743</f>
        <v>0</v>
      </c>
      <c r="U7743" s="9">
        <f>T7743+S7743</f>
        <v>0</v>
      </c>
      <c r="V7743" s="9">
        <f>(Q7743+U7743)/(0.944*1000)</f>
        <v>0</v>
      </c>
    </row>
    <row r="7744" spans="1:22" x14ac:dyDescent="0.3">
      <c r="A7744" s="14">
        <v>7766</v>
      </c>
      <c r="B7744" s="14" t="s">
        <v>3890</v>
      </c>
      <c r="C7744" s="14" t="s">
        <v>13510</v>
      </c>
      <c r="D7744" s="14" t="s">
        <v>13504</v>
      </c>
      <c r="E7744" s="14" t="s">
        <v>13489</v>
      </c>
      <c r="F7744" s="14">
        <v>10</v>
      </c>
      <c r="G7744" s="14">
        <v>0.1</v>
      </c>
      <c r="H7744" s="15">
        <v>2.8170000000000074E-3</v>
      </c>
      <c r="I7744" s="15">
        <f>M7744-V7744</f>
        <v>0.102183</v>
      </c>
      <c r="J7744" s="14"/>
      <c r="K7744" s="13"/>
      <c r="L7744" s="9">
        <f>G7744*1.05</f>
        <v>0.10500000000000001</v>
      </c>
      <c r="M7744" s="11">
        <f>L7744-H7744</f>
        <v>0.102183</v>
      </c>
      <c r="N7744" s="11">
        <v>0</v>
      </c>
      <c r="P7744" s="9">
        <f>0.5*N7744/1000</f>
        <v>0</v>
      </c>
      <c r="Q7744" s="9">
        <f>P7744+O7744</f>
        <v>0</v>
      </c>
      <c r="R7744" s="11">
        <v>0</v>
      </c>
      <c r="T7744" s="9">
        <f>0.5*R7744</f>
        <v>0</v>
      </c>
      <c r="U7744" s="9">
        <f>T7744+S7744</f>
        <v>0</v>
      </c>
      <c r="V7744" s="9">
        <f>(Q7744+U7744)/(0.944*1000)</f>
        <v>0</v>
      </c>
    </row>
    <row r="7745" spans="1:22" x14ac:dyDescent="0.3">
      <c r="A7745" s="14">
        <v>7767</v>
      </c>
      <c r="B7745" s="14" t="s">
        <v>3891</v>
      </c>
      <c r="C7745" s="14" t="s">
        <v>13510</v>
      </c>
      <c r="D7745" s="14" t="s">
        <v>13504</v>
      </c>
      <c r="E7745" s="14" t="s">
        <v>13489</v>
      </c>
      <c r="F7745" s="14">
        <v>10</v>
      </c>
      <c r="G7745" s="14">
        <v>0.1</v>
      </c>
      <c r="H7745" s="15">
        <v>3.4783999999999989E-2</v>
      </c>
      <c r="I7745" s="15">
        <f>M7745-V7745</f>
        <v>7.0216000000000028E-2</v>
      </c>
      <c r="J7745" s="14"/>
      <c r="K7745" s="13"/>
      <c r="L7745" s="9">
        <f>G7745*1.05</f>
        <v>0.10500000000000001</v>
      </c>
      <c r="M7745" s="11">
        <f>L7745-H7745</f>
        <v>7.0216000000000028E-2</v>
      </c>
      <c r="N7745" s="11">
        <v>0</v>
      </c>
      <c r="P7745" s="9">
        <f>0.5*N7745/1000</f>
        <v>0</v>
      </c>
      <c r="Q7745" s="9">
        <f>P7745+O7745</f>
        <v>0</v>
      </c>
      <c r="R7745" s="11">
        <v>0</v>
      </c>
      <c r="T7745" s="9">
        <f>0.5*R7745</f>
        <v>0</v>
      </c>
      <c r="U7745" s="9">
        <f>T7745+S7745</f>
        <v>0</v>
      </c>
      <c r="V7745" s="9">
        <f>(Q7745+U7745)/(0.944*1000)</f>
        <v>0</v>
      </c>
    </row>
    <row r="7746" spans="1:22" x14ac:dyDescent="0.3">
      <c r="A7746" s="14">
        <v>7768</v>
      </c>
      <c r="B7746" s="14" t="s">
        <v>3892</v>
      </c>
      <c r="C7746" s="14" t="s">
        <v>13510</v>
      </c>
      <c r="D7746" s="14" t="s">
        <v>13504</v>
      </c>
      <c r="E7746" s="14" t="s">
        <v>13489</v>
      </c>
      <c r="F7746" s="14">
        <v>10</v>
      </c>
      <c r="G7746" s="14">
        <v>0.04</v>
      </c>
      <c r="H7746" s="15">
        <v>2.3E-2</v>
      </c>
      <c r="I7746" s="15">
        <f>M7746-V7746</f>
        <v>1.9000000000000003E-2</v>
      </c>
      <c r="J7746" s="14"/>
      <c r="K7746" s="13"/>
      <c r="L7746" s="9">
        <f>G7746*1.05</f>
        <v>4.2000000000000003E-2</v>
      </c>
      <c r="M7746" s="11">
        <f>L7746-H7746</f>
        <v>1.9000000000000003E-2</v>
      </c>
      <c r="N7746" s="11">
        <v>0</v>
      </c>
      <c r="P7746" s="9">
        <f>0.5*N7746/1000</f>
        <v>0</v>
      </c>
      <c r="Q7746" s="9">
        <f>P7746+O7746</f>
        <v>0</v>
      </c>
      <c r="R7746" s="11">
        <v>0</v>
      </c>
      <c r="T7746" s="9">
        <f>0.5*R7746</f>
        <v>0</v>
      </c>
      <c r="U7746" s="9">
        <f>T7746+S7746</f>
        <v>0</v>
      </c>
      <c r="V7746" s="9">
        <f>(Q7746+U7746)/(0.944*1000)</f>
        <v>0</v>
      </c>
    </row>
    <row r="7747" spans="1:22" x14ac:dyDescent="0.3">
      <c r="A7747" s="14">
        <v>7769</v>
      </c>
      <c r="B7747" s="14" t="s">
        <v>3893</v>
      </c>
      <c r="C7747" s="14" t="s">
        <v>13510</v>
      </c>
      <c r="D7747" s="14" t="s">
        <v>13504</v>
      </c>
      <c r="E7747" s="14" t="s">
        <v>13489</v>
      </c>
      <c r="F7747" s="14">
        <v>10</v>
      </c>
      <c r="G7747" s="14">
        <v>0.16</v>
      </c>
      <c r="H7747" s="15">
        <v>7.1906999999999999E-2</v>
      </c>
      <c r="I7747" s="15">
        <f>M7747-V7747</f>
        <v>9.6093000000000012E-2</v>
      </c>
      <c r="J7747" s="14"/>
      <c r="K7747" s="13"/>
      <c r="L7747" s="9">
        <f>G7747*1.05</f>
        <v>0.16800000000000001</v>
      </c>
      <c r="M7747" s="11">
        <f>L7747-H7747</f>
        <v>9.6093000000000012E-2</v>
      </c>
      <c r="N7747" s="11">
        <v>0</v>
      </c>
      <c r="P7747" s="9">
        <f>0.5*N7747/1000</f>
        <v>0</v>
      </c>
      <c r="Q7747" s="9">
        <f>P7747+O7747</f>
        <v>0</v>
      </c>
      <c r="R7747" s="11">
        <v>0</v>
      </c>
      <c r="T7747" s="9">
        <f>0.5*R7747</f>
        <v>0</v>
      </c>
      <c r="U7747" s="9">
        <f>T7747+S7747</f>
        <v>0</v>
      </c>
      <c r="V7747" s="9">
        <f>(Q7747+U7747)/(0.944*1000)</f>
        <v>0</v>
      </c>
    </row>
    <row r="7748" spans="1:22" x14ac:dyDescent="0.3">
      <c r="A7748" s="14">
        <v>7770</v>
      </c>
      <c r="B7748" s="14" t="s">
        <v>3894</v>
      </c>
      <c r="C7748" s="14" t="s">
        <v>13510</v>
      </c>
      <c r="D7748" s="14" t="s">
        <v>13504</v>
      </c>
      <c r="E7748" s="14" t="s">
        <v>13489</v>
      </c>
      <c r="F7748" s="14">
        <v>10</v>
      </c>
      <c r="G7748" s="14">
        <v>0.04</v>
      </c>
      <c r="H7748" s="15">
        <v>1.712E-2</v>
      </c>
      <c r="I7748" s="15">
        <f>M7748-V7748</f>
        <v>2.4880000000000003E-2</v>
      </c>
      <c r="J7748" s="14"/>
      <c r="K7748" s="13"/>
      <c r="L7748" s="9">
        <f>G7748*1.05</f>
        <v>4.2000000000000003E-2</v>
      </c>
      <c r="M7748" s="11">
        <f>L7748-H7748</f>
        <v>2.4880000000000003E-2</v>
      </c>
      <c r="N7748" s="11">
        <v>0</v>
      </c>
      <c r="P7748" s="9">
        <f>0.5*N7748/1000</f>
        <v>0</v>
      </c>
      <c r="Q7748" s="9">
        <f>P7748+O7748</f>
        <v>0</v>
      </c>
      <c r="R7748" s="11">
        <v>0</v>
      </c>
      <c r="T7748" s="9">
        <f>0.5*R7748</f>
        <v>0</v>
      </c>
      <c r="U7748" s="9">
        <f>T7748+S7748</f>
        <v>0</v>
      </c>
      <c r="V7748" s="9">
        <f>(Q7748+U7748)/(0.944*1000)</f>
        <v>0</v>
      </c>
    </row>
    <row r="7749" spans="1:22" x14ac:dyDescent="0.3">
      <c r="A7749" s="14">
        <v>7771</v>
      </c>
      <c r="B7749" s="14" t="s">
        <v>3895</v>
      </c>
      <c r="C7749" s="14" t="s">
        <v>13510</v>
      </c>
      <c r="D7749" s="14" t="s">
        <v>13504</v>
      </c>
      <c r="E7749" s="14" t="s">
        <v>13489</v>
      </c>
      <c r="F7749" s="14">
        <v>10</v>
      </c>
      <c r="G7749" s="14">
        <v>0.25</v>
      </c>
      <c r="H7749" s="15">
        <v>4.4670000000000015E-2</v>
      </c>
      <c r="I7749" s="15">
        <f>M7749-V7749</f>
        <v>0.21783</v>
      </c>
      <c r="J7749" s="14"/>
      <c r="K7749" s="13"/>
      <c r="L7749" s="9">
        <f>G7749*1.05</f>
        <v>0.26250000000000001</v>
      </c>
      <c r="M7749" s="11">
        <f>L7749-H7749</f>
        <v>0.21783</v>
      </c>
      <c r="N7749" s="11">
        <v>0</v>
      </c>
      <c r="P7749" s="9">
        <f>0.5*N7749/1000</f>
        <v>0</v>
      </c>
      <c r="Q7749" s="9">
        <f>P7749+O7749</f>
        <v>0</v>
      </c>
      <c r="R7749" s="11">
        <v>0</v>
      </c>
      <c r="T7749" s="9">
        <f>0.5*R7749</f>
        <v>0</v>
      </c>
      <c r="U7749" s="9">
        <f>T7749+S7749</f>
        <v>0</v>
      </c>
      <c r="V7749" s="9">
        <f>(Q7749+U7749)/(0.944*1000)</f>
        <v>0</v>
      </c>
    </row>
    <row r="7750" spans="1:22" x14ac:dyDescent="0.3">
      <c r="A7750" s="14">
        <v>7772</v>
      </c>
      <c r="B7750" s="14" t="s">
        <v>3896</v>
      </c>
      <c r="C7750" s="14" t="s">
        <v>13510</v>
      </c>
      <c r="D7750" s="14" t="s">
        <v>13504</v>
      </c>
      <c r="E7750" s="14" t="s">
        <v>13489</v>
      </c>
      <c r="F7750" s="14">
        <v>10</v>
      </c>
      <c r="G7750" s="14">
        <v>6.3E-2</v>
      </c>
      <c r="H7750" s="15">
        <v>1.8658000000000001E-2</v>
      </c>
      <c r="I7750" s="15">
        <f>M7750-V7750</f>
        <v>4.7491999999999999E-2</v>
      </c>
      <c r="J7750" s="14"/>
      <c r="K7750" s="13"/>
      <c r="L7750" s="9">
        <f>G7750*1.05</f>
        <v>6.615E-2</v>
      </c>
      <c r="M7750" s="11">
        <f>L7750-H7750</f>
        <v>4.7491999999999999E-2</v>
      </c>
      <c r="N7750" s="11">
        <v>0</v>
      </c>
      <c r="P7750" s="9">
        <f>0.5*N7750/1000</f>
        <v>0</v>
      </c>
      <c r="Q7750" s="9">
        <f>P7750+O7750</f>
        <v>0</v>
      </c>
      <c r="R7750" s="11">
        <v>0</v>
      </c>
      <c r="T7750" s="9">
        <f>0.5*R7750</f>
        <v>0</v>
      </c>
      <c r="U7750" s="9">
        <f>T7750+S7750</f>
        <v>0</v>
      </c>
      <c r="V7750" s="9">
        <f>(Q7750+U7750)/(0.944*1000)</f>
        <v>0</v>
      </c>
    </row>
    <row r="7751" spans="1:22" x14ac:dyDescent="0.3">
      <c r="A7751" s="14">
        <v>7773</v>
      </c>
      <c r="B7751" s="14" t="s">
        <v>3897</v>
      </c>
      <c r="C7751" s="14" t="s">
        <v>13510</v>
      </c>
      <c r="D7751" s="14" t="s">
        <v>13504</v>
      </c>
      <c r="E7751" s="14" t="s">
        <v>13489</v>
      </c>
      <c r="F7751" s="14">
        <v>10</v>
      </c>
      <c r="G7751" s="14">
        <v>0.04</v>
      </c>
      <c r="H7751" s="15">
        <v>3.6189999999999998E-3</v>
      </c>
      <c r="I7751" s="15">
        <f>M7751-V7751</f>
        <v>3.308438983050848E-2</v>
      </c>
      <c r="J7751" s="14"/>
      <c r="K7751" s="13"/>
      <c r="L7751" s="9">
        <f>G7751*1.05</f>
        <v>4.2000000000000003E-2</v>
      </c>
      <c r="M7751" s="11">
        <f>L7751-H7751</f>
        <v>3.8381000000000005E-2</v>
      </c>
      <c r="N7751" s="11">
        <v>0</v>
      </c>
      <c r="P7751" s="9">
        <f>0.5*N7751/1000</f>
        <v>0</v>
      </c>
      <c r="Q7751" s="9">
        <f>P7751+O7751</f>
        <v>0</v>
      </c>
      <c r="R7751" s="11">
        <v>10</v>
      </c>
      <c r="T7751" s="9">
        <f>0.5*R7751</f>
        <v>5</v>
      </c>
      <c r="U7751" s="9">
        <f>T7751+S7751</f>
        <v>5</v>
      </c>
      <c r="V7751" s="9">
        <f>(Q7751+U7751)/(0.944*1000)</f>
        <v>5.2966101694915252E-3</v>
      </c>
    </row>
    <row r="7752" spans="1:22" x14ac:dyDescent="0.3">
      <c r="A7752" s="14">
        <v>7774</v>
      </c>
      <c r="B7752" s="14" t="s">
        <v>3898</v>
      </c>
      <c r="C7752" s="14" t="s">
        <v>13510</v>
      </c>
      <c r="D7752" s="14" t="s">
        <v>13504</v>
      </c>
      <c r="E7752" s="14" t="s">
        <v>13489</v>
      </c>
      <c r="F7752" s="14">
        <v>10</v>
      </c>
      <c r="G7752" s="14">
        <v>0.1</v>
      </c>
      <c r="H7752" s="15">
        <v>9.9759999999999988E-3</v>
      </c>
      <c r="I7752" s="15">
        <f>M7752-V7752</f>
        <v>9.5024000000000011E-2</v>
      </c>
      <c r="J7752" s="14"/>
      <c r="K7752" s="13"/>
      <c r="L7752" s="9">
        <f>G7752*1.05</f>
        <v>0.10500000000000001</v>
      </c>
      <c r="M7752" s="11">
        <f>L7752-H7752</f>
        <v>9.5024000000000011E-2</v>
      </c>
      <c r="N7752" s="11">
        <v>0</v>
      </c>
      <c r="P7752" s="9">
        <f>0.5*N7752/1000</f>
        <v>0</v>
      </c>
      <c r="Q7752" s="9">
        <f>P7752+O7752</f>
        <v>0</v>
      </c>
      <c r="R7752" s="11">
        <v>0</v>
      </c>
      <c r="T7752" s="9">
        <f>0.5*R7752</f>
        <v>0</v>
      </c>
      <c r="U7752" s="9">
        <f>T7752+S7752</f>
        <v>0</v>
      </c>
      <c r="V7752" s="9">
        <f>(Q7752+U7752)/(0.944*1000)</f>
        <v>0</v>
      </c>
    </row>
    <row r="7753" spans="1:22" x14ac:dyDescent="0.3">
      <c r="A7753" s="14">
        <v>7775</v>
      </c>
      <c r="B7753" s="14" t="s">
        <v>3899</v>
      </c>
      <c r="C7753" s="14" t="s">
        <v>13510</v>
      </c>
      <c r="D7753" s="14" t="s">
        <v>13504</v>
      </c>
      <c r="E7753" s="14" t="s">
        <v>13489</v>
      </c>
      <c r="F7753" s="14">
        <v>10</v>
      </c>
      <c r="G7753" s="14">
        <v>0.16</v>
      </c>
      <c r="H7753" s="15">
        <v>1.7634000000000014E-2</v>
      </c>
      <c r="I7753" s="15">
        <f>M7753-V7753</f>
        <v>0.150366</v>
      </c>
      <c r="J7753" s="14"/>
      <c r="K7753" s="13"/>
      <c r="L7753" s="9">
        <f>G7753*1.05</f>
        <v>0.16800000000000001</v>
      </c>
      <c r="M7753" s="11">
        <f>L7753-H7753</f>
        <v>0.150366</v>
      </c>
      <c r="N7753" s="11">
        <v>0</v>
      </c>
      <c r="P7753" s="9">
        <f>0.5*N7753/1000</f>
        <v>0</v>
      </c>
      <c r="Q7753" s="9">
        <f>P7753+O7753</f>
        <v>0</v>
      </c>
      <c r="R7753" s="11">
        <v>0</v>
      </c>
      <c r="T7753" s="9">
        <f>0.5*R7753</f>
        <v>0</v>
      </c>
      <c r="U7753" s="9">
        <f>T7753+S7753</f>
        <v>0</v>
      </c>
      <c r="V7753" s="9">
        <f>(Q7753+U7753)/(0.944*1000)</f>
        <v>0</v>
      </c>
    </row>
    <row r="7754" spans="1:22" x14ac:dyDescent="0.3">
      <c r="A7754" s="14">
        <v>7776</v>
      </c>
      <c r="B7754" s="14" t="s">
        <v>3900</v>
      </c>
      <c r="C7754" s="14" t="s">
        <v>13510</v>
      </c>
      <c r="D7754" s="14" t="s">
        <v>13504</v>
      </c>
      <c r="E7754" s="14" t="s">
        <v>13489</v>
      </c>
      <c r="F7754" s="14">
        <v>10</v>
      </c>
      <c r="G7754" s="14">
        <v>0.04</v>
      </c>
      <c r="H7754" s="15">
        <v>4.7329999999999968E-3</v>
      </c>
      <c r="I7754" s="15">
        <f>M7754-V7754</f>
        <v>3.7267000000000008E-2</v>
      </c>
      <c r="J7754" s="14"/>
      <c r="K7754" s="13"/>
      <c r="L7754" s="9">
        <f>G7754*1.05</f>
        <v>4.2000000000000003E-2</v>
      </c>
      <c r="M7754" s="11">
        <f>L7754-H7754</f>
        <v>3.7267000000000008E-2</v>
      </c>
      <c r="N7754" s="11">
        <v>0</v>
      </c>
      <c r="P7754" s="9">
        <f>0.5*N7754/1000</f>
        <v>0</v>
      </c>
      <c r="Q7754" s="9">
        <f>P7754+O7754</f>
        <v>0</v>
      </c>
      <c r="R7754" s="11">
        <v>0</v>
      </c>
      <c r="T7754" s="9">
        <f>0.5*R7754</f>
        <v>0</v>
      </c>
      <c r="U7754" s="9">
        <f>T7754+S7754</f>
        <v>0</v>
      </c>
      <c r="V7754" s="9">
        <f>(Q7754+U7754)/(0.944*1000)</f>
        <v>0</v>
      </c>
    </row>
    <row r="7755" spans="1:22" x14ac:dyDescent="0.3">
      <c r="A7755" s="14">
        <v>7777</v>
      </c>
      <c r="B7755" s="14" t="s">
        <v>3901</v>
      </c>
      <c r="C7755" s="14" t="s">
        <v>13510</v>
      </c>
      <c r="D7755" s="14" t="s">
        <v>13504</v>
      </c>
      <c r="E7755" s="14" t="s">
        <v>13489</v>
      </c>
      <c r="F7755" s="14">
        <v>10</v>
      </c>
      <c r="G7755" s="14">
        <v>0.16</v>
      </c>
      <c r="H7755" s="15">
        <v>1.0307999999999993E-2</v>
      </c>
      <c r="I7755" s="15">
        <f>M7755-V7755</f>
        <v>0.15769200000000003</v>
      </c>
      <c r="J7755" s="14"/>
      <c r="K7755" s="13"/>
      <c r="L7755" s="9">
        <f>G7755*1.05</f>
        <v>0.16800000000000001</v>
      </c>
      <c r="M7755" s="11">
        <f>L7755-H7755</f>
        <v>0.15769200000000003</v>
      </c>
      <c r="N7755" s="11">
        <v>0</v>
      </c>
      <c r="P7755" s="9">
        <f>0.5*N7755/1000</f>
        <v>0</v>
      </c>
      <c r="Q7755" s="9">
        <f>P7755+O7755</f>
        <v>0</v>
      </c>
      <c r="R7755" s="11">
        <v>0</v>
      </c>
      <c r="T7755" s="9">
        <f>0.5*R7755</f>
        <v>0</v>
      </c>
      <c r="U7755" s="9">
        <f>T7755+S7755</f>
        <v>0</v>
      </c>
      <c r="V7755" s="9">
        <f>(Q7755+U7755)/(0.944*1000)</f>
        <v>0</v>
      </c>
    </row>
    <row r="7756" spans="1:22" x14ac:dyDescent="0.3">
      <c r="A7756" s="14">
        <v>7778</v>
      </c>
      <c r="B7756" s="14" t="s">
        <v>3902</v>
      </c>
      <c r="C7756" s="14" t="s">
        <v>13510</v>
      </c>
      <c r="D7756" s="14" t="s">
        <v>13504</v>
      </c>
      <c r="E7756" s="14" t="s">
        <v>13489</v>
      </c>
      <c r="F7756" s="14">
        <v>10</v>
      </c>
      <c r="G7756" s="14">
        <v>0.1</v>
      </c>
      <c r="H7756" s="15">
        <v>1.1561000000000007E-2</v>
      </c>
      <c r="I7756" s="15">
        <f>M7756-V7756</f>
        <v>9.3439000000000008E-2</v>
      </c>
      <c r="J7756" s="14"/>
      <c r="K7756" s="13"/>
      <c r="L7756" s="9">
        <f>G7756*1.05</f>
        <v>0.10500000000000001</v>
      </c>
      <c r="M7756" s="11">
        <f>L7756-H7756</f>
        <v>9.3439000000000008E-2</v>
      </c>
      <c r="N7756" s="11">
        <v>0</v>
      </c>
      <c r="P7756" s="9">
        <f>0.5*N7756/1000</f>
        <v>0</v>
      </c>
      <c r="Q7756" s="9">
        <f>P7756+O7756</f>
        <v>0</v>
      </c>
      <c r="R7756" s="11">
        <v>0</v>
      </c>
      <c r="T7756" s="9">
        <f>0.5*R7756</f>
        <v>0</v>
      </c>
      <c r="U7756" s="9">
        <f>T7756+S7756</f>
        <v>0</v>
      </c>
      <c r="V7756" s="9">
        <f>(Q7756+U7756)/(0.944*1000)</f>
        <v>0</v>
      </c>
    </row>
    <row r="7757" spans="1:22" x14ac:dyDescent="0.3">
      <c r="A7757" s="14">
        <v>7779</v>
      </c>
      <c r="B7757" s="14" t="s">
        <v>3903</v>
      </c>
      <c r="C7757" s="14" t="s">
        <v>13510</v>
      </c>
      <c r="D7757" s="14" t="s">
        <v>13504</v>
      </c>
      <c r="E7757" s="14" t="s">
        <v>13489</v>
      </c>
      <c r="F7757" s="14">
        <v>10</v>
      </c>
      <c r="G7757" s="14">
        <v>0.1</v>
      </c>
      <c r="H7757" s="15">
        <v>1.8117943820224722E-2</v>
      </c>
      <c r="I7757" s="15">
        <f>M7757-V7757</f>
        <v>8.6882056179775291E-2</v>
      </c>
      <c r="J7757" s="14"/>
      <c r="K7757" s="13"/>
      <c r="L7757" s="9">
        <f>G7757*1.05</f>
        <v>0.10500000000000001</v>
      </c>
      <c r="M7757" s="11">
        <f>L7757-H7757</f>
        <v>8.6882056179775291E-2</v>
      </c>
      <c r="N7757" s="11">
        <v>0</v>
      </c>
      <c r="P7757" s="9">
        <f>0.5*N7757/1000</f>
        <v>0</v>
      </c>
      <c r="Q7757" s="9">
        <f>P7757+O7757</f>
        <v>0</v>
      </c>
      <c r="R7757" s="11">
        <v>0</v>
      </c>
      <c r="T7757" s="9">
        <f>0.5*R7757</f>
        <v>0</v>
      </c>
      <c r="U7757" s="9">
        <f>T7757+S7757</f>
        <v>0</v>
      </c>
      <c r="V7757" s="9">
        <f>(Q7757+U7757)/(0.944*1000)</f>
        <v>0</v>
      </c>
    </row>
    <row r="7758" spans="1:22" x14ac:dyDescent="0.3">
      <c r="A7758" s="14">
        <v>7780</v>
      </c>
      <c r="B7758" s="14" t="s">
        <v>3904</v>
      </c>
      <c r="C7758" s="14" t="s">
        <v>13510</v>
      </c>
      <c r="D7758" s="14" t="s">
        <v>13504</v>
      </c>
      <c r="E7758" s="14" t="s">
        <v>13489</v>
      </c>
      <c r="F7758" s="14">
        <v>10</v>
      </c>
      <c r="G7758" s="14">
        <v>6.3E-2</v>
      </c>
      <c r="H7758" s="15">
        <v>1.6271999999999998E-2</v>
      </c>
      <c r="I7758" s="15">
        <f>M7758-V7758</f>
        <v>4.9878000000000006E-2</v>
      </c>
      <c r="J7758" s="14"/>
      <c r="K7758" s="13"/>
      <c r="L7758" s="9">
        <f>G7758*1.05</f>
        <v>6.615E-2</v>
      </c>
      <c r="M7758" s="11">
        <f>L7758-H7758</f>
        <v>4.9878000000000006E-2</v>
      </c>
      <c r="N7758" s="11">
        <v>0</v>
      </c>
      <c r="O7758" s="9">
        <f>0.75*N7758/1000</f>
        <v>0</v>
      </c>
      <c r="P7758" s="9">
        <f>0.5*N7758/1000</f>
        <v>0</v>
      </c>
      <c r="Q7758" s="9">
        <f>P7758+O7758</f>
        <v>0</v>
      </c>
      <c r="R7758" s="11">
        <v>0</v>
      </c>
      <c r="T7758" s="9">
        <f>0.5*R7758</f>
        <v>0</v>
      </c>
      <c r="U7758" s="9">
        <f>T7758+S7758</f>
        <v>0</v>
      </c>
      <c r="V7758" s="9">
        <f>(Q7758+U7758)/(0.944*1000)</f>
        <v>0</v>
      </c>
    </row>
    <row r="7759" spans="1:22" x14ac:dyDescent="0.3">
      <c r="A7759" s="14">
        <v>7781</v>
      </c>
      <c r="B7759" s="14" t="s">
        <v>3905</v>
      </c>
      <c r="C7759" s="14" t="s">
        <v>13510</v>
      </c>
      <c r="D7759" s="14" t="s">
        <v>13504</v>
      </c>
      <c r="E7759" s="14" t="s">
        <v>13489</v>
      </c>
      <c r="F7759" s="14">
        <v>10</v>
      </c>
      <c r="G7759" s="14">
        <v>0.16</v>
      </c>
      <c r="H7759" s="15">
        <v>1.0609000000000009E-2</v>
      </c>
      <c r="I7759" s="15">
        <f>M7759-V7759</f>
        <v>0.157391</v>
      </c>
      <c r="J7759" s="14"/>
      <c r="K7759" s="13"/>
      <c r="L7759" s="9">
        <f>G7759*1.05</f>
        <v>0.16800000000000001</v>
      </c>
      <c r="M7759" s="11">
        <f>L7759-H7759</f>
        <v>0.157391</v>
      </c>
      <c r="N7759" s="11">
        <v>0</v>
      </c>
      <c r="P7759" s="9">
        <f>0.5*N7759/1000</f>
        <v>0</v>
      </c>
      <c r="Q7759" s="9">
        <f>P7759+O7759</f>
        <v>0</v>
      </c>
      <c r="R7759" s="11">
        <v>0</v>
      </c>
      <c r="T7759" s="9">
        <f>0.5*R7759</f>
        <v>0</v>
      </c>
      <c r="U7759" s="9">
        <f>T7759+S7759</f>
        <v>0</v>
      </c>
      <c r="V7759" s="9">
        <f>(Q7759+U7759)/(0.944*1000)</f>
        <v>0</v>
      </c>
    </row>
    <row r="7760" spans="1:22" x14ac:dyDescent="0.3">
      <c r="A7760" s="14">
        <v>7782</v>
      </c>
      <c r="B7760" s="14" t="s">
        <v>3906</v>
      </c>
      <c r="C7760" s="14" t="s">
        <v>13510</v>
      </c>
      <c r="D7760" s="14" t="s">
        <v>13504</v>
      </c>
      <c r="E7760" s="14" t="s">
        <v>13489</v>
      </c>
      <c r="F7760" s="14">
        <v>10</v>
      </c>
      <c r="G7760" s="14">
        <v>0.1</v>
      </c>
      <c r="H7760" s="15">
        <v>4.5118000000000005E-2</v>
      </c>
      <c r="I7760" s="15">
        <f>M7760-V7760</f>
        <v>5.9882000000000005E-2</v>
      </c>
      <c r="J7760" s="14"/>
      <c r="K7760" s="13"/>
      <c r="L7760" s="9">
        <f>G7760*1.05</f>
        <v>0.10500000000000001</v>
      </c>
      <c r="M7760" s="11">
        <f>L7760-H7760</f>
        <v>5.9882000000000005E-2</v>
      </c>
      <c r="N7760" s="11">
        <v>0</v>
      </c>
      <c r="P7760" s="9">
        <f>0.5*N7760/1000</f>
        <v>0</v>
      </c>
      <c r="Q7760" s="9">
        <f>P7760+O7760</f>
        <v>0</v>
      </c>
      <c r="R7760" s="11">
        <v>0</v>
      </c>
      <c r="T7760" s="9">
        <f>0.5*R7760</f>
        <v>0</v>
      </c>
      <c r="U7760" s="9">
        <f>T7760+S7760</f>
        <v>0</v>
      </c>
      <c r="V7760" s="9">
        <f>(Q7760+U7760)/(0.944*1000)</f>
        <v>0</v>
      </c>
    </row>
    <row r="7761" spans="1:22" x14ac:dyDescent="0.3">
      <c r="A7761" s="14">
        <v>7783</v>
      </c>
      <c r="B7761" s="14" t="s">
        <v>10735</v>
      </c>
      <c r="C7761" s="14" t="s">
        <v>13510</v>
      </c>
      <c r="D7761" s="14" t="s">
        <v>13504</v>
      </c>
      <c r="E7761" s="14" t="s">
        <v>13489</v>
      </c>
      <c r="F7761" s="14">
        <v>10</v>
      </c>
      <c r="G7761" s="14">
        <v>0.04</v>
      </c>
      <c r="H7761" s="15">
        <v>1.3980000000000032E-3</v>
      </c>
      <c r="I7761" s="15">
        <f>M7761-V7761</f>
        <v>4.0601999999999999E-2</v>
      </c>
      <c r="J7761" s="14"/>
      <c r="K7761" s="13"/>
      <c r="L7761" s="9">
        <f>G7761*1.05</f>
        <v>4.2000000000000003E-2</v>
      </c>
      <c r="M7761" s="11">
        <f>L7761-H7761</f>
        <v>4.0601999999999999E-2</v>
      </c>
      <c r="N7761" s="11">
        <v>0</v>
      </c>
      <c r="P7761" s="9">
        <f>0.5*N7761/1000</f>
        <v>0</v>
      </c>
      <c r="Q7761" s="9">
        <f>P7761+O7761</f>
        <v>0</v>
      </c>
      <c r="R7761" s="11">
        <v>0</v>
      </c>
      <c r="T7761" s="9">
        <f>0.5*R7761</f>
        <v>0</v>
      </c>
      <c r="U7761" s="9">
        <f>T7761+S7761</f>
        <v>0</v>
      </c>
      <c r="V7761" s="9">
        <f>(Q7761+U7761)/(0.944*1000)</f>
        <v>0</v>
      </c>
    </row>
    <row r="7762" spans="1:22" x14ac:dyDescent="0.3">
      <c r="A7762" s="14">
        <v>7784</v>
      </c>
      <c r="B7762" s="14" t="s">
        <v>3907</v>
      </c>
      <c r="C7762" s="14" t="s">
        <v>13510</v>
      </c>
      <c r="D7762" s="14" t="s">
        <v>13504</v>
      </c>
      <c r="E7762" s="14" t="s">
        <v>13489</v>
      </c>
      <c r="F7762" s="14">
        <v>10</v>
      </c>
      <c r="G7762" s="14">
        <v>0.1</v>
      </c>
      <c r="H7762" s="15">
        <v>3.0054000000000001E-2</v>
      </c>
      <c r="I7762" s="15">
        <f>M7762-V7762</f>
        <v>7.4946000000000013E-2</v>
      </c>
      <c r="J7762" s="14"/>
      <c r="K7762" s="13"/>
      <c r="L7762" s="9">
        <f>G7762*1.05</f>
        <v>0.10500000000000001</v>
      </c>
      <c r="M7762" s="11">
        <f>L7762-H7762</f>
        <v>7.4946000000000013E-2</v>
      </c>
      <c r="N7762" s="11">
        <v>0</v>
      </c>
      <c r="P7762" s="9">
        <f>0.5*N7762/1000</f>
        <v>0</v>
      </c>
      <c r="Q7762" s="9">
        <f>P7762+O7762</f>
        <v>0</v>
      </c>
      <c r="R7762" s="11">
        <v>0</v>
      </c>
      <c r="T7762" s="9">
        <f>0.5*R7762</f>
        <v>0</v>
      </c>
      <c r="U7762" s="9">
        <f>T7762+S7762</f>
        <v>0</v>
      </c>
      <c r="V7762" s="9">
        <f>(Q7762+U7762)/(0.944*1000)</f>
        <v>0</v>
      </c>
    </row>
    <row r="7763" spans="1:22" x14ac:dyDescent="0.3">
      <c r="A7763" s="14">
        <v>7785</v>
      </c>
      <c r="B7763" s="14" t="s">
        <v>3908</v>
      </c>
      <c r="C7763" s="14" t="s">
        <v>13510</v>
      </c>
      <c r="D7763" s="14" t="s">
        <v>13504</v>
      </c>
      <c r="E7763" s="14" t="s">
        <v>13489</v>
      </c>
      <c r="F7763" s="14">
        <v>10</v>
      </c>
      <c r="G7763" s="14">
        <v>0.1</v>
      </c>
      <c r="H7763" s="15">
        <v>3.5174000000000004E-2</v>
      </c>
      <c r="I7763" s="15">
        <f>M7763-V7763</f>
        <v>6.9825999999999999E-2</v>
      </c>
      <c r="J7763" s="14"/>
      <c r="K7763" s="13"/>
      <c r="L7763" s="9">
        <f>G7763*1.05</f>
        <v>0.10500000000000001</v>
      </c>
      <c r="M7763" s="11">
        <f>L7763-H7763</f>
        <v>6.9825999999999999E-2</v>
      </c>
      <c r="N7763" s="11">
        <v>0</v>
      </c>
      <c r="P7763" s="9">
        <f>0.5*N7763/1000</f>
        <v>0</v>
      </c>
      <c r="Q7763" s="9">
        <f>P7763+O7763</f>
        <v>0</v>
      </c>
      <c r="R7763" s="11">
        <v>0</v>
      </c>
      <c r="T7763" s="9">
        <f>0.5*R7763</f>
        <v>0</v>
      </c>
      <c r="U7763" s="9">
        <f>T7763+S7763</f>
        <v>0</v>
      </c>
      <c r="V7763" s="9">
        <f>(Q7763+U7763)/(0.944*1000)</f>
        <v>0</v>
      </c>
    </row>
    <row r="7764" spans="1:22" x14ac:dyDescent="0.3">
      <c r="A7764" s="14">
        <v>7786</v>
      </c>
      <c r="B7764" s="14" t="s">
        <v>3909</v>
      </c>
      <c r="C7764" s="14" t="s">
        <v>13510</v>
      </c>
      <c r="D7764" s="14" t="s">
        <v>13504</v>
      </c>
      <c r="E7764" s="14" t="s">
        <v>13489</v>
      </c>
      <c r="F7764" s="14">
        <v>10</v>
      </c>
      <c r="G7764" s="14">
        <v>2.5000000000000001E-2</v>
      </c>
      <c r="H7764" s="15">
        <v>1.0150000000000001E-2</v>
      </c>
      <c r="I7764" s="15">
        <f>M7764-V7764</f>
        <v>1.6100000000000003E-2</v>
      </c>
      <c r="J7764" s="14"/>
      <c r="K7764" s="13"/>
      <c r="L7764" s="9">
        <f>G7764*1.05</f>
        <v>2.6250000000000002E-2</v>
      </c>
      <c r="M7764" s="11">
        <f>L7764-H7764</f>
        <v>1.6100000000000003E-2</v>
      </c>
      <c r="N7764" s="11">
        <v>0</v>
      </c>
      <c r="P7764" s="9">
        <f>0.5*N7764/1000</f>
        <v>0</v>
      </c>
      <c r="Q7764" s="9">
        <f>P7764+O7764</f>
        <v>0</v>
      </c>
      <c r="R7764" s="11">
        <v>0</v>
      </c>
      <c r="T7764" s="9">
        <f>0.5*R7764</f>
        <v>0</v>
      </c>
      <c r="U7764" s="9">
        <f>T7764+S7764</f>
        <v>0</v>
      </c>
      <c r="V7764" s="9">
        <f>(Q7764+U7764)/(0.944*1000)</f>
        <v>0</v>
      </c>
    </row>
    <row r="7765" spans="1:22" x14ac:dyDescent="0.3">
      <c r="A7765" s="14">
        <v>7787</v>
      </c>
      <c r="B7765" s="14" t="s">
        <v>3910</v>
      </c>
      <c r="C7765" s="14" t="s">
        <v>13510</v>
      </c>
      <c r="D7765" s="14" t="s">
        <v>13504</v>
      </c>
      <c r="E7765" s="14" t="s">
        <v>13489</v>
      </c>
      <c r="F7765" s="14">
        <v>10</v>
      </c>
      <c r="G7765" s="14">
        <v>0.1</v>
      </c>
      <c r="H7765" s="15">
        <v>2.7807999999999992E-2</v>
      </c>
      <c r="I7765" s="15">
        <f>M7765-V7765</f>
        <v>7.7192000000000011E-2</v>
      </c>
      <c r="J7765" s="14"/>
      <c r="K7765" s="13"/>
      <c r="L7765" s="9">
        <f>G7765*1.05</f>
        <v>0.10500000000000001</v>
      </c>
      <c r="M7765" s="11">
        <f>L7765-H7765</f>
        <v>7.7192000000000011E-2</v>
      </c>
      <c r="N7765" s="11">
        <v>0</v>
      </c>
      <c r="P7765" s="9">
        <f>0.5*N7765/1000</f>
        <v>0</v>
      </c>
      <c r="Q7765" s="9">
        <f>P7765+O7765</f>
        <v>0</v>
      </c>
      <c r="R7765" s="11">
        <v>0</v>
      </c>
      <c r="T7765" s="9">
        <f>0.5*R7765</f>
        <v>0</v>
      </c>
      <c r="U7765" s="9">
        <f>T7765+S7765</f>
        <v>0</v>
      </c>
      <c r="V7765" s="9">
        <f>(Q7765+U7765)/(0.944*1000)</f>
        <v>0</v>
      </c>
    </row>
    <row r="7766" spans="1:22" x14ac:dyDescent="0.3">
      <c r="A7766" s="14">
        <v>7788</v>
      </c>
      <c r="B7766" s="14" t="s">
        <v>3911</v>
      </c>
      <c r="C7766" s="14" t="s">
        <v>13510</v>
      </c>
      <c r="D7766" s="14" t="s">
        <v>13504</v>
      </c>
      <c r="E7766" s="14" t="s">
        <v>13489</v>
      </c>
      <c r="F7766" s="14">
        <v>10</v>
      </c>
      <c r="G7766" s="14">
        <v>6.3E-2</v>
      </c>
      <c r="H7766" s="15">
        <v>1.525E-2</v>
      </c>
      <c r="I7766" s="15">
        <f>M7766-V7766</f>
        <v>5.0900000000000001E-2</v>
      </c>
      <c r="J7766" s="14"/>
      <c r="K7766" s="13"/>
      <c r="L7766" s="9">
        <f>G7766*1.05</f>
        <v>6.615E-2</v>
      </c>
      <c r="M7766" s="11">
        <f>L7766-H7766</f>
        <v>5.0900000000000001E-2</v>
      </c>
      <c r="N7766" s="11">
        <v>0</v>
      </c>
      <c r="P7766" s="9">
        <f>0.5*N7766/1000</f>
        <v>0</v>
      </c>
      <c r="Q7766" s="9">
        <f>P7766+O7766</f>
        <v>0</v>
      </c>
      <c r="R7766" s="11">
        <v>0</v>
      </c>
      <c r="T7766" s="9">
        <f>0.5*R7766</f>
        <v>0</v>
      </c>
      <c r="U7766" s="9">
        <f>T7766+S7766</f>
        <v>0</v>
      </c>
      <c r="V7766" s="9">
        <f>(Q7766+U7766)/(0.944*1000)</f>
        <v>0</v>
      </c>
    </row>
    <row r="7767" spans="1:22" x14ac:dyDescent="0.3">
      <c r="A7767" s="14">
        <v>7789</v>
      </c>
      <c r="B7767" s="14" t="s">
        <v>3912</v>
      </c>
      <c r="C7767" s="14" t="s">
        <v>13510</v>
      </c>
      <c r="D7767" s="14" t="s">
        <v>13504</v>
      </c>
      <c r="E7767" s="14" t="s">
        <v>13489</v>
      </c>
      <c r="F7767" s="14">
        <v>10</v>
      </c>
      <c r="G7767" s="14">
        <v>0.16</v>
      </c>
      <c r="H7767" s="15">
        <v>4.3953000000000006E-2</v>
      </c>
      <c r="I7767" s="15">
        <f>M7767-V7767</f>
        <v>0.124047</v>
      </c>
      <c r="J7767" s="14"/>
      <c r="K7767" s="13"/>
      <c r="L7767" s="9">
        <f>G7767*1.05</f>
        <v>0.16800000000000001</v>
      </c>
      <c r="M7767" s="11">
        <f>L7767-H7767</f>
        <v>0.124047</v>
      </c>
      <c r="N7767" s="11">
        <v>0</v>
      </c>
      <c r="P7767" s="9">
        <f>0.5*N7767/1000</f>
        <v>0</v>
      </c>
      <c r="Q7767" s="9">
        <f>P7767+O7767</f>
        <v>0</v>
      </c>
      <c r="R7767" s="11">
        <v>0</v>
      </c>
      <c r="T7767" s="9">
        <f>0.5*R7767</f>
        <v>0</v>
      </c>
      <c r="U7767" s="9">
        <f>T7767+S7767</f>
        <v>0</v>
      </c>
      <c r="V7767" s="9">
        <f>(Q7767+U7767)/(0.944*1000)</f>
        <v>0</v>
      </c>
    </row>
    <row r="7768" spans="1:22" x14ac:dyDescent="0.3">
      <c r="A7768" s="14">
        <v>7790</v>
      </c>
      <c r="B7768" s="14" t="s">
        <v>3913</v>
      </c>
      <c r="C7768" s="14" t="s">
        <v>13510</v>
      </c>
      <c r="D7768" s="14" t="s">
        <v>13504</v>
      </c>
      <c r="E7768" s="14" t="s">
        <v>13489</v>
      </c>
      <c r="F7768" s="14">
        <v>10</v>
      </c>
      <c r="G7768" s="14">
        <v>0.16</v>
      </c>
      <c r="H7768" s="15">
        <v>2.0771000000000015E-2</v>
      </c>
      <c r="I7768" s="15">
        <f>M7768-V7768</f>
        <v>0.147229</v>
      </c>
      <c r="J7768" s="14"/>
      <c r="K7768" s="13"/>
      <c r="L7768" s="9">
        <f>G7768*1.05</f>
        <v>0.16800000000000001</v>
      </c>
      <c r="M7768" s="11">
        <f>L7768-H7768</f>
        <v>0.147229</v>
      </c>
      <c r="N7768" s="11">
        <v>0</v>
      </c>
      <c r="P7768" s="9">
        <f>0.5*N7768/1000</f>
        <v>0</v>
      </c>
      <c r="Q7768" s="9">
        <f>P7768+O7768</f>
        <v>0</v>
      </c>
      <c r="R7768" s="11">
        <v>0</v>
      </c>
      <c r="T7768" s="9">
        <f>0.5*R7768</f>
        <v>0</v>
      </c>
      <c r="U7768" s="9">
        <f>T7768+S7768</f>
        <v>0</v>
      </c>
      <c r="V7768" s="9">
        <f>(Q7768+U7768)/(0.944*1000)</f>
        <v>0</v>
      </c>
    </row>
    <row r="7769" spans="1:22" x14ac:dyDescent="0.3">
      <c r="A7769" s="14">
        <v>7791</v>
      </c>
      <c r="B7769" s="14" t="s">
        <v>3914</v>
      </c>
      <c r="C7769" s="14" t="s">
        <v>13510</v>
      </c>
      <c r="D7769" s="14" t="s">
        <v>13504</v>
      </c>
      <c r="E7769" s="14" t="s">
        <v>13489</v>
      </c>
      <c r="F7769" s="14">
        <v>10</v>
      </c>
      <c r="G7769" s="14">
        <v>6.3E-2</v>
      </c>
      <c r="H7769" s="15">
        <v>6.7430000000000025E-3</v>
      </c>
      <c r="I7769" s="15">
        <f>M7769-V7769</f>
        <v>5.9407000000000001E-2</v>
      </c>
      <c r="J7769" s="14"/>
      <c r="K7769" s="13"/>
      <c r="L7769" s="9">
        <f>G7769*1.05</f>
        <v>6.615E-2</v>
      </c>
      <c r="M7769" s="11">
        <f>L7769-H7769</f>
        <v>5.9407000000000001E-2</v>
      </c>
      <c r="N7769" s="11">
        <v>0</v>
      </c>
      <c r="P7769" s="9">
        <f>0.5*N7769/1000</f>
        <v>0</v>
      </c>
      <c r="Q7769" s="9">
        <f>P7769+O7769</f>
        <v>0</v>
      </c>
      <c r="R7769" s="11">
        <v>0</v>
      </c>
      <c r="T7769" s="9">
        <f>0.5*R7769</f>
        <v>0</v>
      </c>
      <c r="U7769" s="9">
        <f>T7769+S7769</f>
        <v>0</v>
      </c>
      <c r="V7769" s="9">
        <f>(Q7769+U7769)/(0.944*1000)</f>
        <v>0</v>
      </c>
    </row>
    <row r="7770" spans="1:22" x14ac:dyDescent="0.3">
      <c r="A7770" s="14">
        <v>7792</v>
      </c>
      <c r="B7770" s="14" t="s">
        <v>3915</v>
      </c>
      <c r="C7770" s="14" t="s">
        <v>13510</v>
      </c>
      <c r="D7770" s="14" t="s">
        <v>13504</v>
      </c>
      <c r="E7770" s="14" t="s">
        <v>13489</v>
      </c>
      <c r="F7770" s="14">
        <v>10</v>
      </c>
      <c r="G7770" s="14">
        <v>6.3E-2</v>
      </c>
      <c r="H7770" s="15">
        <v>1.7501000000000006E-2</v>
      </c>
      <c r="I7770" s="15">
        <f>M7770-V7770</f>
        <v>4.8648999999999998E-2</v>
      </c>
      <c r="J7770" s="14"/>
      <c r="K7770" s="13"/>
      <c r="L7770" s="9">
        <f>G7770*1.05</f>
        <v>6.615E-2</v>
      </c>
      <c r="M7770" s="11">
        <f>L7770-H7770</f>
        <v>4.8648999999999998E-2</v>
      </c>
      <c r="N7770" s="11">
        <v>0</v>
      </c>
      <c r="P7770" s="9">
        <f>0.5*N7770/1000</f>
        <v>0</v>
      </c>
      <c r="Q7770" s="9">
        <f>P7770+O7770</f>
        <v>0</v>
      </c>
      <c r="R7770" s="11">
        <v>0</v>
      </c>
      <c r="S7770" s="9">
        <f>0.75*R7770/1000</f>
        <v>0</v>
      </c>
      <c r="T7770" s="9">
        <f>0.5*R7770</f>
        <v>0</v>
      </c>
      <c r="U7770" s="9">
        <f>T7770+S7770</f>
        <v>0</v>
      </c>
      <c r="V7770" s="9">
        <f>(Q7770+U7770)/(0.944*1000)</f>
        <v>0</v>
      </c>
    </row>
    <row r="7771" spans="1:22" x14ac:dyDescent="0.3">
      <c r="A7771" s="14">
        <v>7793</v>
      </c>
      <c r="B7771" s="14" t="s">
        <v>3916</v>
      </c>
      <c r="C7771" s="14" t="s">
        <v>13510</v>
      </c>
      <c r="D7771" s="14" t="s">
        <v>13504</v>
      </c>
      <c r="E7771" s="14" t="s">
        <v>13489</v>
      </c>
      <c r="F7771" s="14">
        <v>10</v>
      </c>
      <c r="G7771" s="14">
        <v>6.3E-2</v>
      </c>
      <c r="H7771" s="15">
        <v>3.7742999999999999E-2</v>
      </c>
      <c r="I7771" s="15">
        <f>M7771-V7771</f>
        <v>2.8407000000000002E-2</v>
      </c>
      <c r="J7771" s="14"/>
      <c r="K7771" s="13"/>
      <c r="L7771" s="9">
        <f>G7771*1.05</f>
        <v>6.615E-2</v>
      </c>
      <c r="M7771" s="11">
        <f>L7771-H7771</f>
        <v>2.8407000000000002E-2</v>
      </c>
      <c r="N7771" s="11">
        <v>0</v>
      </c>
      <c r="P7771" s="9">
        <f>0.5*N7771/1000</f>
        <v>0</v>
      </c>
      <c r="Q7771" s="9">
        <f>P7771+O7771</f>
        <v>0</v>
      </c>
      <c r="R7771" s="11">
        <v>0</v>
      </c>
      <c r="T7771" s="9">
        <f>0.5*R7771</f>
        <v>0</v>
      </c>
      <c r="U7771" s="9">
        <f>T7771+S7771</f>
        <v>0</v>
      </c>
      <c r="V7771" s="9">
        <f>(Q7771+U7771)/(0.944*1000)</f>
        <v>0</v>
      </c>
    </row>
    <row r="7772" spans="1:22" x14ac:dyDescent="0.3">
      <c r="A7772" s="14">
        <v>7794</v>
      </c>
      <c r="B7772" s="14" t="s">
        <v>3917</v>
      </c>
      <c r="C7772" s="14" t="s">
        <v>13510</v>
      </c>
      <c r="D7772" s="14" t="s">
        <v>13504</v>
      </c>
      <c r="E7772" s="14" t="s">
        <v>13489</v>
      </c>
      <c r="F7772" s="14">
        <v>10</v>
      </c>
      <c r="G7772" s="14">
        <v>0.1</v>
      </c>
      <c r="H7772" s="15">
        <v>2.5780000000000001E-2</v>
      </c>
      <c r="I7772" s="15">
        <f>M7772-V7772</f>
        <v>7.9220000000000013E-2</v>
      </c>
      <c r="J7772" s="14"/>
      <c r="K7772" s="13"/>
      <c r="L7772" s="9">
        <f>G7772*1.05</f>
        <v>0.10500000000000001</v>
      </c>
      <c r="M7772" s="11">
        <f>L7772-H7772</f>
        <v>7.9220000000000013E-2</v>
      </c>
      <c r="N7772" s="11">
        <v>0</v>
      </c>
      <c r="P7772" s="9">
        <f>0.5*N7772/1000</f>
        <v>0</v>
      </c>
      <c r="Q7772" s="9">
        <f>P7772+O7772</f>
        <v>0</v>
      </c>
      <c r="R7772" s="11">
        <v>0</v>
      </c>
      <c r="T7772" s="9">
        <f>0.5*R7772</f>
        <v>0</v>
      </c>
      <c r="U7772" s="9">
        <f>T7772+S7772</f>
        <v>0</v>
      </c>
      <c r="V7772" s="9">
        <f>(Q7772+U7772)/(0.944*1000)</f>
        <v>0</v>
      </c>
    </row>
    <row r="7773" spans="1:22" x14ac:dyDescent="0.3">
      <c r="A7773" s="14">
        <v>7795</v>
      </c>
      <c r="B7773" s="14" t="s">
        <v>3918</v>
      </c>
      <c r="C7773" s="14" t="s">
        <v>13510</v>
      </c>
      <c r="D7773" s="14" t="s">
        <v>13504</v>
      </c>
      <c r="E7773" s="14" t="s">
        <v>13489</v>
      </c>
      <c r="F7773" s="14">
        <v>10</v>
      </c>
      <c r="G7773" s="14">
        <v>0.1</v>
      </c>
      <c r="H7773" s="15">
        <v>2.5495000000000004E-2</v>
      </c>
      <c r="I7773" s="15">
        <f>M7773-V7773</f>
        <v>7.9505000000000006E-2</v>
      </c>
      <c r="J7773" s="14"/>
      <c r="K7773" s="13"/>
      <c r="L7773" s="9">
        <f>G7773*1.05</f>
        <v>0.10500000000000001</v>
      </c>
      <c r="M7773" s="11">
        <f>L7773-H7773</f>
        <v>7.9505000000000006E-2</v>
      </c>
      <c r="N7773" s="11">
        <v>0</v>
      </c>
      <c r="P7773" s="9">
        <f>0.5*N7773/1000</f>
        <v>0</v>
      </c>
      <c r="Q7773" s="9">
        <f>P7773+O7773</f>
        <v>0</v>
      </c>
      <c r="R7773" s="11">
        <v>0</v>
      </c>
      <c r="T7773" s="9">
        <f>0.5*R7773</f>
        <v>0</v>
      </c>
      <c r="U7773" s="9">
        <f>T7773+S7773</f>
        <v>0</v>
      </c>
      <c r="V7773" s="9">
        <f>(Q7773+U7773)/(0.944*1000)</f>
        <v>0</v>
      </c>
    </row>
    <row r="7774" spans="1:22" x14ac:dyDescent="0.3">
      <c r="A7774" s="14">
        <v>7796</v>
      </c>
      <c r="B7774" s="14" t="s">
        <v>3919</v>
      </c>
      <c r="C7774" s="14" t="s">
        <v>13510</v>
      </c>
      <c r="D7774" s="14" t="s">
        <v>13504</v>
      </c>
      <c r="E7774" s="14" t="s">
        <v>13489</v>
      </c>
      <c r="F7774" s="14">
        <v>10</v>
      </c>
      <c r="G7774" s="14">
        <v>0.1</v>
      </c>
      <c r="H7774" s="15">
        <v>4.0079999999999998E-2</v>
      </c>
      <c r="I7774" s="15">
        <f>M7774-V7774</f>
        <v>6.4920000000000005E-2</v>
      </c>
      <c r="J7774" s="14"/>
      <c r="K7774" s="13"/>
      <c r="L7774" s="9">
        <f>G7774*1.05</f>
        <v>0.10500000000000001</v>
      </c>
      <c r="M7774" s="11">
        <f>L7774-H7774</f>
        <v>6.4920000000000005E-2</v>
      </c>
      <c r="N7774" s="11">
        <v>0</v>
      </c>
      <c r="P7774" s="9">
        <f>0.5*N7774/1000</f>
        <v>0</v>
      </c>
      <c r="Q7774" s="9">
        <f>P7774+O7774</f>
        <v>0</v>
      </c>
      <c r="R7774" s="11">
        <v>0</v>
      </c>
      <c r="T7774" s="9">
        <f>0.5*R7774</f>
        <v>0</v>
      </c>
      <c r="U7774" s="9">
        <f>T7774+S7774</f>
        <v>0</v>
      </c>
      <c r="V7774" s="9">
        <f>(Q7774+U7774)/(0.944*1000)</f>
        <v>0</v>
      </c>
    </row>
    <row r="7775" spans="1:22" x14ac:dyDescent="0.3">
      <c r="A7775" s="14">
        <v>7797</v>
      </c>
      <c r="B7775" s="14" t="s">
        <v>3920</v>
      </c>
      <c r="C7775" s="14" t="s">
        <v>13510</v>
      </c>
      <c r="D7775" s="14" t="s">
        <v>13504</v>
      </c>
      <c r="E7775" s="14" t="s">
        <v>13489</v>
      </c>
      <c r="F7775" s="14">
        <v>10</v>
      </c>
      <c r="G7775" s="14">
        <v>6.3E-2</v>
      </c>
      <c r="H7775" s="15">
        <v>2.7113999999999996E-2</v>
      </c>
      <c r="I7775" s="15">
        <f>M7775-V7775</f>
        <v>3.9036000000000001E-2</v>
      </c>
      <c r="J7775" s="14"/>
      <c r="K7775" s="13"/>
      <c r="L7775" s="9">
        <f>G7775*1.05</f>
        <v>6.615E-2</v>
      </c>
      <c r="M7775" s="11">
        <f>L7775-H7775</f>
        <v>3.9036000000000001E-2</v>
      </c>
      <c r="N7775" s="11">
        <v>0</v>
      </c>
      <c r="P7775" s="9">
        <f>0.5*N7775/1000</f>
        <v>0</v>
      </c>
      <c r="Q7775" s="9">
        <f>P7775+O7775</f>
        <v>0</v>
      </c>
      <c r="R7775" s="11">
        <v>0</v>
      </c>
      <c r="T7775" s="9">
        <f>0.5*R7775</f>
        <v>0</v>
      </c>
      <c r="U7775" s="9">
        <f>T7775+S7775</f>
        <v>0</v>
      </c>
      <c r="V7775" s="9">
        <f>(Q7775+U7775)/(0.944*1000)</f>
        <v>0</v>
      </c>
    </row>
    <row r="7776" spans="1:22" x14ac:dyDescent="0.3">
      <c r="A7776" s="14">
        <v>7798</v>
      </c>
      <c r="B7776" s="14" t="s">
        <v>3921</v>
      </c>
      <c r="C7776" s="14" t="s">
        <v>13510</v>
      </c>
      <c r="D7776" s="14" t="s">
        <v>13504</v>
      </c>
      <c r="E7776" s="14" t="s">
        <v>13489</v>
      </c>
      <c r="F7776" s="14">
        <v>10</v>
      </c>
      <c r="G7776" s="14">
        <v>0.1</v>
      </c>
      <c r="H7776" s="15">
        <v>8.4000000000000005E-2</v>
      </c>
      <c r="I7776" s="15">
        <f>M7776-V7776</f>
        <v>2.1000000000000005E-2</v>
      </c>
      <c r="J7776" s="14"/>
      <c r="K7776" s="13"/>
      <c r="L7776" s="9">
        <f>G7776*1.05</f>
        <v>0.10500000000000001</v>
      </c>
      <c r="M7776" s="11">
        <f>L7776-H7776</f>
        <v>2.1000000000000005E-2</v>
      </c>
      <c r="N7776" s="11">
        <v>0</v>
      </c>
      <c r="P7776" s="9">
        <f>0.5*N7776/1000</f>
        <v>0</v>
      </c>
      <c r="Q7776" s="9">
        <f>P7776+O7776</f>
        <v>0</v>
      </c>
      <c r="R7776" s="11">
        <v>0</v>
      </c>
      <c r="T7776" s="9">
        <f>0.5*R7776</f>
        <v>0</v>
      </c>
      <c r="U7776" s="9">
        <f>T7776+S7776</f>
        <v>0</v>
      </c>
      <c r="V7776" s="9">
        <f>(Q7776+U7776)/(0.944*1000)</f>
        <v>0</v>
      </c>
    </row>
    <row r="7777" spans="1:22" x14ac:dyDescent="0.3">
      <c r="A7777" s="14">
        <v>7799</v>
      </c>
      <c r="B7777" s="14" t="s">
        <v>3922</v>
      </c>
      <c r="C7777" s="14" t="s">
        <v>13510</v>
      </c>
      <c r="D7777" s="14" t="s">
        <v>13504</v>
      </c>
      <c r="E7777" s="14" t="s">
        <v>13489</v>
      </c>
      <c r="F7777" s="14">
        <v>10</v>
      </c>
      <c r="G7777" s="14">
        <v>6.3E-2</v>
      </c>
      <c r="H7777" s="15">
        <v>7.9649999999999964E-3</v>
      </c>
      <c r="I7777" s="15">
        <f>M7777-V7777</f>
        <v>5.8185000000000001E-2</v>
      </c>
      <c r="J7777" s="14"/>
      <c r="K7777" s="13"/>
      <c r="L7777" s="9">
        <f>G7777*1.05</f>
        <v>6.615E-2</v>
      </c>
      <c r="M7777" s="11">
        <f>L7777-H7777</f>
        <v>5.8185000000000001E-2</v>
      </c>
      <c r="N7777" s="11">
        <v>0</v>
      </c>
      <c r="P7777" s="9">
        <f>0.5*N7777/1000</f>
        <v>0</v>
      </c>
      <c r="Q7777" s="9">
        <f>P7777+O7777</f>
        <v>0</v>
      </c>
      <c r="R7777" s="11">
        <v>0</v>
      </c>
      <c r="T7777" s="9">
        <f>0.5*R7777</f>
        <v>0</v>
      </c>
      <c r="U7777" s="9">
        <f>T7777+S7777</f>
        <v>0</v>
      </c>
      <c r="V7777" s="9">
        <f>(Q7777+U7777)/(0.944*1000)</f>
        <v>0</v>
      </c>
    </row>
    <row r="7778" spans="1:22" x14ac:dyDescent="0.3">
      <c r="A7778" s="14">
        <v>7800</v>
      </c>
      <c r="B7778" s="14" t="s">
        <v>3923</v>
      </c>
      <c r="C7778" s="14" t="s">
        <v>13510</v>
      </c>
      <c r="D7778" s="14" t="s">
        <v>13504</v>
      </c>
      <c r="E7778" s="14" t="s">
        <v>13489</v>
      </c>
      <c r="F7778" s="14">
        <v>10</v>
      </c>
      <c r="G7778" s="14">
        <v>0.25</v>
      </c>
      <c r="H7778" s="15">
        <v>4.0426999999999991E-2</v>
      </c>
      <c r="I7778" s="15">
        <f>M7778-V7778</f>
        <v>0.22207300000000002</v>
      </c>
      <c r="J7778" s="14"/>
      <c r="K7778" s="13"/>
      <c r="L7778" s="9">
        <f>G7778*1.05</f>
        <v>0.26250000000000001</v>
      </c>
      <c r="M7778" s="11">
        <f>L7778-H7778</f>
        <v>0.22207300000000002</v>
      </c>
      <c r="N7778" s="11">
        <v>0</v>
      </c>
      <c r="P7778" s="9">
        <f>0.5*N7778/1000</f>
        <v>0</v>
      </c>
      <c r="Q7778" s="9">
        <f>P7778+O7778</f>
        <v>0</v>
      </c>
      <c r="R7778" s="11">
        <v>0</v>
      </c>
      <c r="T7778" s="9">
        <f>0.5*R7778</f>
        <v>0</v>
      </c>
      <c r="U7778" s="9">
        <f>T7778+S7778</f>
        <v>0</v>
      </c>
      <c r="V7778" s="9">
        <f>(Q7778+U7778)/(0.944*1000)</f>
        <v>0</v>
      </c>
    </row>
    <row r="7779" spans="1:22" x14ac:dyDescent="0.3">
      <c r="A7779" s="14">
        <v>7801</v>
      </c>
      <c r="B7779" s="14" t="s">
        <v>3924</v>
      </c>
      <c r="C7779" s="14" t="s">
        <v>13510</v>
      </c>
      <c r="D7779" s="14" t="s">
        <v>13504</v>
      </c>
      <c r="E7779" s="14" t="s">
        <v>13489</v>
      </c>
      <c r="F7779" s="14">
        <v>10</v>
      </c>
      <c r="G7779" s="14">
        <v>0.16</v>
      </c>
      <c r="H7779" s="15">
        <v>8.1641999999999992E-2</v>
      </c>
      <c r="I7779" s="15">
        <f>M7779-V7779</f>
        <v>8.6358000000000018E-2</v>
      </c>
      <c r="J7779" s="14"/>
      <c r="K7779" s="13"/>
      <c r="L7779" s="9">
        <f>G7779*1.05</f>
        <v>0.16800000000000001</v>
      </c>
      <c r="M7779" s="11">
        <f>L7779-H7779</f>
        <v>8.6358000000000018E-2</v>
      </c>
      <c r="N7779" s="11">
        <v>0</v>
      </c>
      <c r="P7779" s="9">
        <f>0.5*N7779/1000</f>
        <v>0</v>
      </c>
      <c r="Q7779" s="9">
        <f>P7779+O7779</f>
        <v>0</v>
      </c>
      <c r="R7779" s="11">
        <v>0</v>
      </c>
      <c r="T7779" s="9">
        <f>0.5*R7779</f>
        <v>0</v>
      </c>
      <c r="U7779" s="9">
        <f>T7779+S7779</f>
        <v>0</v>
      </c>
      <c r="V7779" s="9">
        <f>(Q7779+U7779)/(0.944*1000)</f>
        <v>0</v>
      </c>
    </row>
    <row r="7780" spans="1:22" x14ac:dyDescent="0.3">
      <c r="A7780" s="14">
        <v>7802</v>
      </c>
      <c r="B7780" s="14" t="s">
        <v>3925</v>
      </c>
      <c r="C7780" s="14" t="s">
        <v>13510</v>
      </c>
      <c r="D7780" s="14" t="s">
        <v>13504</v>
      </c>
      <c r="E7780" s="14" t="s">
        <v>13489</v>
      </c>
      <c r="F7780" s="14">
        <v>10</v>
      </c>
      <c r="G7780" s="14">
        <v>0.1</v>
      </c>
      <c r="H7780" s="15">
        <v>1.0471000000000003E-2</v>
      </c>
      <c r="I7780" s="15">
        <f>M7780-V7780</f>
        <v>9.4529000000000002E-2</v>
      </c>
      <c r="J7780" s="14"/>
      <c r="K7780" s="13"/>
      <c r="L7780" s="9">
        <f>G7780*1.05</f>
        <v>0.10500000000000001</v>
      </c>
      <c r="M7780" s="11">
        <f>L7780-H7780</f>
        <v>9.4529000000000002E-2</v>
      </c>
      <c r="N7780" s="11">
        <v>0</v>
      </c>
      <c r="P7780" s="9">
        <f>0.5*N7780/1000</f>
        <v>0</v>
      </c>
      <c r="Q7780" s="9">
        <f>P7780+O7780</f>
        <v>0</v>
      </c>
      <c r="R7780" s="11">
        <v>0</v>
      </c>
      <c r="T7780" s="9">
        <f>0.5*R7780</f>
        <v>0</v>
      </c>
      <c r="U7780" s="9">
        <f>T7780+S7780</f>
        <v>0</v>
      </c>
      <c r="V7780" s="9">
        <f>(Q7780+U7780)/(0.944*1000)</f>
        <v>0</v>
      </c>
    </row>
    <row r="7781" spans="1:22" x14ac:dyDescent="0.3">
      <c r="A7781" s="14">
        <v>7803</v>
      </c>
      <c r="B7781" s="14" t="s">
        <v>3926</v>
      </c>
      <c r="C7781" s="14" t="s">
        <v>13510</v>
      </c>
      <c r="D7781" s="14" t="s">
        <v>13504</v>
      </c>
      <c r="E7781" s="14" t="s">
        <v>13489</v>
      </c>
      <c r="F7781" s="14">
        <v>10</v>
      </c>
      <c r="G7781" s="14">
        <v>0.1</v>
      </c>
      <c r="H7781" s="15">
        <v>4.2786999999999999E-2</v>
      </c>
      <c r="I7781" s="15">
        <f>M7781-V7781</f>
        <v>6.2213000000000011E-2</v>
      </c>
      <c r="J7781" s="14"/>
      <c r="K7781" s="13"/>
      <c r="L7781" s="9">
        <f>G7781*1.05</f>
        <v>0.10500000000000001</v>
      </c>
      <c r="M7781" s="11">
        <f>L7781-H7781</f>
        <v>6.2213000000000011E-2</v>
      </c>
      <c r="N7781" s="11">
        <v>0</v>
      </c>
      <c r="P7781" s="9">
        <f>0.5*N7781/1000</f>
        <v>0</v>
      </c>
      <c r="Q7781" s="9">
        <f>P7781+O7781</f>
        <v>0</v>
      </c>
      <c r="R7781" s="11">
        <v>0</v>
      </c>
      <c r="T7781" s="9">
        <f>0.5*R7781</f>
        <v>0</v>
      </c>
      <c r="U7781" s="9">
        <f>T7781+S7781</f>
        <v>0</v>
      </c>
      <c r="V7781" s="9">
        <f>(Q7781+U7781)/(0.944*1000)</f>
        <v>0</v>
      </c>
    </row>
    <row r="7782" spans="1:22" x14ac:dyDescent="0.3">
      <c r="A7782" s="14">
        <v>7804</v>
      </c>
      <c r="B7782" s="14" t="s">
        <v>3927</v>
      </c>
      <c r="C7782" s="14" t="s">
        <v>13510</v>
      </c>
      <c r="D7782" s="14" t="s">
        <v>13504</v>
      </c>
      <c r="E7782" s="14" t="s">
        <v>13489</v>
      </c>
      <c r="F7782" s="14">
        <v>10</v>
      </c>
      <c r="G7782" s="14">
        <v>0.04</v>
      </c>
      <c r="H7782" s="15">
        <v>1.9757999999999998E-2</v>
      </c>
      <c r="I7782" s="15">
        <f>M7782-V7782</f>
        <v>2.2242000000000005E-2</v>
      </c>
      <c r="J7782" s="14"/>
      <c r="K7782" s="13"/>
      <c r="L7782" s="9">
        <f>G7782*1.05</f>
        <v>4.2000000000000003E-2</v>
      </c>
      <c r="M7782" s="11">
        <f>L7782-H7782</f>
        <v>2.2242000000000005E-2</v>
      </c>
      <c r="N7782" s="11">
        <v>0</v>
      </c>
      <c r="P7782" s="9">
        <f>0.5*N7782/1000</f>
        <v>0</v>
      </c>
      <c r="Q7782" s="9">
        <f>P7782+O7782</f>
        <v>0</v>
      </c>
      <c r="R7782" s="11">
        <v>0</v>
      </c>
      <c r="T7782" s="9">
        <f>0.5*R7782</f>
        <v>0</v>
      </c>
      <c r="U7782" s="9">
        <f>T7782+S7782</f>
        <v>0</v>
      </c>
      <c r="V7782" s="9">
        <f>(Q7782+U7782)/(0.944*1000)</f>
        <v>0</v>
      </c>
    </row>
    <row r="7783" spans="1:22" x14ac:dyDescent="0.3">
      <c r="A7783" s="14">
        <v>7805</v>
      </c>
      <c r="B7783" s="14" t="s">
        <v>3928</v>
      </c>
      <c r="C7783" s="14" t="s">
        <v>13510</v>
      </c>
      <c r="D7783" s="14" t="s">
        <v>13504</v>
      </c>
      <c r="E7783" s="14" t="s">
        <v>13489</v>
      </c>
      <c r="F7783" s="14">
        <v>10</v>
      </c>
      <c r="G7783" s="14">
        <v>0.16</v>
      </c>
      <c r="H7783" s="15">
        <v>2.2999999999998976E-4</v>
      </c>
      <c r="I7783" s="15">
        <f>M7783-V7783</f>
        <v>0.16777000000000003</v>
      </c>
      <c r="J7783" s="14"/>
      <c r="K7783" s="13"/>
      <c r="L7783" s="9">
        <f>G7783*1.05</f>
        <v>0.16800000000000001</v>
      </c>
      <c r="M7783" s="11">
        <f>L7783-H7783</f>
        <v>0.16777000000000003</v>
      </c>
      <c r="N7783" s="11">
        <v>0</v>
      </c>
      <c r="P7783" s="9">
        <f>0.5*N7783/1000</f>
        <v>0</v>
      </c>
      <c r="Q7783" s="9">
        <f>P7783+O7783</f>
        <v>0</v>
      </c>
      <c r="R7783" s="11">
        <v>0</v>
      </c>
      <c r="T7783" s="9">
        <f>0.5*R7783</f>
        <v>0</v>
      </c>
      <c r="U7783" s="9">
        <f>T7783+S7783</f>
        <v>0</v>
      </c>
      <c r="V7783" s="9">
        <f>(Q7783+U7783)/(0.944*1000)</f>
        <v>0</v>
      </c>
    </row>
    <row r="7784" spans="1:22" x14ac:dyDescent="0.3">
      <c r="A7784" s="14">
        <v>7806</v>
      </c>
      <c r="B7784" s="14" t="s">
        <v>3929</v>
      </c>
      <c r="C7784" s="14" t="s">
        <v>13510</v>
      </c>
      <c r="D7784" s="14" t="s">
        <v>13504</v>
      </c>
      <c r="E7784" s="14" t="s">
        <v>13489</v>
      </c>
      <c r="F7784" s="14">
        <v>10</v>
      </c>
      <c r="G7784" s="14">
        <v>6.3E-2</v>
      </c>
      <c r="H7784" s="15">
        <v>1.7485000000000001E-2</v>
      </c>
      <c r="I7784" s="15">
        <f>M7784-V7784</f>
        <v>4.8665E-2</v>
      </c>
      <c r="J7784" s="14"/>
      <c r="K7784" s="13"/>
      <c r="L7784" s="9">
        <f>G7784*1.05</f>
        <v>6.615E-2</v>
      </c>
      <c r="M7784" s="11">
        <f>L7784-H7784</f>
        <v>4.8665E-2</v>
      </c>
      <c r="N7784" s="11">
        <v>0</v>
      </c>
      <c r="P7784" s="9">
        <f>0.5*N7784/1000</f>
        <v>0</v>
      </c>
      <c r="Q7784" s="9">
        <f>P7784+O7784</f>
        <v>0</v>
      </c>
      <c r="R7784" s="11">
        <v>0</v>
      </c>
      <c r="T7784" s="9">
        <f>0.5*R7784</f>
        <v>0</v>
      </c>
      <c r="U7784" s="9">
        <f>T7784+S7784</f>
        <v>0</v>
      </c>
      <c r="V7784" s="9">
        <f>(Q7784+U7784)/(0.944*1000)</f>
        <v>0</v>
      </c>
    </row>
    <row r="7785" spans="1:22" x14ac:dyDescent="0.3">
      <c r="A7785" s="14">
        <v>7807</v>
      </c>
      <c r="B7785" s="14" t="s">
        <v>3930</v>
      </c>
      <c r="C7785" s="14" t="s">
        <v>13510</v>
      </c>
      <c r="D7785" s="14" t="s">
        <v>13504</v>
      </c>
      <c r="E7785" s="14" t="s">
        <v>13489</v>
      </c>
      <c r="F7785" s="14">
        <v>10</v>
      </c>
      <c r="G7785" s="14">
        <v>0.16</v>
      </c>
      <c r="H7785" s="15">
        <v>5.0266000000000005E-2</v>
      </c>
      <c r="I7785" s="15">
        <f>M7785-V7785</f>
        <v>0.11773400000000001</v>
      </c>
      <c r="J7785" s="14"/>
      <c r="K7785" s="13"/>
      <c r="L7785" s="9">
        <f>G7785*1.05</f>
        <v>0.16800000000000001</v>
      </c>
      <c r="M7785" s="11">
        <f>L7785-H7785</f>
        <v>0.11773400000000001</v>
      </c>
      <c r="N7785" s="11">
        <v>0</v>
      </c>
      <c r="P7785" s="9">
        <f>0.5*N7785/1000</f>
        <v>0</v>
      </c>
      <c r="Q7785" s="9">
        <f>P7785+O7785</f>
        <v>0</v>
      </c>
      <c r="R7785" s="11">
        <v>0</v>
      </c>
      <c r="T7785" s="9">
        <f>0.5*R7785</f>
        <v>0</v>
      </c>
      <c r="U7785" s="9">
        <f>T7785+S7785</f>
        <v>0</v>
      </c>
      <c r="V7785" s="9">
        <f>(Q7785+U7785)/(0.944*1000)</f>
        <v>0</v>
      </c>
    </row>
    <row r="7786" spans="1:22" x14ac:dyDescent="0.3">
      <c r="A7786" s="14">
        <v>7808</v>
      </c>
      <c r="B7786" s="14" t="s">
        <v>3931</v>
      </c>
      <c r="C7786" s="14" t="s">
        <v>13510</v>
      </c>
      <c r="D7786" s="14" t="s">
        <v>13504</v>
      </c>
      <c r="E7786" s="14" t="s">
        <v>13489</v>
      </c>
      <c r="F7786" s="14">
        <v>10</v>
      </c>
      <c r="G7786" s="14">
        <v>0.25</v>
      </c>
      <c r="H7786" s="15">
        <v>3.2170000000000128E-3</v>
      </c>
      <c r="I7786" s="15">
        <f>M7786-V7786</f>
        <v>0.25928299999999999</v>
      </c>
      <c r="J7786" s="14"/>
      <c r="K7786" s="13"/>
      <c r="L7786" s="9">
        <f>G7786*1.05</f>
        <v>0.26250000000000001</v>
      </c>
      <c r="M7786" s="11">
        <f>L7786-H7786</f>
        <v>0.25928299999999999</v>
      </c>
      <c r="N7786" s="11">
        <v>0</v>
      </c>
      <c r="P7786" s="9">
        <f>0.5*N7786/1000</f>
        <v>0</v>
      </c>
      <c r="Q7786" s="9">
        <f>P7786+O7786</f>
        <v>0</v>
      </c>
      <c r="R7786" s="11">
        <v>0</v>
      </c>
      <c r="T7786" s="9">
        <f>0.5*R7786</f>
        <v>0</v>
      </c>
      <c r="U7786" s="9">
        <f>T7786+S7786</f>
        <v>0</v>
      </c>
      <c r="V7786" s="9">
        <f>(Q7786+U7786)/(0.944*1000)</f>
        <v>0</v>
      </c>
    </row>
    <row r="7787" spans="1:22" x14ac:dyDescent="0.3">
      <c r="A7787" s="14">
        <v>7809</v>
      </c>
      <c r="B7787" s="14" t="s">
        <v>3932</v>
      </c>
      <c r="C7787" s="14" t="s">
        <v>13510</v>
      </c>
      <c r="D7787" s="14" t="s">
        <v>13504</v>
      </c>
      <c r="E7787" s="14" t="s">
        <v>13489</v>
      </c>
      <c r="F7787" s="14">
        <v>10</v>
      </c>
      <c r="G7787" s="14">
        <v>6.3E-2</v>
      </c>
      <c r="H7787" s="15">
        <v>3.1047000000000002E-2</v>
      </c>
      <c r="I7787" s="15">
        <f>M7787-V7787</f>
        <v>3.5102999999999995E-2</v>
      </c>
      <c r="J7787" s="14"/>
      <c r="K7787" s="13"/>
      <c r="L7787" s="9">
        <f>G7787*1.05</f>
        <v>6.615E-2</v>
      </c>
      <c r="M7787" s="11">
        <f>L7787-H7787</f>
        <v>3.5102999999999995E-2</v>
      </c>
      <c r="N7787" s="11">
        <v>0</v>
      </c>
      <c r="P7787" s="9">
        <f>0.5*N7787/1000</f>
        <v>0</v>
      </c>
      <c r="Q7787" s="9">
        <f>P7787+O7787</f>
        <v>0</v>
      </c>
      <c r="R7787" s="11">
        <v>0</v>
      </c>
      <c r="T7787" s="9">
        <f>0.5*R7787</f>
        <v>0</v>
      </c>
      <c r="U7787" s="9">
        <f>T7787+S7787</f>
        <v>0</v>
      </c>
      <c r="V7787" s="9">
        <f>(Q7787+U7787)/(0.944*1000)</f>
        <v>0</v>
      </c>
    </row>
    <row r="7788" spans="1:22" x14ac:dyDescent="0.3">
      <c r="A7788" s="14">
        <v>7810</v>
      </c>
      <c r="B7788" s="14" t="s">
        <v>3933</v>
      </c>
      <c r="C7788" s="14" t="s">
        <v>13510</v>
      </c>
      <c r="D7788" s="14" t="s">
        <v>13504</v>
      </c>
      <c r="E7788" s="14" t="s">
        <v>13489</v>
      </c>
      <c r="F7788" s="14">
        <v>10</v>
      </c>
      <c r="G7788" s="14">
        <v>0.1</v>
      </c>
      <c r="H7788" s="15">
        <v>1.3602000000000005E-2</v>
      </c>
      <c r="I7788" s="15">
        <f>M7788-V7788</f>
        <v>9.1398000000000007E-2</v>
      </c>
      <c r="J7788" s="14"/>
      <c r="K7788" s="13"/>
      <c r="L7788" s="9">
        <f>G7788*1.05</f>
        <v>0.10500000000000001</v>
      </c>
      <c r="M7788" s="11">
        <f>L7788-H7788</f>
        <v>9.1398000000000007E-2</v>
      </c>
      <c r="N7788" s="11">
        <v>0</v>
      </c>
      <c r="P7788" s="9">
        <f>0.5*N7788/1000</f>
        <v>0</v>
      </c>
      <c r="Q7788" s="9">
        <f>P7788+O7788</f>
        <v>0</v>
      </c>
      <c r="R7788" s="11">
        <v>0</v>
      </c>
      <c r="T7788" s="9">
        <f>0.5*R7788</f>
        <v>0</v>
      </c>
      <c r="U7788" s="9">
        <f>T7788+S7788</f>
        <v>0</v>
      </c>
      <c r="V7788" s="9">
        <f>(Q7788+U7788)/(0.944*1000)</f>
        <v>0</v>
      </c>
    </row>
    <row r="7789" spans="1:22" x14ac:dyDescent="0.3">
      <c r="A7789" s="14">
        <v>7811</v>
      </c>
      <c r="B7789" s="14" t="s">
        <v>3934</v>
      </c>
      <c r="C7789" s="14" t="s">
        <v>13510</v>
      </c>
      <c r="D7789" s="14" t="s">
        <v>13504</v>
      </c>
      <c r="E7789" s="14" t="s">
        <v>13489</v>
      </c>
      <c r="F7789" s="14">
        <v>10</v>
      </c>
      <c r="G7789" s="14">
        <v>0.1</v>
      </c>
      <c r="H7789" s="15">
        <v>3.7781000000000002E-2</v>
      </c>
      <c r="I7789" s="15">
        <f>M7789-V7789</f>
        <v>6.7219000000000001E-2</v>
      </c>
      <c r="J7789" s="14"/>
      <c r="K7789" s="13"/>
      <c r="L7789" s="9">
        <f>G7789*1.05</f>
        <v>0.10500000000000001</v>
      </c>
      <c r="M7789" s="11">
        <f>L7789-H7789</f>
        <v>6.7219000000000001E-2</v>
      </c>
      <c r="N7789" s="11">
        <v>0</v>
      </c>
      <c r="P7789" s="9">
        <f>0.5*N7789/1000</f>
        <v>0</v>
      </c>
      <c r="Q7789" s="9">
        <f>P7789+O7789</f>
        <v>0</v>
      </c>
      <c r="R7789" s="11">
        <v>0</v>
      </c>
      <c r="T7789" s="9">
        <f>0.5*R7789</f>
        <v>0</v>
      </c>
      <c r="U7789" s="9">
        <f>T7789+S7789</f>
        <v>0</v>
      </c>
      <c r="V7789" s="9">
        <f>(Q7789+U7789)/(0.944*1000)</f>
        <v>0</v>
      </c>
    </row>
    <row r="7790" spans="1:22" x14ac:dyDescent="0.3">
      <c r="A7790" s="14">
        <v>7812</v>
      </c>
      <c r="B7790" s="14" t="s">
        <v>3935</v>
      </c>
      <c r="C7790" s="14" t="s">
        <v>13510</v>
      </c>
      <c r="D7790" s="14" t="s">
        <v>13504</v>
      </c>
      <c r="E7790" s="14" t="s">
        <v>13489</v>
      </c>
      <c r="F7790" s="14">
        <v>10</v>
      </c>
      <c r="G7790" s="14">
        <v>0.16</v>
      </c>
      <c r="H7790" s="15">
        <v>3.3115000000000012E-2</v>
      </c>
      <c r="I7790" s="15">
        <f>M7790-V7790</f>
        <v>0.134885</v>
      </c>
      <c r="J7790" s="14"/>
      <c r="K7790" s="13"/>
      <c r="L7790" s="9">
        <f>G7790*1.05</f>
        <v>0.16800000000000001</v>
      </c>
      <c r="M7790" s="11">
        <f>L7790-H7790</f>
        <v>0.134885</v>
      </c>
      <c r="N7790" s="11">
        <v>0</v>
      </c>
      <c r="P7790" s="9">
        <f>0.5*N7790/1000</f>
        <v>0</v>
      </c>
      <c r="Q7790" s="9">
        <f>P7790+O7790</f>
        <v>0</v>
      </c>
      <c r="R7790" s="11">
        <v>0</v>
      </c>
      <c r="T7790" s="9">
        <f>0.5*R7790</f>
        <v>0</v>
      </c>
      <c r="U7790" s="9">
        <f>T7790+S7790</f>
        <v>0</v>
      </c>
      <c r="V7790" s="9">
        <f>(Q7790+U7790)/(0.944*1000)</f>
        <v>0</v>
      </c>
    </row>
    <row r="7791" spans="1:22" x14ac:dyDescent="0.3">
      <c r="A7791" s="14">
        <v>7813</v>
      </c>
      <c r="B7791" s="14" t="s">
        <v>3936</v>
      </c>
      <c r="C7791" s="14" t="s">
        <v>13510</v>
      </c>
      <c r="D7791" s="14" t="s">
        <v>13504</v>
      </c>
      <c r="E7791" s="14" t="s">
        <v>13489</v>
      </c>
      <c r="F7791" s="14">
        <v>10</v>
      </c>
      <c r="G7791" s="14">
        <v>0.1</v>
      </c>
      <c r="H7791" s="15">
        <v>3.421600000000001E-2</v>
      </c>
      <c r="I7791" s="15">
        <f>M7791-V7791</f>
        <v>7.0784E-2</v>
      </c>
      <c r="J7791" s="14"/>
      <c r="K7791" s="13"/>
      <c r="L7791" s="9">
        <f>G7791*1.05</f>
        <v>0.10500000000000001</v>
      </c>
      <c r="M7791" s="11">
        <f>L7791-H7791</f>
        <v>7.0784E-2</v>
      </c>
      <c r="N7791" s="11">
        <v>0</v>
      </c>
      <c r="P7791" s="9">
        <f>0.5*N7791/1000</f>
        <v>0</v>
      </c>
      <c r="Q7791" s="9">
        <f>P7791+O7791</f>
        <v>0</v>
      </c>
      <c r="R7791" s="11">
        <v>0</v>
      </c>
      <c r="T7791" s="9">
        <f>0.5*R7791</f>
        <v>0</v>
      </c>
      <c r="U7791" s="9">
        <f>T7791+S7791</f>
        <v>0</v>
      </c>
      <c r="V7791" s="9">
        <f>(Q7791+U7791)/(0.944*1000)</f>
        <v>0</v>
      </c>
    </row>
    <row r="7792" spans="1:22" x14ac:dyDescent="0.3">
      <c r="A7792" s="14">
        <v>7814</v>
      </c>
      <c r="B7792" s="14" t="s">
        <v>3937</v>
      </c>
      <c r="C7792" s="14" t="s">
        <v>13510</v>
      </c>
      <c r="D7792" s="14" t="s">
        <v>13504</v>
      </c>
      <c r="E7792" s="14" t="s">
        <v>13489</v>
      </c>
      <c r="F7792" s="14">
        <v>10</v>
      </c>
      <c r="G7792" s="14">
        <v>0.04</v>
      </c>
      <c r="H7792" s="15">
        <v>7.1270000000000023E-3</v>
      </c>
      <c r="I7792" s="15">
        <f>M7792-V7792</f>
        <v>3.4873000000000001E-2</v>
      </c>
      <c r="J7792" s="14"/>
      <c r="K7792" s="13"/>
      <c r="L7792" s="9">
        <f>G7792*1.05</f>
        <v>4.2000000000000003E-2</v>
      </c>
      <c r="M7792" s="11">
        <f>L7792-H7792</f>
        <v>3.4873000000000001E-2</v>
      </c>
      <c r="N7792" s="11">
        <v>0</v>
      </c>
      <c r="P7792" s="9">
        <f>0.5*N7792/1000</f>
        <v>0</v>
      </c>
      <c r="Q7792" s="9">
        <f>P7792+O7792</f>
        <v>0</v>
      </c>
      <c r="R7792" s="11">
        <v>0</v>
      </c>
      <c r="T7792" s="9">
        <f>0.5*R7792</f>
        <v>0</v>
      </c>
      <c r="U7792" s="9">
        <f>T7792+S7792</f>
        <v>0</v>
      </c>
      <c r="V7792" s="9">
        <f>(Q7792+U7792)/(0.944*1000)</f>
        <v>0</v>
      </c>
    </row>
    <row r="7793" spans="1:22" x14ac:dyDescent="0.3">
      <c r="A7793" s="14">
        <v>7815</v>
      </c>
      <c r="B7793" s="14" t="s">
        <v>3938</v>
      </c>
      <c r="C7793" s="14" t="s">
        <v>13510</v>
      </c>
      <c r="D7793" s="14" t="s">
        <v>13504</v>
      </c>
      <c r="E7793" s="14" t="s">
        <v>13489</v>
      </c>
      <c r="F7793" s="14">
        <v>10</v>
      </c>
      <c r="G7793" s="14">
        <v>0.1</v>
      </c>
      <c r="H7793" s="15">
        <v>6.4936000000000008E-2</v>
      </c>
      <c r="I7793" s="15">
        <f>M7793-V7793</f>
        <v>4.0064000000000002E-2</v>
      </c>
      <c r="J7793" s="14"/>
      <c r="K7793" s="13"/>
      <c r="L7793" s="9">
        <f>G7793*1.05</f>
        <v>0.10500000000000001</v>
      </c>
      <c r="M7793" s="11">
        <f>L7793-H7793</f>
        <v>4.0064000000000002E-2</v>
      </c>
      <c r="N7793" s="11">
        <v>0</v>
      </c>
      <c r="P7793" s="9">
        <f>0.5*N7793/1000</f>
        <v>0</v>
      </c>
      <c r="Q7793" s="9">
        <f>P7793+O7793</f>
        <v>0</v>
      </c>
      <c r="R7793" s="11">
        <v>0</v>
      </c>
      <c r="T7793" s="9">
        <f>0.5*R7793</f>
        <v>0</v>
      </c>
      <c r="U7793" s="9">
        <f>T7793+S7793</f>
        <v>0</v>
      </c>
      <c r="V7793" s="9">
        <f>(Q7793+U7793)/(0.944*1000)</f>
        <v>0</v>
      </c>
    </row>
    <row r="7794" spans="1:22" x14ac:dyDescent="0.3">
      <c r="A7794" s="14">
        <v>7816</v>
      </c>
      <c r="B7794" s="14" t="s">
        <v>3939</v>
      </c>
      <c r="C7794" s="14" t="s">
        <v>13510</v>
      </c>
      <c r="D7794" s="14" t="s">
        <v>13504</v>
      </c>
      <c r="E7794" s="14" t="s">
        <v>13489</v>
      </c>
      <c r="F7794" s="14">
        <v>10</v>
      </c>
      <c r="G7794" s="14">
        <v>0.1</v>
      </c>
      <c r="H7794" s="15">
        <v>4.1714000000000001E-2</v>
      </c>
      <c r="I7794" s="15">
        <f>M7794-V7794</f>
        <v>6.3286000000000009E-2</v>
      </c>
      <c r="J7794" s="14"/>
      <c r="K7794" s="13"/>
      <c r="L7794" s="9">
        <f>G7794*1.05</f>
        <v>0.10500000000000001</v>
      </c>
      <c r="M7794" s="11">
        <f>L7794-H7794</f>
        <v>6.3286000000000009E-2</v>
      </c>
      <c r="N7794" s="11">
        <v>0</v>
      </c>
      <c r="P7794" s="9">
        <f>0.5*N7794/1000</f>
        <v>0</v>
      </c>
      <c r="Q7794" s="9">
        <f>P7794+O7794</f>
        <v>0</v>
      </c>
      <c r="R7794" s="11">
        <v>0</v>
      </c>
      <c r="T7794" s="9">
        <f>0.5*R7794</f>
        <v>0</v>
      </c>
      <c r="U7794" s="9">
        <f>T7794+S7794</f>
        <v>0</v>
      </c>
      <c r="V7794" s="9">
        <f>(Q7794+U7794)/(0.944*1000)</f>
        <v>0</v>
      </c>
    </row>
    <row r="7795" spans="1:22" x14ac:dyDescent="0.3">
      <c r="A7795" s="14">
        <v>7817</v>
      </c>
      <c r="B7795" s="14" t="s">
        <v>3940</v>
      </c>
      <c r="C7795" s="14" t="s">
        <v>13510</v>
      </c>
      <c r="D7795" s="14" t="s">
        <v>13504</v>
      </c>
      <c r="E7795" s="14" t="s">
        <v>13489</v>
      </c>
      <c r="F7795" s="14">
        <v>10</v>
      </c>
      <c r="G7795" s="14">
        <v>0.16</v>
      </c>
      <c r="H7795" s="15">
        <v>2.1954999999999985E-2</v>
      </c>
      <c r="I7795" s="15">
        <f>M7795-V7795</f>
        <v>0.14604500000000004</v>
      </c>
      <c r="J7795" s="14"/>
      <c r="K7795" s="13"/>
      <c r="L7795" s="9">
        <f>G7795*1.05</f>
        <v>0.16800000000000001</v>
      </c>
      <c r="M7795" s="11">
        <f>L7795-H7795</f>
        <v>0.14604500000000004</v>
      </c>
      <c r="N7795" s="11">
        <v>0</v>
      </c>
      <c r="P7795" s="9">
        <f>0.5*N7795/1000</f>
        <v>0</v>
      </c>
      <c r="Q7795" s="9">
        <f>P7795+O7795</f>
        <v>0</v>
      </c>
      <c r="R7795" s="11">
        <v>0</v>
      </c>
      <c r="T7795" s="9">
        <f>0.5*R7795</f>
        <v>0</v>
      </c>
      <c r="U7795" s="9">
        <f>T7795+S7795</f>
        <v>0</v>
      </c>
      <c r="V7795" s="9">
        <f>(Q7795+U7795)/(0.944*1000)</f>
        <v>0</v>
      </c>
    </row>
    <row r="7796" spans="1:22" x14ac:dyDescent="0.3">
      <c r="A7796" s="14">
        <v>7818</v>
      </c>
      <c r="B7796" s="14" t="s">
        <v>3941</v>
      </c>
      <c r="C7796" s="14" t="s">
        <v>13510</v>
      </c>
      <c r="D7796" s="14" t="s">
        <v>13504</v>
      </c>
      <c r="E7796" s="14" t="s">
        <v>13489</v>
      </c>
      <c r="F7796" s="14">
        <v>10</v>
      </c>
      <c r="G7796" s="14">
        <v>0.16</v>
      </c>
      <c r="H7796" s="15">
        <v>5.0189999999999999E-2</v>
      </c>
      <c r="I7796" s="15">
        <f>M7796-V7796</f>
        <v>0.11781000000000001</v>
      </c>
      <c r="J7796" s="14"/>
      <c r="K7796" s="13"/>
      <c r="L7796" s="9">
        <f>G7796*1.05</f>
        <v>0.16800000000000001</v>
      </c>
      <c r="M7796" s="11">
        <f>L7796-H7796</f>
        <v>0.11781000000000001</v>
      </c>
      <c r="N7796" s="11">
        <v>0</v>
      </c>
      <c r="P7796" s="9">
        <f>0.5*N7796/1000</f>
        <v>0</v>
      </c>
      <c r="Q7796" s="9">
        <f>P7796+O7796</f>
        <v>0</v>
      </c>
      <c r="R7796" s="11">
        <v>0</v>
      </c>
      <c r="T7796" s="9">
        <f>0.5*R7796</f>
        <v>0</v>
      </c>
      <c r="U7796" s="9">
        <f>T7796+S7796</f>
        <v>0</v>
      </c>
      <c r="V7796" s="9">
        <f>(Q7796+U7796)/(0.944*1000)</f>
        <v>0</v>
      </c>
    </row>
    <row r="7797" spans="1:22" x14ac:dyDescent="0.3">
      <c r="A7797" s="14">
        <v>7819</v>
      </c>
      <c r="B7797" s="14" t="s">
        <v>3942</v>
      </c>
      <c r="C7797" s="14" t="s">
        <v>13510</v>
      </c>
      <c r="D7797" s="14" t="s">
        <v>13504</v>
      </c>
      <c r="E7797" s="14" t="s">
        <v>13489</v>
      </c>
      <c r="F7797" s="14">
        <v>10</v>
      </c>
      <c r="G7797" s="14">
        <v>0.1</v>
      </c>
      <c r="H7797" s="15">
        <v>2.7340000000000003E-2</v>
      </c>
      <c r="I7797" s="15">
        <f>M7797-V7797</f>
        <v>7.7660000000000007E-2</v>
      </c>
      <c r="J7797" s="14"/>
      <c r="K7797" s="13"/>
      <c r="L7797" s="9">
        <f>G7797*1.05</f>
        <v>0.10500000000000001</v>
      </c>
      <c r="M7797" s="11">
        <f>L7797-H7797</f>
        <v>7.7660000000000007E-2</v>
      </c>
      <c r="N7797" s="11">
        <v>0</v>
      </c>
      <c r="P7797" s="9">
        <f>0.5*N7797/1000</f>
        <v>0</v>
      </c>
      <c r="Q7797" s="9">
        <f>P7797+O7797</f>
        <v>0</v>
      </c>
      <c r="R7797" s="11">
        <v>0</v>
      </c>
      <c r="T7797" s="9">
        <f>0.5*R7797</f>
        <v>0</v>
      </c>
      <c r="U7797" s="9">
        <f>T7797+S7797</f>
        <v>0</v>
      </c>
      <c r="V7797" s="9">
        <f>(Q7797+U7797)/(0.944*1000)</f>
        <v>0</v>
      </c>
    </row>
    <row r="7798" spans="1:22" x14ac:dyDescent="0.3">
      <c r="A7798" s="14">
        <v>7820</v>
      </c>
      <c r="B7798" s="14" t="s">
        <v>3943</v>
      </c>
      <c r="C7798" s="14" t="s">
        <v>13510</v>
      </c>
      <c r="D7798" s="14" t="s">
        <v>13504</v>
      </c>
      <c r="E7798" s="14" t="s">
        <v>13489</v>
      </c>
      <c r="F7798" s="14">
        <v>10</v>
      </c>
      <c r="G7798" s="14">
        <v>0.04</v>
      </c>
      <c r="H7798" s="15">
        <v>1.9144000000000001E-2</v>
      </c>
      <c r="I7798" s="15">
        <f>M7798-V7798</f>
        <v>2.2856000000000001E-2</v>
      </c>
      <c r="J7798" s="14"/>
      <c r="K7798" s="13"/>
      <c r="L7798" s="9">
        <f>G7798*1.05</f>
        <v>4.2000000000000003E-2</v>
      </c>
      <c r="M7798" s="11">
        <f>L7798-H7798</f>
        <v>2.2856000000000001E-2</v>
      </c>
      <c r="N7798" s="11">
        <v>0</v>
      </c>
      <c r="P7798" s="9">
        <f>0.5*N7798/1000</f>
        <v>0</v>
      </c>
      <c r="Q7798" s="9">
        <f>P7798+O7798</f>
        <v>0</v>
      </c>
      <c r="R7798" s="11">
        <v>0</v>
      </c>
      <c r="T7798" s="9">
        <f>0.5*R7798</f>
        <v>0</v>
      </c>
      <c r="U7798" s="9">
        <f>T7798+S7798</f>
        <v>0</v>
      </c>
      <c r="V7798" s="9">
        <f>(Q7798+U7798)/(0.944*1000)</f>
        <v>0</v>
      </c>
    </row>
    <row r="7799" spans="1:22" x14ac:dyDescent="0.3">
      <c r="A7799" s="14">
        <v>7821</v>
      </c>
      <c r="B7799" s="14" t="s">
        <v>3944</v>
      </c>
      <c r="C7799" s="14" t="s">
        <v>13510</v>
      </c>
      <c r="D7799" s="14" t="s">
        <v>13504</v>
      </c>
      <c r="E7799" s="14" t="s">
        <v>13489</v>
      </c>
      <c r="F7799" s="14">
        <v>10</v>
      </c>
      <c r="G7799" s="14">
        <v>0.1</v>
      </c>
      <c r="H7799" s="15">
        <v>1.3397999999999997E-2</v>
      </c>
      <c r="I7799" s="15">
        <f>M7799-V7799</f>
        <v>9.1602000000000017E-2</v>
      </c>
      <c r="J7799" s="14"/>
      <c r="K7799" s="13"/>
      <c r="L7799" s="9">
        <f>G7799*1.05</f>
        <v>0.10500000000000001</v>
      </c>
      <c r="M7799" s="11">
        <f>L7799-H7799</f>
        <v>9.1602000000000017E-2</v>
      </c>
      <c r="N7799" s="11">
        <v>0</v>
      </c>
      <c r="P7799" s="9">
        <f>0.5*N7799/1000</f>
        <v>0</v>
      </c>
      <c r="Q7799" s="9">
        <f>P7799+O7799</f>
        <v>0</v>
      </c>
      <c r="R7799" s="11">
        <v>0</v>
      </c>
      <c r="T7799" s="9">
        <f>0.5*R7799</f>
        <v>0</v>
      </c>
      <c r="U7799" s="9">
        <f>T7799+S7799</f>
        <v>0</v>
      </c>
      <c r="V7799" s="9">
        <f>(Q7799+U7799)/(0.944*1000)</f>
        <v>0</v>
      </c>
    </row>
    <row r="7800" spans="1:22" x14ac:dyDescent="0.3">
      <c r="A7800" s="14">
        <v>7822</v>
      </c>
      <c r="B7800" s="14" t="s">
        <v>3945</v>
      </c>
      <c r="C7800" s="14" t="s">
        <v>13510</v>
      </c>
      <c r="D7800" s="14" t="s">
        <v>13504</v>
      </c>
      <c r="E7800" s="14" t="s">
        <v>13489</v>
      </c>
      <c r="F7800" s="14">
        <v>10</v>
      </c>
      <c r="G7800" s="14">
        <v>0.16</v>
      </c>
      <c r="H7800" s="15">
        <v>3.5190000000000056E-3</v>
      </c>
      <c r="I7800" s="15">
        <f>M7800-V7800</f>
        <v>0.16448100000000002</v>
      </c>
      <c r="J7800" s="14"/>
      <c r="K7800" s="13"/>
      <c r="L7800" s="9">
        <f>G7800*1.05</f>
        <v>0.16800000000000001</v>
      </c>
      <c r="M7800" s="11">
        <f>L7800-H7800</f>
        <v>0.16448100000000002</v>
      </c>
      <c r="N7800" s="11">
        <v>0</v>
      </c>
      <c r="P7800" s="9">
        <f>0.5*N7800/1000</f>
        <v>0</v>
      </c>
      <c r="Q7800" s="9">
        <f>P7800+O7800</f>
        <v>0</v>
      </c>
      <c r="R7800" s="11">
        <v>0</v>
      </c>
      <c r="T7800" s="9">
        <f>0.5*R7800</f>
        <v>0</v>
      </c>
      <c r="U7800" s="9">
        <f>T7800+S7800</f>
        <v>0</v>
      </c>
      <c r="V7800" s="9">
        <f>(Q7800+U7800)/(0.944*1000)</f>
        <v>0</v>
      </c>
    </row>
    <row r="7801" spans="1:22" x14ac:dyDescent="0.3">
      <c r="A7801" s="14">
        <v>7823</v>
      </c>
      <c r="B7801" s="14" t="s">
        <v>3946</v>
      </c>
      <c r="C7801" s="14" t="s">
        <v>13510</v>
      </c>
      <c r="D7801" s="14" t="s">
        <v>13504</v>
      </c>
      <c r="E7801" s="14" t="s">
        <v>13489</v>
      </c>
      <c r="F7801" s="14">
        <v>10</v>
      </c>
      <c r="G7801" s="14">
        <v>0.16</v>
      </c>
      <c r="H7801" s="15">
        <v>4.4633000000000013E-2</v>
      </c>
      <c r="I7801" s="15">
        <f>M7801-V7801</f>
        <v>0.123367</v>
      </c>
      <c r="J7801" s="14"/>
      <c r="K7801" s="13"/>
      <c r="L7801" s="9">
        <f>G7801*1.05</f>
        <v>0.16800000000000001</v>
      </c>
      <c r="M7801" s="11">
        <f>L7801-H7801</f>
        <v>0.123367</v>
      </c>
      <c r="N7801" s="11">
        <v>0</v>
      </c>
      <c r="P7801" s="9">
        <f>0.5*N7801/1000</f>
        <v>0</v>
      </c>
      <c r="Q7801" s="9">
        <f>P7801+O7801</f>
        <v>0</v>
      </c>
      <c r="R7801" s="11">
        <v>0</v>
      </c>
      <c r="T7801" s="9">
        <f>0.5*R7801</f>
        <v>0</v>
      </c>
      <c r="U7801" s="9">
        <f>T7801+S7801</f>
        <v>0</v>
      </c>
      <c r="V7801" s="9">
        <f>(Q7801+U7801)/(0.944*1000)</f>
        <v>0</v>
      </c>
    </row>
    <row r="7802" spans="1:22" x14ac:dyDescent="0.3">
      <c r="A7802" s="14">
        <v>7824</v>
      </c>
      <c r="B7802" s="14" t="s">
        <v>3947</v>
      </c>
      <c r="C7802" s="14" t="s">
        <v>13510</v>
      </c>
      <c r="D7802" s="14" t="s">
        <v>13504</v>
      </c>
      <c r="E7802" s="14" t="s">
        <v>13489</v>
      </c>
      <c r="F7802" s="14">
        <v>10</v>
      </c>
      <c r="G7802" s="14">
        <v>0.16</v>
      </c>
      <c r="H7802" s="15">
        <v>2.3193000000000012E-2</v>
      </c>
      <c r="I7802" s="15">
        <f>M7802-V7802</f>
        <v>0.14480699999999999</v>
      </c>
      <c r="J7802" s="14"/>
      <c r="K7802" s="13"/>
      <c r="L7802" s="9">
        <f>G7802*1.05</f>
        <v>0.16800000000000001</v>
      </c>
      <c r="M7802" s="11">
        <f>L7802-H7802</f>
        <v>0.14480699999999999</v>
      </c>
      <c r="N7802" s="11">
        <v>0</v>
      </c>
      <c r="P7802" s="9">
        <f>0.5*N7802/1000</f>
        <v>0</v>
      </c>
      <c r="Q7802" s="9">
        <f>P7802+O7802</f>
        <v>0</v>
      </c>
      <c r="R7802" s="11">
        <v>0</v>
      </c>
      <c r="T7802" s="9">
        <f>0.5*R7802</f>
        <v>0</v>
      </c>
      <c r="U7802" s="9">
        <f>T7802+S7802</f>
        <v>0</v>
      </c>
      <c r="V7802" s="9">
        <f>(Q7802+U7802)/(0.944*1000)</f>
        <v>0</v>
      </c>
    </row>
    <row r="7803" spans="1:22" x14ac:dyDescent="0.3">
      <c r="A7803" s="14">
        <v>7825</v>
      </c>
      <c r="B7803" s="14" t="s">
        <v>3948</v>
      </c>
      <c r="C7803" s="14" t="s">
        <v>13510</v>
      </c>
      <c r="D7803" s="14" t="s">
        <v>13504</v>
      </c>
      <c r="E7803" s="14" t="s">
        <v>13489</v>
      </c>
      <c r="F7803" s="14">
        <v>10</v>
      </c>
      <c r="G7803" s="14">
        <v>0.16</v>
      </c>
      <c r="H7803" s="15">
        <v>2.6496000000000009E-2</v>
      </c>
      <c r="I7803" s="15">
        <f>M7803-V7803</f>
        <v>0.14150399999999999</v>
      </c>
      <c r="J7803" s="14"/>
      <c r="K7803" s="13"/>
      <c r="L7803" s="9">
        <f>G7803*1.05</f>
        <v>0.16800000000000001</v>
      </c>
      <c r="M7803" s="11">
        <f>L7803-H7803</f>
        <v>0.14150399999999999</v>
      </c>
      <c r="N7803" s="11">
        <v>0</v>
      </c>
      <c r="P7803" s="9">
        <f>0.5*N7803/1000</f>
        <v>0</v>
      </c>
      <c r="Q7803" s="9">
        <f>P7803+O7803</f>
        <v>0</v>
      </c>
      <c r="R7803" s="11">
        <v>0</v>
      </c>
      <c r="T7803" s="9">
        <f>0.5*R7803</f>
        <v>0</v>
      </c>
      <c r="U7803" s="9">
        <f>T7803+S7803</f>
        <v>0</v>
      </c>
      <c r="V7803" s="9">
        <f>(Q7803+U7803)/(0.944*1000)</f>
        <v>0</v>
      </c>
    </row>
    <row r="7804" spans="1:22" x14ac:dyDescent="0.3">
      <c r="A7804" s="14">
        <v>7826</v>
      </c>
      <c r="B7804" s="14" t="s">
        <v>3949</v>
      </c>
      <c r="C7804" s="14" t="s">
        <v>13510</v>
      </c>
      <c r="D7804" s="14" t="s">
        <v>13504</v>
      </c>
      <c r="E7804" s="14" t="s">
        <v>13489</v>
      </c>
      <c r="F7804" s="14">
        <v>10</v>
      </c>
      <c r="G7804" s="14">
        <v>0.1</v>
      </c>
      <c r="H7804" s="15">
        <v>2.5025999999999996E-2</v>
      </c>
      <c r="I7804" s="15">
        <f>M7804-V7804</f>
        <v>7.9974000000000017E-2</v>
      </c>
      <c r="J7804" s="14"/>
      <c r="K7804" s="13"/>
      <c r="L7804" s="9">
        <f>G7804*1.05</f>
        <v>0.10500000000000001</v>
      </c>
      <c r="M7804" s="11">
        <f>L7804-H7804</f>
        <v>7.9974000000000017E-2</v>
      </c>
      <c r="N7804" s="11">
        <v>0</v>
      </c>
      <c r="P7804" s="9">
        <f>0.5*N7804/1000</f>
        <v>0</v>
      </c>
      <c r="Q7804" s="9">
        <f>P7804+O7804</f>
        <v>0</v>
      </c>
      <c r="R7804" s="11">
        <v>0</v>
      </c>
      <c r="T7804" s="9">
        <f>0.5*R7804</f>
        <v>0</v>
      </c>
      <c r="U7804" s="9">
        <f>T7804+S7804</f>
        <v>0</v>
      </c>
      <c r="V7804" s="9">
        <f>(Q7804+U7804)/(0.944*1000)</f>
        <v>0</v>
      </c>
    </row>
    <row r="7805" spans="1:22" x14ac:dyDescent="0.3">
      <c r="A7805" s="14">
        <v>7827</v>
      </c>
      <c r="B7805" s="14" t="s">
        <v>3950</v>
      </c>
      <c r="C7805" s="14" t="s">
        <v>13510</v>
      </c>
      <c r="D7805" s="14" t="s">
        <v>13504</v>
      </c>
      <c r="E7805" s="14" t="s">
        <v>13489</v>
      </c>
      <c r="F7805" s="14">
        <v>10</v>
      </c>
      <c r="G7805" s="14">
        <v>0.1</v>
      </c>
      <c r="H7805" s="15">
        <v>2.8823999999999999E-2</v>
      </c>
      <c r="I7805" s="15">
        <f>M7805-V7805</f>
        <v>7.6176000000000008E-2</v>
      </c>
      <c r="J7805" s="14"/>
      <c r="K7805" s="13"/>
      <c r="L7805" s="9">
        <f>G7805*1.05</f>
        <v>0.10500000000000001</v>
      </c>
      <c r="M7805" s="11">
        <f>L7805-H7805</f>
        <v>7.6176000000000008E-2</v>
      </c>
      <c r="N7805" s="11">
        <v>0</v>
      </c>
      <c r="P7805" s="9">
        <f>0.5*N7805/1000</f>
        <v>0</v>
      </c>
      <c r="Q7805" s="9">
        <f>P7805+O7805</f>
        <v>0</v>
      </c>
      <c r="R7805" s="11">
        <v>0</v>
      </c>
      <c r="S7805" s="9">
        <f>0.75*R7805/1000</f>
        <v>0</v>
      </c>
      <c r="T7805" s="9">
        <f>0.5*R7805</f>
        <v>0</v>
      </c>
      <c r="U7805" s="9">
        <f>T7805+S7805</f>
        <v>0</v>
      </c>
      <c r="V7805" s="9">
        <f>(Q7805+U7805)/(0.944*1000)</f>
        <v>0</v>
      </c>
    </row>
    <row r="7806" spans="1:22" x14ac:dyDescent="0.3">
      <c r="A7806" s="14">
        <v>7828</v>
      </c>
      <c r="B7806" s="14" t="s">
        <v>3951</v>
      </c>
      <c r="C7806" s="14" t="s">
        <v>13510</v>
      </c>
      <c r="D7806" s="14" t="s">
        <v>13504</v>
      </c>
      <c r="E7806" s="14" t="s">
        <v>13489</v>
      </c>
      <c r="F7806" s="14">
        <v>10</v>
      </c>
      <c r="G7806" s="14">
        <v>0.1</v>
      </c>
      <c r="H7806" s="15">
        <v>2.9980000000000003E-2</v>
      </c>
      <c r="I7806" s="15">
        <f>M7806-V7806</f>
        <v>7.5020000000000003E-2</v>
      </c>
      <c r="J7806" s="14"/>
      <c r="K7806" s="13"/>
      <c r="L7806" s="9">
        <f>G7806*1.05</f>
        <v>0.10500000000000001</v>
      </c>
      <c r="M7806" s="11">
        <f>L7806-H7806</f>
        <v>7.5020000000000003E-2</v>
      </c>
      <c r="N7806" s="11">
        <v>0</v>
      </c>
      <c r="P7806" s="9">
        <f>0.5*N7806/1000</f>
        <v>0</v>
      </c>
      <c r="Q7806" s="9">
        <f>P7806+O7806</f>
        <v>0</v>
      </c>
      <c r="R7806" s="11">
        <v>0</v>
      </c>
      <c r="T7806" s="9">
        <f>0.5*R7806</f>
        <v>0</v>
      </c>
      <c r="U7806" s="9">
        <f>T7806+S7806</f>
        <v>0</v>
      </c>
      <c r="V7806" s="9">
        <f>(Q7806+U7806)/(0.944*1000)</f>
        <v>0</v>
      </c>
    </row>
    <row r="7807" spans="1:22" x14ac:dyDescent="0.3">
      <c r="A7807" s="14">
        <v>7829</v>
      </c>
      <c r="B7807" s="14" t="s">
        <v>3952</v>
      </c>
      <c r="C7807" s="14" t="s">
        <v>13510</v>
      </c>
      <c r="D7807" s="14" t="s">
        <v>13504</v>
      </c>
      <c r="E7807" s="14" t="s">
        <v>13489</v>
      </c>
      <c r="F7807" s="14">
        <v>10</v>
      </c>
      <c r="G7807" s="14">
        <v>6.3E-2</v>
      </c>
      <c r="H7807" s="15">
        <v>5.2509999999999979E-3</v>
      </c>
      <c r="I7807" s="15">
        <f>M7807-V7807</f>
        <v>6.0899000000000002E-2</v>
      </c>
      <c r="J7807" s="14"/>
      <c r="K7807" s="13"/>
      <c r="L7807" s="9">
        <f>G7807*1.05</f>
        <v>6.615E-2</v>
      </c>
      <c r="M7807" s="11">
        <f>L7807-H7807</f>
        <v>6.0899000000000002E-2</v>
      </c>
      <c r="N7807" s="11">
        <v>0</v>
      </c>
      <c r="P7807" s="9">
        <f>0.5*N7807/1000</f>
        <v>0</v>
      </c>
      <c r="Q7807" s="9">
        <f>P7807+O7807</f>
        <v>0</v>
      </c>
      <c r="R7807" s="11">
        <v>0</v>
      </c>
      <c r="T7807" s="9">
        <f>0.5*R7807</f>
        <v>0</v>
      </c>
      <c r="U7807" s="9">
        <f>T7807+S7807</f>
        <v>0</v>
      </c>
      <c r="V7807" s="9">
        <f>(Q7807+U7807)/(0.944*1000)</f>
        <v>0</v>
      </c>
    </row>
    <row r="7808" spans="1:22" x14ac:dyDescent="0.3">
      <c r="A7808" s="14">
        <v>7830</v>
      </c>
      <c r="B7808" s="14" t="s">
        <v>10736</v>
      </c>
      <c r="C7808" s="14" t="s">
        <v>13510</v>
      </c>
      <c r="D7808" s="14" t="s">
        <v>13504</v>
      </c>
      <c r="E7808" s="14" t="s">
        <v>13489</v>
      </c>
      <c r="F7808" s="14">
        <v>10</v>
      </c>
      <c r="G7808" s="14">
        <v>6.3E-2</v>
      </c>
      <c r="H7808" s="15">
        <v>3.2000000000000001E-2</v>
      </c>
      <c r="I7808" s="15">
        <f>M7808-V7808</f>
        <v>3.415E-2</v>
      </c>
      <c r="J7808" s="14"/>
      <c r="K7808" s="13"/>
      <c r="L7808" s="9">
        <f>G7808*1.05</f>
        <v>6.615E-2</v>
      </c>
      <c r="M7808" s="11">
        <f>L7808-H7808</f>
        <v>3.415E-2</v>
      </c>
      <c r="N7808" s="11">
        <v>0</v>
      </c>
      <c r="P7808" s="9">
        <f>0.5*N7808/1000</f>
        <v>0</v>
      </c>
      <c r="Q7808" s="9">
        <f>P7808+O7808</f>
        <v>0</v>
      </c>
      <c r="R7808" s="11">
        <v>0</v>
      </c>
      <c r="T7808" s="9">
        <f>0.5*R7808</f>
        <v>0</v>
      </c>
      <c r="U7808" s="9">
        <f>T7808+S7808</f>
        <v>0</v>
      </c>
      <c r="V7808" s="9">
        <f>(Q7808+U7808)/(0.944*1000)</f>
        <v>0</v>
      </c>
    </row>
    <row r="7809" spans="1:22" x14ac:dyDescent="0.3">
      <c r="A7809" s="14">
        <v>7831</v>
      </c>
      <c r="B7809" s="14" t="s">
        <v>3953</v>
      </c>
      <c r="C7809" s="14" t="s">
        <v>13510</v>
      </c>
      <c r="D7809" s="14" t="s">
        <v>13504</v>
      </c>
      <c r="E7809" s="14" t="s">
        <v>13489</v>
      </c>
      <c r="F7809" s="14">
        <v>10</v>
      </c>
      <c r="G7809" s="14">
        <v>0.1</v>
      </c>
      <c r="H7809" s="15">
        <v>7.9039999999999961E-3</v>
      </c>
      <c r="I7809" s="15">
        <f>M7809-V7809</f>
        <v>9.7096000000000016E-2</v>
      </c>
      <c r="J7809" s="14"/>
      <c r="K7809" s="13"/>
      <c r="L7809" s="9">
        <f>G7809*1.05</f>
        <v>0.10500000000000001</v>
      </c>
      <c r="M7809" s="11">
        <f>L7809-H7809</f>
        <v>9.7096000000000016E-2</v>
      </c>
      <c r="N7809" s="11">
        <v>0</v>
      </c>
      <c r="P7809" s="9">
        <f>0.5*N7809/1000</f>
        <v>0</v>
      </c>
      <c r="Q7809" s="9">
        <f>P7809+O7809</f>
        <v>0</v>
      </c>
      <c r="R7809" s="11">
        <v>0</v>
      </c>
      <c r="T7809" s="9">
        <f>0.5*R7809</f>
        <v>0</v>
      </c>
      <c r="U7809" s="9">
        <f>T7809+S7809</f>
        <v>0</v>
      </c>
      <c r="V7809" s="9">
        <f>(Q7809+U7809)/(0.944*1000)</f>
        <v>0</v>
      </c>
    </row>
    <row r="7810" spans="1:22" x14ac:dyDescent="0.3">
      <c r="A7810" s="14">
        <v>7832</v>
      </c>
      <c r="B7810" s="14" t="s">
        <v>3954</v>
      </c>
      <c r="C7810" s="14" t="s">
        <v>13510</v>
      </c>
      <c r="D7810" s="14" t="s">
        <v>13504</v>
      </c>
      <c r="E7810" s="14" t="s">
        <v>13489</v>
      </c>
      <c r="F7810" s="14">
        <v>10</v>
      </c>
      <c r="G7810" s="14">
        <v>6.3E-2</v>
      </c>
      <c r="H7810" s="15">
        <v>8.1519999999999726E-4</v>
      </c>
      <c r="I7810" s="15">
        <f>M7810-V7810</f>
        <v>6.5334799999999998E-2</v>
      </c>
      <c r="J7810" s="14"/>
      <c r="K7810" s="13"/>
      <c r="L7810" s="9">
        <f>G7810*1.05</f>
        <v>6.615E-2</v>
      </c>
      <c r="M7810" s="11">
        <f>L7810-H7810</f>
        <v>6.5334799999999998E-2</v>
      </c>
      <c r="N7810" s="11">
        <v>0</v>
      </c>
      <c r="P7810" s="9">
        <f>0.5*N7810/1000</f>
        <v>0</v>
      </c>
      <c r="Q7810" s="9">
        <f>P7810+O7810</f>
        <v>0</v>
      </c>
      <c r="R7810" s="11">
        <v>0</v>
      </c>
      <c r="T7810" s="9">
        <f>0.5*R7810</f>
        <v>0</v>
      </c>
      <c r="U7810" s="9">
        <f>T7810+S7810</f>
        <v>0</v>
      </c>
      <c r="V7810" s="9">
        <f>(Q7810+U7810)/(0.944*1000)</f>
        <v>0</v>
      </c>
    </row>
    <row r="7811" spans="1:22" x14ac:dyDescent="0.3">
      <c r="A7811" s="14">
        <v>7833</v>
      </c>
      <c r="B7811" s="14" t="s">
        <v>3955</v>
      </c>
      <c r="C7811" s="14" t="s">
        <v>13510</v>
      </c>
      <c r="D7811" s="14" t="s">
        <v>13504</v>
      </c>
      <c r="E7811" s="14" t="s">
        <v>13489</v>
      </c>
      <c r="F7811" s="14">
        <v>10</v>
      </c>
      <c r="G7811" s="14">
        <v>0.16</v>
      </c>
      <c r="H7811" s="15">
        <v>7.6856999999999995E-2</v>
      </c>
      <c r="I7811" s="15">
        <f>M7811-V7811</f>
        <v>9.1143000000000016E-2</v>
      </c>
      <c r="J7811" s="14"/>
      <c r="K7811" s="13"/>
      <c r="L7811" s="9">
        <f>G7811*1.05</f>
        <v>0.16800000000000001</v>
      </c>
      <c r="M7811" s="11">
        <f>L7811-H7811</f>
        <v>9.1143000000000016E-2</v>
      </c>
      <c r="N7811" s="11">
        <v>0</v>
      </c>
      <c r="P7811" s="9">
        <f>0.5*N7811/1000</f>
        <v>0</v>
      </c>
      <c r="Q7811" s="9">
        <f>P7811+O7811</f>
        <v>0</v>
      </c>
      <c r="R7811" s="11">
        <v>0</v>
      </c>
      <c r="T7811" s="9">
        <f>0.5*R7811</f>
        <v>0</v>
      </c>
      <c r="U7811" s="9">
        <f>T7811+S7811</f>
        <v>0</v>
      </c>
      <c r="V7811" s="9">
        <f>(Q7811+U7811)/(0.944*1000)</f>
        <v>0</v>
      </c>
    </row>
    <row r="7812" spans="1:22" x14ac:dyDescent="0.3">
      <c r="A7812" s="14">
        <v>7834</v>
      </c>
      <c r="B7812" s="14" t="s">
        <v>3956</v>
      </c>
      <c r="C7812" s="14" t="s">
        <v>13510</v>
      </c>
      <c r="D7812" s="14" t="s">
        <v>13504</v>
      </c>
      <c r="E7812" s="14" t="s">
        <v>13489</v>
      </c>
      <c r="F7812" s="14">
        <v>10</v>
      </c>
      <c r="G7812" s="14">
        <v>0.1</v>
      </c>
      <c r="H7812" s="15">
        <v>3.4661000000000004E-2</v>
      </c>
      <c r="I7812" s="15">
        <f>M7812-V7812</f>
        <v>7.0339000000000013E-2</v>
      </c>
      <c r="J7812" s="14"/>
      <c r="K7812" s="13"/>
      <c r="L7812" s="9">
        <f>G7812*1.05</f>
        <v>0.10500000000000001</v>
      </c>
      <c r="M7812" s="11">
        <f>L7812-H7812</f>
        <v>7.0339000000000013E-2</v>
      </c>
      <c r="N7812" s="11">
        <v>0</v>
      </c>
      <c r="P7812" s="9">
        <f>0.5*N7812/1000</f>
        <v>0</v>
      </c>
      <c r="Q7812" s="9">
        <f>P7812+O7812</f>
        <v>0</v>
      </c>
      <c r="R7812" s="11">
        <v>0</v>
      </c>
      <c r="S7812" s="9">
        <f>0.75*R7812/1000</f>
        <v>0</v>
      </c>
      <c r="T7812" s="9">
        <f>0.5*R7812</f>
        <v>0</v>
      </c>
      <c r="U7812" s="9">
        <f>T7812+S7812</f>
        <v>0</v>
      </c>
      <c r="V7812" s="9">
        <f>(Q7812+U7812)/(0.944*1000)</f>
        <v>0</v>
      </c>
    </row>
    <row r="7813" spans="1:22" x14ac:dyDescent="0.3">
      <c r="A7813" s="14">
        <v>7835</v>
      </c>
      <c r="B7813" s="14" t="s">
        <v>3957</v>
      </c>
      <c r="C7813" s="14" t="s">
        <v>13510</v>
      </c>
      <c r="D7813" s="14" t="s">
        <v>13504</v>
      </c>
      <c r="E7813" s="14" t="s">
        <v>13489</v>
      </c>
      <c r="F7813" s="14">
        <v>10</v>
      </c>
      <c r="G7813" s="14">
        <v>0.25</v>
      </c>
      <c r="H7813" s="15">
        <v>1.6042000000000001E-2</v>
      </c>
      <c r="I7813" s="15">
        <f>M7813-V7813</f>
        <v>0.24645800000000001</v>
      </c>
      <c r="J7813" s="14"/>
      <c r="K7813" s="13"/>
      <c r="L7813" s="9">
        <f>G7813*1.05</f>
        <v>0.26250000000000001</v>
      </c>
      <c r="M7813" s="11">
        <f>L7813-H7813</f>
        <v>0.24645800000000001</v>
      </c>
      <c r="N7813" s="11">
        <v>0</v>
      </c>
      <c r="P7813" s="9">
        <f>0.5*N7813/1000</f>
        <v>0</v>
      </c>
      <c r="Q7813" s="9">
        <f>P7813+O7813</f>
        <v>0</v>
      </c>
      <c r="R7813" s="11">
        <v>0</v>
      </c>
      <c r="T7813" s="9">
        <f>0.5*R7813</f>
        <v>0</v>
      </c>
      <c r="U7813" s="9">
        <f>T7813+S7813</f>
        <v>0</v>
      </c>
      <c r="V7813" s="9">
        <f>(Q7813+U7813)/(0.944*1000)</f>
        <v>0</v>
      </c>
    </row>
    <row r="7814" spans="1:22" x14ac:dyDescent="0.3">
      <c r="A7814" s="14">
        <v>7836</v>
      </c>
      <c r="B7814" s="14" t="s">
        <v>3958</v>
      </c>
      <c r="C7814" s="14" t="s">
        <v>13510</v>
      </c>
      <c r="D7814" s="14" t="s">
        <v>13504</v>
      </c>
      <c r="E7814" s="14" t="s">
        <v>13489</v>
      </c>
      <c r="F7814" s="14">
        <v>10</v>
      </c>
      <c r="G7814" s="14">
        <v>0.1</v>
      </c>
      <c r="H7814" s="15">
        <v>5.3093000000000001E-2</v>
      </c>
      <c r="I7814" s="15">
        <f>M7814-V7814</f>
        <v>5.1907000000000009E-2</v>
      </c>
      <c r="J7814" s="14"/>
      <c r="K7814" s="13"/>
      <c r="L7814" s="9">
        <f>G7814*1.05</f>
        <v>0.10500000000000001</v>
      </c>
      <c r="M7814" s="11">
        <f>L7814-H7814</f>
        <v>5.1907000000000009E-2</v>
      </c>
      <c r="N7814" s="11">
        <v>0</v>
      </c>
      <c r="P7814" s="9">
        <f>0.5*N7814/1000</f>
        <v>0</v>
      </c>
      <c r="Q7814" s="9">
        <f>P7814+O7814</f>
        <v>0</v>
      </c>
      <c r="R7814" s="11">
        <v>0</v>
      </c>
      <c r="T7814" s="9">
        <f>0.5*R7814</f>
        <v>0</v>
      </c>
      <c r="U7814" s="9">
        <f>T7814+S7814</f>
        <v>0</v>
      </c>
      <c r="V7814" s="9">
        <f>(Q7814+U7814)/(0.944*1000)</f>
        <v>0</v>
      </c>
    </row>
    <row r="7815" spans="1:22" x14ac:dyDescent="0.3">
      <c r="A7815" s="14">
        <v>7837</v>
      </c>
      <c r="B7815" s="14" t="s">
        <v>3959</v>
      </c>
      <c r="C7815" s="14" t="s">
        <v>13510</v>
      </c>
      <c r="D7815" s="14" t="s">
        <v>13504</v>
      </c>
      <c r="E7815" s="14" t="s">
        <v>13489</v>
      </c>
      <c r="F7815" s="14">
        <v>10</v>
      </c>
      <c r="G7815" s="14">
        <v>0.1</v>
      </c>
      <c r="H7815" s="15">
        <v>1.9876999999999995E-2</v>
      </c>
      <c r="I7815" s="15">
        <f>M7815-V7815</f>
        <v>8.5123000000000018E-2</v>
      </c>
      <c r="J7815" s="14"/>
      <c r="K7815" s="13"/>
      <c r="L7815" s="9">
        <f>G7815*1.05</f>
        <v>0.10500000000000001</v>
      </c>
      <c r="M7815" s="11">
        <f>L7815-H7815</f>
        <v>8.5123000000000018E-2</v>
      </c>
      <c r="N7815" s="11">
        <v>0</v>
      </c>
      <c r="P7815" s="9">
        <f>0.5*N7815/1000</f>
        <v>0</v>
      </c>
      <c r="Q7815" s="9">
        <f>P7815+O7815</f>
        <v>0</v>
      </c>
      <c r="R7815" s="11">
        <v>0</v>
      </c>
      <c r="T7815" s="9">
        <f>0.5*R7815</f>
        <v>0</v>
      </c>
      <c r="U7815" s="9">
        <f>T7815+S7815</f>
        <v>0</v>
      </c>
      <c r="V7815" s="9">
        <f>(Q7815+U7815)/(0.944*1000)</f>
        <v>0</v>
      </c>
    </row>
    <row r="7816" spans="1:22" x14ac:dyDescent="0.3">
      <c r="A7816" s="14">
        <v>7838</v>
      </c>
      <c r="B7816" s="14" t="s">
        <v>3960</v>
      </c>
      <c r="C7816" s="14" t="s">
        <v>13510</v>
      </c>
      <c r="D7816" s="14" t="s">
        <v>13504</v>
      </c>
      <c r="E7816" s="14" t="s">
        <v>13489</v>
      </c>
      <c r="F7816" s="14">
        <v>10</v>
      </c>
      <c r="G7816" s="14">
        <v>0.25</v>
      </c>
      <c r="H7816" s="15">
        <v>5.0918000000000005E-2</v>
      </c>
      <c r="I7816" s="15">
        <f>M7816-V7816</f>
        <v>0.21158199999999999</v>
      </c>
      <c r="J7816" s="14"/>
      <c r="K7816" s="13"/>
      <c r="L7816" s="9">
        <f>G7816*1.05</f>
        <v>0.26250000000000001</v>
      </c>
      <c r="M7816" s="11">
        <f>L7816-H7816</f>
        <v>0.21158199999999999</v>
      </c>
      <c r="N7816" s="11">
        <v>0</v>
      </c>
      <c r="P7816" s="9">
        <f>0.5*N7816/1000</f>
        <v>0</v>
      </c>
      <c r="Q7816" s="9">
        <f>P7816+O7816</f>
        <v>0</v>
      </c>
      <c r="R7816" s="11">
        <v>0</v>
      </c>
      <c r="T7816" s="9">
        <f>0.5*R7816</f>
        <v>0</v>
      </c>
      <c r="U7816" s="9">
        <f>T7816+S7816</f>
        <v>0</v>
      </c>
      <c r="V7816" s="9">
        <f>(Q7816+U7816)/(0.944*1000)</f>
        <v>0</v>
      </c>
    </row>
    <row r="7817" spans="1:22" x14ac:dyDescent="0.3">
      <c r="A7817" s="14">
        <v>7839</v>
      </c>
      <c r="B7817" s="14" t="s">
        <v>10737</v>
      </c>
      <c r="C7817" s="14" t="s">
        <v>13510</v>
      </c>
      <c r="D7817" s="14" t="s">
        <v>13504</v>
      </c>
      <c r="E7817" s="14" t="s">
        <v>13489</v>
      </c>
      <c r="F7817" s="14">
        <v>10</v>
      </c>
      <c r="G7817" s="14">
        <v>0.4</v>
      </c>
      <c r="H7817" s="15">
        <v>0.22700000000000001</v>
      </c>
      <c r="I7817" s="15">
        <f>M7817-V7817</f>
        <v>0.19300000000000003</v>
      </c>
      <c r="J7817" s="14"/>
      <c r="K7817" s="13"/>
      <c r="L7817" s="9">
        <f>G7817*1.05</f>
        <v>0.42000000000000004</v>
      </c>
      <c r="M7817" s="11">
        <f>L7817-H7817</f>
        <v>0.19300000000000003</v>
      </c>
      <c r="N7817" s="11">
        <v>0</v>
      </c>
      <c r="P7817" s="9">
        <f>0.5*N7817/1000</f>
        <v>0</v>
      </c>
      <c r="Q7817" s="9">
        <f>P7817+O7817</f>
        <v>0</v>
      </c>
      <c r="R7817" s="11">
        <v>0</v>
      </c>
      <c r="T7817" s="9">
        <f>0.5*R7817</f>
        <v>0</v>
      </c>
      <c r="U7817" s="9">
        <f>T7817+S7817</f>
        <v>0</v>
      </c>
      <c r="V7817" s="9">
        <f>(Q7817+U7817)/(0.944*1000)</f>
        <v>0</v>
      </c>
    </row>
    <row r="7818" spans="1:22" x14ac:dyDescent="0.3">
      <c r="A7818" s="14">
        <v>7840</v>
      </c>
      <c r="B7818" s="14" t="s">
        <v>3961</v>
      </c>
      <c r="C7818" s="14" t="s">
        <v>13510</v>
      </c>
      <c r="D7818" s="14" t="s">
        <v>13504</v>
      </c>
      <c r="E7818" s="14" t="s">
        <v>13489</v>
      </c>
      <c r="F7818" s="14">
        <v>10</v>
      </c>
      <c r="G7818" s="14">
        <v>0.16</v>
      </c>
      <c r="H7818" s="15">
        <v>5.7057000000000004E-2</v>
      </c>
      <c r="I7818" s="15">
        <f>M7818-V7818</f>
        <v>0.11094300000000001</v>
      </c>
      <c r="J7818" s="14"/>
      <c r="K7818" s="13"/>
      <c r="L7818" s="9">
        <f>G7818*1.05</f>
        <v>0.16800000000000001</v>
      </c>
      <c r="M7818" s="11">
        <f>L7818-H7818</f>
        <v>0.11094300000000001</v>
      </c>
      <c r="N7818" s="11">
        <v>0</v>
      </c>
      <c r="P7818" s="9">
        <f>0.5*N7818/1000</f>
        <v>0</v>
      </c>
      <c r="Q7818" s="9">
        <f>P7818+O7818</f>
        <v>0</v>
      </c>
      <c r="R7818" s="11">
        <v>0</v>
      </c>
      <c r="T7818" s="9">
        <f>0.5*R7818</f>
        <v>0</v>
      </c>
      <c r="U7818" s="9">
        <f>T7818+S7818</f>
        <v>0</v>
      </c>
      <c r="V7818" s="9">
        <f>(Q7818+U7818)/(0.944*1000)</f>
        <v>0</v>
      </c>
    </row>
    <row r="7819" spans="1:22" x14ac:dyDescent="0.3">
      <c r="A7819" s="14">
        <v>7841</v>
      </c>
      <c r="B7819" s="14" t="s">
        <v>3962</v>
      </c>
      <c r="C7819" s="14" t="s">
        <v>13510</v>
      </c>
      <c r="D7819" s="14" t="s">
        <v>13504</v>
      </c>
      <c r="E7819" s="14" t="s">
        <v>13489</v>
      </c>
      <c r="F7819" s="14">
        <v>10</v>
      </c>
      <c r="G7819" s="14">
        <v>0.25</v>
      </c>
      <c r="H7819" s="15">
        <v>4.4263000000000004E-2</v>
      </c>
      <c r="I7819" s="15">
        <f>M7819-V7819</f>
        <v>0.21823700000000001</v>
      </c>
      <c r="J7819" s="14"/>
      <c r="K7819" s="13"/>
      <c r="L7819" s="9">
        <f>G7819*1.05</f>
        <v>0.26250000000000001</v>
      </c>
      <c r="M7819" s="11">
        <f>L7819-H7819</f>
        <v>0.21823700000000001</v>
      </c>
      <c r="N7819" s="11">
        <v>0</v>
      </c>
      <c r="P7819" s="9">
        <f>0.5*N7819/1000</f>
        <v>0</v>
      </c>
      <c r="Q7819" s="9">
        <f>P7819+O7819</f>
        <v>0</v>
      </c>
      <c r="R7819" s="11">
        <v>0</v>
      </c>
      <c r="T7819" s="9">
        <f>0.5*R7819</f>
        <v>0</v>
      </c>
      <c r="U7819" s="9">
        <f>T7819+S7819</f>
        <v>0</v>
      </c>
      <c r="V7819" s="9">
        <f>(Q7819+U7819)/(0.944*1000)</f>
        <v>0</v>
      </c>
    </row>
    <row r="7820" spans="1:22" x14ac:dyDescent="0.3">
      <c r="A7820" s="14">
        <v>7842</v>
      </c>
      <c r="B7820" s="14" t="s">
        <v>3963</v>
      </c>
      <c r="C7820" s="14" t="s">
        <v>13510</v>
      </c>
      <c r="D7820" s="14" t="s">
        <v>13504</v>
      </c>
      <c r="E7820" s="14" t="s">
        <v>13489</v>
      </c>
      <c r="F7820" s="14">
        <v>10</v>
      </c>
      <c r="G7820" s="14">
        <v>0.16</v>
      </c>
      <c r="H7820" s="15">
        <v>1.2818000000000012E-2</v>
      </c>
      <c r="I7820" s="15">
        <f>M7820-V7820</f>
        <v>0.15518199999999999</v>
      </c>
      <c r="J7820" s="14"/>
      <c r="K7820" s="13"/>
      <c r="L7820" s="9">
        <f>G7820*1.05</f>
        <v>0.16800000000000001</v>
      </c>
      <c r="M7820" s="11">
        <f>L7820-H7820</f>
        <v>0.15518199999999999</v>
      </c>
      <c r="N7820" s="11">
        <v>0</v>
      </c>
      <c r="P7820" s="9">
        <f>0.5*N7820/1000</f>
        <v>0</v>
      </c>
      <c r="Q7820" s="9">
        <f>P7820+O7820</f>
        <v>0</v>
      </c>
      <c r="R7820" s="11">
        <v>0</v>
      </c>
      <c r="S7820" s="9">
        <f>0.75*R7820/1000</f>
        <v>0</v>
      </c>
      <c r="T7820" s="9">
        <f>0.5*R7820</f>
        <v>0</v>
      </c>
      <c r="U7820" s="9">
        <f>T7820+S7820</f>
        <v>0</v>
      </c>
      <c r="V7820" s="9">
        <f>(Q7820+U7820)/(0.944*1000)</f>
        <v>0</v>
      </c>
    </row>
    <row r="7821" spans="1:22" x14ac:dyDescent="0.3">
      <c r="A7821" s="14">
        <v>7843</v>
      </c>
      <c r="B7821" s="14" t="s">
        <v>3964</v>
      </c>
      <c r="C7821" s="14" t="s">
        <v>13510</v>
      </c>
      <c r="D7821" s="14" t="s">
        <v>13504</v>
      </c>
      <c r="E7821" s="14" t="s">
        <v>13489</v>
      </c>
      <c r="F7821" s="14">
        <v>10</v>
      </c>
      <c r="G7821" s="14">
        <v>0.25</v>
      </c>
      <c r="H7821" s="15">
        <v>2.0841999999999986E-2</v>
      </c>
      <c r="I7821" s="15">
        <f>M7821-V7821</f>
        <v>0.24165800000000004</v>
      </c>
      <c r="J7821" s="14"/>
      <c r="K7821" s="13"/>
      <c r="L7821" s="9">
        <f>G7821*1.05</f>
        <v>0.26250000000000001</v>
      </c>
      <c r="M7821" s="11">
        <f>L7821-H7821</f>
        <v>0.24165800000000004</v>
      </c>
      <c r="N7821" s="11">
        <v>0</v>
      </c>
      <c r="P7821" s="9">
        <f>0.5*N7821/1000</f>
        <v>0</v>
      </c>
      <c r="Q7821" s="9">
        <f>P7821+O7821</f>
        <v>0</v>
      </c>
      <c r="R7821" s="11">
        <v>0</v>
      </c>
      <c r="T7821" s="9">
        <f>0.5*R7821</f>
        <v>0</v>
      </c>
      <c r="U7821" s="9">
        <f>T7821+S7821</f>
        <v>0</v>
      </c>
      <c r="V7821" s="9">
        <f>(Q7821+U7821)/(0.944*1000)</f>
        <v>0</v>
      </c>
    </row>
    <row r="7822" spans="1:22" x14ac:dyDescent="0.3">
      <c r="A7822" s="14">
        <v>7844</v>
      </c>
      <c r="B7822" s="14" t="s">
        <v>3965</v>
      </c>
      <c r="C7822" s="14" t="s">
        <v>13510</v>
      </c>
      <c r="D7822" s="14" t="s">
        <v>13504</v>
      </c>
      <c r="E7822" s="14" t="s">
        <v>13489</v>
      </c>
      <c r="F7822" s="14">
        <v>10</v>
      </c>
      <c r="G7822" s="14">
        <v>0.1</v>
      </c>
      <c r="H7822" s="15">
        <v>2.8122999999999992E-2</v>
      </c>
      <c r="I7822" s="15">
        <f>M7822-V7822</f>
        <v>7.6877000000000015E-2</v>
      </c>
      <c r="J7822" s="14"/>
      <c r="K7822" s="13"/>
      <c r="L7822" s="9">
        <f>G7822*1.05</f>
        <v>0.10500000000000001</v>
      </c>
      <c r="M7822" s="11">
        <f>L7822-H7822</f>
        <v>7.6877000000000015E-2</v>
      </c>
      <c r="N7822" s="11">
        <v>0</v>
      </c>
      <c r="P7822" s="9">
        <f>0.5*N7822/1000</f>
        <v>0</v>
      </c>
      <c r="Q7822" s="9">
        <f>P7822+O7822</f>
        <v>0</v>
      </c>
      <c r="R7822" s="11">
        <v>0</v>
      </c>
      <c r="T7822" s="9">
        <f>0.5*R7822</f>
        <v>0</v>
      </c>
      <c r="U7822" s="9">
        <f>T7822+S7822</f>
        <v>0</v>
      </c>
      <c r="V7822" s="9">
        <f>(Q7822+U7822)/(0.944*1000)</f>
        <v>0</v>
      </c>
    </row>
    <row r="7823" spans="1:22" x14ac:dyDescent="0.3">
      <c r="A7823" s="14">
        <v>7845</v>
      </c>
      <c r="B7823" s="14" t="s">
        <v>3966</v>
      </c>
      <c r="C7823" s="14" t="s">
        <v>13510</v>
      </c>
      <c r="D7823" s="14" t="s">
        <v>13504</v>
      </c>
      <c r="E7823" s="14" t="s">
        <v>13489</v>
      </c>
      <c r="F7823" s="14">
        <v>10</v>
      </c>
      <c r="G7823" s="14">
        <v>6.3E-2</v>
      </c>
      <c r="H7823" s="15">
        <v>2.2326000000000002E-2</v>
      </c>
      <c r="I7823" s="15">
        <f>M7823-V7823</f>
        <v>4.3824000000000002E-2</v>
      </c>
      <c r="J7823" s="14"/>
      <c r="K7823" s="13"/>
      <c r="L7823" s="9">
        <f>G7823*1.05</f>
        <v>6.615E-2</v>
      </c>
      <c r="M7823" s="11">
        <f>L7823-H7823</f>
        <v>4.3824000000000002E-2</v>
      </c>
      <c r="N7823" s="11">
        <v>0</v>
      </c>
      <c r="P7823" s="9">
        <f>0.5*N7823/1000</f>
        <v>0</v>
      </c>
      <c r="Q7823" s="9">
        <f>P7823+O7823</f>
        <v>0</v>
      </c>
      <c r="R7823" s="11">
        <v>0</v>
      </c>
      <c r="T7823" s="9">
        <f>0.5*R7823</f>
        <v>0</v>
      </c>
      <c r="U7823" s="9">
        <f>T7823+S7823</f>
        <v>0</v>
      </c>
      <c r="V7823" s="9">
        <f>(Q7823+U7823)/(0.944*1000)</f>
        <v>0</v>
      </c>
    </row>
    <row r="7824" spans="1:22" x14ac:dyDescent="0.3">
      <c r="A7824" s="14">
        <v>7846</v>
      </c>
      <c r="B7824" s="14" t="s">
        <v>3967</v>
      </c>
      <c r="C7824" s="14" t="s">
        <v>13510</v>
      </c>
      <c r="D7824" s="14" t="s">
        <v>13504</v>
      </c>
      <c r="E7824" s="14" t="s">
        <v>13489</v>
      </c>
      <c r="F7824" s="14">
        <v>10</v>
      </c>
      <c r="G7824" s="14">
        <v>0.1</v>
      </c>
      <c r="H7824" s="15">
        <v>3.4141999999999999E-2</v>
      </c>
      <c r="I7824" s="15">
        <f>M7824-V7824</f>
        <v>7.0858000000000004E-2</v>
      </c>
      <c r="J7824" s="14"/>
      <c r="K7824" s="13"/>
      <c r="L7824" s="9">
        <f>G7824*1.05</f>
        <v>0.10500000000000001</v>
      </c>
      <c r="M7824" s="11">
        <f>L7824-H7824</f>
        <v>7.0858000000000004E-2</v>
      </c>
      <c r="N7824" s="11">
        <v>0</v>
      </c>
      <c r="P7824" s="9">
        <f>0.5*N7824/1000</f>
        <v>0</v>
      </c>
      <c r="Q7824" s="9">
        <f>P7824+O7824</f>
        <v>0</v>
      </c>
      <c r="R7824" s="11">
        <v>0</v>
      </c>
      <c r="T7824" s="9">
        <f>0.5*R7824</f>
        <v>0</v>
      </c>
      <c r="U7824" s="9">
        <f>T7824+S7824</f>
        <v>0</v>
      </c>
      <c r="V7824" s="9">
        <f>(Q7824+U7824)/(0.944*1000)</f>
        <v>0</v>
      </c>
    </row>
    <row r="7825" spans="1:22" x14ac:dyDescent="0.3">
      <c r="A7825" s="14">
        <v>7847</v>
      </c>
      <c r="B7825" s="14" t="s">
        <v>3968</v>
      </c>
      <c r="C7825" s="14" t="s">
        <v>13510</v>
      </c>
      <c r="D7825" s="14" t="s">
        <v>13504</v>
      </c>
      <c r="E7825" s="14" t="s">
        <v>13489</v>
      </c>
      <c r="F7825" s="14">
        <v>10</v>
      </c>
      <c r="G7825" s="14">
        <v>0.04</v>
      </c>
      <c r="H7825" s="15">
        <v>1.6573999999999998E-2</v>
      </c>
      <c r="I7825" s="15">
        <f>M7825-V7825</f>
        <v>2.5426000000000004E-2</v>
      </c>
      <c r="J7825" s="14"/>
      <c r="K7825" s="13"/>
      <c r="L7825" s="9">
        <f>G7825*1.05</f>
        <v>4.2000000000000003E-2</v>
      </c>
      <c r="M7825" s="11">
        <f>L7825-H7825</f>
        <v>2.5426000000000004E-2</v>
      </c>
      <c r="N7825" s="11">
        <v>0</v>
      </c>
      <c r="P7825" s="9">
        <f>0.5*N7825/1000</f>
        <v>0</v>
      </c>
      <c r="Q7825" s="9">
        <f>P7825+O7825</f>
        <v>0</v>
      </c>
      <c r="R7825" s="11">
        <v>0</v>
      </c>
      <c r="T7825" s="9">
        <f>0.5*R7825</f>
        <v>0</v>
      </c>
      <c r="U7825" s="9">
        <f>T7825+S7825</f>
        <v>0</v>
      </c>
      <c r="V7825" s="9">
        <f>(Q7825+U7825)/(0.944*1000)</f>
        <v>0</v>
      </c>
    </row>
    <row r="7826" spans="1:22" x14ac:dyDescent="0.3">
      <c r="A7826" s="14">
        <v>7848</v>
      </c>
      <c r="B7826" s="14" t="s">
        <v>3969</v>
      </c>
      <c r="C7826" s="14" t="s">
        <v>13510</v>
      </c>
      <c r="D7826" s="14" t="s">
        <v>13504</v>
      </c>
      <c r="E7826" s="14" t="s">
        <v>13489</v>
      </c>
      <c r="F7826" s="14">
        <v>10</v>
      </c>
      <c r="G7826" s="14">
        <v>0.1</v>
      </c>
      <c r="H7826" s="15">
        <v>1.3432000000000003E-2</v>
      </c>
      <c r="I7826" s="15">
        <f>M7826-V7826</f>
        <v>9.156800000000001E-2</v>
      </c>
      <c r="J7826" s="14"/>
      <c r="K7826" s="13"/>
      <c r="L7826" s="9">
        <f>G7826*1.05</f>
        <v>0.10500000000000001</v>
      </c>
      <c r="M7826" s="11">
        <f>L7826-H7826</f>
        <v>9.156800000000001E-2</v>
      </c>
      <c r="N7826" s="11">
        <v>0</v>
      </c>
      <c r="P7826" s="9">
        <f>0.5*N7826/1000</f>
        <v>0</v>
      </c>
      <c r="Q7826" s="9">
        <f>P7826+O7826</f>
        <v>0</v>
      </c>
      <c r="R7826" s="11">
        <v>0</v>
      </c>
      <c r="T7826" s="9">
        <f>0.5*R7826</f>
        <v>0</v>
      </c>
      <c r="U7826" s="9">
        <f>T7826+S7826</f>
        <v>0</v>
      </c>
      <c r="V7826" s="9">
        <f>(Q7826+U7826)/(0.944*1000)</f>
        <v>0</v>
      </c>
    </row>
    <row r="7827" spans="1:22" x14ac:dyDescent="0.3">
      <c r="A7827" s="14">
        <v>7849</v>
      </c>
      <c r="B7827" s="14" t="s">
        <v>3970</v>
      </c>
      <c r="C7827" s="14" t="s">
        <v>13510</v>
      </c>
      <c r="D7827" s="14" t="s">
        <v>13504</v>
      </c>
      <c r="E7827" s="14" t="s">
        <v>13489</v>
      </c>
      <c r="F7827" s="14">
        <v>10</v>
      </c>
      <c r="G7827" s="14">
        <v>0.16</v>
      </c>
      <c r="H7827" s="15">
        <v>9.6908999999999995E-2</v>
      </c>
      <c r="I7827" s="15">
        <f>M7827-V7827</f>
        <v>7.1091000000000015E-2</v>
      </c>
      <c r="J7827" s="14"/>
      <c r="K7827" s="13"/>
      <c r="L7827" s="9">
        <f>G7827*1.05</f>
        <v>0.16800000000000001</v>
      </c>
      <c r="M7827" s="11">
        <f>L7827-H7827</f>
        <v>7.1091000000000015E-2</v>
      </c>
      <c r="N7827" s="11">
        <v>0</v>
      </c>
      <c r="P7827" s="9">
        <f>0.5*N7827/1000</f>
        <v>0</v>
      </c>
      <c r="Q7827" s="9">
        <f>P7827+O7827</f>
        <v>0</v>
      </c>
      <c r="R7827" s="11">
        <v>0</v>
      </c>
      <c r="T7827" s="9">
        <f>0.5*R7827</f>
        <v>0</v>
      </c>
      <c r="U7827" s="9">
        <f>T7827+S7827</f>
        <v>0</v>
      </c>
      <c r="V7827" s="9">
        <f>(Q7827+U7827)/(0.944*1000)</f>
        <v>0</v>
      </c>
    </row>
    <row r="7828" spans="1:22" x14ac:dyDescent="0.3">
      <c r="A7828" s="14">
        <v>7850</v>
      </c>
      <c r="B7828" s="14" t="s">
        <v>3971</v>
      </c>
      <c r="C7828" s="14" t="s">
        <v>13510</v>
      </c>
      <c r="D7828" s="14" t="s">
        <v>13504</v>
      </c>
      <c r="E7828" s="14" t="s">
        <v>13489</v>
      </c>
      <c r="F7828" s="14">
        <v>10</v>
      </c>
      <c r="G7828" s="14">
        <v>0.04</v>
      </c>
      <c r="H7828" s="15">
        <v>0</v>
      </c>
      <c r="I7828" s="15">
        <f>M7828-V7828</f>
        <v>4.2000000000000003E-2</v>
      </c>
      <c r="J7828" s="14"/>
      <c r="K7828" s="13"/>
      <c r="L7828" s="9">
        <f>G7828*1.05</f>
        <v>4.2000000000000003E-2</v>
      </c>
      <c r="M7828" s="11">
        <f>L7828-H7828</f>
        <v>4.2000000000000003E-2</v>
      </c>
      <c r="N7828" s="11">
        <v>0</v>
      </c>
      <c r="P7828" s="9">
        <f>0.5*N7828/1000</f>
        <v>0</v>
      </c>
      <c r="Q7828" s="9">
        <f>P7828+O7828</f>
        <v>0</v>
      </c>
      <c r="R7828" s="11">
        <v>0</v>
      </c>
      <c r="T7828" s="9">
        <f>0.5*R7828</f>
        <v>0</v>
      </c>
      <c r="U7828" s="9">
        <f>T7828+S7828</f>
        <v>0</v>
      </c>
      <c r="V7828" s="9">
        <f>(Q7828+U7828)/(0.944*1000)</f>
        <v>0</v>
      </c>
    </row>
    <row r="7829" spans="1:22" x14ac:dyDescent="0.3">
      <c r="A7829" s="14">
        <v>7851</v>
      </c>
      <c r="B7829" s="14" t="s">
        <v>3972</v>
      </c>
      <c r="C7829" s="14" t="s">
        <v>13510</v>
      </c>
      <c r="D7829" s="14" t="s">
        <v>13504</v>
      </c>
      <c r="E7829" s="14" t="s">
        <v>13489</v>
      </c>
      <c r="F7829" s="14">
        <v>10</v>
      </c>
      <c r="G7829" s="14">
        <v>0.25</v>
      </c>
      <c r="H7829" s="15">
        <v>8.7779999999999924E-3</v>
      </c>
      <c r="I7829" s="15">
        <f>M7829-V7829</f>
        <v>0.253722</v>
      </c>
      <c r="J7829" s="14"/>
      <c r="K7829" s="13"/>
      <c r="L7829" s="9">
        <f>G7829*1.05</f>
        <v>0.26250000000000001</v>
      </c>
      <c r="M7829" s="11">
        <f>L7829-H7829</f>
        <v>0.253722</v>
      </c>
      <c r="N7829" s="11">
        <v>0</v>
      </c>
      <c r="P7829" s="9">
        <f>0.5*N7829/1000</f>
        <v>0</v>
      </c>
      <c r="Q7829" s="9">
        <f>P7829+O7829</f>
        <v>0</v>
      </c>
      <c r="R7829" s="11">
        <v>0</v>
      </c>
      <c r="T7829" s="9">
        <f>0.5*R7829</f>
        <v>0</v>
      </c>
      <c r="U7829" s="9">
        <f>T7829+S7829</f>
        <v>0</v>
      </c>
      <c r="V7829" s="9">
        <f>(Q7829+U7829)/(0.944*1000)</f>
        <v>0</v>
      </c>
    </row>
    <row r="7830" spans="1:22" x14ac:dyDescent="0.3">
      <c r="A7830" s="14">
        <v>7852</v>
      </c>
      <c r="B7830" s="14" t="s">
        <v>3973</v>
      </c>
      <c r="C7830" s="14" t="s">
        <v>13510</v>
      </c>
      <c r="D7830" s="14" t="s">
        <v>13504</v>
      </c>
      <c r="E7830" s="14" t="s">
        <v>13489</v>
      </c>
      <c r="F7830" s="14">
        <v>10</v>
      </c>
      <c r="G7830" s="14">
        <v>0.1</v>
      </c>
      <c r="H7830" s="15">
        <v>2.7689999999999999E-2</v>
      </c>
      <c r="I7830" s="15">
        <f>M7830-V7830</f>
        <v>7.7310000000000018E-2</v>
      </c>
      <c r="J7830" s="14"/>
      <c r="K7830" s="13"/>
      <c r="L7830" s="9">
        <f>G7830*1.05</f>
        <v>0.10500000000000001</v>
      </c>
      <c r="M7830" s="11">
        <f>L7830-H7830</f>
        <v>7.7310000000000018E-2</v>
      </c>
      <c r="N7830" s="11">
        <v>0</v>
      </c>
      <c r="P7830" s="9">
        <f>0.5*N7830/1000</f>
        <v>0</v>
      </c>
      <c r="Q7830" s="9">
        <f>P7830+O7830</f>
        <v>0</v>
      </c>
      <c r="R7830" s="11">
        <v>0</v>
      </c>
      <c r="T7830" s="9">
        <f>0.5*R7830</f>
        <v>0</v>
      </c>
      <c r="U7830" s="9">
        <f>T7830+S7830</f>
        <v>0</v>
      </c>
      <c r="V7830" s="9">
        <f>(Q7830+U7830)/(0.944*1000)</f>
        <v>0</v>
      </c>
    </row>
    <row r="7831" spans="1:22" x14ac:dyDescent="0.3">
      <c r="A7831" s="14">
        <v>7853</v>
      </c>
      <c r="B7831" s="14" t="s">
        <v>10738</v>
      </c>
      <c r="C7831" s="14" t="s">
        <v>13510</v>
      </c>
      <c r="D7831" s="14" t="s">
        <v>13504</v>
      </c>
      <c r="E7831" s="14" t="s">
        <v>13489</v>
      </c>
      <c r="F7831" s="14">
        <v>10</v>
      </c>
      <c r="G7831" s="14">
        <v>0.1</v>
      </c>
      <c r="H7831" s="15">
        <v>2.3000000000000399E-4</v>
      </c>
      <c r="I7831" s="15">
        <f>M7831-V7831</f>
        <v>0.10477</v>
      </c>
      <c r="J7831" s="14"/>
      <c r="K7831" s="13"/>
      <c r="L7831" s="9">
        <f>G7831*1.05</f>
        <v>0.10500000000000001</v>
      </c>
      <c r="M7831" s="11">
        <f>L7831-H7831</f>
        <v>0.10477</v>
      </c>
      <c r="N7831" s="11">
        <v>0</v>
      </c>
      <c r="P7831" s="9">
        <f>0.5*N7831/1000</f>
        <v>0</v>
      </c>
      <c r="Q7831" s="9">
        <f>P7831+O7831</f>
        <v>0</v>
      </c>
      <c r="R7831" s="11">
        <v>0</v>
      </c>
      <c r="T7831" s="9">
        <f>0.5*R7831</f>
        <v>0</v>
      </c>
      <c r="U7831" s="9">
        <f>T7831+S7831</f>
        <v>0</v>
      </c>
      <c r="V7831" s="9">
        <f>(Q7831+U7831)/(0.944*1000)</f>
        <v>0</v>
      </c>
    </row>
    <row r="7832" spans="1:22" x14ac:dyDescent="0.3">
      <c r="A7832" s="14">
        <v>7854</v>
      </c>
      <c r="B7832" s="14" t="s">
        <v>3974</v>
      </c>
      <c r="C7832" s="14" t="s">
        <v>13510</v>
      </c>
      <c r="D7832" s="14" t="s">
        <v>13504</v>
      </c>
      <c r="E7832" s="14" t="s">
        <v>13489</v>
      </c>
      <c r="F7832" s="14">
        <v>10</v>
      </c>
      <c r="G7832" s="14">
        <v>0.25</v>
      </c>
      <c r="H7832" s="15">
        <v>2.1318000000000011E-2</v>
      </c>
      <c r="I7832" s="15">
        <f>M7832-V7832</f>
        <v>0.24118200000000001</v>
      </c>
      <c r="J7832" s="14"/>
      <c r="K7832" s="13"/>
      <c r="L7832" s="9">
        <f>G7832*1.05</f>
        <v>0.26250000000000001</v>
      </c>
      <c r="M7832" s="11">
        <f>L7832-H7832</f>
        <v>0.24118200000000001</v>
      </c>
      <c r="N7832" s="11">
        <v>0</v>
      </c>
      <c r="P7832" s="9">
        <f>0.5*N7832/1000</f>
        <v>0</v>
      </c>
      <c r="Q7832" s="9">
        <f>P7832+O7832</f>
        <v>0</v>
      </c>
      <c r="R7832" s="11">
        <v>0</v>
      </c>
      <c r="S7832" s="9">
        <f>0.75*R7832/1000</f>
        <v>0</v>
      </c>
      <c r="T7832" s="9">
        <f>0.5*R7832</f>
        <v>0</v>
      </c>
      <c r="U7832" s="9">
        <f>T7832+S7832</f>
        <v>0</v>
      </c>
      <c r="V7832" s="9">
        <f>(Q7832+U7832)/(0.944*1000)</f>
        <v>0</v>
      </c>
    </row>
    <row r="7833" spans="1:22" x14ac:dyDescent="0.3">
      <c r="A7833" s="14">
        <v>7855</v>
      </c>
      <c r="B7833" s="14" t="s">
        <v>3975</v>
      </c>
      <c r="C7833" s="14" t="s">
        <v>13510</v>
      </c>
      <c r="D7833" s="14" t="s">
        <v>13504</v>
      </c>
      <c r="E7833" s="14" t="s">
        <v>13489</v>
      </c>
      <c r="F7833" s="14">
        <v>10</v>
      </c>
      <c r="G7833" s="14">
        <v>0.4</v>
      </c>
      <c r="H7833" s="15">
        <v>6.9700000000000274E-4</v>
      </c>
      <c r="I7833" s="15">
        <f>M7833-V7833</f>
        <v>0.41930300000000004</v>
      </c>
      <c r="J7833" s="14"/>
      <c r="K7833" s="13"/>
      <c r="L7833" s="9">
        <f>G7833*1.05</f>
        <v>0.42000000000000004</v>
      </c>
      <c r="M7833" s="11">
        <f>L7833-H7833</f>
        <v>0.41930300000000004</v>
      </c>
      <c r="N7833" s="11">
        <v>0</v>
      </c>
      <c r="P7833" s="9">
        <f>0.5*N7833/1000</f>
        <v>0</v>
      </c>
      <c r="Q7833" s="9">
        <f>P7833+O7833</f>
        <v>0</v>
      </c>
      <c r="R7833" s="11">
        <v>0</v>
      </c>
      <c r="T7833" s="9">
        <f>0.5*R7833</f>
        <v>0</v>
      </c>
      <c r="U7833" s="9">
        <f>T7833+S7833</f>
        <v>0</v>
      </c>
      <c r="V7833" s="9">
        <f>(Q7833+U7833)/(0.944*1000)</f>
        <v>0</v>
      </c>
    </row>
    <row r="7834" spans="1:22" x14ac:dyDescent="0.3">
      <c r="A7834" s="14">
        <v>7856</v>
      </c>
      <c r="B7834" s="14" t="s">
        <v>3976</v>
      </c>
      <c r="C7834" s="14" t="s">
        <v>13510</v>
      </c>
      <c r="D7834" s="14" t="s">
        <v>13504</v>
      </c>
      <c r="E7834" s="14" t="s">
        <v>13489</v>
      </c>
      <c r="F7834" s="14">
        <v>10</v>
      </c>
      <c r="G7834" s="14">
        <v>0.25</v>
      </c>
      <c r="H7834" s="15">
        <v>4.3242999999999997E-2</v>
      </c>
      <c r="I7834" s="15">
        <f>M7834-V7834</f>
        <v>0.21925700000000001</v>
      </c>
      <c r="J7834" s="14"/>
      <c r="K7834" s="13"/>
      <c r="L7834" s="9">
        <f>G7834*1.05</f>
        <v>0.26250000000000001</v>
      </c>
      <c r="M7834" s="11">
        <f>L7834-H7834</f>
        <v>0.21925700000000001</v>
      </c>
      <c r="N7834" s="11">
        <v>0</v>
      </c>
      <c r="P7834" s="9">
        <f>0.5*N7834/1000</f>
        <v>0</v>
      </c>
      <c r="Q7834" s="9">
        <f>P7834+O7834</f>
        <v>0</v>
      </c>
      <c r="R7834" s="11">
        <v>0</v>
      </c>
      <c r="T7834" s="9">
        <f>0.5*R7834</f>
        <v>0</v>
      </c>
      <c r="U7834" s="9">
        <f>T7834+S7834</f>
        <v>0</v>
      </c>
      <c r="V7834" s="9">
        <f>(Q7834+U7834)/(0.944*1000)</f>
        <v>0</v>
      </c>
    </row>
    <row r="7835" spans="1:22" x14ac:dyDescent="0.3">
      <c r="A7835" s="14">
        <v>7857</v>
      </c>
      <c r="B7835" s="14" t="s">
        <v>3977</v>
      </c>
      <c r="C7835" s="14" t="s">
        <v>13510</v>
      </c>
      <c r="D7835" s="14" t="s">
        <v>13504</v>
      </c>
      <c r="E7835" s="14" t="s">
        <v>13489</v>
      </c>
      <c r="F7835" s="14">
        <v>10</v>
      </c>
      <c r="G7835" s="14">
        <v>0.1</v>
      </c>
      <c r="H7835" s="15">
        <v>2.4882000000000005E-2</v>
      </c>
      <c r="I7835" s="15">
        <f>M7835-V7835</f>
        <v>8.0118000000000009E-2</v>
      </c>
      <c r="J7835" s="14"/>
      <c r="K7835" s="13"/>
      <c r="L7835" s="9">
        <f>G7835*1.05</f>
        <v>0.10500000000000001</v>
      </c>
      <c r="M7835" s="11">
        <f>L7835-H7835</f>
        <v>8.0118000000000009E-2</v>
      </c>
      <c r="N7835" s="11">
        <v>0</v>
      </c>
      <c r="P7835" s="9">
        <f>0.5*N7835/1000</f>
        <v>0</v>
      </c>
      <c r="Q7835" s="9">
        <f>P7835+O7835</f>
        <v>0</v>
      </c>
      <c r="R7835" s="11">
        <v>0</v>
      </c>
      <c r="T7835" s="9">
        <f>0.5*R7835</f>
        <v>0</v>
      </c>
      <c r="U7835" s="9">
        <f>T7835+S7835</f>
        <v>0</v>
      </c>
      <c r="V7835" s="9">
        <f>(Q7835+U7835)/(0.944*1000)</f>
        <v>0</v>
      </c>
    </row>
    <row r="7836" spans="1:22" x14ac:dyDescent="0.3">
      <c r="A7836" s="14">
        <v>7858</v>
      </c>
      <c r="B7836" s="14" t="s">
        <v>3978</v>
      </c>
      <c r="C7836" s="14" t="s">
        <v>13510</v>
      </c>
      <c r="D7836" s="14" t="s">
        <v>13504</v>
      </c>
      <c r="E7836" s="14" t="s">
        <v>13489</v>
      </c>
      <c r="F7836" s="14">
        <v>10</v>
      </c>
      <c r="G7836" s="14">
        <v>6.3E-2</v>
      </c>
      <c r="H7836" s="15">
        <v>7.8609999999999965E-3</v>
      </c>
      <c r="I7836" s="15">
        <f>M7836-V7836</f>
        <v>5.8289000000000007E-2</v>
      </c>
      <c r="J7836" s="14"/>
      <c r="K7836" s="13"/>
      <c r="L7836" s="9">
        <f>G7836*1.05</f>
        <v>6.615E-2</v>
      </c>
      <c r="M7836" s="11">
        <f>L7836-H7836</f>
        <v>5.8289000000000007E-2</v>
      </c>
      <c r="N7836" s="11">
        <v>0</v>
      </c>
      <c r="P7836" s="9">
        <f>0.5*N7836/1000</f>
        <v>0</v>
      </c>
      <c r="Q7836" s="9">
        <f>P7836+O7836</f>
        <v>0</v>
      </c>
      <c r="R7836" s="11">
        <v>0</v>
      </c>
      <c r="S7836" s="9">
        <f>0.75*R7836/1000</f>
        <v>0</v>
      </c>
      <c r="T7836" s="9">
        <f>0.5*R7836</f>
        <v>0</v>
      </c>
      <c r="U7836" s="9">
        <f>T7836+S7836</f>
        <v>0</v>
      </c>
      <c r="V7836" s="9">
        <f>(Q7836+U7836)/(0.944*1000)</f>
        <v>0</v>
      </c>
    </row>
    <row r="7837" spans="1:22" x14ac:dyDescent="0.3">
      <c r="A7837" s="14">
        <v>7859</v>
      </c>
      <c r="B7837" s="14" t="s">
        <v>3979</v>
      </c>
      <c r="C7837" s="14" t="s">
        <v>13510</v>
      </c>
      <c r="D7837" s="14" t="s">
        <v>13504</v>
      </c>
      <c r="E7837" s="14" t="s">
        <v>13489</v>
      </c>
      <c r="F7837" s="14">
        <v>10</v>
      </c>
      <c r="G7837" s="14">
        <v>0.1</v>
      </c>
      <c r="H7837" s="15">
        <v>6.9000000000000006E-2</v>
      </c>
      <c r="I7837" s="15">
        <f>M7837-V7837</f>
        <v>3.6000000000000004E-2</v>
      </c>
      <c r="J7837" s="14"/>
      <c r="K7837" s="13"/>
      <c r="L7837" s="9">
        <f>G7837*1.05</f>
        <v>0.10500000000000001</v>
      </c>
      <c r="M7837" s="11">
        <f>L7837-H7837</f>
        <v>3.6000000000000004E-2</v>
      </c>
      <c r="N7837" s="11">
        <v>0</v>
      </c>
      <c r="P7837" s="9">
        <f>0.5*N7837/1000</f>
        <v>0</v>
      </c>
      <c r="Q7837" s="9">
        <f>P7837+O7837</f>
        <v>0</v>
      </c>
      <c r="R7837" s="11">
        <v>0</v>
      </c>
      <c r="T7837" s="9">
        <f>0.5*R7837</f>
        <v>0</v>
      </c>
      <c r="U7837" s="9">
        <f>T7837+S7837</f>
        <v>0</v>
      </c>
      <c r="V7837" s="9">
        <f>(Q7837+U7837)/(0.944*1000)</f>
        <v>0</v>
      </c>
    </row>
    <row r="7838" spans="1:22" x14ac:dyDescent="0.3">
      <c r="A7838" s="14">
        <v>7860</v>
      </c>
      <c r="B7838" s="14" t="s">
        <v>3980</v>
      </c>
      <c r="C7838" s="14" t="s">
        <v>13510</v>
      </c>
      <c r="D7838" s="14" t="s">
        <v>13504</v>
      </c>
      <c r="E7838" s="14" t="s">
        <v>13489</v>
      </c>
      <c r="F7838" s="14">
        <v>10</v>
      </c>
      <c r="G7838" s="14">
        <v>0.04</v>
      </c>
      <c r="H7838" s="15">
        <v>2.0880000000000009E-3</v>
      </c>
      <c r="I7838" s="15">
        <f>M7838-V7838</f>
        <v>3.9912000000000003E-2</v>
      </c>
      <c r="J7838" s="14"/>
      <c r="K7838" s="13"/>
      <c r="L7838" s="9">
        <f>G7838*1.05</f>
        <v>4.2000000000000003E-2</v>
      </c>
      <c r="M7838" s="11">
        <f>L7838-H7838</f>
        <v>3.9912000000000003E-2</v>
      </c>
      <c r="N7838" s="11">
        <v>0</v>
      </c>
      <c r="P7838" s="9">
        <f>0.5*N7838/1000</f>
        <v>0</v>
      </c>
      <c r="Q7838" s="9">
        <f>P7838+O7838</f>
        <v>0</v>
      </c>
      <c r="R7838" s="11">
        <v>0</v>
      </c>
      <c r="T7838" s="9">
        <f>0.5*R7838</f>
        <v>0</v>
      </c>
      <c r="U7838" s="9">
        <f>T7838+S7838</f>
        <v>0</v>
      </c>
      <c r="V7838" s="9">
        <f>(Q7838+U7838)/(0.944*1000)</f>
        <v>0</v>
      </c>
    </row>
    <row r="7839" spans="1:22" x14ac:dyDescent="0.3">
      <c r="A7839" s="14">
        <v>7861</v>
      </c>
      <c r="B7839" s="14" t="s">
        <v>3981</v>
      </c>
      <c r="C7839" s="14" t="s">
        <v>13510</v>
      </c>
      <c r="D7839" s="14" t="s">
        <v>13504</v>
      </c>
      <c r="E7839" s="14" t="s">
        <v>13489</v>
      </c>
      <c r="F7839" s="14">
        <v>10</v>
      </c>
      <c r="G7839" s="14">
        <v>0.25</v>
      </c>
      <c r="H7839" s="15">
        <v>2.8201999999999998E-2</v>
      </c>
      <c r="I7839" s="15">
        <f>M7839-V7839</f>
        <v>0.23429800000000001</v>
      </c>
      <c r="J7839" s="14"/>
      <c r="K7839" s="13"/>
      <c r="L7839" s="9">
        <f>G7839*1.05</f>
        <v>0.26250000000000001</v>
      </c>
      <c r="M7839" s="11">
        <f>L7839-H7839</f>
        <v>0.23429800000000001</v>
      </c>
      <c r="N7839" s="11">
        <v>0</v>
      </c>
      <c r="P7839" s="9">
        <f>0.5*N7839/1000</f>
        <v>0</v>
      </c>
      <c r="Q7839" s="9">
        <f>P7839+O7839</f>
        <v>0</v>
      </c>
      <c r="R7839" s="11">
        <v>0</v>
      </c>
      <c r="T7839" s="9">
        <f>0.5*R7839</f>
        <v>0</v>
      </c>
      <c r="U7839" s="9">
        <f>T7839+S7839</f>
        <v>0</v>
      </c>
      <c r="V7839" s="9">
        <f>(Q7839+U7839)/(0.944*1000)</f>
        <v>0</v>
      </c>
    </row>
    <row r="7840" spans="1:22" x14ac:dyDescent="0.3">
      <c r="A7840" s="14">
        <v>7862</v>
      </c>
      <c r="B7840" s="14" t="s">
        <v>3982</v>
      </c>
      <c r="C7840" s="14" t="s">
        <v>13510</v>
      </c>
      <c r="D7840" s="14" t="s">
        <v>13504</v>
      </c>
      <c r="E7840" s="14" t="s">
        <v>13489</v>
      </c>
      <c r="F7840" s="14">
        <v>10</v>
      </c>
      <c r="G7840" s="14">
        <v>0.04</v>
      </c>
      <c r="H7840" s="15">
        <v>2.5050000000000025E-3</v>
      </c>
      <c r="I7840" s="15">
        <f>M7840-V7840</f>
        <v>3.9495000000000002E-2</v>
      </c>
      <c r="J7840" s="14"/>
      <c r="K7840" s="13"/>
      <c r="L7840" s="9">
        <f>G7840*1.05</f>
        <v>4.2000000000000003E-2</v>
      </c>
      <c r="M7840" s="11">
        <f>L7840-H7840</f>
        <v>3.9495000000000002E-2</v>
      </c>
      <c r="N7840" s="11">
        <v>0</v>
      </c>
      <c r="P7840" s="9">
        <f>0.5*N7840/1000</f>
        <v>0</v>
      </c>
      <c r="Q7840" s="9">
        <f>P7840+O7840</f>
        <v>0</v>
      </c>
      <c r="R7840" s="11">
        <v>0</v>
      </c>
      <c r="T7840" s="9">
        <f>0.5*R7840</f>
        <v>0</v>
      </c>
      <c r="U7840" s="9">
        <f>T7840+S7840</f>
        <v>0</v>
      </c>
      <c r="V7840" s="9">
        <f>(Q7840+U7840)/(0.944*1000)</f>
        <v>0</v>
      </c>
    </row>
    <row r="7841" spans="1:22" x14ac:dyDescent="0.3">
      <c r="A7841" s="14">
        <v>7863</v>
      </c>
      <c r="B7841" s="14" t="s">
        <v>3983</v>
      </c>
      <c r="C7841" s="14" t="s">
        <v>13510</v>
      </c>
      <c r="D7841" s="14" t="s">
        <v>13504</v>
      </c>
      <c r="E7841" s="14" t="s">
        <v>13489</v>
      </c>
      <c r="F7841" s="14">
        <v>10</v>
      </c>
      <c r="G7841" s="14">
        <v>0.25</v>
      </c>
      <c r="H7841" s="15">
        <v>3.4954999999999986E-2</v>
      </c>
      <c r="I7841" s="15">
        <f>M7841-V7841</f>
        <v>0.22754500000000003</v>
      </c>
      <c r="J7841" s="14"/>
      <c r="K7841" s="13"/>
      <c r="L7841" s="9">
        <f>G7841*1.05</f>
        <v>0.26250000000000001</v>
      </c>
      <c r="M7841" s="11">
        <f>L7841-H7841</f>
        <v>0.22754500000000003</v>
      </c>
      <c r="N7841" s="11">
        <v>0</v>
      </c>
      <c r="P7841" s="9">
        <f>0.5*N7841/1000</f>
        <v>0</v>
      </c>
      <c r="Q7841" s="9">
        <f>P7841+O7841</f>
        <v>0</v>
      </c>
      <c r="R7841" s="11">
        <v>0</v>
      </c>
      <c r="T7841" s="9">
        <f>0.5*R7841</f>
        <v>0</v>
      </c>
      <c r="U7841" s="9">
        <f>T7841+S7841</f>
        <v>0</v>
      </c>
      <c r="V7841" s="9">
        <f>(Q7841+U7841)/(0.944*1000)</f>
        <v>0</v>
      </c>
    </row>
    <row r="7842" spans="1:22" x14ac:dyDescent="0.3">
      <c r="A7842" s="14">
        <v>7864</v>
      </c>
      <c r="B7842" s="14" t="s">
        <v>3984</v>
      </c>
      <c r="C7842" s="14" t="s">
        <v>13510</v>
      </c>
      <c r="D7842" s="14" t="s">
        <v>13504</v>
      </c>
      <c r="E7842" s="14" t="s">
        <v>13489</v>
      </c>
      <c r="F7842" s="14">
        <v>10</v>
      </c>
      <c r="G7842" s="14">
        <v>6.3E-2</v>
      </c>
      <c r="H7842" s="15">
        <v>1.2113999999999998E-2</v>
      </c>
      <c r="I7842" s="15">
        <f>M7842-V7842</f>
        <v>5.4036000000000001E-2</v>
      </c>
      <c r="J7842" s="14"/>
      <c r="K7842" s="13"/>
      <c r="L7842" s="9">
        <f>G7842*1.05</f>
        <v>6.615E-2</v>
      </c>
      <c r="M7842" s="11">
        <f>L7842-H7842</f>
        <v>5.4036000000000001E-2</v>
      </c>
      <c r="N7842" s="11">
        <v>0</v>
      </c>
      <c r="P7842" s="9">
        <f>0.5*N7842/1000</f>
        <v>0</v>
      </c>
      <c r="Q7842" s="9">
        <f>P7842+O7842</f>
        <v>0</v>
      </c>
      <c r="R7842" s="11">
        <v>0</v>
      </c>
      <c r="T7842" s="9">
        <f>0.5*R7842</f>
        <v>0</v>
      </c>
      <c r="U7842" s="9">
        <f>T7842+S7842</f>
        <v>0</v>
      </c>
      <c r="V7842" s="9">
        <f>(Q7842+U7842)/(0.944*1000)</f>
        <v>0</v>
      </c>
    </row>
    <row r="7843" spans="1:22" x14ac:dyDescent="0.3">
      <c r="A7843" s="14">
        <v>7865</v>
      </c>
      <c r="B7843" s="14" t="s">
        <v>3985</v>
      </c>
      <c r="C7843" s="14" t="s">
        <v>13510</v>
      </c>
      <c r="D7843" s="14" t="s">
        <v>13504</v>
      </c>
      <c r="E7843" s="14" t="s">
        <v>13489</v>
      </c>
      <c r="F7843" s="14">
        <v>10</v>
      </c>
      <c r="G7843" s="14">
        <v>0.1</v>
      </c>
      <c r="H7843" s="15">
        <v>1.2998000000000004E-2</v>
      </c>
      <c r="I7843" s="15">
        <f>M7843-V7843</f>
        <v>9.2002E-2</v>
      </c>
      <c r="J7843" s="14"/>
      <c r="K7843" s="13"/>
      <c r="L7843" s="9">
        <f>G7843*1.05</f>
        <v>0.10500000000000001</v>
      </c>
      <c r="M7843" s="11">
        <f>L7843-H7843</f>
        <v>9.2002E-2</v>
      </c>
      <c r="N7843" s="11">
        <v>0</v>
      </c>
      <c r="P7843" s="9">
        <f>0.5*N7843/1000</f>
        <v>0</v>
      </c>
      <c r="Q7843" s="9">
        <f>P7843+O7843</f>
        <v>0</v>
      </c>
      <c r="R7843" s="11">
        <v>0</v>
      </c>
      <c r="T7843" s="9">
        <f>0.5*R7843</f>
        <v>0</v>
      </c>
      <c r="U7843" s="9">
        <f>T7843+S7843</f>
        <v>0</v>
      </c>
      <c r="V7843" s="9">
        <f>(Q7843+U7843)/(0.944*1000)</f>
        <v>0</v>
      </c>
    </row>
    <row r="7844" spans="1:22" x14ac:dyDescent="0.3">
      <c r="A7844" s="14">
        <v>7866</v>
      </c>
      <c r="B7844" s="14" t="s">
        <v>3986</v>
      </c>
      <c r="C7844" s="14" t="s">
        <v>13510</v>
      </c>
      <c r="D7844" s="14" t="s">
        <v>13504</v>
      </c>
      <c r="E7844" s="14" t="s">
        <v>13489</v>
      </c>
      <c r="F7844" s="14">
        <v>10</v>
      </c>
      <c r="G7844" s="14">
        <v>0.1</v>
      </c>
      <c r="H7844" s="15">
        <v>1.7658999999999991E-2</v>
      </c>
      <c r="I7844" s="15">
        <f>M7844-V7844</f>
        <v>8.7341000000000016E-2</v>
      </c>
      <c r="J7844" s="14"/>
      <c r="K7844" s="13"/>
      <c r="L7844" s="9">
        <f>G7844*1.05</f>
        <v>0.10500000000000001</v>
      </c>
      <c r="M7844" s="11">
        <f>L7844-H7844</f>
        <v>8.7341000000000016E-2</v>
      </c>
      <c r="N7844" s="11">
        <v>0</v>
      </c>
      <c r="P7844" s="9">
        <f>0.5*N7844/1000</f>
        <v>0</v>
      </c>
      <c r="Q7844" s="9">
        <f>P7844+O7844</f>
        <v>0</v>
      </c>
      <c r="R7844" s="11">
        <v>0</v>
      </c>
      <c r="T7844" s="9">
        <f>0.5*R7844</f>
        <v>0</v>
      </c>
      <c r="U7844" s="9">
        <f>T7844+S7844</f>
        <v>0</v>
      </c>
      <c r="V7844" s="9">
        <f>(Q7844+U7844)/(0.944*1000)</f>
        <v>0</v>
      </c>
    </row>
    <row r="7845" spans="1:22" x14ac:dyDescent="0.3">
      <c r="A7845" s="14">
        <v>7867</v>
      </c>
      <c r="B7845" s="14" t="s">
        <v>3987</v>
      </c>
      <c r="C7845" s="14" t="s">
        <v>13510</v>
      </c>
      <c r="D7845" s="14" t="s">
        <v>13504</v>
      </c>
      <c r="E7845" s="14" t="s">
        <v>13489</v>
      </c>
      <c r="F7845" s="14">
        <v>10</v>
      </c>
      <c r="G7845" s="14">
        <v>0.16</v>
      </c>
      <c r="H7845" s="15">
        <v>1.3765999999999992E-2</v>
      </c>
      <c r="I7845" s="15">
        <f>M7845-V7845</f>
        <v>0.15423400000000001</v>
      </c>
      <c r="J7845" s="14"/>
      <c r="K7845" s="13"/>
      <c r="L7845" s="9">
        <f>G7845*1.05</f>
        <v>0.16800000000000001</v>
      </c>
      <c r="M7845" s="11">
        <f>L7845-H7845</f>
        <v>0.15423400000000001</v>
      </c>
      <c r="N7845" s="11">
        <v>0</v>
      </c>
      <c r="P7845" s="9">
        <f>0.5*N7845/1000</f>
        <v>0</v>
      </c>
      <c r="Q7845" s="9">
        <f>P7845+O7845</f>
        <v>0</v>
      </c>
      <c r="R7845" s="11">
        <v>0</v>
      </c>
      <c r="T7845" s="9">
        <f>0.5*R7845</f>
        <v>0</v>
      </c>
      <c r="U7845" s="9">
        <f>T7845+S7845</f>
        <v>0</v>
      </c>
      <c r="V7845" s="9">
        <f>(Q7845+U7845)/(0.944*1000)</f>
        <v>0</v>
      </c>
    </row>
    <row r="7846" spans="1:22" x14ac:dyDescent="0.3">
      <c r="A7846" s="14">
        <v>7868</v>
      </c>
      <c r="B7846" s="14" t="s">
        <v>3988</v>
      </c>
      <c r="C7846" s="14" t="s">
        <v>13510</v>
      </c>
      <c r="D7846" s="14" t="s">
        <v>13504</v>
      </c>
      <c r="E7846" s="14" t="s">
        <v>13489</v>
      </c>
      <c r="F7846" s="14">
        <v>10</v>
      </c>
      <c r="G7846" s="14">
        <v>0.25</v>
      </c>
      <c r="H7846" s="15">
        <v>2.3164999999999991E-2</v>
      </c>
      <c r="I7846" s="15">
        <f>M7846-V7846</f>
        <v>0.23933500000000002</v>
      </c>
      <c r="J7846" s="14"/>
      <c r="K7846" s="13"/>
      <c r="L7846" s="9">
        <f>G7846*1.05</f>
        <v>0.26250000000000001</v>
      </c>
      <c r="M7846" s="11">
        <f>L7846-H7846</f>
        <v>0.23933500000000002</v>
      </c>
      <c r="N7846" s="11">
        <v>0</v>
      </c>
      <c r="P7846" s="9">
        <f>0.5*N7846/1000</f>
        <v>0</v>
      </c>
      <c r="Q7846" s="9">
        <f>P7846+O7846</f>
        <v>0</v>
      </c>
      <c r="R7846" s="11">
        <v>0</v>
      </c>
      <c r="T7846" s="9">
        <f>0.5*R7846</f>
        <v>0</v>
      </c>
      <c r="U7846" s="9">
        <f>T7846+S7846</f>
        <v>0</v>
      </c>
      <c r="V7846" s="9">
        <f>(Q7846+U7846)/(0.944*1000)</f>
        <v>0</v>
      </c>
    </row>
    <row r="7847" spans="1:22" x14ac:dyDescent="0.3">
      <c r="A7847" s="14">
        <v>7869</v>
      </c>
      <c r="B7847" s="14" t="s">
        <v>3989</v>
      </c>
      <c r="C7847" s="14" t="s">
        <v>13510</v>
      </c>
      <c r="D7847" s="14" t="s">
        <v>13504</v>
      </c>
      <c r="E7847" s="14" t="s">
        <v>13489</v>
      </c>
      <c r="F7847" s="14">
        <v>10</v>
      </c>
      <c r="G7847" s="14">
        <v>0.1</v>
      </c>
      <c r="H7847" s="15">
        <v>2.1414999999999993E-2</v>
      </c>
      <c r="I7847" s="15">
        <f>M7847-V7847</f>
        <v>8.358500000000002E-2</v>
      </c>
      <c r="J7847" s="14"/>
      <c r="K7847" s="13"/>
      <c r="L7847" s="9">
        <f>G7847*1.05</f>
        <v>0.10500000000000001</v>
      </c>
      <c r="M7847" s="11">
        <f>L7847-H7847</f>
        <v>8.358500000000002E-2</v>
      </c>
      <c r="N7847" s="11">
        <v>0</v>
      </c>
      <c r="P7847" s="9">
        <f>0.5*N7847/1000</f>
        <v>0</v>
      </c>
      <c r="Q7847" s="9">
        <f>P7847+O7847</f>
        <v>0</v>
      </c>
      <c r="R7847" s="11">
        <v>0</v>
      </c>
      <c r="T7847" s="9">
        <f>0.5*R7847</f>
        <v>0</v>
      </c>
      <c r="U7847" s="9">
        <f>T7847+S7847</f>
        <v>0</v>
      </c>
      <c r="V7847" s="9">
        <f>(Q7847+U7847)/(0.944*1000)</f>
        <v>0</v>
      </c>
    </row>
    <row r="7848" spans="1:22" x14ac:dyDescent="0.3">
      <c r="A7848" s="14">
        <v>7870</v>
      </c>
      <c r="B7848" s="14" t="s">
        <v>3990</v>
      </c>
      <c r="C7848" s="14" t="s">
        <v>13510</v>
      </c>
      <c r="D7848" s="14" t="s">
        <v>13504</v>
      </c>
      <c r="E7848" s="14" t="s">
        <v>13489</v>
      </c>
      <c r="F7848" s="14">
        <v>10</v>
      </c>
      <c r="G7848" s="14">
        <v>2.5000000000000001E-2</v>
      </c>
      <c r="H7848" s="15">
        <v>2.5749999999999992E-3</v>
      </c>
      <c r="I7848" s="15">
        <f>M7848-V7848</f>
        <v>2.3675000000000002E-2</v>
      </c>
      <c r="J7848" s="14"/>
      <c r="K7848" s="13"/>
      <c r="L7848" s="9">
        <f>G7848*1.05</f>
        <v>2.6250000000000002E-2</v>
      </c>
      <c r="M7848" s="11">
        <f>L7848-H7848</f>
        <v>2.3675000000000002E-2</v>
      </c>
      <c r="N7848" s="11">
        <v>0</v>
      </c>
      <c r="P7848" s="9">
        <f>0.5*N7848/1000</f>
        <v>0</v>
      </c>
      <c r="Q7848" s="9">
        <f>P7848+O7848</f>
        <v>0</v>
      </c>
      <c r="R7848" s="11">
        <v>0</v>
      </c>
      <c r="T7848" s="9">
        <f>0.5*R7848</f>
        <v>0</v>
      </c>
      <c r="U7848" s="9">
        <f>T7848+S7848</f>
        <v>0</v>
      </c>
      <c r="V7848" s="9">
        <f>(Q7848+U7848)/(0.944*1000)</f>
        <v>0</v>
      </c>
    </row>
    <row r="7849" spans="1:22" x14ac:dyDescent="0.3">
      <c r="A7849" s="14">
        <v>7871</v>
      </c>
      <c r="B7849" s="14" t="s">
        <v>3991</v>
      </c>
      <c r="C7849" s="14" t="s">
        <v>13510</v>
      </c>
      <c r="D7849" s="14" t="s">
        <v>13504</v>
      </c>
      <c r="E7849" s="14" t="s">
        <v>13489</v>
      </c>
      <c r="F7849" s="14">
        <v>10</v>
      </c>
      <c r="G7849" s="14">
        <v>0.04</v>
      </c>
      <c r="H7849" s="15">
        <v>1.4999999999999999E-2</v>
      </c>
      <c r="I7849" s="15">
        <f>M7849-V7849</f>
        <v>2.7000000000000003E-2</v>
      </c>
      <c r="J7849" s="14"/>
      <c r="K7849" s="13"/>
      <c r="L7849" s="9">
        <f>G7849*1.05</f>
        <v>4.2000000000000003E-2</v>
      </c>
      <c r="M7849" s="11">
        <f>L7849-H7849</f>
        <v>2.7000000000000003E-2</v>
      </c>
      <c r="N7849" s="11">
        <v>0</v>
      </c>
      <c r="P7849" s="9">
        <f>0.5*N7849/1000</f>
        <v>0</v>
      </c>
      <c r="Q7849" s="9">
        <f>P7849+O7849</f>
        <v>0</v>
      </c>
      <c r="R7849" s="11">
        <v>0</v>
      </c>
      <c r="T7849" s="9">
        <f>0.5*R7849</f>
        <v>0</v>
      </c>
      <c r="U7849" s="9">
        <f>T7849+S7849</f>
        <v>0</v>
      </c>
      <c r="V7849" s="9">
        <f>(Q7849+U7849)/(0.944*1000)</f>
        <v>0</v>
      </c>
    </row>
    <row r="7850" spans="1:22" x14ac:dyDescent="0.3">
      <c r="A7850" s="14">
        <v>7872</v>
      </c>
      <c r="B7850" s="14" t="s">
        <v>3992</v>
      </c>
      <c r="C7850" s="14" t="s">
        <v>13510</v>
      </c>
      <c r="D7850" s="14" t="s">
        <v>13504</v>
      </c>
      <c r="E7850" s="14" t="s">
        <v>13489</v>
      </c>
      <c r="F7850" s="14">
        <v>10</v>
      </c>
      <c r="G7850" s="14">
        <v>0.1</v>
      </c>
      <c r="H7850" s="15">
        <v>3.2753999999999991E-2</v>
      </c>
      <c r="I7850" s="15">
        <f>M7850-V7850</f>
        <v>7.2246000000000019E-2</v>
      </c>
      <c r="J7850" s="14"/>
      <c r="K7850" s="13"/>
      <c r="L7850" s="9">
        <f>G7850*1.05</f>
        <v>0.10500000000000001</v>
      </c>
      <c r="M7850" s="11">
        <f>L7850-H7850</f>
        <v>7.2246000000000019E-2</v>
      </c>
      <c r="N7850" s="11">
        <v>0</v>
      </c>
      <c r="P7850" s="9">
        <f>0.5*N7850/1000</f>
        <v>0</v>
      </c>
      <c r="Q7850" s="9">
        <f>P7850+O7850</f>
        <v>0</v>
      </c>
      <c r="R7850" s="11">
        <v>0</v>
      </c>
      <c r="T7850" s="9">
        <f>0.5*R7850</f>
        <v>0</v>
      </c>
      <c r="U7850" s="9">
        <f>T7850+S7850</f>
        <v>0</v>
      </c>
      <c r="V7850" s="9">
        <f>(Q7850+U7850)/(0.944*1000)</f>
        <v>0</v>
      </c>
    </row>
    <row r="7851" spans="1:22" x14ac:dyDescent="0.3">
      <c r="A7851" s="14">
        <v>7873</v>
      </c>
      <c r="B7851" s="14" t="s">
        <v>3993</v>
      </c>
      <c r="C7851" s="14" t="s">
        <v>13510</v>
      </c>
      <c r="D7851" s="14" t="s">
        <v>13504</v>
      </c>
      <c r="E7851" s="14" t="s">
        <v>13489</v>
      </c>
      <c r="F7851" s="14">
        <v>10</v>
      </c>
      <c r="G7851" s="14">
        <v>0.1</v>
      </c>
      <c r="H7851" s="15">
        <v>2.5685999999999994E-2</v>
      </c>
      <c r="I7851" s="15">
        <f>M7851-V7851</f>
        <v>7.9314000000000023E-2</v>
      </c>
      <c r="J7851" s="14"/>
      <c r="K7851" s="13"/>
      <c r="L7851" s="9">
        <f>G7851*1.05</f>
        <v>0.10500000000000001</v>
      </c>
      <c r="M7851" s="11">
        <f>L7851-H7851</f>
        <v>7.9314000000000023E-2</v>
      </c>
      <c r="N7851" s="11">
        <v>0</v>
      </c>
      <c r="P7851" s="9">
        <f>0.5*N7851/1000</f>
        <v>0</v>
      </c>
      <c r="Q7851" s="9">
        <f>P7851+O7851</f>
        <v>0</v>
      </c>
      <c r="R7851" s="11">
        <v>0</v>
      </c>
      <c r="T7851" s="9">
        <f>0.5*R7851</f>
        <v>0</v>
      </c>
      <c r="U7851" s="9">
        <f>T7851+S7851</f>
        <v>0</v>
      </c>
      <c r="V7851" s="9">
        <f>(Q7851+U7851)/(0.944*1000)</f>
        <v>0</v>
      </c>
    </row>
    <row r="7852" spans="1:22" x14ac:dyDescent="0.3">
      <c r="A7852" s="14">
        <v>7874</v>
      </c>
      <c r="B7852" s="14" t="s">
        <v>3994</v>
      </c>
      <c r="C7852" s="14" t="s">
        <v>13510</v>
      </c>
      <c r="D7852" s="14" t="s">
        <v>13504</v>
      </c>
      <c r="E7852" s="14" t="s">
        <v>13489</v>
      </c>
      <c r="F7852" s="14">
        <v>10</v>
      </c>
      <c r="G7852" s="14">
        <v>0.16</v>
      </c>
      <c r="H7852" s="15">
        <v>1.6167000000000001E-2</v>
      </c>
      <c r="I7852" s="15">
        <f>M7852-V7852</f>
        <v>0.151833</v>
      </c>
      <c r="J7852" s="14"/>
      <c r="K7852" s="13"/>
      <c r="L7852" s="9">
        <f>G7852*1.05</f>
        <v>0.16800000000000001</v>
      </c>
      <c r="M7852" s="11">
        <f>L7852-H7852</f>
        <v>0.151833</v>
      </c>
      <c r="N7852" s="11">
        <v>0</v>
      </c>
      <c r="P7852" s="9">
        <f>0.5*N7852/1000</f>
        <v>0</v>
      </c>
      <c r="Q7852" s="9">
        <f>P7852+O7852</f>
        <v>0</v>
      </c>
      <c r="R7852" s="11">
        <v>0</v>
      </c>
      <c r="T7852" s="9">
        <f>0.5*R7852</f>
        <v>0</v>
      </c>
      <c r="U7852" s="9">
        <f>T7852+S7852</f>
        <v>0</v>
      </c>
      <c r="V7852" s="9">
        <f>(Q7852+U7852)/(0.944*1000)</f>
        <v>0</v>
      </c>
    </row>
    <row r="7853" spans="1:22" x14ac:dyDescent="0.3">
      <c r="A7853" s="14">
        <v>7875</v>
      </c>
      <c r="B7853" s="14" t="s">
        <v>3995</v>
      </c>
      <c r="C7853" s="14" t="s">
        <v>13510</v>
      </c>
      <c r="D7853" s="14" t="s">
        <v>13504</v>
      </c>
      <c r="E7853" s="14" t="s">
        <v>13489</v>
      </c>
      <c r="F7853" s="14">
        <v>10</v>
      </c>
      <c r="G7853" s="14">
        <v>0.1</v>
      </c>
      <c r="H7853" s="15">
        <v>2.5574E-2</v>
      </c>
      <c r="I7853" s="15">
        <f>M7853-V7853</f>
        <v>7.942600000000001E-2</v>
      </c>
      <c r="J7853" s="14"/>
      <c r="K7853" s="13"/>
      <c r="L7853" s="9">
        <f>G7853*1.05</f>
        <v>0.10500000000000001</v>
      </c>
      <c r="M7853" s="11">
        <f>L7853-H7853</f>
        <v>7.942600000000001E-2</v>
      </c>
      <c r="N7853" s="11">
        <v>0</v>
      </c>
      <c r="P7853" s="9">
        <f>0.5*N7853/1000</f>
        <v>0</v>
      </c>
      <c r="Q7853" s="9">
        <f>P7853+O7853</f>
        <v>0</v>
      </c>
      <c r="R7853" s="11">
        <v>0</v>
      </c>
      <c r="T7853" s="9">
        <f>0.5*R7853</f>
        <v>0</v>
      </c>
      <c r="U7853" s="9">
        <f>T7853+S7853</f>
        <v>0</v>
      </c>
      <c r="V7853" s="9">
        <f>(Q7853+U7853)/(0.944*1000)</f>
        <v>0</v>
      </c>
    </row>
    <row r="7854" spans="1:22" x14ac:dyDescent="0.3">
      <c r="A7854" s="14">
        <v>7876</v>
      </c>
      <c r="B7854" s="14" t="s">
        <v>3996</v>
      </c>
      <c r="C7854" s="14" t="s">
        <v>13510</v>
      </c>
      <c r="D7854" s="14" t="s">
        <v>13504</v>
      </c>
      <c r="E7854" s="14" t="s">
        <v>13489</v>
      </c>
      <c r="F7854" s="14">
        <v>10</v>
      </c>
      <c r="G7854" s="14">
        <v>0.1</v>
      </c>
      <c r="H7854" s="15">
        <v>1.4212999999999993E-2</v>
      </c>
      <c r="I7854" s="15">
        <f>M7854-V7854</f>
        <v>9.078700000000002E-2</v>
      </c>
      <c r="J7854" s="14"/>
      <c r="K7854" s="13"/>
      <c r="L7854" s="9">
        <f>G7854*1.05</f>
        <v>0.10500000000000001</v>
      </c>
      <c r="M7854" s="11">
        <f>L7854-H7854</f>
        <v>9.078700000000002E-2</v>
      </c>
      <c r="N7854" s="11">
        <v>0</v>
      </c>
      <c r="P7854" s="9">
        <f>0.5*N7854/1000</f>
        <v>0</v>
      </c>
      <c r="Q7854" s="9">
        <f>P7854+O7854</f>
        <v>0</v>
      </c>
      <c r="R7854" s="11">
        <v>0</v>
      </c>
      <c r="T7854" s="9">
        <f>0.5*R7854</f>
        <v>0</v>
      </c>
      <c r="U7854" s="9">
        <f>T7854+S7854</f>
        <v>0</v>
      </c>
      <c r="V7854" s="9">
        <f>(Q7854+U7854)/(0.944*1000)</f>
        <v>0</v>
      </c>
    </row>
    <row r="7855" spans="1:22" x14ac:dyDescent="0.3">
      <c r="A7855" s="14">
        <v>7877</v>
      </c>
      <c r="B7855" s="14" t="s">
        <v>3997</v>
      </c>
      <c r="C7855" s="14" t="s">
        <v>13510</v>
      </c>
      <c r="D7855" s="14" t="s">
        <v>13504</v>
      </c>
      <c r="E7855" s="14" t="s">
        <v>13489</v>
      </c>
      <c r="F7855" s="14">
        <v>10</v>
      </c>
      <c r="G7855" s="14">
        <v>0.16</v>
      </c>
      <c r="H7855" s="15">
        <v>1.6861999999999995E-2</v>
      </c>
      <c r="I7855" s="15">
        <f>M7855-V7855</f>
        <v>0.15113800000000002</v>
      </c>
      <c r="J7855" s="14"/>
      <c r="K7855" s="13"/>
      <c r="L7855" s="9">
        <f>G7855*1.05</f>
        <v>0.16800000000000001</v>
      </c>
      <c r="M7855" s="11">
        <f>L7855-H7855</f>
        <v>0.15113800000000002</v>
      </c>
      <c r="N7855" s="11">
        <v>0</v>
      </c>
      <c r="P7855" s="9">
        <f>0.5*N7855/1000</f>
        <v>0</v>
      </c>
      <c r="Q7855" s="9">
        <f>P7855+O7855</f>
        <v>0</v>
      </c>
      <c r="R7855" s="11">
        <v>0</v>
      </c>
      <c r="T7855" s="9">
        <f>0.5*R7855</f>
        <v>0</v>
      </c>
      <c r="U7855" s="9">
        <f>T7855+S7855</f>
        <v>0</v>
      </c>
      <c r="V7855" s="9">
        <f>(Q7855+U7855)/(0.944*1000)</f>
        <v>0</v>
      </c>
    </row>
    <row r="7856" spans="1:22" x14ac:dyDescent="0.3">
      <c r="A7856" s="14">
        <v>7878</v>
      </c>
      <c r="B7856" s="14" t="s">
        <v>10739</v>
      </c>
      <c r="C7856" s="14" t="s">
        <v>13510</v>
      </c>
      <c r="D7856" s="14" t="s">
        <v>13504</v>
      </c>
      <c r="E7856" s="14" t="s">
        <v>13489</v>
      </c>
      <c r="F7856" s="14">
        <v>10</v>
      </c>
      <c r="G7856" s="14">
        <v>0.8</v>
      </c>
      <c r="H7856" s="15">
        <v>0.46944600000000003</v>
      </c>
      <c r="I7856" s="16" t="s">
        <v>13516</v>
      </c>
      <c r="J7856" s="14"/>
      <c r="K7856" s="13"/>
      <c r="L7856" s="9">
        <f>1.05*0.4</f>
        <v>0.42000000000000004</v>
      </c>
      <c r="M7856" s="11">
        <f>L7856-H7856</f>
        <v>-4.944599999999999E-2</v>
      </c>
      <c r="N7856" s="11">
        <v>0</v>
      </c>
      <c r="P7856" s="9">
        <f>0.5*N7856/1000</f>
        <v>0</v>
      </c>
      <c r="Q7856" s="9">
        <f>P7856+O7856</f>
        <v>0</v>
      </c>
      <c r="R7856" s="11">
        <v>0</v>
      </c>
      <c r="T7856" s="9">
        <f>0.5*R7856</f>
        <v>0</v>
      </c>
      <c r="U7856" s="9">
        <f>T7856+S7856</f>
        <v>0</v>
      </c>
      <c r="V7856" s="9">
        <f>(Q7856+U7856)/(0.944*1000)</f>
        <v>0</v>
      </c>
    </row>
    <row r="7857" spans="1:22" x14ac:dyDescent="0.3">
      <c r="A7857" s="14">
        <v>7879</v>
      </c>
      <c r="B7857" s="14" t="s">
        <v>3998</v>
      </c>
      <c r="C7857" s="14" t="s">
        <v>13510</v>
      </c>
      <c r="D7857" s="14" t="s">
        <v>13504</v>
      </c>
      <c r="E7857" s="14" t="s">
        <v>13489</v>
      </c>
      <c r="F7857" s="14">
        <v>10</v>
      </c>
      <c r="G7857" s="14">
        <v>0.16</v>
      </c>
      <c r="H7857" s="15">
        <v>0.10747999999999999</v>
      </c>
      <c r="I7857" s="15">
        <f>M7857-V7857</f>
        <v>6.0520000000000018E-2</v>
      </c>
      <c r="J7857" s="14"/>
      <c r="K7857" s="13"/>
      <c r="L7857" s="9">
        <f>G7857*1.05</f>
        <v>0.16800000000000001</v>
      </c>
      <c r="M7857" s="11">
        <f>L7857-H7857</f>
        <v>6.0520000000000018E-2</v>
      </c>
      <c r="N7857" s="11">
        <v>0</v>
      </c>
      <c r="P7857" s="9">
        <f>0.5*N7857/1000</f>
        <v>0</v>
      </c>
      <c r="Q7857" s="9">
        <f>P7857+O7857</f>
        <v>0</v>
      </c>
      <c r="R7857" s="11">
        <v>0</v>
      </c>
      <c r="T7857" s="9">
        <f>0.5*R7857</f>
        <v>0</v>
      </c>
      <c r="U7857" s="9">
        <f>T7857+S7857</f>
        <v>0</v>
      </c>
      <c r="V7857" s="9">
        <f>(Q7857+U7857)/(0.944*1000)</f>
        <v>0</v>
      </c>
    </row>
    <row r="7858" spans="1:22" x14ac:dyDescent="0.3">
      <c r="A7858" s="14">
        <v>7880</v>
      </c>
      <c r="B7858" s="14" t="s">
        <v>3999</v>
      </c>
      <c r="C7858" s="14" t="s">
        <v>13510</v>
      </c>
      <c r="D7858" s="14" t="s">
        <v>13504</v>
      </c>
      <c r="E7858" s="14" t="s">
        <v>13489</v>
      </c>
      <c r="F7858" s="14">
        <v>10</v>
      </c>
      <c r="G7858" s="14">
        <v>0.1</v>
      </c>
      <c r="H7858" s="15">
        <v>9.2271999999999993E-2</v>
      </c>
      <c r="I7858" s="15">
        <f>M7858-V7858</f>
        <v>1.2728000000000017E-2</v>
      </c>
      <c r="J7858" s="14"/>
      <c r="K7858" s="13"/>
      <c r="L7858" s="9">
        <f>G7858*1.05</f>
        <v>0.10500000000000001</v>
      </c>
      <c r="M7858" s="11">
        <f>L7858-H7858</f>
        <v>1.2728000000000017E-2</v>
      </c>
      <c r="N7858" s="11">
        <v>0</v>
      </c>
      <c r="P7858" s="9">
        <f>0.5*N7858/1000</f>
        <v>0</v>
      </c>
      <c r="Q7858" s="9">
        <f>P7858+O7858</f>
        <v>0</v>
      </c>
      <c r="R7858" s="11">
        <v>0</v>
      </c>
      <c r="T7858" s="9">
        <f>0.5*R7858</f>
        <v>0</v>
      </c>
      <c r="U7858" s="9">
        <f>T7858+S7858</f>
        <v>0</v>
      </c>
      <c r="V7858" s="9">
        <f>(Q7858+U7858)/(0.944*1000)</f>
        <v>0</v>
      </c>
    </row>
    <row r="7859" spans="1:22" x14ac:dyDescent="0.3">
      <c r="A7859" s="14">
        <v>7881</v>
      </c>
      <c r="B7859" s="14" t="s">
        <v>4000</v>
      </c>
      <c r="C7859" s="14" t="s">
        <v>13510</v>
      </c>
      <c r="D7859" s="14" t="s">
        <v>13504</v>
      </c>
      <c r="E7859" s="14" t="s">
        <v>13489</v>
      </c>
      <c r="F7859" s="14">
        <v>10</v>
      </c>
      <c r="G7859" s="14">
        <v>6.3E-2</v>
      </c>
      <c r="H7859" s="15">
        <v>8.2800000000000009E-3</v>
      </c>
      <c r="I7859" s="15">
        <f>M7859-V7859</f>
        <v>5.7869999999999998E-2</v>
      </c>
      <c r="J7859" s="14"/>
      <c r="K7859" s="13"/>
      <c r="L7859" s="9">
        <f>G7859*1.05</f>
        <v>6.615E-2</v>
      </c>
      <c r="M7859" s="11">
        <f>L7859-H7859</f>
        <v>5.7869999999999998E-2</v>
      </c>
      <c r="N7859" s="11">
        <v>0</v>
      </c>
      <c r="P7859" s="9">
        <f>0.5*N7859/1000</f>
        <v>0</v>
      </c>
      <c r="Q7859" s="9">
        <f>P7859+O7859</f>
        <v>0</v>
      </c>
      <c r="R7859" s="11">
        <v>0</v>
      </c>
      <c r="T7859" s="9">
        <f>0.5*R7859</f>
        <v>0</v>
      </c>
      <c r="U7859" s="9">
        <f>T7859+S7859</f>
        <v>0</v>
      </c>
      <c r="V7859" s="9">
        <f>(Q7859+U7859)/(0.944*1000)</f>
        <v>0</v>
      </c>
    </row>
    <row r="7860" spans="1:22" x14ac:dyDescent="0.3">
      <c r="A7860" s="14">
        <v>7882</v>
      </c>
      <c r="B7860" s="14" t="s">
        <v>4001</v>
      </c>
      <c r="C7860" s="14" t="s">
        <v>13510</v>
      </c>
      <c r="D7860" s="14" t="s">
        <v>13504</v>
      </c>
      <c r="E7860" s="14" t="s">
        <v>13489</v>
      </c>
      <c r="F7860" s="14">
        <v>10</v>
      </c>
      <c r="G7860" s="14">
        <v>0.1</v>
      </c>
      <c r="H7860" s="15">
        <v>1.5462000000000004E-2</v>
      </c>
      <c r="I7860" s="15">
        <f>M7860-V7860</f>
        <v>8.9538000000000006E-2</v>
      </c>
      <c r="J7860" s="14"/>
      <c r="K7860" s="13"/>
      <c r="L7860" s="9">
        <f>G7860*1.05</f>
        <v>0.10500000000000001</v>
      </c>
      <c r="M7860" s="11">
        <f>L7860-H7860</f>
        <v>8.9538000000000006E-2</v>
      </c>
      <c r="N7860" s="11">
        <v>0</v>
      </c>
      <c r="P7860" s="9">
        <f>0.5*N7860/1000</f>
        <v>0</v>
      </c>
      <c r="Q7860" s="9">
        <f>P7860+O7860</f>
        <v>0</v>
      </c>
      <c r="R7860" s="11">
        <v>0</v>
      </c>
      <c r="T7860" s="9">
        <f>0.5*R7860</f>
        <v>0</v>
      </c>
      <c r="U7860" s="9">
        <f>T7860+S7860</f>
        <v>0</v>
      </c>
      <c r="V7860" s="9">
        <f>(Q7860+U7860)/(0.944*1000)</f>
        <v>0</v>
      </c>
    </row>
    <row r="7861" spans="1:22" x14ac:dyDescent="0.3">
      <c r="A7861" s="14">
        <v>7883</v>
      </c>
      <c r="B7861" s="14" t="s">
        <v>4002</v>
      </c>
      <c r="C7861" s="14" t="s">
        <v>13510</v>
      </c>
      <c r="D7861" s="14" t="s">
        <v>13504</v>
      </c>
      <c r="E7861" s="14" t="s">
        <v>13489</v>
      </c>
      <c r="F7861" s="14">
        <v>10</v>
      </c>
      <c r="G7861" s="14">
        <v>0.16</v>
      </c>
      <c r="H7861" s="15">
        <v>1.5230999999999995E-2</v>
      </c>
      <c r="I7861" s="15">
        <f>M7861-V7861</f>
        <v>0.15276900000000002</v>
      </c>
      <c r="J7861" s="14"/>
      <c r="K7861" s="13"/>
      <c r="L7861" s="9">
        <f>G7861*1.05</f>
        <v>0.16800000000000001</v>
      </c>
      <c r="M7861" s="11">
        <f>L7861-H7861</f>
        <v>0.15276900000000002</v>
      </c>
      <c r="N7861" s="11">
        <v>0</v>
      </c>
      <c r="P7861" s="9">
        <f>0.5*N7861/1000</f>
        <v>0</v>
      </c>
      <c r="Q7861" s="9">
        <f>P7861+O7861</f>
        <v>0</v>
      </c>
      <c r="R7861" s="11">
        <v>0</v>
      </c>
      <c r="T7861" s="9">
        <f>0.5*R7861</f>
        <v>0</v>
      </c>
      <c r="U7861" s="9">
        <f>T7861+S7861</f>
        <v>0</v>
      </c>
      <c r="V7861" s="9">
        <f>(Q7861+U7861)/(0.944*1000)</f>
        <v>0</v>
      </c>
    </row>
    <row r="7862" spans="1:22" x14ac:dyDescent="0.3">
      <c r="A7862" s="14">
        <v>7884</v>
      </c>
      <c r="B7862" s="14" t="s">
        <v>10740</v>
      </c>
      <c r="C7862" s="14" t="s">
        <v>13510</v>
      </c>
      <c r="D7862" s="14" t="s">
        <v>13504</v>
      </c>
      <c r="E7862" s="14" t="s">
        <v>13489</v>
      </c>
      <c r="F7862" s="14">
        <v>10</v>
      </c>
      <c r="G7862" s="14">
        <v>0.25</v>
      </c>
      <c r="H7862" s="15">
        <v>4.3147999999999999E-2</v>
      </c>
      <c r="I7862" s="15">
        <f>M7862-V7862</f>
        <v>0.21935200000000002</v>
      </c>
      <c r="J7862" s="14"/>
      <c r="K7862" s="13"/>
      <c r="L7862" s="9">
        <f>G7862*1.05</f>
        <v>0.26250000000000001</v>
      </c>
      <c r="M7862" s="11">
        <f>L7862-H7862</f>
        <v>0.21935200000000002</v>
      </c>
      <c r="N7862" s="11">
        <v>0</v>
      </c>
      <c r="P7862" s="9">
        <f>0.5*N7862/1000</f>
        <v>0</v>
      </c>
      <c r="Q7862" s="9">
        <f>P7862+O7862</f>
        <v>0</v>
      </c>
      <c r="R7862" s="11">
        <v>0</v>
      </c>
      <c r="T7862" s="9">
        <f>0.5*R7862</f>
        <v>0</v>
      </c>
      <c r="U7862" s="9">
        <f>T7862+S7862</f>
        <v>0</v>
      </c>
      <c r="V7862" s="9">
        <f>(Q7862+U7862)/(0.944*1000)</f>
        <v>0</v>
      </c>
    </row>
    <row r="7863" spans="1:22" x14ac:dyDescent="0.3">
      <c r="A7863" s="14">
        <v>7885</v>
      </c>
      <c r="B7863" s="14" t="s">
        <v>10741</v>
      </c>
      <c r="C7863" s="14" t="s">
        <v>13510</v>
      </c>
      <c r="D7863" s="14" t="s">
        <v>13504</v>
      </c>
      <c r="E7863" s="14" t="s">
        <v>13489</v>
      </c>
      <c r="F7863" s="14">
        <v>10</v>
      </c>
      <c r="G7863" s="14">
        <v>0.25</v>
      </c>
      <c r="H7863" s="15">
        <v>0.17837799999999998</v>
      </c>
      <c r="I7863" s="15">
        <f>M7863-V7863</f>
        <v>8.412200000000003E-2</v>
      </c>
      <c r="J7863" s="14"/>
      <c r="K7863" s="13"/>
      <c r="L7863" s="9">
        <f>G7863*1.05</f>
        <v>0.26250000000000001</v>
      </c>
      <c r="M7863" s="11">
        <f>L7863-H7863</f>
        <v>8.412200000000003E-2</v>
      </c>
      <c r="N7863" s="11">
        <v>0</v>
      </c>
      <c r="P7863" s="9">
        <f>0.5*N7863/1000</f>
        <v>0</v>
      </c>
      <c r="Q7863" s="9">
        <f>P7863+O7863</f>
        <v>0</v>
      </c>
      <c r="R7863" s="11">
        <v>0</v>
      </c>
      <c r="T7863" s="9">
        <f>0.5*R7863</f>
        <v>0</v>
      </c>
      <c r="U7863" s="9">
        <f>T7863+S7863</f>
        <v>0</v>
      </c>
      <c r="V7863" s="9">
        <f>(Q7863+U7863)/(0.944*1000)</f>
        <v>0</v>
      </c>
    </row>
    <row r="7864" spans="1:22" x14ac:dyDescent="0.3">
      <c r="A7864" s="14">
        <v>7886</v>
      </c>
      <c r="B7864" s="14" t="s">
        <v>10742</v>
      </c>
      <c r="C7864" s="14" t="s">
        <v>13510</v>
      </c>
      <c r="D7864" s="14" t="s">
        <v>13504</v>
      </c>
      <c r="E7864" s="14" t="s">
        <v>13489</v>
      </c>
      <c r="F7864" s="14">
        <v>10</v>
      </c>
      <c r="G7864" s="14">
        <v>0.4</v>
      </c>
      <c r="H7864" s="15">
        <v>0.11099000000000001</v>
      </c>
      <c r="I7864" s="15">
        <f>M7864-V7864</f>
        <v>0.30901000000000001</v>
      </c>
      <c r="J7864" s="14"/>
      <c r="K7864" s="13"/>
      <c r="L7864" s="9">
        <f>G7864*1.05</f>
        <v>0.42000000000000004</v>
      </c>
      <c r="M7864" s="11">
        <f>L7864-H7864</f>
        <v>0.30901000000000001</v>
      </c>
      <c r="N7864" s="11">
        <v>0</v>
      </c>
      <c r="P7864" s="9">
        <f>0.5*N7864/1000</f>
        <v>0</v>
      </c>
      <c r="Q7864" s="9">
        <f>P7864+O7864</f>
        <v>0</v>
      </c>
      <c r="R7864" s="11">
        <v>0</v>
      </c>
      <c r="T7864" s="9">
        <f>0.5*R7864</f>
        <v>0</v>
      </c>
      <c r="U7864" s="9">
        <f>T7864+S7864</f>
        <v>0</v>
      </c>
      <c r="V7864" s="9">
        <f>(Q7864+U7864)/(0.944*1000)</f>
        <v>0</v>
      </c>
    </row>
    <row r="7865" spans="1:22" x14ac:dyDescent="0.3">
      <c r="A7865" s="14">
        <v>7887</v>
      </c>
      <c r="B7865" s="14" t="s">
        <v>10743</v>
      </c>
      <c r="C7865" s="14" t="s">
        <v>13510</v>
      </c>
      <c r="D7865" s="14" t="s">
        <v>13504</v>
      </c>
      <c r="E7865" s="14" t="s">
        <v>13489</v>
      </c>
      <c r="F7865" s="14">
        <v>10</v>
      </c>
      <c r="G7865" s="14">
        <v>0.25</v>
      </c>
      <c r="H7865" s="15">
        <v>9.587900000000002E-2</v>
      </c>
      <c r="I7865" s="15">
        <f>M7865-V7865</f>
        <v>0.16662099999999999</v>
      </c>
      <c r="J7865" s="14"/>
      <c r="K7865" s="13"/>
      <c r="L7865" s="9">
        <f>G7865*1.05</f>
        <v>0.26250000000000001</v>
      </c>
      <c r="M7865" s="11">
        <f>L7865-H7865</f>
        <v>0.16662099999999999</v>
      </c>
      <c r="N7865" s="11">
        <v>0</v>
      </c>
      <c r="P7865" s="9">
        <f>0.5*N7865/1000</f>
        <v>0</v>
      </c>
      <c r="Q7865" s="9">
        <f>P7865+O7865</f>
        <v>0</v>
      </c>
      <c r="R7865" s="11">
        <v>0</v>
      </c>
      <c r="T7865" s="9">
        <f>0.5*R7865</f>
        <v>0</v>
      </c>
      <c r="U7865" s="9">
        <f>T7865+S7865</f>
        <v>0</v>
      </c>
      <c r="V7865" s="9">
        <f>(Q7865+U7865)/(0.944*1000)</f>
        <v>0</v>
      </c>
    </row>
    <row r="7866" spans="1:22" x14ac:dyDescent="0.3">
      <c r="A7866" s="14">
        <v>7888</v>
      </c>
      <c r="B7866" s="14" t="s">
        <v>10744</v>
      </c>
      <c r="C7866" s="14" t="s">
        <v>13510</v>
      </c>
      <c r="D7866" s="14" t="s">
        <v>13504</v>
      </c>
      <c r="E7866" s="14" t="s">
        <v>13489</v>
      </c>
      <c r="F7866" s="14">
        <v>10</v>
      </c>
      <c r="G7866" s="14">
        <v>0.25</v>
      </c>
      <c r="H7866" s="15">
        <v>6.1400000000000003E-2</v>
      </c>
      <c r="I7866" s="15">
        <f>M7866-V7866</f>
        <v>0.2011</v>
      </c>
      <c r="J7866" s="14"/>
      <c r="K7866" s="13"/>
      <c r="L7866" s="9">
        <f>G7866*1.05</f>
        <v>0.26250000000000001</v>
      </c>
      <c r="M7866" s="11">
        <f>L7866-H7866</f>
        <v>0.2011</v>
      </c>
      <c r="N7866" s="11">
        <v>0</v>
      </c>
      <c r="P7866" s="9">
        <f>0.5*N7866/1000</f>
        <v>0</v>
      </c>
      <c r="Q7866" s="9">
        <f>P7866+O7866</f>
        <v>0</v>
      </c>
      <c r="R7866" s="11">
        <v>0</v>
      </c>
      <c r="T7866" s="9">
        <f>0.5*R7866</f>
        <v>0</v>
      </c>
      <c r="U7866" s="9">
        <f>T7866+S7866</f>
        <v>0</v>
      </c>
      <c r="V7866" s="9">
        <f>(Q7866+U7866)/(0.944*1000)</f>
        <v>0</v>
      </c>
    </row>
    <row r="7867" spans="1:22" x14ac:dyDescent="0.3">
      <c r="A7867" s="14">
        <v>7889</v>
      </c>
      <c r="B7867" s="14" t="s">
        <v>10745</v>
      </c>
      <c r="C7867" s="14" t="s">
        <v>13510</v>
      </c>
      <c r="D7867" s="14" t="s">
        <v>13504</v>
      </c>
      <c r="E7867" s="14" t="s">
        <v>13489</v>
      </c>
      <c r="F7867" s="14">
        <v>10</v>
      </c>
      <c r="G7867" s="14">
        <v>0.16</v>
      </c>
      <c r="H7867" s="15">
        <v>6.9771E-2</v>
      </c>
      <c r="I7867" s="15">
        <f>M7867-V7867</f>
        <v>9.8229000000000011E-2</v>
      </c>
      <c r="J7867" s="14"/>
      <c r="K7867" s="13"/>
      <c r="L7867" s="9">
        <f>G7867*1.05</f>
        <v>0.16800000000000001</v>
      </c>
      <c r="M7867" s="11">
        <f>L7867-H7867</f>
        <v>9.8229000000000011E-2</v>
      </c>
      <c r="N7867" s="11">
        <v>0</v>
      </c>
      <c r="P7867" s="9">
        <f>0.5*N7867/1000</f>
        <v>0</v>
      </c>
      <c r="Q7867" s="9">
        <f>P7867+O7867</f>
        <v>0</v>
      </c>
      <c r="R7867" s="11">
        <v>0</v>
      </c>
      <c r="T7867" s="9">
        <f>0.5*R7867</f>
        <v>0</v>
      </c>
      <c r="U7867" s="9">
        <f>T7867+S7867</f>
        <v>0</v>
      </c>
      <c r="V7867" s="9">
        <f>(Q7867+U7867)/(0.944*1000)</f>
        <v>0</v>
      </c>
    </row>
    <row r="7868" spans="1:22" x14ac:dyDescent="0.3">
      <c r="A7868" s="14">
        <v>7890</v>
      </c>
      <c r="B7868" s="14" t="s">
        <v>4003</v>
      </c>
      <c r="C7868" s="14" t="s">
        <v>13510</v>
      </c>
      <c r="D7868" s="14" t="s">
        <v>13504</v>
      </c>
      <c r="E7868" s="14" t="s">
        <v>13489</v>
      </c>
      <c r="F7868" s="14">
        <v>10</v>
      </c>
      <c r="G7868" s="14">
        <v>0.25</v>
      </c>
      <c r="H7868" s="15">
        <v>8.1413000000000013E-2</v>
      </c>
      <c r="I7868" s="15">
        <f>M7868-V7868</f>
        <v>0.181087</v>
      </c>
      <c r="J7868" s="14"/>
      <c r="K7868" s="13"/>
      <c r="L7868" s="9">
        <f>G7868*1.05</f>
        <v>0.26250000000000001</v>
      </c>
      <c r="M7868" s="11">
        <f>L7868-H7868</f>
        <v>0.181087</v>
      </c>
      <c r="N7868" s="11">
        <v>0</v>
      </c>
      <c r="P7868" s="9">
        <f>0.5*N7868/1000</f>
        <v>0</v>
      </c>
      <c r="Q7868" s="9">
        <f>P7868+O7868</f>
        <v>0</v>
      </c>
      <c r="R7868" s="11">
        <v>0</v>
      </c>
      <c r="T7868" s="9">
        <f>0.5*R7868</f>
        <v>0</v>
      </c>
      <c r="U7868" s="9">
        <f>T7868+S7868</f>
        <v>0</v>
      </c>
      <c r="V7868" s="9">
        <f>(Q7868+U7868)/(0.944*1000)</f>
        <v>0</v>
      </c>
    </row>
    <row r="7869" spans="1:22" x14ac:dyDescent="0.3">
      <c r="A7869" s="14">
        <v>7891</v>
      </c>
      <c r="B7869" s="14" t="s">
        <v>4004</v>
      </c>
      <c r="C7869" s="14" t="s">
        <v>13510</v>
      </c>
      <c r="D7869" s="14" t="s">
        <v>13504</v>
      </c>
      <c r="E7869" s="14" t="s">
        <v>13489</v>
      </c>
      <c r="F7869" s="14">
        <v>10</v>
      </c>
      <c r="G7869" s="14">
        <v>0.1</v>
      </c>
      <c r="H7869" s="15">
        <v>1.9322000000000002E-2</v>
      </c>
      <c r="I7869" s="15">
        <f>M7869-V7869</f>
        <v>8.5678000000000004E-2</v>
      </c>
      <c r="J7869" s="14"/>
      <c r="K7869" s="13"/>
      <c r="L7869" s="9">
        <f>G7869*1.05</f>
        <v>0.10500000000000001</v>
      </c>
      <c r="M7869" s="11">
        <f>L7869-H7869</f>
        <v>8.5678000000000004E-2</v>
      </c>
      <c r="N7869" s="11">
        <v>0</v>
      </c>
      <c r="P7869" s="9">
        <f>0.5*N7869/1000</f>
        <v>0</v>
      </c>
      <c r="Q7869" s="9">
        <f>P7869+O7869</f>
        <v>0</v>
      </c>
      <c r="R7869" s="11">
        <v>0</v>
      </c>
      <c r="T7869" s="9">
        <f>0.5*R7869</f>
        <v>0</v>
      </c>
      <c r="U7869" s="9">
        <f>T7869+S7869</f>
        <v>0</v>
      </c>
      <c r="V7869" s="9">
        <f>(Q7869+U7869)/(0.944*1000)</f>
        <v>0</v>
      </c>
    </row>
    <row r="7870" spans="1:22" x14ac:dyDescent="0.3">
      <c r="A7870" s="14">
        <v>7892</v>
      </c>
      <c r="B7870" s="14" t="s">
        <v>4005</v>
      </c>
      <c r="C7870" s="14" t="s">
        <v>13510</v>
      </c>
      <c r="D7870" s="14" t="s">
        <v>13504</v>
      </c>
      <c r="E7870" s="14" t="s">
        <v>13489</v>
      </c>
      <c r="F7870" s="14">
        <v>10</v>
      </c>
      <c r="G7870" s="14">
        <v>0.25</v>
      </c>
      <c r="H7870" s="15">
        <v>0.113744</v>
      </c>
      <c r="I7870" s="15">
        <f>M7870-V7870</f>
        <v>0.148756</v>
      </c>
      <c r="J7870" s="14"/>
      <c r="K7870" s="13"/>
      <c r="L7870" s="9">
        <f>G7870*1.05</f>
        <v>0.26250000000000001</v>
      </c>
      <c r="M7870" s="11">
        <f>L7870-H7870</f>
        <v>0.148756</v>
      </c>
      <c r="N7870" s="11">
        <v>0</v>
      </c>
      <c r="P7870" s="9">
        <f>0.5*N7870/1000</f>
        <v>0</v>
      </c>
      <c r="Q7870" s="9">
        <f>P7870+O7870</f>
        <v>0</v>
      </c>
      <c r="R7870" s="11">
        <v>0</v>
      </c>
      <c r="T7870" s="9">
        <f>0.5*R7870</f>
        <v>0</v>
      </c>
      <c r="U7870" s="9">
        <f>T7870+S7870</f>
        <v>0</v>
      </c>
      <c r="V7870" s="9">
        <f>(Q7870+U7870)/(0.944*1000)</f>
        <v>0</v>
      </c>
    </row>
    <row r="7871" spans="1:22" x14ac:dyDescent="0.3">
      <c r="A7871" s="14">
        <v>7893</v>
      </c>
      <c r="B7871" s="14" t="s">
        <v>4006</v>
      </c>
      <c r="C7871" s="14" t="s">
        <v>13510</v>
      </c>
      <c r="D7871" s="14" t="s">
        <v>13504</v>
      </c>
      <c r="E7871" s="14" t="s">
        <v>13489</v>
      </c>
      <c r="F7871" s="14">
        <v>10</v>
      </c>
      <c r="G7871" s="14">
        <v>0.4</v>
      </c>
      <c r="H7871" s="15">
        <v>0.10493999999999999</v>
      </c>
      <c r="I7871" s="15">
        <f>M7871-V7871</f>
        <v>0.31506000000000006</v>
      </c>
      <c r="J7871" s="14"/>
      <c r="K7871" s="13"/>
      <c r="L7871" s="9">
        <f>G7871*1.05</f>
        <v>0.42000000000000004</v>
      </c>
      <c r="M7871" s="11">
        <f>L7871-H7871</f>
        <v>0.31506000000000006</v>
      </c>
      <c r="N7871" s="11">
        <v>0</v>
      </c>
      <c r="P7871" s="9">
        <f>0.5*N7871/1000</f>
        <v>0</v>
      </c>
      <c r="Q7871" s="9">
        <f>P7871+O7871</f>
        <v>0</v>
      </c>
      <c r="R7871" s="11">
        <v>0</v>
      </c>
      <c r="T7871" s="9">
        <f>0.5*R7871</f>
        <v>0</v>
      </c>
      <c r="U7871" s="9">
        <f>T7871+S7871</f>
        <v>0</v>
      </c>
      <c r="V7871" s="9">
        <f>(Q7871+U7871)/(0.944*1000)</f>
        <v>0</v>
      </c>
    </row>
    <row r="7872" spans="1:22" x14ac:dyDescent="0.3">
      <c r="A7872" s="14">
        <v>7894</v>
      </c>
      <c r="B7872" s="14" t="s">
        <v>4007</v>
      </c>
      <c r="C7872" s="14" t="s">
        <v>13510</v>
      </c>
      <c r="D7872" s="14" t="s">
        <v>13504</v>
      </c>
      <c r="E7872" s="14" t="s">
        <v>13489</v>
      </c>
      <c r="F7872" s="14">
        <v>10</v>
      </c>
      <c r="G7872" s="14">
        <v>0.4</v>
      </c>
      <c r="H7872" s="15">
        <v>0.10923900000000003</v>
      </c>
      <c r="I7872" s="15">
        <f>M7872-V7872</f>
        <v>0.31076100000000001</v>
      </c>
      <c r="J7872" s="14"/>
      <c r="K7872" s="13"/>
      <c r="L7872" s="9">
        <f>G7872*1.05</f>
        <v>0.42000000000000004</v>
      </c>
      <c r="M7872" s="11">
        <f>L7872-H7872</f>
        <v>0.31076100000000001</v>
      </c>
      <c r="N7872" s="11">
        <v>0</v>
      </c>
      <c r="P7872" s="9">
        <f>0.5*N7872/1000</f>
        <v>0</v>
      </c>
      <c r="Q7872" s="9">
        <f>P7872+O7872</f>
        <v>0</v>
      </c>
      <c r="R7872" s="11">
        <v>0</v>
      </c>
      <c r="T7872" s="9">
        <f>0.5*R7872</f>
        <v>0</v>
      </c>
      <c r="U7872" s="9">
        <f>T7872+S7872</f>
        <v>0</v>
      </c>
      <c r="V7872" s="9">
        <f>(Q7872+U7872)/(0.944*1000)</f>
        <v>0</v>
      </c>
    </row>
    <row r="7873" spans="1:22" x14ac:dyDescent="0.3">
      <c r="A7873" s="14">
        <v>7895</v>
      </c>
      <c r="B7873" s="14" t="s">
        <v>4008</v>
      </c>
      <c r="C7873" s="14" t="s">
        <v>13510</v>
      </c>
      <c r="D7873" s="14" t="s">
        <v>13504</v>
      </c>
      <c r="E7873" s="14" t="s">
        <v>13489</v>
      </c>
      <c r="F7873" s="14">
        <v>10</v>
      </c>
      <c r="G7873" s="14">
        <v>0.4</v>
      </c>
      <c r="H7873" s="15">
        <v>5.4739000000000031E-2</v>
      </c>
      <c r="I7873" s="15">
        <f>M7873-V7873</f>
        <v>0.365261</v>
      </c>
      <c r="J7873" s="14"/>
      <c r="K7873" s="13"/>
      <c r="L7873" s="9">
        <f>G7873*1.05</f>
        <v>0.42000000000000004</v>
      </c>
      <c r="M7873" s="11">
        <f>L7873-H7873</f>
        <v>0.365261</v>
      </c>
      <c r="N7873" s="11">
        <v>0</v>
      </c>
      <c r="P7873" s="9">
        <f>0.5*N7873/1000</f>
        <v>0</v>
      </c>
      <c r="Q7873" s="9">
        <f>P7873+O7873</f>
        <v>0</v>
      </c>
      <c r="R7873" s="11">
        <v>0</v>
      </c>
      <c r="T7873" s="9">
        <f>0.5*R7873</f>
        <v>0</v>
      </c>
      <c r="U7873" s="9">
        <f>T7873+S7873</f>
        <v>0</v>
      </c>
      <c r="V7873" s="9">
        <f>(Q7873+U7873)/(0.944*1000)</f>
        <v>0</v>
      </c>
    </row>
    <row r="7874" spans="1:22" x14ac:dyDescent="0.3">
      <c r="A7874" s="14">
        <v>7896</v>
      </c>
      <c r="B7874" s="14" t="s">
        <v>4009</v>
      </c>
      <c r="C7874" s="14" t="s">
        <v>13510</v>
      </c>
      <c r="D7874" s="14" t="s">
        <v>13504</v>
      </c>
      <c r="E7874" s="14" t="s">
        <v>13489</v>
      </c>
      <c r="F7874" s="14">
        <v>10</v>
      </c>
      <c r="G7874" s="14">
        <v>0.1</v>
      </c>
      <c r="H7874" s="15">
        <v>0</v>
      </c>
      <c r="I7874" s="15">
        <f>M7874-V7874</f>
        <v>0.10500000000000001</v>
      </c>
      <c r="J7874" s="14"/>
      <c r="K7874" s="13"/>
      <c r="L7874" s="9">
        <f>G7874*1.05</f>
        <v>0.10500000000000001</v>
      </c>
      <c r="M7874" s="11">
        <f>L7874-H7874</f>
        <v>0.10500000000000001</v>
      </c>
      <c r="N7874" s="11">
        <v>0</v>
      </c>
      <c r="P7874" s="9">
        <f>0.5*N7874/1000</f>
        <v>0</v>
      </c>
      <c r="Q7874" s="9">
        <f>P7874+O7874</f>
        <v>0</v>
      </c>
      <c r="R7874" s="11">
        <v>0</v>
      </c>
      <c r="T7874" s="9">
        <f>0.5*R7874</f>
        <v>0</v>
      </c>
      <c r="U7874" s="9">
        <f>T7874+S7874</f>
        <v>0</v>
      </c>
      <c r="V7874" s="9">
        <f>(Q7874+U7874)/(0.944*1000)</f>
        <v>0</v>
      </c>
    </row>
    <row r="7875" spans="1:22" x14ac:dyDescent="0.3">
      <c r="A7875" s="14">
        <v>7897</v>
      </c>
      <c r="B7875" s="14" t="s">
        <v>4010</v>
      </c>
      <c r="C7875" s="14" t="s">
        <v>13510</v>
      </c>
      <c r="D7875" s="14" t="s">
        <v>13504</v>
      </c>
      <c r="E7875" s="14" t="s">
        <v>13489</v>
      </c>
      <c r="F7875" s="14">
        <v>10</v>
      </c>
      <c r="G7875" s="14">
        <v>0.4</v>
      </c>
      <c r="H7875" s="15">
        <v>5.7709999999999977E-2</v>
      </c>
      <c r="I7875" s="15">
        <f>M7875-V7875</f>
        <v>0.36229000000000006</v>
      </c>
      <c r="J7875" s="14"/>
      <c r="K7875" s="13"/>
      <c r="L7875" s="9">
        <f>G7875*1.05</f>
        <v>0.42000000000000004</v>
      </c>
      <c r="M7875" s="11">
        <f>L7875-H7875</f>
        <v>0.36229000000000006</v>
      </c>
      <c r="N7875" s="11">
        <v>0</v>
      </c>
      <c r="P7875" s="9">
        <f>0.5*N7875/1000</f>
        <v>0</v>
      </c>
      <c r="Q7875" s="9">
        <f>P7875+O7875</f>
        <v>0</v>
      </c>
      <c r="R7875" s="11">
        <v>0</v>
      </c>
      <c r="T7875" s="9">
        <f>0.5*R7875</f>
        <v>0</v>
      </c>
      <c r="U7875" s="9">
        <f>T7875+S7875</f>
        <v>0</v>
      </c>
      <c r="V7875" s="9">
        <f>(Q7875+U7875)/(0.944*1000)</f>
        <v>0</v>
      </c>
    </row>
    <row r="7876" spans="1:22" x14ac:dyDescent="0.3">
      <c r="A7876" s="14">
        <v>7898</v>
      </c>
      <c r="B7876" s="14" t="s">
        <v>4011</v>
      </c>
      <c r="C7876" s="14" t="s">
        <v>13510</v>
      </c>
      <c r="D7876" s="14" t="s">
        <v>13504</v>
      </c>
      <c r="E7876" s="14" t="s">
        <v>13489</v>
      </c>
      <c r="F7876" s="14">
        <v>10</v>
      </c>
      <c r="G7876" s="14">
        <v>0.16</v>
      </c>
      <c r="H7876" s="15">
        <v>1.3843999999999993E-2</v>
      </c>
      <c r="I7876" s="15">
        <f>M7876-V7876</f>
        <v>0.15415600000000002</v>
      </c>
      <c r="J7876" s="14"/>
      <c r="K7876" s="13"/>
      <c r="L7876" s="9">
        <f>G7876*1.05</f>
        <v>0.16800000000000001</v>
      </c>
      <c r="M7876" s="11">
        <f>L7876-H7876</f>
        <v>0.15415600000000002</v>
      </c>
      <c r="N7876" s="11">
        <v>0</v>
      </c>
      <c r="P7876" s="9">
        <f>0.5*N7876/1000</f>
        <v>0</v>
      </c>
      <c r="Q7876" s="9">
        <f>P7876+O7876</f>
        <v>0</v>
      </c>
      <c r="R7876" s="11">
        <v>0</v>
      </c>
      <c r="T7876" s="9">
        <f>0.5*R7876</f>
        <v>0</v>
      </c>
      <c r="U7876" s="9">
        <f>T7876+S7876</f>
        <v>0</v>
      </c>
      <c r="V7876" s="9">
        <f>(Q7876+U7876)/(0.944*1000)</f>
        <v>0</v>
      </c>
    </row>
    <row r="7877" spans="1:22" x14ac:dyDescent="0.3">
      <c r="A7877" s="14">
        <v>7899</v>
      </c>
      <c r="B7877" s="14" t="s">
        <v>4012</v>
      </c>
      <c r="C7877" s="14" t="s">
        <v>13510</v>
      </c>
      <c r="D7877" s="14" t="s">
        <v>13504</v>
      </c>
      <c r="E7877" s="14" t="s">
        <v>13489</v>
      </c>
      <c r="F7877" s="14">
        <v>10</v>
      </c>
      <c r="G7877" s="14">
        <v>0.16</v>
      </c>
      <c r="H7877" s="15">
        <v>1.2740999999999985E-2</v>
      </c>
      <c r="I7877" s="15">
        <f>M7877-V7877</f>
        <v>0.15525900000000004</v>
      </c>
      <c r="J7877" s="14"/>
      <c r="K7877" s="13"/>
      <c r="L7877" s="9">
        <f>G7877*1.05</f>
        <v>0.16800000000000001</v>
      </c>
      <c r="M7877" s="11">
        <f>L7877-H7877</f>
        <v>0.15525900000000004</v>
      </c>
      <c r="N7877" s="11">
        <v>0</v>
      </c>
      <c r="P7877" s="9">
        <f>0.5*N7877/1000</f>
        <v>0</v>
      </c>
      <c r="Q7877" s="9">
        <f>P7877+O7877</f>
        <v>0</v>
      </c>
      <c r="R7877" s="11">
        <v>0</v>
      </c>
      <c r="T7877" s="9">
        <f>0.5*R7877</f>
        <v>0</v>
      </c>
      <c r="U7877" s="9">
        <f>T7877+S7877</f>
        <v>0</v>
      </c>
      <c r="V7877" s="9">
        <f>(Q7877+U7877)/(0.944*1000)</f>
        <v>0</v>
      </c>
    </row>
    <row r="7878" spans="1:22" x14ac:dyDescent="0.3">
      <c r="A7878" s="14">
        <v>7900</v>
      </c>
      <c r="B7878" s="14" t="s">
        <v>4013</v>
      </c>
      <c r="C7878" s="14" t="s">
        <v>13510</v>
      </c>
      <c r="D7878" s="14" t="s">
        <v>13504</v>
      </c>
      <c r="E7878" s="14" t="s">
        <v>13489</v>
      </c>
      <c r="F7878" s="14">
        <v>10</v>
      </c>
      <c r="G7878" s="14">
        <v>0.16</v>
      </c>
      <c r="H7878" s="15">
        <v>1.5295999999999992E-2</v>
      </c>
      <c r="I7878" s="15">
        <f>M7878-V7878</f>
        <v>0.15270400000000001</v>
      </c>
      <c r="J7878" s="14"/>
      <c r="K7878" s="13"/>
      <c r="L7878" s="9">
        <f>G7878*1.05</f>
        <v>0.16800000000000001</v>
      </c>
      <c r="M7878" s="11">
        <f>L7878-H7878</f>
        <v>0.15270400000000001</v>
      </c>
      <c r="N7878" s="11">
        <v>0</v>
      </c>
      <c r="P7878" s="9">
        <f>0.5*N7878/1000</f>
        <v>0</v>
      </c>
      <c r="Q7878" s="9">
        <f>P7878+O7878</f>
        <v>0</v>
      </c>
      <c r="R7878" s="11">
        <v>0</v>
      </c>
      <c r="T7878" s="9">
        <f>0.5*R7878</f>
        <v>0</v>
      </c>
      <c r="U7878" s="9">
        <f>T7878+S7878</f>
        <v>0</v>
      </c>
      <c r="V7878" s="9">
        <f>(Q7878+U7878)/(0.944*1000)</f>
        <v>0</v>
      </c>
    </row>
    <row r="7879" spans="1:22" x14ac:dyDescent="0.3">
      <c r="A7879" s="14">
        <v>7901</v>
      </c>
      <c r="B7879" s="14" t="s">
        <v>4014</v>
      </c>
      <c r="C7879" s="14" t="s">
        <v>13510</v>
      </c>
      <c r="D7879" s="14" t="s">
        <v>13504</v>
      </c>
      <c r="E7879" s="14" t="s">
        <v>13489</v>
      </c>
      <c r="F7879" s="14">
        <v>10</v>
      </c>
      <c r="G7879" s="14">
        <v>6.3E-2</v>
      </c>
      <c r="H7879" s="15">
        <v>4.0773000000000004E-2</v>
      </c>
      <c r="I7879" s="15">
        <f>M7879-V7879</f>
        <v>2.5376999999999997E-2</v>
      </c>
      <c r="J7879" s="14"/>
      <c r="K7879" s="13"/>
      <c r="L7879" s="9">
        <f>G7879*1.05</f>
        <v>6.615E-2</v>
      </c>
      <c r="M7879" s="11">
        <f>L7879-H7879</f>
        <v>2.5376999999999997E-2</v>
      </c>
      <c r="N7879" s="11">
        <v>0</v>
      </c>
      <c r="P7879" s="9">
        <f>0.5*N7879/1000</f>
        <v>0</v>
      </c>
      <c r="Q7879" s="9">
        <f>P7879+O7879</f>
        <v>0</v>
      </c>
      <c r="R7879" s="11">
        <v>0</v>
      </c>
      <c r="T7879" s="9">
        <f>0.5*R7879</f>
        <v>0</v>
      </c>
      <c r="U7879" s="9">
        <f>T7879+S7879</f>
        <v>0</v>
      </c>
      <c r="V7879" s="9">
        <f>(Q7879+U7879)/(0.944*1000)</f>
        <v>0</v>
      </c>
    </row>
    <row r="7880" spans="1:22" x14ac:dyDescent="0.3">
      <c r="A7880" s="14">
        <v>7902</v>
      </c>
      <c r="B7880" s="14" t="s">
        <v>4015</v>
      </c>
      <c r="C7880" s="14" t="s">
        <v>13510</v>
      </c>
      <c r="D7880" s="14" t="s">
        <v>13504</v>
      </c>
      <c r="E7880" s="14" t="s">
        <v>13489</v>
      </c>
      <c r="F7880" s="14">
        <v>10</v>
      </c>
      <c r="G7880" s="14">
        <v>6.3E-2</v>
      </c>
      <c r="H7880" s="15">
        <v>9.2890000000000021E-3</v>
      </c>
      <c r="I7880" s="15">
        <f>M7880-V7880</f>
        <v>5.6860999999999995E-2</v>
      </c>
      <c r="J7880" s="14"/>
      <c r="K7880" s="13"/>
      <c r="L7880" s="9">
        <f>G7880*1.05</f>
        <v>6.615E-2</v>
      </c>
      <c r="M7880" s="11">
        <f>L7880-H7880</f>
        <v>5.6860999999999995E-2</v>
      </c>
      <c r="N7880" s="11">
        <v>0</v>
      </c>
      <c r="P7880" s="9">
        <f>0.5*N7880/1000</f>
        <v>0</v>
      </c>
      <c r="Q7880" s="9">
        <f>P7880+O7880</f>
        <v>0</v>
      </c>
      <c r="R7880" s="11">
        <v>0</v>
      </c>
      <c r="T7880" s="9">
        <f>0.5*R7880</f>
        <v>0</v>
      </c>
      <c r="U7880" s="9">
        <f>T7880+S7880</f>
        <v>0</v>
      </c>
      <c r="V7880" s="9">
        <f>(Q7880+U7880)/(0.944*1000)</f>
        <v>0</v>
      </c>
    </row>
    <row r="7881" spans="1:22" x14ac:dyDescent="0.3">
      <c r="A7881" s="14">
        <v>7903</v>
      </c>
      <c r="B7881" s="14" t="s">
        <v>4016</v>
      </c>
      <c r="C7881" s="14" t="s">
        <v>13510</v>
      </c>
      <c r="D7881" s="14" t="s">
        <v>13504</v>
      </c>
      <c r="E7881" s="14" t="s">
        <v>13489</v>
      </c>
      <c r="F7881" s="14">
        <v>10</v>
      </c>
      <c r="G7881" s="14">
        <v>6.3E-2</v>
      </c>
      <c r="H7881" s="15">
        <v>8.9359999999999995E-3</v>
      </c>
      <c r="I7881" s="15">
        <f>M7881-V7881</f>
        <v>5.7214000000000001E-2</v>
      </c>
      <c r="J7881" s="14"/>
      <c r="K7881" s="13"/>
      <c r="L7881" s="9">
        <f>G7881*1.05</f>
        <v>6.615E-2</v>
      </c>
      <c r="M7881" s="11">
        <f>L7881-H7881</f>
        <v>5.7214000000000001E-2</v>
      </c>
      <c r="N7881" s="11">
        <v>0</v>
      </c>
      <c r="P7881" s="9">
        <f>0.5*N7881/1000</f>
        <v>0</v>
      </c>
      <c r="Q7881" s="9">
        <f>P7881+O7881</f>
        <v>0</v>
      </c>
      <c r="R7881" s="11">
        <v>0</v>
      </c>
      <c r="T7881" s="9">
        <f>0.5*R7881</f>
        <v>0</v>
      </c>
      <c r="U7881" s="9">
        <f>T7881+S7881</f>
        <v>0</v>
      </c>
      <c r="V7881" s="9">
        <f>(Q7881+U7881)/(0.944*1000)</f>
        <v>0</v>
      </c>
    </row>
    <row r="7882" spans="1:22" x14ac:dyDescent="0.3">
      <c r="A7882" s="14">
        <v>7904</v>
      </c>
      <c r="B7882" s="14" t="s">
        <v>4017</v>
      </c>
      <c r="C7882" s="14" t="s">
        <v>13510</v>
      </c>
      <c r="D7882" s="14" t="s">
        <v>13504</v>
      </c>
      <c r="E7882" s="14" t="s">
        <v>13489</v>
      </c>
      <c r="F7882" s="14">
        <v>10</v>
      </c>
      <c r="G7882" s="14">
        <v>0.16</v>
      </c>
      <c r="H7882" s="15">
        <v>5.8325999999999996E-2</v>
      </c>
      <c r="I7882" s="15">
        <f>M7882-V7882</f>
        <v>0.10967400000000002</v>
      </c>
      <c r="J7882" s="14"/>
      <c r="K7882" s="13"/>
      <c r="L7882" s="9">
        <f>G7882*1.05</f>
        <v>0.16800000000000001</v>
      </c>
      <c r="M7882" s="11">
        <f>L7882-H7882</f>
        <v>0.10967400000000002</v>
      </c>
      <c r="N7882" s="11">
        <v>0</v>
      </c>
      <c r="P7882" s="9">
        <f>0.5*N7882/1000</f>
        <v>0</v>
      </c>
      <c r="Q7882" s="9">
        <f>P7882+O7882</f>
        <v>0</v>
      </c>
      <c r="R7882" s="11">
        <v>0</v>
      </c>
      <c r="T7882" s="9">
        <f>0.5*R7882</f>
        <v>0</v>
      </c>
      <c r="U7882" s="9">
        <f>T7882+S7882</f>
        <v>0</v>
      </c>
      <c r="V7882" s="9">
        <f>(Q7882+U7882)/(0.944*1000)</f>
        <v>0</v>
      </c>
    </row>
    <row r="7883" spans="1:22" x14ac:dyDescent="0.3">
      <c r="A7883" s="14">
        <v>7905</v>
      </c>
      <c r="B7883" s="14" t="s">
        <v>4018</v>
      </c>
      <c r="C7883" s="14" t="s">
        <v>13510</v>
      </c>
      <c r="D7883" s="14" t="s">
        <v>13504</v>
      </c>
      <c r="E7883" s="14" t="s">
        <v>13489</v>
      </c>
      <c r="F7883" s="14">
        <v>10</v>
      </c>
      <c r="G7883" s="14">
        <v>0.16</v>
      </c>
      <c r="H7883" s="15">
        <v>0.12821800000000003</v>
      </c>
      <c r="I7883" s="15">
        <f>M7883-V7883</f>
        <v>3.9781999999999984E-2</v>
      </c>
      <c r="J7883" s="14"/>
      <c r="K7883" s="13"/>
      <c r="L7883" s="9">
        <f>G7883*1.05</f>
        <v>0.16800000000000001</v>
      </c>
      <c r="M7883" s="11">
        <f>L7883-H7883</f>
        <v>3.9781999999999984E-2</v>
      </c>
      <c r="N7883" s="11">
        <v>0</v>
      </c>
      <c r="P7883" s="9">
        <f>0.5*N7883/1000</f>
        <v>0</v>
      </c>
      <c r="Q7883" s="9">
        <f>P7883+O7883</f>
        <v>0</v>
      </c>
      <c r="R7883" s="11">
        <v>0</v>
      </c>
      <c r="T7883" s="9">
        <f>0.5*R7883</f>
        <v>0</v>
      </c>
      <c r="U7883" s="9">
        <f>T7883+S7883</f>
        <v>0</v>
      </c>
      <c r="V7883" s="9">
        <f>(Q7883+U7883)/(0.944*1000)</f>
        <v>0</v>
      </c>
    </row>
    <row r="7884" spans="1:22" x14ac:dyDescent="0.3">
      <c r="A7884" s="14">
        <v>7906</v>
      </c>
      <c r="B7884" s="14" t="s">
        <v>4019</v>
      </c>
      <c r="C7884" s="14" t="s">
        <v>13510</v>
      </c>
      <c r="D7884" s="14" t="s">
        <v>13504</v>
      </c>
      <c r="E7884" s="14" t="s">
        <v>13489</v>
      </c>
      <c r="F7884" s="14">
        <v>10</v>
      </c>
      <c r="G7884" s="14">
        <v>0.1</v>
      </c>
      <c r="H7884" s="15">
        <v>6.8515000000000006E-2</v>
      </c>
      <c r="I7884" s="15">
        <f>M7884-V7884</f>
        <v>3.6485000000000004E-2</v>
      </c>
      <c r="J7884" s="14"/>
      <c r="K7884" s="13"/>
      <c r="L7884" s="9">
        <f>G7884*1.05</f>
        <v>0.10500000000000001</v>
      </c>
      <c r="M7884" s="11">
        <f>L7884-H7884</f>
        <v>3.6485000000000004E-2</v>
      </c>
      <c r="N7884" s="11">
        <v>0</v>
      </c>
      <c r="P7884" s="9">
        <f>0.5*N7884/1000</f>
        <v>0</v>
      </c>
      <c r="Q7884" s="9">
        <f>P7884+O7884</f>
        <v>0</v>
      </c>
      <c r="R7884" s="11">
        <v>0</v>
      </c>
      <c r="T7884" s="9">
        <f>0.5*R7884</f>
        <v>0</v>
      </c>
      <c r="U7884" s="9">
        <f>T7884+S7884</f>
        <v>0</v>
      </c>
      <c r="V7884" s="9">
        <f>(Q7884+U7884)/(0.944*1000)</f>
        <v>0</v>
      </c>
    </row>
    <row r="7885" spans="1:22" x14ac:dyDescent="0.3">
      <c r="A7885" s="14">
        <v>7907</v>
      </c>
      <c r="B7885" s="14" t="s">
        <v>4020</v>
      </c>
      <c r="C7885" s="14" t="s">
        <v>13510</v>
      </c>
      <c r="D7885" s="14" t="s">
        <v>13504</v>
      </c>
      <c r="E7885" s="14" t="s">
        <v>13489</v>
      </c>
      <c r="F7885" s="14">
        <v>10</v>
      </c>
      <c r="G7885" s="14">
        <v>0.16</v>
      </c>
      <c r="H7885" s="15">
        <v>5.2393000000000002E-2</v>
      </c>
      <c r="I7885" s="15">
        <f>M7885-V7885</f>
        <v>0.11560700000000002</v>
      </c>
      <c r="J7885" s="14"/>
      <c r="K7885" s="13"/>
      <c r="L7885" s="9">
        <f>G7885*1.05</f>
        <v>0.16800000000000001</v>
      </c>
      <c r="M7885" s="11">
        <f>L7885-H7885</f>
        <v>0.11560700000000002</v>
      </c>
      <c r="N7885" s="11">
        <v>0</v>
      </c>
      <c r="P7885" s="9">
        <f>0.5*N7885/1000</f>
        <v>0</v>
      </c>
      <c r="Q7885" s="9">
        <f>P7885+O7885</f>
        <v>0</v>
      </c>
      <c r="R7885" s="11">
        <v>0</v>
      </c>
      <c r="T7885" s="9">
        <f>0.5*R7885</f>
        <v>0</v>
      </c>
      <c r="U7885" s="9">
        <f>T7885+S7885</f>
        <v>0</v>
      </c>
      <c r="V7885" s="9">
        <f>(Q7885+U7885)/(0.944*1000)</f>
        <v>0</v>
      </c>
    </row>
    <row r="7886" spans="1:22" x14ac:dyDescent="0.3">
      <c r="A7886" s="14">
        <v>7908</v>
      </c>
      <c r="B7886" s="14" t="s">
        <v>4021</v>
      </c>
      <c r="C7886" s="14" t="s">
        <v>13510</v>
      </c>
      <c r="D7886" s="14" t="s">
        <v>13504</v>
      </c>
      <c r="E7886" s="14" t="s">
        <v>13489</v>
      </c>
      <c r="F7886" s="14">
        <v>10</v>
      </c>
      <c r="G7886" s="14">
        <v>0.25</v>
      </c>
      <c r="H7886" s="15">
        <v>8.0100000000000018E-2</v>
      </c>
      <c r="I7886" s="15">
        <f>M7886-V7886</f>
        <v>0.18240000000000001</v>
      </c>
      <c r="J7886" s="14"/>
      <c r="K7886" s="13"/>
      <c r="L7886" s="9">
        <f>G7886*1.05</f>
        <v>0.26250000000000001</v>
      </c>
      <c r="M7886" s="11">
        <f>L7886-H7886</f>
        <v>0.18240000000000001</v>
      </c>
      <c r="N7886" s="11">
        <v>0</v>
      </c>
      <c r="P7886" s="9">
        <f>0.5*N7886/1000</f>
        <v>0</v>
      </c>
      <c r="Q7886" s="9">
        <f>P7886+O7886</f>
        <v>0</v>
      </c>
      <c r="R7886" s="11">
        <v>0</v>
      </c>
      <c r="S7886" s="9">
        <f>0.75*R7886/1000</f>
        <v>0</v>
      </c>
      <c r="T7886" s="9">
        <f>0.5*R7886</f>
        <v>0</v>
      </c>
      <c r="U7886" s="9">
        <f>T7886+S7886</f>
        <v>0</v>
      </c>
      <c r="V7886" s="9">
        <f>(Q7886+U7886)/(0.944*1000)</f>
        <v>0</v>
      </c>
    </row>
    <row r="7887" spans="1:22" x14ac:dyDescent="0.3">
      <c r="A7887" s="14">
        <v>7909</v>
      </c>
      <c r="B7887" s="14" t="s">
        <v>4022</v>
      </c>
      <c r="C7887" s="14" t="s">
        <v>13510</v>
      </c>
      <c r="D7887" s="14" t="s">
        <v>13504</v>
      </c>
      <c r="E7887" s="14" t="s">
        <v>13489</v>
      </c>
      <c r="F7887" s="14">
        <v>10</v>
      </c>
      <c r="G7887" s="14">
        <v>0.25</v>
      </c>
      <c r="H7887" s="15">
        <v>0.17511500000000002</v>
      </c>
      <c r="I7887" s="15">
        <f>M7887-V7887</f>
        <v>8.738499999999999E-2</v>
      </c>
      <c r="J7887" s="14"/>
      <c r="K7887" s="13"/>
      <c r="L7887" s="9">
        <f>G7887*1.05</f>
        <v>0.26250000000000001</v>
      </c>
      <c r="M7887" s="11">
        <f>L7887-H7887</f>
        <v>8.738499999999999E-2</v>
      </c>
      <c r="N7887" s="11">
        <v>0</v>
      </c>
      <c r="P7887" s="9">
        <f>0.5*N7887/1000</f>
        <v>0</v>
      </c>
      <c r="Q7887" s="9">
        <f>P7887+O7887</f>
        <v>0</v>
      </c>
      <c r="R7887" s="11">
        <v>0</v>
      </c>
      <c r="T7887" s="9">
        <f>0.5*R7887</f>
        <v>0</v>
      </c>
      <c r="U7887" s="9">
        <f>T7887+S7887</f>
        <v>0</v>
      </c>
      <c r="V7887" s="9">
        <f>(Q7887+U7887)/(0.944*1000)</f>
        <v>0</v>
      </c>
    </row>
    <row r="7888" spans="1:22" x14ac:dyDescent="0.3">
      <c r="A7888" s="14">
        <v>7910</v>
      </c>
      <c r="B7888" s="14" t="s">
        <v>4023</v>
      </c>
      <c r="C7888" s="14" t="s">
        <v>13510</v>
      </c>
      <c r="D7888" s="14" t="s">
        <v>13504</v>
      </c>
      <c r="E7888" s="14" t="s">
        <v>13489</v>
      </c>
      <c r="F7888" s="14">
        <v>10</v>
      </c>
      <c r="G7888" s="14">
        <v>0.1</v>
      </c>
      <c r="H7888" s="15">
        <v>3.2719999999999999E-2</v>
      </c>
      <c r="I7888" s="15">
        <f>M7888-V7888</f>
        <v>7.2280000000000011E-2</v>
      </c>
      <c r="J7888" s="14"/>
      <c r="K7888" s="13"/>
      <c r="L7888" s="9">
        <f>G7888*1.05</f>
        <v>0.10500000000000001</v>
      </c>
      <c r="M7888" s="11">
        <f>L7888-H7888</f>
        <v>7.2280000000000011E-2</v>
      </c>
      <c r="N7888" s="11">
        <v>0</v>
      </c>
      <c r="P7888" s="9">
        <f>0.5*N7888/1000</f>
        <v>0</v>
      </c>
      <c r="Q7888" s="9">
        <f>P7888+O7888</f>
        <v>0</v>
      </c>
      <c r="R7888" s="11">
        <v>0</v>
      </c>
      <c r="T7888" s="9">
        <f>0.5*R7888</f>
        <v>0</v>
      </c>
      <c r="U7888" s="9">
        <f>T7888+S7888</f>
        <v>0</v>
      </c>
      <c r="V7888" s="9">
        <f>(Q7888+U7888)/(0.944*1000)</f>
        <v>0</v>
      </c>
    </row>
    <row r="7889" spans="1:22" x14ac:dyDescent="0.3">
      <c r="A7889" s="14">
        <v>7911</v>
      </c>
      <c r="B7889" s="14" t="s">
        <v>4024</v>
      </c>
      <c r="C7889" s="14" t="s">
        <v>13510</v>
      </c>
      <c r="D7889" s="14" t="s">
        <v>13504</v>
      </c>
      <c r="E7889" s="14" t="s">
        <v>13489</v>
      </c>
      <c r="F7889" s="14">
        <v>10</v>
      </c>
      <c r="G7889" s="14">
        <v>0.1</v>
      </c>
      <c r="H7889" s="15">
        <v>4.7E-2</v>
      </c>
      <c r="I7889" s="15">
        <f>M7889-V7889</f>
        <v>5.800000000000001E-2</v>
      </c>
      <c r="J7889" s="14"/>
      <c r="K7889" s="13"/>
      <c r="L7889" s="9">
        <f>G7889*1.05</f>
        <v>0.10500000000000001</v>
      </c>
      <c r="M7889" s="11">
        <f>L7889-H7889</f>
        <v>5.800000000000001E-2</v>
      </c>
      <c r="N7889" s="11">
        <v>0</v>
      </c>
      <c r="P7889" s="9">
        <f>0.5*N7889/1000</f>
        <v>0</v>
      </c>
      <c r="Q7889" s="9">
        <f>P7889+O7889</f>
        <v>0</v>
      </c>
      <c r="R7889" s="11">
        <v>0</v>
      </c>
      <c r="T7889" s="9">
        <f>0.5*R7889</f>
        <v>0</v>
      </c>
      <c r="U7889" s="9">
        <f>T7889+S7889</f>
        <v>0</v>
      </c>
      <c r="V7889" s="9">
        <f>(Q7889+U7889)/(0.944*1000)</f>
        <v>0</v>
      </c>
    </row>
    <row r="7890" spans="1:22" x14ac:dyDescent="0.3">
      <c r="A7890" s="14">
        <v>7912</v>
      </c>
      <c r="B7890" s="14" t="s">
        <v>4025</v>
      </c>
      <c r="C7890" s="14" t="s">
        <v>13510</v>
      </c>
      <c r="D7890" s="14" t="s">
        <v>13504</v>
      </c>
      <c r="E7890" s="14" t="s">
        <v>13489</v>
      </c>
      <c r="F7890" s="14">
        <v>10</v>
      </c>
      <c r="G7890" s="14">
        <v>2.5000000000000001E-2</v>
      </c>
      <c r="H7890" s="15">
        <v>8.9879999999999995E-3</v>
      </c>
      <c r="I7890" s="15">
        <f>M7890-V7890</f>
        <v>1.7262000000000003E-2</v>
      </c>
      <c r="J7890" s="14"/>
      <c r="K7890" s="13"/>
      <c r="L7890" s="9">
        <f>G7890*1.05</f>
        <v>2.6250000000000002E-2</v>
      </c>
      <c r="M7890" s="11">
        <f>L7890-H7890</f>
        <v>1.7262000000000003E-2</v>
      </c>
      <c r="N7890" s="11">
        <v>0</v>
      </c>
      <c r="P7890" s="9">
        <f>0.5*N7890/1000</f>
        <v>0</v>
      </c>
      <c r="Q7890" s="9">
        <f>P7890+O7890</f>
        <v>0</v>
      </c>
      <c r="R7890" s="11">
        <v>0</v>
      </c>
      <c r="T7890" s="9">
        <f>0.5*R7890</f>
        <v>0</v>
      </c>
      <c r="U7890" s="9">
        <f>T7890+S7890</f>
        <v>0</v>
      </c>
      <c r="V7890" s="9">
        <f>(Q7890+U7890)/(0.944*1000)</f>
        <v>0</v>
      </c>
    </row>
    <row r="7891" spans="1:22" x14ac:dyDescent="0.3">
      <c r="A7891" s="14">
        <v>7913</v>
      </c>
      <c r="B7891" s="14" t="s">
        <v>4026</v>
      </c>
      <c r="C7891" s="14" t="s">
        <v>13510</v>
      </c>
      <c r="D7891" s="14" t="s">
        <v>13504</v>
      </c>
      <c r="E7891" s="14" t="s">
        <v>13489</v>
      </c>
      <c r="F7891" s="14">
        <v>10</v>
      </c>
      <c r="G7891" s="14">
        <v>0.16</v>
      </c>
      <c r="H7891" s="15">
        <v>8.2000000000000003E-2</v>
      </c>
      <c r="I7891" s="15">
        <f>M7891-V7891</f>
        <v>8.6000000000000007E-2</v>
      </c>
      <c r="J7891" s="14"/>
      <c r="K7891" s="13"/>
      <c r="L7891" s="9">
        <f>G7891*1.05</f>
        <v>0.16800000000000001</v>
      </c>
      <c r="M7891" s="11">
        <f>L7891-H7891</f>
        <v>8.6000000000000007E-2</v>
      </c>
      <c r="N7891" s="11">
        <v>0</v>
      </c>
      <c r="P7891" s="9">
        <f>0.5*N7891/1000</f>
        <v>0</v>
      </c>
      <c r="Q7891" s="9">
        <f>P7891+O7891</f>
        <v>0</v>
      </c>
      <c r="R7891" s="11">
        <v>0</v>
      </c>
      <c r="T7891" s="9">
        <f>0.5*R7891</f>
        <v>0</v>
      </c>
      <c r="U7891" s="9">
        <f>T7891+S7891</f>
        <v>0</v>
      </c>
      <c r="V7891" s="9">
        <f>(Q7891+U7891)/(0.944*1000)</f>
        <v>0</v>
      </c>
    </row>
    <row r="7892" spans="1:22" x14ac:dyDescent="0.3">
      <c r="A7892" s="14">
        <v>7914</v>
      </c>
      <c r="B7892" s="14" t="s">
        <v>4027</v>
      </c>
      <c r="C7892" s="14" t="s">
        <v>13510</v>
      </c>
      <c r="D7892" s="14" t="s">
        <v>13504</v>
      </c>
      <c r="E7892" s="14" t="s">
        <v>13489</v>
      </c>
      <c r="F7892" s="14">
        <v>10</v>
      </c>
      <c r="G7892" s="14">
        <v>0.25</v>
      </c>
      <c r="H7892" s="15">
        <v>0.14066899999999999</v>
      </c>
      <c r="I7892" s="15">
        <f>M7892-V7892</f>
        <v>0.12183100000000002</v>
      </c>
      <c r="J7892" s="14"/>
      <c r="K7892" s="13"/>
      <c r="L7892" s="9">
        <f>G7892*1.05</f>
        <v>0.26250000000000001</v>
      </c>
      <c r="M7892" s="11">
        <f>L7892-H7892</f>
        <v>0.12183100000000002</v>
      </c>
      <c r="N7892" s="11">
        <v>0</v>
      </c>
      <c r="P7892" s="9">
        <f>0.5*N7892/1000</f>
        <v>0</v>
      </c>
      <c r="Q7892" s="9">
        <f>P7892+O7892</f>
        <v>0</v>
      </c>
      <c r="R7892" s="11">
        <v>0</v>
      </c>
      <c r="T7892" s="9">
        <f>0.5*R7892</f>
        <v>0</v>
      </c>
      <c r="U7892" s="9">
        <f>T7892+S7892</f>
        <v>0</v>
      </c>
      <c r="V7892" s="9">
        <f>(Q7892+U7892)/(0.944*1000)</f>
        <v>0</v>
      </c>
    </row>
    <row r="7893" spans="1:22" x14ac:dyDescent="0.3">
      <c r="A7893" s="14">
        <v>7915</v>
      </c>
      <c r="B7893" s="14" t="s">
        <v>4028</v>
      </c>
      <c r="C7893" s="14" t="s">
        <v>13510</v>
      </c>
      <c r="D7893" s="14" t="s">
        <v>13504</v>
      </c>
      <c r="E7893" s="14" t="s">
        <v>13489</v>
      </c>
      <c r="F7893" s="14">
        <v>10</v>
      </c>
      <c r="G7893" s="14">
        <v>0.1</v>
      </c>
      <c r="H7893" s="15">
        <v>9.5534999999999995E-2</v>
      </c>
      <c r="I7893" s="15">
        <f>M7893-V7893</f>
        <v>9.4650000000000151E-3</v>
      </c>
      <c r="J7893" s="14"/>
      <c r="K7893" s="13"/>
      <c r="L7893" s="9">
        <f>G7893*1.05</f>
        <v>0.10500000000000001</v>
      </c>
      <c r="M7893" s="11">
        <f>L7893-H7893</f>
        <v>9.4650000000000151E-3</v>
      </c>
      <c r="N7893" s="11">
        <v>0</v>
      </c>
      <c r="P7893" s="9">
        <f>0.5*N7893/1000</f>
        <v>0</v>
      </c>
      <c r="Q7893" s="9">
        <f>P7893+O7893</f>
        <v>0</v>
      </c>
      <c r="R7893" s="11">
        <v>0</v>
      </c>
      <c r="T7893" s="9">
        <f>0.5*R7893</f>
        <v>0</v>
      </c>
      <c r="U7893" s="9">
        <f>T7893+S7893</f>
        <v>0</v>
      </c>
      <c r="V7893" s="9">
        <f>(Q7893+U7893)/(0.944*1000)</f>
        <v>0</v>
      </c>
    </row>
    <row r="7894" spans="1:22" x14ac:dyDescent="0.3">
      <c r="A7894" s="14">
        <v>7916</v>
      </c>
      <c r="B7894" s="14" t="s">
        <v>10746</v>
      </c>
      <c r="C7894" s="14" t="s">
        <v>13510</v>
      </c>
      <c r="D7894" s="14" t="s">
        <v>13504</v>
      </c>
      <c r="E7894" s="14" t="s">
        <v>13489</v>
      </c>
      <c r="F7894" s="14">
        <v>10</v>
      </c>
      <c r="G7894" s="14">
        <v>0.25</v>
      </c>
      <c r="H7894" s="15">
        <v>1.9325999999999992E-2</v>
      </c>
      <c r="I7894" s="15">
        <f>M7894-V7894</f>
        <v>0.24317400000000003</v>
      </c>
      <c r="J7894" s="14"/>
      <c r="K7894" s="13"/>
      <c r="L7894" s="9">
        <f>G7894*1.05</f>
        <v>0.26250000000000001</v>
      </c>
      <c r="M7894" s="11">
        <f>L7894-H7894</f>
        <v>0.24317400000000003</v>
      </c>
      <c r="N7894" s="11">
        <v>0</v>
      </c>
      <c r="P7894" s="9">
        <f>0.5*N7894/1000</f>
        <v>0</v>
      </c>
      <c r="Q7894" s="9">
        <f>P7894+O7894</f>
        <v>0</v>
      </c>
      <c r="R7894" s="11">
        <v>0</v>
      </c>
      <c r="T7894" s="9">
        <f>0.5*R7894</f>
        <v>0</v>
      </c>
      <c r="U7894" s="9">
        <f>T7894+S7894</f>
        <v>0</v>
      </c>
      <c r="V7894" s="9">
        <f>(Q7894+U7894)/(0.944*1000)</f>
        <v>0</v>
      </c>
    </row>
    <row r="7895" spans="1:22" x14ac:dyDescent="0.3">
      <c r="A7895" s="14">
        <v>7917</v>
      </c>
      <c r="B7895" s="14" t="s">
        <v>4029</v>
      </c>
      <c r="C7895" s="14" t="s">
        <v>13510</v>
      </c>
      <c r="D7895" s="14" t="s">
        <v>13504</v>
      </c>
      <c r="E7895" s="14" t="s">
        <v>13489</v>
      </c>
      <c r="F7895" s="14">
        <v>10</v>
      </c>
      <c r="G7895" s="14">
        <v>0.16</v>
      </c>
      <c r="H7895" s="15">
        <v>3.937899999999999E-2</v>
      </c>
      <c r="I7895" s="15">
        <f>M7895-V7895</f>
        <v>0.12862100000000001</v>
      </c>
      <c r="J7895" s="14"/>
      <c r="K7895" s="13"/>
      <c r="L7895" s="9">
        <f>G7895*1.05</f>
        <v>0.16800000000000001</v>
      </c>
      <c r="M7895" s="11">
        <f>L7895-H7895</f>
        <v>0.12862100000000001</v>
      </c>
      <c r="N7895" s="11">
        <v>0</v>
      </c>
      <c r="P7895" s="9">
        <f>0.5*N7895/1000</f>
        <v>0</v>
      </c>
      <c r="Q7895" s="9">
        <f>P7895+O7895</f>
        <v>0</v>
      </c>
      <c r="R7895" s="11">
        <v>0</v>
      </c>
      <c r="T7895" s="9">
        <f>0.5*R7895</f>
        <v>0</v>
      </c>
      <c r="U7895" s="9">
        <f>T7895+S7895</f>
        <v>0</v>
      </c>
      <c r="V7895" s="9">
        <f>(Q7895+U7895)/(0.944*1000)</f>
        <v>0</v>
      </c>
    </row>
    <row r="7896" spans="1:22" x14ac:dyDescent="0.3">
      <c r="A7896" s="14">
        <v>7918</v>
      </c>
      <c r="B7896" s="14" t="s">
        <v>4030</v>
      </c>
      <c r="C7896" s="14" t="s">
        <v>13510</v>
      </c>
      <c r="D7896" s="14" t="s">
        <v>13504</v>
      </c>
      <c r="E7896" s="14" t="s">
        <v>13489</v>
      </c>
      <c r="F7896" s="14">
        <v>10</v>
      </c>
      <c r="G7896" s="14">
        <v>0.1</v>
      </c>
      <c r="H7896" s="15">
        <v>2.4549999999999995E-2</v>
      </c>
      <c r="I7896" s="15">
        <f>M7896-V7896</f>
        <v>8.0450000000000021E-2</v>
      </c>
      <c r="J7896" s="14"/>
      <c r="K7896" s="13"/>
      <c r="L7896" s="9">
        <f>G7896*1.05</f>
        <v>0.10500000000000001</v>
      </c>
      <c r="M7896" s="11">
        <f>L7896-H7896</f>
        <v>8.0450000000000021E-2</v>
      </c>
      <c r="N7896" s="11">
        <v>0</v>
      </c>
      <c r="P7896" s="9">
        <f>0.5*N7896/1000</f>
        <v>0</v>
      </c>
      <c r="Q7896" s="9">
        <f>P7896+O7896</f>
        <v>0</v>
      </c>
      <c r="R7896" s="11">
        <v>0</v>
      </c>
      <c r="T7896" s="9">
        <f>0.5*R7896</f>
        <v>0</v>
      </c>
      <c r="U7896" s="9">
        <f>T7896+S7896</f>
        <v>0</v>
      </c>
      <c r="V7896" s="9">
        <f>(Q7896+U7896)/(0.944*1000)</f>
        <v>0</v>
      </c>
    </row>
    <row r="7897" spans="1:22" x14ac:dyDescent="0.3">
      <c r="A7897" s="14">
        <v>7919</v>
      </c>
      <c r="B7897" s="14" t="s">
        <v>4031</v>
      </c>
      <c r="C7897" s="14" t="s">
        <v>13510</v>
      </c>
      <c r="D7897" s="14" t="s">
        <v>13504</v>
      </c>
      <c r="E7897" s="14" t="s">
        <v>13489</v>
      </c>
      <c r="F7897" s="14">
        <v>10</v>
      </c>
      <c r="G7897" s="14">
        <v>0.16</v>
      </c>
      <c r="H7897" s="15">
        <v>5.097200000000001E-2</v>
      </c>
      <c r="I7897" s="15">
        <f>M7897-V7897</f>
        <v>0.11702799999999999</v>
      </c>
      <c r="J7897" s="14"/>
      <c r="K7897" s="13"/>
      <c r="L7897" s="9">
        <f>G7897*1.05</f>
        <v>0.16800000000000001</v>
      </c>
      <c r="M7897" s="11">
        <f>L7897-H7897</f>
        <v>0.11702799999999999</v>
      </c>
      <c r="N7897" s="11">
        <v>0</v>
      </c>
      <c r="P7897" s="9">
        <f>0.5*N7897/1000</f>
        <v>0</v>
      </c>
      <c r="Q7897" s="9">
        <f>P7897+O7897</f>
        <v>0</v>
      </c>
      <c r="R7897" s="11">
        <v>0</v>
      </c>
      <c r="T7897" s="9">
        <f>0.5*R7897</f>
        <v>0</v>
      </c>
      <c r="U7897" s="9">
        <f>T7897+S7897</f>
        <v>0</v>
      </c>
      <c r="V7897" s="9">
        <f>(Q7897+U7897)/(0.944*1000)</f>
        <v>0</v>
      </c>
    </row>
    <row r="7898" spans="1:22" x14ac:dyDescent="0.3">
      <c r="A7898" s="14">
        <v>7920</v>
      </c>
      <c r="B7898" s="14" t="s">
        <v>4032</v>
      </c>
      <c r="C7898" s="14" t="s">
        <v>13510</v>
      </c>
      <c r="D7898" s="14" t="s">
        <v>13504</v>
      </c>
      <c r="E7898" s="14" t="s">
        <v>13489</v>
      </c>
      <c r="F7898" s="14">
        <v>10</v>
      </c>
      <c r="G7898" s="14">
        <v>0.16</v>
      </c>
      <c r="H7898" s="15">
        <v>6.3282999999999992E-2</v>
      </c>
      <c r="I7898" s="15">
        <f>M7898-V7898</f>
        <v>0.10471700000000002</v>
      </c>
      <c r="J7898" s="14"/>
      <c r="K7898" s="13"/>
      <c r="L7898" s="9">
        <f>G7898*1.05</f>
        <v>0.16800000000000001</v>
      </c>
      <c r="M7898" s="11">
        <f>L7898-H7898</f>
        <v>0.10471700000000002</v>
      </c>
      <c r="N7898" s="11">
        <v>0</v>
      </c>
      <c r="P7898" s="9">
        <f>0.5*N7898/1000</f>
        <v>0</v>
      </c>
      <c r="Q7898" s="9">
        <f>P7898+O7898</f>
        <v>0</v>
      </c>
      <c r="R7898" s="11">
        <v>0</v>
      </c>
      <c r="T7898" s="9">
        <f>0.5*R7898</f>
        <v>0</v>
      </c>
      <c r="U7898" s="9">
        <f>T7898+S7898</f>
        <v>0</v>
      </c>
      <c r="V7898" s="9">
        <f>(Q7898+U7898)/(0.944*1000)</f>
        <v>0</v>
      </c>
    </row>
    <row r="7899" spans="1:22" x14ac:dyDescent="0.3">
      <c r="A7899" s="14">
        <v>7921</v>
      </c>
      <c r="B7899" s="14" t="s">
        <v>4033</v>
      </c>
      <c r="C7899" s="14" t="s">
        <v>13510</v>
      </c>
      <c r="D7899" s="14" t="s">
        <v>13504</v>
      </c>
      <c r="E7899" s="14" t="s">
        <v>13489</v>
      </c>
      <c r="F7899" s="14">
        <v>10</v>
      </c>
      <c r="G7899" s="14">
        <v>0.1</v>
      </c>
      <c r="H7899" s="15">
        <v>2.4801000000000004E-2</v>
      </c>
      <c r="I7899" s="15">
        <f>M7899-V7899</f>
        <v>7.8610016949152553E-2</v>
      </c>
      <c r="J7899" s="14"/>
      <c r="K7899" s="13"/>
      <c r="L7899" s="9">
        <f>G7899*1.05</f>
        <v>0.10500000000000001</v>
      </c>
      <c r="M7899" s="11">
        <f>L7899-H7899</f>
        <v>8.0199000000000006E-2</v>
      </c>
      <c r="N7899" s="11">
        <v>0</v>
      </c>
      <c r="P7899" s="9">
        <f>0.5*N7899/1000</f>
        <v>0</v>
      </c>
      <c r="Q7899" s="9">
        <f>P7899+O7899</f>
        <v>0</v>
      </c>
      <c r="R7899" s="11">
        <v>3</v>
      </c>
      <c r="T7899" s="9">
        <f>0.5*R7899</f>
        <v>1.5</v>
      </c>
      <c r="U7899" s="9">
        <f>T7899+S7899</f>
        <v>1.5</v>
      </c>
      <c r="V7899" s="9">
        <f>(Q7899+U7899)/(0.944*1000)</f>
        <v>1.5889830508474577E-3</v>
      </c>
    </row>
    <row r="7900" spans="1:22" x14ac:dyDescent="0.3">
      <c r="A7900" s="14">
        <v>7922</v>
      </c>
      <c r="B7900" s="14" t="s">
        <v>4034</v>
      </c>
      <c r="C7900" s="14" t="s">
        <v>13510</v>
      </c>
      <c r="D7900" s="14" t="s">
        <v>13504</v>
      </c>
      <c r="E7900" s="14" t="s">
        <v>13489</v>
      </c>
      <c r="F7900" s="14">
        <v>10</v>
      </c>
      <c r="G7900" s="14">
        <v>0.1</v>
      </c>
      <c r="H7900" s="15">
        <v>9.5000000000000282E-4</v>
      </c>
      <c r="I7900" s="15">
        <f>M7900-V7900</f>
        <v>0.10405</v>
      </c>
      <c r="J7900" s="14"/>
      <c r="K7900" s="13"/>
      <c r="L7900" s="9">
        <f>G7900*1.05</f>
        <v>0.10500000000000001</v>
      </c>
      <c r="M7900" s="11">
        <f>L7900-H7900</f>
        <v>0.10405</v>
      </c>
      <c r="N7900" s="11">
        <v>0</v>
      </c>
      <c r="P7900" s="9">
        <f>0.5*N7900/1000</f>
        <v>0</v>
      </c>
      <c r="Q7900" s="9">
        <f>P7900+O7900</f>
        <v>0</v>
      </c>
      <c r="R7900" s="11">
        <v>0</v>
      </c>
      <c r="T7900" s="9">
        <f>0.5*R7900</f>
        <v>0</v>
      </c>
      <c r="U7900" s="9">
        <f>T7900+S7900</f>
        <v>0</v>
      </c>
      <c r="V7900" s="9">
        <f>(Q7900+U7900)/(0.944*1000)</f>
        <v>0</v>
      </c>
    </row>
    <row r="7901" spans="1:22" x14ac:dyDescent="0.3">
      <c r="A7901" s="14">
        <v>7923</v>
      </c>
      <c r="B7901" s="14" t="s">
        <v>4035</v>
      </c>
      <c r="C7901" s="14" t="s">
        <v>13510</v>
      </c>
      <c r="D7901" s="14" t="s">
        <v>13504</v>
      </c>
      <c r="E7901" s="14" t="s">
        <v>13489</v>
      </c>
      <c r="F7901" s="14">
        <v>10</v>
      </c>
      <c r="G7901" s="14">
        <v>0.25</v>
      </c>
      <c r="H7901" s="15">
        <v>2.6973999999999991E-2</v>
      </c>
      <c r="I7901" s="15">
        <f>M7901-V7901</f>
        <v>0.23552600000000001</v>
      </c>
      <c r="J7901" s="14"/>
      <c r="K7901" s="13"/>
      <c r="L7901" s="9">
        <f>G7901*1.05</f>
        <v>0.26250000000000001</v>
      </c>
      <c r="M7901" s="11">
        <f>L7901-H7901</f>
        <v>0.23552600000000001</v>
      </c>
      <c r="N7901" s="11">
        <v>0</v>
      </c>
      <c r="P7901" s="9">
        <f>0.5*N7901/1000</f>
        <v>0</v>
      </c>
      <c r="Q7901" s="9">
        <f>P7901+O7901</f>
        <v>0</v>
      </c>
      <c r="R7901" s="11">
        <v>0</v>
      </c>
      <c r="T7901" s="9">
        <f>0.5*R7901</f>
        <v>0</v>
      </c>
      <c r="U7901" s="9">
        <f>T7901+S7901</f>
        <v>0</v>
      </c>
      <c r="V7901" s="9">
        <f>(Q7901+U7901)/(0.944*1000)</f>
        <v>0</v>
      </c>
    </row>
    <row r="7902" spans="1:22" x14ac:dyDescent="0.3">
      <c r="A7902" s="14">
        <v>7924</v>
      </c>
      <c r="B7902" s="14" t="s">
        <v>4036</v>
      </c>
      <c r="C7902" s="14" t="s">
        <v>13510</v>
      </c>
      <c r="D7902" s="14" t="s">
        <v>13504</v>
      </c>
      <c r="E7902" s="14" t="s">
        <v>13489</v>
      </c>
      <c r="F7902" s="14">
        <v>10</v>
      </c>
      <c r="G7902" s="14">
        <v>0.25</v>
      </c>
      <c r="H7902" s="15">
        <v>1.8152999999999992E-2</v>
      </c>
      <c r="I7902" s="15">
        <f>M7902-V7902</f>
        <v>0.24434700000000001</v>
      </c>
      <c r="J7902" s="14"/>
      <c r="K7902" s="13"/>
      <c r="L7902" s="9">
        <f>G7902*1.05</f>
        <v>0.26250000000000001</v>
      </c>
      <c r="M7902" s="11">
        <f>L7902-H7902</f>
        <v>0.24434700000000001</v>
      </c>
      <c r="N7902" s="11">
        <v>0</v>
      </c>
      <c r="P7902" s="9">
        <f>0.5*N7902/1000</f>
        <v>0</v>
      </c>
      <c r="Q7902" s="9">
        <f>P7902+O7902</f>
        <v>0</v>
      </c>
      <c r="R7902" s="11">
        <v>0</v>
      </c>
      <c r="T7902" s="9">
        <f>0.5*R7902</f>
        <v>0</v>
      </c>
      <c r="U7902" s="9">
        <f>T7902+S7902</f>
        <v>0</v>
      </c>
      <c r="V7902" s="9">
        <f>(Q7902+U7902)/(0.944*1000)</f>
        <v>0</v>
      </c>
    </row>
    <row r="7903" spans="1:22" x14ac:dyDescent="0.3">
      <c r="A7903" s="14">
        <v>7925</v>
      </c>
      <c r="B7903" s="14" t="s">
        <v>4037</v>
      </c>
      <c r="C7903" s="14" t="s">
        <v>13510</v>
      </c>
      <c r="D7903" s="14" t="s">
        <v>13504</v>
      </c>
      <c r="E7903" s="14" t="s">
        <v>13489</v>
      </c>
      <c r="F7903" s="14">
        <v>10</v>
      </c>
      <c r="G7903" s="14">
        <v>6.3E-2</v>
      </c>
      <c r="H7903" s="15">
        <v>2.5000000000000001E-2</v>
      </c>
      <c r="I7903" s="15">
        <f>M7903-V7903</f>
        <v>4.1149999999999999E-2</v>
      </c>
      <c r="J7903" s="14"/>
      <c r="K7903" s="13"/>
      <c r="L7903" s="9">
        <f>G7903*1.05</f>
        <v>6.615E-2</v>
      </c>
      <c r="M7903" s="11">
        <f>L7903-H7903</f>
        <v>4.1149999999999999E-2</v>
      </c>
      <c r="N7903" s="11">
        <v>0</v>
      </c>
      <c r="P7903" s="9">
        <f>0.5*N7903/1000</f>
        <v>0</v>
      </c>
      <c r="Q7903" s="9">
        <f>P7903+O7903</f>
        <v>0</v>
      </c>
      <c r="R7903" s="11">
        <v>0</v>
      </c>
      <c r="T7903" s="9">
        <f>0.5*R7903</f>
        <v>0</v>
      </c>
      <c r="U7903" s="9">
        <f>T7903+S7903</f>
        <v>0</v>
      </c>
      <c r="V7903" s="9">
        <f>(Q7903+U7903)/(0.944*1000)</f>
        <v>0</v>
      </c>
    </row>
    <row r="7904" spans="1:22" x14ac:dyDescent="0.3">
      <c r="A7904" s="14">
        <v>7926</v>
      </c>
      <c r="B7904" s="14" t="s">
        <v>4038</v>
      </c>
      <c r="C7904" s="14" t="s">
        <v>13510</v>
      </c>
      <c r="D7904" s="14" t="s">
        <v>13504</v>
      </c>
      <c r="E7904" s="14" t="s">
        <v>13489</v>
      </c>
      <c r="F7904" s="14">
        <v>10</v>
      </c>
      <c r="G7904" s="14">
        <v>0.1</v>
      </c>
      <c r="H7904" s="15">
        <v>2.0457999999999997E-2</v>
      </c>
      <c r="I7904" s="15">
        <f>M7904-V7904</f>
        <v>8.4542000000000006E-2</v>
      </c>
      <c r="J7904" s="14"/>
      <c r="K7904" s="13"/>
      <c r="L7904" s="9">
        <f>G7904*1.05</f>
        <v>0.10500000000000001</v>
      </c>
      <c r="M7904" s="11">
        <f>L7904-H7904</f>
        <v>8.4542000000000006E-2</v>
      </c>
      <c r="N7904" s="11">
        <v>0</v>
      </c>
      <c r="P7904" s="9">
        <f>0.5*N7904/1000</f>
        <v>0</v>
      </c>
      <c r="Q7904" s="9">
        <f>P7904+O7904</f>
        <v>0</v>
      </c>
      <c r="R7904" s="11">
        <v>0</v>
      </c>
      <c r="T7904" s="9">
        <f>0.5*R7904</f>
        <v>0</v>
      </c>
      <c r="U7904" s="9">
        <f>T7904+S7904</f>
        <v>0</v>
      </c>
      <c r="V7904" s="9">
        <f>(Q7904+U7904)/(0.944*1000)</f>
        <v>0</v>
      </c>
    </row>
    <row r="7905" spans="1:22" x14ac:dyDescent="0.3">
      <c r="A7905" s="14">
        <v>7927</v>
      </c>
      <c r="B7905" s="14" t="s">
        <v>4039</v>
      </c>
      <c r="C7905" s="14" t="s">
        <v>13510</v>
      </c>
      <c r="D7905" s="14" t="s">
        <v>13504</v>
      </c>
      <c r="E7905" s="14" t="s">
        <v>13489</v>
      </c>
      <c r="F7905" s="14">
        <v>10</v>
      </c>
      <c r="G7905" s="14">
        <v>0.16</v>
      </c>
      <c r="H7905" s="15">
        <v>1.2600999999999999E-2</v>
      </c>
      <c r="I7905" s="15">
        <f>M7905-V7905</f>
        <v>0.15539900000000001</v>
      </c>
      <c r="J7905" s="14"/>
      <c r="K7905" s="13"/>
      <c r="L7905" s="9">
        <f>G7905*1.05</f>
        <v>0.16800000000000001</v>
      </c>
      <c r="M7905" s="11">
        <f>L7905-H7905</f>
        <v>0.15539900000000001</v>
      </c>
      <c r="N7905" s="11">
        <v>0</v>
      </c>
      <c r="P7905" s="9">
        <f>0.5*N7905/1000</f>
        <v>0</v>
      </c>
      <c r="Q7905" s="9">
        <f>P7905+O7905</f>
        <v>0</v>
      </c>
      <c r="R7905" s="11">
        <v>0</v>
      </c>
      <c r="T7905" s="9">
        <f>0.5*R7905</f>
        <v>0</v>
      </c>
      <c r="U7905" s="9">
        <f>T7905+S7905</f>
        <v>0</v>
      </c>
      <c r="V7905" s="9">
        <f>(Q7905+U7905)/(0.944*1000)</f>
        <v>0</v>
      </c>
    </row>
    <row r="7906" spans="1:22" x14ac:dyDescent="0.3">
      <c r="A7906" s="14">
        <v>7928</v>
      </c>
      <c r="B7906" s="14" t="s">
        <v>4040</v>
      </c>
      <c r="C7906" s="14" t="s">
        <v>13510</v>
      </c>
      <c r="D7906" s="14" t="s">
        <v>13504</v>
      </c>
      <c r="E7906" s="14" t="s">
        <v>13489</v>
      </c>
      <c r="F7906" s="14">
        <v>10</v>
      </c>
      <c r="G7906" s="14">
        <v>0.1</v>
      </c>
      <c r="H7906" s="15">
        <v>2.9349999999999994E-2</v>
      </c>
      <c r="I7906" s="15">
        <f>M7906-V7906</f>
        <v>7.5650000000000023E-2</v>
      </c>
      <c r="J7906" s="14"/>
      <c r="K7906" s="13"/>
      <c r="L7906" s="9">
        <f>G7906*1.05</f>
        <v>0.10500000000000001</v>
      </c>
      <c r="M7906" s="11">
        <f>L7906-H7906</f>
        <v>7.5650000000000023E-2</v>
      </c>
      <c r="N7906" s="11">
        <v>0</v>
      </c>
      <c r="P7906" s="9">
        <f>0.5*N7906/1000</f>
        <v>0</v>
      </c>
      <c r="Q7906" s="9">
        <f>P7906+O7906</f>
        <v>0</v>
      </c>
      <c r="R7906" s="11">
        <v>0</v>
      </c>
      <c r="T7906" s="9">
        <f>0.5*R7906</f>
        <v>0</v>
      </c>
      <c r="U7906" s="9">
        <f>T7906+S7906</f>
        <v>0</v>
      </c>
      <c r="V7906" s="9">
        <f>(Q7906+U7906)/(0.944*1000)</f>
        <v>0</v>
      </c>
    </row>
    <row r="7907" spans="1:22" x14ac:dyDescent="0.3">
      <c r="A7907" s="14">
        <v>7929</v>
      </c>
      <c r="B7907" s="14" t="s">
        <v>4041</v>
      </c>
      <c r="C7907" s="14" t="s">
        <v>13510</v>
      </c>
      <c r="D7907" s="14" t="s">
        <v>13504</v>
      </c>
      <c r="E7907" s="14" t="s">
        <v>13489</v>
      </c>
      <c r="F7907" s="14">
        <v>10</v>
      </c>
      <c r="G7907" s="14">
        <v>6.3E-2</v>
      </c>
      <c r="H7907" s="15">
        <v>3.6999999999999998E-2</v>
      </c>
      <c r="I7907" s="15">
        <f>M7907-V7907</f>
        <v>2.9150000000000002E-2</v>
      </c>
      <c r="J7907" s="14"/>
      <c r="K7907" s="13"/>
      <c r="L7907" s="9">
        <f>G7907*1.05</f>
        <v>6.615E-2</v>
      </c>
      <c r="M7907" s="11">
        <f>L7907-H7907</f>
        <v>2.9150000000000002E-2</v>
      </c>
      <c r="N7907" s="11">
        <v>0</v>
      </c>
      <c r="P7907" s="9">
        <f>0.5*N7907/1000</f>
        <v>0</v>
      </c>
      <c r="Q7907" s="9">
        <f>P7907+O7907</f>
        <v>0</v>
      </c>
      <c r="R7907" s="11">
        <v>0</v>
      </c>
      <c r="T7907" s="9">
        <f>0.5*R7907</f>
        <v>0</v>
      </c>
      <c r="U7907" s="9">
        <f>T7907+S7907</f>
        <v>0</v>
      </c>
      <c r="V7907" s="9">
        <f>(Q7907+U7907)/(0.944*1000)</f>
        <v>0</v>
      </c>
    </row>
    <row r="7908" spans="1:22" x14ac:dyDescent="0.3">
      <c r="A7908" s="14">
        <v>7930</v>
      </c>
      <c r="B7908" s="14" t="s">
        <v>4042</v>
      </c>
      <c r="C7908" s="14" t="s">
        <v>13510</v>
      </c>
      <c r="D7908" s="14" t="s">
        <v>13504</v>
      </c>
      <c r="E7908" s="14" t="s">
        <v>13489</v>
      </c>
      <c r="F7908" s="14">
        <v>10</v>
      </c>
      <c r="G7908" s="14">
        <v>0.1</v>
      </c>
      <c r="H7908" s="15">
        <v>1.9844999999999998E-2</v>
      </c>
      <c r="I7908" s="15">
        <f>M7908-V7908</f>
        <v>8.5155000000000008E-2</v>
      </c>
      <c r="J7908" s="14"/>
      <c r="K7908" s="13"/>
      <c r="L7908" s="9">
        <f>G7908*1.05</f>
        <v>0.10500000000000001</v>
      </c>
      <c r="M7908" s="11">
        <f>L7908-H7908</f>
        <v>8.5155000000000008E-2</v>
      </c>
      <c r="N7908" s="11">
        <v>0</v>
      </c>
      <c r="P7908" s="9">
        <f>0.5*N7908/1000</f>
        <v>0</v>
      </c>
      <c r="Q7908" s="9">
        <f>P7908+O7908</f>
        <v>0</v>
      </c>
      <c r="R7908" s="11">
        <v>0</v>
      </c>
      <c r="T7908" s="9">
        <f>0.5*R7908</f>
        <v>0</v>
      </c>
      <c r="U7908" s="9">
        <f>T7908+S7908</f>
        <v>0</v>
      </c>
      <c r="V7908" s="9">
        <f>(Q7908+U7908)/(0.944*1000)</f>
        <v>0</v>
      </c>
    </row>
    <row r="7909" spans="1:22" x14ac:dyDescent="0.3">
      <c r="A7909" s="14">
        <v>7931</v>
      </c>
      <c r="B7909" s="14" t="s">
        <v>4043</v>
      </c>
      <c r="C7909" s="14" t="s">
        <v>13510</v>
      </c>
      <c r="D7909" s="14" t="s">
        <v>13504</v>
      </c>
      <c r="E7909" s="14" t="s">
        <v>13489</v>
      </c>
      <c r="F7909" s="14">
        <v>10</v>
      </c>
      <c r="G7909" s="14">
        <v>6.3E-2</v>
      </c>
      <c r="H7909" s="15">
        <v>4.0488999999999997E-2</v>
      </c>
      <c r="I7909" s="15">
        <f>M7909-V7909</f>
        <v>2.5661000000000003E-2</v>
      </c>
      <c r="J7909" s="14"/>
      <c r="K7909" s="13"/>
      <c r="L7909" s="9">
        <f>G7909*1.05</f>
        <v>6.615E-2</v>
      </c>
      <c r="M7909" s="11">
        <f>L7909-H7909</f>
        <v>2.5661000000000003E-2</v>
      </c>
      <c r="N7909" s="11">
        <v>0</v>
      </c>
      <c r="P7909" s="9">
        <f>0.5*N7909/1000</f>
        <v>0</v>
      </c>
      <c r="Q7909" s="9">
        <f>P7909+O7909</f>
        <v>0</v>
      </c>
      <c r="R7909" s="11">
        <v>0</v>
      </c>
      <c r="T7909" s="9">
        <f>0.5*R7909</f>
        <v>0</v>
      </c>
      <c r="U7909" s="9">
        <f>T7909+S7909</f>
        <v>0</v>
      </c>
      <c r="V7909" s="9">
        <f>(Q7909+U7909)/(0.944*1000)</f>
        <v>0</v>
      </c>
    </row>
    <row r="7910" spans="1:22" x14ac:dyDescent="0.3">
      <c r="A7910" s="14">
        <v>7932</v>
      </c>
      <c r="B7910" s="14" t="s">
        <v>4044</v>
      </c>
      <c r="C7910" s="14" t="s">
        <v>13510</v>
      </c>
      <c r="D7910" s="14" t="s">
        <v>13504</v>
      </c>
      <c r="E7910" s="14" t="s">
        <v>13489</v>
      </c>
      <c r="F7910" s="14">
        <v>10</v>
      </c>
      <c r="G7910" s="14">
        <v>0.1</v>
      </c>
      <c r="H7910" s="15">
        <v>4.4507999999999999E-2</v>
      </c>
      <c r="I7910" s="15">
        <f>M7910-V7910</f>
        <v>6.0492000000000011E-2</v>
      </c>
      <c r="J7910" s="14"/>
      <c r="K7910" s="13"/>
      <c r="L7910" s="9">
        <f>G7910*1.05</f>
        <v>0.10500000000000001</v>
      </c>
      <c r="M7910" s="11">
        <f>L7910-H7910</f>
        <v>6.0492000000000011E-2</v>
      </c>
      <c r="N7910" s="11">
        <v>0</v>
      </c>
      <c r="P7910" s="9">
        <f>0.5*N7910/1000</f>
        <v>0</v>
      </c>
      <c r="Q7910" s="9">
        <f>P7910+O7910</f>
        <v>0</v>
      </c>
      <c r="R7910" s="11">
        <v>0</v>
      </c>
      <c r="T7910" s="9">
        <f>0.5*R7910</f>
        <v>0</v>
      </c>
      <c r="U7910" s="9">
        <f>T7910+S7910</f>
        <v>0</v>
      </c>
      <c r="V7910" s="9">
        <f>(Q7910+U7910)/(0.944*1000)</f>
        <v>0</v>
      </c>
    </row>
    <row r="7911" spans="1:22" x14ac:dyDescent="0.3">
      <c r="A7911" s="14">
        <v>7933</v>
      </c>
      <c r="B7911" s="14" t="s">
        <v>4045</v>
      </c>
      <c r="C7911" s="14" t="s">
        <v>13510</v>
      </c>
      <c r="D7911" s="14" t="s">
        <v>13504</v>
      </c>
      <c r="E7911" s="14" t="s">
        <v>13489</v>
      </c>
      <c r="F7911" s="14">
        <v>10</v>
      </c>
      <c r="G7911" s="14">
        <v>0.04</v>
      </c>
      <c r="H7911" s="15">
        <v>1.3685000000000003E-2</v>
      </c>
      <c r="I7911" s="15">
        <f>M7911-V7911</f>
        <v>2.8315E-2</v>
      </c>
      <c r="J7911" s="14"/>
      <c r="K7911" s="13"/>
      <c r="L7911" s="9">
        <f>G7911*1.05</f>
        <v>4.2000000000000003E-2</v>
      </c>
      <c r="M7911" s="11">
        <f>L7911-H7911</f>
        <v>2.8315E-2</v>
      </c>
      <c r="N7911" s="11">
        <v>0</v>
      </c>
      <c r="P7911" s="9">
        <f>0.5*N7911/1000</f>
        <v>0</v>
      </c>
      <c r="Q7911" s="9">
        <f>P7911+O7911</f>
        <v>0</v>
      </c>
      <c r="R7911" s="11">
        <v>0</v>
      </c>
      <c r="T7911" s="9">
        <f>0.5*R7911</f>
        <v>0</v>
      </c>
      <c r="U7911" s="9">
        <f>T7911+S7911</f>
        <v>0</v>
      </c>
      <c r="V7911" s="9">
        <f>(Q7911+U7911)/(0.944*1000)</f>
        <v>0</v>
      </c>
    </row>
    <row r="7912" spans="1:22" x14ac:dyDescent="0.3">
      <c r="A7912" s="14">
        <v>7934</v>
      </c>
      <c r="B7912" s="14" t="s">
        <v>4046</v>
      </c>
      <c r="C7912" s="14" t="s">
        <v>13510</v>
      </c>
      <c r="D7912" s="14" t="s">
        <v>13504</v>
      </c>
      <c r="E7912" s="14" t="s">
        <v>13489</v>
      </c>
      <c r="F7912" s="14">
        <v>10</v>
      </c>
      <c r="G7912" s="14">
        <v>0.1</v>
      </c>
      <c r="H7912" s="15">
        <v>2.2439999999999999E-3</v>
      </c>
      <c r="I7912" s="15">
        <f>M7912-V7912</f>
        <v>0.10275600000000001</v>
      </c>
      <c r="J7912" s="14"/>
      <c r="K7912" s="13"/>
      <c r="L7912" s="9">
        <f>G7912*1.05</f>
        <v>0.10500000000000001</v>
      </c>
      <c r="M7912" s="11">
        <f>L7912-H7912</f>
        <v>0.10275600000000001</v>
      </c>
      <c r="N7912" s="11">
        <v>0</v>
      </c>
      <c r="P7912" s="9">
        <f>0.5*N7912/1000</f>
        <v>0</v>
      </c>
      <c r="Q7912" s="9">
        <f>P7912+O7912</f>
        <v>0</v>
      </c>
      <c r="R7912" s="11">
        <v>0</v>
      </c>
      <c r="T7912" s="9">
        <f>0.5*R7912</f>
        <v>0</v>
      </c>
      <c r="U7912" s="9">
        <f>T7912+S7912</f>
        <v>0</v>
      </c>
      <c r="V7912" s="9">
        <f>(Q7912+U7912)/(0.944*1000)</f>
        <v>0</v>
      </c>
    </row>
    <row r="7913" spans="1:22" x14ac:dyDescent="0.3">
      <c r="A7913" s="14">
        <v>7935</v>
      </c>
      <c r="B7913" s="14" t="s">
        <v>4047</v>
      </c>
      <c r="C7913" s="14" t="s">
        <v>13510</v>
      </c>
      <c r="D7913" s="14" t="s">
        <v>13504</v>
      </c>
      <c r="E7913" s="14" t="s">
        <v>13489</v>
      </c>
      <c r="F7913" s="14">
        <v>10</v>
      </c>
      <c r="G7913" s="14">
        <v>6.3E-2</v>
      </c>
      <c r="H7913" s="15">
        <v>2.1332999999999998E-2</v>
      </c>
      <c r="I7913" s="15">
        <f>M7913-V7913</f>
        <v>4.4817000000000003E-2</v>
      </c>
      <c r="J7913" s="14"/>
      <c r="K7913" s="13"/>
      <c r="L7913" s="9">
        <f>G7913*1.05</f>
        <v>6.615E-2</v>
      </c>
      <c r="M7913" s="11">
        <f>L7913-H7913</f>
        <v>4.4817000000000003E-2</v>
      </c>
      <c r="N7913" s="11">
        <v>0</v>
      </c>
      <c r="P7913" s="9">
        <f>0.5*N7913/1000</f>
        <v>0</v>
      </c>
      <c r="Q7913" s="9">
        <f>P7913+O7913</f>
        <v>0</v>
      </c>
      <c r="R7913" s="11">
        <v>0</v>
      </c>
      <c r="S7913" s="9">
        <f>0.75*R7913/1000</f>
        <v>0</v>
      </c>
      <c r="T7913" s="9">
        <f>0.5*R7913</f>
        <v>0</v>
      </c>
      <c r="U7913" s="9">
        <f>T7913+S7913</f>
        <v>0</v>
      </c>
      <c r="V7913" s="9">
        <f>(Q7913+U7913)/(0.944*1000)</f>
        <v>0</v>
      </c>
    </row>
    <row r="7914" spans="1:22" x14ac:dyDescent="0.3">
      <c r="A7914" s="14">
        <v>7936</v>
      </c>
      <c r="B7914" s="14" t="s">
        <v>4048</v>
      </c>
      <c r="C7914" s="14" t="s">
        <v>13510</v>
      </c>
      <c r="D7914" s="14" t="s">
        <v>13504</v>
      </c>
      <c r="E7914" s="14" t="s">
        <v>13489</v>
      </c>
      <c r="F7914" s="14">
        <v>10</v>
      </c>
      <c r="G7914" s="14">
        <v>0.16</v>
      </c>
      <c r="H7914" s="15">
        <v>8.8916999999999996E-2</v>
      </c>
      <c r="I7914" s="15">
        <f>M7914-V7914</f>
        <v>7.9083000000000014E-2</v>
      </c>
      <c r="J7914" s="14"/>
      <c r="K7914" s="13"/>
      <c r="L7914" s="9">
        <f>G7914*1.05</f>
        <v>0.16800000000000001</v>
      </c>
      <c r="M7914" s="11">
        <f>L7914-H7914</f>
        <v>7.9083000000000014E-2</v>
      </c>
      <c r="N7914" s="11">
        <v>0</v>
      </c>
      <c r="P7914" s="9">
        <f>0.5*N7914/1000</f>
        <v>0</v>
      </c>
      <c r="Q7914" s="9">
        <f>P7914+O7914</f>
        <v>0</v>
      </c>
      <c r="R7914" s="11">
        <v>0</v>
      </c>
      <c r="T7914" s="9">
        <f>0.5*R7914</f>
        <v>0</v>
      </c>
      <c r="U7914" s="9">
        <f>T7914+S7914</f>
        <v>0</v>
      </c>
      <c r="V7914" s="9">
        <f>(Q7914+U7914)/(0.944*1000)</f>
        <v>0</v>
      </c>
    </row>
    <row r="7915" spans="1:22" x14ac:dyDescent="0.3">
      <c r="A7915" s="14">
        <v>7937</v>
      </c>
      <c r="B7915" s="14" t="s">
        <v>4049</v>
      </c>
      <c r="C7915" s="14" t="s">
        <v>13510</v>
      </c>
      <c r="D7915" s="14" t="s">
        <v>13504</v>
      </c>
      <c r="E7915" s="14" t="s">
        <v>13489</v>
      </c>
      <c r="F7915" s="14">
        <v>10</v>
      </c>
      <c r="G7915" s="14">
        <v>0.5</v>
      </c>
      <c r="H7915" s="15">
        <v>0.27879599999999999</v>
      </c>
      <c r="I7915" s="16" t="s">
        <v>13516</v>
      </c>
      <c r="J7915" s="14"/>
      <c r="K7915" s="13"/>
      <c r="L7915" s="9">
        <f>G7915/2*1.05</f>
        <v>0.26250000000000001</v>
      </c>
      <c r="M7915" s="11">
        <f>L7915-H7915</f>
        <v>-1.6295999999999977E-2</v>
      </c>
      <c r="N7915" s="11">
        <v>0</v>
      </c>
      <c r="P7915" s="9">
        <f>0.5*N7915/1000</f>
        <v>0</v>
      </c>
      <c r="Q7915" s="9">
        <f>P7915+O7915</f>
        <v>0</v>
      </c>
      <c r="R7915" s="11">
        <v>0</v>
      </c>
      <c r="S7915" s="9">
        <f>0.75*R7915/1000</f>
        <v>0</v>
      </c>
      <c r="T7915" s="9">
        <f>0.5*R7915</f>
        <v>0</v>
      </c>
      <c r="U7915" s="9">
        <f>T7915+S7915</f>
        <v>0</v>
      </c>
      <c r="V7915" s="9">
        <f>(Q7915+U7915)/(0.944*1000)</f>
        <v>0</v>
      </c>
    </row>
    <row r="7916" spans="1:22" x14ac:dyDescent="0.3">
      <c r="A7916" s="14">
        <v>7938</v>
      </c>
      <c r="B7916" s="14" t="s">
        <v>4050</v>
      </c>
      <c r="C7916" s="14" t="s">
        <v>13510</v>
      </c>
      <c r="D7916" s="14" t="s">
        <v>13504</v>
      </c>
      <c r="E7916" s="14" t="s">
        <v>13489</v>
      </c>
      <c r="F7916" s="14">
        <v>10</v>
      </c>
      <c r="G7916" s="14">
        <v>0.25</v>
      </c>
      <c r="H7916" s="15">
        <v>4.8034999999999994E-2</v>
      </c>
      <c r="I7916" s="15">
        <f>M7916-V7916</f>
        <v>0.21446500000000002</v>
      </c>
      <c r="J7916" s="14"/>
      <c r="K7916" s="13"/>
      <c r="L7916" s="9">
        <f>G7916*1.05</f>
        <v>0.26250000000000001</v>
      </c>
      <c r="M7916" s="11">
        <f>L7916-H7916</f>
        <v>0.21446500000000002</v>
      </c>
      <c r="N7916" s="11">
        <v>0</v>
      </c>
      <c r="P7916" s="9">
        <f>0.5*N7916/1000</f>
        <v>0</v>
      </c>
      <c r="Q7916" s="9">
        <f>P7916+O7916</f>
        <v>0</v>
      </c>
      <c r="R7916" s="11">
        <v>0</v>
      </c>
      <c r="T7916" s="9">
        <f>0.5*R7916</f>
        <v>0</v>
      </c>
      <c r="U7916" s="9">
        <f>T7916+S7916</f>
        <v>0</v>
      </c>
      <c r="V7916" s="9">
        <f>(Q7916+U7916)/(0.944*1000)</f>
        <v>0</v>
      </c>
    </row>
    <row r="7917" spans="1:22" x14ac:dyDescent="0.3">
      <c r="A7917" s="14">
        <v>7939</v>
      </c>
      <c r="B7917" s="14" t="s">
        <v>4051</v>
      </c>
      <c r="C7917" s="14" t="s">
        <v>13510</v>
      </c>
      <c r="D7917" s="14" t="s">
        <v>13504</v>
      </c>
      <c r="E7917" s="14" t="s">
        <v>13489</v>
      </c>
      <c r="F7917" s="14">
        <v>10</v>
      </c>
      <c r="G7917" s="14">
        <v>0.16</v>
      </c>
      <c r="H7917" s="15">
        <v>5.4203000000000001E-2</v>
      </c>
      <c r="I7917" s="15">
        <f>M7917-V7917</f>
        <v>0.11379700000000001</v>
      </c>
      <c r="J7917" s="14"/>
      <c r="K7917" s="13"/>
      <c r="L7917" s="9">
        <f>G7917*1.05</f>
        <v>0.16800000000000001</v>
      </c>
      <c r="M7917" s="11">
        <f>L7917-H7917</f>
        <v>0.11379700000000001</v>
      </c>
      <c r="N7917" s="11">
        <v>0</v>
      </c>
      <c r="P7917" s="9">
        <f>0.5*N7917/1000</f>
        <v>0</v>
      </c>
      <c r="Q7917" s="9">
        <f>P7917+O7917</f>
        <v>0</v>
      </c>
      <c r="R7917" s="11">
        <v>0</v>
      </c>
      <c r="T7917" s="9">
        <f>0.5*R7917</f>
        <v>0</v>
      </c>
      <c r="U7917" s="9">
        <f>T7917+S7917</f>
        <v>0</v>
      </c>
      <c r="V7917" s="9">
        <f>(Q7917+U7917)/(0.944*1000)</f>
        <v>0</v>
      </c>
    </row>
    <row r="7918" spans="1:22" x14ac:dyDescent="0.3">
      <c r="A7918" s="14">
        <v>7940</v>
      </c>
      <c r="B7918" s="14" t="s">
        <v>10747</v>
      </c>
      <c r="C7918" s="14" t="s">
        <v>13510</v>
      </c>
      <c r="D7918" s="14" t="s">
        <v>13504</v>
      </c>
      <c r="E7918" s="14" t="s">
        <v>13489</v>
      </c>
      <c r="F7918" s="14">
        <v>10</v>
      </c>
      <c r="G7918" s="14">
        <v>0.25</v>
      </c>
      <c r="H7918" s="15">
        <v>3.8022999999999994E-2</v>
      </c>
      <c r="I7918" s="15">
        <f>M7918-V7918</f>
        <v>0.22447700000000001</v>
      </c>
      <c r="J7918" s="14"/>
      <c r="K7918" s="13"/>
      <c r="L7918" s="9">
        <f>G7918*1.05</f>
        <v>0.26250000000000001</v>
      </c>
      <c r="M7918" s="11">
        <f>L7918-H7918</f>
        <v>0.22447700000000001</v>
      </c>
      <c r="N7918" s="11">
        <v>0</v>
      </c>
      <c r="P7918" s="9">
        <f>0.5*N7918/1000</f>
        <v>0</v>
      </c>
      <c r="Q7918" s="9">
        <f>P7918+O7918</f>
        <v>0</v>
      </c>
      <c r="R7918" s="11">
        <v>0</v>
      </c>
      <c r="T7918" s="9">
        <f>0.5*R7918</f>
        <v>0</v>
      </c>
      <c r="U7918" s="9">
        <f>T7918+S7918</f>
        <v>0</v>
      </c>
      <c r="V7918" s="9">
        <f>(Q7918+U7918)/(0.944*1000)</f>
        <v>0</v>
      </c>
    </row>
    <row r="7919" spans="1:22" x14ac:dyDescent="0.3">
      <c r="A7919" s="14">
        <v>7941</v>
      </c>
      <c r="B7919" s="14" t="s">
        <v>4052</v>
      </c>
      <c r="C7919" s="14" t="s">
        <v>13510</v>
      </c>
      <c r="D7919" s="14" t="s">
        <v>13504</v>
      </c>
      <c r="E7919" s="14" t="s">
        <v>13489</v>
      </c>
      <c r="F7919" s="14">
        <v>10</v>
      </c>
      <c r="G7919" s="14">
        <v>0.16</v>
      </c>
      <c r="H7919" s="15">
        <v>1.0920000000000016E-2</v>
      </c>
      <c r="I7919" s="15">
        <f>M7919-V7919</f>
        <v>0.15708</v>
      </c>
      <c r="J7919" s="14"/>
      <c r="K7919" s="13"/>
      <c r="L7919" s="9">
        <f>G7919*1.05</f>
        <v>0.16800000000000001</v>
      </c>
      <c r="M7919" s="11">
        <f>L7919-H7919</f>
        <v>0.15708</v>
      </c>
      <c r="N7919" s="11">
        <v>0</v>
      </c>
      <c r="P7919" s="9">
        <f>0.5*N7919/1000</f>
        <v>0</v>
      </c>
      <c r="Q7919" s="9">
        <f>P7919+O7919</f>
        <v>0</v>
      </c>
      <c r="R7919" s="11">
        <v>0</v>
      </c>
      <c r="T7919" s="9">
        <f>0.5*R7919</f>
        <v>0</v>
      </c>
      <c r="U7919" s="9">
        <f>T7919+S7919</f>
        <v>0</v>
      </c>
      <c r="V7919" s="9">
        <f>(Q7919+U7919)/(0.944*1000)</f>
        <v>0</v>
      </c>
    </row>
    <row r="7920" spans="1:22" x14ac:dyDescent="0.3">
      <c r="A7920" s="14">
        <v>7942</v>
      </c>
      <c r="B7920" s="14" t="s">
        <v>10748</v>
      </c>
      <c r="C7920" s="14" t="s">
        <v>13510</v>
      </c>
      <c r="D7920" s="14" t="s">
        <v>13504</v>
      </c>
      <c r="E7920" s="14" t="s">
        <v>13489</v>
      </c>
      <c r="F7920" s="14">
        <v>10</v>
      </c>
      <c r="G7920" s="14">
        <v>0.1</v>
      </c>
      <c r="H7920" s="15">
        <v>4.2999999999999997E-2</v>
      </c>
      <c r="I7920" s="15">
        <f>M7920-V7920</f>
        <v>6.2000000000000013E-2</v>
      </c>
      <c r="J7920" s="14"/>
      <c r="K7920" s="13"/>
      <c r="L7920" s="9">
        <f>G7920*1.05</f>
        <v>0.10500000000000001</v>
      </c>
      <c r="M7920" s="11">
        <f>L7920-H7920</f>
        <v>6.2000000000000013E-2</v>
      </c>
      <c r="N7920" s="11">
        <v>0</v>
      </c>
      <c r="P7920" s="9">
        <f>0.5*N7920/1000</f>
        <v>0</v>
      </c>
      <c r="Q7920" s="9">
        <f>P7920+O7920</f>
        <v>0</v>
      </c>
      <c r="R7920" s="11">
        <v>0</v>
      </c>
      <c r="S7920" s="9">
        <f>0.75*R7920/1000</f>
        <v>0</v>
      </c>
      <c r="T7920" s="9">
        <f>0.5*R7920</f>
        <v>0</v>
      </c>
      <c r="U7920" s="9">
        <f>T7920+S7920</f>
        <v>0</v>
      </c>
      <c r="V7920" s="9">
        <f>(Q7920+U7920)/(0.944*1000)</f>
        <v>0</v>
      </c>
    </row>
    <row r="7921" spans="1:22" x14ac:dyDescent="0.3">
      <c r="A7921" s="14">
        <v>7943</v>
      </c>
      <c r="B7921" s="14" t="s">
        <v>4053</v>
      </c>
      <c r="C7921" s="14" t="s">
        <v>13510</v>
      </c>
      <c r="D7921" s="14" t="s">
        <v>13504</v>
      </c>
      <c r="E7921" s="14" t="s">
        <v>13489</v>
      </c>
      <c r="F7921" s="14">
        <v>10</v>
      </c>
      <c r="G7921" s="14">
        <v>0.1</v>
      </c>
      <c r="H7921" s="15">
        <v>3.6746000000000001E-2</v>
      </c>
      <c r="I7921" s="15">
        <f>M7921-V7921</f>
        <v>6.8254000000000009E-2</v>
      </c>
      <c r="J7921" s="14"/>
      <c r="K7921" s="13"/>
      <c r="L7921" s="9">
        <f>G7921*1.05</f>
        <v>0.10500000000000001</v>
      </c>
      <c r="M7921" s="11">
        <f>L7921-H7921</f>
        <v>6.8254000000000009E-2</v>
      </c>
      <c r="N7921" s="11">
        <v>0</v>
      </c>
      <c r="P7921" s="9">
        <f>0.5*N7921/1000</f>
        <v>0</v>
      </c>
      <c r="Q7921" s="9">
        <f>P7921+O7921</f>
        <v>0</v>
      </c>
      <c r="R7921" s="11">
        <v>0</v>
      </c>
      <c r="T7921" s="9">
        <f>0.5*R7921</f>
        <v>0</v>
      </c>
      <c r="U7921" s="9">
        <f>T7921+S7921</f>
        <v>0</v>
      </c>
      <c r="V7921" s="9">
        <f>(Q7921+U7921)/(0.944*1000)</f>
        <v>0</v>
      </c>
    </row>
    <row r="7922" spans="1:22" x14ac:dyDescent="0.3">
      <c r="A7922" s="14">
        <v>7944</v>
      </c>
      <c r="B7922" s="14" t="s">
        <v>4054</v>
      </c>
      <c r="C7922" s="14" t="s">
        <v>13510</v>
      </c>
      <c r="D7922" s="14" t="s">
        <v>13504</v>
      </c>
      <c r="E7922" s="14" t="s">
        <v>13489</v>
      </c>
      <c r="F7922" s="14">
        <v>10</v>
      </c>
      <c r="G7922" s="14">
        <v>0.16</v>
      </c>
      <c r="H7922" s="15">
        <v>0</v>
      </c>
      <c r="I7922" s="15">
        <f>M7922-V7922</f>
        <v>0.16800000000000001</v>
      </c>
      <c r="J7922" s="14"/>
      <c r="K7922" s="13"/>
      <c r="L7922" s="9">
        <f>G7922*1.05</f>
        <v>0.16800000000000001</v>
      </c>
      <c r="M7922" s="11">
        <f>L7922-H7922</f>
        <v>0.16800000000000001</v>
      </c>
      <c r="N7922" s="11">
        <v>0</v>
      </c>
      <c r="P7922" s="9">
        <f>0.5*N7922/1000</f>
        <v>0</v>
      </c>
      <c r="Q7922" s="9">
        <f>P7922+O7922</f>
        <v>0</v>
      </c>
      <c r="R7922" s="11">
        <v>0</v>
      </c>
      <c r="T7922" s="9">
        <f>0.5*R7922</f>
        <v>0</v>
      </c>
      <c r="U7922" s="9">
        <f>T7922+S7922</f>
        <v>0</v>
      </c>
      <c r="V7922" s="9">
        <f>(Q7922+U7922)/(0.944*1000)</f>
        <v>0</v>
      </c>
    </row>
    <row r="7923" spans="1:22" x14ac:dyDescent="0.3">
      <c r="A7923" s="14">
        <v>7945</v>
      </c>
      <c r="B7923" s="14" t="s">
        <v>4055</v>
      </c>
      <c r="C7923" s="14" t="s">
        <v>13510</v>
      </c>
      <c r="D7923" s="14" t="s">
        <v>13504</v>
      </c>
      <c r="E7923" s="14" t="s">
        <v>13489</v>
      </c>
      <c r="F7923" s="14">
        <v>10</v>
      </c>
      <c r="G7923" s="14">
        <v>0.16</v>
      </c>
      <c r="H7923" s="15">
        <v>1.5299000000000007E-2</v>
      </c>
      <c r="I7923" s="15">
        <f>M7923-V7923</f>
        <v>0.152701</v>
      </c>
      <c r="J7923" s="14"/>
      <c r="K7923" s="13"/>
      <c r="L7923" s="9">
        <f>G7923*1.05</f>
        <v>0.16800000000000001</v>
      </c>
      <c r="M7923" s="11">
        <f>L7923-H7923</f>
        <v>0.152701</v>
      </c>
      <c r="N7923" s="11">
        <v>0</v>
      </c>
      <c r="P7923" s="9">
        <f>0.5*N7923/1000</f>
        <v>0</v>
      </c>
      <c r="Q7923" s="9">
        <f>P7923+O7923</f>
        <v>0</v>
      </c>
      <c r="R7923" s="11">
        <v>0</v>
      </c>
      <c r="T7923" s="9">
        <f>0.5*R7923</f>
        <v>0</v>
      </c>
      <c r="U7923" s="9">
        <f>T7923+S7923</f>
        <v>0</v>
      </c>
      <c r="V7923" s="9">
        <f>(Q7923+U7923)/(0.944*1000)</f>
        <v>0</v>
      </c>
    </row>
    <row r="7924" spans="1:22" x14ac:dyDescent="0.3">
      <c r="A7924" s="14">
        <v>7946</v>
      </c>
      <c r="B7924" s="14" t="s">
        <v>4056</v>
      </c>
      <c r="C7924" s="14" t="s">
        <v>13510</v>
      </c>
      <c r="D7924" s="14" t="s">
        <v>13504</v>
      </c>
      <c r="E7924" s="14" t="s">
        <v>13489</v>
      </c>
      <c r="F7924" s="14">
        <v>10</v>
      </c>
      <c r="G7924" s="14">
        <v>0.16</v>
      </c>
      <c r="H7924" s="15">
        <v>1.1372999999999991E-2</v>
      </c>
      <c r="I7924" s="15">
        <f>M7924-V7924</f>
        <v>0.15662700000000002</v>
      </c>
      <c r="J7924" s="14"/>
      <c r="K7924" s="13"/>
      <c r="L7924" s="9">
        <f>G7924*1.05</f>
        <v>0.16800000000000001</v>
      </c>
      <c r="M7924" s="11">
        <f>L7924-H7924</f>
        <v>0.15662700000000002</v>
      </c>
      <c r="N7924" s="11">
        <v>0</v>
      </c>
      <c r="P7924" s="9">
        <f>0.5*N7924/1000</f>
        <v>0</v>
      </c>
      <c r="Q7924" s="9">
        <f>P7924+O7924</f>
        <v>0</v>
      </c>
      <c r="R7924" s="11">
        <v>0</v>
      </c>
      <c r="T7924" s="9">
        <f>0.5*R7924</f>
        <v>0</v>
      </c>
      <c r="U7924" s="9">
        <f>T7924+S7924</f>
        <v>0</v>
      </c>
      <c r="V7924" s="9">
        <f>(Q7924+U7924)/(0.944*1000)</f>
        <v>0</v>
      </c>
    </row>
    <row r="7925" spans="1:22" x14ac:dyDescent="0.3">
      <c r="A7925" s="14">
        <v>7947</v>
      </c>
      <c r="B7925" s="14" t="s">
        <v>4057</v>
      </c>
      <c r="C7925" s="14" t="s">
        <v>13510</v>
      </c>
      <c r="D7925" s="14" t="s">
        <v>13504</v>
      </c>
      <c r="E7925" s="14" t="s">
        <v>13489</v>
      </c>
      <c r="F7925" s="14">
        <v>10</v>
      </c>
      <c r="G7925" s="14">
        <v>0.04</v>
      </c>
      <c r="H7925" s="15">
        <v>2.7869999999999991E-3</v>
      </c>
      <c r="I7925" s="15">
        <f>M7925-V7925</f>
        <v>3.9213000000000005E-2</v>
      </c>
      <c r="J7925" s="14"/>
      <c r="K7925" s="13"/>
      <c r="L7925" s="9">
        <f>G7925*1.05</f>
        <v>4.2000000000000003E-2</v>
      </c>
      <c r="M7925" s="11">
        <f>L7925-H7925</f>
        <v>3.9213000000000005E-2</v>
      </c>
      <c r="N7925" s="11">
        <v>0</v>
      </c>
      <c r="P7925" s="9">
        <f>0.5*N7925/1000</f>
        <v>0</v>
      </c>
      <c r="Q7925" s="9">
        <f>P7925+O7925</f>
        <v>0</v>
      </c>
      <c r="R7925" s="11">
        <v>0</v>
      </c>
      <c r="T7925" s="9">
        <f>0.5*R7925</f>
        <v>0</v>
      </c>
      <c r="U7925" s="9">
        <f>T7925+S7925</f>
        <v>0</v>
      </c>
      <c r="V7925" s="9">
        <f>(Q7925+U7925)/(0.944*1000)</f>
        <v>0</v>
      </c>
    </row>
    <row r="7926" spans="1:22" x14ac:dyDescent="0.3">
      <c r="A7926" s="14">
        <v>7948</v>
      </c>
      <c r="B7926" s="14" t="s">
        <v>4058</v>
      </c>
      <c r="C7926" s="14" t="s">
        <v>13510</v>
      </c>
      <c r="D7926" s="14" t="s">
        <v>13504</v>
      </c>
      <c r="E7926" s="14" t="s">
        <v>13489</v>
      </c>
      <c r="F7926" s="14">
        <v>10</v>
      </c>
      <c r="G7926" s="14">
        <v>0.4</v>
      </c>
      <c r="H7926" s="15">
        <v>1.4634000000000015E-2</v>
      </c>
      <c r="I7926" s="15">
        <f>M7926-V7926</f>
        <v>0.405366</v>
      </c>
      <c r="J7926" s="14"/>
      <c r="K7926" s="13"/>
      <c r="L7926" s="9">
        <f>G7926*1.05</f>
        <v>0.42000000000000004</v>
      </c>
      <c r="M7926" s="11">
        <f>L7926-H7926</f>
        <v>0.405366</v>
      </c>
      <c r="N7926" s="11">
        <v>0</v>
      </c>
      <c r="P7926" s="9">
        <f>0.5*N7926/1000</f>
        <v>0</v>
      </c>
      <c r="Q7926" s="9">
        <f>P7926+O7926</f>
        <v>0</v>
      </c>
      <c r="R7926" s="11">
        <v>0</v>
      </c>
      <c r="T7926" s="9">
        <f>0.5*R7926</f>
        <v>0</v>
      </c>
      <c r="U7926" s="9">
        <f>T7926+S7926</f>
        <v>0</v>
      </c>
      <c r="V7926" s="9">
        <f>(Q7926+U7926)/(0.944*1000)</f>
        <v>0</v>
      </c>
    </row>
    <row r="7927" spans="1:22" x14ac:dyDescent="0.3">
      <c r="A7927" s="14">
        <v>7949</v>
      </c>
      <c r="B7927" s="14" t="s">
        <v>4059</v>
      </c>
      <c r="C7927" s="14" t="s">
        <v>13510</v>
      </c>
      <c r="D7927" s="14" t="s">
        <v>13504</v>
      </c>
      <c r="E7927" s="14" t="s">
        <v>13489</v>
      </c>
      <c r="F7927" s="14">
        <v>10</v>
      </c>
      <c r="G7927" s="14">
        <v>0.25</v>
      </c>
      <c r="H7927" s="15">
        <v>3.0804000000000002E-2</v>
      </c>
      <c r="I7927" s="15">
        <f>M7927-V7927</f>
        <v>0.23169600000000001</v>
      </c>
      <c r="J7927" s="14"/>
      <c r="K7927" s="13"/>
      <c r="L7927" s="9">
        <f>G7927*1.05</f>
        <v>0.26250000000000001</v>
      </c>
      <c r="M7927" s="11">
        <f>L7927-H7927</f>
        <v>0.23169600000000001</v>
      </c>
      <c r="N7927" s="11">
        <v>0</v>
      </c>
      <c r="P7927" s="9">
        <f>0.5*N7927/1000</f>
        <v>0</v>
      </c>
      <c r="Q7927" s="9">
        <f>P7927+O7927</f>
        <v>0</v>
      </c>
      <c r="R7927" s="11">
        <v>0</v>
      </c>
      <c r="T7927" s="9">
        <f>0.5*R7927</f>
        <v>0</v>
      </c>
      <c r="U7927" s="9">
        <f>T7927+S7927</f>
        <v>0</v>
      </c>
      <c r="V7927" s="9">
        <f>(Q7927+U7927)/(0.944*1000)</f>
        <v>0</v>
      </c>
    </row>
    <row r="7928" spans="1:22" x14ac:dyDescent="0.3">
      <c r="A7928" s="14">
        <v>7950</v>
      </c>
      <c r="B7928" s="14" t="s">
        <v>4060</v>
      </c>
      <c r="C7928" s="14" t="s">
        <v>13510</v>
      </c>
      <c r="D7928" s="14" t="s">
        <v>13504</v>
      </c>
      <c r="E7928" s="14" t="s">
        <v>13489</v>
      </c>
      <c r="F7928" s="14">
        <v>10</v>
      </c>
      <c r="G7928" s="14">
        <v>0.4</v>
      </c>
      <c r="H7928" s="15">
        <v>6.2730000000000022E-2</v>
      </c>
      <c r="I7928" s="15">
        <f>M7928-V7928</f>
        <v>0.35727000000000003</v>
      </c>
      <c r="J7928" s="14"/>
      <c r="K7928" s="13"/>
      <c r="L7928" s="9">
        <f>G7928*1.05</f>
        <v>0.42000000000000004</v>
      </c>
      <c r="M7928" s="11">
        <f>L7928-H7928</f>
        <v>0.35727000000000003</v>
      </c>
      <c r="N7928" s="11">
        <v>0</v>
      </c>
      <c r="P7928" s="9">
        <f>0.5*N7928/1000</f>
        <v>0</v>
      </c>
      <c r="Q7928" s="9">
        <f>P7928+O7928</f>
        <v>0</v>
      </c>
      <c r="R7928" s="11">
        <v>0</v>
      </c>
      <c r="T7928" s="9">
        <f>0.5*R7928</f>
        <v>0</v>
      </c>
      <c r="U7928" s="9">
        <f>T7928+S7928</f>
        <v>0</v>
      </c>
      <c r="V7928" s="9">
        <f>(Q7928+U7928)/(0.944*1000)</f>
        <v>0</v>
      </c>
    </row>
    <row r="7929" spans="1:22" x14ac:dyDescent="0.3">
      <c r="A7929" s="14">
        <v>7951</v>
      </c>
      <c r="B7929" s="14" t="s">
        <v>4061</v>
      </c>
      <c r="C7929" s="14" t="s">
        <v>13510</v>
      </c>
      <c r="D7929" s="14" t="s">
        <v>13504</v>
      </c>
      <c r="E7929" s="14" t="s">
        <v>13489</v>
      </c>
      <c r="F7929" s="14">
        <v>10</v>
      </c>
      <c r="G7929" s="14">
        <v>6.3E-2</v>
      </c>
      <c r="H7929" s="15">
        <v>4.1266999999999998E-2</v>
      </c>
      <c r="I7929" s="15">
        <f>M7929-V7929</f>
        <v>2.4883000000000002E-2</v>
      </c>
      <c r="J7929" s="14"/>
      <c r="K7929" s="13"/>
      <c r="L7929" s="9">
        <f>G7929*1.05</f>
        <v>6.615E-2</v>
      </c>
      <c r="M7929" s="11">
        <f>L7929-H7929</f>
        <v>2.4883000000000002E-2</v>
      </c>
      <c r="N7929" s="11">
        <v>0</v>
      </c>
      <c r="P7929" s="9">
        <f>0.5*N7929/1000</f>
        <v>0</v>
      </c>
      <c r="Q7929" s="9">
        <f>P7929+O7929</f>
        <v>0</v>
      </c>
      <c r="R7929" s="11">
        <v>0</v>
      </c>
      <c r="T7929" s="9">
        <f>0.5*R7929</f>
        <v>0</v>
      </c>
      <c r="U7929" s="9">
        <f>T7929+S7929</f>
        <v>0</v>
      </c>
      <c r="V7929" s="9">
        <f>(Q7929+U7929)/(0.944*1000)</f>
        <v>0</v>
      </c>
    </row>
    <row r="7930" spans="1:22" x14ac:dyDescent="0.3">
      <c r="A7930" s="14">
        <v>7952</v>
      </c>
      <c r="B7930" s="14" t="s">
        <v>4062</v>
      </c>
      <c r="C7930" s="14" t="s">
        <v>13510</v>
      </c>
      <c r="D7930" s="14" t="s">
        <v>13504</v>
      </c>
      <c r="E7930" s="14" t="s">
        <v>13489</v>
      </c>
      <c r="F7930" s="14">
        <v>10</v>
      </c>
      <c r="G7930" s="14">
        <v>6.3E-2</v>
      </c>
      <c r="H7930" s="15">
        <v>3.8975999999999997E-2</v>
      </c>
      <c r="I7930" s="15">
        <f>M7930-V7930</f>
        <v>2.7174000000000004E-2</v>
      </c>
      <c r="J7930" s="14"/>
      <c r="K7930" s="13"/>
      <c r="L7930" s="9">
        <f>G7930*1.05</f>
        <v>6.615E-2</v>
      </c>
      <c r="M7930" s="11">
        <f>L7930-H7930</f>
        <v>2.7174000000000004E-2</v>
      </c>
      <c r="N7930" s="11">
        <v>0</v>
      </c>
      <c r="P7930" s="9">
        <f>0.5*N7930/1000</f>
        <v>0</v>
      </c>
      <c r="Q7930" s="9">
        <f>P7930+O7930</f>
        <v>0</v>
      </c>
      <c r="R7930" s="11">
        <v>0</v>
      </c>
      <c r="T7930" s="9">
        <f>0.5*R7930</f>
        <v>0</v>
      </c>
      <c r="U7930" s="9">
        <f>T7930+S7930</f>
        <v>0</v>
      </c>
      <c r="V7930" s="9">
        <f>(Q7930+U7930)/(0.944*1000)</f>
        <v>0</v>
      </c>
    </row>
    <row r="7931" spans="1:22" x14ac:dyDescent="0.3">
      <c r="A7931" s="14">
        <v>7953</v>
      </c>
      <c r="B7931" s="14" t="s">
        <v>4063</v>
      </c>
      <c r="C7931" s="14" t="s">
        <v>13510</v>
      </c>
      <c r="D7931" s="14" t="s">
        <v>13504</v>
      </c>
      <c r="E7931" s="14" t="s">
        <v>13489</v>
      </c>
      <c r="F7931" s="14">
        <v>10</v>
      </c>
      <c r="G7931" s="14">
        <v>0.16</v>
      </c>
      <c r="H7931" s="15">
        <v>0.10377500000000001</v>
      </c>
      <c r="I7931" s="15">
        <f>M7931-V7931</f>
        <v>6.4225000000000004E-2</v>
      </c>
      <c r="J7931" s="14"/>
      <c r="K7931" s="13"/>
      <c r="L7931" s="9">
        <f>G7931*1.05</f>
        <v>0.16800000000000001</v>
      </c>
      <c r="M7931" s="11">
        <f>L7931-H7931</f>
        <v>6.4225000000000004E-2</v>
      </c>
      <c r="N7931" s="11">
        <v>0</v>
      </c>
      <c r="P7931" s="9">
        <f>0.5*N7931/1000</f>
        <v>0</v>
      </c>
      <c r="Q7931" s="9">
        <f>P7931+O7931</f>
        <v>0</v>
      </c>
      <c r="R7931" s="11">
        <v>0</v>
      </c>
      <c r="T7931" s="9">
        <f>0.5*R7931</f>
        <v>0</v>
      </c>
      <c r="U7931" s="9">
        <f>T7931+S7931</f>
        <v>0</v>
      </c>
      <c r="V7931" s="9">
        <f>(Q7931+U7931)/(0.944*1000)</f>
        <v>0</v>
      </c>
    </row>
    <row r="7932" spans="1:22" x14ac:dyDescent="0.3">
      <c r="A7932" s="14">
        <v>7954</v>
      </c>
      <c r="B7932" s="14" t="s">
        <v>4064</v>
      </c>
      <c r="C7932" s="14" t="s">
        <v>13510</v>
      </c>
      <c r="D7932" s="14" t="s">
        <v>13504</v>
      </c>
      <c r="E7932" s="14" t="s">
        <v>13489</v>
      </c>
      <c r="F7932" s="14">
        <v>10</v>
      </c>
      <c r="G7932" s="14">
        <v>0.16</v>
      </c>
      <c r="H7932" s="15">
        <v>1.931299999999999E-2</v>
      </c>
      <c r="I7932" s="15">
        <f>M7932-V7932</f>
        <v>0.14868700000000001</v>
      </c>
      <c r="J7932" s="14"/>
      <c r="K7932" s="13"/>
      <c r="L7932" s="9">
        <f>G7932*1.05</f>
        <v>0.16800000000000001</v>
      </c>
      <c r="M7932" s="11">
        <f>L7932-H7932</f>
        <v>0.14868700000000001</v>
      </c>
      <c r="N7932" s="11">
        <v>0</v>
      </c>
      <c r="P7932" s="9">
        <f>0.5*N7932/1000</f>
        <v>0</v>
      </c>
      <c r="Q7932" s="9">
        <f>P7932+O7932</f>
        <v>0</v>
      </c>
      <c r="R7932" s="11">
        <v>0</v>
      </c>
      <c r="T7932" s="9">
        <f>0.5*R7932</f>
        <v>0</v>
      </c>
      <c r="U7932" s="9">
        <f>T7932+S7932</f>
        <v>0</v>
      </c>
      <c r="V7932" s="9">
        <f>(Q7932+U7932)/(0.944*1000)</f>
        <v>0</v>
      </c>
    </row>
    <row r="7933" spans="1:22" x14ac:dyDescent="0.3">
      <c r="A7933" s="14">
        <v>7955</v>
      </c>
      <c r="B7933" s="14" t="s">
        <v>4065</v>
      </c>
      <c r="C7933" s="14" t="s">
        <v>13510</v>
      </c>
      <c r="D7933" s="14" t="s">
        <v>13504</v>
      </c>
      <c r="E7933" s="14" t="s">
        <v>13489</v>
      </c>
      <c r="F7933" s="14">
        <v>10</v>
      </c>
      <c r="G7933" s="14">
        <v>0.4</v>
      </c>
      <c r="H7933" s="15">
        <v>5.3177000000000023E-2</v>
      </c>
      <c r="I7933" s="15">
        <f>M7933-V7933</f>
        <v>0.36682300000000001</v>
      </c>
      <c r="J7933" s="14"/>
      <c r="K7933" s="13"/>
      <c r="L7933" s="9">
        <f>G7933*1.05</f>
        <v>0.42000000000000004</v>
      </c>
      <c r="M7933" s="11">
        <f>L7933-H7933</f>
        <v>0.36682300000000001</v>
      </c>
      <c r="N7933" s="11">
        <v>0</v>
      </c>
      <c r="P7933" s="9">
        <f>0.5*N7933/1000</f>
        <v>0</v>
      </c>
      <c r="Q7933" s="9">
        <f>P7933+O7933</f>
        <v>0</v>
      </c>
      <c r="R7933" s="11">
        <v>0</v>
      </c>
      <c r="T7933" s="9">
        <f>0.5*R7933</f>
        <v>0</v>
      </c>
      <c r="U7933" s="9">
        <f>T7933+S7933</f>
        <v>0</v>
      </c>
      <c r="V7933" s="9">
        <f>(Q7933+U7933)/(0.944*1000)</f>
        <v>0</v>
      </c>
    </row>
    <row r="7934" spans="1:22" x14ac:dyDescent="0.3">
      <c r="A7934" s="14">
        <v>7956</v>
      </c>
      <c r="B7934" s="14" t="s">
        <v>4066</v>
      </c>
      <c r="C7934" s="14" t="s">
        <v>13510</v>
      </c>
      <c r="D7934" s="14" t="s">
        <v>13504</v>
      </c>
      <c r="E7934" s="14" t="s">
        <v>13489</v>
      </c>
      <c r="F7934" s="14">
        <v>10</v>
      </c>
      <c r="G7934" s="14">
        <v>0.16</v>
      </c>
      <c r="H7934" s="15">
        <v>0.12111100000000001</v>
      </c>
      <c r="I7934" s="15">
        <f>M7934-V7934</f>
        <v>4.6889E-2</v>
      </c>
      <c r="J7934" s="14"/>
      <c r="K7934" s="13"/>
      <c r="L7934" s="9">
        <f>G7934*1.05</f>
        <v>0.16800000000000001</v>
      </c>
      <c r="M7934" s="11">
        <f>L7934-H7934</f>
        <v>4.6889E-2</v>
      </c>
      <c r="N7934" s="11">
        <v>0</v>
      </c>
      <c r="P7934" s="9">
        <f>0.5*N7934/1000</f>
        <v>0</v>
      </c>
      <c r="Q7934" s="9">
        <f>P7934+O7934</f>
        <v>0</v>
      </c>
      <c r="R7934" s="11">
        <v>0</v>
      </c>
      <c r="T7934" s="9">
        <f>0.5*R7934</f>
        <v>0</v>
      </c>
      <c r="U7934" s="9">
        <f>T7934+S7934</f>
        <v>0</v>
      </c>
      <c r="V7934" s="9">
        <f>(Q7934+U7934)/(0.944*1000)</f>
        <v>0</v>
      </c>
    </row>
    <row r="7935" spans="1:22" x14ac:dyDescent="0.3">
      <c r="A7935" s="14">
        <v>7957</v>
      </c>
      <c r="B7935" s="14" t="s">
        <v>10749</v>
      </c>
      <c r="C7935" s="14" t="s">
        <v>13510</v>
      </c>
      <c r="D7935" s="14" t="s">
        <v>13504</v>
      </c>
      <c r="E7935" s="14" t="s">
        <v>13489</v>
      </c>
      <c r="F7935" s="14">
        <v>10</v>
      </c>
      <c r="G7935" s="14">
        <v>0.16</v>
      </c>
      <c r="H7935" s="15">
        <v>5.0730000000000004E-2</v>
      </c>
      <c r="I7935" s="15">
        <f>M7935-V7935</f>
        <v>0.11727000000000001</v>
      </c>
      <c r="J7935" s="14"/>
      <c r="K7935" s="13"/>
      <c r="L7935" s="9">
        <f>G7935*1.05</f>
        <v>0.16800000000000001</v>
      </c>
      <c r="M7935" s="11">
        <f>L7935-H7935</f>
        <v>0.11727000000000001</v>
      </c>
      <c r="N7935" s="11">
        <v>0</v>
      </c>
      <c r="P7935" s="9">
        <f>0.5*N7935/1000</f>
        <v>0</v>
      </c>
      <c r="Q7935" s="9">
        <f>P7935+O7935</f>
        <v>0</v>
      </c>
      <c r="R7935" s="11">
        <v>0</v>
      </c>
      <c r="T7935" s="9">
        <f>0.5*R7935</f>
        <v>0</v>
      </c>
      <c r="U7935" s="9">
        <f>T7935+S7935</f>
        <v>0</v>
      </c>
      <c r="V7935" s="9">
        <f>(Q7935+U7935)/(0.944*1000)</f>
        <v>0</v>
      </c>
    </row>
    <row r="7936" spans="1:22" x14ac:dyDescent="0.3">
      <c r="A7936" s="14">
        <v>7958</v>
      </c>
      <c r="B7936" s="14" t="s">
        <v>10750</v>
      </c>
      <c r="C7936" s="14" t="s">
        <v>13510</v>
      </c>
      <c r="D7936" s="14" t="s">
        <v>13504</v>
      </c>
      <c r="E7936" s="14" t="s">
        <v>13489</v>
      </c>
      <c r="F7936" s="14">
        <v>10</v>
      </c>
      <c r="G7936" s="14">
        <v>0.16</v>
      </c>
      <c r="H7936" s="15">
        <v>2.7153999999999998E-2</v>
      </c>
      <c r="I7936" s="15">
        <f>M7936-V7936</f>
        <v>0.14084600000000003</v>
      </c>
      <c r="J7936" s="14"/>
      <c r="K7936" s="13"/>
      <c r="L7936" s="9">
        <f>G7936*1.05</f>
        <v>0.16800000000000001</v>
      </c>
      <c r="M7936" s="11">
        <f>L7936-H7936</f>
        <v>0.14084600000000003</v>
      </c>
      <c r="N7936" s="11">
        <v>0</v>
      </c>
      <c r="P7936" s="9">
        <f>0.5*N7936/1000</f>
        <v>0</v>
      </c>
      <c r="Q7936" s="9">
        <f>P7936+O7936</f>
        <v>0</v>
      </c>
      <c r="R7936" s="11">
        <v>0</v>
      </c>
      <c r="T7936" s="9">
        <f>0.5*R7936</f>
        <v>0</v>
      </c>
      <c r="U7936" s="9">
        <f>T7936+S7936</f>
        <v>0</v>
      </c>
      <c r="V7936" s="9">
        <f>(Q7936+U7936)/(0.944*1000)</f>
        <v>0</v>
      </c>
    </row>
    <row r="7937" spans="1:22" x14ac:dyDescent="0.3">
      <c r="A7937" s="14">
        <v>7959</v>
      </c>
      <c r="B7937" s="14" t="s">
        <v>4067</v>
      </c>
      <c r="C7937" s="14" t="s">
        <v>13510</v>
      </c>
      <c r="D7937" s="14" t="s">
        <v>13504</v>
      </c>
      <c r="E7937" s="14" t="s">
        <v>13489</v>
      </c>
      <c r="F7937" s="14">
        <v>10</v>
      </c>
      <c r="G7937" s="14">
        <v>0.1</v>
      </c>
      <c r="H7937" s="15">
        <v>3.0308999999999999E-2</v>
      </c>
      <c r="I7937" s="15">
        <f>M7937-V7937</f>
        <v>7.4691000000000007E-2</v>
      </c>
      <c r="J7937" s="14"/>
      <c r="K7937" s="13"/>
      <c r="L7937" s="9">
        <f>G7937*1.05</f>
        <v>0.10500000000000001</v>
      </c>
      <c r="M7937" s="11">
        <f>L7937-H7937</f>
        <v>7.4691000000000007E-2</v>
      </c>
      <c r="N7937" s="11">
        <v>0</v>
      </c>
      <c r="P7937" s="9">
        <f>0.5*N7937/1000</f>
        <v>0</v>
      </c>
      <c r="Q7937" s="9">
        <f>P7937+O7937</f>
        <v>0</v>
      </c>
      <c r="R7937" s="11">
        <v>0</v>
      </c>
      <c r="T7937" s="9">
        <f>0.5*R7937</f>
        <v>0</v>
      </c>
      <c r="U7937" s="9">
        <f>T7937+S7937</f>
        <v>0</v>
      </c>
      <c r="V7937" s="9">
        <f>(Q7937+U7937)/(0.944*1000)</f>
        <v>0</v>
      </c>
    </row>
    <row r="7938" spans="1:22" x14ac:dyDescent="0.3">
      <c r="A7938" s="14">
        <v>7960</v>
      </c>
      <c r="B7938" s="14" t="s">
        <v>4068</v>
      </c>
      <c r="C7938" s="14" t="s">
        <v>13510</v>
      </c>
      <c r="D7938" s="14" t="s">
        <v>13504</v>
      </c>
      <c r="E7938" s="14" t="s">
        <v>13489</v>
      </c>
      <c r="F7938" s="14">
        <v>10</v>
      </c>
      <c r="G7938" s="14">
        <v>0.25</v>
      </c>
      <c r="H7938" s="15">
        <v>1.1111999999999995E-2</v>
      </c>
      <c r="I7938" s="15">
        <f>M7938-V7938</f>
        <v>0.251388</v>
      </c>
      <c r="J7938" s="14"/>
      <c r="K7938" s="13"/>
      <c r="L7938" s="9">
        <f>G7938*1.05</f>
        <v>0.26250000000000001</v>
      </c>
      <c r="M7938" s="11">
        <f>L7938-H7938</f>
        <v>0.251388</v>
      </c>
      <c r="N7938" s="11">
        <v>0</v>
      </c>
      <c r="P7938" s="9">
        <f>0.5*N7938/1000</f>
        <v>0</v>
      </c>
      <c r="Q7938" s="9">
        <f>P7938+O7938</f>
        <v>0</v>
      </c>
      <c r="R7938" s="11">
        <v>0</v>
      </c>
      <c r="T7938" s="9">
        <f>0.5*R7938</f>
        <v>0</v>
      </c>
      <c r="U7938" s="9">
        <f>T7938+S7938</f>
        <v>0</v>
      </c>
      <c r="V7938" s="9">
        <f>(Q7938+U7938)/(0.944*1000)</f>
        <v>0</v>
      </c>
    </row>
    <row r="7939" spans="1:22" x14ac:dyDescent="0.3">
      <c r="A7939" s="14">
        <v>7961</v>
      </c>
      <c r="B7939" s="14" t="s">
        <v>4069</v>
      </c>
      <c r="C7939" s="14" t="s">
        <v>13510</v>
      </c>
      <c r="D7939" s="14" t="s">
        <v>13504</v>
      </c>
      <c r="E7939" s="14" t="s">
        <v>13489</v>
      </c>
      <c r="F7939" s="14">
        <v>10</v>
      </c>
      <c r="G7939" s="14">
        <v>0.16</v>
      </c>
      <c r="H7939" s="15">
        <v>4.448400000000001E-2</v>
      </c>
      <c r="I7939" s="15">
        <f>M7939-V7939</f>
        <v>0.123516</v>
      </c>
      <c r="J7939" s="14"/>
      <c r="K7939" s="13"/>
      <c r="L7939" s="9">
        <f>G7939*1.05</f>
        <v>0.16800000000000001</v>
      </c>
      <c r="M7939" s="11">
        <f>L7939-H7939</f>
        <v>0.123516</v>
      </c>
      <c r="N7939" s="11">
        <v>0</v>
      </c>
      <c r="P7939" s="9">
        <f>0.5*N7939/1000</f>
        <v>0</v>
      </c>
      <c r="Q7939" s="9">
        <f>P7939+O7939</f>
        <v>0</v>
      </c>
      <c r="R7939" s="11">
        <v>0</v>
      </c>
      <c r="T7939" s="9">
        <f>0.5*R7939</f>
        <v>0</v>
      </c>
      <c r="U7939" s="9">
        <f>T7939+S7939</f>
        <v>0</v>
      </c>
      <c r="V7939" s="9">
        <f>(Q7939+U7939)/(0.944*1000)</f>
        <v>0</v>
      </c>
    </row>
    <row r="7940" spans="1:22" x14ac:dyDescent="0.3">
      <c r="A7940" s="14">
        <v>7962</v>
      </c>
      <c r="B7940" s="14" t="s">
        <v>4070</v>
      </c>
      <c r="C7940" s="14" t="s">
        <v>13510</v>
      </c>
      <c r="D7940" s="14" t="s">
        <v>13504</v>
      </c>
      <c r="E7940" s="14" t="s">
        <v>13489</v>
      </c>
      <c r="F7940" s="14">
        <v>10</v>
      </c>
      <c r="G7940" s="14">
        <v>0.1</v>
      </c>
      <c r="H7940" s="15">
        <v>2.2103000000000008E-2</v>
      </c>
      <c r="I7940" s="15">
        <f>M7940-V7940</f>
        <v>8.2896999999999998E-2</v>
      </c>
      <c r="J7940" s="14"/>
      <c r="K7940" s="13"/>
      <c r="L7940" s="9">
        <f>G7940*1.05</f>
        <v>0.10500000000000001</v>
      </c>
      <c r="M7940" s="11">
        <f>L7940-H7940</f>
        <v>8.2896999999999998E-2</v>
      </c>
      <c r="N7940" s="11">
        <v>0</v>
      </c>
      <c r="P7940" s="9">
        <f>0.5*N7940/1000</f>
        <v>0</v>
      </c>
      <c r="Q7940" s="9">
        <f>P7940+O7940</f>
        <v>0</v>
      </c>
      <c r="R7940" s="11">
        <v>0</v>
      </c>
      <c r="T7940" s="9">
        <f>0.5*R7940</f>
        <v>0</v>
      </c>
      <c r="U7940" s="9">
        <f>T7940+S7940</f>
        <v>0</v>
      </c>
      <c r="V7940" s="9">
        <f>(Q7940+U7940)/(0.944*1000)</f>
        <v>0</v>
      </c>
    </row>
    <row r="7941" spans="1:22" x14ac:dyDescent="0.3">
      <c r="A7941" s="14">
        <v>7963</v>
      </c>
      <c r="B7941" s="14" t="s">
        <v>4071</v>
      </c>
      <c r="C7941" s="14" t="s">
        <v>13510</v>
      </c>
      <c r="D7941" s="14" t="s">
        <v>13504</v>
      </c>
      <c r="E7941" s="14" t="s">
        <v>13489</v>
      </c>
      <c r="F7941" s="14">
        <v>10</v>
      </c>
      <c r="G7941" s="14">
        <v>0.1</v>
      </c>
      <c r="H7941" s="15">
        <v>3.0630000000000024E-3</v>
      </c>
      <c r="I7941" s="15">
        <f>M7941-V7941</f>
        <v>0.10193700000000001</v>
      </c>
      <c r="J7941" s="14"/>
      <c r="K7941" s="13"/>
      <c r="L7941" s="9">
        <f>G7941*1.05</f>
        <v>0.10500000000000001</v>
      </c>
      <c r="M7941" s="11">
        <f>L7941-H7941</f>
        <v>0.10193700000000001</v>
      </c>
      <c r="N7941" s="11">
        <v>0</v>
      </c>
      <c r="P7941" s="9">
        <f>0.5*N7941/1000</f>
        <v>0</v>
      </c>
      <c r="Q7941" s="9">
        <f>P7941+O7941</f>
        <v>0</v>
      </c>
      <c r="R7941" s="11">
        <v>0</v>
      </c>
      <c r="T7941" s="9">
        <f>0.5*R7941</f>
        <v>0</v>
      </c>
      <c r="U7941" s="9">
        <f>T7941+S7941</f>
        <v>0</v>
      </c>
      <c r="V7941" s="9">
        <f>(Q7941+U7941)/(0.944*1000)</f>
        <v>0</v>
      </c>
    </row>
    <row r="7942" spans="1:22" x14ac:dyDescent="0.3">
      <c r="A7942" s="14">
        <v>7964</v>
      </c>
      <c r="B7942" s="14" t="s">
        <v>4072</v>
      </c>
      <c r="C7942" s="14" t="s">
        <v>13510</v>
      </c>
      <c r="D7942" s="14" t="s">
        <v>13504</v>
      </c>
      <c r="E7942" s="14" t="s">
        <v>13489</v>
      </c>
      <c r="F7942" s="14">
        <v>10</v>
      </c>
      <c r="G7942" s="14">
        <v>0.1</v>
      </c>
      <c r="H7942" s="15">
        <v>6.7740000000000005E-3</v>
      </c>
      <c r="I7942" s="15">
        <f>M7942-V7942</f>
        <v>9.8226000000000008E-2</v>
      </c>
      <c r="J7942" s="14"/>
      <c r="K7942" s="13"/>
      <c r="L7942" s="9">
        <f>G7942*1.05</f>
        <v>0.10500000000000001</v>
      </c>
      <c r="M7942" s="11">
        <f>L7942-H7942</f>
        <v>9.8226000000000008E-2</v>
      </c>
      <c r="N7942" s="11">
        <v>0</v>
      </c>
      <c r="P7942" s="9">
        <f>0.5*N7942/1000</f>
        <v>0</v>
      </c>
      <c r="Q7942" s="9">
        <f>P7942+O7942</f>
        <v>0</v>
      </c>
      <c r="R7942" s="11">
        <v>0</v>
      </c>
      <c r="S7942" s="9">
        <f>0.75*R7942/1000</f>
        <v>0</v>
      </c>
      <c r="T7942" s="9">
        <f>0.5*R7942</f>
        <v>0</v>
      </c>
      <c r="U7942" s="9">
        <f>T7942+S7942</f>
        <v>0</v>
      </c>
      <c r="V7942" s="9">
        <f>(Q7942+U7942)/(0.944*1000)</f>
        <v>0</v>
      </c>
    </row>
    <row r="7943" spans="1:22" x14ac:dyDescent="0.3">
      <c r="A7943" s="14">
        <v>7965</v>
      </c>
      <c r="B7943" s="14" t="s">
        <v>4073</v>
      </c>
      <c r="C7943" s="14" t="s">
        <v>13510</v>
      </c>
      <c r="D7943" s="14" t="s">
        <v>13504</v>
      </c>
      <c r="E7943" s="14" t="s">
        <v>13489</v>
      </c>
      <c r="F7943" s="14">
        <v>10</v>
      </c>
      <c r="G7943" s="14">
        <v>0.5</v>
      </c>
      <c r="H7943" s="15">
        <v>0.25778704494382021</v>
      </c>
      <c r="I7943" s="15">
        <f>M7943-V7943</f>
        <v>4.7129550561798017E-3</v>
      </c>
      <c r="J7943" s="14"/>
      <c r="K7943" s="13"/>
      <c r="L7943" s="9">
        <f>G7943/2*1.05</f>
        <v>0.26250000000000001</v>
      </c>
      <c r="M7943" s="11">
        <f>L7943-H7943</f>
        <v>4.7129550561798017E-3</v>
      </c>
      <c r="N7943" s="11">
        <v>0</v>
      </c>
      <c r="P7943" s="9">
        <f>0.5*N7943/1000</f>
        <v>0</v>
      </c>
      <c r="Q7943" s="9">
        <f>P7943+O7943</f>
        <v>0</v>
      </c>
      <c r="R7943" s="11">
        <v>0</v>
      </c>
      <c r="T7943" s="9">
        <f>0.5*R7943</f>
        <v>0</v>
      </c>
      <c r="U7943" s="9">
        <f>T7943+S7943</f>
        <v>0</v>
      </c>
      <c r="V7943" s="9">
        <f>(Q7943+U7943)/(0.944*1000)</f>
        <v>0</v>
      </c>
    </row>
    <row r="7944" spans="1:22" x14ac:dyDescent="0.3">
      <c r="A7944" s="14">
        <v>7966</v>
      </c>
      <c r="B7944" s="14" t="s">
        <v>4074</v>
      </c>
      <c r="C7944" s="14" t="s">
        <v>13510</v>
      </c>
      <c r="D7944" s="14" t="s">
        <v>13504</v>
      </c>
      <c r="E7944" s="14" t="s">
        <v>13489</v>
      </c>
      <c r="F7944" s="14">
        <v>10</v>
      </c>
      <c r="G7944" s="14">
        <v>6.3E-2</v>
      </c>
      <c r="H7944" s="15">
        <v>1.1932000000000002E-2</v>
      </c>
      <c r="I7944" s="15">
        <f>M7944-V7944</f>
        <v>5.4218000000000002E-2</v>
      </c>
      <c r="J7944" s="14"/>
      <c r="K7944" s="13"/>
      <c r="L7944" s="9">
        <f>G7944*1.05</f>
        <v>6.615E-2</v>
      </c>
      <c r="M7944" s="11">
        <f>L7944-H7944</f>
        <v>5.4218000000000002E-2</v>
      </c>
      <c r="N7944" s="11">
        <v>0</v>
      </c>
      <c r="P7944" s="9">
        <f>0.5*N7944/1000</f>
        <v>0</v>
      </c>
      <c r="Q7944" s="9">
        <f>P7944+O7944</f>
        <v>0</v>
      </c>
      <c r="R7944" s="11">
        <v>0</v>
      </c>
      <c r="T7944" s="9">
        <f>0.5*R7944</f>
        <v>0</v>
      </c>
      <c r="U7944" s="9">
        <f>T7944+S7944</f>
        <v>0</v>
      </c>
      <c r="V7944" s="9">
        <f>(Q7944+U7944)/(0.944*1000)</f>
        <v>0</v>
      </c>
    </row>
    <row r="7945" spans="1:22" x14ac:dyDescent="0.3">
      <c r="A7945" s="14">
        <v>7967</v>
      </c>
      <c r="B7945" s="14" t="s">
        <v>4075</v>
      </c>
      <c r="C7945" s="14" t="s">
        <v>13510</v>
      </c>
      <c r="D7945" s="14" t="s">
        <v>13504</v>
      </c>
      <c r="E7945" s="14" t="s">
        <v>13489</v>
      </c>
      <c r="F7945" s="14">
        <v>10</v>
      </c>
      <c r="G7945" s="14">
        <v>0.4</v>
      </c>
      <c r="H7945" s="15">
        <v>1.9245999999999982E-2</v>
      </c>
      <c r="I7945" s="15">
        <f>M7945-V7945</f>
        <v>0.40075400000000005</v>
      </c>
      <c r="J7945" s="14"/>
      <c r="K7945" s="13"/>
      <c r="L7945" s="9">
        <f>G7945*1.05</f>
        <v>0.42000000000000004</v>
      </c>
      <c r="M7945" s="11">
        <f>L7945-H7945</f>
        <v>0.40075400000000005</v>
      </c>
      <c r="N7945" s="11">
        <v>0</v>
      </c>
      <c r="P7945" s="9">
        <f>0.5*N7945/1000</f>
        <v>0</v>
      </c>
      <c r="Q7945" s="9">
        <f>P7945+O7945</f>
        <v>0</v>
      </c>
      <c r="R7945" s="11">
        <v>0</v>
      </c>
      <c r="T7945" s="9">
        <f>0.5*R7945</f>
        <v>0</v>
      </c>
      <c r="U7945" s="9">
        <f>T7945+S7945</f>
        <v>0</v>
      </c>
      <c r="V7945" s="9">
        <f>(Q7945+U7945)/(0.944*1000)</f>
        <v>0</v>
      </c>
    </row>
    <row r="7946" spans="1:22" x14ac:dyDescent="0.3">
      <c r="A7946" s="14">
        <v>7968</v>
      </c>
      <c r="B7946" s="14" t="s">
        <v>4076</v>
      </c>
      <c r="C7946" s="14" t="s">
        <v>13510</v>
      </c>
      <c r="D7946" s="14" t="s">
        <v>13504</v>
      </c>
      <c r="E7946" s="14" t="s">
        <v>13489</v>
      </c>
      <c r="F7946" s="14">
        <v>10</v>
      </c>
      <c r="G7946" s="14">
        <v>0.25</v>
      </c>
      <c r="H7946" s="15">
        <v>6.9069000000000019E-2</v>
      </c>
      <c r="I7946" s="15">
        <f>M7946-V7946</f>
        <v>0.19343099999999999</v>
      </c>
      <c r="J7946" s="14"/>
      <c r="K7946" s="13"/>
      <c r="L7946" s="9">
        <f>G7946*1.05</f>
        <v>0.26250000000000001</v>
      </c>
      <c r="M7946" s="11">
        <f>L7946-H7946</f>
        <v>0.19343099999999999</v>
      </c>
      <c r="N7946" s="11">
        <v>0</v>
      </c>
      <c r="P7946" s="9">
        <f>0.5*N7946/1000</f>
        <v>0</v>
      </c>
      <c r="Q7946" s="9">
        <f>P7946+O7946</f>
        <v>0</v>
      </c>
      <c r="R7946" s="11">
        <v>0</v>
      </c>
      <c r="T7946" s="9">
        <f>0.5*R7946</f>
        <v>0</v>
      </c>
      <c r="U7946" s="9">
        <f>T7946+S7946</f>
        <v>0</v>
      </c>
      <c r="V7946" s="9">
        <f>(Q7946+U7946)/(0.944*1000)</f>
        <v>0</v>
      </c>
    </row>
    <row r="7947" spans="1:22" x14ac:dyDescent="0.3">
      <c r="A7947" s="14">
        <v>7969</v>
      </c>
      <c r="B7947" s="14" t="s">
        <v>4077</v>
      </c>
      <c r="C7947" s="14" t="s">
        <v>13510</v>
      </c>
      <c r="D7947" s="14" t="s">
        <v>13504</v>
      </c>
      <c r="E7947" s="14" t="s">
        <v>13489</v>
      </c>
      <c r="F7947" s="14">
        <v>10</v>
      </c>
      <c r="G7947" s="14">
        <v>0.04</v>
      </c>
      <c r="H7947" s="15">
        <v>1.1554000000000002E-2</v>
      </c>
      <c r="I7947" s="15">
        <f>M7947-V7947</f>
        <v>3.0446000000000001E-2</v>
      </c>
      <c r="J7947" s="14"/>
      <c r="K7947" s="13"/>
      <c r="L7947" s="9">
        <f>G7947*1.05</f>
        <v>4.2000000000000003E-2</v>
      </c>
      <c r="M7947" s="11">
        <f>L7947-H7947</f>
        <v>3.0446000000000001E-2</v>
      </c>
      <c r="N7947" s="11">
        <v>0</v>
      </c>
      <c r="P7947" s="9">
        <f>0.5*N7947/1000</f>
        <v>0</v>
      </c>
      <c r="Q7947" s="9">
        <f>P7947+O7947</f>
        <v>0</v>
      </c>
      <c r="R7947" s="11">
        <v>0</v>
      </c>
      <c r="T7947" s="9">
        <f>0.5*R7947</f>
        <v>0</v>
      </c>
      <c r="U7947" s="9">
        <f>T7947+S7947</f>
        <v>0</v>
      </c>
      <c r="V7947" s="9">
        <f>(Q7947+U7947)/(0.944*1000)</f>
        <v>0</v>
      </c>
    </row>
    <row r="7948" spans="1:22" x14ac:dyDescent="0.3">
      <c r="A7948" s="14">
        <v>7970</v>
      </c>
      <c r="B7948" s="14" t="s">
        <v>4078</v>
      </c>
      <c r="C7948" s="14" t="s">
        <v>13510</v>
      </c>
      <c r="D7948" s="14" t="s">
        <v>13504</v>
      </c>
      <c r="E7948" s="14" t="s">
        <v>13489</v>
      </c>
      <c r="F7948" s="14">
        <v>10</v>
      </c>
      <c r="G7948" s="14">
        <v>6.3E-2</v>
      </c>
      <c r="H7948" s="15">
        <v>4.1301000000000004E-2</v>
      </c>
      <c r="I7948" s="15">
        <f>M7948-V7948</f>
        <v>2.4848999999999996E-2</v>
      </c>
      <c r="J7948" s="14"/>
      <c r="K7948" s="13"/>
      <c r="L7948" s="9">
        <f>G7948*1.05</f>
        <v>6.615E-2</v>
      </c>
      <c r="M7948" s="11">
        <f>L7948-H7948</f>
        <v>2.4848999999999996E-2</v>
      </c>
      <c r="N7948" s="11">
        <v>0</v>
      </c>
      <c r="P7948" s="9">
        <f>0.5*N7948/1000</f>
        <v>0</v>
      </c>
      <c r="Q7948" s="9">
        <f>P7948+O7948</f>
        <v>0</v>
      </c>
      <c r="R7948" s="11">
        <v>0</v>
      </c>
      <c r="T7948" s="9">
        <f>0.5*R7948</f>
        <v>0</v>
      </c>
      <c r="U7948" s="9">
        <f>T7948+S7948</f>
        <v>0</v>
      </c>
      <c r="V7948" s="9">
        <f>(Q7948+U7948)/(0.944*1000)</f>
        <v>0</v>
      </c>
    </row>
    <row r="7949" spans="1:22" x14ac:dyDescent="0.3">
      <c r="A7949" s="14">
        <v>7971</v>
      </c>
      <c r="B7949" s="14" t="s">
        <v>4079</v>
      </c>
      <c r="C7949" s="14" t="s">
        <v>13510</v>
      </c>
      <c r="D7949" s="14" t="s">
        <v>13504</v>
      </c>
      <c r="E7949" s="14" t="s">
        <v>13489</v>
      </c>
      <c r="F7949" s="14">
        <v>10</v>
      </c>
      <c r="G7949" s="14">
        <v>0.1</v>
      </c>
      <c r="H7949" s="15">
        <v>8.8173000000000001E-2</v>
      </c>
      <c r="I7949" s="15">
        <f>M7949-V7949</f>
        <v>1.6827000000000009E-2</v>
      </c>
      <c r="J7949" s="14"/>
      <c r="K7949" s="13"/>
      <c r="L7949" s="9">
        <f>G7949*1.05</f>
        <v>0.10500000000000001</v>
      </c>
      <c r="M7949" s="11">
        <f>L7949-H7949</f>
        <v>1.6827000000000009E-2</v>
      </c>
      <c r="N7949" s="11">
        <v>0</v>
      </c>
      <c r="P7949" s="9">
        <f>0.5*N7949/1000</f>
        <v>0</v>
      </c>
      <c r="Q7949" s="9">
        <f>P7949+O7949</f>
        <v>0</v>
      </c>
      <c r="R7949" s="11">
        <v>0</v>
      </c>
      <c r="T7949" s="9">
        <f>0.5*R7949</f>
        <v>0</v>
      </c>
      <c r="U7949" s="9">
        <f>T7949+S7949</f>
        <v>0</v>
      </c>
      <c r="V7949" s="9">
        <f>(Q7949+U7949)/(0.944*1000)</f>
        <v>0</v>
      </c>
    </row>
    <row r="7950" spans="1:22" x14ac:dyDescent="0.3">
      <c r="A7950" s="14">
        <v>7972</v>
      </c>
      <c r="B7950" s="14" t="s">
        <v>4080</v>
      </c>
      <c r="C7950" s="14" t="s">
        <v>13510</v>
      </c>
      <c r="D7950" s="14" t="s">
        <v>13504</v>
      </c>
      <c r="E7950" s="14" t="s">
        <v>13489</v>
      </c>
      <c r="F7950" s="14">
        <v>10</v>
      </c>
      <c r="G7950" s="14">
        <v>0.16</v>
      </c>
      <c r="H7950" s="15">
        <v>1.7985595505617964E-2</v>
      </c>
      <c r="I7950" s="15">
        <f>M7950-V7950</f>
        <v>0.15001440449438205</v>
      </c>
      <c r="J7950" s="14"/>
      <c r="K7950" s="13"/>
      <c r="L7950" s="9">
        <f>G7950*1.05</f>
        <v>0.16800000000000001</v>
      </c>
      <c r="M7950" s="11">
        <f>L7950-H7950</f>
        <v>0.15001440449438205</v>
      </c>
      <c r="N7950" s="11">
        <v>0</v>
      </c>
      <c r="P7950" s="9">
        <f>0.5*N7950/1000</f>
        <v>0</v>
      </c>
      <c r="Q7950" s="9">
        <f>P7950+O7950</f>
        <v>0</v>
      </c>
      <c r="R7950" s="11">
        <v>0</v>
      </c>
      <c r="T7950" s="9">
        <f>0.5*R7950</f>
        <v>0</v>
      </c>
      <c r="U7950" s="9">
        <f>T7950+S7950</f>
        <v>0</v>
      </c>
      <c r="V7950" s="9">
        <f>(Q7950+U7950)/(0.944*1000)</f>
        <v>0</v>
      </c>
    </row>
    <row r="7951" spans="1:22" x14ac:dyDescent="0.3">
      <c r="A7951" s="14">
        <v>7973</v>
      </c>
      <c r="B7951" s="14" t="s">
        <v>4081</v>
      </c>
      <c r="C7951" s="14" t="s">
        <v>13510</v>
      </c>
      <c r="D7951" s="14" t="s">
        <v>13504</v>
      </c>
      <c r="E7951" s="14" t="s">
        <v>13489</v>
      </c>
      <c r="F7951" s="14">
        <v>10</v>
      </c>
      <c r="G7951" s="14">
        <v>0.16</v>
      </c>
      <c r="H7951" s="15">
        <v>3.7425000000000014E-2</v>
      </c>
      <c r="I7951" s="15">
        <f>M7951-V7951</f>
        <v>0.130575</v>
      </c>
      <c r="J7951" s="14"/>
      <c r="K7951" s="13"/>
      <c r="L7951" s="9">
        <f>G7951*1.05</f>
        <v>0.16800000000000001</v>
      </c>
      <c r="M7951" s="11">
        <f>L7951-H7951</f>
        <v>0.130575</v>
      </c>
      <c r="N7951" s="11">
        <v>0</v>
      </c>
      <c r="P7951" s="9">
        <f>0.5*N7951/1000</f>
        <v>0</v>
      </c>
      <c r="Q7951" s="9">
        <f>P7951+O7951</f>
        <v>0</v>
      </c>
      <c r="R7951" s="11">
        <v>0</v>
      </c>
      <c r="T7951" s="9">
        <f>0.5*R7951</f>
        <v>0</v>
      </c>
      <c r="U7951" s="9">
        <f>T7951+S7951</f>
        <v>0</v>
      </c>
      <c r="V7951" s="9">
        <f>(Q7951+U7951)/(0.944*1000)</f>
        <v>0</v>
      </c>
    </row>
    <row r="7952" spans="1:22" x14ac:dyDescent="0.3">
      <c r="A7952" s="14">
        <v>7974</v>
      </c>
      <c r="B7952" s="14" t="s">
        <v>4082</v>
      </c>
      <c r="C7952" s="14" t="s">
        <v>13510</v>
      </c>
      <c r="D7952" s="14" t="s">
        <v>13504</v>
      </c>
      <c r="E7952" s="14" t="s">
        <v>13489</v>
      </c>
      <c r="F7952" s="14">
        <v>10</v>
      </c>
      <c r="G7952" s="14">
        <v>0.1</v>
      </c>
      <c r="H7952" s="15">
        <v>1.6034000000000007E-2</v>
      </c>
      <c r="I7952" s="15">
        <f>M7952-V7952</f>
        <v>8.8966000000000003E-2</v>
      </c>
      <c r="J7952" s="14"/>
      <c r="K7952" s="13"/>
      <c r="L7952" s="9">
        <f>G7952*1.05</f>
        <v>0.10500000000000001</v>
      </c>
      <c r="M7952" s="11">
        <f>L7952-H7952</f>
        <v>8.8966000000000003E-2</v>
      </c>
      <c r="N7952" s="11">
        <v>0</v>
      </c>
      <c r="P7952" s="9">
        <f>0.5*N7952/1000</f>
        <v>0</v>
      </c>
      <c r="Q7952" s="9">
        <f>P7952+O7952</f>
        <v>0</v>
      </c>
      <c r="R7952" s="11">
        <v>0</v>
      </c>
      <c r="T7952" s="9">
        <f>0.5*R7952</f>
        <v>0</v>
      </c>
      <c r="U7952" s="9">
        <f>T7952+S7952</f>
        <v>0</v>
      </c>
      <c r="V7952" s="9">
        <f>(Q7952+U7952)/(0.944*1000)</f>
        <v>0</v>
      </c>
    </row>
    <row r="7953" spans="1:22" x14ac:dyDescent="0.3">
      <c r="A7953" s="14">
        <v>7975</v>
      </c>
      <c r="B7953" s="14" t="s">
        <v>4083</v>
      </c>
      <c r="C7953" s="14" t="s">
        <v>13510</v>
      </c>
      <c r="D7953" s="14" t="s">
        <v>13504</v>
      </c>
      <c r="E7953" s="14" t="s">
        <v>13489</v>
      </c>
      <c r="F7953" s="14">
        <v>10</v>
      </c>
      <c r="G7953" s="14">
        <v>0.1</v>
      </c>
      <c r="H7953" s="15">
        <v>2.2987999999999998E-2</v>
      </c>
      <c r="I7953" s="15">
        <f>M7953-V7953</f>
        <v>8.2012000000000015E-2</v>
      </c>
      <c r="J7953" s="14"/>
      <c r="K7953" s="13"/>
      <c r="L7953" s="9">
        <f>G7953*1.05</f>
        <v>0.10500000000000001</v>
      </c>
      <c r="M7953" s="11">
        <f>L7953-H7953</f>
        <v>8.2012000000000015E-2</v>
      </c>
      <c r="N7953" s="11">
        <v>0</v>
      </c>
      <c r="P7953" s="9">
        <f>0.5*N7953/1000</f>
        <v>0</v>
      </c>
      <c r="Q7953" s="9">
        <f>P7953+O7953</f>
        <v>0</v>
      </c>
      <c r="R7953" s="11">
        <v>0</v>
      </c>
      <c r="T7953" s="9">
        <f>0.5*R7953</f>
        <v>0</v>
      </c>
      <c r="U7953" s="9">
        <f>T7953+S7953</f>
        <v>0</v>
      </c>
      <c r="V7953" s="9">
        <f>(Q7953+U7953)/(0.944*1000)</f>
        <v>0</v>
      </c>
    </row>
    <row r="7954" spans="1:22" x14ac:dyDescent="0.3">
      <c r="A7954" s="14">
        <v>7976</v>
      </c>
      <c r="B7954" s="14" t="s">
        <v>4084</v>
      </c>
      <c r="C7954" s="14" t="s">
        <v>13510</v>
      </c>
      <c r="D7954" s="14" t="s">
        <v>13504</v>
      </c>
      <c r="E7954" s="14" t="s">
        <v>13489</v>
      </c>
      <c r="F7954" s="14">
        <v>10</v>
      </c>
      <c r="G7954" s="14">
        <v>0.1</v>
      </c>
      <c r="H7954" s="15">
        <v>2.0950999999999994E-2</v>
      </c>
      <c r="I7954" s="15">
        <f>M7954-V7954</f>
        <v>8.4049000000000013E-2</v>
      </c>
      <c r="J7954" s="14"/>
      <c r="K7954" s="13"/>
      <c r="L7954" s="9">
        <f>G7954*1.05</f>
        <v>0.10500000000000001</v>
      </c>
      <c r="M7954" s="11">
        <f>L7954-H7954</f>
        <v>8.4049000000000013E-2</v>
      </c>
      <c r="N7954" s="11">
        <v>0</v>
      </c>
      <c r="P7954" s="9">
        <f>0.5*N7954/1000</f>
        <v>0</v>
      </c>
      <c r="Q7954" s="9">
        <f>P7954+O7954</f>
        <v>0</v>
      </c>
      <c r="R7954" s="11">
        <v>0</v>
      </c>
      <c r="T7954" s="9">
        <f>0.5*R7954</f>
        <v>0</v>
      </c>
      <c r="U7954" s="9">
        <f>T7954+S7954</f>
        <v>0</v>
      </c>
      <c r="V7954" s="9">
        <f>(Q7954+U7954)/(0.944*1000)</f>
        <v>0</v>
      </c>
    </row>
    <row r="7955" spans="1:22" x14ac:dyDescent="0.3">
      <c r="A7955" s="14">
        <v>7977</v>
      </c>
      <c r="B7955" s="14" t="s">
        <v>4085</v>
      </c>
      <c r="C7955" s="14" t="s">
        <v>13510</v>
      </c>
      <c r="D7955" s="14" t="s">
        <v>13504</v>
      </c>
      <c r="E7955" s="14" t="s">
        <v>13489</v>
      </c>
      <c r="F7955" s="14">
        <v>10</v>
      </c>
      <c r="G7955" s="14">
        <v>0.04</v>
      </c>
      <c r="H7955" s="15">
        <v>0.04</v>
      </c>
      <c r="I7955" s="15">
        <f>M7955-V7955</f>
        <v>2.0000000000000018E-3</v>
      </c>
      <c r="J7955" s="14"/>
      <c r="K7955" s="13"/>
      <c r="L7955" s="9">
        <f>G7955*1.05</f>
        <v>4.2000000000000003E-2</v>
      </c>
      <c r="M7955" s="11">
        <f>L7955-H7955</f>
        <v>2.0000000000000018E-3</v>
      </c>
      <c r="N7955" s="11">
        <v>0</v>
      </c>
      <c r="P7955" s="9">
        <f>0.5*N7955/1000</f>
        <v>0</v>
      </c>
      <c r="Q7955" s="9">
        <f>P7955+O7955</f>
        <v>0</v>
      </c>
      <c r="R7955" s="11">
        <v>0</v>
      </c>
      <c r="T7955" s="9">
        <f>0.5*R7955</f>
        <v>0</v>
      </c>
      <c r="U7955" s="9">
        <f>T7955+S7955</f>
        <v>0</v>
      </c>
      <c r="V7955" s="9">
        <f>(Q7955+U7955)/(0.944*1000)</f>
        <v>0</v>
      </c>
    </row>
    <row r="7956" spans="1:22" x14ac:dyDescent="0.3">
      <c r="A7956" s="14">
        <v>7978</v>
      </c>
      <c r="B7956" s="14" t="s">
        <v>4086</v>
      </c>
      <c r="C7956" s="14" t="s">
        <v>13510</v>
      </c>
      <c r="D7956" s="14" t="s">
        <v>13504</v>
      </c>
      <c r="E7956" s="14" t="s">
        <v>13489</v>
      </c>
      <c r="F7956" s="14">
        <v>10</v>
      </c>
      <c r="G7956" s="14">
        <v>6.3E-2</v>
      </c>
      <c r="H7956" s="15">
        <v>1.8096000000000004E-2</v>
      </c>
      <c r="I7956" s="15">
        <f>M7956-V7956</f>
        <v>4.8053999999999999E-2</v>
      </c>
      <c r="J7956" s="14"/>
      <c r="K7956" s="13"/>
      <c r="L7956" s="9">
        <f>G7956*1.05</f>
        <v>6.615E-2</v>
      </c>
      <c r="M7956" s="11">
        <f>L7956-H7956</f>
        <v>4.8053999999999999E-2</v>
      </c>
      <c r="N7956" s="11">
        <v>0</v>
      </c>
      <c r="P7956" s="9">
        <f>0.5*N7956/1000</f>
        <v>0</v>
      </c>
      <c r="Q7956" s="9">
        <f>P7956+O7956</f>
        <v>0</v>
      </c>
      <c r="R7956" s="11">
        <v>0</v>
      </c>
      <c r="T7956" s="9">
        <f>0.5*R7956</f>
        <v>0</v>
      </c>
      <c r="U7956" s="9">
        <f>T7956+S7956</f>
        <v>0</v>
      </c>
      <c r="V7956" s="9">
        <f>(Q7956+U7956)/(0.944*1000)</f>
        <v>0</v>
      </c>
    </row>
    <row r="7957" spans="1:22" x14ac:dyDescent="0.3">
      <c r="A7957" s="14">
        <v>7979</v>
      </c>
      <c r="B7957" s="14" t="s">
        <v>4087</v>
      </c>
      <c r="C7957" s="14" t="s">
        <v>13510</v>
      </c>
      <c r="D7957" s="14" t="s">
        <v>13504</v>
      </c>
      <c r="E7957" s="14" t="s">
        <v>13489</v>
      </c>
      <c r="F7957" s="14">
        <v>10</v>
      </c>
      <c r="G7957" s="14">
        <v>0.04</v>
      </c>
      <c r="H7957" s="15">
        <v>0</v>
      </c>
      <c r="I7957" s="15">
        <f>M7957-V7957</f>
        <v>4.2000000000000003E-2</v>
      </c>
      <c r="J7957" s="14"/>
      <c r="K7957" s="13"/>
      <c r="L7957" s="9">
        <f>G7957*1.05</f>
        <v>4.2000000000000003E-2</v>
      </c>
      <c r="M7957" s="11">
        <f>L7957-H7957</f>
        <v>4.2000000000000003E-2</v>
      </c>
      <c r="N7957" s="11">
        <v>0</v>
      </c>
      <c r="P7957" s="9">
        <f>0.5*N7957/1000</f>
        <v>0</v>
      </c>
      <c r="Q7957" s="9">
        <f>P7957+O7957</f>
        <v>0</v>
      </c>
      <c r="R7957" s="11">
        <v>0</v>
      </c>
      <c r="T7957" s="9">
        <f>0.5*R7957</f>
        <v>0</v>
      </c>
      <c r="U7957" s="9">
        <f>T7957+S7957</f>
        <v>0</v>
      </c>
      <c r="V7957" s="9">
        <f>(Q7957+U7957)/(0.944*1000)</f>
        <v>0</v>
      </c>
    </row>
    <row r="7958" spans="1:22" x14ac:dyDescent="0.3">
      <c r="A7958" s="14">
        <v>7980</v>
      </c>
      <c r="B7958" s="14" t="s">
        <v>4088</v>
      </c>
      <c r="C7958" s="14" t="s">
        <v>13510</v>
      </c>
      <c r="D7958" s="14" t="s">
        <v>13504</v>
      </c>
      <c r="E7958" s="14" t="s">
        <v>13489</v>
      </c>
      <c r="F7958" s="14">
        <v>10</v>
      </c>
      <c r="G7958" s="14">
        <v>0.126</v>
      </c>
      <c r="H7958" s="15">
        <v>6.5170000000000006E-2</v>
      </c>
      <c r="I7958" s="15">
        <f>M7958-V7958</f>
        <v>9.7999999999999476E-4</v>
      </c>
      <c r="J7958" s="14"/>
      <c r="K7958" s="13"/>
      <c r="L7958" s="9">
        <f>G7958/2*1.05</f>
        <v>6.615E-2</v>
      </c>
      <c r="M7958" s="11">
        <f>L7958-H7958</f>
        <v>9.7999999999999476E-4</v>
      </c>
      <c r="N7958" s="11">
        <v>0</v>
      </c>
      <c r="P7958" s="9">
        <f>0.5*N7958/1000</f>
        <v>0</v>
      </c>
      <c r="Q7958" s="9">
        <f>P7958+O7958</f>
        <v>0</v>
      </c>
      <c r="R7958" s="11">
        <v>0</v>
      </c>
      <c r="T7958" s="9">
        <f>0.5*R7958</f>
        <v>0</v>
      </c>
      <c r="U7958" s="9">
        <f>T7958+S7958</f>
        <v>0</v>
      </c>
      <c r="V7958" s="9">
        <f>(Q7958+U7958)/(0.944*1000)</f>
        <v>0</v>
      </c>
    </row>
    <row r="7959" spans="1:22" x14ac:dyDescent="0.3">
      <c r="A7959" s="14">
        <v>7981</v>
      </c>
      <c r="B7959" s="14" t="s">
        <v>4089</v>
      </c>
      <c r="C7959" s="14" t="s">
        <v>13510</v>
      </c>
      <c r="D7959" s="14" t="s">
        <v>13504</v>
      </c>
      <c r="E7959" s="14" t="s">
        <v>13489</v>
      </c>
      <c r="F7959" s="14">
        <v>10</v>
      </c>
      <c r="G7959" s="14">
        <v>6.3E-2</v>
      </c>
      <c r="H7959" s="15">
        <v>2.0768999999999999E-2</v>
      </c>
      <c r="I7959" s="15">
        <f>M7959-V7959</f>
        <v>4.5381000000000005E-2</v>
      </c>
      <c r="J7959" s="14"/>
      <c r="K7959" s="13"/>
      <c r="L7959" s="9">
        <f>G7959*1.05</f>
        <v>6.615E-2</v>
      </c>
      <c r="M7959" s="11">
        <f>L7959-H7959</f>
        <v>4.5381000000000005E-2</v>
      </c>
      <c r="N7959" s="11">
        <v>0</v>
      </c>
      <c r="P7959" s="9">
        <f>0.5*N7959/1000</f>
        <v>0</v>
      </c>
      <c r="Q7959" s="9">
        <f>P7959+O7959</f>
        <v>0</v>
      </c>
      <c r="R7959" s="11">
        <v>0</v>
      </c>
      <c r="T7959" s="9">
        <f>0.5*R7959</f>
        <v>0</v>
      </c>
      <c r="U7959" s="9">
        <f>T7959+S7959</f>
        <v>0</v>
      </c>
      <c r="V7959" s="9">
        <f>(Q7959+U7959)/(0.944*1000)</f>
        <v>0</v>
      </c>
    </row>
    <row r="7960" spans="1:22" x14ac:dyDescent="0.3">
      <c r="A7960" s="14">
        <v>7982</v>
      </c>
      <c r="B7960" s="14" t="s">
        <v>4090</v>
      </c>
      <c r="C7960" s="14" t="s">
        <v>13510</v>
      </c>
      <c r="D7960" s="14" t="s">
        <v>13504</v>
      </c>
      <c r="E7960" s="14" t="s">
        <v>13489</v>
      </c>
      <c r="F7960" s="14">
        <v>10</v>
      </c>
      <c r="G7960" s="14">
        <v>1.26</v>
      </c>
      <c r="H7960" s="15">
        <v>0.77135100000000001</v>
      </c>
      <c r="I7960" s="16" t="s">
        <v>13516</v>
      </c>
      <c r="J7960" s="14"/>
      <c r="K7960" s="13"/>
      <c r="L7960" s="9">
        <f>1.05*0.63</f>
        <v>0.66150000000000009</v>
      </c>
      <c r="M7960" s="11">
        <f>L7960-H7960</f>
        <v>-0.10985099999999992</v>
      </c>
      <c r="N7960" s="11">
        <v>0</v>
      </c>
      <c r="P7960" s="9">
        <f>0.5*N7960/1000</f>
        <v>0</v>
      </c>
      <c r="Q7960" s="9">
        <f>P7960+O7960</f>
        <v>0</v>
      </c>
      <c r="R7960" s="11">
        <v>0</v>
      </c>
      <c r="T7960" s="9">
        <f>0.5*R7960</f>
        <v>0</v>
      </c>
      <c r="U7960" s="9">
        <f>T7960+S7960</f>
        <v>0</v>
      </c>
      <c r="V7960" s="9">
        <f>(Q7960+U7960)/(0.944*1000)</f>
        <v>0</v>
      </c>
    </row>
    <row r="7961" spans="1:22" x14ac:dyDescent="0.3">
      <c r="A7961" s="14">
        <v>7983</v>
      </c>
      <c r="B7961" s="14" t="s">
        <v>4091</v>
      </c>
      <c r="C7961" s="14" t="s">
        <v>13510</v>
      </c>
      <c r="D7961" s="14" t="s">
        <v>13504</v>
      </c>
      <c r="E7961" s="14" t="s">
        <v>13489</v>
      </c>
      <c r="F7961" s="14">
        <v>10</v>
      </c>
      <c r="G7961" s="14">
        <v>0.16</v>
      </c>
      <c r="H7961" s="15">
        <v>1.4721000000000003E-2</v>
      </c>
      <c r="I7961" s="15">
        <f>M7961-V7961</f>
        <v>0.153279</v>
      </c>
      <c r="J7961" s="14"/>
      <c r="K7961" s="13"/>
      <c r="L7961" s="9">
        <f>G7961*1.05</f>
        <v>0.16800000000000001</v>
      </c>
      <c r="M7961" s="11">
        <f>L7961-H7961</f>
        <v>0.153279</v>
      </c>
      <c r="N7961" s="11">
        <v>0</v>
      </c>
      <c r="P7961" s="9">
        <f>0.5*N7961/1000</f>
        <v>0</v>
      </c>
      <c r="Q7961" s="9">
        <f>P7961+O7961</f>
        <v>0</v>
      </c>
      <c r="R7961" s="11">
        <v>0</v>
      </c>
      <c r="T7961" s="9">
        <f>0.5*R7961</f>
        <v>0</v>
      </c>
      <c r="U7961" s="9">
        <f>T7961+S7961</f>
        <v>0</v>
      </c>
      <c r="V7961" s="9">
        <f>(Q7961+U7961)/(0.944*1000)</f>
        <v>0</v>
      </c>
    </row>
    <row r="7962" spans="1:22" x14ac:dyDescent="0.3">
      <c r="A7962" s="14">
        <v>7984</v>
      </c>
      <c r="B7962" s="14" t="s">
        <v>10751</v>
      </c>
      <c r="C7962" s="14" t="s">
        <v>13510</v>
      </c>
      <c r="D7962" s="14" t="s">
        <v>13504</v>
      </c>
      <c r="E7962" s="14" t="s">
        <v>13489</v>
      </c>
      <c r="F7962" s="14">
        <v>10</v>
      </c>
      <c r="G7962" s="14">
        <v>0.25</v>
      </c>
      <c r="H7962" s="15">
        <v>2.6930000000000122E-3</v>
      </c>
      <c r="I7962" s="15">
        <f>M7962-V7962</f>
        <v>0.25980700000000001</v>
      </c>
      <c r="J7962" s="14"/>
      <c r="K7962" s="13"/>
      <c r="L7962" s="9">
        <f>G7962*1.05</f>
        <v>0.26250000000000001</v>
      </c>
      <c r="M7962" s="11">
        <f>L7962-H7962</f>
        <v>0.25980700000000001</v>
      </c>
      <c r="N7962" s="11">
        <v>0</v>
      </c>
      <c r="P7962" s="9">
        <f>0.5*N7962/1000</f>
        <v>0</v>
      </c>
      <c r="Q7962" s="9">
        <f>P7962+O7962</f>
        <v>0</v>
      </c>
      <c r="R7962" s="11">
        <v>0</v>
      </c>
      <c r="T7962" s="9">
        <f>0.5*R7962</f>
        <v>0</v>
      </c>
      <c r="U7962" s="9">
        <f>T7962+S7962</f>
        <v>0</v>
      </c>
      <c r="V7962" s="9">
        <f>(Q7962+U7962)/(0.944*1000)</f>
        <v>0</v>
      </c>
    </row>
    <row r="7963" spans="1:22" x14ac:dyDescent="0.3">
      <c r="A7963" s="14">
        <v>7985</v>
      </c>
      <c r="B7963" s="14" t="s">
        <v>4092</v>
      </c>
      <c r="C7963" s="14" t="s">
        <v>13510</v>
      </c>
      <c r="D7963" s="14" t="s">
        <v>13504</v>
      </c>
      <c r="E7963" s="14" t="s">
        <v>13489</v>
      </c>
      <c r="F7963" s="14">
        <v>10</v>
      </c>
      <c r="G7963" s="14">
        <v>2.5000000000000001E-2</v>
      </c>
      <c r="H7963" s="15">
        <v>0</v>
      </c>
      <c r="I7963" s="15">
        <f>M7963-V7963</f>
        <v>2.6250000000000002E-2</v>
      </c>
      <c r="J7963" s="14"/>
      <c r="K7963" s="13"/>
      <c r="L7963" s="9">
        <f>G7963*1.05</f>
        <v>2.6250000000000002E-2</v>
      </c>
      <c r="M7963" s="11">
        <f>L7963-H7963</f>
        <v>2.6250000000000002E-2</v>
      </c>
      <c r="N7963" s="11">
        <v>0</v>
      </c>
      <c r="P7963" s="9">
        <f>0.5*N7963/1000</f>
        <v>0</v>
      </c>
      <c r="Q7963" s="9">
        <f>P7963+O7963</f>
        <v>0</v>
      </c>
      <c r="R7963" s="11">
        <v>0</v>
      </c>
      <c r="T7963" s="9">
        <f>0.5*R7963</f>
        <v>0</v>
      </c>
      <c r="U7963" s="9">
        <f>T7963+S7963</f>
        <v>0</v>
      </c>
      <c r="V7963" s="9">
        <f>(Q7963+U7963)/(0.944*1000)</f>
        <v>0</v>
      </c>
    </row>
    <row r="7964" spans="1:22" x14ac:dyDescent="0.3">
      <c r="A7964" s="14">
        <v>7986</v>
      </c>
      <c r="B7964" s="14" t="s">
        <v>4093</v>
      </c>
      <c r="C7964" s="14" t="s">
        <v>13510</v>
      </c>
      <c r="D7964" s="14" t="s">
        <v>13504</v>
      </c>
      <c r="E7964" s="14" t="s">
        <v>13489</v>
      </c>
      <c r="F7964" s="14">
        <v>10</v>
      </c>
      <c r="G7964" s="14">
        <v>0.04</v>
      </c>
      <c r="H7964" s="15">
        <v>9.4930000000000014E-3</v>
      </c>
      <c r="I7964" s="15">
        <f>M7964-V7964</f>
        <v>3.2507000000000001E-2</v>
      </c>
      <c r="J7964" s="14"/>
      <c r="K7964" s="13"/>
      <c r="L7964" s="9">
        <f>G7964*1.05</f>
        <v>4.2000000000000003E-2</v>
      </c>
      <c r="M7964" s="11">
        <f>L7964-H7964</f>
        <v>3.2507000000000001E-2</v>
      </c>
      <c r="N7964" s="11">
        <v>0</v>
      </c>
      <c r="P7964" s="9">
        <f>0.5*N7964/1000</f>
        <v>0</v>
      </c>
      <c r="Q7964" s="9">
        <f>P7964+O7964</f>
        <v>0</v>
      </c>
      <c r="R7964" s="11">
        <v>0</v>
      </c>
      <c r="T7964" s="9">
        <f>0.5*R7964</f>
        <v>0</v>
      </c>
      <c r="U7964" s="9">
        <f>T7964+S7964</f>
        <v>0</v>
      </c>
      <c r="V7964" s="9">
        <f>(Q7964+U7964)/(0.944*1000)</f>
        <v>0</v>
      </c>
    </row>
    <row r="7965" spans="1:22" x14ac:dyDescent="0.3">
      <c r="A7965" s="14">
        <v>7987</v>
      </c>
      <c r="B7965" s="14" t="s">
        <v>4094</v>
      </c>
      <c r="C7965" s="14" t="s">
        <v>13510</v>
      </c>
      <c r="D7965" s="14" t="s">
        <v>13504</v>
      </c>
      <c r="E7965" s="14" t="s">
        <v>13489</v>
      </c>
      <c r="F7965" s="14">
        <v>10</v>
      </c>
      <c r="G7965" s="14">
        <v>0.16</v>
      </c>
      <c r="H7965" s="15">
        <v>5.0144999999999995E-2</v>
      </c>
      <c r="I7965" s="15">
        <f>M7965-V7965</f>
        <v>0.11785500000000002</v>
      </c>
      <c r="J7965" s="14"/>
      <c r="K7965" s="13"/>
      <c r="L7965" s="9">
        <f>G7965*1.05</f>
        <v>0.16800000000000001</v>
      </c>
      <c r="M7965" s="11">
        <f>L7965-H7965</f>
        <v>0.11785500000000002</v>
      </c>
      <c r="N7965" s="11">
        <v>0</v>
      </c>
      <c r="P7965" s="9">
        <f>0.5*N7965/1000</f>
        <v>0</v>
      </c>
      <c r="Q7965" s="9">
        <f>P7965+O7965</f>
        <v>0</v>
      </c>
      <c r="R7965" s="11">
        <v>0</v>
      </c>
      <c r="T7965" s="9">
        <f>0.5*R7965</f>
        <v>0</v>
      </c>
      <c r="U7965" s="9">
        <f>T7965+S7965</f>
        <v>0</v>
      </c>
      <c r="V7965" s="9">
        <f>(Q7965+U7965)/(0.944*1000)</f>
        <v>0</v>
      </c>
    </row>
    <row r="7966" spans="1:22" x14ac:dyDescent="0.3">
      <c r="A7966" s="14">
        <v>7988</v>
      </c>
      <c r="B7966" s="14" t="s">
        <v>4095</v>
      </c>
      <c r="C7966" s="14" t="s">
        <v>13510</v>
      </c>
      <c r="D7966" s="14" t="s">
        <v>13504</v>
      </c>
      <c r="E7966" s="14" t="s">
        <v>13489</v>
      </c>
      <c r="F7966" s="14">
        <v>10</v>
      </c>
      <c r="G7966" s="14">
        <v>0.16</v>
      </c>
      <c r="H7966" s="15">
        <v>4.9706999999999994E-2</v>
      </c>
      <c r="I7966" s="15">
        <f>M7966-V7966</f>
        <v>0.11829300000000001</v>
      </c>
      <c r="J7966" s="14"/>
      <c r="K7966" s="13"/>
      <c r="L7966" s="9">
        <f>G7966*1.05</f>
        <v>0.16800000000000001</v>
      </c>
      <c r="M7966" s="11">
        <f>L7966-H7966</f>
        <v>0.11829300000000001</v>
      </c>
      <c r="N7966" s="11">
        <v>0</v>
      </c>
      <c r="P7966" s="9">
        <f>0.5*N7966/1000</f>
        <v>0</v>
      </c>
      <c r="Q7966" s="9">
        <f>P7966+O7966</f>
        <v>0</v>
      </c>
      <c r="R7966" s="11">
        <v>0</v>
      </c>
      <c r="T7966" s="9">
        <f>0.5*R7966</f>
        <v>0</v>
      </c>
      <c r="U7966" s="9">
        <f>T7966+S7966</f>
        <v>0</v>
      </c>
      <c r="V7966" s="9">
        <f>(Q7966+U7966)/(0.944*1000)</f>
        <v>0</v>
      </c>
    </row>
    <row r="7967" spans="1:22" x14ac:dyDescent="0.3">
      <c r="A7967" s="14">
        <v>7989</v>
      </c>
      <c r="B7967" s="14" t="s">
        <v>4096</v>
      </c>
      <c r="C7967" s="14" t="s">
        <v>13510</v>
      </c>
      <c r="D7967" s="14" t="s">
        <v>13504</v>
      </c>
      <c r="E7967" s="14" t="s">
        <v>13489</v>
      </c>
      <c r="F7967" s="14">
        <v>10</v>
      </c>
      <c r="G7967" s="14">
        <v>0.1</v>
      </c>
      <c r="H7967" s="15">
        <v>2.2867999999999996E-2</v>
      </c>
      <c r="I7967" s="15">
        <f>M7967-V7967</f>
        <v>8.2132000000000011E-2</v>
      </c>
      <c r="J7967" s="14"/>
      <c r="K7967" s="13"/>
      <c r="L7967" s="9">
        <f>G7967*1.05</f>
        <v>0.10500000000000001</v>
      </c>
      <c r="M7967" s="11">
        <f>L7967-H7967</f>
        <v>8.2132000000000011E-2</v>
      </c>
      <c r="N7967" s="11">
        <v>0</v>
      </c>
      <c r="P7967" s="9">
        <f>0.5*N7967/1000</f>
        <v>0</v>
      </c>
      <c r="Q7967" s="9">
        <f>P7967+O7967</f>
        <v>0</v>
      </c>
      <c r="R7967" s="11">
        <v>0</v>
      </c>
      <c r="T7967" s="9">
        <f>0.5*R7967</f>
        <v>0</v>
      </c>
      <c r="U7967" s="9">
        <f>T7967+S7967</f>
        <v>0</v>
      </c>
      <c r="V7967" s="9">
        <f>(Q7967+U7967)/(0.944*1000)</f>
        <v>0</v>
      </c>
    </row>
    <row r="7968" spans="1:22" x14ac:dyDescent="0.3">
      <c r="A7968" s="14">
        <v>7990</v>
      </c>
      <c r="B7968" s="14" t="s">
        <v>4097</v>
      </c>
      <c r="C7968" s="14" t="s">
        <v>13510</v>
      </c>
      <c r="D7968" s="14" t="s">
        <v>13504</v>
      </c>
      <c r="E7968" s="14" t="s">
        <v>13489</v>
      </c>
      <c r="F7968" s="14">
        <v>10</v>
      </c>
      <c r="G7968" s="14">
        <v>0.16</v>
      </c>
      <c r="H7968" s="15">
        <v>1.8038999999999986E-2</v>
      </c>
      <c r="I7968" s="15">
        <f>M7968-V7968</f>
        <v>0.14996100000000001</v>
      </c>
      <c r="J7968" s="14"/>
      <c r="K7968" s="13"/>
      <c r="L7968" s="9">
        <f>G7968*1.05</f>
        <v>0.16800000000000001</v>
      </c>
      <c r="M7968" s="11">
        <f>L7968-H7968</f>
        <v>0.14996100000000001</v>
      </c>
      <c r="N7968" s="11">
        <v>0</v>
      </c>
      <c r="P7968" s="9">
        <f>0.5*N7968/1000</f>
        <v>0</v>
      </c>
      <c r="Q7968" s="9">
        <f>P7968+O7968</f>
        <v>0</v>
      </c>
      <c r="R7968" s="11">
        <v>0</v>
      </c>
      <c r="T7968" s="9">
        <f>0.5*R7968</f>
        <v>0</v>
      </c>
      <c r="U7968" s="9">
        <f>T7968+S7968</f>
        <v>0</v>
      </c>
      <c r="V7968" s="9">
        <f>(Q7968+U7968)/(0.944*1000)</f>
        <v>0</v>
      </c>
    </row>
    <row r="7969" spans="1:22" x14ac:dyDescent="0.3">
      <c r="A7969" s="14">
        <v>7991</v>
      </c>
      <c r="B7969" s="14" t="s">
        <v>4098</v>
      </c>
      <c r="C7969" s="14" t="s">
        <v>13510</v>
      </c>
      <c r="D7969" s="14" t="s">
        <v>13504</v>
      </c>
      <c r="E7969" s="14" t="s">
        <v>13489</v>
      </c>
      <c r="F7969" s="14">
        <v>10</v>
      </c>
      <c r="G7969" s="14">
        <v>0.16</v>
      </c>
      <c r="H7969" s="15">
        <v>8.6944999999999995E-2</v>
      </c>
      <c r="I7969" s="15">
        <f>M7969-V7969</f>
        <v>8.1055000000000016E-2</v>
      </c>
      <c r="J7969" s="14"/>
      <c r="K7969" s="13"/>
      <c r="L7969" s="9">
        <f>G7969*1.05</f>
        <v>0.16800000000000001</v>
      </c>
      <c r="M7969" s="11">
        <f>L7969-H7969</f>
        <v>8.1055000000000016E-2</v>
      </c>
      <c r="N7969" s="11">
        <v>0</v>
      </c>
      <c r="P7969" s="9">
        <f>0.5*N7969/1000</f>
        <v>0</v>
      </c>
      <c r="Q7969" s="9">
        <f>P7969+O7969</f>
        <v>0</v>
      </c>
      <c r="R7969" s="11">
        <v>0</v>
      </c>
      <c r="T7969" s="9">
        <f>0.5*R7969</f>
        <v>0</v>
      </c>
      <c r="U7969" s="9">
        <f>T7969+S7969</f>
        <v>0</v>
      </c>
      <c r="V7969" s="9">
        <f>(Q7969+U7969)/(0.944*1000)</f>
        <v>0</v>
      </c>
    </row>
    <row r="7970" spans="1:22" x14ac:dyDescent="0.3">
      <c r="A7970" s="14">
        <v>7992</v>
      </c>
      <c r="B7970" s="14" t="s">
        <v>4099</v>
      </c>
      <c r="C7970" s="14" t="s">
        <v>13510</v>
      </c>
      <c r="D7970" s="14" t="s">
        <v>13504</v>
      </c>
      <c r="E7970" s="14" t="s">
        <v>13489</v>
      </c>
      <c r="F7970" s="14">
        <v>10</v>
      </c>
      <c r="G7970" s="14">
        <v>0.1</v>
      </c>
      <c r="H7970" s="15">
        <v>1.0352000000000004E-2</v>
      </c>
      <c r="I7970" s="15">
        <f>M7970-V7970</f>
        <v>9.464800000000001E-2</v>
      </c>
      <c r="J7970" s="14"/>
      <c r="K7970" s="13"/>
      <c r="L7970" s="9">
        <f>G7970*1.05</f>
        <v>0.10500000000000001</v>
      </c>
      <c r="M7970" s="11">
        <f>L7970-H7970</f>
        <v>9.464800000000001E-2</v>
      </c>
      <c r="N7970" s="11">
        <v>0</v>
      </c>
      <c r="P7970" s="9">
        <f>0.5*N7970/1000</f>
        <v>0</v>
      </c>
      <c r="Q7970" s="9">
        <f>P7970+O7970</f>
        <v>0</v>
      </c>
      <c r="R7970" s="11">
        <v>0</v>
      </c>
      <c r="T7970" s="9">
        <f>0.5*R7970</f>
        <v>0</v>
      </c>
      <c r="U7970" s="9">
        <f>T7970+S7970</f>
        <v>0</v>
      </c>
      <c r="V7970" s="9">
        <f>(Q7970+U7970)/(0.944*1000)</f>
        <v>0</v>
      </c>
    </row>
    <row r="7971" spans="1:22" x14ac:dyDescent="0.3">
      <c r="A7971" s="14">
        <v>7993</v>
      </c>
      <c r="B7971" s="14" t="s">
        <v>4100</v>
      </c>
      <c r="C7971" s="14" t="s">
        <v>13510</v>
      </c>
      <c r="D7971" s="14" t="s">
        <v>13504</v>
      </c>
      <c r="E7971" s="14" t="s">
        <v>13489</v>
      </c>
      <c r="F7971" s="14">
        <v>10</v>
      </c>
      <c r="G7971" s="14">
        <v>6.3E-2</v>
      </c>
      <c r="H7971" s="15">
        <v>2.3E-2</v>
      </c>
      <c r="I7971" s="15">
        <f>M7971-V7971</f>
        <v>4.3150000000000001E-2</v>
      </c>
      <c r="J7971" s="14"/>
      <c r="K7971" s="13"/>
      <c r="L7971" s="9">
        <f>G7971*1.05</f>
        <v>6.615E-2</v>
      </c>
      <c r="M7971" s="11">
        <f>L7971-H7971</f>
        <v>4.3150000000000001E-2</v>
      </c>
      <c r="N7971" s="11">
        <v>0</v>
      </c>
      <c r="P7971" s="9">
        <f>0.5*N7971/1000</f>
        <v>0</v>
      </c>
      <c r="Q7971" s="9">
        <f>P7971+O7971</f>
        <v>0</v>
      </c>
      <c r="R7971" s="11">
        <v>0</v>
      </c>
      <c r="T7971" s="9">
        <f>0.5*R7971</f>
        <v>0</v>
      </c>
      <c r="U7971" s="9">
        <f>T7971+S7971</f>
        <v>0</v>
      </c>
      <c r="V7971" s="9">
        <f>(Q7971+U7971)/(0.944*1000)</f>
        <v>0</v>
      </c>
    </row>
    <row r="7972" spans="1:22" x14ac:dyDescent="0.3">
      <c r="A7972" s="14">
        <v>7994</v>
      </c>
      <c r="B7972" s="14" t="s">
        <v>4101</v>
      </c>
      <c r="C7972" s="14" t="s">
        <v>13510</v>
      </c>
      <c r="D7972" s="14" t="s">
        <v>13504</v>
      </c>
      <c r="E7972" s="14" t="s">
        <v>13489</v>
      </c>
      <c r="F7972" s="14">
        <v>10</v>
      </c>
      <c r="G7972" s="14">
        <v>0.4</v>
      </c>
      <c r="H7972" s="15">
        <v>5.2105000000000019E-2</v>
      </c>
      <c r="I7972" s="15">
        <f>M7972-V7972</f>
        <v>0.36789500000000003</v>
      </c>
      <c r="J7972" s="14"/>
      <c r="K7972" s="13"/>
      <c r="L7972" s="9">
        <f>G7972*1.05</f>
        <v>0.42000000000000004</v>
      </c>
      <c r="M7972" s="11">
        <f>L7972-H7972</f>
        <v>0.36789500000000003</v>
      </c>
      <c r="N7972" s="11">
        <v>0</v>
      </c>
      <c r="P7972" s="9">
        <f>0.5*N7972/1000</f>
        <v>0</v>
      </c>
      <c r="Q7972" s="9">
        <f>P7972+O7972</f>
        <v>0</v>
      </c>
      <c r="R7972" s="11">
        <v>0</v>
      </c>
      <c r="T7972" s="9">
        <f>0.5*R7972</f>
        <v>0</v>
      </c>
      <c r="U7972" s="9">
        <f>T7972+S7972</f>
        <v>0</v>
      </c>
      <c r="V7972" s="9">
        <f>(Q7972+U7972)/(0.944*1000)</f>
        <v>0</v>
      </c>
    </row>
    <row r="7973" spans="1:22" x14ac:dyDescent="0.3">
      <c r="A7973" s="14">
        <v>7995</v>
      </c>
      <c r="B7973" s="14" t="s">
        <v>4102</v>
      </c>
      <c r="C7973" s="14" t="s">
        <v>13510</v>
      </c>
      <c r="D7973" s="14" t="s">
        <v>13504</v>
      </c>
      <c r="E7973" s="14" t="s">
        <v>13489</v>
      </c>
      <c r="F7973" s="14">
        <v>10</v>
      </c>
      <c r="G7973" s="14">
        <v>0.04</v>
      </c>
      <c r="H7973" s="15">
        <v>2.0354000000000001E-2</v>
      </c>
      <c r="I7973" s="15">
        <f>M7973-V7973</f>
        <v>2.1646000000000002E-2</v>
      </c>
      <c r="J7973" s="14"/>
      <c r="K7973" s="13"/>
      <c r="L7973" s="9">
        <f>G7973*1.05</f>
        <v>4.2000000000000003E-2</v>
      </c>
      <c r="M7973" s="11">
        <f>L7973-H7973</f>
        <v>2.1646000000000002E-2</v>
      </c>
      <c r="N7973" s="11">
        <v>0</v>
      </c>
      <c r="P7973" s="9">
        <f>0.5*N7973/1000</f>
        <v>0</v>
      </c>
      <c r="Q7973" s="9">
        <f>P7973+O7973</f>
        <v>0</v>
      </c>
      <c r="R7973" s="11">
        <v>0</v>
      </c>
      <c r="T7973" s="9">
        <f>0.5*R7973</f>
        <v>0</v>
      </c>
      <c r="U7973" s="9">
        <f>T7973+S7973</f>
        <v>0</v>
      </c>
      <c r="V7973" s="9">
        <f>(Q7973+U7973)/(0.944*1000)</f>
        <v>0</v>
      </c>
    </row>
    <row r="7974" spans="1:22" x14ac:dyDescent="0.3">
      <c r="A7974" s="14">
        <v>7996</v>
      </c>
      <c r="B7974" s="14" t="s">
        <v>10752</v>
      </c>
      <c r="C7974" s="14" t="s">
        <v>13510</v>
      </c>
      <c r="D7974" s="14" t="s">
        <v>13504</v>
      </c>
      <c r="E7974" s="14" t="s">
        <v>13489</v>
      </c>
      <c r="F7974" s="14">
        <v>10</v>
      </c>
      <c r="G7974" s="14">
        <v>0.63</v>
      </c>
      <c r="H7974" s="15">
        <v>0.28299999999999997</v>
      </c>
      <c r="I7974" s="15">
        <f>M7974-V7974</f>
        <v>0.37850000000000011</v>
      </c>
      <c r="J7974" s="14"/>
      <c r="K7974" s="13"/>
      <c r="L7974" s="9">
        <f>G7974*1.05</f>
        <v>0.66150000000000009</v>
      </c>
      <c r="M7974" s="11">
        <f>L7974-H7974</f>
        <v>0.37850000000000011</v>
      </c>
      <c r="N7974" s="11">
        <v>0</v>
      </c>
      <c r="P7974" s="9">
        <f>0.5*N7974/1000</f>
        <v>0</v>
      </c>
      <c r="Q7974" s="9">
        <f>P7974+O7974</f>
        <v>0</v>
      </c>
      <c r="R7974" s="11">
        <v>0</v>
      </c>
      <c r="T7974" s="9">
        <f>0.5*R7974</f>
        <v>0</v>
      </c>
      <c r="U7974" s="9">
        <f>T7974+S7974</f>
        <v>0</v>
      </c>
      <c r="V7974" s="9">
        <f>(Q7974+U7974)/(0.944*1000)</f>
        <v>0</v>
      </c>
    </row>
    <row r="7975" spans="1:22" x14ac:dyDescent="0.3">
      <c r="A7975" s="14">
        <v>7997</v>
      </c>
      <c r="B7975" s="14" t="s">
        <v>4103</v>
      </c>
      <c r="C7975" s="14" t="s">
        <v>13510</v>
      </c>
      <c r="D7975" s="14" t="s">
        <v>13504</v>
      </c>
      <c r="E7975" s="14" t="s">
        <v>13489</v>
      </c>
      <c r="F7975" s="14">
        <v>10</v>
      </c>
      <c r="G7975" s="14">
        <v>0.1</v>
      </c>
      <c r="H7975" s="15">
        <v>1.4763999999999996E-2</v>
      </c>
      <c r="I7975" s="15">
        <f>M7975-V7975</f>
        <v>9.0236000000000011E-2</v>
      </c>
      <c r="J7975" s="14"/>
      <c r="K7975" s="13"/>
      <c r="L7975" s="9">
        <f>G7975*1.05</f>
        <v>0.10500000000000001</v>
      </c>
      <c r="M7975" s="11">
        <f>L7975-H7975</f>
        <v>9.0236000000000011E-2</v>
      </c>
      <c r="N7975" s="11">
        <v>0</v>
      </c>
      <c r="P7975" s="9">
        <f>0.5*N7975/1000</f>
        <v>0</v>
      </c>
      <c r="Q7975" s="9">
        <f>P7975+O7975</f>
        <v>0</v>
      </c>
      <c r="R7975" s="11">
        <v>0</v>
      </c>
      <c r="T7975" s="9">
        <f>0.5*R7975</f>
        <v>0</v>
      </c>
      <c r="U7975" s="9">
        <f>T7975+S7975</f>
        <v>0</v>
      </c>
      <c r="V7975" s="9">
        <f>(Q7975+U7975)/(0.944*1000)</f>
        <v>0</v>
      </c>
    </row>
    <row r="7976" spans="1:22" x14ac:dyDescent="0.3">
      <c r="A7976" s="14">
        <v>7998</v>
      </c>
      <c r="B7976" s="14" t="s">
        <v>839</v>
      </c>
      <c r="C7976" s="14" t="s">
        <v>13510</v>
      </c>
      <c r="D7976" s="14" t="s">
        <v>13504</v>
      </c>
      <c r="E7976" s="14" t="s">
        <v>13489</v>
      </c>
      <c r="F7976" s="14">
        <v>10</v>
      </c>
      <c r="G7976" s="14">
        <v>0.32</v>
      </c>
      <c r="H7976" s="15">
        <v>0.17480000000000001</v>
      </c>
      <c r="I7976" s="16" t="s">
        <v>13516</v>
      </c>
      <c r="J7976" s="14"/>
      <c r="K7976" s="13"/>
      <c r="L7976" s="9">
        <f>G7976/2*1.05</f>
        <v>0.16800000000000001</v>
      </c>
      <c r="M7976" s="11">
        <f>L7976-H7976</f>
        <v>-6.8000000000000005E-3</v>
      </c>
      <c r="N7976" s="11">
        <v>0</v>
      </c>
      <c r="P7976" s="9">
        <f>0.5*N7976/1000</f>
        <v>0</v>
      </c>
      <c r="Q7976" s="9">
        <f>P7976+O7976</f>
        <v>0</v>
      </c>
      <c r="R7976" s="11">
        <v>0</v>
      </c>
      <c r="T7976" s="9">
        <f>0.5*R7976</f>
        <v>0</v>
      </c>
      <c r="U7976" s="9">
        <f>T7976+S7976</f>
        <v>0</v>
      </c>
      <c r="V7976" s="9">
        <f>(Q7976+U7976)/(0.944*1000)</f>
        <v>0</v>
      </c>
    </row>
    <row r="7977" spans="1:22" x14ac:dyDescent="0.3">
      <c r="A7977" s="14">
        <v>7999</v>
      </c>
      <c r="B7977" s="14" t="s">
        <v>4104</v>
      </c>
      <c r="C7977" s="14" t="s">
        <v>13510</v>
      </c>
      <c r="D7977" s="14" t="s">
        <v>13504</v>
      </c>
      <c r="E7977" s="14" t="s">
        <v>13489</v>
      </c>
      <c r="F7977" s="14">
        <v>10</v>
      </c>
      <c r="G7977" s="14">
        <v>6.3E-2</v>
      </c>
      <c r="H7977" s="15">
        <v>2.5000000000000001E-2</v>
      </c>
      <c r="I7977" s="15">
        <f>M7977-V7977</f>
        <v>4.1149999999999999E-2</v>
      </c>
      <c r="J7977" s="14"/>
      <c r="K7977" s="13"/>
      <c r="L7977" s="9">
        <f>G7977*1.05</f>
        <v>6.615E-2</v>
      </c>
      <c r="M7977" s="11">
        <f>L7977-H7977</f>
        <v>4.1149999999999999E-2</v>
      </c>
      <c r="N7977" s="11">
        <v>0</v>
      </c>
      <c r="P7977" s="9">
        <f>0.5*N7977/1000</f>
        <v>0</v>
      </c>
      <c r="Q7977" s="9">
        <f>P7977+O7977</f>
        <v>0</v>
      </c>
      <c r="R7977" s="11">
        <v>0</v>
      </c>
      <c r="T7977" s="9">
        <f>0.5*R7977</f>
        <v>0</v>
      </c>
      <c r="U7977" s="9">
        <f>T7977+S7977</f>
        <v>0</v>
      </c>
      <c r="V7977" s="9">
        <f>(Q7977+U7977)/(0.944*1000)</f>
        <v>0</v>
      </c>
    </row>
    <row r="7978" spans="1:22" x14ac:dyDescent="0.3">
      <c r="A7978" s="14">
        <v>8000</v>
      </c>
      <c r="B7978" s="14" t="s">
        <v>4105</v>
      </c>
      <c r="C7978" s="14" t="s">
        <v>13510</v>
      </c>
      <c r="D7978" s="14" t="s">
        <v>13504</v>
      </c>
      <c r="E7978" s="14" t="s">
        <v>13489</v>
      </c>
      <c r="F7978" s="14">
        <v>10</v>
      </c>
      <c r="G7978" s="14">
        <v>0.04</v>
      </c>
      <c r="H7978" s="15">
        <v>1.4766999999999999E-2</v>
      </c>
      <c r="I7978" s="15">
        <f>M7978-V7978</f>
        <v>2.7233000000000004E-2</v>
      </c>
      <c r="J7978" s="14"/>
      <c r="K7978" s="13"/>
      <c r="L7978" s="9">
        <f>G7978*1.05</f>
        <v>4.2000000000000003E-2</v>
      </c>
      <c r="M7978" s="11">
        <f>L7978-H7978</f>
        <v>2.7233000000000004E-2</v>
      </c>
      <c r="N7978" s="11">
        <v>0</v>
      </c>
      <c r="P7978" s="9">
        <f>0.5*N7978/1000</f>
        <v>0</v>
      </c>
      <c r="Q7978" s="9">
        <f>P7978+O7978</f>
        <v>0</v>
      </c>
      <c r="R7978" s="11">
        <v>0</v>
      </c>
      <c r="T7978" s="9">
        <f>0.5*R7978</f>
        <v>0</v>
      </c>
      <c r="U7978" s="9">
        <f>T7978+S7978</f>
        <v>0</v>
      </c>
      <c r="V7978" s="9">
        <f>(Q7978+U7978)/(0.944*1000)</f>
        <v>0</v>
      </c>
    </row>
    <row r="7979" spans="1:22" x14ac:dyDescent="0.3">
      <c r="A7979" s="14">
        <v>8001</v>
      </c>
      <c r="B7979" s="14" t="s">
        <v>4106</v>
      </c>
      <c r="C7979" s="14" t="s">
        <v>13510</v>
      </c>
      <c r="D7979" s="14" t="s">
        <v>13504</v>
      </c>
      <c r="E7979" s="14" t="s">
        <v>13489</v>
      </c>
      <c r="F7979" s="14">
        <v>10</v>
      </c>
      <c r="G7979" s="14">
        <v>0.41</v>
      </c>
      <c r="H7979" s="15">
        <v>0.187</v>
      </c>
      <c r="I7979" s="16" t="s">
        <v>13516</v>
      </c>
      <c r="J7979" s="14"/>
      <c r="K7979" s="13"/>
      <c r="L7979" s="9">
        <f>0.16*1.05</f>
        <v>0.16800000000000001</v>
      </c>
      <c r="M7979" s="11">
        <f>L7979-H7979</f>
        <v>-1.8999999999999989E-2</v>
      </c>
      <c r="N7979" s="11">
        <v>0</v>
      </c>
      <c r="P7979" s="9">
        <f>0.5*N7979/1000</f>
        <v>0</v>
      </c>
      <c r="Q7979" s="9">
        <f>P7979+O7979</f>
        <v>0</v>
      </c>
      <c r="R7979" s="11">
        <v>0</v>
      </c>
      <c r="T7979" s="9">
        <f>0.5*R7979</f>
        <v>0</v>
      </c>
      <c r="U7979" s="9">
        <f>T7979+S7979</f>
        <v>0</v>
      </c>
      <c r="V7979" s="9">
        <f>(Q7979+U7979)/(0.944*1000)</f>
        <v>0</v>
      </c>
    </row>
    <row r="7980" spans="1:22" x14ac:dyDescent="0.3">
      <c r="A7980" s="14">
        <v>8002</v>
      </c>
      <c r="B7980" s="14" t="s">
        <v>4107</v>
      </c>
      <c r="C7980" s="14" t="s">
        <v>13510</v>
      </c>
      <c r="D7980" s="14" t="s">
        <v>13504</v>
      </c>
      <c r="E7980" s="14" t="s">
        <v>13489</v>
      </c>
      <c r="F7980" s="14">
        <v>10</v>
      </c>
      <c r="G7980" s="14">
        <v>0.2</v>
      </c>
      <c r="H7980" s="15">
        <v>0.14836299999999999</v>
      </c>
      <c r="I7980" s="16" t="s">
        <v>13516</v>
      </c>
      <c r="J7980" s="14"/>
      <c r="K7980" s="13"/>
      <c r="L7980" s="9">
        <f>G7980/2*1.05</f>
        <v>0.10500000000000001</v>
      </c>
      <c r="M7980" s="11">
        <f>L7980-H7980</f>
        <v>-4.3362999999999985E-2</v>
      </c>
      <c r="N7980" s="11">
        <v>0</v>
      </c>
      <c r="P7980" s="9">
        <f>0.5*N7980/1000</f>
        <v>0</v>
      </c>
      <c r="Q7980" s="9">
        <f>P7980+O7980</f>
        <v>0</v>
      </c>
      <c r="R7980" s="11">
        <v>0</v>
      </c>
      <c r="T7980" s="9">
        <f>0.5*R7980</f>
        <v>0</v>
      </c>
      <c r="U7980" s="9">
        <f>T7980+S7980</f>
        <v>0</v>
      </c>
      <c r="V7980" s="9">
        <f>(Q7980+U7980)/(0.944*1000)</f>
        <v>0</v>
      </c>
    </row>
    <row r="7981" spans="1:22" x14ac:dyDescent="0.3">
      <c r="A7981" s="14">
        <v>8003</v>
      </c>
      <c r="B7981" s="14" t="s">
        <v>4108</v>
      </c>
      <c r="C7981" s="14" t="s">
        <v>13510</v>
      </c>
      <c r="D7981" s="14" t="s">
        <v>13504</v>
      </c>
      <c r="E7981" s="14" t="s">
        <v>13489</v>
      </c>
      <c r="F7981" s="14">
        <v>10</v>
      </c>
      <c r="G7981" s="14">
        <v>0.04</v>
      </c>
      <c r="H7981" s="15">
        <v>1.5731999999999999E-2</v>
      </c>
      <c r="I7981" s="15">
        <f>M7981-V7981</f>
        <v>2.6268000000000003E-2</v>
      </c>
      <c r="J7981" s="14"/>
      <c r="K7981" s="13"/>
      <c r="L7981" s="9">
        <f>G7981*1.05</f>
        <v>4.2000000000000003E-2</v>
      </c>
      <c r="M7981" s="11">
        <f>L7981-H7981</f>
        <v>2.6268000000000003E-2</v>
      </c>
      <c r="N7981" s="11">
        <v>0</v>
      </c>
      <c r="P7981" s="9">
        <f>0.5*N7981/1000</f>
        <v>0</v>
      </c>
      <c r="Q7981" s="9">
        <f>P7981+O7981</f>
        <v>0</v>
      </c>
      <c r="R7981" s="11">
        <v>0</v>
      </c>
      <c r="T7981" s="9">
        <f>0.5*R7981</f>
        <v>0</v>
      </c>
      <c r="U7981" s="9">
        <f>T7981+S7981</f>
        <v>0</v>
      </c>
      <c r="V7981" s="9">
        <f>(Q7981+U7981)/(0.944*1000)</f>
        <v>0</v>
      </c>
    </row>
    <row r="7982" spans="1:22" x14ac:dyDescent="0.3">
      <c r="A7982" s="14">
        <v>8004</v>
      </c>
      <c r="B7982" s="14" t="s">
        <v>4109</v>
      </c>
      <c r="C7982" s="14" t="s">
        <v>13510</v>
      </c>
      <c r="D7982" s="14" t="s">
        <v>13504</v>
      </c>
      <c r="E7982" s="14" t="s">
        <v>13489</v>
      </c>
      <c r="F7982" s="14">
        <v>10</v>
      </c>
      <c r="G7982" s="14">
        <v>2.5000000000000001E-2</v>
      </c>
      <c r="H7982" s="15">
        <v>4.2319999999999997E-3</v>
      </c>
      <c r="I7982" s="15">
        <f>M7982-V7982</f>
        <v>2.2018000000000003E-2</v>
      </c>
      <c r="J7982" s="14"/>
      <c r="K7982" s="13"/>
      <c r="L7982" s="9">
        <f>G7982*1.05</f>
        <v>2.6250000000000002E-2</v>
      </c>
      <c r="M7982" s="11">
        <f>L7982-H7982</f>
        <v>2.2018000000000003E-2</v>
      </c>
      <c r="N7982" s="11">
        <v>0</v>
      </c>
      <c r="P7982" s="9">
        <f>0.5*N7982/1000</f>
        <v>0</v>
      </c>
      <c r="Q7982" s="9">
        <f>P7982+O7982</f>
        <v>0</v>
      </c>
      <c r="R7982" s="11">
        <v>0</v>
      </c>
      <c r="T7982" s="9">
        <f>0.5*R7982</f>
        <v>0</v>
      </c>
      <c r="U7982" s="9">
        <f>T7982+S7982</f>
        <v>0</v>
      </c>
      <c r="V7982" s="9">
        <f>(Q7982+U7982)/(0.944*1000)</f>
        <v>0</v>
      </c>
    </row>
    <row r="7983" spans="1:22" x14ac:dyDescent="0.3">
      <c r="A7983" s="14">
        <v>8005</v>
      </c>
      <c r="B7983" s="14" t="s">
        <v>4110</v>
      </c>
      <c r="C7983" s="14" t="s">
        <v>13510</v>
      </c>
      <c r="D7983" s="14" t="s">
        <v>13504</v>
      </c>
      <c r="E7983" s="14" t="s">
        <v>13489</v>
      </c>
      <c r="F7983" s="14">
        <v>10</v>
      </c>
      <c r="G7983" s="14">
        <v>0.1</v>
      </c>
      <c r="H7983" s="15">
        <v>2.0198000000000008E-2</v>
      </c>
      <c r="I7983" s="15">
        <f>M7983-V7983</f>
        <v>8.4802000000000002E-2</v>
      </c>
      <c r="J7983" s="14"/>
      <c r="K7983" s="13"/>
      <c r="L7983" s="9">
        <f>G7983*1.05</f>
        <v>0.10500000000000001</v>
      </c>
      <c r="M7983" s="11">
        <f>L7983-H7983</f>
        <v>8.4802000000000002E-2</v>
      </c>
      <c r="N7983" s="11">
        <v>0</v>
      </c>
      <c r="P7983" s="9">
        <f>0.5*N7983/1000</f>
        <v>0</v>
      </c>
      <c r="Q7983" s="9">
        <f>P7983+O7983</f>
        <v>0</v>
      </c>
      <c r="R7983" s="11">
        <v>0</v>
      </c>
      <c r="T7983" s="9">
        <f>0.5*R7983</f>
        <v>0</v>
      </c>
      <c r="U7983" s="9">
        <f>T7983+S7983</f>
        <v>0</v>
      </c>
      <c r="V7983" s="9">
        <f>(Q7983+U7983)/(0.944*1000)</f>
        <v>0</v>
      </c>
    </row>
    <row r="7984" spans="1:22" x14ac:dyDescent="0.3">
      <c r="A7984" s="14">
        <v>8006</v>
      </c>
      <c r="B7984" s="14" t="s">
        <v>4111</v>
      </c>
      <c r="C7984" s="14" t="s">
        <v>13510</v>
      </c>
      <c r="D7984" s="14" t="s">
        <v>13504</v>
      </c>
      <c r="E7984" s="14" t="s">
        <v>13489</v>
      </c>
      <c r="F7984" s="14">
        <v>10</v>
      </c>
      <c r="G7984" s="14">
        <v>0.25</v>
      </c>
      <c r="H7984" s="15">
        <v>2.6289999999999907E-3</v>
      </c>
      <c r="I7984" s="15">
        <f>M7984-V7984</f>
        <v>0.25987100000000002</v>
      </c>
      <c r="J7984" s="14"/>
      <c r="K7984" s="13"/>
      <c r="L7984" s="9">
        <f>G7984*1.05</f>
        <v>0.26250000000000001</v>
      </c>
      <c r="M7984" s="11">
        <f>L7984-H7984</f>
        <v>0.25987100000000002</v>
      </c>
      <c r="N7984" s="11">
        <v>0</v>
      </c>
      <c r="P7984" s="9">
        <f>0.5*N7984/1000</f>
        <v>0</v>
      </c>
      <c r="Q7984" s="9">
        <f>P7984+O7984</f>
        <v>0</v>
      </c>
      <c r="R7984" s="11">
        <v>0</v>
      </c>
      <c r="T7984" s="9">
        <f>0.5*R7984</f>
        <v>0</v>
      </c>
      <c r="U7984" s="9">
        <f>T7984+S7984</f>
        <v>0</v>
      </c>
      <c r="V7984" s="9">
        <f>(Q7984+U7984)/(0.944*1000)</f>
        <v>0</v>
      </c>
    </row>
    <row r="7985" spans="1:22" x14ac:dyDescent="0.3">
      <c r="A7985" s="14">
        <v>8007</v>
      </c>
      <c r="B7985" s="14" t="s">
        <v>4112</v>
      </c>
      <c r="C7985" s="14" t="s">
        <v>13510</v>
      </c>
      <c r="D7985" s="14" t="s">
        <v>13504</v>
      </c>
      <c r="E7985" s="14" t="s">
        <v>13489</v>
      </c>
      <c r="F7985" s="14">
        <v>10</v>
      </c>
      <c r="G7985" s="14">
        <v>6.3E-2</v>
      </c>
      <c r="H7985" s="15">
        <v>1.2673000000000002E-2</v>
      </c>
      <c r="I7985" s="15">
        <f>M7985-V7985</f>
        <v>5.3476999999999997E-2</v>
      </c>
      <c r="J7985" s="14"/>
      <c r="K7985" s="13"/>
      <c r="L7985" s="9">
        <f>G7985*1.05</f>
        <v>6.615E-2</v>
      </c>
      <c r="M7985" s="11">
        <f>L7985-H7985</f>
        <v>5.3476999999999997E-2</v>
      </c>
      <c r="N7985" s="11">
        <v>0</v>
      </c>
      <c r="P7985" s="9">
        <f>0.5*N7985/1000</f>
        <v>0</v>
      </c>
      <c r="Q7985" s="9">
        <f>P7985+O7985</f>
        <v>0</v>
      </c>
      <c r="R7985" s="11">
        <v>0</v>
      </c>
      <c r="T7985" s="9">
        <f>0.5*R7985</f>
        <v>0</v>
      </c>
      <c r="U7985" s="9">
        <f>T7985+S7985</f>
        <v>0</v>
      </c>
      <c r="V7985" s="9">
        <f>(Q7985+U7985)/(0.944*1000)</f>
        <v>0</v>
      </c>
    </row>
    <row r="7986" spans="1:22" x14ac:dyDescent="0.3">
      <c r="A7986" s="14">
        <v>8008</v>
      </c>
      <c r="B7986" s="14" t="s">
        <v>4113</v>
      </c>
      <c r="C7986" s="14" t="s">
        <v>13510</v>
      </c>
      <c r="D7986" s="14" t="s">
        <v>13504</v>
      </c>
      <c r="E7986" s="14" t="s">
        <v>13489</v>
      </c>
      <c r="F7986" s="14">
        <v>10</v>
      </c>
      <c r="G7986" s="14">
        <v>0.16</v>
      </c>
      <c r="H7986" s="15">
        <v>1.9836000000000013E-2</v>
      </c>
      <c r="I7986" s="15">
        <f>M7986-V7986</f>
        <v>0.14816399999999999</v>
      </c>
      <c r="J7986" s="14"/>
      <c r="K7986" s="13"/>
      <c r="L7986" s="9">
        <f>G7986*1.05</f>
        <v>0.16800000000000001</v>
      </c>
      <c r="M7986" s="11">
        <f>L7986-H7986</f>
        <v>0.14816399999999999</v>
      </c>
      <c r="N7986" s="11">
        <v>0</v>
      </c>
      <c r="P7986" s="9">
        <f>0.5*N7986/1000</f>
        <v>0</v>
      </c>
      <c r="Q7986" s="9">
        <f>P7986+O7986</f>
        <v>0</v>
      </c>
      <c r="R7986" s="11">
        <v>0</v>
      </c>
      <c r="T7986" s="9">
        <f>0.5*R7986</f>
        <v>0</v>
      </c>
      <c r="U7986" s="9">
        <f>T7986+S7986</f>
        <v>0</v>
      </c>
      <c r="V7986" s="9">
        <f>(Q7986+U7986)/(0.944*1000)</f>
        <v>0</v>
      </c>
    </row>
    <row r="7987" spans="1:22" x14ac:dyDescent="0.3">
      <c r="A7987" s="14">
        <v>8009</v>
      </c>
      <c r="B7987" s="14" t="s">
        <v>4114</v>
      </c>
      <c r="C7987" s="14" t="s">
        <v>13510</v>
      </c>
      <c r="D7987" s="14" t="s">
        <v>13504</v>
      </c>
      <c r="E7987" s="14" t="s">
        <v>13489</v>
      </c>
      <c r="F7987" s="14">
        <v>10</v>
      </c>
      <c r="G7987" s="14">
        <v>2.5000000000000001E-2</v>
      </c>
      <c r="H7987" s="15">
        <v>0</v>
      </c>
      <c r="I7987" s="15">
        <f>M7987-V7987</f>
        <v>2.6250000000000002E-2</v>
      </c>
      <c r="J7987" s="14"/>
      <c r="K7987" s="13"/>
      <c r="L7987" s="9">
        <f>G7987*1.05</f>
        <v>2.6250000000000002E-2</v>
      </c>
      <c r="M7987" s="11">
        <f>L7987-H7987</f>
        <v>2.6250000000000002E-2</v>
      </c>
      <c r="N7987" s="11">
        <v>0</v>
      </c>
      <c r="P7987" s="9">
        <f>0.5*N7987/1000</f>
        <v>0</v>
      </c>
      <c r="Q7987" s="9">
        <f>P7987+O7987</f>
        <v>0</v>
      </c>
      <c r="R7987" s="11">
        <v>0</v>
      </c>
      <c r="T7987" s="9">
        <f>0.5*R7987</f>
        <v>0</v>
      </c>
      <c r="U7987" s="9">
        <f>T7987+S7987</f>
        <v>0</v>
      </c>
      <c r="V7987" s="9">
        <f>(Q7987+U7987)/(0.944*1000)</f>
        <v>0</v>
      </c>
    </row>
    <row r="7988" spans="1:22" x14ac:dyDescent="0.3">
      <c r="A7988" s="14">
        <v>8010</v>
      </c>
      <c r="B7988" s="14" t="s">
        <v>4115</v>
      </c>
      <c r="C7988" s="14" t="s">
        <v>13510</v>
      </c>
      <c r="D7988" s="14" t="s">
        <v>13504</v>
      </c>
      <c r="E7988" s="14" t="s">
        <v>13489</v>
      </c>
      <c r="F7988" s="14">
        <v>10</v>
      </c>
      <c r="G7988" s="14">
        <v>2.5000000000000001E-2</v>
      </c>
      <c r="H7988" s="15">
        <v>4.9209999999999992E-3</v>
      </c>
      <c r="I7988" s="15">
        <f>M7988-V7988</f>
        <v>2.1329000000000004E-2</v>
      </c>
      <c r="J7988" s="14"/>
      <c r="K7988" s="13"/>
      <c r="L7988" s="9">
        <f>G7988*1.05</f>
        <v>2.6250000000000002E-2</v>
      </c>
      <c r="M7988" s="11">
        <f>L7988-H7988</f>
        <v>2.1329000000000004E-2</v>
      </c>
      <c r="N7988" s="11">
        <v>0</v>
      </c>
      <c r="P7988" s="9">
        <f>0.5*N7988/1000</f>
        <v>0</v>
      </c>
      <c r="Q7988" s="9">
        <f>P7988+O7988</f>
        <v>0</v>
      </c>
      <c r="R7988" s="11">
        <v>0</v>
      </c>
      <c r="T7988" s="9">
        <f>0.5*R7988</f>
        <v>0</v>
      </c>
      <c r="U7988" s="9">
        <f>T7988+S7988</f>
        <v>0</v>
      </c>
      <c r="V7988" s="9">
        <f>(Q7988+U7988)/(0.944*1000)</f>
        <v>0</v>
      </c>
    </row>
    <row r="7989" spans="1:22" x14ac:dyDescent="0.3">
      <c r="A7989" s="14">
        <v>8011</v>
      </c>
      <c r="B7989" s="14" t="s">
        <v>4116</v>
      </c>
      <c r="C7989" s="14" t="s">
        <v>13510</v>
      </c>
      <c r="D7989" s="14" t="s">
        <v>13504</v>
      </c>
      <c r="E7989" s="14" t="s">
        <v>13489</v>
      </c>
      <c r="F7989" s="14">
        <v>10</v>
      </c>
      <c r="G7989" s="14">
        <v>0.5</v>
      </c>
      <c r="H7989" s="15">
        <v>0.38612799999999997</v>
      </c>
      <c r="I7989" s="16" t="s">
        <v>13516</v>
      </c>
      <c r="J7989" s="14"/>
      <c r="K7989" s="13"/>
      <c r="L7989" s="9">
        <f>G7989/2*1.05</f>
        <v>0.26250000000000001</v>
      </c>
      <c r="M7989" s="11">
        <f>L7989-H7989</f>
        <v>-0.12362799999999996</v>
      </c>
      <c r="N7989" s="11">
        <v>0</v>
      </c>
      <c r="P7989" s="9">
        <f>0.5*N7989/1000</f>
        <v>0</v>
      </c>
      <c r="Q7989" s="9">
        <f>P7989+O7989</f>
        <v>0</v>
      </c>
      <c r="R7989" s="11">
        <v>0</v>
      </c>
      <c r="T7989" s="9">
        <f>0.5*R7989</f>
        <v>0</v>
      </c>
      <c r="U7989" s="9">
        <f>T7989+S7989</f>
        <v>0</v>
      </c>
      <c r="V7989" s="9">
        <f>(Q7989+U7989)/(0.944*1000)</f>
        <v>0</v>
      </c>
    </row>
    <row r="7990" spans="1:22" x14ac:dyDescent="0.3">
      <c r="A7990" s="14">
        <v>8012</v>
      </c>
      <c r="B7990" s="14" t="s">
        <v>4117</v>
      </c>
      <c r="C7990" s="14" t="s">
        <v>13510</v>
      </c>
      <c r="D7990" s="14" t="s">
        <v>13504</v>
      </c>
      <c r="E7990" s="14" t="s">
        <v>13489</v>
      </c>
      <c r="F7990" s="14">
        <v>10</v>
      </c>
      <c r="G7990" s="14">
        <v>0.5</v>
      </c>
      <c r="H7990" s="15">
        <v>0.315058</v>
      </c>
      <c r="I7990" s="16" t="s">
        <v>13516</v>
      </c>
      <c r="J7990" s="14"/>
      <c r="K7990" s="13"/>
      <c r="L7990" s="9">
        <f>G7990/2*1.05</f>
        <v>0.26250000000000001</v>
      </c>
      <c r="M7990" s="11">
        <f>L7990-H7990</f>
        <v>-5.2557999999999994E-2</v>
      </c>
      <c r="N7990" s="11">
        <v>0</v>
      </c>
      <c r="P7990" s="9">
        <f>0.5*N7990/1000</f>
        <v>0</v>
      </c>
      <c r="Q7990" s="9">
        <f>P7990+O7990</f>
        <v>0</v>
      </c>
      <c r="R7990" s="11">
        <v>0</v>
      </c>
      <c r="S7990" s="9">
        <f>0.75*R7990/1000</f>
        <v>0</v>
      </c>
      <c r="T7990" s="9">
        <f>0.5*R7990</f>
        <v>0</v>
      </c>
      <c r="U7990" s="9">
        <f>T7990+S7990</f>
        <v>0</v>
      </c>
      <c r="V7990" s="9">
        <f>(Q7990+U7990)/(0.944*1000)</f>
        <v>0</v>
      </c>
    </row>
    <row r="7991" spans="1:22" x14ac:dyDescent="0.3">
      <c r="A7991" s="14">
        <v>8013</v>
      </c>
      <c r="B7991" s="14" t="s">
        <v>4118</v>
      </c>
      <c r="C7991" s="14" t="s">
        <v>13510</v>
      </c>
      <c r="D7991" s="14" t="s">
        <v>13504</v>
      </c>
      <c r="E7991" s="14" t="s">
        <v>13489</v>
      </c>
      <c r="F7991" s="14">
        <v>10</v>
      </c>
      <c r="G7991" s="14">
        <v>0.5</v>
      </c>
      <c r="H7991" s="15">
        <v>0.397976</v>
      </c>
      <c r="I7991" s="16" t="s">
        <v>13516</v>
      </c>
      <c r="J7991" s="14"/>
      <c r="K7991" s="13"/>
      <c r="L7991" s="9">
        <f>G7991/2*1.05</f>
        <v>0.26250000000000001</v>
      </c>
      <c r="M7991" s="11">
        <f>L7991-H7991</f>
        <v>-0.13547599999999999</v>
      </c>
      <c r="N7991" s="11">
        <v>0</v>
      </c>
      <c r="P7991" s="9">
        <f>0.5*N7991/1000</f>
        <v>0</v>
      </c>
      <c r="Q7991" s="9">
        <f>P7991+O7991</f>
        <v>0</v>
      </c>
      <c r="R7991" s="11">
        <v>0</v>
      </c>
      <c r="T7991" s="9">
        <f>0.5*R7991</f>
        <v>0</v>
      </c>
      <c r="U7991" s="9">
        <f>T7991+S7991</f>
        <v>0</v>
      </c>
      <c r="V7991" s="9">
        <f>(Q7991+U7991)/(0.944*1000)</f>
        <v>0</v>
      </c>
    </row>
    <row r="7992" spans="1:22" x14ac:dyDescent="0.3">
      <c r="A7992" s="14">
        <v>8014</v>
      </c>
      <c r="B7992" s="14" t="s">
        <v>4119</v>
      </c>
      <c r="C7992" s="14" t="s">
        <v>13510</v>
      </c>
      <c r="D7992" s="14" t="s">
        <v>13504</v>
      </c>
      <c r="E7992" s="14" t="s">
        <v>13489</v>
      </c>
      <c r="F7992" s="14">
        <v>10</v>
      </c>
      <c r="G7992" s="14">
        <v>0.5</v>
      </c>
      <c r="H7992" s="15">
        <v>0.29552200000000001</v>
      </c>
      <c r="I7992" s="16" t="s">
        <v>13516</v>
      </c>
      <c r="J7992" s="14"/>
      <c r="K7992" s="13"/>
      <c r="L7992" s="9">
        <f>G7992/2*1.05</f>
        <v>0.26250000000000001</v>
      </c>
      <c r="M7992" s="11">
        <f>L7992-H7992</f>
        <v>-3.3021999999999996E-2</v>
      </c>
      <c r="N7992" s="11">
        <v>0</v>
      </c>
      <c r="O7992" s="9">
        <f>0.75*N7992/1000</f>
        <v>0</v>
      </c>
      <c r="P7992" s="9">
        <f>0.5*N7992/1000</f>
        <v>0</v>
      </c>
      <c r="Q7992" s="9">
        <f>P7992+O7992</f>
        <v>0</v>
      </c>
      <c r="R7992" s="11">
        <v>0</v>
      </c>
      <c r="T7992" s="9">
        <f>0.5*R7992</f>
        <v>0</v>
      </c>
      <c r="U7992" s="9">
        <f>T7992+S7992</f>
        <v>0</v>
      </c>
      <c r="V7992" s="9">
        <f>(Q7992+U7992)/(0.944*1000)</f>
        <v>0</v>
      </c>
    </row>
    <row r="7993" spans="1:22" x14ac:dyDescent="0.3">
      <c r="A7993" s="14">
        <v>8015</v>
      </c>
      <c r="B7993" s="14" t="s">
        <v>4120</v>
      </c>
      <c r="C7993" s="14" t="s">
        <v>13510</v>
      </c>
      <c r="D7993" s="14" t="s">
        <v>13504</v>
      </c>
      <c r="E7993" s="14" t="s">
        <v>13489</v>
      </c>
      <c r="F7993" s="14">
        <v>10</v>
      </c>
      <c r="G7993" s="14">
        <v>0.5</v>
      </c>
      <c r="H7993" s="15">
        <v>0.33209899999999998</v>
      </c>
      <c r="I7993" s="16" t="s">
        <v>13516</v>
      </c>
      <c r="J7993" s="14"/>
      <c r="K7993" s="13"/>
      <c r="L7993" s="9">
        <f>G7993/2*1.05</f>
        <v>0.26250000000000001</v>
      </c>
      <c r="M7993" s="11">
        <f>L7993-H7993</f>
        <v>-6.9598999999999966E-2</v>
      </c>
      <c r="N7993" s="11">
        <v>0</v>
      </c>
      <c r="P7993" s="9">
        <f>0.5*N7993/1000</f>
        <v>0</v>
      </c>
      <c r="Q7993" s="9">
        <f>P7993+O7993</f>
        <v>0</v>
      </c>
      <c r="R7993" s="11">
        <v>0</v>
      </c>
      <c r="T7993" s="9">
        <f>0.5*R7993</f>
        <v>0</v>
      </c>
      <c r="U7993" s="9">
        <f>T7993+S7993</f>
        <v>0</v>
      </c>
      <c r="V7993" s="9">
        <f>(Q7993+U7993)/(0.944*1000)</f>
        <v>0</v>
      </c>
    </row>
    <row r="7994" spans="1:22" x14ac:dyDescent="0.3">
      <c r="A7994" s="14">
        <v>8016</v>
      </c>
      <c r="B7994" s="14" t="s">
        <v>4121</v>
      </c>
      <c r="C7994" s="14" t="s">
        <v>13510</v>
      </c>
      <c r="D7994" s="14" t="s">
        <v>13504</v>
      </c>
      <c r="E7994" s="14" t="s">
        <v>13489</v>
      </c>
      <c r="F7994" s="14">
        <v>10</v>
      </c>
      <c r="G7994" s="14">
        <v>6.3E-2</v>
      </c>
      <c r="H7994" s="15">
        <v>8.5319999999999962E-3</v>
      </c>
      <c r="I7994" s="15">
        <f>M7994-V7994</f>
        <v>5.7618000000000003E-2</v>
      </c>
      <c r="J7994" s="14"/>
      <c r="K7994" s="13"/>
      <c r="L7994" s="9">
        <f>G7994*1.05</f>
        <v>6.615E-2</v>
      </c>
      <c r="M7994" s="11">
        <f>L7994-H7994</f>
        <v>5.7618000000000003E-2</v>
      </c>
      <c r="N7994" s="11">
        <v>0</v>
      </c>
      <c r="P7994" s="9">
        <f>0.5*N7994/1000</f>
        <v>0</v>
      </c>
      <c r="Q7994" s="9">
        <f>P7994+O7994</f>
        <v>0</v>
      </c>
      <c r="R7994" s="11">
        <v>0</v>
      </c>
      <c r="T7994" s="9">
        <f>0.5*R7994</f>
        <v>0</v>
      </c>
      <c r="U7994" s="9">
        <f>T7994+S7994</f>
        <v>0</v>
      </c>
      <c r="V7994" s="9">
        <f>(Q7994+U7994)/(0.944*1000)</f>
        <v>0</v>
      </c>
    </row>
    <row r="7995" spans="1:22" x14ac:dyDescent="0.3">
      <c r="A7995" s="14">
        <v>8017</v>
      </c>
      <c r="B7995" s="14" t="s">
        <v>4122</v>
      </c>
      <c r="C7995" s="14" t="s">
        <v>13510</v>
      </c>
      <c r="D7995" s="14" t="s">
        <v>13504</v>
      </c>
      <c r="E7995" s="14" t="s">
        <v>13489</v>
      </c>
      <c r="F7995" s="14">
        <v>10</v>
      </c>
      <c r="G7995" s="14">
        <v>0.32</v>
      </c>
      <c r="H7995" s="15">
        <v>0.16</v>
      </c>
      <c r="I7995" s="15">
        <f>M7995-V7995</f>
        <v>8.0000000000000071E-3</v>
      </c>
      <c r="J7995" s="14"/>
      <c r="K7995" s="13"/>
      <c r="L7995" s="9">
        <f>G7995/2*1.05</f>
        <v>0.16800000000000001</v>
      </c>
      <c r="M7995" s="11">
        <f>L7995-H7995</f>
        <v>8.0000000000000071E-3</v>
      </c>
      <c r="N7995" s="11">
        <v>0</v>
      </c>
      <c r="P7995" s="9">
        <f>0.5*N7995/1000</f>
        <v>0</v>
      </c>
      <c r="Q7995" s="9">
        <f>P7995+O7995</f>
        <v>0</v>
      </c>
      <c r="R7995" s="11">
        <v>0</v>
      </c>
      <c r="T7995" s="9">
        <f>0.5*R7995</f>
        <v>0</v>
      </c>
      <c r="U7995" s="9">
        <f>T7995+S7995</f>
        <v>0</v>
      </c>
      <c r="V7995" s="9">
        <f>(Q7995+U7995)/(0.944*1000)</f>
        <v>0</v>
      </c>
    </row>
    <row r="7996" spans="1:22" x14ac:dyDescent="0.3">
      <c r="A7996" s="14">
        <v>8018</v>
      </c>
      <c r="B7996" s="14" t="s">
        <v>4123</v>
      </c>
      <c r="C7996" s="14" t="s">
        <v>13510</v>
      </c>
      <c r="D7996" s="14" t="s">
        <v>13504</v>
      </c>
      <c r="E7996" s="14" t="s">
        <v>13489</v>
      </c>
      <c r="F7996" s="14">
        <v>10</v>
      </c>
      <c r="G7996" s="14">
        <v>0.8</v>
      </c>
      <c r="H7996" s="15">
        <v>0.492811</v>
      </c>
      <c r="I7996" s="16" t="s">
        <v>13516</v>
      </c>
      <c r="J7996" s="14"/>
      <c r="K7996" s="13"/>
      <c r="L7996" s="9">
        <f>1.05*0.4</f>
        <v>0.42000000000000004</v>
      </c>
      <c r="M7996" s="11">
        <f>L7996-H7996</f>
        <v>-7.2810999999999959E-2</v>
      </c>
      <c r="N7996" s="11">
        <v>0</v>
      </c>
      <c r="P7996" s="9">
        <f>0.5*N7996/1000</f>
        <v>0</v>
      </c>
      <c r="Q7996" s="9">
        <f>P7996+O7996</f>
        <v>0</v>
      </c>
      <c r="R7996" s="11">
        <v>0</v>
      </c>
      <c r="T7996" s="9">
        <f>0.5*R7996</f>
        <v>0</v>
      </c>
      <c r="U7996" s="9">
        <f>T7996+S7996</f>
        <v>0</v>
      </c>
      <c r="V7996" s="9">
        <f>(Q7996+U7996)/(0.944*1000)</f>
        <v>0</v>
      </c>
    </row>
    <row r="7997" spans="1:22" x14ac:dyDescent="0.3">
      <c r="A7997" s="14">
        <v>8019</v>
      </c>
      <c r="B7997" s="14" t="s">
        <v>4124</v>
      </c>
      <c r="C7997" s="14" t="s">
        <v>13510</v>
      </c>
      <c r="D7997" s="14" t="s">
        <v>13504</v>
      </c>
      <c r="E7997" s="14" t="s">
        <v>13489</v>
      </c>
      <c r="F7997" s="14">
        <v>10</v>
      </c>
      <c r="G7997" s="14">
        <v>2.5000000000000001E-2</v>
      </c>
      <c r="H7997" s="15">
        <v>1.6538000000000001E-2</v>
      </c>
      <c r="I7997" s="15">
        <f>M7997-V7997</f>
        <v>9.7120000000000019E-3</v>
      </c>
      <c r="J7997" s="14"/>
      <c r="K7997" s="13"/>
      <c r="L7997" s="9">
        <f>G7997*1.05</f>
        <v>2.6250000000000002E-2</v>
      </c>
      <c r="M7997" s="11">
        <f>L7997-H7997</f>
        <v>9.7120000000000019E-3</v>
      </c>
      <c r="N7997" s="11">
        <v>0</v>
      </c>
      <c r="P7997" s="9">
        <f>0.5*N7997/1000</f>
        <v>0</v>
      </c>
      <c r="Q7997" s="9">
        <f>P7997+O7997</f>
        <v>0</v>
      </c>
      <c r="R7997" s="11">
        <v>0</v>
      </c>
      <c r="T7997" s="9">
        <f>0.5*R7997</f>
        <v>0</v>
      </c>
      <c r="U7997" s="9">
        <f>T7997+S7997</f>
        <v>0</v>
      </c>
      <c r="V7997" s="9">
        <f>(Q7997+U7997)/(0.944*1000)</f>
        <v>0</v>
      </c>
    </row>
    <row r="7998" spans="1:22" x14ac:dyDescent="0.3">
      <c r="A7998" s="14">
        <v>8020</v>
      </c>
      <c r="B7998" s="14" t="s">
        <v>4125</v>
      </c>
      <c r="C7998" s="14" t="s">
        <v>13510</v>
      </c>
      <c r="D7998" s="14" t="s">
        <v>13504</v>
      </c>
      <c r="E7998" s="14" t="s">
        <v>13489</v>
      </c>
      <c r="F7998" s="14">
        <v>10</v>
      </c>
      <c r="G7998" s="14">
        <v>0.5</v>
      </c>
      <c r="H7998" s="15">
        <v>0.27046199999999998</v>
      </c>
      <c r="I7998" s="16" t="s">
        <v>13516</v>
      </c>
      <c r="J7998" s="14"/>
      <c r="K7998" s="13"/>
      <c r="L7998" s="9">
        <f>G7998/2*1.05</f>
        <v>0.26250000000000001</v>
      </c>
      <c r="M7998" s="11">
        <f>L7998-H7998</f>
        <v>-7.9619999999999691E-3</v>
      </c>
      <c r="N7998" s="11">
        <v>0</v>
      </c>
      <c r="P7998" s="9">
        <f>0.5*N7998/1000</f>
        <v>0</v>
      </c>
      <c r="Q7998" s="9">
        <f>P7998+O7998</f>
        <v>0</v>
      </c>
      <c r="R7998" s="11">
        <v>0</v>
      </c>
      <c r="T7998" s="9">
        <f>0.5*R7998</f>
        <v>0</v>
      </c>
      <c r="U7998" s="9">
        <f>T7998+S7998</f>
        <v>0</v>
      </c>
      <c r="V7998" s="9">
        <f>(Q7998+U7998)/(0.944*1000)</f>
        <v>0</v>
      </c>
    </row>
    <row r="7999" spans="1:22" x14ac:dyDescent="0.3">
      <c r="A7999" s="14">
        <v>8021</v>
      </c>
      <c r="B7999" s="14" t="s">
        <v>10753</v>
      </c>
      <c r="C7999" s="14" t="s">
        <v>13510</v>
      </c>
      <c r="D7999" s="14" t="s">
        <v>13504</v>
      </c>
      <c r="E7999" s="14" t="s">
        <v>13489</v>
      </c>
      <c r="F7999" s="14">
        <v>10</v>
      </c>
      <c r="G7999" s="14">
        <v>0.1</v>
      </c>
      <c r="H7999" s="15">
        <v>3.5999999999999997E-2</v>
      </c>
      <c r="I7999" s="15">
        <f>M7999-V7999</f>
        <v>6.9000000000000006E-2</v>
      </c>
      <c r="J7999" s="14"/>
      <c r="K7999" s="13"/>
      <c r="L7999" s="9">
        <f>G7999*1.05</f>
        <v>0.10500000000000001</v>
      </c>
      <c r="M7999" s="11">
        <f>L7999-H7999</f>
        <v>6.9000000000000006E-2</v>
      </c>
      <c r="N7999" s="11">
        <v>0</v>
      </c>
      <c r="P7999" s="9">
        <f>0.5*N7999/1000</f>
        <v>0</v>
      </c>
      <c r="Q7999" s="9">
        <f>P7999+O7999</f>
        <v>0</v>
      </c>
      <c r="R7999" s="11">
        <v>0</v>
      </c>
      <c r="T7999" s="9">
        <f>0.5*R7999</f>
        <v>0</v>
      </c>
      <c r="U7999" s="9">
        <f>T7999+S7999</f>
        <v>0</v>
      </c>
      <c r="V7999" s="9">
        <f>(Q7999+U7999)/(0.944*1000)</f>
        <v>0</v>
      </c>
    </row>
    <row r="8000" spans="1:22" x14ac:dyDescent="0.3">
      <c r="A8000" s="14">
        <v>8022</v>
      </c>
      <c r="B8000" s="14" t="s">
        <v>4126</v>
      </c>
      <c r="C8000" s="14" t="s">
        <v>13510</v>
      </c>
      <c r="D8000" s="14" t="s">
        <v>13504</v>
      </c>
      <c r="E8000" s="14" t="s">
        <v>13489</v>
      </c>
      <c r="F8000" s="14">
        <v>10</v>
      </c>
      <c r="G8000" s="14">
        <v>0.04</v>
      </c>
      <c r="H8000" s="15">
        <v>8.0350000000000005E-3</v>
      </c>
      <c r="I8000" s="15">
        <f>M8000-V8000</f>
        <v>3.3965000000000002E-2</v>
      </c>
      <c r="J8000" s="14"/>
      <c r="K8000" s="13"/>
      <c r="L8000" s="9">
        <f>G8000*1.05</f>
        <v>4.2000000000000003E-2</v>
      </c>
      <c r="M8000" s="11">
        <f>L8000-H8000</f>
        <v>3.3965000000000002E-2</v>
      </c>
      <c r="N8000" s="11">
        <v>0</v>
      </c>
      <c r="P8000" s="9">
        <f>0.5*N8000/1000</f>
        <v>0</v>
      </c>
      <c r="Q8000" s="9">
        <f>P8000+O8000</f>
        <v>0</v>
      </c>
      <c r="R8000" s="11">
        <v>0</v>
      </c>
      <c r="T8000" s="9">
        <f>0.5*R8000</f>
        <v>0</v>
      </c>
      <c r="U8000" s="9">
        <f>T8000+S8000</f>
        <v>0</v>
      </c>
      <c r="V8000" s="9">
        <f>(Q8000+U8000)/(0.944*1000)</f>
        <v>0</v>
      </c>
    </row>
    <row r="8001" spans="1:22" x14ac:dyDescent="0.3">
      <c r="A8001" s="14">
        <v>8023</v>
      </c>
      <c r="B8001" s="14" t="s">
        <v>4127</v>
      </c>
      <c r="C8001" s="14" t="s">
        <v>13510</v>
      </c>
      <c r="D8001" s="14" t="s">
        <v>13504</v>
      </c>
      <c r="E8001" s="14" t="s">
        <v>13489</v>
      </c>
      <c r="F8001" s="14">
        <v>10</v>
      </c>
      <c r="G8001" s="14">
        <v>0.5</v>
      </c>
      <c r="H8001" s="15">
        <v>0.34009400000000001</v>
      </c>
      <c r="I8001" s="16" t="s">
        <v>13516</v>
      </c>
      <c r="J8001" s="14"/>
      <c r="K8001" s="13"/>
      <c r="L8001" s="9">
        <f>G8001/2*1.05</f>
        <v>0.26250000000000001</v>
      </c>
      <c r="M8001" s="11">
        <f>L8001-H8001</f>
        <v>-7.7593999999999996E-2</v>
      </c>
      <c r="N8001" s="11">
        <v>0</v>
      </c>
      <c r="P8001" s="9">
        <f>0.5*N8001/1000</f>
        <v>0</v>
      </c>
      <c r="Q8001" s="9">
        <f>P8001+O8001</f>
        <v>0</v>
      </c>
      <c r="R8001" s="11">
        <v>0</v>
      </c>
      <c r="S8001" s="9">
        <f>0.75*R8001/1000</f>
        <v>0</v>
      </c>
      <c r="T8001" s="9">
        <f>0.5*R8001</f>
        <v>0</v>
      </c>
      <c r="U8001" s="9">
        <f>T8001+S8001</f>
        <v>0</v>
      </c>
      <c r="V8001" s="9">
        <f>(Q8001+U8001)/(0.944*1000)</f>
        <v>0</v>
      </c>
    </row>
    <row r="8002" spans="1:22" x14ac:dyDescent="0.3">
      <c r="A8002" s="14">
        <v>8024</v>
      </c>
      <c r="B8002" s="14" t="s">
        <v>4128</v>
      </c>
      <c r="C8002" s="14" t="s">
        <v>13510</v>
      </c>
      <c r="D8002" s="14" t="s">
        <v>13504</v>
      </c>
      <c r="E8002" s="14" t="s">
        <v>13489</v>
      </c>
      <c r="F8002" s="14">
        <v>10</v>
      </c>
      <c r="G8002" s="14">
        <v>6.3E-2</v>
      </c>
      <c r="H8002" s="15">
        <v>1.9585999999999999E-2</v>
      </c>
      <c r="I8002" s="15">
        <f>M8002-V8002</f>
        <v>4.6564000000000001E-2</v>
      </c>
      <c r="J8002" s="14"/>
      <c r="K8002" s="13"/>
      <c r="L8002" s="9">
        <f>G8002*1.05</f>
        <v>6.615E-2</v>
      </c>
      <c r="M8002" s="11">
        <f>L8002-H8002</f>
        <v>4.6564000000000001E-2</v>
      </c>
      <c r="N8002" s="11">
        <v>0</v>
      </c>
      <c r="P8002" s="9">
        <f>0.5*N8002/1000</f>
        <v>0</v>
      </c>
      <c r="Q8002" s="9">
        <f>P8002+O8002</f>
        <v>0</v>
      </c>
      <c r="R8002" s="11">
        <v>0</v>
      </c>
      <c r="T8002" s="9">
        <f>0.5*R8002</f>
        <v>0</v>
      </c>
      <c r="U8002" s="9">
        <f>T8002+S8002</f>
        <v>0</v>
      </c>
      <c r="V8002" s="9">
        <f>(Q8002+U8002)/(0.944*1000)</f>
        <v>0</v>
      </c>
    </row>
    <row r="8003" spans="1:22" x14ac:dyDescent="0.3">
      <c r="A8003" s="14">
        <v>8025</v>
      </c>
      <c r="B8003" s="14" t="s">
        <v>4129</v>
      </c>
      <c r="C8003" s="14" t="s">
        <v>13510</v>
      </c>
      <c r="D8003" s="14" t="s">
        <v>13504</v>
      </c>
      <c r="E8003" s="14" t="s">
        <v>13489</v>
      </c>
      <c r="F8003" s="14">
        <v>10</v>
      </c>
      <c r="G8003" s="14">
        <v>2.5000000000000001E-2</v>
      </c>
      <c r="H8003" s="15">
        <v>1.4999999999999999E-2</v>
      </c>
      <c r="I8003" s="15">
        <f>M8003-V8003</f>
        <v>1.1250000000000003E-2</v>
      </c>
      <c r="J8003" s="14"/>
      <c r="K8003" s="13"/>
      <c r="L8003" s="9">
        <f>G8003*1.05</f>
        <v>2.6250000000000002E-2</v>
      </c>
      <c r="M8003" s="11">
        <f>L8003-H8003</f>
        <v>1.1250000000000003E-2</v>
      </c>
      <c r="N8003" s="11">
        <v>0</v>
      </c>
      <c r="P8003" s="9">
        <f>0.5*N8003/1000</f>
        <v>0</v>
      </c>
      <c r="Q8003" s="9">
        <f>P8003+O8003</f>
        <v>0</v>
      </c>
      <c r="R8003" s="11">
        <v>0</v>
      </c>
      <c r="T8003" s="9">
        <f>0.5*R8003</f>
        <v>0</v>
      </c>
      <c r="U8003" s="9">
        <f>T8003+S8003</f>
        <v>0</v>
      </c>
      <c r="V8003" s="9">
        <f>(Q8003+U8003)/(0.944*1000)</f>
        <v>0</v>
      </c>
    </row>
    <row r="8004" spans="1:22" x14ac:dyDescent="0.3">
      <c r="A8004" s="14">
        <v>8026</v>
      </c>
      <c r="B8004" s="14" t="s">
        <v>4130</v>
      </c>
      <c r="C8004" s="14" t="s">
        <v>13510</v>
      </c>
      <c r="D8004" s="14" t="s">
        <v>13504</v>
      </c>
      <c r="E8004" s="14" t="s">
        <v>13489</v>
      </c>
      <c r="F8004" s="14">
        <v>10</v>
      </c>
      <c r="G8004" s="14">
        <v>0.16</v>
      </c>
      <c r="H8004" s="15">
        <v>6.957999999999998E-3</v>
      </c>
      <c r="I8004" s="15">
        <f>M8004-V8004</f>
        <v>0.16104200000000002</v>
      </c>
      <c r="J8004" s="14"/>
      <c r="K8004" s="13"/>
      <c r="L8004" s="9">
        <f>G8004*1.05</f>
        <v>0.16800000000000001</v>
      </c>
      <c r="M8004" s="11">
        <f>L8004-H8004</f>
        <v>0.16104200000000002</v>
      </c>
      <c r="N8004" s="11">
        <v>0</v>
      </c>
      <c r="P8004" s="9">
        <f>0.5*N8004/1000</f>
        <v>0</v>
      </c>
      <c r="Q8004" s="9">
        <f>P8004+O8004</f>
        <v>0</v>
      </c>
      <c r="R8004" s="11">
        <v>0</v>
      </c>
      <c r="T8004" s="9">
        <f>0.5*R8004</f>
        <v>0</v>
      </c>
      <c r="U8004" s="9">
        <f>T8004+S8004</f>
        <v>0</v>
      </c>
      <c r="V8004" s="9">
        <f>(Q8004+U8004)/(0.944*1000)</f>
        <v>0</v>
      </c>
    </row>
    <row r="8005" spans="1:22" x14ac:dyDescent="0.3">
      <c r="A8005" s="14">
        <v>8027</v>
      </c>
      <c r="B8005" s="14" t="s">
        <v>10754</v>
      </c>
      <c r="C8005" s="14" t="s">
        <v>13510</v>
      </c>
      <c r="D8005" s="14" t="s">
        <v>13504</v>
      </c>
      <c r="E8005" s="14" t="s">
        <v>13489</v>
      </c>
      <c r="F8005" s="14">
        <v>10</v>
      </c>
      <c r="G8005" s="14">
        <v>0.4</v>
      </c>
      <c r="H8005" s="15">
        <v>0.22111500000000001</v>
      </c>
      <c r="I8005" s="15">
        <f>M8005-V8005</f>
        <v>0.19888500000000003</v>
      </c>
      <c r="J8005" s="14"/>
      <c r="K8005" s="13"/>
      <c r="L8005" s="9">
        <f>G8005*1.05</f>
        <v>0.42000000000000004</v>
      </c>
      <c r="M8005" s="11">
        <f>L8005-H8005</f>
        <v>0.19888500000000003</v>
      </c>
      <c r="N8005" s="11">
        <v>0</v>
      </c>
      <c r="P8005" s="9">
        <f>0.5*N8005/1000</f>
        <v>0</v>
      </c>
      <c r="Q8005" s="9">
        <f>P8005+O8005</f>
        <v>0</v>
      </c>
      <c r="R8005" s="11">
        <v>0</v>
      </c>
      <c r="T8005" s="9">
        <f>0.5*R8005</f>
        <v>0</v>
      </c>
      <c r="U8005" s="9">
        <f>T8005+S8005</f>
        <v>0</v>
      </c>
      <c r="V8005" s="9">
        <f>(Q8005+U8005)/(0.944*1000)</f>
        <v>0</v>
      </c>
    </row>
    <row r="8006" spans="1:22" x14ac:dyDescent="0.3">
      <c r="A8006" s="14">
        <v>8028</v>
      </c>
      <c r="B8006" s="14" t="s">
        <v>4131</v>
      </c>
      <c r="C8006" s="14" t="s">
        <v>13510</v>
      </c>
      <c r="D8006" s="14" t="s">
        <v>13504</v>
      </c>
      <c r="E8006" s="14" t="s">
        <v>13489</v>
      </c>
      <c r="F8006" s="14">
        <v>10</v>
      </c>
      <c r="G8006" s="14">
        <v>0.1</v>
      </c>
      <c r="H8006" s="15">
        <v>1.1891999999999996E-2</v>
      </c>
      <c r="I8006" s="15">
        <f>M8006-V8006</f>
        <v>9.310800000000001E-2</v>
      </c>
      <c r="J8006" s="14"/>
      <c r="K8006" s="13"/>
      <c r="L8006" s="9">
        <f>G8006*1.05</f>
        <v>0.10500000000000001</v>
      </c>
      <c r="M8006" s="11">
        <f>L8006-H8006</f>
        <v>9.310800000000001E-2</v>
      </c>
      <c r="N8006" s="11">
        <v>0</v>
      </c>
      <c r="P8006" s="9">
        <f>0.5*N8006/1000</f>
        <v>0</v>
      </c>
      <c r="Q8006" s="9">
        <f>P8006+O8006</f>
        <v>0</v>
      </c>
      <c r="R8006" s="11">
        <v>0</v>
      </c>
      <c r="T8006" s="9">
        <f>0.5*R8006</f>
        <v>0</v>
      </c>
      <c r="U8006" s="9">
        <f>T8006+S8006</f>
        <v>0</v>
      </c>
      <c r="V8006" s="9">
        <f>(Q8006+U8006)/(0.944*1000)</f>
        <v>0</v>
      </c>
    </row>
    <row r="8007" spans="1:22" x14ac:dyDescent="0.3">
      <c r="A8007" s="14">
        <v>8029</v>
      </c>
      <c r="B8007" s="14" t="s">
        <v>4132</v>
      </c>
      <c r="C8007" s="14" t="s">
        <v>13510</v>
      </c>
      <c r="D8007" s="14" t="s">
        <v>13504</v>
      </c>
      <c r="E8007" s="14" t="s">
        <v>13489</v>
      </c>
      <c r="F8007" s="14">
        <v>10</v>
      </c>
      <c r="G8007" s="14">
        <v>0.25</v>
      </c>
      <c r="H8007" s="15">
        <v>3.9410000000000027E-3</v>
      </c>
      <c r="I8007" s="15">
        <f>M8007-V8007</f>
        <v>0.25855899999999998</v>
      </c>
      <c r="J8007" s="14"/>
      <c r="K8007" s="13"/>
      <c r="L8007" s="9">
        <f>G8007*1.05</f>
        <v>0.26250000000000001</v>
      </c>
      <c r="M8007" s="11">
        <f>L8007-H8007</f>
        <v>0.25855899999999998</v>
      </c>
      <c r="N8007" s="11">
        <v>0</v>
      </c>
      <c r="P8007" s="9">
        <f>0.5*N8007/1000</f>
        <v>0</v>
      </c>
      <c r="Q8007" s="9">
        <f>P8007+O8007</f>
        <v>0</v>
      </c>
      <c r="R8007" s="11">
        <v>0</v>
      </c>
      <c r="T8007" s="9">
        <f>0.5*R8007</f>
        <v>0</v>
      </c>
      <c r="U8007" s="9">
        <f>T8007+S8007</f>
        <v>0</v>
      </c>
      <c r="V8007" s="9">
        <f>(Q8007+U8007)/(0.944*1000)</f>
        <v>0</v>
      </c>
    </row>
    <row r="8008" spans="1:22" x14ac:dyDescent="0.3">
      <c r="A8008" s="14">
        <v>8030</v>
      </c>
      <c r="B8008" s="14" t="s">
        <v>4133</v>
      </c>
      <c r="C8008" s="14" t="s">
        <v>13510</v>
      </c>
      <c r="D8008" s="14" t="s">
        <v>13504</v>
      </c>
      <c r="E8008" s="14" t="s">
        <v>13489</v>
      </c>
      <c r="F8008" s="14">
        <v>10</v>
      </c>
      <c r="G8008" s="14">
        <v>0.32</v>
      </c>
      <c r="H8008" s="15">
        <v>0.24379599999999998</v>
      </c>
      <c r="I8008" s="16" t="s">
        <v>13516</v>
      </c>
      <c r="J8008" s="14"/>
      <c r="K8008" s="13"/>
      <c r="L8008" s="9">
        <f>G8008/2*1.05</f>
        <v>0.16800000000000001</v>
      </c>
      <c r="M8008" s="11">
        <f>L8008-H8008</f>
        <v>-7.5795999999999975E-2</v>
      </c>
      <c r="N8008" s="11">
        <v>0</v>
      </c>
      <c r="P8008" s="9">
        <f>0.5*N8008/1000</f>
        <v>0</v>
      </c>
      <c r="Q8008" s="9">
        <f>P8008+O8008</f>
        <v>0</v>
      </c>
      <c r="R8008" s="11">
        <v>0</v>
      </c>
      <c r="T8008" s="9">
        <f>0.5*R8008</f>
        <v>0</v>
      </c>
      <c r="U8008" s="9">
        <f>T8008+S8008</f>
        <v>0</v>
      </c>
      <c r="V8008" s="9">
        <f>(Q8008+U8008)/(0.944*1000)</f>
        <v>0</v>
      </c>
    </row>
    <row r="8009" spans="1:22" x14ac:dyDescent="0.3">
      <c r="A8009" s="14">
        <v>8031</v>
      </c>
      <c r="B8009" s="14" t="s">
        <v>4134</v>
      </c>
      <c r="C8009" s="14" t="s">
        <v>13510</v>
      </c>
      <c r="D8009" s="14" t="s">
        <v>13504</v>
      </c>
      <c r="E8009" s="14" t="s">
        <v>13489</v>
      </c>
      <c r="F8009" s="14">
        <v>10</v>
      </c>
      <c r="G8009" s="14">
        <v>0.04</v>
      </c>
      <c r="H8009" s="15">
        <v>4.4599999999999794E-4</v>
      </c>
      <c r="I8009" s="15">
        <f>M8009-V8009</f>
        <v>4.1554000000000008E-2</v>
      </c>
      <c r="J8009" s="14"/>
      <c r="K8009" s="13"/>
      <c r="L8009" s="9">
        <f>G8009*1.05</f>
        <v>4.2000000000000003E-2</v>
      </c>
      <c r="M8009" s="11">
        <f>L8009-H8009</f>
        <v>4.1554000000000008E-2</v>
      </c>
      <c r="N8009" s="11">
        <v>0</v>
      </c>
      <c r="P8009" s="9">
        <f>0.5*N8009/1000</f>
        <v>0</v>
      </c>
      <c r="Q8009" s="9">
        <f>P8009+O8009</f>
        <v>0</v>
      </c>
      <c r="R8009" s="11">
        <v>0</v>
      </c>
      <c r="T8009" s="9">
        <f>0.5*R8009</f>
        <v>0</v>
      </c>
      <c r="U8009" s="9">
        <f>T8009+S8009</f>
        <v>0</v>
      </c>
      <c r="V8009" s="9">
        <f>(Q8009+U8009)/(0.944*1000)</f>
        <v>0</v>
      </c>
    </row>
    <row r="8010" spans="1:22" x14ac:dyDescent="0.3">
      <c r="A8010" s="14">
        <v>8032</v>
      </c>
      <c r="B8010" s="14" t="s">
        <v>4135</v>
      </c>
      <c r="C8010" s="14" t="s">
        <v>13510</v>
      </c>
      <c r="D8010" s="14" t="s">
        <v>13504</v>
      </c>
      <c r="E8010" s="14" t="s">
        <v>13489</v>
      </c>
      <c r="F8010" s="14">
        <v>10</v>
      </c>
      <c r="G8010" s="14">
        <v>0.5</v>
      </c>
      <c r="H8010" s="15">
        <v>0.38888800000000001</v>
      </c>
      <c r="I8010" s="16" t="s">
        <v>13516</v>
      </c>
      <c r="J8010" s="14"/>
      <c r="K8010" s="13"/>
      <c r="L8010" s="9">
        <f>G8010/2*1.05</f>
        <v>0.26250000000000001</v>
      </c>
      <c r="M8010" s="11">
        <f>L8010-H8010</f>
        <v>-0.126388</v>
      </c>
      <c r="N8010" s="11">
        <v>0</v>
      </c>
      <c r="P8010" s="9">
        <f>0.5*N8010/1000</f>
        <v>0</v>
      </c>
      <c r="Q8010" s="9">
        <f>P8010+O8010</f>
        <v>0</v>
      </c>
      <c r="R8010" s="11">
        <v>0</v>
      </c>
      <c r="T8010" s="9">
        <f>0.5*R8010</f>
        <v>0</v>
      </c>
      <c r="U8010" s="9">
        <f>T8010+S8010</f>
        <v>0</v>
      </c>
      <c r="V8010" s="9">
        <f>(Q8010+U8010)/(0.944*1000)</f>
        <v>0</v>
      </c>
    </row>
    <row r="8011" spans="1:22" x14ac:dyDescent="0.3">
      <c r="A8011" s="14">
        <v>8033</v>
      </c>
      <c r="B8011" s="14" t="s">
        <v>4136</v>
      </c>
      <c r="C8011" s="14" t="s">
        <v>13510</v>
      </c>
      <c r="D8011" s="14" t="s">
        <v>13504</v>
      </c>
      <c r="E8011" s="14" t="s">
        <v>13489</v>
      </c>
      <c r="F8011" s="14">
        <v>10</v>
      </c>
      <c r="G8011" s="14">
        <v>0.25</v>
      </c>
      <c r="H8011" s="15">
        <v>8.2205011235955083E-2</v>
      </c>
      <c r="I8011" s="15">
        <f>M8011-V8011</f>
        <v>0.18029498876404493</v>
      </c>
      <c r="J8011" s="14"/>
      <c r="K8011" s="13"/>
      <c r="L8011" s="9">
        <f>G8011*1.05</f>
        <v>0.26250000000000001</v>
      </c>
      <c r="M8011" s="11">
        <f>L8011-H8011</f>
        <v>0.18029498876404493</v>
      </c>
      <c r="N8011" s="11">
        <v>0</v>
      </c>
      <c r="P8011" s="9">
        <f>0.5*N8011/1000</f>
        <v>0</v>
      </c>
      <c r="Q8011" s="9">
        <f>P8011+O8011</f>
        <v>0</v>
      </c>
      <c r="R8011" s="11">
        <v>0</v>
      </c>
      <c r="T8011" s="9">
        <f>0.5*R8011</f>
        <v>0</v>
      </c>
      <c r="U8011" s="9">
        <f>T8011+S8011</f>
        <v>0</v>
      </c>
      <c r="V8011" s="9">
        <f>(Q8011+U8011)/(0.944*1000)</f>
        <v>0</v>
      </c>
    </row>
    <row r="8012" spans="1:22" x14ac:dyDescent="0.3">
      <c r="A8012" s="14">
        <v>8034</v>
      </c>
      <c r="B8012" s="14" t="s">
        <v>4137</v>
      </c>
      <c r="C8012" s="14" t="s">
        <v>13510</v>
      </c>
      <c r="D8012" s="14" t="s">
        <v>13504</v>
      </c>
      <c r="E8012" s="14" t="s">
        <v>13489</v>
      </c>
      <c r="F8012" s="14">
        <v>10</v>
      </c>
      <c r="G8012" s="14">
        <v>0.4</v>
      </c>
      <c r="H8012" s="15">
        <v>0.17503200000000002</v>
      </c>
      <c r="I8012" s="15">
        <f>M8012-V8012</f>
        <v>0.24496800000000002</v>
      </c>
      <c r="J8012" s="14"/>
      <c r="K8012" s="13"/>
      <c r="L8012" s="9">
        <f>G8012*1.05</f>
        <v>0.42000000000000004</v>
      </c>
      <c r="M8012" s="11">
        <f>L8012-H8012</f>
        <v>0.24496800000000002</v>
      </c>
      <c r="N8012" s="11">
        <v>0</v>
      </c>
      <c r="P8012" s="9">
        <f>0.5*N8012/1000</f>
        <v>0</v>
      </c>
      <c r="Q8012" s="9">
        <f>P8012+O8012</f>
        <v>0</v>
      </c>
      <c r="R8012" s="11">
        <v>0</v>
      </c>
      <c r="T8012" s="9">
        <f>0.5*R8012</f>
        <v>0</v>
      </c>
      <c r="U8012" s="9">
        <f>T8012+S8012</f>
        <v>0</v>
      </c>
      <c r="V8012" s="9">
        <f>(Q8012+U8012)/(0.944*1000)</f>
        <v>0</v>
      </c>
    </row>
    <row r="8013" spans="1:22" x14ac:dyDescent="0.3">
      <c r="A8013" s="14">
        <v>8035</v>
      </c>
      <c r="B8013" s="14" t="s">
        <v>4138</v>
      </c>
      <c r="C8013" s="14" t="s">
        <v>13510</v>
      </c>
      <c r="D8013" s="14" t="s">
        <v>13504</v>
      </c>
      <c r="E8013" s="14" t="s">
        <v>13489</v>
      </c>
      <c r="F8013" s="14">
        <v>10</v>
      </c>
      <c r="G8013" s="14">
        <v>2.5000000000000001E-2</v>
      </c>
      <c r="H8013" s="15">
        <v>6.3089999999999978E-3</v>
      </c>
      <c r="I8013" s="15">
        <f>M8013-V8013</f>
        <v>1.9941000000000004E-2</v>
      </c>
      <c r="J8013" s="14"/>
      <c r="K8013" s="13"/>
      <c r="L8013" s="9">
        <f>G8013*1.05</f>
        <v>2.6250000000000002E-2</v>
      </c>
      <c r="M8013" s="11">
        <f>L8013-H8013</f>
        <v>1.9941000000000004E-2</v>
      </c>
      <c r="N8013" s="11">
        <v>0</v>
      </c>
      <c r="P8013" s="9">
        <f>0.5*N8013/1000</f>
        <v>0</v>
      </c>
      <c r="Q8013" s="9">
        <f>P8013+O8013</f>
        <v>0</v>
      </c>
      <c r="R8013" s="11">
        <v>0</v>
      </c>
      <c r="T8013" s="9">
        <f>0.5*R8013</f>
        <v>0</v>
      </c>
      <c r="U8013" s="9">
        <f>T8013+S8013</f>
        <v>0</v>
      </c>
      <c r="V8013" s="9">
        <f>(Q8013+U8013)/(0.944*1000)</f>
        <v>0</v>
      </c>
    </row>
    <row r="8014" spans="1:22" x14ac:dyDescent="0.3">
      <c r="A8014" s="14">
        <v>8036</v>
      </c>
      <c r="B8014" s="14" t="s">
        <v>4139</v>
      </c>
      <c r="C8014" s="14" t="s">
        <v>13510</v>
      </c>
      <c r="D8014" s="14" t="s">
        <v>13504</v>
      </c>
      <c r="E8014" s="14" t="s">
        <v>13489</v>
      </c>
      <c r="F8014" s="14">
        <v>10</v>
      </c>
      <c r="G8014" s="14">
        <v>6.3E-2</v>
      </c>
      <c r="H8014" s="15">
        <v>1.4179000000000002E-2</v>
      </c>
      <c r="I8014" s="15">
        <f>M8014-V8014</f>
        <v>5.1970999999999996E-2</v>
      </c>
      <c r="J8014" s="14"/>
      <c r="K8014" s="13"/>
      <c r="L8014" s="9">
        <f>G8014*1.05</f>
        <v>6.615E-2</v>
      </c>
      <c r="M8014" s="11">
        <f>L8014-H8014</f>
        <v>5.1970999999999996E-2</v>
      </c>
      <c r="N8014" s="11">
        <v>0</v>
      </c>
      <c r="P8014" s="9">
        <f>0.5*N8014/1000</f>
        <v>0</v>
      </c>
      <c r="Q8014" s="9">
        <f>P8014+O8014</f>
        <v>0</v>
      </c>
      <c r="R8014" s="11">
        <v>0</v>
      </c>
      <c r="T8014" s="9">
        <f>0.5*R8014</f>
        <v>0</v>
      </c>
      <c r="U8014" s="9">
        <f>T8014+S8014</f>
        <v>0</v>
      </c>
      <c r="V8014" s="9">
        <f>(Q8014+U8014)/(0.944*1000)</f>
        <v>0</v>
      </c>
    </row>
    <row r="8015" spans="1:22" x14ac:dyDescent="0.3">
      <c r="A8015" s="14">
        <v>8037</v>
      </c>
      <c r="B8015" s="14" t="s">
        <v>4140</v>
      </c>
      <c r="C8015" s="14" t="s">
        <v>13510</v>
      </c>
      <c r="D8015" s="14" t="s">
        <v>13504</v>
      </c>
      <c r="E8015" s="14" t="s">
        <v>13489</v>
      </c>
      <c r="F8015" s="14">
        <v>10</v>
      </c>
      <c r="G8015" s="14">
        <v>0.04</v>
      </c>
      <c r="H8015" s="15">
        <v>1.8193999999999998E-2</v>
      </c>
      <c r="I8015" s="15">
        <f>M8015-V8015</f>
        <v>2.3806000000000004E-2</v>
      </c>
      <c r="J8015" s="14"/>
      <c r="K8015" s="13"/>
      <c r="L8015" s="9">
        <f>G8015*1.05</f>
        <v>4.2000000000000003E-2</v>
      </c>
      <c r="M8015" s="11">
        <f>L8015-H8015</f>
        <v>2.3806000000000004E-2</v>
      </c>
      <c r="N8015" s="11">
        <v>0</v>
      </c>
      <c r="P8015" s="9">
        <f>0.5*N8015/1000</f>
        <v>0</v>
      </c>
      <c r="Q8015" s="9">
        <f>P8015+O8015</f>
        <v>0</v>
      </c>
      <c r="R8015" s="11">
        <v>0</v>
      </c>
      <c r="T8015" s="9">
        <f>0.5*R8015</f>
        <v>0</v>
      </c>
      <c r="U8015" s="9">
        <f>T8015+S8015</f>
        <v>0</v>
      </c>
      <c r="V8015" s="9">
        <f>(Q8015+U8015)/(0.944*1000)</f>
        <v>0</v>
      </c>
    </row>
    <row r="8016" spans="1:22" x14ac:dyDescent="0.3">
      <c r="A8016" s="14">
        <v>8038</v>
      </c>
      <c r="B8016" s="14" t="s">
        <v>10755</v>
      </c>
      <c r="C8016" s="14" t="s">
        <v>13510</v>
      </c>
      <c r="D8016" s="14" t="s">
        <v>13504</v>
      </c>
      <c r="E8016" s="14" t="s">
        <v>13489</v>
      </c>
      <c r="F8016" s="14">
        <v>10</v>
      </c>
      <c r="G8016" s="14">
        <v>0.5</v>
      </c>
      <c r="H8016" s="15">
        <v>0.26113599999999998</v>
      </c>
      <c r="I8016" s="15">
        <f>M8016-V8016</f>
        <v>1.3640000000000319E-3</v>
      </c>
      <c r="J8016" s="14"/>
      <c r="K8016" s="13"/>
      <c r="L8016" s="9">
        <f>G8016/2*1.05</f>
        <v>0.26250000000000001</v>
      </c>
      <c r="M8016" s="11">
        <f>L8016-H8016</f>
        <v>1.3640000000000319E-3</v>
      </c>
      <c r="N8016" s="11">
        <v>0</v>
      </c>
      <c r="P8016" s="9">
        <f>0.5*N8016/1000</f>
        <v>0</v>
      </c>
      <c r="Q8016" s="9">
        <f>P8016+O8016</f>
        <v>0</v>
      </c>
      <c r="R8016" s="11">
        <v>0</v>
      </c>
      <c r="S8016" s="9">
        <f>0.75*R8016/1000</f>
        <v>0</v>
      </c>
      <c r="T8016" s="9">
        <f>0.5*R8016</f>
        <v>0</v>
      </c>
      <c r="U8016" s="9">
        <f>T8016+S8016</f>
        <v>0</v>
      </c>
      <c r="V8016" s="9">
        <f>(Q8016+U8016)/(0.944*1000)</f>
        <v>0</v>
      </c>
    </row>
    <row r="8017" spans="1:22" x14ac:dyDescent="0.3">
      <c r="A8017" s="14">
        <v>8039</v>
      </c>
      <c r="B8017" s="14" t="s">
        <v>4141</v>
      </c>
      <c r="C8017" s="14" t="s">
        <v>13510</v>
      </c>
      <c r="D8017" s="14" t="s">
        <v>13504</v>
      </c>
      <c r="E8017" s="14" t="s">
        <v>13489</v>
      </c>
      <c r="F8017" s="14">
        <v>10</v>
      </c>
      <c r="G8017" s="14">
        <v>0.5</v>
      </c>
      <c r="H8017" s="15">
        <v>0.33812200000000003</v>
      </c>
      <c r="I8017" s="16" t="s">
        <v>13516</v>
      </c>
      <c r="J8017" s="14"/>
      <c r="K8017" s="13"/>
      <c r="L8017" s="9">
        <f>G8017/2*1.05</f>
        <v>0.26250000000000001</v>
      </c>
      <c r="M8017" s="11">
        <f>L8017-H8017</f>
        <v>-7.5622000000000023E-2</v>
      </c>
      <c r="N8017" s="11">
        <v>0</v>
      </c>
      <c r="P8017" s="9">
        <f>0.5*N8017/1000</f>
        <v>0</v>
      </c>
      <c r="Q8017" s="9">
        <f>P8017+O8017</f>
        <v>0</v>
      </c>
      <c r="R8017" s="11">
        <v>0</v>
      </c>
      <c r="T8017" s="9">
        <f>0.5*R8017</f>
        <v>0</v>
      </c>
      <c r="U8017" s="9">
        <f>T8017+S8017</f>
        <v>0</v>
      </c>
      <c r="V8017" s="9">
        <f>(Q8017+U8017)/(0.944*1000)</f>
        <v>0</v>
      </c>
    </row>
    <row r="8018" spans="1:22" x14ac:dyDescent="0.3">
      <c r="A8018" s="14">
        <v>8040</v>
      </c>
      <c r="B8018" s="14" t="s">
        <v>4142</v>
      </c>
      <c r="C8018" s="14" t="s">
        <v>13510</v>
      </c>
      <c r="D8018" s="14" t="s">
        <v>13504</v>
      </c>
      <c r="E8018" s="14" t="s">
        <v>13489</v>
      </c>
      <c r="F8018" s="14">
        <v>10</v>
      </c>
      <c r="G8018" s="14">
        <v>0.223</v>
      </c>
      <c r="H8018" s="15">
        <v>0.16</v>
      </c>
      <c r="I8018" s="16" t="s">
        <v>13516</v>
      </c>
      <c r="J8018" s="14"/>
      <c r="K8018" s="13"/>
      <c r="L8018" s="9">
        <f>0.063*1.05</f>
        <v>6.615E-2</v>
      </c>
      <c r="M8018" s="11">
        <f>L8018-H8018</f>
        <v>-9.3850000000000003E-2</v>
      </c>
      <c r="N8018" s="11">
        <v>0</v>
      </c>
      <c r="P8018" s="9">
        <f>0.5*N8018/1000</f>
        <v>0</v>
      </c>
      <c r="Q8018" s="9">
        <f>P8018+O8018</f>
        <v>0</v>
      </c>
      <c r="R8018" s="11">
        <v>0</v>
      </c>
      <c r="T8018" s="9">
        <f>0.5*R8018</f>
        <v>0</v>
      </c>
      <c r="U8018" s="9">
        <f>T8018+S8018</f>
        <v>0</v>
      </c>
      <c r="V8018" s="9">
        <f>(Q8018+U8018)/(0.944*1000)</f>
        <v>0</v>
      </c>
    </row>
    <row r="8019" spans="1:22" x14ac:dyDescent="0.3">
      <c r="A8019" s="14">
        <v>8041</v>
      </c>
      <c r="B8019" s="14" t="s">
        <v>4143</v>
      </c>
      <c r="C8019" s="14" t="s">
        <v>13510</v>
      </c>
      <c r="D8019" s="14" t="s">
        <v>13504</v>
      </c>
      <c r="E8019" s="14" t="s">
        <v>13489</v>
      </c>
      <c r="F8019" s="14">
        <v>10</v>
      </c>
      <c r="G8019" s="14">
        <v>0.04</v>
      </c>
      <c r="H8019" s="15">
        <v>6.8500000000000011E-3</v>
      </c>
      <c r="I8019" s="15">
        <f>M8019-V8019</f>
        <v>3.5150000000000001E-2</v>
      </c>
      <c r="J8019" s="14"/>
      <c r="K8019" s="13"/>
      <c r="L8019" s="9">
        <f>G8019*1.05</f>
        <v>4.2000000000000003E-2</v>
      </c>
      <c r="M8019" s="11">
        <f>L8019-H8019</f>
        <v>3.5150000000000001E-2</v>
      </c>
      <c r="N8019" s="11">
        <v>0</v>
      </c>
      <c r="P8019" s="9">
        <f>0.5*N8019/1000</f>
        <v>0</v>
      </c>
      <c r="Q8019" s="9">
        <f>P8019+O8019</f>
        <v>0</v>
      </c>
      <c r="R8019" s="11">
        <v>0</v>
      </c>
      <c r="T8019" s="9">
        <f>0.5*R8019</f>
        <v>0</v>
      </c>
      <c r="U8019" s="9">
        <f>T8019+S8019</f>
        <v>0</v>
      </c>
      <c r="V8019" s="9">
        <f>(Q8019+U8019)/(0.944*1000)</f>
        <v>0</v>
      </c>
    </row>
    <row r="8020" spans="1:22" x14ac:dyDescent="0.3">
      <c r="A8020" s="14">
        <v>8042</v>
      </c>
      <c r="B8020" s="14" t="s">
        <v>4144</v>
      </c>
      <c r="C8020" s="14" t="s">
        <v>13510</v>
      </c>
      <c r="D8020" s="14" t="s">
        <v>13504</v>
      </c>
      <c r="E8020" s="14" t="s">
        <v>13489</v>
      </c>
      <c r="F8020" s="14">
        <v>10</v>
      </c>
      <c r="G8020" s="14">
        <v>0.1</v>
      </c>
      <c r="H8020" s="15">
        <v>1.8323999999999997E-2</v>
      </c>
      <c r="I8020" s="15">
        <f>M8020-V8020</f>
        <v>8.6676000000000017E-2</v>
      </c>
      <c r="J8020" s="14"/>
      <c r="K8020" s="13"/>
      <c r="L8020" s="9">
        <f>G8020*1.05</f>
        <v>0.10500000000000001</v>
      </c>
      <c r="M8020" s="11">
        <f>L8020-H8020</f>
        <v>8.6676000000000017E-2</v>
      </c>
      <c r="N8020" s="11">
        <v>0</v>
      </c>
      <c r="P8020" s="9">
        <f>0.5*N8020/1000</f>
        <v>0</v>
      </c>
      <c r="Q8020" s="9">
        <f>P8020+O8020</f>
        <v>0</v>
      </c>
      <c r="R8020" s="11">
        <v>0</v>
      </c>
      <c r="T8020" s="9">
        <f>0.5*R8020</f>
        <v>0</v>
      </c>
      <c r="U8020" s="9">
        <f>T8020+S8020</f>
        <v>0</v>
      </c>
      <c r="V8020" s="9">
        <f>(Q8020+U8020)/(0.944*1000)</f>
        <v>0</v>
      </c>
    </row>
    <row r="8021" spans="1:22" x14ac:dyDescent="0.3">
      <c r="A8021" s="14">
        <v>8043</v>
      </c>
      <c r="B8021" s="14" t="s">
        <v>4145</v>
      </c>
      <c r="C8021" s="14" t="s">
        <v>13510</v>
      </c>
      <c r="D8021" s="14" t="s">
        <v>13504</v>
      </c>
      <c r="E8021" s="14" t="s">
        <v>13489</v>
      </c>
      <c r="F8021" s="14">
        <v>10</v>
      </c>
      <c r="G8021" s="14">
        <v>6.3E-2</v>
      </c>
      <c r="H8021" s="15">
        <v>9.7800000000000005E-3</v>
      </c>
      <c r="I8021" s="15">
        <f>M8021-V8021</f>
        <v>5.6370000000000003E-2</v>
      </c>
      <c r="J8021" s="14"/>
      <c r="K8021" s="13"/>
      <c r="L8021" s="9">
        <f>G8021*1.05</f>
        <v>6.615E-2</v>
      </c>
      <c r="M8021" s="11">
        <f>L8021-H8021</f>
        <v>5.6370000000000003E-2</v>
      </c>
      <c r="N8021" s="11">
        <v>0</v>
      </c>
      <c r="P8021" s="9">
        <f>0.5*N8021/1000</f>
        <v>0</v>
      </c>
      <c r="Q8021" s="9">
        <f>P8021+O8021</f>
        <v>0</v>
      </c>
      <c r="R8021" s="11">
        <v>0</v>
      </c>
      <c r="T8021" s="9">
        <f>0.5*R8021</f>
        <v>0</v>
      </c>
      <c r="U8021" s="9">
        <f>T8021+S8021</f>
        <v>0</v>
      </c>
      <c r="V8021" s="9">
        <f>(Q8021+U8021)/(0.944*1000)</f>
        <v>0</v>
      </c>
    </row>
    <row r="8022" spans="1:22" x14ac:dyDescent="0.3">
      <c r="A8022" s="14">
        <v>8044</v>
      </c>
      <c r="B8022" s="14" t="s">
        <v>4146</v>
      </c>
      <c r="C8022" s="14" t="s">
        <v>13510</v>
      </c>
      <c r="D8022" s="14" t="s">
        <v>13504</v>
      </c>
      <c r="E8022" s="14" t="s">
        <v>13489</v>
      </c>
      <c r="F8022" s="14">
        <v>10</v>
      </c>
      <c r="G8022" s="14">
        <v>0.1</v>
      </c>
      <c r="H8022" s="15">
        <v>7.171999999999997E-3</v>
      </c>
      <c r="I8022" s="15">
        <f>M8022-V8022</f>
        <v>9.7828000000000012E-2</v>
      </c>
      <c r="J8022" s="14"/>
      <c r="K8022" s="13"/>
      <c r="L8022" s="9">
        <f>G8022*1.05</f>
        <v>0.10500000000000001</v>
      </c>
      <c r="M8022" s="11">
        <f>L8022-H8022</f>
        <v>9.7828000000000012E-2</v>
      </c>
      <c r="N8022" s="11">
        <v>0</v>
      </c>
      <c r="P8022" s="9">
        <f>0.5*N8022/1000</f>
        <v>0</v>
      </c>
      <c r="Q8022" s="9">
        <f>P8022+O8022</f>
        <v>0</v>
      </c>
      <c r="R8022" s="11">
        <v>0</v>
      </c>
      <c r="T8022" s="9">
        <f>0.5*R8022</f>
        <v>0</v>
      </c>
      <c r="U8022" s="9">
        <f>T8022+S8022</f>
        <v>0</v>
      </c>
      <c r="V8022" s="9">
        <f>(Q8022+U8022)/(0.944*1000)</f>
        <v>0</v>
      </c>
    </row>
    <row r="8023" spans="1:22" x14ac:dyDescent="0.3">
      <c r="A8023" s="14">
        <v>8045</v>
      </c>
      <c r="B8023" s="14" t="s">
        <v>4147</v>
      </c>
      <c r="C8023" s="14" t="s">
        <v>13510</v>
      </c>
      <c r="D8023" s="14" t="s">
        <v>13504</v>
      </c>
      <c r="E8023" s="14" t="s">
        <v>13489</v>
      </c>
      <c r="F8023" s="14">
        <v>10</v>
      </c>
      <c r="G8023" s="14">
        <v>0.16</v>
      </c>
      <c r="H8023" s="15">
        <v>1.0623999999999995E-2</v>
      </c>
      <c r="I8023" s="15">
        <f>M8023-V8023</f>
        <v>0.15737600000000002</v>
      </c>
      <c r="J8023" s="14"/>
      <c r="K8023" s="13"/>
      <c r="L8023" s="9">
        <f>G8023*1.05</f>
        <v>0.16800000000000001</v>
      </c>
      <c r="M8023" s="11">
        <f>L8023-H8023</f>
        <v>0.15737600000000002</v>
      </c>
      <c r="N8023" s="11">
        <v>0</v>
      </c>
      <c r="P8023" s="9">
        <f>0.5*N8023/1000</f>
        <v>0</v>
      </c>
      <c r="Q8023" s="9">
        <f>P8023+O8023</f>
        <v>0</v>
      </c>
      <c r="R8023" s="11">
        <v>0</v>
      </c>
      <c r="T8023" s="9">
        <f>0.5*R8023</f>
        <v>0</v>
      </c>
      <c r="U8023" s="9">
        <f>T8023+S8023</f>
        <v>0</v>
      </c>
      <c r="V8023" s="9">
        <f>(Q8023+U8023)/(0.944*1000)</f>
        <v>0</v>
      </c>
    </row>
    <row r="8024" spans="1:22" x14ac:dyDescent="0.3">
      <c r="A8024" s="14">
        <v>8046</v>
      </c>
      <c r="B8024" s="14" t="s">
        <v>4148</v>
      </c>
      <c r="C8024" s="14" t="s">
        <v>13510</v>
      </c>
      <c r="D8024" s="14" t="s">
        <v>13504</v>
      </c>
      <c r="E8024" s="14" t="s">
        <v>13489</v>
      </c>
      <c r="F8024" s="14">
        <v>10</v>
      </c>
      <c r="G8024" s="14">
        <v>0.16</v>
      </c>
      <c r="H8024" s="15">
        <v>5.7704999999999999E-2</v>
      </c>
      <c r="I8024" s="15">
        <f>M8024-V8024</f>
        <v>0.110295</v>
      </c>
      <c r="J8024" s="14"/>
      <c r="K8024" s="13"/>
      <c r="L8024" s="9">
        <f>G8024*1.05</f>
        <v>0.16800000000000001</v>
      </c>
      <c r="M8024" s="11">
        <f>L8024-H8024</f>
        <v>0.110295</v>
      </c>
      <c r="N8024" s="11">
        <v>0</v>
      </c>
      <c r="P8024" s="9">
        <f>0.5*N8024/1000</f>
        <v>0</v>
      </c>
      <c r="Q8024" s="9">
        <f>P8024+O8024</f>
        <v>0</v>
      </c>
      <c r="R8024" s="11">
        <v>0</v>
      </c>
      <c r="T8024" s="9">
        <f>0.5*R8024</f>
        <v>0</v>
      </c>
      <c r="U8024" s="9">
        <f>T8024+S8024</f>
        <v>0</v>
      </c>
      <c r="V8024" s="9">
        <f>(Q8024+U8024)/(0.944*1000)</f>
        <v>0</v>
      </c>
    </row>
    <row r="8025" spans="1:22" x14ac:dyDescent="0.3">
      <c r="A8025" s="14">
        <v>8047</v>
      </c>
      <c r="B8025" s="14" t="s">
        <v>4149</v>
      </c>
      <c r="C8025" s="14" t="s">
        <v>13510</v>
      </c>
      <c r="D8025" s="14" t="s">
        <v>13504</v>
      </c>
      <c r="E8025" s="14" t="s">
        <v>13489</v>
      </c>
      <c r="F8025" s="14">
        <v>10</v>
      </c>
      <c r="G8025" s="14">
        <v>2.5000000000000001E-2</v>
      </c>
      <c r="H8025" s="15">
        <v>1.1375E-2</v>
      </c>
      <c r="I8025" s="15">
        <f>M8025-V8025</f>
        <v>1.4875000000000003E-2</v>
      </c>
      <c r="J8025" s="14"/>
      <c r="K8025" s="13"/>
      <c r="L8025" s="9">
        <f>G8025*1.05</f>
        <v>2.6250000000000002E-2</v>
      </c>
      <c r="M8025" s="11">
        <f>L8025-H8025</f>
        <v>1.4875000000000003E-2</v>
      </c>
      <c r="N8025" s="11">
        <v>0</v>
      </c>
      <c r="P8025" s="9">
        <f>0.5*N8025/1000</f>
        <v>0</v>
      </c>
      <c r="Q8025" s="9">
        <f>P8025+O8025</f>
        <v>0</v>
      </c>
      <c r="R8025" s="11">
        <v>0</v>
      </c>
      <c r="T8025" s="9">
        <f>0.5*R8025</f>
        <v>0</v>
      </c>
      <c r="U8025" s="9">
        <f>T8025+S8025</f>
        <v>0</v>
      </c>
      <c r="V8025" s="9">
        <f>(Q8025+U8025)/(0.944*1000)</f>
        <v>0</v>
      </c>
    </row>
    <row r="8026" spans="1:22" x14ac:dyDescent="0.3">
      <c r="A8026" s="14">
        <v>8048</v>
      </c>
      <c r="B8026" s="14" t="s">
        <v>4150</v>
      </c>
      <c r="C8026" s="14" t="s">
        <v>13510</v>
      </c>
      <c r="D8026" s="14" t="s">
        <v>13504</v>
      </c>
      <c r="E8026" s="14" t="s">
        <v>13489</v>
      </c>
      <c r="F8026" s="14">
        <v>10</v>
      </c>
      <c r="G8026" s="14">
        <v>1.26</v>
      </c>
      <c r="H8026" s="15">
        <v>0.64849199999999996</v>
      </c>
      <c r="I8026" s="15">
        <f>M8026-V8026</f>
        <v>1.3008000000000131E-2</v>
      </c>
      <c r="J8026" s="14"/>
      <c r="K8026" s="13"/>
      <c r="L8026" s="9">
        <f>1.05*0.63</f>
        <v>0.66150000000000009</v>
      </c>
      <c r="M8026" s="11">
        <f>L8026-H8026</f>
        <v>1.3008000000000131E-2</v>
      </c>
      <c r="N8026" s="11">
        <v>0</v>
      </c>
      <c r="P8026" s="9">
        <f>0.5*N8026/1000</f>
        <v>0</v>
      </c>
      <c r="Q8026" s="9">
        <f>P8026+O8026</f>
        <v>0</v>
      </c>
      <c r="R8026" s="11">
        <v>0</v>
      </c>
      <c r="T8026" s="9">
        <f>0.5*R8026</f>
        <v>0</v>
      </c>
      <c r="U8026" s="9">
        <f>T8026+S8026</f>
        <v>0</v>
      </c>
      <c r="V8026" s="9">
        <f>(Q8026+U8026)/(0.944*1000)</f>
        <v>0</v>
      </c>
    </row>
    <row r="8027" spans="1:22" x14ac:dyDescent="0.3">
      <c r="A8027" s="14">
        <v>8049</v>
      </c>
      <c r="B8027" s="14" t="s">
        <v>4151</v>
      </c>
      <c r="C8027" s="14" t="s">
        <v>13510</v>
      </c>
      <c r="D8027" s="14" t="s">
        <v>13504</v>
      </c>
      <c r="E8027" s="14" t="s">
        <v>13489</v>
      </c>
      <c r="F8027" s="14">
        <v>10</v>
      </c>
      <c r="G8027" s="14">
        <v>2</v>
      </c>
      <c r="H8027" s="15">
        <v>1.0349560000000002</v>
      </c>
      <c r="I8027" s="15">
        <f>M8027-V8027</f>
        <v>1.5043999999999835E-2</v>
      </c>
      <c r="J8027" s="14"/>
      <c r="K8027" s="13"/>
      <c r="L8027" s="9">
        <f>G8027/2*1.05</f>
        <v>1.05</v>
      </c>
      <c r="M8027" s="11">
        <f>L8027-H8027</f>
        <v>1.5043999999999835E-2</v>
      </c>
      <c r="N8027" s="11">
        <v>0</v>
      </c>
      <c r="P8027" s="9">
        <f>0.5*N8027/1000</f>
        <v>0</v>
      </c>
      <c r="Q8027" s="9">
        <f>P8027+O8027</f>
        <v>0</v>
      </c>
      <c r="R8027" s="11">
        <v>0</v>
      </c>
      <c r="T8027" s="9">
        <f>0.5*R8027</f>
        <v>0</v>
      </c>
      <c r="U8027" s="9">
        <f>T8027+S8027</f>
        <v>0</v>
      </c>
      <c r="V8027" s="9">
        <f>(Q8027+U8027)/(0.944*1000)</f>
        <v>0</v>
      </c>
    </row>
    <row r="8028" spans="1:22" x14ac:dyDescent="0.3">
      <c r="A8028" s="14">
        <v>8050</v>
      </c>
      <c r="B8028" s="14" t="s">
        <v>4152</v>
      </c>
      <c r="C8028" s="14" t="s">
        <v>13510</v>
      </c>
      <c r="D8028" s="14" t="s">
        <v>13504</v>
      </c>
      <c r="E8028" s="14" t="s">
        <v>13489</v>
      </c>
      <c r="F8028" s="14">
        <v>10</v>
      </c>
      <c r="G8028" s="14">
        <v>2</v>
      </c>
      <c r="H8028" s="15">
        <v>0.92100000000000004</v>
      </c>
      <c r="I8028" s="15">
        <f>M8028-V8028</f>
        <v>0.129</v>
      </c>
      <c r="J8028" s="14"/>
      <c r="K8028" s="13"/>
      <c r="L8028" s="9">
        <f>G8028/2*1.05</f>
        <v>1.05</v>
      </c>
      <c r="M8028" s="11">
        <f>L8028-H8028</f>
        <v>0.129</v>
      </c>
      <c r="N8028" s="11">
        <v>0</v>
      </c>
      <c r="P8028" s="9">
        <f>0.5*N8028/1000</f>
        <v>0</v>
      </c>
      <c r="Q8028" s="9">
        <f>P8028+O8028</f>
        <v>0</v>
      </c>
      <c r="R8028" s="11">
        <v>0</v>
      </c>
      <c r="T8028" s="9">
        <f>0.5*R8028</f>
        <v>0</v>
      </c>
      <c r="U8028" s="9">
        <f>T8028+S8028</f>
        <v>0</v>
      </c>
      <c r="V8028" s="9">
        <f>(Q8028+U8028)/(0.944*1000)</f>
        <v>0</v>
      </c>
    </row>
    <row r="8029" spans="1:22" x14ac:dyDescent="0.3">
      <c r="A8029" s="14">
        <v>8051</v>
      </c>
      <c r="B8029" s="14" t="s">
        <v>4153</v>
      </c>
      <c r="C8029" s="14" t="s">
        <v>13510</v>
      </c>
      <c r="D8029" s="14" t="s">
        <v>13504</v>
      </c>
      <c r="E8029" s="14" t="s">
        <v>13489</v>
      </c>
      <c r="F8029" s="14">
        <v>10</v>
      </c>
      <c r="G8029" s="14">
        <v>0.8</v>
      </c>
      <c r="H8029" s="15">
        <v>0.43221499999999996</v>
      </c>
      <c r="I8029" s="16" t="s">
        <v>13516</v>
      </c>
      <c r="J8029" s="14"/>
      <c r="K8029" s="13"/>
      <c r="L8029" s="9">
        <f>1.05*0.4</f>
        <v>0.42000000000000004</v>
      </c>
      <c r="M8029" s="11">
        <f>L8029-H8029</f>
        <v>-1.221499999999992E-2</v>
      </c>
      <c r="N8029" s="11">
        <v>0</v>
      </c>
      <c r="P8029" s="9">
        <f>0.5*N8029/1000</f>
        <v>0</v>
      </c>
      <c r="Q8029" s="9">
        <f>P8029+O8029</f>
        <v>0</v>
      </c>
      <c r="R8029" s="11">
        <v>0</v>
      </c>
      <c r="T8029" s="9">
        <f>0.5*R8029</f>
        <v>0</v>
      </c>
      <c r="U8029" s="9">
        <f>T8029+S8029</f>
        <v>0</v>
      </c>
      <c r="V8029" s="9">
        <f>(Q8029+U8029)/(0.944*1000)</f>
        <v>0</v>
      </c>
    </row>
    <row r="8030" spans="1:22" x14ac:dyDescent="0.3">
      <c r="A8030" s="14">
        <v>8052</v>
      </c>
      <c r="B8030" s="14" t="s">
        <v>4154</v>
      </c>
      <c r="C8030" s="14" t="s">
        <v>13510</v>
      </c>
      <c r="D8030" s="14" t="s">
        <v>13504</v>
      </c>
      <c r="E8030" s="14" t="s">
        <v>13489</v>
      </c>
      <c r="F8030" s="14">
        <v>10</v>
      </c>
      <c r="G8030" s="14">
        <v>0.5</v>
      </c>
      <c r="H8030" s="15">
        <v>0.25047700000000001</v>
      </c>
      <c r="I8030" s="15">
        <f>M8030-V8030</f>
        <v>1.2023000000000006E-2</v>
      </c>
      <c r="J8030" s="14"/>
      <c r="K8030" s="13"/>
      <c r="L8030" s="9">
        <f>G8030/2*1.05</f>
        <v>0.26250000000000001</v>
      </c>
      <c r="M8030" s="11">
        <f>L8030-H8030</f>
        <v>1.2023000000000006E-2</v>
      </c>
      <c r="N8030" s="11">
        <v>0</v>
      </c>
      <c r="P8030" s="9">
        <f>0.5*N8030/1000</f>
        <v>0</v>
      </c>
      <c r="Q8030" s="9">
        <f>P8030+O8030</f>
        <v>0</v>
      </c>
      <c r="R8030" s="11">
        <v>0</v>
      </c>
      <c r="T8030" s="9">
        <f>0.5*R8030</f>
        <v>0</v>
      </c>
      <c r="U8030" s="9">
        <f>T8030+S8030</f>
        <v>0</v>
      </c>
      <c r="V8030" s="9">
        <f>(Q8030+U8030)/(0.944*1000)</f>
        <v>0</v>
      </c>
    </row>
    <row r="8031" spans="1:22" x14ac:dyDescent="0.3">
      <c r="A8031" s="14">
        <v>8053</v>
      </c>
      <c r="B8031" s="14" t="s">
        <v>4155</v>
      </c>
      <c r="C8031" s="14" t="s">
        <v>13510</v>
      </c>
      <c r="D8031" s="14" t="s">
        <v>13504</v>
      </c>
      <c r="E8031" s="14" t="s">
        <v>13489</v>
      </c>
      <c r="F8031" s="14">
        <v>10</v>
      </c>
      <c r="G8031" s="14">
        <v>2.5000000000000001E-2</v>
      </c>
      <c r="H8031" s="15">
        <v>5.9140000000000017E-3</v>
      </c>
      <c r="I8031" s="15">
        <f>M8031-V8031</f>
        <v>2.0336E-2</v>
      </c>
      <c r="J8031" s="14"/>
      <c r="K8031" s="13"/>
      <c r="L8031" s="9">
        <f>G8031*1.05</f>
        <v>2.6250000000000002E-2</v>
      </c>
      <c r="M8031" s="11">
        <f>L8031-H8031</f>
        <v>2.0336E-2</v>
      </c>
      <c r="N8031" s="11">
        <v>0</v>
      </c>
      <c r="P8031" s="9">
        <f>0.5*N8031/1000</f>
        <v>0</v>
      </c>
      <c r="Q8031" s="9">
        <f>P8031+O8031</f>
        <v>0</v>
      </c>
      <c r="R8031" s="11">
        <v>0</v>
      </c>
      <c r="T8031" s="9">
        <f>0.5*R8031</f>
        <v>0</v>
      </c>
      <c r="U8031" s="9">
        <f>T8031+S8031</f>
        <v>0</v>
      </c>
      <c r="V8031" s="9">
        <f>(Q8031+U8031)/(0.944*1000)</f>
        <v>0</v>
      </c>
    </row>
    <row r="8032" spans="1:22" x14ac:dyDescent="0.3">
      <c r="A8032" s="14">
        <v>8054</v>
      </c>
      <c r="B8032" s="14" t="s">
        <v>4156</v>
      </c>
      <c r="C8032" s="14" t="s">
        <v>13510</v>
      </c>
      <c r="D8032" s="14" t="s">
        <v>13504</v>
      </c>
      <c r="E8032" s="14" t="s">
        <v>13489</v>
      </c>
      <c r="F8032" s="14">
        <v>10</v>
      </c>
      <c r="G8032" s="14">
        <v>0.16</v>
      </c>
      <c r="H8032" s="15">
        <v>7.1668000000000009E-2</v>
      </c>
      <c r="I8032" s="15">
        <f>M8032-V8032</f>
        <v>9.6332000000000001E-2</v>
      </c>
      <c r="J8032" s="14"/>
      <c r="K8032" s="13"/>
      <c r="L8032" s="9">
        <f>G8032*1.05</f>
        <v>0.16800000000000001</v>
      </c>
      <c r="M8032" s="11">
        <f>L8032-H8032</f>
        <v>9.6332000000000001E-2</v>
      </c>
      <c r="N8032" s="11">
        <v>0</v>
      </c>
      <c r="P8032" s="9">
        <f>0.5*N8032/1000</f>
        <v>0</v>
      </c>
      <c r="Q8032" s="9">
        <f>P8032+O8032</f>
        <v>0</v>
      </c>
      <c r="R8032" s="11">
        <v>0</v>
      </c>
      <c r="T8032" s="9">
        <f>0.5*R8032</f>
        <v>0</v>
      </c>
      <c r="U8032" s="9">
        <f>T8032+S8032</f>
        <v>0</v>
      </c>
      <c r="V8032" s="9">
        <f>(Q8032+U8032)/(0.944*1000)</f>
        <v>0</v>
      </c>
    </row>
    <row r="8033" spans="1:22" x14ac:dyDescent="0.3">
      <c r="A8033" s="14">
        <v>8055</v>
      </c>
      <c r="B8033" s="14" t="s">
        <v>10756</v>
      </c>
      <c r="C8033" s="14" t="s">
        <v>13510</v>
      </c>
      <c r="D8033" s="14" t="s">
        <v>13504</v>
      </c>
      <c r="E8033" s="14" t="s">
        <v>13489</v>
      </c>
      <c r="F8033" s="14">
        <v>10</v>
      </c>
      <c r="G8033" s="14">
        <v>0.63</v>
      </c>
      <c r="H8033" s="15">
        <v>8.6580000000000146E-3</v>
      </c>
      <c r="I8033" s="15">
        <f>M8033-V8033</f>
        <v>0.65284200000000003</v>
      </c>
      <c r="J8033" s="14"/>
      <c r="K8033" s="13"/>
      <c r="L8033" s="9">
        <f>G8033*1.05</f>
        <v>0.66150000000000009</v>
      </c>
      <c r="M8033" s="11">
        <f>L8033-H8033</f>
        <v>0.65284200000000003</v>
      </c>
      <c r="N8033" s="11">
        <v>0</v>
      </c>
      <c r="P8033" s="9">
        <f>0.5*N8033/1000</f>
        <v>0</v>
      </c>
      <c r="Q8033" s="9">
        <f>P8033+O8033</f>
        <v>0</v>
      </c>
      <c r="R8033" s="11">
        <v>0</v>
      </c>
      <c r="T8033" s="9">
        <f>0.5*R8033</f>
        <v>0</v>
      </c>
      <c r="U8033" s="9">
        <f>T8033+S8033</f>
        <v>0</v>
      </c>
      <c r="V8033" s="9">
        <f>(Q8033+U8033)/(0.944*1000)</f>
        <v>0</v>
      </c>
    </row>
    <row r="8034" spans="1:22" x14ac:dyDescent="0.3">
      <c r="A8034" s="14">
        <v>8056</v>
      </c>
      <c r="B8034" s="14" t="s">
        <v>4157</v>
      </c>
      <c r="C8034" s="14" t="s">
        <v>13510</v>
      </c>
      <c r="D8034" s="14" t="s">
        <v>13504</v>
      </c>
      <c r="E8034" s="14" t="s">
        <v>13489</v>
      </c>
      <c r="F8034" s="14">
        <v>10</v>
      </c>
      <c r="G8034" s="14">
        <v>0.16</v>
      </c>
      <c r="H8034" s="15">
        <v>3.6581999999999996E-2</v>
      </c>
      <c r="I8034" s="15">
        <f>M8034-V8034</f>
        <v>0.13141800000000001</v>
      </c>
      <c r="J8034" s="14"/>
      <c r="K8034" s="13"/>
      <c r="L8034" s="9">
        <f>G8034*1.05</f>
        <v>0.16800000000000001</v>
      </c>
      <c r="M8034" s="11">
        <f>L8034-H8034</f>
        <v>0.13141800000000001</v>
      </c>
      <c r="N8034" s="11">
        <v>0</v>
      </c>
      <c r="P8034" s="9">
        <f>0.5*N8034/1000</f>
        <v>0</v>
      </c>
      <c r="Q8034" s="9">
        <f>P8034+O8034</f>
        <v>0</v>
      </c>
      <c r="R8034" s="11">
        <v>0</v>
      </c>
      <c r="T8034" s="9">
        <f>0.5*R8034</f>
        <v>0</v>
      </c>
      <c r="U8034" s="9">
        <f>T8034+S8034</f>
        <v>0</v>
      </c>
      <c r="V8034" s="9">
        <f>(Q8034+U8034)/(0.944*1000)</f>
        <v>0</v>
      </c>
    </row>
    <row r="8035" spans="1:22" x14ac:dyDescent="0.3">
      <c r="A8035" s="14">
        <v>8057</v>
      </c>
      <c r="B8035" s="14" t="s">
        <v>4158</v>
      </c>
      <c r="C8035" s="14" t="s">
        <v>13510</v>
      </c>
      <c r="D8035" s="14" t="s">
        <v>13504</v>
      </c>
      <c r="E8035" s="14" t="s">
        <v>13489</v>
      </c>
      <c r="F8035" s="14">
        <v>10</v>
      </c>
      <c r="G8035" s="14">
        <v>6.3E-2</v>
      </c>
      <c r="H8035" s="15">
        <v>3.3000000000000002E-2</v>
      </c>
      <c r="I8035" s="15">
        <f>M8035-V8035</f>
        <v>3.3149999999999999E-2</v>
      </c>
      <c r="J8035" s="14"/>
      <c r="K8035" s="13"/>
      <c r="L8035" s="9">
        <f>G8035*1.05</f>
        <v>6.615E-2</v>
      </c>
      <c r="M8035" s="11">
        <f>L8035-H8035</f>
        <v>3.3149999999999999E-2</v>
      </c>
      <c r="N8035" s="11">
        <v>0</v>
      </c>
      <c r="P8035" s="9">
        <f>0.5*N8035/1000</f>
        <v>0</v>
      </c>
      <c r="Q8035" s="9">
        <f>P8035+O8035</f>
        <v>0</v>
      </c>
      <c r="R8035" s="11">
        <v>0</v>
      </c>
      <c r="T8035" s="9">
        <f>0.5*R8035</f>
        <v>0</v>
      </c>
      <c r="U8035" s="9">
        <f>T8035+S8035</f>
        <v>0</v>
      </c>
      <c r="V8035" s="9">
        <f>(Q8035+U8035)/(0.944*1000)</f>
        <v>0</v>
      </c>
    </row>
    <row r="8036" spans="1:22" x14ac:dyDescent="0.3">
      <c r="A8036" s="14">
        <v>8058</v>
      </c>
      <c r="B8036" s="14" t="s">
        <v>4159</v>
      </c>
      <c r="C8036" s="14" t="s">
        <v>13510</v>
      </c>
      <c r="D8036" s="14" t="s">
        <v>13504</v>
      </c>
      <c r="E8036" s="14" t="s">
        <v>13489</v>
      </c>
      <c r="F8036" s="14">
        <v>10</v>
      </c>
      <c r="G8036" s="14">
        <v>0.1</v>
      </c>
      <c r="H8036" s="15">
        <v>9.4839999999999942E-3</v>
      </c>
      <c r="I8036" s="15">
        <f>M8036-V8036</f>
        <v>9.5516000000000018E-2</v>
      </c>
      <c r="J8036" s="14"/>
      <c r="K8036" s="13"/>
      <c r="L8036" s="9">
        <f>G8036*1.05</f>
        <v>0.10500000000000001</v>
      </c>
      <c r="M8036" s="11">
        <f>L8036-H8036</f>
        <v>9.5516000000000018E-2</v>
      </c>
      <c r="N8036" s="11">
        <v>0</v>
      </c>
      <c r="P8036" s="9">
        <f>0.5*N8036/1000</f>
        <v>0</v>
      </c>
      <c r="Q8036" s="9">
        <f>P8036+O8036</f>
        <v>0</v>
      </c>
      <c r="R8036" s="11">
        <v>0</v>
      </c>
      <c r="T8036" s="9">
        <f>0.5*R8036</f>
        <v>0</v>
      </c>
      <c r="U8036" s="9">
        <f>T8036+S8036</f>
        <v>0</v>
      </c>
      <c r="V8036" s="9">
        <f>(Q8036+U8036)/(0.944*1000)</f>
        <v>0</v>
      </c>
    </row>
    <row r="8037" spans="1:22" x14ac:dyDescent="0.3">
      <c r="A8037" s="14">
        <v>8059</v>
      </c>
      <c r="B8037" s="14" t="s">
        <v>4160</v>
      </c>
      <c r="C8037" s="14" t="s">
        <v>13510</v>
      </c>
      <c r="D8037" s="14" t="s">
        <v>13504</v>
      </c>
      <c r="E8037" s="14" t="s">
        <v>13489</v>
      </c>
      <c r="F8037" s="14">
        <v>10</v>
      </c>
      <c r="G8037" s="14">
        <v>6.3E-2</v>
      </c>
      <c r="H8037" s="15">
        <v>1.2381999999999997E-2</v>
      </c>
      <c r="I8037" s="15">
        <f>M8037-V8037</f>
        <v>5.3768000000000003E-2</v>
      </c>
      <c r="J8037" s="14"/>
      <c r="K8037" s="13"/>
      <c r="L8037" s="9">
        <f>G8037*1.05</f>
        <v>6.615E-2</v>
      </c>
      <c r="M8037" s="11">
        <f>L8037-H8037</f>
        <v>5.3768000000000003E-2</v>
      </c>
      <c r="N8037" s="11">
        <v>0</v>
      </c>
      <c r="P8037" s="9">
        <f>0.5*N8037/1000</f>
        <v>0</v>
      </c>
      <c r="Q8037" s="9">
        <f>P8037+O8037</f>
        <v>0</v>
      </c>
      <c r="R8037" s="11">
        <v>0</v>
      </c>
      <c r="T8037" s="9">
        <f>0.5*R8037</f>
        <v>0</v>
      </c>
      <c r="U8037" s="9">
        <f>T8037+S8037</f>
        <v>0</v>
      </c>
      <c r="V8037" s="9">
        <f>(Q8037+U8037)/(0.944*1000)</f>
        <v>0</v>
      </c>
    </row>
    <row r="8038" spans="1:22" x14ac:dyDescent="0.3">
      <c r="A8038" s="14">
        <v>8060</v>
      </c>
      <c r="B8038" s="14" t="s">
        <v>4161</v>
      </c>
      <c r="C8038" s="14" t="s">
        <v>13510</v>
      </c>
      <c r="D8038" s="14" t="s">
        <v>13504</v>
      </c>
      <c r="E8038" s="14" t="s">
        <v>13489</v>
      </c>
      <c r="F8038" s="14">
        <v>10</v>
      </c>
      <c r="G8038" s="14">
        <v>1.26</v>
      </c>
      <c r="H8038" s="15">
        <v>0.66197400000000006</v>
      </c>
      <c r="I8038" s="16" t="s">
        <v>13516</v>
      </c>
      <c r="J8038" s="14"/>
      <c r="K8038" s="13"/>
      <c r="L8038" s="9">
        <f>1.05*0.63</f>
        <v>0.66150000000000009</v>
      </c>
      <c r="M8038" s="11">
        <f>L8038-H8038</f>
        <v>-4.7399999999997444E-4</v>
      </c>
      <c r="N8038" s="11">
        <v>0</v>
      </c>
      <c r="P8038" s="9">
        <f>0.5*N8038/1000</f>
        <v>0</v>
      </c>
      <c r="Q8038" s="9">
        <f>P8038+O8038</f>
        <v>0</v>
      </c>
      <c r="R8038" s="11">
        <v>0</v>
      </c>
      <c r="T8038" s="9">
        <f>0.5*R8038</f>
        <v>0</v>
      </c>
      <c r="U8038" s="9">
        <f>T8038+S8038</f>
        <v>0</v>
      </c>
      <c r="V8038" s="9">
        <f>(Q8038+U8038)/(0.944*1000)</f>
        <v>0</v>
      </c>
    </row>
    <row r="8039" spans="1:22" x14ac:dyDescent="0.3">
      <c r="A8039" s="14">
        <v>8061</v>
      </c>
      <c r="B8039" s="14" t="s">
        <v>10757</v>
      </c>
      <c r="C8039" s="14" t="s">
        <v>13510</v>
      </c>
      <c r="D8039" s="14" t="s">
        <v>13504</v>
      </c>
      <c r="E8039" s="14" t="s">
        <v>13489</v>
      </c>
      <c r="F8039" s="14">
        <v>10</v>
      </c>
      <c r="G8039" s="14">
        <v>0.04</v>
      </c>
      <c r="H8039" s="15">
        <v>8.3040000000000024E-3</v>
      </c>
      <c r="I8039" s="15">
        <f>M8039-V8039</f>
        <v>3.3696000000000004E-2</v>
      </c>
      <c r="J8039" s="14"/>
      <c r="K8039" s="13"/>
      <c r="L8039" s="9">
        <f>G8039*1.05</f>
        <v>4.2000000000000003E-2</v>
      </c>
      <c r="M8039" s="11">
        <f>L8039-H8039</f>
        <v>3.3696000000000004E-2</v>
      </c>
      <c r="N8039" s="11">
        <v>0</v>
      </c>
      <c r="P8039" s="9">
        <f>0.5*N8039/1000</f>
        <v>0</v>
      </c>
      <c r="Q8039" s="9">
        <f>P8039+O8039</f>
        <v>0</v>
      </c>
      <c r="R8039" s="11">
        <v>0</v>
      </c>
      <c r="T8039" s="9">
        <f>0.5*R8039</f>
        <v>0</v>
      </c>
      <c r="U8039" s="9">
        <f>T8039+S8039</f>
        <v>0</v>
      </c>
      <c r="V8039" s="9">
        <f>(Q8039+U8039)/(0.944*1000)</f>
        <v>0</v>
      </c>
    </row>
    <row r="8040" spans="1:22" x14ac:dyDescent="0.3">
      <c r="A8040" s="14">
        <v>8062</v>
      </c>
      <c r="B8040" s="14" t="s">
        <v>4162</v>
      </c>
      <c r="C8040" s="14" t="s">
        <v>13510</v>
      </c>
      <c r="D8040" s="14" t="s">
        <v>13504</v>
      </c>
      <c r="E8040" s="14" t="s">
        <v>13489</v>
      </c>
      <c r="F8040" s="14">
        <v>10</v>
      </c>
      <c r="G8040" s="14">
        <v>1.26</v>
      </c>
      <c r="H8040" s="15">
        <v>0.78749999999999998</v>
      </c>
      <c r="I8040" s="16" t="s">
        <v>13516</v>
      </c>
      <c r="J8040" s="14"/>
      <c r="K8040" s="13"/>
      <c r="L8040" s="9">
        <f>1.05*0.63</f>
        <v>0.66150000000000009</v>
      </c>
      <c r="M8040" s="11">
        <f>L8040-H8040</f>
        <v>-0.12599999999999989</v>
      </c>
      <c r="N8040" s="11">
        <v>0</v>
      </c>
      <c r="P8040" s="9">
        <f>0.5*N8040/1000</f>
        <v>0</v>
      </c>
      <c r="Q8040" s="9">
        <f>P8040+O8040</f>
        <v>0</v>
      </c>
      <c r="R8040" s="11">
        <v>0</v>
      </c>
      <c r="T8040" s="9">
        <f>0.5*R8040</f>
        <v>0</v>
      </c>
      <c r="U8040" s="9">
        <f>T8040+S8040</f>
        <v>0</v>
      </c>
      <c r="V8040" s="9">
        <f>(Q8040+U8040)/(0.944*1000)</f>
        <v>0</v>
      </c>
    </row>
    <row r="8041" spans="1:22" x14ac:dyDescent="0.3">
      <c r="A8041" s="14">
        <v>8063</v>
      </c>
      <c r="B8041" s="14" t="s">
        <v>4163</v>
      </c>
      <c r="C8041" s="14" t="s">
        <v>13510</v>
      </c>
      <c r="D8041" s="14" t="s">
        <v>13504</v>
      </c>
      <c r="E8041" s="14" t="s">
        <v>13489</v>
      </c>
      <c r="F8041" s="14">
        <v>10</v>
      </c>
      <c r="G8041" s="14">
        <v>0.5</v>
      </c>
      <c r="H8041" s="15">
        <v>0.27910199999999996</v>
      </c>
      <c r="I8041" s="16" t="s">
        <v>13516</v>
      </c>
      <c r="J8041" s="14"/>
      <c r="K8041" s="13"/>
      <c r="L8041" s="9">
        <f>G8041/2*1.05</f>
        <v>0.26250000000000001</v>
      </c>
      <c r="M8041" s="11">
        <f>L8041-H8041</f>
        <v>-1.660199999999995E-2</v>
      </c>
      <c r="N8041" s="11">
        <v>0</v>
      </c>
      <c r="P8041" s="9">
        <f>0.5*N8041/1000</f>
        <v>0</v>
      </c>
      <c r="Q8041" s="9">
        <f>P8041+O8041</f>
        <v>0</v>
      </c>
      <c r="R8041" s="11">
        <v>0</v>
      </c>
      <c r="T8041" s="9">
        <f>0.5*R8041</f>
        <v>0</v>
      </c>
      <c r="U8041" s="9">
        <f>T8041+S8041</f>
        <v>0</v>
      </c>
      <c r="V8041" s="9">
        <f>(Q8041+U8041)/(0.944*1000)</f>
        <v>0</v>
      </c>
    </row>
    <row r="8042" spans="1:22" x14ac:dyDescent="0.3">
      <c r="A8042" s="14">
        <v>8064</v>
      </c>
      <c r="B8042" s="14" t="s">
        <v>4164</v>
      </c>
      <c r="C8042" s="14" t="s">
        <v>13510</v>
      </c>
      <c r="D8042" s="14" t="s">
        <v>13504</v>
      </c>
      <c r="E8042" s="14" t="s">
        <v>13489</v>
      </c>
      <c r="F8042" s="14">
        <v>10</v>
      </c>
      <c r="G8042" s="14">
        <v>2.5000000000000001E-2</v>
      </c>
      <c r="H8042" s="15">
        <v>1.9515000000000001E-2</v>
      </c>
      <c r="I8042" s="15">
        <f>M8042-V8042</f>
        <v>6.7350000000000014E-3</v>
      </c>
      <c r="J8042" s="14"/>
      <c r="K8042" s="13"/>
      <c r="L8042" s="9">
        <f>G8042*1.05</f>
        <v>2.6250000000000002E-2</v>
      </c>
      <c r="M8042" s="11">
        <f>L8042-H8042</f>
        <v>6.7350000000000014E-3</v>
      </c>
      <c r="N8042" s="11">
        <v>0</v>
      </c>
      <c r="P8042" s="9">
        <f>0.5*N8042/1000</f>
        <v>0</v>
      </c>
      <c r="Q8042" s="9">
        <f>P8042+O8042</f>
        <v>0</v>
      </c>
      <c r="R8042" s="11">
        <v>0</v>
      </c>
      <c r="T8042" s="9">
        <f>0.5*R8042</f>
        <v>0</v>
      </c>
      <c r="U8042" s="9">
        <f>T8042+S8042</f>
        <v>0</v>
      </c>
      <c r="V8042" s="9">
        <f>(Q8042+U8042)/(0.944*1000)</f>
        <v>0</v>
      </c>
    </row>
    <row r="8043" spans="1:22" x14ac:dyDescent="0.3">
      <c r="A8043" s="14">
        <v>8065</v>
      </c>
      <c r="B8043" s="14" t="s">
        <v>4165</v>
      </c>
      <c r="C8043" s="14" t="s">
        <v>13510</v>
      </c>
      <c r="D8043" s="14" t="s">
        <v>13504</v>
      </c>
      <c r="E8043" s="14" t="s">
        <v>13489</v>
      </c>
      <c r="F8043" s="14">
        <v>10</v>
      </c>
      <c r="G8043" s="14">
        <v>0.04</v>
      </c>
      <c r="H8043" s="15">
        <v>1.4904000000000001E-2</v>
      </c>
      <c r="I8043" s="15">
        <f>M8043-V8043</f>
        <v>2.7096000000000002E-2</v>
      </c>
      <c r="J8043" s="14"/>
      <c r="K8043" s="13"/>
      <c r="L8043" s="9">
        <f>G8043*1.05</f>
        <v>4.2000000000000003E-2</v>
      </c>
      <c r="M8043" s="11">
        <f>L8043-H8043</f>
        <v>2.7096000000000002E-2</v>
      </c>
      <c r="N8043" s="11">
        <v>0</v>
      </c>
      <c r="P8043" s="9">
        <f>0.5*N8043/1000</f>
        <v>0</v>
      </c>
      <c r="Q8043" s="9">
        <f>P8043+O8043</f>
        <v>0</v>
      </c>
      <c r="R8043" s="11">
        <v>0</v>
      </c>
      <c r="T8043" s="9">
        <f>0.5*R8043</f>
        <v>0</v>
      </c>
      <c r="U8043" s="9">
        <f>T8043+S8043</f>
        <v>0</v>
      </c>
      <c r="V8043" s="9">
        <f>(Q8043+U8043)/(0.944*1000)</f>
        <v>0</v>
      </c>
    </row>
    <row r="8044" spans="1:22" x14ac:dyDescent="0.3">
      <c r="A8044" s="14">
        <v>8066</v>
      </c>
      <c r="B8044" s="14" t="s">
        <v>4166</v>
      </c>
      <c r="C8044" s="14" t="s">
        <v>13510</v>
      </c>
      <c r="D8044" s="14" t="s">
        <v>13504</v>
      </c>
      <c r="E8044" s="14" t="s">
        <v>13489</v>
      </c>
      <c r="F8044" s="14">
        <v>10</v>
      </c>
      <c r="G8044" s="14">
        <v>0.4</v>
      </c>
      <c r="H8044" s="15">
        <v>4.3452999999999978E-2</v>
      </c>
      <c r="I8044" s="15">
        <f>M8044-V8044</f>
        <v>0.37654700000000008</v>
      </c>
      <c r="J8044" s="14"/>
      <c r="K8044" s="13"/>
      <c r="L8044" s="9">
        <f>G8044*1.05</f>
        <v>0.42000000000000004</v>
      </c>
      <c r="M8044" s="11">
        <f>L8044-H8044</f>
        <v>0.37654700000000008</v>
      </c>
      <c r="N8044" s="11">
        <v>0</v>
      </c>
      <c r="P8044" s="9">
        <f>0.5*N8044/1000</f>
        <v>0</v>
      </c>
      <c r="Q8044" s="9">
        <f>P8044+O8044</f>
        <v>0</v>
      </c>
      <c r="R8044" s="11">
        <v>0</v>
      </c>
      <c r="T8044" s="9">
        <f>0.5*R8044</f>
        <v>0</v>
      </c>
      <c r="U8044" s="9">
        <f>T8044+S8044</f>
        <v>0</v>
      </c>
      <c r="V8044" s="9">
        <f>(Q8044+U8044)/(0.944*1000)</f>
        <v>0</v>
      </c>
    </row>
    <row r="8045" spans="1:22" x14ac:dyDescent="0.3">
      <c r="A8045" s="14">
        <v>8067</v>
      </c>
      <c r="B8045" s="14" t="s">
        <v>4167</v>
      </c>
      <c r="C8045" s="14" t="s">
        <v>13510</v>
      </c>
      <c r="D8045" s="14" t="s">
        <v>13504</v>
      </c>
      <c r="E8045" s="14" t="s">
        <v>13489</v>
      </c>
      <c r="F8045" s="14">
        <v>10</v>
      </c>
      <c r="G8045" s="14">
        <v>0.16</v>
      </c>
      <c r="H8045" s="15">
        <v>0.16</v>
      </c>
      <c r="I8045" s="15">
        <f>M8045-V8045</f>
        <v>8.0000000000000071E-3</v>
      </c>
      <c r="J8045" s="14"/>
      <c r="K8045" s="13"/>
      <c r="L8045" s="9">
        <f>G8045*1.05</f>
        <v>0.16800000000000001</v>
      </c>
      <c r="M8045" s="11">
        <f>L8045-H8045</f>
        <v>8.0000000000000071E-3</v>
      </c>
      <c r="N8045" s="11">
        <v>0</v>
      </c>
      <c r="P8045" s="9">
        <f>0.5*N8045/1000</f>
        <v>0</v>
      </c>
      <c r="Q8045" s="9">
        <f>P8045+O8045</f>
        <v>0</v>
      </c>
      <c r="R8045" s="11">
        <v>0</v>
      </c>
      <c r="T8045" s="9">
        <f>0.5*R8045</f>
        <v>0</v>
      </c>
      <c r="U8045" s="9">
        <f>T8045+S8045</f>
        <v>0</v>
      </c>
      <c r="V8045" s="9">
        <f>(Q8045+U8045)/(0.944*1000)</f>
        <v>0</v>
      </c>
    </row>
    <row r="8046" spans="1:22" x14ac:dyDescent="0.3">
      <c r="A8046" s="14">
        <v>8068</v>
      </c>
      <c r="B8046" s="14" t="s">
        <v>4168</v>
      </c>
      <c r="C8046" s="14" t="s">
        <v>13510</v>
      </c>
      <c r="D8046" s="14" t="s">
        <v>13504</v>
      </c>
      <c r="E8046" s="14" t="s">
        <v>13489</v>
      </c>
      <c r="F8046" s="14">
        <v>10</v>
      </c>
      <c r="G8046" s="14">
        <v>0.16</v>
      </c>
      <c r="H8046" s="15">
        <v>5.5017999999999997E-2</v>
      </c>
      <c r="I8046" s="15">
        <f>M8046-V8046</f>
        <v>0.11298200000000001</v>
      </c>
      <c r="J8046" s="14"/>
      <c r="K8046" s="13"/>
      <c r="L8046" s="9">
        <f>G8046*1.05</f>
        <v>0.16800000000000001</v>
      </c>
      <c r="M8046" s="11">
        <f>L8046-H8046</f>
        <v>0.11298200000000001</v>
      </c>
      <c r="N8046" s="11">
        <v>0</v>
      </c>
      <c r="P8046" s="9">
        <f>0.5*N8046/1000</f>
        <v>0</v>
      </c>
      <c r="Q8046" s="9">
        <f>P8046+O8046</f>
        <v>0</v>
      </c>
      <c r="R8046" s="11">
        <v>0</v>
      </c>
      <c r="T8046" s="9">
        <f>0.5*R8046</f>
        <v>0</v>
      </c>
      <c r="U8046" s="9">
        <f>T8046+S8046</f>
        <v>0</v>
      </c>
      <c r="V8046" s="9">
        <f>(Q8046+U8046)/(0.944*1000)</f>
        <v>0</v>
      </c>
    </row>
    <row r="8047" spans="1:22" x14ac:dyDescent="0.3">
      <c r="A8047" s="14">
        <v>8069</v>
      </c>
      <c r="B8047" s="14" t="s">
        <v>4169</v>
      </c>
      <c r="C8047" s="14" t="s">
        <v>13510</v>
      </c>
      <c r="D8047" s="14" t="s">
        <v>13504</v>
      </c>
      <c r="E8047" s="14" t="s">
        <v>13489</v>
      </c>
      <c r="F8047" s="14">
        <v>10</v>
      </c>
      <c r="G8047" s="14">
        <v>6.3E-2</v>
      </c>
      <c r="H8047" s="15">
        <v>5.108000000000004E-3</v>
      </c>
      <c r="I8047" s="15">
        <f>M8047-V8047</f>
        <v>5.8923355932203388E-2</v>
      </c>
      <c r="J8047" s="14"/>
      <c r="K8047" s="13"/>
      <c r="L8047" s="9">
        <f>G8047*1.05</f>
        <v>6.615E-2</v>
      </c>
      <c r="M8047" s="11">
        <f>L8047-H8047</f>
        <v>6.1041999999999999E-2</v>
      </c>
      <c r="N8047" s="11">
        <v>0</v>
      </c>
      <c r="P8047" s="9">
        <f>0.5*N8047/1000</f>
        <v>0</v>
      </c>
      <c r="Q8047" s="9">
        <f>P8047+O8047</f>
        <v>0</v>
      </c>
      <c r="R8047" s="11">
        <v>4</v>
      </c>
      <c r="T8047" s="9">
        <f>0.5*R8047</f>
        <v>2</v>
      </c>
      <c r="U8047" s="9">
        <f>T8047+S8047</f>
        <v>2</v>
      </c>
      <c r="V8047" s="9">
        <f>(Q8047+U8047)/(0.944*1000)</f>
        <v>2.1186440677966102E-3</v>
      </c>
    </row>
    <row r="8048" spans="1:22" x14ac:dyDescent="0.3">
      <c r="A8048" s="14">
        <v>8070</v>
      </c>
      <c r="B8048" s="14" t="s">
        <v>4170</v>
      </c>
      <c r="C8048" s="14" t="s">
        <v>13510</v>
      </c>
      <c r="D8048" s="14" t="s">
        <v>13504</v>
      </c>
      <c r="E8048" s="14" t="s">
        <v>13489</v>
      </c>
      <c r="F8048" s="14">
        <v>10</v>
      </c>
      <c r="G8048" s="14">
        <v>6.3E-2</v>
      </c>
      <c r="H8048" s="15">
        <v>3.4900000000000018E-3</v>
      </c>
      <c r="I8048" s="15">
        <f>M8048-V8048</f>
        <v>6.2659999999999993E-2</v>
      </c>
      <c r="J8048" s="14"/>
      <c r="K8048" s="13"/>
      <c r="L8048" s="9">
        <f>G8048*1.05</f>
        <v>6.615E-2</v>
      </c>
      <c r="M8048" s="11">
        <f>L8048-H8048</f>
        <v>6.2659999999999993E-2</v>
      </c>
      <c r="N8048" s="11">
        <v>0</v>
      </c>
      <c r="P8048" s="9">
        <f>0.5*N8048/1000</f>
        <v>0</v>
      </c>
      <c r="Q8048" s="9">
        <f>P8048+O8048</f>
        <v>0</v>
      </c>
      <c r="R8048" s="11">
        <v>0</v>
      </c>
      <c r="T8048" s="9">
        <f>0.5*R8048</f>
        <v>0</v>
      </c>
      <c r="U8048" s="9">
        <f>T8048+S8048</f>
        <v>0</v>
      </c>
      <c r="V8048" s="9">
        <f>(Q8048+U8048)/(0.944*1000)</f>
        <v>0</v>
      </c>
    </row>
    <row r="8049" spans="1:22" x14ac:dyDescent="0.3">
      <c r="A8049" s="14">
        <v>8071</v>
      </c>
      <c r="B8049" s="14" t="s">
        <v>4171</v>
      </c>
      <c r="C8049" s="14" t="s">
        <v>13510</v>
      </c>
      <c r="D8049" s="14" t="s">
        <v>13504</v>
      </c>
      <c r="E8049" s="14" t="s">
        <v>13489</v>
      </c>
      <c r="F8049" s="14">
        <v>10</v>
      </c>
      <c r="G8049" s="14">
        <v>0.5</v>
      </c>
      <c r="H8049" s="15">
        <v>0.302288</v>
      </c>
      <c r="I8049" s="16" t="s">
        <v>13516</v>
      </c>
      <c r="J8049" s="14"/>
      <c r="K8049" s="13"/>
      <c r="L8049" s="9">
        <f>G8049/2*1.05</f>
        <v>0.26250000000000001</v>
      </c>
      <c r="M8049" s="11">
        <f>L8049-H8049</f>
        <v>-3.978799999999999E-2</v>
      </c>
      <c r="N8049" s="11">
        <v>0</v>
      </c>
      <c r="P8049" s="9">
        <f>0.5*N8049/1000</f>
        <v>0</v>
      </c>
      <c r="Q8049" s="9">
        <f>P8049+O8049</f>
        <v>0</v>
      </c>
      <c r="R8049" s="11">
        <v>0</v>
      </c>
      <c r="T8049" s="9">
        <f>0.5*R8049</f>
        <v>0</v>
      </c>
      <c r="U8049" s="9">
        <f>T8049+S8049</f>
        <v>0</v>
      </c>
      <c r="V8049" s="9">
        <f>(Q8049+U8049)/(0.944*1000)</f>
        <v>0</v>
      </c>
    </row>
    <row r="8050" spans="1:22" x14ac:dyDescent="0.3">
      <c r="A8050" s="14">
        <v>8072</v>
      </c>
      <c r="B8050" s="14" t="s">
        <v>4172</v>
      </c>
      <c r="C8050" s="14" t="s">
        <v>13510</v>
      </c>
      <c r="D8050" s="14" t="s">
        <v>13504</v>
      </c>
      <c r="E8050" s="14" t="s">
        <v>13489</v>
      </c>
      <c r="F8050" s="14">
        <v>10</v>
      </c>
      <c r="G8050" s="14">
        <v>0.04</v>
      </c>
      <c r="H8050" s="15">
        <v>2.5111000000000001E-2</v>
      </c>
      <c r="I8050" s="15">
        <f>M8050-V8050</f>
        <v>1.6889000000000001E-2</v>
      </c>
      <c r="J8050" s="14"/>
      <c r="K8050" s="13"/>
      <c r="L8050" s="9">
        <f>G8050*1.05</f>
        <v>4.2000000000000003E-2</v>
      </c>
      <c r="M8050" s="11">
        <f>L8050-H8050</f>
        <v>1.6889000000000001E-2</v>
      </c>
      <c r="N8050" s="11">
        <v>0</v>
      </c>
      <c r="P8050" s="9">
        <f>0.5*N8050/1000</f>
        <v>0</v>
      </c>
      <c r="Q8050" s="9">
        <f>P8050+O8050</f>
        <v>0</v>
      </c>
      <c r="R8050" s="11">
        <v>0</v>
      </c>
      <c r="T8050" s="9">
        <f>0.5*R8050</f>
        <v>0</v>
      </c>
      <c r="U8050" s="9">
        <f>T8050+S8050</f>
        <v>0</v>
      </c>
      <c r="V8050" s="9">
        <f>(Q8050+U8050)/(0.944*1000)</f>
        <v>0</v>
      </c>
    </row>
    <row r="8051" spans="1:22" x14ac:dyDescent="0.3">
      <c r="A8051" s="14">
        <v>8073</v>
      </c>
      <c r="B8051" s="14" t="s">
        <v>4173</v>
      </c>
      <c r="C8051" s="14" t="s">
        <v>13510</v>
      </c>
      <c r="D8051" s="14" t="s">
        <v>13504</v>
      </c>
      <c r="E8051" s="14" t="s">
        <v>13489</v>
      </c>
      <c r="F8051" s="14">
        <v>10</v>
      </c>
      <c r="G8051" s="14">
        <v>0.04</v>
      </c>
      <c r="H8051" s="15">
        <v>2.9510000000000005E-3</v>
      </c>
      <c r="I8051" s="15">
        <f>M8051-V8051</f>
        <v>3.9049E-2</v>
      </c>
      <c r="J8051" s="14"/>
      <c r="K8051" s="13"/>
      <c r="L8051" s="9">
        <f>G8051*1.05</f>
        <v>4.2000000000000003E-2</v>
      </c>
      <c r="M8051" s="11">
        <f>L8051-H8051</f>
        <v>3.9049E-2</v>
      </c>
      <c r="N8051" s="11">
        <v>0</v>
      </c>
      <c r="P8051" s="9">
        <f>0.5*N8051/1000</f>
        <v>0</v>
      </c>
      <c r="Q8051" s="9">
        <f>P8051+O8051</f>
        <v>0</v>
      </c>
      <c r="R8051" s="11">
        <v>0</v>
      </c>
      <c r="T8051" s="9">
        <f>0.5*R8051</f>
        <v>0</v>
      </c>
      <c r="U8051" s="9">
        <f>T8051+S8051</f>
        <v>0</v>
      </c>
      <c r="V8051" s="9">
        <f>(Q8051+U8051)/(0.944*1000)</f>
        <v>0</v>
      </c>
    </row>
    <row r="8052" spans="1:22" x14ac:dyDescent="0.3">
      <c r="A8052" s="14">
        <v>8074</v>
      </c>
      <c r="B8052" s="14" t="s">
        <v>4174</v>
      </c>
      <c r="C8052" s="14" t="s">
        <v>13510</v>
      </c>
      <c r="D8052" s="14" t="s">
        <v>13504</v>
      </c>
      <c r="E8052" s="14" t="s">
        <v>13489</v>
      </c>
      <c r="F8052" s="14">
        <v>10</v>
      </c>
      <c r="G8052" s="14">
        <v>0.32</v>
      </c>
      <c r="H8052" s="15">
        <v>0.160465</v>
      </c>
      <c r="I8052" s="15">
        <f>M8052-V8052</f>
        <v>7.5350000000000139E-3</v>
      </c>
      <c r="J8052" s="14"/>
      <c r="K8052" s="13"/>
      <c r="L8052" s="9">
        <f>G8052/2*1.05</f>
        <v>0.16800000000000001</v>
      </c>
      <c r="M8052" s="11">
        <f>L8052-H8052</f>
        <v>7.5350000000000139E-3</v>
      </c>
      <c r="N8052" s="11">
        <v>0</v>
      </c>
      <c r="P8052" s="9">
        <f>0.5*N8052/1000</f>
        <v>0</v>
      </c>
      <c r="Q8052" s="9">
        <f>P8052+O8052</f>
        <v>0</v>
      </c>
      <c r="R8052" s="11">
        <v>0</v>
      </c>
      <c r="T8052" s="9">
        <f>0.5*R8052</f>
        <v>0</v>
      </c>
      <c r="U8052" s="9">
        <f>T8052+S8052</f>
        <v>0</v>
      </c>
      <c r="V8052" s="9">
        <f>(Q8052+U8052)/(0.944*1000)</f>
        <v>0</v>
      </c>
    </row>
    <row r="8053" spans="1:22" x14ac:dyDescent="0.3">
      <c r="A8053" s="14">
        <v>8075</v>
      </c>
      <c r="B8053" s="14" t="s">
        <v>4175</v>
      </c>
      <c r="C8053" s="14" t="s">
        <v>13510</v>
      </c>
      <c r="D8053" s="14" t="s">
        <v>13504</v>
      </c>
      <c r="E8053" s="14" t="s">
        <v>13489</v>
      </c>
      <c r="F8053" s="14">
        <v>10</v>
      </c>
      <c r="G8053" s="14">
        <v>0.16</v>
      </c>
      <c r="H8053" s="15">
        <v>4.3799999999999999E-2</v>
      </c>
      <c r="I8053" s="15">
        <f>M8053-V8053</f>
        <v>0.1242</v>
      </c>
      <c r="J8053" s="14"/>
      <c r="K8053" s="13"/>
      <c r="L8053" s="9">
        <f>G8053*1.05</f>
        <v>0.16800000000000001</v>
      </c>
      <c r="M8053" s="11">
        <f>L8053-H8053</f>
        <v>0.1242</v>
      </c>
      <c r="N8053" s="11">
        <v>0</v>
      </c>
      <c r="P8053" s="9">
        <f>0.5*N8053/1000</f>
        <v>0</v>
      </c>
      <c r="Q8053" s="9">
        <f>P8053+O8053</f>
        <v>0</v>
      </c>
      <c r="R8053" s="11">
        <v>0</v>
      </c>
      <c r="T8053" s="9">
        <f>0.5*R8053</f>
        <v>0</v>
      </c>
      <c r="U8053" s="9">
        <f>T8053+S8053</f>
        <v>0</v>
      </c>
      <c r="V8053" s="9">
        <f>(Q8053+U8053)/(0.944*1000)</f>
        <v>0</v>
      </c>
    </row>
    <row r="8054" spans="1:22" x14ac:dyDescent="0.3">
      <c r="A8054" s="14">
        <v>8076</v>
      </c>
      <c r="B8054" s="14" t="s">
        <v>4176</v>
      </c>
      <c r="C8054" s="14" t="s">
        <v>13510</v>
      </c>
      <c r="D8054" s="14" t="s">
        <v>13504</v>
      </c>
      <c r="E8054" s="14" t="s">
        <v>13489</v>
      </c>
      <c r="F8054" s="14">
        <v>10</v>
      </c>
      <c r="G8054" s="14">
        <v>0.5</v>
      </c>
      <c r="H8054" s="15">
        <v>0.26999699999999999</v>
      </c>
      <c r="I8054" s="16" t="s">
        <v>13516</v>
      </c>
      <c r="J8054" s="14"/>
      <c r="K8054" s="13"/>
      <c r="L8054" s="9">
        <f>G8054/2*1.05</f>
        <v>0.26250000000000001</v>
      </c>
      <c r="M8054" s="11">
        <f>L8054-H8054</f>
        <v>-7.4969999999999759E-3</v>
      </c>
      <c r="N8054" s="11">
        <v>0</v>
      </c>
      <c r="P8054" s="9">
        <f>0.5*N8054/1000</f>
        <v>0</v>
      </c>
      <c r="Q8054" s="9">
        <f>P8054+O8054</f>
        <v>0</v>
      </c>
      <c r="R8054" s="11">
        <v>0</v>
      </c>
      <c r="T8054" s="9">
        <f>0.5*R8054</f>
        <v>0</v>
      </c>
      <c r="U8054" s="9">
        <f>T8054+S8054</f>
        <v>0</v>
      </c>
      <c r="V8054" s="9">
        <f>(Q8054+U8054)/(0.944*1000)</f>
        <v>0</v>
      </c>
    </row>
    <row r="8055" spans="1:22" x14ac:dyDescent="0.3">
      <c r="A8055" s="14">
        <v>8077</v>
      </c>
      <c r="B8055" s="14" t="s">
        <v>4177</v>
      </c>
      <c r="C8055" s="14" t="s">
        <v>13510</v>
      </c>
      <c r="D8055" s="14" t="s">
        <v>13504</v>
      </c>
      <c r="E8055" s="14" t="s">
        <v>13489</v>
      </c>
      <c r="F8055" s="14">
        <v>10</v>
      </c>
      <c r="G8055" s="14">
        <v>6.3E-2</v>
      </c>
      <c r="H8055" s="15">
        <v>1.0867000000000005E-2</v>
      </c>
      <c r="I8055" s="15">
        <f>M8055-V8055</f>
        <v>5.5282999999999999E-2</v>
      </c>
      <c r="J8055" s="14"/>
      <c r="K8055" s="13"/>
      <c r="L8055" s="9">
        <f>G8055*1.05</f>
        <v>6.615E-2</v>
      </c>
      <c r="M8055" s="11">
        <f>L8055-H8055</f>
        <v>5.5282999999999999E-2</v>
      </c>
      <c r="N8055" s="11">
        <v>0</v>
      </c>
      <c r="P8055" s="9">
        <f>0.5*N8055/1000</f>
        <v>0</v>
      </c>
      <c r="Q8055" s="9">
        <f>P8055+O8055</f>
        <v>0</v>
      </c>
      <c r="R8055" s="11">
        <v>0</v>
      </c>
      <c r="T8055" s="9">
        <f>0.5*R8055</f>
        <v>0</v>
      </c>
      <c r="U8055" s="9">
        <f>T8055+S8055</f>
        <v>0</v>
      </c>
      <c r="V8055" s="9">
        <f>(Q8055+U8055)/(0.944*1000)</f>
        <v>0</v>
      </c>
    </row>
    <row r="8056" spans="1:22" x14ac:dyDescent="0.3">
      <c r="A8056" s="14">
        <v>8078</v>
      </c>
      <c r="B8056" s="14" t="s">
        <v>4178</v>
      </c>
      <c r="C8056" s="14" t="s">
        <v>13510</v>
      </c>
      <c r="D8056" s="14" t="s">
        <v>13504</v>
      </c>
      <c r="E8056" s="14" t="s">
        <v>13489</v>
      </c>
      <c r="F8056" s="14">
        <v>10</v>
      </c>
      <c r="G8056" s="14">
        <v>0.63</v>
      </c>
      <c r="H8056" s="15">
        <v>0.14904899999999999</v>
      </c>
      <c r="I8056" s="15">
        <f>M8056-V8056</f>
        <v>0.5124510000000001</v>
      </c>
      <c r="J8056" s="14"/>
      <c r="K8056" s="13"/>
      <c r="L8056" s="9">
        <f>G8056*1.05</f>
        <v>0.66150000000000009</v>
      </c>
      <c r="M8056" s="11">
        <f>L8056-H8056</f>
        <v>0.5124510000000001</v>
      </c>
      <c r="N8056" s="11">
        <v>0</v>
      </c>
      <c r="P8056" s="9">
        <f>0.5*N8056/1000</f>
        <v>0</v>
      </c>
      <c r="Q8056" s="9">
        <f>P8056+O8056</f>
        <v>0</v>
      </c>
      <c r="R8056" s="11">
        <v>0</v>
      </c>
      <c r="T8056" s="9">
        <f>0.5*R8056</f>
        <v>0</v>
      </c>
      <c r="U8056" s="9">
        <f>T8056+S8056</f>
        <v>0</v>
      </c>
      <c r="V8056" s="9">
        <f>(Q8056+U8056)/(0.944*1000)</f>
        <v>0</v>
      </c>
    </row>
    <row r="8057" spans="1:22" x14ac:dyDescent="0.3">
      <c r="A8057" s="14">
        <v>8079</v>
      </c>
      <c r="B8057" s="14" t="s">
        <v>4179</v>
      </c>
      <c r="C8057" s="14" t="s">
        <v>13510</v>
      </c>
      <c r="D8057" s="14" t="s">
        <v>13504</v>
      </c>
      <c r="E8057" s="14" t="s">
        <v>13489</v>
      </c>
      <c r="F8057" s="14">
        <v>10</v>
      </c>
      <c r="G8057" s="14">
        <v>0.63</v>
      </c>
      <c r="H8057" s="15">
        <v>3.8567999999999984E-2</v>
      </c>
      <c r="I8057" s="15">
        <f>M8057-V8057</f>
        <v>0.62293200000000015</v>
      </c>
      <c r="J8057" s="14"/>
      <c r="K8057" s="13"/>
      <c r="L8057" s="9">
        <f>G8057*1.05</f>
        <v>0.66150000000000009</v>
      </c>
      <c r="M8057" s="11">
        <f>L8057-H8057</f>
        <v>0.62293200000000015</v>
      </c>
      <c r="N8057" s="11">
        <v>0</v>
      </c>
      <c r="P8057" s="9">
        <f>0.5*N8057/1000</f>
        <v>0</v>
      </c>
      <c r="Q8057" s="9">
        <f>P8057+O8057</f>
        <v>0</v>
      </c>
      <c r="R8057" s="11">
        <v>0</v>
      </c>
      <c r="T8057" s="9">
        <f>0.5*R8057</f>
        <v>0</v>
      </c>
      <c r="U8057" s="9">
        <f>T8057+S8057</f>
        <v>0</v>
      </c>
      <c r="V8057" s="9">
        <f>(Q8057+U8057)/(0.944*1000)</f>
        <v>0</v>
      </c>
    </row>
    <row r="8058" spans="1:22" x14ac:dyDescent="0.3">
      <c r="A8058" s="14">
        <v>8080</v>
      </c>
      <c r="B8058" s="14" t="s">
        <v>4180</v>
      </c>
      <c r="C8058" s="14" t="s">
        <v>13510</v>
      </c>
      <c r="D8058" s="14" t="s">
        <v>13504</v>
      </c>
      <c r="E8058" s="14" t="s">
        <v>13489</v>
      </c>
      <c r="F8058" s="14">
        <v>10</v>
      </c>
      <c r="G8058" s="14">
        <v>0.126</v>
      </c>
      <c r="H8058" s="15">
        <v>7.4897999999999992E-2</v>
      </c>
      <c r="I8058" s="16" t="s">
        <v>13516</v>
      </c>
      <c r="J8058" s="14"/>
      <c r="K8058" s="13"/>
      <c r="L8058" s="9">
        <f>G8058/2*1.05</f>
        <v>6.615E-2</v>
      </c>
      <c r="M8058" s="11">
        <f>L8058-H8058</f>
        <v>-8.7479999999999919E-3</v>
      </c>
      <c r="N8058" s="11">
        <v>0</v>
      </c>
      <c r="P8058" s="9">
        <f>0.5*N8058/1000</f>
        <v>0</v>
      </c>
      <c r="Q8058" s="9">
        <f>P8058+O8058</f>
        <v>0</v>
      </c>
      <c r="R8058" s="11">
        <v>0</v>
      </c>
      <c r="T8058" s="9">
        <f>0.5*R8058</f>
        <v>0</v>
      </c>
      <c r="U8058" s="9">
        <f>T8058+S8058</f>
        <v>0</v>
      </c>
      <c r="V8058" s="9">
        <f>(Q8058+U8058)/(0.944*1000)</f>
        <v>0</v>
      </c>
    </row>
    <row r="8059" spans="1:22" x14ac:dyDescent="0.3">
      <c r="A8059" s="14">
        <v>8081</v>
      </c>
      <c r="B8059" s="14" t="s">
        <v>4181</v>
      </c>
      <c r="C8059" s="14" t="s">
        <v>13510</v>
      </c>
      <c r="D8059" s="14" t="s">
        <v>13504</v>
      </c>
      <c r="E8059" s="14" t="s">
        <v>13489</v>
      </c>
      <c r="F8059" s="14">
        <v>10</v>
      </c>
      <c r="G8059" s="14">
        <v>2.5000000000000001E-2</v>
      </c>
      <c r="H8059" s="15">
        <v>3.4710000000000001E-3</v>
      </c>
      <c r="I8059" s="15">
        <f>M8059-V8059</f>
        <v>2.2779000000000001E-2</v>
      </c>
      <c r="J8059" s="14"/>
      <c r="K8059" s="13"/>
      <c r="L8059" s="9">
        <f>G8059*1.05</f>
        <v>2.6250000000000002E-2</v>
      </c>
      <c r="M8059" s="11">
        <f>L8059-H8059</f>
        <v>2.2779000000000001E-2</v>
      </c>
      <c r="N8059" s="11">
        <v>0</v>
      </c>
      <c r="P8059" s="9">
        <f>0.5*N8059/1000</f>
        <v>0</v>
      </c>
      <c r="Q8059" s="9">
        <f>P8059+O8059</f>
        <v>0</v>
      </c>
      <c r="R8059" s="11">
        <v>0</v>
      </c>
      <c r="T8059" s="9">
        <f>0.5*R8059</f>
        <v>0</v>
      </c>
      <c r="U8059" s="9">
        <f>T8059+S8059</f>
        <v>0</v>
      </c>
      <c r="V8059" s="9">
        <f>(Q8059+U8059)/(0.944*1000)</f>
        <v>0</v>
      </c>
    </row>
    <row r="8060" spans="1:22" x14ac:dyDescent="0.3">
      <c r="A8060" s="14">
        <v>8082</v>
      </c>
      <c r="B8060" s="14" t="s">
        <v>4182</v>
      </c>
      <c r="C8060" s="14" t="s">
        <v>13510</v>
      </c>
      <c r="D8060" s="14" t="s">
        <v>13504</v>
      </c>
      <c r="E8060" s="14" t="s">
        <v>13489</v>
      </c>
      <c r="F8060" s="14">
        <v>10</v>
      </c>
      <c r="G8060" s="14">
        <v>0.4</v>
      </c>
      <c r="H8060" s="15">
        <v>5.2285000000000026E-2</v>
      </c>
      <c r="I8060" s="15">
        <f>M8060-V8060</f>
        <v>0.36771500000000001</v>
      </c>
      <c r="J8060" s="14"/>
      <c r="K8060" s="13"/>
      <c r="L8060" s="9">
        <f>G8060*1.05</f>
        <v>0.42000000000000004</v>
      </c>
      <c r="M8060" s="11">
        <f>L8060-H8060</f>
        <v>0.36771500000000001</v>
      </c>
      <c r="N8060" s="11">
        <v>0</v>
      </c>
      <c r="P8060" s="9">
        <f>0.5*N8060/1000</f>
        <v>0</v>
      </c>
      <c r="Q8060" s="9">
        <f>P8060+O8060</f>
        <v>0</v>
      </c>
      <c r="R8060" s="11">
        <v>0</v>
      </c>
      <c r="T8060" s="9">
        <f>0.5*R8060</f>
        <v>0</v>
      </c>
      <c r="U8060" s="9">
        <f>T8060+S8060</f>
        <v>0</v>
      </c>
      <c r="V8060" s="9">
        <f>(Q8060+U8060)/(0.944*1000)</f>
        <v>0</v>
      </c>
    </row>
    <row r="8061" spans="1:22" x14ac:dyDescent="0.3">
      <c r="A8061" s="14">
        <v>8083</v>
      </c>
      <c r="B8061" s="14" t="s">
        <v>4183</v>
      </c>
      <c r="C8061" s="14" t="s">
        <v>13510</v>
      </c>
      <c r="D8061" s="14" t="s">
        <v>13504</v>
      </c>
      <c r="E8061" s="14" t="s">
        <v>13489</v>
      </c>
      <c r="F8061" s="14">
        <v>10</v>
      </c>
      <c r="G8061" s="14">
        <v>0.4</v>
      </c>
      <c r="H8061" s="15">
        <v>5.0209999999999977E-2</v>
      </c>
      <c r="I8061" s="15">
        <f>M8061-V8061</f>
        <v>0.36979000000000006</v>
      </c>
      <c r="J8061" s="14"/>
      <c r="K8061" s="13"/>
      <c r="L8061" s="9">
        <f>G8061*1.05</f>
        <v>0.42000000000000004</v>
      </c>
      <c r="M8061" s="11">
        <f>L8061-H8061</f>
        <v>0.36979000000000006</v>
      </c>
      <c r="N8061" s="11">
        <v>0</v>
      </c>
      <c r="P8061" s="9">
        <f>0.5*N8061/1000</f>
        <v>0</v>
      </c>
      <c r="Q8061" s="9">
        <f>P8061+O8061</f>
        <v>0</v>
      </c>
      <c r="R8061" s="11">
        <v>0</v>
      </c>
      <c r="T8061" s="9">
        <f>0.5*R8061</f>
        <v>0</v>
      </c>
      <c r="U8061" s="9">
        <f>T8061+S8061</f>
        <v>0</v>
      </c>
      <c r="V8061" s="9">
        <f>(Q8061+U8061)/(0.944*1000)</f>
        <v>0</v>
      </c>
    </row>
    <row r="8062" spans="1:22" x14ac:dyDescent="0.3">
      <c r="A8062" s="14">
        <v>8084</v>
      </c>
      <c r="B8062" s="14" t="s">
        <v>4184</v>
      </c>
      <c r="C8062" s="14" t="s">
        <v>13510</v>
      </c>
      <c r="D8062" s="14" t="s">
        <v>13504</v>
      </c>
      <c r="E8062" s="14" t="s">
        <v>13489</v>
      </c>
      <c r="F8062" s="14">
        <v>10</v>
      </c>
      <c r="G8062" s="14">
        <v>2.5000000000000001E-2</v>
      </c>
      <c r="H8062" s="15">
        <v>6.9200000000000012E-4</v>
      </c>
      <c r="I8062" s="15">
        <f>M8062-V8062</f>
        <v>2.5558000000000001E-2</v>
      </c>
      <c r="J8062" s="14"/>
      <c r="K8062" s="13"/>
      <c r="L8062" s="9">
        <f>G8062*1.05</f>
        <v>2.6250000000000002E-2</v>
      </c>
      <c r="M8062" s="11">
        <f>L8062-H8062</f>
        <v>2.5558000000000001E-2</v>
      </c>
      <c r="N8062" s="11">
        <v>0</v>
      </c>
      <c r="P8062" s="9">
        <f>0.5*N8062/1000</f>
        <v>0</v>
      </c>
      <c r="Q8062" s="9">
        <f>P8062+O8062</f>
        <v>0</v>
      </c>
      <c r="R8062" s="11">
        <v>0</v>
      </c>
      <c r="T8062" s="9">
        <f>0.5*R8062</f>
        <v>0</v>
      </c>
      <c r="U8062" s="9">
        <f>T8062+S8062</f>
        <v>0</v>
      </c>
      <c r="V8062" s="9">
        <f>(Q8062+U8062)/(0.944*1000)</f>
        <v>0</v>
      </c>
    </row>
    <row r="8063" spans="1:22" x14ac:dyDescent="0.3">
      <c r="A8063" s="14">
        <v>8085</v>
      </c>
      <c r="B8063" s="14" t="s">
        <v>4185</v>
      </c>
      <c r="C8063" s="14" t="s">
        <v>13510</v>
      </c>
      <c r="D8063" s="14" t="s">
        <v>13504</v>
      </c>
      <c r="E8063" s="14" t="s">
        <v>13489</v>
      </c>
      <c r="F8063" s="14">
        <v>10</v>
      </c>
      <c r="G8063" s="14">
        <v>0.126</v>
      </c>
      <c r="H8063" s="15">
        <v>6.4899999999999999E-2</v>
      </c>
      <c r="I8063" s="15">
        <f>M8063-V8063</f>
        <v>1.2500000000000011E-3</v>
      </c>
      <c r="J8063" s="14"/>
      <c r="K8063" s="13"/>
      <c r="L8063" s="9">
        <f>G8063/2*1.05</f>
        <v>6.615E-2</v>
      </c>
      <c r="M8063" s="11">
        <f>L8063-H8063</f>
        <v>1.2500000000000011E-3</v>
      </c>
      <c r="N8063" s="11">
        <v>0</v>
      </c>
      <c r="P8063" s="9">
        <f>0.5*N8063/1000</f>
        <v>0</v>
      </c>
      <c r="Q8063" s="9">
        <f>P8063+O8063</f>
        <v>0</v>
      </c>
      <c r="R8063" s="11">
        <v>0</v>
      </c>
      <c r="T8063" s="9">
        <f>0.5*R8063</f>
        <v>0</v>
      </c>
      <c r="U8063" s="9">
        <f>T8063+S8063</f>
        <v>0</v>
      </c>
      <c r="V8063" s="9">
        <f>(Q8063+U8063)/(0.944*1000)</f>
        <v>0</v>
      </c>
    </row>
    <row r="8064" spans="1:22" x14ac:dyDescent="0.3">
      <c r="A8064" s="14">
        <v>8086</v>
      </c>
      <c r="B8064" s="14" t="s">
        <v>4186</v>
      </c>
      <c r="C8064" s="14" t="s">
        <v>13510</v>
      </c>
      <c r="D8064" s="14" t="s">
        <v>13504</v>
      </c>
      <c r="E8064" s="14" t="s">
        <v>13489</v>
      </c>
      <c r="F8064" s="14">
        <v>10</v>
      </c>
      <c r="G8064" s="14">
        <v>0.16</v>
      </c>
      <c r="H8064" s="15">
        <v>5.5200000000000101E-3</v>
      </c>
      <c r="I8064" s="15">
        <f>M8064-V8064</f>
        <v>0.16248000000000001</v>
      </c>
      <c r="J8064" s="14"/>
      <c r="K8064" s="13"/>
      <c r="L8064" s="9">
        <f>G8064*1.05</f>
        <v>0.16800000000000001</v>
      </c>
      <c r="M8064" s="11">
        <f>L8064-H8064</f>
        <v>0.16248000000000001</v>
      </c>
      <c r="N8064" s="11">
        <v>0</v>
      </c>
      <c r="P8064" s="9">
        <f>0.5*N8064/1000</f>
        <v>0</v>
      </c>
      <c r="Q8064" s="9">
        <f>P8064+O8064</f>
        <v>0</v>
      </c>
      <c r="R8064" s="11">
        <v>0</v>
      </c>
      <c r="T8064" s="9">
        <f>0.5*R8064</f>
        <v>0</v>
      </c>
      <c r="U8064" s="9">
        <f>T8064+S8064</f>
        <v>0</v>
      </c>
      <c r="V8064" s="9">
        <f>(Q8064+U8064)/(0.944*1000)</f>
        <v>0</v>
      </c>
    </row>
    <row r="8065" spans="1:22" x14ac:dyDescent="0.3">
      <c r="A8065" s="14">
        <v>8087</v>
      </c>
      <c r="B8065" s="14" t="s">
        <v>4187</v>
      </c>
      <c r="C8065" s="14" t="s">
        <v>13510</v>
      </c>
      <c r="D8065" s="14" t="s">
        <v>13504</v>
      </c>
      <c r="E8065" s="14" t="s">
        <v>13489</v>
      </c>
      <c r="F8065" s="14">
        <v>10</v>
      </c>
      <c r="G8065" s="14">
        <v>0.5</v>
      </c>
      <c r="H8065" s="15">
        <v>0.27161599999999997</v>
      </c>
      <c r="I8065" s="16" t="s">
        <v>13516</v>
      </c>
      <c r="J8065" s="14"/>
      <c r="K8065" s="13"/>
      <c r="L8065" s="9">
        <f>G8065/2*1.05</f>
        <v>0.26250000000000001</v>
      </c>
      <c r="M8065" s="11">
        <f>L8065-H8065</f>
        <v>-9.1159999999999575E-3</v>
      </c>
      <c r="N8065" s="11">
        <v>0</v>
      </c>
      <c r="P8065" s="9">
        <f>0.5*N8065/1000</f>
        <v>0</v>
      </c>
      <c r="Q8065" s="9">
        <f>P8065+O8065</f>
        <v>0</v>
      </c>
      <c r="R8065" s="11">
        <v>0</v>
      </c>
      <c r="T8065" s="9">
        <f>0.5*R8065</f>
        <v>0</v>
      </c>
      <c r="U8065" s="9">
        <f>T8065+S8065</f>
        <v>0</v>
      </c>
      <c r="V8065" s="9">
        <f>(Q8065+U8065)/(0.944*1000)</f>
        <v>0</v>
      </c>
    </row>
    <row r="8066" spans="1:22" x14ac:dyDescent="0.3">
      <c r="A8066" s="14">
        <v>8088</v>
      </c>
      <c r="B8066" s="14" t="s">
        <v>4188</v>
      </c>
      <c r="C8066" s="14" t="s">
        <v>13510</v>
      </c>
      <c r="D8066" s="14" t="s">
        <v>13504</v>
      </c>
      <c r="E8066" s="14" t="s">
        <v>13489</v>
      </c>
      <c r="F8066" s="14">
        <v>10</v>
      </c>
      <c r="G8066" s="14">
        <v>0.1</v>
      </c>
      <c r="H8066" s="15">
        <v>1.4616000000000001E-2</v>
      </c>
      <c r="I8066" s="15">
        <f>M8066-V8066</f>
        <v>9.0384000000000006E-2</v>
      </c>
      <c r="J8066" s="14"/>
      <c r="K8066" s="13"/>
      <c r="L8066" s="9">
        <f>G8066*1.05</f>
        <v>0.10500000000000001</v>
      </c>
      <c r="M8066" s="11">
        <f>L8066-H8066</f>
        <v>9.0384000000000006E-2</v>
      </c>
      <c r="N8066" s="11">
        <v>0</v>
      </c>
      <c r="P8066" s="9">
        <f>0.5*N8066/1000</f>
        <v>0</v>
      </c>
      <c r="Q8066" s="9">
        <f>P8066+O8066</f>
        <v>0</v>
      </c>
      <c r="R8066" s="11">
        <v>0</v>
      </c>
      <c r="T8066" s="9">
        <f>0.5*R8066</f>
        <v>0</v>
      </c>
      <c r="U8066" s="9">
        <f>T8066+S8066</f>
        <v>0</v>
      </c>
      <c r="V8066" s="9">
        <f>(Q8066+U8066)/(0.944*1000)</f>
        <v>0</v>
      </c>
    </row>
    <row r="8067" spans="1:22" x14ac:dyDescent="0.3">
      <c r="A8067" s="14">
        <v>8089</v>
      </c>
      <c r="B8067" s="14" t="s">
        <v>4189</v>
      </c>
      <c r="C8067" s="14" t="s">
        <v>13510</v>
      </c>
      <c r="D8067" s="14" t="s">
        <v>13504</v>
      </c>
      <c r="E8067" s="14" t="s">
        <v>13489</v>
      </c>
      <c r="F8067" s="14">
        <v>10</v>
      </c>
      <c r="G8067" s="14">
        <v>0.25</v>
      </c>
      <c r="H8067" s="15">
        <v>3.4007999999999983E-2</v>
      </c>
      <c r="I8067" s="15">
        <f>M8067-V8067</f>
        <v>0.22849200000000003</v>
      </c>
      <c r="J8067" s="14"/>
      <c r="K8067" s="13"/>
      <c r="L8067" s="9">
        <f>G8067*1.05</f>
        <v>0.26250000000000001</v>
      </c>
      <c r="M8067" s="11">
        <f>L8067-H8067</f>
        <v>0.22849200000000003</v>
      </c>
      <c r="N8067" s="11">
        <v>0</v>
      </c>
      <c r="P8067" s="9">
        <f>0.5*N8067/1000</f>
        <v>0</v>
      </c>
      <c r="Q8067" s="9">
        <f>P8067+O8067</f>
        <v>0</v>
      </c>
      <c r="R8067" s="11">
        <v>0</v>
      </c>
      <c r="T8067" s="9">
        <f>0.5*R8067</f>
        <v>0</v>
      </c>
      <c r="U8067" s="9">
        <f>T8067+S8067</f>
        <v>0</v>
      </c>
      <c r="V8067" s="9">
        <f>(Q8067+U8067)/(0.944*1000)</f>
        <v>0</v>
      </c>
    </row>
    <row r="8068" spans="1:22" x14ac:dyDescent="0.3">
      <c r="A8068" s="14">
        <v>8090</v>
      </c>
      <c r="B8068" s="14" t="s">
        <v>4190</v>
      </c>
      <c r="C8068" s="14" t="s">
        <v>13510</v>
      </c>
      <c r="D8068" s="14" t="s">
        <v>13504</v>
      </c>
      <c r="E8068" s="14" t="s">
        <v>13489</v>
      </c>
      <c r="F8068" s="14">
        <v>10</v>
      </c>
      <c r="G8068" s="14">
        <v>0.63</v>
      </c>
      <c r="H8068" s="15">
        <v>5.1670000000000301E-3</v>
      </c>
      <c r="I8068" s="15">
        <f>M8068-V8068</f>
        <v>0.65633300000000006</v>
      </c>
      <c r="J8068" s="14"/>
      <c r="K8068" s="13"/>
      <c r="L8068" s="9">
        <f>G8068*1.05</f>
        <v>0.66150000000000009</v>
      </c>
      <c r="M8068" s="11">
        <f>L8068-H8068</f>
        <v>0.65633300000000006</v>
      </c>
      <c r="N8068" s="11">
        <v>0</v>
      </c>
      <c r="P8068" s="9">
        <f>0.5*N8068/1000</f>
        <v>0</v>
      </c>
      <c r="Q8068" s="9">
        <f>P8068+O8068</f>
        <v>0</v>
      </c>
      <c r="R8068" s="11">
        <v>0</v>
      </c>
      <c r="T8068" s="9">
        <f>0.5*R8068</f>
        <v>0</v>
      </c>
      <c r="U8068" s="9">
        <f>T8068+S8068</f>
        <v>0</v>
      </c>
      <c r="V8068" s="9">
        <f>(Q8068+U8068)/(0.944*1000)</f>
        <v>0</v>
      </c>
    </row>
    <row r="8069" spans="1:22" x14ac:dyDescent="0.3">
      <c r="A8069" s="14">
        <v>8091</v>
      </c>
      <c r="B8069" s="14" t="s">
        <v>4191</v>
      </c>
      <c r="C8069" s="14" t="s">
        <v>13510</v>
      </c>
      <c r="D8069" s="14" t="s">
        <v>13504</v>
      </c>
      <c r="E8069" s="14" t="s">
        <v>13489</v>
      </c>
      <c r="F8069" s="14">
        <v>10</v>
      </c>
      <c r="G8069" s="14">
        <v>0.5</v>
      </c>
      <c r="H8069" s="15">
        <v>0.26668200000000003</v>
      </c>
      <c r="I8069" s="16" t="s">
        <v>13516</v>
      </c>
      <c r="J8069" s="14"/>
      <c r="K8069" s="13"/>
      <c r="L8069" s="9">
        <f>G8069/2*1.05</f>
        <v>0.26250000000000001</v>
      </c>
      <c r="M8069" s="11">
        <f>L8069-H8069</f>
        <v>-4.182000000000019E-3</v>
      </c>
      <c r="N8069" s="11">
        <v>0</v>
      </c>
      <c r="O8069" s="9">
        <f>0.75*N8069/1000</f>
        <v>0</v>
      </c>
      <c r="P8069" s="9">
        <f>0.5*N8069/1000</f>
        <v>0</v>
      </c>
      <c r="Q8069" s="9">
        <f>P8069+O8069</f>
        <v>0</v>
      </c>
      <c r="R8069" s="11">
        <v>0</v>
      </c>
      <c r="S8069" s="9">
        <f>0.75*R8069/1000</f>
        <v>0</v>
      </c>
      <c r="T8069" s="9">
        <f>0.5*R8069</f>
        <v>0</v>
      </c>
      <c r="U8069" s="9">
        <f>T8069+S8069</f>
        <v>0</v>
      </c>
      <c r="V8069" s="9">
        <f>(Q8069+U8069)/(0.944*1000)</f>
        <v>0</v>
      </c>
    </row>
    <row r="8070" spans="1:22" x14ac:dyDescent="0.3">
      <c r="A8070" s="14">
        <v>8092</v>
      </c>
      <c r="B8070" s="14" t="s">
        <v>4192</v>
      </c>
      <c r="C8070" s="14" t="s">
        <v>13510</v>
      </c>
      <c r="D8070" s="14" t="s">
        <v>13504</v>
      </c>
      <c r="E8070" s="14" t="s">
        <v>13489</v>
      </c>
      <c r="F8070" s="14">
        <v>10</v>
      </c>
      <c r="G8070" s="14">
        <v>1.26</v>
      </c>
      <c r="H8070" s="15">
        <v>0.68220999999999998</v>
      </c>
      <c r="I8070" s="16" t="s">
        <v>13516</v>
      </c>
      <c r="J8070" s="14"/>
      <c r="K8070" s="13"/>
      <c r="L8070" s="9">
        <f>1.05*0.63</f>
        <v>0.66150000000000009</v>
      </c>
      <c r="M8070" s="11">
        <f>L8070-H8070</f>
        <v>-2.0709999999999895E-2</v>
      </c>
      <c r="N8070" s="11">
        <v>0</v>
      </c>
      <c r="P8070" s="9">
        <f>0.5*N8070/1000</f>
        <v>0</v>
      </c>
      <c r="Q8070" s="9">
        <f>P8070+O8070</f>
        <v>0</v>
      </c>
      <c r="R8070" s="11">
        <v>0</v>
      </c>
      <c r="T8070" s="9">
        <f>0.5*R8070</f>
        <v>0</v>
      </c>
      <c r="U8070" s="9">
        <f>T8070+S8070</f>
        <v>0</v>
      </c>
      <c r="V8070" s="9">
        <f>(Q8070+U8070)/(0.944*1000)</f>
        <v>0</v>
      </c>
    </row>
    <row r="8071" spans="1:22" x14ac:dyDescent="0.3">
      <c r="A8071" s="14">
        <v>8093</v>
      </c>
      <c r="B8071" s="14" t="s">
        <v>4193</v>
      </c>
      <c r="C8071" s="14" t="s">
        <v>13510</v>
      </c>
      <c r="D8071" s="14" t="s">
        <v>13504</v>
      </c>
      <c r="E8071" s="14" t="s">
        <v>13489</v>
      </c>
      <c r="F8071" s="14">
        <v>10</v>
      </c>
      <c r="G8071" s="14">
        <v>0.5</v>
      </c>
      <c r="H8071" s="15">
        <v>0.33258699999999997</v>
      </c>
      <c r="I8071" s="16" t="s">
        <v>13516</v>
      </c>
      <c r="J8071" s="14"/>
      <c r="K8071" s="13"/>
      <c r="L8071" s="9">
        <f>G8071/2*1.05</f>
        <v>0.26250000000000001</v>
      </c>
      <c r="M8071" s="11">
        <f>L8071-H8071</f>
        <v>-7.0086999999999955E-2</v>
      </c>
      <c r="N8071" s="11">
        <v>0</v>
      </c>
      <c r="P8071" s="9">
        <f>0.5*N8071/1000</f>
        <v>0</v>
      </c>
      <c r="Q8071" s="9">
        <f>P8071+O8071</f>
        <v>0</v>
      </c>
      <c r="R8071" s="11">
        <v>0</v>
      </c>
      <c r="T8071" s="9">
        <f>0.5*R8071</f>
        <v>0</v>
      </c>
      <c r="U8071" s="9">
        <f>T8071+S8071</f>
        <v>0</v>
      </c>
      <c r="V8071" s="9">
        <f>(Q8071+U8071)/(0.944*1000)</f>
        <v>0</v>
      </c>
    </row>
    <row r="8072" spans="1:22" x14ac:dyDescent="0.3">
      <c r="A8072" s="14">
        <v>8094</v>
      </c>
      <c r="B8072" s="14" t="s">
        <v>4194</v>
      </c>
      <c r="C8072" s="14" t="s">
        <v>13510</v>
      </c>
      <c r="D8072" s="14" t="s">
        <v>13504</v>
      </c>
      <c r="E8072" s="14" t="s">
        <v>13489</v>
      </c>
      <c r="F8072" s="14">
        <v>10</v>
      </c>
      <c r="G8072" s="14">
        <v>0.16</v>
      </c>
      <c r="H8072" s="15">
        <v>0.128</v>
      </c>
      <c r="I8072" s="15">
        <f>M8072-V8072</f>
        <v>4.0000000000000008E-2</v>
      </c>
      <c r="J8072" s="14"/>
      <c r="K8072" s="13"/>
      <c r="L8072" s="9">
        <f>G8072*1.05</f>
        <v>0.16800000000000001</v>
      </c>
      <c r="M8072" s="11">
        <f>L8072-H8072</f>
        <v>4.0000000000000008E-2</v>
      </c>
      <c r="N8072" s="11">
        <v>0</v>
      </c>
      <c r="P8072" s="9">
        <f>0.5*N8072/1000</f>
        <v>0</v>
      </c>
      <c r="Q8072" s="9">
        <f>P8072+O8072</f>
        <v>0</v>
      </c>
      <c r="R8072" s="11">
        <v>0</v>
      </c>
      <c r="T8072" s="9">
        <f>0.5*R8072</f>
        <v>0</v>
      </c>
      <c r="U8072" s="9">
        <f>T8072+S8072</f>
        <v>0</v>
      </c>
      <c r="V8072" s="9">
        <f>(Q8072+U8072)/(0.944*1000)</f>
        <v>0</v>
      </c>
    </row>
    <row r="8073" spans="1:22" x14ac:dyDescent="0.3">
      <c r="A8073" s="14">
        <v>8095</v>
      </c>
      <c r="B8073" s="14" t="s">
        <v>4195</v>
      </c>
      <c r="C8073" s="14" t="s">
        <v>13510</v>
      </c>
      <c r="D8073" s="14" t="s">
        <v>13504</v>
      </c>
      <c r="E8073" s="14" t="s">
        <v>13489</v>
      </c>
      <c r="F8073" s="14">
        <v>10</v>
      </c>
      <c r="G8073" s="14">
        <v>0.63</v>
      </c>
      <c r="H8073" s="15">
        <v>0.28399999999999997</v>
      </c>
      <c r="I8073" s="15">
        <f>M8073-V8073</f>
        <v>0.37750000000000011</v>
      </c>
      <c r="J8073" s="14"/>
      <c r="K8073" s="13"/>
      <c r="L8073" s="9">
        <f>G8073*1.05</f>
        <v>0.66150000000000009</v>
      </c>
      <c r="M8073" s="11">
        <f>L8073-H8073</f>
        <v>0.37750000000000011</v>
      </c>
      <c r="N8073" s="11">
        <v>0</v>
      </c>
      <c r="P8073" s="9">
        <f>0.5*N8073/1000</f>
        <v>0</v>
      </c>
      <c r="Q8073" s="9">
        <f>P8073+O8073</f>
        <v>0</v>
      </c>
      <c r="R8073" s="11">
        <v>0</v>
      </c>
      <c r="T8073" s="9">
        <f>0.5*R8073</f>
        <v>0</v>
      </c>
      <c r="U8073" s="9">
        <f>T8073+S8073</f>
        <v>0</v>
      </c>
      <c r="V8073" s="9">
        <f>(Q8073+U8073)/(0.944*1000)</f>
        <v>0</v>
      </c>
    </row>
    <row r="8074" spans="1:22" x14ac:dyDescent="0.3">
      <c r="A8074" s="14">
        <v>8096</v>
      </c>
      <c r="B8074" s="14" t="s">
        <v>4196</v>
      </c>
      <c r="C8074" s="14" t="s">
        <v>13510</v>
      </c>
      <c r="D8074" s="14" t="s">
        <v>13504</v>
      </c>
      <c r="E8074" s="14" t="s">
        <v>13489</v>
      </c>
      <c r="F8074" s="14">
        <v>10</v>
      </c>
      <c r="G8074" s="14">
        <v>0.63</v>
      </c>
      <c r="H8074" s="15">
        <v>0.4244</v>
      </c>
      <c r="I8074" s="15">
        <f>M8074-V8074</f>
        <v>0.23710000000000009</v>
      </c>
      <c r="J8074" s="14"/>
      <c r="K8074" s="13"/>
      <c r="L8074" s="9">
        <f>G8074*1.05</f>
        <v>0.66150000000000009</v>
      </c>
      <c r="M8074" s="11">
        <f>L8074-H8074</f>
        <v>0.23710000000000009</v>
      </c>
      <c r="N8074" s="11">
        <v>0</v>
      </c>
      <c r="P8074" s="9">
        <f>0.5*N8074/1000</f>
        <v>0</v>
      </c>
      <c r="Q8074" s="9">
        <f>P8074+O8074</f>
        <v>0</v>
      </c>
      <c r="R8074" s="11">
        <v>0</v>
      </c>
      <c r="T8074" s="9">
        <f>0.5*R8074</f>
        <v>0</v>
      </c>
      <c r="U8074" s="9">
        <f>T8074+S8074</f>
        <v>0</v>
      </c>
      <c r="V8074" s="9">
        <f>(Q8074+U8074)/(0.944*1000)</f>
        <v>0</v>
      </c>
    </row>
    <row r="8075" spans="1:22" x14ac:dyDescent="0.3">
      <c r="A8075" s="14">
        <v>8097</v>
      </c>
      <c r="B8075" s="14" t="s">
        <v>4197</v>
      </c>
      <c r="C8075" s="14" t="s">
        <v>13510</v>
      </c>
      <c r="D8075" s="14" t="s">
        <v>13504</v>
      </c>
      <c r="E8075" s="14" t="s">
        <v>13489</v>
      </c>
      <c r="F8075" s="14">
        <v>10</v>
      </c>
      <c r="G8075" s="14">
        <v>0.1</v>
      </c>
      <c r="H8075" s="15">
        <v>8.4219999999999972E-3</v>
      </c>
      <c r="I8075" s="15">
        <f>M8075-V8075</f>
        <v>9.6578000000000011E-2</v>
      </c>
      <c r="J8075" s="14"/>
      <c r="K8075" s="13"/>
      <c r="L8075" s="9">
        <f>G8075*1.05</f>
        <v>0.10500000000000001</v>
      </c>
      <c r="M8075" s="11">
        <f>L8075-H8075</f>
        <v>9.6578000000000011E-2</v>
      </c>
      <c r="N8075" s="11">
        <v>0</v>
      </c>
      <c r="P8075" s="9">
        <f>0.5*N8075/1000</f>
        <v>0</v>
      </c>
      <c r="Q8075" s="9">
        <f>P8075+O8075</f>
        <v>0</v>
      </c>
      <c r="R8075" s="11">
        <v>0</v>
      </c>
      <c r="T8075" s="9">
        <f>0.5*R8075</f>
        <v>0</v>
      </c>
      <c r="U8075" s="9">
        <f>T8075+S8075</f>
        <v>0</v>
      </c>
      <c r="V8075" s="9">
        <f>(Q8075+U8075)/(0.944*1000)</f>
        <v>0</v>
      </c>
    </row>
    <row r="8076" spans="1:22" x14ac:dyDescent="0.3">
      <c r="A8076" s="14">
        <v>8098</v>
      </c>
      <c r="B8076" s="14" t="s">
        <v>4198</v>
      </c>
      <c r="C8076" s="14" t="s">
        <v>13510</v>
      </c>
      <c r="D8076" s="14" t="s">
        <v>13504</v>
      </c>
      <c r="E8076" s="14" t="s">
        <v>13489</v>
      </c>
      <c r="F8076" s="14">
        <v>10</v>
      </c>
      <c r="G8076" s="14">
        <v>6.3E-2</v>
      </c>
      <c r="H8076" s="15">
        <v>1.2414999999999999E-2</v>
      </c>
      <c r="I8076" s="15">
        <f>M8076-V8076</f>
        <v>5.3735000000000005E-2</v>
      </c>
      <c r="J8076" s="14"/>
      <c r="K8076" s="13"/>
      <c r="L8076" s="9">
        <f>G8076*1.05</f>
        <v>6.615E-2</v>
      </c>
      <c r="M8076" s="11">
        <f>L8076-H8076</f>
        <v>5.3735000000000005E-2</v>
      </c>
      <c r="N8076" s="11">
        <v>0</v>
      </c>
      <c r="P8076" s="9">
        <f>0.5*N8076/1000</f>
        <v>0</v>
      </c>
      <c r="Q8076" s="9">
        <f>P8076+O8076</f>
        <v>0</v>
      </c>
      <c r="R8076" s="11">
        <v>0</v>
      </c>
      <c r="T8076" s="9">
        <f>0.5*R8076</f>
        <v>0</v>
      </c>
      <c r="U8076" s="9">
        <f>T8076+S8076</f>
        <v>0</v>
      </c>
      <c r="V8076" s="9">
        <f>(Q8076+U8076)/(0.944*1000)</f>
        <v>0</v>
      </c>
    </row>
    <row r="8077" spans="1:22" x14ac:dyDescent="0.3">
      <c r="A8077" s="14">
        <v>8099</v>
      </c>
      <c r="B8077" s="14" t="s">
        <v>4199</v>
      </c>
      <c r="C8077" s="14" t="s">
        <v>13510</v>
      </c>
      <c r="D8077" s="14" t="s">
        <v>13504</v>
      </c>
      <c r="E8077" s="14" t="s">
        <v>13489</v>
      </c>
      <c r="F8077" s="14">
        <v>10</v>
      </c>
      <c r="G8077" s="14">
        <v>6.3E-2</v>
      </c>
      <c r="H8077" s="15">
        <v>9.0970000000000009E-3</v>
      </c>
      <c r="I8077" s="15">
        <f>M8077-V8077</f>
        <v>5.7053E-2</v>
      </c>
      <c r="J8077" s="14"/>
      <c r="K8077" s="13"/>
      <c r="L8077" s="9">
        <f>G8077*1.05</f>
        <v>6.615E-2</v>
      </c>
      <c r="M8077" s="11">
        <f>L8077-H8077</f>
        <v>5.7053E-2</v>
      </c>
      <c r="N8077" s="11">
        <v>0</v>
      </c>
      <c r="P8077" s="9">
        <f>0.5*N8077/1000</f>
        <v>0</v>
      </c>
      <c r="Q8077" s="9">
        <f>P8077+O8077</f>
        <v>0</v>
      </c>
      <c r="R8077" s="11">
        <v>0</v>
      </c>
      <c r="T8077" s="9">
        <f>0.5*R8077</f>
        <v>0</v>
      </c>
      <c r="U8077" s="9">
        <f>T8077+S8077</f>
        <v>0</v>
      </c>
      <c r="V8077" s="9">
        <f>(Q8077+U8077)/(0.944*1000)</f>
        <v>0</v>
      </c>
    </row>
    <row r="8078" spans="1:22" x14ac:dyDescent="0.3">
      <c r="A8078" s="14">
        <v>8100</v>
      </c>
      <c r="B8078" s="14" t="s">
        <v>4200</v>
      </c>
      <c r="C8078" s="14" t="s">
        <v>13510</v>
      </c>
      <c r="D8078" s="14" t="s">
        <v>13504</v>
      </c>
      <c r="E8078" s="14" t="s">
        <v>13489</v>
      </c>
      <c r="F8078" s="14">
        <v>10</v>
      </c>
      <c r="G8078" s="14">
        <v>0.1</v>
      </c>
      <c r="H8078" s="15">
        <v>4.6820999999999995E-2</v>
      </c>
      <c r="I8078" s="15">
        <f>M8078-V8078</f>
        <v>5.8179000000000015E-2</v>
      </c>
      <c r="J8078" s="14"/>
      <c r="K8078" s="13"/>
      <c r="L8078" s="9">
        <f>G8078*1.05</f>
        <v>0.10500000000000001</v>
      </c>
      <c r="M8078" s="11">
        <f>L8078-H8078</f>
        <v>5.8179000000000015E-2</v>
      </c>
      <c r="N8078" s="11">
        <v>0</v>
      </c>
      <c r="P8078" s="9">
        <f>0.5*N8078/1000</f>
        <v>0</v>
      </c>
      <c r="Q8078" s="9">
        <f>P8078+O8078</f>
        <v>0</v>
      </c>
      <c r="R8078" s="11">
        <v>0</v>
      </c>
      <c r="T8078" s="9">
        <f>0.5*R8078</f>
        <v>0</v>
      </c>
      <c r="U8078" s="9">
        <f>T8078+S8078</f>
        <v>0</v>
      </c>
      <c r="V8078" s="9">
        <f>(Q8078+U8078)/(0.944*1000)</f>
        <v>0</v>
      </c>
    </row>
    <row r="8079" spans="1:22" x14ac:dyDescent="0.3">
      <c r="A8079" s="14">
        <v>8101</v>
      </c>
      <c r="B8079" s="14" t="s">
        <v>10758</v>
      </c>
      <c r="C8079" s="14" t="s">
        <v>13510</v>
      </c>
      <c r="D8079" s="14" t="s">
        <v>13504</v>
      </c>
      <c r="E8079" s="14" t="s">
        <v>13489</v>
      </c>
      <c r="F8079" s="14">
        <v>10</v>
      </c>
      <c r="G8079" s="14">
        <v>0.25</v>
      </c>
      <c r="H8079" s="15">
        <v>6.6069999999999992E-3</v>
      </c>
      <c r="I8079" s="15">
        <f>M8079-V8079</f>
        <v>0.25589300000000004</v>
      </c>
      <c r="J8079" s="14"/>
      <c r="K8079" s="13"/>
      <c r="L8079" s="9">
        <f>G8079*1.05</f>
        <v>0.26250000000000001</v>
      </c>
      <c r="M8079" s="11">
        <f>L8079-H8079</f>
        <v>0.25589300000000004</v>
      </c>
      <c r="N8079" s="11">
        <v>0</v>
      </c>
      <c r="P8079" s="9">
        <f>0.5*N8079/1000</f>
        <v>0</v>
      </c>
      <c r="Q8079" s="9">
        <f>P8079+O8079</f>
        <v>0</v>
      </c>
      <c r="R8079" s="11">
        <v>0</v>
      </c>
      <c r="T8079" s="9">
        <f>0.5*R8079</f>
        <v>0</v>
      </c>
      <c r="U8079" s="9">
        <f>T8079+S8079</f>
        <v>0</v>
      </c>
      <c r="V8079" s="9">
        <f>(Q8079+U8079)/(0.944*1000)</f>
        <v>0</v>
      </c>
    </row>
    <row r="8080" spans="1:22" x14ac:dyDescent="0.3">
      <c r="A8080" s="14">
        <v>8102</v>
      </c>
      <c r="B8080" s="14" t="s">
        <v>4201</v>
      </c>
      <c r="C8080" s="14" t="s">
        <v>13510</v>
      </c>
      <c r="D8080" s="14" t="s">
        <v>13504</v>
      </c>
      <c r="E8080" s="14" t="s">
        <v>13489</v>
      </c>
      <c r="F8080" s="14">
        <v>10</v>
      </c>
      <c r="G8080" s="14">
        <v>6.3E-2</v>
      </c>
      <c r="H8080" s="15">
        <v>0</v>
      </c>
      <c r="I8080" s="15">
        <f>M8080-V8080</f>
        <v>6.615E-2</v>
      </c>
      <c r="J8080" s="14"/>
      <c r="K8080" s="13"/>
      <c r="L8080" s="9">
        <f>G8080*1.05</f>
        <v>6.615E-2</v>
      </c>
      <c r="M8080" s="11">
        <f>L8080-H8080</f>
        <v>6.615E-2</v>
      </c>
      <c r="N8080" s="11">
        <v>0</v>
      </c>
      <c r="P8080" s="9">
        <f>0.5*N8080/1000</f>
        <v>0</v>
      </c>
      <c r="Q8080" s="9">
        <f>P8080+O8080</f>
        <v>0</v>
      </c>
      <c r="R8080" s="11">
        <v>0</v>
      </c>
      <c r="T8080" s="9">
        <f>0.5*R8080</f>
        <v>0</v>
      </c>
      <c r="U8080" s="9">
        <f>T8080+S8080</f>
        <v>0</v>
      </c>
      <c r="V8080" s="9">
        <f>(Q8080+U8080)/(0.944*1000)</f>
        <v>0</v>
      </c>
    </row>
    <row r="8081" spans="1:22" x14ac:dyDescent="0.3">
      <c r="A8081" s="14">
        <v>8103</v>
      </c>
      <c r="B8081" s="14" t="s">
        <v>4202</v>
      </c>
      <c r="C8081" s="14" t="s">
        <v>13510</v>
      </c>
      <c r="D8081" s="14" t="s">
        <v>13504</v>
      </c>
      <c r="E8081" s="14" t="s">
        <v>13489</v>
      </c>
      <c r="F8081" s="14">
        <v>10</v>
      </c>
      <c r="G8081" s="14">
        <v>0.16</v>
      </c>
      <c r="H8081" s="15">
        <v>5.8624999999999997E-2</v>
      </c>
      <c r="I8081" s="15">
        <f>M8081-V8081</f>
        <v>0.10937500000000001</v>
      </c>
      <c r="J8081" s="14"/>
      <c r="K8081" s="13"/>
      <c r="L8081" s="9">
        <f>G8081*1.05</f>
        <v>0.16800000000000001</v>
      </c>
      <c r="M8081" s="11">
        <f>L8081-H8081</f>
        <v>0.10937500000000001</v>
      </c>
      <c r="N8081" s="11">
        <v>0</v>
      </c>
      <c r="P8081" s="9">
        <f>0.5*N8081/1000</f>
        <v>0</v>
      </c>
      <c r="Q8081" s="9">
        <f>P8081+O8081</f>
        <v>0</v>
      </c>
      <c r="R8081" s="11">
        <v>0</v>
      </c>
      <c r="T8081" s="9">
        <f>0.5*R8081</f>
        <v>0</v>
      </c>
      <c r="U8081" s="9">
        <f>T8081+S8081</f>
        <v>0</v>
      </c>
      <c r="V8081" s="9">
        <f>(Q8081+U8081)/(0.944*1000)</f>
        <v>0</v>
      </c>
    </row>
    <row r="8082" spans="1:22" x14ac:dyDescent="0.3">
      <c r="A8082" s="14">
        <v>8104</v>
      </c>
      <c r="B8082" s="14" t="s">
        <v>10759</v>
      </c>
      <c r="C8082" s="14" t="s">
        <v>13510</v>
      </c>
      <c r="D8082" s="14" t="s">
        <v>13504</v>
      </c>
      <c r="E8082" s="14" t="s">
        <v>13489</v>
      </c>
      <c r="F8082" s="14">
        <v>10</v>
      </c>
      <c r="G8082" s="14">
        <v>1.26</v>
      </c>
      <c r="H8082" s="15">
        <v>0.82199999999999995</v>
      </c>
      <c r="I8082" s="16" t="s">
        <v>13516</v>
      </c>
      <c r="J8082" s="14"/>
      <c r="K8082" s="13"/>
      <c r="L8082" s="9">
        <f>1.05*0.63</f>
        <v>0.66150000000000009</v>
      </c>
      <c r="M8082" s="11">
        <f>L8082-H8082</f>
        <v>-0.16049999999999986</v>
      </c>
      <c r="N8082" s="11">
        <v>0</v>
      </c>
      <c r="P8082" s="9">
        <f>0.5*N8082/1000</f>
        <v>0</v>
      </c>
      <c r="Q8082" s="9">
        <f>P8082+O8082</f>
        <v>0</v>
      </c>
      <c r="R8082" s="11">
        <v>0</v>
      </c>
      <c r="T8082" s="9">
        <f>0.5*R8082</f>
        <v>0</v>
      </c>
      <c r="U8082" s="9">
        <f>T8082+S8082</f>
        <v>0</v>
      </c>
      <c r="V8082" s="9">
        <f>(Q8082+U8082)/(0.944*1000)</f>
        <v>0</v>
      </c>
    </row>
    <row r="8083" spans="1:22" x14ac:dyDescent="0.3">
      <c r="A8083" s="14">
        <v>8105</v>
      </c>
      <c r="B8083" s="14" t="s">
        <v>10760</v>
      </c>
      <c r="C8083" s="14" t="s">
        <v>13510</v>
      </c>
      <c r="D8083" s="14" t="s">
        <v>13504</v>
      </c>
      <c r="E8083" s="14" t="s">
        <v>13489</v>
      </c>
      <c r="F8083" s="14">
        <v>10</v>
      </c>
      <c r="G8083" s="14">
        <v>0.63</v>
      </c>
      <c r="H8083" s="15">
        <v>8.2100000000000367E-3</v>
      </c>
      <c r="I8083" s="15">
        <f>M8083-V8083</f>
        <v>0.65329000000000004</v>
      </c>
      <c r="J8083" s="14"/>
      <c r="K8083" s="13"/>
      <c r="L8083" s="9">
        <f>G8083*1.05</f>
        <v>0.66150000000000009</v>
      </c>
      <c r="M8083" s="11">
        <f>L8083-H8083</f>
        <v>0.65329000000000004</v>
      </c>
      <c r="N8083" s="11">
        <v>0</v>
      </c>
      <c r="P8083" s="9">
        <f>0.5*N8083/1000</f>
        <v>0</v>
      </c>
      <c r="Q8083" s="9">
        <f>P8083+O8083</f>
        <v>0</v>
      </c>
      <c r="R8083" s="11">
        <v>0</v>
      </c>
      <c r="T8083" s="9">
        <f>0.5*R8083</f>
        <v>0</v>
      </c>
      <c r="U8083" s="9">
        <f>T8083+S8083</f>
        <v>0</v>
      </c>
      <c r="V8083" s="9">
        <f>(Q8083+U8083)/(0.944*1000)</f>
        <v>0</v>
      </c>
    </row>
    <row r="8084" spans="1:22" x14ac:dyDescent="0.3">
      <c r="A8084" s="14">
        <v>8106</v>
      </c>
      <c r="B8084" s="14" t="s">
        <v>10761</v>
      </c>
      <c r="C8084" s="14" t="s">
        <v>13510</v>
      </c>
      <c r="D8084" s="14" t="s">
        <v>13504</v>
      </c>
      <c r="E8084" s="14" t="s">
        <v>13489</v>
      </c>
      <c r="F8084" s="14">
        <v>10</v>
      </c>
      <c r="G8084" s="14">
        <v>6.3E-2</v>
      </c>
      <c r="H8084" s="15">
        <v>3.8010561797752813E-2</v>
      </c>
      <c r="I8084" s="15">
        <f>M8084-V8084</f>
        <v>2.8139438202247187E-2</v>
      </c>
      <c r="J8084" s="14"/>
      <c r="K8084" s="13"/>
      <c r="L8084" s="9">
        <f>G8084*1.05</f>
        <v>6.615E-2</v>
      </c>
      <c r="M8084" s="11">
        <f>L8084-H8084</f>
        <v>2.8139438202247187E-2</v>
      </c>
      <c r="N8084" s="11">
        <v>0</v>
      </c>
      <c r="P8084" s="9">
        <f>0.5*N8084/1000</f>
        <v>0</v>
      </c>
      <c r="Q8084" s="9">
        <f>P8084+O8084</f>
        <v>0</v>
      </c>
      <c r="R8084" s="11">
        <v>0</v>
      </c>
      <c r="T8084" s="9">
        <f>0.5*R8084</f>
        <v>0</v>
      </c>
      <c r="U8084" s="9">
        <f>T8084+S8084</f>
        <v>0</v>
      </c>
      <c r="V8084" s="9">
        <f>(Q8084+U8084)/(0.944*1000)</f>
        <v>0</v>
      </c>
    </row>
    <row r="8085" spans="1:22" x14ac:dyDescent="0.3">
      <c r="A8085" s="14">
        <v>8107</v>
      </c>
      <c r="B8085" s="14" t="s">
        <v>10762</v>
      </c>
      <c r="C8085" s="14" t="s">
        <v>13510</v>
      </c>
      <c r="D8085" s="14" t="s">
        <v>13504</v>
      </c>
      <c r="E8085" s="14" t="s">
        <v>13489</v>
      </c>
      <c r="F8085" s="14">
        <v>10</v>
      </c>
      <c r="G8085" s="14">
        <v>1.26</v>
      </c>
      <c r="H8085" s="15">
        <v>1.071545</v>
      </c>
      <c r="I8085" s="16" t="s">
        <v>13516</v>
      </c>
      <c r="J8085" s="14"/>
      <c r="K8085" s="13"/>
      <c r="L8085" s="9">
        <f>1.05*0.63</f>
        <v>0.66150000000000009</v>
      </c>
      <c r="M8085" s="11">
        <f>L8085-H8085</f>
        <v>-0.41004499999999988</v>
      </c>
      <c r="N8085" s="11">
        <v>0</v>
      </c>
      <c r="P8085" s="9">
        <f>0.5*N8085/1000</f>
        <v>0</v>
      </c>
      <c r="Q8085" s="9">
        <f>P8085+O8085</f>
        <v>0</v>
      </c>
      <c r="R8085" s="11">
        <v>0</v>
      </c>
      <c r="T8085" s="9">
        <f>0.5*R8085</f>
        <v>0</v>
      </c>
      <c r="U8085" s="9">
        <f>T8085+S8085</f>
        <v>0</v>
      </c>
      <c r="V8085" s="9">
        <f>(Q8085+U8085)/(0.944*1000)</f>
        <v>0</v>
      </c>
    </row>
    <row r="8086" spans="1:22" x14ac:dyDescent="0.3">
      <c r="A8086" s="14">
        <v>8108</v>
      </c>
      <c r="B8086" s="14" t="s">
        <v>10763</v>
      </c>
      <c r="C8086" s="14" t="s">
        <v>13510</v>
      </c>
      <c r="D8086" s="14" t="s">
        <v>13504</v>
      </c>
      <c r="E8086" s="14" t="s">
        <v>13489</v>
      </c>
      <c r="F8086" s="14">
        <v>10</v>
      </c>
      <c r="G8086" s="14">
        <v>0.06</v>
      </c>
      <c r="H8086" s="15">
        <v>2.7845393258426939E-3</v>
      </c>
      <c r="I8086" s="15">
        <f>M8086-V8086</f>
        <v>6.0215460674157305E-2</v>
      </c>
      <c r="J8086" s="14"/>
      <c r="K8086" s="13"/>
      <c r="L8086" s="9">
        <f>G8086*1.05</f>
        <v>6.3E-2</v>
      </c>
      <c r="M8086" s="11">
        <f>L8086-H8086</f>
        <v>6.0215460674157305E-2</v>
      </c>
      <c r="N8086" s="11">
        <v>0</v>
      </c>
      <c r="P8086" s="9">
        <f>0.5*N8086/1000</f>
        <v>0</v>
      </c>
      <c r="Q8086" s="9">
        <f>P8086+O8086</f>
        <v>0</v>
      </c>
      <c r="R8086" s="11">
        <v>0</v>
      </c>
      <c r="T8086" s="9">
        <f>0.5*R8086</f>
        <v>0</v>
      </c>
      <c r="U8086" s="9">
        <f>T8086+S8086</f>
        <v>0</v>
      </c>
      <c r="V8086" s="9">
        <f>(Q8086+U8086)/(0.944*1000)</f>
        <v>0</v>
      </c>
    </row>
    <row r="8087" spans="1:22" x14ac:dyDescent="0.3">
      <c r="A8087" s="14">
        <v>8109</v>
      </c>
      <c r="B8087" s="14" t="s">
        <v>10764</v>
      </c>
      <c r="C8087" s="14" t="s">
        <v>13510</v>
      </c>
      <c r="D8087" s="14" t="s">
        <v>13504</v>
      </c>
      <c r="E8087" s="14" t="s">
        <v>13489</v>
      </c>
      <c r="F8087" s="14">
        <v>10</v>
      </c>
      <c r="G8087" s="14">
        <v>0.1</v>
      </c>
      <c r="H8087" s="15">
        <v>1.3938999999999993E-2</v>
      </c>
      <c r="I8087" s="15">
        <f>M8087-V8087</f>
        <v>9.1061000000000017E-2</v>
      </c>
      <c r="J8087" s="14"/>
      <c r="K8087" s="13"/>
      <c r="L8087" s="9">
        <f>G8087*1.05</f>
        <v>0.10500000000000001</v>
      </c>
      <c r="M8087" s="11">
        <f>L8087-H8087</f>
        <v>9.1061000000000017E-2</v>
      </c>
      <c r="N8087" s="11">
        <v>0</v>
      </c>
      <c r="P8087" s="9">
        <f>0.5*N8087/1000</f>
        <v>0</v>
      </c>
      <c r="Q8087" s="9">
        <f>P8087+O8087</f>
        <v>0</v>
      </c>
      <c r="R8087" s="11">
        <v>0</v>
      </c>
      <c r="T8087" s="9">
        <f>0.5*R8087</f>
        <v>0</v>
      </c>
      <c r="U8087" s="9">
        <f>T8087+S8087</f>
        <v>0</v>
      </c>
      <c r="V8087" s="9">
        <f>(Q8087+U8087)/(0.944*1000)</f>
        <v>0</v>
      </c>
    </row>
    <row r="8088" spans="1:22" x14ac:dyDescent="0.3">
      <c r="A8088" s="14">
        <v>8110</v>
      </c>
      <c r="B8088" s="14" t="s">
        <v>10765</v>
      </c>
      <c r="C8088" s="14" t="s">
        <v>13510</v>
      </c>
      <c r="D8088" s="14" t="s">
        <v>13504</v>
      </c>
      <c r="E8088" s="14" t="s">
        <v>13489</v>
      </c>
      <c r="F8088" s="14">
        <v>10</v>
      </c>
      <c r="G8088" s="14">
        <v>0.4</v>
      </c>
      <c r="H8088" s="15">
        <v>0.14199999999999999</v>
      </c>
      <c r="I8088" s="15">
        <f>M8088-V8088</f>
        <v>0.27800000000000002</v>
      </c>
      <c r="J8088" s="14"/>
      <c r="K8088" s="13"/>
      <c r="L8088" s="9">
        <f>G8088*1.05</f>
        <v>0.42000000000000004</v>
      </c>
      <c r="M8088" s="11">
        <f>L8088-H8088</f>
        <v>0.27800000000000002</v>
      </c>
      <c r="N8088" s="11">
        <v>0</v>
      </c>
      <c r="P8088" s="9">
        <f>0.5*N8088/1000</f>
        <v>0</v>
      </c>
      <c r="Q8088" s="9">
        <f>P8088+O8088</f>
        <v>0</v>
      </c>
      <c r="R8088" s="11">
        <v>0</v>
      </c>
      <c r="T8088" s="9">
        <f>0.5*R8088</f>
        <v>0</v>
      </c>
      <c r="U8088" s="9">
        <f>T8088+S8088</f>
        <v>0</v>
      </c>
      <c r="V8088" s="9">
        <f>(Q8088+U8088)/(0.944*1000)</f>
        <v>0</v>
      </c>
    </row>
    <row r="8089" spans="1:22" x14ac:dyDescent="0.3">
      <c r="A8089" s="14">
        <v>8111</v>
      </c>
      <c r="B8089" s="14" t="s">
        <v>10766</v>
      </c>
      <c r="C8089" s="14" t="s">
        <v>13510</v>
      </c>
      <c r="D8089" s="14" t="s">
        <v>13504</v>
      </c>
      <c r="E8089" s="14" t="s">
        <v>13489</v>
      </c>
      <c r="F8089" s="14">
        <v>10</v>
      </c>
      <c r="G8089" s="14">
        <v>6.3E-2</v>
      </c>
      <c r="H8089" s="15">
        <v>4.3999999999999997E-2</v>
      </c>
      <c r="I8089" s="15">
        <f>M8089-V8089</f>
        <v>2.2150000000000003E-2</v>
      </c>
      <c r="J8089" s="14"/>
      <c r="K8089" s="13"/>
      <c r="L8089" s="9">
        <f>G8089*1.05</f>
        <v>6.615E-2</v>
      </c>
      <c r="M8089" s="11">
        <f>L8089-H8089</f>
        <v>2.2150000000000003E-2</v>
      </c>
      <c r="N8089" s="11">
        <v>0</v>
      </c>
      <c r="P8089" s="9">
        <f>0.5*N8089/1000</f>
        <v>0</v>
      </c>
      <c r="Q8089" s="9">
        <f>P8089+O8089</f>
        <v>0</v>
      </c>
      <c r="R8089" s="11">
        <v>0</v>
      </c>
      <c r="T8089" s="9">
        <f>0.5*R8089</f>
        <v>0</v>
      </c>
      <c r="U8089" s="9">
        <f>T8089+S8089</f>
        <v>0</v>
      </c>
      <c r="V8089" s="9">
        <f>(Q8089+U8089)/(0.944*1000)</f>
        <v>0</v>
      </c>
    </row>
    <row r="8090" spans="1:22" x14ac:dyDescent="0.3">
      <c r="A8090" s="14">
        <v>8112</v>
      </c>
      <c r="B8090" s="14" t="s">
        <v>10767</v>
      </c>
      <c r="C8090" s="14" t="s">
        <v>13510</v>
      </c>
      <c r="D8090" s="14" t="s">
        <v>13504</v>
      </c>
      <c r="E8090" s="14" t="s">
        <v>13489</v>
      </c>
      <c r="F8090" s="14">
        <v>10</v>
      </c>
      <c r="G8090" s="14">
        <v>1</v>
      </c>
      <c r="H8090" s="15">
        <v>0.7</v>
      </c>
      <c r="I8090" s="15">
        <f>M8090-V8090</f>
        <v>0.35000000000000009</v>
      </c>
      <c r="J8090" s="14"/>
      <c r="K8090" s="13"/>
      <c r="L8090" s="9">
        <f>1.05*1</f>
        <v>1.05</v>
      </c>
      <c r="M8090" s="11">
        <f>L8090-H8090</f>
        <v>0.35000000000000009</v>
      </c>
      <c r="N8090" s="11">
        <v>0</v>
      </c>
      <c r="P8090" s="9">
        <f>0.5*N8090/1000</f>
        <v>0</v>
      </c>
      <c r="Q8090" s="9">
        <f>P8090+O8090</f>
        <v>0</v>
      </c>
      <c r="R8090" s="11">
        <v>0</v>
      </c>
      <c r="T8090" s="9">
        <f>0.5*R8090</f>
        <v>0</v>
      </c>
      <c r="U8090" s="9">
        <f>T8090+S8090</f>
        <v>0</v>
      </c>
      <c r="V8090" s="9">
        <f>(Q8090+U8090)/(0.944*1000)</f>
        <v>0</v>
      </c>
    </row>
    <row r="8091" spans="1:22" x14ac:dyDescent="0.3">
      <c r="A8091" s="14">
        <v>8113</v>
      </c>
      <c r="B8091" s="14" t="s">
        <v>10768</v>
      </c>
      <c r="C8091" s="14" t="s">
        <v>13510</v>
      </c>
      <c r="D8091" s="14" t="s">
        <v>13504</v>
      </c>
      <c r="E8091" s="14" t="s">
        <v>13489</v>
      </c>
      <c r="F8091" s="14">
        <v>10</v>
      </c>
      <c r="G8091" s="14">
        <v>0.1</v>
      </c>
      <c r="H8091" s="15">
        <v>7.0000000000000007E-2</v>
      </c>
      <c r="I8091" s="15">
        <f>M8091-V8091</f>
        <v>3.5000000000000003E-2</v>
      </c>
      <c r="J8091" s="14"/>
      <c r="K8091" s="13"/>
      <c r="L8091" s="9">
        <f>G8091*1.05</f>
        <v>0.10500000000000001</v>
      </c>
      <c r="M8091" s="11">
        <f>L8091-H8091</f>
        <v>3.5000000000000003E-2</v>
      </c>
      <c r="N8091" s="11">
        <v>0</v>
      </c>
      <c r="P8091" s="9">
        <f>0.5*N8091/1000</f>
        <v>0</v>
      </c>
      <c r="Q8091" s="9">
        <f>P8091+O8091</f>
        <v>0</v>
      </c>
      <c r="R8091" s="11">
        <v>0</v>
      </c>
      <c r="T8091" s="9">
        <f>0.5*R8091</f>
        <v>0</v>
      </c>
      <c r="U8091" s="9">
        <f>T8091+S8091</f>
        <v>0</v>
      </c>
      <c r="V8091" s="9">
        <f>(Q8091+U8091)/(0.944*1000)</f>
        <v>0</v>
      </c>
    </row>
    <row r="8092" spans="1:22" x14ac:dyDescent="0.3">
      <c r="A8092" s="14">
        <v>8114</v>
      </c>
      <c r="B8092" s="14" t="s">
        <v>10769</v>
      </c>
      <c r="C8092" s="14" t="s">
        <v>13510</v>
      </c>
      <c r="D8092" s="14" t="s">
        <v>13504</v>
      </c>
      <c r="E8092" s="14" t="s">
        <v>13489</v>
      </c>
      <c r="F8092" s="14">
        <v>10</v>
      </c>
      <c r="G8092" s="14">
        <v>0.4</v>
      </c>
      <c r="H8092" s="15">
        <v>0.222</v>
      </c>
      <c r="I8092" s="15">
        <f>M8092-V8092</f>
        <v>0.19800000000000004</v>
      </c>
      <c r="J8092" s="14"/>
      <c r="K8092" s="13"/>
      <c r="L8092" s="9">
        <f>G8092*1.05</f>
        <v>0.42000000000000004</v>
      </c>
      <c r="M8092" s="11">
        <f>L8092-H8092</f>
        <v>0.19800000000000004</v>
      </c>
      <c r="N8092" s="11">
        <v>0</v>
      </c>
      <c r="P8092" s="9">
        <f>0.5*N8092/1000</f>
        <v>0</v>
      </c>
      <c r="Q8092" s="9">
        <f>P8092+O8092</f>
        <v>0</v>
      </c>
      <c r="R8092" s="11">
        <v>0</v>
      </c>
      <c r="T8092" s="9">
        <f>0.5*R8092</f>
        <v>0</v>
      </c>
      <c r="U8092" s="9">
        <f>T8092+S8092</f>
        <v>0</v>
      </c>
      <c r="V8092" s="9">
        <f>(Q8092+U8092)/(0.944*1000)</f>
        <v>0</v>
      </c>
    </row>
    <row r="8093" spans="1:22" x14ac:dyDescent="0.3">
      <c r="A8093" s="14">
        <v>8115</v>
      </c>
      <c r="B8093" s="14" t="s">
        <v>10770</v>
      </c>
      <c r="C8093" s="14" t="s">
        <v>13510</v>
      </c>
      <c r="D8093" s="14" t="s">
        <v>13504</v>
      </c>
      <c r="E8093" s="14" t="s">
        <v>13489</v>
      </c>
      <c r="F8093" s="14">
        <v>10</v>
      </c>
      <c r="G8093" s="14">
        <v>0.4</v>
      </c>
      <c r="H8093" s="15">
        <v>0.126</v>
      </c>
      <c r="I8093" s="15">
        <f>M8093-V8093</f>
        <v>0.29400000000000004</v>
      </c>
      <c r="J8093" s="14"/>
      <c r="K8093" s="13"/>
      <c r="L8093" s="9">
        <f>G8093*1.05</f>
        <v>0.42000000000000004</v>
      </c>
      <c r="M8093" s="11">
        <f>L8093-H8093</f>
        <v>0.29400000000000004</v>
      </c>
      <c r="N8093" s="11">
        <v>0</v>
      </c>
      <c r="P8093" s="9">
        <f>0.5*N8093/1000</f>
        <v>0</v>
      </c>
      <c r="Q8093" s="9">
        <f>P8093+O8093</f>
        <v>0</v>
      </c>
      <c r="R8093" s="11">
        <v>0</v>
      </c>
      <c r="T8093" s="9">
        <f>0.5*R8093</f>
        <v>0</v>
      </c>
      <c r="U8093" s="9">
        <f>T8093+S8093</f>
        <v>0</v>
      </c>
      <c r="V8093" s="9">
        <f>(Q8093+U8093)/(0.944*1000)</f>
        <v>0</v>
      </c>
    </row>
    <row r="8094" spans="1:22" x14ac:dyDescent="0.3">
      <c r="A8094" s="14">
        <v>8116</v>
      </c>
      <c r="B8094" s="14" t="s">
        <v>4203</v>
      </c>
      <c r="C8094" s="14" t="s">
        <v>13510</v>
      </c>
      <c r="D8094" s="14" t="s">
        <v>13504</v>
      </c>
      <c r="E8094" s="14" t="s">
        <v>13489</v>
      </c>
      <c r="F8094" s="14">
        <v>10</v>
      </c>
      <c r="G8094" s="14">
        <v>0.32</v>
      </c>
      <c r="H8094" s="15">
        <v>0.222333</v>
      </c>
      <c r="I8094" s="16" t="s">
        <v>13516</v>
      </c>
      <c r="J8094" s="14"/>
      <c r="K8094" s="13"/>
      <c r="L8094" s="9">
        <f>G8094/2*1.05</f>
        <v>0.16800000000000001</v>
      </c>
      <c r="M8094" s="11">
        <f>L8094-H8094</f>
        <v>-5.4332999999999992E-2</v>
      </c>
      <c r="N8094" s="11">
        <v>0</v>
      </c>
      <c r="P8094" s="9">
        <f>0.5*N8094/1000</f>
        <v>0</v>
      </c>
      <c r="Q8094" s="9">
        <f>P8094+O8094</f>
        <v>0</v>
      </c>
      <c r="R8094" s="11">
        <v>0</v>
      </c>
      <c r="T8094" s="9">
        <f>0.5*R8094</f>
        <v>0</v>
      </c>
      <c r="U8094" s="9">
        <f>T8094+S8094</f>
        <v>0</v>
      </c>
      <c r="V8094" s="9">
        <f>(Q8094+U8094)/(0.944*1000)</f>
        <v>0</v>
      </c>
    </row>
    <row r="8095" spans="1:22" x14ac:dyDescent="0.3">
      <c r="A8095" s="14">
        <v>8117</v>
      </c>
      <c r="B8095" s="14" t="s">
        <v>4204</v>
      </c>
      <c r="C8095" s="14" t="s">
        <v>13510</v>
      </c>
      <c r="D8095" s="14" t="s">
        <v>13504</v>
      </c>
      <c r="E8095" s="14" t="s">
        <v>13489</v>
      </c>
      <c r="F8095" s="14">
        <v>10</v>
      </c>
      <c r="G8095" s="14">
        <v>0.16</v>
      </c>
      <c r="H8095" s="15">
        <v>5.7846000000000002E-2</v>
      </c>
      <c r="I8095" s="15">
        <f>M8095-V8095</f>
        <v>0.110154</v>
      </c>
      <c r="J8095" s="14"/>
      <c r="K8095" s="13"/>
      <c r="L8095" s="9">
        <f>G8095*1.05</f>
        <v>0.16800000000000001</v>
      </c>
      <c r="M8095" s="11">
        <f>L8095-H8095</f>
        <v>0.110154</v>
      </c>
      <c r="N8095" s="11">
        <v>0</v>
      </c>
      <c r="P8095" s="9">
        <f>0.5*N8095/1000</f>
        <v>0</v>
      </c>
      <c r="Q8095" s="9">
        <f>P8095+O8095</f>
        <v>0</v>
      </c>
      <c r="R8095" s="11">
        <v>0</v>
      </c>
      <c r="T8095" s="9">
        <f>0.5*R8095</f>
        <v>0</v>
      </c>
      <c r="U8095" s="9">
        <f>T8095+S8095</f>
        <v>0</v>
      </c>
      <c r="V8095" s="9">
        <f>(Q8095+U8095)/(0.944*1000)</f>
        <v>0</v>
      </c>
    </row>
    <row r="8096" spans="1:22" x14ac:dyDescent="0.3">
      <c r="A8096" s="14">
        <v>8118</v>
      </c>
      <c r="B8096" s="14" t="s">
        <v>5651</v>
      </c>
      <c r="C8096" s="14" t="s">
        <v>13510</v>
      </c>
      <c r="D8096" s="14" t="s">
        <v>13504</v>
      </c>
      <c r="E8096" s="14" t="s">
        <v>13490</v>
      </c>
      <c r="F8096" s="14">
        <v>10</v>
      </c>
      <c r="G8096" s="14">
        <v>0.4</v>
      </c>
      <c r="H8096" s="15">
        <v>9.0800000000001546E-4</v>
      </c>
      <c r="I8096" s="15">
        <f>M8096-V8096</f>
        <v>0.41909200000000002</v>
      </c>
      <c r="J8096" s="14"/>
      <c r="K8096" s="13"/>
      <c r="L8096" s="9">
        <f>G8096*1.05</f>
        <v>0.42000000000000004</v>
      </c>
      <c r="M8096" s="11">
        <f>L8096-H8096</f>
        <v>0.41909200000000002</v>
      </c>
      <c r="N8096" s="11">
        <v>0</v>
      </c>
      <c r="P8096" s="9">
        <f>0.5*N8096/1000</f>
        <v>0</v>
      </c>
      <c r="Q8096" s="9">
        <f>P8096+O8096</f>
        <v>0</v>
      </c>
      <c r="R8096" s="11">
        <v>0</v>
      </c>
      <c r="T8096" s="9">
        <f>0.5*R8096</f>
        <v>0</v>
      </c>
      <c r="U8096" s="9">
        <f>T8096+S8096</f>
        <v>0</v>
      </c>
      <c r="V8096" s="9">
        <f>(Q8096+U8096)/(0.944*1000)</f>
        <v>0</v>
      </c>
    </row>
    <row r="8097" spans="1:22" x14ac:dyDescent="0.3">
      <c r="A8097" s="14">
        <v>8119</v>
      </c>
      <c r="B8097" s="14" t="s">
        <v>5652</v>
      </c>
      <c r="C8097" s="14" t="s">
        <v>13510</v>
      </c>
      <c r="D8097" s="14" t="s">
        <v>13504</v>
      </c>
      <c r="E8097" s="14" t="s">
        <v>13490</v>
      </c>
      <c r="F8097" s="14">
        <v>10</v>
      </c>
      <c r="G8097" s="14">
        <v>0.25</v>
      </c>
      <c r="H8097" s="15">
        <v>5.7040000000000077E-3</v>
      </c>
      <c r="I8097" s="15">
        <f>M8097-V8097</f>
        <v>0.25679600000000002</v>
      </c>
      <c r="J8097" s="14"/>
      <c r="K8097" s="13"/>
      <c r="L8097" s="9">
        <f>G8097*1.05</f>
        <v>0.26250000000000001</v>
      </c>
      <c r="M8097" s="11">
        <f>L8097-H8097</f>
        <v>0.25679600000000002</v>
      </c>
      <c r="N8097" s="11">
        <v>0</v>
      </c>
      <c r="P8097" s="9">
        <f>0.5*N8097/1000</f>
        <v>0</v>
      </c>
      <c r="Q8097" s="9">
        <f>P8097+O8097</f>
        <v>0</v>
      </c>
      <c r="R8097" s="11">
        <v>0</v>
      </c>
      <c r="T8097" s="9">
        <f>0.5*R8097</f>
        <v>0</v>
      </c>
      <c r="U8097" s="9">
        <f>T8097+S8097</f>
        <v>0</v>
      </c>
      <c r="V8097" s="9">
        <f>(Q8097+U8097)/(0.944*1000)</f>
        <v>0</v>
      </c>
    </row>
    <row r="8098" spans="1:22" x14ac:dyDescent="0.3">
      <c r="A8098" s="14">
        <v>8120</v>
      </c>
      <c r="B8098" s="14" t="s">
        <v>5653</v>
      </c>
      <c r="C8098" s="14" t="s">
        <v>13510</v>
      </c>
      <c r="D8098" s="14" t="s">
        <v>13504</v>
      </c>
      <c r="E8098" s="14" t="s">
        <v>13490</v>
      </c>
      <c r="F8098" s="14">
        <v>10</v>
      </c>
      <c r="G8098" s="14">
        <v>0.16</v>
      </c>
      <c r="H8098" s="15">
        <v>6.8040000000000019E-3</v>
      </c>
      <c r="I8098" s="15">
        <f>M8098-V8098</f>
        <v>0.16119600000000001</v>
      </c>
      <c r="J8098" s="14"/>
      <c r="K8098" s="13"/>
      <c r="L8098" s="9">
        <f>G8098*1.05</f>
        <v>0.16800000000000001</v>
      </c>
      <c r="M8098" s="11">
        <f>L8098-H8098</f>
        <v>0.16119600000000001</v>
      </c>
      <c r="N8098" s="11">
        <v>0</v>
      </c>
      <c r="P8098" s="9">
        <f>0.5*N8098/1000</f>
        <v>0</v>
      </c>
      <c r="Q8098" s="9">
        <f>P8098+O8098</f>
        <v>0</v>
      </c>
      <c r="R8098" s="11">
        <v>0</v>
      </c>
      <c r="T8098" s="9">
        <f>0.5*R8098</f>
        <v>0</v>
      </c>
      <c r="U8098" s="9">
        <f>T8098+S8098</f>
        <v>0</v>
      </c>
      <c r="V8098" s="9">
        <f>(Q8098+U8098)/(0.944*1000)</f>
        <v>0</v>
      </c>
    </row>
    <row r="8099" spans="1:22" x14ac:dyDescent="0.3">
      <c r="A8099" s="14">
        <v>8121</v>
      </c>
      <c r="B8099" s="14" t="s">
        <v>5654</v>
      </c>
      <c r="C8099" s="14" t="s">
        <v>13510</v>
      </c>
      <c r="D8099" s="14" t="s">
        <v>13504</v>
      </c>
      <c r="E8099" s="14" t="s">
        <v>13490</v>
      </c>
      <c r="F8099" s="14">
        <v>10</v>
      </c>
      <c r="G8099" s="14">
        <v>0.8</v>
      </c>
      <c r="H8099" s="15">
        <v>0.40770100000000004</v>
      </c>
      <c r="I8099" s="15">
        <f>M8099-V8099</f>
        <v>1.2299000000000004E-2</v>
      </c>
      <c r="J8099" s="14"/>
      <c r="K8099" s="13"/>
      <c r="L8099" s="9">
        <f>1.05*0.4</f>
        <v>0.42000000000000004</v>
      </c>
      <c r="M8099" s="11">
        <f>L8099-H8099</f>
        <v>1.2299000000000004E-2</v>
      </c>
      <c r="N8099" s="11">
        <v>0</v>
      </c>
      <c r="P8099" s="9">
        <f>0.5*N8099/1000</f>
        <v>0</v>
      </c>
      <c r="Q8099" s="9">
        <f>P8099+O8099</f>
        <v>0</v>
      </c>
      <c r="R8099" s="11">
        <v>0</v>
      </c>
      <c r="T8099" s="9">
        <f>0.5*R8099</f>
        <v>0</v>
      </c>
      <c r="U8099" s="9">
        <f>T8099+S8099</f>
        <v>0</v>
      </c>
      <c r="V8099" s="9">
        <f>(Q8099+U8099)/(0.944*1000)</f>
        <v>0</v>
      </c>
    </row>
    <row r="8100" spans="1:22" x14ac:dyDescent="0.3">
      <c r="A8100" s="14">
        <v>8122</v>
      </c>
      <c r="B8100" s="14" t="s">
        <v>5655</v>
      </c>
      <c r="C8100" s="14" t="s">
        <v>13510</v>
      </c>
      <c r="D8100" s="14" t="s">
        <v>13504</v>
      </c>
      <c r="E8100" s="14" t="s">
        <v>13490</v>
      </c>
      <c r="F8100" s="14">
        <v>10</v>
      </c>
      <c r="G8100" s="14">
        <v>0.5</v>
      </c>
      <c r="H8100" s="15">
        <v>0.38414999999999999</v>
      </c>
      <c r="I8100" s="16" t="s">
        <v>13516</v>
      </c>
      <c r="J8100" s="14"/>
      <c r="K8100" s="13"/>
      <c r="L8100" s="9">
        <f>G8100/2*1.05</f>
        <v>0.26250000000000001</v>
      </c>
      <c r="M8100" s="11">
        <f>L8100-H8100</f>
        <v>-0.12164999999999998</v>
      </c>
      <c r="N8100" s="11">
        <v>0</v>
      </c>
      <c r="P8100" s="9">
        <f>0.5*N8100/1000</f>
        <v>0</v>
      </c>
      <c r="Q8100" s="9">
        <f>P8100+O8100</f>
        <v>0</v>
      </c>
      <c r="R8100" s="11">
        <v>0</v>
      </c>
      <c r="T8100" s="9">
        <f>0.5*R8100</f>
        <v>0</v>
      </c>
      <c r="U8100" s="9">
        <f>T8100+S8100</f>
        <v>0</v>
      </c>
      <c r="V8100" s="9">
        <f>(Q8100+U8100)/(0.944*1000)</f>
        <v>0</v>
      </c>
    </row>
    <row r="8101" spans="1:22" x14ac:dyDescent="0.3">
      <c r="A8101" s="14">
        <v>8123</v>
      </c>
      <c r="B8101" s="14" t="s">
        <v>5656</v>
      </c>
      <c r="C8101" s="14" t="s">
        <v>13510</v>
      </c>
      <c r="D8101" s="14" t="s">
        <v>13504</v>
      </c>
      <c r="E8101" s="14" t="s">
        <v>13490</v>
      </c>
      <c r="F8101" s="14">
        <v>10</v>
      </c>
      <c r="G8101" s="14">
        <v>0.8</v>
      </c>
      <c r="H8101" s="15">
        <v>0.43728400000000001</v>
      </c>
      <c r="I8101" s="16" t="s">
        <v>13516</v>
      </c>
      <c r="J8101" s="14"/>
      <c r="K8101" s="13"/>
      <c r="L8101" s="9">
        <f>1.05*0.4</f>
        <v>0.42000000000000004</v>
      </c>
      <c r="M8101" s="11">
        <f>L8101-H8101</f>
        <v>-1.7283999999999966E-2</v>
      </c>
      <c r="N8101" s="11">
        <v>0</v>
      </c>
      <c r="P8101" s="9">
        <f>0.5*N8101/1000</f>
        <v>0</v>
      </c>
      <c r="Q8101" s="9">
        <f>P8101+O8101</f>
        <v>0</v>
      </c>
      <c r="R8101" s="11">
        <v>0</v>
      </c>
      <c r="T8101" s="9">
        <f>0.5*R8101</f>
        <v>0</v>
      </c>
      <c r="U8101" s="9">
        <f>T8101+S8101</f>
        <v>0</v>
      </c>
      <c r="V8101" s="9">
        <f>(Q8101+U8101)/(0.944*1000)</f>
        <v>0</v>
      </c>
    </row>
    <row r="8102" spans="1:22" x14ac:dyDescent="0.3">
      <c r="A8102" s="14">
        <v>8124</v>
      </c>
      <c r="B8102" s="14" t="s">
        <v>5657</v>
      </c>
      <c r="C8102" s="14" t="s">
        <v>13510</v>
      </c>
      <c r="D8102" s="14" t="s">
        <v>13504</v>
      </c>
      <c r="E8102" s="14" t="s">
        <v>13490</v>
      </c>
      <c r="F8102" s="14">
        <v>10</v>
      </c>
      <c r="G8102" s="14">
        <v>0.5</v>
      </c>
      <c r="H8102" s="15">
        <v>0.29940600000000001</v>
      </c>
      <c r="I8102" s="16" t="s">
        <v>13516</v>
      </c>
      <c r="J8102" s="14"/>
      <c r="K8102" s="13"/>
      <c r="L8102" s="9">
        <f>G8102/2*1.05</f>
        <v>0.26250000000000001</v>
      </c>
      <c r="M8102" s="11">
        <f>L8102-H8102</f>
        <v>-3.6905999999999994E-2</v>
      </c>
      <c r="N8102" s="11">
        <v>0</v>
      </c>
      <c r="P8102" s="9">
        <f>0.5*N8102/1000</f>
        <v>0</v>
      </c>
      <c r="Q8102" s="9">
        <f>P8102+O8102</f>
        <v>0</v>
      </c>
      <c r="R8102" s="11">
        <v>0</v>
      </c>
      <c r="T8102" s="9">
        <f>0.5*R8102</f>
        <v>0</v>
      </c>
      <c r="U8102" s="9">
        <f>T8102+S8102</f>
        <v>0</v>
      </c>
      <c r="V8102" s="9">
        <f>(Q8102+U8102)/(0.944*1000)</f>
        <v>0</v>
      </c>
    </row>
    <row r="8103" spans="1:22" x14ac:dyDescent="0.3">
      <c r="A8103" s="14">
        <v>8125</v>
      </c>
      <c r="B8103" s="14" t="s">
        <v>5658</v>
      </c>
      <c r="C8103" s="14" t="s">
        <v>13510</v>
      </c>
      <c r="D8103" s="14" t="s">
        <v>13504</v>
      </c>
      <c r="E8103" s="14" t="s">
        <v>13490</v>
      </c>
      <c r="F8103" s="14">
        <v>10</v>
      </c>
      <c r="G8103" s="14">
        <v>0.32</v>
      </c>
      <c r="H8103" s="15">
        <v>0.20002500000000001</v>
      </c>
      <c r="I8103" s="16" t="s">
        <v>13516</v>
      </c>
      <c r="J8103" s="14"/>
      <c r="K8103" s="13"/>
      <c r="L8103" s="9">
        <f>G8103/2*1.05</f>
        <v>0.16800000000000001</v>
      </c>
      <c r="M8103" s="11">
        <f>L8103-H8103</f>
        <v>-3.2024999999999998E-2</v>
      </c>
      <c r="N8103" s="11">
        <v>0</v>
      </c>
      <c r="P8103" s="9">
        <f>0.5*N8103/1000</f>
        <v>0</v>
      </c>
      <c r="Q8103" s="9">
        <f>P8103+O8103</f>
        <v>0</v>
      </c>
      <c r="R8103" s="11">
        <v>0</v>
      </c>
      <c r="T8103" s="9">
        <f>0.5*R8103</f>
        <v>0</v>
      </c>
      <c r="U8103" s="9">
        <f>T8103+S8103</f>
        <v>0</v>
      </c>
      <c r="V8103" s="9">
        <f>(Q8103+U8103)/(0.944*1000)</f>
        <v>0</v>
      </c>
    </row>
    <row r="8104" spans="1:22" x14ac:dyDescent="0.3">
      <c r="A8104" s="14">
        <v>8126</v>
      </c>
      <c r="B8104" s="14" t="s">
        <v>5659</v>
      </c>
      <c r="C8104" s="14" t="s">
        <v>13510</v>
      </c>
      <c r="D8104" s="14" t="s">
        <v>13504</v>
      </c>
      <c r="E8104" s="14" t="s">
        <v>13490</v>
      </c>
      <c r="F8104" s="14">
        <v>10</v>
      </c>
      <c r="G8104" s="14">
        <v>0.18</v>
      </c>
      <c r="H8104" s="15">
        <v>5.3820000000000048E-3</v>
      </c>
      <c r="I8104" s="15">
        <f>M8104-V8104</f>
        <v>0.183618</v>
      </c>
      <c r="J8104" s="14"/>
      <c r="K8104" s="13"/>
      <c r="L8104" s="9">
        <f>G8104*1.05</f>
        <v>0.189</v>
      </c>
      <c r="M8104" s="11">
        <f>L8104-H8104</f>
        <v>0.183618</v>
      </c>
      <c r="N8104" s="11">
        <v>0</v>
      </c>
      <c r="P8104" s="9">
        <f>0.5*N8104/1000</f>
        <v>0</v>
      </c>
      <c r="Q8104" s="9">
        <f>P8104+O8104</f>
        <v>0</v>
      </c>
      <c r="R8104" s="11">
        <v>0</v>
      </c>
      <c r="T8104" s="9">
        <f>0.5*R8104</f>
        <v>0</v>
      </c>
      <c r="U8104" s="9">
        <f>T8104+S8104</f>
        <v>0</v>
      </c>
      <c r="V8104" s="9">
        <f>(Q8104+U8104)/(0.944*1000)</f>
        <v>0</v>
      </c>
    </row>
    <row r="8105" spans="1:22" x14ac:dyDescent="0.3">
      <c r="A8105" s="14">
        <v>8127</v>
      </c>
      <c r="B8105" s="14" t="s">
        <v>5660</v>
      </c>
      <c r="C8105" s="14" t="s">
        <v>13510</v>
      </c>
      <c r="D8105" s="14" t="s">
        <v>13504</v>
      </c>
      <c r="E8105" s="14" t="s">
        <v>13490</v>
      </c>
      <c r="F8105" s="14">
        <v>10</v>
      </c>
      <c r="G8105" s="14">
        <v>0.32</v>
      </c>
      <c r="H8105" s="15">
        <v>0.16426247191011237</v>
      </c>
      <c r="I8105" s="15">
        <f>M8105-V8105</f>
        <v>3.7375280898876428E-3</v>
      </c>
      <c r="J8105" s="14"/>
      <c r="K8105" s="13"/>
      <c r="L8105" s="9">
        <f>G8105/2*1.05</f>
        <v>0.16800000000000001</v>
      </c>
      <c r="M8105" s="11">
        <f>L8105-H8105</f>
        <v>3.7375280898876428E-3</v>
      </c>
      <c r="N8105" s="11">
        <v>0</v>
      </c>
      <c r="P8105" s="9">
        <f>0.5*N8105/1000</f>
        <v>0</v>
      </c>
      <c r="Q8105" s="9">
        <f>P8105+O8105</f>
        <v>0</v>
      </c>
      <c r="R8105" s="11">
        <v>0</v>
      </c>
      <c r="T8105" s="9">
        <f>0.5*R8105</f>
        <v>0</v>
      </c>
      <c r="U8105" s="9">
        <f>T8105+S8105</f>
        <v>0</v>
      </c>
      <c r="V8105" s="9">
        <f>(Q8105+U8105)/(0.944*1000)</f>
        <v>0</v>
      </c>
    </row>
    <row r="8106" spans="1:22" x14ac:dyDescent="0.3">
      <c r="A8106" s="14">
        <v>8128</v>
      </c>
      <c r="B8106" s="14" t="s">
        <v>5661</v>
      </c>
      <c r="C8106" s="14" t="s">
        <v>13510</v>
      </c>
      <c r="D8106" s="14" t="s">
        <v>13504</v>
      </c>
      <c r="E8106" s="14" t="s">
        <v>13490</v>
      </c>
      <c r="F8106" s="14">
        <v>10</v>
      </c>
      <c r="G8106" s="14">
        <v>0.4</v>
      </c>
      <c r="H8106" s="15">
        <v>3.8937000000000013E-2</v>
      </c>
      <c r="I8106" s="15">
        <f>M8106-V8106</f>
        <v>0.38106300000000004</v>
      </c>
      <c r="J8106" s="14"/>
      <c r="K8106" s="13"/>
      <c r="L8106" s="9">
        <f>G8106*1.05</f>
        <v>0.42000000000000004</v>
      </c>
      <c r="M8106" s="11">
        <f>L8106-H8106</f>
        <v>0.38106300000000004</v>
      </c>
      <c r="N8106" s="11">
        <v>0</v>
      </c>
      <c r="P8106" s="9">
        <f>0.5*N8106/1000</f>
        <v>0</v>
      </c>
      <c r="Q8106" s="9">
        <f>P8106+O8106</f>
        <v>0</v>
      </c>
      <c r="R8106" s="11">
        <v>0</v>
      </c>
      <c r="T8106" s="9">
        <f>0.5*R8106</f>
        <v>0</v>
      </c>
      <c r="U8106" s="9">
        <f>T8106+S8106</f>
        <v>0</v>
      </c>
      <c r="V8106" s="9">
        <f>(Q8106+U8106)/(0.944*1000)</f>
        <v>0</v>
      </c>
    </row>
    <row r="8107" spans="1:22" x14ac:dyDescent="0.3">
      <c r="A8107" s="14">
        <v>8129</v>
      </c>
      <c r="B8107" s="14" t="s">
        <v>5662</v>
      </c>
      <c r="C8107" s="14" t="s">
        <v>13510</v>
      </c>
      <c r="D8107" s="14" t="s">
        <v>13504</v>
      </c>
      <c r="E8107" s="14" t="s">
        <v>13490</v>
      </c>
      <c r="F8107" s="14">
        <v>10</v>
      </c>
      <c r="G8107" s="14">
        <v>0.63</v>
      </c>
      <c r="H8107" s="15">
        <v>8.9511898876404414E-2</v>
      </c>
      <c r="I8107" s="15">
        <f>M8107-V8107</f>
        <v>0.57198810112359566</v>
      </c>
      <c r="J8107" s="14"/>
      <c r="K8107" s="13"/>
      <c r="L8107" s="9">
        <f>G8107*1.05</f>
        <v>0.66150000000000009</v>
      </c>
      <c r="M8107" s="11">
        <f>L8107-H8107</f>
        <v>0.57198810112359566</v>
      </c>
      <c r="N8107" s="11">
        <v>0</v>
      </c>
      <c r="P8107" s="9">
        <f>0.5*N8107/1000</f>
        <v>0</v>
      </c>
      <c r="Q8107" s="9">
        <f>P8107+O8107</f>
        <v>0</v>
      </c>
      <c r="R8107" s="11">
        <v>0</v>
      </c>
      <c r="T8107" s="9">
        <f>0.5*R8107</f>
        <v>0</v>
      </c>
      <c r="U8107" s="9">
        <f>T8107+S8107</f>
        <v>0</v>
      </c>
      <c r="V8107" s="9">
        <f>(Q8107+U8107)/(0.944*1000)</f>
        <v>0</v>
      </c>
    </row>
    <row r="8108" spans="1:22" x14ac:dyDescent="0.3">
      <c r="A8108" s="14">
        <v>8130</v>
      </c>
      <c r="B8108" s="14" t="s">
        <v>5663</v>
      </c>
      <c r="C8108" s="14" t="s">
        <v>13510</v>
      </c>
      <c r="D8108" s="14" t="s">
        <v>13504</v>
      </c>
      <c r="E8108" s="14" t="s">
        <v>13490</v>
      </c>
      <c r="F8108" s="14">
        <v>10</v>
      </c>
      <c r="G8108" s="14">
        <v>0.8</v>
      </c>
      <c r="H8108" s="15">
        <v>0.40071200000000001</v>
      </c>
      <c r="I8108" s="15">
        <f>M8108-V8108</f>
        <v>1.9288000000000027E-2</v>
      </c>
      <c r="J8108" s="14"/>
      <c r="K8108" s="13"/>
      <c r="L8108" s="9">
        <f>1.05*0.4</f>
        <v>0.42000000000000004</v>
      </c>
      <c r="M8108" s="11">
        <f>L8108-H8108</f>
        <v>1.9288000000000027E-2</v>
      </c>
      <c r="N8108" s="11">
        <v>0</v>
      </c>
      <c r="P8108" s="9">
        <f>0.5*N8108/1000</f>
        <v>0</v>
      </c>
      <c r="Q8108" s="9">
        <f>P8108+O8108</f>
        <v>0</v>
      </c>
      <c r="R8108" s="11">
        <v>0</v>
      </c>
      <c r="T8108" s="9">
        <f>0.5*R8108</f>
        <v>0</v>
      </c>
      <c r="U8108" s="9">
        <f>T8108+S8108</f>
        <v>0</v>
      </c>
      <c r="V8108" s="9">
        <f>(Q8108+U8108)/(0.944*1000)</f>
        <v>0</v>
      </c>
    </row>
    <row r="8109" spans="1:22" x14ac:dyDescent="0.3">
      <c r="A8109" s="14">
        <v>8131</v>
      </c>
      <c r="B8109" s="14" t="s">
        <v>5664</v>
      </c>
      <c r="C8109" s="14" t="s">
        <v>13510</v>
      </c>
      <c r="D8109" s="14" t="s">
        <v>13504</v>
      </c>
      <c r="E8109" s="14" t="s">
        <v>13490</v>
      </c>
      <c r="F8109" s="14">
        <v>10</v>
      </c>
      <c r="G8109" s="14">
        <v>6.3E-2</v>
      </c>
      <c r="H8109" s="15">
        <v>4.3999999999999985E-3</v>
      </c>
      <c r="I8109" s="15">
        <f>M8109-V8109</f>
        <v>6.1749999999999999E-2</v>
      </c>
      <c r="J8109" s="14"/>
      <c r="K8109" s="13"/>
      <c r="L8109" s="9">
        <f>G8109*1.05</f>
        <v>6.615E-2</v>
      </c>
      <c r="M8109" s="11">
        <f>L8109-H8109</f>
        <v>6.1749999999999999E-2</v>
      </c>
      <c r="N8109" s="11">
        <v>0</v>
      </c>
      <c r="P8109" s="9">
        <f>0.5*N8109/1000</f>
        <v>0</v>
      </c>
      <c r="Q8109" s="9">
        <f>P8109+O8109</f>
        <v>0</v>
      </c>
      <c r="R8109" s="11">
        <v>0</v>
      </c>
      <c r="T8109" s="9">
        <f>0.5*R8109</f>
        <v>0</v>
      </c>
      <c r="U8109" s="9">
        <f>T8109+S8109</f>
        <v>0</v>
      </c>
      <c r="V8109" s="9">
        <f>(Q8109+U8109)/(0.944*1000)</f>
        <v>0</v>
      </c>
    </row>
    <row r="8110" spans="1:22" x14ac:dyDescent="0.3">
      <c r="A8110" s="14">
        <v>8132</v>
      </c>
      <c r="B8110" s="14" t="s">
        <v>5665</v>
      </c>
      <c r="C8110" s="14" t="s">
        <v>13510</v>
      </c>
      <c r="D8110" s="14" t="s">
        <v>13504</v>
      </c>
      <c r="E8110" s="14" t="s">
        <v>13490</v>
      </c>
      <c r="F8110" s="14">
        <v>10</v>
      </c>
      <c r="G8110" s="14">
        <v>0.1</v>
      </c>
      <c r="H8110" s="15">
        <v>0.05</v>
      </c>
      <c r="I8110" s="15">
        <f>M8110-V8110</f>
        <v>5.5000000000000007E-2</v>
      </c>
      <c r="J8110" s="14"/>
      <c r="K8110" s="13"/>
      <c r="L8110" s="9">
        <f>G8110*1.05</f>
        <v>0.10500000000000001</v>
      </c>
      <c r="M8110" s="11">
        <f>L8110-H8110</f>
        <v>5.5000000000000007E-2</v>
      </c>
      <c r="N8110" s="11">
        <v>0</v>
      </c>
      <c r="P8110" s="9">
        <f>0.5*N8110/1000</f>
        <v>0</v>
      </c>
      <c r="Q8110" s="9">
        <f>P8110+O8110</f>
        <v>0</v>
      </c>
      <c r="R8110" s="11">
        <v>0</v>
      </c>
      <c r="T8110" s="9">
        <f>0.5*R8110</f>
        <v>0</v>
      </c>
      <c r="U8110" s="9">
        <f>T8110+S8110</f>
        <v>0</v>
      </c>
      <c r="V8110" s="9">
        <f>(Q8110+U8110)/(0.944*1000)</f>
        <v>0</v>
      </c>
    </row>
    <row r="8111" spans="1:22" x14ac:dyDescent="0.3">
      <c r="A8111" s="14">
        <v>8133</v>
      </c>
      <c r="B8111" s="14" t="s">
        <v>5666</v>
      </c>
      <c r="C8111" s="14" t="s">
        <v>13510</v>
      </c>
      <c r="D8111" s="14" t="s">
        <v>13504</v>
      </c>
      <c r="E8111" s="14" t="s">
        <v>13490</v>
      </c>
      <c r="F8111" s="14">
        <v>10</v>
      </c>
      <c r="G8111" s="14">
        <v>0.06</v>
      </c>
      <c r="H8111" s="15">
        <v>2.1000000000000016E-3</v>
      </c>
      <c r="I8111" s="15">
        <f>M8111-V8111</f>
        <v>6.0899999999999996E-2</v>
      </c>
      <c r="J8111" s="14"/>
      <c r="K8111" s="13"/>
      <c r="L8111" s="9">
        <f>G8111*1.05</f>
        <v>6.3E-2</v>
      </c>
      <c r="M8111" s="11">
        <f>L8111-H8111</f>
        <v>6.0899999999999996E-2</v>
      </c>
      <c r="N8111" s="11">
        <v>0</v>
      </c>
      <c r="P8111" s="9">
        <f>0.5*N8111/1000</f>
        <v>0</v>
      </c>
      <c r="Q8111" s="9">
        <f>P8111+O8111</f>
        <v>0</v>
      </c>
      <c r="R8111" s="11">
        <v>0</v>
      </c>
      <c r="T8111" s="9">
        <f>0.5*R8111</f>
        <v>0</v>
      </c>
      <c r="U8111" s="9">
        <f>T8111+S8111</f>
        <v>0</v>
      </c>
      <c r="V8111" s="9">
        <f>(Q8111+U8111)/(0.944*1000)</f>
        <v>0</v>
      </c>
    </row>
    <row r="8112" spans="1:22" x14ac:dyDescent="0.3">
      <c r="A8112" s="14">
        <v>8134</v>
      </c>
      <c r="B8112" s="14" t="s">
        <v>5667</v>
      </c>
      <c r="C8112" s="14" t="s">
        <v>13510</v>
      </c>
      <c r="D8112" s="14" t="s">
        <v>13504</v>
      </c>
      <c r="E8112" s="14" t="s">
        <v>13490</v>
      </c>
      <c r="F8112" s="14">
        <v>10</v>
      </c>
      <c r="G8112" s="14">
        <v>0.25</v>
      </c>
      <c r="H8112" s="15">
        <v>4.6679000000000005E-2</v>
      </c>
      <c r="I8112" s="15">
        <f>M8112-V8112</f>
        <v>0.21582100000000001</v>
      </c>
      <c r="J8112" s="14"/>
      <c r="K8112" s="13"/>
      <c r="L8112" s="9">
        <f>G8112*1.05</f>
        <v>0.26250000000000001</v>
      </c>
      <c r="M8112" s="11">
        <f>L8112-H8112</f>
        <v>0.21582100000000001</v>
      </c>
      <c r="N8112" s="11">
        <v>0</v>
      </c>
      <c r="P8112" s="9">
        <f>0.5*N8112/1000</f>
        <v>0</v>
      </c>
      <c r="Q8112" s="9">
        <f>P8112+O8112</f>
        <v>0</v>
      </c>
      <c r="R8112" s="11">
        <v>0</v>
      </c>
      <c r="T8112" s="9">
        <f>0.5*R8112</f>
        <v>0</v>
      </c>
      <c r="U8112" s="9">
        <f>T8112+S8112</f>
        <v>0</v>
      </c>
      <c r="V8112" s="9">
        <f>(Q8112+U8112)/(0.944*1000)</f>
        <v>0</v>
      </c>
    </row>
    <row r="8113" spans="1:22" x14ac:dyDescent="0.3">
      <c r="A8113" s="14">
        <v>8135</v>
      </c>
      <c r="B8113" s="14" t="s">
        <v>5668</v>
      </c>
      <c r="C8113" s="14" t="s">
        <v>13510</v>
      </c>
      <c r="D8113" s="14" t="s">
        <v>13504</v>
      </c>
      <c r="E8113" s="14" t="s">
        <v>13490</v>
      </c>
      <c r="F8113" s="14">
        <v>10</v>
      </c>
      <c r="G8113" s="14">
        <v>0.25</v>
      </c>
      <c r="H8113" s="15">
        <v>5.5060000000000005E-3</v>
      </c>
      <c r="I8113" s="15">
        <f>M8113-V8113</f>
        <v>0.256994</v>
      </c>
      <c r="J8113" s="14"/>
      <c r="K8113" s="13"/>
      <c r="L8113" s="9">
        <f>G8113*1.05</f>
        <v>0.26250000000000001</v>
      </c>
      <c r="M8113" s="11">
        <f>L8113-H8113</f>
        <v>0.256994</v>
      </c>
      <c r="N8113" s="11">
        <v>0</v>
      </c>
      <c r="P8113" s="9">
        <f>0.5*N8113/1000</f>
        <v>0</v>
      </c>
      <c r="Q8113" s="9">
        <f>P8113+O8113</f>
        <v>0</v>
      </c>
      <c r="R8113" s="11">
        <v>0</v>
      </c>
      <c r="T8113" s="9">
        <f>0.5*R8113</f>
        <v>0</v>
      </c>
      <c r="U8113" s="9">
        <f>T8113+S8113</f>
        <v>0</v>
      </c>
      <c r="V8113" s="9">
        <f>(Q8113+U8113)/(0.944*1000)</f>
        <v>0</v>
      </c>
    </row>
    <row r="8114" spans="1:22" x14ac:dyDescent="0.3">
      <c r="A8114" s="14">
        <v>8136</v>
      </c>
      <c r="B8114" s="14" t="s">
        <v>5669</v>
      </c>
      <c r="C8114" s="14" t="s">
        <v>13510</v>
      </c>
      <c r="D8114" s="14" t="s">
        <v>13504</v>
      </c>
      <c r="E8114" s="14" t="s">
        <v>13490</v>
      </c>
      <c r="F8114" s="14">
        <v>10</v>
      </c>
      <c r="G8114" s="14">
        <v>0.1</v>
      </c>
      <c r="H8114" s="15">
        <v>1.8039000000000003E-2</v>
      </c>
      <c r="I8114" s="15">
        <f>M8114-V8114</f>
        <v>8.6961000000000011E-2</v>
      </c>
      <c r="J8114" s="14"/>
      <c r="K8114" s="13"/>
      <c r="L8114" s="9">
        <f>G8114*1.05</f>
        <v>0.10500000000000001</v>
      </c>
      <c r="M8114" s="11">
        <f>L8114-H8114</f>
        <v>8.6961000000000011E-2</v>
      </c>
      <c r="N8114" s="11">
        <v>0</v>
      </c>
      <c r="P8114" s="9">
        <f>0.5*N8114/1000</f>
        <v>0</v>
      </c>
      <c r="Q8114" s="9">
        <f>P8114+O8114</f>
        <v>0</v>
      </c>
      <c r="R8114" s="11">
        <v>0</v>
      </c>
      <c r="T8114" s="9">
        <f>0.5*R8114</f>
        <v>0</v>
      </c>
      <c r="U8114" s="9">
        <f>T8114+S8114</f>
        <v>0</v>
      </c>
      <c r="V8114" s="9">
        <f>(Q8114+U8114)/(0.944*1000)</f>
        <v>0</v>
      </c>
    </row>
    <row r="8115" spans="1:22" x14ac:dyDescent="0.3">
      <c r="A8115" s="14">
        <v>8137</v>
      </c>
      <c r="B8115" s="14" t="s">
        <v>5670</v>
      </c>
      <c r="C8115" s="14" t="s">
        <v>13510</v>
      </c>
      <c r="D8115" s="14" t="s">
        <v>13504</v>
      </c>
      <c r="E8115" s="14" t="s">
        <v>13490</v>
      </c>
      <c r="F8115" s="14">
        <v>10</v>
      </c>
      <c r="G8115" s="14">
        <v>0.1</v>
      </c>
      <c r="H8115" s="15">
        <v>1.5006E-2</v>
      </c>
      <c r="I8115" s="15">
        <f>M8115-V8115</f>
        <v>8.9994000000000005E-2</v>
      </c>
      <c r="J8115" s="14"/>
      <c r="K8115" s="13"/>
      <c r="L8115" s="9">
        <f>G8115*1.05</f>
        <v>0.10500000000000001</v>
      </c>
      <c r="M8115" s="11">
        <f>L8115-H8115</f>
        <v>8.9994000000000005E-2</v>
      </c>
      <c r="N8115" s="11">
        <v>0</v>
      </c>
      <c r="P8115" s="9">
        <f>0.5*N8115/1000</f>
        <v>0</v>
      </c>
      <c r="Q8115" s="9">
        <f>P8115+O8115</f>
        <v>0</v>
      </c>
      <c r="R8115" s="11">
        <v>0</v>
      </c>
      <c r="T8115" s="9">
        <f>0.5*R8115</f>
        <v>0</v>
      </c>
      <c r="U8115" s="9">
        <f>T8115+S8115</f>
        <v>0</v>
      </c>
      <c r="V8115" s="9">
        <f>(Q8115+U8115)/(0.944*1000)</f>
        <v>0</v>
      </c>
    </row>
    <row r="8116" spans="1:22" x14ac:dyDescent="0.3">
      <c r="A8116" s="14">
        <v>8138</v>
      </c>
      <c r="B8116" s="14" t="s">
        <v>5671</v>
      </c>
      <c r="C8116" s="14" t="s">
        <v>13510</v>
      </c>
      <c r="D8116" s="14" t="s">
        <v>13504</v>
      </c>
      <c r="E8116" s="14" t="s">
        <v>13490</v>
      </c>
      <c r="F8116" s="14">
        <v>10</v>
      </c>
      <c r="G8116" s="14">
        <v>0.16</v>
      </c>
      <c r="H8116" s="15">
        <v>2.5519000000000007E-2</v>
      </c>
      <c r="I8116" s="15">
        <f>M8116-V8116</f>
        <v>0.142481</v>
      </c>
      <c r="J8116" s="14"/>
      <c r="K8116" s="13"/>
      <c r="L8116" s="9">
        <f>G8116*1.05</f>
        <v>0.16800000000000001</v>
      </c>
      <c r="M8116" s="11">
        <f>L8116-H8116</f>
        <v>0.142481</v>
      </c>
      <c r="N8116" s="11">
        <v>0</v>
      </c>
      <c r="P8116" s="9">
        <f>0.5*N8116/1000</f>
        <v>0</v>
      </c>
      <c r="Q8116" s="9">
        <f>P8116+O8116</f>
        <v>0</v>
      </c>
      <c r="R8116" s="11">
        <v>0</v>
      </c>
      <c r="T8116" s="9">
        <f>0.5*R8116</f>
        <v>0</v>
      </c>
      <c r="U8116" s="9">
        <f>T8116+S8116</f>
        <v>0</v>
      </c>
      <c r="V8116" s="9">
        <f>(Q8116+U8116)/(0.944*1000)</f>
        <v>0</v>
      </c>
    </row>
    <row r="8117" spans="1:22" x14ac:dyDescent="0.3">
      <c r="A8117" s="14">
        <v>8139</v>
      </c>
      <c r="B8117" s="14" t="s">
        <v>5672</v>
      </c>
      <c r="C8117" s="14" t="s">
        <v>13510</v>
      </c>
      <c r="D8117" s="14" t="s">
        <v>13504</v>
      </c>
      <c r="E8117" s="14" t="s">
        <v>13490</v>
      </c>
      <c r="F8117" s="14">
        <v>10</v>
      </c>
      <c r="G8117" s="14">
        <v>0.1</v>
      </c>
      <c r="H8117" s="15">
        <v>0</v>
      </c>
      <c r="I8117" s="15">
        <f>M8117-V8117</f>
        <v>0.10500000000000001</v>
      </c>
      <c r="J8117" s="14"/>
      <c r="K8117" s="13"/>
      <c r="L8117" s="9">
        <f>G8117*1.05</f>
        <v>0.10500000000000001</v>
      </c>
      <c r="M8117" s="11">
        <f>L8117-H8117</f>
        <v>0.10500000000000001</v>
      </c>
      <c r="N8117" s="11">
        <v>0</v>
      </c>
      <c r="P8117" s="9">
        <f>0.5*N8117/1000</f>
        <v>0</v>
      </c>
      <c r="Q8117" s="9">
        <f>P8117+O8117</f>
        <v>0</v>
      </c>
      <c r="R8117" s="11">
        <v>0</v>
      </c>
      <c r="T8117" s="9">
        <f>0.5*R8117</f>
        <v>0</v>
      </c>
      <c r="U8117" s="9">
        <f>T8117+S8117</f>
        <v>0</v>
      </c>
      <c r="V8117" s="9">
        <f>(Q8117+U8117)/(0.944*1000)</f>
        <v>0</v>
      </c>
    </row>
    <row r="8118" spans="1:22" x14ac:dyDescent="0.3">
      <c r="A8118" s="14">
        <v>8140</v>
      </c>
      <c r="B8118" s="14" t="s">
        <v>5673</v>
      </c>
      <c r="C8118" s="14" t="s">
        <v>13510</v>
      </c>
      <c r="D8118" s="14" t="s">
        <v>13504</v>
      </c>
      <c r="E8118" s="14" t="s">
        <v>13490</v>
      </c>
      <c r="F8118" s="14">
        <v>10</v>
      </c>
      <c r="G8118" s="14">
        <v>0.25</v>
      </c>
      <c r="H8118" s="15">
        <v>2.5850000000000079E-3</v>
      </c>
      <c r="I8118" s="15">
        <f>M8118-V8118</f>
        <v>0.25991500000000001</v>
      </c>
      <c r="J8118" s="14"/>
      <c r="K8118" s="13"/>
      <c r="L8118" s="9">
        <f>G8118*1.05</f>
        <v>0.26250000000000001</v>
      </c>
      <c r="M8118" s="11">
        <f>L8118-H8118</f>
        <v>0.25991500000000001</v>
      </c>
      <c r="N8118" s="11">
        <v>0</v>
      </c>
      <c r="P8118" s="9">
        <f>0.5*N8118/1000</f>
        <v>0</v>
      </c>
      <c r="Q8118" s="9">
        <f>P8118+O8118</f>
        <v>0</v>
      </c>
      <c r="R8118" s="11">
        <v>0</v>
      </c>
      <c r="T8118" s="9">
        <f>0.5*R8118</f>
        <v>0</v>
      </c>
      <c r="U8118" s="9">
        <f>T8118+S8118</f>
        <v>0</v>
      </c>
      <c r="V8118" s="9">
        <f>(Q8118+U8118)/(0.944*1000)</f>
        <v>0</v>
      </c>
    </row>
    <row r="8119" spans="1:22" x14ac:dyDescent="0.3">
      <c r="A8119" s="14">
        <v>8141</v>
      </c>
      <c r="B8119" s="14" t="s">
        <v>5674</v>
      </c>
      <c r="C8119" s="14" t="s">
        <v>13510</v>
      </c>
      <c r="D8119" s="14" t="s">
        <v>13504</v>
      </c>
      <c r="E8119" s="14" t="s">
        <v>13490</v>
      </c>
      <c r="F8119" s="14">
        <v>10</v>
      </c>
      <c r="G8119" s="14">
        <v>0.1</v>
      </c>
      <c r="H8119" s="15">
        <v>5.5259999999999962E-3</v>
      </c>
      <c r="I8119" s="15">
        <f>M8119-V8119</f>
        <v>9.9474000000000007E-2</v>
      </c>
      <c r="J8119" s="14"/>
      <c r="K8119" s="13"/>
      <c r="L8119" s="9">
        <f>G8119*1.05</f>
        <v>0.10500000000000001</v>
      </c>
      <c r="M8119" s="11">
        <f>L8119-H8119</f>
        <v>9.9474000000000007E-2</v>
      </c>
      <c r="N8119" s="11">
        <v>0</v>
      </c>
      <c r="P8119" s="9">
        <f>0.5*N8119/1000</f>
        <v>0</v>
      </c>
      <c r="Q8119" s="9">
        <f>P8119+O8119</f>
        <v>0</v>
      </c>
      <c r="R8119" s="11">
        <v>0</v>
      </c>
      <c r="T8119" s="9">
        <f>0.5*R8119</f>
        <v>0</v>
      </c>
      <c r="U8119" s="9">
        <f>T8119+S8119</f>
        <v>0</v>
      </c>
      <c r="V8119" s="9">
        <f>(Q8119+U8119)/(0.944*1000)</f>
        <v>0</v>
      </c>
    </row>
    <row r="8120" spans="1:22" x14ac:dyDescent="0.3">
      <c r="A8120" s="14">
        <v>8142</v>
      </c>
      <c r="B8120" s="14" t="s">
        <v>5675</v>
      </c>
      <c r="C8120" s="14" t="s">
        <v>13510</v>
      </c>
      <c r="D8120" s="14" t="s">
        <v>13504</v>
      </c>
      <c r="E8120" s="14" t="s">
        <v>13490</v>
      </c>
      <c r="F8120" s="14">
        <v>10</v>
      </c>
      <c r="G8120" s="14">
        <v>0.1</v>
      </c>
      <c r="H8120" s="15">
        <v>0</v>
      </c>
      <c r="I8120" s="15">
        <f>M8120-V8120</f>
        <v>0.10500000000000001</v>
      </c>
      <c r="J8120" s="14"/>
      <c r="K8120" s="13"/>
      <c r="L8120" s="9">
        <f>G8120*1.05</f>
        <v>0.10500000000000001</v>
      </c>
      <c r="M8120" s="11">
        <f>L8120-H8120</f>
        <v>0.10500000000000001</v>
      </c>
      <c r="N8120" s="11">
        <v>0</v>
      </c>
      <c r="P8120" s="9">
        <f>0.5*N8120/1000</f>
        <v>0</v>
      </c>
      <c r="Q8120" s="9">
        <f>P8120+O8120</f>
        <v>0</v>
      </c>
      <c r="R8120" s="11">
        <v>0</v>
      </c>
      <c r="T8120" s="9">
        <f>0.5*R8120</f>
        <v>0</v>
      </c>
      <c r="U8120" s="9">
        <f>T8120+S8120</f>
        <v>0</v>
      </c>
      <c r="V8120" s="9">
        <f>(Q8120+U8120)/(0.944*1000)</f>
        <v>0</v>
      </c>
    </row>
    <row r="8121" spans="1:22" x14ac:dyDescent="0.3">
      <c r="A8121" s="14">
        <v>8143</v>
      </c>
      <c r="B8121" s="14" t="s">
        <v>5676</v>
      </c>
      <c r="C8121" s="14" t="s">
        <v>13510</v>
      </c>
      <c r="D8121" s="14" t="s">
        <v>13504</v>
      </c>
      <c r="E8121" s="14" t="s">
        <v>13490</v>
      </c>
      <c r="F8121" s="14">
        <v>10</v>
      </c>
      <c r="G8121" s="14">
        <v>0.1</v>
      </c>
      <c r="H8121" s="15">
        <v>3.7527999999999999E-2</v>
      </c>
      <c r="I8121" s="15">
        <f>M8121-V8121</f>
        <v>6.7472000000000004E-2</v>
      </c>
      <c r="J8121" s="14"/>
      <c r="K8121" s="13"/>
      <c r="L8121" s="9">
        <f>G8121*1.05</f>
        <v>0.10500000000000001</v>
      </c>
      <c r="M8121" s="11">
        <f>L8121-H8121</f>
        <v>6.7472000000000004E-2</v>
      </c>
      <c r="N8121" s="11">
        <v>0</v>
      </c>
      <c r="P8121" s="9">
        <f>0.5*N8121/1000</f>
        <v>0</v>
      </c>
      <c r="Q8121" s="9">
        <f>P8121+O8121</f>
        <v>0</v>
      </c>
      <c r="R8121" s="11">
        <v>0</v>
      </c>
      <c r="T8121" s="9">
        <f>0.5*R8121</f>
        <v>0</v>
      </c>
      <c r="U8121" s="9">
        <f>T8121+S8121</f>
        <v>0</v>
      </c>
      <c r="V8121" s="9">
        <f>(Q8121+U8121)/(0.944*1000)</f>
        <v>0</v>
      </c>
    </row>
    <row r="8122" spans="1:22" x14ac:dyDescent="0.3">
      <c r="A8122" s="14">
        <v>8144</v>
      </c>
      <c r="B8122" s="14" t="s">
        <v>5677</v>
      </c>
      <c r="C8122" s="14" t="s">
        <v>13510</v>
      </c>
      <c r="D8122" s="14" t="s">
        <v>13504</v>
      </c>
      <c r="E8122" s="14" t="s">
        <v>13490</v>
      </c>
      <c r="F8122" s="14">
        <v>10</v>
      </c>
      <c r="G8122" s="14">
        <v>0.25</v>
      </c>
      <c r="H8122" s="15">
        <v>3.7315000000000001E-2</v>
      </c>
      <c r="I8122" s="15">
        <f>M8122-V8122</f>
        <v>0.22518500000000002</v>
      </c>
      <c r="J8122" s="14"/>
      <c r="K8122" s="13"/>
      <c r="L8122" s="9">
        <f>G8122*1.05</f>
        <v>0.26250000000000001</v>
      </c>
      <c r="M8122" s="11">
        <f>L8122-H8122</f>
        <v>0.22518500000000002</v>
      </c>
      <c r="N8122" s="11">
        <v>0</v>
      </c>
      <c r="P8122" s="9">
        <f>0.5*N8122/1000</f>
        <v>0</v>
      </c>
      <c r="Q8122" s="9">
        <f>P8122+O8122</f>
        <v>0</v>
      </c>
      <c r="R8122" s="11">
        <v>0</v>
      </c>
      <c r="T8122" s="9">
        <f>0.5*R8122</f>
        <v>0</v>
      </c>
      <c r="U8122" s="9">
        <f>T8122+S8122</f>
        <v>0</v>
      </c>
      <c r="V8122" s="9">
        <f>(Q8122+U8122)/(0.944*1000)</f>
        <v>0</v>
      </c>
    </row>
    <row r="8123" spans="1:22" x14ac:dyDescent="0.3">
      <c r="A8123" s="14">
        <v>8145</v>
      </c>
      <c r="B8123" s="14" t="s">
        <v>5678</v>
      </c>
      <c r="C8123" s="14" t="s">
        <v>13510</v>
      </c>
      <c r="D8123" s="14" t="s">
        <v>13504</v>
      </c>
      <c r="E8123" s="14" t="s">
        <v>13490</v>
      </c>
      <c r="F8123" s="14">
        <v>10</v>
      </c>
      <c r="G8123" s="14">
        <v>0.25</v>
      </c>
      <c r="H8123" s="15">
        <v>3.6622999999999989E-2</v>
      </c>
      <c r="I8123" s="15">
        <f>M8123-V8123</f>
        <v>0.22587700000000002</v>
      </c>
      <c r="J8123" s="14"/>
      <c r="K8123" s="13"/>
      <c r="L8123" s="9">
        <f>G8123*1.05</f>
        <v>0.26250000000000001</v>
      </c>
      <c r="M8123" s="11">
        <f>L8123-H8123</f>
        <v>0.22587700000000002</v>
      </c>
      <c r="N8123" s="11">
        <v>0</v>
      </c>
      <c r="P8123" s="9">
        <f>0.5*N8123/1000</f>
        <v>0</v>
      </c>
      <c r="Q8123" s="9">
        <f>P8123+O8123</f>
        <v>0</v>
      </c>
      <c r="R8123" s="11">
        <v>0</v>
      </c>
      <c r="T8123" s="9">
        <f>0.5*R8123</f>
        <v>0</v>
      </c>
      <c r="U8123" s="9">
        <f>T8123+S8123</f>
        <v>0</v>
      </c>
      <c r="V8123" s="9">
        <f>(Q8123+U8123)/(0.944*1000)</f>
        <v>0</v>
      </c>
    </row>
    <row r="8124" spans="1:22" x14ac:dyDescent="0.3">
      <c r="A8124" s="14">
        <v>8146</v>
      </c>
      <c r="B8124" s="14" t="s">
        <v>5679</v>
      </c>
      <c r="C8124" s="14" t="s">
        <v>13510</v>
      </c>
      <c r="D8124" s="14" t="s">
        <v>13504</v>
      </c>
      <c r="E8124" s="14" t="s">
        <v>13490</v>
      </c>
      <c r="F8124" s="14">
        <v>10</v>
      </c>
      <c r="G8124" s="14">
        <v>0.16</v>
      </c>
      <c r="H8124" s="15">
        <v>3.7861999999999993E-2</v>
      </c>
      <c r="I8124" s="15">
        <f>M8124-V8124</f>
        <v>0.13013800000000003</v>
      </c>
      <c r="J8124" s="14"/>
      <c r="K8124" s="13"/>
      <c r="L8124" s="9">
        <f>G8124*1.05</f>
        <v>0.16800000000000001</v>
      </c>
      <c r="M8124" s="11">
        <f>L8124-H8124</f>
        <v>0.13013800000000003</v>
      </c>
      <c r="N8124" s="11">
        <v>0</v>
      </c>
      <c r="P8124" s="9">
        <f>0.5*N8124/1000</f>
        <v>0</v>
      </c>
      <c r="Q8124" s="9">
        <f>P8124+O8124</f>
        <v>0</v>
      </c>
      <c r="R8124" s="11">
        <v>0</v>
      </c>
      <c r="T8124" s="9">
        <f>0.5*R8124</f>
        <v>0</v>
      </c>
      <c r="U8124" s="9">
        <f>T8124+S8124</f>
        <v>0</v>
      </c>
      <c r="V8124" s="9">
        <f>(Q8124+U8124)/(0.944*1000)</f>
        <v>0</v>
      </c>
    </row>
    <row r="8125" spans="1:22" x14ac:dyDescent="0.3">
      <c r="A8125" s="14">
        <v>8147</v>
      </c>
      <c r="B8125" s="14" t="s">
        <v>5680</v>
      </c>
      <c r="C8125" s="14" t="s">
        <v>13510</v>
      </c>
      <c r="D8125" s="14" t="s">
        <v>13504</v>
      </c>
      <c r="E8125" s="14" t="s">
        <v>13490</v>
      </c>
      <c r="F8125" s="14">
        <v>10</v>
      </c>
      <c r="G8125" s="14">
        <v>0.1</v>
      </c>
      <c r="H8125" s="15">
        <v>7.4970000000000002E-3</v>
      </c>
      <c r="I8125" s="15">
        <f>M8125-V8125</f>
        <v>9.7503000000000006E-2</v>
      </c>
      <c r="J8125" s="14"/>
      <c r="K8125" s="13"/>
      <c r="L8125" s="9">
        <f>G8125*1.05</f>
        <v>0.10500000000000001</v>
      </c>
      <c r="M8125" s="11">
        <f>L8125-H8125</f>
        <v>9.7503000000000006E-2</v>
      </c>
      <c r="N8125" s="11">
        <v>0</v>
      </c>
      <c r="P8125" s="9">
        <f>0.5*N8125/1000</f>
        <v>0</v>
      </c>
      <c r="Q8125" s="9">
        <f>P8125+O8125</f>
        <v>0</v>
      </c>
      <c r="R8125" s="11">
        <v>0</v>
      </c>
      <c r="T8125" s="9">
        <f>0.5*R8125</f>
        <v>0</v>
      </c>
      <c r="U8125" s="9">
        <f>T8125+S8125</f>
        <v>0</v>
      </c>
      <c r="V8125" s="9">
        <f>(Q8125+U8125)/(0.944*1000)</f>
        <v>0</v>
      </c>
    </row>
    <row r="8126" spans="1:22" x14ac:dyDescent="0.3">
      <c r="A8126" s="14">
        <v>8148</v>
      </c>
      <c r="B8126" s="14" t="s">
        <v>5681</v>
      </c>
      <c r="C8126" s="14" t="s">
        <v>13510</v>
      </c>
      <c r="D8126" s="14" t="s">
        <v>13504</v>
      </c>
      <c r="E8126" s="14" t="s">
        <v>13490</v>
      </c>
      <c r="F8126" s="14">
        <v>10</v>
      </c>
      <c r="G8126" s="14">
        <v>0.06</v>
      </c>
      <c r="H8126" s="15">
        <v>7.4110000000000018E-3</v>
      </c>
      <c r="I8126" s="15">
        <f>M8126-V8126</f>
        <v>5.5589E-2</v>
      </c>
      <c r="J8126" s="14"/>
      <c r="K8126" s="13"/>
      <c r="L8126" s="9">
        <f>G8126*1.05</f>
        <v>6.3E-2</v>
      </c>
      <c r="M8126" s="11">
        <f>L8126-H8126</f>
        <v>5.5589E-2</v>
      </c>
      <c r="N8126" s="11">
        <v>0</v>
      </c>
      <c r="P8126" s="9">
        <f>0.5*N8126/1000</f>
        <v>0</v>
      </c>
      <c r="Q8126" s="9">
        <f>P8126+O8126</f>
        <v>0</v>
      </c>
      <c r="R8126" s="11">
        <v>0</v>
      </c>
      <c r="T8126" s="9">
        <f>0.5*R8126</f>
        <v>0</v>
      </c>
      <c r="U8126" s="9">
        <f>T8126+S8126</f>
        <v>0</v>
      </c>
      <c r="V8126" s="9">
        <f>(Q8126+U8126)/(0.944*1000)</f>
        <v>0</v>
      </c>
    </row>
    <row r="8127" spans="1:22" x14ac:dyDescent="0.3">
      <c r="A8127" s="14">
        <v>8149</v>
      </c>
      <c r="B8127" s="14" t="s">
        <v>5682</v>
      </c>
      <c r="C8127" s="14" t="s">
        <v>13510</v>
      </c>
      <c r="D8127" s="14" t="s">
        <v>13504</v>
      </c>
      <c r="E8127" s="14" t="s">
        <v>13490</v>
      </c>
      <c r="F8127" s="14">
        <v>10</v>
      </c>
      <c r="G8127" s="14">
        <v>6.3E-2</v>
      </c>
      <c r="H8127" s="15">
        <v>8.7700000000000245E-4</v>
      </c>
      <c r="I8127" s="15">
        <f>M8127-V8127</f>
        <v>6.5272999999999998E-2</v>
      </c>
      <c r="J8127" s="14"/>
      <c r="K8127" s="13"/>
      <c r="L8127" s="9">
        <f>G8127*1.05</f>
        <v>6.615E-2</v>
      </c>
      <c r="M8127" s="11">
        <f>L8127-H8127</f>
        <v>6.5272999999999998E-2</v>
      </c>
      <c r="N8127" s="11">
        <v>0</v>
      </c>
      <c r="P8127" s="9">
        <f>0.5*N8127/1000</f>
        <v>0</v>
      </c>
      <c r="Q8127" s="9">
        <f>P8127+O8127</f>
        <v>0</v>
      </c>
      <c r="R8127" s="11">
        <v>0</v>
      </c>
      <c r="T8127" s="9">
        <f>0.5*R8127</f>
        <v>0</v>
      </c>
      <c r="U8127" s="9">
        <f>T8127+S8127</f>
        <v>0</v>
      </c>
      <c r="V8127" s="9">
        <f>(Q8127+U8127)/(0.944*1000)</f>
        <v>0</v>
      </c>
    </row>
    <row r="8128" spans="1:22" x14ac:dyDescent="0.3">
      <c r="A8128" s="14">
        <v>8150</v>
      </c>
      <c r="B8128" s="14" t="s">
        <v>5683</v>
      </c>
      <c r="C8128" s="14" t="s">
        <v>13510</v>
      </c>
      <c r="D8128" s="14" t="s">
        <v>13504</v>
      </c>
      <c r="E8128" s="14" t="s">
        <v>13490</v>
      </c>
      <c r="F8128" s="14">
        <v>10</v>
      </c>
      <c r="G8128" s="14">
        <v>0.1</v>
      </c>
      <c r="H8128" s="15">
        <v>0</v>
      </c>
      <c r="I8128" s="15">
        <f>M8128-V8128</f>
        <v>0.10500000000000001</v>
      </c>
      <c r="J8128" s="14"/>
      <c r="K8128" s="13"/>
      <c r="L8128" s="9">
        <f>G8128*1.05</f>
        <v>0.10500000000000001</v>
      </c>
      <c r="M8128" s="11">
        <f>L8128-H8128</f>
        <v>0.10500000000000001</v>
      </c>
      <c r="N8128" s="11">
        <v>0</v>
      </c>
      <c r="P8128" s="9">
        <f>0.5*N8128/1000</f>
        <v>0</v>
      </c>
      <c r="Q8128" s="9">
        <f>P8128+O8128</f>
        <v>0</v>
      </c>
      <c r="R8128" s="11">
        <v>0</v>
      </c>
      <c r="T8128" s="9">
        <f>0.5*R8128</f>
        <v>0</v>
      </c>
      <c r="U8128" s="9">
        <f>T8128+S8128</f>
        <v>0</v>
      </c>
      <c r="V8128" s="9">
        <f>(Q8128+U8128)/(0.944*1000)</f>
        <v>0</v>
      </c>
    </row>
    <row r="8129" spans="1:22" x14ac:dyDescent="0.3">
      <c r="A8129" s="14">
        <v>8151</v>
      </c>
      <c r="B8129" s="14" t="s">
        <v>5684</v>
      </c>
      <c r="C8129" s="14" t="s">
        <v>13510</v>
      </c>
      <c r="D8129" s="14" t="s">
        <v>13504</v>
      </c>
      <c r="E8129" s="14" t="s">
        <v>13490</v>
      </c>
      <c r="F8129" s="14">
        <v>10</v>
      </c>
      <c r="G8129" s="14">
        <v>0.8</v>
      </c>
      <c r="H8129" s="15">
        <v>0.42353399999999997</v>
      </c>
      <c r="I8129" s="16" t="s">
        <v>13516</v>
      </c>
      <c r="J8129" s="14"/>
      <c r="K8129" s="13"/>
      <c r="L8129" s="9">
        <f>1.05*0.4</f>
        <v>0.42000000000000004</v>
      </c>
      <c r="M8129" s="11">
        <f>L8129-H8129</f>
        <v>-3.5339999999999261E-3</v>
      </c>
      <c r="N8129" s="11">
        <v>0</v>
      </c>
      <c r="P8129" s="9">
        <f>0.5*N8129/1000</f>
        <v>0</v>
      </c>
      <c r="Q8129" s="9">
        <f>P8129+O8129</f>
        <v>0</v>
      </c>
      <c r="R8129" s="11">
        <v>0</v>
      </c>
      <c r="T8129" s="9">
        <f>0.5*R8129</f>
        <v>0</v>
      </c>
      <c r="U8129" s="9">
        <f>T8129+S8129</f>
        <v>0</v>
      </c>
      <c r="V8129" s="9">
        <f>(Q8129+U8129)/(0.944*1000)</f>
        <v>0</v>
      </c>
    </row>
    <row r="8130" spans="1:22" x14ac:dyDescent="0.3">
      <c r="A8130" s="14">
        <v>8152</v>
      </c>
      <c r="B8130" s="14" t="s">
        <v>5685</v>
      </c>
      <c r="C8130" s="14" t="s">
        <v>13510</v>
      </c>
      <c r="D8130" s="14" t="s">
        <v>13504</v>
      </c>
      <c r="E8130" s="14" t="s">
        <v>13490</v>
      </c>
      <c r="F8130" s="14">
        <v>10</v>
      </c>
      <c r="G8130" s="14">
        <v>0.16</v>
      </c>
      <c r="H8130" s="15">
        <v>1.812299999999999E-2</v>
      </c>
      <c r="I8130" s="15">
        <f>M8130-V8130</f>
        <v>0.14987700000000001</v>
      </c>
      <c r="J8130" s="14"/>
      <c r="K8130" s="13"/>
      <c r="L8130" s="9">
        <f>G8130*1.05</f>
        <v>0.16800000000000001</v>
      </c>
      <c r="M8130" s="11">
        <f>L8130-H8130</f>
        <v>0.14987700000000001</v>
      </c>
      <c r="N8130" s="11">
        <v>0</v>
      </c>
      <c r="P8130" s="9">
        <f>0.5*N8130/1000</f>
        <v>0</v>
      </c>
      <c r="Q8130" s="9">
        <f>P8130+O8130</f>
        <v>0</v>
      </c>
      <c r="R8130" s="11">
        <v>0</v>
      </c>
      <c r="T8130" s="9">
        <f>0.5*R8130</f>
        <v>0</v>
      </c>
      <c r="U8130" s="9">
        <f>T8130+S8130</f>
        <v>0</v>
      </c>
      <c r="V8130" s="9">
        <f>(Q8130+U8130)/(0.944*1000)</f>
        <v>0</v>
      </c>
    </row>
    <row r="8131" spans="1:22" x14ac:dyDescent="0.3">
      <c r="A8131" s="14">
        <v>8153</v>
      </c>
      <c r="B8131" s="14" t="s">
        <v>5686</v>
      </c>
      <c r="C8131" s="14" t="s">
        <v>13510</v>
      </c>
      <c r="D8131" s="14" t="s">
        <v>13504</v>
      </c>
      <c r="E8131" s="14" t="s">
        <v>13490</v>
      </c>
      <c r="F8131" s="14">
        <v>10</v>
      </c>
      <c r="G8131" s="14">
        <v>0.1</v>
      </c>
      <c r="H8131" s="15">
        <v>1.1979E-2</v>
      </c>
      <c r="I8131" s="15">
        <f>M8131-V8131</f>
        <v>9.3021000000000006E-2</v>
      </c>
      <c r="J8131" s="14"/>
      <c r="K8131" s="13"/>
      <c r="L8131" s="9">
        <f>G8131*1.05</f>
        <v>0.10500000000000001</v>
      </c>
      <c r="M8131" s="11">
        <f>L8131-H8131</f>
        <v>9.3021000000000006E-2</v>
      </c>
      <c r="N8131" s="11">
        <v>0</v>
      </c>
      <c r="P8131" s="9">
        <f>0.5*N8131/1000</f>
        <v>0</v>
      </c>
      <c r="Q8131" s="9">
        <f>P8131+O8131</f>
        <v>0</v>
      </c>
      <c r="R8131" s="11">
        <v>0</v>
      </c>
      <c r="T8131" s="9">
        <f>0.5*R8131</f>
        <v>0</v>
      </c>
      <c r="U8131" s="9">
        <f>T8131+S8131</f>
        <v>0</v>
      </c>
      <c r="V8131" s="9">
        <f>(Q8131+U8131)/(0.944*1000)</f>
        <v>0</v>
      </c>
    </row>
    <row r="8132" spans="1:22" x14ac:dyDescent="0.3">
      <c r="A8132" s="14">
        <v>8154</v>
      </c>
      <c r="B8132" s="14" t="s">
        <v>5687</v>
      </c>
      <c r="C8132" s="14" t="s">
        <v>13510</v>
      </c>
      <c r="D8132" s="14" t="s">
        <v>13504</v>
      </c>
      <c r="E8132" s="14" t="s">
        <v>13490</v>
      </c>
      <c r="F8132" s="14">
        <v>10</v>
      </c>
      <c r="G8132" s="14">
        <v>0.25</v>
      </c>
      <c r="H8132" s="15">
        <v>3.9450999999999993E-2</v>
      </c>
      <c r="I8132" s="15">
        <f>M8132-V8132</f>
        <v>0.22304900000000003</v>
      </c>
      <c r="J8132" s="14"/>
      <c r="K8132" s="13"/>
      <c r="L8132" s="9">
        <f>G8132*1.05</f>
        <v>0.26250000000000001</v>
      </c>
      <c r="M8132" s="11">
        <f>L8132-H8132</f>
        <v>0.22304900000000003</v>
      </c>
      <c r="N8132" s="11">
        <v>0</v>
      </c>
      <c r="P8132" s="9">
        <f>0.5*N8132/1000</f>
        <v>0</v>
      </c>
      <c r="Q8132" s="9">
        <f>P8132+O8132</f>
        <v>0</v>
      </c>
      <c r="R8132" s="11">
        <v>0</v>
      </c>
      <c r="T8132" s="9">
        <f>0.5*R8132</f>
        <v>0</v>
      </c>
      <c r="U8132" s="9">
        <f>T8132+S8132</f>
        <v>0</v>
      </c>
      <c r="V8132" s="9">
        <f>(Q8132+U8132)/(0.944*1000)</f>
        <v>0</v>
      </c>
    </row>
    <row r="8133" spans="1:22" x14ac:dyDescent="0.3">
      <c r="A8133" s="14">
        <v>8155</v>
      </c>
      <c r="B8133" s="14" t="s">
        <v>5688</v>
      </c>
      <c r="C8133" s="14" t="s">
        <v>13510</v>
      </c>
      <c r="D8133" s="14" t="s">
        <v>13504</v>
      </c>
      <c r="E8133" s="14" t="s">
        <v>13490</v>
      </c>
      <c r="F8133" s="14">
        <v>10</v>
      </c>
      <c r="G8133" s="14">
        <v>0.1</v>
      </c>
      <c r="H8133" s="15">
        <v>2.1353999999999998E-2</v>
      </c>
      <c r="I8133" s="15">
        <f>M8133-V8133</f>
        <v>8.3646000000000012E-2</v>
      </c>
      <c r="J8133" s="14"/>
      <c r="K8133" s="13"/>
      <c r="L8133" s="9">
        <f>G8133*1.05</f>
        <v>0.10500000000000001</v>
      </c>
      <c r="M8133" s="11">
        <f>L8133-H8133</f>
        <v>8.3646000000000012E-2</v>
      </c>
      <c r="N8133" s="11">
        <v>0</v>
      </c>
      <c r="P8133" s="9">
        <f>0.5*N8133/1000</f>
        <v>0</v>
      </c>
      <c r="Q8133" s="9">
        <f>P8133+O8133</f>
        <v>0</v>
      </c>
      <c r="R8133" s="11">
        <v>0</v>
      </c>
      <c r="T8133" s="9">
        <f>0.5*R8133</f>
        <v>0</v>
      </c>
      <c r="U8133" s="9">
        <f>T8133+S8133</f>
        <v>0</v>
      </c>
      <c r="V8133" s="9">
        <f>(Q8133+U8133)/(0.944*1000)</f>
        <v>0</v>
      </c>
    </row>
    <row r="8134" spans="1:22" x14ac:dyDescent="0.3">
      <c r="A8134" s="14">
        <v>8156</v>
      </c>
      <c r="B8134" s="14" t="s">
        <v>5689</v>
      </c>
      <c r="C8134" s="14" t="s">
        <v>13510</v>
      </c>
      <c r="D8134" s="14" t="s">
        <v>13504</v>
      </c>
      <c r="E8134" s="14" t="s">
        <v>13490</v>
      </c>
      <c r="F8134" s="14">
        <v>10</v>
      </c>
      <c r="G8134" s="14">
        <v>2.5000000000000001E-2</v>
      </c>
      <c r="H8134" s="15">
        <v>2.3060000000000008E-3</v>
      </c>
      <c r="I8134" s="15">
        <f>M8134-V8134</f>
        <v>2.3944E-2</v>
      </c>
      <c r="J8134" s="14"/>
      <c r="K8134" s="13"/>
      <c r="L8134" s="9">
        <f>G8134*1.05</f>
        <v>2.6250000000000002E-2</v>
      </c>
      <c r="M8134" s="11">
        <f>L8134-H8134</f>
        <v>2.3944E-2</v>
      </c>
      <c r="N8134" s="11">
        <v>0</v>
      </c>
      <c r="P8134" s="9">
        <f>0.5*N8134/1000</f>
        <v>0</v>
      </c>
      <c r="Q8134" s="9">
        <f>P8134+O8134</f>
        <v>0</v>
      </c>
      <c r="R8134" s="11">
        <v>0</v>
      </c>
      <c r="T8134" s="9">
        <f>0.5*R8134</f>
        <v>0</v>
      </c>
      <c r="U8134" s="9">
        <f>T8134+S8134</f>
        <v>0</v>
      </c>
      <c r="V8134" s="9">
        <f>(Q8134+U8134)/(0.944*1000)</f>
        <v>0</v>
      </c>
    </row>
    <row r="8135" spans="1:22" x14ac:dyDescent="0.3">
      <c r="A8135" s="14">
        <v>8157</v>
      </c>
      <c r="B8135" s="14" t="s">
        <v>5690</v>
      </c>
      <c r="C8135" s="14" t="s">
        <v>13510</v>
      </c>
      <c r="D8135" s="14" t="s">
        <v>13504</v>
      </c>
      <c r="E8135" s="14" t="s">
        <v>13490</v>
      </c>
      <c r="F8135" s="14">
        <v>10</v>
      </c>
      <c r="G8135" s="14">
        <v>0.1</v>
      </c>
      <c r="H8135" s="15">
        <v>0</v>
      </c>
      <c r="I8135" s="15">
        <f>M8135-V8135</f>
        <v>0.10500000000000001</v>
      </c>
      <c r="J8135" s="14"/>
      <c r="K8135" s="13"/>
      <c r="L8135" s="9">
        <f>G8135*1.05</f>
        <v>0.10500000000000001</v>
      </c>
      <c r="M8135" s="11">
        <f>L8135-H8135</f>
        <v>0.10500000000000001</v>
      </c>
      <c r="N8135" s="11">
        <v>0</v>
      </c>
      <c r="P8135" s="9">
        <f>0.5*N8135/1000</f>
        <v>0</v>
      </c>
      <c r="Q8135" s="9">
        <f>P8135+O8135</f>
        <v>0</v>
      </c>
      <c r="R8135" s="11">
        <v>0</v>
      </c>
      <c r="T8135" s="9">
        <f>0.5*R8135</f>
        <v>0</v>
      </c>
      <c r="U8135" s="9">
        <f>T8135+S8135</f>
        <v>0</v>
      </c>
      <c r="V8135" s="9">
        <f>(Q8135+U8135)/(0.944*1000)</f>
        <v>0</v>
      </c>
    </row>
    <row r="8136" spans="1:22" x14ac:dyDescent="0.3">
      <c r="A8136" s="14">
        <v>8158</v>
      </c>
      <c r="B8136" s="14" t="s">
        <v>5691</v>
      </c>
      <c r="C8136" s="14" t="s">
        <v>13510</v>
      </c>
      <c r="D8136" s="14" t="s">
        <v>13504</v>
      </c>
      <c r="E8136" s="14" t="s">
        <v>13490</v>
      </c>
      <c r="F8136" s="14">
        <v>10</v>
      </c>
      <c r="G8136" s="14">
        <v>0.25</v>
      </c>
      <c r="H8136" s="15">
        <v>2.8669999999999902E-3</v>
      </c>
      <c r="I8136" s="15">
        <f>M8136-V8136</f>
        <v>0.259633</v>
      </c>
      <c r="J8136" s="14"/>
      <c r="K8136" s="13"/>
      <c r="L8136" s="9">
        <f>G8136*1.05</f>
        <v>0.26250000000000001</v>
      </c>
      <c r="M8136" s="11">
        <f>L8136-H8136</f>
        <v>0.259633</v>
      </c>
      <c r="N8136" s="11">
        <v>0</v>
      </c>
      <c r="P8136" s="9">
        <f>0.5*N8136/1000</f>
        <v>0</v>
      </c>
      <c r="Q8136" s="9">
        <f>P8136+O8136</f>
        <v>0</v>
      </c>
      <c r="R8136" s="11">
        <v>0</v>
      </c>
      <c r="T8136" s="9">
        <f>0.5*R8136</f>
        <v>0</v>
      </c>
      <c r="U8136" s="9">
        <f>T8136+S8136</f>
        <v>0</v>
      </c>
      <c r="V8136" s="9">
        <f>(Q8136+U8136)/(0.944*1000)</f>
        <v>0</v>
      </c>
    </row>
    <row r="8137" spans="1:22" x14ac:dyDescent="0.3">
      <c r="A8137" s="14">
        <v>8159</v>
      </c>
      <c r="B8137" s="14" t="s">
        <v>5692</v>
      </c>
      <c r="C8137" s="14" t="s">
        <v>13510</v>
      </c>
      <c r="D8137" s="14" t="s">
        <v>13504</v>
      </c>
      <c r="E8137" s="14" t="s">
        <v>13490</v>
      </c>
      <c r="F8137" s="14">
        <v>10</v>
      </c>
      <c r="G8137" s="14">
        <v>0.4</v>
      </c>
      <c r="H8137" s="15">
        <v>4.536000000000001E-3</v>
      </c>
      <c r="I8137" s="15">
        <f>M8137-V8137</f>
        <v>0.41546400000000006</v>
      </c>
      <c r="J8137" s="14"/>
      <c r="K8137" s="13"/>
      <c r="L8137" s="9">
        <f>G8137*1.05</f>
        <v>0.42000000000000004</v>
      </c>
      <c r="M8137" s="11">
        <f>L8137-H8137</f>
        <v>0.41546400000000006</v>
      </c>
      <c r="N8137" s="11">
        <v>0</v>
      </c>
      <c r="P8137" s="9">
        <f>0.5*N8137/1000</f>
        <v>0</v>
      </c>
      <c r="Q8137" s="9">
        <f>P8137+O8137</f>
        <v>0</v>
      </c>
      <c r="R8137" s="11">
        <v>0</v>
      </c>
      <c r="T8137" s="9">
        <f>0.5*R8137</f>
        <v>0</v>
      </c>
      <c r="U8137" s="9">
        <f>T8137+S8137</f>
        <v>0</v>
      </c>
      <c r="V8137" s="9">
        <f>(Q8137+U8137)/(0.944*1000)</f>
        <v>0</v>
      </c>
    </row>
    <row r="8138" spans="1:22" x14ac:dyDescent="0.3">
      <c r="A8138" s="14">
        <v>8160</v>
      </c>
      <c r="B8138" s="14" t="s">
        <v>5693</v>
      </c>
      <c r="C8138" s="14" t="s">
        <v>13510</v>
      </c>
      <c r="D8138" s="14" t="s">
        <v>13504</v>
      </c>
      <c r="E8138" s="14" t="s">
        <v>13490</v>
      </c>
      <c r="F8138" s="14">
        <v>10</v>
      </c>
      <c r="G8138" s="14">
        <v>0.1</v>
      </c>
      <c r="H8138" s="15">
        <v>6.0610000000000074E-3</v>
      </c>
      <c r="I8138" s="15">
        <f>M8138-V8138</f>
        <v>9.8938999999999999E-2</v>
      </c>
      <c r="J8138" s="14"/>
      <c r="K8138" s="13"/>
      <c r="L8138" s="9">
        <f>G8138*1.05</f>
        <v>0.10500000000000001</v>
      </c>
      <c r="M8138" s="11">
        <f>L8138-H8138</f>
        <v>9.8938999999999999E-2</v>
      </c>
      <c r="N8138" s="11">
        <v>0</v>
      </c>
      <c r="P8138" s="9">
        <f>0.5*N8138/1000</f>
        <v>0</v>
      </c>
      <c r="Q8138" s="9">
        <f>P8138+O8138</f>
        <v>0</v>
      </c>
      <c r="R8138" s="11">
        <v>0</v>
      </c>
      <c r="T8138" s="9">
        <f>0.5*R8138</f>
        <v>0</v>
      </c>
      <c r="U8138" s="9">
        <f>T8138+S8138</f>
        <v>0</v>
      </c>
      <c r="V8138" s="9">
        <f>(Q8138+U8138)/(0.944*1000)</f>
        <v>0</v>
      </c>
    </row>
    <row r="8139" spans="1:22" x14ac:dyDescent="0.3">
      <c r="A8139" s="14">
        <v>8161</v>
      </c>
      <c r="B8139" s="14" t="s">
        <v>5694</v>
      </c>
      <c r="C8139" s="14" t="s">
        <v>13510</v>
      </c>
      <c r="D8139" s="14" t="s">
        <v>13504</v>
      </c>
      <c r="E8139" s="14" t="s">
        <v>13490</v>
      </c>
      <c r="F8139" s="14">
        <v>10</v>
      </c>
      <c r="G8139" s="14">
        <v>0.1</v>
      </c>
      <c r="H8139" s="15">
        <v>8.5000000000000006E-2</v>
      </c>
      <c r="I8139" s="15">
        <f>M8139-V8139</f>
        <v>2.0000000000000004E-2</v>
      </c>
      <c r="J8139" s="14"/>
      <c r="K8139" s="13"/>
      <c r="L8139" s="9">
        <f>G8139*1.05</f>
        <v>0.10500000000000001</v>
      </c>
      <c r="M8139" s="11">
        <f>L8139-H8139</f>
        <v>2.0000000000000004E-2</v>
      </c>
      <c r="N8139" s="11">
        <v>0</v>
      </c>
      <c r="P8139" s="9">
        <f>0.5*N8139/1000</f>
        <v>0</v>
      </c>
      <c r="Q8139" s="9">
        <f>P8139+O8139</f>
        <v>0</v>
      </c>
      <c r="R8139" s="11">
        <v>0</v>
      </c>
      <c r="T8139" s="9">
        <f>0.5*R8139</f>
        <v>0</v>
      </c>
      <c r="U8139" s="9">
        <f>T8139+S8139</f>
        <v>0</v>
      </c>
      <c r="V8139" s="9">
        <f>(Q8139+U8139)/(0.944*1000)</f>
        <v>0</v>
      </c>
    </row>
    <row r="8140" spans="1:22" x14ac:dyDescent="0.3">
      <c r="A8140" s="14">
        <v>8162</v>
      </c>
      <c r="B8140" s="14" t="s">
        <v>5695</v>
      </c>
      <c r="C8140" s="14" t="s">
        <v>13510</v>
      </c>
      <c r="D8140" s="14" t="s">
        <v>13504</v>
      </c>
      <c r="E8140" s="14" t="s">
        <v>13490</v>
      </c>
      <c r="F8140" s="14">
        <v>10</v>
      </c>
      <c r="G8140" s="14">
        <v>0.16</v>
      </c>
      <c r="H8140" s="15">
        <v>0.11</v>
      </c>
      <c r="I8140" s="15">
        <f>M8140-V8140</f>
        <v>5.800000000000001E-2</v>
      </c>
      <c r="J8140" s="14"/>
      <c r="K8140" s="13"/>
      <c r="L8140" s="9">
        <f>G8140*1.05</f>
        <v>0.16800000000000001</v>
      </c>
      <c r="M8140" s="11">
        <f>L8140-H8140</f>
        <v>5.800000000000001E-2</v>
      </c>
      <c r="N8140" s="11">
        <v>0</v>
      </c>
      <c r="P8140" s="9">
        <f>0.5*N8140/1000</f>
        <v>0</v>
      </c>
      <c r="Q8140" s="9">
        <f>P8140+O8140</f>
        <v>0</v>
      </c>
      <c r="R8140" s="11">
        <v>0</v>
      </c>
      <c r="T8140" s="9">
        <f>0.5*R8140</f>
        <v>0</v>
      </c>
      <c r="U8140" s="9">
        <f>T8140+S8140</f>
        <v>0</v>
      </c>
      <c r="V8140" s="9">
        <f>(Q8140+U8140)/(0.944*1000)</f>
        <v>0</v>
      </c>
    </row>
    <row r="8141" spans="1:22" x14ac:dyDescent="0.3">
      <c r="A8141" s="14">
        <v>8163</v>
      </c>
      <c r="B8141" s="14" t="s">
        <v>5696</v>
      </c>
      <c r="C8141" s="14" t="s">
        <v>13510</v>
      </c>
      <c r="D8141" s="14" t="s">
        <v>13504</v>
      </c>
      <c r="E8141" s="14" t="s">
        <v>13490</v>
      </c>
      <c r="F8141" s="14">
        <v>10</v>
      </c>
      <c r="G8141" s="14">
        <v>0.25</v>
      </c>
      <c r="H8141" s="15">
        <v>3.4480000000000075E-3</v>
      </c>
      <c r="I8141" s="15">
        <f>M8141-V8141</f>
        <v>0.259052</v>
      </c>
      <c r="J8141" s="14"/>
      <c r="K8141" s="13"/>
      <c r="L8141" s="9">
        <f>G8141*1.05</f>
        <v>0.26250000000000001</v>
      </c>
      <c r="M8141" s="11">
        <f>L8141-H8141</f>
        <v>0.259052</v>
      </c>
      <c r="N8141" s="11">
        <v>0</v>
      </c>
      <c r="P8141" s="9">
        <f>0.5*N8141/1000</f>
        <v>0</v>
      </c>
      <c r="Q8141" s="9">
        <f>P8141+O8141</f>
        <v>0</v>
      </c>
      <c r="R8141" s="11">
        <v>0</v>
      </c>
      <c r="T8141" s="9">
        <f>0.5*R8141</f>
        <v>0</v>
      </c>
      <c r="U8141" s="9">
        <f>T8141+S8141</f>
        <v>0</v>
      </c>
      <c r="V8141" s="9">
        <f>(Q8141+U8141)/(0.944*1000)</f>
        <v>0</v>
      </c>
    </row>
    <row r="8142" spans="1:22" x14ac:dyDescent="0.3">
      <c r="A8142" s="14">
        <v>8164</v>
      </c>
      <c r="B8142" s="14" t="s">
        <v>5697</v>
      </c>
      <c r="C8142" s="14" t="s">
        <v>13510</v>
      </c>
      <c r="D8142" s="14" t="s">
        <v>13504</v>
      </c>
      <c r="E8142" s="14" t="s">
        <v>13490</v>
      </c>
      <c r="F8142" s="14">
        <v>10</v>
      </c>
      <c r="G8142" s="14">
        <v>0.16</v>
      </c>
      <c r="H8142" s="15">
        <v>4.4080000000000015E-2</v>
      </c>
      <c r="I8142" s="15">
        <f>M8142-V8142</f>
        <v>0.12392</v>
      </c>
      <c r="J8142" s="14"/>
      <c r="K8142" s="13"/>
      <c r="L8142" s="9">
        <f>G8142*1.05</f>
        <v>0.16800000000000001</v>
      </c>
      <c r="M8142" s="11">
        <f>L8142-H8142</f>
        <v>0.12392</v>
      </c>
      <c r="N8142" s="11">
        <v>0</v>
      </c>
      <c r="P8142" s="9">
        <f>0.5*N8142/1000</f>
        <v>0</v>
      </c>
      <c r="Q8142" s="9">
        <f>P8142+O8142</f>
        <v>0</v>
      </c>
      <c r="R8142" s="11">
        <v>0</v>
      </c>
      <c r="T8142" s="9">
        <f>0.5*R8142</f>
        <v>0</v>
      </c>
      <c r="U8142" s="9">
        <f>T8142+S8142</f>
        <v>0</v>
      </c>
      <c r="V8142" s="9">
        <f>(Q8142+U8142)/(0.944*1000)</f>
        <v>0</v>
      </c>
    </row>
    <row r="8143" spans="1:22" x14ac:dyDescent="0.3">
      <c r="A8143" s="14">
        <v>8165</v>
      </c>
      <c r="B8143" s="14" t="s">
        <v>5698</v>
      </c>
      <c r="C8143" s="14" t="s">
        <v>13510</v>
      </c>
      <c r="D8143" s="14" t="s">
        <v>13504</v>
      </c>
      <c r="E8143" s="14" t="s">
        <v>13490</v>
      </c>
      <c r="F8143" s="14">
        <v>10</v>
      </c>
      <c r="G8143" s="14">
        <v>6.3E-2</v>
      </c>
      <c r="H8143" s="15">
        <v>2.7929999999999995E-3</v>
      </c>
      <c r="I8143" s="15">
        <f>M8143-V8143</f>
        <v>6.3356999999999997E-2</v>
      </c>
      <c r="J8143" s="14"/>
      <c r="K8143" s="13"/>
      <c r="L8143" s="9">
        <f>G8143*1.05</f>
        <v>6.615E-2</v>
      </c>
      <c r="M8143" s="11">
        <f>L8143-H8143</f>
        <v>6.3356999999999997E-2</v>
      </c>
      <c r="N8143" s="11">
        <v>0</v>
      </c>
      <c r="P8143" s="9">
        <f>0.5*N8143/1000</f>
        <v>0</v>
      </c>
      <c r="Q8143" s="9">
        <f>P8143+O8143</f>
        <v>0</v>
      </c>
      <c r="R8143" s="11">
        <v>0</v>
      </c>
      <c r="T8143" s="9">
        <f>0.5*R8143</f>
        <v>0</v>
      </c>
      <c r="U8143" s="9">
        <f>T8143+S8143</f>
        <v>0</v>
      </c>
      <c r="V8143" s="9">
        <f>(Q8143+U8143)/(0.944*1000)</f>
        <v>0</v>
      </c>
    </row>
    <row r="8144" spans="1:22" x14ac:dyDescent="0.3">
      <c r="A8144" s="14">
        <v>8166</v>
      </c>
      <c r="B8144" s="14" t="s">
        <v>5699</v>
      </c>
      <c r="C8144" s="14" t="s">
        <v>13510</v>
      </c>
      <c r="D8144" s="14" t="s">
        <v>13504</v>
      </c>
      <c r="E8144" s="14" t="s">
        <v>13490</v>
      </c>
      <c r="F8144" s="14">
        <v>10</v>
      </c>
      <c r="G8144" s="14">
        <v>0.04</v>
      </c>
      <c r="H8144" s="15">
        <v>0</v>
      </c>
      <c r="I8144" s="15">
        <f>M8144-V8144</f>
        <v>4.2000000000000003E-2</v>
      </c>
      <c r="J8144" s="14"/>
      <c r="K8144" s="13"/>
      <c r="L8144" s="9">
        <f>G8144*1.05</f>
        <v>4.2000000000000003E-2</v>
      </c>
      <c r="M8144" s="11">
        <f>L8144-H8144</f>
        <v>4.2000000000000003E-2</v>
      </c>
      <c r="N8144" s="11">
        <v>0</v>
      </c>
      <c r="P8144" s="9">
        <f>0.5*N8144/1000</f>
        <v>0</v>
      </c>
      <c r="Q8144" s="9">
        <f>P8144+O8144</f>
        <v>0</v>
      </c>
      <c r="R8144" s="11">
        <v>0</v>
      </c>
      <c r="T8144" s="9">
        <f>0.5*R8144</f>
        <v>0</v>
      </c>
      <c r="U8144" s="9">
        <f>T8144+S8144</f>
        <v>0</v>
      </c>
      <c r="V8144" s="9">
        <f>(Q8144+U8144)/(0.944*1000)</f>
        <v>0</v>
      </c>
    </row>
    <row r="8145" spans="1:22" x14ac:dyDescent="0.3">
      <c r="A8145" s="14">
        <v>8167</v>
      </c>
      <c r="B8145" s="14" t="s">
        <v>5700</v>
      </c>
      <c r="C8145" s="14" t="s">
        <v>13510</v>
      </c>
      <c r="D8145" s="14" t="s">
        <v>13504</v>
      </c>
      <c r="E8145" s="14" t="s">
        <v>13490</v>
      </c>
      <c r="F8145" s="14">
        <v>10</v>
      </c>
      <c r="G8145" s="14">
        <v>0.25</v>
      </c>
      <c r="H8145" s="15">
        <v>0.15054599999999999</v>
      </c>
      <c r="I8145" s="15">
        <f>M8145-V8145</f>
        <v>0.11195400000000003</v>
      </c>
      <c r="J8145" s="14"/>
      <c r="K8145" s="13"/>
      <c r="L8145" s="9">
        <f>G8145*1.05</f>
        <v>0.26250000000000001</v>
      </c>
      <c r="M8145" s="11">
        <f>L8145-H8145</f>
        <v>0.11195400000000003</v>
      </c>
      <c r="N8145" s="11">
        <v>0</v>
      </c>
      <c r="P8145" s="9">
        <f>0.5*N8145/1000</f>
        <v>0</v>
      </c>
      <c r="Q8145" s="9">
        <f>P8145+O8145</f>
        <v>0</v>
      </c>
      <c r="R8145" s="11">
        <v>0</v>
      </c>
      <c r="T8145" s="9">
        <f>0.5*R8145</f>
        <v>0</v>
      </c>
      <c r="U8145" s="9">
        <f>T8145+S8145</f>
        <v>0</v>
      </c>
      <c r="V8145" s="9">
        <f>(Q8145+U8145)/(0.944*1000)</f>
        <v>0</v>
      </c>
    </row>
    <row r="8146" spans="1:22" x14ac:dyDescent="0.3">
      <c r="A8146" s="14">
        <v>8168</v>
      </c>
      <c r="B8146" s="14" t="s">
        <v>5701</v>
      </c>
      <c r="C8146" s="14" t="s">
        <v>13510</v>
      </c>
      <c r="D8146" s="14" t="s">
        <v>13504</v>
      </c>
      <c r="E8146" s="14" t="s">
        <v>13490</v>
      </c>
      <c r="F8146" s="14">
        <v>10</v>
      </c>
      <c r="G8146" s="14">
        <v>0.1</v>
      </c>
      <c r="H8146" s="15">
        <v>2.5173000000000001E-2</v>
      </c>
      <c r="I8146" s="15">
        <f>M8146-V8146</f>
        <v>7.9827000000000009E-2</v>
      </c>
      <c r="J8146" s="14"/>
      <c r="K8146" s="13"/>
      <c r="L8146" s="9">
        <f>G8146*1.05</f>
        <v>0.10500000000000001</v>
      </c>
      <c r="M8146" s="11">
        <f>L8146-H8146</f>
        <v>7.9827000000000009E-2</v>
      </c>
      <c r="N8146" s="11">
        <v>0</v>
      </c>
      <c r="P8146" s="9">
        <f>0.5*N8146/1000</f>
        <v>0</v>
      </c>
      <c r="Q8146" s="9">
        <f>P8146+O8146</f>
        <v>0</v>
      </c>
      <c r="R8146" s="11">
        <v>0</v>
      </c>
      <c r="T8146" s="9">
        <f>0.5*R8146</f>
        <v>0</v>
      </c>
      <c r="U8146" s="9">
        <f>T8146+S8146</f>
        <v>0</v>
      </c>
      <c r="V8146" s="9">
        <f>(Q8146+U8146)/(0.944*1000)</f>
        <v>0</v>
      </c>
    </row>
    <row r="8147" spans="1:22" x14ac:dyDescent="0.3">
      <c r="A8147" s="14">
        <v>8169</v>
      </c>
      <c r="B8147" s="14" t="s">
        <v>5702</v>
      </c>
      <c r="C8147" s="14" t="s">
        <v>13510</v>
      </c>
      <c r="D8147" s="14" t="s">
        <v>13504</v>
      </c>
      <c r="E8147" s="14" t="s">
        <v>13490</v>
      </c>
      <c r="F8147" s="14">
        <v>10</v>
      </c>
      <c r="G8147" s="14">
        <v>0.1</v>
      </c>
      <c r="H8147" s="15">
        <v>7.834999999999993E-3</v>
      </c>
      <c r="I8147" s="15">
        <f>M8147-V8147</f>
        <v>9.7165000000000015E-2</v>
      </c>
      <c r="J8147" s="14"/>
      <c r="K8147" s="13"/>
      <c r="L8147" s="9">
        <f>G8147*1.05</f>
        <v>0.10500000000000001</v>
      </c>
      <c r="M8147" s="11">
        <f>L8147-H8147</f>
        <v>9.7165000000000015E-2</v>
      </c>
      <c r="N8147" s="11">
        <v>0</v>
      </c>
      <c r="P8147" s="9">
        <f>0.5*N8147/1000</f>
        <v>0</v>
      </c>
      <c r="Q8147" s="9">
        <f>P8147+O8147</f>
        <v>0</v>
      </c>
      <c r="R8147" s="11">
        <v>0</v>
      </c>
      <c r="T8147" s="9">
        <f>0.5*R8147</f>
        <v>0</v>
      </c>
      <c r="U8147" s="9">
        <f>T8147+S8147</f>
        <v>0</v>
      </c>
      <c r="V8147" s="9">
        <f>(Q8147+U8147)/(0.944*1000)</f>
        <v>0</v>
      </c>
    </row>
    <row r="8148" spans="1:22" x14ac:dyDescent="0.3">
      <c r="A8148" s="14">
        <v>8170</v>
      </c>
      <c r="B8148" s="14" t="s">
        <v>5703</v>
      </c>
      <c r="C8148" s="14" t="s">
        <v>13510</v>
      </c>
      <c r="D8148" s="14" t="s">
        <v>13504</v>
      </c>
      <c r="E8148" s="14" t="s">
        <v>13490</v>
      </c>
      <c r="F8148" s="14">
        <v>10</v>
      </c>
      <c r="G8148" s="14">
        <v>0.25</v>
      </c>
      <c r="H8148" s="15">
        <v>1.3905000000000001E-2</v>
      </c>
      <c r="I8148" s="15">
        <f>M8148-V8148</f>
        <v>0.24859500000000001</v>
      </c>
      <c r="J8148" s="14"/>
      <c r="K8148" s="13"/>
      <c r="L8148" s="9">
        <f>G8148*1.05</f>
        <v>0.26250000000000001</v>
      </c>
      <c r="M8148" s="11">
        <f>L8148-H8148</f>
        <v>0.24859500000000001</v>
      </c>
      <c r="N8148" s="11">
        <v>0</v>
      </c>
      <c r="P8148" s="9">
        <f>0.5*N8148/1000</f>
        <v>0</v>
      </c>
      <c r="Q8148" s="9">
        <f>P8148+O8148</f>
        <v>0</v>
      </c>
      <c r="R8148" s="11">
        <v>0</v>
      </c>
      <c r="T8148" s="9">
        <f>0.5*R8148</f>
        <v>0</v>
      </c>
      <c r="U8148" s="9">
        <f>T8148+S8148</f>
        <v>0</v>
      </c>
      <c r="V8148" s="9">
        <f>(Q8148+U8148)/(0.944*1000)</f>
        <v>0</v>
      </c>
    </row>
    <row r="8149" spans="1:22" x14ac:dyDescent="0.3">
      <c r="A8149" s="14">
        <v>8171</v>
      </c>
      <c r="B8149" s="14" t="s">
        <v>5704</v>
      </c>
      <c r="C8149" s="14" t="s">
        <v>13510</v>
      </c>
      <c r="D8149" s="14" t="s">
        <v>13504</v>
      </c>
      <c r="E8149" s="14" t="s">
        <v>13490</v>
      </c>
      <c r="F8149" s="14">
        <v>10</v>
      </c>
      <c r="G8149" s="14">
        <v>3.2000000000000001E-2</v>
      </c>
      <c r="H8149" s="15">
        <v>2.8260000000000004E-3</v>
      </c>
      <c r="I8149" s="15">
        <f>M8149-V8149</f>
        <v>3.0774000000000003E-2</v>
      </c>
      <c r="J8149" s="14"/>
      <c r="K8149" s="13"/>
      <c r="L8149" s="9">
        <f>G8149*1.05</f>
        <v>3.3600000000000005E-2</v>
      </c>
      <c r="M8149" s="11">
        <f>L8149-H8149</f>
        <v>3.0774000000000003E-2</v>
      </c>
      <c r="N8149" s="11">
        <v>0</v>
      </c>
      <c r="P8149" s="9">
        <f>0.5*N8149/1000</f>
        <v>0</v>
      </c>
      <c r="Q8149" s="9">
        <f>P8149+O8149</f>
        <v>0</v>
      </c>
      <c r="R8149" s="11">
        <v>0</v>
      </c>
      <c r="T8149" s="9">
        <f>0.5*R8149</f>
        <v>0</v>
      </c>
      <c r="U8149" s="9">
        <f>T8149+S8149</f>
        <v>0</v>
      </c>
      <c r="V8149" s="9">
        <f>(Q8149+U8149)/(0.944*1000)</f>
        <v>0</v>
      </c>
    </row>
    <row r="8150" spans="1:22" x14ac:dyDescent="0.3">
      <c r="A8150" s="14">
        <v>8172</v>
      </c>
      <c r="B8150" s="14" t="s">
        <v>5705</v>
      </c>
      <c r="C8150" s="14" t="s">
        <v>13510</v>
      </c>
      <c r="D8150" s="14" t="s">
        <v>13504</v>
      </c>
      <c r="E8150" s="14" t="s">
        <v>13490</v>
      </c>
      <c r="F8150" s="14">
        <v>10</v>
      </c>
      <c r="G8150" s="14">
        <v>0.1</v>
      </c>
      <c r="H8150" s="15">
        <v>4.5495000000000008E-2</v>
      </c>
      <c r="I8150" s="15">
        <f>M8150-V8150</f>
        <v>5.9505000000000002E-2</v>
      </c>
      <c r="J8150" s="14"/>
      <c r="K8150" s="13"/>
      <c r="L8150" s="9">
        <f>G8150*1.05</f>
        <v>0.10500000000000001</v>
      </c>
      <c r="M8150" s="11">
        <f>L8150-H8150</f>
        <v>5.9505000000000002E-2</v>
      </c>
      <c r="N8150" s="11">
        <v>0</v>
      </c>
      <c r="P8150" s="9">
        <f>0.5*N8150/1000</f>
        <v>0</v>
      </c>
      <c r="Q8150" s="9">
        <f>P8150+O8150</f>
        <v>0</v>
      </c>
      <c r="R8150" s="11">
        <v>0</v>
      </c>
      <c r="T8150" s="9">
        <f>0.5*R8150</f>
        <v>0</v>
      </c>
      <c r="U8150" s="9">
        <f>T8150+S8150</f>
        <v>0</v>
      </c>
      <c r="V8150" s="9">
        <f>(Q8150+U8150)/(0.944*1000)</f>
        <v>0</v>
      </c>
    </row>
    <row r="8151" spans="1:22" x14ac:dyDescent="0.3">
      <c r="A8151" s="14">
        <v>8173</v>
      </c>
      <c r="B8151" s="14" t="s">
        <v>5706</v>
      </c>
      <c r="C8151" s="14" t="s">
        <v>13510</v>
      </c>
      <c r="D8151" s="14" t="s">
        <v>13504</v>
      </c>
      <c r="E8151" s="14" t="s">
        <v>13490</v>
      </c>
      <c r="F8151" s="14">
        <v>10</v>
      </c>
      <c r="G8151" s="14">
        <v>0.16</v>
      </c>
      <c r="H8151" s="15">
        <v>4.1771000000000003E-2</v>
      </c>
      <c r="I8151" s="15">
        <f>M8151-V8151</f>
        <v>0.12622900000000001</v>
      </c>
      <c r="J8151" s="14"/>
      <c r="K8151" s="13"/>
      <c r="L8151" s="9">
        <f>G8151*1.05</f>
        <v>0.16800000000000001</v>
      </c>
      <c r="M8151" s="11">
        <f>L8151-H8151</f>
        <v>0.12622900000000001</v>
      </c>
      <c r="N8151" s="11">
        <v>0</v>
      </c>
      <c r="P8151" s="9">
        <f>0.5*N8151/1000</f>
        <v>0</v>
      </c>
      <c r="Q8151" s="9">
        <f>P8151+O8151</f>
        <v>0</v>
      </c>
      <c r="R8151" s="11">
        <v>0</v>
      </c>
      <c r="T8151" s="9">
        <f>0.5*R8151</f>
        <v>0</v>
      </c>
      <c r="U8151" s="9">
        <f>T8151+S8151</f>
        <v>0</v>
      </c>
      <c r="V8151" s="9">
        <f>(Q8151+U8151)/(0.944*1000)</f>
        <v>0</v>
      </c>
    </row>
    <row r="8152" spans="1:22" x14ac:dyDescent="0.3">
      <c r="A8152" s="14">
        <v>8174</v>
      </c>
      <c r="B8152" s="14" t="s">
        <v>5707</v>
      </c>
      <c r="C8152" s="14" t="s">
        <v>13510</v>
      </c>
      <c r="D8152" s="14" t="s">
        <v>13504</v>
      </c>
      <c r="E8152" s="14" t="s">
        <v>13490</v>
      </c>
      <c r="F8152" s="14">
        <v>10</v>
      </c>
      <c r="G8152" s="14">
        <v>0.1</v>
      </c>
      <c r="H8152" s="15">
        <v>8.9199999999999588E-4</v>
      </c>
      <c r="I8152" s="15">
        <f>M8152-V8152</f>
        <v>0.10410800000000002</v>
      </c>
      <c r="J8152" s="14"/>
      <c r="K8152" s="13"/>
      <c r="L8152" s="9">
        <f>G8152*1.05</f>
        <v>0.10500000000000001</v>
      </c>
      <c r="M8152" s="11">
        <f>L8152-H8152</f>
        <v>0.10410800000000002</v>
      </c>
      <c r="N8152" s="11">
        <v>0</v>
      </c>
      <c r="P8152" s="9">
        <f>0.5*N8152/1000</f>
        <v>0</v>
      </c>
      <c r="Q8152" s="9">
        <f>P8152+O8152</f>
        <v>0</v>
      </c>
      <c r="R8152" s="11">
        <v>0</v>
      </c>
      <c r="T8152" s="9">
        <f>0.5*R8152</f>
        <v>0</v>
      </c>
      <c r="U8152" s="9">
        <f>T8152+S8152</f>
        <v>0</v>
      </c>
      <c r="V8152" s="9">
        <f>(Q8152+U8152)/(0.944*1000)</f>
        <v>0</v>
      </c>
    </row>
    <row r="8153" spans="1:22" x14ac:dyDescent="0.3">
      <c r="A8153" s="14">
        <v>8175</v>
      </c>
      <c r="B8153" s="14" t="s">
        <v>5708</v>
      </c>
      <c r="C8153" s="14" t="s">
        <v>13510</v>
      </c>
      <c r="D8153" s="14" t="s">
        <v>13504</v>
      </c>
      <c r="E8153" s="14" t="s">
        <v>13490</v>
      </c>
      <c r="F8153" s="14">
        <v>10</v>
      </c>
      <c r="G8153" s="14">
        <v>0.25</v>
      </c>
      <c r="H8153" s="15">
        <v>2.6762000000000001E-2</v>
      </c>
      <c r="I8153" s="15">
        <f>M8153-V8153</f>
        <v>0.235738</v>
      </c>
      <c r="J8153" s="14"/>
      <c r="K8153" s="13"/>
      <c r="L8153" s="9">
        <f>G8153*1.05</f>
        <v>0.26250000000000001</v>
      </c>
      <c r="M8153" s="11">
        <f>L8153-H8153</f>
        <v>0.235738</v>
      </c>
      <c r="N8153" s="11">
        <v>0</v>
      </c>
      <c r="P8153" s="9">
        <f>0.5*N8153/1000</f>
        <v>0</v>
      </c>
      <c r="Q8153" s="9">
        <f>P8153+O8153</f>
        <v>0</v>
      </c>
      <c r="R8153" s="11">
        <v>0</v>
      </c>
      <c r="T8153" s="9">
        <f>0.5*R8153</f>
        <v>0</v>
      </c>
      <c r="U8153" s="9">
        <f>T8153+S8153</f>
        <v>0</v>
      </c>
      <c r="V8153" s="9">
        <f>(Q8153+U8153)/(0.944*1000)</f>
        <v>0</v>
      </c>
    </row>
    <row r="8154" spans="1:22" x14ac:dyDescent="0.3">
      <c r="A8154" s="14">
        <v>8176</v>
      </c>
      <c r="B8154" s="14" t="s">
        <v>5709</v>
      </c>
      <c r="C8154" s="14" t="s">
        <v>13510</v>
      </c>
      <c r="D8154" s="14" t="s">
        <v>13504</v>
      </c>
      <c r="E8154" s="14" t="s">
        <v>13490</v>
      </c>
      <c r="F8154" s="14">
        <v>10</v>
      </c>
      <c r="G8154" s="14">
        <v>0.1</v>
      </c>
      <c r="H8154" s="15">
        <v>2.5900000000000006E-2</v>
      </c>
      <c r="I8154" s="15">
        <f>M8154-V8154</f>
        <v>7.9100000000000004E-2</v>
      </c>
      <c r="J8154" s="14"/>
      <c r="K8154" s="13"/>
      <c r="L8154" s="9">
        <f>G8154*1.05</f>
        <v>0.10500000000000001</v>
      </c>
      <c r="M8154" s="11">
        <f>L8154-H8154</f>
        <v>7.9100000000000004E-2</v>
      </c>
      <c r="N8154" s="11">
        <v>0</v>
      </c>
      <c r="P8154" s="9">
        <f>0.5*N8154/1000</f>
        <v>0</v>
      </c>
      <c r="Q8154" s="9">
        <f>P8154+O8154</f>
        <v>0</v>
      </c>
      <c r="R8154" s="11">
        <v>0</v>
      </c>
      <c r="T8154" s="9">
        <f>0.5*R8154</f>
        <v>0</v>
      </c>
      <c r="U8154" s="9">
        <f>T8154+S8154</f>
        <v>0</v>
      </c>
      <c r="V8154" s="9">
        <f>(Q8154+U8154)/(0.944*1000)</f>
        <v>0</v>
      </c>
    </row>
    <row r="8155" spans="1:22" x14ac:dyDescent="0.3">
      <c r="A8155" s="14">
        <v>8177</v>
      </c>
      <c r="B8155" s="14" t="s">
        <v>5710</v>
      </c>
      <c r="C8155" s="14" t="s">
        <v>13510</v>
      </c>
      <c r="D8155" s="14" t="s">
        <v>13504</v>
      </c>
      <c r="E8155" s="14" t="s">
        <v>13490</v>
      </c>
      <c r="F8155" s="14">
        <v>10</v>
      </c>
      <c r="G8155" s="14">
        <v>0.16</v>
      </c>
      <c r="H8155" s="15">
        <v>2.3005999999999999E-2</v>
      </c>
      <c r="I8155" s="15">
        <f>M8155-V8155</f>
        <v>0.14499400000000001</v>
      </c>
      <c r="J8155" s="14"/>
      <c r="K8155" s="13"/>
      <c r="L8155" s="9">
        <f>G8155*1.05</f>
        <v>0.16800000000000001</v>
      </c>
      <c r="M8155" s="11">
        <f>L8155-H8155</f>
        <v>0.14499400000000001</v>
      </c>
      <c r="N8155" s="11">
        <v>0</v>
      </c>
      <c r="P8155" s="9">
        <f>0.5*N8155/1000</f>
        <v>0</v>
      </c>
      <c r="Q8155" s="9">
        <f>P8155+O8155</f>
        <v>0</v>
      </c>
      <c r="R8155" s="11">
        <v>0</v>
      </c>
      <c r="T8155" s="9">
        <f>0.5*R8155</f>
        <v>0</v>
      </c>
      <c r="U8155" s="9">
        <f>T8155+S8155</f>
        <v>0</v>
      </c>
      <c r="V8155" s="9">
        <f>(Q8155+U8155)/(0.944*1000)</f>
        <v>0</v>
      </c>
    </row>
    <row r="8156" spans="1:22" x14ac:dyDescent="0.3">
      <c r="A8156" s="14">
        <v>8178</v>
      </c>
      <c r="B8156" s="14" t="s">
        <v>5711</v>
      </c>
      <c r="C8156" s="14" t="s">
        <v>13510</v>
      </c>
      <c r="D8156" s="14" t="s">
        <v>13504</v>
      </c>
      <c r="E8156" s="14" t="s">
        <v>13490</v>
      </c>
      <c r="F8156" s="14">
        <v>10</v>
      </c>
      <c r="G8156" s="14">
        <v>0.16</v>
      </c>
      <c r="H8156" s="15">
        <v>2.0522999999999996E-2</v>
      </c>
      <c r="I8156" s="15">
        <f>M8156-V8156</f>
        <v>0.14747700000000002</v>
      </c>
      <c r="J8156" s="14"/>
      <c r="K8156" s="13"/>
      <c r="L8156" s="9">
        <f>G8156*1.05</f>
        <v>0.16800000000000001</v>
      </c>
      <c r="M8156" s="11">
        <f>L8156-H8156</f>
        <v>0.14747700000000002</v>
      </c>
      <c r="N8156" s="11">
        <v>0</v>
      </c>
      <c r="P8156" s="9">
        <f>0.5*N8156/1000</f>
        <v>0</v>
      </c>
      <c r="Q8156" s="9">
        <f>P8156+O8156</f>
        <v>0</v>
      </c>
      <c r="R8156" s="11">
        <v>0</v>
      </c>
      <c r="T8156" s="9">
        <f>0.5*R8156</f>
        <v>0</v>
      </c>
      <c r="U8156" s="9">
        <f>T8156+S8156</f>
        <v>0</v>
      </c>
      <c r="V8156" s="9">
        <f>(Q8156+U8156)/(0.944*1000)</f>
        <v>0</v>
      </c>
    </row>
    <row r="8157" spans="1:22" x14ac:dyDescent="0.3">
      <c r="A8157" s="14">
        <v>8179</v>
      </c>
      <c r="B8157" s="14" t="s">
        <v>5712</v>
      </c>
      <c r="C8157" s="14" t="s">
        <v>13510</v>
      </c>
      <c r="D8157" s="14" t="s">
        <v>13504</v>
      </c>
      <c r="E8157" s="14" t="s">
        <v>13490</v>
      </c>
      <c r="F8157" s="14">
        <v>10</v>
      </c>
      <c r="G8157" s="14">
        <v>6.3E-2</v>
      </c>
      <c r="H8157" s="15">
        <v>1.0085999999999998E-2</v>
      </c>
      <c r="I8157" s="15">
        <f>M8157-V8157</f>
        <v>5.6064000000000003E-2</v>
      </c>
      <c r="J8157" s="14"/>
      <c r="K8157" s="13"/>
      <c r="L8157" s="9">
        <f>G8157*1.05</f>
        <v>6.615E-2</v>
      </c>
      <c r="M8157" s="11">
        <f>L8157-H8157</f>
        <v>5.6064000000000003E-2</v>
      </c>
      <c r="N8157" s="11">
        <v>0</v>
      </c>
      <c r="P8157" s="9">
        <f>0.5*N8157/1000</f>
        <v>0</v>
      </c>
      <c r="Q8157" s="9">
        <f>P8157+O8157</f>
        <v>0</v>
      </c>
      <c r="R8157" s="11">
        <v>0</v>
      </c>
      <c r="T8157" s="9">
        <f>0.5*R8157</f>
        <v>0</v>
      </c>
      <c r="U8157" s="9">
        <f>T8157+S8157</f>
        <v>0</v>
      </c>
      <c r="V8157" s="9">
        <f>(Q8157+U8157)/(0.944*1000)</f>
        <v>0</v>
      </c>
    </row>
    <row r="8158" spans="1:22" x14ac:dyDescent="0.3">
      <c r="A8158" s="14">
        <v>8180</v>
      </c>
      <c r="B8158" s="14" t="s">
        <v>5713</v>
      </c>
      <c r="C8158" s="14" t="s">
        <v>13510</v>
      </c>
      <c r="D8158" s="14" t="s">
        <v>13504</v>
      </c>
      <c r="E8158" s="14" t="s">
        <v>13490</v>
      </c>
      <c r="F8158" s="14">
        <v>10</v>
      </c>
      <c r="G8158" s="14">
        <v>0.16</v>
      </c>
      <c r="H8158" s="15">
        <v>1.2963999999999998E-2</v>
      </c>
      <c r="I8158" s="15">
        <f>M8158-V8158</f>
        <v>0.15503600000000001</v>
      </c>
      <c r="J8158" s="14"/>
      <c r="K8158" s="13"/>
      <c r="L8158" s="9">
        <f>G8158*1.05</f>
        <v>0.16800000000000001</v>
      </c>
      <c r="M8158" s="11">
        <f>L8158-H8158</f>
        <v>0.15503600000000001</v>
      </c>
      <c r="N8158" s="11">
        <v>0</v>
      </c>
      <c r="P8158" s="9">
        <f>0.5*N8158/1000</f>
        <v>0</v>
      </c>
      <c r="Q8158" s="9">
        <f>P8158+O8158</f>
        <v>0</v>
      </c>
      <c r="R8158" s="11">
        <v>0</v>
      </c>
      <c r="T8158" s="9">
        <f>0.5*R8158</f>
        <v>0</v>
      </c>
      <c r="U8158" s="9">
        <f>T8158+S8158</f>
        <v>0</v>
      </c>
      <c r="V8158" s="9">
        <f>(Q8158+U8158)/(0.944*1000)</f>
        <v>0</v>
      </c>
    </row>
    <row r="8159" spans="1:22" x14ac:dyDescent="0.3">
      <c r="A8159" s="14">
        <v>8181</v>
      </c>
      <c r="B8159" s="14" t="s">
        <v>5714</v>
      </c>
      <c r="C8159" s="14" t="s">
        <v>13510</v>
      </c>
      <c r="D8159" s="14" t="s">
        <v>13504</v>
      </c>
      <c r="E8159" s="14" t="s">
        <v>13490</v>
      </c>
      <c r="F8159" s="14">
        <v>10</v>
      </c>
      <c r="G8159" s="14">
        <v>0.16</v>
      </c>
      <c r="H8159" s="15">
        <v>3.5061000000000009E-2</v>
      </c>
      <c r="I8159" s="15">
        <f>M8159-V8159</f>
        <v>0.132939</v>
      </c>
      <c r="J8159" s="14"/>
      <c r="K8159" s="13"/>
      <c r="L8159" s="9">
        <f>G8159*1.05</f>
        <v>0.16800000000000001</v>
      </c>
      <c r="M8159" s="11">
        <f>L8159-H8159</f>
        <v>0.132939</v>
      </c>
      <c r="N8159" s="11">
        <v>0</v>
      </c>
      <c r="P8159" s="9">
        <f>0.5*N8159/1000</f>
        <v>0</v>
      </c>
      <c r="Q8159" s="9">
        <f>P8159+O8159</f>
        <v>0</v>
      </c>
      <c r="R8159" s="11">
        <v>0</v>
      </c>
      <c r="T8159" s="9">
        <f>0.5*R8159</f>
        <v>0</v>
      </c>
      <c r="U8159" s="9">
        <f>T8159+S8159</f>
        <v>0</v>
      </c>
      <c r="V8159" s="9">
        <f>(Q8159+U8159)/(0.944*1000)</f>
        <v>0</v>
      </c>
    </row>
    <row r="8160" spans="1:22" x14ac:dyDescent="0.3">
      <c r="A8160" s="14">
        <v>8182</v>
      </c>
      <c r="B8160" s="14" t="s">
        <v>5715</v>
      </c>
      <c r="C8160" s="14" t="s">
        <v>13510</v>
      </c>
      <c r="D8160" s="14" t="s">
        <v>13504</v>
      </c>
      <c r="E8160" s="14" t="s">
        <v>13490</v>
      </c>
      <c r="F8160" s="14">
        <v>10</v>
      </c>
      <c r="G8160" s="14">
        <v>6.3E-2</v>
      </c>
      <c r="H8160" s="15">
        <v>1.9010000000000034E-3</v>
      </c>
      <c r="I8160" s="15">
        <f>M8160-V8160</f>
        <v>6.4249000000000001E-2</v>
      </c>
      <c r="J8160" s="14"/>
      <c r="K8160" s="13"/>
      <c r="L8160" s="9">
        <f>G8160*1.05</f>
        <v>6.615E-2</v>
      </c>
      <c r="M8160" s="11">
        <f>L8160-H8160</f>
        <v>6.4249000000000001E-2</v>
      </c>
      <c r="N8160" s="11">
        <v>0</v>
      </c>
      <c r="P8160" s="9">
        <f>0.5*N8160/1000</f>
        <v>0</v>
      </c>
      <c r="Q8160" s="9">
        <f>P8160+O8160</f>
        <v>0</v>
      </c>
      <c r="R8160" s="11">
        <v>0</v>
      </c>
      <c r="T8160" s="9">
        <f>0.5*R8160</f>
        <v>0</v>
      </c>
      <c r="U8160" s="9">
        <f>T8160+S8160</f>
        <v>0</v>
      </c>
      <c r="V8160" s="9">
        <f>(Q8160+U8160)/(0.944*1000)</f>
        <v>0</v>
      </c>
    </row>
    <row r="8161" spans="1:22" x14ac:dyDescent="0.3">
      <c r="A8161" s="14">
        <v>8183</v>
      </c>
      <c r="B8161" s="14" t="s">
        <v>5716</v>
      </c>
      <c r="C8161" s="14" t="s">
        <v>13510</v>
      </c>
      <c r="D8161" s="14" t="s">
        <v>13504</v>
      </c>
      <c r="E8161" s="14" t="s">
        <v>13490</v>
      </c>
      <c r="F8161" s="14">
        <v>10</v>
      </c>
      <c r="G8161" s="14">
        <v>0.1</v>
      </c>
      <c r="H8161" s="15">
        <v>3.9401000000000005E-2</v>
      </c>
      <c r="I8161" s="15">
        <f>M8161-V8161</f>
        <v>6.5599000000000005E-2</v>
      </c>
      <c r="J8161" s="14"/>
      <c r="K8161" s="13"/>
      <c r="L8161" s="9">
        <f>G8161*1.05</f>
        <v>0.10500000000000001</v>
      </c>
      <c r="M8161" s="11">
        <f>L8161-H8161</f>
        <v>6.5599000000000005E-2</v>
      </c>
      <c r="N8161" s="11">
        <v>0</v>
      </c>
      <c r="P8161" s="9">
        <f>0.5*N8161/1000</f>
        <v>0</v>
      </c>
      <c r="Q8161" s="9">
        <f>P8161+O8161</f>
        <v>0</v>
      </c>
      <c r="R8161" s="11">
        <v>0</v>
      </c>
      <c r="T8161" s="9">
        <f>0.5*R8161</f>
        <v>0</v>
      </c>
      <c r="U8161" s="9">
        <f>T8161+S8161</f>
        <v>0</v>
      </c>
      <c r="V8161" s="9">
        <f>(Q8161+U8161)/(0.944*1000)</f>
        <v>0</v>
      </c>
    </row>
    <row r="8162" spans="1:22" x14ac:dyDescent="0.3">
      <c r="A8162" s="14">
        <v>8184</v>
      </c>
      <c r="B8162" s="14" t="s">
        <v>5717</v>
      </c>
      <c r="C8162" s="14" t="s">
        <v>13510</v>
      </c>
      <c r="D8162" s="14" t="s">
        <v>13504</v>
      </c>
      <c r="E8162" s="14" t="s">
        <v>13490</v>
      </c>
      <c r="F8162" s="14">
        <v>10</v>
      </c>
      <c r="G8162" s="14">
        <v>0.1</v>
      </c>
      <c r="H8162" s="15">
        <v>3.8746000000000003E-2</v>
      </c>
      <c r="I8162" s="15">
        <f>M8162-V8162</f>
        <v>6.6254000000000007E-2</v>
      </c>
      <c r="J8162" s="14"/>
      <c r="K8162" s="13"/>
      <c r="L8162" s="9">
        <f>G8162*1.05</f>
        <v>0.10500000000000001</v>
      </c>
      <c r="M8162" s="11">
        <f>L8162-H8162</f>
        <v>6.6254000000000007E-2</v>
      </c>
      <c r="N8162" s="11">
        <v>0</v>
      </c>
      <c r="P8162" s="9">
        <f>0.5*N8162/1000</f>
        <v>0</v>
      </c>
      <c r="Q8162" s="9">
        <f>P8162+O8162</f>
        <v>0</v>
      </c>
      <c r="R8162" s="11">
        <v>0</v>
      </c>
      <c r="T8162" s="9">
        <f>0.5*R8162</f>
        <v>0</v>
      </c>
      <c r="U8162" s="9">
        <f>T8162+S8162</f>
        <v>0</v>
      </c>
      <c r="V8162" s="9">
        <f>(Q8162+U8162)/(0.944*1000)</f>
        <v>0</v>
      </c>
    </row>
    <row r="8163" spans="1:22" x14ac:dyDescent="0.3">
      <c r="A8163" s="14">
        <v>8185</v>
      </c>
      <c r="B8163" s="14" t="s">
        <v>5718</v>
      </c>
      <c r="C8163" s="14" t="s">
        <v>13510</v>
      </c>
      <c r="D8163" s="14" t="s">
        <v>13504</v>
      </c>
      <c r="E8163" s="14" t="s">
        <v>13490</v>
      </c>
      <c r="F8163" s="14">
        <v>10</v>
      </c>
      <c r="G8163" s="14">
        <v>0.16</v>
      </c>
      <c r="H8163" s="15">
        <v>3.3245000000000004E-2</v>
      </c>
      <c r="I8163" s="15">
        <f>M8163-V8163</f>
        <v>0.13475500000000001</v>
      </c>
      <c r="J8163" s="14"/>
      <c r="K8163" s="13"/>
      <c r="L8163" s="9">
        <f>G8163*1.05</f>
        <v>0.16800000000000001</v>
      </c>
      <c r="M8163" s="11">
        <f>L8163-H8163</f>
        <v>0.13475500000000001</v>
      </c>
      <c r="N8163" s="11">
        <v>0</v>
      </c>
      <c r="P8163" s="9">
        <f>0.5*N8163/1000</f>
        <v>0</v>
      </c>
      <c r="Q8163" s="9">
        <f>P8163+O8163</f>
        <v>0</v>
      </c>
      <c r="R8163" s="11">
        <v>0</v>
      </c>
      <c r="T8163" s="9">
        <f>0.5*R8163</f>
        <v>0</v>
      </c>
      <c r="U8163" s="9">
        <f>T8163+S8163</f>
        <v>0</v>
      </c>
      <c r="V8163" s="9">
        <f>(Q8163+U8163)/(0.944*1000)</f>
        <v>0</v>
      </c>
    </row>
    <row r="8164" spans="1:22" x14ac:dyDescent="0.3">
      <c r="A8164" s="14">
        <v>8186</v>
      </c>
      <c r="B8164" s="14" t="s">
        <v>5719</v>
      </c>
      <c r="C8164" s="14" t="s">
        <v>13510</v>
      </c>
      <c r="D8164" s="14" t="s">
        <v>13504</v>
      </c>
      <c r="E8164" s="14" t="s">
        <v>13490</v>
      </c>
      <c r="F8164" s="14">
        <v>10</v>
      </c>
      <c r="G8164" s="14">
        <v>6.3E-2</v>
      </c>
      <c r="H8164" s="15">
        <v>4.5999999999999999E-2</v>
      </c>
      <c r="I8164" s="15">
        <f>M8164-V8164</f>
        <v>2.0150000000000001E-2</v>
      </c>
      <c r="J8164" s="14"/>
      <c r="K8164" s="13"/>
      <c r="L8164" s="9">
        <f>G8164*1.05</f>
        <v>6.615E-2</v>
      </c>
      <c r="M8164" s="11">
        <f>L8164-H8164</f>
        <v>2.0150000000000001E-2</v>
      </c>
      <c r="N8164" s="11">
        <v>0</v>
      </c>
      <c r="P8164" s="9">
        <f>0.5*N8164/1000</f>
        <v>0</v>
      </c>
      <c r="Q8164" s="9">
        <f>P8164+O8164</f>
        <v>0</v>
      </c>
      <c r="R8164" s="11">
        <v>0</v>
      </c>
      <c r="T8164" s="9">
        <f>0.5*R8164</f>
        <v>0</v>
      </c>
      <c r="U8164" s="9">
        <f>T8164+S8164</f>
        <v>0</v>
      </c>
      <c r="V8164" s="9">
        <f>(Q8164+U8164)/(0.944*1000)</f>
        <v>0</v>
      </c>
    </row>
    <row r="8165" spans="1:22" x14ac:dyDescent="0.3">
      <c r="A8165" s="14">
        <v>8187</v>
      </c>
      <c r="B8165" s="14" t="s">
        <v>5720</v>
      </c>
      <c r="C8165" s="14" t="s">
        <v>13510</v>
      </c>
      <c r="D8165" s="14" t="s">
        <v>13504</v>
      </c>
      <c r="E8165" s="14" t="s">
        <v>13490</v>
      </c>
      <c r="F8165" s="14">
        <v>10</v>
      </c>
      <c r="G8165" s="14">
        <v>0.25</v>
      </c>
      <c r="H8165" s="15">
        <v>4.9406999999999986E-2</v>
      </c>
      <c r="I8165" s="15">
        <f>M8165-V8165</f>
        <v>0.21309300000000003</v>
      </c>
      <c r="J8165" s="14"/>
      <c r="K8165" s="13"/>
      <c r="L8165" s="9">
        <f>G8165*1.05</f>
        <v>0.26250000000000001</v>
      </c>
      <c r="M8165" s="11">
        <f>L8165-H8165</f>
        <v>0.21309300000000003</v>
      </c>
      <c r="N8165" s="11">
        <v>0</v>
      </c>
      <c r="P8165" s="9">
        <f>0.5*N8165/1000</f>
        <v>0</v>
      </c>
      <c r="Q8165" s="9">
        <f>P8165+O8165</f>
        <v>0</v>
      </c>
      <c r="R8165" s="11">
        <v>0</v>
      </c>
      <c r="T8165" s="9">
        <f>0.5*R8165</f>
        <v>0</v>
      </c>
      <c r="U8165" s="9">
        <f>T8165+S8165</f>
        <v>0</v>
      </c>
      <c r="V8165" s="9">
        <f>(Q8165+U8165)/(0.944*1000)</f>
        <v>0</v>
      </c>
    </row>
    <row r="8166" spans="1:22" x14ac:dyDescent="0.3">
      <c r="A8166" s="14">
        <v>8188</v>
      </c>
      <c r="B8166" s="14" t="s">
        <v>5721</v>
      </c>
      <c r="C8166" s="14" t="s">
        <v>13510</v>
      </c>
      <c r="D8166" s="14" t="s">
        <v>13504</v>
      </c>
      <c r="E8166" s="14" t="s">
        <v>13490</v>
      </c>
      <c r="F8166" s="14">
        <v>10</v>
      </c>
      <c r="G8166" s="14">
        <v>0.25</v>
      </c>
      <c r="H8166" s="15">
        <v>0.16702799999999998</v>
      </c>
      <c r="I8166" s="15">
        <f>M8166-V8166</f>
        <v>9.5472000000000029E-2</v>
      </c>
      <c r="J8166" s="14"/>
      <c r="K8166" s="13"/>
      <c r="L8166" s="9">
        <f>G8166*1.05</f>
        <v>0.26250000000000001</v>
      </c>
      <c r="M8166" s="11">
        <f>L8166-H8166</f>
        <v>9.5472000000000029E-2</v>
      </c>
      <c r="N8166" s="11">
        <v>0</v>
      </c>
      <c r="P8166" s="9">
        <f>0.5*N8166/1000</f>
        <v>0</v>
      </c>
      <c r="Q8166" s="9">
        <f>P8166+O8166</f>
        <v>0</v>
      </c>
      <c r="R8166" s="11">
        <v>0</v>
      </c>
      <c r="T8166" s="9">
        <f>0.5*R8166</f>
        <v>0</v>
      </c>
      <c r="U8166" s="9">
        <f>T8166+S8166</f>
        <v>0</v>
      </c>
      <c r="V8166" s="9">
        <f>(Q8166+U8166)/(0.944*1000)</f>
        <v>0</v>
      </c>
    </row>
    <row r="8167" spans="1:22" x14ac:dyDescent="0.3">
      <c r="A8167" s="14">
        <v>8189</v>
      </c>
      <c r="B8167" s="14" t="s">
        <v>5722</v>
      </c>
      <c r="C8167" s="14" t="s">
        <v>13510</v>
      </c>
      <c r="D8167" s="14" t="s">
        <v>13504</v>
      </c>
      <c r="E8167" s="14" t="s">
        <v>13490</v>
      </c>
      <c r="F8167" s="14">
        <v>10</v>
      </c>
      <c r="G8167" s="14">
        <v>0.16</v>
      </c>
      <c r="H8167" s="15">
        <v>2.4347000000000008E-2</v>
      </c>
      <c r="I8167" s="15">
        <f>M8167-V8167</f>
        <v>0.143653</v>
      </c>
      <c r="J8167" s="14"/>
      <c r="K8167" s="13"/>
      <c r="L8167" s="9">
        <f>G8167*1.05</f>
        <v>0.16800000000000001</v>
      </c>
      <c r="M8167" s="11">
        <f>L8167-H8167</f>
        <v>0.143653</v>
      </c>
      <c r="N8167" s="11">
        <v>0</v>
      </c>
      <c r="P8167" s="9">
        <f>0.5*N8167/1000</f>
        <v>0</v>
      </c>
      <c r="Q8167" s="9">
        <f>P8167+O8167</f>
        <v>0</v>
      </c>
      <c r="R8167" s="11">
        <v>0</v>
      </c>
      <c r="T8167" s="9">
        <f>0.5*R8167</f>
        <v>0</v>
      </c>
      <c r="U8167" s="9">
        <f>T8167+S8167</f>
        <v>0</v>
      </c>
      <c r="V8167" s="9">
        <f>(Q8167+U8167)/(0.944*1000)</f>
        <v>0</v>
      </c>
    </row>
    <row r="8168" spans="1:22" x14ac:dyDescent="0.3">
      <c r="A8168" s="14">
        <v>8190</v>
      </c>
      <c r="B8168" s="14" t="s">
        <v>5723</v>
      </c>
      <c r="C8168" s="14" t="s">
        <v>13510</v>
      </c>
      <c r="D8168" s="14" t="s">
        <v>13504</v>
      </c>
      <c r="E8168" s="14" t="s">
        <v>13490</v>
      </c>
      <c r="F8168" s="14">
        <v>10</v>
      </c>
      <c r="G8168" s="14">
        <v>0.04</v>
      </c>
      <c r="H8168" s="15">
        <v>2.1330000000000025E-3</v>
      </c>
      <c r="I8168" s="15">
        <f>M8168-V8168</f>
        <v>3.9867E-2</v>
      </c>
      <c r="J8168" s="14"/>
      <c r="K8168" s="13"/>
      <c r="L8168" s="9">
        <f>G8168*1.05</f>
        <v>4.2000000000000003E-2</v>
      </c>
      <c r="M8168" s="11">
        <f>L8168-H8168</f>
        <v>3.9867E-2</v>
      </c>
      <c r="N8168" s="11">
        <v>0</v>
      </c>
      <c r="P8168" s="9">
        <f>0.5*N8168/1000</f>
        <v>0</v>
      </c>
      <c r="Q8168" s="9">
        <f>P8168+O8168</f>
        <v>0</v>
      </c>
      <c r="R8168" s="11">
        <v>0</v>
      </c>
      <c r="T8168" s="9">
        <f>0.5*R8168</f>
        <v>0</v>
      </c>
      <c r="U8168" s="9">
        <f>T8168+S8168</f>
        <v>0</v>
      </c>
      <c r="V8168" s="9">
        <f>(Q8168+U8168)/(0.944*1000)</f>
        <v>0</v>
      </c>
    </row>
    <row r="8169" spans="1:22" x14ac:dyDescent="0.3">
      <c r="A8169" s="14">
        <v>8191</v>
      </c>
      <c r="B8169" s="14" t="s">
        <v>5724</v>
      </c>
      <c r="C8169" s="14" t="s">
        <v>13510</v>
      </c>
      <c r="D8169" s="14" t="s">
        <v>13504</v>
      </c>
      <c r="E8169" s="14" t="s">
        <v>13490</v>
      </c>
      <c r="F8169" s="14">
        <v>10</v>
      </c>
      <c r="G8169" s="14">
        <v>0.25</v>
      </c>
      <c r="H8169" s="15">
        <v>2.5558999999999998E-2</v>
      </c>
      <c r="I8169" s="15">
        <f>M8169-V8169</f>
        <v>0.23694100000000001</v>
      </c>
      <c r="J8169" s="14"/>
      <c r="K8169" s="13"/>
      <c r="L8169" s="9">
        <f>G8169*1.05</f>
        <v>0.26250000000000001</v>
      </c>
      <c r="M8169" s="11">
        <f>L8169-H8169</f>
        <v>0.23694100000000001</v>
      </c>
      <c r="N8169" s="11">
        <v>0</v>
      </c>
      <c r="P8169" s="9">
        <f>0.5*N8169/1000</f>
        <v>0</v>
      </c>
      <c r="Q8169" s="9">
        <f>P8169+O8169</f>
        <v>0</v>
      </c>
      <c r="R8169" s="11">
        <v>0</v>
      </c>
      <c r="T8169" s="9">
        <f>0.5*R8169</f>
        <v>0</v>
      </c>
      <c r="U8169" s="9">
        <f>T8169+S8169</f>
        <v>0</v>
      </c>
      <c r="V8169" s="9">
        <f>(Q8169+U8169)/(0.944*1000)</f>
        <v>0</v>
      </c>
    </row>
    <row r="8170" spans="1:22" x14ac:dyDescent="0.3">
      <c r="A8170" s="14">
        <v>8192</v>
      </c>
      <c r="B8170" s="14" t="s">
        <v>5725</v>
      </c>
      <c r="C8170" s="14" t="s">
        <v>13510</v>
      </c>
      <c r="D8170" s="14" t="s">
        <v>13504</v>
      </c>
      <c r="E8170" s="14" t="s">
        <v>13490</v>
      </c>
      <c r="F8170" s="14">
        <v>10</v>
      </c>
      <c r="G8170" s="14">
        <v>0.16</v>
      </c>
      <c r="H8170" s="15">
        <v>2.2983000000000003E-2</v>
      </c>
      <c r="I8170" s="15">
        <f>M8170-V8170</f>
        <v>0.14501700000000001</v>
      </c>
      <c r="J8170" s="14"/>
      <c r="K8170" s="13"/>
      <c r="L8170" s="9">
        <f>G8170*1.05</f>
        <v>0.16800000000000001</v>
      </c>
      <c r="M8170" s="11">
        <f>L8170-H8170</f>
        <v>0.14501700000000001</v>
      </c>
      <c r="N8170" s="11">
        <v>0</v>
      </c>
      <c r="P8170" s="9">
        <f>0.5*N8170/1000</f>
        <v>0</v>
      </c>
      <c r="Q8170" s="9">
        <f>P8170+O8170</f>
        <v>0</v>
      </c>
      <c r="R8170" s="11">
        <v>0</v>
      </c>
      <c r="T8170" s="9">
        <f>0.5*R8170</f>
        <v>0</v>
      </c>
      <c r="U8170" s="9">
        <f>T8170+S8170</f>
        <v>0</v>
      </c>
      <c r="V8170" s="9">
        <f>(Q8170+U8170)/(0.944*1000)</f>
        <v>0</v>
      </c>
    </row>
    <row r="8171" spans="1:22" x14ac:dyDescent="0.3">
      <c r="A8171" s="14">
        <v>8193</v>
      </c>
      <c r="B8171" s="14" t="s">
        <v>5726</v>
      </c>
      <c r="C8171" s="14" t="s">
        <v>13510</v>
      </c>
      <c r="D8171" s="14" t="s">
        <v>13504</v>
      </c>
      <c r="E8171" s="14" t="s">
        <v>13490</v>
      </c>
      <c r="F8171" s="14">
        <v>10</v>
      </c>
      <c r="G8171" s="14">
        <v>0.1</v>
      </c>
      <c r="H8171" s="15">
        <v>1.1212000000000003E-2</v>
      </c>
      <c r="I8171" s="15">
        <f>M8171-V8171</f>
        <v>9.378800000000001E-2</v>
      </c>
      <c r="J8171" s="14"/>
      <c r="K8171" s="13"/>
      <c r="L8171" s="9">
        <f>G8171*1.05</f>
        <v>0.10500000000000001</v>
      </c>
      <c r="M8171" s="11">
        <f>L8171-H8171</f>
        <v>9.378800000000001E-2</v>
      </c>
      <c r="N8171" s="11">
        <v>0</v>
      </c>
      <c r="P8171" s="9">
        <f>0.5*N8171/1000</f>
        <v>0</v>
      </c>
      <c r="Q8171" s="9">
        <f>P8171+O8171</f>
        <v>0</v>
      </c>
      <c r="R8171" s="11">
        <v>0</v>
      </c>
      <c r="T8171" s="9">
        <f>0.5*R8171</f>
        <v>0</v>
      </c>
      <c r="U8171" s="9">
        <f>T8171+S8171</f>
        <v>0</v>
      </c>
      <c r="V8171" s="9">
        <f>(Q8171+U8171)/(0.944*1000)</f>
        <v>0</v>
      </c>
    </row>
    <row r="8172" spans="1:22" x14ac:dyDescent="0.3">
      <c r="A8172" s="14">
        <v>8194</v>
      </c>
      <c r="B8172" s="14" t="s">
        <v>5727</v>
      </c>
      <c r="C8172" s="14" t="s">
        <v>13510</v>
      </c>
      <c r="D8172" s="14" t="s">
        <v>13504</v>
      </c>
      <c r="E8172" s="14" t="s">
        <v>13490</v>
      </c>
      <c r="F8172" s="14">
        <v>10</v>
      </c>
      <c r="G8172" s="14">
        <v>0.4</v>
      </c>
      <c r="H8172" s="15">
        <v>2.7564999999999999E-2</v>
      </c>
      <c r="I8172" s="15">
        <f>M8172-V8172</f>
        <v>0.39243500000000003</v>
      </c>
      <c r="J8172" s="14"/>
      <c r="K8172" s="13"/>
      <c r="L8172" s="9">
        <f>G8172*1.05</f>
        <v>0.42000000000000004</v>
      </c>
      <c r="M8172" s="11">
        <f>L8172-H8172</f>
        <v>0.39243500000000003</v>
      </c>
      <c r="N8172" s="11">
        <v>0</v>
      </c>
      <c r="P8172" s="9">
        <f>0.5*N8172/1000</f>
        <v>0</v>
      </c>
      <c r="Q8172" s="9">
        <f>P8172+O8172</f>
        <v>0</v>
      </c>
      <c r="R8172" s="11">
        <v>0</v>
      </c>
      <c r="T8172" s="9">
        <f>0.5*R8172</f>
        <v>0</v>
      </c>
      <c r="U8172" s="9">
        <f>T8172+S8172</f>
        <v>0</v>
      </c>
      <c r="V8172" s="9">
        <f>(Q8172+U8172)/(0.944*1000)</f>
        <v>0</v>
      </c>
    </row>
    <row r="8173" spans="1:22" x14ac:dyDescent="0.3">
      <c r="A8173" s="14">
        <v>8195</v>
      </c>
      <c r="B8173" s="14" t="s">
        <v>5728</v>
      </c>
      <c r="C8173" s="14" t="s">
        <v>13510</v>
      </c>
      <c r="D8173" s="14" t="s">
        <v>13504</v>
      </c>
      <c r="E8173" s="14" t="s">
        <v>13490</v>
      </c>
      <c r="F8173" s="14">
        <v>10</v>
      </c>
      <c r="G8173" s="14">
        <v>0.25</v>
      </c>
      <c r="H8173" s="15">
        <v>2.5596000000000004E-2</v>
      </c>
      <c r="I8173" s="15">
        <f>M8173-V8173</f>
        <v>0.236904</v>
      </c>
      <c r="J8173" s="14"/>
      <c r="K8173" s="13"/>
      <c r="L8173" s="9">
        <f>G8173*1.05</f>
        <v>0.26250000000000001</v>
      </c>
      <c r="M8173" s="11">
        <f>L8173-H8173</f>
        <v>0.236904</v>
      </c>
      <c r="N8173" s="11">
        <v>0</v>
      </c>
      <c r="P8173" s="9">
        <f>0.5*N8173/1000</f>
        <v>0</v>
      </c>
      <c r="Q8173" s="9">
        <f>P8173+O8173</f>
        <v>0</v>
      </c>
      <c r="R8173" s="11">
        <v>0</v>
      </c>
      <c r="T8173" s="9">
        <f>0.5*R8173</f>
        <v>0</v>
      </c>
      <c r="U8173" s="9">
        <f>T8173+S8173</f>
        <v>0</v>
      </c>
      <c r="V8173" s="9">
        <f>(Q8173+U8173)/(0.944*1000)</f>
        <v>0</v>
      </c>
    </row>
    <row r="8174" spans="1:22" x14ac:dyDescent="0.3">
      <c r="A8174" s="14">
        <v>8196</v>
      </c>
      <c r="B8174" s="14" t="s">
        <v>5729</v>
      </c>
      <c r="C8174" s="14" t="s">
        <v>13510</v>
      </c>
      <c r="D8174" s="14" t="s">
        <v>13504</v>
      </c>
      <c r="E8174" s="14" t="s">
        <v>13490</v>
      </c>
      <c r="F8174" s="14">
        <v>10</v>
      </c>
      <c r="G8174" s="14">
        <v>0.1</v>
      </c>
      <c r="H8174" s="15">
        <v>3.8745000000000002E-2</v>
      </c>
      <c r="I8174" s="15">
        <f>M8174-V8174</f>
        <v>6.6255000000000008E-2</v>
      </c>
      <c r="J8174" s="14"/>
      <c r="K8174" s="13"/>
      <c r="L8174" s="9">
        <f>G8174*1.05</f>
        <v>0.10500000000000001</v>
      </c>
      <c r="M8174" s="11">
        <f>L8174-H8174</f>
        <v>6.6255000000000008E-2</v>
      </c>
      <c r="N8174" s="11">
        <v>0</v>
      </c>
      <c r="P8174" s="9">
        <f>0.5*N8174/1000</f>
        <v>0</v>
      </c>
      <c r="Q8174" s="9">
        <f>P8174+O8174</f>
        <v>0</v>
      </c>
      <c r="R8174" s="11">
        <v>0</v>
      </c>
      <c r="T8174" s="9">
        <f>0.5*R8174</f>
        <v>0</v>
      </c>
      <c r="U8174" s="9">
        <f>T8174+S8174</f>
        <v>0</v>
      </c>
      <c r="V8174" s="9">
        <f>(Q8174+U8174)/(0.944*1000)</f>
        <v>0</v>
      </c>
    </row>
    <row r="8175" spans="1:22" x14ac:dyDescent="0.3">
      <c r="A8175" s="14">
        <v>8197</v>
      </c>
      <c r="B8175" s="14" t="s">
        <v>5730</v>
      </c>
      <c r="C8175" s="14" t="s">
        <v>13510</v>
      </c>
      <c r="D8175" s="14" t="s">
        <v>13504</v>
      </c>
      <c r="E8175" s="14" t="s">
        <v>13490</v>
      </c>
      <c r="F8175" s="14">
        <v>10</v>
      </c>
      <c r="G8175" s="14">
        <v>0.16</v>
      </c>
      <c r="H8175" s="15">
        <v>1.4254999999999995E-2</v>
      </c>
      <c r="I8175" s="15">
        <f>M8175-V8175</f>
        <v>0.15374500000000002</v>
      </c>
      <c r="J8175" s="14"/>
      <c r="K8175" s="13"/>
      <c r="L8175" s="9">
        <f>G8175*1.05</f>
        <v>0.16800000000000001</v>
      </c>
      <c r="M8175" s="11">
        <f>L8175-H8175</f>
        <v>0.15374500000000002</v>
      </c>
      <c r="N8175" s="11">
        <v>0</v>
      </c>
      <c r="P8175" s="9">
        <f>0.5*N8175/1000</f>
        <v>0</v>
      </c>
      <c r="Q8175" s="9">
        <f>P8175+O8175</f>
        <v>0</v>
      </c>
      <c r="R8175" s="11">
        <v>0</v>
      </c>
      <c r="T8175" s="9">
        <f>0.5*R8175</f>
        <v>0</v>
      </c>
      <c r="U8175" s="9">
        <f>T8175+S8175</f>
        <v>0</v>
      </c>
      <c r="V8175" s="9">
        <f>(Q8175+U8175)/(0.944*1000)</f>
        <v>0</v>
      </c>
    </row>
    <row r="8176" spans="1:22" x14ac:dyDescent="0.3">
      <c r="A8176" s="14">
        <v>8198</v>
      </c>
      <c r="B8176" s="14" t="s">
        <v>5731</v>
      </c>
      <c r="C8176" s="14" t="s">
        <v>13510</v>
      </c>
      <c r="D8176" s="14" t="s">
        <v>13504</v>
      </c>
      <c r="E8176" s="14" t="s">
        <v>13490</v>
      </c>
      <c r="F8176" s="14">
        <v>10</v>
      </c>
      <c r="G8176" s="14">
        <v>0.25</v>
      </c>
      <c r="H8176" s="15">
        <v>4.7026000000000012E-2</v>
      </c>
      <c r="I8176" s="15">
        <f>M8176-V8176</f>
        <v>0.215474</v>
      </c>
      <c r="J8176" s="14"/>
      <c r="K8176" s="13"/>
      <c r="L8176" s="9">
        <f>G8176*1.05</f>
        <v>0.26250000000000001</v>
      </c>
      <c r="M8176" s="11">
        <f>L8176-H8176</f>
        <v>0.215474</v>
      </c>
      <c r="N8176" s="11">
        <v>0</v>
      </c>
      <c r="P8176" s="9">
        <f>0.5*N8176/1000</f>
        <v>0</v>
      </c>
      <c r="Q8176" s="9">
        <f>P8176+O8176</f>
        <v>0</v>
      </c>
      <c r="R8176" s="11">
        <v>0</v>
      </c>
      <c r="T8176" s="9">
        <f>0.5*R8176</f>
        <v>0</v>
      </c>
      <c r="U8176" s="9">
        <f>T8176+S8176</f>
        <v>0</v>
      </c>
      <c r="V8176" s="9">
        <f>(Q8176+U8176)/(0.944*1000)</f>
        <v>0</v>
      </c>
    </row>
    <row r="8177" spans="1:22" x14ac:dyDescent="0.3">
      <c r="A8177" s="14">
        <v>8199</v>
      </c>
      <c r="B8177" s="14" t="s">
        <v>5732</v>
      </c>
      <c r="C8177" s="14" t="s">
        <v>13510</v>
      </c>
      <c r="D8177" s="14" t="s">
        <v>13504</v>
      </c>
      <c r="E8177" s="14" t="s">
        <v>13490</v>
      </c>
      <c r="F8177" s="14">
        <v>10</v>
      </c>
      <c r="G8177" s="14">
        <v>0.16</v>
      </c>
      <c r="H8177" s="15">
        <v>3.6859999999999997E-2</v>
      </c>
      <c r="I8177" s="15">
        <f>M8177-V8177</f>
        <v>0.13114000000000001</v>
      </c>
      <c r="J8177" s="14"/>
      <c r="K8177" s="13"/>
      <c r="L8177" s="9">
        <f>G8177*1.05</f>
        <v>0.16800000000000001</v>
      </c>
      <c r="M8177" s="11">
        <f>L8177-H8177</f>
        <v>0.13114000000000001</v>
      </c>
      <c r="N8177" s="11">
        <v>0</v>
      </c>
      <c r="P8177" s="9">
        <f>0.5*N8177/1000</f>
        <v>0</v>
      </c>
      <c r="Q8177" s="9">
        <f>P8177+O8177</f>
        <v>0</v>
      </c>
      <c r="R8177" s="11">
        <v>0</v>
      </c>
      <c r="T8177" s="9">
        <f>0.5*R8177</f>
        <v>0</v>
      </c>
      <c r="U8177" s="9">
        <f>T8177+S8177</f>
        <v>0</v>
      </c>
      <c r="V8177" s="9">
        <f>(Q8177+U8177)/(0.944*1000)</f>
        <v>0</v>
      </c>
    </row>
    <row r="8178" spans="1:22" x14ac:dyDescent="0.3">
      <c r="A8178" s="14">
        <v>8200</v>
      </c>
      <c r="B8178" s="14" t="s">
        <v>5733</v>
      </c>
      <c r="C8178" s="14" t="s">
        <v>13510</v>
      </c>
      <c r="D8178" s="14" t="s">
        <v>13504</v>
      </c>
      <c r="E8178" s="14" t="s">
        <v>13490</v>
      </c>
      <c r="F8178" s="14">
        <v>10</v>
      </c>
      <c r="G8178" s="14">
        <v>0.1</v>
      </c>
      <c r="H8178" s="15">
        <v>2.7503E-2</v>
      </c>
      <c r="I8178" s="15">
        <f>M8178-V8178</f>
        <v>7.749700000000001E-2</v>
      </c>
      <c r="J8178" s="14"/>
      <c r="K8178" s="13"/>
      <c r="L8178" s="9">
        <f>G8178*1.05</f>
        <v>0.10500000000000001</v>
      </c>
      <c r="M8178" s="11">
        <f>L8178-H8178</f>
        <v>7.749700000000001E-2</v>
      </c>
      <c r="N8178" s="11">
        <v>0</v>
      </c>
      <c r="P8178" s="9">
        <f>0.5*N8178/1000</f>
        <v>0</v>
      </c>
      <c r="Q8178" s="9">
        <f>P8178+O8178</f>
        <v>0</v>
      </c>
      <c r="R8178" s="11">
        <v>0</v>
      </c>
      <c r="T8178" s="9">
        <f>0.5*R8178</f>
        <v>0</v>
      </c>
      <c r="U8178" s="9">
        <f>T8178+S8178</f>
        <v>0</v>
      </c>
      <c r="V8178" s="9">
        <f>(Q8178+U8178)/(0.944*1000)</f>
        <v>0</v>
      </c>
    </row>
    <row r="8179" spans="1:22" x14ac:dyDescent="0.3">
      <c r="A8179" s="14">
        <v>8201</v>
      </c>
      <c r="B8179" s="14" t="s">
        <v>5734</v>
      </c>
      <c r="C8179" s="14" t="s">
        <v>13510</v>
      </c>
      <c r="D8179" s="14" t="s">
        <v>13504</v>
      </c>
      <c r="E8179" s="14" t="s">
        <v>13490</v>
      </c>
      <c r="F8179" s="14">
        <v>10</v>
      </c>
      <c r="G8179" s="14">
        <v>0.1</v>
      </c>
      <c r="H8179" s="15">
        <v>6.9199999999999308E-4</v>
      </c>
      <c r="I8179" s="15">
        <f>M8179-V8179</f>
        <v>0.10430800000000001</v>
      </c>
      <c r="J8179" s="14"/>
      <c r="K8179" s="13"/>
      <c r="L8179" s="9">
        <f>G8179*1.05</f>
        <v>0.10500000000000001</v>
      </c>
      <c r="M8179" s="11">
        <f>L8179-H8179</f>
        <v>0.10430800000000001</v>
      </c>
      <c r="N8179" s="11">
        <v>0</v>
      </c>
      <c r="P8179" s="9">
        <f>0.5*N8179/1000</f>
        <v>0</v>
      </c>
      <c r="Q8179" s="9">
        <f>P8179+O8179</f>
        <v>0</v>
      </c>
      <c r="R8179" s="11">
        <v>0</v>
      </c>
      <c r="T8179" s="9">
        <f>0.5*R8179</f>
        <v>0</v>
      </c>
      <c r="U8179" s="9">
        <f>T8179+S8179</f>
        <v>0</v>
      </c>
      <c r="V8179" s="9">
        <f>(Q8179+U8179)/(0.944*1000)</f>
        <v>0</v>
      </c>
    </row>
    <row r="8180" spans="1:22" x14ac:dyDescent="0.3">
      <c r="A8180" s="14">
        <v>8202</v>
      </c>
      <c r="B8180" s="14" t="s">
        <v>5735</v>
      </c>
      <c r="C8180" s="14" t="s">
        <v>13510</v>
      </c>
      <c r="D8180" s="14" t="s">
        <v>13504</v>
      </c>
      <c r="E8180" s="14" t="s">
        <v>13490</v>
      </c>
      <c r="F8180" s="14">
        <v>10</v>
      </c>
      <c r="G8180" s="14">
        <v>0.16</v>
      </c>
      <c r="H8180" s="15">
        <v>1.6899000000000001E-2</v>
      </c>
      <c r="I8180" s="15">
        <f>M8180-V8180</f>
        <v>0.15110100000000001</v>
      </c>
      <c r="J8180" s="14"/>
      <c r="K8180" s="13"/>
      <c r="L8180" s="9">
        <f>G8180*1.05</f>
        <v>0.16800000000000001</v>
      </c>
      <c r="M8180" s="11">
        <f>L8180-H8180</f>
        <v>0.15110100000000001</v>
      </c>
      <c r="N8180" s="11">
        <v>0</v>
      </c>
      <c r="P8180" s="9">
        <f>0.5*N8180/1000</f>
        <v>0</v>
      </c>
      <c r="Q8180" s="9">
        <f>P8180+O8180</f>
        <v>0</v>
      </c>
      <c r="R8180" s="11">
        <v>0</v>
      </c>
      <c r="T8180" s="9">
        <f>0.5*R8180</f>
        <v>0</v>
      </c>
      <c r="U8180" s="9">
        <f>T8180+S8180</f>
        <v>0</v>
      </c>
      <c r="V8180" s="9">
        <f>(Q8180+U8180)/(0.944*1000)</f>
        <v>0</v>
      </c>
    </row>
    <row r="8181" spans="1:22" x14ac:dyDescent="0.3">
      <c r="A8181" s="14">
        <v>8203</v>
      </c>
      <c r="B8181" s="14" t="s">
        <v>5736</v>
      </c>
      <c r="C8181" s="14" t="s">
        <v>13510</v>
      </c>
      <c r="D8181" s="14" t="s">
        <v>13504</v>
      </c>
      <c r="E8181" s="14" t="s">
        <v>13490</v>
      </c>
      <c r="F8181" s="14">
        <v>10</v>
      </c>
      <c r="G8181" s="14">
        <v>0.4</v>
      </c>
      <c r="H8181" s="15">
        <v>2.2846999999999978E-2</v>
      </c>
      <c r="I8181" s="15">
        <f>M8181-V8181</f>
        <v>0.39715300000000009</v>
      </c>
      <c r="J8181" s="14"/>
      <c r="K8181" s="13"/>
      <c r="L8181" s="9">
        <f>G8181*1.05</f>
        <v>0.42000000000000004</v>
      </c>
      <c r="M8181" s="11">
        <f>L8181-H8181</f>
        <v>0.39715300000000009</v>
      </c>
      <c r="N8181" s="11">
        <v>0</v>
      </c>
      <c r="P8181" s="9">
        <f>0.5*N8181/1000</f>
        <v>0</v>
      </c>
      <c r="Q8181" s="9">
        <f>P8181+O8181</f>
        <v>0</v>
      </c>
      <c r="R8181" s="11">
        <v>0</v>
      </c>
      <c r="T8181" s="9">
        <f>0.5*R8181</f>
        <v>0</v>
      </c>
      <c r="U8181" s="9">
        <f>T8181+S8181</f>
        <v>0</v>
      </c>
      <c r="V8181" s="9">
        <f>(Q8181+U8181)/(0.944*1000)</f>
        <v>0</v>
      </c>
    </row>
    <row r="8182" spans="1:22" x14ac:dyDescent="0.3">
      <c r="A8182" s="14">
        <v>8204</v>
      </c>
      <c r="B8182" s="14" t="s">
        <v>5737</v>
      </c>
      <c r="C8182" s="14" t="s">
        <v>13510</v>
      </c>
      <c r="D8182" s="14" t="s">
        <v>13504</v>
      </c>
      <c r="E8182" s="14" t="s">
        <v>13490</v>
      </c>
      <c r="F8182" s="14">
        <v>10</v>
      </c>
      <c r="G8182" s="14">
        <v>0.16</v>
      </c>
      <c r="H8182" s="15">
        <v>1.785900000000001E-2</v>
      </c>
      <c r="I8182" s="15">
        <f>M8182-V8182</f>
        <v>0.150141</v>
      </c>
      <c r="J8182" s="14"/>
      <c r="K8182" s="13"/>
      <c r="L8182" s="9">
        <f>G8182*1.05</f>
        <v>0.16800000000000001</v>
      </c>
      <c r="M8182" s="11">
        <f>L8182-H8182</f>
        <v>0.150141</v>
      </c>
      <c r="N8182" s="11">
        <v>0</v>
      </c>
      <c r="P8182" s="9">
        <f>0.5*N8182/1000</f>
        <v>0</v>
      </c>
      <c r="Q8182" s="9">
        <f>P8182+O8182</f>
        <v>0</v>
      </c>
      <c r="R8182" s="11">
        <v>0</v>
      </c>
      <c r="T8182" s="9">
        <f>0.5*R8182</f>
        <v>0</v>
      </c>
      <c r="U8182" s="9">
        <f>T8182+S8182</f>
        <v>0</v>
      </c>
      <c r="V8182" s="9">
        <f>(Q8182+U8182)/(0.944*1000)</f>
        <v>0</v>
      </c>
    </row>
    <row r="8183" spans="1:22" x14ac:dyDescent="0.3">
      <c r="A8183" s="14">
        <v>8205</v>
      </c>
      <c r="B8183" s="14" t="s">
        <v>5738</v>
      </c>
      <c r="C8183" s="14" t="s">
        <v>13510</v>
      </c>
      <c r="D8183" s="14" t="s">
        <v>13504</v>
      </c>
      <c r="E8183" s="14" t="s">
        <v>13490</v>
      </c>
      <c r="F8183" s="14">
        <v>10</v>
      </c>
      <c r="G8183" s="14">
        <v>0.1</v>
      </c>
      <c r="H8183" s="15">
        <v>1.2164999999999992E-2</v>
      </c>
      <c r="I8183" s="15">
        <f>M8183-V8183</f>
        <v>9.2835000000000015E-2</v>
      </c>
      <c r="J8183" s="14"/>
      <c r="K8183" s="13"/>
      <c r="L8183" s="9">
        <f>G8183*1.05</f>
        <v>0.10500000000000001</v>
      </c>
      <c r="M8183" s="11">
        <f>L8183-H8183</f>
        <v>9.2835000000000015E-2</v>
      </c>
      <c r="N8183" s="11">
        <v>0</v>
      </c>
      <c r="P8183" s="9">
        <f>0.5*N8183/1000</f>
        <v>0</v>
      </c>
      <c r="Q8183" s="9">
        <f>P8183+O8183</f>
        <v>0</v>
      </c>
      <c r="R8183" s="11">
        <v>0</v>
      </c>
      <c r="T8183" s="9">
        <f>0.5*R8183</f>
        <v>0</v>
      </c>
      <c r="U8183" s="9">
        <f>T8183+S8183</f>
        <v>0</v>
      </c>
      <c r="V8183" s="9">
        <f>(Q8183+U8183)/(0.944*1000)</f>
        <v>0</v>
      </c>
    </row>
    <row r="8184" spans="1:22" x14ac:dyDescent="0.3">
      <c r="A8184" s="14">
        <v>8206</v>
      </c>
      <c r="B8184" s="14" t="s">
        <v>5739</v>
      </c>
      <c r="C8184" s="14" t="s">
        <v>13510</v>
      </c>
      <c r="D8184" s="14" t="s">
        <v>13504</v>
      </c>
      <c r="E8184" s="14" t="s">
        <v>13490</v>
      </c>
      <c r="F8184" s="14">
        <v>10</v>
      </c>
      <c r="G8184" s="14">
        <v>0.1</v>
      </c>
      <c r="H8184" s="15">
        <v>3.5527000000000003E-2</v>
      </c>
      <c r="I8184" s="15">
        <f>M8184-V8184</f>
        <v>6.9473000000000007E-2</v>
      </c>
      <c r="J8184" s="14"/>
      <c r="K8184" s="13"/>
      <c r="L8184" s="9">
        <f>G8184*1.05</f>
        <v>0.10500000000000001</v>
      </c>
      <c r="M8184" s="11">
        <f>L8184-H8184</f>
        <v>6.9473000000000007E-2</v>
      </c>
      <c r="N8184" s="11">
        <v>0</v>
      </c>
      <c r="P8184" s="9">
        <f>0.5*N8184/1000</f>
        <v>0</v>
      </c>
      <c r="Q8184" s="9">
        <f>P8184+O8184</f>
        <v>0</v>
      </c>
      <c r="R8184" s="11">
        <v>0</v>
      </c>
      <c r="T8184" s="9">
        <f>0.5*R8184</f>
        <v>0</v>
      </c>
      <c r="U8184" s="9">
        <f>T8184+S8184</f>
        <v>0</v>
      </c>
      <c r="V8184" s="9">
        <f>(Q8184+U8184)/(0.944*1000)</f>
        <v>0</v>
      </c>
    </row>
    <row r="8185" spans="1:22" x14ac:dyDescent="0.3">
      <c r="A8185" s="14">
        <v>8207</v>
      </c>
      <c r="B8185" s="14" t="s">
        <v>5740</v>
      </c>
      <c r="C8185" s="14" t="s">
        <v>13510</v>
      </c>
      <c r="D8185" s="14" t="s">
        <v>13504</v>
      </c>
      <c r="E8185" s="14" t="s">
        <v>13490</v>
      </c>
      <c r="F8185" s="14">
        <v>10</v>
      </c>
      <c r="G8185" s="14">
        <v>0.16</v>
      </c>
      <c r="H8185" s="15">
        <v>4.0461999999999991E-2</v>
      </c>
      <c r="I8185" s="15">
        <f>M8185-V8185</f>
        <v>0.12753800000000001</v>
      </c>
      <c r="J8185" s="14"/>
      <c r="K8185" s="13"/>
      <c r="L8185" s="9">
        <f>G8185*1.05</f>
        <v>0.16800000000000001</v>
      </c>
      <c r="M8185" s="11">
        <f>L8185-H8185</f>
        <v>0.12753800000000001</v>
      </c>
      <c r="N8185" s="11">
        <v>0</v>
      </c>
      <c r="P8185" s="9">
        <f>0.5*N8185/1000</f>
        <v>0</v>
      </c>
      <c r="Q8185" s="9">
        <f>P8185+O8185</f>
        <v>0</v>
      </c>
      <c r="R8185" s="11">
        <v>0</v>
      </c>
      <c r="T8185" s="9">
        <f>0.5*R8185</f>
        <v>0</v>
      </c>
      <c r="U8185" s="9">
        <f>T8185+S8185</f>
        <v>0</v>
      </c>
      <c r="V8185" s="9">
        <f>(Q8185+U8185)/(0.944*1000)</f>
        <v>0</v>
      </c>
    </row>
    <row r="8186" spans="1:22" x14ac:dyDescent="0.3">
      <c r="A8186" s="14">
        <v>8208</v>
      </c>
      <c r="B8186" s="14" t="s">
        <v>5741</v>
      </c>
      <c r="C8186" s="14" t="s">
        <v>13510</v>
      </c>
      <c r="D8186" s="14" t="s">
        <v>13504</v>
      </c>
      <c r="E8186" s="14" t="s">
        <v>13490</v>
      </c>
      <c r="F8186" s="14">
        <v>10</v>
      </c>
      <c r="G8186" s="14">
        <v>0.1</v>
      </c>
      <c r="H8186" s="15">
        <v>7.5999999999999998E-2</v>
      </c>
      <c r="I8186" s="15">
        <f>M8186-V8186</f>
        <v>2.9000000000000012E-2</v>
      </c>
      <c r="J8186" s="14"/>
      <c r="K8186" s="13"/>
      <c r="L8186" s="9">
        <f>G8186*1.05</f>
        <v>0.10500000000000001</v>
      </c>
      <c r="M8186" s="11">
        <f>L8186-H8186</f>
        <v>2.9000000000000012E-2</v>
      </c>
      <c r="N8186" s="11">
        <v>0</v>
      </c>
      <c r="P8186" s="9">
        <f>0.5*N8186/1000</f>
        <v>0</v>
      </c>
      <c r="Q8186" s="9">
        <f>P8186+O8186</f>
        <v>0</v>
      </c>
      <c r="R8186" s="11">
        <v>0</v>
      </c>
      <c r="T8186" s="9">
        <f>0.5*R8186</f>
        <v>0</v>
      </c>
      <c r="U8186" s="9">
        <f>T8186+S8186</f>
        <v>0</v>
      </c>
      <c r="V8186" s="9">
        <f>(Q8186+U8186)/(0.944*1000)</f>
        <v>0</v>
      </c>
    </row>
    <row r="8187" spans="1:22" x14ac:dyDescent="0.3">
      <c r="A8187" s="14">
        <v>8209</v>
      </c>
      <c r="B8187" s="14" t="s">
        <v>5742</v>
      </c>
      <c r="C8187" s="14" t="s">
        <v>13510</v>
      </c>
      <c r="D8187" s="14" t="s">
        <v>13504</v>
      </c>
      <c r="E8187" s="14" t="s">
        <v>13490</v>
      </c>
      <c r="F8187" s="14">
        <v>10</v>
      </c>
      <c r="G8187" s="14">
        <v>0.16</v>
      </c>
      <c r="H8187" s="15">
        <v>5.4717000000000002E-2</v>
      </c>
      <c r="I8187" s="15">
        <f>M8187-V8187</f>
        <v>0.11328300000000001</v>
      </c>
      <c r="J8187" s="14"/>
      <c r="K8187" s="13"/>
      <c r="L8187" s="9">
        <f>G8187*1.05</f>
        <v>0.16800000000000001</v>
      </c>
      <c r="M8187" s="11">
        <f>L8187-H8187</f>
        <v>0.11328300000000001</v>
      </c>
      <c r="N8187" s="11">
        <v>0</v>
      </c>
      <c r="P8187" s="9">
        <f>0.5*N8187/1000</f>
        <v>0</v>
      </c>
      <c r="Q8187" s="9">
        <f>P8187+O8187</f>
        <v>0</v>
      </c>
      <c r="R8187" s="11">
        <v>0</v>
      </c>
      <c r="T8187" s="9">
        <f>0.5*R8187</f>
        <v>0</v>
      </c>
      <c r="U8187" s="9">
        <f>T8187+S8187</f>
        <v>0</v>
      </c>
      <c r="V8187" s="9">
        <f>(Q8187+U8187)/(0.944*1000)</f>
        <v>0</v>
      </c>
    </row>
    <row r="8188" spans="1:22" x14ac:dyDescent="0.3">
      <c r="A8188" s="14">
        <v>8210</v>
      </c>
      <c r="B8188" s="14" t="s">
        <v>5743</v>
      </c>
      <c r="C8188" s="14" t="s">
        <v>13510</v>
      </c>
      <c r="D8188" s="14" t="s">
        <v>13504</v>
      </c>
      <c r="E8188" s="14" t="s">
        <v>13490</v>
      </c>
      <c r="F8188" s="14">
        <v>10</v>
      </c>
      <c r="G8188" s="14">
        <v>0.1</v>
      </c>
      <c r="H8188" s="15">
        <v>0</v>
      </c>
      <c r="I8188" s="15">
        <f>M8188-V8188</f>
        <v>0.10500000000000001</v>
      </c>
      <c r="J8188" s="14"/>
      <c r="K8188" s="13"/>
      <c r="L8188" s="9">
        <f>G8188*1.05</f>
        <v>0.10500000000000001</v>
      </c>
      <c r="M8188" s="11">
        <f>L8188-H8188</f>
        <v>0.10500000000000001</v>
      </c>
      <c r="N8188" s="11">
        <v>0</v>
      </c>
      <c r="P8188" s="9">
        <f>0.5*N8188/1000</f>
        <v>0</v>
      </c>
      <c r="Q8188" s="9">
        <f>P8188+O8188</f>
        <v>0</v>
      </c>
      <c r="R8188" s="11">
        <v>0</v>
      </c>
      <c r="T8188" s="9">
        <f>0.5*R8188</f>
        <v>0</v>
      </c>
      <c r="U8188" s="9">
        <f>T8188+S8188</f>
        <v>0</v>
      </c>
      <c r="V8188" s="9">
        <f>(Q8188+U8188)/(0.944*1000)</f>
        <v>0</v>
      </c>
    </row>
    <row r="8189" spans="1:22" x14ac:dyDescent="0.3">
      <c r="A8189" s="14">
        <v>8211</v>
      </c>
      <c r="B8189" s="14" t="s">
        <v>5744</v>
      </c>
      <c r="C8189" s="14" t="s">
        <v>13510</v>
      </c>
      <c r="D8189" s="14" t="s">
        <v>13504</v>
      </c>
      <c r="E8189" s="14" t="s">
        <v>13490</v>
      </c>
      <c r="F8189" s="14">
        <v>10</v>
      </c>
      <c r="G8189" s="14">
        <v>0.16</v>
      </c>
      <c r="H8189" s="15">
        <v>9.4100000000000249E-4</v>
      </c>
      <c r="I8189" s="15">
        <f>M8189-V8189</f>
        <v>0.16705900000000001</v>
      </c>
      <c r="J8189" s="14"/>
      <c r="K8189" s="13"/>
      <c r="L8189" s="9">
        <f>G8189*1.05</f>
        <v>0.16800000000000001</v>
      </c>
      <c r="M8189" s="11">
        <f>L8189-H8189</f>
        <v>0.16705900000000001</v>
      </c>
      <c r="N8189" s="11">
        <v>0</v>
      </c>
      <c r="P8189" s="9">
        <f>0.5*N8189/1000</f>
        <v>0</v>
      </c>
      <c r="Q8189" s="9">
        <f>P8189+O8189</f>
        <v>0</v>
      </c>
      <c r="R8189" s="11">
        <v>0</v>
      </c>
      <c r="T8189" s="9">
        <f>0.5*R8189</f>
        <v>0</v>
      </c>
      <c r="U8189" s="9">
        <f>T8189+S8189</f>
        <v>0</v>
      </c>
      <c r="V8189" s="9">
        <f>(Q8189+U8189)/(0.944*1000)</f>
        <v>0</v>
      </c>
    </row>
    <row r="8190" spans="1:22" x14ac:dyDescent="0.3">
      <c r="A8190" s="14">
        <v>8212</v>
      </c>
      <c r="B8190" s="14" t="s">
        <v>5745</v>
      </c>
      <c r="C8190" s="14" t="s">
        <v>13510</v>
      </c>
      <c r="D8190" s="14" t="s">
        <v>13504</v>
      </c>
      <c r="E8190" s="14" t="s">
        <v>13490</v>
      </c>
      <c r="F8190" s="14">
        <v>10</v>
      </c>
      <c r="G8190" s="14">
        <v>0.25</v>
      </c>
      <c r="H8190" s="15">
        <v>0.177535</v>
      </c>
      <c r="I8190" s="15">
        <f>M8190-V8190</f>
        <v>8.4965000000000013E-2</v>
      </c>
      <c r="J8190" s="14"/>
      <c r="K8190" s="13"/>
      <c r="L8190" s="9">
        <f>G8190*1.05</f>
        <v>0.26250000000000001</v>
      </c>
      <c r="M8190" s="11">
        <f>L8190-H8190</f>
        <v>8.4965000000000013E-2</v>
      </c>
      <c r="N8190" s="11">
        <v>0</v>
      </c>
      <c r="P8190" s="9">
        <f>0.5*N8190/1000</f>
        <v>0</v>
      </c>
      <c r="Q8190" s="9">
        <f>P8190+O8190</f>
        <v>0</v>
      </c>
      <c r="R8190" s="11">
        <v>0</v>
      </c>
      <c r="T8190" s="9">
        <f>0.5*R8190</f>
        <v>0</v>
      </c>
      <c r="U8190" s="9">
        <f>T8190+S8190</f>
        <v>0</v>
      </c>
      <c r="V8190" s="9">
        <f>(Q8190+U8190)/(0.944*1000)</f>
        <v>0</v>
      </c>
    </row>
    <row r="8191" spans="1:22" x14ac:dyDescent="0.3">
      <c r="A8191" s="14">
        <v>8213</v>
      </c>
      <c r="B8191" s="14" t="s">
        <v>5746</v>
      </c>
      <c r="C8191" s="14" t="s">
        <v>13510</v>
      </c>
      <c r="D8191" s="14" t="s">
        <v>13504</v>
      </c>
      <c r="E8191" s="14" t="s">
        <v>13490</v>
      </c>
      <c r="F8191" s="14">
        <v>10</v>
      </c>
      <c r="G8191" s="14">
        <v>0.25</v>
      </c>
      <c r="H8191" s="15">
        <v>4.9972000000000009E-2</v>
      </c>
      <c r="I8191" s="15">
        <f>M8191-V8191</f>
        <v>0.21252799999999999</v>
      </c>
      <c r="J8191" s="14"/>
      <c r="K8191" s="13"/>
      <c r="L8191" s="9">
        <f>G8191*1.05</f>
        <v>0.26250000000000001</v>
      </c>
      <c r="M8191" s="11">
        <f>L8191-H8191</f>
        <v>0.21252799999999999</v>
      </c>
      <c r="N8191" s="11">
        <v>0</v>
      </c>
      <c r="P8191" s="9">
        <f>0.5*N8191/1000</f>
        <v>0</v>
      </c>
      <c r="Q8191" s="9">
        <f>P8191+O8191</f>
        <v>0</v>
      </c>
      <c r="R8191" s="11">
        <v>0</v>
      </c>
      <c r="T8191" s="9">
        <f>0.5*R8191</f>
        <v>0</v>
      </c>
      <c r="U8191" s="9">
        <f>T8191+S8191</f>
        <v>0</v>
      </c>
      <c r="V8191" s="9">
        <f>(Q8191+U8191)/(0.944*1000)</f>
        <v>0</v>
      </c>
    </row>
    <row r="8192" spans="1:22" x14ac:dyDescent="0.3">
      <c r="A8192" s="14">
        <v>8214</v>
      </c>
      <c r="B8192" s="14" t="s">
        <v>5747</v>
      </c>
      <c r="C8192" s="14" t="s">
        <v>13510</v>
      </c>
      <c r="D8192" s="14" t="s">
        <v>13504</v>
      </c>
      <c r="E8192" s="14" t="s">
        <v>13490</v>
      </c>
      <c r="F8192" s="14">
        <v>10</v>
      </c>
      <c r="G8192" s="14">
        <v>0.25</v>
      </c>
      <c r="H8192" s="15">
        <v>4.6651999999999985E-2</v>
      </c>
      <c r="I8192" s="15">
        <f>M8192-V8192</f>
        <v>0.21584800000000004</v>
      </c>
      <c r="J8192" s="14"/>
      <c r="K8192" s="13"/>
      <c r="L8192" s="9">
        <f>G8192*1.05</f>
        <v>0.26250000000000001</v>
      </c>
      <c r="M8192" s="11">
        <f>L8192-H8192</f>
        <v>0.21584800000000004</v>
      </c>
      <c r="N8192" s="11">
        <v>0</v>
      </c>
      <c r="P8192" s="9">
        <f>0.5*N8192/1000</f>
        <v>0</v>
      </c>
      <c r="Q8192" s="9">
        <f>P8192+O8192</f>
        <v>0</v>
      </c>
      <c r="R8192" s="11">
        <v>0</v>
      </c>
      <c r="T8192" s="9">
        <f>0.5*R8192</f>
        <v>0</v>
      </c>
      <c r="U8192" s="9">
        <f>T8192+S8192</f>
        <v>0</v>
      </c>
      <c r="V8192" s="9">
        <f>(Q8192+U8192)/(0.944*1000)</f>
        <v>0</v>
      </c>
    </row>
    <row r="8193" spans="1:22" x14ac:dyDescent="0.3">
      <c r="A8193" s="14">
        <v>8215</v>
      </c>
      <c r="B8193" s="14" t="s">
        <v>5748</v>
      </c>
      <c r="C8193" s="14" t="s">
        <v>13510</v>
      </c>
      <c r="D8193" s="14" t="s">
        <v>13504</v>
      </c>
      <c r="E8193" s="14" t="s">
        <v>13490</v>
      </c>
      <c r="F8193" s="14">
        <v>10</v>
      </c>
      <c r="G8193" s="14">
        <v>0.06</v>
      </c>
      <c r="H8193" s="15">
        <v>6.8699999999999762E-4</v>
      </c>
      <c r="I8193" s="15">
        <f>M8193-V8193</f>
        <v>6.2313E-2</v>
      </c>
      <c r="J8193" s="14"/>
      <c r="K8193" s="13"/>
      <c r="L8193" s="9">
        <f>G8193*1.05</f>
        <v>6.3E-2</v>
      </c>
      <c r="M8193" s="11">
        <f>L8193-H8193</f>
        <v>6.2313E-2</v>
      </c>
      <c r="N8193" s="11">
        <v>0</v>
      </c>
      <c r="P8193" s="9">
        <f>0.5*N8193/1000</f>
        <v>0</v>
      </c>
      <c r="Q8193" s="9">
        <f>P8193+O8193</f>
        <v>0</v>
      </c>
      <c r="R8193" s="11">
        <v>0</v>
      </c>
      <c r="T8193" s="9">
        <f>0.5*R8193</f>
        <v>0</v>
      </c>
      <c r="U8193" s="9">
        <f>T8193+S8193</f>
        <v>0</v>
      </c>
      <c r="V8193" s="9">
        <f>(Q8193+U8193)/(0.944*1000)</f>
        <v>0</v>
      </c>
    </row>
    <row r="8194" spans="1:22" x14ac:dyDescent="0.3">
      <c r="A8194" s="14">
        <v>8216</v>
      </c>
      <c r="B8194" s="14" t="s">
        <v>5749</v>
      </c>
      <c r="C8194" s="14" t="s">
        <v>13510</v>
      </c>
      <c r="D8194" s="14" t="s">
        <v>13504</v>
      </c>
      <c r="E8194" s="14" t="s">
        <v>13490</v>
      </c>
      <c r="F8194" s="14">
        <v>10</v>
      </c>
      <c r="G8194" s="14">
        <v>0.16</v>
      </c>
      <c r="H8194" s="15">
        <v>6.0629999999999996E-2</v>
      </c>
      <c r="I8194" s="15">
        <f>M8194-V8194</f>
        <v>0.10737000000000002</v>
      </c>
      <c r="J8194" s="14"/>
      <c r="K8194" s="13"/>
      <c r="L8194" s="9">
        <f>G8194*1.05</f>
        <v>0.16800000000000001</v>
      </c>
      <c r="M8194" s="11">
        <f>L8194-H8194</f>
        <v>0.10737000000000002</v>
      </c>
      <c r="N8194" s="11">
        <v>0</v>
      </c>
      <c r="P8194" s="9">
        <f>0.5*N8194/1000</f>
        <v>0</v>
      </c>
      <c r="Q8194" s="9">
        <f>P8194+O8194</f>
        <v>0</v>
      </c>
      <c r="R8194" s="11">
        <v>0</v>
      </c>
      <c r="T8194" s="9">
        <f>0.5*R8194</f>
        <v>0</v>
      </c>
      <c r="U8194" s="9">
        <f>T8194+S8194</f>
        <v>0</v>
      </c>
      <c r="V8194" s="9">
        <f>(Q8194+U8194)/(0.944*1000)</f>
        <v>0</v>
      </c>
    </row>
    <row r="8195" spans="1:22" x14ac:dyDescent="0.3">
      <c r="A8195" s="14">
        <v>8217</v>
      </c>
      <c r="B8195" s="14" t="s">
        <v>5750</v>
      </c>
      <c r="C8195" s="14" t="s">
        <v>13510</v>
      </c>
      <c r="D8195" s="14" t="s">
        <v>13504</v>
      </c>
      <c r="E8195" s="14" t="s">
        <v>13490</v>
      </c>
      <c r="F8195" s="14">
        <v>10</v>
      </c>
      <c r="G8195" s="14">
        <v>6.3E-2</v>
      </c>
      <c r="H8195" s="15">
        <v>7.0859999999999985E-3</v>
      </c>
      <c r="I8195" s="15">
        <f>M8195-V8195</f>
        <v>5.9064000000000005E-2</v>
      </c>
      <c r="J8195" s="14"/>
      <c r="K8195" s="13"/>
      <c r="L8195" s="9">
        <f>G8195*1.05</f>
        <v>6.615E-2</v>
      </c>
      <c r="M8195" s="11">
        <f>L8195-H8195</f>
        <v>5.9064000000000005E-2</v>
      </c>
      <c r="N8195" s="11">
        <v>0</v>
      </c>
      <c r="P8195" s="9">
        <f>0.5*N8195/1000</f>
        <v>0</v>
      </c>
      <c r="Q8195" s="9">
        <f>P8195+O8195</f>
        <v>0</v>
      </c>
      <c r="R8195" s="11">
        <v>0</v>
      </c>
      <c r="T8195" s="9">
        <f>0.5*R8195</f>
        <v>0</v>
      </c>
      <c r="U8195" s="9">
        <f>T8195+S8195</f>
        <v>0</v>
      </c>
      <c r="V8195" s="9">
        <f>(Q8195+U8195)/(0.944*1000)</f>
        <v>0</v>
      </c>
    </row>
    <row r="8196" spans="1:22" x14ac:dyDescent="0.3">
      <c r="A8196" s="14">
        <v>8218</v>
      </c>
      <c r="B8196" s="14" t="s">
        <v>5751</v>
      </c>
      <c r="C8196" s="14" t="s">
        <v>13510</v>
      </c>
      <c r="D8196" s="14" t="s">
        <v>13504</v>
      </c>
      <c r="E8196" s="14" t="s">
        <v>13490</v>
      </c>
      <c r="F8196" s="14">
        <v>10</v>
      </c>
      <c r="G8196" s="14">
        <v>2.5000000000000001E-2</v>
      </c>
      <c r="H8196" s="15">
        <v>6.8700000000000119E-4</v>
      </c>
      <c r="I8196" s="15">
        <f>M8196-V8196</f>
        <v>2.5563000000000002E-2</v>
      </c>
      <c r="J8196" s="14"/>
      <c r="K8196" s="13"/>
      <c r="L8196" s="9">
        <f>G8196*1.05</f>
        <v>2.6250000000000002E-2</v>
      </c>
      <c r="M8196" s="11">
        <f>L8196-H8196</f>
        <v>2.5563000000000002E-2</v>
      </c>
      <c r="N8196" s="11">
        <v>0</v>
      </c>
      <c r="P8196" s="9">
        <f>0.5*N8196/1000</f>
        <v>0</v>
      </c>
      <c r="Q8196" s="9">
        <f>P8196+O8196</f>
        <v>0</v>
      </c>
      <c r="R8196" s="11">
        <v>0</v>
      </c>
      <c r="T8196" s="9">
        <f>0.5*R8196</f>
        <v>0</v>
      </c>
      <c r="U8196" s="9">
        <f>T8196+S8196</f>
        <v>0</v>
      </c>
      <c r="V8196" s="9">
        <f>(Q8196+U8196)/(0.944*1000)</f>
        <v>0</v>
      </c>
    </row>
    <row r="8197" spans="1:22" x14ac:dyDescent="0.3">
      <c r="A8197" s="14">
        <v>8219</v>
      </c>
      <c r="B8197" s="14" t="s">
        <v>5752</v>
      </c>
      <c r="C8197" s="14" t="s">
        <v>13510</v>
      </c>
      <c r="D8197" s="14" t="s">
        <v>13504</v>
      </c>
      <c r="E8197" s="14" t="s">
        <v>13490</v>
      </c>
      <c r="F8197" s="14">
        <v>10</v>
      </c>
      <c r="G8197" s="14">
        <v>0.1</v>
      </c>
      <c r="H8197" s="15">
        <v>1.7616E-2</v>
      </c>
      <c r="I8197" s="15">
        <f>M8197-V8197</f>
        <v>8.7384000000000017E-2</v>
      </c>
      <c r="J8197" s="14"/>
      <c r="K8197" s="13"/>
      <c r="L8197" s="9">
        <f>G8197*1.05</f>
        <v>0.10500000000000001</v>
      </c>
      <c r="M8197" s="11">
        <f>L8197-H8197</f>
        <v>8.7384000000000017E-2</v>
      </c>
      <c r="N8197" s="11">
        <v>0</v>
      </c>
      <c r="P8197" s="9">
        <f>0.5*N8197/1000</f>
        <v>0</v>
      </c>
      <c r="Q8197" s="9">
        <f>P8197+O8197</f>
        <v>0</v>
      </c>
      <c r="R8197" s="11">
        <v>0</v>
      </c>
      <c r="T8197" s="9">
        <f>0.5*R8197</f>
        <v>0</v>
      </c>
      <c r="U8197" s="9">
        <f>T8197+S8197</f>
        <v>0</v>
      </c>
      <c r="V8197" s="9">
        <f>(Q8197+U8197)/(0.944*1000)</f>
        <v>0</v>
      </c>
    </row>
    <row r="8198" spans="1:22" x14ac:dyDescent="0.3">
      <c r="A8198" s="14">
        <v>8220</v>
      </c>
      <c r="B8198" s="14" t="s">
        <v>5753</v>
      </c>
      <c r="C8198" s="14" t="s">
        <v>13510</v>
      </c>
      <c r="D8198" s="14" t="s">
        <v>13504</v>
      </c>
      <c r="E8198" s="14" t="s">
        <v>13490</v>
      </c>
      <c r="F8198" s="14">
        <v>10</v>
      </c>
      <c r="G8198" s="14">
        <v>0.25</v>
      </c>
      <c r="H8198" s="15">
        <v>1.0631E-2</v>
      </c>
      <c r="I8198" s="15">
        <f>M8198-V8198</f>
        <v>0.25186900000000001</v>
      </c>
      <c r="J8198" s="14"/>
      <c r="K8198" s="13"/>
      <c r="L8198" s="9">
        <f>G8198*1.05</f>
        <v>0.26250000000000001</v>
      </c>
      <c r="M8198" s="11">
        <f>L8198-H8198</f>
        <v>0.25186900000000001</v>
      </c>
      <c r="N8198" s="11">
        <v>0</v>
      </c>
      <c r="P8198" s="9">
        <f>0.5*N8198/1000</f>
        <v>0</v>
      </c>
      <c r="Q8198" s="9">
        <f>P8198+O8198</f>
        <v>0</v>
      </c>
      <c r="R8198" s="11">
        <v>0</v>
      </c>
      <c r="T8198" s="9">
        <f>0.5*R8198</f>
        <v>0</v>
      </c>
      <c r="U8198" s="9">
        <f>T8198+S8198</f>
        <v>0</v>
      </c>
      <c r="V8198" s="9">
        <f>(Q8198+U8198)/(0.944*1000)</f>
        <v>0</v>
      </c>
    </row>
    <row r="8199" spans="1:22" x14ac:dyDescent="0.3">
      <c r="A8199" s="14">
        <v>8221</v>
      </c>
      <c r="B8199" s="14" t="s">
        <v>5754</v>
      </c>
      <c r="C8199" s="14" t="s">
        <v>13510</v>
      </c>
      <c r="D8199" s="14" t="s">
        <v>13504</v>
      </c>
      <c r="E8199" s="14" t="s">
        <v>13490</v>
      </c>
      <c r="F8199" s="14">
        <v>10</v>
      </c>
      <c r="G8199" s="14">
        <v>0.16</v>
      </c>
      <c r="H8199" s="15">
        <v>1.3430000000000006E-2</v>
      </c>
      <c r="I8199" s="15">
        <f>M8199-V8199</f>
        <v>0.15457000000000001</v>
      </c>
      <c r="J8199" s="14"/>
      <c r="K8199" s="13"/>
      <c r="L8199" s="9">
        <f>G8199*1.05</f>
        <v>0.16800000000000001</v>
      </c>
      <c r="M8199" s="11">
        <f>L8199-H8199</f>
        <v>0.15457000000000001</v>
      </c>
      <c r="N8199" s="11">
        <v>0</v>
      </c>
      <c r="P8199" s="9">
        <f>0.5*N8199/1000</f>
        <v>0</v>
      </c>
      <c r="Q8199" s="9">
        <f>P8199+O8199</f>
        <v>0</v>
      </c>
      <c r="R8199" s="11">
        <v>0</v>
      </c>
      <c r="T8199" s="9">
        <f>0.5*R8199</f>
        <v>0</v>
      </c>
      <c r="U8199" s="9">
        <f>T8199+S8199</f>
        <v>0</v>
      </c>
      <c r="V8199" s="9">
        <f>(Q8199+U8199)/(0.944*1000)</f>
        <v>0</v>
      </c>
    </row>
    <row r="8200" spans="1:22" x14ac:dyDescent="0.3">
      <c r="A8200" s="14">
        <v>8222</v>
      </c>
      <c r="B8200" s="14" t="s">
        <v>5755</v>
      </c>
      <c r="C8200" s="14" t="s">
        <v>13510</v>
      </c>
      <c r="D8200" s="14" t="s">
        <v>13504</v>
      </c>
      <c r="E8200" s="14" t="s">
        <v>13490</v>
      </c>
      <c r="F8200" s="14">
        <v>10</v>
      </c>
      <c r="G8200" s="14">
        <v>0.16</v>
      </c>
      <c r="H8200" s="15">
        <v>1.2961999999999989E-2</v>
      </c>
      <c r="I8200" s="15">
        <f>M8200-V8200</f>
        <v>0.15503800000000001</v>
      </c>
      <c r="J8200" s="14"/>
      <c r="K8200" s="13"/>
      <c r="L8200" s="9">
        <f>G8200*1.05</f>
        <v>0.16800000000000001</v>
      </c>
      <c r="M8200" s="11">
        <f>L8200-H8200</f>
        <v>0.15503800000000001</v>
      </c>
      <c r="N8200" s="11">
        <v>0</v>
      </c>
      <c r="P8200" s="9">
        <f>0.5*N8200/1000</f>
        <v>0</v>
      </c>
      <c r="Q8200" s="9">
        <f>P8200+O8200</f>
        <v>0</v>
      </c>
      <c r="R8200" s="11">
        <v>0</v>
      </c>
      <c r="T8200" s="9">
        <f>0.5*R8200</f>
        <v>0</v>
      </c>
      <c r="U8200" s="9">
        <f>T8200+S8200</f>
        <v>0</v>
      </c>
      <c r="V8200" s="9">
        <f>(Q8200+U8200)/(0.944*1000)</f>
        <v>0</v>
      </c>
    </row>
    <row r="8201" spans="1:22" x14ac:dyDescent="0.3">
      <c r="A8201" s="14">
        <v>8223</v>
      </c>
      <c r="B8201" s="14" t="s">
        <v>5756</v>
      </c>
      <c r="C8201" s="14" t="s">
        <v>13510</v>
      </c>
      <c r="D8201" s="14" t="s">
        <v>13504</v>
      </c>
      <c r="E8201" s="14" t="s">
        <v>13490</v>
      </c>
      <c r="F8201" s="14">
        <v>10</v>
      </c>
      <c r="G8201" s="14">
        <v>0.1</v>
      </c>
      <c r="H8201" s="15">
        <v>3.8107000000000002E-2</v>
      </c>
      <c r="I8201" s="15">
        <f>M8201-V8201</f>
        <v>6.6893000000000008E-2</v>
      </c>
      <c r="J8201" s="14"/>
      <c r="K8201" s="13"/>
      <c r="L8201" s="9">
        <f>G8201*1.05</f>
        <v>0.10500000000000001</v>
      </c>
      <c r="M8201" s="11">
        <f>L8201-H8201</f>
        <v>6.6893000000000008E-2</v>
      </c>
      <c r="N8201" s="11">
        <v>0</v>
      </c>
      <c r="P8201" s="9">
        <f>0.5*N8201/1000</f>
        <v>0</v>
      </c>
      <c r="Q8201" s="9">
        <f>P8201+O8201</f>
        <v>0</v>
      </c>
      <c r="R8201" s="11">
        <v>0</v>
      </c>
      <c r="T8201" s="9">
        <f>0.5*R8201</f>
        <v>0</v>
      </c>
      <c r="U8201" s="9">
        <f>T8201+S8201</f>
        <v>0</v>
      </c>
      <c r="V8201" s="9">
        <f>(Q8201+U8201)/(0.944*1000)</f>
        <v>0</v>
      </c>
    </row>
    <row r="8202" spans="1:22" x14ac:dyDescent="0.3">
      <c r="A8202" s="14">
        <v>8224</v>
      </c>
      <c r="B8202" s="14" t="s">
        <v>5757</v>
      </c>
      <c r="C8202" s="14" t="s">
        <v>13510</v>
      </c>
      <c r="D8202" s="14" t="s">
        <v>13504</v>
      </c>
      <c r="E8202" s="14" t="s">
        <v>13490</v>
      </c>
      <c r="F8202" s="14">
        <v>10</v>
      </c>
      <c r="G8202" s="14">
        <v>0.25</v>
      </c>
      <c r="H8202" s="15">
        <v>9.2199999999999704E-4</v>
      </c>
      <c r="I8202" s="15">
        <f>M8202-V8202</f>
        <v>0.26157800000000003</v>
      </c>
      <c r="J8202" s="14"/>
      <c r="K8202" s="13"/>
      <c r="L8202" s="9">
        <f>G8202*1.05</f>
        <v>0.26250000000000001</v>
      </c>
      <c r="M8202" s="11">
        <f>L8202-H8202</f>
        <v>0.26157800000000003</v>
      </c>
      <c r="N8202" s="11">
        <v>0</v>
      </c>
      <c r="P8202" s="9">
        <f>0.5*N8202/1000</f>
        <v>0</v>
      </c>
      <c r="Q8202" s="9">
        <f>P8202+O8202</f>
        <v>0</v>
      </c>
      <c r="R8202" s="11">
        <v>0</v>
      </c>
      <c r="T8202" s="9">
        <f>0.5*R8202</f>
        <v>0</v>
      </c>
      <c r="U8202" s="9">
        <f>T8202+S8202</f>
        <v>0</v>
      </c>
      <c r="V8202" s="9">
        <f>(Q8202+U8202)/(0.944*1000)</f>
        <v>0</v>
      </c>
    </row>
    <row r="8203" spans="1:22" x14ac:dyDescent="0.3">
      <c r="A8203" s="14">
        <v>8225</v>
      </c>
      <c r="B8203" s="14" t="s">
        <v>5758</v>
      </c>
      <c r="C8203" s="14" t="s">
        <v>13510</v>
      </c>
      <c r="D8203" s="14" t="s">
        <v>13504</v>
      </c>
      <c r="E8203" s="14" t="s">
        <v>13490</v>
      </c>
      <c r="F8203" s="14">
        <v>10</v>
      </c>
      <c r="G8203" s="14">
        <v>0.1</v>
      </c>
      <c r="H8203" s="15">
        <v>1.4112999999999999E-2</v>
      </c>
      <c r="I8203" s="15">
        <f>M8203-V8203</f>
        <v>9.0887000000000009E-2</v>
      </c>
      <c r="J8203" s="14"/>
      <c r="K8203" s="13"/>
      <c r="L8203" s="9">
        <f>G8203*1.05</f>
        <v>0.10500000000000001</v>
      </c>
      <c r="M8203" s="11">
        <f>L8203-H8203</f>
        <v>9.0887000000000009E-2</v>
      </c>
      <c r="N8203" s="11">
        <v>0</v>
      </c>
      <c r="P8203" s="9">
        <f>0.5*N8203/1000</f>
        <v>0</v>
      </c>
      <c r="Q8203" s="9">
        <f>P8203+O8203</f>
        <v>0</v>
      </c>
      <c r="R8203" s="11">
        <v>0</v>
      </c>
      <c r="T8203" s="9">
        <f>0.5*R8203</f>
        <v>0</v>
      </c>
      <c r="U8203" s="9">
        <f>T8203+S8203</f>
        <v>0</v>
      </c>
      <c r="V8203" s="9">
        <f>(Q8203+U8203)/(0.944*1000)</f>
        <v>0</v>
      </c>
    </row>
    <row r="8204" spans="1:22" x14ac:dyDescent="0.3">
      <c r="A8204" s="14">
        <v>8226</v>
      </c>
      <c r="B8204" s="14" t="s">
        <v>5759</v>
      </c>
      <c r="C8204" s="14" t="s">
        <v>13510</v>
      </c>
      <c r="D8204" s="14" t="s">
        <v>13504</v>
      </c>
      <c r="E8204" s="14" t="s">
        <v>13490</v>
      </c>
      <c r="F8204" s="14">
        <v>10</v>
      </c>
      <c r="G8204" s="14">
        <v>6.3E-2</v>
      </c>
      <c r="H8204" s="15">
        <v>1.581000000000003E-3</v>
      </c>
      <c r="I8204" s="15">
        <f>M8204-V8204</f>
        <v>6.4569000000000001E-2</v>
      </c>
      <c r="J8204" s="14"/>
      <c r="K8204" s="13"/>
      <c r="L8204" s="9">
        <f>G8204*1.05</f>
        <v>6.615E-2</v>
      </c>
      <c r="M8204" s="11">
        <f>L8204-H8204</f>
        <v>6.4569000000000001E-2</v>
      </c>
      <c r="N8204" s="11">
        <v>0</v>
      </c>
      <c r="P8204" s="9">
        <f>0.5*N8204/1000</f>
        <v>0</v>
      </c>
      <c r="Q8204" s="9">
        <f>P8204+O8204</f>
        <v>0</v>
      </c>
      <c r="R8204" s="11">
        <v>0</v>
      </c>
      <c r="T8204" s="9">
        <f>0.5*R8204</f>
        <v>0</v>
      </c>
      <c r="U8204" s="9">
        <f>T8204+S8204</f>
        <v>0</v>
      </c>
      <c r="V8204" s="9">
        <f>(Q8204+U8204)/(0.944*1000)</f>
        <v>0</v>
      </c>
    </row>
    <row r="8205" spans="1:22" x14ac:dyDescent="0.3">
      <c r="A8205" s="14">
        <v>8227</v>
      </c>
      <c r="B8205" s="14" t="s">
        <v>5760</v>
      </c>
      <c r="C8205" s="14" t="s">
        <v>13510</v>
      </c>
      <c r="D8205" s="14" t="s">
        <v>13504</v>
      </c>
      <c r="E8205" s="14" t="s">
        <v>13490</v>
      </c>
      <c r="F8205" s="14">
        <v>10</v>
      </c>
      <c r="G8205" s="14">
        <v>2.5000000000000001E-2</v>
      </c>
      <c r="H8205" s="15">
        <v>1.5809999999999995E-3</v>
      </c>
      <c r="I8205" s="15">
        <f>M8205-V8205</f>
        <v>2.4669000000000003E-2</v>
      </c>
      <c r="J8205" s="14"/>
      <c r="K8205" s="13"/>
      <c r="L8205" s="9">
        <f>G8205*1.05</f>
        <v>2.6250000000000002E-2</v>
      </c>
      <c r="M8205" s="11">
        <f>L8205-H8205</f>
        <v>2.4669000000000003E-2</v>
      </c>
      <c r="N8205" s="11">
        <v>0</v>
      </c>
      <c r="P8205" s="9">
        <f>0.5*N8205/1000</f>
        <v>0</v>
      </c>
      <c r="Q8205" s="9">
        <f>P8205+O8205</f>
        <v>0</v>
      </c>
      <c r="R8205" s="11">
        <v>0</v>
      </c>
      <c r="T8205" s="9">
        <f>0.5*R8205</f>
        <v>0</v>
      </c>
      <c r="U8205" s="9">
        <f>T8205+S8205</f>
        <v>0</v>
      </c>
      <c r="V8205" s="9">
        <f>(Q8205+U8205)/(0.944*1000)</f>
        <v>0</v>
      </c>
    </row>
    <row r="8206" spans="1:22" x14ac:dyDescent="0.3">
      <c r="A8206" s="14">
        <v>8228</v>
      </c>
      <c r="B8206" s="14" t="s">
        <v>5761</v>
      </c>
      <c r="C8206" s="14" t="s">
        <v>13510</v>
      </c>
      <c r="D8206" s="14" t="s">
        <v>13504</v>
      </c>
      <c r="E8206" s="14" t="s">
        <v>13490</v>
      </c>
      <c r="F8206" s="14">
        <v>10</v>
      </c>
      <c r="G8206" s="14">
        <v>0.25</v>
      </c>
      <c r="H8206" s="15">
        <v>3.7540999999999998E-2</v>
      </c>
      <c r="I8206" s="15">
        <f>M8206-V8206</f>
        <v>0.22495900000000002</v>
      </c>
      <c r="J8206" s="14"/>
      <c r="K8206" s="13"/>
      <c r="L8206" s="9">
        <f>G8206*1.05</f>
        <v>0.26250000000000001</v>
      </c>
      <c r="M8206" s="11">
        <f>L8206-H8206</f>
        <v>0.22495900000000002</v>
      </c>
      <c r="N8206" s="11">
        <v>0</v>
      </c>
      <c r="P8206" s="9">
        <f>0.5*N8206/1000</f>
        <v>0</v>
      </c>
      <c r="Q8206" s="9">
        <f>P8206+O8206</f>
        <v>0</v>
      </c>
      <c r="R8206" s="11">
        <v>0</v>
      </c>
      <c r="T8206" s="9">
        <f>0.5*R8206</f>
        <v>0</v>
      </c>
      <c r="U8206" s="9">
        <f>T8206+S8206</f>
        <v>0</v>
      </c>
      <c r="V8206" s="9">
        <f>(Q8206+U8206)/(0.944*1000)</f>
        <v>0</v>
      </c>
    </row>
    <row r="8207" spans="1:22" x14ac:dyDescent="0.3">
      <c r="A8207" s="14">
        <v>8229</v>
      </c>
      <c r="B8207" s="14" t="s">
        <v>5762</v>
      </c>
      <c r="C8207" s="14" t="s">
        <v>13510</v>
      </c>
      <c r="D8207" s="14" t="s">
        <v>13504</v>
      </c>
      <c r="E8207" s="14" t="s">
        <v>13490</v>
      </c>
      <c r="F8207" s="14">
        <v>10</v>
      </c>
      <c r="G8207" s="14">
        <v>0.25</v>
      </c>
      <c r="H8207" s="15">
        <v>7.0665999999999993E-2</v>
      </c>
      <c r="I8207" s="15">
        <f>M8207-V8207</f>
        <v>0.191834</v>
      </c>
      <c r="J8207" s="14"/>
      <c r="K8207" s="13"/>
      <c r="L8207" s="9">
        <f>G8207*1.05</f>
        <v>0.26250000000000001</v>
      </c>
      <c r="M8207" s="11">
        <f>L8207-H8207</f>
        <v>0.191834</v>
      </c>
      <c r="N8207" s="11">
        <v>0</v>
      </c>
      <c r="P8207" s="9">
        <f>0.5*N8207/1000</f>
        <v>0</v>
      </c>
      <c r="Q8207" s="9">
        <f>P8207+O8207</f>
        <v>0</v>
      </c>
      <c r="R8207" s="11">
        <v>0</v>
      </c>
      <c r="T8207" s="9">
        <f>0.5*R8207</f>
        <v>0</v>
      </c>
      <c r="U8207" s="9">
        <f>T8207+S8207</f>
        <v>0</v>
      </c>
      <c r="V8207" s="9">
        <f>(Q8207+U8207)/(0.944*1000)</f>
        <v>0</v>
      </c>
    </row>
    <row r="8208" spans="1:22" x14ac:dyDescent="0.3">
      <c r="A8208" s="14">
        <v>8230</v>
      </c>
      <c r="B8208" s="14" t="s">
        <v>5763</v>
      </c>
      <c r="C8208" s="14" t="s">
        <v>13510</v>
      </c>
      <c r="D8208" s="14" t="s">
        <v>13504</v>
      </c>
      <c r="E8208" s="14" t="s">
        <v>13490</v>
      </c>
      <c r="F8208" s="14">
        <v>10</v>
      </c>
      <c r="G8208" s="14">
        <v>0.1</v>
      </c>
      <c r="H8208" s="15">
        <v>0</v>
      </c>
      <c r="I8208" s="15">
        <f>M8208-V8208</f>
        <v>0.10500000000000001</v>
      </c>
      <c r="J8208" s="14"/>
      <c r="K8208" s="13"/>
      <c r="L8208" s="9">
        <f>G8208*1.05</f>
        <v>0.10500000000000001</v>
      </c>
      <c r="M8208" s="11">
        <f>L8208-H8208</f>
        <v>0.10500000000000001</v>
      </c>
      <c r="N8208" s="11">
        <v>0</v>
      </c>
      <c r="P8208" s="9">
        <f>0.5*N8208/1000</f>
        <v>0</v>
      </c>
      <c r="Q8208" s="9">
        <f>P8208+O8208</f>
        <v>0</v>
      </c>
      <c r="R8208" s="11">
        <v>0</v>
      </c>
      <c r="T8208" s="9">
        <f>0.5*R8208</f>
        <v>0</v>
      </c>
      <c r="U8208" s="9">
        <f>T8208+S8208</f>
        <v>0</v>
      </c>
      <c r="V8208" s="9">
        <f>(Q8208+U8208)/(0.944*1000)</f>
        <v>0</v>
      </c>
    </row>
    <row r="8209" spans="1:22" x14ac:dyDescent="0.3">
      <c r="A8209" s="14">
        <v>8231</v>
      </c>
      <c r="B8209" s="14" t="s">
        <v>5764</v>
      </c>
      <c r="C8209" s="14" t="s">
        <v>13510</v>
      </c>
      <c r="D8209" s="14" t="s">
        <v>13504</v>
      </c>
      <c r="E8209" s="14" t="s">
        <v>13490</v>
      </c>
      <c r="F8209" s="14">
        <v>10</v>
      </c>
      <c r="G8209" s="14">
        <v>0.1</v>
      </c>
      <c r="H8209" s="15">
        <v>5.2999999999999999E-2</v>
      </c>
      <c r="I8209" s="15">
        <f>M8209-V8209</f>
        <v>5.2000000000000011E-2</v>
      </c>
      <c r="J8209" s="14"/>
      <c r="K8209" s="13"/>
      <c r="L8209" s="9">
        <f>G8209*1.05</f>
        <v>0.10500000000000001</v>
      </c>
      <c r="M8209" s="11">
        <f>L8209-H8209</f>
        <v>5.2000000000000011E-2</v>
      </c>
      <c r="N8209" s="11">
        <v>0</v>
      </c>
      <c r="P8209" s="9">
        <f>0.5*N8209/1000</f>
        <v>0</v>
      </c>
      <c r="Q8209" s="9">
        <f>P8209+O8209</f>
        <v>0</v>
      </c>
      <c r="R8209" s="11">
        <v>0</v>
      </c>
      <c r="T8209" s="9">
        <f>0.5*R8209</f>
        <v>0</v>
      </c>
      <c r="U8209" s="9">
        <f>T8209+S8209</f>
        <v>0</v>
      </c>
      <c r="V8209" s="9">
        <f>(Q8209+U8209)/(0.944*1000)</f>
        <v>0</v>
      </c>
    </row>
    <row r="8210" spans="1:22" x14ac:dyDescent="0.3">
      <c r="A8210" s="14">
        <v>8232</v>
      </c>
      <c r="B8210" s="14" t="s">
        <v>5765</v>
      </c>
      <c r="C8210" s="14" t="s">
        <v>13510</v>
      </c>
      <c r="D8210" s="14" t="s">
        <v>13504</v>
      </c>
      <c r="E8210" s="14" t="s">
        <v>13490</v>
      </c>
      <c r="F8210" s="14">
        <v>10</v>
      </c>
      <c r="G8210" s="14">
        <v>0.25</v>
      </c>
      <c r="H8210" s="15">
        <v>1.1461000000000013E-2</v>
      </c>
      <c r="I8210" s="15">
        <f>M8210-V8210</f>
        <v>0.25103900000000001</v>
      </c>
      <c r="J8210" s="14"/>
      <c r="K8210" s="13"/>
      <c r="L8210" s="9">
        <f>G8210*1.05</f>
        <v>0.26250000000000001</v>
      </c>
      <c r="M8210" s="11">
        <f>L8210-H8210</f>
        <v>0.25103900000000001</v>
      </c>
      <c r="N8210" s="11">
        <v>0</v>
      </c>
      <c r="P8210" s="9">
        <f>0.5*N8210/1000</f>
        <v>0</v>
      </c>
      <c r="Q8210" s="9">
        <f>P8210+O8210</f>
        <v>0</v>
      </c>
      <c r="R8210" s="11">
        <v>0</v>
      </c>
      <c r="T8210" s="9">
        <f>0.5*R8210</f>
        <v>0</v>
      </c>
      <c r="U8210" s="9">
        <f>T8210+S8210</f>
        <v>0</v>
      </c>
      <c r="V8210" s="9">
        <f>(Q8210+U8210)/(0.944*1000)</f>
        <v>0</v>
      </c>
    </row>
    <row r="8211" spans="1:22" x14ac:dyDescent="0.3">
      <c r="A8211" s="14">
        <v>8233</v>
      </c>
      <c r="B8211" s="14" t="s">
        <v>5766</v>
      </c>
      <c r="C8211" s="14" t="s">
        <v>13510</v>
      </c>
      <c r="D8211" s="14" t="s">
        <v>13504</v>
      </c>
      <c r="E8211" s="14" t="s">
        <v>13490</v>
      </c>
      <c r="F8211" s="14">
        <v>10</v>
      </c>
      <c r="G8211" s="14">
        <v>6.3E-2</v>
      </c>
      <c r="H8211" s="15">
        <v>9.4909999999999994E-3</v>
      </c>
      <c r="I8211" s="15">
        <f>M8211-V8211</f>
        <v>5.6659000000000001E-2</v>
      </c>
      <c r="J8211" s="14"/>
      <c r="K8211" s="13"/>
      <c r="L8211" s="9">
        <f>G8211*1.05</f>
        <v>6.615E-2</v>
      </c>
      <c r="M8211" s="11">
        <f>L8211-H8211</f>
        <v>5.6659000000000001E-2</v>
      </c>
      <c r="N8211" s="11">
        <v>0</v>
      </c>
      <c r="P8211" s="9">
        <f>0.5*N8211/1000</f>
        <v>0</v>
      </c>
      <c r="Q8211" s="9">
        <f>P8211+O8211</f>
        <v>0</v>
      </c>
      <c r="R8211" s="11">
        <v>0</v>
      </c>
      <c r="T8211" s="9">
        <f>0.5*R8211</f>
        <v>0</v>
      </c>
      <c r="U8211" s="9">
        <f>T8211+S8211</f>
        <v>0</v>
      </c>
      <c r="V8211" s="9">
        <f>(Q8211+U8211)/(0.944*1000)</f>
        <v>0</v>
      </c>
    </row>
    <row r="8212" spans="1:22" x14ac:dyDescent="0.3">
      <c r="A8212" s="14">
        <v>8234</v>
      </c>
      <c r="B8212" s="14" t="s">
        <v>5767</v>
      </c>
      <c r="C8212" s="14" t="s">
        <v>13510</v>
      </c>
      <c r="D8212" s="14" t="s">
        <v>13504</v>
      </c>
      <c r="E8212" s="14" t="s">
        <v>13490</v>
      </c>
      <c r="F8212" s="14">
        <v>10</v>
      </c>
      <c r="G8212" s="14">
        <v>0.1</v>
      </c>
      <c r="H8212" s="15">
        <v>1.6295999999999991E-2</v>
      </c>
      <c r="I8212" s="15">
        <f>M8212-V8212</f>
        <v>8.8704000000000019E-2</v>
      </c>
      <c r="J8212" s="14"/>
      <c r="K8212" s="13"/>
      <c r="L8212" s="9">
        <f>G8212*1.05</f>
        <v>0.10500000000000001</v>
      </c>
      <c r="M8212" s="11">
        <f>L8212-H8212</f>
        <v>8.8704000000000019E-2</v>
      </c>
      <c r="N8212" s="11">
        <v>0</v>
      </c>
      <c r="P8212" s="9">
        <f>0.5*N8212/1000</f>
        <v>0</v>
      </c>
      <c r="Q8212" s="9">
        <f>P8212+O8212</f>
        <v>0</v>
      </c>
      <c r="R8212" s="11">
        <v>0</v>
      </c>
      <c r="T8212" s="9">
        <f>0.5*R8212</f>
        <v>0</v>
      </c>
      <c r="U8212" s="9">
        <f>T8212+S8212</f>
        <v>0</v>
      </c>
      <c r="V8212" s="9">
        <f>(Q8212+U8212)/(0.944*1000)</f>
        <v>0</v>
      </c>
    </row>
    <row r="8213" spans="1:22" x14ac:dyDescent="0.3">
      <c r="A8213" s="14">
        <v>8235</v>
      </c>
      <c r="B8213" s="14" t="s">
        <v>5768</v>
      </c>
      <c r="C8213" s="14" t="s">
        <v>13510</v>
      </c>
      <c r="D8213" s="14" t="s">
        <v>13504</v>
      </c>
      <c r="E8213" s="14" t="s">
        <v>13490</v>
      </c>
      <c r="F8213" s="14">
        <v>10</v>
      </c>
      <c r="G8213" s="14">
        <v>0.06</v>
      </c>
      <c r="H8213" s="15">
        <v>1.4332999999999999E-2</v>
      </c>
      <c r="I8213" s="15">
        <f>M8213-V8213</f>
        <v>4.8667000000000002E-2</v>
      </c>
      <c r="J8213" s="14"/>
      <c r="K8213" s="13"/>
      <c r="L8213" s="9">
        <f>G8213*1.05</f>
        <v>6.3E-2</v>
      </c>
      <c r="M8213" s="11">
        <f>L8213-H8213</f>
        <v>4.8667000000000002E-2</v>
      </c>
      <c r="N8213" s="11">
        <v>0</v>
      </c>
      <c r="P8213" s="9">
        <f>0.5*N8213/1000</f>
        <v>0</v>
      </c>
      <c r="Q8213" s="9">
        <f>P8213+O8213</f>
        <v>0</v>
      </c>
      <c r="R8213" s="11">
        <v>0</v>
      </c>
      <c r="T8213" s="9">
        <f>0.5*R8213</f>
        <v>0</v>
      </c>
      <c r="U8213" s="9">
        <f>T8213+S8213</f>
        <v>0</v>
      </c>
      <c r="V8213" s="9">
        <f>(Q8213+U8213)/(0.944*1000)</f>
        <v>0</v>
      </c>
    </row>
    <row r="8214" spans="1:22" x14ac:dyDescent="0.3">
      <c r="A8214" s="14">
        <v>8236</v>
      </c>
      <c r="B8214" s="14" t="s">
        <v>5769</v>
      </c>
      <c r="C8214" s="14" t="s">
        <v>13510</v>
      </c>
      <c r="D8214" s="14" t="s">
        <v>13504</v>
      </c>
      <c r="E8214" s="14" t="s">
        <v>13490</v>
      </c>
      <c r="F8214" s="14">
        <v>10</v>
      </c>
      <c r="G8214" s="14">
        <v>0.16</v>
      </c>
      <c r="H8214" s="15">
        <v>1.4219999999999971E-3</v>
      </c>
      <c r="I8214" s="15">
        <f>M8214-V8214</f>
        <v>0.166578</v>
      </c>
      <c r="J8214" s="14"/>
      <c r="K8214" s="13"/>
      <c r="L8214" s="9">
        <f>G8214*1.05</f>
        <v>0.16800000000000001</v>
      </c>
      <c r="M8214" s="11">
        <f>L8214-H8214</f>
        <v>0.166578</v>
      </c>
      <c r="N8214" s="11">
        <v>0</v>
      </c>
      <c r="P8214" s="9">
        <f>0.5*N8214/1000</f>
        <v>0</v>
      </c>
      <c r="Q8214" s="9">
        <f>P8214+O8214</f>
        <v>0</v>
      </c>
      <c r="R8214" s="11">
        <v>0</v>
      </c>
      <c r="T8214" s="9">
        <f>0.5*R8214</f>
        <v>0</v>
      </c>
      <c r="U8214" s="9">
        <f>T8214+S8214</f>
        <v>0</v>
      </c>
      <c r="V8214" s="9">
        <f>(Q8214+U8214)/(0.944*1000)</f>
        <v>0</v>
      </c>
    </row>
    <row r="8215" spans="1:22" x14ac:dyDescent="0.3">
      <c r="A8215" s="14">
        <v>8237</v>
      </c>
      <c r="B8215" s="14" t="s">
        <v>5770</v>
      </c>
      <c r="C8215" s="14" t="s">
        <v>13510</v>
      </c>
      <c r="D8215" s="14" t="s">
        <v>13504</v>
      </c>
      <c r="E8215" s="14" t="s">
        <v>13490</v>
      </c>
      <c r="F8215" s="14">
        <v>10</v>
      </c>
      <c r="G8215" s="14">
        <v>0.1</v>
      </c>
      <c r="H8215" s="15">
        <v>8.066000000000002E-3</v>
      </c>
      <c r="I8215" s="15">
        <f>M8215-V8215</f>
        <v>9.6934000000000006E-2</v>
      </c>
      <c r="J8215" s="14"/>
      <c r="K8215" s="13"/>
      <c r="L8215" s="9">
        <f>G8215*1.05</f>
        <v>0.10500000000000001</v>
      </c>
      <c r="M8215" s="11">
        <f>L8215-H8215</f>
        <v>9.6934000000000006E-2</v>
      </c>
      <c r="N8215" s="11">
        <v>0</v>
      </c>
      <c r="P8215" s="9">
        <f>0.5*N8215/1000</f>
        <v>0</v>
      </c>
      <c r="Q8215" s="9">
        <f>P8215+O8215</f>
        <v>0</v>
      </c>
      <c r="R8215" s="11">
        <v>0</v>
      </c>
      <c r="T8215" s="9">
        <f>0.5*R8215</f>
        <v>0</v>
      </c>
      <c r="U8215" s="9">
        <f>T8215+S8215</f>
        <v>0</v>
      </c>
      <c r="V8215" s="9">
        <f>(Q8215+U8215)/(0.944*1000)</f>
        <v>0</v>
      </c>
    </row>
    <row r="8216" spans="1:22" x14ac:dyDescent="0.3">
      <c r="A8216" s="14">
        <v>8238</v>
      </c>
      <c r="B8216" s="14" t="s">
        <v>5771</v>
      </c>
      <c r="C8216" s="14" t="s">
        <v>13510</v>
      </c>
      <c r="D8216" s="14" t="s">
        <v>13504</v>
      </c>
      <c r="E8216" s="14" t="s">
        <v>13490</v>
      </c>
      <c r="F8216" s="14">
        <v>10</v>
      </c>
      <c r="G8216" s="14">
        <v>0.1</v>
      </c>
      <c r="H8216" s="15">
        <v>1.2992000000000005E-2</v>
      </c>
      <c r="I8216" s="15">
        <f>M8216-V8216</f>
        <v>9.2008000000000006E-2</v>
      </c>
      <c r="J8216" s="14"/>
      <c r="K8216" s="13"/>
      <c r="L8216" s="9">
        <f>G8216*1.05</f>
        <v>0.10500000000000001</v>
      </c>
      <c r="M8216" s="11">
        <f>L8216-H8216</f>
        <v>9.2008000000000006E-2</v>
      </c>
      <c r="N8216" s="11">
        <v>0</v>
      </c>
      <c r="P8216" s="9">
        <f>0.5*N8216/1000</f>
        <v>0</v>
      </c>
      <c r="Q8216" s="9">
        <f>P8216+O8216</f>
        <v>0</v>
      </c>
      <c r="R8216" s="11">
        <v>0</v>
      </c>
      <c r="T8216" s="9">
        <f>0.5*R8216</f>
        <v>0</v>
      </c>
      <c r="U8216" s="9">
        <f>T8216+S8216</f>
        <v>0</v>
      </c>
      <c r="V8216" s="9">
        <f>(Q8216+U8216)/(0.944*1000)</f>
        <v>0</v>
      </c>
    </row>
    <row r="8217" spans="1:22" x14ac:dyDescent="0.3">
      <c r="A8217" s="14">
        <v>8239</v>
      </c>
      <c r="B8217" s="14" t="s">
        <v>5772</v>
      </c>
      <c r="C8217" s="14" t="s">
        <v>13510</v>
      </c>
      <c r="D8217" s="14" t="s">
        <v>13504</v>
      </c>
      <c r="E8217" s="14" t="s">
        <v>13490</v>
      </c>
      <c r="F8217" s="14">
        <v>10</v>
      </c>
      <c r="G8217" s="14">
        <v>0.1</v>
      </c>
      <c r="H8217" s="15">
        <v>2.0373999999999996E-2</v>
      </c>
      <c r="I8217" s="15">
        <f>M8217-V8217</f>
        <v>8.4626000000000007E-2</v>
      </c>
      <c r="J8217" s="14"/>
      <c r="K8217" s="13"/>
      <c r="L8217" s="9">
        <f>G8217*1.05</f>
        <v>0.10500000000000001</v>
      </c>
      <c r="M8217" s="11">
        <f>L8217-H8217</f>
        <v>8.4626000000000007E-2</v>
      </c>
      <c r="N8217" s="11">
        <v>0</v>
      </c>
      <c r="P8217" s="9">
        <f>0.5*N8217/1000</f>
        <v>0</v>
      </c>
      <c r="Q8217" s="9">
        <f>P8217+O8217</f>
        <v>0</v>
      </c>
      <c r="R8217" s="11">
        <v>0</v>
      </c>
      <c r="T8217" s="9">
        <f>0.5*R8217</f>
        <v>0</v>
      </c>
      <c r="U8217" s="9">
        <f>T8217+S8217</f>
        <v>0</v>
      </c>
      <c r="V8217" s="9">
        <f>(Q8217+U8217)/(0.944*1000)</f>
        <v>0</v>
      </c>
    </row>
    <row r="8218" spans="1:22" x14ac:dyDescent="0.3">
      <c r="A8218" s="14">
        <v>8240</v>
      </c>
      <c r="B8218" s="14" t="s">
        <v>5773</v>
      </c>
      <c r="C8218" s="14" t="s">
        <v>13510</v>
      </c>
      <c r="D8218" s="14" t="s">
        <v>13504</v>
      </c>
      <c r="E8218" s="14" t="s">
        <v>13490</v>
      </c>
      <c r="F8218" s="14">
        <v>10</v>
      </c>
      <c r="G8218" s="14">
        <v>0.25</v>
      </c>
      <c r="H8218" s="15">
        <v>1.6740000000000008E-2</v>
      </c>
      <c r="I8218" s="15">
        <f>M8218-V8218</f>
        <v>0.24576000000000001</v>
      </c>
      <c r="J8218" s="14"/>
      <c r="K8218" s="13"/>
      <c r="L8218" s="9">
        <f>G8218*1.05</f>
        <v>0.26250000000000001</v>
      </c>
      <c r="M8218" s="11">
        <f>L8218-H8218</f>
        <v>0.24576000000000001</v>
      </c>
      <c r="N8218" s="11">
        <v>0</v>
      </c>
      <c r="P8218" s="9">
        <f>0.5*N8218/1000</f>
        <v>0</v>
      </c>
      <c r="Q8218" s="9">
        <f>P8218+O8218</f>
        <v>0</v>
      </c>
      <c r="R8218" s="11">
        <v>0</v>
      </c>
      <c r="T8218" s="9">
        <f>0.5*R8218</f>
        <v>0</v>
      </c>
      <c r="U8218" s="9">
        <f>T8218+S8218</f>
        <v>0</v>
      </c>
      <c r="V8218" s="9">
        <f>(Q8218+U8218)/(0.944*1000)</f>
        <v>0</v>
      </c>
    </row>
    <row r="8219" spans="1:22" x14ac:dyDescent="0.3">
      <c r="A8219" s="14">
        <v>8241</v>
      </c>
      <c r="B8219" s="14" t="s">
        <v>5774</v>
      </c>
      <c r="C8219" s="14" t="s">
        <v>13510</v>
      </c>
      <c r="D8219" s="14" t="s">
        <v>13504</v>
      </c>
      <c r="E8219" s="14" t="s">
        <v>13490</v>
      </c>
      <c r="F8219" s="14">
        <v>10</v>
      </c>
      <c r="G8219" s="14">
        <v>0.16</v>
      </c>
      <c r="H8219" s="15">
        <v>3.2959999999999921E-3</v>
      </c>
      <c r="I8219" s="15">
        <f>M8219-V8219</f>
        <v>0.16470400000000002</v>
      </c>
      <c r="J8219" s="14"/>
      <c r="K8219" s="13"/>
      <c r="L8219" s="9">
        <f>G8219*1.05</f>
        <v>0.16800000000000001</v>
      </c>
      <c r="M8219" s="11">
        <f>L8219-H8219</f>
        <v>0.16470400000000002</v>
      </c>
      <c r="N8219" s="11">
        <v>0</v>
      </c>
      <c r="P8219" s="9">
        <f>0.5*N8219/1000</f>
        <v>0</v>
      </c>
      <c r="Q8219" s="9">
        <f>P8219+O8219</f>
        <v>0</v>
      </c>
      <c r="R8219" s="11">
        <v>0</v>
      </c>
      <c r="T8219" s="9">
        <f>0.5*R8219</f>
        <v>0</v>
      </c>
      <c r="U8219" s="9">
        <f>T8219+S8219</f>
        <v>0</v>
      </c>
      <c r="V8219" s="9">
        <f>(Q8219+U8219)/(0.944*1000)</f>
        <v>0</v>
      </c>
    </row>
    <row r="8220" spans="1:22" x14ac:dyDescent="0.3">
      <c r="A8220" s="14">
        <v>8242</v>
      </c>
      <c r="B8220" s="14" t="s">
        <v>5775</v>
      </c>
      <c r="C8220" s="14" t="s">
        <v>13510</v>
      </c>
      <c r="D8220" s="14" t="s">
        <v>13504</v>
      </c>
      <c r="E8220" s="14" t="s">
        <v>13490</v>
      </c>
      <c r="F8220" s="14">
        <v>10</v>
      </c>
      <c r="G8220" s="14">
        <v>0.16</v>
      </c>
      <c r="H8220" s="15">
        <v>8.7330000000000046E-3</v>
      </c>
      <c r="I8220" s="15">
        <f>M8220-V8220</f>
        <v>0.15926699999999999</v>
      </c>
      <c r="J8220" s="14"/>
      <c r="K8220" s="13"/>
      <c r="L8220" s="9">
        <f>G8220*1.05</f>
        <v>0.16800000000000001</v>
      </c>
      <c r="M8220" s="11">
        <f>L8220-H8220</f>
        <v>0.15926699999999999</v>
      </c>
      <c r="N8220" s="11">
        <v>0</v>
      </c>
      <c r="P8220" s="9">
        <f>0.5*N8220/1000</f>
        <v>0</v>
      </c>
      <c r="Q8220" s="9">
        <f>P8220+O8220</f>
        <v>0</v>
      </c>
      <c r="R8220" s="11">
        <v>0</v>
      </c>
      <c r="T8220" s="9">
        <f>0.5*R8220</f>
        <v>0</v>
      </c>
      <c r="U8220" s="9">
        <f>T8220+S8220</f>
        <v>0</v>
      </c>
      <c r="V8220" s="9">
        <f>(Q8220+U8220)/(0.944*1000)</f>
        <v>0</v>
      </c>
    </row>
    <row r="8221" spans="1:22" x14ac:dyDescent="0.3">
      <c r="A8221" s="14">
        <v>8243</v>
      </c>
      <c r="B8221" s="14" t="s">
        <v>5776</v>
      </c>
      <c r="C8221" s="14" t="s">
        <v>13510</v>
      </c>
      <c r="D8221" s="14" t="s">
        <v>13504</v>
      </c>
      <c r="E8221" s="14" t="s">
        <v>13490</v>
      </c>
      <c r="F8221" s="14">
        <v>10</v>
      </c>
      <c r="G8221" s="14">
        <v>0.16</v>
      </c>
      <c r="H8221" s="15">
        <v>2.0440000000000111E-3</v>
      </c>
      <c r="I8221" s="15">
        <f>M8221-V8221</f>
        <v>0.16595599999999999</v>
      </c>
      <c r="J8221" s="14"/>
      <c r="K8221" s="13"/>
      <c r="L8221" s="9">
        <f>G8221*1.05</f>
        <v>0.16800000000000001</v>
      </c>
      <c r="M8221" s="11">
        <f>L8221-H8221</f>
        <v>0.16595599999999999</v>
      </c>
      <c r="N8221" s="11">
        <v>0</v>
      </c>
      <c r="P8221" s="9">
        <f>0.5*N8221/1000</f>
        <v>0</v>
      </c>
      <c r="Q8221" s="9">
        <f>P8221+O8221</f>
        <v>0</v>
      </c>
      <c r="R8221" s="11">
        <v>0</v>
      </c>
      <c r="T8221" s="9">
        <f>0.5*R8221</f>
        <v>0</v>
      </c>
      <c r="U8221" s="9">
        <f>T8221+S8221</f>
        <v>0</v>
      </c>
      <c r="V8221" s="9">
        <f>(Q8221+U8221)/(0.944*1000)</f>
        <v>0</v>
      </c>
    </row>
    <row r="8222" spans="1:22" x14ac:dyDescent="0.3">
      <c r="A8222" s="14">
        <v>8244</v>
      </c>
      <c r="B8222" s="14" t="s">
        <v>5777</v>
      </c>
      <c r="C8222" s="14" t="s">
        <v>13510</v>
      </c>
      <c r="D8222" s="14" t="s">
        <v>13504</v>
      </c>
      <c r="E8222" s="14" t="s">
        <v>13490</v>
      </c>
      <c r="F8222" s="14">
        <v>10</v>
      </c>
      <c r="G8222" s="14">
        <v>0.4</v>
      </c>
      <c r="H8222" s="15">
        <v>0.35332999999999998</v>
      </c>
      <c r="I8222" s="15">
        <f>M8222-V8222</f>
        <v>6.6670000000000063E-2</v>
      </c>
      <c r="J8222" s="14"/>
      <c r="K8222" s="13"/>
      <c r="L8222" s="9">
        <f>G8222*1.05</f>
        <v>0.42000000000000004</v>
      </c>
      <c r="M8222" s="11">
        <f>L8222-H8222</f>
        <v>6.6670000000000063E-2</v>
      </c>
      <c r="N8222" s="11">
        <v>0</v>
      </c>
      <c r="P8222" s="9">
        <f>0.5*N8222/1000</f>
        <v>0</v>
      </c>
      <c r="Q8222" s="9">
        <f>P8222+O8222</f>
        <v>0</v>
      </c>
      <c r="R8222" s="11">
        <v>0</v>
      </c>
      <c r="T8222" s="9">
        <f>0.5*R8222</f>
        <v>0</v>
      </c>
      <c r="U8222" s="9">
        <f>T8222+S8222</f>
        <v>0</v>
      </c>
      <c r="V8222" s="9">
        <f>(Q8222+U8222)/(0.944*1000)</f>
        <v>0</v>
      </c>
    </row>
    <row r="8223" spans="1:22" x14ac:dyDescent="0.3">
      <c r="A8223" s="14">
        <v>8245</v>
      </c>
      <c r="B8223" s="14" t="s">
        <v>5778</v>
      </c>
      <c r="C8223" s="14" t="s">
        <v>13510</v>
      </c>
      <c r="D8223" s="14" t="s">
        <v>13504</v>
      </c>
      <c r="E8223" s="14" t="s">
        <v>13490</v>
      </c>
      <c r="F8223" s="14">
        <v>10</v>
      </c>
      <c r="G8223" s="14">
        <v>0.1</v>
      </c>
      <c r="H8223" s="15">
        <v>3.2399999999999951E-3</v>
      </c>
      <c r="I8223" s="15">
        <f>M8223-V8223</f>
        <v>0.10176000000000002</v>
      </c>
      <c r="J8223" s="14"/>
      <c r="K8223" s="13"/>
      <c r="L8223" s="9">
        <f>G8223*1.05</f>
        <v>0.10500000000000001</v>
      </c>
      <c r="M8223" s="11">
        <f>L8223-H8223</f>
        <v>0.10176000000000002</v>
      </c>
      <c r="N8223" s="11">
        <v>0</v>
      </c>
      <c r="P8223" s="9">
        <f>0.5*N8223/1000</f>
        <v>0</v>
      </c>
      <c r="Q8223" s="9">
        <f>P8223+O8223</f>
        <v>0</v>
      </c>
      <c r="R8223" s="11">
        <v>0</v>
      </c>
      <c r="T8223" s="9">
        <f>0.5*R8223</f>
        <v>0</v>
      </c>
      <c r="U8223" s="9">
        <f>T8223+S8223</f>
        <v>0</v>
      </c>
      <c r="V8223" s="9">
        <f>(Q8223+U8223)/(0.944*1000)</f>
        <v>0</v>
      </c>
    </row>
    <row r="8224" spans="1:22" x14ac:dyDescent="0.3">
      <c r="A8224" s="14">
        <v>8246</v>
      </c>
      <c r="B8224" s="14" t="s">
        <v>5779</v>
      </c>
      <c r="C8224" s="14" t="s">
        <v>13510</v>
      </c>
      <c r="D8224" s="14" t="s">
        <v>13504</v>
      </c>
      <c r="E8224" s="14" t="s">
        <v>13490</v>
      </c>
      <c r="F8224" s="14">
        <v>10</v>
      </c>
      <c r="G8224" s="14">
        <v>0.1</v>
      </c>
      <c r="H8224" s="15">
        <v>1.0664999999999992E-2</v>
      </c>
      <c r="I8224" s="15">
        <f>M8224-V8224</f>
        <v>9.4335000000000016E-2</v>
      </c>
      <c r="J8224" s="14"/>
      <c r="K8224" s="13"/>
      <c r="L8224" s="9">
        <f>G8224*1.05</f>
        <v>0.10500000000000001</v>
      </c>
      <c r="M8224" s="11">
        <f>L8224-H8224</f>
        <v>9.4335000000000016E-2</v>
      </c>
      <c r="N8224" s="11">
        <v>0</v>
      </c>
      <c r="P8224" s="9">
        <f>0.5*N8224/1000</f>
        <v>0</v>
      </c>
      <c r="Q8224" s="9">
        <f>P8224+O8224</f>
        <v>0</v>
      </c>
      <c r="R8224" s="11">
        <v>0</v>
      </c>
      <c r="T8224" s="9">
        <f>0.5*R8224</f>
        <v>0</v>
      </c>
      <c r="U8224" s="9">
        <f>T8224+S8224</f>
        <v>0</v>
      </c>
      <c r="V8224" s="9">
        <f>(Q8224+U8224)/(0.944*1000)</f>
        <v>0</v>
      </c>
    </row>
    <row r="8225" spans="1:22" x14ac:dyDescent="0.3">
      <c r="A8225" s="14">
        <v>8247</v>
      </c>
      <c r="B8225" s="14" t="s">
        <v>5780</v>
      </c>
      <c r="C8225" s="14" t="s">
        <v>13510</v>
      </c>
      <c r="D8225" s="14" t="s">
        <v>13504</v>
      </c>
      <c r="E8225" s="14" t="s">
        <v>13490</v>
      </c>
      <c r="F8225" s="14">
        <v>10</v>
      </c>
      <c r="G8225" s="14">
        <v>0.1</v>
      </c>
      <c r="H8225" s="15">
        <v>1.0900000000000005E-2</v>
      </c>
      <c r="I8225" s="15">
        <f>M8225-V8225</f>
        <v>9.4100000000000003E-2</v>
      </c>
      <c r="J8225" s="14"/>
      <c r="K8225" s="13"/>
      <c r="L8225" s="9">
        <f>G8225*1.05</f>
        <v>0.10500000000000001</v>
      </c>
      <c r="M8225" s="11">
        <f>L8225-H8225</f>
        <v>9.4100000000000003E-2</v>
      </c>
      <c r="N8225" s="11">
        <v>0</v>
      </c>
      <c r="P8225" s="9">
        <f>0.5*N8225/1000</f>
        <v>0</v>
      </c>
      <c r="Q8225" s="9">
        <f>P8225+O8225</f>
        <v>0</v>
      </c>
      <c r="R8225" s="11">
        <v>0</v>
      </c>
      <c r="T8225" s="9">
        <f>0.5*R8225</f>
        <v>0</v>
      </c>
      <c r="U8225" s="9">
        <f>T8225+S8225</f>
        <v>0</v>
      </c>
      <c r="V8225" s="9">
        <f>(Q8225+U8225)/(0.944*1000)</f>
        <v>0</v>
      </c>
    </row>
    <row r="8226" spans="1:22" x14ac:dyDescent="0.3">
      <c r="A8226" s="14">
        <v>8248</v>
      </c>
      <c r="B8226" s="14" t="s">
        <v>5781</v>
      </c>
      <c r="C8226" s="14" t="s">
        <v>13510</v>
      </c>
      <c r="D8226" s="14" t="s">
        <v>13504</v>
      </c>
      <c r="E8226" s="14" t="s">
        <v>13490</v>
      </c>
      <c r="F8226" s="14">
        <v>10</v>
      </c>
      <c r="G8226" s="14">
        <v>0.1</v>
      </c>
      <c r="H8226" s="15">
        <v>7.6260000000000052E-3</v>
      </c>
      <c r="I8226" s="15">
        <f>M8226-V8226</f>
        <v>9.7374000000000002E-2</v>
      </c>
      <c r="J8226" s="14"/>
      <c r="K8226" s="13"/>
      <c r="L8226" s="9">
        <f>G8226*1.05</f>
        <v>0.10500000000000001</v>
      </c>
      <c r="M8226" s="11">
        <f>L8226-H8226</f>
        <v>9.7374000000000002E-2</v>
      </c>
      <c r="N8226" s="11">
        <v>0</v>
      </c>
      <c r="P8226" s="9">
        <f>0.5*N8226/1000</f>
        <v>0</v>
      </c>
      <c r="Q8226" s="9">
        <f>P8226+O8226</f>
        <v>0</v>
      </c>
      <c r="R8226" s="11">
        <v>0</v>
      </c>
      <c r="T8226" s="9">
        <f>0.5*R8226</f>
        <v>0</v>
      </c>
      <c r="U8226" s="9">
        <f>T8226+S8226</f>
        <v>0</v>
      </c>
      <c r="V8226" s="9">
        <f>(Q8226+U8226)/(0.944*1000)</f>
        <v>0</v>
      </c>
    </row>
    <row r="8227" spans="1:22" x14ac:dyDescent="0.3">
      <c r="A8227" s="14">
        <v>8249</v>
      </c>
      <c r="B8227" s="14" t="s">
        <v>5782</v>
      </c>
      <c r="C8227" s="14" t="s">
        <v>13510</v>
      </c>
      <c r="D8227" s="14" t="s">
        <v>13504</v>
      </c>
      <c r="E8227" s="14" t="s">
        <v>13490</v>
      </c>
      <c r="F8227" s="14">
        <v>10</v>
      </c>
      <c r="G8227" s="14">
        <v>0.25</v>
      </c>
      <c r="H8227" s="15">
        <v>2.0528999999999995E-2</v>
      </c>
      <c r="I8227" s="15">
        <f>M8227-V8227</f>
        <v>0.24197100000000002</v>
      </c>
      <c r="J8227" s="14"/>
      <c r="K8227" s="13"/>
      <c r="L8227" s="9">
        <f>G8227*1.05</f>
        <v>0.26250000000000001</v>
      </c>
      <c r="M8227" s="11">
        <f>L8227-H8227</f>
        <v>0.24197100000000002</v>
      </c>
      <c r="N8227" s="11">
        <v>0</v>
      </c>
      <c r="P8227" s="9">
        <f>0.5*N8227/1000</f>
        <v>0</v>
      </c>
      <c r="Q8227" s="9">
        <f>P8227+O8227</f>
        <v>0</v>
      </c>
      <c r="R8227" s="11">
        <v>0</v>
      </c>
      <c r="T8227" s="9">
        <f>0.5*R8227</f>
        <v>0</v>
      </c>
      <c r="U8227" s="9">
        <f>T8227+S8227</f>
        <v>0</v>
      </c>
      <c r="V8227" s="9">
        <f>(Q8227+U8227)/(0.944*1000)</f>
        <v>0</v>
      </c>
    </row>
    <row r="8228" spans="1:22" x14ac:dyDescent="0.3">
      <c r="A8228" s="14">
        <v>8250</v>
      </c>
      <c r="B8228" s="14" t="s">
        <v>5783</v>
      </c>
      <c r="C8228" s="14" t="s">
        <v>13510</v>
      </c>
      <c r="D8228" s="14" t="s">
        <v>13504</v>
      </c>
      <c r="E8228" s="14" t="s">
        <v>13490</v>
      </c>
      <c r="F8228" s="14">
        <v>10</v>
      </c>
      <c r="G8228" s="14">
        <v>0.25</v>
      </c>
      <c r="H8228" s="15">
        <v>2.0429000000000003E-2</v>
      </c>
      <c r="I8228" s="15">
        <f>M8228-V8228</f>
        <v>0.24207100000000001</v>
      </c>
      <c r="J8228" s="14"/>
      <c r="K8228" s="13"/>
      <c r="L8228" s="9">
        <f>G8228*1.05</f>
        <v>0.26250000000000001</v>
      </c>
      <c r="M8228" s="11">
        <f>L8228-H8228</f>
        <v>0.24207100000000001</v>
      </c>
      <c r="N8228" s="11">
        <v>0</v>
      </c>
      <c r="P8228" s="9">
        <f>0.5*N8228/1000</f>
        <v>0</v>
      </c>
      <c r="Q8228" s="9">
        <f>P8228+O8228</f>
        <v>0</v>
      </c>
      <c r="R8228" s="11">
        <v>0</v>
      </c>
      <c r="T8228" s="9">
        <f>0.5*R8228</f>
        <v>0</v>
      </c>
      <c r="U8228" s="9">
        <f>T8228+S8228</f>
        <v>0</v>
      </c>
      <c r="V8228" s="9">
        <f>(Q8228+U8228)/(0.944*1000)</f>
        <v>0</v>
      </c>
    </row>
    <row r="8229" spans="1:22" x14ac:dyDescent="0.3">
      <c r="A8229" s="14">
        <v>8251</v>
      </c>
      <c r="B8229" s="14" t="s">
        <v>5784</v>
      </c>
      <c r="C8229" s="14" t="s">
        <v>13510</v>
      </c>
      <c r="D8229" s="14" t="s">
        <v>13504</v>
      </c>
      <c r="E8229" s="14" t="s">
        <v>13490</v>
      </c>
      <c r="F8229" s="14">
        <v>10</v>
      </c>
      <c r="G8229" s="14">
        <v>0.16</v>
      </c>
      <c r="H8229" s="15">
        <v>0</v>
      </c>
      <c r="I8229" s="15">
        <f>M8229-V8229</f>
        <v>0.16800000000000001</v>
      </c>
      <c r="J8229" s="14"/>
      <c r="K8229" s="13"/>
      <c r="L8229" s="9">
        <f>G8229*1.05</f>
        <v>0.16800000000000001</v>
      </c>
      <c r="M8229" s="11">
        <f>L8229-H8229</f>
        <v>0.16800000000000001</v>
      </c>
      <c r="N8229" s="11">
        <v>0</v>
      </c>
      <c r="P8229" s="9">
        <f>0.5*N8229/1000</f>
        <v>0</v>
      </c>
      <c r="Q8229" s="9">
        <f>P8229+O8229</f>
        <v>0</v>
      </c>
      <c r="R8229" s="11">
        <v>0</v>
      </c>
      <c r="T8229" s="9">
        <f>0.5*R8229</f>
        <v>0</v>
      </c>
      <c r="U8229" s="9">
        <f>T8229+S8229</f>
        <v>0</v>
      </c>
      <c r="V8229" s="9">
        <f>(Q8229+U8229)/(0.944*1000)</f>
        <v>0</v>
      </c>
    </row>
    <row r="8230" spans="1:22" x14ac:dyDescent="0.3">
      <c r="A8230" s="14">
        <v>8252</v>
      </c>
      <c r="B8230" s="14" t="s">
        <v>5785</v>
      </c>
      <c r="C8230" s="14" t="s">
        <v>13510</v>
      </c>
      <c r="D8230" s="14" t="s">
        <v>13504</v>
      </c>
      <c r="E8230" s="14" t="s">
        <v>13490</v>
      </c>
      <c r="F8230" s="14">
        <v>10</v>
      </c>
      <c r="G8230" s="14">
        <v>0.16</v>
      </c>
      <c r="H8230" s="15">
        <v>4.724999999999994E-3</v>
      </c>
      <c r="I8230" s="15">
        <f>M8230-V8230</f>
        <v>0.163275</v>
      </c>
      <c r="J8230" s="14"/>
      <c r="K8230" s="13"/>
      <c r="L8230" s="9">
        <f>G8230*1.05</f>
        <v>0.16800000000000001</v>
      </c>
      <c r="M8230" s="11">
        <f>L8230-H8230</f>
        <v>0.163275</v>
      </c>
      <c r="N8230" s="11">
        <v>0</v>
      </c>
      <c r="P8230" s="9">
        <f>0.5*N8230/1000</f>
        <v>0</v>
      </c>
      <c r="Q8230" s="9">
        <f>P8230+O8230</f>
        <v>0</v>
      </c>
      <c r="R8230" s="11">
        <v>0</v>
      </c>
      <c r="T8230" s="9">
        <f>0.5*R8230</f>
        <v>0</v>
      </c>
      <c r="U8230" s="9">
        <f>T8230+S8230</f>
        <v>0</v>
      </c>
      <c r="V8230" s="9">
        <f>(Q8230+U8230)/(0.944*1000)</f>
        <v>0</v>
      </c>
    </row>
    <row r="8231" spans="1:22" x14ac:dyDescent="0.3">
      <c r="A8231" s="14">
        <v>8253</v>
      </c>
      <c r="B8231" s="14" t="s">
        <v>5786</v>
      </c>
      <c r="C8231" s="14" t="s">
        <v>13510</v>
      </c>
      <c r="D8231" s="14" t="s">
        <v>13504</v>
      </c>
      <c r="E8231" s="14" t="s">
        <v>13490</v>
      </c>
      <c r="F8231" s="14">
        <v>10</v>
      </c>
      <c r="G8231" s="14">
        <v>6.3E-2</v>
      </c>
      <c r="H8231" s="15">
        <v>2.3699999999999975E-3</v>
      </c>
      <c r="I8231" s="15">
        <f>M8231-V8231</f>
        <v>6.3780000000000003E-2</v>
      </c>
      <c r="J8231" s="14"/>
      <c r="K8231" s="13"/>
      <c r="L8231" s="9">
        <f>G8231*1.05</f>
        <v>6.615E-2</v>
      </c>
      <c r="M8231" s="11">
        <f>L8231-H8231</f>
        <v>6.3780000000000003E-2</v>
      </c>
      <c r="N8231" s="11">
        <v>0</v>
      </c>
      <c r="P8231" s="9">
        <f>0.5*N8231/1000</f>
        <v>0</v>
      </c>
      <c r="Q8231" s="9">
        <f>P8231+O8231</f>
        <v>0</v>
      </c>
      <c r="R8231" s="11">
        <v>0</v>
      </c>
      <c r="T8231" s="9">
        <f>0.5*R8231</f>
        <v>0</v>
      </c>
      <c r="U8231" s="9">
        <f>T8231+S8231</f>
        <v>0</v>
      </c>
      <c r="V8231" s="9">
        <f>(Q8231+U8231)/(0.944*1000)</f>
        <v>0</v>
      </c>
    </row>
    <row r="8232" spans="1:22" x14ac:dyDescent="0.3">
      <c r="A8232" s="14">
        <v>8254</v>
      </c>
      <c r="B8232" s="14" t="s">
        <v>5787</v>
      </c>
      <c r="C8232" s="14" t="s">
        <v>13510</v>
      </c>
      <c r="D8232" s="14" t="s">
        <v>13504</v>
      </c>
      <c r="E8232" s="14" t="s">
        <v>13490</v>
      </c>
      <c r="F8232" s="14">
        <v>10</v>
      </c>
      <c r="G8232" s="14">
        <v>0.25</v>
      </c>
      <c r="H8232" s="15">
        <v>1.1988E-2</v>
      </c>
      <c r="I8232" s="15">
        <f>M8232-V8232</f>
        <v>0.25051200000000001</v>
      </c>
      <c r="J8232" s="14"/>
      <c r="K8232" s="13"/>
      <c r="L8232" s="9">
        <f>G8232*1.05</f>
        <v>0.26250000000000001</v>
      </c>
      <c r="M8232" s="11">
        <f>L8232-H8232</f>
        <v>0.25051200000000001</v>
      </c>
      <c r="N8232" s="11">
        <v>0</v>
      </c>
      <c r="P8232" s="9">
        <f>0.5*N8232/1000</f>
        <v>0</v>
      </c>
      <c r="Q8232" s="9">
        <f>P8232+O8232</f>
        <v>0</v>
      </c>
      <c r="R8232" s="11">
        <v>0</v>
      </c>
      <c r="T8232" s="9">
        <f>0.5*R8232</f>
        <v>0</v>
      </c>
      <c r="U8232" s="9">
        <f>T8232+S8232</f>
        <v>0</v>
      </c>
      <c r="V8232" s="9">
        <f>(Q8232+U8232)/(0.944*1000)</f>
        <v>0</v>
      </c>
    </row>
    <row r="8233" spans="1:22" x14ac:dyDescent="0.3">
      <c r="A8233" s="14">
        <v>8255</v>
      </c>
      <c r="B8233" s="14" t="s">
        <v>5788</v>
      </c>
      <c r="C8233" s="14" t="s">
        <v>13510</v>
      </c>
      <c r="D8233" s="14" t="s">
        <v>13504</v>
      </c>
      <c r="E8233" s="14" t="s">
        <v>13490</v>
      </c>
      <c r="F8233" s="14">
        <v>10</v>
      </c>
      <c r="G8233" s="14">
        <v>0.04</v>
      </c>
      <c r="H8233" s="15">
        <v>3.9680000000000036E-3</v>
      </c>
      <c r="I8233" s="15">
        <f>M8233-V8233</f>
        <v>3.8031999999999996E-2</v>
      </c>
      <c r="J8233" s="14"/>
      <c r="K8233" s="13"/>
      <c r="L8233" s="9">
        <f>G8233*1.05</f>
        <v>4.2000000000000003E-2</v>
      </c>
      <c r="M8233" s="11">
        <f>L8233-H8233</f>
        <v>3.8031999999999996E-2</v>
      </c>
      <c r="N8233" s="11">
        <v>0</v>
      </c>
      <c r="P8233" s="9">
        <f>0.5*N8233/1000</f>
        <v>0</v>
      </c>
      <c r="Q8233" s="9">
        <f>P8233+O8233</f>
        <v>0</v>
      </c>
      <c r="R8233" s="11">
        <v>0</v>
      </c>
      <c r="T8233" s="9">
        <f>0.5*R8233</f>
        <v>0</v>
      </c>
      <c r="U8233" s="9">
        <f>T8233+S8233</f>
        <v>0</v>
      </c>
      <c r="V8233" s="9">
        <f>(Q8233+U8233)/(0.944*1000)</f>
        <v>0</v>
      </c>
    </row>
    <row r="8234" spans="1:22" x14ac:dyDescent="0.3">
      <c r="A8234" s="14">
        <v>8256</v>
      </c>
      <c r="B8234" s="14" t="s">
        <v>5789</v>
      </c>
      <c r="C8234" s="14" t="s">
        <v>13510</v>
      </c>
      <c r="D8234" s="14" t="s">
        <v>13504</v>
      </c>
      <c r="E8234" s="14" t="s">
        <v>13490</v>
      </c>
      <c r="F8234" s="14">
        <v>10</v>
      </c>
      <c r="G8234" s="14">
        <v>0.16</v>
      </c>
      <c r="H8234" s="15">
        <v>6.7839999999999914E-3</v>
      </c>
      <c r="I8234" s="15">
        <f>M8234-V8234</f>
        <v>0.16121600000000003</v>
      </c>
      <c r="J8234" s="14"/>
      <c r="K8234" s="13"/>
      <c r="L8234" s="9">
        <f>G8234*1.05</f>
        <v>0.16800000000000001</v>
      </c>
      <c r="M8234" s="11">
        <f>L8234-H8234</f>
        <v>0.16121600000000003</v>
      </c>
      <c r="N8234" s="11">
        <v>0</v>
      </c>
      <c r="P8234" s="9">
        <f>0.5*N8234/1000</f>
        <v>0</v>
      </c>
      <c r="Q8234" s="9">
        <f>P8234+O8234</f>
        <v>0</v>
      </c>
      <c r="R8234" s="11">
        <v>0</v>
      </c>
      <c r="T8234" s="9">
        <f>0.5*R8234</f>
        <v>0</v>
      </c>
      <c r="U8234" s="9">
        <f>T8234+S8234</f>
        <v>0</v>
      </c>
      <c r="V8234" s="9">
        <f>(Q8234+U8234)/(0.944*1000)</f>
        <v>0</v>
      </c>
    </row>
    <row r="8235" spans="1:22" x14ac:dyDescent="0.3">
      <c r="A8235" s="14">
        <v>8257</v>
      </c>
      <c r="B8235" s="14" t="s">
        <v>5790</v>
      </c>
      <c r="C8235" s="14" t="s">
        <v>13510</v>
      </c>
      <c r="D8235" s="14" t="s">
        <v>13504</v>
      </c>
      <c r="E8235" s="14" t="s">
        <v>13490</v>
      </c>
      <c r="F8235" s="14">
        <v>10</v>
      </c>
      <c r="G8235" s="14">
        <v>0.1</v>
      </c>
      <c r="H8235" s="15">
        <v>4.3076000000000003E-2</v>
      </c>
      <c r="I8235" s="15">
        <f>M8235-V8235</f>
        <v>6.1924000000000007E-2</v>
      </c>
      <c r="J8235" s="14"/>
      <c r="K8235" s="13"/>
      <c r="L8235" s="9">
        <f>G8235*1.05</f>
        <v>0.10500000000000001</v>
      </c>
      <c r="M8235" s="11">
        <f>L8235-H8235</f>
        <v>6.1924000000000007E-2</v>
      </c>
      <c r="N8235" s="11">
        <v>0</v>
      </c>
      <c r="P8235" s="9">
        <f>0.5*N8235/1000</f>
        <v>0</v>
      </c>
      <c r="Q8235" s="9">
        <f>P8235+O8235</f>
        <v>0</v>
      </c>
      <c r="R8235" s="11">
        <v>0</v>
      </c>
      <c r="T8235" s="9">
        <f>0.5*R8235</f>
        <v>0</v>
      </c>
      <c r="U8235" s="9">
        <f>T8235+S8235</f>
        <v>0</v>
      </c>
      <c r="V8235" s="9">
        <f>(Q8235+U8235)/(0.944*1000)</f>
        <v>0</v>
      </c>
    </row>
    <row r="8236" spans="1:22" x14ac:dyDescent="0.3">
      <c r="A8236" s="14">
        <v>8258</v>
      </c>
      <c r="B8236" s="14" t="s">
        <v>5791</v>
      </c>
      <c r="C8236" s="14" t="s">
        <v>13510</v>
      </c>
      <c r="D8236" s="14" t="s">
        <v>13504</v>
      </c>
      <c r="E8236" s="14" t="s">
        <v>13490</v>
      </c>
      <c r="F8236" s="14">
        <v>10</v>
      </c>
      <c r="G8236" s="14">
        <v>0.16</v>
      </c>
      <c r="H8236" s="15">
        <v>1.4067000000000007E-2</v>
      </c>
      <c r="I8236" s="15">
        <f>M8236-V8236</f>
        <v>0.15393300000000001</v>
      </c>
      <c r="J8236" s="14"/>
      <c r="K8236" s="13"/>
      <c r="L8236" s="9">
        <f>G8236*1.05</f>
        <v>0.16800000000000001</v>
      </c>
      <c r="M8236" s="11">
        <f>L8236-H8236</f>
        <v>0.15393300000000001</v>
      </c>
      <c r="N8236" s="11">
        <v>0</v>
      </c>
      <c r="P8236" s="9">
        <f>0.5*N8236/1000</f>
        <v>0</v>
      </c>
      <c r="Q8236" s="9">
        <f>P8236+O8236</f>
        <v>0</v>
      </c>
      <c r="R8236" s="11">
        <v>0</v>
      </c>
      <c r="T8236" s="9">
        <f>0.5*R8236</f>
        <v>0</v>
      </c>
      <c r="U8236" s="9">
        <f>T8236+S8236</f>
        <v>0</v>
      </c>
      <c r="V8236" s="9">
        <f>(Q8236+U8236)/(0.944*1000)</f>
        <v>0</v>
      </c>
    </row>
    <row r="8237" spans="1:22" x14ac:dyDescent="0.3">
      <c r="A8237" s="14">
        <v>8259</v>
      </c>
      <c r="B8237" s="14" t="s">
        <v>5792</v>
      </c>
      <c r="C8237" s="14" t="s">
        <v>13510</v>
      </c>
      <c r="D8237" s="14" t="s">
        <v>13504</v>
      </c>
      <c r="E8237" s="14" t="s">
        <v>13490</v>
      </c>
      <c r="F8237" s="14">
        <v>10</v>
      </c>
      <c r="G8237" s="14">
        <v>0.1</v>
      </c>
      <c r="H8237" s="15">
        <v>7.620999999999995E-3</v>
      </c>
      <c r="I8237" s="15">
        <f>M8237-V8237</f>
        <v>9.7379000000000021E-2</v>
      </c>
      <c r="J8237" s="14"/>
      <c r="K8237" s="13"/>
      <c r="L8237" s="9">
        <f>G8237*1.05</f>
        <v>0.10500000000000001</v>
      </c>
      <c r="M8237" s="11">
        <f>L8237-H8237</f>
        <v>9.7379000000000021E-2</v>
      </c>
      <c r="N8237" s="11">
        <v>0</v>
      </c>
      <c r="P8237" s="9">
        <f>0.5*N8237/1000</f>
        <v>0</v>
      </c>
      <c r="Q8237" s="9">
        <f>P8237+O8237</f>
        <v>0</v>
      </c>
      <c r="R8237" s="11">
        <v>0</v>
      </c>
      <c r="T8237" s="9">
        <f>0.5*R8237</f>
        <v>0</v>
      </c>
      <c r="U8237" s="9">
        <f>T8237+S8237</f>
        <v>0</v>
      </c>
      <c r="V8237" s="9">
        <f>(Q8237+U8237)/(0.944*1000)</f>
        <v>0</v>
      </c>
    </row>
    <row r="8238" spans="1:22" x14ac:dyDescent="0.3">
      <c r="A8238" s="14">
        <v>8260</v>
      </c>
      <c r="B8238" s="14" t="s">
        <v>5793</v>
      </c>
      <c r="C8238" s="14" t="s">
        <v>13510</v>
      </c>
      <c r="D8238" s="14" t="s">
        <v>13504</v>
      </c>
      <c r="E8238" s="14" t="s">
        <v>13490</v>
      </c>
      <c r="F8238" s="14">
        <v>10</v>
      </c>
      <c r="G8238" s="14">
        <v>0.1</v>
      </c>
      <c r="H8238" s="15">
        <v>1.4325999999999993E-2</v>
      </c>
      <c r="I8238" s="15">
        <f>M8238-V8238</f>
        <v>9.0674000000000018E-2</v>
      </c>
      <c r="J8238" s="14"/>
      <c r="K8238" s="13"/>
      <c r="L8238" s="9">
        <f>G8238*1.05</f>
        <v>0.10500000000000001</v>
      </c>
      <c r="M8238" s="11">
        <f>L8238-H8238</f>
        <v>9.0674000000000018E-2</v>
      </c>
      <c r="N8238" s="11">
        <v>0</v>
      </c>
      <c r="P8238" s="9">
        <f>0.5*N8238/1000</f>
        <v>0</v>
      </c>
      <c r="Q8238" s="9">
        <f>P8238+O8238</f>
        <v>0</v>
      </c>
      <c r="R8238" s="11">
        <v>0</v>
      </c>
      <c r="T8238" s="9">
        <f>0.5*R8238</f>
        <v>0</v>
      </c>
      <c r="U8238" s="9">
        <f>T8238+S8238</f>
        <v>0</v>
      </c>
      <c r="V8238" s="9">
        <f>(Q8238+U8238)/(0.944*1000)</f>
        <v>0</v>
      </c>
    </row>
    <row r="8239" spans="1:22" x14ac:dyDescent="0.3">
      <c r="A8239" s="14">
        <v>8261</v>
      </c>
      <c r="B8239" s="14" t="s">
        <v>5794</v>
      </c>
      <c r="C8239" s="14" t="s">
        <v>13510</v>
      </c>
      <c r="D8239" s="14" t="s">
        <v>13504</v>
      </c>
      <c r="E8239" s="14" t="s">
        <v>13490</v>
      </c>
      <c r="F8239" s="14">
        <v>10</v>
      </c>
      <c r="G8239" s="14">
        <v>6.3E-2</v>
      </c>
      <c r="H8239" s="15">
        <v>7.3380000000000008E-3</v>
      </c>
      <c r="I8239" s="15">
        <f>M8239-V8239</f>
        <v>5.8812000000000003E-2</v>
      </c>
      <c r="J8239" s="14"/>
      <c r="K8239" s="13"/>
      <c r="L8239" s="9">
        <f>G8239*1.05</f>
        <v>6.615E-2</v>
      </c>
      <c r="M8239" s="11">
        <f>L8239-H8239</f>
        <v>5.8812000000000003E-2</v>
      </c>
      <c r="N8239" s="11">
        <v>0</v>
      </c>
      <c r="P8239" s="9">
        <f>0.5*N8239/1000</f>
        <v>0</v>
      </c>
      <c r="Q8239" s="9">
        <f>P8239+O8239</f>
        <v>0</v>
      </c>
      <c r="R8239" s="11">
        <v>0</v>
      </c>
      <c r="T8239" s="9">
        <f>0.5*R8239</f>
        <v>0</v>
      </c>
      <c r="U8239" s="9">
        <f>T8239+S8239</f>
        <v>0</v>
      </c>
      <c r="V8239" s="9">
        <f>(Q8239+U8239)/(0.944*1000)</f>
        <v>0</v>
      </c>
    </row>
    <row r="8240" spans="1:22" x14ac:dyDescent="0.3">
      <c r="A8240" s="14">
        <v>8262</v>
      </c>
      <c r="B8240" s="14" t="s">
        <v>5795</v>
      </c>
      <c r="C8240" s="14" t="s">
        <v>13510</v>
      </c>
      <c r="D8240" s="14" t="s">
        <v>13504</v>
      </c>
      <c r="E8240" s="14" t="s">
        <v>13490</v>
      </c>
      <c r="F8240" s="14">
        <v>10</v>
      </c>
      <c r="G8240" s="14">
        <v>0.4</v>
      </c>
      <c r="H8240" s="15">
        <v>3.3764999999999989E-2</v>
      </c>
      <c r="I8240" s="15">
        <f>M8240-V8240</f>
        <v>0.38623500000000005</v>
      </c>
      <c r="J8240" s="14"/>
      <c r="K8240" s="13"/>
      <c r="L8240" s="9">
        <f>G8240*1.05</f>
        <v>0.42000000000000004</v>
      </c>
      <c r="M8240" s="11">
        <f>L8240-H8240</f>
        <v>0.38623500000000005</v>
      </c>
      <c r="N8240" s="11">
        <v>0</v>
      </c>
      <c r="P8240" s="9">
        <f>0.5*N8240/1000</f>
        <v>0</v>
      </c>
      <c r="Q8240" s="9">
        <f>P8240+O8240</f>
        <v>0</v>
      </c>
      <c r="R8240" s="11">
        <v>0</v>
      </c>
      <c r="T8240" s="9">
        <f>0.5*R8240</f>
        <v>0</v>
      </c>
      <c r="U8240" s="9">
        <f>T8240+S8240</f>
        <v>0</v>
      </c>
      <c r="V8240" s="9">
        <f>(Q8240+U8240)/(0.944*1000)</f>
        <v>0</v>
      </c>
    </row>
    <row r="8241" spans="1:22" x14ac:dyDescent="0.3">
      <c r="A8241" s="14">
        <v>8263</v>
      </c>
      <c r="B8241" s="14" t="s">
        <v>5796</v>
      </c>
      <c r="C8241" s="14" t="s">
        <v>13510</v>
      </c>
      <c r="D8241" s="14" t="s">
        <v>13504</v>
      </c>
      <c r="E8241" s="14" t="s">
        <v>13490</v>
      </c>
      <c r="F8241" s="14">
        <v>10</v>
      </c>
      <c r="G8241" s="14">
        <v>0.16</v>
      </c>
      <c r="H8241" s="15">
        <v>2.7359000000000008E-2</v>
      </c>
      <c r="I8241" s="15">
        <f>M8241-V8241</f>
        <v>0.14064100000000002</v>
      </c>
      <c r="J8241" s="14"/>
      <c r="K8241" s="13"/>
      <c r="L8241" s="9">
        <f>G8241*1.05</f>
        <v>0.16800000000000001</v>
      </c>
      <c r="M8241" s="11">
        <f>L8241-H8241</f>
        <v>0.14064100000000002</v>
      </c>
      <c r="N8241" s="11">
        <v>0</v>
      </c>
      <c r="P8241" s="9">
        <f>0.5*N8241/1000</f>
        <v>0</v>
      </c>
      <c r="Q8241" s="9">
        <f>P8241+O8241</f>
        <v>0</v>
      </c>
      <c r="R8241" s="11">
        <v>0</v>
      </c>
      <c r="T8241" s="9">
        <f>0.5*R8241</f>
        <v>0</v>
      </c>
      <c r="U8241" s="9">
        <f>T8241+S8241</f>
        <v>0</v>
      </c>
      <c r="V8241" s="9">
        <f>(Q8241+U8241)/(0.944*1000)</f>
        <v>0</v>
      </c>
    </row>
    <row r="8242" spans="1:22" x14ac:dyDescent="0.3">
      <c r="A8242" s="14">
        <v>8264</v>
      </c>
      <c r="B8242" s="14" t="s">
        <v>5797</v>
      </c>
      <c r="C8242" s="14" t="s">
        <v>13510</v>
      </c>
      <c r="D8242" s="14" t="s">
        <v>13504</v>
      </c>
      <c r="E8242" s="14" t="s">
        <v>13490</v>
      </c>
      <c r="F8242" s="14">
        <v>10</v>
      </c>
      <c r="G8242" s="14">
        <v>0.16</v>
      </c>
      <c r="H8242" s="15">
        <v>2.2316000000000003E-2</v>
      </c>
      <c r="I8242" s="15">
        <f>M8242-V8242</f>
        <v>0.14568400000000001</v>
      </c>
      <c r="J8242" s="14"/>
      <c r="K8242" s="13"/>
      <c r="L8242" s="9">
        <f>G8242*1.05</f>
        <v>0.16800000000000001</v>
      </c>
      <c r="M8242" s="11">
        <f>L8242-H8242</f>
        <v>0.14568400000000001</v>
      </c>
      <c r="N8242" s="11">
        <v>0</v>
      </c>
      <c r="P8242" s="9">
        <f>0.5*N8242/1000</f>
        <v>0</v>
      </c>
      <c r="Q8242" s="9">
        <f>P8242+O8242</f>
        <v>0</v>
      </c>
      <c r="R8242" s="11">
        <v>0</v>
      </c>
      <c r="T8242" s="9">
        <f>0.5*R8242</f>
        <v>0</v>
      </c>
      <c r="U8242" s="9">
        <f>T8242+S8242</f>
        <v>0</v>
      </c>
      <c r="V8242" s="9">
        <f>(Q8242+U8242)/(0.944*1000)</f>
        <v>0</v>
      </c>
    </row>
    <row r="8243" spans="1:22" x14ac:dyDescent="0.3">
      <c r="A8243" s="14">
        <v>8265</v>
      </c>
      <c r="B8243" s="14" t="s">
        <v>5798</v>
      </c>
      <c r="C8243" s="14" t="s">
        <v>13510</v>
      </c>
      <c r="D8243" s="14" t="s">
        <v>13504</v>
      </c>
      <c r="E8243" s="14" t="s">
        <v>13490</v>
      </c>
      <c r="F8243" s="14">
        <v>10</v>
      </c>
      <c r="G8243" s="14">
        <v>0.1</v>
      </c>
      <c r="H8243" s="15">
        <v>2.0750000000000031E-3</v>
      </c>
      <c r="I8243" s="15">
        <f>M8243-V8243</f>
        <v>0.102925</v>
      </c>
      <c r="J8243" s="14"/>
      <c r="K8243" s="13"/>
      <c r="L8243" s="9">
        <f>G8243*1.05</f>
        <v>0.10500000000000001</v>
      </c>
      <c r="M8243" s="11">
        <f>L8243-H8243</f>
        <v>0.102925</v>
      </c>
      <c r="N8243" s="11">
        <v>0</v>
      </c>
      <c r="P8243" s="9">
        <f>0.5*N8243/1000</f>
        <v>0</v>
      </c>
      <c r="Q8243" s="9">
        <f>P8243+O8243</f>
        <v>0</v>
      </c>
      <c r="R8243" s="11">
        <v>0</v>
      </c>
      <c r="T8243" s="9">
        <f>0.5*R8243</f>
        <v>0</v>
      </c>
      <c r="U8243" s="9">
        <f>T8243+S8243</f>
        <v>0</v>
      </c>
      <c r="V8243" s="9">
        <f>(Q8243+U8243)/(0.944*1000)</f>
        <v>0</v>
      </c>
    </row>
    <row r="8244" spans="1:22" x14ac:dyDescent="0.3">
      <c r="A8244" s="14">
        <v>8266</v>
      </c>
      <c r="B8244" s="14" t="s">
        <v>5799</v>
      </c>
      <c r="C8244" s="14" t="s">
        <v>13510</v>
      </c>
      <c r="D8244" s="14" t="s">
        <v>13504</v>
      </c>
      <c r="E8244" s="14" t="s">
        <v>13490</v>
      </c>
      <c r="F8244" s="14">
        <v>10</v>
      </c>
      <c r="G8244" s="14">
        <v>0.18</v>
      </c>
      <c r="H8244" s="15">
        <v>4.5999999999999947E-3</v>
      </c>
      <c r="I8244" s="15">
        <f>M8244-V8244</f>
        <v>0.18440000000000001</v>
      </c>
      <c r="J8244" s="14"/>
      <c r="K8244" s="13"/>
      <c r="L8244" s="9">
        <f>G8244*1.05</f>
        <v>0.189</v>
      </c>
      <c r="M8244" s="11">
        <f>L8244-H8244</f>
        <v>0.18440000000000001</v>
      </c>
      <c r="N8244" s="11">
        <v>0</v>
      </c>
      <c r="P8244" s="9">
        <f>0.5*N8244/1000</f>
        <v>0</v>
      </c>
      <c r="Q8244" s="9">
        <f>P8244+O8244</f>
        <v>0</v>
      </c>
      <c r="R8244" s="11">
        <v>0</v>
      </c>
      <c r="T8244" s="9">
        <f>0.5*R8244</f>
        <v>0</v>
      </c>
      <c r="U8244" s="9">
        <f>T8244+S8244</f>
        <v>0</v>
      </c>
      <c r="V8244" s="9">
        <f>(Q8244+U8244)/(0.944*1000)</f>
        <v>0</v>
      </c>
    </row>
    <row r="8245" spans="1:22" x14ac:dyDescent="0.3">
      <c r="A8245" s="14">
        <v>8267</v>
      </c>
      <c r="B8245" s="14" t="s">
        <v>5800</v>
      </c>
      <c r="C8245" s="14" t="s">
        <v>13510</v>
      </c>
      <c r="D8245" s="14" t="s">
        <v>13504</v>
      </c>
      <c r="E8245" s="14" t="s">
        <v>13490</v>
      </c>
      <c r="F8245" s="14">
        <v>10</v>
      </c>
      <c r="G8245" s="14">
        <v>2.5000000000000001E-2</v>
      </c>
      <c r="H8245" s="15">
        <v>7.4819999999999991E-3</v>
      </c>
      <c r="I8245" s="15">
        <f>M8245-V8245</f>
        <v>1.8768000000000003E-2</v>
      </c>
      <c r="J8245" s="14"/>
      <c r="K8245" s="13"/>
      <c r="L8245" s="9">
        <f>G8245*1.05</f>
        <v>2.6250000000000002E-2</v>
      </c>
      <c r="M8245" s="11">
        <f>L8245-H8245</f>
        <v>1.8768000000000003E-2</v>
      </c>
      <c r="N8245" s="11">
        <v>0</v>
      </c>
      <c r="P8245" s="9">
        <f>0.5*N8245/1000</f>
        <v>0</v>
      </c>
      <c r="Q8245" s="9">
        <f>P8245+O8245</f>
        <v>0</v>
      </c>
      <c r="R8245" s="11">
        <v>0</v>
      </c>
      <c r="T8245" s="9">
        <f>0.5*R8245</f>
        <v>0</v>
      </c>
      <c r="U8245" s="9">
        <f>T8245+S8245</f>
        <v>0</v>
      </c>
      <c r="V8245" s="9">
        <f>(Q8245+U8245)/(0.944*1000)</f>
        <v>0</v>
      </c>
    </row>
    <row r="8246" spans="1:22" x14ac:dyDescent="0.3">
      <c r="A8246" s="14">
        <v>8268</v>
      </c>
      <c r="B8246" s="14" t="s">
        <v>5801</v>
      </c>
      <c r="C8246" s="14" t="s">
        <v>13510</v>
      </c>
      <c r="D8246" s="14" t="s">
        <v>13504</v>
      </c>
      <c r="E8246" s="14" t="s">
        <v>13490</v>
      </c>
      <c r="F8246" s="14">
        <v>10</v>
      </c>
      <c r="G8246" s="14">
        <v>0.04</v>
      </c>
      <c r="H8246" s="15">
        <v>8.2370000000000013E-3</v>
      </c>
      <c r="I8246" s="15">
        <f>M8246-V8246</f>
        <v>3.3763000000000001E-2</v>
      </c>
      <c r="J8246" s="14"/>
      <c r="K8246" s="13"/>
      <c r="L8246" s="9">
        <f>G8246*1.05</f>
        <v>4.2000000000000003E-2</v>
      </c>
      <c r="M8246" s="11">
        <f>L8246-H8246</f>
        <v>3.3763000000000001E-2</v>
      </c>
      <c r="N8246" s="11">
        <v>0</v>
      </c>
      <c r="P8246" s="9">
        <f>0.5*N8246/1000</f>
        <v>0</v>
      </c>
      <c r="Q8246" s="9">
        <f>P8246+O8246</f>
        <v>0</v>
      </c>
      <c r="R8246" s="11">
        <v>0</v>
      </c>
      <c r="T8246" s="9">
        <f>0.5*R8246</f>
        <v>0</v>
      </c>
      <c r="U8246" s="9">
        <f>T8246+S8246</f>
        <v>0</v>
      </c>
      <c r="V8246" s="9">
        <f>(Q8246+U8246)/(0.944*1000)</f>
        <v>0</v>
      </c>
    </row>
    <row r="8247" spans="1:22" x14ac:dyDescent="0.3">
      <c r="A8247" s="14">
        <v>8269</v>
      </c>
      <c r="B8247" s="14" t="s">
        <v>5802</v>
      </c>
      <c r="C8247" s="14" t="s">
        <v>13510</v>
      </c>
      <c r="D8247" s="14" t="s">
        <v>13504</v>
      </c>
      <c r="E8247" s="14" t="s">
        <v>13490</v>
      </c>
      <c r="F8247" s="14">
        <v>10</v>
      </c>
      <c r="G8247" s="14">
        <v>0.16</v>
      </c>
      <c r="H8247" s="15">
        <v>9.8880000000000044E-3</v>
      </c>
      <c r="I8247" s="15">
        <f>M8247-V8247</f>
        <v>0.158112</v>
      </c>
      <c r="J8247" s="14"/>
      <c r="K8247" s="13"/>
      <c r="L8247" s="9">
        <f>G8247*1.05</f>
        <v>0.16800000000000001</v>
      </c>
      <c r="M8247" s="11">
        <f>L8247-H8247</f>
        <v>0.158112</v>
      </c>
      <c r="N8247" s="11">
        <v>0</v>
      </c>
      <c r="P8247" s="9">
        <f>0.5*N8247/1000</f>
        <v>0</v>
      </c>
      <c r="Q8247" s="9">
        <f>P8247+O8247</f>
        <v>0</v>
      </c>
      <c r="R8247" s="11">
        <v>0</v>
      </c>
      <c r="T8247" s="9">
        <f>0.5*R8247</f>
        <v>0</v>
      </c>
      <c r="U8247" s="9">
        <f>T8247+S8247</f>
        <v>0</v>
      </c>
      <c r="V8247" s="9">
        <f>(Q8247+U8247)/(0.944*1000)</f>
        <v>0</v>
      </c>
    </row>
    <row r="8248" spans="1:22" x14ac:dyDescent="0.3">
      <c r="A8248" s="14">
        <v>8270</v>
      </c>
      <c r="B8248" s="14" t="s">
        <v>5803</v>
      </c>
      <c r="C8248" s="14" t="s">
        <v>13510</v>
      </c>
      <c r="D8248" s="14" t="s">
        <v>13504</v>
      </c>
      <c r="E8248" s="14" t="s">
        <v>13490</v>
      </c>
      <c r="F8248" s="14">
        <v>10</v>
      </c>
      <c r="G8248" s="14">
        <v>0.1</v>
      </c>
      <c r="H8248" s="15">
        <v>3.2056000000000015E-2</v>
      </c>
      <c r="I8248" s="15">
        <f>M8248-V8248</f>
        <v>7.2943999999999995E-2</v>
      </c>
      <c r="J8248" s="14"/>
      <c r="K8248" s="13"/>
      <c r="L8248" s="9">
        <f>G8248*1.05</f>
        <v>0.10500000000000001</v>
      </c>
      <c r="M8248" s="11">
        <f>L8248-H8248</f>
        <v>7.2943999999999995E-2</v>
      </c>
      <c r="N8248" s="11">
        <v>0</v>
      </c>
      <c r="P8248" s="9">
        <f>0.5*N8248/1000</f>
        <v>0</v>
      </c>
      <c r="Q8248" s="9">
        <f>P8248+O8248</f>
        <v>0</v>
      </c>
      <c r="R8248" s="11">
        <v>0</v>
      </c>
      <c r="T8248" s="9">
        <f>0.5*R8248</f>
        <v>0</v>
      </c>
      <c r="U8248" s="9">
        <f>T8248+S8248</f>
        <v>0</v>
      </c>
      <c r="V8248" s="9">
        <f>(Q8248+U8248)/(0.944*1000)</f>
        <v>0</v>
      </c>
    </row>
    <row r="8249" spans="1:22" x14ac:dyDescent="0.3">
      <c r="A8249" s="14">
        <v>8271</v>
      </c>
      <c r="B8249" s="14" t="s">
        <v>5804</v>
      </c>
      <c r="C8249" s="14" t="s">
        <v>13510</v>
      </c>
      <c r="D8249" s="14" t="s">
        <v>13504</v>
      </c>
      <c r="E8249" s="14" t="s">
        <v>13490</v>
      </c>
      <c r="F8249" s="14">
        <v>10</v>
      </c>
      <c r="G8249" s="14">
        <v>0.16</v>
      </c>
      <c r="H8249" s="15">
        <v>1.4405000000000001E-2</v>
      </c>
      <c r="I8249" s="15">
        <f>M8249-V8249</f>
        <v>0.15359500000000001</v>
      </c>
      <c r="J8249" s="14"/>
      <c r="K8249" s="13"/>
      <c r="L8249" s="9">
        <f>G8249*1.05</f>
        <v>0.16800000000000001</v>
      </c>
      <c r="M8249" s="11">
        <f>L8249-H8249</f>
        <v>0.15359500000000001</v>
      </c>
      <c r="N8249" s="11">
        <v>0</v>
      </c>
      <c r="P8249" s="9">
        <f>0.5*N8249/1000</f>
        <v>0</v>
      </c>
      <c r="Q8249" s="9">
        <f>P8249+O8249</f>
        <v>0</v>
      </c>
      <c r="R8249" s="11">
        <v>0</v>
      </c>
      <c r="T8249" s="9">
        <f>0.5*R8249</f>
        <v>0</v>
      </c>
      <c r="U8249" s="9">
        <f>T8249+S8249</f>
        <v>0</v>
      </c>
      <c r="V8249" s="9">
        <f>(Q8249+U8249)/(0.944*1000)</f>
        <v>0</v>
      </c>
    </row>
    <row r="8250" spans="1:22" x14ac:dyDescent="0.3">
      <c r="A8250" s="14">
        <v>8272</v>
      </c>
      <c r="B8250" s="14" t="s">
        <v>5805</v>
      </c>
      <c r="C8250" s="14" t="s">
        <v>13510</v>
      </c>
      <c r="D8250" s="14" t="s">
        <v>13504</v>
      </c>
      <c r="E8250" s="14" t="s">
        <v>13490</v>
      </c>
      <c r="F8250" s="14">
        <v>10</v>
      </c>
      <c r="G8250" s="14">
        <v>0.04</v>
      </c>
      <c r="H8250" s="15">
        <v>4.6800000000000352E-4</v>
      </c>
      <c r="I8250" s="15">
        <f>M8250-V8250</f>
        <v>4.1531999999999999E-2</v>
      </c>
      <c r="J8250" s="14"/>
      <c r="K8250" s="13"/>
      <c r="L8250" s="9">
        <f>G8250*1.05</f>
        <v>4.2000000000000003E-2</v>
      </c>
      <c r="M8250" s="11">
        <f>L8250-H8250</f>
        <v>4.1531999999999999E-2</v>
      </c>
      <c r="N8250" s="11">
        <v>0</v>
      </c>
      <c r="P8250" s="9">
        <f>0.5*N8250/1000</f>
        <v>0</v>
      </c>
      <c r="Q8250" s="9">
        <f>P8250+O8250</f>
        <v>0</v>
      </c>
      <c r="R8250" s="11">
        <v>0</v>
      </c>
      <c r="T8250" s="9">
        <f>0.5*R8250</f>
        <v>0</v>
      </c>
      <c r="U8250" s="9">
        <f>T8250+S8250</f>
        <v>0</v>
      </c>
      <c r="V8250" s="9">
        <f>(Q8250+U8250)/(0.944*1000)</f>
        <v>0</v>
      </c>
    </row>
    <row r="8251" spans="1:22" x14ac:dyDescent="0.3">
      <c r="A8251" s="14">
        <v>8273</v>
      </c>
      <c r="B8251" s="14" t="s">
        <v>5806</v>
      </c>
      <c r="C8251" s="14" t="s">
        <v>13510</v>
      </c>
      <c r="D8251" s="14" t="s">
        <v>13504</v>
      </c>
      <c r="E8251" s="14" t="s">
        <v>13490</v>
      </c>
      <c r="F8251" s="14">
        <v>10</v>
      </c>
      <c r="G8251" s="14">
        <v>0.4</v>
      </c>
      <c r="H8251" s="15">
        <v>3.0055999999999982E-2</v>
      </c>
      <c r="I8251" s="15">
        <f>M8251-V8251</f>
        <v>0.38994400000000007</v>
      </c>
      <c r="J8251" s="14"/>
      <c r="K8251" s="13"/>
      <c r="L8251" s="9">
        <f>G8251*1.05</f>
        <v>0.42000000000000004</v>
      </c>
      <c r="M8251" s="11">
        <f>L8251-H8251</f>
        <v>0.38994400000000007</v>
      </c>
      <c r="N8251" s="11">
        <v>0</v>
      </c>
      <c r="P8251" s="9">
        <f>0.5*N8251/1000</f>
        <v>0</v>
      </c>
      <c r="Q8251" s="9">
        <f>P8251+O8251</f>
        <v>0</v>
      </c>
      <c r="R8251" s="11">
        <v>0</v>
      </c>
      <c r="T8251" s="9">
        <f>0.5*R8251</f>
        <v>0</v>
      </c>
      <c r="U8251" s="9">
        <f>T8251+S8251</f>
        <v>0</v>
      </c>
      <c r="V8251" s="9">
        <f>(Q8251+U8251)/(0.944*1000)</f>
        <v>0</v>
      </c>
    </row>
    <row r="8252" spans="1:22" x14ac:dyDescent="0.3">
      <c r="A8252" s="14">
        <v>8274</v>
      </c>
      <c r="B8252" s="14" t="s">
        <v>5807</v>
      </c>
      <c r="C8252" s="14" t="s">
        <v>13510</v>
      </c>
      <c r="D8252" s="14" t="s">
        <v>13504</v>
      </c>
      <c r="E8252" s="14" t="s">
        <v>13490</v>
      </c>
      <c r="F8252" s="14">
        <v>10</v>
      </c>
      <c r="G8252" s="14">
        <v>6.3E-2</v>
      </c>
      <c r="H8252" s="15">
        <v>1.4246999999999999E-2</v>
      </c>
      <c r="I8252" s="15">
        <f>M8252-V8252</f>
        <v>5.1903000000000005E-2</v>
      </c>
      <c r="J8252" s="14"/>
      <c r="K8252" s="13"/>
      <c r="L8252" s="9">
        <f>G8252*1.05</f>
        <v>6.615E-2</v>
      </c>
      <c r="M8252" s="11">
        <f>L8252-H8252</f>
        <v>5.1903000000000005E-2</v>
      </c>
      <c r="N8252" s="11">
        <v>0</v>
      </c>
      <c r="P8252" s="9">
        <f>0.5*N8252/1000</f>
        <v>0</v>
      </c>
      <c r="Q8252" s="9">
        <f>P8252+O8252</f>
        <v>0</v>
      </c>
      <c r="R8252" s="11">
        <v>0</v>
      </c>
      <c r="T8252" s="9">
        <f>0.5*R8252</f>
        <v>0</v>
      </c>
      <c r="U8252" s="9">
        <f>T8252+S8252</f>
        <v>0</v>
      </c>
      <c r="V8252" s="9">
        <f>(Q8252+U8252)/(0.944*1000)</f>
        <v>0</v>
      </c>
    </row>
    <row r="8253" spans="1:22" x14ac:dyDescent="0.3">
      <c r="A8253" s="14">
        <v>8275</v>
      </c>
      <c r="B8253" s="14" t="s">
        <v>5808</v>
      </c>
      <c r="C8253" s="14" t="s">
        <v>13510</v>
      </c>
      <c r="D8253" s="14" t="s">
        <v>13504</v>
      </c>
      <c r="E8253" s="14" t="s">
        <v>13490</v>
      </c>
      <c r="F8253" s="14">
        <v>10</v>
      </c>
      <c r="G8253" s="14">
        <v>0.1</v>
      </c>
      <c r="H8253" s="15">
        <v>5.8409999999999938E-3</v>
      </c>
      <c r="I8253" s="15">
        <f>M8253-V8253</f>
        <v>9.9159000000000011E-2</v>
      </c>
      <c r="J8253" s="14"/>
      <c r="K8253" s="13"/>
      <c r="L8253" s="9">
        <f>G8253*1.05</f>
        <v>0.10500000000000001</v>
      </c>
      <c r="M8253" s="11">
        <f>L8253-H8253</f>
        <v>9.9159000000000011E-2</v>
      </c>
      <c r="N8253" s="11">
        <v>0</v>
      </c>
      <c r="P8253" s="9">
        <f>0.5*N8253/1000</f>
        <v>0</v>
      </c>
      <c r="Q8253" s="9">
        <f>P8253+O8253</f>
        <v>0</v>
      </c>
      <c r="R8253" s="11">
        <v>0</v>
      </c>
      <c r="T8253" s="9">
        <f>0.5*R8253</f>
        <v>0</v>
      </c>
      <c r="U8253" s="9">
        <f>T8253+S8253</f>
        <v>0</v>
      </c>
      <c r="V8253" s="9">
        <f>(Q8253+U8253)/(0.944*1000)</f>
        <v>0</v>
      </c>
    </row>
    <row r="8254" spans="1:22" x14ac:dyDescent="0.3">
      <c r="A8254" s="14">
        <v>8276</v>
      </c>
      <c r="B8254" s="14" t="s">
        <v>5809</v>
      </c>
      <c r="C8254" s="14" t="s">
        <v>13510</v>
      </c>
      <c r="D8254" s="14" t="s">
        <v>13504</v>
      </c>
      <c r="E8254" s="14" t="s">
        <v>13490</v>
      </c>
      <c r="F8254" s="14">
        <v>10</v>
      </c>
      <c r="G8254" s="14">
        <v>0.1</v>
      </c>
      <c r="H8254" s="15">
        <v>6.453000000000003E-3</v>
      </c>
      <c r="I8254" s="15">
        <f>M8254-V8254</f>
        <v>9.854700000000001E-2</v>
      </c>
      <c r="J8254" s="14"/>
      <c r="K8254" s="13"/>
      <c r="L8254" s="9">
        <f>G8254*1.05</f>
        <v>0.10500000000000001</v>
      </c>
      <c r="M8254" s="11">
        <f>L8254-H8254</f>
        <v>9.854700000000001E-2</v>
      </c>
      <c r="N8254" s="11">
        <v>0</v>
      </c>
      <c r="P8254" s="9">
        <f>0.5*N8254/1000</f>
        <v>0</v>
      </c>
      <c r="Q8254" s="9">
        <f>P8254+O8254</f>
        <v>0</v>
      </c>
      <c r="R8254" s="11">
        <v>0</v>
      </c>
      <c r="T8254" s="9">
        <f>0.5*R8254</f>
        <v>0</v>
      </c>
      <c r="U8254" s="9">
        <f>T8254+S8254</f>
        <v>0</v>
      </c>
      <c r="V8254" s="9">
        <f>(Q8254+U8254)/(0.944*1000)</f>
        <v>0</v>
      </c>
    </row>
    <row r="8255" spans="1:22" x14ac:dyDescent="0.3">
      <c r="A8255" s="14">
        <v>8277</v>
      </c>
      <c r="B8255" s="14" t="s">
        <v>5810</v>
      </c>
      <c r="C8255" s="14" t="s">
        <v>13510</v>
      </c>
      <c r="D8255" s="14" t="s">
        <v>13504</v>
      </c>
      <c r="E8255" s="14" t="s">
        <v>13490</v>
      </c>
      <c r="F8255" s="14">
        <v>10</v>
      </c>
      <c r="G8255" s="14">
        <v>0.16</v>
      </c>
      <c r="H8255" s="15">
        <v>1.0706999999999994E-2</v>
      </c>
      <c r="I8255" s="15">
        <f>M8255-V8255</f>
        <v>0.15729300000000002</v>
      </c>
      <c r="J8255" s="14"/>
      <c r="K8255" s="13"/>
      <c r="L8255" s="9">
        <f>G8255*1.05</f>
        <v>0.16800000000000001</v>
      </c>
      <c r="M8255" s="11">
        <f>L8255-H8255</f>
        <v>0.15729300000000002</v>
      </c>
      <c r="N8255" s="11">
        <v>0</v>
      </c>
      <c r="P8255" s="9">
        <f>0.5*N8255/1000</f>
        <v>0</v>
      </c>
      <c r="Q8255" s="9">
        <f>P8255+O8255</f>
        <v>0</v>
      </c>
      <c r="R8255" s="11">
        <v>0</v>
      </c>
      <c r="T8255" s="9">
        <f>0.5*R8255</f>
        <v>0</v>
      </c>
      <c r="U8255" s="9">
        <f>T8255+S8255</f>
        <v>0</v>
      </c>
      <c r="V8255" s="9">
        <f>(Q8255+U8255)/(0.944*1000)</f>
        <v>0</v>
      </c>
    </row>
    <row r="8256" spans="1:22" x14ac:dyDescent="0.3">
      <c r="A8256" s="14">
        <v>8278</v>
      </c>
      <c r="B8256" s="14" t="s">
        <v>5811</v>
      </c>
      <c r="C8256" s="14" t="s">
        <v>13510</v>
      </c>
      <c r="D8256" s="14" t="s">
        <v>13504</v>
      </c>
      <c r="E8256" s="14" t="s">
        <v>13490</v>
      </c>
      <c r="F8256" s="14">
        <v>10</v>
      </c>
      <c r="G8256" s="14">
        <v>0.06</v>
      </c>
      <c r="H8256" s="15">
        <v>1.8671999999999998E-2</v>
      </c>
      <c r="I8256" s="15">
        <f>M8256-V8256</f>
        <v>4.4328000000000006E-2</v>
      </c>
      <c r="J8256" s="14"/>
      <c r="K8256" s="13"/>
      <c r="L8256" s="9">
        <f>G8256*1.05</f>
        <v>6.3E-2</v>
      </c>
      <c r="M8256" s="11">
        <f>L8256-H8256</f>
        <v>4.4328000000000006E-2</v>
      </c>
      <c r="N8256" s="11">
        <v>0</v>
      </c>
      <c r="P8256" s="9">
        <f>0.5*N8256/1000</f>
        <v>0</v>
      </c>
      <c r="Q8256" s="9">
        <f>P8256+O8256</f>
        <v>0</v>
      </c>
      <c r="R8256" s="11">
        <v>0</v>
      </c>
      <c r="T8256" s="9">
        <f>0.5*R8256</f>
        <v>0</v>
      </c>
      <c r="U8256" s="9">
        <f>T8256+S8256</f>
        <v>0</v>
      </c>
      <c r="V8256" s="9">
        <f>(Q8256+U8256)/(0.944*1000)</f>
        <v>0</v>
      </c>
    </row>
    <row r="8257" spans="1:22" x14ac:dyDescent="0.3">
      <c r="A8257" s="14">
        <v>8279</v>
      </c>
      <c r="B8257" s="14" t="s">
        <v>5812</v>
      </c>
      <c r="C8257" s="14" t="s">
        <v>13510</v>
      </c>
      <c r="D8257" s="14" t="s">
        <v>13504</v>
      </c>
      <c r="E8257" s="14" t="s">
        <v>13490</v>
      </c>
      <c r="F8257" s="14">
        <v>10</v>
      </c>
      <c r="G8257" s="14">
        <v>0.04</v>
      </c>
      <c r="H8257" s="15">
        <v>2.3400000000000176E-4</v>
      </c>
      <c r="I8257" s="15">
        <f>M8257-V8257</f>
        <v>4.1765999999999998E-2</v>
      </c>
      <c r="J8257" s="14"/>
      <c r="K8257" s="13"/>
      <c r="L8257" s="9">
        <f>G8257*1.05</f>
        <v>4.2000000000000003E-2</v>
      </c>
      <c r="M8257" s="11">
        <f>L8257-H8257</f>
        <v>4.1765999999999998E-2</v>
      </c>
      <c r="N8257" s="11">
        <v>0</v>
      </c>
      <c r="P8257" s="9">
        <f>0.5*N8257/1000</f>
        <v>0</v>
      </c>
      <c r="Q8257" s="9">
        <f>P8257+O8257</f>
        <v>0</v>
      </c>
      <c r="R8257" s="11">
        <v>0</v>
      </c>
      <c r="T8257" s="9">
        <f>0.5*R8257</f>
        <v>0</v>
      </c>
      <c r="U8257" s="9">
        <f>T8257+S8257</f>
        <v>0</v>
      </c>
      <c r="V8257" s="9">
        <f>(Q8257+U8257)/(0.944*1000)</f>
        <v>0</v>
      </c>
    </row>
    <row r="8258" spans="1:22" x14ac:dyDescent="0.3">
      <c r="A8258" s="14">
        <v>8280</v>
      </c>
      <c r="B8258" s="14" t="s">
        <v>5813</v>
      </c>
      <c r="C8258" s="14" t="s">
        <v>13510</v>
      </c>
      <c r="D8258" s="14" t="s">
        <v>13504</v>
      </c>
      <c r="E8258" s="14" t="s">
        <v>13490</v>
      </c>
      <c r="F8258" s="14">
        <v>10</v>
      </c>
      <c r="G8258" s="14">
        <v>0.1</v>
      </c>
      <c r="H8258" s="15">
        <v>2.8580000000000042E-3</v>
      </c>
      <c r="I8258" s="15">
        <f>M8258-V8258</f>
        <v>0.10214200000000001</v>
      </c>
      <c r="J8258" s="14"/>
      <c r="K8258" s="13"/>
      <c r="L8258" s="9">
        <f>G8258*1.05</f>
        <v>0.10500000000000001</v>
      </c>
      <c r="M8258" s="11">
        <f>L8258-H8258</f>
        <v>0.10214200000000001</v>
      </c>
      <c r="N8258" s="11">
        <v>0</v>
      </c>
      <c r="P8258" s="9">
        <f>0.5*N8258/1000</f>
        <v>0</v>
      </c>
      <c r="Q8258" s="9">
        <f>P8258+O8258</f>
        <v>0</v>
      </c>
      <c r="R8258" s="11">
        <v>0</v>
      </c>
      <c r="T8258" s="9">
        <f>0.5*R8258</f>
        <v>0</v>
      </c>
      <c r="U8258" s="9">
        <f>T8258+S8258</f>
        <v>0</v>
      </c>
      <c r="V8258" s="9">
        <f>(Q8258+U8258)/(0.944*1000)</f>
        <v>0</v>
      </c>
    </row>
    <row r="8259" spans="1:22" x14ac:dyDescent="0.3">
      <c r="A8259" s="14">
        <v>8281</v>
      </c>
      <c r="B8259" s="14" t="s">
        <v>5814</v>
      </c>
      <c r="C8259" s="14" t="s">
        <v>13510</v>
      </c>
      <c r="D8259" s="14" t="s">
        <v>13504</v>
      </c>
      <c r="E8259" s="14" t="s">
        <v>13490</v>
      </c>
      <c r="F8259" s="14">
        <v>10</v>
      </c>
      <c r="G8259" s="14">
        <v>6.3E-2</v>
      </c>
      <c r="H8259" s="15">
        <v>8.9320000000000024E-3</v>
      </c>
      <c r="I8259" s="15">
        <f>M8259-V8259</f>
        <v>5.7217999999999998E-2</v>
      </c>
      <c r="J8259" s="14"/>
      <c r="K8259" s="13"/>
      <c r="L8259" s="9">
        <f>G8259*1.05</f>
        <v>6.615E-2</v>
      </c>
      <c r="M8259" s="11">
        <f>L8259-H8259</f>
        <v>5.7217999999999998E-2</v>
      </c>
      <c r="N8259" s="11">
        <v>0</v>
      </c>
      <c r="P8259" s="9">
        <f>0.5*N8259/1000</f>
        <v>0</v>
      </c>
      <c r="Q8259" s="9">
        <f>P8259+O8259</f>
        <v>0</v>
      </c>
      <c r="R8259" s="11">
        <v>0</v>
      </c>
      <c r="T8259" s="9">
        <f>0.5*R8259</f>
        <v>0</v>
      </c>
      <c r="U8259" s="9">
        <f>T8259+S8259</f>
        <v>0</v>
      </c>
      <c r="V8259" s="9">
        <f>(Q8259+U8259)/(0.944*1000)</f>
        <v>0</v>
      </c>
    </row>
    <row r="8260" spans="1:22" x14ac:dyDescent="0.3">
      <c r="A8260" s="14">
        <v>8282</v>
      </c>
      <c r="B8260" s="14" t="s">
        <v>5815</v>
      </c>
      <c r="C8260" s="14" t="s">
        <v>13510</v>
      </c>
      <c r="D8260" s="14" t="s">
        <v>13504</v>
      </c>
      <c r="E8260" s="14" t="s">
        <v>13490</v>
      </c>
      <c r="F8260" s="14">
        <v>10</v>
      </c>
      <c r="G8260" s="14">
        <v>0.1</v>
      </c>
      <c r="H8260" s="15">
        <v>1.3858000000000004E-2</v>
      </c>
      <c r="I8260" s="15">
        <f>M8260-V8260</f>
        <v>9.1142000000000001E-2</v>
      </c>
      <c r="J8260" s="14"/>
      <c r="K8260" s="13"/>
      <c r="L8260" s="9">
        <f>G8260*1.05</f>
        <v>0.10500000000000001</v>
      </c>
      <c r="M8260" s="11">
        <f>L8260-H8260</f>
        <v>9.1142000000000001E-2</v>
      </c>
      <c r="N8260" s="11">
        <v>0</v>
      </c>
      <c r="P8260" s="9">
        <f>0.5*N8260/1000</f>
        <v>0</v>
      </c>
      <c r="Q8260" s="9">
        <f>P8260+O8260</f>
        <v>0</v>
      </c>
      <c r="R8260" s="11">
        <v>0</v>
      </c>
      <c r="T8260" s="9">
        <f>0.5*R8260</f>
        <v>0</v>
      </c>
      <c r="U8260" s="9">
        <f>T8260+S8260</f>
        <v>0</v>
      </c>
      <c r="V8260" s="9">
        <f>(Q8260+U8260)/(0.944*1000)</f>
        <v>0</v>
      </c>
    </row>
    <row r="8261" spans="1:22" x14ac:dyDescent="0.3">
      <c r="A8261" s="14">
        <v>8283</v>
      </c>
      <c r="B8261" s="14" t="s">
        <v>5816</v>
      </c>
      <c r="C8261" s="14" t="s">
        <v>13510</v>
      </c>
      <c r="D8261" s="14" t="s">
        <v>13504</v>
      </c>
      <c r="E8261" s="14" t="s">
        <v>13490</v>
      </c>
      <c r="F8261" s="14">
        <v>10</v>
      </c>
      <c r="G8261" s="14">
        <v>6.3E-2</v>
      </c>
      <c r="H8261" s="15">
        <v>2.3865999999999998E-2</v>
      </c>
      <c r="I8261" s="15">
        <f>M8261-V8261</f>
        <v>4.2284000000000002E-2</v>
      </c>
      <c r="J8261" s="14"/>
      <c r="K8261" s="13"/>
      <c r="L8261" s="9">
        <f>G8261*1.05</f>
        <v>6.615E-2</v>
      </c>
      <c r="M8261" s="11">
        <f>L8261-H8261</f>
        <v>4.2284000000000002E-2</v>
      </c>
      <c r="N8261" s="11">
        <v>0</v>
      </c>
      <c r="P8261" s="9">
        <f>0.5*N8261/1000</f>
        <v>0</v>
      </c>
      <c r="Q8261" s="9">
        <f>P8261+O8261</f>
        <v>0</v>
      </c>
      <c r="R8261" s="11">
        <v>0</v>
      </c>
      <c r="T8261" s="9">
        <f>0.5*R8261</f>
        <v>0</v>
      </c>
      <c r="U8261" s="9">
        <f>T8261+S8261</f>
        <v>0</v>
      </c>
      <c r="V8261" s="9">
        <f>(Q8261+U8261)/(0.944*1000)</f>
        <v>0</v>
      </c>
    </row>
    <row r="8262" spans="1:22" x14ac:dyDescent="0.3">
      <c r="A8262" s="14">
        <v>8284</v>
      </c>
      <c r="B8262" s="14" t="s">
        <v>5817</v>
      </c>
      <c r="C8262" s="14" t="s">
        <v>13510</v>
      </c>
      <c r="D8262" s="14" t="s">
        <v>13504</v>
      </c>
      <c r="E8262" s="14" t="s">
        <v>13490</v>
      </c>
      <c r="F8262" s="14">
        <v>10</v>
      </c>
      <c r="G8262" s="14">
        <v>0.16</v>
      </c>
      <c r="H8262" s="15">
        <v>2.9461999999999988E-2</v>
      </c>
      <c r="I8262" s="15">
        <f>M8262-V8262</f>
        <v>0.13853800000000002</v>
      </c>
      <c r="J8262" s="14"/>
      <c r="K8262" s="13"/>
      <c r="L8262" s="9">
        <f>G8262*1.05</f>
        <v>0.16800000000000001</v>
      </c>
      <c r="M8262" s="11">
        <f>L8262-H8262</f>
        <v>0.13853800000000002</v>
      </c>
      <c r="N8262" s="11">
        <v>0</v>
      </c>
      <c r="P8262" s="9">
        <f>0.5*N8262/1000</f>
        <v>0</v>
      </c>
      <c r="Q8262" s="9">
        <f>P8262+O8262</f>
        <v>0</v>
      </c>
      <c r="R8262" s="11">
        <v>0</v>
      </c>
      <c r="T8262" s="9">
        <f>0.5*R8262</f>
        <v>0</v>
      </c>
      <c r="U8262" s="9">
        <f>T8262+S8262</f>
        <v>0</v>
      </c>
      <c r="V8262" s="9">
        <f>(Q8262+U8262)/(0.944*1000)</f>
        <v>0</v>
      </c>
    </row>
    <row r="8263" spans="1:22" x14ac:dyDescent="0.3">
      <c r="A8263" s="14">
        <v>8285</v>
      </c>
      <c r="B8263" s="14" t="s">
        <v>5818</v>
      </c>
      <c r="C8263" s="14" t="s">
        <v>13510</v>
      </c>
      <c r="D8263" s="14" t="s">
        <v>13504</v>
      </c>
      <c r="E8263" s="14" t="s">
        <v>13490</v>
      </c>
      <c r="F8263" s="14">
        <v>10</v>
      </c>
      <c r="G8263" s="14">
        <v>0.1</v>
      </c>
      <c r="H8263" s="15">
        <v>4.1911999999999998E-2</v>
      </c>
      <c r="I8263" s="15">
        <f>M8263-V8263</f>
        <v>6.3088000000000005E-2</v>
      </c>
      <c r="J8263" s="14"/>
      <c r="K8263" s="13"/>
      <c r="L8263" s="9">
        <f>G8263*1.05</f>
        <v>0.10500000000000001</v>
      </c>
      <c r="M8263" s="11">
        <f>L8263-H8263</f>
        <v>6.3088000000000005E-2</v>
      </c>
      <c r="N8263" s="11">
        <v>0</v>
      </c>
      <c r="P8263" s="9">
        <f>0.5*N8263/1000</f>
        <v>0</v>
      </c>
      <c r="Q8263" s="9">
        <f>P8263+O8263</f>
        <v>0</v>
      </c>
      <c r="R8263" s="11">
        <v>0</v>
      </c>
      <c r="T8263" s="9">
        <f>0.5*R8263</f>
        <v>0</v>
      </c>
      <c r="U8263" s="9">
        <f>T8263+S8263</f>
        <v>0</v>
      </c>
      <c r="V8263" s="9">
        <f>(Q8263+U8263)/(0.944*1000)</f>
        <v>0</v>
      </c>
    </row>
    <row r="8264" spans="1:22" x14ac:dyDescent="0.3">
      <c r="A8264" s="14">
        <v>8286</v>
      </c>
      <c r="B8264" s="14" t="s">
        <v>5819</v>
      </c>
      <c r="C8264" s="14" t="s">
        <v>13510</v>
      </c>
      <c r="D8264" s="14" t="s">
        <v>13504</v>
      </c>
      <c r="E8264" s="14" t="s">
        <v>13490</v>
      </c>
      <c r="F8264" s="14">
        <v>10</v>
      </c>
      <c r="G8264" s="14">
        <v>0.1</v>
      </c>
      <c r="H8264" s="15">
        <v>2.0218999999999994E-2</v>
      </c>
      <c r="I8264" s="15">
        <f>M8264-V8264</f>
        <v>8.4781000000000023E-2</v>
      </c>
      <c r="J8264" s="14"/>
      <c r="K8264" s="13"/>
      <c r="L8264" s="9">
        <f>G8264*1.05</f>
        <v>0.10500000000000001</v>
      </c>
      <c r="M8264" s="11">
        <f>L8264-H8264</f>
        <v>8.4781000000000023E-2</v>
      </c>
      <c r="N8264" s="11">
        <v>0</v>
      </c>
      <c r="P8264" s="9">
        <f>0.5*N8264/1000</f>
        <v>0</v>
      </c>
      <c r="Q8264" s="9">
        <f>P8264+O8264</f>
        <v>0</v>
      </c>
      <c r="R8264" s="11">
        <v>0</v>
      </c>
      <c r="T8264" s="9">
        <f>0.5*R8264</f>
        <v>0</v>
      </c>
      <c r="U8264" s="9">
        <f>T8264+S8264</f>
        <v>0</v>
      </c>
      <c r="V8264" s="9">
        <f>(Q8264+U8264)/(0.944*1000)</f>
        <v>0</v>
      </c>
    </row>
    <row r="8265" spans="1:22" x14ac:dyDescent="0.3">
      <c r="A8265" s="14">
        <v>8287</v>
      </c>
      <c r="B8265" s="14" t="s">
        <v>5820</v>
      </c>
      <c r="C8265" s="14" t="s">
        <v>13510</v>
      </c>
      <c r="D8265" s="14" t="s">
        <v>13504</v>
      </c>
      <c r="E8265" s="14" t="s">
        <v>13490</v>
      </c>
      <c r="F8265" s="14">
        <v>10</v>
      </c>
      <c r="G8265" s="14">
        <v>0.1</v>
      </c>
      <c r="H8265" s="15">
        <v>1.2114999999999996E-2</v>
      </c>
      <c r="I8265" s="15">
        <f>M8265-V8265</f>
        <v>9.2885000000000009E-2</v>
      </c>
      <c r="J8265" s="14"/>
      <c r="K8265" s="13"/>
      <c r="L8265" s="9">
        <f>G8265*1.05</f>
        <v>0.10500000000000001</v>
      </c>
      <c r="M8265" s="11">
        <f>L8265-H8265</f>
        <v>9.2885000000000009E-2</v>
      </c>
      <c r="N8265" s="11">
        <v>0</v>
      </c>
      <c r="P8265" s="9">
        <f>0.5*N8265/1000</f>
        <v>0</v>
      </c>
      <c r="Q8265" s="9">
        <f>P8265+O8265</f>
        <v>0</v>
      </c>
      <c r="R8265" s="11">
        <v>0</v>
      </c>
      <c r="T8265" s="9">
        <f>0.5*R8265</f>
        <v>0</v>
      </c>
      <c r="U8265" s="9">
        <f>T8265+S8265</f>
        <v>0</v>
      </c>
      <c r="V8265" s="9">
        <f>(Q8265+U8265)/(0.944*1000)</f>
        <v>0</v>
      </c>
    </row>
    <row r="8266" spans="1:22" x14ac:dyDescent="0.3">
      <c r="A8266" s="14">
        <v>8288</v>
      </c>
      <c r="B8266" s="14" t="s">
        <v>5821</v>
      </c>
      <c r="C8266" s="14" t="s">
        <v>13510</v>
      </c>
      <c r="D8266" s="14" t="s">
        <v>13504</v>
      </c>
      <c r="E8266" s="14" t="s">
        <v>13490</v>
      </c>
      <c r="F8266" s="14">
        <v>10</v>
      </c>
      <c r="G8266" s="14">
        <v>0.16</v>
      </c>
      <c r="H8266" s="15">
        <v>0</v>
      </c>
      <c r="I8266" s="15">
        <f>M8266-V8266</f>
        <v>0.16800000000000001</v>
      </c>
      <c r="J8266" s="14"/>
      <c r="K8266" s="13"/>
      <c r="L8266" s="9">
        <f>G8266*1.05</f>
        <v>0.16800000000000001</v>
      </c>
      <c r="M8266" s="11">
        <f>L8266-H8266</f>
        <v>0.16800000000000001</v>
      </c>
      <c r="N8266" s="11">
        <v>0</v>
      </c>
      <c r="P8266" s="9">
        <f>0.5*N8266/1000</f>
        <v>0</v>
      </c>
      <c r="Q8266" s="9">
        <f>P8266+O8266</f>
        <v>0</v>
      </c>
      <c r="R8266" s="11">
        <v>0</v>
      </c>
      <c r="T8266" s="9">
        <f>0.5*R8266</f>
        <v>0</v>
      </c>
      <c r="U8266" s="9">
        <f>T8266+S8266</f>
        <v>0</v>
      </c>
      <c r="V8266" s="9">
        <f>(Q8266+U8266)/(0.944*1000)</f>
        <v>0</v>
      </c>
    </row>
    <row r="8267" spans="1:22" x14ac:dyDescent="0.3">
      <c r="A8267" s="14">
        <v>8289</v>
      </c>
      <c r="B8267" s="14" t="s">
        <v>5822</v>
      </c>
      <c r="C8267" s="14" t="s">
        <v>13510</v>
      </c>
      <c r="D8267" s="14" t="s">
        <v>13504</v>
      </c>
      <c r="E8267" s="14" t="s">
        <v>13490</v>
      </c>
      <c r="F8267" s="14">
        <v>10</v>
      </c>
      <c r="G8267" s="14">
        <v>0.4</v>
      </c>
      <c r="H8267" s="15">
        <v>1.4716999999999985E-2</v>
      </c>
      <c r="I8267" s="15">
        <f>M8267-V8267</f>
        <v>0.40528300000000006</v>
      </c>
      <c r="J8267" s="14"/>
      <c r="K8267" s="13"/>
      <c r="L8267" s="9">
        <f>G8267*1.05</f>
        <v>0.42000000000000004</v>
      </c>
      <c r="M8267" s="11">
        <f>L8267-H8267</f>
        <v>0.40528300000000006</v>
      </c>
      <c r="N8267" s="11">
        <v>0</v>
      </c>
      <c r="P8267" s="9">
        <f>0.5*N8267/1000</f>
        <v>0</v>
      </c>
      <c r="Q8267" s="9">
        <f>P8267+O8267</f>
        <v>0</v>
      </c>
      <c r="R8267" s="11">
        <v>0</v>
      </c>
      <c r="T8267" s="9">
        <f>0.5*R8267</f>
        <v>0</v>
      </c>
      <c r="U8267" s="9">
        <f>T8267+S8267</f>
        <v>0</v>
      </c>
      <c r="V8267" s="9">
        <f>(Q8267+U8267)/(0.944*1000)</f>
        <v>0</v>
      </c>
    </row>
    <row r="8268" spans="1:22" x14ac:dyDescent="0.3">
      <c r="A8268" s="14">
        <v>8290</v>
      </c>
      <c r="B8268" s="14" t="s">
        <v>5823</v>
      </c>
      <c r="C8268" s="14" t="s">
        <v>13510</v>
      </c>
      <c r="D8268" s="14" t="s">
        <v>13504</v>
      </c>
      <c r="E8268" s="14" t="s">
        <v>13490</v>
      </c>
      <c r="F8268" s="14">
        <v>10</v>
      </c>
      <c r="G8268" s="14">
        <v>0.16</v>
      </c>
      <c r="H8268" s="15">
        <v>1.0381E-2</v>
      </c>
      <c r="I8268" s="15">
        <f>M8268-V8268</f>
        <v>0.15761900000000001</v>
      </c>
      <c r="J8268" s="14"/>
      <c r="K8268" s="13"/>
      <c r="L8268" s="9">
        <f>G8268*1.05</f>
        <v>0.16800000000000001</v>
      </c>
      <c r="M8268" s="11">
        <f>L8268-H8268</f>
        <v>0.15761900000000001</v>
      </c>
      <c r="N8268" s="11">
        <v>0</v>
      </c>
      <c r="P8268" s="9">
        <f>0.5*N8268/1000</f>
        <v>0</v>
      </c>
      <c r="Q8268" s="9">
        <f>P8268+O8268</f>
        <v>0</v>
      </c>
      <c r="R8268" s="11">
        <v>0</v>
      </c>
      <c r="T8268" s="9">
        <f>0.5*R8268</f>
        <v>0</v>
      </c>
      <c r="U8268" s="9">
        <f>T8268+S8268</f>
        <v>0</v>
      </c>
      <c r="V8268" s="9">
        <f>(Q8268+U8268)/(0.944*1000)</f>
        <v>0</v>
      </c>
    </row>
    <row r="8269" spans="1:22" x14ac:dyDescent="0.3">
      <c r="A8269" s="14">
        <v>8292</v>
      </c>
      <c r="B8269" s="14" t="s">
        <v>5824</v>
      </c>
      <c r="C8269" s="14" t="s">
        <v>13510</v>
      </c>
      <c r="D8269" s="14" t="s">
        <v>13504</v>
      </c>
      <c r="E8269" s="14" t="s">
        <v>13490</v>
      </c>
      <c r="F8269" s="14">
        <v>10</v>
      </c>
      <c r="G8269" s="14">
        <v>0.4</v>
      </c>
      <c r="H8269" s="15">
        <v>0</v>
      </c>
      <c r="I8269" s="15">
        <f>M8269-V8269</f>
        <v>0.42000000000000004</v>
      </c>
      <c r="J8269" s="14"/>
      <c r="K8269" s="13"/>
      <c r="L8269" s="9">
        <f>G8269*1.05</f>
        <v>0.42000000000000004</v>
      </c>
      <c r="M8269" s="11">
        <f>L8269-H8269</f>
        <v>0.42000000000000004</v>
      </c>
      <c r="N8269" s="11">
        <v>0</v>
      </c>
      <c r="P8269" s="9">
        <f>0.5*N8269/1000</f>
        <v>0</v>
      </c>
      <c r="Q8269" s="9">
        <f>P8269+O8269</f>
        <v>0</v>
      </c>
      <c r="R8269" s="11">
        <v>0</v>
      </c>
      <c r="T8269" s="9">
        <f>0.5*R8269</f>
        <v>0</v>
      </c>
      <c r="U8269" s="9">
        <f>T8269+S8269</f>
        <v>0</v>
      </c>
      <c r="V8269" s="9">
        <f>(Q8269+U8269)/(0.944*1000)</f>
        <v>0</v>
      </c>
    </row>
    <row r="8270" spans="1:22" x14ac:dyDescent="0.3">
      <c r="A8270" s="14">
        <v>8293</v>
      </c>
      <c r="B8270" s="14" t="s">
        <v>5825</v>
      </c>
      <c r="C8270" s="14" t="s">
        <v>13510</v>
      </c>
      <c r="D8270" s="14" t="s">
        <v>13504</v>
      </c>
      <c r="E8270" s="14" t="s">
        <v>13490</v>
      </c>
      <c r="F8270" s="14">
        <v>10</v>
      </c>
      <c r="G8270" s="14">
        <v>0.4</v>
      </c>
      <c r="H8270" s="15">
        <v>8.9809999999999942E-3</v>
      </c>
      <c r="I8270" s="15">
        <f>M8270-V8270</f>
        <v>0.41101900000000002</v>
      </c>
      <c r="J8270" s="14"/>
      <c r="K8270" s="13"/>
      <c r="L8270" s="9">
        <f>G8270*1.05</f>
        <v>0.42000000000000004</v>
      </c>
      <c r="M8270" s="11">
        <f>L8270-H8270</f>
        <v>0.41101900000000002</v>
      </c>
      <c r="N8270" s="11">
        <v>0</v>
      </c>
      <c r="P8270" s="9">
        <f>0.5*N8270/1000</f>
        <v>0</v>
      </c>
      <c r="Q8270" s="9">
        <f>P8270+O8270</f>
        <v>0</v>
      </c>
      <c r="R8270" s="11">
        <v>0</v>
      </c>
      <c r="T8270" s="9">
        <f>0.5*R8270</f>
        <v>0</v>
      </c>
      <c r="U8270" s="9">
        <f>T8270+S8270</f>
        <v>0</v>
      </c>
      <c r="V8270" s="9">
        <f>(Q8270+U8270)/(0.944*1000)</f>
        <v>0</v>
      </c>
    </row>
    <row r="8271" spans="1:22" x14ac:dyDescent="0.3">
      <c r="A8271" s="14">
        <v>8294</v>
      </c>
      <c r="B8271" s="14" t="s">
        <v>5826</v>
      </c>
      <c r="C8271" s="14" t="s">
        <v>13510</v>
      </c>
      <c r="D8271" s="14" t="s">
        <v>13504</v>
      </c>
      <c r="E8271" s="14" t="s">
        <v>13490</v>
      </c>
      <c r="F8271" s="14">
        <v>10</v>
      </c>
      <c r="G8271" s="14">
        <v>0.25</v>
      </c>
      <c r="H8271" s="15">
        <v>1.5926999999999993E-2</v>
      </c>
      <c r="I8271" s="15">
        <f>M8271-V8271</f>
        <v>0.24657300000000001</v>
      </c>
      <c r="J8271" s="14"/>
      <c r="K8271" s="13"/>
      <c r="L8271" s="9">
        <f>G8271*1.05</f>
        <v>0.26250000000000001</v>
      </c>
      <c r="M8271" s="11">
        <f>L8271-H8271</f>
        <v>0.24657300000000001</v>
      </c>
      <c r="N8271" s="11">
        <v>0</v>
      </c>
      <c r="P8271" s="9">
        <f>0.5*N8271/1000</f>
        <v>0</v>
      </c>
      <c r="Q8271" s="9">
        <f>P8271+O8271</f>
        <v>0</v>
      </c>
      <c r="R8271" s="11">
        <v>0</v>
      </c>
      <c r="T8271" s="9">
        <f>0.5*R8271</f>
        <v>0</v>
      </c>
      <c r="U8271" s="9">
        <f>T8271+S8271</f>
        <v>0</v>
      </c>
      <c r="V8271" s="9">
        <f>(Q8271+U8271)/(0.944*1000)</f>
        <v>0</v>
      </c>
    </row>
    <row r="8272" spans="1:22" x14ac:dyDescent="0.3">
      <c r="A8272" s="14">
        <v>8295</v>
      </c>
      <c r="B8272" s="14" t="s">
        <v>5827</v>
      </c>
      <c r="C8272" s="14" t="s">
        <v>13510</v>
      </c>
      <c r="D8272" s="14" t="s">
        <v>13504</v>
      </c>
      <c r="E8272" s="14" t="s">
        <v>13490</v>
      </c>
      <c r="F8272" s="14">
        <v>10</v>
      </c>
      <c r="G8272" s="14">
        <v>0.25</v>
      </c>
      <c r="H8272" s="15">
        <v>1.7254999999999996E-2</v>
      </c>
      <c r="I8272" s="15">
        <f>M8272-V8272</f>
        <v>0.24524500000000002</v>
      </c>
      <c r="J8272" s="14"/>
      <c r="K8272" s="13"/>
      <c r="L8272" s="9">
        <f>G8272*1.05</f>
        <v>0.26250000000000001</v>
      </c>
      <c r="M8272" s="11">
        <f>L8272-H8272</f>
        <v>0.24524500000000002</v>
      </c>
      <c r="N8272" s="11">
        <v>0</v>
      </c>
      <c r="P8272" s="9">
        <f>0.5*N8272/1000</f>
        <v>0</v>
      </c>
      <c r="Q8272" s="9">
        <f>P8272+O8272</f>
        <v>0</v>
      </c>
      <c r="R8272" s="11">
        <v>0</v>
      </c>
      <c r="T8272" s="9">
        <f>0.5*R8272</f>
        <v>0</v>
      </c>
      <c r="U8272" s="9">
        <f>T8272+S8272</f>
        <v>0</v>
      </c>
      <c r="V8272" s="9">
        <f>(Q8272+U8272)/(0.944*1000)</f>
        <v>0</v>
      </c>
    </row>
    <row r="8273" spans="1:22" x14ac:dyDescent="0.3">
      <c r="A8273" s="14">
        <v>8296</v>
      </c>
      <c r="B8273" s="14" t="s">
        <v>5828</v>
      </c>
      <c r="C8273" s="14" t="s">
        <v>13510</v>
      </c>
      <c r="D8273" s="14" t="s">
        <v>13504</v>
      </c>
      <c r="E8273" s="14" t="s">
        <v>13490</v>
      </c>
      <c r="F8273" s="14">
        <v>10</v>
      </c>
      <c r="G8273" s="14">
        <v>2</v>
      </c>
      <c r="H8273" s="15">
        <v>1.016786</v>
      </c>
      <c r="I8273" s="15">
        <f>M8273-V8273</f>
        <v>3.3214000000000077E-2</v>
      </c>
      <c r="J8273" s="14"/>
      <c r="K8273" s="13"/>
      <c r="L8273" s="9">
        <f>G8273/2*1.05</f>
        <v>1.05</v>
      </c>
      <c r="M8273" s="11">
        <f>L8273-H8273</f>
        <v>3.3214000000000077E-2</v>
      </c>
      <c r="N8273" s="11">
        <v>0</v>
      </c>
      <c r="P8273" s="9">
        <f>0.5*N8273/1000</f>
        <v>0</v>
      </c>
      <c r="Q8273" s="9">
        <f>P8273+O8273</f>
        <v>0</v>
      </c>
      <c r="R8273" s="11">
        <v>0</v>
      </c>
      <c r="T8273" s="9">
        <f>0.5*R8273</f>
        <v>0</v>
      </c>
      <c r="U8273" s="9">
        <f>T8273+S8273</f>
        <v>0</v>
      </c>
      <c r="V8273" s="9">
        <f>(Q8273+U8273)/(0.944*1000)</f>
        <v>0</v>
      </c>
    </row>
    <row r="8274" spans="1:22" x14ac:dyDescent="0.3">
      <c r="A8274" s="14">
        <v>8297</v>
      </c>
      <c r="B8274" s="14" t="s">
        <v>5829</v>
      </c>
      <c r="C8274" s="14" t="s">
        <v>13510</v>
      </c>
      <c r="D8274" s="14" t="s">
        <v>13504</v>
      </c>
      <c r="E8274" s="14" t="s">
        <v>13490</v>
      </c>
      <c r="F8274" s="14">
        <v>10</v>
      </c>
      <c r="G8274" s="14">
        <v>0.25</v>
      </c>
      <c r="H8274" s="15">
        <v>1.0823000000000008E-2</v>
      </c>
      <c r="I8274" s="15">
        <f>M8274-V8274</f>
        <v>0.25167699999999998</v>
      </c>
      <c r="J8274" s="14"/>
      <c r="K8274" s="13"/>
      <c r="L8274" s="9">
        <f>G8274*1.05</f>
        <v>0.26250000000000001</v>
      </c>
      <c r="M8274" s="11">
        <f>L8274-H8274</f>
        <v>0.25167699999999998</v>
      </c>
      <c r="N8274" s="11">
        <v>0</v>
      </c>
      <c r="P8274" s="9">
        <f>0.5*N8274/1000</f>
        <v>0</v>
      </c>
      <c r="Q8274" s="9">
        <f>P8274+O8274</f>
        <v>0</v>
      </c>
      <c r="R8274" s="11">
        <v>0</v>
      </c>
      <c r="T8274" s="9">
        <f>0.5*R8274</f>
        <v>0</v>
      </c>
      <c r="U8274" s="9">
        <f>T8274+S8274</f>
        <v>0</v>
      </c>
      <c r="V8274" s="9">
        <f>(Q8274+U8274)/(0.944*1000)</f>
        <v>0</v>
      </c>
    </row>
    <row r="8275" spans="1:22" x14ac:dyDescent="0.3">
      <c r="A8275" s="14">
        <v>8298</v>
      </c>
      <c r="B8275" s="14" t="s">
        <v>5830</v>
      </c>
      <c r="C8275" s="14" t="s">
        <v>13510</v>
      </c>
      <c r="D8275" s="14" t="s">
        <v>13504</v>
      </c>
      <c r="E8275" s="14" t="s">
        <v>13490</v>
      </c>
      <c r="F8275" s="14">
        <v>10</v>
      </c>
      <c r="G8275" s="14">
        <v>0.4</v>
      </c>
      <c r="H8275" s="15">
        <v>4.759999999999991E-4</v>
      </c>
      <c r="I8275" s="15">
        <f>M8275-V8275</f>
        <v>0.41952400000000006</v>
      </c>
      <c r="J8275" s="14"/>
      <c r="K8275" s="13"/>
      <c r="L8275" s="9">
        <f>G8275*1.05</f>
        <v>0.42000000000000004</v>
      </c>
      <c r="M8275" s="11">
        <f>L8275-H8275</f>
        <v>0.41952400000000006</v>
      </c>
      <c r="N8275" s="11">
        <v>0</v>
      </c>
      <c r="P8275" s="9">
        <f>0.5*N8275/1000</f>
        <v>0</v>
      </c>
      <c r="Q8275" s="9">
        <f>P8275+O8275</f>
        <v>0</v>
      </c>
      <c r="R8275" s="11">
        <v>0</v>
      </c>
      <c r="T8275" s="9">
        <f>0.5*R8275</f>
        <v>0</v>
      </c>
      <c r="U8275" s="9">
        <f>T8275+S8275</f>
        <v>0</v>
      </c>
      <c r="V8275" s="9">
        <f>(Q8275+U8275)/(0.944*1000)</f>
        <v>0</v>
      </c>
    </row>
    <row r="8276" spans="1:22" x14ac:dyDescent="0.3">
      <c r="A8276" s="14">
        <v>8299</v>
      </c>
      <c r="B8276" s="14" t="s">
        <v>5831</v>
      </c>
      <c r="C8276" s="14" t="s">
        <v>13510</v>
      </c>
      <c r="D8276" s="14" t="s">
        <v>13504</v>
      </c>
      <c r="E8276" s="14" t="s">
        <v>13490</v>
      </c>
      <c r="F8276" s="14">
        <v>10</v>
      </c>
      <c r="G8276" s="14">
        <v>0.16</v>
      </c>
      <c r="H8276" s="15">
        <v>0</v>
      </c>
      <c r="I8276" s="15">
        <f>M8276-V8276</f>
        <v>0.16800000000000001</v>
      </c>
      <c r="J8276" s="14"/>
      <c r="K8276" s="13"/>
      <c r="L8276" s="9">
        <f>G8276*1.05</f>
        <v>0.16800000000000001</v>
      </c>
      <c r="M8276" s="11">
        <f>L8276-H8276</f>
        <v>0.16800000000000001</v>
      </c>
      <c r="N8276" s="11">
        <v>0</v>
      </c>
      <c r="P8276" s="9">
        <f>0.5*N8276/1000</f>
        <v>0</v>
      </c>
      <c r="Q8276" s="9">
        <f>P8276+O8276</f>
        <v>0</v>
      </c>
      <c r="R8276" s="11">
        <v>0</v>
      </c>
      <c r="T8276" s="9">
        <f>0.5*R8276</f>
        <v>0</v>
      </c>
      <c r="U8276" s="9">
        <f>T8276+S8276</f>
        <v>0</v>
      </c>
      <c r="V8276" s="9">
        <f>(Q8276+U8276)/(0.944*1000)</f>
        <v>0</v>
      </c>
    </row>
    <row r="8277" spans="1:22" x14ac:dyDescent="0.3">
      <c r="A8277" s="14">
        <v>8301</v>
      </c>
      <c r="B8277" s="14" t="s">
        <v>5832</v>
      </c>
      <c r="C8277" s="14" t="s">
        <v>13510</v>
      </c>
      <c r="D8277" s="14" t="s">
        <v>13504</v>
      </c>
      <c r="E8277" s="14" t="s">
        <v>13490</v>
      </c>
      <c r="F8277" s="14">
        <v>10</v>
      </c>
      <c r="G8277" s="14">
        <v>0.1</v>
      </c>
      <c r="H8277" s="15">
        <v>0</v>
      </c>
      <c r="I8277" s="15">
        <f>M8277-V8277</f>
        <v>0.10500000000000001</v>
      </c>
      <c r="J8277" s="14"/>
      <c r="K8277" s="13"/>
      <c r="L8277" s="9">
        <f>G8277*1.05</f>
        <v>0.10500000000000001</v>
      </c>
      <c r="M8277" s="11">
        <f>L8277-H8277</f>
        <v>0.10500000000000001</v>
      </c>
      <c r="N8277" s="11">
        <v>0</v>
      </c>
      <c r="P8277" s="9">
        <f>0.5*N8277/1000</f>
        <v>0</v>
      </c>
      <c r="Q8277" s="9">
        <f>P8277+O8277</f>
        <v>0</v>
      </c>
      <c r="R8277" s="11">
        <v>0</v>
      </c>
      <c r="T8277" s="9">
        <f>0.5*R8277</f>
        <v>0</v>
      </c>
      <c r="U8277" s="9">
        <f>T8277+S8277</f>
        <v>0</v>
      </c>
      <c r="V8277" s="9">
        <f>(Q8277+U8277)/(0.944*1000)</f>
        <v>0</v>
      </c>
    </row>
    <row r="8278" spans="1:22" x14ac:dyDescent="0.3">
      <c r="A8278" s="14">
        <v>8306</v>
      </c>
      <c r="B8278" s="14" t="s">
        <v>5833</v>
      </c>
      <c r="C8278" s="14" t="s">
        <v>13510</v>
      </c>
      <c r="D8278" s="14" t="s">
        <v>13504</v>
      </c>
      <c r="E8278" s="14" t="s">
        <v>13490</v>
      </c>
      <c r="F8278" s="14">
        <v>10</v>
      </c>
      <c r="G8278" s="14">
        <v>0.1</v>
      </c>
      <c r="H8278" s="15">
        <v>6.932999999999993E-3</v>
      </c>
      <c r="I8278" s="15">
        <f>M8278-V8278</f>
        <v>9.8067000000000015E-2</v>
      </c>
      <c r="J8278" s="14"/>
      <c r="K8278" s="13"/>
      <c r="L8278" s="9">
        <f>G8278*1.05</f>
        <v>0.10500000000000001</v>
      </c>
      <c r="M8278" s="11">
        <f>L8278-H8278</f>
        <v>9.8067000000000015E-2</v>
      </c>
      <c r="N8278" s="11">
        <v>0</v>
      </c>
      <c r="P8278" s="9">
        <f>0.5*N8278/1000</f>
        <v>0</v>
      </c>
      <c r="Q8278" s="9">
        <f>P8278+O8278</f>
        <v>0</v>
      </c>
      <c r="R8278" s="11">
        <v>0</v>
      </c>
      <c r="T8278" s="9">
        <f>0.5*R8278</f>
        <v>0</v>
      </c>
      <c r="U8278" s="9">
        <f>T8278+S8278</f>
        <v>0</v>
      </c>
      <c r="V8278" s="9">
        <f>(Q8278+U8278)/(0.944*1000)</f>
        <v>0</v>
      </c>
    </row>
    <row r="8279" spans="1:22" x14ac:dyDescent="0.3">
      <c r="A8279" s="14">
        <v>8307</v>
      </c>
      <c r="B8279" s="14" t="s">
        <v>5834</v>
      </c>
      <c r="C8279" s="14" t="s">
        <v>13510</v>
      </c>
      <c r="D8279" s="14" t="s">
        <v>13504</v>
      </c>
      <c r="E8279" s="14" t="s">
        <v>13490</v>
      </c>
      <c r="F8279" s="14">
        <v>10</v>
      </c>
      <c r="G8279" s="14">
        <v>0.8</v>
      </c>
      <c r="H8279" s="15">
        <v>0.42927399999999999</v>
      </c>
      <c r="I8279" s="16" t="s">
        <v>13516</v>
      </c>
      <c r="J8279" s="14"/>
      <c r="K8279" s="13"/>
      <c r="L8279" s="9">
        <f>1.05*0.4</f>
        <v>0.42000000000000004</v>
      </c>
      <c r="M8279" s="11">
        <f>L8279-H8279</f>
        <v>-9.273999999999949E-3</v>
      </c>
      <c r="N8279" s="11">
        <v>0</v>
      </c>
      <c r="P8279" s="9">
        <f>0.5*N8279/1000</f>
        <v>0</v>
      </c>
      <c r="Q8279" s="9">
        <f>P8279+O8279</f>
        <v>0</v>
      </c>
      <c r="R8279" s="11">
        <v>0</v>
      </c>
      <c r="T8279" s="9">
        <f>0.5*R8279</f>
        <v>0</v>
      </c>
      <c r="U8279" s="9">
        <f>T8279+S8279</f>
        <v>0</v>
      </c>
      <c r="V8279" s="9">
        <f>(Q8279+U8279)/(0.944*1000)</f>
        <v>0</v>
      </c>
    </row>
    <row r="8280" spans="1:22" x14ac:dyDescent="0.3">
      <c r="A8280" s="14">
        <v>8308</v>
      </c>
      <c r="B8280" s="14" t="s">
        <v>5835</v>
      </c>
      <c r="C8280" s="14" t="s">
        <v>13510</v>
      </c>
      <c r="D8280" s="14" t="s">
        <v>13504</v>
      </c>
      <c r="E8280" s="14" t="s">
        <v>13490</v>
      </c>
      <c r="F8280" s="14">
        <v>10</v>
      </c>
      <c r="G8280" s="14">
        <v>0.25</v>
      </c>
      <c r="H8280" s="15">
        <v>3.5442000000000008E-2</v>
      </c>
      <c r="I8280" s="15">
        <f>M8280-V8280</f>
        <v>0.22705800000000001</v>
      </c>
      <c r="J8280" s="14"/>
      <c r="K8280" s="13"/>
      <c r="L8280" s="9">
        <f>G8280*1.05</f>
        <v>0.26250000000000001</v>
      </c>
      <c r="M8280" s="11">
        <f>L8280-H8280</f>
        <v>0.22705800000000001</v>
      </c>
      <c r="N8280" s="11">
        <v>0</v>
      </c>
      <c r="P8280" s="9">
        <f>0.5*N8280/1000</f>
        <v>0</v>
      </c>
      <c r="Q8280" s="9">
        <f>P8280+O8280</f>
        <v>0</v>
      </c>
      <c r="R8280" s="11">
        <v>0</v>
      </c>
      <c r="T8280" s="9">
        <f>0.5*R8280</f>
        <v>0</v>
      </c>
      <c r="U8280" s="9">
        <f>T8280+S8280</f>
        <v>0</v>
      </c>
      <c r="V8280" s="9">
        <f>(Q8280+U8280)/(0.944*1000)</f>
        <v>0</v>
      </c>
    </row>
    <row r="8281" spans="1:22" x14ac:dyDescent="0.3">
      <c r="A8281" s="14">
        <v>8309</v>
      </c>
      <c r="B8281" s="14" t="s">
        <v>5836</v>
      </c>
      <c r="C8281" s="14" t="s">
        <v>13510</v>
      </c>
      <c r="D8281" s="14" t="s">
        <v>13504</v>
      </c>
      <c r="E8281" s="14" t="s">
        <v>13490</v>
      </c>
      <c r="F8281" s="14">
        <v>10</v>
      </c>
      <c r="G8281" s="14">
        <v>0.16</v>
      </c>
      <c r="H8281" s="15">
        <v>3.0411000000000001E-2</v>
      </c>
      <c r="I8281" s="15">
        <f>M8281-V8281</f>
        <v>0.13758900000000002</v>
      </c>
      <c r="J8281" s="14"/>
      <c r="K8281" s="13"/>
      <c r="L8281" s="9">
        <f>G8281*1.05</f>
        <v>0.16800000000000001</v>
      </c>
      <c r="M8281" s="11">
        <f>L8281-H8281</f>
        <v>0.13758900000000002</v>
      </c>
      <c r="N8281" s="11">
        <v>0</v>
      </c>
      <c r="P8281" s="9">
        <f>0.5*N8281/1000</f>
        <v>0</v>
      </c>
      <c r="Q8281" s="9">
        <f>P8281+O8281</f>
        <v>0</v>
      </c>
      <c r="R8281" s="11">
        <v>0</v>
      </c>
      <c r="T8281" s="9">
        <f>0.5*R8281</f>
        <v>0</v>
      </c>
      <c r="U8281" s="9">
        <f>T8281+S8281</f>
        <v>0</v>
      </c>
      <c r="V8281" s="9">
        <f>(Q8281+U8281)/(0.944*1000)</f>
        <v>0</v>
      </c>
    </row>
    <row r="8282" spans="1:22" x14ac:dyDescent="0.3">
      <c r="A8282" s="14">
        <v>8310</v>
      </c>
      <c r="B8282" s="14" t="s">
        <v>5837</v>
      </c>
      <c r="C8282" s="14" t="s">
        <v>13510</v>
      </c>
      <c r="D8282" s="14" t="s">
        <v>13504</v>
      </c>
      <c r="E8282" s="14" t="s">
        <v>13490</v>
      </c>
      <c r="F8282" s="14">
        <v>10</v>
      </c>
      <c r="G8282" s="14">
        <v>1.26</v>
      </c>
      <c r="H8282" s="15">
        <v>0.68006800000000001</v>
      </c>
      <c r="I8282" s="16" t="s">
        <v>13516</v>
      </c>
      <c r="J8282" s="14"/>
      <c r="K8282" s="13"/>
      <c r="L8282" s="9">
        <f>1.05*0.63</f>
        <v>0.66150000000000009</v>
      </c>
      <c r="M8282" s="11">
        <f>L8282-H8282</f>
        <v>-1.8567999999999918E-2</v>
      </c>
      <c r="N8282" s="11">
        <v>0</v>
      </c>
      <c r="P8282" s="9">
        <f>0.5*N8282/1000</f>
        <v>0</v>
      </c>
      <c r="Q8282" s="9">
        <f>P8282+O8282</f>
        <v>0</v>
      </c>
      <c r="R8282" s="11">
        <v>0</v>
      </c>
      <c r="T8282" s="9">
        <f>0.5*R8282</f>
        <v>0</v>
      </c>
      <c r="U8282" s="9">
        <f>T8282+S8282</f>
        <v>0</v>
      </c>
      <c r="V8282" s="9">
        <f>(Q8282+U8282)/(0.944*1000)</f>
        <v>0</v>
      </c>
    </row>
    <row r="8283" spans="1:22" x14ac:dyDescent="0.3">
      <c r="A8283" s="14">
        <v>8311</v>
      </c>
      <c r="B8283" s="14" t="s">
        <v>5838</v>
      </c>
      <c r="C8283" s="14" t="s">
        <v>13510</v>
      </c>
      <c r="D8283" s="14" t="s">
        <v>13504</v>
      </c>
      <c r="E8283" s="14" t="s">
        <v>13490</v>
      </c>
      <c r="F8283" s="14">
        <v>10</v>
      </c>
      <c r="G8283" s="14">
        <v>0.1</v>
      </c>
      <c r="H8283" s="15">
        <v>2.5499999999999971E-3</v>
      </c>
      <c r="I8283" s="15">
        <f>M8283-V8283</f>
        <v>0.10245000000000001</v>
      </c>
      <c r="J8283" s="14"/>
      <c r="K8283" s="13"/>
      <c r="L8283" s="9">
        <f>G8283*1.05</f>
        <v>0.10500000000000001</v>
      </c>
      <c r="M8283" s="11">
        <f>L8283-H8283</f>
        <v>0.10245000000000001</v>
      </c>
      <c r="N8283" s="11">
        <v>0</v>
      </c>
      <c r="P8283" s="9">
        <f>0.5*N8283/1000</f>
        <v>0</v>
      </c>
      <c r="Q8283" s="9">
        <f>P8283+O8283</f>
        <v>0</v>
      </c>
      <c r="R8283" s="11">
        <v>0</v>
      </c>
      <c r="T8283" s="9">
        <f>0.5*R8283</f>
        <v>0</v>
      </c>
      <c r="U8283" s="9">
        <f>T8283+S8283</f>
        <v>0</v>
      </c>
      <c r="V8283" s="9">
        <f>(Q8283+U8283)/(0.944*1000)</f>
        <v>0</v>
      </c>
    </row>
    <row r="8284" spans="1:22" x14ac:dyDescent="0.3">
      <c r="A8284" s="14">
        <v>8312</v>
      </c>
      <c r="B8284" s="14" t="s">
        <v>5839</v>
      </c>
      <c r="C8284" s="14" t="s">
        <v>13510</v>
      </c>
      <c r="D8284" s="14" t="s">
        <v>13504</v>
      </c>
      <c r="E8284" s="14" t="s">
        <v>13490</v>
      </c>
      <c r="F8284" s="14">
        <v>10</v>
      </c>
      <c r="G8284" s="14">
        <v>0.16</v>
      </c>
      <c r="H8284" s="15">
        <v>1.1549000000000007E-2</v>
      </c>
      <c r="I8284" s="15">
        <f>M8284-V8284</f>
        <v>0.15645100000000001</v>
      </c>
      <c r="J8284" s="14"/>
      <c r="K8284" s="13"/>
      <c r="L8284" s="9">
        <f>G8284*1.05</f>
        <v>0.16800000000000001</v>
      </c>
      <c r="M8284" s="11">
        <f>L8284-H8284</f>
        <v>0.15645100000000001</v>
      </c>
      <c r="N8284" s="11">
        <v>0</v>
      </c>
      <c r="P8284" s="9">
        <f>0.5*N8284/1000</f>
        <v>0</v>
      </c>
      <c r="Q8284" s="9">
        <f>P8284+O8284</f>
        <v>0</v>
      </c>
      <c r="R8284" s="11">
        <v>0</v>
      </c>
      <c r="T8284" s="9">
        <f>0.5*R8284</f>
        <v>0</v>
      </c>
      <c r="U8284" s="9">
        <f>T8284+S8284</f>
        <v>0</v>
      </c>
      <c r="V8284" s="9">
        <f>(Q8284+U8284)/(0.944*1000)</f>
        <v>0</v>
      </c>
    </row>
    <row r="8285" spans="1:22" x14ac:dyDescent="0.3">
      <c r="A8285" s="14">
        <v>8313</v>
      </c>
      <c r="B8285" s="14" t="s">
        <v>5840</v>
      </c>
      <c r="C8285" s="14" t="s">
        <v>13510</v>
      </c>
      <c r="D8285" s="14" t="s">
        <v>13504</v>
      </c>
      <c r="E8285" s="14" t="s">
        <v>13490</v>
      </c>
      <c r="F8285" s="14">
        <v>10</v>
      </c>
      <c r="G8285" s="14">
        <v>0.8</v>
      </c>
      <c r="H8285" s="15">
        <v>0.41211599999999998</v>
      </c>
      <c r="I8285" s="15">
        <f>M8285-V8285</f>
        <v>7.8840000000000576E-3</v>
      </c>
      <c r="J8285" s="14"/>
      <c r="K8285" s="13"/>
      <c r="L8285" s="9">
        <f>1.05*0.4</f>
        <v>0.42000000000000004</v>
      </c>
      <c r="M8285" s="11">
        <f>L8285-H8285</f>
        <v>7.8840000000000576E-3</v>
      </c>
      <c r="N8285" s="11">
        <v>0</v>
      </c>
      <c r="P8285" s="9">
        <f>0.5*N8285/1000</f>
        <v>0</v>
      </c>
      <c r="Q8285" s="9">
        <f>P8285+O8285</f>
        <v>0</v>
      </c>
      <c r="R8285" s="11">
        <v>0</v>
      </c>
      <c r="T8285" s="9">
        <f>0.5*R8285</f>
        <v>0</v>
      </c>
      <c r="U8285" s="9">
        <f>T8285+S8285</f>
        <v>0</v>
      </c>
      <c r="V8285" s="9">
        <f>(Q8285+U8285)/(0.944*1000)</f>
        <v>0</v>
      </c>
    </row>
    <row r="8286" spans="1:22" x14ac:dyDescent="0.3">
      <c r="A8286" s="14">
        <v>8314</v>
      </c>
      <c r="B8286" s="14" t="s">
        <v>5841</v>
      </c>
      <c r="C8286" s="14" t="s">
        <v>13510</v>
      </c>
      <c r="D8286" s="14" t="s">
        <v>13504</v>
      </c>
      <c r="E8286" s="14" t="s">
        <v>13490</v>
      </c>
      <c r="F8286" s="14">
        <v>10</v>
      </c>
      <c r="G8286" s="14">
        <v>6.3E-2</v>
      </c>
      <c r="H8286" s="15">
        <v>0</v>
      </c>
      <c r="I8286" s="15">
        <f>M8286-V8286</f>
        <v>6.615E-2</v>
      </c>
      <c r="J8286" s="14"/>
      <c r="K8286" s="13"/>
      <c r="L8286" s="9">
        <f>G8286*1.05</f>
        <v>6.615E-2</v>
      </c>
      <c r="M8286" s="11">
        <f>L8286-H8286</f>
        <v>6.615E-2</v>
      </c>
      <c r="N8286" s="11">
        <v>0</v>
      </c>
      <c r="P8286" s="9">
        <f>0.5*N8286/1000</f>
        <v>0</v>
      </c>
      <c r="Q8286" s="9">
        <f>P8286+O8286</f>
        <v>0</v>
      </c>
      <c r="R8286" s="11">
        <v>0</v>
      </c>
      <c r="T8286" s="9">
        <f>0.5*R8286</f>
        <v>0</v>
      </c>
      <c r="U8286" s="9">
        <f>T8286+S8286</f>
        <v>0</v>
      </c>
      <c r="V8286" s="9">
        <f>(Q8286+U8286)/(0.944*1000)</f>
        <v>0</v>
      </c>
    </row>
    <row r="8287" spans="1:22" x14ac:dyDescent="0.3">
      <c r="A8287" s="14">
        <v>8315</v>
      </c>
      <c r="B8287" s="14" t="s">
        <v>5842</v>
      </c>
      <c r="C8287" s="14" t="s">
        <v>13510</v>
      </c>
      <c r="D8287" s="14" t="s">
        <v>13504</v>
      </c>
      <c r="E8287" s="14" t="s">
        <v>13490</v>
      </c>
      <c r="F8287" s="14">
        <v>10</v>
      </c>
      <c r="G8287" s="14">
        <v>0.8</v>
      </c>
      <c r="H8287" s="15">
        <v>0.43589899999999998</v>
      </c>
      <c r="I8287" s="16" t="s">
        <v>13516</v>
      </c>
      <c r="J8287" s="14"/>
      <c r="K8287" s="13"/>
      <c r="L8287" s="9">
        <f>1.05*0.4</f>
        <v>0.42000000000000004</v>
      </c>
      <c r="M8287" s="11">
        <f>L8287-H8287</f>
        <v>-1.5898999999999941E-2</v>
      </c>
      <c r="N8287" s="11">
        <v>0</v>
      </c>
      <c r="P8287" s="9">
        <f>0.5*N8287/1000</f>
        <v>0</v>
      </c>
      <c r="Q8287" s="9">
        <f>P8287+O8287</f>
        <v>0</v>
      </c>
      <c r="R8287" s="11">
        <v>0</v>
      </c>
      <c r="T8287" s="9">
        <f>0.5*R8287</f>
        <v>0</v>
      </c>
      <c r="U8287" s="9">
        <f>T8287+S8287</f>
        <v>0</v>
      </c>
      <c r="V8287" s="9">
        <f>(Q8287+U8287)/(0.944*1000)</f>
        <v>0</v>
      </c>
    </row>
    <row r="8288" spans="1:22" x14ac:dyDescent="0.3">
      <c r="A8288" s="14">
        <v>8316</v>
      </c>
      <c r="B8288" s="14" t="s">
        <v>5843</v>
      </c>
      <c r="C8288" s="14" t="s">
        <v>13510</v>
      </c>
      <c r="D8288" s="14" t="s">
        <v>13504</v>
      </c>
      <c r="E8288" s="14" t="s">
        <v>13490</v>
      </c>
      <c r="F8288" s="14">
        <v>10</v>
      </c>
      <c r="G8288" s="14">
        <v>0.8</v>
      </c>
      <c r="H8288" s="15">
        <v>0.432224</v>
      </c>
      <c r="I8288" s="16" t="s">
        <v>13516</v>
      </c>
      <c r="J8288" s="14"/>
      <c r="K8288" s="13"/>
      <c r="L8288" s="9">
        <f>1.05*0.4</f>
        <v>0.42000000000000004</v>
      </c>
      <c r="M8288" s="11">
        <f>L8288-H8288</f>
        <v>-1.2223999999999957E-2</v>
      </c>
      <c r="N8288" s="11">
        <v>0</v>
      </c>
      <c r="P8288" s="9">
        <f>0.5*N8288/1000</f>
        <v>0</v>
      </c>
      <c r="Q8288" s="9">
        <f>P8288+O8288</f>
        <v>0</v>
      </c>
      <c r="R8288" s="11">
        <v>0</v>
      </c>
      <c r="T8288" s="9">
        <f>0.5*R8288</f>
        <v>0</v>
      </c>
      <c r="U8288" s="9">
        <f>T8288+S8288</f>
        <v>0</v>
      </c>
      <c r="V8288" s="9">
        <f>(Q8288+U8288)/(0.944*1000)</f>
        <v>0</v>
      </c>
    </row>
    <row r="8289" spans="1:22" x14ac:dyDescent="0.3">
      <c r="A8289" s="14">
        <v>8317</v>
      </c>
      <c r="B8289" s="14" t="s">
        <v>5844</v>
      </c>
      <c r="C8289" s="14" t="s">
        <v>13510</v>
      </c>
      <c r="D8289" s="14" t="s">
        <v>13504</v>
      </c>
      <c r="E8289" s="14" t="s">
        <v>13490</v>
      </c>
      <c r="F8289" s="14">
        <v>10</v>
      </c>
      <c r="G8289" s="14">
        <v>0.1</v>
      </c>
      <c r="H8289" s="15">
        <v>3.7865999999999997E-2</v>
      </c>
      <c r="I8289" s="15">
        <f>M8289-V8289</f>
        <v>6.7134000000000013E-2</v>
      </c>
      <c r="J8289" s="14"/>
      <c r="K8289" s="13"/>
      <c r="L8289" s="9">
        <f>G8289*1.05</f>
        <v>0.10500000000000001</v>
      </c>
      <c r="M8289" s="11">
        <f>L8289-H8289</f>
        <v>6.7134000000000013E-2</v>
      </c>
      <c r="N8289" s="11">
        <v>0</v>
      </c>
      <c r="P8289" s="9">
        <f>0.5*N8289/1000</f>
        <v>0</v>
      </c>
      <c r="Q8289" s="9">
        <f>P8289+O8289</f>
        <v>0</v>
      </c>
      <c r="R8289" s="11">
        <v>0</v>
      </c>
      <c r="T8289" s="9">
        <f>0.5*R8289</f>
        <v>0</v>
      </c>
      <c r="U8289" s="9">
        <f>T8289+S8289</f>
        <v>0</v>
      </c>
      <c r="V8289" s="9">
        <f>(Q8289+U8289)/(0.944*1000)</f>
        <v>0</v>
      </c>
    </row>
    <row r="8290" spans="1:22" x14ac:dyDescent="0.3">
      <c r="A8290" s="14">
        <v>8318</v>
      </c>
      <c r="B8290" s="14" t="s">
        <v>5845</v>
      </c>
      <c r="C8290" s="14" t="s">
        <v>13510</v>
      </c>
      <c r="D8290" s="14" t="s">
        <v>13504</v>
      </c>
      <c r="E8290" s="14" t="s">
        <v>13490</v>
      </c>
      <c r="F8290" s="14">
        <v>10</v>
      </c>
      <c r="G8290" s="14">
        <v>0.16</v>
      </c>
      <c r="H8290" s="15">
        <v>4.8903999999999996E-2</v>
      </c>
      <c r="I8290" s="15">
        <f>M8290-V8290</f>
        <v>0.11909600000000001</v>
      </c>
      <c r="J8290" s="14"/>
      <c r="K8290" s="13"/>
      <c r="L8290" s="9">
        <f>G8290*1.05</f>
        <v>0.16800000000000001</v>
      </c>
      <c r="M8290" s="11">
        <f>L8290-H8290</f>
        <v>0.11909600000000001</v>
      </c>
      <c r="N8290" s="11">
        <v>0</v>
      </c>
      <c r="P8290" s="9">
        <f>0.5*N8290/1000</f>
        <v>0</v>
      </c>
      <c r="Q8290" s="9">
        <f>P8290+O8290</f>
        <v>0</v>
      </c>
      <c r="R8290" s="11">
        <v>0</v>
      </c>
      <c r="T8290" s="9">
        <f>0.5*R8290</f>
        <v>0</v>
      </c>
      <c r="U8290" s="9">
        <f>T8290+S8290</f>
        <v>0</v>
      </c>
      <c r="V8290" s="9">
        <f>(Q8290+U8290)/(0.944*1000)</f>
        <v>0</v>
      </c>
    </row>
    <row r="8291" spans="1:22" x14ac:dyDescent="0.3">
      <c r="A8291" s="14">
        <v>8319</v>
      </c>
      <c r="B8291" s="14" t="s">
        <v>5846</v>
      </c>
      <c r="C8291" s="14" t="s">
        <v>13510</v>
      </c>
      <c r="D8291" s="14" t="s">
        <v>13504</v>
      </c>
      <c r="E8291" s="14" t="s">
        <v>13490</v>
      </c>
      <c r="F8291" s="14">
        <v>10</v>
      </c>
      <c r="G8291" s="14">
        <v>6.3E-2</v>
      </c>
      <c r="H8291" s="15">
        <v>1.7042000000000002E-2</v>
      </c>
      <c r="I8291" s="15">
        <f>M8291-V8291</f>
        <v>4.9107999999999999E-2</v>
      </c>
      <c r="J8291" s="14"/>
      <c r="K8291" s="13"/>
      <c r="L8291" s="9">
        <f>G8291*1.05</f>
        <v>6.615E-2</v>
      </c>
      <c r="M8291" s="11">
        <f>L8291-H8291</f>
        <v>4.9107999999999999E-2</v>
      </c>
      <c r="N8291" s="11">
        <v>0</v>
      </c>
      <c r="P8291" s="9">
        <f>0.5*N8291/1000</f>
        <v>0</v>
      </c>
      <c r="Q8291" s="9">
        <f>P8291+O8291</f>
        <v>0</v>
      </c>
      <c r="R8291" s="11">
        <v>0</v>
      </c>
      <c r="T8291" s="9">
        <f>0.5*R8291</f>
        <v>0</v>
      </c>
      <c r="U8291" s="9">
        <f>T8291+S8291</f>
        <v>0</v>
      </c>
      <c r="V8291" s="9">
        <f>(Q8291+U8291)/(0.944*1000)</f>
        <v>0</v>
      </c>
    </row>
    <row r="8292" spans="1:22" x14ac:dyDescent="0.3">
      <c r="A8292" s="14">
        <v>8320</v>
      </c>
      <c r="B8292" s="14" t="s">
        <v>5847</v>
      </c>
      <c r="C8292" s="14" t="s">
        <v>13510</v>
      </c>
      <c r="D8292" s="14" t="s">
        <v>13504</v>
      </c>
      <c r="E8292" s="14" t="s">
        <v>13490</v>
      </c>
      <c r="F8292" s="14">
        <v>10</v>
      </c>
      <c r="G8292" s="14">
        <v>0.16</v>
      </c>
      <c r="H8292" s="15">
        <v>3.7425000000000014E-2</v>
      </c>
      <c r="I8292" s="15">
        <f>M8292-V8292</f>
        <v>0.130575</v>
      </c>
      <c r="J8292" s="14"/>
      <c r="K8292" s="13"/>
      <c r="L8292" s="9">
        <f>G8292*1.05</f>
        <v>0.16800000000000001</v>
      </c>
      <c r="M8292" s="11">
        <f>L8292-H8292</f>
        <v>0.130575</v>
      </c>
      <c r="N8292" s="11">
        <v>0</v>
      </c>
      <c r="P8292" s="9">
        <f>0.5*N8292/1000</f>
        <v>0</v>
      </c>
      <c r="Q8292" s="9">
        <f>P8292+O8292</f>
        <v>0</v>
      </c>
      <c r="R8292" s="11">
        <v>0</v>
      </c>
      <c r="T8292" s="9">
        <f>0.5*R8292</f>
        <v>0</v>
      </c>
      <c r="U8292" s="9">
        <f>T8292+S8292</f>
        <v>0</v>
      </c>
      <c r="V8292" s="9">
        <f>(Q8292+U8292)/(0.944*1000)</f>
        <v>0</v>
      </c>
    </row>
    <row r="8293" spans="1:22" x14ac:dyDescent="0.3">
      <c r="A8293" s="14">
        <v>8321</v>
      </c>
      <c r="B8293" s="14" t="s">
        <v>5848</v>
      </c>
      <c r="C8293" s="14" t="s">
        <v>13510</v>
      </c>
      <c r="D8293" s="14" t="s">
        <v>13504</v>
      </c>
      <c r="E8293" s="14" t="s">
        <v>13490</v>
      </c>
      <c r="F8293" s="14">
        <v>10</v>
      </c>
      <c r="G8293" s="14">
        <v>0.1</v>
      </c>
      <c r="H8293" s="15">
        <v>1.4268000000000001E-2</v>
      </c>
      <c r="I8293" s="15">
        <f>M8293-V8293</f>
        <v>9.0732000000000007E-2</v>
      </c>
      <c r="J8293" s="14"/>
      <c r="K8293" s="13"/>
      <c r="L8293" s="9">
        <f>G8293*1.05</f>
        <v>0.10500000000000001</v>
      </c>
      <c r="M8293" s="11">
        <f>L8293-H8293</f>
        <v>9.0732000000000007E-2</v>
      </c>
      <c r="N8293" s="11">
        <v>0</v>
      </c>
      <c r="P8293" s="9">
        <f>0.5*N8293/1000</f>
        <v>0</v>
      </c>
      <c r="Q8293" s="9">
        <f>P8293+O8293</f>
        <v>0</v>
      </c>
      <c r="R8293" s="11">
        <v>0</v>
      </c>
      <c r="T8293" s="9">
        <f>0.5*R8293</f>
        <v>0</v>
      </c>
      <c r="U8293" s="9">
        <f>T8293+S8293</f>
        <v>0</v>
      </c>
      <c r="V8293" s="9">
        <f>(Q8293+U8293)/(0.944*1000)</f>
        <v>0</v>
      </c>
    </row>
    <row r="8294" spans="1:22" x14ac:dyDescent="0.3">
      <c r="A8294" s="14">
        <v>8322</v>
      </c>
      <c r="B8294" s="14" t="s">
        <v>5849</v>
      </c>
      <c r="C8294" s="14" t="s">
        <v>13510</v>
      </c>
      <c r="D8294" s="14" t="s">
        <v>13504</v>
      </c>
      <c r="E8294" s="14" t="s">
        <v>13490</v>
      </c>
      <c r="F8294" s="14">
        <v>10</v>
      </c>
      <c r="G8294" s="14">
        <v>0.16</v>
      </c>
      <c r="H8294" s="15">
        <v>1.7598000000000013E-2</v>
      </c>
      <c r="I8294" s="15">
        <f>M8294-V8294</f>
        <v>0.15040200000000001</v>
      </c>
      <c r="J8294" s="14"/>
      <c r="K8294" s="13"/>
      <c r="L8294" s="9">
        <f>G8294*1.05</f>
        <v>0.16800000000000001</v>
      </c>
      <c r="M8294" s="11">
        <f>L8294-H8294</f>
        <v>0.15040200000000001</v>
      </c>
      <c r="N8294" s="11">
        <v>0</v>
      </c>
      <c r="P8294" s="9">
        <f>0.5*N8294/1000</f>
        <v>0</v>
      </c>
      <c r="Q8294" s="9">
        <f>P8294+O8294</f>
        <v>0</v>
      </c>
      <c r="R8294" s="11">
        <v>0</v>
      </c>
      <c r="T8294" s="9">
        <f>0.5*R8294</f>
        <v>0</v>
      </c>
      <c r="U8294" s="9">
        <f>T8294+S8294</f>
        <v>0</v>
      </c>
      <c r="V8294" s="9">
        <f>(Q8294+U8294)/(0.944*1000)</f>
        <v>0</v>
      </c>
    </row>
    <row r="8295" spans="1:22" x14ac:dyDescent="0.3">
      <c r="A8295" s="14">
        <v>8323</v>
      </c>
      <c r="B8295" s="14" t="s">
        <v>5850</v>
      </c>
      <c r="C8295" s="14" t="s">
        <v>13510</v>
      </c>
      <c r="D8295" s="14" t="s">
        <v>13504</v>
      </c>
      <c r="E8295" s="14" t="s">
        <v>13490</v>
      </c>
      <c r="F8295" s="14">
        <v>10</v>
      </c>
      <c r="G8295" s="14">
        <v>0.8</v>
      </c>
      <c r="H8295" s="15">
        <v>0.42859599999999998</v>
      </c>
      <c r="I8295" s="16" t="s">
        <v>13516</v>
      </c>
      <c r="J8295" s="14"/>
      <c r="K8295" s="13"/>
      <c r="L8295" s="9">
        <f>1.05*0.4</f>
        <v>0.42000000000000004</v>
      </c>
      <c r="M8295" s="11">
        <f>L8295-H8295</f>
        <v>-8.595999999999937E-3</v>
      </c>
      <c r="N8295" s="11">
        <v>0</v>
      </c>
      <c r="P8295" s="9">
        <f>0.5*N8295/1000</f>
        <v>0</v>
      </c>
      <c r="Q8295" s="9">
        <f>P8295+O8295</f>
        <v>0</v>
      </c>
      <c r="R8295" s="11">
        <v>0</v>
      </c>
      <c r="T8295" s="9">
        <f>0.5*R8295</f>
        <v>0</v>
      </c>
      <c r="U8295" s="9">
        <f>T8295+S8295</f>
        <v>0</v>
      </c>
      <c r="V8295" s="9">
        <f>(Q8295+U8295)/(0.944*1000)</f>
        <v>0</v>
      </c>
    </row>
    <row r="8296" spans="1:22" x14ac:dyDescent="0.3">
      <c r="A8296" s="14">
        <v>8324</v>
      </c>
      <c r="B8296" s="14" t="s">
        <v>5851</v>
      </c>
      <c r="C8296" s="14" t="s">
        <v>13510</v>
      </c>
      <c r="D8296" s="14" t="s">
        <v>13504</v>
      </c>
      <c r="E8296" s="14" t="s">
        <v>13490</v>
      </c>
      <c r="F8296" s="14">
        <v>10</v>
      </c>
      <c r="G8296" s="14">
        <v>6.3E-2</v>
      </c>
      <c r="H8296" s="15">
        <v>0</v>
      </c>
      <c r="I8296" s="15">
        <f>M8296-V8296</f>
        <v>6.615E-2</v>
      </c>
      <c r="J8296" s="14"/>
      <c r="K8296" s="13"/>
      <c r="L8296" s="9">
        <f>G8296*1.05</f>
        <v>6.615E-2</v>
      </c>
      <c r="M8296" s="11">
        <f>L8296-H8296</f>
        <v>6.615E-2</v>
      </c>
      <c r="N8296" s="11">
        <v>0</v>
      </c>
      <c r="P8296" s="9">
        <f>0.5*N8296/1000</f>
        <v>0</v>
      </c>
      <c r="Q8296" s="9">
        <f>P8296+O8296</f>
        <v>0</v>
      </c>
      <c r="R8296" s="11">
        <v>0</v>
      </c>
      <c r="T8296" s="9">
        <f>0.5*R8296</f>
        <v>0</v>
      </c>
      <c r="U8296" s="9">
        <f>T8296+S8296</f>
        <v>0</v>
      </c>
      <c r="V8296" s="9">
        <f>(Q8296+U8296)/(0.944*1000)</f>
        <v>0</v>
      </c>
    </row>
    <row r="8297" spans="1:22" x14ac:dyDescent="0.3">
      <c r="A8297" s="14">
        <v>8325</v>
      </c>
      <c r="B8297" s="14" t="s">
        <v>5852</v>
      </c>
      <c r="C8297" s="14" t="s">
        <v>13510</v>
      </c>
      <c r="D8297" s="14" t="s">
        <v>13504</v>
      </c>
      <c r="E8297" s="14" t="s">
        <v>13490</v>
      </c>
      <c r="F8297" s="14">
        <v>10</v>
      </c>
      <c r="G8297" s="14">
        <v>0.1</v>
      </c>
      <c r="H8297" s="15">
        <v>1.0598E-2</v>
      </c>
      <c r="I8297" s="15">
        <f>M8297-V8297</f>
        <v>9.4402000000000014E-2</v>
      </c>
      <c r="J8297" s="14"/>
      <c r="K8297" s="13"/>
      <c r="L8297" s="9">
        <f>G8297*1.05</f>
        <v>0.10500000000000001</v>
      </c>
      <c r="M8297" s="11">
        <f>L8297-H8297</f>
        <v>9.4402000000000014E-2</v>
      </c>
      <c r="N8297" s="11">
        <v>0</v>
      </c>
      <c r="P8297" s="9">
        <f>0.5*N8297/1000</f>
        <v>0</v>
      </c>
      <c r="Q8297" s="9">
        <f>P8297+O8297</f>
        <v>0</v>
      </c>
      <c r="R8297" s="11">
        <v>0</v>
      </c>
      <c r="T8297" s="9">
        <f>0.5*R8297</f>
        <v>0</v>
      </c>
      <c r="U8297" s="9">
        <f>T8297+S8297</f>
        <v>0</v>
      </c>
      <c r="V8297" s="9">
        <f>(Q8297+U8297)/(0.944*1000)</f>
        <v>0</v>
      </c>
    </row>
    <row r="8298" spans="1:22" x14ac:dyDescent="0.3">
      <c r="A8298" s="14">
        <v>8326</v>
      </c>
      <c r="B8298" s="14" t="s">
        <v>5853</v>
      </c>
      <c r="C8298" s="14" t="s">
        <v>13510</v>
      </c>
      <c r="D8298" s="14" t="s">
        <v>13504</v>
      </c>
      <c r="E8298" s="14" t="s">
        <v>13490</v>
      </c>
      <c r="F8298" s="14">
        <v>10</v>
      </c>
      <c r="G8298" s="14">
        <v>0.8</v>
      </c>
      <c r="H8298" s="15">
        <v>0.50067399999999995</v>
      </c>
      <c r="I8298" s="16" t="s">
        <v>13516</v>
      </c>
      <c r="J8298" s="14"/>
      <c r="K8298" s="13"/>
      <c r="L8298" s="9">
        <f>1.05*0.4</f>
        <v>0.42000000000000004</v>
      </c>
      <c r="M8298" s="11">
        <f>L8298-H8298</f>
        <v>-8.0673999999999912E-2</v>
      </c>
      <c r="N8298" s="11">
        <v>0</v>
      </c>
      <c r="P8298" s="9">
        <f>0.5*N8298/1000</f>
        <v>0</v>
      </c>
      <c r="Q8298" s="9">
        <f>P8298+O8298</f>
        <v>0</v>
      </c>
      <c r="R8298" s="11">
        <v>0</v>
      </c>
      <c r="T8298" s="9">
        <f>0.5*R8298</f>
        <v>0</v>
      </c>
      <c r="U8298" s="9">
        <f>T8298+S8298</f>
        <v>0</v>
      </c>
      <c r="V8298" s="9">
        <f>(Q8298+U8298)/(0.944*1000)</f>
        <v>0</v>
      </c>
    </row>
    <row r="8299" spans="1:22" x14ac:dyDescent="0.3">
      <c r="A8299" s="14">
        <v>8327</v>
      </c>
      <c r="B8299" s="14" t="s">
        <v>5854</v>
      </c>
      <c r="C8299" s="14" t="s">
        <v>13510</v>
      </c>
      <c r="D8299" s="14" t="s">
        <v>13504</v>
      </c>
      <c r="E8299" s="14" t="s">
        <v>13490</v>
      </c>
      <c r="F8299" s="14">
        <v>10</v>
      </c>
      <c r="G8299" s="14">
        <v>0.5</v>
      </c>
      <c r="H8299" s="15">
        <v>0.281831</v>
      </c>
      <c r="I8299" s="16" t="s">
        <v>13516</v>
      </c>
      <c r="J8299" s="14"/>
      <c r="K8299" s="13"/>
      <c r="L8299" s="9">
        <f>G8299/2*1.05</f>
        <v>0.26250000000000001</v>
      </c>
      <c r="M8299" s="11">
        <f>L8299-H8299</f>
        <v>-1.9330999999999987E-2</v>
      </c>
      <c r="N8299" s="11">
        <v>0</v>
      </c>
      <c r="P8299" s="9">
        <f>0.5*N8299/1000</f>
        <v>0</v>
      </c>
      <c r="Q8299" s="9">
        <f>P8299+O8299</f>
        <v>0</v>
      </c>
      <c r="R8299" s="11">
        <v>0</v>
      </c>
      <c r="T8299" s="9">
        <f>0.5*R8299</f>
        <v>0</v>
      </c>
      <c r="U8299" s="9">
        <f>T8299+S8299</f>
        <v>0</v>
      </c>
      <c r="V8299" s="9">
        <f>(Q8299+U8299)/(0.944*1000)</f>
        <v>0</v>
      </c>
    </row>
    <row r="8300" spans="1:22" x14ac:dyDescent="0.3">
      <c r="A8300" s="14">
        <v>8328</v>
      </c>
      <c r="B8300" s="14" t="s">
        <v>5855</v>
      </c>
      <c r="C8300" s="14" t="s">
        <v>13510</v>
      </c>
      <c r="D8300" s="14" t="s">
        <v>13504</v>
      </c>
      <c r="E8300" s="14" t="s">
        <v>13490</v>
      </c>
      <c r="F8300" s="14">
        <v>10</v>
      </c>
      <c r="G8300" s="14">
        <v>0.1</v>
      </c>
      <c r="H8300" s="15">
        <v>1.9150000000000007E-2</v>
      </c>
      <c r="I8300" s="15">
        <f>M8300-V8300</f>
        <v>8.585000000000001E-2</v>
      </c>
      <c r="J8300" s="14"/>
      <c r="K8300" s="13"/>
      <c r="L8300" s="9">
        <f>G8300*1.05</f>
        <v>0.10500000000000001</v>
      </c>
      <c r="M8300" s="11">
        <f>L8300-H8300</f>
        <v>8.585000000000001E-2</v>
      </c>
      <c r="N8300" s="11">
        <v>0</v>
      </c>
      <c r="P8300" s="9">
        <f>0.5*N8300/1000</f>
        <v>0</v>
      </c>
      <c r="Q8300" s="9">
        <f>P8300+O8300</f>
        <v>0</v>
      </c>
      <c r="R8300" s="11">
        <v>0</v>
      </c>
      <c r="T8300" s="9">
        <f>0.5*R8300</f>
        <v>0</v>
      </c>
      <c r="U8300" s="9">
        <f>T8300+S8300</f>
        <v>0</v>
      </c>
      <c r="V8300" s="9">
        <f>(Q8300+U8300)/(0.944*1000)</f>
        <v>0</v>
      </c>
    </row>
    <row r="8301" spans="1:22" x14ac:dyDescent="0.3">
      <c r="A8301" s="14">
        <v>8329</v>
      </c>
      <c r="B8301" s="14" t="s">
        <v>5856</v>
      </c>
      <c r="C8301" s="14" t="s">
        <v>13510</v>
      </c>
      <c r="D8301" s="14" t="s">
        <v>13504</v>
      </c>
      <c r="E8301" s="14" t="s">
        <v>13490</v>
      </c>
      <c r="F8301" s="14">
        <v>10</v>
      </c>
      <c r="G8301" s="14">
        <v>0.5</v>
      </c>
      <c r="H8301" s="15">
        <v>0.26425800000000005</v>
      </c>
      <c r="I8301" s="16" t="s">
        <v>13516</v>
      </c>
      <c r="J8301" s="14"/>
      <c r="K8301" s="13"/>
      <c r="L8301" s="9">
        <f>G8301/2*1.05</f>
        <v>0.26250000000000001</v>
      </c>
      <c r="M8301" s="11">
        <f>L8301-H8301</f>
        <v>-1.7580000000000373E-3</v>
      </c>
      <c r="N8301" s="11">
        <v>0</v>
      </c>
      <c r="P8301" s="9">
        <f>0.5*N8301/1000</f>
        <v>0</v>
      </c>
      <c r="Q8301" s="9">
        <f>P8301+O8301</f>
        <v>0</v>
      </c>
      <c r="R8301" s="11">
        <v>0</v>
      </c>
      <c r="T8301" s="9">
        <f>0.5*R8301</f>
        <v>0</v>
      </c>
      <c r="U8301" s="9">
        <f>T8301+S8301</f>
        <v>0</v>
      </c>
      <c r="V8301" s="9">
        <f>(Q8301+U8301)/(0.944*1000)</f>
        <v>0</v>
      </c>
    </row>
    <row r="8302" spans="1:22" x14ac:dyDescent="0.3">
      <c r="A8302" s="14">
        <v>8330</v>
      </c>
      <c r="B8302" s="14" t="s">
        <v>5857</v>
      </c>
      <c r="C8302" s="14" t="s">
        <v>13510</v>
      </c>
      <c r="D8302" s="14" t="s">
        <v>13504</v>
      </c>
      <c r="E8302" s="14" t="s">
        <v>13490</v>
      </c>
      <c r="F8302" s="14">
        <v>10</v>
      </c>
      <c r="G8302" s="14">
        <v>0.8</v>
      </c>
      <c r="H8302" s="15">
        <v>0.42943000000000003</v>
      </c>
      <c r="I8302" s="16" t="s">
        <v>13516</v>
      </c>
      <c r="J8302" s="14"/>
      <c r="K8302" s="13"/>
      <c r="L8302" s="9">
        <f>1.05*0.4</f>
        <v>0.42000000000000004</v>
      </c>
      <c r="M8302" s="11">
        <f>L8302-H8302</f>
        <v>-9.4299999999999939E-3</v>
      </c>
      <c r="N8302" s="11">
        <v>0</v>
      </c>
      <c r="P8302" s="9">
        <f>0.5*N8302/1000</f>
        <v>0</v>
      </c>
      <c r="Q8302" s="9">
        <f>P8302+O8302</f>
        <v>0</v>
      </c>
      <c r="R8302" s="11">
        <v>0</v>
      </c>
      <c r="T8302" s="9">
        <f>0.5*R8302</f>
        <v>0</v>
      </c>
      <c r="U8302" s="9">
        <f>T8302+S8302</f>
        <v>0</v>
      </c>
      <c r="V8302" s="9">
        <f>(Q8302+U8302)/(0.944*1000)</f>
        <v>0</v>
      </c>
    </row>
    <row r="8303" spans="1:22" x14ac:dyDescent="0.3">
      <c r="A8303" s="14">
        <v>8331</v>
      </c>
      <c r="B8303" s="14" t="s">
        <v>5858</v>
      </c>
      <c r="C8303" s="14" t="s">
        <v>13510</v>
      </c>
      <c r="D8303" s="14" t="s">
        <v>13504</v>
      </c>
      <c r="E8303" s="14" t="s">
        <v>13490</v>
      </c>
      <c r="F8303" s="14">
        <v>10</v>
      </c>
      <c r="G8303" s="14">
        <v>1.26</v>
      </c>
      <c r="H8303" s="15">
        <v>0.670705</v>
      </c>
      <c r="I8303" s="16" t="s">
        <v>13516</v>
      </c>
      <c r="J8303" s="14"/>
      <c r="K8303" s="13"/>
      <c r="L8303" s="9">
        <f>1.05*0.63</f>
        <v>0.66150000000000009</v>
      </c>
      <c r="M8303" s="11">
        <f>L8303-H8303</f>
        <v>-9.2049999999999077E-3</v>
      </c>
      <c r="N8303" s="11">
        <v>0</v>
      </c>
      <c r="P8303" s="9">
        <f>0.5*N8303/1000</f>
        <v>0</v>
      </c>
      <c r="Q8303" s="9">
        <f>P8303+O8303</f>
        <v>0</v>
      </c>
      <c r="R8303" s="11">
        <v>0</v>
      </c>
      <c r="T8303" s="9">
        <f>0.5*R8303</f>
        <v>0</v>
      </c>
      <c r="U8303" s="9">
        <f>T8303+S8303</f>
        <v>0</v>
      </c>
      <c r="V8303" s="9">
        <f>(Q8303+U8303)/(0.944*1000)</f>
        <v>0</v>
      </c>
    </row>
    <row r="8304" spans="1:22" x14ac:dyDescent="0.3">
      <c r="A8304" s="14">
        <v>8332</v>
      </c>
      <c r="B8304" s="14" t="s">
        <v>5859</v>
      </c>
      <c r="C8304" s="14" t="s">
        <v>13510</v>
      </c>
      <c r="D8304" s="14" t="s">
        <v>13504</v>
      </c>
      <c r="E8304" s="14" t="s">
        <v>13490</v>
      </c>
      <c r="F8304" s="14">
        <v>10</v>
      </c>
      <c r="G8304" s="14">
        <v>0.8</v>
      </c>
      <c r="H8304" s="15">
        <v>0.46341700000000002</v>
      </c>
      <c r="I8304" s="16" t="s">
        <v>13516</v>
      </c>
      <c r="J8304" s="14"/>
      <c r="K8304" s="13"/>
      <c r="L8304" s="9">
        <f>1.05*0.4</f>
        <v>0.42000000000000004</v>
      </c>
      <c r="M8304" s="11">
        <f>L8304-H8304</f>
        <v>-4.3416999999999983E-2</v>
      </c>
      <c r="N8304" s="11">
        <v>0</v>
      </c>
      <c r="P8304" s="9">
        <f>0.5*N8304/1000</f>
        <v>0</v>
      </c>
      <c r="Q8304" s="9">
        <f>P8304+O8304</f>
        <v>0</v>
      </c>
      <c r="R8304" s="11">
        <v>0</v>
      </c>
      <c r="T8304" s="9">
        <f>0.5*R8304</f>
        <v>0</v>
      </c>
      <c r="U8304" s="9">
        <f>T8304+S8304</f>
        <v>0</v>
      </c>
      <c r="V8304" s="9">
        <f>(Q8304+U8304)/(0.944*1000)</f>
        <v>0</v>
      </c>
    </row>
    <row r="8305" spans="1:22" x14ac:dyDescent="0.3">
      <c r="A8305" s="14">
        <v>8333</v>
      </c>
      <c r="B8305" s="14" t="s">
        <v>5860</v>
      </c>
      <c r="C8305" s="14" t="s">
        <v>13510</v>
      </c>
      <c r="D8305" s="14" t="s">
        <v>13504</v>
      </c>
      <c r="E8305" s="14" t="s">
        <v>13490</v>
      </c>
      <c r="F8305" s="14">
        <v>10</v>
      </c>
      <c r="G8305" s="14">
        <v>0.5</v>
      </c>
      <c r="H8305" s="15">
        <v>0.29219899999999999</v>
      </c>
      <c r="I8305" s="16" t="s">
        <v>13516</v>
      </c>
      <c r="J8305" s="14"/>
      <c r="K8305" s="13"/>
      <c r="L8305" s="9">
        <f>G8305/2*1.05</f>
        <v>0.26250000000000001</v>
      </c>
      <c r="M8305" s="11">
        <f>L8305-H8305</f>
        <v>-2.9698999999999975E-2</v>
      </c>
      <c r="N8305" s="11">
        <v>0</v>
      </c>
      <c r="P8305" s="9">
        <f>0.5*N8305/1000</f>
        <v>0</v>
      </c>
      <c r="Q8305" s="9">
        <f>P8305+O8305</f>
        <v>0</v>
      </c>
      <c r="R8305" s="11">
        <v>0</v>
      </c>
      <c r="T8305" s="9">
        <f>0.5*R8305</f>
        <v>0</v>
      </c>
      <c r="U8305" s="9">
        <f>T8305+S8305</f>
        <v>0</v>
      </c>
      <c r="V8305" s="9">
        <f>(Q8305+U8305)/(0.944*1000)</f>
        <v>0</v>
      </c>
    </row>
    <row r="8306" spans="1:22" x14ac:dyDescent="0.3">
      <c r="A8306" s="14">
        <v>8334</v>
      </c>
      <c r="B8306" s="14" t="s">
        <v>5861</v>
      </c>
      <c r="C8306" s="14" t="s">
        <v>13510</v>
      </c>
      <c r="D8306" s="14" t="s">
        <v>13504</v>
      </c>
      <c r="E8306" s="14" t="s">
        <v>13490</v>
      </c>
      <c r="F8306" s="14">
        <v>10</v>
      </c>
      <c r="G8306" s="14">
        <v>0.126</v>
      </c>
      <c r="H8306" s="15">
        <v>6.8942000000000003E-2</v>
      </c>
      <c r="I8306" s="16" t="s">
        <v>13516</v>
      </c>
      <c r="J8306" s="14"/>
      <c r="K8306" s="13"/>
      <c r="L8306" s="9">
        <f>G8306/2*1.05</f>
        <v>6.615E-2</v>
      </c>
      <c r="M8306" s="11">
        <f>L8306-H8306</f>
        <v>-2.7920000000000028E-3</v>
      </c>
      <c r="N8306" s="11">
        <v>0</v>
      </c>
      <c r="P8306" s="9">
        <f>0.5*N8306/1000</f>
        <v>0</v>
      </c>
      <c r="Q8306" s="9">
        <f>P8306+O8306</f>
        <v>0</v>
      </c>
      <c r="R8306" s="11">
        <v>0</v>
      </c>
      <c r="T8306" s="9">
        <f>0.5*R8306</f>
        <v>0</v>
      </c>
      <c r="U8306" s="9">
        <f>T8306+S8306</f>
        <v>0</v>
      </c>
      <c r="V8306" s="9">
        <f>(Q8306+U8306)/(0.944*1000)</f>
        <v>0</v>
      </c>
    </row>
    <row r="8307" spans="1:22" x14ac:dyDescent="0.3">
      <c r="A8307" s="14">
        <v>8335</v>
      </c>
      <c r="B8307" s="14" t="s">
        <v>5862</v>
      </c>
      <c r="C8307" s="14" t="s">
        <v>13510</v>
      </c>
      <c r="D8307" s="14" t="s">
        <v>13504</v>
      </c>
      <c r="E8307" s="14" t="s">
        <v>13490</v>
      </c>
      <c r="F8307" s="14">
        <v>10</v>
      </c>
      <c r="G8307" s="14">
        <v>0.16</v>
      </c>
      <c r="H8307" s="15">
        <v>1.2960000000000008E-2</v>
      </c>
      <c r="I8307" s="15">
        <f>M8307-V8307</f>
        <v>0.15504000000000001</v>
      </c>
      <c r="J8307" s="14"/>
      <c r="K8307" s="13"/>
      <c r="L8307" s="9">
        <f>G8307*1.05</f>
        <v>0.16800000000000001</v>
      </c>
      <c r="M8307" s="11">
        <f>L8307-H8307</f>
        <v>0.15504000000000001</v>
      </c>
      <c r="N8307" s="11">
        <v>0</v>
      </c>
      <c r="P8307" s="9">
        <f>0.5*N8307/1000</f>
        <v>0</v>
      </c>
      <c r="Q8307" s="9">
        <f>P8307+O8307</f>
        <v>0</v>
      </c>
      <c r="R8307" s="11">
        <v>0</v>
      </c>
      <c r="T8307" s="9">
        <f>0.5*R8307</f>
        <v>0</v>
      </c>
      <c r="U8307" s="9">
        <f>T8307+S8307</f>
        <v>0</v>
      </c>
      <c r="V8307" s="9">
        <f>(Q8307+U8307)/(0.944*1000)</f>
        <v>0</v>
      </c>
    </row>
    <row r="8308" spans="1:22" x14ac:dyDescent="0.3">
      <c r="A8308" s="14">
        <v>8336</v>
      </c>
      <c r="B8308" s="14" t="s">
        <v>5863</v>
      </c>
      <c r="C8308" s="14" t="s">
        <v>13510</v>
      </c>
      <c r="D8308" s="14" t="s">
        <v>13504</v>
      </c>
      <c r="E8308" s="14" t="s">
        <v>13490</v>
      </c>
      <c r="F8308" s="14">
        <v>10</v>
      </c>
      <c r="G8308" s="14">
        <v>2</v>
      </c>
      <c r="H8308" s="15">
        <v>1.040883</v>
      </c>
      <c r="I8308" s="15">
        <f>M8308-V8308</f>
        <v>9.1170000000000417E-3</v>
      </c>
      <c r="J8308" s="14"/>
      <c r="K8308" s="13"/>
      <c r="L8308" s="9">
        <f>G8308/2*1.05</f>
        <v>1.05</v>
      </c>
      <c r="M8308" s="11">
        <f>L8308-H8308</f>
        <v>9.1170000000000417E-3</v>
      </c>
      <c r="N8308" s="11">
        <v>0</v>
      </c>
      <c r="P8308" s="9">
        <f>0.5*N8308/1000</f>
        <v>0</v>
      </c>
      <c r="Q8308" s="9">
        <f>P8308+O8308</f>
        <v>0</v>
      </c>
      <c r="R8308" s="11">
        <v>0</v>
      </c>
      <c r="T8308" s="9">
        <f>0.5*R8308</f>
        <v>0</v>
      </c>
      <c r="U8308" s="9">
        <f>T8308+S8308</f>
        <v>0</v>
      </c>
      <c r="V8308" s="9">
        <f>(Q8308+U8308)/(0.944*1000)</f>
        <v>0</v>
      </c>
    </row>
    <row r="8309" spans="1:22" x14ac:dyDescent="0.3">
      <c r="A8309" s="14">
        <v>8337</v>
      </c>
      <c r="B8309" s="14" t="s">
        <v>5864</v>
      </c>
      <c r="C8309" s="14" t="s">
        <v>13510</v>
      </c>
      <c r="D8309" s="14" t="s">
        <v>13504</v>
      </c>
      <c r="E8309" s="14" t="s">
        <v>13490</v>
      </c>
      <c r="F8309" s="14">
        <v>10</v>
      </c>
      <c r="G8309" s="14">
        <v>0.25</v>
      </c>
      <c r="H8309" s="15">
        <v>3.4997000000000014E-2</v>
      </c>
      <c r="I8309" s="15">
        <f>M8309-V8309</f>
        <v>0.22750300000000001</v>
      </c>
      <c r="J8309" s="14"/>
      <c r="K8309" s="13"/>
      <c r="L8309" s="9">
        <f>G8309*1.05</f>
        <v>0.26250000000000001</v>
      </c>
      <c r="M8309" s="11">
        <f>L8309-H8309</f>
        <v>0.22750300000000001</v>
      </c>
      <c r="N8309" s="11">
        <v>0</v>
      </c>
      <c r="P8309" s="9">
        <f>0.5*N8309/1000</f>
        <v>0</v>
      </c>
      <c r="Q8309" s="9">
        <f>P8309+O8309</f>
        <v>0</v>
      </c>
      <c r="R8309" s="11">
        <v>0</v>
      </c>
      <c r="T8309" s="9">
        <f>0.5*R8309</f>
        <v>0</v>
      </c>
      <c r="U8309" s="9">
        <f>T8309+S8309</f>
        <v>0</v>
      </c>
      <c r="V8309" s="9">
        <f>(Q8309+U8309)/(0.944*1000)</f>
        <v>0</v>
      </c>
    </row>
    <row r="8310" spans="1:22" x14ac:dyDescent="0.3">
      <c r="A8310" s="14">
        <v>8338</v>
      </c>
      <c r="B8310" s="14" t="s">
        <v>5865</v>
      </c>
      <c r="C8310" s="14" t="s">
        <v>13510</v>
      </c>
      <c r="D8310" s="14" t="s">
        <v>13504</v>
      </c>
      <c r="E8310" s="14" t="s">
        <v>13490</v>
      </c>
      <c r="F8310" s="14">
        <v>10</v>
      </c>
      <c r="G8310" s="14">
        <v>0.25</v>
      </c>
      <c r="H8310" s="15">
        <v>4.4269999999999983E-2</v>
      </c>
      <c r="I8310" s="15">
        <f>M8310-V8310</f>
        <v>0.21823000000000004</v>
      </c>
      <c r="J8310" s="14"/>
      <c r="K8310" s="13"/>
      <c r="L8310" s="9">
        <f>G8310*1.05</f>
        <v>0.26250000000000001</v>
      </c>
      <c r="M8310" s="11">
        <f>L8310-H8310</f>
        <v>0.21823000000000004</v>
      </c>
      <c r="N8310" s="11">
        <v>0</v>
      </c>
      <c r="P8310" s="9">
        <f>0.5*N8310/1000</f>
        <v>0</v>
      </c>
      <c r="Q8310" s="9">
        <f>P8310+O8310</f>
        <v>0</v>
      </c>
      <c r="R8310" s="11">
        <v>0</v>
      </c>
      <c r="T8310" s="9">
        <f>0.5*R8310</f>
        <v>0</v>
      </c>
      <c r="U8310" s="9">
        <f>T8310+S8310</f>
        <v>0</v>
      </c>
      <c r="V8310" s="9">
        <f>(Q8310+U8310)/(0.944*1000)</f>
        <v>0</v>
      </c>
    </row>
    <row r="8311" spans="1:22" x14ac:dyDescent="0.3">
      <c r="A8311" s="14">
        <v>8339</v>
      </c>
      <c r="B8311" s="14" t="s">
        <v>5866</v>
      </c>
      <c r="C8311" s="14" t="s">
        <v>13510</v>
      </c>
      <c r="D8311" s="14" t="s">
        <v>13504</v>
      </c>
      <c r="E8311" s="14" t="s">
        <v>13490</v>
      </c>
      <c r="F8311" s="14">
        <v>10</v>
      </c>
      <c r="G8311" s="14">
        <v>6.3E-2</v>
      </c>
      <c r="H8311" s="15">
        <v>0</v>
      </c>
      <c r="I8311" s="15">
        <f>M8311-V8311</f>
        <v>6.615E-2</v>
      </c>
      <c r="J8311" s="14"/>
      <c r="K8311" s="13"/>
      <c r="L8311" s="9">
        <f>G8311*1.05</f>
        <v>6.615E-2</v>
      </c>
      <c r="M8311" s="11">
        <f>L8311-H8311</f>
        <v>6.615E-2</v>
      </c>
      <c r="N8311" s="11">
        <v>0</v>
      </c>
      <c r="P8311" s="9">
        <f>0.5*N8311/1000</f>
        <v>0</v>
      </c>
      <c r="Q8311" s="9">
        <f>P8311+O8311</f>
        <v>0</v>
      </c>
      <c r="R8311" s="11">
        <v>0</v>
      </c>
      <c r="S8311" s="9">
        <f>0.75*R8311/1000</f>
        <v>0</v>
      </c>
      <c r="T8311" s="9">
        <f>0.5*R8311</f>
        <v>0</v>
      </c>
      <c r="U8311" s="9">
        <f>T8311+S8311</f>
        <v>0</v>
      </c>
      <c r="V8311" s="9">
        <f>(Q8311+U8311)/(0.944*1000)</f>
        <v>0</v>
      </c>
    </row>
    <row r="8312" spans="1:22" x14ac:dyDescent="0.3">
      <c r="A8312" s="14">
        <v>8340</v>
      </c>
      <c r="B8312" s="14" t="s">
        <v>5867</v>
      </c>
      <c r="C8312" s="14" t="s">
        <v>13510</v>
      </c>
      <c r="D8312" s="14" t="s">
        <v>13504</v>
      </c>
      <c r="E8312" s="14" t="s">
        <v>13490</v>
      </c>
      <c r="F8312" s="14">
        <v>10</v>
      </c>
      <c r="G8312" s="14">
        <v>0.1</v>
      </c>
      <c r="H8312" s="15">
        <v>2.4575999999999994E-2</v>
      </c>
      <c r="I8312" s="15">
        <f>M8312-V8312</f>
        <v>8.0424000000000023E-2</v>
      </c>
      <c r="J8312" s="14"/>
      <c r="K8312" s="13"/>
      <c r="L8312" s="9">
        <f>G8312*1.05</f>
        <v>0.10500000000000001</v>
      </c>
      <c r="M8312" s="11">
        <f>L8312-H8312</f>
        <v>8.0424000000000023E-2</v>
      </c>
      <c r="N8312" s="11">
        <v>0</v>
      </c>
      <c r="P8312" s="9">
        <f>0.5*N8312/1000</f>
        <v>0</v>
      </c>
      <c r="Q8312" s="9">
        <f>P8312+O8312</f>
        <v>0</v>
      </c>
      <c r="R8312" s="11">
        <v>0</v>
      </c>
      <c r="T8312" s="9">
        <f>0.5*R8312</f>
        <v>0</v>
      </c>
      <c r="U8312" s="9">
        <f>T8312+S8312</f>
        <v>0</v>
      </c>
      <c r="V8312" s="9">
        <f>(Q8312+U8312)/(0.944*1000)</f>
        <v>0</v>
      </c>
    </row>
    <row r="8313" spans="1:22" x14ac:dyDescent="0.3">
      <c r="A8313" s="14">
        <v>8341</v>
      </c>
      <c r="B8313" s="14" t="s">
        <v>5868</v>
      </c>
      <c r="C8313" s="14" t="s">
        <v>13510</v>
      </c>
      <c r="D8313" s="14" t="s">
        <v>13504</v>
      </c>
      <c r="E8313" s="14" t="s">
        <v>13490</v>
      </c>
      <c r="F8313" s="14">
        <v>10</v>
      </c>
      <c r="G8313" s="14">
        <v>0.8</v>
      </c>
      <c r="H8313" s="15">
        <v>0.404837</v>
      </c>
      <c r="I8313" s="15">
        <f>M8313-V8313</f>
        <v>1.5163000000000038E-2</v>
      </c>
      <c r="J8313" s="14"/>
      <c r="K8313" s="13"/>
      <c r="L8313" s="9">
        <f>1.05*0.4</f>
        <v>0.42000000000000004</v>
      </c>
      <c r="M8313" s="11">
        <f>L8313-H8313</f>
        <v>1.5163000000000038E-2</v>
      </c>
      <c r="N8313" s="11">
        <v>0</v>
      </c>
      <c r="P8313" s="9">
        <f>0.5*N8313/1000</f>
        <v>0</v>
      </c>
      <c r="Q8313" s="9">
        <f>P8313+O8313</f>
        <v>0</v>
      </c>
      <c r="R8313" s="11">
        <v>0</v>
      </c>
      <c r="T8313" s="9">
        <f>0.5*R8313</f>
        <v>0</v>
      </c>
      <c r="U8313" s="9">
        <f>T8313+S8313</f>
        <v>0</v>
      </c>
      <c r="V8313" s="9">
        <f>(Q8313+U8313)/(0.944*1000)</f>
        <v>0</v>
      </c>
    </row>
    <row r="8314" spans="1:22" x14ac:dyDescent="0.3">
      <c r="A8314" s="14">
        <v>8342</v>
      </c>
      <c r="B8314" s="14" t="s">
        <v>5869</v>
      </c>
      <c r="C8314" s="14" t="s">
        <v>13510</v>
      </c>
      <c r="D8314" s="14" t="s">
        <v>13504</v>
      </c>
      <c r="E8314" s="14" t="s">
        <v>13490</v>
      </c>
      <c r="F8314" s="14">
        <v>10</v>
      </c>
      <c r="G8314" s="14">
        <v>0.04</v>
      </c>
      <c r="H8314" s="15">
        <v>3.1E-2</v>
      </c>
      <c r="I8314" s="15">
        <f>M8314-V8314</f>
        <v>1.1000000000000003E-2</v>
      </c>
      <c r="J8314" s="14"/>
      <c r="K8314" s="13"/>
      <c r="L8314" s="9">
        <f>G8314*1.05</f>
        <v>4.2000000000000003E-2</v>
      </c>
      <c r="M8314" s="11">
        <f>L8314-H8314</f>
        <v>1.1000000000000003E-2</v>
      </c>
      <c r="N8314" s="11">
        <v>0</v>
      </c>
      <c r="P8314" s="9">
        <f>0.5*N8314/1000</f>
        <v>0</v>
      </c>
      <c r="Q8314" s="9">
        <f>P8314+O8314</f>
        <v>0</v>
      </c>
      <c r="R8314" s="11">
        <v>0</v>
      </c>
      <c r="T8314" s="9">
        <f>0.5*R8314</f>
        <v>0</v>
      </c>
      <c r="U8314" s="9">
        <f>T8314+S8314</f>
        <v>0</v>
      </c>
      <c r="V8314" s="9">
        <f>(Q8314+U8314)/(0.944*1000)</f>
        <v>0</v>
      </c>
    </row>
    <row r="8315" spans="1:22" x14ac:dyDescent="0.3">
      <c r="A8315" s="14">
        <v>8343</v>
      </c>
      <c r="B8315" s="14" t="s">
        <v>5870</v>
      </c>
      <c r="C8315" s="14" t="s">
        <v>13510</v>
      </c>
      <c r="D8315" s="14" t="s">
        <v>13504</v>
      </c>
      <c r="E8315" s="14" t="s">
        <v>13490</v>
      </c>
      <c r="F8315" s="14">
        <v>10</v>
      </c>
      <c r="G8315" s="14">
        <v>0.4</v>
      </c>
      <c r="H8315" s="15">
        <v>6.3117999999999994E-2</v>
      </c>
      <c r="I8315" s="15">
        <f>M8315-V8315</f>
        <v>0.35688200000000003</v>
      </c>
      <c r="J8315" s="14"/>
      <c r="K8315" s="13"/>
      <c r="L8315" s="9">
        <f>G8315*1.05</f>
        <v>0.42000000000000004</v>
      </c>
      <c r="M8315" s="11">
        <f>L8315-H8315</f>
        <v>0.35688200000000003</v>
      </c>
      <c r="N8315" s="11">
        <v>0</v>
      </c>
      <c r="P8315" s="9">
        <f>0.5*N8315/1000</f>
        <v>0</v>
      </c>
      <c r="Q8315" s="9">
        <f>P8315+O8315</f>
        <v>0</v>
      </c>
      <c r="R8315" s="11">
        <v>0</v>
      </c>
      <c r="T8315" s="9">
        <f>0.5*R8315</f>
        <v>0</v>
      </c>
      <c r="U8315" s="9">
        <f>T8315+S8315</f>
        <v>0</v>
      </c>
      <c r="V8315" s="9">
        <f>(Q8315+U8315)/(0.944*1000)</f>
        <v>0</v>
      </c>
    </row>
    <row r="8316" spans="1:22" x14ac:dyDescent="0.3">
      <c r="A8316" s="14">
        <v>8344</v>
      </c>
      <c r="B8316" s="14" t="s">
        <v>5871</v>
      </c>
      <c r="C8316" s="14" t="s">
        <v>13510</v>
      </c>
      <c r="D8316" s="14" t="s">
        <v>13504</v>
      </c>
      <c r="E8316" s="14" t="s">
        <v>13490</v>
      </c>
      <c r="F8316" s="14">
        <v>10</v>
      </c>
      <c r="G8316" s="14">
        <v>0.1</v>
      </c>
      <c r="H8316" s="15">
        <v>1.3063000000000002E-2</v>
      </c>
      <c r="I8316" s="15">
        <f>M8316-V8316</f>
        <v>9.1937000000000005E-2</v>
      </c>
      <c r="J8316" s="14"/>
      <c r="K8316" s="13"/>
      <c r="L8316" s="9">
        <f>G8316*1.05</f>
        <v>0.10500000000000001</v>
      </c>
      <c r="M8316" s="11">
        <f>L8316-H8316</f>
        <v>9.1937000000000005E-2</v>
      </c>
      <c r="N8316" s="11">
        <v>0</v>
      </c>
      <c r="P8316" s="9">
        <f>0.5*N8316/1000</f>
        <v>0</v>
      </c>
      <c r="Q8316" s="9">
        <f>P8316+O8316</f>
        <v>0</v>
      </c>
      <c r="R8316" s="11">
        <v>0</v>
      </c>
      <c r="T8316" s="9">
        <f>0.5*R8316</f>
        <v>0</v>
      </c>
      <c r="U8316" s="9">
        <f>T8316+S8316</f>
        <v>0</v>
      </c>
      <c r="V8316" s="9">
        <f>(Q8316+U8316)/(0.944*1000)</f>
        <v>0</v>
      </c>
    </row>
    <row r="8317" spans="1:22" x14ac:dyDescent="0.3">
      <c r="A8317" s="14">
        <v>8345</v>
      </c>
      <c r="B8317" s="14" t="s">
        <v>5872</v>
      </c>
      <c r="C8317" s="14" t="s">
        <v>13510</v>
      </c>
      <c r="D8317" s="14" t="s">
        <v>13504</v>
      </c>
      <c r="E8317" s="14" t="s">
        <v>13490</v>
      </c>
      <c r="F8317" s="14">
        <v>10</v>
      </c>
      <c r="G8317" s="14">
        <v>0.1</v>
      </c>
      <c r="H8317" s="15">
        <v>1.1659999999999969E-3</v>
      </c>
      <c r="I8317" s="15">
        <f>M8317-V8317</f>
        <v>0.10383400000000001</v>
      </c>
      <c r="J8317" s="14"/>
      <c r="K8317" s="13"/>
      <c r="L8317" s="9">
        <f>G8317*1.05</f>
        <v>0.10500000000000001</v>
      </c>
      <c r="M8317" s="11">
        <f>L8317-H8317</f>
        <v>0.10383400000000001</v>
      </c>
      <c r="N8317" s="11">
        <v>0</v>
      </c>
      <c r="P8317" s="9">
        <f>0.5*N8317/1000</f>
        <v>0</v>
      </c>
      <c r="Q8317" s="9">
        <f>P8317+O8317</f>
        <v>0</v>
      </c>
      <c r="R8317" s="11">
        <v>0</v>
      </c>
      <c r="T8317" s="9">
        <f>0.5*R8317</f>
        <v>0</v>
      </c>
      <c r="U8317" s="9">
        <f>T8317+S8317</f>
        <v>0</v>
      </c>
      <c r="V8317" s="9">
        <f>(Q8317+U8317)/(0.944*1000)</f>
        <v>0</v>
      </c>
    </row>
    <row r="8318" spans="1:22" x14ac:dyDescent="0.3">
      <c r="A8318" s="14">
        <v>8346</v>
      </c>
      <c r="B8318" s="14" t="s">
        <v>10771</v>
      </c>
      <c r="C8318" s="14" t="s">
        <v>13510</v>
      </c>
      <c r="D8318" s="14" t="s">
        <v>13504</v>
      </c>
      <c r="E8318" s="14" t="s">
        <v>13490</v>
      </c>
      <c r="F8318" s="14">
        <v>10</v>
      </c>
      <c r="G8318" s="14">
        <v>0.4</v>
      </c>
      <c r="H8318" s="15">
        <v>0.20899999999999999</v>
      </c>
      <c r="I8318" s="15">
        <f>M8318-V8318</f>
        <v>0.21100000000000005</v>
      </c>
      <c r="J8318" s="14"/>
      <c r="K8318" s="13"/>
      <c r="L8318" s="9">
        <f>G8318*1.05</f>
        <v>0.42000000000000004</v>
      </c>
      <c r="M8318" s="11">
        <f>L8318-H8318</f>
        <v>0.21100000000000005</v>
      </c>
      <c r="N8318" s="11">
        <v>0</v>
      </c>
      <c r="P8318" s="9">
        <f>0.5*N8318/1000</f>
        <v>0</v>
      </c>
      <c r="Q8318" s="9">
        <f>P8318+O8318</f>
        <v>0</v>
      </c>
      <c r="R8318" s="11">
        <v>0</v>
      </c>
      <c r="T8318" s="9">
        <f>0.5*R8318</f>
        <v>0</v>
      </c>
      <c r="U8318" s="9">
        <f>T8318+S8318</f>
        <v>0</v>
      </c>
      <c r="V8318" s="9">
        <f>(Q8318+U8318)/(0.944*1000)</f>
        <v>0</v>
      </c>
    </row>
    <row r="8319" spans="1:22" x14ac:dyDescent="0.3">
      <c r="A8319" s="14">
        <v>8347</v>
      </c>
      <c r="B8319" s="14" t="s">
        <v>5873</v>
      </c>
      <c r="C8319" s="14" t="s">
        <v>13510</v>
      </c>
      <c r="D8319" s="14" t="s">
        <v>13504</v>
      </c>
      <c r="E8319" s="14" t="s">
        <v>13490</v>
      </c>
      <c r="F8319" s="14">
        <v>10</v>
      </c>
      <c r="G8319" s="14">
        <v>0.25</v>
      </c>
      <c r="H8319" s="15">
        <v>1.3474999999999994E-2</v>
      </c>
      <c r="I8319" s="15">
        <f>M8319-V8319</f>
        <v>0.24902500000000002</v>
      </c>
      <c r="J8319" s="14"/>
      <c r="K8319" s="13"/>
      <c r="L8319" s="9">
        <f>G8319*1.05</f>
        <v>0.26250000000000001</v>
      </c>
      <c r="M8319" s="11">
        <f>L8319-H8319</f>
        <v>0.24902500000000002</v>
      </c>
      <c r="N8319" s="11">
        <v>0</v>
      </c>
      <c r="P8319" s="9">
        <f>0.5*N8319/1000</f>
        <v>0</v>
      </c>
      <c r="Q8319" s="9">
        <f>P8319+O8319</f>
        <v>0</v>
      </c>
      <c r="R8319" s="11">
        <v>0</v>
      </c>
      <c r="T8319" s="9">
        <f>0.5*R8319</f>
        <v>0</v>
      </c>
      <c r="U8319" s="9">
        <f>T8319+S8319</f>
        <v>0</v>
      </c>
      <c r="V8319" s="9">
        <f>(Q8319+U8319)/(0.944*1000)</f>
        <v>0</v>
      </c>
    </row>
    <row r="8320" spans="1:22" x14ac:dyDescent="0.3">
      <c r="A8320" s="14">
        <v>8348</v>
      </c>
      <c r="B8320" s="14" t="s">
        <v>5874</v>
      </c>
      <c r="C8320" s="14" t="s">
        <v>13510</v>
      </c>
      <c r="D8320" s="14" t="s">
        <v>13504</v>
      </c>
      <c r="E8320" s="14" t="s">
        <v>13490</v>
      </c>
      <c r="F8320" s="14">
        <v>10</v>
      </c>
      <c r="G8320" s="14">
        <v>0.16</v>
      </c>
      <c r="H8320" s="15">
        <v>3.0292000000000003E-2</v>
      </c>
      <c r="I8320" s="15">
        <f>M8320-V8320</f>
        <v>0.137708</v>
      </c>
      <c r="J8320" s="14"/>
      <c r="K8320" s="13"/>
      <c r="L8320" s="9">
        <f>G8320*1.05</f>
        <v>0.16800000000000001</v>
      </c>
      <c r="M8320" s="11">
        <f>L8320-H8320</f>
        <v>0.137708</v>
      </c>
      <c r="N8320" s="11">
        <v>0</v>
      </c>
      <c r="P8320" s="9">
        <f>0.5*N8320/1000</f>
        <v>0</v>
      </c>
      <c r="Q8320" s="9">
        <f>P8320+O8320</f>
        <v>0</v>
      </c>
      <c r="R8320" s="11">
        <v>0</v>
      </c>
      <c r="T8320" s="9">
        <f>0.5*R8320</f>
        <v>0</v>
      </c>
      <c r="U8320" s="9">
        <f>T8320+S8320</f>
        <v>0</v>
      </c>
      <c r="V8320" s="9">
        <f>(Q8320+U8320)/(0.944*1000)</f>
        <v>0</v>
      </c>
    </row>
    <row r="8321" spans="1:22" x14ac:dyDescent="0.3">
      <c r="A8321" s="14">
        <v>8349</v>
      </c>
      <c r="B8321" s="14" t="s">
        <v>5875</v>
      </c>
      <c r="C8321" s="14" t="s">
        <v>13510</v>
      </c>
      <c r="D8321" s="14" t="s">
        <v>13504</v>
      </c>
      <c r="E8321" s="14" t="s">
        <v>13490</v>
      </c>
      <c r="F8321" s="14">
        <v>10</v>
      </c>
      <c r="G8321" s="14">
        <v>0.16</v>
      </c>
      <c r="H8321" s="15">
        <v>3.973000000000013E-3</v>
      </c>
      <c r="I8321" s="15">
        <f>M8321-V8321</f>
        <v>0.16402700000000001</v>
      </c>
      <c r="J8321" s="14"/>
      <c r="K8321" s="13"/>
      <c r="L8321" s="9">
        <f>G8321*1.05</f>
        <v>0.16800000000000001</v>
      </c>
      <c r="M8321" s="11">
        <f>L8321-H8321</f>
        <v>0.16402700000000001</v>
      </c>
      <c r="N8321" s="11">
        <v>0</v>
      </c>
      <c r="P8321" s="9">
        <f>0.5*N8321/1000</f>
        <v>0</v>
      </c>
      <c r="Q8321" s="9">
        <f>P8321+O8321</f>
        <v>0</v>
      </c>
      <c r="R8321" s="11">
        <v>0</v>
      </c>
      <c r="T8321" s="9">
        <f>0.5*R8321</f>
        <v>0</v>
      </c>
      <c r="U8321" s="9">
        <f>T8321+S8321</f>
        <v>0</v>
      </c>
      <c r="V8321" s="9">
        <f>(Q8321+U8321)/(0.944*1000)</f>
        <v>0</v>
      </c>
    </row>
    <row r="8322" spans="1:22" x14ac:dyDescent="0.3">
      <c r="A8322" s="14">
        <v>8350</v>
      </c>
      <c r="B8322" s="14" t="s">
        <v>10772</v>
      </c>
      <c r="C8322" s="14" t="s">
        <v>13510</v>
      </c>
      <c r="D8322" s="14" t="s">
        <v>13504</v>
      </c>
      <c r="E8322" s="14" t="s">
        <v>13490</v>
      </c>
      <c r="F8322" s="14">
        <v>10</v>
      </c>
      <c r="G8322" s="14">
        <v>6.3E-2</v>
      </c>
      <c r="H8322" s="15">
        <v>2.7E-2</v>
      </c>
      <c r="I8322" s="15">
        <f>M8322-V8322</f>
        <v>3.9150000000000004E-2</v>
      </c>
      <c r="J8322" s="14"/>
      <c r="K8322" s="13"/>
      <c r="L8322" s="9">
        <f>G8322*1.05</f>
        <v>6.615E-2</v>
      </c>
      <c r="M8322" s="11">
        <f>L8322-H8322</f>
        <v>3.9150000000000004E-2</v>
      </c>
      <c r="N8322" s="11">
        <v>0</v>
      </c>
      <c r="P8322" s="9">
        <f>0.5*N8322/1000</f>
        <v>0</v>
      </c>
      <c r="Q8322" s="9">
        <f>P8322+O8322</f>
        <v>0</v>
      </c>
      <c r="R8322" s="11">
        <v>0</v>
      </c>
      <c r="T8322" s="9">
        <f>0.5*R8322</f>
        <v>0</v>
      </c>
      <c r="U8322" s="9">
        <f>T8322+S8322</f>
        <v>0</v>
      </c>
      <c r="V8322" s="9">
        <f>(Q8322+U8322)/(0.944*1000)</f>
        <v>0</v>
      </c>
    </row>
    <row r="8323" spans="1:22" x14ac:dyDescent="0.3">
      <c r="A8323" s="14">
        <v>8351</v>
      </c>
      <c r="B8323" s="14" t="s">
        <v>5876</v>
      </c>
      <c r="C8323" s="14" t="s">
        <v>13510</v>
      </c>
      <c r="D8323" s="14" t="s">
        <v>13504</v>
      </c>
      <c r="E8323" s="14" t="s">
        <v>13490</v>
      </c>
      <c r="F8323" s="14">
        <v>10</v>
      </c>
      <c r="G8323" s="14">
        <v>0.1</v>
      </c>
      <c r="H8323" s="15">
        <v>1.3584000000000002E-2</v>
      </c>
      <c r="I8323" s="15">
        <f>M8323-V8323</f>
        <v>9.1416000000000011E-2</v>
      </c>
      <c r="J8323" s="14"/>
      <c r="K8323" s="13"/>
      <c r="L8323" s="9">
        <f>G8323*1.05</f>
        <v>0.10500000000000001</v>
      </c>
      <c r="M8323" s="11">
        <f>L8323-H8323</f>
        <v>9.1416000000000011E-2</v>
      </c>
      <c r="N8323" s="11">
        <v>0</v>
      </c>
      <c r="P8323" s="9">
        <f>0.5*N8323/1000</f>
        <v>0</v>
      </c>
      <c r="Q8323" s="9">
        <f>P8323+O8323</f>
        <v>0</v>
      </c>
      <c r="R8323" s="11">
        <v>0</v>
      </c>
      <c r="T8323" s="9">
        <f>0.5*R8323</f>
        <v>0</v>
      </c>
      <c r="U8323" s="9">
        <f>T8323+S8323</f>
        <v>0</v>
      </c>
      <c r="V8323" s="9">
        <f>(Q8323+U8323)/(0.944*1000)</f>
        <v>0</v>
      </c>
    </row>
    <row r="8324" spans="1:22" x14ac:dyDescent="0.3">
      <c r="A8324" s="14">
        <v>8352</v>
      </c>
      <c r="B8324" s="14" t="s">
        <v>5877</v>
      </c>
      <c r="C8324" s="14" t="s">
        <v>13510</v>
      </c>
      <c r="D8324" s="14" t="s">
        <v>13504</v>
      </c>
      <c r="E8324" s="14" t="s">
        <v>13490</v>
      </c>
      <c r="F8324" s="14">
        <v>10</v>
      </c>
      <c r="G8324" s="14">
        <v>0.1</v>
      </c>
      <c r="H8324" s="15">
        <v>8.1899999999999976E-3</v>
      </c>
      <c r="I8324" s="15">
        <f>M8324-V8324</f>
        <v>9.6810000000000007E-2</v>
      </c>
      <c r="J8324" s="14"/>
      <c r="K8324" s="13"/>
      <c r="L8324" s="9">
        <f>G8324*1.05</f>
        <v>0.10500000000000001</v>
      </c>
      <c r="M8324" s="11">
        <f>L8324-H8324</f>
        <v>9.6810000000000007E-2</v>
      </c>
      <c r="N8324" s="11">
        <v>0</v>
      </c>
      <c r="P8324" s="9">
        <f>0.5*N8324/1000</f>
        <v>0</v>
      </c>
      <c r="Q8324" s="9">
        <f>P8324+O8324</f>
        <v>0</v>
      </c>
      <c r="R8324" s="11">
        <v>0</v>
      </c>
      <c r="T8324" s="9">
        <f>0.5*R8324</f>
        <v>0</v>
      </c>
      <c r="U8324" s="9">
        <f>T8324+S8324</f>
        <v>0</v>
      </c>
      <c r="V8324" s="9">
        <f>(Q8324+U8324)/(0.944*1000)</f>
        <v>0</v>
      </c>
    </row>
    <row r="8325" spans="1:22" x14ac:dyDescent="0.3">
      <c r="A8325" s="14">
        <v>8353</v>
      </c>
      <c r="B8325" s="14" t="s">
        <v>5878</v>
      </c>
      <c r="C8325" s="14" t="s">
        <v>13510</v>
      </c>
      <c r="D8325" s="14" t="s">
        <v>13504</v>
      </c>
      <c r="E8325" s="14" t="s">
        <v>13490</v>
      </c>
      <c r="F8325" s="14">
        <v>10</v>
      </c>
      <c r="G8325" s="14">
        <v>0.1</v>
      </c>
      <c r="H8325" s="15">
        <v>2.3699999999999478E-4</v>
      </c>
      <c r="I8325" s="15">
        <f>M8325-V8325</f>
        <v>0.10476300000000001</v>
      </c>
      <c r="J8325" s="14"/>
      <c r="K8325" s="13"/>
      <c r="L8325" s="9">
        <f>G8325*1.05</f>
        <v>0.10500000000000001</v>
      </c>
      <c r="M8325" s="11">
        <f>L8325-H8325</f>
        <v>0.10476300000000001</v>
      </c>
      <c r="N8325" s="11">
        <v>0</v>
      </c>
      <c r="P8325" s="9">
        <f>0.5*N8325/1000</f>
        <v>0</v>
      </c>
      <c r="Q8325" s="9">
        <f>P8325+O8325</f>
        <v>0</v>
      </c>
      <c r="R8325" s="11">
        <v>0</v>
      </c>
      <c r="T8325" s="9">
        <f>0.5*R8325</f>
        <v>0</v>
      </c>
      <c r="U8325" s="9">
        <f>T8325+S8325</f>
        <v>0</v>
      </c>
      <c r="V8325" s="9">
        <f>(Q8325+U8325)/(0.944*1000)</f>
        <v>0</v>
      </c>
    </row>
    <row r="8326" spans="1:22" x14ac:dyDescent="0.3">
      <c r="A8326" s="14">
        <v>8354</v>
      </c>
      <c r="B8326" s="14" t="s">
        <v>5879</v>
      </c>
      <c r="C8326" s="14" t="s">
        <v>13510</v>
      </c>
      <c r="D8326" s="14" t="s">
        <v>13504</v>
      </c>
      <c r="E8326" s="14" t="s">
        <v>13490</v>
      </c>
      <c r="F8326" s="14">
        <v>10</v>
      </c>
      <c r="G8326" s="14">
        <v>0.16</v>
      </c>
      <c r="H8326" s="15">
        <v>5.2050000000000126E-3</v>
      </c>
      <c r="I8326" s="15">
        <f>M8326-V8326</f>
        <v>0.162795</v>
      </c>
      <c r="J8326" s="14"/>
      <c r="K8326" s="13"/>
      <c r="L8326" s="9">
        <f>G8326*1.05</f>
        <v>0.16800000000000001</v>
      </c>
      <c r="M8326" s="11">
        <f>L8326-H8326</f>
        <v>0.162795</v>
      </c>
      <c r="N8326" s="11">
        <v>0</v>
      </c>
      <c r="P8326" s="9">
        <f>0.5*N8326/1000</f>
        <v>0</v>
      </c>
      <c r="Q8326" s="9">
        <f>P8326+O8326</f>
        <v>0</v>
      </c>
      <c r="R8326" s="11">
        <v>0</v>
      </c>
      <c r="T8326" s="9">
        <f>0.5*R8326</f>
        <v>0</v>
      </c>
      <c r="U8326" s="9">
        <f>T8326+S8326</f>
        <v>0</v>
      </c>
      <c r="V8326" s="9">
        <f>(Q8326+U8326)/(0.944*1000)</f>
        <v>0</v>
      </c>
    </row>
    <row r="8327" spans="1:22" x14ac:dyDescent="0.3">
      <c r="A8327" s="14">
        <v>8355</v>
      </c>
      <c r="B8327" s="14" t="s">
        <v>10773</v>
      </c>
      <c r="C8327" s="14" t="s">
        <v>13510</v>
      </c>
      <c r="D8327" s="14" t="s">
        <v>13504</v>
      </c>
      <c r="E8327" s="14" t="s">
        <v>13490</v>
      </c>
      <c r="F8327" s="14">
        <v>10</v>
      </c>
      <c r="G8327" s="14">
        <v>0.16</v>
      </c>
      <c r="H8327" s="15">
        <v>8.1000000000000003E-2</v>
      </c>
      <c r="I8327" s="15">
        <f>M8327-V8327</f>
        <v>8.7000000000000008E-2</v>
      </c>
      <c r="J8327" s="14"/>
      <c r="K8327" s="13"/>
      <c r="L8327" s="9">
        <f>G8327*1.05</f>
        <v>0.16800000000000001</v>
      </c>
      <c r="M8327" s="11">
        <f>L8327-H8327</f>
        <v>8.7000000000000008E-2</v>
      </c>
      <c r="N8327" s="11">
        <v>0</v>
      </c>
      <c r="P8327" s="9">
        <f>0.5*N8327/1000</f>
        <v>0</v>
      </c>
      <c r="Q8327" s="9">
        <f>P8327+O8327</f>
        <v>0</v>
      </c>
      <c r="R8327" s="11">
        <v>0</v>
      </c>
      <c r="T8327" s="9">
        <f>0.5*R8327</f>
        <v>0</v>
      </c>
      <c r="U8327" s="9">
        <f>T8327+S8327</f>
        <v>0</v>
      </c>
      <c r="V8327" s="9">
        <f>(Q8327+U8327)/(0.944*1000)</f>
        <v>0</v>
      </c>
    </row>
    <row r="8328" spans="1:22" x14ac:dyDescent="0.3">
      <c r="A8328" s="14">
        <v>8356</v>
      </c>
      <c r="B8328" s="14" t="s">
        <v>5880</v>
      </c>
      <c r="C8328" s="14" t="s">
        <v>13510</v>
      </c>
      <c r="D8328" s="14" t="s">
        <v>13504</v>
      </c>
      <c r="E8328" s="14" t="s">
        <v>13490</v>
      </c>
      <c r="F8328" s="14">
        <v>10</v>
      </c>
      <c r="G8328" s="14">
        <v>6.3E-2</v>
      </c>
      <c r="H8328" s="15">
        <v>6.6189999999999999E-3</v>
      </c>
      <c r="I8328" s="15">
        <f>M8328-V8328</f>
        <v>5.9531000000000001E-2</v>
      </c>
      <c r="J8328" s="14"/>
      <c r="K8328" s="13"/>
      <c r="L8328" s="9">
        <f>G8328*1.05</f>
        <v>6.615E-2</v>
      </c>
      <c r="M8328" s="11">
        <f>L8328-H8328</f>
        <v>5.9531000000000001E-2</v>
      </c>
      <c r="N8328" s="11">
        <v>0</v>
      </c>
      <c r="P8328" s="9">
        <f>0.5*N8328/1000</f>
        <v>0</v>
      </c>
      <c r="Q8328" s="9">
        <f>P8328+O8328</f>
        <v>0</v>
      </c>
      <c r="R8328" s="11">
        <v>0</v>
      </c>
      <c r="T8328" s="9">
        <f>0.5*R8328</f>
        <v>0</v>
      </c>
      <c r="U8328" s="9">
        <f>T8328+S8328</f>
        <v>0</v>
      </c>
      <c r="V8328" s="9">
        <f>(Q8328+U8328)/(0.944*1000)</f>
        <v>0</v>
      </c>
    </row>
    <row r="8329" spans="1:22" x14ac:dyDescent="0.3">
      <c r="A8329" s="14">
        <v>8357</v>
      </c>
      <c r="B8329" s="14" t="s">
        <v>5881</v>
      </c>
      <c r="C8329" s="14" t="s">
        <v>13510</v>
      </c>
      <c r="D8329" s="14" t="s">
        <v>13504</v>
      </c>
      <c r="E8329" s="14" t="s">
        <v>13490</v>
      </c>
      <c r="F8329" s="14">
        <v>10</v>
      </c>
      <c r="G8329" s="14">
        <v>6.3E-2</v>
      </c>
      <c r="H8329" s="15">
        <v>0</v>
      </c>
      <c r="I8329" s="15">
        <f>M8329-V8329</f>
        <v>6.615E-2</v>
      </c>
      <c r="J8329" s="14"/>
      <c r="K8329" s="13"/>
      <c r="L8329" s="9">
        <f>G8329*1.05</f>
        <v>6.615E-2</v>
      </c>
      <c r="M8329" s="11">
        <f>L8329-H8329</f>
        <v>6.615E-2</v>
      </c>
      <c r="N8329" s="11">
        <v>0</v>
      </c>
      <c r="P8329" s="9">
        <f>0.5*N8329/1000</f>
        <v>0</v>
      </c>
      <c r="Q8329" s="9">
        <f>P8329+O8329</f>
        <v>0</v>
      </c>
      <c r="R8329" s="11">
        <v>0</v>
      </c>
      <c r="T8329" s="9">
        <f>0.5*R8329</f>
        <v>0</v>
      </c>
      <c r="U8329" s="9">
        <f>T8329+S8329</f>
        <v>0</v>
      </c>
      <c r="V8329" s="9">
        <f>(Q8329+U8329)/(0.944*1000)</f>
        <v>0</v>
      </c>
    </row>
    <row r="8330" spans="1:22" x14ac:dyDescent="0.3">
      <c r="A8330" s="14">
        <v>8358</v>
      </c>
      <c r="B8330" s="14" t="s">
        <v>5882</v>
      </c>
      <c r="C8330" s="14" t="s">
        <v>13510</v>
      </c>
      <c r="D8330" s="14" t="s">
        <v>13504</v>
      </c>
      <c r="E8330" s="14" t="s">
        <v>13490</v>
      </c>
      <c r="F8330" s="14">
        <v>10</v>
      </c>
      <c r="G8330" s="14">
        <v>0.1</v>
      </c>
      <c r="H8330" s="15">
        <v>1.8293999999999998E-2</v>
      </c>
      <c r="I8330" s="15">
        <f>M8330-V8330</f>
        <v>8.6706000000000005E-2</v>
      </c>
      <c r="J8330" s="14"/>
      <c r="K8330" s="13"/>
      <c r="L8330" s="9">
        <f>G8330*1.05</f>
        <v>0.10500000000000001</v>
      </c>
      <c r="M8330" s="11">
        <f>L8330-H8330</f>
        <v>8.6706000000000005E-2</v>
      </c>
      <c r="N8330" s="11">
        <v>0</v>
      </c>
      <c r="P8330" s="9">
        <f>0.5*N8330/1000</f>
        <v>0</v>
      </c>
      <c r="Q8330" s="9">
        <f>P8330+O8330</f>
        <v>0</v>
      </c>
      <c r="R8330" s="11">
        <v>0</v>
      </c>
      <c r="T8330" s="9">
        <f>0.5*R8330</f>
        <v>0</v>
      </c>
      <c r="U8330" s="9">
        <f>T8330+S8330</f>
        <v>0</v>
      </c>
      <c r="V8330" s="9">
        <f>(Q8330+U8330)/(0.944*1000)</f>
        <v>0</v>
      </c>
    </row>
    <row r="8331" spans="1:22" x14ac:dyDescent="0.3">
      <c r="A8331" s="14">
        <v>8359</v>
      </c>
      <c r="B8331" s="14" t="s">
        <v>5883</v>
      </c>
      <c r="C8331" s="14" t="s">
        <v>13510</v>
      </c>
      <c r="D8331" s="14" t="s">
        <v>13504</v>
      </c>
      <c r="E8331" s="14" t="s">
        <v>13490</v>
      </c>
      <c r="F8331" s="14">
        <v>10</v>
      </c>
      <c r="G8331" s="14">
        <v>0.1</v>
      </c>
      <c r="H8331" s="15">
        <v>0</v>
      </c>
      <c r="I8331" s="15">
        <f>M8331-V8331</f>
        <v>0.10500000000000001</v>
      </c>
      <c r="J8331" s="14"/>
      <c r="K8331" s="13"/>
      <c r="L8331" s="9">
        <f>G8331*1.05</f>
        <v>0.10500000000000001</v>
      </c>
      <c r="M8331" s="11">
        <f>L8331-H8331</f>
        <v>0.10500000000000001</v>
      </c>
      <c r="N8331" s="11">
        <v>0</v>
      </c>
      <c r="P8331" s="9">
        <f>0.5*N8331/1000</f>
        <v>0</v>
      </c>
      <c r="Q8331" s="9">
        <f>P8331+O8331</f>
        <v>0</v>
      </c>
      <c r="R8331" s="11">
        <v>0</v>
      </c>
      <c r="T8331" s="9">
        <f>0.5*R8331</f>
        <v>0</v>
      </c>
      <c r="U8331" s="9">
        <f>T8331+S8331</f>
        <v>0</v>
      </c>
      <c r="V8331" s="9">
        <f>(Q8331+U8331)/(0.944*1000)</f>
        <v>0</v>
      </c>
    </row>
    <row r="8332" spans="1:22" x14ac:dyDescent="0.3">
      <c r="A8332" s="14">
        <v>8360</v>
      </c>
      <c r="B8332" s="14" t="s">
        <v>5884</v>
      </c>
      <c r="C8332" s="14" t="s">
        <v>13510</v>
      </c>
      <c r="D8332" s="14" t="s">
        <v>13504</v>
      </c>
      <c r="E8332" s="14" t="s">
        <v>13490</v>
      </c>
      <c r="F8332" s="14">
        <v>10</v>
      </c>
      <c r="G8332" s="14">
        <v>1.26</v>
      </c>
      <c r="H8332" s="15">
        <v>0.68132500000000007</v>
      </c>
      <c r="I8332" s="16" t="s">
        <v>13516</v>
      </c>
      <c r="J8332" s="14"/>
      <c r="K8332" s="13"/>
      <c r="L8332" s="9">
        <f>1.05*0.63</f>
        <v>0.66150000000000009</v>
      </c>
      <c r="M8332" s="11">
        <f>L8332-H8332</f>
        <v>-1.9824999999999982E-2</v>
      </c>
      <c r="N8332" s="11">
        <v>0</v>
      </c>
      <c r="P8332" s="9">
        <f>0.5*N8332/1000</f>
        <v>0</v>
      </c>
      <c r="Q8332" s="9">
        <f>P8332+O8332</f>
        <v>0</v>
      </c>
      <c r="R8332" s="11">
        <v>0</v>
      </c>
      <c r="T8332" s="9">
        <f>0.5*R8332</f>
        <v>0</v>
      </c>
      <c r="U8332" s="9">
        <f>T8332+S8332</f>
        <v>0</v>
      </c>
      <c r="V8332" s="9">
        <f>(Q8332+U8332)/(0.944*1000)</f>
        <v>0</v>
      </c>
    </row>
    <row r="8333" spans="1:22" x14ac:dyDescent="0.3">
      <c r="A8333" s="14">
        <v>8361</v>
      </c>
      <c r="B8333" s="14" t="s">
        <v>5885</v>
      </c>
      <c r="C8333" s="14" t="s">
        <v>13510</v>
      </c>
      <c r="D8333" s="14" t="s">
        <v>13504</v>
      </c>
      <c r="E8333" s="14" t="s">
        <v>13490</v>
      </c>
      <c r="F8333" s="14">
        <v>10</v>
      </c>
      <c r="G8333" s="14">
        <v>0.16</v>
      </c>
      <c r="H8333" s="15">
        <v>1.0756E-2</v>
      </c>
      <c r="I8333" s="15">
        <f>M8333-V8333</f>
        <v>0.15724400000000002</v>
      </c>
      <c r="J8333" s="14"/>
      <c r="K8333" s="13"/>
      <c r="L8333" s="9">
        <f>G8333*1.05</f>
        <v>0.16800000000000001</v>
      </c>
      <c r="M8333" s="11">
        <f>L8333-H8333</f>
        <v>0.15724400000000002</v>
      </c>
      <c r="N8333" s="11">
        <v>0</v>
      </c>
      <c r="P8333" s="9">
        <f>0.5*N8333/1000</f>
        <v>0</v>
      </c>
      <c r="Q8333" s="9">
        <f>P8333+O8333</f>
        <v>0</v>
      </c>
      <c r="R8333" s="11">
        <v>0</v>
      </c>
      <c r="T8333" s="9">
        <f>0.5*R8333</f>
        <v>0</v>
      </c>
      <c r="U8333" s="9">
        <f>T8333+S8333</f>
        <v>0</v>
      </c>
      <c r="V8333" s="9">
        <f>(Q8333+U8333)/(0.944*1000)</f>
        <v>0</v>
      </c>
    </row>
    <row r="8334" spans="1:22" x14ac:dyDescent="0.3">
      <c r="A8334" s="14">
        <v>8362</v>
      </c>
      <c r="B8334" s="14" t="s">
        <v>5886</v>
      </c>
      <c r="C8334" s="14" t="s">
        <v>13510</v>
      </c>
      <c r="D8334" s="14" t="s">
        <v>13504</v>
      </c>
      <c r="E8334" s="14" t="s">
        <v>13490</v>
      </c>
      <c r="F8334" s="14">
        <v>10</v>
      </c>
      <c r="G8334" s="14">
        <v>0.25</v>
      </c>
      <c r="H8334" s="15">
        <v>8.194999999999994E-3</v>
      </c>
      <c r="I8334" s="15">
        <f>M8334-V8334</f>
        <v>0.254305</v>
      </c>
      <c r="J8334" s="14"/>
      <c r="K8334" s="13"/>
      <c r="L8334" s="9">
        <f>G8334*1.05</f>
        <v>0.26250000000000001</v>
      </c>
      <c r="M8334" s="11">
        <f>L8334-H8334</f>
        <v>0.254305</v>
      </c>
      <c r="N8334" s="11">
        <v>0</v>
      </c>
      <c r="P8334" s="9">
        <f>0.5*N8334/1000</f>
        <v>0</v>
      </c>
      <c r="Q8334" s="9">
        <f>P8334+O8334</f>
        <v>0</v>
      </c>
      <c r="R8334" s="11">
        <v>0</v>
      </c>
      <c r="T8334" s="9">
        <f>0.5*R8334</f>
        <v>0</v>
      </c>
      <c r="U8334" s="9">
        <f>T8334+S8334</f>
        <v>0</v>
      </c>
      <c r="V8334" s="9">
        <f>(Q8334+U8334)/(0.944*1000)</f>
        <v>0</v>
      </c>
    </row>
    <row r="8335" spans="1:22" x14ac:dyDescent="0.3">
      <c r="A8335" s="14">
        <v>8363</v>
      </c>
      <c r="B8335" s="14" t="s">
        <v>5887</v>
      </c>
      <c r="C8335" s="14" t="s">
        <v>13510</v>
      </c>
      <c r="D8335" s="14" t="s">
        <v>13504</v>
      </c>
      <c r="E8335" s="14" t="s">
        <v>13490</v>
      </c>
      <c r="F8335" s="14">
        <v>10</v>
      </c>
      <c r="G8335" s="14">
        <v>6.3E-2</v>
      </c>
      <c r="H8335" s="15">
        <v>9.399999999999977E-4</v>
      </c>
      <c r="I8335" s="15">
        <f>M8335-V8335</f>
        <v>6.5210000000000004E-2</v>
      </c>
      <c r="J8335" s="14"/>
      <c r="K8335" s="13"/>
      <c r="L8335" s="9">
        <f>G8335*1.05</f>
        <v>6.615E-2</v>
      </c>
      <c r="M8335" s="11">
        <f>L8335-H8335</f>
        <v>6.5210000000000004E-2</v>
      </c>
      <c r="N8335" s="11">
        <v>0</v>
      </c>
      <c r="P8335" s="9">
        <f>0.5*N8335/1000</f>
        <v>0</v>
      </c>
      <c r="Q8335" s="9">
        <f>P8335+O8335</f>
        <v>0</v>
      </c>
      <c r="R8335" s="11">
        <v>0</v>
      </c>
      <c r="T8335" s="9">
        <f>0.5*R8335</f>
        <v>0</v>
      </c>
      <c r="U8335" s="9">
        <f>T8335+S8335</f>
        <v>0</v>
      </c>
      <c r="V8335" s="9">
        <f>(Q8335+U8335)/(0.944*1000)</f>
        <v>0</v>
      </c>
    </row>
    <row r="8336" spans="1:22" x14ac:dyDescent="0.3">
      <c r="A8336" s="14">
        <v>8364</v>
      </c>
      <c r="B8336" s="14" t="s">
        <v>5888</v>
      </c>
      <c r="C8336" s="14" t="s">
        <v>13510</v>
      </c>
      <c r="D8336" s="14" t="s">
        <v>13504</v>
      </c>
      <c r="E8336" s="14" t="s">
        <v>13490</v>
      </c>
      <c r="F8336" s="14">
        <v>10</v>
      </c>
      <c r="G8336" s="14">
        <v>0.4</v>
      </c>
      <c r="H8336" s="15">
        <v>6.1100000000000139E-3</v>
      </c>
      <c r="I8336" s="15">
        <f>M8336-V8336</f>
        <v>0.41389000000000004</v>
      </c>
      <c r="J8336" s="14"/>
      <c r="K8336" s="13"/>
      <c r="L8336" s="9">
        <f>G8336*1.05</f>
        <v>0.42000000000000004</v>
      </c>
      <c r="M8336" s="11">
        <f>L8336-H8336</f>
        <v>0.41389000000000004</v>
      </c>
      <c r="N8336" s="11">
        <v>0</v>
      </c>
      <c r="P8336" s="9">
        <f>0.5*N8336/1000</f>
        <v>0</v>
      </c>
      <c r="Q8336" s="9">
        <f>P8336+O8336</f>
        <v>0</v>
      </c>
      <c r="R8336" s="11">
        <v>0</v>
      </c>
      <c r="T8336" s="9">
        <f>0.5*R8336</f>
        <v>0</v>
      </c>
      <c r="U8336" s="9">
        <f>T8336+S8336</f>
        <v>0</v>
      </c>
      <c r="V8336" s="9">
        <f>(Q8336+U8336)/(0.944*1000)</f>
        <v>0</v>
      </c>
    </row>
    <row r="8337" spans="1:22" x14ac:dyDescent="0.3">
      <c r="A8337" s="14">
        <v>8365</v>
      </c>
      <c r="B8337" s="14" t="s">
        <v>10774</v>
      </c>
      <c r="C8337" s="14" t="s">
        <v>13510</v>
      </c>
      <c r="D8337" s="14" t="s">
        <v>13504</v>
      </c>
      <c r="E8337" s="14" t="s">
        <v>13490</v>
      </c>
      <c r="F8337" s="14">
        <v>10</v>
      </c>
      <c r="G8337" s="14">
        <v>0.1</v>
      </c>
      <c r="H8337" s="15">
        <v>5.0170786516854097E-4</v>
      </c>
      <c r="I8337" s="15">
        <f>M8337-V8337</f>
        <v>0.10449829213483147</v>
      </c>
      <c r="J8337" s="14"/>
      <c r="K8337" s="13"/>
      <c r="L8337" s="9">
        <f>G8337*1.05</f>
        <v>0.10500000000000001</v>
      </c>
      <c r="M8337" s="11">
        <f>L8337-H8337</f>
        <v>0.10449829213483147</v>
      </c>
      <c r="N8337" s="11">
        <v>0</v>
      </c>
      <c r="P8337" s="9">
        <f>0.5*N8337/1000</f>
        <v>0</v>
      </c>
      <c r="Q8337" s="9">
        <f>P8337+O8337</f>
        <v>0</v>
      </c>
      <c r="R8337" s="11">
        <v>0</v>
      </c>
      <c r="T8337" s="9">
        <f>0.5*R8337</f>
        <v>0</v>
      </c>
      <c r="U8337" s="9">
        <f>T8337+S8337</f>
        <v>0</v>
      </c>
      <c r="V8337" s="9">
        <f>(Q8337+U8337)/(0.944*1000)</f>
        <v>0</v>
      </c>
    </row>
    <row r="8338" spans="1:22" x14ac:dyDescent="0.3">
      <c r="A8338" s="14">
        <v>8366</v>
      </c>
      <c r="B8338" s="14" t="s">
        <v>10775</v>
      </c>
      <c r="C8338" s="14" t="s">
        <v>13510</v>
      </c>
      <c r="D8338" s="14" t="s">
        <v>13504</v>
      </c>
      <c r="E8338" s="14" t="s">
        <v>13490</v>
      </c>
      <c r="F8338" s="14">
        <v>10</v>
      </c>
      <c r="G8338" s="14">
        <v>6.3E-2</v>
      </c>
      <c r="H8338" s="15">
        <v>0</v>
      </c>
      <c r="I8338" s="15">
        <f>M8338-V8338</f>
        <v>6.615E-2</v>
      </c>
      <c r="J8338" s="14"/>
      <c r="K8338" s="13"/>
      <c r="L8338" s="9">
        <f>G8338*1.05</f>
        <v>6.615E-2</v>
      </c>
      <c r="M8338" s="11">
        <f>L8338-H8338</f>
        <v>6.615E-2</v>
      </c>
      <c r="N8338" s="11">
        <v>0</v>
      </c>
      <c r="P8338" s="9">
        <f>0.5*N8338/1000</f>
        <v>0</v>
      </c>
      <c r="Q8338" s="9">
        <f>P8338+O8338</f>
        <v>0</v>
      </c>
      <c r="R8338" s="11">
        <v>0</v>
      </c>
      <c r="S8338" s="9">
        <f>0.75*R8338/1000</f>
        <v>0</v>
      </c>
      <c r="T8338" s="9">
        <f>0.5*R8338</f>
        <v>0</v>
      </c>
      <c r="U8338" s="9">
        <f>T8338+S8338</f>
        <v>0</v>
      </c>
      <c r="V8338" s="9">
        <f>(Q8338+U8338)/(0.944*1000)</f>
        <v>0</v>
      </c>
    </row>
    <row r="8339" spans="1:22" x14ac:dyDescent="0.3">
      <c r="A8339" s="14">
        <v>8367</v>
      </c>
      <c r="B8339" s="14" t="s">
        <v>10776</v>
      </c>
      <c r="C8339" s="14" t="s">
        <v>13510</v>
      </c>
      <c r="D8339" s="14" t="s">
        <v>13504</v>
      </c>
      <c r="E8339" s="14" t="s">
        <v>13490</v>
      </c>
      <c r="F8339" s="14">
        <v>10</v>
      </c>
      <c r="G8339" s="14">
        <v>0.1</v>
      </c>
      <c r="H8339" s="15">
        <v>2.3000000000000399E-4</v>
      </c>
      <c r="I8339" s="15">
        <f>M8339-V8339</f>
        <v>0.10477</v>
      </c>
      <c r="J8339" s="14"/>
      <c r="K8339" s="13"/>
      <c r="L8339" s="9">
        <f>G8339*1.05</f>
        <v>0.10500000000000001</v>
      </c>
      <c r="M8339" s="11">
        <f>L8339-H8339</f>
        <v>0.10477</v>
      </c>
      <c r="N8339" s="11">
        <v>0</v>
      </c>
      <c r="P8339" s="9">
        <f>0.5*N8339/1000</f>
        <v>0</v>
      </c>
      <c r="Q8339" s="9">
        <f>P8339+O8339</f>
        <v>0</v>
      </c>
      <c r="R8339" s="11">
        <v>0</v>
      </c>
      <c r="T8339" s="9">
        <f>0.5*R8339</f>
        <v>0</v>
      </c>
      <c r="U8339" s="9">
        <f>T8339+S8339</f>
        <v>0</v>
      </c>
      <c r="V8339" s="9">
        <f>(Q8339+U8339)/(0.944*1000)</f>
        <v>0</v>
      </c>
    </row>
    <row r="8340" spans="1:22" x14ac:dyDescent="0.3">
      <c r="A8340" s="14">
        <v>8368</v>
      </c>
      <c r="B8340" s="14" t="s">
        <v>10777</v>
      </c>
      <c r="C8340" s="14" t="s">
        <v>13510</v>
      </c>
      <c r="D8340" s="14" t="s">
        <v>13504</v>
      </c>
      <c r="E8340" s="14" t="s">
        <v>13490</v>
      </c>
      <c r="F8340" s="14">
        <v>10</v>
      </c>
      <c r="G8340" s="14">
        <v>0.16</v>
      </c>
      <c r="H8340" s="15">
        <v>5.5E-2</v>
      </c>
      <c r="I8340" s="15">
        <f>M8340-V8340</f>
        <v>0.11300000000000002</v>
      </c>
      <c r="J8340" s="14"/>
      <c r="K8340" s="13"/>
      <c r="L8340" s="9">
        <f>G8340*1.05</f>
        <v>0.16800000000000001</v>
      </c>
      <c r="M8340" s="11">
        <f>L8340-H8340</f>
        <v>0.11300000000000002</v>
      </c>
      <c r="N8340" s="11">
        <v>0</v>
      </c>
      <c r="P8340" s="9">
        <f>0.5*N8340/1000</f>
        <v>0</v>
      </c>
      <c r="Q8340" s="9">
        <f>P8340+O8340</f>
        <v>0</v>
      </c>
      <c r="R8340" s="11">
        <v>0</v>
      </c>
      <c r="T8340" s="9">
        <f>0.5*R8340</f>
        <v>0</v>
      </c>
      <c r="U8340" s="9">
        <f>T8340+S8340</f>
        <v>0</v>
      </c>
      <c r="V8340" s="9">
        <f>(Q8340+U8340)/(0.944*1000)</f>
        <v>0</v>
      </c>
    </row>
    <row r="8341" spans="1:22" x14ac:dyDescent="0.3">
      <c r="A8341" s="14">
        <v>8369</v>
      </c>
      <c r="B8341" s="14" t="s">
        <v>10778</v>
      </c>
      <c r="C8341" s="14" t="s">
        <v>13510</v>
      </c>
      <c r="D8341" s="14" t="s">
        <v>13504</v>
      </c>
      <c r="E8341" s="14" t="s">
        <v>13490</v>
      </c>
      <c r="F8341" s="14">
        <v>10</v>
      </c>
      <c r="G8341" s="14">
        <v>6.3E-2</v>
      </c>
      <c r="H8341" s="15">
        <v>4.2000000000000003E-2</v>
      </c>
      <c r="I8341" s="15">
        <f>M8341-V8341</f>
        <v>2.4149999999999998E-2</v>
      </c>
      <c r="J8341" s="14"/>
      <c r="K8341" s="13"/>
      <c r="L8341" s="9">
        <f>G8341*1.05</f>
        <v>6.615E-2</v>
      </c>
      <c r="M8341" s="11">
        <f>L8341-H8341</f>
        <v>2.4149999999999998E-2</v>
      </c>
      <c r="N8341" s="11">
        <v>0</v>
      </c>
      <c r="P8341" s="9">
        <f>0.5*N8341/1000</f>
        <v>0</v>
      </c>
      <c r="Q8341" s="9">
        <f>P8341+O8341</f>
        <v>0</v>
      </c>
      <c r="R8341" s="11">
        <v>0</v>
      </c>
      <c r="T8341" s="9">
        <f>0.5*R8341</f>
        <v>0</v>
      </c>
      <c r="U8341" s="9">
        <f>T8341+S8341</f>
        <v>0</v>
      </c>
      <c r="V8341" s="9">
        <f>(Q8341+U8341)/(0.944*1000)</f>
        <v>0</v>
      </c>
    </row>
    <row r="8342" spans="1:22" x14ac:dyDescent="0.3">
      <c r="A8342" s="14">
        <v>8370</v>
      </c>
      <c r="B8342" s="14" t="s">
        <v>10779</v>
      </c>
      <c r="C8342" s="14" t="s">
        <v>13510</v>
      </c>
      <c r="D8342" s="14" t="s">
        <v>13504</v>
      </c>
      <c r="E8342" s="14" t="s">
        <v>13490</v>
      </c>
      <c r="F8342" s="14">
        <v>10</v>
      </c>
      <c r="G8342" s="14">
        <v>1.26</v>
      </c>
      <c r="H8342" s="15">
        <v>0.84499999999999997</v>
      </c>
      <c r="I8342" s="16" t="s">
        <v>13516</v>
      </c>
      <c r="J8342" s="14"/>
      <c r="K8342" s="13"/>
      <c r="L8342" s="9">
        <f>1.05*0.63</f>
        <v>0.66150000000000009</v>
      </c>
      <c r="M8342" s="11">
        <f>L8342-H8342</f>
        <v>-0.18349999999999989</v>
      </c>
      <c r="N8342" s="11">
        <v>0</v>
      </c>
      <c r="P8342" s="9">
        <f>0.5*N8342/1000</f>
        <v>0</v>
      </c>
      <c r="Q8342" s="9">
        <f>P8342+O8342</f>
        <v>0</v>
      </c>
      <c r="R8342" s="11">
        <v>0</v>
      </c>
      <c r="T8342" s="9">
        <f>0.5*R8342</f>
        <v>0</v>
      </c>
      <c r="U8342" s="9">
        <f>T8342+S8342</f>
        <v>0</v>
      </c>
      <c r="V8342" s="9">
        <f>(Q8342+U8342)/(0.944*1000)</f>
        <v>0</v>
      </c>
    </row>
    <row r="8343" spans="1:22" x14ac:dyDescent="0.3">
      <c r="A8343" s="14">
        <v>8371</v>
      </c>
      <c r="B8343" s="14" t="s">
        <v>5889</v>
      </c>
      <c r="C8343" s="14" t="s">
        <v>13510</v>
      </c>
      <c r="D8343" s="14" t="s">
        <v>13504</v>
      </c>
      <c r="E8343" s="14" t="s">
        <v>13490</v>
      </c>
      <c r="F8343" s="14">
        <v>10</v>
      </c>
      <c r="G8343" s="14">
        <v>0.4</v>
      </c>
      <c r="H8343" s="15">
        <v>0.193</v>
      </c>
      <c r="I8343" s="15">
        <f>M8343-V8343</f>
        <v>0.22700000000000004</v>
      </c>
      <c r="J8343" s="14"/>
      <c r="K8343" s="13"/>
      <c r="L8343" s="9">
        <f>G8343*1.05</f>
        <v>0.42000000000000004</v>
      </c>
      <c r="M8343" s="11">
        <f>L8343-H8343</f>
        <v>0.22700000000000004</v>
      </c>
      <c r="N8343" s="11">
        <v>0</v>
      </c>
      <c r="P8343" s="9">
        <f>0.5*N8343/1000</f>
        <v>0</v>
      </c>
      <c r="Q8343" s="9">
        <f>P8343+O8343</f>
        <v>0</v>
      </c>
      <c r="R8343" s="11">
        <v>0</v>
      </c>
      <c r="T8343" s="9">
        <f>0.5*R8343</f>
        <v>0</v>
      </c>
      <c r="U8343" s="9">
        <f>T8343+S8343</f>
        <v>0</v>
      </c>
      <c r="V8343" s="9">
        <f>(Q8343+U8343)/(0.944*1000)</f>
        <v>0</v>
      </c>
    </row>
    <row r="8344" spans="1:22" x14ac:dyDescent="0.3">
      <c r="A8344" s="14">
        <v>8378</v>
      </c>
      <c r="B8344" s="14" t="s">
        <v>2749</v>
      </c>
      <c r="C8344" s="14" t="s">
        <v>13510</v>
      </c>
      <c r="D8344" s="14" t="s">
        <v>13504</v>
      </c>
      <c r="E8344" s="14" t="s">
        <v>13491</v>
      </c>
      <c r="F8344" s="14">
        <v>10</v>
      </c>
      <c r="G8344" s="14">
        <v>0.32</v>
      </c>
      <c r="H8344" s="15">
        <v>4.5052999999999996E-2</v>
      </c>
      <c r="I8344" s="15">
        <f>M8344-V8344</f>
        <v>0.12294700000000001</v>
      </c>
      <c r="J8344" s="14"/>
      <c r="K8344" s="13"/>
      <c r="L8344" s="9">
        <f>G8344/2*1.05</f>
        <v>0.16800000000000001</v>
      </c>
      <c r="M8344" s="11">
        <f>L8344-H8344</f>
        <v>0.12294700000000001</v>
      </c>
      <c r="N8344" s="11">
        <v>0</v>
      </c>
      <c r="P8344" s="9">
        <f>0.5*N8344/1000</f>
        <v>0</v>
      </c>
      <c r="Q8344" s="9">
        <f>P8344+O8344</f>
        <v>0</v>
      </c>
      <c r="R8344" s="11">
        <v>0</v>
      </c>
      <c r="T8344" s="9">
        <f>0.5*R8344</f>
        <v>0</v>
      </c>
      <c r="U8344" s="9">
        <f>T8344+S8344</f>
        <v>0</v>
      </c>
      <c r="V8344" s="9">
        <f>(Q8344+U8344)/(0.944*1000)</f>
        <v>0</v>
      </c>
    </row>
    <row r="8345" spans="1:22" x14ac:dyDescent="0.3">
      <c r="A8345" s="14">
        <v>8379</v>
      </c>
      <c r="B8345" s="14" t="s">
        <v>2750</v>
      </c>
      <c r="C8345" s="14" t="s">
        <v>13510</v>
      </c>
      <c r="D8345" s="14" t="s">
        <v>13504</v>
      </c>
      <c r="E8345" s="14" t="s">
        <v>13491</v>
      </c>
      <c r="F8345" s="14">
        <v>10</v>
      </c>
      <c r="G8345" s="14">
        <v>0.1</v>
      </c>
      <c r="H8345" s="15">
        <v>2.5763999999999995E-2</v>
      </c>
      <c r="I8345" s="15">
        <f>M8345-V8345</f>
        <v>7.9236000000000015E-2</v>
      </c>
      <c r="J8345" s="14"/>
      <c r="K8345" s="13"/>
      <c r="L8345" s="9">
        <f>G8345*1.05</f>
        <v>0.10500000000000001</v>
      </c>
      <c r="M8345" s="11">
        <f>L8345-H8345</f>
        <v>7.9236000000000015E-2</v>
      </c>
      <c r="N8345" s="11">
        <v>0</v>
      </c>
      <c r="P8345" s="9">
        <f>0.5*N8345/1000</f>
        <v>0</v>
      </c>
      <c r="Q8345" s="9">
        <f>P8345+O8345</f>
        <v>0</v>
      </c>
      <c r="R8345" s="11">
        <v>0</v>
      </c>
      <c r="T8345" s="9">
        <f>0.5*R8345</f>
        <v>0</v>
      </c>
      <c r="U8345" s="9">
        <f>T8345+S8345</f>
        <v>0</v>
      </c>
      <c r="V8345" s="9">
        <f>(Q8345+U8345)/(0.944*1000)</f>
        <v>0</v>
      </c>
    </row>
    <row r="8346" spans="1:22" x14ac:dyDescent="0.3">
      <c r="A8346" s="14">
        <v>8380</v>
      </c>
      <c r="B8346" s="14" t="s">
        <v>2751</v>
      </c>
      <c r="C8346" s="14" t="s">
        <v>13510</v>
      </c>
      <c r="D8346" s="14" t="s">
        <v>13504</v>
      </c>
      <c r="E8346" s="14" t="s">
        <v>13491</v>
      </c>
      <c r="F8346" s="14">
        <v>10</v>
      </c>
      <c r="G8346" s="14">
        <v>0.8</v>
      </c>
      <c r="H8346" s="15">
        <v>0.65168700000000002</v>
      </c>
      <c r="I8346" s="16" t="s">
        <v>13516</v>
      </c>
      <c r="J8346" s="14"/>
      <c r="K8346" s="13"/>
      <c r="L8346" s="9">
        <f>1.05*0.4</f>
        <v>0.42000000000000004</v>
      </c>
      <c r="M8346" s="11">
        <f>L8346-H8346</f>
        <v>-0.23168699999999998</v>
      </c>
      <c r="N8346" s="11">
        <v>0</v>
      </c>
      <c r="P8346" s="9">
        <f>0.5*N8346/1000</f>
        <v>0</v>
      </c>
      <c r="Q8346" s="9">
        <f>P8346+O8346</f>
        <v>0</v>
      </c>
      <c r="R8346" s="11">
        <v>0</v>
      </c>
      <c r="T8346" s="9">
        <f>0.5*R8346</f>
        <v>0</v>
      </c>
      <c r="U8346" s="9">
        <f>T8346+S8346</f>
        <v>0</v>
      </c>
      <c r="V8346" s="9">
        <f>(Q8346+U8346)/(0.944*1000)</f>
        <v>0</v>
      </c>
    </row>
    <row r="8347" spans="1:22" x14ac:dyDescent="0.3">
      <c r="A8347" s="14">
        <v>8381</v>
      </c>
      <c r="B8347" s="14" t="s">
        <v>2752</v>
      </c>
      <c r="C8347" s="14" t="s">
        <v>13510</v>
      </c>
      <c r="D8347" s="14" t="s">
        <v>13504</v>
      </c>
      <c r="E8347" s="14" t="s">
        <v>13491</v>
      </c>
      <c r="F8347" s="14">
        <v>10</v>
      </c>
      <c r="G8347" s="14">
        <v>0.63</v>
      </c>
      <c r="H8347" s="15">
        <v>0.14135500000000001</v>
      </c>
      <c r="I8347" s="15">
        <f>M8347-V8347</f>
        <v>0.52014500000000008</v>
      </c>
      <c r="J8347" s="14"/>
      <c r="K8347" s="13"/>
      <c r="L8347" s="9">
        <f>G8347*1.05</f>
        <v>0.66150000000000009</v>
      </c>
      <c r="M8347" s="11">
        <f>L8347-H8347</f>
        <v>0.52014500000000008</v>
      </c>
      <c r="N8347" s="11">
        <v>0</v>
      </c>
      <c r="P8347" s="9">
        <f>0.5*N8347/1000</f>
        <v>0</v>
      </c>
      <c r="Q8347" s="9">
        <f>P8347+O8347</f>
        <v>0</v>
      </c>
      <c r="R8347" s="11">
        <v>0</v>
      </c>
      <c r="T8347" s="9">
        <f>0.5*R8347</f>
        <v>0</v>
      </c>
      <c r="U8347" s="9">
        <f>T8347+S8347</f>
        <v>0</v>
      </c>
      <c r="V8347" s="9">
        <f>(Q8347+U8347)/(0.944*1000)</f>
        <v>0</v>
      </c>
    </row>
    <row r="8348" spans="1:22" x14ac:dyDescent="0.3">
      <c r="A8348" s="14">
        <v>8382</v>
      </c>
      <c r="B8348" s="14" t="s">
        <v>2753</v>
      </c>
      <c r="C8348" s="14" t="s">
        <v>13510</v>
      </c>
      <c r="D8348" s="14" t="s">
        <v>13504</v>
      </c>
      <c r="E8348" s="14" t="s">
        <v>13491</v>
      </c>
      <c r="F8348" s="14">
        <v>10</v>
      </c>
      <c r="G8348" s="14">
        <v>0.5</v>
      </c>
      <c r="H8348" s="15">
        <v>0.26333899999999999</v>
      </c>
      <c r="I8348" s="16" t="s">
        <v>13516</v>
      </c>
      <c r="J8348" s="14"/>
      <c r="K8348" s="13"/>
      <c r="L8348" s="9">
        <f>G8348/2*1.05</f>
        <v>0.26250000000000001</v>
      </c>
      <c r="M8348" s="11">
        <f>L8348-H8348</f>
        <v>-8.3899999999997865E-4</v>
      </c>
      <c r="N8348" s="11">
        <v>0</v>
      </c>
      <c r="P8348" s="9">
        <f>0.5*N8348/1000</f>
        <v>0</v>
      </c>
      <c r="Q8348" s="9">
        <f>P8348+O8348</f>
        <v>0</v>
      </c>
      <c r="R8348" s="11">
        <v>0</v>
      </c>
      <c r="T8348" s="9">
        <f>0.5*R8348</f>
        <v>0</v>
      </c>
      <c r="U8348" s="9">
        <f>T8348+S8348</f>
        <v>0</v>
      </c>
      <c r="V8348" s="9">
        <f>(Q8348+U8348)/(0.944*1000)</f>
        <v>0</v>
      </c>
    </row>
    <row r="8349" spans="1:22" x14ac:dyDescent="0.3">
      <c r="A8349" s="14">
        <v>8383</v>
      </c>
      <c r="B8349" s="14" t="s">
        <v>2754</v>
      </c>
      <c r="C8349" s="14" t="s">
        <v>13510</v>
      </c>
      <c r="D8349" s="14" t="s">
        <v>13504</v>
      </c>
      <c r="E8349" s="14" t="s">
        <v>13491</v>
      </c>
      <c r="F8349" s="14">
        <v>10</v>
      </c>
      <c r="G8349" s="14">
        <v>0.4</v>
      </c>
      <c r="H8349" s="15">
        <v>6.4569999999999989E-2</v>
      </c>
      <c r="I8349" s="15">
        <f>M8349-V8349</f>
        <v>0.35543000000000002</v>
      </c>
      <c r="J8349" s="14"/>
      <c r="K8349" s="13"/>
      <c r="L8349" s="9">
        <f>G8349*1.05</f>
        <v>0.42000000000000004</v>
      </c>
      <c r="M8349" s="11">
        <f>L8349-H8349</f>
        <v>0.35543000000000002</v>
      </c>
      <c r="N8349" s="11">
        <v>0</v>
      </c>
      <c r="P8349" s="9">
        <f>0.5*N8349/1000</f>
        <v>0</v>
      </c>
      <c r="Q8349" s="9">
        <f>P8349+O8349</f>
        <v>0</v>
      </c>
      <c r="R8349" s="11">
        <v>0</v>
      </c>
      <c r="T8349" s="9">
        <f>0.5*R8349</f>
        <v>0</v>
      </c>
      <c r="U8349" s="9">
        <f>T8349+S8349</f>
        <v>0</v>
      </c>
      <c r="V8349" s="9">
        <f>(Q8349+U8349)/(0.944*1000)</f>
        <v>0</v>
      </c>
    </row>
    <row r="8350" spans="1:22" x14ac:dyDescent="0.3">
      <c r="A8350" s="14">
        <v>8384</v>
      </c>
      <c r="B8350" s="14" t="s">
        <v>2755</v>
      </c>
      <c r="C8350" s="14" t="s">
        <v>13510</v>
      </c>
      <c r="D8350" s="14" t="s">
        <v>13504</v>
      </c>
      <c r="E8350" s="14" t="s">
        <v>13491</v>
      </c>
      <c r="F8350" s="14">
        <v>10</v>
      </c>
      <c r="G8350" s="14">
        <v>0.63</v>
      </c>
      <c r="H8350" s="15">
        <v>0.12507799999999997</v>
      </c>
      <c r="I8350" s="15">
        <f>M8350-V8350</f>
        <v>0.53377369491525439</v>
      </c>
      <c r="J8350" s="14"/>
      <c r="K8350" s="13"/>
      <c r="L8350" s="9">
        <f>G8350*1.05</f>
        <v>0.66150000000000009</v>
      </c>
      <c r="M8350" s="11">
        <f>L8350-H8350</f>
        <v>0.53642200000000018</v>
      </c>
      <c r="N8350" s="11">
        <v>0</v>
      </c>
      <c r="P8350" s="9">
        <f>0.5*N8350/1000</f>
        <v>0</v>
      </c>
      <c r="Q8350" s="9">
        <f>P8350+O8350</f>
        <v>0</v>
      </c>
      <c r="R8350" s="11">
        <v>5</v>
      </c>
      <c r="T8350" s="9">
        <f>0.5*R8350</f>
        <v>2.5</v>
      </c>
      <c r="U8350" s="9">
        <f>T8350+S8350</f>
        <v>2.5</v>
      </c>
      <c r="V8350" s="9">
        <f>(Q8350+U8350)/(0.944*1000)</f>
        <v>2.6483050847457626E-3</v>
      </c>
    </row>
    <row r="8351" spans="1:22" x14ac:dyDescent="0.3">
      <c r="A8351" s="14">
        <v>8385</v>
      </c>
      <c r="B8351" s="14" t="s">
        <v>2756</v>
      </c>
      <c r="C8351" s="14" t="s">
        <v>13510</v>
      </c>
      <c r="D8351" s="14" t="s">
        <v>13504</v>
      </c>
      <c r="E8351" s="14" t="s">
        <v>13491</v>
      </c>
      <c r="F8351" s="14">
        <v>10</v>
      </c>
      <c r="G8351" s="14">
        <v>0.63</v>
      </c>
      <c r="H8351" s="15">
        <v>0.10881600000000004</v>
      </c>
      <c r="I8351" s="15">
        <f>M8351-V8351</f>
        <v>0.55268400000000006</v>
      </c>
      <c r="J8351" s="14"/>
      <c r="K8351" s="13"/>
      <c r="L8351" s="9">
        <f>G8351*1.05</f>
        <v>0.66150000000000009</v>
      </c>
      <c r="M8351" s="11">
        <f>L8351-H8351</f>
        <v>0.55268400000000006</v>
      </c>
      <c r="N8351" s="11">
        <v>0</v>
      </c>
      <c r="P8351" s="9">
        <f>0.5*N8351/1000</f>
        <v>0</v>
      </c>
      <c r="Q8351" s="9">
        <f>P8351+O8351</f>
        <v>0</v>
      </c>
      <c r="R8351" s="11">
        <v>0</v>
      </c>
      <c r="T8351" s="9">
        <f>0.5*R8351</f>
        <v>0</v>
      </c>
      <c r="U8351" s="9">
        <f>T8351+S8351</f>
        <v>0</v>
      </c>
      <c r="V8351" s="9">
        <f>(Q8351+U8351)/(0.944*1000)</f>
        <v>0</v>
      </c>
    </row>
    <row r="8352" spans="1:22" x14ac:dyDescent="0.3">
      <c r="A8352" s="14">
        <v>8386</v>
      </c>
      <c r="B8352" s="14" t="s">
        <v>2757</v>
      </c>
      <c r="C8352" s="14" t="s">
        <v>13510</v>
      </c>
      <c r="D8352" s="14" t="s">
        <v>13504</v>
      </c>
      <c r="E8352" s="14" t="s">
        <v>13491</v>
      </c>
      <c r="F8352" s="14">
        <v>10</v>
      </c>
      <c r="G8352" s="14">
        <v>0.65</v>
      </c>
      <c r="H8352" s="15">
        <v>0.20399999999999999</v>
      </c>
      <c r="I8352" s="15">
        <f>M8352-V8352</f>
        <v>5.7440677966101722E-2</v>
      </c>
      <c r="J8352" s="14"/>
      <c r="K8352" s="13"/>
      <c r="L8352" s="9">
        <f>1.05*0.25</f>
        <v>0.26250000000000001</v>
      </c>
      <c r="M8352" s="11">
        <f>L8352-H8352</f>
        <v>5.8500000000000024E-2</v>
      </c>
      <c r="N8352" s="11">
        <v>0</v>
      </c>
      <c r="P8352" s="9">
        <f>0.5*N8352/1000</f>
        <v>0</v>
      </c>
      <c r="Q8352" s="9">
        <f>P8352+O8352</f>
        <v>0</v>
      </c>
      <c r="R8352" s="11">
        <v>2</v>
      </c>
      <c r="T8352" s="9">
        <f>0.5*R8352</f>
        <v>1</v>
      </c>
      <c r="U8352" s="9">
        <f>T8352+S8352</f>
        <v>1</v>
      </c>
      <c r="V8352" s="9">
        <f>(Q8352+U8352)/(0.944*1000)</f>
        <v>1.0593220338983051E-3</v>
      </c>
    </row>
    <row r="8353" spans="1:22" x14ac:dyDescent="0.3">
      <c r="A8353" s="14">
        <v>8387</v>
      </c>
      <c r="B8353" s="14" t="s">
        <v>2758</v>
      </c>
      <c r="C8353" s="14" t="s">
        <v>13510</v>
      </c>
      <c r="D8353" s="14" t="s">
        <v>13504</v>
      </c>
      <c r="E8353" s="14" t="s">
        <v>13491</v>
      </c>
      <c r="F8353" s="14">
        <v>10</v>
      </c>
      <c r="G8353" s="14">
        <v>0.63</v>
      </c>
      <c r="H8353" s="15">
        <v>0.48255700000000001</v>
      </c>
      <c r="I8353" s="15">
        <f>M8353-V8353</f>
        <v>0.17894300000000007</v>
      </c>
      <c r="J8353" s="14"/>
      <c r="K8353" s="13"/>
      <c r="L8353" s="9">
        <f>G8353*1.05</f>
        <v>0.66150000000000009</v>
      </c>
      <c r="M8353" s="11">
        <f>L8353-H8353</f>
        <v>0.17894300000000007</v>
      </c>
      <c r="N8353" s="11">
        <v>0</v>
      </c>
      <c r="P8353" s="9">
        <f>0.5*N8353/1000</f>
        <v>0</v>
      </c>
      <c r="Q8353" s="9">
        <f>P8353+O8353</f>
        <v>0</v>
      </c>
      <c r="R8353" s="11">
        <v>0</v>
      </c>
      <c r="T8353" s="9">
        <f>0.5*R8353</f>
        <v>0</v>
      </c>
      <c r="U8353" s="9">
        <f>T8353+S8353</f>
        <v>0</v>
      </c>
      <c r="V8353" s="9">
        <f>(Q8353+U8353)/(0.944*1000)</f>
        <v>0</v>
      </c>
    </row>
    <row r="8354" spans="1:22" x14ac:dyDescent="0.3">
      <c r="A8354" s="14">
        <v>8388</v>
      </c>
      <c r="B8354" s="14" t="s">
        <v>2759</v>
      </c>
      <c r="C8354" s="14" t="s">
        <v>13510</v>
      </c>
      <c r="D8354" s="14" t="s">
        <v>13504</v>
      </c>
      <c r="E8354" s="14" t="s">
        <v>13491</v>
      </c>
      <c r="F8354" s="14">
        <v>10</v>
      </c>
      <c r="G8354" s="14">
        <v>0.63</v>
      </c>
      <c r="H8354" s="15">
        <v>7.7067999999999984E-2</v>
      </c>
      <c r="I8354" s="15">
        <f>M8354-V8354</f>
        <v>0.58443200000000006</v>
      </c>
      <c r="J8354" s="14"/>
      <c r="K8354" s="13"/>
      <c r="L8354" s="9">
        <f>G8354*1.05</f>
        <v>0.66150000000000009</v>
      </c>
      <c r="M8354" s="11">
        <f>L8354-H8354</f>
        <v>0.58443200000000006</v>
      </c>
      <c r="N8354" s="11">
        <v>0</v>
      </c>
      <c r="P8354" s="9">
        <f>0.5*N8354/1000</f>
        <v>0</v>
      </c>
      <c r="Q8354" s="9">
        <f>P8354+O8354</f>
        <v>0</v>
      </c>
      <c r="R8354" s="11">
        <v>0</v>
      </c>
      <c r="T8354" s="9">
        <f>0.5*R8354</f>
        <v>0</v>
      </c>
      <c r="U8354" s="9">
        <f>T8354+S8354</f>
        <v>0</v>
      </c>
      <c r="V8354" s="9">
        <f>(Q8354+U8354)/(0.944*1000)</f>
        <v>0</v>
      </c>
    </row>
    <row r="8355" spans="1:22" x14ac:dyDescent="0.3">
      <c r="A8355" s="14">
        <v>8389</v>
      </c>
      <c r="B8355" s="14" t="s">
        <v>2760</v>
      </c>
      <c r="C8355" s="14" t="s">
        <v>13510</v>
      </c>
      <c r="D8355" s="14" t="s">
        <v>13504</v>
      </c>
      <c r="E8355" s="14" t="s">
        <v>13491</v>
      </c>
      <c r="F8355" s="14">
        <v>10</v>
      </c>
      <c r="G8355" s="14">
        <v>0.8</v>
      </c>
      <c r="H8355" s="15">
        <v>0.41961599999999999</v>
      </c>
      <c r="I8355" s="15">
        <f>M8355-V8355</f>
        <v>3.8400000000005097E-4</v>
      </c>
      <c r="J8355" s="14"/>
      <c r="K8355" s="13"/>
      <c r="L8355" s="9">
        <f>1.05*0.4</f>
        <v>0.42000000000000004</v>
      </c>
      <c r="M8355" s="11">
        <f>L8355-H8355</f>
        <v>3.8400000000005097E-4</v>
      </c>
      <c r="N8355" s="11">
        <v>0</v>
      </c>
      <c r="P8355" s="9">
        <f>0.5*N8355/1000</f>
        <v>0</v>
      </c>
      <c r="Q8355" s="9">
        <f>P8355+O8355</f>
        <v>0</v>
      </c>
      <c r="R8355" s="11">
        <v>0</v>
      </c>
      <c r="T8355" s="9">
        <f>0.5*R8355</f>
        <v>0</v>
      </c>
      <c r="U8355" s="9">
        <f>T8355+S8355</f>
        <v>0</v>
      </c>
      <c r="V8355" s="9">
        <f>(Q8355+U8355)/(0.944*1000)</f>
        <v>0</v>
      </c>
    </row>
    <row r="8356" spans="1:22" x14ac:dyDescent="0.3">
      <c r="A8356" s="14">
        <v>8390</v>
      </c>
      <c r="B8356" s="14" t="s">
        <v>2761</v>
      </c>
      <c r="C8356" s="14" t="s">
        <v>13510</v>
      </c>
      <c r="D8356" s="14" t="s">
        <v>13504</v>
      </c>
      <c r="E8356" s="14" t="s">
        <v>13491</v>
      </c>
      <c r="F8356" s="14">
        <v>10</v>
      </c>
      <c r="G8356" s="14">
        <v>0.26</v>
      </c>
      <c r="H8356" s="15">
        <v>0.10268755056179774</v>
      </c>
      <c r="I8356" s="15">
        <f>M8356-V8356</f>
        <v>2.3124494382022742E-3</v>
      </c>
      <c r="J8356" s="14"/>
      <c r="K8356" s="13"/>
      <c r="L8356" s="9">
        <f>0.1*1.05</f>
        <v>0.10500000000000001</v>
      </c>
      <c r="M8356" s="11">
        <f>L8356-H8356</f>
        <v>2.3124494382022742E-3</v>
      </c>
      <c r="N8356" s="11">
        <v>0</v>
      </c>
      <c r="P8356" s="9">
        <f>0.5*N8356/1000</f>
        <v>0</v>
      </c>
      <c r="Q8356" s="9">
        <f>P8356+O8356</f>
        <v>0</v>
      </c>
      <c r="R8356" s="11">
        <v>0</v>
      </c>
      <c r="T8356" s="9">
        <f>0.5*R8356</f>
        <v>0</v>
      </c>
      <c r="U8356" s="9">
        <f>T8356+S8356</f>
        <v>0</v>
      </c>
      <c r="V8356" s="9">
        <f>(Q8356+U8356)/(0.944*1000)</f>
        <v>0</v>
      </c>
    </row>
    <row r="8357" spans="1:22" x14ac:dyDescent="0.3">
      <c r="A8357" s="14">
        <v>8391</v>
      </c>
      <c r="B8357" s="14" t="s">
        <v>2762</v>
      </c>
      <c r="C8357" s="14" t="s">
        <v>13510</v>
      </c>
      <c r="D8357" s="14" t="s">
        <v>13504</v>
      </c>
      <c r="E8357" s="14" t="s">
        <v>13491</v>
      </c>
      <c r="F8357" s="14">
        <v>10</v>
      </c>
      <c r="G8357" s="14">
        <v>0.5</v>
      </c>
      <c r="H8357" s="15">
        <v>0.27219056179775281</v>
      </c>
      <c r="I8357" s="16" t="s">
        <v>13516</v>
      </c>
      <c r="J8357" s="14"/>
      <c r="K8357" s="13"/>
      <c r="L8357" s="9">
        <f>G8357/2*1.05</f>
        <v>0.26250000000000001</v>
      </c>
      <c r="M8357" s="11">
        <f>L8357-H8357</f>
        <v>-9.6905617977527947E-3</v>
      </c>
      <c r="N8357" s="11">
        <v>0</v>
      </c>
      <c r="P8357" s="9">
        <f>0.5*N8357/1000</f>
        <v>0</v>
      </c>
      <c r="Q8357" s="9">
        <f>P8357+O8357</f>
        <v>0</v>
      </c>
      <c r="R8357" s="11">
        <v>0</v>
      </c>
      <c r="S8357" s="9">
        <f>0.75*R8357/1000</f>
        <v>0</v>
      </c>
      <c r="T8357" s="9">
        <f>0.5*R8357</f>
        <v>0</v>
      </c>
      <c r="U8357" s="9">
        <f>T8357+S8357</f>
        <v>0</v>
      </c>
      <c r="V8357" s="9">
        <f>(Q8357+U8357)/(0.944*1000)</f>
        <v>0</v>
      </c>
    </row>
    <row r="8358" spans="1:22" x14ac:dyDescent="0.3">
      <c r="A8358" s="14">
        <v>8392</v>
      </c>
      <c r="B8358" s="14" t="s">
        <v>2763</v>
      </c>
      <c r="C8358" s="14" t="s">
        <v>13510</v>
      </c>
      <c r="D8358" s="14" t="s">
        <v>13504</v>
      </c>
      <c r="E8358" s="14" t="s">
        <v>13491</v>
      </c>
      <c r="F8358" s="14">
        <v>10</v>
      </c>
      <c r="G8358" s="14">
        <v>0.5</v>
      </c>
      <c r="H8358" s="15">
        <v>0.246</v>
      </c>
      <c r="I8358" s="15">
        <f>M8358-V8358</f>
        <v>1.5440677966101709E-2</v>
      </c>
      <c r="J8358" s="14"/>
      <c r="K8358" s="13"/>
      <c r="L8358" s="9">
        <f>G8358/2*1.05</f>
        <v>0.26250000000000001</v>
      </c>
      <c r="M8358" s="11">
        <f>L8358-H8358</f>
        <v>1.6500000000000015E-2</v>
      </c>
      <c r="N8358" s="11">
        <v>0</v>
      </c>
      <c r="P8358" s="9">
        <f>0.5*N8358/1000</f>
        <v>0</v>
      </c>
      <c r="Q8358" s="9">
        <f>P8358+O8358</f>
        <v>0</v>
      </c>
      <c r="R8358" s="11">
        <v>2</v>
      </c>
      <c r="T8358" s="9">
        <f>0.5*R8358</f>
        <v>1</v>
      </c>
      <c r="U8358" s="9">
        <f>T8358+S8358</f>
        <v>1</v>
      </c>
      <c r="V8358" s="9">
        <f>(Q8358+U8358)/(0.944*1000)</f>
        <v>1.0593220338983051E-3</v>
      </c>
    </row>
    <row r="8359" spans="1:22" x14ac:dyDescent="0.3">
      <c r="A8359" s="14">
        <v>8393</v>
      </c>
      <c r="B8359" s="14" t="s">
        <v>2764</v>
      </c>
      <c r="C8359" s="14" t="s">
        <v>13510</v>
      </c>
      <c r="D8359" s="14" t="s">
        <v>13504</v>
      </c>
      <c r="E8359" s="14" t="s">
        <v>13491</v>
      </c>
      <c r="F8359" s="14">
        <v>10</v>
      </c>
      <c r="G8359" s="14">
        <v>0.8</v>
      </c>
      <c r="H8359" s="15">
        <v>0.45261800000000002</v>
      </c>
      <c r="I8359" s="16" t="s">
        <v>13516</v>
      </c>
      <c r="J8359" s="14"/>
      <c r="K8359" s="13"/>
      <c r="L8359" s="9">
        <f>1.05*0.4</f>
        <v>0.42000000000000004</v>
      </c>
      <c r="M8359" s="11">
        <f>L8359-H8359</f>
        <v>-3.261799999999998E-2</v>
      </c>
      <c r="N8359" s="11">
        <v>0</v>
      </c>
      <c r="P8359" s="9">
        <f>0.5*N8359/1000</f>
        <v>0</v>
      </c>
      <c r="Q8359" s="9">
        <f>P8359+O8359</f>
        <v>0</v>
      </c>
      <c r="R8359" s="11">
        <v>0</v>
      </c>
      <c r="T8359" s="9">
        <f>0.5*R8359</f>
        <v>0</v>
      </c>
      <c r="U8359" s="9">
        <f>T8359+S8359</f>
        <v>0</v>
      </c>
      <c r="V8359" s="9">
        <f>(Q8359+U8359)/(0.944*1000)</f>
        <v>0</v>
      </c>
    </row>
    <row r="8360" spans="1:22" x14ac:dyDescent="0.3">
      <c r="A8360" s="14">
        <v>8394</v>
      </c>
      <c r="B8360" s="14" t="s">
        <v>2765</v>
      </c>
      <c r="C8360" s="14" t="s">
        <v>13510</v>
      </c>
      <c r="D8360" s="14" t="s">
        <v>13504</v>
      </c>
      <c r="E8360" s="14" t="s">
        <v>13491</v>
      </c>
      <c r="F8360" s="14">
        <v>10</v>
      </c>
      <c r="G8360" s="14">
        <v>0.41</v>
      </c>
      <c r="H8360" s="15">
        <v>0.15</v>
      </c>
      <c r="I8360" s="15">
        <f>M8360-V8360</f>
        <v>1.8000000000000016E-2</v>
      </c>
      <c r="J8360" s="14"/>
      <c r="K8360" s="13"/>
      <c r="L8360" s="9">
        <f>0.16*1.05</f>
        <v>0.16800000000000001</v>
      </c>
      <c r="M8360" s="11">
        <f>L8360-H8360</f>
        <v>1.8000000000000016E-2</v>
      </c>
      <c r="N8360" s="11">
        <v>0</v>
      </c>
      <c r="P8360" s="9">
        <f>0.5*N8360/1000</f>
        <v>0</v>
      </c>
      <c r="Q8360" s="9">
        <f>P8360+O8360</f>
        <v>0</v>
      </c>
      <c r="R8360" s="11">
        <v>0</v>
      </c>
      <c r="T8360" s="9">
        <f>0.5*R8360</f>
        <v>0</v>
      </c>
      <c r="U8360" s="9">
        <f>T8360+S8360</f>
        <v>0</v>
      </c>
      <c r="V8360" s="9">
        <f>(Q8360+U8360)/(0.944*1000)</f>
        <v>0</v>
      </c>
    </row>
    <row r="8361" spans="1:22" x14ac:dyDescent="0.3">
      <c r="A8361" s="14">
        <v>8395</v>
      </c>
      <c r="B8361" s="14" t="s">
        <v>2766</v>
      </c>
      <c r="C8361" s="14" t="s">
        <v>13510</v>
      </c>
      <c r="D8361" s="14" t="s">
        <v>13504</v>
      </c>
      <c r="E8361" s="14" t="s">
        <v>13491</v>
      </c>
      <c r="F8361" s="14">
        <v>10</v>
      </c>
      <c r="G8361" s="14">
        <v>0.8</v>
      </c>
      <c r="H8361" s="15">
        <v>0.32400000000000001</v>
      </c>
      <c r="I8361" s="15">
        <f>M8361-V8361</f>
        <v>9.4940677966101727E-2</v>
      </c>
      <c r="J8361" s="14"/>
      <c r="K8361" s="13"/>
      <c r="L8361" s="9">
        <f>1.05*0.4</f>
        <v>0.42000000000000004</v>
      </c>
      <c r="M8361" s="11">
        <f>L8361-H8361</f>
        <v>9.600000000000003E-2</v>
      </c>
      <c r="N8361" s="11">
        <v>0</v>
      </c>
      <c r="P8361" s="9">
        <f>0.5*N8361/1000</f>
        <v>0</v>
      </c>
      <c r="Q8361" s="9">
        <f>P8361+O8361</f>
        <v>0</v>
      </c>
      <c r="R8361" s="11">
        <v>2</v>
      </c>
      <c r="T8361" s="9">
        <f>0.5*R8361</f>
        <v>1</v>
      </c>
      <c r="U8361" s="9">
        <f>T8361+S8361</f>
        <v>1</v>
      </c>
      <c r="V8361" s="9">
        <f>(Q8361+U8361)/(0.944*1000)</f>
        <v>1.0593220338983051E-3</v>
      </c>
    </row>
    <row r="8362" spans="1:22" x14ac:dyDescent="0.3">
      <c r="A8362" s="14">
        <v>8396</v>
      </c>
      <c r="B8362" s="14" t="s">
        <v>2767</v>
      </c>
      <c r="C8362" s="14" t="s">
        <v>13510</v>
      </c>
      <c r="D8362" s="14" t="s">
        <v>13504</v>
      </c>
      <c r="E8362" s="14" t="s">
        <v>13491</v>
      </c>
      <c r="F8362" s="14">
        <v>10</v>
      </c>
      <c r="G8362" s="14">
        <v>0.16</v>
      </c>
      <c r="H8362" s="15">
        <v>0.157</v>
      </c>
      <c r="I8362" s="15">
        <f>M8362-V8362</f>
        <v>1.100000000000001E-2</v>
      </c>
      <c r="J8362" s="14"/>
      <c r="K8362" s="13"/>
      <c r="L8362" s="9">
        <f>G8362*1.05</f>
        <v>0.16800000000000001</v>
      </c>
      <c r="M8362" s="11">
        <f>L8362-H8362</f>
        <v>1.100000000000001E-2</v>
      </c>
      <c r="N8362" s="11">
        <v>0</v>
      </c>
      <c r="P8362" s="9">
        <f>0.5*N8362/1000</f>
        <v>0</v>
      </c>
      <c r="Q8362" s="9">
        <f>P8362+O8362</f>
        <v>0</v>
      </c>
      <c r="R8362" s="11">
        <v>0</v>
      </c>
      <c r="T8362" s="9">
        <f>0.5*R8362</f>
        <v>0</v>
      </c>
      <c r="U8362" s="9">
        <f>T8362+S8362</f>
        <v>0</v>
      </c>
      <c r="V8362" s="9">
        <f>(Q8362+U8362)/(0.944*1000)</f>
        <v>0</v>
      </c>
    </row>
    <row r="8363" spans="1:22" x14ac:dyDescent="0.3">
      <c r="A8363" s="14">
        <v>8397</v>
      </c>
      <c r="B8363" s="14" t="s">
        <v>2768</v>
      </c>
      <c r="C8363" s="14" t="s">
        <v>13510</v>
      </c>
      <c r="D8363" s="14" t="s">
        <v>13504</v>
      </c>
      <c r="E8363" s="14" t="s">
        <v>13491</v>
      </c>
      <c r="F8363" s="14">
        <v>10</v>
      </c>
      <c r="G8363" s="14">
        <v>0.4</v>
      </c>
      <c r="H8363" s="15">
        <v>7.1641999999999997E-2</v>
      </c>
      <c r="I8363" s="15">
        <f>M8363-V8363</f>
        <v>0.34835800000000006</v>
      </c>
      <c r="J8363" s="14"/>
      <c r="K8363" s="13"/>
      <c r="L8363" s="9">
        <f>G8363*1.05</f>
        <v>0.42000000000000004</v>
      </c>
      <c r="M8363" s="11">
        <f>L8363-H8363</f>
        <v>0.34835800000000006</v>
      </c>
      <c r="N8363" s="11">
        <v>0</v>
      </c>
      <c r="P8363" s="9">
        <f>0.5*N8363/1000</f>
        <v>0</v>
      </c>
      <c r="Q8363" s="9">
        <f>P8363+O8363</f>
        <v>0</v>
      </c>
      <c r="R8363" s="11">
        <v>0</v>
      </c>
      <c r="T8363" s="9">
        <f>0.5*R8363</f>
        <v>0</v>
      </c>
      <c r="U8363" s="9">
        <f>T8363+S8363</f>
        <v>0</v>
      </c>
      <c r="V8363" s="9">
        <f>(Q8363+U8363)/(0.944*1000)</f>
        <v>0</v>
      </c>
    </row>
    <row r="8364" spans="1:22" x14ac:dyDescent="0.3">
      <c r="A8364" s="14">
        <v>8398</v>
      </c>
      <c r="B8364" s="14" t="s">
        <v>2769</v>
      </c>
      <c r="C8364" s="14" t="s">
        <v>13510</v>
      </c>
      <c r="D8364" s="14" t="s">
        <v>13504</v>
      </c>
      <c r="E8364" s="14" t="s">
        <v>13491</v>
      </c>
      <c r="F8364" s="14">
        <v>10</v>
      </c>
      <c r="G8364" s="14">
        <v>0.4</v>
      </c>
      <c r="H8364" s="15">
        <v>4.6812000000000013E-2</v>
      </c>
      <c r="I8364" s="15">
        <f>M8364-V8364</f>
        <v>0.37318800000000002</v>
      </c>
      <c r="J8364" s="14"/>
      <c r="K8364" s="13"/>
      <c r="L8364" s="9">
        <f>G8364*1.05</f>
        <v>0.42000000000000004</v>
      </c>
      <c r="M8364" s="11">
        <f>L8364-H8364</f>
        <v>0.37318800000000002</v>
      </c>
      <c r="N8364" s="11">
        <v>0</v>
      </c>
      <c r="P8364" s="9">
        <f>0.5*N8364/1000</f>
        <v>0</v>
      </c>
      <c r="Q8364" s="9">
        <f>P8364+O8364</f>
        <v>0</v>
      </c>
      <c r="R8364" s="11">
        <v>0</v>
      </c>
      <c r="T8364" s="9">
        <f>0.5*R8364</f>
        <v>0</v>
      </c>
      <c r="U8364" s="9">
        <f>T8364+S8364</f>
        <v>0</v>
      </c>
      <c r="V8364" s="9">
        <f>(Q8364+U8364)/(0.944*1000)</f>
        <v>0</v>
      </c>
    </row>
    <row r="8365" spans="1:22" x14ac:dyDescent="0.3">
      <c r="A8365" s="14">
        <v>8399</v>
      </c>
      <c r="B8365" s="14" t="s">
        <v>2770</v>
      </c>
      <c r="C8365" s="14" t="s">
        <v>13510</v>
      </c>
      <c r="D8365" s="14" t="s">
        <v>13504</v>
      </c>
      <c r="E8365" s="14" t="s">
        <v>13491</v>
      </c>
      <c r="F8365" s="14">
        <v>10</v>
      </c>
      <c r="G8365" s="14">
        <v>0.4</v>
      </c>
      <c r="H8365" s="15">
        <v>7.796199999999999E-2</v>
      </c>
      <c r="I8365" s="15">
        <f>M8365-V8365</f>
        <v>0.34203800000000006</v>
      </c>
      <c r="J8365" s="14"/>
      <c r="K8365" s="13"/>
      <c r="L8365" s="9">
        <f>G8365*1.05</f>
        <v>0.42000000000000004</v>
      </c>
      <c r="M8365" s="11">
        <f>L8365-H8365</f>
        <v>0.34203800000000006</v>
      </c>
      <c r="N8365" s="11">
        <v>0</v>
      </c>
      <c r="P8365" s="9">
        <f>0.5*N8365/1000</f>
        <v>0</v>
      </c>
      <c r="Q8365" s="9">
        <f>P8365+O8365</f>
        <v>0</v>
      </c>
      <c r="R8365" s="11">
        <v>0</v>
      </c>
      <c r="T8365" s="9">
        <f>0.5*R8365</f>
        <v>0</v>
      </c>
      <c r="U8365" s="9">
        <f>T8365+S8365</f>
        <v>0</v>
      </c>
      <c r="V8365" s="9">
        <f>(Q8365+U8365)/(0.944*1000)</f>
        <v>0</v>
      </c>
    </row>
    <row r="8366" spans="1:22" x14ac:dyDescent="0.3">
      <c r="A8366" s="14">
        <v>8400</v>
      </c>
      <c r="B8366" s="14" t="s">
        <v>2771</v>
      </c>
      <c r="C8366" s="14" t="s">
        <v>13510</v>
      </c>
      <c r="D8366" s="14" t="s">
        <v>13504</v>
      </c>
      <c r="E8366" s="14" t="s">
        <v>13491</v>
      </c>
      <c r="F8366" s="14">
        <v>10</v>
      </c>
      <c r="G8366" s="14">
        <v>0.32</v>
      </c>
      <c r="H8366" s="15">
        <v>3.6805999999999985E-2</v>
      </c>
      <c r="I8366" s="15">
        <f>M8366-V8366</f>
        <v>0.13119400000000003</v>
      </c>
      <c r="J8366" s="14"/>
      <c r="K8366" s="13"/>
      <c r="L8366" s="9">
        <f>G8366/2*1.05</f>
        <v>0.16800000000000001</v>
      </c>
      <c r="M8366" s="11">
        <f>L8366-H8366</f>
        <v>0.13119400000000003</v>
      </c>
      <c r="N8366" s="11">
        <v>0</v>
      </c>
      <c r="P8366" s="9">
        <f>0.5*N8366/1000</f>
        <v>0</v>
      </c>
      <c r="Q8366" s="9">
        <f>P8366+O8366</f>
        <v>0</v>
      </c>
      <c r="R8366" s="11">
        <v>0</v>
      </c>
      <c r="T8366" s="9">
        <f>0.5*R8366</f>
        <v>0</v>
      </c>
      <c r="U8366" s="9">
        <f>T8366+S8366</f>
        <v>0</v>
      </c>
      <c r="V8366" s="9">
        <f>(Q8366+U8366)/(0.944*1000)</f>
        <v>0</v>
      </c>
    </row>
    <row r="8367" spans="1:22" x14ac:dyDescent="0.3">
      <c r="A8367" s="14">
        <v>8401</v>
      </c>
      <c r="B8367" s="14" t="s">
        <v>2772</v>
      </c>
      <c r="C8367" s="14" t="s">
        <v>13510</v>
      </c>
      <c r="D8367" s="14" t="s">
        <v>13504</v>
      </c>
      <c r="E8367" s="14" t="s">
        <v>13491</v>
      </c>
      <c r="F8367" s="14">
        <v>10</v>
      </c>
      <c r="G8367" s="14">
        <v>0.5</v>
      </c>
      <c r="H8367" s="15">
        <v>0.370807</v>
      </c>
      <c r="I8367" s="16" t="s">
        <v>13516</v>
      </c>
      <c r="J8367" s="14"/>
      <c r="K8367" s="13"/>
      <c r="L8367" s="9">
        <f>G8367/2*1.05</f>
        <v>0.26250000000000001</v>
      </c>
      <c r="M8367" s="11">
        <f>L8367-H8367</f>
        <v>-0.10830699999999999</v>
      </c>
      <c r="N8367" s="11">
        <v>0</v>
      </c>
      <c r="P8367" s="9">
        <f>0.5*N8367/1000</f>
        <v>0</v>
      </c>
      <c r="Q8367" s="9">
        <f>P8367+O8367</f>
        <v>0</v>
      </c>
      <c r="R8367" s="11">
        <v>0</v>
      </c>
      <c r="T8367" s="9">
        <f>0.5*R8367</f>
        <v>0</v>
      </c>
      <c r="U8367" s="9">
        <f>T8367+S8367</f>
        <v>0</v>
      </c>
      <c r="V8367" s="9">
        <f>(Q8367+U8367)/(0.944*1000)</f>
        <v>0</v>
      </c>
    </row>
    <row r="8368" spans="1:22" x14ac:dyDescent="0.3">
      <c r="A8368" s="14">
        <v>8402</v>
      </c>
      <c r="B8368" s="14" t="s">
        <v>2773</v>
      </c>
      <c r="C8368" s="14" t="s">
        <v>13510</v>
      </c>
      <c r="D8368" s="14" t="s">
        <v>13504</v>
      </c>
      <c r="E8368" s="14" t="s">
        <v>13491</v>
      </c>
      <c r="F8368" s="14">
        <v>10</v>
      </c>
      <c r="G8368" s="14">
        <v>0.16</v>
      </c>
      <c r="H8368" s="15">
        <v>3.930199999999999E-2</v>
      </c>
      <c r="I8368" s="15">
        <f>M8368-V8368</f>
        <v>0.12869800000000003</v>
      </c>
      <c r="J8368" s="14"/>
      <c r="K8368" s="13"/>
      <c r="L8368" s="9">
        <f>G8368*1.05</f>
        <v>0.16800000000000001</v>
      </c>
      <c r="M8368" s="11">
        <f>L8368-H8368</f>
        <v>0.12869800000000003</v>
      </c>
      <c r="N8368" s="11">
        <v>0</v>
      </c>
      <c r="P8368" s="9">
        <f>0.5*N8368/1000</f>
        <v>0</v>
      </c>
      <c r="Q8368" s="9">
        <f>P8368+O8368</f>
        <v>0</v>
      </c>
      <c r="R8368" s="11">
        <v>0</v>
      </c>
      <c r="T8368" s="9">
        <f>0.5*R8368</f>
        <v>0</v>
      </c>
      <c r="U8368" s="9">
        <f>T8368+S8368</f>
        <v>0</v>
      </c>
      <c r="V8368" s="9">
        <f>(Q8368+U8368)/(0.944*1000)</f>
        <v>0</v>
      </c>
    </row>
    <row r="8369" spans="1:22" x14ac:dyDescent="0.3">
      <c r="A8369" s="14">
        <v>8403</v>
      </c>
      <c r="B8369" s="14" t="s">
        <v>2774</v>
      </c>
      <c r="C8369" s="14" t="s">
        <v>13510</v>
      </c>
      <c r="D8369" s="14" t="s">
        <v>13504</v>
      </c>
      <c r="E8369" s="14" t="s">
        <v>13491</v>
      </c>
      <c r="F8369" s="14">
        <v>10</v>
      </c>
      <c r="G8369" s="14">
        <v>0.16</v>
      </c>
      <c r="H8369" s="15">
        <v>1.1510000000000105E-3</v>
      </c>
      <c r="I8369" s="15">
        <f>M8369-V8369</f>
        <v>0.166849</v>
      </c>
      <c r="J8369" s="14"/>
      <c r="K8369" s="13"/>
      <c r="L8369" s="9">
        <f>G8369*1.05</f>
        <v>0.16800000000000001</v>
      </c>
      <c r="M8369" s="11">
        <f>L8369-H8369</f>
        <v>0.166849</v>
      </c>
      <c r="N8369" s="11">
        <v>0</v>
      </c>
      <c r="P8369" s="9">
        <f>0.5*N8369/1000</f>
        <v>0</v>
      </c>
      <c r="Q8369" s="9">
        <f>P8369+O8369</f>
        <v>0</v>
      </c>
      <c r="R8369" s="11">
        <v>0</v>
      </c>
      <c r="T8369" s="9">
        <f>0.5*R8369</f>
        <v>0</v>
      </c>
      <c r="U8369" s="9">
        <f>T8369+S8369</f>
        <v>0</v>
      </c>
      <c r="V8369" s="9">
        <f>(Q8369+U8369)/(0.944*1000)</f>
        <v>0</v>
      </c>
    </row>
    <row r="8370" spans="1:22" x14ac:dyDescent="0.3">
      <c r="A8370" s="14">
        <v>8404</v>
      </c>
      <c r="B8370" s="14" t="s">
        <v>2775</v>
      </c>
      <c r="C8370" s="14" t="s">
        <v>13510</v>
      </c>
      <c r="D8370" s="14" t="s">
        <v>13504</v>
      </c>
      <c r="E8370" s="14" t="s">
        <v>13491</v>
      </c>
      <c r="F8370" s="14">
        <v>10</v>
      </c>
      <c r="G8370" s="14">
        <v>0.4</v>
      </c>
      <c r="H8370" s="15">
        <v>8.2418999999999978E-2</v>
      </c>
      <c r="I8370" s="15">
        <f>M8370-V8370</f>
        <v>0.3370513389830509</v>
      </c>
      <c r="J8370" s="14"/>
      <c r="K8370" s="13"/>
      <c r="L8370" s="9">
        <f>G8370*1.05</f>
        <v>0.42000000000000004</v>
      </c>
      <c r="M8370" s="11">
        <f>L8370-H8370</f>
        <v>0.33758100000000008</v>
      </c>
      <c r="N8370" s="11">
        <v>0</v>
      </c>
      <c r="P8370" s="9">
        <f>0.5*N8370/1000</f>
        <v>0</v>
      </c>
      <c r="Q8370" s="9">
        <f>P8370+O8370</f>
        <v>0</v>
      </c>
      <c r="R8370" s="11">
        <v>1</v>
      </c>
      <c r="T8370" s="9">
        <f>0.5*R8370</f>
        <v>0.5</v>
      </c>
      <c r="U8370" s="9">
        <f>T8370+S8370</f>
        <v>0.5</v>
      </c>
      <c r="V8370" s="9">
        <f>(Q8370+U8370)/(0.944*1000)</f>
        <v>5.2966101694915254E-4</v>
      </c>
    </row>
    <row r="8371" spans="1:22" x14ac:dyDescent="0.3">
      <c r="A8371" s="14">
        <v>8405</v>
      </c>
      <c r="B8371" s="14" t="s">
        <v>2776</v>
      </c>
      <c r="C8371" s="14" t="s">
        <v>13510</v>
      </c>
      <c r="D8371" s="14" t="s">
        <v>13504</v>
      </c>
      <c r="E8371" s="14" t="s">
        <v>13491</v>
      </c>
      <c r="F8371" s="14">
        <v>10</v>
      </c>
      <c r="G8371" s="14">
        <v>0.32</v>
      </c>
      <c r="H8371" s="15">
        <v>2.2319999999999993E-2</v>
      </c>
      <c r="I8371" s="15">
        <f>M8371-V8371</f>
        <v>0.14568000000000003</v>
      </c>
      <c r="J8371" s="14"/>
      <c r="K8371" s="13"/>
      <c r="L8371" s="9">
        <f>G8371/2*1.05</f>
        <v>0.16800000000000001</v>
      </c>
      <c r="M8371" s="11">
        <f>L8371-H8371</f>
        <v>0.14568000000000003</v>
      </c>
      <c r="N8371" s="11">
        <v>0</v>
      </c>
      <c r="P8371" s="9">
        <f>0.5*N8371/1000</f>
        <v>0</v>
      </c>
      <c r="Q8371" s="9">
        <f>P8371+O8371</f>
        <v>0</v>
      </c>
      <c r="R8371" s="11">
        <v>0</v>
      </c>
      <c r="T8371" s="9">
        <f>0.5*R8371</f>
        <v>0</v>
      </c>
      <c r="U8371" s="9">
        <f>T8371+S8371</f>
        <v>0</v>
      </c>
      <c r="V8371" s="9">
        <f>(Q8371+U8371)/(0.944*1000)</f>
        <v>0</v>
      </c>
    </row>
    <row r="8372" spans="1:22" x14ac:dyDescent="0.3">
      <c r="A8372" s="14">
        <v>8406</v>
      </c>
      <c r="B8372" s="14" t="s">
        <v>2777</v>
      </c>
      <c r="C8372" s="14" t="s">
        <v>13510</v>
      </c>
      <c r="D8372" s="14" t="s">
        <v>13504</v>
      </c>
      <c r="E8372" s="14" t="s">
        <v>13491</v>
      </c>
      <c r="F8372" s="14">
        <v>10</v>
      </c>
      <c r="G8372" s="14">
        <v>1.03</v>
      </c>
      <c r="H8372" s="15">
        <v>0.65242699999999998</v>
      </c>
      <c r="I8372" s="16" t="s">
        <v>13516</v>
      </c>
      <c r="J8372" s="14"/>
      <c r="K8372" s="13"/>
      <c r="L8372" s="9">
        <f>1.05*0.4</f>
        <v>0.42000000000000004</v>
      </c>
      <c r="M8372" s="11">
        <f>L8372-H8372</f>
        <v>-0.23242699999999994</v>
      </c>
      <c r="N8372" s="11">
        <v>0</v>
      </c>
      <c r="P8372" s="9">
        <f>0.5*N8372/1000</f>
        <v>0</v>
      </c>
      <c r="Q8372" s="9">
        <f>P8372+O8372</f>
        <v>0</v>
      </c>
      <c r="R8372" s="11">
        <v>0</v>
      </c>
      <c r="T8372" s="9">
        <f>0.5*R8372</f>
        <v>0</v>
      </c>
      <c r="U8372" s="9">
        <f>T8372+S8372</f>
        <v>0</v>
      </c>
      <c r="V8372" s="9">
        <f>(Q8372+U8372)/(0.944*1000)</f>
        <v>0</v>
      </c>
    </row>
    <row r="8373" spans="1:22" x14ac:dyDescent="0.3">
      <c r="A8373" s="14">
        <v>8407</v>
      </c>
      <c r="B8373" s="14" t="s">
        <v>2778</v>
      </c>
      <c r="C8373" s="14" t="s">
        <v>13510</v>
      </c>
      <c r="D8373" s="14" t="s">
        <v>13504</v>
      </c>
      <c r="E8373" s="14" t="s">
        <v>13491</v>
      </c>
      <c r="F8373" s="14">
        <v>10</v>
      </c>
      <c r="G8373" s="14">
        <v>0.8</v>
      </c>
      <c r="H8373" s="15">
        <v>0.42050400000000004</v>
      </c>
      <c r="I8373" s="16" t="s">
        <v>13516</v>
      </c>
      <c r="J8373" s="14"/>
      <c r="K8373" s="13"/>
      <c r="L8373" s="9">
        <f>1.05*0.4</f>
        <v>0.42000000000000004</v>
      </c>
      <c r="M8373" s="11">
        <f>L8373-H8373</f>
        <v>-5.0400000000000444E-4</v>
      </c>
      <c r="N8373" s="11">
        <v>0</v>
      </c>
      <c r="P8373" s="9">
        <f>0.5*N8373/1000</f>
        <v>0</v>
      </c>
      <c r="Q8373" s="9">
        <f>P8373+O8373</f>
        <v>0</v>
      </c>
      <c r="R8373" s="11">
        <v>0</v>
      </c>
      <c r="T8373" s="9">
        <f>0.5*R8373</f>
        <v>0</v>
      </c>
      <c r="U8373" s="9">
        <f>T8373+S8373</f>
        <v>0</v>
      </c>
      <c r="V8373" s="9">
        <f>(Q8373+U8373)/(0.944*1000)</f>
        <v>0</v>
      </c>
    </row>
    <row r="8374" spans="1:22" x14ac:dyDescent="0.3">
      <c r="A8374" s="14">
        <v>8408</v>
      </c>
      <c r="B8374" s="14" t="s">
        <v>2779</v>
      </c>
      <c r="C8374" s="14" t="s">
        <v>13510</v>
      </c>
      <c r="D8374" s="14" t="s">
        <v>13504</v>
      </c>
      <c r="E8374" s="14" t="s">
        <v>13491</v>
      </c>
      <c r="F8374" s="14">
        <v>10</v>
      </c>
      <c r="G8374" s="14">
        <v>0.5</v>
      </c>
      <c r="H8374" s="15">
        <v>0.26764900000000003</v>
      </c>
      <c r="I8374" s="16" t="s">
        <v>13516</v>
      </c>
      <c r="J8374" s="14"/>
      <c r="K8374" s="13"/>
      <c r="L8374" s="9">
        <f>G8374/2*1.05</f>
        <v>0.26250000000000001</v>
      </c>
      <c r="M8374" s="11">
        <f>L8374-H8374</f>
        <v>-5.1490000000000147E-3</v>
      </c>
      <c r="N8374" s="11">
        <v>0</v>
      </c>
      <c r="P8374" s="9">
        <f>0.5*N8374/1000</f>
        <v>0</v>
      </c>
      <c r="Q8374" s="9">
        <f>P8374+O8374</f>
        <v>0</v>
      </c>
      <c r="R8374" s="11">
        <v>0</v>
      </c>
      <c r="T8374" s="9">
        <f>0.5*R8374</f>
        <v>0</v>
      </c>
      <c r="U8374" s="9">
        <f>T8374+S8374</f>
        <v>0</v>
      </c>
      <c r="V8374" s="9">
        <f>(Q8374+U8374)/(0.944*1000)</f>
        <v>0</v>
      </c>
    </row>
    <row r="8375" spans="1:22" x14ac:dyDescent="0.3">
      <c r="A8375" s="14">
        <v>8409</v>
      </c>
      <c r="B8375" s="14" t="s">
        <v>2780</v>
      </c>
      <c r="C8375" s="14" t="s">
        <v>13510</v>
      </c>
      <c r="D8375" s="14" t="s">
        <v>13504</v>
      </c>
      <c r="E8375" s="14" t="s">
        <v>13491</v>
      </c>
      <c r="F8375" s="14">
        <v>10</v>
      </c>
      <c r="G8375" s="14">
        <v>0.5</v>
      </c>
      <c r="H8375" s="15">
        <v>0.27779999999999999</v>
      </c>
      <c r="I8375" s="16" t="s">
        <v>13516</v>
      </c>
      <c r="J8375" s="14"/>
      <c r="K8375" s="13"/>
      <c r="L8375" s="9">
        <f>G8375/2*1.05</f>
        <v>0.26250000000000001</v>
      </c>
      <c r="M8375" s="11">
        <f>L8375-H8375</f>
        <v>-1.529999999999998E-2</v>
      </c>
      <c r="N8375" s="11">
        <v>0</v>
      </c>
      <c r="P8375" s="9">
        <f>0.5*N8375/1000</f>
        <v>0</v>
      </c>
      <c r="Q8375" s="9">
        <f>P8375+O8375</f>
        <v>0</v>
      </c>
      <c r="R8375" s="11">
        <v>0</v>
      </c>
      <c r="T8375" s="9">
        <f>0.5*R8375</f>
        <v>0</v>
      </c>
      <c r="U8375" s="9">
        <f>T8375+S8375</f>
        <v>0</v>
      </c>
      <c r="V8375" s="9">
        <f>(Q8375+U8375)/(0.944*1000)</f>
        <v>0</v>
      </c>
    </row>
    <row r="8376" spans="1:22" x14ac:dyDescent="0.3">
      <c r="A8376" s="14">
        <v>8410</v>
      </c>
      <c r="B8376" s="14" t="s">
        <v>2781</v>
      </c>
      <c r="C8376" s="14" t="s">
        <v>13510</v>
      </c>
      <c r="D8376" s="14" t="s">
        <v>13504</v>
      </c>
      <c r="E8376" s="14" t="s">
        <v>13491</v>
      </c>
      <c r="F8376" s="14">
        <v>10</v>
      </c>
      <c r="G8376" s="14">
        <v>0.5</v>
      </c>
      <c r="H8376" s="15">
        <v>0.25001685393258427</v>
      </c>
      <c r="I8376" s="15">
        <f>M8376-V8376</f>
        <v>1.248314606741574E-2</v>
      </c>
      <c r="J8376" s="14"/>
      <c r="K8376" s="13"/>
      <c r="L8376" s="9">
        <f>G8376/2*1.05</f>
        <v>0.26250000000000001</v>
      </c>
      <c r="M8376" s="11">
        <f>L8376-H8376</f>
        <v>1.248314606741574E-2</v>
      </c>
      <c r="N8376" s="11">
        <v>0</v>
      </c>
      <c r="P8376" s="9">
        <f>0.5*N8376/1000</f>
        <v>0</v>
      </c>
      <c r="Q8376" s="9">
        <f>P8376+O8376</f>
        <v>0</v>
      </c>
      <c r="R8376" s="11">
        <v>0</v>
      </c>
      <c r="T8376" s="9">
        <f>0.5*R8376</f>
        <v>0</v>
      </c>
      <c r="U8376" s="9">
        <f>T8376+S8376</f>
        <v>0</v>
      </c>
      <c r="V8376" s="9">
        <f>(Q8376+U8376)/(0.944*1000)</f>
        <v>0</v>
      </c>
    </row>
    <row r="8377" spans="1:22" x14ac:dyDescent="0.3">
      <c r="A8377" s="14">
        <v>8411</v>
      </c>
      <c r="B8377" s="14" t="s">
        <v>2782</v>
      </c>
      <c r="C8377" s="14" t="s">
        <v>13510</v>
      </c>
      <c r="D8377" s="14" t="s">
        <v>13504</v>
      </c>
      <c r="E8377" s="14" t="s">
        <v>13491</v>
      </c>
      <c r="F8377" s="14">
        <v>10</v>
      </c>
      <c r="G8377" s="14">
        <v>0.32</v>
      </c>
      <c r="H8377" s="15">
        <v>0.16355</v>
      </c>
      <c r="I8377" s="15">
        <f>M8377-V8377</f>
        <v>4.4500000000000095E-3</v>
      </c>
      <c r="J8377" s="14"/>
      <c r="K8377" s="13"/>
      <c r="L8377" s="9">
        <f>G8377/2*1.05</f>
        <v>0.16800000000000001</v>
      </c>
      <c r="M8377" s="11">
        <f>L8377-H8377</f>
        <v>4.4500000000000095E-3</v>
      </c>
      <c r="N8377" s="11">
        <v>0</v>
      </c>
      <c r="P8377" s="9">
        <f>0.5*N8377/1000</f>
        <v>0</v>
      </c>
      <c r="Q8377" s="9">
        <f>P8377+O8377</f>
        <v>0</v>
      </c>
      <c r="R8377" s="11">
        <v>0</v>
      </c>
      <c r="T8377" s="9">
        <f>0.5*R8377</f>
        <v>0</v>
      </c>
      <c r="U8377" s="9">
        <f>T8377+S8377</f>
        <v>0</v>
      </c>
      <c r="V8377" s="9">
        <f>(Q8377+U8377)/(0.944*1000)</f>
        <v>0</v>
      </c>
    </row>
    <row r="8378" spans="1:22" x14ac:dyDescent="0.3">
      <c r="A8378" s="14">
        <v>8412</v>
      </c>
      <c r="B8378" s="14" t="s">
        <v>2783</v>
      </c>
      <c r="C8378" s="14" t="s">
        <v>13510</v>
      </c>
      <c r="D8378" s="14" t="s">
        <v>13504</v>
      </c>
      <c r="E8378" s="14" t="s">
        <v>13491</v>
      </c>
      <c r="F8378" s="14">
        <v>10</v>
      </c>
      <c r="G8378" s="14">
        <v>1.26</v>
      </c>
      <c r="H8378" s="15">
        <v>0.73556899999999992</v>
      </c>
      <c r="I8378" s="16" t="s">
        <v>13516</v>
      </c>
      <c r="J8378" s="14"/>
      <c r="K8378" s="13"/>
      <c r="L8378" s="9">
        <f>1.05*0.63</f>
        <v>0.66150000000000009</v>
      </c>
      <c r="M8378" s="11">
        <f>L8378-H8378</f>
        <v>-7.4068999999999829E-2</v>
      </c>
      <c r="N8378" s="11">
        <v>0</v>
      </c>
      <c r="P8378" s="9">
        <f>0.5*N8378/1000</f>
        <v>0</v>
      </c>
      <c r="Q8378" s="9">
        <f>P8378+O8378</f>
        <v>0</v>
      </c>
      <c r="R8378" s="11">
        <v>0</v>
      </c>
      <c r="T8378" s="9">
        <f>0.5*R8378</f>
        <v>0</v>
      </c>
      <c r="U8378" s="9">
        <f>T8378+S8378</f>
        <v>0</v>
      </c>
      <c r="V8378" s="9">
        <f>(Q8378+U8378)/(0.944*1000)</f>
        <v>0</v>
      </c>
    </row>
    <row r="8379" spans="1:22" x14ac:dyDescent="0.3">
      <c r="A8379" s="14">
        <v>8413</v>
      </c>
      <c r="B8379" s="14" t="s">
        <v>2784</v>
      </c>
      <c r="C8379" s="14" t="s">
        <v>13510</v>
      </c>
      <c r="D8379" s="14" t="s">
        <v>13504</v>
      </c>
      <c r="E8379" s="14" t="s">
        <v>13491</v>
      </c>
      <c r="F8379" s="14">
        <v>10</v>
      </c>
      <c r="G8379" s="14">
        <v>2</v>
      </c>
      <c r="H8379" s="15">
        <v>1.0469299999999999</v>
      </c>
      <c r="I8379" s="15">
        <f>M8379-V8379</f>
        <v>3.0700000000001282E-3</v>
      </c>
      <c r="J8379" s="14"/>
      <c r="K8379" s="13"/>
      <c r="L8379" s="9">
        <f>G8379/2*1.05</f>
        <v>1.05</v>
      </c>
      <c r="M8379" s="11">
        <f>L8379-H8379</f>
        <v>3.0700000000001282E-3</v>
      </c>
      <c r="N8379" s="11">
        <v>0</v>
      </c>
      <c r="P8379" s="9">
        <f>0.5*N8379/1000</f>
        <v>0</v>
      </c>
      <c r="Q8379" s="9">
        <f>P8379+O8379</f>
        <v>0</v>
      </c>
      <c r="R8379" s="11">
        <v>0</v>
      </c>
      <c r="T8379" s="9">
        <f>0.5*R8379</f>
        <v>0</v>
      </c>
      <c r="U8379" s="9">
        <f>T8379+S8379</f>
        <v>0</v>
      </c>
      <c r="V8379" s="9">
        <f>(Q8379+U8379)/(0.944*1000)</f>
        <v>0</v>
      </c>
    </row>
    <row r="8380" spans="1:22" x14ac:dyDescent="0.3">
      <c r="A8380" s="14">
        <v>8414</v>
      </c>
      <c r="B8380" s="14" t="s">
        <v>2785</v>
      </c>
      <c r="C8380" s="14" t="s">
        <v>13510</v>
      </c>
      <c r="D8380" s="14" t="s">
        <v>13504</v>
      </c>
      <c r="E8380" s="14" t="s">
        <v>13491</v>
      </c>
      <c r="F8380" s="14">
        <v>10</v>
      </c>
      <c r="G8380" s="14">
        <v>2</v>
      </c>
      <c r="H8380" s="15">
        <v>0.77100000000000002</v>
      </c>
      <c r="I8380" s="15">
        <f>M8380-V8380</f>
        <v>0.27900000000000003</v>
      </c>
      <c r="J8380" s="14"/>
      <c r="K8380" s="13"/>
      <c r="L8380" s="9">
        <f>G8380/2*1.05</f>
        <v>1.05</v>
      </c>
      <c r="M8380" s="11">
        <f>L8380-H8380</f>
        <v>0.27900000000000003</v>
      </c>
      <c r="N8380" s="11">
        <v>0</v>
      </c>
      <c r="P8380" s="9">
        <f>0.5*N8380/1000</f>
        <v>0</v>
      </c>
      <c r="Q8380" s="9">
        <f>P8380+O8380</f>
        <v>0</v>
      </c>
      <c r="R8380" s="11">
        <v>0</v>
      </c>
      <c r="T8380" s="9">
        <f>0.5*R8380</f>
        <v>0</v>
      </c>
      <c r="U8380" s="9">
        <f>T8380+S8380</f>
        <v>0</v>
      </c>
      <c r="V8380" s="9">
        <f>(Q8380+U8380)/(0.944*1000)</f>
        <v>0</v>
      </c>
    </row>
    <row r="8381" spans="1:22" x14ac:dyDescent="0.3">
      <c r="A8381" s="14">
        <v>8415</v>
      </c>
      <c r="B8381" s="14" t="s">
        <v>2786</v>
      </c>
      <c r="C8381" s="14" t="s">
        <v>13510</v>
      </c>
      <c r="D8381" s="14" t="s">
        <v>13504</v>
      </c>
      <c r="E8381" s="14" t="s">
        <v>13491</v>
      </c>
      <c r="F8381" s="14">
        <v>10</v>
      </c>
      <c r="G8381" s="14">
        <v>2</v>
      </c>
      <c r="H8381" s="15">
        <v>0.80100000000000005</v>
      </c>
      <c r="I8381" s="15">
        <f>M8381-V8381</f>
        <v>0.249</v>
      </c>
      <c r="J8381" s="14"/>
      <c r="K8381" s="13"/>
      <c r="L8381" s="9">
        <f>G8381/2*1.05</f>
        <v>1.05</v>
      </c>
      <c r="M8381" s="11">
        <f>L8381-H8381</f>
        <v>0.249</v>
      </c>
      <c r="N8381" s="11">
        <v>0</v>
      </c>
      <c r="P8381" s="9">
        <f>0.5*N8381/1000</f>
        <v>0</v>
      </c>
      <c r="Q8381" s="9">
        <f>P8381+O8381</f>
        <v>0</v>
      </c>
      <c r="R8381" s="11">
        <v>0</v>
      </c>
      <c r="T8381" s="9">
        <f>0.5*R8381</f>
        <v>0</v>
      </c>
      <c r="U8381" s="9">
        <f>T8381+S8381</f>
        <v>0</v>
      </c>
      <c r="V8381" s="9">
        <f>(Q8381+U8381)/(0.944*1000)</f>
        <v>0</v>
      </c>
    </row>
    <row r="8382" spans="1:22" x14ac:dyDescent="0.3">
      <c r="A8382" s="14">
        <v>8416</v>
      </c>
      <c r="B8382" s="14" t="s">
        <v>2787</v>
      </c>
      <c r="C8382" s="14" t="s">
        <v>13510</v>
      </c>
      <c r="D8382" s="14" t="s">
        <v>13504</v>
      </c>
      <c r="E8382" s="14" t="s">
        <v>13491</v>
      </c>
      <c r="F8382" s="14">
        <v>10</v>
      </c>
      <c r="G8382" s="14">
        <v>2</v>
      </c>
      <c r="H8382" s="15">
        <v>1.0093210000000001</v>
      </c>
      <c r="I8382" s="15">
        <f>M8382-V8382</f>
        <v>4.067899999999991E-2</v>
      </c>
      <c r="J8382" s="14"/>
      <c r="K8382" s="13"/>
      <c r="L8382" s="9">
        <f>G8382/2*1.05</f>
        <v>1.05</v>
      </c>
      <c r="M8382" s="11">
        <f>L8382-H8382</f>
        <v>4.067899999999991E-2</v>
      </c>
      <c r="N8382" s="11">
        <v>0</v>
      </c>
      <c r="P8382" s="9">
        <f>0.5*N8382/1000</f>
        <v>0</v>
      </c>
      <c r="Q8382" s="9">
        <f>P8382+O8382</f>
        <v>0</v>
      </c>
      <c r="R8382" s="11">
        <v>0</v>
      </c>
      <c r="T8382" s="9">
        <f>0.5*R8382</f>
        <v>0</v>
      </c>
      <c r="U8382" s="9">
        <f>T8382+S8382</f>
        <v>0</v>
      </c>
      <c r="V8382" s="9">
        <f>(Q8382+U8382)/(0.944*1000)</f>
        <v>0</v>
      </c>
    </row>
    <row r="8383" spans="1:22" x14ac:dyDescent="0.3">
      <c r="A8383" s="14">
        <v>8417</v>
      </c>
      <c r="B8383" s="14" t="s">
        <v>2788</v>
      </c>
      <c r="C8383" s="14" t="s">
        <v>13510</v>
      </c>
      <c r="D8383" s="14" t="s">
        <v>13504</v>
      </c>
      <c r="E8383" s="14" t="s">
        <v>13491</v>
      </c>
      <c r="F8383" s="14">
        <v>10</v>
      </c>
      <c r="G8383" s="14">
        <v>0.8</v>
      </c>
      <c r="H8383" s="15">
        <v>0.46676100000000004</v>
      </c>
      <c r="I8383" s="16" t="s">
        <v>13516</v>
      </c>
      <c r="J8383" s="14"/>
      <c r="K8383" s="13"/>
      <c r="L8383" s="9">
        <f>1.05*0.4</f>
        <v>0.42000000000000004</v>
      </c>
      <c r="M8383" s="11">
        <f>L8383-H8383</f>
        <v>-4.6760999999999997E-2</v>
      </c>
      <c r="N8383" s="11">
        <v>0</v>
      </c>
      <c r="P8383" s="9">
        <f>0.5*N8383/1000</f>
        <v>0</v>
      </c>
      <c r="Q8383" s="9">
        <f>P8383+O8383</f>
        <v>0</v>
      </c>
      <c r="R8383" s="11">
        <v>0</v>
      </c>
      <c r="T8383" s="9">
        <f>0.5*R8383</f>
        <v>0</v>
      </c>
      <c r="U8383" s="9">
        <f>T8383+S8383</f>
        <v>0</v>
      </c>
      <c r="V8383" s="9">
        <f>(Q8383+U8383)/(0.944*1000)</f>
        <v>0</v>
      </c>
    </row>
    <row r="8384" spans="1:22" x14ac:dyDescent="0.3">
      <c r="A8384" s="14">
        <v>8418</v>
      </c>
      <c r="B8384" s="14" t="s">
        <v>2789</v>
      </c>
      <c r="C8384" s="14" t="s">
        <v>13510</v>
      </c>
      <c r="D8384" s="14" t="s">
        <v>13504</v>
      </c>
      <c r="E8384" s="14" t="s">
        <v>13491</v>
      </c>
      <c r="F8384" s="14">
        <v>10</v>
      </c>
      <c r="G8384" s="14">
        <v>0.8</v>
      </c>
      <c r="H8384" s="15">
        <v>0.44892799999999999</v>
      </c>
      <c r="I8384" s="16" t="s">
        <v>13516</v>
      </c>
      <c r="J8384" s="14"/>
      <c r="K8384" s="13"/>
      <c r="L8384" s="9">
        <f>1.05*0.4</f>
        <v>0.42000000000000004</v>
      </c>
      <c r="M8384" s="11">
        <f>L8384-H8384</f>
        <v>-2.8927999999999954E-2</v>
      </c>
      <c r="N8384" s="11">
        <v>0</v>
      </c>
      <c r="P8384" s="9">
        <f>0.5*N8384/1000</f>
        <v>0</v>
      </c>
      <c r="Q8384" s="9">
        <f>P8384+O8384</f>
        <v>0</v>
      </c>
      <c r="R8384" s="11">
        <v>0</v>
      </c>
      <c r="T8384" s="9">
        <f>0.5*R8384</f>
        <v>0</v>
      </c>
      <c r="U8384" s="9">
        <f>T8384+S8384</f>
        <v>0</v>
      </c>
      <c r="V8384" s="9">
        <f>(Q8384+U8384)/(0.944*1000)</f>
        <v>0</v>
      </c>
    </row>
    <row r="8385" spans="1:22" x14ac:dyDescent="0.3">
      <c r="A8385" s="14">
        <v>8419</v>
      </c>
      <c r="B8385" s="14" t="s">
        <v>2790</v>
      </c>
      <c r="C8385" s="14" t="s">
        <v>13510</v>
      </c>
      <c r="D8385" s="14" t="s">
        <v>13504</v>
      </c>
      <c r="E8385" s="14" t="s">
        <v>13491</v>
      </c>
      <c r="F8385" s="14">
        <v>10</v>
      </c>
      <c r="G8385" s="14">
        <v>0.25</v>
      </c>
      <c r="H8385" s="15">
        <v>3.3132000000000002E-2</v>
      </c>
      <c r="I8385" s="15">
        <f>M8385-V8385</f>
        <v>0.22936800000000002</v>
      </c>
      <c r="J8385" s="14"/>
      <c r="K8385" s="13"/>
      <c r="L8385" s="9">
        <f>G8385*1.05</f>
        <v>0.26250000000000001</v>
      </c>
      <c r="M8385" s="11">
        <f>L8385-H8385</f>
        <v>0.22936800000000002</v>
      </c>
      <c r="N8385" s="11">
        <v>0</v>
      </c>
      <c r="P8385" s="9">
        <f>0.5*N8385/1000</f>
        <v>0</v>
      </c>
      <c r="Q8385" s="9">
        <f>P8385+O8385</f>
        <v>0</v>
      </c>
      <c r="R8385" s="11">
        <v>0</v>
      </c>
      <c r="T8385" s="9">
        <f>0.5*R8385</f>
        <v>0</v>
      </c>
      <c r="U8385" s="9">
        <f>T8385+S8385</f>
        <v>0</v>
      </c>
      <c r="V8385" s="9">
        <f>(Q8385+U8385)/(0.944*1000)</f>
        <v>0</v>
      </c>
    </row>
    <row r="8386" spans="1:22" x14ac:dyDescent="0.3">
      <c r="A8386" s="14">
        <v>8420</v>
      </c>
      <c r="B8386" s="14" t="s">
        <v>2791</v>
      </c>
      <c r="C8386" s="14" t="s">
        <v>13510</v>
      </c>
      <c r="D8386" s="14" t="s">
        <v>13504</v>
      </c>
      <c r="E8386" s="14" t="s">
        <v>13491</v>
      </c>
      <c r="F8386" s="14">
        <v>10</v>
      </c>
      <c r="G8386" s="14">
        <v>0.5</v>
      </c>
      <c r="H8386" s="15">
        <v>0.26604300000000003</v>
      </c>
      <c r="I8386" s="16" t="s">
        <v>13516</v>
      </c>
      <c r="J8386" s="14"/>
      <c r="K8386" s="13"/>
      <c r="L8386" s="9">
        <f>G8386/2*1.05</f>
        <v>0.26250000000000001</v>
      </c>
      <c r="M8386" s="11">
        <f>L8386-H8386</f>
        <v>-3.5430000000000184E-3</v>
      </c>
      <c r="N8386" s="11">
        <v>0</v>
      </c>
      <c r="P8386" s="9">
        <f>0.5*N8386/1000</f>
        <v>0</v>
      </c>
      <c r="Q8386" s="9">
        <f>P8386+O8386</f>
        <v>0</v>
      </c>
      <c r="R8386" s="11">
        <v>0</v>
      </c>
      <c r="T8386" s="9">
        <f>0.5*R8386</f>
        <v>0</v>
      </c>
      <c r="U8386" s="9">
        <f>T8386+S8386</f>
        <v>0</v>
      </c>
      <c r="V8386" s="9">
        <f>(Q8386+U8386)/(0.944*1000)</f>
        <v>0</v>
      </c>
    </row>
    <row r="8387" spans="1:22" x14ac:dyDescent="0.3">
      <c r="A8387" s="14">
        <v>8421</v>
      </c>
      <c r="B8387" s="14" t="s">
        <v>2792</v>
      </c>
      <c r="C8387" s="14" t="s">
        <v>13510</v>
      </c>
      <c r="D8387" s="14" t="s">
        <v>13504</v>
      </c>
      <c r="E8387" s="14" t="s">
        <v>13491</v>
      </c>
      <c r="F8387" s="14">
        <v>10</v>
      </c>
      <c r="G8387" s="14">
        <v>0.25</v>
      </c>
      <c r="H8387" s="15">
        <v>0.20505999999999999</v>
      </c>
      <c r="I8387" s="15">
        <f>M8387-V8387</f>
        <v>5.7440000000000019E-2</v>
      </c>
      <c r="J8387" s="14"/>
      <c r="K8387" s="13"/>
      <c r="L8387" s="9">
        <f>G8387*1.05</f>
        <v>0.26250000000000001</v>
      </c>
      <c r="M8387" s="11">
        <f>L8387-H8387</f>
        <v>5.7440000000000019E-2</v>
      </c>
      <c r="N8387" s="11">
        <v>0</v>
      </c>
      <c r="P8387" s="9">
        <f>0.5*N8387/1000</f>
        <v>0</v>
      </c>
      <c r="Q8387" s="9">
        <f>P8387+O8387</f>
        <v>0</v>
      </c>
      <c r="R8387" s="11">
        <v>0</v>
      </c>
      <c r="T8387" s="9">
        <f>0.5*R8387</f>
        <v>0</v>
      </c>
      <c r="U8387" s="9">
        <f>T8387+S8387</f>
        <v>0</v>
      </c>
      <c r="V8387" s="9">
        <f>(Q8387+U8387)/(0.944*1000)</f>
        <v>0</v>
      </c>
    </row>
    <row r="8388" spans="1:22" x14ac:dyDescent="0.3">
      <c r="A8388" s="14">
        <v>8422</v>
      </c>
      <c r="B8388" s="14" t="s">
        <v>2793</v>
      </c>
      <c r="C8388" s="14" t="s">
        <v>13510</v>
      </c>
      <c r="D8388" s="14" t="s">
        <v>13504</v>
      </c>
      <c r="E8388" s="14" t="s">
        <v>13491</v>
      </c>
      <c r="F8388" s="14">
        <v>10</v>
      </c>
      <c r="G8388" s="14">
        <v>1.26</v>
      </c>
      <c r="H8388" s="15">
        <v>0.69944399999999995</v>
      </c>
      <c r="I8388" s="16" t="s">
        <v>13516</v>
      </c>
      <c r="J8388" s="14"/>
      <c r="K8388" s="13"/>
      <c r="L8388" s="9">
        <f>1.05*0.63</f>
        <v>0.66150000000000009</v>
      </c>
      <c r="M8388" s="11">
        <f>L8388-H8388</f>
        <v>-3.7943999999999867E-2</v>
      </c>
      <c r="N8388" s="11">
        <v>0</v>
      </c>
      <c r="P8388" s="9">
        <f>0.5*N8388/1000</f>
        <v>0</v>
      </c>
      <c r="Q8388" s="9">
        <f>P8388+O8388</f>
        <v>0</v>
      </c>
      <c r="R8388" s="11">
        <v>0</v>
      </c>
      <c r="T8388" s="9">
        <f>0.5*R8388</f>
        <v>0</v>
      </c>
      <c r="U8388" s="9">
        <f>T8388+S8388</f>
        <v>0</v>
      </c>
      <c r="V8388" s="9">
        <f>(Q8388+U8388)/(0.944*1000)</f>
        <v>0</v>
      </c>
    </row>
    <row r="8389" spans="1:22" x14ac:dyDescent="0.3">
      <c r="A8389" s="14">
        <v>8423</v>
      </c>
      <c r="B8389" s="14" t="s">
        <v>2794</v>
      </c>
      <c r="C8389" s="14" t="s">
        <v>13510</v>
      </c>
      <c r="D8389" s="14" t="s">
        <v>13504</v>
      </c>
      <c r="E8389" s="14" t="s">
        <v>13491</v>
      </c>
      <c r="F8389" s="14">
        <v>10</v>
      </c>
      <c r="G8389" s="14">
        <v>1.26</v>
      </c>
      <c r="H8389" s="15">
        <v>0.73580100000000004</v>
      </c>
      <c r="I8389" s="16" t="s">
        <v>13516</v>
      </c>
      <c r="J8389" s="14"/>
      <c r="K8389" s="13"/>
      <c r="L8389" s="9">
        <f>1.05*0.63</f>
        <v>0.66150000000000009</v>
      </c>
      <c r="M8389" s="11">
        <f>L8389-H8389</f>
        <v>-7.430099999999995E-2</v>
      </c>
      <c r="N8389" s="11">
        <v>0</v>
      </c>
      <c r="P8389" s="9">
        <f>0.5*N8389/1000</f>
        <v>0</v>
      </c>
      <c r="Q8389" s="9">
        <f>P8389+O8389</f>
        <v>0</v>
      </c>
      <c r="R8389" s="11">
        <v>0</v>
      </c>
      <c r="T8389" s="9">
        <f>0.5*R8389</f>
        <v>0</v>
      </c>
      <c r="U8389" s="9">
        <f>T8389+S8389</f>
        <v>0</v>
      </c>
      <c r="V8389" s="9">
        <f>(Q8389+U8389)/(0.944*1000)</f>
        <v>0</v>
      </c>
    </row>
    <row r="8390" spans="1:22" x14ac:dyDescent="0.3">
      <c r="A8390" s="14">
        <v>8424</v>
      </c>
      <c r="B8390" s="14" t="s">
        <v>2795</v>
      </c>
      <c r="C8390" s="14" t="s">
        <v>13510</v>
      </c>
      <c r="D8390" s="14" t="s">
        <v>13504</v>
      </c>
      <c r="E8390" s="14" t="s">
        <v>13491</v>
      </c>
      <c r="F8390" s="14">
        <v>10</v>
      </c>
      <c r="G8390" s="14">
        <v>0.1</v>
      </c>
      <c r="H8390" s="15">
        <v>3.2747999999999992E-2</v>
      </c>
      <c r="I8390" s="15">
        <f>M8390-V8390</f>
        <v>7.2252000000000011E-2</v>
      </c>
      <c r="J8390" s="14"/>
      <c r="K8390" s="13"/>
      <c r="L8390" s="9">
        <f>G8390*1.05</f>
        <v>0.10500000000000001</v>
      </c>
      <c r="M8390" s="11">
        <f>L8390-H8390</f>
        <v>7.2252000000000011E-2</v>
      </c>
      <c r="N8390" s="11">
        <v>0</v>
      </c>
      <c r="P8390" s="9">
        <f>0.5*N8390/1000</f>
        <v>0</v>
      </c>
      <c r="Q8390" s="9">
        <f>P8390+O8390</f>
        <v>0</v>
      </c>
      <c r="R8390" s="11">
        <v>0</v>
      </c>
      <c r="T8390" s="9">
        <f>0.5*R8390</f>
        <v>0</v>
      </c>
      <c r="U8390" s="9">
        <f>T8390+S8390</f>
        <v>0</v>
      </c>
      <c r="V8390" s="9">
        <f>(Q8390+U8390)/(0.944*1000)</f>
        <v>0</v>
      </c>
    </row>
    <row r="8391" spans="1:22" x14ac:dyDescent="0.3">
      <c r="A8391" s="14">
        <v>8425</v>
      </c>
      <c r="B8391" s="14" t="s">
        <v>2796</v>
      </c>
      <c r="C8391" s="14" t="s">
        <v>13510</v>
      </c>
      <c r="D8391" s="14" t="s">
        <v>13504</v>
      </c>
      <c r="E8391" s="14" t="s">
        <v>13491</v>
      </c>
      <c r="F8391" s="14">
        <v>10</v>
      </c>
      <c r="G8391" s="14">
        <v>0.1</v>
      </c>
      <c r="H8391" s="15">
        <v>2.501000000000005E-3</v>
      </c>
      <c r="I8391" s="15">
        <f>M8391-V8391</f>
        <v>0.10249900000000001</v>
      </c>
      <c r="J8391" s="14"/>
      <c r="K8391" s="13"/>
      <c r="L8391" s="9">
        <f>G8391*1.05</f>
        <v>0.10500000000000001</v>
      </c>
      <c r="M8391" s="11">
        <f>L8391-H8391</f>
        <v>0.10249900000000001</v>
      </c>
      <c r="N8391" s="11">
        <v>0</v>
      </c>
      <c r="P8391" s="9">
        <f>0.5*N8391/1000</f>
        <v>0</v>
      </c>
      <c r="Q8391" s="9">
        <f>P8391+O8391</f>
        <v>0</v>
      </c>
      <c r="R8391" s="11">
        <v>0</v>
      </c>
      <c r="T8391" s="9">
        <f>0.5*R8391</f>
        <v>0</v>
      </c>
      <c r="U8391" s="9">
        <f>T8391+S8391</f>
        <v>0</v>
      </c>
      <c r="V8391" s="9">
        <f>(Q8391+U8391)/(0.944*1000)</f>
        <v>0</v>
      </c>
    </row>
    <row r="8392" spans="1:22" x14ac:dyDescent="0.3">
      <c r="A8392" s="14">
        <v>8426</v>
      </c>
      <c r="B8392" s="14" t="s">
        <v>2797</v>
      </c>
      <c r="C8392" s="14" t="s">
        <v>13510</v>
      </c>
      <c r="D8392" s="14" t="s">
        <v>13504</v>
      </c>
      <c r="E8392" s="14" t="s">
        <v>13491</v>
      </c>
      <c r="F8392" s="14">
        <v>10</v>
      </c>
      <c r="G8392" s="14">
        <v>0.16</v>
      </c>
      <c r="H8392" s="15">
        <v>4.9174000000000009E-2</v>
      </c>
      <c r="I8392" s="15">
        <f>M8392-V8392</f>
        <v>0.118826</v>
      </c>
      <c r="J8392" s="14"/>
      <c r="K8392" s="13"/>
      <c r="L8392" s="9">
        <f>G8392*1.05</f>
        <v>0.16800000000000001</v>
      </c>
      <c r="M8392" s="11">
        <f>L8392-H8392</f>
        <v>0.118826</v>
      </c>
      <c r="N8392" s="11">
        <v>0</v>
      </c>
      <c r="P8392" s="9">
        <f>0.5*N8392/1000</f>
        <v>0</v>
      </c>
      <c r="Q8392" s="9">
        <f>P8392+O8392</f>
        <v>0</v>
      </c>
      <c r="R8392" s="11">
        <v>0</v>
      </c>
      <c r="T8392" s="9">
        <f>0.5*R8392</f>
        <v>0</v>
      </c>
      <c r="U8392" s="9">
        <f>T8392+S8392</f>
        <v>0</v>
      </c>
      <c r="V8392" s="9">
        <f>(Q8392+U8392)/(0.944*1000)</f>
        <v>0</v>
      </c>
    </row>
    <row r="8393" spans="1:22" x14ac:dyDescent="0.3">
      <c r="A8393" s="14">
        <v>8427</v>
      </c>
      <c r="B8393" s="14" t="s">
        <v>2798</v>
      </c>
      <c r="C8393" s="14" t="s">
        <v>13510</v>
      </c>
      <c r="D8393" s="14" t="s">
        <v>13504</v>
      </c>
      <c r="E8393" s="14" t="s">
        <v>13491</v>
      </c>
      <c r="F8393" s="14">
        <v>10</v>
      </c>
      <c r="G8393" s="14">
        <v>0.16</v>
      </c>
      <c r="H8393" s="15">
        <v>3.2995999999999998E-2</v>
      </c>
      <c r="I8393" s="15">
        <f>M8393-V8393</f>
        <v>0.13500400000000001</v>
      </c>
      <c r="J8393" s="14"/>
      <c r="K8393" s="13"/>
      <c r="L8393" s="9">
        <f>G8393*1.05</f>
        <v>0.16800000000000001</v>
      </c>
      <c r="M8393" s="11">
        <f>L8393-H8393</f>
        <v>0.13500400000000001</v>
      </c>
      <c r="N8393" s="11">
        <v>0</v>
      </c>
      <c r="P8393" s="9">
        <f>0.5*N8393/1000</f>
        <v>0</v>
      </c>
      <c r="Q8393" s="9">
        <f>P8393+O8393</f>
        <v>0</v>
      </c>
      <c r="R8393" s="11">
        <v>0</v>
      </c>
      <c r="T8393" s="9">
        <f>0.5*R8393</f>
        <v>0</v>
      </c>
      <c r="U8393" s="9">
        <f>T8393+S8393</f>
        <v>0</v>
      </c>
      <c r="V8393" s="9">
        <f>(Q8393+U8393)/(0.944*1000)</f>
        <v>0</v>
      </c>
    </row>
    <row r="8394" spans="1:22" x14ac:dyDescent="0.3">
      <c r="A8394" s="14">
        <v>8428</v>
      </c>
      <c r="B8394" s="14" t="s">
        <v>2799</v>
      </c>
      <c r="C8394" s="14" t="s">
        <v>13510</v>
      </c>
      <c r="D8394" s="14" t="s">
        <v>13504</v>
      </c>
      <c r="E8394" s="14" t="s">
        <v>13491</v>
      </c>
      <c r="F8394" s="14">
        <v>10</v>
      </c>
      <c r="G8394" s="14">
        <v>0.16</v>
      </c>
      <c r="H8394" s="15">
        <v>1.5509999999999991E-2</v>
      </c>
      <c r="I8394" s="15">
        <f>M8394-V8394</f>
        <v>0.15249000000000001</v>
      </c>
      <c r="J8394" s="14"/>
      <c r="K8394" s="13"/>
      <c r="L8394" s="9">
        <f>G8394*1.05</f>
        <v>0.16800000000000001</v>
      </c>
      <c r="M8394" s="11">
        <f>L8394-H8394</f>
        <v>0.15249000000000001</v>
      </c>
      <c r="N8394" s="11">
        <v>0</v>
      </c>
      <c r="P8394" s="9">
        <f>0.5*N8394/1000</f>
        <v>0</v>
      </c>
      <c r="Q8394" s="9">
        <f>P8394+O8394</f>
        <v>0</v>
      </c>
      <c r="R8394" s="11">
        <v>0</v>
      </c>
      <c r="T8394" s="9">
        <f>0.5*R8394</f>
        <v>0</v>
      </c>
      <c r="U8394" s="9">
        <f>T8394+S8394</f>
        <v>0</v>
      </c>
      <c r="V8394" s="9">
        <f>(Q8394+U8394)/(0.944*1000)</f>
        <v>0</v>
      </c>
    </row>
    <row r="8395" spans="1:22" x14ac:dyDescent="0.3">
      <c r="A8395" s="14">
        <v>8429</v>
      </c>
      <c r="B8395" s="14" t="s">
        <v>2800</v>
      </c>
      <c r="C8395" s="14" t="s">
        <v>13510</v>
      </c>
      <c r="D8395" s="14" t="s">
        <v>13504</v>
      </c>
      <c r="E8395" s="14" t="s">
        <v>13491</v>
      </c>
      <c r="F8395" s="14">
        <v>10</v>
      </c>
      <c r="G8395" s="14">
        <v>0.16</v>
      </c>
      <c r="H8395" s="15">
        <v>1.591300000000001E-2</v>
      </c>
      <c r="I8395" s="15">
        <f>M8395-V8395</f>
        <v>0.152087</v>
      </c>
      <c r="J8395" s="14"/>
      <c r="K8395" s="13"/>
      <c r="L8395" s="9">
        <f>G8395*1.05</f>
        <v>0.16800000000000001</v>
      </c>
      <c r="M8395" s="11">
        <f>L8395-H8395</f>
        <v>0.152087</v>
      </c>
      <c r="N8395" s="11">
        <v>0</v>
      </c>
      <c r="P8395" s="9">
        <f>0.5*N8395/1000</f>
        <v>0</v>
      </c>
      <c r="Q8395" s="9">
        <f>P8395+O8395</f>
        <v>0</v>
      </c>
      <c r="R8395" s="11">
        <v>0</v>
      </c>
      <c r="T8395" s="9">
        <f>0.5*R8395</f>
        <v>0</v>
      </c>
      <c r="U8395" s="9">
        <f>T8395+S8395</f>
        <v>0</v>
      </c>
      <c r="V8395" s="9">
        <f>(Q8395+U8395)/(0.944*1000)</f>
        <v>0</v>
      </c>
    </row>
    <row r="8396" spans="1:22" x14ac:dyDescent="0.3">
      <c r="A8396" s="14">
        <v>8430</v>
      </c>
      <c r="B8396" s="14" t="s">
        <v>2801</v>
      </c>
      <c r="C8396" s="14" t="s">
        <v>13510</v>
      </c>
      <c r="D8396" s="14" t="s">
        <v>13504</v>
      </c>
      <c r="E8396" s="14" t="s">
        <v>13491</v>
      </c>
      <c r="F8396" s="14">
        <v>10</v>
      </c>
      <c r="G8396" s="14">
        <v>0.25</v>
      </c>
      <c r="H8396" s="15">
        <v>6.2550000000000008E-2</v>
      </c>
      <c r="I8396" s="15">
        <f>M8396-V8396</f>
        <v>0.19889067796610171</v>
      </c>
      <c r="J8396" s="14"/>
      <c r="K8396" s="13"/>
      <c r="L8396" s="9">
        <f>G8396*1.05</f>
        <v>0.26250000000000001</v>
      </c>
      <c r="M8396" s="11">
        <f>L8396-H8396</f>
        <v>0.19995000000000002</v>
      </c>
      <c r="N8396" s="11">
        <v>0</v>
      </c>
      <c r="P8396" s="9">
        <f>0.5*N8396/1000</f>
        <v>0</v>
      </c>
      <c r="Q8396" s="9">
        <f>P8396+O8396</f>
        <v>0</v>
      </c>
      <c r="R8396" s="11">
        <v>2</v>
      </c>
      <c r="T8396" s="9">
        <f>0.5*R8396</f>
        <v>1</v>
      </c>
      <c r="U8396" s="9">
        <f>T8396+S8396</f>
        <v>1</v>
      </c>
      <c r="V8396" s="9">
        <f>(Q8396+U8396)/(0.944*1000)</f>
        <v>1.0593220338983051E-3</v>
      </c>
    </row>
    <row r="8397" spans="1:22" x14ac:dyDescent="0.3">
      <c r="A8397" s="14">
        <v>8431</v>
      </c>
      <c r="B8397" s="14" t="s">
        <v>2802</v>
      </c>
      <c r="C8397" s="14" t="s">
        <v>13510</v>
      </c>
      <c r="D8397" s="14" t="s">
        <v>13504</v>
      </c>
      <c r="E8397" s="14" t="s">
        <v>13491</v>
      </c>
      <c r="F8397" s="14">
        <v>10</v>
      </c>
      <c r="G8397" s="14">
        <v>0.4</v>
      </c>
      <c r="H8397" s="15">
        <v>9.1297000000000031E-2</v>
      </c>
      <c r="I8397" s="15">
        <f>M8397-V8397</f>
        <v>0.32870300000000002</v>
      </c>
      <c r="J8397" s="14"/>
      <c r="K8397" s="13"/>
      <c r="L8397" s="9">
        <f>G8397*1.05</f>
        <v>0.42000000000000004</v>
      </c>
      <c r="M8397" s="11">
        <f>L8397-H8397</f>
        <v>0.32870300000000002</v>
      </c>
      <c r="N8397" s="11">
        <v>0</v>
      </c>
      <c r="P8397" s="9">
        <f>0.5*N8397/1000</f>
        <v>0</v>
      </c>
      <c r="Q8397" s="9">
        <f>P8397+O8397</f>
        <v>0</v>
      </c>
      <c r="R8397" s="11">
        <v>0</v>
      </c>
      <c r="T8397" s="9">
        <f>0.5*R8397</f>
        <v>0</v>
      </c>
      <c r="U8397" s="9">
        <f>T8397+S8397</f>
        <v>0</v>
      </c>
      <c r="V8397" s="9">
        <f>(Q8397+U8397)/(0.944*1000)</f>
        <v>0</v>
      </c>
    </row>
    <row r="8398" spans="1:22" x14ac:dyDescent="0.3">
      <c r="A8398" s="14">
        <v>8432</v>
      </c>
      <c r="B8398" s="14" t="s">
        <v>2803</v>
      </c>
      <c r="C8398" s="14" t="s">
        <v>13510</v>
      </c>
      <c r="D8398" s="14" t="s">
        <v>13504</v>
      </c>
      <c r="E8398" s="14" t="s">
        <v>13491</v>
      </c>
      <c r="F8398" s="14">
        <v>10</v>
      </c>
      <c r="G8398" s="14">
        <v>0.06</v>
      </c>
      <c r="H8398" s="15">
        <v>5.8999999999999997E-2</v>
      </c>
      <c r="I8398" s="15">
        <f>M8398-V8398</f>
        <v>4.0000000000000036E-3</v>
      </c>
      <c r="J8398" s="14"/>
      <c r="K8398" s="13"/>
      <c r="L8398" s="9">
        <f>G8398*1.05</f>
        <v>6.3E-2</v>
      </c>
      <c r="M8398" s="11">
        <f>L8398-H8398</f>
        <v>4.0000000000000036E-3</v>
      </c>
      <c r="N8398" s="11">
        <v>0</v>
      </c>
      <c r="P8398" s="9">
        <f>0.5*N8398/1000</f>
        <v>0</v>
      </c>
      <c r="Q8398" s="9">
        <f>P8398+O8398</f>
        <v>0</v>
      </c>
      <c r="R8398" s="11">
        <v>0</v>
      </c>
      <c r="T8398" s="9">
        <f>0.5*R8398</f>
        <v>0</v>
      </c>
      <c r="U8398" s="9">
        <f>T8398+S8398</f>
        <v>0</v>
      </c>
      <c r="V8398" s="9">
        <f>(Q8398+U8398)/(0.944*1000)</f>
        <v>0</v>
      </c>
    </row>
    <row r="8399" spans="1:22" x14ac:dyDescent="0.3">
      <c r="A8399" s="14">
        <v>8433</v>
      </c>
      <c r="B8399" s="14" t="s">
        <v>2804</v>
      </c>
      <c r="C8399" s="14" t="s">
        <v>13510</v>
      </c>
      <c r="D8399" s="14" t="s">
        <v>13504</v>
      </c>
      <c r="E8399" s="14" t="s">
        <v>13491</v>
      </c>
      <c r="F8399" s="14">
        <v>10</v>
      </c>
      <c r="G8399" s="14">
        <v>0.16</v>
      </c>
      <c r="H8399" s="15">
        <v>3.5660000000000023E-3</v>
      </c>
      <c r="I8399" s="15">
        <f>M8399-V8399</f>
        <v>0.164434</v>
      </c>
      <c r="J8399" s="14"/>
      <c r="K8399" s="13"/>
      <c r="L8399" s="9">
        <f>G8399*1.05</f>
        <v>0.16800000000000001</v>
      </c>
      <c r="M8399" s="11">
        <f>L8399-H8399</f>
        <v>0.164434</v>
      </c>
      <c r="N8399" s="11">
        <v>0</v>
      </c>
      <c r="P8399" s="9">
        <f>0.5*N8399/1000</f>
        <v>0</v>
      </c>
      <c r="Q8399" s="9">
        <f>P8399+O8399</f>
        <v>0</v>
      </c>
      <c r="R8399" s="11">
        <v>0</v>
      </c>
      <c r="T8399" s="9">
        <f>0.5*R8399</f>
        <v>0</v>
      </c>
      <c r="U8399" s="9">
        <f>T8399+S8399</f>
        <v>0</v>
      </c>
      <c r="V8399" s="9">
        <f>(Q8399+U8399)/(0.944*1000)</f>
        <v>0</v>
      </c>
    </row>
    <row r="8400" spans="1:22" x14ac:dyDescent="0.3">
      <c r="A8400" s="14">
        <v>8434</v>
      </c>
      <c r="B8400" s="14" t="s">
        <v>2805</v>
      </c>
      <c r="C8400" s="14" t="s">
        <v>13510</v>
      </c>
      <c r="D8400" s="14" t="s">
        <v>13504</v>
      </c>
      <c r="E8400" s="14" t="s">
        <v>13491</v>
      </c>
      <c r="F8400" s="14">
        <v>10</v>
      </c>
      <c r="G8400" s="14">
        <v>0.06</v>
      </c>
      <c r="H8400" s="15">
        <v>1.0256999999999999E-2</v>
      </c>
      <c r="I8400" s="15">
        <f>M8400-V8400</f>
        <v>5.2742999999999998E-2</v>
      </c>
      <c r="J8400" s="14"/>
      <c r="K8400" s="13"/>
      <c r="L8400" s="9">
        <f>G8400*1.05</f>
        <v>6.3E-2</v>
      </c>
      <c r="M8400" s="11">
        <f>L8400-H8400</f>
        <v>5.2742999999999998E-2</v>
      </c>
      <c r="N8400" s="11">
        <v>0</v>
      </c>
      <c r="P8400" s="9">
        <f>0.5*N8400/1000</f>
        <v>0</v>
      </c>
      <c r="Q8400" s="9">
        <f>P8400+O8400</f>
        <v>0</v>
      </c>
      <c r="R8400" s="11">
        <v>0</v>
      </c>
      <c r="T8400" s="9">
        <f>0.5*R8400</f>
        <v>0</v>
      </c>
      <c r="U8400" s="9">
        <f>T8400+S8400</f>
        <v>0</v>
      </c>
      <c r="V8400" s="9">
        <f>(Q8400+U8400)/(0.944*1000)</f>
        <v>0</v>
      </c>
    </row>
    <row r="8401" spans="1:22" x14ac:dyDescent="0.3">
      <c r="A8401" s="14">
        <v>8435</v>
      </c>
      <c r="B8401" s="14" t="s">
        <v>2806</v>
      </c>
      <c r="C8401" s="14" t="s">
        <v>13510</v>
      </c>
      <c r="D8401" s="14" t="s">
        <v>13504</v>
      </c>
      <c r="E8401" s="14" t="s">
        <v>13491</v>
      </c>
      <c r="F8401" s="14">
        <v>10</v>
      </c>
      <c r="G8401" s="14">
        <v>0.16</v>
      </c>
      <c r="H8401" s="15">
        <v>3.5775999999999995E-2</v>
      </c>
      <c r="I8401" s="15">
        <f>M8401-V8401</f>
        <v>0.13222400000000001</v>
      </c>
      <c r="J8401" s="14"/>
      <c r="K8401" s="13"/>
      <c r="L8401" s="9">
        <f>G8401*1.05</f>
        <v>0.16800000000000001</v>
      </c>
      <c r="M8401" s="11">
        <f>L8401-H8401</f>
        <v>0.13222400000000001</v>
      </c>
      <c r="N8401" s="11">
        <v>0</v>
      </c>
      <c r="P8401" s="9">
        <f>0.5*N8401/1000</f>
        <v>0</v>
      </c>
      <c r="Q8401" s="9">
        <f>P8401+O8401</f>
        <v>0</v>
      </c>
      <c r="R8401" s="11">
        <v>0</v>
      </c>
      <c r="T8401" s="9">
        <f>0.5*R8401</f>
        <v>0</v>
      </c>
      <c r="U8401" s="9">
        <f>T8401+S8401</f>
        <v>0</v>
      </c>
      <c r="V8401" s="9">
        <f>(Q8401+U8401)/(0.944*1000)</f>
        <v>0</v>
      </c>
    </row>
    <row r="8402" spans="1:22" x14ac:dyDescent="0.3">
      <c r="A8402" s="14">
        <v>8436</v>
      </c>
      <c r="B8402" s="14" t="s">
        <v>2807</v>
      </c>
      <c r="C8402" s="14" t="s">
        <v>13510</v>
      </c>
      <c r="D8402" s="14" t="s">
        <v>13504</v>
      </c>
      <c r="E8402" s="14" t="s">
        <v>13491</v>
      </c>
      <c r="F8402" s="14">
        <v>10</v>
      </c>
      <c r="G8402" s="14">
        <v>6.3E-2</v>
      </c>
      <c r="H8402" s="15">
        <v>1.8766000000000005E-2</v>
      </c>
      <c r="I8402" s="15">
        <f>M8402-V8402</f>
        <v>4.7383999999999996E-2</v>
      </c>
      <c r="J8402" s="14"/>
      <c r="K8402" s="13"/>
      <c r="L8402" s="9">
        <f>G8402*1.05</f>
        <v>6.615E-2</v>
      </c>
      <c r="M8402" s="11">
        <f>L8402-H8402</f>
        <v>4.7383999999999996E-2</v>
      </c>
      <c r="N8402" s="11">
        <v>0</v>
      </c>
      <c r="P8402" s="9">
        <f>0.5*N8402/1000</f>
        <v>0</v>
      </c>
      <c r="Q8402" s="9">
        <f>P8402+O8402</f>
        <v>0</v>
      </c>
      <c r="R8402" s="11">
        <v>0</v>
      </c>
      <c r="T8402" s="9">
        <f>0.5*R8402</f>
        <v>0</v>
      </c>
      <c r="U8402" s="9">
        <f>T8402+S8402</f>
        <v>0</v>
      </c>
      <c r="V8402" s="9">
        <f>(Q8402+U8402)/(0.944*1000)</f>
        <v>0</v>
      </c>
    </row>
    <row r="8403" spans="1:22" x14ac:dyDescent="0.3">
      <c r="A8403" s="14">
        <v>8437</v>
      </c>
      <c r="B8403" s="14" t="s">
        <v>10780</v>
      </c>
      <c r="C8403" s="14" t="s">
        <v>13510</v>
      </c>
      <c r="D8403" s="14" t="s">
        <v>13504</v>
      </c>
      <c r="E8403" s="14" t="s">
        <v>13491</v>
      </c>
      <c r="F8403" s="14">
        <v>10</v>
      </c>
      <c r="G8403" s="14">
        <v>0.1</v>
      </c>
      <c r="H8403" s="15">
        <v>1.4603999999999999E-2</v>
      </c>
      <c r="I8403" s="15">
        <f>M8403-V8403</f>
        <v>9.0396000000000004E-2</v>
      </c>
      <c r="J8403" s="14"/>
      <c r="K8403" s="13"/>
      <c r="L8403" s="9">
        <f>G8403*1.05</f>
        <v>0.10500000000000001</v>
      </c>
      <c r="M8403" s="11">
        <f>L8403-H8403</f>
        <v>9.0396000000000004E-2</v>
      </c>
      <c r="N8403" s="11">
        <v>0</v>
      </c>
      <c r="P8403" s="9">
        <f>0.5*N8403/1000</f>
        <v>0</v>
      </c>
      <c r="Q8403" s="9">
        <f>P8403+O8403</f>
        <v>0</v>
      </c>
      <c r="R8403" s="11">
        <v>0</v>
      </c>
      <c r="T8403" s="9">
        <f>0.5*R8403</f>
        <v>0</v>
      </c>
      <c r="U8403" s="9">
        <f>T8403+S8403</f>
        <v>0</v>
      </c>
      <c r="V8403" s="9">
        <f>(Q8403+U8403)/(0.944*1000)</f>
        <v>0</v>
      </c>
    </row>
    <row r="8404" spans="1:22" x14ac:dyDescent="0.3">
      <c r="A8404" s="14">
        <v>8438</v>
      </c>
      <c r="B8404" s="14" t="s">
        <v>2808</v>
      </c>
      <c r="C8404" s="14" t="s">
        <v>13510</v>
      </c>
      <c r="D8404" s="14" t="s">
        <v>13504</v>
      </c>
      <c r="E8404" s="14" t="s">
        <v>13491</v>
      </c>
      <c r="F8404" s="14">
        <v>10</v>
      </c>
      <c r="G8404" s="14">
        <v>0.1</v>
      </c>
      <c r="H8404" s="15">
        <v>8.8719999999999997E-3</v>
      </c>
      <c r="I8404" s="15">
        <f>M8404-V8404</f>
        <v>9.6128000000000005E-2</v>
      </c>
      <c r="J8404" s="14"/>
      <c r="K8404" s="13"/>
      <c r="L8404" s="9">
        <f>G8404*1.05</f>
        <v>0.10500000000000001</v>
      </c>
      <c r="M8404" s="11">
        <f>L8404-H8404</f>
        <v>9.6128000000000005E-2</v>
      </c>
      <c r="N8404" s="11">
        <v>0</v>
      </c>
      <c r="P8404" s="9">
        <f>0.5*N8404/1000</f>
        <v>0</v>
      </c>
      <c r="Q8404" s="9">
        <f>P8404+O8404</f>
        <v>0</v>
      </c>
      <c r="R8404" s="11">
        <v>0</v>
      </c>
      <c r="T8404" s="9">
        <f>0.5*R8404</f>
        <v>0</v>
      </c>
      <c r="U8404" s="9">
        <f>T8404+S8404</f>
        <v>0</v>
      </c>
      <c r="V8404" s="9">
        <f>(Q8404+U8404)/(0.944*1000)</f>
        <v>0</v>
      </c>
    </row>
    <row r="8405" spans="1:22" x14ac:dyDescent="0.3">
      <c r="A8405" s="14">
        <v>8439</v>
      </c>
      <c r="B8405" s="14" t="s">
        <v>2809</v>
      </c>
      <c r="C8405" s="14" t="s">
        <v>13510</v>
      </c>
      <c r="D8405" s="14" t="s">
        <v>13504</v>
      </c>
      <c r="E8405" s="14" t="s">
        <v>13491</v>
      </c>
      <c r="F8405" s="14">
        <v>10</v>
      </c>
      <c r="G8405" s="14">
        <v>0.1</v>
      </c>
      <c r="H8405" s="15">
        <v>3.7349999999999996E-3</v>
      </c>
      <c r="I8405" s="15">
        <f>M8405-V8405</f>
        <v>0.10126500000000001</v>
      </c>
      <c r="J8405" s="14"/>
      <c r="K8405" s="13"/>
      <c r="L8405" s="9">
        <f>G8405*1.05</f>
        <v>0.10500000000000001</v>
      </c>
      <c r="M8405" s="11">
        <f>L8405-H8405</f>
        <v>0.10126500000000001</v>
      </c>
      <c r="N8405" s="11">
        <v>0</v>
      </c>
      <c r="P8405" s="9">
        <f>0.5*N8405/1000</f>
        <v>0</v>
      </c>
      <c r="Q8405" s="9">
        <f>P8405+O8405</f>
        <v>0</v>
      </c>
      <c r="R8405" s="11">
        <v>0</v>
      </c>
      <c r="T8405" s="9">
        <f>0.5*R8405</f>
        <v>0</v>
      </c>
      <c r="U8405" s="9">
        <f>T8405+S8405</f>
        <v>0</v>
      </c>
      <c r="V8405" s="9">
        <f>(Q8405+U8405)/(0.944*1000)</f>
        <v>0</v>
      </c>
    </row>
    <row r="8406" spans="1:22" x14ac:dyDescent="0.3">
      <c r="A8406" s="14">
        <v>8440</v>
      </c>
      <c r="B8406" s="14" t="s">
        <v>2810</v>
      </c>
      <c r="C8406" s="14" t="s">
        <v>13510</v>
      </c>
      <c r="D8406" s="14" t="s">
        <v>13504</v>
      </c>
      <c r="E8406" s="14" t="s">
        <v>13491</v>
      </c>
      <c r="F8406" s="14">
        <v>10</v>
      </c>
      <c r="G8406" s="14">
        <v>0.16</v>
      </c>
      <c r="H8406" s="15">
        <v>4.9699999999999987E-3</v>
      </c>
      <c r="I8406" s="15">
        <f>M8406-V8406</f>
        <v>0.16303000000000001</v>
      </c>
      <c r="J8406" s="14"/>
      <c r="K8406" s="13"/>
      <c r="L8406" s="9">
        <f>G8406*1.05</f>
        <v>0.16800000000000001</v>
      </c>
      <c r="M8406" s="11">
        <f>L8406-H8406</f>
        <v>0.16303000000000001</v>
      </c>
      <c r="N8406" s="11">
        <v>0</v>
      </c>
      <c r="P8406" s="9">
        <f>0.5*N8406/1000</f>
        <v>0</v>
      </c>
      <c r="Q8406" s="9">
        <f>P8406+O8406</f>
        <v>0</v>
      </c>
      <c r="R8406" s="11">
        <v>0</v>
      </c>
      <c r="T8406" s="9">
        <f>0.5*R8406</f>
        <v>0</v>
      </c>
      <c r="U8406" s="9">
        <f>T8406+S8406</f>
        <v>0</v>
      </c>
      <c r="V8406" s="9">
        <f>(Q8406+U8406)/(0.944*1000)</f>
        <v>0</v>
      </c>
    </row>
    <row r="8407" spans="1:22" x14ac:dyDescent="0.3">
      <c r="A8407" s="14">
        <v>8441</v>
      </c>
      <c r="B8407" s="14" t="s">
        <v>2811</v>
      </c>
      <c r="C8407" s="14" t="s">
        <v>13510</v>
      </c>
      <c r="D8407" s="14" t="s">
        <v>13504</v>
      </c>
      <c r="E8407" s="14" t="s">
        <v>13491</v>
      </c>
      <c r="F8407" s="14">
        <v>10</v>
      </c>
      <c r="G8407" s="14">
        <v>0.1</v>
      </c>
      <c r="H8407" s="15">
        <v>2.7528999999999998E-2</v>
      </c>
      <c r="I8407" s="15">
        <f>M8407-V8407</f>
        <v>7.7471000000000012E-2</v>
      </c>
      <c r="J8407" s="14"/>
      <c r="K8407" s="13"/>
      <c r="L8407" s="9">
        <f>G8407*1.05</f>
        <v>0.10500000000000001</v>
      </c>
      <c r="M8407" s="11">
        <f>L8407-H8407</f>
        <v>7.7471000000000012E-2</v>
      </c>
      <c r="N8407" s="11">
        <v>0</v>
      </c>
      <c r="P8407" s="9">
        <f>0.5*N8407/1000</f>
        <v>0</v>
      </c>
      <c r="Q8407" s="9">
        <f>P8407+O8407</f>
        <v>0</v>
      </c>
      <c r="R8407" s="11">
        <v>0</v>
      </c>
      <c r="T8407" s="9">
        <f>0.5*R8407</f>
        <v>0</v>
      </c>
      <c r="U8407" s="9">
        <f>T8407+S8407</f>
        <v>0</v>
      </c>
      <c r="V8407" s="9">
        <f>(Q8407+U8407)/(0.944*1000)</f>
        <v>0</v>
      </c>
    </row>
    <row r="8408" spans="1:22" x14ac:dyDescent="0.3">
      <c r="A8408" s="14">
        <v>8442</v>
      </c>
      <c r="B8408" s="14" t="s">
        <v>2812</v>
      </c>
      <c r="C8408" s="14" t="s">
        <v>13510</v>
      </c>
      <c r="D8408" s="14" t="s">
        <v>13504</v>
      </c>
      <c r="E8408" s="14" t="s">
        <v>13491</v>
      </c>
      <c r="F8408" s="14">
        <v>10</v>
      </c>
      <c r="G8408" s="14">
        <v>0.1</v>
      </c>
      <c r="H8408" s="15">
        <v>2.5472999999999999E-2</v>
      </c>
      <c r="I8408" s="15">
        <f>M8408-V8408</f>
        <v>7.9527000000000014E-2</v>
      </c>
      <c r="J8408" s="14"/>
      <c r="K8408" s="13"/>
      <c r="L8408" s="9">
        <f>G8408*1.05</f>
        <v>0.10500000000000001</v>
      </c>
      <c r="M8408" s="11">
        <f>L8408-H8408</f>
        <v>7.9527000000000014E-2</v>
      </c>
      <c r="N8408" s="11">
        <v>0</v>
      </c>
      <c r="P8408" s="9">
        <f>0.5*N8408/1000</f>
        <v>0</v>
      </c>
      <c r="Q8408" s="9">
        <f>P8408+O8408</f>
        <v>0</v>
      </c>
      <c r="R8408" s="11">
        <v>0</v>
      </c>
      <c r="T8408" s="9">
        <f>0.5*R8408</f>
        <v>0</v>
      </c>
      <c r="U8408" s="9">
        <f>T8408+S8408</f>
        <v>0</v>
      </c>
      <c r="V8408" s="9">
        <f>(Q8408+U8408)/(0.944*1000)</f>
        <v>0</v>
      </c>
    </row>
    <row r="8409" spans="1:22" x14ac:dyDescent="0.3">
      <c r="A8409" s="14">
        <v>8443</v>
      </c>
      <c r="B8409" s="14" t="s">
        <v>2813</v>
      </c>
      <c r="C8409" s="14" t="s">
        <v>13510</v>
      </c>
      <c r="D8409" s="14" t="s">
        <v>13504</v>
      </c>
      <c r="E8409" s="14" t="s">
        <v>13491</v>
      </c>
      <c r="F8409" s="14">
        <v>10</v>
      </c>
      <c r="G8409" s="14">
        <v>0.1</v>
      </c>
      <c r="H8409" s="15">
        <v>6.5978999999999996E-2</v>
      </c>
      <c r="I8409" s="15">
        <f>M8409-V8409</f>
        <v>3.6107864406779676E-2</v>
      </c>
      <c r="J8409" s="14"/>
      <c r="K8409" s="13"/>
      <c r="L8409" s="9">
        <f>G8409*1.05</f>
        <v>0.10500000000000001</v>
      </c>
      <c r="M8409" s="11">
        <f>L8409-H8409</f>
        <v>3.9021000000000014E-2</v>
      </c>
      <c r="N8409" s="11">
        <v>0</v>
      </c>
      <c r="P8409" s="9">
        <f>0.5*N8409/1000</f>
        <v>0</v>
      </c>
      <c r="Q8409" s="9">
        <f>P8409+O8409</f>
        <v>0</v>
      </c>
      <c r="R8409" s="11">
        <v>5.5</v>
      </c>
      <c r="T8409" s="9">
        <f>0.5*R8409</f>
        <v>2.75</v>
      </c>
      <c r="U8409" s="9">
        <f>T8409+S8409</f>
        <v>2.75</v>
      </c>
      <c r="V8409" s="9">
        <f>(Q8409+U8409)/(0.944*1000)</f>
        <v>2.913135593220339E-3</v>
      </c>
    </row>
    <row r="8410" spans="1:22" x14ac:dyDescent="0.3">
      <c r="A8410" s="14">
        <v>8444</v>
      </c>
      <c r="B8410" s="14" t="s">
        <v>2814</v>
      </c>
      <c r="C8410" s="14" t="s">
        <v>13510</v>
      </c>
      <c r="D8410" s="14" t="s">
        <v>13504</v>
      </c>
      <c r="E8410" s="14" t="s">
        <v>13491</v>
      </c>
      <c r="F8410" s="14">
        <v>10</v>
      </c>
      <c r="G8410" s="14">
        <v>0.03</v>
      </c>
      <c r="H8410" s="15">
        <v>3.4050000000000013E-3</v>
      </c>
      <c r="I8410" s="15">
        <f>M8410-V8410</f>
        <v>2.8094999999999998E-2</v>
      </c>
      <c r="J8410" s="14"/>
      <c r="K8410" s="13"/>
      <c r="L8410" s="9">
        <f>G8410*1.05</f>
        <v>3.15E-2</v>
      </c>
      <c r="M8410" s="11">
        <f>L8410-H8410</f>
        <v>2.8094999999999998E-2</v>
      </c>
      <c r="N8410" s="11">
        <v>0</v>
      </c>
      <c r="P8410" s="9">
        <f>0.5*N8410/1000</f>
        <v>0</v>
      </c>
      <c r="Q8410" s="9">
        <f>P8410+O8410</f>
        <v>0</v>
      </c>
      <c r="R8410" s="11">
        <v>0</v>
      </c>
      <c r="T8410" s="9">
        <f>0.5*R8410</f>
        <v>0</v>
      </c>
      <c r="U8410" s="9">
        <f>T8410+S8410</f>
        <v>0</v>
      </c>
      <c r="V8410" s="9">
        <f>(Q8410+U8410)/(0.944*1000)</f>
        <v>0</v>
      </c>
    </row>
    <row r="8411" spans="1:22" x14ac:dyDescent="0.3">
      <c r="A8411" s="14">
        <v>8445</v>
      </c>
      <c r="B8411" s="14" t="s">
        <v>2815</v>
      </c>
      <c r="C8411" s="14" t="s">
        <v>13510</v>
      </c>
      <c r="D8411" s="14" t="s">
        <v>13504</v>
      </c>
      <c r="E8411" s="14" t="s">
        <v>13491</v>
      </c>
      <c r="F8411" s="14">
        <v>10</v>
      </c>
      <c r="G8411" s="14">
        <v>0.16</v>
      </c>
      <c r="H8411" s="15">
        <v>4.8139999999999928E-3</v>
      </c>
      <c r="I8411" s="15">
        <f>M8411-V8411</f>
        <v>0.16318600000000003</v>
      </c>
      <c r="J8411" s="14"/>
      <c r="K8411" s="13"/>
      <c r="L8411" s="9">
        <f>G8411*1.05</f>
        <v>0.16800000000000001</v>
      </c>
      <c r="M8411" s="11">
        <f>L8411-H8411</f>
        <v>0.16318600000000003</v>
      </c>
      <c r="N8411" s="11">
        <v>0</v>
      </c>
      <c r="P8411" s="9">
        <f>0.5*N8411/1000</f>
        <v>0</v>
      </c>
      <c r="Q8411" s="9">
        <f>P8411+O8411</f>
        <v>0</v>
      </c>
      <c r="R8411" s="11">
        <v>0</v>
      </c>
      <c r="T8411" s="9">
        <f>0.5*R8411</f>
        <v>0</v>
      </c>
      <c r="U8411" s="9">
        <f>T8411+S8411</f>
        <v>0</v>
      </c>
      <c r="V8411" s="9">
        <f>(Q8411+U8411)/(0.944*1000)</f>
        <v>0</v>
      </c>
    </row>
    <row r="8412" spans="1:22" x14ac:dyDescent="0.3">
      <c r="A8412" s="14">
        <v>8446</v>
      </c>
      <c r="B8412" s="14" t="s">
        <v>2816</v>
      </c>
      <c r="C8412" s="14" t="s">
        <v>13510</v>
      </c>
      <c r="D8412" s="14" t="s">
        <v>13504</v>
      </c>
      <c r="E8412" s="14" t="s">
        <v>13491</v>
      </c>
      <c r="F8412" s="14">
        <v>10</v>
      </c>
      <c r="G8412" s="14">
        <v>0.25</v>
      </c>
      <c r="H8412" s="15">
        <v>4.4590000000000005E-2</v>
      </c>
      <c r="I8412" s="15">
        <f>M8412-V8412</f>
        <v>0.21790999999999999</v>
      </c>
      <c r="J8412" s="14"/>
      <c r="K8412" s="13"/>
      <c r="L8412" s="9">
        <f>G8412*1.05</f>
        <v>0.26250000000000001</v>
      </c>
      <c r="M8412" s="11">
        <f>L8412-H8412</f>
        <v>0.21790999999999999</v>
      </c>
      <c r="N8412" s="11">
        <v>0</v>
      </c>
      <c r="P8412" s="9">
        <f>0.5*N8412/1000</f>
        <v>0</v>
      </c>
      <c r="Q8412" s="9">
        <f>P8412+O8412</f>
        <v>0</v>
      </c>
      <c r="R8412" s="11">
        <v>0</v>
      </c>
      <c r="T8412" s="9">
        <f>0.5*R8412</f>
        <v>0</v>
      </c>
      <c r="U8412" s="9">
        <f>T8412+S8412</f>
        <v>0</v>
      </c>
      <c r="V8412" s="9">
        <f>(Q8412+U8412)/(0.944*1000)</f>
        <v>0</v>
      </c>
    </row>
    <row r="8413" spans="1:22" x14ac:dyDescent="0.3">
      <c r="A8413" s="14">
        <v>8447</v>
      </c>
      <c r="B8413" s="14" t="s">
        <v>2817</v>
      </c>
      <c r="C8413" s="14" t="s">
        <v>13510</v>
      </c>
      <c r="D8413" s="14" t="s">
        <v>13504</v>
      </c>
      <c r="E8413" s="14" t="s">
        <v>13491</v>
      </c>
      <c r="F8413" s="14">
        <v>10</v>
      </c>
      <c r="G8413" s="14">
        <v>0.16</v>
      </c>
      <c r="H8413" s="15">
        <v>4.5513000000000005E-2</v>
      </c>
      <c r="I8413" s="15">
        <f>M8413-V8413</f>
        <v>0.12248700000000001</v>
      </c>
      <c r="J8413" s="14"/>
      <c r="K8413" s="13"/>
      <c r="L8413" s="9">
        <f>G8413*1.05</f>
        <v>0.16800000000000001</v>
      </c>
      <c r="M8413" s="11">
        <f>L8413-H8413</f>
        <v>0.12248700000000001</v>
      </c>
      <c r="N8413" s="11">
        <v>0</v>
      </c>
      <c r="P8413" s="9">
        <f>0.5*N8413/1000</f>
        <v>0</v>
      </c>
      <c r="Q8413" s="9">
        <f>P8413+O8413</f>
        <v>0</v>
      </c>
      <c r="R8413" s="11">
        <v>0</v>
      </c>
      <c r="T8413" s="9">
        <f>0.5*R8413</f>
        <v>0</v>
      </c>
      <c r="U8413" s="9">
        <f>T8413+S8413</f>
        <v>0</v>
      </c>
      <c r="V8413" s="9">
        <f>(Q8413+U8413)/(0.944*1000)</f>
        <v>0</v>
      </c>
    </row>
    <row r="8414" spans="1:22" x14ac:dyDescent="0.3">
      <c r="A8414" s="14">
        <v>8448</v>
      </c>
      <c r="B8414" s="14" t="s">
        <v>2818</v>
      </c>
      <c r="C8414" s="14" t="s">
        <v>13510</v>
      </c>
      <c r="D8414" s="14" t="s">
        <v>13504</v>
      </c>
      <c r="E8414" s="14" t="s">
        <v>13491</v>
      </c>
      <c r="F8414" s="14">
        <v>10</v>
      </c>
      <c r="G8414" s="14">
        <v>0.16</v>
      </c>
      <c r="H8414" s="15">
        <v>9.7019999999999988E-3</v>
      </c>
      <c r="I8414" s="15">
        <f>M8414-V8414</f>
        <v>0.15829800000000002</v>
      </c>
      <c r="J8414" s="14"/>
      <c r="K8414" s="13"/>
      <c r="L8414" s="9">
        <f>G8414*1.05</f>
        <v>0.16800000000000001</v>
      </c>
      <c r="M8414" s="11">
        <f>L8414-H8414</f>
        <v>0.15829800000000002</v>
      </c>
      <c r="N8414" s="11">
        <v>0</v>
      </c>
      <c r="P8414" s="9">
        <f>0.5*N8414/1000</f>
        <v>0</v>
      </c>
      <c r="Q8414" s="9">
        <f>P8414+O8414</f>
        <v>0</v>
      </c>
      <c r="R8414" s="11">
        <v>0</v>
      </c>
      <c r="T8414" s="9">
        <f>0.5*R8414</f>
        <v>0</v>
      </c>
      <c r="U8414" s="9">
        <f>T8414+S8414</f>
        <v>0</v>
      </c>
      <c r="V8414" s="9">
        <f>(Q8414+U8414)/(0.944*1000)</f>
        <v>0</v>
      </c>
    </row>
    <row r="8415" spans="1:22" x14ac:dyDescent="0.3">
      <c r="A8415" s="14">
        <v>8449</v>
      </c>
      <c r="B8415" s="14" t="s">
        <v>2819</v>
      </c>
      <c r="C8415" s="14" t="s">
        <v>13510</v>
      </c>
      <c r="D8415" s="14" t="s">
        <v>13504</v>
      </c>
      <c r="E8415" s="14" t="s">
        <v>13491</v>
      </c>
      <c r="F8415" s="14">
        <v>10</v>
      </c>
      <c r="G8415" s="14">
        <v>0.06</v>
      </c>
      <c r="H8415" s="15">
        <v>3.4930000000000022E-3</v>
      </c>
      <c r="I8415" s="15">
        <f>M8415-V8415</f>
        <v>5.9506999999999997E-2</v>
      </c>
      <c r="J8415" s="14"/>
      <c r="K8415" s="13"/>
      <c r="L8415" s="9">
        <f>G8415*1.05</f>
        <v>6.3E-2</v>
      </c>
      <c r="M8415" s="11">
        <f>L8415-H8415</f>
        <v>5.9506999999999997E-2</v>
      </c>
      <c r="N8415" s="11">
        <v>0</v>
      </c>
      <c r="P8415" s="9">
        <f>0.5*N8415/1000</f>
        <v>0</v>
      </c>
      <c r="Q8415" s="9">
        <f>P8415+O8415</f>
        <v>0</v>
      </c>
      <c r="R8415" s="11">
        <v>0</v>
      </c>
      <c r="T8415" s="9">
        <f>0.5*R8415</f>
        <v>0</v>
      </c>
      <c r="U8415" s="9">
        <f>T8415+S8415</f>
        <v>0</v>
      </c>
      <c r="V8415" s="9">
        <f>(Q8415+U8415)/(0.944*1000)</f>
        <v>0</v>
      </c>
    </row>
    <row r="8416" spans="1:22" x14ac:dyDescent="0.3">
      <c r="A8416" s="14">
        <v>8450</v>
      </c>
      <c r="B8416" s="14" t="s">
        <v>2820</v>
      </c>
      <c r="C8416" s="14" t="s">
        <v>13510</v>
      </c>
      <c r="D8416" s="14" t="s">
        <v>13504</v>
      </c>
      <c r="E8416" s="14" t="s">
        <v>13491</v>
      </c>
      <c r="F8416" s="14">
        <v>10</v>
      </c>
      <c r="G8416" s="14">
        <v>0.1</v>
      </c>
      <c r="H8416" s="15">
        <v>1.0430000000000007E-2</v>
      </c>
      <c r="I8416" s="15">
        <f>M8416-V8416</f>
        <v>9.4570000000000001E-2</v>
      </c>
      <c r="J8416" s="14"/>
      <c r="K8416" s="13"/>
      <c r="L8416" s="9">
        <f>G8416*1.05</f>
        <v>0.10500000000000001</v>
      </c>
      <c r="M8416" s="11">
        <f>L8416-H8416</f>
        <v>9.4570000000000001E-2</v>
      </c>
      <c r="N8416" s="11">
        <v>0</v>
      </c>
      <c r="P8416" s="9">
        <f>0.5*N8416/1000</f>
        <v>0</v>
      </c>
      <c r="Q8416" s="9">
        <f>P8416+O8416</f>
        <v>0</v>
      </c>
      <c r="R8416" s="11">
        <v>0</v>
      </c>
      <c r="T8416" s="9">
        <f>0.5*R8416</f>
        <v>0</v>
      </c>
      <c r="U8416" s="9">
        <f>T8416+S8416</f>
        <v>0</v>
      </c>
      <c r="V8416" s="9">
        <f>(Q8416+U8416)/(0.944*1000)</f>
        <v>0</v>
      </c>
    </row>
    <row r="8417" spans="1:22" x14ac:dyDescent="0.3">
      <c r="A8417" s="14">
        <v>8451</v>
      </c>
      <c r="B8417" s="14" t="s">
        <v>2821</v>
      </c>
      <c r="C8417" s="14" t="s">
        <v>13510</v>
      </c>
      <c r="D8417" s="14" t="s">
        <v>13504</v>
      </c>
      <c r="E8417" s="14" t="s">
        <v>13491</v>
      </c>
      <c r="F8417" s="14">
        <v>10</v>
      </c>
      <c r="G8417" s="14">
        <v>0.16</v>
      </c>
      <c r="H8417" s="15">
        <v>4.9000000000000002E-2</v>
      </c>
      <c r="I8417" s="15">
        <f>M8417-V8417</f>
        <v>0.11900000000000001</v>
      </c>
      <c r="J8417" s="14"/>
      <c r="K8417" s="13"/>
      <c r="L8417" s="9">
        <f>G8417*1.05</f>
        <v>0.16800000000000001</v>
      </c>
      <c r="M8417" s="11">
        <f>L8417-H8417</f>
        <v>0.11900000000000001</v>
      </c>
      <c r="N8417" s="11">
        <v>0</v>
      </c>
      <c r="P8417" s="9">
        <f>0.5*N8417/1000</f>
        <v>0</v>
      </c>
      <c r="Q8417" s="9">
        <f>P8417+O8417</f>
        <v>0</v>
      </c>
      <c r="R8417" s="11">
        <v>0</v>
      </c>
      <c r="T8417" s="9">
        <f>0.5*R8417</f>
        <v>0</v>
      </c>
      <c r="U8417" s="9">
        <f>T8417+S8417</f>
        <v>0</v>
      </c>
      <c r="V8417" s="9">
        <f>(Q8417+U8417)/(0.944*1000)</f>
        <v>0</v>
      </c>
    </row>
    <row r="8418" spans="1:22" x14ac:dyDescent="0.3">
      <c r="A8418" s="14">
        <v>8452</v>
      </c>
      <c r="B8418" s="14" t="s">
        <v>2822</v>
      </c>
      <c r="C8418" s="14" t="s">
        <v>13510</v>
      </c>
      <c r="D8418" s="14" t="s">
        <v>13504</v>
      </c>
      <c r="E8418" s="14" t="s">
        <v>13491</v>
      </c>
      <c r="F8418" s="14">
        <v>10</v>
      </c>
      <c r="G8418" s="14">
        <v>0.03</v>
      </c>
      <c r="H8418" s="15">
        <v>1.6700000000000018E-3</v>
      </c>
      <c r="I8418" s="15">
        <f>M8418-V8418</f>
        <v>2.9829999999999999E-2</v>
      </c>
      <c r="J8418" s="14"/>
      <c r="K8418" s="13"/>
      <c r="L8418" s="9">
        <f>G8418*1.05</f>
        <v>3.15E-2</v>
      </c>
      <c r="M8418" s="11">
        <f>L8418-H8418</f>
        <v>2.9829999999999999E-2</v>
      </c>
      <c r="N8418" s="11">
        <v>0</v>
      </c>
      <c r="P8418" s="9">
        <f>0.5*N8418/1000</f>
        <v>0</v>
      </c>
      <c r="Q8418" s="9">
        <f>P8418+O8418</f>
        <v>0</v>
      </c>
      <c r="R8418" s="11">
        <v>0</v>
      </c>
      <c r="T8418" s="9">
        <f>0.5*R8418</f>
        <v>0</v>
      </c>
      <c r="U8418" s="9">
        <f>T8418+S8418</f>
        <v>0</v>
      </c>
      <c r="V8418" s="9">
        <f>(Q8418+U8418)/(0.944*1000)</f>
        <v>0</v>
      </c>
    </row>
    <row r="8419" spans="1:22" x14ac:dyDescent="0.3">
      <c r="A8419" s="14">
        <v>8453</v>
      </c>
      <c r="B8419" s="14" t="s">
        <v>2823</v>
      </c>
      <c r="C8419" s="14" t="s">
        <v>13510</v>
      </c>
      <c r="D8419" s="14" t="s">
        <v>13504</v>
      </c>
      <c r="E8419" s="14" t="s">
        <v>13491</v>
      </c>
      <c r="F8419" s="14">
        <v>10</v>
      </c>
      <c r="G8419" s="14">
        <v>0.1</v>
      </c>
      <c r="H8419" s="15">
        <v>6.8999999999999769E-4</v>
      </c>
      <c r="I8419" s="15">
        <f>M8419-V8419</f>
        <v>0.10431000000000001</v>
      </c>
      <c r="J8419" s="14"/>
      <c r="K8419" s="13"/>
      <c r="L8419" s="9">
        <f>G8419*1.05</f>
        <v>0.10500000000000001</v>
      </c>
      <c r="M8419" s="11">
        <f>L8419-H8419</f>
        <v>0.10431000000000001</v>
      </c>
      <c r="N8419" s="11">
        <v>0</v>
      </c>
      <c r="P8419" s="9">
        <f>0.5*N8419/1000</f>
        <v>0</v>
      </c>
      <c r="Q8419" s="9">
        <f>P8419+O8419</f>
        <v>0</v>
      </c>
      <c r="R8419" s="11">
        <v>0</v>
      </c>
      <c r="T8419" s="9">
        <f>0.5*R8419</f>
        <v>0</v>
      </c>
      <c r="U8419" s="9">
        <f>T8419+S8419</f>
        <v>0</v>
      </c>
      <c r="V8419" s="9">
        <f>(Q8419+U8419)/(0.944*1000)</f>
        <v>0</v>
      </c>
    </row>
    <row r="8420" spans="1:22" x14ac:dyDescent="0.3">
      <c r="A8420" s="14">
        <v>8454</v>
      </c>
      <c r="B8420" s="14" t="s">
        <v>2824</v>
      </c>
      <c r="C8420" s="14" t="s">
        <v>13510</v>
      </c>
      <c r="D8420" s="14" t="s">
        <v>13504</v>
      </c>
      <c r="E8420" s="14" t="s">
        <v>13491</v>
      </c>
      <c r="F8420" s="14">
        <v>10</v>
      </c>
      <c r="G8420" s="14">
        <v>0.1</v>
      </c>
      <c r="H8420" s="15">
        <v>3.1459000000000001E-2</v>
      </c>
      <c r="I8420" s="15">
        <f>M8420-V8420</f>
        <v>7.3541000000000009E-2</v>
      </c>
      <c r="J8420" s="14"/>
      <c r="K8420" s="13"/>
      <c r="L8420" s="9">
        <f>G8420*1.05</f>
        <v>0.10500000000000001</v>
      </c>
      <c r="M8420" s="11">
        <f>L8420-H8420</f>
        <v>7.3541000000000009E-2</v>
      </c>
      <c r="N8420" s="11">
        <v>0</v>
      </c>
      <c r="P8420" s="9">
        <f>0.5*N8420/1000</f>
        <v>0</v>
      </c>
      <c r="Q8420" s="9">
        <f>P8420+O8420</f>
        <v>0</v>
      </c>
      <c r="R8420" s="11">
        <v>0</v>
      </c>
      <c r="T8420" s="9">
        <f>0.5*R8420</f>
        <v>0</v>
      </c>
      <c r="U8420" s="9">
        <f>T8420+S8420</f>
        <v>0</v>
      </c>
      <c r="V8420" s="9">
        <f>(Q8420+U8420)/(0.944*1000)</f>
        <v>0</v>
      </c>
    </row>
    <row r="8421" spans="1:22" x14ac:dyDescent="0.3">
      <c r="A8421" s="14">
        <v>8455</v>
      </c>
      <c r="B8421" s="14" t="s">
        <v>2825</v>
      </c>
      <c r="C8421" s="14" t="s">
        <v>13510</v>
      </c>
      <c r="D8421" s="14" t="s">
        <v>13504</v>
      </c>
      <c r="E8421" s="14" t="s">
        <v>13491</v>
      </c>
      <c r="F8421" s="14">
        <v>10</v>
      </c>
      <c r="G8421" s="14">
        <v>0.1</v>
      </c>
      <c r="H8421" s="15">
        <v>2.2155000000000001E-2</v>
      </c>
      <c r="I8421" s="15">
        <f>M8421-V8421</f>
        <v>8.2845000000000002E-2</v>
      </c>
      <c r="J8421" s="14"/>
      <c r="K8421" s="13"/>
      <c r="L8421" s="9">
        <f>G8421*1.05</f>
        <v>0.10500000000000001</v>
      </c>
      <c r="M8421" s="11">
        <f>L8421-H8421</f>
        <v>8.2845000000000002E-2</v>
      </c>
      <c r="N8421" s="11">
        <v>0</v>
      </c>
      <c r="O8421" s="9">
        <f>0.75*N8421/1000</f>
        <v>0</v>
      </c>
      <c r="P8421" s="9">
        <f>0.5*N8421/1000</f>
        <v>0</v>
      </c>
      <c r="Q8421" s="9">
        <f>P8421+O8421</f>
        <v>0</v>
      </c>
      <c r="R8421" s="11">
        <v>0</v>
      </c>
      <c r="T8421" s="9">
        <f>0.5*R8421</f>
        <v>0</v>
      </c>
      <c r="U8421" s="9">
        <f>T8421+S8421</f>
        <v>0</v>
      </c>
      <c r="V8421" s="9">
        <f>(Q8421+U8421)/(0.944*1000)</f>
        <v>0</v>
      </c>
    </row>
    <row r="8422" spans="1:22" x14ac:dyDescent="0.3">
      <c r="A8422" s="14">
        <v>8456</v>
      </c>
      <c r="B8422" s="14" t="s">
        <v>2826</v>
      </c>
      <c r="C8422" s="14" t="s">
        <v>13510</v>
      </c>
      <c r="D8422" s="14" t="s">
        <v>13504</v>
      </c>
      <c r="E8422" s="14" t="s">
        <v>13491</v>
      </c>
      <c r="F8422" s="14">
        <v>10</v>
      </c>
      <c r="G8422" s="14">
        <v>0.16</v>
      </c>
      <c r="H8422" s="15">
        <v>3.2094999999999999E-2</v>
      </c>
      <c r="I8422" s="15">
        <f>M8422-V8422</f>
        <v>0.135905</v>
      </c>
      <c r="J8422" s="14"/>
      <c r="K8422" s="13"/>
      <c r="L8422" s="9">
        <f>G8422*1.05</f>
        <v>0.16800000000000001</v>
      </c>
      <c r="M8422" s="11">
        <f>L8422-H8422</f>
        <v>0.135905</v>
      </c>
      <c r="N8422" s="11">
        <v>0</v>
      </c>
      <c r="P8422" s="9">
        <f>0.5*N8422/1000</f>
        <v>0</v>
      </c>
      <c r="Q8422" s="9">
        <f>P8422+O8422</f>
        <v>0</v>
      </c>
      <c r="R8422" s="11">
        <v>0</v>
      </c>
      <c r="T8422" s="9">
        <f>0.5*R8422</f>
        <v>0</v>
      </c>
      <c r="U8422" s="9">
        <f>T8422+S8422</f>
        <v>0</v>
      </c>
      <c r="V8422" s="9">
        <f>(Q8422+U8422)/(0.944*1000)</f>
        <v>0</v>
      </c>
    </row>
    <row r="8423" spans="1:22" x14ac:dyDescent="0.3">
      <c r="A8423" s="14">
        <v>8457</v>
      </c>
      <c r="B8423" s="14" t="s">
        <v>2827</v>
      </c>
      <c r="C8423" s="14" t="s">
        <v>13510</v>
      </c>
      <c r="D8423" s="14" t="s">
        <v>13504</v>
      </c>
      <c r="E8423" s="14" t="s">
        <v>13491</v>
      </c>
      <c r="F8423" s="14">
        <v>10</v>
      </c>
      <c r="G8423" s="14">
        <v>0.16</v>
      </c>
      <c r="H8423" s="15">
        <v>3.3967999999999991E-2</v>
      </c>
      <c r="I8423" s="15">
        <f>M8423-V8423</f>
        <v>0.13403200000000001</v>
      </c>
      <c r="J8423" s="14"/>
      <c r="K8423" s="13"/>
      <c r="L8423" s="9">
        <f>G8423*1.05</f>
        <v>0.16800000000000001</v>
      </c>
      <c r="M8423" s="11">
        <f>L8423-H8423</f>
        <v>0.13403200000000001</v>
      </c>
      <c r="N8423" s="11">
        <v>0</v>
      </c>
      <c r="P8423" s="9">
        <f>0.5*N8423/1000</f>
        <v>0</v>
      </c>
      <c r="Q8423" s="9">
        <f>P8423+O8423</f>
        <v>0</v>
      </c>
      <c r="R8423" s="11">
        <v>0</v>
      </c>
      <c r="T8423" s="9">
        <f>0.5*R8423</f>
        <v>0</v>
      </c>
      <c r="U8423" s="9">
        <f>T8423+S8423</f>
        <v>0</v>
      </c>
      <c r="V8423" s="9">
        <f>(Q8423+U8423)/(0.944*1000)</f>
        <v>0</v>
      </c>
    </row>
    <row r="8424" spans="1:22" x14ac:dyDescent="0.3">
      <c r="A8424" s="14">
        <v>8458</v>
      </c>
      <c r="B8424" s="14" t="s">
        <v>2828</v>
      </c>
      <c r="C8424" s="14" t="s">
        <v>13510</v>
      </c>
      <c r="D8424" s="14" t="s">
        <v>13504</v>
      </c>
      <c r="E8424" s="14" t="s">
        <v>13491</v>
      </c>
      <c r="F8424" s="14">
        <v>10</v>
      </c>
      <c r="G8424" s="14">
        <v>0.06</v>
      </c>
      <c r="H8424" s="15">
        <v>3.9320000000000023E-3</v>
      </c>
      <c r="I8424" s="15">
        <f>M8424-V8424</f>
        <v>5.9067999999999996E-2</v>
      </c>
      <c r="J8424" s="14"/>
      <c r="K8424" s="13"/>
      <c r="L8424" s="9">
        <f>G8424*1.05</f>
        <v>6.3E-2</v>
      </c>
      <c r="M8424" s="11">
        <f>L8424-H8424</f>
        <v>5.9067999999999996E-2</v>
      </c>
      <c r="N8424" s="11">
        <v>0</v>
      </c>
      <c r="P8424" s="9">
        <f>0.5*N8424/1000</f>
        <v>0</v>
      </c>
      <c r="Q8424" s="9">
        <f>P8424+O8424</f>
        <v>0</v>
      </c>
      <c r="R8424" s="11">
        <v>0</v>
      </c>
      <c r="T8424" s="9">
        <f>0.5*R8424</f>
        <v>0</v>
      </c>
      <c r="U8424" s="9">
        <f>T8424+S8424</f>
        <v>0</v>
      </c>
      <c r="V8424" s="9">
        <f>(Q8424+U8424)/(0.944*1000)</f>
        <v>0</v>
      </c>
    </row>
    <row r="8425" spans="1:22" x14ac:dyDescent="0.3">
      <c r="A8425" s="14">
        <v>8459</v>
      </c>
      <c r="B8425" s="14" t="s">
        <v>2829</v>
      </c>
      <c r="C8425" s="14" t="s">
        <v>13510</v>
      </c>
      <c r="D8425" s="14" t="s">
        <v>13504</v>
      </c>
      <c r="E8425" s="14" t="s">
        <v>13491</v>
      </c>
      <c r="F8425" s="14">
        <v>10</v>
      </c>
      <c r="G8425" s="14">
        <v>0.25</v>
      </c>
      <c r="H8425" s="15">
        <v>8.8799999999999955E-3</v>
      </c>
      <c r="I8425" s="15">
        <f>M8425-V8425</f>
        <v>0.25362000000000001</v>
      </c>
      <c r="J8425" s="14"/>
      <c r="K8425" s="13"/>
      <c r="L8425" s="9">
        <f>G8425*1.05</f>
        <v>0.26250000000000001</v>
      </c>
      <c r="M8425" s="11">
        <f>L8425-H8425</f>
        <v>0.25362000000000001</v>
      </c>
      <c r="N8425" s="11">
        <v>0</v>
      </c>
      <c r="P8425" s="9">
        <f>0.5*N8425/1000</f>
        <v>0</v>
      </c>
      <c r="Q8425" s="9">
        <f>P8425+O8425</f>
        <v>0</v>
      </c>
      <c r="R8425" s="11">
        <v>0</v>
      </c>
      <c r="T8425" s="9">
        <f>0.5*R8425</f>
        <v>0</v>
      </c>
      <c r="U8425" s="9">
        <f>T8425+S8425</f>
        <v>0</v>
      </c>
      <c r="V8425" s="9">
        <f>(Q8425+U8425)/(0.944*1000)</f>
        <v>0</v>
      </c>
    </row>
    <row r="8426" spans="1:22" x14ac:dyDescent="0.3">
      <c r="A8426" s="14">
        <v>8460</v>
      </c>
      <c r="B8426" s="14" t="s">
        <v>2830</v>
      </c>
      <c r="C8426" s="14" t="s">
        <v>13510</v>
      </c>
      <c r="D8426" s="14" t="s">
        <v>13504</v>
      </c>
      <c r="E8426" s="14" t="s">
        <v>13491</v>
      </c>
      <c r="F8426" s="14">
        <v>10</v>
      </c>
      <c r="G8426" s="14">
        <v>0.16</v>
      </c>
      <c r="H8426" s="15">
        <v>1.0705999999999988E-2</v>
      </c>
      <c r="I8426" s="15">
        <f>M8426-V8426</f>
        <v>0.15729400000000002</v>
      </c>
      <c r="J8426" s="14"/>
      <c r="K8426" s="13"/>
      <c r="L8426" s="9">
        <f>G8426*1.05</f>
        <v>0.16800000000000001</v>
      </c>
      <c r="M8426" s="11">
        <f>L8426-H8426</f>
        <v>0.15729400000000002</v>
      </c>
      <c r="N8426" s="11">
        <v>0</v>
      </c>
      <c r="P8426" s="9">
        <f>0.5*N8426/1000</f>
        <v>0</v>
      </c>
      <c r="Q8426" s="9">
        <f>P8426+O8426</f>
        <v>0</v>
      </c>
      <c r="R8426" s="11">
        <v>0</v>
      </c>
      <c r="T8426" s="9">
        <f>0.5*R8426</f>
        <v>0</v>
      </c>
      <c r="U8426" s="9">
        <f>T8426+S8426</f>
        <v>0</v>
      </c>
      <c r="V8426" s="9">
        <f>(Q8426+U8426)/(0.944*1000)</f>
        <v>0</v>
      </c>
    </row>
    <row r="8427" spans="1:22" x14ac:dyDescent="0.3">
      <c r="A8427" s="14">
        <v>8461</v>
      </c>
      <c r="B8427" s="14" t="s">
        <v>2831</v>
      </c>
      <c r="C8427" s="14" t="s">
        <v>13510</v>
      </c>
      <c r="D8427" s="14" t="s">
        <v>13504</v>
      </c>
      <c r="E8427" s="14" t="s">
        <v>13491</v>
      </c>
      <c r="F8427" s="14">
        <v>10</v>
      </c>
      <c r="G8427" s="14">
        <v>0.1</v>
      </c>
      <c r="H8427" s="15">
        <v>4.4072E-2</v>
      </c>
      <c r="I8427" s="15">
        <f>M8427-V8427</f>
        <v>6.092800000000001E-2</v>
      </c>
      <c r="J8427" s="14"/>
      <c r="K8427" s="13"/>
      <c r="L8427" s="9">
        <f>G8427*1.05</f>
        <v>0.10500000000000001</v>
      </c>
      <c r="M8427" s="11">
        <f>L8427-H8427</f>
        <v>6.092800000000001E-2</v>
      </c>
      <c r="N8427" s="11">
        <v>0</v>
      </c>
      <c r="P8427" s="9">
        <f>0.5*N8427/1000</f>
        <v>0</v>
      </c>
      <c r="Q8427" s="9">
        <f>P8427+O8427</f>
        <v>0</v>
      </c>
      <c r="R8427" s="11">
        <v>0</v>
      </c>
      <c r="T8427" s="9">
        <f>0.5*R8427</f>
        <v>0</v>
      </c>
      <c r="U8427" s="9">
        <f>T8427+S8427</f>
        <v>0</v>
      </c>
      <c r="V8427" s="9">
        <f>(Q8427+U8427)/(0.944*1000)</f>
        <v>0</v>
      </c>
    </row>
    <row r="8428" spans="1:22" x14ac:dyDescent="0.3">
      <c r="A8428" s="14">
        <v>8462</v>
      </c>
      <c r="B8428" s="14" t="s">
        <v>2832</v>
      </c>
      <c r="C8428" s="14" t="s">
        <v>13510</v>
      </c>
      <c r="D8428" s="14" t="s">
        <v>13504</v>
      </c>
      <c r="E8428" s="14" t="s">
        <v>13491</v>
      </c>
      <c r="F8428" s="14">
        <v>10</v>
      </c>
      <c r="G8428" s="14">
        <v>0.1</v>
      </c>
      <c r="H8428" s="15">
        <v>3.8554000000000005E-2</v>
      </c>
      <c r="I8428" s="15">
        <f>M8428-V8428</f>
        <v>6.6446000000000005E-2</v>
      </c>
      <c r="J8428" s="14"/>
      <c r="K8428" s="13"/>
      <c r="L8428" s="9">
        <f>G8428*1.05</f>
        <v>0.10500000000000001</v>
      </c>
      <c r="M8428" s="11">
        <f>L8428-H8428</f>
        <v>6.6446000000000005E-2</v>
      </c>
      <c r="N8428" s="11">
        <v>0</v>
      </c>
      <c r="P8428" s="9">
        <f>0.5*N8428/1000</f>
        <v>0</v>
      </c>
      <c r="Q8428" s="9">
        <f>P8428+O8428</f>
        <v>0</v>
      </c>
      <c r="R8428" s="11">
        <v>0</v>
      </c>
      <c r="T8428" s="9">
        <f>0.5*R8428</f>
        <v>0</v>
      </c>
      <c r="U8428" s="9">
        <f>T8428+S8428</f>
        <v>0</v>
      </c>
      <c r="V8428" s="9">
        <f>(Q8428+U8428)/(0.944*1000)</f>
        <v>0</v>
      </c>
    </row>
    <row r="8429" spans="1:22" x14ac:dyDescent="0.3">
      <c r="A8429" s="14">
        <v>8463</v>
      </c>
      <c r="B8429" s="14" t="s">
        <v>2833</v>
      </c>
      <c r="C8429" s="14" t="s">
        <v>13510</v>
      </c>
      <c r="D8429" s="14" t="s">
        <v>13504</v>
      </c>
      <c r="E8429" s="14" t="s">
        <v>13491</v>
      </c>
      <c r="F8429" s="14">
        <v>10</v>
      </c>
      <c r="G8429" s="14">
        <v>0.16</v>
      </c>
      <c r="H8429" s="15">
        <v>3.3445999999999997E-2</v>
      </c>
      <c r="I8429" s="15">
        <f>M8429-V8429</f>
        <v>0.13455400000000001</v>
      </c>
      <c r="J8429" s="14"/>
      <c r="K8429" s="13"/>
      <c r="L8429" s="9">
        <f>G8429*1.05</f>
        <v>0.16800000000000001</v>
      </c>
      <c r="M8429" s="11">
        <f>L8429-H8429</f>
        <v>0.13455400000000001</v>
      </c>
      <c r="N8429" s="11">
        <v>0</v>
      </c>
      <c r="P8429" s="9">
        <f>0.5*N8429/1000</f>
        <v>0</v>
      </c>
      <c r="Q8429" s="9">
        <f>P8429+O8429</f>
        <v>0</v>
      </c>
      <c r="R8429" s="11">
        <v>0</v>
      </c>
      <c r="T8429" s="9">
        <f>0.5*R8429</f>
        <v>0</v>
      </c>
      <c r="U8429" s="9">
        <f>T8429+S8429</f>
        <v>0</v>
      </c>
      <c r="V8429" s="9">
        <f>(Q8429+U8429)/(0.944*1000)</f>
        <v>0</v>
      </c>
    </row>
    <row r="8430" spans="1:22" x14ac:dyDescent="0.3">
      <c r="A8430" s="14">
        <v>8464</v>
      </c>
      <c r="B8430" s="14" t="s">
        <v>2834</v>
      </c>
      <c r="C8430" s="14" t="s">
        <v>13510</v>
      </c>
      <c r="D8430" s="14" t="s">
        <v>13504</v>
      </c>
      <c r="E8430" s="14" t="s">
        <v>13491</v>
      </c>
      <c r="F8430" s="14">
        <v>10</v>
      </c>
      <c r="G8430" s="14">
        <v>0.04</v>
      </c>
      <c r="H8430" s="15">
        <v>5.7620000000000006E-3</v>
      </c>
      <c r="I8430" s="15">
        <f>M8430-V8430</f>
        <v>3.6237999999999999E-2</v>
      </c>
      <c r="J8430" s="14"/>
      <c r="K8430" s="13"/>
      <c r="L8430" s="9">
        <f>G8430*1.05</f>
        <v>4.2000000000000003E-2</v>
      </c>
      <c r="M8430" s="11">
        <f>L8430-H8430</f>
        <v>3.6237999999999999E-2</v>
      </c>
      <c r="N8430" s="11">
        <v>0</v>
      </c>
      <c r="P8430" s="9">
        <f>0.5*N8430/1000</f>
        <v>0</v>
      </c>
      <c r="Q8430" s="9">
        <f>P8430+O8430</f>
        <v>0</v>
      </c>
      <c r="R8430" s="11">
        <v>0</v>
      </c>
      <c r="T8430" s="9">
        <f>0.5*R8430</f>
        <v>0</v>
      </c>
      <c r="U8430" s="9">
        <f>T8430+S8430</f>
        <v>0</v>
      </c>
      <c r="V8430" s="9">
        <f>(Q8430+U8430)/(0.944*1000)</f>
        <v>0</v>
      </c>
    </row>
    <row r="8431" spans="1:22" x14ac:dyDescent="0.3">
      <c r="A8431" s="14">
        <v>8465</v>
      </c>
      <c r="B8431" s="14" t="s">
        <v>2835</v>
      </c>
      <c r="C8431" s="14" t="s">
        <v>13510</v>
      </c>
      <c r="D8431" s="14" t="s">
        <v>13504</v>
      </c>
      <c r="E8431" s="14" t="s">
        <v>13491</v>
      </c>
      <c r="F8431" s="14">
        <v>10</v>
      </c>
      <c r="G8431" s="14">
        <v>0.25</v>
      </c>
      <c r="H8431" s="15">
        <v>7.4979999999999908E-3</v>
      </c>
      <c r="I8431" s="15">
        <f>M8431-V8431</f>
        <v>0.25500200000000001</v>
      </c>
      <c r="J8431" s="14"/>
      <c r="K8431" s="13"/>
      <c r="L8431" s="9">
        <f>G8431*1.05</f>
        <v>0.26250000000000001</v>
      </c>
      <c r="M8431" s="11">
        <f>L8431-H8431</f>
        <v>0.25500200000000001</v>
      </c>
      <c r="N8431" s="11">
        <v>0</v>
      </c>
      <c r="P8431" s="9">
        <f>0.5*N8431/1000</f>
        <v>0</v>
      </c>
      <c r="Q8431" s="9">
        <f>P8431+O8431</f>
        <v>0</v>
      </c>
      <c r="R8431" s="11">
        <v>0</v>
      </c>
      <c r="T8431" s="9">
        <f>0.5*R8431</f>
        <v>0</v>
      </c>
      <c r="U8431" s="9">
        <f>T8431+S8431</f>
        <v>0</v>
      </c>
      <c r="V8431" s="9">
        <f>(Q8431+U8431)/(0.944*1000)</f>
        <v>0</v>
      </c>
    </row>
    <row r="8432" spans="1:22" x14ac:dyDescent="0.3">
      <c r="A8432" s="14">
        <v>8466</v>
      </c>
      <c r="B8432" s="14" t="s">
        <v>2836</v>
      </c>
      <c r="C8432" s="14" t="s">
        <v>13510</v>
      </c>
      <c r="D8432" s="14" t="s">
        <v>13504</v>
      </c>
      <c r="E8432" s="14" t="s">
        <v>13491</v>
      </c>
      <c r="F8432" s="14">
        <v>10</v>
      </c>
      <c r="G8432" s="14">
        <v>0.25</v>
      </c>
      <c r="H8432" s="15">
        <v>9.2230000000000124E-3</v>
      </c>
      <c r="I8432" s="15">
        <f>M8432-V8432</f>
        <v>0.25327699999999997</v>
      </c>
      <c r="J8432" s="14"/>
      <c r="K8432" s="13"/>
      <c r="L8432" s="9">
        <f>G8432*1.05</f>
        <v>0.26250000000000001</v>
      </c>
      <c r="M8432" s="11">
        <f>L8432-H8432</f>
        <v>0.25327699999999997</v>
      </c>
      <c r="N8432" s="11">
        <v>0</v>
      </c>
      <c r="P8432" s="9">
        <f>0.5*N8432/1000</f>
        <v>0</v>
      </c>
      <c r="Q8432" s="9">
        <f>P8432+O8432</f>
        <v>0</v>
      </c>
      <c r="R8432" s="11">
        <v>0</v>
      </c>
      <c r="T8432" s="9">
        <f>0.5*R8432</f>
        <v>0</v>
      </c>
      <c r="U8432" s="9">
        <f>T8432+S8432</f>
        <v>0</v>
      </c>
      <c r="V8432" s="9">
        <f>(Q8432+U8432)/(0.944*1000)</f>
        <v>0</v>
      </c>
    </row>
    <row r="8433" spans="1:22" x14ac:dyDescent="0.3">
      <c r="A8433" s="14">
        <v>8467</v>
      </c>
      <c r="B8433" s="14" t="s">
        <v>2837</v>
      </c>
      <c r="C8433" s="14" t="s">
        <v>13510</v>
      </c>
      <c r="D8433" s="14" t="s">
        <v>13504</v>
      </c>
      <c r="E8433" s="14" t="s">
        <v>13491</v>
      </c>
      <c r="F8433" s="14">
        <v>10</v>
      </c>
      <c r="G8433" s="14">
        <v>0.16</v>
      </c>
      <c r="H8433" s="15">
        <v>4.6199999999998911E-4</v>
      </c>
      <c r="I8433" s="15">
        <f>M8433-V8433</f>
        <v>0.16753800000000002</v>
      </c>
      <c r="J8433" s="14"/>
      <c r="K8433" s="13"/>
      <c r="L8433" s="9">
        <f>G8433*1.05</f>
        <v>0.16800000000000001</v>
      </c>
      <c r="M8433" s="11">
        <f>L8433-H8433</f>
        <v>0.16753800000000002</v>
      </c>
      <c r="N8433" s="11">
        <v>0</v>
      </c>
      <c r="P8433" s="9">
        <f>0.5*N8433/1000</f>
        <v>0</v>
      </c>
      <c r="Q8433" s="9">
        <f>P8433+O8433</f>
        <v>0</v>
      </c>
      <c r="R8433" s="11">
        <v>0</v>
      </c>
      <c r="T8433" s="9">
        <f>0.5*R8433</f>
        <v>0</v>
      </c>
      <c r="U8433" s="9">
        <f>T8433+S8433</f>
        <v>0</v>
      </c>
      <c r="V8433" s="9">
        <f>(Q8433+U8433)/(0.944*1000)</f>
        <v>0</v>
      </c>
    </row>
    <row r="8434" spans="1:22" x14ac:dyDescent="0.3">
      <c r="A8434" s="14">
        <v>8468</v>
      </c>
      <c r="B8434" s="14" t="s">
        <v>2838</v>
      </c>
      <c r="C8434" s="14" t="s">
        <v>13510</v>
      </c>
      <c r="D8434" s="14" t="s">
        <v>13504</v>
      </c>
      <c r="E8434" s="14" t="s">
        <v>13491</v>
      </c>
      <c r="F8434" s="14">
        <v>10</v>
      </c>
      <c r="G8434" s="14">
        <v>0.16</v>
      </c>
      <c r="H8434" s="15">
        <v>2.8626000000000006E-2</v>
      </c>
      <c r="I8434" s="15">
        <f>M8434-V8434</f>
        <v>0.139374</v>
      </c>
      <c r="J8434" s="14"/>
      <c r="K8434" s="13"/>
      <c r="L8434" s="9">
        <f>G8434*1.05</f>
        <v>0.16800000000000001</v>
      </c>
      <c r="M8434" s="11">
        <f>L8434-H8434</f>
        <v>0.139374</v>
      </c>
      <c r="N8434" s="11">
        <v>0</v>
      </c>
      <c r="P8434" s="9">
        <f>0.5*N8434/1000</f>
        <v>0</v>
      </c>
      <c r="Q8434" s="9">
        <f>P8434+O8434</f>
        <v>0</v>
      </c>
      <c r="R8434" s="11">
        <v>0</v>
      </c>
      <c r="T8434" s="9">
        <f>0.5*R8434</f>
        <v>0</v>
      </c>
      <c r="U8434" s="9">
        <f>T8434+S8434</f>
        <v>0</v>
      </c>
      <c r="V8434" s="9">
        <f>(Q8434+U8434)/(0.944*1000)</f>
        <v>0</v>
      </c>
    </row>
    <row r="8435" spans="1:22" x14ac:dyDescent="0.3">
      <c r="A8435" s="14">
        <v>8469</v>
      </c>
      <c r="B8435" s="14" t="s">
        <v>2839</v>
      </c>
      <c r="C8435" s="14" t="s">
        <v>13510</v>
      </c>
      <c r="D8435" s="14" t="s">
        <v>13504</v>
      </c>
      <c r="E8435" s="14" t="s">
        <v>13491</v>
      </c>
      <c r="F8435" s="14">
        <v>10</v>
      </c>
      <c r="G8435" s="14">
        <v>0.1</v>
      </c>
      <c r="H8435" s="15">
        <v>4.817000000000007E-3</v>
      </c>
      <c r="I8435" s="15">
        <f>M8435-V8435</f>
        <v>9.7269864406779663E-2</v>
      </c>
      <c r="J8435" s="14"/>
      <c r="K8435" s="13"/>
      <c r="L8435" s="9">
        <f>G8435*1.05</f>
        <v>0.10500000000000001</v>
      </c>
      <c r="M8435" s="11">
        <f>L8435-H8435</f>
        <v>0.10018300000000001</v>
      </c>
      <c r="N8435" s="11">
        <v>0</v>
      </c>
      <c r="P8435" s="9">
        <f>0.5*N8435/1000</f>
        <v>0</v>
      </c>
      <c r="Q8435" s="9">
        <f>P8435+O8435</f>
        <v>0</v>
      </c>
      <c r="R8435" s="11">
        <v>5.5</v>
      </c>
      <c r="T8435" s="9">
        <f>0.5*R8435</f>
        <v>2.75</v>
      </c>
      <c r="U8435" s="9">
        <f>T8435+S8435</f>
        <v>2.75</v>
      </c>
      <c r="V8435" s="9">
        <f>(Q8435+U8435)/(0.944*1000)</f>
        <v>2.913135593220339E-3</v>
      </c>
    </row>
    <row r="8436" spans="1:22" x14ac:dyDescent="0.3">
      <c r="A8436" s="14">
        <v>8470</v>
      </c>
      <c r="B8436" s="14" t="s">
        <v>2840</v>
      </c>
      <c r="C8436" s="14" t="s">
        <v>13510</v>
      </c>
      <c r="D8436" s="14" t="s">
        <v>13504</v>
      </c>
      <c r="E8436" s="14" t="s">
        <v>13491</v>
      </c>
      <c r="F8436" s="14">
        <v>10</v>
      </c>
      <c r="G8436" s="14">
        <v>0.1</v>
      </c>
      <c r="H8436" s="15">
        <v>1.2358999999999995E-2</v>
      </c>
      <c r="I8436" s="15">
        <f>M8436-V8436</f>
        <v>9.2641000000000015E-2</v>
      </c>
      <c r="J8436" s="14"/>
      <c r="K8436" s="13"/>
      <c r="L8436" s="9">
        <f>G8436*1.05</f>
        <v>0.10500000000000001</v>
      </c>
      <c r="M8436" s="11">
        <f>L8436-H8436</f>
        <v>9.2641000000000015E-2</v>
      </c>
      <c r="N8436" s="11">
        <v>0</v>
      </c>
      <c r="P8436" s="9">
        <f>0.5*N8436/1000</f>
        <v>0</v>
      </c>
      <c r="Q8436" s="9">
        <f>P8436+O8436</f>
        <v>0</v>
      </c>
      <c r="R8436" s="11">
        <v>0</v>
      </c>
      <c r="T8436" s="9">
        <f>0.5*R8436</f>
        <v>0</v>
      </c>
      <c r="U8436" s="9">
        <f>T8436+S8436</f>
        <v>0</v>
      </c>
      <c r="V8436" s="9">
        <f>(Q8436+U8436)/(0.944*1000)</f>
        <v>0</v>
      </c>
    </row>
    <row r="8437" spans="1:22" x14ac:dyDescent="0.3">
      <c r="A8437" s="14">
        <v>8471</v>
      </c>
      <c r="B8437" s="14" t="s">
        <v>2841</v>
      </c>
      <c r="C8437" s="14" t="s">
        <v>13510</v>
      </c>
      <c r="D8437" s="14" t="s">
        <v>13504</v>
      </c>
      <c r="E8437" s="14" t="s">
        <v>13491</v>
      </c>
      <c r="F8437" s="14">
        <v>10</v>
      </c>
      <c r="G8437" s="14">
        <v>0.16</v>
      </c>
      <c r="H8437" s="15">
        <v>6.0465999999999992E-2</v>
      </c>
      <c r="I8437" s="15">
        <f>M8437-V8437</f>
        <v>0.10753400000000002</v>
      </c>
      <c r="J8437" s="14"/>
      <c r="K8437" s="13"/>
      <c r="L8437" s="9">
        <f>G8437*1.05</f>
        <v>0.16800000000000001</v>
      </c>
      <c r="M8437" s="11">
        <f>L8437-H8437</f>
        <v>0.10753400000000002</v>
      </c>
      <c r="N8437" s="11">
        <v>0</v>
      </c>
      <c r="P8437" s="9">
        <f>0.5*N8437/1000</f>
        <v>0</v>
      </c>
      <c r="Q8437" s="9">
        <f>P8437+O8437</f>
        <v>0</v>
      </c>
      <c r="R8437" s="11">
        <v>0</v>
      </c>
      <c r="T8437" s="9">
        <f>0.5*R8437</f>
        <v>0</v>
      </c>
      <c r="U8437" s="9">
        <f>T8437+S8437</f>
        <v>0</v>
      </c>
      <c r="V8437" s="9">
        <f>(Q8437+U8437)/(0.944*1000)</f>
        <v>0</v>
      </c>
    </row>
    <row r="8438" spans="1:22" x14ac:dyDescent="0.3">
      <c r="A8438" s="14">
        <v>8472</v>
      </c>
      <c r="B8438" s="14" t="s">
        <v>2842</v>
      </c>
      <c r="C8438" s="14" t="s">
        <v>13510</v>
      </c>
      <c r="D8438" s="14" t="s">
        <v>13504</v>
      </c>
      <c r="E8438" s="14" t="s">
        <v>13491</v>
      </c>
      <c r="F8438" s="14">
        <v>10</v>
      </c>
      <c r="G8438" s="14">
        <v>6.3E-2</v>
      </c>
      <c r="H8438" s="15">
        <v>0</v>
      </c>
      <c r="I8438" s="15">
        <f>M8438-V8438</f>
        <v>6.615E-2</v>
      </c>
      <c r="J8438" s="14"/>
      <c r="K8438" s="13"/>
      <c r="L8438" s="9">
        <f>G8438*1.05</f>
        <v>6.615E-2</v>
      </c>
      <c r="M8438" s="11">
        <f>L8438-H8438</f>
        <v>6.615E-2</v>
      </c>
      <c r="N8438" s="11">
        <v>0</v>
      </c>
      <c r="P8438" s="9">
        <f>0.5*N8438/1000</f>
        <v>0</v>
      </c>
      <c r="Q8438" s="9">
        <f>P8438+O8438</f>
        <v>0</v>
      </c>
      <c r="R8438" s="11">
        <v>0</v>
      </c>
      <c r="T8438" s="9">
        <f>0.5*R8438</f>
        <v>0</v>
      </c>
      <c r="U8438" s="9">
        <f>T8438+S8438</f>
        <v>0</v>
      </c>
      <c r="V8438" s="9">
        <f>(Q8438+U8438)/(0.944*1000)</f>
        <v>0</v>
      </c>
    </row>
    <row r="8439" spans="1:22" x14ac:dyDescent="0.3">
      <c r="A8439" s="14">
        <v>8473</v>
      </c>
      <c r="B8439" s="14" t="s">
        <v>2843</v>
      </c>
      <c r="C8439" s="14" t="s">
        <v>13510</v>
      </c>
      <c r="D8439" s="14" t="s">
        <v>13504</v>
      </c>
      <c r="E8439" s="14" t="s">
        <v>13491</v>
      </c>
      <c r="F8439" s="14">
        <v>10</v>
      </c>
      <c r="G8439" s="14">
        <v>0.16</v>
      </c>
      <c r="H8439" s="15">
        <v>1.3387E-2</v>
      </c>
      <c r="I8439" s="15">
        <f>M8439-V8439</f>
        <v>0.154613</v>
      </c>
      <c r="J8439" s="14"/>
      <c r="K8439" s="13"/>
      <c r="L8439" s="9">
        <f>G8439*1.05</f>
        <v>0.16800000000000001</v>
      </c>
      <c r="M8439" s="11">
        <f>L8439-H8439</f>
        <v>0.154613</v>
      </c>
      <c r="N8439" s="11">
        <v>0</v>
      </c>
      <c r="P8439" s="9">
        <f>0.5*N8439/1000</f>
        <v>0</v>
      </c>
      <c r="Q8439" s="9">
        <f>P8439+O8439</f>
        <v>0</v>
      </c>
      <c r="R8439" s="11">
        <v>0</v>
      </c>
      <c r="T8439" s="9">
        <f>0.5*R8439</f>
        <v>0</v>
      </c>
      <c r="U8439" s="9">
        <f>T8439+S8439</f>
        <v>0</v>
      </c>
      <c r="V8439" s="9">
        <f>(Q8439+U8439)/(0.944*1000)</f>
        <v>0</v>
      </c>
    </row>
    <row r="8440" spans="1:22" x14ac:dyDescent="0.3">
      <c r="A8440" s="14">
        <v>8474</v>
      </c>
      <c r="B8440" s="14" t="s">
        <v>2844</v>
      </c>
      <c r="C8440" s="14" t="s">
        <v>13510</v>
      </c>
      <c r="D8440" s="14" t="s">
        <v>13504</v>
      </c>
      <c r="E8440" s="14" t="s">
        <v>13491</v>
      </c>
      <c r="F8440" s="14">
        <v>10</v>
      </c>
      <c r="G8440" s="14">
        <v>6.3E-2</v>
      </c>
      <c r="H8440" s="15">
        <v>4.5400000000000063E-4</v>
      </c>
      <c r="I8440" s="15">
        <f>M8440-V8440</f>
        <v>6.5696000000000004E-2</v>
      </c>
      <c r="J8440" s="14"/>
      <c r="K8440" s="13"/>
      <c r="L8440" s="9">
        <f>G8440*1.05</f>
        <v>6.615E-2</v>
      </c>
      <c r="M8440" s="11">
        <f>L8440-H8440</f>
        <v>6.5696000000000004E-2</v>
      </c>
      <c r="N8440" s="11">
        <v>0</v>
      </c>
      <c r="P8440" s="9">
        <f>0.5*N8440/1000</f>
        <v>0</v>
      </c>
      <c r="Q8440" s="9">
        <f>P8440+O8440</f>
        <v>0</v>
      </c>
      <c r="R8440" s="11">
        <v>0</v>
      </c>
      <c r="S8440" s="9">
        <f>0.75*R8440/1000</f>
        <v>0</v>
      </c>
      <c r="T8440" s="9">
        <f>0.5*R8440</f>
        <v>0</v>
      </c>
      <c r="U8440" s="9">
        <f>T8440+S8440</f>
        <v>0</v>
      </c>
      <c r="V8440" s="9">
        <f>(Q8440+U8440)/(0.944*1000)</f>
        <v>0</v>
      </c>
    </row>
    <row r="8441" spans="1:22" x14ac:dyDescent="0.3">
      <c r="A8441" s="14">
        <v>8475</v>
      </c>
      <c r="B8441" s="14" t="s">
        <v>2845</v>
      </c>
      <c r="C8441" s="14" t="s">
        <v>13510</v>
      </c>
      <c r="D8441" s="14" t="s">
        <v>13504</v>
      </c>
      <c r="E8441" s="14" t="s">
        <v>13491</v>
      </c>
      <c r="F8441" s="14">
        <v>10</v>
      </c>
      <c r="G8441" s="14">
        <v>0.06</v>
      </c>
      <c r="H8441" s="15">
        <v>4.2100000000000011E-3</v>
      </c>
      <c r="I8441" s="15">
        <f>M8441-V8441</f>
        <v>5.8790000000000002E-2</v>
      </c>
      <c r="J8441" s="14"/>
      <c r="K8441" s="13"/>
      <c r="L8441" s="9">
        <f>G8441*1.05</f>
        <v>6.3E-2</v>
      </c>
      <c r="M8441" s="11">
        <f>L8441-H8441</f>
        <v>5.8790000000000002E-2</v>
      </c>
      <c r="N8441" s="11">
        <v>0</v>
      </c>
      <c r="P8441" s="9">
        <f>0.5*N8441/1000</f>
        <v>0</v>
      </c>
      <c r="Q8441" s="9">
        <f>P8441+O8441</f>
        <v>0</v>
      </c>
      <c r="R8441" s="11">
        <v>0</v>
      </c>
      <c r="T8441" s="9">
        <f>0.5*R8441</f>
        <v>0</v>
      </c>
      <c r="U8441" s="9">
        <f>T8441+S8441</f>
        <v>0</v>
      </c>
      <c r="V8441" s="9">
        <f>(Q8441+U8441)/(0.944*1000)</f>
        <v>0</v>
      </c>
    </row>
    <row r="8442" spans="1:22" x14ac:dyDescent="0.3">
      <c r="A8442" s="14">
        <v>8476</v>
      </c>
      <c r="B8442" s="14" t="s">
        <v>2846</v>
      </c>
      <c r="C8442" s="14" t="s">
        <v>13510</v>
      </c>
      <c r="D8442" s="14" t="s">
        <v>13504</v>
      </c>
      <c r="E8442" s="14" t="s">
        <v>13491</v>
      </c>
      <c r="F8442" s="14">
        <v>10</v>
      </c>
      <c r="G8442" s="14">
        <v>6.3E-2</v>
      </c>
      <c r="H8442" s="15">
        <v>1.1700000000000018E-3</v>
      </c>
      <c r="I8442" s="15">
        <f>M8442-V8442</f>
        <v>6.4979999999999996E-2</v>
      </c>
      <c r="J8442" s="14"/>
      <c r="K8442" s="13"/>
      <c r="L8442" s="9">
        <f>G8442*1.05</f>
        <v>6.615E-2</v>
      </c>
      <c r="M8442" s="11">
        <f>L8442-H8442</f>
        <v>6.4979999999999996E-2</v>
      </c>
      <c r="N8442" s="11">
        <v>0</v>
      </c>
      <c r="P8442" s="9">
        <f>0.5*N8442/1000</f>
        <v>0</v>
      </c>
      <c r="Q8442" s="9">
        <f>P8442+O8442</f>
        <v>0</v>
      </c>
      <c r="R8442" s="11">
        <v>0</v>
      </c>
      <c r="T8442" s="9">
        <f>0.5*R8442</f>
        <v>0</v>
      </c>
      <c r="U8442" s="9">
        <f>T8442+S8442</f>
        <v>0</v>
      </c>
      <c r="V8442" s="9">
        <f>(Q8442+U8442)/(0.944*1000)</f>
        <v>0</v>
      </c>
    </row>
    <row r="8443" spans="1:22" x14ac:dyDescent="0.3">
      <c r="A8443" s="14">
        <v>8477</v>
      </c>
      <c r="B8443" s="14" t="s">
        <v>2847</v>
      </c>
      <c r="C8443" s="14" t="s">
        <v>13510</v>
      </c>
      <c r="D8443" s="14" t="s">
        <v>13504</v>
      </c>
      <c r="E8443" s="14" t="s">
        <v>13491</v>
      </c>
      <c r="F8443" s="14">
        <v>10</v>
      </c>
      <c r="G8443" s="14">
        <v>0.4</v>
      </c>
      <c r="H8443" s="15">
        <v>3.5112000000000025E-2</v>
      </c>
      <c r="I8443" s="15">
        <f>M8443-V8443</f>
        <v>0.38488800000000001</v>
      </c>
      <c r="J8443" s="14"/>
      <c r="K8443" s="13"/>
      <c r="L8443" s="9">
        <f>G8443*1.05</f>
        <v>0.42000000000000004</v>
      </c>
      <c r="M8443" s="11">
        <f>L8443-H8443</f>
        <v>0.38488800000000001</v>
      </c>
      <c r="N8443" s="11">
        <v>0</v>
      </c>
      <c r="P8443" s="9">
        <f>0.5*N8443/1000</f>
        <v>0</v>
      </c>
      <c r="Q8443" s="9">
        <f>P8443+O8443</f>
        <v>0</v>
      </c>
      <c r="R8443" s="11">
        <v>0</v>
      </c>
      <c r="T8443" s="9">
        <f>0.5*R8443</f>
        <v>0</v>
      </c>
      <c r="U8443" s="9">
        <f>T8443+S8443</f>
        <v>0</v>
      </c>
      <c r="V8443" s="9">
        <f>(Q8443+U8443)/(0.944*1000)</f>
        <v>0</v>
      </c>
    </row>
    <row r="8444" spans="1:22" x14ac:dyDescent="0.3">
      <c r="A8444" s="14">
        <v>8478</v>
      </c>
      <c r="B8444" s="14" t="s">
        <v>2848</v>
      </c>
      <c r="C8444" s="14" t="s">
        <v>13510</v>
      </c>
      <c r="D8444" s="14" t="s">
        <v>13504</v>
      </c>
      <c r="E8444" s="14" t="s">
        <v>13491</v>
      </c>
      <c r="F8444" s="14">
        <v>10</v>
      </c>
      <c r="G8444" s="14">
        <v>6.3E-2</v>
      </c>
      <c r="H8444" s="15">
        <v>5.8010000000000023E-3</v>
      </c>
      <c r="I8444" s="15">
        <f>M8444-V8444</f>
        <v>6.0349E-2</v>
      </c>
      <c r="J8444" s="14"/>
      <c r="K8444" s="13"/>
      <c r="L8444" s="9">
        <f>G8444*1.05</f>
        <v>6.615E-2</v>
      </c>
      <c r="M8444" s="11">
        <f>L8444-H8444</f>
        <v>6.0349E-2</v>
      </c>
      <c r="N8444" s="11">
        <v>0</v>
      </c>
      <c r="P8444" s="9">
        <f>0.5*N8444/1000</f>
        <v>0</v>
      </c>
      <c r="Q8444" s="9">
        <f>P8444+O8444</f>
        <v>0</v>
      </c>
      <c r="R8444" s="11">
        <v>0</v>
      </c>
      <c r="T8444" s="9">
        <f>0.5*R8444</f>
        <v>0</v>
      </c>
      <c r="U8444" s="9">
        <f>T8444+S8444</f>
        <v>0</v>
      </c>
      <c r="V8444" s="9">
        <f>(Q8444+U8444)/(0.944*1000)</f>
        <v>0</v>
      </c>
    </row>
    <row r="8445" spans="1:22" x14ac:dyDescent="0.3">
      <c r="A8445" s="14">
        <v>8479</v>
      </c>
      <c r="B8445" s="14" t="s">
        <v>2849</v>
      </c>
      <c r="C8445" s="14" t="s">
        <v>13510</v>
      </c>
      <c r="D8445" s="14" t="s">
        <v>13504</v>
      </c>
      <c r="E8445" s="14" t="s">
        <v>13491</v>
      </c>
      <c r="F8445" s="14">
        <v>10</v>
      </c>
      <c r="G8445" s="14">
        <v>0.16</v>
      </c>
      <c r="H8445" s="15">
        <v>2.3501000000000005E-2</v>
      </c>
      <c r="I8445" s="15">
        <f>M8445-V8445</f>
        <v>0.14449900000000002</v>
      </c>
      <c r="J8445" s="14"/>
      <c r="K8445" s="13"/>
      <c r="L8445" s="9">
        <f>G8445*1.05</f>
        <v>0.16800000000000001</v>
      </c>
      <c r="M8445" s="11">
        <f>L8445-H8445</f>
        <v>0.14449900000000002</v>
      </c>
      <c r="N8445" s="11">
        <v>0</v>
      </c>
      <c r="P8445" s="9">
        <f>0.5*N8445/1000</f>
        <v>0</v>
      </c>
      <c r="Q8445" s="9">
        <f>P8445+O8445</f>
        <v>0</v>
      </c>
      <c r="R8445" s="11">
        <v>0</v>
      </c>
      <c r="T8445" s="9">
        <f>0.5*R8445</f>
        <v>0</v>
      </c>
      <c r="U8445" s="9">
        <f>T8445+S8445</f>
        <v>0</v>
      </c>
      <c r="V8445" s="9">
        <f>(Q8445+U8445)/(0.944*1000)</f>
        <v>0</v>
      </c>
    </row>
    <row r="8446" spans="1:22" x14ac:dyDescent="0.3">
      <c r="A8446" s="14">
        <v>8480</v>
      </c>
      <c r="B8446" s="14" t="s">
        <v>2850</v>
      </c>
      <c r="C8446" s="14" t="s">
        <v>13510</v>
      </c>
      <c r="D8446" s="14" t="s">
        <v>13504</v>
      </c>
      <c r="E8446" s="14" t="s">
        <v>13491</v>
      </c>
      <c r="F8446" s="14">
        <v>10</v>
      </c>
      <c r="G8446" s="14">
        <v>0.1</v>
      </c>
      <c r="H8446" s="15">
        <v>9.4100000000000249E-4</v>
      </c>
      <c r="I8446" s="15">
        <f>M8446-V8446</f>
        <v>0.10405900000000001</v>
      </c>
      <c r="J8446" s="14"/>
      <c r="K8446" s="13"/>
      <c r="L8446" s="9">
        <f>G8446*1.05</f>
        <v>0.10500000000000001</v>
      </c>
      <c r="M8446" s="11">
        <f>L8446-H8446</f>
        <v>0.10405900000000001</v>
      </c>
      <c r="N8446" s="11">
        <v>0</v>
      </c>
      <c r="P8446" s="9">
        <f>0.5*N8446/1000</f>
        <v>0</v>
      </c>
      <c r="Q8446" s="9">
        <f>P8446+O8446</f>
        <v>0</v>
      </c>
      <c r="R8446" s="11">
        <v>0</v>
      </c>
      <c r="T8446" s="9">
        <f>0.5*R8446</f>
        <v>0</v>
      </c>
      <c r="U8446" s="9">
        <f>T8446+S8446</f>
        <v>0</v>
      </c>
      <c r="V8446" s="9">
        <f>(Q8446+U8446)/(0.944*1000)</f>
        <v>0</v>
      </c>
    </row>
    <row r="8447" spans="1:22" x14ac:dyDescent="0.3">
      <c r="A8447" s="14">
        <v>8481</v>
      </c>
      <c r="B8447" s="14" t="s">
        <v>2851</v>
      </c>
      <c r="C8447" s="14" t="s">
        <v>13510</v>
      </c>
      <c r="D8447" s="14" t="s">
        <v>13504</v>
      </c>
      <c r="E8447" s="14" t="s">
        <v>13491</v>
      </c>
      <c r="F8447" s="14">
        <v>10</v>
      </c>
      <c r="G8447" s="14">
        <v>0.1</v>
      </c>
      <c r="H8447" s="15">
        <v>1.7450000000000046E-3</v>
      </c>
      <c r="I8447" s="15">
        <f>M8447-V8447</f>
        <v>0.103255</v>
      </c>
      <c r="J8447" s="14"/>
      <c r="K8447" s="13"/>
      <c r="L8447" s="9">
        <f>G8447*1.05</f>
        <v>0.10500000000000001</v>
      </c>
      <c r="M8447" s="11">
        <f>L8447-H8447</f>
        <v>0.103255</v>
      </c>
      <c r="N8447" s="11">
        <v>0</v>
      </c>
      <c r="P8447" s="9">
        <f>0.5*N8447/1000</f>
        <v>0</v>
      </c>
      <c r="Q8447" s="9">
        <f>P8447+O8447</f>
        <v>0</v>
      </c>
      <c r="R8447" s="11">
        <v>0</v>
      </c>
      <c r="T8447" s="9">
        <f>0.5*R8447</f>
        <v>0</v>
      </c>
      <c r="U8447" s="9">
        <f>T8447+S8447</f>
        <v>0</v>
      </c>
      <c r="V8447" s="9">
        <f>(Q8447+U8447)/(0.944*1000)</f>
        <v>0</v>
      </c>
    </row>
    <row r="8448" spans="1:22" x14ac:dyDescent="0.3">
      <c r="A8448" s="14">
        <v>8482</v>
      </c>
      <c r="B8448" s="14" t="s">
        <v>2852</v>
      </c>
      <c r="C8448" s="14" t="s">
        <v>13510</v>
      </c>
      <c r="D8448" s="14" t="s">
        <v>13504</v>
      </c>
      <c r="E8448" s="14" t="s">
        <v>13491</v>
      </c>
      <c r="F8448" s="14">
        <v>10</v>
      </c>
      <c r="G8448" s="14">
        <v>0.25</v>
      </c>
      <c r="H8448" s="15">
        <v>2.5440000000000111E-3</v>
      </c>
      <c r="I8448" s="15">
        <f>M8448-V8448</f>
        <v>0.25995600000000002</v>
      </c>
      <c r="J8448" s="14"/>
      <c r="K8448" s="13"/>
      <c r="L8448" s="9">
        <f>G8448*1.05</f>
        <v>0.26250000000000001</v>
      </c>
      <c r="M8448" s="11">
        <f>L8448-H8448</f>
        <v>0.25995600000000002</v>
      </c>
      <c r="N8448" s="11">
        <v>0</v>
      </c>
      <c r="P8448" s="9">
        <f>0.5*N8448/1000</f>
        <v>0</v>
      </c>
      <c r="Q8448" s="9">
        <f>P8448+O8448</f>
        <v>0</v>
      </c>
      <c r="R8448" s="11">
        <v>0</v>
      </c>
      <c r="T8448" s="9">
        <f>0.5*R8448</f>
        <v>0</v>
      </c>
      <c r="U8448" s="9">
        <f>T8448+S8448</f>
        <v>0</v>
      </c>
      <c r="V8448" s="9">
        <f>(Q8448+U8448)/(0.944*1000)</f>
        <v>0</v>
      </c>
    </row>
    <row r="8449" spans="1:22" x14ac:dyDescent="0.3">
      <c r="A8449" s="14">
        <v>8483</v>
      </c>
      <c r="B8449" s="14" t="s">
        <v>2853</v>
      </c>
      <c r="C8449" s="14" t="s">
        <v>13510</v>
      </c>
      <c r="D8449" s="14" t="s">
        <v>13504</v>
      </c>
      <c r="E8449" s="14" t="s">
        <v>13491</v>
      </c>
      <c r="F8449" s="14">
        <v>10</v>
      </c>
      <c r="G8449" s="14">
        <v>0.1</v>
      </c>
      <c r="H8449" s="15">
        <v>7.2930000000000061E-3</v>
      </c>
      <c r="I8449" s="15">
        <f>M8449-V8449</f>
        <v>9.7707000000000002E-2</v>
      </c>
      <c r="J8449" s="14"/>
      <c r="K8449" s="13"/>
      <c r="L8449" s="9">
        <f>G8449*1.05</f>
        <v>0.10500000000000001</v>
      </c>
      <c r="M8449" s="11">
        <f>L8449-H8449</f>
        <v>9.7707000000000002E-2</v>
      </c>
      <c r="N8449" s="11">
        <v>0</v>
      </c>
      <c r="P8449" s="9">
        <f>0.5*N8449/1000</f>
        <v>0</v>
      </c>
      <c r="Q8449" s="9">
        <f>P8449+O8449</f>
        <v>0</v>
      </c>
      <c r="R8449" s="11">
        <v>0</v>
      </c>
      <c r="T8449" s="9">
        <f>0.5*R8449</f>
        <v>0</v>
      </c>
      <c r="U8449" s="9">
        <f>T8449+S8449</f>
        <v>0</v>
      </c>
      <c r="V8449" s="9">
        <f>(Q8449+U8449)/(0.944*1000)</f>
        <v>0</v>
      </c>
    </row>
    <row r="8450" spans="1:22" x14ac:dyDescent="0.3">
      <c r="A8450" s="14">
        <v>8484</v>
      </c>
      <c r="B8450" s="14" t="s">
        <v>2854</v>
      </c>
      <c r="C8450" s="14" t="s">
        <v>13510</v>
      </c>
      <c r="D8450" s="14" t="s">
        <v>13504</v>
      </c>
      <c r="E8450" s="14" t="s">
        <v>13491</v>
      </c>
      <c r="F8450" s="14">
        <v>10</v>
      </c>
      <c r="G8450" s="14">
        <v>0.1</v>
      </c>
      <c r="H8450" s="15">
        <v>2.7241000000000001E-2</v>
      </c>
      <c r="I8450" s="15">
        <f>M8450-V8450</f>
        <v>7.7759000000000009E-2</v>
      </c>
      <c r="J8450" s="14"/>
      <c r="K8450" s="13"/>
      <c r="L8450" s="9">
        <f>G8450*1.05</f>
        <v>0.10500000000000001</v>
      </c>
      <c r="M8450" s="11">
        <f>L8450-H8450</f>
        <v>7.7759000000000009E-2</v>
      </c>
      <c r="N8450" s="11">
        <v>0</v>
      </c>
      <c r="P8450" s="9">
        <f>0.5*N8450/1000</f>
        <v>0</v>
      </c>
      <c r="Q8450" s="9">
        <f>P8450+O8450</f>
        <v>0</v>
      </c>
      <c r="R8450" s="11">
        <v>0</v>
      </c>
      <c r="T8450" s="9">
        <f>0.5*R8450</f>
        <v>0</v>
      </c>
      <c r="U8450" s="9">
        <f>T8450+S8450</f>
        <v>0</v>
      </c>
      <c r="V8450" s="9">
        <f>(Q8450+U8450)/(0.944*1000)</f>
        <v>0</v>
      </c>
    </row>
    <row r="8451" spans="1:22" x14ac:dyDescent="0.3">
      <c r="A8451" s="14">
        <v>8485</v>
      </c>
      <c r="B8451" s="14" t="s">
        <v>2855</v>
      </c>
      <c r="C8451" s="14" t="s">
        <v>13510</v>
      </c>
      <c r="D8451" s="14" t="s">
        <v>13504</v>
      </c>
      <c r="E8451" s="14" t="s">
        <v>13491</v>
      </c>
      <c r="F8451" s="14">
        <v>10</v>
      </c>
      <c r="G8451" s="14">
        <v>0.25</v>
      </c>
      <c r="H8451" s="15">
        <v>1.1527999999999991E-2</v>
      </c>
      <c r="I8451" s="15">
        <f>M8451-V8451</f>
        <v>0.25097200000000003</v>
      </c>
      <c r="J8451" s="14"/>
      <c r="K8451" s="13"/>
      <c r="L8451" s="9">
        <f>G8451*1.05</f>
        <v>0.26250000000000001</v>
      </c>
      <c r="M8451" s="11">
        <f>L8451-H8451</f>
        <v>0.25097200000000003</v>
      </c>
      <c r="N8451" s="11">
        <v>0</v>
      </c>
      <c r="P8451" s="9">
        <f>0.5*N8451/1000</f>
        <v>0</v>
      </c>
      <c r="Q8451" s="9">
        <f>P8451+O8451</f>
        <v>0</v>
      </c>
      <c r="R8451" s="11">
        <v>0</v>
      </c>
      <c r="T8451" s="9">
        <f>0.5*R8451</f>
        <v>0</v>
      </c>
      <c r="U8451" s="9">
        <f>T8451+S8451</f>
        <v>0</v>
      </c>
      <c r="V8451" s="9">
        <f>(Q8451+U8451)/(0.944*1000)</f>
        <v>0</v>
      </c>
    </row>
    <row r="8452" spans="1:22" x14ac:dyDescent="0.3">
      <c r="A8452" s="14">
        <v>8486</v>
      </c>
      <c r="B8452" s="14" t="s">
        <v>2856</v>
      </c>
      <c r="C8452" s="14" t="s">
        <v>13510</v>
      </c>
      <c r="D8452" s="14" t="s">
        <v>13504</v>
      </c>
      <c r="E8452" s="14" t="s">
        <v>13491</v>
      </c>
      <c r="F8452" s="14">
        <v>10</v>
      </c>
      <c r="G8452" s="14">
        <v>0.16</v>
      </c>
      <c r="H8452" s="15">
        <v>2.3175999999999988E-2</v>
      </c>
      <c r="I8452" s="15">
        <f>M8452-V8452</f>
        <v>0.14482400000000001</v>
      </c>
      <c r="J8452" s="14"/>
      <c r="K8452" s="13"/>
      <c r="L8452" s="9">
        <f>G8452*1.05</f>
        <v>0.16800000000000001</v>
      </c>
      <c r="M8452" s="11">
        <f>L8452-H8452</f>
        <v>0.14482400000000001</v>
      </c>
      <c r="N8452" s="11">
        <v>0</v>
      </c>
      <c r="P8452" s="9">
        <f>0.5*N8452/1000</f>
        <v>0</v>
      </c>
      <c r="Q8452" s="9">
        <f>P8452+O8452</f>
        <v>0</v>
      </c>
      <c r="R8452" s="11">
        <v>0</v>
      </c>
      <c r="T8452" s="9">
        <f>0.5*R8452</f>
        <v>0</v>
      </c>
      <c r="U8452" s="9">
        <f>T8452+S8452</f>
        <v>0</v>
      </c>
      <c r="V8452" s="9">
        <f>(Q8452+U8452)/(0.944*1000)</f>
        <v>0</v>
      </c>
    </row>
    <row r="8453" spans="1:22" x14ac:dyDescent="0.3">
      <c r="A8453" s="14">
        <v>8487</v>
      </c>
      <c r="B8453" s="14" t="s">
        <v>2857</v>
      </c>
      <c r="C8453" s="14" t="s">
        <v>13510</v>
      </c>
      <c r="D8453" s="14" t="s">
        <v>13504</v>
      </c>
      <c r="E8453" s="14" t="s">
        <v>13491</v>
      </c>
      <c r="F8453" s="14">
        <v>10</v>
      </c>
      <c r="G8453" s="14">
        <v>6.3E-2</v>
      </c>
      <c r="H8453" s="15">
        <v>7.0910000000000009E-3</v>
      </c>
      <c r="I8453" s="15">
        <f>M8453-V8453</f>
        <v>5.9059E-2</v>
      </c>
      <c r="J8453" s="14"/>
      <c r="K8453" s="13"/>
      <c r="L8453" s="9">
        <f>G8453*1.05</f>
        <v>6.615E-2</v>
      </c>
      <c r="M8453" s="11">
        <f>L8453-H8453</f>
        <v>5.9059E-2</v>
      </c>
      <c r="N8453" s="11">
        <v>0</v>
      </c>
      <c r="P8453" s="9">
        <f>0.5*N8453/1000</f>
        <v>0</v>
      </c>
      <c r="Q8453" s="9">
        <f>P8453+O8453</f>
        <v>0</v>
      </c>
      <c r="R8453" s="11">
        <v>0</v>
      </c>
      <c r="T8453" s="9">
        <f>0.5*R8453</f>
        <v>0</v>
      </c>
      <c r="U8453" s="9">
        <f>T8453+S8453</f>
        <v>0</v>
      </c>
      <c r="V8453" s="9">
        <f>(Q8453+U8453)/(0.944*1000)</f>
        <v>0</v>
      </c>
    </row>
    <row r="8454" spans="1:22" x14ac:dyDescent="0.3">
      <c r="A8454" s="14">
        <v>8488</v>
      </c>
      <c r="B8454" s="14" t="s">
        <v>2858</v>
      </c>
      <c r="C8454" s="14" t="s">
        <v>13510</v>
      </c>
      <c r="D8454" s="14" t="s">
        <v>13504</v>
      </c>
      <c r="E8454" s="14" t="s">
        <v>13491</v>
      </c>
      <c r="F8454" s="14">
        <v>10</v>
      </c>
      <c r="G8454" s="14">
        <v>0.16</v>
      </c>
      <c r="H8454" s="15">
        <v>2.3605999999999995E-2</v>
      </c>
      <c r="I8454" s="15">
        <f>M8454-V8454</f>
        <v>0.14439400000000002</v>
      </c>
      <c r="J8454" s="14"/>
      <c r="K8454" s="13"/>
      <c r="L8454" s="9">
        <f>G8454*1.05</f>
        <v>0.16800000000000001</v>
      </c>
      <c r="M8454" s="11">
        <f>L8454-H8454</f>
        <v>0.14439400000000002</v>
      </c>
      <c r="N8454" s="11">
        <v>0</v>
      </c>
      <c r="P8454" s="9">
        <f>0.5*N8454/1000</f>
        <v>0</v>
      </c>
      <c r="Q8454" s="9">
        <f>P8454+O8454</f>
        <v>0</v>
      </c>
      <c r="R8454" s="11">
        <v>0</v>
      </c>
      <c r="T8454" s="9">
        <f>0.5*R8454</f>
        <v>0</v>
      </c>
      <c r="U8454" s="9">
        <f>T8454+S8454</f>
        <v>0</v>
      </c>
      <c r="V8454" s="9">
        <f>(Q8454+U8454)/(0.944*1000)</f>
        <v>0</v>
      </c>
    </row>
    <row r="8455" spans="1:22" x14ac:dyDescent="0.3">
      <c r="A8455" s="14">
        <v>8489</v>
      </c>
      <c r="B8455" s="14" t="s">
        <v>2859</v>
      </c>
      <c r="C8455" s="14" t="s">
        <v>13510</v>
      </c>
      <c r="D8455" s="14" t="s">
        <v>13504</v>
      </c>
      <c r="E8455" s="14" t="s">
        <v>13491</v>
      </c>
      <c r="F8455" s="14">
        <v>10</v>
      </c>
      <c r="G8455" s="14">
        <v>0.16</v>
      </c>
      <c r="H8455" s="15">
        <v>1.4538000000000011E-2</v>
      </c>
      <c r="I8455" s="15">
        <f>M8455-V8455</f>
        <v>0.15346199999999999</v>
      </c>
      <c r="J8455" s="14"/>
      <c r="K8455" s="13"/>
      <c r="L8455" s="9">
        <f>G8455*1.05</f>
        <v>0.16800000000000001</v>
      </c>
      <c r="M8455" s="11">
        <f>L8455-H8455</f>
        <v>0.15346199999999999</v>
      </c>
      <c r="N8455" s="11">
        <v>0</v>
      </c>
      <c r="P8455" s="9">
        <f>0.5*N8455/1000</f>
        <v>0</v>
      </c>
      <c r="Q8455" s="9">
        <f>P8455+O8455</f>
        <v>0</v>
      </c>
      <c r="R8455" s="11">
        <v>0</v>
      </c>
      <c r="T8455" s="9">
        <f>0.5*R8455</f>
        <v>0</v>
      </c>
      <c r="U8455" s="9">
        <f>T8455+S8455</f>
        <v>0</v>
      </c>
      <c r="V8455" s="9">
        <f>(Q8455+U8455)/(0.944*1000)</f>
        <v>0</v>
      </c>
    </row>
    <row r="8456" spans="1:22" x14ac:dyDescent="0.3">
      <c r="A8456" s="14">
        <v>8490</v>
      </c>
      <c r="B8456" s="14" t="s">
        <v>2860</v>
      </c>
      <c r="C8456" s="14" t="s">
        <v>13510</v>
      </c>
      <c r="D8456" s="14" t="s">
        <v>13504</v>
      </c>
      <c r="E8456" s="14" t="s">
        <v>13491</v>
      </c>
      <c r="F8456" s="14">
        <v>10</v>
      </c>
      <c r="G8456" s="14">
        <v>0.1</v>
      </c>
      <c r="H8456" s="15">
        <v>6.3E-2</v>
      </c>
      <c r="I8456" s="15">
        <f>M8456-V8456</f>
        <v>4.200000000000001E-2</v>
      </c>
      <c r="J8456" s="14"/>
      <c r="K8456" s="13"/>
      <c r="L8456" s="9">
        <f>G8456*1.05</f>
        <v>0.10500000000000001</v>
      </c>
      <c r="M8456" s="11">
        <f>L8456-H8456</f>
        <v>4.200000000000001E-2</v>
      </c>
      <c r="N8456" s="11">
        <v>0</v>
      </c>
      <c r="P8456" s="9">
        <f>0.5*N8456/1000</f>
        <v>0</v>
      </c>
      <c r="Q8456" s="9">
        <f>P8456+O8456</f>
        <v>0</v>
      </c>
      <c r="R8456" s="11">
        <v>0</v>
      </c>
      <c r="T8456" s="9">
        <f>0.5*R8456</f>
        <v>0</v>
      </c>
      <c r="U8456" s="9">
        <f>T8456+S8456</f>
        <v>0</v>
      </c>
      <c r="V8456" s="9">
        <f>(Q8456+U8456)/(0.944*1000)</f>
        <v>0</v>
      </c>
    </row>
    <row r="8457" spans="1:22" x14ac:dyDescent="0.3">
      <c r="A8457" s="14">
        <v>8491</v>
      </c>
      <c r="B8457" s="14" t="s">
        <v>2861</v>
      </c>
      <c r="C8457" s="14" t="s">
        <v>13510</v>
      </c>
      <c r="D8457" s="14" t="s">
        <v>13504</v>
      </c>
      <c r="E8457" s="14" t="s">
        <v>13491</v>
      </c>
      <c r="F8457" s="14">
        <v>10</v>
      </c>
      <c r="G8457" s="14">
        <v>0.16</v>
      </c>
      <c r="H8457" s="15">
        <v>1.0932999999999993E-2</v>
      </c>
      <c r="I8457" s="15">
        <f>M8457-V8457</f>
        <v>0.15706700000000001</v>
      </c>
      <c r="J8457" s="14"/>
      <c r="K8457" s="13"/>
      <c r="L8457" s="9">
        <f>G8457*1.05</f>
        <v>0.16800000000000001</v>
      </c>
      <c r="M8457" s="11">
        <f>L8457-H8457</f>
        <v>0.15706700000000001</v>
      </c>
      <c r="N8457" s="11">
        <v>0</v>
      </c>
      <c r="P8457" s="9">
        <f>0.5*N8457/1000</f>
        <v>0</v>
      </c>
      <c r="Q8457" s="9">
        <f>P8457+O8457</f>
        <v>0</v>
      </c>
      <c r="R8457" s="11">
        <v>0</v>
      </c>
      <c r="T8457" s="9">
        <f>0.5*R8457</f>
        <v>0</v>
      </c>
      <c r="U8457" s="9">
        <f>T8457+S8457</f>
        <v>0</v>
      </c>
      <c r="V8457" s="9">
        <f>(Q8457+U8457)/(0.944*1000)</f>
        <v>0</v>
      </c>
    </row>
    <row r="8458" spans="1:22" x14ac:dyDescent="0.3">
      <c r="A8458" s="14">
        <v>8492</v>
      </c>
      <c r="B8458" s="14" t="s">
        <v>2862</v>
      </c>
      <c r="C8458" s="14" t="s">
        <v>13510</v>
      </c>
      <c r="D8458" s="14" t="s">
        <v>13504</v>
      </c>
      <c r="E8458" s="14" t="s">
        <v>13491</v>
      </c>
      <c r="F8458" s="14">
        <v>10</v>
      </c>
      <c r="G8458" s="14">
        <v>0.04</v>
      </c>
      <c r="H8458" s="15">
        <v>1.0999999999999999E-2</v>
      </c>
      <c r="I8458" s="15">
        <f>M8458-V8458</f>
        <v>3.1000000000000003E-2</v>
      </c>
      <c r="J8458" s="14"/>
      <c r="K8458" s="13"/>
      <c r="L8458" s="9">
        <f>G8458*1.05</f>
        <v>4.2000000000000003E-2</v>
      </c>
      <c r="M8458" s="11">
        <f>L8458-H8458</f>
        <v>3.1000000000000003E-2</v>
      </c>
      <c r="N8458" s="11">
        <v>0</v>
      </c>
      <c r="P8458" s="9">
        <f>0.5*N8458/1000</f>
        <v>0</v>
      </c>
      <c r="Q8458" s="9">
        <f>P8458+O8458</f>
        <v>0</v>
      </c>
      <c r="R8458" s="11">
        <v>0</v>
      </c>
      <c r="T8458" s="9">
        <f>0.5*R8458</f>
        <v>0</v>
      </c>
      <c r="U8458" s="9">
        <f>T8458+S8458</f>
        <v>0</v>
      </c>
      <c r="V8458" s="9">
        <f>(Q8458+U8458)/(0.944*1000)</f>
        <v>0</v>
      </c>
    </row>
    <row r="8459" spans="1:22" x14ac:dyDescent="0.3">
      <c r="A8459" s="14">
        <v>8493</v>
      </c>
      <c r="B8459" s="14" t="s">
        <v>2863</v>
      </c>
      <c r="C8459" s="14" t="s">
        <v>13510</v>
      </c>
      <c r="D8459" s="14" t="s">
        <v>13504</v>
      </c>
      <c r="E8459" s="14" t="s">
        <v>13491</v>
      </c>
      <c r="F8459" s="14">
        <v>10</v>
      </c>
      <c r="G8459" s="14">
        <v>0.1</v>
      </c>
      <c r="H8459" s="15">
        <v>0</v>
      </c>
      <c r="I8459" s="15">
        <f>M8459-V8459</f>
        <v>0.10500000000000001</v>
      </c>
      <c r="J8459" s="14"/>
      <c r="K8459" s="13"/>
      <c r="L8459" s="9">
        <f>G8459*1.05</f>
        <v>0.10500000000000001</v>
      </c>
      <c r="M8459" s="11">
        <f>L8459-H8459</f>
        <v>0.10500000000000001</v>
      </c>
      <c r="N8459" s="11">
        <v>0</v>
      </c>
      <c r="P8459" s="9">
        <f>0.5*N8459/1000</f>
        <v>0</v>
      </c>
      <c r="Q8459" s="9">
        <f>P8459+O8459</f>
        <v>0</v>
      </c>
      <c r="R8459" s="11">
        <v>0</v>
      </c>
      <c r="T8459" s="9">
        <f>0.5*R8459</f>
        <v>0</v>
      </c>
      <c r="U8459" s="9">
        <f>T8459+S8459</f>
        <v>0</v>
      </c>
      <c r="V8459" s="9">
        <f>(Q8459+U8459)/(0.944*1000)</f>
        <v>0</v>
      </c>
    </row>
    <row r="8460" spans="1:22" x14ac:dyDescent="0.3">
      <c r="A8460" s="14">
        <v>8494</v>
      </c>
      <c r="B8460" s="14" t="s">
        <v>2864</v>
      </c>
      <c r="C8460" s="14" t="s">
        <v>13510</v>
      </c>
      <c r="D8460" s="14" t="s">
        <v>13504</v>
      </c>
      <c r="E8460" s="14" t="s">
        <v>13491</v>
      </c>
      <c r="F8460" s="14">
        <v>10</v>
      </c>
      <c r="G8460" s="14">
        <v>0.16</v>
      </c>
      <c r="H8460" s="15">
        <v>8.7529999999999865E-3</v>
      </c>
      <c r="I8460" s="15">
        <f>M8460-V8460</f>
        <v>0.15924700000000003</v>
      </c>
      <c r="J8460" s="14"/>
      <c r="K8460" s="13"/>
      <c r="L8460" s="9">
        <f>G8460*1.05</f>
        <v>0.16800000000000001</v>
      </c>
      <c r="M8460" s="11">
        <f>L8460-H8460</f>
        <v>0.15924700000000003</v>
      </c>
      <c r="N8460" s="11">
        <v>0</v>
      </c>
      <c r="P8460" s="9">
        <f>0.5*N8460/1000</f>
        <v>0</v>
      </c>
      <c r="Q8460" s="9">
        <f>P8460+O8460</f>
        <v>0</v>
      </c>
      <c r="R8460" s="11">
        <v>0</v>
      </c>
      <c r="T8460" s="9">
        <f>0.5*R8460</f>
        <v>0</v>
      </c>
      <c r="U8460" s="9">
        <f>T8460+S8460</f>
        <v>0</v>
      </c>
      <c r="V8460" s="9">
        <f>(Q8460+U8460)/(0.944*1000)</f>
        <v>0</v>
      </c>
    </row>
    <row r="8461" spans="1:22" x14ac:dyDescent="0.3">
      <c r="A8461" s="14">
        <v>8495</v>
      </c>
      <c r="B8461" s="14" t="s">
        <v>2865</v>
      </c>
      <c r="C8461" s="14" t="s">
        <v>13510</v>
      </c>
      <c r="D8461" s="14" t="s">
        <v>13504</v>
      </c>
      <c r="E8461" s="14" t="s">
        <v>13491</v>
      </c>
      <c r="F8461" s="14">
        <v>10</v>
      </c>
      <c r="G8461" s="14">
        <v>6.3E-2</v>
      </c>
      <c r="H8461" s="15">
        <v>6.6280000000000002E-3</v>
      </c>
      <c r="I8461" s="15">
        <f>M8461-V8461</f>
        <v>5.9521999999999999E-2</v>
      </c>
      <c r="J8461" s="14"/>
      <c r="K8461" s="13"/>
      <c r="L8461" s="9">
        <f>G8461*1.05</f>
        <v>6.615E-2</v>
      </c>
      <c r="M8461" s="11">
        <f>L8461-H8461</f>
        <v>5.9521999999999999E-2</v>
      </c>
      <c r="N8461" s="11">
        <v>0</v>
      </c>
      <c r="P8461" s="9">
        <f>0.5*N8461/1000</f>
        <v>0</v>
      </c>
      <c r="Q8461" s="9">
        <f>P8461+O8461</f>
        <v>0</v>
      </c>
      <c r="R8461" s="11">
        <v>0</v>
      </c>
      <c r="T8461" s="9">
        <f>0.5*R8461</f>
        <v>0</v>
      </c>
      <c r="U8461" s="9">
        <f>T8461+S8461</f>
        <v>0</v>
      </c>
      <c r="V8461" s="9">
        <f>(Q8461+U8461)/(0.944*1000)</f>
        <v>0</v>
      </c>
    </row>
    <row r="8462" spans="1:22" x14ac:dyDescent="0.3">
      <c r="A8462" s="14">
        <v>8496</v>
      </c>
      <c r="B8462" s="14" t="s">
        <v>2866</v>
      </c>
      <c r="C8462" s="14" t="s">
        <v>13510</v>
      </c>
      <c r="D8462" s="14" t="s">
        <v>13504</v>
      </c>
      <c r="E8462" s="14" t="s">
        <v>13491</v>
      </c>
      <c r="F8462" s="14">
        <v>10</v>
      </c>
      <c r="G8462" s="14">
        <v>0.06</v>
      </c>
      <c r="H8462" s="15">
        <v>2.6861000000000003E-2</v>
      </c>
      <c r="I8462" s="15">
        <f>M8462-V8462</f>
        <v>3.6138999999999998E-2</v>
      </c>
      <c r="J8462" s="14"/>
      <c r="K8462" s="13"/>
      <c r="L8462" s="9">
        <f>G8462*1.05</f>
        <v>6.3E-2</v>
      </c>
      <c r="M8462" s="11">
        <f>L8462-H8462</f>
        <v>3.6138999999999998E-2</v>
      </c>
      <c r="N8462" s="11">
        <v>0</v>
      </c>
      <c r="P8462" s="9">
        <f>0.5*N8462/1000</f>
        <v>0</v>
      </c>
      <c r="Q8462" s="9">
        <f>P8462+O8462</f>
        <v>0</v>
      </c>
      <c r="R8462" s="11">
        <v>0</v>
      </c>
      <c r="T8462" s="9">
        <f>0.5*R8462</f>
        <v>0</v>
      </c>
      <c r="U8462" s="9">
        <f>T8462+S8462</f>
        <v>0</v>
      </c>
      <c r="V8462" s="9">
        <f>(Q8462+U8462)/(0.944*1000)</f>
        <v>0</v>
      </c>
    </row>
    <row r="8463" spans="1:22" x14ac:dyDescent="0.3">
      <c r="A8463" s="14">
        <v>8497</v>
      </c>
      <c r="B8463" s="14" t="s">
        <v>2867</v>
      </c>
      <c r="C8463" s="14" t="s">
        <v>13510</v>
      </c>
      <c r="D8463" s="14" t="s">
        <v>13504</v>
      </c>
      <c r="E8463" s="14" t="s">
        <v>13491</v>
      </c>
      <c r="F8463" s="14">
        <v>10</v>
      </c>
      <c r="G8463" s="14">
        <v>0.1</v>
      </c>
      <c r="H8463" s="15">
        <v>9.698000000000007E-3</v>
      </c>
      <c r="I8463" s="15">
        <f>M8463-V8463</f>
        <v>9.5301999999999998E-2</v>
      </c>
      <c r="J8463" s="14"/>
      <c r="K8463" s="13"/>
      <c r="L8463" s="9">
        <f>G8463*1.05</f>
        <v>0.10500000000000001</v>
      </c>
      <c r="M8463" s="11">
        <f>L8463-H8463</f>
        <v>9.5301999999999998E-2</v>
      </c>
      <c r="N8463" s="11">
        <v>0</v>
      </c>
      <c r="P8463" s="9">
        <f>0.5*N8463/1000</f>
        <v>0</v>
      </c>
      <c r="Q8463" s="9">
        <f>P8463+O8463</f>
        <v>0</v>
      </c>
      <c r="R8463" s="11">
        <v>0</v>
      </c>
      <c r="T8463" s="9">
        <f>0.5*R8463</f>
        <v>0</v>
      </c>
      <c r="U8463" s="9">
        <f>T8463+S8463</f>
        <v>0</v>
      </c>
      <c r="V8463" s="9">
        <f>(Q8463+U8463)/(0.944*1000)</f>
        <v>0</v>
      </c>
    </row>
    <row r="8464" spans="1:22" x14ac:dyDescent="0.3">
      <c r="A8464" s="14">
        <v>8498</v>
      </c>
      <c r="B8464" s="14" t="s">
        <v>2868</v>
      </c>
      <c r="C8464" s="14" t="s">
        <v>13510</v>
      </c>
      <c r="D8464" s="14" t="s">
        <v>13504</v>
      </c>
      <c r="E8464" s="14" t="s">
        <v>13491</v>
      </c>
      <c r="F8464" s="14">
        <v>10</v>
      </c>
      <c r="G8464" s="14">
        <v>0.1</v>
      </c>
      <c r="H8464" s="15">
        <v>2.247E-2</v>
      </c>
      <c r="I8464" s="15">
        <f>M8464-V8464</f>
        <v>8.2530000000000006E-2</v>
      </c>
      <c r="J8464" s="14"/>
      <c r="K8464" s="13"/>
      <c r="L8464" s="9">
        <f>G8464*1.05</f>
        <v>0.10500000000000001</v>
      </c>
      <c r="M8464" s="11">
        <f>L8464-H8464</f>
        <v>8.2530000000000006E-2</v>
      </c>
      <c r="N8464" s="11">
        <v>0</v>
      </c>
      <c r="P8464" s="9">
        <f>0.5*N8464/1000</f>
        <v>0</v>
      </c>
      <c r="Q8464" s="9">
        <f>P8464+O8464</f>
        <v>0</v>
      </c>
      <c r="R8464" s="11">
        <v>0</v>
      </c>
      <c r="T8464" s="9">
        <f>0.5*R8464</f>
        <v>0</v>
      </c>
      <c r="U8464" s="9">
        <f>T8464+S8464</f>
        <v>0</v>
      </c>
      <c r="V8464" s="9">
        <f>(Q8464+U8464)/(0.944*1000)</f>
        <v>0</v>
      </c>
    </row>
    <row r="8465" spans="1:22" x14ac:dyDescent="0.3">
      <c r="A8465" s="14">
        <v>8499</v>
      </c>
      <c r="B8465" s="14" t="s">
        <v>2869</v>
      </c>
      <c r="C8465" s="14" t="s">
        <v>13510</v>
      </c>
      <c r="D8465" s="14" t="s">
        <v>13504</v>
      </c>
      <c r="E8465" s="14" t="s">
        <v>13491</v>
      </c>
      <c r="F8465" s="14">
        <v>10</v>
      </c>
      <c r="G8465" s="14">
        <v>0.1</v>
      </c>
      <c r="H8465" s="15">
        <v>2.0335000000000009E-2</v>
      </c>
      <c r="I8465" s="15">
        <f>M8465-V8465</f>
        <v>8.4665000000000004E-2</v>
      </c>
      <c r="J8465" s="14"/>
      <c r="K8465" s="13"/>
      <c r="L8465" s="9">
        <f>G8465*1.05</f>
        <v>0.10500000000000001</v>
      </c>
      <c r="M8465" s="11">
        <f>L8465-H8465</f>
        <v>8.4665000000000004E-2</v>
      </c>
      <c r="N8465" s="11">
        <v>0</v>
      </c>
      <c r="P8465" s="9">
        <f>0.5*N8465/1000</f>
        <v>0</v>
      </c>
      <c r="Q8465" s="9">
        <f>P8465+O8465</f>
        <v>0</v>
      </c>
      <c r="R8465" s="11">
        <v>0</v>
      </c>
      <c r="T8465" s="9">
        <f>0.5*R8465</f>
        <v>0</v>
      </c>
      <c r="U8465" s="9">
        <f>T8465+S8465</f>
        <v>0</v>
      </c>
      <c r="V8465" s="9">
        <f>(Q8465+U8465)/(0.944*1000)</f>
        <v>0</v>
      </c>
    </row>
    <row r="8466" spans="1:22" x14ac:dyDescent="0.3">
      <c r="A8466" s="14">
        <v>8500</v>
      </c>
      <c r="B8466" s="14" t="s">
        <v>2870</v>
      </c>
      <c r="C8466" s="14" t="s">
        <v>13510</v>
      </c>
      <c r="D8466" s="14" t="s">
        <v>13504</v>
      </c>
      <c r="E8466" s="14" t="s">
        <v>13491</v>
      </c>
      <c r="F8466" s="14">
        <v>10</v>
      </c>
      <c r="G8466" s="14">
        <v>0.1</v>
      </c>
      <c r="H8466" s="15">
        <v>1.0006000000000001E-2</v>
      </c>
      <c r="I8466" s="15">
        <f>M8466-V8466</f>
        <v>9.4994000000000009E-2</v>
      </c>
      <c r="J8466" s="14"/>
      <c r="K8466" s="13"/>
      <c r="L8466" s="9">
        <f>G8466*1.05</f>
        <v>0.10500000000000001</v>
      </c>
      <c r="M8466" s="11">
        <f>L8466-H8466</f>
        <v>9.4994000000000009E-2</v>
      </c>
      <c r="N8466" s="11">
        <v>0</v>
      </c>
      <c r="P8466" s="9">
        <f>0.5*N8466/1000</f>
        <v>0</v>
      </c>
      <c r="Q8466" s="9">
        <f>P8466+O8466</f>
        <v>0</v>
      </c>
      <c r="R8466" s="11">
        <v>0</v>
      </c>
      <c r="T8466" s="9">
        <f>0.5*R8466</f>
        <v>0</v>
      </c>
      <c r="U8466" s="9">
        <f>T8466+S8466</f>
        <v>0</v>
      </c>
      <c r="V8466" s="9">
        <f>(Q8466+U8466)/(0.944*1000)</f>
        <v>0</v>
      </c>
    </row>
    <row r="8467" spans="1:22" x14ac:dyDescent="0.3">
      <c r="A8467" s="14">
        <v>8501</v>
      </c>
      <c r="B8467" s="14" t="s">
        <v>2871</v>
      </c>
      <c r="C8467" s="14" t="s">
        <v>13510</v>
      </c>
      <c r="D8467" s="14" t="s">
        <v>13504</v>
      </c>
      <c r="E8467" s="14" t="s">
        <v>13491</v>
      </c>
      <c r="F8467" s="14">
        <v>10</v>
      </c>
      <c r="G8467" s="14">
        <v>0.1</v>
      </c>
      <c r="H8467" s="15">
        <v>2.2412999999999995E-2</v>
      </c>
      <c r="I8467" s="15">
        <f>M8467-V8467</f>
        <v>8.2587000000000022E-2</v>
      </c>
      <c r="J8467" s="14"/>
      <c r="K8467" s="13"/>
      <c r="L8467" s="9">
        <f>G8467*1.05</f>
        <v>0.10500000000000001</v>
      </c>
      <c r="M8467" s="11">
        <f>L8467-H8467</f>
        <v>8.2587000000000022E-2</v>
      </c>
      <c r="N8467" s="11">
        <v>0</v>
      </c>
      <c r="P8467" s="9">
        <f>0.5*N8467/1000</f>
        <v>0</v>
      </c>
      <c r="Q8467" s="9">
        <f>P8467+O8467</f>
        <v>0</v>
      </c>
      <c r="R8467" s="11">
        <v>0</v>
      </c>
      <c r="T8467" s="9">
        <f>0.5*R8467</f>
        <v>0</v>
      </c>
      <c r="U8467" s="9">
        <f>T8467+S8467</f>
        <v>0</v>
      </c>
      <c r="V8467" s="9">
        <f>(Q8467+U8467)/(0.944*1000)</f>
        <v>0</v>
      </c>
    </row>
    <row r="8468" spans="1:22" x14ac:dyDescent="0.3">
      <c r="A8468" s="14">
        <v>8502</v>
      </c>
      <c r="B8468" s="14" t="s">
        <v>2872</v>
      </c>
      <c r="C8468" s="14" t="s">
        <v>13510</v>
      </c>
      <c r="D8468" s="14" t="s">
        <v>13504</v>
      </c>
      <c r="E8468" s="14" t="s">
        <v>13491</v>
      </c>
      <c r="F8468" s="14">
        <v>10</v>
      </c>
      <c r="G8468" s="14">
        <v>0.25</v>
      </c>
      <c r="H8468" s="15">
        <v>2.0115999999999985E-2</v>
      </c>
      <c r="I8468" s="15">
        <f>M8468-V8468</f>
        <v>0.24238400000000002</v>
      </c>
      <c r="J8468" s="14"/>
      <c r="K8468" s="13"/>
      <c r="L8468" s="9">
        <f>G8468*1.05</f>
        <v>0.26250000000000001</v>
      </c>
      <c r="M8468" s="11">
        <f>L8468-H8468</f>
        <v>0.24238400000000002</v>
      </c>
      <c r="N8468" s="11">
        <v>0</v>
      </c>
      <c r="P8468" s="9">
        <f>0.5*N8468/1000</f>
        <v>0</v>
      </c>
      <c r="Q8468" s="9">
        <f>P8468+O8468</f>
        <v>0</v>
      </c>
      <c r="R8468" s="11">
        <v>0</v>
      </c>
      <c r="T8468" s="9">
        <f>0.5*R8468</f>
        <v>0</v>
      </c>
      <c r="U8468" s="9">
        <f>T8468+S8468</f>
        <v>0</v>
      </c>
      <c r="V8468" s="9">
        <f>(Q8468+U8468)/(0.944*1000)</f>
        <v>0</v>
      </c>
    </row>
    <row r="8469" spans="1:22" x14ac:dyDescent="0.3">
      <c r="A8469" s="14">
        <v>8503</v>
      </c>
      <c r="B8469" s="14" t="s">
        <v>2873</v>
      </c>
      <c r="C8469" s="14" t="s">
        <v>13510</v>
      </c>
      <c r="D8469" s="14" t="s">
        <v>13504</v>
      </c>
      <c r="E8469" s="14" t="s">
        <v>13491</v>
      </c>
      <c r="F8469" s="14">
        <v>10</v>
      </c>
      <c r="G8469" s="14">
        <v>0.1</v>
      </c>
      <c r="H8469" s="15">
        <v>1.1430000000000006E-2</v>
      </c>
      <c r="I8469" s="15">
        <f>M8469-V8469</f>
        <v>9.357E-2</v>
      </c>
      <c r="J8469" s="14"/>
      <c r="K8469" s="13"/>
      <c r="L8469" s="9">
        <f>G8469*1.05</f>
        <v>0.10500000000000001</v>
      </c>
      <c r="M8469" s="11">
        <f>L8469-H8469</f>
        <v>9.357E-2</v>
      </c>
      <c r="N8469" s="11">
        <v>0</v>
      </c>
      <c r="P8469" s="9">
        <f>0.5*N8469/1000</f>
        <v>0</v>
      </c>
      <c r="Q8469" s="9">
        <f>P8469+O8469</f>
        <v>0</v>
      </c>
      <c r="R8469" s="11">
        <v>0</v>
      </c>
      <c r="T8469" s="9">
        <f>0.5*R8469</f>
        <v>0</v>
      </c>
      <c r="U8469" s="9">
        <f>T8469+S8469</f>
        <v>0</v>
      </c>
      <c r="V8469" s="9">
        <f>(Q8469+U8469)/(0.944*1000)</f>
        <v>0</v>
      </c>
    </row>
    <row r="8470" spans="1:22" x14ac:dyDescent="0.3">
      <c r="A8470" s="14">
        <v>8504</v>
      </c>
      <c r="B8470" s="14" t="s">
        <v>2874</v>
      </c>
      <c r="C8470" s="14" t="s">
        <v>13510</v>
      </c>
      <c r="D8470" s="14" t="s">
        <v>13504</v>
      </c>
      <c r="E8470" s="14" t="s">
        <v>13491</v>
      </c>
      <c r="F8470" s="14">
        <v>10</v>
      </c>
      <c r="G8470" s="14">
        <v>0.1</v>
      </c>
      <c r="H8470" s="15">
        <v>1.1774000000000001E-2</v>
      </c>
      <c r="I8470" s="15">
        <f>M8470-V8470</f>
        <v>9.3226000000000003E-2</v>
      </c>
      <c r="J8470" s="14"/>
      <c r="K8470" s="13"/>
      <c r="L8470" s="9">
        <f>G8470*1.05</f>
        <v>0.10500000000000001</v>
      </c>
      <c r="M8470" s="11">
        <f>L8470-H8470</f>
        <v>9.3226000000000003E-2</v>
      </c>
      <c r="N8470" s="11">
        <v>0</v>
      </c>
      <c r="P8470" s="9">
        <f>0.5*N8470/1000</f>
        <v>0</v>
      </c>
      <c r="Q8470" s="9">
        <f>P8470+O8470</f>
        <v>0</v>
      </c>
      <c r="R8470" s="11">
        <v>0</v>
      </c>
      <c r="T8470" s="9">
        <f>0.5*R8470</f>
        <v>0</v>
      </c>
      <c r="U8470" s="9">
        <f>T8470+S8470</f>
        <v>0</v>
      </c>
      <c r="V8470" s="9">
        <f>(Q8470+U8470)/(0.944*1000)</f>
        <v>0</v>
      </c>
    </row>
    <row r="8471" spans="1:22" x14ac:dyDescent="0.3">
      <c r="A8471" s="14">
        <v>8505</v>
      </c>
      <c r="B8471" s="14" t="s">
        <v>2875</v>
      </c>
      <c r="C8471" s="14" t="s">
        <v>13510</v>
      </c>
      <c r="D8471" s="14" t="s">
        <v>13504</v>
      </c>
      <c r="E8471" s="14" t="s">
        <v>13491</v>
      </c>
      <c r="F8471" s="14">
        <v>10</v>
      </c>
      <c r="G8471" s="14">
        <v>0.16</v>
      </c>
      <c r="H8471" s="15">
        <v>1.4852000000000004E-2</v>
      </c>
      <c r="I8471" s="15">
        <f>M8471-V8471</f>
        <v>0.15314800000000001</v>
      </c>
      <c r="J8471" s="14"/>
      <c r="K8471" s="13"/>
      <c r="L8471" s="9">
        <f>G8471*1.05</f>
        <v>0.16800000000000001</v>
      </c>
      <c r="M8471" s="11">
        <f>L8471-H8471</f>
        <v>0.15314800000000001</v>
      </c>
      <c r="N8471" s="11">
        <v>0</v>
      </c>
      <c r="P8471" s="9">
        <f>0.5*N8471/1000</f>
        <v>0</v>
      </c>
      <c r="Q8471" s="9">
        <f>P8471+O8471</f>
        <v>0</v>
      </c>
      <c r="R8471" s="11">
        <v>0</v>
      </c>
      <c r="T8471" s="9">
        <f>0.5*R8471</f>
        <v>0</v>
      </c>
      <c r="U8471" s="9">
        <f>T8471+S8471</f>
        <v>0</v>
      </c>
      <c r="V8471" s="9">
        <f>(Q8471+U8471)/(0.944*1000)</f>
        <v>0</v>
      </c>
    </row>
    <row r="8472" spans="1:22" x14ac:dyDescent="0.3">
      <c r="A8472" s="14">
        <v>8506</v>
      </c>
      <c r="B8472" s="14" t="s">
        <v>2876</v>
      </c>
      <c r="C8472" s="14" t="s">
        <v>13510</v>
      </c>
      <c r="D8472" s="14" t="s">
        <v>13504</v>
      </c>
      <c r="E8472" s="14" t="s">
        <v>13491</v>
      </c>
      <c r="F8472" s="14">
        <v>10</v>
      </c>
      <c r="G8472" s="14">
        <v>0.1</v>
      </c>
      <c r="H8472" s="15">
        <v>2.3110000000000071E-3</v>
      </c>
      <c r="I8472" s="15">
        <f>M8472-V8472</f>
        <v>0.102689</v>
      </c>
      <c r="J8472" s="14"/>
      <c r="K8472" s="13"/>
      <c r="L8472" s="9">
        <f>G8472*1.05</f>
        <v>0.10500000000000001</v>
      </c>
      <c r="M8472" s="11">
        <f>L8472-H8472</f>
        <v>0.102689</v>
      </c>
      <c r="N8472" s="11">
        <v>0</v>
      </c>
      <c r="P8472" s="9">
        <f>0.5*N8472/1000</f>
        <v>0</v>
      </c>
      <c r="Q8472" s="9">
        <f>P8472+O8472</f>
        <v>0</v>
      </c>
      <c r="R8472" s="11">
        <v>0</v>
      </c>
      <c r="T8472" s="9">
        <f>0.5*R8472</f>
        <v>0</v>
      </c>
      <c r="U8472" s="9">
        <f>T8472+S8472</f>
        <v>0</v>
      </c>
      <c r="V8472" s="9">
        <f>(Q8472+U8472)/(0.944*1000)</f>
        <v>0</v>
      </c>
    </row>
    <row r="8473" spans="1:22" x14ac:dyDescent="0.3">
      <c r="A8473" s="14">
        <v>8507</v>
      </c>
      <c r="B8473" s="14" t="s">
        <v>2877</v>
      </c>
      <c r="C8473" s="14" t="s">
        <v>13510</v>
      </c>
      <c r="D8473" s="14" t="s">
        <v>13504</v>
      </c>
      <c r="E8473" s="14" t="s">
        <v>13491</v>
      </c>
      <c r="F8473" s="14">
        <v>10</v>
      </c>
      <c r="G8473" s="14">
        <v>0.1</v>
      </c>
      <c r="H8473" s="15">
        <v>2.3619999999999947E-3</v>
      </c>
      <c r="I8473" s="15">
        <f>M8473-V8473</f>
        <v>0.10263800000000002</v>
      </c>
      <c r="J8473" s="14"/>
      <c r="K8473" s="13"/>
      <c r="L8473" s="9">
        <f>G8473*1.05</f>
        <v>0.10500000000000001</v>
      </c>
      <c r="M8473" s="11">
        <f>L8473-H8473</f>
        <v>0.10263800000000002</v>
      </c>
      <c r="N8473" s="11">
        <v>0</v>
      </c>
      <c r="P8473" s="9">
        <f>0.5*N8473/1000</f>
        <v>0</v>
      </c>
      <c r="Q8473" s="9">
        <f>P8473+O8473</f>
        <v>0</v>
      </c>
      <c r="R8473" s="11">
        <v>0</v>
      </c>
      <c r="T8473" s="9">
        <f>0.5*R8473</f>
        <v>0</v>
      </c>
      <c r="U8473" s="9">
        <f>T8473+S8473</f>
        <v>0</v>
      </c>
      <c r="V8473" s="9">
        <f>(Q8473+U8473)/(0.944*1000)</f>
        <v>0</v>
      </c>
    </row>
    <row r="8474" spans="1:22" x14ac:dyDescent="0.3">
      <c r="A8474" s="14">
        <v>8508</v>
      </c>
      <c r="B8474" s="14" t="s">
        <v>2878</v>
      </c>
      <c r="C8474" s="14" t="s">
        <v>13510</v>
      </c>
      <c r="D8474" s="14" t="s">
        <v>13504</v>
      </c>
      <c r="E8474" s="14" t="s">
        <v>13491</v>
      </c>
      <c r="F8474" s="14">
        <v>10</v>
      </c>
      <c r="G8474" s="14">
        <v>0.1</v>
      </c>
      <c r="H8474" s="15">
        <v>1.1275999999999996E-2</v>
      </c>
      <c r="I8474" s="15">
        <f>M8474-V8474</f>
        <v>9.3724000000000016E-2</v>
      </c>
      <c r="J8474" s="14"/>
      <c r="K8474" s="13"/>
      <c r="L8474" s="9">
        <f>G8474*1.05</f>
        <v>0.10500000000000001</v>
      </c>
      <c r="M8474" s="11">
        <f>L8474-H8474</f>
        <v>9.3724000000000016E-2</v>
      </c>
      <c r="N8474" s="11">
        <v>0</v>
      </c>
      <c r="P8474" s="9">
        <f>0.5*N8474/1000</f>
        <v>0</v>
      </c>
      <c r="Q8474" s="9">
        <f>P8474+O8474</f>
        <v>0</v>
      </c>
      <c r="R8474" s="11">
        <v>0</v>
      </c>
      <c r="T8474" s="9">
        <f>0.5*R8474</f>
        <v>0</v>
      </c>
      <c r="U8474" s="9">
        <f>T8474+S8474</f>
        <v>0</v>
      </c>
      <c r="V8474" s="9">
        <f>(Q8474+U8474)/(0.944*1000)</f>
        <v>0</v>
      </c>
    </row>
    <row r="8475" spans="1:22" x14ac:dyDescent="0.3">
      <c r="A8475" s="14">
        <v>8509</v>
      </c>
      <c r="B8475" s="14" t="s">
        <v>2879</v>
      </c>
      <c r="C8475" s="14" t="s">
        <v>13510</v>
      </c>
      <c r="D8475" s="14" t="s">
        <v>13504</v>
      </c>
      <c r="E8475" s="14" t="s">
        <v>13491</v>
      </c>
      <c r="F8475" s="14">
        <v>10</v>
      </c>
      <c r="G8475" s="14">
        <v>0.1</v>
      </c>
      <c r="H8475" s="15">
        <v>1.2061999999999998E-2</v>
      </c>
      <c r="I8475" s="15">
        <f>M8475-V8475</f>
        <v>9.2938000000000007E-2</v>
      </c>
      <c r="J8475" s="14"/>
      <c r="K8475" s="13"/>
      <c r="L8475" s="9">
        <f>G8475*1.05</f>
        <v>0.10500000000000001</v>
      </c>
      <c r="M8475" s="11">
        <f>L8475-H8475</f>
        <v>9.2938000000000007E-2</v>
      </c>
      <c r="N8475" s="11">
        <v>0</v>
      </c>
      <c r="P8475" s="9">
        <f>0.5*N8475/1000</f>
        <v>0</v>
      </c>
      <c r="Q8475" s="9">
        <f>P8475+O8475</f>
        <v>0</v>
      </c>
      <c r="R8475" s="11">
        <v>0</v>
      </c>
      <c r="T8475" s="9">
        <f>0.5*R8475</f>
        <v>0</v>
      </c>
      <c r="U8475" s="9">
        <f>T8475+S8475</f>
        <v>0</v>
      </c>
      <c r="V8475" s="9">
        <f>(Q8475+U8475)/(0.944*1000)</f>
        <v>0</v>
      </c>
    </row>
    <row r="8476" spans="1:22" x14ac:dyDescent="0.3">
      <c r="A8476" s="14">
        <v>8510</v>
      </c>
      <c r="B8476" s="14" t="s">
        <v>2880</v>
      </c>
      <c r="C8476" s="14" t="s">
        <v>13510</v>
      </c>
      <c r="D8476" s="14" t="s">
        <v>13504</v>
      </c>
      <c r="E8476" s="14" t="s">
        <v>13491</v>
      </c>
      <c r="F8476" s="14">
        <v>10</v>
      </c>
      <c r="G8476" s="14">
        <v>0.25</v>
      </c>
      <c r="H8476" s="15">
        <v>2.5710000000000007E-2</v>
      </c>
      <c r="I8476" s="15">
        <f>M8476-V8476</f>
        <v>0.23679</v>
      </c>
      <c r="J8476" s="14"/>
      <c r="K8476" s="13"/>
      <c r="L8476" s="9">
        <f>G8476*1.05</f>
        <v>0.26250000000000001</v>
      </c>
      <c r="M8476" s="11">
        <f>L8476-H8476</f>
        <v>0.23679</v>
      </c>
      <c r="N8476" s="11">
        <v>0</v>
      </c>
      <c r="P8476" s="9">
        <f>0.5*N8476/1000</f>
        <v>0</v>
      </c>
      <c r="Q8476" s="9">
        <f>P8476+O8476</f>
        <v>0</v>
      </c>
      <c r="R8476" s="11">
        <v>0</v>
      </c>
      <c r="T8476" s="9">
        <f>0.5*R8476</f>
        <v>0</v>
      </c>
      <c r="U8476" s="9">
        <f>T8476+S8476</f>
        <v>0</v>
      </c>
      <c r="V8476" s="9">
        <f>(Q8476+U8476)/(0.944*1000)</f>
        <v>0</v>
      </c>
    </row>
    <row r="8477" spans="1:22" x14ac:dyDescent="0.3">
      <c r="A8477" s="14">
        <v>8511</v>
      </c>
      <c r="B8477" s="14" t="s">
        <v>2881</v>
      </c>
      <c r="C8477" s="14" t="s">
        <v>13510</v>
      </c>
      <c r="D8477" s="14" t="s">
        <v>13504</v>
      </c>
      <c r="E8477" s="14" t="s">
        <v>13491</v>
      </c>
      <c r="F8477" s="14">
        <v>10</v>
      </c>
      <c r="G8477" s="14">
        <v>0.16</v>
      </c>
      <c r="H8477" s="15">
        <v>5.3562000000000012E-2</v>
      </c>
      <c r="I8477" s="15">
        <f>M8477-V8477</f>
        <v>0.114438</v>
      </c>
      <c r="J8477" s="14"/>
      <c r="K8477" s="13"/>
      <c r="L8477" s="9">
        <f>G8477*1.05</f>
        <v>0.16800000000000001</v>
      </c>
      <c r="M8477" s="11">
        <f>L8477-H8477</f>
        <v>0.114438</v>
      </c>
      <c r="N8477" s="11">
        <v>0</v>
      </c>
      <c r="P8477" s="9">
        <f>0.5*N8477/1000</f>
        <v>0</v>
      </c>
      <c r="Q8477" s="9">
        <f>P8477+O8477</f>
        <v>0</v>
      </c>
      <c r="R8477" s="11">
        <v>0</v>
      </c>
      <c r="T8477" s="9">
        <f>0.5*R8477</f>
        <v>0</v>
      </c>
      <c r="U8477" s="9">
        <f>T8477+S8477</f>
        <v>0</v>
      </c>
      <c r="V8477" s="9">
        <f>(Q8477+U8477)/(0.944*1000)</f>
        <v>0</v>
      </c>
    </row>
    <row r="8478" spans="1:22" x14ac:dyDescent="0.3">
      <c r="A8478" s="14">
        <v>8512</v>
      </c>
      <c r="B8478" s="14" t="s">
        <v>2882</v>
      </c>
      <c r="C8478" s="14" t="s">
        <v>13510</v>
      </c>
      <c r="D8478" s="14" t="s">
        <v>13504</v>
      </c>
      <c r="E8478" s="14" t="s">
        <v>13491</v>
      </c>
      <c r="F8478" s="14">
        <v>10</v>
      </c>
      <c r="G8478" s="14">
        <v>0.1</v>
      </c>
      <c r="H8478" s="15">
        <v>3.6565999999999994E-2</v>
      </c>
      <c r="I8478" s="15">
        <f>M8478-V8478</f>
        <v>6.8434000000000023E-2</v>
      </c>
      <c r="J8478" s="14"/>
      <c r="K8478" s="13"/>
      <c r="L8478" s="9">
        <f>G8478*1.05</f>
        <v>0.10500000000000001</v>
      </c>
      <c r="M8478" s="11">
        <f>L8478-H8478</f>
        <v>6.8434000000000023E-2</v>
      </c>
      <c r="N8478" s="11">
        <v>0</v>
      </c>
      <c r="P8478" s="9">
        <f>0.5*N8478/1000</f>
        <v>0</v>
      </c>
      <c r="Q8478" s="9">
        <f>P8478+O8478</f>
        <v>0</v>
      </c>
      <c r="R8478" s="11">
        <v>0</v>
      </c>
      <c r="T8478" s="9">
        <f>0.5*R8478</f>
        <v>0</v>
      </c>
      <c r="U8478" s="9">
        <f>T8478+S8478</f>
        <v>0</v>
      </c>
      <c r="V8478" s="9">
        <f>(Q8478+U8478)/(0.944*1000)</f>
        <v>0</v>
      </c>
    </row>
    <row r="8479" spans="1:22" x14ac:dyDescent="0.3">
      <c r="A8479" s="14">
        <v>8513</v>
      </c>
      <c r="B8479" s="14" t="s">
        <v>2883</v>
      </c>
      <c r="C8479" s="14" t="s">
        <v>13510</v>
      </c>
      <c r="D8479" s="14" t="s">
        <v>13504</v>
      </c>
      <c r="E8479" s="14" t="s">
        <v>13491</v>
      </c>
      <c r="F8479" s="14">
        <v>10</v>
      </c>
      <c r="G8479" s="14">
        <v>0.1</v>
      </c>
      <c r="H8479" s="15">
        <v>1.3188000000000002E-2</v>
      </c>
      <c r="I8479" s="15">
        <f>M8479-V8479</f>
        <v>9.1812000000000005E-2</v>
      </c>
      <c r="J8479" s="14"/>
      <c r="K8479" s="13"/>
      <c r="L8479" s="9">
        <f>G8479*1.05</f>
        <v>0.10500000000000001</v>
      </c>
      <c r="M8479" s="11">
        <f>L8479-H8479</f>
        <v>9.1812000000000005E-2</v>
      </c>
      <c r="N8479" s="11">
        <v>0</v>
      </c>
      <c r="P8479" s="9">
        <f>0.5*N8479/1000</f>
        <v>0</v>
      </c>
      <c r="Q8479" s="9">
        <f>P8479+O8479</f>
        <v>0</v>
      </c>
      <c r="R8479" s="11">
        <v>0</v>
      </c>
      <c r="T8479" s="9">
        <f>0.5*R8479</f>
        <v>0</v>
      </c>
      <c r="U8479" s="9">
        <f>T8479+S8479</f>
        <v>0</v>
      </c>
      <c r="V8479" s="9">
        <f>(Q8479+U8479)/(0.944*1000)</f>
        <v>0</v>
      </c>
    </row>
    <row r="8480" spans="1:22" x14ac:dyDescent="0.3">
      <c r="A8480" s="14">
        <v>8514</v>
      </c>
      <c r="B8480" s="14" t="s">
        <v>2884</v>
      </c>
      <c r="C8480" s="14" t="s">
        <v>13510</v>
      </c>
      <c r="D8480" s="14" t="s">
        <v>13504</v>
      </c>
      <c r="E8480" s="14" t="s">
        <v>13491</v>
      </c>
      <c r="F8480" s="14">
        <v>10</v>
      </c>
      <c r="G8480" s="14">
        <v>0.1</v>
      </c>
      <c r="H8480" s="15">
        <v>6.8099999999999736E-4</v>
      </c>
      <c r="I8480" s="15">
        <f>M8480-V8480</f>
        <v>0.10431900000000001</v>
      </c>
      <c r="J8480" s="14"/>
      <c r="K8480" s="13"/>
      <c r="L8480" s="9">
        <f>G8480*1.05</f>
        <v>0.10500000000000001</v>
      </c>
      <c r="M8480" s="11">
        <f>L8480-H8480</f>
        <v>0.10431900000000001</v>
      </c>
      <c r="N8480" s="11">
        <v>0</v>
      </c>
      <c r="P8480" s="9">
        <f>0.5*N8480/1000</f>
        <v>0</v>
      </c>
      <c r="Q8480" s="9">
        <f>P8480+O8480</f>
        <v>0</v>
      </c>
      <c r="R8480" s="11">
        <v>0</v>
      </c>
      <c r="T8480" s="9">
        <f>0.5*R8480</f>
        <v>0</v>
      </c>
      <c r="U8480" s="9">
        <f>T8480+S8480</f>
        <v>0</v>
      </c>
      <c r="V8480" s="9">
        <f>(Q8480+U8480)/(0.944*1000)</f>
        <v>0</v>
      </c>
    </row>
    <row r="8481" spans="1:22" x14ac:dyDescent="0.3">
      <c r="A8481" s="14">
        <v>8515</v>
      </c>
      <c r="B8481" s="14" t="s">
        <v>2885</v>
      </c>
      <c r="C8481" s="14" t="s">
        <v>13510</v>
      </c>
      <c r="D8481" s="14" t="s">
        <v>13504</v>
      </c>
      <c r="E8481" s="14" t="s">
        <v>13491</v>
      </c>
      <c r="F8481" s="14">
        <v>10</v>
      </c>
      <c r="G8481" s="14">
        <v>0.06</v>
      </c>
      <c r="H8481" s="15">
        <v>3.5439999999999999E-2</v>
      </c>
      <c r="I8481" s="15">
        <f>M8481-V8481</f>
        <v>2.7560000000000001E-2</v>
      </c>
      <c r="J8481" s="14"/>
      <c r="K8481" s="13"/>
      <c r="L8481" s="9">
        <f>G8481*1.05</f>
        <v>6.3E-2</v>
      </c>
      <c r="M8481" s="11">
        <f>L8481-H8481</f>
        <v>2.7560000000000001E-2</v>
      </c>
      <c r="N8481" s="11">
        <v>0</v>
      </c>
      <c r="P8481" s="9">
        <f>0.5*N8481/1000</f>
        <v>0</v>
      </c>
      <c r="Q8481" s="9">
        <f>P8481+O8481</f>
        <v>0</v>
      </c>
      <c r="R8481" s="11">
        <v>0</v>
      </c>
      <c r="T8481" s="9">
        <f>0.5*R8481</f>
        <v>0</v>
      </c>
      <c r="U8481" s="9">
        <f>T8481+S8481</f>
        <v>0</v>
      </c>
      <c r="V8481" s="9">
        <f>(Q8481+U8481)/(0.944*1000)</f>
        <v>0</v>
      </c>
    </row>
    <row r="8482" spans="1:22" x14ac:dyDescent="0.3">
      <c r="A8482" s="14">
        <v>8516</v>
      </c>
      <c r="B8482" s="14" t="s">
        <v>2886</v>
      </c>
      <c r="C8482" s="14" t="s">
        <v>13510</v>
      </c>
      <c r="D8482" s="14" t="s">
        <v>13504</v>
      </c>
      <c r="E8482" s="14" t="s">
        <v>13491</v>
      </c>
      <c r="F8482" s="14">
        <v>10</v>
      </c>
      <c r="G8482" s="14">
        <v>0.25</v>
      </c>
      <c r="H8482" s="15">
        <v>1.1358000000000004E-2</v>
      </c>
      <c r="I8482" s="15">
        <f>M8482-V8482</f>
        <v>0.25114200000000003</v>
      </c>
      <c r="J8482" s="14"/>
      <c r="K8482" s="13"/>
      <c r="L8482" s="9">
        <f>G8482*1.05</f>
        <v>0.26250000000000001</v>
      </c>
      <c r="M8482" s="11">
        <f>L8482-H8482</f>
        <v>0.25114200000000003</v>
      </c>
      <c r="N8482" s="11">
        <v>0</v>
      </c>
      <c r="P8482" s="9">
        <f>0.5*N8482/1000</f>
        <v>0</v>
      </c>
      <c r="Q8482" s="9">
        <f>P8482+O8482</f>
        <v>0</v>
      </c>
      <c r="R8482" s="11">
        <v>0</v>
      </c>
      <c r="T8482" s="9">
        <f>0.5*R8482</f>
        <v>0</v>
      </c>
      <c r="U8482" s="9">
        <f>T8482+S8482</f>
        <v>0</v>
      </c>
      <c r="V8482" s="9">
        <f>(Q8482+U8482)/(0.944*1000)</f>
        <v>0</v>
      </c>
    </row>
    <row r="8483" spans="1:22" x14ac:dyDescent="0.3">
      <c r="A8483" s="14">
        <v>8517</v>
      </c>
      <c r="B8483" s="14" t="s">
        <v>2887</v>
      </c>
      <c r="C8483" s="14" t="s">
        <v>13510</v>
      </c>
      <c r="D8483" s="14" t="s">
        <v>13504</v>
      </c>
      <c r="E8483" s="14" t="s">
        <v>13491</v>
      </c>
      <c r="F8483" s="14">
        <v>10</v>
      </c>
      <c r="G8483" s="14">
        <v>0.25</v>
      </c>
      <c r="H8483" s="15">
        <v>1.7413999999999989E-2</v>
      </c>
      <c r="I8483" s="15">
        <f>M8483-V8483</f>
        <v>0.24508600000000003</v>
      </c>
      <c r="J8483" s="14"/>
      <c r="K8483" s="13"/>
      <c r="L8483" s="9">
        <f>G8483*1.05</f>
        <v>0.26250000000000001</v>
      </c>
      <c r="M8483" s="11">
        <f>L8483-H8483</f>
        <v>0.24508600000000003</v>
      </c>
      <c r="N8483" s="11">
        <v>0</v>
      </c>
      <c r="P8483" s="9">
        <f>0.5*N8483/1000</f>
        <v>0</v>
      </c>
      <c r="Q8483" s="9">
        <f>P8483+O8483</f>
        <v>0</v>
      </c>
      <c r="R8483" s="11">
        <v>0</v>
      </c>
      <c r="T8483" s="9">
        <f>0.5*R8483</f>
        <v>0</v>
      </c>
      <c r="U8483" s="9">
        <f>T8483+S8483</f>
        <v>0</v>
      </c>
      <c r="V8483" s="9">
        <f>(Q8483+U8483)/(0.944*1000)</f>
        <v>0</v>
      </c>
    </row>
    <row r="8484" spans="1:22" x14ac:dyDescent="0.3">
      <c r="A8484" s="14">
        <v>8518</v>
      </c>
      <c r="B8484" s="14" t="s">
        <v>2888</v>
      </c>
      <c r="C8484" s="14" t="s">
        <v>13510</v>
      </c>
      <c r="D8484" s="14" t="s">
        <v>13504</v>
      </c>
      <c r="E8484" s="14" t="s">
        <v>13491</v>
      </c>
      <c r="F8484" s="14">
        <v>10</v>
      </c>
      <c r="G8484" s="14">
        <v>0.25</v>
      </c>
      <c r="H8484" s="15">
        <v>2.6115999999999986E-2</v>
      </c>
      <c r="I8484" s="15">
        <f>M8484-V8484</f>
        <v>0.23638400000000004</v>
      </c>
      <c r="J8484" s="14"/>
      <c r="K8484" s="13"/>
      <c r="L8484" s="9">
        <f>G8484*1.05</f>
        <v>0.26250000000000001</v>
      </c>
      <c r="M8484" s="11">
        <f>L8484-H8484</f>
        <v>0.23638400000000004</v>
      </c>
      <c r="N8484" s="11">
        <v>0</v>
      </c>
      <c r="P8484" s="9">
        <f>0.5*N8484/1000</f>
        <v>0</v>
      </c>
      <c r="Q8484" s="9">
        <f>P8484+O8484</f>
        <v>0</v>
      </c>
      <c r="R8484" s="11">
        <v>0</v>
      </c>
      <c r="T8484" s="9">
        <f>0.5*R8484</f>
        <v>0</v>
      </c>
      <c r="U8484" s="9">
        <f>T8484+S8484</f>
        <v>0</v>
      </c>
      <c r="V8484" s="9">
        <f>(Q8484+U8484)/(0.944*1000)</f>
        <v>0</v>
      </c>
    </row>
    <row r="8485" spans="1:22" x14ac:dyDescent="0.3">
      <c r="A8485" s="14">
        <v>8519</v>
      </c>
      <c r="B8485" s="14" t="s">
        <v>2889</v>
      </c>
      <c r="C8485" s="14" t="s">
        <v>13510</v>
      </c>
      <c r="D8485" s="14" t="s">
        <v>13504</v>
      </c>
      <c r="E8485" s="14" t="s">
        <v>13491</v>
      </c>
      <c r="F8485" s="14">
        <v>10</v>
      </c>
      <c r="G8485" s="14">
        <v>0.1</v>
      </c>
      <c r="H8485" s="15">
        <v>2.3917000000000001E-2</v>
      </c>
      <c r="I8485" s="15">
        <f>M8485-V8485</f>
        <v>8.1083000000000016E-2</v>
      </c>
      <c r="J8485" s="14"/>
      <c r="K8485" s="13"/>
      <c r="L8485" s="9">
        <f>G8485*1.05</f>
        <v>0.10500000000000001</v>
      </c>
      <c r="M8485" s="11">
        <f>L8485-H8485</f>
        <v>8.1083000000000016E-2</v>
      </c>
      <c r="N8485" s="11">
        <v>0</v>
      </c>
      <c r="P8485" s="9">
        <f>0.5*N8485/1000</f>
        <v>0</v>
      </c>
      <c r="Q8485" s="9">
        <f>P8485+O8485</f>
        <v>0</v>
      </c>
      <c r="R8485" s="11">
        <v>0</v>
      </c>
      <c r="T8485" s="9">
        <f>0.5*R8485</f>
        <v>0</v>
      </c>
      <c r="U8485" s="9">
        <f>T8485+S8485</f>
        <v>0</v>
      </c>
      <c r="V8485" s="9">
        <f>(Q8485+U8485)/(0.944*1000)</f>
        <v>0</v>
      </c>
    </row>
    <row r="8486" spans="1:22" x14ac:dyDescent="0.3">
      <c r="A8486" s="14">
        <v>8520</v>
      </c>
      <c r="B8486" s="14" t="s">
        <v>2890</v>
      </c>
      <c r="C8486" s="14" t="s">
        <v>13510</v>
      </c>
      <c r="D8486" s="14" t="s">
        <v>13504</v>
      </c>
      <c r="E8486" s="14" t="s">
        <v>13491</v>
      </c>
      <c r="F8486" s="14">
        <v>10</v>
      </c>
      <c r="G8486" s="14">
        <v>0.1</v>
      </c>
      <c r="H8486" s="15">
        <v>1.6408000000000002E-2</v>
      </c>
      <c r="I8486" s="15">
        <f>M8486-V8486</f>
        <v>8.8592000000000004E-2</v>
      </c>
      <c r="J8486" s="14"/>
      <c r="K8486" s="13"/>
      <c r="L8486" s="9">
        <f>G8486*1.05</f>
        <v>0.10500000000000001</v>
      </c>
      <c r="M8486" s="11">
        <f>L8486-H8486</f>
        <v>8.8592000000000004E-2</v>
      </c>
      <c r="N8486" s="11">
        <v>0</v>
      </c>
      <c r="P8486" s="9">
        <f>0.5*N8486/1000</f>
        <v>0</v>
      </c>
      <c r="Q8486" s="9">
        <f>P8486+O8486</f>
        <v>0</v>
      </c>
      <c r="R8486" s="11">
        <v>0</v>
      </c>
      <c r="T8486" s="9">
        <f>0.5*R8486</f>
        <v>0</v>
      </c>
      <c r="U8486" s="9">
        <f>T8486+S8486</f>
        <v>0</v>
      </c>
      <c r="V8486" s="9">
        <f>(Q8486+U8486)/(0.944*1000)</f>
        <v>0</v>
      </c>
    </row>
    <row r="8487" spans="1:22" x14ac:dyDescent="0.3">
      <c r="A8487" s="14">
        <v>8521</v>
      </c>
      <c r="B8487" s="14" t="s">
        <v>2891</v>
      </c>
      <c r="C8487" s="14" t="s">
        <v>13510</v>
      </c>
      <c r="D8487" s="14" t="s">
        <v>13504</v>
      </c>
      <c r="E8487" s="14" t="s">
        <v>13491</v>
      </c>
      <c r="F8487" s="14">
        <v>10</v>
      </c>
      <c r="G8487" s="14">
        <v>0.25</v>
      </c>
      <c r="H8487" s="15">
        <v>0.19006600000000001</v>
      </c>
      <c r="I8487" s="15">
        <f>M8487-V8487</f>
        <v>7.2433999999999998E-2</v>
      </c>
      <c r="J8487" s="14"/>
      <c r="K8487" s="13"/>
      <c r="L8487" s="9">
        <f>G8487*1.05</f>
        <v>0.26250000000000001</v>
      </c>
      <c r="M8487" s="11">
        <f>L8487-H8487</f>
        <v>7.2433999999999998E-2</v>
      </c>
      <c r="N8487" s="11">
        <v>0</v>
      </c>
      <c r="P8487" s="9">
        <f>0.5*N8487/1000</f>
        <v>0</v>
      </c>
      <c r="Q8487" s="9">
        <f>P8487+O8487</f>
        <v>0</v>
      </c>
      <c r="R8487" s="11">
        <v>0</v>
      </c>
      <c r="T8487" s="9">
        <f>0.5*R8487</f>
        <v>0</v>
      </c>
      <c r="U8487" s="9">
        <f>T8487+S8487</f>
        <v>0</v>
      </c>
      <c r="V8487" s="9">
        <f>(Q8487+U8487)/(0.944*1000)</f>
        <v>0</v>
      </c>
    </row>
    <row r="8488" spans="1:22" x14ac:dyDescent="0.3">
      <c r="A8488" s="14">
        <v>8522</v>
      </c>
      <c r="B8488" s="14" t="s">
        <v>2892</v>
      </c>
      <c r="C8488" s="14" t="s">
        <v>13510</v>
      </c>
      <c r="D8488" s="14" t="s">
        <v>13504</v>
      </c>
      <c r="E8488" s="14" t="s">
        <v>13491</v>
      </c>
      <c r="F8488" s="14">
        <v>10</v>
      </c>
      <c r="G8488" s="14">
        <v>0.16</v>
      </c>
      <c r="H8488" s="15">
        <v>3.5266000000000006E-2</v>
      </c>
      <c r="I8488" s="15">
        <f>M8488-V8488</f>
        <v>0.13273400000000002</v>
      </c>
      <c r="J8488" s="14"/>
      <c r="K8488" s="13"/>
      <c r="L8488" s="9">
        <f>G8488*1.05</f>
        <v>0.16800000000000001</v>
      </c>
      <c r="M8488" s="11">
        <f>L8488-H8488</f>
        <v>0.13273400000000002</v>
      </c>
      <c r="N8488" s="11">
        <v>0</v>
      </c>
      <c r="P8488" s="9">
        <f>0.5*N8488/1000</f>
        <v>0</v>
      </c>
      <c r="Q8488" s="9">
        <f>P8488+O8488</f>
        <v>0</v>
      </c>
      <c r="R8488" s="11">
        <v>0</v>
      </c>
      <c r="T8488" s="9">
        <f>0.5*R8488</f>
        <v>0</v>
      </c>
      <c r="U8488" s="9">
        <f>T8488+S8488</f>
        <v>0</v>
      </c>
      <c r="V8488" s="9">
        <f>(Q8488+U8488)/(0.944*1000)</f>
        <v>0</v>
      </c>
    </row>
    <row r="8489" spans="1:22" x14ac:dyDescent="0.3">
      <c r="A8489" s="14">
        <v>8523</v>
      </c>
      <c r="B8489" s="14" t="s">
        <v>2893</v>
      </c>
      <c r="C8489" s="14" t="s">
        <v>13510</v>
      </c>
      <c r="D8489" s="14" t="s">
        <v>13504</v>
      </c>
      <c r="E8489" s="14" t="s">
        <v>13491</v>
      </c>
      <c r="F8489" s="14">
        <v>10</v>
      </c>
      <c r="G8489" s="14">
        <v>0.1</v>
      </c>
      <c r="H8489" s="15">
        <v>9.8599999999999993E-2</v>
      </c>
      <c r="I8489" s="15">
        <f>M8489-V8489</f>
        <v>6.4000000000000168E-3</v>
      </c>
      <c r="J8489" s="14"/>
      <c r="K8489" s="13"/>
      <c r="L8489" s="9">
        <f>G8489*1.05</f>
        <v>0.10500000000000001</v>
      </c>
      <c r="M8489" s="11">
        <f>L8489-H8489</f>
        <v>6.4000000000000168E-3</v>
      </c>
      <c r="N8489" s="11">
        <v>0</v>
      </c>
      <c r="P8489" s="9">
        <f>0.5*N8489/1000</f>
        <v>0</v>
      </c>
      <c r="Q8489" s="9">
        <f>P8489+O8489</f>
        <v>0</v>
      </c>
      <c r="R8489" s="11">
        <v>0</v>
      </c>
      <c r="T8489" s="9">
        <f>0.5*R8489</f>
        <v>0</v>
      </c>
      <c r="U8489" s="9">
        <f>T8489+S8489</f>
        <v>0</v>
      </c>
      <c r="V8489" s="9">
        <f>(Q8489+U8489)/(0.944*1000)</f>
        <v>0</v>
      </c>
    </row>
    <row r="8490" spans="1:22" x14ac:dyDescent="0.3">
      <c r="A8490" s="14">
        <v>8524</v>
      </c>
      <c r="B8490" s="14" t="s">
        <v>2894</v>
      </c>
      <c r="C8490" s="14" t="s">
        <v>13510</v>
      </c>
      <c r="D8490" s="14" t="s">
        <v>13504</v>
      </c>
      <c r="E8490" s="14" t="s">
        <v>13491</v>
      </c>
      <c r="F8490" s="14">
        <v>10</v>
      </c>
      <c r="G8490" s="14">
        <v>0.16</v>
      </c>
      <c r="H8490" s="15">
        <v>1.7110000000000014E-2</v>
      </c>
      <c r="I8490" s="15">
        <f>M8490-V8490</f>
        <v>0.15089</v>
      </c>
      <c r="J8490" s="14"/>
      <c r="K8490" s="13"/>
      <c r="L8490" s="9">
        <f>G8490*1.05</f>
        <v>0.16800000000000001</v>
      </c>
      <c r="M8490" s="11">
        <f>L8490-H8490</f>
        <v>0.15089</v>
      </c>
      <c r="N8490" s="11">
        <v>0</v>
      </c>
      <c r="P8490" s="9">
        <f>0.5*N8490/1000</f>
        <v>0</v>
      </c>
      <c r="Q8490" s="9">
        <f>P8490+O8490</f>
        <v>0</v>
      </c>
      <c r="R8490" s="11">
        <v>0</v>
      </c>
      <c r="T8490" s="9">
        <f>0.5*R8490</f>
        <v>0</v>
      </c>
      <c r="U8490" s="9">
        <f>T8490+S8490</f>
        <v>0</v>
      </c>
      <c r="V8490" s="9">
        <f>(Q8490+U8490)/(0.944*1000)</f>
        <v>0</v>
      </c>
    </row>
    <row r="8491" spans="1:22" x14ac:dyDescent="0.3">
      <c r="A8491" s="14">
        <v>8525</v>
      </c>
      <c r="B8491" s="14" t="s">
        <v>2895</v>
      </c>
      <c r="C8491" s="14" t="s">
        <v>13510</v>
      </c>
      <c r="D8491" s="14" t="s">
        <v>13504</v>
      </c>
      <c r="E8491" s="14" t="s">
        <v>13491</v>
      </c>
      <c r="F8491" s="14">
        <v>10</v>
      </c>
      <c r="G8491" s="14">
        <v>0.16</v>
      </c>
      <c r="H8491" s="15">
        <v>8.4480000000000076E-3</v>
      </c>
      <c r="I8491" s="15">
        <f>M8491-V8491</f>
        <v>0.1593613220338983</v>
      </c>
      <c r="J8491" s="14"/>
      <c r="K8491" s="13"/>
      <c r="L8491" s="9">
        <f>G8491*1.05</f>
        <v>0.16800000000000001</v>
      </c>
      <c r="M8491" s="11">
        <f>L8491-H8491</f>
        <v>0.159552</v>
      </c>
      <c r="N8491" s="11">
        <v>0</v>
      </c>
      <c r="P8491" s="9">
        <f>0.5*N8491/1000</f>
        <v>0</v>
      </c>
      <c r="Q8491" s="9">
        <f>P8491+O8491</f>
        <v>0</v>
      </c>
      <c r="R8491" s="11">
        <v>0.36</v>
      </c>
      <c r="T8491" s="9">
        <f>0.5*R8491</f>
        <v>0.18</v>
      </c>
      <c r="U8491" s="9">
        <f>T8491+S8491</f>
        <v>0.18</v>
      </c>
      <c r="V8491" s="9">
        <f>(Q8491+U8491)/(0.944*1000)</f>
        <v>1.9067796610169492E-4</v>
      </c>
    </row>
    <row r="8492" spans="1:22" x14ac:dyDescent="0.3">
      <c r="A8492" s="14">
        <v>8526</v>
      </c>
      <c r="B8492" s="14" t="s">
        <v>2896</v>
      </c>
      <c r="C8492" s="14" t="s">
        <v>13510</v>
      </c>
      <c r="D8492" s="14" t="s">
        <v>13504</v>
      </c>
      <c r="E8492" s="14" t="s">
        <v>13491</v>
      </c>
      <c r="F8492" s="14">
        <v>10</v>
      </c>
      <c r="G8492" s="14">
        <v>0.1</v>
      </c>
      <c r="H8492" s="15">
        <v>1.4006000000000001E-2</v>
      </c>
      <c r="I8492" s="15">
        <f>M8492-V8492</f>
        <v>9.0994000000000005E-2</v>
      </c>
      <c r="J8492" s="14"/>
      <c r="K8492" s="13"/>
      <c r="L8492" s="9">
        <f>G8492*1.05</f>
        <v>0.10500000000000001</v>
      </c>
      <c r="M8492" s="11">
        <f>L8492-H8492</f>
        <v>9.0994000000000005E-2</v>
      </c>
      <c r="N8492" s="11">
        <v>0</v>
      </c>
      <c r="P8492" s="9">
        <f>0.5*N8492/1000</f>
        <v>0</v>
      </c>
      <c r="Q8492" s="9">
        <f>P8492+O8492</f>
        <v>0</v>
      </c>
      <c r="R8492" s="11">
        <v>0</v>
      </c>
      <c r="T8492" s="9">
        <f>0.5*R8492</f>
        <v>0</v>
      </c>
      <c r="U8492" s="9">
        <f>T8492+S8492</f>
        <v>0</v>
      </c>
      <c r="V8492" s="9">
        <f>(Q8492+U8492)/(0.944*1000)</f>
        <v>0</v>
      </c>
    </row>
    <row r="8493" spans="1:22" x14ac:dyDescent="0.3">
      <c r="A8493" s="14">
        <v>8527</v>
      </c>
      <c r="B8493" s="14" t="s">
        <v>2897</v>
      </c>
      <c r="C8493" s="14" t="s">
        <v>13510</v>
      </c>
      <c r="D8493" s="14" t="s">
        <v>13504</v>
      </c>
      <c r="E8493" s="14" t="s">
        <v>13491</v>
      </c>
      <c r="F8493" s="14">
        <v>10</v>
      </c>
      <c r="G8493" s="14">
        <v>0.25</v>
      </c>
      <c r="H8493" s="15">
        <v>4.0497000000000012E-2</v>
      </c>
      <c r="I8493" s="15">
        <f>M8493-V8493</f>
        <v>0.22200300000000001</v>
      </c>
      <c r="J8493" s="14"/>
      <c r="K8493" s="13"/>
      <c r="L8493" s="9">
        <f>G8493*1.05</f>
        <v>0.26250000000000001</v>
      </c>
      <c r="M8493" s="11">
        <f>L8493-H8493</f>
        <v>0.22200300000000001</v>
      </c>
      <c r="N8493" s="11">
        <v>0</v>
      </c>
      <c r="P8493" s="9">
        <f>0.5*N8493/1000</f>
        <v>0</v>
      </c>
      <c r="Q8493" s="9">
        <f>P8493+O8493</f>
        <v>0</v>
      </c>
      <c r="R8493" s="11">
        <v>0</v>
      </c>
      <c r="T8493" s="9">
        <f>0.5*R8493</f>
        <v>0</v>
      </c>
      <c r="U8493" s="9">
        <f>T8493+S8493</f>
        <v>0</v>
      </c>
      <c r="V8493" s="9">
        <f>(Q8493+U8493)/(0.944*1000)</f>
        <v>0</v>
      </c>
    </row>
    <row r="8494" spans="1:22" x14ac:dyDescent="0.3">
      <c r="A8494" s="14">
        <v>8528</v>
      </c>
      <c r="B8494" s="14" t="s">
        <v>2898</v>
      </c>
      <c r="C8494" s="14" t="s">
        <v>13510</v>
      </c>
      <c r="D8494" s="14" t="s">
        <v>13504</v>
      </c>
      <c r="E8494" s="14" t="s">
        <v>13491</v>
      </c>
      <c r="F8494" s="14">
        <v>10</v>
      </c>
      <c r="G8494" s="14">
        <v>0.1</v>
      </c>
      <c r="H8494" s="15">
        <v>9.3300000000000696E-4</v>
      </c>
      <c r="I8494" s="15">
        <f>M8494-V8494</f>
        <v>0.10406700000000001</v>
      </c>
      <c r="J8494" s="14"/>
      <c r="K8494" s="13"/>
      <c r="L8494" s="9">
        <f>G8494*1.05</f>
        <v>0.10500000000000001</v>
      </c>
      <c r="M8494" s="11">
        <f>L8494-H8494</f>
        <v>0.10406700000000001</v>
      </c>
      <c r="N8494" s="11">
        <v>0</v>
      </c>
      <c r="P8494" s="9">
        <f>0.5*N8494/1000</f>
        <v>0</v>
      </c>
      <c r="Q8494" s="9">
        <f>P8494+O8494</f>
        <v>0</v>
      </c>
      <c r="R8494" s="11">
        <v>0</v>
      </c>
      <c r="T8494" s="9">
        <f>0.5*R8494</f>
        <v>0</v>
      </c>
      <c r="U8494" s="9">
        <f>T8494+S8494</f>
        <v>0</v>
      </c>
      <c r="V8494" s="9">
        <f>(Q8494+U8494)/(0.944*1000)</f>
        <v>0</v>
      </c>
    </row>
    <row r="8495" spans="1:22" x14ac:dyDescent="0.3">
      <c r="A8495" s="14">
        <v>8529</v>
      </c>
      <c r="B8495" s="14" t="s">
        <v>2899</v>
      </c>
      <c r="C8495" s="14" t="s">
        <v>13510</v>
      </c>
      <c r="D8495" s="14" t="s">
        <v>13504</v>
      </c>
      <c r="E8495" s="14" t="s">
        <v>13491</v>
      </c>
      <c r="F8495" s="14">
        <v>10</v>
      </c>
      <c r="G8495" s="14">
        <v>0.25</v>
      </c>
      <c r="H8495" s="15">
        <v>1.1816000000000002E-2</v>
      </c>
      <c r="I8495" s="15">
        <f>M8495-V8495</f>
        <v>0.25068400000000002</v>
      </c>
      <c r="J8495" s="14"/>
      <c r="K8495" s="13"/>
      <c r="L8495" s="9">
        <f>G8495*1.05</f>
        <v>0.26250000000000001</v>
      </c>
      <c r="M8495" s="11">
        <f>L8495-H8495</f>
        <v>0.25068400000000002</v>
      </c>
      <c r="N8495" s="11">
        <v>0</v>
      </c>
      <c r="P8495" s="9">
        <f>0.5*N8495/1000</f>
        <v>0</v>
      </c>
      <c r="Q8495" s="9">
        <f>P8495+O8495</f>
        <v>0</v>
      </c>
      <c r="R8495" s="11">
        <v>0</v>
      </c>
      <c r="T8495" s="9">
        <f>0.5*R8495</f>
        <v>0</v>
      </c>
      <c r="U8495" s="9">
        <f>T8495+S8495</f>
        <v>0</v>
      </c>
      <c r="V8495" s="9">
        <f>(Q8495+U8495)/(0.944*1000)</f>
        <v>0</v>
      </c>
    </row>
    <row r="8496" spans="1:22" x14ac:dyDescent="0.3">
      <c r="A8496" s="14">
        <v>8530</v>
      </c>
      <c r="B8496" s="14" t="s">
        <v>2900</v>
      </c>
      <c r="C8496" s="14" t="s">
        <v>13510</v>
      </c>
      <c r="D8496" s="14" t="s">
        <v>13504</v>
      </c>
      <c r="E8496" s="14" t="s">
        <v>13491</v>
      </c>
      <c r="F8496" s="14">
        <v>10</v>
      </c>
      <c r="G8496" s="14">
        <v>0.1</v>
      </c>
      <c r="H8496" s="15">
        <v>8.963999999999998E-3</v>
      </c>
      <c r="I8496" s="15">
        <f>M8496-V8496</f>
        <v>9.603600000000001E-2</v>
      </c>
      <c r="J8496" s="14"/>
      <c r="K8496" s="13"/>
      <c r="L8496" s="9">
        <f>G8496*1.05</f>
        <v>0.10500000000000001</v>
      </c>
      <c r="M8496" s="11">
        <f>L8496-H8496</f>
        <v>9.603600000000001E-2</v>
      </c>
      <c r="N8496" s="11">
        <v>0</v>
      </c>
      <c r="P8496" s="9">
        <f>0.5*N8496/1000</f>
        <v>0</v>
      </c>
      <c r="Q8496" s="9">
        <f>P8496+O8496</f>
        <v>0</v>
      </c>
      <c r="R8496" s="11">
        <v>0</v>
      </c>
      <c r="T8496" s="9">
        <f>0.5*R8496</f>
        <v>0</v>
      </c>
      <c r="U8496" s="9">
        <f>T8496+S8496</f>
        <v>0</v>
      </c>
      <c r="V8496" s="9">
        <f>(Q8496+U8496)/(0.944*1000)</f>
        <v>0</v>
      </c>
    </row>
    <row r="8497" spans="1:22" x14ac:dyDescent="0.3">
      <c r="A8497" s="14">
        <v>8531</v>
      </c>
      <c r="B8497" s="14" t="s">
        <v>2901</v>
      </c>
      <c r="C8497" s="14" t="s">
        <v>13510</v>
      </c>
      <c r="D8497" s="14" t="s">
        <v>13504</v>
      </c>
      <c r="E8497" s="14" t="s">
        <v>13491</v>
      </c>
      <c r="F8497" s="14">
        <v>10</v>
      </c>
      <c r="G8497" s="14">
        <v>0.16</v>
      </c>
      <c r="H8497" s="15">
        <v>1.1925000000000012E-2</v>
      </c>
      <c r="I8497" s="15">
        <f>M8497-V8497</f>
        <v>0.15607499999999999</v>
      </c>
      <c r="J8497" s="14"/>
      <c r="K8497" s="13"/>
      <c r="L8497" s="9">
        <f>G8497*1.05</f>
        <v>0.16800000000000001</v>
      </c>
      <c r="M8497" s="11">
        <f>L8497-H8497</f>
        <v>0.15607499999999999</v>
      </c>
      <c r="N8497" s="11">
        <v>0</v>
      </c>
      <c r="P8497" s="9">
        <f>0.5*N8497/1000</f>
        <v>0</v>
      </c>
      <c r="Q8497" s="9">
        <f>P8497+O8497</f>
        <v>0</v>
      </c>
      <c r="R8497" s="11">
        <v>0</v>
      </c>
      <c r="T8497" s="9">
        <f>0.5*R8497</f>
        <v>0</v>
      </c>
      <c r="U8497" s="9">
        <f>T8497+S8497</f>
        <v>0</v>
      </c>
      <c r="V8497" s="9">
        <f>(Q8497+U8497)/(0.944*1000)</f>
        <v>0</v>
      </c>
    </row>
    <row r="8498" spans="1:22" x14ac:dyDescent="0.3">
      <c r="A8498" s="14">
        <v>8532</v>
      </c>
      <c r="B8498" s="14" t="s">
        <v>2902</v>
      </c>
      <c r="C8498" s="14" t="s">
        <v>13510</v>
      </c>
      <c r="D8498" s="14" t="s">
        <v>13504</v>
      </c>
      <c r="E8498" s="14" t="s">
        <v>13491</v>
      </c>
      <c r="F8498" s="14">
        <v>10</v>
      </c>
      <c r="G8498" s="14">
        <v>0.16</v>
      </c>
      <c r="H8498" s="15">
        <v>1.8520000000000009E-2</v>
      </c>
      <c r="I8498" s="15">
        <f>M8498-V8498</f>
        <v>0.14948</v>
      </c>
      <c r="J8498" s="14"/>
      <c r="K8498" s="13"/>
      <c r="L8498" s="9">
        <f>G8498*1.05</f>
        <v>0.16800000000000001</v>
      </c>
      <c r="M8498" s="11">
        <f>L8498-H8498</f>
        <v>0.14948</v>
      </c>
      <c r="N8498" s="11">
        <v>0</v>
      </c>
      <c r="P8498" s="9">
        <f>0.5*N8498/1000</f>
        <v>0</v>
      </c>
      <c r="Q8498" s="9">
        <f>P8498+O8498</f>
        <v>0</v>
      </c>
      <c r="R8498" s="11">
        <v>0</v>
      </c>
      <c r="T8498" s="9">
        <f>0.5*R8498</f>
        <v>0</v>
      </c>
      <c r="U8498" s="9">
        <f>T8498+S8498</f>
        <v>0</v>
      </c>
      <c r="V8498" s="9">
        <f>(Q8498+U8498)/(0.944*1000)</f>
        <v>0</v>
      </c>
    </row>
    <row r="8499" spans="1:22" x14ac:dyDescent="0.3">
      <c r="A8499" s="14">
        <v>8533</v>
      </c>
      <c r="B8499" s="14" t="s">
        <v>2903</v>
      </c>
      <c r="C8499" s="14" t="s">
        <v>13510</v>
      </c>
      <c r="D8499" s="14" t="s">
        <v>13504</v>
      </c>
      <c r="E8499" s="14" t="s">
        <v>13491</v>
      </c>
      <c r="F8499" s="14">
        <v>10</v>
      </c>
      <c r="G8499" s="14">
        <v>0.1</v>
      </c>
      <c r="H8499" s="15">
        <v>8.0759999999999929E-3</v>
      </c>
      <c r="I8499" s="15">
        <f>M8499-V8499</f>
        <v>9.692400000000001E-2</v>
      </c>
      <c r="J8499" s="14"/>
      <c r="K8499" s="13"/>
      <c r="L8499" s="9">
        <f>G8499*1.05</f>
        <v>0.10500000000000001</v>
      </c>
      <c r="M8499" s="11">
        <f>L8499-H8499</f>
        <v>9.692400000000001E-2</v>
      </c>
      <c r="N8499" s="11">
        <v>0</v>
      </c>
      <c r="P8499" s="9">
        <f>0.5*N8499/1000</f>
        <v>0</v>
      </c>
      <c r="Q8499" s="9">
        <f>P8499+O8499</f>
        <v>0</v>
      </c>
      <c r="R8499" s="11">
        <v>0</v>
      </c>
      <c r="T8499" s="9">
        <f>0.5*R8499</f>
        <v>0</v>
      </c>
      <c r="U8499" s="9">
        <f>T8499+S8499</f>
        <v>0</v>
      </c>
      <c r="V8499" s="9">
        <f>(Q8499+U8499)/(0.944*1000)</f>
        <v>0</v>
      </c>
    </row>
    <row r="8500" spans="1:22" x14ac:dyDescent="0.3">
      <c r="A8500" s="14">
        <v>8534</v>
      </c>
      <c r="B8500" s="14" t="s">
        <v>10781</v>
      </c>
      <c r="C8500" s="14" t="s">
        <v>13510</v>
      </c>
      <c r="D8500" s="14" t="s">
        <v>13504</v>
      </c>
      <c r="E8500" s="14" t="s">
        <v>13491</v>
      </c>
      <c r="F8500" s="14">
        <v>10</v>
      </c>
      <c r="G8500" s="14">
        <v>0.16</v>
      </c>
      <c r="H8500" s="15">
        <v>7.8470000000000085E-3</v>
      </c>
      <c r="I8500" s="15">
        <f>M8500-V8500</f>
        <v>0.16015299999999999</v>
      </c>
      <c r="J8500" s="14"/>
      <c r="K8500" s="13"/>
      <c r="L8500" s="9">
        <f>G8500*1.05</f>
        <v>0.16800000000000001</v>
      </c>
      <c r="M8500" s="11">
        <f>L8500-H8500</f>
        <v>0.16015299999999999</v>
      </c>
      <c r="N8500" s="11">
        <v>0</v>
      </c>
      <c r="P8500" s="9">
        <f>0.5*N8500/1000</f>
        <v>0</v>
      </c>
      <c r="Q8500" s="9">
        <f>P8500+O8500</f>
        <v>0</v>
      </c>
      <c r="R8500" s="11">
        <v>0</v>
      </c>
      <c r="T8500" s="9">
        <f>0.5*R8500</f>
        <v>0</v>
      </c>
      <c r="U8500" s="9">
        <f>T8500+S8500</f>
        <v>0</v>
      </c>
      <c r="V8500" s="9">
        <f>(Q8500+U8500)/(0.944*1000)</f>
        <v>0</v>
      </c>
    </row>
    <row r="8501" spans="1:22" x14ac:dyDescent="0.3">
      <c r="A8501" s="14">
        <v>8535</v>
      </c>
      <c r="B8501" s="14" t="s">
        <v>10782</v>
      </c>
      <c r="C8501" s="14" t="s">
        <v>13510</v>
      </c>
      <c r="D8501" s="14" t="s">
        <v>13504</v>
      </c>
      <c r="E8501" s="14" t="s">
        <v>13491</v>
      </c>
      <c r="F8501" s="14">
        <v>10</v>
      </c>
      <c r="G8501" s="14">
        <v>0.1</v>
      </c>
      <c r="H8501" s="15">
        <v>2.5570999999999997E-2</v>
      </c>
      <c r="I8501" s="15">
        <f>M8501-V8501</f>
        <v>7.9429000000000013E-2</v>
      </c>
      <c r="J8501" s="14"/>
      <c r="K8501" s="13"/>
      <c r="L8501" s="9">
        <f>G8501*1.05</f>
        <v>0.10500000000000001</v>
      </c>
      <c r="M8501" s="11">
        <f>L8501-H8501</f>
        <v>7.9429000000000013E-2</v>
      </c>
      <c r="N8501" s="11">
        <v>0</v>
      </c>
      <c r="P8501" s="9">
        <f>0.5*N8501/1000</f>
        <v>0</v>
      </c>
      <c r="Q8501" s="9">
        <f>P8501+O8501</f>
        <v>0</v>
      </c>
      <c r="R8501" s="11">
        <v>0</v>
      </c>
      <c r="T8501" s="9">
        <f>0.5*R8501</f>
        <v>0</v>
      </c>
      <c r="U8501" s="9">
        <f>T8501+S8501</f>
        <v>0</v>
      </c>
      <c r="V8501" s="9">
        <f>(Q8501+U8501)/(0.944*1000)</f>
        <v>0</v>
      </c>
    </row>
    <row r="8502" spans="1:22" x14ac:dyDescent="0.3">
      <c r="A8502" s="14">
        <v>8536</v>
      </c>
      <c r="B8502" s="14" t="s">
        <v>10783</v>
      </c>
      <c r="C8502" s="14" t="s">
        <v>13510</v>
      </c>
      <c r="D8502" s="14" t="s">
        <v>13504</v>
      </c>
      <c r="E8502" s="14" t="s">
        <v>13491</v>
      </c>
      <c r="F8502" s="14">
        <v>10</v>
      </c>
      <c r="G8502" s="14">
        <v>0.1</v>
      </c>
      <c r="H8502" s="15">
        <v>4.6299999999999385E-4</v>
      </c>
      <c r="I8502" s="15">
        <f>M8502-V8502</f>
        <v>0.10453700000000002</v>
      </c>
      <c r="J8502" s="14"/>
      <c r="K8502" s="13"/>
      <c r="L8502" s="9">
        <f>G8502*1.05</f>
        <v>0.10500000000000001</v>
      </c>
      <c r="M8502" s="11">
        <f>L8502-H8502</f>
        <v>0.10453700000000002</v>
      </c>
      <c r="N8502" s="11">
        <v>0</v>
      </c>
      <c r="P8502" s="9">
        <f>0.5*N8502/1000</f>
        <v>0</v>
      </c>
      <c r="Q8502" s="9">
        <f>P8502+O8502</f>
        <v>0</v>
      </c>
      <c r="R8502" s="11">
        <v>0</v>
      </c>
      <c r="T8502" s="9">
        <f>0.5*R8502</f>
        <v>0</v>
      </c>
      <c r="U8502" s="9">
        <f>T8502+S8502</f>
        <v>0</v>
      </c>
      <c r="V8502" s="9">
        <f>(Q8502+U8502)/(0.944*1000)</f>
        <v>0</v>
      </c>
    </row>
    <row r="8503" spans="1:22" x14ac:dyDescent="0.3">
      <c r="A8503" s="14">
        <v>8537</v>
      </c>
      <c r="B8503" s="14" t="s">
        <v>10784</v>
      </c>
      <c r="C8503" s="14" t="s">
        <v>13510</v>
      </c>
      <c r="D8503" s="14" t="s">
        <v>13504</v>
      </c>
      <c r="E8503" s="14" t="s">
        <v>13491</v>
      </c>
      <c r="F8503" s="14">
        <v>10</v>
      </c>
      <c r="G8503" s="14">
        <v>0.1</v>
      </c>
      <c r="H8503" s="15">
        <v>1.8479999999999989E-3</v>
      </c>
      <c r="I8503" s="15">
        <f>M8503-V8503</f>
        <v>0.10315200000000001</v>
      </c>
      <c r="J8503" s="14"/>
      <c r="K8503" s="13"/>
      <c r="L8503" s="9">
        <f>G8503*1.05</f>
        <v>0.10500000000000001</v>
      </c>
      <c r="M8503" s="11">
        <f>L8503-H8503</f>
        <v>0.10315200000000001</v>
      </c>
      <c r="N8503" s="11">
        <v>0</v>
      </c>
      <c r="P8503" s="9">
        <f>0.5*N8503/1000</f>
        <v>0</v>
      </c>
      <c r="Q8503" s="9">
        <f>P8503+O8503</f>
        <v>0</v>
      </c>
      <c r="R8503" s="11">
        <v>0</v>
      </c>
      <c r="T8503" s="9">
        <f>0.5*R8503</f>
        <v>0</v>
      </c>
      <c r="U8503" s="9">
        <f>T8503+S8503</f>
        <v>0</v>
      </c>
      <c r="V8503" s="9">
        <f>(Q8503+U8503)/(0.944*1000)</f>
        <v>0</v>
      </c>
    </row>
    <row r="8504" spans="1:22" x14ac:dyDescent="0.3">
      <c r="A8504" s="14">
        <v>8538</v>
      </c>
      <c r="B8504" s="14" t="s">
        <v>10785</v>
      </c>
      <c r="C8504" s="14" t="s">
        <v>13510</v>
      </c>
      <c r="D8504" s="14" t="s">
        <v>13504</v>
      </c>
      <c r="E8504" s="14" t="s">
        <v>13491</v>
      </c>
      <c r="F8504" s="14">
        <v>10</v>
      </c>
      <c r="G8504" s="14">
        <v>0.16</v>
      </c>
      <c r="H8504" s="15">
        <v>2.2999999999998976E-4</v>
      </c>
      <c r="I8504" s="15">
        <f>M8504-V8504</f>
        <v>0.16777000000000003</v>
      </c>
      <c r="J8504" s="14"/>
      <c r="K8504" s="13"/>
      <c r="L8504" s="9">
        <f>G8504*1.05</f>
        <v>0.16800000000000001</v>
      </c>
      <c r="M8504" s="11">
        <f>L8504-H8504</f>
        <v>0.16777000000000003</v>
      </c>
      <c r="N8504" s="11">
        <v>0</v>
      </c>
      <c r="P8504" s="9">
        <f>0.5*N8504/1000</f>
        <v>0</v>
      </c>
      <c r="Q8504" s="9">
        <f>P8504+O8504</f>
        <v>0</v>
      </c>
      <c r="R8504" s="11">
        <v>0</v>
      </c>
      <c r="T8504" s="9">
        <f>0.5*R8504</f>
        <v>0</v>
      </c>
      <c r="U8504" s="9">
        <f>T8504+S8504</f>
        <v>0</v>
      </c>
      <c r="V8504" s="9">
        <f>(Q8504+U8504)/(0.944*1000)</f>
        <v>0</v>
      </c>
    </row>
    <row r="8505" spans="1:22" x14ac:dyDescent="0.3">
      <c r="A8505" s="14">
        <v>8539</v>
      </c>
      <c r="B8505" s="14" t="s">
        <v>2904</v>
      </c>
      <c r="C8505" s="14" t="s">
        <v>13510</v>
      </c>
      <c r="D8505" s="14" t="s">
        <v>13504</v>
      </c>
      <c r="E8505" s="14" t="s">
        <v>13491</v>
      </c>
      <c r="F8505" s="14">
        <v>10</v>
      </c>
      <c r="G8505" s="14">
        <v>0.4</v>
      </c>
      <c r="H8505" s="15">
        <v>2.5960000000000037E-3</v>
      </c>
      <c r="I8505" s="15">
        <f>M8505-V8505</f>
        <v>0.41740400000000005</v>
      </c>
      <c r="J8505" s="14"/>
      <c r="K8505" s="13"/>
      <c r="L8505" s="9">
        <f>G8505*1.05</f>
        <v>0.42000000000000004</v>
      </c>
      <c r="M8505" s="11">
        <f>L8505-H8505</f>
        <v>0.41740400000000005</v>
      </c>
      <c r="N8505" s="11">
        <v>0</v>
      </c>
      <c r="P8505" s="9">
        <f>0.5*N8505/1000</f>
        <v>0</v>
      </c>
      <c r="Q8505" s="9">
        <f>P8505+O8505</f>
        <v>0</v>
      </c>
      <c r="R8505" s="11">
        <v>0</v>
      </c>
      <c r="T8505" s="9">
        <f>0.5*R8505</f>
        <v>0</v>
      </c>
      <c r="U8505" s="9">
        <f>T8505+S8505</f>
        <v>0</v>
      </c>
      <c r="V8505" s="9">
        <f>(Q8505+U8505)/(0.944*1000)</f>
        <v>0</v>
      </c>
    </row>
    <row r="8506" spans="1:22" x14ac:dyDescent="0.3">
      <c r="A8506" s="14">
        <v>8540</v>
      </c>
      <c r="B8506" s="14" t="s">
        <v>2905</v>
      </c>
      <c r="C8506" s="14" t="s">
        <v>13510</v>
      </c>
      <c r="D8506" s="14" t="s">
        <v>13504</v>
      </c>
      <c r="E8506" s="14" t="s">
        <v>13491</v>
      </c>
      <c r="F8506" s="14">
        <v>10</v>
      </c>
      <c r="G8506" s="14">
        <v>0.25</v>
      </c>
      <c r="H8506" s="15">
        <v>4.9670000000000013E-2</v>
      </c>
      <c r="I8506" s="15">
        <f>M8506-V8506</f>
        <v>0.21282999999999999</v>
      </c>
      <c r="J8506" s="14"/>
      <c r="K8506" s="13"/>
      <c r="L8506" s="9">
        <f>G8506*1.05</f>
        <v>0.26250000000000001</v>
      </c>
      <c r="M8506" s="11">
        <f>L8506-H8506</f>
        <v>0.21282999999999999</v>
      </c>
      <c r="N8506" s="11">
        <v>0</v>
      </c>
      <c r="P8506" s="9">
        <f>0.5*N8506/1000</f>
        <v>0</v>
      </c>
      <c r="Q8506" s="9">
        <f>P8506+O8506</f>
        <v>0</v>
      </c>
      <c r="R8506" s="11">
        <v>0</v>
      </c>
      <c r="T8506" s="9">
        <f>0.5*R8506</f>
        <v>0</v>
      </c>
      <c r="U8506" s="9">
        <f>T8506+S8506</f>
        <v>0</v>
      </c>
      <c r="V8506" s="9">
        <f>(Q8506+U8506)/(0.944*1000)</f>
        <v>0</v>
      </c>
    </row>
    <row r="8507" spans="1:22" x14ac:dyDescent="0.3">
      <c r="A8507" s="14">
        <v>8541</v>
      </c>
      <c r="B8507" s="14" t="s">
        <v>2906</v>
      </c>
      <c r="C8507" s="14" t="s">
        <v>13510</v>
      </c>
      <c r="D8507" s="14" t="s">
        <v>13504</v>
      </c>
      <c r="E8507" s="14" t="s">
        <v>13491</v>
      </c>
      <c r="F8507" s="14">
        <v>10</v>
      </c>
      <c r="G8507" s="14">
        <v>0.1</v>
      </c>
      <c r="H8507" s="15">
        <v>1.1635000000000005E-2</v>
      </c>
      <c r="I8507" s="15">
        <f>M8507-V8507</f>
        <v>9.3365000000000004E-2</v>
      </c>
      <c r="J8507" s="14"/>
      <c r="K8507" s="13"/>
      <c r="L8507" s="9">
        <f>G8507*1.05</f>
        <v>0.10500000000000001</v>
      </c>
      <c r="M8507" s="11">
        <f>L8507-H8507</f>
        <v>9.3365000000000004E-2</v>
      </c>
      <c r="N8507" s="11">
        <v>0</v>
      </c>
      <c r="P8507" s="9">
        <f>0.5*N8507/1000</f>
        <v>0</v>
      </c>
      <c r="Q8507" s="9">
        <f>P8507+O8507</f>
        <v>0</v>
      </c>
      <c r="R8507" s="11">
        <v>0</v>
      </c>
      <c r="T8507" s="9">
        <f>0.5*R8507</f>
        <v>0</v>
      </c>
      <c r="U8507" s="9">
        <f>T8507+S8507</f>
        <v>0</v>
      </c>
      <c r="V8507" s="9">
        <f>(Q8507+U8507)/(0.944*1000)</f>
        <v>0</v>
      </c>
    </row>
    <row r="8508" spans="1:22" x14ac:dyDescent="0.3">
      <c r="A8508" s="14">
        <v>8542</v>
      </c>
      <c r="B8508" s="14" t="s">
        <v>2907</v>
      </c>
      <c r="C8508" s="14" t="s">
        <v>13510</v>
      </c>
      <c r="D8508" s="14" t="s">
        <v>13504</v>
      </c>
      <c r="E8508" s="14" t="s">
        <v>13491</v>
      </c>
      <c r="F8508" s="14">
        <v>10</v>
      </c>
      <c r="G8508" s="14">
        <v>0.1</v>
      </c>
      <c r="H8508" s="15">
        <v>0</v>
      </c>
      <c r="I8508" s="15">
        <f>M8508-V8508</f>
        <v>0.10500000000000001</v>
      </c>
      <c r="J8508" s="14"/>
      <c r="K8508" s="13"/>
      <c r="L8508" s="9">
        <f>G8508*1.05</f>
        <v>0.10500000000000001</v>
      </c>
      <c r="M8508" s="11">
        <f>L8508-H8508</f>
        <v>0.10500000000000001</v>
      </c>
      <c r="N8508" s="11">
        <v>0</v>
      </c>
      <c r="P8508" s="9">
        <f>0.5*N8508/1000</f>
        <v>0</v>
      </c>
      <c r="Q8508" s="9">
        <f>P8508+O8508</f>
        <v>0</v>
      </c>
      <c r="R8508" s="11">
        <v>0</v>
      </c>
      <c r="T8508" s="9">
        <f>0.5*R8508</f>
        <v>0</v>
      </c>
      <c r="U8508" s="9">
        <f>T8508+S8508</f>
        <v>0</v>
      </c>
      <c r="V8508" s="9">
        <f>(Q8508+U8508)/(0.944*1000)</f>
        <v>0</v>
      </c>
    </row>
    <row r="8509" spans="1:22" x14ac:dyDescent="0.3">
      <c r="A8509" s="14">
        <v>8543</v>
      </c>
      <c r="B8509" s="14" t="s">
        <v>2908</v>
      </c>
      <c r="C8509" s="14" t="s">
        <v>13510</v>
      </c>
      <c r="D8509" s="14" t="s">
        <v>13504</v>
      </c>
      <c r="E8509" s="14" t="s">
        <v>13491</v>
      </c>
      <c r="F8509" s="14">
        <v>10</v>
      </c>
      <c r="G8509" s="14">
        <v>0.1</v>
      </c>
      <c r="H8509" s="15">
        <v>4.7988000000000003E-2</v>
      </c>
      <c r="I8509" s="15">
        <f>M8509-V8509</f>
        <v>5.7012000000000007E-2</v>
      </c>
      <c r="J8509" s="14"/>
      <c r="K8509" s="13"/>
      <c r="L8509" s="9">
        <f>G8509*1.05</f>
        <v>0.10500000000000001</v>
      </c>
      <c r="M8509" s="11">
        <f>L8509-H8509</f>
        <v>5.7012000000000007E-2</v>
      </c>
      <c r="N8509" s="11">
        <v>0</v>
      </c>
      <c r="P8509" s="9">
        <f>0.5*N8509/1000</f>
        <v>0</v>
      </c>
      <c r="Q8509" s="9">
        <f>P8509+O8509</f>
        <v>0</v>
      </c>
      <c r="R8509" s="11">
        <v>0</v>
      </c>
      <c r="T8509" s="9">
        <f>0.5*R8509</f>
        <v>0</v>
      </c>
      <c r="U8509" s="9">
        <f>T8509+S8509</f>
        <v>0</v>
      </c>
      <c r="V8509" s="9">
        <f>(Q8509+U8509)/(0.944*1000)</f>
        <v>0</v>
      </c>
    </row>
    <row r="8510" spans="1:22" x14ac:dyDescent="0.3">
      <c r="A8510" s="14">
        <v>8544</v>
      </c>
      <c r="B8510" s="14" t="s">
        <v>2909</v>
      </c>
      <c r="C8510" s="14" t="s">
        <v>13510</v>
      </c>
      <c r="D8510" s="14" t="s">
        <v>13504</v>
      </c>
      <c r="E8510" s="14" t="s">
        <v>13491</v>
      </c>
      <c r="F8510" s="14">
        <v>10</v>
      </c>
      <c r="G8510" s="14">
        <v>6.3E-2</v>
      </c>
      <c r="H8510" s="15">
        <v>1.0171999999999997E-2</v>
      </c>
      <c r="I8510" s="15">
        <f>M8510-V8510</f>
        <v>5.5978E-2</v>
      </c>
      <c r="J8510" s="14"/>
      <c r="K8510" s="13"/>
      <c r="L8510" s="9">
        <f>G8510*1.05</f>
        <v>6.615E-2</v>
      </c>
      <c r="M8510" s="11">
        <f>L8510-H8510</f>
        <v>5.5978E-2</v>
      </c>
      <c r="N8510" s="11">
        <v>0</v>
      </c>
      <c r="P8510" s="9">
        <f>0.5*N8510/1000</f>
        <v>0</v>
      </c>
      <c r="Q8510" s="9">
        <f>P8510+O8510</f>
        <v>0</v>
      </c>
      <c r="R8510" s="11">
        <v>0</v>
      </c>
      <c r="T8510" s="9">
        <f>0.5*R8510</f>
        <v>0</v>
      </c>
      <c r="U8510" s="9">
        <f>T8510+S8510</f>
        <v>0</v>
      </c>
      <c r="V8510" s="9">
        <f>(Q8510+U8510)/(0.944*1000)</f>
        <v>0</v>
      </c>
    </row>
    <row r="8511" spans="1:22" x14ac:dyDescent="0.3">
      <c r="A8511" s="14">
        <v>8545</v>
      </c>
      <c r="B8511" s="14" t="s">
        <v>2910</v>
      </c>
      <c r="C8511" s="14" t="s">
        <v>13510</v>
      </c>
      <c r="D8511" s="14" t="s">
        <v>13504</v>
      </c>
      <c r="E8511" s="14" t="s">
        <v>13491</v>
      </c>
      <c r="F8511" s="14">
        <v>10</v>
      </c>
      <c r="G8511" s="14">
        <v>0.16</v>
      </c>
      <c r="H8511" s="15">
        <v>9.2432E-2</v>
      </c>
      <c r="I8511" s="15">
        <f>M8511-V8511</f>
        <v>7.556800000000001E-2</v>
      </c>
      <c r="J8511" s="14"/>
      <c r="K8511" s="13"/>
      <c r="L8511" s="9">
        <f>G8511*1.05</f>
        <v>0.16800000000000001</v>
      </c>
      <c r="M8511" s="11">
        <f>L8511-H8511</f>
        <v>7.556800000000001E-2</v>
      </c>
      <c r="N8511" s="11">
        <v>0</v>
      </c>
      <c r="P8511" s="9">
        <f>0.5*N8511/1000</f>
        <v>0</v>
      </c>
      <c r="Q8511" s="9">
        <f>P8511+O8511</f>
        <v>0</v>
      </c>
      <c r="R8511" s="11">
        <v>0</v>
      </c>
      <c r="T8511" s="9">
        <f>0.5*R8511</f>
        <v>0</v>
      </c>
      <c r="U8511" s="9">
        <f>T8511+S8511</f>
        <v>0</v>
      </c>
      <c r="V8511" s="9">
        <f>(Q8511+U8511)/(0.944*1000)</f>
        <v>0</v>
      </c>
    </row>
    <row r="8512" spans="1:22" x14ac:dyDescent="0.3">
      <c r="A8512" s="14">
        <v>8546</v>
      </c>
      <c r="B8512" s="14" t="s">
        <v>2911</v>
      </c>
      <c r="C8512" s="14" t="s">
        <v>13510</v>
      </c>
      <c r="D8512" s="14" t="s">
        <v>13504</v>
      </c>
      <c r="E8512" s="14" t="s">
        <v>13491</v>
      </c>
      <c r="F8512" s="14">
        <v>10</v>
      </c>
      <c r="G8512" s="14">
        <v>0.16</v>
      </c>
      <c r="H8512" s="15">
        <v>2.3040000000000022E-3</v>
      </c>
      <c r="I8512" s="15">
        <f>M8512-V8512</f>
        <v>0.16569600000000001</v>
      </c>
      <c r="J8512" s="14"/>
      <c r="K8512" s="13"/>
      <c r="L8512" s="9">
        <f>G8512*1.05</f>
        <v>0.16800000000000001</v>
      </c>
      <c r="M8512" s="11">
        <f>L8512-H8512</f>
        <v>0.16569600000000001</v>
      </c>
      <c r="N8512" s="11">
        <v>0</v>
      </c>
      <c r="P8512" s="9">
        <f>0.5*N8512/1000</f>
        <v>0</v>
      </c>
      <c r="Q8512" s="9">
        <f>P8512+O8512</f>
        <v>0</v>
      </c>
      <c r="R8512" s="11">
        <v>0</v>
      </c>
      <c r="T8512" s="9">
        <f>0.5*R8512</f>
        <v>0</v>
      </c>
      <c r="U8512" s="9">
        <f>T8512+S8512</f>
        <v>0</v>
      </c>
      <c r="V8512" s="9">
        <f>(Q8512+U8512)/(0.944*1000)</f>
        <v>0</v>
      </c>
    </row>
    <row r="8513" spans="1:22" x14ac:dyDescent="0.3">
      <c r="A8513" s="14">
        <v>8547</v>
      </c>
      <c r="B8513" s="14" t="s">
        <v>2912</v>
      </c>
      <c r="C8513" s="14" t="s">
        <v>13510</v>
      </c>
      <c r="D8513" s="14" t="s">
        <v>13504</v>
      </c>
      <c r="E8513" s="14" t="s">
        <v>13491</v>
      </c>
      <c r="F8513" s="14">
        <v>10</v>
      </c>
      <c r="G8513" s="14">
        <v>0.25</v>
      </c>
      <c r="H8513" s="15">
        <v>7.2156999999999985E-2</v>
      </c>
      <c r="I8513" s="15">
        <f>M8513-V8513</f>
        <v>0.19034300000000004</v>
      </c>
      <c r="J8513" s="14"/>
      <c r="K8513" s="13"/>
      <c r="L8513" s="9">
        <f>G8513*1.05</f>
        <v>0.26250000000000001</v>
      </c>
      <c r="M8513" s="11">
        <f>L8513-H8513</f>
        <v>0.19034300000000004</v>
      </c>
      <c r="N8513" s="11">
        <v>0</v>
      </c>
      <c r="P8513" s="9">
        <f>0.5*N8513/1000</f>
        <v>0</v>
      </c>
      <c r="Q8513" s="9">
        <f>P8513+O8513</f>
        <v>0</v>
      </c>
      <c r="R8513" s="11">
        <v>0</v>
      </c>
      <c r="T8513" s="9">
        <f>0.5*R8513</f>
        <v>0</v>
      </c>
      <c r="U8513" s="9">
        <f>T8513+S8513</f>
        <v>0</v>
      </c>
      <c r="V8513" s="9">
        <f>(Q8513+U8513)/(0.944*1000)</f>
        <v>0</v>
      </c>
    </row>
    <row r="8514" spans="1:22" x14ac:dyDescent="0.3">
      <c r="A8514" s="14">
        <v>8548</v>
      </c>
      <c r="B8514" s="14" t="s">
        <v>2913</v>
      </c>
      <c r="C8514" s="14" t="s">
        <v>13510</v>
      </c>
      <c r="D8514" s="14" t="s">
        <v>13504</v>
      </c>
      <c r="E8514" s="14" t="s">
        <v>13491</v>
      </c>
      <c r="F8514" s="14">
        <v>10</v>
      </c>
      <c r="G8514" s="14">
        <v>0.16</v>
      </c>
      <c r="H8514" s="15">
        <v>2.4944999999999991E-2</v>
      </c>
      <c r="I8514" s="15">
        <f>M8514-V8514</f>
        <v>0.13934737288135596</v>
      </c>
      <c r="J8514" s="14"/>
      <c r="K8514" s="13"/>
      <c r="L8514" s="9">
        <f>G8514*1.05</f>
        <v>0.16800000000000001</v>
      </c>
      <c r="M8514" s="11">
        <f>L8514-H8514</f>
        <v>0.14305500000000002</v>
      </c>
      <c r="N8514" s="11">
        <v>0</v>
      </c>
      <c r="P8514" s="9">
        <f>0.5*N8514/1000</f>
        <v>0</v>
      </c>
      <c r="Q8514" s="9">
        <f>P8514+O8514</f>
        <v>0</v>
      </c>
      <c r="R8514" s="11">
        <v>7</v>
      </c>
      <c r="T8514" s="9">
        <f>0.5*R8514</f>
        <v>3.5</v>
      </c>
      <c r="U8514" s="9">
        <f>T8514+S8514</f>
        <v>3.5</v>
      </c>
      <c r="V8514" s="9">
        <f>(Q8514+U8514)/(0.944*1000)</f>
        <v>3.7076271186440679E-3</v>
      </c>
    </row>
    <row r="8515" spans="1:22" x14ac:dyDescent="0.3">
      <c r="A8515" s="14">
        <v>8549</v>
      </c>
      <c r="B8515" s="14" t="s">
        <v>2914</v>
      </c>
      <c r="C8515" s="14" t="s">
        <v>13510</v>
      </c>
      <c r="D8515" s="14" t="s">
        <v>13504</v>
      </c>
      <c r="E8515" s="14" t="s">
        <v>13491</v>
      </c>
      <c r="F8515" s="14">
        <v>10</v>
      </c>
      <c r="G8515" s="14">
        <v>0.25</v>
      </c>
      <c r="H8515" s="15">
        <v>7.1452000000000002E-2</v>
      </c>
      <c r="I8515" s="15">
        <f>M8515-V8515</f>
        <v>0.191048</v>
      </c>
      <c r="J8515" s="14"/>
      <c r="K8515" s="13"/>
      <c r="L8515" s="9">
        <f>G8515*1.05</f>
        <v>0.26250000000000001</v>
      </c>
      <c r="M8515" s="11">
        <f>L8515-H8515</f>
        <v>0.191048</v>
      </c>
      <c r="N8515" s="11">
        <v>0</v>
      </c>
      <c r="P8515" s="9">
        <f>0.5*N8515/1000</f>
        <v>0</v>
      </c>
      <c r="Q8515" s="9">
        <f>P8515+O8515</f>
        <v>0</v>
      </c>
      <c r="R8515" s="11">
        <v>0</v>
      </c>
      <c r="T8515" s="9">
        <f>0.5*R8515</f>
        <v>0</v>
      </c>
      <c r="U8515" s="9">
        <f>T8515+S8515</f>
        <v>0</v>
      </c>
      <c r="V8515" s="9">
        <f>(Q8515+U8515)/(0.944*1000)</f>
        <v>0</v>
      </c>
    </row>
    <row r="8516" spans="1:22" x14ac:dyDescent="0.3">
      <c r="A8516" s="14">
        <v>8550</v>
      </c>
      <c r="B8516" s="14" t="s">
        <v>2915</v>
      </c>
      <c r="C8516" s="14" t="s">
        <v>13510</v>
      </c>
      <c r="D8516" s="14" t="s">
        <v>13504</v>
      </c>
      <c r="E8516" s="14" t="s">
        <v>13491</v>
      </c>
      <c r="F8516" s="14">
        <v>10</v>
      </c>
      <c r="G8516" s="14">
        <v>0.1</v>
      </c>
      <c r="H8516" s="15">
        <v>4.239000000000004E-3</v>
      </c>
      <c r="I8516" s="15">
        <f>M8516-V8516</f>
        <v>0.100761</v>
      </c>
      <c r="J8516" s="14"/>
      <c r="K8516" s="13"/>
      <c r="L8516" s="9">
        <f>G8516*1.05</f>
        <v>0.10500000000000001</v>
      </c>
      <c r="M8516" s="11">
        <f>L8516-H8516</f>
        <v>0.100761</v>
      </c>
      <c r="N8516" s="11">
        <v>0</v>
      </c>
      <c r="P8516" s="9">
        <f>0.5*N8516/1000</f>
        <v>0</v>
      </c>
      <c r="Q8516" s="9">
        <f>P8516+O8516</f>
        <v>0</v>
      </c>
      <c r="R8516" s="11">
        <v>0</v>
      </c>
      <c r="T8516" s="9">
        <f>0.5*R8516</f>
        <v>0</v>
      </c>
      <c r="U8516" s="9">
        <f>T8516+S8516</f>
        <v>0</v>
      </c>
      <c r="V8516" s="9">
        <f>(Q8516+U8516)/(0.944*1000)</f>
        <v>0</v>
      </c>
    </row>
    <row r="8517" spans="1:22" x14ac:dyDescent="0.3">
      <c r="A8517" s="14">
        <v>8551</v>
      </c>
      <c r="B8517" s="14" t="s">
        <v>2916</v>
      </c>
      <c r="C8517" s="14" t="s">
        <v>13510</v>
      </c>
      <c r="D8517" s="14" t="s">
        <v>13504</v>
      </c>
      <c r="E8517" s="14" t="s">
        <v>13491</v>
      </c>
      <c r="F8517" s="14">
        <v>10</v>
      </c>
      <c r="G8517" s="14">
        <v>0.16</v>
      </c>
      <c r="H8517" s="15">
        <v>4.1324E-2</v>
      </c>
      <c r="I8517" s="15">
        <f>M8517-V8517</f>
        <v>0.12667600000000001</v>
      </c>
      <c r="J8517" s="14"/>
      <c r="K8517" s="13"/>
      <c r="L8517" s="9">
        <f>G8517*1.05</f>
        <v>0.16800000000000001</v>
      </c>
      <c r="M8517" s="11">
        <f>L8517-H8517</f>
        <v>0.12667600000000001</v>
      </c>
      <c r="N8517" s="11">
        <v>0</v>
      </c>
      <c r="P8517" s="9">
        <f>0.5*N8517/1000</f>
        <v>0</v>
      </c>
      <c r="Q8517" s="9">
        <f>P8517+O8517</f>
        <v>0</v>
      </c>
      <c r="R8517" s="11">
        <v>0</v>
      </c>
      <c r="T8517" s="9">
        <f>0.5*R8517</f>
        <v>0</v>
      </c>
      <c r="U8517" s="9">
        <f>T8517+S8517</f>
        <v>0</v>
      </c>
      <c r="V8517" s="9">
        <f>(Q8517+U8517)/(0.944*1000)</f>
        <v>0</v>
      </c>
    </row>
    <row r="8518" spans="1:22" x14ac:dyDescent="0.3">
      <c r="A8518" s="14">
        <v>8552</v>
      </c>
      <c r="B8518" s="14" t="s">
        <v>2917</v>
      </c>
      <c r="C8518" s="14" t="s">
        <v>13510</v>
      </c>
      <c r="D8518" s="14" t="s">
        <v>13504</v>
      </c>
      <c r="E8518" s="14" t="s">
        <v>13491</v>
      </c>
      <c r="F8518" s="14">
        <v>10</v>
      </c>
      <c r="G8518" s="14">
        <v>0.25</v>
      </c>
      <c r="H8518" s="15">
        <v>0</v>
      </c>
      <c r="I8518" s="15">
        <f>M8518-V8518</f>
        <v>0.26250000000000001</v>
      </c>
      <c r="J8518" s="14"/>
      <c r="K8518" s="13"/>
      <c r="L8518" s="9">
        <f>G8518*1.05</f>
        <v>0.26250000000000001</v>
      </c>
      <c r="M8518" s="11">
        <f>L8518-H8518</f>
        <v>0.26250000000000001</v>
      </c>
      <c r="N8518" s="11">
        <v>0</v>
      </c>
      <c r="P8518" s="9">
        <f>0.5*N8518/1000</f>
        <v>0</v>
      </c>
      <c r="Q8518" s="9">
        <f>P8518+O8518</f>
        <v>0</v>
      </c>
      <c r="R8518" s="11">
        <v>0</v>
      </c>
      <c r="T8518" s="9">
        <f>0.5*R8518</f>
        <v>0</v>
      </c>
      <c r="U8518" s="9">
        <f>T8518+S8518</f>
        <v>0</v>
      </c>
      <c r="V8518" s="9">
        <f>(Q8518+U8518)/(0.944*1000)</f>
        <v>0</v>
      </c>
    </row>
    <row r="8519" spans="1:22" x14ac:dyDescent="0.3">
      <c r="A8519" s="14">
        <v>8553</v>
      </c>
      <c r="B8519" s="14" t="s">
        <v>2918</v>
      </c>
      <c r="C8519" s="14" t="s">
        <v>13510</v>
      </c>
      <c r="D8519" s="14" t="s">
        <v>13504</v>
      </c>
      <c r="E8519" s="14" t="s">
        <v>13491</v>
      </c>
      <c r="F8519" s="14">
        <v>10</v>
      </c>
      <c r="G8519" s="14">
        <v>0.1</v>
      </c>
      <c r="H8519" s="15">
        <v>2.1000000000000001E-2</v>
      </c>
      <c r="I8519" s="16" t="s">
        <v>13516</v>
      </c>
      <c r="J8519" s="14"/>
      <c r="K8519" s="13"/>
      <c r="L8519" s="9">
        <f>G8519*1.05</f>
        <v>0.10500000000000001</v>
      </c>
      <c r="M8519" s="11">
        <f>L8519-H8519</f>
        <v>8.4000000000000005E-2</v>
      </c>
      <c r="N8519" s="11">
        <v>0</v>
      </c>
      <c r="P8519" s="9">
        <f>0.5*N8519/1000</f>
        <v>0</v>
      </c>
      <c r="Q8519" s="9">
        <f>P8519+O8519</f>
        <v>0</v>
      </c>
      <c r="R8519" s="11">
        <v>155.5</v>
      </c>
      <c r="S8519" s="9">
        <f>0.75*R8519</f>
        <v>116.625</v>
      </c>
      <c r="U8519" s="9">
        <f>T8519+S8519</f>
        <v>116.625</v>
      </c>
      <c r="V8519" s="9">
        <f>(Q8519+U8519)/(0.944*1000)</f>
        <v>0.12354343220338983</v>
      </c>
    </row>
    <row r="8520" spans="1:22" x14ac:dyDescent="0.3">
      <c r="A8520" s="14">
        <v>8554</v>
      </c>
      <c r="B8520" s="14" t="s">
        <v>2919</v>
      </c>
      <c r="C8520" s="14" t="s">
        <v>13510</v>
      </c>
      <c r="D8520" s="14" t="s">
        <v>13504</v>
      </c>
      <c r="E8520" s="14" t="s">
        <v>13491</v>
      </c>
      <c r="F8520" s="14">
        <v>10</v>
      </c>
      <c r="G8520" s="14">
        <v>0.1</v>
      </c>
      <c r="H8520" s="15">
        <v>2.4954999999999998E-2</v>
      </c>
      <c r="I8520" s="15">
        <f>M8520-V8520</f>
        <v>8.0045000000000005E-2</v>
      </c>
      <c r="J8520" s="14"/>
      <c r="K8520" s="13"/>
      <c r="L8520" s="9">
        <f>G8520*1.05</f>
        <v>0.10500000000000001</v>
      </c>
      <c r="M8520" s="11">
        <f>L8520-H8520</f>
        <v>8.0045000000000005E-2</v>
      </c>
      <c r="N8520" s="11">
        <v>0</v>
      </c>
      <c r="P8520" s="9">
        <f>0.5*N8520/1000</f>
        <v>0</v>
      </c>
      <c r="Q8520" s="9">
        <f>P8520+O8520</f>
        <v>0</v>
      </c>
      <c r="R8520" s="11">
        <v>0</v>
      </c>
      <c r="T8520" s="9">
        <f>0.5*R8520</f>
        <v>0</v>
      </c>
      <c r="U8520" s="9">
        <f>T8520+S8520</f>
        <v>0</v>
      </c>
      <c r="V8520" s="9">
        <f>(Q8520+U8520)/(0.944*1000)</f>
        <v>0</v>
      </c>
    </row>
    <row r="8521" spans="1:22" x14ac:dyDescent="0.3">
      <c r="A8521" s="14">
        <v>8555</v>
      </c>
      <c r="B8521" s="14" t="s">
        <v>2920</v>
      </c>
      <c r="C8521" s="14" t="s">
        <v>13510</v>
      </c>
      <c r="D8521" s="14" t="s">
        <v>13504</v>
      </c>
      <c r="E8521" s="14" t="s">
        <v>13491</v>
      </c>
      <c r="F8521" s="14">
        <v>10</v>
      </c>
      <c r="G8521" s="14">
        <v>0.16</v>
      </c>
      <c r="H8521" s="15">
        <v>3.8926000000000002E-2</v>
      </c>
      <c r="I8521" s="15">
        <f>M8521-V8521</f>
        <v>0.12616086440677968</v>
      </c>
      <c r="J8521" s="14"/>
      <c r="K8521" s="13"/>
      <c r="L8521" s="9">
        <f>G8521*1.05</f>
        <v>0.16800000000000001</v>
      </c>
      <c r="M8521" s="11">
        <f>L8521-H8521</f>
        <v>0.12907400000000002</v>
      </c>
      <c r="N8521" s="11">
        <v>0</v>
      </c>
      <c r="P8521" s="9">
        <f>0.5*N8521/1000</f>
        <v>0</v>
      </c>
      <c r="Q8521" s="9">
        <f>P8521+O8521</f>
        <v>0</v>
      </c>
      <c r="R8521" s="11">
        <v>5.5</v>
      </c>
      <c r="T8521" s="9">
        <f>0.5*R8521</f>
        <v>2.75</v>
      </c>
      <c r="U8521" s="9">
        <f>T8521+S8521</f>
        <v>2.75</v>
      </c>
      <c r="V8521" s="9">
        <f>(Q8521+U8521)/(0.944*1000)</f>
        <v>2.913135593220339E-3</v>
      </c>
    </row>
    <row r="8522" spans="1:22" x14ac:dyDescent="0.3">
      <c r="A8522" s="14">
        <v>8556</v>
      </c>
      <c r="B8522" s="14" t="s">
        <v>2921</v>
      </c>
      <c r="C8522" s="14" t="s">
        <v>13510</v>
      </c>
      <c r="D8522" s="14" t="s">
        <v>13504</v>
      </c>
      <c r="E8522" s="14" t="s">
        <v>13491</v>
      </c>
      <c r="F8522" s="14">
        <v>10</v>
      </c>
      <c r="G8522" s="14">
        <v>0.25</v>
      </c>
      <c r="H8522" s="15">
        <v>0.155</v>
      </c>
      <c r="I8522" s="15">
        <f>M8522-V8522</f>
        <v>0.10750000000000001</v>
      </c>
      <c r="J8522" s="14"/>
      <c r="K8522" s="13"/>
      <c r="L8522" s="9">
        <f>G8522*1.05</f>
        <v>0.26250000000000001</v>
      </c>
      <c r="M8522" s="11">
        <f>L8522-H8522</f>
        <v>0.10750000000000001</v>
      </c>
      <c r="N8522" s="11">
        <v>0</v>
      </c>
      <c r="P8522" s="9">
        <f>0.5*N8522/1000</f>
        <v>0</v>
      </c>
      <c r="Q8522" s="9">
        <f>P8522+O8522</f>
        <v>0</v>
      </c>
      <c r="R8522" s="11">
        <v>0</v>
      </c>
      <c r="T8522" s="9">
        <f>0.5*R8522</f>
        <v>0</v>
      </c>
      <c r="U8522" s="9">
        <f>T8522+S8522</f>
        <v>0</v>
      </c>
      <c r="V8522" s="9">
        <f>(Q8522+U8522)/(0.944*1000)</f>
        <v>0</v>
      </c>
    </row>
    <row r="8523" spans="1:22" x14ac:dyDescent="0.3">
      <c r="A8523" s="14">
        <v>8557</v>
      </c>
      <c r="B8523" s="14" t="s">
        <v>2922</v>
      </c>
      <c r="C8523" s="14" t="s">
        <v>13510</v>
      </c>
      <c r="D8523" s="14" t="s">
        <v>13504</v>
      </c>
      <c r="E8523" s="14" t="s">
        <v>13491</v>
      </c>
      <c r="F8523" s="14">
        <v>10</v>
      </c>
      <c r="G8523" s="14">
        <v>0.1</v>
      </c>
      <c r="H8523" s="15">
        <v>3.5866999999999989E-2</v>
      </c>
      <c r="I8523" s="15">
        <f>M8523-V8523</f>
        <v>6.9133000000000028E-2</v>
      </c>
      <c r="J8523" s="14"/>
      <c r="K8523" s="13"/>
      <c r="L8523" s="9">
        <f>G8523*1.05</f>
        <v>0.10500000000000001</v>
      </c>
      <c r="M8523" s="11">
        <f>L8523-H8523</f>
        <v>6.9133000000000028E-2</v>
      </c>
      <c r="N8523" s="11">
        <v>0</v>
      </c>
      <c r="P8523" s="9">
        <f>0.5*N8523/1000</f>
        <v>0</v>
      </c>
      <c r="Q8523" s="9">
        <f>P8523+O8523</f>
        <v>0</v>
      </c>
      <c r="R8523" s="11">
        <v>0</v>
      </c>
      <c r="T8523" s="9">
        <f>0.5*R8523</f>
        <v>0</v>
      </c>
      <c r="U8523" s="9">
        <f>T8523+S8523</f>
        <v>0</v>
      </c>
      <c r="V8523" s="9">
        <f>(Q8523+U8523)/(0.944*1000)</f>
        <v>0</v>
      </c>
    </row>
    <row r="8524" spans="1:22" x14ac:dyDescent="0.3">
      <c r="A8524" s="14">
        <v>8558</v>
      </c>
      <c r="B8524" s="14" t="s">
        <v>2923</v>
      </c>
      <c r="C8524" s="14" t="s">
        <v>13510</v>
      </c>
      <c r="D8524" s="14" t="s">
        <v>13504</v>
      </c>
      <c r="E8524" s="14" t="s">
        <v>13491</v>
      </c>
      <c r="F8524" s="14">
        <v>10</v>
      </c>
      <c r="G8524" s="14">
        <v>6.3E-2</v>
      </c>
      <c r="H8524" s="15">
        <v>5.1999999999999998E-2</v>
      </c>
      <c r="I8524" s="15">
        <f>M8524-V8524</f>
        <v>1.4150000000000003E-2</v>
      </c>
      <c r="J8524" s="14"/>
      <c r="K8524" s="13"/>
      <c r="L8524" s="9">
        <f>G8524*1.05</f>
        <v>6.615E-2</v>
      </c>
      <c r="M8524" s="11">
        <f>L8524-H8524</f>
        <v>1.4150000000000003E-2</v>
      </c>
      <c r="N8524" s="11">
        <v>0</v>
      </c>
      <c r="P8524" s="9">
        <f>0.5*N8524/1000</f>
        <v>0</v>
      </c>
      <c r="Q8524" s="9">
        <f>P8524+O8524</f>
        <v>0</v>
      </c>
      <c r="R8524" s="11">
        <v>0</v>
      </c>
      <c r="T8524" s="9">
        <f>0.5*R8524</f>
        <v>0</v>
      </c>
      <c r="U8524" s="9">
        <f>T8524+S8524</f>
        <v>0</v>
      </c>
      <c r="V8524" s="9">
        <f>(Q8524+U8524)/(0.944*1000)</f>
        <v>0</v>
      </c>
    </row>
    <row r="8525" spans="1:22" x14ac:dyDescent="0.3">
      <c r="A8525" s="14">
        <v>8559</v>
      </c>
      <c r="B8525" s="14" t="s">
        <v>2924</v>
      </c>
      <c r="C8525" s="14" t="s">
        <v>13510</v>
      </c>
      <c r="D8525" s="14" t="s">
        <v>13504</v>
      </c>
      <c r="E8525" s="14" t="s">
        <v>13491</v>
      </c>
      <c r="F8525" s="14">
        <v>10</v>
      </c>
      <c r="G8525" s="14">
        <v>0.25</v>
      </c>
      <c r="H8525" s="15">
        <v>5.6608000000000006E-2</v>
      </c>
      <c r="I8525" s="15">
        <f>M8525-V8525</f>
        <v>0.20589200000000002</v>
      </c>
      <c r="J8525" s="14"/>
      <c r="K8525" s="13"/>
      <c r="L8525" s="9">
        <f>G8525*1.05</f>
        <v>0.26250000000000001</v>
      </c>
      <c r="M8525" s="11">
        <f>L8525-H8525</f>
        <v>0.20589200000000002</v>
      </c>
      <c r="N8525" s="11">
        <v>0</v>
      </c>
      <c r="P8525" s="9">
        <f>0.5*N8525/1000</f>
        <v>0</v>
      </c>
      <c r="Q8525" s="9">
        <f>P8525+O8525</f>
        <v>0</v>
      </c>
      <c r="R8525" s="11">
        <v>0</v>
      </c>
      <c r="T8525" s="9">
        <f>0.5*R8525</f>
        <v>0</v>
      </c>
      <c r="U8525" s="9">
        <f>T8525+S8525</f>
        <v>0</v>
      </c>
      <c r="V8525" s="9">
        <f>(Q8525+U8525)/(0.944*1000)</f>
        <v>0</v>
      </c>
    </row>
    <row r="8526" spans="1:22" x14ac:dyDescent="0.3">
      <c r="A8526" s="14">
        <v>8560</v>
      </c>
      <c r="B8526" s="14" t="s">
        <v>2925</v>
      </c>
      <c r="C8526" s="14" t="s">
        <v>13510</v>
      </c>
      <c r="D8526" s="14" t="s">
        <v>13504</v>
      </c>
      <c r="E8526" s="14" t="s">
        <v>13491</v>
      </c>
      <c r="F8526" s="14">
        <v>10</v>
      </c>
      <c r="G8526" s="14">
        <v>0.1</v>
      </c>
      <c r="H8526" s="15">
        <v>1.8614000000000006E-2</v>
      </c>
      <c r="I8526" s="15">
        <f>M8526-V8526</f>
        <v>8.6386000000000004E-2</v>
      </c>
      <c r="J8526" s="14"/>
      <c r="K8526" s="13"/>
      <c r="L8526" s="9">
        <f>G8526*1.05</f>
        <v>0.10500000000000001</v>
      </c>
      <c r="M8526" s="11">
        <f>L8526-H8526</f>
        <v>8.6386000000000004E-2</v>
      </c>
      <c r="N8526" s="11">
        <v>0</v>
      </c>
      <c r="P8526" s="9">
        <f>0.5*N8526/1000</f>
        <v>0</v>
      </c>
      <c r="Q8526" s="9">
        <f>P8526+O8526</f>
        <v>0</v>
      </c>
      <c r="R8526" s="11">
        <v>0</v>
      </c>
      <c r="T8526" s="9">
        <f>0.5*R8526</f>
        <v>0</v>
      </c>
      <c r="U8526" s="9">
        <f>T8526+S8526</f>
        <v>0</v>
      </c>
      <c r="V8526" s="9">
        <f>(Q8526+U8526)/(0.944*1000)</f>
        <v>0</v>
      </c>
    </row>
    <row r="8527" spans="1:22" x14ac:dyDescent="0.3">
      <c r="A8527" s="14">
        <v>8561</v>
      </c>
      <c r="B8527" s="14" t="s">
        <v>2926</v>
      </c>
      <c r="C8527" s="14" t="s">
        <v>13510</v>
      </c>
      <c r="D8527" s="14" t="s">
        <v>13504</v>
      </c>
      <c r="E8527" s="14" t="s">
        <v>13491</v>
      </c>
      <c r="F8527" s="14">
        <v>10</v>
      </c>
      <c r="G8527" s="14">
        <v>0.16</v>
      </c>
      <c r="H8527" s="15">
        <v>7.8601000000000004E-2</v>
      </c>
      <c r="I8527" s="15">
        <f>M8527-V8527</f>
        <v>8.9399000000000006E-2</v>
      </c>
      <c r="J8527" s="14"/>
      <c r="K8527" s="13"/>
      <c r="L8527" s="9">
        <f>G8527*1.05</f>
        <v>0.16800000000000001</v>
      </c>
      <c r="M8527" s="11">
        <f>L8527-H8527</f>
        <v>8.9399000000000006E-2</v>
      </c>
      <c r="N8527" s="11">
        <v>0</v>
      </c>
      <c r="P8527" s="9">
        <f>0.5*N8527/1000</f>
        <v>0</v>
      </c>
      <c r="Q8527" s="9">
        <f>P8527+O8527</f>
        <v>0</v>
      </c>
      <c r="R8527" s="11">
        <v>0</v>
      </c>
      <c r="T8527" s="9">
        <f>0.5*R8527</f>
        <v>0</v>
      </c>
      <c r="U8527" s="9">
        <f>T8527+S8527</f>
        <v>0</v>
      </c>
      <c r="V8527" s="9">
        <f>(Q8527+U8527)/(0.944*1000)</f>
        <v>0</v>
      </c>
    </row>
    <row r="8528" spans="1:22" x14ac:dyDescent="0.3">
      <c r="A8528" s="14">
        <v>8562</v>
      </c>
      <c r="B8528" s="14" t="s">
        <v>2927</v>
      </c>
      <c r="C8528" s="14" t="s">
        <v>13510</v>
      </c>
      <c r="D8528" s="14" t="s">
        <v>13504</v>
      </c>
      <c r="E8528" s="14" t="s">
        <v>13491</v>
      </c>
      <c r="F8528" s="14">
        <v>10</v>
      </c>
      <c r="G8528" s="14">
        <v>0.16</v>
      </c>
      <c r="H8528" s="15">
        <v>2.0415999999999997E-2</v>
      </c>
      <c r="I8528" s="15">
        <f>M8528-V8528</f>
        <v>0.14758400000000002</v>
      </c>
      <c r="J8528" s="14"/>
      <c r="K8528" s="13"/>
      <c r="L8528" s="9">
        <f>G8528*1.05</f>
        <v>0.16800000000000001</v>
      </c>
      <c r="M8528" s="11">
        <f>L8528-H8528</f>
        <v>0.14758400000000002</v>
      </c>
      <c r="N8528" s="11">
        <v>0</v>
      </c>
      <c r="P8528" s="9">
        <f>0.5*N8528/1000</f>
        <v>0</v>
      </c>
      <c r="Q8528" s="9">
        <f>P8528+O8528</f>
        <v>0</v>
      </c>
      <c r="R8528" s="11">
        <v>0</v>
      </c>
      <c r="T8528" s="9">
        <f>0.5*R8528</f>
        <v>0</v>
      </c>
      <c r="U8528" s="9">
        <f>T8528+S8528</f>
        <v>0</v>
      </c>
      <c r="V8528" s="9">
        <f>(Q8528+U8528)/(0.944*1000)</f>
        <v>0</v>
      </c>
    </row>
    <row r="8529" spans="1:22" x14ac:dyDescent="0.3">
      <c r="A8529" s="14">
        <v>8563</v>
      </c>
      <c r="B8529" s="14" t="s">
        <v>2928</v>
      </c>
      <c r="C8529" s="14" t="s">
        <v>13510</v>
      </c>
      <c r="D8529" s="14" t="s">
        <v>13504</v>
      </c>
      <c r="E8529" s="14" t="s">
        <v>13491</v>
      </c>
      <c r="F8529" s="14">
        <v>10</v>
      </c>
      <c r="G8529" s="14">
        <v>6.3E-2</v>
      </c>
      <c r="H8529" s="15">
        <v>9.2399999999999947E-4</v>
      </c>
      <c r="I8529" s="15">
        <f>M8529-V8529</f>
        <v>6.5226000000000006E-2</v>
      </c>
      <c r="J8529" s="14"/>
      <c r="K8529" s="13"/>
      <c r="L8529" s="9">
        <f>G8529*1.05</f>
        <v>6.615E-2</v>
      </c>
      <c r="M8529" s="11">
        <f>L8529-H8529</f>
        <v>6.5226000000000006E-2</v>
      </c>
      <c r="N8529" s="11">
        <v>0</v>
      </c>
      <c r="P8529" s="9">
        <f>0.5*N8529/1000</f>
        <v>0</v>
      </c>
      <c r="Q8529" s="9">
        <f>P8529+O8529</f>
        <v>0</v>
      </c>
      <c r="R8529" s="11">
        <v>0</v>
      </c>
      <c r="T8529" s="9">
        <f>0.5*R8529</f>
        <v>0</v>
      </c>
      <c r="U8529" s="9">
        <f>T8529+S8529</f>
        <v>0</v>
      </c>
      <c r="V8529" s="9">
        <f>(Q8529+U8529)/(0.944*1000)</f>
        <v>0</v>
      </c>
    </row>
    <row r="8530" spans="1:22" x14ac:dyDescent="0.3">
      <c r="A8530" s="14">
        <v>8564</v>
      </c>
      <c r="B8530" s="14" t="s">
        <v>2929</v>
      </c>
      <c r="C8530" s="14" t="s">
        <v>13510</v>
      </c>
      <c r="D8530" s="14" t="s">
        <v>13504</v>
      </c>
      <c r="E8530" s="14" t="s">
        <v>13491</v>
      </c>
      <c r="F8530" s="14">
        <v>10</v>
      </c>
      <c r="G8530" s="14">
        <v>0.16</v>
      </c>
      <c r="H8530" s="15">
        <v>4.7416E-2</v>
      </c>
      <c r="I8530" s="15">
        <f>M8530-V8530</f>
        <v>0.12058400000000001</v>
      </c>
      <c r="J8530" s="14"/>
      <c r="K8530" s="13"/>
      <c r="L8530" s="9">
        <f>G8530*1.05</f>
        <v>0.16800000000000001</v>
      </c>
      <c r="M8530" s="11">
        <f>L8530-H8530</f>
        <v>0.12058400000000001</v>
      </c>
      <c r="N8530" s="11">
        <v>0</v>
      </c>
      <c r="P8530" s="9">
        <f>0.5*N8530/1000</f>
        <v>0</v>
      </c>
      <c r="Q8530" s="9">
        <f>P8530+O8530</f>
        <v>0</v>
      </c>
      <c r="R8530" s="11">
        <v>0</v>
      </c>
      <c r="T8530" s="9">
        <f>0.5*R8530</f>
        <v>0</v>
      </c>
      <c r="U8530" s="9">
        <f>T8530+S8530</f>
        <v>0</v>
      </c>
      <c r="V8530" s="9">
        <f>(Q8530+U8530)/(0.944*1000)</f>
        <v>0</v>
      </c>
    </row>
    <row r="8531" spans="1:22" x14ac:dyDescent="0.3">
      <c r="A8531" s="14">
        <v>8565</v>
      </c>
      <c r="B8531" s="14" t="s">
        <v>2930</v>
      </c>
      <c r="C8531" s="14" t="s">
        <v>13510</v>
      </c>
      <c r="D8531" s="14" t="s">
        <v>13504</v>
      </c>
      <c r="E8531" s="14" t="s">
        <v>13491</v>
      </c>
      <c r="F8531" s="14">
        <v>10</v>
      </c>
      <c r="G8531" s="14">
        <v>0.25</v>
      </c>
      <c r="H8531" s="15">
        <v>5.568999999999988E-3</v>
      </c>
      <c r="I8531" s="15">
        <f>M8531-V8531</f>
        <v>0.25693100000000002</v>
      </c>
      <c r="J8531" s="14"/>
      <c r="K8531" s="13"/>
      <c r="L8531" s="9">
        <f>G8531*1.05</f>
        <v>0.26250000000000001</v>
      </c>
      <c r="M8531" s="11">
        <f>L8531-H8531</f>
        <v>0.25693100000000002</v>
      </c>
      <c r="N8531" s="11">
        <v>0</v>
      </c>
      <c r="P8531" s="9">
        <f>0.5*N8531/1000</f>
        <v>0</v>
      </c>
      <c r="Q8531" s="9">
        <f>P8531+O8531</f>
        <v>0</v>
      </c>
      <c r="R8531" s="11">
        <v>0</v>
      </c>
      <c r="T8531" s="9">
        <f>0.5*R8531</f>
        <v>0</v>
      </c>
      <c r="U8531" s="9">
        <f>T8531+S8531</f>
        <v>0</v>
      </c>
      <c r="V8531" s="9">
        <f>(Q8531+U8531)/(0.944*1000)</f>
        <v>0</v>
      </c>
    </row>
    <row r="8532" spans="1:22" x14ac:dyDescent="0.3">
      <c r="A8532" s="14">
        <v>8566</v>
      </c>
      <c r="B8532" s="14" t="s">
        <v>2931</v>
      </c>
      <c r="C8532" s="14" t="s">
        <v>13510</v>
      </c>
      <c r="D8532" s="14" t="s">
        <v>13504</v>
      </c>
      <c r="E8532" s="14" t="s">
        <v>13491</v>
      </c>
      <c r="F8532" s="14">
        <v>10</v>
      </c>
      <c r="G8532" s="14">
        <v>0.1</v>
      </c>
      <c r="H8532" s="15">
        <v>9.224000000000003E-3</v>
      </c>
      <c r="I8532" s="15">
        <f>M8532-V8532</f>
        <v>9.5776E-2</v>
      </c>
      <c r="J8532" s="14"/>
      <c r="K8532" s="13"/>
      <c r="L8532" s="9">
        <f>G8532*1.05</f>
        <v>0.10500000000000001</v>
      </c>
      <c r="M8532" s="11">
        <f>L8532-H8532</f>
        <v>9.5776E-2</v>
      </c>
      <c r="N8532" s="11">
        <v>0</v>
      </c>
      <c r="P8532" s="9">
        <f>0.5*N8532/1000</f>
        <v>0</v>
      </c>
      <c r="Q8532" s="9">
        <f>P8532+O8532</f>
        <v>0</v>
      </c>
      <c r="R8532" s="11">
        <v>0</v>
      </c>
      <c r="T8532" s="9">
        <f>0.5*R8532</f>
        <v>0</v>
      </c>
      <c r="U8532" s="9">
        <f>T8532+S8532</f>
        <v>0</v>
      </c>
      <c r="V8532" s="9">
        <f>(Q8532+U8532)/(0.944*1000)</f>
        <v>0</v>
      </c>
    </row>
    <row r="8533" spans="1:22" x14ac:dyDescent="0.3">
      <c r="A8533" s="14">
        <v>8567</v>
      </c>
      <c r="B8533" s="14" t="s">
        <v>2932</v>
      </c>
      <c r="C8533" s="14" t="s">
        <v>13510</v>
      </c>
      <c r="D8533" s="14" t="s">
        <v>13504</v>
      </c>
      <c r="E8533" s="14" t="s">
        <v>13491</v>
      </c>
      <c r="F8533" s="14">
        <v>10</v>
      </c>
      <c r="G8533" s="14">
        <v>6.3E-2</v>
      </c>
      <c r="H8533" s="15">
        <v>1.4429000000000003E-2</v>
      </c>
      <c r="I8533" s="15">
        <f>M8533-V8533</f>
        <v>5.1720999999999996E-2</v>
      </c>
      <c r="J8533" s="14"/>
      <c r="K8533" s="13"/>
      <c r="L8533" s="9">
        <f>G8533*1.05</f>
        <v>6.615E-2</v>
      </c>
      <c r="M8533" s="11">
        <f>L8533-H8533</f>
        <v>5.1720999999999996E-2</v>
      </c>
      <c r="N8533" s="11">
        <v>0</v>
      </c>
      <c r="P8533" s="9">
        <f>0.5*N8533/1000</f>
        <v>0</v>
      </c>
      <c r="Q8533" s="9">
        <f>P8533+O8533</f>
        <v>0</v>
      </c>
      <c r="R8533" s="11">
        <v>0</v>
      </c>
      <c r="T8533" s="9">
        <f>0.5*R8533</f>
        <v>0</v>
      </c>
      <c r="U8533" s="9">
        <f>T8533+S8533</f>
        <v>0</v>
      </c>
      <c r="V8533" s="9">
        <f>(Q8533+U8533)/(0.944*1000)</f>
        <v>0</v>
      </c>
    </row>
    <row r="8534" spans="1:22" x14ac:dyDescent="0.3">
      <c r="A8534" s="14">
        <v>8568</v>
      </c>
      <c r="B8534" s="14" t="s">
        <v>2933</v>
      </c>
      <c r="C8534" s="14" t="s">
        <v>13510</v>
      </c>
      <c r="D8534" s="14" t="s">
        <v>13504</v>
      </c>
      <c r="E8534" s="14" t="s">
        <v>13491</v>
      </c>
      <c r="F8534" s="14">
        <v>10</v>
      </c>
      <c r="G8534" s="14">
        <v>0.1</v>
      </c>
      <c r="H8534" s="15">
        <v>4.6999999999999885E-4</v>
      </c>
      <c r="I8534" s="15">
        <f>M8534-V8534</f>
        <v>0.10453000000000001</v>
      </c>
      <c r="J8534" s="14"/>
      <c r="K8534" s="13"/>
      <c r="L8534" s="9">
        <f>G8534*1.05</f>
        <v>0.10500000000000001</v>
      </c>
      <c r="M8534" s="11">
        <f>L8534-H8534</f>
        <v>0.10453000000000001</v>
      </c>
      <c r="N8534" s="11">
        <v>0</v>
      </c>
      <c r="P8534" s="9">
        <f>0.5*N8534/1000</f>
        <v>0</v>
      </c>
      <c r="Q8534" s="9">
        <f>P8534+O8534</f>
        <v>0</v>
      </c>
      <c r="R8534" s="11">
        <v>0</v>
      </c>
      <c r="T8534" s="9">
        <f>0.5*R8534</f>
        <v>0</v>
      </c>
      <c r="U8534" s="9">
        <f>T8534+S8534</f>
        <v>0</v>
      </c>
      <c r="V8534" s="9">
        <f>(Q8534+U8534)/(0.944*1000)</f>
        <v>0</v>
      </c>
    </row>
    <row r="8535" spans="1:22" x14ac:dyDescent="0.3">
      <c r="A8535" s="14">
        <v>8569</v>
      </c>
      <c r="B8535" s="14" t="s">
        <v>2934</v>
      </c>
      <c r="C8535" s="14" t="s">
        <v>13510</v>
      </c>
      <c r="D8535" s="14" t="s">
        <v>13504</v>
      </c>
      <c r="E8535" s="14" t="s">
        <v>13491</v>
      </c>
      <c r="F8535" s="14">
        <v>10</v>
      </c>
      <c r="G8535" s="14">
        <v>0.16</v>
      </c>
      <c r="H8535" s="15">
        <v>4.539999999999992E-3</v>
      </c>
      <c r="I8535" s="15">
        <f>M8535-V8535</f>
        <v>0.16346000000000002</v>
      </c>
      <c r="J8535" s="14"/>
      <c r="K8535" s="13"/>
      <c r="L8535" s="9">
        <f>G8535*1.05</f>
        <v>0.16800000000000001</v>
      </c>
      <c r="M8535" s="11">
        <f>L8535-H8535</f>
        <v>0.16346000000000002</v>
      </c>
      <c r="N8535" s="11">
        <v>0</v>
      </c>
      <c r="P8535" s="9">
        <f>0.5*N8535/1000</f>
        <v>0</v>
      </c>
      <c r="Q8535" s="9">
        <f>P8535+O8535</f>
        <v>0</v>
      </c>
      <c r="R8535" s="11">
        <v>0</v>
      </c>
      <c r="T8535" s="9">
        <f>0.5*R8535</f>
        <v>0</v>
      </c>
      <c r="U8535" s="9">
        <f>T8535+S8535</f>
        <v>0</v>
      </c>
      <c r="V8535" s="9">
        <f>(Q8535+U8535)/(0.944*1000)</f>
        <v>0</v>
      </c>
    </row>
    <row r="8536" spans="1:22" x14ac:dyDescent="0.3">
      <c r="A8536" s="14">
        <v>8570</v>
      </c>
      <c r="B8536" s="14" t="s">
        <v>2935</v>
      </c>
      <c r="C8536" s="14" t="s">
        <v>13510</v>
      </c>
      <c r="D8536" s="14" t="s">
        <v>13504</v>
      </c>
      <c r="E8536" s="14" t="s">
        <v>13491</v>
      </c>
      <c r="F8536" s="14">
        <v>10</v>
      </c>
      <c r="G8536" s="14">
        <v>0.16</v>
      </c>
      <c r="H8536" s="15">
        <v>2.1180000000000008E-2</v>
      </c>
      <c r="I8536" s="15">
        <f>M8536-V8536</f>
        <v>0.14682000000000001</v>
      </c>
      <c r="J8536" s="14"/>
      <c r="K8536" s="13"/>
      <c r="L8536" s="9">
        <f>G8536*1.05</f>
        <v>0.16800000000000001</v>
      </c>
      <c r="M8536" s="11">
        <f>L8536-H8536</f>
        <v>0.14682000000000001</v>
      </c>
      <c r="N8536" s="11">
        <v>0</v>
      </c>
      <c r="P8536" s="9">
        <f>0.5*N8536/1000</f>
        <v>0</v>
      </c>
      <c r="Q8536" s="9">
        <f>P8536+O8536</f>
        <v>0</v>
      </c>
      <c r="R8536" s="11">
        <v>0</v>
      </c>
      <c r="T8536" s="9">
        <f>0.5*R8536</f>
        <v>0</v>
      </c>
      <c r="U8536" s="9">
        <f>T8536+S8536</f>
        <v>0</v>
      </c>
      <c r="V8536" s="9">
        <f>(Q8536+U8536)/(0.944*1000)</f>
        <v>0</v>
      </c>
    </row>
    <row r="8537" spans="1:22" x14ac:dyDescent="0.3">
      <c r="A8537" s="14">
        <v>8571</v>
      </c>
      <c r="B8537" s="14" t="s">
        <v>2936</v>
      </c>
      <c r="C8537" s="14" t="s">
        <v>13510</v>
      </c>
      <c r="D8537" s="14" t="s">
        <v>13504</v>
      </c>
      <c r="E8537" s="14" t="s">
        <v>13491</v>
      </c>
      <c r="F8537" s="14">
        <v>10</v>
      </c>
      <c r="G8537" s="14">
        <v>0.4</v>
      </c>
      <c r="H8537" s="15">
        <v>2.7720000000000026E-2</v>
      </c>
      <c r="I8537" s="15">
        <f>M8537-V8537</f>
        <v>0.39228000000000002</v>
      </c>
      <c r="J8537" s="14"/>
      <c r="K8537" s="13"/>
      <c r="L8537" s="9">
        <f>G8537*1.05</f>
        <v>0.42000000000000004</v>
      </c>
      <c r="M8537" s="11">
        <f>L8537-H8537</f>
        <v>0.39228000000000002</v>
      </c>
      <c r="N8537" s="11">
        <v>0</v>
      </c>
      <c r="P8537" s="9">
        <f>0.5*N8537/1000</f>
        <v>0</v>
      </c>
      <c r="Q8537" s="9">
        <f>P8537+O8537</f>
        <v>0</v>
      </c>
      <c r="R8537" s="11">
        <v>0</v>
      </c>
      <c r="T8537" s="9">
        <f>0.5*R8537</f>
        <v>0</v>
      </c>
      <c r="U8537" s="9">
        <f>T8537+S8537</f>
        <v>0</v>
      </c>
      <c r="V8537" s="9">
        <f>(Q8537+U8537)/(0.944*1000)</f>
        <v>0</v>
      </c>
    </row>
    <row r="8538" spans="1:22" x14ac:dyDescent="0.3">
      <c r="A8538" s="14">
        <v>8572</v>
      </c>
      <c r="B8538" s="14" t="s">
        <v>2937</v>
      </c>
      <c r="C8538" s="14" t="s">
        <v>13510</v>
      </c>
      <c r="D8538" s="14" t="s">
        <v>13504</v>
      </c>
      <c r="E8538" s="14" t="s">
        <v>13491</v>
      </c>
      <c r="F8538" s="14">
        <v>10</v>
      </c>
      <c r="G8538" s="14">
        <v>0.16</v>
      </c>
      <c r="H8538" s="15">
        <v>3.2564999999999997E-2</v>
      </c>
      <c r="I8538" s="15">
        <f>M8538-V8538</f>
        <v>0.13543500000000003</v>
      </c>
      <c r="J8538" s="14"/>
      <c r="K8538" s="13"/>
      <c r="L8538" s="9">
        <f>G8538*1.05</f>
        <v>0.16800000000000001</v>
      </c>
      <c r="M8538" s="11">
        <f>L8538-H8538</f>
        <v>0.13543500000000003</v>
      </c>
      <c r="N8538" s="11">
        <v>0</v>
      </c>
      <c r="P8538" s="9">
        <f>0.5*N8538/1000</f>
        <v>0</v>
      </c>
      <c r="Q8538" s="9">
        <f>P8538+O8538</f>
        <v>0</v>
      </c>
      <c r="R8538" s="11">
        <v>0</v>
      </c>
      <c r="T8538" s="9">
        <f>0.5*R8538</f>
        <v>0</v>
      </c>
      <c r="U8538" s="9">
        <f>T8538+S8538</f>
        <v>0</v>
      </c>
      <c r="V8538" s="9">
        <f>(Q8538+U8538)/(0.944*1000)</f>
        <v>0</v>
      </c>
    </row>
    <row r="8539" spans="1:22" x14ac:dyDescent="0.3">
      <c r="A8539" s="14">
        <v>8573</v>
      </c>
      <c r="B8539" s="14" t="s">
        <v>2938</v>
      </c>
      <c r="C8539" s="14" t="s">
        <v>13510</v>
      </c>
      <c r="D8539" s="14" t="s">
        <v>13504</v>
      </c>
      <c r="E8539" s="14" t="s">
        <v>13491</v>
      </c>
      <c r="F8539" s="14">
        <v>10</v>
      </c>
      <c r="G8539" s="14">
        <v>0.25</v>
      </c>
      <c r="H8539" s="15">
        <v>0.14583500000000002</v>
      </c>
      <c r="I8539" s="15">
        <f>M8539-V8539</f>
        <v>0.11666499999999999</v>
      </c>
      <c r="J8539" s="14"/>
      <c r="K8539" s="13"/>
      <c r="L8539" s="9">
        <f>G8539*1.05</f>
        <v>0.26250000000000001</v>
      </c>
      <c r="M8539" s="11">
        <f>L8539-H8539</f>
        <v>0.11666499999999999</v>
      </c>
      <c r="N8539" s="11">
        <v>0</v>
      </c>
      <c r="P8539" s="9">
        <f>0.5*N8539/1000</f>
        <v>0</v>
      </c>
      <c r="Q8539" s="9">
        <f>P8539+O8539</f>
        <v>0</v>
      </c>
      <c r="R8539" s="11">
        <v>0</v>
      </c>
      <c r="T8539" s="9">
        <f>0.5*R8539</f>
        <v>0</v>
      </c>
      <c r="U8539" s="9">
        <f>T8539+S8539</f>
        <v>0</v>
      </c>
      <c r="V8539" s="9">
        <f>(Q8539+U8539)/(0.944*1000)</f>
        <v>0</v>
      </c>
    </row>
    <row r="8540" spans="1:22" x14ac:dyDescent="0.3">
      <c r="A8540" s="14">
        <v>8574</v>
      </c>
      <c r="B8540" s="14" t="s">
        <v>2939</v>
      </c>
      <c r="C8540" s="14" t="s">
        <v>13510</v>
      </c>
      <c r="D8540" s="14" t="s">
        <v>13504</v>
      </c>
      <c r="E8540" s="14" t="s">
        <v>13491</v>
      </c>
      <c r="F8540" s="14">
        <v>10</v>
      </c>
      <c r="G8540" s="14">
        <v>0.25</v>
      </c>
      <c r="H8540" s="15">
        <v>0.15424499999999999</v>
      </c>
      <c r="I8540" s="15">
        <f>M8540-V8540</f>
        <v>0.10825500000000002</v>
      </c>
      <c r="J8540" s="14"/>
      <c r="K8540" s="13"/>
      <c r="L8540" s="9">
        <f>G8540*1.05</f>
        <v>0.26250000000000001</v>
      </c>
      <c r="M8540" s="11">
        <f>L8540-H8540</f>
        <v>0.10825500000000002</v>
      </c>
      <c r="N8540" s="11">
        <v>0</v>
      </c>
      <c r="P8540" s="9">
        <f>0.5*N8540/1000</f>
        <v>0</v>
      </c>
      <c r="Q8540" s="9">
        <f>P8540+O8540</f>
        <v>0</v>
      </c>
      <c r="R8540" s="11">
        <v>0</v>
      </c>
      <c r="T8540" s="9">
        <f>0.5*R8540</f>
        <v>0</v>
      </c>
      <c r="U8540" s="9">
        <f>T8540+S8540</f>
        <v>0</v>
      </c>
      <c r="V8540" s="9">
        <f>(Q8540+U8540)/(0.944*1000)</f>
        <v>0</v>
      </c>
    </row>
    <row r="8541" spans="1:22" x14ac:dyDescent="0.3">
      <c r="A8541" s="14">
        <v>8575</v>
      </c>
      <c r="B8541" s="14" t="s">
        <v>2940</v>
      </c>
      <c r="C8541" s="14" t="s">
        <v>13510</v>
      </c>
      <c r="D8541" s="14" t="s">
        <v>13504</v>
      </c>
      <c r="E8541" s="14" t="s">
        <v>13491</v>
      </c>
      <c r="F8541" s="14">
        <v>10</v>
      </c>
      <c r="G8541" s="14">
        <v>0.1</v>
      </c>
      <c r="H8541" s="15">
        <v>3.3639000000000009E-2</v>
      </c>
      <c r="I8541" s="15">
        <f>M8541-V8541</f>
        <v>7.1361000000000008E-2</v>
      </c>
      <c r="J8541" s="14"/>
      <c r="K8541" s="13"/>
      <c r="L8541" s="9">
        <f>G8541*1.05</f>
        <v>0.10500000000000001</v>
      </c>
      <c r="M8541" s="11">
        <f>L8541-H8541</f>
        <v>7.1361000000000008E-2</v>
      </c>
      <c r="N8541" s="11">
        <v>0</v>
      </c>
      <c r="P8541" s="9">
        <f>0.5*N8541/1000</f>
        <v>0</v>
      </c>
      <c r="Q8541" s="9">
        <f>P8541+O8541</f>
        <v>0</v>
      </c>
      <c r="R8541" s="11">
        <v>0</v>
      </c>
      <c r="T8541" s="9">
        <f>0.5*R8541</f>
        <v>0</v>
      </c>
      <c r="U8541" s="9">
        <f>T8541+S8541</f>
        <v>0</v>
      </c>
      <c r="V8541" s="9">
        <f>(Q8541+U8541)/(0.944*1000)</f>
        <v>0</v>
      </c>
    </row>
    <row r="8542" spans="1:22" x14ac:dyDescent="0.3">
      <c r="A8542" s="14">
        <v>8576</v>
      </c>
      <c r="B8542" s="14" t="s">
        <v>2941</v>
      </c>
      <c r="C8542" s="14" t="s">
        <v>13510</v>
      </c>
      <c r="D8542" s="14" t="s">
        <v>13504</v>
      </c>
      <c r="E8542" s="14" t="s">
        <v>13491</v>
      </c>
      <c r="F8542" s="14">
        <v>10</v>
      </c>
      <c r="G8542" s="14">
        <v>0.1</v>
      </c>
      <c r="H8542" s="15">
        <v>9.3160000000000031E-3</v>
      </c>
      <c r="I8542" s="15">
        <f>M8542-V8542</f>
        <v>9.5684000000000005E-2</v>
      </c>
      <c r="J8542" s="14"/>
      <c r="K8542" s="13"/>
      <c r="L8542" s="9">
        <f>G8542*1.05</f>
        <v>0.10500000000000001</v>
      </c>
      <c r="M8542" s="11">
        <f>L8542-H8542</f>
        <v>9.5684000000000005E-2</v>
      </c>
      <c r="N8542" s="11">
        <v>0</v>
      </c>
      <c r="P8542" s="9">
        <f>0.5*N8542/1000</f>
        <v>0</v>
      </c>
      <c r="Q8542" s="9">
        <f>P8542+O8542</f>
        <v>0</v>
      </c>
      <c r="R8542" s="11">
        <v>0</v>
      </c>
      <c r="T8542" s="9">
        <f>0.5*R8542</f>
        <v>0</v>
      </c>
      <c r="U8542" s="9">
        <f>T8542+S8542</f>
        <v>0</v>
      </c>
      <c r="V8542" s="9">
        <f>(Q8542+U8542)/(0.944*1000)</f>
        <v>0</v>
      </c>
    </row>
    <row r="8543" spans="1:22" x14ac:dyDescent="0.3">
      <c r="A8543" s="14">
        <v>8577</v>
      </c>
      <c r="B8543" s="14" t="s">
        <v>2942</v>
      </c>
      <c r="C8543" s="14" t="s">
        <v>13510</v>
      </c>
      <c r="D8543" s="14" t="s">
        <v>13504</v>
      </c>
      <c r="E8543" s="14" t="s">
        <v>13491</v>
      </c>
      <c r="F8543" s="14">
        <v>10</v>
      </c>
      <c r="G8543" s="14">
        <v>0.18</v>
      </c>
      <c r="H8543" s="15">
        <v>2.5631000000000001E-2</v>
      </c>
      <c r="I8543" s="15">
        <f>M8543-V8543</f>
        <v>0.16336899999999999</v>
      </c>
      <c r="J8543" s="14"/>
      <c r="K8543" s="13"/>
      <c r="L8543" s="9">
        <f>G8543*1.05</f>
        <v>0.189</v>
      </c>
      <c r="M8543" s="11">
        <f>L8543-H8543</f>
        <v>0.16336899999999999</v>
      </c>
      <c r="N8543" s="11">
        <v>0</v>
      </c>
      <c r="P8543" s="9">
        <f>0.5*N8543/1000</f>
        <v>0</v>
      </c>
      <c r="Q8543" s="9">
        <f>P8543+O8543</f>
        <v>0</v>
      </c>
      <c r="R8543" s="11">
        <v>0</v>
      </c>
      <c r="T8543" s="9">
        <f>0.5*R8543</f>
        <v>0</v>
      </c>
      <c r="U8543" s="9">
        <f>T8543+S8543</f>
        <v>0</v>
      </c>
      <c r="V8543" s="9">
        <f>(Q8543+U8543)/(0.944*1000)</f>
        <v>0</v>
      </c>
    </row>
    <row r="8544" spans="1:22" x14ac:dyDescent="0.3">
      <c r="A8544" s="14">
        <v>8578</v>
      </c>
      <c r="B8544" s="14" t="s">
        <v>2943</v>
      </c>
      <c r="C8544" s="14" t="s">
        <v>13510</v>
      </c>
      <c r="D8544" s="14" t="s">
        <v>13504</v>
      </c>
      <c r="E8544" s="14" t="s">
        <v>13491</v>
      </c>
      <c r="F8544" s="14">
        <v>10</v>
      </c>
      <c r="G8544" s="14">
        <v>0.1</v>
      </c>
      <c r="H8544" s="15">
        <v>3.5551999999999993E-2</v>
      </c>
      <c r="I8544" s="15">
        <f>M8544-V8544</f>
        <v>6.944800000000001E-2</v>
      </c>
      <c r="J8544" s="14"/>
      <c r="K8544" s="13"/>
      <c r="L8544" s="9">
        <f>G8544*1.05</f>
        <v>0.10500000000000001</v>
      </c>
      <c r="M8544" s="11">
        <f>L8544-H8544</f>
        <v>6.944800000000001E-2</v>
      </c>
      <c r="N8544" s="11">
        <v>0</v>
      </c>
      <c r="P8544" s="9">
        <f>0.5*N8544/1000</f>
        <v>0</v>
      </c>
      <c r="Q8544" s="9">
        <f>P8544+O8544</f>
        <v>0</v>
      </c>
      <c r="R8544" s="11">
        <v>0</v>
      </c>
      <c r="T8544" s="9">
        <f>0.5*R8544</f>
        <v>0</v>
      </c>
      <c r="U8544" s="9">
        <f>T8544+S8544</f>
        <v>0</v>
      </c>
      <c r="V8544" s="9">
        <f>(Q8544+U8544)/(0.944*1000)</f>
        <v>0</v>
      </c>
    </row>
    <row r="8545" spans="1:22" x14ac:dyDescent="0.3">
      <c r="A8545" s="14">
        <v>8579</v>
      </c>
      <c r="B8545" s="14" t="s">
        <v>2944</v>
      </c>
      <c r="C8545" s="14" t="s">
        <v>13510</v>
      </c>
      <c r="D8545" s="14" t="s">
        <v>13504</v>
      </c>
      <c r="E8545" s="14" t="s">
        <v>13491</v>
      </c>
      <c r="F8545" s="14">
        <v>10</v>
      </c>
      <c r="G8545" s="14">
        <v>0.06</v>
      </c>
      <c r="H8545" s="15">
        <v>2.554000000000002E-3</v>
      </c>
      <c r="I8545" s="15">
        <f>M8545-V8545</f>
        <v>6.0446E-2</v>
      </c>
      <c r="J8545" s="14"/>
      <c r="K8545" s="13"/>
      <c r="L8545" s="9">
        <f>G8545*1.05</f>
        <v>6.3E-2</v>
      </c>
      <c r="M8545" s="11">
        <f>L8545-H8545</f>
        <v>6.0446E-2</v>
      </c>
      <c r="N8545" s="11">
        <v>0</v>
      </c>
      <c r="P8545" s="9">
        <f>0.5*N8545/1000</f>
        <v>0</v>
      </c>
      <c r="Q8545" s="9">
        <f>P8545+O8545</f>
        <v>0</v>
      </c>
      <c r="R8545" s="11">
        <v>0</v>
      </c>
      <c r="T8545" s="9">
        <f>0.5*R8545</f>
        <v>0</v>
      </c>
      <c r="U8545" s="9">
        <f>T8545+S8545</f>
        <v>0</v>
      </c>
      <c r="V8545" s="9">
        <f>(Q8545+U8545)/(0.944*1000)</f>
        <v>0</v>
      </c>
    </row>
    <row r="8546" spans="1:22" x14ac:dyDescent="0.3">
      <c r="A8546" s="14">
        <v>8580</v>
      </c>
      <c r="B8546" s="14" t="s">
        <v>2945</v>
      </c>
      <c r="C8546" s="14" t="s">
        <v>13510</v>
      </c>
      <c r="D8546" s="14" t="s">
        <v>13504</v>
      </c>
      <c r="E8546" s="14" t="s">
        <v>13491</v>
      </c>
      <c r="F8546" s="14">
        <v>10</v>
      </c>
      <c r="G8546" s="14">
        <v>0.16</v>
      </c>
      <c r="H8546" s="15">
        <v>1.4217999999999989E-2</v>
      </c>
      <c r="I8546" s="15">
        <f>M8546-V8546</f>
        <v>0.15378200000000003</v>
      </c>
      <c r="J8546" s="14"/>
      <c r="K8546" s="13"/>
      <c r="L8546" s="9">
        <f>G8546*1.05</f>
        <v>0.16800000000000001</v>
      </c>
      <c r="M8546" s="11">
        <f>L8546-H8546</f>
        <v>0.15378200000000003</v>
      </c>
      <c r="N8546" s="11">
        <v>0</v>
      </c>
      <c r="P8546" s="9">
        <f>0.5*N8546/1000</f>
        <v>0</v>
      </c>
      <c r="Q8546" s="9">
        <f>P8546+O8546</f>
        <v>0</v>
      </c>
      <c r="R8546" s="11">
        <v>0</v>
      </c>
      <c r="T8546" s="9">
        <f>0.5*R8546</f>
        <v>0</v>
      </c>
      <c r="U8546" s="9">
        <f>T8546+S8546</f>
        <v>0</v>
      </c>
      <c r="V8546" s="9">
        <f>(Q8546+U8546)/(0.944*1000)</f>
        <v>0</v>
      </c>
    </row>
    <row r="8547" spans="1:22" x14ac:dyDescent="0.3">
      <c r="A8547" s="14">
        <v>8581</v>
      </c>
      <c r="B8547" s="14" t="s">
        <v>2946</v>
      </c>
      <c r="C8547" s="14" t="s">
        <v>13510</v>
      </c>
      <c r="D8547" s="14" t="s">
        <v>13504</v>
      </c>
      <c r="E8547" s="14" t="s">
        <v>13491</v>
      </c>
      <c r="F8547" s="14">
        <v>10</v>
      </c>
      <c r="G8547" s="14">
        <v>0.1</v>
      </c>
      <c r="H8547" s="15">
        <v>2.2840000000000061E-3</v>
      </c>
      <c r="I8547" s="15">
        <f>M8547-V8547</f>
        <v>0.102716</v>
      </c>
      <c r="J8547" s="14"/>
      <c r="K8547" s="13"/>
      <c r="L8547" s="9">
        <f>G8547*1.05</f>
        <v>0.10500000000000001</v>
      </c>
      <c r="M8547" s="11">
        <f>L8547-H8547</f>
        <v>0.102716</v>
      </c>
      <c r="N8547" s="11">
        <v>0</v>
      </c>
      <c r="P8547" s="9">
        <f>0.5*N8547/1000</f>
        <v>0</v>
      </c>
      <c r="Q8547" s="9">
        <f>P8547+O8547</f>
        <v>0</v>
      </c>
      <c r="R8547" s="11">
        <v>0</v>
      </c>
      <c r="T8547" s="9">
        <f>0.5*R8547</f>
        <v>0</v>
      </c>
      <c r="U8547" s="9">
        <f>T8547+S8547</f>
        <v>0</v>
      </c>
      <c r="V8547" s="9">
        <f>(Q8547+U8547)/(0.944*1000)</f>
        <v>0</v>
      </c>
    </row>
    <row r="8548" spans="1:22" x14ac:dyDescent="0.3">
      <c r="A8548" s="14">
        <v>8582</v>
      </c>
      <c r="B8548" s="14" t="s">
        <v>2947</v>
      </c>
      <c r="C8548" s="14" t="s">
        <v>13510</v>
      </c>
      <c r="D8548" s="14" t="s">
        <v>13504</v>
      </c>
      <c r="E8548" s="14" t="s">
        <v>13491</v>
      </c>
      <c r="F8548" s="14">
        <v>10</v>
      </c>
      <c r="G8548" s="14">
        <v>6.3E-2</v>
      </c>
      <c r="H8548" s="15">
        <v>4.3392E-2</v>
      </c>
      <c r="I8548" s="15">
        <f>M8548-V8548</f>
        <v>2.2758E-2</v>
      </c>
      <c r="J8548" s="14"/>
      <c r="K8548" s="13"/>
      <c r="L8548" s="9">
        <f>G8548*1.05</f>
        <v>6.615E-2</v>
      </c>
      <c r="M8548" s="11">
        <f>L8548-H8548</f>
        <v>2.2758E-2</v>
      </c>
      <c r="N8548" s="11">
        <v>0</v>
      </c>
      <c r="P8548" s="9">
        <f>0.5*N8548/1000</f>
        <v>0</v>
      </c>
      <c r="Q8548" s="9">
        <f>P8548+O8548</f>
        <v>0</v>
      </c>
      <c r="R8548" s="11">
        <v>0</v>
      </c>
      <c r="T8548" s="9">
        <f>0.5*R8548</f>
        <v>0</v>
      </c>
      <c r="U8548" s="9">
        <f>T8548+S8548</f>
        <v>0</v>
      </c>
      <c r="V8548" s="9">
        <f>(Q8548+U8548)/(0.944*1000)</f>
        <v>0</v>
      </c>
    </row>
    <row r="8549" spans="1:22" x14ac:dyDescent="0.3">
      <c r="A8549" s="14">
        <v>8583</v>
      </c>
      <c r="B8549" s="14" t="s">
        <v>2948</v>
      </c>
      <c r="C8549" s="14" t="s">
        <v>13510</v>
      </c>
      <c r="D8549" s="14" t="s">
        <v>13504</v>
      </c>
      <c r="E8549" s="14" t="s">
        <v>13491</v>
      </c>
      <c r="F8549" s="14">
        <v>10</v>
      </c>
      <c r="G8549" s="14">
        <v>0.1</v>
      </c>
      <c r="H8549" s="15">
        <v>0</v>
      </c>
      <c r="I8549" s="15">
        <f>M8549-V8549</f>
        <v>0.10500000000000001</v>
      </c>
      <c r="J8549" s="14"/>
      <c r="K8549" s="13"/>
      <c r="L8549" s="9">
        <f>G8549*1.05</f>
        <v>0.10500000000000001</v>
      </c>
      <c r="M8549" s="11">
        <f>L8549-H8549</f>
        <v>0.10500000000000001</v>
      </c>
      <c r="N8549" s="11">
        <v>0</v>
      </c>
      <c r="P8549" s="9">
        <f>0.5*N8549/1000</f>
        <v>0</v>
      </c>
      <c r="Q8549" s="9">
        <f>P8549+O8549</f>
        <v>0</v>
      </c>
      <c r="R8549" s="11">
        <v>0</v>
      </c>
      <c r="T8549" s="9">
        <f>0.5*R8549</f>
        <v>0</v>
      </c>
      <c r="U8549" s="9">
        <f>T8549+S8549</f>
        <v>0</v>
      </c>
      <c r="V8549" s="9">
        <f>(Q8549+U8549)/(0.944*1000)</f>
        <v>0</v>
      </c>
    </row>
    <row r="8550" spans="1:22" x14ac:dyDescent="0.3">
      <c r="A8550" s="14">
        <v>8584</v>
      </c>
      <c r="B8550" s="14" t="s">
        <v>2949</v>
      </c>
      <c r="C8550" s="14" t="s">
        <v>13510</v>
      </c>
      <c r="D8550" s="14" t="s">
        <v>13504</v>
      </c>
      <c r="E8550" s="14" t="s">
        <v>13491</v>
      </c>
      <c r="F8550" s="14">
        <v>10</v>
      </c>
      <c r="G8550" s="14">
        <v>6.3E-2</v>
      </c>
      <c r="H8550" s="15">
        <v>4.268000000000001E-3</v>
      </c>
      <c r="I8550" s="15">
        <f>M8550-V8550</f>
        <v>6.1882E-2</v>
      </c>
      <c r="J8550" s="14"/>
      <c r="K8550" s="13"/>
      <c r="L8550" s="9">
        <f>G8550*1.05</f>
        <v>6.615E-2</v>
      </c>
      <c r="M8550" s="11">
        <f>L8550-H8550</f>
        <v>6.1882E-2</v>
      </c>
      <c r="N8550" s="11">
        <v>0</v>
      </c>
      <c r="P8550" s="9">
        <f>0.5*N8550/1000</f>
        <v>0</v>
      </c>
      <c r="Q8550" s="9">
        <f>P8550+O8550</f>
        <v>0</v>
      </c>
      <c r="R8550" s="11">
        <v>0</v>
      </c>
      <c r="T8550" s="9">
        <f>0.5*R8550</f>
        <v>0</v>
      </c>
      <c r="U8550" s="9">
        <f>T8550+S8550</f>
        <v>0</v>
      </c>
      <c r="V8550" s="9">
        <f>(Q8550+U8550)/(0.944*1000)</f>
        <v>0</v>
      </c>
    </row>
    <row r="8551" spans="1:22" x14ac:dyDescent="0.3">
      <c r="A8551" s="14">
        <v>8585</v>
      </c>
      <c r="B8551" s="14" t="s">
        <v>2950</v>
      </c>
      <c r="C8551" s="14" t="s">
        <v>13510</v>
      </c>
      <c r="D8551" s="14" t="s">
        <v>13504</v>
      </c>
      <c r="E8551" s="14" t="s">
        <v>13491</v>
      </c>
      <c r="F8551" s="14">
        <v>10</v>
      </c>
      <c r="G8551" s="14">
        <v>0.1</v>
      </c>
      <c r="H8551" s="15">
        <v>1.5686000000000005E-2</v>
      </c>
      <c r="I8551" s="15">
        <f>M8551-V8551</f>
        <v>8.9314000000000004E-2</v>
      </c>
      <c r="J8551" s="14"/>
      <c r="K8551" s="13"/>
      <c r="L8551" s="9">
        <f>G8551*1.05</f>
        <v>0.10500000000000001</v>
      </c>
      <c r="M8551" s="11">
        <f>L8551-H8551</f>
        <v>8.9314000000000004E-2</v>
      </c>
      <c r="N8551" s="11">
        <v>0</v>
      </c>
      <c r="P8551" s="9">
        <f>0.5*N8551/1000</f>
        <v>0</v>
      </c>
      <c r="Q8551" s="9">
        <f>P8551+O8551</f>
        <v>0</v>
      </c>
      <c r="R8551" s="11">
        <v>0</v>
      </c>
      <c r="T8551" s="9">
        <f>0.5*R8551</f>
        <v>0</v>
      </c>
      <c r="U8551" s="9">
        <f>T8551+S8551</f>
        <v>0</v>
      </c>
      <c r="V8551" s="9">
        <f>(Q8551+U8551)/(0.944*1000)</f>
        <v>0</v>
      </c>
    </row>
    <row r="8552" spans="1:22" x14ac:dyDescent="0.3">
      <c r="A8552" s="14">
        <v>8586</v>
      </c>
      <c r="B8552" s="14" t="s">
        <v>2951</v>
      </c>
      <c r="C8552" s="14" t="s">
        <v>13510</v>
      </c>
      <c r="D8552" s="14" t="s">
        <v>13504</v>
      </c>
      <c r="E8552" s="14" t="s">
        <v>13491</v>
      </c>
      <c r="F8552" s="14">
        <v>10</v>
      </c>
      <c r="G8552" s="14">
        <v>0.25</v>
      </c>
      <c r="H8552" s="15">
        <v>0.18698200000000001</v>
      </c>
      <c r="I8552" s="15">
        <f>M8552-V8552</f>
        <v>7.5518000000000002E-2</v>
      </c>
      <c r="J8552" s="14"/>
      <c r="K8552" s="13"/>
      <c r="L8552" s="9">
        <f>G8552*1.05</f>
        <v>0.26250000000000001</v>
      </c>
      <c r="M8552" s="11">
        <f>L8552-H8552</f>
        <v>7.5518000000000002E-2</v>
      </c>
      <c r="N8552" s="11">
        <v>0</v>
      </c>
      <c r="P8552" s="9">
        <f>0.5*N8552/1000</f>
        <v>0</v>
      </c>
      <c r="Q8552" s="9">
        <f>P8552+O8552</f>
        <v>0</v>
      </c>
      <c r="R8552" s="11">
        <v>0</v>
      </c>
      <c r="T8552" s="9">
        <f>0.5*R8552</f>
        <v>0</v>
      </c>
      <c r="U8552" s="9">
        <f>T8552+S8552</f>
        <v>0</v>
      </c>
      <c r="V8552" s="9">
        <f>(Q8552+U8552)/(0.944*1000)</f>
        <v>0</v>
      </c>
    </row>
    <row r="8553" spans="1:22" x14ac:dyDescent="0.3">
      <c r="A8553" s="14">
        <v>8587</v>
      </c>
      <c r="B8553" s="14" t="s">
        <v>2952</v>
      </c>
      <c r="C8553" s="14" t="s">
        <v>13510</v>
      </c>
      <c r="D8553" s="14" t="s">
        <v>13504</v>
      </c>
      <c r="E8553" s="14" t="s">
        <v>13491</v>
      </c>
      <c r="F8553" s="14">
        <v>10</v>
      </c>
      <c r="G8553" s="14">
        <v>0.1</v>
      </c>
      <c r="H8553" s="15">
        <v>2.2668000000000008E-2</v>
      </c>
      <c r="I8553" s="15">
        <f>M8553-V8553</f>
        <v>7.7035389830508477E-2</v>
      </c>
      <c r="J8553" s="14"/>
      <c r="K8553" s="13"/>
      <c r="L8553" s="9">
        <f>G8553*1.05</f>
        <v>0.10500000000000001</v>
      </c>
      <c r="M8553" s="11">
        <f>L8553-H8553</f>
        <v>8.2332000000000002E-2</v>
      </c>
      <c r="N8553" s="11">
        <v>0</v>
      </c>
      <c r="P8553" s="9">
        <f>0.5*N8553/1000</f>
        <v>0</v>
      </c>
      <c r="Q8553" s="9">
        <f>P8553+O8553</f>
        <v>0</v>
      </c>
      <c r="R8553" s="11">
        <v>10</v>
      </c>
      <c r="T8553" s="9">
        <f>0.5*R8553</f>
        <v>5</v>
      </c>
      <c r="U8553" s="9">
        <f>T8553+S8553</f>
        <v>5</v>
      </c>
      <c r="V8553" s="9">
        <f>(Q8553+U8553)/(0.944*1000)</f>
        <v>5.2966101694915252E-3</v>
      </c>
    </row>
    <row r="8554" spans="1:22" x14ac:dyDescent="0.3">
      <c r="A8554" s="14">
        <v>8588</v>
      </c>
      <c r="B8554" s="14" t="s">
        <v>2953</v>
      </c>
      <c r="C8554" s="14" t="s">
        <v>13510</v>
      </c>
      <c r="D8554" s="14" t="s">
        <v>13504</v>
      </c>
      <c r="E8554" s="14" t="s">
        <v>13491</v>
      </c>
      <c r="F8554" s="14">
        <v>10</v>
      </c>
      <c r="G8554" s="14">
        <v>0.03</v>
      </c>
      <c r="H8554" s="15">
        <v>0</v>
      </c>
      <c r="I8554" s="15">
        <f>M8554-V8554</f>
        <v>3.15E-2</v>
      </c>
      <c r="J8554" s="14"/>
      <c r="K8554" s="13"/>
      <c r="L8554" s="9">
        <f>G8554*1.05</f>
        <v>3.15E-2</v>
      </c>
      <c r="M8554" s="11">
        <f>L8554-H8554</f>
        <v>3.15E-2</v>
      </c>
      <c r="N8554" s="11">
        <v>0</v>
      </c>
      <c r="P8554" s="9">
        <f>0.5*N8554/1000</f>
        <v>0</v>
      </c>
      <c r="Q8554" s="9">
        <f>P8554+O8554</f>
        <v>0</v>
      </c>
      <c r="R8554" s="11">
        <v>0</v>
      </c>
      <c r="T8554" s="9">
        <f>0.5*R8554</f>
        <v>0</v>
      </c>
      <c r="U8554" s="9">
        <f>T8554+S8554</f>
        <v>0</v>
      </c>
      <c r="V8554" s="9">
        <f>(Q8554+U8554)/(0.944*1000)</f>
        <v>0</v>
      </c>
    </row>
    <row r="8555" spans="1:22" x14ac:dyDescent="0.3">
      <c r="A8555" s="14">
        <v>8589</v>
      </c>
      <c r="B8555" s="14" t="s">
        <v>2954</v>
      </c>
      <c r="C8555" s="14" t="s">
        <v>13510</v>
      </c>
      <c r="D8555" s="14" t="s">
        <v>13504</v>
      </c>
      <c r="E8555" s="14" t="s">
        <v>13491</v>
      </c>
      <c r="F8555" s="14">
        <v>10</v>
      </c>
      <c r="G8555" s="14">
        <v>0.06</v>
      </c>
      <c r="H8555" s="15">
        <v>0</v>
      </c>
      <c r="I8555" s="15">
        <f>M8555-V8555</f>
        <v>6.3E-2</v>
      </c>
      <c r="J8555" s="14"/>
      <c r="K8555" s="13"/>
      <c r="L8555" s="9">
        <f>G8555*1.05</f>
        <v>6.3E-2</v>
      </c>
      <c r="M8555" s="11">
        <f>L8555-H8555</f>
        <v>6.3E-2</v>
      </c>
      <c r="N8555" s="11">
        <v>0</v>
      </c>
      <c r="P8555" s="9">
        <f>0.5*N8555/1000</f>
        <v>0</v>
      </c>
      <c r="Q8555" s="9">
        <f>P8555+O8555</f>
        <v>0</v>
      </c>
      <c r="R8555" s="11">
        <v>0</v>
      </c>
      <c r="T8555" s="9">
        <f>0.5*R8555</f>
        <v>0</v>
      </c>
      <c r="U8555" s="9">
        <f>T8555+S8555</f>
        <v>0</v>
      </c>
      <c r="V8555" s="9">
        <f>(Q8555+U8555)/(0.944*1000)</f>
        <v>0</v>
      </c>
    </row>
    <row r="8556" spans="1:22" x14ac:dyDescent="0.3">
      <c r="A8556" s="14">
        <v>8590</v>
      </c>
      <c r="B8556" s="14" t="s">
        <v>2955</v>
      </c>
      <c r="C8556" s="14" t="s">
        <v>13510</v>
      </c>
      <c r="D8556" s="14" t="s">
        <v>13504</v>
      </c>
      <c r="E8556" s="14" t="s">
        <v>13491</v>
      </c>
      <c r="F8556" s="14">
        <v>10</v>
      </c>
      <c r="G8556" s="14">
        <v>0.1</v>
      </c>
      <c r="H8556" s="15">
        <v>3.1210999999999999E-2</v>
      </c>
      <c r="I8556" s="15">
        <f>M8556-V8556</f>
        <v>7.3789000000000007E-2</v>
      </c>
      <c r="J8556" s="14"/>
      <c r="K8556" s="13"/>
      <c r="L8556" s="9">
        <f>G8556*1.05</f>
        <v>0.10500000000000001</v>
      </c>
      <c r="M8556" s="11">
        <f>L8556-H8556</f>
        <v>7.3789000000000007E-2</v>
      </c>
      <c r="N8556" s="11">
        <v>0</v>
      </c>
      <c r="P8556" s="9">
        <f>0.5*N8556/1000</f>
        <v>0</v>
      </c>
      <c r="Q8556" s="9">
        <f>P8556+O8556</f>
        <v>0</v>
      </c>
      <c r="R8556" s="11">
        <v>0</v>
      </c>
      <c r="T8556" s="9">
        <f>0.5*R8556</f>
        <v>0</v>
      </c>
      <c r="U8556" s="9">
        <f>T8556+S8556</f>
        <v>0</v>
      </c>
      <c r="V8556" s="9">
        <f>(Q8556+U8556)/(0.944*1000)</f>
        <v>0</v>
      </c>
    </row>
    <row r="8557" spans="1:22" x14ac:dyDescent="0.3">
      <c r="A8557" s="14">
        <v>8591</v>
      </c>
      <c r="B8557" s="14" t="s">
        <v>2956</v>
      </c>
      <c r="C8557" s="14" t="s">
        <v>13510</v>
      </c>
      <c r="D8557" s="14" t="s">
        <v>13504</v>
      </c>
      <c r="E8557" s="14" t="s">
        <v>13491</v>
      </c>
      <c r="F8557" s="14">
        <v>10</v>
      </c>
      <c r="G8557" s="14">
        <v>0.1</v>
      </c>
      <c r="H8557" s="15">
        <v>1.663348314606742E-2</v>
      </c>
      <c r="I8557" s="15">
        <f>M8557-V8557</f>
        <v>8.8366516853932597E-2</v>
      </c>
      <c r="J8557" s="14"/>
      <c r="K8557" s="13"/>
      <c r="L8557" s="9">
        <f>G8557*1.05</f>
        <v>0.10500000000000001</v>
      </c>
      <c r="M8557" s="11">
        <f>L8557-H8557</f>
        <v>8.8366516853932597E-2</v>
      </c>
      <c r="N8557" s="11">
        <v>0</v>
      </c>
      <c r="P8557" s="9">
        <f>0.5*N8557/1000</f>
        <v>0</v>
      </c>
      <c r="Q8557" s="9">
        <f>P8557+O8557</f>
        <v>0</v>
      </c>
      <c r="R8557" s="11">
        <v>0</v>
      </c>
      <c r="T8557" s="9">
        <f>0.5*R8557</f>
        <v>0</v>
      </c>
      <c r="U8557" s="9">
        <f>T8557+S8557</f>
        <v>0</v>
      </c>
      <c r="V8557" s="9">
        <f>(Q8557+U8557)/(0.944*1000)</f>
        <v>0</v>
      </c>
    </row>
    <row r="8558" spans="1:22" x14ac:dyDescent="0.3">
      <c r="A8558" s="14">
        <v>8592</v>
      </c>
      <c r="B8558" s="14" t="s">
        <v>2957</v>
      </c>
      <c r="C8558" s="14" t="s">
        <v>13510</v>
      </c>
      <c r="D8558" s="14" t="s">
        <v>13504</v>
      </c>
      <c r="E8558" s="14" t="s">
        <v>13491</v>
      </c>
      <c r="F8558" s="14">
        <v>10</v>
      </c>
      <c r="G8558" s="14">
        <v>0.1</v>
      </c>
      <c r="H8558" s="15">
        <v>2.2989000000000006E-2</v>
      </c>
      <c r="I8558" s="15">
        <f>M8558-V8558</f>
        <v>8.2011000000000001E-2</v>
      </c>
      <c r="J8558" s="14"/>
      <c r="K8558" s="13"/>
      <c r="L8558" s="9">
        <f>G8558*1.05</f>
        <v>0.10500000000000001</v>
      </c>
      <c r="M8558" s="11">
        <f>L8558-H8558</f>
        <v>8.2011000000000001E-2</v>
      </c>
      <c r="N8558" s="11">
        <v>0</v>
      </c>
      <c r="P8558" s="9">
        <f>0.5*N8558/1000</f>
        <v>0</v>
      </c>
      <c r="Q8558" s="9">
        <f>P8558+O8558</f>
        <v>0</v>
      </c>
      <c r="R8558" s="11">
        <v>0</v>
      </c>
      <c r="T8558" s="9">
        <f>0.5*R8558</f>
        <v>0</v>
      </c>
      <c r="U8558" s="9">
        <f>T8558+S8558</f>
        <v>0</v>
      </c>
      <c r="V8558" s="9">
        <f>(Q8558+U8558)/(0.944*1000)</f>
        <v>0</v>
      </c>
    </row>
    <row r="8559" spans="1:22" x14ac:dyDescent="0.3">
      <c r="A8559" s="14">
        <v>8593</v>
      </c>
      <c r="B8559" s="14" t="s">
        <v>2958</v>
      </c>
      <c r="C8559" s="14" t="s">
        <v>13510</v>
      </c>
      <c r="D8559" s="14" t="s">
        <v>13504</v>
      </c>
      <c r="E8559" s="14" t="s">
        <v>13491</v>
      </c>
      <c r="F8559" s="14">
        <v>10</v>
      </c>
      <c r="G8559" s="14">
        <v>0.1</v>
      </c>
      <c r="H8559" s="15">
        <v>1.9609999999999999E-2</v>
      </c>
      <c r="I8559" s="15">
        <f>M8559-V8559</f>
        <v>8.2476864406779662E-2</v>
      </c>
      <c r="J8559" s="14"/>
      <c r="K8559" s="13"/>
      <c r="L8559" s="9">
        <f>G8559*1.05</f>
        <v>0.10500000000000001</v>
      </c>
      <c r="M8559" s="11">
        <f>L8559-H8559</f>
        <v>8.5390000000000008E-2</v>
      </c>
      <c r="N8559" s="11">
        <v>0</v>
      </c>
      <c r="P8559" s="9">
        <f>0.5*N8559/1000</f>
        <v>0</v>
      </c>
      <c r="Q8559" s="9">
        <f>P8559+O8559</f>
        <v>0</v>
      </c>
      <c r="R8559" s="11">
        <v>5.5</v>
      </c>
      <c r="T8559" s="9">
        <f>0.5*R8559</f>
        <v>2.75</v>
      </c>
      <c r="U8559" s="9">
        <f>T8559+S8559</f>
        <v>2.75</v>
      </c>
      <c r="V8559" s="9">
        <f>(Q8559+U8559)/(0.944*1000)</f>
        <v>2.913135593220339E-3</v>
      </c>
    </row>
    <row r="8560" spans="1:22" x14ac:dyDescent="0.3">
      <c r="A8560" s="14">
        <v>8594</v>
      </c>
      <c r="B8560" s="14" t="s">
        <v>2959</v>
      </c>
      <c r="C8560" s="14" t="s">
        <v>13510</v>
      </c>
      <c r="D8560" s="14" t="s">
        <v>13504</v>
      </c>
      <c r="E8560" s="14" t="s">
        <v>13491</v>
      </c>
      <c r="F8560" s="14">
        <v>10</v>
      </c>
      <c r="G8560" s="14">
        <v>0.16</v>
      </c>
      <c r="H8560" s="15">
        <v>5.6779999999999973E-3</v>
      </c>
      <c r="I8560" s="15">
        <f>M8560-V8560</f>
        <v>0.16232200000000002</v>
      </c>
      <c r="J8560" s="14"/>
      <c r="K8560" s="13"/>
      <c r="L8560" s="9">
        <f>G8560*1.05</f>
        <v>0.16800000000000001</v>
      </c>
      <c r="M8560" s="11">
        <f>L8560-H8560</f>
        <v>0.16232200000000002</v>
      </c>
      <c r="N8560" s="11">
        <v>0</v>
      </c>
      <c r="P8560" s="9">
        <f>0.5*N8560/1000</f>
        <v>0</v>
      </c>
      <c r="Q8560" s="9">
        <f>P8560+O8560</f>
        <v>0</v>
      </c>
      <c r="R8560" s="11">
        <v>0</v>
      </c>
      <c r="T8560" s="9">
        <f>0.5*R8560</f>
        <v>0</v>
      </c>
      <c r="U8560" s="9">
        <f>T8560+S8560</f>
        <v>0</v>
      </c>
      <c r="V8560" s="9">
        <f>(Q8560+U8560)/(0.944*1000)</f>
        <v>0</v>
      </c>
    </row>
    <row r="8561" spans="1:22" x14ac:dyDescent="0.3">
      <c r="A8561" s="14">
        <v>8595</v>
      </c>
      <c r="B8561" s="14" t="s">
        <v>2960</v>
      </c>
      <c r="C8561" s="14" t="s">
        <v>13510</v>
      </c>
      <c r="D8561" s="14" t="s">
        <v>13504</v>
      </c>
      <c r="E8561" s="14" t="s">
        <v>13491</v>
      </c>
      <c r="F8561" s="14">
        <v>10</v>
      </c>
      <c r="G8561" s="14">
        <v>0.25</v>
      </c>
      <c r="H8561" s="15">
        <v>1.2484000000000009E-2</v>
      </c>
      <c r="I8561" s="15">
        <f>M8561-V8561</f>
        <v>0.25001600000000002</v>
      </c>
      <c r="J8561" s="14"/>
      <c r="K8561" s="13"/>
      <c r="L8561" s="9">
        <f>G8561*1.05</f>
        <v>0.26250000000000001</v>
      </c>
      <c r="M8561" s="11">
        <f>L8561-H8561</f>
        <v>0.25001600000000002</v>
      </c>
      <c r="N8561" s="11">
        <v>0</v>
      </c>
      <c r="P8561" s="9">
        <f>0.5*N8561/1000</f>
        <v>0</v>
      </c>
      <c r="Q8561" s="9">
        <f>P8561+O8561</f>
        <v>0</v>
      </c>
      <c r="R8561" s="11">
        <v>0</v>
      </c>
      <c r="T8561" s="9">
        <f>0.5*R8561</f>
        <v>0</v>
      </c>
      <c r="U8561" s="9">
        <f>T8561+S8561</f>
        <v>0</v>
      </c>
      <c r="V8561" s="9">
        <f>(Q8561+U8561)/(0.944*1000)</f>
        <v>0</v>
      </c>
    </row>
    <row r="8562" spans="1:22" x14ac:dyDescent="0.3">
      <c r="A8562" s="14">
        <v>8596</v>
      </c>
      <c r="B8562" s="14" t="s">
        <v>2961</v>
      </c>
      <c r="C8562" s="14" t="s">
        <v>13510</v>
      </c>
      <c r="D8562" s="14" t="s">
        <v>13504</v>
      </c>
      <c r="E8562" s="14" t="s">
        <v>13491</v>
      </c>
      <c r="F8562" s="14">
        <v>10</v>
      </c>
      <c r="G8562" s="14">
        <v>0.25</v>
      </c>
      <c r="H8562" s="15">
        <v>4.0430000000000067E-3</v>
      </c>
      <c r="I8562" s="15">
        <f>M8562-V8562</f>
        <v>0.25845699999999999</v>
      </c>
      <c r="J8562" s="14"/>
      <c r="K8562" s="13"/>
      <c r="L8562" s="9">
        <f>G8562*1.05</f>
        <v>0.26250000000000001</v>
      </c>
      <c r="M8562" s="11">
        <f>L8562-H8562</f>
        <v>0.25845699999999999</v>
      </c>
      <c r="N8562" s="11">
        <v>0</v>
      </c>
      <c r="P8562" s="9">
        <f>0.5*N8562/1000</f>
        <v>0</v>
      </c>
      <c r="Q8562" s="9">
        <f>P8562+O8562</f>
        <v>0</v>
      </c>
      <c r="R8562" s="11">
        <v>0</v>
      </c>
      <c r="T8562" s="9">
        <f>0.5*R8562</f>
        <v>0</v>
      </c>
      <c r="U8562" s="9">
        <f>T8562+S8562</f>
        <v>0</v>
      </c>
      <c r="V8562" s="9">
        <f>(Q8562+U8562)/(0.944*1000)</f>
        <v>0</v>
      </c>
    </row>
    <row r="8563" spans="1:22" x14ac:dyDescent="0.3">
      <c r="A8563" s="14">
        <v>8597</v>
      </c>
      <c r="B8563" s="14" t="s">
        <v>2962</v>
      </c>
      <c r="C8563" s="14" t="s">
        <v>13510</v>
      </c>
      <c r="D8563" s="14" t="s">
        <v>13504</v>
      </c>
      <c r="E8563" s="14" t="s">
        <v>13491</v>
      </c>
      <c r="F8563" s="14">
        <v>10</v>
      </c>
      <c r="G8563" s="14">
        <v>0.16</v>
      </c>
      <c r="H8563" s="15">
        <v>4.3663999999999988E-2</v>
      </c>
      <c r="I8563" s="15">
        <f>M8563-V8563</f>
        <v>5.1622711864407061E-3</v>
      </c>
      <c r="J8563" s="14"/>
      <c r="K8563" s="13"/>
      <c r="L8563" s="9">
        <f>G8563*1.05</f>
        <v>0.16800000000000001</v>
      </c>
      <c r="M8563" s="11">
        <f>L8563-H8563</f>
        <v>0.12433600000000003</v>
      </c>
      <c r="N8563" s="11">
        <v>0</v>
      </c>
      <c r="P8563" s="9">
        <f>0.5*N8563/1000</f>
        <v>0</v>
      </c>
      <c r="Q8563" s="9">
        <f>P8563+O8563</f>
        <v>0</v>
      </c>
      <c r="R8563" s="11">
        <v>150</v>
      </c>
      <c r="S8563" s="9">
        <f>0.75*R8563</f>
        <v>112.5</v>
      </c>
      <c r="U8563" s="9">
        <f>T8563+S8563</f>
        <v>112.5</v>
      </c>
      <c r="V8563" s="9">
        <f>(Q8563+U8563)/(0.944*1000)</f>
        <v>0.11917372881355932</v>
      </c>
    </row>
    <row r="8564" spans="1:22" x14ac:dyDescent="0.3">
      <c r="A8564" s="14">
        <v>8598</v>
      </c>
      <c r="B8564" s="14" t="s">
        <v>2963</v>
      </c>
      <c r="C8564" s="14" t="s">
        <v>13510</v>
      </c>
      <c r="D8564" s="14" t="s">
        <v>13504</v>
      </c>
      <c r="E8564" s="14" t="s">
        <v>13491</v>
      </c>
      <c r="F8564" s="14">
        <v>10</v>
      </c>
      <c r="G8564" s="14">
        <v>0.16</v>
      </c>
      <c r="H8564" s="15">
        <v>4.2730999999999991E-2</v>
      </c>
      <c r="I8564" s="15">
        <f>M8564-V8564</f>
        <v>0.12526900000000002</v>
      </c>
      <c r="J8564" s="14"/>
      <c r="K8564" s="13"/>
      <c r="L8564" s="9">
        <f>G8564*1.05</f>
        <v>0.16800000000000001</v>
      </c>
      <c r="M8564" s="11">
        <f>L8564-H8564</f>
        <v>0.12526900000000002</v>
      </c>
      <c r="N8564" s="11">
        <v>0</v>
      </c>
      <c r="P8564" s="9">
        <f>0.5*N8564/1000</f>
        <v>0</v>
      </c>
      <c r="Q8564" s="9">
        <f>P8564+O8564</f>
        <v>0</v>
      </c>
      <c r="R8564" s="11">
        <v>0</v>
      </c>
      <c r="T8564" s="9">
        <f>0.5*R8564</f>
        <v>0</v>
      </c>
      <c r="U8564" s="9">
        <f>T8564+S8564</f>
        <v>0</v>
      </c>
      <c r="V8564" s="9">
        <f>(Q8564+U8564)/(0.944*1000)</f>
        <v>0</v>
      </c>
    </row>
    <row r="8565" spans="1:22" x14ac:dyDescent="0.3">
      <c r="A8565" s="14">
        <v>8600</v>
      </c>
      <c r="B8565" s="14" t="s">
        <v>2964</v>
      </c>
      <c r="C8565" s="14" t="s">
        <v>13510</v>
      </c>
      <c r="D8565" s="14" t="s">
        <v>13504</v>
      </c>
      <c r="E8565" s="14" t="s">
        <v>13491</v>
      </c>
      <c r="F8565" s="14">
        <v>10</v>
      </c>
      <c r="G8565" s="14">
        <v>0.16</v>
      </c>
      <c r="H8565" s="15">
        <v>6.2699000000000005E-2</v>
      </c>
      <c r="I8565" s="15">
        <f>M8565-V8565</f>
        <v>0.10530100000000001</v>
      </c>
      <c r="J8565" s="14"/>
      <c r="K8565" s="13"/>
      <c r="L8565" s="9">
        <f>G8565*1.05</f>
        <v>0.16800000000000001</v>
      </c>
      <c r="M8565" s="11">
        <f>L8565-H8565</f>
        <v>0.10530100000000001</v>
      </c>
      <c r="N8565" s="11">
        <v>0</v>
      </c>
      <c r="P8565" s="9">
        <f>0.5*N8565/1000</f>
        <v>0</v>
      </c>
      <c r="Q8565" s="9">
        <f>P8565+O8565</f>
        <v>0</v>
      </c>
      <c r="R8565" s="11">
        <v>0</v>
      </c>
      <c r="T8565" s="9">
        <f>0.5*R8565</f>
        <v>0</v>
      </c>
      <c r="U8565" s="9">
        <f>T8565+S8565</f>
        <v>0</v>
      </c>
      <c r="V8565" s="9">
        <f>(Q8565+U8565)/(0.944*1000)</f>
        <v>0</v>
      </c>
    </row>
    <row r="8566" spans="1:22" x14ac:dyDescent="0.3">
      <c r="A8566" s="14">
        <v>8601</v>
      </c>
      <c r="B8566" s="14" t="s">
        <v>2965</v>
      </c>
      <c r="C8566" s="14" t="s">
        <v>13510</v>
      </c>
      <c r="D8566" s="14" t="s">
        <v>13504</v>
      </c>
      <c r="E8566" s="14" t="s">
        <v>13491</v>
      </c>
      <c r="F8566" s="14">
        <v>10</v>
      </c>
      <c r="G8566" s="14">
        <v>0.1</v>
      </c>
      <c r="H8566" s="15">
        <v>1.0647000000000005E-2</v>
      </c>
      <c r="I8566" s="15">
        <f>M8566-V8566</f>
        <v>9.4353000000000006E-2</v>
      </c>
      <c r="J8566" s="14"/>
      <c r="K8566" s="13"/>
      <c r="L8566" s="9">
        <f>G8566*1.05</f>
        <v>0.10500000000000001</v>
      </c>
      <c r="M8566" s="11">
        <f>L8566-H8566</f>
        <v>9.4353000000000006E-2</v>
      </c>
      <c r="N8566" s="11">
        <v>0</v>
      </c>
      <c r="P8566" s="9">
        <f>0.5*N8566/1000</f>
        <v>0</v>
      </c>
      <c r="Q8566" s="9">
        <f>P8566+O8566</f>
        <v>0</v>
      </c>
      <c r="R8566" s="11">
        <v>0</v>
      </c>
      <c r="T8566" s="9">
        <f>0.5*R8566</f>
        <v>0</v>
      </c>
      <c r="U8566" s="9">
        <f>T8566+S8566</f>
        <v>0</v>
      </c>
      <c r="V8566" s="9">
        <f>(Q8566+U8566)/(0.944*1000)</f>
        <v>0</v>
      </c>
    </row>
    <row r="8567" spans="1:22" x14ac:dyDescent="0.3">
      <c r="A8567" s="14">
        <v>8602</v>
      </c>
      <c r="B8567" s="14" t="s">
        <v>2966</v>
      </c>
      <c r="C8567" s="14" t="s">
        <v>13510</v>
      </c>
      <c r="D8567" s="14" t="s">
        <v>13504</v>
      </c>
      <c r="E8567" s="14" t="s">
        <v>13491</v>
      </c>
      <c r="F8567" s="14">
        <v>10</v>
      </c>
      <c r="G8567" s="14">
        <v>0.25</v>
      </c>
      <c r="H8567" s="15">
        <v>3.2984000000000006E-2</v>
      </c>
      <c r="I8567" s="15">
        <f>M8567-V8567</f>
        <v>0.229516</v>
      </c>
      <c r="J8567" s="14"/>
      <c r="K8567" s="13"/>
      <c r="L8567" s="9">
        <f>G8567*1.05</f>
        <v>0.26250000000000001</v>
      </c>
      <c r="M8567" s="11">
        <f>L8567-H8567</f>
        <v>0.229516</v>
      </c>
      <c r="N8567" s="11">
        <v>0</v>
      </c>
      <c r="P8567" s="9">
        <f>0.5*N8567/1000</f>
        <v>0</v>
      </c>
      <c r="Q8567" s="9">
        <f>P8567+O8567</f>
        <v>0</v>
      </c>
      <c r="R8567" s="11">
        <v>0</v>
      </c>
      <c r="T8567" s="9">
        <f>0.5*R8567</f>
        <v>0</v>
      </c>
      <c r="U8567" s="9">
        <f>T8567+S8567</f>
        <v>0</v>
      </c>
      <c r="V8567" s="9">
        <f>(Q8567+U8567)/(0.944*1000)</f>
        <v>0</v>
      </c>
    </row>
    <row r="8568" spans="1:22" x14ac:dyDescent="0.3">
      <c r="A8568" s="14">
        <v>8603</v>
      </c>
      <c r="B8568" s="14" t="s">
        <v>2967</v>
      </c>
      <c r="C8568" s="14" t="s">
        <v>13510</v>
      </c>
      <c r="D8568" s="14" t="s">
        <v>13504</v>
      </c>
      <c r="E8568" s="14" t="s">
        <v>13491</v>
      </c>
      <c r="F8568" s="14">
        <v>10</v>
      </c>
      <c r="G8568" s="14">
        <v>0.16</v>
      </c>
      <c r="H8568" s="15">
        <v>2.6436000000000008E-2</v>
      </c>
      <c r="I8568" s="15">
        <f>M8568-V8568</f>
        <v>0.141564</v>
      </c>
      <c r="J8568" s="14"/>
      <c r="K8568" s="13"/>
      <c r="L8568" s="9">
        <f>G8568*1.05</f>
        <v>0.16800000000000001</v>
      </c>
      <c r="M8568" s="11">
        <f>L8568-H8568</f>
        <v>0.141564</v>
      </c>
      <c r="N8568" s="11">
        <v>0</v>
      </c>
      <c r="P8568" s="9">
        <f>0.5*N8568/1000</f>
        <v>0</v>
      </c>
      <c r="Q8568" s="9">
        <f>P8568+O8568</f>
        <v>0</v>
      </c>
      <c r="R8568" s="11">
        <v>0</v>
      </c>
      <c r="T8568" s="9">
        <f>0.5*R8568</f>
        <v>0</v>
      </c>
      <c r="U8568" s="9">
        <f>T8568+S8568</f>
        <v>0</v>
      </c>
      <c r="V8568" s="9">
        <f>(Q8568+U8568)/(0.944*1000)</f>
        <v>0</v>
      </c>
    </row>
    <row r="8569" spans="1:22" x14ac:dyDescent="0.3">
      <c r="A8569" s="14">
        <v>8604</v>
      </c>
      <c r="B8569" s="14" t="s">
        <v>2968</v>
      </c>
      <c r="C8569" s="14" t="s">
        <v>13510</v>
      </c>
      <c r="D8569" s="14" t="s">
        <v>13504</v>
      </c>
      <c r="E8569" s="14" t="s">
        <v>13491</v>
      </c>
      <c r="F8569" s="14">
        <v>10</v>
      </c>
      <c r="G8569" s="14">
        <v>0.16</v>
      </c>
      <c r="H8569" s="15">
        <v>0</v>
      </c>
      <c r="I8569" s="15">
        <f>M8569-V8569</f>
        <v>0.16800000000000001</v>
      </c>
      <c r="J8569" s="14"/>
      <c r="K8569" s="13"/>
      <c r="L8569" s="9">
        <f>G8569*1.05</f>
        <v>0.16800000000000001</v>
      </c>
      <c r="M8569" s="11">
        <f>L8569-H8569</f>
        <v>0.16800000000000001</v>
      </c>
      <c r="N8569" s="11">
        <v>0</v>
      </c>
      <c r="P8569" s="9">
        <f>0.5*N8569/1000</f>
        <v>0</v>
      </c>
      <c r="Q8569" s="9">
        <f>P8569+O8569</f>
        <v>0</v>
      </c>
      <c r="R8569" s="11">
        <v>0</v>
      </c>
      <c r="T8569" s="9">
        <f>0.5*R8569</f>
        <v>0</v>
      </c>
      <c r="U8569" s="9">
        <f>T8569+S8569</f>
        <v>0</v>
      </c>
      <c r="V8569" s="9">
        <f>(Q8569+U8569)/(0.944*1000)</f>
        <v>0</v>
      </c>
    </row>
    <row r="8570" spans="1:22" x14ac:dyDescent="0.3">
      <c r="A8570" s="14">
        <v>8605</v>
      </c>
      <c r="B8570" s="14" t="s">
        <v>2969</v>
      </c>
      <c r="C8570" s="14" t="s">
        <v>13510</v>
      </c>
      <c r="D8570" s="14" t="s">
        <v>13504</v>
      </c>
      <c r="E8570" s="14" t="s">
        <v>13491</v>
      </c>
      <c r="F8570" s="14">
        <v>10</v>
      </c>
      <c r="G8570" s="14">
        <v>0.16</v>
      </c>
      <c r="H8570" s="15">
        <v>1.0375000000000001E-2</v>
      </c>
      <c r="I8570" s="15">
        <f>M8570-V8570</f>
        <v>0.15762500000000002</v>
      </c>
      <c r="J8570" s="14"/>
      <c r="K8570" s="13"/>
      <c r="L8570" s="9">
        <f>G8570*1.05</f>
        <v>0.16800000000000001</v>
      </c>
      <c r="M8570" s="11">
        <f>L8570-H8570</f>
        <v>0.15762500000000002</v>
      </c>
      <c r="N8570" s="11">
        <v>0</v>
      </c>
      <c r="P8570" s="9">
        <f>0.5*N8570/1000</f>
        <v>0</v>
      </c>
      <c r="Q8570" s="9">
        <f>P8570+O8570</f>
        <v>0</v>
      </c>
      <c r="R8570" s="11">
        <v>0</v>
      </c>
      <c r="T8570" s="9">
        <f>0.5*R8570</f>
        <v>0</v>
      </c>
      <c r="U8570" s="9">
        <f>T8570+S8570</f>
        <v>0</v>
      </c>
      <c r="V8570" s="9">
        <f>(Q8570+U8570)/(0.944*1000)</f>
        <v>0</v>
      </c>
    </row>
    <row r="8571" spans="1:22" x14ac:dyDescent="0.3">
      <c r="A8571" s="14">
        <v>8606</v>
      </c>
      <c r="B8571" s="14" t="s">
        <v>2970</v>
      </c>
      <c r="C8571" s="14" t="s">
        <v>13510</v>
      </c>
      <c r="D8571" s="14" t="s">
        <v>13504</v>
      </c>
      <c r="E8571" s="14" t="s">
        <v>13491</v>
      </c>
      <c r="F8571" s="14">
        <v>10</v>
      </c>
      <c r="G8571" s="14">
        <v>0.16</v>
      </c>
      <c r="H8571" s="15">
        <v>0</v>
      </c>
      <c r="I8571" s="15">
        <f>M8571-V8571</f>
        <v>0.16800000000000001</v>
      </c>
      <c r="J8571" s="14"/>
      <c r="K8571" s="13"/>
      <c r="L8571" s="9">
        <f>G8571*1.05</f>
        <v>0.16800000000000001</v>
      </c>
      <c r="M8571" s="11">
        <f>L8571-H8571</f>
        <v>0.16800000000000001</v>
      </c>
      <c r="N8571" s="11">
        <v>0</v>
      </c>
      <c r="P8571" s="9">
        <f>0.5*N8571/1000</f>
        <v>0</v>
      </c>
      <c r="Q8571" s="9">
        <f>P8571+O8571</f>
        <v>0</v>
      </c>
      <c r="R8571" s="11">
        <v>0</v>
      </c>
      <c r="T8571" s="9">
        <f>0.5*R8571</f>
        <v>0</v>
      </c>
      <c r="U8571" s="9">
        <f>T8571+S8571</f>
        <v>0</v>
      </c>
      <c r="V8571" s="9">
        <f>(Q8571+U8571)/(0.944*1000)</f>
        <v>0</v>
      </c>
    </row>
    <row r="8572" spans="1:22" x14ac:dyDescent="0.3">
      <c r="A8572" s="14">
        <v>8607</v>
      </c>
      <c r="B8572" s="14" t="s">
        <v>2971</v>
      </c>
      <c r="C8572" s="14" t="s">
        <v>13510</v>
      </c>
      <c r="D8572" s="14" t="s">
        <v>13504</v>
      </c>
      <c r="E8572" s="14" t="s">
        <v>13491</v>
      </c>
      <c r="F8572" s="14">
        <v>10</v>
      </c>
      <c r="G8572" s="14">
        <v>0.25</v>
      </c>
      <c r="H8572" s="15">
        <v>3.4966999999999984E-2</v>
      </c>
      <c r="I8572" s="15">
        <f>M8572-V8572</f>
        <v>0.22753300000000004</v>
      </c>
      <c r="J8572" s="14"/>
      <c r="K8572" s="13"/>
      <c r="L8572" s="9">
        <f>G8572*1.05</f>
        <v>0.26250000000000001</v>
      </c>
      <c r="M8572" s="11">
        <f>L8572-H8572</f>
        <v>0.22753300000000004</v>
      </c>
      <c r="N8572" s="11">
        <v>0</v>
      </c>
      <c r="P8572" s="9">
        <f>0.5*N8572/1000</f>
        <v>0</v>
      </c>
      <c r="Q8572" s="9">
        <f>P8572+O8572</f>
        <v>0</v>
      </c>
      <c r="R8572" s="11">
        <v>0</v>
      </c>
      <c r="T8572" s="9">
        <f>0.5*R8572</f>
        <v>0</v>
      </c>
      <c r="U8572" s="9">
        <f>T8572+S8572</f>
        <v>0</v>
      </c>
      <c r="V8572" s="9">
        <f>(Q8572+U8572)/(0.944*1000)</f>
        <v>0</v>
      </c>
    </row>
    <row r="8573" spans="1:22" x14ac:dyDescent="0.3">
      <c r="A8573" s="14">
        <v>8608</v>
      </c>
      <c r="B8573" s="14" t="s">
        <v>2972</v>
      </c>
      <c r="C8573" s="14" t="s">
        <v>13510</v>
      </c>
      <c r="D8573" s="14" t="s">
        <v>13504</v>
      </c>
      <c r="E8573" s="14" t="s">
        <v>13491</v>
      </c>
      <c r="F8573" s="14">
        <v>10</v>
      </c>
      <c r="G8573" s="14">
        <v>0.4</v>
      </c>
      <c r="H8573" s="15">
        <v>9.0160000000000188E-3</v>
      </c>
      <c r="I8573" s="15">
        <f>M8573-V8573</f>
        <v>0.41098400000000002</v>
      </c>
      <c r="J8573" s="14"/>
      <c r="K8573" s="13"/>
      <c r="L8573" s="9">
        <f>G8573*1.05</f>
        <v>0.42000000000000004</v>
      </c>
      <c r="M8573" s="11">
        <f>L8573-H8573</f>
        <v>0.41098400000000002</v>
      </c>
      <c r="N8573" s="11">
        <v>0</v>
      </c>
      <c r="P8573" s="9">
        <f>0.5*N8573/1000</f>
        <v>0</v>
      </c>
      <c r="Q8573" s="9">
        <f>P8573+O8573</f>
        <v>0</v>
      </c>
      <c r="R8573" s="11">
        <v>0</v>
      </c>
      <c r="T8573" s="9">
        <f>0.5*R8573</f>
        <v>0</v>
      </c>
      <c r="U8573" s="9">
        <f>T8573+S8573</f>
        <v>0</v>
      </c>
      <c r="V8573" s="9">
        <f>(Q8573+U8573)/(0.944*1000)</f>
        <v>0</v>
      </c>
    </row>
    <row r="8574" spans="1:22" x14ac:dyDescent="0.3">
      <c r="A8574" s="14">
        <v>8609</v>
      </c>
      <c r="B8574" s="14" t="s">
        <v>2973</v>
      </c>
      <c r="C8574" s="14" t="s">
        <v>13510</v>
      </c>
      <c r="D8574" s="14" t="s">
        <v>13504</v>
      </c>
      <c r="E8574" s="14" t="s">
        <v>13491</v>
      </c>
      <c r="F8574" s="14">
        <v>10</v>
      </c>
      <c r="G8574" s="14">
        <v>0.1</v>
      </c>
      <c r="H8574" s="15">
        <v>1.2491E-2</v>
      </c>
      <c r="I8574" s="15">
        <f>M8574-V8574</f>
        <v>9.2509000000000008E-2</v>
      </c>
      <c r="J8574" s="14"/>
      <c r="K8574" s="13"/>
      <c r="L8574" s="9">
        <f>G8574*1.05</f>
        <v>0.10500000000000001</v>
      </c>
      <c r="M8574" s="11">
        <f>L8574-H8574</f>
        <v>9.2509000000000008E-2</v>
      </c>
      <c r="N8574" s="11">
        <v>0</v>
      </c>
      <c r="P8574" s="9">
        <f>0.5*N8574/1000</f>
        <v>0</v>
      </c>
      <c r="Q8574" s="9">
        <f>P8574+O8574</f>
        <v>0</v>
      </c>
      <c r="R8574" s="11">
        <v>0</v>
      </c>
      <c r="T8574" s="9">
        <f>0.5*R8574</f>
        <v>0</v>
      </c>
      <c r="U8574" s="9">
        <f>T8574+S8574</f>
        <v>0</v>
      </c>
      <c r="V8574" s="9">
        <f>(Q8574+U8574)/(0.944*1000)</f>
        <v>0</v>
      </c>
    </row>
    <row r="8575" spans="1:22" x14ac:dyDescent="0.3">
      <c r="A8575" s="14">
        <v>8610</v>
      </c>
      <c r="B8575" s="14" t="s">
        <v>2974</v>
      </c>
      <c r="C8575" s="14" t="s">
        <v>13510</v>
      </c>
      <c r="D8575" s="14" t="s">
        <v>13504</v>
      </c>
      <c r="E8575" s="14" t="s">
        <v>13491</v>
      </c>
      <c r="F8575" s="14">
        <v>10</v>
      </c>
      <c r="G8575" s="14">
        <v>0.16</v>
      </c>
      <c r="H8575" s="15">
        <v>1.0524E-2</v>
      </c>
      <c r="I8575" s="15">
        <f>M8575-V8575</f>
        <v>0.157476</v>
      </c>
      <c r="J8575" s="14"/>
      <c r="K8575" s="13"/>
      <c r="L8575" s="9">
        <f>G8575*1.05</f>
        <v>0.16800000000000001</v>
      </c>
      <c r="M8575" s="11">
        <f>L8575-H8575</f>
        <v>0.157476</v>
      </c>
      <c r="N8575" s="11">
        <v>0</v>
      </c>
      <c r="P8575" s="9">
        <f>0.5*N8575/1000</f>
        <v>0</v>
      </c>
      <c r="Q8575" s="9">
        <f>P8575+O8575</f>
        <v>0</v>
      </c>
      <c r="R8575" s="11">
        <v>0</v>
      </c>
      <c r="T8575" s="9">
        <f>0.5*R8575</f>
        <v>0</v>
      </c>
      <c r="U8575" s="9">
        <f>T8575+S8575</f>
        <v>0</v>
      </c>
      <c r="V8575" s="9">
        <f>(Q8575+U8575)/(0.944*1000)</f>
        <v>0</v>
      </c>
    </row>
    <row r="8576" spans="1:22" x14ac:dyDescent="0.3">
      <c r="A8576" s="14">
        <v>8611</v>
      </c>
      <c r="B8576" s="14" t="s">
        <v>2975</v>
      </c>
      <c r="C8576" s="14" t="s">
        <v>13510</v>
      </c>
      <c r="D8576" s="14" t="s">
        <v>13504</v>
      </c>
      <c r="E8576" s="14" t="s">
        <v>13491</v>
      </c>
      <c r="F8576" s="14">
        <v>10</v>
      </c>
      <c r="G8576" s="14">
        <v>0.4</v>
      </c>
      <c r="H8576" s="15">
        <v>0</v>
      </c>
      <c r="I8576" s="15">
        <f>M8576-V8576</f>
        <v>0.42000000000000004</v>
      </c>
      <c r="J8576" s="14"/>
      <c r="K8576" s="13"/>
      <c r="L8576" s="9">
        <f>G8576*1.05</f>
        <v>0.42000000000000004</v>
      </c>
      <c r="M8576" s="11">
        <f>L8576-H8576</f>
        <v>0.42000000000000004</v>
      </c>
      <c r="N8576" s="11">
        <v>0</v>
      </c>
      <c r="P8576" s="9">
        <f>0.5*N8576/1000</f>
        <v>0</v>
      </c>
      <c r="Q8576" s="9">
        <f>P8576+O8576</f>
        <v>0</v>
      </c>
      <c r="R8576" s="11">
        <v>0</v>
      </c>
      <c r="T8576" s="9">
        <f>0.5*R8576</f>
        <v>0</v>
      </c>
      <c r="U8576" s="9">
        <f>T8576+S8576</f>
        <v>0</v>
      </c>
      <c r="V8576" s="9">
        <f>(Q8576+U8576)/(0.944*1000)</f>
        <v>0</v>
      </c>
    </row>
    <row r="8577" spans="1:22" x14ac:dyDescent="0.3">
      <c r="A8577" s="14">
        <v>8612</v>
      </c>
      <c r="B8577" s="14" t="s">
        <v>2976</v>
      </c>
      <c r="C8577" s="14" t="s">
        <v>13510</v>
      </c>
      <c r="D8577" s="14" t="s">
        <v>13504</v>
      </c>
      <c r="E8577" s="14" t="s">
        <v>13491</v>
      </c>
      <c r="F8577" s="14">
        <v>10</v>
      </c>
      <c r="G8577" s="14">
        <v>0.1</v>
      </c>
      <c r="H8577" s="15">
        <v>1.6493999999999998E-2</v>
      </c>
      <c r="I8577" s="15">
        <f>M8577-V8577</f>
        <v>8.8506000000000015E-2</v>
      </c>
      <c r="J8577" s="14"/>
      <c r="K8577" s="13"/>
      <c r="L8577" s="9">
        <f>G8577*1.05</f>
        <v>0.10500000000000001</v>
      </c>
      <c r="M8577" s="11">
        <f>L8577-H8577</f>
        <v>8.8506000000000015E-2</v>
      </c>
      <c r="N8577" s="11">
        <v>0</v>
      </c>
      <c r="P8577" s="9">
        <f>0.5*N8577/1000</f>
        <v>0</v>
      </c>
      <c r="Q8577" s="9">
        <f>P8577+O8577</f>
        <v>0</v>
      </c>
      <c r="R8577" s="11">
        <v>0</v>
      </c>
      <c r="T8577" s="9">
        <f>0.5*R8577</f>
        <v>0</v>
      </c>
      <c r="U8577" s="9">
        <f>T8577+S8577</f>
        <v>0</v>
      </c>
      <c r="V8577" s="9">
        <f>(Q8577+U8577)/(0.944*1000)</f>
        <v>0</v>
      </c>
    </row>
    <row r="8578" spans="1:22" x14ac:dyDescent="0.3">
      <c r="A8578" s="14">
        <v>8613</v>
      </c>
      <c r="B8578" s="14" t="s">
        <v>2977</v>
      </c>
      <c r="C8578" s="14" t="s">
        <v>13510</v>
      </c>
      <c r="D8578" s="14" t="s">
        <v>13504</v>
      </c>
      <c r="E8578" s="14" t="s">
        <v>13491</v>
      </c>
      <c r="F8578" s="14">
        <v>10</v>
      </c>
      <c r="G8578" s="14">
        <v>0.25</v>
      </c>
      <c r="H8578" s="15">
        <v>4.1145000000000008E-2</v>
      </c>
      <c r="I8578" s="15">
        <f>M8578-V8578</f>
        <v>0.221355</v>
      </c>
      <c r="J8578" s="14"/>
      <c r="K8578" s="13"/>
      <c r="L8578" s="9">
        <f>G8578*1.05</f>
        <v>0.26250000000000001</v>
      </c>
      <c r="M8578" s="11">
        <f>L8578-H8578</f>
        <v>0.221355</v>
      </c>
      <c r="N8578" s="11">
        <v>0</v>
      </c>
      <c r="P8578" s="9">
        <f>0.5*N8578/1000</f>
        <v>0</v>
      </c>
      <c r="Q8578" s="9">
        <f>P8578+O8578</f>
        <v>0</v>
      </c>
      <c r="R8578" s="11">
        <v>0</v>
      </c>
      <c r="T8578" s="9">
        <f>0.5*R8578</f>
        <v>0</v>
      </c>
      <c r="U8578" s="9">
        <f>T8578+S8578</f>
        <v>0</v>
      </c>
      <c r="V8578" s="9">
        <f>(Q8578+U8578)/(0.944*1000)</f>
        <v>0</v>
      </c>
    </row>
    <row r="8579" spans="1:22" x14ac:dyDescent="0.3">
      <c r="A8579" s="14">
        <v>8614</v>
      </c>
      <c r="B8579" s="14" t="s">
        <v>2978</v>
      </c>
      <c r="C8579" s="14" t="s">
        <v>13510</v>
      </c>
      <c r="D8579" s="14" t="s">
        <v>13504</v>
      </c>
      <c r="E8579" s="14" t="s">
        <v>13491</v>
      </c>
      <c r="F8579" s="14">
        <v>10</v>
      </c>
      <c r="G8579" s="14">
        <v>0.25</v>
      </c>
      <c r="H8579" s="15">
        <v>2.3068000000000012E-2</v>
      </c>
      <c r="I8579" s="15">
        <f>M8579-V8579</f>
        <v>0.23943200000000001</v>
      </c>
      <c r="J8579" s="14"/>
      <c r="K8579" s="13"/>
      <c r="L8579" s="9">
        <f>G8579*1.05</f>
        <v>0.26250000000000001</v>
      </c>
      <c r="M8579" s="11">
        <f>L8579-H8579</f>
        <v>0.23943200000000001</v>
      </c>
      <c r="N8579" s="11">
        <v>0</v>
      </c>
      <c r="P8579" s="9">
        <f>0.5*N8579/1000</f>
        <v>0</v>
      </c>
      <c r="Q8579" s="9">
        <f>P8579+O8579</f>
        <v>0</v>
      </c>
      <c r="R8579" s="11">
        <v>0</v>
      </c>
      <c r="T8579" s="9">
        <f>0.5*R8579</f>
        <v>0</v>
      </c>
      <c r="U8579" s="9">
        <f>T8579+S8579</f>
        <v>0</v>
      </c>
      <c r="V8579" s="9">
        <f>(Q8579+U8579)/(0.944*1000)</f>
        <v>0</v>
      </c>
    </row>
    <row r="8580" spans="1:22" x14ac:dyDescent="0.3">
      <c r="A8580" s="14">
        <v>8615</v>
      </c>
      <c r="B8580" s="14" t="s">
        <v>2979</v>
      </c>
      <c r="C8580" s="14" t="s">
        <v>13510</v>
      </c>
      <c r="D8580" s="14" t="s">
        <v>13504</v>
      </c>
      <c r="E8580" s="14" t="s">
        <v>13491</v>
      </c>
      <c r="F8580" s="14">
        <v>10</v>
      </c>
      <c r="G8580" s="14">
        <v>0.25</v>
      </c>
      <c r="H8580" s="15">
        <v>1.2625000000000001E-2</v>
      </c>
      <c r="I8580" s="15">
        <f>M8580-V8580</f>
        <v>0.24987500000000001</v>
      </c>
      <c r="J8580" s="14"/>
      <c r="K8580" s="13"/>
      <c r="L8580" s="9">
        <f>G8580*1.05</f>
        <v>0.26250000000000001</v>
      </c>
      <c r="M8580" s="11">
        <f>L8580-H8580</f>
        <v>0.24987500000000001</v>
      </c>
      <c r="N8580" s="11">
        <v>0</v>
      </c>
      <c r="P8580" s="9">
        <f>0.5*N8580/1000</f>
        <v>0</v>
      </c>
      <c r="Q8580" s="9">
        <f>P8580+O8580</f>
        <v>0</v>
      </c>
      <c r="R8580" s="11">
        <v>0</v>
      </c>
      <c r="T8580" s="9">
        <f>0.5*R8580</f>
        <v>0</v>
      </c>
      <c r="U8580" s="9">
        <f>T8580+S8580</f>
        <v>0</v>
      </c>
      <c r="V8580" s="9">
        <f>(Q8580+U8580)/(0.944*1000)</f>
        <v>0</v>
      </c>
    </row>
    <row r="8581" spans="1:22" x14ac:dyDescent="0.3">
      <c r="A8581" s="14">
        <v>8616</v>
      </c>
      <c r="B8581" s="14" t="s">
        <v>2980</v>
      </c>
      <c r="C8581" s="14" t="s">
        <v>13510</v>
      </c>
      <c r="D8581" s="14" t="s">
        <v>13504</v>
      </c>
      <c r="E8581" s="14" t="s">
        <v>13491</v>
      </c>
      <c r="F8581" s="14">
        <v>10</v>
      </c>
      <c r="G8581" s="14">
        <v>0.16</v>
      </c>
      <c r="H8581" s="15">
        <v>2.2538999999999986E-2</v>
      </c>
      <c r="I8581" s="15">
        <f>M8581-V8581</f>
        <v>0.14546100000000003</v>
      </c>
      <c r="J8581" s="14"/>
      <c r="K8581" s="13"/>
      <c r="L8581" s="9">
        <f>G8581*1.05</f>
        <v>0.16800000000000001</v>
      </c>
      <c r="M8581" s="11">
        <f>L8581-H8581</f>
        <v>0.14546100000000003</v>
      </c>
      <c r="N8581" s="11">
        <v>0</v>
      </c>
      <c r="P8581" s="9">
        <f>0.5*N8581/1000</f>
        <v>0</v>
      </c>
      <c r="Q8581" s="9">
        <f>P8581+O8581</f>
        <v>0</v>
      </c>
      <c r="R8581" s="11">
        <v>0</v>
      </c>
      <c r="T8581" s="9">
        <f>0.5*R8581</f>
        <v>0</v>
      </c>
      <c r="U8581" s="9">
        <f>T8581+S8581</f>
        <v>0</v>
      </c>
      <c r="V8581" s="9">
        <f>(Q8581+U8581)/(0.944*1000)</f>
        <v>0</v>
      </c>
    </row>
    <row r="8582" spans="1:22" x14ac:dyDescent="0.3">
      <c r="A8582" s="14">
        <v>8617</v>
      </c>
      <c r="B8582" s="14" t="s">
        <v>2981</v>
      </c>
      <c r="C8582" s="14" t="s">
        <v>13510</v>
      </c>
      <c r="D8582" s="14" t="s">
        <v>13504</v>
      </c>
      <c r="E8582" s="14" t="s">
        <v>13491</v>
      </c>
      <c r="F8582" s="14">
        <v>10</v>
      </c>
      <c r="G8582" s="14">
        <v>0.25</v>
      </c>
      <c r="H8582" s="15">
        <v>3.1430000000000007E-2</v>
      </c>
      <c r="I8582" s="15">
        <f>M8582-V8582</f>
        <v>0.23107</v>
      </c>
      <c r="J8582" s="14"/>
      <c r="K8582" s="13"/>
      <c r="L8582" s="9">
        <f>G8582*1.05</f>
        <v>0.26250000000000001</v>
      </c>
      <c r="M8582" s="11">
        <f>L8582-H8582</f>
        <v>0.23107</v>
      </c>
      <c r="N8582" s="11">
        <v>0</v>
      </c>
      <c r="P8582" s="9">
        <f>0.5*N8582/1000</f>
        <v>0</v>
      </c>
      <c r="Q8582" s="9">
        <f>P8582+O8582</f>
        <v>0</v>
      </c>
      <c r="R8582" s="11">
        <v>0</v>
      </c>
      <c r="T8582" s="9">
        <f>0.5*R8582</f>
        <v>0</v>
      </c>
      <c r="U8582" s="9">
        <f>T8582+S8582</f>
        <v>0</v>
      </c>
      <c r="V8582" s="9">
        <f>(Q8582+U8582)/(0.944*1000)</f>
        <v>0</v>
      </c>
    </row>
    <row r="8583" spans="1:22" x14ac:dyDescent="0.3">
      <c r="A8583" s="14">
        <v>8618</v>
      </c>
      <c r="B8583" s="14" t="s">
        <v>2982</v>
      </c>
      <c r="C8583" s="14" t="s">
        <v>13510</v>
      </c>
      <c r="D8583" s="14" t="s">
        <v>13504</v>
      </c>
      <c r="E8583" s="14" t="s">
        <v>13491</v>
      </c>
      <c r="F8583" s="14">
        <v>10</v>
      </c>
      <c r="G8583" s="14">
        <v>0.25</v>
      </c>
      <c r="H8583" s="15">
        <v>1.290100000000001E-2</v>
      </c>
      <c r="I8583" s="15">
        <f>M8583-V8583</f>
        <v>0.24959900000000002</v>
      </c>
      <c r="J8583" s="14"/>
      <c r="K8583" s="13"/>
      <c r="L8583" s="9">
        <f>G8583*1.05</f>
        <v>0.26250000000000001</v>
      </c>
      <c r="M8583" s="11">
        <f>L8583-H8583</f>
        <v>0.24959900000000002</v>
      </c>
      <c r="N8583" s="11">
        <v>0</v>
      </c>
      <c r="P8583" s="9">
        <f>0.5*N8583/1000</f>
        <v>0</v>
      </c>
      <c r="Q8583" s="9">
        <f>P8583+O8583</f>
        <v>0</v>
      </c>
      <c r="R8583" s="11">
        <v>0</v>
      </c>
      <c r="T8583" s="9">
        <f>0.5*R8583</f>
        <v>0</v>
      </c>
      <c r="U8583" s="9">
        <f>T8583+S8583</f>
        <v>0</v>
      </c>
      <c r="V8583" s="9">
        <f>(Q8583+U8583)/(0.944*1000)</f>
        <v>0</v>
      </c>
    </row>
    <row r="8584" spans="1:22" x14ac:dyDescent="0.3">
      <c r="A8584" s="14">
        <v>8619</v>
      </c>
      <c r="B8584" s="14" t="s">
        <v>2983</v>
      </c>
      <c r="C8584" s="14" t="s">
        <v>13510</v>
      </c>
      <c r="D8584" s="14" t="s">
        <v>13504</v>
      </c>
      <c r="E8584" s="14" t="s">
        <v>13491</v>
      </c>
      <c r="F8584" s="14">
        <v>10</v>
      </c>
      <c r="G8584" s="14">
        <v>6.3E-2</v>
      </c>
      <c r="H8584" s="15">
        <v>3.3500000000000002E-2</v>
      </c>
      <c r="I8584" s="15">
        <f>M8584-V8584</f>
        <v>3.2649999999999998E-2</v>
      </c>
      <c r="J8584" s="14"/>
      <c r="K8584" s="13"/>
      <c r="L8584" s="9">
        <f>G8584*1.05</f>
        <v>6.615E-2</v>
      </c>
      <c r="M8584" s="11">
        <f>L8584-H8584</f>
        <v>3.2649999999999998E-2</v>
      </c>
      <c r="N8584" s="11">
        <v>0</v>
      </c>
      <c r="P8584" s="9">
        <f>0.5*N8584/1000</f>
        <v>0</v>
      </c>
      <c r="Q8584" s="9">
        <f>P8584+O8584</f>
        <v>0</v>
      </c>
      <c r="R8584" s="11">
        <v>0</v>
      </c>
      <c r="T8584" s="9">
        <f>0.5*R8584</f>
        <v>0</v>
      </c>
      <c r="U8584" s="9">
        <f>T8584+S8584</f>
        <v>0</v>
      </c>
      <c r="V8584" s="9">
        <f>(Q8584+U8584)/(0.944*1000)</f>
        <v>0</v>
      </c>
    </row>
    <row r="8585" spans="1:22" x14ac:dyDescent="0.3">
      <c r="A8585" s="14">
        <v>8620</v>
      </c>
      <c r="B8585" s="14" t="s">
        <v>2984</v>
      </c>
      <c r="C8585" s="14" t="s">
        <v>13510</v>
      </c>
      <c r="D8585" s="14" t="s">
        <v>13504</v>
      </c>
      <c r="E8585" s="14" t="s">
        <v>13491</v>
      </c>
      <c r="F8585" s="14">
        <v>10</v>
      </c>
      <c r="G8585" s="14">
        <v>0.1</v>
      </c>
      <c r="H8585" s="15">
        <v>1.3004999999999996E-2</v>
      </c>
      <c r="I8585" s="15">
        <f>M8585-V8585</f>
        <v>9.1995000000000021E-2</v>
      </c>
      <c r="J8585" s="14"/>
      <c r="K8585" s="13"/>
      <c r="L8585" s="9">
        <f>G8585*1.05</f>
        <v>0.10500000000000001</v>
      </c>
      <c r="M8585" s="11">
        <f>L8585-H8585</f>
        <v>9.1995000000000021E-2</v>
      </c>
      <c r="N8585" s="11">
        <v>0</v>
      </c>
      <c r="P8585" s="9">
        <f>0.5*N8585/1000</f>
        <v>0</v>
      </c>
      <c r="Q8585" s="9">
        <f>P8585+O8585</f>
        <v>0</v>
      </c>
      <c r="R8585" s="11">
        <v>0</v>
      </c>
      <c r="T8585" s="9">
        <f>0.5*R8585</f>
        <v>0</v>
      </c>
      <c r="U8585" s="9">
        <f>T8585+S8585</f>
        <v>0</v>
      </c>
      <c r="V8585" s="9">
        <f>(Q8585+U8585)/(0.944*1000)</f>
        <v>0</v>
      </c>
    </row>
    <row r="8586" spans="1:22" x14ac:dyDescent="0.3">
      <c r="A8586" s="14">
        <v>8621</v>
      </c>
      <c r="B8586" s="14" t="s">
        <v>2985</v>
      </c>
      <c r="C8586" s="14" t="s">
        <v>13510</v>
      </c>
      <c r="D8586" s="14" t="s">
        <v>13504</v>
      </c>
      <c r="E8586" s="14" t="s">
        <v>13491</v>
      </c>
      <c r="F8586" s="14">
        <v>10</v>
      </c>
      <c r="G8586" s="14">
        <v>6.3E-2</v>
      </c>
      <c r="H8586" s="15">
        <v>1.7647999999999997E-2</v>
      </c>
      <c r="I8586" s="15">
        <f>M8586-V8586</f>
        <v>4.8502000000000003E-2</v>
      </c>
      <c r="J8586" s="14"/>
      <c r="K8586" s="13"/>
      <c r="L8586" s="9">
        <f>G8586*1.05</f>
        <v>6.615E-2</v>
      </c>
      <c r="M8586" s="11">
        <f>L8586-H8586</f>
        <v>4.8502000000000003E-2</v>
      </c>
      <c r="N8586" s="11">
        <v>0</v>
      </c>
      <c r="P8586" s="9">
        <f>0.5*N8586/1000</f>
        <v>0</v>
      </c>
      <c r="Q8586" s="9">
        <f>P8586+O8586</f>
        <v>0</v>
      </c>
      <c r="R8586" s="11">
        <v>0</v>
      </c>
      <c r="T8586" s="9">
        <f>0.5*R8586</f>
        <v>0</v>
      </c>
      <c r="U8586" s="9">
        <f>T8586+S8586</f>
        <v>0</v>
      </c>
      <c r="V8586" s="9">
        <f>(Q8586+U8586)/(0.944*1000)</f>
        <v>0</v>
      </c>
    </row>
    <row r="8587" spans="1:22" x14ac:dyDescent="0.3">
      <c r="A8587" s="14">
        <v>8622</v>
      </c>
      <c r="B8587" s="14" t="s">
        <v>2986</v>
      </c>
      <c r="C8587" s="14" t="s">
        <v>13510</v>
      </c>
      <c r="D8587" s="14" t="s">
        <v>13504</v>
      </c>
      <c r="E8587" s="14" t="s">
        <v>13491</v>
      </c>
      <c r="F8587" s="14">
        <v>10</v>
      </c>
      <c r="G8587" s="14">
        <v>0.1</v>
      </c>
      <c r="H8587" s="15">
        <v>4.5000000000000286E-4</v>
      </c>
      <c r="I8587" s="15">
        <f>M8587-V8587</f>
        <v>0.10455</v>
      </c>
      <c r="J8587" s="14"/>
      <c r="K8587" s="13"/>
      <c r="L8587" s="9">
        <f>G8587*1.05</f>
        <v>0.10500000000000001</v>
      </c>
      <c r="M8587" s="11">
        <f>L8587-H8587</f>
        <v>0.10455</v>
      </c>
      <c r="N8587" s="11">
        <v>0</v>
      </c>
      <c r="P8587" s="9">
        <f>0.5*N8587/1000</f>
        <v>0</v>
      </c>
      <c r="Q8587" s="9">
        <f>P8587+O8587</f>
        <v>0</v>
      </c>
      <c r="R8587" s="11">
        <v>0</v>
      </c>
      <c r="T8587" s="9">
        <f>0.5*R8587</f>
        <v>0</v>
      </c>
      <c r="U8587" s="9">
        <f>T8587+S8587</f>
        <v>0</v>
      </c>
      <c r="V8587" s="9">
        <f>(Q8587+U8587)/(0.944*1000)</f>
        <v>0</v>
      </c>
    </row>
    <row r="8588" spans="1:22" x14ac:dyDescent="0.3">
      <c r="A8588" s="14">
        <v>8623</v>
      </c>
      <c r="B8588" s="14" t="s">
        <v>2987</v>
      </c>
      <c r="C8588" s="14" t="s">
        <v>13510</v>
      </c>
      <c r="D8588" s="14" t="s">
        <v>13504</v>
      </c>
      <c r="E8588" s="14" t="s">
        <v>13491</v>
      </c>
      <c r="F8588" s="14">
        <v>10</v>
      </c>
      <c r="G8588" s="14">
        <v>0.16</v>
      </c>
      <c r="H8588" s="15">
        <v>6.0941000000000002E-2</v>
      </c>
      <c r="I8588" s="15">
        <f>M8588-V8588</f>
        <v>0.10705900000000002</v>
      </c>
      <c r="J8588" s="14"/>
      <c r="K8588" s="13"/>
      <c r="L8588" s="9">
        <f>G8588*1.05</f>
        <v>0.16800000000000001</v>
      </c>
      <c r="M8588" s="11">
        <f>L8588-H8588</f>
        <v>0.10705900000000002</v>
      </c>
      <c r="N8588" s="11">
        <v>0</v>
      </c>
      <c r="P8588" s="9">
        <f>0.5*N8588/1000</f>
        <v>0</v>
      </c>
      <c r="Q8588" s="9">
        <f>P8588+O8588</f>
        <v>0</v>
      </c>
      <c r="R8588" s="11">
        <v>0</v>
      </c>
      <c r="T8588" s="9">
        <f>0.5*R8588</f>
        <v>0</v>
      </c>
      <c r="U8588" s="9">
        <f>T8588+S8588</f>
        <v>0</v>
      </c>
      <c r="V8588" s="9">
        <f>(Q8588+U8588)/(0.944*1000)</f>
        <v>0</v>
      </c>
    </row>
    <row r="8589" spans="1:22" x14ac:dyDescent="0.3">
      <c r="A8589" s="14">
        <v>8624</v>
      </c>
      <c r="B8589" s="14" t="s">
        <v>2988</v>
      </c>
      <c r="C8589" s="14" t="s">
        <v>13510</v>
      </c>
      <c r="D8589" s="14" t="s">
        <v>13504</v>
      </c>
      <c r="E8589" s="14" t="s">
        <v>13491</v>
      </c>
      <c r="F8589" s="14">
        <v>10</v>
      </c>
      <c r="G8589" s="14">
        <v>0.1</v>
      </c>
      <c r="H8589" s="15">
        <v>1.4515E-2</v>
      </c>
      <c r="I8589" s="15">
        <f>M8589-V8589</f>
        <v>9.048500000000001E-2</v>
      </c>
      <c r="J8589" s="14"/>
      <c r="K8589" s="13"/>
      <c r="L8589" s="9">
        <f>G8589*1.05</f>
        <v>0.10500000000000001</v>
      </c>
      <c r="M8589" s="11">
        <f>L8589-H8589</f>
        <v>9.048500000000001E-2</v>
      </c>
      <c r="N8589" s="11">
        <v>0</v>
      </c>
      <c r="P8589" s="9">
        <f>0.5*N8589/1000</f>
        <v>0</v>
      </c>
      <c r="Q8589" s="9">
        <f>P8589+O8589</f>
        <v>0</v>
      </c>
      <c r="R8589" s="11">
        <v>0</v>
      </c>
      <c r="T8589" s="9">
        <f>0.5*R8589</f>
        <v>0</v>
      </c>
      <c r="U8589" s="9">
        <f>T8589+S8589</f>
        <v>0</v>
      </c>
      <c r="V8589" s="9">
        <f>(Q8589+U8589)/(0.944*1000)</f>
        <v>0</v>
      </c>
    </row>
    <row r="8590" spans="1:22" x14ac:dyDescent="0.3">
      <c r="A8590" s="14">
        <v>8625</v>
      </c>
      <c r="B8590" s="14" t="s">
        <v>2989</v>
      </c>
      <c r="C8590" s="14" t="s">
        <v>13510</v>
      </c>
      <c r="D8590" s="14" t="s">
        <v>13504</v>
      </c>
      <c r="E8590" s="14" t="s">
        <v>13491</v>
      </c>
      <c r="F8590" s="14">
        <v>10</v>
      </c>
      <c r="G8590" s="14">
        <v>6.3E-2</v>
      </c>
      <c r="H8590" s="15">
        <v>6.0699999999999999E-3</v>
      </c>
      <c r="I8590" s="15">
        <f>M8590-V8590</f>
        <v>5.7166864406779663E-2</v>
      </c>
      <c r="J8590" s="14"/>
      <c r="K8590" s="13"/>
      <c r="L8590" s="9">
        <f>G8590*1.05</f>
        <v>6.615E-2</v>
      </c>
      <c r="M8590" s="11">
        <f>L8590-H8590</f>
        <v>6.0080000000000001E-2</v>
      </c>
      <c r="N8590" s="11">
        <v>0</v>
      </c>
      <c r="P8590" s="9">
        <f>0.5*N8590/1000</f>
        <v>0</v>
      </c>
      <c r="Q8590" s="9">
        <f>P8590+O8590</f>
        <v>0</v>
      </c>
      <c r="R8590" s="11">
        <v>5.5</v>
      </c>
      <c r="T8590" s="9">
        <f>0.5*R8590</f>
        <v>2.75</v>
      </c>
      <c r="U8590" s="9">
        <f>T8590+S8590</f>
        <v>2.75</v>
      </c>
      <c r="V8590" s="9">
        <f>(Q8590+U8590)/(0.944*1000)</f>
        <v>2.913135593220339E-3</v>
      </c>
    </row>
    <row r="8591" spans="1:22" x14ac:dyDescent="0.3">
      <c r="A8591" s="14">
        <v>8626</v>
      </c>
      <c r="B8591" s="14" t="s">
        <v>2990</v>
      </c>
      <c r="C8591" s="14" t="s">
        <v>13510</v>
      </c>
      <c r="D8591" s="14" t="s">
        <v>13504</v>
      </c>
      <c r="E8591" s="14" t="s">
        <v>13491</v>
      </c>
      <c r="F8591" s="14">
        <v>10</v>
      </c>
      <c r="G8591" s="14">
        <v>0.1</v>
      </c>
      <c r="H8591" s="15">
        <v>1.4141999999999997E-2</v>
      </c>
      <c r="I8591" s="15">
        <f>M8591-V8591</f>
        <v>9.0858000000000008E-2</v>
      </c>
      <c r="J8591" s="14"/>
      <c r="K8591" s="13"/>
      <c r="L8591" s="9">
        <f>G8591*1.05</f>
        <v>0.10500000000000001</v>
      </c>
      <c r="M8591" s="11">
        <f>L8591-H8591</f>
        <v>9.0858000000000008E-2</v>
      </c>
      <c r="N8591" s="11">
        <v>0</v>
      </c>
      <c r="P8591" s="9">
        <f>0.5*N8591/1000</f>
        <v>0</v>
      </c>
      <c r="Q8591" s="9">
        <f>P8591+O8591</f>
        <v>0</v>
      </c>
      <c r="R8591" s="11">
        <v>0</v>
      </c>
      <c r="T8591" s="9">
        <f>0.5*R8591</f>
        <v>0</v>
      </c>
      <c r="U8591" s="9">
        <f>T8591+S8591</f>
        <v>0</v>
      </c>
      <c r="V8591" s="9">
        <f>(Q8591+U8591)/(0.944*1000)</f>
        <v>0</v>
      </c>
    </row>
    <row r="8592" spans="1:22" x14ac:dyDescent="0.3">
      <c r="A8592" s="14">
        <v>8627</v>
      </c>
      <c r="B8592" s="14" t="s">
        <v>2991</v>
      </c>
      <c r="C8592" s="14" t="s">
        <v>13510</v>
      </c>
      <c r="D8592" s="14" t="s">
        <v>13504</v>
      </c>
      <c r="E8592" s="14" t="s">
        <v>13491</v>
      </c>
      <c r="F8592" s="14">
        <v>10</v>
      </c>
      <c r="G8592" s="14">
        <v>0.1</v>
      </c>
      <c r="H8592" s="15">
        <v>5.4099999999999964E-3</v>
      </c>
      <c r="I8592" s="15">
        <f>M8592-V8592</f>
        <v>9.9590000000000012E-2</v>
      </c>
      <c r="J8592" s="14"/>
      <c r="K8592" s="13"/>
      <c r="L8592" s="9">
        <f>G8592*1.05</f>
        <v>0.10500000000000001</v>
      </c>
      <c r="M8592" s="11">
        <f>L8592-H8592</f>
        <v>9.9590000000000012E-2</v>
      </c>
      <c r="N8592" s="11">
        <v>0</v>
      </c>
      <c r="P8592" s="9">
        <f>0.5*N8592/1000</f>
        <v>0</v>
      </c>
      <c r="Q8592" s="9">
        <f>P8592+O8592</f>
        <v>0</v>
      </c>
      <c r="R8592" s="11">
        <v>0</v>
      </c>
      <c r="T8592" s="9">
        <f>0.5*R8592</f>
        <v>0</v>
      </c>
      <c r="U8592" s="9">
        <f>T8592+S8592</f>
        <v>0</v>
      </c>
      <c r="V8592" s="9">
        <f>(Q8592+U8592)/(0.944*1000)</f>
        <v>0</v>
      </c>
    </row>
    <row r="8593" spans="1:22" x14ac:dyDescent="0.3">
      <c r="A8593" s="14">
        <v>8628</v>
      </c>
      <c r="B8593" s="14" t="s">
        <v>2992</v>
      </c>
      <c r="C8593" s="14" t="s">
        <v>13510</v>
      </c>
      <c r="D8593" s="14" t="s">
        <v>13504</v>
      </c>
      <c r="E8593" s="14" t="s">
        <v>13491</v>
      </c>
      <c r="F8593" s="14">
        <v>10</v>
      </c>
      <c r="G8593" s="14">
        <v>0.1</v>
      </c>
      <c r="H8593" s="15">
        <v>6.2699999999999961E-3</v>
      </c>
      <c r="I8593" s="15">
        <f>M8593-V8593</f>
        <v>9.8730000000000012E-2</v>
      </c>
      <c r="J8593" s="14"/>
      <c r="K8593" s="13"/>
      <c r="L8593" s="9">
        <f>G8593*1.05</f>
        <v>0.10500000000000001</v>
      </c>
      <c r="M8593" s="11">
        <f>L8593-H8593</f>
        <v>9.8730000000000012E-2</v>
      </c>
      <c r="N8593" s="11">
        <v>0</v>
      </c>
      <c r="P8593" s="9">
        <f>0.5*N8593/1000</f>
        <v>0</v>
      </c>
      <c r="Q8593" s="9">
        <f>P8593+O8593</f>
        <v>0</v>
      </c>
      <c r="R8593" s="11">
        <v>0</v>
      </c>
      <c r="T8593" s="9">
        <f>0.5*R8593</f>
        <v>0</v>
      </c>
      <c r="U8593" s="9">
        <f>T8593+S8593</f>
        <v>0</v>
      </c>
      <c r="V8593" s="9">
        <f>(Q8593+U8593)/(0.944*1000)</f>
        <v>0</v>
      </c>
    </row>
    <row r="8594" spans="1:22" x14ac:dyDescent="0.3">
      <c r="A8594" s="14">
        <v>8629</v>
      </c>
      <c r="B8594" s="14" t="s">
        <v>2993</v>
      </c>
      <c r="C8594" s="14" t="s">
        <v>13510</v>
      </c>
      <c r="D8594" s="14" t="s">
        <v>13504</v>
      </c>
      <c r="E8594" s="14" t="s">
        <v>13491</v>
      </c>
      <c r="F8594" s="14">
        <v>10</v>
      </c>
      <c r="G8594" s="14">
        <v>0.1</v>
      </c>
      <c r="H8594" s="15">
        <v>2.0960000000000037E-3</v>
      </c>
      <c r="I8594" s="15">
        <f>M8594-V8594</f>
        <v>0.10290400000000001</v>
      </c>
      <c r="J8594" s="14"/>
      <c r="K8594" s="13"/>
      <c r="L8594" s="9">
        <f>G8594*1.05</f>
        <v>0.10500000000000001</v>
      </c>
      <c r="M8594" s="11">
        <f>L8594-H8594</f>
        <v>0.10290400000000001</v>
      </c>
      <c r="N8594" s="11">
        <v>0</v>
      </c>
      <c r="P8594" s="9">
        <f>0.5*N8594/1000</f>
        <v>0</v>
      </c>
      <c r="Q8594" s="9">
        <f>P8594+O8594</f>
        <v>0</v>
      </c>
      <c r="R8594" s="11">
        <v>0</v>
      </c>
      <c r="T8594" s="9">
        <f>0.5*R8594</f>
        <v>0</v>
      </c>
      <c r="U8594" s="9">
        <f>T8594+S8594</f>
        <v>0</v>
      </c>
      <c r="V8594" s="9">
        <f>(Q8594+U8594)/(0.944*1000)</f>
        <v>0</v>
      </c>
    </row>
    <row r="8595" spans="1:22" x14ac:dyDescent="0.3">
      <c r="A8595" s="14">
        <v>8630</v>
      </c>
      <c r="B8595" s="14" t="s">
        <v>2994</v>
      </c>
      <c r="C8595" s="14" t="s">
        <v>13510</v>
      </c>
      <c r="D8595" s="14" t="s">
        <v>13504</v>
      </c>
      <c r="E8595" s="14" t="s">
        <v>13491</v>
      </c>
      <c r="F8595" s="14">
        <v>10</v>
      </c>
      <c r="G8595" s="14">
        <v>6.3E-2</v>
      </c>
      <c r="H8595" s="15">
        <v>1.9552E-2</v>
      </c>
      <c r="I8595" s="15">
        <f>M8595-V8595</f>
        <v>4.6598000000000001E-2</v>
      </c>
      <c r="J8595" s="14"/>
      <c r="K8595" s="13"/>
      <c r="L8595" s="9">
        <f>G8595*1.05</f>
        <v>6.615E-2</v>
      </c>
      <c r="M8595" s="11">
        <f>L8595-H8595</f>
        <v>4.6598000000000001E-2</v>
      </c>
      <c r="N8595" s="11">
        <v>0</v>
      </c>
      <c r="P8595" s="9">
        <f>0.5*N8595/1000</f>
        <v>0</v>
      </c>
      <c r="Q8595" s="9">
        <f>P8595+O8595</f>
        <v>0</v>
      </c>
      <c r="R8595" s="11">
        <v>0</v>
      </c>
      <c r="T8595" s="9">
        <f>0.5*R8595</f>
        <v>0</v>
      </c>
      <c r="U8595" s="9">
        <f>T8595+S8595</f>
        <v>0</v>
      </c>
      <c r="V8595" s="9">
        <f>(Q8595+U8595)/(0.944*1000)</f>
        <v>0</v>
      </c>
    </row>
    <row r="8596" spans="1:22" x14ac:dyDescent="0.3">
      <c r="A8596" s="14">
        <v>8631</v>
      </c>
      <c r="B8596" s="14" t="s">
        <v>2995</v>
      </c>
      <c r="C8596" s="14" t="s">
        <v>13510</v>
      </c>
      <c r="D8596" s="14" t="s">
        <v>13504</v>
      </c>
      <c r="E8596" s="14" t="s">
        <v>13491</v>
      </c>
      <c r="F8596" s="14">
        <v>10</v>
      </c>
      <c r="G8596" s="14">
        <v>0.16</v>
      </c>
      <c r="H8596" s="15">
        <v>1.7566000000000002E-2</v>
      </c>
      <c r="I8596" s="15">
        <f>M8596-V8596</f>
        <v>0.15043400000000001</v>
      </c>
      <c r="J8596" s="14"/>
      <c r="K8596" s="13"/>
      <c r="L8596" s="9">
        <f>G8596*1.05</f>
        <v>0.16800000000000001</v>
      </c>
      <c r="M8596" s="11">
        <f>L8596-H8596</f>
        <v>0.15043400000000001</v>
      </c>
      <c r="N8596" s="11">
        <v>0</v>
      </c>
      <c r="P8596" s="9">
        <f>0.5*N8596/1000</f>
        <v>0</v>
      </c>
      <c r="Q8596" s="9">
        <f>P8596+O8596</f>
        <v>0</v>
      </c>
      <c r="R8596" s="11">
        <v>0</v>
      </c>
      <c r="T8596" s="9">
        <f>0.5*R8596</f>
        <v>0</v>
      </c>
      <c r="U8596" s="9">
        <f>T8596+S8596</f>
        <v>0</v>
      </c>
      <c r="V8596" s="9">
        <f>(Q8596+U8596)/(0.944*1000)</f>
        <v>0</v>
      </c>
    </row>
    <row r="8597" spans="1:22" x14ac:dyDescent="0.3">
      <c r="A8597" s="14">
        <v>8632</v>
      </c>
      <c r="B8597" s="14" t="s">
        <v>2996</v>
      </c>
      <c r="C8597" s="14" t="s">
        <v>13510</v>
      </c>
      <c r="D8597" s="14" t="s">
        <v>13504</v>
      </c>
      <c r="E8597" s="14" t="s">
        <v>13491</v>
      </c>
      <c r="F8597" s="14">
        <v>10</v>
      </c>
      <c r="G8597" s="14">
        <v>0.16</v>
      </c>
      <c r="H8597" s="15">
        <v>2.0247999999999992E-2</v>
      </c>
      <c r="I8597" s="15">
        <f>M8597-V8597</f>
        <v>0.14775200000000002</v>
      </c>
      <c r="J8597" s="14"/>
      <c r="K8597" s="13"/>
      <c r="L8597" s="9">
        <f>G8597*1.05</f>
        <v>0.16800000000000001</v>
      </c>
      <c r="M8597" s="11">
        <f>L8597-H8597</f>
        <v>0.14775200000000002</v>
      </c>
      <c r="N8597" s="11">
        <v>0</v>
      </c>
      <c r="P8597" s="9">
        <f>0.5*N8597/1000</f>
        <v>0</v>
      </c>
      <c r="Q8597" s="9">
        <f>P8597+O8597</f>
        <v>0</v>
      </c>
      <c r="R8597" s="11">
        <v>0</v>
      </c>
      <c r="T8597" s="9">
        <f>0.5*R8597</f>
        <v>0</v>
      </c>
      <c r="U8597" s="9">
        <f>T8597+S8597</f>
        <v>0</v>
      </c>
      <c r="V8597" s="9">
        <f>(Q8597+U8597)/(0.944*1000)</f>
        <v>0</v>
      </c>
    </row>
    <row r="8598" spans="1:22" x14ac:dyDescent="0.3">
      <c r="A8598" s="14">
        <v>8633</v>
      </c>
      <c r="B8598" s="14" t="s">
        <v>2997</v>
      </c>
      <c r="C8598" s="14" t="s">
        <v>13510</v>
      </c>
      <c r="D8598" s="14" t="s">
        <v>13504</v>
      </c>
      <c r="E8598" s="14" t="s">
        <v>13491</v>
      </c>
      <c r="F8598" s="14">
        <v>10</v>
      </c>
      <c r="G8598" s="14">
        <v>0.16</v>
      </c>
      <c r="H8598" s="15">
        <v>1.4039999999999992E-2</v>
      </c>
      <c r="I8598" s="15">
        <f>M8598-V8598</f>
        <v>0.15396000000000001</v>
      </c>
      <c r="J8598" s="14"/>
      <c r="K8598" s="13"/>
      <c r="L8598" s="9">
        <f>G8598*1.05</f>
        <v>0.16800000000000001</v>
      </c>
      <c r="M8598" s="11">
        <f>L8598-H8598</f>
        <v>0.15396000000000001</v>
      </c>
      <c r="N8598" s="11">
        <v>0</v>
      </c>
      <c r="P8598" s="9">
        <f>0.5*N8598/1000</f>
        <v>0</v>
      </c>
      <c r="Q8598" s="9">
        <f>P8598+O8598</f>
        <v>0</v>
      </c>
      <c r="R8598" s="11">
        <v>0</v>
      </c>
      <c r="T8598" s="9">
        <f>0.5*R8598</f>
        <v>0</v>
      </c>
      <c r="U8598" s="9">
        <f>T8598+S8598</f>
        <v>0</v>
      </c>
      <c r="V8598" s="9">
        <f>(Q8598+U8598)/(0.944*1000)</f>
        <v>0</v>
      </c>
    </row>
    <row r="8599" spans="1:22" x14ac:dyDescent="0.3">
      <c r="A8599" s="14">
        <v>8634</v>
      </c>
      <c r="B8599" s="14" t="s">
        <v>2998</v>
      </c>
      <c r="C8599" s="14" t="s">
        <v>13510</v>
      </c>
      <c r="D8599" s="14" t="s">
        <v>13504</v>
      </c>
      <c r="E8599" s="14" t="s">
        <v>13491</v>
      </c>
      <c r="F8599" s="14">
        <v>10</v>
      </c>
      <c r="G8599" s="14">
        <v>0.1</v>
      </c>
      <c r="H8599" s="15">
        <v>3.5057999999999992E-2</v>
      </c>
      <c r="I8599" s="15">
        <f>M8599-V8599</f>
        <v>6.9942000000000018E-2</v>
      </c>
      <c r="J8599" s="14"/>
      <c r="K8599" s="13"/>
      <c r="L8599" s="9">
        <f>G8599*1.05</f>
        <v>0.10500000000000001</v>
      </c>
      <c r="M8599" s="11">
        <f>L8599-H8599</f>
        <v>6.9942000000000018E-2</v>
      </c>
      <c r="N8599" s="11">
        <v>0</v>
      </c>
      <c r="P8599" s="9">
        <f>0.5*N8599/1000</f>
        <v>0</v>
      </c>
      <c r="Q8599" s="9">
        <f>P8599+O8599</f>
        <v>0</v>
      </c>
      <c r="R8599" s="11">
        <v>0</v>
      </c>
      <c r="T8599" s="9">
        <f>0.5*R8599</f>
        <v>0</v>
      </c>
      <c r="U8599" s="9">
        <f>T8599+S8599</f>
        <v>0</v>
      </c>
      <c r="V8599" s="9">
        <f>(Q8599+U8599)/(0.944*1000)</f>
        <v>0</v>
      </c>
    </row>
    <row r="8600" spans="1:22" x14ac:dyDescent="0.3">
      <c r="A8600" s="14">
        <v>8635</v>
      </c>
      <c r="B8600" s="14" t="s">
        <v>2999</v>
      </c>
      <c r="C8600" s="14" t="s">
        <v>13510</v>
      </c>
      <c r="D8600" s="14" t="s">
        <v>13504</v>
      </c>
      <c r="E8600" s="14" t="s">
        <v>13491</v>
      </c>
      <c r="F8600" s="14">
        <v>10</v>
      </c>
      <c r="G8600" s="14">
        <v>0.1</v>
      </c>
      <c r="H8600" s="15">
        <v>2.8070000000000022E-3</v>
      </c>
      <c r="I8600" s="15">
        <f>M8600-V8600</f>
        <v>0.10219300000000001</v>
      </c>
      <c r="J8600" s="14"/>
      <c r="K8600" s="13"/>
      <c r="L8600" s="9">
        <f>G8600*1.05</f>
        <v>0.10500000000000001</v>
      </c>
      <c r="M8600" s="11">
        <f>L8600-H8600</f>
        <v>0.10219300000000001</v>
      </c>
      <c r="N8600" s="11">
        <v>0</v>
      </c>
      <c r="P8600" s="9">
        <f>0.5*N8600/1000</f>
        <v>0</v>
      </c>
      <c r="Q8600" s="9">
        <f>P8600+O8600</f>
        <v>0</v>
      </c>
      <c r="R8600" s="11">
        <v>0</v>
      </c>
      <c r="T8600" s="9">
        <f>0.5*R8600</f>
        <v>0</v>
      </c>
      <c r="U8600" s="9">
        <f>T8600+S8600</f>
        <v>0</v>
      </c>
      <c r="V8600" s="9">
        <f>(Q8600+U8600)/(0.944*1000)</f>
        <v>0</v>
      </c>
    </row>
    <row r="8601" spans="1:22" x14ac:dyDescent="0.3">
      <c r="A8601" s="14">
        <v>8636</v>
      </c>
      <c r="B8601" s="14" t="s">
        <v>3000</v>
      </c>
      <c r="C8601" s="14" t="s">
        <v>13510</v>
      </c>
      <c r="D8601" s="14" t="s">
        <v>13504</v>
      </c>
      <c r="E8601" s="14" t="s">
        <v>13491</v>
      </c>
      <c r="F8601" s="14">
        <v>10</v>
      </c>
      <c r="G8601" s="14">
        <v>0.16</v>
      </c>
      <c r="H8601" s="15">
        <v>5.318000000000012E-3</v>
      </c>
      <c r="I8601" s="15">
        <f>M8601-V8601</f>
        <v>0.16268199999999999</v>
      </c>
      <c r="J8601" s="14"/>
      <c r="K8601" s="13"/>
      <c r="L8601" s="9">
        <f>G8601*1.05</f>
        <v>0.16800000000000001</v>
      </c>
      <c r="M8601" s="11">
        <f>L8601-H8601</f>
        <v>0.16268199999999999</v>
      </c>
      <c r="N8601" s="11">
        <v>0</v>
      </c>
      <c r="P8601" s="9">
        <f>0.5*N8601/1000</f>
        <v>0</v>
      </c>
      <c r="Q8601" s="9">
        <f>P8601+O8601</f>
        <v>0</v>
      </c>
      <c r="R8601" s="11">
        <v>0</v>
      </c>
      <c r="T8601" s="9">
        <f>0.5*R8601</f>
        <v>0</v>
      </c>
      <c r="U8601" s="9">
        <f>T8601+S8601</f>
        <v>0</v>
      </c>
      <c r="V8601" s="9">
        <f>(Q8601+U8601)/(0.944*1000)</f>
        <v>0</v>
      </c>
    </row>
    <row r="8602" spans="1:22" x14ac:dyDescent="0.3">
      <c r="A8602" s="14">
        <v>8637</v>
      </c>
      <c r="B8602" s="14" t="s">
        <v>3001</v>
      </c>
      <c r="C8602" s="14" t="s">
        <v>13510</v>
      </c>
      <c r="D8602" s="14" t="s">
        <v>13504</v>
      </c>
      <c r="E8602" s="14" t="s">
        <v>13491</v>
      </c>
      <c r="F8602" s="14">
        <v>10</v>
      </c>
      <c r="G8602" s="14">
        <v>0.16</v>
      </c>
      <c r="H8602" s="15">
        <v>2.4918000000000006E-2</v>
      </c>
      <c r="I8602" s="15">
        <f>M8602-V8602</f>
        <v>0.14308200000000001</v>
      </c>
      <c r="J8602" s="14"/>
      <c r="K8602" s="13"/>
      <c r="L8602" s="9">
        <f>G8602*1.05</f>
        <v>0.16800000000000001</v>
      </c>
      <c r="M8602" s="11">
        <f>L8602-H8602</f>
        <v>0.14308200000000001</v>
      </c>
      <c r="N8602" s="11">
        <v>0</v>
      </c>
      <c r="P8602" s="9">
        <f>0.5*N8602/1000</f>
        <v>0</v>
      </c>
      <c r="Q8602" s="9">
        <f>P8602+O8602</f>
        <v>0</v>
      </c>
      <c r="R8602" s="11">
        <v>0</v>
      </c>
      <c r="T8602" s="9">
        <f>0.5*R8602</f>
        <v>0</v>
      </c>
      <c r="U8602" s="9">
        <f>T8602+S8602</f>
        <v>0</v>
      </c>
      <c r="V8602" s="9">
        <f>(Q8602+U8602)/(0.944*1000)</f>
        <v>0</v>
      </c>
    </row>
    <row r="8603" spans="1:22" x14ac:dyDescent="0.3">
      <c r="A8603" s="14">
        <v>8638</v>
      </c>
      <c r="B8603" s="14" t="s">
        <v>3002</v>
      </c>
      <c r="C8603" s="14" t="s">
        <v>13510</v>
      </c>
      <c r="D8603" s="14" t="s">
        <v>13504</v>
      </c>
      <c r="E8603" s="14" t="s">
        <v>13491</v>
      </c>
      <c r="F8603" s="14">
        <v>10</v>
      </c>
      <c r="G8603" s="14">
        <v>0.1</v>
      </c>
      <c r="H8603" s="15">
        <v>1.8879000000000003E-2</v>
      </c>
      <c r="I8603" s="15">
        <f>M8603-V8603</f>
        <v>8.6121000000000003E-2</v>
      </c>
      <c r="J8603" s="14"/>
      <c r="K8603" s="13"/>
      <c r="L8603" s="9">
        <f>G8603*1.05</f>
        <v>0.10500000000000001</v>
      </c>
      <c r="M8603" s="11">
        <f>L8603-H8603</f>
        <v>8.6121000000000003E-2</v>
      </c>
      <c r="N8603" s="11">
        <v>0</v>
      </c>
      <c r="P8603" s="9">
        <f>0.5*N8603/1000</f>
        <v>0</v>
      </c>
      <c r="Q8603" s="9">
        <f>P8603+O8603</f>
        <v>0</v>
      </c>
      <c r="R8603" s="11">
        <v>0</v>
      </c>
      <c r="T8603" s="9">
        <f>0.5*R8603</f>
        <v>0</v>
      </c>
      <c r="U8603" s="9">
        <f>T8603+S8603</f>
        <v>0</v>
      </c>
      <c r="V8603" s="9">
        <f>(Q8603+U8603)/(0.944*1000)</f>
        <v>0</v>
      </c>
    </row>
    <row r="8604" spans="1:22" x14ac:dyDescent="0.3">
      <c r="A8604" s="14">
        <v>8639</v>
      </c>
      <c r="B8604" s="14" t="s">
        <v>3003</v>
      </c>
      <c r="C8604" s="14" t="s">
        <v>13510</v>
      </c>
      <c r="D8604" s="14" t="s">
        <v>13504</v>
      </c>
      <c r="E8604" s="14" t="s">
        <v>13491</v>
      </c>
      <c r="F8604" s="14">
        <v>10</v>
      </c>
      <c r="G8604" s="14">
        <v>0.1</v>
      </c>
      <c r="H8604" s="15">
        <v>6.2E-2</v>
      </c>
      <c r="I8604" s="15">
        <f>M8604-V8604</f>
        <v>4.300000000000001E-2</v>
      </c>
      <c r="J8604" s="14"/>
      <c r="K8604" s="13"/>
      <c r="L8604" s="9">
        <f>G8604*1.05</f>
        <v>0.10500000000000001</v>
      </c>
      <c r="M8604" s="11">
        <f>L8604-H8604</f>
        <v>4.300000000000001E-2</v>
      </c>
      <c r="N8604" s="11">
        <v>0</v>
      </c>
      <c r="P8604" s="9">
        <f>0.5*N8604/1000</f>
        <v>0</v>
      </c>
      <c r="Q8604" s="9">
        <f>P8604+O8604</f>
        <v>0</v>
      </c>
      <c r="R8604" s="11">
        <v>0</v>
      </c>
      <c r="T8604" s="9">
        <f>0.5*R8604</f>
        <v>0</v>
      </c>
      <c r="U8604" s="9">
        <f>T8604+S8604</f>
        <v>0</v>
      </c>
      <c r="V8604" s="9">
        <f>(Q8604+U8604)/(0.944*1000)</f>
        <v>0</v>
      </c>
    </row>
    <row r="8605" spans="1:22" x14ac:dyDescent="0.3">
      <c r="A8605" s="14">
        <v>8640</v>
      </c>
      <c r="B8605" s="14" t="s">
        <v>3004</v>
      </c>
      <c r="C8605" s="14" t="s">
        <v>13510</v>
      </c>
      <c r="D8605" s="14" t="s">
        <v>13504</v>
      </c>
      <c r="E8605" s="14" t="s">
        <v>13491</v>
      </c>
      <c r="F8605" s="14">
        <v>10</v>
      </c>
      <c r="G8605" s="14">
        <v>0.16</v>
      </c>
      <c r="H8605" s="15">
        <v>4.7911000000000002E-2</v>
      </c>
      <c r="I8605" s="15">
        <f>M8605-V8605</f>
        <v>0.120089</v>
      </c>
      <c r="J8605" s="14"/>
      <c r="K8605" s="13"/>
      <c r="L8605" s="9">
        <f>G8605*1.05</f>
        <v>0.16800000000000001</v>
      </c>
      <c r="M8605" s="11">
        <f>L8605-H8605</f>
        <v>0.120089</v>
      </c>
      <c r="N8605" s="11">
        <v>0</v>
      </c>
      <c r="P8605" s="9">
        <f>0.5*N8605/1000</f>
        <v>0</v>
      </c>
      <c r="Q8605" s="9">
        <f>P8605+O8605</f>
        <v>0</v>
      </c>
      <c r="R8605" s="11">
        <v>0</v>
      </c>
      <c r="T8605" s="9">
        <f>0.5*R8605</f>
        <v>0</v>
      </c>
      <c r="U8605" s="9">
        <f>T8605+S8605</f>
        <v>0</v>
      </c>
      <c r="V8605" s="9">
        <f>(Q8605+U8605)/(0.944*1000)</f>
        <v>0</v>
      </c>
    </row>
    <row r="8606" spans="1:22" x14ac:dyDescent="0.3">
      <c r="A8606" s="14">
        <v>8641</v>
      </c>
      <c r="B8606" s="14" t="s">
        <v>10786</v>
      </c>
      <c r="C8606" s="14" t="s">
        <v>13510</v>
      </c>
      <c r="D8606" s="14" t="s">
        <v>13504</v>
      </c>
      <c r="E8606" s="14" t="s">
        <v>13491</v>
      </c>
      <c r="F8606" s="14">
        <v>10</v>
      </c>
      <c r="G8606" s="14">
        <v>0.4</v>
      </c>
      <c r="H8606" s="15">
        <v>0</v>
      </c>
      <c r="I8606" s="15">
        <f>M8606-V8606</f>
        <v>0.42000000000000004</v>
      </c>
      <c r="J8606" s="14"/>
      <c r="K8606" s="13"/>
      <c r="L8606" s="9">
        <f>G8606*1.05</f>
        <v>0.42000000000000004</v>
      </c>
      <c r="M8606" s="11">
        <f>L8606-H8606</f>
        <v>0.42000000000000004</v>
      </c>
      <c r="N8606" s="11">
        <v>0</v>
      </c>
      <c r="P8606" s="9">
        <f>0.5*N8606/1000</f>
        <v>0</v>
      </c>
      <c r="Q8606" s="9">
        <f>P8606+O8606</f>
        <v>0</v>
      </c>
      <c r="R8606" s="11">
        <v>0</v>
      </c>
      <c r="T8606" s="9">
        <f>0.5*R8606</f>
        <v>0</v>
      </c>
      <c r="U8606" s="9">
        <f>T8606+S8606</f>
        <v>0</v>
      </c>
      <c r="V8606" s="9">
        <f>(Q8606+U8606)/(0.944*1000)</f>
        <v>0</v>
      </c>
    </row>
    <row r="8607" spans="1:22" x14ac:dyDescent="0.3">
      <c r="A8607" s="14">
        <v>8642</v>
      </c>
      <c r="B8607" s="14" t="s">
        <v>3005</v>
      </c>
      <c r="C8607" s="14" t="s">
        <v>13510</v>
      </c>
      <c r="D8607" s="14" t="s">
        <v>13504</v>
      </c>
      <c r="E8607" s="14" t="s">
        <v>13491</v>
      </c>
      <c r="F8607" s="14">
        <v>10</v>
      </c>
      <c r="G8607" s="14">
        <v>0.16</v>
      </c>
      <c r="H8607" s="15">
        <v>1.2981999999999999E-2</v>
      </c>
      <c r="I8607" s="15">
        <f>M8607-V8607</f>
        <v>0.15501800000000002</v>
      </c>
      <c r="J8607" s="14"/>
      <c r="K8607" s="13"/>
      <c r="L8607" s="9">
        <f>G8607*1.05</f>
        <v>0.16800000000000001</v>
      </c>
      <c r="M8607" s="11">
        <f>L8607-H8607</f>
        <v>0.15501800000000002</v>
      </c>
      <c r="N8607" s="11">
        <v>0</v>
      </c>
      <c r="P8607" s="9">
        <f>0.5*N8607/1000</f>
        <v>0</v>
      </c>
      <c r="Q8607" s="9">
        <f>P8607+O8607</f>
        <v>0</v>
      </c>
      <c r="R8607" s="11">
        <v>0</v>
      </c>
      <c r="T8607" s="9">
        <f>0.5*R8607</f>
        <v>0</v>
      </c>
      <c r="U8607" s="9">
        <f>T8607+S8607</f>
        <v>0</v>
      </c>
      <c r="V8607" s="9">
        <f>(Q8607+U8607)/(0.944*1000)</f>
        <v>0</v>
      </c>
    </row>
    <row r="8608" spans="1:22" x14ac:dyDescent="0.3">
      <c r="A8608" s="14">
        <v>8643</v>
      </c>
      <c r="B8608" s="14" t="s">
        <v>3006</v>
      </c>
      <c r="C8608" s="14" t="s">
        <v>13510</v>
      </c>
      <c r="D8608" s="14" t="s">
        <v>13504</v>
      </c>
      <c r="E8608" s="14" t="s">
        <v>13491</v>
      </c>
      <c r="F8608" s="14">
        <v>10</v>
      </c>
      <c r="G8608" s="14">
        <v>0.1</v>
      </c>
      <c r="H8608" s="15">
        <v>0</v>
      </c>
      <c r="I8608" s="15">
        <f>M8608-V8608</f>
        <v>0.10500000000000001</v>
      </c>
      <c r="J8608" s="14"/>
      <c r="K8608" s="13"/>
      <c r="L8608" s="9">
        <f>G8608*1.05</f>
        <v>0.10500000000000001</v>
      </c>
      <c r="M8608" s="11">
        <f>L8608-H8608</f>
        <v>0.10500000000000001</v>
      </c>
      <c r="N8608" s="11">
        <v>0</v>
      </c>
      <c r="P8608" s="9">
        <f>0.5*N8608/1000</f>
        <v>0</v>
      </c>
      <c r="Q8608" s="9">
        <f>P8608+O8608</f>
        <v>0</v>
      </c>
      <c r="R8608" s="11">
        <v>0</v>
      </c>
      <c r="T8608" s="9">
        <f>0.5*R8608</f>
        <v>0</v>
      </c>
      <c r="U8608" s="9">
        <f>T8608+S8608</f>
        <v>0</v>
      </c>
      <c r="V8608" s="9">
        <f>(Q8608+U8608)/(0.944*1000)</f>
        <v>0</v>
      </c>
    </row>
    <row r="8609" spans="1:22" x14ac:dyDescent="0.3">
      <c r="A8609" s="14">
        <v>8644</v>
      </c>
      <c r="B8609" s="14" t="s">
        <v>3007</v>
      </c>
      <c r="C8609" s="14" t="s">
        <v>13510</v>
      </c>
      <c r="D8609" s="14" t="s">
        <v>13504</v>
      </c>
      <c r="E8609" s="14" t="s">
        <v>13491</v>
      </c>
      <c r="F8609" s="14">
        <v>10</v>
      </c>
      <c r="G8609" s="14">
        <v>0.1</v>
      </c>
      <c r="H8609" s="15">
        <v>4.2493999999999997E-2</v>
      </c>
      <c r="I8609" s="15">
        <f>M8609-V8609</f>
        <v>6.2506000000000006E-2</v>
      </c>
      <c r="J8609" s="14"/>
      <c r="K8609" s="13"/>
      <c r="L8609" s="9">
        <f>G8609*1.05</f>
        <v>0.10500000000000001</v>
      </c>
      <c r="M8609" s="11">
        <f>L8609-H8609</f>
        <v>6.2506000000000006E-2</v>
      </c>
      <c r="N8609" s="11">
        <v>0</v>
      </c>
      <c r="P8609" s="9">
        <f>0.5*N8609/1000</f>
        <v>0</v>
      </c>
      <c r="Q8609" s="9">
        <f>P8609+O8609</f>
        <v>0</v>
      </c>
      <c r="R8609" s="11">
        <v>0</v>
      </c>
      <c r="T8609" s="9">
        <f>0.5*R8609</f>
        <v>0</v>
      </c>
      <c r="U8609" s="9">
        <f>T8609+S8609</f>
        <v>0</v>
      </c>
      <c r="V8609" s="9">
        <f>(Q8609+U8609)/(0.944*1000)</f>
        <v>0</v>
      </c>
    </row>
    <row r="8610" spans="1:22" x14ac:dyDescent="0.3">
      <c r="A8610" s="14">
        <v>8645</v>
      </c>
      <c r="B8610" s="14" t="s">
        <v>3008</v>
      </c>
      <c r="C8610" s="14" t="s">
        <v>13510</v>
      </c>
      <c r="D8610" s="14" t="s">
        <v>13504</v>
      </c>
      <c r="E8610" s="14" t="s">
        <v>13491</v>
      </c>
      <c r="F8610" s="14">
        <v>10</v>
      </c>
      <c r="G8610" s="14">
        <v>0.1</v>
      </c>
      <c r="H8610" s="15">
        <v>2.8075000000000003E-2</v>
      </c>
      <c r="I8610" s="15">
        <f>M8610-V8610</f>
        <v>7.6925000000000007E-2</v>
      </c>
      <c r="J8610" s="14"/>
      <c r="K8610" s="13"/>
      <c r="L8610" s="9">
        <f>G8610*1.05</f>
        <v>0.10500000000000001</v>
      </c>
      <c r="M8610" s="11">
        <f>L8610-H8610</f>
        <v>7.6925000000000007E-2</v>
      </c>
      <c r="N8610" s="11">
        <v>0</v>
      </c>
      <c r="P8610" s="9">
        <f>0.5*N8610/1000</f>
        <v>0</v>
      </c>
      <c r="Q8610" s="9">
        <f>P8610+O8610</f>
        <v>0</v>
      </c>
      <c r="R8610" s="11">
        <v>0</v>
      </c>
      <c r="T8610" s="9">
        <f>0.5*R8610</f>
        <v>0</v>
      </c>
      <c r="U8610" s="9">
        <f>T8610+S8610</f>
        <v>0</v>
      </c>
      <c r="V8610" s="9">
        <f>(Q8610+U8610)/(0.944*1000)</f>
        <v>0</v>
      </c>
    </row>
    <row r="8611" spans="1:22" x14ac:dyDescent="0.3">
      <c r="A8611" s="14">
        <v>8646</v>
      </c>
      <c r="B8611" s="14" t="s">
        <v>3009</v>
      </c>
      <c r="C8611" s="14" t="s">
        <v>13510</v>
      </c>
      <c r="D8611" s="14" t="s">
        <v>13504</v>
      </c>
      <c r="E8611" s="14" t="s">
        <v>13491</v>
      </c>
      <c r="F8611" s="14">
        <v>10</v>
      </c>
      <c r="G8611" s="14">
        <v>0.1</v>
      </c>
      <c r="H8611" s="15">
        <v>1.3003000000000001E-2</v>
      </c>
      <c r="I8611" s="15">
        <f>M8611-V8611</f>
        <v>9.1997000000000009E-2</v>
      </c>
      <c r="J8611" s="14"/>
      <c r="K8611" s="13"/>
      <c r="L8611" s="9">
        <f>G8611*1.05</f>
        <v>0.10500000000000001</v>
      </c>
      <c r="M8611" s="11">
        <f>L8611-H8611</f>
        <v>9.1997000000000009E-2</v>
      </c>
      <c r="N8611" s="11">
        <v>0</v>
      </c>
      <c r="P8611" s="9">
        <f>0.5*N8611/1000</f>
        <v>0</v>
      </c>
      <c r="Q8611" s="9">
        <f>P8611+O8611</f>
        <v>0</v>
      </c>
      <c r="R8611" s="11">
        <v>0</v>
      </c>
      <c r="T8611" s="9">
        <f>0.5*R8611</f>
        <v>0</v>
      </c>
      <c r="U8611" s="9">
        <f>T8611+S8611</f>
        <v>0</v>
      </c>
      <c r="V8611" s="9">
        <f>(Q8611+U8611)/(0.944*1000)</f>
        <v>0</v>
      </c>
    </row>
    <row r="8612" spans="1:22" x14ac:dyDescent="0.3">
      <c r="A8612" s="14">
        <v>8647</v>
      </c>
      <c r="B8612" s="14" t="s">
        <v>3010</v>
      </c>
      <c r="C8612" s="14" t="s">
        <v>13510</v>
      </c>
      <c r="D8612" s="14" t="s">
        <v>13504</v>
      </c>
      <c r="E8612" s="14" t="s">
        <v>13491</v>
      </c>
      <c r="F8612" s="14">
        <v>10</v>
      </c>
      <c r="G8612" s="14">
        <v>0.16</v>
      </c>
      <c r="H8612" s="15">
        <v>7.8689999999999993E-3</v>
      </c>
      <c r="I8612" s="15">
        <f>M8612-V8612</f>
        <v>0.16013100000000002</v>
      </c>
      <c r="J8612" s="14"/>
      <c r="K8612" s="13"/>
      <c r="L8612" s="9">
        <f>G8612*1.05</f>
        <v>0.16800000000000001</v>
      </c>
      <c r="M8612" s="11">
        <f>L8612-H8612</f>
        <v>0.16013100000000002</v>
      </c>
      <c r="N8612" s="11">
        <v>0</v>
      </c>
      <c r="P8612" s="9">
        <f>0.5*N8612/1000</f>
        <v>0</v>
      </c>
      <c r="Q8612" s="9">
        <f>P8612+O8612</f>
        <v>0</v>
      </c>
      <c r="R8612" s="11">
        <v>0</v>
      </c>
      <c r="T8612" s="9">
        <f>0.5*R8612</f>
        <v>0</v>
      </c>
      <c r="U8612" s="9">
        <f>T8612+S8612</f>
        <v>0</v>
      </c>
      <c r="V8612" s="9">
        <f>(Q8612+U8612)/(0.944*1000)</f>
        <v>0</v>
      </c>
    </row>
    <row r="8613" spans="1:22" x14ac:dyDescent="0.3">
      <c r="A8613" s="14">
        <v>8648</v>
      </c>
      <c r="B8613" s="14" t="s">
        <v>3011</v>
      </c>
      <c r="C8613" s="14" t="s">
        <v>13510</v>
      </c>
      <c r="D8613" s="14" t="s">
        <v>13504</v>
      </c>
      <c r="E8613" s="14" t="s">
        <v>13491</v>
      </c>
      <c r="F8613" s="14">
        <v>10</v>
      </c>
      <c r="G8613" s="14">
        <v>0.16</v>
      </c>
      <c r="H8613" s="15">
        <v>3.322E-2</v>
      </c>
      <c r="I8613" s="15">
        <f>M8613-V8613</f>
        <v>0.13478000000000001</v>
      </c>
      <c r="J8613" s="14"/>
      <c r="K8613" s="13"/>
      <c r="L8613" s="9">
        <f>G8613*1.05</f>
        <v>0.16800000000000001</v>
      </c>
      <c r="M8613" s="11">
        <f>L8613-H8613</f>
        <v>0.13478000000000001</v>
      </c>
      <c r="N8613" s="11">
        <v>0</v>
      </c>
      <c r="P8613" s="9">
        <f>0.5*N8613/1000</f>
        <v>0</v>
      </c>
      <c r="Q8613" s="9">
        <f>P8613+O8613</f>
        <v>0</v>
      </c>
      <c r="R8613" s="11">
        <v>0</v>
      </c>
      <c r="T8613" s="9">
        <f>0.5*R8613</f>
        <v>0</v>
      </c>
      <c r="U8613" s="9">
        <f>T8613+S8613</f>
        <v>0</v>
      </c>
      <c r="V8613" s="9">
        <f>(Q8613+U8613)/(0.944*1000)</f>
        <v>0</v>
      </c>
    </row>
    <row r="8614" spans="1:22" x14ac:dyDescent="0.3">
      <c r="A8614" s="14">
        <v>8649</v>
      </c>
      <c r="B8614" s="14" t="s">
        <v>3012</v>
      </c>
      <c r="C8614" s="14" t="s">
        <v>13510</v>
      </c>
      <c r="D8614" s="14" t="s">
        <v>13504</v>
      </c>
      <c r="E8614" s="14" t="s">
        <v>13491</v>
      </c>
      <c r="F8614" s="14">
        <v>10</v>
      </c>
      <c r="G8614" s="14">
        <v>0.25</v>
      </c>
      <c r="H8614" s="15">
        <v>1.5391999999999996E-2</v>
      </c>
      <c r="I8614" s="15">
        <f>M8614-V8614</f>
        <v>0.24710800000000002</v>
      </c>
      <c r="J8614" s="14"/>
      <c r="K8614" s="13"/>
      <c r="L8614" s="9">
        <f>G8614*1.05</f>
        <v>0.26250000000000001</v>
      </c>
      <c r="M8614" s="11">
        <f>L8614-H8614</f>
        <v>0.24710800000000002</v>
      </c>
      <c r="N8614" s="11">
        <v>0</v>
      </c>
      <c r="P8614" s="9">
        <f>0.5*N8614/1000</f>
        <v>0</v>
      </c>
      <c r="Q8614" s="9">
        <f>P8614+O8614</f>
        <v>0</v>
      </c>
      <c r="R8614" s="11">
        <v>0</v>
      </c>
      <c r="T8614" s="9">
        <f>0.5*R8614</f>
        <v>0</v>
      </c>
      <c r="U8614" s="9">
        <f>T8614+S8614</f>
        <v>0</v>
      </c>
      <c r="V8614" s="9">
        <f>(Q8614+U8614)/(0.944*1000)</f>
        <v>0</v>
      </c>
    </row>
    <row r="8615" spans="1:22" x14ac:dyDescent="0.3">
      <c r="A8615" s="14">
        <v>8650</v>
      </c>
      <c r="B8615" s="14" t="s">
        <v>3013</v>
      </c>
      <c r="C8615" s="14" t="s">
        <v>13510</v>
      </c>
      <c r="D8615" s="14" t="s">
        <v>13504</v>
      </c>
      <c r="E8615" s="14" t="s">
        <v>13491</v>
      </c>
      <c r="F8615" s="14">
        <v>10</v>
      </c>
      <c r="G8615" s="14">
        <v>6.3E-2</v>
      </c>
      <c r="H8615" s="15">
        <v>0</v>
      </c>
      <c r="I8615" s="15">
        <f>M8615-V8615</f>
        <v>6.615E-2</v>
      </c>
      <c r="J8615" s="14"/>
      <c r="K8615" s="13"/>
      <c r="L8615" s="9">
        <f>G8615*1.05</f>
        <v>6.615E-2</v>
      </c>
      <c r="M8615" s="11">
        <f>L8615-H8615</f>
        <v>6.615E-2</v>
      </c>
      <c r="N8615" s="11">
        <v>0</v>
      </c>
      <c r="P8615" s="9">
        <f>0.5*N8615/1000</f>
        <v>0</v>
      </c>
      <c r="Q8615" s="9">
        <f>P8615+O8615</f>
        <v>0</v>
      </c>
      <c r="R8615" s="11">
        <v>0</v>
      </c>
      <c r="T8615" s="9">
        <f>0.5*R8615</f>
        <v>0</v>
      </c>
      <c r="U8615" s="9">
        <f>T8615+S8615</f>
        <v>0</v>
      </c>
      <c r="V8615" s="9">
        <f>(Q8615+U8615)/(0.944*1000)</f>
        <v>0</v>
      </c>
    </row>
    <row r="8616" spans="1:22" x14ac:dyDescent="0.3">
      <c r="A8616" s="14">
        <v>8651</v>
      </c>
      <c r="B8616" s="14" t="s">
        <v>3014</v>
      </c>
      <c r="C8616" s="14" t="s">
        <v>13510</v>
      </c>
      <c r="D8616" s="14" t="s">
        <v>13504</v>
      </c>
      <c r="E8616" s="14" t="s">
        <v>13491</v>
      </c>
      <c r="F8616" s="14">
        <v>10</v>
      </c>
      <c r="G8616" s="14">
        <v>6.3E-2</v>
      </c>
      <c r="H8616" s="15">
        <v>3.2899999999999999E-2</v>
      </c>
      <c r="I8616" s="15">
        <f>M8616-V8616</f>
        <v>3.3250000000000002E-2</v>
      </c>
      <c r="J8616" s="14"/>
      <c r="K8616" s="13"/>
      <c r="L8616" s="9">
        <f>G8616*1.05</f>
        <v>6.615E-2</v>
      </c>
      <c r="M8616" s="11">
        <f>L8616-H8616</f>
        <v>3.3250000000000002E-2</v>
      </c>
      <c r="N8616" s="11">
        <v>0</v>
      </c>
      <c r="P8616" s="9">
        <f>0.5*N8616/1000</f>
        <v>0</v>
      </c>
      <c r="Q8616" s="9">
        <f>P8616+O8616</f>
        <v>0</v>
      </c>
      <c r="R8616" s="11">
        <v>0</v>
      </c>
      <c r="T8616" s="9">
        <f>0.5*R8616</f>
        <v>0</v>
      </c>
      <c r="U8616" s="9">
        <f>T8616+S8616</f>
        <v>0</v>
      </c>
      <c r="V8616" s="9">
        <f>(Q8616+U8616)/(0.944*1000)</f>
        <v>0</v>
      </c>
    </row>
    <row r="8617" spans="1:22" x14ac:dyDescent="0.3">
      <c r="A8617" s="14">
        <v>8652</v>
      </c>
      <c r="B8617" s="14" t="s">
        <v>3015</v>
      </c>
      <c r="C8617" s="14" t="s">
        <v>13510</v>
      </c>
      <c r="D8617" s="14" t="s">
        <v>13504</v>
      </c>
      <c r="E8617" s="14" t="s">
        <v>13491</v>
      </c>
      <c r="F8617" s="14">
        <v>10</v>
      </c>
      <c r="G8617" s="14">
        <v>0.16</v>
      </c>
      <c r="H8617" s="15">
        <v>9.8160000000000018E-3</v>
      </c>
      <c r="I8617" s="15">
        <f>M8617-V8617</f>
        <v>0.15818400000000002</v>
      </c>
      <c r="J8617" s="14"/>
      <c r="K8617" s="13"/>
      <c r="L8617" s="9">
        <f>G8617*1.05</f>
        <v>0.16800000000000001</v>
      </c>
      <c r="M8617" s="11">
        <f>L8617-H8617</f>
        <v>0.15818400000000002</v>
      </c>
      <c r="N8617" s="11">
        <v>0</v>
      </c>
      <c r="P8617" s="9">
        <f>0.5*N8617/1000</f>
        <v>0</v>
      </c>
      <c r="Q8617" s="9">
        <f>P8617+O8617</f>
        <v>0</v>
      </c>
      <c r="R8617" s="11">
        <v>0</v>
      </c>
      <c r="T8617" s="9">
        <f>0.5*R8617</f>
        <v>0</v>
      </c>
      <c r="U8617" s="9">
        <f>T8617+S8617</f>
        <v>0</v>
      </c>
      <c r="V8617" s="9">
        <f>(Q8617+U8617)/(0.944*1000)</f>
        <v>0</v>
      </c>
    </row>
    <row r="8618" spans="1:22" x14ac:dyDescent="0.3">
      <c r="A8618" s="14">
        <v>8653</v>
      </c>
      <c r="B8618" s="14" t="s">
        <v>3016</v>
      </c>
      <c r="C8618" s="14" t="s">
        <v>13510</v>
      </c>
      <c r="D8618" s="14" t="s">
        <v>13504</v>
      </c>
      <c r="E8618" s="14" t="s">
        <v>13491</v>
      </c>
      <c r="F8618" s="14">
        <v>10</v>
      </c>
      <c r="G8618" s="14">
        <v>0.16</v>
      </c>
      <c r="H8618" s="15">
        <v>1.900399999999999E-2</v>
      </c>
      <c r="I8618" s="15">
        <f>M8618-V8618</f>
        <v>0.14899600000000002</v>
      </c>
      <c r="J8618" s="14"/>
      <c r="K8618" s="13"/>
      <c r="L8618" s="9">
        <f>G8618*1.05</f>
        <v>0.16800000000000001</v>
      </c>
      <c r="M8618" s="11">
        <f>L8618-H8618</f>
        <v>0.14899600000000002</v>
      </c>
      <c r="N8618" s="11">
        <v>0</v>
      </c>
      <c r="P8618" s="9">
        <f>0.5*N8618/1000</f>
        <v>0</v>
      </c>
      <c r="Q8618" s="9">
        <f>P8618+O8618</f>
        <v>0</v>
      </c>
      <c r="R8618" s="11">
        <v>0</v>
      </c>
      <c r="T8618" s="9">
        <f>0.5*R8618</f>
        <v>0</v>
      </c>
      <c r="U8618" s="9">
        <f>T8618+S8618</f>
        <v>0</v>
      </c>
      <c r="V8618" s="9">
        <f>(Q8618+U8618)/(0.944*1000)</f>
        <v>0</v>
      </c>
    </row>
    <row r="8619" spans="1:22" x14ac:dyDescent="0.3">
      <c r="A8619" s="14">
        <v>8654</v>
      </c>
      <c r="B8619" s="14" t="s">
        <v>3017</v>
      </c>
      <c r="C8619" s="14" t="s">
        <v>13510</v>
      </c>
      <c r="D8619" s="14" t="s">
        <v>13504</v>
      </c>
      <c r="E8619" s="14" t="s">
        <v>13491</v>
      </c>
      <c r="F8619" s="14">
        <v>10</v>
      </c>
      <c r="G8619" s="14">
        <v>0.06</v>
      </c>
      <c r="H8619" s="15">
        <v>4.165999999999997E-3</v>
      </c>
      <c r="I8619" s="15">
        <f>M8619-V8619</f>
        <v>5.8834000000000004E-2</v>
      </c>
      <c r="J8619" s="14"/>
      <c r="K8619" s="13"/>
      <c r="L8619" s="9">
        <f>G8619*1.05</f>
        <v>6.3E-2</v>
      </c>
      <c r="M8619" s="11">
        <f>L8619-H8619</f>
        <v>5.8834000000000004E-2</v>
      </c>
      <c r="N8619" s="11">
        <v>0</v>
      </c>
      <c r="P8619" s="9">
        <f>0.5*N8619/1000</f>
        <v>0</v>
      </c>
      <c r="Q8619" s="9">
        <f>P8619+O8619</f>
        <v>0</v>
      </c>
      <c r="R8619" s="11">
        <v>0</v>
      </c>
      <c r="T8619" s="9">
        <f>0.5*R8619</f>
        <v>0</v>
      </c>
      <c r="U8619" s="9">
        <f>T8619+S8619</f>
        <v>0</v>
      </c>
      <c r="V8619" s="9">
        <f>(Q8619+U8619)/(0.944*1000)</f>
        <v>0</v>
      </c>
    </row>
    <row r="8620" spans="1:22" x14ac:dyDescent="0.3">
      <c r="A8620" s="14">
        <v>8655</v>
      </c>
      <c r="B8620" s="14" t="s">
        <v>3018</v>
      </c>
      <c r="C8620" s="14" t="s">
        <v>13510</v>
      </c>
      <c r="D8620" s="14" t="s">
        <v>13504</v>
      </c>
      <c r="E8620" s="14" t="s">
        <v>13491</v>
      </c>
      <c r="F8620" s="14">
        <v>10</v>
      </c>
      <c r="G8620" s="14">
        <v>0.1</v>
      </c>
      <c r="H8620" s="15">
        <v>1.4611000000000004E-2</v>
      </c>
      <c r="I8620" s="15">
        <f>M8620-V8620</f>
        <v>9.0389000000000011E-2</v>
      </c>
      <c r="J8620" s="14"/>
      <c r="K8620" s="13"/>
      <c r="L8620" s="9">
        <f>G8620*1.05</f>
        <v>0.10500000000000001</v>
      </c>
      <c r="M8620" s="11">
        <f>L8620-H8620</f>
        <v>9.0389000000000011E-2</v>
      </c>
      <c r="N8620" s="11">
        <v>0</v>
      </c>
      <c r="P8620" s="9">
        <f>0.5*N8620/1000</f>
        <v>0</v>
      </c>
      <c r="Q8620" s="9">
        <f>P8620+O8620</f>
        <v>0</v>
      </c>
      <c r="R8620" s="11">
        <v>0</v>
      </c>
      <c r="T8620" s="9">
        <f>0.5*R8620</f>
        <v>0</v>
      </c>
      <c r="U8620" s="9">
        <f>T8620+S8620</f>
        <v>0</v>
      </c>
      <c r="V8620" s="9">
        <f>(Q8620+U8620)/(0.944*1000)</f>
        <v>0</v>
      </c>
    </row>
    <row r="8621" spans="1:22" x14ac:dyDescent="0.3">
      <c r="A8621" s="14">
        <v>8656</v>
      </c>
      <c r="B8621" s="14" t="s">
        <v>3019</v>
      </c>
      <c r="C8621" s="14" t="s">
        <v>13510</v>
      </c>
      <c r="D8621" s="14" t="s">
        <v>13504</v>
      </c>
      <c r="E8621" s="14" t="s">
        <v>13491</v>
      </c>
      <c r="F8621" s="14">
        <v>10</v>
      </c>
      <c r="G8621" s="14">
        <v>0.1</v>
      </c>
      <c r="H8621" s="15">
        <v>5.7000000000000002E-2</v>
      </c>
      <c r="I8621" s="15">
        <f>M8621-V8621</f>
        <v>4.8000000000000008E-2</v>
      </c>
      <c r="J8621" s="14"/>
      <c r="K8621" s="13"/>
      <c r="L8621" s="9">
        <f>G8621*1.05</f>
        <v>0.10500000000000001</v>
      </c>
      <c r="M8621" s="11">
        <f>L8621-H8621</f>
        <v>4.8000000000000008E-2</v>
      </c>
      <c r="N8621" s="11">
        <v>0</v>
      </c>
      <c r="P8621" s="9">
        <f>0.5*N8621/1000</f>
        <v>0</v>
      </c>
      <c r="Q8621" s="9">
        <f>P8621+O8621</f>
        <v>0</v>
      </c>
      <c r="R8621" s="11">
        <v>0</v>
      </c>
      <c r="T8621" s="9">
        <f>0.5*R8621</f>
        <v>0</v>
      </c>
      <c r="U8621" s="9">
        <f>T8621+S8621</f>
        <v>0</v>
      </c>
      <c r="V8621" s="9">
        <f>(Q8621+U8621)/(0.944*1000)</f>
        <v>0</v>
      </c>
    </row>
    <row r="8622" spans="1:22" x14ac:dyDescent="0.3">
      <c r="A8622" s="14">
        <v>8657</v>
      </c>
      <c r="B8622" s="14" t="s">
        <v>3020</v>
      </c>
      <c r="C8622" s="14" t="s">
        <v>13510</v>
      </c>
      <c r="D8622" s="14" t="s">
        <v>13504</v>
      </c>
      <c r="E8622" s="14" t="s">
        <v>13491</v>
      </c>
      <c r="F8622" s="14">
        <v>10</v>
      </c>
      <c r="G8622" s="14">
        <v>0.1</v>
      </c>
      <c r="H8622" s="15">
        <v>2.4853000000000007E-2</v>
      </c>
      <c r="I8622" s="15">
        <f>M8622-V8622</f>
        <v>8.0146999999999996E-2</v>
      </c>
      <c r="J8622" s="14"/>
      <c r="K8622" s="13"/>
      <c r="L8622" s="9">
        <f>G8622*1.05</f>
        <v>0.10500000000000001</v>
      </c>
      <c r="M8622" s="11">
        <f>L8622-H8622</f>
        <v>8.0146999999999996E-2</v>
      </c>
      <c r="N8622" s="11">
        <v>0</v>
      </c>
      <c r="P8622" s="9">
        <f>0.5*N8622/1000</f>
        <v>0</v>
      </c>
      <c r="Q8622" s="9">
        <f>P8622+O8622</f>
        <v>0</v>
      </c>
      <c r="R8622" s="11">
        <v>0</v>
      </c>
      <c r="T8622" s="9">
        <f>0.5*R8622</f>
        <v>0</v>
      </c>
      <c r="U8622" s="9">
        <f>T8622+S8622</f>
        <v>0</v>
      </c>
      <c r="V8622" s="9">
        <f>(Q8622+U8622)/(0.944*1000)</f>
        <v>0</v>
      </c>
    </row>
    <row r="8623" spans="1:22" x14ac:dyDescent="0.3">
      <c r="A8623" s="14">
        <v>8658</v>
      </c>
      <c r="B8623" s="14" t="s">
        <v>3021</v>
      </c>
      <c r="C8623" s="14" t="s">
        <v>13510</v>
      </c>
      <c r="D8623" s="14" t="s">
        <v>13504</v>
      </c>
      <c r="E8623" s="14" t="s">
        <v>13491</v>
      </c>
      <c r="F8623" s="14">
        <v>10</v>
      </c>
      <c r="G8623" s="14">
        <v>0.16</v>
      </c>
      <c r="H8623" s="15">
        <v>3.0088999999999998E-2</v>
      </c>
      <c r="I8623" s="15">
        <f>M8623-V8623</f>
        <v>0.13791100000000001</v>
      </c>
      <c r="J8623" s="14"/>
      <c r="K8623" s="13"/>
      <c r="L8623" s="9">
        <f>G8623*1.05</f>
        <v>0.16800000000000001</v>
      </c>
      <c r="M8623" s="11">
        <f>L8623-H8623</f>
        <v>0.13791100000000001</v>
      </c>
      <c r="N8623" s="11">
        <v>0</v>
      </c>
      <c r="P8623" s="9">
        <f>0.5*N8623/1000</f>
        <v>0</v>
      </c>
      <c r="Q8623" s="9">
        <f>P8623+O8623</f>
        <v>0</v>
      </c>
      <c r="R8623" s="11">
        <v>0</v>
      </c>
      <c r="T8623" s="9">
        <f>0.5*R8623</f>
        <v>0</v>
      </c>
      <c r="U8623" s="9">
        <f>T8623+S8623</f>
        <v>0</v>
      </c>
      <c r="V8623" s="9">
        <f>(Q8623+U8623)/(0.944*1000)</f>
        <v>0</v>
      </c>
    </row>
    <row r="8624" spans="1:22" x14ac:dyDescent="0.3">
      <c r="A8624" s="14">
        <v>8659</v>
      </c>
      <c r="B8624" s="14" t="s">
        <v>3022</v>
      </c>
      <c r="C8624" s="14" t="s">
        <v>13510</v>
      </c>
      <c r="D8624" s="14" t="s">
        <v>13504</v>
      </c>
      <c r="E8624" s="14" t="s">
        <v>13491</v>
      </c>
      <c r="F8624" s="14">
        <v>10</v>
      </c>
      <c r="G8624" s="14">
        <v>0.1</v>
      </c>
      <c r="H8624" s="15">
        <v>0.08</v>
      </c>
      <c r="I8624" s="15">
        <f>M8624-V8624</f>
        <v>2.5000000000000008E-2</v>
      </c>
      <c r="J8624" s="14"/>
      <c r="K8624" s="13"/>
      <c r="L8624" s="9">
        <f>G8624*1.05</f>
        <v>0.10500000000000001</v>
      </c>
      <c r="M8624" s="11">
        <f>L8624-H8624</f>
        <v>2.5000000000000008E-2</v>
      </c>
      <c r="N8624" s="11">
        <v>0</v>
      </c>
      <c r="P8624" s="9">
        <f>0.5*N8624/1000</f>
        <v>0</v>
      </c>
      <c r="Q8624" s="9">
        <f>P8624+O8624</f>
        <v>0</v>
      </c>
      <c r="R8624" s="11">
        <v>0</v>
      </c>
      <c r="T8624" s="9">
        <f>0.5*R8624</f>
        <v>0</v>
      </c>
      <c r="U8624" s="9">
        <f>T8624+S8624</f>
        <v>0</v>
      </c>
      <c r="V8624" s="9">
        <f>(Q8624+U8624)/(0.944*1000)</f>
        <v>0</v>
      </c>
    </row>
    <row r="8625" spans="1:22" x14ac:dyDescent="0.3">
      <c r="A8625" s="14">
        <v>8660</v>
      </c>
      <c r="B8625" s="14" t="s">
        <v>3023</v>
      </c>
      <c r="C8625" s="14" t="s">
        <v>13510</v>
      </c>
      <c r="D8625" s="14" t="s">
        <v>13504</v>
      </c>
      <c r="E8625" s="14" t="s">
        <v>13491</v>
      </c>
      <c r="F8625" s="14">
        <v>10</v>
      </c>
      <c r="G8625" s="14">
        <v>0.1</v>
      </c>
      <c r="H8625" s="15">
        <v>1.6593999999999994E-2</v>
      </c>
      <c r="I8625" s="15">
        <f>M8625-V8625</f>
        <v>8.8406000000000012E-2</v>
      </c>
      <c r="J8625" s="14"/>
      <c r="K8625" s="13"/>
      <c r="L8625" s="9">
        <f>G8625*1.05</f>
        <v>0.10500000000000001</v>
      </c>
      <c r="M8625" s="11">
        <f>L8625-H8625</f>
        <v>8.8406000000000012E-2</v>
      </c>
      <c r="N8625" s="11">
        <v>0</v>
      </c>
      <c r="P8625" s="9">
        <f>0.5*N8625/1000</f>
        <v>0</v>
      </c>
      <c r="Q8625" s="9">
        <f>P8625+O8625</f>
        <v>0</v>
      </c>
      <c r="R8625" s="11">
        <v>0</v>
      </c>
      <c r="T8625" s="9">
        <f>0.5*R8625</f>
        <v>0</v>
      </c>
      <c r="U8625" s="9">
        <f>T8625+S8625</f>
        <v>0</v>
      </c>
      <c r="V8625" s="9">
        <f>(Q8625+U8625)/(0.944*1000)</f>
        <v>0</v>
      </c>
    </row>
    <row r="8626" spans="1:22" x14ac:dyDescent="0.3">
      <c r="A8626" s="14">
        <v>8661</v>
      </c>
      <c r="B8626" s="14" t="s">
        <v>3024</v>
      </c>
      <c r="C8626" s="14" t="s">
        <v>13510</v>
      </c>
      <c r="D8626" s="14" t="s">
        <v>13504</v>
      </c>
      <c r="E8626" s="14" t="s">
        <v>13491</v>
      </c>
      <c r="F8626" s="14">
        <v>10</v>
      </c>
      <c r="G8626" s="14">
        <v>0.1</v>
      </c>
      <c r="H8626" s="15">
        <v>8.7040000000000069E-3</v>
      </c>
      <c r="I8626" s="15">
        <f>M8626-V8626</f>
        <v>9.6296000000000007E-2</v>
      </c>
      <c r="J8626" s="14"/>
      <c r="K8626" s="13"/>
      <c r="L8626" s="9">
        <f>G8626*1.05</f>
        <v>0.10500000000000001</v>
      </c>
      <c r="M8626" s="11">
        <f>L8626-H8626</f>
        <v>9.6296000000000007E-2</v>
      </c>
      <c r="N8626" s="11">
        <v>0</v>
      </c>
      <c r="P8626" s="9">
        <f>0.5*N8626/1000</f>
        <v>0</v>
      </c>
      <c r="Q8626" s="9">
        <f>P8626+O8626</f>
        <v>0</v>
      </c>
      <c r="R8626" s="11">
        <v>0</v>
      </c>
      <c r="T8626" s="9">
        <f>0.5*R8626</f>
        <v>0</v>
      </c>
      <c r="U8626" s="9">
        <f>T8626+S8626</f>
        <v>0</v>
      </c>
      <c r="V8626" s="9">
        <f>(Q8626+U8626)/(0.944*1000)</f>
        <v>0</v>
      </c>
    </row>
    <row r="8627" spans="1:22" x14ac:dyDescent="0.3">
      <c r="A8627" s="14">
        <v>8662</v>
      </c>
      <c r="B8627" s="14" t="s">
        <v>3025</v>
      </c>
      <c r="C8627" s="14" t="s">
        <v>13510</v>
      </c>
      <c r="D8627" s="14" t="s">
        <v>13504</v>
      </c>
      <c r="E8627" s="14" t="s">
        <v>13491</v>
      </c>
      <c r="F8627" s="14">
        <v>10</v>
      </c>
      <c r="G8627" s="14">
        <v>0.06</v>
      </c>
      <c r="H8627" s="15">
        <v>1.1289999999999978E-3</v>
      </c>
      <c r="I8627" s="15">
        <f>M8627-V8627</f>
        <v>6.1871000000000002E-2</v>
      </c>
      <c r="J8627" s="14"/>
      <c r="K8627" s="13"/>
      <c r="L8627" s="9">
        <f>G8627*1.05</f>
        <v>6.3E-2</v>
      </c>
      <c r="M8627" s="11">
        <f>L8627-H8627</f>
        <v>6.1871000000000002E-2</v>
      </c>
      <c r="N8627" s="11">
        <v>0</v>
      </c>
      <c r="P8627" s="9">
        <f>0.5*N8627/1000</f>
        <v>0</v>
      </c>
      <c r="Q8627" s="9">
        <f>P8627+O8627</f>
        <v>0</v>
      </c>
      <c r="R8627" s="11">
        <v>0</v>
      </c>
      <c r="T8627" s="9">
        <f>0.5*R8627</f>
        <v>0</v>
      </c>
      <c r="U8627" s="9">
        <f>T8627+S8627</f>
        <v>0</v>
      </c>
      <c r="V8627" s="9">
        <f>(Q8627+U8627)/(0.944*1000)</f>
        <v>0</v>
      </c>
    </row>
    <row r="8628" spans="1:22" x14ac:dyDescent="0.3">
      <c r="A8628" s="14">
        <v>8663</v>
      </c>
      <c r="B8628" s="14" t="s">
        <v>3026</v>
      </c>
      <c r="C8628" s="14" t="s">
        <v>13510</v>
      </c>
      <c r="D8628" s="14" t="s">
        <v>13504</v>
      </c>
      <c r="E8628" s="14" t="s">
        <v>13491</v>
      </c>
      <c r="F8628" s="14">
        <v>10</v>
      </c>
      <c r="G8628" s="14">
        <v>0.16</v>
      </c>
      <c r="H8628" s="15">
        <v>1.4617999999999996E-2</v>
      </c>
      <c r="I8628" s="15">
        <f>M8628-V8628</f>
        <v>0.15338200000000002</v>
      </c>
      <c r="J8628" s="14"/>
      <c r="K8628" s="13"/>
      <c r="L8628" s="9">
        <f>G8628*1.05</f>
        <v>0.16800000000000001</v>
      </c>
      <c r="M8628" s="11">
        <f>L8628-H8628</f>
        <v>0.15338200000000002</v>
      </c>
      <c r="N8628" s="11">
        <v>0</v>
      </c>
      <c r="P8628" s="9">
        <f>0.5*N8628/1000</f>
        <v>0</v>
      </c>
      <c r="Q8628" s="9">
        <f>P8628+O8628</f>
        <v>0</v>
      </c>
      <c r="R8628" s="11">
        <v>0</v>
      </c>
      <c r="T8628" s="9">
        <f>0.5*R8628</f>
        <v>0</v>
      </c>
      <c r="U8628" s="9">
        <f>T8628+S8628</f>
        <v>0</v>
      </c>
      <c r="V8628" s="9">
        <f>(Q8628+U8628)/(0.944*1000)</f>
        <v>0</v>
      </c>
    </row>
    <row r="8629" spans="1:22" x14ac:dyDescent="0.3">
      <c r="A8629" s="14">
        <v>8664</v>
      </c>
      <c r="B8629" s="14" t="s">
        <v>3027</v>
      </c>
      <c r="C8629" s="14" t="s">
        <v>13510</v>
      </c>
      <c r="D8629" s="14" t="s">
        <v>13504</v>
      </c>
      <c r="E8629" s="14" t="s">
        <v>13491</v>
      </c>
      <c r="F8629" s="14">
        <v>10</v>
      </c>
      <c r="G8629" s="14">
        <v>0.16</v>
      </c>
      <c r="H8629" s="15">
        <v>1.7206999999999993E-2</v>
      </c>
      <c r="I8629" s="15">
        <f>M8629-V8629</f>
        <v>0.15079300000000001</v>
      </c>
      <c r="J8629" s="14"/>
      <c r="K8629" s="13"/>
      <c r="L8629" s="9">
        <f>G8629*1.05</f>
        <v>0.16800000000000001</v>
      </c>
      <c r="M8629" s="11">
        <f>L8629-H8629</f>
        <v>0.15079300000000001</v>
      </c>
      <c r="N8629" s="11">
        <v>0</v>
      </c>
      <c r="P8629" s="9">
        <f>0.5*N8629/1000</f>
        <v>0</v>
      </c>
      <c r="Q8629" s="9">
        <f>P8629+O8629</f>
        <v>0</v>
      </c>
      <c r="R8629" s="11">
        <v>0</v>
      </c>
      <c r="T8629" s="9">
        <f>0.5*R8629</f>
        <v>0</v>
      </c>
      <c r="U8629" s="9">
        <f>T8629+S8629</f>
        <v>0</v>
      </c>
      <c r="V8629" s="9">
        <f>(Q8629+U8629)/(0.944*1000)</f>
        <v>0</v>
      </c>
    </row>
    <row r="8630" spans="1:22" x14ac:dyDescent="0.3">
      <c r="A8630" s="14">
        <v>8665</v>
      </c>
      <c r="B8630" s="14" t="s">
        <v>3028</v>
      </c>
      <c r="C8630" s="14" t="s">
        <v>13510</v>
      </c>
      <c r="D8630" s="14" t="s">
        <v>13504</v>
      </c>
      <c r="E8630" s="14" t="s">
        <v>13491</v>
      </c>
      <c r="F8630" s="14">
        <v>10</v>
      </c>
      <c r="G8630" s="14">
        <v>0.1</v>
      </c>
      <c r="H8630" s="15">
        <v>2.7042E-2</v>
      </c>
      <c r="I8630" s="15">
        <f>M8630-V8630</f>
        <v>7.7958000000000013E-2</v>
      </c>
      <c r="J8630" s="14"/>
      <c r="K8630" s="13"/>
      <c r="L8630" s="9">
        <f>G8630*1.05</f>
        <v>0.10500000000000001</v>
      </c>
      <c r="M8630" s="11">
        <f>L8630-H8630</f>
        <v>7.7958000000000013E-2</v>
      </c>
      <c r="N8630" s="11">
        <v>0</v>
      </c>
      <c r="P8630" s="9">
        <f>0.5*N8630/1000</f>
        <v>0</v>
      </c>
      <c r="Q8630" s="9">
        <f>P8630+O8630</f>
        <v>0</v>
      </c>
      <c r="R8630" s="11">
        <v>0</v>
      </c>
      <c r="T8630" s="9">
        <f>0.5*R8630</f>
        <v>0</v>
      </c>
      <c r="U8630" s="9">
        <f>T8630+S8630</f>
        <v>0</v>
      </c>
      <c r="V8630" s="9">
        <f>(Q8630+U8630)/(0.944*1000)</f>
        <v>0</v>
      </c>
    </row>
    <row r="8631" spans="1:22" x14ac:dyDescent="0.3">
      <c r="A8631" s="14">
        <v>8666</v>
      </c>
      <c r="B8631" s="14" t="s">
        <v>3029</v>
      </c>
      <c r="C8631" s="14" t="s">
        <v>13510</v>
      </c>
      <c r="D8631" s="14" t="s">
        <v>13504</v>
      </c>
      <c r="E8631" s="14" t="s">
        <v>13491</v>
      </c>
      <c r="F8631" s="14">
        <v>10</v>
      </c>
      <c r="G8631" s="14">
        <v>0.1</v>
      </c>
      <c r="H8631" s="15">
        <v>1.5164000000000002E-2</v>
      </c>
      <c r="I8631" s="15">
        <f>M8631-V8631</f>
        <v>8.9836000000000013E-2</v>
      </c>
      <c r="J8631" s="14"/>
      <c r="K8631" s="13"/>
      <c r="L8631" s="9">
        <f>G8631*1.05</f>
        <v>0.10500000000000001</v>
      </c>
      <c r="M8631" s="11">
        <f>L8631-H8631</f>
        <v>8.9836000000000013E-2</v>
      </c>
      <c r="N8631" s="11">
        <v>0</v>
      </c>
      <c r="P8631" s="9">
        <f>0.5*N8631/1000</f>
        <v>0</v>
      </c>
      <c r="Q8631" s="9">
        <f>P8631+O8631</f>
        <v>0</v>
      </c>
      <c r="R8631" s="11">
        <v>0</v>
      </c>
      <c r="T8631" s="9">
        <f>0.5*R8631</f>
        <v>0</v>
      </c>
      <c r="U8631" s="9">
        <f>T8631+S8631</f>
        <v>0</v>
      </c>
      <c r="V8631" s="9">
        <f>(Q8631+U8631)/(0.944*1000)</f>
        <v>0</v>
      </c>
    </row>
    <row r="8632" spans="1:22" x14ac:dyDescent="0.3">
      <c r="A8632" s="14">
        <v>8667</v>
      </c>
      <c r="B8632" s="14" t="s">
        <v>3030</v>
      </c>
      <c r="C8632" s="14" t="s">
        <v>13510</v>
      </c>
      <c r="D8632" s="14" t="s">
        <v>13504</v>
      </c>
      <c r="E8632" s="14" t="s">
        <v>13491</v>
      </c>
      <c r="F8632" s="14">
        <v>10</v>
      </c>
      <c r="G8632" s="14">
        <v>0.16</v>
      </c>
      <c r="H8632" s="15">
        <v>2.5459999999999923E-3</v>
      </c>
      <c r="I8632" s="15">
        <f>M8632-V8632</f>
        <v>0.16545400000000002</v>
      </c>
      <c r="J8632" s="14"/>
      <c r="K8632" s="13"/>
      <c r="L8632" s="9">
        <f>G8632*1.05</f>
        <v>0.16800000000000001</v>
      </c>
      <c r="M8632" s="11">
        <f>L8632-H8632</f>
        <v>0.16545400000000002</v>
      </c>
      <c r="N8632" s="11">
        <v>0</v>
      </c>
      <c r="P8632" s="9">
        <f>0.5*N8632/1000</f>
        <v>0</v>
      </c>
      <c r="Q8632" s="9">
        <f>P8632+O8632</f>
        <v>0</v>
      </c>
      <c r="R8632" s="11">
        <v>0</v>
      </c>
      <c r="T8632" s="9">
        <f>0.5*R8632</f>
        <v>0</v>
      </c>
      <c r="U8632" s="9">
        <f>T8632+S8632</f>
        <v>0</v>
      </c>
      <c r="V8632" s="9">
        <f>(Q8632+U8632)/(0.944*1000)</f>
        <v>0</v>
      </c>
    </row>
    <row r="8633" spans="1:22" x14ac:dyDescent="0.3">
      <c r="A8633" s="14">
        <v>8668</v>
      </c>
      <c r="B8633" s="14" t="s">
        <v>3031</v>
      </c>
      <c r="C8633" s="14" t="s">
        <v>13510</v>
      </c>
      <c r="D8633" s="14" t="s">
        <v>13504</v>
      </c>
      <c r="E8633" s="14" t="s">
        <v>13491</v>
      </c>
      <c r="F8633" s="14">
        <v>10</v>
      </c>
      <c r="G8633" s="14">
        <v>0.16</v>
      </c>
      <c r="H8633" s="15">
        <v>8.1299999999999949E-3</v>
      </c>
      <c r="I8633" s="15">
        <f>M8633-V8633</f>
        <v>0.15987000000000001</v>
      </c>
      <c r="J8633" s="14"/>
      <c r="K8633" s="13"/>
      <c r="L8633" s="9">
        <f>G8633*1.05</f>
        <v>0.16800000000000001</v>
      </c>
      <c r="M8633" s="11">
        <f>L8633-H8633</f>
        <v>0.15987000000000001</v>
      </c>
      <c r="N8633" s="11">
        <v>0</v>
      </c>
      <c r="P8633" s="9">
        <f>0.5*N8633/1000</f>
        <v>0</v>
      </c>
      <c r="Q8633" s="9">
        <f>P8633+O8633</f>
        <v>0</v>
      </c>
      <c r="R8633" s="11">
        <v>0</v>
      </c>
      <c r="T8633" s="9">
        <f>0.5*R8633</f>
        <v>0</v>
      </c>
      <c r="U8633" s="9">
        <f>T8633+S8633</f>
        <v>0</v>
      </c>
      <c r="V8633" s="9">
        <f>(Q8633+U8633)/(0.944*1000)</f>
        <v>0</v>
      </c>
    </row>
    <row r="8634" spans="1:22" x14ac:dyDescent="0.3">
      <c r="A8634" s="14">
        <v>8669</v>
      </c>
      <c r="B8634" s="14" t="s">
        <v>3032</v>
      </c>
      <c r="C8634" s="14" t="s">
        <v>13510</v>
      </c>
      <c r="D8634" s="14" t="s">
        <v>13504</v>
      </c>
      <c r="E8634" s="14" t="s">
        <v>13491</v>
      </c>
      <c r="F8634" s="14">
        <v>10</v>
      </c>
      <c r="G8634" s="14">
        <v>0.4</v>
      </c>
      <c r="H8634" s="15">
        <v>0</v>
      </c>
      <c r="I8634" s="15">
        <f>M8634-V8634</f>
        <v>0.42000000000000004</v>
      </c>
      <c r="J8634" s="14"/>
      <c r="K8634" s="13"/>
      <c r="L8634" s="9">
        <f>G8634*1.05</f>
        <v>0.42000000000000004</v>
      </c>
      <c r="M8634" s="11">
        <f>L8634-H8634</f>
        <v>0.42000000000000004</v>
      </c>
      <c r="N8634" s="11">
        <v>0</v>
      </c>
      <c r="P8634" s="9">
        <f>0.5*N8634/1000</f>
        <v>0</v>
      </c>
      <c r="Q8634" s="9">
        <f>P8634+O8634</f>
        <v>0</v>
      </c>
      <c r="R8634" s="11">
        <v>0</v>
      </c>
      <c r="T8634" s="9">
        <f>0.5*R8634</f>
        <v>0</v>
      </c>
      <c r="U8634" s="9">
        <f>T8634+S8634</f>
        <v>0</v>
      </c>
      <c r="V8634" s="9">
        <f>(Q8634+U8634)/(0.944*1000)</f>
        <v>0</v>
      </c>
    </row>
    <row r="8635" spans="1:22" x14ac:dyDescent="0.3">
      <c r="A8635" s="14">
        <v>8670</v>
      </c>
      <c r="B8635" s="14" t="s">
        <v>3033</v>
      </c>
      <c r="C8635" s="14" t="s">
        <v>13510</v>
      </c>
      <c r="D8635" s="14" t="s">
        <v>13504</v>
      </c>
      <c r="E8635" s="14" t="s">
        <v>13491</v>
      </c>
      <c r="F8635" s="14">
        <v>10</v>
      </c>
      <c r="G8635" s="14">
        <v>0.1</v>
      </c>
      <c r="H8635" s="15">
        <v>1.3619999999999947E-3</v>
      </c>
      <c r="I8635" s="15">
        <f>M8635-V8635</f>
        <v>0.10363800000000002</v>
      </c>
      <c r="J8635" s="14"/>
      <c r="K8635" s="13"/>
      <c r="L8635" s="9">
        <f>G8635*1.05</f>
        <v>0.10500000000000001</v>
      </c>
      <c r="M8635" s="11">
        <f>L8635-H8635</f>
        <v>0.10363800000000002</v>
      </c>
      <c r="N8635" s="11">
        <v>0</v>
      </c>
      <c r="P8635" s="9">
        <f>0.5*N8635/1000</f>
        <v>0</v>
      </c>
      <c r="Q8635" s="9">
        <f>P8635+O8635</f>
        <v>0</v>
      </c>
      <c r="R8635" s="11">
        <v>0</v>
      </c>
      <c r="T8635" s="9">
        <f>0.5*R8635</f>
        <v>0</v>
      </c>
      <c r="U8635" s="9">
        <f>T8635+S8635</f>
        <v>0</v>
      </c>
      <c r="V8635" s="9">
        <f>(Q8635+U8635)/(0.944*1000)</f>
        <v>0</v>
      </c>
    </row>
    <row r="8636" spans="1:22" x14ac:dyDescent="0.3">
      <c r="A8636" s="14">
        <v>8671</v>
      </c>
      <c r="B8636" s="14" t="s">
        <v>3034</v>
      </c>
      <c r="C8636" s="14" t="s">
        <v>13510</v>
      </c>
      <c r="D8636" s="14" t="s">
        <v>13504</v>
      </c>
      <c r="E8636" s="14" t="s">
        <v>13491</v>
      </c>
      <c r="F8636" s="14">
        <v>10</v>
      </c>
      <c r="G8636" s="14">
        <v>0.16</v>
      </c>
      <c r="H8636" s="15">
        <v>1.3188999999999992E-2</v>
      </c>
      <c r="I8636" s="15">
        <f>M8636-V8636</f>
        <v>0.15481100000000003</v>
      </c>
      <c r="J8636" s="14"/>
      <c r="K8636" s="13"/>
      <c r="L8636" s="9">
        <f>G8636*1.05</f>
        <v>0.16800000000000001</v>
      </c>
      <c r="M8636" s="11">
        <f>L8636-H8636</f>
        <v>0.15481100000000003</v>
      </c>
      <c r="N8636" s="11">
        <v>0</v>
      </c>
      <c r="P8636" s="9">
        <f>0.5*N8636/1000</f>
        <v>0</v>
      </c>
      <c r="Q8636" s="9">
        <f>P8636+O8636</f>
        <v>0</v>
      </c>
      <c r="R8636" s="11">
        <v>0</v>
      </c>
      <c r="T8636" s="9">
        <f>0.5*R8636</f>
        <v>0</v>
      </c>
      <c r="U8636" s="9">
        <f>T8636+S8636</f>
        <v>0</v>
      </c>
      <c r="V8636" s="9">
        <f>(Q8636+U8636)/(0.944*1000)</f>
        <v>0</v>
      </c>
    </row>
    <row r="8637" spans="1:22" x14ac:dyDescent="0.3">
      <c r="A8637" s="14">
        <v>8672</v>
      </c>
      <c r="B8637" s="14" t="s">
        <v>3035</v>
      </c>
      <c r="C8637" s="14" t="s">
        <v>13510</v>
      </c>
      <c r="D8637" s="14" t="s">
        <v>13504</v>
      </c>
      <c r="E8637" s="14" t="s">
        <v>13491</v>
      </c>
      <c r="F8637" s="14">
        <v>10</v>
      </c>
      <c r="G8637" s="14">
        <v>0.25</v>
      </c>
      <c r="H8637" s="15">
        <v>7.3629999999999998E-3</v>
      </c>
      <c r="I8637" s="15">
        <f>M8637-V8637</f>
        <v>0.255137</v>
      </c>
      <c r="J8637" s="14"/>
      <c r="K8637" s="13"/>
      <c r="L8637" s="9">
        <f>G8637*1.05</f>
        <v>0.26250000000000001</v>
      </c>
      <c r="M8637" s="11">
        <f>L8637-H8637</f>
        <v>0.255137</v>
      </c>
      <c r="N8637" s="11">
        <v>0</v>
      </c>
      <c r="P8637" s="9">
        <f>0.5*N8637/1000</f>
        <v>0</v>
      </c>
      <c r="Q8637" s="9">
        <f>P8637+O8637</f>
        <v>0</v>
      </c>
      <c r="R8637" s="11">
        <v>0</v>
      </c>
      <c r="T8637" s="9">
        <f>0.5*R8637</f>
        <v>0</v>
      </c>
      <c r="U8637" s="9">
        <f>T8637+S8637</f>
        <v>0</v>
      </c>
      <c r="V8637" s="9">
        <f>(Q8637+U8637)/(0.944*1000)</f>
        <v>0</v>
      </c>
    </row>
    <row r="8638" spans="1:22" x14ac:dyDescent="0.3">
      <c r="A8638" s="14">
        <v>8673</v>
      </c>
      <c r="B8638" s="14" t="s">
        <v>3036</v>
      </c>
      <c r="C8638" s="14" t="s">
        <v>13510</v>
      </c>
      <c r="D8638" s="14" t="s">
        <v>13504</v>
      </c>
      <c r="E8638" s="14" t="s">
        <v>13491</v>
      </c>
      <c r="F8638" s="14">
        <v>10</v>
      </c>
      <c r="G8638" s="14">
        <v>0.1</v>
      </c>
      <c r="H8638" s="15">
        <v>2.1046999999999996E-2</v>
      </c>
      <c r="I8638" s="15">
        <f>M8638-V8638</f>
        <v>8.3953000000000014E-2</v>
      </c>
      <c r="J8638" s="14"/>
      <c r="K8638" s="13"/>
      <c r="L8638" s="9">
        <f>G8638*1.05</f>
        <v>0.10500000000000001</v>
      </c>
      <c r="M8638" s="11">
        <f>L8638-H8638</f>
        <v>8.3953000000000014E-2</v>
      </c>
      <c r="N8638" s="11">
        <v>0</v>
      </c>
      <c r="P8638" s="9">
        <f>0.5*N8638/1000</f>
        <v>0</v>
      </c>
      <c r="Q8638" s="9">
        <f>P8638+O8638</f>
        <v>0</v>
      </c>
      <c r="R8638" s="11">
        <v>0</v>
      </c>
      <c r="T8638" s="9">
        <f>0.5*R8638</f>
        <v>0</v>
      </c>
      <c r="U8638" s="9">
        <f>T8638+S8638</f>
        <v>0</v>
      </c>
      <c r="V8638" s="9">
        <f>(Q8638+U8638)/(0.944*1000)</f>
        <v>0</v>
      </c>
    </row>
    <row r="8639" spans="1:22" x14ac:dyDescent="0.3">
      <c r="A8639" s="14">
        <v>8674</v>
      </c>
      <c r="B8639" s="14" t="s">
        <v>3037</v>
      </c>
      <c r="C8639" s="14" t="s">
        <v>13510</v>
      </c>
      <c r="D8639" s="14" t="s">
        <v>13504</v>
      </c>
      <c r="E8639" s="14" t="s">
        <v>13491</v>
      </c>
      <c r="F8639" s="14">
        <v>10</v>
      </c>
      <c r="G8639" s="14">
        <v>0.1</v>
      </c>
      <c r="H8639" s="15">
        <v>1.8460000000000037E-3</v>
      </c>
      <c r="I8639" s="15">
        <f>M8639-V8639</f>
        <v>0.10315400000000001</v>
      </c>
      <c r="J8639" s="14"/>
      <c r="K8639" s="13"/>
      <c r="L8639" s="9">
        <f>G8639*1.05</f>
        <v>0.10500000000000001</v>
      </c>
      <c r="M8639" s="11">
        <f>L8639-H8639</f>
        <v>0.10315400000000001</v>
      </c>
      <c r="N8639" s="11">
        <v>0</v>
      </c>
      <c r="P8639" s="9">
        <f>0.5*N8639/1000</f>
        <v>0</v>
      </c>
      <c r="Q8639" s="9">
        <f>P8639+O8639</f>
        <v>0</v>
      </c>
      <c r="R8639" s="11">
        <v>0</v>
      </c>
      <c r="T8639" s="9">
        <f>0.5*R8639</f>
        <v>0</v>
      </c>
      <c r="U8639" s="9">
        <f>T8639+S8639</f>
        <v>0</v>
      </c>
      <c r="V8639" s="9">
        <f>(Q8639+U8639)/(0.944*1000)</f>
        <v>0</v>
      </c>
    </row>
    <row r="8640" spans="1:22" x14ac:dyDescent="0.3">
      <c r="A8640" s="14">
        <v>8675</v>
      </c>
      <c r="B8640" s="14" t="s">
        <v>3038</v>
      </c>
      <c r="C8640" s="14" t="s">
        <v>13510</v>
      </c>
      <c r="D8640" s="14" t="s">
        <v>13504</v>
      </c>
      <c r="E8640" s="14" t="s">
        <v>13491</v>
      </c>
      <c r="F8640" s="14">
        <v>10</v>
      </c>
      <c r="G8640" s="14">
        <v>6.3E-2</v>
      </c>
      <c r="H8640" s="15">
        <v>1.9E-2</v>
      </c>
      <c r="I8640" s="15">
        <f>M8640-V8640</f>
        <v>4.7149999999999997E-2</v>
      </c>
      <c r="J8640" s="14"/>
      <c r="K8640" s="13"/>
      <c r="L8640" s="9">
        <f>G8640*1.05</f>
        <v>6.615E-2</v>
      </c>
      <c r="M8640" s="11">
        <f>L8640-H8640</f>
        <v>4.7149999999999997E-2</v>
      </c>
      <c r="N8640" s="11">
        <v>0</v>
      </c>
      <c r="P8640" s="9">
        <f>0.5*N8640/1000</f>
        <v>0</v>
      </c>
      <c r="Q8640" s="9">
        <f>P8640+O8640</f>
        <v>0</v>
      </c>
      <c r="R8640" s="11">
        <v>0</v>
      </c>
      <c r="S8640" s="9">
        <f>0.75*R8640/1000</f>
        <v>0</v>
      </c>
      <c r="T8640" s="9">
        <f>0.5*R8640</f>
        <v>0</v>
      </c>
      <c r="U8640" s="9">
        <f>T8640+S8640</f>
        <v>0</v>
      </c>
      <c r="V8640" s="9">
        <f>(Q8640+U8640)/(0.944*1000)</f>
        <v>0</v>
      </c>
    </row>
    <row r="8641" spans="1:22" x14ac:dyDescent="0.3">
      <c r="A8641" s="14">
        <v>8676</v>
      </c>
      <c r="B8641" s="14" t="s">
        <v>3039</v>
      </c>
      <c r="C8641" s="14" t="s">
        <v>13510</v>
      </c>
      <c r="D8641" s="14" t="s">
        <v>13504</v>
      </c>
      <c r="E8641" s="14" t="s">
        <v>13491</v>
      </c>
      <c r="F8641" s="14">
        <v>10</v>
      </c>
      <c r="G8641" s="14">
        <v>0.1</v>
      </c>
      <c r="H8641" s="15">
        <v>1.1235E-2</v>
      </c>
      <c r="I8641" s="15">
        <f>M8641-V8641</f>
        <v>9.3765000000000015E-2</v>
      </c>
      <c r="J8641" s="14"/>
      <c r="K8641" s="13"/>
      <c r="L8641" s="9">
        <f>G8641*1.05</f>
        <v>0.10500000000000001</v>
      </c>
      <c r="M8641" s="11">
        <f>L8641-H8641</f>
        <v>9.3765000000000015E-2</v>
      </c>
      <c r="N8641" s="11">
        <v>0</v>
      </c>
      <c r="P8641" s="9">
        <f>0.5*N8641/1000</f>
        <v>0</v>
      </c>
      <c r="Q8641" s="9">
        <f>P8641+O8641</f>
        <v>0</v>
      </c>
      <c r="R8641" s="11">
        <v>0</v>
      </c>
      <c r="T8641" s="9">
        <f>0.5*R8641</f>
        <v>0</v>
      </c>
      <c r="U8641" s="9">
        <f>T8641+S8641</f>
        <v>0</v>
      </c>
      <c r="V8641" s="9">
        <f>(Q8641+U8641)/(0.944*1000)</f>
        <v>0</v>
      </c>
    </row>
    <row r="8642" spans="1:22" x14ac:dyDescent="0.3">
      <c r="A8642" s="14">
        <v>8677</v>
      </c>
      <c r="B8642" s="14" t="s">
        <v>3040</v>
      </c>
      <c r="C8642" s="14" t="s">
        <v>13510</v>
      </c>
      <c r="D8642" s="14" t="s">
        <v>13504</v>
      </c>
      <c r="E8642" s="14" t="s">
        <v>13491</v>
      </c>
      <c r="F8642" s="14">
        <v>10</v>
      </c>
      <c r="G8642" s="14">
        <v>0.1</v>
      </c>
      <c r="H8642" s="15">
        <v>1.3638000000000006E-2</v>
      </c>
      <c r="I8642" s="15">
        <f>M8642-V8642</f>
        <v>9.1361999999999999E-2</v>
      </c>
      <c r="J8642" s="14"/>
      <c r="K8642" s="13"/>
      <c r="L8642" s="9">
        <f>G8642*1.05</f>
        <v>0.10500000000000001</v>
      </c>
      <c r="M8642" s="11">
        <f>L8642-H8642</f>
        <v>9.1361999999999999E-2</v>
      </c>
      <c r="N8642" s="11">
        <v>0</v>
      </c>
      <c r="P8642" s="9">
        <f>0.5*N8642/1000</f>
        <v>0</v>
      </c>
      <c r="Q8642" s="9">
        <f>P8642+O8642</f>
        <v>0</v>
      </c>
      <c r="R8642" s="11">
        <v>0</v>
      </c>
      <c r="T8642" s="9">
        <f>0.5*R8642</f>
        <v>0</v>
      </c>
      <c r="U8642" s="9">
        <f>T8642+S8642</f>
        <v>0</v>
      </c>
      <c r="V8642" s="9">
        <f>(Q8642+U8642)/(0.944*1000)</f>
        <v>0</v>
      </c>
    </row>
    <row r="8643" spans="1:22" x14ac:dyDescent="0.3">
      <c r="A8643" s="14">
        <v>8678</v>
      </c>
      <c r="B8643" s="14" t="s">
        <v>3041</v>
      </c>
      <c r="C8643" s="14" t="s">
        <v>13510</v>
      </c>
      <c r="D8643" s="14" t="s">
        <v>13504</v>
      </c>
      <c r="E8643" s="14" t="s">
        <v>13491</v>
      </c>
      <c r="F8643" s="14">
        <v>10</v>
      </c>
      <c r="G8643" s="14">
        <v>0.1</v>
      </c>
      <c r="H8643" s="15">
        <v>2.1638999999999995E-2</v>
      </c>
      <c r="I8643" s="15">
        <f>M8643-V8643</f>
        <v>8.3361000000000018E-2</v>
      </c>
      <c r="J8643" s="14"/>
      <c r="K8643" s="13"/>
      <c r="L8643" s="9">
        <f>G8643*1.05</f>
        <v>0.10500000000000001</v>
      </c>
      <c r="M8643" s="11">
        <f>L8643-H8643</f>
        <v>8.3361000000000018E-2</v>
      </c>
      <c r="N8643" s="11">
        <v>0</v>
      </c>
      <c r="P8643" s="9">
        <f>0.5*N8643/1000</f>
        <v>0</v>
      </c>
      <c r="Q8643" s="9">
        <f>P8643+O8643</f>
        <v>0</v>
      </c>
      <c r="R8643" s="11">
        <v>0</v>
      </c>
      <c r="T8643" s="9">
        <f>0.5*R8643</f>
        <v>0</v>
      </c>
      <c r="U8643" s="9">
        <f>T8643+S8643</f>
        <v>0</v>
      </c>
      <c r="V8643" s="9">
        <f>(Q8643+U8643)/(0.944*1000)</f>
        <v>0</v>
      </c>
    </row>
    <row r="8644" spans="1:22" x14ac:dyDescent="0.3">
      <c r="A8644" s="14">
        <v>8679</v>
      </c>
      <c r="B8644" s="14" t="s">
        <v>3042</v>
      </c>
      <c r="C8644" s="14" t="s">
        <v>13510</v>
      </c>
      <c r="D8644" s="14" t="s">
        <v>13504</v>
      </c>
      <c r="E8644" s="14" t="s">
        <v>13491</v>
      </c>
      <c r="F8644" s="14">
        <v>10</v>
      </c>
      <c r="G8644" s="14">
        <v>0.16</v>
      </c>
      <c r="H8644" s="15">
        <v>2.1170000000000015E-2</v>
      </c>
      <c r="I8644" s="15">
        <f>M8644-V8644</f>
        <v>0.14682999999999999</v>
      </c>
      <c r="J8644" s="14"/>
      <c r="K8644" s="13"/>
      <c r="L8644" s="9">
        <f>G8644*1.05</f>
        <v>0.16800000000000001</v>
      </c>
      <c r="M8644" s="11">
        <f>L8644-H8644</f>
        <v>0.14682999999999999</v>
      </c>
      <c r="N8644" s="11">
        <v>0</v>
      </c>
      <c r="P8644" s="9">
        <f>0.5*N8644/1000</f>
        <v>0</v>
      </c>
      <c r="Q8644" s="9">
        <f>P8644+O8644</f>
        <v>0</v>
      </c>
      <c r="R8644" s="11">
        <v>0</v>
      </c>
      <c r="T8644" s="9">
        <f>0.5*R8644</f>
        <v>0</v>
      </c>
      <c r="U8644" s="9">
        <f>T8644+S8644</f>
        <v>0</v>
      </c>
      <c r="V8644" s="9">
        <f>(Q8644+U8644)/(0.944*1000)</f>
        <v>0</v>
      </c>
    </row>
    <row r="8645" spans="1:22" x14ac:dyDescent="0.3">
      <c r="A8645" s="14">
        <v>8680</v>
      </c>
      <c r="B8645" s="14" t="s">
        <v>3043</v>
      </c>
      <c r="C8645" s="14" t="s">
        <v>13510</v>
      </c>
      <c r="D8645" s="14" t="s">
        <v>13504</v>
      </c>
      <c r="E8645" s="14" t="s">
        <v>13491</v>
      </c>
      <c r="F8645" s="14">
        <v>10</v>
      </c>
      <c r="G8645" s="14">
        <v>0.25</v>
      </c>
      <c r="H8645" s="15">
        <v>5.0811000000000009E-2</v>
      </c>
      <c r="I8645" s="15">
        <f>M8645-V8645</f>
        <v>0.21168900000000002</v>
      </c>
      <c r="J8645" s="14"/>
      <c r="K8645" s="13"/>
      <c r="L8645" s="9">
        <f>G8645*1.05</f>
        <v>0.26250000000000001</v>
      </c>
      <c r="M8645" s="11">
        <f>L8645-H8645</f>
        <v>0.21168900000000002</v>
      </c>
      <c r="N8645" s="11">
        <v>0</v>
      </c>
      <c r="P8645" s="9">
        <f>0.5*N8645/1000</f>
        <v>0</v>
      </c>
      <c r="Q8645" s="9">
        <f>P8645+O8645</f>
        <v>0</v>
      </c>
      <c r="R8645" s="11">
        <v>0</v>
      </c>
      <c r="T8645" s="9">
        <f>0.5*R8645</f>
        <v>0</v>
      </c>
      <c r="U8645" s="9">
        <f>T8645+S8645</f>
        <v>0</v>
      </c>
      <c r="V8645" s="9">
        <f>(Q8645+U8645)/(0.944*1000)</f>
        <v>0</v>
      </c>
    </row>
    <row r="8646" spans="1:22" x14ac:dyDescent="0.3">
      <c r="A8646" s="14">
        <v>8681</v>
      </c>
      <c r="B8646" s="14" t="s">
        <v>3044</v>
      </c>
      <c r="C8646" s="14" t="s">
        <v>13510</v>
      </c>
      <c r="D8646" s="14" t="s">
        <v>13504</v>
      </c>
      <c r="E8646" s="14" t="s">
        <v>13491</v>
      </c>
      <c r="F8646" s="14">
        <v>10</v>
      </c>
      <c r="G8646" s="14">
        <v>0.06</v>
      </c>
      <c r="H8646" s="15">
        <v>7.1060000000000021E-3</v>
      </c>
      <c r="I8646" s="15">
        <f>M8646-V8646</f>
        <v>5.5893999999999999E-2</v>
      </c>
      <c r="J8646" s="14"/>
      <c r="K8646" s="13"/>
      <c r="L8646" s="9">
        <f>G8646*1.05</f>
        <v>6.3E-2</v>
      </c>
      <c r="M8646" s="11">
        <f>L8646-H8646</f>
        <v>5.5893999999999999E-2</v>
      </c>
      <c r="N8646" s="11">
        <v>0</v>
      </c>
      <c r="P8646" s="9">
        <f>0.5*N8646/1000</f>
        <v>0</v>
      </c>
      <c r="Q8646" s="9">
        <f>P8646+O8646</f>
        <v>0</v>
      </c>
      <c r="R8646" s="11">
        <v>0</v>
      </c>
      <c r="T8646" s="9">
        <f>0.5*R8646</f>
        <v>0</v>
      </c>
      <c r="U8646" s="9">
        <f>T8646+S8646</f>
        <v>0</v>
      </c>
      <c r="V8646" s="9">
        <f>(Q8646+U8646)/(0.944*1000)</f>
        <v>0</v>
      </c>
    </row>
    <row r="8647" spans="1:22" x14ac:dyDescent="0.3">
      <c r="A8647" s="14">
        <v>8682</v>
      </c>
      <c r="B8647" s="14" t="s">
        <v>3045</v>
      </c>
      <c r="C8647" s="14" t="s">
        <v>13510</v>
      </c>
      <c r="D8647" s="14" t="s">
        <v>13504</v>
      </c>
      <c r="E8647" s="14" t="s">
        <v>13491</v>
      </c>
      <c r="F8647" s="14">
        <v>10</v>
      </c>
      <c r="G8647" s="14">
        <v>0.1</v>
      </c>
      <c r="H8647" s="15">
        <v>2.715999999999994E-3</v>
      </c>
      <c r="I8647" s="15">
        <f>M8647-V8647</f>
        <v>0.10228400000000001</v>
      </c>
      <c r="J8647" s="14"/>
      <c r="K8647" s="13"/>
      <c r="L8647" s="9">
        <f>G8647*1.05</f>
        <v>0.10500000000000001</v>
      </c>
      <c r="M8647" s="11">
        <f>L8647-H8647</f>
        <v>0.10228400000000001</v>
      </c>
      <c r="N8647" s="11">
        <v>0</v>
      </c>
      <c r="P8647" s="9">
        <f>0.5*N8647/1000</f>
        <v>0</v>
      </c>
      <c r="Q8647" s="9">
        <f>P8647+O8647</f>
        <v>0</v>
      </c>
      <c r="R8647" s="11">
        <v>0</v>
      </c>
      <c r="T8647" s="9">
        <f>0.5*R8647</f>
        <v>0</v>
      </c>
      <c r="U8647" s="9">
        <f>T8647+S8647</f>
        <v>0</v>
      </c>
      <c r="V8647" s="9">
        <f>(Q8647+U8647)/(0.944*1000)</f>
        <v>0</v>
      </c>
    </row>
    <row r="8648" spans="1:22" x14ac:dyDescent="0.3">
      <c r="A8648" s="14">
        <v>8683</v>
      </c>
      <c r="B8648" s="14" t="s">
        <v>3046</v>
      </c>
      <c r="C8648" s="14" t="s">
        <v>13510</v>
      </c>
      <c r="D8648" s="14" t="s">
        <v>13504</v>
      </c>
      <c r="E8648" s="14" t="s">
        <v>13491</v>
      </c>
      <c r="F8648" s="14">
        <v>10</v>
      </c>
      <c r="G8648" s="14">
        <v>0.1</v>
      </c>
      <c r="H8648" s="15">
        <v>7.0079999999999951E-3</v>
      </c>
      <c r="I8648" s="15">
        <f>M8648-V8648</f>
        <v>9.799200000000001E-2</v>
      </c>
      <c r="J8648" s="14"/>
      <c r="K8648" s="13"/>
      <c r="L8648" s="9">
        <f>G8648*1.05</f>
        <v>0.10500000000000001</v>
      </c>
      <c r="M8648" s="11">
        <f>L8648-H8648</f>
        <v>9.799200000000001E-2</v>
      </c>
      <c r="N8648" s="11">
        <v>0</v>
      </c>
      <c r="P8648" s="9">
        <f>0.5*N8648/1000</f>
        <v>0</v>
      </c>
      <c r="Q8648" s="9">
        <f>P8648+O8648</f>
        <v>0</v>
      </c>
      <c r="R8648" s="11">
        <v>0</v>
      </c>
      <c r="T8648" s="9">
        <f>0.5*R8648</f>
        <v>0</v>
      </c>
      <c r="U8648" s="9">
        <f>T8648+S8648</f>
        <v>0</v>
      </c>
      <c r="V8648" s="9">
        <f>(Q8648+U8648)/(0.944*1000)</f>
        <v>0</v>
      </c>
    </row>
    <row r="8649" spans="1:22" x14ac:dyDescent="0.3">
      <c r="A8649" s="14">
        <v>8684</v>
      </c>
      <c r="B8649" s="14" t="s">
        <v>3047</v>
      </c>
      <c r="C8649" s="14" t="s">
        <v>13510</v>
      </c>
      <c r="D8649" s="14" t="s">
        <v>13504</v>
      </c>
      <c r="E8649" s="14" t="s">
        <v>13491</v>
      </c>
      <c r="F8649" s="14">
        <v>10</v>
      </c>
      <c r="G8649" s="14">
        <v>0.25</v>
      </c>
      <c r="H8649" s="15">
        <v>0.111053</v>
      </c>
      <c r="I8649" s="15">
        <f>M8649-V8649</f>
        <v>0.151447</v>
      </c>
      <c r="J8649" s="14"/>
      <c r="K8649" s="13"/>
      <c r="L8649" s="9">
        <f>G8649*1.05</f>
        <v>0.26250000000000001</v>
      </c>
      <c r="M8649" s="11">
        <f>L8649-H8649</f>
        <v>0.151447</v>
      </c>
      <c r="N8649" s="11">
        <v>0</v>
      </c>
      <c r="P8649" s="9">
        <f>0.5*N8649/1000</f>
        <v>0</v>
      </c>
      <c r="Q8649" s="9">
        <f>P8649+O8649</f>
        <v>0</v>
      </c>
      <c r="R8649" s="11">
        <v>0</v>
      </c>
      <c r="T8649" s="9">
        <f>0.5*R8649</f>
        <v>0</v>
      </c>
      <c r="U8649" s="9">
        <f>T8649+S8649</f>
        <v>0</v>
      </c>
      <c r="V8649" s="9">
        <f>(Q8649+U8649)/(0.944*1000)</f>
        <v>0</v>
      </c>
    </row>
    <row r="8650" spans="1:22" x14ac:dyDescent="0.3">
      <c r="A8650" s="14">
        <v>8685</v>
      </c>
      <c r="B8650" s="14" t="s">
        <v>3048</v>
      </c>
      <c r="C8650" s="14" t="s">
        <v>13510</v>
      </c>
      <c r="D8650" s="14" t="s">
        <v>13504</v>
      </c>
      <c r="E8650" s="14" t="s">
        <v>13491</v>
      </c>
      <c r="F8650" s="14">
        <v>10</v>
      </c>
      <c r="G8650" s="14">
        <v>0.4</v>
      </c>
      <c r="H8650" s="15">
        <v>1.4110000000000014E-3</v>
      </c>
      <c r="I8650" s="15">
        <f>M8650-V8650</f>
        <v>0.41858900000000004</v>
      </c>
      <c r="J8650" s="14"/>
      <c r="K8650" s="13"/>
      <c r="L8650" s="9">
        <f>G8650*1.05</f>
        <v>0.42000000000000004</v>
      </c>
      <c r="M8650" s="11">
        <f>L8650-H8650</f>
        <v>0.41858900000000004</v>
      </c>
      <c r="N8650" s="11">
        <v>0</v>
      </c>
      <c r="P8650" s="9">
        <f>0.5*N8650/1000</f>
        <v>0</v>
      </c>
      <c r="Q8650" s="9">
        <f>P8650+O8650</f>
        <v>0</v>
      </c>
      <c r="R8650" s="11">
        <v>0</v>
      </c>
      <c r="T8650" s="9">
        <f>0.5*R8650</f>
        <v>0</v>
      </c>
      <c r="U8650" s="9">
        <f>T8650+S8650</f>
        <v>0</v>
      </c>
      <c r="V8650" s="9">
        <f>(Q8650+U8650)/(0.944*1000)</f>
        <v>0</v>
      </c>
    </row>
    <row r="8651" spans="1:22" x14ac:dyDescent="0.3">
      <c r="A8651" s="14">
        <v>8686</v>
      </c>
      <c r="B8651" s="14" t="s">
        <v>3049</v>
      </c>
      <c r="C8651" s="14" t="s">
        <v>13510</v>
      </c>
      <c r="D8651" s="14" t="s">
        <v>13504</v>
      </c>
      <c r="E8651" s="14" t="s">
        <v>13491</v>
      </c>
      <c r="F8651" s="14">
        <v>10</v>
      </c>
      <c r="G8651" s="14">
        <v>0.25</v>
      </c>
      <c r="H8651" s="15">
        <v>3.9578000000000002E-2</v>
      </c>
      <c r="I8651" s="15">
        <f>M8651-V8651</f>
        <v>0.22292200000000001</v>
      </c>
      <c r="J8651" s="14"/>
      <c r="K8651" s="13"/>
      <c r="L8651" s="9">
        <f>G8651*1.05</f>
        <v>0.26250000000000001</v>
      </c>
      <c r="M8651" s="11">
        <f>L8651-H8651</f>
        <v>0.22292200000000001</v>
      </c>
      <c r="N8651" s="11">
        <v>0</v>
      </c>
      <c r="P8651" s="9">
        <f>0.5*N8651/1000</f>
        <v>0</v>
      </c>
      <c r="Q8651" s="9">
        <f>P8651+O8651</f>
        <v>0</v>
      </c>
      <c r="R8651" s="11">
        <v>0</v>
      </c>
      <c r="T8651" s="9">
        <f>0.5*R8651</f>
        <v>0</v>
      </c>
      <c r="U8651" s="9">
        <f>T8651+S8651</f>
        <v>0</v>
      </c>
      <c r="V8651" s="9">
        <f>(Q8651+U8651)/(0.944*1000)</f>
        <v>0</v>
      </c>
    </row>
    <row r="8652" spans="1:22" x14ac:dyDescent="0.3">
      <c r="A8652" s="14">
        <v>8687</v>
      </c>
      <c r="B8652" s="14" t="s">
        <v>3050</v>
      </c>
      <c r="C8652" s="14" t="s">
        <v>13510</v>
      </c>
      <c r="D8652" s="14" t="s">
        <v>13504</v>
      </c>
      <c r="E8652" s="14" t="s">
        <v>13491</v>
      </c>
      <c r="F8652" s="14">
        <v>10</v>
      </c>
      <c r="G8652" s="14">
        <v>0.25</v>
      </c>
      <c r="H8652" s="15">
        <v>5.9890999999999993E-2</v>
      </c>
      <c r="I8652" s="15">
        <f>M8652-V8652</f>
        <v>0.19466408474576272</v>
      </c>
      <c r="J8652" s="14"/>
      <c r="K8652" s="13"/>
      <c r="L8652" s="9">
        <f>G8652*1.05</f>
        <v>0.26250000000000001</v>
      </c>
      <c r="M8652" s="11">
        <f>L8652-H8652</f>
        <v>0.20260900000000001</v>
      </c>
      <c r="N8652" s="11">
        <v>0</v>
      </c>
      <c r="P8652" s="9">
        <f>0.5*N8652/1000</f>
        <v>0</v>
      </c>
      <c r="Q8652" s="9">
        <f>P8652+O8652</f>
        <v>0</v>
      </c>
      <c r="R8652" s="11">
        <v>15</v>
      </c>
      <c r="T8652" s="9">
        <f>0.5*R8652</f>
        <v>7.5</v>
      </c>
      <c r="U8652" s="9">
        <f>T8652+S8652</f>
        <v>7.5</v>
      </c>
      <c r="V8652" s="9">
        <f>(Q8652+U8652)/(0.944*1000)</f>
        <v>7.9449152542372878E-3</v>
      </c>
    </row>
    <row r="8653" spans="1:22" x14ac:dyDescent="0.3">
      <c r="A8653" s="14">
        <v>8688</v>
      </c>
      <c r="B8653" s="14" t="s">
        <v>3051</v>
      </c>
      <c r="C8653" s="14" t="s">
        <v>13510</v>
      </c>
      <c r="D8653" s="14" t="s">
        <v>13504</v>
      </c>
      <c r="E8653" s="14" t="s">
        <v>13491</v>
      </c>
      <c r="F8653" s="14">
        <v>10</v>
      </c>
      <c r="G8653" s="14">
        <v>0.4</v>
      </c>
      <c r="H8653" s="15">
        <v>5.8427999999999994E-2</v>
      </c>
      <c r="I8653" s="15">
        <f>M8653-V8653</f>
        <v>0.36157200000000006</v>
      </c>
      <c r="J8653" s="14"/>
      <c r="K8653" s="13"/>
      <c r="L8653" s="9">
        <f>G8653*1.05</f>
        <v>0.42000000000000004</v>
      </c>
      <c r="M8653" s="11">
        <f>L8653-H8653</f>
        <v>0.36157200000000006</v>
      </c>
      <c r="N8653" s="11">
        <v>0</v>
      </c>
      <c r="P8653" s="9">
        <f>0.5*N8653/1000</f>
        <v>0</v>
      </c>
      <c r="Q8653" s="9">
        <f>P8653+O8653</f>
        <v>0</v>
      </c>
      <c r="R8653" s="11">
        <v>0</v>
      </c>
      <c r="T8653" s="9">
        <f>0.5*R8653</f>
        <v>0</v>
      </c>
      <c r="U8653" s="9">
        <f>T8653+S8653</f>
        <v>0</v>
      </c>
      <c r="V8653" s="9">
        <f>(Q8653+U8653)/(0.944*1000)</f>
        <v>0</v>
      </c>
    </row>
    <row r="8654" spans="1:22" x14ac:dyDescent="0.3">
      <c r="A8654" s="14">
        <v>8689</v>
      </c>
      <c r="B8654" s="14" t="s">
        <v>3052</v>
      </c>
      <c r="C8654" s="14" t="s">
        <v>13510</v>
      </c>
      <c r="D8654" s="14" t="s">
        <v>13504</v>
      </c>
      <c r="E8654" s="14" t="s">
        <v>13491</v>
      </c>
      <c r="F8654" s="14">
        <v>10</v>
      </c>
      <c r="G8654" s="14">
        <v>0.16</v>
      </c>
      <c r="H8654" s="15">
        <v>6.8934999999999996E-2</v>
      </c>
      <c r="I8654" s="15">
        <f>M8654-V8654</f>
        <v>9.9065000000000014E-2</v>
      </c>
      <c r="J8654" s="14"/>
      <c r="K8654" s="13"/>
      <c r="L8654" s="9">
        <f>G8654*1.05</f>
        <v>0.16800000000000001</v>
      </c>
      <c r="M8654" s="11">
        <f>L8654-H8654</f>
        <v>9.9065000000000014E-2</v>
      </c>
      <c r="N8654" s="11">
        <v>0</v>
      </c>
      <c r="P8654" s="9">
        <f>0.5*N8654/1000</f>
        <v>0</v>
      </c>
      <c r="Q8654" s="9">
        <f>P8654+O8654</f>
        <v>0</v>
      </c>
      <c r="R8654" s="11">
        <v>0</v>
      </c>
      <c r="T8654" s="9">
        <f>0.5*R8654</f>
        <v>0</v>
      </c>
      <c r="U8654" s="9">
        <f>T8654+S8654</f>
        <v>0</v>
      </c>
      <c r="V8654" s="9">
        <f>(Q8654+U8654)/(0.944*1000)</f>
        <v>0</v>
      </c>
    </row>
    <row r="8655" spans="1:22" x14ac:dyDescent="0.3">
      <c r="A8655" s="14">
        <v>8690</v>
      </c>
      <c r="B8655" s="14" t="s">
        <v>3053</v>
      </c>
      <c r="C8655" s="14" t="s">
        <v>13510</v>
      </c>
      <c r="D8655" s="14" t="s">
        <v>13504</v>
      </c>
      <c r="E8655" s="14" t="s">
        <v>13491</v>
      </c>
      <c r="F8655" s="14">
        <v>10</v>
      </c>
      <c r="G8655" s="14">
        <v>0.25</v>
      </c>
      <c r="H8655" s="15">
        <v>0.10252600000000001</v>
      </c>
      <c r="I8655" s="15">
        <f>M8655-V8655</f>
        <v>0.15997400000000001</v>
      </c>
      <c r="J8655" s="14"/>
      <c r="K8655" s="13"/>
      <c r="L8655" s="9">
        <f>G8655*1.05</f>
        <v>0.26250000000000001</v>
      </c>
      <c r="M8655" s="11">
        <f>L8655-H8655</f>
        <v>0.15997400000000001</v>
      </c>
      <c r="N8655" s="11">
        <v>0</v>
      </c>
      <c r="P8655" s="9">
        <f>0.5*N8655/1000</f>
        <v>0</v>
      </c>
      <c r="Q8655" s="9">
        <f>P8655+O8655</f>
        <v>0</v>
      </c>
      <c r="R8655" s="11">
        <v>0</v>
      </c>
      <c r="T8655" s="9">
        <f>0.5*R8655</f>
        <v>0</v>
      </c>
      <c r="U8655" s="9">
        <f>T8655+S8655</f>
        <v>0</v>
      </c>
      <c r="V8655" s="9">
        <f>(Q8655+U8655)/(0.944*1000)</f>
        <v>0</v>
      </c>
    </row>
    <row r="8656" spans="1:22" x14ac:dyDescent="0.3">
      <c r="A8656" s="14">
        <v>8691</v>
      </c>
      <c r="B8656" s="14" t="s">
        <v>3054</v>
      </c>
      <c r="C8656" s="14" t="s">
        <v>13510</v>
      </c>
      <c r="D8656" s="14" t="s">
        <v>13504</v>
      </c>
      <c r="E8656" s="14" t="s">
        <v>13491</v>
      </c>
      <c r="F8656" s="14">
        <v>10</v>
      </c>
      <c r="G8656" s="14">
        <v>0.25</v>
      </c>
      <c r="H8656" s="15">
        <v>0.18538299999999999</v>
      </c>
      <c r="I8656" s="15">
        <f>M8656-V8656</f>
        <v>7.7117000000000019E-2</v>
      </c>
      <c r="J8656" s="14"/>
      <c r="K8656" s="13"/>
      <c r="L8656" s="9">
        <f>G8656*1.05</f>
        <v>0.26250000000000001</v>
      </c>
      <c r="M8656" s="11">
        <f>L8656-H8656</f>
        <v>7.7117000000000019E-2</v>
      </c>
      <c r="N8656" s="11">
        <v>0</v>
      </c>
      <c r="P8656" s="9">
        <f>0.5*N8656/1000</f>
        <v>0</v>
      </c>
      <c r="Q8656" s="9">
        <f>P8656+O8656</f>
        <v>0</v>
      </c>
      <c r="R8656" s="11">
        <v>0</v>
      </c>
      <c r="T8656" s="9">
        <f>0.5*R8656</f>
        <v>0</v>
      </c>
      <c r="U8656" s="9">
        <f>T8656+S8656</f>
        <v>0</v>
      </c>
      <c r="V8656" s="9">
        <f>(Q8656+U8656)/(0.944*1000)</f>
        <v>0</v>
      </c>
    </row>
    <row r="8657" spans="1:22" x14ac:dyDescent="0.3">
      <c r="A8657" s="14">
        <v>8692</v>
      </c>
      <c r="B8657" s="14" t="s">
        <v>3055</v>
      </c>
      <c r="C8657" s="14" t="s">
        <v>13510</v>
      </c>
      <c r="D8657" s="14" t="s">
        <v>13504</v>
      </c>
      <c r="E8657" s="14" t="s">
        <v>13491</v>
      </c>
      <c r="F8657" s="14">
        <v>10</v>
      </c>
      <c r="G8657" s="14">
        <v>0.16</v>
      </c>
      <c r="H8657" s="15">
        <v>0.10103200000000001</v>
      </c>
      <c r="I8657" s="15">
        <f>M8657-V8657</f>
        <v>6.6968E-2</v>
      </c>
      <c r="J8657" s="14"/>
      <c r="K8657" s="13"/>
      <c r="L8657" s="9">
        <f>G8657*1.05</f>
        <v>0.16800000000000001</v>
      </c>
      <c r="M8657" s="11">
        <f>L8657-H8657</f>
        <v>6.6968E-2</v>
      </c>
      <c r="N8657" s="11">
        <v>0</v>
      </c>
      <c r="P8657" s="9">
        <f>0.5*N8657/1000</f>
        <v>0</v>
      </c>
      <c r="Q8657" s="9">
        <f>P8657+O8657</f>
        <v>0</v>
      </c>
      <c r="R8657" s="11">
        <v>0</v>
      </c>
      <c r="T8657" s="9">
        <f>0.5*R8657</f>
        <v>0</v>
      </c>
      <c r="U8657" s="9">
        <f>T8657+S8657</f>
        <v>0</v>
      </c>
      <c r="V8657" s="9">
        <f>(Q8657+U8657)/(0.944*1000)</f>
        <v>0</v>
      </c>
    </row>
    <row r="8658" spans="1:22" x14ac:dyDescent="0.3">
      <c r="A8658" s="14">
        <v>8693</v>
      </c>
      <c r="B8658" s="14" t="s">
        <v>3056</v>
      </c>
      <c r="C8658" s="14" t="s">
        <v>13510</v>
      </c>
      <c r="D8658" s="14" t="s">
        <v>13504</v>
      </c>
      <c r="E8658" s="14" t="s">
        <v>13491</v>
      </c>
      <c r="F8658" s="14">
        <v>10</v>
      </c>
      <c r="G8658" s="14">
        <v>0.4</v>
      </c>
      <c r="H8658" s="15">
        <v>2.6478000000000008E-2</v>
      </c>
      <c r="I8658" s="15">
        <f>M8658-V8658</f>
        <v>0.37365971186440683</v>
      </c>
      <c r="J8658" s="14"/>
      <c r="K8658" s="13"/>
      <c r="L8658" s="9">
        <f>G8658*1.05</f>
        <v>0.42000000000000004</v>
      </c>
      <c r="M8658" s="11">
        <f>L8658-H8658</f>
        <v>0.39352200000000004</v>
      </c>
      <c r="N8658" s="11">
        <v>0</v>
      </c>
      <c r="P8658" s="9">
        <f>0.5*N8658/1000</f>
        <v>0</v>
      </c>
      <c r="Q8658" s="9">
        <f>P8658+O8658</f>
        <v>0</v>
      </c>
      <c r="R8658" s="11">
        <v>25</v>
      </c>
      <c r="S8658" s="9">
        <f>0.75*R8658</f>
        <v>18.75</v>
      </c>
      <c r="U8658" s="9">
        <f>T8658+S8658</f>
        <v>18.75</v>
      </c>
      <c r="V8658" s="9">
        <f>(Q8658+U8658)/(0.944*1000)</f>
        <v>1.9862288135593219E-2</v>
      </c>
    </row>
    <row r="8659" spans="1:22" x14ac:dyDescent="0.3">
      <c r="A8659" s="14">
        <v>8694</v>
      </c>
      <c r="B8659" s="14" t="s">
        <v>3057</v>
      </c>
      <c r="C8659" s="14" t="s">
        <v>13510</v>
      </c>
      <c r="D8659" s="14" t="s">
        <v>13504</v>
      </c>
      <c r="E8659" s="14" t="s">
        <v>13491</v>
      </c>
      <c r="F8659" s="14">
        <v>10</v>
      </c>
      <c r="G8659" s="14">
        <v>0.1</v>
      </c>
      <c r="H8659" s="15">
        <v>4.1580000000000011E-3</v>
      </c>
      <c r="I8659" s="15">
        <f>M8659-V8659</f>
        <v>0.10084200000000001</v>
      </c>
      <c r="J8659" s="14"/>
      <c r="K8659" s="13"/>
      <c r="L8659" s="9">
        <f>G8659*1.05</f>
        <v>0.10500000000000001</v>
      </c>
      <c r="M8659" s="11">
        <f>L8659-H8659</f>
        <v>0.10084200000000001</v>
      </c>
      <c r="N8659" s="11">
        <v>0</v>
      </c>
      <c r="P8659" s="9">
        <f>0.5*N8659/1000</f>
        <v>0</v>
      </c>
      <c r="Q8659" s="9">
        <f>P8659+O8659</f>
        <v>0</v>
      </c>
      <c r="R8659" s="11">
        <v>0</v>
      </c>
      <c r="T8659" s="9">
        <f>0.5*R8659</f>
        <v>0</v>
      </c>
      <c r="U8659" s="9">
        <f>T8659+S8659</f>
        <v>0</v>
      </c>
      <c r="V8659" s="9">
        <f>(Q8659+U8659)/(0.944*1000)</f>
        <v>0</v>
      </c>
    </row>
    <row r="8660" spans="1:22" x14ac:dyDescent="0.3">
      <c r="A8660" s="14">
        <v>8695</v>
      </c>
      <c r="B8660" s="14" t="s">
        <v>3058</v>
      </c>
      <c r="C8660" s="14" t="s">
        <v>13510</v>
      </c>
      <c r="D8660" s="14" t="s">
        <v>13504</v>
      </c>
      <c r="E8660" s="14" t="s">
        <v>13491</v>
      </c>
      <c r="F8660" s="14">
        <v>10</v>
      </c>
      <c r="G8660" s="14">
        <v>0.25</v>
      </c>
      <c r="H8660" s="15">
        <v>5.018799999999999E-2</v>
      </c>
      <c r="I8660" s="15">
        <f>M8660-V8660</f>
        <v>0.21231200000000003</v>
      </c>
      <c r="J8660" s="14"/>
      <c r="K8660" s="13"/>
      <c r="L8660" s="9">
        <f>G8660*1.05</f>
        <v>0.26250000000000001</v>
      </c>
      <c r="M8660" s="11">
        <f>L8660-H8660</f>
        <v>0.21231200000000003</v>
      </c>
      <c r="N8660" s="11">
        <v>0</v>
      </c>
      <c r="P8660" s="9">
        <f>0.5*N8660/1000</f>
        <v>0</v>
      </c>
      <c r="Q8660" s="9">
        <f>P8660+O8660</f>
        <v>0</v>
      </c>
      <c r="R8660" s="11">
        <v>0</v>
      </c>
      <c r="T8660" s="9">
        <f>0.5*R8660</f>
        <v>0</v>
      </c>
      <c r="U8660" s="9">
        <f>T8660+S8660</f>
        <v>0</v>
      </c>
      <c r="V8660" s="9">
        <f>(Q8660+U8660)/(0.944*1000)</f>
        <v>0</v>
      </c>
    </row>
    <row r="8661" spans="1:22" x14ac:dyDescent="0.3">
      <c r="A8661" s="14">
        <v>8696</v>
      </c>
      <c r="B8661" s="14" t="s">
        <v>3059</v>
      </c>
      <c r="C8661" s="14" t="s">
        <v>13510</v>
      </c>
      <c r="D8661" s="14" t="s">
        <v>13504</v>
      </c>
      <c r="E8661" s="14" t="s">
        <v>13491</v>
      </c>
      <c r="F8661" s="14">
        <v>10</v>
      </c>
      <c r="G8661" s="14">
        <v>0.25</v>
      </c>
      <c r="H8661" s="15">
        <v>9.9985000000000018E-2</v>
      </c>
      <c r="I8661" s="15">
        <f>M8661-V8661</f>
        <v>0.16251499999999999</v>
      </c>
      <c r="J8661" s="14"/>
      <c r="K8661" s="13"/>
      <c r="L8661" s="9">
        <f>G8661*1.05</f>
        <v>0.26250000000000001</v>
      </c>
      <c r="M8661" s="11">
        <f>L8661-H8661</f>
        <v>0.16251499999999999</v>
      </c>
      <c r="N8661" s="11">
        <v>0</v>
      </c>
      <c r="P8661" s="9">
        <f>0.5*N8661/1000</f>
        <v>0</v>
      </c>
      <c r="Q8661" s="9">
        <f>P8661+O8661</f>
        <v>0</v>
      </c>
      <c r="R8661" s="11">
        <v>0</v>
      </c>
      <c r="T8661" s="9">
        <f>0.5*R8661</f>
        <v>0</v>
      </c>
      <c r="U8661" s="9">
        <f>T8661+S8661</f>
        <v>0</v>
      </c>
      <c r="V8661" s="9">
        <f>(Q8661+U8661)/(0.944*1000)</f>
        <v>0</v>
      </c>
    </row>
    <row r="8662" spans="1:22" x14ac:dyDescent="0.3">
      <c r="A8662" s="14">
        <v>8697</v>
      </c>
      <c r="B8662" s="14" t="s">
        <v>3060</v>
      </c>
      <c r="C8662" s="14" t="s">
        <v>13510</v>
      </c>
      <c r="D8662" s="14" t="s">
        <v>13504</v>
      </c>
      <c r="E8662" s="14" t="s">
        <v>13491</v>
      </c>
      <c r="F8662" s="14">
        <v>10</v>
      </c>
      <c r="G8662" s="14">
        <v>0.16</v>
      </c>
      <c r="H8662" s="15">
        <v>8.063999999999993E-3</v>
      </c>
      <c r="I8662" s="15">
        <f>M8662-V8662</f>
        <v>0.15993600000000002</v>
      </c>
      <c r="J8662" s="14"/>
      <c r="K8662" s="13"/>
      <c r="L8662" s="9">
        <f>G8662*1.05</f>
        <v>0.16800000000000001</v>
      </c>
      <c r="M8662" s="11">
        <f>L8662-H8662</f>
        <v>0.15993600000000002</v>
      </c>
      <c r="N8662" s="11">
        <v>0</v>
      </c>
      <c r="P8662" s="9">
        <f>0.5*N8662/1000</f>
        <v>0</v>
      </c>
      <c r="Q8662" s="9">
        <f>P8662+O8662</f>
        <v>0</v>
      </c>
      <c r="R8662" s="11">
        <v>0</v>
      </c>
      <c r="T8662" s="9">
        <f>0.5*R8662</f>
        <v>0</v>
      </c>
      <c r="U8662" s="9">
        <f>T8662+S8662</f>
        <v>0</v>
      </c>
      <c r="V8662" s="9">
        <f>(Q8662+U8662)/(0.944*1000)</f>
        <v>0</v>
      </c>
    </row>
    <row r="8663" spans="1:22" x14ac:dyDescent="0.3">
      <c r="A8663" s="14">
        <v>8698</v>
      </c>
      <c r="B8663" s="14" t="s">
        <v>3061</v>
      </c>
      <c r="C8663" s="14" t="s">
        <v>13510</v>
      </c>
      <c r="D8663" s="14" t="s">
        <v>13504</v>
      </c>
      <c r="E8663" s="14" t="s">
        <v>13491</v>
      </c>
      <c r="F8663" s="14">
        <v>10</v>
      </c>
      <c r="G8663" s="14">
        <v>0.16</v>
      </c>
      <c r="H8663" s="15">
        <v>3.3210999999999997E-2</v>
      </c>
      <c r="I8663" s="15">
        <f>M8663-V8663</f>
        <v>0.13478900000000002</v>
      </c>
      <c r="J8663" s="14"/>
      <c r="K8663" s="13"/>
      <c r="L8663" s="9">
        <f>G8663*1.05</f>
        <v>0.16800000000000001</v>
      </c>
      <c r="M8663" s="11">
        <f>L8663-H8663</f>
        <v>0.13478900000000002</v>
      </c>
      <c r="N8663" s="11">
        <v>0</v>
      </c>
      <c r="P8663" s="9">
        <f>0.5*N8663/1000</f>
        <v>0</v>
      </c>
      <c r="Q8663" s="9">
        <f>P8663+O8663</f>
        <v>0</v>
      </c>
      <c r="R8663" s="11">
        <v>0</v>
      </c>
      <c r="T8663" s="9">
        <f>0.5*R8663</f>
        <v>0</v>
      </c>
      <c r="U8663" s="9">
        <f>T8663+S8663</f>
        <v>0</v>
      </c>
      <c r="V8663" s="9">
        <f>(Q8663+U8663)/(0.944*1000)</f>
        <v>0</v>
      </c>
    </row>
    <row r="8664" spans="1:22" x14ac:dyDescent="0.3">
      <c r="A8664" s="14">
        <v>8699</v>
      </c>
      <c r="B8664" s="14" t="s">
        <v>3062</v>
      </c>
      <c r="C8664" s="14" t="s">
        <v>13510</v>
      </c>
      <c r="D8664" s="14" t="s">
        <v>13504</v>
      </c>
      <c r="E8664" s="14" t="s">
        <v>13491</v>
      </c>
      <c r="F8664" s="14">
        <v>10</v>
      </c>
      <c r="G8664" s="14">
        <v>0.16</v>
      </c>
      <c r="H8664" s="15">
        <v>0.11448</v>
      </c>
      <c r="I8664" s="15">
        <f>M8664-V8664</f>
        <v>5.3520000000000012E-2</v>
      </c>
      <c r="J8664" s="14"/>
      <c r="K8664" s="13"/>
      <c r="L8664" s="9">
        <f>G8664*1.05</f>
        <v>0.16800000000000001</v>
      </c>
      <c r="M8664" s="11">
        <f>L8664-H8664</f>
        <v>5.3520000000000012E-2</v>
      </c>
      <c r="N8664" s="11">
        <v>0</v>
      </c>
      <c r="P8664" s="9">
        <f>0.5*N8664/1000</f>
        <v>0</v>
      </c>
      <c r="Q8664" s="9">
        <f>P8664+O8664</f>
        <v>0</v>
      </c>
      <c r="R8664" s="11">
        <v>0</v>
      </c>
      <c r="T8664" s="9">
        <f>0.5*R8664</f>
        <v>0</v>
      </c>
      <c r="U8664" s="9">
        <f>T8664+S8664</f>
        <v>0</v>
      </c>
      <c r="V8664" s="9">
        <f>(Q8664+U8664)/(0.944*1000)</f>
        <v>0</v>
      </c>
    </row>
    <row r="8665" spans="1:22" x14ac:dyDescent="0.3">
      <c r="A8665" s="14">
        <v>8700</v>
      </c>
      <c r="B8665" s="14" t="s">
        <v>3063</v>
      </c>
      <c r="C8665" s="14" t="s">
        <v>13510</v>
      </c>
      <c r="D8665" s="14" t="s">
        <v>13504</v>
      </c>
      <c r="E8665" s="14" t="s">
        <v>13491</v>
      </c>
      <c r="F8665" s="14">
        <v>10</v>
      </c>
      <c r="G8665" s="14">
        <v>0.16</v>
      </c>
      <c r="H8665" s="15">
        <v>1.4770000000000011E-2</v>
      </c>
      <c r="I8665" s="15">
        <f>M8665-V8665</f>
        <v>0.11350542372881356</v>
      </c>
      <c r="J8665" s="14"/>
      <c r="K8665" s="13"/>
      <c r="L8665" s="9">
        <f>G8665*1.05</f>
        <v>0.16800000000000001</v>
      </c>
      <c r="M8665" s="11">
        <f>L8665-H8665</f>
        <v>0.15323000000000001</v>
      </c>
      <c r="N8665" s="11">
        <v>0</v>
      </c>
      <c r="P8665" s="9">
        <f>0.5*N8665/1000</f>
        <v>0</v>
      </c>
      <c r="Q8665" s="9">
        <f>P8665+O8665</f>
        <v>0</v>
      </c>
      <c r="R8665" s="11">
        <v>50</v>
      </c>
      <c r="S8665" s="9">
        <f>0.75*R8665</f>
        <v>37.5</v>
      </c>
      <c r="U8665" s="9">
        <f>T8665+S8665</f>
        <v>37.5</v>
      </c>
      <c r="V8665" s="9">
        <f>(Q8665+U8665)/(0.944*1000)</f>
        <v>3.9724576271186439E-2</v>
      </c>
    </row>
    <row r="8666" spans="1:22" x14ac:dyDescent="0.3">
      <c r="A8666" s="14">
        <v>8701</v>
      </c>
      <c r="B8666" s="14" t="s">
        <v>3064</v>
      </c>
      <c r="C8666" s="14" t="s">
        <v>13510</v>
      </c>
      <c r="D8666" s="14" t="s">
        <v>13504</v>
      </c>
      <c r="E8666" s="14" t="s">
        <v>13491</v>
      </c>
      <c r="F8666" s="14">
        <v>10</v>
      </c>
      <c r="G8666" s="14">
        <v>0.25</v>
      </c>
      <c r="H8666" s="15">
        <v>1.4723000000000014E-2</v>
      </c>
      <c r="I8666" s="15">
        <f>M8666-V8666</f>
        <v>0.247777</v>
      </c>
      <c r="J8666" s="14"/>
      <c r="K8666" s="13"/>
      <c r="L8666" s="9">
        <f>G8666*1.05</f>
        <v>0.26250000000000001</v>
      </c>
      <c r="M8666" s="11">
        <f>L8666-H8666</f>
        <v>0.247777</v>
      </c>
      <c r="N8666" s="11">
        <v>0</v>
      </c>
      <c r="P8666" s="9">
        <f>0.5*N8666/1000</f>
        <v>0</v>
      </c>
      <c r="Q8666" s="9">
        <f>P8666+O8666</f>
        <v>0</v>
      </c>
      <c r="R8666" s="11">
        <v>0</v>
      </c>
      <c r="T8666" s="9">
        <f>0.5*R8666</f>
        <v>0</v>
      </c>
      <c r="U8666" s="9">
        <f>T8666+S8666</f>
        <v>0</v>
      </c>
      <c r="V8666" s="9">
        <f>(Q8666+U8666)/(0.944*1000)</f>
        <v>0</v>
      </c>
    </row>
    <row r="8667" spans="1:22" x14ac:dyDescent="0.3">
      <c r="A8667" s="14">
        <v>8702</v>
      </c>
      <c r="B8667" s="14" t="s">
        <v>3065</v>
      </c>
      <c r="C8667" s="14" t="s">
        <v>13510</v>
      </c>
      <c r="D8667" s="14" t="s">
        <v>13504</v>
      </c>
      <c r="E8667" s="14" t="s">
        <v>13491</v>
      </c>
      <c r="F8667" s="14">
        <v>10</v>
      </c>
      <c r="G8667" s="14">
        <v>0.1</v>
      </c>
      <c r="H8667" s="15">
        <v>1.6650999999999996E-2</v>
      </c>
      <c r="I8667" s="15">
        <f>M8667-V8667</f>
        <v>8.8349000000000011E-2</v>
      </c>
      <c r="J8667" s="14"/>
      <c r="K8667" s="13"/>
      <c r="L8667" s="9">
        <f>G8667*1.05</f>
        <v>0.10500000000000001</v>
      </c>
      <c r="M8667" s="11">
        <f>L8667-H8667</f>
        <v>8.8349000000000011E-2</v>
      </c>
      <c r="N8667" s="11">
        <v>0</v>
      </c>
      <c r="P8667" s="9">
        <f>0.5*N8667/1000</f>
        <v>0</v>
      </c>
      <c r="Q8667" s="9">
        <f>P8667+O8667</f>
        <v>0</v>
      </c>
      <c r="R8667" s="11">
        <v>0</v>
      </c>
      <c r="T8667" s="9">
        <f>0.5*R8667</f>
        <v>0</v>
      </c>
      <c r="U8667" s="9">
        <f>T8667+S8667</f>
        <v>0</v>
      </c>
      <c r="V8667" s="9">
        <f>(Q8667+U8667)/(0.944*1000)</f>
        <v>0</v>
      </c>
    </row>
    <row r="8668" spans="1:22" x14ac:dyDescent="0.3">
      <c r="A8668" s="14">
        <v>8703</v>
      </c>
      <c r="B8668" s="14" t="s">
        <v>3066</v>
      </c>
      <c r="C8668" s="14" t="s">
        <v>13510</v>
      </c>
      <c r="D8668" s="14" t="s">
        <v>13504</v>
      </c>
      <c r="E8668" s="14" t="s">
        <v>13491</v>
      </c>
      <c r="F8668" s="14">
        <v>10</v>
      </c>
      <c r="G8668" s="14">
        <v>0.8</v>
      </c>
      <c r="H8668" s="15">
        <v>0.51307500000000006</v>
      </c>
      <c r="I8668" s="16" t="s">
        <v>13516</v>
      </c>
      <c r="J8668" s="14"/>
      <c r="K8668" s="13"/>
      <c r="L8668" s="9">
        <f>1.05*0.4</f>
        <v>0.42000000000000004</v>
      </c>
      <c r="M8668" s="11">
        <f>L8668-H8668</f>
        <v>-9.3075000000000019E-2</v>
      </c>
      <c r="N8668" s="11">
        <v>0</v>
      </c>
      <c r="P8668" s="9">
        <f>0.5*N8668/1000</f>
        <v>0</v>
      </c>
      <c r="Q8668" s="9">
        <f>P8668+O8668</f>
        <v>0</v>
      </c>
      <c r="R8668" s="11">
        <v>0</v>
      </c>
      <c r="T8668" s="9">
        <f>0.5*R8668</f>
        <v>0</v>
      </c>
      <c r="U8668" s="9">
        <f>T8668+S8668</f>
        <v>0</v>
      </c>
      <c r="V8668" s="9">
        <f>(Q8668+U8668)/(0.944*1000)</f>
        <v>0</v>
      </c>
    </row>
    <row r="8669" spans="1:22" x14ac:dyDescent="0.3">
      <c r="A8669" s="14">
        <v>8704</v>
      </c>
      <c r="B8669" s="14" t="s">
        <v>3067</v>
      </c>
      <c r="C8669" s="14" t="s">
        <v>13510</v>
      </c>
      <c r="D8669" s="14" t="s">
        <v>13504</v>
      </c>
      <c r="E8669" s="14" t="s">
        <v>13491</v>
      </c>
      <c r="F8669" s="14">
        <v>10</v>
      </c>
      <c r="G8669" s="14">
        <v>0.25</v>
      </c>
      <c r="H8669" s="15">
        <v>0.173899</v>
      </c>
      <c r="I8669" s="15">
        <f>M8669-V8669</f>
        <v>8.8601000000000013E-2</v>
      </c>
      <c r="J8669" s="14"/>
      <c r="K8669" s="13"/>
      <c r="L8669" s="9">
        <f>G8669*1.05</f>
        <v>0.26250000000000001</v>
      </c>
      <c r="M8669" s="11">
        <f>L8669-H8669</f>
        <v>8.8601000000000013E-2</v>
      </c>
      <c r="N8669" s="11">
        <v>0</v>
      </c>
      <c r="P8669" s="9">
        <f>0.5*N8669/1000</f>
        <v>0</v>
      </c>
      <c r="Q8669" s="9">
        <f>P8669+O8669</f>
        <v>0</v>
      </c>
      <c r="R8669" s="11">
        <v>0</v>
      </c>
      <c r="T8669" s="9">
        <f>0.5*R8669</f>
        <v>0</v>
      </c>
      <c r="U8669" s="9">
        <f>T8669+S8669</f>
        <v>0</v>
      </c>
      <c r="V8669" s="9">
        <f>(Q8669+U8669)/(0.944*1000)</f>
        <v>0</v>
      </c>
    </row>
    <row r="8670" spans="1:22" x14ac:dyDescent="0.3">
      <c r="A8670" s="14">
        <v>8705</v>
      </c>
      <c r="B8670" s="14" t="s">
        <v>3068</v>
      </c>
      <c r="C8670" s="14" t="s">
        <v>13510</v>
      </c>
      <c r="D8670" s="14" t="s">
        <v>13504</v>
      </c>
      <c r="E8670" s="14" t="s">
        <v>13491</v>
      </c>
      <c r="F8670" s="14">
        <v>10</v>
      </c>
      <c r="G8670" s="14">
        <v>0.16</v>
      </c>
      <c r="H8670" s="15">
        <v>5.7733999999999994E-2</v>
      </c>
      <c r="I8670" s="15">
        <f>M8670-V8670</f>
        <v>0.11026600000000002</v>
      </c>
      <c r="J8670" s="14"/>
      <c r="K8670" s="13"/>
      <c r="L8670" s="9">
        <f>G8670*1.05</f>
        <v>0.16800000000000001</v>
      </c>
      <c r="M8670" s="11">
        <f>L8670-H8670</f>
        <v>0.11026600000000002</v>
      </c>
      <c r="N8670" s="11">
        <v>0</v>
      </c>
      <c r="P8670" s="9">
        <f>0.5*N8670/1000</f>
        <v>0</v>
      </c>
      <c r="Q8670" s="9">
        <f>P8670+O8670</f>
        <v>0</v>
      </c>
      <c r="R8670" s="11">
        <v>0</v>
      </c>
      <c r="T8670" s="9">
        <f>0.5*R8670</f>
        <v>0</v>
      </c>
      <c r="U8670" s="9">
        <f>T8670+S8670</f>
        <v>0</v>
      </c>
      <c r="V8670" s="9">
        <f>(Q8670+U8670)/(0.944*1000)</f>
        <v>0</v>
      </c>
    </row>
    <row r="8671" spans="1:22" x14ac:dyDescent="0.3">
      <c r="A8671" s="14">
        <v>8706</v>
      </c>
      <c r="B8671" s="14" t="s">
        <v>3069</v>
      </c>
      <c r="C8671" s="14" t="s">
        <v>13510</v>
      </c>
      <c r="D8671" s="14" t="s">
        <v>13504</v>
      </c>
      <c r="E8671" s="14" t="s">
        <v>13491</v>
      </c>
      <c r="F8671" s="14">
        <v>10</v>
      </c>
      <c r="G8671" s="14">
        <v>0.4</v>
      </c>
      <c r="H8671" s="15">
        <v>0.10521799999999996</v>
      </c>
      <c r="I8671" s="15">
        <f>M8671-V8671</f>
        <v>0.31478200000000006</v>
      </c>
      <c r="J8671" s="14"/>
      <c r="K8671" s="13"/>
      <c r="L8671" s="9">
        <f>G8671*1.05</f>
        <v>0.42000000000000004</v>
      </c>
      <c r="M8671" s="11">
        <f>L8671-H8671</f>
        <v>0.31478200000000006</v>
      </c>
      <c r="N8671" s="11">
        <v>0</v>
      </c>
      <c r="P8671" s="9">
        <f>0.5*N8671/1000</f>
        <v>0</v>
      </c>
      <c r="Q8671" s="9">
        <f>P8671+O8671</f>
        <v>0</v>
      </c>
      <c r="R8671" s="11">
        <v>0</v>
      </c>
      <c r="T8671" s="9">
        <f>0.5*R8671</f>
        <v>0</v>
      </c>
      <c r="U8671" s="9">
        <f>T8671+S8671</f>
        <v>0</v>
      </c>
      <c r="V8671" s="9">
        <f>(Q8671+U8671)/(0.944*1000)</f>
        <v>0</v>
      </c>
    </row>
    <row r="8672" spans="1:22" x14ac:dyDescent="0.3">
      <c r="A8672" s="14">
        <v>8707</v>
      </c>
      <c r="B8672" s="14" t="s">
        <v>3070</v>
      </c>
      <c r="C8672" s="14" t="s">
        <v>13510</v>
      </c>
      <c r="D8672" s="14" t="s">
        <v>13504</v>
      </c>
      <c r="E8672" s="14" t="s">
        <v>13491</v>
      </c>
      <c r="F8672" s="14">
        <v>10</v>
      </c>
      <c r="G8672" s="14">
        <v>0.25</v>
      </c>
      <c r="H8672" s="15">
        <v>7.4004000000000014E-2</v>
      </c>
      <c r="I8672" s="15">
        <f>M8672-V8672</f>
        <v>0.188496</v>
      </c>
      <c r="J8672" s="14"/>
      <c r="K8672" s="13"/>
      <c r="L8672" s="9">
        <f>G8672*1.05</f>
        <v>0.26250000000000001</v>
      </c>
      <c r="M8672" s="11">
        <f>L8672-H8672</f>
        <v>0.188496</v>
      </c>
      <c r="N8672" s="11">
        <v>0</v>
      </c>
      <c r="P8672" s="9">
        <f>0.5*N8672/1000</f>
        <v>0</v>
      </c>
      <c r="Q8672" s="9">
        <f>P8672+O8672</f>
        <v>0</v>
      </c>
      <c r="R8672" s="11">
        <v>0</v>
      </c>
      <c r="T8672" s="9">
        <f>0.5*R8672</f>
        <v>0</v>
      </c>
      <c r="U8672" s="9">
        <f>T8672+S8672</f>
        <v>0</v>
      </c>
      <c r="V8672" s="9">
        <f>(Q8672+U8672)/(0.944*1000)</f>
        <v>0</v>
      </c>
    </row>
    <row r="8673" spans="1:22" x14ac:dyDescent="0.3">
      <c r="A8673" s="14">
        <v>8708</v>
      </c>
      <c r="B8673" s="14" t="s">
        <v>3071</v>
      </c>
      <c r="C8673" s="14" t="s">
        <v>13510</v>
      </c>
      <c r="D8673" s="14" t="s">
        <v>13504</v>
      </c>
      <c r="E8673" s="14" t="s">
        <v>13491</v>
      </c>
      <c r="F8673" s="14">
        <v>10</v>
      </c>
      <c r="G8673" s="14">
        <v>0.25</v>
      </c>
      <c r="H8673" s="15">
        <v>2.699600000000001E-2</v>
      </c>
      <c r="I8673" s="15">
        <f>M8673-V8673</f>
        <v>0.23285569491525424</v>
      </c>
      <c r="J8673" s="14"/>
      <c r="K8673" s="13"/>
      <c r="L8673" s="9">
        <f>G8673*1.05</f>
        <v>0.26250000000000001</v>
      </c>
      <c r="M8673" s="11">
        <f>L8673-H8673</f>
        <v>0.23550399999999999</v>
      </c>
      <c r="N8673" s="11">
        <v>0</v>
      </c>
      <c r="P8673" s="9">
        <f>0.5*N8673/1000</f>
        <v>0</v>
      </c>
      <c r="Q8673" s="9">
        <f>P8673+O8673</f>
        <v>0</v>
      </c>
      <c r="R8673" s="11">
        <v>5</v>
      </c>
      <c r="T8673" s="9">
        <f>0.5*R8673</f>
        <v>2.5</v>
      </c>
      <c r="U8673" s="9">
        <f>T8673+S8673</f>
        <v>2.5</v>
      </c>
      <c r="V8673" s="9">
        <f>(Q8673+U8673)/(0.944*1000)</f>
        <v>2.6483050847457626E-3</v>
      </c>
    </row>
    <row r="8674" spans="1:22" x14ac:dyDescent="0.3">
      <c r="A8674" s="14">
        <v>8709</v>
      </c>
      <c r="B8674" s="14" t="s">
        <v>3072</v>
      </c>
      <c r="C8674" s="14" t="s">
        <v>13510</v>
      </c>
      <c r="D8674" s="14" t="s">
        <v>13504</v>
      </c>
      <c r="E8674" s="14" t="s">
        <v>13491</v>
      </c>
      <c r="F8674" s="14">
        <v>10</v>
      </c>
      <c r="G8674" s="14">
        <v>0.1</v>
      </c>
      <c r="H8674" s="15">
        <v>1.5587999999999994E-2</v>
      </c>
      <c r="I8674" s="15">
        <f>M8674-V8674</f>
        <v>8.9412000000000019E-2</v>
      </c>
      <c r="J8674" s="14"/>
      <c r="K8674" s="13"/>
      <c r="L8674" s="9">
        <f>G8674*1.05</f>
        <v>0.10500000000000001</v>
      </c>
      <c r="M8674" s="11">
        <f>L8674-H8674</f>
        <v>8.9412000000000019E-2</v>
      </c>
      <c r="N8674" s="11">
        <v>0</v>
      </c>
      <c r="P8674" s="9">
        <f>0.5*N8674/1000</f>
        <v>0</v>
      </c>
      <c r="Q8674" s="9">
        <f>P8674+O8674</f>
        <v>0</v>
      </c>
      <c r="R8674" s="11">
        <v>0</v>
      </c>
      <c r="T8674" s="9">
        <f>0.5*R8674</f>
        <v>0</v>
      </c>
      <c r="U8674" s="9">
        <f>T8674+S8674</f>
        <v>0</v>
      </c>
      <c r="V8674" s="9">
        <f>(Q8674+U8674)/(0.944*1000)</f>
        <v>0</v>
      </c>
    </row>
    <row r="8675" spans="1:22" x14ac:dyDescent="0.3">
      <c r="A8675" s="14">
        <v>8710</v>
      </c>
      <c r="B8675" s="14" t="s">
        <v>3073</v>
      </c>
      <c r="C8675" s="14" t="s">
        <v>13510</v>
      </c>
      <c r="D8675" s="14" t="s">
        <v>13504</v>
      </c>
      <c r="E8675" s="14" t="s">
        <v>13491</v>
      </c>
      <c r="F8675" s="14">
        <v>10</v>
      </c>
      <c r="G8675" s="14">
        <v>0.1</v>
      </c>
      <c r="H8675" s="15">
        <v>1.1147000000000006E-2</v>
      </c>
      <c r="I8675" s="15">
        <f>M8675-V8675</f>
        <v>9.3853000000000006E-2</v>
      </c>
      <c r="J8675" s="14"/>
      <c r="K8675" s="13"/>
      <c r="L8675" s="9">
        <f>G8675*1.05</f>
        <v>0.10500000000000001</v>
      </c>
      <c r="M8675" s="11">
        <f>L8675-H8675</f>
        <v>9.3853000000000006E-2</v>
      </c>
      <c r="N8675" s="11">
        <v>0</v>
      </c>
      <c r="P8675" s="9">
        <f>0.5*N8675/1000</f>
        <v>0</v>
      </c>
      <c r="Q8675" s="9">
        <f>P8675+O8675</f>
        <v>0</v>
      </c>
      <c r="R8675" s="11">
        <v>0</v>
      </c>
      <c r="T8675" s="9">
        <f>0.5*R8675</f>
        <v>0</v>
      </c>
      <c r="U8675" s="9">
        <f>T8675+S8675</f>
        <v>0</v>
      </c>
      <c r="V8675" s="9">
        <f>(Q8675+U8675)/(0.944*1000)</f>
        <v>0</v>
      </c>
    </row>
    <row r="8676" spans="1:22" x14ac:dyDescent="0.3">
      <c r="A8676" s="14">
        <v>8711</v>
      </c>
      <c r="B8676" s="14" t="s">
        <v>3074</v>
      </c>
      <c r="C8676" s="14" t="s">
        <v>13510</v>
      </c>
      <c r="D8676" s="14" t="s">
        <v>13504</v>
      </c>
      <c r="E8676" s="14" t="s">
        <v>13491</v>
      </c>
      <c r="F8676" s="14">
        <v>10</v>
      </c>
      <c r="G8676" s="14">
        <v>0.16</v>
      </c>
      <c r="H8676" s="15">
        <v>3.8156000000000009E-2</v>
      </c>
      <c r="I8676" s="15">
        <f>M8676-V8676</f>
        <v>0.12984400000000001</v>
      </c>
      <c r="J8676" s="14"/>
      <c r="K8676" s="13"/>
      <c r="L8676" s="9">
        <f>G8676*1.05</f>
        <v>0.16800000000000001</v>
      </c>
      <c r="M8676" s="11">
        <f>L8676-H8676</f>
        <v>0.12984400000000001</v>
      </c>
      <c r="N8676" s="11">
        <v>0</v>
      </c>
      <c r="P8676" s="9">
        <f>0.5*N8676/1000</f>
        <v>0</v>
      </c>
      <c r="Q8676" s="9">
        <f>P8676+O8676</f>
        <v>0</v>
      </c>
      <c r="R8676" s="11">
        <v>0</v>
      </c>
      <c r="T8676" s="9">
        <f>0.5*R8676</f>
        <v>0</v>
      </c>
      <c r="U8676" s="9">
        <f>T8676+S8676</f>
        <v>0</v>
      </c>
      <c r="V8676" s="9">
        <f>(Q8676+U8676)/(0.944*1000)</f>
        <v>0</v>
      </c>
    </row>
    <row r="8677" spans="1:22" x14ac:dyDescent="0.3">
      <c r="A8677" s="14">
        <v>8712</v>
      </c>
      <c r="B8677" s="14" t="s">
        <v>3075</v>
      </c>
      <c r="C8677" s="14" t="s">
        <v>13510</v>
      </c>
      <c r="D8677" s="14" t="s">
        <v>13504</v>
      </c>
      <c r="E8677" s="14" t="s">
        <v>13491</v>
      </c>
      <c r="F8677" s="14">
        <v>10</v>
      </c>
      <c r="G8677" s="14">
        <v>6.3E-2</v>
      </c>
      <c r="H8677" s="15">
        <v>1.8251999999999994E-2</v>
      </c>
      <c r="I8677" s="15">
        <f>M8677-V8677</f>
        <v>4.789800000000001E-2</v>
      </c>
      <c r="J8677" s="14"/>
      <c r="K8677" s="13"/>
      <c r="L8677" s="9">
        <f>G8677*1.05</f>
        <v>6.615E-2</v>
      </c>
      <c r="M8677" s="11">
        <f>L8677-H8677</f>
        <v>4.789800000000001E-2</v>
      </c>
      <c r="N8677" s="11">
        <v>0</v>
      </c>
      <c r="P8677" s="9">
        <f>0.5*N8677/1000</f>
        <v>0</v>
      </c>
      <c r="Q8677" s="9">
        <f>P8677+O8677</f>
        <v>0</v>
      </c>
      <c r="R8677" s="11">
        <v>0</v>
      </c>
      <c r="T8677" s="9">
        <f>0.5*R8677</f>
        <v>0</v>
      </c>
      <c r="U8677" s="9">
        <f>T8677+S8677</f>
        <v>0</v>
      </c>
      <c r="V8677" s="9">
        <f>(Q8677+U8677)/(0.944*1000)</f>
        <v>0</v>
      </c>
    </row>
    <row r="8678" spans="1:22" x14ac:dyDescent="0.3">
      <c r="A8678" s="14">
        <v>8713</v>
      </c>
      <c r="B8678" s="14" t="s">
        <v>3076</v>
      </c>
      <c r="C8678" s="14" t="s">
        <v>13510</v>
      </c>
      <c r="D8678" s="14" t="s">
        <v>13504</v>
      </c>
      <c r="E8678" s="14" t="s">
        <v>13491</v>
      </c>
      <c r="F8678" s="14">
        <v>10</v>
      </c>
      <c r="G8678" s="14">
        <v>0.16</v>
      </c>
      <c r="H8678" s="15">
        <v>7.3638000000000009E-2</v>
      </c>
      <c r="I8678" s="15">
        <f>M8678-V8678</f>
        <v>9.4362000000000001E-2</v>
      </c>
      <c r="J8678" s="14"/>
      <c r="K8678" s="13"/>
      <c r="L8678" s="9">
        <f>G8678*1.05</f>
        <v>0.16800000000000001</v>
      </c>
      <c r="M8678" s="11">
        <f>L8678-H8678</f>
        <v>9.4362000000000001E-2</v>
      </c>
      <c r="N8678" s="11">
        <v>0</v>
      </c>
      <c r="P8678" s="9">
        <f>0.5*N8678/1000</f>
        <v>0</v>
      </c>
      <c r="Q8678" s="9">
        <f>P8678+O8678</f>
        <v>0</v>
      </c>
      <c r="R8678" s="11">
        <v>0</v>
      </c>
      <c r="T8678" s="9">
        <f>0.5*R8678</f>
        <v>0</v>
      </c>
      <c r="U8678" s="9">
        <f>T8678+S8678</f>
        <v>0</v>
      </c>
      <c r="V8678" s="9">
        <f>(Q8678+U8678)/(0.944*1000)</f>
        <v>0</v>
      </c>
    </row>
    <row r="8679" spans="1:22" x14ac:dyDescent="0.3">
      <c r="A8679" s="14">
        <v>8714</v>
      </c>
      <c r="B8679" s="14" t="s">
        <v>3077</v>
      </c>
      <c r="C8679" s="14" t="s">
        <v>13510</v>
      </c>
      <c r="D8679" s="14" t="s">
        <v>13504</v>
      </c>
      <c r="E8679" s="14" t="s">
        <v>13491</v>
      </c>
      <c r="F8679" s="14">
        <v>10</v>
      </c>
      <c r="G8679" s="14">
        <v>0.25</v>
      </c>
      <c r="H8679" s="15">
        <v>0.119704</v>
      </c>
      <c r="I8679" s="15">
        <f>M8679-V8679</f>
        <v>0.14279600000000001</v>
      </c>
      <c r="J8679" s="14"/>
      <c r="K8679" s="13"/>
      <c r="L8679" s="9">
        <f>G8679*1.05</f>
        <v>0.26250000000000001</v>
      </c>
      <c r="M8679" s="11">
        <f>L8679-H8679</f>
        <v>0.14279600000000001</v>
      </c>
      <c r="N8679" s="11">
        <v>0</v>
      </c>
      <c r="P8679" s="9">
        <f>0.5*N8679/1000</f>
        <v>0</v>
      </c>
      <c r="Q8679" s="9">
        <f>P8679+O8679</f>
        <v>0</v>
      </c>
      <c r="R8679" s="11">
        <v>0</v>
      </c>
      <c r="T8679" s="9">
        <f>0.5*R8679</f>
        <v>0</v>
      </c>
      <c r="U8679" s="9">
        <f>T8679+S8679</f>
        <v>0</v>
      </c>
      <c r="V8679" s="9">
        <f>(Q8679+U8679)/(0.944*1000)</f>
        <v>0</v>
      </c>
    </row>
    <row r="8680" spans="1:22" x14ac:dyDescent="0.3">
      <c r="A8680" s="14">
        <v>8715</v>
      </c>
      <c r="B8680" s="14" t="s">
        <v>3078</v>
      </c>
      <c r="C8680" s="14" t="s">
        <v>13510</v>
      </c>
      <c r="D8680" s="14" t="s">
        <v>13504</v>
      </c>
      <c r="E8680" s="14" t="s">
        <v>13491</v>
      </c>
      <c r="F8680" s="14">
        <v>10</v>
      </c>
      <c r="G8680" s="14">
        <v>0.16</v>
      </c>
      <c r="H8680" s="15">
        <v>8.849999999999995E-3</v>
      </c>
      <c r="I8680" s="15">
        <f>M8680-V8680</f>
        <v>0.15915000000000001</v>
      </c>
      <c r="J8680" s="14"/>
      <c r="K8680" s="13"/>
      <c r="L8680" s="9">
        <f>G8680*1.05</f>
        <v>0.16800000000000001</v>
      </c>
      <c r="M8680" s="11">
        <f>L8680-H8680</f>
        <v>0.15915000000000001</v>
      </c>
      <c r="N8680" s="11">
        <v>0</v>
      </c>
      <c r="P8680" s="9">
        <f>0.5*N8680/1000</f>
        <v>0</v>
      </c>
      <c r="Q8680" s="9">
        <f>P8680+O8680</f>
        <v>0</v>
      </c>
      <c r="R8680" s="11">
        <v>0</v>
      </c>
      <c r="T8680" s="9">
        <f>0.5*R8680</f>
        <v>0</v>
      </c>
      <c r="U8680" s="9">
        <f>T8680+S8680</f>
        <v>0</v>
      </c>
      <c r="V8680" s="9">
        <f>(Q8680+U8680)/(0.944*1000)</f>
        <v>0</v>
      </c>
    </row>
    <row r="8681" spans="1:22" x14ac:dyDescent="0.3">
      <c r="A8681" s="14">
        <v>8716</v>
      </c>
      <c r="B8681" s="14" t="s">
        <v>3079</v>
      </c>
      <c r="C8681" s="14" t="s">
        <v>13510</v>
      </c>
      <c r="D8681" s="14" t="s">
        <v>13504</v>
      </c>
      <c r="E8681" s="14" t="s">
        <v>13491</v>
      </c>
      <c r="F8681" s="14">
        <v>10</v>
      </c>
      <c r="G8681" s="14">
        <v>6.3E-2</v>
      </c>
      <c r="H8681" s="15">
        <v>1.1957000000000001E-2</v>
      </c>
      <c r="I8681" s="15">
        <f>M8681-V8681</f>
        <v>5.4192999999999998E-2</v>
      </c>
      <c r="J8681" s="14"/>
      <c r="K8681" s="13"/>
      <c r="L8681" s="9">
        <f>G8681*1.05</f>
        <v>6.615E-2</v>
      </c>
      <c r="M8681" s="11">
        <f>L8681-H8681</f>
        <v>5.4192999999999998E-2</v>
      </c>
      <c r="N8681" s="11">
        <v>0</v>
      </c>
      <c r="P8681" s="9">
        <f>0.5*N8681/1000</f>
        <v>0</v>
      </c>
      <c r="Q8681" s="9">
        <f>P8681+O8681</f>
        <v>0</v>
      </c>
      <c r="R8681" s="11">
        <v>0</v>
      </c>
      <c r="T8681" s="9">
        <f>0.5*R8681</f>
        <v>0</v>
      </c>
      <c r="U8681" s="9">
        <f>T8681+S8681</f>
        <v>0</v>
      </c>
      <c r="V8681" s="9">
        <f>(Q8681+U8681)/(0.944*1000)</f>
        <v>0</v>
      </c>
    </row>
    <row r="8682" spans="1:22" x14ac:dyDescent="0.3">
      <c r="A8682" s="14">
        <v>8717</v>
      </c>
      <c r="B8682" s="14" t="s">
        <v>3080</v>
      </c>
      <c r="C8682" s="14" t="s">
        <v>13510</v>
      </c>
      <c r="D8682" s="14" t="s">
        <v>13504</v>
      </c>
      <c r="E8682" s="14" t="s">
        <v>13491</v>
      </c>
      <c r="F8682" s="14">
        <v>10</v>
      </c>
      <c r="G8682" s="14">
        <v>0.25</v>
      </c>
      <c r="H8682" s="15">
        <v>2.3300000000000409E-4</v>
      </c>
      <c r="I8682" s="15">
        <f>M8682-V8682</f>
        <v>0.26226700000000003</v>
      </c>
      <c r="J8682" s="14"/>
      <c r="K8682" s="13"/>
      <c r="L8682" s="9">
        <f>G8682*1.05</f>
        <v>0.26250000000000001</v>
      </c>
      <c r="M8682" s="11">
        <f>L8682-H8682</f>
        <v>0.26226700000000003</v>
      </c>
      <c r="N8682" s="11">
        <v>0</v>
      </c>
      <c r="P8682" s="9">
        <f>0.5*N8682/1000</f>
        <v>0</v>
      </c>
      <c r="Q8682" s="9">
        <f>P8682+O8682</f>
        <v>0</v>
      </c>
      <c r="R8682" s="11">
        <v>0</v>
      </c>
      <c r="T8682" s="9">
        <f>0.5*R8682</f>
        <v>0</v>
      </c>
      <c r="U8682" s="9">
        <f>T8682+S8682</f>
        <v>0</v>
      </c>
      <c r="V8682" s="9">
        <f>(Q8682+U8682)/(0.944*1000)</f>
        <v>0</v>
      </c>
    </row>
    <row r="8683" spans="1:22" x14ac:dyDescent="0.3">
      <c r="A8683" s="14">
        <v>8718</v>
      </c>
      <c r="B8683" s="14" t="s">
        <v>3081</v>
      </c>
      <c r="C8683" s="14" t="s">
        <v>13510</v>
      </c>
      <c r="D8683" s="14" t="s">
        <v>13504</v>
      </c>
      <c r="E8683" s="14" t="s">
        <v>13491</v>
      </c>
      <c r="F8683" s="14">
        <v>10</v>
      </c>
      <c r="G8683" s="14">
        <v>0.25</v>
      </c>
      <c r="H8683" s="15">
        <v>0</v>
      </c>
      <c r="I8683" s="15">
        <f>M8683-V8683</f>
        <v>0.26250000000000001</v>
      </c>
      <c r="J8683" s="14"/>
      <c r="K8683" s="13"/>
      <c r="L8683" s="9">
        <f>G8683*1.05</f>
        <v>0.26250000000000001</v>
      </c>
      <c r="M8683" s="11">
        <f>L8683-H8683</f>
        <v>0.26250000000000001</v>
      </c>
      <c r="N8683" s="11">
        <v>0</v>
      </c>
      <c r="P8683" s="9">
        <f>0.5*N8683/1000</f>
        <v>0</v>
      </c>
      <c r="Q8683" s="9">
        <f>P8683+O8683</f>
        <v>0</v>
      </c>
      <c r="R8683" s="11">
        <v>0</v>
      </c>
      <c r="T8683" s="9">
        <f>0.5*R8683</f>
        <v>0</v>
      </c>
      <c r="U8683" s="9">
        <f>T8683+S8683</f>
        <v>0</v>
      </c>
      <c r="V8683" s="9">
        <f>(Q8683+U8683)/(0.944*1000)</f>
        <v>0</v>
      </c>
    </row>
    <row r="8684" spans="1:22" x14ac:dyDescent="0.3">
      <c r="A8684" s="14">
        <v>8719</v>
      </c>
      <c r="B8684" s="14" t="s">
        <v>3082</v>
      </c>
      <c r="C8684" s="14" t="s">
        <v>13510</v>
      </c>
      <c r="D8684" s="14" t="s">
        <v>13504</v>
      </c>
      <c r="E8684" s="14" t="s">
        <v>13491</v>
      </c>
      <c r="F8684" s="14">
        <v>10</v>
      </c>
      <c r="G8684" s="14">
        <v>0.16</v>
      </c>
      <c r="H8684" s="15">
        <v>1.3899999999999863E-3</v>
      </c>
      <c r="I8684" s="15">
        <f>M8684-V8684</f>
        <v>0.16661000000000004</v>
      </c>
      <c r="J8684" s="14"/>
      <c r="K8684" s="13"/>
      <c r="L8684" s="9">
        <f>G8684*1.05</f>
        <v>0.16800000000000001</v>
      </c>
      <c r="M8684" s="11">
        <f>L8684-H8684</f>
        <v>0.16661000000000004</v>
      </c>
      <c r="N8684" s="11">
        <v>0</v>
      </c>
      <c r="P8684" s="9">
        <f>0.5*N8684/1000</f>
        <v>0</v>
      </c>
      <c r="Q8684" s="9">
        <f>P8684+O8684</f>
        <v>0</v>
      </c>
      <c r="R8684" s="11">
        <v>0</v>
      </c>
      <c r="T8684" s="9">
        <f>0.5*R8684</f>
        <v>0</v>
      </c>
      <c r="U8684" s="9">
        <f>T8684+S8684</f>
        <v>0</v>
      </c>
      <c r="V8684" s="9">
        <f>(Q8684+U8684)/(0.944*1000)</f>
        <v>0</v>
      </c>
    </row>
    <row r="8685" spans="1:22" x14ac:dyDescent="0.3">
      <c r="A8685" s="14">
        <v>8720</v>
      </c>
      <c r="B8685" s="14" t="s">
        <v>3083</v>
      </c>
      <c r="C8685" s="14" t="s">
        <v>13510</v>
      </c>
      <c r="D8685" s="14" t="s">
        <v>13504</v>
      </c>
      <c r="E8685" s="14" t="s">
        <v>13491</v>
      </c>
      <c r="F8685" s="14">
        <v>10</v>
      </c>
      <c r="G8685" s="14">
        <v>0.1</v>
      </c>
      <c r="H8685" s="15">
        <v>3.8764E-2</v>
      </c>
      <c r="I8685" s="15">
        <f>M8685-V8685</f>
        <v>6.6236000000000017E-2</v>
      </c>
      <c r="J8685" s="14"/>
      <c r="K8685" s="13"/>
      <c r="L8685" s="9">
        <f>G8685*1.05</f>
        <v>0.10500000000000001</v>
      </c>
      <c r="M8685" s="11">
        <f>L8685-H8685</f>
        <v>6.6236000000000017E-2</v>
      </c>
      <c r="N8685" s="11">
        <v>0</v>
      </c>
      <c r="P8685" s="9">
        <f>0.5*N8685/1000</f>
        <v>0</v>
      </c>
      <c r="Q8685" s="9">
        <f>P8685+O8685</f>
        <v>0</v>
      </c>
      <c r="R8685" s="11">
        <v>0</v>
      </c>
      <c r="T8685" s="9">
        <f>0.5*R8685</f>
        <v>0</v>
      </c>
      <c r="U8685" s="9">
        <f>T8685+S8685</f>
        <v>0</v>
      </c>
      <c r="V8685" s="9">
        <f>(Q8685+U8685)/(0.944*1000)</f>
        <v>0</v>
      </c>
    </row>
    <row r="8686" spans="1:22" x14ac:dyDescent="0.3">
      <c r="A8686" s="14">
        <v>8722</v>
      </c>
      <c r="B8686" s="14" t="s">
        <v>10787</v>
      </c>
      <c r="C8686" s="14" t="s">
        <v>13510</v>
      </c>
      <c r="D8686" s="14" t="s">
        <v>13504</v>
      </c>
      <c r="E8686" s="14" t="s">
        <v>13491</v>
      </c>
      <c r="F8686" s="14">
        <v>10</v>
      </c>
      <c r="G8686" s="14">
        <v>0.1</v>
      </c>
      <c r="H8686" s="15">
        <v>6.3E-2</v>
      </c>
      <c r="I8686" s="15">
        <f>M8686-V8686</f>
        <v>4.200000000000001E-2</v>
      </c>
      <c r="J8686" s="14"/>
      <c r="K8686" s="13"/>
      <c r="L8686" s="9">
        <f>G8686*1.05</f>
        <v>0.10500000000000001</v>
      </c>
      <c r="M8686" s="11">
        <f>L8686-H8686</f>
        <v>4.200000000000001E-2</v>
      </c>
      <c r="N8686" s="11">
        <v>0</v>
      </c>
      <c r="P8686" s="9">
        <f>0.5*N8686/1000</f>
        <v>0</v>
      </c>
      <c r="Q8686" s="9">
        <f>P8686+O8686</f>
        <v>0</v>
      </c>
      <c r="R8686" s="11">
        <v>0</v>
      </c>
      <c r="T8686" s="9">
        <f>0.5*R8686</f>
        <v>0</v>
      </c>
      <c r="U8686" s="9">
        <f>T8686+S8686</f>
        <v>0</v>
      </c>
      <c r="V8686" s="9">
        <f>(Q8686+U8686)/(0.944*1000)</f>
        <v>0</v>
      </c>
    </row>
    <row r="8687" spans="1:22" x14ac:dyDescent="0.3">
      <c r="A8687" s="14">
        <v>8723</v>
      </c>
      <c r="B8687" s="14" t="s">
        <v>3084</v>
      </c>
      <c r="C8687" s="14" t="s">
        <v>13510</v>
      </c>
      <c r="D8687" s="14" t="s">
        <v>13504</v>
      </c>
      <c r="E8687" s="14" t="s">
        <v>13491</v>
      </c>
      <c r="F8687" s="14">
        <v>10</v>
      </c>
      <c r="G8687" s="14">
        <v>0.1</v>
      </c>
      <c r="H8687" s="15">
        <v>4.2000000000000003E-2</v>
      </c>
      <c r="I8687" s="15">
        <f>M8687-V8687</f>
        <v>6.3E-2</v>
      </c>
      <c r="J8687" s="14"/>
      <c r="K8687" s="13"/>
      <c r="L8687" s="9">
        <f>G8687*1.05</f>
        <v>0.10500000000000001</v>
      </c>
      <c r="M8687" s="11">
        <f>L8687-H8687</f>
        <v>6.3E-2</v>
      </c>
      <c r="N8687" s="11">
        <v>0</v>
      </c>
      <c r="P8687" s="9">
        <f>0.5*N8687/1000</f>
        <v>0</v>
      </c>
      <c r="Q8687" s="9">
        <f>P8687+O8687</f>
        <v>0</v>
      </c>
      <c r="R8687" s="11">
        <v>0</v>
      </c>
      <c r="T8687" s="9">
        <f>0.5*R8687</f>
        <v>0</v>
      </c>
      <c r="U8687" s="9">
        <f>T8687+S8687</f>
        <v>0</v>
      </c>
      <c r="V8687" s="9">
        <f>(Q8687+U8687)/(0.944*1000)</f>
        <v>0</v>
      </c>
    </row>
    <row r="8688" spans="1:22" x14ac:dyDescent="0.3">
      <c r="A8688" s="14">
        <v>8724</v>
      </c>
      <c r="B8688" s="14" t="s">
        <v>3085</v>
      </c>
      <c r="C8688" s="14" t="s">
        <v>13510</v>
      </c>
      <c r="D8688" s="14" t="s">
        <v>13504</v>
      </c>
      <c r="E8688" s="14" t="s">
        <v>13491</v>
      </c>
      <c r="F8688" s="14">
        <v>10</v>
      </c>
      <c r="G8688" s="14">
        <v>0.1</v>
      </c>
      <c r="H8688" s="15">
        <v>0.04</v>
      </c>
      <c r="I8688" s="15">
        <f>M8688-V8688</f>
        <v>6.5000000000000002E-2</v>
      </c>
      <c r="J8688" s="14"/>
      <c r="K8688" s="13"/>
      <c r="L8688" s="9">
        <f>G8688*1.05</f>
        <v>0.10500000000000001</v>
      </c>
      <c r="M8688" s="11">
        <f>L8688-H8688</f>
        <v>6.5000000000000002E-2</v>
      </c>
      <c r="N8688" s="11">
        <v>0</v>
      </c>
      <c r="P8688" s="9">
        <f>0.5*N8688/1000</f>
        <v>0</v>
      </c>
      <c r="Q8688" s="9">
        <f>P8688+O8688</f>
        <v>0</v>
      </c>
      <c r="R8688" s="11">
        <v>0</v>
      </c>
      <c r="T8688" s="9">
        <f>0.5*R8688</f>
        <v>0</v>
      </c>
      <c r="U8688" s="9">
        <f>T8688+S8688</f>
        <v>0</v>
      </c>
      <c r="V8688" s="9">
        <f>(Q8688+U8688)/(0.944*1000)</f>
        <v>0</v>
      </c>
    </row>
    <row r="8689" spans="1:22" x14ac:dyDescent="0.3">
      <c r="A8689" s="14">
        <v>8725</v>
      </c>
      <c r="B8689" s="14" t="s">
        <v>3086</v>
      </c>
      <c r="C8689" s="14" t="s">
        <v>13510</v>
      </c>
      <c r="D8689" s="14" t="s">
        <v>13504</v>
      </c>
      <c r="E8689" s="14" t="s">
        <v>13491</v>
      </c>
      <c r="F8689" s="14">
        <v>10</v>
      </c>
      <c r="G8689" s="14">
        <v>0.16</v>
      </c>
      <c r="H8689" s="15">
        <v>6.8000000000000005E-2</v>
      </c>
      <c r="I8689" s="15">
        <f>M8689-V8689</f>
        <v>0.1</v>
      </c>
      <c r="J8689" s="14"/>
      <c r="K8689" s="13"/>
      <c r="L8689" s="9">
        <f>G8689*1.05</f>
        <v>0.16800000000000001</v>
      </c>
      <c r="M8689" s="11">
        <f>L8689-H8689</f>
        <v>0.1</v>
      </c>
      <c r="N8689" s="11">
        <v>0</v>
      </c>
      <c r="P8689" s="9">
        <f>0.5*N8689/1000</f>
        <v>0</v>
      </c>
      <c r="Q8689" s="9">
        <f>P8689+O8689</f>
        <v>0</v>
      </c>
      <c r="R8689" s="11">
        <v>0</v>
      </c>
      <c r="T8689" s="9">
        <f>0.5*R8689</f>
        <v>0</v>
      </c>
      <c r="U8689" s="9">
        <f>T8689+S8689</f>
        <v>0</v>
      </c>
      <c r="V8689" s="9">
        <f>(Q8689+U8689)/(0.944*1000)</f>
        <v>0</v>
      </c>
    </row>
    <row r="8690" spans="1:22" x14ac:dyDescent="0.3">
      <c r="A8690" s="14">
        <v>8726</v>
      </c>
      <c r="B8690" s="14" t="s">
        <v>3087</v>
      </c>
      <c r="C8690" s="14" t="s">
        <v>13510</v>
      </c>
      <c r="D8690" s="14" t="s">
        <v>13504</v>
      </c>
      <c r="E8690" s="14" t="s">
        <v>13491</v>
      </c>
      <c r="F8690" s="14">
        <v>10</v>
      </c>
      <c r="G8690" s="14">
        <v>0.16</v>
      </c>
      <c r="H8690" s="15">
        <v>7.3249999999999886E-3</v>
      </c>
      <c r="I8690" s="15">
        <f>M8690-V8690</f>
        <v>0.16067500000000001</v>
      </c>
      <c r="J8690" s="14"/>
      <c r="K8690" s="13"/>
      <c r="L8690" s="9">
        <f>G8690*1.05</f>
        <v>0.16800000000000001</v>
      </c>
      <c r="M8690" s="11">
        <f>L8690-H8690</f>
        <v>0.16067500000000001</v>
      </c>
      <c r="N8690" s="11">
        <v>0</v>
      </c>
      <c r="P8690" s="9">
        <f>0.5*N8690/1000</f>
        <v>0</v>
      </c>
      <c r="Q8690" s="9">
        <f>P8690+O8690</f>
        <v>0</v>
      </c>
      <c r="R8690" s="11">
        <v>0</v>
      </c>
      <c r="T8690" s="9">
        <f>0.5*R8690</f>
        <v>0</v>
      </c>
      <c r="U8690" s="9">
        <f>T8690+S8690</f>
        <v>0</v>
      </c>
      <c r="V8690" s="9">
        <f>(Q8690+U8690)/(0.944*1000)</f>
        <v>0</v>
      </c>
    </row>
    <row r="8691" spans="1:22" x14ac:dyDescent="0.3">
      <c r="A8691" s="14">
        <v>8727</v>
      </c>
      <c r="B8691" s="14" t="s">
        <v>3088</v>
      </c>
      <c r="C8691" s="14" t="s">
        <v>13510</v>
      </c>
      <c r="D8691" s="14" t="s">
        <v>13504</v>
      </c>
      <c r="E8691" s="14" t="s">
        <v>13491</v>
      </c>
      <c r="F8691" s="14">
        <v>10</v>
      </c>
      <c r="G8691" s="14">
        <v>0.4</v>
      </c>
      <c r="H8691" s="15">
        <v>3.1220000000000141E-3</v>
      </c>
      <c r="I8691" s="15">
        <f>M8691-V8691</f>
        <v>0.41687800000000003</v>
      </c>
      <c r="J8691" s="14"/>
      <c r="K8691" s="13"/>
      <c r="L8691" s="9">
        <f>G8691*1.05</f>
        <v>0.42000000000000004</v>
      </c>
      <c r="M8691" s="11">
        <f>L8691-H8691</f>
        <v>0.41687800000000003</v>
      </c>
      <c r="N8691" s="11">
        <v>0</v>
      </c>
      <c r="P8691" s="9">
        <f>0.5*N8691/1000</f>
        <v>0</v>
      </c>
      <c r="Q8691" s="9">
        <f>P8691+O8691</f>
        <v>0</v>
      </c>
      <c r="R8691" s="11">
        <v>0</v>
      </c>
      <c r="T8691" s="9">
        <f>0.5*R8691</f>
        <v>0</v>
      </c>
      <c r="U8691" s="9">
        <f>T8691+S8691</f>
        <v>0</v>
      </c>
      <c r="V8691" s="9">
        <f>(Q8691+U8691)/(0.944*1000)</f>
        <v>0</v>
      </c>
    </row>
    <row r="8692" spans="1:22" x14ac:dyDescent="0.3">
      <c r="A8692" s="14">
        <v>8728</v>
      </c>
      <c r="B8692" s="14" t="s">
        <v>3089</v>
      </c>
      <c r="C8692" s="14" t="s">
        <v>13510</v>
      </c>
      <c r="D8692" s="14" t="s">
        <v>13504</v>
      </c>
      <c r="E8692" s="14" t="s">
        <v>13491</v>
      </c>
      <c r="F8692" s="14">
        <v>10</v>
      </c>
      <c r="G8692" s="14">
        <v>0.32</v>
      </c>
      <c r="H8692" s="15">
        <v>0.168242</v>
      </c>
      <c r="I8692" s="16" t="s">
        <v>13516</v>
      </c>
      <c r="J8692" s="14"/>
      <c r="K8692" s="13"/>
      <c r="L8692" s="9">
        <f>G8692/2*1.05</f>
        <v>0.16800000000000001</v>
      </c>
      <c r="M8692" s="11">
        <f>L8692-H8692</f>
        <v>-2.4199999999999222E-4</v>
      </c>
      <c r="N8692" s="11">
        <v>0</v>
      </c>
      <c r="P8692" s="9">
        <f>0.5*N8692/1000</f>
        <v>0</v>
      </c>
      <c r="Q8692" s="9">
        <f>P8692+O8692</f>
        <v>0</v>
      </c>
      <c r="R8692" s="11">
        <v>0</v>
      </c>
      <c r="T8692" s="9">
        <f>0.5*R8692</f>
        <v>0</v>
      </c>
      <c r="U8692" s="9">
        <f>T8692+S8692</f>
        <v>0</v>
      </c>
      <c r="V8692" s="9">
        <f>(Q8692+U8692)/(0.944*1000)</f>
        <v>0</v>
      </c>
    </row>
    <row r="8693" spans="1:22" x14ac:dyDescent="0.3">
      <c r="A8693" s="14">
        <v>8729</v>
      </c>
      <c r="B8693" s="14" t="s">
        <v>3090</v>
      </c>
      <c r="C8693" s="14" t="s">
        <v>13510</v>
      </c>
      <c r="D8693" s="14" t="s">
        <v>13504</v>
      </c>
      <c r="E8693" s="14" t="s">
        <v>13491</v>
      </c>
      <c r="F8693" s="14">
        <v>10</v>
      </c>
      <c r="G8693" s="14">
        <v>0.03</v>
      </c>
      <c r="H8693" s="15">
        <v>9.5799999999999846E-4</v>
      </c>
      <c r="I8693" s="15">
        <f>M8693-V8693</f>
        <v>3.0542000000000003E-2</v>
      </c>
      <c r="J8693" s="14"/>
      <c r="K8693" s="13"/>
      <c r="L8693" s="9">
        <f>G8693*1.05</f>
        <v>3.15E-2</v>
      </c>
      <c r="M8693" s="11">
        <f>L8693-H8693</f>
        <v>3.0542000000000003E-2</v>
      </c>
      <c r="N8693" s="11">
        <v>0</v>
      </c>
      <c r="P8693" s="9">
        <f>0.5*N8693/1000</f>
        <v>0</v>
      </c>
      <c r="Q8693" s="9">
        <f>P8693+O8693</f>
        <v>0</v>
      </c>
      <c r="R8693" s="11">
        <v>0</v>
      </c>
      <c r="T8693" s="9">
        <f>0.5*R8693</f>
        <v>0</v>
      </c>
      <c r="U8693" s="9">
        <f>T8693+S8693</f>
        <v>0</v>
      </c>
      <c r="V8693" s="9">
        <f>(Q8693+U8693)/(0.944*1000)</f>
        <v>0</v>
      </c>
    </row>
    <row r="8694" spans="1:22" x14ac:dyDescent="0.3">
      <c r="A8694" s="14">
        <v>8732</v>
      </c>
      <c r="B8694" s="14" t="s">
        <v>3091</v>
      </c>
      <c r="C8694" s="14" t="s">
        <v>13510</v>
      </c>
      <c r="D8694" s="14" t="s">
        <v>13504</v>
      </c>
      <c r="E8694" s="14" t="s">
        <v>13491</v>
      </c>
      <c r="F8694" s="14">
        <v>10</v>
      </c>
      <c r="G8694" s="14">
        <v>0.4</v>
      </c>
      <c r="H8694" s="15">
        <v>1.690999999999974E-3</v>
      </c>
      <c r="I8694" s="15">
        <f>M8694-V8694</f>
        <v>0.41830900000000004</v>
      </c>
      <c r="J8694" s="14"/>
      <c r="K8694" s="13"/>
      <c r="L8694" s="9">
        <f>G8694*1.05</f>
        <v>0.42000000000000004</v>
      </c>
      <c r="M8694" s="11">
        <f>L8694-H8694</f>
        <v>0.41830900000000004</v>
      </c>
      <c r="N8694" s="11">
        <v>0</v>
      </c>
      <c r="P8694" s="9">
        <f>0.5*N8694/1000</f>
        <v>0</v>
      </c>
      <c r="Q8694" s="9">
        <f>P8694+O8694</f>
        <v>0</v>
      </c>
      <c r="R8694" s="11">
        <v>0</v>
      </c>
      <c r="T8694" s="9">
        <f>0.5*R8694</f>
        <v>0</v>
      </c>
      <c r="U8694" s="9">
        <f>T8694+S8694</f>
        <v>0</v>
      </c>
      <c r="V8694" s="9">
        <f>(Q8694+U8694)/(0.944*1000)</f>
        <v>0</v>
      </c>
    </row>
    <row r="8695" spans="1:22" x14ac:dyDescent="0.3">
      <c r="A8695" s="14">
        <v>8733</v>
      </c>
      <c r="B8695" s="14" t="s">
        <v>3092</v>
      </c>
      <c r="C8695" s="14" t="s">
        <v>13510</v>
      </c>
      <c r="D8695" s="14" t="s">
        <v>13504</v>
      </c>
      <c r="E8695" s="14" t="s">
        <v>13491</v>
      </c>
      <c r="F8695" s="14">
        <v>10</v>
      </c>
      <c r="G8695" s="14">
        <v>0.4</v>
      </c>
      <c r="H8695" s="15">
        <v>6.2579999999999815E-3</v>
      </c>
      <c r="I8695" s="15">
        <f>M8695-V8695</f>
        <v>0.41374200000000005</v>
      </c>
      <c r="J8695" s="14"/>
      <c r="K8695" s="13"/>
      <c r="L8695" s="9">
        <f>G8695*1.05</f>
        <v>0.42000000000000004</v>
      </c>
      <c r="M8695" s="11">
        <f>L8695-H8695</f>
        <v>0.41374200000000005</v>
      </c>
      <c r="N8695" s="11">
        <v>0</v>
      </c>
      <c r="P8695" s="9">
        <f>0.5*N8695/1000</f>
        <v>0</v>
      </c>
      <c r="Q8695" s="9">
        <f>P8695+O8695</f>
        <v>0</v>
      </c>
      <c r="R8695" s="11">
        <v>0</v>
      </c>
      <c r="T8695" s="9">
        <f>0.5*R8695</f>
        <v>0</v>
      </c>
      <c r="U8695" s="9">
        <f>T8695+S8695</f>
        <v>0</v>
      </c>
      <c r="V8695" s="9">
        <f>(Q8695+U8695)/(0.944*1000)</f>
        <v>0</v>
      </c>
    </row>
    <row r="8696" spans="1:22" x14ac:dyDescent="0.3">
      <c r="A8696" s="14">
        <v>8735</v>
      </c>
      <c r="B8696" s="14" t="s">
        <v>3093</v>
      </c>
      <c r="C8696" s="14" t="s">
        <v>13510</v>
      </c>
      <c r="D8696" s="14" t="s">
        <v>13504</v>
      </c>
      <c r="E8696" s="14" t="s">
        <v>13491</v>
      </c>
      <c r="F8696" s="14">
        <v>10</v>
      </c>
      <c r="G8696" s="14">
        <v>0.1</v>
      </c>
      <c r="H8696" s="15">
        <v>3.0825000000000002E-2</v>
      </c>
      <c r="I8696" s="15">
        <f>M8696-V8696</f>
        <v>7.4175000000000005E-2</v>
      </c>
      <c r="J8696" s="14"/>
      <c r="K8696" s="13"/>
      <c r="L8696" s="9">
        <f>G8696*1.05</f>
        <v>0.10500000000000001</v>
      </c>
      <c r="M8696" s="11">
        <f>L8696-H8696</f>
        <v>7.4175000000000005E-2</v>
      </c>
      <c r="N8696" s="11">
        <v>0</v>
      </c>
      <c r="P8696" s="9">
        <f>0.5*N8696/1000</f>
        <v>0</v>
      </c>
      <c r="Q8696" s="9">
        <f>P8696+O8696</f>
        <v>0</v>
      </c>
      <c r="R8696" s="11">
        <v>0</v>
      </c>
      <c r="T8696" s="9">
        <f>0.5*R8696</f>
        <v>0</v>
      </c>
      <c r="U8696" s="9">
        <f>T8696+S8696</f>
        <v>0</v>
      </c>
      <c r="V8696" s="9">
        <f>(Q8696+U8696)/(0.944*1000)</f>
        <v>0</v>
      </c>
    </row>
    <row r="8697" spans="1:22" x14ac:dyDescent="0.3">
      <c r="A8697" s="14">
        <v>8736</v>
      </c>
      <c r="B8697" s="14" t="s">
        <v>3094</v>
      </c>
      <c r="C8697" s="14" t="s">
        <v>13510</v>
      </c>
      <c r="D8697" s="14" t="s">
        <v>13504</v>
      </c>
      <c r="E8697" s="14" t="s">
        <v>13491</v>
      </c>
      <c r="F8697" s="14">
        <v>10</v>
      </c>
      <c r="G8697" s="14">
        <v>0.16</v>
      </c>
      <c r="H8697" s="15">
        <v>1.5701999999999997E-2</v>
      </c>
      <c r="I8697" s="15">
        <f>M8697-V8697</f>
        <v>0.15229800000000002</v>
      </c>
      <c r="J8697" s="14"/>
      <c r="K8697" s="13"/>
      <c r="L8697" s="9">
        <f>G8697*1.05</f>
        <v>0.16800000000000001</v>
      </c>
      <c r="M8697" s="11">
        <f>L8697-H8697</f>
        <v>0.15229800000000002</v>
      </c>
      <c r="N8697" s="11">
        <v>0</v>
      </c>
      <c r="P8697" s="9">
        <f>0.5*N8697/1000</f>
        <v>0</v>
      </c>
      <c r="Q8697" s="9">
        <f>P8697+O8697</f>
        <v>0</v>
      </c>
      <c r="R8697" s="11">
        <v>0</v>
      </c>
      <c r="T8697" s="9">
        <f>0.5*R8697</f>
        <v>0</v>
      </c>
      <c r="U8697" s="9">
        <f>T8697+S8697</f>
        <v>0</v>
      </c>
      <c r="V8697" s="9">
        <f>(Q8697+U8697)/(0.944*1000)</f>
        <v>0</v>
      </c>
    </row>
    <row r="8698" spans="1:22" x14ac:dyDescent="0.3">
      <c r="A8698" s="14">
        <v>8737</v>
      </c>
      <c r="B8698" s="14" t="s">
        <v>3095</v>
      </c>
      <c r="C8698" s="14" t="s">
        <v>13510</v>
      </c>
      <c r="D8698" s="14" t="s">
        <v>13504</v>
      </c>
      <c r="E8698" s="14" t="s">
        <v>13491</v>
      </c>
      <c r="F8698" s="14">
        <v>10</v>
      </c>
      <c r="G8698" s="14">
        <v>6.3E-2</v>
      </c>
      <c r="H8698" s="15">
        <v>6.0540000000000021E-3</v>
      </c>
      <c r="I8698" s="15">
        <f>M8698-V8698</f>
        <v>6.0095999999999997E-2</v>
      </c>
      <c r="J8698" s="14"/>
      <c r="K8698" s="13"/>
      <c r="L8698" s="9">
        <f>G8698*1.05</f>
        <v>6.615E-2</v>
      </c>
      <c r="M8698" s="11">
        <f>L8698-H8698</f>
        <v>6.0095999999999997E-2</v>
      </c>
      <c r="N8698" s="11">
        <v>0</v>
      </c>
      <c r="P8698" s="9">
        <f>0.5*N8698/1000</f>
        <v>0</v>
      </c>
      <c r="Q8698" s="9">
        <f>P8698+O8698</f>
        <v>0</v>
      </c>
      <c r="R8698" s="11">
        <v>0</v>
      </c>
      <c r="T8698" s="9">
        <f>0.5*R8698</f>
        <v>0</v>
      </c>
      <c r="U8698" s="9">
        <f>T8698+S8698</f>
        <v>0</v>
      </c>
      <c r="V8698" s="9">
        <f>(Q8698+U8698)/(0.944*1000)</f>
        <v>0</v>
      </c>
    </row>
    <row r="8699" spans="1:22" x14ac:dyDescent="0.3">
      <c r="A8699" s="14">
        <v>8738</v>
      </c>
      <c r="B8699" s="14" t="s">
        <v>3096</v>
      </c>
      <c r="C8699" s="14" t="s">
        <v>13510</v>
      </c>
      <c r="D8699" s="14" t="s">
        <v>13504</v>
      </c>
      <c r="E8699" s="14" t="s">
        <v>13491</v>
      </c>
      <c r="F8699" s="14">
        <v>10</v>
      </c>
      <c r="G8699" s="14">
        <v>0.16</v>
      </c>
      <c r="H8699" s="15">
        <v>8.2259999999999989E-3</v>
      </c>
      <c r="I8699" s="15">
        <f>M8699-V8699</f>
        <v>0.159774</v>
      </c>
      <c r="J8699" s="14"/>
      <c r="K8699" s="13"/>
      <c r="L8699" s="9">
        <f>G8699*1.05</f>
        <v>0.16800000000000001</v>
      </c>
      <c r="M8699" s="11">
        <f>L8699-H8699</f>
        <v>0.159774</v>
      </c>
      <c r="N8699" s="11">
        <v>0</v>
      </c>
      <c r="P8699" s="9">
        <f>0.5*N8699/1000</f>
        <v>0</v>
      </c>
      <c r="Q8699" s="9">
        <f>P8699+O8699</f>
        <v>0</v>
      </c>
      <c r="R8699" s="11">
        <v>0</v>
      </c>
      <c r="T8699" s="9">
        <f>0.5*R8699</f>
        <v>0</v>
      </c>
      <c r="U8699" s="9">
        <f>T8699+S8699</f>
        <v>0</v>
      </c>
      <c r="V8699" s="9">
        <f>(Q8699+U8699)/(0.944*1000)</f>
        <v>0</v>
      </c>
    </row>
    <row r="8700" spans="1:22" x14ac:dyDescent="0.3">
      <c r="A8700" s="14">
        <v>8739</v>
      </c>
      <c r="B8700" s="14" t="s">
        <v>3097</v>
      </c>
      <c r="C8700" s="14" t="s">
        <v>13510</v>
      </c>
      <c r="D8700" s="14" t="s">
        <v>13504</v>
      </c>
      <c r="E8700" s="14" t="s">
        <v>13491</v>
      </c>
      <c r="F8700" s="14">
        <v>10</v>
      </c>
      <c r="G8700" s="14">
        <v>0.16</v>
      </c>
      <c r="H8700" s="15">
        <v>3.2599999999999908E-3</v>
      </c>
      <c r="I8700" s="15">
        <f>M8700-V8700</f>
        <v>0.16474000000000003</v>
      </c>
      <c r="J8700" s="14"/>
      <c r="K8700" s="13"/>
      <c r="L8700" s="9">
        <f>G8700*1.05</f>
        <v>0.16800000000000001</v>
      </c>
      <c r="M8700" s="11">
        <f>L8700-H8700</f>
        <v>0.16474000000000003</v>
      </c>
      <c r="N8700" s="11">
        <v>0</v>
      </c>
      <c r="P8700" s="9">
        <f>0.5*N8700/1000</f>
        <v>0</v>
      </c>
      <c r="Q8700" s="9">
        <f>P8700+O8700</f>
        <v>0</v>
      </c>
      <c r="R8700" s="11">
        <v>0</v>
      </c>
      <c r="T8700" s="9">
        <f>0.5*R8700</f>
        <v>0</v>
      </c>
      <c r="U8700" s="9">
        <f>T8700+S8700</f>
        <v>0</v>
      </c>
      <c r="V8700" s="9">
        <f>(Q8700+U8700)/(0.944*1000)</f>
        <v>0</v>
      </c>
    </row>
    <row r="8701" spans="1:22" x14ac:dyDescent="0.3">
      <c r="A8701" s="14">
        <v>8740</v>
      </c>
      <c r="B8701" s="14" t="s">
        <v>3098</v>
      </c>
      <c r="C8701" s="14" t="s">
        <v>13510</v>
      </c>
      <c r="D8701" s="14" t="s">
        <v>13504</v>
      </c>
      <c r="E8701" s="14" t="s">
        <v>13491</v>
      </c>
      <c r="F8701" s="14">
        <v>10</v>
      </c>
      <c r="G8701" s="14">
        <v>6.3E-2</v>
      </c>
      <c r="H8701" s="15">
        <v>1.8489999999999996E-2</v>
      </c>
      <c r="I8701" s="15">
        <f>M8701-V8701</f>
        <v>4.7660000000000008E-2</v>
      </c>
      <c r="J8701" s="14"/>
      <c r="K8701" s="13"/>
      <c r="L8701" s="9">
        <f>G8701*1.05</f>
        <v>6.615E-2</v>
      </c>
      <c r="M8701" s="11">
        <f>L8701-H8701</f>
        <v>4.7660000000000008E-2</v>
      </c>
      <c r="N8701" s="11">
        <v>0</v>
      </c>
      <c r="P8701" s="9">
        <f>0.5*N8701/1000</f>
        <v>0</v>
      </c>
      <c r="Q8701" s="9">
        <f>P8701+O8701</f>
        <v>0</v>
      </c>
      <c r="R8701" s="11">
        <v>0</v>
      </c>
      <c r="T8701" s="9">
        <f>0.5*R8701</f>
        <v>0</v>
      </c>
      <c r="U8701" s="9">
        <f>T8701+S8701</f>
        <v>0</v>
      </c>
      <c r="V8701" s="9">
        <f>(Q8701+U8701)/(0.944*1000)</f>
        <v>0</v>
      </c>
    </row>
    <row r="8702" spans="1:22" x14ac:dyDescent="0.3">
      <c r="A8702" s="14">
        <v>8741</v>
      </c>
      <c r="B8702" s="14" t="s">
        <v>10788</v>
      </c>
      <c r="C8702" s="14" t="s">
        <v>13510</v>
      </c>
      <c r="D8702" s="14" t="s">
        <v>13504</v>
      </c>
      <c r="E8702" s="14" t="s">
        <v>13491</v>
      </c>
      <c r="F8702" s="14">
        <v>10</v>
      </c>
      <c r="G8702" s="14">
        <v>0.06</v>
      </c>
      <c r="H8702" s="15">
        <v>1.7999999999999999E-2</v>
      </c>
      <c r="I8702" s="15">
        <f>M8702-V8702</f>
        <v>4.4999999999999998E-2</v>
      </c>
      <c r="J8702" s="14"/>
      <c r="K8702" s="13"/>
      <c r="L8702" s="9">
        <f>G8702*1.05</f>
        <v>6.3E-2</v>
      </c>
      <c r="M8702" s="11">
        <f>L8702-H8702</f>
        <v>4.4999999999999998E-2</v>
      </c>
      <c r="N8702" s="11">
        <v>0</v>
      </c>
      <c r="P8702" s="9">
        <f>0.5*N8702/1000</f>
        <v>0</v>
      </c>
      <c r="Q8702" s="9">
        <f>P8702+O8702</f>
        <v>0</v>
      </c>
      <c r="R8702" s="11">
        <v>0</v>
      </c>
      <c r="T8702" s="9">
        <f>0.5*R8702</f>
        <v>0</v>
      </c>
      <c r="U8702" s="9">
        <f>T8702+S8702</f>
        <v>0</v>
      </c>
      <c r="V8702" s="9">
        <f>(Q8702+U8702)/(0.944*1000)</f>
        <v>0</v>
      </c>
    </row>
    <row r="8703" spans="1:22" x14ac:dyDescent="0.3">
      <c r="A8703" s="14">
        <v>8742</v>
      </c>
      <c r="B8703" s="14" t="s">
        <v>3099</v>
      </c>
      <c r="C8703" s="14" t="s">
        <v>13510</v>
      </c>
      <c r="D8703" s="14" t="s">
        <v>13504</v>
      </c>
      <c r="E8703" s="14" t="s">
        <v>13491</v>
      </c>
      <c r="F8703" s="14">
        <v>10</v>
      </c>
      <c r="G8703" s="14">
        <v>0.16</v>
      </c>
      <c r="H8703" s="15">
        <v>6.2462999999999991E-2</v>
      </c>
      <c r="I8703" s="15">
        <f>M8703-V8703</f>
        <v>0.10553700000000002</v>
      </c>
      <c r="J8703" s="14"/>
      <c r="K8703" s="13"/>
      <c r="L8703" s="9">
        <f>G8703*1.05</f>
        <v>0.16800000000000001</v>
      </c>
      <c r="M8703" s="11">
        <f>L8703-H8703</f>
        <v>0.10553700000000002</v>
      </c>
      <c r="N8703" s="11">
        <v>0</v>
      </c>
      <c r="P8703" s="9">
        <f>0.5*N8703/1000</f>
        <v>0</v>
      </c>
      <c r="Q8703" s="9">
        <f>P8703+O8703</f>
        <v>0</v>
      </c>
      <c r="R8703" s="11">
        <v>0</v>
      </c>
      <c r="T8703" s="9">
        <f>0.5*R8703</f>
        <v>0</v>
      </c>
      <c r="U8703" s="9">
        <f>T8703+S8703</f>
        <v>0</v>
      </c>
      <c r="V8703" s="9">
        <f>(Q8703+U8703)/(0.944*1000)</f>
        <v>0</v>
      </c>
    </row>
    <row r="8704" spans="1:22" x14ac:dyDescent="0.3">
      <c r="A8704" s="14">
        <v>8743</v>
      </c>
      <c r="B8704" s="14" t="s">
        <v>3100</v>
      </c>
      <c r="C8704" s="14" t="s">
        <v>13510</v>
      </c>
      <c r="D8704" s="14" t="s">
        <v>13504</v>
      </c>
      <c r="E8704" s="14" t="s">
        <v>13491</v>
      </c>
      <c r="F8704" s="14">
        <v>10</v>
      </c>
      <c r="G8704" s="14">
        <v>0.1</v>
      </c>
      <c r="H8704" s="15">
        <v>4.3179999999999981E-3</v>
      </c>
      <c r="I8704" s="15">
        <f>M8704-V8704</f>
        <v>0.10068200000000001</v>
      </c>
      <c r="J8704" s="14"/>
      <c r="K8704" s="13"/>
      <c r="L8704" s="9">
        <f>G8704*1.05</f>
        <v>0.10500000000000001</v>
      </c>
      <c r="M8704" s="11">
        <f>L8704-H8704</f>
        <v>0.10068200000000001</v>
      </c>
      <c r="N8704" s="11">
        <v>0</v>
      </c>
      <c r="P8704" s="9">
        <f>0.5*N8704/1000</f>
        <v>0</v>
      </c>
      <c r="Q8704" s="9">
        <f>P8704+O8704</f>
        <v>0</v>
      </c>
      <c r="R8704" s="11">
        <v>0</v>
      </c>
      <c r="T8704" s="9">
        <f>0.5*R8704</f>
        <v>0</v>
      </c>
      <c r="U8704" s="9">
        <f>T8704+S8704</f>
        <v>0</v>
      </c>
      <c r="V8704" s="9">
        <f>(Q8704+U8704)/(0.944*1000)</f>
        <v>0</v>
      </c>
    </row>
    <row r="8705" spans="1:22" x14ac:dyDescent="0.3">
      <c r="A8705" s="14">
        <v>8744</v>
      </c>
      <c r="B8705" s="14" t="s">
        <v>3101</v>
      </c>
      <c r="C8705" s="14" t="s">
        <v>13510</v>
      </c>
      <c r="D8705" s="14" t="s">
        <v>13504</v>
      </c>
      <c r="E8705" s="14" t="s">
        <v>13491</v>
      </c>
      <c r="F8705" s="14">
        <v>10</v>
      </c>
      <c r="G8705" s="14">
        <v>0.16</v>
      </c>
      <c r="H8705" s="15">
        <v>3.7230999999999993E-2</v>
      </c>
      <c r="I8705" s="15">
        <f>M8705-V8705</f>
        <v>0.13076900000000002</v>
      </c>
      <c r="J8705" s="14"/>
      <c r="K8705" s="13"/>
      <c r="L8705" s="9">
        <f>G8705*1.05</f>
        <v>0.16800000000000001</v>
      </c>
      <c r="M8705" s="11">
        <f>L8705-H8705</f>
        <v>0.13076900000000002</v>
      </c>
      <c r="N8705" s="11">
        <v>0</v>
      </c>
      <c r="P8705" s="9">
        <f>0.5*N8705/1000</f>
        <v>0</v>
      </c>
      <c r="Q8705" s="9">
        <f>P8705+O8705</f>
        <v>0</v>
      </c>
      <c r="R8705" s="11">
        <v>0</v>
      </c>
      <c r="T8705" s="9">
        <f>0.5*R8705</f>
        <v>0</v>
      </c>
      <c r="U8705" s="9">
        <f>T8705+S8705</f>
        <v>0</v>
      </c>
      <c r="V8705" s="9">
        <f>(Q8705+U8705)/(0.944*1000)</f>
        <v>0</v>
      </c>
    </row>
    <row r="8706" spans="1:22" x14ac:dyDescent="0.3">
      <c r="A8706" s="14">
        <v>8745</v>
      </c>
      <c r="B8706" s="14" t="s">
        <v>3102</v>
      </c>
      <c r="C8706" s="14" t="s">
        <v>13510</v>
      </c>
      <c r="D8706" s="14" t="s">
        <v>13504</v>
      </c>
      <c r="E8706" s="14" t="s">
        <v>13491</v>
      </c>
      <c r="F8706" s="14">
        <v>10</v>
      </c>
      <c r="G8706" s="14">
        <v>0.1</v>
      </c>
      <c r="H8706" s="15">
        <v>2.0639999999999929E-3</v>
      </c>
      <c r="I8706" s="15">
        <f>M8706-V8706</f>
        <v>0.10293600000000001</v>
      </c>
      <c r="J8706" s="14"/>
      <c r="K8706" s="13"/>
      <c r="L8706" s="9">
        <f>G8706*1.05</f>
        <v>0.10500000000000001</v>
      </c>
      <c r="M8706" s="11">
        <f>L8706-H8706</f>
        <v>0.10293600000000001</v>
      </c>
      <c r="N8706" s="11">
        <v>0</v>
      </c>
      <c r="P8706" s="9">
        <f>0.5*N8706/1000</f>
        <v>0</v>
      </c>
      <c r="Q8706" s="9">
        <f>P8706+O8706</f>
        <v>0</v>
      </c>
      <c r="R8706" s="11">
        <v>0</v>
      </c>
      <c r="T8706" s="9">
        <f>0.5*R8706</f>
        <v>0</v>
      </c>
      <c r="U8706" s="9">
        <f>T8706+S8706</f>
        <v>0</v>
      </c>
      <c r="V8706" s="9">
        <f>(Q8706+U8706)/(0.944*1000)</f>
        <v>0</v>
      </c>
    </row>
    <row r="8707" spans="1:22" x14ac:dyDescent="0.3">
      <c r="A8707" s="14">
        <v>8746</v>
      </c>
      <c r="B8707" s="14" t="s">
        <v>3103</v>
      </c>
      <c r="C8707" s="14" t="s">
        <v>13510</v>
      </c>
      <c r="D8707" s="14" t="s">
        <v>13504</v>
      </c>
      <c r="E8707" s="14" t="s">
        <v>13491</v>
      </c>
      <c r="F8707" s="14">
        <v>10</v>
      </c>
      <c r="G8707" s="14">
        <v>0.25</v>
      </c>
      <c r="H8707" s="15">
        <v>4.7760000000000103E-3</v>
      </c>
      <c r="I8707" s="15">
        <f>M8707-V8707</f>
        <v>0.25772400000000001</v>
      </c>
      <c r="J8707" s="14"/>
      <c r="K8707" s="13"/>
      <c r="L8707" s="9">
        <f>G8707*1.05</f>
        <v>0.26250000000000001</v>
      </c>
      <c r="M8707" s="11">
        <f>L8707-H8707</f>
        <v>0.25772400000000001</v>
      </c>
      <c r="N8707" s="11">
        <v>0</v>
      </c>
      <c r="P8707" s="9">
        <f>0.5*N8707/1000</f>
        <v>0</v>
      </c>
      <c r="Q8707" s="9">
        <f>P8707+O8707</f>
        <v>0</v>
      </c>
      <c r="R8707" s="11">
        <v>0</v>
      </c>
      <c r="T8707" s="9">
        <f>0.5*R8707</f>
        <v>0</v>
      </c>
      <c r="U8707" s="9">
        <f>T8707+S8707</f>
        <v>0</v>
      </c>
      <c r="V8707" s="9">
        <f>(Q8707+U8707)/(0.944*1000)</f>
        <v>0</v>
      </c>
    </row>
    <row r="8708" spans="1:22" x14ac:dyDescent="0.3">
      <c r="A8708" s="14">
        <v>8747</v>
      </c>
      <c r="B8708" s="14" t="s">
        <v>3104</v>
      </c>
      <c r="C8708" s="14" t="s">
        <v>13510</v>
      </c>
      <c r="D8708" s="14" t="s">
        <v>13504</v>
      </c>
      <c r="E8708" s="14" t="s">
        <v>13491</v>
      </c>
      <c r="F8708" s="14">
        <v>10</v>
      </c>
      <c r="G8708" s="14">
        <v>0.16</v>
      </c>
      <c r="H8708" s="15">
        <v>1.3185000000000002E-2</v>
      </c>
      <c r="I8708" s="15">
        <f>M8708-V8708</f>
        <v>0.15481500000000001</v>
      </c>
      <c r="J8708" s="14"/>
      <c r="K8708" s="13"/>
      <c r="L8708" s="9">
        <f>G8708*1.05</f>
        <v>0.16800000000000001</v>
      </c>
      <c r="M8708" s="11">
        <f>L8708-H8708</f>
        <v>0.15481500000000001</v>
      </c>
      <c r="N8708" s="11">
        <v>0</v>
      </c>
      <c r="P8708" s="9">
        <f>0.5*N8708/1000</f>
        <v>0</v>
      </c>
      <c r="Q8708" s="9">
        <f>P8708+O8708</f>
        <v>0</v>
      </c>
      <c r="R8708" s="11">
        <v>0</v>
      </c>
      <c r="T8708" s="9">
        <f>0.5*R8708</f>
        <v>0</v>
      </c>
      <c r="U8708" s="9">
        <f>T8708+S8708</f>
        <v>0</v>
      </c>
      <c r="V8708" s="9">
        <f>(Q8708+U8708)/(0.944*1000)</f>
        <v>0</v>
      </c>
    </row>
    <row r="8709" spans="1:22" x14ac:dyDescent="0.3">
      <c r="A8709" s="14">
        <v>8748</v>
      </c>
      <c r="B8709" s="14" t="s">
        <v>3105</v>
      </c>
      <c r="C8709" s="14" t="s">
        <v>13510</v>
      </c>
      <c r="D8709" s="14" t="s">
        <v>13504</v>
      </c>
      <c r="E8709" s="14" t="s">
        <v>13491</v>
      </c>
      <c r="F8709" s="14">
        <v>10</v>
      </c>
      <c r="G8709" s="14">
        <v>0.25</v>
      </c>
      <c r="H8709" s="15">
        <v>7.4023000000000019E-2</v>
      </c>
      <c r="I8709" s="15">
        <f>M8709-V8709</f>
        <v>0.18847700000000001</v>
      </c>
      <c r="J8709" s="14"/>
      <c r="K8709" s="13"/>
      <c r="L8709" s="9">
        <f>G8709*1.05</f>
        <v>0.26250000000000001</v>
      </c>
      <c r="M8709" s="11">
        <f>L8709-H8709</f>
        <v>0.18847700000000001</v>
      </c>
      <c r="N8709" s="11">
        <v>0</v>
      </c>
      <c r="P8709" s="9">
        <f>0.5*N8709/1000</f>
        <v>0</v>
      </c>
      <c r="Q8709" s="9">
        <f>P8709+O8709</f>
        <v>0</v>
      </c>
      <c r="R8709" s="11">
        <v>0</v>
      </c>
      <c r="T8709" s="9">
        <f>0.5*R8709</f>
        <v>0</v>
      </c>
      <c r="U8709" s="9">
        <f>T8709+S8709</f>
        <v>0</v>
      </c>
      <c r="V8709" s="9">
        <f>(Q8709+U8709)/(0.944*1000)</f>
        <v>0</v>
      </c>
    </row>
    <row r="8710" spans="1:22" x14ac:dyDescent="0.3">
      <c r="A8710" s="14">
        <v>8749</v>
      </c>
      <c r="B8710" s="14" t="s">
        <v>3106</v>
      </c>
      <c r="C8710" s="14" t="s">
        <v>13510</v>
      </c>
      <c r="D8710" s="14" t="s">
        <v>13504</v>
      </c>
      <c r="E8710" s="14" t="s">
        <v>13491</v>
      </c>
      <c r="F8710" s="14">
        <v>10</v>
      </c>
      <c r="G8710" s="14">
        <v>0.4</v>
      </c>
      <c r="H8710" s="15">
        <v>0.15164</v>
      </c>
      <c r="I8710" s="15">
        <f>M8710-V8710</f>
        <v>0.26836000000000004</v>
      </c>
      <c r="J8710" s="14"/>
      <c r="K8710" s="13"/>
      <c r="L8710" s="9">
        <f>G8710*1.05</f>
        <v>0.42000000000000004</v>
      </c>
      <c r="M8710" s="11">
        <f>L8710-H8710</f>
        <v>0.26836000000000004</v>
      </c>
      <c r="N8710" s="11">
        <v>0</v>
      </c>
      <c r="P8710" s="9">
        <f>0.5*N8710/1000</f>
        <v>0</v>
      </c>
      <c r="Q8710" s="9">
        <f>P8710+O8710</f>
        <v>0</v>
      </c>
      <c r="R8710" s="11">
        <v>0</v>
      </c>
      <c r="T8710" s="9">
        <f>0.5*R8710</f>
        <v>0</v>
      </c>
      <c r="U8710" s="9">
        <f>T8710+S8710</f>
        <v>0</v>
      </c>
      <c r="V8710" s="9">
        <f>(Q8710+U8710)/(0.944*1000)</f>
        <v>0</v>
      </c>
    </row>
    <row r="8711" spans="1:22" x14ac:dyDescent="0.3">
      <c r="A8711" s="14">
        <v>8750</v>
      </c>
      <c r="B8711" s="14" t="s">
        <v>3107</v>
      </c>
      <c r="C8711" s="14" t="s">
        <v>13510</v>
      </c>
      <c r="D8711" s="14" t="s">
        <v>13504</v>
      </c>
      <c r="E8711" s="14" t="s">
        <v>13491</v>
      </c>
      <c r="F8711" s="14">
        <v>10</v>
      </c>
      <c r="G8711" s="14">
        <v>0.25</v>
      </c>
      <c r="H8711" s="15">
        <v>0.14817000000000002</v>
      </c>
      <c r="I8711" s="15">
        <f>M8711-V8711</f>
        <v>0.11432999999999999</v>
      </c>
      <c r="J8711" s="14"/>
      <c r="K8711" s="13"/>
      <c r="L8711" s="9">
        <f>G8711*1.05</f>
        <v>0.26250000000000001</v>
      </c>
      <c r="M8711" s="11">
        <f>L8711-H8711</f>
        <v>0.11432999999999999</v>
      </c>
      <c r="N8711" s="11">
        <v>0</v>
      </c>
      <c r="P8711" s="9">
        <f>0.5*N8711/1000</f>
        <v>0</v>
      </c>
      <c r="Q8711" s="9">
        <f>P8711+O8711</f>
        <v>0</v>
      </c>
      <c r="R8711" s="11">
        <v>0</v>
      </c>
      <c r="T8711" s="9">
        <f>0.5*R8711</f>
        <v>0</v>
      </c>
      <c r="U8711" s="9">
        <f>T8711+S8711</f>
        <v>0</v>
      </c>
      <c r="V8711" s="9">
        <f>(Q8711+U8711)/(0.944*1000)</f>
        <v>0</v>
      </c>
    </row>
    <row r="8712" spans="1:22" x14ac:dyDescent="0.3">
      <c r="A8712" s="14">
        <v>8751</v>
      </c>
      <c r="B8712" s="14" t="s">
        <v>10789</v>
      </c>
      <c r="C8712" s="14" t="s">
        <v>13510</v>
      </c>
      <c r="D8712" s="14" t="s">
        <v>13504</v>
      </c>
      <c r="E8712" s="14" t="s">
        <v>13491</v>
      </c>
      <c r="F8712" s="14">
        <v>10</v>
      </c>
      <c r="G8712" s="14">
        <v>0.25</v>
      </c>
      <c r="H8712" s="15">
        <v>0.08</v>
      </c>
      <c r="I8712" s="15">
        <f>M8712-V8712</f>
        <v>0.1825</v>
      </c>
      <c r="J8712" s="14"/>
      <c r="K8712" s="13"/>
      <c r="L8712" s="9">
        <f>G8712*1.05</f>
        <v>0.26250000000000001</v>
      </c>
      <c r="M8712" s="11">
        <f>L8712-H8712</f>
        <v>0.1825</v>
      </c>
      <c r="N8712" s="11">
        <v>0</v>
      </c>
      <c r="P8712" s="9">
        <f>0.5*N8712/1000</f>
        <v>0</v>
      </c>
      <c r="Q8712" s="9">
        <f>P8712+O8712</f>
        <v>0</v>
      </c>
      <c r="R8712" s="11">
        <v>0</v>
      </c>
      <c r="T8712" s="9">
        <f>0.5*R8712</f>
        <v>0</v>
      </c>
      <c r="U8712" s="9">
        <f>T8712+S8712</f>
        <v>0</v>
      </c>
      <c r="V8712" s="9">
        <f>(Q8712+U8712)/(0.944*1000)</f>
        <v>0</v>
      </c>
    </row>
    <row r="8713" spans="1:22" x14ac:dyDescent="0.3">
      <c r="A8713" s="14">
        <v>8752</v>
      </c>
      <c r="B8713" s="14" t="s">
        <v>10790</v>
      </c>
      <c r="C8713" s="14" t="s">
        <v>13510</v>
      </c>
      <c r="D8713" s="14" t="s">
        <v>13504</v>
      </c>
      <c r="E8713" s="14" t="s">
        <v>13491</v>
      </c>
      <c r="F8713" s="14">
        <v>10</v>
      </c>
      <c r="G8713" s="14">
        <v>0.25</v>
      </c>
      <c r="H8713" s="15">
        <v>1.4427999999999998E-2</v>
      </c>
      <c r="I8713" s="15">
        <f>M8713-V8713</f>
        <v>0.24807200000000001</v>
      </c>
      <c r="J8713" s="14"/>
      <c r="K8713" s="13"/>
      <c r="L8713" s="9">
        <f>G8713*1.05</f>
        <v>0.26250000000000001</v>
      </c>
      <c r="M8713" s="11">
        <f>L8713-H8713</f>
        <v>0.24807200000000001</v>
      </c>
      <c r="N8713" s="11">
        <v>0</v>
      </c>
      <c r="P8713" s="9">
        <f>0.5*N8713/1000</f>
        <v>0</v>
      </c>
      <c r="Q8713" s="9">
        <f>P8713+O8713</f>
        <v>0</v>
      </c>
      <c r="R8713" s="11">
        <v>0</v>
      </c>
      <c r="T8713" s="9">
        <f>0.5*R8713</f>
        <v>0</v>
      </c>
      <c r="U8713" s="9">
        <f>T8713+S8713</f>
        <v>0</v>
      </c>
      <c r="V8713" s="9">
        <f>(Q8713+U8713)/(0.944*1000)</f>
        <v>0</v>
      </c>
    </row>
    <row r="8714" spans="1:22" x14ac:dyDescent="0.3">
      <c r="A8714" s="14">
        <v>8753</v>
      </c>
      <c r="B8714" s="14" t="s">
        <v>10791</v>
      </c>
      <c r="C8714" s="14" t="s">
        <v>13510</v>
      </c>
      <c r="D8714" s="14" t="s">
        <v>13504</v>
      </c>
      <c r="E8714" s="14" t="s">
        <v>13491</v>
      </c>
      <c r="F8714" s="14">
        <v>10</v>
      </c>
      <c r="G8714" s="14">
        <v>0.25</v>
      </c>
      <c r="H8714" s="15">
        <v>1.4072000000000003E-2</v>
      </c>
      <c r="I8714" s="15">
        <f>M8714-V8714</f>
        <v>0.24842800000000001</v>
      </c>
      <c r="J8714" s="14"/>
      <c r="K8714" s="13"/>
      <c r="L8714" s="9">
        <f>G8714*1.05</f>
        <v>0.26250000000000001</v>
      </c>
      <c r="M8714" s="11">
        <f>L8714-H8714</f>
        <v>0.24842800000000001</v>
      </c>
      <c r="N8714" s="11">
        <v>0</v>
      </c>
      <c r="P8714" s="9">
        <f>0.5*N8714/1000</f>
        <v>0</v>
      </c>
      <c r="Q8714" s="9">
        <f>P8714+O8714</f>
        <v>0</v>
      </c>
      <c r="R8714" s="11">
        <v>0</v>
      </c>
      <c r="T8714" s="9">
        <f>0.5*R8714</f>
        <v>0</v>
      </c>
      <c r="U8714" s="9">
        <f>T8714+S8714</f>
        <v>0</v>
      </c>
      <c r="V8714" s="9">
        <f>(Q8714+U8714)/(0.944*1000)</f>
        <v>0</v>
      </c>
    </row>
    <row r="8715" spans="1:22" x14ac:dyDescent="0.3">
      <c r="A8715" s="14">
        <v>8754</v>
      </c>
      <c r="B8715" s="14" t="s">
        <v>3108</v>
      </c>
      <c r="C8715" s="14" t="s">
        <v>13510</v>
      </c>
      <c r="D8715" s="14" t="s">
        <v>13504</v>
      </c>
      <c r="E8715" s="14" t="s">
        <v>13491</v>
      </c>
      <c r="F8715" s="14">
        <v>10</v>
      </c>
      <c r="G8715" s="14">
        <v>0.25</v>
      </c>
      <c r="H8715" s="15">
        <v>3.4391999999999999E-2</v>
      </c>
      <c r="I8715" s="15">
        <f>M8715-V8715</f>
        <v>0.22810800000000001</v>
      </c>
      <c r="J8715" s="14"/>
      <c r="K8715" s="13"/>
      <c r="L8715" s="9">
        <f>G8715*1.05</f>
        <v>0.26250000000000001</v>
      </c>
      <c r="M8715" s="11">
        <f>L8715-H8715</f>
        <v>0.22810800000000001</v>
      </c>
      <c r="N8715" s="11">
        <v>0</v>
      </c>
      <c r="P8715" s="9">
        <f>0.5*N8715/1000</f>
        <v>0</v>
      </c>
      <c r="Q8715" s="9">
        <f>P8715+O8715</f>
        <v>0</v>
      </c>
      <c r="R8715" s="11">
        <v>0</v>
      </c>
      <c r="T8715" s="9">
        <f>0.5*R8715</f>
        <v>0</v>
      </c>
      <c r="U8715" s="9">
        <f>T8715+S8715</f>
        <v>0</v>
      </c>
      <c r="V8715" s="9">
        <f>(Q8715+U8715)/(0.944*1000)</f>
        <v>0</v>
      </c>
    </row>
    <row r="8716" spans="1:22" x14ac:dyDescent="0.3">
      <c r="A8716" s="14">
        <v>8755</v>
      </c>
      <c r="B8716" s="14" t="s">
        <v>3109</v>
      </c>
      <c r="C8716" s="14" t="s">
        <v>13510</v>
      </c>
      <c r="D8716" s="14" t="s">
        <v>13504</v>
      </c>
      <c r="E8716" s="14" t="s">
        <v>13491</v>
      </c>
      <c r="F8716" s="14">
        <v>10</v>
      </c>
      <c r="G8716" s="14">
        <v>0.25</v>
      </c>
      <c r="H8716" s="15">
        <v>0</v>
      </c>
      <c r="I8716" s="15">
        <f>M8716-V8716</f>
        <v>0.26250000000000001</v>
      </c>
      <c r="J8716" s="14"/>
      <c r="K8716" s="13"/>
      <c r="L8716" s="9">
        <f>G8716*1.05</f>
        <v>0.26250000000000001</v>
      </c>
      <c r="M8716" s="11">
        <f>L8716-H8716</f>
        <v>0.26250000000000001</v>
      </c>
      <c r="N8716" s="11">
        <v>0</v>
      </c>
      <c r="P8716" s="9">
        <f>0.5*N8716/1000</f>
        <v>0</v>
      </c>
      <c r="Q8716" s="9">
        <f>P8716+O8716</f>
        <v>0</v>
      </c>
      <c r="R8716" s="11">
        <v>0</v>
      </c>
      <c r="T8716" s="9">
        <f>0.5*R8716</f>
        <v>0</v>
      </c>
      <c r="U8716" s="9">
        <f>T8716+S8716</f>
        <v>0</v>
      </c>
      <c r="V8716" s="9">
        <f>(Q8716+U8716)/(0.944*1000)</f>
        <v>0</v>
      </c>
    </row>
    <row r="8717" spans="1:22" x14ac:dyDescent="0.3">
      <c r="A8717" s="14">
        <v>8756</v>
      </c>
      <c r="B8717" s="14" t="s">
        <v>3110</v>
      </c>
      <c r="C8717" s="14" t="s">
        <v>13510</v>
      </c>
      <c r="D8717" s="14" t="s">
        <v>13504</v>
      </c>
      <c r="E8717" s="14" t="s">
        <v>13491</v>
      </c>
      <c r="F8717" s="14">
        <v>10</v>
      </c>
      <c r="G8717" s="14">
        <v>0.16</v>
      </c>
      <c r="H8717" s="15">
        <v>2.2277999999999992E-2</v>
      </c>
      <c r="I8717" s="15">
        <f>M8717-V8717</f>
        <v>0.14572200000000002</v>
      </c>
      <c r="J8717" s="14"/>
      <c r="K8717" s="13"/>
      <c r="L8717" s="9">
        <f>G8717*1.05</f>
        <v>0.16800000000000001</v>
      </c>
      <c r="M8717" s="11">
        <f>L8717-H8717</f>
        <v>0.14572200000000002</v>
      </c>
      <c r="N8717" s="11">
        <v>0</v>
      </c>
      <c r="P8717" s="9">
        <f>0.5*N8717/1000</f>
        <v>0</v>
      </c>
      <c r="Q8717" s="9">
        <f>P8717+O8717</f>
        <v>0</v>
      </c>
      <c r="R8717" s="11">
        <v>0</v>
      </c>
      <c r="T8717" s="9">
        <f>0.5*R8717</f>
        <v>0</v>
      </c>
      <c r="U8717" s="9">
        <f>T8717+S8717</f>
        <v>0</v>
      </c>
      <c r="V8717" s="9">
        <f>(Q8717+U8717)/(0.944*1000)</f>
        <v>0</v>
      </c>
    </row>
    <row r="8718" spans="1:22" x14ac:dyDescent="0.3">
      <c r="A8718" s="14">
        <v>8757</v>
      </c>
      <c r="B8718" s="14" t="s">
        <v>3111</v>
      </c>
      <c r="C8718" s="14" t="s">
        <v>13510</v>
      </c>
      <c r="D8718" s="14" t="s">
        <v>13504</v>
      </c>
      <c r="E8718" s="14" t="s">
        <v>13491</v>
      </c>
      <c r="F8718" s="14">
        <v>10</v>
      </c>
      <c r="G8718" s="14">
        <v>0.16</v>
      </c>
      <c r="H8718" s="15">
        <v>6.3149999999999977E-3</v>
      </c>
      <c r="I8718" s="15">
        <f>M8718-V8718</f>
        <v>0.16168500000000002</v>
      </c>
      <c r="J8718" s="14"/>
      <c r="K8718" s="13"/>
      <c r="L8718" s="9">
        <f>G8718*1.05</f>
        <v>0.16800000000000001</v>
      </c>
      <c r="M8718" s="11">
        <f>L8718-H8718</f>
        <v>0.16168500000000002</v>
      </c>
      <c r="N8718" s="11">
        <v>0</v>
      </c>
      <c r="P8718" s="9">
        <f>0.5*N8718/1000</f>
        <v>0</v>
      </c>
      <c r="Q8718" s="9">
        <f>P8718+O8718</f>
        <v>0</v>
      </c>
      <c r="R8718" s="11">
        <v>0</v>
      </c>
      <c r="T8718" s="9">
        <f>0.5*R8718</f>
        <v>0</v>
      </c>
      <c r="U8718" s="9">
        <f>T8718+S8718</f>
        <v>0</v>
      </c>
      <c r="V8718" s="9">
        <f>(Q8718+U8718)/(0.944*1000)</f>
        <v>0</v>
      </c>
    </row>
    <row r="8719" spans="1:22" x14ac:dyDescent="0.3">
      <c r="A8719" s="14">
        <v>8758</v>
      </c>
      <c r="B8719" s="14" t="s">
        <v>3112</v>
      </c>
      <c r="C8719" s="14" t="s">
        <v>13510</v>
      </c>
      <c r="D8719" s="14" t="s">
        <v>13504</v>
      </c>
      <c r="E8719" s="14" t="s">
        <v>13491</v>
      </c>
      <c r="F8719" s="14">
        <v>10</v>
      </c>
      <c r="G8719" s="14">
        <v>0.25</v>
      </c>
      <c r="H8719" s="15">
        <v>3.1777999999999994E-2</v>
      </c>
      <c r="I8719" s="15">
        <f>M8719-V8719</f>
        <v>0.23072200000000001</v>
      </c>
      <c r="J8719" s="14"/>
      <c r="K8719" s="13"/>
      <c r="L8719" s="9">
        <f>G8719*1.05</f>
        <v>0.26250000000000001</v>
      </c>
      <c r="M8719" s="11">
        <f>L8719-H8719</f>
        <v>0.23072200000000001</v>
      </c>
      <c r="N8719" s="11">
        <v>0</v>
      </c>
      <c r="P8719" s="9">
        <f>0.5*N8719/1000</f>
        <v>0</v>
      </c>
      <c r="Q8719" s="9">
        <f>P8719+O8719</f>
        <v>0</v>
      </c>
      <c r="R8719" s="11">
        <v>0</v>
      </c>
      <c r="T8719" s="9">
        <f>0.5*R8719</f>
        <v>0</v>
      </c>
      <c r="U8719" s="9">
        <f>T8719+S8719</f>
        <v>0</v>
      </c>
      <c r="V8719" s="9">
        <f>(Q8719+U8719)/(0.944*1000)</f>
        <v>0</v>
      </c>
    </row>
    <row r="8720" spans="1:22" x14ac:dyDescent="0.3">
      <c r="A8720" s="14">
        <v>8759</v>
      </c>
      <c r="B8720" s="14" t="s">
        <v>3113</v>
      </c>
      <c r="C8720" s="14" t="s">
        <v>13510</v>
      </c>
      <c r="D8720" s="14" t="s">
        <v>13504</v>
      </c>
      <c r="E8720" s="14" t="s">
        <v>13491</v>
      </c>
      <c r="F8720" s="14">
        <v>10</v>
      </c>
      <c r="G8720" s="14">
        <v>0.25</v>
      </c>
      <c r="H8720" s="15">
        <v>4.5103000000000011E-2</v>
      </c>
      <c r="I8720" s="15">
        <f>M8720-V8720</f>
        <v>0.21739700000000001</v>
      </c>
      <c r="J8720" s="14"/>
      <c r="K8720" s="13"/>
      <c r="L8720" s="9">
        <f>G8720*1.05</f>
        <v>0.26250000000000001</v>
      </c>
      <c r="M8720" s="11">
        <f>L8720-H8720</f>
        <v>0.21739700000000001</v>
      </c>
      <c r="N8720" s="11">
        <v>0</v>
      </c>
      <c r="P8720" s="9">
        <f>0.5*N8720/1000</f>
        <v>0</v>
      </c>
      <c r="Q8720" s="9">
        <f>P8720+O8720</f>
        <v>0</v>
      </c>
      <c r="R8720" s="11">
        <v>0</v>
      </c>
      <c r="T8720" s="9">
        <f>0.5*R8720</f>
        <v>0</v>
      </c>
      <c r="U8720" s="9">
        <f>T8720+S8720</f>
        <v>0</v>
      </c>
      <c r="V8720" s="9">
        <f>(Q8720+U8720)/(0.944*1000)</f>
        <v>0</v>
      </c>
    </row>
    <row r="8721" spans="1:22" x14ac:dyDescent="0.3">
      <c r="A8721" s="14">
        <v>8760</v>
      </c>
      <c r="B8721" s="14" t="s">
        <v>3114</v>
      </c>
      <c r="C8721" s="14" t="s">
        <v>13510</v>
      </c>
      <c r="D8721" s="14" t="s">
        <v>13504</v>
      </c>
      <c r="E8721" s="14" t="s">
        <v>13491</v>
      </c>
      <c r="F8721" s="14">
        <v>10</v>
      </c>
      <c r="G8721" s="14">
        <v>0.16</v>
      </c>
      <c r="H8721" s="15">
        <v>7.139999999999986E-4</v>
      </c>
      <c r="I8721" s="15">
        <f>M8721-V8721</f>
        <v>0.16490252542372882</v>
      </c>
      <c r="J8721" s="14"/>
      <c r="K8721" s="13"/>
      <c r="L8721" s="9">
        <f>G8721*1.05</f>
        <v>0.16800000000000001</v>
      </c>
      <c r="M8721" s="11">
        <f>L8721-H8721</f>
        <v>0.16728600000000002</v>
      </c>
      <c r="N8721" s="11">
        <v>0</v>
      </c>
      <c r="P8721" s="9">
        <f>0.5*N8721/1000</f>
        <v>0</v>
      </c>
      <c r="Q8721" s="9">
        <f>P8721+O8721</f>
        <v>0</v>
      </c>
      <c r="R8721" s="11">
        <v>4.5</v>
      </c>
      <c r="T8721" s="9">
        <f>0.5*R8721</f>
        <v>2.25</v>
      </c>
      <c r="U8721" s="9">
        <f>T8721+S8721</f>
        <v>2.25</v>
      </c>
      <c r="V8721" s="9">
        <f>(Q8721+U8721)/(0.944*1000)</f>
        <v>2.3834745762711866E-3</v>
      </c>
    </row>
    <row r="8722" spans="1:22" x14ac:dyDescent="0.3">
      <c r="A8722" s="14">
        <v>8761</v>
      </c>
      <c r="B8722" s="14" t="s">
        <v>3115</v>
      </c>
      <c r="C8722" s="14" t="s">
        <v>13510</v>
      </c>
      <c r="D8722" s="14" t="s">
        <v>13504</v>
      </c>
      <c r="E8722" s="14" t="s">
        <v>13491</v>
      </c>
      <c r="F8722" s="14">
        <v>10</v>
      </c>
      <c r="G8722" s="14">
        <v>0.1</v>
      </c>
      <c r="H8722" s="15">
        <v>3.9112000000000001E-2</v>
      </c>
      <c r="I8722" s="15">
        <f>M8722-V8722</f>
        <v>6.5888000000000002E-2</v>
      </c>
      <c r="J8722" s="14"/>
      <c r="K8722" s="13"/>
      <c r="L8722" s="9">
        <f>G8722*1.05</f>
        <v>0.10500000000000001</v>
      </c>
      <c r="M8722" s="11">
        <f>L8722-H8722</f>
        <v>6.5888000000000002E-2</v>
      </c>
      <c r="N8722" s="11">
        <v>0</v>
      </c>
      <c r="P8722" s="9">
        <f>0.5*N8722/1000</f>
        <v>0</v>
      </c>
      <c r="Q8722" s="9">
        <f>P8722+O8722</f>
        <v>0</v>
      </c>
      <c r="R8722" s="11">
        <v>0</v>
      </c>
      <c r="T8722" s="9">
        <f>0.5*R8722</f>
        <v>0</v>
      </c>
      <c r="U8722" s="9">
        <f>T8722+S8722</f>
        <v>0</v>
      </c>
      <c r="V8722" s="9">
        <f>(Q8722+U8722)/(0.944*1000)</f>
        <v>0</v>
      </c>
    </row>
    <row r="8723" spans="1:22" x14ac:dyDescent="0.3">
      <c r="A8723" s="14">
        <v>8762</v>
      </c>
      <c r="B8723" s="14" t="s">
        <v>3116</v>
      </c>
      <c r="C8723" s="14" t="s">
        <v>13510</v>
      </c>
      <c r="D8723" s="14" t="s">
        <v>13504</v>
      </c>
      <c r="E8723" s="14" t="s">
        <v>13491</v>
      </c>
      <c r="F8723" s="14">
        <v>10</v>
      </c>
      <c r="G8723" s="14">
        <v>0.25</v>
      </c>
      <c r="H8723" s="15">
        <v>0</v>
      </c>
      <c r="I8723" s="15">
        <f>M8723-V8723</f>
        <v>0.26250000000000001</v>
      </c>
      <c r="J8723" s="14"/>
      <c r="K8723" s="13"/>
      <c r="L8723" s="9">
        <f>G8723*1.05</f>
        <v>0.26250000000000001</v>
      </c>
      <c r="M8723" s="11">
        <f>L8723-H8723</f>
        <v>0.26250000000000001</v>
      </c>
      <c r="N8723" s="11">
        <v>0</v>
      </c>
      <c r="P8723" s="9">
        <f>0.5*N8723/1000</f>
        <v>0</v>
      </c>
      <c r="Q8723" s="9">
        <f>P8723+O8723</f>
        <v>0</v>
      </c>
      <c r="R8723" s="11">
        <v>0</v>
      </c>
      <c r="T8723" s="9">
        <f>0.5*R8723</f>
        <v>0</v>
      </c>
      <c r="U8723" s="9">
        <f>T8723+S8723</f>
        <v>0</v>
      </c>
      <c r="V8723" s="9">
        <f>(Q8723+U8723)/(0.944*1000)</f>
        <v>0</v>
      </c>
    </row>
    <row r="8724" spans="1:22" x14ac:dyDescent="0.3">
      <c r="A8724" s="14">
        <v>8763</v>
      </c>
      <c r="B8724" s="14" t="s">
        <v>3117</v>
      </c>
      <c r="C8724" s="14" t="s">
        <v>13510</v>
      </c>
      <c r="D8724" s="14" t="s">
        <v>13504</v>
      </c>
      <c r="E8724" s="14" t="s">
        <v>13491</v>
      </c>
      <c r="F8724" s="14">
        <v>10</v>
      </c>
      <c r="G8724" s="14">
        <v>0.06</v>
      </c>
      <c r="H8724" s="15">
        <v>0.02</v>
      </c>
      <c r="I8724" s="15">
        <f>M8724-V8724</f>
        <v>4.2999999999999997E-2</v>
      </c>
      <c r="J8724" s="14"/>
      <c r="K8724" s="13"/>
      <c r="L8724" s="9">
        <f>G8724*1.05</f>
        <v>6.3E-2</v>
      </c>
      <c r="M8724" s="11">
        <f>L8724-H8724</f>
        <v>4.2999999999999997E-2</v>
      </c>
      <c r="N8724" s="11">
        <v>0</v>
      </c>
      <c r="P8724" s="9">
        <f>0.5*N8724/1000</f>
        <v>0</v>
      </c>
      <c r="Q8724" s="9">
        <f>P8724+O8724</f>
        <v>0</v>
      </c>
      <c r="R8724" s="11">
        <v>0</v>
      </c>
      <c r="S8724" s="9">
        <f>0.75*R8724/1000</f>
        <v>0</v>
      </c>
      <c r="T8724" s="9">
        <f>0.5*R8724</f>
        <v>0</v>
      </c>
      <c r="U8724" s="9">
        <f>T8724+S8724</f>
        <v>0</v>
      </c>
      <c r="V8724" s="9">
        <f>(Q8724+U8724)/(0.944*1000)</f>
        <v>0</v>
      </c>
    </row>
    <row r="8725" spans="1:22" x14ac:dyDescent="0.3">
      <c r="A8725" s="14">
        <v>8764</v>
      </c>
      <c r="B8725" s="14" t="s">
        <v>3118</v>
      </c>
      <c r="C8725" s="14" t="s">
        <v>13510</v>
      </c>
      <c r="D8725" s="14" t="s">
        <v>13504</v>
      </c>
      <c r="E8725" s="14" t="s">
        <v>13491</v>
      </c>
      <c r="F8725" s="14">
        <v>10</v>
      </c>
      <c r="G8725" s="14">
        <v>0.16</v>
      </c>
      <c r="H8725" s="15">
        <v>1.6805000000000007E-2</v>
      </c>
      <c r="I8725" s="15">
        <f>M8725-V8725</f>
        <v>0.151195</v>
      </c>
      <c r="J8725" s="14"/>
      <c r="K8725" s="13"/>
      <c r="L8725" s="9">
        <f>G8725*1.05</f>
        <v>0.16800000000000001</v>
      </c>
      <c r="M8725" s="11">
        <f>L8725-H8725</f>
        <v>0.151195</v>
      </c>
      <c r="N8725" s="11">
        <v>0</v>
      </c>
      <c r="P8725" s="9">
        <f>0.5*N8725/1000</f>
        <v>0</v>
      </c>
      <c r="Q8725" s="9">
        <f>P8725+O8725</f>
        <v>0</v>
      </c>
      <c r="R8725" s="11">
        <v>0</v>
      </c>
      <c r="T8725" s="9">
        <f>0.5*R8725</f>
        <v>0</v>
      </c>
      <c r="U8725" s="9">
        <f>T8725+S8725</f>
        <v>0</v>
      </c>
      <c r="V8725" s="9">
        <f>(Q8725+U8725)/(0.944*1000)</f>
        <v>0</v>
      </c>
    </row>
    <row r="8726" spans="1:22" x14ac:dyDescent="0.3">
      <c r="A8726" s="14">
        <v>8765</v>
      </c>
      <c r="B8726" s="14" t="s">
        <v>3119</v>
      </c>
      <c r="C8726" s="14" t="s">
        <v>13510</v>
      </c>
      <c r="D8726" s="14" t="s">
        <v>13504</v>
      </c>
      <c r="E8726" s="14" t="s">
        <v>13491</v>
      </c>
      <c r="F8726" s="14">
        <v>10</v>
      </c>
      <c r="G8726" s="14">
        <v>0.8</v>
      </c>
      <c r="H8726" s="15">
        <v>0.417126</v>
      </c>
      <c r="I8726" s="15">
        <f>M8726-V8726</f>
        <v>2.8740000000000432E-3</v>
      </c>
      <c r="J8726" s="14"/>
      <c r="K8726" s="13"/>
      <c r="L8726" s="9">
        <f>1.05*0.4</f>
        <v>0.42000000000000004</v>
      </c>
      <c r="M8726" s="11">
        <f>L8726-H8726</f>
        <v>2.8740000000000432E-3</v>
      </c>
      <c r="N8726" s="11">
        <v>0</v>
      </c>
      <c r="P8726" s="9">
        <f>0.5*N8726/1000</f>
        <v>0</v>
      </c>
      <c r="Q8726" s="9">
        <f>P8726+O8726</f>
        <v>0</v>
      </c>
      <c r="R8726" s="11">
        <v>0</v>
      </c>
      <c r="T8726" s="9">
        <f>0.5*R8726</f>
        <v>0</v>
      </c>
      <c r="U8726" s="9">
        <f>T8726+S8726</f>
        <v>0</v>
      </c>
      <c r="V8726" s="9">
        <f>(Q8726+U8726)/(0.944*1000)</f>
        <v>0</v>
      </c>
    </row>
    <row r="8727" spans="1:22" x14ac:dyDescent="0.3">
      <c r="A8727" s="14">
        <v>8766</v>
      </c>
      <c r="B8727" s="14" t="s">
        <v>3120</v>
      </c>
      <c r="C8727" s="14" t="s">
        <v>13510</v>
      </c>
      <c r="D8727" s="14" t="s">
        <v>13504</v>
      </c>
      <c r="E8727" s="14" t="s">
        <v>13491</v>
      </c>
      <c r="F8727" s="14">
        <v>10</v>
      </c>
      <c r="G8727" s="14">
        <v>0.8</v>
      </c>
      <c r="H8727" s="15">
        <v>0.506714</v>
      </c>
      <c r="I8727" s="16" t="s">
        <v>13516</v>
      </c>
      <c r="J8727" s="14"/>
      <c r="K8727" s="13"/>
      <c r="L8727" s="9">
        <f>1.05*0.4</f>
        <v>0.42000000000000004</v>
      </c>
      <c r="M8727" s="11">
        <f>L8727-H8727</f>
        <v>-8.6713999999999958E-2</v>
      </c>
      <c r="N8727" s="11">
        <v>0</v>
      </c>
      <c r="P8727" s="9">
        <f>0.5*N8727/1000</f>
        <v>0</v>
      </c>
      <c r="Q8727" s="9">
        <f>P8727+O8727</f>
        <v>0</v>
      </c>
      <c r="R8727" s="11">
        <v>0</v>
      </c>
      <c r="T8727" s="9">
        <f>0.5*R8727</f>
        <v>0</v>
      </c>
      <c r="U8727" s="9">
        <f>T8727+S8727</f>
        <v>0</v>
      </c>
      <c r="V8727" s="9">
        <f>(Q8727+U8727)/(0.944*1000)</f>
        <v>0</v>
      </c>
    </row>
    <row r="8728" spans="1:22" x14ac:dyDescent="0.3">
      <c r="A8728" s="14">
        <v>8767</v>
      </c>
      <c r="B8728" s="14" t="s">
        <v>3121</v>
      </c>
      <c r="C8728" s="14" t="s">
        <v>13510</v>
      </c>
      <c r="D8728" s="14" t="s">
        <v>13504</v>
      </c>
      <c r="E8728" s="14" t="s">
        <v>13491</v>
      </c>
      <c r="F8728" s="14">
        <v>10</v>
      </c>
      <c r="G8728" s="14">
        <v>0.8</v>
      </c>
      <c r="H8728" s="15">
        <v>0.47065999999999997</v>
      </c>
      <c r="I8728" s="16" t="s">
        <v>13516</v>
      </c>
      <c r="J8728" s="14"/>
      <c r="K8728" s="13"/>
      <c r="L8728" s="9">
        <f>1.05*0.4</f>
        <v>0.42000000000000004</v>
      </c>
      <c r="M8728" s="11">
        <f>L8728-H8728</f>
        <v>-5.0659999999999927E-2</v>
      </c>
      <c r="N8728" s="11">
        <v>0</v>
      </c>
      <c r="P8728" s="9">
        <f>0.5*N8728/1000</f>
        <v>0</v>
      </c>
      <c r="Q8728" s="9">
        <f>P8728+O8728</f>
        <v>0</v>
      </c>
      <c r="R8728" s="11">
        <v>0</v>
      </c>
      <c r="T8728" s="9">
        <f>0.5*R8728</f>
        <v>0</v>
      </c>
      <c r="U8728" s="9">
        <f>T8728+S8728</f>
        <v>0</v>
      </c>
      <c r="V8728" s="9">
        <f>(Q8728+U8728)/(0.944*1000)</f>
        <v>0</v>
      </c>
    </row>
    <row r="8729" spans="1:22" x14ac:dyDescent="0.3">
      <c r="A8729" s="14">
        <v>8768</v>
      </c>
      <c r="B8729" s="14" t="s">
        <v>3122</v>
      </c>
      <c r="C8729" s="14" t="s">
        <v>13510</v>
      </c>
      <c r="D8729" s="14" t="s">
        <v>13504</v>
      </c>
      <c r="E8729" s="14" t="s">
        <v>13491</v>
      </c>
      <c r="F8729" s="14">
        <v>10</v>
      </c>
      <c r="G8729" s="14">
        <v>0.25</v>
      </c>
      <c r="H8729" s="15">
        <v>1.4887000000000001E-2</v>
      </c>
      <c r="I8729" s="15">
        <f>M8729-V8729</f>
        <v>0.247613</v>
      </c>
      <c r="J8729" s="14"/>
      <c r="K8729" s="13"/>
      <c r="L8729" s="9">
        <f>G8729*1.05</f>
        <v>0.26250000000000001</v>
      </c>
      <c r="M8729" s="11">
        <f>L8729-H8729</f>
        <v>0.247613</v>
      </c>
      <c r="N8729" s="11">
        <v>0</v>
      </c>
      <c r="P8729" s="9">
        <f>0.5*N8729/1000</f>
        <v>0</v>
      </c>
      <c r="Q8729" s="9">
        <f>P8729+O8729</f>
        <v>0</v>
      </c>
      <c r="R8729" s="11">
        <v>0</v>
      </c>
      <c r="T8729" s="9">
        <f>0.5*R8729</f>
        <v>0</v>
      </c>
      <c r="U8729" s="9">
        <f>T8729+S8729</f>
        <v>0</v>
      </c>
      <c r="V8729" s="9">
        <f>(Q8729+U8729)/(0.944*1000)</f>
        <v>0</v>
      </c>
    </row>
    <row r="8730" spans="1:22" x14ac:dyDescent="0.3">
      <c r="A8730" s="14">
        <v>8769</v>
      </c>
      <c r="B8730" s="14" t="s">
        <v>3123</v>
      </c>
      <c r="C8730" s="14" t="s">
        <v>13510</v>
      </c>
      <c r="D8730" s="14" t="s">
        <v>13504</v>
      </c>
      <c r="E8730" s="14" t="s">
        <v>13491</v>
      </c>
      <c r="F8730" s="14">
        <v>10</v>
      </c>
      <c r="G8730" s="14">
        <v>0.25</v>
      </c>
      <c r="H8730" s="15">
        <v>8.8590000000000092E-3</v>
      </c>
      <c r="I8730" s="15">
        <f>M8730-V8730</f>
        <v>0.25364100000000001</v>
      </c>
      <c r="J8730" s="14"/>
      <c r="K8730" s="13"/>
      <c r="L8730" s="9">
        <f>G8730*1.05</f>
        <v>0.26250000000000001</v>
      </c>
      <c r="M8730" s="11">
        <f>L8730-H8730</f>
        <v>0.25364100000000001</v>
      </c>
      <c r="N8730" s="11">
        <v>0</v>
      </c>
      <c r="P8730" s="9">
        <f>0.5*N8730/1000</f>
        <v>0</v>
      </c>
      <c r="Q8730" s="9">
        <f>P8730+O8730</f>
        <v>0</v>
      </c>
      <c r="R8730" s="11">
        <v>0</v>
      </c>
      <c r="T8730" s="9">
        <f>0.5*R8730</f>
        <v>0</v>
      </c>
      <c r="U8730" s="9">
        <f>T8730+S8730</f>
        <v>0</v>
      </c>
      <c r="V8730" s="9">
        <f>(Q8730+U8730)/(0.944*1000)</f>
        <v>0</v>
      </c>
    </row>
    <row r="8731" spans="1:22" x14ac:dyDescent="0.3">
      <c r="A8731" s="14">
        <v>8770</v>
      </c>
      <c r="B8731" s="14" t="s">
        <v>3124</v>
      </c>
      <c r="C8731" s="14" t="s">
        <v>13510</v>
      </c>
      <c r="D8731" s="14" t="s">
        <v>13504</v>
      </c>
      <c r="E8731" s="14" t="s">
        <v>13491</v>
      </c>
      <c r="F8731" s="14">
        <v>10</v>
      </c>
      <c r="G8731" s="14">
        <v>0.25</v>
      </c>
      <c r="H8731" s="15">
        <v>1.3218999999999995E-2</v>
      </c>
      <c r="I8731" s="15">
        <f>M8731-V8731</f>
        <v>0.24928100000000003</v>
      </c>
      <c r="J8731" s="14"/>
      <c r="K8731" s="13"/>
      <c r="L8731" s="9">
        <f>G8731*1.05</f>
        <v>0.26250000000000001</v>
      </c>
      <c r="M8731" s="11">
        <f>L8731-H8731</f>
        <v>0.24928100000000003</v>
      </c>
      <c r="N8731" s="11">
        <v>0</v>
      </c>
      <c r="P8731" s="9">
        <f>0.5*N8731/1000</f>
        <v>0</v>
      </c>
      <c r="Q8731" s="9">
        <f>P8731+O8731</f>
        <v>0</v>
      </c>
      <c r="R8731" s="11">
        <v>0</v>
      </c>
      <c r="T8731" s="9">
        <f>0.5*R8731</f>
        <v>0</v>
      </c>
      <c r="U8731" s="9">
        <f>T8731+S8731</f>
        <v>0</v>
      </c>
      <c r="V8731" s="9">
        <f>(Q8731+U8731)/(0.944*1000)</f>
        <v>0</v>
      </c>
    </row>
    <row r="8732" spans="1:22" x14ac:dyDescent="0.3">
      <c r="A8732" s="14">
        <v>8771</v>
      </c>
      <c r="B8732" s="14" t="s">
        <v>3125</v>
      </c>
      <c r="C8732" s="14" t="s">
        <v>13510</v>
      </c>
      <c r="D8732" s="14" t="s">
        <v>13504</v>
      </c>
      <c r="E8732" s="14" t="s">
        <v>13491</v>
      </c>
      <c r="F8732" s="14">
        <v>10</v>
      </c>
      <c r="G8732" s="14">
        <v>0.16</v>
      </c>
      <c r="H8732" s="15">
        <v>7.0999999999999994E-2</v>
      </c>
      <c r="I8732" s="15">
        <f>M8732-V8732</f>
        <v>9.7000000000000017E-2</v>
      </c>
      <c r="J8732" s="14"/>
      <c r="K8732" s="13"/>
      <c r="L8732" s="9">
        <f>G8732*1.05</f>
        <v>0.16800000000000001</v>
      </c>
      <c r="M8732" s="11">
        <f>L8732-H8732</f>
        <v>9.7000000000000017E-2</v>
      </c>
      <c r="N8732" s="11">
        <v>0</v>
      </c>
      <c r="P8732" s="9">
        <f>0.5*N8732/1000</f>
        <v>0</v>
      </c>
      <c r="Q8732" s="9">
        <f>P8732+O8732</f>
        <v>0</v>
      </c>
      <c r="R8732" s="11">
        <v>0</v>
      </c>
      <c r="T8732" s="9">
        <f>0.5*R8732</f>
        <v>0</v>
      </c>
      <c r="U8732" s="9">
        <f>T8732+S8732</f>
        <v>0</v>
      </c>
      <c r="V8732" s="9">
        <f>(Q8732+U8732)/(0.944*1000)</f>
        <v>0</v>
      </c>
    </row>
    <row r="8733" spans="1:22" x14ac:dyDescent="0.3">
      <c r="A8733" s="14">
        <v>8772</v>
      </c>
      <c r="B8733" s="14" t="s">
        <v>3126</v>
      </c>
      <c r="C8733" s="14" t="s">
        <v>13510</v>
      </c>
      <c r="D8733" s="14" t="s">
        <v>13504</v>
      </c>
      <c r="E8733" s="14" t="s">
        <v>13491</v>
      </c>
      <c r="F8733" s="14">
        <v>10</v>
      </c>
      <c r="G8733" s="14">
        <v>0.16</v>
      </c>
      <c r="H8733" s="15">
        <v>5.0692999999999995E-2</v>
      </c>
      <c r="I8733" s="15">
        <f>M8733-V8733</f>
        <v>0.11730700000000002</v>
      </c>
      <c r="J8733" s="14"/>
      <c r="K8733" s="13"/>
      <c r="L8733" s="9">
        <f>G8733*1.05</f>
        <v>0.16800000000000001</v>
      </c>
      <c r="M8733" s="11">
        <f>L8733-H8733</f>
        <v>0.11730700000000002</v>
      </c>
      <c r="N8733" s="11">
        <v>0</v>
      </c>
      <c r="P8733" s="9">
        <f>0.5*N8733/1000</f>
        <v>0</v>
      </c>
      <c r="Q8733" s="9">
        <f>P8733+O8733</f>
        <v>0</v>
      </c>
      <c r="R8733" s="11">
        <v>0</v>
      </c>
      <c r="T8733" s="9">
        <f>0.5*R8733</f>
        <v>0</v>
      </c>
      <c r="U8733" s="9">
        <f>T8733+S8733</f>
        <v>0</v>
      </c>
      <c r="V8733" s="9">
        <f>(Q8733+U8733)/(0.944*1000)</f>
        <v>0</v>
      </c>
    </row>
    <row r="8734" spans="1:22" x14ac:dyDescent="0.3">
      <c r="A8734" s="14">
        <v>8773</v>
      </c>
      <c r="B8734" s="14" t="s">
        <v>3127</v>
      </c>
      <c r="C8734" s="14" t="s">
        <v>13510</v>
      </c>
      <c r="D8734" s="14" t="s">
        <v>13504</v>
      </c>
      <c r="E8734" s="14" t="s">
        <v>13491</v>
      </c>
      <c r="F8734" s="14">
        <v>10</v>
      </c>
      <c r="G8734" s="14">
        <v>2</v>
      </c>
      <c r="H8734" s="15">
        <v>0.51600000000000001</v>
      </c>
      <c r="I8734" s="15">
        <f>M8734-V8734</f>
        <v>0.53400000000000003</v>
      </c>
      <c r="J8734" s="14"/>
      <c r="K8734" s="13"/>
      <c r="L8734" s="9">
        <f>G8734/2*1.05</f>
        <v>1.05</v>
      </c>
      <c r="M8734" s="11">
        <f>L8734-H8734</f>
        <v>0.53400000000000003</v>
      </c>
      <c r="N8734" s="11">
        <v>0</v>
      </c>
      <c r="P8734" s="9">
        <f>0.5*N8734/1000</f>
        <v>0</v>
      </c>
      <c r="Q8734" s="9">
        <f>P8734+O8734</f>
        <v>0</v>
      </c>
      <c r="R8734" s="11">
        <v>0</v>
      </c>
      <c r="T8734" s="9">
        <f>0.5*R8734</f>
        <v>0</v>
      </c>
      <c r="U8734" s="9">
        <f>T8734+S8734</f>
        <v>0</v>
      </c>
      <c r="V8734" s="9">
        <f>(Q8734+U8734)/(0.944*1000)</f>
        <v>0</v>
      </c>
    </row>
    <row r="8735" spans="1:22" x14ac:dyDescent="0.3">
      <c r="A8735" s="14">
        <v>8774</v>
      </c>
      <c r="B8735" s="14" t="s">
        <v>10792</v>
      </c>
      <c r="C8735" s="14" t="s">
        <v>13510</v>
      </c>
      <c r="D8735" s="14" t="s">
        <v>13504</v>
      </c>
      <c r="E8735" s="14" t="s">
        <v>13491</v>
      </c>
      <c r="F8735" s="14">
        <v>10</v>
      </c>
      <c r="G8735" s="14">
        <v>0.1</v>
      </c>
      <c r="H8735" s="15">
        <v>4.1569999999999966E-3</v>
      </c>
      <c r="I8735" s="15">
        <f>M8735-V8735</f>
        <v>0.10084300000000002</v>
      </c>
      <c r="J8735" s="14"/>
      <c r="K8735" s="13"/>
      <c r="L8735" s="9">
        <f>G8735*1.05</f>
        <v>0.10500000000000001</v>
      </c>
      <c r="M8735" s="11">
        <f>L8735-H8735</f>
        <v>0.10084300000000002</v>
      </c>
      <c r="N8735" s="11">
        <v>0</v>
      </c>
      <c r="P8735" s="9">
        <f>0.5*N8735/1000</f>
        <v>0</v>
      </c>
      <c r="Q8735" s="9">
        <f>P8735+O8735</f>
        <v>0</v>
      </c>
      <c r="R8735" s="11">
        <v>0</v>
      </c>
      <c r="T8735" s="9">
        <f>0.5*R8735</f>
        <v>0</v>
      </c>
      <c r="U8735" s="9">
        <f>T8735+S8735</f>
        <v>0</v>
      </c>
      <c r="V8735" s="9">
        <f>(Q8735+U8735)/(0.944*1000)</f>
        <v>0</v>
      </c>
    </row>
    <row r="8736" spans="1:22" x14ac:dyDescent="0.3">
      <c r="A8736" s="14">
        <v>8775</v>
      </c>
      <c r="B8736" s="14" t="s">
        <v>3128</v>
      </c>
      <c r="C8736" s="14" t="s">
        <v>13510</v>
      </c>
      <c r="D8736" s="14" t="s">
        <v>13504</v>
      </c>
      <c r="E8736" s="14" t="s">
        <v>13491</v>
      </c>
      <c r="F8736" s="14">
        <v>10</v>
      </c>
      <c r="G8736" s="14">
        <v>2.5000000000000001E-2</v>
      </c>
      <c r="H8736" s="15">
        <v>4.1189999999999994E-3</v>
      </c>
      <c r="I8736" s="15">
        <f>M8736-V8736</f>
        <v>2.2131000000000005E-2</v>
      </c>
      <c r="J8736" s="14"/>
      <c r="K8736" s="13"/>
      <c r="L8736" s="9">
        <f>G8736*1.05</f>
        <v>2.6250000000000002E-2</v>
      </c>
      <c r="M8736" s="11">
        <f>L8736-H8736</f>
        <v>2.2131000000000005E-2</v>
      </c>
      <c r="N8736" s="11">
        <v>0</v>
      </c>
      <c r="P8736" s="9">
        <f>0.5*N8736/1000</f>
        <v>0</v>
      </c>
      <c r="Q8736" s="9">
        <f>P8736+O8736</f>
        <v>0</v>
      </c>
      <c r="R8736" s="11">
        <v>0</v>
      </c>
      <c r="T8736" s="9">
        <f>0.5*R8736</f>
        <v>0</v>
      </c>
      <c r="U8736" s="9">
        <f>T8736+S8736</f>
        <v>0</v>
      </c>
      <c r="V8736" s="9">
        <f>(Q8736+U8736)/(0.944*1000)</f>
        <v>0</v>
      </c>
    </row>
    <row r="8737" spans="1:22" x14ac:dyDescent="0.3">
      <c r="A8737" s="14">
        <v>8776</v>
      </c>
      <c r="B8737" s="14" t="s">
        <v>3129</v>
      </c>
      <c r="C8737" s="14" t="s">
        <v>13510</v>
      </c>
      <c r="D8737" s="14" t="s">
        <v>13504</v>
      </c>
      <c r="E8737" s="14" t="s">
        <v>13491</v>
      </c>
      <c r="F8737" s="14">
        <v>10</v>
      </c>
      <c r="G8737" s="14">
        <v>6.3E-2</v>
      </c>
      <c r="H8737" s="15">
        <v>9.3099999999999737E-4</v>
      </c>
      <c r="I8737" s="15">
        <f>M8737-V8737</f>
        <v>6.5218999999999999E-2</v>
      </c>
      <c r="J8737" s="14"/>
      <c r="K8737" s="13"/>
      <c r="L8737" s="9">
        <f>G8737*1.05</f>
        <v>6.615E-2</v>
      </c>
      <c r="M8737" s="11">
        <f>L8737-H8737</f>
        <v>6.5218999999999999E-2</v>
      </c>
      <c r="N8737" s="11">
        <v>0</v>
      </c>
      <c r="P8737" s="9">
        <f>0.5*N8737/1000</f>
        <v>0</v>
      </c>
      <c r="Q8737" s="9">
        <f>P8737+O8737</f>
        <v>0</v>
      </c>
      <c r="R8737" s="11">
        <v>0</v>
      </c>
      <c r="T8737" s="9">
        <f>0.5*R8737</f>
        <v>0</v>
      </c>
      <c r="U8737" s="9">
        <f>T8737+S8737</f>
        <v>0</v>
      </c>
      <c r="V8737" s="9">
        <f>(Q8737+U8737)/(0.944*1000)</f>
        <v>0</v>
      </c>
    </row>
    <row r="8738" spans="1:22" x14ac:dyDescent="0.3">
      <c r="A8738" s="14">
        <v>8777</v>
      </c>
      <c r="B8738" s="14" t="s">
        <v>3130</v>
      </c>
      <c r="C8738" s="14" t="s">
        <v>13510</v>
      </c>
      <c r="D8738" s="14" t="s">
        <v>13504</v>
      </c>
      <c r="E8738" s="14" t="s">
        <v>13491</v>
      </c>
      <c r="F8738" s="14">
        <v>10</v>
      </c>
      <c r="G8738" s="14">
        <v>0.16</v>
      </c>
      <c r="H8738" s="15">
        <v>1.1519999999999868E-3</v>
      </c>
      <c r="I8738" s="15">
        <f>M8738-V8738</f>
        <v>0.16684800000000002</v>
      </c>
      <c r="J8738" s="14"/>
      <c r="K8738" s="13"/>
      <c r="L8738" s="9">
        <f>G8738*1.05</f>
        <v>0.16800000000000001</v>
      </c>
      <c r="M8738" s="11">
        <f>L8738-H8738</f>
        <v>0.16684800000000002</v>
      </c>
      <c r="N8738" s="11">
        <v>0</v>
      </c>
      <c r="P8738" s="9">
        <f>0.5*N8738/1000</f>
        <v>0</v>
      </c>
      <c r="Q8738" s="9">
        <f>P8738+O8738</f>
        <v>0</v>
      </c>
      <c r="R8738" s="11">
        <v>0</v>
      </c>
      <c r="T8738" s="9">
        <f>0.5*R8738</f>
        <v>0</v>
      </c>
      <c r="U8738" s="9">
        <f>T8738+S8738</f>
        <v>0</v>
      </c>
      <c r="V8738" s="9">
        <f>(Q8738+U8738)/(0.944*1000)</f>
        <v>0</v>
      </c>
    </row>
    <row r="8739" spans="1:22" x14ac:dyDescent="0.3">
      <c r="A8739" s="14">
        <v>8778</v>
      </c>
      <c r="B8739" s="14" t="s">
        <v>3131</v>
      </c>
      <c r="C8739" s="14" t="s">
        <v>13510</v>
      </c>
      <c r="D8739" s="14" t="s">
        <v>13504</v>
      </c>
      <c r="E8739" s="14" t="s">
        <v>13491</v>
      </c>
      <c r="F8739" s="14">
        <v>10</v>
      </c>
      <c r="G8739" s="14">
        <v>6.3E-2</v>
      </c>
      <c r="H8739" s="15">
        <v>2.3499999999999942E-4</v>
      </c>
      <c r="I8739" s="15">
        <f>M8739-V8739</f>
        <v>6.5915000000000001E-2</v>
      </c>
      <c r="J8739" s="14"/>
      <c r="K8739" s="13"/>
      <c r="L8739" s="9">
        <f>G8739*1.05</f>
        <v>6.615E-2</v>
      </c>
      <c r="M8739" s="11">
        <f>L8739-H8739</f>
        <v>6.5915000000000001E-2</v>
      </c>
      <c r="N8739" s="11">
        <v>0</v>
      </c>
      <c r="P8739" s="9">
        <f>0.5*N8739/1000</f>
        <v>0</v>
      </c>
      <c r="Q8739" s="9">
        <f>P8739+O8739</f>
        <v>0</v>
      </c>
      <c r="R8739" s="11">
        <v>0</v>
      </c>
      <c r="T8739" s="9">
        <f>0.5*R8739</f>
        <v>0</v>
      </c>
      <c r="U8739" s="9">
        <f>T8739+S8739</f>
        <v>0</v>
      </c>
      <c r="V8739" s="9">
        <f>(Q8739+U8739)/(0.944*1000)</f>
        <v>0</v>
      </c>
    </row>
    <row r="8740" spans="1:22" x14ac:dyDescent="0.3">
      <c r="A8740" s="14">
        <v>8779</v>
      </c>
      <c r="B8740" s="14" t="s">
        <v>3132</v>
      </c>
      <c r="C8740" s="14" t="s">
        <v>13510</v>
      </c>
      <c r="D8740" s="14" t="s">
        <v>13504</v>
      </c>
      <c r="E8740" s="14" t="s">
        <v>13491</v>
      </c>
      <c r="F8740" s="14">
        <v>10</v>
      </c>
      <c r="G8740" s="14">
        <v>0.32</v>
      </c>
      <c r="H8740" s="15">
        <v>0.16999099999999998</v>
      </c>
      <c r="I8740" s="16" t="s">
        <v>13516</v>
      </c>
      <c r="J8740" s="14"/>
      <c r="K8740" s="13"/>
      <c r="L8740" s="9">
        <f>G8740/2*1.05</f>
        <v>0.16800000000000001</v>
      </c>
      <c r="M8740" s="11">
        <f>L8740-H8740</f>
        <v>-1.990999999999965E-3</v>
      </c>
      <c r="N8740" s="11">
        <v>0</v>
      </c>
      <c r="P8740" s="9">
        <f>0.5*N8740/1000</f>
        <v>0</v>
      </c>
      <c r="Q8740" s="9">
        <f>P8740+O8740</f>
        <v>0</v>
      </c>
      <c r="R8740" s="11">
        <v>0</v>
      </c>
      <c r="T8740" s="9">
        <f>0.5*R8740</f>
        <v>0</v>
      </c>
      <c r="U8740" s="9">
        <f>T8740+S8740</f>
        <v>0</v>
      </c>
      <c r="V8740" s="9">
        <f>(Q8740+U8740)/(0.944*1000)</f>
        <v>0</v>
      </c>
    </row>
    <row r="8741" spans="1:22" x14ac:dyDescent="0.3">
      <c r="A8741" s="14">
        <v>8781</v>
      </c>
      <c r="B8741" s="14" t="s">
        <v>3133</v>
      </c>
      <c r="C8741" s="14" t="s">
        <v>13510</v>
      </c>
      <c r="D8741" s="14" t="s">
        <v>13504</v>
      </c>
      <c r="E8741" s="14" t="s">
        <v>13491</v>
      </c>
      <c r="F8741" s="14">
        <v>10</v>
      </c>
      <c r="G8741" s="14">
        <v>0.4</v>
      </c>
      <c r="H8741" s="15">
        <v>2.958299999999997E-2</v>
      </c>
      <c r="I8741" s="15">
        <f>M8741-V8741</f>
        <v>0.39041700000000007</v>
      </c>
      <c r="J8741" s="14"/>
      <c r="K8741" s="13"/>
      <c r="L8741" s="9">
        <f>G8741*1.05</f>
        <v>0.42000000000000004</v>
      </c>
      <c r="M8741" s="11">
        <f>L8741-H8741</f>
        <v>0.39041700000000007</v>
      </c>
      <c r="N8741" s="11">
        <v>0</v>
      </c>
      <c r="P8741" s="9">
        <f>0.5*N8741/1000</f>
        <v>0</v>
      </c>
      <c r="Q8741" s="9">
        <f>P8741+O8741</f>
        <v>0</v>
      </c>
      <c r="R8741" s="11">
        <v>0</v>
      </c>
      <c r="T8741" s="9">
        <f>0.5*R8741</f>
        <v>0</v>
      </c>
      <c r="U8741" s="9">
        <f>T8741+S8741</f>
        <v>0</v>
      </c>
      <c r="V8741" s="9">
        <f>(Q8741+U8741)/(0.944*1000)</f>
        <v>0</v>
      </c>
    </row>
    <row r="8742" spans="1:22" x14ac:dyDescent="0.3">
      <c r="A8742" s="14">
        <v>8782</v>
      </c>
      <c r="B8742" s="14" t="s">
        <v>10793</v>
      </c>
      <c r="C8742" s="14" t="s">
        <v>13510</v>
      </c>
      <c r="D8742" s="14" t="s">
        <v>13504</v>
      </c>
      <c r="E8742" s="14" t="s">
        <v>13491</v>
      </c>
      <c r="F8742" s="14">
        <v>10</v>
      </c>
      <c r="G8742" s="14">
        <v>0.4</v>
      </c>
      <c r="H8742" s="15">
        <v>0.16400000000000001</v>
      </c>
      <c r="I8742" s="15">
        <f>M8742-V8742</f>
        <v>0.25600000000000001</v>
      </c>
      <c r="J8742" s="14"/>
      <c r="K8742" s="13"/>
      <c r="L8742" s="9">
        <f>G8742*1.05</f>
        <v>0.42000000000000004</v>
      </c>
      <c r="M8742" s="11">
        <f>L8742-H8742</f>
        <v>0.25600000000000001</v>
      </c>
      <c r="N8742" s="11">
        <v>0</v>
      </c>
      <c r="P8742" s="9">
        <f>0.5*N8742/1000</f>
        <v>0</v>
      </c>
      <c r="Q8742" s="9">
        <f>P8742+O8742</f>
        <v>0</v>
      </c>
      <c r="R8742" s="11">
        <v>0</v>
      </c>
      <c r="T8742" s="9">
        <f>0.5*R8742</f>
        <v>0</v>
      </c>
      <c r="U8742" s="9">
        <f>T8742+S8742</f>
        <v>0</v>
      </c>
      <c r="V8742" s="9">
        <f>(Q8742+U8742)/(0.944*1000)</f>
        <v>0</v>
      </c>
    </row>
    <row r="8743" spans="1:22" x14ac:dyDescent="0.3">
      <c r="A8743" s="14">
        <v>8783</v>
      </c>
      <c r="B8743" s="14" t="s">
        <v>3134</v>
      </c>
      <c r="C8743" s="14" t="s">
        <v>13510</v>
      </c>
      <c r="D8743" s="14" t="s">
        <v>13504</v>
      </c>
      <c r="E8743" s="14" t="s">
        <v>13491</v>
      </c>
      <c r="F8743" s="14">
        <v>10</v>
      </c>
      <c r="G8743" s="14">
        <v>0.25</v>
      </c>
      <c r="H8743" s="15">
        <v>1.8959999999999867E-3</v>
      </c>
      <c r="I8743" s="15">
        <f>M8743-V8743</f>
        <v>0.260604</v>
      </c>
      <c r="J8743" s="14"/>
      <c r="K8743" s="13"/>
      <c r="L8743" s="9">
        <f>G8743*1.05</f>
        <v>0.26250000000000001</v>
      </c>
      <c r="M8743" s="11">
        <f>L8743-H8743</f>
        <v>0.260604</v>
      </c>
      <c r="N8743" s="11">
        <v>0</v>
      </c>
      <c r="P8743" s="9">
        <f>0.5*N8743/1000</f>
        <v>0</v>
      </c>
      <c r="Q8743" s="9">
        <f>P8743+O8743</f>
        <v>0</v>
      </c>
      <c r="R8743" s="11">
        <v>0</v>
      </c>
      <c r="T8743" s="9">
        <f>0.5*R8743</f>
        <v>0</v>
      </c>
      <c r="U8743" s="9">
        <f>T8743+S8743</f>
        <v>0</v>
      </c>
      <c r="V8743" s="9">
        <f>(Q8743+U8743)/(0.944*1000)</f>
        <v>0</v>
      </c>
    </row>
    <row r="8744" spans="1:22" x14ac:dyDescent="0.3">
      <c r="A8744" s="14">
        <v>8784</v>
      </c>
      <c r="B8744" s="14" t="s">
        <v>3135</v>
      </c>
      <c r="C8744" s="14" t="s">
        <v>13510</v>
      </c>
      <c r="D8744" s="14" t="s">
        <v>13504</v>
      </c>
      <c r="E8744" s="14" t="s">
        <v>13491</v>
      </c>
      <c r="F8744" s="14">
        <v>10</v>
      </c>
      <c r="G8744" s="14">
        <v>0.16</v>
      </c>
      <c r="H8744" s="15">
        <v>0</v>
      </c>
      <c r="I8744" s="15">
        <f>M8744-V8744</f>
        <v>0.16800000000000001</v>
      </c>
      <c r="J8744" s="14"/>
      <c r="K8744" s="13"/>
      <c r="L8744" s="9">
        <f>G8744*1.05</f>
        <v>0.16800000000000001</v>
      </c>
      <c r="M8744" s="11">
        <f>L8744-H8744</f>
        <v>0.16800000000000001</v>
      </c>
      <c r="N8744" s="11">
        <v>0</v>
      </c>
      <c r="P8744" s="9">
        <f>0.5*N8744/1000</f>
        <v>0</v>
      </c>
      <c r="Q8744" s="9">
        <f>P8744+O8744</f>
        <v>0</v>
      </c>
      <c r="R8744" s="11">
        <v>0</v>
      </c>
      <c r="T8744" s="9">
        <f>0.5*R8744</f>
        <v>0</v>
      </c>
      <c r="U8744" s="9">
        <f>T8744+S8744</f>
        <v>0</v>
      </c>
      <c r="V8744" s="9">
        <f>(Q8744+U8744)/(0.944*1000)</f>
        <v>0</v>
      </c>
    </row>
    <row r="8745" spans="1:22" x14ac:dyDescent="0.3">
      <c r="A8745" s="14">
        <v>8785</v>
      </c>
      <c r="B8745" s="14" t="s">
        <v>10794</v>
      </c>
      <c r="C8745" s="14" t="s">
        <v>13510</v>
      </c>
      <c r="D8745" s="14" t="s">
        <v>13504</v>
      </c>
      <c r="E8745" s="14" t="s">
        <v>13491</v>
      </c>
      <c r="F8745" s="14">
        <v>10</v>
      </c>
      <c r="G8745" s="14">
        <v>0.16</v>
      </c>
      <c r="H8745" s="15">
        <v>7.8E-2</v>
      </c>
      <c r="I8745" s="15">
        <f>M8745-V8745</f>
        <v>9.0000000000000011E-2</v>
      </c>
      <c r="J8745" s="14"/>
      <c r="K8745" s="13"/>
      <c r="L8745" s="9">
        <f>G8745*1.05</f>
        <v>0.16800000000000001</v>
      </c>
      <c r="M8745" s="11">
        <f>L8745-H8745</f>
        <v>9.0000000000000011E-2</v>
      </c>
      <c r="N8745" s="11">
        <v>0</v>
      </c>
      <c r="P8745" s="9">
        <f>0.5*N8745/1000</f>
        <v>0</v>
      </c>
      <c r="Q8745" s="9">
        <f>P8745+O8745</f>
        <v>0</v>
      </c>
      <c r="R8745" s="11">
        <v>0</v>
      </c>
      <c r="T8745" s="9">
        <f>0.5*R8745</f>
        <v>0</v>
      </c>
      <c r="U8745" s="9">
        <f>T8745+S8745</f>
        <v>0</v>
      </c>
      <c r="V8745" s="9">
        <f>(Q8745+U8745)/(0.944*1000)</f>
        <v>0</v>
      </c>
    </row>
    <row r="8746" spans="1:22" x14ac:dyDescent="0.3">
      <c r="A8746" s="14">
        <v>8786</v>
      </c>
      <c r="B8746" s="14" t="s">
        <v>3136</v>
      </c>
      <c r="C8746" s="14" t="s">
        <v>13510</v>
      </c>
      <c r="D8746" s="14" t="s">
        <v>13504</v>
      </c>
      <c r="E8746" s="14" t="s">
        <v>13491</v>
      </c>
      <c r="F8746" s="14">
        <v>10</v>
      </c>
      <c r="G8746" s="14">
        <v>6.3E-2</v>
      </c>
      <c r="H8746" s="15">
        <v>4.3999999999999997E-2</v>
      </c>
      <c r="I8746" s="15">
        <f>M8746-V8746</f>
        <v>2.2150000000000003E-2</v>
      </c>
      <c r="J8746" s="14"/>
      <c r="K8746" s="13"/>
      <c r="L8746" s="9">
        <f>G8746*1.05</f>
        <v>6.615E-2</v>
      </c>
      <c r="M8746" s="11">
        <f>L8746-H8746</f>
        <v>2.2150000000000003E-2</v>
      </c>
      <c r="N8746" s="11">
        <v>0</v>
      </c>
      <c r="P8746" s="9">
        <f>0.5*N8746/1000</f>
        <v>0</v>
      </c>
      <c r="Q8746" s="9">
        <f>P8746+O8746</f>
        <v>0</v>
      </c>
      <c r="R8746" s="11">
        <v>0</v>
      </c>
      <c r="T8746" s="9">
        <f>0.5*R8746</f>
        <v>0</v>
      </c>
      <c r="U8746" s="9">
        <f>T8746+S8746</f>
        <v>0</v>
      </c>
      <c r="V8746" s="9">
        <f>(Q8746+U8746)/(0.944*1000)</f>
        <v>0</v>
      </c>
    </row>
    <row r="8747" spans="1:22" x14ac:dyDescent="0.3">
      <c r="A8747" s="14">
        <v>8787</v>
      </c>
      <c r="B8747" s="14" t="s">
        <v>3137</v>
      </c>
      <c r="C8747" s="14" t="s">
        <v>13510</v>
      </c>
      <c r="D8747" s="14" t="s">
        <v>13504</v>
      </c>
      <c r="E8747" s="14" t="s">
        <v>13491</v>
      </c>
      <c r="F8747" s="14">
        <v>10</v>
      </c>
      <c r="G8747" s="14">
        <v>0.04</v>
      </c>
      <c r="H8747" s="15">
        <v>4.1099999999999991E-3</v>
      </c>
      <c r="I8747" s="15">
        <f>M8747-V8747</f>
        <v>3.7890000000000007E-2</v>
      </c>
      <c r="J8747" s="14"/>
      <c r="K8747" s="13"/>
      <c r="L8747" s="9">
        <f>G8747*1.05</f>
        <v>4.2000000000000003E-2</v>
      </c>
      <c r="M8747" s="11">
        <f>L8747-H8747</f>
        <v>3.7890000000000007E-2</v>
      </c>
      <c r="N8747" s="11">
        <v>0</v>
      </c>
      <c r="P8747" s="9">
        <f>0.5*N8747/1000</f>
        <v>0</v>
      </c>
      <c r="Q8747" s="9">
        <f>P8747+O8747</f>
        <v>0</v>
      </c>
      <c r="R8747" s="11">
        <v>0</v>
      </c>
      <c r="T8747" s="9">
        <f>0.5*R8747</f>
        <v>0</v>
      </c>
      <c r="U8747" s="9">
        <f>T8747+S8747</f>
        <v>0</v>
      </c>
      <c r="V8747" s="9">
        <f>(Q8747+U8747)/(0.944*1000)</f>
        <v>0</v>
      </c>
    </row>
    <row r="8748" spans="1:22" x14ac:dyDescent="0.3">
      <c r="A8748" s="14">
        <v>8788</v>
      </c>
      <c r="B8748" s="14" t="s">
        <v>10795</v>
      </c>
      <c r="C8748" s="14" t="s">
        <v>13510</v>
      </c>
      <c r="D8748" s="14" t="s">
        <v>13504</v>
      </c>
      <c r="E8748" s="14" t="s">
        <v>13491</v>
      </c>
      <c r="F8748" s="14">
        <v>10</v>
      </c>
      <c r="G8748" s="14">
        <v>0.4</v>
      </c>
      <c r="H8748" s="15">
        <v>0.23</v>
      </c>
      <c r="I8748" s="15">
        <f>M8748-V8748</f>
        <v>0.19000000000000003</v>
      </c>
      <c r="J8748" s="14"/>
      <c r="K8748" s="13"/>
      <c r="L8748" s="9">
        <f>G8748*1.05</f>
        <v>0.42000000000000004</v>
      </c>
      <c r="M8748" s="11">
        <f>L8748-H8748</f>
        <v>0.19000000000000003</v>
      </c>
      <c r="N8748" s="11">
        <v>0</v>
      </c>
      <c r="P8748" s="9">
        <f>0.5*N8748/1000</f>
        <v>0</v>
      </c>
      <c r="Q8748" s="9">
        <f>P8748+O8748</f>
        <v>0</v>
      </c>
      <c r="R8748" s="11">
        <v>0</v>
      </c>
      <c r="T8748" s="9">
        <f>0.5*R8748</f>
        <v>0</v>
      </c>
      <c r="U8748" s="9">
        <f>T8748+S8748</f>
        <v>0</v>
      </c>
      <c r="V8748" s="9">
        <f>(Q8748+U8748)/(0.944*1000)</f>
        <v>0</v>
      </c>
    </row>
    <row r="8749" spans="1:22" x14ac:dyDescent="0.3">
      <c r="A8749" s="14">
        <v>8789</v>
      </c>
      <c r="B8749" s="14" t="s">
        <v>3138</v>
      </c>
      <c r="C8749" s="14" t="s">
        <v>13510</v>
      </c>
      <c r="D8749" s="14" t="s">
        <v>13504</v>
      </c>
      <c r="E8749" s="14" t="s">
        <v>13491</v>
      </c>
      <c r="F8749" s="14">
        <v>10</v>
      </c>
      <c r="G8749" s="14">
        <v>0.16</v>
      </c>
      <c r="H8749" s="15">
        <v>6.6000000000000003E-2</v>
      </c>
      <c r="I8749" s="15">
        <f>M8749-V8749</f>
        <v>0.10200000000000001</v>
      </c>
      <c r="J8749" s="14"/>
      <c r="K8749" s="13"/>
      <c r="L8749" s="9">
        <f>G8749*1.05</f>
        <v>0.16800000000000001</v>
      </c>
      <c r="M8749" s="11">
        <f>L8749-H8749</f>
        <v>0.10200000000000001</v>
      </c>
      <c r="N8749" s="11">
        <v>0</v>
      </c>
      <c r="P8749" s="9">
        <f>0.5*N8749/1000</f>
        <v>0</v>
      </c>
      <c r="Q8749" s="9">
        <f>P8749+O8749</f>
        <v>0</v>
      </c>
      <c r="R8749" s="11">
        <v>0</v>
      </c>
      <c r="T8749" s="9">
        <f>0.5*R8749</f>
        <v>0</v>
      </c>
      <c r="U8749" s="9">
        <f>T8749+S8749</f>
        <v>0</v>
      </c>
      <c r="V8749" s="9">
        <f>(Q8749+U8749)/(0.944*1000)</f>
        <v>0</v>
      </c>
    </row>
    <row r="8750" spans="1:22" x14ac:dyDescent="0.3">
      <c r="A8750" s="14">
        <v>8790</v>
      </c>
      <c r="B8750" s="14" t="s">
        <v>10796</v>
      </c>
      <c r="C8750" s="14" t="s">
        <v>13510</v>
      </c>
      <c r="D8750" s="14" t="s">
        <v>13504</v>
      </c>
      <c r="E8750" s="14" t="s">
        <v>13491</v>
      </c>
      <c r="F8750" s="14">
        <v>10</v>
      </c>
      <c r="G8750" s="14">
        <v>0.1</v>
      </c>
      <c r="H8750" s="15">
        <v>4.2999999999999997E-2</v>
      </c>
      <c r="I8750" s="15">
        <f>M8750-V8750</f>
        <v>6.2000000000000013E-2</v>
      </c>
      <c r="J8750" s="14"/>
      <c r="K8750" s="13"/>
      <c r="L8750" s="9">
        <f>G8750*1.05</f>
        <v>0.10500000000000001</v>
      </c>
      <c r="M8750" s="11">
        <f>L8750-H8750</f>
        <v>6.2000000000000013E-2</v>
      </c>
      <c r="N8750" s="11">
        <v>0</v>
      </c>
      <c r="P8750" s="9">
        <f>0.5*N8750/1000</f>
        <v>0</v>
      </c>
      <c r="Q8750" s="9">
        <f>P8750+O8750</f>
        <v>0</v>
      </c>
      <c r="R8750" s="11">
        <v>0</v>
      </c>
      <c r="T8750" s="9">
        <f>0.5*R8750</f>
        <v>0</v>
      </c>
      <c r="U8750" s="9">
        <f>T8750+S8750</f>
        <v>0</v>
      </c>
      <c r="V8750" s="9">
        <f>(Q8750+U8750)/(0.944*1000)</f>
        <v>0</v>
      </c>
    </row>
    <row r="8751" spans="1:22" x14ac:dyDescent="0.3">
      <c r="A8751" s="14">
        <v>8791</v>
      </c>
      <c r="B8751" s="14" t="s">
        <v>3139</v>
      </c>
      <c r="C8751" s="14" t="s">
        <v>13510</v>
      </c>
      <c r="D8751" s="14" t="s">
        <v>13504</v>
      </c>
      <c r="E8751" s="14" t="s">
        <v>13491</v>
      </c>
      <c r="F8751" s="14">
        <v>10</v>
      </c>
      <c r="G8751" s="14">
        <v>0.25</v>
      </c>
      <c r="H8751" s="15">
        <v>3.0473000000000014E-2</v>
      </c>
      <c r="I8751" s="15">
        <f>M8751-V8751</f>
        <v>0.23202699999999998</v>
      </c>
      <c r="J8751" s="14"/>
      <c r="K8751" s="13"/>
      <c r="L8751" s="9">
        <f>G8751*1.05</f>
        <v>0.26250000000000001</v>
      </c>
      <c r="M8751" s="11">
        <f>L8751-H8751</f>
        <v>0.23202699999999998</v>
      </c>
      <c r="N8751" s="11">
        <v>0</v>
      </c>
      <c r="P8751" s="9">
        <f>0.5*N8751/1000</f>
        <v>0</v>
      </c>
      <c r="Q8751" s="9">
        <f>P8751+O8751</f>
        <v>0</v>
      </c>
      <c r="R8751" s="11">
        <v>0</v>
      </c>
      <c r="T8751" s="9">
        <f>0.5*R8751</f>
        <v>0</v>
      </c>
      <c r="U8751" s="9">
        <f>T8751+S8751</f>
        <v>0</v>
      </c>
      <c r="V8751" s="9">
        <f>(Q8751+U8751)/(0.944*1000)</f>
        <v>0</v>
      </c>
    </row>
    <row r="8752" spans="1:22" x14ac:dyDescent="0.3">
      <c r="A8752" s="14">
        <v>8792</v>
      </c>
      <c r="B8752" s="14" t="s">
        <v>3140</v>
      </c>
      <c r="C8752" s="14" t="s">
        <v>13510</v>
      </c>
      <c r="D8752" s="14" t="s">
        <v>13504</v>
      </c>
      <c r="E8752" s="14" t="s">
        <v>13491</v>
      </c>
      <c r="F8752" s="14">
        <v>10</v>
      </c>
      <c r="G8752" s="14">
        <v>6.3E-2</v>
      </c>
      <c r="H8752" s="15">
        <v>3.451999999999998E-3</v>
      </c>
      <c r="I8752" s="15">
        <f>M8752-V8752</f>
        <v>6.2698000000000004E-2</v>
      </c>
      <c r="J8752" s="14"/>
      <c r="K8752" s="13"/>
      <c r="L8752" s="9">
        <f>G8752*1.05</f>
        <v>6.615E-2</v>
      </c>
      <c r="M8752" s="11">
        <f>L8752-H8752</f>
        <v>6.2698000000000004E-2</v>
      </c>
      <c r="N8752" s="11">
        <v>0</v>
      </c>
      <c r="P8752" s="9">
        <f>0.5*N8752/1000</f>
        <v>0</v>
      </c>
      <c r="Q8752" s="9">
        <f>P8752+O8752</f>
        <v>0</v>
      </c>
      <c r="R8752" s="11">
        <v>0</v>
      </c>
      <c r="T8752" s="9">
        <f>0.5*R8752</f>
        <v>0</v>
      </c>
      <c r="U8752" s="9">
        <f>T8752+S8752</f>
        <v>0</v>
      </c>
      <c r="V8752" s="9">
        <f>(Q8752+U8752)/(0.944*1000)</f>
        <v>0</v>
      </c>
    </row>
    <row r="8753" spans="1:22" x14ac:dyDescent="0.3">
      <c r="A8753" s="14">
        <v>8793</v>
      </c>
      <c r="B8753" s="14" t="s">
        <v>3141</v>
      </c>
      <c r="C8753" s="14" t="s">
        <v>13510</v>
      </c>
      <c r="D8753" s="14" t="s">
        <v>13504</v>
      </c>
      <c r="E8753" s="14" t="s">
        <v>13491</v>
      </c>
      <c r="F8753" s="14">
        <v>10</v>
      </c>
      <c r="G8753" s="14">
        <v>0.16</v>
      </c>
      <c r="H8753" s="15">
        <v>3.9873999999999993E-2</v>
      </c>
      <c r="I8753" s="15">
        <f>M8753-V8753</f>
        <v>0.12812600000000002</v>
      </c>
      <c r="J8753" s="14"/>
      <c r="K8753" s="13"/>
      <c r="L8753" s="9">
        <f>G8753*1.05</f>
        <v>0.16800000000000001</v>
      </c>
      <c r="M8753" s="11">
        <f>L8753-H8753</f>
        <v>0.12812600000000002</v>
      </c>
      <c r="N8753" s="11">
        <v>0</v>
      </c>
      <c r="P8753" s="9">
        <f>0.5*N8753/1000</f>
        <v>0</v>
      </c>
      <c r="Q8753" s="9">
        <f>P8753+O8753</f>
        <v>0</v>
      </c>
      <c r="R8753" s="11">
        <v>0</v>
      </c>
      <c r="T8753" s="9">
        <f>0.5*R8753</f>
        <v>0</v>
      </c>
      <c r="U8753" s="9">
        <f>T8753+S8753</f>
        <v>0</v>
      </c>
      <c r="V8753" s="9">
        <f>(Q8753+U8753)/(0.944*1000)</f>
        <v>0</v>
      </c>
    </row>
    <row r="8754" spans="1:22" x14ac:dyDescent="0.3">
      <c r="A8754" s="14">
        <v>8794</v>
      </c>
      <c r="B8754" s="14" t="s">
        <v>3142</v>
      </c>
      <c r="C8754" s="14" t="s">
        <v>13510</v>
      </c>
      <c r="D8754" s="14" t="s">
        <v>13504</v>
      </c>
      <c r="E8754" s="14" t="s">
        <v>13491</v>
      </c>
      <c r="F8754" s="14">
        <v>10</v>
      </c>
      <c r="G8754" s="14">
        <v>0.1</v>
      </c>
      <c r="H8754" s="15">
        <v>0.1</v>
      </c>
      <c r="I8754" s="15">
        <f>M8754-V8754</f>
        <v>5.0000000000000044E-3</v>
      </c>
      <c r="J8754" s="14"/>
      <c r="K8754" s="13"/>
      <c r="L8754" s="9">
        <f>G8754*1.05</f>
        <v>0.10500000000000001</v>
      </c>
      <c r="M8754" s="11">
        <f>L8754-H8754</f>
        <v>5.0000000000000044E-3</v>
      </c>
      <c r="N8754" s="11">
        <v>0</v>
      </c>
      <c r="P8754" s="9">
        <f>0.5*N8754/1000</f>
        <v>0</v>
      </c>
      <c r="Q8754" s="9">
        <f>P8754+O8754</f>
        <v>0</v>
      </c>
      <c r="R8754" s="11">
        <v>0</v>
      </c>
      <c r="T8754" s="9">
        <f>0.5*R8754</f>
        <v>0</v>
      </c>
      <c r="U8754" s="9">
        <f>T8754+S8754</f>
        <v>0</v>
      </c>
      <c r="V8754" s="9">
        <f>(Q8754+U8754)/(0.944*1000)</f>
        <v>0</v>
      </c>
    </row>
    <row r="8755" spans="1:22" x14ac:dyDescent="0.3">
      <c r="A8755" s="14">
        <v>8795</v>
      </c>
      <c r="B8755" s="14" t="s">
        <v>10797</v>
      </c>
      <c r="C8755" s="14" t="s">
        <v>13510</v>
      </c>
      <c r="D8755" s="14" t="s">
        <v>13504</v>
      </c>
      <c r="E8755" s="14" t="s">
        <v>13491</v>
      </c>
      <c r="F8755" s="14">
        <v>10</v>
      </c>
      <c r="G8755" s="14">
        <v>1.03</v>
      </c>
      <c r="H8755" s="15">
        <v>0.85499999999999998</v>
      </c>
      <c r="I8755" s="16" t="s">
        <v>13516</v>
      </c>
      <c r="J8755" s="14"/>
      <c r="K8755" s="13"/>
      <c r="L8755" s="9">
        <f>1.05*0.4</f>
        <v>0.42000000000000004</v>
      </c>
      <c r="M8755" s="11">
        <f>L8755-H8755</f>
        <v>-0.43499999999999994</v>
      </c>
      <c r="N8755" s="11">
        <v>0</v>
      </c>
      <c r="P8755" s="9">
        <f>0.5*N8755/1000</f>
        <v>0</v>
      </c>
      <c r="Q8755" s="9">
        <f>P8755+O8755</f>
        <v>0</v>
      </c>
      <c r="R8755" s="11">
        <v>0</v>
      </c>
      <c r="T8755" s="9">
        <f>0.5*R8755</f>
        <v>0</v>
      </c>
      <c r="U8755" s="9">
        <f>T8755+S8755</f>
        <v>0</v>
      </c>
      <c r="V8755" s="9">
        <f>(Q8755+U8755)/(0.944*1000)</f>
        <v>0</v>
      </c>
    </row>
    <row r="8756" spans="1:22" x14ac:dyDescent="0.3">
      <c r="A8756" s="14">
        <v>8796</v>
      </c>
      <c r="B8756" s="14" t="s">
        <v>3143</v>
      </c>
      <c r="C8756" s="14" t="s">
        <v>13510</v>
      </c>
      <c r="D8756" s="14" t="s">
        <v>13504</v>
      </c>
      <c r="E8756" s="14" t="s">
        <v>13491</v>
      </c>
      <c r="F8756" s="14">
        <v>10</v>
      </c>
      <c r="G8756" s="14">
        <v>0.16</v>
      </c>
      <c r="H8756" s="15">
        <v>2.9869999999999949E-3</v>
      </c>
      <c r="I8756" s="15">
        <f>M8756-V8756</f>
        <v>0.16501300000000002</v>
      </c>
      <c r="J8756" s="14"/>
      <c r="K8756" s="13"/>
      <c r="L8756" s="9">
        <f>G8756*1.05</f>
        <v>0.16800000000000001</v>
      </c>
      <c r="M8756" s="11">
        <f>L8756-H8756</f>
        <v>0.16501300000000002</v>
      </c>
      <c r="N8756" s="11">
        <v>0</v>
      </c>
      <c r="P8756" s="9">
        <f>0.5*N8756/1000</f>
        <v>0</v>
      </c>
      <c r="Q8756" s="9">
        <f>P8756+O8756</f>
        <v>0</v>
      </c>
      <c r="R8756" s="11">
        <v>0</v>
      </c>
      <c r="T8756" s="9">
        <f>0.5*R8756</f>
        <v>0</v>
      </c>
      <c r="U8756" s="9">
        <f>T8756+S8756</f>
        <v>0</v>
      </c>
      <c r="V8756" s="9">
        <f>(Q8756+U8756)/(0.944*1000)</f>
        <v>0</v>
      </c>
    </row>
    <row r="8757" spans="1:22" x14ac:dyDescent="0.3">
      <c r="A8757" s="14">
        <v>8797</v>
      </c>
      <c r="B8757" s="14" t="s">
        <v>3144</v>
      </c>
      <c r="C8757" s="14" t="s">
        <v>13510</v>
      </c>
      <c r="D8757" s="14" t="s">
        <v>13504</v>
      </c>
      <c r="E8757" s="14" t="s">
        <v>13491</v>
      </c>
      <c r="F8757" s="14">
        <v>10</v>
      </c>
      <c r="G8757" s="14">
        <v>0.1</v>
      </c>
      <c r="H8757" s="15">
        <v>3.6999999999999998E-2</v>
      </c>
      <c r="I8757" s="15">
        <f>M8757-V8757</f>
        <v>6.8000000000000005E-2</v>
      </c>
      <c r="J8757" s="14"/>
      <c r="K8757" s="13"/>
      <c r="L8757" s="9">
        <f>G8757*1.05</f>
        <v>0.10500000000000001</v>
      </c>
      <c r="M8757" s="11">
        <f>L8757-H8757</f>
        <v>6.8000000000000005E-2</v>
      </c>
      <c r="N8757" s="11">
        <v>0</v>
      </c>
      <c r="P8757" s="9">
        <f>0.5*N8757/1000</f>
        <v>0</v>
      </c>
      <c r="Q8757" s="9">
        <f>P8757+O8757</f>
        <v>0</v>
      </c>
      <c r="R8757" s="11">
        <v>0</v>
      </c>
      <c r="T8757" s="9">
        <f>0.5*R8757</f>
        <v>0</v>
      </c>
      <c r="U8757" s="9">
        <f>T8757+S8757</f>
        <v>0</v>
      </c>
      <c r="V8757" s="9">
        <f>(Q8757+U8757)/(0.944*1000)</f>
        <v>0</v>
      </c>
    </row>
    <row r="8758" spans="1:22" x14ac:dyDescent="0.3">
      <c r="A8758" s="14">
        <v>8798</v>
      </c>
      <c r="B8758" s="14" t="s">
        <v>3145</v>
      </c>
      <c r="C8758" s="14" t="s">
        <v>13510</v>
      </c>
      <c r="D8758" s="14" t="s">
        <v>13504</v>
      </c>
      <c r="E8758" s="14" t="s">
        <v>13491</v>
      </c>
      <c r="F8758" s="14">
        <v>10</v>
      </c>
      <c r="G8758" s="14">
        <v>0.16</v>
      </c>
      <c r="H8758" s="15">
        <v>1.1750000000000113E-3</v>
      </c>
      <c r="I8758" s="15">
        <f>M8758-V8758</f>
        <v>0.166825</v>
      </c>
      <c r="J8758" s="14"/>
      <c r="K8758" s="13"/>
      <c r="L8758" s="9">
        <f>G8758*1.05</f>
        <v>0.16800000000000001</v>
      </c>
      <c r="M8758" s="11">
        <f>L8758-H8758</f>
        <v>0.166825</v>
      </c>
      <c r="N8758" s="11">
        <v>0</v>
      </c>
      <c r="P8758" s="9">
        <f>0.5*N8758/1000</f>
        <v>0</v>
      </c>
      <c r="Q8758" s="9">
        <f>P8758+O8758</f>
        <v>0</v>
      </c>
      <c r="R8758" s="11">
        <v>0</v>
      </c>
      <c r="T8758" s="9">
        <f>0.5*R8758</f>
        <v>0</v>
      </c>
      <c r="U8758" s="9">
        <f>T8758+S8758</f>
        <v>0</v>
      </c>
      <c r="V8758" s="9">
        <f>(Q8758+U8758)/(0.944*1000)</f>
        <v>0</v>
      </c>
    </row>
    <row r="8759" spans="1:22" x14ac:dyDescent="0.3">
      <c r="A8759" s="14">
        <v>8799</v>
      </c>
      <c r="B8759" s="14" t="s">
        <v>3146</v>
      </c>
      <c r="C8759" s="14" t="s">
        <v>13510</v>
      </c>
      <c r="D8759" s="14" t="s">
        <v>13504</v>
      </c>
      <c r="E8759" s="14" t="s">
        <v>13491</v>
      </c>
      <c r="F8759" s="14">
        <v>10</v>
      </c>
      <c r="G8759" s="14">
        <v>0.25</v>
      </c>
      <c r="H8759" s="15">
        <v>0.124595</v>
      </c>
      <c r="I8759" s="15">
        <f>M8759-V8759</f>
        <v>0.137905</v>
      </c>
      <c r="J8759" s="14"/>
      <c r="K8759" s="13"/>
      <c r="L8759" s="9">
        <f>G8759*1.05</f>
        <v>0.26250000000000001</v>
      </c>
      <c r="M8759" s="11">
        <f>L8759-H8759</f>
        <v>0.137905</v>
      </c>
      <c r="N8759" s="11">
        <v>0</v>
      </c>
      <c r="P8759" s="9">
        <f>0.5*N8759/1000</f>
        <v>0</v>
      </c>
      <c r="Q8759" s="9">
        <f>P8759+O8759</f>
        <v>0</v>
      </c>
      <c r="R8759" s="11">
        <v>0</v>
      </c>
      <c r="T8759" s="9">
        <f>0.5*R8759</f>
        <v>0</v>
      </c>
      <c r="U8759" s="9">
        <f>T8759+S8759</f>
        <v>0</v>
      </c>
      <c r="V8759" s="9">
        <f>(Q8759+U8759)/(0.944*1000)</f>
        <v>0</v>
      </c>
    </row>
    <row r="8760" spans="1:22" x14ac:dyDescent="0.3">
      <c r="A8760" s="14">
        <v>8800</v>
      </c>
      <c r="B8760" s="14" t="s">
        <v>3147</v>
      </c>
      <c r="C8760" s="14" t="s">
        <v>13510</v>
      </c>
      <c r="D8760" s="14" t="s">
        <v>13504</v>
      </c>
      <c r="E8760" s="14" t="s">
        <v>13491</v>
      </c>
      <c r="F8760" s="14">
        <v>10</v>
      </c>
      <c r="G8760" s="14">
        <v>0.16</v>
      </c>
      <c r="H8760" s="15">
        <v>4.9396000000000002E-2</v>
      </c>
      <c r="I8760" s="15">
        <f>M8760-V8760</f>
        <v>0.11754467796610171</v>
      </c>
      <c r="J8760" s="14"/>
      <c r="K8760" s="13"/>
      <c r="L8760" s="9">
        <f>G8760*1.05</f>
        <v>0.16800000000000001</v>
      </c>
      <c r="M8760" s="11">
        <f>L8760-H8760</f>
        <v>0.11860400000000001</v>
      </c>
      <c r="N8760" s="11">
        <v>0</v>
      </c>
      <c r="P8760" s="9">
        <f>0.5*N8760/1000</f>
        <v>0</v>
      </c>
      <c r="Q8760" s="9">
        <f>P8760+O8760</f>
        <v>0</v>
      </c>
      <c r="R8760" s="11">
        <v>2</v>
      </c>
      <c r="T8760" s="9">
        <f>0.5*R8760</f>
        <v>1</v>
      </c>
      <c r="U8760" s="9">
        <f>T8760+S8760</f>
        <v>1</v>
      </c>
      <c r="V8760" s="9">
        <f>(Q8760+U8760)/(0.944*1000)</f>
        <v>1.0593220338983051E-3</v>
      </c>
    </row>
    <row r="8761" spans="1:22" x14ac:dyDescent="0.3">
      <c r="A8761" s="14">
        <v>8801</v>
      </c>
      <c r="B8761" s="14" t="s">
        <v>3148</v>
      </c>
      <c r="C8761" s="14" t="s">
        <v>13510</v>
      </c>
      <c r="D8761" s="14" t="s">
        <v>13504</v>
      </c>
      <c r="E8761" s="14" t="s">
        <v>13491</v>
      </c>
      <c r="F8761" s="14">
        <v>10</v>
      </c>
      <c r="G8761" s="14">
        <v>0.8</v>
      </c>
      <c r="H8761" s="15">
        <v>0.43579600000000002</v>
      </c>
      <c r="I8761" s="16" t="s">
        <v>13516</v>
      </c>
      <c r="J8761" s="14"/>
      <c r="K8761" s="13"/>
      <c r="L8761" s="9">
        <f>1.05*0.4</f>
        <v>0.42000000000000004</v>
      </c>
      <c r="M8761" s="11">
        <f>L8761-H8761</f>
        <v>-1.5795999999999977E-2</v>
      </c>
      <c r="N8761" s="11">
        <v>0</v>
      </c>
      <c r="P8761" s="9">
        <f>0.5*N8761/1000</f>
        <v>0</v>
      </c>
      <c r="Q8761" s="9">
        <f>P8761+O8761</f>
        <v>0</v>
      </c>
      <c r="R8761" s="11">
        <v>0</v>
      </c>
      <c r="T8761" s="9">
        <f>0.5*R8761</f>
        <v>0</v>
      </c>
      <c r="U8761" s="9">
        <f>T8761+S8761</f>
        <v>0</v>
      </c>
      <c r="V8761" s="9">
        <f>(Q8761+U8761)/(0.944*1000)</f>
        <v>0</v>
      </c>
    </row>
    <row r="8762" spans="1:22" x14ac:dyDescent="0.3">
      <c r="A8762" s="14">
        <v>8802</v>
      </c>
      <c r="B8762" s="14" t="s">
        <v>3149</v>
      </c>
      <c r="C8762" s="14" t="s">
        <v>13510</v>
      </c>
      <c r="D8762" s="14" t="s">
        <v>13504</v>
      </c>
      <c r="E8762" s="14" t="s">
        <v>13491</v>
      </c>
      <c r="F8762" s="14">
        <v>10</v>
      </c>
      <c r="G8762" s="14">
        <v>0.8</v>
      </c>
      <c r="H8762" s="15">
        <v>0.47070200000000001</v>
      </c>
      <c r="I8762" s="16" t="s">
        <v>13516</v>
      </c>
      <c r="J8762" s="14"/>
      <c r="K8762" s="13"/>
      <c r="L8762" s="9">
        <f>1.05*0.4</f>
        <v>0.42000000000000004</v>
      </c>
      <c r="M8762" s="11">
        <f>L8762-H8762</f>
        <v>-5.0701999999999969E-2</v>
      </c>
      <c r="N8762" s="11">
        <v>0</v>
      </c>
      <c r="P8762" s="9">
        <f>0.5*N8762/1000</f>
        <v>0</v>
      </c>
      <c r="Q8762" s="9">
        <f>P8762+O8762</f>
        <v>0</v>
      </c>
      <c r="R8762" s="11">
        <v>0</v>
      </c>
      <c r="T8762" s="9">
        <f>0.5*R8762</f>
        <v>0</v>
      </c>
      <c r="U8762" s="9">
        <f>T8762+S8762</f>
        <v>0</v>
      </c>
      <c r="V8762" s="9">
        <f>(Q8762+U8762)/(0.944*1000)</f>
        <v>0</v>
      </c>
    </row>
    <row r="8763" spans="1:22" x14ac:dyDescent="0.3">
      <c r="A8763" s="14">
        <v>8803</v>
      </c>
      <c r="B8763" s="14" t="s">
        <v>3150</v>
      </c>
      <c r="C8763" s="14" t="s">
        <v>13510</v>
      </c>
      <c r="D8763" s="14" t="s">
        <v>13504</v>
      </c>
      <c r="E8763" s="14" t="s">
        <v>13491</v>
      </c>
      <c r="F8763" s="14">
        <v>10</v>
      </c>
      <c r="G8763" s="14">
        <v>0.04</v>
      </c>
      <c r="H8763" s="15">
        <v>1.9578999999999999E-2</v>
      </c>
      <c r="I8763" s="15">
        <f>M8763-V8763</f>
        <v>2.2421000000000003E-2</v>
      </c>
      <c r="J8763" s="14"/>
      <c r="K8763" s="13"/>
      <c r="L8763" s="9">
        <f>G8763*1.05</f>
        <v>4.2000000000000003E-2</v>
      </c>
      <c r="M8763" s="11">
        <f>L8763-H8763</f>
        <v>2.2421000000000003E-2</v>
      </c>
      <c r="N8763" s="11">
        <v>0</v>
      </c>
      <c r="P8763" s="9">
        <f>0.5*N8763/1000</f>
        <v>0</v>
      </c>
      <c r="Q8763" s="9">
        <f>P8763+O8763</f>
        <v>0</v>
      </c>
      <c r="R8763" s="11">
        <v>0</v>
      </c>
      <c r="T8763" s="9">
        <f>0.5*R8763</f>
        <v>0</v>
      </c>
      <c r="U8763" s="9">
        <f>T8763+S8763</f>
        <v>0</v>
      </c>
      <c r="V8763" s="9">
        <f>(Q8763+U8763)/(0.944*1000)</f>
        <v>0</v>
      </c>
    </row>
    <row r="8764" spans="1:22" x14ac:dyDescent="0.3">
      <c r="A8764" s="14">
        <v>8804</v>
      </c>
      <c r="B8764" s="14" t="s">
        <v>3151</v>
      </c>
      <c r="C8764" s="14" t="s">
        <v>13510</v>
      </c>
      <c r="D8764" s="14" t="s">
        <v>13504</v>
      </c>
      <c r="E8764" s="14" t="s">
        <v>13491</v>
      </c>
      <c r="F8764" s="14">
        <v>10</v>
      </c>
      <c r="G8764" s="14">
        <v>0.1</v>
      </c>
      <c r="H8764" s="15">
        <v>1.1176000000000002E-2</v>
      </c>
      <c r="I8764" s="15">
        <f>M8764-V8764</f>
        <v>9.3824000000000005E-2</v>
      </c>
      <c r="J8764" s="14"/>
      <c r="K8764" s="13"/>
      <c r="L8764" s="9">
        <f>G8764*1.05</f>
        <v>0.10500000000000001</v>
      </c>
      <c r="M8764" s="11">
        <f>L8764-H8764</f>
        <v>9.3824000000000005E-2</v>
      </c>
      <c r="N8764" s="11">
        <v>0</v>
      </c>
      <c r="P8764" s="9">
        <f>0.5*N8764/1000</f>
        <v>0</v>
      </c>
      <c r="Q8764" s="9">
        <f>P8764+O8764</f>
        <v>0</v>
      </c>
      <c r="R8764" s="11">
        <v>0</v>
      </c>
      <c r="T8764" s="9">
        <f>0.5*R8764</f>
        <v>0</v>
      </c>
      <c r="U8764" s="9">
        <f>T8764+S8764</f>
        <v>0</v>
      </c>
      <c r="V8764" s="9">
        <f>(Q8764+U8764)/(0.944*1000)</f>
        <v>0</v>
      </c>
    </row>
    <row r="8765" spans="1:22" x14ac:dyDescent="0.3">
      <c r="A8765" s="14">
        <v>8805</v>
      </c>
      <c r="B8765" s="14" t="s">
        <v>3152</v>
      </c>
      <c r="C8765" s="14" t="s">
        <v>13510</v>
      </c>
      <c r="D8765" s="14" t="s">
        <v>13504</v>
      </c>
      <c r="E8765" s="14" t="s">
        <v>13491</v>
      </c>
      <c r="F8765" s="14">
        <v>10</v>
      </c>
      <c r="G8765" s="14">
        <v>0.04</v>
      </c>
      <c r="H8765" s="15">
        <v>8.2920000000000008E-3</v>
      </c>
      <c r="I8765" s="15">
        <f>M8765-V8765</f>
        <v>3.3708000000000002E-2</v>
      </c>
      <c r="J8765" s="14"/>
      <c r="K8765" s="13"/>
      <c r="L8765" s="9">
        <f>G8765*1.05</f>
        <v>4.2000000000000003E-2</v>
      </c>
      <c r="M8765" s="11">
        <f>L8765-H8765</f>
        <v>3.3708000000000002E-2</v>
      </c>
      <c r="N8765" s="11">
        <v>0</v>
      </c>
      <c r="P8765" s="9">
        <f>0.5*N8765/1000</f>
        <v>0</v>
      </c>
      <c r="Q8765" s="9">
        <f>P8765+O8765</f>
        <v>0</v>
      </c>
      <c r="R8765" s="11">
        <v>0</v>
      </c>
      <c r="T8765" s="9">
        <f>0.5*R8765</f>
        <v>0</v>
      </c>
      <c r="U8765" s="9">
        <f>T8765+S8765</f>
        <v>0</v>
      </c>
      <c r="V8765" s="9">
        <f>(Q8765+U8765)/(0.944*1000)</f>
        <v>0</v>
      </c>
    </row>
    <row r="8766" spans="1:22" x14ac:dyDescent="0.3">
      <c r="A8766" s="14">
        <v>8806</v>
      </c>
      <c r="B8766" s="14" t="s">
        <v>3153</v>
      </c>
      <c r="C8766" s="14" t="s">
        <v>13510</v>
      </c>
      <c r="D8766" s="14" t="s">
        <v>13504</v>
      </c>
      <c r="E8766" s="14" t="s">
        <v>13491</v>
      </c>
      <c r="F8766" s="14">
        <v>10</v>
      </c>
      <c r="G8766" s="14">
        <v>0.25</v>
      </c>
      <c r="H8766" s="15">
        <v>2.4850999999999998E-2</v>
      </c>
      <c r="I8766" s="15">
        <f>M8766-V8766</f>
        <v>0.237649</v>
      </c>
      <c r="J8766" s="14"/>
      <c r="K8766" s="13"/>
      <c r="L8766" s="9">
        <f>G8766*1.05</f>
        <v>0.26250000000000001</v>
      </c>
      <c r="M8766" s="11">
        <f>L8766-H8766</f>
        <v>0.237649</v>
      </c>
      <c r="N8766" s="11">
        <v>0</v>
      </c>
      <c r="P8766" s="9">
        <f>0.5*N8766/1000</f>
        <v>0</v>
      </c>
      <c r="Q8766" s="9">
        <f>P8766+O8766</f>
        <v>0</v>
      </c>
      <c r="R8766" s="11">
        <v>0</v>
      </c>
      <c r="T8766" s="9">
        <f>0.5*R8766</f>
        <v>0</v>
      </c>
      <c r="U8766" s="9">
        <f>T8766+S8766</f>
        <v>0</v>
      </c>
      <c r="V8766" s="9">
        <f>(Q8766+U8766)/(0.944*1000)</f>
        <v>0</v>
      </c>
    </row>
    <row r="8767" spans="1:22" x14ac:dyDescent="0.3">
      <c r="A8767" s="14">
        <v>8807</v>
      </c>
      <c r="B8767" s="14" t="s">
        <v>3154</v>
      </c>
      <c r="C8767" s="14" t="s">
        <v>13510</v>
      </c>
      <c r="D8767" s="14" t="s">
        <v>13504</v>
      </c>
      <c r="E8767" s="14" t="s">
        <v>13491</v>
      </c>
      <c r="F8767" s="14">
        <v>10</v>
      </c>
      <c r="G8767" s="14">
        <v>0.25</v>
      </c>
      <c r="H8767" s="15">
        <v>3.8873999999999992E-2</v>
      </c>
      <c r="I8767" s="15">
        <f>M8767-V8767</f>
        <v>0.22362600000000002</v>
      </c>
      <c r="J8767" s="14"/>
      <c r="K8767" s="13"/>
      <c r="L8767" s="9">
        <f>G8767*1.05</f>
        <v>0.26250000000000001</v>
      </c>
      <c r="M8767" s="11">
        <f>L8767-H8767</f>
        <v>0.22362600000000002</v>
      </c>
      <c r="N8767" s="11">
        <v>0</v>
      </c>
      <c r="P8767" s="9">
        <f>0.5*N8767/1000</f>
        <v>0</v>
      </c>
      <c r="Q8767" s="9">
        <f>P8767+O8767</f>
        <v>0</v>
      </c>
      <c r="R8767" s="11">
        <v>0</v>
      </c>
      <c r="T8767" s="9">
        <f>0.5*R8767</f>
        <v>0</v>
      </c>
      <c r="U8767" s="9">
        <f>T8767+S8767</f>
        <v>0</v>
      </c>
      <c r="V8767" s="9">
        <f>(Q8767+U8767)/(0.944*1000)</f>
        <v>0</v>
      </c>
    </row>
    <row r="8768" spans="1:22" x14ac:dyDescent="0.3">
      <c r="A8768" s="14">
        <v>8808</v>
      </c>
      <c r="B8768" s="14" t="s">
        <v>3155</v>
      </c>
      <c r="C8768" s="14" t="s">
        <v>13510</v>
      </c>
      <c r="D8768" s="14" t="s">
        <v>13504</v>
      </c>
      <c r="E8768" s="14" t="s">
        <v>13491</v>
      </c>
      <c r="F8768" s="14">
        <v>10</v>
      </c>
      <c r="G8768" s="14">
        <v>1.26</v>
      </c>
      <c r="H8768" s="15">
        <v>0.63</v>
      </c>
      <c r="I8768" s="15">
        <f>M8768-V8768</f>
        <v>3.1500000000000083E-2</v>
      </c>
      <c r="J8768" s="14"/>
      <c r="K8768" s="13"/>
      <c r="L8768" s="9">
        <f>1.05*0.63</f>
        <v>0.66150000000000009</v>
      </c>
      <c r="M8768" s="11">
        <f>L8768-H8768</f>
        <v>3.1500000000000083E-2</v>
      </c>
      <c r="N8768" s="11">
        <v>0</v>
      </c>
      <c r="P8768" s="9">
        <f>0.5*N8768/1000</f>
        <v>0</v>
      </c>
      <c r="Q8768" s="9">
        <f>P8768+O8768</f>
        <v>0</v>
      </c>
      <c r="R8768" s="11">
        <v>0</v>
      </c>
      <c r="T8768" s="9">
        <f>0.5*R8768</f>
        <v>0</v>
      </c>
      <c r="U8768" s="9">
        <f>T8768+S8768</f>
        <v>0</v>
      </c>
      <c r="V8768" s="9">
        <f>(Q8768+U8768)/(0.944*1000)</f>
        <v>0</v>
      </c>
    </row>
    <row r="8769" spans="1:22" x14ac:dyDescent="0.3">
      <c r="A8769" s="14">
        <v>8809</v>
      </c>
      <c r="B8769" s="14" t="s">
        <v>10798</v>
      </c>
      <c r="C8769" s="14" t="s">
        <v>13510</v>
      </c>
      <c r="D8769" s="14" t="s">
        <v>13504</v>
      </c>
      <c r="E8769" s="14" t="s">
        <v>13491</v>
      </c>
      <c r="F8769" s="14">
        <v>10</v>
      </c>
      <c r="G8769" s="14">
        <v>0.63</v>
      </c>
      <c r="H8769" s="15">
        <v>3.3460000000000035E-3</v>
      </c>
      <c r="I8769" s="15">
        <f>M8769-V8769</f>
        <v>0.65815400000000013</v>
      </c>
      <c r="J8769" s="14"/>
      <c r="K8769" s="13"/>
      <c r="L8769" s="9">
        <f>G8769*1.05</f>
        <v>0.66150000000000009</v>
      </c>
      <c r="M8769" s="11">
        <f>L8769-H8769</f>
        <v>0.65815400000000013</v>
      </c>
      <c r="N8769" s="11">
        <v>0</v>
      </c>
      <c r="P8769" s="9">
        <f>0.5*N8769/1000</f>
        <v>0</v>
      </c>
      <c r="Q8769" s="9">
        <f>P8769+O8769</f>
        <v>0</v>
      </c>
      <c r="R8769" s="11">
        <v>0</v>
      </c>
      <c r="T8769" s="9">
        <f>0.5*R8769</f>
        <v>0</v>
      </c>
      <c r="U8769" s="9">
        <f>T8769+S8769</f>
        <v>0</v>
      </c>
      <c r="V8769" s="9">
        <f>(Q8769+U8769)/(0.944*1000)</f>
        <v>0</v>
      </c>
    </row>
    <row r="8770" spans="1:22" x14ac:dyDescent="0.3">
      <c r="A8770" s="14">
        <v>8810</v>
      </c>
      <c r="B8770" s="14" t="s">
        <v>3156</v>
      </c>
      <c r="C8770" s="14" t="s">
        <v>13510</v>
      </c>
      <c r="D8770" s="14" t="s">
        <v>13504</v>
      </c>
      <c r="E8770" s="14" t="s">
        <v>13491</v>
      </c>
      <c r="F8770" s="14">
        <v>10</v>
      </c>
      <c r="G8770" s="14">
        <v>0.1</v>
      </c>
      <c r="H8770" s="15">
        <v>1.2487999999999999E-2</v>
      </c>
      <c r="I8770" s="15">
        <f>M8770-V8770</f>
        <v>9.2512000000000011E-2</v>
      </c>
      <c r="J8770" s="14"/>
      <c r="K8770" s="13"/>
      <c r="L8770" s="9">
        <f>G8770*1.05</f>
        <v>0.10500000000000001</v>
      </c>
      <c r="M8770" s="11">
        <f>L8770-H8770</f>
        <v>9.2512000000000011E-2</v>
      </c>
      <c r="N8770" s="11">
        <v>0</v>
      </c>
      <c r="P8770" s="9">
        <f>0.5*N8770/1000</f>
        <v>0</v>
      </c>
      <c r="Q8770" s="9">
        <f>P8770+O8770</f>
        <v>0</v>
      </c>
      <c r="R8770" s="11">
        <v>0</v>
      </c>
      <c r="T8770" s="9">
        <f>0.5*R8770</f>
        <v>0</v>
      </c>
      <c r="U8770" s="9">
        <f>T8770+S8770</f>
        <v>0</v>
      </c>
      <c r="V8770" s="9">
        <f>(Q8770+U8770)/(0.944*1000)</f>
        <v>0</v>
      </c>
    </row>
    <row r="8771" spans="1:22" x14ac:dyDescent="0.3">
      <c r="A8771" s="14">
        <v>8811</v>
      </c>
      <c r="B8771" s="14" t="s">
        <v>3157</v>
      </c>
      <c r="C8771" s="14" t="s">
        <v>13510</v>
      </c>
      <c r="D8771" s="14" t="s">
        <v>13504</v>
      </c>
      <c r="E8771" s="14" t="s">
        <v>13491</v>
      </c>
      <c r="F8771" s="14">
        <v>10</v>
      </c>
      <c r="G8771" s="14">
        <v>0.8</v>
      </c>
      <c r="H8771" s="15">
        <v>0.402115</v>
      </c>
      <c r="I8771" s="15">
        <f>M8771-V8771</f>
        <v>1.788500000000004E-2</v>
      </c>
      <c r="J8771" s="14"/>
      <c r="K8771" s="13"/>
      <c r="L8771" s="9">
        <f>1.05*0.4</f>
        <v>0.42000000000000004</v>
      </c>
      <c r="M8771" s="11">
        <f>L8771-H8771</f>
        <v>1.788500000000004E-2</v>
      </c>
      <c r="N8771" s="11">
        <v>0</v>
      </c>
      <c r="P8771" s="9">
        <f>0.5*N8771/1000</f>
        <v>0</v>
      </c>
      <c r="Q8771" s="9">
        <f>P8771+O8771</f>
        <v>0</v>
      </c>
      <c r="R8771" s="11">
        <v>0</v>
      </c>
      <c r="T8771" s="9">
        <f>0.5*R8771</f>
        <v>0</v>
      </c>
      <c r="U8771" s="9">
        <f>T8771+S8771</f>
        <v>0</v>
      </c>
      <c r="V8771" s="9">
        <f>(Q8771+U8771)/(0.944*1000)</f>
        <v>0</v>
      </c>
    </row>
    <row r="8772" spans="1:22" x14ac:dyDescent="0.3">
      <c r="A8772" s="14">
        <v>8812</v>
      </c>
      <c r="B8772" s="14" t="s">
        <v>3158</v>
      </c>
      <c r="C8772" s="14" t="s">
        <v>13510</v>
      </c>
      <c r="D8772" s="14" t="s">
        <v>13504</v>
      </c>
      <c r="E8772" s="14" t="s">
        <v>13491</v>
      </c>
      <c r="F8772" s="14">
        <v>10</v>
      </c>
      <c r="G8772" s="14">
        <v>0.8</v>
      </c>
      <c r="H8772" s="15">
        <v>0.32600000000000001</v>
      </c>
      <c r="I8772" s="15">
        <f>M8772-V8772</f>
        <v>9.3470338983050877E-2</v>
      </c>
      <c r="J8772" s="14"/>
      <c r="K8772" s="13"/>
      <c r="L8772" s="9">
        <f>1.05*0.4</f>
        <v>0.42000000000000004</v>
      </c>
      <c r="M8772" s="11">
        <f>L8772-H8772</f>
        <v>9.4000000000000028E-2</v>
      </c>
      <c r="N8772" s="11">
        <v>0</v>
      </c>
      <c r="P8772" s="9">
        <f>0.5*N8772/1000</f>
        <v>0</v>
      </c>
      <c r="Q8772" s="9">
        <f>P8772+O8772</f>
        <v>0</v>
      </c>
      <c r="R8772" s="11">
        <v>1</v>
      </c>
      <c r="T8772" s="9">
        <f>0.5*R8772</f>
        <v>0.5</v>
      </c>
      <c r="U8772" s="9">
        <f>T8772+S8772</f>
        <v>0.5</v>
      </c>
      <c r="V8772" s="9">
        <f>(Q8772+U8772)/(0.944*1000)</f>
        <v>5.2966101694915254E-4</v>
      </c>
    </row>
    <row r="8773" spans="1:22" x14ac:dyDescent="0.3">
      <c r="A8773" s="14">
        <v>8813</v>
      </c>
      <c r="B8773" s="14" t="s">
        <v>3159</v>
      </c>
      <c r="C8773" s="14" t="s">
        <v>13510</v>
      </c>
      <c r="D8773" s="14" t="s">
        <v>13504</v>
      </c>
      <c r="E8773" s="14" t="s">
        <v>13491</v>
      </c>
      <c r="F8773" s="14">
        <v>10</v>
      </c>
      <c r="G8773" s="14">
        <v>0.8</v>
      </c>
      <c r="H8773" s="15">
        <v>0.49268699999999999</v>
      </c>
      <c r="I8773" s="16" t="s">
        <v>13516</v>
      </c>
      <c r="J8773" s="14"/>
      <c r="K8773" s="13"/>
      <c r="L8773" s="9">
        <f>1.05*0.4</f>
        <v>0.42000000000000004</v>
      </c>
      <c r="M8773" s="11">
        <f>L8773-H8773</f>
        <v>-7.2686999999999946E-2</v>
      </c>
      <c r="N8773" s="11">
        <v>0</v>
      </c>
      <c r="P8773" s="9">
        <f>0.5*N8773/1000</f>
        <v>0</v>
      </c>
      <c r="Q8773" s="9">
        <f>P8773+O8773</f>
        <v>0</v>
      </c>
      <c r="R8773" s="11">
        <v>0</v>
      </c>
      <c r="T8773" s="9">
        <f>0.5*R8773</f>
        <v>0</v>
      </c>
      <c r="U8773" s="9">
        <f>T8773+S8773</f>
        <v>0</v>
      </c>
      <c r="V8773" s="9">
        <f>(Q8773+U8773)/(0.944*1000)</f>
        <v>0</v>
      </c>
    </row>
    <row r="8774" spans="1:22" x14ac:dyDescent="0.3">
      <c r="A8774" s="14">
        <v>8814</v>
      </c>
      <c r="B8774" s="14" t="s">
        <v>3160</v>
      </c>
      <c r="C8774" s="14" t="s">
        <v>13510</v>
      </c>
      <c r="D8774" s="14" t="s">
        <v>13504</v>
      </c>
      <c r="E8774" s="14" t="s">
        <v>13491</v>
      </c>
      <c r="F8774" s="14">
        <v>10</v>
      </c>
      <c r="G8774" s="14">
        <v>0.8</v>
      </c>
      <c r="H8774" s="15">
        <v>0.426676</v>
      </c>
      <c r="I8774" s="16" t="s">
        <v>13516</v>
      </c>
      <c r="J8774" s="14"/>
      <c r="K8774" s="13"/>
      <c r="L8774" s="9">
        <f>1.05*0.4</f>
        <v>0.42000000000000004</v>
      </c>
      <c r="M8774" s="11">
        <f>L8774-H8774</f>
        <v>-6.6759999999999597E-3</v>
      </c>
      <c r="N8774" s="11">
        <v>0</v>
      </c>
      <c r="P8774" s="9">
        <f>0.5*N8774/1000</f>
        <v>0</v>
      </c>
      <c r="Q8774" s="9">
        <f>P8774+O8774</f>
        <v>0</v>
      </c>
      <c r="R8774" s="11">
        <v>0</v>
      </c>
      <c r="T8774" s="9">
        <f>0.5*R8774</f>
        <v>0</v>
      </c>
      <c r="U8774" s="9">
        <f>T8774+S8774</f>
        <v>0</v>
      </c>
      <c r="V8774" s="9">
        <f>(Q8774+U8774)/(0.944*1000)</f>
        <v>0</v>
      </c>
    </row>
    <row r="8775" spans="1:22" x14ac:dyDescent="0.3">
      <c r="A8775" s="14">
        <v>8815</v>
      </c>
      <c r="B8775" s="14" t="s">
        <v>3161</v>
      </c>
      <c r="C8775" s="14" t="s">
        <v>13510</v>
      </c>
      <c r="D8775" s="14" t="s">
        <v>13504</v>
      </c>
      <c r="E8775" s="14" t="s">
        <v>13491</v>
      </c>
      <c r="F8775" s="14">
        <v>10</v>
      </c>
      <c r="G8775" s="14">
        <v>2</v>
      </c>
      <c r="H8775" s="15">
        <v>0.77500000000000002</v>
      </c>
      <c r="I8775" s="15">
        <f>M8775-V8775</f>
        <v>0.27500000000000002</v>
      </c>
      <c r="J8775" s="14"/>
      <c r="K8775" s="13"/>
      <c r="L8775" s="9">
        <f>G8775/2*1.05</f>
        <v>1.05</v>
      </c>
      <c r="M8775" s="11">
        <f>L8775-H8775</f>
        <v>0.27500000000000002</v>
      </c>
      <c r="N8775" s="11">
        <v>0</v>
      </c>
      <c r="P8775" s="9">
        <f>0.5*N8775/1000</f>
        <v>0</v>
      </c>
      <c r="Q8775" s="9">
        <f>P8775+O8775</f>
        <v>0</v>
      </c>
      <c r="R8775" s="11">
        <v>0</v>
      </c>
      <c r="T8775" s="9">
        <f>0.5*R8775</f>
        <v>0</v>
      </c>
      <c r="U8775" s="9">
        <f>T8775+S8775</f>
        <v>0</v>
      </c>
      <c r="V8775" s="9">
        <f>(Q8775+U8775)/(0.944*1000)</f>
        <v>0</v>
      </c>
    </row>
    <row r="8776" spans="1:22" x14ac:dyDescent="0.3">
      <c r="A8776" s="14">
        <v>8816</v>
      </c>
      <c r="B8776" s="14" t="s">
        <v>3162</v>
      </c>
      <c r="C8776" s="14" t="s">
        <v>13510</v>
      </c>
      <c r="D8776" s="14" t="s">
        <v>13504</v>
      </c>
      <c r="E8776" s="14" t="s">
        <v>13491</v>
      </c>
      <c r="F8776" s="14">
        <v>10</v>
      </c>
      <c r="G8776" s="14">
        <v>2</v>
      </c>
      <c r="H8776" s="15">
        <v>0.52100000000000002</v>
      </c>
      <c r="I8776" s="15">
        <f>M8776-V8776</f>
        <v>0.52900000000000003</v>
      </c>
      <c r="J8776" s="14"/>
      <c r="K8776" s="13"/>
      <c r="L8776" s="9">
        <f>G8776/2*1.05</f>
        <v>1.05</v>
      </c>
      <c r="M8776" s="11">
        <f>L8776-H8776</f>
        <v>0.52900000000000003</v>
      </c>
      <c r="N8776" s="11">
        <v>0</v>
      </c>
      <c r="P8776" s="9">
        <f>0.5*N8776/1000</f>
        <v>0</v>
      </c>
      <c r="Q8776" s="9">
        <f>P8776+O8776</f>
        <v>0</v>
      </c>
      <c r="R8776" s="11">
        <v>0</v>
      </c>
      <c r="T8776" s="9">
        <f>0.5*R8776</f>
        <v>0</v>
      </c>
      <c r="U8776" s="9">
        <f>T8776+S8776</f>
        <v>0</v>
      </c>
      <c r="V8776" s="9">
        <f>(Q8776+U8776)/(0.944*1000)</f>
        <v>0</v>
      </c>
    </row>
    <row r="8777" spans="1:22" x14ac:dyDescent="0.3">
      <c r="A8777" s="14">
        <v>8817</v>
      </c>
      <c r="B8777" s="14" t="s">
        <v>3163</v>
      </c>
      <c r="C8777" s="14" t="s">
        <v>13510</v>
      </c>
      <c r="D8777" s="14" t="s">
        <v>13504</v>
      </c>
      <c r="E8777" s="14" t="s">
        <v>13491</v>
      </c>
      <c r="F8777" s="14">
        <v>10</v>
      </c>
      <c r="G8777" s="14">
        <v>0.8</v>
      </c>
      <c r="H8777" s="15">
        <v>0.42087400000000003</v>
      </c>
      <c r="I8777" s="16" t="s">
        <v>13516</v>
      </c>
      <c r="J8777" s="14"/>
      <c r="K8777" s="13"/>
      <c r="L8777" s="9">
        <f>1.05*0.4</f>
        <v>0.42000000000000004</v>
      </c>
      <c r="M8777" s="11">
        <f>L8777-H8777</f>
        <v>-8.739999999999859E-4</v>
      </c>
      <c r="N8777" s="11">
        <v>0</v>
      </c>
      <c r="P8777" s="9">
        <f>0.5*N8777/1000</f>
        <v>0</v>
      </c>
      <c r="Q8777" s="9">
        <f>P8777+O8777</f>
        <v>0</v>
      </c>
      <c r="R8777" s="11">
        <v>0</v>
      </c>
      <c r="T8777" s="9">
        <f>0.5*R8777</f>
        <v>0</v>
      </c>
      <c r="U8777" s="9">
        <f>T8777+S8777</f>
        <v>0</v>
      </c>
      <c r="V8777" s="9">
        <f>(Q8777+U8777)/(0.944*1000)</f>
        <v>0</v>
      </c>
    </row>
    <row r="8778" spans="1:22" x14ac:dyDescent="0.3">
      <c r="A8778" s="14">
        <v>8818</v>
      </c>
      <c r="B8778" s="14" t="s">
        <v>3164</v>
      </c>
      <c r="C8778" s="14" t="s">
        <v>13510</v>
      </c>
      <c r="D8778" s="14" t="s">
        <v>13504</v>
      </c>
      <c r="E8778" s="14" t="s">
        <v>13491</v>
      </c>
      <c r="F8778" s="14">
        <v>10</v>
      </c>
      <c r="G8778" s="14">
        <v>1.26</v>
      </c>
      <c r="H8778" s="15">
        <v>0.7565599999999999</v>
      </c>
      <c r="I8778" s="16" t="s">
        <v>13516</v>
      </c>
      <c r="J8778" s="14"/>
      <c r="K8778" s="13"/>
      <c r="L8778" s="9">
        <f>1.05*0.63</f>
        <v>0.66150000000000009</v>
      </c>
      <c r="M8778" s="11">
        <f>L8778-H8778</f>
        <v>-9.5059999999999811E-2</v>
      </c>
      <c r="N8778" s="11">
        <v>0</v>
      </c>
      <c r="P8778" s="9">
        <f>0.5*N8778/1000</f>
        <v>0</v>
      </c>
      <c r="Q8778" s="9">
        <f>P8778+O8778</f>
        <v>0</v>
      </c>
      <c r="R8778" s="11">
        <v>0</v>
      </c>
      <c r="T8778" s="9">
        <f>0.5*R8778</f>
        <v>0</v>
      </c>
      <c r="U8778" s="9">
        <f>T8778+S8778</f>
        <v>0</v>
      </c>
      <c r="V8778" s="9">
        <f>(Q8778+U8778)/(0.944*1000)</f>
        <v>0</v>
      </c>
    </row>
    <row r="8779" spans="1:22" x14ac:dyDescent="0.3">
      <c r="A8779" s="14">
        <v>8819</v>
      </c>
      <c r="B8779" s="14" t="s">
        <v>3165</v>
      </c>
      <c r="C8779" s="14" t="s">
        <v>13510</v>
      </c>
      <c r="D8779" s="14" t="s">
        <v>13504</v>
      </c>
      <c r="E8779" s="14" t="s">
        <v>13491</v>
      </c>
      <c r="F8779" s="14">
        <v>10</v>
      </c>
      <c r="G8779" s="14">
        <v>0.8</v>
      </c>
      <c r="H8779" s="15">
        <v>0.45663299999999996</v>
      </c>
      <c r="I8779" s="16" t="s">
        <v>13516</v>
      </c>
      <c r="J8779" s="14"/>
      <c r="K8779" s="13"/>
      <c r="L8779" s="9">
        <f>1.05*0.4</f>
        <v>0.42000000000000004</v>
      </c>
      <c r="M8779" s="11">
        <f>L8779-H8779</f>
        <v>-3.6632999999999916E-2</v>
      </c>
      <c r="N8779" s="11">
        <v>0</v>
      </c>
      <c r="P8779" s="9">
        <f>0.5*N8779/1000</f>
        <v>0</v>
      </c>
      <c r="Q8779" s="9">
        <f>P8779+O8779</f>
        <v>0</v>
      </c>
      <c r="R8779" s="11">
        <v>0</v>
      </c>
      <c r="T8779" s="9">
        <f>0.5*R8779</f>
        <v>0</v>
      </c>
      <c r="U8779" s="9">
        <f>T8779+S8779</f>
        <v>0</v>
      </c>
      <c r="V8779" s="9">
        <f>(Q8779+U8779)/(0.944*1000)</f>
        <v>0</v>
      </c>
    </row>
    <row r="8780" spans="1:22" x14ac:dyDescent="0.3">
      <c r="A8780" s="14">
        <v>8820</v>
      </c>
      <c r="B8780" s="14" t="s">
        <v>3166</v>
      </c>
      <c r="C8780" s="14" t="s">
        <v>13510</v>
      </c>
      <c r="D8780" s="14" t="s">
        <v>13504</v>
      </c>
      <c r="E8780" s="14" t="s">
        <v>13491</v>
      </c>
      <c r="F8780" s="14">
        <v>10</v>
      </c>
      <c r="G8780" s="14">
        <v>0.5</v>
      </c>
      <c r="H8780" s="15">
        <v>0.26249400000000001</v>
      </c>
      <c r="I8780" s="15">
        <f>M8780-V8780</f>
        <v>6.0000000000060005E-6</v>
      </c>
      <c r="J8780" s="14"/>
      <c r="K8780" s="13"/>
      <c r="L8780" s="9">
        <f>G8780/2*1.05</f>
        <v>0.26250000000000001</v>
      </c>
      <c r="M8780" s="11">
        <f>L8780-H8780</f>
        <v>6.0000000000060005E-6</v>
      </c>
      <c r="N8780" s="11">
        <v>0</v>
      </c>
      <c r="P8780" s="9">
        <f>0.5*N8780/1000</f>
        <v>0</v>
      </c>
      <c r="Q8780" s="9">
        <f>P8780+O8780</f>
        <v>0</v>
      </c>
      <c r="R8780" s="11">
        <v>0</v>
      </c>
      <c r="T8780" s="9">
        <f>0.5*R8780</f>
        <v>0</v>
      </c>
      <c r="U8780" s="9">
        <f>T8780+S8780</f>
        <v>0</v>
      </c>
      <c r="V8780" s="9">
        <f>(Q8780+U8780)/(0.944*1000)</f>
        <v>0</v>
      </c>
    </row>
    <row r="8781" spans="1:22" x14ac:dyDescent="0.3">
      <c r="A8781" s="14">
        <v>8821</v>
      </c>
      <c r="B8781" s="14" t="s">
        <v>3167</v>
      </c>
      <c r="C8781" s="14" t="s">
        <v>13510</v>
      </c>
      <c r="D8781" s="14" t="s">
        <v>13504</v>
      </c>
      <c r="E8781" s="14" t="s">
        <v>13491</v>
      </c>
      <c r="F8781" s="14">
        <v>10</v>
      </c>
      <c r="G8781" s="14">
        <v>2</v>
      </c>
      <c r="H8781" s="15">
        <v>0.54400000000000004</v>
      </c>
      <c r="I8781" s="15">
        <f>M8781-V8781</f>
        <v>0.50600000000000001</v>
      </c>
      <c r="J8781" s="14"/>
      <c r="K8781" s="13"/>
      <c r="L8781" s="9">
        <f>G8781/2*1.05</f>
        <v>1.05</v>
      </c>
      <c r="M8781" s="11">
        <f>L8781-H8781</f>
        <v>0.50600000000000001</v>
      </c>
      <c r="N8781" s="11">
        <v>0</v>
      </c>
      <c r="P8781" s="9">
        <f>0.5*N8781/1000</f>
        <v>0</v>
      </c>
      <c r="Q8781" s="9">
        <f>P8781+O8781</f>
        <v>0</v>
      </c>
      <c r="R8781" s="11">
        <v>0</v>
      </c>
      <c r="T8781" s="9">
        <f>0.5*R8781</f>
        <v>0</v>
      </c>
      <c r="U8781" s="9">
        <f>T8781+S8781</f>
        <v>0</v>
      </c>
      <c r="V8781" s="9">
        <f>(Q8781+U8781)/(0.944*1000)</f>
        <v>0</v>
      </c>
    </row>
    <row r="8782" spans="1:22" x14ac:dyDescent="0.3">
      <c r="A8782" s="14">
        <v>8822</v>
      </c>
      <c r="B8782" s="14" t="s">
        <v>3168</v>
      </c>
      <c r="C8782" s="14" t="s">
        <v>13510</v>
      </c>
      <c r="D8782" s="14" t="s">
        <v>13504</v>
      </c>
      <c r="E8782" s="14" t="s">
        <v>13491</v>
      </c>
      <c r="F8782" s="14">
        <v>10</v>
      </c>
      <c r="G8782" s="14">
        <v>2</v>
      </c>
      <c r="H8782" s="15">
        <v>0.41599999999999998</v>
      </c>
      <c r="I8782" s="15">
        <f>M8782-V8782</f>
        <v>0.63400000000000012</v>
      </c>
      <c r="J8782" s="14"/>
      <c r="K8782" s="13"/>
      <c r="L8782" s="9">
        <f>G8782/2*1.05</f>
        <v>1.05</v>
      </c>
      <c r="M8782" s="11">
        <f>L8782-H8782</f>
        <v>0.63400000000000012</v>
      </c>
      <c r="N8782" s="11">
        <v>0</v>
      </c>
      <c r="P8782" s="9">
        <f>0.5*N8782/1000</f>
        <v>0</v>
      </c>
      <c r="Q8782" s="9">
        <f>P8782+O8782</f>
        <v>0</v>
      </c>
      <c r="R8782" s="11">
        <v>0</v>
      </c>
      <c r="T8782" s="9">
        <f>0.5*R8782</f>
        <v>0</v>
      </c>
      <c r="U8782" s="9">
        <f>T8782+S8782</f>
        <v>0</v>
      </c>
      <c r="V8782" s="9">
        <f>(Q8782+U8782)/(0.944*1000)</f>
        <v>0</v>
      </c>
    </row>
    <row r="8783" spans="1:22" x14ac:dyDescent="0.3">
      <c r="A8783" s="14">
        <v>8823</v>
      </c>
      <c r="B8783" s="14" t="s">
        <v>3169</v>
      </c>
      <c r="C8783" s="14" t="s">
        <v>13510</v>
      </c>
      <c r="D8783" s="14" t="s">
        <v>13504</v>
      </c>
      <c r="E8783" s="14" t="s">
        <v>13491</v>
      </c>
      <c r="F8783" s="14">
        <v>10</v>
      </c>
      <c r="G8783" s="14">
        <v>2</v>
      </c>
      <c r="H8783" s="15">
        <v>0.53500000000000003</v>
      </c>
      <c r="I8783" s="15">
        <f>M8783-V8783</f>
        <v>0.51500000000000001</v>
      </c>
      <c r="J8783" s="14"/>
      <c r="K8783" s="13"/>
      <c r="L8783" s="9">
        <f>G8783/2*1.05</f>
        <v>1.05</v>
      </c>
      <c r="M8783" s="11">
        <f>L8783-H8783</f>
        <v>0.51500000000000001</v>
      </c>
      <c r="N8783" s="11">
        <v>0</v>
      </c>
      <c r="P8783" s="9">
        <f>0.5*N8783/1000</f>
        <v>0</v>
      </c>
      <c r="Q8783" s="9">
        <f>P8783+O8783</f>
        <v>0</v>
      </c>
      <c r="R8783" s="11">
        <v>0</v>
      </c>
      <c r="T8783" s="9">
        <f>0.5*R8783</f>
        <v>0</v>
      </c>
      <c r="U8783" s="9">
        <f>T8783+S8783</f>
        <v>0</v>
      </c>
      <c r="V8783" s="9">
        <f>(Q8783+U8783)/(0.944*1000)</f>
        <v>0</v>
      </c>
    </row>
    <row r="8784" spans="1:22" x14ac:dyDescent="0.3">
      <c r="A8784" s="14">
        <v>8824</v>
      </c>
      <c r="B8784" s="14" t="s">
        <v>3170</v>
      </c>
      <c r="C8784" s="14" t="s">
        <v>13510</v>
      </c>
      <c r="D8784" s="14" t="s">
        <v>13504</v>
      </c>
      <c r="E8784" s="14" t="s">
        <v>13491</v>
      </c>
      <c r="F8784" s="14">
        <v>10</v>
      </c>
      <c r="G8784" s="14">
        <v>2</v>
      </c>
      <c r="H8784" s="15">
        <v>1.0128600000000001</v>
      </c>
      <c r="I8784" s="15">
        <f>M8784-V8784</f>
        <v>3.7139999999999951E-2</v>
      </c>
      <c r="J8784" s="14"/>
      <c r="K8784" s="13"/>
      <c r="L8784" s="9">
        <f>G8784/2*1.05</f>
        <v>1.05</v>
      </c>
      <c r="M8784" s="11">
        <f>L8784-H8784</f>
        <v>3.7139999999999951E-2</v>
      </c>
      <c r="N8784" s="11">
        <v>0</v>
      </c>
      <c r="P8784" s="9">
        <f>0.5*N8784/1000</f>
        <v>0</v>
      </c>
      <c r="Q8784" s="9">
        <f>P8784+O8784</f>
        <v>0</v>
      </c>
      <c r="R8784" s="11">
        <v>0</v>
      </c>
      <c r="T8784" s="9">
        <f>0.5*R8784</f>
        <v>0</v>
      </c>
      <c r="U8784" s="9">
        <f>T8784+S8784</f>
        <v>0</v>
      </c>
      <c r="V8784" s="9">
        <f>(Q8784+U8784)/(0.944*1000)</f>
        <v>0</v>
      </c>
    </row>
    <row r="8785" spans="1:22" x14ac:dyDescent="0.3">
      <c r="A8785" s="14">
        <v>8825</v>
      </c>
      <c r="B8785" s="14" t="s">
        <v>3171</v>
      </c>
      <c r="C8785" s="14" t="s">
        <v>13510</v>
      </c>
      <c r="D8785" s="14" t="s">
        <v>13504</v>
      </c>
      <c r="E8785" s="14" t="s">
        <v>13491</v>
      </c>
      <c r="F8785" s="14">
        <v>10</v>
      </c>
      <c r="G8785" s="14">
        <v>1.26</v>
      </c>
      <c r="H8785" s="15">
        <v>0.69979099999999994</v>
      </c>
      <c r="I8785" s="16" t="s">
        <v>13516</v>
      </c>
      <c r="J8785" s="14"/>
      <c r="K8785" s="13"/>
      <c r="L8785" s="9">
        <f>1.05*0.63</f>
        <v>0.66150000000000009</v>
      </c>
      <c r="M8785" s="11">
        <f>L8785-H8785</f>
        <v>-3.8290999999999853E-2</v>
      </c>
      <c r="N8785" s="11">
        <v>0</v>
      </c>
      <c r="P8785" s="9">
        <f>0.5*N8785/1000</f>
        <v>0</v>
      </c>
      <c r="Q8785" s="9">
        <f>P8785+O8785</f>
        <v>0</v>
      </c>
      <c r="R8785" s="11">
        <v>0</v>
      </c>
      <c r="T8785" s="9">
        <f>0.5*R8785</f>
        <v>0</v>
      </c>
      <c r="U8785" s="9">
        <f>T8785+S8785</f>
        <v>0</v>
      </c>
      <c r="V8785" s="9">
        <f>(Q8785+U8785)/(0.944*1000)</f>
        <v>0</v>
      </c>
    </row>
    <row r="8786" spans="1:22" x14ac:dyDescent="0.3">
      <c r="A8786" s="14">
        <v>8826</v>
      </c>
      <c r="B8786" s="14" t="s">
        <v>3172</v>
      </c>
      <c r="C8786" s="14" t="s">
        <v>13510</v>
      </c>
      <c r="D8786" s="14" t="s">
        <v>13504</v>
      </c>
      <c r="E8786" s="14" t="s">
        <v>13491</v>
      </c>
      <c r="F8786" s="14">
        <v>10</v>
      </c>
      <c r="G8786" s="14">
        <v>0.32</v>
      </c>
      <c r="H8786" s="15">
        <v>0.32</v>
      </c>
      <c r="I8786" s="16" t="s">
        <v>13516</v>
      </c>
      <c r="J8786" s="14"/>
      <c r="K8786" s="13"/>
      <c r="L8786" s="9">
        <f>G8786/2*1.05</f>
        <v>0.16800000000000001</v>
      </c>
      <c r="M8786" s="11">
        <f>L8786-H8786</f>
        <v>-0.152</v>
      </c>
      <c r="N8786" s="11">
        <v>0</v>
      </c>
      <c r="P8786" s="9">
        <f>0.5*N8786/1000</f>
        <v>0</v>
      </c>
      <c r="Q8786" s="9">
        <f>P8786+O8786</f>
        <v>0</v>
      </c>
      <c r="R8786" s="11">
        <v>0</v>
      </c>
      <c r="T8786" s="9">
        <f>0.5*R8786</f>
        <v>0</v>
      </c>
      <c r="U8786" s="9">
        <f>T8786+S8786</f>
        <v>0</v>
      </c>
      <c r="V8786" s="9">
        <f>(Q8786+U8786)/(0.944*1000)</f>
        <v>0</v>
      </c>
    </row>
    <row r="8787" spans="1:22" x14ac:dyDescent="0.3">
      <c r="A8787" s="14">
        <v>8827</v>
      </c>
      <c r="B8787" s="14" t="s">
        <v>3173</v>
      </c>
      <c r="C8787" s="14" t="s">
        <v>13510</v>
      </c>
      <c r="D8787" s="14" t="s">
        <v>13504</v>
      </c>
      <c r="E8787" s="14" t="s">
        <v>13491</v>
      </c>
      <c r="F8787" s="14">
        <v>10</v>
      </c>
      <c r="G8787" s="14">
        <v>0.5</v>
      </c>
      <c r="H8787" s="15">
        <v>0.25708299999999995</v>
      </c>
      <c r="I8787" s="15">
        <f>M8787-V8787</f>
        <v>5.4170000000000607E-3</v>
      </c>
      <c r="J8787" s="14"/>
      <c r="K8787" s="13"/>
      <c r="L8787" s="9">
        <f>G8787/2*1.05</f>
        <v>0.26250000000000001</v>
      </c>
      <c r="M8787" s="11">
        <f>L8787-H8787</f>
        <v>5.4170000000000607E-3</v>
      </c>
      <c r="N8787" s="11">
        <v>0</v>
      </c>
      <c r="P8787" s="9">
        <f>0.5*N8787/1000</f>
        <v>0</v>
      </c>
      <c r="Q8787" s="9">
        <f>P8787+O8787</f>
        <v>0</v>
      </c>
      <c r="R8787" s="11">
        <v>0</v>
      </c>
      <c r="T8787" s="9">
        <f>0.5*R8787</f>
        <v>0</v>
      </c>
      <c r="U8787" s="9">
        <f>T8787+S8787</f>
        <v>0</v>
      </c>
      <c r="V8787" s="9">
        <f>(Q8787+U8787)/(0.944*1000)</f>
        <v>0</v>
      </c>
    </row>
    <row r="8788" spans="1:22" x14ac:dyDescent="0.3">
      <c r="A8788" s="14">
        <v>8828</v>
      </c>
      <c r="B8788" s="14" t="s">
        <v>3174</v>
      </c>
      <c r="C8788" s="14" t="s">
        <v>13510</v>
      </c>
      <c r="D8788" s="14" t="s">
        <v>13504</v>
      </c>
      <c r="E8788" s="14" t="s">
        <v>13491</v>
      </c>
      <c r="F8788" s="14">
        <v>10</v>
      </c>
      <c r="G8788" s="14">
        <v>1.26</v>
      </c>
      <c r="H8788" s="15">
        <v>0.69696000000000002</v>
      </c>
      <c r="I8788" s="16" t="s">
        <v>13516</v>
      </c>
      <c r="J8788" s="14"/>
      <c r="K8788" s="13"/>
      <c r="L8788" s="9">
        <f>1.05*0.63</f>
        <v>0.66150000000000009</v>
      </c>
      <c r="M8788" s="11">
        <f>L8788-H8788</f>
        <v>-3.5459999999999936E-2</v>
      </c>
      <c r="N8788" s="11">
        <v>0</v>
      </c>
      <c r="P8788" s="9">
        <f>0.5*N8788/1000</f>
        <v>0</v>
      </c>
      <c r="Q8788" s="9">
        <f>P8788+O8788</f>
        <v>0</v>
      </c>
      <c r="R8788" s="11">
        <v>0</v>
      </c>
      <c r="T8788" s="9">
        <f>0.5*R8788</f>
        <v>0</v>
      </c>
      <c r="U8788" s="9">
        <f>T8788+S8788</f>
        <v>0</v>
      </c>
      <c r="V8788" s="9">
        <f>(Q8788+U8788)/(0.944*1000)</f>
        <v>0</v>
      </c>
    </row>
    <row r="8789" spans="1:22" x14ac:dyDescent="0.3">
      <c r="A8789" s="14">
        <v>8829</v>
      </c>
      <c r="B8789" s="14" t="s">
        <v>3175</v>
      </c>
      <c r="C8789" s="14" t="s">
        <v>13510</v>
      </c>
      <c r="D8789" s="14" t="s">
        <v>13504</v>
      </c>
      <c r="E8789" s="14" t="s">
        <v>13491</v>
      </c>
      <c r="F8789" s="14">
        <v>10</v>
      </c>
      <c r="G8789" s="14">
        <v>0.8</v>
      </c>
      <c r="H8789" s="15">
        <v>0.44217700000000004</v>
      </c>
      <c r="I8789" s="16" t="s">
        <v>13516</v>
      </c>
      <c r="J8789" s="14"/>
      <c r="K8789" s="13"/>
      <c r="L8789" s="9">
        <f>1.05*0.4</f>
        <v>0.42000000000000004</v>
      </c>
      <c r="M8789" s="11">
        <f>L8789-H8789</f>
        <v>-2.2177000000000002E-2</v>
      </c>
      <c r="N8789" s="11">
        <v>0</v>
      </c>
      <c r="P8789" s="9">
        <f>0.5*N8789/1000</f>
        <v>0</v>
      </c>
      <c r="Q8789" s="9">
        <f>P8789+O8789</f>
        <v>0</v>
      </c>
      <c r="R8789" s="11">
        <v>0</v>
      </c>
      <c r="T8789" s="9">
        <f>0.5*R8789</f>
        <v>0</v>
      </c>
      <c r="U8789" s="9">
        <f>T8789+S8789</f>
        <v>0</v>
      </c>
      <c r="V8789" s="9">
        <f>(Q8789+U8789)/(0.944*1000)</f>
        <v>0</v>
      </c>
    </row>
    <row r="8790" spans="1:22" x14ac:dyDescent="0.3">
      <c r="A8790" s="14">
        <v>8830</v>
      </c>
      <c r="B8790" s="14" t="s">
        <v>3176</v>
      </c>
      <c r="C8790" s="14" t="s">
        <v>13510</v>
      </c>
      <c r="D8790" s="14" t="s">
        <v>13504</v>
      </c>
      <c r="E8790" s="14" t="s">
        <v>13491</v>
      </c>
      <c r="F8790" s="14">
        <v>10</v>
      </c>
      <c r="G8790" s="14">
        <v>0.8</v>
      </c>
      <c r="H8790" s="15">
        <v>0.43536599999999998</v>
      </c>
      <c r="I8790" s="16" t="s">
        <v>13516</v>
      </c>
      <c r="J8790" s="14"/>
      <c r="K8790" s="13"/>
      <c r="L8790" s="9">
        <f>1.05*0.4</f>
        <v>0.42000000000000004</v>
      </c>
      <c r="M8790" s="11">
        <f>L8790-H8790</f>
        <v>-1.5365999999999935E-2</v>
      </c>
      <c r="N8790" s="11">
        <v>0</v>
      </c>
      <c r="P8790" s="9">
        <f>0.5*N8790/1000</f>
        <v>0</v>
      </c>
      <c r="Q8790" s="9">
        <f>P8790+O8790</f>
        <v>0</v>
      </c>
      <c r="R8790" s="11">
        <v>0</v>
      </c>
      <c r="T8790" s="9">
        <f>0.5*R8790</f>
        <v>0</v>
      </c>
      <c r="U8790" s="9">
        <f>T8790+S8790</f>
        <v>0</v>
      </c>
      <c r="V8790" s="9">
        <f>(Q8790+U8790)/(0.944*1000)</f>
        <v>0</v>
      </c>
    </row>
    <row r="8791" spans="1:22" x14ac:dyDescent="0.3">
      <c r="A8791" s="14">
        <v>8831</v>
      </c>
      <c r="B8791" s="14" t="s">
        <v>3177</v>
      </c>
      <c r="C8791" s="14" t="s">
        <v>13510</v>
      </c>
      <c r="D8791" s="14" t="s">
        <v>13504</v>
      </c>
      <c r="E8791" s="14" t="s">
        <v>13491</v>
      </c>
      <c r="F8791" s="14">
        <v>10</v>
      </c>
      <c r="G8791" s="14">
        <v>1.26</v>
      </c>
      <c r="H8791" s="15">
        <v>1.0269999999999999</v>
      </c>
      <c r="I8791" s="16" t="s">
        <v>13516</v>
      </c>
      <c r="J8791" s="14"/>
      <c r="K8791" s="13"/>
      <c r="L8791" s="9">
        <f>1.05*0.63</f>
        <v>0.66150000000000009</v>
      </c>
      <c r="M8791" s="11">
        <f>L8791-H8791</f>
        <v>-0.36549999999999983</v>
      </c>
      <c r="N8791" s="11">
        <v>0</v>
      </c>
      <c r="P8791" s="9">
        <f>0.5*N8791/1000</f>
        <v>0</v>
      </c>
      <c r="Q8791" s="9">
        <f>P8791+O8791</f>
        <v>0</v>
      </c>
      <c r="R8791" s="11">
        <v>0</v>
      </c>
      <c r="T8791" s="9">
        <f>0.5*R8791</f>
        <v>0</v>
      </c>
      <c r="U8791" s="9">
        <f>T8791+S8791</f>
        <v>0</v>
      </c>
      <c r="V8791" s="9">
        <f>(Q8791+U8791)/(0.944*1000)</f>
        <v>0</v>
      </c>
    </row>
    <row r="8792" spans="1:22" x14ac:dyDescent="0.3">
      <c r="A8792" s="14">
        <v>8832</v>
      </c>
      <c r="B8792" s="14" t="s">
        <v>3178</v>
      </c>
      <c r="C8792" s="14" t="s">
        <v>13510</v>
      </c>
      <c r="D8792" s="14" t="s">
        <v>13504</v>
      </c>
      <c r="E8792" s="14" t="s">
        <v>13491</v>
      </c>
      <c r="F8792" s="14">
        <v>10</v>
      </c>
      <c r="G8792" s="14">
        <v>1.26</v>
      </c>
      <c r="H8792" s="15">
        <v>0.63893</v>
      </c>
      <c r="I8792" s="15">
        <f>M8792-V8792</f>
        <v>2.257000000000009E-2</v>
      </c>
      <c r="J8792" s="14"/>
      <c r="K8792" s="13"/>
      <c r="L8792" s="9">
        <f>1.05*0.63</f>
        <v>0.66150000000000009</v>
      </c>
      <c r="M8792" s="11">
        <f>L8792-H8792</f>
        <v>2.257000000000009E-2</v>
      </c>
      <c r="N8792" s="11">
        <v>0</v>
      </c>
      <c r="P8792" s="9">
        <f>0.5*N8792/1000</f>
        <v>0</v>
      </c>
      <c r="Q8792" s="9">
        <f>P8792+O8792</f>
        <v>0</v>
      </c>
      <c r="R8792" s="11">
        <v>0</v>
      </c>
      <c r="T8792" s="9">
        <f>0.5*R8792</f>
        <v>0</v>
      </c>
      <c r="U8792" s="9">
        <f>T8792+S8792</f>
        <v>0</v>
      </c>
      <c r="V8792" s="9">
        <f>(Q8792+U8792)/(0.944*1000)</f>
        <v>0</v>
      </c>
    </row>
    <row r="8793" spans="1:22" x14ac:dyDescent="0.3">
      <c r="A8793" s="14">
        <v>8833</v>
      </c>
      <c r="B8793" s="14" t="s">
        <v>3179</v>
      </c>
      <c r="C8793" s="14" t="s">
        <v>13510</v>
      </c>
      <c r="D8793" s="14" t="s">
        <v>13504</v>
      </c>
      <c r="E8793" s="14" t="s">
        <v>13491</v>
      </c>
      <c r="F8793" s="14">
        <v>10</v>
      </c>
      <c r="G8793" s="14">
        <v>0.4</v>
      </c>
      <c r="H8793" s="15">
        <v>8.5086999999999996E-2</v>
      </c>
      <c r="I8793" s="15">
        <f>M8793-V8793</f>
        <v>0.33491300000000002</v>
      </c>
      <c r="J8793" s="14"/>
      <c r="K8793" s="13"/>
      <c r="L8793" s="9">
        <f>G8793*1.05</f>
        <v>0.42000000000000004</v>
      </c>
      <c r="M8793" s="11">
        <f>L8793-H8793</f>
        <v>0.33491300000000002</v>
      </c>
      <c r="N8793" s="11">
        <v>0</v>
      </c>
      <c r="P8793" s="9">
        <f>0.5*N8793/1000</f>
        <v>0</v>
      </c>
      <c r="Q8793" s="9">
        <f>P8793+O8793</f>
        <v>0</v>
      </c>
      <c r="R8793" s="11">
        <v>0</v>
      </c>
      <c r="T8793" s="9">
        <f>0.5*R8793</f>
        <v>0</v>
      </c>
      <c r="U8793" s="9">
        <f>T8793+S8793</f>
        <v>0</v>
      </c>
      <c r="V8793" s="9">
        <f>(Q8793+U8793)/(0.944*1000)</f>
        <v>0</v>
      </c>
    </row>
    <row r="8794" spans="1:22" x14ac:dyDescent="0.3">
      <c r="A8794" s="14">
        <v>8834</v>
      </c>
      <c r="B8794" s="14" t="s">
        <v>3180</v>
      </c>
      <c r="C8794" s="14" t="s">
        <v>13510</v>
      </c>
      <c r="D8794" s="14" t="s">
        <v>13504</v>
      </c>
      <c r="E8794" s="14" t="s">
        <v>13491</v>
      </c>
      <c r="F8794" s="14">
        <v>10</v>
      </c>
      <c r="G8794" s="14">
        <v>0.8</v>
      </c>
      <c r="H8794" s="15">
        <v>0.44396099999999999</v>
      </c>
      <c r="I8794" s="16" t="s">
        <v>13516</v>
      </c>
      <c r="J8794" s="14"/>
      <c r="K8794" s="13"/>
      <c r="L8794" s="9">
        <f>1.05*0.4</f>
        <v>0.42000000000000004</v>
      </c>
      <c r="M8794" s="11">
        <f>L8794-H8794</f>
        <v>-2.3960999999999955E-2</v>
      </c>
      <c r="N8794" s="11">
        <v>0</v>
      </c>
      <c r="P8794" s="9">
        <f>0.5*N8794/1000</f>
        <v>0</v>
      </c>
      <c r="Q8794" s="9">
        <f>P8794+O8794</f>
        <v>0</v>
      </c>
      <c r="R8794" s="11">
        <v>0</v>
      </c>
      <c r="T8794" s="9">
        <f>0.5*R8794</f>
        <v>0</v>
      </c>
      <c r="U8794" s="9">
        <f>T8794+S8794</f>
        <v>0</v>
      </c>
      <c r="V8794" s="9">
        <f>(Q8794+U8794)/(0.944*1000)</f>
        <v>0</v>
      </c>
    </row>
    <row r="8795" spans="1:22" x14ac:dyDescent="0.3">
      <c r="A8795" s="14">
        <v>8835</v>
      </c>
      <c r="B8795" s="14" t="s">
        <v>3181</v>
      </c>
      <c r="C8795" s="14" t="s">
        <v>13510</v>
      </c>
      <c r="D8795" s="14" t="s">
        <v>13504</v>
      </c>
      <c r="E8795" s="14" t="s">
        <v>13491</v>
      </c>
      <c r="F8795" s="14">
        <v>10</v>
      </c>
      <c r="G8795" s="14">
        <v>0.8</v>
      </c>
      <c r="H8795" s="15">
        <v>0.4</v>
      </c>
      <c r="I8795" s="15">
        <f>M8795-V8795</f>
        <v>2.0000000000000018E-2</v>
      </c>
      <c r="J8795" s="14"/>
      <c r="K8795" s="13"/>
      <c r="L8795" s="9">
        <f>1.05*0.4</f>
        <v>0.42000000000000004</v>
      </c>
      <c r="M8795" s="11">
        <f>L8795-H8795</f>
        <v>2.0000000000000018E-2</v>
      </c>
      <c r="N8795" s="11">
        <v>0</v>
      </c>
      <c r="P8795" s="9">
        <f>0.5*N8795/1000</f>
        <v>0</v>
      </c>
      <c r="Q8795" s="9">
        <f>P8795+O8795</f>
        <v>0</v>
      </c>
      <c r="R8795" s="11">
        <v>0</v>
      </c>
      <c r="T8795" s="9">
        <f>0.5*R8795</f>
        <v>0</v>
      </c>
      <c r="U8795" s="9">
        <f>T8795+S8795</f>
        <v>0</v>
      </c>
      <c r="V8795" s="9">
        <f>(Q8795+U8795)/(0.944*1000)</f>
        <v>0</v>
      </c>
    </row>
    <row r="8796" spans="1:22" x14ac:dyDescent="0.3">
      <c r="A8796" s="14">
        <v>8836</v>
      </c>
      <c r="B8796" s="14" t="s">
        <v>3182</v>
      </c>
      <c r="C8796" s="14" t="s">
        <v>13510</v>
      </c>
      <c r="D8796" s="14" t="s">
        <v>13504</v>
      </c>
      <c r="E8796" s="14" t="s">
        <v>13491</v>
      </c>
      <c r="F8796" s="14">
        <v>10</v>
      </c>
      <c r="G8796" s="14">
        <v>0.16</v>
      </c>
      <c r="H8796" s="15">
        <v>2.9836000000000012E-2</v>
      </c>
      <c r="I8796" s="15">
        <f>M8796-V8796</f>
        <v>0.13816400000000001</v>
      </c>
      <c r="J8796" s="14"/>
      <c r="K8796" s="13"/>
      <c r="L8796" s="9">
        <f>G8796*1.05</f>
        <v>0.16800000000000001</v>
      </c>
      <c r="M8796" s="11">
        <f>L8796-H8796</f>
        <v>0.13816400000000001</v>
      </c>
      <c r="N8796" s="11">
        <v>0</v>
      </c>
      <c r="P8796" s="9">
        <f>0.5*N8796/1000</f>
        <v>0</v>
      </c>
      <c r="Q8796" s="9">
        <f>P8796+O8796</f>
        <v>0</v>
      </c>
      <c r="R8796" s="11">
        <v>0</v>
      </c>
      <c r="T8796" s="9">
        <f>0.5*R8796</f>
        <v>0</v>
      </c>
      <c r="U8796" s="9">
        <f>T8796+S8796</f>
        <v>0</v>
      </c>
      <c r="V8796" s="9">
        <f>(Q8796+U8796)/(0.944*1000)</f>
        <v>0</v>
      </c>
    </row>
    <row r="8797" spans="1:22" x14ac:dyDescent="0.3">
      <c r="A8797" s="14">
        <v>8837</v>
      </c>
      <c r="B8797" s="14" t="s">
        <v>3183</v>
      </c>
      <c r="C8797" s="14" t="s">
        <v>13510</v>
      </c>
      <c r="D8797" s="14" t="s">
        <v>13504</v>
      </c>
      <c r="E8797" s="14" t="s">
        <v>13491</v>
      </c>
      <c r="F8797" s="14">
        <v>10</v>
      </c>
      <c r="G8797" s="14">
        <v>1.26</v>
      </c>
      <c r="H8797" s="15">
        <v>0.646671</v>
      </c>
      <c r="I8797" s="15">
        <f>M8797-V8797</f>
        <v>1.4829000000000092E-2</v>
      </c>
      <c r="J8797" s="14"/>
      <c r="K8797" s="13"/>
      <c r="L8797" s="9">
        <f>1.05*0.63</f>
        <v>0.66150000000000009</v>
      </c>
      <c r="M8797" s="11">
        <f>L8797-H8797</f>
        <v>1.4829000000000092E-2</v>
      </c>
      <c r="N8797" s="11">
        <v>0</v>
      </c>
      <c r="P8797" s="9">
        <f>0.5*N8797/1000</f>
        <v>0</v>
      </c>
      <c r="Q8797" s="9">
        <f>P8797+O8797</f>
        <v>0</v>
      </c>
      <c r="R8797" s="11">
        <v>0</v>
      </c>
      <c r="T8797" s="9">
        <f>0.5*R8797</f>
        <v>0</v>
      </c>
      <c r="U8797" s="9">
        <f>T8797+S8797</f>
        <v>0</v>
      </c>
      <c r="V8797" s="9">
        <f>(Q8797+U8797)/(0.944*1000)</f>
        <v>0</v>
      </c>
    </row>
    <row r="8798" spans="1:22" x14ac:dyDescent="0.3">
      <c r="A8798" s="14">
        <v>8838</v>
      </c>
      <c r="B8798" s="14" t="s">
        <v>3184</v>
      </c>
      <c r="C8798" s="14" t="s">
        <v>13510</v>
      </c>
      <c r="D8798" s="14" t="s">
        <v>13504</v>
      </c>
      <c r="E8798" s="14" t="s">
        <v>13491</v>
      </c>
      <c r="F8798" s="14">
        <v>10</v>
      </c>
      <c r="G8798" s="14">
        <v>1.26</v>
      </c>
      <c r="H8798" s="15">
        <v>0.71273199999999992</v>
      </c>
      <c r="I8798" s="16" t="s">
        <v>13516</v>
      </c>
      <c r="J8798" s="14"/>
      <c r="K8798" s="13"/>
      <c r="L8798" s="9">
        <f>1.05*0.63</f>
        <v>0.66150000000000009</v>
      </c>
      <c r="M8798" s="11">
        <f>L8798-H8798</f>
        <v>-5.1231999999999833E-2</v>
      </c>
      <c r="N8798" s="11">
        <v>0</v>
      </c>
      <c r="P8798" s="9">
        <f>0.5*N8798/1000</f>
        <v>0</v>
      </c>
      <c r="Q8798" s="9">
        <f>P8798+O8798</f>
        <v>0</v>
      </c>
      <c r="R8798" s="11">
        <v>0</v>
      </c>
      <c r="T8798" s="9">
        <f>0.5*R8798</f>
        <v>0</v>
      </c>
      <c r="U8798" s="9">
        <f>T8798+S8798</f>
        <v>0</v>
      </c>
      <c r="V8798" s="9">
        <f>(Q8798+U8798)/(0.944*1000)</f>
        <v>0</v>
      </c>
    </row>
    <row r="8799" spans="1:22" x14ac:dyDescent="0.3">
      <c r="A8799" s="14">
        <v>8839</v>
      </c>
      <c r="B8799" s="14" t="s">
        <v>3185</v>
      </c>
      <c r="C8799" s="14" t="s">
        <v>13510</v>
      </c>
      <c r="D8799" s="14" t="s">
        <v>13504</v>
      </c>
      <c r="E8799" s="14" t="s">
        <v>13491</v>
      </c>
      <c r="F8799" s="14">
        <v>10</v>
      </c>
      <c r="G8799" s="14">
        <v>0.1</v>
      </c>
      <c r="H8799" s="15">
        <v>6.7579999999999958E-3</v>
      </c>
      <c r="I8799" s="15">
        <f>M8799-V8799</f>
        <v>9.824200000000001E-2</v>
      </c>
      <c r="J8799" s="14"/>
      <c r="K8799" s="13"/>
      <c r="L8799" s="9">
        <f>G8799*1.05</f>
        <v>0.10500000000000001</v>
      </c>
      <c r="M8799" s="11">
        <f>L8799-H8799</f>
        <v>9.824200000000001E-2</v>
      </c>
      <c r="N8799" s="11">
        <v>0</v>
      </c>
      <c r="P8799" s="9">
        <f>0.5*N8799/1000</f>
        <v>0</v>
      </c>
      <c r="Q8799" s="9">
        <f>P8799+O8799</f>
        <v>0</v>
      </c>
      <c r="R8799" s="11">
        <v>0</v>
      </c>
      <c r="T8799" s="9">
        <f>0.5*R8799</f>
        <v>0</v>
      </c>
      <c r="U8799" s="9">
        <f>T8799+S8799</f>
        <v>0</v>
      </c>
      <c r="V8799" s="9">
        <f>(Q8799+U8799)/(0.944*1000)</f>
        <v>0</v>
      </c>
    </row>
    <row r="8800" spans="1:22" x14ac:dyDescent="0.3">
      <c r="A8800" s="14">
        <v>8840</v>
      </c>
      <c r="B8800" s="14" t="s">
        <v>3186</v>
      </c>
      <c r="C8800" s="14" t="s">
        <v>13510</v>
      </c>
      <c r="D8800" s="14" t="s">
        <v>13504</v>
      </c>
      <c r="E8800" s="14" t="s">
        <v>13491</v>
      </c>
      <c r="F8800" s="14">
        <v>10</v>
      </c>
      <c r="G8800" s="14">
        <v>0.1</v>
      </c>
      <c r="H8800" s="15">
        <v>1.95E-2</v>
      </c>
      <c r="I8800" s="15">
        <f>M8800-V8800</f>
        <v>8.5500000000000007E-2</v>
      </c>
      <c r="J8800" s="14"/>
      <c r="K8800" s="13"/>
      <c r="L8800" s="9">
        <f>G8800*1.05</f>
        <v>0.10500000000000001</v>
      </c>
      <c r="M8800" s="11">
        <f>L8800-H8800</f>
        <v>8.5500000000000007E-2</v>
      </c>
      <c r="N8800" s="11">
        <v>0</v>
      </c>
      <c r="P8800" s="9">
        <f>0.5*N8800/1000</f>
        <v>0</v>
      </c>
      <c r="Q8800" s="9">
        <f>P8800+O8800</f>
        <v>0</v>
      </c>
      <c r="R8800" s="11">
        <v>0</v>
      </c>
      <c r="T8800" s="9">
        <f>0.5*R8800</f>
        <v>0</v>
      </c>
      <c r="U8800" s="9">
        <f>T8800+S8800</f>
        <v>0</v>
      </c>
      <c r="V8800" s="9">
        <f>(Q8800+U8800)/(0.944*1000)</f>
        <v>0</v>
      </c>
    </row>
    <row r="8801" spans="1:22" x14ac:dyDescent="0.3">
      <c r="A8801" s="14">
        <v>8841</v>
      </c>
      <c r="B8801" s="14" t="s">
        <v>3187</v>
      </c>
      <c r="C8801" s="14" t="s">
        <v>13510</v>
      </c>
      <c r="D8801" s="14" t="s">
        <v>13504</v>
      </c>
      <c r="E8801" s="14" t="s">
        <v>13491</v>
      </c>
      <c r="F8801" s="14">
        <v>10</v>
      </c>
      <c r="G8801" s="14">
        <v>0.1</v>
      </c>
      <c r="H8801" s="15">
        <v>1.9135999999999997E-2</v>
      </c>
      <c r="I8801" s="15">
        <f>M8801-V8801</f>
        <v>8.586400000000001E-2</v>
      </c>
      <c r="J8801" s="14"/>
      <c r="K8801" s="13"/>
      <c r="L8801" s="9">
        <f>G8801*1.05</f>
        <v>0.10500000000000001</v>
      </c>
      <c r="M8801" s="11">
        <f>L8801-H8801</f>
        <v>8.586400000000001E-2</v>
      </c>
      <c r="N8801" s="11">
        <v>0</v>
      </c>
      <c r="P8801" s="9">
        <f>0.5*N8801/1000</f>
        <v>0</v>
      </c>
      <c r="Q8801" s="9">
        <f>P8801+O8801</f>
        <v>0</v>
      </c>
      <c r="R8801" s="11">
        <v>0</v>
      </c>
      <c r="T8801" s="9">
        <f>0.5*R8801</f>
        <v>0</v>
      </c>
      <c r="U8801" s="9">
        <f>T8801+S8801</f>
        <v>0</v>
      </c>
      <c r="V8801" s="9">
        <f>(Q8801+U8801)/(0.944*1000)</f>
        <v>0</v>
      </c>
    </row>
    <row r="8802" spans="1:22" x14ac:dyDescent="0.3">
      <c r="A8802" s="14">
        <v>8842</v>
      </c>
      <c r="B8802" s="14" t="s">
        <v>3188</v>
      </c>
      <c r="C8802" s="14" t="s">
        <v>13510</v>
      </c>
      <c r="D8802" s="14" t="s">
        <v>13504</v>
      </c>
      <c r="E8802" s="14" t="s">
        <v>13491</v>
      </c>
      <c r="F8802" s="14">
        <v>10</v>
      </c>
      <c r="G8802" s="14">
        <v>0.25</v>
      </c>
      <c r="H8802" s="15">
        <v>6.2330999999999991E-2</v>
      </c>
      <c r="I8802" s="15">
        <f>M8802-V8802</f>
        <v>0.20016900000000001</v>
      </c>
      <c r="J8802" s="14"/>
      <c r="K8802" s="13"/>
      <c r="L8802" s="9">
        <f>G8802*1.05</f>
        <v>0.26250000000000001</v>
      </c>
      <c r="M8802" s="11">
        <f>L8802-H8802</f>
        <v>0.20016900000000001</v>
      </c>
      <c r="N8802" s="11">
        <v>0</v>
      </c>
      <c r="P8802" s="9">
        <f>0.5*N8802/1000</f>
        <v>0</v>
      </c>
      <c r="Q8802" s="9">
        <f>P8802+O8802</f>
        <v>0</v>
      </c>
      <c r="R8802" s="11">
        <v>0</v>
      </c>
      <c r="T8802" s="9">
        <f>0.5*R8802</f>
        <v>0</v>
      </c>
      <c r="U8802" s="9">
        <f>T8802+S8802</f>
        <v>0</v>
      </c>
      <c r="V8802" s="9">
        <f>(Q8802+U8802)/(0.944*1000)</f>
        <v>0</v>
      </c>
    </row>
    <row r="8803" spans="1:22" x14ac:dyDescent="0.3">
      <c r="A8803" s="14">
        <v>8843</v>
      </c>
      <c r="B8803" s="14" t="s">
        <v>3189</v>
      </c>
      <c r="C8803" s="14" t="s">
        <v>13510</v>
      </c>
      <c r="D8803" s="14" t="s">
        <v>13504</v>
      </c>
      <c r="E8803" s="14" t="s">
        <v>13491</v>
      </c>
      <c r="F8803" s="14">
        <v>10</v>
      </c>
      <c r="G8803" s="14">
        <v>0.25</v>
      </c>
      <c r="H8803" s="15">
        <v>9.2094999999999996E-2</v>
      </c>
      <c r="I8803" s="15">
        <f>M8803-V8803</f>
        <v>0.17040500000000003</v>
      </c>
      <c r="J8803" s="14"/>
      <c r="K8803" s="13"/>
      <c r="L8803" s="9">
        <f>G8803*1.05</f>
        <v>0.26250000000000001</v>
      </c>
      <c r="M8803" s="11">
        <f>L8803-H8803</f>
        <v>0.17040500000000003</v>
      </c>
      <c r="N8803" s="11">
        <v>0</v>
      </c>
      <c r="P8803" s="9">
        <f>0.5*N8803/1000</f>
        <v>0</v>
      </c>
      <c r="Q8803" s="9">
        <f>P8803+O8803</f>
        <v>0</v>
      </c>
      <c r="R8803" s="11">
        <v>0</v>
      </c>
      <c r="T8803" s="9">
        <f>0.5*R8803</f>
        <v>0</v>
      </c>
      <c r="U8803" s="9">
        <f>T8803+S8803</f>
        <v>0</v>
      </c>
      <c r="V8803" s="9">
        <f>(Q8803+U8803)/(0.944*1000)</f>
        <v>0</v>
      </c>
    </row>
    <row r="8804" spans="1:22" x14ac:dyDescent="0.3">
      <c r="A8804" s="14">
        <v>8844</v>
      </c>
      <c r="B8804" s="14" t="s">
        <v>3190</v>
      </c>
      <c r="C8804" s="14" t="s">
        <v>13510</v>
      </c>
      <c r="D8804" s="14" t="s">
        <v>13504</v>
      </c>
      <c r="E8804" s="14" t="s">
        <v>13491</v>
      </c>
      <c r="F8804" s="14">
        <v>10</v>
      </c>
      <c r="G8804" s="14">
        <v>0.16</v>
      </c>
      <c r="H8804" s="15">
        <v>7.9194000000000001E-2</v>
      </c>
      <c r="I8804" s="15">
        <f>M8804-V8804</f>
        <v>8.880600000000001E-2</v>
      </c>
      <c r="J8804" s="14"/>
      <c r="K8804" s="13"/>
      <c r="L8804" s="9">
        <f>G8804*1.05</f>
        <v>0.16800000000000001</v>
      </c>
      <c r="M8804" s="11">
        <f>L8804-H8804</f>
        <v>8.880600000000001E-2</v>
      </c>
      <c r="N8804" s="11">
        <v>0</v>
      </c>
      <c r="P8804" s="9">
        <f>0.5*N8804/1000</f>
        <v>0</v>
      </c>
      <c r="Q8804" s="9">
        <f>P8804+O8804</f>
        <v>0</v>
      </c>
      <c r="R8804" s="11">
        <v>0</v>
      </c>
      <c r="T8804" s="9">
        <f>0.5*R8804</f>
        <v>0</v>
      </c>
      <c r="U8804" s="9">
        <f>T8804+S8804</f>
        <v>0</v>
      </c>
      <c r="V8804" s="9">
        <f>(Q8804+U8804)/(0.944*1000)</f>
        <v>0</v>
      </c>
    </row>
    <row r="8805" spans="1:22" x14ac:dyDescent="0.3">
      <c r="A8805" s="14">
        <v>8845</v>
      </c>
      <c r="B8805" s="14" t="s">
        <v>3191</v>
      </c>
      <c r="C8805" s="14" t="s">
        <v>13510</v>
      </c>
      <c r="D8805" s="14" t="s">
        <v>13504</v>
      </c>
      <c r="E8805" s="14" t="s">
        <v>13491</v>
      </c>
      <c r="F8805" s="14">
        <v>10</v>
      </c>
      <c r="G8805" s="14">
        <v>0.8</v>
      </c>
      <c r="H8805" s="15">
        <v>0.70673400000000008</v>
      </c>
      <c r="I8805" s="16" t="s">
        <v>13516</v>
      </c>
      <c r="J8805" s="14"/>
      <c r="K8805" s="13"/>
      <c r="L8805" s="9">
        <f>1.05*0.4</f>
        <v>0.42000000000000004</v>
      </c>
      <c r="M8805" s="11">
        <f>L8805-H8805</f>
        <v>-0.28673400000000004</v>
      </c>
      <c r="N8805" s="11">
        <v>0</v>
      </c>
      <c r="P8805" s="9">
        <f>0.5*N8805/1000</f>
        <v>0</v>
      </c>
      <c r="Q8805" s="9">
        <f>P8805+O8805</f>
        <v>0</v>
      </c>
      <c r="R8805" s="11">
        <v>0</v>
      </c>
      <c r="T8805" s="9">
        <f>0.5*R8805</f>
        <v>0</v>
      </c>
      <c r="U8805" s="9">
        <f>T8805+S8805</f>
        <v>0</v>
      </c>
      <c r="V8805" s="9">
        <f>(Q8805+U8805)/(0.944*1000)</f>
        <v>0</v>
      </c>
    </row>
    <row r="8806" spans="1:22" x14ac:dyDescent="0.3">
      <c r="A8806" s="14">
        <v>8846</v>
      </c>
      <c r="B8806" s="14" t="s">
        <v>3192</v>
      </c>
      <c r="C8806" s="14" t="s">
        <v>13510</v>
      </c>
      <c r="D8806" s="14" t="s">
        <v>13504</v>
      </c>
      <c r="E8806" s="14" t="s">
        <v>13491</v>
      </c>
      <c r="F8806" s="14">
        <v>10</v>
      </c>
      <c r="G8806" s="14">
        <v>1.26</v>
      </c>
      <c r="H8806" s="15">
        <v>0.73979700000000004</v>
      </c>
      <c r="I8806" s="16" t="s">
        <v>13516</v>
      </c>
      <c r="J8806" s="14"/>
      <c r="K8806" s="13"/>
      <c r="L8806" s="9">
        <f>1.05*0.63</f>
        <v>0.66150000000000009</v>
      </c>
      <c r="M8806" s="11">
        <f>L8806-H8806</f>
        <v>-7.829699999999995E-2</v>
      </c>
      <c r="N8806" s="11">
        <v>0</v>
      </c>
      <c r="P8806" s="9">
        <f>0.5*N8806/1000</f>
        <v>0</v>
      </c>
      <c r="Q8806" s="9">
        <f>P8806+O8806</f>
        <v>0</v>
      </c>
      <c r="R8806" s="11">
        <v>0</v>
      </c>
      <c r="T8806" s="9">
        <f>0.5*R8806</f>
        <v>0</v>
      </c>
      <c r="U8806" s="9">
        <f>T8806+S8806</f>
        <v>0</v>
      </c>
      <c r="V8806" s="9">
        <f>(Q8806+U8806)/(0.944*1000)</f>
        <v>0</v>
      </c>
    </row>
    <row r="8807" spans="1:22" x14ac:dyDescent="0.3">
      <c r="A8807" s="14">
        <v>8847</v>
      </c>
      <c r="B8807" s="14" t="s">
        <v>3193</v>
      </c>
      <c r="C8807" s="14" t="s">
        <v>13510</v>
      </c>
      <c r="D8807" s="14" t="s">
        <v>13504</v>
      </c>
      <c r="E8807" s="14" t="s">
        <v>13491</v>
      </c>
      <c r="F8807" s="14">
        <v>10</v>
      </c>
      <c r="G8807" s="14">
        <v>1.26</v>
      </c>
      <c r="H8807" s="15">
        <v>0.80810099999999996</v>
      </c>
      <c r="I8807" s="16" t="s">
        <v>13516</v>
      </c>
      <c r="J8807" s="14"/>
      <c r="K8807" s="13"/>
      <c r="L8807" s="9">
        <f>1.05*0.63</f>
        <v>0.66150000000000009</v>
      </c>
      <c r="M8807" s="11">
        <f>L8807-H8807</f>
        <v>-0.14660099999999987</v>
      </c>
      <c r="N8807" s="11">
        <v>0</v>
      </c>
      <c r="P8807" s="9">
        <f>0.5*N8807/1000</f>
        <v>0</v>
      </c>
      <c r="Q8807" s="9">
        <f>P8807+O8807</f>
        <v>0</v>
      </c>
      <c r="R8807" s="11">
        <v>0</v>
      </c>
      <c r="T8807" s="9">
        <f>0.5*R8807</f>
        <v>0</v>
      </c>
      <c r="U8807" s="9">
        <f>T8807+S8807</f>
        <v>0</v>
      </c>
      <c r="V8807" s="9">
        <f>(Q8807+U8807)/(0.944*1000)</f>
        <v>0</v>
      </c>
    </row>
    <row r="8808" spans="1:22" x14ac:dyDescent="0.3">
      <c r="A8808" s="14">
        <v>8848</v>
      </c>
      <c r="B8808" s="14" t="s">
        <v>3194</v>
      </c>
      <c r="C8808" s="14" t="s">
        <v>13510</v>
      </c>
      <c r="D8808" s="14" t="s">
        <v>13504</v>
      </c>
      <c r="E8808" s="14" t="s">
        <v>13491</v>
      </c>
      <c r="F8808" s="14">
        <v>10</v>
      </c>
      <c r="G8808" s="14">
        <v>0.04</v>
      </c>
      <c r="H8808" s="15">
        <v>2.1959999999999979E-3</v>
      </c>
      <c r="I8808" s="15">
        <f>M8808-V8808</f>
        <v>3.9804000000000006E-2</v>
      </c>
      <c r="J8808" s="14"/>
      <c r="K8808" s="13"/>
      <c r="L8808" s="9">
        <f>G8808*1.05</f>
        <v>4.2000000000000003E-2</v>
      </c>
      <c r="M8808" s="11">
        <f>L8808-H8808</f>
        <v>3.9804000000000006E-2</v>
      </c>
      <c r="N8808" s="11">
        <v>0</v>
      </c>
      <c r="P8808" s="9">
        <f>0.5*N8808/1000</f>
        <v>0</v>
      </c>
      <c r="Q8808" s="9">
        <f>P8808+O8808</f>
        <v>0</v>
      </c>
      <c r="R8808" s="11">
        <v>0</v>
      </c>
      <c r="T8808" s="9">
        <f>0.5*R8808</f>
        <v>0</v>
      </c>
      <c r="U8808" s="9">
        <f>T8808+S8808</f>
        <v>0</v>
      </c>
      <c r="V8808" s="9">
        <f>(Q8808+U8808)/(0.944*1000)</f>
        <v>0</v>
      </c>
    </row>
    <row r="8809" spans="1:22" x14ac:dyDescent="0.3">
      <c r="A8809" s="14">
        <v>8849</v>
      </c>
      <c r="B8809" s="14" t="s">
        <v>3195</v>
      </c>
      <c r="C8809" s="14" t="s">
        <v>13510</v>
      </c>
      <c r="D8809" s="14" t="s">
        <v>13504</v>
      </c>
      <c r="E8809" s="14" t="s">
        <v>13491</v>
      </c>
      <c r="F8809" s="14">
        <v>10</v>
      </c>
      <c r="G8809" s="14">
        <v>0.16</v>
      </c>
      <c r="H8809" s="15">
        <v>3.6191000000000001E-2</v>
      </c>
      <c r="I8809" s="15">
        <f>M8809-V8809</f>
        <v>0.13180900000000001</v>
      </c>
      <c r="J8809" s="14"/>
      <c r="K8809" s="13"/>
      <c r="L8809" s="9">
        <f>G8809*1.05</f>
        <v>0.16800000000000001</v>
      </c>
      <c r="M8809" s="11">
        <f>L8809-H8809</f>
        <v>0.13180900000000001</v>
      </c>
      <c r="N8809" s="11">
        <v>0</v>
      </c>
      <c r="P8809" s="9">
        <f>0.5*N8809/1000</f>
        <v>0</v>
      </c>
      <c r="Q8809" s="9">
        <f>P8809+O8809</f>
        <v>0</v>
      </c>
      <c r="R8809" s="11">
        <v>0</v>
      </c>
      <c r="T8809" s="9">
        <f>0.5*R8809</f>
        <v>0</v>
      </c>
      <c r="U8809" s="9">
        <f>T8809+S8809</f>
        <v>0</v>
      </c>
      <c r="V8809" s="9">
        <f>(Q8809+U8809)/(0.944*1000)</f>
        <v>0</v>
      </c>
    </row>
    <row r="8810" spans="1:22" x14ac:dyDescent="0.3">
      <c r="A8810" s="14">
        <v>8850</v>
      </c>
      <c r="B8810" s="14" t="s">
        <v>3196</v>
      </c>
      <c r="C8810" s="14" t="s">
        <v>13510</v>
      </c>
      <c r="D8810" s="14" t="s">
        <v>13504</v>
      </c>
      <c r="E8810" s="14" t="s">
        <v>13491</v>
      </c>
      <c r="F8810" s="14">
        <v>10</v>
      </c>
      <c r="G8810" s="14">
        <v>1.26</v>
      </c>
      <c r="H8810" s="15">
        <v>0.79121200000000003</v>
      </c>
      <c r="I8810" s="16" t="s">
        <v>13516</v>
      </c>
      <c r="J8810" s="14"/>
      <c r="K8810" s="13"/>
      <c r="L8810" s="9">
        <f>1.05*0.63</f>
        <v>0.66150000000000009</v>
      </c>
      <c r="M8810" s="11">
        <f>L8810-H8810</f>
        <v>-0.12971199999999994</v>
      </c>
      <c r="N8810" s="11">
        <v>0</v>
      </c>
      <c r="P8810" s="9">
        <f>0.5*N8810/1000</f>
        <v>0</v>
      </c>
      <c r="Q8810" s="9">
        <f>P8810+O8810</f>
        <v>0</v>
      </c>
      <c r="R8810" s="11">
        <v>0</v>
      </c>
      <c r="T8810" s="9">
        <f>0.5*R8810</f>
        <v>0</v>
      </c>
      <c r="U8810" s="9">
        <f>T8810+S8810</f>
        <v>0</v>
      </c>
      <c r="V8810" s="9">
        <f>(Q8810+U8810)/(0.944*1000)</f>
        <v>0</v>
      </c>
    </row>
    <row r="8811" spans="1:22" x14ac:dyDescent="0.3">
      <c r="A8811" s="14">
        <v>8851</v>
      </c>
      <c r="B8811" s="14" t="s">
        <v>3197</v>
      </c>
      <c r="C8811" s="14" t="s">
        <v>13510</v>
      </c>
      <c r="D8811" s="14" t="s">
        <v>13504</v>
      </c>
      <c r="E8811" s="14" t="s">
        <v>13491</v>
      </c>
      <c r="F8811" s="14">
        <v>10</v>
      </c>
      <c r="G8811" s="14">
        <v>0.8</v>
      </c>
      <c r="H8811" s="15">
        <v>0.505</v>
      </c>
      <c r="I8811" s="16" t="s">
        <v>13516</v>
      </c>
      <c r="J8811" s="14"/>
      <c r="K8811" s="13"/>
      <c r="L8811" s="9">
        <f>1.05*0.4</f>
        <v>0.42000000000000004</v>
      </c>
      <c r="M8811" s="11">
        <f>L8811-H8811</f>
        <v>-8.4999999999999964E-2</v>
      </c>
      <c r="N8811" s="11">
        <v>0</v>
      </c>
      <c r="P8811" s="9">
        <f>0.5*N8811/1000</f>
        <v>0</v>
      </c>
      <c r="Q8811" s="9">
        <f>P8811+O8811</f>
        <v>0</v>
      </c>
      <c r="R8811" s="11">
        <v>0</v>
      </c>
      <c r="T8811" s="9">
        <f>0.5*R8811</f>
        <v>0</v>
      </c>
      <c r="U8811" s="9">
        <f>T8811+S8811</f>
        <v>0</v>
      </c>
      <c r="V8811" s="9">
        <f>(Q8811+U8811)/(0.944*1000)</f>
        <v>0</v>
      </c>
    </row>
    <row r="8812" spans="1:22" x14ac:dyDescent="0.3">
      <c r="A8812" s="14">
        <v>8852</v>
      </c>
      <c r="B8812" s="14" t="s">
        <v>3198</v>
      </c>
      <c r="C8812" s="14" t="s">
        <v>13510</v>
      </c>
      <c r="D8812" s="14" t="s">
        <v>13504</v>
      </c>
      <c r="E8812" s="14" t="s">
        <v>13491</v>
      </c>
      <c r="F8812" s="14">
        <v>10</v>
      </c>
      <c r="G8812" s="14">
        <v>0.25</v>
      </c>
      <c r="H8812" s="15">
        <v>4.4829999999999981E-2</v>
      </c>
      <c r="I8812" s="15">
        <f>M8812-V8812</f>
        <v>0.21767000000000003</v>
      </c>
      <c r="J8812" s="14"/>
      <c r="K8812" s="13"/>
      <c r="L8812" s="9">
        <f>G8812*1.05</f>
        <v>0.26250000000000001</v>
      </c>
      <c r="M8812" s="11">
        <f>L8812-H8812</f>
        <v>0.21767000000000003</v>
      </c>
      <c r="N8812" s="11">
        <v>0</v>
      </c>
      <c r="P8812" s="9">
        <f>0.5*N8812/1000</f>
        <v>0</v>
      </c>
      <c r="Q8812" s="9">
        <f>P8812+O8812</f>
        <v>0</v>
      </c>
      <c r="R8812" s="11">
        <v>0</v>
      </c>
      <c r="T8812" s="9">
        <f>0.5*R8812</f>
        <v>0</v>
      </c>
      <c r="U8812" s="9">
        <f>T8812+S8812</f>
        <v>0</v>
      </c>
      <c r="V8812" s="9">
        <f>(Q8812+U8812)/(0.944*1000)</f>
        <v>0</v>
      </c>
    </row>
    <row r="8813" spans="1:22" x14ac:dyDescent="0.3">
      <c r="A8813" s="14">
        <v>8853</v>
      </c>
      <c r="B8813" s="14" t="s">
        <v>3199</v>
      </c>
      <c r="C8813" s="14" t="s">
        <v>13510</v>
      </c>
      <c r="D8813" s="14" t="s">
        <v>13504</v>
      </c>
      <c r="E8813" s="14" t="s">
        <v>13491</v>
      </c>
      <c r="F8813" s="14">
        <v>10</v>
      </c>
      <c r="G8813" s="14">
        <v>0.1</v>
      </c>
      <c r="H8813" s="15">
        <v>9.4400000000000256E-4</v>
      </c>
      <c r="I8813" s="15">
        <f>M8813-V8813</f>
        <v>0.10405600000000001</v>
      </c>
      <c r="J8813" s="14"/>
      <c r="K8813" s="13"/>
      <c r="L8813" s="9">
        <f>G8813*1.05</f>
        <v>0.10500000000000001</v>
      </c>
      <c r="M8813" s="11">
        <f>L8813-H8813</f>
        <v>0.10405600000000001</v>
      </c>
      <c r="N8813" s="11">
        <v>0</v>
      </c>
      <c r="P8813" s="9">
        <f>0.5*N8813/1000</f>
        <v>0</v>
      </c>
      <c r="Q8813" s="9">
        <f>P8813+O8813</f>
        <v>0</v>
      </c>
      <c r="R8813" s="11">
        <v>0</v>
      </c>
      <c r="T8813" s="9">
        <f>0.5*R8813</f>
        <v>0</v>
      </c>
      <c r="U8813" s="9">
        <f>T8813+S8813</f>
        <v>0</v>
      </c>
      <c r="V8813" s="9">
        <f>(Q8813+U8813)/(0.944*1000)</f>
        <v>0</v>
      </c>
    </row>
    <row r="8814" spans="1:22" x14ac:dyDescent="0.3">
      <c r="A8814" s="14">
        <v>8854</v>
      </c>
      <c r="B8814" s="14" t="s">
        <v>3200</v>
      </c>
      <c r="C8814" s="14" t="s">
        <v>13510</v>
      </c>
      <c r="D8814" s="14" t="s">
        <v>13504</v>
      </c>
      <c r="E8814" s="14" t="s">
        <v>13491</v>
      </c>
      <c r="F8814" s="14">
        <v>10</v>
      </c>
      <c r="G8814" s="14">
        <v>0.16</v>
      </c>
      <c r="H8814" s="15">
        <v>2.6266999999999995E-2</v>
      </c>
      <c r="I8814" s="15">
        <f>M8814-V8814</f>
        <v>0.14173300000000003</v>
      </c>
      <c r="J8814" s="14"/>
      <c r="K8814" s="13"/>
      <c r="L8814" s="9">
        <f>G8814*1.05</f>
        <v>0.16800000000000001</v>
      </c>
      <c r="M8814" s="11">
        <f>L8814-H8814</f>
        <v>0.14173300000000003</v>
      </c>
      <c r="N8814" s="11">
        <v>0</v>
      </c>
      <c r="P8814" s="9">
        <f>0.5*N8814/1000</f>
        <v>0</v>
      </c>
      <c r="Q8814" s="9">
        <f>P8814+O8814</f>
        <v>0</v>
      </c>
      <c r="R8814" s="11">
        <v>0</v>
      </c>
      <c r="T8814" s="9">
        <f>0.5*R8814</f>
        <v>0</v>
      </c>
      <c r="U8814" s="9">
        <f>T8814+S8814</f>
        <v>0</v>
      </c>
      <c r="V8814" s="9">
        <f>(Q8814+U8814)/(0.944*1000)</f>
        <v>0</v>
      </c>
    </row>
    <row r="8815" spans="1:22" x14ac:dyDescent="0.3">
      <c r="A8815" s="14">
        <v>8855</v>
      </c>
      <c r="B8815" s="14" t="s">
        <v>3201</v>
      </c>
      <c r="C8815" s="14" t="s">
        <v>13510</v>
      </c>
      <c r="D8815" s="14" t="s">
        <v>13504</v>
      </c>
      <c r="E8815" s="14" t="s">
        <v>13491</v>
      </c>
      <c r="F8815" s="14">
        <v>10</v>
      </c>
      <c r="G8815" s="14">
        <v>1.26</v>
      </c>
      <c r="H8815" s="15">
        <v>0.53700000000000003</v>
      </c>
      <c r="I8815" s="15">
        <f>M8815-V8815</f>
        <v>0.12449205508474581</v>
      </c>
      <c r="J8815" s="14"/>
      <c r="K8815" s="13"/>
      <c r="L8815" s="9">
        <f>1.05*0.63</f>
        <v>0.66150000000000009</v>
      </c>
      <c r="M8815" s="11">
        <f>L8815-H8815</f>
        <v>0.12450000000000006</v>
      </c>
      <c r="N8815" s="11">
        <v>15</v>
      </c>
      <c r="P8815" s="9">
        <f>0.5*N8815/1000</f>
        <v>7.4999999999999997E-3</v>
      </c>
      <c r="Q8815" s="9">
        <f>P8815+O8815</f>
        <v>7.4999999999999997E-3</v>
      </c>
      <c r="R8815" s="11">
        <v>0</v>
      </c>
      <c r="T8815" s="9">
        <f>0.5*R8815</f>
        <v>0</v>
      </c>
      <c r="U8815" s="9">
        <f>T8815+S8815</f>
        <v>0</v>
      </c>
      <c r="V8815" s="9">
        <f>(Q8815+U8815)/(0.944*1000)</f>
        <v>7.9449152542372882E-6</v>
      </c>
    </row>
    <row r="8816" spans="1:22" x14ac:dyDescent="0.3">
      <c r="A8816" s="14">
        <v>8856</v>
      </c>
      <c r="B8816" s="14" t="s">
        <v>3202</v>
      </c>
      <c r="C8816" s="14" t="s">
        <v>13510</v>
      </c>
      <c r="D8816" s="14" t="s">
        <v>13504</v>
      </c>
      <c r="E8816" s="14" t="s">
        <v>13491</v>
      </c>
      <c r="F8816" s="14">
        <v>10</v>
      </c>
      <c r="G8816" s="14">
        <v>0.8</v>
      </c>
      <c r="H8816" s="15">
        <v>0.45353399999999999</v>
      </c>
      <c r="I8816" s="16" t="s">
        <v>13516</v>
      </c>
      <c r="J8816" s="14"/>
      <c r="K8816" s="13"/>
      <c r="L8816" s="9">
        <f>1.05*0.4</f>
        <v>0.42000000000000004</v>
      </c>
      <c r="M8816" s="11">
        <f>L8816-H8816</f>
        <v>-3.3533999999999953E-2</v>
      </c>
      <c r="N8816" s="11">
        <v>0</v>
      </c>
      <c r="P8816" s="9">
        <f>0.5*N8816/1000</f>
        <v>0</v>
      </c>
      <c r="Q8816" s="9">
        <f>P8816+O8816</f>
        <v>0</v>
      </c>
      <c r="R8816" s="11">
        <v>0</v>
      </c>
      <c r="T8816" s="9">
        <f>0.5*R8816</f>
        <v>0</v>
      </c>
      <c r="U8816" s="9">
        <f>T8816+S8816</f>
        <v>0</v>
      </c>
      <c r="V8816" s="9">
        <f>(Q8816+U8816)/(0.944*1000)</f>
        <v>0</v>
      </c>
    </row>
    <row r="8817" spans="1:22" x14ac:dyDescent="0.3">
      <c r="A8817" s="14">
        <v>8857</v>
      </c>
      <c r="B8817" s="14" t="s">
        <v>3203</v>
      </c>
      <c r="C8817" s="14" t="s">
        <v>13510</v>
      </c>
      <c r="D8817" s="14" t="s">
        <v>13504</v>
      </c>
      <c r="E8817" s="14" t="s">
        <v>13491</v>
      </c>
      <c r="F8817" s="14">
        <v>10</v>
      </c>
      <c r="G8817" s="14">
        <v>0.25</v>
      </c>
      <c r="H8817" s="15">
        <v>2.3149999999999976E-3</v>
      </c>
      <c r="I8817" s="15">
        <f>M8817-V8817</f>
        <v>0.260185</v>
      </c>
      <c r="J8817" s="14"/>
      <c r="K8817" s="13"/>
      <c r="L8817" s="9">
        <f>G8817*1.05</f>
        <v>0.26250000000000001</v>
      </c>
      <c r="M8817" s="11">
        <f>L8817-H8817</f>
        <v>0.260185</v>
      </c>
      <c r="N8817" s="11">
        <v>0</v>
      </c>
      <c r="P8817" s="9">
        <f>0.5*N8817/1000</f>
        <v>0</v>
      </c>
      <c r="Q8817" s="9">
        <f>P8817+O8817</f>
        <v>0</v>
      </c>
      <c r="R8817" s="11">
        <v>0</v>
      </c>
      <c r="T8817" s="9">
        <f>0.5*R8817</f>
        <v>0</v>
      </c>
      <c r="U8817" s="9">
        <f>T8817+S8817</f>
        <v>0</v>
      </c>
      <c r="V8817" s="9">
        <f>(Q8817+U8817)/(0.944*1000)</f>
        <v>0</v>
      </c>
    </row>
    <row r="8818" spans="1:22" x14ac:dyDescent="0.3">
      <c r="A8818" s="14">
        <v>8858</v>
      </c>
      <c r="B8818" s="14" t="s">
        <v>3204</v>
      </c>
      <c r="C8818" s="14" t="s">
        <v>13510</v>
      </c>
      <c r="D8818" s="14" t="s">
        <v>13504</v>
      </c>
      <c r="E8818" s="14" t="s">
        <v>13491</v>
      </c>
      <c r="F8818" s="14">
        <v>10</v>
      </c>
      <c r="G8818" s="14">
        <v>2.5000000000000001E-2</v>
      </c>
      <c r="H8818" s="15">
        <v>0</v>
      </c>
      <c r="I8818" s="15">
        <f>M8818-V8818</f>
        <v>2.6250000000000002E-2</v>
      </c>
      <c r="J8818" s="14"/>
      <c r="K8818" s="13"/>
      <c r="L8818" s="9">
        <f>G8818*1.05</f>
        <v>2.6250000000000002E-2</v>
      </c>
      <c r="M8818" s="11">
        <f>L8818-H8818</f>
        <v>2.6250000000000002E-2</v>
      </c>
      <c r="N8818" s="11">
        <v>0</v>
      </c>
      <c r="P8818" s="9">
        <f>0.5*N8818/1000</f>
        <v>0</v>
      </c>
      <c r="Q8818" s="9">
        <f>P8818+O8818</f>
        <v>0</v>
      </c>
      <c r="R8818" s="11">
        <v>0</v>
      </c>
      <c r="T8818" s="9">
        <f>0.5*R8818</f>
        <v>0</v>
      </c>
      <c r="U8818" s="9">
        <f>T8818+S8818</f>
        <v>0</v>
      </c>
      <c r="V8818" s="9">
        <f>(Q8818+U8818)/(0.944*1000)</f>
        <v>0</v>
      </c>
    </row>
    <row r="8819" spans="1:22" x14ac:dyDescent="0.3">
      <c r="A8819" s="14">
        <v>8859</v>
      </c>
      <c r="B8819" s="14" t="s">
        <v>10799</v>
      </c>
      <c r="C8819" s="14" t="s">
        <v>13510</v>
      </c>
      <c r="D8819" s="14" t="s">
        <v>13504</v>
      </c>
      <c r="E8819" s="14" t="s">
        <v>13491</v>
      </c>
      <c r="F8819" s="14">
        <v>10</v>
      </c>
      <c r="G8819" s="14">
        <v>0.1</v>
      </c>
      <c r="H8819" s="15">
        <v>5.2999999999999999E-2</v>
      </c>
      <c r="I8819" s="15">
        <f>M8819-V8819</f>
        <v>5.2000000000000011E-2</v>
      </c>
      <c r="J8819" s="14"/>
      <c r="K8819" s="13"/>
      <c r="L8819" s="9">
        <f>G8819*1.05</f>
        <v>0.10500000000000001</v>
      </c>
      <c r="M8819" s="11">
        <f>L8819-H8819</f>
        <v>5.2000000000000011E-2</v>
      </c>
      <c r="N8819" s="11">
        <v>0</v>
      </c>
      <c r="P8819" s="9">
        <f>0.5*N8819/1000</f>
        <v>0</v>
      </c>
      <c r="Q8819" s="9">
        <f>P8819+O8819</f>
        <v>0</v>
      </c>
      <c r="R8819" s="11">
        <v>0</v>
      </c>
      <c r="T8819" s="9">
        <f>0.5*R8819</f>
        <v>0</v>
      </c>
      <c r="U8819" s="9">
        <f>T8819+S8819</f>
        <v>0</v>
      </c>
      <c r="V8819" s="9">
        <f>(Q8819+U8819)/(0.944*1000)</f>
        <v>0</v>
      </c>
    </row>
    <row r="8820" spans="1:22" x14ac:dyDescent="0.3">
      <c r="A8820" s="14">
        <v>8860</v>
      </c>
      <c r="B8820" s="14" t="s">
        <v>3205</v>
      </c>
      <c r="C8820" s="14" t="s">
        <v>13510</v>
      </c>
      <c r="D8820" s="14" t="s">
        <v>13504</v>
      </c>
      <c r="E8820" s="14" t="s">
        <v>13491</v>
      </c>
      <c r="F8820" s="14">
        <v>10</v>
      </c>
      <c r="G8820" s="14">
        <v>6.3E-2</v>
      </c>
      <c r="H8820" s="15">
        <v>2.6360000000000029E-3</v>
      </c>
      <c r="I8820" s="15">
        <f>M8820-V8820</f>
        <v>6.3514000000000001E-2</v>
      </c>
      <c r="J8820" s="14"/>
      <c r="K8820" s="13"/>
      <c r="L8820" s="9">
        <f>G8820*1.05</f>
        <v>6.615E-2</v>
      </c>
      <c r="M8820" s="11">
        <f>L8820-H8820</f>
        <v>6.3514000000000001E-2</v>
      </c>
      <c r="N8820" s="11">
        <v>0</v>
      </c>
      <c r="P8820" s="9">
        <f>0.5*N8820/1000</f>
        <v>0</v>
      </c>
      <c r="Q8820" s="9">
        <f>P8820+O8820</f>
        <v>0</v>
      </c>
      <c r="R8820" s="11">
        <v>0</v>
      </c>
      <c r="T8820" s="9">
        <f>0.5*R8820</f>
        <v>0</v>
      </c>
      <c r="U8820" s="9">
        <f>T8820+S8820</f>
        <v>0</v>
      </c>
      <c r="V8820" s="9">
        <f>(Q8820+U8820)/(0.944*1000)</f>
        <v>0</v>
      </c>
    </row>
    <row r="8821" spans="1:22" x14ac:dyDescent="0.3">
      <c r="A8821" s="14">
        <v>8861</v>
      </c>
      <c r="B8821" s="14" t="s">
        <v>3206</v>
      </c>
      <c r="C8821" s="14" t="s">
        <v>13510</v>
      </c>
      <c r="D8821" s="14" t="s">
        <v>13504</v>
      </c>
      <c r="E8821" s="14" t="s">
        <v>13491</v>
      </c>
      <c r="F8821" s="14">
        <v>10</v>
      </c>
      <c r="G8821" s="14">
        <v>0.8</v>
      </c>
      <c r="H8821" s="15">
        <v>0.42412099999999997</v>
      </c>
      <c r="I8821" s="16" t="s">
        <v>13516</v>
      </c>
      <c r="J8821" s="14"/>
      <c r="K8821" s="13"/>
      <c r="L8821" s="9">
        <f>1.05*0.4</f>
        <v>0.42000000000000004</v>
      </c>
      <c r="M8821" s="11">
        <f>L8821-H8821</f>
        <v>-4.1209999999999303E-3</v>
      </c>
      <c r="N8821" s="11">
        <v>0</v>
      </c>
      <c r="P8821" s="9">
        <f>0.5*N8821/1000</f>
        <v>0</v>
      </c>
      <c r="Q8821" s="9">
        <f>P8821+O8821</f>
        <v>0</v>
      </c>
      <c r="R8821" s="11">
        <v>0</v>
      </c>
      <c r="T8821" s="9">
        <f>0.5*R8821</f>
        <v>0</v>
      </c>
      <c r="U8821" s="9">
        <f>T8821+S8821</f>
        <v>0</v>
      </c>
      <c r="V8821" s="9">
        <f>(Q8821+U8821)/(0.944*1000)</f>
        <v>0</v>
      </c>
    </row>
    <row r="8822" spans="1:22" x14ac:dyDescent="0.3">
      <c r="A8822" s="14">
        <v>8862</v>
      </c>
      <c r="B8822" s="14" t="s">
        <v>3207</v>
      </c>
      <c r="C8822" s="14" t="s">
        <v>13510</v>
      </c>
      <c r="D8822" s="14" t="s">
        <v>13504</v>
      </c>
      <c r="E8822" s="14" t="s">
        <v>13491</v>
      </c>
      <c r="F8822" s="14">
        <v>10</v>
      </c>
      <c r="G8822" s="14">
        <v>0.5</v>
      </c>
      <c r="H8822" s="15">
        <v>0.25</v>
      </c>
      <c r="I8822" s="15">
        <f>M8822-V8822</f>
        <v>1.2500000000000011E-2</v>
      </c>
      <c r="J8822" s="14"/>
      <c r="K8822" s="13"/>
      <c r="L8822" s="9">
        <f>G8822/2*1.05</f>
        <v>0.26250000000000001</v>
      </c>
      <c r="M8822" s="11">
        <f>L8822-H8822</f>
        <v>1.2500000000000011E-2</v>
      </c>
      <c r="N8822" s="11">
        <v>0</v>
      </c>
      <c r="P8822" s="9">
        <f>0.5*N8822/1000</f>
        <v>0</v>
      </c>
      <c r="Q8822" s="9">
        <f>P8822+O8822</f>
        <v>0</v>
      </c>
      <c r="R8822" s="11">
        <v>0</v>
      </c>
      <c r="T8822" s="9">
        <f>0.5*R8822</f>
        <v>0</v>
      </c>
      <c r="U8822" s="9">
        <f>T8822+S8822</f>
        <v>0</v>
      </c>
      <c r="V8822" s="9">
        <f>(Q8822+U8822)/(0.944*1000)</f>
        <v>0</v>
      </c>
    </row>
    <row r="8823" spans="1:22" x14ac:dyDescent="0.3">
      <c r="A8823" s="14">
        <v>8863</v>
      </c>
      <c r="B8823" s="14" t="s">
        <v>3208</v>
      </c>
      <c r="C8823" s="14" t="s">
        <v>13510</v>
      </c>
      <c r="D8823" s="14" t="s">
        <v>13504</v>
      </c>
      <c r="E8823" s="14" t="s">
        <v>13491</v>
      </c>
      <c r="F8823" s="14">
        <v>10</v>
      </c>
      <c r="G8823" s="14">
        <v>2</v>
      </c>
      <c r="H8823" s="15">
        <v>0.751</v>
      </c>
      <c r="I8823" s="15">
        <f>M8823-V8823</f>
        <v>0.29900000000000004</v>
      </c>
      <c r="J8823" s="14"/>
      <c r="K8823" s="13"/>
      <c r="L8823" s="9">
        <f>G8823/2*1.05</f>
        <v>1.05</v>
      </c>
      <c r="M8823" s="11">
        <f>L8823-H8823</f>
        <v>0.29900000000000004</v>
      </c>
      <c r="N8823" s="11">
        <v>0</v>
      </c>
      <c r="P8823" s="9">
        <f>0.5*N8823/1000</f>
        <v>0</v>
      </c>
      <c r="Q8823" s="9">
        <f>P8823+O8823</f>
        <v>0</v>
      </c>
      <c r="R8823" s="11">
        <v>0</v>
      </c>
      <c r="T8823" s="9">
        <f>0.5*R8823</f>
        <v>0</v>
      </c>
      <c r="U8823" s="9">
        <f>T8823+S8823</f>
        <v>0</v>
      </c>
      <c r="V8823" s="9">
        <f>(Q8823+U8823)/(0.944*1000)</f>
        <v>0</v>
      </c>
    </row>
    <row r="8824" spans="1:22" x14ac:dyDescent="0.3">
      <c r="A8824" s="14">
        <v>8864</v>
      </c>
      <c r="B8824" s="14" t="s">
        <v>3209</v>
      </c>
      <c r="C8824" s="14" t="s">
        <v>13510</v>
      </c>
      <c r="D8824" s="14" t="s">
        <v>13504</v>
      </c>
      <c r="E8824" s="14" t="s">
        <v>13491</v>
      </c>
      <c r="F8824" s="14">
        <v>10</v>
      </c>
      <c r="G8824" s="14">
        <v>1.26</v>
      </c>
      <c r="H8824" s="15">
        <v>0.71562199999999998</v>
      </c>
      <c r="I8824" s="16" t="s">
        <v>13516</v>
      </c>
      <c r="J8824" s="14"/>
      <c r="K8824" s="13"/>
      <c r="L8824" s="9">
        <f>1.05*0.63</f>
        <v>0.66150000000000009</v>
      </c>
      <c r="M8824" s="11">
        <f>L8824-H8824</f>
        <v>-5.4121999999999892E-2</v>
      </c>
      <c r="N8824" s="11">
        <v>0</v>
      </c>
      <c r="P8824" s="9">
        <f>0.5*N8824/1000</f>
        <v>0</v>
      </c>
      <c r="Q8824" s="9">
        <f>P8824+O8824</f>
        <v>0</v>
      </c>
      <c r="R8824" s="11">
        <v>0</v>
      </c>
      <c r="T8824" s="9">
        <f>0.5*R8824</f>
        <v>0</v>
      </c>
      <c r="U8824" s="9">
        <f>T8824+S8824</f>
        <v>0</v>
      </c>
      <c r="V8824" s="9">
        <f>(Q8824+U8824)/(0.944*1000)</f>
        <v>0</v>
      </c>
    </row>
    <row r="8825" spans="1:22" x14ac:dyDescent="0.3">
      <c r="A8825" s="14">
        <v>8865</v>
      </c>
      <c r="B8825" s="14" t="s">
        <v>3210</v>
      </c>
      <c r="C8825" s="14" t="s">
        <v>13510</v>
      </c>
      <c r="D8825" s="14" t="s">
        <v>13504</v>
      </c>
      <c r="E8825" s="14" t="s">
        <v>13491</v>
      </c>
      <c r="F8825" s="14">
        <v>10</v>
      </c>
      <c r="G8825" s="14">
        <v>2</v>
      </c>
      <c r="H8825" s="15">
        <v>0.78100000000000003</v>
      </c>
      <c r="I8825" s="15">
        <f>M8825-V8825</f>
        <v>0.26900000000000002</v>
      </c>
      <c r="J8825" s="14"/>
      <c r="K8825" s="13"/>
      <c r="L8825" s="9">
        <f>G8825/2*1.05</f>
        <v>1.05</v>
      </c>
      <c r="M8825" s="11">
        <f>L8825-H8825</f>
        <v>0.26900000000000002</v>
      </c>
      <c r="N8825" s="11">
        <v>0</v>
      </c>
      <c r="P8825" s="9">
        <f>0.5*N8825/1000</f>
        <v>0</v>
      </c>
      <c r="Q8825" s="9">
        <f>P8825+O8825</f>
        <v>0</v>
      </c>
      <c r="R8825" s="11">
        <v>0</v>
      </c>
      <c r="T8825" s="9">
        <f>0.5*R8825</f>
        <v>0</v>
      </c>
      <c r="U8825" s="9">
        <f>T8825+S8825</f>
        <v>0</v>
      </c>
      <c r="V8825" s="9">
        <f>(Q8825+U8825)/(0.944*1000)</f>
        <v>0</v>
      </c>
    </row>
    <row r="8826" spans="1:22" x14ac:dyDescent="0.3">
      <c r="A8826" s="14">
        <v>8866</v>
      </c>
      <c r="B8826" s="14" t="s">
        <v>3211</v>
      </c>
      <c r="C8826" s="14" t="s">
        <v>13510</v>
      </c>
      <c r="D8826" s="14" t="s">
        <v>13504</v>
      </c>
      <c r="E8826" s="14" t="s">
        <v>13491</v>
      </c>
      <c r="F8826" s="14">
        <v>10</v>
      </c>
      <c r="G8826" s="14">
        <v>1.26</v>
      </c>
      <c r="H8826" s="15">
        <v>0.86875800000000003</v>
      </c>
      <c r="I8826" s="16" t="s">
        <v>13516</v>
      </c>
      <c r="J8826" s="14"/>
      <c r="K8826" s="13"/>
      <c r="L8826" s="9">
        <f>1.05*0.63</f>
        <v>0.66150000000000009</v>
      </c>
      <c r="M8826" s="11">
        <f>L8826-H8826</f>
        <v>-0.20725799999999994</v>
      </c>
      <c r="N8826" s="11">
        <v>0</v>
      </c>
      <c r="P8826" s="9">
        <f>0.5*N8826/1000</f>
        <v>0</v>
      </c>
      <c r="Q8826" s="9">
        <f>P8826+O8826</f>
        <v>0</v>
      </c>
      <c r="R8826" s="11">
        <v>0</v>
      </c>
      <c r="T8826" s="9">
        <f>0.5*R8826</f>
        <v>0</v>
      </c>
      <c r="U8826" s="9">
        <f>T8826+S8826</f>
        <v>0</v>
      </c>
      <c r="V8826" s="9">
        <f>(Q8826+U8826)/(0.944*1000)</f>
        <v>0</v>
      </c>
    </row>
    <row r="8827" spans="1:22" x14ac:dyDescent="0.3">
      <c r="A8827" s="14">
        <v>8867</v>
      </c>
      <c r="B8827" s="14" t="s">
        <v>3212</v>
      </c>
      <c r="C8827" s="14" t="s">
        <v>13510</v>
      </c>
      <c r="D8827" s="14" t="s">
        <v>13504</v>
      </c>
      <c r="E8827" s="14" t="s">
        <v>13491</v>
      </c>
      <c r="F8827" s="14">
        <v>10</v>
      </c>
      <c r="G8827" s="14">
        <v>0.25</v>
      </c>
      <c r="H8827" s="15">
        <v>1.7624999999999998E-2</v>
      </c>
      <c r="I8827" s="15">
        <f>M8827-V8827</f>
        <v>0.24487500000000001</v>
      </c>
      <c r="J8827" s="14"/>
      <c r="K8827" s="13"/>
      <c r="L8827" s="9">
        <f>G8827*1.05</f>
        <v>0.26250000000000001</v>
      </c>
      <c r="M8827" s="11">
        <f>L8827-H8827</f>
        <v>0.24487500000000001</v>
      </c>
      <c r="N8827" s="11">
        <v>0</v>
      </c>
      <c r="P8827" s="9">
        <f>0.5*N8827/1000</f>
        <v>0</v>
      </c>
      <c r="Q8827" s="9">
        <f>P8827+O8827</f>
        <v>0</v>
      </c>
      <c r="R8827" s="11">
        <v>0</v>
      </c>
      <c r="T8827" s="9">
        <f>0.5*R8827</f>
        <v>0</v>
      </c>
      <c r="U8827" s="9">
        <f>T8827+S8827</f>
        <v>0</v>
      </c>
      <c r="V8827" s="9">
        <f>(Q8827+U8827)/(0.944*1000)</f>
        <v>0</v>
      </c>
    </row>
    <row r="8828" spans="1:22" x14ac:dyDescent="0.3">
      <c r="A8828" s="14">
        <v>8868</v>
      </c>
      <c r="B8828" s="14" t="s">
        <v>3213</v>
      </c>
      <c r="C8828" s="14" t="s">
        <v>13510</v>
      </c>
      <c r="D8828" s="14" t="s">
        <v>13504</v>
      </c>
      <c r="E8828" s="14" t="s">
        <v>13491</v>
      </c>
      <c r="F8828" s="14">
        <v>10</v>
      </c>
      <c r="G8828" s="14">
        <v>0.04</v>
      </c>
      <c r="H8828" s="15">
        <v>0</v>
      </c>
      <c r="I8828" s="15">
        <f>M8828-V8828</f>
        <v>4.2000000000000003E-2</v>
      </c>
      <c r="J8828" s="14"/>
      <c r="K8828" s="13"/>
      <c r="L8828" s="9">
        <f>G8828*1.05</f>
        <v>4.2000000000000003E-2</v>
      </c>
      <c r="M8828" s="11">
        <f>L8828-H8828</f>
        <v>4.2000000000000003E-2</v>
      </c>
      <c r="N8828" s="11">
        <v>0</v>
      </c>
      <c r="P8828" s="9">
        <f>0.5*N8828/1000</f>
        <v>0</v>
      </c>
      <c r="Q8828" s="9">
        <f>P8828+O8828</f>
        <v>0</v>
      </c>
      <c r="R8828" s="11">
        <v>0</v>
      </c>
      <c r="T8828" s="9">
        <f>0.5*R8828</f>
        <v>0</v>
      </c>
      <c r="U8828" s="9">
        <f>T8828+S8828</f>
        <v>0</v>
      </c>
      <c r="V8828" s="9">
        <f>(Q8828+U8828)/(0.944*1000)</f>
        <v>0</v>
      </c>
    </row>
    <row r="8829" spans="1:22" x14ac:dyDescent="0.3">
      <c r="A8829" s="14">
        <v>8869</v>
      </c>
      <c r="B8829" s="14" t="s">
        <v>3214</v>
      </c>
      <c r="C8829" s="14" t="s">
        <v>13510</v>
      </c>
      <c r="D8829" s="14" t="s">
        <v>13504</v>
      </c>
      <c r="E8829" s="14" t="s">
        <v>13491</v>
      </c>
      <c r="F8829" s="14">
        <v>10</v>
      </c>
      <c r="G8829" s="14">
        <v>1.26</v>
      </c>
      <c r="H8829" s="15">
        <v>0.81253300000000006</v>
      </c>
      <c r="I8829" s="16" t="s">
        <v>13516</v>
      </c>
      <c r="J8829" s="14"/>
      <c r="K8829" s="13"/>
      <c r="L8829" s="9">
        <f>1.05*0.63</f>
        <v>0.66150000000000009</v>
      </c>
      <c r="M8829" s="11">
        <f>L8829-H8829</f>
        <v>-0.15103299999999997</v>
      </c>
      <c r="N8829" s="11">
        <v>0</v>
      </c>
      <c r="P8829" s="9">
        <f>0.5*N8829/1000</f>
        <v>0</v>
      </c>
      <c r="Q8829" s="9">
        <f>P8829+O8829</f>
        <v>0</v>
      </c>
      <c r="R8829" s="11">
        <v>0</v>
      </c>
      <c r="T8829" s="9">
        <f>0.5*R8829</f>
        <v>0</v>
      </c>
      <c r="U8829" s="9">
        <f>T8829+S8829</f>
        <v>0</v>
      </c>
      <c r="V8829" s="9">
        <f>(Q8829+U8829)/(0.944*1000)</f>
        <v>0</v>
      </c>
    </row>
    <row r="8830" spans="1:22" x14ac:dyDescent="0.3">
      <c r="A8830" s="14">
        <v>8870</v>
      </c>
      <c r="B8830" s="14" t="s">
        <v>3215</v>
      </c>
      <c r="C8830" s="14" t="s">
        <v>13510</v>
      </c>
      <c r="D8830" s="14" t="s">
        <v>13504</v>
      </c>
      <c r="E8830" s="14" t="s">
        <v>13491</v>
      </c>
      <c r="F8830" s="14">
        <v>10</v>
      </c>
      <c r="G8830" s="14">
        <v>1.26</v>
      </c>
      <c r="H8830" s="15">
        <v>0.70729099999999989</v>
      </c>
      <c r="I8830" s="16" t="s">
        <v>13516</v>
      </c>
      <c r="J8830" s="14"/>
      <c r="K8830" s="13"/>
      <c r="L8830" s="9">
        <f>1.05*0.63</f>
        <v>0.66150000000000009</v>
      </c>
      <c r="M8830" s="11">
        <f>L8830-H8830</f>
        <v>-4.5790999999999804E-2</v>
      </c>
      <c r="N8830" s="11">
        <v>0</v>
      </c>
      <c r="P8830" s="9">
        <f>0.5*N8830/1000</f>
        <v>0</v>
      </c>
      <c r="Q8830" s="9">
        <f>P8830+O8830</f>
        <v>0</v>
      </c>
      <c r="R8830" s="11">
        <v>0</v>
      </c>
      <c r="T8830" s="9">
        <f>0.5*R8830</f>
        <v>0</v>
      </c>
      <c r="U8830" s="9">
        <f>T8830+S8830</f>
        <v>0</v>
      </c>
      <c r="V8830" s="9">
        <f>(Q8830+U8830)/(0.944*1000)</f>
        <v>0</v>
      </c>
    </row>
    <row r="8831" spans="1:22" x14ac:dyDescent="0.3">
      <c r="A8831" s="14">
        <v>8871</v>
      </c>
      <c r="B8831" s="14" t="s">
        <v>3216</v>
      </c>
      <c r="C8831" s="14" t="s">
        <v>13510</v>
      </c>
      <c r="D8831" s="14" t="s">
        <v>13504</v>
      </c>
      <c r="E8831" s="14" t="s">
        <v>13491</v>
      </c>
      <c r="F8831" s="14">
        <v>10</v>
      </c>
      <c r="G8831" s="14">
        <v>0.16</v>
      </c>
      <c r="H8831" s="15">
        <v>1.0502999999999986E-2</v>
      </c>
      <c r="I8831" s="15">
        <f>M8831-V8831</f>
        <v>0.15749700000000003</v>
      </c>
      <c r="J8831" s="14"/>
      <c r="K8831" s="13"/>
      <c r="L8831" s="9">
        <f>G8831*1.05</f>
        <v>0.16800000000000001</v>
      </c>
      <c r="M8831" s="11">
        <f>L8831-H8831</f>
        <v>0.15749700000000003</v>
      </c>
      <c r="N8831" s="11">
        <v>0</v>
      </c>
      <c r="P8831" s="9">
        <f>0.5*N8831/1000</f>
        <v>0</v>
      </c>
      <c r="Q8831" s="9">
        <f>P8831+O8831</f>
        <v>0</v>
      </c>
      <c r="R8831" s="11">
        <v>0</v>
      </c>
      <c r="T8831" s="9">
        <f>0.5*R8831</f>
        <v>0</v>
      </c>
      <c r="U8831" s="9">
        <f>T8831+S8831</f>
        <v>0</v>
      </c>
      <c r="V8831" s="9">
        <f>(Q8831+U8831)/(0.944*1000)</f>
        <v>0</v>
      </c>
    </row>
    <row r="8832" spans="1:22" x14ac:dyDescent="0.3">
      <c r="A8832" s="14">
        <v>8872</v>
      </c>
      <c r="B8832" s="14" t="s">
        <v>3217</v>
      </c>
      <c r="C8832" s="14" t="s">
        <v>13510</v>
      </c>
      <c r="D8832" s="14" t="s">
        <v>13504</v>
      </c>
      <c r="E8832" s="14" t="s">
        <v>13491</v>
      </c>
      <c r="F8832" s="14">
        <v>10</v>
      </c>
      <c r="G8832" s="14">
        <v>1.26</v>
      </c>
      <c r="H8832" s="15">
        <v>0.68740499999999993</v>
      </c>
      <c r="I8832" s="16" t="s">
        <v>13516</v>
      </c>
      <c r="J8832" s="14"/>
      <c r="K8832" s="13"/>
      <c r="L8832" s="9">
        <f>1.05*0.63</f>
        <v>0.66150000000000009</v>
      </c>
      <c r="M8832" s="11">
        <f>L8832-H8832</f>
        <v>-2.5904999999999845E-2</v>
      </c>
      <c r="N8832" s="11">
        <v>0</v>
      </c>
      <c r="P8832" s="9">
        <f>0.5*N8832/1000</f>
        <v>0</v>
      </c>
      <c r="Q8832" s="9">
        <f>P8832+O8832</f>
        <v>0</v>
      </c>
      <c r="R8832" s="11">
        <v>0</v>
      </c>
      <c r="T8832" s="9">
        <f>0.5*R8832</f>
        <v>0</v>
      </c>
      <c r="U8832" s="9">
        <f>T8832+S8832</f>
        <v>0</v>
      </c>
      <c r="V8832" s="9">
        <f>(Q8832+U8832)/(0.944*1000)</f>
        <v>0</v>
      </c>
    </row>
    <row r="8833" spans="1:22" x14ac:dyDescent="0.3">
      <c r="A8833" s="14">
        <v>8873</v>
      </c>
      <c r="B8833" s="14" t="s">
        <v>3218</v>
      </c>
      <c r="C8833" s="14" t="s">
        <v>13510</v>
      </c>
      <c r="D8833" s="14" t="s">
        <v>13504</v>
      </c>
      <c r="E8833" s="14" t="s">
        <v>13491</v>
      </c>
      <c r="F8833" s="14">
        <v>10</v>
      </c>
      <c r="G8833" s="14">
        <v>0.16</v>
      </c>
      <c r="H8833" s="15">
        <v>4.7746000000000011E-2</v>
      </c>
      <c r="I8833" s="15">
        <f>M8833-V8833</f>
        <v>0.120254</v>
      </c>
      <c r="J8833" s="14"/>
      <c r="K8833" s="13"/>
      <c r="L8833" s="9">
        <f>G8833*1.05</f>
        <v>0.16800000000000001</v>
      </c>
      <c r="M8833" s="11">
        <f>L8833-H8833</f>
        <v>0.120254</v>
      </c>
      <c r="N8833" s="11">
        <v>0</v>
      </c>
      <c r="P8833" s="9">
        <f>0.5*N8833/1000</f>
        <v>0</v>
      </c>
      <c r="Q8833" s="9">
        <f>P8833+O8833</f>
        <v>0</v>
      </c>
      <c r="R8833" s="11">
        <v>0</v>
      </c>
      <c r="T8833" s="9">
        <f>0.5*R8833</f>
        <v>0</v>
      </c>
      <c r="U8833" s="9">
        <f>T8833+S8833</f>
        <v>0</v>
      </c>
      <c r="V8833" s="9">
        <f>(Q8833+U8833)/(0.944*1000)</f>
        <v>0</v>
      </c>
    </row>
    <row r="8834" spans="1:22" x14ac:dyDescent="0.3">
      <c r="A8834" s="14">
        <v>8874</v>
      </c>
      <c r="B8834" s="14" t="s">
        <v>3219</v>
      </c>
      <c r="C8834" s="14" t="s">
        <v>13510</v>
      </c>
      <c r="D8834" s="14" t="s">
        <v>13504</v>
      </c>
      <c r="E8834" s="14" t="s">
        <v>13491</v>
      </c>
      <c r="F8834" s="14">
        <v>10</v>
      </c>
      <c r="G8834" s="14">
        <v>1.26</v>
      </c>
      <c r="H8834" s="15">
        <v>0.7147960000000001</v>
      </c>
      <c r="I8834" s="16" t="s">
        <v>13516</v>
      </c>
      <c r="J8834" s="14"/>
      <c r="K8834" s="13"/>
      <c r="L8834" s="9">
        <f>1.05*0.63</f>
        <v>0.66150000000000009</v>
      </c>
      <c r="M8834" s="11">
        <f>L8834-H8834</f>
        <v>-5.329600000000001E-2</v>
      </c>
      <c r="N8834" s="11">
        <v>0</v>
      </c>
      <c r="P8834" s="9">
        <f>0.5*N8834/1000</f>
        <v>0</v>
      </c>
      <c r="Q8834" s="9">
        <f>P8834+O8834</f>
        <v>0</v>
      </c>
      <c r="R8834" s="11">
        <v>0</v>
      </c>
      <c r="T8834" s="9">
        <f>0.5*R8834</f>
        <v>0</v>
      </c>
      <c r="U8834" s="9">
        <f>T8834+S8834</f>
        <v>0</v>
      </c>
      <c r="V8834" s="9">
        <f>(Q8834+U8834)/(0.944*1000)</f>
        <v>0</v>
      </c>
    </row>
    <row r="8835" spans="1:22" x14ac:dyDescent="0.3">
      <c r="A8835" s="14">
        <v>8875</v>
      </c>
      <c r="B8835" s="14" t="s">
        <v>3220</v>
      </c>
      <c r="C8835" s="14" t="s">
        <v>13510</v>
      </c>
      <c r="D8835" s="14" t="s">
        <v>13504</v>
      </c>
      <c r="E8835" s="14" t="s">
        <v>13491</v>
      </c>
      <c r="F8835" s="14">
        <v>10</v>
      </c>
      <c r="G8835" s="14">
        <v>2</v>
      </c>
      <c r="H8835" s="15">
        <v>0.872</v>
      </c>
      <c r="I8835" s="15">
        <f>M8835-V8835</f>
        <v>0.17800000000000005</v>
      </c>
      <c r="J8835" s="14"/>
      <c r="K8835" s="13"/>
      <c r="L8835" s="9">
        <f>G8835/2*1.05</f>
        <v>1.05</v>
      </c>
      <c r="M8835" s="11">
        <f>L8835-H8835</f>
        <v>0.17800000000000005</v>
      </c>
      <c r="N8835" s="11">
        <v>0</v>
      </c>
      <c r="P8835" s="9">
        <f>0.5*N8835/1000</f>
        <v>0</v>
      </c>
      <c r="Q8835" s="9">
        <f>P8835+O8835</f>
        <v>0</v>
      </c>
      <c r="R8835" s="11">
        <v>0</v>
      </c>
      <c r="T8835" s="9">
        <f>0.5*R8835</f>
        <v>0</v>
      </c>
      <c r="U8835" s="9">
        <f>T8835+S8835</f>
        <v>0</v>
      </c>
      <c r="V8835" s="9">
        <f>(Q8835+U8835)/(0.944*1000)</f>
        <v>0</v>
      </c>
    </row>
    <row r="8836" spans="1:22" x14ac:dyDescent="0.3">
      <c r="A8836" s="14">
        <v>8876</v>
      </c>
      <c r="B8836" s="14" t="s">
        <v>3221</v>
      </c>
      <c r="C8836" s="14" t="s">
        <v>13510</v>
      </c>
      <c r="D8836" s="14" t="s">
        <v>13504</v>
      </c>
      <c r="E8836" s="14" t="s">
        <v>13491</v>
      </c>
      <c r="F8836" s="14">
        <v>10</v>
      </c>
      <c r="G8836" s="14">
        <v>2</v>
      </c>
      <c r="H8836" s="15">
        <v>0.81399999999999995</v>
      </c>
      <c r="I8836" s="15">
        <f>M8836-V8836</f>
        <v>0.2360000000000001</v>
      </c>
      <c r="J8836" s="14"/>
      <c r="K8836" s="13"/>
      <c r="L8836" s="9">
        <f>G8836/2*1.05</f>
        <v>1.05</v>
      </c>
      <c r="M8836" s="11">
        <f>L8836-H8836</f>
        <v>0.2360000000000001</v>
      </c>
      <c r="N8836" s="11">
        <v>0</v>
      </c>
      <c r="P8836" s="9">
        <f>0.5*N8836/1000</f>
        <v>0</v>
      </c>
      <c r="Q8836" s="9">
        <f>P8836+O8836</f>
        <v>0</v>
      </c>
      <c r="R8836" s="11">
        <v>0</v>
      </c>
      <c r="T8836" s="9">
        <f>0.5*R8836</f>
        <v>0</v>
      </c>
      <c r="U8836" s="9">
        <f>T8836+S8836</f>
        <v>0</v>
      </c>
      <c r="V8836" s="9">
        <f>(Q8836+U8836)/(0.944*1000)</f>
        <v>0</v>
      </c>
    </row>
    <row r="8837" spans="1:22" x14ac:dyDescent="0.3">
      <c r="A8837" s="14">
        <v>8877</v>
      </c>
      <c r="B8837" s="14" t="s">
        <v>3222</v>
      </c>
      <c r="C8837" s="14" t="s">
        <v>13510</v>
      </c>
      <c r="D8837" s="14" t="s">
        <v>13504</v>
      </c>
      <c r="E8837" s="14" t="s">
        <v>13491</v>
      </c>
      <c r="F8837" s="14">
        <v>10</v>
      </c>
      <c r="G8837" s="14">
        <v>0.1</v>
      </c>
      <c r="H8837" s="15">
        <v>7.6310000000000006E-3</v>
      </c>
      <c r="I8837" s="15">
        <f>M8837-V8837</f>
        <v>9.7369000000000011E-2</v>
      </c>
      <c r="J8837" s="14"/>
      <c r="K8837" s="13"/>
      <c r="L8837" s="9">
        <f>G8837*1.05</f>
        <v>0.10500000000000001</v>
      </c>
      <c r="M8837" s="11">
        <f>L8837-H8837</f>
        <v>9.7369000000000011E-2</v>
      </c>
      <c r="N8837" s="11">
        <v>0</v>
      </c>
      <c r="P8837" s="9">
        <f>0.5*N8837/1000</f>
        <v>0</v>
      </c>
      <c r="Q8837" s="9">
        <f>P8837+O8837</f>
        <v>0</v>
      </c>
      <c r="R8837" s="11">
        <v>0</v>
      </c>
      <c r="T8837" s="9">
        <f>0.5*R8837</f>
        <v>0</v>
      </c>
      <c r="U8837" s="9">
        <f>T8837+S8837</f>
        <v>0</v>
      </c>
      <c r="V8837" s="9">
        <f>(Q8837+U8837)/(0.944*1000)</f>
        <v>0</v>
      </c>
    </row>
    <row r="8838" spans="1:22" x14ac:dyDescent="0.3">
      <c r="A8838" s="14">
        <v>8878</v>
      </c>
      <c r="B8838" s="14" t="s">
        <v>3223</v>
      </c>
      <c r="C8838" s="14" t="s">
        <v>13510</v>
      </c>
      <c r="D8838" s="14" t="s">
        <v>13504</v>
      </c>
      <c r="E8838" s="14" t="s">
        <v>13491</v>
      </c>
      <c r="F8838" s="14">
        <v>10</v>
      </c>
      <c r="G8838" s="14">
        <v>2.5000000000000001E-2</v>
      </c>
      <c r="H8838" s="15">
        <v>7.4999999999999997E-3</v>
      </c>
      <c r="I8838" s="15">
        <f>M8838-V8838</f>
        <v>1.8750000000000003E-2</v>
      </c>
      <c r="J8838" s="14"/>
      <c r="K8838" s="13"/>
      <c r="L8838" s="9">
        <f>G8838*1.05</f>
        <v>2.6250000000000002E-2</v>
      </c>
      <c r="M8838" s="11">
        <f>L8838-H8838</f>
        <v>1.8750000000000003E-2</v>
      </c>
      <c r="N8838" s="11">
        <v>0</v>
      </c>
      <c r="P8838" s="9">
        <f>0.5*N8838/1000</f>
        <v>0</v>
      </c>
      <c r="Q8838" s="9">
        <f>P8838+O8838</f>
        <v>0</v>
      </c>
      <c r="R8838" s="11">
        <v>0</v>
      </c>
      <c r="T8838" s="9">
        <f>0.5*R8838</f>
        <v>0</v>
      </c>
      <c r="U8838" s="9">
        <f>T8838+S8838</f>
        <v>0</v>
      </c>
      <c r="V8838" s="9">
        <f>(Q8838+U8838)/(0.944*1000)</f>
        <v>0</v>
      </c>
    </row>
    <row r="8839" spans="1:22" x14ac:dyDescent="0.3">
      <c r="A8839" s="14">
        <v>8879</v>
      </c>
      <c r="B8839" s="14" t="s">
        <v>3224</v>
      </c>
      <c r="C8839" s="14" t="s">
        <v>13510</v>
      </c>
      <c r="D8839" s="14" t="s">
        <v>13504</v>
      </c>
      <c r="E8839" s="14" t="s">
        <v>13491</v>
      </c>
      <c r="F8839" s="14">
        <v>10</v>
      </c>
      <c r="G8839" s="14">
        <v>6.3E-2</v>
      </c>
      <c r="H8839" s="15">
        <v>2.3293999999999995E-2</v>
      </c>
      <c r="I8839" s="15">
        <f>M8839-V8839</f>
        <v>4.2856000000000005E-2</v>
      </c>
      <c r="J8839" s="14"/>
      <c r="K8839" s="13"/>
      <c r="L8839" s="9">
        <f>G8839*1.05</f>
        <v>6.615E-2</v>
      </c>
      <c r="M8839" s="11">
        <f>L8839-H8839</f>
        <v>4.2856000000000005E-2</v>
      </c>
      <c r="N8839" s="11">
        <v>0</v>
      </c>
      <c r="P8839" s="9">
        <f>0.5*N8839/1000</f>
        <v>0</v>
      </c>
      <c r="Q8839" s="9">
        <f>P8839+O8839</f>
        <v>0</v>
      </c>
      <c r="R8839" s="11">
        <v>0</v>
      </c>
      <c r="T8839" s="9">
        <f>0.5*R8839</f>
        <v>0</v>
      </c>
      <c r="U8839" s="9">
        <f>T8839+S8839</f>
        <v>0</v>
      </c>
      <c r="V8839" s="9">
        <f>(Q8839+U8839)/(0.944*1000)</f>
        <v>0</v>
      </c>
    </row>
    <row r="8840" spans="1:22" x14ac:dyDescent="0.3">
      <c r="A8840" s="14">
        <v>8880</v>
      </c>
      <c r="B8840" s="14" t="s">
        <v>3225</v>
      </c>
      <c r="C8840" s="14" t="s">
        <v>13510</v>
      </c>
      <c r="D8840" s="14" t="s">
        <v>13504</v>
      </c>
      <c r="E8840" s="14" t="s">
        <v>13491</v>
      </c>
      <c r="F8840" s="14">
        <v>10</v>
      </c>
      <c r="G8840" s="14">
        <v>0.25</v>
      </c>
      <c r="H8840" s="15">
        <v>2.8122000000000015E-2</v>
      </c>
      <c r="I8840" s="15">
        <f>M8840-V8840</f>
        <v>0.234378</v>
      </c>
      <c r="J8840" s="14"/>
      <c r="K8840" s="13"/>
      <c r="L8840" s="9">
        <f>G8840*1.05</f>
        <v>0.26250000000000001</v>
      </c>
      <c r="M8840" s="11">
        <f>L8840-H8840</f>
        <v>0.234378</v>
      </c>
      <c r="N8840" s="11">
        <v>0</v>
      </c>
      <c r="P8840" s="9">
        <f>0.5*N8840/1000</f>
        <v>0</v>
      </c>
      <c r="Q8840" s="9">
        <f>P8840+O8840</f>
        <v>0</v>
      </c>
      <c r="R8840" s="11">
        <v>0</v>
      </c>
      <c r="T8840" s="9">
        <f>0.5*R8840</f>
        <v>0</v>
      </c>
      <c r="U8840" s="9">
        <f>T8840+S8840</f>
        <v>0</v>
      </c>
      <c r="V8840" s="9">
        <f>(Q8840+U8840)/(0.944*1000)</f>
        <v>0</v>
      </c>
    </row>
    <row r="8841" spans="1:22" x14ac:dyDescent="0.3">
      <c r="A8841" s="14">
        <v>8881</v>
      </c>
      <c r="B8841" s="14" t="s">
        <v>3226</v>
      </c>
      <c r="C8841" s="14" t="s">
        <v>13510</v>
      </c>
      <c r="D8841" s="14" t="s">
        <v>13504</v>
      </c>
      <c r="E8841" s="14" t="s">
        <v>13491</v>
      </c>
      <c r="F8841" s="14">
        <v>10</v>
      </c>
      <c r="G8841" s="14">
        <v>0.32</v>
      </c>
      <c r="H8841" s="15">
        <v>0.16</v>
      </c>
      <c r="I8841" s="15">
        <f>M8841-V8841</f>
        <v>5.5084745762719323E-5</v>
      </c>
      <c r="J8841" s="14"/>
      <c r="K8841" s="13"/>
      <c r="L8841" s="9">
        <f>G8841/2*1.05</f>
        <v>0.16800000000000001</v>
      </c>
      <c r="M8841" s="11">
        <f>L8841-H8841</f>
        <v>8.0000000000000071E-3</v>
      </c>
      <c r="N8841" s="11">
        <v>0</v>
      </c>
      <c r="P8841" s="9">
        <f>0.5*N8841/1000</f>
        <v>0</v>
      </c>
      <c r="Q8841" s="9">
        <f>P8841+O8841</f>
        <v>0</v>
      </c>
      <c r="R8841" s="11">
        <v>15</v>
      </c>
      <c r="T8841" s="9">
        <f>0.5*R8841</f>
        <v>7.5</v>
      </c>
      <c r="U8841" s="9">
        <f>T8841+S8841</f>
        <v>7.5</v>
      </c>
      <c r="V8841" s="9">
        <f>(Q8841+U8841)/(0.944*1000)</f>
        <v>7.9449152542372878E-3</v>
      </c>
    </row>
    <row r="8842" spans="1:22" x14ac:dyDescent="0.3">
      <c r="A8842" s="14">
        <v>8882</v>
      </c>
      <c r="B8842" s="14" t="s">
        <v>3227</v>
      </c>
      <c r="C8842" s="14" t="s">
        <v>13510</v>
      </c>
      <c r="D8842" s="14" t="s">
        <v>13504</v>
      </c>
      <c r="E8842" s="14" t="s">
        <v>13491</v>
      </c>
      <c r="F8842" s="14">
        <v>10</v>
      </c>
      <c r="G8842" s="14">
        <v>0.5</v>
      </c>
      <c r="H8842" s="15">
        <v>0.26335799999999998</v>
      </c>
      <c r="I8842" s="16" t="s">
        <v>13516</v>
      </c>
      <c r="J8842" s="14"/>
      <c r="K8842" s="13"/>
      <c r="L8842" s="9">
        <f>G8842/2*1.05</f>
        <v>0.26250000000000001</v>
      </c>
      <c r="M8842" s="11">
        <f>L8842-H8842</f>
        <v>-8.579999999999699E-4</v>
      </c>
      <c r="N8842" s="11">
        <v>0</v>
      </c>
      <c r="P8842" s="9">
        <f>0.5*N8842/1000</f>
        <v>0</v>
      </c>
      <c r="Q8842" s="9">
        <f>P8842+O8842</f>
        <v>0</v>
      </c>
      <c r="R8842" s="11">
        <v>0</v>
      </c>
      <c r="T8842" s="9">
        <f>0.5*R8842</f>
        <v>0</v>
      </c>
      <c r="U8842" s="9">
        <f>T8842+S8842</f>
        <v>0</v>
      </c>
      <c r="V8842" s="9">
        <f>(Q8842+U8842)/(0.944*1000)</f>
        <v>0</v>
      </c>
    </row>
    <row r="8843" spans="1:22" x14ac:dyDescent="0.3">
      <c r="A8843" s="14">
        <v>8883</v>
      </c>
      <c r="B8843" s="14" t="s">
        <v>3228</v>
      </c>
      <c r="C8843" s="14" t="s">
        <v>13510</v>
      </c>
      <c r="D8843" s="14" t="s">
        <v>13504</v>
      </c>
      <c r="E8843" s="14" t="s">
        <v>13491</v>
      </c>
      <c r="F8843" s="14">
        <v>10</v>
      </c>
      <c r="G8843" s="14">
        <v>2.5</v>
      </c>
      <c r="H8843" s="15">
        <v>1.267107</v>
      </c>
      <c r="I8843" s="15">
        <f>M8843-V8843</f>
        <v>1.357893</v>
      </c>
      <c r="J8843" s="14"/>
      <c r="K8843" s="13"/>
      <c r="L8843" s="9">
        <f>G8843*1.05</f>
        <v>2.625</v>
      </c>
      <c r="M8843" s="11">
        <f>L8843-H8843</f>
        <v>1.357893</v>
      </c>
      <c r="N8843" s="11">
        <v>0</v>
      </c>
      <c r="P8843" s="9">
        <f>0.5*N8843/1000</f>
        <v>0</v>
      </c>
      <c r="Q8843" s="9">
        <f>P8843+O8843</f>
        <v>0</v>
      </c>
      <c r="R8843" s="11">
        <v>0</v>
      </c>
      <c r="T8843" s="9">
        <f>0.5*R8843</f>
        <v>0</v>
      </c>
      <c r="U8843" s="9">
        <f>T8843+S8843</f>
        <v>0</v>
      </c>
      <c r="V8843" s="9">
        <f>(Q8843+U8843)/(0.944*1000)</f>
        <v>0</v>
      </c>
    </row>
    <row r="8844" spans="1:22" x14ac:dyDescent="0.3">
      <c r="A8844" s="14">
        <v>8884</v>
      </c>
      <c r="B8844" s="14" t="s">
        <v>3229</v>
      </c>
      <c r="C8844" s="14" t="s">
        <v>13510</v>
      </c>
      <c r="D8844" s="14" t="s">
        <v>13504</v>
      </c>
      <c r="E8844" s="14" t="s">
        <v>13491</v>
      </c>
      <c r="F8844" s="14">
        <v>10</v>
      </c>
      <c r="G8844" s="14">
        <v>2</v>
      </c>
      <c r="H8844" s="15">
        <v>1.0035099999999999</v>
      </c>
      <c r="I8844" s="15">
        <f>M8844-V8844</f>
        <v>4.6490000000000142E-2</v>
      </c>
      <c r="J8844" s="14"/>
      <c r="K8844" s="13"/>
      <c r="L8844" s="9">
        <f>G8844/2*1.05</f>
        <v>1.05</v>
      </c>
      <c r="M8844" s="11">
        <f>L8844-H8844</f>
        <v>4.6490000000000142E-2</v>
      </c>
      <c r="N8844" s="11">
        <v>0</v>
      </c>
      <c r="P8844" s="9">
        <f>0.5*N8844/1000</f>
        <v>0</v>
      </c>
      <c r="Q8844" s="9">
        <f>P8844+O8844</f>
        <v>0</v>
      </c>
      <c r="R8844" s="11">
        <v>0</v>
      </c>
      <c r="T8844" s="9">
        <f>0.5*R8844</f>
        <v>0</v>
      </c>
      <c r="U8844" s="9">
        <f>T8844+S8844</f>
        <v>0</v>
      </c>
      <c r="V8844" s="9">
        <f>(Q8844+U8844)/(0.944*1000)</f>
        <v>0</v>
      </c>
    </row>
    <row r="8845" spans="1:22" x14ac:dyDescent="0.3">
      <c r="A8845" s="14">
        <v>8885</v>
      </c>
      <c r="B8845" s="14" t="s">
        <v>3230</v>
      </c>
      <c r="C8845" s="14" t="s">
        <v>13510</v>
      </c>
      <c r="D8845" s="14" t="s">
        <v>13504</v>
      </c>
      <c r="E8845" s="14" t="s">
        <v>13491</v>
      </c>
      <c r="F8845" s="14">
        <v>10</v>
      </c>
      <c r="G8845" s="14">
        <v>2</v>
      </c>
      <c r="H8845" s="15">
        <v>0.32900000000000001</v>
      </c>
      <c r="I8845" s="15">
        <f>M8845-V8845</f>
        <v>0.72100000000000009</v>
      </c>
      <c r="J8845" s="14"/>
      <c r="K8845" s="13"/>
      <c r="L8845" s="9">
        <f>G8845/2*1.05</f>
        <v>1.05</v>
      </c>
      <c r="M8845" s="11">
        <f>L8845-H8845</f>
        <v>0.72100000000000009</v>
      </c>
      <c r="N8845" s="11">
        <v>0</v>
      </c>
      <c r="P8845" s="9">
        <f>0.5*N8845/1000</f>
        <v>0</v>
      </c>
      <c r="Q8845" s="9">
        <f>P8845+O8845</f>
        <v>0</v>
      </c>
      <c r="R8845" s="11">
        <v>0</v>
      </c>
      <c r="T8845" s="9">
        <f>0.5*R8845</f>
        <v>0</v>
      </c>
      <c r="U8845" s="9">
        <f>T8845+S8845</f>
        <v>0</v>
      </c>
      <c r="V8845" s="9">
        <f>(Q8845+U8845)/(0.944*1000)</f>
        <v>0</v>
      </c>
    </row>
    <row r="8846" spans="1:22" x14ac:dyDescent="0.3">
      <c r="A8846" s="14">
        <v>8886</v>
      </c>
      <c r="B8846" s="14" t="s">
        <v>3231</v>
      </c>
      <c r="C8846" s="14" t="s">
        <v>13510</v>
      </c>
      <c r="D8846" s="14" t="s">
        <v>13504</v>
      </c>
      <c r="E8846" s="14" t="s">
        <v>13491</v>
      </c>
      <c r="F8846" s="14">
        <v>10</v>
      </c>
      <c r="G8846" s="14">
        <v>0.63</v>
      </c>
      <c r="H8846" s="15">
        <v>0.122281</v>
      </c>
      <c r="I8846" s="15">
        <f>M8846-V8846</f>
        <v>0.53921900000000011</v>
      </c>
      <c r="J8846" s="14"/>
      <c r="K8846" s="13"/>
      <c r="L8846" s="9">
        <f>G8846*1.05</f>
        <v>0.66150000000000009</v>
      </c>
      <c r="M8846" s="11">
        <f>L8846-H8846</f>
        <v>0.53921900000000011</v>
      </c>
      <c r="N8846" s="11">
        <v>0</v>
      </c>
      <c r="P8846" s="9">
        <f>0.5*N8846/1000</f>
        <v>0</v>
      </c>
      <c r="Q8846" s="9">
        <f>P8846+O8846</f>
        <v>0</v>
      </c>
      <c r="R8846" s="11">
        <v>0</v>
      </c>
      <c r="T8846" s="9">
        <f>0.5*R8846</f>
        <v>0</v>
      </c>
      <c r="U8846" s="9">
        <f>T8846+S8846</f>
        <v>0</v>
      </c>
      <c r="V8846" s="9">
        <f>(Q8846+U8846)/(0.944*1000)</f>
        <v>0</v>
      </c>
    </row>
    <row r="8847" spans="1:22" x14ac:dyDescent="0.3">
      <c r="A8847" s="14">
        <v>8887</v>
      </c>
      <c r="B8847" s="14" t="s">
        <v>3232</v>
      </c>
      <c r="C8847" s="14" t="s">
        <v>13510</v>
      </c>
      <c r="D8847" s="14" t="s">
        <v>13504</v>
      </c>
      <c r="E8847" s="14" t="s">
        <v>13491</v>
      </c>
      <c r="F8847" s="14">
        <v>10</v>
      </c>
      <c r="G8847" s="14">
        <v>2.5000000000000001E-2</v>
      </c>
      <c r="H8847" s="15">
        <v>1.7000000000000001E-2</v>
      </c>
      <c r="I8847" s="15">
        <f>M8847-V8847</f>
        <v>9.2500000000000013E-3</v>
      </c>
      <c r="J8847" s="14"/>
      <c r="K8847" s="13"/>
      <c r="L8847" s="9">
        <f>G8847*1.05</f>
        <v>2.6250000000000002E-2</v>
      </c>
      <c r="M8847" s="11">
        <f>L8847-H8847</f>
        <v>9.2500000000000013E-3</v>
      </c>
      <c r="N8847" s="11">
        <v>0</v>
      </c>
      <c r="P8847" s="9">
        <f>0.5*N8847/1000</f>
        <v>0</v>
      </c>
      <c r="Q8847" s="9">
        <f>P8847+O8847</f>
        <v>0</v>
      </c>
      <c r="R8847" s="11">
        <v>0</v>
      </c>
      <c r="T8847" s="9">
        <f>0.5*R8847</f>
        <v>0</v>
      </c>
      <c r="U8847" s="9">
        <f>T8847+S8847</f>
        <v>0</v>
      </c>
      <c r="V8847" s="9">
        <f>(Q8847+U8847)/(0.944*1000)</f>
        <v>0</v>
      </c>
    </row>
    <row r="8848" spans="1:22" x14ac:dyDescent="0.3">
      <c r="A8848" s="14">
        <v>8888</v>
      </c>
      <c r="B8848" s="14" t="s">
        <v>3233</v>
      </c>
      <c r="C8848" s="14" t="s">
        <v>13510</v>
      </c>
      <c r="D8848" s="14" t="s">
        <v>13504</v>
      </c>
      <c r="E8848" s="14" t="s">
        <v>13491</v>
      </c>
      <c r="F8848" s="14">
        <v>10</v>
      </c>
      <c r="G8848" s="14">
        <v>0.16</v>
      </c>
      <c r="H8848" s="15">
        <v>1.104400000000001E-2</v>
      </c>
      <c r="I8848" s="15">
        <f>M8848-V8848</f>
        <v>0.15695600000000001</v>
      </c>
      <c r="J8848" s="14"/>
      <c r="K8848" s="13"/>
      <c r="L8848" s="9">
        <f>G8848*1.05</f>
        <v>0.16800000000000001</v>
      </c>
      <c r="M8848" s="11">
        <f>L8848-H8848</f>
        <v>0.15695600000000001</v>
      </c>
      <c r="N8848" s="11">
        <v>0</v>
      </c>
      <c r="P8848" s="9">
        <f>0.5*N8848/1000</f>
        <v>0</v>
      </c>
      <c r="Q8848" s="9">
        <f>P8848+O8848</f>
        <v>0</v>
      </c>
      <c r="R8848" s="11">
        <v>0</v>
      </c>
      <c r="T8848" s="9">
        <f>0.5*R8848</f>
        <v>0</v>
      </c>
      <c r="U8848" s="9">
        <f>T8848+S8848</f>
        <v>0</v>
      </c>
      <c r="V8848" s="9">
        <f>(Q8848+U8848)/(0.944*1000)</f>
        <v>0</v>
      </c>
    </row>
    <row r="8849" spans="1:22" x14ac:dyDescent="0.3">
      <c r="A8849" s="14">
        <v>8889</v>
      </c>
      <c r="B8849" s="14" t="s">
        <v>3234</v>
      </c>
      <c r="C8849" s="14" t="s">
        <v>13510</v>
      </c>
      <c r="D8849" s="14" t="s">
        <v>13504</v>
      </c>
      <c r="E8849" s="14" t="s">
        <v>13491</v>
      </c>
      <c r="F8849" s="14">
        <v>10</v>
      </c>
      <c r="G8849" s="14">
        <v>0.16</v>
      </c>
      <c r="H8849" s="15">
        <v>3.2067999999999999E-2</v>
      </c>
      <c r="I8849" s="15">
        <f>M8849-V8849</f>
        <v>0.135932</v>
      </c>
      <c r="J8849" s="14"/>
      <c r="K8849" s="13"/>
      <c r="L8849" s="9">
        <f>G8849*1.05</f>
        <v>0.16800000000000001</v>
      </c>
      <c r="M8849" s="11">
        <f>L8849-H8849</f>
        <v>0.135932</v>
      </c>
      <c r="N8849" s="11">
        <v>0</v>
      </c>
      <c r="P8849" s="9">
        <f>0.5*N8849/1000</f>
        <v>0</v>
      </c>
      <c r="Q8849" s="9">
        <f>P8849+O8849</f>
        <v>0</v>
      </c>
      <c r="R8849" s="11">
        <v>0</v>
      </c>
      <c r="T8849" s="9">
        <f>0.5*R8849</f>
        <v>0</v>
      </c>
      <c r="U8849" s="9">
        <f>T8849+S8849</f>
        <v>0</v>
      </c>
      <c r="V8849" s="9">
        <f>(Q8849+U8849)/(0.944*1000)</f>
        <v>0</v>
      </c>
    </row>
    <row r="8850" spans="1:22" x14ac:dyDescent="0.3">
      <c r="A8850" s="14">
        <v>8890</v>
      </c>
      <c r="B8850" s="14" t="s">
        <v>10800</v>
      </c>
      <c r="C8850" s="14" t="s">
        <v>13510</v>
      </c>
      <c r="D8850" s="14" t="s">
        <v>13504</v>
      </c>
      <c r="E8850" s="14" t="s">
        <v>13491</v>
      </c>
      <c r="F8850" s="14">
        <v>10</v>
      </c>
      <c r="G8850" s="14">
        <v>0.25</v>
      </c>
      <c r="H8850" s="15">
        <v>9.4490000000000129E-3</v>
      </c>
      <c r="I8850" s="15">
        <f>M8850-V8850</f>
        <v>0.25305100000000003</v>
      </c>
      <c r="J8850" s="14"/>
      <c r="K8850" s="13"/>
      <c r="L8850" s="9">
        <f>G8850*1.05</f>
        <v>0.26250000000000001</v>
      </c>
      <c r="M8850" s="11">
        <f>L8850-H8850</f>
        <v>0.25305100000000003</v>
      </c>
      <c r="N8850" s="11">
        <v>0</v>
      </c>
      <c r="P8850" s="9">
        <f>0.5*N8850/1000</f>
        <v>0</v>
      </c>
      <c r="Q8850" s="9">
        <f>P8850+O8850</f>
        <v>0</v>
      </c>
      <c r="R8850" s="11">
        <v>0</v>
      </c>
      <c r="T8850" s="9">
        <f>0.5*R8850</f>
        <v>0</v>
      </c>
      <c r="U8850" s="9">
        <f>T8850+S8850</f>
        <v>0</v>
      </c>
      <c r="V8850" s="9">
        <f>(Q8850+U8850)/(0.944*1000)</f>
        <v>0</v>
      </c>
    </row>
    <row r="8851" spans="1:22" x14ac:dyDescent="0.3">
      <c r="A8851" s="14">
        <v>8891</v>
      </c>
      <c r="B8851" s="14" t="s">
        <v>3235</v>
      </c>
      <c r="C8851" s="14" t="s">
        <v>13510</v>
      </c>
      <c r="D8851" s="14" t="s">
        <v>13504</v>
      </c>
      <c r="E8851" s="14" t="s">
        <v>13491</v>
      </c>
      <c r="F8851" s="14">
        <v>10</v>
      </c>
      <c r="G8851" s="14">
        <v>0.04</v>
      </c>
      <c r="H8851" s="15">
        <v>2.3799999999999955E-4</v>
      </c>
      <c r="I8851" s="15">
        <f>M8851-V8851</f>
        <v>4.1762000000000001E-2</v>
      </c>
      <c r="J8851" s="14"/>
      <c r="K8851" s="13"/>
      <c r="L8851" s="9">
        <f>G8851*1.05</f>
        <v>4.2000000000000003E-2</v>
      </c>
      <c r="M8851" s="11">
        <f>L8851-H8851</f>
        <v>4.1762000000000001E-2</v>
      </c>
      <c r="N8851" s="11">
        <v>0</v>
      </c>
      <c r="P8851" s="9">
        <f>0.5*N8851/1000</f>
        <v>0</v>
      </c>
      <c r="Q8851" s="9">
        <f>P8851+O8851</f>
        <v>0</v>
      </c>
      <c r="R8851" s="11">
        <v>0</v>
      </c>
      <c r="T8851" s="9">
        <f>0.5*R8851</f>
        <v>0</v>
      </c>
      <c r="U8851" s="9">
        <f>T8851+S8851</f>
        <v>0</v>
      </c>
      <c r="V8851" s="9">
        <f>(Q8851+U8851)/(0.944*1000)</f>
        <v>0</v>
      </c>
    </row>
    <row r="8852" spans="1:22" x14ac:dyDescent="0.3">
      <c r="A8852" s="14">
        <v>8892</v>
      </c>
      <c r="B8852" s="14" t="s">
        <v>3236</v>
      </c>
      <c r="C8852" s="14" t="s">
        <v>13510</v>
      </c>
      <c r="D8852" s="14" t="s">
        <v>13504</v>
      </c>
      <c r="E8852" s="14" t="s">
        <v>13491</v>
      </c>
      <c r="F8852" s="14">
        <v>10</v>
      </c>
      <c r="G8852" s="14">
        <v>0.04</v>
      </c>
      <c r="H8852" s="15">
        <v>0</v>
      </c>
      <c r="I8852" s="15">
        <f>M8852-V8852</f>
        <v>4.2000000000000003E-2</v>
      </c>
      <c r="J8852" s="14"/>
      <c r="K8852" s="13"/>
      <c r="L8852" s="9">
        <f>G8852*1.05</f>
        <v>4.2000000000000003E-2</v>
      </c>
      <c r="M8852" s="11">
        <f>L8852-H8852</f>
        <v>4.2000000000000003E-2</v>
      </c>
      <c r="N8852" s="11">
        <v>0</v>
      </c>
      <c r="P8852" s="9">
        <f>0.5*N8852/1000</f>
        <v>0</v>
      </c>
      <c r="Q8852" s="9">
        <f>P8852+O8852</f>
        <v>0</v>
      </c>
      <c r="R8852" s="11">
        <v>0</v>
      </c>
      <c r="T8852" s="9">
        <f>0.5*R8852</f>
        <v>0</v>
      </c>
      <c r="U8852" s="9">
        <f>T8852+S8852</f>
        <v>0</v>
      </c>
      <c r="V8852" s="9">
        <f>(Q8852+U8852)/(0.944*1000)</f>
        <v>0</v>
      </c>
    </row>
    <row r="8853" spans="1:22" x14ac:dyDescent="0.3">
      <c r="A8853" s="14">
        <v>8893</v>
      </c>
      <c r="B8853" s="14" t="s">
        <v>3237</v>
      </c>
      <c r="C8853" s="14" t="s">
        <v>13510</v>
      </c>
      <c r="D8853" s="14" t="s">
        <v>13504</v>
      </c>
      <c r="E8853" s="14" t="s">
        <v>13491</v>
      </c>
      <c r="F8853" s="14">
        <v>10</v>
      </c>
      <c r="G8853" s="14">
        <v>3.2000000000000001E-2</v>
      </c>
      <c r="H8853" s="15">
        <v>1.1209999999999987E-3</v>
      </c>
      <c r="I8853" s="15">
        <f>M8853-V8853</f>
        <v>3.2479000000000008E-2</v>
      </c>
      <c r="J8853" s="14"/>
      <c r="K8853" s="13"/>
      <c r="L8853" s="9">
        <f>G8853*1.05</f>
        <v>3.3600000000000005E-2</v>
      </c>
      <c r="M8853" s="11">
        <f>L8853-H8853</f>
        <v>3.2479000000000008E-2</v>
      </c>
      <c r="N8853" s="11">
        <v>0</v>
      </c>
      <c r="P8853" s="9">
        <f>0.5*N8853/1000</f>
        <v>0</v>
      </c>
      <c r="Q8853" s="9">
        <f>P8853+O8853</f>
        <v>0</v>
      </c>
      <c r="R8853" s="11">
        <v>0</v>
      </c>
      <c r="T8853" s="9">
        <f>0.5*R8853</f>
        <v>0</v>
      </c>
      <c r="U8853" s="9">
        <f>T8853+S8853</f>
        <v>0</v>
      </c>
      <c r="V8853" s="9">
        <f>(Q8853+U8853)/(0.944*1000)</f>
        <v>0</v>
      </c>
    </row>
    <row r="8854" spans="1:22" x14ac:dyDescent="0.3">
      <c r="A8854" s="14">
        <v>8894</v>
      </c>
      <c r="B8854" s="14" t="s">
        <v>3238</v>
      </c>
      <c r="C8854" s="14" t="s">
        <v>13510</v>
      </c>
      <c r="D8854" s="14" t="s">
        <v>13504</v>
      </c>
      <c r="E8854" s="14" t="s">
        <v>13491</v>
      </c>
      <c r="F8854" s="14">
        <v>10</v>
      </c>
      <c r="G8854" s="14">
        <v>0.16</v>
      </c>
      <c r="H8854" s="15">
        <v>0</v>
      </c>
      <c r="I8854" s="15">
        <f>M8854-V8854</f>
        <v>0.16800000000000001</v>
      </c>
      <c r="J8854" s="14"/>
      <c r="K8854" s="13"/>
      <c r="L8854" s="9">
        <f>G8854*1.05</f>
        <v>0.16800000000000001</v>
      </c>
      <c r="M8854" s="11">
        <f>L8854-H8854</f>
        <v>0.16800000000000001</v>
      </c>
      <c r="N8854" s="11">
        <v>0</v>
      </c>
      <c r="P8854" s="9">
        <f>0.5*N8854/1000</f>
        <v>0</v>
      </c>
      <c r="Q8854" s="9">
        <f>P8854+O8854</f>
        <v>0</v>
      </c>
      <c r="R8854" s="11">
        <v>0</v>
      </c>
      <c r="T8854" s="9">
        <f>0.5*R8854</f>
        <v>0</v>
      </c>
      <c r="U8854" s="9">
        <f>T8854+S8854</f>
        <v>0</v>
      </c>
      <c r="V8854" s="9">
        <f>(Q8854+U8854)/(0.944*1000)</f>
        <v>0</v>
      </c>
    </row>
    <row r="8855" spans="1:22" x14ac:dyDescent="0.3">
      <c r="A8855" s="14">
        <v>8895</v>
      </c>
      <c r="B8855" s="14" t="s">
        <v>3239</v>
      </c>
      <c r="C8855" s="14" t="s">
        <v>13510</v>
      </c>
      <c r="D8855" s="14" t="s">
        <v>13504</v>
      </c>
      <c r="E8855" s="14" t="s">
        <v>13491</v>
      </c>
      <c r="F8855" s="14">
        <v>10</v>
      </c>
      <c r="G8855" s="14">
        <v>0.16</v>
      </c>
      <c r="H8855" s="15">
        <v>2.5519999999999926E-3</v>
      </c>
      <c r="I8855" s="15">
        <f>M8855-V8855</f>
        <v>0.16544800000000001</v>
      </c>
      <c r="J8855" s="14"/>
      <c r="K8855" s="13"/>
      <c r="L8855" s="9">
        <f>G8855*1.05</f>
        <v>0.16800000000000001</v>
      </c>
      <c r="M8855" s="11">
        <f>L8855-H8855</f>
        <v>0.16544800000000001</v>
      </c>
      <c r="N8855" s="11">
        <v>0</v>
      </c>
      <c r="P8855" s="9">
        <f>0.5*N8855/1000</f>
        <v>0</v>
      </c>
      <c r="Q8855" s="9">
        <f>P8855+O8855</f>
        <v>0</v>
      </c>
      <c r="R8855" s="11">
        <v>0</v>
      </c>
      <c r="T8855" s="9">
        <f>0.5*R8855</f>
        <v>0</v>
      </c>
      <c r="U8855" s="9">
        <f>T8855+S8855</f>
        <v>0</v>
      </c>
      <c r="V8855" s="9">
        <f>(Q8855+U8855)/(0.944*1000)</f>
        <v>0</v>
      </c>
    </row>
    <row r="8856" spans="1:22" x14ac:dyDescent="0.3">
      <c r="A8856" s="14">
        <v>8896</v>
      </c>
      <c r="B8856" s="14" t="s">
        <v>3240</v>
      </c>
      <c r="C8856" s="14" t="s">
        <v>13510</v>
      </c>
      <c r="D8856" s="14" t="s">
        <v>13504</v>
      </c>
      <c r="E8856" s="14" t="s">
        <v>13491</v>
      </c>
      <c r="F8856" s="14">
        <v>10</v>
      </c>
      <c r="G8856" s="14">
        <v>0.1</v>
      </c>
      <c r="H8856" s="15">
        <v>1.8760000000000048E-3</v>
      </c>
      <c r="I8856" s="15">
        <f>M8856-V8856</f>
        <v>0.10312400000000001</v>
      </c>
      <c r="J8856" s="14"/>
      <c r="K8856" s="13"/>
      <c r="L8856" s="9">
        <f>G8856*1.05</f>
        <v>0.10500000000000001</v>
      </c>
      <c r="M8856" s="11">
        <f>L8856-H8856</f>
        <v>0.10312400000000001</v>
      </c>
      <c r="N8856" s="11">
        <v>0</v>
      </c>
      <c r="P8856" s="9">
        <f>0.5*N8856/1000</f>
        <v>0</v>
      </c>
      <c r="Q8856" s="9">
        <f>P8856+O8856</f>
        <v>0</v>
      </c>
      <c r="R8856" s="11">
        <v>0</v>
      </c>
      <c r="T8856" s="9">
        <f>0.5*R8856</f>
        <v>0</v>
      </c>
      <c r="U8856" s="9">
        <f>T8856+S8856</f>
        <v>0</v>
      </c>
      <c r="V8856" s="9">
        <f>(Q8856+U8856)/(0.944*1000)</f>
        <v>0</v>
      </c>
    </row>
    <row r="8857" spans="1:22" x14ac:dyDescent="0.3">
      <c r="A8857" s="14">
        <v>8897</v>
      </c>
      <c r="B8857" s="14" t="s">
        <v>3241</v>
      </c>
      <c r="C8857" s="14" t="s">
        <v>13510</v>
      </c>
      <c r="D8857" s="14" t="s">
        <v>13504</v>
      </c>
      <c r="E8857" s="14" t="s">
        <v>13491</v>
      </c>
      <c r="F8857" s="14">
        <v>10</v>
      </c>
      <c r="G8857" s="14">
        <v>0.04</v>
      </c>
      <c r="H8857" s="15">
        <v>0</v>
      </c>
      <c r="I8857" s="15">
        <f>M8857-V8857</f>
        <v>4.2000000000000003E-2</v>
      </c>
      <c r="J8857" s="14"/>
      <c r="K8857" s="13"/>
      <c r="L8857" s="9">
        <f>G8857*1.05</f>
        <v>4.2000000000000003E-2</v>
      </c>
      <c r="M8857" s="11">
        <f>L8857-H8857</f>
        <v>4.2000000000000003E-2</v>
      </c>
      <c r="N8857" s="11">
        <v>0</v>
      </c>
      <c r="P8857" s="9">
        <f>0.5*N8857/1000</f>
        <v>0</v>
      </c>
      <c r="Q8857" s="9">
        <f>P8857+O8857</f>
        <v>0</v>
      </c>
      <c r="R8857" s="11">
        <v>0</v>
      </c>
      <c r="T8857" s="9">
        <f>0.5*R8857</f>
        <v>0</v>
      </c>
      <c r="U8857" s="9">
        <f>T8857+S8857</f>
        <v>0</v>
      </c>
      <c r="V8857" s="9">
        <f>(Q8857+U8857)/(0.944*1000)</f>
        <v>0</v>
      </c>
    </row>
    <row r="8858" spans="1:22" x14ac:dyDescent="0.3">
      <c r="A8858" s="14">
        <v>8898</v>
      </c>
      <c r="B8858" s="14" t="s">
        <v>3242</v>
      </c>
      <c r="C8858" s="14" t="s">
        <v>13510</v>
      </c>
      <c r="D8858" s="14" t="s">
        <v>13504</v>
      </c>
      <c r="E8858" s="14" t="s">
        <v>13491</v>
      </c>
      <c r="F8858" s="14">
        <v>10</v>
      </c>
      <c r="G8858" s="14">
        <v>0.8</v>
      </c>
      <c r="H8858" s="15">
        <v>0.55000000000000004</v>
      </c>
      <c r="I8858" s="16" t="s">
        <v>13516</v>
      </c>
      <c r="J8858" s="14"/>
      <c r="K8858" s="13"/>
      <c r="L8858" s="9">
        <f>1.05*0.4</f>
        <v>0.42000000000000004</v>
      </c>
      <c r="M8858" s="11">
        <f>L8858-H8858</f>
        <v>-0.13</v>
      </c>
      <c r="N8858" s="11">
        <v>0</v>
      </c>
      <c r="P8858" s="9">
        <f>0.5*N8858/1000</f>
        <v>0</v>
      </c>
      <c r="Q8858" s="9">
        <f>P8858+O8858</f>
        <v>0</v>
      </c>
      <c r="R8858" s="11">
        <v>0</v>
      </c>
      <c r="T8858" s="9">
        <f>0.5*R8858</f>
        <v>0</v>
      </c>
      <c r="U8858" s="9">
        <f>T8858+S8858</f>
        <v>0</v>
      </c>
      <c r="V8858" s="9">
        <f>(Q8858+U8858)/(0.944*1000)</f>
        <v>0</v>
      </c>
    </row>
    <row r="8859" spans="1:22" x14ac:dyDescent="0.3">
      <c r="A8859" s="14">
        <v>8899</v>
      </c>
      <c r="B8859" s="14" t="s">
        <v>3243</v>
      </c>
      <c r="C8859" s="14" t="s">
        <v>13510</v>
      </c>
      <c r="D8859" s="14" t="s">
        <v>13504</v>
      </c>
      <c r="E8859" s="14" t="s">
        <v>13491</v>
      </c>
      <c r="F8859" s="14">
        <v>10</v>
      </c>
      <c r="G8859" s="14">
        <v>0.1</v>
      </c>
      <c r="H8859" s="15">
        <v>3.8475999999999996E-2</v>
      </c>
      <c r="I8859" s="15">
        <f>M8859-V8859</f>
        <v>6.6524000000000014E-2</v>
      </c>
      <c r="J8859" s="14"/>
      <c r="K8859" s="13"/>
      <c r="L8859" s="9">
        <f>G8859*1.05</f>
        <v>0.10500000000000001</v>
      </c>
      <c r="M8859" s="11">
        <f>L8859-H8859</f>
        <v>6.6524000000000014E-2</v>
      </c>
      <c r="N8859" s="11">
        <v>0</v>
      </c>
      <c r="P8859" s="9">
        <f>0.5*N8859/1000</f>
        <v>0</v>
      </c>
      <c r="Q8859" s="9">
        <f>P8859+O8859</f>
        <v>0</v>
      </c>
      <c r="R8859" s="11">
        <v>0</v>
      </c>
      <c r="T8859" s="9">
        <f>0.5*R8859</f>
        <v>0</v>
      </c>
      <c r="U8859" s="9">
        <f>T8859+S8859</f>
        <v>0</v>
      </c>
      <c r="V8859" s="9">
        <f>(Q8859+U8859)/(0.944*1000)</f>
        <v>0</v>
      </c>
    </row>
    <row r="8860" spans="1:22" x14ac:dyDescent="0.3">
      <c r="A8860" s="14">
        <v>8900</v>
      </c>
      <c r="B8860" s="14" t="s">
        <v>3244</v>
      </c>
      <c r="C8860" s="14" t="s">
        <v>13510</v>
      </c>
      <c r="D8860" s="14" t="s">
        <v>13504</v>
      </c>
      <c r="E8860" s="14" t="s">
        <v>13491</v>
      </c>
      <c r="F8860" s="14">
        <v>10</v>
      </c>
      <c r="G8860" s="14">
        <v>2.5000000000000001E-2</v>
      </c>
      <c r="H8860" s="15">
        <v>1.843E-3</v>
      </c>
      <c r="I8860" s="15">
        <f>M8860-V8860</f>
        <v>2.4407000000000002E-2</v>
      </c>
      <c r="J8860" s="14"/>
      <c r="K8860" s="13"/>
      <c r="L8860" s="9">
        <f>G8860*1.05</f>
        <v>2.6250000000000002E-2</v>
      </c>
      <c r="M8860" s="11">
        <f>L8860-H8860</f>
        <v>2.4407000000000002E-2</v>
      </c>
      <c r="N8860" s="11">
        <v>0</v>
      </c>
      <c r="P8860" s="9">
        <f>0.5*N8860/1000</f>
        <v>0</v>
      </c>
      <c r="Q8860" s="9">
        <f>P8860+O8860</f>
        <v>0</v>
      </c>
      <c r="R8860" s="11">
        <v>0</v>
      </c>
      <c r="T8860" s="9">
        <f>0.5*R8860</f>
        <v>0</v>
      </c>
      <c r="U8860" s="9">
        <f>T8860+S8860</f>
        <v>0</v>
      </c>
      <c r="V8860" s="9">
        <f>(Q8860+U8860)/(0.944*1000)</f>
        <v>0</v>
      </c>
    </row>
    <row r="8861" spans="1:22" x14ac:dyDescent="0.3">
      <c r="A8861" s="14">
        <v>8901</v>
      </c>
      <c r="B8861" s="14" t="s">
        <v>3245</v>
      </c>
      <c r="C8861" s="14" t="s">
        <v>13510</v>
      </c>
      <c r="D8861" s="14" t="s">
        <v>13504</v>
      </c>
      <c r="E8861" s="14" t="s">
        <v>13491</v>
      </c>
      <c r="F8861" s="14">
        <v>10</v>
      </c>
      <c r="G8861" s="14">
        <v>0.25</v>
      </c>
      <c r="H8861" s="15">
        <v>2.230000000000132E-4</v>
      </c>
      <c r="I8861" s="15">
        <f>M8861-V8861</f>
        <v>0.26227699999999998</v>
      </c>
      <c r="J8861" s="14"/>
      <c r="K8861" s="13"/>
      <c r="L8861" s="9">
        <f>G8861*1.05</f>
        <v>0.26250000000000001</v>
      </c>
      <c r="M8861" s="11">
        <f>L8861-H8861</f>
        <v>0.26227699999999998</v>
      </c>
      <c r="N8861" s="11">
        <v>0</v>
      </c>
      <c r="P8861" s="9">
        <f>0.5*N8861/1000</f>
        <v>0</v>
      </c>
      <c r="Q8861" s="9">
        <f>P8861+O8861</f>
        <v>0</v>
      </c>
      <c r="R8861" s="11">
        <v>0</v>
      </c>
      <c r="T8861" s="9">
        <f>0.5*R8861</f>
        <v>0</v>
      </c>
      <c r="U8861" s="9">
        <f>T8861+S8861</f>
        <v>0</v>
      </c>
      <c r="V8861" s="9">
        <f>(Q8861+U8861)/(0.944*1000)</f>
        <v>0</v>
      </c>
    </row>
    <row r="8862" spans="1:22" x14ac:dyDescent="0.3">
      <c r="A8862" s="14">
        <v>8902</v>
      </c>
      <c r="B8862" s="14" t="s">
        <v>3246</v>
      </c>
      <c r="C8862" s="14" t="s">
        <v>13510</v>
      </c>
      <c r="D8862" s="14" t="s">
        <v>13504</v>
      </c>
      <c r="E8862" s="14" t="s">
        <v>13491</v>
      </c>
      <c r="F8862" s="14">
        <v>10</v>
      </c>
      <c r="G8862" s="14">
        <v>0.32</v>
      </c>
      <c r="H8862" s="15">
        <v>0.167601</v>
      </c>
      <c r="I8862" s="15">
        <f>M8862-V8862</f>
        <v>3.9900000000001046E-4</v>
      </c>
      <c r="J8862" s="14"/>
      <c r="K8862" s="13"/>
      <c r="L8862" s="9">
        <f>G8862/2*1.05</f>
        <v>0.16800000000000001</v>
      </c>
      <c r="M8862" s="11">
        <f>L8862-H8862</f>
        <v>3.9900000000001046E-4</v>
      </c>
      <c r="N8862" s="11">
        <v>0</v>
      </c>
      <c r="P8862" s="9">
        <f>0.5*N8862/1000</f>
        <v>0</v>
      </c>
      <c r="Q8862" s="9">
        <f>P8862+O8862</f>
        <v>0</v>
      </c>
      <c r="R8862" s="11">
        <v>0</v>
      </c>
      <c r="T8862" s="9">
        <f>0.5*R8862</f>
        <v>0</v>
      </c>
      <c r="U8862" s="9">
        <f>T8862+S8862</f>
        <v>0</v>
      </c>
      <c r="V8862" s="9">
        <f>(Q8862+U8862)/(0.944*1000)</f>
        <v>0</v>
      </c>
    </row>
    <row r="8863" spans="1:22" x14ac:dyDescent="0.3">
      <c r="A8863" s="14">
        <v>8903</v>
      </c>
      <c r="B8863" s="14" t="s">
        <v>3247</v>
      </c>
      <c r="C8863" s="14" t="s">
        <v>13510</v>
      </c>
      <c r="D8863" s="14" t="s">
        <v>13504</v>
      </c>
      <c r="E8863" s="14" t="s">
        <v>13491</v>
      </c>
      <c r="F8863" s="14">
        <v>10</v>
      </c>
      <c r="G8863" s="14">
        <v>2</v>
      </c>
      <c r="H8863" s="15">
        <v>1.0347629999999999</v>
      </c>
      <c r="I8863" s="15">
        <f>M8863-V8863</f>
        <v>1.5237000000000167E-2</v>
      </c>
      <c r="J8863" s="14"/>
      <c r="K8863" s="13"/>
      <c r="L8863" s="9">
        <f>G8863/2*1.05</f>
        <v>1.05</v>
      </c>
      <c r="M8863" s="11">
        <f>L8863-H8863</f>
        <v>1.5237000000000167E-2</v>
      </c>
      <c r="N8863" s="11">
        <v>0</v>
      </c>
      <c r="P8863" s="9">
        <f>0.5*N8863/1000</f>
        <v>0</v>
      </c>
      <c r="Q8863" s="9">
        <f>P8863+O8863</f>
        <v>0</v>
      </c>
      <c r="R8863" s="11">
        <v>0</v>
      </c>
      <c r="T8863" s="9">
        <f>0.5*R8863</f>
        <v>0</v>
      </c>
      <c r="U8863" s="9">
        <f>T8863+S8863</f>
        <v>0</v>
      </c>
      <c r="V8863" s="9">
        <f>(Q8863+U8863)/(0.944*1000)</f>
        <v>0</v>
      </c>
    </row>
    <row r="8864" spans="1:22" x14ac:dyDescent="0.3">
      <c r="A8864" s="14">
        <v>8904</v>
      </c>
      <c r="B8864" s="14" t="s">
        <v>3248</v>
      </c>
      <c r="C8864" s="14" t="s">
        <v>13510</v>
      </c>
      <c r="D8864" s="14" t="s">
        <v>13504</v>
      </c>
      <c r="E8864" s="14" t="s">
        <v>13491</v>
      </c>
      <c r="F8864" s="14">
        <v>10</v>
      </c>
      <c r="G8864" s="14">
        <v>0.16</v>
      </c>
      <c r="H8864" s="15">
        <v>3.2138000000000007E-2</v>
      </c>
      <c r="I8864" s="15">
        <f>M8864-V8864</f>
        <v>0.13586200000000001</v>
      </c>
      <c r="J8864" s="14"/>
      <c r="K8864" s="13"/>
      <c r="L8864" s="9">
        <f>G8864*1.05</f>
        <v>0.16800000000000001</v>
      </c>
      <c r="M8864" s="11">
        <f>L8864-H8864</f>
        <v>0.13586200000000001</v>
      </c>
      <c r="N8864" s="11">
        <v>0</v>
      </c>
      <c r="P8864" s="9">
        <f>0.5*N8864/1000</f>
        <v>0</v>
      </c>
      <c r="Q8864" s="9">
        <f>P8864+O8864</f>
        <v>0</v>
      </c>
      <c r="R8864" s="11">
        <v>0</v>
      </c>
      <c r="T8864" s="9">
        <f>0.5*R8864</f>
        <v>0</v>
      </c>
      <c r="U8864" s="9">
        <f>T8864+S8864</f>
        <v>0</v>
      </c>
      <c r="V8864" s="9">
        <f>(Q8864+U8864)/(0.944*1000)</f>
        <v>0</v>
      </c>
    </row>
    <row r="8865" spans="1:22" x14ac:dyDescent="0.3">
      <c r="A8865" s="14">
        <v>8905</v>
      </c>
      <c r="B8865" s="14" t="s">
        <v>3249</v>
      </c>
      <c r="C8865" s="14" t="s">
        <v>13510</v>
      </c>
      <c r="D8865" s="14" t="s">
        <v>13504</v>
      </c>
      <c r="E8865" s="14" t="s">
        <v>13491</v>
      </c>
      <c r="F8865" s="14">
        <v>10</v>
      </c>
      <c r="G8865" s="14">
        <v>0.04</v>
      </c>
      <c r="H8865" s="15">
        <v>1.9866999999999999E-2</v>
      </c>
      <c r="I8865" s="15">
        <f>M8865-V8865</f>
        <v>2.2133000000000003E-2</v>
      </c>
      <c r="J8865" s="14"/>
      <c r="K8865" s="13"/>
      <c r="L8865" s="9">
        <f>G8865*1.05</f>
        <v>4.2000000000000003E-2</v>
      </c>
      <c r="M8865" s="11">
        <f>L8865-H8865</f>
        <v>2.2133000000000003E-2</v>
      </c>
      <c r="N8865" s="11">
        <v>0</v>
      </c>
      <c r="P8865" s="9">
        <f>0.5*N8865/1000</f>
        <v>0</v>
      </c>
      <c r="Q8865" s="9">
        <f>P8865+O8865</f>
        <v>0</v>
      </c>
      <c r="R8865" s="11">
        <v>0</v>
      </c>
      <c r="T8865" s="9">
        <f>0.5*R8865</f>
        <v>0</v>
      </c>
      <c r="U8865" s="9">
        <f>T8865+S8865</f>
        <v>0</v>
      </c>
      <c r="V8865" s="9">
        <f>(Q8865+U8865)/(0.944*1000)</f>
        <v>0</v>
      </c>
    </row>
    <row r="8866" spans="1:22" x14ac:dyDescent="0.3">
      <c r="A8866" s="14">
        <v>8906</v>
      </c>
      <c r="B8866" s="14" t="s">
        <v>3250</v>
      </c>
      <c r="C8866" s="14" t="s">
        <v>13510</v>
      </c>
      <c r="D8866" s="14" t="s">
        <v>13504</v>
      </c>
      <c r="E8866" s="14" t="s">
        <v>13491</v>
      </c>
      <c r="F8866" s="14">
        <v>10</v>
      </c>
      <c r="G8866" s="14">
        <v>0.04</v>
      </c>
      <c r="H8866" s="15">
        <v>1.9172000000000002E-2</v>
      </c>
      <c r="I8866" s="15">
        <f>M8866-V8866</f>
        <v>2.2828000000000001E-2</v>
      </c>
      <c r="J8866" s="14"/>
      <c r="K8866" s="13"/>
      <c r="L8866" s="9">
        <f>G8866*1.05</f>
        <v>4.2000000000000003E-2</v>
      </c>
      <c r="M8866" s="11">
        <f>L8866-H8866</f>
        <v>2.2828000000000001E-2</v>
      </c>
      <c r="N8866" s="11">
        <v>0</v>
      </c>
      <c r="P8866" s="9">
        <f>0.5*N8866/1000</f>
        <v>0</v>
      </c>
      <c r="Q8866" s="9">
        <f>P8866+O8866</f>
        <v>0</v>
      </c>
      <c r="R8866" s="11">
        <v>0</v>
      </c>
      <c r="T8866" s="9">
        <f>0.5*R8866</f>
        <v>0</v>
      </c>
      <c r="U8866" s="9">
        <f>T8866+S8866</f>
        <v>0</v>
      </c>
      <c r="V8866" s="9">
        <f>(Q8866+U8866)/(0.944*1000)</f>
        <v>0</v>
      </c>
    </row>
    <row r="8867" spans="1:22" x14ac:dyDescent="0.3">
      <c r="A8867" s="14">
        <v>8907</v>
      </c>
      <c r="B8867" s="14" t="s">
        <v>3251</v>
      </c>
      <c r="C8867" s="14" t="s">
        <v>13510</v>
      </c>
      <c r="D8867" s="14" t="s">
        <v>13504</v>
      </c>
      <c r="E8867" s="14" t="s">
        <v>13491</v>
      </c>
      <c r="F8867" s="14">
        <v>10</v>
      </c>
      <c r="G8867" s="14">
        <v>0.16</v>
      </c>
      <c r="H8867" s="15">
        <v>2.6981999999999999E-2</v>
      </c>
      <c r="I8867" s="15">
        <f>M8867-V8867</f>
        <v>0.141018</v>
      </c>
      <c r="J8867" s="14"/>
      <c r="K8867" s="13"/>
      <c r="L8867" s="9">
        <f>G8867*1.05</f>
        <v>0.16800000000000001</v>
      </c>
      <c r="M8867" s="11">
        <f>L8867-H8867</f>
        <v>0.141018</v>
      </c>
      <c r="N8867" s="11">
        <v>0</v>
      </c>
      <c r="P8867" s="9">
        <f>0.5*N8867/1000</f>
        <v>0</v>
      </c>
      <c r="Q8867" s="9">
        <f>P8867+O8867</f>
        <v>0</v>
      </c>
      <c r="R8867" s="11">
        <v>0</v>
      </c>
      <c r="T8867" s="9">
        <f>0.5*R8867</f>
        <v>0</v>
      </c>
      <c r="U8867" s="9">
        <f>T8867+S8867</f>
        <v>0</v>
      </c>
      <c r="V8867" s="9">
        <f>(Q8867+U8867)/(0.944*1000)</f>
        <v>0</v>
      </c>
    </row>
    <row r="8868" spans="1:22" x14ac:dyDescent="0.3">
      <c r="A8868" s="14">
        <v>8908</v>
      </c>
      <c r="B8868" s="14" t="s">
        <v>3252</v>
      </c>
      <c r="C8868" s="14" t="s">
        <v>13510</v>
      </c>
      <c r="D8868" s="14" t="s">
        <v>13504</v>
      </c>
      <c r="E8868" s="14" t="s">
        <v>13491</v>
      </c>
      <c r="F8868" s="14">
        <v>10</v>
      </c>
      <c r="G8868" s="14">
        <v>0.25</v>
      </c>
      <c r="H8868" s="15">
        <v>7.5420000000000015E-2</v>
      </c>
      <c r="I8868" s="15">
        <f>M8868-V8868</f>
        <v>0.18708</v>
      </c>
      <c r="J8868" s="14"/>
      <c r="K8868" s="13"/>
      <c r="L8868" s="9">
        <f>G8868*1.05</f>
        <v>0.26250000000000001</v>
      </c>
      <c r="M8868" s="11">
        <f>L8868-H8868</f>
        <v>0.18708</v>
      </c>
      <c r="N8868" s="11">
        <v>0</v>
      </c>
      <c r="P8868" s="9">
        <f>0.5*N8868/1000</f>
        <v>0</v>
      </c>
      <c r="Q8868" s="9">
        <f>P8868+O8868</f>
        <v>0</v>
      </c>
      <c r="R8868" s="11">
        <v>0</v>
      </c>
      <c r="T8868" s="9">
        <f>0.5*R8868</f>
        <v>0</v>
      </c>
      <c r="U8868" s="9">
        <f>T8868+S8868</f>
        <v>0</v>
      </c>
      <c r="V8868" s="9">
        <f>(Q8868+U8868)/(0.944*1000)</f>
        <v>0</v>
      </c>
    </row>
    <row r="8869" spans="1:22" x14ac:dyDescent="0.3">
      <c r="A8869" s="14">
        <v>8909</v>
      </c>
      <c r="B8869" s="14" t="s">
        <v>3253</v>
      </c>
      <c r="C8869" s="14" t="s">
        <v>13510</v>
      </c>
      <c r="D8869" s="14" t="s">
        <v>13504</v>
      </c>
      <c r="E8869" s="14" t="s">
        <v>13491</v>
      </c>
      <c r="F8869" s="14">
        <v>10</v>
      </c>
      <c r="G8869" s="14">
        <v>0.16</v>
      </c>
      <c r="H8869" s="15">
        <v>5.1311000000000009E-2</v>
      </c>
      <c r="I8869" s="15">
        <f>M8869-V8869</f>
        <v>0.116689</v>
      </c>
      <c r="J8869" s="14"/>
      <c r="K8869" s="13"/>
      <c r="L8869" s="9">
        <f>G8869*1.05</f>
        <v>0.16800000000000001</v>
      </c>
      <c r="M8869" s="11">
        <f>L8869-H8869</f>
        <v>0.116689</v>
      </c>
      <c r="N8869" s="11">
        <v>0</v>
      </c>
      <c r="P8869" s="9">
        <f>0.5*N8869/1000</f>
        <v>0</v>
      </c>
      <c r="Q8869" s="9">
        <f>P8869+O8869</f>
        <v>0</v>
      </c>
      <c r="R8869" s="11">
        <v>0</v>
      </c>
      <c r="T8869" s="9">
        <f>0.5*R8869</f>
        <v>0</v>
      </c>
      <c r="U8869" s="9">
        <f>T8869+S8869</f>
        <v>0</v>
      </c>
      <c r="V8869" s="9">
        <f>(Q8869+U8869)/(0.944*1000)</f>
        <v>0</v>
      </c>
    </row>
    <row r="8870" spans="1:22" x14ac:dyDescent="0.3">
      <c r="A8870" s="14">
        <v>8910</v>
      </c>
      <c r="B8870" s="14" t="s">
        <v>3254</v>
      </c>
      <c r="C8870" s="14" t="s">
        <v>13510</v>
      </c>
      <c r="D8870" s="14" t="s">
        <v>13504</v>
      </c>
      <c r="E8870" s="14" t="s">
        <v>13491</v>
      </c>
      <c r="F8870" s="14">
        <v>10</v>
      </c>
      <c r="G8870" s="14">
        <v>0.4</v>
      </c>
      <c r="H8870" s="15">
        <v>4.1401000000000007E-2</v>
      </c>
      <c r="I8870" s="15">
        <f>M8870-V8870</f>
        <v>0.37859900000000002</v>
      </c>
      <c r="J8870" s="14"/>
      <c r="K8870" s="13"/>
      <c r="L8870" s="9">
        <f>G8870*1.05</f>
        <v>0.42000000000000004</v>
      </c>
      <c r="M8870" s="11">
        <f>L8870-H8870</f>
        <v>0.37859900000000002</v>
      </c>
      <c r="N8870" s="11">
        <v>0</v>
      </c>
      <c r="P8870" s="9">
        <f>0.5*N8870/1000</f>
        <v>0</v>
      </c>
      <c r="Q8870" s="9">
        <f>P8870+O8870</f>
        <v>0</v>
      </c>
      <c r="R8870" s="11">
        <v>0</v>
      </c>
      <c r="T8870" s="9">
        <f>0.5*R8870</f>
        <v>0</v>
      </c>
      <c r="U8870" s="9">
        <f>T8870+S8870</f>
        <v>0</v>
      </c>
      <c r="V8870" s="9">
        <f>(Q8870+U8870)/(0.944*1000)</f>
        <v>0</v>
      </c>
    </row>
    <row r="8871" spans="1:22" x14ac:dyDescent="0.3">
      <c r="A8871" s="14">
        <v>8911</v>
      </c>
      <c r="B8871" s="14" t="s">
        <v>10801</v>
      </c>
      <c r="C8871" s="14" t="s">
        <v>13510</v>
      </c>
      <c r="D8871" s="14" t="s">
        <v>13504</v>
      </c>
      <c r="E8871" s="14" t="s">
        <v>13491</v>
      </c>
      <c r="F8871" s="14">
        <v>10</v>
      </c>
      <c r="G8871" s="14">
        <v>0.25</v>
      </c>
      <c r="H8871" s="15">
        <v>1.7050000000000013E-2</v>
      </c>
      <c r="I8871" s="15">
        <f>M8871-V8871</f>
        <v>0.24545</v>
      </c>
      <c r="J8871" s="14"/>
      <c r="K8871" s="13"/>
      <c r="L8871" s="9">
        <f>G8871*1.05</f>
        <v>0.26250000000000001</v>
      </c>
      <c r="M8871" s="11">
        <f>L8871-H8871</f>
        <v>0.24545</v>
      </c>
      <c r="N8871" s="11">
        <v>0</v>
      </c>
      <c r="P8871" s="9">
        <f>0.5*N8871/1000</f>
        <v>0</v>
      </c>
      <c r="Q8871" s="9">
        <f>P8871+O8871</f>
        <v>0</v>
      </c>
      <c r="R8871" s="11">
        <v>0</v>
      </c>
      <c r="T8871" s="9">
        <f>0.5*R8871</f>
        <v>0</v>
      </c>
      <c r="U8871" s="9">
        <f>T8871+S8871</f>
        <v>0</v>
      </c>
      <c r="V8871" s="9">
        <f>(Q8871+U8871)/(0.944*1000)</f>
        <v>0</v>
      </c>
    </row>
    <row r="8872" spans="1:22" x14ac:dyDescent="0.3">
      <c r="A8872" s="14">
        <v>8912</v>
      </c>
      <c r="B8872" s="14" t="s">
        <v>3255</v>
      </c>
      <c r="C8872" s="14" t="s">
        <v>13510</v>
      </c>
      <c r="D8872" s="14" t="s">
        <v>13504</v>
      </c>
      <c r="E8872" s="14" t="s">
        <v>13491</v>
      </c>
      <c r="F8872" s="14">
        <v>10</v>
      </c>
      <c r="G8872" s="14">
        <v>0.16</v>
      </c>
      <c r="H8872" s="15">
        <v>5.8890000000000097E-3</v>
      </c>
      <c r="I8872" s="15">
        <f>M8872-V8872</f>
        <v>0.16211100000000001</v>
      </c>
      <c r="J8872" s="14"/>
      <c r="K8872" s="13"/>
      <c r="L8872" s="9">
        <f>G8872*1.05</f>
        <v>0.16800000000000001</v>
      </c>
      <c r="M8872" s="11">
        <f>L8872-H8872</f>
        <v>0.16211100000000001</v>
      </c>
      <c r="N8872" s="11">
        <v>0</v>
      </c>
      <c r="P8872" s="9">
        <f>0.5*N8872/1000</f>
        <v>0</v>
      </c>
      <c r="Q8872" s="9">
        <f>P8872+O8872</f>
        <v>0</v>
      </c>
      <c r="R8872" s="11">
        <v>0</v>
      </c>
      <c r="T8872" s="9">
        <f>0.5*R8872</f>
        <v>0</v>
      </c>
      <c r="U8872" s="9">
        <f>T8872+S8872</f>
        <v>0</v>
      </c>
      <c r="V8872" s="9">
        <f>(Q8872+U8872)/(0.944*1000)</f>
        <v>0</v>
      </c>
    </row>
    <row r="8873" spans="1:22" x14ac:dyDescent="0.3">
      <c r="A8873" s="14">
        <v>8913</v>
      </c>
      <c r="B8873" s="14" t="s">
        <v>3256</v>
      </c>
      <c r="C8873" s="14" t="s">
        <v>13510</v>
      </c>
      <c r="D8873" s="14" t="s">
        <v>13504</v>
      </c>
      <c r="E8873" s="14" t="s">
        <v>13491</v>
      </c>
      <c r="F8873" s="14">
        <v>10</v>
      </c>
      <c r="G8873" s="14">
        <v>0.04</v>
      </c>
      <c r="H8873" s="15">
        <v>9.4200000000000013E-4</v>
      </c>
      <c r="I8873" s="15">
        <f>M8873-V8873</f>
        <v>4.1058000000000004E-2</v>
      </c>
      <c r="J8873" s="14"/>
      <c r="K8873" s="13"/>
      <c r="L8873" s="9">
        <f>G8873*1.05</f>
        <v>4.2000000000000003E-2</v>
      </c>
      <c r="M8873" s="11">
        <f>L8873-H8873</f>
        <v>4.1058000000000004E-2</v>
      </c>
      <c r="N8873" s="11">
        <v>0</v>
      </c>
      <c r="P8873" s="9">
        <f>0.5*N8873/1000</f>
        <v>0</v>
      </c>
      <c r="Q8873" s="9">
        <f>P8873+O8873</f>
        <v>0</v>
      </c>
      <c r="R8873" s="11">
        <v>0</v>
      </c>
      <c r="T8873" s="9">
        <f>0.5*R8873</f>
        <v>0</v>
      </c>
      <c r="U8873" s="9">
        <f>T8873+S8873</f>
        <v>0</v>
      </c>
      <c r="V8873" s="9">
        <f>(Q8873+U8873)/(0.944*1000)</f>
        <v>0</v>
      </c>
    </row>
    <row r="8874" spans="1:22" x14ac:dyDescent="0.3">
      <c r="A8874" s="14">
        <v>8914</v>
      </c>
      <c r="B8874" s="14" t="s">
        <v>10802</v>
      </c>
      <c r="C8874" s="14" t="s">
        <v>13510</v>
      </c>
      <c r="D8874" s="14" t="s">
        <v>13504</v>
      </c>
      <c r="E8874" s="14" t="s">
        <v>13491</v>
      </c>
      <c r="F8874" s="14">
        <v>10</v>
      </c>
      <c r="G8874" s="14">
        <v>0.16</v>
      </c>
      <c r="H8874" s="15">
        <v>2.5203000000000003E-2</v>
      </c>
      <c r="I8874" s="15">
        <f>M8874-V8874</f>
        <v>0.14279700000000001</v>
      </c>
      <c r="J8874" s="14"/>
      <c r="K8874" s="13"/>
      <c r="L8874" s="9">
        <f>G8874*1.05</f>
        <v>0.16800000000000001</v>
      </c>
      <c r="M8874" s="11">
        <f>L8874-H8874</f>
        <v>0.14279700000000001</v>
      </c>
      <c r="N8874" s="11">
        <v>0</v>
      </c>
      <c r="P8874" s="9">
        <f>0.5*N8874/1000</f>
        <v>0</v>
      </c>
      <c r="Q8874" s="9">
        <f>P8874+O8874</f>
        <v>0</v>
      </c>
      <c r="R8874" s="11">
        <v>0</v>
      </c>
      <c r="T8874" s="9">
        <f>0.5*R8874</f>
        <v>0</v>
      </c>
      <c r="U8874" s="9">
        <f>T8874+S8874</f>
        <v>0</v>
      </c>
      <c r="V8874" s="9">
        <f>(Q8874+U8874)/(0.944*1000)</f>
        <v>0</v>
      </c>
    </row>
    <row r="8875" spans="1:22" x14ac:dyDescent="0.3">
      <c r="A8875" s="14">
        <v>8915</v>
      </c>
      <c r="B8875" s="14" t="s">
        <v>3257</v>
      </c>
      <c r="C8875" s="14" t="s">
        <v>13510</v>
      </c>
      <c r="D8875" s="14" t="s">
        <v>13504</v>
      </c>
      <c r="E8875" s="14" t="s">
        <v>13491</v>
      </c>
      <c r="F8875" s="14">
        <v>10</v>
      </c>
      <c r="G8875" s="14">
        <v>0.25</v>
      </c>
      <c r="H8875" s="15">
        <v>2.7218999999999993E-2</v>
      </c>
      <c r="I8875" s="15">
        <f>M8875-V8875</f>
        <v>0.23528100000000002</v>
      </c>
      <c r="J8875" s="14"/>
      <c r="K8875" s="13"/>
      <c r="L8875" s="9">
        <f>G8875*1.05</f>
        <v>0.26250000000000001</v>
      </c>
      <c r="M8875" s="11">
        <f>L8875-H8875</f>
        <v>0.23528100000000002</v>
      </c>
      <c r="N8875" s="11">
        <v>0</v>
      </c>
      <c r="P8875" s="9">
        <f>0.5*N8875/1000</f>
        <v>0</v>
      </c>
      <c r="Q8875" s="9">
        <f>P8875+O8875</f>
        <v>0</v>
      </c>
      <c r="R8875" s="11">
        <v>0</v>
      </c>
      <c r="T8875" s="9">
        <f>0.5*R8875</f>
        <v>0</v>
      </c>
      <c r="U8875" s="9">
        <f>T8875+S8875</f>
        <v>0</v>
      </c>
      <c r="V8875" s="9">
        <f>(Q8875+U8875)/(0.944*1000)</f>
        <v>0</v>
      </c>
    </row>
    <row r="8876" spans="1:22" x14ac:dyDescent="0.3">
      <c r="A8876" s="14">
        <v>8916</v>
      </c>
      <c r="B8876" s="14" t="s">
        <v>10803</v>
      </c>
      <c r="C8876" s="14" t="s">
        <v>13510</v>
      </c>
      <c r="D8876" s="14" t="s">
        <v>13504</v>
      </c>
      <c r="E8876" s="14" t="s">
        <v>13491</v>
      </c>
      <c r="F8876" s="14">
        <v>10</v>
      </c>
      <c r="G8876" s="14">
        <v>0.4</v>
      </c>
      <c r="H8876" s="15">
        <v>9.2704999999999982E-2</v>
      </c>
      <c r="I8876" s="15">
        <f>M8876-V8876</f>
        <v>0.32729500000000006</v>
      </c>
      <c r="J8876" s="14"/>
      <c r="K8876" s="13"/>
      <c r="L8876" s="9">
        <f>G8876*1.05</f>
        <v>0.42000000000000004</v>
      </c>
      <c r="M8876" s="11">
        <f>L8876-H8876</f>
        <v>0.32729500000000006</v>
      </c>
      <c r="N8876" s="11">
        <v>0</v>
      </c>
      <c r="P8876" s="9">
        <f>0.5*N8876/1000</f>
        <v>0</v>
      </c>
      <c r="Q8876" s="9">
        <f>P8876+O8876</f>
        <v>0</v>
      </c>
      <c r="R8876" s="11">
        <v>0</v>
      </c>
      <c r="T8876" s="9">
        <f>0.5*R8876</f>
        <v>0</v>
      </c>
      <c r="U8876" s="9">
        <f>T8876+S8876</f>
        <v>0</v>
      </c>
      <c r="V8876" s="9">
        <f>(Q8876+U8876)/(0.944*1000)</f>
        <v>0</v>
      </c>
    </row>
    <row r="8877" spans="1:22" x14ac:dyDescent="0.3">
      <c r="A8877" s="14">
        <v>8917</v>
      </c>
      <c r="B8877" s="14" t="s">
        <v>3258</v>
      </c>
      <c r="C8877" s="14" t="s">
        <v>13510</v>
      </c>
      <c r="D8877" s="14" t="s">
        <v>13504</v>
      </c>
      <c r="E8877" s="14" t="s">
        <v>13491</v>
      </c>
      <c r="F8877" s="14">
        <v>10</v>
      </c>
      <c r="G8877" s="14">
        <v>0.25</v>
      </c>
      <c r="H8877" s="15">
        <v>0.133627</v>
      </c>
      <c r="I8877" s="15">
        <f>M8877-V8877</f>
        <v>0.12887300000000002</v>
      </c>
      <c r="J8877" s="14"/>
      <c r="K8877" s="13"/>
      <c r="L8877" s="9">
        <f>G8877*1.05</f>
        <v>0.26250000000000001</v>
      </c>
      <c r="M8877" s="11">
        <f>L8877-H8877</f>
        <v>0.12887300000000002</v>
      </c>
      <c r="N8877" s="11">
        <v>0</v>
      </c>
      <c r="P8877" s="9">
        <f>0.5*N8877/1000</f>
        <v>0</v>
      </c>
      <c r="Q8877" s="9">
        <f>P8877+O8877</f>
        <v>0</v>
      </c>
      <c r="R8877" s="11">
        <v>0</v>
      </c>
      <c r="T8877" s="9">
        <f>0.5*R8877</f>
        <v>0</v>
      </c>
      <c r="U8877" s="9">
        <f>T8877+S8877</f>
        <v>0</v>
      </c>
      <c r="V8877" s="9">
        <f>(Q8877+U8877)/(0.944*1000)</f>
        <v>0</v>
      </c>
    </row>
    <row r="8878" spans="1:22" x14ac:dyDescent="0.3">
      <c r="A8878" s="14">
        <v>8918</v>
      </c>
      <c r="B8878" s="14" t="s">
        <v>3259</v>
      </c>
      <c r="C8878" s="14" t="s">
        <v>13510</v>
      </c>
      <c r="D8878" s="14" t="s">
        <v>13504</v>
      </c>
      <c r="E8878" s="14" t="s">
        <v>13491</v>
      </c>
      <c r="F8878" s="14">
        <v>10</v>
      </c>
      <c r="G8878" s="14">
        <v>1</v>
      </c>
      <c r="H8878" s="15">
        <v>0.11747900000000004</v>
      </c>
      <c r="I8878" s="15">
        <f>M8878-V8878</f>
        <v>0.93252100000000004</v>
      </c>
      <c r="J8878" s="14"/>
      <c r="K8878" s="13"/>
      <c r="L8878" s="9">
        <f>1.05*1</f>
        <v>1.05</v>
      </c>
      <c r="M8878" s="11">
        <f>L8878-H8878</f>
        <v>0.93252100000000004</v>
      </c>
      <c r="N8878" s="11">
        <v>0</v>
      </c>
      <c r="P8878" s="9">
        <f>0.5*N8878/1000</f>
        <v>0</v>
      </c>
      <c r="Q8878" s="9">
        <f>P8878+O8878</f>
        <v>0</v>
      </c>
      <c r="R8878" s="11">
        <v>0</v>
      </c>
      <c r="T8878" s="9">
        <f>0.5*R8878</f>
        <v>0</v>
      </c>
      <c r="U8878" s="9">
        <f>T8878+S8878</f>
        <v>0</v>
      </c>
      <c r="V8878" s="9">
        <f>(Q8878+U8878)/(0.944*1000)</f>
        <v>0</v>
      </c>
    </row>
    <row r="8879" spans="1:22" x14ac:dyDescent="0.3">
      <c r="A8879" s="14">
        <v>8919</v>
      </c>
      <c r="B8879" s="14" t="s">
        <v>3260</v>
      </c>
      <c r="C8879" s="14" t="s">
        <v>13510</v>
      </c>
      <c r="D8879" s="14" t="s">
        <v>13504</v>
      </c>
      <c r="E8879" s="14" t="s">
        <v>13491</v>
      </c>
      <c r="F8879" s="14">
        <v>10</v>
      </c>
      <c r="G8879" s="14">
        <v>0.04</v>
      </c>
      <c r="H8879" s="15">
        <v>2.289999999999992E-4</v>
      </c>
      <c r="I8879" s="15">
        <f>M8879-V8879</f>
        <v>4.1771000000000003E-2</v>
      </c>
      <c r="J8879" s="14"/>
      <c r="K8879" s="13"/>
      <c r="L8879" s="9">
        <f>G8879*1.05</f>
        <v>4.2000000000000003E-2</v>
      </c>
      <c r="M8879" s="11">
        <f>L8879-H8879</f>
        <v>4.1771000000000003E-2</v>
      </c>
      <c r="N8879" s="11">
        <v>0</v>
      </c>
      <c r="P8879" s="9">
        <f>0.5*N8879/1000</f>
        <v>0</v>
      </c>
      <c r="Q8879" s="9">
        <f>P8879+O8879</f>
        <v>0</v>
      </c>
      <c r="R8879" s="11">
        <v>0</v>
      </c>
      <c r="T8879" s="9">
        <f>0.5*R8879</f>
        <v>0</v>
      </c>
      <c r="U8879" s="9">
        <f>T8879+S8879</f>
        <v>0</v>
      </c>
      <c r="V8879" s="9">
        <f>(Q8879+U8879)/(0.944*1000)</f>
        <v>0</v>
      </c>
    </row>
    <row r="8880" spans="1:22" x14ac:dyDescent="0.3">
      <c r="A8880" s="14">
        <v>8920</v>
      </c>
      <c r="B8880" s="14" t="s">
        <v>3261</v>
      </c>
      <c r="C8880" s="14" t="s">
        <v>13510</v>
      </c>
      <c r="D8880" s="14" t="s">
        <v>13504</v>
      </c>
      <c r="E8880" s="14" t="s">
        <v>13491</v>
      </c>
      <c r="F8880" s="14">
        <v>10</v>
      </c>
      <c r="G8880" s="14">
        <v>0.16</v>
      </c>
      <c r="H8880" s="15">
        <v>4.0080000000000098E-3</v>
      </c>
      <c r="I8880" s="15">
        <f>M8880-V8880</f>
        <v>0.163992</v>
      </c>
      <c r="J8880" s="14"/>
      <c r="K8880" s="13"/>
      <c r="L8880" s="9">
        <f>G8880*1.05</f>
        <v>0.16800000000000001</v>
      </c>
      <c r="M8880" s="11">
        <f>L8880-H8880</f>
        <v>0.163992</v>
      </c>
      <c r="N8880" s="11">
        <v>0</v>
      </c>
      <c r="P8880" s="9">
        <f>0.5*N8880/1000</f>
        <v>0</v>
      </c>
      <c r="Q8880" s="9">
        <f>P8880+O8880</f>
        <v>0</v>
      </c>
      <c r="R8880" s="11">
        <v>0</v>
      </c>
      <c r="T8880" s="9">
        <f>0.5*R8880</f>
        <v>0</v>
      </c>
      <c r="U8880" s="9">
        <f>T8880+S8880</f>
        <v>0</v>
      </c>
      <c r="V8880" s="9">
        <f>(Q8880+U8880)/(0.944*1000)</f>
        <v>0</v>
      </c>
    </row>
    <row r="8881" spans="1:22" x14ac:dyDescent="0.3">
      <c r="A8881" s="14">
        <v>8921</v>
      </c>
      <c r="B8881" s="14" t="s">
        <v>3262</v>
      </c>
      <c r="C8881" s="14" t="s">
        <v>13510</v>
      </c>
      <c r="D8881" s="14" t="s">
        <v>13504</v>
      </c>
      <c r="E8881" s="14" t="s">
        <v>13491</v>
      </c>
      <c r="F8881" s="14">
        <v>10</v>
      </c>
      <c r="G8881" s="14">
        <v>0.16</v>
      </c>
      <c r="H8881" s="15">
        <v>2.8032000000000012E-2</v>
      </c>
      <c r="I8881" s="15">
        <f>M8881-V8881</f>
        <v>0.13996800000000001</v>
      </c>
      <c r="J8881" s="14"/>
      <c r="K8881" s="13"/>
      <c r="L8881" s="9">
        <f>G8881*1.05</f>
        <v>0.16800000000000001</v>
      </c>
      <c r="M8881" s="11">
        <f>L8881-H8881</f>
        <v>0.13996800000000001</v>
      </c>
      <c r="N8881" s="11">
        <v>0</v>
      </c>
      <c r="P8881" s="9">
        <f>0.5*N8881/1000</f>
        <v>0</v>
      </c>
      <c r="Q8881" s="9">
        <f>P8881+O8881</f>
        <v>0</v>
      </c>
      <c r="R8881" s="11">
        <v>0</v>
      </c>
      <c r="T8881" s="9">
        <f>0.5*R8881</f>
        <v>0</v>
      </c>
      <c r="U8881" s="9">
        <f>T8881+S8881</f>
        <v>0</v>
      </c>
      <c r="V8881" s="9">
        <f>(Q8881+U8881)/(0.944*1000)</f>
        <v>0</v>
      </c>
    </row>
    <row r="8882" spans="1:22" x14ac:dyDescent="0.3">
      <c r="A8882" s="14">
        <v>8922</v>
      </c>
      <c r="B8882" s="14" t="s">
        <v>3263</v>
      </c>
      <c r="C8882" s="14" t="s">
        <v>13510</v>
      </c>
      <c r="D8882" s="14" t="s">
        <v>13504</v>
      </c>
      <c r="E8882" s="14" t="s">
        <v>13491</v>
      </c>
      <c r="F8882" s="14">
        <v>10</v>
      </c>
      <c r="G8882" s="14">
        <v>2.5000000000000001E-2</v>
      </c>
      <c r="H8882" s="15">
        <v>0</v>
      </c>
      <c r="I8882" s="15">
        <f>M8882-V8882</f>
        <v>2.6250000000000002E-2</v>
      </c>
      <c r="J8882" s="14"/>
      <c r="K8882" s="13"/>
      <c r="L8882" s="9">
        <f>G8882*1.05</f>
        <v>2.6250000000000002E-2</v>
      </c>
      <c r="M8882" s="11">
        <f>L8882-H8882</f>
        <v>2.6250000000000002E-2</v>
      </c>
      <c r="N8882" s="11">
        <v>0</v>
      </c>
      <c r="P8882" s="9">
        <f>0.5*N8882/1000</f>
        <v>0</v>
      </c>
      <c r="Q8882" s="9">
        <f>P8882+O8882</f>
        <v>0</v>
      </c>
      <c r="R8882" s="11">
        <v>0</v>
      </c>
      <c r="T8882" s="9">
        <f>0.5*R8882</f>
        <v>0</v>
      </c>
      <c r="U8882" s="9">
        <f>T8882+S8882</f>
        <v>0</v>
      </c>
      <c r="V8882" s="9">
        <f>(Q8882+U8882)/(0.944*1000)</f>
        <v>0</v>
      </c>
    </row>
    <row r="8883" spans="1:22" x14ac:dyDescent="0.3">
      <c r="A8883" s="14">
        <v>8923</v>
      </c>
      <c r="B8883" s="14" t="s">
        <v>3264</v>
      </c>
      <c r="C8883" s="14" t="s">
        <v>13510</v>
      </c>
      <c r="D8883" s="14" t="s">
        <v>13504</v>
      </c>
      <c r="E8883" s="14" t="s">
        <v>13491</v>
      </c>
      <c r="F8883" s="14">
        <v>10</v>
      </c>
      <c r="G8883" s="14">
        <v>2.5000000000000001E-2</v>
      </c>
      <c r="H8883" s="15">
        <v>1.1700000000000018E-3</v>
      </c>
      <c r="I8883" s="15">
        <f>M8883-V8883</f>
        <v>2.5080000000000002E-2</v>
      </c>
      <c r="J8883" s="14"/>
      <c r="K8883" s="13"/>
      <c r="L8883" s="9">
        <f>G8883*1.05</f>
        <v>2.6250000000000002E-2</v>
      </c>
      <c r="M8883" s="11">
        <f>L8883-H8883</f>
        <v>2.5080000000000002E-2</v>
      </c>
      <c r="N8883" s="11">
        <v>0</v>
      </c>
      <c r="P8883" s="9">
        <f>0.5*N8883/1000</f>
        <v>0</v>
      </c>
      <c r="Q8883" s="9">
        <f>P8883+O8883</f>
        <v>0</v>
      </c>
      <c r="R8883" s="11">
        <v>0</v>
      </c>
      <c r="T8883" s="9">
        <f>0.5*R8883</f>
        <v>0</v>
      </c>
      <c r="U8883" s="9">
        <f>T8883+S8883</f>
        <v>0</v>
      </c>
      <c r="V8883" s="9">
        <f>(Q8883+U8883)/(0.944*1000)</f>
        <v>0</v>
      </c>
    </row>
    <row r="8884" spans="1:22" x14ac:dyDescent="0.3">
      <c r="A8884" s="14">
        <v>8924</v>
      </c>
      <c r="B8884" s="14" t="s">
        <v>3265</v>
      </c>
      <c r="C8884" s="14" t="s">
        <v>13510</v>
      </c>
      <c r="D8884" s="14" t="s">
        <v>13504</v>
      </c>
      <c r="E8884" s="14" t="s">
        <v>13491</v>
      </c>
      <c r="F8884" s="14">
        <v>10</v>
      </c>
      <c r="G8884" s="14">
        <v>0.16</v>
      </c>
      <c r="H8884" s="15">
        <v>4.2938999999999991E-2</v>
      </c>
      <c r="I8884" s="15">
        <f>M8884-V8884</f>
        <v>0.12506100000000003</v>
      </c>
      <c r="J8884" s="14"/>
      <c r="K8884" s="13"/>
      <c r="L8884" s="9">
        <f>G8884*1.05</f>
        <v>0.16800000000000001</v>
      </c>
      <c r="M8884" s="11">
        <f>L8884-H8884</f>
        <v>0.12506100000000003</v>
      </c>
      <c r="N8884" s="11">
        <v>0</v>
      </c>
      <c r="P8884" s="9">
        <f>0.5*N8884/1000</f>
        <v>0</v>
      </c>
      <c r="Q8884" s="9">
        <f>P8884+O8884</f>
        <v>0</v>
      </c>
      <c r="R8884" s="11">
        <v>0</v>
      </c>
      <c r="T8884" s="9">
        <f>0.5*R8884</f>
        <v>0</v>
      </c>
      <c r="U8884" s="9">
        <f>T8884+S8884</f>
        <v>0</v>
      </c>
      <c r="V8884" s="9">
        <f>(Q8884+U8884)/(0.944*1000)</f>
        <v>0</v>
      </c>
    </row>
    <row r="8885" spans="1:22" x14ac:dyDescent="0.3">
      <c r="A8885" s="14">
        <v>8925</v>
      </c>
      <c r="B8885" s="14" t="s">
        <v>3266</v>
      </c>
      <c r="C8885" s="14" t="s">
        <v>13510</v>
      </c>
      <c r="D8885" s="14" t="s">
        <v>13504</v>
      </c>
      <c r="E8885" s="14" t="s">
        <v>13491</v>
      </c>
      <c r="F8885" s="14">
        <v>10</v>
      </c>
      <c r="G8885" s="14">
        <v>0.16</v>
      </c>
      <c r="H8885" s="15">
        <v>3.0159999999999913E-3</v>
      </c>
      <c r="I8885" s="15">
        <f>M8885-V8885</f>
        <v>0.16497605508474578</v>
      </c>
      <c r="J8885" s="14"/>
      <c r="K8885" s="13"/>
      <c r="L8885" s="9">
        <f>G8885*1.05</f>
        <v>0.16800000000000001</v>
      </c>
      <c r="M8885" s="11">
        <f>L8885-H8885</f>
        <v>0.16498400000000002</v>
      </c>
      <c r="N8885" s="11">
        <v>15</v>
      </c>
      <c r="P8885" s="9">
        <f>0.5*N8885/1000</f>
        <v>7.4999999999999997E-3</v>
      </c>
      <c r="Q8885" s="9">
        <f>P8885+O8885</f>
        <v>7.4999999999999997E-3</v>
      </c>
      <c r="R8885" s="11">
        <v>0</v>
      </c>
      <c r="T8885" s="9">
        <f>0.5*R8885</f>
        <v>0</v>
      </c>
      <c r="U8885" s="9">
        <f>T8885+S8885</f>
        <v>0</v>
      </c>
      <c r="V8885" s="9">
        <f>(Q8885+U8885)/(0.944*1000)</f>
        <v>7.9449152542372882E-6</v>
      </c>
    </row>
    <row r="8886" spans="1:22" x14ac:dyDescent="0.3">
      <c r="A8886" s="14">
        <v>8926</v>
      </c>
      <c r="B8886" s="14" t="s">
        <v>3267</v>
      </c>
      <c r="C8886" s="14" t="s">
        <v>13510</v>
      </c>
      <c r="D8886" s="14" t="s">
        <v>13504</v>
      </c>
      <c r="E8886" s="14" t="s">
        <v>13491</v>
      </c>
      <c r="F8886" s="14">
        <v>10</v>
      </c>
      <c r="G8886" s="14">
        <v>0.25</v>
      </c>
      <c r="H8886" s="15">
        <v>2.7180000000000006E-2</v>
      </c>
      <c r="I8886" s="15">
        <f>M8886-V8886</f>
        <v>0.23532</v>
      </c>
      <c r="J8886" s="14"/>
      <c r="K8886" s="13"/>
      <c r="L8886" s="9">
        <f>G8886*1.05</f>
        <v>0.26250000000000001</v>
      </c>
      <c r="M8886" s="11">
        <f>L8886-H8886</f>
        <v>0.23532</v>
      </c>
      <c r="N8886" s="11">
        <v>0</v>
      </c>
      <c r="P8886" s="9">
        <f>0.5*N8886/1000</f>
        <v>0</v>
      </c>
      <c r="Q8886" s="9">
        <f>P8886+O8886</f>
        <v>0</v>
      </c>
      <c r="R8886" s="11">
        <v>0</v>
      </c>
      <c r="T8886" s="9">
        <f>0.5*R8886</f>
        <v>0</v>
      </c>
      <c r="U8886" s="9">
        <f>T8886+S8886</f>
        <v>0</v>
      </c>
      <c r="V8886" s="9">
        <f>(Q8886+U8886)/(0.944*1000)</f>
        <v>0</v>
      </c>
    </row>
    <row r="8887" spans="1:22" x14ac:dyDescent="0.3">
      <c r="A8887" s="14">
        <v>8927</v>
      </c>
      <c r="B8887" s="14" t="s">
        <v>3268</v>
      </c>
      <c r="C8887" s="14" t="s">
        <v>13510</v>
      </c>
      <c r="D8887" s="14" t="s">
        <v>13504</v>
      </c>
      <c r="E8887" s="14" t="s">
        <v>13491</v>
      </c>
      <c r="F8887" s="14">
        <v>10</v>
      </c>
      <c r="G8887" s="14">
        <v>0.4</v>
      </c>
      <c r="H8887" s="15">
        <v>3.7398000000000022E-2</v>
      </c>
      <c r="I8887" s="15">
        <f>M8887-V8887</f>
        <v>0.3746570847457627</v>
      </c>
      <c r="J8887" s="14"/>
      <c r="K8887" s="13"/>
      <c r="L8887" s="9">
        <f>G8887*1.05</f>
        <v>0.42000000000000004</v>
      </c>
      <c r="M8887" s="11">
        <f>L8887-H8887</f>
        <v>0.382602</v>
      </c>
      <c r="N8887" s="11">
        <v>0</v>
      </c>
      <c r="P8887" s="9">
        <f>0.5*N8887/1000</f>
        <v>0</v>
      </c>
      <c r="Q8887" s="9">
        <f>P8887+O8887</f>
        <v>0</v>
      </c>
      <c r="R8887" s="11">
        <v>15</v>
      </c>
      <c r="T8887" s="9">
        <f>0.5*R8887</f>
        <v>7.5</v>
      </c>
      <c r="U8887" s="9">
        <f>T8887+S8887</f>
        <v>7.5</v>
      </c>
      <c r="V8887" s="9">
        <f>(Q8887+U8887)/(0.944*1000)</f>
        <v>7.9449152542372878E-3</v>
      </c>
    </row>
    <row r="8888" spans="1:22" x14ac:dyDescent="0.3">
      <c r="A8888" s="14">
        <v>8928</v>
      </c>
      <c r="B8888" s="14" t="s">
        <v>3269</v>
      </c>
      <c r="C8888" s="14" t="s">
        <v>13510</v>
      </c>
      <c r="D8888" s="14" t="s">
        <v>13504</v>
      </c>
      <c r="E8888" s="14" t="s">
        <v>13491</v>
      </c>
      <c r="F8888" s="14">
        <v>10</v>
      </c>
      <c r="G8888" s="14">
        <v>0.16</v>
      </c>
      <c r="H8888" s="15">
        <v>2.2795000000000017E-2</v>
      </c>
      <c r="I8888" s="15">
        <f>M8888-V8888</f>
        <v>0.14255669491525425</v>
      </c>
      <c r="J8888" s="14"/>
      <c r="K8888" s="13"/>
      <c r="L8888" s="9">
        <f>G8888*1.05</f>
        <v>0.16800000000000001</v>
      </c>
      <c r="M8888" s="11">
        <f>L8888-H8888</f>
        <v>0.145205</v>
      </c>
      <c r="N8888" s="11">
        <v>0</v>
      </c>
      <c r="P8888" s="9">
        <f>0.5*N8888/1000</f>
        <v>0</v>
      </c>
      <c r="Q8888" s="9">
        <f>P8888+O8888</f>
        <v>0</v>
      </c>
      <c r="R8888" s="11">
        <v>5</v>
      </c>
      <c r="T8888" s="9">
        <f>0.5*R8888</f>
        <v>2.5</v>
      </c>
      <c r="U8888" s="9">
        <f>T8888+S8888</f>
        <v>2.5</v>
      </c>
      <c r="V8888" s="9">
        <f>(Q8888+U8888)/(0.944*1000)</f>
        <v>2.6483050847457626E-3</v>
      </c>
    </row>
    <row r="8889" spans="1:22" x14ac:dyDescent="0.3">
      <c r="A8889" s="14">
        <v>8929</v>
      </c>
      <c r="B8889" s="14" t="s">
        <v>3270</v>
      </c>
      <c r="C8889" s="14" t="s">
        <v>13510</v>
      </c>
      <c r="D8889" s="14" t="s">
        <v>13504</v>
      </c>
      <c r="E8889" s="14" t="s">
        <v>13491</v>
      </c>
      <c r="F8889" s="14">
        <v>10</v>
      </c>
      <c r="G8889" s="14">
        <v>0.8</v>
      </c>
      <c r="H8889" s="15">
        <v>0.44148199999999999</v>
      </c>
      <c r="I8889" s="16" t="s">
        <v>13516</v>
      </c>
      <c r="J8889" s="14"/>
      <c r="K8889" s="13"/>
      <c r="L8889" s="9">
        <f>1.05*0.4</f>
        <v>0.42000000000000004</v>
      </c>
      <c r="M8889" s="11">
        <f>L8889-H8889</f>
        <v>-2.1481999999999946E-2</v>
      </c>
      <c r="N8889" s="11">
        <v>0</v>
      </c>
      <c r="P8889" s="9">
        <f>0.5*N8889/1000</f>
        <v>0</v>
      </c>
      <c r="Q8889" s="9">
        <f>P8889+O8889</f>
        <v>0</v>
      </c>
      <c r="R8889" s="11">
        <v>0</v>
      </c>
      <c r="T8889" s="9">
        <f>0.5*R8889</f>
        <v>0</v>
      </c>
      <c r="U8889" s="9">
        <f>T8889+S8889</f>
        <v>0</v>
      </c>
      <c r="V8889" s="9">
        <f>(Q8889+U8889)/(0.944*1000)</f>
        <v>0</v>
      </c>
    </row>
    <row r="8890" spans="1:22" x14ac:dyDescent="0.3">
      <c r="A8890" s="14">
        <v>8930</v>
      </c>
      <c r="B8890" s="14" t="s">
        <v>3271</v>
      </c>
      <c r="C8890" s="14" t="s">
        <v>13510</v>
      </c>
      <c r="D8890" s="14" t="s">
        <v>13504</v>
      </c>
      <c r="E8890" s="14" t="s">
        <v>13491</v>
      </c>
      <c r="F8890" s="14">
        <v>10</v>
      </c>
      <c r="G8890" s="14">
        <v>0.25</v>
      </c>
      <c r="H8890" s="15">
        <v>0.10137799999999998</v>
      </c>
      <c r="I8890" s="15">
        <f>M8890-V8890</f>
        <v>0.16112200000000004</v>
      </c>
      <c r="J8890" s="14"/>
      <c r="K8890" s="13"/>
      <c r="L8890" s="9">
        <f>G8890*1.05</f>
        <v>0.26250000000000001</v>
      </c>
      <c r="M8890" s="11">
        <f>L8890-H8890</f>
        <v>0.16112200000000004</v>
      </c>
      <c r="N8890" s="11">
        <v>0</v>
      </c>
      <c r="P8890" s="9">
        <f>0.5*N8890/1000</f>
        <v>0</v>
      </c>
      <c r="Q8890" s="9">
        <f>P8890+O8890</f>
        <v>0</v>
      </c>
      <c r="R8890" s="11">
        <v>0</v>
      </c>
      <c r="T8890" s="9">
        <f>0.5*R8890</f>
        <v>0</v>
      </c>
      <c r="U8890" s="9">
        <f>T8890+S8890</f>
        <v>0</v>
      </c>
      <c r="V8890" s="9">
        <f>(Q8890+U8890)/(0.944*1000)</f>
        <v>0</v>
      </c>
    </row>
    <row r="8891" spans="1:22" x14ac:dyDescent="0.3">
      <c r="A8891" s="14">
        <v>8931</v>
      </c>
      <c r="B8891" s="14" t="s">
        <v>3272</v>
      </c>
      <c r="C8891" s="14" t="s">
        <v>13510</v>
      </c>
      <c r="D8891" s="14" t="s">
        <v>13504</v>
      </c>
      <c r="E8891" s="14" t="s">
        <v>13491</v>
      </c>
      <c r="F8891" s="14">
        <v>10</v>
      </c>
      <c r="G8891" s="14">
        <v>0.1</v>
      </c>
      <c r="H8891" s="15">
        <v>0</v>
      </c>
      <c r="I8891" s="15">
        <f>M8891-V8891</f>
        <v>0.10500000000000001</v>
      </c>
      <c r="J8891" s="14"/>
      <c r="K8891" s="13"/>
      <c r="L8891" s="9">
        <f>G8891*1.05</f>
        <v>0.10500000000000001</v>
      </c>
      <c r="M8891" s="11">
        <f>L8891-H8891</f>
        <v>0.10500000000000001</v>
      </c>
      <c r="N8891" s="11">
        <v>0</v>
      </c>
      <c r="P8891" s="9">
        <f>0.5*N8891/1000</f>
        <v>0</v>
      </c>
      <c r="Q8891" s="9">
        <f>P8891+O8891</f>
        <v>0</v>
      </c>
      <c r="R8891" s="11">
        <v>0</v>
      </c>
      <c r="T8891" s="9">
        <f>0.5*R8891</f>
        <v>0</v>
      </c>
      <c r="U8891" s="9">
        <f>T8891+S8891</f>
        <v>0</v>
      </c>
      <c r="V8891" s="9">
        <f>(Q8891+U8891)/(0.944*1000)</f>
        <v>0</v>
      </c>
    </row>
    <row r="8892" spans="1:22" x14ac:dyDescent="0.3">
      <c r="A8892" s="14">
        <v>8932</v>
      </c>
      <c r="B8892" s="14" t="s">
        <v>3273</v>
      </c>
      <c r="C8892" s="14" t="s">
        <v>13510</v>
      </c>
      <c r="D8892" s="14" t="s">
        <v>13504</v>
      </c>
      <c r="E8892" s="14" t="s">
        <v>13491</v>
      </c>
      <c r="F8892" s="14">
        <v>10</v>
      </c>
      <c r="G8892" s="14">
        <v>0.25</v>
      </c>
      <c r="H8892" s="15">
        <v>3.7644000000000004E-2</v>
      </c>
      <c r="I8892" s="15">
        <f>M8892-V8892</f>
        <v>0.224856</v>
      </c>
      <c r="J8892" s="14"/>
      <c r="K8892" s="13"/>
      <c r="L8892" s="9">
        <f>G8892*1.05</f>
        <v>0.26250000000000001</v>
      </c>
      <c r="M8892" s="11">
        <f>L8892-H8892</f>
        <v>0.224856</v>
      </c>
      <c r="N8892" s="11">
        <v>0</v>
      </c>
      <c r="P8892" s="9">
        <f>0.5*N8892/1000</f>
        <v>0</v>
      </c>
      <c r="Q8892" s="9">
        <f>P8892+O8892</f>
        <v>0</v>
      </c>
      <c r="R8892" s="11">
        <v>0</v>
      </c>
      <c r="S8892" s="9">
        <f>0.75*R8892/1000</f>
        <v>0</v>
      </c>
      <c r="T8892" s="9">
        <f>0.5*R8892</f>
        <v>0</v>
      </c>
      <c r="U8892" s="9">
        <f>T8892+S8892</f>
        <v>0</v>
      </c>
      <c r="V8892" s="9">
        <f>(Q8892+U8892)/(0.944*1000)</f>
        <v>0</v>
      </c>
    </row>
    <row r="8893" spans="1:22" x14ac:dyDescent="0.3">
      <c r="A8893" s="14">
        <v>8933</v>
      </c>
      <c r="B8893" s="14" t="s">
        <v>3274</v>
      </c>
      <c r="C8893" s="14" t="s">
        <v>13510</v>
      </c>
      <c r="D8893" s="14" t="s">
        <v>13504</v>
      </c>
      <c r="E8893" s="14" t="s">
        <v>13491</v>
      </c>
      <c r="F8893" s="14">
        <v>10</v>
      </c>
      <c r="G8893" s="14">
        <v>0.25</v>
      </c>
      <c r="H8893" s="15">
        <v>8.2070999999999991E-2</v>
      </c>
      <c r="I8893" s="15">
        <f>M8893-V8893</f>
        <v>0.18042900000000001</v>
      </c>
      <c r="J8893" s="14"/>
      <c r="K8893" s="13"/>
      <c r="L8893" s="9">
        <f>G8893*1.05</f>
        <v>0.26250000000000001</v>
      </c>
      <c r="M8893" s="11">
        <f>L8893-H8893</f>
        <v>0.18042900000000001</v>
      </c>
      <c r="N8893" s="11">
        <v>0</v>
      </c>
      <c r="P8893" s="9">
        <f>0.5*N8893/1000</f>
        <v>0</v>
      </c>
      <c r="Q8893" s="9">
        <f>P8893+O8893</f>
        <v>0</v>
      </c>
      <c r="R8893" s="11">
        <v>0</v>
      </c>
      <c r="T8893" s="9">
        <f>0.5*R8893</f>
        <v>0</v>
      </c>
      <c r="U8893" s="9">
        <f>T8893+S8893</f>
        <v>0</v>
      </c>
      <c r="V8893" s="9">
        <f>(Q8893+U8893)/(0.944*1000)</f>
        <v>0</v>
      </c>
    </row>
    <row r="8894" spans="1:22" x14ac:dyDescent="0.3">
      <c r="A8894" s="14">
        <v>8934</v>
      </c>
      <c r="B8894" s="14" t="s">
        <v>3275</v>
      </c>
      <c r="C8894" s="14" t="s">
        <v>13510</v>
      </c>
      <c r="D8894" s="14" t="s">
        <v>13504</v>
      </c>
      <c r="E8894" s="14" t="s">
        <v>13491</v>
      </c>
      <c r="F8894" s="14">
        <v>10</v>
      </c>
      <c r="G8894" s="14">
        <v>0.4</v>
      </c>
      <c r="H8894" s="15">
        <v>0.107976</v>
      </c>
      <c r="I8894" s="15">
        <f>M8894-V8894</f>
        <v>0.31202400000000002</v>
      </c>
      <c r="J8894" s="14"/>
      <c r="K8894" s="13"/>
      <c r="L8894" s="9">
        <f>G8894*1.05</f>
        <v>0.42000000000000004</v>
      </c>
      <c r="M8894" s="11">
        <f>L8894-H8894</f>
        <v>0.31202400000000002</v>
      </c>
      <c r="N8894" s="11">
        <v>0</v>
      </c>
      <c r="P8894" s="9">
        <f>0.5*N8894/1000</f>
        <v>0</v>
      </c>
      <c r="Q8894" s="9">
        <f>P8894+O8894</f>
        <v>0</v>
      </c>
      <c r="R8894" s="11">
        <v>0</v>
      </c>
      <c r="T8894" s="9">
        <f>0.5*R8894</f>
        <v>0</v>
      </c>
      <c r="U8894" s="9">
        <f>T8894+S8894</f>
        <v>0</v>
      </c>
      <c r="V8894" s="9">
        <f>(Q8894+U8894)/(0.944*1000)</f>
        <v>0</v>
      </c>
    </row>
    <row r="8895" spans="1:22" x14ac:dyDescent="0.3">
      <c r="A8895" s="14">
        <v>8935</v>
      </c>
      <c r="B8895" s="14" t="s">
        <v>3276</v>
      </c>
      <c r="C8895" s="14" t="s">
        <v>13510</v>
      </c>
      <c r="D8895" s="14" t="s">
        <v>13504</v>
      </c>
      <c r="E8895" s="14" t="s">
        <v>13491</v>
      </c>
      <c r="F8895" s="14">
        <v>10</v>
      </c>
      <c r="G8895" s="14">
        <v>0.5</v>
      </c>
      <c r="H8895" s="15">
        <v>0.218</v>
      </c>
      <c r="I8895" s="15">
        <f>M8895-V8895</f>
        <v>3.9203389830508487E-2</v>
      </c>
      <c r="J8895" s="14"/>
      <c r="K8895" s="13"/>
      <c r="L8895" s="9">
        <f>G8895/2*1.05</f>
        <v>0.26250000000000001</v>
      </c>
      <c r="M8895" s="11">
        <f>L8895-H8895</f>
        <v>4.4500000000000012E-2</v>
      </c>
      <c r="N8895" s="11">
        <v>0</v>
      </c>
      <c r="P8895" s="9">
        <f>0.5*N8895/1000</f>
        <v>0</v>
      </c>
      <c r="Q8895" s="9">
        <f>P8895+O8895</f>
        <v>0</v>
      </c>
      <c r="R8895" s="11">
        <v>10</v>
      </c>
      <c r="T8895" s="9">
        <f>0.5*R8895</f>
        <v>5</v>
      </c>
      <c r="U8895" s="9">
        <f>T8895+S8895</f>
        <v>5</v>
      </c>
      <c r="V8895" s="9">
        <f>(Q8895+U8895)/(0.944*1000)</f>
        <v>5.2966101694915252E-3</v>
      </c>
    </row>
    <row r="8896" spans="1:22" x14ac:dyDescent="0.3">
      <c r="A8896" s="14">
        <v>8936</v>
      </c>
      <c r="B8896" s="14" t="s">
        <v>3277</v>
      </c>
      <c r="C8896" s="14" t="s">
        <v>13510</v>
      </c>
      <c r="D8896" s="14" t="s">
        <v>13504</v>
      </c>
      <c r="E8896" s="14" t="s">
        <v>13491</v>
      </c>
      <c r="F8896" s="14">
        <v>10</v>
      </c>
      <c r="G8896" s="14">
        <v>0.32</v>
      </c>
      <c r="H8896" s="15">
        <v>0.18589600000000001</v>
      </c>
      <c r="I8896" s="16" t="s">
        <v>13516</v>
      </c>
      <c r="J8896" s="14"/>
      <c r="K8896" s="13"/>
      <c r="L8896" s="9">
        <f>G8896/2*1.05</f>
        <v>0.16800000000000001</v>
      </c>
      <c r="M8896" s="11">
        <f>L8896-H8896</f>
        <v>-1.7895999999999995E-2</v>
      </c>
      <c r="N8896" s="11">
        <v>0</v>
      </c>
      <c r="P8896" s="9">
        <f>0.5*N8896/1000</f>
        <v>0</v>
      </c>
      <c r="Q8896" s="9">
        <f>P8896+O8896</f>
        <v>0</v>
      </c>
      <c r="R8896" s="11">
        <v>0</v>
      </c>
      <c r="T8896" s="9">
        <f>0.5*R8896</f>
        <v>0</v>
      </c>
      <c r="U8896" s="9">
        <f>T8896+S8896</f>
        <v>0</v>
      </c>
      <c r="V8896" s="9">
        <f>(Q8896+U8896)/(0.944*1000)</f>
        <v>0</v>
      </c>
    </row>
    <row r="8897" spans="1:22" x14ac:dyDescent="0.3">
      <c r="A8897" s="14">
        <v>8937</v>
      </c>
      <c r="B8897" s="14" t="s">
        <v>3278</v>
      </c>
      <c r="C8897" s="14" t="s">
        <v>13510</v>
      </c>
      <c r="D8897" s="14" t="s">
        <v>13504</v>
      </c>
      <c r="E8897" s="14" t="s">
        <v>13491</v>
      </c>
      <c r="F8897" s="14">
        <v>10</v>
      </c>
      <c r="G8897" s="14">
        <v>0.25</v>
      </c>
      <c r="H8897" s="15">
        <v>9.1685000000000003E-2</v>
      </c>
      <c r="I8897" s="15">
        <f>M8897-V8897</f>
        <v>0.17081499999999999</v>
      </c>
      <c r="J8897" s="14"/>
      <c r="K8897" s="13"/>
      <c r="L8897" s="9">
        <f>G8897*1.05</f>
        <v>0.26250000000000001</v>
      </c>
      <c r="M8897" s="11">
        <f>L8897-H8897</f>
        <v>0.17081499999999999</v>
      </c>
      <c r="N8897" s="11">
        <v>0</v>
      </c>
      <c r="P8897" s="9">
        <f>0.5*N8897/1000</f>
        <v>0</v>
      </c>
      <c r="Q8897" s="9">
        <f>P8897+O8897</f>
        <v>0</v>
      </c>
      <c r="R8897" s="11">
        <v>0</v>
      </c>
      <c r="T8897" s="9">
        <f>0.5*R8897</f>
        <v>0</v>
      </c>
      <c r="U8897" s="9">
        <f>T8897+S8897</f>
        <v>0</v>
      </c>
      <c r="V8897" s="9">
        <f>(Q8897+U8897)/(0.944*1000)</f>
        <v>0</v>
      </c>
    </row>
    <row r="8898" spans="1:22" x14ac:dyDescent="0.3">
      <c r="A8898" s="14">
        <v>8938</v>
      </c>
      <c r="B8898" s="14" t="s">
        <v>3279</v>
      </c>
      <c r="C8898" s="14" t="s">
        <v>13510</v>
      </c>
      <c r="D8898" s="14" t="s">
        <v>13504</v>
      </c>
      <c r="E8898" s="14" t="s">
        <v>13491</v>
      </c>
      <c r="F8898" s="14">
        <v>10</v>
      </c>
      <c r="G8898" s="14">
        <v>0.5</v>
      </c>
      <c r="H8898" s="15">
        <v>0.33328700000000006</v>
      </c>
      <c r="I8898" s="16" t="s">
        <v>13516</v>
      </c>
      <c r="J8898" s="14"/>
      <c r="K8898" s="13"/>
      <c r="L8898" s="9">
        <f>G8898/2*1.05</f>
        <v>0.26250000000000001</v>
      </c>
      <c r="M8898" s="11">
        <f>L8898-H8898</f>
        <v>-7.0787000000000044E-2</v>
      </c>
      <c r="N8898" s="11">
        <v>0</v>
      </c>
      <c r="P8898" s="9">
        <f>0.5*N8898/1000</f>
        <v>0</v>
      </c>
      <c r="Q8898" s="9">
        <f>P8898+O8898</f>
        <v>0</v>
      </c>
      <c r="R8898" s="11">
        <v>0</v>
      </c>
      <c r="T8898" s="9">
        <f>0.5*R8898</f>
        <v>0</v>
      </c>
      <c r="U8898" s="9">
        <f>T8898+S8898</f>
        <v>0</v>
      </c>
      <c r="V8898" s="9">
        <f>(Q8898+U8898)/(0.944*1000)</f>
        <v>0</v>
      </c>
    </row>
    <row r="8899" spans="1:22" x14ac:dyDescent="0.3">
      <c r="A8899" s="14">
        <v>8939</v>
      </c>
      <c r="B8899" s="14" t="s">
        <v>10804</v>
      </c>
      <c r="C8899" s="14" t="s">
        <v>13510</v>
      </c>
      <c r="D8899" s="14" t="s">
        <v>13504</v>
      </c>
      <c r="E8899" s="14" t="s">
        <v>13491</v>
      </c>
      <c r="F8899" s="14">
        <v>10</v>
      </c>
      <c r="G8899" s="14">
        <v>0.5</v>
      </c>
      <c r="H8899" s="15">
        <v>0.28892499999999999</v>
      </c>
      <c r="I8899" s="16" t="s">
        <v>13516</v>
      </c>
      <c r="J8899" s="14"/>
      <c r="K8899" s="13"/>
      <c r="L8899" s="9">
        <f>G8899/2*1.05</f>
        <v>0.26250000000000001</v>
      </c>
      <c r="M8899" s="11">
        <f>L8899-H8899</f>
        <v>-2.6424999999999976E-2</v>
      </c>
      <c r="N8899" s="11">
        <v>0</v>
      </c>
      <c r="P8899" s="9">
        <f>0.5*N8899/1000</f>
        <v>0</v>
      </c>
      <c r="Q8899" s="9">
        <f>P8899+O8899</f>
        <v>0</v>
      </c>
      <c r="R8899" s="11">
        <v>0</v>
      </c>
      <c r="T8899" s="9">
        <f>0.5*R8899</f>
        <v>0</v>
      </c>
      <c r="U8899" s="9">
        <f>T8899+S8899</f>
        <v>0</v>
      </c>
      <c r="V8899" s="9">
        <f>(Q8899+U8899)/(0.944*1000)</f>
        <v>0</v>
      </c>
    </row>
    <row r="8900" spans="1:22" x14ac:dyDescent="0.3">
      <c r="A8900" s="14">
        <v>8940</v>
      </c>
      <c r="B8900" s="14" t="s">
        <v>3280</v>
      </c>
      <c r="C8900" s="14" t="s">
        <v>13510</v>
      </c>
      <c r="D8900" s="14" t="s">
        <v>13504</v>
      </c>
      <c r="E8900" s="14" t="s">
        <v>13491</v>
      </c>
      <c r="F8900" s="14">
        <v>10</v>
      </c>
      <c r="G8900" s="14">
        <v>2</v>
      </c>
      <c r="H8900" s="15">
        <v>0.83399999999999996</v>
      </c>
      <c r="I8900" s="15">
        <f>M8900-V8900</f>
        <v>0.21600000000000008</v>
      </c>
      <c r="J8900" s="14"/>
      <c r="K8900" s="13"/>
      <c r="L8900" s="9">
        <f>G8900/2*1.05</f>
        <v>1.05</v>
      </c>
      <c r="M8900" s="11">
        <f>L8900-H8900</f>
        <v>0.21600000000000008</v>
      </c>
      <c r="N8900" s="11">
        <v>0</v>
      </c>
      <c r="P8900" s="9">
        <f>0.5*N8900/1000</f>
        <v>0</v>
      </c>
      <c r="Q8900" s="9">
        <f>P8900+O8900</f>
        <v>0</v>
      </c>
      <c r="R8900" s="11">
        <v>0</v>
      </c>
      <c r="T8900" s="9">
        <f>0.5*R8900</f>
        <v>0</v>
      </c>
      <c r="U8900" s="9">
        <f>T8900+S8900</f>
        <v>0</v>
      </c>
      <c r="V8900" s="9">
        <f>(Q8900+U8900)/(0.944*1000)</f>
        <v>0</v>
      </c>
    </row>
    <row r="8901" spans="1:22" x14ac:dyDescent="0.3">
      <c r="A8901" s="14">
        <v>8941</v>
      </c>
      <c r="B8901" s="14" t="s">
        <v>3281</v>
      </c>
      <c r="C8901" s="14" t="s">
        <v>13510</v>
      </c>
      <c r="D8901" s="14" t="s">
        <v>13504</v>
      </c>
      <c r="E8901" s="14" t="s">
        <v>13491</v>
      </c>
      <c r="F8901" s="14">
        <v>10</v>
      </c>
      <c r="G8901" s="14">
        <v>0.5</v>
      </c>
      <c r="H8901" s="15">
        <v>0.29379100000000002</v>
      </c>
      <c r="I8901" s="16" t="s">
        <v>13516</v>
      </c>
      <c r="J8901" s="14"/>
      <c r="K8901" s="13"/>
      <c r="L8901" s="9">
        <f>G8901/2*1.05</f>
        <v>0.26250000000000001</v>
      </c>
      <c r="M8901" s="11">
        <f>L8901-H8901</f>
        <v>-3.1291000000000013E-2</v>
      </c>
      <c r="N8901" s="11">
        <v>0</v>
      </c>
      <c r="P8901" s="9">
        <f>0.5*N8901/1000</f>
        <v>0</v>
      </c>
      <c r="Q8901" s="9">
        <f>P8901+O8901</f>
        <v>0</v>
      </c>
      <c r="R8901" s="11">
        <v>0</v>
      </c>
      <c r="T8901" s="9">
        <f>0.5*R8901</f>
        <v>0</v>
      </c>
      <c r="U8901" s="9">
        <f>T8901+S8901</f>
        <v>0</v>
      </c>
      <c r="V8901" s="9">
        <f>(Q8901+U8901)/(0.944*1000)</f>
        <v>0</v>
      </c>
    </row>
    <row r="8902" spans="1:22" x14ac:dyDescent="0.3">
      <c r="A8902" s="14">
        <v>8942</v>
      </c>
      <c r="B8902" s="14" t="s">
        <v>3282</v>
      </c>
      <c r="C8902" s="14" t="s">
        <v>13510</v>
      </c>
      <c r="D8902" s="14" t="s">
        <v>13504</v>
      </c>
      <c r="E8902" s="14" t="s">
        <v>13491</v>
      </c>
      <c r="F8902" s="14">
        <v>10</v>
      </c>
      <c r="G8902" s="14">
        <v>0.25</v>
      </c>
      <c r="H8902" s="15">
        <v>2.6314999999999998E-2</v>
      </c>
      <c r="I8902" s="15">
        <f>M8902-V8902</f>
        <v>0.23618500000000001</v>
      </c>
      <c r="J8902" s="14"/>
      <c r="K8902" s="13"/>
      <c r="L8902" s="9">
        <f>G8902*1.05</f>
        <v>0.26250000000000001</v>
      </c>
      <c r="M8902" s="11">
        <f>L8902-H8902</f>
        <v>0.23618500000000001</v>
      </c>
      <c r="N8902" s="11">
        <v>0</v>
      </c>
      <c r="P8902" s="9">
        <f>0.5*N8902/1000</f>
        <v>0</v>
      </c>
      <c r="Q8902" s="9">
        <f>P8902+O8902</f>
        <v>0</v>
      </c>
      <c r="R8902" s="11">
        <v>0</v>
      </c>
      <c r="T8902" s="9">
        <f>0.5*R8902</f>
        <v>0</v>
      </c>
      <c r="U8902" s="9">
        <f>T8902+S8902</f>
        <v>0</v>
      </c>
      <c r="V8902" s="9">
        <f>(Q8902+U8902)/(0.944*1000)</f>
        <v>0</v>
      </c>
    </row>
    <row r="8903" spans="1:22" x14ac:dyDescent="0.3">
      <c r="A8903" s="14">
        <v>8943</v>
      </c>
      <c r="B8903" s="14" t="s">
        <v>3283</v>
      </c>
      <c r="C8903" s="14" t="s">
        <v>13510</v>
      </c>
      <c r="D8903" s="14" t="s">
        <v>13504</v>
      </c>
      <c r="E8903" s="14" t="s">
        <v>13491</v>
      </c>
      <c r="F8903" s="14">
        <v>10</v>
      </c>
      <c r="G8903" s="14">
        <v>6.3E-2</v>
      </c>
      <c r="H8903" s="15">
        <v>1.2384000000000001E-2</v>
      </c>
      <c r="I8903" s="15">
        <f>M8903-V8903</f>
        <v>5.3766000000000001E-2</v>
      </c>
      <c r="J8903" s="14"/>
      <c r="K8903" s="13"/>
      <c r="L8903" s="9">
        <f>G8903*1.05</f>
        <v>6.615E-2</v>
      </c>
      <c r="M8903" s="11">
        <f>L8903-H8903</f>
        <v>5.3766000000000001E-2</v>
      </c>
      <c r="N8903" s="11">
        <v>0</v>
      </c>
      <c r="P8903" s="9">
        <f>0.5*N8903/1000</f>
        <v>0</v>
      </c>
      <c r="Q8903" s="9">
        <f>P8903+O8903</f>
        <v>0</v>
      </c>
      <c r="R8903" s="11">
        <v>0</v>
      </c>
      <c r="T8903" s="9">
        <f>0.5*R8903</f>
        <v>0</v>
      </c>
      <c r="U8903" s="9">
        <f>T8903+S8903</f>
        <v>0</v>
      </c>
      <c r="V8903" s="9">
        <f>(Q8903+U8903)/(0.944*1000)</f>
        <v>0</v>
      </c>
    </row>
    <row r="8904" spans="1:22" x14ac:dyDescent="0.3">
      <c r="A8904" s="14">
        <v>8944</v>
      </c>
      <c r="B8904" s="14" t="s">
        <v>3284</v>
      </c>
      <c r="C8904" s="14" t="s">
        <v>13510</v>
      </c>
      <c r="D8904" s="14" t="s">
        <v>13504</v>
      </c>
      <c r="E8904" s="14" t="s">
        <v>13491</v>
      </c>
      <c r="F8904" s="14">
        <v>10</v>
      </c>
      <c r="G8904" s="14">
        <v>0.1</v>
      </c>
      <c r="H8904" s="15">
        <v>1.2286000000000002E-2</v>
      </c>
      <c r="I8904" s="15">
        <f>M8904-V8904</f>
        <v>9.2714000000000005E-2</v>
      </c>
      <c r="J8904" s="14"/>
      <c r="K8904" s="13"/>
      <c r="L8904" s="9">
        <f>G8904*1.05</f>
        <v>0.10500000000000001</v>
      </c>
      <c r="M8904" s="11">
        <f>L8904-H8904</f>
        <v>9.2714000000000005E-2</v>
      </c>
      <c r="N8904" s="11">
        <v>0</v>
      </c>
      <c r="P8904" s="9">
        <f>0.5*N8904/1000</f>
        <v>0</v>
      </c>
      <c r="Q8904" s="9">
        <f>P8904+O8904</f>
        <v>0</v>
      </c>
      <c r="R8904" s="11">
        <v>0</v>
      </c>
      <c r="T8904" s="9">
        <f>0.5*R8904</f>
        <v>0</v>
      </c>
      <c r="U8904" s="9">
        <f>T8904+S8904</f>
        <v>0</v>
      </c>
      <c r="V8904" s="9">
        <f>(Q8904+U8904)/(0.944*1000)</f>
        <v>0</v>
      </c>
    </row>
    <row r="8905" spans="1:22" x14ac:dyDescent="0.3">
      <c r="A8905" s="14">
        <v>8945</v>
      </c>
      <c r="B8905" s="14" t="s">
        <v>3285</v>
      </c>
      <c r="C8905" s="14" t="s">
        <v>13510</v>
      </c>
      <c r="D8905" s="14" t="s">
        <v>13504</v>
      </c>
      <c r="E8905" s="14" t="s">
        <v>13491</v>
      </c>
      <c r="F8905" s="14">
        <v>10</v>
      </c>
      <c r="G8905" s="14">
        <v>0.4</v>
      </c>
      <c r="H8905" s="15">
        <v>3.9500999999999974E-2</v>
      </c>
      <c r="I8905" s="15">
        <f>M8905-V8905</f>
        <v>0.38049900000000009</v>
      </c>
      <c r="J8905" s="14"/>
      <c r="K8905" s="13"/>
      <c r="L8905" s="9">
        <f>G8905*1.05</f>
        <v>0.42000000000000004</v>
      </c>
      <c r="M8905" s="11">
        <f>L8905-H8905</f>
        <v>0.38049900000000009</v>
      </c>
      <c r="N8905" s="11">
        <v>0</v>
      </c>
      <c r="P8905" s="9">
        <f>0.5*N8905/1000</f>
        <v>0</v>
      </c>
      <c r="Q8905" s="9">
        <f>P8905+O8905</f>
        <v>0</v>
      </c>
      <c r="R8905" s="11">
        <v>0</v>
      </c>
      <c r="T8905" s="9">
        <f>0.5*R8905</f>
        <v>0</v>
      </c>
      <c r="U8905" s="9">
        <f>T8905+S8905</f>
        <v>0</v>
      </c>
      <c r="V8905" s="9">
        <f>(Q8905+U8905)/(0.944*1000)</f>
        <v>0</v>
      </c>
    </row>
    <row r="8906" spans="1:22" x14ac:dyDescent="0.3">
      <c r="A8906" s="14">
        <v>8946</v>
      </c>
      <c r="B8906" s="14" t="s">
        <v>3286</v>
      </c>
      <c r="C8906" s="14" t="s">
        <v>13510</v>
      </c>
      <c r="D8906" s="14" t="s">
        <v>13504</v>
      </c>
      <c r="E8906" s="14" t="s">
        <v>13491</v>
      </c>
      <c r="F8906" s="14">
        <v>10</v>
      </c>
      <c r="G8906" s="14">
        <v>6.3E-2</v>
      </c>
      <c r="H8906" s="15">
        <v>1.2576999999999998E-2</v>
      </c>
      <c r="I8906" s="15">
        <f>M8906-V8906</f>
        <v>5.3573000000000003E-2</v>
      </c>
      <c r="J8906" s="14"/>
      <c r="K8906" s="13"/>
      <c r="L8906" s="9">
        <f>G8906*1.05</f>
        <v>6.615E-2</v>
      </c>
      <c r="M8906" s="11">
        <f>L8906-H8906</f>
        <v>5.3573000000000003E-2</v>
      </c>
      <c r="N8906" s="11">
        <v>0</v>
      </c>
      <c r="P8906" s="9">
        <f>0.5*N8906/1000</f>
        <v>0</v>
      </c>
      <c r="Q8906" s="9">
        <f>P8906+O8906</f>
        <v>0</v>
      </c>
      <c r="R8906" s="11">
        <v>0</v>
      </c>
      <c r="T8906" s="9">
        <f>0.5*R8906</f>
        <v>0</v>
      </c>
      <c r="U8906" s="9">
        <f>T8906+S8906</f>
        <v>0</v>
      </c>
      <c r="V8906" s="9">
        <f>(Q8906+U8906)/(0.944*1000)</f>
        <v>0</v>
      </c>
    </row>
    <row r="8907" spans="1:22" x14ac:dyDescent="0.3">
      <c r="A8907" s="14">
        <v>8947</v>
      </c>
      <c r="B8907" s="14" t="s">
        <v>3287</v>
      </c>
      <c r="C8907" s="14" t="s">
        <v>13510</v>
      </c>
      <c r="D8907" s="14" t="s">
        <v>13504</v>
      </c>
      <c r="E8907" s="14" t="s">
        <v>13491</v>
      </c>
      <c r="F8907" s="14">
        <v>10</v>
      </c>
      <c r="G8907" s="14">
        <v>6.3E-2</v>
      </c>
      <c r="H8907" s="15">
        <v>0</v>
      </c>
      <c r="I8907" s="15">
        <f>M8907-V8907</f>
        <v>6.615E-2</v>
      </c>
      <c r="J8907" s="14"/>
      <c r="K8907" s="13"/>
      <c r="L8907" s="9">
        <f>G8907*1.05</f>
        <v>6.615E-2</v>
      </c>
      <c r="M8907" s="11">
        <f>L8907-H8907</f>
        <v>6.615E-2</v>
      </c>
      <c r="N8907" s="11">
        <v>0</v>
      </c>
      <c r="P8907" s="9">
        <f>0.5*N8907/1000</f>
        <v>0</v>
      </c>
      <c r="Q8907" s="9">
        <f>P8907+O8907</f>
        <v>0</v>
      </c>
      <c r="R8907" s="11">
        <v>0</v>
      </c>
      <c r="T8907" s="9">
        <f>0.5*R8907</f>
        <v>0</v>
      </c>
      <c r="U8907" s="9">
        <f>T8907+S8907</f>
        <v>0</v>
      </c>
      <c r="V8907" s="9">
        <f>(Q8907+U8907)/(0.944*1000)</f>
        <v>0</v>
      </c>
    </row>
    <row r="8908" spans="1:22" x14ac:dyDescent="0.3">
      <c r="A8908" s="14">
        <v>8948</v>
      </c>
      <c r="B8908" s="14" t="s">
        <v>3288</v>
      </c>
      <c r="C8908" s="14" t="s">
        <v>13510</v>
      </c>
      <c r="D8908" s="14" t="s">
        <v>13504</v>
      </c>
      <c r="E8908" s="14" t="s">
        <v>13491</v>
      </c>
      <c r="F8908" s="14">
        <v>10</v>
      </c>
      <c r="G8908" s="14">
        <v>0.25</v>
      </c>
      <c r="H8908" s="15">
        <v>3.0784999999999996E-2</v>
      </c>
      <c r="I8908" s="15">
        <f>M8908-V8908</f>
        <v>0.231715</v>
      </c>
      <c r="J8908" s="14"/>
      <c r="K8908" s="13"/>
      <c r="L8908" s="9">
        <f>G8908*1.05</f>
        <v>0.26250000000000001</v>
      </c>
      <c r="M8908" s="11">
        <f>L8908-H8908</f>
        <v>0.231715</v>
      </c>
      <c r="N8908" s="11">
        <v>0</v>
      </c>
      <c r="P8908" s="9">
        <f>0.5*N8908/1000</f>
        <v>0</v>
      </c>
      <c r="Q8908" s="9">
        <f>P8908+O8908</f>
        <v>0</v>
      </c>
      <c r="R8908" s="11">
        <v>0</v>
      </c>
      <c r="T8908" s="9">
        <f>0.5*R8908</f>
        <v>0</v>
      </c>
      <c r="U8908" s="9">
        <f>T8908+S8908</f>
        <v>0</v>
      </c>
      <c r="V8908" s="9">
        <f>(Q8908+U8908)/(0.944*1000)</f>
        <v>0</v>
      </c>
    </row>
    <row r="8909" spans="1:22" x14ac:dyDescent="0.3">
      <c r="A8909" s="14">
        <v>8949</v>
      </c>
      <c r="B8909" s="14" t="s">
        <v>3289</v>
      </c>
      <c r="C8909" s="14" t="s">
        <v>13510</v>
      </c>
      <c r="D8909" s="14" t="s">
        <v>13504</v>
      </c>
      <c r="E8909" s="14" t="s">
        <v>13491</v>
      </c>
      <c r="F8909" s="14">
        <v>10</v>
      </c>
      <c r="G8909" s="14">
        <v>0.25</v>
      </c>
      <c r="H8909" s="15">
        <v>1.8123999999999994E-2</v>
      </c>
      <c r="I8909" s="15">
        <f>M8909-V8909</f>
        <v>0.24437600000000001</v>
      </c>
      <c r="J8909" s="14"/>
      <c r="K8909" s="13"/>
      <c r="L8909" s="9">
        <f>G8909*1.05</f>
        <v>0.26250000000000001</v>
      </c>
      <c r="M8909" s="11">
        <f>L8909-H8909</f>
        <v>0.24437600000000001</v>
      </c>
      <c r="N8909" s="11">
        <v>0</v>
      </c>
      <c r="P8909" s="9">
        <f>0.5*N8909/1000</f>
        <v>0</v>
      </c>
      <c r="Q8909" s="9">
        <f>P8909+O8909</f>
        <v>0</v>
      </c>
      <c r="R8909" s="11">
        <v>0</v>
      </c>
      <c r="T8909" s="9">
        <f>0.5*R8909</f>
        <v>0</v>
      </c>
      <c r="U8909" s="9">
        <f>T8909+S8909</f>
        <v>0</v>
      </c>
      <c r="V8909" s="9">
        <f>(Q8909+U8909)/(0.944*1000)</f>
        <v>0</v>
      </c>
    </row>
    <row r="8910" spans="1:22" x14ac:dyDescent="0.3">
      <c r="A8910" s="14">
        <v>8950</v>
      </c>
      <c r="B8910" s="14" t="s">
        <v>3290</v>
      </c>
      <c r="C8910" s="14" t="s">
        <v>13510</v>
      </c>
      <c r="D8910" s="14" t="s">
        <v>13504</v>
      </c>
      <c r="E8910" s="14" t="s">
        <v>13491</v>
      </c>
      <c r="F8910" s="14">
        <v>10</v>
      </c>
      <c r="G8910" s="14">
        <v>0.25</v>
      </c>
      <c r="H8910" s="15">
        <v>2.9759999999999991E-2</v>
      </c>
      <c r="I8910" s="15">
        <f>M8910-V8910</f>
        <v>0.23274000000000003</v>
      </c>
      <c r="J8910" s="14"/>
      <c r="K8910" s="13"/>
      <c r="L8910" s="9">
        <f>G8910*1.05</f>
        <v>0.26250000000000001</v>
      </c>
      <c r="M8910" s="11">
        <f>L8910-H8910</f>
        <v>0.23274000000000003</v>
      </c>
      <c r="N8910" s="11">
        <v>0</v>
      </c>
      <c r="P8910" s="9">
        <f>0.5*N8910/1000</f>
        <v>0</v>
      </c>
      <c r="Q8910" s="9">
        <f>P8910+O8910</f>
        <v>0</v>
      </c>
      <c r="R8910" s="11">
        <v>0</v>
      </c>
      <c r="T8910" s="9">
        <f>0.5*R8910</f>
        <v>0</v>
      </c>
      <c r="U8910" s="9">
        <f>T8910+S8910</f>
        <v>0</v>
      </c>
      <c r="V8910" s="9">
        <f>(Q8910+U8910)/(0.944*1000)</f>
        <v>0</v>
      </c>
    </row>
    <row r="8911" spans="1:22" x14ac:dyDescent="0.3">
      <c r="A8911" s="14">
        <v>8951</v>
      </c>
      <c r="B8911" s="14" t="s">
        <v>3291</v>
      </c>
      <c r="C8911" s="14" t="s">
        <v>13510</v>
      </c>
      <c r="D8911" s="14" t="s">
        <v>13504</v>
      </c>
      <c r="E8911" s="14" t="s">
        <v>13491</v>
      </c>
      <c r="F8911" s="14">
        <v>10</v>
      </c>
      <c r="G8911" s="14">
        <v>0.25</v>
      </c>
      <c r="H8911" s="15">
        <v>0</v>
      </c>
      <c r="I8911" s="15">
        <f>M8911-V8911</f>
        <v>0.26250000000000001</v>
      </c>
      <c r="J8911" s="14"/>
      <c r="K8911" s="13"/>
      <c r="L8911" s="9">
        <f>G8911*1.05</f>
        <v>0.26250000000000001</v>
      </c>
      <c r="M8911" s="11">
        <f>L8911-H8911</f>
        <v>0.26250000000000001</v>
      </c>
      <c r="N8911" s="11">
        <v>0</v>
      </c>
      <c r="P8911" s="9">
        <f>0.5*N8911/1000</f>
        <v>0</v>
      </c>
      <c r="Q8911" s="9">
        <f>P8911+O8911</f>
        <v>0</v>
      </c>
      <c r="R8911" s="11">
        <v>0</v>
      </c>
      <c r="T8911" s="9">
        <f>0.5*R8911</f>
        <v>0</v>
      </c>
      <c r="U8911" s="9">
        <f>T8911+S8911</f>
        <v>0</v>
      </c>
      <c r="V8911" s="9">
        <f>(Q8911+U8911)/(0.944*1000)</f>
        <v>0</v>
      </c>
    </row>
    <row r="8912" spans="1:22" x14ac:dyDescent="0.3">
      <c r="A8912" s="14">
        <v>8952</v>
      </c>
      <c r="B8912" s="14" t="s">
        <v>3292</v>
      </c>
      <c r="C8912" s="14" t="s">
        <v>13510</v>
      </c>
      <c r="D8912" s="14" t="s">
        <v>13504</v>
      </c>
      <c r="E8912" s="14" t="s">
        <v>13491</v>
      </c>
      <c r="F8912" s="14">
        <v>10</v>
      </c>
      <c r="G8912" s="14">
        <v>0.1</v>
      </c>
      <c r="H8912" s="15">
        <v>0</v>
      </c>
      <c r="I8912" s="15">
        <f>M8912-V8912</f>
        <v>0.10500000000000001</v>
      </c>
      <c r="J8912" s="14"/>
      <c r="K8912" s="13"/>
      <c r="L8912" s="9">
        <f>G8912*1.05</f>
        <v>0.10500000000000001</v>
      </c>
      <c r="M8912" s="11">
        <f>L8912-H8912</f>
        <v>0.10500000000000001</v>
      </c>
      <c r="N8912" s="11">
        <v>0</v>
      </c>
      <c r="P8912" s="9">
        <f>0.5*N8912/1000</f>
        <v>0</v>
      </c>
      <c r="Q8912" s="9">
        <f>P8912+O8912</f>
        <v>0</v>
      </c>
      <c r="R8912" s="11">
        <v>0</v>
      </c>
      <c r="T8912" s="9">
        <f>0.5*R8912</f>
        <v>0</v>
      </c>
      <c r="U8912" s="9">
        <f>T8912+S8912</f>
        <v>0</v>
      </c>
      <c r="V8912" s="9">
        <f>(Q8912+U8912)/(0.944*1000)</f>
        <v>0</v>
      </c>
    </row>
    <row r="8913" spans="1:22" x14ac:dyDescent="0.3">
      <c r="A8913" s="14">
        <v>8953</v>
      </c>
      <c r="B8913" s="14" t="s">
        <v>3293</v>
      </c>
      <c r="C8913" s="14" t="s">
        <v>13510</v>
      </c>
      <c r="D8913" s="14" t="s">
        <v>13504</v>
      </c>
      <c r="E8913" s="14" t="s">
        <v>13491</v>
      </c>
      <c r="F8913" s="14">
        <v>10</v>
      </c>
      <c r="G8913" s="14">
        <v>0.1</v>
      </c>
      <c r="H8913" s="15">
        <v>4.2840000000000057E-3</v>
      </c>
      <c r="I8913" s="15">
        <f>M8913-V8913</f>
        <v>0.100716</v>
      </c>
      <c r="J8913" s="14"/>
      <c r="K8913" s="13"/>
      <c r="L8913" s="9">
        <f>G8913*1.05</f>
        <v>0.10500000000000001</v>
      </c>
      <c r="M8913" s="11">
        <f>L8913-H8913</f>
        <v>0.100716</v>
      </c>
      <c r="N8913" s="11">
        <v>0</v>
      </c>
      <c r="P8913" s="9">
        <f>0.5*N8913/1000</f>
        <v>0</v>
      </c>
      <c r="Q8913" s="9">
        <f>P8913+O8913</f>
        <v>0</v>
      </c>
      <c r="R8913" s="11">
        <v>0</v>
      </c>
      <c r="T8913" s="9">
        <f>0.5*R8913</f>
        <v>0</v>
      </c>
      <c r="U8913" s="9">
        <f>T8913+S8913</f>
        <v>0</v>
      </c>
      <c r="V8913" s="9">
        <f>(Q8913+U8913)/(0.944*1000)</f>
        <v>0</v>
      </c>
    </row>
    <row r="8914" spans="1:22" x14ac:dyDescent="0.3">
      <c r="A8914" s="14">
        <v>8954</v>
      </c>
      <c r="B8914" s="14" t="s">
        <v>3294</v>
      </c>
      <c r="C8914" s="14" t="s">
        <v>13510</v>
      </c>
      <c r="D8914" s="14" t="s">
        <v>13504</v>
      </c>
      <c r="E8914" s="14" t="s">
        <v>13491</v>
      </c>
      <c r="F8914" s="14">
        <v>10</v>
      </c>
      <c r="G8914" s="14">
        <v>0.25</v>
      </c>
      <c r="H8914" s="15">
        <v>1.7043000000000006E-2</v>
      </c>
      <c r="I8914" s="15">
        <f>M8914-V8914</f>
        <v>0.24545700000000001</v>
      </c>
      <c r="J8914" s="14"/>
      <c r="K8914" s="13"/>
      <c r="L8914" s="9">
        <f>G8914*1.05</f>
        <v>0.26250000000000001</v>
      </c>
      <c r="M8914" s="11">
        <f>L8914-H8914</f>
        <v>0.24545700000000001</v>
      </c>
      <c r="N8914" s="11">
        <v>0</v>
      </c>
      <c r="P8914" s="9">
        <f>0.5*N8914/1000</f>
        <v>0</v>
      </c>
      <c r="Q8914" s="9">
        <f>P8914+O8914</f>
        <v>0</v>
      </c>
      <c r="R8914" s="11">
        <v>0</v>
      </c>
      <c r="T8914" s="9">
        <f>0.5*R8914</f>
        <v>0</v>
      </c>
      <c r="U8914" s="9">
        <f>T8914+S8914</f>
        <v>0</v>
      </c>
      <c r="V8914" s="9">
        <f>(Q8914+U8914)/(0.944*1000)</f>
        <v>0</v>
      </c>
    </row>
    <row r="8915" spans="1:22" x14ac:dyDescent="0.3">
      <c r="A8915" s="14">
        <v>8955</v>
      </c>
      <c r="B8915" s="14" t="s">
        <v>3295</v>
      </c>
      <c r="C8915" s="14" t="s">
        <v>13510</v>
      </c>
      <c r="D8915" s="14" t="s">
        <v>13504</v>
      </c>
      <c r="E8915" s="14" t="s">
        <v>13491</v>
      </c>
      <c r="F8915" s="14">
        <v>10</v>
      </c>
      <c r="G8915" s="14">
        <v>6.3E-2</v>
      </c>
      <c r="H8915" s="15">
        <v>0</v>
      </c>
      <c r="I8915" s="15">
        <f>M8915-V8915</f>
        <v>6.615E-2</v>
      </c>
      <c r="J8915" s="14"/>
      <c r="K8915" s="13"/>
      <c r="L8915" s="9">
        <f>G8915*1.05</f>
        <v>6.615E-2</v>
      </c>
      <c r="M8915" s="11">
        <f>L8915-H8915</f>
        <v>6.615E-2</v>
      </c>
      <c r="N8915" s="11">
        <v>0</v>
      </c>
      <c r="P8915" s="9">
        <f>0.5*N8915/1000</f>
        <v>0</v>
      </c>
      <c r="Q8915" s="9">
        <f>P8915+O8915</f>
        <v>0</v>
      </c>
      <c r="R8915" s="11">
        <v>0</v>
      </c>
      <c r="T8915" s="9">
        <f>0.5*R8915</f>
        <v>0</v>
      </c>
      <c r="U8915" s="9">
        <f>T8915+S8915</f>
        <v>0</v>
      </c>
      <c r="V8915" s="9">
        <f>(Q8915+U8915)/(0.944*1000)</f>
        <v>0</v>
      </c>
    </row>
    <row r="8916" spans="1:22" x14ac:dyDescent="0.3">
      <c r="A8916" s="14">
        <v>8956</v>
      </c>
      <c r="B8916" s="14" t="s">
        <v>10805</v>
      </c>
      <c r="C8916" s="14" t="s">
        <v>13510</v>
      </c>
      <c r="D8916" s="14" t="s">
        <v>13504</v>
      </c>
      <c r="E8916" s="14" t="s">
        <v>13491</v>
      </c>
      <c r="F8916" s="14">
        <v>10</v>
      </c>
      <c r="G8916" s="14">
        <v>6.3E-2</v>
      </c>
      <c r="H8916" s="15">
        <v>3.9432000000000002E-2</v>
      </c>
      <c r="I8916" s="15">
        <f>M8916-V8916</f>
        <v>2.6717999999999999E-2</v>
      </c>
      <c r="J8916" s="14"/>
      <c r="K8916" s="13"/>
      <c r="L8916" s="9">
        <f>G8916*1.05</f>
        <v>6.615E-2</v>
      </c>
      <c r="M8916" s="11">
        <f>L8916-H8916</f>
        <v>2.6717999999999999E-2</v>
      </c>
      <c r="N8916" s="11">
        <v>0</v>
      </c>
      <c r="P8916" s="9">
        <f>0.5*N8916/1000</f>
        <v>0</v>
      </c>
      <c r="Q8916" s="9">
        <f>P8916+O8916</f>
        <v>0</v>
      </c>
      <c r="R8916" s="11">
        <v>0</v>
      </c>
      <c r="T8916" s="9">
        <f>0.5*R8916</f>
        <v>0</v>
      </c>
      <c r="U8916" s="9">
        <f>T8916+S8916</f>
        <v>0</v>
      </c>
      <c r="V8916" s="9">
        <f>(Q8916+U8916)/(0.944*1000)</f>
        <v>0</v>
      </c>
    </row>
    <row r="8917" spans="1:22" x14ac:dyDescent="0.3">
      <c r="A8917" s="14">
        <v>8957</v>
      </c>
      <c r="B8917" s="14" t="s">
        <v>10806</v>
      </c>
      <c r="C8917" s="14" t="s">
        <v>13510</v>
      </c>
      <c r="D8917" s="14" t="s">
        <v>13504</v>
      </c>
      <c r="E8917" s="14" t="s">
        <v>13491</v>
      </c>
      <c r="F8917" s="14">
        <v>10</v>
      </c>
      <c r="G8917" s="14">
        <v>6.3E-2</v>
      </c>
      <c r="H8917" s="15">
        <v>8.8059999999999979E-3</v>
      </c>
      <c r="I8917" s="15">
        <f>M8917-V8917</f>
        <v>5.7344000000000006E-2</v>
      </c>
      <c r="J8917" s="14"/>
      <c r="K8917" s="13"/>
      <c r="L8917" s="9">
        <f>G8917*1.05</f>
        <v>6.615E-2</v>
      </c>
      <c r="M8917" s="11">
        <f>L8917-H8917</f>
        <v>5.7344000000000006E-2</v>
      </c>
      <c r="N8917" s="11">
        <v>0</v>
      </c>
      <c r="P8917" s="9">
        <f>0.5*N8917/1000</f>
        <v>0</v>
      </c>
      <c r="Q8917" s="9">
        <f>P8917+O8917</f>
        <v>0</v>
      </c>
      <c r="R8917" s="11">
        <v>0</v>
      </c>
      <c r="T8917" s="9">
        <f>0.5*R8917</f>
        <v>0</v>
      </c>
      <c r="U8917" s="9">
        <f>T8917+S8917</f>
        <v>0</v>
      </c>
      <c r="V8917" s="9">
        <f>(Q8917+U8917)/(0.944*1000)</f>
        <v>0</v>
      </c>
    </row>
    <row r="8918" spans="1:22" x14ac:dyDescent="0.3">
      <c r="A8918" s="14">
        <v>8958</v>
      </c>
      <c r="B8918" s="14" t="s">
        <v>10807</v>
      </c>
      <c r="C8918" s="14" t="s">
        <v>13510</v>
      </c>
      <c r="D8918" s="14" t="s">
        <v>13504</v>
      </c>
      <c r="E8918" s="14" t="s">
        <v>13491</v>
      </c>
      <c r="F8918" s="14">
        <v>10</v>
      </c>
      <c r="G8918" s="14">
        <v>0.32</v>
      </c>
      <c r="H8918" s="15">
        <v>0.16225999999999999</v>
      </c>
      <c r="I8918" s="15">
        <f>M8918-V8918</f>
        <v>5.7400000000000229E-3</v>
      </c>
      <c r="J8918" s="14"/>
      <c r="K8918" s="13"/>
      <c r="L8918" s="9">
        <f>G8918/2*1.05</f>
        <v>0.16800000000000001</v>
      </c>
      <c r="M8918" s="11">
        <f>L8918-H8918</f>
        <v>5.7400000000000229E-3</v>
      </c>
      <c r="N8918" s="11">
        <v>0</v>
      </c>
      <c r="P8918" s="9">
        <f>0.5*N8918/1000</f>
        <v>0</v>
      </c>
      <c r="Q8918" s="9">
        <f>P8918+O8918</f>
        <v>0</v>
      </c>
      <c r="R8918" s="11">
        <v>0</v>
      </c>
      <c r="T8918" s="9">
        <f>0.5*R8918</f>
        <v>0</v>
      </c>
      <c r="U8918" s="9">
        <f>T8918+S8918</f>
        <v>0</v>
      </c>
      <c r="V8918" s="9">
        <f>(Q8918+U8918)/(0.944*1000)</f>
        <v>0</v>
      </c>
    </row>
    <row r="8919" spans="1:22" x14ac:dyDescent="0.3">
      <c r="A8919" s="14">
        <v>8959</v>
      </c>
      <c r="B8919" s="14" t="s">
        <v>10808</v>
      </c>
      <c r="C8919" s="14" t="s">
        <v>13510</v>
      </c>
      <c r="D8919" s="14" t="s">
        <v>13504</v>
      </c>
      <c r="E8919" s="14" t="s">
        <v>13491</v>
      </c>
      <c r="F8919" s="14">
        <v>10</v>
      </c>
      <c r="G8919" s="14">
        <v>6.3E-2</v>
      </c>
      <c r="H8919" s="15">
        <v>4.2000000000000003E-2</v>
      </c>
      <c r="I8919" s="15">
        <f>M8919-V8919</f>
        <v>2.4149999999999998E-2</v>
      </c>
      <c r="J8919" s="14"/>
      <c r="K8919" s="13"/>
      <c r="L8919" s="9">
        <f>G8919*1.05</f>
        <v>6.615E-2</v>
      </c>
      <c r="M8919" s="11">
        <f>L8919-H8919</f>
        <v>2.4149999999999998E-2</v>
      </c>
      <c r="N8919" s="11">
        <v>0</v>
      </c>
      <c r="P8919" s="9">
        <f>0.5*N8919/1000</f>
        <v>0</v>
      </c>
      <c r="Q8919" s="9">
        <f>P8919+O8919</f>
        <v>0</v>
      </c>
      <c r="R8919" s="11">
        <v>0</v>
      </c>
      <c r="T8919" s="9">
        <f>0.5*R8919</f>
        <v>0</v>
      </c>
      <c r="U8919" s="9">
        <f>T8919+S8919</f>
        <v>0</v>
      </c>
      <c r="V8919" s="9">
        <f>(Q8919+U8919)/(0.944*1000)</f>
        <v>0</v>
      </c>
    </row>
    <row r="8920" spans="1:22" x14ac:dyDescent="0.3">
      <c r="A8920" s="14">
        <v>8960</v>
      </c>
      <c r="B8920" s="14" t="s">
        <v>10809</v>
      </c>
      <c r="C8920" s="14" t="s">
        <v>13510</v>
      </c>
      <c r="D8920" s="14" t="s">
        <v>13504</v>
      </c>
      <c r="E8920" s="14" t="s">
        <v>13491</v>
      </c>
      <c r="F8920" s="14">
        <v>10</v>
      </c>
      <c r="G8920" s="14">
        <v>0.1</v>
      </c>
      <c r="H8920" s="15">
        <v>3.1E-2</v>
      </c>
      <c r="I8920" s="15">
        <f>M8920-V8920</f>
        <v>7.400000000000001E-2</v>
      </c>
      <c r="J8920" s="14"/>
      <c r="K8920" s="13"/>
      <c r="L8920" s="9">
        <f>G8920*1.05</f>
        <v>0.10500000000000001</v>
      </c>
      <c r="M8920" s="11">
        <f>L8920-H8920</f>
        <v>7.400000000000001E-2</v>
      </c>
      <c r="N8920" s="11">
        <v>0</v>
      </c>
      <c r="P8920" s="9">
        <f>0.5*N8920/1000</f>
        <v>0</v>
      </c>
      <c r="Q8920" s="9">
        <f>P8920+O8920</f>
        <v>0</v>
      </c>
      <c r="R8920" s="11">
        <v>0</v>
      </c>
      <c r="T8920" s="9">
        <f>0.5*R8920</f>
        <v>0</v>
      </c>
      <c r="U8920" s="9">
        <f>T8920+S8920</f>
        <v>0</v>
      </c>
      <c r="V8920" s="9">
        <f>(Q8920+U8920)/(0.944*1000)</f>
        <v>0</v>
      </c>
    </row>
    <row r="8921" spans="1:22" x14ac:dyDescent="0.3">
      <c r="A8921" s="14">
        <v>8961</v>
      </c>
      <c r="B8921" s="14" t="s">
        <v>10810</v>
      </c>
      <c r="C8921" s="14" t="s">
        <v>13510</v>
      </c>
      <c r="D8921" s="14" t="s">
        <v>13504</v>
      </c>
      <c r="E8921" s="14" t="s">
        <v>13491</v>
      </c>
      <c r="F8921" s="14">
        <v>10</v>
      </c>
      <c r="G8921" s="14">
        <v>0.8</v>
      </c>
      <c r="H8921" s="15">
        <v>0.40684699999999996</v>
      </c>
      <c r="I8921" s="15">
        <f>M8921-V8921</f>
        <v>1.3153000000000081E-2</v>
      </c>
      <c r="J8921" s="14"/>
      <c r="K8921" s="13"/>
      <c r="L8921" s="9">
        <f>1.05*0.4</f>
        <v>0.42000000000000004</v>
      </c>
      <c r="M8921" s="11">
        <f>L8921-H8921</f>
        <v>1.3153000000000081E-2</v>
      </c>
      <c r="N8921" s="11">
        <v>0</v>
      </c>
      <c r="P8921" s="9">
        <f>0.5*N8921/1000</f>
        <v>0</v>
      </c>
      <c r="Q8921" s="9">
        <f>P8921+O8921</f>
        <v>0</v>
      </c>
      <c r="R8921" s="11">
        <v>0</v>
      </c>
      <c r="T8921" s="9">
        <f>0.5*R8921</f>
        <v>0</v>
      </c>
      <c r="U8921" s="9">
        <f>T8921+S8921</f>
        <v>0</v>
      </c>
      <c r="V8921" s="9">
        <f>(Q8921+U8921)/(0.944*1000)</f>
        <v>0</v>
      </c>
    </row>
    <row r="8922" spans="1:22" x14ac:dyDescent="0.3">
      <c r="A8922" s="14">
        <v>8962</v>
      </c>
      <c r="B8922" s="14" t="s">
        <v>10811</v>
      </c>
      <c r="C8922" s="14" t="s">
        <v>13510</v>
      </c>
      <c r="D8922" s="14" t="s">
        <v>13504</v>
      </c>
      <c r="E8922" s="14" t="s">
        <v>13491</v>
      </c>
      <c r="F8922" s="14">
        <v>10</v>
      </c>
      <c r="G8922" s="14">
        <v>0.25</v>
      </c>
      <c r="H8922" s="15">
        <v>0</v>
      </c>
      <c r="I8922" s="15">
        <f>M8922-V8922</f>
        <v>0.26250000000000001</v>
      </c>
      <c r="J8922" s="14"/>
      <c r="K8922" s="13"/>
      <c r="L8922" s="9">
        <f>G8922*1.05</f>
        <v>0.26250000000000001</v>
      </c>
      <c r="M8922" s="11">
        <f>L8922-H8922</f>
        <v>0.26250000000000001</v>
      </c>
      <c r="N8922" s="11">
        <v>0</v>
      </c>
      <c r="P8922" s="9">
        <f>0.5*N8922/1000</f>
        <v>0</v>
      </c>
      <c r="Q8922" s="9">
        <f>P8922+O8922</f>
        <v>0</v>
      </c>
      <c r="R8922" s="11">
        <v>0</v>
      </c>
      <c r="T8922" s="9">
        <f>0.5*R8922</f>
        <v>0</v>
      </c>
      <c r="U8922" s="9">
        <f>T8922+S8922</f>
        <v>0</v>
      </c>
      <c r="V8922" s="9">
        <f>(Q8922+U8922)/(0.944*1000)</f>
        <v>0</v>
      </c>
    </row>
    <row r="8923" spans="1:22" x14ac:dyDescent="0.3">
      <c r="A8923" s="14">
        <v>8963</v>
      </c>
      <c r="B8923" s="14" t="s">
        <v>10812</v>
      </c>
      <c r="C8923" s="14" t="s">
        <v>13510</v>
      </c>
      <c r="D8923" s="14" t="s">
        <v>13504</v>
      </c>
      <c r="E8923" s="14" t="s">
        <v>13491</v>
      </c>
      <c r="F8923" s="14">
        <v>10</v>
      </c>
      <c r="G8923" s="14">
        <v>6.3E-2</v>
      </c>
      <c r="H8923" s="15">
        <v>2.8000000000000001E-2</v>
      </c>
      <c r="I8923" s="15">
        <f>M8923-V8923</f>
        <v>3.8150000000000003E-2</v>
      </c>
      <c r="J8923" s="14"/>
      <c r="K8923" s="13"/>
      <c r="L8923" s="9">
        <f>G8923*1.05</f>
        <v>6.615E-2</v>
      </c>
      <c r="M8923" s="11">
        <f>L8923-H8923</f>
        <v>3.8150000000000003E-2</v>
      </c>
      <c r="N8923" s="11">
        <v>0</v>
      </c>
      <c r="P8923" s="9">
        <f>0.5*N8923/1000</f>
        <v>0</v>
      </c>
      <c r="Q8923" s="9">
        <f>P8923+O8923</f>
        <v>0</v>
      </c>
      <c r="R8923" s="11">
        <v>0</v>
      </c>
      <c r="T8923" s="9">
        <f>0.5*R8923</f>
        <v>0</v>
      </c>
      <c r="U8923" s="9">
        <f>T8923+S8923</f>
        <v>0</v>
      </c>
      <c r="V8923" s="9">
        <f>(Q8923+U8923)/(0.944*1000)</f>
        <v>0</v>
      </c>
    </row>
    <row r="8924" spans="1:22" x14ac:dyDescent="0.3">
      <c r="A8924" s="14">
        <v>8964</v>
      </c>
      <c r="B8924" s="14" t="s">
        <v>10813</v>
      </c>
      <c r="C8924" s="14" t="s">
        <v>13510</v>
      </c>
      <c r="D8924" s="14" t="s">
        <v>13504</v>
      </c>
      <c r="E8924" s="14" t="s">
        <v>13491</v>
      </c>
      <c r="F8924" s="14">
        <v>10</v>
      </c>
      <c r="G8924" s="14">
        <v>0.25</v>
      </c>
      <c r="H8924" s="15">
        <v>0.16</v>
      </c>
      <c r="I8924" s="15">
        <f>M8924-V8924</f>
        <v>0.10250000000000001</v>
      </c>
      <c r="J8924" s="14"/>
      <c r="K8924" s="13"/>
      <c r="L8924" s="9">
        <f>G8924*1.05</f>
        <v>0.26250000000000001</v>
      </c>
      <c r="M8924" s="11">
        <f>L8924-H8924</f>
        <v>0.10250000000000001</v>
      </c>
      <c r="N8924" s="11">
        <v>0</v>
      </c>
      <c r="P8924" s="9">
        <f>0.5*N8924/1000</f>
        <v>0</v>
      </c>
      <c r="Q8924" s="9">
        <f>P8924+O8924</f>
        <v>0</v>
      </c>
      <c r="R8924" s="11">
        <v>0</v>
      </c>
      <c r="T8924" s="9">
        <f>0.5*R8924</f>
        <v>0</v>
      </c>
      <c r="U8924" s="9">
        <f>T8924+S8924</f>
        <v>0</v>
      </c>
      <c r="V8924" s="9">
        <f>(Q8924+U8924)/(0.944*1000)</f>
        <v>0</v>
      </c>
    </row>
    <row r="8925" spans="1:22" x14ac:dyDescent="0.3">
      <c r="A8925" s="14">
        <v>8965</v>
      </c>
      <c r="B8925" s="14" t="s">
        <v>10814</v>
      </c>
      <c r="C8925" s="14" t="s">
        <v>13510</v>
      </c>
      <c r="D8925" s="14" t="s">
        <v>13504</v>
      </c>
      <c r="E8925" s="14" t="s">
        <v>13491</v>
      </c>
      <c r="F8925" s="14">
        <v>10</v>
      </c>
      <c r="G8925" s="14">
        <v>6.3E-2</v>
      </c>
      <c r="H8925" s="15">
        <v>0</v>
      </c>
      <c r="I8925" s="15">
        <f>M8925-V8925</f>
        <v>6.615E-2</v>
      </c>
      <c r="J8925" s="14"/>
      <c r="K8925" s="13"/>
      <c r="L8925" s="9">
        <f>G8925*1.05</f>
        <v>6.615E-2</v>
      </c>
      <c r="M8925" s="11">
        <f>L8925-H8925</f>
        <v>6.615E-2</v>
      </c>
      <c r="N8925" s="11">
        <v>0</v>
      </c>
      <c r="P8925" s="9">
        <f>0.5*N8925/1000</f>
        <v>0</v>
      </c>
      <c r="Q8925" s="9">
        <f>P8925+O8925</f>
        <v>0</v>
      </c>
      <c r="R8925" s="11">
        <v>0</v>
      </c>
      <c r="T8925" s="9">
        <f>0.5*R8925</f>
        <v>0</v>
      </c>
      <c r="U8925" s="9">
        <f>T8925+S8925</f>
        <v>0</v>
      </c>
      <c r="V8925" s="9">
        <f>(Q8925+U8925)/(0.944*1000)</f>
        <v>0</v>
      </c>
    </row>
    <row r="8926" spans="1:22" x14ac:dyDescent="0.3">
      <c r="A8926" s="14">
        <v>8966</v>
      </c>
      <c r="B8926" s="14" t="s">
        <v>10815</v>
      </c>
      <c r="C8926" s="14" t="s">
        <v>13510</v>
      </c>
      <c r="D8926" s="14" t="s">
        <v>13504</v>
      </c>
      <c r="E8926" s="14" t="s">
        <v>13491</v>
      </c>
      <c r="F8926" s="14">
        <v>10</v>
      </c>
      <c r="G8926" s="14">
        <v>6.3E-2</v>
      </c>
      <c r="H8926" s="15">
        <v>1.0515E-2</v>
      </c>
      <c r="I8926" s="15">
        <f>M8926-V8926</f>
        <v>5.5635000000000004E-2</v>
      </c>
      <c r="J8926" s="14"/>
      <c r="K8926" s="13"/>
      <c r="L8926" s="9">
        <f>G8926*1.05</f>
        <v>6.615E-2</v>
      </c>
      <c r="M8926" s="11">
        <f>L8926-H8926</f>
        <v>5.5635000000000004E-2</v>
      </c>
      <c r="N8926" s="11">
        <v>0</v>
      </c>
      <c r="P8926" s="9">
        <f>0.5*N8926/1000</f>
        <v>0</v>
      </c>
      <c r="Q8926" s="9">
        <f>P8926+O8926</f>
        <v>0</v>
      </c>
      <c r="R8926" s="11">
        <v>0</v>
      </c>
      <c r="T8926" s="9">
        <f>0.5*R8926</f>
        <v>0</v>
      </c>
      <c r="U8926" s="9">
        <f>T8926+S8926</f>
        <v>0</v>
      </c>
      <c r="V8926" s="9">
        <f>(Q8926+U8926)/(0.944*1000)</f>
        <v>0</v>
      </c>
    </row>
    <row r="8927" spans="1:22" x14ac:dyDescent="0.3">
      <c r="A8927" s="14">
        <v>8967</v>
      </c>
      <c r="B8927" s="14" t="s">
        <v>10816</v>
      </c>
      <c r="C8927" s="14" t="s">
        <v>13510</v>
      </c>
      <c r="D8927" s="14" t="s">
        <v>13504</v>
      </c>
      <c r="E8927" s="14" t="s">
        <v>13491</v>
      </c>
      <c r="F8927" s="14">
        <v>10</v>
      </c>
      <c r="G8927" s="14">
        <v>6.3E-2</v>
      </c>
      <c r="H8927" s="15">
        <v>0</v>
      </c>
      <c r="I8927" s="15">
        <f>M8927-V8927</f>
        <v>6.615E-2</v>
      </c>
      <c r="J8927" s="14"/>
      <c r="K8927" s="13"/>
      <c r="L8927" s="9">
        <f>G8927*1.05</f>
        <v>6.615E-2</v>
      </c>
      <c r="M8927" s="11">
        <f>L8927-H8927</f>
        <v>6.615E-2</v>
      </c>
      <c r="N8927" s="11">
        <v>0</v>
      </c>
      <c r="P8927" s="9">
        <f>0.5*N8927/1000</f>
        <v>0</v>
      </c>
      <c r="Q8927" s="9">
        <f>P8927+O8927</f>
        <v>0</v>
      </c>
      <c r="R8927" s="11">
        <v>0</v>
      </c>
      <c r="T8927" s="9">
        <f>0.5*R8927</f>
        <v>0</v>
      </c>
      <c r="U8927" s="9">
        <f>T8927+S8927</f>
        <v>0</v>
      </c>
      <c r="V8927" s="9">
        <f>(Q8927+U8927)/(0.944*1000)</f>
        <v>0</v>
      </c>
    </row>
    <row r="8928" spans="1:22" x14ac:dyDescent="0.3">
      <c r="A8928" s="14">
        <v>8968</v>
      </c>
      <c r="B8928" s="14" t="s">
        <v>10817</v>
      </c>
      <c r="C8928" s="14" t="s">
        <v>13510</v>
      </c>
      <c r="D8928" s="14" t="s">
        <v>13504</v>
      </c>
      <c r="E8928" s="14" t="s">
        <v>13491</v>
      </c>
      <c r="F8928" s="14">
        <v>10</v>
      </c>
      <c r="G8928" s="14">
        <v>0.16</v>
      </c>
      <c r="H8928" s="15">
        <v>3.9E-2</v>
      </c>
      <c r="I8928" s="15">
        <f>M8928-V8928</f>
        <v>0.129</v>
      </c>
      <c r="J8928" s="14"/>
      <c r="K8928" s="13"/>
      <c r="L8928" s="9">
        <f>G8928*1.05</f>
        <v>0.16800000000000001</v>
      </c>
      <c r="M8928" s="11">
        <f>L8928-H8928</f>
        <v>0.129</v>
      </c>
      <c r="N8928" s="11">
        <v>0</v>
      </c>
      <c r="P8928" s="9">
        <f>0.5*N8928/1000</f>
        <v>0</v>
      </c>
      <c r="Q8928" s="9">
        <f>P8928+O8928</f>
        <v>0</v>
      </c>
      <c r="R8928" s="11">
        <v>0</v>
      </c>
      <c r="T8928" s="9">
        <f>0.5*R8928</f>
        <v>0</v>
      </c>
      <c r="U8928" s="9">
        <f>T8928+S8928</f>
        <v>0</v>
      </c>
      <c r="V8928" s="9">
        <f>(Q8928+U8928)/(0.944*1000)</f>
        <v>0</v>
      </c>
    </row>
    <row r="8929" spans="1:22" x14ac:dyDescent="0.3">
      <c r="A8929" s="14">
        <v>8969</v>
      </c>
      <c r="B8929" s="14" t="s">
        <v>10818</v>
      </c>
      <c r="C8929" s="14" t="s">
        <v>13510</v>
      </c>
      <c r="D8929" s="14" t="s">
        <v>13504</v>
      </c>
      <c r="E8929" s="14" t="s">
        <v>13491</v>
      </c>
      <c r="F8929" s="14">
        <v>10</v>
      </c>
      <c r="G8929" s="14">
        <v>0.63</v>
      </c>
      <c r="H8929" s="15">
        <v>3.0940000000000511E-3</v>
      </c>
      <c r="I8929" s="15">
        <f>M8929-V8929</f>
        <v>0.65840600000000005</v>
      </c>
      <c r="J8929" s="14"/>
      <c r="K8929" s="13"/>
      <c r="L8929" s="9">
        <f>G8929*1.05</f>
        <v>0.66150000000000009</v>
      </c>
      <c r="M8929" s="11">
        <f>L8929-H8929</f>
        <v>0.65840600000000005</v>
      </c>
      <c r="N8929" s="11">
        <v>0</v>
      </c>
      <c r="P8929" s="9">
        <f>0.5*N8929/1000</f>
        <v>0</v>
      </c>
      <c r="Q8929" s="9">
        <f>P8929+O8929</f>
        <v>0</v>
      </c>
      <c r="R8929" s="11">
        <v>0</v>
      </c>
      <c r="T8929" s="9">
        <f>0.5*R8929</f>
        <v>0</v>
      </c>
      <c r="U8929" s="9">
        <f>T8929+S8929</f>
        <v>0</v>
      </c>
      <c r="V8929" s="9">
        <f>(Q8929+U8929)/(0.944*1000)</f>
        <v>0</v>
      </c>
    </row>
    <row r="8930" spans="1:22" x14ac:dyDescent="0.3">
      <c r="A8930" s="14">
        <v>8970</v>
      </c>
      <c r="B8930" s="14" t="s">
        <v>10819</v>
      </c>
      <c r="C8930" s="14" t="s">
        <v>13510</v>
      </c>
      <c r="D8930" s="14" t="s">
        <v>13504</v>
      </c>
      <c r="E8930" s="14" t="s">
        <v>13491</v>
      </c>
      <c r="F8930" s="14">
        <v>10</v>
      </c>
      <c r="G8930" s="14">
        <v>6.3E-2</v>
      </c>
      <c r="H8930" s="15">
        <v>1.5459000000000004E-2</v>
      </c>
      <c r="I8930" s="16" t="s">
        <v>13516</v>
      </c>
      <c r="J8930" s="14"/>
      <c r="K8930" s="13"/>
      <c r="L8930" s="9">
        <f>G8930*1.05</f>
        <v>6.615E-2</v>
      </c>
      <c r="M8930" s="11">
        <f>L8930-H8930</f>
        <v>5.0691E-2</v>
      </c>
      <c r="N8930" s="11">
        <v>0</v>
      </c>
      <c r="P8930" s="9">
        <f>0.5*N8930/1000</f>
        <v>0</v>
      </c>
      <c r="Q8930" s="9">
        <f>P8930+O8930</f>
        <v>0</v>
      </c>
      <c r="R8930" s="11">
        <v>100</v>
      </c>
      <c r="S8930" s="9">
        <f>0.75*R8930</f>
        <v>75</v>
      </c>
      <c r="U8930" s="9">
        <f>T8930+S8930</f>
        <v>75</v>
      </c>
      <c r="V8930" s="9">
        <f>(Q8930+U8930)/(0.944*1000)</f>
        <v>7.9449152542372878E-2</v>
      </c>
    </row>
    <row r="8931" spans="1:22" x14ac:dyDescent="0.3">
      <c r="A8931" s="14">
        <v>8971</v>
      </c>
      <c r="B8931" s="14" t="s">
        <v>10820</v>
      </c>
      <c r="C8931" s="14" t="s">
        <v>13510</v>
      </c>
      <c r="D8931" s="14" t="s">
        <v>13504</v>
      </c>
      <c r="E8931" s="14" t="s">
        <v>13491</v>
      </c>
      <c r="F8931" s="14">
        <v>10</v>
      </c>
      <c r="G8931" s="14">
        <v>6.3E-2</v>
      </c>
      <c r="H8931" s="15">
        <v>0.02</v>
      </c>
      <c r="I8931" s="15">
        <f>M8931-V8931</f>
        <v>4.6149999999999997E-2</v>
      </c>
      <c r="J8931" s="14"/>
      <c r="K8931" s="13"/>
      <c r="L8931" s="9">
        <f>G8931*1.05</f>
        <v>6.615E-2</v>
      </c>
      <c r="M8931" s="11">
        <f>L8931-H8931</f>
        <v>4.6149999999999997E-2</v>
      </c>
      <c r="N8931" s="11">
        <v>0</v>
      </c>
      <c r="P8931" s="9">
        <f>0.5*N8931/1000</f>
        <v>0</v>
      </c>
      <c r="Q8931" s="9">
        <f>P8931+O8931</f>
        <v>0</v>
      </c>
      <c r="R8931" s="11">
        <v>0</v>
      </c>
      <c r="T8931" s="9">
        <f>0.5*R8931</f>
        <v>0</v>
      </c>
      <c r="U8931" s="9">
        <f>T8931+S8931</f>
        <v>0</v>
      </c>
      <c r="V8931" s="9">
        <f>(Q8931+U8931)/(0.944*1000)</f>
        <v>0</v>
      </c>
    </row>
    <row r="8932" spans="1:22" x14ac:dyDescent="0.3">
      <c r="A8932" s="14">
        <v>8972</v>
      </c>
      <c r="B8932" s="14" t="s">
        <v>10821</v>
      </c>
      <c r="C8932" s="14" t="s">
        <v>13510</v>
      </c>
      <c r="D8932" s="14" t="s">
        <v>13504</v>
      </c>
      <c r="E8932" s="14" t="s">
        <v>13491</v>
      </c>
      <c r="F8932" s="14">
        <v>10</v>
      </c>
      <c r="G8932" s="14">
        <v>6.3E-2</v>
      </c>
      <c r="H8932" s="15">
        <v>0.03</v>
      </c>
      <c r="I8932" s="15">
        <f>M8932-V8932</f>
        <v>4.3703389830508504E-3</v>
      </c>
      <c r="J8932" s="14"/>
      <c r="K8932" s="13"/>
      <c r="L8932" s="9">
        <f>G8932*1.05</f>
        <v>6.615E-2</v>
      </c>
      <c r="M8932" s="11">
        <f>L8932-H8932</f>
        <v>3.6150000000000002E-2</v>
      </c>
      <c r="N8932" s="11">
        <v>0</v>
      </c>
      <c r="P8932" s="9">
        <f>0.5*N8932/1000</f>
        <v>0</v>
      </c>
      <c r="Q8932" s="9">
        <f>P8932+O8932</f>
        <v>0</v>
      </c>
      <c r="R8932" s="11">
        <v>40</v>
      </c>
      <c r="S8932" s="9">
        <f>0.75*R8932</f>
        <v>30</v>
      </c>
      <c r="U8932" s="9">
        <f>T8932+S8932</f>
        <v>30</v>
      </c>
      <c r="V8932" s="9">
        <f>(Q8932+U8932)/(0.944*1000)</f>
        <v>3.1779661016949151E-2</v>
      </c>
    </row>
    <row r="8933" spans="1:22" x14ac:dyDescent="0.3">
      <c r="A8933" s="14">
        <v>8973</v>
      </c>
      <c r="B8933" s="14" t="s">
        <v>10822</v>
      </c>
      <c r="C8933" s="14" t="s">
        <v>13510</v>
      </c>
      <c r="D8933" s="14" t="s">
        <v>13504</v>
      </c>
      <c r="E8933" s="14" t="s">
        <v>13491</v>
      </c>
      <c r="F8933" s="14">
        <v>10</v>
      </c>
      <c r="G8933" s="14">
        <v>0.16</v>
      </c>
      <c r="H8933" s="15">
        <v>0.06</v>
      </c>
      <c r="I8933" s="15">
        <f>M8933-V8933</f>
        <v>0.10800000000000001</v>
      </c>
      <c r="J8933" s="14"/>
      <c r="K8933" s="13"/>
      <c r="L8933" s="9">
        <f>G8933*1.05</f>
        <v>0.16800000000000001</v>
      </c>
      <c r="M8933" s="11">
        <f>L8933-H8933</f>
        <v>0.10800000000000001</v>
      </c>
      <c r="N8933" s="11">
        <v>0</v>
      </c>
      <c r="P8933" s="9">
        <f>0.5*N8933/1000</f>
        <v>0</v>
      </c>
      <c r="Q8933" s="9">
        <f>P8933+O8933</f>
        <v>0</v>
      </c>
      <c r="R8933" s="11">
        <v>0</v>
      </c>
      <c r="T8933" s="9">
        <f>0.5*R8933</f>
        <v>0</v>
      </c>
      <c r="U8933" s="9">
        <f>T8933+S8933</f>
        <v>0</v>
      </c>
      <c r="V8933" s="9">
        <f>(Q8933+U8933)/(0.944*1000)</f>
        <v>0</v>
      </c>
    </row>
    <row r="8934" spans="1:22" x14ac:dyDescent="0.3">
      <c r="A8934" s="14">
        <v>8974</v>
      </c>
      <c r="B8934" s="14" t="s">
        <v>10823</v>
      </c>
      <c r="C8934" s="14" t="s">
        <v>13510</v>
      </c>
      <c r="D8934" s="14" t="s">
        <v>13504</v>
      </c>
      <c r="E8934" s="14" t="s">
        <v>13491</v>
      </c>
      <c r="F8934" s="14">
        <v>10</v>
      </c>
      <c r="G8934" s="14">
        <v>1</v>
      </c>
      <c r="H8934" s="15">
        <v>0.621</v>
      </c>
      <c r="I8934" s="15">
        <f>M8934-V8934</f>
        <v>0.42900000000000005</v>
      </c>
      <c r="J8934" s="14"/>
      <c r="K8934" s="13"/>
      <c r="L8934" s="9">
        <f>1.05*1</f>
        <v>1.05</v>
      </c>
      <c r="M8934" s="11">
        <f>L8934-H8934</f>
        <v>0.42900000000000005</v>
      </c>
      <c r="N8934" s="11">
        <v>0</v>
      </c>
      <c r="P8934" s="9">
        <f>0.5*N8934/1000</f>
        <v>0</v>
      </c>
      <c r="Q8934" s="9">
        <f>P8934+O8934</f>
        <v>0</v>
      </c>
      <c r="R8934" s="11">
        <v>0</v>
      </c>
      <c r="T8934" s="9">
        <f>0.5*R8934</f>
        <v>0</v>
      </c>
      <c r="U8934" s="9">
        <f>T8934+S8934</f>
        <v>0</v>
      </c>
      <c r="V8934" s="9">
        <f>(Q8934+U8934)/(0.944*1000)</f>
        <v>0</v>
      </c>
    </row>
    <row r="8935" spans="1:22" x14ac:dyDescent="0.3">
      <c r="A8935" s="14">
        <v>8975</v>
      </c>
      <c r="B8935" s="14" t="s">
        <v>10824</v>
      </c>
      <c r="C8935" s="14" t="s">
        <v>13510</v>
      </c>
      <c r="D8935" s="14" t="s">
        <v>13504</v>
      </c>
      <c r="E8935" s="14" t="s">
        <v>13491</v>
      </c>
      <c r="F8935" s="14">
        <v>10</v>
      </c>
      <c r="G8935" s="14">
        <v>0.16</v>
      </c>
      <c r="H8935" s="15">
        <v>8.8999999999999996E-2</v>
      </c>
      <c r="I8935" s="15">
        <f>M8935-V8935</f>
        <v>7.9000000000000015E-2</v>
      </c>
      <c r="J8935" s="14"/>
      <c r="K8935" s="13"/>
      <c r="L8935" s="9">
        <f>G8935*1.05</f>
        <v>0.16800000000000001</v>
      </c>
      <c r="M8935" s="11">
        <f>L8935-H8935</f>
        <v>7.9000000000000015E-2</v>
      </c>
      <c r="N8935" s="11">
        <v>0</v>
      </c>
      <c r="P8935" s="9">
        <f>0.5*N8935/1000</f>
        <v>0</v>
      </c>
      <c r="Q8935" s="9">
        <f>P8935+O8935</f>
        <v>0</v>
      </c>
      <c r="R8935" s="11">
        <v>0</v>
      </c>
      <c r="T8935" s="9">
        <f>0.5*R8935</f>
        <v>0</v>
      </c>
      <c r="U8935" s="9">
        <f>T8935+S8935</f>
        <v>0</v>
      </c>
      <c r="V8935" s="9">
        <f>(Q8935+U8935)/(0.944*1000)</f>
        <v>0</v>
      </c>
    </row>
    <row r="8936" spans="1:22" x14ac:dyDescent="0.3">
      <c r="A8936" s="14">
        <v>8976</v>
      </c>
      <c r="B8936" s="14" t="s">
        <v>10825</v>
      </c>
      <c r="C8936" s="14" t="s">
        <v>13510</v>
      </c>
      <c r="D8936" s="14" t="s">
        <v>13504</v>
      </c>
      <c r="E8936" s="14" t="s">
        <v>13491</v>
      </c>
      <c r="F8936" s="14">
        <v>10</v>
      </c>
      <c r="G8936" s="14">
        <v>6.3E-2</v>
      </c>
      <c r="H8936" s="15">
        <v>3.2000000000000001E-2</v>
      </c>
      <c r="I8936" s="15">
        <f>M8936-V8936</f>
        <v>3.415E-2</v>
      </c>
      <c r="J8936" s="14"/>
      <c r="K8936" s="13"/>
      <c r="L8936" s="9">
        <f>G8936*1.05</f>
        <v>6.615E-2</v>
      </c>
      <c r="M8936" s="11">
        <f>L8936-H8936</f>
        <v>3.415E-2</v>
      </c>
      <c r="N8936" s="11">
        <v>0</v>
      </c>
      <c r="P8936" s="9">
        <f>0.5*N8936/1000</f>
        <v>0</v>
      </c>
      <c r="Q8936" s="9">
        <f>P8936+O8936</f>
        <v>0</v>
      </c>
      <c r="R8936" s="11">
        <v>0</v>
      </c>
      <c r="T8936" s="9">
        <f>0.5*R8936</f>
        <v>0</v>
      </c>
      <c r="U8936" s="9">
        <f>T8936+S8936</f>
        <v>0</v>
      </c>
      <c r="V8936" s="9">
        <f>(Q8936+U8936)/(0.944*1000)</f>
        <v>0</v>
      </c>
    </row>
    <row r="8937" spans="1:22" x14ac:dyDescent="0.3">
      <c r="A8937" s="14">
        <v>8977</v>
      </c>
      <c r="B8937" s="14" t="s">
        <v>10826</v>
      </c>
      <c r="C8937" s="14" t="s">
        <v>13510</v>
      </c>
      <c r="D8937" s="14" t="s">
        <v>13504</v>
      </c>
      <c r="E8937" s="14" t="s">
        <v>13491</v>
      </c>
      <c r="F8937" s="14">
        <v>10</v>
      </c>
      <c r="G8937" s="14">
        <v>0.16</v>
      </c>
      <c r="H8937" s="15">
        <v>8.8999999999999996E-2</v>
      </c>
      <c r="I8937" s="15">
        <f>M8937-V8937</f>
        <v>7.9000000000000015E-2</v>
      </c>
      <c r="J8937" s="14"/>
      <c r="K8937" s="13"/>
      <c r="L8937" s="9">
        <f>G8937*1.05</f>
        <v>0.16800000000000001</v>
      </c>
      <c r="M8937" s="11">
        <f>L8937-H8937</f>
        <v>7.9000000000000015E-2</v>
      </c>
      <c r="N8937" s="11">
        <v>0</v>
      </c>
      <c r="P8937" s="9">
        <f>0.5*N8937/1000</f>
        <v>0</v>
      </c>
      <c r="Q8937" s="9">
        <f>P8937+O8937</f>
        <v>0</v>
      </c>
      <c r="R8937" s="11">
        <v>0</v>
      </c>
      <c r="T8937" s="9">
        <f>0.5*R8937</f>
        <v>0</v>
      </c>
      <c r="U8937" s="9">
        <f>T8937+S8937</f>
        <v>0</v>
      </c>
      <c r="V8937" s="9">
        <f>(Q8937+U8937)/(0.944*1000)</f>
        <v>0</v>
      </c>
    </row>
    <row r="8938" spans="1:22" x14ac:dyDescent="0.3">
      <c r="A8938" s="14">
        <v>8978</v>
      </c>
      <c r="B8938" s="14" t="s">
        <v>10827</v>
      </c>
      <c r="C8938" s="14" t="s">
        <v>13510</v>
      </c>
      <c r="D8938" s="14" t="s">
        <v>13504</v>
      </c>
      <c r="E8938" s="14" t="s">
        <v>13491</v>
      </c>
      <c r="F8938" s="14">
        <v>10</v>
      </c>
      <c r="G8938" s="14">
        <v>0.16</v>
      </c>
      <c r="H8938" s="15">
        <v>8.5000000000000006E-2</v>
      </c>
      <c r="I8938" s="15">
        <f>M8938-V8938</f>
        <v>8.3000000000000004E-2</v>
      </c>
      <c r="J8938" s="14"/>
      <c r="K8938" s="13"/>
      <c r="L8938" s="9">
        <f>G8938*1.05</f>
        <v>0.16800000000000001</v>
      </c>
      <c r="M8938" s="11">
        <f>L8938-H8938</f>
        <v>8.3000000000000004E-2</v>
      </c>
      <c r="N8938" s="11">
        <v>0</v>
      </c>
      <c r="P8938" s="9">
        <f>0.5*N8938/1000</f>
        <v>0</v>
      </c>
      <c r="Q8938" s="9">
        <f>P8938+O8938</f>
        <v>0</v>
      </c>
      <c r="R8938" s="11">
        <v>0</v>
      </c>
      <c r="T8938" s="9">
        <f>0.5*R8938</f>
        <v>0</v>
      </c>
      <c r="U8938" s="9">
        <f>T8938+S8938</f>
        <v>0</v>
      </c>
      <c r="V8938" s="9">
        <f>(Q8938+U8938)/(0.944*1000)</f>
        <v>0</v>
      </c>
    </row>
    <row r="8939" spans="1:22" x14ac:dyDescent="0.3">
      <c r="A8939" s="14">
        <v>8979</v>
      </c>
      <c r="B8939" s="14" t="s">
        <v>10828</v>
      </c>
      <c r="C8939" s="14" t="s">
        <v>13510</v>
      </c>
      <c r="D8939" s="14" t="s">
        <v>13504</v>
      </c>
      <c r="E8939" s="14" t="s">
        <v>13491</v>
      </c>
      <c r="F8939" s="14">
        <v>10</v>
      </c>
      <c r="G8939" s="14">
        <v>6.3E-2</v>
      </c>
      <c r="H8939" s="15">
        <v>4.402179775280899E-2</v>
      </c>
      <c r="I8939" s="15">
        <f>M8939-V8939</f>
        <v>2.212820224719101E-2</v>
      </c>
      <c r="J8939" s="14"/>
      <c r="K8939" s="13"/>
      <c r="L8939" s="9">
        <f>G8939*1.05</f>
        <v>6.615E-2</v>
      </c>
      <c r="M8939" s="11">
        <f>L8939-H8939</f>
        <v>2.212820224719101E-2</v>
      </c>
      <c r="N8939" s="11">
        <v>0</v>
      </c>
      <c r="P8939" s="9">
        <f>0.5*N8939/1000</f>
        <v>0</v>
      </c>
      <c r="Q8939" s="9">
        <f>P8939+O8939</f>
        <v>0</v>
      </c>
      <c r="R8939" s="11">
        <v>0</v>
      </c>
      <c r="T8939" s="9">
        <f>0.5*R8939</f>
        <v>0</v>
      </c>
      <c r="U8939" s="9">
        <f>T8939+S8939</f>
        <v>0</v>
      </c>
      <c r="V8939" s="9">
        <f>(Q8939+U8939)/(0.944*1000)</f>
        <v>0</v>
      </c>
    </row>
    <row r="8940" spans="1:22" x14ac:dyDescent="0.3">
      <c r="A8940" s="14">
        <v>8980</v>
      </c>
      <c r="B8940" s="14" t="s">
        <v>10829</v>
      </c>
      <c r="C8940" s="14" t="s">
        <v>13510</v>
      </c>
      <c r="D8940" s="14" t="s">
        <v>13504</v>
      </c>
      <c r="E8940" s="14" t="s">
        <v>13491</v>
      </c>
      <c r="F8940" s="14">
        <v>10</v>
      </c>
      <c r="G8940" s="14">
        <v>0.16</v>
      </c>
      <c r="H8940" s="15">
        <v>8.5999999999999993E-2</v>
      </c>
      <c r="I8940" s="15">
        <f>M8940-V8940</f>
        <v>8.2000000000000017E-2</v>
      </c>
      <c r="J8940" s="14"/>
      <c r="K8940" s="13"/>
      <c r="L8940" s="9">
        <f>G8940*1.05</f>
        <v>0.16800000000000001</v>
      </c>
      <c r="M8940" s="11">
        <f>L8940-H8940</f>
        <v>8.2000000000000017E-2</v>
      </c>
      <c r="N8940" s="11">
        <v>0</v>
      </c>
      <c r="P8940" s="9">
        <f>0.5*N8940/1000</f>
        <v>0</v>
      </c>
      <c r="Q8940" s="9">
        <f>P8940+O8940</f>
        <v>0</v>
      </c>
      <c r="R8940" s="11">
        <v>0</v>
      </c>
      <c r="T8940" s="9">
        <f>0.5*R8940</f>
        <v>0</v>
      </c>
      <c r="U8940" s="9">
        <f>T8940+S8940</f>
        <v>0</v>
      </c>
      <c r="V8940" s="9">
        <f>(Q8940+U8940)/(0.944*1000)</f>
        <v>0</v>
      </c>
    </row>
    <row r="8941" spans="1:22" x14ac:dyDescent="0.3">
      <c r="A8941" s="14">
        <v>8981</v>
      </c>
      <c r="B8941" s="14" t="s">
        <v>10830</v>
      </c>
      <c r="C8941" s="14" t="s">
        <v>13510</v>
      </c>
      <c r="D8941" s="14" t="s">
        <v>13504</v>
      </c>
      <c r="E8941" s="14" t="s">
        <v>13491</v>
      </c>
      <c r="F8941" s="14">
        <v>10</v>
      </c>
      <c r="G8941" s="14">
        <v>0.25</v>
      </c>
      <c r="H8941" s="15">
        <v>0.14899999999999999</v>
      </c>
      <c r="I8941" s="15">
        <f>M8941-V8941</f>
        <v>0.11350000000000002</v>
      </c>
      <c r="J8941" s="14"/>
      <c r="K8941" s="13"/>
      <c r="L8941" s="9">
        <f>G8941*1.05</f>
        <v>0.26250000000000001</v>
      </c>
      <c r="M8941" s="11">
        <f>L8941-H8941</f>
        <v>0.11350000000000002</v>
      </c>
      <c r="N8941" s="11">
        <v>0</v>
      </c>
      <c r="P8941" s="9">
        <f>0.5*N8941/1000</f>
        <v>0</v>
      </c>
      <c r="Q8941" s="9">
        <f>P8941+O8941</f>
        <v>0</v>
      </c>
      <c r="R8941" s="11">
        <v>0</v>
      </c>
      <c r="T8941" s="9">
        <f>0.5*R8941</f>
        <v>0</v>
      </c>
      <c r="U8941" s="9">
        <f>T8941+S8941</f>
        <v>0</v>
      </c>
      <c r="V8941" s="9">
        <f>(Q8941+U8941)/(0.944*1000)</f>
        <v>0</v>
      </c>
    </row>
    <row r="8942" spans="1:22" x14ac:dyDescent="0.3">
      <c r="A8942" s="14">
        <v>8982</v>
      </c>
      <c r="B8942" s="14" t="s">
        <v>10831</v>
      </c>
      <c r="C8942" s="14" t="s">
        <v>13510</v>
      </c>
      <c r="D8942" s="14" t="s">
        <v>13504</v>
      </c>
      <c r="E8942" s="14" t="s">
        <v>13491</v>
      </c>
      <c r="F8942" s="14">
        <v>10</v>
      </c>
      <c r="G8942" s="14">
        <v>6.3E-2</v>
      </c>
      <c r="H8942" s="15">
        <v>3.3000000000000002E-2</v>
      </c>
      <c r="I8942" s="15">
        <f>M8942-V8942</f>
        <v>3.3149999999999999E-2</v>
      </c>
      <c r="J8942" s="14"/>
      <c r="K8942" s="13"/>
      <c r="L8942" s="9">
        <f>G8942*1.05</f>
        <v>6.615E-2</v>
      </c>
      <c r="M8942" s="11">
        <f>L8942-H8942</f>
        <v>3.3149999999999999E-2</v>
      </c>
      <c r="N8942" s="11">
        <v>0</v>
      </c>
      <c r="P8942" s="9">
        <f>0.5*N8942/1000</f>
        <v>0</v>
      </c>
      <c r="Q8942" s="9">
        <f>P8942+O8942</f>
        <v>0</v>
      </c>
      <c r="R8942" s="11">
        <v>0</v>
      </c>
      <c r="T8942" s="9">
        <f>0.5*R8942</f>
        <v>0</v>
      </c>
      <c r="U8942" s="9">
        <f>T8942+S8942</f>
        <v>0</v>
      </c>
      <c r="V8942" s="9">
        <f>(Q8942+U8942)/(0.944*1000)</f>
        <v>0</v>
      </c>
    </row>
    <row r="8943" spans="1:22" x14ac:dyDescent="0.3">
      <c r="A8943" s="14">
        <v>8983</v>
      </c>
      <c r="B8943" s="14" t="s">
        <v>10832</v>
      </c>
      <c r="C8943" s="14" t="s">
        <v>13510</v>
      </c>
      <c r="D8943" s="14" t="s">
        <v>13504</v>
      </c>
      <c r="E8943" s="14" t="s">
        <v>13491</v>
      </c>
      <c r="F8943" s="14">
        <v>10</v>
      </c>
      <c r="G8943" s="14">
        <v>0.25</v>
      </c>
      <c r="H8943" s="15">
        <v>0.11799999999999999</v>
      </c>
      <c r="I8943" s="15">
        <f>M8943-V8943</f>
        <v>0.14450000000000002</v>
      </c>
      <c r="J8943" s="14"/>
      <c r="K8943" s="13"/>
      <c r="L8943" s="9">
        <f>G8943*1.05</f>
        <v>0.26250000000000001</v>
      </c>
      <c r="M8943" s="11">
        <f>L8943-H8943</f>
        <v>0.14450000000000002</v>
      </c>
      <c r="N8943" s="11">
        <v>0</v>
      </c>
      <c r="P8943" s="9">
        <f>0.5*N8943/1000</f>
        <v>0</v>
      </c>
      <c r="Q8943" s="9">
        <f>P8943+O8943</f>
        <v>0</v>
      </c>
      <c r="R8943" s="11">
        <v>0</v>
      </c>
      <c r="T8943" s="9">
        <f>0.5*R8943</f>
        <v>0</v>
      </c>
      <c r="U8943" s="9">
        <f>T8943+S8943</f>
        <v>0</v>
      </c>
      <c r="V8943" s="9">
        <f>(Q8943+U8943)/(0.944*1000)</f>
        <v>0</v>
      </c>
    </row>
    <row r="8944" spans="1:22" x14ac:dyDescent="0.3">
      <c r="A8944" s="14">
        <v>8984</v>
      </c>
      <c r="B8944" s="14" t="s">
        <v>10833</v>
      </c>
      <c r="C8944" s="14" t="s">
        <v>13510</v>
      </c>
      <c r="D8944" s="14" t="s">
        <v>13504</v>
      </c>
      <c r="E8944" s="14" t="s">
        <v>13492</v>
      </c>
      <c r="F8944" s="14">
        <v>10</v>
      </c>
      <c r="G8944" s="14">
        <v>1.26</v>
      </c>
      <c r="H8944" s="15">
        <v>0.77848000000000006</v>
      </c>
      <c r="I8944" s="16" t="s">
        <v>13516</v>
      </c>
      <c r="J8944" s="14"/>
      <c r="K8944" s="13"/>
      <c r="L8944" s="9">
        <f>1.05*0.63</f>
        <v>0.66150000000000009</v>
      </c>
      <c r="M8944" s="11">
        <f>L8944-H8944</f>
        <v>-0.11697999999999997</v>
      </c>
      <c r="N8944" s="11">
        <v>0</v>
      </c>
      <c r="P8944" s="9">
        <f>0.5*N8944/1000</f>
        <v>0</v>
      </c>
      <c r="Q8944" s="9">
        <f>P8944+O8944</f>
        <v>0</v>
      </c>
      <c r="R8944" s="11">
        <v>0</v>
      </c>
      <c r="T8944" s="9">
        <f>0.5*R8944</f>
        <v>0</v>
      </c>
      <c r="U8944" s="9">
        <f>T8944+S8944</f>
        <v>0</v>
      </c>
      <c r="V8944" s="9">
        <f>(Q8944+U8944)/(0.944*1000)</f>
        <v>0</v>
      </c>
    </row>
    <row r="8945" spans="1:22" x14ac:dyDescent="0.3">
      <c r="A8945" s="14">
        <v>8985</v>
      </c>
      <c r="B8945" s="14" t="s">
        <v>3296</v>
      </c>
      <c r="C8945" s="14" t="s">
        <v>13510</v>
      </c>
      <c r="D8945" s="14" t="s">
        <v>13504</v>
      </c>
      <c r="E8945" s="14" t="s">
        <v>13492</v>
      </c>
      <c r="F8945" s="14">
        <v>10</v>
      </c>
      <c r="G8945" s="14">
        <v>0.5</v>
      </c>
      <c r="H8945" s="15">
        <v>0.26678999999999997</v>
      </c>
      <c r="I8945" s="16" t="s">
        <v>13516</v>
      </c>
      <c r="J8945" s="14"/>
      <c r="K8945" s="13"/>
      <c r="L8945" s="9">
        <f>G8945/2*1.05</f>
        <v>0.26250000000000001</v>
      </c>
      <c r="M8945" s="11">
        <f>L8945-H8945</f>
        <v>-4.2899999999999605E-3</v>
      </c>
      <c r="N8945" s="11">
        <v>0</v>
      </c>
      <c r="P8945" s="9">
        <f>0.5*N8945/1000</f>
        <v>0</v>
      </c>
      <c r="Q8945" s="9">
        <f>P8945+O8945</f>
        <v>0</v>
      </c>
      <c r="R8945" s="11">
        <v>0</v>
      </c>
      <c r="T8945" s="9">
        <f>0.5*R8945</f>
        <v>0</v>
      </c>
      <c r="U8945" s="9">
        <f>T8945+S8945</f>
        <v>0</v>
      </c>
      <c r="V8945" s="9">
        <f>(Q8945+U8945)/(0.944*1000)</f>
        <v>0</v>
      </c>
    </row>
    <row r="8946" spans="1:22" x14ac:dyDescent="0.3">
      <c r="A8946" s="14">
        <v>8986</v>
      </c>
      <c r="B8946" s="14" t="s">
        <v>3297</v>
      </c>
      <c r="C8946" s="14" t="s">
        <v>13510</v>
      </c>
      <c r="D8946" s="14" t="s">
        <v>13504</v>
      </c>
      <c r="E8946" s="14" t="s">
        <v>13492</v>
      </c>
      <c r="F8946" s="14">
        <v>10</v>
      </c>
      <c r="G8946" s="14">
        <v>2</v>
      </c>
      <c r="H8946" s="15">
        <v>0.621</v>
      </c>
      <c r="I8946" s="15">
        <f>M8946-V8946</f>
        <v>0.42900000000000005</v>
      </c>
      <c r="J8946" s="14"/>
      <c r="K8946" s="13"/>
      <c r="L8946" s="9">
        <f>G8946/2*1.05</f>
        <v>1.05</v>
      </c>
      <c r="M8946" s="11">
        <f>L8946-H8946</f>
        <v>0.42900000000000005</v>
      </c>
      <c r="N8946" s="11">
        <v>0</v>
      </c>
      <c r="P8946" s="9">
        <f>0.5*N8946/1000</f>
        <v>0</v>
      </c>
      <c r="Q8946" s="9">
        <f>P8946+O8946</f>
        <v>0</v>
      </c>
      <c r="R8946" s="11">
        <v>0</v>
      </c>
      <c r="T8946" s="9">
        <f>0.5*R8946</f>
        <v>0</v>
      </c>
      <c r="U8946" s="9">
        <f>T8946+S8946</f>
        <v>0</v>
      </c>
      <c r="V8946" s="9">
        <f>(Q8946+U8946)/(0.944*1000)</f>
        <v>0</v>
      </c>
    </row>
    <row r="8947" spans="1:22" x14ac:dyDescent="0.3">
      <c r="A8947" s="14">
        <v>8987</v>
      </c>
      <c r="B8947" s="14" t="s">
        <v>3298</v>
      </c>
      <c r="C8947" s="14" t="s">
        <v>13510</v>
      </c>
      <c r="D8947" s="14" t="s">
        <v>13504</v>
      </c>
      <c r="E8947" s="14" t="s">
        <v>13492</v>
      </c>
      <c r="F8947" s="14">
        <v>10</v>
      </c>
      <c r="G8947" s="14">
        <v>0.4</v>
      </c>
      <c r="H8947" s="15">
        <v>0.223</v>
      </c>
      <c r="I8947" s="15">
        <f>M8947-V8947</f>
        <v>0.19700000000000004</v>
      </c>
      <c r="J8947" s="14"/>
      <c r="K8947" s="13"/>
      <c r="L8947" s="9">
        <f>G8947*1.05</f>
        <v>0.42000000000000004</v>
      </c>
      <c r="M8947" s="11">
        <f>L8947-H8947</f>
        <v>0.19700000000000004</v>
      </c>
      <c r="N8947" s="11">
        <v>0</v>
      </c>
      <c r="P8947" s="9">
        <f>0.5*N8947/1000</f>
        <v>0</v>
      </c>
      <c r="Q8947" s="9">
        <f>P8947+O8947</f>
        <v>0</v>
      </c>
      <c r="R8947" s="11">
        <v>0</v>
      </c>
      <c r="T8947" s="9">
        <f>0.5*R8947</f>
        <v>0</v>
      </c>
      <c r="U8947" s="9">
        <f>T8947+S8947</f>
        <v>0</v>
      </c>
      <c r="V8947" s="9">
        <f>(Q8947+U8947)/(0.944*1000)</f>
        <v>0</v>
      </c>
    </row>
    <row r="8948" spans="1:22" x14ac:dyDescent="0.3">
      <c r="A8948" s="14">
        <v>8988</v>
      </c>
      <c r="B8948" s="14" t="s">
        <v>3299</v>
      </c>
      <c r="C8948" s="14" t="s">
        <v>13510</v>
      </c>
      <c r="D8948" s="14" t="s">
        <v>13504</v>
      </c>
      <c r="E8948" s="14" t="s">
        <v>13492</v>
      </c>
      <c r="F8948" s="14">
        <v>10</v>
      </c>
      <c r="G8948" s="14">
        <v>0.32</v>
      </c>
      <c r="H8948" s="15">
        <v>0.24850889999999998</v>
      </c>
      <c r="I8948" s="16" t="s">
        <v>13516</v>
      </c>
      <c r="J8948" s="14"/>
      <c r="K8948" s="13"/>
      <c r="L8948" s="9">
        <f>G8948/2*1.05</f>
        <v>0.16800000000000001</v>
      </c>
      <c r="M8948" s="11">
        <f>L8948-H8948</f>
        <v>-8.0508899999999967E-2</v>
      </c>
      <c r="N8948" s="11">
        <v>0</v>
      </c>
      <c r="P8948" s="9">
        <f>0.5*N8948/1000</f>
        <v>0</v>
      </c>
      <c r="Q8948" s="9">
        <f>P8948+O8948</f>
        <v>0</v>
      </c>
      <c r="R8948" s="11">
        <v>0</v>
      </c>
      <c r="T8948" s="9">
        <f>0.5*R8948</f>
        <v>0</v>
      </c>
      <c r="U8948" s="9">
        <f>T8948+S8948</f>
        <v>0</v>
      </c>
      <c r="V8948" s="9">
        <f>(Q8948+U8948)/(0.944*1000)</f>
        <v>0</v>
      </c>
    </row>
    <row r="8949" spans="1:22" x14ac:dyDescent="0.3">
      <c r="A8949" s="14">
        <v>8989</v>
      </c>
      <c r="B8949" s="14" t="s">
        <v>3300</v>
      </c>
      <c r="C8949" s="14" t="s">
        <v>13510</v>
      </c>
      <c r="D8949" s="14" t="s">
        <v>13504</v>
      </c>
      <c r="E8949" s="14" t="s">
        <v>13492</v>
      </c>
      <c r="F8949" s="14">
        <v>10</v>
      </c>
      <c r="G8949" s="14">
        <v>6.3E-2</v>
      </c>
      <c r="H8949" s="15">
        <v>0.03</v>
      </c>
      <c r="I8949" s="15">
        <f>M8949-V8949</f>
        <v>3.6150000000000002E-2</v>
      </c>
      <c r="J8949" s="14"/>
      <c r="K8949" s="13"/>
      <c r="L8949" s="9">
        <f>G8949*1.05</f>
        <v>6.615E-2</v>
      </c>
      <c r="M8949" s="11">
        <f>L8949-H8949</f>
        <v>3.6150000000000002E-2</v>
      </c>
      <c r="N8949" s="11">
        <v>0</v>
      </c>
      <c r="P8949" s="9">
        <f>0.5*N8949/1000</f>
        <v>0</v>
      </c>
      <c r="Q8949" s="9">
        <f>P8949+O8949</f>
        <v>0</v>
      </c>
      <c r="R8949" s="11">
        <v>0</v>
      </c>
      <c r="S8949" s="9">
        <f>0.75*R8949/1000</f>
        <v>0</v>
      </c>
      <c r="T8949" s="9">
        <f>0.5*R8949</f>
        <v>0</v>
      </c>
      <c r="U8949" s="9">
        <f>T8949+S8949</f>
        <v>0</v>
      </c>
      <c r="V8949" s="9">
        <f>(Q8949+U8949)/(0.944*1000)</f>
        <v>0</v>
      </c>
    </row>
    <row r="8950" spans="1:22" x14ac:dyDescent="0.3">
      <c r="A8950" s="14">
        <v>8990</v>
      </c>
      <c r="B8950" s="14" t="s">
        <v>3301</v>
      </c>
      <c r="C8950" s="14" t="s">
        <v>13510</v>
      </c>
      <c r="D8950" s="14" t="s">
        <v>13504</v>
      </c>
      <c r="E8950" s="14" t="s">
        <v>13492</v>
      </c>
      <c r="F8950" s="14">
        <v>10</v>
      </c>
      <c r="G8950" s="14">
        <v>0.4</v>
      </c>
      <c r="H8950" s="15">
        <v>4.6600000000000023E-2</v>
      </c>
      <c r="I8950" s="15">
        <f>M8950-V8950</f>
        <v>0.37340000000000001</v>
      </c>
      <c r="J8950" s="14"/>
      <c r="K8950" s="13"/>
      <c r="L8950" s="9">
        <f>G8950*1.05</f>
        <v>0.42000000000000004</v>
      </c>
      <c r="M8950" s="11">
        <f>L8950-H8950</f>
        <v>0.37340000000000001</v>
      </c>
      <c r="N8950" s="11">
        <v>0</v>
      </c>
      <c r="P8950" s="9">
        <f>0.5*N8950/1000</f>
        <v>0</v>
      </c>
      <c r="Q8950" s="9">
        <f>P8950+O8950</f>
        <v>0</v>
      </c>
      <c r="R8950" s="11">
        <v>0</v>
      </c>
      <c r="T8950" s="9">
        <f>0.5*R8950</f>
        <v>0</v>
      </c>
      <c r="U8950" s="9">
        <f>T8950+S8950</f>
        <v>0</v>
      </c>
      <c r="V8950" s="9">
        <f>(Q8950+U8950)/(0.944*1000)</f>
        <v>0</v>
      </c>
    </row>
    <row r="8951" spans="1:22" x14ac:dyDescent="0.3">
      <c r="A8951" s="14">
        <v>8991</v>
      </c>
      <c r="B8951" s="14" t="s">
        <v>3302</v>
      </c>
      <c r="C8951" s="14" t="s">
        <v>13510</v>
      </c>
      <c r="D8951" s="14" t="s">
        <v>13504</v>
      </c>
      <c r="E8951" s="14" t="s">
        <v>13492</v>
      </c>
      <c r="F8951" s="14">
        <v>10</v>
      </c>
      <c r="G8951" s="14">
        <v>0.1</v>
      </c>
      <c r="H8951" s="15">
        <v>1.4110000000000014E-3</v>
      </c>
      <c r="I8951" s="15">
        <f>M8951-V8951</f>
        <v>0.10358900000000001</v>
      </c>
      <c r="J8951" s="14"/>
      <c r="K8951" s="13"/>
      <c r="L8951" s="9">
        <f>G8951*1.05</f>
        <v>0.10500000000000001</v>
      </c>
      <c r="M8951" s="11">
        <f>L8951-H8951</f>
        <v>0.10358900000000001</v>
      </c>
      <c r="N8951" s="11">
        <v>0</v>
      </c>
      <c r="P8951" s="9">
        <f>0.5*N8951/1000</f>
        <v>0</v>
      </c>
      <c r="Q8951" s="9">
        <f>P8951+O8951</f>
        <v>0</v>
      </c>
      <c r="R8951" s="11">
        <v>0</v>
      </c>
      <c r="T8951" s="9">
        <f>0.5*R8951</f>
        <v>0</v>
      </c>
      <c r="U8951" s="9">
        <f>T8951+S8951</f>
        <v>0</v>
      </c>
      <c r="V8951" s="9">
        <f>(Q8951+U8951)/(0.944*1000)</f>
        <v>0</v>
      </c>
    </row>
    <row r="8952" spans="1:22" x14ac:dyDescent="0.3">
      <c r="A8952" s="14">
        <v>8992</v>
      </c>
      <c r="B8952" s="14" t="s">
        <v>3303</v>
      </c>
      <c r="C8952" s="14" t="s">
        <v>13510</v>
      </c>
      <c r="D8952" s="14" t="s">
        <v>13504</v>
      </c>
      <c r="E8952" s="14" t="s">
        <v>13492</v>
      </c>
      <c r="F8952" s="14">
        <v>10</v>
      </c>
      <c r="G8952" s="14">
        <v>0.1</v>
      </c>
      <c r="H8952" s="15">
        <v>1.4259000000000001E-2</v>
      </c>
      <c r="I8952" s="15">
        <f>M8952-V8952</f>
        <v>9.0741000000000016E-2</v>
      </c>
      <c r="J8952" s="14"/>
      <c r="K8952" s="13"/>
      <c r="L8952" s="9">
        <f>G8952*1.05</f>
        <v>0.10500000000000001</v>
      </c>
      <c r="M8952" s="11">
        <f>L8952-H8952</f>
        <v>9.0741000000000016E-2</v>
      </c>
      <c r="N8952" s="11">
        <v>0</v>
      </c>
      <c r="P8952" s="9">
        <f>0.5*N8952/1000</f>
        <v>0</v>
      </c>
      <c r="Q8952" s="9">
        <f>P8952+O8952</f>
        <v>0</v>
      </c>
      <c r="R8952" s="11">
        <v>0</v>
      </c>
      <c r="T8952" s="9">
        <f>0.5*R8952</f>
        <v>0</v>
      </c>
      <c r="U8952" s="9">
        <f>T8952+S8952</f>
        <v>0</v>
      </c>
      <c r="V8952" s="9">
        <f>(Q8952+U8952)/(0.944*1000)</f>
        <v>0</v>
      </c>
    </row>
    <row r="8953" spans="1:22" x14ac:dyDescent="0.3">
      <c r="A8953" s="14">
        <v>8993</v>
      </c>
      <c r="B8953" s="14" t="s">
        <v>3304</v>
      </c>
      <c r="C8953" s="14" t="s">
        <v>13510</v>
      </c>
      <c r="D8953" s="14" t="s">
        <v>13504</v>
      </c>
      <c r="E8953" s="14" t="s">
        <v>13492</v>
      </c>
      <c r="F8953" s="14">
        <v>10</v>
      </c>
      <c r="G8953" s="14">
        <v>0.16</v>
      </c>
      <c r="H8953" s="15">
        <v>3.9E-2</v>
      </c>
      <c r="I8953" s="15">
        <f>M8953-V8953</f>
        <v>9.8262711864406799E-3</v>
      </c>
      <c r="J8953" s="14"/>
      <c r="K8953" s="13"/>
      <c r="L8953" s="9">
        <f>G8953*1.05</f>
        <v>0.16800000000000001</v>
      </c>
      <c r="M8953" s="11">
        <f>L8953-H8953</f>
        <v>0.129</v>
      </c>
      <c r="N8953" s="11">
        <v>0</v>
      </c>
      <c r="P8953" s="9">
        <f>0.5*N8953/1000</f>
        <v>0</v>
      </c>
      <c r="Q8953" s="9">
        <f>P8953+O8953</f>
        <v>0</v>
      </c>
      <c r="R8953" s="11">
        <v>150</v>
      </c>
      <c r="S8953" s="9">
        <f>0.75*R8953</f>
        <v>112.5</v>
      </c>
      <c r="U8953" s="9">
        <f>T8953+S8953</f>
        <v>112.5</v>
      </c>
      <c r="V8953" s="9">
        <f>(Q8953+U8953)/(0.944*1000)</f>
        <v>0.11917372881355932</v>
      </c>
    </row>
    <row r="8954" spans="1:22" x14ac:dyDescent="0.3">
      <c r="A8954" s="14">
        <v>8994</v>
      </c>
      <c r="B8954" s="14" t="s">
        <v>3305</v>
      </c>
      <c r="C8954" s="14" t="s">
        <v>13510</v>
      </c>
      <c r="D8954" s="14" t="s">
        <v>13504</v>
      </c>
      <c r="E8954" s="14" t="s">
        <v>13492</v>
      </c>
      <c r="F8954" s="14">
        <v>10</v>
      </c>
      <c r="G8954" s="14">
        <v>0.16</v>
      </c>
      <c r="H8954" s="15">
        <v>1.0573000000000008E-2</v>
      </c>
      <c r="I8954" s="15">
        <f>M8954-V8954</f>
        <v>0.15742700000000001</v>
      </c>
      <c r="J8954" s="14"/>
      <c r="K8954" s="13"/>
      <c r="L8954" s="9">
        <f>G8954*1.05</f>
        <v>0.16800000000000001</v>
      </c>
      <c r="M8954" s="11">
        <f>L8954-H8954</f>
        <v>0.15742700000000001</v>
      </c>
      <c r="N8954" s="11">
        <v>0</v>
      </c>
      <c r="P8954" s="9">
        <f>0.5*N8954/1000</f>
        <v>0</v>
      </c>
      <c r="Q8954" s="9">
        <f>P8954+O8954</f>
        <v>0</v>
      </c>
      <c r="R8954" s="11">
        <v>0</v>
      </c>
      <c r="T8954" s="9">
        <f>0.5*R8954</f>
        <v>0</v>
      </c>
      <c r="U8954" s="9">
        <f>T8954+S8954</f>
        <v>0</v>
      </c>
      <c r="V8954" s="9">
        <f>(Q8954+U8954)/(0.944*1000)</f>
        <v>0</v>
      </c>
    </row>
    <row r="8955" spans="1:22" x14ac:dyDescent="0.3">
      <c r="A8955" s="14">
        <v>8995</v>
      </c>
      <c r="B8955" s="14" t="s">
        <v>3306</v>
      </c>
      <c r="C8955" s="14" t="s">
        <v>13510</v>
      </c>
      <c r="D8955" s="14" t="s">
        <v>13504</v>
      </c>
      <c r="E8955" s="14" t="s">
        <v>13492</v>
      </c>
      <c r="F8955" s="14">
        <v>10</v>
      </c>
      <c r="G8955" s="14">
        <v>0.16</v>
      </c>
      <c r="H8955" s="15">
        <v>4.6999999999999889E-3</v>
      </c>
      <c r="I8955" s="15">
        <f>M8955-V8955</f>
        <v>0.16330000000000003</v>
      </c>
      <c r="J8955" s="14"/>
      <c r="K8955" s="13"/>
      <c r="L8955" s="9">
        <f>G8955*1.05</f>
        <v>0.16800000000000001</v>
      </c>
      <c r="M8955" s="11">
        <f>L8955-H8955</f>
        <v>0.16330000000000003</v>
      </c>
      <c r="N8955" s="11">
        <v>0</v>
      </c>
      <c r="P8955" s="9">
        <f>0.5*N8955/1000</f>
        <v>0</v>
      </c>
      <c r="Q8955" s="9">
        <f>P8955+O8955</f>
        <v>0</v>
      </c>
      <c r="R8955" s="11">
        <v>0</v>
      </c>
      <c r="T8955" s="9">
        <f>0.5*R8955</f>
        <v>0</v>
      </c>
      <c r="U8955" s="9">
        <f>T8955+S8955</f>
        <v>0</v>
      </c>
      <c r="V8955" s="9">
        <f>(Q8955+U8955)/(0.944*1000)</f>
        <v>0</v>
      </c>
    </row>
    <row r="8956" spans="1:22" x14ac:dyDescent="0.3">
      <c r="A8956" s="14">
        <v>8996</v>
      </c>
      <c r="B8956" s="14" t="s">
        <v>3307</v>
      </c>
      <c r="C8956" s="14" t="s">
        <v>13510</v>
      </c>
      <c r="D8956" s="14" t="s">
        <v>13504</v>
      </c>
      <c r="E8956" s="14" t="s">
        <v>13492</v>
      </c>
      <c r="F8956" s="14">
        <v>10</v>
      </c>
      <c r="G8956" s="14">
        <v>0.25</v>
      </c>
      <c r="H8956" s="15">
        <v>2.3306000000000011E-2</v>
      </c>
      <c r="I8956" s="15">
        <f>M8956-V8956</f>
        <v>0.11994082203389829</v>
      </c>
      <c r="J8956" s="14"/>
      <c r="K8956" s="13"/>
      <c r="L8956" s="9">
        <f>G8956*1.05</f>
        <v>0.26250000000000001</v>
      </c>
      <c r="M8956" s="11">
        <f>L8956-H8956</f>
        <v>0.23919399999999999</v>
      </c>
      <c r="N8956" s="11">
        <v>0</v>
      </c>
      <c r="P8956" s="9">
        <f>0.5*N8956/1000</f>
        <v>0</v>
      </c>
      <c r="Q8956" s="9">
        <f>P8956+O8956</f>
        <v>0</v>
      </c>
      <c r="R8956" s="11">
        <v>150</v>
      </c>
      <c r="S8956" s="9">
        <f>0.75*R8956</f>
        <v>112.5</v>
      </c>
      <c r="T8956" s="9">
        <f>0.5*R8956/1000</f>
        <v>7.4999999999999997E-2</v>
      </c>
      <c r="U8956" s="9">
        <f>T8956+S8956</f>
        <v>112.575</v>
      </c>
      <c r="V8956" s="9">
        <f>(Q8956+U8956)/(0.944*1000)</f>
        <v>0.1192531779661017</v>
      </c>
    </row>
    <row r="8957" spans="1:22" x14ac:dyDescent="0.3">
      <c r="A8957" s="14">
        <v>8997</v>
      </c>
      <c r="B8957" s="14" t="s">
        <v>3308</v>
      </c>
      <c r="C8957" s="14" t="s">
        <v>13510</v>
      </c>
      <c r="D8957" s="14" t="s">
        <v>13504</v>
      </c>
      <c r="E8957" s="14" t="s">
        <v>13492</v>
      </c>
      <c r="F8957" s="14">
        <v>10</v>
      </c>
      <c r="G8957" s="14">
        <v>0.16</v>
      </c>
      <c r="H8957" s="15">
        <v>2.2512000000000001E-2</v>
      </c>
      <c r="I8957" s="15">
        <f>M8957-V8957</f>
        <v>0.14548800000000001</v>
      </c>
      <c r="J8957" s="14"/>
      <c r="K8957" s="13"/>
      <c r="L8957" s="9">
        <f>G8957*1.05</f>
        <v>0.16800000000000001</v>
      </c>
      <c r="M8957" s="11">
        <f>L8957-H8957</f>
        <v>0.14548800000000001</v>
      </c>
      <c r="N8957" s="11">
        <v>0</v>
      </c>
      <c r="P8957" s="9">
        <f>0.5*N8957/1000</f>
        <v>0</v>
      </c>
      <c r="Q8957" s="9">
        <f>P8957+O8957</f>
        <v>0</v>
      </c>
      <c r="R8957" s="11">
        <v>0</v>
      </c>
      <c r="T8957" s="9">
        <f>0.5*R8957</f>
        <v>0</v>
      </c>
      <c r="U8957" s="9">
        <f>T8957+S8957</f>
        <v>0</v>
      </c>
      <c r="V8957" s="9">
        <f>(Q8957+U8957)/(0.944*1000)</f>
        <v>0</v>
      </c>
    </row>
    <row r="8958" spans="1:22" x14ac:dyDescent="0.3">
      <c r="A8958" s="14">
        <v>8998</v>
      </c>
      <c r="B8958" s="14" t="s">
        <v>3309</v>
      </c>
      <c r="C8958" s="14" t="s">
        <v>13510</v>
      </c>
      <c r="D8958" s="14" t="s">
        <v>13504</v>
      </c>
      <c r="E8958" s="14" t="s">
        <v>13492</v>
      </c>
      <c r="F8958" s="14">
        <v>10</v>
      </c>
      <c r="G8958" s="14">
        <v>0.16</v>
      </c>
      <c r="H8958" s="15">
        <v>4.3032000000000008E-2</v>
      </c>
      <c r="I8958" s="15">
        <f>M8958-V8958</f>
        <v>0.124968</v>
      </c>
      <c r="J8958" s="14"/>
      <c r="K8958" s="13"/>
      <c r="L8958" s="9">
        <f>G8958*1.05</f>
        <v>0.16800000000000001</v>
      </c>
      <c r="M8958" s="11">
        <f>L8958-H8958</f>
        <v>0.124968</v>
      </c>
      <c r="N8958" s="11">
        <v>0</v>
      </c>
      <c r="P8958" s="9">
        <f>0.5*N8958/1000</f>
        <v>0</v>
      </c>
      <c r="Q8958" s="9">
        <f>P8958+O8958</f>
        <v>0</v>
      </c>
      <c r="R8958" s="11">
        <v>0</v>
      </c>
      <c r="T8958" s="9">
        <f>0.5*R8958</f>
        <v>0</v>
      </c>
      <c r="U8958" s="9">
        <f>T8958+S8958</f>
        <v>0</v>
      </c>
      <c r="V8958" s="9">
        <f>(Q8958+U8958)/(0.944*1000)</f>
        <v>0</v>
      </c>
    </row>
    <row r="8959" spans="1:22" x14ac:dyDescent="0.3">
      <c r="A8959" s="14">
        <v>8999</v>
      </c>
      <c r="B8959" s="14" t="s">
        <v>3310</v>
      </c>
      <c r="C8959" s="14" t="s">
        <v>13510</v>
      </c>
      <c r="D8959" s="14" t="s">
        <v>13504</v>
      </c>
      <c r="E8959" s="14" t="s">
        <v>13492</v>
      </c>
      <c r="F8959" s="14">
        <v>10</v>
      </c>
      <c r="G8959" s="14">
        <v>0.1</v>
      </c>
      <c r="H8959" s="15">
        <v>5.4290000000000024E-3</v>
      </c>
      <c r="I8959" s="15">
        <f>M8959-V8959</f>
        <v>9.9571000000000007E-2</v>
      </c>
      <c r="J8959" s="14"/>
      <c r="K8959" s="13"/>
      <c r="L8959" s="9">
        <f>G8959*1.05</f>
        <v>0.10500000000000001</v>
      </c>
      <c r="M8959" s="11">
        <f>L8959-H8959</f>
        <v>9.9571000000000007E-2</v>
      </c>
      <c r="N8959" s="11">
        <v>0</v>
      </c>
      <c r="P8959" s="9">
        <f>0.5*N8959/1000</f>
        <v>0</v>
      </c>
      <c r="Q8959" s="9">
        <f>P8959+O8959</f>
        <v>0</v>
      </c>
      <c r="R8959" s="11">
        <v>0</v>
      </c>
      <c r="T8959" s="9">
        <f>0.5*R8959</f>
        <v>0</v>
      </c>
      <c r="U8959" s="9">
        <f>T8959+S8959</f>
        <v>0</v>
      </c>
      <c r="V8959" s="9">
        <f>(Q8959+U8959)/(0.944*1000)</f>
        <v>0</v>
      </c>
    </row>
    <row r="8960" spans="1:22" x14ac:dyDescent="0.3">
      <c r="A8960" s="14">
        <v>9000</v>
      </c>
      <c r="B8960" s="14" t="s">
        <v>3311</v>
      </c>
      <c r="C8960" s="14" t="s">
        <v>13510</v>
      </c>
      <c r="D8960" s="14" t="s">
        <v>13504</v>
      </c>
      <c r="E8960" s="14" t="s">
        <v>13492</v>
      </c>
      <c r="F8960" s="14">
        <v>10</v>
      </c>
      <c r="G8960" s="14">
        <v>0.25</v>
      </c>
      <c r="H8960" s="15">
        <v>0.11129900000000001</v>
      </c>
      <c r="I8960" s="15">
        <f>M8960-V8960</f>
        <v>0.151201</v>
      </c>
      <c r="J8960" s="14"/>
      <c r="K8960" s="13"/>
      <c r="L8960" s="9">
        <f>G8960*1.05</f>
        <v>0.26250000000000001</v>
      </c>
      <c r="M8960" s="11">
        <f>L8960-H8960</f>
        <v>0.151201</v>
      </c>
      <c r="N8960" s="11">
        <v>0</v>
      </c>
      <c r="P8960" s="9">
        <f>0.5*N8960/1000</f>
        <v>0</v>
      </c>
      <c r="Q8960" s="9">
        <f>P8960+O8960</f>
        <v>0</v>
      </c>
      <c r="R8960" s="11">
        <v>0</v>
      </c>
      <c r="T8960" s="9">
        <f>0.5*R8960</f>
        <v>0</v>
      </c>
      <c r="U8960" s="9">
        <f>T8960+S8960</f>
        <v>0</v>
      </c>
      <c r="V8960" s="9">
        <f>(Q8960+U8960)/(0.944*1000)</f>
        <v>0</v>
      </c>
    </row>
    <row r="8961" spans="1:22" x14ac:dyDescent="0.3">
      <c r="A8961" s="14">
        <v>9001</v>
      </c>
      <c r="B8961" s="14" t="s">
        <v>3312</v>
      </c>
      <c r="C8961" s="14" t="s">
        <v>13510</v>
      </c>
      <c r="D8961" s="14" t="s">
        <v>13504</v>
      </c>
      <c r="E8961" s="14" t="s">
        <v>13492</v>
      </c>
      <c r="F8961" s="14">
        <v>10</v>
      </c>
      <c r="G8961" s="14">
        <v>0.25</v>
      </c>
      <c r="H8961" s="15">
        <v>2.0634000000000013E-2</v>
      </c>
      <c r="I8961" s="15">
        <f>M8961-V8961</f>
        <v>0.241866</v>
      </c>
      <c r="J8961" s="14"/>
      <c r="K8961" s="13"/>
      <c r="L8961" s="9">
        <f>G8961*1.05</f>
        <v>0.26250000000000001</v>
      </c>
      <c r="M8961" s="11">
        <f>L8961-H8961</f>
        <v>0.241866</v>
      </c>
      <c r="N8961" s="11">
        <v>0</v>
      </c>
      <c r="P8961" s="9">
        <f>0.5*N8961/1000</f>
        <v>0</v>
      </c>
      <c r="Q8961" s="9">
        <f>P8961+O8961</f>
        <v>0</v>
      </c>
      <c r="R8961" s="11">
        <v>0</v>
      </c>
      <c r="T8961" s="9">
        <f>0.5*R8961</f>
        <v>0</v>
      </c>
      <c r="U8961" s="9">
        <f>T8961+S8961</f>
        <v>0</v>
      </c>
      <c r="V8961" s="9">
        <f>(Q8961+U8961)/(0.944*1000)</f>
        <v>0</v>
      </c>
    </row>
    <row r="8962" spans="1:22" x14ac:dyDescent="0.3">
      <c r="A8962" s="14">
        <v>9002</v>
      </c>
      <c r="B8962" s="14" t="s">
        <v>3313</v>
      </c>
      <c r="C8962" s="14" t="s">
        <v>13510</v>
      </c>
      <c r="D8962" s="14" t="s">
        <v>13504</v>
      </c>
      <c r="E8962" s="14" t="s">
        <v>13492</v>
      </c>
      <c r="F8962" s="14">
        <v>10</v>
      </c>
      <c r="G8962" s="14">
        <v>0.25</v>
      </c>
      <c r="H8962" s="15">
        <v>1.3824999999999988E-2</v>
      </c>
      <c r="I8962" s="15">
        <f>M8962-V8962</f>
        <v>0.24867500000000003</v>
      </c>
      <c r="J8962" s="14"/>
      <c r="K8962" s="13"/>
      <c r="L8962" s="9">
        <f>G8962*1.05</f>
        <v>0.26250000000000001</v>
      </c>
      <c r="M8962" s="11">
        <f>L8962-H8962</f>
        <v>0.24867500000000003</v>
      </c>
      <c r="N8962" s="11">
        <v>0</v>
      </c>
      <c r="P8962" s="9">
        <f>0.5*N8962/1000</f>
        <v>0</v>
      </c>
      <c r="Q8962" s="9">
        <f>P8962+O8962</f>
        <v>0</v>
      </c>
      <c r="R8962" s="11">
        <v>0</v>
      </c>
      <c r="T8962" s="9">
        <f>0.5*R8962</f>
        <v>0</v>
      </c>
      <c r="U8962" s="9">
        <f>T8962+S8962</f>
        <v>0</v>
      </c>
      <c r="V8962" s="9">
        <f>(Q8962+U8962)/(0.944*1000)</f>
        <v>0</v>
      </c>
    </row>
    <row r="8963" spans="1:22" x14ac:dyDescent="0.3">
      <c r="A8963" s="14">
        <v>9003</v>
      </c>
      <c r="B8963" s="14" t="s">
        <v>3314</v>
      </c>
      <c r="C8963" s="14" t="s">
        <v>13510</v>
      </c>
      <c r="D8963" s="14" t="s">
        <v>13504</v>
      </c>
      <c r="E8963" s="14" t="s">
        <v>13492</v>
      </c>
      <c r="F8963" s="14">
        <v>10</v>
      </c>
      <c r="G8963" s="14">
        <v>0.1</v>
      </c>
      <c r="H8963" s="15">
        <v>1.436E-2</v>
      </c>
      <c r="I8963" s="15">
        <f>M8963-V8963</f>
        <v>9.0640000000000012E-2</v>
      </c>
      <c r="J8963" s="14"/>
      <c r="K8963" s="13"/>
      <c r="L8963" s="9">
        <f>G8963*1.05</f>
        <v>0.10500000000000001</v>
      </c>
      <c r="M8963" s="11">
        <f>L8963-H8963</f>
        <v>9.0640000000000012E-2</v>
      </c>
      <c r="N8963" s="11">
        <v>0</v>
      </c>
      <c r="P8963" s="9">
        <f>0.5*N8963/1000</f>
        <v>0</v>
      </c>
      <c r="Q8963" s="9">
        <f>P8963+O8963</f>
        <v>0</v>
      </c>
      <c r="R8963" s="11">
        <v>0</v>
      </c>
      <c r="T8963" s="9">
        <f>0.5*R8963</f>
        <v>0</v>
      </c>
      <c r="U8963" s="9">
        <f>T8963+S8963</f>
        <v>0</v>
      </c>
      <c r="V8963" s="9">
        <f>(Q8963+U8963)/(0.944*1000)</f>
        <v>0</v>
      </c>
    </row>
    <row r="8964" spans="1:22" x14ac:dyDescent="0.3">
      <c r="A8964" s="14">
        <v>9004</v>
      </c>
      <c r="B8964" s="14" t="s">
        <v>3315</v>
      </c>
      <c r="C8964" s="14" t="s">
        <v>13510</v>
      </c>
      <c r="D8964" s="14" t="s">
        <v>13504</v>
      </c>
      <c r="E8964" s="14" t="s">
        <v>13492</v>
      </c>
      <c r="F8964" s="14">
        <v>10</v>
      </c>
      <c r="G8964" s="14">
        <v>0.1</v>
      </c>
      <c r="H8964" s="15">
        <v>1.5659999999999997E-2</v>
      </c>
      <c r="I8964" s="15">
        <f>M8964-V8964</f>
        <v>8.9340000000000017E-2</v>
      </c>
      <c r="J8964" s="14"/>
      <c r="K8964" s="13"/>
      <c r="L8964" s="9">
        <f>G8964*1.05</f>
        <v>0.10500000000000001</v>
      </c>
      <c r="M8964" s="11">
        <f>L8964-H8964</f>
        <v>8.9340000000000017E-2</v>
      </c>
      <c r="N8964" s="11">
        <v>0</v>
      </c>
      <c r="P8964" s="9">
        <f>0.5*N8964/1000</f>
        <v>0</v>
      </c>
      <c r="Q8964" s="9">
        <f>P8964+O8964</f>
        <v>0</v>
      </c>
      <c r="R8964" s="11">
        <v>0</v>
      </c>
      <c r="T8964" s="9">
        <f>0.5*R8964</f>
        <v>0</v>
      </c>
      <c r="U8964" s="9">
        <f>T8964+S8964</f>
        <v>0</v>
      </c>
      <c r="V8964" s="9">
        <f>(Q8964+U8964)/(0.944*1000)</f>
        <v>0</v>
      </c>
    </row>
    <row r="8965" spans="1:22" x14ac:dyDescent="0.3">
      <c r="A8965" s="14">
        <v>9005</v>
      </c>
      <c r="B8965" s="14" t="s">
        <v>3316</v>
      </c>
      <c r="C8965" s="14" t="s">
        <v>13510</v>
      </c>
      <c r="D8965" s="14" t="s">
        <v>13504</v>
      </c>
      <c r="E8965" s="14" t="s">
        <v>13492</v>
      </c>
      <c r="F8965" s="14">
        <v>10</v>
      </c>
      <c r="G8965" s="14">
        <v>0.25</v>
      </c>
      <c r="H8965" s="15">
        <v>3.058099999999999E-2</v>
      </c>
      <c r="I8965" s="15">
        <f>M8965-V8965</f>
        <v>0.23191900000000001</v>
      </c>
      <c r="J8965" s="14"/>
      <c r="K8965" s="13"/>
      <c r="L8965" s="9">
        <f>G8965*1.05</f>
        <v>0.26250000000000001</v>
      </c>
      <c r="M8965" s="11">
        <f>L8965-H8965</f>
        <v>0.23191900000000001</v>
      </c>
      <c r="N8965" s="11">
        <v>0</v>
      </c>
      <c r="P8965" s="9">
        <f>0.5*N8965/1000</f>
        <v>0</v>
      </c>
      <c r="Q8965" s="9">
        <f>P8965+O8965</f>
        <v>0</v>
      </c>
      <c r="R8965" s="11">
        <v>0</v>
      </c>
      <c r="T8965" s="9">
        <f>0.5*R8965</f>
        <v>0</v>
      </c>
      <c r="U8965" s="9">
        <f>T8965+S8965</f>
        <v>0</v>
      </c>
      <c r="V8965" s="9">
        <f>(Q8965+U8965)/(0.944*1000)</f>
        <v>0</v>
      </c>
    </row>
    <row r="8966" spans="1:22" x14ac:dyDescent="0.3">
      <c r="A8966" s="14">
        <v>9006</v>
      </c>
      <c r="B8966" s="14" t="s">
        <v>3317</v>
      </c>
      <c r="C8966" s="14" t="s">
        <v>13510</v>
      </c>
      <c r="D8966" s="14" t="s">
        <v>13504</v>
      </c>
      <c r="E8966" s="14" t="s">
        <v>13492</v>
      </c>
      <c r="F8966" s="14">
        <v>10</v>
      </c>
      <c r="G8966" s="14">
        <v>0.1</v>
      </c>
      <c r="H8966" s="15">
        <v>1.0749999999999999E-2</v>
      </c>
      <c r="I8966" s="15">
        <f>M8966-V8966</f>
        <v>9.4250000000000014E-2</v>
      </c>
      <c r="J8966" s="14"/>
      <c r="K8966" s="13"/>
      <c r="L8966" s="9">
        <f>G8966*1.05</f>
        <v>0.10500000000000001</v>
      </c>
      <c r="M8966" s="11">
        <f>L8966-H8966</f>
        <v>9.4250000000000014E-2</v>
      </c>
      <c r="N8966" s="11">
        <v>0</v>
      </c>
      <c r="P8966" s="9">
        <f>0.5*N8966/1000</f>
        <v>0</v>
      </c>
      <c r="Q8966" s="9">
        <f>P8966+O8966</f>
        <v>0</v>
      </c>
      <c r="R8966" s="11">
        <v>0</v>
      </c>
      <c r="T8966" s="9">
        <f>0.5*R8966</f>
        <v>0</v>
      </c>
      <c r="U8966" s="9">
        <f>T8966+S8966</f>
        <v>0</v>
      </c>
      <c r="V8966" s="9">
        <f>(Q8966+U8966)/(0.944*1000)</f>
        <v>0</v>
      </c>
    </row>
    <row r="8967" spans="1:22" x14ac:dyDescent="0.3">
      <c r="A8967" s="14">
        <v>9007</v>
      </c>
      <c r="B8967" s="14" t="s">
        <v>3318</v>
      </c>
      <c r="C8967" s="14" t="s">
        <v>13510</v>
      </c>
      <c r="D8967" s="14" t="s">
        <v>13504</v>
      </c>
      <c r="E8967" s="14" t="s">
        <v>13492</v>
      </c>
      <c r="F8967" s="14">
        <v>10</v>
      </c>
      <c r="G8967" s="14">
        <v>0.1</v>
      </c>
      <c r="H8967" s="15">
        <v>1.2768E-2</v>
      </c>
      <c r="I8967" s="15">
        <f>M8967-V8967</f>
        <v>9.2232000000000008E-2</v>
      </c>
      <c r="J8967" s="14"/>
      <c r="K8967" s="13"/>
      <c r="L8967" s="9">
        <f>G8967*1.05</f>
        <v>0.10500000000000001</v>
      </c>
      <c r="M8967" s="11">
        <f>L8967-H8967</f>
        <v>9.2232000000000008E-2</v>
      </c>
      <c r="N8967" s="11">
        <v>0</v>
      </c>
      <c r="P8967" s="9">
        <f>0.5*N8967/1000</f>
        <v>0</v>
      </c>
      <c r="Q8967" s="9">
        <f>P8967+O8967</f>
        <v>0</v>
      </c>
      <c r="R8967" s="11">
        <v>0</v>
      </c>
      <c r="T8967" s="9">
        <f>0.5*R8967</f>
        <v>0</v>
      </c>
      <c r="U8967" s="9">
        <f>T8967+S8967</f>
        <v>0</v>
      </c>
      <c r="V8967" s="9">
        <f>(Q8967+U8967)/(0.944*1000)</f>
        <v>0</v>
      </c>
    </row>
    <row r="8968" spans="1:22" x14ac:dyDescent="0.3">
      <c r="A8968" s="14">
        <v>9008</v>
      </c>
      <c r="B8968" s="14" t="s">
        <v>3319</v>
      </c>
      <c r="C8968" s="14" t="s">
        <v>13510</v>
      </c>
      <c r="D8968" s="14" t="s">
        <v>13504</v>
      </c>
      <c r="E8968" s="14" t="s">
        <v>13492</v>
      </c>
      <c r="F8968" s="14">
        <v>10</v>
      </c>
      <c r="G8968" s="14">
        <v>0.25</v>
      </c>
      <c r="H8968" s="15">
        <v>1.6930000000000008E-2</v>
      </c>
      <c r="I8968" s="15">
        <f>M8968-V8968</f>
        <v>0.24557000000000001</v>
      </c>
      <c r="J8968" s="14"/>
      <c r="K8968" s="13"/>
      <c r="L8968" s="9">
        <f>G8968*1.05</f>
        <v>0.26250000000000001</v>
      </c>
      <c r="M8968" s="11">
        <f>L8968-H8968</f>
        <v>0.24557000000000001</v>
      </c>
      <c r="N8968" s="11">
        <v>0</v>
      </c>
      <c r="P8968" s="9">
        <f>0.5*N8968/1000</f>
        <v>0</v>
      </c>
      <c r="Q8968" s="9">
        <f>P8968+O8968</f>
        <v>0</v>
      </c>
      <c r="R8968" s="11">
        <v>0</v>
      </c>
      <c r="T8968" s="9">
        <f>0.5*R8968</f>
        <v>0</v>
      </c>
      <c r="U8968" s="9">
        <f>T8968+S8968</f>
        <v>0</v>
      </c>
      <c r="V8968" s="9">
        <f>(Q8968+U8968)/(0.944*1000)</f>
        <v>0</v>
      </c>
    </row>
    <row r="8969" spans="1:22" x14ac:dyDescent="0.3">
      <c r="A8969" s="14">
        <v>9009</v>
      </c>
      <c r="B8969" s="14" t="s">
        <v>3320</v>
      </c>
      <c r="C8969" s="14" t="s">
        <v>13510</v>
      </c>
      <c r="D8969" s="14" t="s">
        <v>13504</v>
      </c>
      <c r="E8969" s="14" t="s">
        <v>13492</v>
      </c>
      <c r="F8969" s="14">
        <v>10</v>
      </c>
      <c r="G8969" s="14">
        <v>0.25</v>
      </c>
      <c r="H8969" s="15">
        <v>9.7970000000000002E-2</v>
      </c>
      <c r="I8969" s="15">
        <f>M8969-V8969</f>
        <v>0.16453000000000001</v>
      </c>
      <c r="J8969" s="14"/>
      <c r="K8969" s="13"/>
      <c r="L8969" s="9">
        <f>G8969*1.05</f>
        <v>0.26250000000000001</v>
      </c>
      <c r="M8969" s="11">
        <f>L8969-H8969</f>
        <v>0.16453000000000001</v>
      </c>
      <c r="N8969" s="11">
        <v>0</v>
      </c>
      <c r="P8969" s="9">
        <f>0.5*N8969/1000</f>
        <v>0</v>
      </c>
      <c r="Q8969" s="9">
        <f>P8969+O8969</f>
        <v>0</v>
      </c>
      <c r="R8969" s="11">
        <v>0</v>
      </c>
      <c r="T8969" s="9">
        <f>0.5*R8969</f>
        <v>0</v>
      </c>
      <c r="U8969" s="9">
        <f>T8969+S8969</f>
        <v>0</v>
      </c>
      <c r="V8969" s="9">
        <f>(Q8969+U8969)/(0.944*1000)</f>
        <v>0</v>
      </c>
    </row>
    <row r="8970" spans="1:22" x14ac:dyDescent="0.3">
      <c r="A8970" s="14">
        <v>9010</v>
      </c>
      <c r="B8970" s="14" t="s">
        <v>3321</v>
      </c>
      <c r="C8970" s="14" t="s">
        <v>13510</v>
      </c>
      <c r="D8970" s="14" t="s">
        <v>13504</v>
      </c>
      <c r="E8970" s="14" t="s">
        <v>13492</v>
      </c>
      <c r="F8970" s="14">
        <v>10</v>
      </c>
      <c r="G8970" s="14">
        <v>0.1</v>
      </c>
      <c r="H8970" s="15">
        <v>1.0575999999999993E-2</v>
      </c>
      <c r="I8970" s="15">
        <f>M8970-V8970</f>
        <v>9.4421086864406797E-2</v>
      </c>
      <c r="J8970" s="14"/>
      <c r="K8970" s="13"/>
      <c r="L8970" s="9">
        <f>G8970*1.05</f>
        <v>0.10500000000000001</v>
      </c>
      <c r="M8970" s="11">
        <f>L8970-H8970</f>
        <v>9.4424000000000022E-2</v>
      </c>
      <c r="N8970" s="11">
        <v>5.5</v>
      </c>
      <c r="P8970" s="9">
        <f>0.5*N8970/1000</f>
        <v>2.7499999999999998E-3</v>
      </c>
      <c r="Q8970" s="9">
        <f>P8970+O8970</f>
        <v>2.7499999999999998E-3</v>
      </c>
      <c r="R8970" s="11">
        <v>0</v>
      </c>
      <c r="T8970" s="9">
        <f>0.5*R8970</f>
        <v>0</v>
      </c>
      <c r="U8970" s="9">
        <f>T8970+S8970</f>
        <v>0</v>
      </c>
      <c r="V8970" s="9">
        <f>(Q8970+U8970)/(0.944*1000)</f>
        <v>2.9131355932203386E-6</v>
      </c>
    </row>
    <row r="8971" spans="1:22" x14ac:dyDescent="0.3">
      <c r="A8971" s="14">
        <v>9011</v>
      </c>
      <c r="B8971" s="14" t="s">
        <v>3322</v>
      </c>
      <c r="C8971" s="14" t="s">
        <v>13510</v>
      </c>
      <c r="D8971" s="14" t="s">
        <v>13504</v>
      </c>
      <c r="E8971" s="14" t="s">
        <v>13492</v>
      </c>
      <c r="F8971" s="14">
        <v>10</v>
      </c>
      <c r="G8971" s="14">
        <v>0.1</v>
      </c>
      <c r="H8971" s="15">
        <v>1.0355999999999994E-2</v>
      </c>
      <c r="I8971" s="15">
        <f>M8971-V8971</f>
        <v>9.464400000000002E-2</v>
      </c>
      <c r="J8971" s="14"/>
      <c r="K8971" s="13"/>
      <c r="L8971" s="9">
        <f>G8971*1.05</f>
        <v>0.10500000000000001</v>
      </c>
      <c r="M8971" s="11">
        <f>L8971-H8971</f>
        <v>9.464400000000002E-2</v>
      </c>
      <c r="N8971" s="11">
        <v>0</v>
      </c>
      <c r="P8971" s="9">
        <f>0.5*N8971/1000</f>
        <v>0</v>
      </c>
      <c r="Q8971" s="9">
        <f>P8971+O8971</f>
        <v>0</v>
      </c>
      <c r="R8971" s="11">
        <v>0</v>
      </c>
      <c r="T8971" s="9">
        <f>0.5*R8971</f>
        <v>0</v>
      </c>
      <c r="U8971" s="9">
        <f>T8971+S8971</f>
        <v>0</v>
      </c>
      <c r="V8971" s="9">
        <f>(Q8971+U8971)/(0.944*1000)</f>
        <v>0</v>
      </c>
    </row>
    <row r="8972" spans="1:22" x14ac:dyDescent="0.3">
      <c r="A8972" s="14">
        <v>9012</v>
      </c>
      <c r="B8972" s="14" t="s">
        <v>3323</v>
      </c>
      <c r="C8972" s="14" t="s">
        <v>13510</v>
      </c>
      <c r="D8972" s="14" t="s">
        <v>13504</v>
      </c>
      <c r="E8972" s="14" t="s">
        <v>13492</v>
      </c>
      <c r="F8972" s="14">
        <v>10</v>
      </c>
      <c r="G8972" s="14">
        <v>0.25</v>
      </c>
      <c r="H8972" s="15">
        <v>1.6300000000000012E-2</v>
      </c>
      <c r="I8972" s="15">
        <f>M8972-V8972</f>
        <v>0.2462</v>
      </c>
      <c r="J8972" s="14"/>
      <c r="K8972" s="13"/>
      <c r="L8972" s="9">
        <f>G8972*1.05</f>
        <v>0.26250000000000001</v>
      </c>
      <c r="M8972" s="11">
        <f>L8972-H8972</f>
        <v>0.2462</v>
      </c>
      <c r="N8972" s="11">
        <v>0</v>
      </c>
      <c r="P8972" s="9">
        <f>0.5*N8972/1000</f>
        <v>0</v>
      </c>
      <c r="Q8972" s="9">
        <f>P8972+O8972</f>
        <v>0</v>
      </c>
      <c r="R8972" s="11">
        <v>0</v>
      </c>
      <c r="T8972" s="9">
        <f>0.5*R8972</f>
        <v>0</v>
      </c>
      <c r="U8972" s="9">
        <f>T8972+S8972</f>
        <v>0</v>
      </c>
      <c r="V8972" s="9">
        <f>(Q8972+U8972)/(0.944*1000)</f>
        <v>0</v>
      </c>
    </row>
    <row r="8973" spans="1:22" x14ac:dyDescent="0.3">
      <c r="A8973" s="14">
        <v>9013</v>
      </c>
      <c r="B8973" s="14" t="s">
        <v>3325</v>
      </c>
      <c r="C8973" s="14" t="s">
        <v>13510</v>
      </c>
      <c r="D8973" s="14" t="s">
        <v>13504</v>
      </c>
      <c r="E8973" s="14" t="s">
        <v>13492</v>
      </c>
      <c r="F8973" s="14">
        <v>10</v>
      </c>
      <c r="G8973" s="14">
        <v>0.1</v>
      </c>
      <c r="H8973" s="15">
        <v>1.3718000000000003E-2</v>
      </c>
      <c r="I8973" s="15">
        <f>M8973-V8973</f>
        <v>9.1282000000000002E-2</v>
      </c>
      <c r="J8973" s="14"/>
      <c r="K8973" s="13"/>
      <c r="L8973" s="9">
        <f>G8973*1.05</f>
        <v>0.10500000000000001</v>
      </c>
      <c r="M8973" s="11">
        <f>L8973-H8973</f>
        <v>9.1282000000000002E-2</v>
      </c>
      <c r="N8973" s="11">
        <v>0</v>
      </c>
      <c r="P8973" s="9">
        <f>0.5*N8973/1000</f>
        <v>0</v>
      </c>
      <c r="Q8973" s="9">
        <f>P8973+O8973</f>
        <v>0</v>
      </c>
      <c r="R8973" s="11">
        <v>0</v>
      </c>
      <c r="T8973" s="9">
        <f>0.5*R8973</f>
        <v>0</v>
      </c>
      <c r="U8973" s="9">
        <f>T8973+S8973</f>
        <v>0</v>
      </c>
      <c r="V8973" s="9">
        <f>(Q8973+U8973)/(0.944*1000)</f>
        <v>0</v>
      </c>
    </row>
    <row r="8974" spans="1:22" x14ac:dyDescent="0.3">
      <c r="A8974" s="14">
        <v>9014</v>
      </c>
      <c r="B8974" s="14" t="s">
        <v>3326</v>
      </c>
      <c r="C8974" s="14" t="s">
        <v>13510</v>
      </c>
      <c r="D8974" s="14" t="s">
        <v>13504</v>
      </c>
      <c r="E8974" s="14" t="s">
        <v>13492</v>
      </c>
      <c r="F8974" s="14">
        <v>10</v>
      </c>
      <c r="G8974" s="14">
        <v>0.04</v>
      </c>
      <c r="H8974" s="15">
        <v>1.2E-2</v>
      </c>
      <c r="I8974" s="15">
        <f>M8974-V8974</f>
        <v>3.0000000000000002E-2</v>
      </c>
      <c r="J8974" s="14"/>
      <c r="K8974" s="13"/>
      <c r="L8974" s="9">
        <f>G8974*1.05</f>
        <v>4.2000000000000003E-2</v>
      </c>
      <c r="M8974" s="11">
        <f>L8974-H8974</f>
        <v>3.0000000000000002E-2</v>
      </c>
      <c r="N8974" s="11">
        <v>0</v>
      </c>
      <c r="P8974" s="9">
        <f>0.5*N8974/1000</f>
        <v>0</v>
      </c>
      <c r="Q8974" s="9">
        <f>P8974+O8974</f>
        <v>0</v>
      </c>
      <c r="R8974" s="11">
        <v>0</v>
      </c>
      <c r="T8974" s="9">
        <f>0.5*R8974</f>
        <v>0</v>
      </c>
      <c r="U8974" s="9">
        <f>T8974+S8974</f>
        <v>0</v>
      </c>
      <c r="V8974" s="9">
        <f>(Q8974+U8974)/(0.944*1000)</f>
        <v>0</v>
      </c>
    </row>
    <row r="8975" spans="1:22" x14ac:dyDescent="0.3">
      <c r="A8975" s="14">
        <v>9015</v>
      </c>
      <c r="B8975" s="14" t="s">
        <v>3327</v>
      </c>
      <c r="C8975" s="14" t="s">
        <v>13510</v>
      </c>
      <c r="D8975" s="14" t="s">
        <v>13504</v>
      </c>
      <c r="E8975" s="14" t="s">
        <v>13492</v>
      </c>
      <c r="F8975" s="14">
        <v>10</v>
      </c>
      <c r="G8975" s="14">
        <v>0.1</v>
      </c>
      <c r="H8975" s="15">
        <v>9.0939999999999944E-3</v>
      </c>
      <c r="I8975" s="15">
        <f>M8975-V8975</f>
        <v>9.5906000000000019E-2</v>
      </c>
      <c r="J8975" s="14"/>
      <c r="K8975" s="13"/>
      <c r="L8975" s="9">
        <f>G8975*1.05</f>
        <v>0.10500000000000001</v>
      </c>
      <c r="M8975" s="11">
        <f>L8975-H8975</f>
        <v>9.5906000000000019E-2</v>
      </c>
      <c r="N8975" s="11">
        <v>0</v>
      </c>
      <c r="P8975" s="9">
        <f>0.5*N8975/1000</f>
        <v>0</v>
      </c>
      <c r="Q8975" s="9">
        <f>P8975+O8975</f>
        <v>0</v>
      </c>
      <c r="R8975" s="11">
        <v>0</v>
      </c>
      <c r="T8975" s="9">
        <f>0.5*R8975</f>
        <v>0</v>
      </c>
      <c r="U8975" s="9">
        <f>T8975+S8975</f>
        <v>0</v>
      </c>
      <c r="V8975" s="9">
        <f>(Q8975+U8975)/(0.944*1000)</f>
        <v>0</v>
      </c>
    </row>
    <row r="8976" spans="1:22" x14ac:dyDescent="0.3">
      <c r="A8976" s="14">
        <v>9016</v>
      </c>
      <c r="B8976" s="14" t="s">
        <v>3328</v>
      </c>
      <c r="C8976" s="14" t="s">
        <v>13510</v>
      </c>
      <c r="D8976" s="14" t="s">
        <v>13504</v>
      </c>
      <c r="E8976" s="14" t="s">
        <v>13492</v>
      </c>
      <c r="F8976" s="14">
        <v>10</v>
      </c>
      <c r="G8976" s="14">
        <v>0.1</v>
      </c>
      <c r="H8976" s="15">
        <v>5.8880000000000052E-3</v>
      </c>
      <c r="I8976" s="15">
        <f>M8976-V8976</f>
        <v>9.9112000000000006E-2</v>
      </c>
      <c r="J8976" s="14"/>
      <c r="K8976" s="13"/>
      <c r="L8976" s="9">
        <f>G8976*1.05</f>
        <v>0.10500000000000001</v>
      </c>
      <c r="M8976" s="11">
        <f>L8976-H8976</f>
        <v>9.9112000000000006E-2</v>
      </c>
      <c r="N8976" s="11">
        <v>0</v>
      </c>
      <c r="P8976" s="9">
        <f>0.5*N8976/1000</f>
        <v>0</v>
      </c>
      <c r="Q8976" s="9">
        <f>P8976+O8976</f>
        <v>0</v>
      </c>
      <c r="R8976" s="11">
        <v>0</v>
      </c>
      <c r="T8976" s="9">
        <f>0.5*R8976</f>
        <v>0</v>
      </c>
      <c r="U8976" s="9">
        <f>T8976+S8976</f>
        <v>0</v>
      </c>
      <c r="V8976" s="9">
        <f>(Q8976+U8976)/(0.944*1000)</f>
        <v>0</v>
      </c>
    </row>
    <row r="8977" spans="1:22" x14ac:dyDescent="0.3">
      <c r="A8977" s="14">
        <v>9017</v>
      </c>
      <c r="B8977" s="14" t="s">
        <v>3329</v>
      </c>
      <c r="C8977" s="14" t="s">
        <v>13510</v>
      </c>
      <c r="D8977" s="14" t="s">
        <v>13504</v>
      </c>
      <c r="E8977" s="14" t="s">
        <v>13492</v>
      </c>
      <c r="F8977" s="14">
        <v>10</v>
      </c>
      <c r="G8977" s="14">
        <v>0.1</v>
      </c>
      <c r="H8977" s="15">
        <v>1.2212000000000004E-2</v>
      </c>
      <c r="I8977" s="15">
        <f>M8977-V8977</f>
        <v>9.2788000000000009E-2</v>
      </c>
      <c r="J8977" s="14"/>
      <c r="K8977" s="13"/>
      <c r="L8977" s="9">
        <f>G8977*1.05</f>
        <v>0.10500000000000001</v>
      </c>
      <c r="M8977" s="11">
        <f>L8977-H8977</f>
        <v>9.2788000000000009E-2</v>
      </c>
      <c r="N8977" s="11">
        <v>0</v>
      </c>
      <c r="P8977" s="9">
        <f>0.5*N8977/1000</f>
        <v>0</v>
      </c>
      <c r="Q8977" s="9">
        <f>P8977+O8977</f>
        <v>0</v>
      </c>
      <c r="R8977" s="11">
        <v>0</v>
      </c>
      <c r="T8977" s="9">
        <f>0.5*R8977</f>
        <v>0</v>
      </c>
      <c r="U8977" s="9">
        <f>T8977+S8977</f>
        <v>0</v>
      </c>
      <c r="V8977" s="9">
        <f>(Q8977+U8977)/(0.944*1000)</f>
        <v>0</v>
      </c>
    </row>
    <row r="8978" spans="1:22" x14ac:dyDescent="0.3">
      <c r="A8978" s="14">
        <v>9018</v>
      </c>
      <c r="B8978" s="14" t="s">
        <v>3330</v>
      </c>
      <c r="C8978" s="14" t="s">
        <v>13510</v>
      </c>
      <c r="D8978" s="14" t="s">
        <v>13504</v>
      </c>
      <c r="E8978" s="14" t="s">
        <v>13492</v>
      </c>
      <c r="F8978" s="14">
        <v>10</v>
      </c>
      <c r="G8978" s="14">
        <v>0.1</v>
      </c>
      <c r="H8978" s="15">
        <v>1.7756000000000001E-2</v>
      </c>
      <c r="I8978" s="15">
        <f>M8978-V8978</f>
        <v>8.7244000000000016E-2</v>
      </c>
      <c r="J8978" s="14"/>
      <c r="K8978" s="13"/>
      <c r="L8978" s="9">
        <f>G8978*1.05</f>
        <v>0.10500000000000001</v>
      </c>
      <c r="M8978" s="11">
        <f>L8978-H8978</f>
        <v>8.7244000000000016E-2</v>
      </c>
      <c r="N8978" s="11">
        <v>0</v>
      </c>
      <c r="P8978" s="9">
        <f>0.5*N8978/1000</f>
        <v>0</v>
      </c>
      <c r="Q8978" s="9">
        <f>P8978+O8978</f>
        <v>0</v>
      </c>
      <c r="R8978" s="11">
        <v>0</v>
      </c>
      <c r="T8978" s="9">
        <f>0.5*R8978</f>
        <v>0</v>
      </c>
      <c r="U8978" s="9">
        <f>T8978+S8978</f>
        <v>0</v>
      </c>
      <c r="V8978" s="9">
        <f>(Q8978+U8978)/(0.944*1000)</f>
        <v>0</v>
      </c>
    </row>
    <row r="8979" spans="1:22" x14ac:dyDescent="0.3">
      <c r="A8979" s="14">
        <v>9019</v>
      </c>
      <c r="B8979" s="14" t="s">
        <v>3331</v>
      </c>
      <c r="C8979" s="14" t="s">
        <v>13510</v>
      </c>
      <c r="D8979" s="14" t="s">
        <v>13504</v>
      </c>
      <c r="E8979" s="14" t="s">
        <v>13492</v>
      </c>
      <c r="F8979" s="14">
        <v>10</v>
      </c>
      <c r="G8979" s="14">
        <v>0.25</v>
      </c>
      <c r="H8979" s="15">
        <v>8.9669999999999854E-3</v>
      </c>
      <c r="I8979" s="15">
        <f>M8979-V8979</f>
        <v>0.25353300000000001</v>
      </c>
      <c r="J8979" s="14"/>
      <c r="K8979" s="13"/>
      <c r="L8979" s="9">
        <f>G8979*1.05</f>
        <v>0.26250000000000001</v>
      </c>
      <c r="M8979" s="11">
        <f>L8979-H8979</f>
        <v>0.25353300000000001</v>
      </c>
      <c r="N8979" s="11">
        <v>0</v>
      </c>
      <c r="P8979" s="9">
        <f>0.5*N8979/1000</f>
        <v>0</v>
      </c>
      <c r="Q8979" s="9">
        <f>P8979+O8979</f>
        <v>0</v>
      </c>
      <c r="R8979" s="11">
        <v>0</v>
      </c>
      <c r="T8979" s="9">
        <f>0.5*R8979</f>
        <v>0</v>
      </c>
      <c r="U8979" s="9">
        <f>T8979+S8979</f>
        <v>0</v>
      </c>
      <c r="V8979" s="9">
        <f>(Q8979+U8979)/(0.944*1000)</f>
        <v>0</v>
      </c>
    </row>
    <row r="8980" spans="1:22" x14ac:dyDescent="0.3">
      <c r="A8980" s="14">
        <v>9020</v>
      </c>
      <c r="B8980" s="14" t="s">
        <v>3332</v>
      </c>
      <c r="C8980" s="14" t="s">
        <v>13510</v>
      </c>
      <c r="D8980" s="14" t="s">
        <v>13504</v>
      </c>
      <c r="E8980" s="14" t="s">
        <v>13492</v>
      </c>
      <c r="F8980" s="14">
        <v>10</v>
      </c>
      <c r="G8980" s="14">
        <v>6.3E-2</v>
      </c>
      <c r="H8980" s="15">
        <v>2.7E-2</v>
      </c>
      <c r="I8980" s="15">
        <f>M8980-V8980</f>
        <v>3.9150000000000004E-2</v>
      </c>
      <c r="J8980" s="14"/>
      <c r="K8980" s="13"/>
      <c r="L8980" s="9">
        <f>G8980*1.05</f>
        <v>6.615E-2</v>
      </c>
      <c r="M8980" s="11">
        <f>L8980-H8980</f>
        <v>3.9150000000000004E-2</v>
      </c>
      <c r="N8980" s="11">
        <v>0</v>
      </c>
      <c r="P8980" s="9">
        <f>0.5*N8980/1000</f>
        <v>0</v>
      </c>
      <c r="Q8980" s="9">
        <f>P8980+O8980</f>
        <v>0</v>
      </c>
      <c r="R8980" s="11">
        <v>0</v>
      </c>
      <c r="T8980" s="9">
        <f>0.5*R8980</f>
        <v>0</v>
      </c>
      <c r="U8980" s="9">
        <f>T8980+S8980</f>
        <v>0</v>
      </c>
      <c r="V8980" s="9">
        <f>(Q8980+U8980)/(0.944*1000)</f>
        <v>0</v>
      </c>
    </row>
    <row r="8981" spans="1:22" x14ac:dyDescent="0.3">
      <c r="A8981" s="14">
        <v>9021</v>
      </c>
      <c r="B8981" s="14" t="s">
        <v>3333</v>
      </c>
      <c r="C8981" s="14" t="s">
        <v>13510</v>
      </c>
      <c r="D8981" s="14" t="s">
        <v>13504</v>
      </c>
      <c r="E8981" s="14" t="s">
        <v>13492</v>
      </c>
      <c r="F8981" s="14">
        <v>10</v>
      </c>
      <c r="G8981" s="14">
        <v>6.3E-2</v>
      </c>
      <c r="H8981" s="15">
        <v>3.2214E-2</v>
      </c>
      <c r="I8981" s="15">
        <f>M8981-V8981</f>
        <v>3.3936000000000001E-2</v>
      </c>
      <c r="J8981" s="14"/>
      <c r="K8981" s="13"/>
      <c r="L8981" s="9">
        <f>G8981*1.05</f>
        <v>6.615E-2</v>
      </c>
      <c r="M8981" s="11">
        <f>L8981-H8981</f>
        <v>3.3936000000000001E-2</v>
      </c>
      <c r="N8981" s="11">
        <v>0</v>
      </c>
      <c r="P8981" s="9">
        <f>0.5*N8981/1000</f>
        <v>0</v>
      </c>
      <c r="Q8981" s="9">
        <f>P8981+O8981</f>
        <v>0</v>
      </c>
      <c r="R8981" s="11">
        <v>0</v>
      </c>
      <c r="S8981" s="9">
        <f>0.75*R8981/1000</f>
        <v>0</v>
      </c>
      <c r="T8981" s="9">
        <f>0.5*R8981</f>
        <v>0</v>
      </c>
      <c r="U8981" s="9">
        <f>T8981+S8981</f>
        <v>0</v>
      </c>
      <c r="V8981" s="9">
        <f>(Q8981+U8981)/(0.944*1000)</f>
        <v>0</v>
      </c>
    </row>
    <row r="8982" spans="1:22" x14ac:dyDescent="0.3">
      <c r="A8982" s="14">
        <v>9022</v>
      </c>
      <c r="B8982" s="14" t="s">
        <v>3334</v>
      </c>
      <c r="C8982" s="14" t="s">
        <v>13510</v>
      </c>
      <c r="D8982" s="14" t="s">
        <v>13504</v>
      </c>
      <c r="E8982" s="14" t="s">
        <v>13492</v>
      </c>
      <c r="F8982" s="14">
        <v>10</v>
      </c>
      <c r="G8982" s="14">
        <v>0.16</v>
      </c>
      <c r="H8982" s="15">
        <v>1.4685000000000002E-2</v>
      </c>
      <c r="I8982" s="15">
        <f>M8982-V8982</f>
        <v>0.15331500000000001</v>
      </c>
      <c r="J8982" s="14"/>
      <c r="K8982" s="13"/>
      <c r="L8982" s="9">
        <f>G8982*1.05</f>
        <v>0.16800000000000001</v>
      </c>
      <c r="M8982" s="11">
        <f>L8982-H8982</f>
        <v>0.15331500000000001</v>
      </c>
      <c r="N8982" s="11">
        <v>0</v>
      </c>
      <c r="P8982" s="9">
        <f>0.5*N8982/1000</f>
        <v>0</v>
      </c>
      <c r="Q8982" s="9">
        <f>P8982+O8982</f>
        <v>0</v>
      </c>
      <c r="R8982" s="11">
        <v>0</v>
      </c>
      <c r="T8982" s="9">
        <f>0.5*R8982</f>
        <v>0</v>
      </c>
      <c r="U8982" s="9">
        <f>T8982+S8982</f>
        <v>0</v>
      </c>
      <c r="V8982" s="9">
        <f>(Q8982+U8982)/(0.944*1000)</f>
        <v>0</v>
      </c>
    </row>
    <row r="8983" spans="1:22" x14ac:dyDescent="0.3">
      <c r="A8983" s="14">
        <v>9023</v>
      </c>
      <c r="B8983" s="14" t="s">
        <v>3335</v>
      </c>
      <c r="C8983" s="14" t="s">
        <v>13510</v>
      </c>
      <c r="D8983" s="14" t="s">
        <v>13504</v>
      </c>
      <c r="E8983" s="14" t="s">
        <v>13492</v>
      </c>
      <c r="F8983" s="14">
        <v>10</v>
      </c>
      <c r="G8983" s="14">
        <v>0.06</v>
      </c>
      <c r="H8983" s="15">
        <v>3.9E-2</v>
      </c>
      <c r="I8983" s="15">
        <f>M8983-V8983</f>
        <v>2.4E-2</v>
      </c>
      <c r="J8983" s="14"/>
      <c r="K8983" s="13"/>
      <c r="L8983" s="9">
        <f>G8983*1.05</f>
        <v>6.3E-2</v>
      </c>
      <c r="M8983" s="11">
        <f>L8983-H8983</f>
        <v>2.4E-2</v>
      </c>
      <c r="N8983" s="11">
        <v>0</v>
      </c>
      <c r="P8983" s="9">
        <f>0.5*N8983/1000</f>
        <v>0</v>
      </c>
      <c r="Q8983" s="9">
        <f>P8983+O8983</f>
        <v>0</v>
      </c>
      <c r="R8983" s="11">
        <v>0</v>
      </c>
      <c r="T8983" s="9">
        <f>0.5*R8983</f>
        <v>0</v>
      </c>
      <c r="U8983" s="9">
        <f>T8983+S8983</f>
        <v>0</v>
      </c>
      <c r="V8983" s="9">
        <f>(Q8983+U8983)/(0.944*1000)</f>
        <v>0</v>
      </c>
    </row>
    <row r="8984" spans="1:22" x14ac:dyDescent="0.3">
      <c r="A8984" s="14">
        <v>9024</v>
      </c>
      <c r="B8984" s="14" t="s">
        <v>3336</v>
      </c>
      <c r="C8984" s="14" t="s">
        <v>13510</v>
      </c>
      <c r="D8984" s="14" t="s">
        <v>13504</v>
      </c>
      <c r="E8984" s="14" t="s">
        <v>13492</v>
      </c>
      <c r="F8984" s="14">
        <v>10</v>
      </c>
      <c r="G8984" s="14">
        <v>0.1</v>
      </c>
      <c r="H8984" s="15">
        <v>2.3691000000000004E-2</v>
      </c>
      <c r="I8984" s="15">
        <f>M8984-V8984</f>
        <v>8.1309000000000006E-2</v>
      </c>
      <c r="J8984" s="14"/>
      <c r="K8984" s="13"/>
      <c r="L8984" s="9">
        <f>G8984*1.05</f>
        <v>0.10500000000000001</v>
      </c>
      <c r="M8984" s="11">
        <f>L8984-H8984</f>
        <v>8.1309000000000006E-2</v>
      </c>
      <c r="N8984" s="11">
        <v>0</v>
      </c>
      <c r="P8984" s="9">
        <f>0.5*N8984/1000</f>
        <v>0</v>
      </c>
      <c r="Q8984" s="9">
        <f>P8984+O8984</f>
        <v>0</v>
      </c>
      <c r="R8984" s="11">
        <v>0</v>
      </c>
      <c r="T8984" s="9">
        <f>0.5*R8984</f>
        <v>0</v>
      </c>
      <c r="U8984" s="9">
        <f>T8984+S8984</f>
        <v>0</v>
      </c>
      <c r="V8984" s="9">
        <f>(Q8984+U8984)/(0.944*1000)</f>
        <v>0</v>
      </c>
    </row>
    <row r="8985" spans="1:22" x14ac:dyDescent="0.3">
      <c r="A8985" s="14">
        <v>9025</v>
      </c>
      <c r="B8985" s="14" t="s">
        <v>3337</v>
      </c>
      <c r="C8985" s="14" t="s">
        <v>13510</v>
      </c>
      <c r="D8985" s="14" t="s">
        <v>13504</v>
      </c>
      <c r="E8985" s="14" t="s">
        <v>13492</v>
      </c>
      <c r="F8985" s="14">
        <v>10</v>
      </c>
      <c r="G8985" s="14">
        <v>0.16</v>
      </c>
      <c r="H8985" s="15">
        <v>1.2919999999999987E-2</v>
      </c>
      <c r="I8985" s="15">
        <f>M8985-V8985</f>
        <v>0.15508000000000002</v>
      </c>
      <c r="J8985" s="14"/>
      <c r="K8985" s="13"/>
      <c r="L8985" s="9">
        <f>G8985*1.05</f>
        <v>0.16800000000000001</v>
      </c>
      <c r="M8985" s="11">
        <f>L8985-H8985</f>
        <v>0.15508000000000002</v>
      </c>
      <c r="N8985" s="11">
        <v>0</v>
      </c>
      <c r="P8985" s="9">
        <f>0.5*N8985/1000</f>
        <v>0</v>
      </c>
      <c r="Q8985" s="9">
        <f>P8985+O8985</f>
        <v>0</v>
      </c>
      <c r="R8985" s="11">
        <v>0</v>
      </c>
      <c r="T8985" s="9">
        <f>0.5*R8985</f>
        <v>0</v>
      </c>
      <c r="U8985" s="9">
        <f>T8985+S8985</f>
        <v>0</v>
      </c>
      <c r="V8985" s="9">
        <f>(Q8985+U8985)/(0.944*1000)</f>
        <v>0</v>
      </c>
    </row>
    <row r="8986" spans="1:22" x14ac:dyDescent="0.3">
      <c r="A8986" s="14">
        <v>9026</v>
      </c>
      <c r="B8986" s="14" t="s">
        <v>3338</v>
      </c>
      <c r="C8986" s="14" t="s">
        <v>13510</v>
      </c>
      <c r="D8986" s="14" t="s">
        <v>13504</v>
      </c>
      <c r="E8986" s="14" t="s">
        <v>13492</v>
      </c>
      <c r="F8986" s="14">
        <v>10</v>
      </c>
      <c r="G8986" s="14">
        <v>0.16</v>
      </c>
      <c r="H8986" s="15">
        <v>7.4467000000000005E-2</v>
      </c>
      <c r="I8986" s="15">
        <f>M8986-V8986</f>
        <v>9.3533000000000005E-2</v>
      </c>
      <c r="J8986" s="14"/>
      <c r="K8986" s="13"/>
      <c r="L8986" s="9">
        <f>G8986*1.05</f>
        <v>0.16800000000000001</v>
      </c>
      <c r="M8986" s="11">
        <f>L8986-H8986</f>
        <v>9.3533000000000005E-2</v>
      </c>
      <c r="N8986" s="11">
        <v>0</v>
      </c>
      <c r="P8986" s="9">
        <f>0.5*N8986/1000</f>
        <v>0</v>
      </c>
      <c r="Q8986" s="9">
        <f>P8986+O8986</f>
        <v>0</v>
      </c>
      <c r="R8986" s="11">
        <v>0</v>
      </c>
      <c r="T8986" s="9">
        <f>0.5*R8986</f>
        <v>0</v>
      </c>
      <c r="U8986" s="9">
        <f>T8986+S8986</f>
        <v>0</v>
      </c>
      <c r="V8986" s="9">
        <f>(Q8986+U8986)/(0.944*1000)</f>
        <v>0</v>
      </c>
    </row>
    <row r="8987" spans="1:22" x14ac:dyDescent="0.3">
      <c r="A8987" s="14">
        <v>9027</v>
      </c>
      <c r="B8987" s="14" t="s">
        <v>3339</v>
      </c>
      <c r="C8987" s="14" t="s">
        <v>13510</v>
      </c>
      <c r="D8987" s="14" t="s">
        <v>13504</v>
      </c>
      <c r="E8987" s="14" t="s">
        <v>13492</v>
      </c>
      <c r="F8987" s="14">
        <v>10</v>
      </c>
      <c r="G8987" s="14">
        <v>0.16</v>
      </c>
      <c r="H8987" s="15">
        <v>1.6490000000000009E-3</v>
      </c>
      <c r="I8987" s="15">
        <f>M8987-V8987</f>
        <v>0.166351</v>
      </c>
      <c r="J8987" s="14"/>
      <c r="K8987" s="13"/>
      <c r="L8987" s="9">
        <f>G8987*1.05</f>
        <v>0.16800000000000001</v>
      </c>
      <c r="M8987" s="11">
        <f>L8987-H8987</f>
        <v>0.166351</v>
      </c>
      <c r="N8987" s="11">
        <v>0</v>
      </c>
      <c r="P8987" s="9">
        <f>0.5*N8987/1000</f>
        <v>0</v>
      </c>
      <c r="Q8987" s="9">
        <f>P8987+O8987</f>
        <v>0</v>
      </c>
      <c r="R8987" s="11">
        <v>0</v>
      </c>
      <c r="T8987" s="9">
        <f>0.5*R8987</f>
        <v>0</v>
      </c>
      <c r="U8987" s="9">
        <f>T8987+S8987</f>
        <v>0</v>
      </c>
      <c r="V8987" s="9">
        <f>(Q8987+U8987)/(0.944*1000)</f>
        <v>0</v>
      </c>
    </row>
    <row r="8988" spans="1:22" x14ac:dyDescent="0.3">
      <c r="A8988" s="14">
        <v>9028</v>
      </c>
      <c r="B8988" s="14" t="s">
        <v>3340</v>
      </c>
      <c r="C8988" s="14" t="s">
        <v>13510</v>
      </c>
      <c r="D8988" s="14" t="s">
        <v>13504</v>
      </c>
      <c r="E8988" s="14" t="s">
        <v>13492</v>
      </c>
      <c r="F8988" s="14">
        <v>10</v>
      </c>
      <c r="G8988" s="14">
        <v>0.1</v>
      </c>
      <c r="H8988" s="15">
        <v>4.7109999999999982E-3</v>
      </c>
      <c r="I8988" s="15">
        <f>M8988-V8988</f>
        <v>0.10028900000000002</v>
      </c>
      <c r="J8988" s="14"/>
      <c r="K8988" s="13"/>
      <c r="L8988" s="9">
        <f>G8988*1.05</f>
        <v>0.10500000000000001</v>
      </c>
      <c r="M8988" s="11">
        <f>L8988-H8988</f>
        <v>0.10028900000000002</v>
      </c>
      <c r="N8988" s="11">
        <v>0</v>
      </c>
      <c r="P8988" s="9">
        <f>0.5*N8988/1000</f>
        <v>0</v>
      </c>
      <c r="Q8988" s="9">
        <f>P8988+O8988</f>
        <v>0</v>
      </c>
      <c r="R8988" s="11">
        <v>0</v>
      </c>
      <c r="T8988" s="9">
        <f>0.5*R8988</f>
        <v>0</v>
      </c>
      <c r="U8988" s="9">
        <f>T8988+S8988</f>
        <v>0</v>
      </c>
      <c r="V8988" s="9">
        <f>(Q8988+U8988)/(0.944*1000)</f>
        <v>0</v>
      </c>
    </row>
    <row r="8989" spans="1:22" x14ac:dyDescent="0.3">
      <c r="A8989" s="14">
        <v>9029</v>
      </c>
      <c r="B8989" s="14" t="s">
        <v>3341</v>
      </c>
      <c r="C8989" s="14" t="s">
        <v>13510</v>
      </c>
      <c r="D8989" s="14" t="s">
        <v>13504</v>
      </c>
      <c r="E8989" s="14" t="s">
        <v>13492</v>
      </c>
      <c r="F8989" s="14">
        <v>10</v>
      </c>
      <c r="G8989" s="14">
        <v>0.16</v>
      </c>
      <c r="H8989" s="15">
        <v>6.3940000000000056E-3</v>
      </c>
      <c r="I8989" s="15">
        <f>M8989-V8989</f>
        <v>0.161606</v>
      </c>
      <c r="J8989" s="14"/>
      <c r="K8989" s="13"/>
      <c r="L8989" s="9">
        <f>G8989*1.05</f>
        <v>0.16800000000000001</v>
      </c>
      <c r="M8989" s="11">
        <f>L8989-H8989</f>
        <v>0.161606</v>
      </c>
      <c r="N8989" s="11">
        <v>0</v>
      </c>
      <c r="P8989" s="9">
        <f>0.5*N8989/1000</f>
        <v>0</v>
      </c>
      <c r="Q8989" s="9">
        <f>P8989+O8989</f>
        <v>0</v>
      </c>
      <c r="R8989" s="11">
        <v>0</v>
      </c>
      <c r="T8989" s="9">
        <f>0.5*R8989</f>
        <v>0</v>
      </c>
      <c r="U8989" s="9">
        <f>T8989+S8989</f>
        <v>0</v>
      </c>
      <c r="V8989" s="9">
        <f>(Q8989+U8989)/(0.944*1000)</f>
        <v>0</v>
      </c>
    </row>
    <row r="8990" spans="1:22" x14ac:dyDescent="0.3">
      <c r="A8990" s="14">
        <v>9030</v>
      </c>
      <c r="B8990" s="14" t="s">
        <v>3342</v>
      </c>
      <c r="C8990" s="14" t="s">
        <v>13510</v>
      </c>
      <c r="D8990" s="14" t="s">
        <v>13504</v>
      </c>
      <c r="E8990" s="14" t="s">
        <v>13492</v>
      </c>
      <c r="F8990" s="14">
        <v>10</v>
      </c>
      <c r="G8990" s="14">
        <v>0.16</v>
      </c>
      <c r="H8990" s="15">
        <v>1.5180000000000006E-2</v>
      </c>
      <c r="I8990" s="15">
        <f>M8990-V8990</f>
        <v>0.15282000000000001</v>
      </c>
      <c r="J8990" s="14"/>
      <c r="K8990" s="13"/>
      <c r="L8990" s="9">
        <f>G8990*1.05</f>
        <v>0.16800000000000001</v>
      </c>
      <c r="M8990" s="11">
        <f>L8990-H8990</f>
        <v>0.15282000000000001</v>
      </c>
      <c r="N8990" s="11">
        <v>0</v>
      </c>
      <c r="P8990" s="9">
        <f>0.5*N8990/1000</f>
        <v>0</v>
      </c>
      <c r="Q8990" s="9">
        <f>P8990+O8990</f>
        <v>0</v>
      </c>
      <c r="R8990" s="11">
        <v>0</v>
      </c>
      <c r="T8990" s="9">
        <f>0.5*R8990</f>
        <v>0</v>
      </c>
      <c r="U8990" s="9">
        <f>T8990+S8990</f>
        <v>0</v>
      </c>
      <c r="V8990" s="9">
        <f>(Q8990+U8990)/(0.944*1000)</f>
        <v>0</v>
      </c>
    </row>
    <row r="8991" spans="1:22" x14ac:dyDescent="0.3">
      <c r="A8991" s="14">
        <v>9031</v>
      </c>
      <c r="B8991" s="14" t="s">
        <v>3343</v>
      </c>
      <c r="C8991" s="14" t="s">
        <v>13510</v>
      </c>
      <c r="D8991" s="14" t="s">
        <v>13504</v>
      </c>
      <c r="E8991" s="14" t="s">
        <v>13492</v>
      </c>
      <c r="F8991" s="14">
        <v>10</v>
      </c>
      <c r="G8991" s="14">
        <v>0.1</v>
      </c>
      <c r="H8991" s="15">
        <v>4.6820000000000021E-3</v>
      </c>
      <c r="I8991" s="15">
        <f>M8991-V8991</f>
        <v>0.100318</v>
      </c>
      <c r="J8991" s="14"/>
      <c r="K8991" s="13"/>
      <c r="L8991" s="9">
        <f>G8991*1.05</f>
        <v>0.10500000000000001</v>
      </c>
      <c r="M8991" s="11">
        <f>L8991-H8991</f>
        <v>0.100318</v>
      </c>
      <c r="N8991" s="11">
        <v>0</v>
      </c>
      <c r="P8991" s="9">
        <f>0.5*N8991/1000</f>
        <v>0</v>
      </c>
      <c r="Q8991" s="9">
        <f>P8991+O8991</f>
        <v>0</v>
      </c>
      <c r="R8991" s="11">
        <v>0</v>
      </c>
      <c r="T8991" s="9">
        <f>0.5*R8991</f>
        <v>0</v>
      </c>
      <c r="U8991" s="9">
        <f>T8991+S8991</f>
        <v>0</v>
      </c>
      <c r="V8991" s="9">
        <f>(Q8991+U8991)/(0.944*1000)</f>
        <v>0</v>
      </c>
    </row>
    <row r="8992" spans="1:22" x14ac:dyDescent="0.3">
      <c r="A8992" s="14">
        <v>9032</v>
      </c>
      <c r="B8992" s="14" t="s">
        <v>3344</v>
      </c>
      <c r="C8992" s="14" t="s">
        <v>13510</v>
      </c>
      <c r="D8992" s="14" t="s">
        <v>13504</v>
      </c>
      <c r="E8992" s="14" t="s">
        <v>13492</v>
      </c>
      <c r="F8992" s="14">
        <v>10</v>
      </c>
      <c r="G8992" s="14">
        <v>0.1</v>
      </c>
      <c r="H8992" s="15">
        <v>1.699199999999999E-2</v>
      </c>
      <c r="I8992" s="15">
        <f>M8992-V8992</f>
        <v>8.8008000000000017E-2</v>
      </c>
      <c r="J8992" s="14"/>
      <c r="K8992" s="13"/>
      <c r="L8992" s="9">
        <f>G8992*1.05</f>
        <v>0.10500000000000001</v>
      </c>
      <c r="M8992" s="11">
        <f>L8992-H8992</f>
        <v>8.8008000000000017E-2</v>
      </c>
      <c r="N8992" s="11">
        <v>0</v>
      </c>
      <c r="P8992" s="9">
        <f>0.5*N8992/1000</f>
        <v>0</v>
      </c>
      <c r="Q8992" s="9">
        <f>P8992+O8992</f>
        <v>0</v>
      </c>
      <c r="R8992" s="11">
        <v>0</v>
      </c>
      <c r="T8992" s="9">
        <f>0.5*R8992</f>
        <v>0</v>
      </c>
      <c r="U8992" s="9">
        <f>T8992+S8992</f>
        <v>0</v>
      </c>
      <c r="V8992" s="9">
        <f>(Q8992+U8992)/(0.944*1000)</f>
        <v>0</v>
      </c>
    </row>
    <row r="8993" spans="1:22" x14ac:dyDescent="0.3">
      <c r="A8993" s="14">
        <v>9033</v>
      </c>
      <c r="B8993" s="14" t="s">
        <v>3345</v>
      </c>
      <c r="C8993" s="14" t="s">
        <v>13510</v>
      </c>
      <c r="D8993" s="14" t="s">
        <v>13504</v>
      </c>
      <c r="E8993" s="14" t="s">
        <v>13492</v>
      </c>
      <c r="F8993" s="14">
        <v>10</v>
      </c>
      <c r="G8993" s="14">
        <v>0.25</v>
      </c>
      <c r="H8993" s="15">
        <v>0.10258099999999999</v>
      </c>
      <c r="I8993" s="15">
        <f>M8993-V8993</f>
        <v>0.15991900000000003</v>
      </c>
      <c r="J8993" s="14"/>
      <c r="K8993" s="13"/>
      <c r="L8993" s="9">
        <f>G8993*1.05</f>
        <v>0.26250000000000001</v>
      </c>
      <c r="M8993" s="11">
        <f>L8993-H8993</f>
        <v>0.15991900000000003</v>
      </c>
      <c r="N8993" s="11">
        <v>0</v>
      </c>
      <c r="P8993" s="9">
        <f>0.5*N8993/1000</f>
        <v>0</v>
      </c>
      <c r="Q8993" s="9">
        <f>P8993+O8993</f>
        <v>0</v>
      </c>
      <c r="R8993" s="11">
        <v>0</v>
      </c>
      <c r="T8993" s="9">
        <f>0.5*R8993</f>
        <v>0</v>
      </c>
      <c r="U8993" s="9">
        <f>T8993+S8993</f>
        <v>0</v>
      </c>
      <c r="V8993" s="9">
        <f>(Q8993+U8993)/(0.944*1000)</f>
        <v>0</v>
      </c>
    </row>
    <row r="8994" spans="1:22" x14ac:dyDescent="0.3">
      <c r="A8994" s="14">
        <v>9034</v>
      </c>
      <c r="B8994" s="14" t="s">
        <v>3346</v>
      </c>
      <c r="C8994" s="14" t="s">
        <v>13510</v>
      </c>
      <c r="D8994" s="14" t="s">
        <v>13504</v>
      </c>
      <c r="E8994" s="14" t="s">
        <v>13492</v>
      </c>
      <c r="F8994" s="14">
        <v>10</v>
      </c>
      <c r="G8994" s="14">
        <v>0.1</v>
      </c>
      <c r="H8994" s="15">
        <v>8.4029999999999921E-3</v>
      </c>
      <c r="I8994" s="15">
        <f>M8994-V8994</f>
        <v>9.6597000000000016E-2</v>
      </c>
      <c r="J8994" s="14"/>
      <c r="K8994" s="13"/>
      <c r="L8994" s="9">
        <f>G8994*1.05</f>
        <v>0.10500000000000001</v>
      </c>
      <c r="M8994" s="11">
        <f>L8994-H8994</f>
        <v>9.6597000000000016E-2</v>
      </c>
      <c r="N8994" s="11">
        <v>0</v>
      </c>
      <c r="P8994" s="9">
        <f>0.5*N8994/1000</f>
        <v>0</v>
      </c>
      <c r="Q8994" s="9">
        <f>P8994+O8994</f>
        <v>0</v>
      </c>
      <c r="R8994" s="11">
        <v>0</v>
      </c>
      <c r="T8994" s="9">
        <f>0.5*R8994</f>
        <v>0</v>
      </c>
      <c r="U8994" s="9">
        <f>T8994+S8994</f>
        <v>0</v>
      </c>
      <c r="V8994" s="9">
        <f>(Q8994+U8994)/(0.944*1000)</f>
        <v>0</v>
      </c>
    </row>
    <row r="8995" spans="1:22" x14ac:dyDescent="0.3">
      <c r="A8995" s="14">
        <v>9035</v>
      </c>
      <c r="B8995" s="14" t="s">
        <v>3347</v>
      </c>
      <c r="C8995" s="14" t="s">
        <v>13510</v>
      </c>
      <c r="D8995" s="14" t="s">
        <v>13504</v>
      </c>
      <c r="E8995" s="14" t="s">
        <v>13492</v>
      </c>
      <c r="F8995" s="14">
        <v>10</v>
      </c>
      <c r="G8995" s="14">
        <v>6.3E-2</v>
      </c>
      <c r="H8995" s="15">
        <v>8.990999999999999E-3</v>
      </c>
      <c r="I8995" s="15">
        <f>M8995-V8995</f>
        <v>5.7159000000000001E-2</v>
      </c>
      <c r="J8995" s="14"/>
      <c r="K8995" s="13"/>
      <c r="L8995" s="9">
        <f>G8995*1.05</f>
        <v>6.615E-2</v>
      </c>
      <c r="M8995" s="11">
        <f>L8995-H8995</f>
        <v>5.7159000000000001E-2</v>
      </c>
      <c r="N8995" s="11">
        <v>0</v>
      </c>
      <c r="P8995" s="9">
        <f>0.5*N8995/1000</f>
        <v>0</v>
      </c>
      <c r="Q8995" s="9">
        <f>P8995+O8995</f>
        <v>0</v>
      </c>
      <c r="R8995" s="11">
        <v>0</v>
      </c>
      <c r="T8995" s="9">
        <f>0.5*R8995</f>
        <v>0</v>
      </c>
      <c r="U8995" s="9">
        <f>T8995+S8995</f>
        <v>0</v>
      </c>
      <c r="V8995" s="9">
        <f>(Q8995+U8995)/(0.944*1000)</f>
        <v>0</v>
      </c>
    </row>
    <row r="8996" spans="1:22" x14ac:dyDescent="0.3">
      <c r="A8996" s="14">
        <v>9036</v>
      </c>
      <c r="B8996" s="14" t="s">
        <v>3348</v>
      </c>
      <c r="C8996" s="14" t="s">
        <v>13510</v>
      </c>
      <c r="D8996" s="14" t="s">
        <v>13504</v>
      </c>
      <c r="E8996" s="14" t="s">
        <v>13492</v>
      </c>
      <c r="F8996" s="14">
        <v>10</v>
      </c>
      <c r="G8996" s="14">
        <v>0.25</v>
      </c>
      <c r="H8996" s="15">
        <v>2.0325999999999993E-2</v>
      </c>
      <c r="I8996" s="15">
        <f>M8996-V8996</f>
        <v>0.24217400000000003</v>
      </c>
      <c r="J8996" s="14"/>
      <c r="K8996" s="13"/>
      <c r="L8996" s="9">
        <f>G8996*1.05</f>
        <v>0.26250000000000001</v>
      </c>
      <c r="M8996" s="11">
        <f>L8996-H8996</f>
        <v>0.24217400000000003</v>
      </c>
      <c r="N8996" s="11">
        <v>0</v>
      </c>
      <c r="P8996" s="9">
        <f>0.5*N8996/1000</f>
        <v>0</v>
      </c>
      <c r="Q8996" s="9">
        <f>P8996+O8996</f>
        <v>0</v>
      </c>
      <c r="R8996" s="11">
        <v>0</v>
      </c>
      <c r="T8996" s="9">
        <f>0.5*R8996</f>
        <v>0</v>
      </c>
      <c r="U8996" s="9">
        <f>T8996+S8996</f>
        <v>0</v>
      </c>
      <c r="V8996" s="9">
        <f>(Q8996+U8996)/(0.944*1000)</f>
        <v>0</v>
      </c>
    </row>
    <row r="8997" spans="1:22" x14ac:dyDescent="0.3">
      <c r="A8997" s="14">
        <v>9037</v>
      </c>
      <c r="B8997" s="14" t="s">
        <v>3349</v>
      </c>
      <c r="C8997" s="14" t="s">
        <v>13510</v>
      </c>
      <c r="D8997" s="14" t="s">
        <v>13504</v>
      </c>
      <c r="E8997" s="14" t="s">
        <v>13492</v>
      </c>
      <c r="F8997" s="14">
        <v>10</v>
      </c>
      <c r="G8997" s="14">
        <v>0.25</v>
      </c>
      <c r="H8997" s="15">
        <v>4.4650000000000037E-3</v>
      </c>
      <c r="I8997" s="15">
        <f>M8997-V8997</f>
        <v>0.25803500000000001</v>
      </c>
      <c r="J8997" s="14"/>
      <c r="K8997" s="13"/>
      <c r="L8997" s="9">
        <f>G8997*1.05</f>
        <v>0.26250000000000001</v>
      </c>
      <c r="M8997" s="11">
        <f>L8997-H8997</f>
        <v>0.25803500000000001</v>
      </c>
      <c r="N8997" s="11">
        <v>0</v>
      </c>
      <c r="P8997" s="9">
        <f>0.5*N8997/1000</f>
        <v>0</v>
      </c>
      <c r="Q8997" s="9">
        <f>P8997+O8997</f>
        <v>0</v>
      </c>
      <c r="R8997" s="11">
        <v>0</v>
      </c>
      <c r="T8997" s="9">
        <f>0.5*R8997</f>
        <v>0</v>
      </c>
      <c r="U8997" s="9">
        <f>T8997+S8997</f>
        <v>0</v>
      </c>
      <c r="V8997" s="9">
        <f>(Q8997+U8997)/(0.944*1000)</f>
        <v>0</v>
      </c>
    </row>
    <row r="8998" spans="1:22" x14ac:dyDescent="0.3">
      <c r="A8998" s="14">
        <v>9038</v>
      </c>
      <c r="B8998" s="14" t="s">
        <v>3350</v>
      </c>
      <c r="C8998" s="14" t="s">
        <v>13510</v>
      </c>
      <c r="D8998" s="14" t="s">
        <v>13504</v>
      </c>
      <c r="E8998" s="14" t="s">
        <v>13492</v>
      </c>
      <c r="F8998" s="14">
        <v>10</v>
      </c>
      <c r="G8998" s="14">
        <v>0.06</v>
      </c>
      <c r="H8998" s="15">
        <v>3.3000000000000002E-2</v>
      </c>
      <c r="I8998" s="15">
        <f>M8998-V8998</f>
        <v>0.03</v>
      </c>
      <c r="J8998" s="14"/>
      <c r="K8998" s="13"/>
      <c r="L8998" s="9">
        <f>G8998*1.05</f>
        <v>6.3E-2</v>
      </c>
      <c r="M8998" s="11">
        <f>L8998-H8998</f>
        <v>0.03</v>
      </c>
      <c r="N8998" s="11">
        <v>0</v>
      </c>
      <c r="P8998" s="9">
        <f>0.5*N8998/1000</f>
        <v>0</v>
      </c>
      <c r="Q8998" s="9">
        <f>P8998+O8998</f>
        <v>0</v>
      </c>
      <c r="R8998" s="11">
        <v>0</v>
      </c>
      <c r="S8998" s="9">
        <f>0.75*R8998/1000</f>
        <v>0</v>
      </c>
      <c r="T8998" s="9">
        <f>0.5*R8998</f>
        <v>0</v>
      </c>
      <c r="U8998" s="9">
        <f>T8998+S8998</f>
        <v>0</v>
      </c>
      <c r="V8998" s="9">
        <f>(Q8998+U8998)/(0.944*1000)</f>
        <v>0</v>
      </c>
    </row>
    <row r="8999" spans="1:22" x14ac:dyDescent="0.3">
      <c r="A8999" s="14">
        <v>9039</v>
      </c>
      <c r="B8999" s="14" t="s">
        <v>3351</v>
      </c>
      <c r="C8999" s="14" t="s">
        <v>13510</v>
      </c>
      <c r="D8999" s="14" t="s">
        <v>13504</v>
      </c>
      <c r="E8999" s="14" t="s">
        <v>13492</v>
      </c>
      <c r="F8999" s="14">
        <v>10</v>
      </c>
      <c r="G8999" s="14">
        <v>0.1</v>
      </c>
      <c r="H8999" s="15">
        <v>9.9759999999999988E-3</v>
      </c>
      <c r="I8999" s="15">
        <f>M8999-V8999</f>
        <v>9.5024000000000011E-2</v>
      </c>
      <c r="J8999" s="14"/>
      <c r="K8999" s="13"/>
      <c r="L8999" s="9">
        <f>G8999*1.05</f>
        <v>0.10500000000000001</v>
      </c>
      <c r="M8999" s="11">
        <f>L8999-H8999</f>
        <v>9.5024000000000011E-2</v>
      </c>
      <c r="N8999" s="11">
        <v>0</v>
      </c>
      <c r="P8999" s="9">
        <f>0.5*N8999/1000</f>
        <v>0</v>
      </c>
      <c r="Q8999" s="9">
        <f>P8999+O8999</f>
        <v>0</v>
      </c>
      <c r="R8999" s="11">
        <v>0</v>
      </c>
      <c r="T8999" s="9">
        <f>0.5*R8999</f>
        <v>0</v>
      </c>
      <c r="U8999" s="9">
        <f>T8999+S8999</f>
        <v>0</v>
      </c>
      <c r="V8999" s="9">
        <f>(Q8999+U8999)/(0.944*1000)</f>
        <v>0</v>
      </c>
    </row>
    <row r="9000" spans="1:22" x14ac:dyDescent="0.3">
      <c r="A9000" s="14">
        <v>9040</v>
      </c>
      <c r="B9000" s="14" t="s">
        <v>3352</v>
      </c>
      <c r="C9000" s="14" t="s">
        <v>13510</v>
      </c>
      <c r="D9000" s="14" t="s">
        <v>13504</v>
      </c>
      <c r="E9000" s="14" t="s">
        <v>13492</v>
      </c>
      <c r="F9000" s="14">
        <v>10</v>
      </c>
      <c r="G9000" s="14">
        <v>0.1</v>
      </c>
      <c r="H9000" s="15">
        <v>3.8609999999999998E-2</v>
      </c>
      <c r="I9000" s="15">
        <f>M9000-V9000</f>
        <v>6.6390000000000005E-2</v>
      </c>
      <c r="J9000" s="14"/>
      <c r="K9000" s="13"/>
      <c r="L9000" s="9">
        <f>G9000*1.05</f>
        <v>0.10500000000000001</v>
      </c>
      <c r="M9000" s="11">
        <f>L9000-H9000</f>
        <v>6.6390000000000005E-2</v>
      </c>
      <c r="N9000" s="11">
        <v>0</v>
      </c>
      <c r="P9000" s="9">
        <f>0.5*N9000/1000</f>
        <v>0</v>
      </c>
      <c r="Q9000" s="9">
        <f>P9000+O9000</f>
        <v>0</v>
      </c>
      <c r="R9000" s="11">
        <v>0</v>
      </c>
      <c r="T9000" s="9">
        <f>0.5*R9000</f>
        <v>0</v>
      </c>
      <c r="U9000" s="9">
        <f>T9000+S9000</f>
        <v>0</v>
      </c>
      <c r="V9000" s="9">
        <f>(Q9000+U9000)/(0.944*1000)</f>
        <v>0</v>
      </c>
    </row>
    <row r="9001" spans="1:22" x14ac:dyDescent="0.3">
      <c r="A9001" s="14">
        <v>9041</v>
      </c>
      <c r="B9001" s="14" t="s">
        <v>3353</v>
      </c>
      <c r="C9001" s="14" t="s">
        <v>13510</v>
      </c>
      <c r="D9001" s="14" t="s">
        <v>13504</v>
      </c>
      <c r="E9001" s="14" t="s">
        <v>13492</v>
      </c>
      <c r="F9001" s="14">
        <v>10</v>
      </c>
      <c r="G9001" s="14">
        <v>0.1</v>
      </c>
      <c r="H9001" s="15">
        <v>1.6099999999999995E-3</v>
      </c>
      <c r="I9001" s="15">
        <f>M9001-V9001</f>
        <v>0.10339000000000001</v>
      </c>
      <c r="J9001" s="14"/>
      <c r="K9001" s="13"/>
      <c r="L9001" s="9">
        <f>G9001*1.05</f>
        <v>0.10500000000000001</v>
      </c>
      <c r="M9001" s="11">
        <f>L9001-H9001</f>
        <v>0.10339000000000001</v>
      </c>
      <c r="N9001" s="11">
        <v>0</v>
      </c>
      <c r="P9001" s="9">
        <f>0.5*N9001/1000</f>
        <v>0</v>
      </c>
      <c r="Q9001" s="9">
        <f>P9001+O9001</f>
        <v>0</v>
      </c>
      <c r="R9001" s="11">
        <v>0</v>
      </c>
      <c r="T9001" s="9">
        <f>0.5*R9001</f>
        <v>0</v>
      </c>
      <c r="U9001" s="9">
        <f>T9001+S9001</f>
        <v>0</v>
      </c>
      <c r="V9001" s="9">
        <f>(Q9001+U9001)/(0.944*1000)</f>
        <v>0</v>
      </c>
    </row>
    <row r="9002" spans="1:22" x14ac:dyDescent="0.3">
      <c r="A9002" s="14">
        <v>9042</v>
      </c>
      <c r="B9002" s="14" t="s">
        <v>3354</v>
      </c>
      <c r="C9002" s="14" t="s">
        <v>13510</v>
      </c>
      <c r="D9002" s="14" t="s">
        <v>13504</v>
      </c>
      <c r="E9002" s="14" t="s">
        <v>13492</v>
      </c>
      <c r="F9002" s="14">
        <v>10</v>
      </c>
      <c r="G9002" s="14">
        <v>0.16</v>
      </c>
      <c r="H9002" s="15">
        <v>2.3903999999999995E-2</v>
      </c>
      <c r="I9002" s="15">
        <f>M9002-V9002</f>
        <v>0.144096</v>
      </c>
      <c r="J9002" s="14"/>
      <c r="K9002" s="13"/>
      <c r="L9002" s="9">
        <f>G9002*1.05</f>
        <v>0.16800000000000001</v>
      </c>
      <c r="M9002" s="11">
        <f>L9002-H9002</f>
        <v>0.144096</v>
      </c>
      <c r="N9002" s="11">
        <v>0</v>
      </c>
      <c r="P9002" s="9">
        <f>0.5*N9002/1000</f>
        <v>0</v>
      </c>
      <c r="Q9002" s="9">
        <f>P9002+O9002</f>
        <v>0</v>
      </c>
      <c r="R9002" s="11">
        <v>0</v>
      </c>
      <c r="T9002" s="9">
        <f>0.5*R9002</f>
        <v>0</v>
      </c>
      <c r="U9002" s="9">
        <f>T9002+S9002</f>
        <v>0</v>
      </c>
      <c r="V9002" s="9">
        <f>(Q9002+U9002)/(0.944*1000)</f>
        <v>0</v>
      </c>
    </row>
    <row r="9003" spans="1:22" x14ac:dyDescent="0.3">
      <c r="A9003" s="14">
        <v>9043</v>
      </c>
      <c r="B9003" s="14" t="s">
        <v>3355</v>
      </c>
      <c r="C9003" s="14" t="s">
        <v>13510</v>
      </c>
      <c r="D9003" s="14" t="s">
        <v>13504</v>
      </c>
      <c r="E9003" s="14" t="s">
        <v>13492</v>
      </c>
      <c r="F9003" s="14">
        <v>10</v>
      </c>
      <c r="G9003" s="14">
        <v>0.1</v>
      </c>
      <c r="H9003" s="15">
        <v>2.8149999999999976E-3</v>
      </c>
      <c r="I9003" s="15">
        <f>M9003-V9003</f>
        <v>0.10218500000000001</v>
      </c>
      <c r="J9003" s="14"/>
      <c r="K9003" s="13"/>
      <c r="L9003" s="9">
        <f>G9003*1.05</f>
        <v>0.10500000000000001</v>
      </c>
      <c r="M9003" s="11">
        <f>L9003-H9003</f>
        <v>0.10218500000000001</v>
      </c>
      <c r="N9003" s="11">
        <v>0</v>
      </c>
      <c r="P9003" s="9">
        <f>0.5*N9003/1000</f>
        <v>0</v>
      </c>
      <c r="Q9003" s="9">
        <f>P9003+O9003</f>
        <v>0</v>
      </c>
      <c r="R9003" s="11">
        <v>0</v>
      </c>
      <c r="T9003" s="9">
        <f>0.5*R9003</f>
        <v>0</v>
      </c>
      <c r="U9003" s="9">
        <f>T9003+S9003</f>
        <v>0</v>
      </c>
      <c r="V9003" s="9">
        <f>(Q9003+U9003)/(0.944*1000)</f>
        <v>0</v>
      </c>
    </row>
    <row r="9004" spans="1:22" x14ac:dyDescent="0.3">
      <c r="A9004" s="14">
        <v>9044</v>
      </c>
      <c r="B9004" s="14" t="s">
        <v>3356</v>
      </c>
      <c r="C9004" s="14" t="s">
        <v>13510</v>
      </c>
      <c r="D9004" s="14" t="s">
        <v>13504</v>
      </c>
      <c r="E9004" s="14" t="s">
        <v>13492</v>
      </c>
      <c r="F9004" s="14">
        <v>10</v>
      </c>
      <c r="G9004" s="14">
        <v>0.1</v>
      </c>
      <c r="H9004" s="15">
        <v>1.6372999999999992E-2</v>
      </c>
      <c r="I9004" s="15">
        <f>M9004-V9004</f>
        <v>8.8627000000000011E-2</v>
      </c>
      <c r="J9004" s="14"/>
      <c r="K9004" s="13"/>
      <c r="L9004" s="9">
        <f>G9004*1.05</f>
        <v>0.10500000000000001</v>
      </c>
      <c r="M9004" s="11">
        <f>L9004-H9004</f>
        <v>8.8627000000000011E-2</v>
      </c>
      <c r="N9004" s="11">
        <v>0</v>
      </c>
      <c r="P9004" s="9">
        <f>0.5*N9004/1000</f>
        <v>0</v>
      </c>
      <c r="Q9004" s="9">
        <f>P9004+O9004</f>
        <v>0</v>
      </c>
      <c r="R9004" s="11">
        <v>0</v>
      </c>
      <c r="T9004" s="9">
        <f>0.5*R9004</f>
        <v>0</v>
      </c>
      <c r="U9004" s="9">
        <f>T9004+S9004</f>
        <v>0</v>
      </c>
      <c r="V9004" s="9">
        <f>(Q9004+U9004)/(0.944*1000)</f>
        <v>0</v>
      </c>
    </row>
    <row r="9005" spans="1:22" x14ac:dyDescent="0.3">
      <c r="A9005" s="14">
        <v>9045</v>
      </c>
      <c r="B9005" s="14" t="s">
        <v>3357</v>
      </c>
      <c r="C9005" s="14" t="s">
        <v>13510</v>
      </c>
      <c r="D9005" s="14" t="s">
        <v>13504</v>
      </c>
      <c r="E9005" s="14" t="s">
        <v>13492</v>
      </c>
      <c r="F9005" s="14">
        <v>10</v>
      </c>
      <c r="G9005" s="14">
        <v>0.16</v>
      </c>
      <c r="H9005" s="15">
        <v>1.5646000000000014E-2</v>
      </c>
      <c r="I9005" s="15">
        <f>M9005-V9005</f>
        <v>0.15235399999999999</v>
      </c>
      <c r="J9005" s="14"/>
      <c r="K9005" s="13"/>
      <c r="L9005" s="9">
        <f>G9005*1.05</f>
        <v>0.16800000000000001</v>
      </c>
      <c r="M9005" s="11">
        <f>L9005-H9005</f>
        <v>0.15235399999999999</v>
      </c>
      <c r="N9005" s="11">
        <v>0</v>
      </c>
      <c r="P9005" s="9">
        <f>0.5*N9005/1000</f>
        <v>0</v>
      </c>
      <c r="Q9005" s="9">
        <f>P9005+O9005</f>
        <v>0</v>
      </c>
      <c r="R9005" s="11">
        <v>0</v>
      </c>
      <c r="T9005" s="9">
        <f>0.5*R9005</f>
        <v>0</v>
      </c>
      <c r="U9005" s="9">
        <f>T9005+S9005</f>
        <v>0</v>
      </c>
      <c r="V9005" s="9">
        <f>(Q9005+U9005)/(0.944*1000)</f>
        <v>0</v>
      </c>
    </row>
    <row r="9006" spans="1:22" x14ac:dyDescent="0.3">
      <c r="A9006" s="14">
        <v>9046</v>
      </c>
      <c r="B9006" s="14" t="s">
        <v>3358</v>
      </c>
      <c r="C9006" s="14" t="s">
        <v>13510</v>
      </c>
      <c r="D9006" s="14" t="s">
        <v>13504</v>
      </c>
      <c r="E9006" s="14" t="s">
        <v>13492</v>
      </c>
      <c r="F9006" s="14">
        <v>10</v>
      </c>
      <c r="G9006" s="14">
        <v>0.1</v>
      </c>
      <c r="H9006" s="15">
        <v>1.2E-2</v>
      </c>
      <c r="I9006" s="16" t="s">
        <v>13516</v>
      </c>
      <c r="J9006" s="14"/>
      <c r="K9006" s="13"/>
      <c r="L9006" s="9">
        <f>G9006*1.05</f>
        <v>0.10500000000000001</v>
      </c>
      <c r="M9006" s="11">
        <f>L9006-H9006</f>
        <v>9.3000000000000013E-2</v>
      </c>
      <c r="N9006" s="11">
        <v>0</v>
      </c>
      <c r="P9006" s="9">
        <f>0.5*N9006/1000</f>
        <v>0</v>
      </c>
      <c r="Q9006" s="9">
        <f>P9006+O9006</f>
        <v>0</v>
      </c>
      <c r="R9006" s="11">
        <v>137</v>
      </c>
      <c r="S9006" s="9">
        <f>0.75*R9006</f>
        <v>102.75</v>
      </c>
      <c r="U9006" s="9">
        <f>T9006+S9006</f>
        <v>102.75</v>
      </c>
      <c r="V9006" s="9">
        <f>(Q9006+U9006)/(0.944*1000)</f>
        <v>0.10884533898305085</v>
      </c>
    </row>
    <row r="9007" spans="1:22" x14ac:dyDescent="0.3">
      <c r="A9007" s="14">
        <v>9047</v>
      </c>
      <c r="B9007" s="14" t="s">
        <v>3359</v>
      </c>
      <c r="C9007" s="14" t="s">
        <v>13510</v>
      </c>
      <c r="D9007" s="14" t="s">
        <v>13504</v>
      </c>
      <c r="E9007" s="14" t="s">
        <v>13492</v>
      </c>
      <c r="F9007" s="14">
        <v>10</v>
      </c>
      <c r="G9007" s="14">
        <v>0.1</v>
      </c>
      <c r="H9007" s="15">
        <v>5.3067000000000003E-2</v>
      </c>
      <c r="I9007" s="15">
        <f>M9007-V9007</f>
        <v>5.1933000000000007E-2</v>
      </c>
      <c r="J9007" s="14"/>
      <c r="K9007" s="13"/>
      <c r="L9007" s="9">
        <f>G9007*1.05</f>
        <v>0.10500000000000001</v>
      </c>
      <c r="M9007" s="11">
        <f>L9007-H9007</f>
        <v>5.1933000000000007E-2</v>
      </c>
      <c r="N9007" s="11">
        <v>0</v>
      </c>
      <c r="P9007" s="9">
        <f>0.5*N9007/1000</f>
        <v>0</v>
      </c>
      <c r="Q9007" s="9">
        <f>P9007+O9007</f>
        <v>0</v>
      </c>
      <c r="R9007" s="11">
        <v>0</v>
      </c>
      <c r="T9007" s="9">
        <f>0.5*R9007</f>
        <v>0</v>
      </c>
      <c r="U9007" s="9">
        <f>T9007+S9007</f>
        <v>0</v>
      </c>
      <c r="V9007" s="9">
        <f>(Q9007+U9007)/(0.944*1000)</f>
        <v>0</v>
      </c>
    </row>
    <row r="9008" spans="1:22" x14ac:dyDescent="0.3">
      <c r="A9008" s="14">
        <v>9048</v>
      </c>
      <c r="B9008" s="14" t="s">
        <v>3360</v>
      </c>
      <c r="C9008" s="14" t="s">
        <v>13510</v>
      </c>
      <c r="D9008" s="14" t="s">
        <v>13504</v>
      </c>
      <c r="E9008" s="14" t="s">
        <v>13492</v>
      </c>
      <c r="F9008" s="14">
        <v>10</v>
      </c>
      <c r="G9008" s="14">
        <v>0.1</v>
      </c>
      <c r="H9008" s="15">
        <v>7.9719999999999947E-3</v>
      </c>
      <c r="I9008" s="15">
        <f>M9008-V9008</f>
        <v>9.7028000000000017E-2</v>
      </c>
      <c r="J9008" s="14"/>
      <c r="K9008" s="13"/>
      <c r="L9008" s="9">
        <f>G9008*1.05</f>
        <v>0.10500000000000001</v>
      </c>
      <c r="M9008" s="11">
        <f>L9008-H9008</f>
        <v>9.7028000000000017E-2</v>
      </c>
      <c r="N9008" s="11">
        <v>0</v>
      </c>
      <c r="P9008" s="9">
        <f>0.5*N9008/1000</f>
        <v>0</v>
      </c>
      <c r="Q9008" s="9">
        <f>P9008+O9008</f>
        <v>0</v>
      </c>
      <c r="R9008" s="11">
        <v>0</v>
      </c>
      <c r="T9008" s="9">
        <f>0.5*R9008</f>
        <v>0</v>
      </c>
      <c r="U9008" s="9">
        <f>T9008+S9008</f>
        <v>0</v>
      </c>
      <c r="V9008" s="9">
        <f>(Q9008+U9008)/(0.944*1000)</f>
        <v>0</v>
      </c>
    </row>
    <row r="9009" spans="1:22" x14ac:dyDescent="0.3">
      <c r="A9009" s="14">
        <v>9049</v>
      </c>
      <c r="B9009" s="14" t="s">
        <v>3361</v>
      </c>
      <c r="C9009" s="14" t="s">
        <v>13510</v>
      </c>
      <c r="D9009" s="14" t="s">
        <v>13504</v>
      </c>
      <c r="E9009" s="14" t="s">
        <v>13492</v>
      </c>
      <c r="F9009" s="14">
        <v>10</v>
      </c>
      <c r="G9009" s="14">
        <v>0.25</v>
      </c>
      <c r="H9009" s="15">
        <v>0.13588900000000001</v>
      </c>
      <c r="I9009" s="15">
        <f>M9009-V9009</f>
        <v>0.126611</v>
      </c>
      <c r="J9009" s="14"/>
      <c r="K9009" s="13"/>
      <c r="L9009" s="9">
        <f>G9009*1.05</f>
        <v>0.26250000000000001</v>
      </c>
      <c r="M9009" s="11">
        <f>L9009-H9009</f>
        <v>0.126611</v>
      </c>
      <c r="N9009" s="11">
        <v>0</v>
      </c>
      <c r="P9009" s="9">
        <f>0.5*N9009/1000</f>
        <v>0</v>
      </c>
      <c r="Q9009" s="9">
        <f>P9009+O9009</f>
        <v>0</v>
      </c>
      <c r="R9009" s="11">
        <v>0</v>
      </c>
      <c r="T9009" s="9">
        <f>0.5*R9009</f>
        <v>0</v>
      </c>
      <c r="U9009" s="9">
        <f>T9009+S9009</f>
        <v>0</v>
      </c>
      <c r="V9009" s="9">
        <f>(Q9009+U9009)/(0.944*1000)</f>
        <v>0</v>
      </c>
    </row>
    <row r="9010" spans="1:22" x14ac:dyDescent="0.3">
      <c r="A9010" s="14">
        <v>9050</v>
      </c>
      <c r="B9010" s="14" t="s">
        <v>3362</v>
      </c>
      <c r="C9010" s="14" t="s">
        <v>13510</v>
      </c>
      <c r="D9010" s="14" t="s">
        <v>13504</v>
      </c>
      <c r="E9010" s="14" t="s">
        <v>13492</v>
      </c>
      <c r="F9010" s="14">
        <v>10</v>
      </c>
      <c r="G9010" s="14">
        <v>0.16</v>
      </c>
      <c r="H9010" s="15">
        <v>7.2079999999999983E-3</v>
      </c>
      <c r="I9010" s="15">
        <f>M9010-V9010</f>
        <v>0.16078908686440679</v>
      </c>
      <c r="J9010" s="14"/>
      <c r="K9010" s="13"/>
      <c r="L9010" s="9">
        <f>G9010*1.05</f>
        <v>0.16800000000000001</v>
      </c>
      <c r="M9010" s="11">
        <f>L9010-H9010</f>
        <v>0.16079200000000002</v>
      </c>
      <c r="N9010" s="11">
        <v>5.5</v>
      </c>
      <c r="P9010" s="9">
        <f>0.5*N9010/1000</f>
        <v>2.7499999999999998E-3</v>
      </c>
      <c r="Q9010" s="9">
        <f>P9010+O9010</f>
        <v>2.7499999999999998E-3</v>
      </c>
      <c r="R9010" s="11">
        <v>0</v>
      </c>
      <c r="T9010" s="9">
        <f>0.5*R9010</f>
        <v>0</v>
      </c>
      <c r="U9010" s="9">
        <f>T9010+S9010</f>
        <v>0</v>
      </c>
      <c r="V9010" s="9">
        <f>(Q9010+U9010)/(0.944*1000)</f>
        <v>2.9131355932203386E-6</v>
      </c>
    </row>
    <row r="9011" spans="1:22" x14ac:dyDescent="0.3">
      <c r="A9011" s="14">
        <v>9051</v>
      </c>
      <c r="B9011" s="14" t="s">
        <v>3363</v>
      </c>
      <c r="C9011" s="14" t="s">
        <v>13510</v>
      </c>
      <c r="D9011" s="14" t="s">
        <v>13504</v>
      </c>
      <c r="E9011" s="14" t="s">
        <v>13492</v>
      </c>
      <c r="F9011" s="14">
        <v>10</v>
      </c>
      <c r="G9011" s="14">
        <v>0.16</v>
      </c>
      <c r="H9011" s="15">
        <v>2.8949000000000013E-2</v>
      </c>
      <c r="I9011" s="15">
        <f>M9011-V9011</f>
        <v>0.13905100000000001</v>
      </c>
      <c r="J9011" s="14"/>
      <c r="K9011" s="13"/>
      <c r="L9011" s="9">
        <f>G9011*1.05</f>
        <v>0.16800000000000001</v>
      </c>
      <c r="M9011" s="11">
        <f>L9011-H9011</f>
        <v>0.13905100000000001</v>
      </c>
      <c r="N9011" s="11">
        <v>0</v>
      </c>
      <c r="P9011" s="9">
        <f>0.5*N9011/1000</f>
        <v>0</v>
      </c>
      <c r="Q9011" s="9">
        <f>P9011+O9011</f>
        <v>0</v>
      </c>
      <c r="R9011" s="11">
        <v>0</v>
      </c>
      <c r="T9011" s="9">
        <f>0.5*R9011</f>
        <v>0</v>
      </c>
      <c r="U9011" s="9">
        <f>T9011+S9011</f>
        <v>0</v>
      </c>
      <c r="V9011" s="9">
        <f>(Q9011+U9011)/(0.944*1000)</f>
        <v>0</v>
      </c>
    </row>
    <row r="9012" spans="1:22" x14ac:dyDescent="0.3">
      <c r="A9012" s="14">
        <v>9052</v>
      </c>
      <c r="B9012" s="14" t="s">
        <v>3364</v>
      </c>
      <c r="C9012" s="14" t="s">
        <v>13510</v>
      </c>
      <c r="D9012" s="14" t="s">
        <v>13504</v>
      </c>
      <c r="E9012" s="14" t="s">
        <v>13492</v>
      </c>
      <c r="F9012" s="14">
        <v>10</v>
      </c>
      <c r="G9012" s="14">
        <v>0.04</v>
      </c>
      <c r="H9012" s="15">
        <v>2.3499999999999942E-4</v>
      </c>
      <c r="I9012" s="15">
        <f>M9012-V9012</f>
        <v>4.1765000000000004E-2</v>
      </c>
      <c r="J9012" s="14"/>
      <c r="K9012" s="13"/>
      <c r="L9012" s="9">
        <f>G9012*1.05</f>
        <v>4.2000000000000003E-2</v>
      </c>
      <c r="M9012" s="11">
        <f>L9012-H9012</f>
        <v>4.1765000000000004E-2</v>
      </c>
      <c r="N9012" s="11">
        <v>0</v>
      </c>
      <c r="P9012" s="9">
        <f>0.5*N9012/1000</f>
        <v>0</v>
      </c>
      <c r="Q9012" s="9">
        <f>P9012+O9012</f>
        <v>0</v>
      </c>
      <c r="R9012" s="11">
        <v>0</v>
      </c>
      <c r="T9012" s="9">
        <f>0.5*R9012</f>
        <v>0</v>
      </c>
      <c r="U9012" s="9">
        <f>T9012+S9012</f>
        <v>0</v>
      </c>
      <c r="V9012" s="9">
        <f>(Q9012+U9012)/(0.944*1000)</f>
        <v>0</v>
      </c>
    </row>
    <row r="9013" spans="1:22" x14ac:dyDescent="0.3">
      <c r="A9013" s="14">
        <v>9053</v>
      </c>
      <c r="B9013" s="14" t="s">
        <v>3365</v>
      </c>
      <c r="C9013" s="14" t="s">
        <v>13510</v>
      </c>
      <c r="D9013" s="14" t="s">
        <v>13504</v>
      </c>
      <c r="E9013" s="14" t="s">
        <v>13492</v>
      </c>
      <c r="F9013" s="14">
        <v>10</v>
      </c>
      <c r="G9013" s="14">
        <v>0.1</v>
      </c>
      <c r="H9013" s="15">
        <v>3.7999999999999999E-2</v>
      </c>
      <c r="I9013" s="15">
        <f>M9013-V9013</f>
        <v>6.7000000000000004E-2</v>
      </c>
      <c r="J9013" s="14"/>
      <c r="K9013" s="13"/>
      <c r="L9013" s="9">
        <f>G9013*1.05</f>
        <v>0.10500000000000001</v>
      </c>
      <c r="M9013" s="11">
        <f>L9013-H9013</f>
        <v>6.7000000000000004E-2</v>
      </c>
      <c r="N9013" s="11">
        <v>0</v>
      </c>
      <c r="P9013" s="9">
        <f>0.5*N9013/1000</f>
        <v>0</v>
      </c>
      <c r="Q9013" s="9">
        <f>P9013+O9013</f>
        <v>0</v>
      </c>
      <c r="R9013" s="11">
        <v>0</v>
      </c>
      <c r="T9013" s="9">
        <f>0.5*R9013</f>
        <v>0</v>
      </c>
      <c r="U9013" s="9">
        <f>T9013+S9013</f>
        <v>0</v>
      </c>
      <c r="V9013" s="9">
        <f>(Q9013+U9013)/(0.944*1000)</f>
        <v>0</v>
      </c>
    </row>
    <row r="9014" spans="1:22" x14ac:dyDescent="0.3">
      <c r="A9014" s="14">
        <v>9054</v>
      </c>
      <c r="B9014" s="14" t="s">
        <v>3366</v>
      </c>
      <c r="C9014" s="14" t="s">
        <v>13510</v>
      </c>
      <c r="D9014" s="14" t="s">
        <v>13504</v>
      </c>
      <c r="E9014" s="14" t="s">
        <v>13492</v>
      </c>
      <c r="F9014" s="14">
        <v>10</v>
      </c>
      <c r="G9014" s="14">
        <v>0.16</v>
      </c>
      <c r="H9014" s="15">
        <v>0.11799999999999999</v>
      </c>
      <c r="I9014" s="15">
        <f>M9014-V9014</f>
        <v>5.0000000000000017E-2</v>
      </c>
      <c r="J9014" s="14"/>
      <c r="K9014" s="13"/>
      <c r="L9014" s="9">
        <f>G9014*1.05</f>
        <v>0.16800000000000001</v>
      </c>
      <c r="M9014" s="11">
        <f>L9014-H9014</f>
        <v>5.0000000000000017E-2</v>
      </c>
      <c r="N9014" s="11">
        <v>0</v>
      </c>
      <c r="P9014" s="9">
        <f>0.5*N9014/1000</f>
        <v>0</v>
      </c>
      <c r="Q9014" s="9">
        <f>P9014+O9014</f>
        <v>0</v>
      </c>
      <c r="R9014" s="11">
        <v>0</v>
      </c>
      <c r="T9014" s="9">
        <f>0.5*R9014</f>
        <v>0</v>
      </c>
      <c r="U9014" s="9">
        <f>T9014+S9014</f>
        <v>0</v>
      </c>
      <c r="V9014" s="9">
        <f>(Q9014+U9014)/(0.944*1000)</f>
        <v>0</v>
      </c>
    </row>
    <row r="9015" spans="1:22" x14ac:dyDescent="0.3">
      <c r="A9015" s="14">
        <v>9055</v>
      </c>
      <c r="B9015" s="14" t="s">
        <v>3367</v>
      </c>
      <c r="C9015" s="14" t="s">
        <v>13510</v>
      </c>
      <c r="D9015" s="14" t="s">
        <v>13504</v>
      </c>
      <c r="E9015" s="14" t="s">
        <v>13492</v>
      </c>
      <c r="F9015" s="14">
        <v>10</v>
      </c>
      <c r="G9015" s="14">
        <v>0.16</v>
      </c>
      <c r="H9015" s="15">
        <v>6.6098000000000004E-2</v>
      </c>
      <c r="I9015" s="15">
        <f>M9015-V9015</f>
        <v>0.10190200000000001</v>
      </c>
      <c r="J9015" s="14"/>
      <c r="K9015" s="13"/>
      <c r="L9015" s="9">
        <f>G9015*1.05</f>
        <v>0.16800000000000001</v>
      </c>
      <c r="M9015" s="11">
        <f>L9015-H9015</f>
        <v>0.10190200000000001</v>
      </c>
      <c r="N9015" s="11">
        <v>0</v>
      </c>
      <c r="P9015" s="9">
        <f>0.5*N9015/1000</f>
        <v>0</v>
      </c>
      <c r="Q9015" s="9">
        <f>P9015+O9015</f>
        <v>0</v>
      </c>
      <c r="R9015" s="11">
        <v>0</v>
      </c>
      <c r="T9015" s="9">
        <f>0.5*R9015</f>
        <v>0</v>
      </c>
      <c r="U9015" s="9">
        <f>T9015+S9015</f>
        <v>0</v>
      </c>
      <c r="V9015" s="9">
        <f>(Q9015+U9015)/(0.944*1000)</f>
        <v>0</v>
      </c>
    </row>
    <row r="9016" spans="1:22" x14ac:dyDescent="0.3">
      <c r="A9016" s="14">
        <v>9056</v>
      </c>
      <c r="B9016" s="14" t="s">
        <v>3368</v>
      </c>
      <c r="C9016" s="14" t="s">
        <v>13510</v>
      </c>
      <c r="D9016" s="14" t="s">
        <v>13504</v>
      </c>
      <c r="E9016" s="14" t="s">
        <v>13492</v>
      </c>
      <c r="F9016" s="14">
        <v>10</v>
      </c>
      <c r="G9016" s="14">
        <v>0.25</v>
      </c>
      <c r="H9016" s="15">
        <v>3.7165999999999998E-2</v>
      </c>
      <c r="I9016" s="15">
        <f>M9016-V9016</f>
        <v>0.22533400000000001</v>
      </c>
      <c r="J9016" s="14"/>
      <c r="K9016" s="13"/>
      <c r="L9016" s="9">
        <f>G9016*1.05</f>
        <v>0.26250000000000001</v>
      </c>
      <c r="M9016" s="11">
        <f>L9016-H9016</f>
        <v>0.22533400000000001</v>
      </c>
      <c r="N9016" s="11">
        <v>0</v>
      </c>
      <c r="P9016" s="9">
        <f>0.5*N9016/1000</f>
        <v>0</v>
      </c>
      <c r="Q9016" s="9">
        <f>P9016+O9016</f>
        <v>0</v>
      </c>
      <c r="R9016" s="11">
        <v>0</v>
      </c>
      <c r="T9016" s="9">
        <f>0.5*R9016</f>
        <v>0</v>
      </c>
      <c r="U9016" s="9">
        <f>T9016+S9016</f>
        <v>0</v>
      </c>
      <c r="V9016" s="9">
        <f>(Q9016+U9016)/(0.944*1000)</f>
        <v>0</v>
      </c>
    </row>
    <row r="9017" spans="1:22" x14ac:dyDescent="0.3">
      <c r="A9017" s="14">
        <v>9057</v>
      </c>
      <c r="B9017" s="14" t="s">
        <v>3369</v>
      </c>
      <c r="C9017" s="14" t="s">
        <v>13510</v>
      </c>
      <c r="D9017" s="14" t="s">
        <v>13504</v>
      </c>
      <c r="E9017" s="14" t="s">
        <v>13492</v>
      </c>
      <c r="F9017" s="14">
        <v>10</v>
      </c>
      <c r="G9017" s="14">
        <v>0.16</v>
      </c>
      <c r="H9017" s="15">
        <v>1.2235000000000013E-2</v>
      </c>
      <c r="I9017" s="15">
        <f>M9017-V9017</f>
        <v>0.15576499999999999</v>
      </c>
      <c r="J9017" s="14"/>
      <c r="K9017" s="13"/>
      <c r="L9017" s="9">
        <f>G9017*1.05</f>
        <v>0.16800000000000001</v>
      </c>
      <c r="M9017" s="11">
        <f>L9017-H9017</f>
        <v>0.15576499999999999</v>
      </c>
      <c r="N9017" s="11">
        <v>0</v>
      </c>
      <c r="P9017" s="9">
        <f>0.5*N9017/1000</f>
        <v>0</v>
      </c>
      <c r="Q9017" s="9">
        <f>P9017+O9017</f>
        <v>0</v>
      </c>
      <c r="R9017" s="11">
        <v>0</v>
      </c>
      <c r="T9017" s="9">
        <f>0.5*R9017</f>
        <v>0</v>
      </c>
      <c r="U9017" s="9">
        <f>T9017+S9017</f>
        <v>0</v>
      </c>
      <c r="V9017" s="9">
        <f>(Q9017+U9017)/(0.944*1000)</f>
        <v>0</v>
      </c>
    </row>
    <row r="9018" spans="1:22" x14ac:dyDescent="0.3">
      <c r="A9018" s="14">
        <v>9058</v>
      </c>
      <c r="B9018" s="14" t="s">
        <v>3370</v>
      </c>
      <c r="C9018" s="14" t="s">
        <v>13510</v>
      </c>
      <c r="D9018" s="14" t="s">
        <v>13504</v>
      </c>
      <c r="E9018" s="14" t="s">
        <v>13492</v>
      </c>
      <c r="F9018" s="14">
        <v>10</v>
      </c>
      <c r="G9018" s="14">
        <v>0.1</v>
      </c>
      <c r="H9018" s="15">
        <v>1.2453000000000002E-2</v>
      </c>
      <c r="I9018" s="15">
        <f>M9018-V9018</f>
        <v>9.2547000000000004E-2</v>
      </c>
      <c r="J9018" s="14"/>
      <c r="K9018" s="13"/>
      <c r="L9018" s="9">
        <f>G9018*1.05</f>
        <v>0.10500000000000001</v>
      </c>
      <c r="M9018" s="11">
        <f>L9018-H9018</f>
        <v>9.2547000000000004E-2</v>
      </c>
      <c r="N9018" s="11">
        <v>0</v>
      </c>
      <c r="P9018" s="9">
        <f>0.5*N9018/1000</f>
        <v>0</v>
      </c>
      <c r="Q9018" s="9">
        <f>P9018+O9018</f>
        <v>0</v>
      </c>
      <c r="R9018" s="11">
        <v>0</v>
      </c>
      <c r="T9018" s="9">
        <f>0.5*R9018</f>
        <v>0</v>
      </c>
      <c r="U9018" s="9">
        <f>T9018+S9018</f>
        <v>0</v>
      </c>
      <c r="V9018" s="9">
        <f>(Q9018+U9018)/(0.944*1000)</f>
        <v>0</v>
      </c>
    </row>
    <row r="9019" spans="1:22" x14ac:dyDescent="0.3">
      <c r="A9019" s="14">
        <v>9059</v>
      </c>
      <c r="B9019" s="14" t="s">
        <v>3371</v>
      </c>
      <c r="C9019" s="14" t="s">
        <v>13510</v>
      </c>
      <c r="D9019" s="14" t="s">
        <v>13504</v>
      </c>
      <c r="E9019" s="14" t="s">
        <v>13492</v>
      </c>
      <c r="F9019" s="14">
        <v>10</v>
      </c>
      <c r="G9019" s="14">
        <v>0.1</v>
      </c>
      <c r="H9019" s="15">
        <v>5.192999999999998E-3</v>
      </c>
      <c r="I9019" s="15">
        <f>M9019-V9019</f>
        <v>9.9807000000000007E-2</v>
      </c>
      <c r="J9019" s="14"/>
      <c r="K9019" s="13"/>
      <c r="L9019" s="9">
        <f>G9019*1.05</f>
        <v>0.10500000000000001</v>
      </c>
      <c r="M9019" s="11">
        <f>L9019-H9019</f>
        <v>9.9807000000000007E-2</v>
      </c>
      <c r="N9019" s="11">
        <v>0</v>
      </c>
      <c r="P9019" s="9">
        <f>0.5*N9019/1000</f>
        <v>0</v>
      </c>
      <c r="Q9019" s="9">
        <f>P9019+O9019</f>
        <v>0</v>
      </c>
      <c r="R9019" s="11">
        <v>0</v>
      </c>
      <c r="T9019" s="9">
        <f>0.5*R9019</f>
        <v>0</v>
      </c>
      <c r="U9019" s="9">
        <f>T9019+S9019</f>
        <v>0</v>
      </c>
      <c r="V9019" s="9">
        <f>(Q9019+U9019)/(0.944*1000)</f>
        <v>0</v>
      </c>
    </row>
    <row r="9020" spans="1:22" x14ac:dyDescent="0.3">
      <c r="A9020" s="14">
        <v>9060</v>
      </c>
      <c r="B9020" s="14" t="s">
        <v>3372</v>
      </c>
      <c r="C9020" s="14" t="s">
        <v>13510</v>
      </c>
      <c r="D9020" s="14" t="s">
        <v>13504</v>
      </c>
      <c r="E9020" s="14" t="s">
        <v>13492</v>
      </c>
      <c r="F9020" s="14">
        <v>10</v>
      </c>
      <c r="G9020" s="14">
        <v>0.1</v>
      </c>
      <c r="H9020" s="15">
        <v>1.1182000000000003E-2</v>
      </c>
      <c r="I9020" s="15">
        <f>M9020-V9020</f>
        <v>9.3818000000000012E-2</v>
      </c>
      <c r="J9020" s="14"/>
      <c r="K9020" s="13"/>
      <c r="L9020" s="9">
        <f>G9020*1.05</f>
        <v>0.10500000000000001</v>
      </c>
      <c r="M9020" s="11">
        <f>L9020-H9020</f>
        <v>9.3818000000000012E-2</v>
      </c>
      <c r="N9020" s="11">
        <v>0</v>
      </c>
      <c r="P9020" s="9">
        <f>0.5*N9020/1000</f>
        <v>0</v>
      </c>
      <c r="Q9020" s="9">
        <f>P9020+O9020</f>
        <v>0</v>
      </c>
      <c r="R9020" s="11">
        <v>0</v>
      </c>
      <c r="T9020" s="9">
        <f>0.5*R9020</f>
        <v>0</v>
      </c>
      <c r="U9020" s="9">
        <f>T9020+S9020</f>
        <v>0</v>
      </c>
      <c r="V9020" s="9">
        <f>(Q9020+U9020)/(0.944*1000)</f>
        <v>0</v>
      </c>
    </row>
    <row r="9021" spans="1:22" x14ac:dyDescent="0.3">
      <c r="A9021" s="14">
        <v>9061</v>
      </c>
      <c r="B9021" s="14" t="s">
        <v>3373</v>
      </c>
      <c r="C9021" s="14" t="s">
        <v>13510</v>
      </c>
      <c r="D9021" s="14" t="s">
        <v>13504</v>
      </c>
      <c r="E9021" s="14" t="s">
        <v>13492</v>
      </c>
      <c r="F9021" s="14">
        <v>10</v>
      </c>
      <c r="G9021" s="14">
        <v>0.16</v>
      </c>
      <c r="H9021" s="15">
        <v>4.7559999999999998E-3</v>
      </c>
      <c r="I9021" s="15">
        <f>M9021-V9021</f>
        <v>0.163244</v>
      </c>
      <c r="J9021" s="14"/>
      <c r="K9021" s="13"/>
      <c r="L9021" s="9">
        <f>G9021*1.05</f>
        <v>0.16800000000000001</v>
      </c>
      <c r="M9021" s="11">
        <f>L9021-H9021</f>
        <v>0.163244</v>
      </c>
      <c r="N9021" s="11">
        <v>0</v>
      </c>
      <c r="P9021" s="9">
        <f>0.5*N9021/1000</f>
        <v>0</v>
      </c>
      <c r="Q9021" s="9">
        <f>P9021+O9021</f>
        <v>0</v>
      </c>
      <c r="R9021" s="11">
        <v>0</v>
      </c>
      <c r="T9021" s="9">
        <f>0.5*R9021</f>
        <v>0</v>
      </c>
      <c r="U9021" s="9">
        <f>T9021+S9021</f>
        <v>0</v>
      </c>
      <c r="V9021" s="9">
        <f>(Q9021+U9021)/(0.944*1000)</f>
        <v>0</v>
      </c>
    </row>
    <row r="9022" spans="1:22" x14ac:dyDescent="0.3">
      <c r="A9022" s="14">
        <v>9062</v>
      </c>
      <c r="B9022" s="14" t="s">
        <v>3374</v>
      </c>
      <c r="C9022" s="14" t="s">
        <v>13510</v>
      </c>
      <c r="D9022" s="14" t="s">
        <v>13504</v>
      </c>
      <c r="E9022" s="14" t="s">
        <v>13492</v>
      </c>
      <c r="F9022" s="14">
        <v>10</v>
      </c>
      <c r="G9022" s="14">
        <v>0.1</v>
      </c>
      <c r="H9022" s="15">
        <v>3.3199999999999931E-3</v>
      </c>
      <c r="I9022" s="15">
        <f>M9022-V9022</f>
        <v>0.10168000000000002</v>
      </c>
      <c r="J9022" s="14"/>
      <c r="K9022" s="13"/>
      <c r="L9022" s="9">
        <f>G9022*1.05</f>
        <v>0.10500000000000001</v>
      </c>
      <c r="M9022" s="11">
        <f>L9022-H9022</f>
        <v>0.10168000000000002</v>
      </c>
      <c r="N9022" s="11">
        <v>0</v>
      </c>
      <c r="P9022" s="9">
        <f>0.5*N9022/1000</f>
        <v>0</v>
      </c>
      <c r="Q9022" s="9">
        <f>P9022+O9022</f>
        <v>0</v>
      </c>
      <c r="R9022" s="11">
        <v>0</v>
      </c>
      <c r="T9022" s="9">
        <f>0.5*R9022</f>
        <v>0</v>
      </c>
      <c r="U9022" s="9">
        <f>T9022+S9022</f>
        <v>0</v>
      </c>
      <c r="V9022" s="9">
        <f>(Q9022+U9022)/(0.944*1000)</f>
        <v>0</v>
      </c>
    </row>
    <row r="9023" spans="1:22" x14ac:dyDescent="0.3">
      <c r="A9023" s="14">
        <v>9063</v>
      </c>
      <c r="B9023" s="14" t="s">
        <v>3375</v>
      </c>
      <c r="C9023" s="14" t="s">
        <v>13510</v>
      </c>
      <c r="D9023" s="14" t="s">
        <v>13504</v>
      </c>
      <c r="E9023" s="14" t="s">
        <v>13492</v>
      </c>
      <c r="F9023" s="14">
        <v>10</v>
      </c>
      <c r="G9023" s="14">
        <v>0.04</v>
      </c>
      <c r="H9023" s="15">
        <v>1.4999999999999999E-2</v>
      </c>
      <c r="I9023" s="15">
        <f>M9023-V9023</f>
        <v>2.7000000000000003E-2</v>
      </c>
      <c r="J9023" s="14"/>
      <c r="K9023" s="13"/>
      <c r="L9023" s="9">
        <f>G9023*1.05</f>
        <v>4.2000000000000003E-2</v>
      </c>
      <c r="M9023" s="11">
        <f>L9023-H9023</f>
        <v>2.7000000000000003E-2</v>
      </c>
      <c r="N9023" s="11">
        <v>0</v>
      </c>
      <c r="P9023" s="9">
        <f>0.5*N9023/1000</f>
        <v>0</v>
      </c>
      <c r="Q9023" s="9">
        <f>P9023+O9023</f>
        <v>0</v>
      </c>
      <c r="R9023" s="11">
        <v>0</v>
      </c>
      <c r="T9023" s="9">
        <f>0.5*R9023</f>
        <v>0</v>
      </c>
      <c r="U9023" s="9">
        <f>T9023+S9023</f>
        <v>0</v>
      </c>
      <c r="V9023" s="9">
        <f>(Q9023+U9023)/(0.944*1000)</f>
        <v>0</v>
      </c>
    </row>
    <row r="9024" spans="1:22" x14ac:dyDescent="0.3">
      <c r="A9024" s="14">
        <v>9064</v>
      </c>
      <c r="B9024" s="14" t="s">
        <v>3376</v>
      </c>
      <c r="C9024" s="14" t="s">
        <v>13510</v>
      </c>
      <c r="D9024" s="14" t="s">
        <v>13504</v>
      </c>
      <c r="E9024" s="14" t="s">
        <v>13492</v>
      </c>
      <c r="F9024" s="14">
        <v>10</v>
      </c>
      <c r="G9024" s="14">
        <v>6.3E-2</v>
      </c>
      <c r="H9024" s="15">
        <v>3.5999999999999997E-2</v>
      </c>
      <c r="I9024" s="15">
        <f>M9024-V9024</f>
        <v>3.0150000000000003E-2</v>
      </c>
      <c r="J9024" s="14"/>
      <c r="K9024" s="13"/>
      <c r="L9024" s="9">
        <f>G9024*1.05</f>
        <v>6.615E-2</v>
      </c>
      <c r="M9024" s="11">
        <f>L9024-H9024</f>
        <v>3.0150000000000003E-2</v>
      </c>
      <c r="N9024" s="11">
        <v>0</v>
      </c>
      <c r="P9024" s="9">
        <f>0.5*N9024/1000</f>
        <v>0</v>
      </c>
      <c r="Q9024" s="9">
        <f>P9024+O9024</f>
        <v>0</v>
      </c>
      <c r="R9024" s="11">
        <v>0</v>
      </c>
      <c r="T9024" s="9">
        <f>0.5*R9024</f>
        <v>0</v>
      </c>
      <c r="U9024" s="9">
        <f>T9024+S9024</f>
        <v>0</v>
      </c>
      <c r="V9024" s="9">
        <f>(Q9024+U9024)/(0.944*1000)</f>
        <v>0</v>
      </c>
    </row>
    <row r="9025" spans="1:22" x14ac:dyDescent="0.3">
      <c r="A9025" s="14">
        <v>9065</v>
      </c>
      <c r="B9025" s="14" t="s">
        <v>3377</v>
      </c>
      <c r="C9025" s="14" t="s">
        <v>13510</v>
      </c>
      <c r="D9025" s="14" t="s">
        <v>13504</v>
      </c>
      <c r="E9025" s="14" t="s">
        <v>13492</v>
      </c>
      <c r="F9025" s="14">
        <v>10</v>
      </c>
      <c r="G9025" s="14">
        <v>0.1</v>
      </c>
      <c r="H9025" s="15">
        <v>1.2990999999999999E-2</v>
      </c>
      <c r="I9025" s="15">
        <f>M9025-V9025</f>
        <v>9.2009000000000007E-2</v>
      </c>
      <c r="J9025" s="14"/>
      <c r="K9025" s="13"/>
      <c r="L9025" s="9">
        <f>G9025*1.05</f>
        <v>0.10500000000000001</v>
      </c>
      <c r="M9025" s="11">
        <f>L9025-H9025</f>
        <v>9.2009000000000007E-2</v>
      </c>
      <c r="N9025" s="11">
        <v>0</v>
      </c>
      <c r="P9025" s="9">
        <f>0.5*N9025/1000</f>
        <v>0</v>
      </c>
      <c r="Q9025" s="9">
        <f>P9025+O9025</f>
        <v>0</v>
      </c>
      <c r="R9025" s="11">
        <v>0</v>
      </c>
      <c r="T9025" s="9">
        <f>0.5*R9025</f>
        <v>0</v>
      </c>
      <c r="U9025" s="9">
        <f>T9025+S9025</f>
        <v>0</v>
      </c>
      <c r="V9025" s="9">
        <f>(Q9025+U9025)/(0.944*1000)</f>
        <v>0</v>
      </c>
    </row>
    <row r="9026" spans="1:22" x14ac:dyDescent="0.3">
      <c r="A9026" s="14">
        <v>9066</v>
      </c>
      <c r="B9026" s="14" t="s">
        <v>3378</v>
      </c>
      <c r="C9026" s="14" t="s">
        <v>13510</v>
      </c>
      <c r="D9026" s="14" t="s">
        <v>13504</v>
      </c>
      <c r="E9026" s="14" t="s">
        <v>13492</v>
      </c>
      <c r="F9026" s="14">
        <v>10</v>
      </c>
      <c r="G9026" s="14">
        <v>0.16</v>
      </c>
      <c r="H9026" s="15">
        <v>6.781100000000001E-2</v>
      </c>
      <c r="I9026" s="15">
        <f>M9026-V9026</f>
        <v>0.100189</v>
      </c>
      <c r="J9026" s="14"/>
      <c r="K9026" s="13"/>
      <c r="L9026" s="9">
        <f>G9026*1.05</f>
        <v>0.16800000000000001</v>
      </c>
      <c r="M9026" s="11">
        <f>L9026-H9026</f>
        <v>0.100189</v>
      </c>
      <c r="N9026" s="11">
        <v>0</v>
      </c>
      <c r="P9026" s="9">
        <f>0.5*N9026/1000</f>
        <v>0</v>
      </c>
      <c r="Q9026" s="9">
        <f>P9026+O9026</f>
        <v>0</v>
      </c>
      <c r="R9026" s="11">
        <v>0</v>
      </c>
      <c r="T9026" s="9">
        <f>0.5*R9026</f>
        <v>0</v>
      </c>
      <c r="U9026" s="9">
        <f>T9026+S9026</f>
        <v>0</v>
      </c>
      <c r="V9026" s="9">
        <f>(Q9026+U9026)/(0.944*1000)</f>
        <v>0</v>
      </c>
    </row>
    <row r="9027" spans="1:22" x14ac:dyDescent="0.3">
      <c r="A9027" s="14">
        <v>9067</v>
      </c>
      <c r="B9027" s="14" t="s">
        <v>3379</v>
      </c>
      <c r="C9027" s="14" t="s">
        <v>13510</v>
      </c>
      <c r="D9027" s="14" t="s">
        <v>13504</v>
      </c>
      <c r="E9027" s="14" t="s">
        <v>13492</v>
      </c>
      <c r="F9027" s="14">
        <v>10</v>
      </c>
      <c r="G9027" s="14">
        <v>0.16</v>
      </c>
      <c r="H9027" s="15">
        <v>9.3237E-2</v>
      </c>
      <c r="I9027" s="15">
        <f>M9027-V9027</f>
        <v>7.476300000000001E-2</v>
      </c>
      <c r="J9027" s="14"/>
      <c r="K9027" s="13"/>
      <c r="L9027" s="9">
        <f>G9027*1.05</f>
        <v>0.16800000000000001</v>
      </c>
      <c r="M9027" s="11">
        <f>L9027-H9027</f>
        <v>7.476300000000001E-2</v>
      </c>
      <c r="N9027" s="11">
        <v>0</v>
      </c>
      <c r="P9027" s="9">
        <f>0.5*N9027/1000</f>
        <v>0</v>
      </c>
      <c r="Q9027" s="9">
        <f>P9027+O9027</f>
        <v>0</v>
      </c>
      <c r="R9027" s="11">
        <v>0</v>
      </c>
      <c r="T9027" s="9">
        <f>0.5*R9027</f>
        <v>0</v>
      </c>
      <c r="U9027" s="9">
        <f>T9027+S9027</f>
        <v>0</v>
      </c>
      <c r="V9027" s="9">
        <f>(Q9027+U9027)/(0.944*1000)</f>
        <v>0</v>
      </c>
    </row>
    <row r="9028" spans="1:22" x14ac:dyDescent="0.3">
      <c r="A9028" s="14">
        <v>9068</v>
      </c>
      <c r="B9028" s="14" t="s">
        <v>3380</v>
      </c>
      <c r="C9028" s="14" t="s">
        <v>13510</v>
      </c>
      <c r="D9028" s="14" t="s">
        <v>13504</v>
      </c>
      <c r="E9028" s="14" t="s">
        <v>13492</v>
      </c>
      <c r="F9028" s="14">
        <v>10</v>
      </c>
      <c r="G9028" s="14">
        <v>0.1</v>
      </c>
      <c r="H9028" s="15">
        <v>1.9323999999999997E-2</v>
      </c>
      <c r="I9028" s="15">
        <f>M9028-V9028</f>
        <v>8.2762864406779671E-2</v>
      </c>
      <c r="J9028" s="14"/>
      <c r="K9028" s="13"/>
      <c r="L9028" s="9">
        <f>G9028*1.05</f>
        <v>0.10500000000000001</v>
      </c>
      <c r="M9028" s="11">
        <f>L9028-H9028</f>
        <v>8.5676000000000016E-2</v>
      </c>
      <c r="N9028" s="11">
        <v>0</v>
      </c>
      <c r="P9028" s="9">
        <f>0.5*N9028/1000</f>
        <v>0</v>
      </c>
      <c r="Q9028" s="9">
        <f>P9028+O9028</f>
        <v>0</v>
      </c>
      <c r="R9028" s="11">
        <v>5.5</v>
      </c>
      <c r="T9028" s="9">
        <f>0.5*R9028</f>
        <v>2.75</v>
      </c>
      <c r="U9028" s="9">
        <f>T9028+S9028</f>
        <v>2.75</v>
      </c>
      <c r="V9028" s="9">
        <f>(Q9028+U9028)/(0.944*1000)</f>
        <v>2.913135593220339E-3</v>
      </c>
    </row>
    <row r="9029" spans="1:22" x14ac:dyDescent="0.3">
      <c r="A9029" s="14">
        <v>9069</v>
      </c>
      <c r="B9029" s="14" t="s">
        <v>3381</v>
      </c>
      <c r="C9029" s="14" t="s">
        <v>13510</v>
      </c>
      <c r="D9029" s="14" t="s">
        <v>13504</v>
      </c>
      <c r="E9029" s="14" t="s">
        <v>13492</v>
      </c>
      <c r="F9029" s="14">
        <v>10</v>
      </c>
      <c r="G9029" s="14">
        <v>0.1</v>
      </c>
      <c r="H9029" s="15">
        <v>2.2199999999999989E-3</v>
      </c>
      <c r="I9029" s="15">
        <f>M9029-V9029</f>
        <v>0.10278000000000001</v>
      </c>
      <c r="J9029" s="14"/>
      <c r="K9029" s="13"/>
      <c r="L9029" s="9">
        <f>G9029*1.05</f>
        <v>0.10500000000000001</v>
      </c>
      <c r="M9029" s="11">
        <f>L9029-H9029</f>
        <v>0.10278000000000001</v>
      </c>
      <c r="N9029" s="11">
        <v>0</v>
      </c>
      <c r="P9029" s="9">
        <f>0.5*N9029/1000</f>
        <v>0</v>
      </c>
      <c r="Q9029" s="9">
        <f>P9029+O9029</f>
        <v>0</v>
      </c>
      <c r="R9029" s="11">
        <v>0</v>
      </c>
      <c r="T9029" s="9">
        <f>0.5*R9029</f>
        <v>0</v>
      </c>
      <c r="U9029" s="9">
        <f>T9029+S9029</f>
        <v>0</v>
      </c>
      <c r="V9029" s="9">
        <f>(Q9029+U9029)/(0.944*1000)</f>
        <v>0</v>
      </c>
    </row>
    <row r="9030" spans="1:22" x14ac:dyDescent="0.3">
      <c r="A9030" s="14">
        <v>9070</v>
      </c>
      <c r="B9030" s="14" t="s">
        <v>3382</v>
      </c>
      <c r="C9030" s="14" t="s">
        <v>13510</v>
      </c>
      <c r="D9030" s="14" t="s">
        <v>13504</v>
      </c>
      <c r="E9030" s="14" t="s">
        <v>13492</v>
      </c>
      <c r="F9030" s="14">
        <v>10</v>
      </c>
      <c r="G9030" s="14">
        <v>0.16</v>
      </c>
      <c r="H9030" s="15">
        <v>9.373999999999999E-2</v>
      </c>
      <c r="I9030" s="15">
        <f>M9030-V9030</f>
        <v>7.426000000000002E-2</v>
      </c>
      <c r="J9030" s="14"/>
      <c r="K9030" s="13"/>
      <c r="L9030" s="9">
        <f>G9030*1.05</f>
        <v>0.16800000000000001</v>
      </c>
      <c r="M9030" s="11">
        <f>L9030-H9030</f>
        <v>7.426000000000002E-2</v>
      </c>
      <c r="N9030" s="11">
        <v>0</v>
      </c>
      <c r="P9030" s="9">
        <f>0.5*N9030/1000</f>
        <v>0</v>
      </c>
      <c r="Q9030" s="9">
        <f>P9030+O9030</f>
        <v>0</v>
      </c>
      <c r="R9030" s="11">
        <v>0</v>
      </c>
      <c r="T9030" s="9">
        <f>0.5*R9030</f>
        <v>0</v>
      </c>
      <c r="U9030" s="9">
        <f>T9030+S9030</f>
        <v>0</v>
      </c>
      <c r="V9030" s="9">
        <f>(Q9030+U9030)/(0.944*1000)</f>
        <v>0</v>
      </c>
    </row>
    <row r="9031" spans="1:22" x14ac:dyDescent="0.3">
      <c r="A9031" s="14">
        <v>9071</v>
      </c>
      <c r="B9031" s="14" t="s">
        <v>3383</v>
      </c>
      <c r="C9031" s="14" t="s">
        <v>13510</v>
      </c>
      <c r="D9031" s="14" t="s">
        <v>13504</v>
      </c>
      <c r="E9031" s="14" t="s">
        <v>13492</v>
      </c>
      <c r="F9031" s="14">
        <v>10</v>
      </c>
      <c r="G9031" s="14">
        <v>0.25</v>
      </c>
      <c r="H9031" s="15">
        <v>3.1219999999999998E-2</v>
      </c>
      <c r="I9031" s="15">
        <f>M9031-V9031</f>
        <v>0.23128000000000001</v>
      </c>
      <c r="J9031" s="14"/>
      <c r="K9031" s="13"/>
      <c r="L9031" s="9">
        <f>G9031*1.05</f>
        <v>0.26250000000000001</v>
      </c>
      <c r="M9031" s="11">
        <f>L9031-H9031</f>
        <v>0.23128000000000001</v>
      </c>
      <c r="N9031" s="11">
        <v>0</v>
      </c>
      <c r="P9031" s="9">
        <f>0.5*N9031/1000</f>
        <v>0</v>
      </c>
      <c r="Q9031" s="9">
        <f>P9031+O9031</f>
        <v>0</v>
      </c>
      <c r="R9031" s="11">
        <v>0</v>
      </c>
      <c r="T9031" s="9">
        <f>0.5*R9031</f>
        <v>0</v>
      </c>
      <c r="U9031" s="9">
        <f>T9031+S9031</f>
        <v>0</v>
      </c>
      <c r="V9031" s="9">
        <f>(Q9031+U9031)/(0.944*1000)</f>
        <v>0</v>
      </c>
    </row>
    <row r="9032" spans="1:22" x14ac:dyDescent="0.3">
      <c r="A9032" s="14">
        <v>9072</v>
      </c>
      <c r="B9032" s="14" t="s">
        <v>3384</v>
      </c>
      <c r="C9032" s="14" t="s">
        <v>13510</v>
      </c>
      <c r="D9032" s="14" t="s">
        <v>13504</v>
      </c>
      <c r="E9032" s="14" t="s">
        <v>13492</v>
      </c>
      <c r="F9032" s="14">
        <v>10</v>
      </c>
      <c r="G9032" s="14">
        <v>0.1</v>
      </c>
      <c r="H9032" s="15">
        <v>1.0201999999999998E-2</v>
      </c>
      <c r="I9032" s="15">
        <f>M9032-V9032</f>
        <v>9.4798000000000007E-2</v>
      </c>
      <c r="J9032" s="14"/>
      <c r="K9032" s="13"/>
      <c r="L9032" s="9">
        <f>G9032*1.05</f>
        <v>0.10500000000000001</v>
      </c>
      <c r="M9032" s="11">
        <f>L9032-H9032</f>
        <v>9.4798000000000007E-2</v>
      </c>
      <c r="N9032" s="11">
        <v>0</v>
      </c>
      <c r="P9032" s="9">
        <f>0.5*N9032/1000</f>
        <v>0</v>
      </c>
      <c r="Q9032" s="9">
        <f>P9032+O9032</f>
        <v>0</v>
      </c>
      <c r="R9032" s="11">
        <v>0</v>
      </c>
      <c r="T9032" s="9">
        <f>0.5*R9032</f>
        <v>0</v>
      </c>
      <c r="U9032" s="9">
        <f>T9032+S9032</f>
        <v>0</v>
      </c>
      <c r="V9032" s="9">
        <f>(Q9032+U9032)/(0.944*1000)</f>
        <v>0</v>
      </c>
    </row>
    <row r="9033" spans="1:22" x14ac:dyDescent="0.3">
      <c r="A9033" s="14">
        <v>9073</v>
      </c>
      <c r="B9033" s="14" t="s">
        <v>3385</v>
      </c>
      <c r="C9033" s="14" t="s">
        <v>13510</v>
      </c>
      <c r="D9033" s="14" t="s">
        <v>13504</v>
      </c>
      <c r="E9033" s="14" t="s">
        <v>13492</v>
      </c>
      <c r="F9033" s="14">
        <v>10</v>
      </c>
      <c r="G9033" s="14">
        <v>0.1</v>
      </c>
      <c r="H9033" s="15">
        <v>4.930999999999997E-3</v>
      </c>
      <c r="I9033" s="15">
        <f>M9033-V9033</f>
        <v>0.10006900000000002</v>
      </c>
      <c r="J9033" s="14"/>
      <c r="K9033" s="13"/>
      <c r="L9033" s="9">
        <f>G9033*1.05</f>
        <v>0.10500000000000001</v>
      </c>
      <c r="M9033" s="11">
        <f>L9033-H9033</f>
        <v>0.10006900000000002</v>
      </c>
      <c r="N9033" s="11">
        <v>0</v>
      </c>
      <c r="P9033" s="9">
        <f>0.5*N9033/1000</f>
        <v>0</v>
      </c>
      <c r="Q9033" s="9">
        <f>P9033+O9033</f>
        <v>0</v>
      </c>
      <c r="R9033" s="11">
        <v>0</v>
      </c>
      <c r="T9033" s="9">
        <f>0.5*R9033</f>
        <v>0</v>
      </c>
      <c r="U9033" s="9">
        <f>T9033+S9033</f>
        <v>0</v>
      </c>
      <c r="V9033" s="9">
        <f>(Q9033+U9033)/(0.944*1000)</f>
        <v>0</v>
      </c>
    </row>
    <row r="9034" spans="1:22" x14ac:dyDescent="0.3">
      <c r="A9034" s="14">
        <v>9074</v>
      </c>
      <c r="B9034" s="14" t="s">
        <v>3386</v>
      </c>
      <c r="C9034" s="14" t="s">
        <v>13510</v>
      </c>
      <c r="D9034" s="14" t="s">
        <v>13504</v>
      </c>
      <c r="E9034" s="14" t="s">
        <v>13492</v>
      </c>
      <c r="F9034" s="14">
        <v>10</v>
      </c>
      <c r="G9034" s="14">
        <v>6.3E-2</v>
      </c>
      <c r="H9034" s="15">
        <v>3.2000000000000001E-2</v>
      </c>
      <c r="I9034" s="15">
        <f>M9034-V9034</f>
        <v>3.415E-2</v>
      </c>
      <c r="J9034" s="14"/>
      <c r="K9034" s="13"/>
      <c r="L9034" s="9">
        <f>G9034*1.05</f>
        <v>6.615E-2</v>
      </c>
      <c r="M9034" s="11">
        <f>L9034-H9034</f>
        <v>3.415E-2</v>
      </c>
      <c r="N9034" s="11">
        <v>0</v>
      </c>
      <c r="P9034" s="9">
        <f>0.5*N9034/1000</f>
        <v>0</v>
      </c>
      <c r="Q9034" s="9">
        <f>P9034+O9034</f>
        <v>0</v>
      </c>
      <c r="R9034" s="11">
        <v>0</v>
      </c>
      <c r="T9034" s="9">
        <f>0.5*R9034</f>
        <v>0</v>
      </c>
      <c r="U9034" s="9">
        <f>T9034+S9034</f>
        <v>0</v>
      </c>
      <c r="V9034" s="9">
        <f>(Q9034+U9034)/(0.944*1000)</f>
        <v>0</v>
      </c>
    </row>
    <row r="9035" spans="1:22" x14ac:dyDescent="0.3">
      <c r="A9035" s="14">
        <v>9075</v>
      </c>
      <c r="B9035" s="14" t="s">
        <v>3387</v>
      </c>
      <c r="C9035" s="14" t="s">
        <v>13510</v>
      </c>
      <c r="D9035" s="14" t="s">
        <v>13504</v>
      </c>
      <c r="E9035" s="14" t="s">
        <v>13492</v>
      </c>
      <c r="F9035" s="14">
        <v>10</v>
      </c>
      <c r="G9035" s="14">
        <v>0.1</v>
      </c>
      <c r="H9035" s="15">
        <v>3.3000000000000002E-2</v>
      </c>
      <c r="I9035" s="15">
        <f>M9035-V9035</f>
        <v>7.2000000000000008E-2</v>
      </c>
      <c r="J9035" s="14"/>
      <c r="K9035" s="13"/>
      <c r="L9035" s="9">
        <f>G9035*1.05</f>
        <v>0.10500000000000001</v>
      </c>
      <c r="M9035" s="11">
        <f>L9035-H9035</f>
        <v>7.2000000000000008E-2</v>
      </c>
      <c r="N9035" s="11">
        <v>0</v>
      </c>
      <c r="P9035" s="9">
        <f>0.5*N9035/1000</f>
        <v>0</v>
      </c>
      <c r="Q9035" s="9">
        <f>P9035+O9035</f>
        <v>0</v>
      </c>
      <c r="R9035" s="11">
        <v>0</v>
      </c>
      <c r="T9035" s="9">
        <f>0.5*R9035</f>
        <v>0</v>
      </c>
      <c r="U9035" s="9">
        <f>T9035+S9035</f>
        <v>0</v>
      </c>
      <c r="V9035" s="9">
        <f>(Q9035+U9035)/(0.944*1000)</f>
        <v>0</v>
      </c>
    </row>
    <row r="9036" spans="1:22" x14ac:dyDescent="0.3">
      <c r="A9036" s="14">
        <v>9076</v>
      </c>
      <c r="B9036" s="14" t="s">
        <v>3388</v>
      </c>
      <c r="C9036" s="14" t="s">
        <v>13510</v>
      </c>
      <c r="D9036" s="14" t="s">
        <v>13504</v>
      </c>
      <c r="E9036" s="14" t="s">
        <v>13492</v>
      </c>
      <c r="F9036" s="14">
        <v>10</v>
      </c>
      <c r="G9036" s="14">
        <v>0.16</v>
      </c>
      <c r="H9036" s="15">
        <v>3.5332999999999996E-2</v>
      </c>
      <c r="I9036" s="15">
        <f>M9036-V9036</f>
        <v>0.13266700000000001</v>
      </c>
      <c r="J9036" s="14"/>
      <c r="K9036" s="13"/>
      <c r="L9036" s="9">
        <f>G9036*1.05</f>
        <v>0.16800000000000001</v>
      </c>
      <c r="M9036" s="11">
        <f>L9036-H9036</f>
        <v>0.13266700000000001</v>
      </c>
      <c r="N9036" s="11">
        <v>0</v>
      </c>
      <c r="P9036" s="9">
        <f>0.5*N9036/1000</f>
        <v>0</v>
      </c>
      <c r="Q9036" s="9">
        <f>P9036+O9036</f>
        <v>0</v>
      </c>
      <c r="R9036" s="11">
        <v>0</v>
      </c>
      <c r="T9036" s="9">
        <f>0.5*R9036</f>
        <v>0</v>
      </c>
      <c r="U9036" s="9">
        <f>T9036+S9036</f>
        <v>0</v>
      </c>
      <c r="V9036" s="9">
        <f>(Q9036+U9036)/(0.944*1000)</f>
        <v>0</v>
      </c>
    </row>
    <row r="9037" spans="1:22" x14ac:dyDescent="0.3">
      <c r="A9037" s="14">
        <v>9077</v>
      </c>
      <c r="B9037" s="14" t="s">
        <v>3389</v>
      </c>
      <c r="C9037" s="14" t="s">
        <v>13510</v>
      </c>
      <c r="D9037" s="14" t="s">
        <v>13504</v>
      </c>
      <c r="E9037" s="14" t="s">
        <v>13492</v>
      </c>
      <c r="F9037" s="14">
        <v>10</v>
      </c>
      <c r="G9037" s="14">
        <v>0.25</v>
      </c>
      <c r="H9037" s="15">
        <v>4.2920000000000014E-2</v>
      </c>
      <c r="I9037" s="15">
        <f>M9037-V9037</f>
        <v>0.21958</v>
      </c>
      <c r="J9037" s="14"/>
      <c r="K9037" s="13"/>
      <c r="L9037" s="9">
        <f>G9037*1.05</f>
        <v>0.26250000000000001</v>
      </c>
      <c r="M9037" s="11">
        <f>L9037-H9037</f>
        <v>0.21958</v>
      </c>
      <c r="N9037" s="11">
        <v>0</v>
      </c>
      <c r="P9037" s="9">
        <f>0.5*N9037/1000</f>
        <v>0</v>
      </c>
      <c r="Q9037" s="9">
        <f>P9037+O9037</f>
        <v>0</v>
      </c>
      <c r="R9037" s="11">
        <v>0</v>
      </c>
      <c r="T9037" s="9">
        <f>0.5*R9037</f>
        <v>0</v>
      </c>
      <c r="U9037" s="9">
        <f>T9037+S9037</f>
        <v>0</v>
      </c>
      <c r="V9037" s="9">
        <f>(Q9037+U9037)/(0.944*1000)</f>
        <v>0</v>
      </c>
    </row>
    <row r="9038" spans="1:22" x14ac:dyDescent="0.3">
      <c r="A9038" s="14">
        <v>9078</v>
      </c>
      <c r="B9038" s="14" t="s">
        <v>3390</v>
      </c>
      <c r="C9038" s="14" t="s">
        <v>13510</v>
      </c>
      <c r="D9038" s="14" t="s">
        <v>13504</v>
      </c>
      <c r="E9038" s="14" t="s">
        <v>13492</v>
      </c>
      <c r="F9038" s="14">
        <v>10</v>
      </c>
      <c r="G9038" s="14">
        <v>0.1</v>
      </c>
      <c r="H9038" s="15">
        <v>8.2800000000000009E-3</v>
      </c>
      <c r="I9038" s="15">
        <f>M9038-V9038</f>
        <v>9.6720000000000014E-2</v>
      </c>
      <c r="J9038" s="14"/>
      <c r="K9038" s="13"/>
      <c r="L9038" s="9">
        <f>G9038*1.05</f>
        <v>0.10500000000000001</v>
      </c>
      <c r="M9038" s="11">
        <f>L9038-H9038</f>
        <v>9.6720000000000014E-2</v>
      </c>
      <c r="N9038" s="11">
        <v>0</v>
      </c>
      <c r="P9038" s="9">
        <f>0.5*N9038/1000</f>
        <v>0</v>
      </c>
      <c r="Q9038" s="9">
        <f>P9038+O9038</f>
        <v>0</v>
      </c>
      <c r="R9038" s="11">
        <v>0</v>
      </c>
      <c r="T9038" s="9">
        <f>0.5*R9038</f>
        <v>0</v>
      </c>
      <c r="U9038" s="9">
        <f>T9038+S9038</f>
        <v>0</v>
      </c>
      <c r="V9038" s="9">
        <f>(Q9038+U9038)/(0.944*1000)</f>
        <v>0</v>
      </c>
    </row>
    <row r="9039" spans="1:22" x14ac:dyDescent="0.3">
      <c r="A9039" s="14">
        <v>9079</v>
      </c>
      <c r="B9039" s="14" t="s">
        <v>3391</v>
      </c>
      <c r="C9039" s="14" t="s">
        <v>13510</v>
      </c>
      <c r="D9039" s="14" t="s">
        <v>13504</v>
      </c>
      <c r="E9039" s="14" t="s">
        <v>13492</v>
      </c>
      <c r="F9039" s="14">
        <v>10</v>
      </c>
      <c r="G9039" s="14">
        <v>6.3E-2</v>
      </c>
      <c r="H9039" s="15">
        <v>1.0974000000000005E-2</v>
      </c>
      <c r="I9039" s="15">
        <f>M9039-V9039</f>
        <v>5.5175999999999996E-2</v>
      </c>
      <c r="J9039" s="14"/>
      <c r="K9039" s="13"/>
      <c r="L9039" s="9">
        <f>G9039*1.05</f>
        <v>6.615E-2</v>
      </c>
      <c r="M9039" s="11">
        <f>L9039-H9039</f>
        <v>5.5175999999999996E-2</v>
      </c>
      <c r="N9039" s="11">
        <v>0</v>
      </c>
      <c r="P9039" s="9">
        <f>0.5*N9039/1000</f>
        <v>0</v>
      </c>
      <c r="Q9039" s="9">
        <f>P9039+O9039</f>
        <v>0</v>
      </c>
      <c r="R9039" s="11">
        <v>0</v>
      </c>
      <c r="T9039" s="9">
        <f>0.5*R9039</f>
        <v>0</v>
      </c>
      <c r="U9039" s="9">
        <f>T9039+S9039</f>
        <v>0</v>
      </c>
      <c r="V9039" s="9">
        <f>(Q9039+U9039)/(0.944*1000)</f>
        <v>0</v>
      </c>
    </row>
    <row r="9040" spans="1:22" x14ac:dyDescent="0.3">
      <c r="A9040" s="14">
        <v>9080</v>
      </c>
      <c r="B9040" s="14" t="s">
        <v>3392</v>
      </c>
      <c r="C9040" s="14" t="s">
        <v>13510</v>
      </c>
      <c r="D9040" s="14" t="s">
        <v>13504</v>
      </c>
      <c r="E9040" s="14" t="s">
        <v>13492</v>
      </c>
      <c r="F9040" s="14">
        <v>10</v>
      </c>
      <c r="G9040" s="14">
        <v>0.1</v>
      </c>
      <c r="H9040" s="15">
        <v>5.6080000000000045E-3</v>
      </c>
      <c r="I9040" s="15">
        <f>M9040-V9040</f>
        <v>9.9392000000000008E-2</v>
      </c>
      <c r="J9040" s="14"/>
      <c r="K9040" s="13"/>
      <c r="L9040" s="9">
        <f>G9040*1.05</f>
        <v>0.10500000000000001</v>
      </c>
      <c r="M9040" s="11">
        <f>L9040-H9040</f>
        <v>9.9392000000000008E-2</v>
      </c>
      <c r="N9040" s="11">
        <v>0</v>
      </c>
      <c r="P9040" s="9">
        <f>0.5*N9040/1000</f>
        <v>0</v>
      </c>
      <c r="Q9040" s="9">
        <f>P9040+O9040</f>
        <v>0</v>
      </c>
      <c r="R9040" s="11">
        <v>0</v>
      </c>
      <c r="T9040" s="9">
        <f>0.5*R9040</f>
        <v>0</v>
      </c>
      <c r="U9040" s="9">
        <f>T9040+S9040</f>
        <v>0</v>
      </c>
      <c r="V9040" s="9">
        <f>(Q9040+U9040)/(0.944*1000)</f>
        <v>0</v>
      </c>
    </row>
    <row r="9041" spans="1:22" x14ac:dyDescent="0.3">
      <c r="A9041" s="14">
        <v>9081</v>
      </c>
      <c r="B9041" s="14" t="s">
        <v>3393</v>
      </c>
      <c r="C9041" s="14" t="s">
        <v>13510</v>
      </c>
      <c r="D9041" s="14" t="s">
        <v>13504</v>
      </c>
      <c r="E9041" s="14" t="s">
        <v>13492</v>
      </c>
      <c r="F9041" s="14">
        <v>10</v>
      </c>
      <c r="G9041" s="14">
        <v>0.25</v>
      </c>
      <c r="H9041" s="15">
        <v>1.9068000000000012E-2</v>
      </c>
      <c r="I9041" s="15">
        <f>M9041-V9041</f>
        <v>0.24343200000000001</v>
      </c>
      <c r="J9041" s="14"/>
      <c r="K9041" s="13"/>
      <c r="L9041" s="9">
        <f>G9041*1.05</f>
        <v>0.26250000000000001</v>
      </c>
      <c r="M9041" s="11">
        <f>L9041-H9041</f>
        <v>0.24343200000000001</v>
      </c>
      <c r="N9041" s="11">
        <v>0</v>
      </c>
      <c r="P9041" s="9">
        <f>0.5*N9041/1000</f>
        <v>0</v>
      </c>
      <c r="Q9041" s="9">
        <f>P9041+O9041</f>
        <v>0</v>
      </c>
      <c r="R9041" s="11">
        <v>0</v>
      </c>
      <c r="T9041" s="9">
        <f>0.5*R9041</f>
        <v>0</v>
      </c>
      <c r="U9041" s="9">
        <f>T9041+S9041</f>
        <v>0</v>
      </c>
      <c r="V9041" s="9">
        <f>(Q9041+U9041)/(0.944*1000)</f>
        <v>0</v>
      </c>
    </row>
    <row r="9042" spans="1:22" x14ac:dyDescent="0.3">
      <c r="A9042" s="14">
        <v>9082</v>
      </c>
      <c r="B9042" s="14" t="s">
        <v>3394</v>
      </c>
      <c r="C9042" s="14" t="s">
        <v>13510</v>
      </c>
      <c r="D9042" s="14" t="s">
        <v>13504</v>
      </c>
      <c r="E9042" s="14" t="s">
        <v>13492</v>
      </c>
      <c r="F9042" s="14">
        <v>10</v>
      </c>
      <c r="G9042" s="14">
        <v>0.16</v>
      </c>
      <c r="H9042" s="15">
        <v>1.0506E-2</v>
      </c>
      <c r="I9042" s="15">
        <f>M9042-V9042</f>
        <v>0.15749400000000002</v>
      </c>
      <c r="J9042" s="14"/>
      <c r="K9042" s="13"/>
      <c r="L9042" s="9">
        <f>G9042*1.05</f>
        <v>0.16800000000000001</v>
      </c>
      <c r="M9042" s="11">
        <f>L9042-H9042</f>
        <v>0.15749400000000002</v>
      </c>
      <c r="N9042" s="11">
        <v>0</v>
      </c>
      <c r="P9042" s="9">
        <f>0.5*N9042/1000</f>
        <v>0</v>
      </c>
      <c r="Q9042" s="9">
        <f>P9042+O9042</f>
        <v>0</v>
      </c>
      <c r="R9042" s="11">
        <v>0</v>
      </c>
      <c r="T9042" s="9">
        <f>0.5*R9042</f>
        <v>0</v>
      </c>
      <c r="U9042" s="9">
        <f>T9042+S9042</f>
        <v>0</v>
      </c>
      <c r="V9042" s="9">
        <f>(Q9042+U9042)/(0.944*1000)</f>
        <v>0</v>
      </c>
    </row>
    <row r="9043" spans="1:22" x14ac:dyDescent="0.3">
      <c r="A9043" s="14">
        <v>9083</v>
      </c>
      <c r="B9043" s="14" t="s">
        <v>3395</v>
      </c>
      <c r="C9043" s="14" t="s">
        <v>13510</v>
      </c>
      <c r="D9043" s="14" t="s">
        <v>13504</v>
      </c>
      <c r="E9043" s="14" t="s">
        <v>13492</v>
      </c>
      <c r="F9043" s="14">
        <v>10</v>
      </c>
      <c r="G9043" s="14">
        <v>0.1</v>
      </c>
      <c r="H9043" s="15">
        <v>2.3699999999999478E-4</v>
      </c>
      <c r="I9043" s="15">
        <f>M9043-V9043</f>
        <v>0.10476300000000001</v>
      </c>
      <c r="J9043" s="14"/>
      <c r="K9043" s="13"/>
      <c r="L9043" s="9">
        <f>G9043*1.05</f>
        <v>0.10500000000000001</v>
      </c>
      <c r="M9043" s="11">
        <f>L9043-H9043</f>
        <v>0.10476300000000001</v>
      </c>
      <c r="N9043" s="11">
        <v>0</v>
      </c>
      <c r="P9043" s="9">
        <f>0.5*N9043/1000</f>
        <v>0</v>
      </c>
      <c r="Q9043" s="9">
        <f>P9043+O9043</f>
        <v>0</v>
      </c>
      <c r="R9043" s="11">
        <v>0</v>
      </c>
      <c r="T9043" s="9">
        <f>0.5*R9043</f>
        <v>0</v>
      </c>
      <c r="U9043" s="9">
        <f>T9043+S9043</f>
        <v>0</v>
      </c>
      <c r="V9043" s="9">
        <f>(Q9043+U9043)/(0.944*1000)</f>
        <v>0</v>
      </c>
    </row>
    <row r="9044" spans="1:22" x14ac:dyDescent="0.3">
      <c r="A9044" s="14">
        <v>9084</v>
      </c>
      <c r="B9044" s="14" t="s">
        <v>3396</v>
      </c>
      <c r="C9044" s="14" t="s">
        <v>13510</v>
      </c>
      <c r="D9044" s="14" t="s">
        <v>13504</v>
      </c>
      <c r="E9044" s="14" t="s">
        <v>13492</v>
      </c>
      <c r="F9044" s="14">
        <v>10</v>
      </c>
      <c r="G9044" s="14">
        <v>0.1</v>
      </c>
      <c r="H9044" s="15">
        <v>1.9851000000000001E-2</v>
      </c>
      <c r="I9044" s="15">
        <f>M9044-V9044</f>
        <v>8.5149000000000002E-2</v>
      </c>
      <c r="J9044" s="14"/>
      <c r="K9044" s="13"/>
      <c r="L9044" s="9">
        <f>G9044*1.05</f>
        <v>0.10500000000000001</v>
      </c>
      <c r="M9044" s="11">
        <f>L9044-H9044</f>
        <v>8.5149000000000002E-2</v>
      </c>
      <c r="N9044" s="11">
        <v>0</v>
      </c>
      <c r="P9044" s="9">
        <f>0.5*N9044/1000</f>
        <v>0</v>
      </c>
      <c r="Q9044" s="9">
        <f>P9044+O9044</f>
        <v>0</v>
      </c>
      <c r="R9044" s="11">
        <v>0</v>
      </c>
      <c r="T9044" s="9">
        <f>0.5*R9044</f>
        <v>0</v>
      </c>
      <c r="U9044" s="9">
        <f>T9044+S9044</f>
        <v>0</v>
      </c>
      <c r="V9044" s="9">
        <f>(Q9044+U9044)/(0.944*1000)</f>
        <v>0</v>
      </c>
    </row>
    <row r="9045" spans="1:22" x14ac:dyDescent="0.3">
      <c r="A9045" s="14">
        <v>9085</v>
      </c>
      <c r="B9045" s="14" t="s">
        <v>3397</v>
      </c>
      <c r="C9045" s="14" t="s">
        <v>13510</v>
      </c>
      <c r="D9045" s="14" t="s">
        <v>13504</v>
      </c>
      <c r="E9045" s="14" t="s">
        <v>13492</v>
      </c>
      <c r="F9045" s="14">
        <v>10</v>
      </c>
      <c r="G9045" s="14">
        <v>0.1</v>
      </c>
      <c r="H9045" s="15">
        <v>0.05</v>
      </c>
      <c r="I9045" s="15">
        <f>M9045-V9045</f>
        <v>5.5000000000000007E-2</v>
      </c>
      <c r="J9045" s="14"/>
      <c r="K9045" s="13"/>
      <c r="L9045" s="9">
        <f>G9045*1.05</f>
        <v>0.10500000000000001</v>
      </c>
      <c r="M9045" s="11">
        <f>L9045-H9045</f>
        <v>5.5000000000000007E-2</v>
      </c>
      <c r="N9045" s="11">
        <v>0</v>
      </c>
      <c r="P9045" s="9">
        <f>0.5*N9045/1000</f>
        <v>0</v>
      </c>
      <c r="Q9045" s="9">
        <f>P9045+O9045</f>
        <v>0</v>
      </c>
      <c r="R9045" s="11">
        <v>0</v>
      </c>
      <c r="T9045" s="9">
        <f>0.5*R9045</f>
        <v>0</v>
      </c>
      <c r="U9045" s="9">
        <f>T9045+S9045</f>
        <v>0</v>
      </c>
      <c r="V9045" s="9">
        <f>(Q9045+U9045)/(0.944*1000)</f>
        <v>0</v>
      </c>
    </row>
    <row r="9046" spans="1:22" x14ac:dyDescent="0.3">
      <c r="A9046" s="14">
        <v>9086</v>
      </c>
      <c r="B9046" s="14" t="s">
        <v>3398</v>
      </c>
      <c r="C9046" s="14" t="s">
        <v>13510</v>
      </c>
      <c r="D9046" s="14" t="s">
        <v>13504</v>
      </c>
      <c r="E9046" s="14" t="s">
        <v>13492</v>
      </c>
      <c r="F9046" s="14">
        <v>10</v>
      </c>
      <c r="G9046" s="14">
        <v>0.06</v>
      </c>
      <c r="H9046" s="15">
        <v>2.9000000000000001E-2</v>
      </c>
      <c r="I9046" s="15">
        <f>M9046-V9046</f>
        <v>3.4000000000000002E-2</v>
      </c>
      <c r="J9046" s="14"/>
      <c r="K9046" s="13"/>
      <c r="L9046" s="9">
        <f>G9046*1.05</f>
        <v>6.3E-2</v>
      </c>
      <c r="M9046" s="11">
        <f>L9046-H9046</f>
        <v>3.4000000000000002E-2</v>
      </c>
      <c r="N9046" s="11">
        <v>0</v>
      </c>
      <c r="P9046" s="9">
        <f>0.5*N9046/1000</f>
        <v>0</v>
      </c>
      <c r="Q9046" s="9">
        <f>P9046+O9046</f>
        <v>0</v>
      </c>
      <c r="R9046" s="11">
        <v>0</v>
      </c>
      <c r="T9046" s="9">
        <f>0.5*R9046</f>
        <v>0</v>
      </c>
      <c r="U9046" s="9">
        <f>T9046+S9046</f>
        <v>0</v>
      </c>
      <c r="V9046" s="9">
        <f>(Q9046+U9046)/(0.944*1000)</f>
        <v>0</v>
      </c>
    </row>
    <row r="9047" spans="1:22" x14ac:dyDescent="0.3">
      <c r="A9047" s="14">
        <v>9087</v>
      </c>
      <c r="B9047" s="14" t="s">
        <v>3399</v>
      </c>
      <c r="C9047" s="14" t="s">
        <v>13510</v>
      </c>
      <c r="D9047" s="14" t="s">
        <v>13504</v>
      </c>
      <c r="E9047" s="14" t="s">
        <v>13492</v>
      </c>
      <c r="F9047" s="14">
        <v>10</v>
      </c>
      <c r="G9047" s="14">
        <v>0.1</v>
      </c>
      <c r="H9047" s="15">
        <v>4.0051999999999997E-2</v>
      </c>
      <c r="I9047" s="15">
        <f>M9047-V9047</f>
        <v>6.4948000000000006E-2</v>
      </c>
      <c r="J9047" s="14"/>
      <c r="K9047" s="13"/>
      <c r="L9047" s="9">
        <f>G9047*1.05</f>
        <v>0.10500000000000001</v>
      </c>
      <c r="M9047" s="11">
        <f>L9047-H9047</f>
        <v>6.4948000000000006E-2</v>
      </c>
      <c r="N9047" s="11">
        <v>0</v>
      </c>
      <c r="P9047" s="9">
        <f>0.5*N9047/1000</f>
        <v>0</v>
      </c>
      <c r="Q9047" s="9">
        <f>P9047+O9047</f>
        <v>0</v>
      </c>
      <c r="R9047" s="11">
        <v>0</v>
      </c>
      <c r="T9047" s="9">
        <f>0.5*R9047</f>
        <v>0</v>
      </c>
      <c r="U9047" s="9">
        <f>T9047+S9047</f>
        <v>0</v>
      </c>
      <c r="V9047" s="9">
        <f>(Q9047+U9047)/(0.944*1000)</f>
        <v>0</v>
      </c>
    </row>
    <row r="9048" spans="1:22" x14ac:dyDescent="0.3">
      <c r="A9048" s="14">
        <v>9088</v>
      </c>
      <c r="B9048" s="14" t="s">
        <v>3400</v>
      </c>
      <c r="C9048" s="14" t="s">
        <v>13510</v>
      </c>
      <c r="D9048" s="14" t="s">
        <v>13504</v>
      </c>
      <c r="E9048" s="14" t="s">
        <v>13492</v>
      </c>
      <c r="F9048" s="14">
        <v>10</v>
      </c>
      <c r="G9048" s="14">
        <v>0.1</v>
      </c>
      <c r="H9048" s="15">
        <v>5.4423999999999993E-2</v>
      </c>
      <c r="I9048" s="15">
        <f>M9048-V9048</f>
        <v>5.0576000000000017E-2</v>
      </c>
      <c r="J9048" s="14"/>
      <c r="K9048" s="13"/>
      <c r="L9048" s="9">
        <f>G9048*1.05</f>
        <v>0.10500000000000001</v>
      </c>
      <c r="M9048" s="11">
        <f>L9048-H9048</f>
        <v>5.0576000000000017E-2</v>
      </c>
      <c r="N9048" s="11">
        <v>0</v>
      </c>
      <c r="P9048" s="9">
        <f>0.5*N9048/1000</f>
        <v>0</v>
      </c>
      <c r="Q9048" s="9">
        <f>P9048+O9048</f>
        <v>0</v>
      </c>
      <c r="R9048" s="11">
        <v>0</v>
      </c>
      <c r="T9048" s="9">
        <f>0.5*R9048</f>
        <v>0</v>
      </c>
      <c r="U9048" s="9">
        <f>T9048+S9048</f>
        <v>0</v>
      </c>
      <c r="V9048" s="9">
        <f>(Q9048+U9048)/(0.944*1000)</f>
        <v>0</v>
      </c>
    </row>
    <row r="9049" spans="1:22" x14ac:dyDescent="0.3">
      <c r="A9049" s="14">
        <v>9089</v>
      </c>
      <c r="B9049" s="14" t="s">
        <v>3401</v>
      </c>
      <c r="C9049" s="14" t="s">
        <v>13510</v>
      </c>
      <c r="D9049" s="14" t="s">
        <v>13504</v>
      </c>
      <c r="E9049" s="14" t="s">
        <v>13492</v>
      </c>
      <c r="F9049" s="14">
        <v>10</v>
      </c>
      <c r="G9049" s="14">
        <v>0.1</v>
      </c>
      <c r="H9049" s="15">
        <v>1.3679999999999951E-3</v>
      </c>
      <c r="I9049" s="15">
        <f>M9049-V9049</f>
        <v>0.10363200000000002</v>
      </c>
      <c r="J9049" s="14"/>
      <c r="K9049" s="13"/>
      <c r="L9049" s="9">
        <f>G9049*1.05</f>
        <v>0.10500000000000001</v>
      </c>
      <c r="M9049" s="11">
        <f>L9049-H9049</f>
        <v>0.10363200000000002</v>
      </c>
      <c r="N9049" s="11">
        <v>0</v>
      </c>
      <c r="P9049" s="9">
        <f>0.5*N9049/1000</f>
        <v>0</v>
      </c>
      <c r="Q9049" s="9">
        <f>P9049+O9049</f>
        <v>0</v>
      </c>
      <c r="R9049" s="11">
        <v>0</v>
      </c>
      <c r="T9049" s="9">
        <f>0.5*R9049</f>
        <v>0</v>
      </c>
      <c r="U9049" s="9">
        <f>T9049+S9049</f>
        <v>0</v>
      </c>
      <c r="V9049" s="9">
        <f>(Q9049+U9049)/(0.944*1000)</f>
        <v>0</v>
      </c>
    </row>
    <row r="9050" spans="1:22" x14ac:dyDescent="0.3">
      <c r="A9050" s="14">
        <v>9090</v>
      </c>
      <c r="B9050" s="14" t="s">
        <v>3402</v>
      </c>
      <c r="C9050" s="14" t="s">
        <v>13510</v>
      </c>
      <c r="D9050" s="14" t="s">
        <v>13504</v>
      </c>
      <c r="E9050" s="14" t="s">
        <v>13492</v>
      </c>
      <c r="F9050" s="14">
        <v>10</v>
      </c>
      <c r="G9050" s="14">
        <v>0.16</v>
      </c>
      <c r="H9050" s="15">
        <v>8.8300000000000132E-3</v>
      </c>
      <c r="I9050" s="15">
        <f>M9050-V9050</f>
        <v>0.15917000000000001</v>
      </c>
      <c r="J9050" s="14"/>
      <c r="K9050" s="13"/>
      <c r="L9050" s="9">
        <f>G9050*1.05</f>
        <v>0.16800000000000001</v>
      </c>
      <c r="M9050" s="11">
        <f>L9050-H9050</f>
        <v>0.15917000000000001</v>
      </c>
      <c r="N9050" s="11">
        <v>0</v>
      </c>
      <c r="P9050" s="9">
        <f>0.5*N9050/1000</f>
        <v>0</v>
      </c>
      <c r="Q9050" s="9">
        <f>P9050+O9050</f>
        <v>0</v>
      </c>
      <c r="R9050" s="11">
        <v>0</v>
      </c>
      <c r="T9050" s="9">
        <f>0.5*R9050</f>
        <v>0</v>
      </c>
      <c r="U9050" s="9">
        <f>T9050+S9050</f>
        <v>0</v>
      </c>
      <c r="V9050" s="9">
        <f>(Q9050+U9050)/(0.944*1000)</f>
        <v>0</v>
      </c>
    </row>
    <row r="9051" spans="1:22" x14ac:dyDescent="0.3">
      <c r="A9051" s="14">
        <v>9091</v>
      </c>
      <c r="B9051" s="14" t="s">
        <v>3403</v>
      </c>
      <c r="C9051" s="14" t="s">
        <v>13510</v>
      </c>
      <c r="D9051" s="14" t="s">
        <v>13504</v>
      </c>
      <c r="E9051" s="14" t="s">
        <v>13492</v>
      </c>
      <c r="F9051" s="14">
        <v>10</v>
      </c>
      <c r="G9051" s="14">
        <v>0.25</v>
      </c>
      <c r="H9051" s="15">
        <v>0.16168399999999999</v>
      </c>
      <c r="I9051" s="15">
        <f>M9051-V9051</f>
        <v>0.10081600000000002</v>
      </c>
      <c r="J9051" s="14"/>
      <c r="K9051" s="13"/>
      <c r="L9051" s="9">
        <f>G9051*1.05</f>
        <v>0.26250000000000001</v>
      </c>
      <c r="M9051" s="11">
        <f>L9051-H9051</f>
        <v>0.10081600000000002</v>
      </c>
      <c r="N9051" s="11">
        <v>0</v>
      </c>
      <c r="P9051" s="9">
        <f>0.5*N9051/1000</f>
        <v>0</v>
      </c>
      <c r="Q9051" s="9">
        <f>P9051+O9051</f>
        <v>0</v>
      </c>
      <c r="R9051" s="11">
        <v>0</v>
      </c>
      <c r="T9051" s="9">
        <f>0.5*R9051</f>
        <v>0</v>
      </c>
      <c r="U9051" s="9">
        <f>T9051+S9051</f>
        <v>0</v>
      </c>
      <c r="V9051" s="9">
        <f>(Q9051+U9051)/(0.944*1000)</f>
        <v>0</v>
      </c>
    </row>
    <row r="9052" spans="1:22" x14ac:dyDescent="0.3">
      <c r="A9052" s="14">
        <v>9092</v>
      </c>
      <c r="B9052" s="14" t="s">
        <v>3404</v>
      </c>
      <c r="C9052" s="14" t="s">
        <v>13510</v>
      </c>
      <c r="D9052" s="14" t="s">
        <v>13504</v>
      </c>
      <c r="E9052" s="14" t="s">
        <v>13492</v>
      </c>
      <c r="F9052" s="14">
        <v>10</v>
      </c>
      <c r="G9052" s="14">
        <v>0.16</v>
      </c>
      <c r="H9052" s="15">
        <v>4.0644999999999994E-2</v>
      </c>
      <c r="I9052" s="15">
        <f>M9052-V9052</f>
        <v>0.12735500000000002</v>
      </c>
      <c r="J9052" s="14"/>
      <c r="K9052" s="13"/>
      <c r="L9052" s="9">
        <f>G9052*1.05</f>
        <v>0.16800000000000001</v>
      </c>
      <c r="M9052" s="11">
        <f>L9052-H9052</f>
        <v>0.12735500000000002</v>
      </c>
      <c r="N9052" s="11">
        <v>0</v>
      </c>
      <c r="P9052" s="9">
        <f>0.5*N9052/1000</f>
        <v>0</v>
      </c>
      <c r="Q9052" s="9">
        <f>P9052+O9052</f>
        <v>0</v>
      </c>
      <c r="R9052" s="11">
        <v>0</v>
      </c>
      <c r="T9052" s="9">
        <f>0.5*R9052</f>
        <v>0</v>
      </c>
      <c r="U9052" s="9">
        <f>T9052+S9052</f>
        <v>0</v>
      </c>
      <c r="V9052" s="9">
        <f>(Q9052+U9052)/(0.944*1000)</f>
        <v>0</v>
      </c>
    </row>
    <row r="9053" spans="1:22" x14ac:dyDescent="0.3">
      <c r="A9053" s="14">
        <v>9093</v>
      </c>
      <c r="B9053" s="14" t="s">
        <v>3405</v>
      </c>
      <c r="C9053" s="14" t="s">
        <v>13510</v>
      </c>
      <c r="D9053" s="14" t="s">
        <v>13504</v>
      </c>
      <c r="E9053" s="14" t="s">
        <v>13492</v>
      </c>
      <c r="F9053" s="14">
        <v>10</v>
      </c>
      <c r="G9053" s="14">
        <v>0.16</v>
      </c>
      <c r="H9053" s="15">
        <v>2.2385999999999996E-2</v>
      </c>
      <c r="I9053" s="15">
        <f>M9053-V9053</f>
        <v>0.14561400000000002</v>
      </c>
      <c r="J9053" s="14"/>
      <c r="K9053" s="13"/>
      <c r="L9053" s="9">
        <f>G9053*1.05</f>
        <v>0.16800000000000001</v>
      </c>
      <c r="M9053" s="11">
        <f>L9053-H9053</f>
        <v>0.14561400000000002</v>
      </c>
      <c r="N9053" s="11">
        <v>0</v>
      </c>
      <c r="P9053" s="9">
        <f>0.5*N9053/1000</f>
        <v>0</v>
      </c>
      <c r="Q9053" s="9">
        <f>P9053+O9053</f>
        <v>0</v>
      </c>
      <c r="R9053" s="11">
        <v>0</v>
      </c>
      <c r="T9053" s="9">
        <f>0.5*R9053</f>
        <v>0</v>
      </c>
      <c r="U9053" s="9">
        <f>T9053+S9053</f>
        <v>0</v>
      </c>
      <c r="V9053" s="9">
        <f>(Q9053+U9053)/(0.944*1000)</f>
        <v>0</v>
      </c>
    </row>
    <row r="9054" spans="1:22" x14ac:dyDescent="0.3">
      <c r="A9054" s="14">
        <v>9094</v>
      </c>
      <c r="B9054" s="14" t="s">
        <v>3406</v>
      </c>
      <c r="C9054" s="14" t="s">
        <v>13510</v>
      </c>
      <c r="D9054" s="14" t="s">
        <v>13504</v>
      </c>
      <c r="E9054" s="14" t="s">
        <v>13492</v>
      </c>
      <c r="F9054" s="14">
        <v>10</v>
      </c>
      <c r="G9054" s="14">
        <v>0.1</v>
      </c>
      <c r="H9054" s="15">
        <v>8.4120000000000063E-3</v>
      </c>
      <c r="I9054" s="15">
        <f>M9054-V9054</f>
        <v>9.6588000000000007E-2</v>
      </c>
      <c r="J9054" s="14"/>
      <c r="K9054" s="13"/>
      <c r="L9054" s="9">
        <f>G9054*1.05</f>
        <v>0.10500000000000001</v>
      </c>
      <c r="M9054" s="11">
        <f>L9054-H9054</f>
        <v>9.6588000000000007E-2</v>
      </c>
      <c r="N9054" s="11">
        <v>0</v>
      </c>
      <c r="P9054" s="9">
        <f>0.5*N9054/1000</f>
        <v>0</v>
      </c>
      <c r="Q9054" s="9">
        <f>P9054+O9054</f>
        <v>0</v>
      </c>
      <c r="R9054" s="11">
        <v>0</v>
      </c>
      <c r="T9054" s="9">
        <f>0.5*R9054</f>
        <v>0</v>
      </c>
      <c r="U9054" s="9">
        <f>T9054+S9054</f>
        <v>0</v>
      </c>
      <c r="V9054" s="9">
        <f>(Q9054+U9054)/(0.944*1000)</f>
        <v>0</v>
      </c>
    </row>
    <row r="9055" spans="1:22" x14ac:dyDescent="0.3">
      <c r="A9055" s="14">
        <v>9095</v>
      </c>
      <c r="B9055" s="14" t="s">
        <v>3407</v>
      </c>
      <c r="C9055" s="14" t="s">
        <v>13510</v>
      </c>
      <c r="D9055" s="14" t="s">
        <v>13504</v>
      </c>
      <c r="E9055" s="14" t="s">
        <v>13492</v>
      </c>
      <c r="F9055" s="14">
        <v>10</v>
      </c>
      <c r="G9055" s="14">
        <v>0.1</v>
      </c>
      <c r="H9055" s="15">
        <v>1.2930999999999998E-2</v>
      </c>
      <c r="I9055" s="15">
        <f>M9055-V9055</f>
        <v>9.2069000000000012E-2</v>
      </c>
      <c r="J9055" s="14"/>
      <c r="K9055" s="13"/>
      <c r="L9055" s="9">
        <f>G9055*1.05</f>
        <v>0.10500000000000001</v>
      </c>
      <c r="M9055" s="11">
        <f>L9055-H9055</f>
        <v>9.2069000000000012E-2</v>
      </c>
      <c r="N9055" s="11">
        <v>0</v>
      </c>
      <c r="P9055" s="9">
        <f>0.5*N9055/1000</f>
        <v>0</v>
      </c>
      <c r="Q9055" s="9">
        <f>P9055+O9055</f>
        <v>0</v>
      </c>
      <c r="R9055" s="11">
        <v>0</v>
      </c>
      <c r="T9055" s="9">
        <f>0.5*R9055</f>
        <v>0</v>
      </c>
      <c r="U9055" s="9">
        <f>T9055+S9055</f>
        <v>0</v>
      </c>
      <c r="V9055" s="9">
        <f>(Q9055+U9055)/(0.944*1000)</f>
        <v>0</v>
      </c>
    </row>
    <row r="9056" spans="1:22" x14ac:dyDescent="0.3">
      <c r="A9056" s="14">
        <v>9096</v>
      </c>
      <c r="B9056" s="14" t="s">
        <v>3408</v>
      </c>
      <c r="C9056" s="14" t="s">
        <v>13510</v>
      </c>
      <c r="D9056" s="14" t="s">
        <v>13504</v>
      </c>
      <c r="E9056" s="14" t="s">
        <v>13492</v>
      </c>
      <c r="F9056" s="14">
        <v>10</v>
      </c>
      <c r="G9056" s="14">
        <v>6.3E-2</v>
      </c>
      <c r="H9056" s="15">
        <v>1.0048999999999999E-2</v>
      </c>
      <c r="I9056" s="15">
        <f>M9056-V9056</f>
        <v>5.6100999999999998E-2</v>
      </c>
      <c r="J9056" s="14"/>
      <c r="K9056" s="13"/>
      <c r="L9056" s="9">
        <f>G9056*1.05</f>
        <v>6.615E-2</v>
      </c>
      <c r="M9056" s="11">
        <f>L9056-H9056</f>
        <v>5.6100999999999998E-2</v>
      </c>
      <c r="N9056" s="11">
        <v>0</v>
      </c>
      <c r="P9056" s="9">
        <f>0.5*N9056/1000</f>
        <v>0</v>
      </c>
      <c r="Q9056" s="9">
        <f>P9056+O9056</f>
        <v>0</v>
      </c>
      <c r="R9056" s="11">
        <v>0</v>
      </c>
      <c r="T9056" s="9">
        <f>0.5*R9056</f>
        <v>0</v>
      </c>
      <c r="U9056" s="9">
        <f>T9056+S9056</f>
        <v>0</v>
      </c>
      <c r="V9056" s="9">
        <f>(Q9056+U9056)/(0.944*1000)</f>
        <v>0</v>
      </c>
    </row>
    <row r="9057" spans="1:22" x14ac:dyDescent="0.3">
      <c r="A9057" s="14">
        <v>9097</v>
      </c>
      <c r="B9057" s="14" t="s">
        <v>3409</v>
      </c>
      <c r="C9057" s="14" t="s">
        <v>13510</v>
      </c>
      <c r="D9057" s="14" t="s">
        <v>13504</v>
      </c>
      <c r="E9057" s="14" t="s">
        <v>13492</v>
      </c>
      <c r="F9057" s="14">
        <v>10</v>
      </c>
      <c r="G9057" s="14">
        <v>6.3E-2</v>
      </c>
      <c r="H9057" s="15">
        <v>1.2635999999999996E-2</v>
      </c>
      <c r="I9057" s="15">
        <f>M9057-V9057</f>
        <v>5.3514000000000006E-2</v>
      </c>
      <c r="J9057" s="14"/>
      <c r="K9057" s="13"/>
      <c r="L9057" s="9">
        <f>G9057*1.05</f>
        <v>6.615E-2</v>
      </c>
      <c r="M9057" s="11">
        <f>L9057-H9057</f>
        <v>5.3514000000000006E-2</v>
      </c>
      <c r="N9057" s="11">
        <v>0</v>
      </c>
      <c r="P9057" s="9">
        <f>0.5*N9057/1000</f>
        <v>0</v>
      </c>
      <c r="Q9057" s="9">
        <f>P9057+O9057</f>
        <v>0</v>
      </c>
      <c r="R9057" s="11">
        <v>0</v>
      </c>
      <c r="T9057" s="9">
        <f>0.5*R9057</f>
        <v>0</v>
      </c>
      <c r="U9057" s="9">
        <f>T9057+S9057</f>
        <v>0</v>
      </c>
      <c r="V9057" s="9">
        <f>(Q9057+U9057)/(0.944*1000)</f>
        <v>0</v>
      </c>
    </row>
    <row r="9058" spans="1:22" x14ac:dyDescent="0.3">
      <c r="A9058" s="14">
        <v>9098</v>
      </c>
      <c r="B9058" s="14" t="s">
        <v>3410</v>
      </c>
      <c r="C9058" s="14" t="s">
        <v>13510</v>
      </c>
      <c r="D9058" s="14" t="s">
        <v>13504</v>
      </c>
      <c r="E9058" s="14" t="s">
        <v>13492</v>
      </c>
      <c r="F9058" s="14">
        <v>10</v>
      </c>
      <c r="G9058" s="14">
        <v>0.1</v>
      </c>
      <c r="H9058" s="15">
        <v>2.530000000000001E-3</v>
      </c>
      <c r="I9058" s="15">
        <f>M9058-V9058</f>
        <v>0.10247000000000001</v>
      </c>
      <c r="J9058" s="14"/>
      <c r="K9058" s="13"/>
      <c r="L9058" s="9">
        <f>G9058*1.05</f>
        <v>0.10500000000000001</v>
      </c>
      <c r="M9058" s="11">
        <f>L9058-H9058</f>
        <v>0.10247000000000001</v>
      </c>
      <c r="N9058" s="11">
        <v>0</v>
      </c>
      <c r="P9058" s="9">
        <f>0.5*N9058/1000</f>
        <v>0</v>
      </c>
      <c r="Q9058" s="9">
        <f>P9058+O9058</f>
        <v>0</v>
      </c>
      <c r="R9058" s="11">
        <v>0</v>
      </c>
      <c r="T9058" s="9">
        <f>0.5*R9058</f>
        <v>0</v>
      </c>
      <c r="U9058" s="9">
        <f>T9058+S9058</f>
        <v>0</v>
      </c>
      <c r="V9058" s="9">
        <f>(Q9058+U9058)/(0.944*1000)</f>
        <v>0</v>
      </c>
    </row>
    <row r="9059" spans="1:22" x14ac:dyDescent="0.3">
      <c r="A9059" s="14">
        <v>9099</v>
      </c>
      <c r="B9059" s="14" t="s">
        <v>3411</v>
      </c>
      <c r="C9059" s="14" t="s">
        <v>13510</v>
      </c>
      <c r="D9059" s="14" t="s">
        <v>13504</v>
      </c>
      <c r="E9059" s="14" t="s">
        <v>13492</v>
      </c>
      <c r="F9059" s="14">
        <v>10</v>
      </c>
      <c r="G9059" s="14">
        <v>0.16</v>
      </c>
      <c r="H9059" s="15">
        <v>4.3820000000000048E-3</v>
      </c>
      <c r="I9059" s="15">
        <f>M9059-V9059</f>
        <v>0.16361800000000001</v>
      </c>
      <c r="J9059" s="14"/>
      <c r="K9059" s="13"/>
      <c r="L9059" s="9">
        <f>G9059*1.05</f>
        <v>0.16800000000000001</v>
      </c>
      <c r="M9059" s="11">
        <f>L9059-H9059</f>
        <v>0.16361800000000001</v>
      </c>
      <c r="N9059" s="11">
        <v>0</v>
      </c>
      <c r="P9059" s="9">
        <f>0.5*N9059/1000</f>
        <v>0</v>
      </c>
      <c r="Q9059" s="9">
        <f>P9059+O9059</f>
        <v>0</v>
      </c>
      <c r="R9059" s="11">
        <v>0</v>
      </c>
      <c r="T9059" s="9">
        <f>0.5*R9059</f>
        <v>0</v>
      </c>
      <c r="U9059" s="9">
        <f>T9059+S9059</f>
        <v>0</v>
      </c>
      <c r="V9059" s="9">
        <f>(Q9059+U9059)/(0.944*1000)</f>
        <v>0</v>
      </c>
    </row>
    <row r="9060" spans="1:22" x14ac:dyDescent="0.3">
      <c r="A9060" s="14">
        <v>9100</v>
      </c>
      <c r="B9060" s="14" t="s">
        <v>3412</v>
      </c>
      <c r="C9060" s="14" t="s">
        <v>13510</v>
      </c>
      <c r="D9060" s="14" t="s">
        <v>13504</v>
      </c>
      <c r="E9060" s="14" t="s">
        <v>13492</v>
      </c>
      <c r="F9060" s="14">
        <v>10</v>
      </c>
      <c r="G9060" s="14">
        <v>0.1</v>
      </c>
      <c r="H9060" s="15">
        <v>1.6753999999999991E-2</v>
      </c>
      <c r="I9060" s="15">
        <f>M9060-V9060</f>
        <v>8.8246000000000019E-2</v>
      </c>
      <c r="J9060" s="14"/>
      <c r="K9060" s="13"/>
      <c r="L9060" s="9">
        <f>G9060*1.05</f>
        <v>0.10500000000000001</v>
      </c>
      <c r="M9060" s="11">
        <f>L9060-H9060</f>
        <v>8.8246000000000019E-2</v>
      </c>
      <c r="N9060" s="11">
        <v>0</v>
      </c>
      <c r="P9060" s="9">
        <f>0.5*N9060/1000</f>
        <v>0</v>
      </c>
      <c r="Q9060" s="9">
        <f>P9060+O9060</f>
        <v>0</v>
      </c>
      <c r="R9060" s="11">
        <v>0</v>
      </c>
      <c r="T9060" s="9">
        <f>0.5*R9060</f>
        <v>0</v>
      </c>
      <c r="U9060" s="9">
        <f>T9060+S9060</f>
        <v>0</v>
      </c>
      <c r="V9060" s="9">
        <f>(Q9060+U9060)/(0.944*1000)</f>
        <v>0</v>
      </c>
    </row>
    <row r="9061" spans="1:22" x14ac:dyDescent="0.3">
      <c r="A9061" s="14">
        <v>9101</v>
      </c>
      <c r="B9061" s="14" t="s">
        <v>3413</v>
      </c>
      <c r="C9061" s="14" t="s">
        <v>13510</v>
      </c>
      <c r="D9061" s="14" t="s">
        <v>13504</v>
      </c>
      <c r="E9061" s="14" t="s">
        <v>13492</v>
      </c>
      <c r="F9061" s="14">
        <v>10</v>
      </c>
      <c r="G9061" s="14">
        <v>0.1</v>
      </c>
      <c r="H9061" s="15">
        <v>9.9890000000000048E-3</v>
      </c>
      <c r="I9061" s="15">
        <f>M9061-V9061</f>
        <v>9.5011000000000012E-2</v>
      </c>
      <c r="J9061" s="14"/>
      <c r="K9061" s="13"/>
      <c r="L9061" s="9">
        <f>G9061*1.05</f>
        <v>0.10500000000000001</v>
      </c>
      <c r="M9061" s="11">
        <f>L9061-H9061</f>
        <v>9.5011000000000012E-2</v>
      </c>
      <c r="N9061" s="11">
        <v>0</v>
      </c>
      <c r="P9061" s="9">
        <f>0.5*N9061/1000</f>
        <v>0</v>
      </c>
      <c r="Q9061" s="9">
        <f>P9061+O9061</f>
        <v>0</v>
      </c>
      <c r="R9061" s="11">
        <v>0</v>
      </c>
      <c r="T9061" s="9">
        <f>0.5*R9061</f>
        <v>0</v>
      </c>
      <c r="U9061" s="9">
        <f>T9061+S9061</f>
        <v>0</v>
      </c>
      <c r="V9061" s="9">
        <f>(Q9061+U9061)/(0.944*1000)</f>
        <v>0</v>
      </c>
    </row>
    <row r="9062" spans="1:22" x14ac:dyDescent="0.3">
      <c r="A9062" s="14">
        <v>9102</v>
      </c>
      <c r="B9062" s="14" t="s">
        <v>3414</v>
      </c>
      <c r="C9062" s="14" t="s">
        <v>13510</v>
      </c>
      <c r="D9062" s="14" t="s">
        <v>13504</v>
      </c>
      <c r="E9062" s="14" t="s">
        <v>13492</v>
      </c>
      <c r="F9062" s="14">
        <v>10</v>
      </c>
      <c r="G9062" s="14">
        <v>0.25</v>
      </c>
      <c r="H9062" s="15">
        <v>0.14599999999999999</v>
      </c>
      <c r="I9062" s="15">
        <f>M9062-V9062</f>
        <v>0.11650000000000002</v>
      </c>
      <c r="J9062" s="14"/>
      <c r="K9062" s="13"/>
      <c r="L9062" s="9">
        <f>G9062*1.05</f>
        <v>0.26250000000000001</v>
      </c>
      <c r="M9062" s="11">
        <f>L9062-H9062</f>
        <v>0.11650000000000002</v>
      </c>
      <c r="N9062" s="11">
        <v>0</v>
      </c>
      <c r="P9062" s="9">
        <f>0.5*N9062/1000</f>
        <v>0</v>
      </c>
      <c r="Q9062" s="9">
        <f>P9062+O9062</f>
        <v>0</v>
      </c>
      <c r="R9062" s="11">
        <v>0</v>
      </c>
      <c r="T9062" s="9">
        <f>0.5*R9062</f>
        <v>0</v>
      </c>
      <c r="U9062" s="9">
        <f>T9062+S9062</f>
        <v>0</v>
      </c>
      <c r="V9062" s="9">
        <f>(Q9062+U9062)/(0.944*1000)</f>
        <v>0</v>
      </c>
    </row>
    <row r="9063" spans="1:22" x14ac:dyDescent="0.3">
      <c r="A9063" s="14">
        <v>9103</v>
      </c>
      <c r="B9063" s="14" t="s">
        <v>3415</v>
      </c>
      <c r="C9063" s="14" t="s">
        <v>13510</v>
      </c>
      <c r="D9063" s="14" t="s">
        <v>13504</v>
      </c>
      <c r="E9063" s="14" t="s">
        <v>13492</v>
      </c>
      <c r="F9063" s="14">
        <v>10</v>
      </c>
      <c r="G9063" s="14">
        <v>0.315</v>
      </c>
      <c r="H9063" s="15">
        <v>0.186</v>
      </c>
      <c r="I9063" s="15">
        <f>M9063-V9063</f>
        <v>0.14475000000000005</v>
      </c>
      <c r="J9063" s="14"/>
      <c r="K9063" s="13"/>
      <c r="L9063" s="9">
        <f>G9063*1.05</f>
        <v>0.33075000000000004</v>
      </c>
      <c r="M9063" s="11">
        <f>L9063-H9063</f>
        <v>0.14475000000000005</v>
      </c>
      <c r="N9063" s="11">
        <v>0</v>
      </c>
      <c r="P9063" s="9">
        <f>0.5*N9063/1000</f>
        <v>0</v>
      </c>
      <c r="Q9063" s="9">
        <f>P9063+O9063</f>
        <v>0</v>
      </c>
      <c r="R9063" s="11">
        <v>0</v>
      </c>
      <c r="T9063" s="9">
        <f>0.5*R9063</f>
        <v>0</v>
      </c>
      <c r="U9063" s="9">
        <f>T9063+S9063</f>
        <v>0</v>
      </c>
      <c r="V9063" s="9">
        <f>(Q9063+U9063)/(0.944*1000)</f>
        <v>0</v>
      </c>
    </row>
    <row r="9064" spans="1:22" x14ac:dyDescent="0.3">
      <c r="A9064" s="14">
        <v>9104</v>
      </c>
      <c r="B9064" s="14" t="s">
        <v>3416</v>
      </c>
      <c r="C9064" s="14" t="s">
        <v>13510</v>
      </c>
      <c r="D9064" s="14" t="s">
        <v>13504</v>
      </c>
      <c r="E9064" s="14" t="s">
        <v>13492</v>
      </c>
      <c r="F9064" s="14">
        <v>10</v>
      </c>
      <c r="G9064" s="14">
        <v>1.26</v>
      </c>
      <c r="H9064" s="15">
        <v>0.97</v>
      </c>
      <c r="I9064" s="16" t="s">
        <v>13516</v>
      </c>
      <c r="J9064" s="14"/>
      <c r="K9064" s="13"/>
      <c r="L9064" s="9">
        <f>1.05*0.63</f>
        <v>0.66150000000000009</v>
      </c>
      <c r="M9064" s="11">
        <f>L9064-H9064</f>
        <v>-0.30849999999999989</v>
      </c>
      <c r="N9064" s="11">
        <v>0</v>
      </c>
      <c r="P9064" s="9">
        <f>0.5*N9064/1000</f>
        <v>0</v>
      </c>
      <c r="Q9064" s="9">
        <f>P9064+O9064</f>
        <v>0</v>
      </c>
      <c r="R9064" s="11">
        <v>0</v>
      </c>
      <c r="T9064" s="9">
        <f>0.5*R9064</f>
        <v>0</v>
      </c>
      <c r="U9064" s="9">
        <f>T9064+S9064</f>
        <v>0</v>
      </c>
      <c r="V9064" s="9">
        <f>(Q9064+U9064)/(0.944*1000)</f>
        <v>0</v>
      </c>
    </row>
    <row r="9065" spans="1:22" x14ac:dyDescent="0.3">
      <c r="A9065" s="14">
        <v>9105</v>
      </c>
      <c r="B9065" s="14" t="s">
        <v>3417</v>
      </c>
      <c r="C9065" s="14" t="s">
        <v>13510</v>
      </c>
      <c r="D9065" s="14" t="s">
        <v>13504</v>
      </c>
      <c r="E9065" s="14" t="s">
        <v>13492</v>
      </c>
      <c r="F9065" s="14">
        <v>10</v>
      </c>
      <c r="G9065" s="14">
        <v>0.25</v>
      </c>
      <c r="H9065" s="15">
        <v>9.8040000000000019E-3</v>
      </c>
      <c r="I9065" s="15">
        <f>M9065-V9065</f>
        <v>0.25269600000000003</v>
      </c>
      <c r="J9065" s="14"/>
      <c r="K9065" s="13"/>
      <c r="L9065" s="9">
        <f>G9065*1.05</f>
        <v>0.26250000000000001</v>
      </c>
      <c r="M9065" s="11">
        <f>L9065-H9065</f>
        <v>0.25269600000000003</v>
      </c>
      <c r="N9065" s="11">
        <v>0</v>
      </c>
      <c r="P9065" s="9">
        <f>0.5*N9065/1000</f>
        <v>0</v>
      </c>
      <c r="Q9065" s="9">
        <f>P9065+O9065</f>
        <v>0</v>
      </c>
      <c r="R9065" s="11">
        <v>0</v>
      </c>
      <c r="T9065" s="9">
        <f>0.5*R9065</f>
        <v>0</v>
      </c>
      <c r="U9065" s="9">
        <f>T9065+S9065</f>
        <v>0</v>
      </c>
      <c r="V9065" s="9">
        <f>(Q9065+U9065)/(0.944*1000)</f>
        <v>0</v>
      </c>
    </row>
    <row r="9066" spans="1:22" x14ac:dyDescent="0.3">
      <c r="A9066" s="14">
        <v>9106</v>
      </c>
      <c r="B9066" s="14" t="s">
        <v>3418</v>
      </c>
      <c r="C9066" s="14" t="s">
        <v>13510</v>
      </c>
      <c r="D9066" s="14" t="s">
        <v>13504</v>
      </c>
      <c r="E9066" s="14" t="s">
        <v>13492</v>
      </c>
      <c r="F9066" s="14">
        <v>10</v>
      </c>
      <c r="G9066" s="14">
        <v>0.1</v>
      </c>
      <c r="H9066" s="15">
        <v>8.8550000000000035E-3</v>
      </c>
      <c r="I9066" s="15">
        <f>M9066-V9066</f>
        <v>9.6145000000000008E-2</v>
      </c>
      <c r="J9066" s="14"/>
      <c r="K9066" s="13"/>
      <c r="L9066" s="9">
        <f>G9066*1.05</f>
        <v>0.10500000000000001</v>
      </c>
      <c r="M9066" s="11">
        <f>L9066-H9066</f>
        <v>9.6145000000000008E-2</v>
      </c>
      <c r="N9066" s="11">
        <v>0</v>
      </c>
      <c r="P9066" s="9">
        <f>0.5*N9066/1000</f>
        <v>0</v>
      </c>
      <c r="Q9066" s="9">
        <f>P9066+O9066</f>
        <v>0</v>
      </c>
      <c r="R9066" s="11">
        <v>0</v>
      </c>
      <c r="T9066" s="9">
        <f>0.5*R9066</f>
        <v>0</v>
      </c>
      <c r="U9066" s="9">
        <f>T9066+S9066</f>
        <v>0</v>
      </c>
      <c r="V9066" s="9">
        <f>(Q9066+U9066)/(0.944*1000)</f>
        <v>0</v>
      </c>
    </row>
    <row r="9067" spans="1:22" x14ac:dyDescent="0.3">
      <c r="A9067" s="14">
        <v>9107</v>
      </c>
      <c r="B9067" s="14" t="s">
        <v>3419</v>
      </c>
      <c r="C9067" s="14" t="s">
        <v>13510</v>
      </c>
      <c r="D9067" s="14" t="s">
        <v>13504</v>
      </c>
      <c r="E9067" s="14" t="s">
        <v>13492</v>
      </c>
      <c r="F9067" s="14">
        <v>10</v>
      </c>
      <c r="G9067" s="14">
        <v>0.1</v>
      </c>
      <c r="H9067" s="15">
        <v>2.3929000000000002E-2</v>
      </c>
      <c r="I9067" s="15">
        <f>M9067-V9067</f>
        <v>8.1071000000000004E-2</v>
      </c>
      <c r="J9067" s="14"/>
      <c r="K9067" s="13"/>
      <c r="L9067" s="9">
        <f>G9067*1.05</f>
        <v>0.10500000000000001</v>
      </c>
      <c r="M9067" s="11">
        <f>L9067-H9067</f>
        <v>8.1071000000000004E-2</v>
      </c>
      <c r="N9067" s="11">
        <v>0</v>
      </c>
      <c r="P9067" s="9">
        <f>0.5*N9067/1000</f>
        <v>0</v>
      </c>
      <c r="Q9067" s="9">
        <f>P9067+O9067</f>
        <v>0</v>
      </c>
      <c r="R9067" s="11">
        <v>0</v>
      </c>
      <c r="T9067" s="9">
        <f>0.5*R9067</f>
        <v>0</v>
      </c>
      <c r="U9067" s="9">
        <f>T9067+S9067</f>
        <v>0</v>
      </c>
      <c r="V9067" s="9">
        <f>(Q9067+U9067)/(0.944*1000)</f>
        <v>0</v>
      </c>
    </row>
    <row r="9068" spans="1:22" x14ac:dyDescent="0.3">
      <c r="A9068" s="14">
        <v>9108</v>
      </c>
      <c r="B9068" s="14" t="s">
        <v>3420</v>
      </c>
      <c r="C9068" s="14" t="s">
        <v>13510</v>
      </c>
      <c r="D9068" s="14" t="s">
        <v>13504</v>
      </c>
      <c r="E9068" s="14" t="s">
        <v>13492</v>
      </c>
      <c r="F9068" s="14">
        <v>10</v>
      </c>
      <c r="G9068" s="14">
        <v>0.1</v>
      </c>
      <c r="H9068" s="15">
        <v>1.8591999999999997E-2</v>
      </c>
      <c r="I9068" s="15">
        <f>M9068-V9068</f>
        <v>8.6408000000000013E-2</v>
      </c>
      <c r="J9068" s="14"/>
      <c r="K9068" s="13"/>
      <c r="L9068" s="9">
        <f>G9068*1.05</f>
        <v>0.10500000000000001</v>
      </c>
      <c r="M9068" s="11">
        <f>L9068-H9068</f>
        <v>8.6408000000000013E-2</v>
      </c>
      <c r="N9068" s="11">
        <v>0</v>
      </c>
      <c r="P9068" s="9">
        <f>0.5*N9068/1000</f>
        <v>0</v>
      </c>
      <c r="Q9068" s="9">
        <f>P9068+O9068</f>
        <v>0</v>
      </c>
      <c r="R9068" s="11">
        <v>0</v>
      </c>
      <c r="T9068" s="9">
        <f>0.5*R9068</f>
        <v>0</v>
      </c>
      <c r="U9068" s="9">
        <f>T9068+S9068</f>
        <v>0</v>
      </c>
      <c r="V9068" s="9">
        <f>(Q9068+U9068)/(0.944*1000)</f>
        <v>0</v>
      </c>
    </row>
    <row r="9069" spans="1:22" x14ac:dyDescent="0.3">
      <c r="A9069" s="14">
        <v>9109</v>
      </c>
      <c r="B9069" s="14" t="s">
        <v>3421</v>
      </c>
      <c r="C9069" s="14" t="s">
        <v>13510</v>
      </c>
      <c r="D9069" s="14" t="s">
        <v>13504</v>
      </c>
      <c r="E9069" s="14" t="s">
        <v>13492</v>
      </c>
      <c r="F9069" s="14">
        <v>10</v>
      </c>
      <c r="G9069" s="14">
        <v>6.3E-2</v>
      </c>
      <c r="H9069" s="15">
        <v>1.2417999999999998E-2</v>
      </c>
      <c r="I9069" s="15">
        <f>M9069-V9069</f>
        <v>5.3732000000000002E-2</v>
      </c>
      <c r="J9069" s="14"/>
      <c r="K9069" s="13"/>
      <c r="L9069" s="9">
        <f>G9069*1.05</f>
        <v>6.615E-2</v>
      </c>
      <c r="M9069" s="11">
        <f>L9069-H9069</f>
        <v>5.3732000000000002E-2</v>
      </c>
      <c r="N9069" s="11">
        <v>0</v>
      </c>
      <c r="P9069" s="9">
        <f>0.5*N9069/1000</f>
        <v>0</v>
      </c>
      <c r="Q9069" s="9">
        <f>P9069+O9069</f>
        <v>0</v>
      </c>
      <c r="R9069" s="11">
        <v>0</v>
      </c>
      <c r="T9069" s="9">
        <f>0.5*R9069</f>
        <v>0</v>
      </c>
      <c r="U9069" s="9">
        <f>T9069+S9069</f>
        <v>0</v>
      </c>
      <c r="V9069" s="9">
        <f>(Q9069+U9069)/(0.944*1000)</f>
        <v>0</v>
      </c>
    </row>
    <row r="9070" spans="1:22" x14ac:dyDescent="0.3">
      <c r="A9070" s="14">
        <v>9110</v>
      </c>
      <c r="B9070" s="14" t="s">
        <v>3422</v>
      </c>
      <c r="C9070" s="14" t="s">
        <v>13510</v>
      </c>
      <c r="D9070" s="14" t="s">
        <v>13504</v>
      </c>
      <c r="E9070" s="14" t="s">
        <v>13492</v>
      </c>
      <c r="F9070" s="14">
        <v>10</v>
      </c>
      <c r="G9070" s="14">
        <v>0.25</v>
      </c>
      <c r="H9070" s="15">
        <v>0.140512</v>
      </c>
      <c r="I9070" s="15">
        <f>M9070-V9070</f>
        <v>0.12198800000000001</v>
      </c>
      <c r="J9070" s="14"/>
      <c r="K9070" s="13"/>
      <c r="L9070" s="9">
        <f>G9070*1.05</f>
        <v>0.26250000000000001</v>
      </c>
      <c r="M9070" s="11">
        <f>L9070-H9070</f>
        <v>0.12198800000000001</v>
      </c>
      <c r="N9070" s="11">
        <v>0</v>
      </c>
      <c r="P9070" s="9">
        <f>0.5*N9070/1000</f>
        <v>0</v>
      </c>
      <c r="Q9070" s="9">
        <f>P9070+O9070</f>
        <v>0</v>
      </c>
      <c r="R9070" s="11">
        <v>0</v>
      </c>
      <c r="T9070" s="9">
        <f>0.5*R9070</f>
        <v>0</v>
      </c>
      <c r="U9070" s="9">
        <f>T9070+S9070</f>
        <v>0</v>
      </c>
      <c r="V9070" s="9">
        <f>(Q9070+U9070)/(0.944*1000)</f>
        <v>0</v>
      </c>
    </row>
    <row r="9071" spans="1:22" x14ac:dyDescent="0.3">
      <c r="A9071" s="14">
        <v>9111</v>
      </c>
      <c r="B9071" s="14" t="s">
        <v>3423</v>
      </c>
      <c r="C9071" s="14" t="s">
        <v>13510</v>
      </c>
      <c r="D9071" s="14" t="s">
        <v>13504</v>
      </c>
      <c r="E9071" s="14" t="s">
        <v>13492</v>
      </c>
      <c r="F9071" s="14">
        <v>10</v>
      </c>
      <c r="G9071" s="14">
        <v>0.16</v>
      </c>
      <c r="H9071" s="15">
        <v>1.0703000000000002E-2</v>
      </c>
      <c r="I9071" s="15">
        <f>M9071-V9071</f>
        <v>0.15729700000000002</v>
      </c>
      <c r="J9071" s="14"/>
      <c r="K9071" s="13"/>
      <c r="L9071" s="9">
        <f>G9071*1.05</f>
        <v>0.16800000000000001</v>
      </c>
      <c r="M9071" s="11">
        <f>L9071-H9071</f>
        <v>0.15729700000000002</v>
      </c>
      <c r="N9071" s="11">
        <v>0</v>
      </c>
      <c r="P9071" s="9">
        <f>0.5*N9071/1000</f>
        <v>0</v>
      </c>
      <c r="Q9071" s="9">
        <f>P9071+O9071</f>
        <v>0</v>
      </c>
      <c r="R9071" s="11">
        <v>0</v>
      </c>
      <c r="T9071" s="9">
        <f>0.5*R9071</f>
        <v>0</v>
      </c>
      <c r="U9071" s="9">
        <f>T9071+S9071</f>
        <v>0</v>
      </c>
      <c r="V9071" s="9">
        <f>(Q9071+U9071)/(0.944*1000)</f>
        <v>0</v>
      </c>
    </row>
    <row r="9072" spans="1:22" x14ac:dyDescent="0.3">
      <c r="A9072" s="14">
        <v>9112</v>
      </c>
      <c r="B9072" s="14" t="s">
        <v>10834</v>
      </c>
      <c r="C9072" s="14" t="s">
        <v>13510</v>
      </c>
      <c r="D9072" s="14" t="s">
        <v>13504</v>
      </c>
      <c r="E9072" s="14" t="s">
        <v>13492</v>
      </c>
      <c r="F9072" s="14">
        <v>10</v>
      </c>
      <c r="G9072" s="14">
        <v>0.4</v>
      </c>
      <c r="H9072" s="15">
        <v>0.186</v>
      </c>
      <c r="I9072" s="15">
        <f>M9072-V9072</f>
        <v>0.23400000000000004</v>
      </c>
      <c r="J9072" s="14"/>
      <c r="K9072" s="13"/>
      <c r="L9072" s="9">
        <f>G9072*1.05</f>
        <v>0.42000000000000004</v>
      </c>
      <c r="M9072" s="11">
        <f>L9072-H9072</f>
        <v>0.23400000000000004</v>
      </c>
      <c r="N9072" s="11">
        <v>0</v>
      </c>
      <c r="P9072" s="9">
        <f>0.5*N9072/1000</f>
        <v>0</v>
      </c>
      <c r="Q9072" s="9">
        <f>P9072+O9072</f>
        <v>0</v>
      </c>
      <c r="R9072" s="11">
        <v>0</v>
      </c>
      <c r="T9072" s="9">
        <f>0.5*R9072</f>
        <v>0</v>
      </c>
      <c r="U9072" s="9">
        <f>T9072+S9072</f>
        <v>0</v>
      </c>
      <c r="V9072" s="9">
        <f>(Q9072+U9072)/(0.944*1000)</f>
        <v>0</v>
      </c>
    </row>
    <row r="9073" spans="1:22" x14ac:dyDescent="0.3">
      <c r="A9073" s="14">
        <v>9113</v>
      </c>
      <c r="B9073" s="14" t="s">
        <v>3424</v>
      </c>
      <c r="C9073" s="14" t="s">
        <v>13510</v>
      </c>
      <c r="D9073" s="14" t="s">
        <v>13504</v>
      </c>
      <c r="E9073" s="14" t="s">
        <v>13492</v>
      </c>
      <c r="F9073" s="14">
        <v>10</v>
      </c>
      <c r="G9073" s="14">
        <v>2.5000000000000001E-2</v>
      </c>
      <c r="H9073" s="15">
        <v>1.4E-2</v>
      </c>
      <c r="I9073" s="15">
        <f>M9073-V9073</f>
        <v>1.2250000000000002E-2</v>
      </c>
      <c r="J9073" s="14"/>
      <c r="K9073" s="13"/>
      <c r="L9073" s="9">
        <f>G9073*1.05</f>
        <v>2.6250000000000002E-2</v>
      </c>
      <c r="M9073" s="11">
        <f>L9073-H9073</f>
        <v>1.2250000000000002E-2</v>
      </c>
      <c r="N9073" s="11">
        <v>0</v>
      </c>
      <c r="P9073" s="9">
        <f>0.5*N9073/1000</f>
        <v>0</v>
      </c>
      <c r="Q9073" s="9">
        <f>P9073+O9073</f>
        <v>0</v>
      </c>
      <c r="R9073" s="11">
        <v>0</v>
      </c>
      <c r="T9073" s="9">
        <f>0.5*R9073</f>
        <v>0</v>
      </c>
      <c r="U9073" s="9">
        <f>T9073+S9073</f>
        <v>0</v>
      </c>
      <c r="V9073" s="9">
        <f>(Q9073+U9073)/(0.944*1000)</f>
        <v>0</v>
      </c>
    </row>
    <row r="9074" spans="1:22" x14ac:dyDescent="0.3">
      <c r="A9074" s="14">
        <v>9114</v>
      </c>
      <c r="B9074" s="14" t="s">
        <v>3425</v>
      </c>
      <c r="C9074" s="14" t="s">
        <v>13510</v>
      </c>
      <c r="D9074" s="14" t="s">
        <v>13504</v>
      </c>
      <c r="E9074" s="14" t="s">
        <v>13492</v>
      </c>
      <c r="F9074" s="14">
        <v>10</v>
      </c>
      <c r="G9074" s="14">
        <v>0.1</v>
      </c>
      <c r="H9074" s="15">
        <v>2.9293000000000007E-2</v>
      </c>
      <c r="I9074" s="15">
        <f>M9074-V9074</f>
        <v>7.5706999999999997E-2</v>
      </c>
      <c r="J9074" s="14"/>
      <c r="K9074" s="13"/>
      <c r="L9074" s="9">
        <f>G9074*1.05</f>
        <v>0.10500000000000001</v>
      </c>
      <c r="M9074" s="11">
        <f>L9074-H9074</f>
        <v>7.5706999999999997E-2</v>
      </c>
      <c r="N9074" s="11">
        <v>0</v>
      </c>
      <c r="P9074" s="9">
        <f>0.5*N9074/1000</f>
        <v>0</v>
      </c>
      <c r="Q9074" s="9">
        <f>P9074+O9074</f>
        <v>0</v>
      </c>
      <c r="R9074" s="11">
        <v>0</v>
      </c>
      <c r="T9074" s="9">
        <f>0.5*R9074</f>
        <v>0</v>
      </c>
      <c r="U9074" s="9">
        <f>T9074+S9074</f>
        <v>0</v>
      </c>
      <c r="V9074" s="9">
        <f>(Q9074+U9074)/(0.944*1000)</f>
        <v>0</v>
      </c>
    </row>
    <row r="9075" spans="1:22" x14ac:dyDescent="0.3">
      <c r="A9075" s="14">
        <v>9115</v>
      </c>
      <c r="B9075" s="14" t="s">
        <v>3426</v>
      </c>
      <c r="C9075" s="14" t="s">
        <v>13510</v>
      </c>
      <c r="D9075" s="14" t="s">
        <v>13504</v>
      </c>
      <c r="E9075" s="14" t="s">
        <v>13492</v>
      </c>
      <c r="F9075" s="14">
        <v>10</v>
      </c>
      <c r="G9075" s="14">
        <v>0.25</v>
      </c>
      <c r="H9075" s="15">
        <v>3.794200000000001E-2</v>
      </c>
      <c r="I9075" s="15">
        <f>M9075-V9075</f>
        <v>0.22455800000000001</v>
      </c>
      <c r="J9075" s="14"/>
      <c r="K9075" s="13"/>
      <c r="L9075" s="9">
        <f>G9075*1.05</f>
        <v>0.26250000000000001</v>
      </c>
      <c r="M9075" s="11">
        <f>L9075-H9075</f>
        <v>0.22455800000000001</v>
      </c>
      <c r="N9075" s="11">
        <v>0</v>
      </c>
      <c r="P9075" s="9">
        <f>0.5*N9075/1000</f>
        <v>0</v>
      </c>
      <c r="Q9075" s="9">
        <f>P9075+O9075</f>
        <v>0</v>
      </c>
      <c r="R9075" s="11">
        <v>0</v>
      </c>
      <c r="T9075" s="9">
        <f>0.5*R9075</f>
        <v>0</v>
      </c>
      <c r="U9075" s="9">
        <f>T9075+S9075</f>
        <v>0</v>
      </c>
      <c r="V9075" s="9">
        <f>(Q9075+U9075)/(0.944*1000)</f>
        <v>0</v>
      </c>
    </row>
    <row r="9076" spans="1:22" x14ac:dyDescent="0.3">
      <c r="A9076" s="14">
        <v>9116</v>
      </c>
      <c r="B9076" s="14" t="s">
        <v>3427</v>
      </c>
      <c r="C9076" s="14" t="s">
        <v>13510</v>
      </c>
      <c r="D9076" s="14" t="s">
        <v>13504</v>
      </c>
      <c r="E9076" s="14" t="s">
        <v>13492</v>
      </c>
      <c r="F9076" s="14">
        <v>10</v>
      </c>
      <c r="G9076" s="14">
        <v>0.1</v>
      </c>
      <c r="H9076" s="15">
        <v>3.2660000000000054E-3</v>
      </c>
      <c r="I9076" s="15">
        <f>M9076-V9076</f>
        <v>0.101734</v>
      </c>
      <c r="J9076" s="14"/>
      <c r="K9076" s="13"/>
      <c r="L9076" s="9">
        <f>G9076*1.05</f>
        <v>0.10500000000000001</v>
      </c>
      <c r="M9076" s="11">
        <f>L9076-H9076</f>
        <v>0.101734</v>
      </c>
      <c r="N9076" s="11">
        <v>0</v>
      </c>
      <c r="P9076" s="9">
        <f>0.5*N9076/1000</f>
        <v>0</v>
      </c>
      <c r="Q9076" s="9">
        <f>P9076+O9076</f>
        <v>0</v>
      </c>
      <c r="R9076" s="11">
        <v>0</v>
      </c>
      <c r="T9076" s="9">
        <f>0.5*R9076</f>
        <v>0</v>
      </c>
      <c r="U9076" s="9">
        <f>T9076+S9076</f>
        <v>0</v>
      </c>
      <c r="V9076" s="9">
        <f>(Q9076+U9076)/(0.944*1000)</f>
        <v>0</v>
      </c>
    </row>
    <row r="9077" spans="1:22" x14ac:dyDescent="0.3">
      <c r="A9077" s="14">
        <v>9117</v>
      </c>
      <c r="B9077" s="14" t="s">
        <v>3428</v>
      </c>
      <c r="C9077" s="14" t="s">
        <v>13510</v>
      </c>
      <c r="D9077" s="14" t="s">
        <v>13504</v>
      </c>
      <c r="E9077" s="14" t="s">
        <v>13492</v>
      </c>
      <c r="F9077" s="14">
        <v>10</v>
      </c>
      <c r="G9077" s="14">
        <v>0.25</v>
      </c>
      <c r="H9077" s="15">
        <v>0.1336582</v>
      </c>
      <c r="I9077" s="15">
        <f>M9077-V9077</f>
        <v>0.12884180000000001</v>
      </c>
      <c r="J9077" s="14"/>
      <c r="K9077" s="13"/>
      <c r="L9077" s="9">
        <f>G9077*1.05</f>
        <v>0.26250000000000001</v>
      </c>
      <c r="M9077" s="11">
        <f>L9077-H9077</f>
        <v>0.12884180000000001</v>
      </c>
      <c r="N9077" s="11">
        <v>0</v>
      </c>
      <c r="P9077" s="9">
        <f>0.5*N9077/1000</f>
        <v>0</v>
      </c>
      <c r="Q9077" s="9">
        <f>P9077+O9077</f>
        <v>0</v>
      </c>
      <c r="R9077" s="11">
        <v>0</v>
      </c>
      <c r="T9077" s="9">
        <f>0.5*R9077</f>
        <v>0</v>
      </c>
      <c r="U9077" s="9">
        <f>T9077+S9077</f>
        <v>0</v>
      </c>
      <c r="V9077" s="9">
        <f>(Q9077+U9077)/(0.944*1000)</f>
        <v>0</v>
      </c>
    </row>
    <row r="9078" spans="1:22" x14ac:dyDescent="0.3">
      <c r="A9078" s="14">
        <v>9118</v>
      </c>
      <c r="B9078" s="14" t="s">
        <v>3429</v>
      </c>
      <c r="C9078" s="14" t="s">
        <v>13510</v>
      </c>
      <c r="D9078" s="14" t="s">
        <v>13504</v>
      </c>
      <c r="E9078" s="14" t="s">
        <v>13492</v>
      </c>
      <c r="F9078" s="14">
        <v>10</v>
      </c>
      <c r="G9078" s="14">
        <v>6.3E-2</v>
      </c>
      <c r="H9078" s="15">
        <v>1.4789000000000002E-2</v>
      </c>
      <c r="I9078" s="15">
        <f>M9078-V9078</f>
        <v>4.5005067796610163E-2</v>
      </c>
      <c r="J9078" s="14"/>
      <c r="K9078" s="13"/>
      <c r="L9078" s="9">
        <f>G9078*1.05</f>
        <v>6.615E-2</v>
      </c>
      <c r="M9078" s="11">
        <f>L9078-H9078</f>
        <v>5.1360999999999997E-2</v>
      </c>
      <c r="N9078" s="11">
        <v>0</v>
      </c>
      <c r="P9078" s="9">
        <f>0.5*N9078/1000</f>
        <v>0</v>
      </c>
      <c r="Q9078" s="9">
        <f>P9078+O9078</f>
        <v>0</v>
      </c>
      <c r="R9078" s="11">
        <v>12</v>
      </c>
      <c r="T9078" s="9">
        <f>0.5*R9078</f>
        <v>6</v>
      </c>
      <c r="U9078" s="9">
        <f>T9078+S9078</f>
        <v>6</v>
      </c>
      <c r="V9078" s="9">
        <f>(Q9078+U9078)/(0.944*1000)</f>
        <v>6.3559322033898309E-3</v>
      </c>
    </row>
    <row r="9079" spans="1:22" x14ac:dyDescent="0.3">
      <c r="A9079" s="14">
        <v>9119</v>
      </c>
      <c r="B9079" s="14" t="s">
        <v>3430</v>
      </c>
      <c r="C9079" s="14" t="s">
        <v>13510</v>
      </c>
      <c r="D9079" s="14" t="s">
        <v>13504</v>
      </c>
      <c r="E9079" s="14" t="s">
        <v>13492</v>
      </c>
      <c r="F9079" s="14">
        <v>10</v>
      </c>
      <c r="G9079" s="14">
        <v>0.16</v>
      </c>
      <c r="H9079" s="15">
        <v>2.6757000000000006E-2</v>
      </c>
      <c r="I9079" s="15">
        <f>M9079-V9079</f>
        <v>0.14124300000000001</v>
      </c>
      <c r="J9079" s="14"/>
      <c r="K9079" s="13"/>
      <c r="L9079" s="9">
        <f>G9079*1.05</f>
        <v>0.16800000000000001</v>
      </c>
      <c r="M9079" s="11">
        <f>L9079-H9079</f>
        <v>0.14124300000000001</v>
      </c>
      <c r="N9079" s="11">
        <v>0</v>
      </c>
      <c r="P9079" s="9">
        <f>0.5*N9079/1000</f>
        <v>0</v>
      </c>
      <c r="Q9079" s="9">
        <f>P9079+O9079</f>
        <v>0</v>
      </c>
      <c r="R9079" s="11">
        <v>0</v>
      </c>
      <c r="T9079" s="9">
        <f>0.5*R9079</f>
        <v>0</v>
      </c>
      <c r="U9079" s="9">
        <f>T9079+S9079</f>
        <v>0</v>
      </c>
      <c r="V9079" s="9">
        <f>(Q9079+U9079)/(0.944*1000)</f>
        <v>0</v>
      </c>
    </row>
    <row r="9080" spans="1:22" x14ac:dyDescent="0.3">
      <c r="A9080" s="14">
        <v>9120</v>
      </c>
      <c r="B9080" s="14" t="s">
        <v>3431</v>
      </c>
      <c r="C9080" s="14" t="s">
        <v>13510</v>
      </c>
      <c r="D9080" s="14" t="s">
        <v>13504</v>
      </c>
      <c r="E9080" s="14" t="s">
        <v>13492</v>
      </c>
      <c r="F9080" s="14">
        <v>10</v>
      </c>
      <c r="G9080" s="14">
        <v>0.16</v>
      </c>
      <c r="H9080" s="15">
        <v>4.2560000000000001E-2</v>
      </c>
      <c r="I9080" s="15">
        <f>M9080-V9080</f>
        <v>0.12544</v>
      </c>
      <c r="J9080" s="14"/>
      <c r="K9080" s="13"/>
      <c r="L9080" s="9">
        <f>G9080*1.05</f>
        <v>0.16800000000000001</v>
      </c>
      <c r="M9080" s="11">
        <f>L9080-H9080</f>
        <v>0.12544</v>
      </c>
      <c r="N9080" s="11">
        <v>0</v>
      </c>
      <c r="P9080" s="9">
        <f>0.5*N9080/1000</f>
        <v>0</v>
      </c>
      <c r="Q9080" s="9">
        <f>P9080+O9080</f>
        <v>0</v>
      </c>
      <c r="R9080" s="11">
        <v>0</v>
      </c>
      <c r="T9080" s="9">
        <f>0.5*R9080</f>
        <v>0</v>
      </c>
      <c r="U9080" s="9">
        <f>T9080+S9080</f>
        <v>0</v>
      </c>
      <c r="V9080" s="9">
        <f>(Q9080+U9080)/(0.944*1000)</f>
        <v>0</v>
      </c>
    </row>
    <row r="9081" spans="1:22" x14ac:dyDescent="0.3">
      <c r="A9081" s="14">
        <v>9121</v>
      </c>
      <c r="B9081" s="14" t="s">
        <v>3432</v>
      </c>
      <c r="C9081" s="14" t="s">
        <v>13510</v>
      </c>
      <c r="D9081" s="14" t="s">
        <v>13504</v>
      </c>
      <c r="E9081" s="14" t="s">
        <v>13492</v>
      </c>
      <c r="F9081" s="14">
        <v>10</v>
      </c>
      <c r="G9081" s="14">
        <v>0.1</v>
      </c>
      <c r="H9081" s="15">
        <v>5.1999999999999998E-2</v>
      </c>
      <c r="I9081" s="15">
        <f>M9081-V9081</f>
        <v>5.3000000000000012E-2</v>
      </c>
      <c r="J9081" s="14"/>
      <c r="K9081" s="13"/>
      <c r="L9081" s="9">
        <f>G9081*1.05</f>
        <v>0.10500000000000001</v>
      </c>
      <c r="M9081" s="11">
        <f>L9081-H9081</f>
        <v>5.3000000000000012E-2</v>
      </c>
      <c r="N9081" s="11">
        <v>0</v>
      </c>
      <c r="P9081" s="9">
        <f>0.5*N9081/1000</f>
        <v>0</v>
      </c>
      <c r="Q9081" s="9">
        <f>P9081+O9081</f>
        <v>0</v>
      </c>
      <c r="R9081" s="11">
        <v>0</v>
      </c>
      <c r="T9081" s="9">
        <f>0.5*R9081</f>
        <v>0</v>
      </c>
      <c r="U9081" s="9">
        <f>T9081+S9081</f>
        <v>0</v>
      </c>
      <c r="V9081" s="9">
        <f>(Q9081+U9081)/(0.944*1000)</f>
        <v>0</v>
      </c>
    </row>
    <row r="9082" spans="1:22" x14ac:dyDescent="0.3">
      <c r="A9082" s="14">
        <v>9122</v>
      </c>
      <c r="B9082" s="14" t="s">
        <v>3433</v>
      </c>
      <c r="C9082" s="14" t="s">
        <v>13510</v>
      </c>
      <c r="D9082" s="14" t="s">
        <v>13504</v>
      </c>
      <c r="E9082" s="14" t="s">
        <v>13492</v>
      </c>
      <c r="F9082" s="14">
        <v>10</v>
      </c>
      <c r="G9082" s="14">
        <v>0.1</v>
      </c>
      <c r="H9082" s="15">
        <v>1.8739999999999952E-3</v>
      </c>
      <c r="I9082" s="15">
        <f>M9082-V9082</f>
        <v>0.10312600000000001</v>
      </c>
      <c r="J9082" s="14"/>
      <c r="K9082" s="13"/>
      <c r="L9082" s="9">
        <f>G9082*1.05</f>
        <v>0.10500000000000001</v>
      </c>
      <c r="M9082" s="11">
        <f>L9082-H9082</f>
        <v>0.10312600000000001</v>
      </c>
      <c r="N9082" s="11">
        <v>0</v>
      </c>
      <c r="P9082" s="9">
        <f>0.5*N9082/1000</f>
        <v>0</v>
      </c>
      <c r="Q9082" s="9">
        <f>P9082+O9082</f>
        <v>0</v>
      </c>
      <c r="R9082" s="11">
        <v>0</v>
      </c>
      <c r="T9082" s="9">
        <f>0.5*R9082</f>
        <v>0</v>
      </c>
      <c r="U9082" s="9">
        <f>T9082+S9082</f>
        <v>0</v>
      </c>
      <c r="V9082" s="9">
        <f>(Q9082+U9082)/(0.944*1000)</f>
        <v>0</v>
      </c>
    </row>
    <row r="9083" spans="1:22" x14ac:dyDescent="0.3">
      <c r="A9083" s="14">
        <v>9123</v>
      </c>
      <c r="B9083" s="14" t="s">
        <v>3434</v>
      </c>
      <c r="C9083" s="14" t="s">
        <v>13510</v>
      </c>
      <c r="D9083" s="14" t="s">
        <v>13504</v>
      </c>
      <c r="E9083" s="14" t="s">
        <v>13492</v>
      </c>
      <c r="F9083" s="14">
        <v>10</v>
      </c>
      <c r="G9083" s="14">
        <v>0.16</v>
      </c>
      <c r="H9083" s="15">
        <v>2.1339E-2</v>
      </c>
      <c r="I9083" s="15">
        <f>M9083-V9083</f>
        <v>0.14666100000000001</v>
      </c>
      <c r="J9083" s="14"/>
      <c r="K9083" s="13"/>
      <c r="L9083" s="9">
        <f>G9083*1.05</f>
        <v>0.16800000000000001</v>
      </c>
      <c r="M9083" s="11">
        <f>L9083-H9083</f>
        <v>0.14666100000000001</v>
      </c>
      <c r="N9083" s="11">
        <v>0</v>
      </c>
      <c r="P9083" s="9">
        <f>0.5*N9083/1000</f>
        <v>0</v>
      </c>
      <c r="Q9083" s="9">
        <f>P9083+O9083</f>
        <v>0</v>
      </c>
      <c r="R9083" s="11">
        <v>0</v>
      </c>
      <c r="T9083" s="9">
        <f>0.5*R9083</f>
        <v>0</v>
      </c>
      <c r="U9083" s="9">
        <f>T9083+S9083</f>
        <v>0</v>
      </c>
      <c r="V9083" s="9">
        <f>(Q9083+U9083)/(0.944*1000)</f>
        <v>0</v>
      </c>
    </row>
    <row r="9084" spans="1:22" x14ac:dyDescent="0.3">
      <c r="A9084" s="14">
        <v>9124</v>
      </c>
      <c r="B9084" s="14" t="s">
        <v>3435</v>
      </c>
      <c r="C9084" s="14" t="s">
        <v>13510</v>
      </c>
      <c r="D9084" s="14" t="s">
        <v>13504</v>
      </c>
      <c r="E9084" s="14" t="s">
        <v>13492</v>
      </c>
      <c r="F9084" s="14">
        <v>10</v>
      </c>
      <c r="G9084" s="14">
        <v>0.1</v>
      </c>
      <c r="H9084" s="15">
        <v>1.6640000000000002E-2</v>
      </c>
      <c r="I9084" s="15">
        <f>M9084-V9084</f>
        <v>8.8360000000000008E-2</v>
      </c>
      <c r="J9084" s="14"/>
      <c r="K9084" s="13"/>
      <c r="L9084" s="9">
        <f>G9084*1.05</f>
        <v>0.10500000000000001</v>
      </c>
      <c r="M9084" s="11">
        <f>L9084-H9084</f>
        <v>8.8360000000000008E-2</v>
      </c>
      <c r="N9084" s="11">
        <v>0</v>
      </c>
      <c r="P9084" s="9">
        <f>0.5*N9084/1000</f>
        <v>0</v>
      </c>
      <c r="Q9084" s="9">
        <f>P9084+O9084</f>
        <v>0</v>
      </c>
      <c r="R9084" s="11">
        <v>0</v>
      </c>
      <c r="T9084" s="9">
        <f>0.5*R9084</f>
        <v>0</v>
      </c>
      <c r="U9084" s="9">
        <f>T9084+S9084</f>
        <v>0</v>
      </c>
      <c r="V9084" s="9">
        <f>(Q9084+U9084)/(0.944*1000)</f>
        <v>0</v>
      </c>
    </row>
    <row r="9085" spans="1:22" x14ac:dyDescent="0.3">
      <c r="A9085" s="14">
        <v>9125</v>
      </c>
      <c r="B9085" s="14" t="s">
        <v>3436</v>
      </c>
      <c r="C9085" s="14" t="s">
        <v>13510</v>
      </c>
      <c r="D9085" s="14" t="s">
        <v>13504</v>
      </c>
      <c r="E9085" s="14" t="s">
        <v>13492</v>
      </c>
      <c r="F9085" s="14">
        <v>10</v>
      </c>
      <c r="G9085" s="14">
        <v>0.1</v>
      </c>
      <c r="H9085" s="15">
        <v>1.8929000000000001E-2</v>
      </c>
      <c r="I9085" s="15">
        <f>M9085-V9085</f>
        <v>8.6071000000000009E-2</v>
      </c>
      <c r="J9085" s="14"/>
      <c r="K9085" s="13"/>
      <c r="L9085" s="9">
        <f>G9085*1.05</f>
        <v>0.10500000000000001</v>
      </c>
      <c r="M9085" s="11">
        <f>L9085-H9085</f>
        <v>8.6071000000000009E-2</v>
      </c>
      <c r="N9085" s="11">
        <v>0</v>
      </c>
      <c r="P9085" s="9">
        <f>0.5*N9085/1000</f>
        <v>0</v>
      </c>
      <c r="Q9085" s="9">
        <f>P9085+O9085</f>
        <v>0</v>
      </c>
      <c r="R9085" s="11">
        <v>0</v>
      </c>
      <c r="T9085" s="9">
        <f>0.5*R9085</f>
        <v>0</v>
      </c>
      <c r="U9085" s="9">
        <f>T9085+S9085</f>
        <v>0</v>
      </c>
      <c r="V9085" s="9">
        <f>(Q9085+U9085)/(0.944*1000)</f>
        <v>0</v>
      </c>
    </row>
    <row r="9086" spans="1:22" x14ac:dyDescent="0.3">
      <c r="A9086" s="14">
        <v>9126</v>
      </c>
      <c r="B9086" s="14" t="s">
        <v>3437</v>
      </c>
      <c r="C9086" s="14" t="s">
        <v>13510</v>
      </c>
      <c r="D9086" s="14" t="s">
        <v>13504</v>
      </c>
      <c r="E9086" s="14" t="s">
        <v>13492</v>
      </c>
      <c r="F9086" s="14">
        <v>10</v>
      </c>
      <c r="G9086" s="14">
        <v>0.04</v>
      </c>
      <c r="H9086" s="15">
        <v>5.9620000000000029E-3</v>
      </c>
      <c r="I9086" s="15">
        <f>M9086-V9086</f>
        <v>3.6038000000000001E-2</v>
      </c>
      <c r="J9086" s="14"/>
      <c r="K9086" s="13"/>
      <c r="L9086" s="9">
        <f>G9086*1.05</f>
        <v>4.2000000000000003E-2</v>
      </c>
      <c r="M9086" s="11">
        <f>L9086-H9086</f>
        <v>3.6038000000000001E-2</v>
      </c>
      <c r="N9086" s="11">
        <v>0</v>
      </c>
      <c r="P9086" s="9">
        <f>0.5*N9086/1000</f>
        <v>0</v>
      </c>
      <c r="Q9086" s="9">
        <f>P9086+O9086</f>
        <v>0</v>
      </c>
      <c r="R9086" s="11">
        <v>0</v>
      </c>
      <c r="T9086" s="9">
        <f>0.5*R9086</f>
        <v>0</v>
      </c>
      <c r="U9086" s="9">
        <f>T9086+S9086</f>
        <v>0</v>
      </c>
      <c r="V9086" s="9">
        <f>(Q9086+U9086)/(0.944*1000)</f>
        <v>0</v>
      </c>
    </row>
    <row r="9087" spans="1:22" x14ac:dyDescent="0.3">
      <c r="A9087" s="14">
        <v>9127</v>
      </c>
      <c r="B9087" s="14" t="s">
        <v>3438</v>
      </c>
      <c r="C9087" s="14" t="s">
        <v>13510</v>
      </c>
      <c r="D9087" s="14" t="s">
        <v>13504</v>
      </c>
      <c r="E9087" s="14" t="s">
        <v>13492</v>
      </c>
      <c r="F9087" s="14">
        <v>10</v>
      </c>
      <c r="G9087" s="14">
        <v>0.1</v>
      </c>
      <c r="H9087" s="15">
        <v>2.5490000000000066E-3</v>
      </c>
      <c r="I9087" s="15">
        <f>M9087-V9087</f>
        <v>0.102451</v>
      </c>
      <c r="J9087" s="14"/>
      <c r="K9087" s="13"/>
      <c r="L9087" s="9">
        <f>G9087*1.05</f>
        <v>0.10500000000000001</v>
      </c>
      <c r="M9087" s="11">
        <f>L9087-H9087</f>
        <v>0.102451</v>
      </c>
      <c r="N9087" s="11">
        <v>0</v>
      </c>
      <c r="P9087" s="9">
        <f>0.5*N9087/1000</f>
        <v>0</v>
      </c>
      <c r="Q9087" s="9">
        <f>P9087+O9087</f>
        <v>0</v>
      </c>
      <c r="R9087" s="11">
        <v>0</v>
      </c>
      <c r="T9087" s="9">
        <f>0.5*R9087</f>
        <v>0</v>
      </c>
      <c r="U9087" s="9">
        <f>T9087+S9087</f>
        <v>0</v>
      </c>
      <c r="V9087" s="9">
        <f>(Q9087+U9087)/(0.944*1000)</f>
        <v>0</v>
      </c>
    </row>
    <row r="9088" spans="1:22" x14ac:dyDescent="0.3">
      <c r="A9088" s="14">
        <v>9128</v>
      </c>
      <c r="B9088" s="14" t="s">
        <v>3439</v>
      </c>
      <c r="C9088" s="14" t="s">
        <v>13510</v>
      </c>
      <c r="D9088" s="14" t="s">
        <v>13504</v>
      </c>
      <c r="E9088" s="14" t="s">
        <v>13492</v>
      </c>
      <c r="F9088" s="14">
        <v>10</v>
      </c>
      <c r="G9088" s="14">
        <v>0.1</v>
      </c>
      <c r="H9088" s="15">
        <v>5.8880000000000052E-3</v>
      </c>
      <c r="I9088" s="15">
        <f>M9088-V9088</f>
        <v>9.9112000000000006E-2</v>
      </c>
      <c r="J9088" s="14"/>
      <c r="K9088" s="13"/>
      <c r="L9088" s="9">
        <f>G9088*1.05</f>
        <v>0.10500000000000001</v>
      </c>
      <c r="M9088" s="11">
        <f>L9088-H9088</f>
        <v>9.9112000000000006E-2</v>
      </c>
      <c r="N9088" s="11">
        <v>0</v>
      </c>
      <c r="P9088" s="9">
        <f>0.5*N9088/1000</f>
        <v>0</v>
      </c>
      <c r="Q9088" s="9">
        <f>P9088+O9088</f>
        <v>0</v>
      </c>
      <c r="R9088" s="11">
        <v>0</v>
      </c>
      <c r="T9088" s="9">
        <f>0.5*R9088</f>
        <v>0</v>
      </c>
      <c r="U9088" s="9">
        <f>T9088+S9088</f>
        <v>0</v>
      </c>
      <c r="V9088" s="9">
        <f>(Q9088+U9088)/(0.944*1000)</f>
        <v>0</v>
      </c>
    </row>
    <row r="9089" spans="1:22" x14ac:dyDescent="0.3">
      <c r="A9089" s="14">
        <v>9129</v>
      </c>
      <c r="B9089" s="14" t="s">
        <v>3440</v>
      </c>
      <c r="C9089" s="14" t="s">
        <v>13510</v>
      </c>
      <c r="D9089" s="14" t="s">
        <v>13504</v>
      </c>
      <c r="E9089" s="14" t="s">
        <v>13492</v>
      </c>
      <c r="F9089" s="14">
        <v>10</v>
      </c>
      <c r="G9089" s="14">
        <v>0.16</v>
      </c>
      <c r="H9089" s="15">
        <v>8.0346000000000001E-2</v>
      </c>
      <c r="I9089" s="15">
        <f>M9089-V9089</f>
        <v>8.765400000000001E-2</v>
      </c>
      <c r="J9089" s="14"/>
      <c r="K9089" s="13"/>
      <c r="L9089" s="9">
        <f>G9089*1.05</f>
        <v>0.16800000000000001</v>
      </c>
      <c r="M9089" s="11">
        <f>L9089-H9089</f>
        <v>8.765400000000001E-2</v>
      </c>
      <c r="N9089" s="11">
        <v>0</v>
      </c>
      <c r="P9089" s="9">
        <f>0.5*N9089/1000</f>
        <v>0</v>
      </c>
      <c r="Q9089" s="9">
        <f>P9089+O9089</f>
        <v>0</v>
      </c>
      <c r="R9089" s="11">
        <v>0</v>
      </c>
      <c r="T9089" s="9">
        <f>0.5*R9089</f>
        <v>0</v>
      </c>
      <c r="U9089" s="9">
        <f>T9089+S9089</f>
        <v>0</v>
      </c>
      <c r="V9089" s="9">
        <f>(Q9089+U9089)/(0.944*1000)</f>
        <v>0</v>
      </c>
    </row>
    <row r="9090" spans="1:22" x14ac:dyDescent="0.3">
      <c r="A9090" s="14">
        <v>9130</v>
      </c>
      <c r="B9090" s="14" t="s">
        <v>3441</v>
      </c>
      <c r="C9090" s="14" t="s">
        <v>13510</v>
      </c>
      <c r="D9090" s="14" t="s">
        <v>13504</v>
      </c>
      <c r="E9090" s="14" t="s">
        <v>13492</v>
      </c>
      <c r="F9090" s="14">
        <v>10</v>
      </c>
      <c r="G9090" s="14">
        <v>0.1</v>
      </c>
      <c r="H9090" s="15">
        <v>1.3897999999999995E-2</v>
      </c>
      <c r="I9090" s="15">
        <f>M9090-V9090</f>
        <v>9.1102000000000016E-2</v>
      </c>
      <c r="J9090" s="14"/>
      <c r="K9090" s="13"/>
      <c r="L9090" s="9">
        <f>G9090*1.05</f>
        <v>0.10500000000000001</v>
      </c>
      <c r="M9090" s="11">
        <f>L9090-H9090</f>
        <v>9.1102000000000016E-2</v>
      </c>
      <c r="N9090" s="11">
        <v>0</v>
      </c>
      <c r="P9090" s="9">
        <f>0.5*N9090/1000</f>
        <v>0</v>
      </c>
      <c r="Q9090" s="9">
        <f>P9090+O9090</f>
        <v>0</v>
      </c>
      <c r="R9090" s="11">
        <v>0</v>
      </c>
      <c r="T9090" s="9">
        <f>0.5*R9090</f>
        <v>0</v>
      </c>
      <c r="U9090" s="9">
        <f>T9090+S9090</f>
        <v>0</v>
      </c>
      <c r="V9090" s="9">
        <f>(Q9090+U9090)/(0.944*1000)</f>
        <v>0</v>
      </c>
    </row>
    <row r="9091" spans="1:22" x14ac:dyDescent="0.3">
      <c r="A9091" s="14">
        <v>9131</v>
      </c>
      <c r="B9091" s="14" t="s">
        <v>3442</v>
      </c>
      <c r="C9091" s="14" t="s">
        <v>13510</v>
      </c>
      <c r="D9091" s="14" t="s">
        <v>13504</v>
      </c>
      <c r="E9091" s="14" t="s">
        <v>13492</v>
      </c>
      <c r="F9091" s="14">
        <v>10</v>
      </c>
      <c r="G9091" s="14">
        <v>0.8</v>
      </c>
      <c r="H9091" s="15">
        <v>0.53800000000000003</v>
      </c>
      <c r="I9091" s="16" t="s">
        <v>13516</v>
      </c>
      <c r="J9091" s="14"/>
      <c r="K9091" s="13"/>
      <c r="L9091" s="9">
        <f>1.05*0.4</f>
        <v>0.42000000000000004</v>
      </c>
      <c r="M9091" s="11">
        <f>L9091-H9091</f>
        <v>-0.11799999999999999</v>
      </c>
      <c r="N9091" s="11">
        <v>0</v>
      </c>
      <c r="P9091" s="9">
        <f>0.5*N9091/1000</f>
        <v>0</v>
      </c>
      <c r="Q9091" s="9">
        <f>P9091+O9091</f>
        <v>0</v>
      </c>
      <c r="R9091" s="11">
        <v>0</v>
      </c>
      <c r="T9091" s="9">
        <f>0.5*R9091</f>
        <v>0</v>
      </c>
      <c r="U9091" s="9">
        <f>T9091+S9091</f>
        <v>0</v>
      </c>
      <c r="V9091" s="9">
        <f>(Q9091+U9091)/(0.944*1000)</f>
        <v>0</v>
      </c>
    </row>
    <row r="9092" spans="1:22" x14ac:dyDescent="0.3">
      <c r="A9092" s="14">
        <v>9132</v>
      </c>
      <c r="B9092" s="14" t="s">
        <v>3443</v>
      </c>
      <c r="C9092" s="14" t="s">
        <v>13510</v>
      </c>
      <c r="D9092" s="14" t="s">
        <v>13504</v>
      </c>
      <c r="E9092" s="14" t="s">
        <v>13492</v>
      </c>
      <c r="F9092" s="14">
        <v>10</v>
      </c>
      <c r="G9092" s="14">
        <v>0.1</v>
      </c>
      <c r="H9092" s="15">
        <v>5.6680000000000064E-3</v>
      </c>
      <c r="I9092" s="15">
        <f>M9092-V9092</f>
        <v>9.9332000000000004E-2</v>
      </c>
      <c r="J9092" s="14"/>
      <c r="K9092" s="13"/>
      <c r="L9092" s="9">
        <f>G9092*1.05</f>
        <v>0.10500000000000001</v>
      </c>
      <c r="M9092" s="11">
        <f>L9092-H9092</f>
        <v>9.9332000000000004E-2</v>
      </c>
      <c r="N9092" s="11">
        <v>0</v>
      </c>
      <c r="P9092" s="9">
        <f>0.5*N9092/1000</f>
        <v>0</v>
      </c>
      <c r="Q9092" s="9">
        <f>P9092+O9092</f>
        <v>0</v>
      </c>
      <c r="R9092" s="11">
        <v>0</v>
      </c>
      <c r="T9092" s="9">
        <f>0.5*R9092</f>
        <v>0</v>
      </c>
      <c r="U9092" s="9">
        <f>T9092+S9092</f>
        <v>0</v>
      </c>
      <c r="V9092" s="9">
        <f>(Q9092+U9092)/(0.944*1000)</f>
        <v>0</v>
      </c>
    </row>
    <row r="9093" spans="1:22" x14ac:dyDescent="0.3">
      <c r="A9093" s="14">
        <v>9133</v>
      </c>
      <c r="B9093" s="14" t="s">
        <v>3444</v>
      </c>
      <c r="C9093" s="14" t="s">
        <v>13510</v>
      </c>
      <c r="D9093" s="14" t="s">
        <v>13504</v>
      </c>
      <c r="E9093" s="14" t="s">
        <v>13492</v>
      </c>
      <c r="F9093" s="14">
        <v>10</v>
      </c>
      <c r="G9093" s="14">
        <v>0.1</v>
      </c>
      <c r="H9093" s="15">
        <v>6.2750000000000054E-3</v>
      </c>
      <c r="I9093" s="15">
        <f>M9093-V9093</f>
        <v>9.8725000000000007E-2</v>
      </c>
      <c r="J9093" s="14"/>
      <c r="K9093" s="13"/>
      <c r="L9093" s="9">
        <f>G9093*1.05</f>
        <v>0.10500000000000001</v>
      </c>
      <c r="M9093" s="11">
        <f>L9093-H9093</f>
        <v>9.8725000000000007E-2</v>
      </c>
      <c r="N9093" s="11">
        <v>0</v>
      </c>
      <c r="P9093" s="9">
        <f>0.5*N9093/1000</f>
        <v>0</v>
      </c>
      <c r="Q9093" s="9">
        <f>P9093+O9093</f>
        <v>0</v>
      </c>
      <c r="R9093" s="11">
        <v>0</v>
      </c>
      <c r="T9093" s="9">
        <f>0.5*R9093</f>
        <v>0</v>
      </c>
      <c r="U9093" s="9">
        <f>T9093+S9093</f>
        <v>0</v>
      </c>
      <c r="V9093" s="9">
        <f>(Q9093+U9093)/(0.944*1000)</f>
        <v>0</v>
      </c>
    </row>
    <row r="9094" spans="1:22" x14ac:dyDescent="0.3">
      <c r="A9094" s="14">
        <v>9134</v>
      </c>
      <c r="B9094" s="14" t="s">
        <v>3445</v>
      </c>
      <c r="C9094" s="14" t="s">
        <v>13510</v>
      </c>
      <c r="D9094" s="14" t="s">
        <v>13504</v>
      </c>
      <c r="E9094" s="14" t="s">
        <v>13492</v>
      </c>
      <c r="F9094" s="14">
        <v>10</v>
      </c>
      <c r="G9094" s="14">
        <v>0.25</v>
      </c>
      <c r="H9094" s="15">
        <v>8.7050000000000131E-3</v>
      </c>
      <c r="I9094" s="15">
        <f>M9094-V9094</f>
        <v>0.25379499999999999</v>
      </c>
      <c r="J9094" s="14"/>
      <c r="K9094" s="13"/>
      <c r="L9094" s="9">
        <f>G9094*1.05</f>
        <v>0.26250000000000001</v>
      </c>
      <c r="M9094" s="11">
        <f>L9094-H9094</f>
        <v>0.25379499999999999</v>
      </c>
      <c r="N9094" s="11">
        <v>0</v>
      </c>
      <c r="P9094" s="9">
        <f>0.5*N9094/1000</f>
        <v>0</v>
      </c>
      <c r="Q9094" s="9">
        <f>P9094+O9094</f>
        <v>0</v>
      </c>
      <c r="R9094" s="11">
        <v>0</v>
      </c>
      <c r="T9094" s="9">
        <f>0.5*R9094</f>
        <v>0</v>
      </c>
      <c r="U9094" s="9">
        <f>T9094+S9094</f>
        <v>0</v>
      </c>
      <c r="V9094" s="9">
        <f>(Q9094+U9094)/(0.944*1000)</f>
        <v>0</v>
      </c>
    </row>
    <row r="9095" spans="1:22" x14ac:dyDescent="0.3">
      <c r="A9095" s="14">
        <v>9135</v>
      </c>
      <c r="B9095" s="14" t="s">
        <v>3446</v>
      </c>
      <c r="C9095" s="14" t="s">
        <v>13510</v>
      </c>
      <c r="D9095" s="14" t="s">
        <v>13504</v>
      </c>
      <c r="E9095" s="14" t="s">
        <v>13492</v>
      </c>
      <c r="F9095" s="14">
        <v>10</v>
      </c>
      <c r="G9095" s="14">
        <v>0.1</v>
      </c>
      <c r="H9095" s="15">
        <v>6.9400000000000267E-4</v>
      </c>
      <c r="I9095" s="15">
        <f>M9095-V9095</f>
        <v>0.10430600000000001</v>
      </c>
      <c r="J9095" s="14"/>
      <c r="K9095" s="13"/>
      <c r="L9095" s="9">
        <f>G9095*1.05</f>
        <v>0.10500000000000001</v>
      </c>
      <c r="M9095" s="11">
        <f>L9095-H9095</f>
        <v>0.10430600000000001</v>
      </c>
      <c r="N9095" s="11">
        <v>0</v>
      </c>
      <c r="P9095" s="9">
        <f>0.5*N9095/1000</f>
        <v>0</v>
      </c>
      <c r="Q9095" s="9">
        <f>P9095+O9095</f>
        <v>0</v>
      </c>
      <c r="R9095" s="11">
        <v>0</v>
      </c>
      <c r="T9095" s="9">
        <f>0.5*R9095</f>
        <v>0</v>
      </c>
      <c r="U9095" s="9">
        <f>T9095+S9095</f>
        <v>0</v>
      </c>
      <c r="V9095" s="9">
        <f>(Q9095+U9095)/(0.944*1000)</f>
        <v>0</v>
      </c>
    </row>
    <row r="9096" spans="1:22" x14ac:dyDescent="0.3">
      <c r="A9096" s="14">
        <v>9136</v>
      </c>
      <c r="B9096" s="14" t="s">
        <v>3447</v>
      </c>
      <c r="C9096" s="14" t="s">
        <v>13510</v>
      </c>
      <c r="D9096" s="14" t="s">
        <v>13504</v>
      </c>
      <c r="E9096" s="14" t="s">
        <v>13492</v>
      </c>
      <c r="F9096" s="14">
        <v>10</v>
      </c>
      <c r="G9096" s="14">
        <v>0.1</v>
      </c>
      <c r="H9096" s="15">
        <v>1.0628E-2</v>
      </c>
      <c r="I9096" s="15">
        <f>M9096-V9096</f>
        <v>9.4372000000000011E-2</v>
      </c>
      <c r="J9096" s="14"/>
      <c r="K9096" s="13"/>
      <c r="L9096" s="9">
        <f>G9096*1.05</f>
        <v>0.10500000000000001</v>
      </c>
      <c r="M9096" s="11">
        <f>L9096-H9096</f>
        <v>9.4372000000000011E-2</v>
      </c>
      <c r="N9096" s="11">
        <v>0</v>
      </c>
      <c r="P9096" s="9">
        <f>0.5*N9096/1000</f>
        <v>0</v>
      </c>
      <c r="Q9096" s="9">
        <f>P9096+O9096</f>
        <v>0</v>
      </c>
      <c r="R9096" s="11">
        <v>0</v>
      </c>
      <c r="T9096" s="9">
        <f>0.5*R9096</f>
        <v>0</v>
      </c>
      <c r="U9096" s="9">
        <f>T9096+S9096</f>
        <v>0</v>
      </c>
      <c r="V9096" s="9">
        <f>(Q9096+U9096)/(0.944*1000)</f>
        <v>0</v>
      </c>
    </row>
    <row r="9097" spans="1:22" x14ac:dyDescent="0.3">
      <c r="A9097" s="14">
        <v>9137</v>
      </c>
      <c r="B9097" s="14" t="s">
        <v>3448</v>
      </c>
      <c r="C9097" s="14" t="s">
        <v>13510</v>
      </c>
      <c r="D9097" s="14" t="s">
        <v>13504</v>
      </c>
      <c r="E9097" s="14" t="s">
        <v>13492</v>
      </c>
      <c r="F9097" s="14">
        <v>10</v>
      </c>
      <c r="G9097" s="14">
        <v>0.1</v>
      </c>
      <c r="H9097" s="15">
        <v>1.3349999999999937E-3</v>
      </c>
      <c r="I9097" s="15">
        <f>M9097-V9097</f>
        <v>0.10366500000000002</v>
      </c>
      <c r="J9097" s="14"/>
      <c r="K9097" s="13"/>
      <c r="L9097" s="9">
        <f>G9097*1.05</f>
        <v>0.10500000000000001</v>
      </c>
      <c r="M9097" s="11">
        <f>L9097-H9097</f>
        <v>0.10366500000000002</v>
      </c>
      <c r="N9097" s="11">
        <v>0</v>
      </c>
      <c r="P9097" s="9">
        <f>0.5*N9097/1000</f>
        <v>0</v>
      </c>
      <c r="Q9097" s="9">
        <f>P9097+O9097</f>
        <v>0</v>
      </c>
      <c r="R9097" s="11">
        <v>0</v>
      </c>
      <c r="T9097" s="9">
        <f>0.5*R9097</f>
        <v>0</v>
      </c>
      <c r="U9097" s="9">
        <f>T9097+S9097</f>
        <v>0</v>
      </c>
      <c r="V9097" s="9">
        <f>(Q9097+U9097)/(0.944*1000)</f>
        <v>0</v>
      </c>
    </row>
    <row r="9098" spans="1:22" x14ac:dyDescent="0.3">
      <c r="A9098" s="14">
        <v>9138</v>
      </c>
      <c r="B9098" s="14" t="s">
        <v>3449</v>
      </c>
      <c r="C9098" s="14" t="s">
        <v>13510</v>
      </c>
      <c r="D9098" s="14" t="s">
        <v>13504</v>
      </c>
      <c r="E9098" s="14" t="s">
        <v>13492</v>
      </c>
      <c r="F9098" s="14">
        <v>10</v>
      </c>
      <c r="G9098" s="14">
        <v>0.16</v>
      </c>
      <c r="H9098" s="15">
        <v>1.8350999999999999E-2</v>
      </c>
      <c r="I9098" s="15">
        <f>M9098-V9098</f>
        <v>0.149649</v>
      </c>
      <c r="J9098" s="14"/>
      <c r="K9098" s="13"/>
      <c r="L9098" s="9">
        <f>G9098*1.05</f>
        <v>0.16800000000000001</v>
      </c>
      <c r="M9098" s="11">
        <f>L9098-H9098</f>
        <v>0.149649</v>
      </c>
      <c r="N9098" s="11">
        <v>0</v>
      </c>
      <c r="P9098" s="9">
        <f>0.5*N9098/1000</f>
        <v>0</v>
      </c>
      <c r="Q9098" s="9">
        <f>P9098+O9098</f>
        <v>0</v>
      </c>
      <c r="R9098" s="11">
        <v>0</v>
      </c>
      <c r="T9098" s="9">
        <f>0.5*R9098</f>
        <v>0</v>
      </c>
      <c r="U9098" s="9">
        <f>T9098+S9098</f>
        <v>0</v>
      </c>
      <c r="V9098" s="9">
        <f>(Q9098+U9098)/(0.944*1000)</f>
        <v>0</v>
      </c>
    </row>
    <row r="9099" spans="1:22" x14ac:dyDescent="0.3">
      <c r="A9099" s="14">
        <v>9139</v>
      </c>
      <c r="B9099" s="14" t="s">
        <v>3450</v>
      </c>
      <c r="C9099" s="14" t="s">
        <v>13510</v>
      </c>
      <c r="D9099" s="14" t="s">
        <v>13504</v>
      </c>
      <c r="E9099" s="14" t="s">
        <v>13492</v>
      </c>
      <c r="F9099" s="14">
        <v>10</v>
      </c>
      <c r="G9099" s="14">
        <v>0.1</v>
      </c>
      <c r="H9099" s="15">
        <v>3.1598000000000001E-2</v>
      </c>
      <c r="I9099" s="15">
        <f>M9099-V9099</f>
        <v>7.3402000000000009E-2</v>
      </c>
      <c r="J9099" s="14"/>
      <c r="K9099" s="13"/>
      <c r="L9099" s="9">
        <f>G9099*1.05</f>
        <v>0.10500000000000001</v>
      </c>
      <c r="M9099" s="11">
        <f>L9099-H9099</f>
        <v>7.3402000000000009E-2</v>
      </c>
      <c r="N9099" s="11">
        <v>0</v>
      </c>
      <c r="P9099" s="9">
        <f>0.5*N9099/1000</f>
        <v>0</v>
      </c>
      <c r="Q9099" s="9">
        <f>P9099+O9099</f>
        <v>0</v>
      </c>
      <c r="R9099" s="11">
        <v>0</v>
      </c>
      <c r="T9099" s="9">
        <f>0.5*R9099</f>
        <v>0</v>
      </c>
      <c r="U9099" s="9">
        <f>T9099+S9099</f>
        <v>0</v>
      </c>
      <c r="V9099" s="9">
        <f>(Q9099+U9099)/(0.944*1000)</f>
        <v>0</v>
      </c>
    </row>
    <row r="9100" spans="1:22" x14ac:dyDescent="0.3">
      <c r="A9100" s="14">
        <v>9140</v>
      </c>
      <c r="B9100" s="14" t="s">
        <v>3451</v>
      </c>
      <c r="C9100" s="14" t="s">
        <v>13510</v>
      </c>
      <c r="D9100" s="14" t="s">
        <v>13504</v>
      </c>
      <c r="E9100" s="14" t="s">
        <v>13492</v>
      </c>
      <c r="F9100" s="14">
        <v>10</v>
      </c>
      <c r="G9100" s="14">
        <v>0.1</v>
      </c>
      <c r="H9100" s="15">
        <v>1.2719999999999999E-2</v>
      </c>
      <c r="I9100" s="15">
        <f>M9100-V9100</f>
        <v>9.2280000000000015E-2</v>
      </c>
      <c r="J9100" s="14"/>
      <c r="K9100" s="13"/>
      <c r="L9100" s="9">
        <f>G9100*1.05</f>
        <v>0.10500000000000001</v>
      </c>
      <c r="M9100" s="11">
        <f>L9100-H9100</f>
        <v>9.2280000000000015E-2</v>
      </c>
      <c r="N9100" s="11">
        <v>0</v>
      </c>
      <c r="P9100" s="9">
        <f>0.5*N9100/1000</f>
        <v>0</v>
      </c>
      <c r="Q9100" s="9">
        <f>P9100+O9100</f>
        <v>0</v>
      </c>
      <c r="R9100" s="11">
        <v>0</v>
      </c>
      <c r="T9100" s="9">
        <f>0.5*R9100</f>
        <v>0</v>
      </c>
      <c r="U9100" s="9">
        <f>T9100+S9100</f>
        <v>0</v>
      </c>
      <c r="V9100" s="9">
        <f>(Q9100+U9100)/(0.944*1000)</f>
        <v>0</v>
      </c>
    </row>
    <row r="9101" spans="1:22" x14ac:dyDescent="0.3">
      <c r="A9101" s="14">
        <v>9141</v>
      </c>
      <c r="B9101" s="14" t="s">
        <v>3452</v>
      </c>
      <c r="C9101" s="14" t="s">
        <v>13510</v>
      </c>
      <c r="D9101" s="14" t="s">
        <v>13504</v>
      </c>
      <c r="E9101" s="14" t="s">
        <v>13492</v>
      </c>
      <c r="F9101" s="14">
        <v>10</v>
      </c>
      <c r="G9101" s="14">
        <v>0.1</v>
      </c>
      <c r="H9101" s="15">
        <v>1.5518000000000001E-2</v>
      </c>
      <c r="I9101" s="15">
        <f>M9101-V9101</f>
        <v>8.9482000000000006E-2</v>
      </c>
      <c r="J9101" s="14"/>
      <c r="K9101" s="13"/>
      <c r="L9101" s="9">
        <f>G9101*1.05</f>
        <v>0.10500000000000001</v>
      </c>
      <c r="M9101" s="11">
        <f>L9101-H9101</f>
        <v>8.9482000000000006E-2</v>
      </c>
      <c r="N9101" s="11">
        <v>0</v>
      </c>
      <c r="P9101" s="9">
        <f>0.5*N9101/1000</f>
        <v>0</v>
      </c>
      <c r="Q9101" s="9">
        <f>P9101+O9101</f>
        <v>0</v>
      </c>
      <c r="R9101" s="11">
        <v>0</v>
      </c>
      <c r="T9101" s="9">
        <f>0.5*R9101</f>
        <v>0</v>
      </c>
      <c r="U9101" s="9">
        <f>T9101+S9101</f>
        <v>0</v>
      </c>
      <c r="V9101" s="9">
        <f>(Q9101+U9101)/(0.944*1000)</f>
        <v>0</v>
      </c>
    </row>
    <row r="9102" spans="1:22" x14ac:dyDescent="0.3">
      <c r="A9102" s="14">
        <v>9142</v>
      </c>
      <c r="B9102" s="14" t="s">
        <v>3453</v>
      </c>
      <c r="C9102" s="14" t="s">
        <v>13510</v>
      </c>
      <c r="D9102" s="14" t="s">
        <v>13504</v>
      </c>
      <c r="E9102" s="14" t="s">
        <v>13492</v>
      </c>
      <c r="F9102" s="14">
        <v>10</v>
      </c>
      <c r="G9102" s="14">
        <v>0.1</v>
      </c>
      <c r="H9102" s="15">
        <v>1.2409999999999997E-2</v>
      </c>
      <c r="I9102" s="15">
        <f>M9102-V9102</f>
        <v>9.2590000000000006E-2</v>
      </c>
      <c r="J9102" s="14"/>
      <c r="K9102" s="13"/>
      <c r="L9102" s="9">
        <f>G9102*1.05</f>
        <v>0.10500000000000001</v>
      </c>
      <c r="M9102" s="11">
        <f>L9102-H9102</f>
        <v>9.2590000000000006E-2</v>
      </c>
      <c r="N9102" s="11">
        <v>0</v>
      </c>
      <c r="P9102" s="9">
        <f>0.5*N9102/1000</f>
        <v>0</v>
      </c>
      <c r="Q9102" s="9">
        <f>P9102+O9102</f>
        <v>0</v>
      </c>
      <c r="R9102" s="11">
        <v>0</v>
      </c>
      <c r="T9102" s="9">
        <f>0.5*R9102</f>
        <v>0</v>
      </c>
      <c r="U9102" s="9">
        <f>T9102+S9102</f>
        <v>0</v>
      </c>
      <c r="V9102" s="9">
        <f>(Q9102+U9102)/(0.944*1000)</f>
        <v>0</v>
      </c>
    </row>
    <row r="9103" spans="1:22" x14ac:dyDescent="0.3">
      <c r="A9103" s="14">
        <v>9143</v>
      </c>
      <c r="B9103" s="14" t="s">
        <v>3454</v>
      </c>
      <c r="C9103" s="14" t="s">
        <v>13510</v>
      </c>
      <c r="D9103" s="14" t="s">
        <v>13504</v>
      </c>
      <c r="E9103" s="14" t="s">
        <v>13492</v>
      </c>
      <c r="F9103" s="14">
        <v>10</v>
      </c>
      <c r="G9103" s="14">
        <v>6.3E-2</v>
      </c>
      <c r="H9103" s="15">
        <v>0</v>
      </c>
      <c r="I9103" s="15">
        <f>M9103-V9103</f>
        <v>6.615E-2</v>
      </c>
      <c r="J9103" s="14"/>
      <c r="K9103" s="13"/>
      <c r="L9103" s="9">
        <f>G9103*1.05</f>
        <v>6.615E-2</v>
      </c>
      <c r="M9103" s="11">
        <f>L9103-H9103</f>
        <v>6.615E-2</v>
      </c>
      <c r="N9103" s="11">
        <v>0</v>
      </c>
      <c r="P9103" s="9">
        <f>0.5*N9103/1000</f>
        <v>0</v>
      </c>
      <c r="Q9103" s="9">
        <f>P9103+O9103</f>
        <v>0</v>
      </c>
      <c r="R9103" s="11">
        <v>0</v>
      </c>
      <c r="T9103" s="9">
        <f>0.5*R9103</f>
        <v>0</v>
      </c>
      <c r="U9103" s="9">
        <f>T9103+S9103</f>
        <v>0</v>
      </c>
      <c r="V9103" s="9">
        <f>(Q9103+U9103)/(0.944*1000)</f>
        <v>0</v>
      </c>
    </row>
    <row r="9104" spans="1:22" x14ac:dyDescent="0.3">
      <c r="A9104" s="14">
        <v>9144</v>
      </c>
      <c r="B9104" s="14" t="s">
        <v>3455</v>
      </c>
      <c r="C9104" s="14" t="s">
        <v>13510</v>
      </c>
      <c r="D9104" s="14" t="s">
        <v>13504</v>
      </c>
      <c r="E9104" s="14" t="s">
        <v>13492</v>
      </c>
      <c r="F9104" s="14">
        <v>10</v>
      </c>
      <c r="G9104" s="14">
        <v>0.1</v>
      </c>
      <c r="H9104" s="15">
        <v>1.2060000000000031E-3</v>
      </c>
      <c r="I9104" s="15">
        <f>M9104-V9104</f>
        <v>0.10379400000000001</v>
      </c>
      <c r="J9104" s="14"/>
      <c r="K9104" s="13"/>
      <c r="L9104" s="9">
        <f>G9104*1.05</f>
        <v>0.10500000000000001</v>
      </c>
      <c r="M9104" s="11">
        <f>L9104-H9104</f>
        <v>0.10379400000000001</v>
      </c>
      <c r="N9104" s="11">
        <v>0</v>
      </c>
      <c r="P9104" s="9">
        <f>0.5*N9104/1000</f>
        <v>0</v>
      </c>
      <c r="Q9104" s="9">
        <f>P9104+O9104</f>
        <v>0</v>
      </c>
      <c r="R9104" s="11">
        <v>0</v>
      </c>
      <c r="T9104" s="9">
        <f>0.5*R9104</f>
        <v>0</v>
      </c>
      <c r="U9104" s="9">
        <f>T9104+S9104</f>
        <v>0</v>
      </c>
      <c r="V9104" s="9">
        <f>(Q9104+U9104)/(0.944*1000)</f>
        <v>0</v>
      </c>
    </row>
    <row r="9105" spans="1:22" x14ac:dyDescent="0.3">
      <c r="A9105" s="14">
        <v>9145</v>
      </c>
      <c r="B9105" s="14" t="s">
        <v>3456</v>
      </c>
      <c r="C9105" s="14" t="s">
        <v>13510</v>
      </c>
      <c r="D9105" s="14" t="s">
        <v>13504</v>
      </c>
      <c r="E9105" s="14" t="s">
        <v>13492</v>
      </c>
      <c r="F9105" s="14">
        <v>10</v>
      </c>
      <c r="G9105" s="14">
        <v>0.16</v>
      </c>
      <c r="H9105" s="15">
        <v>7.2230000000000133E-3</v>
      </c>
      <c r="I9105" s="15">
        <f>M9105-V9105</f>
        <v>0.160777</v>
      </c>
      <c r="J9105" s="14"/>
      <c r="K9105" s="13"/>
      <c r="L9105" s="9">
        <f>G9105*1.05</f>
        <v>0.16800000000000001</v>
      </c>
      <c r="M9105" s="11">
        <f>L9105-H9105</f>
        <v>0.160777</v>
      </c>
      <c r="N9105" s="11">
        <v>0</v>
      </c>
      <c r="P9105" s="9">
        <f>0.5*N9105/1000</f>
        <v>0</v>
      </c>
      <c r="Q9105" s="9">
        <f>P9105+O9105</f>
        <v>0</v>
      </c>
      <c r="R9105" s="11">
        <v>0</v>
      </c>
      <c r="T9105" s="9">
        <f>0.5*R9105</f>
        <v>0</v>
      </c>
      <c r="U9105" s="9">
        <f>T9105+S9105</f>
        <v>0</v>
      </c>
      <c r="V9105" s="9">
        <f>(Q9105+U9105)/(0.944*1000)</f>
        <v>0</v>
      </c>
    </row>
    <row r="9106" spans="1:22" x14ac:dyDescent="0.3">
      <c r="A9106" s="14">
        <v>9146</v>
      </c>
      <c r="B9106" s="14" t="s">
        <v>3457</v>
      </c>
      <c r="C9106" s="14" t="s">
        <v>13510</v>
      </c>
      <c r="D9106" s="14" t="s">
        <v>13504</v>
      </c>
      <c r="E9106" s="14" t="s">
        <v>13492</v>
      </c>
      <c r="F9106" s="14">
        <v>10</v>
      </c>
      <c r="G9106" s="14">
        <v>0.25</v>
      </c>
      <c r="H9106" s="15">
        <v>6.0380000000000112E-3</v>
      </c>
      <c r="I9106" s="15">
        <f>M9106-V9106</f>
        <v>0.25646200000000002</v>
      </c>
      <c r="J9106" s="14"/>
      <c r="K9106" s="13"/>
      <c r="L9106" s="9">
        <f>G9106*1.05</f>
        <v>0.26250000000000001</v>
      </c>
      <c r="M9106" s="11">
        <f>L9106-H9106</f>
        <v>0.25646200000000002</v>
      </c>
      <c r="N9106" s="11">
        <v>0</v>
      </c>
      <c r="P9106" s="9">
        <f>0.5*N9106/1000</f>
        <v>0</v>
      </c>
      <c r="Q9106" s="9">
        <f>P9106+O9106</f>
        <v>0</v>
      </c>
      <c r="R9106" s="11">
        <v>0</v>
      </c>
      <c r="T9106" s="9">
        <f>0.5*R9106</f>
        <v>0</v>
      </c>
      <c r="U9106" s="9">
        <f>T9106+S9106</f>
        <v>0</v>
      </c>
      <c r="V9106" s="9">
        <f>(Q9106+U9106)/(0.944*1000)</f>
        <v>0</v>
      </c>
    </row>
    <row r="9107" spans="1:22" x14ac:dyDescent="0.3">
      <c r="A9107" s="14">
        <v>9147</v>
      </c>
      <c r="B9107" s="14" t="s">
        <v>3458</v>
      </c>
      <c r="C9107" s="14" t="s">
        <v>13510</v>
      </c>
      <c r="D9107" s="14" t="s">
        <v>13504</v>
      </c>
      <c r="E9107" s="14" t="s">
        <v>13492</v>
      </c>
      <c r="F9107" s="14">
        <v>10</v>
      </c>
      <c r="G9107" s="14">
        <v>0.315</v>
      </c>
      <c r="H9107" s="15">
        <v>0.113</v>
      </c>
      <c r="I9107" s="15">
        <f>M9107-V9107</f>
        <v>0.21775000000000005</v>
      </c>
      <c r="J9107" s="14"/>
      <c r="K9107" s="13"/>
      <c r="L9107" s="9">
        <f>G9107*1.05</f>
        <v>0.33075000000000004</v>
      </c>
      <c r="M9107" s="11">
        <f>L9107-H9107</f>
        <v>0.21775000000000005</v>
      </c>
      <c r="N9107" s="11">
        <v>0</v>
      </c>
      <c r="P9107" s="9">
        <f>0.5*N9107/1000</f>
        <v>0</v>
      </c>
      <c r="Q9107" s="9">
        <f>P9107+O9107</f>
        <v>0</v>
      </c>
      <c r="R9107" s="11">
        <v>0</v>
      </c>
      <c r="T9107" s="9">
        <f>0.5*R9107</f>
        <v>0</v>
      </c>
      <c r="U9107" s="9">
        <f>T9107+S9107</f>
        <v>0</v>
      </c>
      <c r="V9107" s="9">
        <f>(Q9107+U9107)/(0.944*1000)</f>
        <v>0</v>
      </c>
    </row>
    <row r="9108" spans="1:22" x14ac:dyDescent="0.3">
      <c r="A9108" s="14">
        <v>9148</v>
      </c>
      <c r="B9108" s="14" t="s">
        <v>3459</v>
      </c>
      <c r="C9108" s="14" t="s">
        <v>13510</v>
      </c>
      <c r="D9108" s="14" t="s">
        <v>13504</v>
      </c>
      <c r="E9108" s="14" t="s">
        <v>13492</v>
      </c>
      <c r="F9108" s="14">
        <v>10</v>
      </c>
      <c r="G9108" s="14">
        <v>0.1</v>
      </c>
      <c r="H9108" s="15">
        <v>4.607E-2</v>
      </c>
      <c r="I9108" s="15">
        <f>M9108-V9108</f>
        <v>5.893000000000001E-2</v>
      </c>
      <c r="J9108" s="14"/>
      <c r="K9108" s="13"/>
      <c r="L9108" s="9">
        <f>G9108*1.05</f>
        <v>0.10500000000000001</v>
      </c>
      <c r="M9108" s="11">
        <f>L9108-H9108</f>
        <v>5.893000000000001E-2</v>
      </c>
      <c r="N9108" s="11">
        <v>0</v>
      </c>
      <c r="P9108" s="9">
        <f>0.5*N9108/1000</f>
        <v>0</v>
      </c>
      <c r="Q9108" s="9">
        <f>P9108+O9108</f>
        <v>0</v>
      </c>
      <c r="R9108" s="11">
        <v>0</v>
      </c>
      <c r="T9108" s="9">
        <f>0.5*R9108</f>
        <v>0</v>
      </c>
      <c r="U9108" s="9">
        <f>T9108+S9108</f>
        <v>0</v>
      </c>
      <c r="V9108" s="9">
        <f>(Q9108+U9108)/(0.944*1000)</f>
        <v>0</v>
      </c>
    </row>
    <row r="9109" spans="1:22" x14ac:dyDescent="0.3">
      <c r="A9109" s="14">
        <v>9149</v>
      </c>
      <c r="B9109" s="14" t="s">
        <v>3460</v>
      </c>
      <c r="C9109" s="14" t="s">
        <v>13510</v>
      </c>
      <c r="D9109" s="14" t="s">
        <v>13504</v>
      </c>
      <c r="E9109" s="14" t="s">
        <v>13492</v>
      </c>
      <c r="F9109" s="14">
        <v>10</v>
      </c>
      <c r="G9109" s="14">
        <v>0.04</v>
      </c>
      <c r="H9109" s="15">
        <v>3.0960000000000037E-3</v>
      </c>
      <c r="I9109" s="15">
        <f>M9109-V9109</f>
        <v>3.8904000000000001E-2</v>
      </c>
      <c r="J9109" s="14"/>
      <c r="K9109" s="13"/>
      <c r="L9109" s="9">
        <f>G9109*1.05</f>
        <v>4.2000000000000003E-2</v>
      </c>
      <c r="M9109" s="11">
        <f>L9109-H9109</f>
        <v>3.8904000000000001E-2</v>
      </c>
      <c r="N9109" s="11">
        <v>0</v>
      </c>
      <c r="P9109" s="9">
        <f>0.5*N9109/1000</f>
        <v>0</v>
      </c>
      <c r="Q9109" s="9">
        <f>P9109+O9109</f>
        <v>0</v>
      </c>
      <c r="R9109" s="11">
        <v>0</v>
      </c>
      <c r="T9109" s="9">
        <f>0.5*R9109</f>
        <v>0</v>
      </c>
      <c r="U9109" s="9">
        <f>T9109+S9109</f>
        <v>0</v>
      </c>
      <c r="V9109" s="9">
        <f>(Q9109+U9109)/(0.944*1000)</f>
        <v>0</v>
      </c>
    </row>
    <row r="9110" spans="1:22" x14ac:dyDescent="0.3">
      <c r="A9110" s="14">
        <v>9150</v>
      </c>
      <c r="B9110" s="14" t="s">
        <v>3461</v>
      </c>
      <c r="C9110" s="14" t="s">
        <v>13510</v>
      </c>
      <c r="D9110" s="14" t="s">
        <v>13504</v>
      </c>
      <c r="E9110" s="14" t="s">
        <v>13492</v>
      </c>
      <c r="F9110" s="14">
        <v>10</v>
      </c>
      <c r="G9110" s="14">
        <v>0.1</v>
      </c>
      <c r="H9110" s="15">
        <v>4.6611999999999994E-2</v>
      </c>
      <c r="I9110" s="15">
        <f>M9110-V9110</f>
        <v>5.8388000000000016E-2</v>
      </c>
      <c r="J9110" s="14"/>
      <c r="K9110" s="13"/>
      <c r="L9110" s="9">
        <f>G9110*1.05</f>
        <v>0.10500000000000001</v>
      </c>
      <c r="M9110" s="11">
        <f>L9110-H9110</f>
        <v>5.8388000000000016E-2</v>
      </c>
      <c r="N9110" s="11">
        <v>0</v>
      </c>
      <c r="P9110" s="9">
        <f>0.5*N9110/1000</f>
        <v>0</v>
      </c>
      <c r="Q9110" s="9">
        <f>P9110+O9110</f>
        <v>0</v>
      </c>
      <c r="R9110" s="11">
        <v>0</v>
      </c>
      <c r="T9110" s="9">
        <f>0.5*R9110</f>
        <v>0</v>
      </c>
      <c r="U9110" s="9">
        <f>T9110+S9110</f>
        <v>0</v>
      </c>
      <c r="V9110" s="9">
        <f>(Q9110+U9110)/(0.944*1000)</f>
        <v>0</v>
      </c>
    </row>
    <row r="9111" spans="1:22" x14ac:dyDescent="0.3">
      <c r="A9111" s="14">
        <v>9151</v>
      </c>
      <c r="B9111" s="14" t="s">
        <v>3462</v>
      </c>
      <c r="C9111" s="14" t="s">
        <v>13510</v>
      </c>
      <c r="D9111" s="14" t="s">
        <v>13504</v>
      </c>
      <c r="E9111" s="14" t="s">
        <v>13492</v>
      </c>
      <c r="F9111" s="14">
        <v>10</v>
      </c>
      <c r="G9111" s="14">
        <v>0.06</v>
      </c>
      <c r="H9111" s="15">
        <v>2.2730000000000004E-2</v>
      </c>
      <c r="I9111" s="15">
        <f>M9111-V9111</f>
        <v>4.027E-2</v>
      </c>
      <c r="J9111" s="14"/>
      <c r="K9111" s="13"/>
      <c r="L9111" s="9">
        <f>G9111*1.05</f>
        <v>6.3E-2</v>
      </c>
      <c r="M9111" s="11">
        <f>L9111-H9111</f>
        <v>4.027E-2</v>
      </c>
      <c r="N9111" s="11">
        <v>0</v>
      </c>
      <c r="P9111" s="9">
        <f>0.5*N9111/1000</f>
        <v>0</v>
      </c>
      <c r="Q9111" s="9">
        <f>P9111+O9111</f>
        <v>0</v>
      </c>
      <c r="R9111" s="11">
        <v>0</v>
      </c>
      <c r="T9111" s="9">
        <f>0.5*R9111</f>
        <v>0</v>
      </c>
      <c r="U9111" s="9">
        <f>T9111+S9111</f>
        <v>0</v>
      </c>
      <c r="V9111" s="9">
        <f>(Q9111+U9111)/(0.944*1000)</f>
        <v>0</v>
      </c>
    </row>
    <row r="9112" spans="1:22" x14ac:dyDescent="0.3">
      <c r="A9112" s="14">
        <v>9152</v>
      </c>
      <c r="B9112" s="14" t="s">
        <v>3463</v>
      </c>
      <c r="C9112" s="14" t="s">
        <v>13510</v>
      </c>
      <c r="D9112" s="14" t="s">
        <v>13504</v>
      </c>
      <c r="E9112" s="14" t="s">
        <v>13492</v>
      </c>
      <c r="F9112" s="14">
        <v>10</v>
      </c>
      <c r="G9112" s="14">
        <v>0.1</v>
      </c>
      <c r="H9112" s="15">
        <v>4.2959999999999925E-3</v>
      </c>
      <c r="I9112" s="15">
        <f>M9112-V9112</f>
        <v>0.10070400000000002</v>
      </c>
      <c r="J9112" s="14"/>
      <c r="K9112" s="13"/>
      <c r="L9112" s="9">
        <f>G9112*1.05</f>
        <v>0.10500000000000001</v>
      </c>
      <c r="M9112" s="11">
        <f>L9112-H9112</f>
        <v>0.10070400000000002</v>
      </c>
      <c r="N9112" s="11">
        <v>0</v>
      </c>
      <c r="P9112" s="9">
        <f>0.5*N9112/1000</f>
        <v>0</v>
      </c>
      <c r="Q9112" s="9">
        <f>P9112+O9112</f>
        <v>0</v>
      </c>
      <c r="R9112" s="11">
        <v>0</v>
      </c>
      <c r="T9112" s="9">
        <f>0.5*R9112</f>
        <v>0</v>
      </c>
      <c r="U9112" s="9">
        <f>T9112+S9112</f>
        <v>0</v>
      </c>
      <c r="V9112" s="9">
        <f>(Q9112+U9112)/(0.944*1000)</f>
        <v>0</v>
      </c>
    </row>
    <row r="9113" spans="1:22" x14ac:dyDescent="0.3">
      <c r="A9113" s="14">
        <v>9153</v>
      </c>
      <c r="B9113" s="14" t="s">
        <v>3464</v>
      </c>
      <c r="C9113" s="14" t="s">
        <v>13510</v>
      </c>
      <c r="D9113" s="14" t="s">
        <v>13504</v>
      </c>
      <c r="E9113" s="14" t="s">
        <v>13492</v>
      </c>
      <c r="F9113" s="14">
        <v>10</v>
      </c>
      <c r="G9113" s="14">
        <v>0.16</v>
      </c>
      <c r="H9113" s="15">
        <v>0.101741</v>
      </c>
      <c r="I9113" s="15">
        <f>M9113-V9113</f>
        <v>6.6259000000000012E-2</v>
      </c>
      <c r="J9113" s="14"/>
      <c r="K9113" s="13"/>
      <c r="L9113" s="9">
        <f>G9113*1.05</f>
        <v>0.16800000000000001</v>
      </c>
      <c r="M9113" s="11">
        <f>L9113-H9113</f>
        <v>6.6259000000000012E-2</v>
      </c>
      <c r="N9113" s="11">
        <v>0</v>
      </c>
      <c r="P9113" s="9">
        <f>0.5*N9113/1000</f>
        <v>0</v>
      </c>
      <c r="Q9113" s="9">
        <f>P9113+O9113</f>
        <v>0</v>
      </c>
      <c r="R9113" s="11">
        <v>0</v>
      </c>
      <c r="T9113" s="9">
        <f>0.5*R9113</f>
        <v>0</v>
      </c>
      <c r="U9113" s="9">
        <f>T9113+S9113</f>
        <v>0</v>
      </c>
      <c r="V9113" s="9">
        <f>(Q9113+U9113)/(0.944*1000)</f>
        <v>0</v>
      </c>
    </row>
    <row r="9114" spans="1:22" x14ac:dyDescent="0.3">
      <c r="A9114" s="14">
        <v>9154</v>
      </c>
      <c r="B9114" s="14" t="s">
        <v>3465</v>
      </c>
      <c r="C9114" s="14" t="s">
        <v>13510</v>
      </c>
      <c r="D9114" s="14" t="s">
        <v>13504</v>
      </c>
      <c r="E9114" s="14" t="s">
        <v>13492</v>
      </c>
      <c r="F9114" s="14">
        <v>10</v>
      </c>
      <c r="G9114" s="14">
        <v>0.1</v>
      </c>
      <c r="H9114" s="15">
        <v>8.1209999999999945E-3</v>
      </c>
      <c r="I9114" s="15">
        <f>M9114-V9114</f>
        <v>9.6879000000000021E-2</v>
      </c>
      <c r="J9114" s="14"/>
      <c r="K9114" s="13"/>
      <c r="L9114" s="9">
        <f>G9114*1.05</f>
        <v>0.10500000000000001</v>
      </c>
      <c r="M9114" s="11">
        <f>L9114-H9114</f>
        <v>9.6879000000000021E-2</v>
      </c>
      <c r="N9114" s="11">
        <v>0</v>
      </c>
      <c r="P9114" s="9">
        <f>0.5*N9114/1000</f>
        <v>0</v>
      </c>
      <c r="Q9114" s="9">
        <f>P9114+O9114</f>
        <v>0</v>
      </c>
      <c r="R9114" s="11">
        <v>0</v>
      </c>
      <c r="T9114" s="9">
        <f>0.5*R9114</f>
        <v>0</v>
      </c>
      <c r="U9114" s="9">
        <f>T9114+S9114</f>
        <v>0</v>
      </c>
      <c r="V9114" s="9">
        <f>(Q9114+U9114)/(0.944*1000)</f>
        <v>0</v>
      </c>
    </row>
    <row r="9115" spans="1:22" x14ac:dyDescent="0.3">
      <c r="A9115" s="14">
        <v>9155</v>
      </c>
      <c r="B9115" s="14" t="s">
        <v>3466</v>
      </c>
      <c r="C9115" s="14" t="s">
        <v>13510</v>
      </c>
      <c r="D9115" s="14" t="s">
        <v>13504</v>
      </c>
      <c r="E9115" s="14" t="s">
        <v>13492</v>
      </c>
      <c r="F9115" s="14">
        <v>10</v>
      </c>
      <c r="G9115" s="14">
        <v>0.16</v>
      </c>
      <c r="H9115" s="15">
        <v>2.6134999999999992E-2</v>
      </c>
      <c r="I9115" s="15">
        <f>M9115-V9115</f>
        <v>0.14186500000000002</v>
      </c>
      <c r="J9115" s="14"/>
      <c r="K9115" s="13"/>
      <c r="L9115" s="9">
        <f>G9115*1.05</f>
        <v>0.16800000000000001</v>
      </c>
      <c r="M9115" s="11">
        <f>L9115-H9115</f>
        <v>0.14186500000000002</v>
      </c>
      <c r="N9115" s="11">
        <v>0</v>
      </c>
      <c r="P9115" s="9">
        <f>0.5*N9115/1000</f>
        <v>0</v>
      </c>
      <c r="Q9115" s="9">
        <f>P9115+O9115</f>
        <v>0</v>
      </c>
      <c r="R9115" s="11">
        <v>0</v>
      </c>
      <c r="T9115" s="9">
        <f>0.5*R9115</f>
        <v>0</v>
      </c>
      <c r="U9115" s="9">
        <f>T9115+S9115</f>
        <v>0</v>
      </c>
      <c r="V9115" s="9">
        <f>(Q9115+U9115)/(0.944*1000)</f>
        <v>0</v>
      </c>
    </row>
    <row r="9116" spans="1:22" x14ac:dyDescent="0.3">
      <c r="A9116" s="14">
        <v>9156</v>
      </c>
      <c r="B9116" s="14" t="s">
        <v>3467</v>
      </c>
      <c r="C9116" s="14" t="s">
        <v>13510</v>
      </c>
      <c r="D9116" s="14" t="s">
        <v>13504</v>
      </c>
      <c r="E9116" s="14" t="s">
        <v>13492</v>
      </c>
      <c r="F9116" s="14">
        <v>10</v>
      </c>
      <c r="G9116" s="14">
        <v>0.16</v>
      </c>
      <c r="H9116" s="15">
        <v>1.8513000000000005E-2</v>
      </c>
      <c r="I9116" s="15">
        <f>M9116-V9116</f>
        <v>0.14948700000000001</v>
      </c>
      <c r="J9116" s="14"/>
      <c r="K9116" s="13"/>
      <c r="L9116" s="9">
        <f>G9116*1.05</f>
        <v>0.16800000000000001</v>
      </c>
      <c r="M9116" s="11">
        <f>L9116-H9116</f>
        <v>0.14948700000000001</v>
      </c>
      <c r="N9116" s="11">
        <v>0</v>
      </c>
      <c r="P9116" s="9">
        <f>0.5*N9116/1000</f>
        <v>0</v>
      </c>
      <c r="Q9116" s="9">
        <f>P9116+O9116</f>
        <v>0</v>
      </c>
      <c r="R9116" s="11">
        <v>0</v>
      </c>
      <c r="T9116" s="9">
        <f>0.5*R9116</f>
        <v>0</v>
      </c>
      <c r="U9116" s="9">
        <f>T9116+S9116</f>
        <v>0</v>
      </c>
      <c r="V9116" s="9">
        <f>(Q9116+U9116)/(0.944*1000)</f>
        <v>0</v>
      </c>
    </row>
    <row r="9117" spans="1:22" x14ac:dyDescent="0.3">
      <c r="A9117" s="14">
        <v>9157</v>
      </c>
      <c r="B9117" s="14" t="s">
        <v>3468</v>
      </c>
      <c r="C9117" s="14" t="s">
        <v>13510</v>
      </c>
      <c r="D9117" s="14" t="s">
        <v>13504</v>
      </c>
      <c r="E9117" s="14" t="s">
        <v>13492</v>
      </c>
      <c r="F9117" s="14">
        <v>10</v>
      </c>
      <c r="G9117" s="14">
        <v>0.1</v>
      </c>
      <c r="H9117" s="15">
        <v>2.7300000000000041E-3</v>
      </c>
      <c r="I9117" s="15">
        <f>M9117-V9117</f>
        <v>0.10227</v>
      </c>
      <c r="J9117" s="14"/>
      <c r="K9117" s="13"/>
      <c r="L9117" s="9">
        <f>G9117*1.05</f>
        <v>0.10500000000000001</v>
      </c>
      <c r="M9117" s="11">
        <f>L9117-H9117</f>
        <v>0.10227</v>
      </c>
      <c r="N9117" s="11">
        <v>0</v>
      </c>
      <c r="P9117" s="9">
        <f>0.5*N9117/1000</f>
        <v>0</v>
      </c>
      <c r="Q9117" s="9">
        <f>P9117+O9117</f>
        <v>0</v>
      </c>
      <c r="R9117" s="11">
        <v>0</v>
      </c>
      <c r="T9117" s="9">
        <f>0.5*R9117</f>
        <v>0</v>
      </c>
      <c r="U9117" s="9">
        <f>T9117+S9117</f>
        <v>0</v>
      </c>
      <c r="V9117" s="9">
        <f>(Q9117+U9117)/(0.944*1000)</f>
        <v>0</v>
      </c>
    </row>
    <row r="9118" spans="1:22" x14ac:dyDescent="0.3">
      <c r="A9118" s="14">
        <v>9158</v>
      </c>
      <c r="B9118" s="14" t="s">
        <v>3469</v>
      </c>
      <c r="C9118" s="14" t="s">
        <v>13510</v>
      </c>
      <c r="D9118" s="14" t="s">
        <v>13504</v>
      </c>
      <c r="E9118" s="14" t="s">
        <v>13492</v>
      </c>
      <c r="F9118" s="14">
        <v>10</v>
      </c>
      <c r="G9118" s="14">
        <v>0.1</v>
      </c>
      <c r="H9118" s="15">
        <v>3.1299999999999956E-3</v>
      </c>
      <c r="I9118" s="15">
        <f>M9118-V9118</f>
        <v>0.10187000000000002</v>
      </c>
      <c r="J9118" s="14"/>
      <c r="K9118" s="13"/>
      <c r="L9118" s="9">
        <f>G9118*1.05</f>
        <v>0.10500000000000001</v>
      </c>
      <c r="M9118" s="11">
        <f>L9118-H9118</f>
        <v>0.10187000000000002</v>
      </c>
      <c r="N9118" s="11">
        <v>0</v>
      </c>
      <c r="P9118" s="9">
        <f>0.5*N9118/1000</f>
        <v>0</v>
      </c>
      <c r="Q9118" s="9">
        <f>P9118+O9118</f>
        <v>0</v>
      </c>
      <c r="R9118" s="11">
        <v>0</v>
      </c>
      <c r="T9118" s="9">
        <f>0.5*R9118</f>
        <v>0</v>
      </c>
      <c r="U9118" s="9">
        <f>T9118+S9118</f>
        <v>0</v>
      </c>
      <c r="V9118" s="9">
        <f>(Q9118+U9118)/(0.944*1000)</f>
        <v>0</v>
      </c>
    </row>
    <row r="9119" spans="1:22" x14ac:dyDescent="0.3">
      <c r="A9119" s="14">
        <v>9159</v>
      </c>
      <c r="B9119" s="14" t="s">
        <v>3470</v>
      </c>
      <c r="C9119" s="14" t="s">
        <v>13510</v>
      </c>
      <c r="D9119" s="14" t="s">
        <v>13504</v>
      </c>
      <c r="E9119" s="14" t="s">
        <v>13492</v>
      </c>
      <c r="F9119" s="14">
        <v>10</v>
      </c>
      <c r="G9119" s="14">
        <v>0.06</v>
      </c>
      <c r="H9119" s="15">
        <v>6.6790000000000018E-3</v>
      </c>
      <c r="I9119" s="15">
        <f>M9119-V9119</f>
        <v>5.6320999999999996E-2</v>
      </c>
      <c r="J9119" s="14"/>
      <c r="K9119" s="13"/>
      <c r="L9119" s="9">
        <f>G9119*1.05</f>
        <v>6.3E-2</v>
      </c>
      <c r="M9119" s="11">
        <f>L9119-H9119</f>
        <v>5.6320999999999996E-2</v>
      </c>
      <c r="N9119" s="11">
        <v>0</v>
      </c>
      <c r="P9119" s="9">
        <f>0.5*N9119/1000</f>
        <v>0</v>
      </c>
      <c r="Q9119" s="9">
        <f>P9119+O9119</f>
        <v>0</v>
      </c>
      <c r="R9119" s="11">
        <v>0</v>
      </c>
      <c r="T9119" s="9">
        <f>0.5*R9119</f>
        <v>0</v>
      </c>
      <c r="U9119" s="9">
        <f>T9119+S9119</f>
        <v>0</v>
      </c>
      <c r="V9119" s="9">
        <f>(Q9119+U9119)/(0.944*1000)</f>
        <v>0</v>
      </c>
    </row>
    <row r="9120" spans="1:22" x14ac:dyDescent="0.3">
      <c r="A9120" s="14">
        <v>9160</v>
      </c>
      <c r="B9120" s="14" t="s">
        <v>3471</v>
      </c>
      <c r="C9120" s="14" t="s">
        <v>13510</v>
      </c>
      <c r="D9120" s="14" t="s">
        <v>13504</v>
      </c>
      <c r="E9120" s="14" t="s">
        <v>13492</v>
      </c>
      <c r="F9120" s="14">
        <v>10</v>
      </c>
      <c r="G9120" s="14">
        <v>0.1</v>
      </c>
      <c r="H9120" s="15">
        <v>6.7330000000000037E-3</v>
      </c>
      <c r="I9120" s="15">
        <f>M9120-V9120</f>
        <v>9.8267000000000007E-2</v>
      </c>
      <c r="J9120" s="14"/>
      <c r="K9120" s="13"/>
      <c r="L9120" s="9">
        <f>G9120*1.05</f>
        <v>0.10500000000000001</v>
      </c>
      <c r="M9120" s="11">
        <f>L9120-H9120</f>
        <v>9.8267000000000007E-2</v>
      </c>
      <c r="N9120" s="11">
        <v>0</v>
      </c>
      <c r="P9120" s="9">
        <f>0.5*N9120/1000</f>
        <v>0</v>
      </c>
      <c r="Q9120" s="9">
        <f>P9120+O9120</f>
        <v>0</v>
      </c>
      <c r="R9120" s="11">
        <v>0</v>
      </c>
      <c r="T9120" s="9">
        <f>0.5*R9120</f>
        <v>0</v>
      </c>
      <c r="U9120" s="9">
        <f>T9120+S9120</f>
        <v>0</v>
      </c>
      <c r="V9120" s="9">
        <f>(Q9120+U9120)/(0.944*1000)</f>
        <v>0</v>
      </c>
    </row>
    <row r="9121" spans="1:22" x14ac:dyDescent="0.3">
      <c r="A9121" s="14">
        <v>9161</v>
      </c>
      <c r="B9121" s="14" t="s">
        <v>3472</v>
      </c>
      <c r="C9121" s="14" t="s">
        <v>13510</v>
      </c>
      <c r="D9121" s="14" t="s">
        <v>13504</v>
      </c>
      <c r="E9121" s="14" t="s">
        <v>13492</v>
      </c>
      <c r="F9121" s="14">
        <v>10</v>
      </c>
      <c r="G9121" s="14">
        <v>0.1</v>
      </c>
      <c r="H9121" s="15">
        <v>1.3786000000000001E-2</v>
      </c>
      <c r="I9121" s="15">
        <f>M9121-V9121</f>
        <v>9.1214000000000003E-2</v>
      </c>
      <c r="J9121" s="14"/>
      <c r="K9121" s="13"/>
      <c r="L9121" s="9">
        <f>G9121*1.05</f>
        <v>0.10500000000000001</v>
      </c>
      <c r="M9121" s="11">
        <f>L9121-H9121</f>
        <v>9.1214000000000003E-2</v>
      </c>
      <c r="N9121" s="11">
        <v>0</v>
      </c>
      <c r="P9121" s="9">
        <f>0.5*N9121/1000</f>
        <v>0</v>
      </c>
      <c r="Q9121" s="9">
        <f>P9121+O9121</f>
        <v>0</v>
      </c>
      <c r="R9121" s="11">
        <v>0</v>
      </c>
      <c r="T9121" s="9">
        <f>0.5*R9121</f>
        <v>0</v>
      </c>
      <c r="U9121" s="9">
        <f>T9121+S9121</f>
        <v>0</v>
      </c>
      <c r="V9121" s="9">
        <f>(Q9121+U9121)/(0.944*1000)</f>
        <v>0</v>
      </c>
    </row>
    <row r="9122" spans="1:22" x14ac:dyDescent="0.3">
      <c r="A9122" s="14">
        <v>9162</v>
      </c>
      <c r="B9122" s="14" t="s">
        <v>3473</v>
      </c>
      <c r="C9122" s="14" t="s">
        <v>13510</v>
      </c>
      <c r="D9122" s="14" t="s">
        <v>13504</v>
      </c>
      <c r="E9122" s="14" t="s">
        <v>13492</v>
      </c>
      <c r="F9122" s="14">
        <v>10</v>
      </c>
      <c r="G9122" s="14">
        <v>0.25</v>
      </c>
      <c r="H9122" s="15">
        <v>0.10920199999999999</v>
      </c>
      <c r="I9122" s="15">
        <f>M9122-V9122</f>
        <v>0.15329800000000002</v>
      </c>
      <c r="J9122" s="14"/>
      <c r="K9122" s="13"/>
      <c r="L9122" s="9">
        <f>G9122*1.05</f>
        <v>0.26250000000000001</v>
      </c>
      <c r="M9122" s="11">
        <f>L9122-H9122</f>
        <v>0.15329800000000002</v>
      </c>
      <c r="N9122" s="11">
        <v>0</v>
      </c>
      <c r="P9122" s="9">
        <f>0.5*N9122/1000</f>
        <v>0</v>
      </c>
      <c r="Q9122" s="9">
        <f>P9122+O9122</f>
        <v>0</v>
      </c>
      <c r="R9122" s="11">
        <v>0</v>
      </c>
      <c r="T9122" s="9">
        <f>0.5*R9122</f>
        <v>0</v>
      </c>
      <c r="U9122" s="9">
        <f>T9122+S9122</f>
        <v>0</v>
      </c>
      <c r="V9122" s="9">
        <f>(Q9122+U9122)/(0.944*1000)</f>
        <v>0</v>
      </c>
    </row>
    <row r="9123" spans="1:22" x14ac:dyDescent="0.3">
      <c r="A9123" s="14">
        <v>9163</v>
      </c>
      <c r="B9123" s="14" t="s">
        <v>3474</v>
      </c>
      <c r="C9123" s="14" t="s">
        <v>13510</v>
      </c>
      <c r="D9123" s="14" t="s">
        <v>13504</v>
      </c>
      <c r="E9123" s="14" t="s">
        <v>13492</v>
      </c>
      <c r="F9123" s="14">
        <v>10</v>
      </c>
      <c r="G9123" s="14">
        <v>0.16</v>
      </c>
      <c r="H9123" s="15">
        <v>7.2400000000000094E-3</v>
      </c>
      <c r="I9123" s="15">
        <f>M9123-V9123</f>
        <v>0.16076000000000001</v>
      </c>
      <c r="J9123" s="14"/>
      <c r="K9123" s="13"/>
      <c r="L9123" s="9">
        <f>G9123*1.05</f>
        <v>0.16800000000000001</v>
      </c>
      <c r="M9123" s="11">
        <f>L9123-H9123</f>
        <v>0.16076000000000001</v>
      </c>
      <c r="N9123" s="11">
        <v>0</v>
      </c>
      <c r="P9123" s="9">
        <f>0.5*N9123/1000</f>
        <v>0</v>
      </c>
      <c r="Q9123" s="9">
        <f>P9123+O9123</f>
        <v>0</v>
      </c>
      <c r="R9123" s="11">
        <v>0</v>
      </c>
      <c r="T9123" s="9">
        <f>0.5*R9123</f>
        <v>0</v>
      </c>
      <c r="U9123" s="9">
        <f>T9123+S9123</f>
        <v>0</v>
      </c>
      <c r="V9123" s="9">
        <f>(Q9123+U9123)/(0.944*1000)</f>
        <v>0</v>
      </c>
    </row>
    <row r="9124" spans="1:22" x14ac:dyDescent="0.3">
      <c r="A9124" s="14">
        <v>9164</v>
      </c>
      <c r="B9124" s="14" t="s">
        <v>3475</v>
      </c>
      <c r="C9124" s="14" t="s">
        <v>13510</v>
      </c>
      <c r="D9124" s="14" t="s">
        <v>13504</v>
      </c>
      <c r="E9124" s="14" t="s">
        <v>13492</v>
      </c>
      <c r="F9124" s="14">
        <v>10</v>
      </c>
      <c r="G9124" s="14">
        <v>0.16</v>
      </c>
      <c r="H9124" s="15">
        <v>6.9430000000000006E-2</v>
      </c>
      <c r="I9124" s="15">
        <f>M9124-V9124</f>
        <v>9.8570000000000005E-2</v>
      </c>
      <c r="J9124" s="14"/>
      <c r="K9124" s="13"/>
      <c r="L9124" s="9">
        <f>G9124*1.05</f>
        <v>0.16800000000000001</v>
      </c>
      <c r="M9124" s="11">
        <f>L9124-H9124</f>
        <v>9.8570000000000005E-2</v>
      </c>
      <c r="N9124" s="11">
        <v>0</v>
      </c>
      <c r="P9124" s="9">
        <f>0.5*N9124/1000</f>
        <v>0</v>
      </c>
      <c r="Q9124" s="9">
        <f>P9124+O9124</f>
        <v>0</v>
      </c>
      <c r="R9124" s="11">
        <v>0</v>
      </c>
      <c r="T9124" s="9">
        <f>0.5*R9124</f>
        <v>0</v>
      </c>
      <c r="U9124" s="9">
        <f>T9124+S9124</f>
        <v>0</v>
      </c>
      <c r="V9124" s="9">
        <f>(Q9124+U9124)/(0.944*1000)</f>
        <v>0</v>
      </c>
    </row>
    <row r="9125" spans="1:22" x14ac:dyDescent="0.3">
      <c r="A9125" s="14">
        <v>9165</v>
      </c>
      <c r="B9125" s="14" t="s">
        <v>3476</v>
      </c>
      <c r="C9125" s="14" t="s">
        <v>13510</v>
      </c>
      <c r="D9125" s="14" t="s">
        <v>13504</v>
      </c>
      <c r="E9125" s="14" t="s">
        <v>13492</v>
      </c>
      <c r="F9125" s="14">
        <v>10</v>
      </c>
      <c r="G9125" s="14">
        <v>0.4</v>
      </c>
      <c r="H9125" s="15">
        <v>6.8149999999999981E-3</v>
      </c>
      <c r="I9125" s="15">
        <f>M9125-V9125</f>
        <v>0.41318500000000002</v>
      </c>
      <c r="J9125" s="14"/>
      <c r="K9125" s="13"/>
      <c r="L9125" s="9">
        <f>G9125*1.05</f>
        <v>0.42000000000000004</v>
      </c>
      <c r="M9125" s="11">
        <f>L9125-H9125</f>
        <v>0.41318500000000002</v>
      </c>
      <c r="N9125" s="11">
        <v>0</v>
      </c>
      <c r="P9125" s="9">
        <f>0.5*N9125/1000</f>
        <v>0</v>
      </c>
      <c r="Q9125" s="9">
        <f>P9125+O9125</f>
        <v>0</v>
      </c>
      <c r="R9125" s="11">
        <v>0</v>
      </c>
      <c r="T9125" s="9">
        <f>0.5*R9125</f>
        <v>0</v>
      </c>
      <c r="U9125" s="9">
        <f>T9125+S9125</f>
        <v>0</v>
      </c>
      <c r="V9125" s="9">
        <f>(Q9125+U9125)/(0.944*1000)</f>
        <v>0</v>
      </c>
    </row>
    <row r="9126" spans="1:22" x14ac:dyDescent="0.3">
      <c r="A9126" s="14">
        <v>9166</v>
      </c>
      <c r="B9126" s="14" t="s">
        <v>3477</v>
      </c>
      <c r="C9126" s="14" t="s">
        <v>13510</v>
      </c>
      <c r="D9126" s="14" t="s">
        <v>13504</v>
      </c>
      <c r="E9126" s="14" t="s">
        <v>13492</v>
      </c>
      <c r="F9126" s="14">
        <v>10</v>
      </c>
      <c r="G9126" s="14">
        <v>0.04</v>
      </c>
      <c r="H9126" s="15">
        <v>1.6153999999999998E-2</v>
      </c>
      <c r="I9126" s="15">
        <f>M9126-V9126</f>
        <v>2.5846000000000004E-2</v>
      </c>
      <c r="J9126" s="14"/>
      <c r="K9126" s="13"/>
      <c r="L9126" s="9">
        <f>G9126*1.05</f>
        <v>4.2000000000000003E-2</v>
      </c>
      <c r="M9126" s="11">
        <f>L9126-H9126</f>
        <v>2.5846000000000004E-2</v>
      </c>
      <c r="N9126" s="11">
        <v>0</v>
      </c>
      <c r="P9126" s="9">
        <f>0.5*N9126/1000</f>
        <v>0</v>
      </c>
      <c r="Q9126" s="9">
        <f>P9126+O9126</f>
        <v>0</v>
      </c>
      <c r="R9126" s="11">
        <v>0</v>
      </c>
      <c r="T9126" s="9">
        <f>0.5*R9126</f>
        <v>0</v>
      </c>
      <c r="U9126" s="9">
        <f>T9126+S9126</f>
        <v>0</v>
      </c>
      <c r="V9126" s="9">
        <f>(Q9126+U9126)/(0.944*1000)</f>
        <v>0</v>
      </c>
    </row>
    <row r="9127" spans="1:22" x14ac:dyDescent="0.3">
      <c r="A9127" s="14">
        <v>9167</v>
      </c>
      <c r="B9127" s="14" t="s">
        <v>3478</v>
      </c>
      <c r="C9127" s="14" t="s">
        <v>13510</v>
      </c>
      <c r="D9127" s="14" t="s">
        <v>13504</v>
      </c>
      <c r="E9127" s="14" t="s">
        <v>13492</v>
      </c>
      <c r="F9127" s="14">
        <v>10</v>
      </c>
      <c r="G9127" s="14">
        <v>0.1</v>
      </c>
      <c r="H9127" s="15">
        <v>2.1264999999999999E-2</v>
      </c>
      <c r="I9127" s="15">
        <f>M9127-V9127</f>
        <v>8.3735000000000004E-2</v>
      </c>
      <c r="J9127" s="14"/>
      <c r="K9127" s="13"/>
      <c r="L9127" s="9">
        <f>G9127*1.05</f>
        <v>0.10500000000000001</v>
      </c>
      <c r="M9127" s="11">
        <f>L9127-H9127</f>
        <v>8.3735000000000004E-2</v>
      </c>
      <c r="N9127" s="11">
        <v>0</v>
      </c>
      <c r="P9127" s="9">
        <f>0.5*N9127/1000</f>
        <v>0</v>
      </c>
      <c r="Q9127" s="9">
        <f>P9127+O9127</f>
        <v>0</v>
      </c>
      <c r="R9127" s="11">
        <v>0</v>
      </c>
      <c r="T9127" s="9">
        <f>0.5*R9127</f>
        <v>0</v>
      </c>
      <c r="U9127" s="9">
        <f>T9127+S9127</f>
        <v>0</v>
      </c>
      <c r="V9127" s="9">
        <f>(Q9127+U9127)/(0.944*1000)</f>
        <v>0</v>
      </c>
    </row>
    <row r="9128" spans="1:22" x14ac:dyDescent="0.3">
      <c r="A9128" s="14">
        <v>9168</v>
      </c>
      <c r="B9128" s="14" t="s">
        <v>3479</v>
      </c>
      <c r="C9128" s="14" t="s">
        <v>13510</v>
      </c>
      <c r="D9128" s="14" t="s">
        <v>13504</v>
      </c>
      <c r="E9128" s="14" t="s">
        <v>13492</v>
      </c>
      <c r="F9128" s="14">
        <v>10</v>
      </c>
      <c r="G9128" s="14">
        <v>0.16</v>
      </c>
      <c r="H9128" s="15">
        <v>3.3475999999999999E-2</v>
      </c>
      <c r="I9128" s="15">
        <f>M9128-V9128</f>
        <v>0.134524</v>
      </c>
      <c r="J9128" s="14"/>
      <c r="K9128" s="13"/>
      <c r="L9128" s="9">
        <f>G9128*1.05</f>
        <v>0.16800000000000001</v>
      </c>
      <c r="M9128" s="11">
        <f>L9128-H9128</f>
        <v>0.134524</v>
      </c>
      <c r="N9128" s="11">
        <v>0</v>
      </c>
      <c r="P9128" s="9">
        <f>0.5*N9128/1000</f>
        <v>0</v>
      </c>
      <c r="Q9128" s="9">
        <f>P9128+O9128</f>
        <v>0</v>
      </c>
      <c r="R9128" s="11">
        <v>0</v>
      </c>
      <c r="T9128" s="9">
        <f>0.5*R9128</f>
        <v>0</v>
      </c>
      <c r="U9128" s="9">
        <f>T9128+S9128</f>
        <v>0</v>
      </c>
      <c r="V9128" s="9">
        <f>(Q9128+U9128)/(0.944*1000)</f>
        <v>0</v>
      </c>
    </row>
    <row r="9129" spans="1:22" x14ac:dyDescent="0.3">
      <c r="A9129" s="14">
        <v>9169</v>
      </c>
      <c r="B9129" s="14" t="s">
        <v>3480</v>
      </c>
      <c r="C9129" s="14" t="s">
        <v>13510</v>
      </c>
      <c r="D9129" s="14" t="s">
        <v>13504</v>
      </c>
      <c r="E9129" s="14" t="s">
        <v>13492</v>
      </c>
      <c r="F9129" s="14">
        <v>10</v>
      </c>
      <c r="G9129" s="14">
        <v>0.16</v>
      </c>
      <c r="H9129" s="15">
        <v>2.6051999999999992E-2</v>
      </c>
      <c r="I9129" s="15">
        <f>M9129-V9129</f>
        <v>0.14194800000000002</v>
      </c>
      <c r="J9129" s="14"/>
      <c r="K9129" s="13"/>
      <c r="L9129" s="9">
        <f>G9129*1.05</f>
        <v>0.16800000000000001</v>
      </c>
      <c r="M9129" s="11">
        <f>L9129-H9129</f>
        <v>0.14194800000000002</v>
      </c>
      <c r="N9129" s="11">
        <v>0</v>
      </c>
      <c r="P9129" s="9">
        <f>0.5*N9129/1000</f>
        <v>0</v>
      </c>
      <c r="Q9129" s="9">
        <f>P9129+O9129</f>
        <v>0</v>
      </c>
      <c r="R9129" s="11">
        <v>0</v>
      </c>
      <c r="T9129" s="9">
        <f>0.5*R9129</f>
        <v>0</v>
      </c>
      <c r="U9129" s="9">
        <f>T9129+S9129</f>
        <v>0</v>
      </c>
      <c r="V9129" s="9">
        <f>(Q9129+U9129)/(0.944*1000)</f>
        <v>0</v>
      </c>
    </row>
    <row r="9130" spans="1:22" x14ac:dyDescent="0.3">
      <c r="A9130" s="14">
        <v>9170</v>
      </c>
      <c r="B9130" s="14" t="s">
        <v>3481</v>
      </c>
      <c r="C9130" s="14" t="s">
        <v>13510</v>
      </c>
      <c r="D9130" s="14" t="s">
        <v>13504</v>
      </c>
      <c r="E9130" s="14" t="s">
        <v>13492</v>
      </c>
      <c r="F9130" s="14">
        <v>10</v>
      </c>
      <c r="G9130" s="14">
        <v>0.1</v>
      </c>
      <c r="H9130" s="15">
        <v>1.1260000000000004E-2</v>
      </c>
      <c r="I9130" s="15">
        <f>M9130-V9130</f>
        <v>9.3740000000000004E-2</v>
      </c>
      <c r="J9130" s="14"/>
      <c r="K9130" s="13"/>
      <c r="L9130" s="9">
        <f>G9130*1.05</f>
        <v>0.10500000000000001</v>
      </c>
      <c r="M9130" s="11">
        <f>L9130-H9130</f>
        <v>9.3740000000000004E-2</v>
      </c>
      <c r="N9130" s="11">
        <v>0</v>
      </c>
      <c r="P9130" s="9">
        <f>0.5*N9130/1000</f>
        <v>0</v>
      </c>
      <c r="Q9130" s="9">
        <f>P9130+O9130</f>
        <v>0</v>
      </c>
      <c r="R9130" s="11">
        <v>0</v>
      </c>
      <c r="T9130" s="9">
        <f>0.5*R9130</f>
        <v>0</v>
      </c>
      <c r="U9130" s="9">
        <f>T9130+S9130</f>
        <v>0</v>
      </c>
      <c r="V9130" s="9">
        <f>(Q9130+U9130)/(0.944*1000)</f>
        <v>0</v>
      </c>
    </row>
    <row r="9131" spans="1:22" x14ac:dyDescent="0.3">
      <c r="A9131" s="14">
        <v>9171</v>
      </c>
      <c r="B9131" s="14" t="s">
        <v>3482</v>
      </c>
      <c r="C9131" s="14" t="s">
        <v>13510</v>
      </c>
      <c r="D9131" s="14" t="s">
        <v>13504</v>
      </c>
      <c r="E9131" s="14" t="s">
        <v>13492</v>
      </c>
      <c r="F9131" s="14">
        <v>10</v>
      </c>
      <c r="G9131" s="14">
        <v>0.06</v>
      </c>
      <c r="H9131" s="15">
        <v>6.4189999999999968E-3</v>
      </c>
      <c r="I9131" s="15">
        <f>M9131-V9131</f>
        <v>5.6581000000000006E-2</v>
      </c>
      <c r="J9131" s="14"/>
      <c r="K9131" s="13"/>
      <c r="L9131" s="9">
        <f>G9131*1.05</f>
        <v>6.3E-2</v>
      </c>
      <c r="M9131" s="11">
        <f>L9131-H9131</f>
        <v>5.6581000000000006E-2</v>
      </c>
      <c r="N9131" s="11">
        <v>0</v>
      </c>
      <c r="P9131" s="9">
        <f>0.5*N9131/1000</f>
        <v>0</v>
      </c>
      <c r="Q9131" s="9">
        <f>P9131+O9131</f>
        <v>0</v>
      </c>
      <c r="R9131" s="11">
        <v>0</v>
      </c>
      <c r="T9131" s="9">
        <f>0.5*R9131</f>
        <v>0</v>
      </c>
      <c r="U9131" s="9">
        <f>T9131+S9131</f>
        <v>0</v>
      </c>
      <c r="V9131" s="9">
        <f>(Q9131+U9131)/(0.944*1000)</f>
        <v>0</v>
      </c>
    </row>
    <row r="9132" spans="1:22" x14ac:dyDescent="0.3">
      <c r="A9132" s="14">
        <v>9172</v>
      </c>
      <c r="B9132" s="14" t="s">
        <v>3483</v>
      </c>
      <c r="C9132" s="14" t="s">
        <v>13510</v>
      </c>
      <c r="D9132" s="14" t="s">
        <v>13504</v>
      </c>
      <c r="E9132" s="14" t="s">
        <v>13492</v>
      </c>
      <c r="F9132" s="14">
        <v>10</v>
      </c>
      <c r="G9132" s="14">
        <v>0.1</v>
      </c>
      <c r="H9132" s="15">
        <v>3.0762000000000001E-2</v>
      </c>
      <c r="I9132" s="15">
        <f>M9132-V9132</f>
        <v>7.4238000000000012E-2</v>
      </c>
      <c r="J9132" s="14"/>
      <c r="K9132" s="13"/>
      <c r="L9132" s="9">
        <f>G9132*1.05</f>
        <v>0.10500000000000001</v>
      </c>
      <c r="M9132" s="11">
        <f>L9132-H9132</f>
        <v>7.4238000000000012E-2</v>
      </c>
      <c r="N9132" s="11">
        <v>0</v>
      </c>
      <c r="P9132" s="9">
        <f>0.5*N9132/1000</f>
        <v>0</v>
      </c>
      <c r="Q9132" s="9">
        <f>P9132+O9132</f>
        <v>0</v>
      </c>
      <c r="R9132" s="11">
        <v>0</v>
      </c>
      <c r="T9132" s="9">
        <f>0.5*R9132</f>
        <v>0</v>
      </c>
      <c r="U9132" s="9">
        <f>T9132+S9132</f>
        <v>0</v>
      </c>
      <c r="V9132" s="9">
        <f>(Q9132+U9132)/(0.944*1000)</f>
        <v>0</v>
      </c>
    </row>
    <row r="9133" spans="1:22" x14ac:dyDescent="0.3">
      <c r="A9133" s="14">
        <v>9173</v>
      </c>
      <c r="B9133" s="14" t="s">
        <v>3484</v>
      </c>
      <c r="C9133" s="14" t="s">
        <v>13510</v>
      </c>
      <c r="D9133" s="14" t="s">
        <v>13504</v>
      </c>
      <c r="E9133" s="14" t="s">
        <v>13492</v>
      </c>
      <c r="F9133" s="14">
        <v>10</v>
      </c>
      <c r="G9133" s="14">
        <v>0.25</v>
      </c>
      <c r="H9133" s="15">
        <v>3.3686000000000008E-2</v>
      </c>
      <c r="I9133" s="15">
        <f>M9133-V9133</f>
        <v>0.22881400000000002</v>
      </c>
      <c r="J9133" s="14"/>
      <c r="K9133" s="13"/>
      <c r="L9133" s="9">
        <f>G9133*1.05</f>
        <v>0.26250000000000001</v>
      </c>
      <c r="M9133" s="11">
        <f>L9133-H9133</f>
        <v>0.22881400000000002</v>
      </c>
      <c r="N9133" s="11">
        <v>0</v>
      </c>
      <c r="P9133" s="9">
        <f>0.5*N9133/1000</f>
        <v>0</v>
      </c>
      <c r="Q9133" s="9">
        <f>P9133+O9133</f>
        <v>0</v>
      </c>
      <c r="R9133" s="11">
        <v>0</v>
      </c>
      <c r="T9133" s="9">
        <f>0.5*R9133</f>
        <v>0</v>
      </c>
      <c r="U9133" s="9">
        <f>T9133+S9133</f>
        <v>0</v>
      </c>
      <c r="V9133" s="9">
        <f>(Q9133+U9133)/(0.944*1000)</f>
        <v>0</v>
      </c>
    </row>
    <row r="9134" spans="1:22" x14ac:dyDescent="0.3">
      <c r="A9134" s="14">
        <v>9174</v>
      </c>
      <c r="B9134" s="14" t="s">
        <v>3485</v>
      </c>
      <c r="C9134" s="14" t="s">
        <v>13510</v>
      </c>
      <c r="D9134" s="14" t="s">
        <v>13504</v>
      </c>
      <c r="E9134" s="14" t="s">
        <v>13492</v>
      </c>
      <c r="F9134" s="14">
        <v>10</v>
      </c>
      <c r="G9134" s="14">
        <v>0.16</v>
      </c>
      <c r="H9134" s="15">
        <v>3.4283999999999995E-2</v>
      </c>
      <c r="I9134" s="15">
        <f>M9134-V9134</f>
        <v>0.133716</v>
      </c>
      <c r="J9134" s="14"/>
      <c r="K9134" s="13"/>
      <c r="L9134" s="9">
        <f>G9134*1.05</f>
        <v>0.16800000000000001</v>
      </c>
      <c r="M9134" s="11">
        <f>L9134-H9134</f>
        <v>0.133716</v>
      </c>
      <c r="N9134" s="11">
        <v>0</v>
      </c>
      <c r="P9134" s="9">
        <f>0.5*N9134/1000</f>
        <v>0</v>
      </c>
      <c r="Q9134" s="9">
        <f>P9134+O9134</f>
        <v>0</v>
      </c>
      <c r="R9134" s="11">
        <v>0</v>
      </c>
      <c r="T9134" s="9">
        <f>0.5*R9134</f>
        <v>0</v>
      </c>
      <c r="U9134" s="9">
        <f>T9134+S9134</f>
        <v>0</v>
      </c>
      <c r="V9134" s="9">
        <f>(Q9134+U9134)/(0.944*1000)</f>
        <v>0</v>
      </c>
    </row>
    <row r="9135" spans="1:22" x14ac:dyDescent="0.3">
      <c r="A9135" s="14">
        <v>9175</v>
      </c>
      <c r="B9135" s="14" t="s">
        <v>3486</v>
      </c>
      <c r="C9135" s="14" t="s">
        <v>13510</v>
      </c>
      <c r="D9135" s="14" t="s">
        <v>13504</v>
      </c>
      <c r="E9135" s="14" t="s">
        <v>13492</v>
      </c>
      <c r="F9135" s="14">
        <v>10</v>
      </c>
      <c r="G9135" s="14">
        <v>0.06</v>
      </c>
      <c r="H9135" s="15">
        <v>6.3070000000000018E-3</v>
      </c>
      <c r="I9135" s="15">
        <f>M9135-V9135</f>
        <v>5.6693E-2</v>
      </c>
      <c r="J9135" s="14"/>
      <c r="K9135" s="13"/>
      <c r="L9135" s="9">
        <f>G9135*1.05</f>
        <v>6.3E-2</v>
      </c>
      <c r="M9135" s="11">
        <f>L9135-H9135</f>
        <v>5.6693E-2</v>
      </c>
      <c r="N9135" s="11">
        <v>0</v>
      </c>
      <c r="P9135" s="9">
        <f>0.5*N9135/1000</f>
        <v>0</v>
      </c>
      <c r="Q9135" s="9">
        <f>P9135+O9135</f>
        <v>0</v>
      </c>
      <c r="R9135" s="11">
        <v>0</v>
      </c>
      <c r="T9135" s="9">
        <f>0.5*R9135</f>
        <v>0</v>
      </c>
      <c r="U9135" s="9">
        <f>T9135+S9135</f>
        <v>0</v>
      </c>
      <c r="V9135" s="9">
        <f>(Q9135+U9135)/(0.944*1000)</f>
        <v>0</v>
      </c>
    </row>
    <row r="9136" spans="1:22" x14ac:dyDescent="0.3">
      <c r="A9136" s="14">
        <v>9176</v>
      </c>
      <c r="B9136" s="14" t="s">
        <v>3487</v>
      </c>
      <c r="C9136" s="14" t="s">
        <v>13510</v>
      </c>
      <c r="D9136" s="14" t="s">
        <v>13504</v>
      </c>
      <c r="E9136" s="14" t="s">
        <v>13492</v>
      </c>
      <c r="F9136" s="14">
        <v>10</v>
      </c>
      <c r="G9136" s="14">
        <v>0.1</v>
      </c>
      <c r="H9136" s="15">
        <v>4.4380000000000027E-3</v>
      </c>
      <c r="I9136" s="15">
        <f>M9136-V9136</f>
        <v>0.10056200000000001</v>
      </c>
      <c r="J9136" s="14"/>
      <c r="K9136" s="13"/>
      <c r="L9136" s="9">
        <f>G9136*1.05</f>
        <v>0.10500000000000001</v>
      </c>
      <c r="M9136" s="11">
        <f>L9136-H9136</f>
        <v>0.10056200000000001</v>
      </c>
      <c r="N9136" s="11">
        <v>0</v>
      </c>
      <c r="P9136" s="9">
        <f>0.5*N9136/1000</f>
        <v>0</v>
      </c>
      <c r="Q9136" s="9">
        <f>P9136+O9136</f>
        <v>0</v>
      </c>
      <c r="R9136" s="11">
        <v>0</v>
      </c>
      <c r="T9136" s="9">
        <f>0.5*R9136</f>
        <v>0</v>
      </c>
      <c r="U9136" s="9">
        <f>T9136+S9136</f>
        <v>0</v>
      </c>
      <c r="V9136" s="9">
        <f>(Q9136+U9136)/(0.944*1000)</f>
        <v>0</v>
      </c>
    </row>
    <row r="9137" spans="1:22" x14ac:dyDescent="0.3">
      <c r="A9137" s="14">
        <v>9177</v>
      </c>
      <c r="B9137" s="14" t="s">
        <v>3488</v>
      </c>
      <c r="C9137" s="14" t="s">
        <v>13510</v>
      </c>
      <c r="D9137" s="14" t="s">
        <v>13504</v>
      </c>
      <c r="E9137" s="14" t="s">
        <v>13492</v>
      </c>
      <c r="F9137" s="14">
        <v>10</v>
      </c>
      <c r="G9137" s="14">
        <v>0.04</v>
      </c>
      <c r="H9137" s="15">
        <v>4.6699999999999877E-4</v>
      </c>
      <c r="I9137" s="15">
        <f>M9137-V9137</f>
        <v>4.1533E-2</v>
      </c>
      <c r="J9137" s="14"/>
      <c r="K9137" s="13"/>
      <c r="L9137" s="9">
        <f>G9137*1.05</f>
        <v>4.2000000000000003E-2</v>
      </c>
      <c r="M9137" s="11">
        <f>L9137-H9137</f>
        <v>4.1533E-2</v>
      </c>
      <c r="N9137" s="11">
        <v>0</v>
      </c>
      <c r="P9137" s="9">
        <f>0.5*N9137/1000</f>
        <v>0</v>
      </c>
      <c r="Q9137" s="9">
        <f>P9137+O9137</f>
        <v>0</v>
      </c>
      <c r="R9137" s="11">
        <v>0</v>
      </c>
      <c r="T9137" s="9">
        <f>0.5*R9137</f>
        <v>0</v>
      </c>
      <c r="U9137" s="9">
        <f>T9137+S9137</f>
        <v>0</v>
      </c>
      <c r="V9137" s="9">
        <f>(Q9137+U9137)/(0.944*1000)</f>
        <v>0</v>
      </c>
    </row>
    <row r="9138" spans="1:22" x14ac:dyDescent="0.3">
      <c r="A9138" s="14">
        <v>9178</v>
      </c>
      <c r="B9138" s="14" t="s">
        <v>3489</v>
      </c>
      <c r="C9138" s="14" t="s">
        <v>13510</v>
      </c>
      <c r="D9138" s="14" t="s">
        <v>13504</v>
      </c>
      <c r="E9138" s="14" t="s">
        <v>13492</v>
      </c>
      <c r="F9138" s="14">
        <v>10</v>
      </c>
      <c r="G9138" s="14">
        <v>6.3E-2</v>
      </c>
      <c r="H9138" s="15">
        <v>1.8356000000000001E-2</v>
      </c>
      <c r="I9138" s="15">
        <f>M9138-V9138</f>
        <v>4.7794000000000003E-2</v>
      </c>
      <c r="J9138" s="14"/>
      <c r="K9138" s="13"/>
      <c r="L9138" s="9">
        <f>G9138*1.05</f>
        <v>6.615E-2</v>
      </c>
      <c r="M9138" s="11">
        <f>L9138-H9138</f>
        <v>4.7794000000000003E-2</v>
      </c>
      <c r="N9138" s="11">
        <v>0</v>
      </c>
      <c r="P9138" s="9">
        <f>0.5*N9138/1000</f>
        <v>0</v>
      </c>
      <c r="Q9138" s="9">
        <f>P9138+O9138</f>
        <v>0</v>
      </c>
      <c r="R9138" s="11">
        <v>0</v>
      </c>
      <c r="T9138" s="9">
        <f>0.5*R9138</f>
        <v>0</v>
      </c>
      <c r="U9138" s="9">
        <f>T9138+S9138</f>
        <v>0</v>
      </c>
      <c r="V9138" s="9">
        <f>(Q9138+U9138)/(0.944*1000)</f>
        <v>0</v>
      </c>
    </row>
    <row r="9139" spans="1:22" x14ac:dyDescent="0.3">
      <c r="A9139" s="14">
        <v>9179</v>
      </c>
      <c r="B9139" s="14" t="s">
        <v>3490</v>
      </c>
      <c r="C9139" s="14" t="s">
        <v>13510</v>
      </c>
      <c r="D9139" s="14" t="s">
        <v>13504</v>
      </c>
      <c r="E9139" s="14" t="s">
        <v>13492</v>
      </c>
      <c r="F9139" s="14">
        <v>10</v>
      </c>
      <c r="G9139" s="14">
        <v>0.25</v>
      </c>
      <c r="H9139" s="15">
        <v>0.103695</v>
      </c>
      <c r="I9139" s="15">
        <f>M9139-V9139</f>
        <v>0.15880500000000003</v>
      </c>
      <c r="J9139" s="14"/>
      <c r="K9139" s="13"/>
      <c r="L9139" s="9">
        <f>G9139*1.05</f>
        <v>0.26250000000000001</v>
      </c>
      <c r="M9139" s="11">
        <f>L9139-H9139</f>
        <v>0.15880500000000003</v>
      </c>
      <c r="N9139" s="11">
        <v>0</v>
      </c>
      <c r="P9139" s="9">
        <f>0.5*N9139/1000</f>
        <v>0</v>
      </c>
      <c r="Q9139" s="9">
        <f>P9139+O9139</f>
        <v>0</v>
      </c>
      <c r="R9139" s="11">
        <v>0</v>
      </c>
      <c r="T9139" s="9">
        <f>0.5*R9139</f>
        <v>0</v>
      </c>
      <c r="U9139" s="9">
        <f>T9139+S9139</f>
        <v>0</v>
      </c>
      <c r="V9139" s="9">
        <f>(Q9139+U9139)/(0.944*1000)</f>
        <v>0</v>
      </c>
    </row>
    <row r="9140" spans="1:22" x14ac:dyDescent="0.3">
      <c r="A9140" s="14">
        <v>9180</v>
      </c>
      <c r="B9140" s="14" t="s">
        <v>3491</v>
      </c>
      <c r="C9140" s="14" t="s">
        <v>13510</v>
      </c>
      <c r="D9140" s="14" t="s">
        <v>13504</v>
      </c>
      <c r="E9140" s="14" t="s">
        <v>13492</v>
      </c>
      <c r="F9140" s="14">
        <v>10</v>
      </c>
      <c r="G9140" s="14">
        <v>0.06</v>
      </c>
      <c r="H9140" s="15">
        <v>1.2296E-2</v>
      </c>
      <c r="I9140" s="15">
        <f>M9140-V9140</f>
        <v>5.0703999999999999E-2</v>
      </c>
      <c r="J9140" s="14"/>
      <c r="K9140" s="13"/>
      <c r="L9140" s="9">
        <f>G9140*1.05</f>
        <v>6.3E-2</v>
      </c>
      <c r="M9140" s="11">
        <f>L9140-H9140</f>
        <v>5.0703999999999999E-2</v>
      </c>
      <c r="N9140" s="11">
        <v>0</v>
      </c>
      <c r="P9140" s="9">
        <f>0.5*N9140/1000</f>
        <v>0</v>
      </c>
      <c r="Q9140" s="9">
        <f>P9140+O9140</f>
        <v>0</v>
      </c>
      <c r="R9140" s="11">
        <v>0</v>
      </c>
      <c r="T9140" s="9">
        <f>0.5*R9140</f>
        <v>0</v>
      </c>
      <c r="U9140" s="9">
        <f>T9140+S9140</f>
        <v>0</v>
      </c>
      <c r="V9140" s="9">
        <f>(Q9140+U9140)/(0.944*1000)</f>
        <v>0</v>
      </c>
    </row>
    <row r="9141" spans="1:22" x14ac:dyDescent="0.3">
      <c r="A9141" s="14">
        <v>9181</v>
      </c>
      <c r="B9141" s="14" t="s">
        <v>3492</v>
      </c>
      <c r="C9141" s="14" t="s">
        <v>13510</v>
      </c>
      <c r="D9141" s="14" t="s">
        <v>13504</v>
      </c>
      <c r="E9141" s="14" t="s">
        <v>13492</v>
      </c>
      <c r="F9141" s="14">
        <v>10</v>
      </c>
      <c r="G9141" s="14">
        <v>0.16</v>
      </c>
      <c r="H9141" s="15">
        <v>2.2213999999999998E-2</v>
      </c>
      <c r="I9141" s="15">
        <f>M9141-V9141</f>
        <v>0.14578600000000003</v>
      </c>
      <c r="J9141" s="14"/>
      <c r="K9141" s="13"/>
      <c r="L9141" s="9">
        <f>G9141*1.05</f>
        <v>0.16800000000000001</v>
      </c>
      <c r="M9141" s="11">
        <f>L9141-H9141</f>
        <v>0.14578600000000003</v>
      </c>
      <c r="N9141" s="11">
        <v>0</v>
      </c>
      <c r="P9141" s="9">
        <f>0.5*N9141/1000</f>
        <v>0</v>
      </c>
      <c r="Q9141" s="9">
        <f>P9141+O9141</f>
        <v>0</v>
      </c>
      <c r="R9141" s="11">
        <v>0</v>
      </c>
      <c r="T9141" s="9">
        <f>0.5*R9141</f>
        <v>0</v>
      </c>
      <c r="U9141" s="9">
        <f>T9141+S9141</f>
        <v>0</v>
      </c>
      <c r="V9141" s="9">
        <f>(Q9141+U9141)/(0.944*1000)</f>
        <v>0</v>
      </c>
    </row>
    <row r="9142" spans="1:22" x14ac:dyDescent="0.3">
      <c r="A9142" s="14">
        <v>9182</v>
      </c>
      <c r="B9142" s="14" t="s">
        <v>3493</v>
      </c>
      <c r="C9142" s="14" t="s">
        <v>13510</v>
      </c>
      <c r="D9142" s="14" t="s">
        <v>13504</v>
      </c>
      <c r="E9142" s="14" t="s">
        <v>13492</v>
      </c>
      <c r="F9142" s="14">
        <v>10</v>
      </c>
      <c r="G9142" s="14">
        <v>0.1</v>
      </c>
      <c r="H9142" s="15">
        <v>5.641999999999996E-3</v>
      </c>
      <c r="I9142" s="15">
        <f>M9142-V9142</f>
        <v>9.9358000000000016E-2</v>
      </c>
      <c r="J9142" s="14"/>
      <c r="K9142" s="13"/>
      <c r="L9142" s="9">
        <f>G9142*1.05</f>
        <v>0.10500000000000001</v>
      </c>
      <c r="M9142" s="11">
        <f>L9142-H9142</f>
        <v>9.9358000000000016E-2</v>
      </c>
      <c r="N9142" s="11">
        <v>0</v>
      </c>
      <c r="P9142" s="9">
        <f>0.5*N9142/1000</f>
        <v>0</v>
      </c>
      <c r="Q9142" s="9">
        <f>P9142+O9142</f>
        <v>0</v>
      </c>
      <c r="R9142" s="11">
        <v>0</v>
      </c>
      <c r="T9142" s="9">
        <f>0.5*R9142</f>
        <v>0</v>
      </c>
      <c r="U9142" s="9">
        <f>T9142+S9142</f>
        <v>0</v>
      </c>
      <c r="V9142" s="9">
        <f>(Q9142+U9142)/(0.944*1000)</f>
        <v>0</v>
      </c>
    </row>
    <row r="9143" spans="1:22" x14ac:dyDescent="0.3">
      <c r="A9143" s="14">
        <v>9183</v>
      </c>
      <c r="B9143" s="14" t="s">
        <v>3494</v>
      </c>
      <c r="C9143" s="14" t="s">
        <v>13510</v>
      </c>
      <c r="D9143" s="14" t="s">
        <v>13504</v>
      </c>
      <c r="E9143" s="14" t="s">
        <v>13492</v>
      </c>
      <c r="F9143" s="14">
        <v>10</v>
      </c>
      <c r="G9143" s="14">
        <v>0.1</v>
      </c>
      <c r="H9143" s="15">
        <v>1.064E-2</v>
      </c>
      <c r="I9143" s="15">
        <f>M9143-V9143</f>
        <v>9.4360000000000013E-2</v>
      </c>
      <c r="J9143" s="14"/>
      <c r="K9143" s="13"/>
      <c r="L9143" s="9">
        <f>G9143*1.05</f>
        <v>0.10500000000000001</v>
      </c>
      <c r="M9143" s="11">
        <f>L9143-H9143</f>
        <v>9.4360000000000013E-2</v>
      </c>
      <c r="N9143" s="11">
        <v>0</v>
      </c>
      <c r="P9143" s="9">
        <f>0.5*N9143/1000</f>
        <v>0</v>
      </c>
      <c r="Q9143" s="9">
        <f>P9143+O9143</f>
        <v>0</v>
      </c>
      <c r="R9143" s="11">
        <v>0</v>
      </c>
      <c r="T9143" s="9">
        <f>0.5*R9143</f>
        <v>0</v>
      </c>
      <c r="U9143" s="9">
        <f>T9143+S9143</f>
        <v>0</v>
      </c>
      <c r="V9143" s="9">
        <f>(Q9143+U9143)/(0.944*1000)</f>
        <v>0</v>
      </c>
    </row>
    <row r="9144" spans="1:22" x14ac:dyDescent="0.3">
      <c r="A9144" s="14">
        <v>9184</v>
      </c>
      <c r="B9144" s="14" t="s">
        <v>3495</v>
      </c>
      <c r="C9144" s="14" t="s">
        <v>13510</v>
      </c>
      <c r="D9144" s="14" t="s">
        <v>13504</v>
      </c>
      <c r="E9144" s="14" t="s">
        <v>13492</v>
      </c>
      <c r="F9144" s="14">
        <v>10</v>
      </c>
      <c r="G9144" s="14">
        <v>6.3E-2</v>
      </c>
      <c r="H9144" s="15">
        <v>5.3160000000000021E-3</v>
      </c>
      <c r="I9144" s="15">
        <f>M9144-V9144</f>
        <v>6.0827644067796609E-2</v>
      </c>
      <c r="J9144" s="14"/>
      <c r="K9144" s="13"/>
      <c r="L9144" s="9">
        <f>G9144*1.05</f>
        <v>6.615E-2</v>
      </c>
      <c r="M9144" s="11">
        <f>L9144-H9144</f>
        <v>6.0833999999999999E-2</v>
      </c>
      <c r="N9144" s="11">
        <v>12</v>
      </c>
      <c r="P9144" s="9">
        <f>0.5*N9144/1000</f>
        <v>6.0000000000000001E-3</v>
      </c>
      <c r="Q9144" s="9">
        <f>P9144+O9144</f>
        <v>6.0000000000000001E-3</v>
      </c>
      <c r="R9144" s="11">
        <v>0</v>
      </c>
      <c r="T9144" s="9">
        <f>0.5*R9144</f>
        <v>0</v>
      </c>
      <c r="U9144" s="9">
        <f>T9144+S9144</f>
        <v>0</v>
      </c>
      <c r="V9144" s="9">
        <f>(Q9144+U9144)/(0.944*1000)</f>
        <v>6.3559322033898304E-6</v>
      </c>
    </row>
    <row r="9145" spans="1:22" x14ac:dyDescent="0.3">
      <c r="A9145" s="14">
        <v>9185</v>
      </c>
      <c r="B9145" s="14" t="s">
        <v>3496</v>
      </c>
      <c r="C9145" s="14" t="s">
        <v>13510</v>
      </c>
      <c r="D9145" s="14" t="s">
        <v>13504</v>
      </c>
      <c r="E9145" s="14" t="s">
        <v>13492</v>
      </c>
      <c r="F9145" s="14">
        <v>10</v>
      </c>
      <c r="G9145" s="14">
        <v>0.1</v>
      </c>
      <c r="H9145" s="15">
        <v>2.365299999999999E-2</v>
      </c>
      <c r="I9145" s="15">
        <f>M9145-V9145</f>
        <v>8.1347000000000017E-2</v>
      </c>
      <c r="J9145" s="14"/>
      <c r="K9145" s="13"/>
      <c r="L9145" s="9">
        <f>G9145*1.05</f>
        <v>0.10500000000000001</v>
      </c>
      <c r="M9145" s="11">
        <f>L9145-H9145</f>
        <v>8.1347000000000017E-2</v>
      </c>
      <c r="N9145" s="11">
        <v>0</v>
      </c>
      <c r="P9145" s="9">
        <f>0.5*N9145/1000</f>
        <v>0</v>
      </c>
      <c r="Q9145" s="9">
        <f>P9145+O9145</f>
        <v>0</v>
      </c>
      <c r="R9145" s="11">
        <v>0</v>
      </c>
      <c r="T9145" s="9">
        <f>0.5*R9145</f>
        <v>0</v>
      </c>
      <c r="U9145" s="9">
        <f>T9145+S9145</f>
        <v>0</v>
      </c>
      <c r="V9145" s="9">
        <f>(Q9145+U9145)/(0.944*1000)</f>
        <v>0</v>
      </c>
    </row>
    <row r="9146" spans="1:22" x14ac:dyDescent="0.3">
      <c r="A9146" s="14">
        <v>9186</v>
      </c>
      <c r="B9146" s="14" t="s">
        <v>3497</v>
      </c>
      <c r="C9146" s="14" t="s">
        <v>13510</v>
      </c>
      <c r="D9146" s="14" t="s">
        <v>13504</v>
      </c>
      <c r="E9146" s="14" t="s">
        <v>13492</v>
      </c>
      <c r="F9146" s="14">
        <v>10</v>
      </c>
      <c r="G9146" s="14">
        <v>0.1</v>
      </c>
      <c r="H9146" s="15">
        <v>1.824000000000001E-2</v>
      </c>
      <c r="I9146" s="15">
        <f>M9146-V9146</f>
        <v>8.6760000000000004E-2</v>
      </c>
      <c r="J9146" s="14"/>
      <c r="K9146" s="13"/>
      <c r="L9146" s="9">
        <f>G9146*1.05</f>
        <v>0.10500000000000001</v>
      </c>
      <c r="M9146" s="11">
        <f>L9146-H9146</f>
        <v>8.6760000000000004E-2</v>
      </c>
      <c r="N9146" s="11">
        <v>0</v>
      </c>
      <c r="P9146" s="9">
        <f>0.5*N9146/1000</f>
        <v>0</v>
      </c>
      <c r="Q9146" s="9">
        <f>P9146+O9146</f>
        <v>0</v>
      </c>
      <c r="R9146" s="11">
        <v>0</v>
      </c>
      <c r="T9146" s="9">
        <f>0.5*R9146</f>
        <v>0</v>
      </c>
      <c r="U9146" s="9">
        <f>T9146+S9146</f>
        <v>0</v>
      </c>
      <c r="V9146" s="9">
        <f>(Q9146+U9146)/(0.944*1000)</f>
        <v>0</v>
      </c>
    </row>
    <row r="9147" spans="1:22" x14ac:dyDescent="0.3">
      <c r="A9147" s="14">
        <v>9187</v>
      </c>
      <c r="B9147" s="14" t="s">
        <v>3498</v>
      </c>
      <c r="C9147" s="14" t="s">
        <v>13510</v>
      </c>
      <c r="D9147" s="14" t="s">
        <v>13504</v>
      </c>
      <c r="E9147" s="14" t="s">
        <v>13492</v>
      </c>
      <c r="F9147" s="14">
        <v>10</v>
      </c>
      <c r="G9147" s="14">
        <v>0.16</v>
      </c>
      <c r="H9147" s="15">
        <v>1.3858000000000004E-2</v>
      </c>
      <c r="I9147" s="15">
        <f>M9147-V9147</f>
        <v>0.154142</v>
      </c>
      <c r="J9147" s="14"/>
      <c r="K9147" s="13"/>
      <c r="L9147" s="9">
        <f>G9147*1.05</f>
        <v>0.16800000000000001</v>
      </c>
      <c r="M9147" s="11">
        <f>L9147-H9147</f>
        <v>0.154142</v>
      </c>
      <c r="N9147" s="11">
        <v>0</v>
      </c>
      <c r="P9147" s="9">
        <f>0.5*N9147/1000</f>
        <v>0</v>
      </c>
      <c r="Q9147" s="9">
        <f>P9147+O9147</f>
        <v>0</v>
      </c>
      <c r="R9147" s="11">
        <v>0</v>
      </c>
      <c r="T9147" s="9">
        <f>0.5*R9147</f>
        <v>0</v>
      </c>
      <c r="U9147" s="9">
        <f>T9147+S9147</f>
        <v>0</v>
      </c>
      <c r="V9147" s="9">
        <f>(Q9147+U9147)/(0.944*1000)</f>
        <v>0</v>
      </c>
    </row>
    <row r="9148" spans="1:22" x14ac:dyDescent="0.3">
      <c r="A9148" s="14">
        <v>9188</v>
      </c>
      <c r="B9148" s="14" t="s">
        <v>3499</v>
      </c>
      <c r="C9148" s="14" t="s">
        <v>13510</v>
      </c>
      <c r="D9148" s="14" t="s">
        <v>13504</v>
      </c>
      <c r="E9148" s="14" t="s">
        <v>13492</v>
      </c>
      <c r="F9148" s="14">
        <v>10</v>
      </c>
      <c r="G9148" s="14">
        <v>6.3E-2</v>
      </c>
      <c r="H9148" s="15">
        <v>6.4909999999999994E-3</v>
      </c>
      <c r="I9148" s="15">
        <f>M9148-V9148</f>
        <v>5.9659000000000004E-2</v>
      </c>
      <c r="J9148" s="14"/>
      <c r="K9148" s="13"/>
      <c r="L9148" s="9">
        <f>G9148*1.05</f>
        <v>6.615E-2</v>
      </c>
      <c r="M9148" s="11">
        <f>L9148-H9148</f>
        <v>5.9659000000000004E-2</v>
      </c>
      <c r="N9148" s="11">
        <v>0</v>
      </c>
      <c r="P9148" s="9">
        <f>0.5*N9148/1000</f>
        <v>0</v>
      </c>
      <c r="Q9148" s="9">
        <f>P9148+O9148</f>
        <v>0</v>
      </c>
      <c r="R9148" s="11">
        <v>0</v>
      </c>
      <c r="T9148" s="9">
        <f>0.5*R9148</f>
        <v>0</v>
      </c>
      <c r="U9148" s="9">
        <f>T9148+S9148</f>
        <v>0</v>
      </c>
      <c r="V9148" s="9">
        <f>(Q9148+U9148)/(0.944*1000)</f>
        <v>0</v>
      </c>
    </row>
    <row r="9149" spans="1:22" x14ac:dyDescent="0.3">
      <c r="A9149" s="14">
        <v>9189</v>
      </c>
      <c r="B9149" s="14" t="s">
        <v>3500</v>
      </c>
      <c r="C9149" s="14" t="s">
        <v>13510</v>
      </c>
      <c r="D9149" s="14" t="s">
        <v>13504</v>
      </c>
      <c r="E9149" s="14" t="s">
        <v>13492</v>
      </c>
      <c r="F9149" s="14">
        <v>10</v>
      </c>
      <c r="G9149" s="14">
        <v>0.16</v>
      </c>
      <c r="H9149" s="15">
        <v>3.951999999999998E-3</v>
      </c>
      <c r="I9149" s="15">
        <f>M9149-V9149</f>
        <v>0.164048</v>
      </c>
      <c r="J9149" s="14"/>
      <c r="K9149" s="13"/>
      <c r="L9149" s="9">
        <f>G9149*1.05</f>
        <v>0.16800000000000001</v>
      </c>
      <c r="M9149" s="11">
        <f>L9149-H9149</f>
        <v>0.164048</v>
      </c>
      <c r="N9149" s="11">
        <v>0</v>
      </c>
      <c r="P9149" s="9">
        <f>0.5*N9149/1000</f>
        <v>0</v>
      </c>
      <c r="Q9149" s="9">
        <f>P9149+O9149</f>
        <v>0</v>
      </c>
      <c r="R9149" s="11">
        <v>0</v>
      </c>
      <c r="T9149" s="9">
        <f>0.5*R9149</f>
        <v>0</v>
      </c>
      <c r="U9149" s="9">
        <f>T9149+S9149</f>
        <v>0</v>
      </c>
      <c r="V9149" s="9">
        <f>(Q9149+U9149)/(0.944*1000)</f>
        <v>0</v>
      </c>
    </row>
    <row r="9150" spans="1:22" x14ac:dyDescent="0.3">
      <c r="A9150" s="14">
        <v>9190</v>
      </c>
      <c r="B9150" s="14" t="s">
        <v>3501</v>
      </c>
      <c r="C9150" s="14" t="s">
        <v>13510</v>
      </c>
      <c r="D9150" s="14" t="s">
        <v>13504</v>
      </c>
      <c r="E9150" s="14" t="s">
        <v>13492</v>
      </c>
      <c r="F9150" s="14">
        <v>10</v>
      </c>
      <c r="G9150" s="14">
        <v>0.1</v>
      </c>
      <c r="H9150" s="15">
        <v>1.5090199999999996E-2</v>
      </c>
      <c r="I9150" s="15">
        <f>M9150-V9150</f>
        <v>8.9909800000000012E-2</v>
      </c>
      <c r="J9150" s="14"/>
      <c r="K9150" s="13"/>
      <c r="L9150" s="9">
        <f>G9150*1.05</f>
        <v>0.10500000000000001</v>
      </c>
      <c r="M9150" s="11">
        <f>L9150-H9150</f>
        <v>8.9909800000000012E-2</v>
      </c>
      <c r="N9150" s="11">
        <v>0</v>
      </c>
      <c r="P9150" s="9">
        <f>0.5*N9150/1000</f>
        <v>0</v>
      </c>
      <c r="Q9150" s="9">
        <f>P9150+O9150</f>
        <v>0</v>
      </c>
      <c r="R9150" s="11">
        <v>0</v>
      </c>
      <c r="T9150" s="9">
        <f>0.5*R9150</f>
        <v>0</v>
      </c>
      <c r="U9150" s="9">
        <f>T9150+S9150</f>
        <v>0</v>
      </c>
      <c r="V9150" s="9">
        <f>(Q9150+U9150)/(0.944*1000)</f>
        <v>0</v>
      </c>
    </row>
    <row r="9151" spans="1:22" x14ac:dyDescent="0.3">
      <c r="A9151" s="14">
        <v>9191</v>
      </c>
      <c r="B9151" s="14" t="s">
        <v>3502</v>
      </c>
      <c r="C9151" s="14" t="s">
        <v>13510</v>
      </c>
      <c r="D9151" s="14" t="s">
        <v>13504</v>
      </c>
      <c r="E9151" s="14" t="s">
        <v>13492</v>
      </c>
      <c r="F9151" s="14">
        <v>10</v>
      </c>
      <c r="G9151" s="14">
        <v>0.1</v>
      </c>
      <c r="H9151" s="15">
        <v>3.7390000000000045E-3</v>
      </c>
      <c r="I9151" s="15">
        <f>M9151-V9151</f>
        <v>0.101261</v>
      </c>
      <c r="J9151" s="14"/>
      <c r="K9151" s="13"/>
      <c r="L9151" s="9">
        <f>G9151*1.05</f>
        <v>0.10500000000000001</v>
      </c>
      <c r="M9151" s="11">
        <f>L9151-H9151</f>
        <v>0.101261</v>
      </c>
      <c r="N9151" s="11">
        <v>0</v>
      </c>
      <c r="P9151" s="9">
        <f>0.5*N9151/1000</f>
        <v>0</v>
      </c>
      <c r="Q9151" s="9">
        <f>P9151+O9151</f>
        <v>0</v>
      </c>
      <c r="R9151" s="11">
        <v>0</v>
      </c>
      <c r="T9151" s="9">
        <f>0.5*R9151</f>
        <v>0</v>
      </c>
      <c r="U9151" s="9">
        <f>T9151+S9151</f>
        <v>0</v>
      </c>
      <c r="V9151" s="9">
        <f>(Q9151+U9151)/(0.944*1000)</f>
        <v>0</v>
      </c>
    </row>
    <row r="9152" spans="1:22" x14ac:dyDescent="0.3">
      <c r="A9152" s="14">
        <v>9192</v>
      </c>
      <c r="B9152" s="14" t="s">
        <v>3503</v>
      </c>
      <c r="C9152" s="14" t="s">
        <v>13510</v>
      </c>
      <c r="D9152" s="14" t="s">
        <v>13504</v>
      </c>
      <c r="E9152" s="14" t="s">
        <v>13492</v>
      </c>
      <c r="F9152" s="14">
        <v>10</v>
      </c>
      <c r="G9152" s="14">
        <v>0.1</v>
      </c>
      <c r="H9152" s="15">
        <v>4.8940000000000051E-3</v>
      </c>
      <c r="I9152" s="15">
        <f>M9152-V9152</f>
        <v>0.100106</v>
      </c>
      <c r="J9152" s="14"/>
      <c r="K9152" s="13"/>
      <c r="L9152" s="9">
        <f>G9152*1.05</f>
        <v>0.10500000000000001</v>
      </c>
      <c r="M9152" s="11">
        <f>L9152-H9152</f>
        <v>0.100106</v>
      </c>
      <c r="N9152" s="11">
        <v>0</v>
      </c>
      <c r="P9152" s="9">
        <f>0.5*N9152/1000</f>
        <v>0</v>
      </c>
      <c r="Q9152" s="9">
        <f>P9152+O9152</f>
        <v>0</v>
      </c>
      <c r="R9152" s="11">
        <v>0</v>
      </c>
      <c r="T9152" s="9">
        <f>0.5*R9152</f>
        <v>0</v>
      </c>
      <c r="U9152" s="9">
        <f>T9152+S9152</f>
        <v>0</v>
      </c>
      <c r="V9152" s="9">
        <f>(Q9152+U9152)/(0.944*1000)</f>
        <v>0</v>
      </c>
    </row>
    <row r="9153" spans="1:22" x14ac:dyDescent="0.3">
      <c r="A9153" s="14">
        <v>9193</v>
      </c>
      <c r="B9153" s="14" t="s">
        <v>3504</v>
      </c>
      <c r="C9153" s="14" t="s">
        <v>13510</v>
      </c>
      <c r="D9153" s="14" t="s">
        <v>13504</v>
      </c>
      <c r="E9153" s="14" t="s">
        <v>13492</v>
      </c>
      <c r="F9153" s="14">
        <v>10</v>
      </c>
      <c r="G9153" s="14">
        <v>0.1</v>
      </c>
      <c r="H9153" s="15">
        <v>9.9970000000000007E-3</v>
      </c>
      <c r="I9153" s="15">
        <f>M9153-V9153</f>
        <v>9.5003000000000004E-2</v>
      </c>
      <c r="J9153" s="14"/>
      <c r="K9153" s="13"/>
      <c r="L9153" s="9">
        <f>G9153*1.05</f>
        <v>0.10500000000000001</v>
      </c>
      <c r="M9153" s="11">
        <f>L9153-H9153</f>
        <v>9.5003000000000004E-2</v>
      </c>
      <c r="N9153" s="11">
        <v>0</v>
      </c>
      <c r="P9153" s="9">
        <f>0.5*N9153/1000</f>
        <v>0</v>
      </c>
      <c r="Q9153" s="9">
        <f>P9153+O9153</f>
        <v>0</v>
      </c>
      <c r="R9153" s="11">
        <v>0</v>
      </c>
      <c r="T9153" s="9">
        <f>0.5*R9153</f>
        <v>0</v>
      </c>
      <c r="U9153" s="9">
        <f>T9153+S9153</f>
        <v>0</v>
      </c>
      <c r="V9153" s="9">
        <f>(Q9153+U9153)/(0.944*1000)</f>
        <v>0</v>
      </c>
    </row>
    <row r="9154" spans="1:22" x14ac:dyDescent="0.3">
      <c r="A9154" s="14">
        <v>9194</v>
      </c>
      <c r="B9154" s="14" t="s">
        <v>3505</v>
      </c>
      <c r="C9154" s="14" t="s">
        <v>13510</v>
      </c>
      <c r="D9154" s="14" t="s">
        <v>13504</v>
      </c>
      <c r="E9154" s="14" t="s">
        <v>13492</v>
      </c>
      <c r="F9154" s="14">
        <v>10</v>
      </c>
      <c r="G9154" s="14">
        <v>0.1</v>
      </c>
      <c r="H9154" s="15">
        <v>2.0879999999999939E-3</v>
      </c>
      <c r="I9154" s="15">
        <f>M9154-V9154</f>
        <v>0.10291200000000002</v>
      </c>
      <c r="J9154" s="14"/>
      <c r="K9154" s="13"/>
      <c r="L9154" s="9">
        <f>G9154*1.05</f>
        <v>0.10500000000000001</v>
      </c>
      <c r="M9154" s="11">
        <f>L9154-H9154</f>
        <v>0.10291200000000002</v>
      </c>
      <c r="N9154" s="11">
        <v>0</v>
      </c>
      <c r="P9154" s="9">
        <f>0.5*N9154/1000</f>
        <v>0</v>
      </c>
      <c r="Q9154" s="9">
        <f>P9154+O9154</f>
        <v>0</v>
      </c>
      <c r="R9154" s="11">
        <v>0</v>
      </c>
      <c r="T9154" s="9">
        <f>0.5*R9154</f>
        <v>0</v>
      </c>
      <c r="U9154" s="9">
        <f>T9154+S9154</f>
        <v>0</v>
      </c>
      <c r="V9154" s="9">
        <f>(Q9154+U9154)/(0.944*1000)</f>
        <v>0</v>
      </c>
    </row>
    <row r="9155" spans="1:22" x14ac:dyDescent="0.3">
      <c r="A9155" s="14">
        <v>9195</v>
      </c>
      <c r="B9155" s="14" t="s">
        <v>3506</v>
      </c>
      <c r="C9155" s="14" t="s">
        <v>13510</v>
      </c>
      <c r="D9155" s="14" t="s">
        <v>13504</v>
      </c>
      <c r="E9155" s="14" t="s">
        <v>13492</v>
      </c>
      <c r="F9155" s="14">
        <v>10</v>
      </c>
      <c r="G9155" s="14">
        <v>0.1</v>
      </c>
      <c r="H9155" s="15">
        <v>4.8889999999999958E-3</v>
      </c>
      <c r="I9155" s="15">
        <f>M9155-V9155</f>
        <v>0.10011100000000002</v>
      </c>
      <c r="J9155" s="14"/>
      <c r="K9155" s="13"/>
      <c r="L9155" s="9">
        <f>G9155*1.05</f>
        <v>0.10500000000000001</v>
      </c>
      <c r="M9155" s="11">
        <f>L9155-H9155</f>
        <v>0.10011100000000002</v>
      </c>
      <c r="N9155" s="11">
        <v>0</v>
      </c>
      <c r="P9155" s="9">
        <f>0.5*N9155/1000</f>
        <v>0</v>
      </c>
      <c r="Q9155" s="9">
        <f>P9155+O9155</f>
        <v>0</v>
      </c>
      <c r="R9155" s="11">
        <v>0</v>
      </c>
      <c r="T9155" s="9">
        <f>0.5*R9155</f>
        <v>0</v>
      </c>
      <c r="U9155" s="9">
        <f>T9155+S9155</f>
        <v>0</v>
      </c>
      <c r="V9155" s="9">
        <f>(Q9155+U9155)/(0.944*1000)</f>
        <v>0</v>
      </c>
    </row>
    <row r="9156" spans="1:22" x14ac:dyDescent="0.3">
      <c r="A9156" s="14">
        <v>9196</v>
      </c>
      <c r="B9156" s="14" t="s">
        <v>3507</v>
      </c>
      <c r="C9156" s="14" t="s">
        <v>13510</v>
      </c>
      <c r="D9156" s="14" t="s">
        <v>13504</v>
      </c>
      <c r="E9156" s="14" t="s">
        <v>13492</v>
      </c>
      <c r="F9156" s="14">
        <v>10</v>
      </c>
      <c r="G9156" s="14">
        <v>0.1</v>
      </c>
      <c r="H9156" s="15">
        <v>1.9167E-2</v>
      </c>
      <c r="I9156" s="15">
        <f>M9156-V9156</f>
        <v>8.5833000000000007E-2</v>
      </c>
      <c r="J9156" s="14"/>
      <c r="K9156" s="13"/>
      <c r="L9156" s="9">
        <f>G9156*1.05</f>
        <v>0.10500000000000001</v>
      </c>
      <c r="M9156" s="11">
        <f>L9156-H9156</f>
        <v>8.5833000000000007E-2</v>
      </c>
      <c r="N9156" s="11">
        <v>0</v>
      </c>
      <c r="P9156" s="9">
        <f>0.5*N9156/1000</f>
        <v>0</v>
      </c>
      <c r="Q9156" s="9">
        <f>P9156+O9156</f>
        <v>0</v>
      </c>
      <c r="R9156" s="11">
        <v>0</v>
      </c>
      <c r="T9156" s="9">
        <f>0.5*R9156</f>
        <v>0</v>
      </c>
      <c r="U9156" s="9">
        <f>T9156+S9156</f>
        <v>0</v>
      </c>
      <c r="V9156" s="9">
        <f>(Q9156+U9156)/(0.944*1000)</f>
        <v>0</v>
      </c>
    </row>
    <row r="9157" spans="1:22" x14ac:dyDescent="0.3">
      <c r="A9157" s="14">
        <v>9197</v>
      </c>
      <c r="B9157" s="14" t="s">
        <v>3508</v>
      </c>
      <c r="C9157" s="14" t="s">
        <v>13510</v>
      </c>
      <c r="D9157" s="14" t="s">
        <v>13504</v>
      </c>
      <c r="E9157" s="14" t="s">
        <v>13492</v>
      </c>
      <c r="F9157" s="14">
        <v>10</v>
      </c>
      <c r="G9157" s="14">
        <v>0.1</v>
      </c>
      <c r="H9157" s="15">
        <v>6.5229999999999958E-3</v>
      </c>
      <c r="I9157" s="15">
        <f>M9157-V9157</f>
        <v>9.8477000000000009E-2</v>
      </c>
      <c r="J9157" s="14"/>
      <c r="K9157" s="13"/>
      <c r="L9157" s="9">
        <f>G9157*1.05</f>
        <v>0.10500000000000001</v>
      </c>
      <c r="M9157" s="11">
        <f>L9157-H9157</f>
        <v>9.8477000000000009E-2</v>
      </c>
      <c r="N9157" s="11">
        <v>0</v>
      </c>
      <c r="P9157" s="9">
        <f>0.5*N9157/1000</f>
        <v>0</v>
      </c>
      <c r="Q9157" s="9">
        <f>P9157+O9157</f>
        <v>0</v>
      </c>
      <c r="R9157" s="11">
        <v>0</v>
      </c>
      <c r="T9157" s="9">
        <f>0.5*R9157</f>
        <v>0</v>
      </c>
      <c r="U9157" s="9">
        <f>T9157+S9157</f>
        <v>0</v>
      </c>
      <c r="V9157" s="9">
        <f>(Q9157+U9157)/(0.944*1000)</f>
        <v>0</v>
      </c>
    </row>
    <row r="9158" spans="1:22" x14ac:dyDescent="0.3">
      <c r="A9158" s="14">
        <v>9198</v>
      </c>
      <c r="B9158" s="14" t="s">
        <v>3509</v>
      </c>
      <c r="C9158" s="14" t="s">
        <v>13510</v>
      </c>
      <c r="D9158" s="14" t="s">
        <v>13504</v>
      </c>
      <c r="E9158" s="14" t="s">
        <v>13492</v>
      </c>
      <c r="F9158" s="14">
        <v>10</v>
      </c>
      <c r="G9158" s="14">
        <v>6.3E-2</v>
      </c>
      <c r="H9158" s="15">
        <v>2.8000000000000001E-2</v>
      </c>
      <c r="I9158" s="15">
        <f>M9158-V9158</f>
        <v>3.8150000000000003E-2</v>
      </c>
      <c r="J9158" s="14"/>
      <c r="K9158" s="13"/>
      <c r="L9158" s="9">
        <f>G9158*1.05</f>
        <v>6.615E-2</v>
      </c>
      <c r="M9158" s="11">
        <f>L9158-H9158</f>
        <v>3.8150000000000003E-2</v>
      </c>
      <c r="N9158" s="11">
        <v>0</v>
      </c>
      <c r="P9158" s="9">
        <f>0.5*N9158/1000</f>
        <v>0</v>
      </c>
      <c r="Q9158" s="9">
        <f>P9158+O9158</f>
        <v>0</v>
      </c>
      <c r="R9158" s="11">
        <v>0</v>
      </c>
      <c r="T9158" s="9">
        <f>0.5*R9158</f>
        <v>0</v>
      </c>
      <c r="U9158" s="9">
        <f>T9158+S9158</f>
        <v>0</v>
      </c>
      <c r="V9158" s="9">
        <f>(Q9158+U9158)/(0.944*1000)</f>
        <v>0</v>
      </c>
    </row>
    <row r="9159" spans="1:22" x14ac:dyDescent="0.3">
      <c r="A9159" s="14">
        <v>9199</v>
      </c>
      <c r="B9159" s="14" t="s">
        <v>3510</v>
      </c>
      <c r="C9159" s="14" t="s">
        <v>13510</v>
      </c>
      <c r="D9159" s="14" t="s">
        <v>13504</v>
      </c>
      <c r="E9159" s="14" t="s">
        <v>13492</v>
      </c>
      <c r="F9159" s="14">
        <v>10</v>
      </c>
      <c r="G9159" s="14">
        <v>0.1</v>
      </c>
      <c r="H9159" s="15">
        <v>3.2800000000000293E-4</v>
      </c>
      <c r="I9159" s="15">
        <f>M9159-V9159</f>
        <v>0.104672</v>
      </c>
      <c r="J9159" s="14"/>
      <c r="K9159" s="13"/>
      <c r="L9159" s="9">
        <f>G9159*1.05</f>
        <v>0.10500000000000001</v>
      </c>
      <c r="M9159" s="11">
        <f>L9159-H9159</f>
        <v>0.104672</v>
      </c>
      <c r="N9159" s="11">
        <v>0</v>
      </c>
      <c r="P9159" s="9">
        <f>0.5*N9159/1000</f>
        <v>0</v>
      </c>
      <c r="Q9159" s="9">
        <f>P9159+O9159</f>
        <v>0</v>
      </c>
      <c r="R9159" s="11">
        <v>0</v>
      </c>
      <c r="T9159" s="9">
        <f>0.5*R9159</f>
        <v>0</v>
      </c>
      <c r="U9159" s="9">
        <f>T9159+S9159</f>
        <v>0</v>
      </c>
      <c r="V9159" s="9">
        <f>(Q9159+U9159)/(0.944*1000)</f>
        <v>0</v>
      </c>
    </row>
    <row r="9160" spans="1:22" x14ac:dyDescent="0.3">
      <c r="A9160" s="14">
        <v>9200</v>
      </c>
      <c r="B9160" s="14" t="s">
        <v>3511</v>
      </c>
      <c r="C9160" s="14" t="s">
        <v>13510</v>
      </c>
      <c r="D9160" s="14" t="s">
        <v>13504</v>
      </c>
      <c r="E9160" s="14" t="s">
        <v>13492</v>
      </c>
      <c r="F9160" s="14">
        <v>10</v>
      </c>
      <c r="G9160" s="14">
        <v>0.1</v>
      </c>
      <c r="H9160" s="15">
        <v>1.1959999999999978E-3</v>
      </c>
      <c r="I9160" s="15">
        <f>M9160-V9160</f>
        <v>0.10380400000000001</v>
      </c>
      <c r="J9160" s="14"/>
      <c r="K9160" s="13"/>
      <c r="L9160" s="9">
        <f>G9160*1.05</f>
        <v>0.10500000000000001</v>
      </c>
      <c r="M9160" s="11">
        <f>L9160-H9160</f>
        <v>0.10380400000000001</v>
      </c>
      <c r="N9160" s="11">
        <v>0</v>
      </c>
      <c r="P9160" s="9">
        <f>0.5*N9160/1000</f>
        <v>0</v>
      </c>
      <c r="Q9160" s="9">
        <f>P9160+O9160</f>
        <v>0</v>
      </c>
      <c r="R9160" s="11">
        <v>0</v>
      </c>
      <c r="T9160" s="9">
        <f>0.5*R9160</f>
        <v>0</v>
      </c>
      <c r="U9160" s="9">
        <f>T9160+S9160</f>
        <v>0</v>
      </c>
      <c r="V9160" s="9">
        <f>(Q9160+U9160)/(0.944*1000)</f>
        <v>0</v>
      </c>
    </row>
    <row r="9161" spans="1:22" x14ac:dyDescent="0.3">
      <c r="A9161" s="14">
        <v>9201</v>
      </c>
      <c r="B9161" s="14" t="s">
        <v>3512</v>
      </c>
      <c r="C9161" s="14" t="s">
        <v>13510</v>
      </c>
      <c r="D9161" s="14" t="s">
        <v>13504</v>
      </c>
      <c r="E9161" s="14" t="s">
        <v>13492</v>
      </c>
      <c r="F9161" s="14">
        <v>10</v>
      </c>
      <c r="G9161" s="14">
        <v>0.1</v>
      </c>
      <c r="H9161" s="15">
        <v>0.06</v>
      </c>
      <c r="I9161" s="15">
        <f>M9161-V9161</f>
        <v>4.5000000000000012E-2</v>
      </c>
      <c r="J9161" s="14"/>
      <c r="K9161" s="13"/>
      <c r="L9161" s="9">
        <f>G9161*1.05</f>
        <v>0.10500000000000001</v>
      </c>
      <c r="M9161" s="11">
        <f>L9161-H9161</f>
        <v>4.5000000000000012E-2</v>
      </c>
      <c r="N9161" s="11">
        <v>0</v>
      </c>
      <c r="P9161" s="9">
        <f>0.5*N9161/1000</f>
        <v>0</v>
      </c>
      <c r="Q9161" s="9">
        <f>P9161+O9161</f>
        <v>0</v>
      </c>
      <c r="R9161" s="11">
        <v>0</v>
      </c>
      <c r="T9161" s="9">
        <f>0.5*R9161</f>
        <v>0</v>
      </c>
      <c r="U9161" s="9">
        <f>T9161+S9161</f>
        <v>0</v>
      </c>
      <c r="V9161" s="9">
        <f>(Q9161+U9161)/(0.944*1000)</f>
        <v>0</v>
      </c>
    </row>
    <row r="9162" spans="1:22" x14ac:dyDescent="0.3">
      <c r="A9162" s="14">
        <v>9202</v>
      </c>
      <c r="B9162" s="14" t="s">
        <v>3513</v>
      </c>
      <c r="C9162" s="14" t="s">
        <v>13510</v>
      </c>
      <c r="D9162" s="14" t="s">
        <v>13504</v>
      </c>
      <c r="E9162" s="14" t="s">
        <v>13492</v>
      </c>
      <c r="F9162" s="14">
        <v>10</v>
      </c>
      <c r="G9162" s="14">
        <v>6.3E-2</v>
      </c>
      <c r="H9162" s="15">
        <v>1.3152E-2</v>
      </c>
      <c r="I9162" s="15">
        <f>M9162-V9162</f>
        <v>5.2998000000000003E-2</v>
      </c>
      <c r="J9162" s="14"/>
      <c r="K9162" s="13"/>
      <c r="L9162" s="9">
        <f>G9162*1.05</f>
        <v>6.615E-2</v>
      </c>
      <c r="M9162" s="11">
        <f>L9162-H9162</f>
        <v>5.2998000000000003E-2</v>
      </c>
      <c r="N9162" s="11">
        <v>0</v>
      </c>
      <c r="P9162" s="9">
        <f>0.5*N9162/1000</f>
        <v>0</v>
      </c>
      <c r="Q9162" s="9">
        <f>P9162+O9162</f>
        <v>0</v>
      </c>
      <c r="R9162" s="11">
        <v>0</v>
      </c>
      <c r="T9162" s="9">
        <f>0.5*R9162</f>
        <v>0</v>
      </c>
      <c r="U9162" s="9">
        <f>T9162+S9162</f>
        <v>0</v>
      </c>
      <c r="V9162" s="9">
        <f>(Q9162+U9162)/(0.944*1000)</f>
        <v>0</v>
      </c>
    </row>
    <row r="9163" spans="1:22" x14ac:dyDescent="0.3">
      <c r="A9163" s="14">
        <v>9203</v>
      </c>
      <c r="B9163" s="14" t="s">
        <v>3514</v>
      </c>
      <c r="C9163" s="14" t="s">
        <v>13510</v>
      </c>
      <c r="D9163" s="14" t="s">
        <v>13504</v>
      </c>
      <c r="E9163" s="14" t="s">
        <v>13492</v>
      </c>
      <c r="F9163" s="14">
        <v>10</v>
      </c>
      <c r="G9163" s="14">
        <v>0.25</v>
      </c>
      <c r="H9163" s="15">
        <v>0.17369800000000002</v>
      </c>
      <c r="I9163" s="15">
        <f>M9163-V9163</f>
        <v>8.8801999999999992E-2</v>
      </c>
      <c r="J9163" s="14"/>
      <c r="K9163" s="13"/>
      <c r="L9163" s="9">
        <f>G9163*1.05</f>
        <v>0.26250000000000001</v>
      </c>
      <c r="M9163" s="11">
        <f>L9163-H9163</f>
        <v>8.8801999999999992E-2</v>
      </c>
      <c r="N9163" s="11">
        <v>0</v>
      </c>
      <c r="P9163" s="9">
        <f>0.5*N9163/1000</f>
        <v>0</v>
      </c>
      <c r="Q9163" s="9">
        <f>P9163+O9163</f>
        <v>0</v>
      </c>
      <c r="R9163" s="11">
        <v>0</v>
      </c>
      <c r="T9163" s="9">
        <f>0.5*R9163</f>
        <v>0</v>
      </c>
      <c r="U9163" s="9">
        <f>T9163+S9163</f>
        <v>0</v>
      </c>
      <c r="V9163" s="9">
        <f>(Q9163+U9163)/(0.944*1000)</f>
        <v>0</v>
      </c>
    </row>
    <row r="9164" spans="1:22" x14ac:dyDescent="0.3">
      <c r="A9164" s="14">
        <v>9204</v>
      </c>
      <c r="B9164" s="14" t="s">
        <v>3515</v>
      </c>
      <c r="C9164" s="14" t="s">
        <v>13510</v>
      </c>
      <c r="D9164" s="14" t="s">
        <v>13504</v>
      </c>
      <c r="E9164" s="14" t="s">
        <v>13492</v>
      </c>
      <c r="F9164" s="14">
        <v>10</v>
      </c>
      <c r="G9164" s="14">
        <v>0.1</v>
      </c>
      <c r="H9164" s="15">
        <v>2.0735999999999991E-2</v>
      </c>
      <c r="I9164" s="15">
        <f>M9164-V9164</f>
        <v>8.4264000000000019E-2</v>
      </c>
      <c r="J9164" s="14"/>
      <c r="K9164" s="13"/>
      <c r="L9164" s="9">
        <f>G9164*1.05</f>
        <v>0.10500000000000001</v>
      </c>
      <c r="M9164" s="11">
        <f>L9164-H9164</f>
        <v>8.4264000000000019E-2</v>
      </c>
      <c r="N9164" s="11">
        <v>0</v>
      </c>
      <c r="P9164" s="9">
        <f>0.5*N9164/1000</f>
        <v>0</v>
      </c>
      <c r="Q9164" s="9">
        <f>P9164+O9164</f>
        <v>0</v>
      </c>
      <c r="R9164" s="11">
        <v>0</v>
      </c>
      <c r="T9164" s="9">
        <f>0.5*R9164</f>
        <v>0</v>
      </c>
      <c r="U9164" s="9">
        <f>T9164+S9164</f>
        <v>0</v>
      </c>
      <c r="V9164" s="9">
        <f>(Q9164+U9164)/(0.944*1000)</f>
        <v>0</v>
      </c>
    </row>
    <row r="9165" spans="1:22" x14ac:dyDescent="0.3">
      <c r="A9165" s="14">
        <v>9205</v>
      </c>
      <c r="B9165" s="14" t="s">
        <v>3516</v>
      </c>
      <c r="C9165" s="14" t="s">
        <v>13510</v>
      </c>
      <c r="D9165" s="14" t="s">
        <v>13504</v>
      </c>
      <c r="E9165" s="14" t="s">
        <v>13492</v>
      </c>
      <c r="F9165" s="14">
        <v>10</v>
      </c>
      <c r="G9165" s="14">
        <v>0.1</v>
      </c>
      <c r="H9165" s="15">
        <v>4.3999999999999997E-2</v>
      </c>
      <c r="I9165" s="15">
        <f>M9165-V9165</f>
        <v>6.1000000000000013E-2</v>
      </c>
      <c r="J9165" s="14"/>
      <c r="K9165" s="13"/>
      <c r="L9165" s="9">
        <f>G9165*1.05</f>
        <v>0.10500000000000001</v>
      </c>
      <c r="M9165" s="11">
        <f>L9165-H9165</f>
        <v>6.1000000000000013E-2</v>
      </c>
      <c r="N9165" s="11">
        <v>0</v>
      </c>
      <c r="P9165" s="9">
        <f>0.5*N9165/1000</f>
        <v>0</v>
      </c>
      <c r="Q9165" s="9">
        <f>P9165+O9165</f>
        <v>0</v>
      </c>
      <c r="R9165" s="11">
        <v>0</v>
      </c>
      <c r="T9165" s="9">
        <f>0.5*R9165</f>
        <v>0</v>
      </c>
      <c r="U9165" s="9">
        <f>T9165+S9165</f>
        <v>0</v>
      </c>
      <c r="V9165" s="9">
        <f>(Q9165+U9165)/(0.944*1000)</f>
        <v>0</v>
      </c>
    </row>
    <row r="9166" spans="1:22" x14ac:dyDescent="0.3">
      <c r="A9166" s="14">
        <v>9206</v>
      </c>
      <c r="B9166" s="14" t="s">
        <v>3517</v>
      </c>
      <c r="C9166" s="14" t="s">
        <v>13510</v>
      </c>
      <c r="D9166" s="14" t="s">
        <v>13504</v>
      </c>
      <c r="E9166" s="14" t="s">
        <v>13492</v>
      </c>
      <c r="F9166" s="14">
        <v>10</v>
      </c>
      <c r="G9166" s="14">
        <v>0.1</v>
      </c>
      <c r="H9166" s="15">
        <v>1.8186000000000008E-2</v>
      </c>
      <c r="I9166" s="15">
        <f>M9166-V9166</f>
        <v>8.6814000000000002E-2</v>
      </c>
      <c r="J9166" s="14"/>
      <c r="K9166" s="13"/>
      <c r="L9166" s="9">
        <f>G9166*1.05</f>
        <v>0.10500000000000001</v>
      </c>
      <c r="M9166" s="11">
        <f>L9166-H9166</f>
        <v>8.6814000000000002E-2</v>
      </c>
      <c r="N9166" s="11">
        <v>0</v>
      </c>
      <c r="P9166" s="9">
        <f>0.5*N9166/1000</f>
        <v>0</v>
      </c>
      <c r="Q9166" s="9">
        <f>P9166+O9166</f>
        <v>0</v>
      </c>
      <c r="R9166" s="11">
        <v>0</v>
      </c>
      <c r="T9166" s="9">
        <f>0.5*R9166</f>
        <v>0</v>
      </c>
      <c r="U9166" s="9">
        <f>T9166+S9166</f>
        <v>0</v>
      </c>
      <c r="V9166" s="9">
        <f>(Q9166+U9166)/(0.944*1000)</f>
        <v>0</v>
      </c>
    </row>
    <row r="9167" spans="1:22" x14ac:dyDescent="0.3">
      <c r="A9167" s="14">
        <v>9207</v>
      </c>
      <c r="B9167" s="14" t="s">
        <v>3518</v>
      </c>
      <c r="C9167" s="14" t="s">
        <v>13510</v>
      </c>
      <c r="D9167" s="14" t="s">
        <v>13504</v>
      </c>
      <c r="E9167" s="14" t="s">
        <v>13492</v>
      </c>
      <c r="F9167" s="14">
        <v>10</v>
      </c>
      <c r="G9167" s="14">
        <v>0.1</v>
      </c>
      <c r="H9167" s="15">
        <v>1.1126999999999995E-2</v>
      </c>
      <c r="I9167" s="15">
        <f>M9167-V9167</f>
        <v>9.3873000000000012E-2</v>
      </c>
      <c r="J9167" s="14"/>
      <c r="K9167" s="13"/>
      <c r="L9167" s="9">
        <f>G9167*1.05</f>
        <v>0.10500000000000001</v>
      </c>
      <c r="M9167" s="11">
        <f>L9167-H9167</f>
        <v>9.3873000000000012E-2</v>
      </c>
      <c r="N9167" s="11">
        <v>0</v>
      </c>
      <c r="P9167" s="9">
        <f>0.5*N9167/1000</f>
        <v>0</v>
      </c>
      <c r="Q9167" s="9">
        <f>P9167+O9167</f>
        <v>0</v>
      </c>
      <c r="R9167" s="11">
        <v>0</v>
      </c>
      <c r="T9167" s="9">
        <f>0.5*R9167</f>
        <v>0</v>
      </c>
      <c r="U9167" s="9">
        <f>T9167+S9167</f>
        <v>0</v>
      </c>
      <c r="V9167" s="9">
        <f>(Q9167+U9167)/(0.944*1000)</f>
        <v>0</v>
      </c>
    </row>
    <row r="9168" spans="1:22" x14ac:dyDescent="0.3">
      <c r="A9168" s="14">
        <v>9208</v>
      </c>
      <c r="B9168" s="14" t="s">
        <v>3519</v>
      </c>
      <c r="C9168" s="14" t="s">
        <v>13510</v>
      </c>
      <c r="D9168" s="14" t="s">
        <v>13504</v>
      </c>
      <c r="E9168" s="14" t="s">
        <v>13492</v>
      </c>
      <c r="F9168" s="14">
        <v>10</v>
      </c>
      <c r="G9168" s="14">
        <v>0.06</v>
      </c>
      <c r="H9168" s="15">
        <v>0</v>
      </c>
      <c r="I9168" s="15">
        <f>M9168-V9168</f>
        <v>6.3E-2</v>
      </c>
      <c r="J9168" s="14"/>
      <c r="K9168" s="13"/>
      <c r="L9168" s="9">
        <f>G9168*1.05</f>
        <v>6.3E-2</v>
      </c>
      <c r="M9168" s="11">
        <f>L9168-H9168</f>
        <v>6.3E-2</v>
      </c>
      <c r="N9168" s="11">
        <v>0</v>
      </c>
      <c r="P9168" s="9">
        <f>0.5*N9168/1000</f>
        <v>0</v>
      </c>
      <c r="Q9168" s="9">
        <f>P9168+O9168</f>
        <v>0</v>
      </c>
      <c r="R9168" s="11">
        <v>0</v>
      </c>
      <c r="T9168" s="9">
        <f>0.5*R9168</f>
        <v>0</v>
      </c>
      <c r="U9168" s="9">
        <f>T9168+S9168</f>
        <v>0</v>
      </c>
      <c r="V9168" s="9">
        <f>(Q9168+U9168)/(0.944*1000)</f>
        <v>0</v>
      </c>
    </row>
    <row r="9169" spans="1:22" x14ac:dyDescent="0.3">
      <c r="A9169" s="14">
        <v>9209</v>
      </c>
      <c r="B9169" s="14" t="s">
        <v>3520</v>
      </c>
      <c r="C9169" s="14" t="s">
        <v>13510</v>
      </c>
      <c r="D9169" s="14" t="s">
        <v>13504</v>
      </c>
      <c r="E9169" s="14" t="s">
        <v>13492</v>
      </c>
      <c r="F9169" s="14">
        <v>10</v>
      </c>
      <c r="G9169" s="14">
        <v>0.1</v>
      </c>
      <c r="H9169" s="15">
        <v>2.1182999999999994E-2</v>
      </c>
      <c r="I9169" s="15">
        <f>M9169-V9169</f>
        <v>8.3817000000000016E-2</v>
      </c>
      <c r="J9169" s="14"/>
      <c r="K9169" s="13"/>
      <c r="L9169" s="9">
        <f>G9169*1.05</f>
        <v>0.10500000000000001</v>
      </c>
      <c r="M9169" s="11">
        <f>L9169-H9169</f>
        <v>8.3817000000000016E-2</v>
      </c>
      <c r="N9169" s="11">
        <v>0</v>
      </c>
      <c r="P9169" s="9">
        <f>0.5*N9169/1000</f>
        <v>0</v>
      </c>
      <c r="Q9169" s="9">
        <f>P9169+O9169</f>
        <v>0</v>
      </c>
      <c r="R9169" s="11">
        <v>0</v>
      </c>
      <c r="T9169" s="9">
        <f>0.5*R9169</f>
        <v>0</v>
      </c>
      <c r="U9169" s="9">
        <f>T9169+S9169</f>
        <v>0</v>
      </c>
      <c r="V9169" s="9">
        <f>(Q9169+U9169)/(0.944*1000)</f>
        <v>0</v>
      </c>
    </row>
    <row r="9170" spans="1:22" x14ac:dyDescent="0.3">
      <c r="A9170" s="14">
        <v>9210</v>
      </c>
      <c r="B9170" s="14" t="s">
        <v>3521</v>
      </c>
      <c r="C9170" s="14" t="s">
        <v>13510</v>
      </c>
      <c r="D9170" s="14" t="s">
        <v>13504</v>
      </c>
      <c r="E9170" s="14" t="s">
        <v>13492</v>
      </c>
      <c r="F9170" s="14">
        <v>10</v>
      </c>
      <c r="G9170" s="14">
        <v>0.1</v>
      </c>
      <c r="H9170" s="15">
        <v>2.6807999999999992E-2</v>
      </c>
      <c r="I9170" s="15">
        <f>M9170-V9170</f>
        <v>7.8192000000000011E-2</v>
      </c>
      <c r="J9170" s="14"/>
      <c r="K9170" s="13"/>
      <c r="L9170" s="9">
        <f>G9170*1.05</f>
        <v>0.10500000000000001</v>
      </c>
      <c r="M9170" s="11">
        <f>L9170-H9170</f>
        <v>7.8192000000000011E-2</v>
      </c>
      <c r="N9170" s="11">
        <v>0</v>
      </c>
      <c r="P9170" s="9">
        <f>0.5*N9170/1000</f>
        <v>0</v>
      </c>
      <c r="Q9170" s="9">
        <f>P9170+O9170</f>
        <v>0</v>
      </c>
      <c r="R9170" s="11">
        <v>0</v>
      </c>
      <c r="T9170" s="9">
        <f>0.5*R9170</f>
        <v>0</v>
      </c>
      <c r="U9170" s="9">
        <f>T9170+S9170</f>
        <v>0</v>
      </c>
      <c r="V9170" s="9">
        <f>(Q9170+U9170)/(0.944*1000)</f>
        <v>0</v>
      </c>
    </row>
    <row r="9171" spans="1:22" x14ac:dyDescent="0.3">
      <c r="A9171" s="14">
        <v>9211</v>
      </c>
      <c r="B9171" s="14" t="s">
        <v>3522</v>
      </c>
      <c r="C9171" s="14" t="s">
        <v>13510</v>
      </c>
      <c r="D9171" s="14" t="s">
        <v>13504</v>
      </c>
      <c r="E9171" s="14" t="s">
        <v>13492</v>
      </c>
      <c r="F9171" s="14">
        <v>10</v>
      </c>
      <c r="G9171" s="14">
        <v>0.04</v>
      </c>
      <c r="H9171" s="15">
        <v>3.951999999999998E-3</v>
      </c>
      <c r="I9171" s="15">
        <f>M9171-V9171</f>
        <v>3.8048000000000005E-2</v>
      </c>
      <c r="J9171" s="14"/>
      <c r="K9171" s="13"/>
      <c r="L9171" s="9">
        <f>G9171*1.05</f>
        <v>4.2000000000000003E-2</v>
      </c>
      <c r="M9171" s="11">
        <f>L9171-H9171</f>
        <v>3.8048000000000005E-2</v>
      </c>
      <c r="N9171" s="11">
        <v>0</v>
      </c>
      <c r="P9171" s="9">
        <f>0.5*N9171/1000</f>
        <v>0</v>
      </c>
      <c r="Q9171" s="9">
        <f>P9171+O9171</f>
        <v>0</v>
      </c>
      <c r="R9171" s="11">
        <v>0</v>
      </c>
      <c r="T9171" s="9">
        <f>0.5*R9171</f>
        <v>0</v>
      </c>
      <c r="U9171" s="9">
        <f>T9171+S9171</f>
        <v>0</v>
      </c>
      <c r="V9171" s="9">
        <f>(Q9171+U9171)/(0.944*1000)</f>
        <v>0</v>
      </c>
    </row>
    <row r="9172" spans="1:22" x14ac:dyDescent="0.3">
      <c r="A9172" s="14">
        <v>9212</v>
      </c>
      <c r="B9172" s="14" t="s">
        <v>3523</v>
      </c>
      <c r="C9172" s="14" t="s">
        <v>13510</v>
      </c>
      <c r="D9172" s="14" t="s">
        <v>13504</v>
      </c>
      <c r="E9172" s="14" t="s">
        <v>13492</v>
      </c>
      <c r="F9172" s="14">
        <v>10</v>
      </c>
      <c r="G9172" s="14">
        <v>0.25</v>
      </c>
      <c r="H9172" s="15">
        <v>2.9752000000000011E-2</v>
      </c>
      <c r="I9172" s="15">
        <f>M9172-V9172</f>
        <v>0.23274800000000001</v>
      </c>
      <c r="J9172" s="14"/>
      <c r="K9172" s="13"/>
      <c r="L9172" s="9">
        <f>G9172*1.05</f>
        <v>0.26250000000000001</v>
      </c>
      <c r="M9172" s="11">
        <f>L9172-H9172</f>
        <v>0.23274800000000001</v>
      </c>
      <c r="N9172" s="11">
        <v>0</v>
      </c>
      <c r="P9172" s="9">
        <f>0.5*N9172/1000</f>
        <v>0</v>
      </c>
      <c r="Q9172" s="9">
        <f>P9172+O9172</f>
        <v>0</v>
      </c>
      <c r="R9172" s="11">
        <v>0</v>
      </c>
      <c r="T9172" s="9">
        <f>0.5*R9172</f>
        <v>0</v>
      </c>
      <c r="U9172" s="9">
        <f>T9172+S9172</f>
        <v>0</v>
      </c>
      <c r="V9172" s="9">
        <f>(Q9172+U9172)/(0.944*1000)</f>
        <v>0</v>
      </c>
    </row>
    <row r="9173" spans="1:22" x14ac:dyDescent="0.3">
      <c r="A9173" s="14">
        <v>9213</v>
      </c>
      <c r="B9173" s="14" t="s">
        <v>3524</v>
      </c>
      <c r="C9173" s="14" t="s">
        <v>13510</v>
      </c>
      <c r="D9173" s="14" t="s">
        <v>13504</v>
      </c>
      <c r="E9173" s="14" t="s">
        <v>13492</v>
      </c>
      <c r="F9173" s="14">
        <v>10</v>
      </c>
      <c r="G9173" s="14">
        <v>0.4</v>
      </c>
      <c r="H9173" s="15">
        <v>0.15637999999999999</v>
      </c>
      <c r="I9173" s="15">
        <f>M9173-V9173</f>
        <v>0.21197805084745769</v>
      </c>
      <c r="J9173" s="14"/>
      <c r="K9173" s="13"/>
      <c r="L9173" s="9">
        <f>G9173*1.05</f>
        <v>0.42000000000000004</v>
      </c>
      <c r="M9173" s="11">
        <f>L9173-H9173</f>
        <v>0.26362000000000008</v>
      </c>
      <c r="N9173" s="11">
        <v>0</v>
      </c>
      <c r="P9173" s="9">
        <f>0.5*N9173/1000</f>
        <v>0</v>
      </c>
      <c r="Q9173" s="9">
        <f>P9173+O9173</f>
        <v>0</v>
      </c>
      <c r="R9173" s="11">
        <v>65</v>
      </c>
      <c r="S9173" s="9">
        <f>0.75*R9173</f>
        <v>48.75</v>
      </c>
      <c r="U9173" s="9">
        <f>T9173+S9173</f>
        <v>48.75</v>
      </c>
      <c r="V9173" s="9">
        <f>(Q9173+U9173)/(0.944*1000)</f>
        <v>5.1641949152542374E-2</v>
      </c>
    </row>
    <row r="9174" spans="1:22" x14ac:dyDescent="0.3">
      <c r="A9174" s="14">
        <v>9214</v>
      </c>
      <c r="B9174" s="14" t="s">
        <v>3525</v>
      </c>
      <c r="C9174" s="14" t="s">
        <v>13510</v>
      </c>
      <c r="D9174" s="14" t="s">
        <v>13504</v>
      </c>
      <c r="E9174" s="14" t="s">
        <v>13492</v>
      </c>
      <c r="F9174" s="14">
        <v>10</v>
      </c>
      <c r="G9174" s="14">
        <v>0.1</v>
      </c>
      <c r="H9174" s="15">
        <v>2.5200000000000004E-2</v>
      </c>
      <c r="I9174" s="15">
        <f>M9174-V9174</f>
        <v>7.980000000000001E-2</v>
      </c>
      <c r="J9174" s="14"/>
      <c r="K9174" s="13"/>
      <c r="L9174" s="9">
        <f>G9174*1.05</f>
        <v>0.10500000000000001</v>
      </c>
      <c r="M9174" s="11">
        <f>L9174-H9174</f>
        <v>7.980000000000001E-2</v>
      </c>
      <c r="N9174" s="11">
        <v>0</v>
      </c>
      <c r="P9174" s="9">
        <f>0.5*N9174/1000</f>
        <v>0</v>
      </c>
      <c r="Q9174" s="9">
        <f>P9174+O9174</f>
        <v>0</v>
      </c>
      <c r="R9174" s="11">
        <v>0</v>
      </c>
      <c r="T9174" s="9">
        <f>0.5*R9174</f>
        <v>0</v>
      </c>
      <c r="U9174" s="9">
        <f>T9174+S9174</f>
        <v>0</v>
      </c>
      <c r="V9174" s="9">
        <f>(Q9174+U9174)/(0.944*1000)</f>
        <v>0</v>
      </c>
    </row>
    <row r="9175" spans="1:22" x14ac:dyDescent="0.3">
      <c r="A9175" s="14">
        <v>9215</v>
      </c>
      <c r="B9175" s="14" t="s">
        <v>3526</v>
      </c>
      <c r="C9175" s="14" t="s">
        <v>13510</v>
      </c>
      <c r="D9175" s="14" t="s">
        <v>13504</v>
      </c>
      <c r="E9175" s="14" t="s">
        <v>13492</v>
      </c>
      <c r="F9175" s="14">
        <v>10</v>
      </c>
      <c r="G9175" s="14">
        <v>0.1</v>
      </c>
      <c r="H9175" s="15">
        <v>4.3999999999999997E-2</v>
      </c>
      <c r="I9175" s="15">
        <f>M9175-V9175</f>
        <v>6.1000000000000013E-2</v>
      </c>
      <c r="J9175" s="14"/>
      <c r="K9175" s="13"/>
      <c r="L9175" s="9">
        <f>G9175*1.05</f>
        <v>0.10500000000000001</v>
      </c>
      <c r="M9175" s="11">
        <f>L9175-H9175</f>
        <v>6.1000000000000013E-2</v>
      </c>
      <c r="N9175" s="11">
        <v>0</v>
      </c>
      <c r="P9175" s="9">
        <f>0.5*N9175/1000</f>
        <v>0</v>
      </c>
      <c r="Q9175" s="9">
        <f>P9175+O9175</f>
        <v>0</v>
      </c>
      <c r="R9175" s="11">
        <v>0</v>
      </c>
      <c r="T9175" s="9">
        <f>0.5*R9175</f>
        <v>0</v>
      </c>
      <c r="U9175" s="9">
        <f>T9175+S9175</f>
        <v>0</v>
      </c>
      <c r="V9175" s="9">
        <f>(Q9175+U9175)/(0.944*1000)</f>
        <v>0</v>
      </c>
    </row>
    <row r="9176" spans="1:22" x14ac:dyDescent="0.3">
      <c r="A9176" s="14">
        <v>9216</v>
      </c>
      <c r="B9176" s="14" t="s">
        <v>3527</v>
      </c>
      <c r="C9176" s="14" t="s">
        <v>13510</v>
      </c>
      <c r="D9176" s="14" t="s">
        <v>13504</v>
      </c>
      <c r="E9176" s="14" t="s">
        <v>13492</v>
      </c>
      <c r="F9176" s="14">
        <v>10</v>
      </c>
      <c r="G9176" s="14">
        <v>0.1</v>
      </c>
      <c r="H9176" s="15">
        <v>4.6787000000000002E-2</v>
      </c>
      <c r="I9176" s="15">
        <f>M9176-V9176</f>
        <v>5.8213000000000008E-2</v>
      </c>
      <c r="J9176" s="14"/>
      <c r="K9176" s="13"/>
      <c r="L9176" s="9">
        <f>G9176*1.05</f>
        <v>0.10500000000000001</v>
      </c>
      <c r="M9176" s="11">
        <f>L9176-H9176</f>
        <v>5.8213000000000008E-2</v>
      </c>
      <c r="N9176" s="11">
        <v>0</v>
      </c>
      <c r="P9176" s="9">
        <f>0.5*N9176/1000</f>
        <v>0</v>
      </c>
      <c r="Q9176" s="9">
        <f>P9176+O9176</f>
        <v>0</v>
      </c>
      <c r="R9176" s="11">
        <v>0</v>
      </c>
      <c r="T9176" s="9">
        <f>0.5*R9176</f>
        <v>0</v>
      </c>
      <c r="U9176" s="9">
        <f>T9176+S9176</f>
        <v>0</v>
      </c>
      <c r="V9176" s="9">
        <f>(Q9176+U9176)/(0.944*1000)</f>
        <v>0</v>
      </c>
    </row>
    <row r="9177" spans="1:22" x14ac:dyDescent="0.3">
      <c r="A9177" s="14">
        <v>9217</v>
      </c>
      <c r="B9177" s="14" t="s">
        <v>3528</v>
      </c>
      <c r="C9177" s="14" t="s">
        <v>13510</v>
      </c>
      <c r="D9177" s="14" t="s">
        <v>13504</v>
      </c>
      <c r="E9177" s="14" t="s">
        <v>13492</v>
      </c>
      <c r="F9177" s="14">
        <v>10</v>
      </c>
      <c r="G9177" s="14">
        <v>0.25</v>
      </c>
      <c r="H9177" s="15">
        <v>6.0528999999999999E-2</v>
      </c>
      <c r="I9177" s="15">
        <f>M9177-V9177</f>
        <v>0.20197100000000001</v>
      </c>
      <c r="J9177" s="14"/>
      <c r="K9177" s="13"/>
      <c r="L9177" s="9">
        <f>G9177*1.05</f>
        <v>0.26250000000000001</v>
      </c>
      <c r="M9177" s="11">
        <f>L9177-H9177</f>
        <v>0.20197100000000001</v>
      </c>
      <c r="N9177" s="11">
        <v>0</v>
      </c>
      <c r="P9177" s="9">
        <f>0.5*N9177/1000</f>
        <v>0</v>
      </c>
      <c r="Q9177" s="9">
        <f>P9177+O9177</f>
        <v>0</v>
      </c>
      <c r="R9177" s="11">
        <v>0</v>
      </c>
      <c r="T9177" s="9">
        <f>0.5*R9177</f>
        <v>0</v>
      </c>
      <c r="U9177" s="9">
        <f>T9177+S9177</f>
        <v>0</v>
      </c>
      <c r="V9177" s="9">
        <f>(Q9177+U9177)/(0.944*1000)</f>
        <v>0</v>
      </c>
    </row>
    <row r="9178" spans="1:22" x14ac:dyDescent="0.3">
      <c r="A9178" s="14">
        <v>9218</v>
      </c>
      <c r="B9178" s="14" t="s">
        <v>10835</v>
      </c>
      <c r="C9178" s="14" t="s">
        <v>13510</v>
      </c>
      <c r="D9178" s="14" t="s">
        <v>13504</v>
      </c>
      <c r="E9178" s="14" t="s">
        <v>13492</v>
      </c>
      <c r="F9178" s="14">
        <v>10</v>
      </c>
      <c r="G9178" s="14">
        <v>0.25</v>
      </c>
      <c r="H9178" s="15">
        <v>3.6567000000000009E-2</v>
      </c>
      <c r="I9178" s="15">
        <f>M9178-V9178</f>
        <v>0.22593299999999999</v>
      </c>
      <c r="J9178" s="14"/>
      <c r="K9178" s="13"/>
      <c r="L9178" s="9">
        <f>G9178*1.05</f>
        <v>0.26250000000000001</v>
      </c>
      <c r="M9178" s="11">
        <f>L9178-H9178</f>
        <v>0.22593299999999999</v>
      </c>
      <c r="N9178" s="11">
        <v>0</v>
      </c>
      <c r="P9178" s="9">
        <f>0.5*N9178/1000</f>
        <v>0</v>
      </c>
      <c r="Q9178" s="9">
        <f>P9178+O9178</f>
        <v>0</v>
      </c>
      <c r="R9178" s="11">
        <v>0</v>
      </c>
      <c r="T9178" s="9">
        <f>0.5*R9178</f>
        <v>0</v>
      </c>
      <c r="U9178" s="9">
        <f>T9178+S9178</f>
        <v>0</v>
      </c>
      <c r="V9178" s="9">
        <f>(Q9178+U9178)/(0.944*1000)</f>
        <v>0</v>
      </c>
    </row>
    <row r="9179" spans="1:22" x14ac:dyDescent="0.3">
      <c r="A9179" s="14">
        <v>9219</v>
      </c>
      <c r="B9179" s="14" t="s">
        <v>3529</v>
      </c>
      <c r="C9179" s="14" t="s">
        <v>13510</v>
      </c>
      <c r="D9179" s="14" t="s">
        <v>13504</v>
      </c>
      <c r="E9179" s="14" t="s">
        <v>13492</v>
      </c>
      <c r="F9179" s="14">
        <v>10</v>
      </c>
      <c r="G9179" s="14">
        <v>0.16</v>
      </c>
      <c r="H9179" s="15">
        <v>8.5985999999999993E-2</v>
      </c>
      <c r="I9179" s="15">
        <f>M9179-V9179</f>
        <v>8.2014000000000017E-2</v>
      </c>
      <c r="J9179" s="14"/>
      <c r="K9179" s="13"/>
      <c r="L9179" s="9">
        <f>G9179*1.05</f>
        <v>0.16800000000000001</v>
      </c>
      <c r="M9179" s="11">
        <f>L9179-H9179</f>
        <v>8.2014000000000017E-2</v>
      </c>
      <c r="N9179" s="11">
        <v>0</v>
      </c>
      <c r="P9179" s="9">
        <f>0.5*N9179/1000</f>
        <v>0</v>
      </c>
      <c r="Q9179" s="9">
        <f>P9179+O9179</f>
        <v>0</v>
      </c>
      <c r="R9179" s="11">
        <v>0</v>
      </c>
      <c r="T9179" s="9">
        <f>0.5*R9179</f>
        <v>0</v>
      </c>
      <c r="U9179" s="9">
        <f>T9179+S9179</f>
        <v>0</v>
      </c>
      <c r="V9179" s="9">
        <f>(Q9179+U9179)/(0.944*1000)</f>
        <v>0</v>
      </c>
    </row>
    <row r="9180" spans="1:22" x14ac:dyDescent="0.3">
      <c r="A9180" s="14">
        <v>9220</v>
      </c>
      <c r="B9180" s="14" t="s">
        <v>3530</v>
      </c>
      <c r="C9180" s="14" t="s">
        <v>13510</v>
      </c>
      <c r="D9180" s="14" t="s">
        <v>13504</v>
      </c>
      <c r="E9180" s="14" t="s">
        <v>13492</v>
      </c>
      <c r="F9180" s="14">
        <v>10</v>
      </c>
      <c r="G9180" s="14">
        <v>0.16</v>
      </c>
      <c r="H9180" s="15">
        <v>1.6319999999999994E-2</v>
      </c>
      <c r="I9180" s="15">
        <f>M9180-V9180</f>
        <v>0.15168000000000001</v>
      </c>
      <c r="J9180" s="14"/>
      <c r="K9180" s="13"/>
      <c r="L9180" s="9">
        <f>G9180*1.05</f>
        <v>0.16800000000000001</v>
      </c>
      <c r="M9180" s="11">
        <f>L9180-H9180</f>
        <v>0.15168000000000001</v>
      </c>
      <c r="N9180" s="11">
        <v>0</v>
      </c>
      <c r="P9180" s="9">
        <f>0.5*N9180/1000</f>
        <v>0</v>
      </c>
      <c r="Q9180" s="9">
        <f>P9180+O9180</f>
        <v>0</v>
      </c>
      <c r="R9180" s="11">
        <v>0</v>
      </c>
      <c r="T9180" s="9">
        <f>0.5*R9180</f>
        <v>0</v>
      </c>
      <c r="U9180" s="9">
        <f>T9180+S9180</f>
        <v>0</v>
      </c>
      <c r="V9180" s="9">
        <f>(Q9180+U9180)/(0.944*1000)</f>
        <v>0</v>
      </c>
    </row>
    <row r="9181" spans="1:22" x14ac:dyDescent="0.3">
      <c r="A9181" s="14">
        <v>9221</v>
      </c>
      <c r="B9181" s="14" t="s">
        <v>3531</v>
      </c>
      <c r="C9181" s="14" t="s">
        <v>13510</v>
      </c>
      <c r="D9181" s="14" t="s">
        <v>13504</v>
      </c>
      <c r="E9181" s="14" t="s">
        <v>13492</v>
      </c>
      <c r="F9181" s="14">
        <v>10</v>
      </c>
      <c r="G9181" s="14">
        <v>6.3E-2</v>
      </c>
      <c r="H9181" s="15">
        <v>8.9699999999999849E-4</v>
      </c>
      <c r="I9181" s="15">
        <f>M9181-V9181</f>
        <v>6.5253000000000005E-2</v>
      </c>
      <c r="J9181" s="14"/>
      <c r="K9181" s="13"/>
      <c r="L9181" s="9">
        <f>G9181*1.05</f>
        <v>6.615E-2</v>
      </c>
      <c r="M9181" s="11">
        <f>L9181-H9181</f>
        <v>6.5253000000000005E-2</v>
      </c>
      <c r="N9181" s="11">
        <v>0</v>
      </c>
      <c r="P9181" s="9">
        <f>0.5*N9181/1000</f>
        <v>0</v>
      </c>
      <c r="Q9181" s="9">
        <f>P9181+O9181</f>
        <v>0</v>
      </c>
      <c r="R9181" s="11">
        <v>0</v>
      </c>
      <c r="T9181" s="9">
        <f>0.5*R9181</f>
        <v>0</v>
      </c>
      <c r="U9181" s="9">
        <f>T9181+S9181</f>
        <v>0</v>
      </c>
      <c r="V9181" s="9">
        <f>(Q9181+U9181)/(0.944*1000)</f>
        <v>0</v>
      </c>
    </row>
    <row r="9182" spans="1:22" x14ac:dyDescent="0.3">
      <c r="A9182" s="14">
        <v>9222</v>
      </c>
      <c r="B9182" s="14" t="s">
        <v>3532</v>
      </c>
      <c r="C9182" s="14" t="s">
        <v>13510</v>
      </c>
      <c r="D9182" s="14" t="s">
        <v>13504</v>
      </c>
      <c r="E9182" s="14" t="s">
        <v>13492</v>
      </c>
      <c r="F9182" s="14">
        <v>10</v>
      </c>
      <c r="G9182" s="14">
        <v>0.1</v>
      </c>
      <c r="H9182" s="15">
        <v>5.2073999999999995E-2</v>
      </c>
      <c r="I9182" s="15">
        <f>M9182-V9182</f>
        <v>5.2926000000000015E-2</v>
      </c>
      <c r="J9182" s="14"/>
      <c r="K9182" s="13"/>
      <c r="L9182" s="9">
        <f>G9182*1.05</f>
        <v>0.10500000000000001</v>
      </c>
      <c r="M9182" s="11">
        <f>L9182-H9182</f>
        <v>5.2926000000000015E-2</v>
      </c>
      <c r="N9182" s="11">
        <v>0</v>
      </c>
      <c r="P9182" s="9">
        <f>0.5*N9182/1000</f>
        <v>0</v>
      </c>
      <c r="Q9182" s="9">
        <f>P9182+O9182</f>
        <v>0</v>
      </c>
      <c r="R9182" s="11">
        <v>0</v>
      </c>
      <c r="T9182" s="9">
        <f>0.5*R9182</f>
        <v>0</v>
      </c>
      <c r="U9182" s="9">
        <f>T9182+S9182</f>
        <v>0</v>
      </c>
      <c r="V9182" s="9">
        <f>(Q9182+U9182)/(0.944*1000)</f>
        <v>0</v>
      </c>
    </row>
    <row r="9183" spans="1:22" x14ac:dyDescent="0.3">
      <c r="A9183" s="14">
        <v>9223</v>
      </c>
      <c r="B9183" s="14" t="s">
        <v>3533</v>
      </c>
      <c r="C9183" s="14" t="s">
        <v>13510</v>
      </c>
      <c r="D9183" s="14" t="s">
        <v>13504</v>
      </c>
      <c r="E9183" s="14" t="s">
        <v>13492</v>
      </c>
      <c r="F9183" s="14">
        <v>10</v>
      </c>
      <c r="G9183" s="14">
        <v>6.3E-2</v>
      </c>
      <c r="H9183" s="15">
        <v>1.1969999999999998E-2</v>
      </c>
      <c r="I9183" s="15">
        <f>M9183-V9183</f>
        <v>5.4180000000000006E-2</v>
      </c>
      <c r="J9183" s="14"/>
      <c r="K9183" s="13"/>
      <c r="L9183" s="9">
        <f>G9183*1.05</f>
        <v>6.615E-2</v>
      </c>
      <c r="M9183" s="11">
        <f>L9183-H9183</f>
        <v>5.4180000000000006E-2</v>
      </c>
      <c r="N9183" s="11">
        <v>0</v>
      </c>
      <c r="P9183" s="9">
        <f>0.5*N9183/1000</f>
        <v>0</v>
      </c>
      <c r="Q9183" s="9">
        <f>P9183+O9183</f>
        <v>0</v>
      </c>
      <c r="R9183" s="11">
        <v>0</v>
      </c>
      <c r="T9183" s="9">
        <f>0.5*R9183</f>
        <v>0</v>
      </c>
      <c r="U9183" s="9">
        <f>T9183+S9183</f>
        <v>0</v>
      </c>
      <c r="V9183" s="9">
        <f>(Q9183+U9183)/(0.944*1000)</f>
        <v>0</v>
      </c>
    </row>
    <row r="9184" spans="1:22" x14ac:dyDescent="0.3">
      <c r="A9184" s="14">
        <v>9224</v>
      </c>
      <c r="B9184" s="14" t="s">
        <v>3534</v>
      </c>
      <c r="C9184" s="14" t="s">
        <v>13510</v>
      </c>
      <c r="D9184" s="14" t="s">
        <v>13504</v>
      </c>
      <c r="E9184" s="14" t="s">
        <v>13492</v>
      </c>
      <c r="F9184" s="14">
        <v>10</v>
      </c>
      <c r="G9184" s="14">
        <v>0.1</v>
      </c>
      <c r="H9184" s="15">
        <v>5.8897999999999999E-2</v>
      </c>
      <c r="I9184" s="15">
        <f>M9184-V9184</f>
        <v>4.6102000000000011E-2</v>
      </c>
      <c r="J9184" s="14"/>
      <c r="K9184" s="13"/>
      <c r="L9184" s="9">
        <f>G9184*1.05</f>
        <v>0.10500000000000001</v>
      </c>
      <c r="M9184" s="11">
        <f>L9184-H9184</f>
        <v>4.6102000000000011E-2</v>
      </c>
      <c r="N9184" s="11">
        <v>0</v>
      </c>
      <c r="P9184" s="9">
        <f>0.5*N9184/1000</f>
        <v>0</v>
      </c>
      <c r="Q9184" s="9">
        <f>P9184+O9184</f>
        <v>0</v>
      </c>
      <c r="R9184" s="11">
        <v>0</v>
      </c>
      <c r="T9184" s="9">
        <f>0.5*R9184</f>
        <v>0</v>
      </c>
      <c r="U9184" s="9">
        <f>T9184+S9184</f>
        <v>0</v>
      </c>
      <c r="V9184" s="9">
        <f>(Q9184+U9184)/(0.944*1000)</f>
        <v>0</v>
      </c>
    </row>
    <row r="9185" spans="1:22" x14ac:dyDescent="0.3">
      <c r="A9185" s="14">
        <v>9225</v>
      </c>
      <c r="B9185" s="14" t="s">
        <v>3535</v>
      </c>
      <c r="C9185" s="14" t="s">
        <v>13510</v>
      </c>
      <c r="D9185" s="14" t="s">
        <v>13504</v>
      </c>
      <c r="E9185" s="14" t="s">
        <v>13492</v>
      </c>
      <c r="F9185" s="14">
        <v>10</v>
      </c>
      <c r="G9185" s="14">
        <v>0.1</v>
      </c>
      <c r="H9185" s="15">
        <v>4.6790000000000017E-3</v>
      </c>
      <c r="I9185" s="15">
        <f>M9185-V9185</f>
        <v>0.10032100000000001</v>
      </c>
      <c r="J9185" s="14"/>
      <c r="K9185" s="13"/>
      <c r="L9185" s="9">
        <f>G9185*1.05</f>
        <v>0.10500000000000001</v>
      </c>
      <c r="M9185" s="11">
        <f>L9185-H9185</f>
        <v>0.10032100000000001</v>
      </c>
      <c r="N9185" s="11">
        <v>0</v>
      </c>
      <c r="P9185" s="9">
        <f>0.5*N9185/1000</f>
        <v>0</v>
      </c>
      <c r="Q9185" s="9">
        <f>P9185+O9185</f>
        <v>0</v>
      </c>
      <c r="R9185" s="11">
        <v>0</v>
      </c>
      <c r="T9185" s="9">
        <f>0.5*R9185</f>
        <v>0</v>
      </c>
      <c r="U9185" s="9">
        <f>T9185+S9185</f>
        <v>0</v>
      </c>
      <c r="V9185" s="9">
        <f>(Q9185+U9185)/(0.944*1000)</f>
        <v>0</v>
      </c>
    </row>
    <row r="9186" spans="1:22" x14ac:dyDescent="0.3">
      <c r="A9186" s="14">
        <v>9226</v>
      </c>
      <c r="B9186" s="14" t="s">
        <v>3536</v>
      </c>
      <c r="C9186" s="14" t="s">
        <v>13510</v>
      </c>
      <c r="D9186" s="14" t="s">
        <v>13504</v>
      </c>
      <c r="E9186" s="14" t="s">
        <v>13492</v>
      </c>
      <c r="F9186" s="14">
        <v>10</v>
      </c>
      <c r="G9186" s="14">
        <v>0.04</v>
      </c>
      <c r="H9186" s="15">
        <v>2.3999999999999985E-3</v>
      </c>
      <c r="I9186" s="15">
        <f>M9186-V9186</f>
        <v>3.9600000000000003E-2</v>
      </c>
      <c r="J9186" s="14"/>
      <c r="K9186" s="13"/>
      <c r="L9186" s="9">
        <f>G9186*1.05</f>
        <v>4.2000000000000003E-2</v>
      </c>
      <c r="M9186" s="11">
        <f>L9186-H9186</f>
        <v>3.9600000000000003E-2</v>
      </c>
      <c r="N9186" s="11">
        <v>0</v>
      </c>
      <c r="P9186" s="9">
        <f>0.5*N9186/1000</f>
        <v>0</v>
      </c>
      <c r="Q9186" s="9">
        <f>P9186+O9186</f>
        <v>0</v>
      </c>
      <c r="R9186" s="11">
        <v>0</v>
      </c>
      <c r="T9186" s="9">
        <f>0.5*R9186</f>
        <v>0</v>
      </c>
      <c r="U9186" s="9">
        <f>T9186+S9186</f>
        <v>0</v>
      </c>
      <c r="V9186" s="9">
        <f>(Q9186+U9186)/(0.944*1000)</f>
        <v>0</v>
      </c>
    </row>
    <row r="9187" spans="1:22" x14ac:dyDescent="0.3">
      <c r="A9187" s="14">
        <v>9227</v>
      </c>
      <c r="B9187" s="14" t="s">
        <v>3537</v>
      </c>
      <c r="C9187" s="14" t="s">
        <v>13510</v>
      </c>
      <c r="D9187" s="14" t="s">
        <v>13504</v>
      </c>
      <c r="E9187" s="14" t="s">
        <v>13492</v>
      </c>
      <c r="F9187" s="14">
        <v>10</v>
      </c>
      <c r="G9187" s="14">
        <v>6.3E-2</v>
      </c>
      <c r="H9187" s="15">
        <v>2.8000000000000001E-2</v>
      </c>
      <c r="I9187" s="15">
        <f>M9187-V9187</f>
        <v>3.8150000000000003E-2</v>
      </c>
      <c r="J9187" s="14"/>
      <c r="K9187" s="13"/>
      <c r="L9187" s="9">
        <f>G9187*1.05</f>
        <v>6.615E-2</v>
      </c>
      <c r="M9187" s="11">
        <f>L9187-H9187</f>
        <v>3.8150000000000003E-2</v>
      </c>
      <c r="N9187" s="11">
        <v>0</v>
      </c>
      <c r="P9187" s="9">
        <f>0.5*N9187/1000</f>
        <v>0</v>
      </c>
      <c r="Q9187" s="9">
        <f>P9187+O9187</f>
        <v>0</v>
      </c>
      <c r="R9187" s="11">
        <v>0</v>
      </c>
      <c r="T9187" s="9">
        <f>0.5*R9187</f>
        <v>0</v>
      </c>
      <c r="U9187" s="9">
        <f>T9187+S9187</f>
        <v>0</v>
      </c>
      <c r="V9187" s="9">
        <f>(Q9187+U9187)/(0.944*1000)</f>
        <v>0</v>
      </c>
    </row>
    <row r="9188" spans="1:22" x14ac:dyDescent="0.3">
      <c r="A9188" s="14">
        <v>9228</v>
      </c>
      <c r="B9188" s="14" t="s">
        <v>3538</v>
      </c>
      <c r="C9188" s="14" t="s">
        <v>13510</v>
      </c>
      <c r="D9188" s="14" t="s">
        <v>13504</v>
      </c>
      <c r="E9188" s="14" t="s">
        <v>13492</v>
      </c>
      <c r="F9188" s="14">
        <v>10</v>
      </c>
      <c r="G9188" s="14">
        <v>0.25</v>
      </c>
      <c r="H9188" s="15">
        <v>0.109302</v>
      </c>
      <c r="I9188" s="15">
        <f>M9188-V9188</f>
        <v>0.153198</v>
      </c>
      <c r="J9188" s="14"/>
      <c r="K9188" s="13"/>
      <c r="L9188" s="9">
        <f>G9188*1.05</f>
        <v>0.26250000000000001</v>
      </c>
      <c r="M9188" s="11">
        <f>L9188-H9188</f>
        <v>0.153198</v>
      </c>
      <c r="N9188" s="11">
        <v>0</v>
      </c>
      <c r="P9188" s="9">
        <f>0.5*N9188/1000</f>
        <v>0</v>
      </c>
      <c r="Q9188" s="9">
        <f>P9188+O9188</f>
        <v>0</v>
      </c>
      <c r="R9188" s="11">
        <v>0</v>
      </c>
      <c r="T9188" s="9">
        <f>0.5*R9188</f>
        <v>0</v>
      </c>
      <c r="U9188" s="9">
        <f>T9188+S9188</f>
        <v>0</v>
      </c>
      <c r="V9188" s="9">
        <f>(Q9188+U9188)/(0.944*1000)</f>
        <v>0</v>
      </c>
    </row>
    <row r="9189" spans="1:22" x14ac:dyDescent="0.3">
      <c r="A9189" s="14">
        <v>9229</v>
      </c>
      <c r="B9189" s="14" t="s">
        <v>3539</v>
      </c>
      <c r="C9189" s="14" t="s">
        <v>13510</v>
      </c>
      <c r="D9189" s="14" t="s">
        <v>13504</v>
      </c>
      <c r="E9189" s="14" t="s">
        <v>13492</v>
      </c>
      <c r="F9189" s="14">
        <v>10</v>
      </c>
      <c r="G9189" s="14">
        <v>0.25</v>
      </c>
      <c r="H9189" s="15">
        <v>1.1711000000000013E-2</v>
      </c>
      <c r="I9189" s="15">
        <f>M9189-V9189</f>
        <v>0.25078899999999998</v>
      </c>
      <c r="J9189" s="14"/>
      <c r="K9189" s="13"/>
      <c r="L9189" s="9">
        <f>G9189*1.05</f>
        <v>0.26250000000000001</v>
      </c>
      <c r="M9189" s="11">
        <f>L9189-H9189</f>
        <v>0.25078899999999998</v>
      </c>
      <c r="N9189" s="11">
        <v>0</v>
      </c>
      <c r="P9189" s="9">
        <f>0.5*N9189/1000</f>
        <v>0</v>
      </c>
      <c r="Q9189" s="9">
        <f>P9189+O9189</f>
        <v>0</v>
      </c>
      <c r="R9189" s="11">
        <v>0</v>
      </c>
      <c r="T9189" s="9">
        <f>0.5*R9189</f>
        <v>0</v>
      </c>
      <c r="U9189" s="9">
        <f>T9189+S9189</f>
        <v>0</v>
      </c>
      <c r="V9189" s="9">
        <f>(Q9189+U9189)/(0.944*1000)</f>
        <v>0</v>
      </c>
    </row>
    <row r="9190" spans="1:22" x14ac:dyDescent="0.3">
      <c r="A9190" s="14">
        <v>9230</v>
      </c>
      <c r="B9190" s="14" t="s">
        <v>3540</v>
      </c>
      <c r="C9190" s="14" t="s">
        <v>13510</v>
      </c>
      <c r="D9190" s="14" t="s">
        <v>13504</v>
      </c>
      <c r="E9190" s="14" t="s">
        <v>13492</v>
      </c>
      <c r="F9190" s="14">
        <v>10</v>
      </c>
      <c r="G9190" s="14">
        <v>0.1</v>
      </c>
      <c r="H9190" s="15">
        <v>7.3749999999999996E-3</v>
      </c>
      <c r="I9190" s="15">
        <f>M9190-V9190</f>
        <v>9.7625000000000017E-2</v>
      </c>
      <c r="J9190" s="14"/>
      <c r="K9190" s="13"/>
      <c r="L9190" s="9">
        <f>G9190*1.05</f>
        <v>0.10500000000000001</v>
      </c>
      <c r="M9190" s="11">
        <f>L9190-H9190</f>
        <v>9.7625000000000017E-2</v>
      </c>
      <c r="N9190" s="11">
        <v>0</v>
      </c>
      <c r="P9190" s="9">
        <f>0.5*N9190/1000</f>
        <v>0</v>
      </c>
      <c r="Q9190" s="9">
        <f>P9190+O9190</f>
        <v>0</v>
      </c>
      <c r="R9190" s="11">
        <v>0</v>
      </c>
      <c r="T9190" s="9">
        <f>0.5*R9190</f>
        <v>0</v>
      </c>
      <c r="U9190" s="9">
        <f>T9190+S9190</f>
        <v>0</v>
      </c>
      <c r="V9190" s="9">
        <f>(Q9190+U9190)/(0.944*1000)</f>
        <v>0</v>
      </c>
    </row>
    <row r="9191" spans="1:22" x14ac:dyDescent="0.3">
      <c r="A9191" s="14">
        <v>9231</v>
      </c>
      <c r="B9191" s="14" t="s">
        <v>3541</v>
      </c>
      <c r="C9191" s="14" t="s">
        <v>13510</v>
      </c>
      <c r="D9191" s="14" t="s">
        <v>13504</v>
      </c>
      <c r="E9191" s="14" t="s">
        <v>13492</v>
      </c>
      <c r="F9191" s="14">
        <v>10</v>
      </c>
      <c r="G9191" s="14">
        <v>0.1</v>
      </c>
      <c r="H9191" s="15">
        <v>2.2751999999999994E-2</v>
      </c>
      <c r="I9191" s="15">
        <f>M9191-V9191</f>
        <v>8.2248000000000016E-2</v>
      </c>
      <c r="J9191" s="14"/>
      <c r="K9191" s="13"/>
      <c r="L9191" s="9">
        <f>G9191*1.05</f>
        <v>0.10500000000000001</v>
      </c>
      <c r="M9191" s="11">
        <f>L9191-H9191</f>
        <v>8.2248000000000016E-2</v>
      </c>
      <c r="N9191" s="11">
        <v>0</v>
      </c>
      <c r="P9191" s="9">
        <f>0.5*N9191/1000</f>
        <v>0</v>
      </c>
      <c r="Q9191" s="9">
        <f>P9191+O9191</f>
        <v>0</v>
      </c>
      <c r="R9191" s="11">
        <v>0</v>
      </c>
      <c r="T9191" s="9">
        <f>0.5*R9191</f>
        <v>0</v>
      </c>
      <c r="U9191" s="9">
        <f>T9191+S9191</f>
        <v>0</v>
      </c>
      <c r="V9191" s="9">
        <f>(Q9191+U9191)/(0.944*1000)</f>
        <v>0</v>
      </c>
    </row>
    <row r="9192" spans="1:22" x14ac:dyDescent="0.3">
      <c r="A9192" s="14">
        <v>9232</v>
      </c>
      <c r="B9192" s="14" t="s">
        <v>3542</v>
      </c>
      <c r="C9192" s="14" t="s">
        <v>13510</v>
      </c>
      <c r="D9192" s="14" t="s">
        <v>13504</v>
      </c>
      <c r="E9192" s="14" t="s">
        <v>13492</v>
      </c>
      <c r="F9192" s="14">
        <v>10</v>
      </c>
      <c r="G9192" s="14">
        <v>0.25</v>
      </c>
      <c r="H9192" s="15">
        <v>5.1326999999999998E-2</v>
      </c>
      <c r="I9192" s="15">
        <f>M9192-V9192</f>
        <v>0.211173</v>
      </c>
      <c r="J9192" s="14"/>
      <c r="K9192" s="13"/>
      <c r="L9192" s="9">
        <f>G9192*1.05</f>
        <v>0.26250000000000001</v>
      </c>
      <c r="M9192" s="11">
        <f>L9192-H9192</f>
        <v>0.211173</v>
      </c>
      <c r="N9192" s="11">
        <v>0</v>
      </c>
      <c r="P9192" s="9">
        <f>0.5*N9192/1000</f>
        <v>0</v>
      </c>
      <c r="Q9192" s="9">
        <f>P9192+O9192</f>
        <v>0</v>
      </c>
      <c r="R9192" s="11">
        <v>0</v>
      </c>
      <c r="T9192" s="9">
        <f>0.5*R9192</f>
        <v>0</v>
      </c>
      <c r="U9192" s="9">
        <f>T9192+S9192</f>
        <v>0</v>
      </c>
      <c r="V9192" s="9">
        <f>(Q9192+U9192)/(0.944*1000)</f>
        <v>0</v>
      </c>
    </row>
    <row r="9193" spans="1:22" x14ac:dyDescent="0.3">
      <c r="A9193" s="14">
        <v>9233</v>
      </c>
      <c r="B9193" s="14" t="s">
        <v>3543</v>
      </c>
      <c r="C9193" s="14" t="s">
        <v>13510</v>
      </c>
      <c r="D9193" s="14" t="s">
        <v>13504</v>
      </c>
      <c r="E9193" s="14" t="s">
        <v>13492</v>
      </c>
      <c r="F9193" s="14">
        <v>10</v>
      </c>
      <c r="G9193" s="14">
        <v>0.25</v>
      </c>
      <c r="H9193" s="15">
        <v>2.4277999999999991E-2</v>
      </c>
      <c r="I9193" s="15">
        <f>M9193-V9193</f>
        <v>0.23822200000000002</v>
      </c>
      <c r="J9193" s="14"/>
      <c r="K9193" s="13"/>
      <c r="L9193" s="9">
        <f>G9193*1.05</f>
        <v>0.26250000000000001</v>
      </c>
      <c r="M9193" s="11">
        <f>L9193-H9193</f>
        <v>0.23822200000000002</v>
      </c>
      <c r="N9193" s="11">
        <v>0</v>
      </c>
      <c r="P9193" s="9">
        <f>0.5*N9193/1000</f>
        <v>0</v>
      </c>
      <c r="Q9193" s="9">
        <f>P9193+O9193</f>
        <v>0</v>
      </c>
      <c r="R9193" s="11">
        <v>0</v>
      </c>
      <c r="T9193" s="9">
        <f>0.5*R9193</f>
        <v>0</v>
      </c>
      <c r="U9193" s="9">
        <f>T9193+S9193</f>
        <v>0</v>
      </c>
      <c r="V9193" s="9">
        <f>(Q9193+U9193)/(0.944*1000)</f>
        <v>0</v>
      </c>
    </row>
    <row r="9194" spans="1:22" x14ac:dyDescent="0.3">
      <c r="A9194" s="14">
        <v>9234</v>
      </c>
      <c r="B9194" s="14" t="s">
        <v>3544</v>
      </c>
      <c r="C9194" s="14" t="s">
        <v>13510</v>
      </c>
      <c r="D9194" s="14" t="s">
        <v>13504</v>
      </c>
      <c r="E9194" s="14" t="s">
        <v>13492</v>
      </c>
      <c r="F9194" s="14">
        <v>10</v>
      </c>
      <c r="G9194" s="14">
        <v>0.16</v>
      </c>
      <c r="H9194" s="15">
        <v>4.3867999999999997E-2</v>
      </c>
      <c r="I9194" s="15">
        <f>M9194-V9194</f>
        <v>0.12413200000000002</v>
      </c>
      <c r="J9194" s="14"/>
      <c r="K9194" s="13"/>
      <c r="L9194" s="9">
        <f>G9194*1.05</f>
        <v>0.16800000000000001</v>
      </c>
      <c r="M9194" s="11">
        <f>L9194-H9194</f>
        <v>0.12413200000000002</v>
      </c>
      <c r="N9194" s="11">
        <v>0</v>
      </c>
      <c r="P9194" s="9">
        <f>0.5*N9194/1000</f>
        <v>0</v>
      </c>
      <c r="Q9194" s="9">
        <f>P9194+O9194</f>
        <v>0</v>
      </c>
      <c r="R9194" s="11">
        <v>0</v>
      </c>
      <c r="T9194" s="9">
        <f>0.5*R9194</f>
        <v>0</v>
      </c>
      <c r="U9194" s="9">
        <f>T9194+S9194</f>
        <v>0</v>
      </c>
      <c r="V9194" s="9">
        <f>(Q9194+U9194)/(0.944*1000)</f>
        <v>0</v>
      </c>
    </row>
    <row r="9195" spans="1:22" x14ac:dyDescent="0.3">
      <c r="A9195" s="14">
        <v>9235</v>
      </c>
      <c r="B9195" s="14" t="s">
        <v>3545</v>
      </c>
      <c r="C9195" s="14" t="s">
        <v>13510</v>
      </c>
      <c r="D9195" s="14" t="s">
        <v>13504</v>
      </c>
      <c r="E9195" s="14" t="s">
        <v>13492</v>
      </c>
      <c r="F9195" s="14">
        <v>10</v>
      </c>
      <c r="G9195" s="14">
        <v>0.25</v>
      </c>
      <c r="H9195" s="15">
        <v>5.6051999999999991E-2</v>
      </c>
      <c r="I9195" s="15">
        <f>M9195-V9195</f>
        <v>0.20644800000000002</v>
      </c>
      <c r="J9195" s="14"/>
      <c r="K9195" s="13"/>
      <c r="L9195" s="9">
        <f>G9195*1.05</f>
        <v>0.26250000000000001</v>
      </c>
      <c r="M9195" s="11">
        <f>L9195-H9195</f>
        <v>0.20644800000000002</v>
      </c>
      <c r="N9195" s="11">
        <v>0</v>
      </c>
      <c r="P9195" s="9">
        <f>0.5*N9195/1000</f>
        <v>0</v>
      </c>
      <c r="Q9195" s="9">
        <f>P9195+O9195</f>
        <v>0</v>
      </c>
      <c r="R9195" s="11">
        <v>0</v>
      </c>
      <c r="T9195" s="9">
        <f>0.5*R9195</f>
        <v>0</v>
      </c>
      <c r="U9195" s="9">
        <f>T9195+S9195</f>
        <v>0</v>
      </c>
      <c r="V9195" s="9">
        <f>(Q9195+U9195)/(0.944*1000)</f>
        <v>0</v>
      </c>
    </row>
    <row r="9196" spans="1:22" x14ac:dyDescent="0.3">
      <c r="A9196" s="14">
        <v>9236</v>
      </c>
      <c r="B9196" s="14" t="s">
        <v>3546</v>
      </c>
      <c r="C9196" s="14" t="s">
        <v>13510</v>
      </c>
      <c r="D9196" s="14" t="s">
        <v>13504</v>
      </c>
      <c r="E9196" s="14" t="s">
        <v>13492</v>
      </c>
      <c r="F9196" s="14">
        <v>10</v>
      </c>
      <c r="G9196" s="14">
        <v>0.4</v>
      </c>
      <c r="H9196" s="15">
        <v>9.3497999999999984E-2</v>
      </c>
      <c r="I9196" s="15">
        <f>M9196-V9196</f>
        <v>0.32650200000000007</v>
      </c>
      <c r="J9196" s="14"/>
      <c r="K9196" s="13"/>
      <c r="L9196" s="9">
        <f>G9196*1.05</f>
        <v>0.42000000000000004</v>
      </c>
      <c r="M9196" s="11">
        <f>L9196-H9196</f>
        <v>0.32650200000000007</v>
      </c>
      <c r="N9196" s="11">
        <v>0</v>
      </c>
      <c r="P9196" s="9">
        <f>0.5*N9196/1000</f>
        <v>0</v>
      </c>
      <c r="Q9196" s="9">
        <f>P9196+O9196</f>
        <v>0</v>
      </c>
      <c r="R9196" s="11">
        <v>0</v>
      </c>
      <c r="T9196" s="9">
        <f>0.5*R9196</f>
        <v>0</v>
      </c>
      <c r="U9196" s="9">
        <f>T9196+S9196</f>
        <v>0</v>
      </c>
      <c r="V9196" s="9">
        <f>(Q9196+U9196)/(0.944*1000)</f>
        <v>0</v>
      </c>
    </row>
    <row r="9197" spans="1:22" x14ac:dyDescent="0.3">
      <c r="A9197" s="14">
        <v>9237</v>
      </c>
      <c r="B9197" s="14" t="s">
        <v>3547</v>
      </c>
      <c r="C9197" s="14" t="s">
        <v>13510</v>
      </c>
      <c r="D9197" s="14" t="s">
        <v>13504</v>
      </c>
      <c r="E9197" s="14" t="s">
        <v>13492</v>
      </c>
      <c r="F9197" s="14">
        <v>10</v>
      </c>
      <c r="G9197" s="14">
        <v>0.16</v>
      </c>
      <c r="H9197" s="15">
        <v>9.1999999999999998E-2</v>
      </c>
      <c r="I9197" s="15">
        <f>M9197-V9197</f>
        <v>7.6000000000000012E-2</v>
      </c>
      <c r="J9197" s="14"/>
      <c r="K9197" s="13"/>
      <c r="L9197" s="9">
        <f>G9197*1.05</f>
        <v>0.16800000000000001</v>
      </c>
      <c r="M9197" s="11">
        <f>L9197-H9197</f>
        <v>7.6000000000000012E-2</v>
      </c>
      <c r="N9197" s="11">
        <v>0</v>
      </c>
      <c r="P9197" s="9">
        <f>0.5*N9197/1000</f>
        <v>0</v>
      </c>
      <c r="Q9197" s="9">
        <f>P9197+O9197</f>
        <v>0</v>
      </c>
      <c r="R9197" s="11">
        <v>0</v>
      </c>
      <c r="T9197" s="9">
        <f>0.5*R9197</f>
        <v>0</v>
      </c>
      <c r="U9197" s="9">
        <f>T9197+S9197</f>
        <v>0</v>
      </c>
      <c r="V9197" s="9">
        <f>(Q9197+U9197)/(0.944*1000)</f>
        <v>0</v>
      </c>
    </row>
    <row r="9198" spans="1:22" x14ac:dyDescent="0.3">
      <c r="A9198" s="14">
        <v>9238</v>
      </c>
      <c r="B9198" s="14" t="s">
        <v>3548</v>
      </c>
      <c r="C9198" s="14" t="s">
        <v>13510</v>
      </c>
      <c r="D9198" s="14" t="s">
        <v>13504</v>
      </c>
      <c r="E9198" s="14" t="s">
        <v>13492</v>
      </c>
      <c r="F9198" s="14">
        <v>10</v>
      </c>
      <c r="G9198" s="14">
        <v>0.25</v>
      </c>
      <c r="H9198" s="15">
        <v>4.1992000000000015E-2</v>
      </c>
      <c r="I9198" s="15">
        <f>M9198-V9198</f>
        <v>0.22050799999999998</v>
      </c>
      <c r="J9198" s="14"/>
      <c r="K9198" s="13"/>
      <c r="L9198" s="9">
        <f>G9198*1.05</f>
        <v>0.26250000000000001</v>
      </c>
      <c r="M9198" s="11">
        <f>L9198-H9198</f>
        <v>0.22050799999999998</v>
      </c>
      <c r="N9198" s="11">
        <v>0</v>
      </c>
      <c r="P9198" s="9">
        <f>0.5*N9198/1000</f>
        <v>0</v>
      </c>
      <c r="Q9198" s="9">
        <f>P9198+O9198</f>
        <v>0</v>
      </c>
      <c r="R9198" s="11">
        <v>0</v>
      </c>
      <c r="T9198" s="9">
        <f>0.5*R9198</f>
        <v>0</v>
      </c>
      <c r="U9198" s="9">
        <f>T9198+S9198</f>
        <v>0</v>
      </c>
      <c r="V9198" s="9">
        <f>(Q9198+U9198)/(0.944*1000)</f>
        <v>0</v>
      </c>
    </row>
    <row r="9199" spans="1:22" x14ac:dyDescent="0.3">
      <c r="A9199" s="14">
        <v>9239</v>
      </c>
      <c r="B9199" s="14" t="s">
        <v>3549</v>
      </c>
      <c r="C9199" s="14" t="s">
        <v>13510</v>
      </c>
      <c r="D9199" s="14" t="s">
        <v>13504</v>
      </c>
      <c r="E9199" s="14" t="s">
        <v>13492</v>
      </c>
      <c r="F9199" s="14">
        <v>10</v>
      </c>
      <c r="G9199" s="14">
        <v>0.16</v>
      </c>
      <c r="H9199" s="15">
        <v>4.2133000000000011E-2</v>
      </c>
      <c r="I9199" s="15">
        <f>M9199-V9199</f>
        <v>0.12586700000000001</v>
      </c>
      <c r="J9199" s="14"/>
      <c r="K9199" s="13"/>
      <c r="L9199" s="9">
        <f>G9199*1.05</f>
        <v>0.16800000000000001</v>
      </c>
      <c r="M9199" s="11">
        <f>L9199-H9199</f>
        <v>0.12586700000000001</v>
      </c>
      <c r="N9199" s="11">
        <v>0</v>
      </c>
      <c r="P9199" s="9">
        <f>0.5*N9199/1000</f>
        <v>0</v>
      </c>
      <c r="Q9199" s="9">
        <f>P9199+O9199</f>
        <v>0</v>
      </c>
      <c r="R9199" s="11">
        <v>0</v>
      </c>
      <c r="T9199" s="9">
        <f>0.5*R9199</f>
        <v>0</v>
      </c>
      <c r="U9199" s="9">
        <f>T9199+S9199</f>
        <v>0</v>
      </c>
      <c r="V9199" s="9">
        <f>(Q9199+U9199)/(0.944*1000)</f>
        <v>0</v>
      </c>
    </row>
    <row r="9200" spans="1:22" x14ac:dyDescent="0.3">
      <c r="A9200" s="14">
        <v>9240</v>
      </c>
      <c r="B9200" s="14" t="s">
        <v>3550</v>
      </c>
      <c r="C9200" s="14" t="s">
        <v>13510</v>
      </c>
      <c r="D9200" s="14" t="s">
        <v>13504</v>
      </c>
      <c r="E9200" s="14" t="s">
        <v>13492</v>
      </c>
      <c r="F9200" s="14">
        <v>10</v>
      </c>
      <c r="G9200" s="14">
        <v>0.4</v>
      </c>
      <c r="H9200" s="15">
        <v>5.1293999999999985E-2</v>
      </c>
      <c r="I9200" s="15">
        <f>M9200-V9200</f>
        <v>0.36870600000000003</v>
      </c>
      <c r="J9200" s="14"/>
      <c r="K9200" s="13"/>
      <c r="L9200" s="9">
        <f>G9200*1.05</f>
        <v>0.42000000000000004</v>
      </c>
      <c r="M9200" s="11">
        <f>L9200-H9200</f>
        <v>0.36870600000000003</v>
      </c>
      <c r="N9200" s="11">
        <v>0</v>
      </c>
      <c r="P9200" s="9">
        <f>0.5*N9200/1000</f>
        <v>0</v>
      </c>
      <c r="Q9200" s="9">
        <f>P9200+O9200</f>
        <v>0</v>
      </c>
      <c r="R9200" s="11">
        <v>0</v>
      </c>
      <c r="T9200" s="9">
        <f>0.5*R9200</f>
        <v>0</v>
      </c>
      <c r="U9200" s="9">
        <f>T9200+S9200</f>
        <v>0</v>
      </c>
      <c r="V9200" s="9">
        <f>(Q9200+U9200)/(0.944*1000)</f>
        <v>0</v>
      </c>
    </row>
    <row r="9201" spans="1:22" x14ac:dyDescent="0.3">
      <c r="A9201" s="14">
        <v>9241</v>
      </c>
      <c r="B9201" s="14" t="s">
        <v>3551</v>
      </c>
      <c r="C9201" s="14" t="s">
        <v>13510</v>
      </c>
      <c r="D9201" s="14" t="s">
        <v>13504</v>
      </c>
      <c r="E9201" s="14" t="s">
        <v>13492</v>
      </c>
      <c r="F9201" s="14">
        <v>10</v>
      </c>
      <c r="G9201" s="14">
        <v>0.16</v>
      </c>
      <c r="H9201" s="15">
        <v>1.6079000000000006E-2</v>
      </c>
      <c r="I9201" s="15">
        <f>M9201-V9201</f>
        <v>0.151921</v>
      </c>
      <c r="J9201" s="14"/>
      <c r="K9201" s="13"/>
      <c r="L9201" s="9">
        <f>G9201*1.05</f>
        <v>0.16800000000000001</v>
      </c>
      <c r="M9201" s="11">
        <f>L9201-H9201</f>
        <v>0.151921</v>
      </c>
      <c r="N9201" s="11">
        <v>0</v>
      </c>
      <c r="P9201" s="9">
        <f>0.5*N9201/1000</f>
        <v>0</v>
      </c>
      <c r="Q9201" s="9">
        <f>P9201+O9201</f>
        <v>0</v>
      </c>
      <c r="R9201" s="11">
        <v>0</v>
      </c>
      <c r="T9201" s="9">
        <f>0.5*R9201</f>
        <v>0</v>
      </c>
      <c r="U9201" s="9">
        <f>T9201+S9201</f>
        <v>0</v>
      </c>
      <c r="V9201" s="9">
        <f>(Q9201+U9201)/(0.944*1000)</f>
        <v>0</v>
      </c>
    </row>
    <row r="9202" spans="1:22" x14ac:dyDescent="0.3">
      <c r="A9202" s="14">
        <v>9242</v>
      </c>
      <c r="B9202" s="14" t="s">
        <v>3552</v>
      </c>
      <c r="C9202" s="14" t="s">
        <v>13510</v>
      </c>
      <c r="D9202" s="14" t="s">
        <v>13504</v>
      </c>
      <c r="E9202" s="14" t="s">
        <v>13492</v>
      </c>
      <c r="F9202" s="14">
        <v>10</v>
      </c>
      <c r="G9202" s="14">
        <v>0.1</v>
      </c>
      <c r="H9202" s="15">
        <v>6.0999999999999999E-2</v>
      </c>
      <c r="I9202" s="15">
        <f>M9202-V9202</f>
        <v>4.4000000000000011E-2</v>
      </c>
      <c r="J9202" s="14"/>
      <c r="K9202" s="13"/>
      <c r="L9202" s="9">
        <f>G9202*1.05</f>
        <v>0.10500000000000001</v>
      </c>
      <c r="M9202" s="11">
        <f>L9202-H9202</f>
        <v>4.4000000000000011E-2</v>
      </c>
      <c r="N9202" s="11">
        <v>0</v>
      </c>
      <c r="P9202" s="9">
        <f>0.5*N9202/1000</f>
        <v>0</v>
      </c>
      <c r="Q9202" s="9">
        <f>P9202+O9202</f>
        <v>0</v>
      </c>
      <c r="R9202" s="11">
        <v>0</v>
      </c>
      <c r="T9202" s="9">
        <f>0.5*R9202</f>
        <v>0</v>
      </c>
      <c r="U9202" s="9">
        <f>T9202+S9202</f>
        <v>0</v>
      </c>
      <c r="V9202" s="9">
        <f>(Q9202+U9202)/(0.944*1000)</f>
        <v>0</v>
      </c>
    </row>
    <row r="9203" spans="1:22" x14ac:dyDescent="0.3">
      <c r="A9203" s="14">
        <v>9243</v>
      </c>
      <c r="B9203" s="14" t="s">
        <v>3553</v>
      </c>
      <c r="C9203" s="14" t="s">
        <v>13510</v>
      </c>
      <c r="D9203" s="14" t="s">
        <v>13504</v>
      </c>
      <c r="E9203" s="14" t="s">
        <v>13492</v>
      </c>
      <c r="F9203" s="14">
        <v>10</v>
      </c>
      <c r="G9203" s="14">
        <v>0.4</v>
      </c>
      <c r="H9203" s="15">
        <v>0.25</v>
      </c>
      <c r="I9203" s="15">
        <f>M9203-V9203</f>
        <v>0.17000000000000004</v>
      </c>
      <c r="J9203" s="14"/>
      <c r="K9203" s="13"/>
      <c r="L9203" s="9">
        <f>G9203*1.05</f>
        <v>0.42000000000000004</v>
      </c>
      <c r="M9203" s="11">
        <f>L9203-H9203</f>
        <v>0.17000000000000004</v>
      </c>
      <c r="N9203" s="11">
        <v>0</v>
      </c>
      <c r="P9203" s="9">
        <f>0.5*N9203/1000</f>
        <v>0</v>
      </c>
      <c r="Q9203" s="9">
        <f>P9203+O9203</f>
        <v>0</v>
      </c>
      <c r="R9203" s="11">
        <v>0</v>
      </c>
      <c r="T9203" s="9">
        <f>0.5*R9203</f>
        <v>0</v>
      </c>
      <c r="U9203" s="9">
        <f>T9203+S9203</f>
        <v>0</v>
      </c>
      <c r="V9203" s="9">
        <f>(Q9203+U9203)/(0.944*1000)</f>
        <v>0</v>
      </c>
    </row>
    <row r="9204" spans="1:22" x14ac:dyDescent="0.3">
      <c r="A9204" s="14">
        <v>9244</v>
      </c>
      <c r="B9204" s="14" t="s">
        <v>3554</v>
      </c>
      <c r="C9204" s="14" t="s">
        <v>13510</v>
      </c>
      <c r="D9204" s="14" t="s">
        <v>13504</v>
      </c>
      <c r="E9204" s="14" t="s">
        <v>13492</v>
      </c>
      <c r="F9204" s="14">
        <v>10</v>
      </c>
      <c r="G9204" s="14">
        <v>0.1</v>
      </c>
      <c r="H9204" s="15">
        <v>4.2999999999999997E-2</v>
      </c>
      <c r="I9204" s="15">
        <f>M9204-V9204</f>
        <v>6.2000000000000013E-2</v>
      </c>
      <c r="J9204" s="14"/>
      <c r="K9204" s="13"/>
      <c r="L9204" s="9">
        <f>G9204*1.05</f>
        <v>0.10500000000000001</v>
      </c>
      <c r="M9204" s="11">
        <f>L9204-H9204</f>
        <v>6.2000000000000013E-2</v>
      </c>
      <c r="N9204" s="11">
        <v>0</v>
      </c>
      <c r="P9204" s="9">
        <f>0.5*N9204/1000</f>
        <v>0</v>
      </c>
      <c r="Q9204" s="9">
        <f>P9204+O9204</f>
        <v>0</v>
      </c>
      <c r="R9204" s="11">
        <v>0</v>
      </c>
      <c r="T9204" s="9">
        <f>0.5*R9204</f>
        <v>0</v>
      </c>
      <c r="U9204" s="9">
        <f>T9204+S9204</f>
        <v>0</v>
      </c>
      <c r="V9204" s="9">
        <f>(Q9204+U9204)/(0.944*1000)</f>
        <v>0</v>
      </c>
    </row>
    <row r="9205" spans="1:22" x14ac:dyDescent="0.3">
      <c r="A9205" s="14">
        <v>9245</v>
      </c>
      <c r="B9205" s="14" t="s">
        <v>3555</v>
      </c>
      <c r="C9205" s="14" t="s">
        <v>13510</v>
      </c>
      <c r="D9205" s="14" t="s">
        <v>13504</v>
      </c>
      <c r="E9205" s="14" t="s">
        <v>13492</v>
      </c>
      <c r="F9205" s="14">
        <v>10</v>
      </c>
      <c r="G9205" s="14">
        <v>0.56000000000000005</v>
      </c>
      <c r="H9205" s="15">
        <v>0.186</v>
      </c>
      <c r="I9205" s="16" t="s">
        <v>13516</v>
      </c>
      <c r="J9205" s="14"/>
      <c r="K9205" s="13"/>
      <c r="L9205" s="9">
        <f>1.05*0.16</f>
        <v>0.16800000000000001</v>
      </c>
      <c r="M9205" s="11">
        <f>L9205-H9205</f>
        <v>-1.7999999999999988E-2</v>
      </c>
      <c r="N9205" s="11">
        <v>0</v>
      </c>
      <c r="P9205" s="9">
        <f>0.5*N9205/1000</f>
        <v>0</v>
      </c>
      <c r="Q9205" s="9">
        <f>P9205+O9205</f>
        <v>0</v>
      </c>
      <c r="R9205" s="11">
        <v>0</v>
      </c>
      <c r="T9205" s="9">
        <f>0.5*R9205</f>
        <v>0</v>
      </c>
      <c r="U9205" s="9">
        <f>T9205+S9205</f>
        <v>0</v>
      </c>
      <c r="V9205" s="9">
        <f>(Q9205+U9205)/(0.944*1000)</f>
        <v>0</v>
      </c>
    </row>
    <row r="9206" spans="1:22" x14ac:dyDescent="0.3">
      <c r="A9206" s="14">
        <v>9246</v>
      </c>
      <c r="B9206" s="14" t="s">
        <v>3556</v>
      </c>
      <c r="C9206" s="14" t="s">
        <v>13510</v>
      </c>
      <c r="D9206" s="14" t="s">
        <v>13504</v>
      </c>
      <c r="E9206" s="14" t="s">
        <v>13492</v>
      </c>
      <c r="F9206" s="14">
        <v>10</v>
      </c>
      <c r="G9206" s="14">
        <v>0.25</v>
      </c>
      <c r="H9206" s="15">
        <v>9.9000000000000005E-2</v>
      </c>
      <c r="I9206" s="15">
        <f>M9206-V9206</f>
        <v>0.16350000000000001</v>
      </c>
      <c r="J9206" s="14"/>
      <c r="K9206" s="13"/>
      <c r="L9206" s="9">
        <f>G9206*1.05</f>
        <v>0.26250000000000001</v>
      </c>
      <c r="M9206" s="11">
        <f>L9206-H9206</f>
        <v>0.16350000000000001</v>
      </c>
      <c r="N9206" s="11">
        <v>0</v>
      </c>
      <c r="P9206" s="9">
        <f>0.5*N9206/1000</f>
        <v>0</v>
      </c>
      <c r="Q9206" s="9">
        <f>P9206+O9206</f>
        <v>0</v>
      </c>
      <c r="R9206" s="11">
        <v>0</v>
      </c>
      <c r="T9206" s="9">
        <f>0.5*R9206</f>
        <v>0</v>
      </c>
      <c r="U9206" s="9">
        <f>T9206+S9206</f>
        <v>0</v>
      </c>
      <c r="V9206" s="9">
        <f>(Q9206+U9206)/(0.944*1000)</f>
        <v>0</v>
      </c>
    </row>
    <row r="9207" spans="1:22" x14ac:dyDescent="0.3">
      <c r="A9207" s="14">
        <v>9247</v>
      </c>
      <c r="B9207" s="14" t="s">
        <v>3557</v>
      </c>
      <c r="C9207" s="14" t="s">
        <v>13510</v>
      </c>
      <c r="D9207" s="14" t="s">
        <v>13504</v>
      </c>
      <c r="E9207" s="14" t="s">
        <v>13492</v>
      </c>
      <c r="F9207" s="14">
        <v>10</v>
      </c>
      <c r="G9207" s="14">
        <v>6.3E-2</v>
      </c>
      <c r="H9207" s="15">
        <v>6.0940000000000013E-3</v>
      </c>
      <c r="I9207" s="15">
        <f>M9207-V9207</f>
        <v>6.0055999999999998E-2</v>
      </c>
      <c r="J9207" s="14"/>
      <c r="K9207" s="13"/>
      <c r="L9207" s="9">
        <f>G9207*1.05</f>
        <v>6.615E-2</v>
      </c>
      <c r="M9207" s="11">
        <f>L9207-H9207</f>
        <v>6.0055999999999998E-2</v>
      </c>
      <c r="N9207" s="11">
        <v>0</v>
      </c>
      <c r="P9207" s="9">
        <f>0.5*N9207/1000</f>
        <v>0</v>
      </c>
      <c r="Q9207" s="9">
        <f>P9207+O9207</f>
        <v>0</v>
      </c>
      <c r="R9207" s="11">
        <v>0</v>
      </c>
      <c r="T9207" s="9">
        <f>0.5*R9207</f>
        <v>0</v>
      </c>
      <c r="U9207" s="9">
        <f>T9207+S9207</f>
        <v>0</v>
      </c>
      <c r="V9207" s="9">
        <f>(Q9207+U9207)/(0.944*1000)</f>
        <v>0</v>
      </c>
    </row>
    <row r="9208" spans="1:22" x14ac:dyDescent="0.3">
      <c r="A9208" s="14">
        <v>9248</v>
      </c>
      <c r="B9208" s="14" t="s">
        <v>3558</v>
      </c>
      <c r="C9208" s="14" t="s">
        <v>13510</v>
      </c>
      <c r="D9208" s="14" t="s">
        <v>13504</v>
      </c>
      <c r="E9208" s="14" t="s">
        <v>13492</v>
      </c>
      <c r="F9208" s="14">
        <v>10</v>
      </c>
      <c r="G9208" s="14">
        <v>0.1</v>
      </c>
      <c r="H9208" s="15">
        <v>5.7000000000000002E-2</v>
      </c>
      <c r="I9208" s="15">
        <f>M9208-V9208</f>
        <v>4.8000000000000008E-2</v>
      </c>
      <c r="J9208" s="14"/>
      <c r="K9208" s="13"/>
      <c r="L9208" s="9">
        <f>G9208*1.05</f>
        <v>0.10500000000000001</v>
      </c>
      <c r="M9208" s="11">
        <f>L9208-H9208</f>
        <v>4.8000000000000008E-2</v>
      </c>
      <c r="N9208" s="11">
        <v>0</v>
      </c>
      <c r="P9208" s="9">
        <f>0.5*N9208/1000</f>
        <v>0</v>
      </c>
      <c r="Q9208" s="9">
        <f>P9208+O9208</f>
        <v>0</v>
      </c>
      <c r="R9208" s="11">
        <v>0</v>
      </c>
      <c r="T9208" s="9">
        <f>0.5*R9208</f>
        <v>0</v>
      </c>
      <c r="U9208" s="9">
        <f>T9208+S9208</f>
        <v>0</v>
      </c>
      <c r="V9208" s="9">
        <f>(Q9208+U9208)/(0.944*1000)</f>
        <v>0</v>
      </c>
    </row>
    <row r="9209" spans="1:22" x14ac:dyDescent="0.3">
      <c r="A9209" s="14">
        <v>9249</v>
      </c>
      <c r="B9209" s="14" t="s">
        <v>3559</v>
      </c>
      <c r="C9209" s="14" t="s">
        <v>13510</v>
      </c>
      <c r="D9209" s="14" t="s">
        <v>13504</v>
      </c>
      <c r="E9209" s="14" t="s">
        <v>13492</v>
      </c>
      <c r="F9209" s="14">
        <v>10</v>
      </c>
      <c r="G9209" s="14">
        <v>0.16</v>
      </c>
      <c r="H9209" s="15">
        <v>1.8096000000000004E-2</v>
      </c>
      <c r="I9209" s="15">
        <f>M9209-V9209</f>
        <v>0.14990400000000001</v>
      </c>
      <c r="J9209" s="14"/>
      <c r="K9209" s="13"/>
      <c r="L9209" s="9">
        <f>G9209*1.05</f>
        <v>0.16800000000000001</v>
      </c>
      <c r="M9209" s="11">
        <f>L9209-H9209</f>
        <v>0.14990400000000001</v>
      </c>
      <c r="N9209" s="11">
        <v>0</v>
      </c>
      <c r="P9209" s="9">
        <f>0.5*N9209/1000</f>
        <v>0</v>
      </c>
      <c r="Q9209" s="9">
        <f>P9209+O9209</f>
        <v>0</v>
      </c>
      <c r="R9209" s="11">
        <v>0</v>
      </c>
      <c r="T9209" s="9">
        <f>0.5*R9209</f>
        <v>0</v>
      </c>
      <c r="U9209" s="9">
        <f>T9209+S9209</f>
        <v>0</v>
      </c>
      <c r="V9209" s="9">
        <f>(Q9209+U9209)/(0.944*1000)</f>
        <v>0</v>
      </c>
    </row>
    <row r="9210" spans="1:22" x14ac:dyDescent="0.3">
      <c r="A9210" s="14">
        <v>9250</v>
      </c>
      <c r="B9210" s="14" t="s">
        <v>3560</v>
      </c>
      <c r="C9210" s="14" t="s">
        <v>13510</v>
      </c>
      <c r="D9210" s="14" t="s">
        <v>13504</v>
      </c>
      <c r="E9210" s="14" t="s">
        <v>13492</v>
      </c>
      <c r="F9210" s="14">
        <v>10</v>
      </c>
      <c r="G9210" s="14">
        <v>0.16</v>
      </c>
      <c r="H9210" s="15">
        <v>1.3192000000000008E-2</v>
      </c>
      <c r="I9210" s="15">
        <f>M9210-V9210</f>
        <v>0.154808</v>
      </c>
      <c r="J9210" s="14"/>
      <c r="K9210" s="13"/>
      <c r="L9210" s="9">
        <f>G9210*1.05</f>
        <v>0.16800000000000001</v>
      </c>
      <c r="M9210" s="11">
        <f>L9210-H9210</f>
        <v>0.154808</v>
      </c>
      <c r="N9210" s="11">
        <v>0</v>
      </c>
      <c r="P9210" s="9">
        <f>0.5*N9210/1000</f>
        <v>0</v>
      </c>
      <c r="Q9210" s="9">
        <f>P9210+O9210</f>
        <v>0</v>
      </c>
      <c r="R9210" s="11">
        <v>0</v>
      </c>
      <c r="T9210" s="9">
        <f>0.5*R9210</f>
        <v>0</v>
      </c>
      <c r="U9210" s="9">
        <f>T9210+S9210</f>
        <v>0</v>
      </c>
      <c r="V9210" s="9">
        <f>(Q9210+U9210)/(0.944*1000)</f>
        <v>0</v>
      </c>
    </row>
    <row r="9211" spans="1:22" x14ac:dyDescent="0.3">
      <c r="A9211" s="14">
        <v>9251</v>
      </c>
      <c r="B9211" s="14" t="s">
        <v>3561</v>
      </c>
      <c r="C9211" s="14" t="s">
        <v>13510</v>
      </c>
      <c r="D9211" s="14" t="s">
        <v>13504</v>
      </c>
      <c r="E9211" s="14" t="s">
        <v>13492</v>
      </c>
      <c r="F9211" s="14">
        <v>10</v>
      </c>
      <c r="G9211" s="14">
        <v>0.25</v>
      </c>
      <c r="H9211" s="15">
        <v>0.11600000000000001</v>
      </c>
      <c r="I9211" s="15">
        <f>M9211-V9211</f>
        <v>0.14650000000000002</v>
      </c>
      <c r="J9211" s="14"/>
      <c r="K9211" s="13"/>
      <c r="L9211" s="9">
        <f>G9211*1.05</f>
        <v>0.26250000000000001</v>
      </c>
      <c r="M9211" s="11">
        <f>L9211-H9211</f>
        <v>0.14650000000000002</v>
      </c>
      <c r="N9211" s="11">
        <v>0</v>
      </c>
      <c r="P9211" s="9">
        <f>0.5*N9211/1000</f>
        <v>0</v>
      </c>
      <c r="Q9211" s="9">
        <f>P9211+O9211</f>
        <v>0</v>
      </c>
      <c r="R9211" s="11">
        <v>0</v>
      </c>
      <c r="T9211" s="9">
        <f>0.5*R9211</f>
        <v>0</v>
      </c>
      <c r="U9211" s="9">
        <f>T9211+S9211</f>
        <v>0</v>
      </c>
      <c r="V9211" s="9">
        <f>(Q9211+U9211)/(0.944*1000)</f>
        <v>0</v>
      </c>
    </row>
    <row r="9212" spans="1:22" x14ac:dyDescent="0.3">
      <c r="A9212" s="14">
        <v>9252</v>
      </c>
      <c r="B9212" s="14" t="s">
        <v>3562</v>
      </c>
      <c r="C9212" s="14" t="s">
        <v>13510</v>
      </c>
      <c r="D9212" s="14" t="s">
        <v>13504</v>
      </c>
      <c r="E9212" s="14" t="s">
        <v>13492</v>
      </c>
      <c r="F9212" s="14">
        <v>10</v>
      </c>
      <c r="G9212" s="14">
        <v>0.25</v>
      </c>
      <c r="H9212" s="15">
        <v>5.3269000000000004E-2</v>
      </c>
      <c r="I9212" s="15">
        <f>M9212-V9212</f>
        <v>0.209231</v>
      </c>
      <c r="J9212" s="14"/>
      <c r="K9212" s="13"/>
      <c r="L9212" s="9">
        <f>G9212*1.05</f>
        <v>0.26250000000000001</v>
      </c>
      <c r="M9212" s="11">
        <f>L9212-H9212</f>
        <v>0.209231</v>
      </c>
      <c r="N9212" s="11">
        <v>0</v>
      </c>
      <c r="P9212" s="9">
        <f>0.5*N9212/1000</f>
        <v>0</v>
      </c>
      <c r="Q9212" s="9">
        <f>P9212+O9212</f>
        <v>0</v>
      </c>
      <c r="R9212" s="11">
        <v>0</v>
      </c>
      <c r="T9212" s="9">
        <f>0.5*R9212</f>
        <v>0</v>
      </c>
      <c r="U9212" s="9">
        <f>T9212+S9212</f>
        <v>0</v>
      </c>
      <c r="V9212" s="9">
        <f>(Q9212+U9212)/(0.944*1000)</f>
        <v>0</v>
      </c>
    </row>
    <row r="9213" spans="1:22" x14ac:dyDescent="0.3">
      <c r="A9213" s="14">
        <v>9253</v>
      </c>
      <c r="B9213" s="14" t="s">
        <v>3563</v>
      </c>
      <c r="C9213" s="14" t="s">
        <v>13510</v>
      </c>
      <c r="D9213" s="14" t="s">
        <v>13504</v>
      </c>
      <c r="E9213" s="14" t="s">
        <v>13492</v>
      </c>
      <c r="F9213" s="14">
        <v>10</v>
      </c>
      <c r="G9213" s="14">
        <v>0.1</v>
      </c>
      <c r="H9213" s="15">
        <v>6.5000000000000002E-2</v>
      </c>
      <c r="I9213" s="15">
        <f>M9213-V9213</f>
        <v>4.0000000000000008E-2</v>
      </c>
      <c r="J9213" s="14"/>
      <c r="K9213" s="13"/>
      <c r="L9213" s="9">
        <f>G9213*1.05</f>
        <v>0.10500000000000001</v>
      </c>
      <c r="M9213" s="11">
        <f>L9213-H9213</f>
        <v>4.0000000000000008E-2</v>
      </c>
      <c r="N9213" s="11">
        <v>0</v>
      </c>
      <c r="P9213" s="9">
        <f>0.5*N9213/1000</f>
        <v>0</v>
      </c>
      <c r="Q9213" s="9">
        <f>P9213+O9213</f>
        <v>0</v>
      </c>
      <c r="R9213" s="11">
        <v>0</v>
      </c>
      <c r="T9213" s="9">
        <f>0.5*R9213</f>
        <v>0</v>
      </c>
      <c r="U9213" s="9">
        <f>T9213+S9213</f>
        <v>0</v>
      </c>
      <c r="V9213" s="9">
        <f>(Q9213+U9213)/(0.944*1000)</f>
        <v>0</v>
      </c>
    </row>
    <row r="9214" spans="1:22" x14ac:dyDescent="0.3">
      <c r="A9214" s="14">
        <v>9254</v>
      </c>
      <c r="B9214" s="14" t="s">
        <v>3564</v>
      </c>
      <c r="C9214" s="14" t="s">
        <v>13510</v>
      </c>
      <c r="D9214" s="14" t="s">
        <v>13504</v>
      </c>
      <c r="E9214" s="14" t="s">
        <v>13492</v>
      </c>
      <c r="F9214" s="14">
        <v>10</v>
      </c>
      <c r="G9214" s="14">
        <v>0.4</v>
      </c>
      <c r="H9214" s="15">
        <v>5.7963000000000021E-2</v>
      </c>
      <c r="I9214" s="15">
        <f>M9214-V9214</f>
        <v>0.362037</v>
      </c>
      <c r="J9214" s="14"/>
      <c r="K9214" s="13"/>
      <c r="L9214" s="9">
        <f>G9214*1.05</f>
        <v>0.42000000000000004</v>
      </c>
      <c r="M9214" s="11">
        <f>L9214-H9214</f>
        <v>0.362037</v>
      </c>
      <c r="N9214" s="11">
        <v>0</v>
      </c>
      <c r="P9214" s="9">
        <f>0.5*N9214/1000</f>
        <v>0</v>
      </c>
      <c r="Q9214" s="9">
        <f>P9214+O9214</f>
        <v>0</v>
      </c>
      <c r="R9214" s="11">
        <v>0</v>
      </c>
      <c r="S9214" s="9">
        <f>0.75*R9214/1000</f>
        <v>0</v>
      </c>
      <c r="T9214" s="9">
        <f>0.5*R9214</f>
        <v>0</v>
      </c>
      <c r="U9214" s="9">
        <f>T9214+S9214</f>
        <v>0</v>
      </c>
      <c r="V9214" s="9">
        <f>(Q9214+U9214)/(0.944*1000)</f>
        <v>0</v>
      </c>
    </row>
    <row r="9215" spans="1:22" x14ac:dyDescent="0.3">
      <c r="A9215" s="14">
        <v>9255</v>
      </c>
      <c r="B9215" s="14" t="s">
        <v>10836</v>
      </c>
      <c r="C9215" s="14" t="s">
        <v>13510</v>
      </c>
      <c r="D9215" s="14" t="s">
        <v>13504</v>
      </c>
      <c r="E9215" s="14" t="s">
        <v>13492</v>
      </c>
      <c r="F9215" s="14">
        <v>10</v>
      </c>
      <c r="G9215" s="14">
        <v>0.16</v>
      </c>
      <c r="H9215" s="15">
        <v>0.103005</v>
      </c>
      <c r="I9215" s="15">
        <f>M9215-V9215</f>
        <v>6.4995000000000011E-2</v>
      </c>
      <c r="J9215" s="14"/>
      <c r="K9215" s="13"/>
      <c r="L9215" s="9">
        <f>G9215*1.05</f>
        <v>0.16800000000000001</v>
      </c>
      <c r="M9215" s="11">
        <f>L9215-H9215</f>
        <v>6.4995000000000011E-2</v>
      </c>
      <c r="N9215" s="11">
        <v>0</v>
      </c>
      <c r="P9215" s="9">
        <f>0.5*N9215/1000</f>
        <v>0</v>
      </c>
      <c r="Q9215" s="9">
        <f>P9215+O9215</f>
        <v>0</v>
      </c>
      <c r="R9215" s="11">
        <v>0</v>
      </c>
      <c r="T9215" s="9">
        <f>0.5*R9215</f>
        <v>0</v>
      </c>
      <c r="U9215" s="9">
        <f>T9215+S9215</f>
        <v>0</v>
      </c>
      <c r="V9215" s="9">
        <f>(Q9215+U9215)/(0.944*1000)</f>
        <v>0</v>
      </c>
    </row>
    <row r="9216" spans="1:22" x14ac:dyDescent="0.3">
      <c r="A9216" s="14">
        <v>9256</v>
      </c>
      <c r="B9216" s="14" t="s">
        <v>3565</v>
      </c>
      <c r="C9216" s="14" t="s">
        <v>13510</v>
      </c>
      <c r="D9216" s="14" t="s">
        <v>13504</v>
      </c>
      <c r="E9216" s="14" t="s">
        <v>13492</v>
      </c>
      <c r="F9216" s="14">
        <v>10</v>
      </c>
      <c r="G9216" s="14">
        <v>0.1</v>
      </c>
      <c r="H9216" s="15">
        <v>5.2999999999999999E-2</v>
      </c>
      <c r="I9216" s="15">
        <f>M9216-V9216</f>
        <v>5.2000000000000011E-2</v>
      </c>
      <c r="J9216" s="14"/>
      <c r="K9216" s="13"/>
      <c r="L9216" s="9">
        <f>G9216*1.05</f>
        <v>0.10500000000000001</v>
      </c>
      <c r="M9216" s="11">
        <f>L9216-H9216</f>
        <v>5.2000000000000011E-2</v>
      </c>
      <c r="N9216" s="11">
        <v>0</v>
      </c>
      <c r="P9216" s="9">
        <f>0.5*N9216/1000</f>
        <v>0</v>
      </c>
      <c r="Q9216" s="9">
        <f>P9216+O9216</f>
        <v>0</v>
      </c>
      <c r="R9216" s="11">
        <v>0</v>
      </c>
      <c r="T9216" s="9">
        <f>0.5*R9216</f>
        <v>0</v>
      </c>
      <c r="U9216" s="9">
        <f>T9216+S9216</f>
        <v>0</v>
      </c>
      <c r="V9216" s="9">
        <f>(Q9216+U9216)/(0.944*1000)</f>
        <v>0</v>
      </c>
    </row>
    <row r="9217" spans="1:22" x14ac:dyDescent="0.3">
      <c r="A9217" s="14">
        <v>9257</v>
      </c>
      <c r="B9217" s="14" t="s">
        <v>3566</v>
      </c>
      <c r="C9217" s="14" t="s">
        <v>13510</v>
      </c>
      <c r="D9217" s="14" t="s">
        <v>13504</v>
      </c>
      <c r="E9217" s="14" t="s">
        <v>13492</v>
      </c>
      <c r="F9217" s="14">
        <v>10</v>
      </c>
      <c r="G9217" s="14">
        <v>0.16</v>
      </c>
      <c r="H9217" s="15">
        <v>6.5000000000000002E-2</v>
      </c>
      <c r="I9217" s="15">
        <f>M9217-V9217</f>
        <v>0.10300000000000001</v>
      </c>
      <c r="J9217" s="14"/>
      <c r="K9217" s="13"/>
      <c r="L9217" s="9">
        <f>G9217*1.05</f>
        <v>0.16800000000000001</v>
      </c>
      <c r="M9217" s="11">
        <f>L9217-H9217</f>
        <v>0.10300000000000001</v>
      </c>
      <c r="N9217" s="11">
        <v>0</v>
      </c>
      <c r="P9217" s="9">
        <f>0.5*N9217/1000</f>
        <v>0</v>
      </c>
      <c r="Q9217" s="9">
        <f>P9217+O9217</f>
        <v>0</v>
      </c>
      <c r="R9217" s="11">
        <v>0</v>
      </c>
      <c r="T9217" s="9">
        <f>0.5*R9217</f>
        <v>0</v>
      </c>
      <c r="U9217" s="9">
        <f>T9217+S9217</f>
        <v>0</v>
      </c>
      <c r="V9217" s="9">
        <f>(Q9217+U9217)/(0.944*1000)</f>
        <v>0</v>
      </c>
    </row>
    <row r="9218" spans="1:22" x14ac:dyDescent="0.3">
      <c r="A9218" s="14">
        <v>9258</v>
      </c>
      <c r="B9218" s="14" t="s">
        <v>3567</v>
      </c>
      <c r="C9218" s="14" t="s">
        <v>13510</v>
      </c>
      <c r="D9218" s="14" t="s">
        <v>13504</v>
      </c>
      <c r="E9218" s="14" t="s">
        <v>13492</v>
      </c>
      <c r="F9218" s="14">
        <v>10</v>
      </c>
      <c r="G9218" s="14">
        <v>0.1</v>
      </c>
      <c r="H9218" s="15">
        <v>4.2999999999999997E-2</v>
      </c>
      <c r="I9218" s="15">
        <f>M9218-V9218</f>
        <v>6.2000000000000013E-2</v>
      </c>
      <c r="J9218" s="14"/>
      <c r="K9218" s="13"/>
      <c r="L9218" s="9">
        <f>G9218*1.05</f>
        <v>0.10500000000000001</v>
      </c>
      <c r="M9218" s="11">
        <f>L9218-H9218</f>
        <v>6.2000000000000013E-2</v>
      </c>
      <c r="N9218" s="11">
        <v>0</v>
      </c>
      <c r="P9218" s="9">
        <f>0.5*N9218/1000</f>
        <v>0</v>
      </c>
      <c r="Q9218" s="9">
        <f>P9218+O9218</f>
        <v>0</v>
      </c>
      <c r="R9218" s="11">
        <v>0</v>
      </c>
      <c r="T9218" s="9">
        <f>0.5*R9218</f>
        <v>0</v>
      </c>
      <c r="U9218" s="9">
        <f>T9218+S9218</f>
        <v>0</v>
      </c>
      <c r="V9218" s="9">
        <f>(Q9218+U9218)/(0.944*1000)</f>
        <v>0</v>
      </c>
    </row>
    <row r="9219" spans="1:22" x14ac:dyDescent="0.3">
      <c r="A9219" s="14">
        <v>9259</v>
      </c>
      <c r="B9219" s="14" t="s">
        <v>3568</v>
      </c>
      <c r="C9219" s="14" t="s">
        <v>13510</v>
      </c>
      <c r="D9219" s="14" t="s">
        <v>13504</v>
      </c>
      <c r="E9219" s="14" t="s">
        <v>13492</v>
      </c>
      <c r="F9219" s="14">
        <v>10</v>
      </c>
      <c r="G9219" s="14">
        <v>0.25</v>
      </c>
      <c r="H9219" s="15">
        <v>2.4754999999999996E-2</v>
      </c>
      <c r="I9219" s="15">
        <f>M9219-V9219</f>
        <v>0.23774076271186442</v>
      </c>
      <c r="J9219" s="14"/>
      <c r="K9219" s="13"/>
      <c r="L9219" s="9">
        <f>G9219*1.05</f>
        <v>0.26250000000000001</v>
      </c>
      <c r="M9219" s="11">
        <f>L9219-H9219</f>
        <v>0.23774500000000001</v>
      </c>
      <c r="N9219" s="11">
        <v>8</v>
      </c>
      <c r="P9219" s="9">
        <f>0.5*N9219/1000</f>
        <v>4.0000000000000001E-3</v>
      </c>
      <c r="Q9219" s="9">
        <f>P9219+O9219</f>
        <v>4.0000000000000001E-3</v>
      </c>
      <c r="R9219" s="11">
        <v>0</v>
      </c>
      <c r="T9219" s="9">
        <f>0.5*R9219</f>
        <v>0</v>
      </c>
      <c r="U9219" s="9">
        <f>T9219+S9219</f>
        <v>0</v>
      </c>
      <c r="V9219" s="9">
        <f>(Q9219+U9219)/(0.944*1000)</f>
        <v>4.2372881355932203E-6</v>
      </c>
    </row>
    <row r="9220" spans="1:22" x14ac:dyDescent="0.3">
      <c r="A9220" s="14">
        <v>9260</v>
      </c>
      <c r="B9220" s="14" t="s">
        <v>3569</v>
      </c>
      <c r="C9220" s="14" t="s">
        <v>13510</v>
      </c>
      <c r="D9220" s="14" t="s">
        <v>13504</v>
      </c>
      <c r="E9220" s="14" t="s">
        <v>13492</v>
      </c>
      <c r="F9220" s="14">
        <v>10</v>
      </c>
      <c r="G9220" s="14">
        <v>6.3E-2</v>
      </c>
      <c r="H9220" s="15">
        <v>2.7E-2</v>
      </c>
      <c r="I9220" s="15">
        <f>M9220-V9220</f>
        <v>3.9150000000000004E-2</v>
      </c>
      <c r="J9220" s="14"/>
      <c r="K9220" s="13"/>
      <c r="L9220" s="9">
        <f>G9220*1.05</f>
        <v>6.615E-2</v>
      </c>
      <c r="M9220" s="11">
        <f>L9220-H9220</f>
        <v>3.9150000000000004E-2</v>
      </c>
      <c r="N9220" s="11">
        <v>0</v>
      </c>
      <c r="P9220" s="9">
        <f>0.5*N9220/1000</f>
        <v>0</v>
      </c>
      <c r="Q9220" s="9">
        <f>P9220+O9220</f>
        <v>0</v>
      </c>
      <c r="R9220" s="11">
        <v>0</v>
      </c>
      <c r="T9220" s="9">
        <f>0.5*R9220</f>
        <v>0</v>
      </c>
      <c r="U9220" s="9">
        <f>T9220+S9220</f>
        <v>0</v>
      </c>
      <c r="V9220" s="9">
        <f>(Q9220+U9220)/(0.944*1000)</f>
        <v>0</v>
      </c>
    </row>
    <row r="9221" spans="1:22" x14ac:dyDescent="0.3">
      <c r="A9221" s="14">
        <v>9261</v>
      </c>
      <c r="B9221" s="14" t="s">
        <v>3570</v>
      </c>
      <c r="C9221" s="14" t="s">
        <v>13510</v>
      </c>
      <c r="D9221" s="14" t="s">
        <v>13504</v>
      </c>
      <c r="E9221" s="14" t="s">
        <v>13492</v>
      </c>
      <c r="F9221" s="14">
        <v>10</v>
      </c>
      <c r="G9221" s="14">
        <v>0.32</v>
      </c>
      <c r="H9221" s="15">
        <v>0.23400000000000001</v>
      </c>
      <c r="I9221" s="16" t="s">
        <v>13516</v>
      </c>
      <c r="J9221" s="14"/>
      <c r="K9221" s="13"/>
      <c r="L9221" s="9">
        <f>G9221/2*1.05</f>
        <v>0.16800000000000001</v>
      </c>
      <c r="M9221" s="11">
        <f>L9221-H9221</f>
        <v>-6.6000000000000003E-2</v>
      </c>
      <c r="N9221" s="11">
        <v>0</v>
      </c>
      <c r="P9221" s="9">
        <f>0.5*N9221/1000</f>
        <v>0</v>
      </c>
      <c r="Q9221" s="9">
        <f>P9221+O9221</f>
        <v>0</v>
      </c>
      <c r="R9221" s="11">
        <v>0</v>
      </c>
      <c r="T9221" s="9">
        <f>0.5*R9221</f>
        <v>0</v>
      </c>
      <c r="U9221" s="9">
        <f>T9221+S9221</f>
        <v>0</v>
      </c>
      <c r="V9221" s="9">
        <f>(Q9221+U9221)/(0.944*1000)</f>
        <v>0</v>
      </c>
    </row>
    <row r="9222" spans="1:22" x14ac:dyDescent="0.3">
      <c r="A9222" s="14">
        <v>9262</v>
      </c>
      <c r="B9222" s="14" t="s">
        <v>3571</v>
      </c>
      <c r="C9222" s="14" t="s">
        <v>13510</v>
      </c>
      <c r="D9222" s="14" t="s">
        <v>13504</v>
      </c>
      <c r="E9222" s="14" t="s">
        <v>13492</v>
      </c>
      <c r="F9222" s="14">
        <v>10</v>
      </c>
      <c r="G9222" s="14">
        <v>0.1</v>
      </c>
      <c r="H9222" s="15">
        <v>3.1E-2</v>
      </c>
      <c r="I9222" s="15">
        <f>M9222-V9222</f>
        <v>7.400000000000001E-2</v>
      </c>
      <c r="J9222" s="14"/>
      <c r="K9222" s="13"/>
      <c r="L9222" s="9">
        <f>G9222*1.05</f>
        <v>0.10500000000000001</v>
      </c>
      <c r="M9222" s="11">
        <f>L9222-H9222</f>
        <v>7.400000000000001E-2</v>
      </c>
      <c r="N9222" s="11">
        <v>0</v>
      </c>
      <c r="P9222" s="9">
        <f>0.5*N9222/1000</f>
        <v>0</v>
      </c>
      <c r="Q9222" s="9">
        <f>P9222+O9222</f>
        <v>0</v>
      </c>
      <c r="R9222" s="11">
        <v>0</v>
      </c>
      <c r="T9222" s="9">
        <f>0.5*R9222</f>
        <v>0</v>
      </c>
      <c r="U9222" s="9">
        <f>T9222+S9222</f>
        <v>0</v>
      </c>
      <c r="V9222" s="9">
        <f>(Q9222+U9222)/(0.944*1000)</f>
        <v>0</v>
      </c>
    </row>
    <row r="9223" spans="1:22" x14ac:dyDescent="0.3">
      <c r="A9223" s="14">
        <v>9263</v>
      </c>
      <c r="B9223" s="14" t="s">
        <v>3572</v>
      </c>
      <c r="C9223" s="14" t="s">
        <v>13510</v>
      </c>
      <c r="D9223" s="14" t="s">
        <v>13504</v>
      </c>
      <c r="E9223" s="14" t="s">
        <v>13492</v>
      </c>
      <c r="F9223" s="14">
        <v>10</v>
      </c>
      <c r="G9223" s="14">
        <v>0.25</v>
      </c>
      <c r="H9223" s="15">
        <v>1.7421999999999997E-2</v>
      </c>
      <c r="I9223" s="15">
        <f>M9223-V9223</f>
        <v>0.24507800000000002</v>
      </c>
      <c r="J9223" s="14"/>
      <c r="K9223" s="13"/>
      <c r="L9223" s="9">
        <f>G9223*1.05</f>
        <v>0.26250000000000001</v>
      </c>
      <c r="M9223" s="11">
        <f>L9223-H9223</f>
        <v>0.24507800000000002</v>
      </c>
      <c r="N9223" s="11">
        <v>0</v>
      </c>
      <c r="P9223" s="9">
        <f>0.5*N9223/1000</f>
        <v>0</v>
      </c>
      <c r="Q9223" s="9">
        <f>P9223+O9223</f>
        <v>0</v>
      </c>
      <c r="R9223" s="11">
        <v>0</v>
      </c>
      <c r="T9223" s="9">
        <f>0.5*R9223</f>
        <v>0</v>
      </c>
      <c r="U9223" s="9">
        <f>T9223+S9223</f>
        <v>0</v>
      </c>
      <c r="V9223" s="9">
        <f>(Q9223+U9223)/(0.944*1000)</f>
        <v>0</v>
      </c>
    </row>
    <row r="9224" spans="1:22" x14ac:dyDescent="0.3">
      <c r="A9224" s="14">
        <v>9264</v>
      </c>
      <c r="B9224" s="14" t="s">
        <v>3573</v>
      </c>
      <c r="C9224" s="14" t="s">
        <v>13510</v>
      </c>
      <c r="D9224" s="14" t="s">
        <v>13504</v>
      </c>
      <c r="E9224" s="14" t="s">
        <v>13492</v>
      </c>
      <c r="F9224" s="14">
        <v>10</v>
      </c>
      <c r="G9224" s="14">
        <v>0.25</v>
      </c>
      <c r="H9224" s="15">
        <v>1.5689999999999999E-2</v>
      </c>
      <c r="I9224" s="15">
        <f>M9224-V9224</f>
        <v>0.24681</v>
      </c>
      <c r="J9224" s="14"/>
      <c r="K9224" s="13"/>
      <c r="L9224" s="9">
        <f>G9224*1.05</f>
        <v>0.26250000000000001</v>
      </c>
      <c r="M9224" s="11">
        <f>L9224-H9224</f>
        <v>0.24681</v>
      </c>
      <c r="N9224" s="11">
        <v>0</v>
      </c>
      <c r="P9224" s="9">
        <f>0.5*N9224/1000</f>
        <v>0</v>
      </c>
      <c r="Q9224" s="9">
        <f>P9224+O9224</f>
        <v>0</v>
      </c>
      <c r="R9224" s="11">
        <v>0</v>
      </c>
      <c r="T9224" s="9">
        <f>0.5*R9224</f>
        <v>0</v>
      </c>
      <c r="U9224" s="9">
        <f>T9224+S9224</f>
        <v>0</v>
      </c>
      <c r="V9224" s="9">
        <f>(Q9224+U9224)/(0.944*1000)</f>
        <v>0</v>
      </c>
    </row>
    <row r="9225" spans="1:22" x14ac:dyDescent="0.3">
      <c r="A9225" s="14">
        <v>9265</v>
      </c>
      <c r="B9225" s="14" t="s">
        <v>3574</v>
      </c>
      <c r="C9225" s="14" t="s">
        <v>13510</v>
      </c>
      <c r="D9225" s="14" t="s">
        <v>13504</v>
      </c>
      <c r="E9225" s="14" t="s">
        <v>13492</v>
      </c>
      <c r="F9225" s="14">
        <v>10</v>
      </c>
      <c r="G9225" s="14">
        <v>0.25</v>
      </c>
      <c r="H9225" s="15">
        <v>1.9393000000000001E-2</v>
      </c>
      <c r="I9225" s="15">
        <f>M9225-V9225</f>
        <v>0.24310700000000002</v>
      </c>
      <c r="J9225" s="14"/>
      <c r="K9225" s="13"/>
      <c r="L9225" s="9">
        <f>G9225*1.05</f>
        <v>0.26250000000000001</v>
      </c>
      <c r="M9225" s="11">
        <f>L9225-H9225</f>
        <v>0.24310700000000002</v>
      </c>
      <c r="N9225" s="11">
        <v>0</v>
      </c>
      <c r="P9225" s="9">
        <f>0.5*N9225/1000</f>
        <v>0</v>
      </c>
      <c r="Q9225" s="9">
        <f>P9225+O9225</f>
        <v>0</v>
      </c>
      <c r="R9225" s="11">
        <v>0</v>
      </c>
      <c r="T9225" s="9">
        <f>0.5*R9225</f>
        <v>0</v>
      </c>
      <c r="U9225" s="9">
        <f>T9225+S9225</f>
        <v>0</v>
      </c>
      <c r="V9225" s="9">
        <f>(Q9225+U9225)/(0.944*1000)</f>
        <v>0</v>
      </c>
    </row>
    <row r="9226" spans="1:22" x14ac:dyDescent="0.3">
      <c r="A9226" s="14">
        <v>9266</v>
      </c>
      <c r="B9226" s="14" t="s">
        <v>3575</v>
      </c>
      <c r="C9226" s="14" t="s">
        <v>13510</v>
      </c>
      <c r="D9226" s="14" t="s">
        <v>13504</v>
      </c>
      <c r="E9226" s="14" t="s">
        <v>13492</v>
      </c>
      <c r="F9226" s="14">
        <v>10</v>
      </c>
      <c r="G9226" s="14">
        <v>0.1</v>
      </c>
      <c r="H9226" s="15">
        <v>4.3970000000000059E-3</v>
      </c>
      <c r="I9226" s="15">
        <f>M9226-V9226</f>
        <v>0.100603</v>
      </c>
      <c r="J9226" s="14"/>
      <c r="K9226" s="13"/>
      <c r="L9226" s="9">
        <f>G9226*1.05</f>
        <v>0.10500000000000001</v>
      </c>
      <c r="M9226" s="11">
        <f>L9226-H9226</f>
        <v>0.100603</v>
      </c>
      <c r="N9226" s="11">
        <v>0</v>
      </c>
      <c r="P9226" s="9">
        <f>0.5*N9226/1000</f>
        <v>0</v>
      </c>
      <c r="Q9226" s="9">
        <f>P9226+O9226</f>
        <v>0</v>
      </c>
      <c r="R9226" s="11">
        <v>0</v>
      </c>
      <c r="T9226" s="9">
        <f>0.5*R9226</f>
        <v>0</v>
      </c>
      <c r="U9226" s="9">
        <f>T9226+S9226</f>
        <v>0</v>
      </c>
      <c r="V9226" s="9">
        <f>(Q9226+U9226)/(0.944*1000)</f>
        <v>0</v>
      </c>
    </row>
    <row r="9227" spans="1:22" x14ac:dyDescent="0.3">
      <c r="A9227" s="14">
        <v>9267</v>
      </c>
      <c r="B9227" s="14" t="s">
        <v>3576</v>
      </c>
      <c r="C9227" s="14" t="s">
        <v>13510</v>
      </c>
      <c r="D9227" s="14" t="s">
        <v>13504</v>
      </c>
      <c r="E9227" s="14" t="s">
        <v>13492</v>
      </c>
      <c r="F9227" s="14">
        <v>10</v>
      </c>
      <c r="G9227" s="14">
        <v>6.3E-2</v>
      </c>
      <c r="H9227" s="15">
        <v>1.9E-2</v>
      </c>
      <c r="I9227" s="15">
        <f>M9227-V9227</f>
        <v>4.7149999999999997E-2</v>
      </c>
      <c r="J9227" s="14"/>
      <c r="K9227" s="13"/>
      <c r="L9227" s="9">
        <f>G9227*1.05</f>
        <v>6.615E-2</v>
      </c>
      <c r="M9227" s="11">
        <f>L9227-H9227</f>
        <v>4.7149999999999997E-2</v>
      </c>
      <c r="N9227" s="11">
        <v>0</v>
      </c>
      <c r="P9227" s="9">
        <f>0.5*N9227/1000</f>
        <v>0</v>
      </c>
      <c r="Q9227" s="9">
        <f>P9227+O9227</f>
        <v>0</v>
      </c>
      <c r="R9227" s="11">
        <v>0</v>
      </c>
      <c r="T9227" s="9">
        <f>0.5*R9227</f>
        <v>0</v>
      </c>
      <c r="U9227" s="9">
        <f>T9227+S9227</f>
        <v>0</v>
      </c>
      <c r="V9227" s="9">
        <f>(Q9227+U9227)/(0.944*1000)</f>
        <v>0</v>
      </c>
    </row>
    <row r="9228" spans="1:22" x14ac:dyDescent="0.3">
      <c r="A9228" s="14">
        <v>9268</v>
      </c>
      <c r="B9228" s="14" t="s">
        <v>3577</v>
      </c>
      <c r="C9228" s="14" t="s">
        <v>13510</v>
      </c>
      <c r="D9228" s="14" t="s">
        <v>13504</v>
      </c>
      <c r="E9228" s="14" t="s">
        <v>13492</v>
      </c>
      <c r="F9228" s="14">
        <v>10</v>
      </c>
      <c r="G9228" s="14">
        <v>0.1</v>
      </c>
      <c r="H9228" s="15">
        <v>4.3999999999999997E-2</v>
      </c>
      <c r="I9228" s="15">
        <f>M9228-V9228</f>
        <v>6.1000000000000013E-2</v>
      </c>
      <c r="J9228" s="14"/>
      <c r="K9228" s="13"/>
      <c r="L9228" s="9">
        <f>G9228*1.05</f>
        <v>0.10500000000000001</v>
      </c>
      <c r="M9228" s="11">
        <f>L9228-H9228</f>
        <v>6.1000000000000013E-2</v>
      </c>
      <c r="N9228" s="11">
        <v>0</v>
      </c>
      <c r="P9228" s="9">
        <f>0.5*N9228/1000</f>
        <v>0</v>
      </c>
      <c r="Q9228" s="9">
        <f>P9228+O9228</f>
        <v>0</v>
      </c>
      <c r="R9228" s="11">
        <v>0</v>
      </c>
      <c r="T9228" s="9">
        <f>0.5*R9228</f>
        <v>0</v>
      </c>
      <c r="U9228" s="9">
        <f>T9228+S9228</f>
        <v>0</v>
      </c>
      <c r="V9228" s="9">
        <f>(Q9228+U9228)/(0.944*1000)</f>
        <v>0</v>
      </c>
    </row>
    <row r="9229" spans="1:22" x14ac:dyDescent="0.3">
      <c r="A9229" s="14">
        <v>9269</v>
      </c>
      <c r="B9229" s="14" t="s">
        <v>3578</v>
      </c>
      <c r="C9229" s="14" t="s">
        <v>13510</v>
      </c>
      <c r="D9229" s="14" t="s">
        <v>13504</v>
      </c>
      <c r="E9229" s="14" t="s">
        <v>13492</v>
      </c>
      <c r="F9229" s="14">
        <v>10</v>
      </c>
      <c r="G9229" s="14">
        <v>0.1</v>
      </c>
      <c r="H9229" s="15">
        <v>1.3153999999999996E-2</v>
      </c>
      <c r="I9229" s="15">
        <f>M9229-V9229</f>
        <v>9.1846000000000011E-2</v>
      </c>
      <c r="J9229" s="14"/>
      <c r="K9229" s="13"/>
      <c r="L9229" s="9">
        <f>G9229*1.05</f>
        <v>0.10500000000000001</v>
      </c>
      <c r="M9229" s="11">
        <f>L9229-H9229</f>
        <v>9.1846000000000011E-2</v>
      </c>
      <c r="N9229" s="11">
        <v>0</v>
      </c>
      <c r="P9229" s="9">
        <f>0.5*N9229/1000</f>
        <v>0</v>
      </c>
      <c r="Q9229" s="9">
        <f>P9229+O9229</f>
        <v>0</v>
      </c>
      <c r="R9229" s="11">
        <v>0</v>
      </c>
      <c r="T9229" s="9">
        <f>0.5*R9229</f>
        <v>0</v>
      </c>
      <c r="U9229" s="9">
        <f>T9229+S9229</f>
        <v>0</v>
      </c>
      <c r="V9229" s="9">
        <f>(Q9229+U9229)/(0.944*1000)</f>
        <v>0</v>
      </c>
    </row>
    <row r="9230" spans="1:22" x14ac:dyDescent="0.3">
      <c r="A9230" s="14">
        <v>9270</v>
      </c>
      <c r="B9230" s="14" t="s">
        <v>3579</v>
      </c>
      <c r="C9230" s="14" t="s">
        <v>13510</v>
      </c>
      <c r="D9230" s="14" t="s">
        <v>13504</v>
      </c>
      <c r="E9230" s="14" t="s">
        <v>13492</v>
      </c>
      <c r="F9230" s="14">
        <v>10</v>
      </c>
      <c r="G9230" s="14">
        <v>0.1</v>
      </c>
      <c r="H9230" s="15">
        <v>1.2480000000000003E-2</v>
      </c>
      <c r="I9230" s="15">
        <f>M9230-V9230</f>
        <v>9.2520000000000005E-2</v>
      </c>
      <c r="J9230" s="14"/>
      <c r="K9230" s="13"/>
      <c r="L9230" s="9">
        <f>G9230*1.05</f>
        <v>0.10500000000000001</v>
      </c>
      <c r="M9230" s="11">
        <f>L9230-H9230</f>
        <v>9.2520000000000005E-2</v>
      </c>
      <c r="N9230" s="11">
        <v>0</v>
      </c>
      <c r="P9230" s="9">
        <f>0.5*N9230/1000</f>
        <v>0</v>
      </c>
      <c r="Q9230" s="9">
        <f>P9230+O9230</f>
        <v>0</v>
      </c>
      <c r="R9230" s="11">
        <v>0</v>
      </c>
      <c r="T9230" s="9">
        <f>0.5*R9230</f>
        <v>0</v>
      </c>
      <c r="U9230" s="9">
        <f>T9230+S9230</f>
        <v>0</v>
      </c>
      <c r="V9230" s="9">
        <f>(Q9230+U9230)/(0.944*1000)</f>
        <v>0</v>
      </c>
    </row>
    <row r="9231" spans="1:22" x14ac:dyDescent="0.3">
      <c r="A9231" s="14">
        <v>9271</v>
      </c>
      <c r="B9231" s="14" t="s">
        <v>3580</v>
      </c>
      <c r="C9231" s="14" t="s">
        <v>13510</v>
      </c>
      <c r="D9231" s="14" t="s">
        <v>13504</v>
      </c>
      <c r="E9231" s="14" t="s">
        <v>13492</v>
      </c>
      <c r="F9231" s="14">
        <v>10</v>
      </c>
      <c r="G9231" s="14">
        <v>0.25</v>
      </c>
      <c r="H9231" s="15">
        <v>5.2009999999999938E-3</v>
      </c>
      <c r="I9231" s="15">
        <f>M9231-V9231</f>
        <v>0.257299</v>
      </c>
      <c r="J9231" s="14"/>
      <c r="K9231" s="13"/>
      <c r="L9231" s="9">
        <f>G9231*1.05</f>
        <v>0.26250000000000001</v>
      </c>
      <c r="M9231" s="11">
        <f>L9231-H9231</f>
        <v>0.257299</v>
      </c>
      <c r="N9231" s="11">
        <v>0</v>
      </c>
      <c r="P9231" s="9">
        <f>0.5*N9231/1000</f>
        <v>0</v>
      </c>
      <c r="Q9231" s="9">
        <f>P9231+O9231</f>
        <v>0</v>
      </c>
      <c r="R9231" s="11">
        <v>0</v>
      </c>
      <c r="T9231" s="9">
        <f>0.5*R9231</f>
        <v>0</v>
      </c>
      <c r="U9231" s="9">
        <f>T9231+S9231</f>
        <v>0</v>
      </c>
      <c r="V9231" s="9">
        <f>(Q9231+U9231)/(0.944*1000)</f>
        <v>0</v>
      </c>
    </row>
    <row r="9232" spans="1:22" x14ac:dyDescent="0.3">
      <c r="A9232" s="14">
        <v>9272</v>
      </c>
      <c r="B9232" s="14" t="s">
        <v>3581</v>
      </c>
      <c r="C9232" s="14" t="s">
        <v>13510</v>
      </c>
      <c r="D9232" s="14" t="s">
        <v>13504</v>
      </c>
      <c r="E9232" s="14" t="s">
        <v>13492</v>
      </c>
      <c r="F9232" s="14">
        <v>10</v>
      </c>
      <c r="G9232" s="14">
        <v>0.25</v>
      </c>
      <c r="H9232" s="15">
        <v>0.11156800000000001</v>
      </c>
      <c r="I9232" s="15">
        <f>M9232-V9232</f>
        <v>0.15093200000000001</v>
      </c>
      <c r="J9232" s="14"/>
      <c r="K9232" s="13"/>
      <c r="L9232" s="9">
        <f>G9232*1.05</f>
        <v>0.26250000000000001</v>
      </c>
      <c r="M9232" s="11">
        <f>L9232-H9232</f>
        <v>0.15093200000000001</v>
      </c>
      <c r="N9232" s="11">
        <v>0</v>
      </c>
      <c r="P9232" s="9">
        <f>0.5*N9232/1000</f>
        <v>0</v>
      </c>
      <c r="Q9232" s="9">
        <f>P9232+O9232</f>
        <v>0</v>
      </c>
      <c r="R9232" s="11">
        <v>0</v>
      </c>
      <c r="T9232" s="9">
        <f>0.5*R9232</f>
        <v>0</v>
      </c>
      <c r="U9232" s="9">
        <f>T9232+S9232</f>
        <v>0</v>
      </c>
      <c r="V9232" s="9">
        <f>(Q9232+U9232)/(0.944*1000)</f>
        <v>0</v>
      </c>
    </row>
    <row r="9233" spans="1:22" x14ac:dyDescent="0.3">
      <c r="A9233" s="14">
        <v>9273</v>
      </c>
      <c r="B9233" s="14" t="s">
        <v>3582</v>
      </c>
      <c r="C9233" s="14" t="s">
        <v>13510</v>
      </c>
      <c r="D9233" s="14" t="s">
        <v>13504</v>
      </c>
      <c r="E9233" s="14" t="s">
        <v>13492</v>
      </c>
      <c r="F9233" s="14">
        <v>10</v>
      </c>
      <c r="G9233" s="14">
        <v>0.1</v>
      </c>
      <c r="H9233" s="15">
        <v>0.03</v>
      </c>
      <c r="I9233" s="15">
        <f>M9233-V9233</f>
        <v>7.5000000000000011E-2</v>
      </c>
      <c r="J9233" s="14"/>
      <c r="K9233" s="13"/>
      <c r="L9233" s="9">
        <f>G9233*1.05</f>
        <v>0.10500000000000001</v>
      </c>
      <c r="M9233" s="11">
        <f>L9233-H9233</f>
        <v>7.5000000000000011E-2</v>
      </c>
      <c r="N9233" s="11">
        <v>0</v>
      </c>
      <c r="P9233" s="9">
        <f>0.5*N9233/1000</f>
        <v>0</v>
      </c>
      <c r="Q9233" s="9">
        <f>P9233+O9233</f>
        <v>0</v>
      </c>
      <c r="R9233" s="11">
        <v>0</v>
      </c>
      <c r="T9233" s="9">
        <f>0.5*R9233</f>
        <v>0</v>
      </c>
      <c r="U9233" s="9">
        <f>T9233+S9233</f>
        <v>0</v>
      </c>
      <c r="V9233" s="9">
        <f>(Q9233+U9233)/(0.944*1000)</f>
        <v>0</v>
      </c>
    </row>
    <row r="9234" spans="1:22" x14ac:dyDescent="0.3">
      <c r="A9234" s="14">
        <v>9274</v>
      </c>
      <c r="B9234" s="14" t="s">
        <v>3583</v>
      </c>
      <c r="C9234" s="14" t="s">
        <v>13510</v>
      </c>
      <c r="D9234" s="14" t="s">
        <v>13504</v>
      </c>
      <c r="E9234" s="14" t="s">
        <v>13492</v>
      </c>
      <c r="F9234" s="14">
        <v>10</v>
      </c>
      <c r="G9234" s="14">
        <v>6.3E-2</v>
      </c>
      <c r="H9234" s="15">
        <v>1.6559999999999988E-3</v>
      </c>
      <c r="I9234" s="15">
        <f>M9234-V9234</f>
        <v>6.4493999999999996E-2</v>
      </c>
      <c r="J9234" s="14"/>
      <c r="K9234" s="13"/>
      <c r="L9234" s="9">
        <f>G9234*1.05</f>
        <v>6.615E-2</v>
      </c>
      <c r="M9234" s="11">
        <f>L9234-H9234</f>
        <v>6.4493999999999996E-2</v>
      </c>
      <c r="N9234" s="11">
        <v>0</v>
      </c>
      <c r="P9234" s="9">
        <f>0.5*N9234/1000</f>
        <v>0</v>
      </c>
      <c r="Q9234" s="9">
        <f>P9234+O9234</f>
        <v>0</v>
      </c>
      <c r="R9234" s="11">
        <v>0</v>
      </c>
      <c r="T9234" s="9">
        <f>0.5*R9234</f>
        <v>0</v>
      </c>
      <c r="U9234" s="9">
        <f>T9234+S9234</f>
        <v>0</v>
      </c>
      <c r="V9234" s="9">
        <f>(Q9234+U9234)/(0.944*1000)</f>
        <v>0</v>
      </c>
    </row>
    <row r="9235" spans="1:22" x14ac:dyDescent="0.3">
      <c r="A9235" s="14">
        <v>9275</v>
      </c>
      <c r="B9235" s="14" t="s">
        <v>3584</v>
      </c>
      <c r="C9235" s="14" t="s">
        <v>13510</v>
      </c>
      <c r="D9235" s="14" t="s">
        <v>13504</v>
      </c>
      <c r="E9235" s="14" t="s">
        <v>13492</v>
      </c>
      <c r="F9235" s="14">
        <v>10</v>
      </c>
      <c r="G9235" s="14">
        <v>0.1</v>
      </c>
      <c r="H9235" s="15">
        <v>6.9000000000000006E-2</v>
      </c>
      <c r="I9235" s="15">
        <f>M9235-V9235</f>
        <v>3.6000000000000004E-2</v>
      </c>
      <c r="J9235" s="14"/>
      <c r="K9235" s="13"/>
      <c r="L9235" s="9">
        <f>G9235*1.05</f>
        <v>0.10500000000000001</v>
      </c>
      <c r="M9235" s="11">
        <f>L9235-H9235</f>
        <v>3.6000000000000004E-2</v>
      </c>
      <c r="N9235" s="11">
        <v>0</v>
      </c>
      <c r="P9235" s="9">
        <f>0.5*N9235/1000</f>
        <v>0</v>
      </c>
      <c r="Q9235" s="9">
        <f>P9235+O9235</f>
        <v>0</v>
      </c>
      <c r="R9235" s="11">
        <v>0</v>
      </c>
      <c r="T9235" s="9">
        <f>0.5*R9235</f>
        <v>0</v>
      </c>
      <c r="U9235" s="9">
        <f>T9235+S9235</f>
        <v>0</v>
      </c>
      <c r="V9235" s="9">
        <f>(Q9235+U9235)/(0.944*1000)</f>
        <v>0</v>
      </c>
    </row>
    <row r="9236" spans="1:22" x14ac:dyDescent="0.3">
      <c r="A9236" s="14">
        <v>9276</v>
      </c>
      <c r="B9236" s="14" t="s">
        <v>3585</v>
      </c>
      <c r="C9236" s="14" t="s">
        <v>13510</v>
      </c>
      <c r="D9236" s="14" t="s">
        <v>13504</v>
      </c>
      <c r="E9236" s="14" t="s">
        <v>13492</v>
      </c>
      <c r="F9236" s="14">
        <v>10</v>
      </c>
      <c r="G9236" s="14">
        <v>0.16</v>
      </c>
      <c r="H9236" s="15">
        <v>7.1999999999999995E-2</v>
      </c>
      <c r="I9236" s="15">
        <f>M9236-V9236</f>
        <v>9.6000000000000016E-2</v>
      </c>
      <c r="J9236" s="14"/>
      <c r="K9236" s="13"/>
      <c r="L9236" s="9">
        <f>G9236*1.05</f>
        <v>0.16800000000000001</v>
      </c>
      <c r="M9236" s="11">
        <f>L9236-H9236</f>
        <v>9.6000000000000016E-2</v>
      </c>
      <c r="N9236" s="11">
        <v>0</v>
      </c>
      <c r="P9236" s="9">
        <f>0.5*N9236/1000</f>
        <v>0</v>
      </c>
      <c r="Q9236" s="9">
        <f>P9236+O9236</f>
        <v>0</v>
      </c>
      <c r="R9236" s="11">
        <v>0</v>
      </c>
      <c r="T9236" s="9">
        <f>0.5*R9236</f>
        <v>0</v>
      </c>
      <c r="U9236" s="9">
        <f>T9236+S9236</f>
        <v>0</v>
      </c>
      <c r="V9236" s="9">
        <f>(Q9236+U9236)/(0.944*1000)</f>
        <v>0</v>
      </c>
    </row>
    <row r="9237" spans="1:22" x14ac:dyDescent="0.3">
      <c r="A9237" s="14">
        <v>9277</v>
      </c>
      <c r="B9237" s="14" t="s">
        <v>3586</v>
      </c>
      <c r="C9237" s="14" t="s">
        <v>13510</v>
      </c>
      <c r="D9237" s="14" t="s">
        <v>13504</v>
      </c>
      <c r="E9237" s="14" t="s">
        <v>13492</v>
      </c>
      <c r="F9237" s="14">
        <v>10</v>
      </c>
      <c r="G9237" s="14">
        <v>0.4</v>
      </c>
      <c r="H9237" s="15">
        <v>1.7783999999999991E-2</v>
      </c>
      <c r="I9237" s="15">
        <f>M9237-V9237</f>
        <v>0.40221600000000007</v>
      </c>
      <c r="J9237" s="14"/>
      <c r="K9237" s="13"/>
      <c r="L9237" s="9">
        <f>G9237*1.05</f>
        <v>0.42000000000000004</v>
      </c>
      <c r="M9237" s="11">
        <f>L9237-H9237</f>
        <v>0.40221600000000007</v>
      </c>
      <c r="N9237" s="11">
        <v>0</v>
      </c>
      <c r="P9237" s="9">
        <f>0.5*N9237/1000</f>
        <v>0</v>
      </c>
      <c r="Q9237" s="9">
        <f>P9237+O9237</f>
        <v>0</v>
      </c>
      <c r="R9237" s="11">
        <v>0</v>
      </c>
      <c r="T9237" s="9">
        <f>0.5*R9237</f>
        <v>0</v>
      </c>
      <c r="U9237" s="9">
        <f>T9237+S9237</f>
        <v>0</v>
      </c>
      <c r="V9237" s="9">
        <f>(Q9237+U9237)/(0.944*1000)</f>
        <v>0</v>
      </c>
    </row>
    <row r="9238" spans="1:22" x14ac:dyDescent="0.3">
      <c r="A9238" s="14">
        <v>9278</v>
      </c>
      <c r="B9238" s="14" t="s">
        <v>10837</v>
      </c>
      <c r="C9238" s="14" t="s">
        <v>13510</v>
      </c>
      <c r="D9238" s="14" t="s">
        <v>13504</v>
      </c>
      <c r="E9238" s="14" t="s">
        <v>13492</v>
      </c>
      <c r="F9238" s="14">
        <v>10</v>
      </c>
      <c r="G9238" s="14">
        <v>0.32</v>
      </c>
      <c r="H9238" s="15">
        <v>0.223</v>
      </c>
      <c r="I9238" s="16" t="s">
        <v>13516</v>
      </c>
      <c r="J9238" s="14"/>
      <c r="K9238" s="13"/>
      <c r="L9238" s="9">
        <f>G9238/2*1.05</f>
        <v>0.16800000000000001</v>
      </c>
      <c r="M9238" s="11">
        <f>L9238-H9238</f>
        <v>-5.4999999999999993E-2</v>
      </c>
      <c r="N9238" s="11">
        <v>0</v>
      </c>
      <c r="P9238" s="9">
        <f>0.5*N9238/1000</f>
        <v>0</v>
      </c>
      <c r="Q9238" s="9">
        <f>P9238+O9238</f>
        <v>0</v>
      </c>
      <c r="R9238" s="11">
        <v>0</v>
      </c>
      <c r="T9238" s="9">
        <f>0.5*R9238</f>
        <v>0</v>
      </c>
      <c r="U9238" s="9">
        <f>T9238+S9238</f>
        <v>0</v>
      </c>
      <c r="V9238" s="9">
        <f>(Q9238+U9238)/(0.944*1000)</f>
        <v>0</v>
      </c>
    </row>
    <row r="9239" spans="1:22" x14ac:dyDescent="0.3">
      <c r="A9239" s="14">
        <v>9279</v>
      </c>
      <c r="B9239" s="14" t="s">
        <v>3587</v>
      </c>
      <c r="C9239" s="14" t="s">
        <v>13510</v>
      </c>
      <c r="D9239" s="14" t="s">
        <v>13504</v>
      </c>
      <c r="E9239" s="14" t="s">
        <v>13492</v>
      </c>
      <c r="F9239" s="14">
        <v>10</v>
      </c>
      <c r="G9239" s="14">
        <v>0.16</v>
      </c>
      <c r="H9239" s="15">
        <v>4.7072000000000003E-2</v>
      </c>
      <c r="I9239" s="15">
        <f>M9239-V9239</f>
        <v>0.12092800000000001</v>
      </c>
      <c r="J9239" s="14"/>
      <c r="K9239" s="13"/>
      <c r="L9239" s="9">
        <f>G9239*1.05</f>
        <v>0.16800000000000001</v>
      </c>
      <c r="M9239" s="11">
        <f>L9239-H9239</f>
        <v>0.12092800000000001</v>
      </c>
      <c r="N9239" s="11">
        <v>0</v>
      </c>
      <c r="P9239" s="9">
        <f>0.5*N9239/1000</f>
        <v>0</v>
      </c>
      <c r="Q9239" s="9">
        <f>P9239+O9239</f>
        <v>0</v>
      </c>
      <c r="R9239" s="11">
        <v>0</v>
      </c>
      <c r="T9239" s="9">
        <f>0.5*R9239</f>
        <v>0</v>
      </c>
      <c r="U9239" s="9">
        <f>T9239+S9239</f>
        <v>0</v>
      </c>
      <c r="V9239" s="9">
        <f>(Q9239+U9239)/(0.944*1000)</f>
        <v>0</v>
      </c>
    </row>
    <row r="9240" spans="1:22" x14ac:dyDescent="0.3">
      <c r="A9240" s="14">
        <v>9280</v>
      </c>
      <c r="B9240" s="14" t="s">
        <v>3588</v>
      </c>
      <c r="C9240" s="14" t="s">
        <v>13510</v>
      </c>
      <c r="D9240" s="14" t="s">
        <v>13504</v>
      </c>
      <c r="E9240" s="14" t="s">
        <v>13492</v>
      </c>
      <c r="F9240" s="14">
        <v>10</v>
      </c>
      <c r="G9240" s="14">
        <v>0.25</v>
      </c>
      <c r="H9240" s="15">
        <v>6.4192000000000013E-2</v>
      </c>
      <c r="I9240" s="15">
        <f>M9240-V9240</f>
        <v>0.19830799999999998</v>
      </c>
      <c r="J9240" s="14"/>
      <c r="K9240" s="13"/>
      <c r="L9240" s="9">
        <f>G9240*1.05</f>
        <v>0.26250000000000001</v>
      </c>
      <c r="M9240" s="11">
        <f>L9240-H9240</f>
        <v>0.19830799999999998</v>
      </c>
      <c r="N9240" s="11">
        <v>0</v>
      </c>
      <c r="P9240" s="9">
        <f>0.5*N9240/1000</f>
        <v>0</v>
      </c>
      <c r="Q9240" s="9">
        <f>P9240+O9240</f>
        <v>0</v>
      </c>
      <c r="R9240" s="11">
        <v>0</v>
      </c>
      <c r="T9240" s="9">
        <f>0.5*R9240</f>
        <v>0</v>
      </c>
      <c r="U9240" s="9">
        <f>T9240+S9240</f>
        <v>0</v>
      </c>
      <c r="V9240" s="9">
        <f>(Q9240+U9240)/(0.944*1000)</f>
        <v>0</v>
      </c>
    </row>
    <row r="9241" spans="1:22" x14ac:dyDescent="0.3">
      <c r="A9241" s="14">
        <v>9281</v>
      </c>
      <c r="B9241" s="14" t="s">
        <v>3589</v>
      </c>
      <c r="C9241" s="14" t="s">
        <v>13510</v>
      </c>
      <c r="D9241" s="14" t="s">
        <v>13504</v>
      </c>
      <c r="E9241" s="14" t="s">
        <v>13492</v>
      </c>
      <c r="F9241" s="14">
        <v>10</v>
      </c>
      <c r="G9241" s="14">
        <v>0.8</v>
      </c>
      <c r="H9241" s="15">
        <v>0.41444600000000004</v>
      </c>
      <c r="I9241" s="15">
        <f>M9241-V9241</f>
        <v>5.5540000000000034E-3</v>
      </c>
      <c r="J9241" s="14"/>
      <c r="K9241" s="13"/>
      <c r="L9241" s="9">
        <f>1.05*0.4</f>
        <v>0.42000000000000004</v>
      </c>
      <c r="M9241" s="11">
        <f>L9241-H9241</f>
        <v>5.5540000000000034E-3</v>
      </c>
      <c r="N9241" s="11">
        <v>0</v>
      </c>
      <c r="P9241" s="9">
        <f>0.5*N9241/1000</f>
        <v>0</v>
      </c>
      <c r="Q9241" s="9">
        <f>P9241+O9241</f>
        <v>0</v>
      </c>
      <c r="R9241" s="11">
        <v>0</v>
      </c>
      <c r="S9241" s="9">
        <f>0.75*R9241/1000</f>
        <v>0</v>
      </c>
      <c r="T9241" s="9">
        <f>0.5*R9241</f>
        <v>0</v>
      </c>
      <c r="U9241" s="9">
        <f>T9241+S9241</f>
        <v>0</v>
      </c>
      <c r="V9241" s="9">
        <f>(Q9241+U9241)/(0.944*1000)</f>
        <v>0</v>
      </c>
    </row>
    <row r="9242" spans="1:22" x14ac:dyDescent="0.3">
      <c r="A9242" s="14">
        <v>9282</v>
      </c>
      <c r="B9242" s="14" t="s">
        <v>3590</v>
      </c>
      <c r="C9242" s="14" t="s">
        <v>13510</v>
      </c>
      <c r="D9242" s="14" t="s">
        <v>13504</v>
      </c>
      <c r="E9242" s="14" t="s">
        <v>13492</v>
      </c>
      <c r="F9242" s="14">
        <v>10</v>
      </c>
      <c r="G9242" s="14">
        <v>0.25</v>
      </c>
      <c r="H9242" s="15">
        <v>0.11504900000000001</v>
      </c>
      <c r="I9242" s="15">
        <f>M9242-V9242</f>
        <v>6.8796338983050848E-2</v>
      </c>
      <c r="J9242" s="14"/>
      <c r="K9242" s="13"/>
      <c r="L9242" s="9">
        <f>G9242*1.05</f>
        <v>0.26250000000000001</v>
      </c>
      <c r="M9242" s="11">
        <f>L9242-H9242</f>
        <v>0.147451</v>
      </c>
      <c r="N9242" s="11">
        <v>0</v>
      </c>
      <c r="P9242" s="9">
        <f>0.5*N9242/1000</f>
        <v>0</v>
      </c>
      <c r="Q9242" s="9">
        <f>P9242+O9242</f>
        <v>0</v>
      </c>
      <c r="R9242" s="11">
        <v>99</v>
      </c>
      <c r="S9242" s="9">
        <f>0.75*R9242</f>
        <v>74.25</v>
      </c>
      <c r="U9242" s="9">
        <f>T9242+S9242</f>
        <v>74.25</v>
      </c>
      <c r="V9242" s="9">
        <f>(Q9242+U9242)/(0.944*1000)</f>
        <v>7.8654661016949151E-2</v>
      </c>
    </row>
    <row r="9243" spans="1:22" x14ac:dyDescent="0.3">
      <c r="A9243" s="14">
        <v>9283</v>
      </c>
      <c r="B9243" s="14" t="s">
        <v>3591</v>
      </c>
      <c r="C9243" s="14" t="s">
        <v>13510</v>
      </c>
      <c r="D9243" s="14" t="s">
        <v>13504</v>
      </c>
      <c r="E9243" s="14" t="s">
        <v>13492</v>
      </c>
      <c r="F9243" s="14">
        <v>10</v>
      </c>
      <c r="G9243" s="14">
        <v>6.3E-2</v>
      </c>
      <c r="H9243" s="15">
        <v>3.4824000000000001E-2</v>
      </c>
      <c r="I9243" s="15">
        <f>M9243-V9243</f>
        <v>3.1326E-2</v>
      </c>
      <c r="J9243" s="14"/>
      <c r="K9243" s="13"/>
      <c r="L9243" s="9">
        <f>G9243*1.05</f>
        <v>6.615E-2</v>
      </c>
      <c r="M9243" s="11">
        <f>L9243-H9243</f>
        <v>3.1326E-2</v>
      </c>
      <c r="N9243" s="11">
        <v>0</v>
      </c>
      <c r="P9243" s="9">
        <f>0.5*N9243/1000</f>
        <v>0</v>
      </c>
      <c r="Q9243" s="9">
        <f>P9243+O9243</f>
        <v>0</v>
      </c>
      <c r="R9243" s="11">
        <v>0</v>
      </c>
      <c r="T9243" s="9">
        <f>0.5*R9243</f>
        <v>0</v>
      </c>
      <c r="U9243" s="9">
        <f>T9243+S9243</f>
        <v>0</v>
      </c>
      <c r="V9243" s="9">
        <f>(Q9243+U9243)/(0.944*1000)</f>
        <v>0</v>
      </c>
    </row>
    <row r="9244" spans="1:22" x14ac:dyDescent="0.3">
      <c r="A9244" s="14">
        <v>9284</v>
      </c>
      <c r="B9244" s="14" t="s">
        <v>3592</v>
      </c>
      <c r="C9244" s="14" t="s">
        <v>13510</v>
      </c>
      <c r="D9244" s="14" t="s">
        <v>13504</v>
      </c>
      <c r="E9244" s="14" t="s">
        <v>13492</v>
      </c>
      <c r="F9244" s="14">
        <v>10</v>
      </c>
      <c r="G9244" s="14">
        <v>0.25</v>
      </c>
      <c r="H9244" s="15">
        <v>3.7961999999999989E-2</v>
      </c>
      <c r="I9244" s="15">
        <f>M9244-V9244</f>
        <v>0.22453800000000002</v>
      </c>
      <c r="J9244" s="14"/>
      <c r="K9244" s="13"/>
      <c r="L9244" s="9">
        <f>G9244*1.05</f>
        <v>0.26250000000000001</v>
      </c>
      <c r="M9244" s="11">
        <f>L9244-H9244</f>
        <v>0.22453800000000002</v>
      </c>
      <c r="N9244" s="11">
        <v>0</v>
      </c>
      <c r="P9244" s="9">
        <f>0.5*N9244/1000</f>
        <v>0</v>
      </c>
      <c r="Q9244" s="9">
        <f>P9244+O9244</f>
        <v>0</v>
      </c>
      <c r="R9244" s="11">
        <v>0</v>
      </c>
      <c r="T9244" s="9">
        <f>0.5*R9244</f>
        <v>0</v>
      </c>
      <c r="U9244" s="9">
        <f>T9244+S9244</f>
        <v>0</v>
      </c>
      <c r="V9244" s="9">
        <f>(Q9244+U9244)/(0.944*1000)</f>
        <v>0</v>
      </c>
    </row>
    <row r="9245" spans="1:22" x14ac:dyDescent="0.3">
      <c r="A9245" s="14">
        <v>9285</v>
      </c>
      <c r="B9245" s="14" t="s">
        <v>3593</v>
      </c>
      <c r="C9245" s="14" t="s">
        <v>13510</v>
      </c>
      <c r="D9245" s="14" t="s">
        <v>13504</v>
      </c>
      <c r="E9245" s="14" t="s">
        <v>13492</v>
      </c>
      <c r="F9245" s="14">
        <v>10</v>
      </c>
      <c r="G9245" s="14">
        <v>0.25</v>
      </c>
      <c r="H9245" s="15">
        <v>6.9010000000000104E-3</v>
      </c>
      <c r="I9245" s="15">
        <f>M9245-V9245</f>
        <v>0.25559900000000002</v>
      </c>
      <c r="J9245" s="14"/>
      <c r="K9245" s="13"/>
      <c r="L9245" s="9">
        <f>G9245*1.05</f>
        <v>0.26250000000000001</v>
      </c>
      <c r="M9245" s="11">
        <f>L9245-H9245</f>
        <v>0.25559900000000002</v>
      </c>
      <c r="N9245" s="11">
        <v>0</v>
      </c>
      <c r="P9245" s="9">
        <f>0.5*N9245/1000</f>
        <v>0</v>
      </c>
      <c r="Q9245" s="9">
        <f>P9245+O9245</f>
        <v>0</v>
      </c>
      <c r="R9245" s="11">
        <v>0</v>
      </c>
      <c r="T9245" s="9">
        <f>0.5*R9245</f>
        <v>0</v>
      </c>
      <c r="U9245" s="9">
        <f>T9245+S9245</f>
        <v>0</v>
      </c>
      <c r="V9245" s="9">
        <f>(Q9245+U9245)/(0.944*1000)</f>
        <v>0</v>
      </c>
    </row>
    <row r="9246" spans="1:22" x14ac:dyDescent="0.3">
      <c r="A9246" s="14">
        <v>9286</v>
      </c>
      <c r="B9246" s="14" t="s">
        <v>3594</v>
      </c>
      <c r="C9246" s="14" t="s">
        <v>13510</v>
      </c>
      <c r="D9246" s="14" t="s">
        <v>13504</v>
      </c>
      <c r="E9246" s="14" t="s">
        <v>13492</v>
      </c>
      <c r="F9246" s="14">
        <v>10</v>
      </c>
      <c r="G9246" s="14">
        <v>0.1</v>
      </c>
      <c r="H9246" s="15">
        <v>1.0030000000000001E-2</v>
      </c>
      <c r="I9246" s="15">
        <f>M9246-V9246</f>
        <v>9.4970000000000013E-2</v>
      </c>
      <c r="J9246" s="14"/>
      <c r="K9246" s="13"/>
      <c r="L9246" s="9">
        <f>G9246*1.05</f>
        <v>0.10500000000000001</v>
      </c>
      <c r="M9246" s="11">
        <f>L9246-H9246</f>
        <v>9.4970000000000013E-2</v>
      </c>
      <c r="N9246" s="11">
        <v>0</v>
      </c>
      <c r="P9246" s="9">
        <f>0.5*N9246/1000</f>
        <v>0</v>
      </c>
      <c r="Q9246" s="9">
        <f>P9246+O9246</f>
        <v>0</v>
      </c>
      <c r="R9246" s="11">
        <v>0</v>
      </c>
      <c r="T9246" s="9">
        <f>0.5*R9246</f>
        <v>0</v>
      </c>
      <c r="U9246" s="9">
        <f>T9246+S9246</f>
        <v>0</v>
      </c>
      <c r="V9246" s="9">
        <f>(Q9246+U9246)/(0.944*1000)</f>
        <v>0</v>
      </c>
    </row>
    <row r="9247" spans="1:22" x14ac:dyDescent="0.3">
      <c r="A9247" s="14">
        <v>9287</v>
      </c>
      <c r="B9247" s="14" t="s">
        <v>3595</v>
      </c>
      <c r="C9247" s="14" t="s">
        <v>13510</v>
      </c>
      <c r="D9247" s="14" t="s">
        <v>13504</v>
      </c>
      <c r="E9247" s="14" t="s">
        <v>13492</v>
      </c>
      <c r="F9247" s="14">
        <v>10</v>
      </c>
      <c r="G9247" s="14">
        <v>0.1</v>
      </c>
      <c r="H9247" s="15">
        <v>3.5521999999999991E-2</v>
      </c>
      <c r="I9247" s="15">
        <f>M9247-V9247</f>
        <v>6.9478000000000012E-2</v>
      </c>
      <c r="J9247" s="14"/>
      <c r="K9247" s="13"/>
      <c r="L9247" s="9">
        <f>G9247*1.05</f>
        <v>0.10500000000000001</v>
      </c>
      <c r="M9247" s="11">
        <f>L9247-H9247</f>
        <v>6.9478000000000012E-2</v>
      </c>
      <c r="N9247" s="11">
        <v>0</v>
      </c>
      <c r="P9247" s="9">
        <f>0.5*N9247/1000</f>
        <v>0</v>
      </c>
      <c r="Q9247" s="9">
        <f>P9247+O9247</f>
        <v>0</v>
      </c>
      <c r="R9247" s="11">
        <v>0</v>
      </c>
      <c r="T9247" s="9">
        <f>0.5*R9247</f>
        <v>0</v>
      </c>
      <c r="U9247" s="9">
        <f>T9247+S9247</f>
        <v>0</v>
      </c>
      <c r="V9247" s="9">
        <f>(Q9247+U9247)/(0.944*1000)</f>
        <v>0</v>
      </c>
    </row>
    <row r="9248" spans="1:22" x14ac:dyDescent="0.3">
      <c r="A9248" s="14">
        <v>9288</v>
      </c>
      <c r="B9248" s="14" t="s">
        <v>3596</v>
      </c>
      <c r="C9248" s="14" t="s">
        <v>13510</v>
      </c>
      <c r="D9248" s="14" t="s">
        <v>13504</v>
      </c>
      <c r="E9248" s="14" t="s">
        <v>13492</v>
      </c>
      <c r="F9248" s="14">
        <v>10</v>
      </c>
      <c r="G9248" s="14">
        <v>0.25</v>
      </c>
      <c r="H9248" s="15">
        <v>0.217</v>
      </c>
      <c r="I9248" s="15">
        <f>M9248-V9248</f>
        <v>4.5497086864406795E-2</v>
      </c>
      <c r="J9248" s="14"/>
      <c r="K9248" s="13"/>
      <c r="L9248" s="9">
        <f>G9248*1.05</f>
        <v>0.26250000000000001</v>
      </c>
      <c r="M9248" s="11">
        <f>L9248-H9248</f>
        <v>4.5500000000000013E-2</v>
      </c>
      <c r="N9248" s="11">
        <v>5.5</v>
      </c>
      <c r="P9248" s="9">
        <f>0.5*N9248/1000</f>
        <v>2.7499999999999998E-3</v>
      </c>
      <c r="Q9248" s="9">
        <f>P9248+O9248</f>
        <v>2.7499999999999998E-3</v>
      </c>
      <c r="R9248" s="11">
        <v>0</v>
      </c>
      <c r="T9248" s="9">
        <f>0.5*R9248</f>
        <v>0</v>
      </c>
      <c r="U9248" s="9">
        <f>T9248+S9248</f>
        <v>0</v>
      </c>
      <c r="V9248" s="9">
        <f>(Q9248+U9248)/(0.944*1000)</f>
        <v>2.9131355932203386E-6</v>
      </c>
    </row>
    <row r="9249" spans="1:22" x14ac:dyDescent="0.3">
      <c r="A9249" s="14">
        <v>9289</v>
      </c>
      <c r="B9249" s="14" t="s">
        <v>3597</v>
      </c>
      <c r="C9249" s="14" t="s">
        <v>13510</v>
      </c>
      <c r="D9249" s="14" t="s">
        <v>13504</v>
      </c>
      <c r="E9249" s="14" t="s">
        <v>13492</v>
      </c>
      <c r="F9249" s="14">
        <v>10</v>
      </c>
      <c r="G9249" s="14">
        <v>0.1</v>
      </c>
      <c r="H9249" s="15">
        <v>7.7289999999999989E-3</v>
      </c>
      <c r="I9249" s="15">
        <f>M9249-V9249</f>
        <v>9.727100000000001E-2</v>
      </c>
      <c r="J9249" s="14"/>
      <c r="K9249" s="13"/>
      <c r="L9249" s="9">
        <f>G9249*1.05</f>
        <v>0.10500000000000001</v>
      </c>
      <c r="M9249" s="11">
        <f>L9249-H9249</f>
        <v>9.727100000000001E-2</v>
      </c>
      <c r="N9249" s="11">
        <v>0</v>
      </c>
      <c r="P9249" s="9">
        <f>0.5*N9249/1000</f>
        <v>0</v>
      </c>
      <c r="Q9249" s="9">
        <f>P9249+O9249</f>
        <v>0</v>
      </c>
      <c r="R9249" s="11">
        <v>0</v>
      </c>
      <c r="T9249" s="9">
        <f>0.5*R9249</f>
        <v>0</v>
      </c>
      <c r="U9249" s="9">
        <f>T9249+S9249</f>
        <v>0</v>
      </c>
      <c r="V9249" s="9">
        <f>(Q9249+U9249)/(0.944*1000)</f>
        <v>0</v>
      </c>
    </row>
    <row r="9250" spans="1:22" x14ac:dyDescent="0.3">
      <c r="A9250" s="14">
        <v>9290</v>
      </c>
      <c r="B9250" s="14" t="s">
        <v>3598</v>
      </c>
      <c r="C9250" s="14" t="s">
        <v>13510</v>
      </c>
      <c r="D9250" s="14" t="s">
        <v>13504</v>
      </c>
      <c r="E9250" s="14" t="s">
        <v>13492</v>
      </c>
      <c r="F9250" s="14">
        <v>10</v>
      </c>
      <c r="G9250" s="14">
        <v>0.32</v>
      </c>
      <c r="H9250" s="15">
        <v>0.17391200000000001</v>
      </c>
      <c r="I9250" s="16" t="s">
        <v>13516</v>
      </c>
      <c r="J9250" s="14"/>
      <c r="K9250" s="13"/>
      <c r="L9250" s="9">
        <f>G9250/2*1.05</f>
        <v>0.16800000000000001</v>
      </c>
      <c r="M9250" s="11">
        <f>L9250-H9250</f>
        <v>-5.9120000000000006E-3</v>
      </c>
      <c r="N9250" s="11">
        <v>0</v>
      </c>
      <c r="P9250" s="9">
        <f>0.5*N9250/1000</f>
        <v>0</v>
      </c>
      <c r="Q9250" s="9">
        <f>P9250+O9250</f>
        <v>0</v>
      </c>
      <c r="R9250" s="11">
        <v>0</v>
      </c>
      <c r="T9250" s="9">
        <f>0.5*R9250</f>
        <v>0</v>
      </c>
      <c r="U9250" s="9">
        <f>T9250+S9250</f>
        <v>0</v>
      </c>
      <c r="V9250" s="9">
        <f>(Q9250+U9250)/(0.944*1000)</f>
        <v>0</v>
      </c>
    </row>
    <row r="9251" spans="1:22" x14ac:dyDescent="0.3">
      <c r="A9251" s="14">
        <v>9291</v>
      </c>
      <c r="B9251" s="14" t="s">
        <v>3599</v>
      </c>
      <c r="C9251" s="14" t="s">
        <v>13510</v>
      </c>
      <c r="D9251" s="14" t="s">
        <v>13504</v>
      </c>
      <c r="E9251" s="14" t="s">
        <v>13492</v>
      </c>
      <c r="F9251" s="14">
        <v>10</v>
      </c>
      <c r="G9251" s="14">
        <v>0.2</v>
      </c>
      <c r="H9251" s="15">
        <v>0.16900000000000001</v>
      </c>
      <c r="I9251" s="16" t="s">
        <v>13516</v>
      </c>
      <c r="J9251" s="14"/>
      <c r="K9251" s="13"/>
      <c r="L9251" s="9">
        <f>G9251/2*1.05</f>
        <v>0.10500000000000001</v>
      </c>
      <c r="M9251" s="11">
        <f>L9251-H9251</f>
        <v>-6.4000000000000001E-2</v>
      </c>
      <c r="N9251" s="11">
        <v>0</v>
      </c>
      <c r="P9251" s="9">
        <f>0.5*N9251/1000</f>
        <v>0</v>
      </c>
      <c r="Q9251" s="9">
        <f>P9251+O9251</f>
        <v>0</v>
      </c>
      <c r="R9251" s="11">
        <v>0</v>
      </c>
      <c r="T9251" s="9">
        <f>0.5*R9251</f>
        <v>0</v>
      </c>
      <c r="U9251" s="9">
        <f>T9251+S9251</f>
        <v>0</v>
      </c>
      <c r="V9251" s="9">
        <f>(Q9251+U9251)/(0.944*1000)</f>
        <v>0</v>
      </c>
    </row>
    <row r="9252" spans="1:22" x14ac:dyDescent="0.3">
      <c r="A9252" s="14">
        <v>9292</v>
      </c>
      <c r="B9252" s="14" t="s">
        <v>3600</v>
      </c>
      <c r="C9252" s="14" t="s">
        <v>13510</v>
      </c>
      <c r="D9252" s="14" t="s">
        <v>13504</v>
      </c>
      <c r="E9252" s="14" t="s">
        <v>13492</v>
      </c>
      <c r="F9252" s="14">
        <v>10</v>
      </c>
      <c r="G9252" s="14">
        <v>0.25</v>
      </c>
      <c r="H9252" s="15">
        <v>4.2000000000000003E-2</v>
      </c>
      <c r="I9252" s="15">
        <f>M9252-V9252</f>
        <v>0.2205</v>
      </c>
      <c r="J9252" s="14"/>
      <c r="K9252" s="13"/>
      <c r="L9252" s="9">
        <f>G9252*1.05</f>
        <v>0.26250000000000001</v>
      </c>
      <c r="M9252" s="11">
        <f>L9252-H9252</f>
        <v>0.2205</v>
      </c>
      <c r="N9252" s="11">
        <v>0</v>
      </c>
      <c r="P9252" s="9">
        <f>0.5*N9252/1000</f>
        <v>0</v>
      </c>
      <c r="Q9252" s="9">
        <f>P9252+O9252</f>
        <v>0</v>
      </c>
      <c r="R9252" s="11">
        <v>0</v>
      </c>
      <c r="T9252" s="9">
        <f>0.5*R9252</f>
        <v>0</v>
      </c>
      <c r="U9252" s="9">
        <f>T9252+S9252</f>
        <v>0</v>
      </c>
      <c r="V9252" s="9">
        <f>(Q9252+U9252)/(0.944*1000)</f>
        <v>0</v>
      </c>
    </row>
    <row r="9253" spans="1:22" x14ac:dyDescent="0.3">
      <c r="A9253" s="14">
        <v>9293</v>
      </c>
      <c r="B9253" s="14" t="s">
        <v>3601</v>
      </c>
      <c r="C9253" s="14" t="s">
        <v>13510</v>
      </c>
      <c r="D9253" s="14" t="s">
        <v>13504</v>
      </c>
      <c r="E9253" s="14" t="s">
        <v>13492</v>
      </c>
      <c r="F9253" s="14">
        <v>10</v>
      </c>
      <c r="G9253" s="14">
        <v>0.1</v>
      </c>
      <c r="H9253" s="15">
        <v>2.0036000000000002E-2</v>
      </c>
      <c r="I9253" s="15">
        <f>M9253-V9253</f>
        <v>6.3093389830508606E-3</v>
      </c>
      <c r="J9253" s="14"/>
      <c r="K9253" s="13"/>
      <c r="L9253" s="9">
        <f>G9253*1.05</f>
        <v>0.10500000000000001</v>
      </c>
      <c r="M9253" s="11">
        <f>L9253-H9253</f>
        <v>8.4964000000000012E-2</v>
      </c>
      <c r="N9253" s="11">
        <v>0</v>
      </c>
      <c r="P9253" s="9">
        <f>0.5*N9253/1000</f>
        <v>0</v>
      </c>
      <c r="Q9253" s="9">
        <f>P9253+O9253</f>
        <v>0</v>
      </c>
      <c r="R9253" s="11">
        <v>99</v>
      </c>
      <c r="S9253" s="9">
        <f>0.75*R9253</f>
        <v>74.25</v>
      </c>
      <c r="U9253" s="9">
        <f>T9253+S9253</f>
        <v>74.25</v>
      </c>
      <c r="V9253" s="9">
        <f>(Q9253+U9253)/(0.944*1000)</f>
        <v>7.8654661016949151E-2</v>
      </c>
    </row>
    <row r="9254" spans="1:22" x14ac:dyDescent="0.3">
      <c r="A9254" s="14">
        <v>9294</v>
      </c>
      <c r="B9254" s="14" t="s">
        <v>3602</v>
      </c>
      <c r="C9254" s="14" t="s">
        <v>13510</v>
      </c>
      <c r="D9254" s="14" t="s">
        <v>13504</v>
      </c>
      <c r="E9254" s="14" t="s">
        <v>13492</v>
      </c>
      <c r="F9254" s="14">
        <v>10</v>
      </c>
      <c r="G9254" s="14">
        <v>0.25</v>
      </c>
      <c r="H9254" s="15">
        <v>4.8189999999999997E-2</v>
      </c>
      <c r="I9254" s="15">
        <f>M9254-V9254</f>
        <v>0.21431</v>
      </c>
      <c r="J9254" s="14"/>
      <c r="K9254" s="13"/>
      <c r="L9254" s="9">
        <f>G9254*1.05</f>
        <v>0.26250000000000001</v>
      </c>
      <c r="M9254" s="11">
        <f>L9254-H9254</f>
        <v>0.21431</v>
      </c>
      <c r="N9254" s="11">
        <v>0</v>
      </c>
      <c r="P9254" s="9">
        <f>0.5*N9254/1000</f>
        <v>0</v>
      </c>
      <c r="Q9254" s="9">
        <f>P9254+O9254</f>
        <v>0</v>
      </c>
      <c r="R9254" s="11">
        <v>0</v>
      </c>
      <c r="T9254" s="9">
        <f>0.5*R9254</f>
        <v>0</v>
      </c>
      <c r="U9254" s="9">
        <f>T9254+S9254</f>
        <v>0</v>
      </c>
      <c r="V9254" s="9">
        <f>(Q9254+U9254)/(0.944*1000)</f>
        <v>0</v>
      </c>
    </row>
    <row r="9255" spans="1:22" x14ac:dyDescent="0.3">
      <c r="A9255" s="14">
        <v>9295</v>
      </c>
      <c r="B9255" s="14" t="s">
        <v>3603</v>
      </c>
      <c r="C9255" s="14" t="s">
        <v>13510</v>
      </c>
      <c r="D9255" s="14" t="s">
        <v>13504</v>
      </c>
      <c r="E9255" s="14" t="s">
        <v>13492</v>
      </c>
      <c r="F9255" s="14">
        <v>10</v>
      </c>
      <c r="G9255" s="14">
        <v>0.16</v>
      </c>
      <c r="H9255" s="15">
        <v>2.0575999999999994E-2</v>
      </c>
      <c r="I9255" s="15">
        <f>M9255-V9255</f>
        <v>0.14742400000000003</v>
      </c>
      <c r="J9255" s="14"/>
      <c r="K9255" s="13"/>
      <c r="L9255" s="9">
        <f>G9255*1.05</f>
        <v>0.16800000000000001</v>
      </c>
      <c r="M9255" s="11">
        <f>L9255-H9255</f>
        <v>0.14742400000000003</v>
      </c>
      <c r="N9255" s="11">
        <v>0</v>
      </c>
      <c r="P9255" s="9">
        <f>0.5*N9255/1000</f>
        <v>0</v>
      </c>
      <c r="Q9255" s="9">
        <f>P9255+O9255</f>
        <v>0</v>
      </c>
      <c r="R9255" s="11">
        <v>0</v>
      </c>
      <c r="T9255" s="9">
        <f>0.5*R9255</f>
        <v>0</v>
      </c>
      <c r="U9255" s="9">
        <f>T9255+S9255</f>
        <v>0</v>
      </c>
      <c r="V9255" s="9">
        <f>(Q9255+U9255)/(0.944*1000)</f>
        <v>0</v>
      </c>
    </row>
    <row r="9256" spans="1:22" x14ac:dyDescent="0.3">
      <c r="A9256" s="14">
        <v>9296</v>
      </c>
      <c r="B9256" s="14" t="s">
        <v>3604</v>
      </c>
      <c r="C9256" s="14" t="s">
        <v>13510</v>
      </c>
      <c r="D9256" s="14" t="s">
        <v>13504</v>
      </c>
      <c r="E9256" s="14" t="s">
        <v>13492</v>
      </c>
      <c r="F9256" s="14">
        <v>10</v>
      </c>
      <c r="G9256" s="14">
        <v>0.25</v>
      </c>
      <c r="H9256" s="15">
        <v>2.9480999999999993E-2</v>
      </c>
      <c r="I9256" s="15">
        <f>M9256-V9256</f>
        <v>0.23301900000000003</v>
      </c>
      <c r="J9256" s="14"/>
      <c r="K9256" s="13"/>
      <c r="L9256" s="9">
        <f>G9256*1.05</f>
        <v>0.26250000000000001</v>
      </c>
      <c r="M9256" s="11">
        <f>L9256-H9256</f>
        <v>0.23301900000000003</v>
      </c>
      <c r="N9256" s="11">
        <v>0</v>
      </c>
      <c r="P9256" s="9">
        <f>0.5*N9256/1000</f>
        <v>0</v>
      </c>
      <c r="Q9256" s="9">
        <f>P9256+O9256</f>
        <v>0</v>
      </c>
      <c r="R9256" s="11">
        <v>0</v>
      </c>
      <c r="T9256" s="9">
        <f>0.5*R9256</f>
        <v>0</v>
      </c>
      <c r="U9256" s="9">
        <f>T9256+S9256</f>
        <v>0</v>
      </c>
      <c r="V9256" s="9">
        <f>(Q9256+U9256)/(0.944*1000)</f>
        <v>0</v>
      </c>
    </row>
    <row r="9257" spans="1:22" x14ac:dyDescent="0.3">
      <c r="A9257" s="14">
        <v>9297</v>
      </c>
      <c r="B9257" s="14" t="s">
        <v>3605</v>
      </c>
      <c r="C9257" s="14" t="s">
        <v>13510</v>
      </c>
      <c r="D9257" s="14" t="s">
        <v>13504</v>
      </c>
      <c r="E9257" s="14" t="s">
        <v>13492</v>
      </c>
      <c r="F9257" s="14">
        <v>10</v>
      </c>
      <c r="G9257" s="14">
        <v>0.25</v>
      </c>
      <c r="H9257" s="15">
        <v>1.4276000000000011E-2</v>
      </c>
      <c r="I9257" s="15">
        <f>M9257-V9257</f>
        <v>0.248224</v>
      </c>
      <c r="J9257" s="14"/>
      <c r="K9257" s="13"/>
      <c r="L9257" s="9">
        <f>G9257*1.05</f>
        <v>0.26250000000000001</v>
      </c>
      <c r="M9257" s="11">
        <f>L9257-H9257</f>
        <v>0.248224</v>
      </c>
      <c r="N9257" s="11">
        <v>0</v>
      </c>
      <c r="P9257" s="9">
        <f>0.5*N9257/1000</f>
        <v>0</v>
      </c>
      <c r="Q9257" s="9">
        <f>P9257+O9257</f>
        <v>0</v>
      </c>
      <c r="R9257" s="11">
        <v>0</v>
      </c>
      <c r="T9257" s="9">
        <f>0.5*R9257</f>
        <v>0</v>
      </c>
      <c r="U9257" s="9">
        <f>T9257+S9257</f>
        <v>0</v>
      </c>
      <c r="V9257" s="9">
        <f>(Q9257+U9257)/(0.944*1000)</f>
        <v>0</v>
      </c>
    </row>
    <row r="9258" spans="1:22" x14ac:dyDescent="0.3">
      <c r="A9258" s="14">
        <v>9298</v>
      </c>
      <c r="B9258" s="14" t="s">
        <v>3606</v>
      </c>
      <c r="C9258" s="14" t="s">
        <v>13510</v>
      </c>
      <c r="D9258" s="14" t="s">
        <v>13504</v>
      </c>
      <c r="E9258" s="14" t="s">
        <v>13492</v>
      </c>
      <c r="F9258" s="14">
        <v>10</v>
      </c>
      <c r="G9258" s="14">
        <v>0.25</v>
      </c>
      <c r="H9258" s="15">
        <v>3.6262000000000003E-2</v>
      </c>
      <c r="I9258" s="15">
        <f>M9258-V9258</f>
        <v>0.22623799999999999</v>
      </c>
      <c r="J9258" s="14"/>
      <c r="K9258" s="13"/>
      <c r="L9258" s="9">
        <f>G9258*1.05</f>
        <v>0.26250000000000001</v>
      </c>
      <c r="M9258" s="11">
        <f>L9258-H9258</f>
        <v>0.22623799999999999</v>
      </c>
      <c r="N9258" s="11">
        <v>0</v>
      </c>
      <c r="P9258" s="9">
        <f>0.5*N9258/1000</f>
        <v>0</v>
      </c>
      <c r="Q9258" s="9">
        <f>P9258+O9258</f>
        <v>0</v>
      </c>
      <c r="R9258" s="11">
        <v>0</v>
      </c>
      <c r="T9258" s="9">
        <f>0.5*R9258</f>
        <v>0</v>
      </c>
      <c r="U9258" s="9">
        <f>T9258+S9258</f>
        <v>0</v>
      </c>
      <c r="V9258" s="9">
        <f>(Q9258+U9258)/(0.944*1000)</f>
        <v>0</v>
      </c>
    </row>
    <row r="9259" spans="1:22" x14ac:dyDescent="0.3">
      <c r="A9259" s="14">
        <v>9299</v>
      </c>
      <c r="B9259" s="14" t="s">
        <v>3607</v>
      </c>
      <c r="C9259" s="14" t="s">
        <v>13510</v>
      </c>
      <c r="D9259" s="14" t="s">
        <v>13504</v>
      </c>
      <c r="E9259" s="14" t="s">
        <v>13492</v>
      </c>
      <c r="F9259" s="14">
        <v>10</v>
      </c>
      <c r="G9259" s="14">
        <v>0.04</v>
      </c>
      <c r="H9259" s="15">
        <v>2.5999999999999999E-2</v>
      </c>
      <c r="I9259" s="15">
        <f>M9259-V9259</f>
        <v>1.6000000000000004E-2</v>
      </c>
      <c r="J9259" s="14"/>
      <c r="K9259" s="13"/>
      <c r="L9259" s="9">
        <f>G9259*1.05</f>
        <v>4.2000000000000003E-2</v>
      </c>
      <c r="M9259" s="11">
        <f>L9259-H9259</f>
        <v>1.6000000000000004E-2</v>
      </c>
      <c r="N9259" s="11">
        <v>0</v>
      </c>
      <c r="P9259" s="9">
        <f>0.5*N9259/1000</f>
        <v>0</v>
      </c>
      <c r="Q9259" s="9">
        <f>P9259+O9259</f>
        <v>0</v>
      </c>
      <c r="R9259" s="11">
        <v>0</v>
      </c>
      <c r="T9259" s="9">
        <f>0.5*R9259</f>
        <v>0</v>
      </c>
      <c r="U9259" s="9">
        <f>T9259+S9259</f>
        <v>0</v>
      </c>
      <c r="V9259" s="9">
        <f>(Q9259+U9259)/(0.944*1000)</f>
        <v>0</v>
      </c>
    </row>
    <row r="9260" spans="1:22" x14ac:dyDescent="0.3">
      <c r="A9260" s="14">
        <v>9300</v>
      </c>
      <c r="B9260" s="14" t="s">
        <v>3608</v>
      </c>
      <c r="C9260" s="14" t="s">
        <v>13510</v>
      </c>
      <c r="D9260" s="14" t="s">
        <v>13504</v>
      </c>
      <c r="E9260" s="14" t="s">
        <v>13492</v>
      </c>
      <c r="F9260" s="14">
        <v>10</v>
      </c>
      <c r="G9260" s="14">
        <v>0.16</v>
      </c>
      <c r="H9260" s="15">
        <v>2.4563999999999992E-2</v>
      </c>
      <c r="I9260" s="15">
        <f>M9260-V9260</f>
        <v>0.14343600000000001</v>
      </c>
      <c r="J9260" s="14"/>
      <c r="K9260" s="13"/>
      <c r="L9260" s="9">
        <f>G9260*1.05</f>
        <v>0.16800000000000001</v>
      </c>
      <c r="M9260" s="11">
        <f>L9260-H9260</f>
        <v>0.14343600000000001</v>
      </c>
      <c r="N9260" s="11">
        <v>0</v>
      </c>
      <c r="P9260" s="9">
        <f>0.5*N9260/1000</f>
        <v>0</v>
      </c>
      <c r="Q9260" s="9">
        <f>P9260+O9260</f>
        <v>0</v>
      </c>
      <c r="R9260" s="11">
        <v>0</v>
      </c>
      <c r="T9260" s="9">
        <f>0.5*R9260</f>
        <v>0</v>
      </c>
      <c r="U9260" s="9">
        <f>T9260+S9260</f>
        <v>0</v>
      </c>
      <c r="V9260" s="9">
        <f>(Q9260+U9260)/(0.944*1000)</f>
        <v>0</v>
      </c>
    </row>
    <row r="9261" spans="1:22" x14ac:dyDescent="0.3">
      <c r="A9261" s="14">
        <v>9301</v>
      </c>
      <c r="B9261" s="14" t="s">
        <v>3609</v>
      </c>
      <c r="C9261" s="14" t="s">
        <v>13510</v>
      </c>
      <c r="D9261" s="14" t="s">
        <v>13504</v>
      </c>
      <c r="E9261" s="14" t="s">
        <v>13492</v>
      </c>
      <c r="F9261" s="14">
        <v>10</v>
      </c>
      <c r="G9261" s="14">
        <v>0.25</v>
      </c>
      <c r="H9261" s="15">
        <v>0.14442700000000003</v>
      </c>
      <c r="I9261" s="15">
        <f>M9261-V9261</f>
        <v>0.11807299999999998</v>
      </c>
      <c r="J9261" s="14"/>
      <c r="K9261" s="13"/>
      <c r="L9261" s="9">
        <f>G9261*1.05</f>
        <v>0.26250000000000001</v>
      </c>
      <c r="M9261" s="11">
        <f>L9261-H9261</f>
        <v>0.11807299999999998</v>
      </c>
      <c r="N9261" s="11">
        <v>0</v>
      </c>
      <c r="P9261" s="9">
        <f>0.5*N9261/1000</f>
        <v>0</v>
      </c>
      <c r="Q9261" s="9">
        <f>P9261+O9261</f>
        <v>0</v>
      </c>
      <c r="R9261" s="11">
        <v>0</v>
      </c>
      <c r="T9261" s="9">
        <f>0.5*R9261</f>
        <v>0</v>
      </c>
      <c r="U9261" s="9">
        <f>T9261+S9261</f>
        <v>0</v>
      </c>
      <c r="V9261" s="9">
        <f>(Q9261+U9261)/(0.944*1000)</f>
        <v>0</v>
      </c>
    </row>
    <row r="9262" spans="1:22" x14ac:dyDescent="0.3">
      <c r="A9262" s="14">
        <v>9302</v>
      </c>
      <c r="B9262" s="14" t="s">
        <v>3610</v>
      </c>
      <c r="C9262" s="14" t="s">
        <v>13510</v>
      </c>
      <c r="D9262" s="14" t="s">
        <v>13504</v>
      </c>
      <c r="E9262" s="14" t="s">
        <v>13492</v>
      </c>
      <c r="F9262" s="14">
        <v>10</v>
      </c>
      <c r="G9262" s="14">
        <v>0.16</v>
      </c>
      <c r="H9262" s="15">
        <v>0.112</v>
      </c>
      <c r="I9262" s="15">
        <f>M9262-V9262</f>
        <v>5.3351694915254246E-2</v>
      </c>
      <c r="J9262" s="14"/>
      <c r="K9262" s="13"/>
      <c r="L9262" s="9">
        <f>G9262*1.05</f>
        <v>0.16800000000000001</v>
      </c>
      <c r="M9262" s="11">
        <f>L9262-H9262</f>
        <v>5.6000000000000008E-2</v>
      </c>
      <c r="N9262" s="11">
        <v>0</v>
      </c>
      <c r="P9262" s="9">
        <f>0.5*N9262/1000</f>
        <v>0</v>
      </c>
      <c r="Q9262" s="9">
        <f>P9262+O9262</f>
        <v>0</v>
      </c>
      <c r="R9262" s="11">
        <v>5</v>
      </c>
      <c r="T9262" s="9">
        <f>0.5*R9262</f>
        <v>2.5</v>
      </c>
      <c r="U9262" s="9">
        <f>T9262+S9262</f>
        <v>2.5</v>
      </c>
      <c r="V9262" s="9">
        <f>(Q9262+U9262)/(0.944*1000)</f>
        <v>2.6483050847457626E-3</v>
      </c>
    </row>
    <row r="9263" spans="1:22" x14ac:dyDescent="0.3">
      <c r="A9263" s="14">
        <v>9303</v>
      </c>
      <c r="B9263" s="14" t="s">
        <v>3611</v>
      </c>
      <c r="C9263" s="14" t="s">
        <v>13510</v>
      </c>
      <c r="D9263" s="14" t="s">
        <v>13504</v>
      </c>
      <c r="E9263" s="14" t="s">
        <v>13492</v>
      </c>
      <c r="F9263" s="14">
        <v>10</v>
      </c>
      <c r="G9263" s="14">
        <v>0.16</v>
      </c>
      <c r="H9263" s="15">
        <v>8.8999999999999996E-2</v>
      </c>
      <c r="I9263" s="15">
        <f>M9263-V9263</f>
        <v>7.9000000000000015E-2</v>
      </c>
      <c r="J9263" s="14"/>
      <c r="K9263" s="13"/>
      <c r="L9263" s="9">
        <f>G9263*1.05</f>
        <v>0.16800000000000001</v>
      </c>
      <c r="M9263" s="11">
        <f>L9263-H9263</f>
        <v>7.9000000000000015E-2</v>
      </c>
      <c r="N9263" s="11">
        <v>0</v>
      </c>
      <c r="P9263" s="9">
        <f>0.5*N9263/1000</f>
        <v>0</v>
      </c>
      <c r="Q9263" s="9">
        <f>P9263+O9263</f>
        <v>0</v>
      </c>
      <c r="R9263" s="11">
        <v>0</v>
      </c>
      <c r="T9263" s="9">
        <f>0.5*R9263</f>
        <v>0</v>
      </c>
      <c r="U9263" s="9">
        <f>T9263+S9263</f>
        <v>0</v>
      </c>
      <c r="V9263" s="9">
        <f>(Q9263+U9263)/(0.944*1000)</f>
        <v>0</v>
      </c>
    </row>
    <row r="9264" spans="1:22" x14ac:dyDescent="0.3">
      <c r="A9264" s="14">
        <v>9304</v>
      </c>
      <c r="B9264" s="14" t="s">
        <v>3612</v>
      </c>
      <c r="C9264" s="14" t="s">
        <v>13510</v>
      </c>
      <c r="D9264" s="14" t="s">
        <v>13504</v>
      </c>
      <c r="E9264" s="14" t="s">
        <v>13492</v>
      </c>
      <c r="F9264" s="14">
        <v>10</v>
      </c>
      <c r="G9264" s="14">
        <v>0.1</v>
      </c>
      <c r="H9264" s="15">
        <v>6.4000000000000001E-2</v>
      </c>
      <c r="I9264" s="15">
        <f>M9264-V9264</f>
        <v>4.1000000000000009E-2</v>
      </c>
      <c r="J9264" s="14"/>
      <c r="K9264" s="13"/>
      <c r="L9264" s="9">
        <f>G9264*1.05</f>
        <v>0.10500000000000001</v>
      </c>
      <c r="M9264" s="11">
        <f>L9264-H9264</f>
        <v>4.1000000000000009E-2</v>
      </c>
      <c r="N9264" s="11">
        <v>0</v>
      </c>
      <c r="P9264" s="9">
        <f>0.5*N9264/1000</f>
        <v>0</v>
      </c>
      <c r="Q9264" s="9">
        <f>P9264+O9264</f>
        <v>0</v>
      </c>
      <c r="R9264" s="11">
        <v>0</v>
      </c>
      <c r="T9264" s="9">
        <f>0.5*R9264</f>
        <v>0</v>
      </c>
      <c r="U9264" s="9">
        <f>T9264+S9264</f>
        <v>0</v>
      </c>
      <c r="V9264" s="9">
        <f>(Q9264+U9264)/(0.944*1000)</f>
        <v>0</v>
      </c>
    </row>
    <row r="9265" spans="1:22" x14ac:dyDescent="0.3">
      <c r="A9265" s="14">
        <v>9305</v>
      </c>
      <c r="B9265" s="14" t="s">
        <v>3613</v>
      </c>
      <c r="C9265" s="14" t="s">
        <v>13510</v>
      </c>
      <c r="D9265" s="14" t="s">
        <v>13504</v>
      </c>
      <c r="E9265" s="14" t="s">
        <v>13492</v>
      </c>
      <c r="F9265" s="14">
        <v>10</v>
      </c>
      <c r="G9265" s="14">
        <v>6.3E-2</v>
      </c>
      <c r="H9265" s="15">
        <v>1.5088000000000001E-2</v>
      </c>
      <c r="I9265" s="15">
        <f>M9265-V9265</f>
        <v>5.1061999999999996E-2</v>
      </c>
      <c r="J9265" s="14"/>
      <c r="K9265" s="13"/>
      <c r="L9265" s="9">
        <f>G9265*1.05</f>
        <v>6.615E-2</v>
      </c>
      <c r="M9265" s="11">
        <f>L9265-H9265</f>
        <v>5.1061999999999996E-2</v>
      </c>
      <c r="N9265" s="11">
        <v>0</v>
      </c>
      <c r="P9265" s="9">
        <f>0.5*N9265/1000</f>
        <v>0</v>
      </c>
      <c r="Q9265" s="9">
        <f>P9265+O9265</f>
        <v>0</v>
      </c>
      <c r="R9265" s="11">
        <v>0</v>
      </c>
      <c r="T9265" s="9">
        <f>0.5*R9265</f>
        <v>0</v>
      </c>
      <c r="U9265" s="9">
        <f>T9265+S9265</f>
        <v>0</v>
      </c>
      <c r="V9265" s="9">
        <f>(Q9265+U9265)/(0.944*1000)</f>
        <v>0</v>
      </c>
    </row>
    <row r="9266" spans="1:22" x14ac:dyDescent="0.3">
      <c r="A9266" s="14">
        <v>9306</v>
      </c>
      <c r="B9266" s="14" t="s">
        <v>3614</v>
      </c>
      <c r="C9266" s="14" t="s">
        <v>13510</v>
      </c>
      <c r="D9266" s="14" t="s">
        <v>13504</v>
      </c>
      <c r="E9266" s="14" t="s">
        <v>13492</v>
      </c>
      <c r="F9266" s="14">
        <v>10</v>
      </c>
      <c r="G9266" s="14">
        <v>6.3E-2</v>
      </c>
      <c r="H9266" s="15">
        <v>1.0381E-2</v>
      </c>
      <c r="I9266" s="15">
        <f>M9266-V9266</f>
        <v>5.5768999999999999E-2</v>
      </c>
      <c r="J9266" s="14"/>
      <c r="K9266" s="13"/>
      <c r="L9266" s="9">
        <f>G9266*1.05</f>
        <v>6.615E-2</v>
      </c>
      <c r="M9266" s="11">
        <f>L9266-H9266</f>
        <v>5.5768999999999999E-2</v>
      </c>
      <c r="N9266" s="11">
        <v>0</v>
      </c>
      <c r="P9266" s="9">
        <f>0.5*N9266/1000</f>
        <v>0</v>
      </c>
      <c r="Q9266" s="9">
        <f>P9266+O9266</f>
        <v>0</v>
      </c>
      <c r="R9266" s="11">
        <v>0</v>
      </c>
      <c r="T9266" s="9">
        <f>0.5*R9266</f>
        <v>0</v>
      </c>
      <c r="U9266" s="9">
        <f>T9266+S9266</f>
        <v>0</v>
      </c>
      <c r="V9266" s="9">
        <f>(Q9266+U9266)/(0.944*1000)</f>
        <v>0</v>
      </c>
    </row>
    <row r="9267" spans="1:22" x14ac:dyDescent="0.3">
      <c r="A9267" s="14">
        <v>9307</v>
      </c>
      <c r="B9267" s="14" t="s">
        <v>3615</v>
      </c>
      <c r="C9267" s="14" t="s">
        <v>13510</v>
      </c>
      <c r="D9267" s="14" t="s">
        <v>13504</v>
      </c>
      <c r="E9267" s="14" t="s">
        <v>13492</v>
      </c>
      <c r="F9267" s="14">
        <v>10</v>
      </c>
      <c r="G9267" s="14">
        <v>0.25</v>
      </c>
      <c r="H9267" s="15">
        <v>3.4602000000000001E-2</v>
      </c>
      <c r="I9267" s="15">
        <f>M9267-V9267</f>
        <v>0.22789800000000002</v>
      </c>
      <c r="J9267" s="14"/>
      <c r="K9267" s="13"/>
      <c r="L9267" s="9">
        <f>G9267*1.05</f>
        <v>0.26250000000000001</v>
      </c>
      <c r="M9267" s="11">
        <f>L9267-H9267</f>
        <v>0.22789800000000002</v>
      </c>
      <c r="N9267" s="11">
        <v>0</v>
      </c>
      <c r="P9267" s="9">
        <f>0.5*N9267/1000</f>
        <v>0</v>
      </c>
      <c r="Q9267" s="9">
        <f>P9267+O9267</f>
        <v>0</v>
      </c>
      <c r="R9267" s="11">
        <v>0</v>
      </c>
      <c r="T9267" s="9">
        <f>0.5*R9267</f>
        <v>0</v>
      </c>
      <c r="U9267" s="9">
        <f>T9267+S9267</f>
        <v>0</v>
      </c>
      <c r="V9267" s="9">
        <f>(Q9267+U9267)/(0.944*1000)</f>
        <v>0</v>
      </c>
    </row>
    <row r="9268" spans="1:22" x14ac:dyDescent="0.3">
      <c r="A9268" s="14">
        <v>9308</v>
      </c>
      <c r="B9268" s="14" t="s">
        <v>3616</v>
      </c>
      <c r="C9268" s="14" t="s">
        <v>13510</v>
      </c>
      <c r="D9268" s="14" t="s">
        <v>13504</v>
      </c>
      <c r="E9268" s="14" t="s">
        <v>13492</v>
      </c>
      <c r="F9268" s="14">
        <v>10</v>
      </c>
      <c r="G9268" s="14">
        <v>0.1</v>
      </c>
      <c r="H9268" s="15">
        <v>1.0902E-2</v>
      </c>
      <c r="I9268" s="15">
        <f>M9268-V9268</f>
        <v>9.4098000000000015E-2</v>
      </c>
      <c r="J9268" s="14"/>
      <c r="K9268" s="13"/>
      <c r="L9268" s="9">
        <f>G9268*1.05</f>
        <v>0.10500000000000001</v>
      </c>
      <c r="M9268" s="11">
        <f>L9268-H9268</f>
        <v>9.4098000000000015E-2</v>
      </c>
      <c r="N9268" s="11">
        <v>0</v>
      </c>
      <c r="P9268" s="9">
        <f>0.5*N9268/1000</f>
        <v>0</v>
      </c>
      <c r="Q9268" s="9">
        <f>P9268+O9268</f>
        <v>0</v>
      </c>
      <c r="R9268" s="11">
        <v>0</v>
      </c>
      <c r="T9268" s="9">
        <f>0.5*R9268</f>
        <v>0</v>
      </c>
      <c r="U9268" s="9">
        <f>T9268+S9268</f>
        <v>0</v>
      </c>
      <c r="V9268" s="9">
        <f>(Q9268+U9268)/(0.944*1000)</f>
        <v>0</v>
      </c>
    </row>
    <row r="9269" spans="1:22" x14ac:dyDescent="0.3">
      <c r="A9269" s="14">
        <v>9309</v>
      </c>
      <c r="B9269" s="14" t="s">
        <v>3617</v>
      </c>
      <c r="C9269" s="14" t="s">
        <v>13510</v>
      </c>
      <c r="D9269" s="14" t="s">
        <v>13504</v>
      </c>
      <c r="E9269" s="14" t="s">
        <v>13492</v>
      </c>
      <c r="F9269" s="14">
        <v>10</v>
      </c>
      <c r="G9269" s="14">
        <v>6.3E-2</v>
      </c>
      <c r="H9269" s="15">
        <v>2.3400000000000176E-4</v>
      </c>
      <c r="I9269" s="15">
        <f>M9269-V9269</f>
        <v>6.5916000000000002E-2</v>
      </c>
      <c r="J9269" s="14"/>
      <c r="K9269" s="13"/>
      <c r="L9269" s="9">
        <f>G9269*1.05</f>
        <v>6.615E-2</v>
      </c>
      <c r="M9269" s="11">
        <f>L9269-H9269</f>
        <v>6.5916000000000002E-2</v>
      </c>
      <c r="N9269" s="11">
        <v>0</v>
      </c>
      <c r="P9269" s="9">
        <f>0.5*N9269/1000</f>
        <v>0</v>
      </c>
      <c r="Q9269" s="9">
        <f>P9269+O9269</f>
        <v>0</v>
      </c>
      <c r="R9269" s="11">
        <v>0</v>
      </c>
      <c r="T9269" s="9">
        <f>0.5*R9269</f>
        <v>0</v>
      </c>
      <c r="U9269" s="9">
        <f>T9269+S9269</f>
        <v>0</v>
      </c>
      <c r="V9269" s="9">
        <f>(Q9269+U9269)/(0.944*1000)</f>
        <v>0</v>
      </c>
    </row>
    <row r="9270" spans="1:22" x14ac:dyDescent="0.3">
      <c r="A9270" s="14">
        <v>9310</v>
      </c>
      <c r="B9270" s="14" t="s">
        <v>3618</v>
      </c>
      <c r="C9270" s="14" t="s">
        <v>13510</v>
      </c>
      <c r="D9270" s="14" t="s">
        <v>13504</v>
      </c>
      <c r="E9270" s="14" t="s">
        <v>13492</v>
      </c>
      <c r="F9270" s="14">
        <v>10</v>
      </c>
      <c r="G9270" s="14">
        <v>0.25</v>
      </c>
      <c r="H9270" s="15">
        <v>8.7999999999999995E-2</v>
      </c>
      <c r="I9270" s="15">
        <f>M9270-V9270</f>
        <v>0.17450000000000002</v>
      </c>
      <c r="J9270" s="14"/>
      <c r="K9270" s="13"/>
      <c r="L9270" s="9">
        <f>G9270*1.05</f>
        <v>0.26250000000000001</v>
      </c>
      <c r="M9270" s="11">
        <f>L9270-H9270</f>
        <v>0.17450000000000002</v>
      </c>
      <c r="N9270" s="11">
        <v>0</v>
      </c>
      <c r="P9270" s="9">
        <f>0.5*N9270/1000</f>
        <v>0</v>
      </c>
      <c r="Q9270" s="9">
        <f>P9270+O9270</f>
        <v>0</v>
      </c>
      <c r="R9270" s="11">
        <v>0</v>
      </c>
      <c r="T9270" s="9">
        <f>0.5*R9270</f>
        <v>0</v>
      </c>
      <c r="U9270" s="9">
        <f>T9270+S9270</f>
        <v>0</v>
      </c>
      <c r="V9270" s="9">
        <f>(Q9270+U9270)/(0.944*1000)</f>
        <v>0</v>
      </c>
    </row>
    <row r="9271" spans="1:22" x14ac:dyDescent="0.3">
      <c r="A9271" s="14">
        <v>9311</v>
      </c>
      <c r="B9271" s="14" t="s">
        <v>10838</v>
      </c>
      <c r="C9271" s="14" t="s">
        <v>13510</v>
      </c>
      <c r="D9271" s="14" t="s">
        <v>13504</v>
      </c>
      <c r="E9271" s="14" t="s">
        <v>13492</v>
      </c>
      <c r="F9271" s="14">
        <v>10</v>
      </c>
      <c r="G9271" s="14">
        <v>0.16</v>
      </c>
      <c r="H9271" s="15">
        <v>6.9000000000000006E-2</v>
      </c>
      <c r="I9271" s="15">
        <f>M9271-V9271</f>
        <v>9.9000000000000005E-2</v>
      </c>
      <c r="J9271" s="14"/>
      <c r="K9271" s="13"/>
      <c r="L9271" s="9">
        <f>G9271*1.05</f>
        <v>0.16800000000000001</v>
      </c>
      <c r="M9271" s="11">
        <f>L9271-H9271</f>
        <v>9.9000000000000005E-2</v>
      </c>
      <c r="N9271" s="11">
        <v>0</v>
      </c>
      <c r="P9271" s="9">
        <f>0.5*N9271/1000</f>
        <v>0</v>
      </c>
      <c r="Q9271" s="9">
        <f>P9271+O9271</f>
        <v>0</v>
      </c>
      <c r="R9271" s="11">
        <v>0</v>
      </c>
      <c r="T9271" s="9">
        <f>0.5*R9271</f>
        <v>0</v>
      </c>
      <c r="U9271" s="9">
        <f>T9271+S9271</f>
        <v>0</v>
      </c>
      <c r="V9271" s="9">
        <f>(Q9271+U9271)/(0.944*1000)</f>
        <v>0</v>
      </c>
    </row>
    <row r="9272" spans="1:22" x14ac:dyDescent="0.3">
      <c r="A9272" s="14">
        <v>9312</v>
      </c>
      <c r="B9272" s="14" t="s">
        <v>3619</v>
      </c>
      <c r="C9272" s="14" t="s">
        <v>13510</v>
      </c>
      <c r="D9272" s="14" t="s">
        <v>13504</v>
      </c>
      <c r="E9272" s="14" t="s">
        <v>13492</v>
      </c>
      <c r="F9272" s="14">
        <v>10</v>
      </c>
      <c r="G9272" s="14">
        <v>0.1</v>
      </c>
      <c r="H9272" s="15">
        <v>1.1415000000000007E-2</v>
      </c>
      <c r="I9272" s="15">
        <f>M9272-V9272</f>
        <v>9.3585000000000002E-2</v>
      </c>
      <c r="J9272" s="14"/>
      <c r="K9272" s="13"/>
      <c r="L9272" s="9">
        <f>G9272*1.05</f>
        <v>0.10500000000000001</v>
      </c>
      <c r="M9272" s="11">
        <f>L9272-H9272</f>
        <v>9.3585000000000002E-2</v>
      </c>
      <c r="N9272" s="11">
        <v>0</v>
      </c>
      <c r="P9272" s="9">
        <f>0.5*N9272/1000</f>
        <v>0</v>
      </c>
      <c r="Q9272" s="9">
        <f>P9272+O9272</f>
        <v>0</v>
      </c>
      <c r="R9272" s="11">
        <v>0</v>
      </c>
      <c r="T9272" s="9">
        <f>0.5*R9272</f>
        <v>0</v>
      </c>
      <c r="U9272" s="9">
        <f>T9272+S9272</f>
        <v>0</v>
      </c>
      <c r="V9272" s="9">
        <f>(Q9272+U9272)/(0.944*1000)</f>
        <v>0</v>
      </c>
    </row>
    <row r="9273" spans="1:22" x14ac:dyDescent="0.3">
      <c r="A9273" s="14">
        <v>9313</v>
      </c>
      <c r="B9273" s="14" t="s">
        <v>3620</v>
      </c>
      <c r="C9273" s="14" t="s">
        <v>13510</v>
      </c>
      <c r="D9273" s="14" t="s">
        <v>13504</v>
      </c>
      <c r="E9273" s="14" t="s">
        <v>13492</v>
      </c>
      <c r="F9273" s="14">
        <v>10</v>
      </c>
      <c r="G9273" s="14">
        <v>0.1</v>
      </c>
      <c r="H9273" s="15">
        <v>8.2759999999999969E-3</v>
      </c>
      <c r="I9273" s="15">
        <f>M9273-V9273</f>
        <v>9.6724000000000018E-2</v>
      </c>
      <c r="J9273" s="14"/>
      <c r="K9273" s="13"/>
      <c r="L9273" s="9">
        <f>G9273*1.05</f>
        <v>0.10500000000000001</v>
      </c>
      <c r="M9273" s="11">
        <f>L9273-H9273</f>
        <v>9.6724000000000018E-2</v>
      </c>
      <c r="N9273" s="11">
        <v>0</v>
      </c>
      <c r="P9273" s="9">
        <f>0.5*N9273/1000</f>
        <v>0</v>
      </c>
      <c r="Q9273" s="9">
        <f>P9273+O9273</f>
        <v>0</v>
      </c>
      <c r="R9273" s="11">
        <v>0</v>
      </c>
      <c r="T9273" s="9">
        <f>0.5*R9273</f>
        <v>0</v>
      </c>
      <c r="U9273" s="9">
        <f>T9273+S9273</f>
        <v>0</v>
      </c>
      <c r="V9273" s="9">
        <f>(Q9273+U9273)/(0.944*1000)</f>
        <v>0</v>
      </c>
    </row>
    <row r="9274" spans="1:22" x14ac:dyDescent="0.3">
      <c r="A9274" s="14">
        <v>9314</v>
      </c>
      <c r="B9274" s="14" t="s">
        <v>3621</v>
      </c>
      <c r="C9274" s="14" t="s">
        <v>13510</v>
      </c>
      <c r="D9274" s="14" t="s">
        <v>13504</v>
      </c>
      <c r="E9274" s="14" t="s">
        <v>13492</v>
      </c>
      <c r="F9274" s="14">
        <v>10</v>
      </c>
      <c r="G9274" s="14">
        <v>0.25</v>
      </c>
      <c r="H9274" s="15">
        <v>5.7451999999999996E-2</v>
      </c>
      <c r="I9274" s="15">
        <f>M9274-V9274</f>
        <v>0.20504800000000001</v>
      </c>
      <c r="J9274" s="14"/>
      <c r="K9274" s="13"/>
      <c r="L9274" s="9">
        <f>G9274*1.05</f>
        <v>0.26250000000000001</v>
      </c>
      <c r="M9274" s="11">
        <f>L9274-H9274</f>
        <v>0.20504800000000001</v>
      </c>
      <c r="N9274" s="11">
        <v>0</v>
      </c>
      <c r="P9274" s="9">
        <f>0.5*N9274/1000</f>
        <v>0</v>
      </c>
      <c r="Q9274" s="9">
        <f>P9274+O9274</f>
        <v>0</v>
      </c>
      <c r="R9274" s="11">
        <v>0</v>
      </c>
      <c r="T9274" s="9">
        <f>0.5*R9274</f>
        <v>0</v>
      </c>
      <c r="U9274" s="9">
        <f>T9274+S9274</f>
        <v>0</v>
      </c>
      <c r="V9274" s="9">
        <f>(Q9274+U9274)/(0.944*1000)</f>
        <v>0</v>
      </c>
    </row>
    <row r="9275" spans="1:22" x14ac:dyDescent="0.3">
      <c r="A9275" s="14">
        <v>9315</v>
      </c>
      <c r="B9275" s="14" t="s">
        <v>3622</v>
      </c>
      <c r="C9275" s="14" t="s">
        <v>13510</v>
      </c>
      <c r="D9275" s="14" t="s">
        <v>13504</v>
      </c>
      <c r="E9275" s="14" t="s">
        <v>13492</v>
      </c>
      <c r="F9275" s="14">
        <v>10</v>
      </c>
      <c r="G9275" s="14">
        <v>0.1</v>
      </c>
      <c r="H9275" s="15">
        <v>1.4655000000000059E-3</v>
      </c>
      <c r="I9275" s="15">
        <f>M9275-V9275</f>
        <v>0.1035345</v>
      </c>
      <c r="J9275" s="14"/>
      <c r="K9275" s="13"/>
      <c r="L9275" s="9">
        <f>G9275*1.05</f>
        <v>0.10500000000000001</v>
      </c>
      <c r="M9275" s="11">
        <f>L9275-H9275</f>
        <v>0.1035345</v>
      </c>
      <c r="N9275" s="11">
        <v>0</v>
      </c>
      <c r="P9275" s="9">
        <f>0.5*N9275/1000</f>
        <v>0</v>
      </c>
      <c r="Q9275" s="9">
        <f>P9275+O9275</f>
        <v>0</v>
      </c>
      <c r="R9275" s="11">
        <v>0</v>
      </c>
      <c r="T9275" s="9">
        <f>0.5*R9275</f>
        <v>0</v>
      </c>
      <c r="U9275" s="9">
        <f>T9275+S9275</f>
        <v>0</v>
      </c>
      <c r="V9275" s="9">
        <f>(Q9275+U9275)/(0.944*1000)</f>
        <v>0</v>
      </c>
    </row>
    <row r="9276" spans="1:22" x14ac:dyDescent="0.3">
      <c r="A9276" s="14">
        <v>9316</v>
      </c>
      <c r="B9276" s="14" t="s">
        <v>3623</v>
      </c>
      <c r="C9276" s="14" t="s">
        <v>13510</v>
      </c>
      <c r="D9276" s="14" t="s">
        <v>13504</v>
      </c>
      <c r="E9276" s="14" t="s">
        <v>13492</v>
      </c>
      <c r="F9276" s="14">
        <v>10</v>
      </c>
      <c r="G9276" s="14">
        <v>0.25</v>
      </c>
      <c r="H9276" s="15">
        <v>0.11418200000000002</v>
      </c>
      <c r="I9276" s="15">
        <f>M9276-V9276</f>
        <v>0.14831800000000001</v>
      </c>
      <c r="J9276" s="14"/>
      <c r="K9276" s="13"/>
      <c r="L9276" s="9">
        <f>G9276*1.05</f>
        <v>0.26250000000000001</v>
      </c>
      <c r="M9276" s="11">
        <f>L9276-H9276</f>
        <v>0.14831800000000001</v>
      </c>
      <c r="N9276" s="11">
        <v>0</v>
      </c>
      <c r="P9276" s="9">
        <f>0.5*N9276/1000</f>
        <v>0</v>
      </c>
      <c r="Q9276" s="9">
        <f>P9276+O9276</f>
        <v>0</v>
      </c>
      <c r="R9276" s="11">
        <v>0</v>
      </c>
      <c r="T9276" s="9">
        <f>0.5*R9276</f>
        <v>0</v>
      </c>
      <c r="U9276" s="9">
        <f>T9276+S9276</f>
        <v>0</v>
      </c>
      <c r="V9276" s="9">
        <f>(Q9276+U9276)/(0.944*1000)</f>
        <v>0</v>
      </c>
    </row>
    <row r="9277" spans="1:22" x14ac:dyDescent="0.3">
      <c r="A9277" s="14">
        <v>9317</v>
      </c>
      <c r="B9277" s="14" t="s">
        <v>3624</v>
      </c>
      <c r="C9277" s="14" t="s">
        <v>13510</v>
      </c>
      <c r="D9277" s="14" t="s">
        <v>13504</v>
      </c>
      <c r="E9277" s="14" t="s">
        <v>13492</v>
      </c>
      <c r="F9277" s="14">
        <v>10</v>
      </c>
      <c r="G9277" s="14">
        <v>0.1</v>
      </c>
      <c r="H9277" s="15">
        <v>0.05</v>
      </c>
      <c r="I9277" s="15">
        <f>M9277-V9277</f>
        <v>5.5000000000000007E-2</v>
      </c>
      <c r="J9277" s="14"/>
      <c r="K9277" s="13"/>
      <c r="L9277" s="9">
        <f>G9277*1.05</f>
        <v>0.10500000000000001</v>
      </c>
      <c r="M9277" s="11">
        <f>L9277-H9277</f>
        <v>5.5000000000000007E-2</v>
      </c>
      <c r="N9277" s="11">
        <v>0</v>
      </c>
      <c r="P9277" s="9">
        <f>0.5*N9277/1000</f>
        <v>0</v>
      </c>
      <c r="Q9277" s="9">
        <f>P9277+O9277</f>
        <v>0</v>
      </c>
      <c r="R9277" s="11">
        <v>0</v>
      </c>
      <c r="T9277" s="9">
        <f>0.5*R9277</f>
        <v>0</v>
      </c>
      <c r="U9277" s="9">
        <f>T9277+S9277</f>
        <v>0</v>
      </c>
      <c r="V9277" s="9">
        <f>(Q9277+U9277)/(0.944*1000)</f>
        <v>0</v>
      </c>
    </row>
    <row r="9278" spans="1:22" x14ac:dyDescent="0.3">
      <c r="A9278" s="14">
        <v>9318</v>
      </c>
      <c r="B9278" s="14" t="s">
        <v>3625</v>
      </c>
      <c r="C9278" s="14" t="s">
        <v>13510</v>
      </c>
      <c r="D9278" s="14" t="s">
        <v>13504</v>
      </c>
      <c r="E9278" s="14" t="s">
        <v>13492</v>
      </c>
      <c r="F9278" s="14">
        <v>10</v>
      </c>
      <c r="G9278" s="14">
        <v>0.16</v>
      </c>
      <c r="H9278" s="15">
        <v>1.4062999999999989E-2</v>
      </c>
      <c r="I9278" s="15">
        <f>M9278-V9278</f>
        <v>0.15393700000000002</v>
      </c>
      <c r="J9278" s="14"/>
      <c r="K9278" s="13"/>
      <c r="L9278" s="9">
        <f>G9278*1.05</f>
        <v>0.16800000000000001</v>
      </c>
      <c r="M9278" s="11">
        <f>L9278-H9278</f>
        <v>0.15393700000000002</v>
      </c>
      <c r="N9278" s="11">
        <v>0</v>
      </c>
      <c r="P9278" s="9">
        <f>0.5*N9278/1000</f>
        <v>0</v>
      </c>
      <c r="Q9278" s="9">
        <f>P9278+O9278</f>
        <v>0</v>
      </c>
      <c r="R9278" s="11">
        <v>0</v>
      </c>
      <c r="T9278" s="9">
        <f>0.5*R9278</f>
        <v>0</v>
      </c>
      <c r="U9278" s="9">
        <f>T9278+S9278</f>
        <v>0</v>
      </c>
      <c r="V9278" s="9">
        <f>(Q9278+U9278)/(0.944*1000)</f>
        <v>0</v>
      </c>
    </row>
    <row r="9279" spans="1:22" x14ac:dyDescent="0.3">
      <c r="A9279" s="14">
        <v>9319</v>
      </c>
      <c r="B9279" s="14" t="s">
        <v>3626</v>
      </c>
      <c r="C9279" s="14" t="s">
        <v>13510</v>
      </c>
      <c r="D9279" s="14" t="s">
        <v>13504</v>
      </c>
      <c r="E9279" s="14" t="s">
        <v>13492</v>
      </c>
      <c r="F9279" s="14">
        <v>10</v>
      </c>
      <c r="G9279" s="14">
        <v>0.1</v>
      </c>
      <c r="H9279" s="15">
        <v>7.5699999999999934E-3</v>
      </c>
      <c r="I9279" s="15">
        <f>M9279-V9279</f>
        <v>9.7430000000000017E-2</v>
      </c>
      <c r="J9279" s="14"/>
      <c r="K9279" s="13"/>
      <c r="L9279" s="9">
        <f>G9279*1.05</f>
        <v>0.10500000000000001</v>
      </c>
      <c r="M9279" s="11">
        <f>L9279-H9279</f>
        <v>9.7430000000000017E-2</v>
      </c>
      <c r="N9279" s="11">
        <v>0</v>
      </c>
      <c r="P9279" s="9">
        <f>0.5*N9279/1000</f>
        <v>0</v>
      </c>
      <c r="Q9279" s="9">
        <f>P9279+O9279</f>
        <v>0</v>
      </c>
      <c r="R9279" s="11">
        <v>0</v>
      </c>
      <c r="T9279" s="9">
        <f>0.5*R9279</f>
        <v>0</v>
      </c>
      <c r="U9279" s="9">
        <f>T9279+S9279</f>
        <v>0</v>
      </c>
      <c r="V9279" s="9">
        <f>(Q9279+U9279)/(0.944*1000)</f>
        <v>0</v>
      </c>
    </row>
    <row r="9280" spans="1:22" x14ac:dyDescent="0.3">
      <c r="A9280" s="14">
        <v>9320</v>
      </c>
      <c r="B9280" s="14" t="s">
        <v>3627</v>
      </c>
      <c r="C9280" s="14" t="s">
        <v>13510</v>
      </c>
      <c r="D9280" s="14" t="s">
        <v>13504</v>
      </c>
      <c r="E9280" s="14" t="s">
        <v>13492</v>
      </c>
      <c r="F9280" s="14">
        <v>10</v>
      </c>
      <c r="G9280" s="14">
        <v>0.1</v>
      </c>
      <c r="H9280" s="15">
        <v>3.9454000000000003E-2</v>
      </c>
      <c r="I9280" s="15">
        <f>M9280-V9280</f>
        <v>6.5546000000000007E-2</v>
      </c>
      <c r="J9280" s="14"/>
      <c r="K9280" s="13"/>
      <c r="L9280" s="9">
        <f>G9280*1.05</f>
        <v>0.10500000000000001</v>
      </c>
      <c r="M9280" s="11">
        <f>L9280-H9280</f>
        <v>6.5546000000000007E-2</v>
      </c>
      <c r="N9280" s="11">
        <v>0</v>
      </c>
      <c r="P9280" s="9">
        <f>0.5*N9280/1000</f>
        <v>0</v>
      </c>
      <c r="Q9280" s="9">
        <f>P9280+O9280</f>
        <v>0</v>
      </c>
      <c r="R9280" s="11">
        <v>0</v>
      </c>
      <c r="T9280" s="9">
        <f>0.5*R9280</f>
        <v>0</v>
      </c>
      <c r="U9280" s="9">
        <f>T9280+S9280</f>
        <v>0</v>
      </c>
      <c r="V9280" s="9">
        <f>(Q9280+U9280)/(0.944*1000)</f>
        <v>0</v>
      </c>
    </row>
    <row r="9281" spans="1:22" x14ac:dyDescent="0.3">
      <c r="A9281" s="14">
        <v>9321</v>
      </c>
      <c r="B9281" s="14" t="s">
        <v>3628</v>
      </c>
      <c r="C9281" s="14" t="s">
        <v>13510</v>
      </c>
      <c r="D9281" s="14" t="s">
        <v>13504</v>
      </c>
      <c r="E9281" s="14" t="s">
        <v>13492</v>
      </c>
      <c r="F9281" s="14">
        <v>10</v>
      </c>
      <c r="G9281" s="14">
        <v>0.1</v>
      </c>
      <c r="H9281" s="15">
        <v>5.6269999999999957E-3</v>
      </c>
      <c r="I9281" s="15">
        <f>M9281-V9281</f>
        <v>9.9373000000000017E-2</v>
      </c>
      <c r="J9281" s="14"/>
      <c r="K9281" s="13"/>
      <c r="L9281" s="9">
        <f>G9281*1.05</f>
        <v>0.10500000000000001</v>
      </c>
      <c r="M9281" s="11">
        <f>L9281-H9281</f>
        <v>9.9373000000000017E-2</v>
      </c>
      <c r="N9281" s="11">
        <v>0</v>
      </c>
      <c r="P9281" s="9">
        <f>0.5*N9281/1000</f>
        <v>0</v>
      </c>
      <c r="Q9281" s="9">
        <f>P9281+O9281</f>
        <v>0</v>
      </c>
      <c r="R9281" s="11">
        <v>0</v>
      </c>
      <c r="T9281" s="9">
        <f>0.5*R9281</f>
        <v>0</v>
      </c>
      <c r="U9281" s="9">
        <f>T9281+S9281</f>
        <v>0</v>
      </c>
      <c r="V9281" s="9">
        <f>(Q9281+U9281)/(0.944*1000)</f>
        <v>0</v>
      </c>
    </row>
    <row r="9282" spans="1:22" x14ac:dyDescent="0.3">
      <c r="A9282" s="14">
        <v>9322</v>
      </c>
      <c r="B9282" s="14" t="s">
        <v>3629</v>
      </c>
      <c r="C9282" s="14" t="s">
        <v>13510</v>
      </c>
      <c r="D9282" s="14" t="s">
        <v>13504</v>
      </c>
      <c r="E9282" s="14" t="s">
        <v>13492</v>
      </c>
      <c r="F9282" s="14">
        <v>10</v>
      </c>
      <c r="G9282" s="14">
        <v>6.3E-2</v>
      </c>
      <c r="H9282" s="15">
        <v>1.1159999999999996E-3</v>
      </c>
      <c r="I9282" s="15">
        <f>M9282-V9282</f>
        <v>6.503108686440677E-2</v>
      </c>
      <c r="J9282" s="14"/>
      <c r="K9282" s="13"/>
      <c r="L9282" s="9">
        <f>G9282*1.05</f>
        <v>6.615E-2</v>
      </c>
      <c r="M9282" s="11">
        <f>L9282-H9282</f>
        <v>6.5033999999999995E-2</v>
      </c>
      <c r="N9282" s="11">
        <v>5.5</v>
      </c>
      <c r="P9282" s="9">
        <f>0.5*N9282/1000</f>
        <v>2.7499999999999998E-3</v>
      </c>
      <c r="Q9282" s="9">
        <f>P9282+O9282</f>
        <v>2.7499999999999998E-3</v>
      </c>
      <c r="R9282" s="11">
        <v>0</v>
      </c>
      <c r="T9282" s="9">
        <f>0.5*R9282</f>
        <v>0</v>
      </c>
      <c r="U9282" s="9">
        <f>T9282+S9282</f>
        <v>0</v>
      </c>
      <c r="V9282" s="9">
        <f>(Q9282+U9282)/(0.944*1000)</f>
        <v>2.9131355932203386E-6</v>
      </c>
    </row>
    <row r="9283" spans="1:22" x14ac:dyDescent="0.3">
      <c r="A9283" s="14">
        <v>9323</v>
      </c>
      <c r="B9283" s="14" t="s">
        <v>3630</v>
      </c>
      <c r="C9283" s="14" t="s">
        <v>13510</v>
      </c>
      <c r="D9283" s="14" t="s">
        <v>13504</v>
      </c>
      <c r="E9283" s="14" t="s">
        <v>13492</v>
      </c>
      <c r="F9283" s="14">
        <v>10</v>
      </c>
      <c r="G9283" s="14">
        <v>0.1</v>
      </c>
      <c r="H9283" s="15">
        <v>1.872E-3</v>
      </c>
      <c r="I9283" s="15">
        <f>M9283-V9283</f>
        <v>0.10312800000000001</v>
      </c>
      <c r="J9283" s="14"/>
      <c r="K9283" s="13"/>
      <c r="L9283" s="9">
        <f>G9283*1.05</f>
        <v>0.10500000000000001</v>
      </c>
      <c r="M9283" s="11">
        <f>L9283-H9283</f>
        <v>0.10312800000000001</v>
      </c>
      <c r="N9283" s="11">
        <v>0</v>
      </c>
      <c r="P9283" s="9">
        <f>0.5*N9283/1000</f>
        <v>0</v>
      </c>
      <c r="Q9283" s="9">
        <f>P9283+O9283</f>
        <v>0</v>
      </c>
      <c r="R9283" s="11">
        <v>0</v>
      </c>
      <c r="T9283" s="9">
        <f>0.5*R9283</f>
        <v>0</v>
      </c>
      <c r="U9283" s="9">
        <f>T9283+S9283</f>
        <v>0</v>
      </c>
      <c r="V9283" s="9">
        <f>(Q9283+U9283)/(0.944*1000)</f>
        <v>0</v>
      </c>
    </row>
    <row r="9284" spans="1:22" x14ac:dyDescent="0.3">
      <c r="A9284" s="14">
        <v>9324</v>
      </c>
      <c r="B9284" s="14" t="s">
        <v>3631</v>
      </c>
      <c r="C9284" s="14" t="s">
        <v>13510</v>
      </c>
      <c r="D9284" s="14" t="s">
        <v>13504</v>
      </c>
      <c r="E9284" s="14" t="s">
        <v>13492</v>
      </c>
      <c r="F9284" s="14">
        <v>10</v>
      </c>
      <c r="G9284" s="14">
        <v>6.3E-2</v>
      </c>
      <c r="H9284" s="15">
        <v>1.5167999999999999E-2</v>
      </c>
      <c r="I9284" s="15">
        <f>M9284-V9284</f>
        <v>5.0982E-2</v>
      </c>
      <c r="J9284" s="14"/>
      <c r="K9284" s="13"/>
      <c r="L9284" s="9">
        <f>G9284*1.05</f>
        <v>6.615E-2</v>
      </c>
      <c r="M9284" s="11">
        <f>L9284-H9284</f>
        <v>5.0982E-2</v>
      </c>
      <c r="N9284" s="11">
        <v>0</v>
      </c>
      <c r="P9284" s="9">
        <f>0.5*N9284/1000</f>
        <v>0</v>
      </c>
      <c r="Q9284" s="9">
        <f>P9284+O9284</f>
        <v>0</v>
      </c>
      <c r="R9284" s="11">
        <v>0</v>
      </c>
      <c r="T9284" s="9">
        <f>0.5*R9284</f>
        <v>0</v>
      </c>
      <c r="U9284" s="9">
        <f>T9284+S9284</f>
        <v>0</v>
      </c>
      <c r="V9284" s="9">
        <f>(Q9284+U9284)/(0.944*1000)</f>
        <v>0</v>
      </c>
    </row>
    <row r="9285" spans="1:22" x14ac:dyDescent="0.3">
      <c r="A9285" s="14">
        <v>9325</v>
      </c>
      <c r="B9285" s="14" t="s">
        <v>3632</v>
      </c>
      <c r="C9285" s="14" t="s">
        <v>13510</v>
      </c>
      <c r="D9285" s="14" t="s">
        <v>13504</v>
      </c>
      <c r="E9285" s="14" t="s">
        <v>13492</v>
      </c>
      <c r="F9285" s="14">
        <v>10</v>
      </c>
      <c r="G9285" s="14">
        <v>0.1</v>
      </c>
      <c r="H9285" s="15">
        <v>1.1504999999999996E-2</v>
      </c>
      <c r="I9285" s="15">
        <f>M9285-V9285</f>
        <v>9.3495000000000009E-2</v>
      </c>
      <c r="J9285" s="14"/>
      <c r="K9285" s="13"/>
      <c r="L9285" s="9">
        <f>G9285*1.05</f>
        <v>0.10500000000000001</v>
      </c>
      <c r="M9285" s="11">
        <f>L9285-H9285</f>
        <v>9.3495000000000009E-2</v>
      </c>
      <c r="N9285" s="11">
        <v>0</v>
      </c>
      <c r="P9285" s="9">
        <f>0.5*N9285/1000</f>
        <v>0</v>
      </c>
      <c r="Q9285" s="9">
        <f>P9285+O9285</f>
        <v>0</v>
      </c>
      <c r="R9285" s="11">
        <v>0</v>
      </c>
      <c r="T9285" s="9">
        <f>0.5*R9285</f>
        <v>0</v>
      </c>
      <c r="U9285" s="9">
        <f>T9285+S9285</f>
        <v>0</v>
      </c>
      <c r="V9285" s="9">
        <f>(Q9285+U9285)/(0.944*1000)</f>
        <v>0</v>
      </c>
    </row>
    <row r="9286" spans="1:22" x14ac:dyDescent="0.3">
      <c r="A9286" s="14">
        <v>9326</v>
      </c>
      <c r="B9286" s="14" t="s">
        <v>3633</v>
      </c>
      <c r="C9286" s="14" t="s">
        <v>13510</v>
      </c>
      <c r="D9286" s="14" t="s">
        <v>13504</v>
      </c>
      <c r="E9286" s="14" t="s">
        <v>13492</v>
      </c>
      <c r="F9286" s="14">
        <v>10</v>
      </c>
      <c r="G9286" s="14">
        <v>6.3E-2</v>
      </c>
      <c r="H9286" s="15">
        <v>1.884999999999998E-3</v>
      </c>
      <c r="I9286" s="15">
        <f>M9286-V9286</f>
        <v>6.4265000000000003E-2</v>
      </c>
      <c r="J9286" s="14"/>
      <c r="K9286" s="13"/>
      <c r="L9286" s="9">
        <f>G9286*1.05</f>
        <v>6.615E-2</v>
      </c>
      <c r="M9286" s="11">
        <f>L9286-H9286</f>
        <v>6.4265000000000003E-2</v>
      </c>
      <c r="N9286" s="11">
        <v>0</v>
      </c>
      <c r="P9286" s="9">
        <f>0.5*N9286/1000</f>
        <v>0</v>
      </c>
      <c r="Q9286" s="9">
        <f>P9286+O9286</f>
        <v>0</v>
      </c>
      <c r="R9286" s="11">
        <v>0</v>
      </c>
      <c r="S9286" s="9">
        <f>0.75*R9286/1000</f>
        <v>0</v>
      </c>
      <c r="T9286" s="9">
        <f>0.5*R9286</f>
        <v>0</v>
      </c>
      <c r="U9286" s="9">
        <f>T9286+S9286</f>
        <v>0</v>
      </c>
      <c r="V9286" s="9">
        <f>(Q9286+U9286)/(0.944*1000)</f>
        <v>0</v>
      </c>
    </row>
    <row r="9287" spans="1:22" x14ac:dyDescent="0.3">
      <c r="A9287" s="14">
        <v>9327</v>
      </c>
      <c r="B9287" s="14" t="s">
        <v>3634</v>
      </c>
      <c r="C9287" s="14" t="s">
        <v>13510</v>
      </c>
      <c r="D9287" s="14" t="s">
        <v>13504</v>
      </c>
      <c r="E9287" s="14" t="s">
        <v>13492</v>
      </c>
      <c r="F9287" s="14">
        <v>10</v>
      </c>
      <c r="G9287" s="14">
        <v>0.1</v>
      </c>
      <c r="H9287" s="15">
        <v>6.2360000000000046E-3</v>
      </c>
      <c r="I9287" s="15">
        <f>M9287-V9287</f>
        <v>9.8764000000000005E-2</v>
      </c>
      <c r="J9287" s="14"/>
      <c r="K9287" s="13"/>
      <c r="L9287" s="9">
        <f>G9287*1.05</f>
        <v>0.10500000000000001</v>
      </c>
      <c r="M9287" s="11">
        <f>L9287-H9287</f>
        <v>9.8764000000000005E-2</v>
      </c>
      <c r="N9287" s="11">
        <v>0</v>
      </c>
      <c r="P9287" s="9">
        <f>0.5*N9287/1000</f>
        <v>0</v>
      </c>
      <c r="Q9287" s="9">
        <f>P9287+O9287</f>
        <v>0</v>
      </c>
      <c r="R9287" s="11">
        <v>0</v>
      </c>
      <c r="T9287" s="9">
        <f>0.5*R9287</f>
        <v>0</v>
      </c>
      <c r="U9287" s="9">
        <f>T9287+S9287</f>
        <v>0</v>
      </c>
      <c r="V9287" s="9">
        <f>(Q9287+U9287)/(0.944*1000)</f>
        <v>0</v>
      </c>
    </row>
    <row r="9288" spans="1:22" x14ac:dyDescent="0.3">
      <c r="A9288" s="14">
        <v>9328</v>
      </c>
      <c r="B9288" s="14" t="s">
        <v>3635</v>
      </c>
      <c r="C9288" s="14" t="s">
        <v>13510</v>
      </c>
      <c r="D9288" s="14" t="s">
        <v>13504</v>
      </c>
      <c r="E9288" s="14" t="s">
        <v>13492</v>
      </c>
      <c r="F9288" s="14">
        <v>10</v>
      </c>
      <c r="G9288" s="14">
        <v>0.16</v>
      </c>
      <c r="H9288" s="15">
        <v>2.1665999999999998E-2</v>
      </c>
      <c r="I9288" s="15">
        <f>M9288-V9288</f>
        <v>0.14633400000000002</v>
      </c>
      <c r="J9288" s="14"/>
      <c r="K9288" s="13"/>
      <c r="L9288" s="9">
        <f>G9288*1.05</f>
        <v>0.16800000000000001</v>
      </c>
      <c r="M9288" s="11">
        <f>L9288-H9288</f>
        <v>0.14633400000000002</v>
      </c>
      <c r="N9288" s="11">
        <v>0</v>
      </c>
      <c r="P9288" s="9">
        <f>0.5*N9288/1000</f>
        <v>0</v>
      </c>
      <c r="Q9288" s="9">
        <f>P9288+O9288</f>
        <v>0</v>
      </c>
      <c r="R9288" s="11">
        <v>0</v>
      </c>
      <c r="T9288" s="9">
        <f>0.5*R9288</f>
        <v>0</v>
      </c>
      <c r="U9288" s="9">
        <f>T9288+S9288</f>
        <v>0</v>
      </c>
      <c r="V9288" s="9">
        <f>(Q9288+U9288)/(0.944*1000)</f>
        <v>0</v>
      </c>
    </row>
    <row r="9289" spans="1:22" x14ac:dyDescent="0.3">
      <c r="A9289" s="14">
        <v>9329</v>
      </c>
      <c r="B9289" s="14" t="s">
        <v>3636</v>
      </c>
      <c r="C9289" s="14" t="s">
        <v>13510</v>
      </c>
      <c r="D9289" s="14" t="s">
        <v>13504</v>
      </c>
      <c r="E9289" s="14" t="s">
        <v>13492</v>
      </c>
      <c r="F9289" s="14">
        <v>10</v>
      </c>
      <c r="G9289" s="14">
        <v>0.16</v>
      </c>
      <c r="H9289" s="15">
        <v>9.7619999999999998E-3</v>
      </c>
      <c r="I9289" s="15">
        <f>M9289-V9289</f>
        <v>0.15823800000000002</v>
      </c>
      <c r="J9289" s="14"/>
      <c r="K9289" s="13"/>
      <c r="L9289" s="9">
        <f>G9289*1.05</f>
        <v>0.16800000000000001</v>
      </c>
      <c r="M9289" s="11">
        <f>L9289-H9289</f>
        <v>0.15823800000000002</v>
      </c>
      <c r="N9289" s="11">
        <v>0</v>
      </c>
      <c r="P9289" s="9">
        <f>0.5*N9289/1000</f>
        <v>0</v>
      </c>
      <c r="Q9289" s="9">
        <f>P9289+O9289</f>
        <v>0</v>
      </c>
      <c r="R9289" s="11">
        <v>0</v>
      </c>
      <c r="T9289" s="9">
        <f>0.5*R9289</f>
        <v>0</v>
      </c>
      <c r="U9289" s="9">
        <f>T9289+S9289</f>
        <v>0</v>
      </c>
      <c r="V9289" s="9">
        <f>(Q9289+U9289)/(0.944*1000)</f>
        <v>0</v>
      </c>
    </row>
    <row r="9290" spans="1:22" x14ac:dyDescent="0.3">
      <c r="A9290" s="14">
        <v>9330</v>
      </c>
      <c r="B9290" s="14" t="s">
        <v>3637</v>
      </c>
      <c r="C9290" s="14" t="s">
        <v>13510</v>
      </c>
      <c r="D9290" s="14" t="s">
        <v>13504</v>
      </c>
      <c r="E9290" s="14" t="s">
        <v>13492</v>
      </c>
      <c r="F9290" s="14">
        <v>10</v>
      </c>
      <c r="G9290" s="14">
        <v>0.1</v>
      </c>
      <c r="H9290" s="15">
        <v>1.3066000000000003E-2</v>
      </c>
      <c r="I9290" s="15">
        <f>M9290-V9290</f>
        <v>9.1934000000000002E-2</v>
      </c>
      <c r="J9290" s="14"/>
      <c r="K9290" s="13"/>
      <c r="L9290" s="9">
        <f>G9290*1.05</f>
        <v>0.10500000000000001</v>
      </c>
      <c r="M9290" s="11">
        <f>L9290-H9290</f>
        <v>9.1934000000000002E-2</v>
      </c>
      <c r="N9290" s="11">
        <v>0</v>
      </c>
      <c r="P9290" s="9">
        <f>0.5*N9290/1000</f>
        <v>0</v>
      </c>
      <c r="Q9290" s="9">
        <f>P9290+O9290</f>
        <v>0</v>
      </c>
      <c r="R9290" s="11">
        <v>0</v>
      </c>
      <c r="T9290" s="9">
        <f>0.5*R9290</f>
        <v>0</v>
      </c>
      <c r="U9290" s="9">
        <f>T9290+S9290</f>
        <v>0</v>
      </c>
      <c r="V9290" s="9">
        <f>(Q9290+U9290)/(0.944*1000)</f>
        <v>0</v>
      </c>
    </row>
    <row r="9291" spans="1:22" x14ac:dyDescent="0.3">
      <c r="A9291" s="14">
        <v>9331</v>
      </c>
      <c r="B9291" s="14" t="s">
        <v>3638</v>
      </c>
      <c r="C9291" s="14" t="s">
        <v>13510</v>
      </c>
      <c r="D9291" s="14" t="s">
        <v>13504</v>
      </c>
      <c r="E9291" s="14" t="s">
        <v>13492</v>
      </c>
      <c r="F9291" s="14">
        <v>10</v>
      </c>
      <c r="G9291" s="14">
        <v>0.8</v>
      </c>
      <c r="H9291" s="15">
        <v>0.57399999999999995</v>
      </c>
      <c r="I9291" s="16" t="s">
        <v>13516</v>
      </c>
      <c r="J9291" s="14"/>
      <c r="K9291" s="13"/>
      <c r="L9291" s="9">
        <f>1.05*0.4</f>
        <v>0.42000000000000004</v>
      </c>
      <c r="M9291" s="11">
        <f>L9291-H9291</f>
        <v>-0.15399999999999991</v>
      </c>
      <c r="N9291" s="11">
        <v>0</v>
      </c>
      <c r="P9291" s="9">
        <f>0.5*N9291/1000</f>
        <v>0</v>
      </c>
      <c r="Q9291" s="9">
        <f>P9291+O9291</f>
        <v>0</v>
      </c>
      <c r="R9291" s="11">
        <v>0</v>
      </c>
      <c r="T9291" s="9">
        <f>0.5*R9291</f>
        <v>0</v>
      </c>
      <c r="U9291" s="9">
        <f>T9291+S9291</f>
        <v>0</v>
      </c>
      <c r="V9291" s="9">
        <f>(Q9291+U9291)/(0.944*1000)</f>
        <v>0</v>
      </c>
    </row>
    <row r="9292" spans="1:22" x14ac:dyDescent="0.3">
      <c r="A9292" s="14">
        <v>9332</v>
      </c>
      <c r="B9292" s="14" t="s">
        <v>3639</v>
      </c>
      <c r="C9292" s="14" t="s">
        <v>13510</v>
      </c>
      <c r="D9292" s="14" t="s">
        <v>13504</v>
      </c>
      <c r="E9292" s="14" t="s">
        <v>13492</v>
      </c>
      <c r="F9292" s="14">
        <v>10</v>
      </c>
      <c r="G9292" s="14">
        <v>0.4</v>
      </c>
      <c r="H9292" s="15">
        <v>4.4300000000000013E-2</v>
      </c>
      <c r="I9292" s="15">
        <f>M9292-V9292</f>
        <v>0.37570000000000003</v>
      </c>
      <c r="J9292" s="14"/>
      <c r="K9292" s="13"/>
      <c r="L9292" s="9">
        <f>G9292*1.05</f>
        <v>0.42000000000000004</v>
      </c>
      <c r="M9292" s="11">
        <f>L9292-H9292</f>
        <v>0.37570000000000003</v>
      </c>
      <c r="N9292" s="11">
        <v>0</v>
      </c>
      <c r="P9292" s="9">
        <f>0.5*N9292/1000</f>
        <v>0</v>
      </c>
      <c r="Q9292" s="9">
        <f>P9292+O9292</f>
        <v>0</v>
      </c>
      <c r="R9292" s="11">
        <v>0</v>
      </c>
      <c r="T9292" s="9">
        <f>0.5*R9292</f>
        <v>0</v>
      </c>
      <c r="U9292" s="9">
        <f>T9292+S9292</f>
        <v>0</v>
      </c>
      <c r="V9292" s="9">
        <f>(Q9292+U9292)/(0.944*1000)</f>
        <v>0</v>
      </c>
    </row>
    <row r="9293" spans="1:22" x14ac:dyDescent="0.3">
      <c r="A9293" s="14">
        <v>9333</v>
      </c>
      <c r="B9293" s="14" t="s">
        <v>3640</v>
      </c>
      <c r="C9293" s="14" t="s">
        <v>13510</v>
      </c>
      <c r="D9293" s="14" t="s">
        <v>13504</v>
      </c>
      <c r="E9293" s="14" t="s">
        <v>13492</v>
      </c>
      <c r="F9293" s="14">
        <v>10</v>
      </c>
      <c r="G9293" s="14">
        <v>0.8</v>
      </c>
      <c r="H9293" s="15">
        <v>0.59799999999999998</v>
      </c>
      <c r="I9293" s="16" t="s">
        <v>13516</v>
      </c>
      <c r="J9293" s="14"/>
      <c r="K9293" s="13"/>
      <c r="L9293" s="9">
        <f>1.05*0.4</f>
        <v>0.42000000000000004</v>
      </c>
      <c r="M9293" s="11">
        <f>L9293-H9293</f>
        <v>-0.17799999999999994</v>
      </c>
      <c r="N9293" s="11">
        <v>0</v>
      </c>
      <c r="P9293" s="9">
        <f>0.5*N9293/1000</f>
        <v>0</v>
      </c>
      <c r="Q9293" s="9">
        <f>P9293+O9293</f>
        <v>0</v>
      </c>
      <c r="R9293" s="11">
        <v>0</v>
      </c>
      <c r="T9293" s="9">
        <f>0.5*R9293</f>
        <v>0</v>
      </c>
      <c r="U9293" s="9">
        <f>T9293+S9293</f>
        <v>0</v>
      </c>
      <c r="V9293" s="9">
        <f>(Q9293+U9293)/(0.944*1000)</f>
        <v>0</v>
      </c>
    </row>
    <row r="9294" spans="1:22" x14ac:dyDescent="0.3">
      <c r="A9294" s="14">
        <v>9334</v>
      </c>
      <c r="B9294" s="14" t="s">
        <v>3641</v>
      </c>
      <c r="C9294" s="14" t="s">
        <v>13510</v>
      </c>
      <c r="D9294" s="14" t="s">
        <v>13504</v>
      </c>
      <c r="E9294" s="14" t="s">
        <v>13492</v>
      </c>
      <c r="F9294" s="14">
        <v>10</v>
      </c>
      <c r="G9294" s="14">
        <v>0.25</v>
      </c>
      <c r="H9294" s="15">
        <v>6.5752000000000005E-2</v>
      </c>
      <c r="I9294" s="15">
        <f>M9294-V9294</f>
        <v>0.19674800000000001</v>
      </c>
      <c r="J9294" s="14"/>
      <c r="K9294" s="13"/>
      <c r="L9294" s="9">
        <f>G9294*1.05</f>
        <v>0.26250000000000001</v>
      </c>
      <c r="M9294" s="11">
        <f>L9294-H9294</f>
        <v>0.19674800000000001</v>
      </c>
      <c r="N9294" s="11">
        <v>0</v>
      </c>
      <c r="P9294" s="9">
        <f>0.5*N9294/1000</f>
        <v>0</v>
      </c>
      <c r="Q9294" s="9">
        <f>P9294+O9294</f>
        <v>0</v>
      </c>
      <c r="R9294" s="11">
        <v>0</v>
      </c>
      <c r="T9294" s="9">
        <f>0.5*R9294</f>
        <v>0</v>
      </c>
      <c r="U9294" s="9">
        <f>T9294+S9294</f>
        <v>0</v>
      </c>
      <c r="V9294" s="9">
        <f>(Q9294+U9294)/(0.944*1000)</f>
        <v>0</v>
      </c>
    </row>
    <row r="9295" spans="1:22" x14ac:dyDescent="0.3">
      <c r="A9295" s="14">
        <v>9335</v>
      </c>
      <c r="B9295" s="14" t="s">
        <v>3642</v>
      </c>
      <c r="C9295" s="14" t="s">
        <v>13510</v>
      </c>
      <c r="D9295" s="14" t="s">
        <v>13504</v>
      </c>
      <c r="E9295" s="14" t="s">
        <v>13492</v>
      </c>
      <c r="F9295" s="14">
        <v>10</v>
      </c>
      <c r="G9295" s="14">
        <v>1.26</v>
      </c>
      <c r="H9295" s="15">
        <v>0.40260000000000001</v>
      </c>
      <c r="I9295" s="15">
        <f>M9295-V9295</f>
        <v>0.25889735169491535</v>
      </c>
      <c r="J9295" s="14"/>
      <c r="K9295" s="13"/>
      <c r="L9295" s="9">
        <f>1.05*0.63</f>
        <v>0.66150000000000009</v>
      </c>
      <c r="M9295" s="11">
        <f>L9295-H9295</f>
        <v>0.25890000000000007</v>
      </c>
      <c r="N9295" s="11">
        <v>5</v>
      </c>
      <c r="P9295" s="9">
        <f>0.5*N9295/1000</f>
        <v>2.5000000000000001E-3</v>
      </c>
      <c r="Q9295" s="9">
        <f>P9295+O9295</f>
        <v>2.5000000000000001E-3</v>
      </c>
      <c r="R9295" s="11">
        <v>0</v>
      </c>
      <c r="T9295" s="9">
        <f>0.5*R9295</f>
        <v>0</v>
      </c>
      <c r="U9295" s="9">
        <f>T9295+S9295</f>
        <v>0</v>
      </c>
      <c r="V9295" s="9">
        <f>(Q9295+U9295)/(0.944*1000)</f>
        <v>2.6483050847457629E-6</v>
      </c>
    </row>
    <row r="9296" spans="1:22" x14ac:dyDescent="0.3">
      <c r="A9296" s="14">
        <v>9336</v>
      </c>
      <c r="B9296" s="14" t="s">
        <v>3643</v>
      </c>
      <c r="C9296" s="14" t="s">
        <v>13510</v>
      </c>
      <c r="D9296" s="14" t="s">
        <v>13504</v>
      </c>
      <c r="E9296" s="14" t="s">
        <v>13492</v>
      </c>
      <c r="F9296" s="14">
        <v>10</v>
      </c>
      <c r="G9296" s="14">
        <v>0.8</v>
      </c>
      <c r="H9296" s="15">
        <v>0.421871</v>
      </c>
      <c r="I9296" s="16" t="s">
        <v>13516</v>
      </c>
      <c r="J9296" s="14"/>
      <c r="K9296" s="13"/>
      <c r="L9296" s="9">
        <f>1.05*0.4</f>
        <v>0.42000000000000004</v>
      </c>
      <c r="M9296" s="11">
        <f>L9296-H9296</f>
        <v>-1.870999999999956E-3</v>
      </c>
      <c r="N9296" s="11">
        <v>0</v>
      </c>
      <c r="P9296" s="9">
        <f>0.5*N9296/1000</f>
        <v>0</v>
      </c>
      <c r="Q9296" s="9">
        <f>P9296+O9296</f>
        <v>0</v>
      </c>
      <c r="R9296" s="11">
        <v>0</v>
      </c>
      <c r="T9296" s="9">
        <f>0.5*R9296</f>
        <v>0</v>
      </c>
      <c r="U9296" s="9">
        <f>T9296+S9296</f>
        <v>0</v>
      </c>
      <c r="V9296" s="9">
        <f>(Q9296+U9296)/(0.944*1000)</f>
        <v>0</v>
      </c>
    </row>
    <row r="9297" spans="1:22" x14ac:dyDescent="0.3">
      <c r="A9297" s="14">
        <v>9337</v>
      </c>
      <c r="B9297" s="14" t="s">
        <v>3644</v>
      </c>
      <c r="C9297" s="14" t="s">
        <v>13510</v>
      </c>
      <c r="D9297" s="14" t="s">
        <v>13504</v>
      </c>
      <c r="E9297" s="14" t="s">
        <v>13492</v>
      </c>
      <c r="F9297" s="14">
        <v>10</v>
      </c>
      <c r="G9297" s="14">
        <v>0.5</v>
      </c>
      <c r="H9297" s="15">
        <v>0.29523100000000002</v>
      </c>
      <c r="I9297" s="16" t="s">
        <v>13516</v>
      </c>
      <c r="J9297" s="14"/>
      <c r="K9297" s="13"/>
      <c r="L9297" s="9">
        <f>G9297/2*1.05</f>
        <v>0.26250000000000001</v>
      </c>
      <c r="M9297" s="11">
        <f>L9297-H9297</f>
        <v>-3.273100000000001E-2</v>
      </c>
      <c r="N9297" s="11">
        <v>0</v>
      </c>
      <c r="P9297" s="9">
        <f>0.5*N9297/1000</f>
        <v>0</v>
      </c>
      <c r="Q9297" s="9">
        <f>P9297+O9297</f>
        <v>0</v>
      </c>
      <c r="R9297" s="11">
        <v>0</v>
      </c>
      <c r="T9297" s="9">
        <f>0.5*R9297</f>
        <v>0</v>
      </c>
      <c r="U9297" s="9">
        <f>T9297+S9297</f>
        <v>0</v>
      </c>
      <c r="V9297" s="9">
        <f>(Q9297+U9297)/(0.944*1000)</f>
        <v>0</v>
      </c>
    </row>
    <row r="9298" spans="1:22" x14ac:dyDescent="0.3">
      <c r="A9298" s="14">
        <v>9338</v>
      </c>
      <c r="B9298" s="14" t="s">
        <v>3645</v>
      </c>
      <c r="C9298" s="14" t="s">
        <v>13510</v>
      </c>
      <c r="D9298" s="14" t="s">
        <v>13504</v>
      </c>
      <c r="E9298" s="14" t="s">
        <v>13492</v>
      </c>
      <c r="F9298" s="14">
        <v>10</v>
      </c>
      <c r="G9298" s="14">
        <v>0.16</v>
      </c>
      <c r="H9298" s="15">
        <v>9.9000000000000005E-2</v>
      </c>
      <c r="I9298" s="15">
        <f>M9298-V9298</f>
        <v>6.9000000000000006E-2</v>
      </c>
      <c r="J9298" s="14"/>
      <c r="K9298" s="13"/>
      <c r="L9298" s="9">
        <f>G9298*1.05</f>
        <v>0.16800000000000001</v>
      </c>
      <c r="M9298" s="11">
        <f>L9298-H9298</f>
        <v>6.9000000000000006E-2</v>
      </c>
      <c r="N9298" s="11">
        <v>0</v>
      </c>
      <c r="P9298" s="9">
        <f>0.5*N9298/1000</f>
        <v>0</v>
      </c>
      <c r="Q9298" s="9">
        <f>P9298+O9298</f>
        <v>0</v>
      </c>
      <c r="R9298" s="11">
        <v>0</v>
      </c>
      <c r="T9298" s="9">
        <f>0.5*R9298</f>
        <v>0</v>
      </c>
      <c r="U9298" s="9">
        <f>T9298+S9298</f>
        <v>0</v>
      </c>
      <c r="V9298" s="9">
        <f>(Q9298+U9298)/(0.944*1000)</f>
        <v>0</v>
      </c>
    </row>
    <row r="9299" spans="1:22" x14ac:dyDescent="0.3">
      <c r="A9299" s="14">
        <v>9339</v>
      </c>
      <c r="B9299" s="14" t="s">
        <v>3646</v>
      </c>
      <c r="C9299" s="14" t="s">
        <v>13510</v>
      </c>
      <c r="D9299" s="14" t="s">
        <v>13504</v>
      </c>
      <c r="E9299" s="14" t="s">
        <v>13492</v>
      </c>
      <c r="F9299" s="14">
        <v>10</v>
      </c>
      <c r="G9299" s="14">
        <v>0.4</v>
      </c>
      <c r="H9299" s="15">
        <v>0.17699999999999999</v>
      </c>
      <c r="I9299" s="15">
        <f>M9299-V9299</f>
        <v>0.24300000000000005</v>
      </c>
      <c r="J9299" s="14"/>
      <c r="K9299" s="13"/>
      <c r="L9299" s="9">
        <f>G9299*1.05</f>
        <v>0.42000000000000004</v>
      </c>
      <c r="M9299" s="11">
        <f>L9299-H9299</f>
        <v>0.24300000000000005</v>
      </c>
      <c r="N9299" s="11">
        <v>0</v>
      </c>
      <c r="P9299" s="9">
        <f>0.5*N9299/1000</f>
        <v>0</v>
      </c>
      <c r="Q9299" s="9">
        <f>P9299+O9299</f>
        <v>0</v>
      </c>
      <c r="R9299" s="11">
        <v>0</v>
      </c>
      <c r="T9299" s="9">
        <f>0.5*R9299</f>
        <v>0</v>
      </c>
      <c r="U9299" s="9">
        <f>T9299+S9299</f>
        <v>0</v>
      </c>
      <c r="V9299" s="9">
        <f>(Q9299+U9299)/(0.944*1000)</f>
        <v>0</v>
      </c>
    </row>
    <row r="9300" spans="1:22" x14ac:dyDescent="0.3">
      <c r="A9300" s="14">
        <v>9340</v>
      </c>
      <c r="B9300" s="14" t="s">
        <v>3647</v>
      </c>
      <c r="C9300" s="14" t="s">
        <v>13510</v>
      </c>
      <c r="D9300" s="14" t="s">
        <v>13504</v>
      </c>
      <c r="E9300" s="14" t="s">
        <v>13492</v>
      </c>
      <c r="F9300" s="14">
        <v>10</v>
      </c>
      <c r="G9300" s="14">
        <v>0.63</v>
      </c>
      <c r="H9300" s="15">
        <v>0.26919700000000002</v>
      </c>
      <c r="I9300" s="15">
        <f>M9300-V9300</f>
        <v>0.39230300000000007</v>
      </c>
      <c r="J9300" s="14"/>
      <c r="K9300" s="13"/>
      <c r="L9300" s="9">
        <f>G9300*1.05</f>
        <v>0.66150000000000009</v>
      </c>
      <c r="M9300" s="11">
        <f>L9300-H9300</f>
        <v>0.39230300000000007</v>
      </c>
      <c r="N9300" s="11">
        <v>0</v>
      </c>
      <c r="P9300" s="9">
        <f>0.5*N9300/1000</f>
        <v>0</v>
      </c>
      <c r="Q9300" s="9">
        <f>P9300+O9300</f>
        <v>0</v>
      </c>
      <c r="R9300" s="11">
        <v>0</v>
      </c>
      <c r="T9300" s="9">
        <f>0.5*R9300</f>
        <v>0</v>
      </c>
      <c r="U9300" s="9">
        <f>T9300+S9300</f>
        <v>0</v>
      </c>
      <c r="V9300" s="9">
        <f>(Q9300+U9300)/(0.944*1000)</f>
        <v>0</v>
      </c>
    </row>
    <row r="9301" spans="1:22" x14ac:dyDescent="0.3">
      <c r="A9301" s="14">
        <v>9341</v>
      </c>
      <c r="B9301" s="14" t="s">
        <v>3648</v>
      </c>
      <c r="C9301" s="14" t="s">
        <v>13510</v>
      </c>
      <c r="D9301" s="14" t="s">
        <v>13504</v>
      </c>
      <c r="E9301" s="14" t="s">
        <v>13492</v>
      </c>
      <c r="F9301" s="14">
        <v>10</v>
      </c>
      <c r="G9301" s="14">
        <v>0.16</v>
      </c>
      <c r="H9301" s="15">
        <v>4.7037000000000009E-2</v>
      </c>
      <c r="I9301" s="15">
        <f>M9301-V9301</f>
        <v>0.120963</v>
      </c>
      <c r="J9301" s="14"/>
      <c r="K9301" s="13"/>
      <c r="L9301" s="9">
        <f>G9301*1.05</f>
        <v>0.16800000000000001</v>
      </c>
      <c r="M9301" s="11">
        <f>L9301-H9301</f>
        <v>0.120963</v>
      </c>
      <c r="N9301" s="11">
        <v>0</v>
      </c>
      <c r="P9301" s="9">
        <f>0.5*N9301/1000</f>
        <v>0</v>
      </c>
      <c r="Q9301" s="9">
        <f>P9301+O9301</f>
        <v>0</v>
      </c>
      <c r="R9301" s="11">
        <v>0</v>
      </c>
      <c r="T9301" s="9">
        <f>0.5*R9301</f>
        <v>0</v>
      </c>
      <c r="U9301" s="9">
        <f>T9301+S9301</f>
        <v>0</v>
      </c>
      <c r="V9301" s="9">
        <f>(Q9301+U9301)/(0.944*1000)</f>
        <v>0</v>
      </c>
    </row>
    <row r="9302" spans="1:22" x14ac:dyDescent="0.3">
      <c r="A9302" s="14">
        <v>9342</v>
      </c>
      <c r="B9302" s="14" t="s">
        <v>3649</v>
      </c>
      <c r="C9302" s="14" t="s">
        <v>13510</v>
      </c>
      <c r="D9302" s="14" t="s">
        <v>13504</v>
      </c>
      <c r="E9302" s="14" t="s">
        <v>13492</v>
      </c>
      <c r="F9302" s="14">
        <v>10</v>
      </c>
      <c r="G9302" s="14">
        <v>0.16</v>
      </c>
      <c r="H9302" s="15">
        <v>2.3322000000000002E-2</v>
      </c>
      <c r="I9302" s="15">
        <f>M9302-V9302</f>
        <v>0.144678</v>
      </c>
      <c r="J9302" s="14"/>
      <c r="K9302" s="13"/>
      <c r="L9302" s="9">
        <f>G9302*1.05</f>
        <v>0.16800000000000001</v>
      </c>
      <c r="M9302" s="11">
        <f>L9302-H9302</f>
        <v>0.144678</v>
      </c>
      <c r="N9302" s="11">
        <v>0</v>
      </c>
      <c r="P9302" s="9">
        <f>0.5*N9302/1000</f>
        <v>0</v>
      </c>
      <c r="Q9302" s="9">
        <f>P9302+O9302</f>
        <v>0</v>
      </c>
      <c r="R9302" s="11">
        <v>0</v>
      </c>
      <c r="T9302" s="9">
        <f>0.5*R9302</f>
        <v>0</v>
      </c>
      <c r="U9302" s="9">
        <f>T9302+S9302</f>
        <v>0</v>
      </c>
      <c r="V9302" s="9">
        <f>(Q9302+U9302)/(0.944*1000)</f>
        <v>0</v>
      </c>
    </row>
    <row r="9303" spans="1:22" x14ac:dyDescent="0.3">
      <c r="A9303" s="14">
        <v>9343</v>
      </c>
      <c r="B9303" s="14" t="s">
        <v>3650</v>
      </c>
      <c r="C9303" s="14" t="s">
        <v>13510</v>
      </c>
      <c r="D9303" s="14" t="s">
        <v>13504</v>
      </c>
      <c r="E9303" s="14" t="s">
        <v>13492</v>
      </c>
      <c r="F9303" s="14">
        <v>10</v>
      </c>
      <c r="G9303" s="14">
        <v>0.1</v>
      </c>
      <c r="H9303" s="15">
        <v>4.2947000000000006E-2</v>
      </c>
      <c r="I9303" s="15">
        <f>M9303-V9303</f>
        <v>6.2053000000000004E-2</v>
      </c>
      <c r="J9303" s="14"/>
      <c r="K9303" s="13"/>
      <c r="L9303" s="9">
        <f>G9303*1.05</f>
        <v>0.10500000000000001</v>
      </c>
      <c r="M9303" s="11">
        <f>L9303-H9303</f>
        <v>6.2053000000000004E-2</v>
      </c>
      <c r="N9303" s="11">
        <v>0</v>
      </c>
      <c r="P9303" s="9">
        <f>0.5*N9303/1000</f>
        <v>0</v>
      </c>
      <c r="Q9303" s="9">
        <f>P9303+O9303</f>
        <v>0</v>
      </c>
      <c r="R9303" s="11">
        <v>0</v>
      </c>
      <c r="T9303" s="9">
        <f>0.5*R9303</f>
        <v>0</v>
      </c>
      <c r="U9303" s="9">
        <f>T9303+S9303</f>
        <v>0</v>
      </c>
      <c r="V9303" s="9">
        <f>(Q9303+U9303)/(0.944*1000)</f>
        <v>0</v>
      </c>
    </row>
    <row r="9304" spans="1:22" x14ac:dyDescent="0.3">
      <c r="A9304" s="14">
        <v>9344</v>
      </c>
      <c r="B9304" s="14" t="s">
        <v>3651</v>
      </c>
      <c r="C9304" s="14" t="s">
        <v>13510</v>
      </c>
      <c r="D9304" s="14" t="s">
        <v>13504</v>
      </c>
      <c r="E9304" s="14" t="s">
        <v>13492</v>
      </c>
      <c r="F9304" s="14">
        <v>10</v>
      </c>
      <c r="G9304" s="14">
        <v>0.06</v>
      </c>
      <c r="H9304" s="15">
        <v>7.0000000000000281E-4</v>
      </c>
      <c r="I9304" s="15">
        <f>M9304-V9304</f>
        <v>6.2299999999999994E-2</v>
      </c>
      <c r="J9304" s="14"/>
      <c r="K9304" s="13"/>
      <c r="L9304" s="9">
        <f>G9304*1.05</f>
        <v>6.3E-2</v>
      </c>
      <c r="M9304" s="11">
        <f>L9304-H9304</f>
        <v>6.2299999999999994E-2</v>
      </c>
      <c r="N9304" s="11">
        <v>0</v>
      </c>
      <c r="P9304" s="9">
        <f>0.5*N9304/1000</f>
        <v>0</v>
      </c>
      <c r="Q9304" s="9">
        <f>P9304+O9304</f>
        <v>0</v>
      </c>
      <c r="R9304" s="11">
        <v>0</v>
      </c>
      <c r="T9304" s="9">
        <f>0.5*R9304</f>
        <v>0</v>
      </c>
      <c r="U9304" s="9">
        <f>T9304+S9304</f>
        <v>0</v>
      </c>
      <c r="V9304" s="9">
        <f>(Q9304+U9304)/(0.944*1000)</f>
        <v>0</v>
      </c>
    </row>
    <row r="9305" spans="1:22" x14ac:dyDescent="0.3">
      <c r="A9305" s="14">
        <v>9345</v>
      </c>
      <c r="B9305" s="14" t="s">
        <v>3652</v>
      </c>
      <c r="C9305" s="14" t="s">
        <v>13510</v>
      </c>
      <c r="D9305" s="14" t="s">
        <v>13504</v>
      </c>
      <c r="E9305" s="14" t="s">
        <v>13492</v>
      </c>
      <c r="F9305" s="14">
        <v>10</v>
      </c>
      <c r="G9305" s="14">
        <v>0.25</v>
      </c>
      <c r="H9305" s="15">
        <v>2.4671999999999996E-2</v>
      </c>
      <c r="I9305" s="15">
        <f>M9305-V9305</f>
        <v>0.23782800000000001</v>
      </c>
      <c r="J9305" s="14"/>
      <c r="K9305" s="13"/>
      <c r="L9305" s="9">
        <f>G9305*1.05</f>
        <v>0.26250000000000001</v>
      </c>
      <c r="M9305" s="11">
        <f>L9305-H9305</f>
        <v>0.23782800000000001</v>
      </c>
      <c r="N9305" s="11">
        <v>0</v>
      </c>
      <c r="P9305" s="9">
        <f>0.5*N9305/1000</f>
        <v>0</v>
      </c>
      <c r="Q9305" s="9">
        <f>P9305+O9305</f>
        <v>0</v>
      </c>
      <c r="R9305" s="11">
        <v>0</v>
      </c>
      <c r="T9305" s="9">
        <f>0.5*R9305</f>
        <v>0</v>
      </c>
      <c r="U9305" s="9">
        <f>T9305+S9305</f>
        <v>0</v>
      </c>
      <c r="V9305" s="9">
        <f>(Q9305+U9305)/(0.944*1000)</f>
        <v>0</v>
      </c>
    </row>
    <row r="9306" spans="1:22" x14ac:dyDescent="0.3">
      <c r="A9306" s="14">
        <v>9346</v>
      </c>
      <c r="B9306" s="14" t="s">
        <v>3653</v>
      </c>
      <c r="C9306" s="14" t="s">
        <v>13510</v>
      </c>
      <c r="D9306" s="14" t="s">
        <v>13504</v>
      </c>
      <c r="E9306" s="14" t="s">
        <v>13492</v>
      </c>
      <c r="F9306" s="14">
        <v>10</v>
      </c>
      <c r="G9306" s="14">
        <v>0.5</v>
      </c>
      <c r="H9306" s="15">
        <v>0.374</v>
      </c>
      <c r="I9306" s="16" t="s">
        <v>13516</v>
      </c>
      <c r="J9306" s="14"/>
      <c r="K9306" s="13"/>
      <c r="L9306" s="9">
        <f>G9306/2*1.05</f>
        <v>0.26250000000000001</v>
      </c>
      <c r="M9306" s="11">
        <f>L9306-H9306</f>
        <v>-0.11149999999999999</v>
      </c>
      <c r="N9306" s="11">
        <v>0</v>
      </c>
      <c r="P9306" s="9">
        <f>0.5*N9306/1000</f>
        <v>0</v>
      </c>
      <c r="Q9306" s="9">
        <f>P9306+O9306</f>
        <v>0</v>
      </c>
      <c r="R9306" s="11">
        <v>0</v>
      </c>
      <c r="T9306" s="9">
        <f>0.5*R9306</f>
        <v>0</v>
      </c>
      <c r="U9306" s="9">
        <f>T9306+S9306</f>
        <v>0</v>
      </c>
      <c r="V9306" s="9">
        <f>(Q9306+U9306)/(0.944*1000)</f>
        <v>0</v>
      </c>
    </row>
    <row r="9307" spans="1:22" x14ac:dyDescent="0.3">
      <c r="A9307" s="14">
        <v>9347</v>
      </c>
      <c r="B9307" s="14" t="s">
        <v>3654</v>
      </c>
      <c r="C9307" s="14" t="s">
        <v>13510</v>
      </c>
      <c r="D9307" s="14" t="s">
        <v>13504</v>
      </c>
      <c r="E9307" s="14" t="s">
        <v>13492</v>
      </c>
      <c r="F9307" s="14">
        <v>10</v>
      </c>
      <c r="G9307" s="14">
        <v>1.26</v>
      </c>
      <c r="H9307" s="15">
        <v>0.94699999999999995</v>
      </c>
      <c r="I9307" s="16" t="s">
        <v>13516</v>
      </c>
      <c r="J9307" s="14"/>
      <c r="K9307" s="13"/>
      <c r="L9307" s="9">
        <f>1.05*0.63</f>
        <v>0.66150000000000009</v>
      </c>
      <c r="M9307" s="11">
        <f>L9307-H9307</f>
        <v>-0.28549999999999986</v>
      </c>
      <c r="N9307" s="11">
        <v>0</v>
      </c>
      <c r="P9307" s="9">
        <f>0.5*N9307/1000</f>
        <v>0</v>
      </c>
      <c r="Q9307" s="9">
        <f>P9307+O9307</f>
        <v>0</v>
      </c>
      <c r="R9307" s="11">
        <v>0</v>
      </c>
      <c r="T9307" s="9">
        <f>0.5*R9307</f>
        <v>0</v>
      </c>
      <c r="U9307" s="9">
        <f>T9307+S9307</f>
        <v>0</v>
      </c>
      <c r="V9307" s="9">
        <f>(Q9307+U9307)/(0.944*1000)</f>
        <v>0</v>
      </c>
    </row>
    <row r="9308" spans="1:22" x14ac:dyDescent="0.3">
      <c r="A9308" s="14">
        <v>9348</v>
      </c>
      <c r="B9308" s="14" t="s">
        <v>3655</v>
      </c>
      <c r="C9308" s="14" t="s">
        <v>13510</v>
      </c>
      <c r="D9308" s="14" t="s">
        <v>13504</v>
      </c>
      <c r="E9308" s="14" t="s">
        <v>13492</v>
      </c>
      <c r="F9308" s="14">
        <v>10</v>
      </c>
      <c r="G9308" s="14">
        <v>0.16</v>
      </c>
      <c r="H9308" s="15">
        <v>4.9881000000000002E-2</v>
      </c>
      <c r="I9308" s="15">
        <f>M9308-V9308</f>
        <v>0.118119</v>
      </c>
      <c r="J9308" s="14"/>
      <c r="K9308" s="13"/>
      <c r="L9308" s="9">
        <f>G9308*1.05</f>
        <v>0.16800000000000001</v>
      </c>
      <c r="M9308" s="11">
        <f>L9308-H9308</f>
        <v>0.118119</v>
      </c>
      <c r="N9308" s="11">
        <v>0</v>
      </c>
      <c r="P9308" s="9">
        <f>0.5*N9308/1000</f>
        <v>0</v>
      </c>
      <c r="Q9308" s="9">
        <f>P9308+O9308</f>
        <v>0</v>
      </c>
      <c r="R9308" s="11">
        <v>0</v>
      </c>
      <c r="T9308" s="9">
        <f>0.5*R9308</f>
        <v>0</v>
      </c>
      <c r="U9308" s="9">
        <f>T9308+S9308</f>
        <v>0</v>
      </c>
      <c r="V9308" s="9">
        <f>(Q9308+U9308)/(0.944*1000)</f>
        <v>0</v>
      </c>
    </row>
    <row r="9309" spans="1:22" x14ac:dyDescent="0.3">
      <c r="A9309" s="14">
        <v>9349</v>
      </c>
      <c r="B9309" s="14" t="s">
        <v>3656</v>
      </c>
      <c r="C9309" s="14" t="s">
        <v>13510</v>
      </c>
      <c r="D9309" s="14" t="s">
        <v>13504</v>
      </c>
      <c r="E9309" s="14" t="s">
        <v>13492</v>
      </c>
      <c r="F9309" s="14">
        <v>10</v>
      </c>
      <c r="G9309" s="14">
        <v>0.16</v>
      </c>
      <c r="H9309" s="15">
        <v>2.6098000000000014E-2</v>
      </c>
      <c r="I9309" s="15">
        <f>M9309-V9309</f>
        <v>0.141902</v>
      </c>
      <c r="J9309" s="14"/>
      <c r="K9309" s="13"/>
      <c r="L9309" s="9">
        <f>G9309*1.05</f>
        <v>0.16800000000000001</v>
      </c>
      <c r="M9309" s="11">
        <f>L9309-H9309</f>
        <v>0.141902</v>
      </c>
      <c r="N9309" s="11">
        <v>0</v>
      </c>
      <c r="P9309" s="9">
        <f>0.5*N9309/1000</f>
        <v>0</v>
      </c>
      <c r="Q9309" s="9">
        <f>P9309+O9309</f>
        <v>0</v>
      </c>
      <c r="R9309" s="11">
        <v>0</v>
      </c>
      <c r="T9309" s="9">
        <f>0.5*R9309</f>
        <v>0</v>
      </c>
      <c r="U9309" s="9">
        <f>T9309+S9309</f>
        <v>0</v>
      </c>
      <c r="V9309" s="9">
        <f>(Q9309+U9309)/(0.944*1000)</f>
        <v>0</v>
      </c>
    </row>
    <row r="9310" spans="1:22" x14ac:dyDescent="0.3">
      <c r="A9310" s="14">
        <v>9350</v>
      </c>
      <c r="B9310" s="14" t="s">
        <v>3657</v>
      </c>
      <c r="C9310" s="14" t="s">
        <v>13510</v>
      </c>
      <c r="D9310" s="14" t="s">
        <v>13504</v>
      </c>
      <c r="E9310" s="14" t="s">
        <v>13492</v>
      </c>
      <c r="F9310" s="14">
        <v>10</v>
      </c>
      <c r="G9310" s="14">
        <v>0.25</v>
      </c>
      <c r="H9310" s="15">
        <v>7.7509000000000008E-2</v>
      </c>
      <c r="I9310" s="15">
        <f>M9310-V9310</f>
        <v>0.18499100000000002</v>
      </c>
      <c r="J9310" s="14"/>
      <c r="K9310" s="13"/>
      <c r="L9310" s="9">
        <f>G9310*1.05</f>
        <v>0.26250000000000001</v>
      </c>
      <c r="M9310" s="11">
        <f>L9310-H9310</f>
        <v>0.18499100000000002</v>
      </c>
      <c r="N9310" s="11">
        <v>0</v>
      </c>
      <c r="P9310" s="9">
        <f>0.5*N9310/1000</f>
        <v>0</v>
      </c>
      <c r="Q9310" s="9">
        <f>P9310+O9310</f>
        <v>0</v>
      </c>
      <c r="R9310" s="11">
        <v>0</v>
      </c>
      <c r="T9310" s="9">
        <f>0.5*R9310</f>
        <v>0</v>
      </c>
      <c r="U9310" s="9">
        <f>T9310+S9310</f>
        <v>0</v>
      </c>
      <c r="V9310" s="9">
        <f>(Q9310+U9310)/(0.944*1000)</f>
        <v>0</v>
      </c>
    </row>
    <row r="9311" spans="1:22" x14ac:dyDescent="0.3">
      <c r="A9311" s="14">
        <v>9351</v>
      </c>
      <c r="B9311" s="14" t="s">
        <v>3658</v>
      </c>
      <c r="C9311" s="14" t="s">
        <v>13510</v>
      </c>
      <c r="D9311" s="14" t="s">
        <v>13504</v>
      </c>
      <c r="E9311" s="14" t="s">
        <v>13492</v>
      </c>
      <c r="F9311" s="14">
        <v>10</v>
      </c>
      <c r="G9311" s="14">
        <v>0.25</v>
      </c>
      <c r="H9311" s="15">
        <v>0.16071000000000002</v>
      </c>
      <c r="I9311" s="15">
        <f>M9311-V9311</f>
        <v>0.10178999999999999</v>
      </c>
      <c r="J9311" s="14"/>
      <c r="K9311" s="13"/>
      <c r="L9311" s="9">
        <f>G9311*1.05</f>
        <v>0.26250000000000001</v>
      </c>
      <c r="M9311" s="11">
        <f>L9311-H9311</f>
        <v>0.10178999999999999</v>
      </c>
      <c r="N9311" s="11">
        <v>0</v>
      </c>
      <c r="P9311" s="9">
        <f>0.5*N9311/1000</f>
        <v>0</v>
      </c>
      <c r="Q9311" s="9">
        <f>P9311+O9311</f>
        <v>0</v>
      </c>
      <c r="R9311" s="11">
        <v>0</v>
      </c>
      <c r="T9311" s="9">
        <f>0.5*R9311</f>
        <v>0</v>
      </c>
      <c r="U9311" s="9">
        <f>T9311+S9311</f>
        <v>0</v>
      </c>
      <c r="V9311" s="9">
        <f>(Q9311+U9311)/(0.944*1000)</f>
        <v>0</v>
      </c>
    </row>
    <row r="9312" spans="1:22" x14ac:dyDescent="0.3">
      <c r="A9312" s="14">
        <v>9352</v>
      </c>
      <c r="B9312" s="14" t="s">
        <v>3659</v>
      </c>
      <c r="C9312" s="14" t="s">
        <v>13510</v>
      </c>
      <c r="D9312" s="14" t="s">
        <v>13504</v>
      </c>
      <c r="E9312" s="14" t="s">
        <v>13492</v>
      </c>
      <c r="F9312" s="14">
        <v>10</v>
      </c>
      <c r="G9312" s="14">
        <v>0.16</v>
      </c>
      <c r="H9312" s="15">
        <v>3.3129999999999883E-3</v>
      </c>
      <c r="I9312" s="15">
        <f>M9312-V9312</f>
        <v>0.16468700000000003</v>
      </c>
      <c r="J9312" s="14"/>
      <c r="K9312" s="13"/>
      <c r="L9312" s="9">
        <f>G9312*1.05</f>
        <v>0.16800000000000001</v>
      </c>
      <c r="M9312" s="11">
        <f>L9312-H9312</f>
        <v>0.16468700000000003</v>
      </c>
      <c r="N9312" s="11">
        <v>0</v>
      </c>
      <c r="P9312" s="9">
        <f>0.5*N9312/1000</f>
        <v>0</v>
      </c>
      <c r="Q9312" s="9">
        <f>P9312+O9312</f>
        <v>0</v>
      </c>
      <c r="R9312" s="11">
        <v>0</v>
      </c>
      <c r="T9312" s="9">
        <f>0.5*R9312</f>
        <v>0</v>
      </c>
      <c r="U9312" s="9">
        <f>T9312+S9312</f>
        <v>0</v>
      </c>
      <c r="V9312" s="9">
        <f>(Q9312+U9312)/(0.944*1000)</f>
        <v>0</v>
      </c>
    </row>
    <row r="9313" spans="1:22" x14ac:dyDescent="0.3">
      <c r="A9313" s="14">
        <v>9353</v>
      </c>
      <c r="B9313" s="14" t="s">
        <v>3660</v>
      </c>
      <c r="C9313" s="14" t="s">
        <v>13510</v>
      </c>
      <c r="D9313" s="14" t="s">
        <v>13504</v>
      </c>
      <c r="E9313" s="14" t="s">
        <v>13492</v>
      </c>
      <c r="F9313" s="14">
        <v>10</v>
      </c>
      <c r="G9313" s="14">
        <v>0.1</v>
      </c>
      <c r="H9313" s="15">
        <v>6.7000000000000004E-2</v>
      </c>
      <c r="I9313" s="15">
        <f>M9313-V9313</f>
        <v>3.8000000000000006E-2</v>
      </c>
      <c r="J9313" s="14"/>
      <c r="K9313" s="13"/>
      <c r="L9313" s="9">
        <f>G9313*1.05</f>
        <v>0.10500000000000001</v>
      </c>
      <c r="M9313" s="11">
        <f>L9313-H9313</f>
        <v>3.8000000000000006E-2</v>
      </c>
      <c r="N9313" s="11">
        <v>0</v>
      </c>
      <c r="P9313" s="9">
        <f>0.5*N9313/1000</f>
        <v>0</v>
      </c>
      <c r="Q9313" s="9">
        <f>P9313+O9313</f>
        <v>0</v>
      </c>
      <c r="R9313" s="11">
        <v>0</v>
      </c>
      <c r="T9313" s="9">
        <f>0.5*R9313</f>
        <v>0</v>
      </c>
      <c r="U9313" s="9">
        <f>T9313+S9313</f>
        <v>0</v>
      </c>
      <c r="V9313" s="9">
        <f>(Q9313+U9313)/(0.944*1000)</f>
        <v>0</v>
      </c>
    </row>
    <row r="9314" spans="1:22" x14ac:dyDescent="0.3">
      <c r="A9314" s="14">
        <v>9354</v>
      </c>
      <c r="B9314" s="14" t="s">
        <v>10839</v>
      </c>
      <c r="C9314" s="14" t="s">
        <v>13510</v>
      </c>
      <c r="D9314" s="14" t="s">
        <v>13504</v>
      </c>
      <c r="E9314" s="14" t="s">
        <v>13492</v>
      </c>
      <c r="F9314" s="14">
        <v>10</v>
      </c>
      <c r="G9314" s="14">
        <v>0.1</v>
      </c>
      <c r="H9314" s="15">
        <v>6.3E-2</v>
      </c>
      <c r="I9314" s="15">
        <f>M9314-V9314</f>
        <v>4.200000000000001E-2</v>
      </c>
      <c r="J9314" s="14"/>
      <c r="K9314" s="13"/>
      <c r="L9314" s="9">
        <f>G9314*1.05</f>
        <v>0.10500000000000001</v>
      </c>
      <c r="M9314" s="11">
        <f>L9314-H9314</f>
        <v>4.200000000000001E-2</v>
      </c>
      <c r="N9314" s="11">
        <v>0</v>
      </c>
      <c r="P9314" s="9">
        <f>0.5*N9314/1000</f>
        <v>0</v>
      </c>
      <c r="Q9314" s="9">
        <f>P9314+O9314</f>
        <v>0</v>
      </c>
      <c r="R9314" s="11">
        <v>0</v>
      </c>
      <c r="T9314" s="9">
        <f>0.5*R9314</f>
        <v>0</v>
      </c>
      <c r="U9314" s="9">
        <f>T9314+S9314</f>
        <v>0</v>
      </c>
      <c r="V9314" s="9">
        <f>(Q9314+U9314)/(0.944*1000)</f>
        <v>0</v>
      </c>
    </row>
    <row r="9315" spans="1:22" x14ac:dyDescent="0.3">
      <c r="A9315" s="14">
        <v>9355</v>
      </c>
      <c r="B9315" s="14" t="s">
        <v>3661</v>
      </c>
      <c r="C9315" s="14" t="s">
        <v>13510</v>
      </c>
      <c r="D9315" s="14" t="s">
        <v>13504</v>
      </c>
      <c r="E9315" s="14" t="s">
        <v>13492</v>
      </c>
      <c r="F9315" s="14">
        <v>10</v>
      </c>
      <c r="G9315" s="14">
        <v>0.5</v>
      </c>
      <c r="H9315" s="15">
        <v>0.40699999999999997</v>
      </c>
      <c r="I9315" s="16" t="s">
        <v>13516</v>
      </c>
      <c r="J9315" s="14"/>
      <c r="K9315" s="13"/>
      <c r="L9315" s="9">
        <f>G9315/2*1.05</f>
        <v>0.26250000000000001</v>
      </c>
      <c r="M9315" s="11">
        <f>L9315-H9315</f>
        <v>-0.14449999999999996</v>
      </c>
      <c r="N9315" s="11">
        <v>0</v>
      </c>
      <c r="P9315" s="9">
        <f>0.5*N9315/1000</f>
        <v>0</v>
      </c>
      <c r="Q9315" s="9">
        <f>P9315+O9315</f>
        <v>0</v>
      </c>
      <c r="R9315" s="11">
        <v>0</v>
      </c>
      <c r="T9315" s="9">
        <f>0.5*R9315</f>
        <v>0</v>
      </c>
      <c r="U9315" s="9">
        <f>T9315+S9315</f>
        <v>0</v>
      </c>
      <c r="V9315" s="9">
        <f>(Q9315+U9315)/(0.944*1000)</f>
        <v>0</v>
      </c>
    </row>
    <row r="9316" spans="1:22" x14ac:dyDescent="0.3">
      <c r="A9316" s="14">
        <v>9356</v>
      </c>
      <c r="B9316" s="14" t="s">
        <v>3662</v>
      </c>
      <c r="C9316" s="14" t="s">
        <v>13510</v>
      </c>
      <c r="D9316" s="14" t="s">
        <v>13504</v>
      </c>
      <c r="E9316" s="14" t="s">
        <v>13492</v>
      </c>
      <c r="F9316" s="14">
        <v>10</v>
      </c>
      <c r="G9316" s="14">
        <v>1.26</v>
      </c>
      <c r="H9316" s="15">
        <v>1.0389999999999999</v>
      </c>
      <c r="I9316" s="16" t="s">
        <v>13516</v>
      </c>
      <c r="J9316" s="14"/>
      <c r="K9316" s="13"/>
      <c r="L9316" s="9">
        <f>1.05*0.63</f>
        <v>0.66150000000000009</v>
      </c>
      <c r="M9316" s="11">
        <f>L9316-H9316</f>
        <v>-0.37749999999999984</v>
      </c>
      <c r="N9316" s="11">
        <v>0</v>
      </c>
      <c r="P9316" s="9">
        <f>0.5*N9316/1000</f>
        <v>0</v>
      </c>
      <c r="Q9316" s="9">
        <f>P9316+O9316</f>
        <v>0</v>
      </c>
      <c r="R9316" s="11">
        <v>0</v>
      </c>
      <c r="T9316" s="9">
        <f>0.5*R9316</f>
        <v>0</v>
      </c>
      <c r="U9316" s="9">
        <f>T9316+S9316</f>
        <v>0</v>
      </c>
      <c r="V9316" s="9">
        <f>(Q9316+U9316)/(0.944*1000)</f>
        <v>0</v>
      </c>
    </row>
    <row r="9317" spans="1:22" x14ac:dyDescent="0.3">
      <c r="A9317" s="14">
        <v>9357</v>
      </c>
      <c r="B9317" s="14" t="s">
        <v>3663</v>
      </c>
      <c r="C9317" s="14" t="s">
        <v>13510</v>
      </c>
      <c r="D9317" s="14" t="s">
        <v>13504</v>
      </c>
      <c r="E9317" s="14" t="s">
        <v>13492</v>
      </c>
      <c r="F9317" s="14">
        <v>10</v>
      </c>
      <c r="G9317" s="14">
        <v>0.8</v>
      </c>
      <c r="H9317" s="15">
        <v>0.52700000000000002</v>
      </c>
      <c r="I9317" s="16" t="s">
        <v>13516</v>
      </c>
      <c r="J9317" s="14"/>
      <c r="K9317" s="13"/>
      <c r="L9317" s="9">
        <f>1.05*0.4</f>
        <v>0.42000000000000004</v>
      </c>
      <c r="M9317" s="11">
        <f>L9317-H9317</f>
        <v>-0.10699999999999998</v>
      </c>
      <c r="N9317" s="11">
        <v>0</v>
      </c>
      <c r="P9317" s="9">
        <f>0.5*N9317/1000</f>
        <v>0</v>
      </c>
      <c r="Q9317" s="9">
        <f>P9317+O9317</f>
        <v>0</v>
      </c>
      <c r="R9317" s="11">
        <v>0</v>
      </c>
      <c r="T9317" s="9">
        <f>0.5*R9317</f>
        <v>0</v>
      </c>
      <c r="U9317" s="9">
        <f>T9317+S9317</f>
        <v>0</v>
      </c>
      <c r="V9317" s="9">
        <f>(Q9317+U9317)/(0.944*1000)</f>
        <v>0</v>
      </c>
    </row>
    <row r="9318" spans="1:22" x14ac:dyDescent="0.3">
      <c r="A9318" s="14">
        <v>9358</v>
      </c>
      <c r="B9318" s="14" t="s">
        <v>3664</v>
      </c>
      <c r="C9318" s="14" t="s">
        <v>13510</v>
      </c>
      <c r="D9318" s="14" t="s">
        <v>13504</v>
      </c>
      <c r="E9318" s="14" t="s">
        <v>13492</v>
      </c>
      <c r="F9318" s="14">
        <v>10</v>
      </c>
      <c r="G9318" s="14">
        <v>0.8</v>
      </c>
      <c r="H9318" s="15">
        <v>0.66700000000000004</v>
      </c>
      <c r="I9318" s="16" t="s">
        <v>13516</v>
      </c>
      <c r="J9318" s="14"/>
      <c r="K9318" s="13"/>
      <c r="L9318" s="9">
        <f>1.05*0.4</f>
        <v>0.42000000000000004</v>
      </c>
      <c r="M9318" s="11">
        <f>L9318-H9318</f>
        <v>-0.247</v>
      </c>
      <c r="N9318" s="11">
        <v>0</v>
      </c>
      <c r="P9318" s="9">
        <f>0.5*N9318/1000</f>
        <v>0</v>
      </c>
      <c r="Q9318" s="9">
        <f>P9318+O9318</f>
        <v>0</v>
      </c>
      <c r="R9318" s="11">
        <v>0</v>
      </c>
      <c r="T9318" s="9">
        <f>0.5*R9318</f>
        <v>0</v>
      </c>
      <c r="U9318" s="9">
        <f>T9318+S9318</f>
        <v>0</v>
      </c>
      <c r="V9318" s="9">
        <f>(Q9318+U9318)/(0.944*1000)</f>
        <v>0</v>
      </c>
    </row>
    <row r="9319" spans="1:22" x14ac:dyDescent="0.3">
      <c r="A9319" s="14">
        <v>9359</v>
      </c>
      <c r="B9319" s="14" t="s">
        <v>3665</v>
      </c>
      <c r="C9319" s="14" t="s">
        <v>13510</v>
      </c>
      <c r="D9319" s="14" t="s">
        <v>13504</v>
      </c>
      <c r="E9319" s="14" t="s">
        <v>13492</v>
      </c>
      <c r="F9319" s="14">
        <v>10</v>
      </c>
      <c r="G9319" s="14">
        <v>1.26</v>
      </c>
      <c r="H9319" s="15">
        <v>0.873</v>
      </c>
      <c r="I9319" s="16" t="s">
        <v>13516</v>
      </c>
      <c r="J9319" s="14"/>
      <c r="K9319" s="13"/>
      <c r="L9319" s="9">
        <f>1.05*0.63</f>
        <v>0.66150000000000009</v>
      </c>
      <c r="M9319" s="11">
        <f>L9319-H9319</f>
        <v>-0.21149999999999991</v>
      </c>
      <c r="N9319" s="11">
        <v>0</v>
      </c>
      <c r="P9319" s="9">
        <f>0.5*N9319/1000</f>
        <v>0</v>
      </c>
      <c r="Q9319" s="9">
        <f>P9319+O9319</f>
        <v>0</v>
      </c>
      <c r="R9319" s="11">
        <v>0</v>
      </c>
      <c r="T9319" s="9">
        <f>0.5*R9319</f>
        <v>0</v>
      </c>
      <c r="U9319" s="9">
        <f>T9319+S9319</f>
        <v>0</v>
      </c>
      <c r="V9319" s="9">
        <f>(Q9319+U9319)/(0.944*1000)</f>
        <v>0</v>
      </c>
    </row>
    <row r="9320" spans="1:22" x14ac:dyDescent="0.3">
      <c r="A9320" s="14">
        <v>9360</v>
      </c>
      <c r="B9320" s="14" t="s">
        <v>3666</v>
      </c>
      <c r="C9320" s="14" t="s">
        <v>13510</v>
      </c>
      <c r="D9320" s="14" t="s">
        <v>13504</v>
      </c>
      <c r="E9320" s="14" t="s">
        <v>13492</v>
      </c>
      <c r="F9320" s="14">
        <v>10</v>
      </c>
      <c r="G9320" s="14">
        <v>1.26</v>
      </c>
      <c r="H9320" s="15">
        <v>1.0149999999999999</v>
      </c>
      <c r="I9320" s="16" t="s">
        <v>13516</v>
      </c>
      <c r="J9320" s="14"/>
      <c r="K9320" s="13"/>
      <c r="L9320" s="9">
        <f>1.05*0.63</f>
        <v>0.66150000000000009</v>
      </c>
      <c r="M9320" s="11">
        <f>L9320-H9320</f>
        <v>-0.35349999999999981</v>
      </c>
      <c r="N9320" s="11">
        <v>0</v>
      </c>
      <c r="P9320" s="9">
        <f>0.5*N9320/1000</f>
        <v>0</v>
      </c>
      <c r="Q9320" s="9">
        <f>P9320+O9320</f>
        <v>0</v>
      </c>
      <c r="R9320" s="11">
        <v>0</v>
      </c>
      <c r="T9320" s="9">
        <f>0.5*R9320</f>
        <v>0</v>
      </c>
      <c r="U9320" s="9">
        <f>T9320+S9320</f>
        <v>0</v>
      </c>
      <c r="V9320" s="9">
        <f>(Q9320+U9320)/(0.944*1000)</f>
        <v>0</v>
      </c>
    </row>
    <row r="9321" spans="1:22" x14ac:dyDescent="0.3">
      <c r="A9321" s="14">
        <v>9361</v>
      </c>
      <c r="B9321" s="14" t="s">
        <v>3667</v>
      </c>
      <c r="C9321" s="14" t="s">
        <v>13510</v>
      </c>
      <c r="D9321" s="14" t="s">
        <v>13504</v>
      </c>
      <c r="E9321" s="14" t="s">
        <v>13492</v>
      </c>
      <c r="F9321" s="14">
        <v>10</v>
      </c>
      <c r="G9321" s="14">
        <v>0.16</v>
      </c>
      <c r="H9321" s="15">
        <v>7.0999999999999994E-2</v>
      </c>
      <c r="I9321" s="15">
        <f>M9321-V9321</f>
        <v>9.7000000000000017E-2</v>
      </c>
      <c r="J9321" s="14"/>
      <c r="K9321" s="13"/>
      <c r="L9321" s="9">
        <f>G9321*1.05</f>
        <v>0.16800000000000001</v>
      </c>
      <c r="M9321" s="11">
        <f>L9321-H9321</f>
        <v>9.7000000000000017E-2</v>
      </c>
      <c r="N9321" s="11">
        <v>0</v>
      </c>
      <c r="P9321" s="9">
        <f>0.5*N9321/1000</f>
        <v>0</v>
      </c>
      <c r="Q9321" s="9">
        <f>P9321+O9321</f>
        <v>0</v>
      </c>
      <c r="R9321" s="11">
        <v>0</v>
      </c>
      <c r="T9321" s="9">
        <f>0.5*R9321</f>
        <v>0</v>
      </c>
      <c r="U9321" s="9">
        <f>T9321+S9321</f>
        <v>0</v>
      </c>
      <c r="V9321" s="9">
        <f>(Q9321+U9321)/(0.944*1000)</f>
        <v>0</v>
      </c>
    </row>
    <row r="9322" spans="1:22" x14ac:dyDescent="0.3">
      <c r="A9322" s="14">
        <v>9362</v>
      </c>
      <c r="B9322" s="14" t="s">
        <v>3668</v>
      </c>
      <c r="C9322" s="14" t="s">
        <v>13510</v>
      </c>
      <c r="D9322" s="14" t="s">
        <v>13504</v>
      </c>
      <c r="E9322" s="14" t="s">
        <v>13492</v>
      </c>
      <c r="F9322" s="14">
        <v>10</v>
      </c>
      <c r="G9322" s="14">
        <v>0.1</v>
      </c>
      <c r="H9322" s="15">
        <v>4.1244000000000003E-2</v>
      </c>
      <c r="I9322" s="15">
        <f>M9322-V9322</f>
        <v>6.3756000000000007E-2</v>
      </c>
      <c r="J9322" s="14"/>
      <c r="K9322" s="13"/>
      <c r="L9322" s="9">
        <f>G9322*1.05</f>
        <v>0.10500000000000001</v>
      </c>
      <c r="M9322" s="11">
        <f>L9322-H9322</f>
        <v>6.3756000000000007E-2</v>
      </c>
      <c r="N9322" s="11">
        <v>0</v>
      </c>
      <c r="P9322" s="9">
        <f>0.5*N9322/1000</f>
        <v>0</v>
      </c>
      <c r="Q9322" s="9">
        <f>P9322+O9322</f>
        <v>0</v>
      </c>
      <c r="R9322" s="11">
        <v>0</v>
      </c>
      <c r="T9322" s="9">
        <f>0.5*R9322</f>
        <v>0</v>
      </c>
      <c r="U9322" s="9">
        <f>T9322+S9322</f>
        <v>0</v>
      </c>
      <c r="V9322" s="9">
        <f>(Q9322+U9322)/(0.944*1000)</f>
        <v>0</v>
      </c>
    </row>
    <row r="9323" spans="1:22" x14ac:dyDescent="0.3">
      <c r="A9323" s="14">
        <v>9363</v>
      </c>
      <c r="B9323" s="14" t="s">
        <v>3669</v>
      </c>
      <c r="C9323" s="14" t="s">
        <v>13510</v>
      </c>
      <c r="D9323" s="14" t="s">
        <v>13504</v>
      </c>
      <c r="E9323" s="14" t="s">
        <v>13492</v>
      </c>
      <c r="F9323" s="14">
        <v>10</v>
      </c>
      <c r="G9323" s="14">
        <v>0.1</v>
      </c>
      <c r="H9323" s="15">
        <v>4.3439999999999937E-3</v>
      </c>
      <c r="I9323" s="15">
        <f>M9323-V9323</f>
        <v>0.10065600000000002</v>
      </c>
      <c r="J9323" s="14"/>
      <c r="K9323" s="13"/>
      <c r="L9323" s="9">
        <f>G9323*1.05</f>
        <v>0.10500000000000001</v>
      </c>
      <c r="M9323" s="11">
        <f>L9323-H9323</f>
        <v>0.10065600000000002</v>
      </c>
      <c r="N9323" s="11">
        <v>0</v>
      </c>
      <c r="P9323" s="9">
        <f>0.5*N9323/1000</f>
        <v>0</v>
      </c>
      <c r="Q9323" s="9">
        <f>P9323+O9323</f>
        <v>0</v>
      </c>
      <c r="R9323" s="11">
        <v>0</v>
      </c>
      <c r="T9323" s="9">
        <f>0.5*R9323</f>
        <v>0</v>
      </c>
      <c r="U9323" s="9">
        <f>T9323+S9323</f>
        <v>0</v>
      </c>
      <c r="V9323" s="9">
        <f>(Q9323+U9323)/(0.944*1000)</f>
        <v>0</v>
      </c>
    </row>
    <row r="9324" spans="1:22" x14ac:dyDescent="0.3">
      <c r="A9324" s="14">
        <v>9364</v>
      </c>
      <c r="B9324" s="14" t="s">
        <v>3670</v>
      </c>
      <c r="C9324" s="14" t="s">
        <v>13510</v>
      </c>
      <c r="D9324" s="14" t="s">
        <v>13504</v>
      </c>
      <c r="E9324" s="14" t="s">
        <v>13492</v>
      </c>
      <c r="F9324" s="14">
        <v>10</v>
      </c>
      <c r="G9324" s="14">
        <v>0.315</v>
      </c>
      <c r="H9324" s="15">
        <v>1.0625999999999976E-2</v>
      </c>
      <c r="I9324" s="15">
        <f>M9324-V9324</f>
        <v>0.32012400000000008</v>
      </c>
      <c r="J9324" s="14"/>
      <c r="K9324" s="13"/>
      <c r="L9324" s="9">
        <f>G9324*1.05</f>
        <v>0.33075000000000004</v>
      </c>
      <c r="M9324" s="11">
        <f>L9324-H9324</f>
        <v>0.32012400000000008</v>
      </c>
      <c r="N9324" s="11">
        <v>0</v>
      </c>
      <c r="P9324" s="9">
        <f>0.5*N9324/1000</f>
        <v>0</v>
      </c>
      <c r="Q9324" s="9">
        <f>P9324+O9324</f>
        <v>0</v>
      </c>
      <c r="R9324" s="11">
        <v>0</v>
      </c>
      <c r="T9324" s="9">
        <f>0.5*R9324</f>
        <v>0</v>
      </c>
      <c r="U9324" s="9">
        <f>T9324+S9324</f>
        <v>0</v>
      </c>
      <c r="V9324" s="9">
        <f>(Q9324+U9324)/(0.944*1000)</f>
        <v>0</v>
      </c>
    </row>
    <row r="9325" spans="1:22" x14ac:dyDescent="0.3">
      <c r="A9325" s="14">
        <v>9365</v>
      </c>
      <c r="B9325" s="14" t="s">
        <v>3671</v>
      </c>
      <c r="C9325" s="14" t="s">
        <v>13510</v>
      </c>
      <c r="D9325" s="14" t="s">
        <v>13504</v>
      </c>
      <c r="E9325" s="14" t="s">
        <v>13492</v>
      </c>
      <c r="F9325" s="14">
        <v>10</v>
      </c>
      <c r="G9325" s="14">
        <v>0.25</v>
      </c>
      <c r="H9325" s="15">
        <v>3.0772999999999995E-2</v>
      </c>
      <c r="I9325" s="15">
        <f>M9325-V9325</f>
        <v>0.23172700000000002</v>
      </c>
      <c r="J9325" s="14"/>
      <c r="K9325" s="13"/>
      <c r="L9325" s="9">
        <f>G9325*1.05</f>
        <v>0.26250000000000001</v>
      </c>
      <c r="M9325" s="11">
        <f>L9325-H9325</f>
        <v>0.23172700000000002</v>
      </c>
      <c r="N9325" s="11">
        <v>0</v>
      </c>
      <c r="P9325" s="9">
        <f>0.5*N9325/1000</f>
        <v>0</v>
      </c>
      <c r="Q9325" s="9">
        <f>P9325+O9325</f>
        <v>0</v>
      </c>
      <c r="R9325" s="11">
        <v>0</v>
      </c>
      <c r="T9325" s="9">
        <f>0.5*R9325</f>
        <v>0</v>
      </c>
      <c r="U9325" s="9">
        <f>T9325+S9325</f>
        <v>0</v>
      </c>
      <c r="V9325" s="9">
        <f>(Q9325+U9325)/(0.944*1000)</f>
        <v>0</v>
      </c>
    </row>
    <row r="9326" spans="1:22" x14ac:dyDescent="0.3">
      <c r="A9326" s="14">
        <v>9366</v>
      </c>
      <c r="B9326" s="14" t="s">
        <v>3672</v>
      </c>
      <c r="C9326" s="14" t="s">
        <v>13510</v>
      </c>
      <c r="D9326" s="14" t="s">
        <v>13504</v>
      </c>
      <c r="E9326" s="14" t="s">
        <v>13492</v>
      </c>
      <c r="F9326" s="14">
        <v>10</v>
      </c>
      <c r="G9326" s="14">
        <v>0.25</v>
      </c>
      <c r="H9326" s="15">
        <v>2.0350999999999998E-2</v>
      </c>
      <c r="I9326" s="15">
        <f>M9326-V9326</f>
        <v>0.242149</v>
      </c>
      <c r="J9326" s="14"/>
      <c r="K9326" s="13"/>
      <c r="L9326" s="9">
        <f>G9326*1.05</f>
        <v>0.26250000000000001</v>
      </c>
      <c r="M9326" s="11">
        <f>L9326-H9326</f>
        <v>0.242149</v>
      </c>
      <c r="N9326" s="11">
        <v>0</v>
      </c>
      <c r="P9326" s="9">
        <f>0.5*N9326/1000</f>
        <v>0</v>
      </c>
      <c r="Q9326" s="9">
        <f>P9326+O9326</f>
        <v>0</v>
      </c>
      <c r="R9326" s="11">
        <v>0</v>
      </c>
      <c r="T9326" s="9">
        <f>0.5*R9326</f>
        <v>0</v>
      </c>
      <c r="U9326" s="9">
        <f>T9326+S9326</f>
        <v>0</v>
      </c>
      <c r="V9326" s="9">
        <f>(Q9326+U9326)/(0.944*1000)</f>
        <v>0</v>
      </c>
    </row>
    <row r="9327" spans="1:22" x14ac:dyDescent="0.3">
      <c r="A9327" s="14">
        <v>9367</v>
      </c>
      <c r="B9327" s="14" t="s">
        <v>3673</v>
      </c>
      <c r="C9327" s="14" t="s">
        <v>13510</v>
      </c>
      <c r="D9327" s="14" t="s">
        <v>13504</v>
      </c>
      <c r="E9327" s="14" t="s">
        <v>13492</v>
      </c>
      <c r="F9327" s="14">
        <v>10</v>
      </c>
      <c r="G9327" s="14">
        <v>0.4</v>
      </c>
      <c r="H9327" s="15">
        <v>3.3579999999999985E-2</v>
      </c>
      <c r="I9327" s="15">
        <f>M9327-V9327</f>
        <v>0.38377169491525426</v>
      </c>
      <c r="J9327" s="14"/>
      <c r="K9327" s="13"/>
      <c r="L9327" s="9">
        <f>G9327*1.05</f>
        <v>0.42000000000000004</v>
      </c>
      <c r="M9327" s="11">
        <f>L9327-H9327</f>
        <v>0.38642000000000004</v>
      </c>
      <c r="N9327" s="11">
        <v>0</v>
      </c>
      <c r="P9327" s="9">
        <f>0.5*N9327/1000</f>
        <v>0</v>
      </c>
      <c r="Q9327" s="9">
        <f>P9327+O9327</f>
        <v>0</v>
      </c>
      <c r="R9327" s="11">
        <v>5</v>
      </c>
      <c r="T9327" s="9">
        <f>0.5*R9327</f>
        <v>2.5</v>
      </c>
      <c r="U9327" s="9">
        <f>T9327+S9327</f>
        <v>2.5</v>
      </c>
      <c r="V9327" s="9">
        <f>(Q9327+U9327)/(0.944*1000)</f>
        <v>2.6483050847457626E-3</v>
      </c>
    </row>
    <row r="9328" spans="1:22" x14ac:dyDescent="0.3">
      <c r="A9328" s="14">
        <v>9368</v>
      </c>
      <c r="B9328" s="14" t="s">
        <v>3674</v>
      </c>
      <c r="C9328" s="14" t="s">
        <v>13510</v>
      </c>
      <c r="D9328" s="14" t="s">
        <v>13504</v>
      </c>
      <c r="E9328" s="14" t="s">
        <v>13492</v>
      </c>
      <c r="F9328" s="14">
        <v>10</v>
      </c>
      <c r="G9328" s="14">
        <v>0.4</v>
      </c>
      <c r="H9328" s="15">
        <v>0.17550900000000003</v>
      </c>
      <c r="I9328" s="15">
        <f>M9328-V9328</f>
        <v>0.24449100000000001</v>
      </c>
      <c r="J9328" s="14"/>
      <c r="K9328" s="13"/>
      <c r="L9328" s="9">
        <f>G9328*1.05</f>
        <v>0.42000000000000004</v>
      </c>
      <c r="M9328" s="11">
        <f>L9328-H9328</f>
        <v>0.24449100000000001</v>
      </c>
      <c r="N9328" s="11">
        <v>0</v>
      </c>
      <c r="P9328" s="9">
        <f>0.5*N9328/1000</f>
        <v>0</v>
      </c>
      <c r="Q9328" s="9">
        <f>P9328+O9328</f>
        <v>0</v>
      </c>
      <c r="R9328" s="11">
        <v>0</v>
      </c>
      <c r="T9328" s="9">
        <f>0.5*R9328</f>
        <v>0</v>
      </c>
      <c r="U9328" s="9">
        <f>T9328+S9328</f>
        <v>0</v>
      </c>
      <c r="V9328" s="9">
        <f>(Q9328+U9328)/(0.944*1000)</f>
        <v>0</v>
      </c>
    </row>
    <row r="9329" spans="1:22" x14ac:dyDescent="0.3">
      <c r="A9329" s="14">
        <v>9369</v>
      </c>
      <c r="B9329" s="14" t="s">
        <v>3675</v>
      </c>
      <c r="C9329" s="14" t="s">
        <v>13510</v>
      </c>
      <c r="D9329" s="14" t="s">
        <v>13504</v>
      </c>
      <c r="E9329" s="14" t="s">
        <v>13492</v>
      </c>
      <c r="F9329" s="14">
        <v>10</v>
      </c>
      <c r="G9329" s="14">
        <v>0.4</v>
      </c>
      <c r="H9329" s="15">
        <v>4.7E-2</v>
      </c>
      <c r="I9329" s="15">
        <f>M9329-V9329</f>
        <v>0.37300000000000005</v>
      </c>
      <c r="J9329" s="14"/>
      <c r="K9329" s="13"/>
      <c r="L9329" s="9">
        <f>G9329*1.05</f>
        <v>0.42000000000000004</v>
      </c>
      <c r="M9329" s="11">
        <f>L9329-H9329</f>
        <v>0.37300000000000005</v>
      </c>
      <c r="N9329" s="11">
        <v>0</v>
      </c>
      <c r="P9329" s="9">
        <f>0.5*N9329/1000</f>
        <v>0</v>
      </c>
      <c r="Q9329" s="9">
        <f>P9329+O9329</f>
        <v>0</v>
      </c>
      <c r="R9329" s="11">
        <v>0</v>
      </c>
      <c r="T9329" s="9">
        <f>0.5*R9329</f>
        <v>0</v>
      </c>
      <c r="U9329" s="9">
        <f>T9329+S9329</f>
        <v>0</v>
      </c>
      <c r="V9329" s="9">
        <f>(Q9329+U9329)/(0.944*1000)</f>
        <v>0</v>
      </c>
    </row>
    <row r="9330" spans="1:22" x14ac:dyDescent="0.3">
      <c r="A9330" s="14">
        <v>9370</v>
      </c>
      <c r="B9330" s="14" t="s">
        <v>10840</v>
      </c>
      <c r="C9330" s="14" t="s">
        <v>13510</v>
      </c>
      <c r="D9330" s="14" t="s">
        <v>13504</v>
      </c>
      <c r="E9330" s="14" t="s">
        <v>13492</v>
      </c>
      <c r="F9330" s="14">
        <v>10</v>
      </c>
      <c r="G9330" s="14">
        <v>2.5000000000000001E-2</v>
      </c>
      <c r="H9330" s="15">
        <v>1.0999999999999999E-2</v>
      </c>
      <c r="I9330" s="15">
        <f>M9330-V9330</f>
        <v>1.5250000000000003E-2</v>
      </c>
      <c r="J9330" s="14"/>
      <c r="K9330" s="13"/>
      <c r="L9330" s="9">
        <f>G9330*1.05</f>
        <v>2.6250000000000002E-2</v>
      </c>
      <c r="M9330" s="11">
        <f>L9330-H9330</f>
        <v>1.5250000000000003E-2</v>
      </c>
      <c r="N9330" s="11">
        <v>0</v>
      </c>
      <c r="P9330" s="9">
        <f>0.5*N9330/1000</f>
        <v>0</v>
      </c>
      <c r="Q9330" s="9">
        <f>P9330+O9330</f>
        <v>0</v>
      </c>
      <c r="R9330" s="11">
        <v>0</v>
      </c>
      <c r="T9330" s="9">
        <f>0.5*R9330</f>
        <v>0</v>
      </c>
      <c r="U9330" s="9">
        <f>T9330+S9330</f>
        <v>0</v>
      </c>
      <c r="V9330" s="9">
        <f>(Q9330+U9330)/(0.944*1000)</f>
        <v>0</v>
      </c>
    </row>
    <row r="9331" spans="1:22" x14ac:dyDescent="0.3">
      <c r="A9331" s="14">
        <v>9371</v>
      </c>
      <c r="B9331" s="14" t="s">
        <v>3676</v>
      </c>
      <c r="C9331" s="14" t="s">
        <v>13510</v>
      </c>
      <c r="D9331" s="14" t="s">
        <v>13504</v>
      </c>
      <c r="E9331" s="14" t="s">
        <v>13492</v>
      </c>
      <c r="F9331" s="14">
        <v>10</v>
      </c>
      <c r="G9331" s="14">
        <v>1.26</v>
      </c>
      <c r="H9331" s="15">
        <v>0.93100000000000005</v>
      </c>
      <c r="I9331" s="16" t="s">
        <v>13516</v>
      </c>
      <c r="J9331" s="14"/>
      <c r="K9331" s="13"/>
      <c r="L9331" s="9">
        <f>1.05*0.63</f>
        <v>0.66150000000000009</v>
      </c>
      <c r="M9331" s="11">
        <f>L9331-H9331</f>
        <v>-0.26949999999999996</v>
      </c>
      <c r="N9331" s="11">
        <v>0</v>
      </c>
      <c r="P9331" s="9">
        <f>0.5*N9331/1000</f>
        <v>0</v>
      </c>
      <c r="Q9331" s="9">
        <f>P9331+O9331</f>
        <v>0</v>
      </c>
      <c r="R9331" s="11">
        <v>0</v>
      </c>
      <c r="T9331" s="9">
        <f>0.5*R9331</f>
        <v>0</v>
      </c>
      <c r="U9331" s="9">
        <f>T9331+S9331</f>
        <v>0</v>
      </c>
      <c r="V9331" s="9">
        <f>(Q9331+U9331)/(0.944*1000)</f>
        <v>0</v>
      </c>
    </row>
    <row r="9332" spans="1:22" x14ac:dyDescent="0.3">
      <c r="A9332" s="14">
        <v>9372</v>
      </c>
      <c r="B9332" s="14" t="s">
        <v>3677</v>
      </c>
      <c r="C9332" s="14" t="s">
        <v>13510</v>
      </c>
      <c r="D9332" s="14" t="s">
        <v>13504</v>
      </c>
      <c r="E9332" s="14" t="s">
        <v>13492</v>
      </c>
      <c r="F9332" s="14">
        <v>10</v>
      </c>
      <c r="G9332" s="14">
        <v>0.04</v>
      </c>
      <c r="H9332" s="15">
        <v>2.5999999999999999E-2</v>
      </c>
      <c r="I9332" s="15">
        <f>M9332-V9332</f>
        <v>1.6000000000000004E-2</v>
      </c>
      <c r="J9332" s="14"/>
      <c r="K9332" s="13"/>
      <c r="L9332" s="9">
        <f>G9332*1.05</f>
        <v>4.2000000000000003E-2</v>
      </c>
      <c r="M9332" s="11">
        <f>L9332-H9332</f>
        <v>1.6000000000000004E-2</v>
      </c>
      <c r="N9332" s="11">
        <v>0</v>
      </c>
      <c r="P9332" s="9">
        <f>0.5*N9332/1000</f>
        <v>0</v>
      </c>
      <c r="Q9332" s="9">
        <f>P9332+O9332</f>
        <v>0</v>
      </c>
      <c r="R9332" s="11">
        <v>0</v>
      </c>
      <c r="T9332" s="9">
        <f>0.5*R9332</f>
        <v>0</v>
      </c>
      <c r="U9332" s="9">
        <f>T9332+S9332</f>
        <v>0</v>
      </c>
      <c r="V9332" s="9">
        <f>(Q9332+U9332)/(0.944*1000)</f>
        <v>0</v>
      </c>
    </row>
    <row r="9333" spans="1:22" x14ac:dyDescent="0.3">
      <c r="A9333" s="14">
        <v>9373</v>
      </c>
      <c r="B9333" s="14" t="s">
        <v>3678</v>
      </c>
      <c r="C9333" s="14" t="s">
        <v>13510</v>
      </c>
      <c r="D9333" s="14" t="s">
        <v>13504</v>
      </c>
      <c r="E9333" s="14" t="s">
        <v>13492</v>
      </c>
      <c r="F9333" s="14">
        <v>10</v>
      </c>
      <c r="G9333" s="14">
        <v>3.2</v>
      </c>
      <c r="H9333" s="15">
        <v>1.0900000000000001</v>
      </c>
      <c r="I9333" s="15">
        <f>M9333-V9333</f>
        <v>0.59000000000000008</v>
      </c>
      <c r="J9333" s="14"/>
      <c r="K9333" s="13"/>
      <c r="L9333" s="9">
        <f>G9333/2*1.05</f>
        <v>1.6800000000000002</v>
      </c>
      <c r="M9333" s="11">
        <f>L9333-H9333</f>
        <v>0.59000000000000008</v>
      </c>
      <c r="N9333" s="11">
        <v>0</v>
      </c>
      <c r="P9333" s="9">
        <f>0.5*N9333/1000</f>
        <v>0</v>
      </c>
      <c r="Q9333" s="9">
        <f>P9333+O9333</f>
        <v>0</v>
      </c>
      <c r="R9333" s="11">
        <v>0</v>
      </c>
      <c r="T9333" s="9">
        <f>0.5*R9333</f>
        <v>0</v>
      </c>
      <c r="U9333" s="9">
        <f>T9333+S9333</f>
        <v>0</v>
      </c>
      <c r="V9333" s="9">
        <f>(Q9333+U9333)/(0.944*1000)</f>
        <v>0</v>
      </c>
    </row>
    <row r="9334" spans="1:22" x14ac:dyDescent="0.3">
      <c r="A9334" s="14">
        <v>9374</v>
      </c>
      <c r="B9334" s="14" t="s">
        <v>3679</v>
      </c>
      <c r="C9334" s="14" t="s">
        <v>13510</v>
      </c>
      <c r="D9334" s="14" t="s">
        <v>13504</v>
      </c>
      <c r="E9334" s="14" t="s">
        <v>13492</v>
      </c>
      <c r="F9334" s="14">
        <v>10</v>
      </c>
      <c r="G9334" s="14">
        <v>0.16</v>
      </c>
      <c r="H9334" s="15">
        <v>8.4000000000000005E-2</v>
      </c>
      <c r="I9334" s="15">
        <f>M9334-V9334</f>
        <v>8.4000000000000005E-2</v>
      </c>
      <c r="J9334" s="14"/>
      <c r="K9334" s="13"/>
      <c r="L9334" s="9">
        <f>G9334*1.05</f>
        <v>0.16800000000000001</v>
      </c>
      <c r="M9334" s="11">
        <f>L9334-H9334</f>
        <v>8.4000000000000005E-2</v>
      </c>
      <c r="N9334" s="11">
        <v>0</v>
      </c>
      <c r="P9334" s="9">
        <f>0.5*N9334/1000</f>
        <v>0</v>
      </c>
      <c r="Q9334" s="9">
        <f>P9334+O9334</f>
        <v>0</v>
      </c>
      <c r="R9334" s="11">
        <v>0</v>
      </c>
      <c r="T9334" s="9">
        <f>0.5*R9334</f>
        <v>0</v>
      </c>
      <c r="U9334" s="9">
        <f>T9334+S9334</f>
        <v>0</v>
      </c>
      <c r="V9334" s="9">
        <f>(Q9334+U9334)/(0.944*1000)</f>
        <v>0</v>
      </c>
    </row>
    <row r="9335" spans="1:22" x14ac:dyDescent="0.3">
      <c r="A9335" s="14">
        <v>9375</v>
      </c>
      <c r="B9335" s="14" t="s">
        <v>3680</v>
      </c>
      <c r="C9335" s="14" t="s">
        <v>13510</v>
      </c>
      <c r="D9335" s="14" t="s">
        <v>13504</v>
      </c>
      <c r="E9335" s="14" t="s">
        <v>13492</v>
      </c>
      <c r="F9335" s="14">
        <v>10</v>
      </c>
      <c r="G9335" s="14">
        <v>0.2</v>
      </c>
      <c r="H9335" s="15">
        <v>0.18099999999999999</v>
      </c>
      <c r="I9335" s="16" t="s">
        <v>13516</v>
      </c>
      <c r="J9335" s="14"/>
      <c r="K9335" s="13"/>
      <c r="L9335" s="9">
        <f>G9335/2*1.05</f>
        <v>0.10500000000000001</v>
      </c>
      <c r="M9335" s="11">
        <f>L9335-H9335</f>
        <v>-7.5999999999999984E-2</v>
      </c>
      <c r="N9335" s="11">
        <v>0</v>
      </c>
      <c r="P9335" s="9">
        <f>0.5*N9335/1000</f>
        <v>0</v>
      </c>
      <c r="Q9335" s="9">
        <f>P9335+O9335</f>
        <v>0</v>
      </c>
      <c r="R9335" s="11">
        <v>0</v>
      </c>
      <c r="T9335" s="9">
        <f>0.5*R9335</f>
        <v>0</v>
      </c>
      <c r="U9335" s="9">
        <f>T9335+S9335</f>
        <v>0</v>
      </c>
      <c r="V9335" s="9">
        <f>(Q9335+U9335)/(0.944*1000)</f>
        <v>0</v>
      </c>
    </row>
    <row r="9336" spans="1:22" x14ac:dyDescent="0.3">
      <c r="A9336" s="14">
        <v>9376</v>
      </c>
      <c r="B9336" s="14" t="s">
        <v>3681</v>
      </c>
      <c r="C9336" s="14" t="s">
        <v>13510</v>
      </c>
      <c r="D9336" s="14" t="s">
        <v>13504</v>
      </c>
      <c r="E9336" s="14" t="s">
        <v>13492</v>
      </c>
      <c r="F9336" s="14">
        <v>10</v>
      </c>
      <c r="G9336" s="14">
        <v>0.5</v>
      </c>
      <c r="H9336" s="15">
        <v>0.36699999999999999</v>
      </c>
      <c r="I9336" s="16" t="s">
        <v>13516</v>
      </c>
      <c r="J9336" s="14"/>
      <c r="K9336" s="13"/>
      <c r="L9336" s="9">
        <f>G9336/2*1.05</f>
        <v>0.26250000000000001</v>
      </c>
      <c r="M9336" s="11">
        <f>L9336-H9336</f>
        <v>-0.10449999999999998</v>
      </c>
      <c r="N9336" s="11">
        <v>0</v>
      </c>
      <c r="P9336" s="9">
        <f>0.5*N9336/1000</f>
        <v>0</v>
      </c>
      <c r="Q9336" s="9">
        <f>P9336+O9336</f>
        <v>0</v>
      </c>
      <c r="R9336" s="11">
        <v>0</v>
      </c>
      <c r="T9336" s="9">
        <f>0.5*R9336</f>
        <v>0</v>
      </c>
      <c r="U9336" s="9">
        <f>T9336+S9336</f>
        <v>0</v>
      </c>
      <c r="V9336" s="9">
        <f>(Q9336+U9336)/(0.944*1000)</f>
        <v>0</v>
      </c>
    </row>
    <row r="9337" spans="1:22" x14ac:dyDescent="0.3">
      <c r="A9337" s="14">
        <v>9377</v>
      </c>
      <c r="B9337" s="14" t="s">
        <v>3682</v>
      </c>
      <c r="C9337" s="14" t="s">
        <v>13510</v>
      </c>
      <c r="D9337" s="14" t="s">
        <v>13504</v>
      </c>
      <c r="E9337" s="14" t="s">
        <v>13492</v>
      </c>
      <c r="F9337" s="14">
        <v>10</v>
      </c>
      <c r="G9337" s="14">
        <v>0.25</v>
      </c>
      <c r="H9337" s="15">
        <v>9.1999999999999998E-2</v>
      </c>
      <c r="I9337" s="15">
        <f>M9337-V9337</f>
        <v>0.17050000000000001</v>
      </c>
      <c r="J9337" s="14"/>
      <c r="K9337" s="13"/>
      <c r="L9337" s="9">
        <f>G9337*1.05</f>
        <v>0.26250000000000001</v>
      </c>
      <c r="M9337" s="11">
        <f>L9337-H9337</f>
        <v>0.17050000000000001</v>
      </c>
      <c r="N9337" s="11">
        <v>0</v>
      </c>
      <c r="P9337" s="9">
        <f>0.5*N9337/1000</f>
        <v>0</v>
      </c>
      <c r="Q9337" s="9">
        <f>P9337+O9337</f>
        <v>0</v>
      </c>
      <c r="R9337" s="11">
        <v>0</v>
      </c>
      <c r="T9337" s="9">
        <f>0.5*R9337</f>
        <v>0</v>
      </c>
      <c r="U9337" s="9">
        <f>T9337+S9337</f>
        <v>0</v>
      </c>
      <c r="V9337" s="9">
        <f>(Q9337+U9337)/(0.944*1000)</f>
        <v>0</v>
      </c>
    </row>
    <row r="9338" spans="1:22" x14ac:dyDescent="0.3">
      <c r="A9338" s="14">
        <v>9378</v>
      </c>
      <c r="B9338" s="14" t="s">
        <v>3683</v>
      </c>
      <c r="C9338" s="14" t="s">
        <v>13510</v>
      </c>
      <c r="D9338" s="14" t="s">
        <v>13504</v>
      </c>
      <c r="E9338" s="14" t="s">
        <v>13492</v>
      </c>
      <c r="F9338" s="14">
        <v>10</v>
      </c>
      <c r="G9338" s="14">
        <v>1.26</v>
      </c>
      <c r="H9338" s="15">
        <v>0.9</v>
      </c>
      <c r="I9338" s="16" t="s">
        <v>13516</v>
      </c>
      <c r="J9338" s="14"/>
      <c r="K9338" s="13"/>
      <c r="L9338" s="9">
        <f>1.05*0.63</f>
        <v>0.66150000000000009</v>
      </c>
      <c r="M9338" s="11">
        <f>L9338-H9338</f>
        <v>-0.23849999999999993</v>
      </c>
      <c r="N9338" s="11">
        <v>0</v>
      </c>
      <c r="P9338" s="9">
        <f>0.5*N9338/1000</f>
        <v>0</v>
      </c>
      <c r="Q9338" s="9">
        <f>P9338+O9338</f>
        <v>0</v>
      </c>
      <c r="R9338" s="11">
        <v>0</v>
      </c>
      <c r="T9338" s="9">
        <f>0.5*R9338</f>
        <v>0</v>
      </c>
      <c r="U9338" s="9">
        <f>T9338+S9338</f>
        <v>0</v>
      </c>
      <c r="V9338" s="9">
        <f>(Q9338+U9338)/(0.944*1000)</f>
        <v>0</v>
      </c>
    </row>
    <row r="9339" spans="1:22" x14ac:dyDescent="0.3">
      <c r="A9339" s="14">
        <v>9379</v>
      </c>
      <c r="B9339" s="14" t="s">
        <v>3684</v>
      </c>
      <c r="C9339" s="14" t="s">
        <v>13510</v>
      </c>
      <c r="D9339" s="14" t="s">
        <v>13504</v>
      </c>
      <c r="E9339" s="14" t="s">
        <v>13492</v>
      </c>
      <c r="F9339" s="14">
        <v>10</v>
      </c>
      <c r="G9339" s="14">
        <v>0.8</v>
      </c>
      <c r="H9339" s="15">
        <v>0.63400000000000001</v>
      </c>
      <c r="I9339" s="16" t="s">
        <v>13516</v>
      </c>
      <c r="J9339" s="14"/>
      <c r="K9339" s="13"/>
      <c r="L9339" s="9">
        <f>1.05*0.4</f>
        <v>0.42000000000000004</v>
      </c>
      <c r="M9339" s="11">
        <f>L9339-H9339</f>
        <v>-0.21399999999999997</v>
      </c>
      <c r="N9339" s="11">
        <v>0</v>
      </c>
      <c r="P9339" s="9">
        <f>0.5*N9339/1000</f>
        <v>0</v>
      </c>
      <c r="Q9339" s="9">
        <f>P9339+O9339</f>
        <v>0</v>
      </c>
      <c r="R9339" s="11">
        <v>0</v>
      </c>
      <c r="T9339" s="9">
        <f>0.5*R9339</f>
        <v>0</v>
      </c>
      <c r="U9339" s="9">
        <f>T9339+S9339</f>
        <v>0</v>
      </c>
      <c r="V9339" s="9">
        <f>(Q9339+U9339)/(0.944*1000)</f>
        <v>0</v>
      </c>
    </row>
    <row r="9340" spans="1:22" x14ac:dyDescent="0.3">
      <c r="A9340" s="14">
        <v>9380</v>
      </c>
      <c r="B9340" s="14" t="s">
        <v>3685</v>
      </c>
      <c r="C9340" s="14" t="s">
        <v>13510</v>
      </c>
      <c r="D9340" s="14" t="s">
        <v>13504</v>
      </c>
      <c r="E9340" s="14" t="s">
        <v>13492</v>
      </c>
      <c r="F9340" s="14">
        <v>10</v>
      </c>
      <c r="G9340" s="14">
        <v>1.26</v>
      </c>
      <c r="H9340" s="15">
        <v>0.98699999999999999</v>
      </c>
      <c r="I9340" s="16" t="s">
        <v>13516</v>
      </c>
      <c r="J9340" s="14"/>
      <c r="K9340" s="13"/>
      <c r="L9340" s="9">
        <f>1.05*0.63</f>
        <v>0.66150000000000009</v>
      </c>
      <c r="M9340" s="11">
        <f>L9340-H9340</f>
        <v>-0.3254999999999999</v>
      </c>
      <c r="N9340" s="11">
        <v>0</v>
      </c>
      <c r="P9340" s="9">
        <f>0.5*N9340/1000</f>
        <v>0</v>
      </c>
      <c r="Q9340" s="9">
        <f>P9340+O9340</f>
        <v>0</v>
      </c>
      <c r="R9340" s="11">
        <v>0</v>
      </c>
      <c r="T9340" s="9">
        <f>0.5*R9340</f>
        <v>0</v>
      </c>
      <c r="U9340" s="9">
        <f>T9340+S9340</f>
        <v>0</v>
      </c>
      <c r="V9340" s="9">
        <f>(Q9340+U9340)/(0.944*1000)</f>
        <v>0</v>
      </c>
    </row>
    <row r="9341" spans="1:22" x14ac:dyDescent="0.3">
      <c r="A9341" s="14">
        <v>9381</v>
      </c>
      <c r="B9341" s="14" t="s">
        <v>10841</v>
      </c>
      <c r="C9341" s="14" t="s">
        <v>13510</v>
      </c>
      <c r="D9341" s="14" t="s">
        <v>13504</v>
      </c>
      <c r="E9341" s="14" t="s">
        <v>13492</v>
      </c>
      <c r="F9341" s="14">
        <v>10</v>
      </c>
      <c r="G9341" s="14">
        <v>0.25</v>
      </c>
      <c r="H9341" s="15">
        <v>0.12</v>
      </c>
      <c r="I9341" s="15">
        <f>M9341-V9341</f>
        <v>0.14250000000000002</v>
      </c>
      <c r="J9341" s="14"/>
      <c r="K9341" s="13"/>
      <c r="L9341" s="9">
        <f>G9341*1.05</f>
        <v>0.26250000000000001</v>
      </c>
      <c r="M9341" s="11">
        <f>L9341-H9341</f>
        <v>0.14250000000000002</v>
      </c>
      <c r="N9341" s="11">
        <v>0</v>
      </c>
      <c r="P9341" s="9">
        <f>0.5*N9341/1000</f>
        <v>0</v>
      </c>
      <c r="Q9341" s="9">
        <f>P9341+O9341</f>
        <v>0</v>
      </c>
      <c r="R9341" s="11">
        <v>0</v>
      </c>
      <c r="T9341" s="9">
        <f>0.5*R9341</f>
        <v>0</v>
      </c>
      <c r="U9341" s="9">
        <f>T9341+S9341</f>
        <v>0</v>
      </c>
      <c r="V9341" s="9">
        <f>(Q9341+U9341)/(0.944*1000)</f>
        <v>0</v>
      </c>
    </row>
    <row r="9342" spans="1:22" x14ac:dyDescent="0.3">
      <c r="A9342" s="14">
        <v>9382</v>
      </c>
      <c r="B9342" s="14" t="s">
        <v>3686</v>
      </c>
      <c r="C9342" s="14" t="s">
        <v>13510</v>
      </c>
      <c r="D9342" s="14" t="s">
        <v>13504</v>
      </c>
      <c r="E9342" s="14" t="s">
        <v>13492</v>
      </c>
      <c r="F9342" s="14">
        <v>10</v>
      </c>
      <c r="G9342" s="14">
        <v>5</v>
      </c>
      <c r="H9342" s="15">
        <v>3.2639999999999998</v>
      </c>
      <c r="I9342" s="15">
        <f>M9342-V9342</f>
        <v>2621.7359999999999</v>
      </c>
      <c r="J9342" s="14"/>
      <c r="K9342" s="13"/>
      <c r="L9342" s="9">
        <f>2500*1.05</f>
        <v>2625</v>
      </c>
      <c r="M9342" s="11">
        <f>L9342-H9342</f>
        <v>2621.7359999999999</v>
      </c>
      <c r="N9342" s="11">
        <v>0</v>
      </c>
      <c r="P9342" s="9">
        <f>0.5*N9342/1000</f>
        <v>0</v>
      </c>
      <c r="Q9342" s="9">
        <f>P9342+O9342</f>
        <v>0</v>
      </c>
      <c r="R9342" s="11">
        <v>0</v>
      </c>
      <c r="S9342" s="9">
        <f>0.75*R9342/1000</f>
        <v>0</v>
      </c>
      <c r="T9342" s="9">
        <f>0.5*R9342</f>
        <v>0</v>
      </c>
      <c r="U9342" s="9">
        <f>T9342+S9342</f>
        <v>0</v>
      </c>
      <c r="V9342" s="9">
        <f>(Q9342+U9342)/(0.944*1000)</f>
        <v>0</v>
      </c>
    </row>
    <row r="9343" spans="1:22" x14ac:dyDescent="0.3">
      <c r="A9343" s="14">
        <v>9383</v>
      </c>
      <c r="B9343" s="14" t="s">
        <v>3687</v>
      </c>
      <c r="C9343" s="14" t="s">
        <v>13510</v>
      </c>
      <c r="D9343" s="14" t="s">
        <v>13504</v>
      </c>
      <c r="E9343" s="14" t="s">
        <v>13492</v>
      </c>
      <c r="F9343" s="14">
        <v>10</v>
      </c>
      <c r="G9343" s="14">
        <v>0.8</v>
      </c>
      <c r="H9343" s="15">
        <v>0.55000000000000004</v>
      </c>
      <c r="I9343" s="16" t="s">
        <v>13516</v>
      </c>
      <c r="J9343" s="14"/>
      <c r="K9343" s="13"/>
      <c r="L9343" s="9">
        <f>1.05*0.4</f>
        <v>0.42000000000000004</v>
      </c>
      <c r="M9343" s="11">
        <f>L9343-H9343</f>
        <v>-0.13</v>
      </c>
      <c r="N9343" s="11">
        <v>0</v>
      </c>
      <c r="P9343" s="9">
        <f>0.5*N9343/1000</f>
        <v>0</v>
      </c>
      <c r="Q9343" s="9">
        <f>P9343+O9343</f>
        <v>0</v>
      </c>
      <c r="R9343" s="11">
        <v>0</v>
      </c>
      <c r="T9343" s="9">
        <f>0.5*R9343</f>
        <v>0</v>
      </c>
      <c r="U9343" s="9">
        <f>T9343+S9343</f>
        <v>0</v>
      </c>
      <c r="V9343" s="9">
        <f>(Q9343+U9343)/(0.944*1000)</f>
        <v>0</v>
      </c>
    </row>
    <row r="9344" spans="1:22" x14ac:dyDescent="0.3">
      <c r="A9344" s="14">
        <v>9384</v>
      </c>
      <c r="B9344" s="14" t="s">
        <v>3688</v>
      </c>
      <c r="C9344" s="14" t="s">
        <v>13510</v>
      </c>
      <c r="D9344" s="14" t="s">
        <v>13504</v>
      </c>
      <c r="E9344" s="14" t="s">
        <v>13492</v>
      </c>
      <c r="F9344" s="14">
        <v>10</v>
      </c>
      <c r="G9344" s="14">
        <v>3.2</v>
      </c>
      <c r="H9344" s="15">
        <v>1.2010000000000001</v>
      </c>
      <c r="I9344" s="15">
        <f>M9344-V9344</f>
        <v>0.47900000000000009</v>
      </c>
      <c r="J9344" s="14"/>
      <c r="K9344" s="13"/>
      <c r="L9344" s="9">
        <f>G9344/2*1.05</f>
        <v>1.6800000000000002</v>
      </c>
      <c r="M9344" s="11">
        <f>L9344-H9344</f>
        <v>0.47900000000000009</v>
      </c>
      <c r="N9344" s="11">
        <v>0</v>
      </c>
      <c r="P9344" s="9">
        <f>0.5*N9344/1000</f>
        <v>0</v>
      </c>
      <c r="Q9344" s="9">
        <f>P9344+O9344</f>
        <v>0</v>
      </c>
      <c r="R9344" s="11">
        <v>0</v>
      </c>
      <c r="T9344" s="9">
        <f>0.5*R9344</f>
        <v>0</v>
      </c>
      <c r="U9344" s="9">
        <f>T9344+S9344</f>
        <v>0</v>
      </c>
      <c r="V9344" s="9">
        <f>(Q9344+U9344)/(0.944*1000)</f>
        <v>0</v>
      </c>
    </row>
    <row r="9345" spans="1:22" x14ac:dyDescent="0.3">
      <c r="A9345" s="14">
        <v>9385</v>
      </c>
      <c r="B9345" s="14" t="s">
        <v>3689</v>
      </c>
      <c r="C9345" s="14" t="s">
        <v>13510</v>
      </c>
      <c r="D9345" s="14" t="s">
        <v>13504</v>
      </c>
      <c r="E9345" s="14" t="s">
        <v>13492</v>
      </c>
      <c r="F9345" s="14">
        <v>10</v>
      </c>
      <c r="G9345" s="14">
        <v>0.25</v>
      </c>
      <c r="H9345" s="15">
        <v>0.157082</v>
      </c>
      <c r="I9345" s="15">
        <f>M9345-V9345</f>
        <v>0.10541800000000001</v>
      </c>
      <c r="J9345" s="14"/>
      <c r="K9345" s="13"/>
      <c r="L9345" s="9">
        <f>G9345*1.05</f>
        <v>0.26250000000000001</v>
      </c>
      <c r="M9345" s="11">
        <f>L9345-H9345</f>
        <v>0.10541800000000001</v>
      </c>
      <c r="N9345" s="11">
        <v>0</v>
      </c>
      <c r="P9345" s="9">
        <f>0.5*N9345/1000</f>
        <v>0</v>
      </c>
      <c r="Q9345" s="9">
        <f>P9345+O9345</f>
        <v>0</v>
      </c>
      <c r="R9345" s="11">
        <v>0</v>
      </c>
      <c r="T9345" s="9">
        <f>0.5*R9345</f>
        <v>0</v>
      </c>
      <c r="U9345" s="9">
        <f>T9345+S9345</f>
        <v>0</v>
      </c>
      <c r="V9345" s="9">
        <f>(Q9345+U9345)/(0.944*1000)</f>
        <v>0</v>
      </c>
    </row>
    <row r="9346" spans="1:22" x14ac:dyDescent="0.3">
      <c r="A9346" s="14">
        <v>9386</v>
      </c>
      <c r="B9346" s="14" t="s">
        <v>3690</v>
      </c>
      <c r="C9346" s="14" t="s">
        <v>13510</v>
      </c>
      <c r="D9346" s="14" t="s">
        <v>13504</v>
      </c>
      <c r="E9346" s="14" t="s">
        <v>13492</v>
      </c>
      <c r="F9346" s="14">
        <v>10</v>
      </c>
      <c r="G9346" s="14">
        <v>0.16</v>
      </c>
      <c r="H9346" s="15">
        <v>1.5424000000000007E-2</v>
      </c>
      <c r="I9346" s="15">
        <f>M9346-V9346</f>
        <v>0.15257599999999999</v>
      </c>
      <c r="J9346" s="14"/>
      <c r="K9346" s="13"/>
      <c r="L9346" s="9">
        <f>G9346*1.05</f>
        <v>0.16800000000000001</v>
      </c>
      <c r="M9346" s="11">
        <f>L9346-H9346</f>
        <v>0.15257599999999999</v>
      </c>
      <c r="N9346" s="11">
        <v>0</v>
      </c>
      <c r="P9346" s="9">
        <f>0.5*N9346/1000</f>
        <v>0</v>
      </c>
      <c r="Q9346" s="9">
        <f>P9346+O9346</f>
        <v>0</v>
      </c>
      <c r="R9346" s="11">
        <v>0</v>
      </c>
      <c r="T9346" s="9">
        <f>0.5*R9346</f>
        <v>0</v>
      </c>
      <c r="U9346" s="9">
        <f>T9346+S9346</f>
        <v>0</v>
      </c>
      <c r="V9346" s="9">
        <f>(Q9346+U9346)/(0.944*1000)</f>
        <v>0</v>
      </c>
    </row>
    <row r="9347" spans="1:22" x14ac:dyDescent="0.3">
      <c r="A9347" s="14">
        <v>9387</v>
      </c>
      <c r="B9347" s="14" t="s">
        <v>3691</v>
      </c>
      <c r="C9347" s="14" t="s">
        <v>13510</v>
      </c>
      <c r="D9347" s="14" t="s">
        <v>13504</v>
      </c>
      <c r="E9347" s="14" t="s">
        <v>13492</v>
      </c>
      <c r="F9347" s="14">
        <v>10</v>
      </c>
      <c r="G9347" s="14">
        <v>0.25</v>
      </c>
      <c r="H9347" s="15">
        <v>2.9789999999999994E-2</v>
      </c>
      <c r="I9347" s="15">
        <f>M9347-V9347</f>
        <v>0.23271000000000003</v>
      </c>
      <c r="J9347" s="14"/>
      <c r="K9347" s="13"/>
      <c r="L9347" s="9">
        <f>G9347*1.05</f>
        <v>0.26250000000000001</v>
      </c>
      <c r="M9347" s="11">
        <f>L9347-H9347</f>
        <v>0.23271000000000003</v>
      </c>
      <c r="N9347" s="11">
        <v>0</v>
      </c>
      <c r="P9347" s="9">
        <f>0.5*N9347/1000</f>
        <v>0</v>
      </c>
      <c r="Q9347" s="9">
        <f>P9347+O9347</f>
        <v>0</v>
      </c>
      <c r="R9347" s="11">
        <v>0</v>
      </c>
      <c r="T9347" s="9">
        <f>0.5*R9347</f>
        <v>0</v>
      </c>
      <c r="U9347" s="9">
        <f>T9347+S9347</f>
        <v>0</v>
      </c>
      <c r="V9347" s="9">
        <f>(Q9347+U9347)/(0.944*1000)</f>
        <v>0</v>
      </c>
    </row>
    <row r="9348" spans="1:22" x14ac:dyDescent="0.3">
      <c r="A9348" s="14">
        <v>9388</v>
      </c>
      <c r="B9348" s="14" t="s">
        <v>3692</v>
      </c>
      <c r="C9348" s="14" t="s">
        <v>13510</v>
      </c>
      <c r="D9348" s="14" t="s">
        <v>13504</v>
      </c>
      <c r="E9348" s="14" t="s">
        <v>13492</v>
      </c>
      <c r="F9348" s="14">
        <v>10</v>
      </c>
      <c r="G9348" s="14">
        <v>0.16</v>
      </c>
      <c r="H9348" s="15">
        <v>2.0306999999999988E-2</v>
      </c>
      <c r="I9348" s="15">
        <f>M9348-V9348</f>
        <v>0.14769300000000002</v>
      </c>
      <c r="J9348" s="14"/>
      <c r="K9348" s="13"/>
      <c r="L9348" s="9">
        <f>G9348*1.05</f>
        <v>0.16800000000000001</v>
      </c>
      <c r="M9348" s="11">
        <f>L9348-H9348</f>
        <v>0.14769300000000002</v>
      </c>
      <c r="N9348" s="11">
        <v>0</v>
      </c>
      <c r="P9348" s="9">
        <f>0.5*N9348/1000</f>
        <v>0</v>
      </c>
      <c r="Q9348" s="9">
        <f>P9348+O9348</f>
        <v>0</v>
      </c>
      <c r="R9348" s="11">
        <v>0</v>
      </c>
      <c r="T9348" s="9">
        <f>0.5*R9348</f>
        <v>0</v>
      </c>
      <c r="U9348" s="9">
        <f>T9348+S9348</f>
        <v>0</v>
      </c>
      <c r="V9348" s="9">
        <f>(Q9348+U9348)/(0.944*1000)</f>
        <v>0</v>
      </c>
    </row>
    <row r="9349" spans="1:22" x14ac:dyDescent="0.3">
      <c r="A9349" s="14">
        <v>9389</v>
      </c>
      <c r="B9349" s="14" t="s">
        <v>3693</v>
      </c>
      <c r="C9349" s="14" t="s">
        <v>13510</v>
      </c>
      <c r="D9349" s="14" t="s">
        <v>13504</v>
      </c>
      <c r="E9349" s="14" t="s">
        <v>13492</v>
      </c>
      <c r="F9349" s="14">
        <v>10</v>
      </c>
      <c r="G9349" s="14">
        <v>0.8</v>
      </c>
      <c r="H9349" s="15">
        <v>0.53</v>
      </c>
      <c r="I9349" s="16" t="s">
        <v>13516</v>
      </c>
      <c r="J9349" s="14"/>
      <c r="K9349" s="13"/>
      <c r="L9349" s="9">
        <f>1.05*0.4</f>
        <v>0.42000000000000004</v>
      </c>
      <c r="M9349" s="11">
        <f>L9349-H9349</f>
        <v>-0.10999999999999999</v>
      </c>
      <c r="N9349" s="11">
        <v>0</v>
      </c>
      <c r="P9349" s="9">
        <f>0.5*N9349/1000</f>
        <v>0</v>
      </c>
      <c r="Q9349" s="9">
        <f>P9349+O9349</f>
        <v>0</v>
      </c>
      <c r="R9349" s="11">
        <v>0</v>
      </c>
      <c r="T9349" s="9">
        <f>0.5*R9349</f>
        <v>0</v>
      </c>
      <c r="U9349" s="9">
        <f>T9349+S9349</f>
        <v>0</v>
      </c>
      <c r="V9349" s="9">
        <f>(Q9349+U9349)/(0.944*1000)</f>
        <v>0</v>
      </c>
    </row>
    <row r="9350" spans="1:22" x14ac:dyDescent="0.3">
      <c r="A9350" s="14">
        <v>9390</v>
      </c>
      <c r="B9350" s="14" t="s">
        <v>3694</v>
      </c>
      <c r="C9350" s="14" t="s">
        <v>13510</v>
      </c>
      <c r="D9350" s="14" t="s">
        <v>13504</v>
      </c>
      <c r="E9350" s="14" t="s">
        <v>13492</v>
      </c>
      <c r="F9350" s="14">
        <v>10</v>
      </c>
      <c r="G9350" s="14">
        <v>0.8</v>
      </c>
      <c r="H9350" s="15">
        <v>0.56599999999999995</v>
      </c>
      <c r="I9350" s="16" t="s">
        <v>13516</v>
      </c>
      <c r="J9350" s="14"/>
      <c r="K9350" s="13"/>
      <c r="L9350" s="9">
        <f>1.05*0.4</f>
        <v>0.42000000000000004</v>
      </c>
      <c r="M9350" s="11">
        <f>L9350-H9350</f>
        <v>-0.14599999999999991</v>
      </c>
      <c r="N9350" s="11">
        <v>0</v>
      </c>
      <c r="P9350" s="9">
        <f>0.5*N9350/1000</f>
        <v>0</v>
      </c>
      <c r="Q9350" s="9">
        <f>P9350+O9350</f>
        <v>0</v>
      </c>
      <c r="R9350" s="11">
        <v>0</v>
      </c>
      <c r="T9350" s="9">
        <f>0.5*R9350</f>
        <v>0</v>
      </c>
      <c r="U9350" s="9">
        <f>T9350+S9350</f>
        <v>0</v>
      </c>
      <c r="V9350" s="9">
        <f>(Q9350+U9350)/(0.944*1000)</f>
        <v>0</v>
      </c>
    </row>
    <row r="9351" spans="1:22" x14ac:dyDescent="0.3">
      <c r="A9351" s="14">
        <v>9391</v>
      </c>
      <c r="B9351" s="14" t="s">
        <v>3695</v>
      </c>
      <c r="C9351" s="14" t="s">
        <v>13510</v>
      </c>
      <c r="D9351" s="14" t="s">
        <v>13504</v>
      </c>
      <c r="E9351" s="14" t="s">
        <v>13492</v>
      </c>
      <c r="F9351" s="14">
        <v>10</v>
      </c>
      <c r="G9351" s="14">
        <v>1.26</v>
      </c>
      <c r="H9351" s="15">
        <v>0.82299999999999995</v>
      </c>
      <c r="I9351" s="16" t="s">
        <v>13516</v>
      </c>
      <c r="J9351" s="14"/>
      <c r="K9351" s="13"/>
      <c r="L9351" s="9">
        <f>1.05*0.63</f>
        <v>0.66150000000000009</v>
      </c>
      <c r="M9351" s="11">
        <f>L9351-H9351</f>
        <v>-0.16149999999999987</v>
      </c>
      <c r="N9351" s="11">
        <v>0</v>
      </c>
      <c r="P9351" s="9">
        <f>0.5*N9351/1000</f>
        <v>0</v>
      </c>
      <c r="Q9351" s="9">
        <f>P9351+O9351</f>
        <v>0</v>
      </c>
      <c r="R9351" s="11">
        <v>0</v>
      </c>
      <c r="T9351" s="9">
        <f>0.5*R9351</f>
        <v>0</v>
      </c>
      <c r="U9351" s="9">
        <f>T9351+S9351</f>
        <v>0</v>
      </c>
      <c r="V9351" s="9">
        <f>(Q9351+U9351)/(0.944*1000)</f>
        <v>0</v>
      </c>
    </row>
    <row r="9352" spans="1:22" x14ac:dyDescent="0.3">
      <c r="A9352" s="14">
        <v>9392</v>
      </c>
      <c r="B9352" s="14" t="s">
        <v>3696</v>
      </c>
      <c r="C9352" s="14" t="s">
        <v>13510</v>
      </c>
      <c r="D9352" s="14" t="s">
        <v>13504</v>
      </c>
      <c r="E9352" s="14" t="s">
        <v>13492</v>
      </c>
      <c r="F9352" s="14">
        <v>10</v>
      </c>
      <c r="G9352" s="14">
        <v>0.16</v>
      </c>
      <c r="H9352" s="15">
        <v>5.9670000000000131E-3</v>
      </c>
      <c r="I9352" s="15">
        <f>M9352-V9352</f>
        <v>0.16203300000000001</v>
      </c>
      <c r="J9352" s="14"/>
      <c r="K9352" s="13"/>
      <c r="L9352" s="9">
        <f>G9352*1.05</f>
        <v>0.16800000000000001</v>
      </c>
      <c r="M9352" s="11">
        <f>L9352-H9352</f>
        <v>0.16203300000000001</v>
      </c>
      <c r="N9352" s="11">
        <v>0</v>
      </c>
      <c r="P9352" s="9">
        <f>0.5*N9352/1000</f>
        <v>0</v>
      </c>
      <c r="Q9352" s="9">
        <f>P9352+O9352</f>
        <v>0</v>
      </c>
      <c r="R9352" s="11">
        <v>0</v>
      </c>
      <c r="T9352" s="9">
        <f>0.5*R9352</f>
        <v>0</v>
      </c>
      <c r="U9352" s="9">
        <f>T9352+S9352</f>
        <v>0</v>
      </c>
      <c r="V9352" s="9">
        <f>(Q9352+U9352)/(0.944*1000)</f>
        <v>0</v>
      </c>
    </row>
    <row r="9353" spans="1:22" x14ac:dyDescent="0.3">
      <c r="A9353" s="14">
        <v>9393</v>
      </c>
      <c r="B9353" s="14" t="s">
        <v>3697</v>
      </c>
      <c r="C9353" s="14" t="s">
        <v>13510</v>
      </c>
      <c r="D9353" s="14" t="s">
        <v>13504</v>
      </c>
      <c r="E9353" s="14" t="s">
        <v>13492</v>
      </c>
      <c r="F9353" s="14">
        <v>10</v>
      </c>
      <c r="G9353" s="14">
        <v>0.8</v>
      </c>
      <c r="H9353" s="15">
        <v>0.55700000000000005</v>
      </c>
      <c r="I9353" s="16" t="s">
        <v>13516</v>
      </c>
      <c r="J9353" s="14"/>
      <c r="K9353" s="13"/>
      <c r="L9353" s="9">
        <f>1.05*0.4</f>
        <v>0.42000000000000004</v>
      </c>
      <c r="M9353" s="11">
        <f>L9353-H9353</f>
        <v>-0.13700000000000001</v>
      </c>
      <c r="N9353" s="11">
        <v>0</v>
      </c>
      <c r="P9353" s="9">
        <f>0.5*N9353/1000</f>
        <v>0</v>
      </c>
      <c r="Q9353" s="9">
        <f>P9353+O9353</f>
        <v>0</v>
      </c>
      <c r="R9353" s="11">
        <v>0</v>
      </c>
      <c r="T9353" s="9">
        <f>0.5*R9353</f>
        <v>0</v>
      </c>
      <c r="U9353" s="9">
        <f>T9353+S9353</f>
        <v>0</v>
      </c>
      <c r="V9353" s="9">
        <f>(Q9353+U9353)/(0.944*1000)</f>
        <v>0</v>
      </c>
    </row>
    <row r="9354" spans="1:22" x14ac:dyDescent="0.3">
      <c r="A9354" s="14">
        <v>9394</v>
      </c>
      <c r="B9354" s="14" t="s">
        <v>3698</v>
      </c>
      <c r="C9354" s="14" t="s">
        <v>13510</v>
      </c>
      <c r="D9354" s="14" t="s">
        <v>13504</v>
      </c>
      <c r="E9354" s="14" t="s">
        <v>13492</v>
      </c>
      <c r="F9354" s="14">
        <v>10</v>
      </c>
      <c r="G9354" s="14">
        <v>6.3E-2</v>
      </c>
      <c r="H9354" s="15">
        <v>4.1000000000000002E-2</v>
      </c>
      <c r="I9354" s="15">
        <f>M9354-V9354</f>
        <v>2.5149999999999999E-2</v>
      </c>
      <c r="J9354" s="14"/>
      <c r="K9354" s="13"/>
      <c r="L9354" s="9">
        <f>G9354*1.05</f>
        <v>6.615E-2</v>
      </c>
      <c r="M9354" s="11">
        <f>L9354-H9354</f>
        <v>2.5149999999999999E-2</v>
      </c>
      <c r="N9354" s="11">
        <v>0</v>
      </c>
      <c r="P9354" s="9">
        <f>0.5*N9354/1000</f>
        <v>0</v>
      </c>
      <c r="Q9354" s="9">
        <f>P9354+O9354</f>
        <v>0</v>
      </c>
      <c r="R9354" s="11">
        <v>0</v>
      </c>
      <c r="T9354" s="9">
        <f>0.5*R9354</f>
        <v>0</v>
      </c>
      <c r="U9354" s="9">
        <f>T9354+S9354</f>
        <v>0</v>
      </c>
      <c r="V9354" s="9">
        <f>(Q9354+U9354)/(0.944*1000)</f>
        <v>0</v>
      </c>
    </row>
    <row r="9355" spans="1:22" x14ac:dyDescent="0.3">
      <c r="A9355" s="14">
        <v>9395</v>
      </c>
      <c r="B9355" s="14" t="s">
        <v>3699</v>
      </c>
      <c r="C9355" s="14" t="s">
        <v>13510</v>
      </c>
      <c r="D9355" s="14" t="s">
        <v>13504</v>
      </c>
      <c r="E9355" s="14" t="s">
        <v>13492</v>
      </c>
      <c r="F9355" s="14">
        <v>10</v>
      </c>
      <c r="G9355" s="14">
        <v>3.2</v>
      </c>
      <c r="H9355" s="15">
        <v>1.528</v>
      </c>
      <c r="I9355" s="15">
        <f>M9355-V9355</f>
        <v>0.15200000000000014</v>
      </c>
      <c r="J9355" s="14"/>
      <c r="K9355" s="13"/>
      <c r="L9355" s="9">
        <f>G9355/2*1.05</f>
        <v>1.6800000000000002</v>
      </c>
      <c r="M9355" s="11">
        <f>L9355-H9355</f>
        <v>0.15200000000000014</v>
      </c>
      <c r="N9355" s="11">
        <v>0</v>
      </c>
      <c r="O9355" s="9">
        <f>0.75*N9355/1000</f>
        <v>0</v>
      </c>
      <c r="P9355" s="9">
        <f>0.5*N9355/1000</f>
        <v>0</v>
      </c>
      <c r="Q9355" s="9">
        <f>P9355+O9355</f>
        <v>0</v>
      </c>
      <c r="R9355" s="11">
        <v>0</v>
      </c>
      <c r="S9355" s="9">
        <f>0.75*R9355/1000</f>
        <v>0</v>
      </c>
      <c r="T9355" s="9">
        <f>0.5*R9355</f>
        <v>0</v>
      </c>
      <c r="U9355" s="9">
        <f>T9355+S9355</f>
        <v>0</v>
      </c>
      <c r="V9355" s="9">
        <f>(Q9355+U9355)/(0.944*1000)</f>
        <v>0</v>
      </c>
    </row>
    <row r="9356" spans="1:22" x14ac:dyDescent="0.3">
      <c r="A9356" s="14">
        <v>9396</v>
      </c>
      <c r="B9356" s="14" t="s">
        <v>3700</v>
      </c>
      <c r="C9356" s="14" t="s">
        <v>13510</v>
      </c>
      <c r="D9356" s="14" t="s">
        <v>13504</v>
      </c>
      <c r="E9356" s="14" t="s">
        <v>13492</v>
      </c>
      <c r="F9356" s="14">
        <v>10</v>
      </c>
      <c r="G9356" s="14">
        <v>0.8</v>
      </c>
      <c r="H9356" s="15">
        <v>0.65500000000000003</v>
      </c>
      <c r="I9356" s="16" t="s">
        <v>13516</v>
      </c>
      <c r="J9356" s="14"/>
      <c r="K9356" s="13"/>
      <c r="L9356" s="9">
        <f>1.05*0.4</f>
        <v>0.42000000000000004</v>
      </c>
      <c r="M9356" s="11">
        <f>L9356-H9356</f>
        <v>-0.23499999999999999</v>
      </c>
      <c r="N9356" s="11">
        <v>0</v>
      </c>
      <c r="P9356" s="9">
        <f>0.5*N9356/1000</f>
        <v>0</v>
      </c>
      <c r="Q9356" s="9">
        <f>P9356+O9356</f>
        <v>0</v>
      </c>
      <c r="R9356" s="11">
        <v>0</v>
      </c>
      <c r="T9356" s="9">
        <f>0.5*R9356</f>
        <v>0</v>
      </c>
      <c r="U9356" s="9">
        <f>T9356+S9356</f>
        <v>0</v>
      </c>
      <c r="V9356" s="9">
        <f>(Q9356+U9356)/(0.944*1000)</f>
        <v>0</v>
      </c>
    </row>
    <row r="9357" spans="1:22" x14ac:dyDescent="0.3">
      <c r="A9357" s="14">
        <v>9397</v>
      </c>
      <c r="B9357" s="14" t="s">
        <v>3701</v>
      </c>
      <c r="C9357" s="14" t="s">
        <v>13510</v>
      </c>
      <c r="D9357" s="14" t="s">
        <v>13504</v>
      </c>
      <c r="E9357" s="14" t="s">
        <v>13492</v>
      </c>
      <c r="F9357" s="14">
        <v>10</v>
      </c>
      <c r="G9357" s="14">
        <v>0.8</v>
      </c>
      <c r="H9357" s="15">
        <v>0.64</v>
      </c>
      <c r="I9357" s="16" t="s">
        <v>13516</v>
      </c>
      <c r="J9357" s="14"/>
      <c r="K9357" s="13"/>
      <c r="L9357" s="9">
        <f>1.05*0.4</f>
        <v>0.42000000000000004</v>
      </c>
      <c r="M9357" s="11">
        <f>L9357-H9357</f>
        <v>-0.21999999999999997</v>
      </c>
      <c r="N9357" s="11">
        <v>0</v>
      </c>
      <c r="P9357" s="9">
        <f>0.5*N9357/1000</f>
        <v>0</v>
      </c>
      <c r="Q9357" s="9">
        <f>P9357+O9357</f>
        <v>0</v>
      </c>
      <c r="R9357" s="11">
        <v>0</v>
      </c>
      <c r="T9357" s="9">
        <f>0.5*R9357</f>
        <v>0</v>
      </c>
      <c r="U9357" s="9">
        <f>T9357+S9357</f>
        <v>0</v>
      </c>
      <c r="V9357" s="9">
        <f>(Q9357+U9357)/(0.944*1000)</f>
        <v>0</v>
      </c>
    </row>
    <row r="9358" spans="1:22" x14ac:dyDescent="0.3">
      <c r="A9358" s="14">
        <v>9398</v>
      </c>
      <c r="B9358" s="14" t="s">
        <v>3702</v>
      </c>
      <c r="C9358" s="14" t="s">
        <v>13510</v>
      </c>
      <c r="D9358" s="14" t="s">
        <v>13504</v>
      </c>
      <c r="E9358" s="14" t="s">
        <v>13492</v>
      </c>
      <c r="F9358" s="14">
        <v>10</v>
      </c>
      <c r="G9358" s="14">
        <v>5</v>
      </c>
      <c r="H9358" s="15">
        <v>3.6619999999999999</v>
      </c>
      <c r="I9358" s="15">
        <f>M9358-V9358</f>
        <v>2621.3380000000002</v>
      </c>
      <c r="J9358" s="14"/>
      <c r="K9358" s="13"/>
      <c r="L9358" s="9">
        <f>2500*1.05</f>
        <v>2625</v>
      </c>
      <c r="M9358" s="11">
        <f>L9358-H9358</f>
        <v>2621.3380000000002</v>
      </c>
      <c r="N9358" s="11">
        <v>0</v>
      </c>
      <c r="P9358" s="9">
        <f>0.5*N9358/1000</f>
        <v>0</v>
      </c>
      <c r="Q9358" s="9">
        <f>P9358+O9358</f>
        <v>0</v>
      </c>
      <c r="R9358" s="11">
        <v>0</v>
      </c>
      <c r="T9358" s="9">
        <f>0.5*R9358</f>
        <v>0</v>
      </c>
      <c r="U9358" s="9">
        <f>T9358+S9358</f>
        <v>0</v>
      </c>
      <c r="V9358" s="9">
        <f>(Q9358+U9358)/(0.944*1000)</f>
        <v>0</v>
      </c>
    </row>
    <row r="9359" spans="1:22" x14ac:dyDescent="0.3">
      <c r="A9359" s="14">
        <v>9399</v>
      </c>
      <c r="B9359" s="14" t="s">
        <v>3703</v>
      </c>
      <c r="C9359" s="14" t="s">
        <v>13510</v>
      </c>
      <c r="D9359" s="14" t="s">
        <v>13504</v>
      </c>
      <c r="E9359" s="14" t="s">
        <v>13492</v>
      </c>
      <c r="F9359" s="14">
        <v>10</v>
      </c>
      <c r="G9359" s="14">
        <v>2.5</v>
      </c>
      <c r="H9359" s="15">
        <v>1.772</v>
      </c>
      <c r="I9359" s="15">
        <f>M9359-V9359</f>
        <v>0.85299999999999998</v>
      </c>
      <c r="J9359" s="14"/>
      <c r="K9359" s="13"/>
      <c r="L9359" s="9">
        <f>G9359*1.05</f>
        <v>2.625</v>
      </c>
      <c r="M9359" s="11">
        <f>L9359-H9359</f>
        <v>0.85299999999999998</v>
      </c>
      <c r="N9359" s="11">
        <v>0</v>
      </c>
      <c r="P9359" s="9">
        <f>0.5*N9359/1000</f>
        <v>0</v>
      </c>
      <c r="Q9359" s="9">
        <f>P9359+O9359</f>
        <v>0</v>
      </c>
      <c r="R9359" s="11">
        <v>0</v>
      </c>
      <c r="T9359" s="9">
        <f>0.5*R9359</f>
        <v>0</v>
      </c>
      <c r="U9359" s="9">
        <f>T9359+S9359</f>
        <v>0</v>
      </c>
      <c r="V9359" s="9">
        <f>(Q9359+U9359)/(0.944*1000)</f>
        <v>0</v>
      </c>
    </row>
    <row r="9360" spans="1:22" x14ac:dyDescent="0.3">
      <c r="A9360" s="14">
        <v>9400</v>
      </c>
      <c r="B9360" s="14" t="s">
        <v>10842</v>
      </c>
      <c r="C9360" s="14" t="s">
        <v>13510</v>
      </c>
      <c r="D9360" s="14" t="s">
        <v>13504</v>
      </c>
      <c r="E9360" s="14" t="s">
        <v>13492</v>
      </c>
      <c r="F9360" s="14">
        <v>10</v>
      </c>
      <c r="G9360" s="14">
        <v>3.2000000000000001E-2</v>
      </c>
      <c r="H9360" s="15">
        <v>1.2999999999999999E-2</v>
      </c>
      <c r="I9360" s="15">
        <f>M9360-V9360</f>
        <v>2.0600000000000007E-2</v>
      </c>
      <c r="J9360" s="14"/>
      <c r="K9360" s="13"/>
      <c r="L9360" s="9">
        <f>G9360*1.05</f>
        <v>3.3600000000000005E-2</v>
      </c>
      <c r="M9360" s="11">
        <f>L9360-H9360</f>
        <v>2.0600000000000007E-2</v>
      </c>
      <c r="N9360" s="11">
        <v>0</v>
      </c>
      <c r="P9360" s="9">
        <f>0.5*N9360/1000</f>
        <v>0</v>
      </c>
      <c r="Q9360" s="9">
        <f>P9360+O9360</f>
        <v>0</v>
      </c>
      <c r="R9360" s="11">
        <v>0</v>
      </c>
      <c r="T9360" s="9">
        <f>0.5*R9360</f>
        <v>0</v>
      </c>
      <c r="U9360" s="9">
        <f>T9360+S9360</f>
        <v>0</v>
      </c>
      <c r="V9360" s="9">
        <f>(Q9360+U9360)/(0.944*1000)</f>
        <v>0</v>
      </c>
    </row>
    <row r="9361" spans="1:22" x14ac:dyDescent="0.3">
      <c r="A9361" s="14">
        <v>9401</v>
      </c>
      <c r="B9361" s="14" t="s">
        <v>3704</v>
      </c>
      <c r="C9361" s="14" t="s">
        <v>13510</v>
      </c>
      <c r="D9361" s="14" t="s">
        <v>13504</v>
      </c>
      <c r="E9361" s="14" t="s">
        <v>13492</v>
      </c>
      <c r="F9361" s="14">
        <v>10</v>
      </c>
      <c r="G9361" s="14">
        <v>0.04</v>
      </c>
      <c r="H9361" s="15">
        <v>1.6E-2</v>
      </c>
      <c r="I9361" s="15">
        <f>M9361-V9361</f>
        <v>2.6000000000000002E-2</v>
      </c>
      <c r="J9361" s="14"/>
      <c r="K9361" s="13"/>
      <c r="L9361" s="9">
        <f>G9361*1.05</f>
        <v>4.2000000000000003E-2</v>
      </c>
      <c r="M9361" s="11">
        <f>L9361-H9361</f>
        <v>2.6000000000000002E-2</v>
      </c>
      <c r="N9361" s="11">
        <v>0</v>
      </c>
      <c r="P9361" s="9">
        <f>0.5*N9361/1000</f>
        <v>0</v>
      </c>
      <c r="Q9361" s="9">
        <f>P9361+O9361</f>
        <v>0</v>
      </c>
      <c r="R9361" s="11">
        <v>0</v>
      </c>
      <c r="S9361" s="9">
        <f>0.75*R9361/1000</f>
        <v>0</v>
      </c>
      <c r="T9361" s="9">
        <f>0.5*R9361</f>
        <v>0</v>
      </c>
      <c r="U9361" s="9">
        <f>T9361+S9361</f>
        <v>0</v>
      </c>
      <c r="V9361" s="9">
        <f>(Q9361+U9361)/(0.944*1000)</f>
        <v>0</v>
      </c>
    </row>
    <row r="9362" spans="1:22" x14ac:dyDescent="0.3">
      <c r="A9362" s="14">
        <v>9402</v>
      </c>
      <c r="B9362" s="14" t="s">
        <v>3705</v>
      </c>
      <c r="C9362" s="14" t="s">
        <v>13510</v>
      </c>
      <c r="D9362" s="14" t="s">
        <v>13504</v>
      </c>
      <c r="E9362" s="14" t="s">
        <v>13492</v>
      </c>
      <c r="F9362" s="14">
        <v>10</v>
      </c>
      <c r="G9362" s="14">
        <v>0.1</v>
      </c>
      <c r="H9362" s="15">
        <v>6.7289999999999989E-3</v>
      </c>
      <c r="I9362" s="15">
        <f>M9362-V9362</f>
        <v>9.8271000000000011E-2</v>
      </c>
      <c r="J9362" s="14"/>
      <c r="K9362" s="13"/>
      <c r="L9362" s="9">
        <f>G9362*1.05</f>
        <v>0.10500000000000001</v>
      </c>
      <c r="M9362" s="11">
        <f>L9362-H9362</f>
        <v>9.8271000000000011E-2</v>
      </c>
      <c r="N9362" s="11">
        <v>0</v>
      </c>
      <c r="P9362" s="9">
        <f>0.5*N9362/1000</f>
        <v>0</v>
      </c>
      <c r="Q9362" s="9">
        <f>P9362+O9362</f>
        <v>0</v>
      </c>
      <c r="R9362" s="11">
        <v>0</v>
      </c>
      <c r="T9362" s="9">
        <f>0.5*R9362</f>
        <v>0</v>
      </c>
      <c r="U9362" s="9">
        <f>T9362+S9362</f>
        <v>0</v>
      </c>
      <c r="V9362" s="9">
        <f>(Q9362+U9362)/(0.944*1000)</f>
        <v>0</v>
      </c>
    </row>
    <row r="9363" spans="1:22" x14ac:dyDescent="0.3">
      <c r="A9363" s="14">
        <v>9403</v>
      </c>
      <c r="B9363" s="14" t="s">
        <v>10843</v>
      </c>
      <c r="C9363" s="14" t="s">
        <v>13510</v>
      </c>
      <c r="D9363" s="14" t="s">
        <v>13504</v>
      </c>
      <c r="E9363" s="14" t="s">
        <v>13492</v>
      </c>
      <c r="F9363" s="14">
        <v>10</v>
      </c>
      <c r="G9363" s="14">
        <v>3.2</v>
      </c>
      <c r="H9363" s="15">
        <v>0.70099999999999996</v>
      </c>
      <c r="I9363" s="15">
        <f>M9363-V9363</f>
        <v>0.9790000000000002</v>
      </c>
      <c r="J9363" s="14"/>
      <c r="K9363" s="13"/>
      <c r="L9363" s="9">
        <f>G9363/2*1.05</f>
        <v>1.6800000000000002</v>
      </c>
      <c r="M9363" s="11">
        <f>L9363-H9363</f>
        <v>0.9790000000000002</v>
      </c>
      <c r="N9363" s="11">
        <v>0</v>
      </c>
      <c r="P9363" s="9">
        <f>0.5*N9363/1000</f>
        <v>0</v>
      </c>
      <c r="Q9363" s="9">
        <f>P9363+O9363</f>
        <v>0</v>
      </c>
      <c r="R9363" s="11">
        <v>0</v>
      </c>
      <c r="T9363" s="9">
        <f>0.5*R9363</f>
        <v>0</v>
      </c>
      <c r="U9363" s="9">
        <f>T9363+S9363</f>
        <v>0</v>
      </c>
      <c r="V9363" s="9">
        <f>(Q9363+U9363)/(0.944*1000)</f>
        <v>0</v>
      </c>
    </row>
    <row r="9364" spans="1:22" x14ac:dyDescent="0.3">
      <c r="A9364" s="14">
        <v>9404</v>
      </c>
      <c r="B9364" s="14" t="s">
        <v>10844</v>
      </c>
      <c r="C9364" s="14" t="s">
        <v>13510</v>
      </c>
      <c r="D9364" s="14" t="s">
        <v>13504</v>
      </c>
      <c r="E9364" s="14" t="s">
        <v>13492</v>
      </c>
      <c r="F9364" s="14">
        <v>10</v>
      </c>
      <c r="G9364" s="14">
        <v>3.2</v>
      </c>
      <c r="H9364" s="15">
        <v>1.161</v>
      </c>
      <c r="I9364" s="15">
        <f>M9364-V9364</f>
        <v>0.51900000000000013</v>
      </c>
      <c r="J9364" s="14"/>
      <c r="K9364" s="13"/>
      <c r="L9364" s="9">
        <f>G9364/2*1.05</f>
        <v>1.6800000000000002</v>
      </c>
      <c r="M9364" s="11">
        <f>L9364-H9364</f>
        <v>0.51900000000000013</v>
      </c>
      <c r="N9364" s="11">
        <v>0</v>
      </c>
      <c r="P9364" s="9">
        <f>0.5*N9364/1000</f>
        <v>0</v>
      </c>
      <c r="Q9364" s="9">
        <f>P9364+O9364</f>
        <v>0</v>
      </c>
      <c r="R9364" s="11">
        <v>0</v>
      </c>
      <c r="T9364" s="9">
        <f>0.5*R9364</f>
        <v>0</v>
      </c>
      <c r="U9364" s="9">
        <f>T9364+S9364</f>
        <v>0</v>
      </c>
      <c r="V9364" s="9">
        <f>(Q9364+U9364)/(0.944*1000)</f>
        <v>0</v>
      </c>
    </row>
    <row r="9365" spans="1:22" x14ac:dyDescent="0.3">
      <c r="A9365" s="14">
        <v>9405</v>
      </c>
      <c r="B9365" s="14" t="s">
        <v>3706</v>
      </c>
      <c r="C9365" s="14" t="s">
        <v>13510</v>
      </c>
      <c r="D9365" s="14" t="s">
        <v>13504</v>
      </c>
      <c r="E9365" s="14" t="s">
        <v>13492</v>
      </c>
      <c r="F9365" s="14">
        <v>10</v>
      </c>
      <c r="G9365" s="14">
        <v>0.25</v>
      </c>
      <c r="H9365" s="15">
        <v>2.1889999999999986E-2</v>
      </c>
      <c r="I9365" s="15">
        <f>M9365-V9365</f>
        <v>0.24061000000000002</v>
      </c>
      <c r="J9365" s="14"/>
      <c r="K9365" s="13"/>
      <c r="L9365" s="9">
        <f>G9365*1.05</f>
        <v>0.26250000000000001</v>
      </c>
      <c r="M9365" s="11">
        <f>L9365-H9365</f>
        <v>0.24061000000000002</v>
      </c>
      <c r="N9365" s="11">
        <v>0</v>
      </c>
      <c r="P9365" s="9">
        <f>0.5*N9365/1000</f>
        <v>0</v>
      </c>
      <c r="Q9365" s="9">
        <f>P9365+O9365</f>
        <v>0</v>
      </c>
      <c r="R9365" s="11">
        <v>0</v>
      </c>
      <c r="T9365" s="9">
        <f>0.5*R9365</f>
        <v>0</v>
      </c>
      <c r="U9365" s="9">
        <f>T9365+S9365</f>
        <v>0</v>
      </c>
      <c r="V9365" s="9">
        <f>(Q9365+U9365)/(0.944*1000)</f>
        <v>0</v>
      </c>
    </row>
    <row r="9366" spans="1:22" x14ac:dyDescent="0.3">
      <c r="A9366" s="14">
        <v>9406</v>
      </c>
      <c r="B9366" s="14" t="s">
        <v>3707</v>
      </c>
      <c r="C9366" s="14" t="s">
        <v>13510</v>
      </c>
      <c r="D9366" s="14" t="s">
        <v>13504</v>
      </c>
      <c r="E9366" s="14" t="s">
        <v>13492</v>
      </c>
      <c r="F9366" s="14">
        <v>10</v>
      </c>
      <c r="G9366" s="14">
        <v>6.3E-2</v>
      </c>
      <c r="H9366" s="15">
        <v>5.643999999999998E-3</v>
      </c>
      <c r="I9366" s="15">
        <f>M9366-V9366</f>
        <v>6.0506000000000004E-2</v>
      </c>
      <c r="J9366" s="14"/>
      <c r="K9366" s="13"/>
      <c r="L9366" s="9">
        <f>G9366*1.05</f>
        <v>6.615E-2</v>
      </c>
      <c r="M9366" s="11">
        <f>L9366-H9366</f>
        <v>6.0506000000000004E-2</v>
      </c>
      <c r="N9366" s="11">
        <v>0</v>
      </c>
      <c r="P9366" s="9">
        <f>0.5*N9366/1000</f>
        <v>0</v>
      </c>
      <c r="Q9366" s="9">
        <f>P9366+O9366</f>
        <v>0</v>
      </c>
      <c r="R9366" s="11">
        <v>0</v>
      </c>
      <c r="S9366" s="9">
        <f>0.75*R9366/1000</f>
        <v>0</v>
      </c>
      <c r="T9366" s="9">
        <f>0.5*R9366</f>
        <v>0</v>
      </c>
      <c r="U9366" s="9">
        <f>T9366+S9366</f>
        <v>0</v>
      </c>
      <c r="V9366" s="9">
        <f>(Q9366+U9366)/(0.944*1000)</f>
        <v>0</v>
      </c>
    </row>
    <row r="9367" spans="1:22" x14ac:dyDescent="0.3">
      <c r="A9367" s="14">
        <v>9407</v>
      </c>
      <c r="B9367" s="14" t="s">
        <v>10845</v>
      </c>
      <c r="C9367" s="14" t="s">
        <v>13510</v>
      </c>
      <c r="D9367" s="14" t="s">
        <v>13504</v>
      </c>
      <c r="E9367" s="14" t="s">
        <v>13492</v>
      </c>
      <c r="F9367" s="14">
        <v>10</v>
      </c>
      <c r="G9367" s="14">
        <v>6.3E-2</v>
      </c>
      <c r="H9367" s="15">
        <v>0.02</v>
      </c>
      <c r="I9367" s="15">
        <f>M9367-V9367</f>
        <v>4.6149999999999997E-2</v>
      </c>
      <c r="J9367" s="14"/>
      <c r="K9367" s="13"/>
      <c r="L9367" s="9">
        <f>G9367*1.05</f>
        <v>6.615E-2</v>
      </c>
      <c r="M9367" s="11">
        <f>L9367-H9367</f>
        <v>4.6149999999999997E-2</v>
      </c>
      <c r="N9367" s="11">
        <v>0</v>
      </c>
      <c r="P9367" s="9">
        <f>0.5*N9367/1000</f>
        <v>0</v>
      </c>
      <c r="Q9367" s="9">
        <f>P9367+O9367</f>
        <v>0</v>
      </c>
      <c r="R9367" s="11">
        <v>0</v>
      </c>
      <c r="T9367" s="9">
        <f>0.5*R9367</f>
        <v>0</v>
      </c>
      <c r="U9367" s="9">
        <f>T9367+S9367</f>
        <v>0</v>
      </c>
      <c r="V9367" s="9">
        <f>(Q9367+U9367)/(0.944*1000)</f>
        <v>0</v>
      </c>
    </row>
    <row r="9368" spans="1:22" x14ac:dyDescent="0.3">
      <c r="A9368" s="14">
        <v>9408</v>
      </c>
      <c r="B9368" s="14" t="s">
        <v>3708</v>
      </c>
      <c r="C9368" s="14" t="s">
        <v>13510</v>
      </c>
      <c r="D9368" s="14" t="s">
        <v>13504</v>
      </c>
      <c r="E9368" s="14" t="s">
        <v>13492</v>
      </c>
      <c r="F9368" s="14">
        <v>10</v>
      </c>
      <c r="G9368" s="14">
        <v>0.25</v>
      </c>
      <c r="H9368" s="15">
        <v>1.4651999999999986E-2</v>
      </c>
      <c r="I9368" s="15">
        <f>M9368-V9368</f>
        <v>0.24784800000000001</v>
      </c>
      <c r="J9368" s="14"/>
      <c r="K9368" s="13"/>
      <c r="L9368" s="9">
        <f>G9368*1.05</f>
        <v>0.26250000000000001</v>
      </c>
      <c r="M9368" s="11">
        <f>L9368-H9368</f>
        <v>0.24784800000000001</v>
      </c>
      <c r="N9368" s="11">
        <v>0</v>
      </c>
      <c r="P9368" s="9">
        <f>0.5*N9368/1000</f>
        <v>0</v>
      </c>
      <c r="Q9368" s="9">
        <f>P9368+O9368</f>
        <v>0</v>
      </c>
      <c r="R9368" s="11">
        <v>0</v>
      </c>
      <c r="T9368" s="9">
        <f>0.5*R9368</f>
        <v>0</v>
      </c>
      <c r="U9368" s="9">
        <f>T9368+S9368</f>
        <v>0</v>
      </c>
      <c r="V9368" s="9">
        <f>(Q9368+U9368)/(0.944*1000)</f>
        <v>0</v>
      </c>
    </row>
    <row r="9369" spans="1:22" x14ac:dyDescent="0.3">
      <c r="A9369" s="14">
        <v>9409</v>
      </c>
      <c r="B9369" s="14" t="s">
        <v>3709</v>
      </c>
      <c r="C9369" s="14" t="s">
        <v>13510</v>
      </c>
      <c r="D9369" s="14" t="s">
        <v>13504</v>
      </c>
      <c r="E9369" s="14" t="s">
        <v>13492</v>
      </c>
      <c r="F9369" s="14">
        <v>10</v>
      </c>
      <c r="G9369" s="14">
        <v>0.25</v>
      </c>
      <c r="H9369" s="15">
        <v>2.5089E-2</v>
      </c>
      <c r="I9369" s="15">
        <f>M9369-V9369</f>
        <v>0.23741100000000001</v>
      </c>
      <c r="J9369" s="14"/>
      <c r="K9369" s="13"/>
      <c r="L9369" s="9">
        <f>G9369*1.05</f>
        <v>0.26250000000000001</v>
      </c>
      <c r="M9369" s="11">
        <f>L9369-H9369</f>
        <v>0.23741100000000001</v>
      </c>
      <c r="N9369" s="11">
        <v>0</v>
      </c>
      <c r="P9369" s="9">
        <f>0.5*N9369/1000</f>
        <v>0</v>
      </c>
      <c r="Q9369" s="9">
        <f>P9369+O9369</f>
        <v>0</v>
      </c>
      <c r="R9369" s="11">
        <v>0</v>
      </c>
      <c r="T9369" s="9">
        <f>0.5*R9369</f>
        <v>0</v>
      </c>
      <c r="U9369" s="9">
        <f>T9369+S9369</f>
        <v>0</v>
      </c>
      <c r="V9369" s="9">
        <f>(Q9369+U9369)/(0.944*1000)</f>
        <v>0</v>
      </c>
    </row>
    <row r="9370" spans="1:22" x14ac:dyDescent="0.3">
      <c r="A9370" s="14">
        <v>9410</v>
      </c>
      <c r="B9370" s="14" t="s">
        <v>3710</v>
      </c>
      <c r="C9370" s="14" t="s">
        <v>13510</v>
      </c>
      <c r="D9370" s="14" t="s">
        <v>13504</v>
      </c>
      <c r="E9370" s="14" t="s">
        <v>13492</v>
      </c>
      <c r="F9370" s="14">
        <v>10</v>
      </c>
      <c r="G9370" s="14">
        <v>0.16</v>
      </c>
      <c r="H9370" s="15">
        <v>9.4499999999999879E-3</v>
      </c>
      <c r="I9370" s="15">
        <f>M9370-V9370</f>
        <v>0.15855000000000002</v>
      </c>
      <c r="J9370" s="14"/>
      <c r="K9370" s="13"/>
      <c r="L9370" s="9">
        <f>G9370*1.05</f>
        <v>0.16800000000000001</v>
      </c>
      <c r="M9370" s="11">
        <f>L9370-H9370</f>
        <v>0.15855000000000002</v>
      </c>
      <c r="N9370" s="11">
        <v>0</v>
      </c>
      <c r="P9370" s="9">
        <f>0.5*N9370/1000</f>
        <v>0</v>
      </c>
      <c r="Q9370" s="9">
        <f>P9370+O9370</f>
        <v>0</v>
      </c>
      <c r="R9370" s="11">
        <v>0</v>
      </c>
      <c r="T9370" s="9">
        <f>0.5*R9370</f>
        <v>0</v>
      </c>
      <c r="U9370" s="9">
        <f>T9370+S9370</f>
        <v>0</v>
      </c>
      <c r="V9370" s="9">
        <f>(Q9370+U9370)/(0.944*1000)</f>
        <v>0</v>
      </c>
    </row>
    <row r="9371" spans="1:22" x14ac:dyDescent="0.3">
      <c r="A9371" s="14">
        <v>9411</v>
      </c>
      <c r="B9371" s="14" t="s">
        <v>3711</v>
      </c>
      <c r="C9371" s="14" t="s">
        <v>13510</v>
      </c>
      <c r="D9371" s="14" t="s">
        <v>13504</v>
      </c>
      <c r="E9371" s="14" t="s">
        <v>13492</v>
      </c>
      <c r="F9371" s="14">
        <v>10</v>
      </c>
      <c r="G9371" s="14">
        <v>0.4</v>
      </c>
      <c r="H9371" s="15">
        <v>9.1439999999999994E-2</v>
      </c>
      <c r="I9371" s="15">
        <f>M9371-V9371</f>
        <v>0.32856000000000007</v>
      </c>
      <c r="J9371" s="14"/>
      <c r="K9371" s="13"/>
      <c r="L9371" s="9">
        <f>G9371*1.05</f>
        <v>0.42000000000000004</v>
      </c>
      <c r="M9371" s="11">
        <f>L9371-H9371</f>
        <v>0.32856000000000007</v>
      </c>
      <c r="N9371" s="11">
        <v>0</v>
      </c>
      <c r="P9371" s="9">
        <f>0.5*N9371/1000</f>
        <v>0</v>
      </c>
      <c r="Q9371" s="9">
        <f>P9371+O9371</f>
        <v>0</v>
      </c>
      <c r="R9371" s="11">
        <v>0</v>
      </c>
      <c r="T9371" s="9">
        <f>0.5*R9371</f>
        <v>0</v>
      </c>
      <c r="U9371" s="9">
        <f>T9371+S9371</f>
        <v>0</v>
      </c>
      <c r="V9371" s="9">
        <f>(Q9371+U9371)/(0.944*1000)</f>
        <v>0</v>
      </c>
    </row>
    <row r="9372" spans="1:22" x14ac:dyDescent="0.3">
      <c r="A9372" s="14">
        <v>9412</v>
      </c>
      <c r="B9372" s="14" t="s">
        <v>3712</v>
      </c>
      <c r="C9372" s="14" t="s">
        <v>13510</v>
      </c>
      <c r="D9372" s="14" t="s">
        <v>13504</v>
      </c>
      <c r="E9372" s="14" t="s">
        <v>13492</v>
      </c>
      <c r="F9372" s="14">
        <v>10</v>
      </c>
      <c r="G9372" s="14">
        <v>0.1</v>
      </c>
      <c r="H9372" s="15">
        <v>8.8059999999999979E-3</v>
      </c>
      <c r="I9372" s="15">
        <f>M9372-V9372</f>
        <v>9.6194000000000016E-2</v>
      </c>
      <c r="J9372" s="14"/>
      <c r="K9372" s="13"/>
      <c r="L9372" s="9">
        <f>G9372*1.05</f>
        <v>0.10500000000000001</v>
      </c>
      <c r="M9372" s="11">
        <f>L9372-H9372</f>
        <v>9.6194000000000016E-2</v>
      </c>
      <c r="N9372" s="11">
        <v>0</v>
      </c>
      <c r="P9372" s="9">
        <f>0.5*N9372/1000</f>
        <v>0</v>
      </c>
      <c r="Q9372" s="9">
        <f>P9372+O9372</f>
        <v>0</v>
      </c>
      <c r="R9372" s="11">
        <v>0</v>
      </c>
      <c r="T9372" s="9">
        <f>0.5*R9372</f>
        <v>0</v>
      </c>
      <c r="U9372" s="9">
        <f>T9372+S9372</f>
        <v>0</v>
      </c>
      <c r="V9372" s="9">
        <f>(Q9372+U9372)/(0.944*1000)</f>
        <v>0</v>
      </c>
    </row>
    <row r="9373" spans="1:22" x14ac:dyDescent="0.3">
      <c r="A9373" s="14">
        <v>9413</v>
      </c>
      <c r="B9373" s="14" t="s">
        <v>3713</v>
      </c>
      <c r="C9373" s="14" t="s">
        <v>13510</v>
      </c>
      <c r="D9373" s="14" t="s">
        <v>13504</v>
      </c>
      <c r="E9373" s="14" t="s">
        <v>13492</v>
      </c>
      <c r="F9373" s="14">
        <v>10</v>
      </c>
      <c r="G9373" s="14">
        <v>0.4</v>
      </c>
      <c r="H9373" s="15">
        <v>9.399999999999977E-4</v>
      </c>
      <c r="I9373" s="15">
        <f>M9373-V9373</f>
        <v>0.41906000000000004</v>
      </c>
      <c r="J9373" s="14"/>
      <c r="K9373" s="13"/>
      <c r="L9373" s="9">
        <f>G9373*1.05</f>
        <v>0.42000000000000004</v>
      </c>
      <c r="M9373" s="11">
        <f>L9373-H9373</f>
        <v>0.41906000000000004</v>
      </c>
      <c r="N9373" s="11">
        <v>0</v>
      </c>
      <c r="P9373" s="9">
        <f>0.5*N9373/1000</f>
        <v>0</v>
      </c>
      <c r="Q9373" s="9">
        <f>P9373+O9373</f>
        <v>0</v>
      </c>
      <c r="R9373" s="11">
        <v>0</v>
      </c>
      <c r="T9373" s="9">
        <f>0.5*R9373</f>
        <v>0</v>
      </c>
      <c r="U9373" s="9">
        <f>T9373+S9373</f>
        <v>0</v>
      </c>
      <c r="V9373" s="9">
        <f>(Q9373+U9373)/(0.944*1000)</f>
        <v>0</v>
      </c>
    </row>
    <row r="9374" spans="1:22" x14ac:dyDescent="0.3">
      <c r="A9374" s="14">
        <v>9414</v>
      </c>
      <c r="B9374" s="14" t="s">
        <v>3714</v>
      </c>
      <c r="C9374" s="14" t="s">
        <v>13510</v>
      </c>
      <c r="D9374" s="14" t="s">
        <v>13504</v>
      </c>
      <c r="E9374" s="14" t="s">
        <v>13492</v>
      </c>
      <c r="F9374" s="14">
        <v>10</v>
      </c>
      <c r="G9374" s="14">
        <v>0.4</v>
      </c>
      <c r="H9374" s="15">
        <v>1.0564999999999998E-2</v>
      </c>
      <c r="I9374" s="15">
        <f>M9374-V9374</f>
        <v>0.40943500000000005</v>
      </c>
      <c r="J9374" s="14"/>
      <c r="K9374" s="13"/>
      <c r="L9374" s="9">
        <f>G9374*1.05</f>
        <v>0.42000000000000004</v>
      </c>
      <c r="M9374" s="11">
        <f>L9374-H9374</f>
        <v>0.40943500000000005</v>
      </c>
      <c r="N9374" s="11">
        <v>0</v>
      </c>
      <c r="P9374" s="9">
        <f>0.5*N9374/1000</f>
        <v>0</v>
      </c>
      <c r="Q9374" s="9">
        <f>P9374+O9374</f>
        <v>0</v>
      </c>
      <c r="R9374" s="11">
        <v>0</v>
      </c>
      <c r="T9374" s="9">
        <f>0.5*R9374</f>
        <v>0</v>
      </c>
      <c r="U9374" s="9">
        <f>T9374+S9374</f>
        <v>0</v>
      </c>
      <c r="V9374" s="9">
        <f>(Q9374+U9374)/(0.944*1000)</f>
        <v>0</v>
      </c>
    </row>
    <row r="9375" spans="1:22" x14ac:dyDescent="0.3">
      <c r="A9375" s="14">
        <v>9415</v>
      </c>
      <c r="B9375" s="14" t="s">
        <v>10846</v>
      </c>
      <c r="C9375" s="14" t="s">
        <v>13510</v>
      </c>
      <c r="D9375" s="14" t="s">
        <v>13504</v>
      </c>
      <c r="E9375" s="14" t="s">
        <v>13492</v>
      </c>
      <c r="F9375" s="14">
        <v>10</v>
      </c>
      <c r="G9375" s="14">
        <v>0.4</v>
      </c>
      <c r="H9375" s="15">
        <v>0.253</v>
      </c>
      <c r="I9375" s="15">
        <f>M9375-V9375</f>
        <v>0.16700000000000004</v>
      </c>
      <c r="J9375" s="14"/>
      <c r="K9375" s="13"/>
      <c r="L9375" s="9">
        <f>G9375*1.05</f>
        <v>0.42000000000000004</v>
      </c>
      <c r="M9375" s="11">
        <f>L9375-H9375</f>
        <v>0.16700000000000004</v>
      </c>
      <c r="N9375" s="11">
        <v>0</v>
      </c>
      <c r="P9375" s="9">
        <f>0.5*N9375/1000</f>
        <v>0</v>
      </c>
      <c r="Q9375" s="9">
        <f>P9375+O9375</f>
        <v>0</v>
      </c>
      <c r="R9375" s="11">
        <v>0</v>
      </c>
      <c r="T9375" s="9">
        <f>0.5*R9375</f>
        <v>0</v>
      </c>
      <c r="U9375" s="9">
        <f>T9375+S9375</f>
        <v>0</v>
      </c>
      <c r="V9375" s="9">
        <f>(Q9375+U9375)/(0.944*1000)</f>
        <v>0</v>
      </c>
    </row>
    <row r="9376" spans="1:22" x14ac:dyDescent="0.3">
      <c r="A9376" s="14">
        <v>9416</v>
      </c>
      <c r="B9376" s="14" t="s">
        <v>3715</v>
      </c>
      <c r="C9376" s="14" t="s">
        <v>13510</v>
      </c>
      <c r="D9376" s="14" t="s">
        <v>13504</v>
      </c>
      <c r="E9376" s="14" t="s">
        <v>13492</v>
      </c>
      <c r="F9376" s="14">
        <v>10</v>
      </c>
      <c r="G9376" s="14">
        <v>1.25</v>
      </c>
      <c r="H9376" s="15">
        <v>0.30399999999999999</v>
      </c>
      <c r="I9376" s="16" t="s">
        <v>13516</v>
      </c>
      <c r="J9376" s="14"/>
      <c r="K9376" s="13"/>
      <c r="L9376" s="9">
        <f>1.05*0.25</f>
        <v>0.26250000000000001</v>
      </c>
      <c r="M9376" s="11">
        <f>L9376-H9376</f>
        <v>-4.1499999999999981E-2</v>
      </c>
      <c r="N9376" s="11">
        <v>0</v>
      </c>
      <c r="P9376" s="9">
        <f>0.5*N9376/1000</f>
        <v>0</v>
      </c>
      <c r="Q9376" s="9">
        <f>P9376+O9376</f>
        <v>0</v>
      </c>
      <c r="R9376" s="11">
        <v>0</v>
      </c>
      <c r="T9376" s="9">
        <f>0.5*R9376</f>
        <v>0</v>
      </c>
      <c r="U9376" s="9">
        <f>T9376+S9376</f>
        <v>0</v>
      </c>
      <c r="V9376" s="9">
        <f>(Q9376+U9376)/(0.944*1000)</f>
        <v>0</v>
      </c>
    </row>
    <row r="9377" spans="1:22" x14ac:dyDescent="0.3">
      <c r="A9377" s="14">
        <v>9417</v>
      </c>
      <c r="B9377" s="14" t="s">
        <v>10847</v>
      </c>
      <c r="C9377" s="14" t="s">
        <v>13510</v>
      </c>
      <c r="D9377" s="14" t="s">
        <v>13504</v>
      </c>
      <c r="E9377" s="14" t="s">
        <v>13492</v>
      </c>
      <c r="F9377" s="14">
        <v>10</v>
      </c>
      <c r="G9377" s="14">
        <v>0.16</v>
      </c>
      <c r="H9377" s="15">
        <v>0.1</v>
      </c>
      <c r="I9377" s="15">
        <f>M9377-V9377</f>
        <v>6.8000000000000005E-2</v>
      </c>
      <c r="J9377" s="14"/>
      <c r="K9377" s="13"/>
      <c r="L9377" s="9">
        <f>G9377*1.05</f>
        <v>0.16800000000000001</v>
      </c>
      <c r="M9377" s="11">
        <f>L9377-H9377</f>
        <v>6.8000000000000005E-2</v>
      </c>
      <c r="N9377" s="11">
        <v>0</v>
      </c>
      <c r="P9377" s="9">
        <f>0.5*N9377/1000</f>
        <v>0</v>
      </c>
      <c r="Q9377" s="9">
        <f>P9377+O9377</f>
        <v>0</v>
      </c>
      <c r="R9377" s="11">
        <v>0</v>
      </c>
      <c r="T9377" s="9">
        <f>0.5*R9377</f>
        <v>0</v>
      </c>
      <c r="U9377" s="9">
        <f>T9377+S9377</f>
        <v>0</v>
      </c>
      <c r="V9377" s="9">
        <f>(Q9377+U9377)/(0.944*1000)</f>
        <v>0</v>
      </c>
    </row>
    <row r="9378" spans="1:22" x14ac:dyDescent="0.3">
      <c r="A9378" s="14">
        <v>9418</v>
      </c>
      <c r="B9378" s="14" t="s">
        <v>3716</v>
      </c>
      <c r="C9378" s="14" t="s">
        <v>13510</v>
      </c>
      <c r="D9378" s="14" t="s">
        <v>13504</v>
      </c>
      <c r="E9378" s="14" t="s">
        <v>13492</v>
      </c>
      <c r="F9378" s="14">
        <v>10</v>
      </c>
      <c r="G9378" s="14">
        <v>6.3E-2</v>
      </c>
      <c r="H9378" s="15">
        <v>2.8000000000000001E-2</v>
      </c>
      <c r="I9378" s="15">
        <f>M9378-V9378</f>
        <v>3.8150000000000003E-2</v>
      </c>
      <c r="J9378" s="14"/>
      <c r="K9378" s="13"/>
      <c r="L9378" s="9">
        <f>G9378*1.05</f>
        <v>6.615E-2</v>
      </c>
      <c r="M9378" s="11">
        <f>L9378-H9378</f>
        <v>3.8150000000000003E-2</v>
      </c>
      <c r="N9378" s="11">
        <v>0</v>
      </c>
      <c r="P9378" s="9">
        <f>0.5*N9378/1000</f>
        <v>0</v>
      </c>
      <c r="Q9378" s="9">
        <f>P9378+O9378</f>
        <v>0</v>
      </c>
      <c r="R9378" s="11">
        <v>0</v>
      </c>
      <c r="T9378" s="9">
        <f>0.5*R9378</f>
        <v>0</v>
      </c>
      <c r="U9378" s="9">
        <f>T9378+S9378</f>
        <v>0</v>
      </c>
      <c r="V9378" s="9">
        <f>(Q9378+U9378)/(0.944*1000)</f>
        <v>0</v>
      </c>
    </row>
    <row r="9379" spans="1:22" x14ac:dyDescent="0.3">
      <c r="A9379" s="14">
        <v>9419</v>
      </c>
      <c r="B9379" s="14" t="s">
        <v>3717</v>
      </c>
      <c r="C9379" s="14" t="s">
        <v>13510</v>
      </c>
      <c r="D9379" s="14" t="s">
        <v>13504</v>
      </c>
      <c r="E9379" s="14" t="s">
        <v>13492</v>
      </c>
      <c r="F9379" s="14">
        <v>10</v>
      </c>
      <c r="G9379" s="14">
        <v>0.63</v>
      </c>
      <c r="H9379" s="15">
        <v>0.43</v>
      </c>
      <c r="I9379" s="15">
        <f>M9379-V9379</f>
        <v>0.23150000000000009</v>
      </c>
      <c r="J9379" s="14"/>
      <c r="K9379" s="13"/>
      <c r="L9379" s="9">
        <f>G9379*1.05</f>
        <v>0.66150000000000009</v>
      </c>
      <c r="M9379" s="11">
        <f>L9379-H9379</f>
        <v>0.23150000000000009</v>
      </c>
      <c r="N9379" s="11">
        <v>0</v>
      </c>
      <c r="P9379" s="9">
        <f>0.5*N9379/1000</f>
        <v>0</v>
      </c>
      <c r="Q9379" s="9">
        <f>P9379+O9379</f>
        <v>0</v>
      </c>
      <c r="R9379" s="11">
        <v>0</v>
      </c>
      <c r="T9379" s="9">
        <f>0.5*R9379</f>
        <v>0</v>
      </c>
      <c r="U9379" s="9">
        <f>T9379+S9379</f>
        <v>0</v>
      </c>
      <c r="V9379" s="9">
        <f>(Q9379+U9379)/(0.944*1000)</f>
        <v>0</v>
      </c>
    </row>
    <row r="9380" spans="1:22" x14ac:dyDescent="0.3">
      <c r="A9380" s="14">
        <v>9420</v>
      </c>
      <c r="B9380" s="14" t="s">
        <v>3718</v>
      </c>
      <c r="C9380" s="14" t="s">
        <v>13510</v>
      </c>
      <c r="D9380" s="14" t="s">
        <v>13504</v>
      </c>
      <c r="E9380" s="14" t="s">
        <v>13492</v>
      </c>
      <c r="F9380" s="14">
        <v>10</v>
      </c>
      <c r="G9380" s="14">
        <v>6.3E-2</v>
      </c>
      <c r="H9380" s="15">
        <v>3.5000000000000003E-2</v>
      </c>
      <c r="I9380" s="15">
        <f>M9380-V9380</f>
        <v>3.1149999999999997E-2</v>
      </c>
      <c r="J9380" s="14"/>
      <c r="K9380" s="13"/>
      <c r="L9380" s="9">
        <f>G9380*1.05</f>
        <v>6.615E-2</v>
      </c>
      <c r="M9380" s="11">
        <f>L9380-H9380</f>
        <v>3.1149999999999997E-2</v>
      </c>
      <c r="N9380" s="11">
        <v>0</v>
      </c>
      <c r="P9380" s="9">
        <f>0.5*N9380/1000</f>
        <v>0</v>
      </c>
      <c r="Q9380" s="9">
        <f>P9380+O9380</f>
        <v>0</v>
      </c>
      <c r="R9380" s="11">
        <v>0</v>
      </c>
      <c r="T9380" s="9">
        <f>0.5*R9380</f>
        <v>0</v>
      </c>
      <c r="U9380" s="9">
        <f>T9380+S9380</f>
        <v>0</v>
      </c>
      <c r="V9380" s="9">
        <f>(Q9380+U9380)/(0.944*1000)</f>
        <v>0</v>
      </c>
    </row>
    <row r="9381" spans="1:22" x14ac:dyDescent="0.3">
      <c r="A9381" s="14">
        <v>9421</v>
      </c>
      <c r="B9381" s="14" t="s">
        <v>3719</v>
      </c>
      <c r="C9381" s="14" t="s">
        <v>13510</v>
      </c>
      <c r="D9381" s="14" t="s">
        <v>13504</v>
      </c>
      <c r="E9381" s="14" t="s">
        <v>13492</v>
      </c>
      <c r="F9381" s="14">
        <v>10</v>
      </c>
      <c r="G9381" s="14">
        <v>0.8</v>
      </c>
      <c r="H9381" s="15">
        <v>0.65500000000000003</v>
      </c>
      <c r="I9381" s="16" t="s">
        <v>13516</v>
      </c>
      <c r="J9381" s="14"/>
      <c r="K9381" s="13"/>
      <c r="L9381" s="9">
        <f>1.05*0.4</f>
        <v>0.42000000000000004</v>
      </c>
      <c r="M9381" s="11">
        <f>L9381-H9381</f>
        <v>-0.23499999999999999</v>
      </c>
      <c r="N9381" s="11">
        <v>0</v>
      </c>
      <c r="P9381" s="9">
        <f>0.5*N9381/1000</f>
        <v>0</v>
      </c>
      <c r="Q9381" s="9">
        <f>P9381+O9381</f>
        <v>0</v>
      </c>
      <c r="R9381" s="11">
        <v>0</v>
      </c>
      <c r="T9381" s="9">
        <f>0.5*R9381</f>
        <v>0</v>
      </c>
      <c r="U9381" s="9">
        <f>T9381+S9381</f>
        <v>0</v>
      </c>
      <c r="V9381" s="9">
        <f>(Q9381+U9381)/(0.944*1000)</f>
        <v>0</v>
      </c>
    </row>
    <row r="9382" spans="1:22" x14ac:dyDescent="0.3">
      <c r="A9382" s="14">
        <v>9422</v>
      </c>
      <c r="B9382" s="14" t="s">
        <v>3720</v>
      </c>
      <c r="C9382" s="14" t="s">
        <v>13510</v>
      </c>
      <c r="D9382" s="14" t="s">
        <v>13504</v>
      </c>
      <c r="E9382" s="14" t="s">
        <v>13492</v>
      </c>
      <c r="F9382" s="14">
        <v>10</v>
      </c>
      <c r="G9382" s="14">
        <v>0.8</v>
      </c>
      <c r="H9382" s="15">
        <v>0.65</v>
      </c>
      <c r="I9382" s="16" t="s">
        <v>13516</v>
      </c>
      <c r="J9382" s="14"/>
      <c r="K9382" s="13"/>
      <c r="L9382" s="9">
        <f>1.05*0.4</f>
        <v>0.42000000000000004</v>
      </c>
      <c r="M9382" s="11">
        <f>L9382-H9382</f>
        <v>-0.22999999999999998</v>
      </c>
      <c r="N9382" s="11">
        <v>0</v>
      </c>
      <c r="P9382" s="9">
        <f>0.5*N9382/1000</f>
        <v>0</v>
      </c>
      <c r="Q9382" s="9">
        <f>P9382+O9382</f>
        <v>0</v>
      </c>
      <c r="R9382" s="11">
        <v>0</v>
      </c>
      <c r="T9382" s="9">
        <f>0.5*R9382</f>
        <v>0</v>
      </c>
      <c r="U9382" s="9">
        <f>T9382+S9382</f>
        <v>0</v>
      </c>
      <c r="V9382" s="9">
        <f>(Q9382+U9382)/(0.944*1000)</f>
        <v>0</v>
      </c>
    </row>
    <row r="9383" spans="1:22" x14ac:dyDescent="0.3">
      <c r="A9383" s="14">
        <v>9423</v>
      </c>
      <c r="B9383" s="14" t="s">
        <v>3721</v>
      </c>
      <c r="C9383" s="14" t="s">
        <v>13510</v>
      </c>
      <c r="D9383" s="14" t="s">
        <v>13504</v>
      </c>
      <c r="E9383" s="14" t="s">
        <v>13492</v>
      </c>
      <c r="F9383" s="14">
        <v>10</v>
      </c>
      <c r="G9383" s="14">
        <v>1.26</v>
      </c>
      <c r="H9383" s="15">
        <v>0.83399999999999996</v>
      </c>
      <c r="I9383" s="16" t="s">
        <v>13516</v>
      </c>
      <c r="J9383" s="14"/>
      <c r="K9383" s="13"/>
      <c r="L9383" s="9">
        <f>1.05*0.63</f>
        <v>0.66150000000000009</v>
      </c>
      <c r="M9383" s="11">
        <f>L9383-H9383</f>
        <v>-0.17249999999999988</v>
      </c>
      <c r="N9383" s="11">
        <v>0</v>
      </c>
      <c r="P9383" s="9">
        <f>0.5*N9383/1000</f>
        <v>0</v>
      </c>
      <c r="Q9383" s="9">
        <f>P9383+O9383</f>
        <v>0</v>
      </c>
      <c r="R9383" s="11">
        <v>0</v>
      </c>
      <c r="T9383" s="9">
        <f>0.5*R9383</f>
        <v>0</v>
      </c>
      <c r="U9383" s="9">
        <f>T9383+S9383</f>
        <v>0</v>
      </c>
      <c r="V9383" s="9">
        <f>(Q9383+U9383)/(0.944*1000)</f>
        <v>0</v>
      </c>
    </row>
    <row r="9384" spans="1:22" x14ac:dyDescent="0.3">
      <c r="A9384" s="14">
        <v>9424</v>
      </c>
      <c r="B9384" s="14" t="s">
        <v>3722</v>
      </c>
      <c r="C9384" s="14" t="s">
        <v>13510</v>
      </c>
      <c r="D9384" s="14" t="s">
        <v>13504</v>
      </c>
      <c r="E9384" s="14" t="s">
        <v>13492</v>
      </c>
      <c r="F9384" s="14">
        <v>10</v>
      </c>
      <c r="G9384" s="14">
        <v>0.16</v>
      </c>
      <c r="H9384" s="15">
        <v>8.9300000000000074E-3</v>
      </c>
      <c r="I9384" s="15">
        <f>M9384-V9384</f>
        <v>0.15906999999999999</v>
      </c>
      <c r="J9384" s="14"/>
      <c r="K9384" s="13"/>
      <c r="L9384" s="9">
        <f>G9384*1.05</f>
        <v>0.16800000000000001</v>
      </c>
      <c r="M9384" s="11">
        <f>L9384-H9384</f>
        <v>0.15906999999999999</v>
      </c>
      <c r="N9384" s="11">
        <v>0</v>
      </c>
      <c r="P9384" s="9">
        <f>0.5*N9384/1000</f>
        <v>0</v>
      </c>
      <c r="Q9384" s="9">
        <f>P9384+O9384</f>
        <v>0</v>
      </c>
      <c r="R9384" s="11">
        <v>0</v>
      </c>
      <c r="T9384" s="9">
        <f>0.5*R9384</f>
        <v>0</v>
      </c>
      <c r="U9384" s="9">
        <f>T9384+S9384</f>
        <v>0</v>
      </c>
      <c r="V9384" s="9">
        <f>(Q9384+U9384)/(0.944*1000)</f>
        <v>0</v>
      </c>
    </row>
    <row r="9385" spans="1:22" x14ac:dyDescent="0.3">
      <c r="A9385" s="14">
        <v>9425</v>
      </c>
      <c r="B9385" s="14" t="s">
        <v>3723</v>
      </c>
      <c r="C9385" s="14" t="s">
        <v>13510</v>
      </c>
      <c r="D9385" s="14" t="s">
        <v>13504</v>
      </c>
      <c r="E9385" s="14" t="s">
        <v>13492</v>
      </c>
      <c r="F9385" s="14">
        <v>10</v>
      </c>
      <c r="G9385" s="14">
        <v>6.3E-2</v>
      </c>
      <c r="H9385" s="15">
        <v>4.2999999999999997E-2</v>
      </c>
      <c r="I9385" s="15">
        <f>M9385-V9385</f>
        <v>2.3150000000000004E-2</v>
      </c>
      <c r="J9385" s="14"/>
      <c r="K9385" s="13"/>
      <c r="L9385" s="9">
        <f>G9385*1.05</f>
        <v>6.615E-2</v>
      </c>
      <c r="M9385" s="11">
        <f>L9385-H9385</f>
        <v>2.3150000000000004E-2</v>
      </c>
      <c r="N9385" s="11">
        <v>0</v>
      </c>
      <c r="P9385" s="9">
        <f>0.5*N9385/1000</f>
        <v>0</v>
      </c>
      <c r="Q9385" s="9">
        <f>P9385+O9385</f>
        <v>0</v>
      </c>
      <c r="R9385" s="11">
        <v>0</v>
      </c>
      <c r="T9385" s="9">
        <f>0.5*R9385</f>
        <v>0</v>
      </c>
      <c r="U9385" s="9">
        <f>T9385+S9385</f>
        <v>0</v>
      </c>
      <c r="V9385" s="9">
        <f>(Q9385+U9385)/(0.944*1000)</f>
        <v>0</v>
      </c>
    </row>
    <row r="9386" spans="1:22" x14ac:dyDescent="0.3">
      <c r="A9386" s="14">
        <v>9426</v>
      </c>
      <c r="B9386" s="14" t="s">
        <v>3724</v>
      </c>
      <c r="C9386" s="14" t="s">
        <v>13510</v>
      </c>
      <c r="D9386" s="14" t="s">
        <v>13504</v>
      </c>
      <c r="E9386" s="14" t="s">
        <v>13492</v>
      </c>
      <c r="F9386" s="14">
        <v>10</v>
      </c>
      <c r="G9386" s="14">
        <v>0.1</v>
      </c>
      <c r="H9386" s="15">
        <v>2.3999999999999488E-4</v>
      </c>
      <c r="I9386" s="15">
        <f>M9386-V9386</f>
        <v>0.10476000000000002</v>
      </c>
      <c r="J9386" s="14"/>
      <c r="K9386" s="13"/>
      <c r="L9386" s="9">
        <f>G9386*1.05</f>
        <v>0.10500000000000001</v>
      </c>
      <c r="M9386" s="11">
        <f>L9386-H9386</f>
        <v>0.10476000000000002</v>
      </c>
      <c r="N9386" s="11">
        <v>0</v>
      </c>
      <c r="P9386" s="9">
        <f>0.5*N9386/1000</f>
        <v>0</v>
      </c>
      <c r="Q9386" s="9">
        <f>P9386+O9386</f>
        <v>0</v>
      </c>
      <c r="R9386" s="11">
        <v>0</v>
      </c>
      <c r="T9386" s="9">
        <f>0.5*R9386</f>
        <v>0</v>
      </c>
      <c r="U9386" s="9">
        <f>T9386+S9386</f>
        <v>0</v>
      </c>
      <c r="V9386" s="9">
        <f>(Q9386+U9386)/(0.944*1000)</f>
        <v>0</v>
      </c>
    </row>
    <row r="9387" spans="1:22" x14ac:dyDescent="0.3">
      <c r="A9387" s="14">
        <v>9427</v>
      </c>
      <c r="B9387" s="14" t="s">
        <v>3725</v>
      </c>
      <c r="C9387" s="14" t="s">
        <v>13510</v>
      </c>
      <c r="D9387" s="14" t="s">
        <v>13504</v>
      </c>
      <c r="E9387" s="14" t="s">
        <v>13492</v>
      </c>
      <c r="F9387" s="14">
        <v>10</v>
      </c>
      <c r="G9387" s="14">
        <v>0.16</v>
      </c>
      <c r="H9387" s="15">
        <v>3.7599999999999908E-3</v>
      </c>
      <c r="I9387" s="15">
        <f>M9387-V9387</f>
        <v>0.16424000000000002</v>
      </c>
      <c r="J9387" s="14"/>
      <c r="K9387" s="13"/>
      <c r="L9387" s="9">
        <f>G9387*1.05</f>
        <v>0.16800000000000001</v>
      </c>
      <c r="M9387" s="11">
        <f>L9387-H9387</f>
        <v>0.16424000000000002</v>
      </c>
      <c r="N9387" s="11">
        <v>0</v>
      </c>
      <c r="P9387" s="9">
        <f>0.5*N9387/1000</f>
        <v>0</v>
      </c>
      <c r="Q9387" s="9">
        <f>P9387+O9387</f>
        <v>0</v>
      </c>
      <c r="R9387" s="11">
        <v>0</v>
      </c>
      <c r="T9387" s="9">
        <f>0.5*R9387</f>
        <v>0</v>
      </c>
      <c r="U9387" s="9">
        <f>T9387+S9387</f>
        <v>0</v>
      </c>
      <c r="V9387" s="9">
        <f>(Q9387+U9387)/(0.944*1000)</f>
        <v>0</v>
      </c>
    </row>
    <row r="9388" spans="1:22" x14ac:dyDescent="0.3">
      <c r="A9388" s="14">
        <v>9428</v>
      </c>
      <c r="B9388" s="14" t="s">
        <v>10848</v>
      </c>
      <c r="C9388" s="14" t="s">
        <v>13510</v>
      </c>
      <c r="D9388" s="14" t="s">
        <v>13504</v>
      </c>
      <c r="E9388" s="14" t="s">
        <v>13492</v>
      </c>
      <c r="F9388" s="14">
        <v>10</v>
      </c>
      <c r="G9388" s="14">
        <v>6.3E-2</v>
      </c>
      <c r="H9388" s="15">
        <v>2.9000000000000001E-2</v>
      </c>
      <c r="I9388" s="15">
        <f>M9388-V9388</f>
        <v>3.7150000000000002E-2</v>
      </c>
      <c r="J9388" s="14"/>
      <c r="K9388" s="13"/>
      <c r="L9388" s="9">
        <f>G9388*1.05</f>
        <v>6.615E-2</v>
      </c>
      <c r="M9388" s="11">
        <f>L9388-H9388</f>
        <v>3.7150000000000002E-2</v>
      </c>
      <c r="N9388" s="11">
        <v>0</v>
      </c>
      <c r="P9388" s="9">
        <f>0.5*N9388/1000</f>
        <v>0</v>
      </c>
      <c r="Q9388" s="9">
        <f>P9388+O9388</f>
        <v>0</v>
      </c>
      <c r="R9388" s="11">
        <v>0</v>
      </c>
      <c r="T9388" s="9">
        <f>0.5*R9388</f>
        <v>0</v>
      </c>
      <c r="U9388" s="9">
        <f>T9388+S9388</f>
        <v>0</v>
      </c>
      <c r="V9388" s="9">
        <f>(Q9388+U9388)/(0.944*1000)</f>
        <v>0</v>
      </c>
    </row>
    <row r="9389" spans="1:22" x14ac:dyDescent="0.3">
      <c r="A9389" s="14">
        <v>9429</v>
      </c>
      <c r="B9389" s="14" t="s">
        <v>3324</v>
      </c>
      <c r="C9389" s="14" t="s">
        <v>13510</v>
      </c>
      <c r="D9389" s="14" t="s">
        <v>13504</v>
      </c>
      <c r="E9389" s="14" t="s">
        <v>13492</v>
      </c>
      <c r="F9389" s="14">
        <v>10</v>
      </c>
      <c r="G9389" s="14">
        <v>0.16</v>
      </c>
      <c r="H9389" s="15">
        <v>6.3557000000000002E-2</v>
      </c>
      <c r="I9389" s="15">
        <f>M9389-V9389</f>
        <v>0.10444300000000001</v>
      </c>
      <c r="J9389" s="14"/>
      <c r="K9389" s="13"/>
      <c r="L9389" s="9">
        <f>G9389*1.05</f>
        <v>0.16800000000000001</v>
      </c>
      <c r="M9389" s="11">
        <f>L9389-H9389</f>
        <v>0.10444300000000001</v>
      </c>
      <c r="N9389" s="11">
        <v>0</v>
      </c>
      <c r="P9389" s="9">
        <f>0.5*N9389/1000</f>
        <v>0</v>
      </c>
      <c r="Q9389" s="9">
        <f>P9389+O9389</f>
        <v>0</v>
      </c>
      <c r="R9389" s="11">
        <v>0</v>
      </c>
      <c r="T9389" s="9">
        <f>0.5*R9389</f>
        <v>0</v>
      </c>
      <c r="U9389" s="9">
        <f>T9389+S9389</f>
        <v>0</v>
      </c>
      <c r="V9389" s="9">
        <f>(Q9389+U9389)/(0.944*1000)</f>
        <v>0</v>
      </c>
    </row>
    <row r="9390" spans="1:22" x14ac:dyDescent="0.3">
      <c r="A9390" s="14">
        <v>9430</v>
      </c>
      <c r="B9390" s="14" t="s">
        <v>10849</v>
      </c>
      <c r="C9390" s="14" t="s">
        <v>13510</v>
      </c>
      <c r="D9390" s="14" t="s">
        <v>13504</v>
      </c>
      <c r="E9390" s="14" t="s">
        <v>13492</v>
      </c>
      <c r="F9390" s="14">
        <v>10</v>
      </c>
      <c r="G9390" s="14">
        <v>0.63</v>
      </c>
      <c r="H9390" s="15">
        <v>0.434</v>
      </c>
      <c r="I9390" s="15">
        <f>M9390-V9390</f>
        <v>0.22750000000000009</v>
      </c>
      <c r="J9390" s="14"/>
      <c r="K9390" s="13"/>
      <c r="L9390" s="9">
        <f>G9390*1.05</f>
        <v>0.66150000000000009</v>
      </c>
      <c r="M9390" s="11">
        <f>L9390-H9390</f>
        <v>0.22750000000000009</v>
      </c>
      <c r="N9390" s="11">
        <v>0</v>
      </c>
      <c r="P9390" s="9">
        <f>0.5*N9390/1000</f>
        <v>0</v>
      </c>
      <c r="Q9390" s="9">
        <f>P9390+O9390</f>
        <v>0</v>
      </c>
      <c r="R9390" s="11">
        <v>0</v>
      </c>
      <c r="T9390" s="9">
        <f>0.5*R9390</f>
        <v>0</v>
      </c>
      <c r="U9390" s="9">
        <f>T9390+S9390</f>
        <v>0</v>
      </c>
      <c r="V9390" s="9">
        <f>(Q9390+U9390)/(0.944*1000)</f>
        <v>0</v>
      </c>
    </row>
    <row r="9391" spans="1:22" x14ac:dyDescent="0.3">
      <c r="A9391" s="14">
        <v>9431</v>
      </c>
      <c r="B9391" s="14" t="s">
        <v>10850</v>
      </c>
      <c r="C9391" s="14" t="s">
        <v>13510</v>
      </c>
      <c r="D9391" s="14" t="s">
        <v>13504</v>
      </c>
      <c r="E9391" s="14" t="s">
        <v>13492</v>
      </c>
      <c r="F9391" s="14">
        <v>10</v>
      </c>
      <c r="G9391" s="14">
        <v>1.26</v>
      </c>
      <c r="H9391" s="15">
        <v>0.82199999999999995</v>
      </c>
      <c r="I9391" s="16" t="s">
        <v>13516</v>
      </c>
      <c r="J9391" s="14"/>
      <c r="K9391" s="13"/>
      <c r="L9391" s="9">
        <f>1.05*0.63</f>
        <v>0.66150000000000009</v>
      </c>
      <c r="M9391" s="11">
        <f>L9391-H9391</f>
        <v>-0.16049999999999986</v>
      </c>
      <c r="N9391" s="11">
        <v>0</v>
      </c>
      <c r="P9391" s="9">
        <f>0.5*N9391/1000</f>
        <v>0</v>
      </c>
      <c r="Q9391" s="9">
        <f>P9391+O9391</f>
        <v>0</v>
      </c>
      <c r="R9391" s="11">
        <v>0</v>
      </c>
      <c r="T9391" s="9">
        <f>0.5*R9391</f>
        <v>0</v>
      </c>
      <c r="U9391" s="9">
        <f>T9391+S9391</f>
        <v>0</v>
      </c>
      <c r="V9391" s="9">
        <f>(Q9391+U9391)/(0.944*1000)</f>
        <v>0</v>
      </c>
    </row>
    <row r="9392" spans="1:22" x14ac:dyDescent="0.3">
      <c r="A9392" s="14">
        <v>9432</v>
      </c>
      <c r="B9392" s="14" t="s">
        <v>10851</v>
      </c>
      <c r="C9392" s="14" t="s">
        <v>13510</v>
      </c>
      <c r="D9392" s="14" t="s">
        <v>13504</v>
      </c>
      <c r="E9392" s="14" t="s">
        <v>13492</v>
      </c>
      <c r="F9392" s="14">
        <v>10</v>
      </c>
      <c r="G9392" s="14">
        <v>1.26</v>
      </c>
      <c r="H9392" s="15">
        <v>1.0129999999999999</v>
      </c>
      <c r="I9392" s="16" t="s">
        <v>13516</v>
      </c>
      <c r="J9392" s="14"/>
      <c r="K9392" s="13"/>
      <c r="L9392" s="9">
        <f>1.05*0.63</f>
        <v>0.66150000000000009</v>
      </c>
      <c r="M9392" s="11">
        <f>L9392-H9392</f>
        <v>-0.35149999999999981</v>
      </c>
      <c r="N9392" s="11">
        <v>0</v>
      </c>
      <c r="P9392" s="9">
        <f>0.5*N9392/1000</f>
        <v>0</v>
      </c>
      <c r="Q9392" s="9">
        <f>P9392+O9392</f>
        <v>0</v>
      </c>
      <c r="R9392" s="11">
        <v>0</v>
      </c>
      <c r="T9392" s="9">
        <f>0.5*R9392</f>
        <v>0</v>
      </c>
      <c r="U9392" s="9">
        <f>T9392+S9392</f>
        <v>0</v>
      </c>
      <c r="V9392" s="9">
        <f>(Q9392+U9392)/(0.944*1000)</f>
        <v>0</v>
      </c>
    </row>
    <row r="9393" spans="1:22" x14ac:dyDescent="0.3">
      <c r="A9393" s="14">
        <v>9433</v>
      </c>
      <c r="B9393" s="14" t="s">
        <v>10852</v>
      </c>
      <c r="C9393" s="14" t="s">
        <v>13510</v>
      </c>
      <c r="D9393" s="14" t="s">
        <v>13504</v>
      </c>
      <c r="E9393" s="14" t="s">
        <v>13492</v>
      </c>
      <c r="F9393" s="14">
        <v>10</v>
      </c>
      <c r="G9393" s="14">
        <v>6.3E-2</v>
      </c>
      <c r="H9393" s="15">
        <v>2.5999999999999999E-2</v>
      </c>
      <c r="I9393" s="16" t="s">
        <v>13516</v>
      </c>
      <c r="J9393" s="14"/>
      <c r="K9393" s="13"/>
      <c r="L9393" s="9">
        <f>G9393*1.05</f>
        <v>6.615E-2</v>
      </c>
      <c r="M9393" s="11">
        <f>L9393-H9393</f>
        <v>4.0150000000000005E-2</v>
      </c>
      <c r="N9393" s="11">
        <v>0</v>
      </c>
      <c r="P9393" s="9">
        <f>0.5*N9393/1000</f>
        <v>0</v>
      </c>
      <c r="Q9393" s="9">
        <f>P9393+O9393</f>
        <v>0</v>
      </c>
      <c r="R9393" s="11">
        <v>63</v>
      </c>
      <c r="S9393" s="9">
        <f>0.75*R9393</f>
        <v>47.25</v>
      </c>
      <c r="U9393" s="9">
        <f>T9393+S9393</f>
        <v>47.25</v>
      </c>
      <c r="V9393" s="9">
        <f>(Q9393+U9393)/(0.944*1000)</f>
        <v>5.0052966101694914E-2</v>
      </c>
    </row>
    <row r="9394" spans="1:22" x14ac:dyDescent="0.3">
      <c r="A9394" s="14">
        <v>9434</v>
      </c>
      <c r="B9394" s="14" t="s">
        <v>10853</v>
      </c>
      <c r="C9394" s="14" t="s">
        <v>13510</v>
      </c>
      <c r="D9394" s="14" t="s">
        <v>13504</v>
      </c>
      <c r="E9394" s="14" t="s">
        <v>13492</v>
      </c>
      <c r="F9394" s="14">
        <v>10</v>
      </c>
      <c r="G9394" s="14">
        <v>0.4</v>
      </c>
      <c r="H9394" s="15">
        <v>0.23200000000000001</v>
      </c>
      <c r="I9394" s="15">
        <f>M9394-V9394</f>
        <v>0.18800000000000003</v>
      </c>
      <c r="J9394" s="14"/>
      <c r="K9394" s="13"/>
      <c r="L9394" s="9">
        <f>G9394*1.05</f>
        <v>0.42000000000000004</v>
      </c>
      <c r="M9394" s="11">
        <f>L9394-H9394</f>
        <v>0.18800000000000003</v>
      </c>
      <c r="N9394" s="11">
        <v>0</v>
      </c>
      <c r="P9394" s="9">
        <f>0.5*N9394/1000</f>
        <v>0</v>
      </c>
      <c r="Q9394" s="9">
        <f>P9394+O9394</f>
        <v>0</v>
      </c>
      <c r="R9394" s="11">
        <v>0</v>
      </c>
      <c r="T9394" s="9">
        <f>0.5*R9394</f>
        <v>0</v>
      </c>
      <c r="U9394" s="9">
        <f>T9394+S9394</f>
        <v>0</v>
      </c>
      <c r="V9394" s="9">
        <f>(Q9394+U9394)/(0.944*1000)</f>
        <v>0</v>
      </c>
    </row>
    <row r="9395" spans="1:22" x14ac:dyDescent="0.3">
      <c r="A9395" s="14">
        <v>9435</v>
      </c>
      <c r="B9395" s="14" t="s">
        <v>10854</v>
      </c>
      <c r="C9395" s="14" t="s">
        <v>13510</v>
      </c>
      <c r="D9395" s="14" t="s">
        <v>13504</v>
      </c>
      <c r="E9395" s="14" t="s">
        <v>13492</v>
      </c>
      <c r="F9395" s="14">
        <v>10</v>
      </c>
      <c r="G9395" s="14">
        <v>0.16</v>
      </c>
      <c r="H9395" s="15">
        <v>6.3E-2</v>
      </c>
      <c r="I9395" s="15">
        <f>M9395-V9395</f>
        <v>0.10500000000000001</v>
      </c>
      <c r="J9395" s="14"/>
      <c r="K9395" s="13"/>
      <c r="L9395" s="9">
        <f>G9395*1.05</f>
        <v>0.16800000000000001</v>
      </c>
      <c r="M9395" s="11">
        <f>L9395-H9395</f>
        <v>0.10500000000000001</v>
      </c>
      <c r="N9395" s="11">
        <v>0</v>
      </c>
      <c r="P9395" s="9">
        <f>0.5*N9395/1000</f>
        <v>0</v>
      </c>
      <c r="Q9395" s="9">
        <f>P9395+O9395</f>
        <v>0</v>
      </c>
      <c r="R9395" s="11">
        <v>0</v>
      </c>
      <c r="T9395" s="9">
        <f>0.5*R9395</f>
        <v>0</v>
      </c>
      <c r="U9395" s="9">
        <f>T9395+S9395</f>
        <v>0</v>
      </c>
      <c r="V9395" s="9">
        <f>(Q9395+U9395)/(0.944*1000)</f>
        <v>0</v>
      </c>
    </row>
    <row r="9396" spans="1:22" x14ac:dyDescent="0.3">
      <c r="A9396" s="14">
        <v>9436</v>
      </c>
      <c r="B9396" s="14" t="s">
        <v>10855</v>
      </c>
      <c r="C9396" s="14" t="s">
        <v>13510</v>
      </c>
      <c r="D9396" s="14" t="s">
        <v>13504</v>
      </c>
      <c r="E9396" s="14" t="s">
        <v>13492</v>
      </c>
      <c r="F9396" s="14">
        <v>10</v>
      </c>
      <c r="G9396" s="14">
        <v>0.16</v>
      </c>
      <c r="H9396" s="15">
        <v>6.9000000000000006E-2</v>
      </c>
      <c r="I9396" s="15">
        <f>M9396-V9396</f>
        <v>9.9000000000000005E-2</v>
      </c>
      <c r="J9396" s="14"/>
      <c r="K9396" s="13"/>
      <c r="L9396" s="9">
        <f>G9396*1.05</f>
        <v>0.16800000000000001</v>
      </c>
      <c r="M9396" s="11">
        <f>L9396-H9396</f>
        <v>9.9000000000000005E-2</v>
      </c>
      <c r="N9396" s="11">
        <v>0</v>
      </c>
      <c r="P9396" s="9">
        <f>0.5*N9396/1000</f>
        <v>0</v>
      </c>
      <c r="Q9396" s="9">
        <f>P9396+O9396</f>
        <v>0</v>
      </c>
      <c r="R9396" s="11">
        <v>0</v>
      </c>
      <c r="T9396" s="9">
        <f>0.5*R9396</f>
        <v>0</v>
      </c>
      <c r="U9396" s="9">
        <f>T9396+S9396</f>
        <v>0</v>
      </c>
      <c r="V9396" s="9">
        <f>(Q9396+U9396)/(0.944*1000)</f>
        <v>0</v>
      </c>
    </row>
    <row r="9397" spans="1:22" x14ac:dyDescent="0.3">
      <c r="A9397" s="14">
        <v>9437</v>
      </c>
      <c r="B9397" s="14" t="s">
        <v>10856</v>
      </c>
      <c r="C9397" s="14" t="s">
        <v>13510</v>
      </c>
      <c r="D9397" s="14" t="s">
        <v>13504</v>
      </c>
      <c r="E9397" s="14" t="s">
        <v>13492</v>
      </c>
      <c r="F9397" s="14">
        <v>10</v>
      </c>
      <c r="G9397" s="14">
        <v>6.3E-2</v>
      </c>
      <c r="H9397" s="15">
        <v>3.6999999999999998E-2</v>
      </c>
      <c r="I9397" s="15">
        <f>M9397-V9397</f>
        <v>2.9150000000000002E-2</v>
      </c>
      <c r="J9397" s="14"/>
      <c r="K9397" s="13"/>
      <c r="L9397" s="9">
        <f>G9397*1.05</f>
        <v>6.615E-2</v>
      </c>
      <c r="M9397" s="11">
        <f>L9397-H9397</f>
        <v>2.9150000000000002E-2</v>
      </c>
      <c r="N9397" s="11">
        <v>0</v>
      </c>
      <c r="P9397" s="9">
        <f>0.5*N9397/1000</f>
        <v>0</v>
      </c>
      <c r="Q9397" s="9">
        <f>P9397+O9397</f>
        <v>0</v>
      </c>
      <c r="R9397" s="11">
        <v>0</v>
      </c>
      <c r="T9397" s="9">
        <f>0.5*R9397</f>
        <v>0</v>
      </c>
      <c r="U9397" s="9">
        <f>T9397+S9397</f>
        <v>0</v>
      </c>
      <c r="V9397" s="9">
        <f>(Q9397+U9397)/(0.944*1000)</f>
        <v>0</v>
      </c>
    </row>
    <row r="9398" spans="1:22" x14ac:dyDescent="0.3">
      <c r="A9398" s="14">
        <v>9438</v>
      </c>
      <c r="B9398" s="14" t="s">
        <v>10857</v>
      </c>
      <c r="C9398" s="14" t="s">
        <v>13510</v>
      </c>
      <c r="D9398" s="14" t="s">
        <v>13504</v>
      </c>
      <c r="E9398" s="14" t="s">
        <v>13492</v>
      </c>
      <c r="F9398" s="14">
        <v>10</v>
      </c>
      <c r="G9398" s="14">
        <v>0.1</v>
      </c>
      <c r="H9398" s="15">
        <v>5.8999999999999997E-2</v>
      </c>
      <c r="I9398" s="15">
        <f>M9398-V9398</f>
        <v>4.6000000000000013E-2</v>
      </c>
      <c r="J9398" s="14"/>
      <c r="K9398" s="13"/>
      <c r="L9398" s="9">
        <f>G9398*1.05</f>
        <v>0.10500000000000001</v>
      </c>
      <c r="M9398" s="11">
        <f>L9398-H9398</f>
        <v>4.6000000000000013E-2</v>
      </c>
      <c r="N9398" s="11">
        <v>0</v>
      </c>
      <c r="P9398" s="9">
        <f>0.5*N9398/1000</f>
        <v>0</v>
      </c>
      <c r="Q9398" s="9">
        <f>P9398+O9398</f>
        <v>0</v>
      </c>
      <c r="R9398" s="11">
        <v>0</v>
      </c>
      <c r="T9398" s="9">
        <f>0.5*R9398</f>
        <v>0</v>
      </c>
      <c r="U9398" s="9">
        <f>T9398+S9398</f>
        <v>0</v>
      </c>
      <c r="V9398" s="9">
        <f>(Q9398+U9398)/(0.944*1000)</f>
        <v>0</v>
      </c>
    </row>
    <row r="9399" spans="1:22" x14ac:dyDescent="0.3">
      <c r="A9399" s="14">
        <v>9439</v>
      </c>
      <c r="B9399" s="14" t="s">
        <v>3726</v>
      </c>
      <c r="C9399" s="14" t="s">
        <v>13510</v>
      </c>
      <c r="D9399" s="14" t="s">
        <v>13504</v>
      </c>
      <c r="E9399" s="14" t="s">
        <v>13492</v>
      </c>
      <c r="F9399" s="14">
        <v>10</v>
      </c>
      <c r="G9399" s="14">
        <v>1.26</v>
      </c>
      <c r="H9399" s="15">
        <v>0.94499999999999995</v>
      </c>
      <c r="I9399" s="16" t="s">
        <v>13516</v>
      </c>
      <c r="J9399" s="14"/>
      <c r="K9399" s="13"/>
      <c r="L9399" s="9">
        <f>1.05*0.63</f>
        <v>0.66150000000000009</v>
      </c>
      <c r="M9399" s="11">
        <f>L9399-H9399</f>
        <v>-0.28349999999999986</v>
      </c>
      <c r="N9399" s="11">
        <v>0</v>
      </c>
      <c r="P9399" s="9">
        <f>0.5*N9399/1000</f>
        <v>0</v>
      </c>
      <c r="Q9399" s="9">
        <f>P9399+O9399</f>
        <v>0</v>
      </c>
      <c r="R9399" s="11">
        <v>0</v>
      </c>
      <c r="T9399" s="9">
        <f>0.5*R9399</f>
        <v>0</v>
      </c>
      <c r="U9399" s="9">
        <f>T9399+S9399</f>
        <v>0</v>
      </c>
      <c r="V9399" s="9">
        <f>(Q9399+U9399)/(0.944*1000)</f>
        <v>0</v>
      </c>
    </row>
    <row r="9400" spans="1:22" x14ac:dyDescent="0.3">
      <c r="A9400" s="14">
        <v>9440</v>
      </c>
      <c r="B9400" s="14" t="s">
        <v>10858</v>
      </c>
      <c r="C9400" s="14" t="s">
        <v>13510</v>
      </c>
      <c r="D9400" s="14" t="s">
        <v>13504</v>
      </c>
      <c r="E9400" s="14" t="s">
        <v>13492</v>
      </c>
      <c r="F9400" s="14">
        <v>10</v>
      </c>
      <c r="G9400" s="14">
        <v>1.26</v>
      </c>
      <c r="H9400" s="15">
        <v>0.995</v>
      </c>
      <c r="I9400" s="16" t="s">
        <v>13516</v>
      </c>
      <c r="J9400" s="14"/>
      <c r="K9400" s="13"/>
      <c r="L9400" s="9">
        <f>1.05*0.63</f>
        <v>0.66150000000000009</v>
      </c>
      <c r="M9400" s="11">
        <f>L9400-H9400</f>
        <v>-0.33349999999999991</v>
      </c>
      <c r="N9400" s="11">
        <v>0</v>
      </c>
      <c r="P9400" s="9">
        <f>0.5*N9400/1000</f>
        <v>0</v>
      </c>
      <c r="Q9400" s="9">
        <f>P9400+O9400</f>
        <v>0</v>
      </c>
      <c r="R9400" s="11">
        <v>0</v>
      </c>
      <c r="T9400" s="9">
        <f>0.5*R9400</f>
        <v>0</v>
      </c>
      <c r="U9400" s="9">
        <f>T9400+S9400</f>
        <v>0</v>
      </c>
      <c r="V9400" s="9">
        <f>(Q9400+U9400)/(0.944*1000)</f>
        <v>0</v>
      </c>
    </row>
    <row r="9401" spans="1:22" x14ac:dyDescent="0.3">
      <c r="A9401" s="14">
        <v>9441</v>
      </c>
      <c r="B9401" s="14" t="s">
        <v>10859</v>
      </c>
      <c r="C9401" s="14" t="s">
        <v>13510</v>
      </c>
      <c r="D9401" s="14" t="s">
        <v>13504</v>
      </c>
      <c r="E9401" s="14" t="s">
        <v>13492</v>
      </c>
      <c r="F9401" s="14">
        <v>10</v>
      </c>
      <c r="G9401" s="14">
        <v>1.26</v>
      </c>
      <c r="H9401" s="15">
        <v>0.92100000000000004</v>
      </c>
      <c r="I9401" s="16" t="s">
        <v>13516</v>
      </c>
      <c r="J9401" s="14"/>
      <c r="K9401" s="13"/>
      <c r="L9401" s="9">
        <f>1.05*0.63</f>
        <v>0.66150000000000009</v>
      </c>
      <c r="M9401" s="11">
        <f>L9401-H9401</f>
        <v>-0.25949999999999995</v>
      </c>
      <c r="N9401" s="11">
        <v>0</v>
      </c>
      <c r="P9401" s="9">
        <f>0.5*N9401/1000</f>
        <v>0</v>
      </c>
      <c r="Q9401" s="9">
        <f>P9401+O9401</f>
        <v>0</v>
      </c>
      <c r="R9401" s="11">
        <v>0</v>
      </c>
      <c r="T9401" s="9">
        <f>0.5*R9401</f>
        <v>0</v>
      </c>
      <c r="U9401" s="9">
        <f>T9401+S9401</f>
        <v>0</v>
      </c>
      <c r="V9401" s="9">
        <f>(Q9401+U9401)/(0.944*1000)</f>
        <v>0</v>
      </c>
    </row>
    <row r="9402" spans="1:22" x14ac:dyDescent="0.3">
      <c r="A9402" s="14">
        <v>9442</v>
      </c>
      <c r="B9402" s="14" t="s">
        <v>10860</v>
      </c>
      <c r="C9402" s="14" t="s">
        <v>13510</v>
      </c>
      <c r="D9402" s="14" t="s">
        <v>13504</v>
      </c>
      <c r="E9402" s="14" t="s">
        <v>13493</v>
      </c>
      <c r="F9402" s="14">
        <v>10</v>
      </c>
      <c r="G9402" s="14">
        <v>0.8</v>
      </c>
      <c r="H9402" s="15">
        <v>0.43427300000000002</v>
      </c>
      <c r="I9402" s="16" t="s">
        <v>13516</v>
      </c>
      <c r="J9402" s="14"/>
      <c r="K9402" s="13"/>
      <c r="L9402" s="9">
        <f>1.05*0.4</f>
        <v>0.42000000000000004</v>
      </c>
      <c r="M9402" s="11">
        <f>L9402-H9402</f>
        <v>-1.427299999999998E-2</v>
      </c>
      <c r="N9402" s="11">
        <v>0</v>
      </c>
      <c r="P9402" s="9">
        <f>0.5*N9402/1000</f>
        <v>0</v>
      </c>
      <c r="Q9402" s="9">
        <f>P9402+O9402</f>
        <v>0</v>
      </c>
      <c r="R9402" s="11">
        <v>0</v>
      </c>
      <c r="S9402" s="9">
        <f>0.75*R9402/1000</f>
        <v>0</v>
      </c>
      <c r="T9402" s="9">
        <f>0.5*R9402</f>
        <v>0</v>
      </c>
      <c r="U9402" s="9">
        <f>T9402+S9402</f>
        <v>0</v>
      </c>
      <c r="V9402" s="9">
        <f>(Q9402+U9402)/(0.944*1000)</f>
        <v>0</v>
      </c>
    </row>
    <row r="9403" spans="1:22" x14ac:dyDescent="0.3">
      <c r="A9403" s="14">
        <v>9443</v>
      </c>
      <c r="B9403" s="14" t="s">
        <v>4205</v>
      </c>
      <c r="C9403" s="14" t="s">
        <v>13510</v>
      </c>
      <c r="D9403" s="14" t="s">
        <v>13504</v>
      </c>
      <c r="E9403" s="14" t="s">
        <v>13493</v>
      </c>
      <c r="F9403" s="14">
        <v>10</v>
      </c>
      <c r="G9403" s="14">
        <v>1.26</v>
      </c>
      <c r="H9403" s="15">
        <v>1.017158</v>
      </c>
      <c r="I9403" s="16" t="s">
        <v>13516</v>
      </c>
      <c r="J9403" s="14"/>
      <c r="K9403" s="13"/>
      <c r="L9403" s="9">
        <f>1.05*0.63</f>
        <v>0.66150000000000009</v>
      </c>
      <c r="M9403" s="11">
        <f>L9403-H9403</f>
        <v>-0.35565799999999992</v>
      </c>
      <c r="N9403" s="11">
        <v>0</v>
      </c>
      <c r="P9403" s="9">
        <f>0.5*N9403/1000</f>
        <v>0</v>
      </c>
      <c r="Q9403" s="9">
        <f>P9403+O9403</f>
        <v>0</v>
      </c>
      <c r="R9403" s="11">
        <v>0</v>
      </c>
      <c r="T9403" s="9">
        <f>0.5*R9403</f>
        <v>0</v>
      </c>
      <c r="U9403" s="9">
        <f>T9403+S9403</f>
        <v>0</v>
      </c>
      <c r="V9403" s="9">
        <f>(Q9403+U9403)/(0.944*1000)</f>
        <v>0</v>
      </c>
    </row>
    <row r="9404" spans="1:22" x14ac:dyDescent="0.3">
      <c r="A9404" s="14">
        <v>9444</v>
      </c>
      <c r="B9404" s="14" t="s">
        <v>4206</v>
      </c>
      <c r="C9404" s="14" t="s">
        <v>13510</v>
      </c>
      <c r="D9404" s="14" t="s">
        <v>13504</v>
      </c>
      <c r="E9404" s="14" t="s">
        <v>13493</v>
      </c>
      <c r="F9404" s="14">
        <v>10</v>
      </c>
      <c r="G9404" s="14">
        <v>0.8</v>
      </c>
      <c r="H9404" s="15">
        <v>0.4</v>
      </c>
      <c r="I9404" s="15">
        <f>M9404-V9404</f>
        <v>2.0000000000000018E-2</v>
      </c>
      <c r="J9404" s="14"/>
      <c r="K9404" s="13"/>
      <c r="L9404" s="9">
        <f>1.05*0.4</f>
        <v>0.42000000000000004</v>
      </c>
      <c r="M9404" s="11">
        <f>L9404-H9404</f>
        <v>2.0000000000000018E-2</v>
      </c>
      <c r="N9404" s="11">
        <v>0</v>
      </c>
      <c r="P9404" s="9">
        <f>0.5*N9404/1000</f>
        <v>0</v>
      </c>
      <c r="Q9404" s="9">
        <f>P9404+O9404</f>
        <v>0</v>
      </c>
      <c r="R9404" s="11">
        <v>0</v>
      </c>
      <c r="T9404" s="9">
        <f>0.5*R9404</f>
        <v>0</v>
      </c>
      <c r="U9404" s="9">
        <f>T9404+S9404</f>
        <v>0</v>
      </c>
      <c r="V9404" s="9">
        <f>(Q9404+U9404)/(0.944*1000)</f>
        <v>0</v>
      </c>
    </row>
    <row r="9405" spans="1:22" x14ac:dyDescent="0.3">
      <c r="A9405" s="14">
        <v>9445</v>
      </c>
      <c r="B9405" s="14" t="s">
        <v>4207</v>
      </c>
      <c r="C9405" s="14" t="s">
        <v>13510</v>
      </c>
      <c r="D9405" s="14" t="s">
        <v>13504</v>
      </c>
      <c r="E9405" s="14" t="s">
        <v>13493</v>
      </c>
      <c r="F9405" s="14">
        <v>10</v>
      </c>
      <c r="G9405" s="14">
        <v>0.4</v>
      </c>
      <c r="H9405" s="15">
        <v>9.1019999999999976E-2</v>
      </c>
      <c r="I9405" s="15">
        <f>M9405-V9405</f>
        <v>0.32898000000000005</v>
      </c>
      <c r="J9405" s="14"/>
      <c r="K9405" s="13"/>
      <c r="L9405" s="9">
        <f>G9405*1.05</f>
        <v>0.42000000000000004</v>
      </c>
      <c r="M9405" s="11">
        <f>L9405-H9405</f>
        <v>0.32898000000000005</v>
      </c>
      <c r="N9405" s="11">
        <v>0</v>
      </c>
      <c r="P9405" s="9">
        <f>0.5*N9405/1000</f>
        <v>0</v>
      </c>
      <c r="Q9405" s="9">
        <f>P9405+O9405</f>
        <v>0</v>
      </c>
      <c r="R9405" s="11">
        <v>0</v>
      </c>
      <c r="T9405" s="9">
        <f>0.5*R9405</f>
        <v>0</v>
      </c>
      <c r="U9405" s="9">
        <f>T9405+S9405</f>
        <v>0</v>
      </c>
      <c r="V9405" s="9">
        <f>(Q9405+U9405)/(0.944*1000)</f>
        <v>0</v>
      </c>
    </row>
    <row r="9406" spans="1:22" x14ac:dyDescent="0.3">
      <c r="A9406" s="14">
        <v>9446</v>
      </c>
      <c r="B9406" s="14" t="s">
        <v>4208</v>
      </c>
      <c r="C9406" s="14" t="s">
        <v>13510</v>
      </c>
      <c r="D9406" s="14" t="s">
        <v>13504</v>
      </c>
      <c r="E9406" s="14" t="s">
        <v>13493</v>
      </c>
      <c r="F9406" s="14">
        <v>10</v>
      </c>
      <c r="G9406" s="14">
        <v>0.5</v>
      </c>
      <c r="H9406" s="15">
        <v>0.26793099999999997</v>
      </c>
      <c r="I9406" s="16" t="s">
        <v>13516</v>
      </c>
      <c r="J9406" s="14"/>
      <c r="K9406" s="13"/>
      <c r="L9406" s="9">
        <f>G9406/2*1.05</f>
        <v>0.26250000000000001</v>
      </c>
      <c r="M9406" s="11">
        <f>L9406-H9406</f>
        <v>-5.4309999999999636E-3</v>
      </c>
      <c r="N9406" s="11">
        <v>0</v>
      </c>
      <c r="P9406" s="9">
        <f>0.5*N9406/1000</f>
        <v>0</v>
      </c>
      <c r="Q9406" s="9">
        <f>P9406+O9406</f>
        <v>0</v>
      </c>
      <c r="R9406" s="11">
        <v>1</v>
      </c>
      <c r="T9406" s="9">
        <f>0.5*R9406</f>
        <v>0.5</v>
      </c>
      <c r="U9406" s="9">
        <f>T9406+S9406</f>
        <v>0.5</v>
      </c>
      <c r="V9406" s="9">
        <f>(Q9406+U9406)/(0.944*1000)</f>
        <v>5.2966101694915254E-4</v>
      </c>
    </row>
    <row r="9407" spans="1:22" x14ac:dyDescent="0.3">
      <c r="A9407" s="14">
        <v>9447</v>
      </c>
      <c r="B9407" s="14" t="s">
        <v>4209</v>
      </c>
      <c r="C9407" s="14" t="s">
        <v>13510</v>
      </c>
      <c r="D9407" s="14" t="s">
        <v>13504</v>
      </c>
      <c r="E9407" s="14" t="s">
        <v>13493</v>
      </c>
      <c r="F9407" s="14">
        <v>10</v>
      </c>
      <c r="G9407" s="14">
        <v>0.4</v>
      </c>
      <c r="H9407" s="15">
        <v>5.6608999999999979E-2</v>
      </c>
      <c r="I9407" s="15">
        <f>M9407-V9407</f>
        <v>0.36339100000000008</v>
      </c>
      <c r="J9407" s="14"/>
      <c r="K9407" s="13"/>
      <c r="L9407" s="9">
        <f>G9407*1.05</f>
        <v>0.42000000000000004</v>
      </c>
      <c r="M9407" s="11">
        <f>L9407-H9407</f>
        <v>0.36339100000000008</v>
      </c>
      <c r="N9407" s="11">
        <v>0</v>
      </c>
      <c r="P9407" s="9">
        <f>0.5*N9407/1000</f>
        <v>0</v>
      </c>
      <c r="Q9407" s="9">
        <f>P9407+O9407</f>
        <v>0</v>
      </c>
      <c r="R9407" s="11">
        <v>0</v>
      </c>
      <c r="T9407" s="9">
        <f>0.5*R9407</f>
        <v>0</v>
      </c>
      <c r="U9407" s="9">
        <f>T9407+S9407</f>
        <v>0</v>
      </c>
      <c r="V9407" s="9">
        <f>(Q9407+U9407)/(0.944*1000)</f>
        <v>0</v>
      </c>
    </row>
    <row r="9408" spans="1:22" x14ac:dyDescent="0.3">
      <c r="A9408" s="14">
        <v>9448</v>
      </c>
      <c r="B9408" s="14" t="s">
        <v>4210</v>
      </c>
      <c r="C9408" s="14" t="s">
        <v>13510</v>
      </c>
      <c r="D9408" s="14" t="s">
        <v>13504</v>
      </c>
      <c r="E9408" s="14" t="s">
        <v>13493</v>
      </c>
      <c r="F9408" s="14">
        <v>10</v>
      </c>
      <c r="G9408" s="14">
        <v>0.8</v>
      </c>
      <c r="H9408" s="15">
        <v>0.373</v>
      </c>
      <c r="I9408" s="15">
        <f>M9408-V9408</f>
        <v>3.9055084745762754E-2</v>
      </c>
      <c r="J9408" s="14"/>
      <c r="K9408" s="13"/>
      <c r="L9408" s="9">
        <f>1.05*0.4</f>
        <v>0.42000000000000004</v>
      </c>
      <c r="M9408" s="11">
        <f>L9408-H9408</f>
        <v>4.7000000000000042E-2</v>
      </c>
      <c r="N9408" s="11">
        <v>0</v>
      </c>
      <c r="P9408" s="9">
        <f>0.5*N9408/1000</f>
        <v>0</v>
      </c>
      <c r="Q9408" s="9">
        <f>P9408+O9408</f>
        <v>0</v>
      </c>
      <c r="R9408" s="11">
        <v>15</v>
      </c>
      <c r="T9408" s="9">
        <f>0.5*R9408</f>
        <v>7.5</v>
      </c>
      <c r="U9408" s="9">
        <f>T9408+S9408</f>
        <v>7.5</v>
      </c>
      <c r="V9408" s="9">
        <f>(Q9408+U9408)/(0.944*1000)</f>
        <v>7.9449152542372878E-3</v>
      </c>
    </row>
    <row r="9409" spans="1:22" x14ac:dyDescent="0.3">
      <c r="A9409" s="14">
        <v>9449</v>
      </c>
      <c r="B9409" s="14" t="s">
        <v>4211</v>
      </c>
      <c r="C9409" s="14" t="s">
        <v>13510</v>
      </c>
      <c r="D9409" s="14" t="s">
        <v>13504</v>
      </c>
      <c r="E9409" s="14" t="s">
        <v>13493</v>
      </c>
      <c r="F9409" s="14">
        <v>10</v>
      </c>
      <c r="G9409" s="14">
        <v>0.8</v>
      </c>
      <c r="H9409" s="15">
        <v>0.36399999999999999</v>
      </c>
      <c r="I9409" s="15">
        <f>M9409-V9409</f>
        <v>5.0173728813559373E-2</v>
      </c>
      <c r="J9409" s="14"/>
      <c r="K9409" s="13"/>
      <c r="L9409" s="9">
        <f>1.05*0.4</f>
        <v>0.42000000000000004</v>
      </c>
      <c r="M9409" s="11">
        <f>L9409-H9409</f>
        <v>5.600000000000005E-2</v>
      </c>
      <c r="N9409" s="11">
        <v>0</v>
      </c>
      <c r="P9409" s="9">
        <f>0.5*N9409/1000</f>
        <v>0</v>
      </c>
      <c r="Q9409" s="9">
        <f>P9409+O9409</f>
        <v>0</v>
      </c>
      <c r="R9409" s="11">
        <v>11</v>
      </c>
      <c r="T9409" s="9">
        <f>0.5*R9409</f>
        <v>5.5</v>
      </c>
      <c r="U9409" s="9">
        <f>T9409+S9409</f>
        <v>5.5</v>
      </c>
      <c r="V9409" s="9">
        <f>(Q9409+U9409)/(0.944*1000)</f>
        <v>5.8262711864406781E-3</v>
      </c>
    </row>
    <row r="9410" spans="1:22" x14ac:dyDescent="0.3">
      <c r="A9410" s="14">
        <v>9450</v>
      </c>
      <c r="B9410" s="14" t="s">
        <v>4212</v>
      </c>
      <c r="C9410" s="14" t="s">
        <v>13510</v>
      </c>
      <c r="D9410" s="14" t="s">
        <v>13504</v>
      </c>
      <c r="E9410" s="14" t="s">
        <v>13493</v>
      </c>
      <c r="F9410" s="14">
        <v>10</v>
      </c>
      <c r="G9410" s="14">
        <v>0.8</v>
      </c>
      <c r="H9410" s="15">
        <v>0.49240600000000001</v>
      </c>
      <c r="I9410" s="16" t="s">
        <v>13516</v>
      </c>
      <c r="J9410" s="14"/>
      <c r="K9410" s="13"/>
      <c r="L9410" s="9">
        <f>1.05*0.4</f>
        <v>0.42000000000000004</v>
      </c>
      <c r="M9410" s="11">
        <f>L9410-H9410</f>
        <v>-7.240599999999997E-2</v>
      </c>
      <c r="N9410" s="11">
        <v>0</v>
      </c>
      <c r="P9410" s="9">
        <f>0.5*N9410/1000</f>
        <v>0</v>
      </c>
      <c r="Q9410" s="9">
        <f>P9410+O9410</f>
        <v>0</v>
      </c>
      <c r="R9410" s="11">
        <v>0</v>
      </c>
      <c r="T9410" s="9">
        <f>0.5*R9410</f>
        <v>0</v>
      </c>
      <c r="U9410" s="9">
        <f>T9410+S9410</f>
        <v>0</v>
      </c>
      <c r="V9410" s="9">
        <f>(Q9410+U9410)/(0.944*1000)</f>
        <v>0</v>
      </c>
    </row>
    <row r="9411" spans="1:22" x14ac:dyDescent="0.3">
      <c r="A9411" s="14">
        <v>9451</v>
      </c>
      <c r="B9411" s="14" t="s">
        <v>4213</v>
      </c>
      <c r="C9411" s="14" t="s">
        <v>13510</v>
      </c>
      <c r="D9411" s="14" t="s">
        <v>13504</v>
      </c>
      <c r="E9411" s="14" t="s">
        <v>13493</v>
      </c>
      <c r="F9411" s="14">
        <v>10</v>
      </c>
      <c r="G9411" s="14">
        <v>0.63</v>
      </c>
      <c r="H9411" s="15">
        <v>2.8010000000000448E-3</v>
      </c>
      <c r="I9411" s="15">
        <f>M9411-V9411</f>
        <v>0.65869900000000003</v>
      </c>
      <c r="J9411" s="14"/>
      <c r="K9411" s="13"/>
      <c r="L9411" s="9">
        <f>G9411*1.05</f>
        <v>0.66150000000000009</v>
      </c>
      <c r="M9411" s="11">
        <f>L9411-H9411</f>
        <v>0.65869900000000003</v>
      </c>
      <c r="N9411" s="11">
        <v>0</v>
      </c>
      <c r="P9411" s="9">
        <f>0.5*N9411/1000</f>
        <v>0</v>
      </c>
      <c r="Q9411" s="9">
        <f>P9411+O9411</f>
        <v>0</v>
      </c>
      <c r="R9411" s="11">
        <v>0</v>
      </c>
      <c r="T9411" s="9">
        <f>0.5*R9411</f>
        <v>0</v>
      </c>
      <c r="U9411" s="9">
        <f>T9411+S9411</f>
        <v>0</v>
      </c>
      <c r="V9411" s="9">
        <f>(Q9411+U9411)/(0.944*1000)</f>
        <v>0</v>
      </c>
    </row>
    <row r="9412" spans="1:22" x14ac:dyDescent="0.3">
      <c r="A9412" s="14">
        <v>9452</v>
      </c>
      <c r="B9412" s="14" t="s">
        <v>4214</v>
      </c>
      <c r="C9412" s="14" t="s">
        <v>13510</v>
      </c>
      <c r="D9412" s="14" t="s">
        <v>13504</v>
      </c>
      <c r="E9412" s="14" t="s">
        <v>13493</v>
      </c>
      <c r="F9412" s="14">
        <v>10</v>
      </c>
      <c r="G9412" s="14">
        <v>0.25</v>
      </c>
      <c r="H9412" s="15">
        <v>3.6554000000000003E-2</v>
      </c>
      <c r="I9412" s="15">
        <f>M9412-V9412</f>
        <v>0.22594600000000001</v>
      </c>
      <c r="J9412" s="14"/>
      <c r="K9412" s="13"/>
      <c r="L9412" s="9">
        <f>G9412*1.05</f>
        <v>0.26250000000000001</v>
      </c>
      <c r="M9412" s="11">
        <f>L9412-H9412</f>
        <v>0.22594600000000001</v>
      </c>
      <c r="N9412" s="11">
        <v>0</v>
      </c>
      <c r="P9412" s="9">
        <f>0.5*N9412/1000</f>
        <v>0</v>
      </c>
      <c r="Q9412" s="9">
        <f>P9412+O9412</f>
        <v>0</v>
      </c>
      <c r="R9412" s="11">
        <v>0</v>
      </c>
      <c r="T9412" s="9">
        <f>0.5*R9412</f>
        <v>0</v>
      </c>
      <c r="U9412" s="9">
        <f>T9412+S9412</f>
        <v>0</v>
      </c>
      <c r="V9412" s="9">
        <f>(Q9412+U9412)/(0.944*1000)</f>
        <v>0</v>
      </c>
    </row>
    <row r="9413" spans="1:22" x14ac:dyDescent="0.3">
      <c r="A9413" s="14">
        <v>9453</v>
      </c>
      <c r="B9413" s="14" t="s">
        <v>4215</v>
      </c>
      <c r="C9413" s="14" t="s">
        <v>13510</v>
      </c>
      <c r="D9413" s="14" t="s">
        <v>13504</v>
      </c>
      <c r="E9413" s="14" t="s">
        <v>13493</v>
      </c>
      <c r="F9413" s="14">
        <v>10</v>
      </c>
      <c r="G9413" s="14">
        <v>0.1</v>
      </c>
      <c r="H9413" s="15">
        <v>2.6566000000000003E-2</v>
      </c>
      <c r="I9413" s="15">
        <f>M9413-V9413</f>
        <v>7.8434000000000004E-2</v>
      </c>
      <c r="J9413" s="14"/>
      <c r="K9413" s="13"/>
      <c r="L9413" s="9">
        <f>G9413*1.05</f>
        <v>0.10500000000000001</v>
      </c>
      <c r="M9413" s="11">
        <f>L9413-H9413</f>
        <v>7.8434000000000004E-2</v>
      </c>
      <c r="N9413" s="11">
        <v>0</v>
      </c>
      <c r="P9413" s="9">
        <f>0.5*N9413/1000</f>
        <v>0</v>
      </c>
      <c r="Q9413" s="9">
        <f>P9413+O9413</f>
        <v>0</v>
      </c>
      <c r="R9413" s="11">
        <v>0</v>
      </c>
      <c r="T9413" s="9">
        <f>0.5*R9413</f>
        <v>0</v>
      </c>
      <c r="U9413" s="9">
        <f>T9413+S9413</f>
        <v>0</v>
      </c>
      <c r="V9413" s="9">
        <f>(Q9413+U9413)/(0.944*1000)</f>
        <v>0</v>
      </c>
    </row>
    <row r="9414" spans="1:22" x14ac:dyDescent="0.3">
      <c r="A9414" s="14">
        <v>9454</v>
      </c>
      <c r="B9414" s="14" t="s">
        <v>4216</v>
      </c>
      <c r="C9414" s="14" t="s">
        <v>13510</v>
      </c>
      <c r="D9414" s="14" t="s">
        <v>13504</v>
      </c>
      <c r="E9414" s="14" t="s">
        <v>13493</v>
      </c>
      <c r="F9414" s="14">
        <v>10</v>
      </c>
      <c r="G9414" s="14">
        <v>0.5</v>
      </c>
      <c r="H9414" s="15">
        <v>0.284829</v>
      </c>
      <c r="I9414" s="16" t="s">
        <v>13516</v>
      </c>
      <c r="J9414" s="14"/>
      <c r="K9414" s="13"/>
      <c r="L9414" s="9">
        <f>G9414/2*1.05</f>
        <v>0.26250000000000001</v>
      </c>
      <c r="M9414" s="11">
        <f>L9414-H9414</f>
        <v>-2.2328999999999988E-2</v>
      </c>
      <c r="N9414" s="11">
        <v>0</v>
      </c>
      <c r="P9414" s="9">
        <f>0.5*N9414/1000</f>
        <v>0</v>
      </c>
      <c r="Q9414" s="9">
        <f>P9414+O9414</f>
        <v>0</v>
      </c>
      <c r="R9414" s="11">
        <v>0</v>
      </c>
      <c r="T9414" s="9">
        <f>0.5*R9414</f>
        <v>0</v>
      </c>
      <c r="U9414" s="9">
        <f>T9414+S9414</f>
        <v>0</v>
      </c>
      <c r="V9414" s="9">
        <f>(Q9414+U9414)/(0.944*1000)</f>
        <v>0</v>
      </c>
    </row>
    <row r="9415" spans="1:22" x14ac:dyDescent="0.3">
      <c r="A9415" s="14">
        <v>9455</v>
      </c>
      <c r="B9415" s="14" t="s">
        <v>4217</v>
      </c>
      <c r="C9415" s="14" t="s">
        <v>13510</v>
      </c>
      <c r="D9415" s="14" t="s">
        <v>13504</v>
      </c>
      <c r="E9415" s="14" t="s">
        <v>13493</v>
      </c>
      <c r="F9415" s="14">
        <v>10</v>
      </c>
      <c r="G9415" s="14">
        <v>0.5</v>
      </c>
      <c r="H9415" s="15">
        <v>0.25547399999999998</v>
      </c>
      <c r="I9415" s="15">
        <f>M9415-V9415</f>
        <v>7.0260000000000322E-3</v>
      </c>
      <c r="J9415" s="14"/>
      <c r="K9415" s="13"/>
      <c r="L9415" s="9">
        <f>G9415/2*1.05</f>
        <v>0.26250000000000001</v>
      </c>
      <c r="M9415" s="11">
        <f>L9415-H9415</f>
        <v>7.0260000000000322E-3</v>
      </c>
      <c r="N9415" s="11">
        <v>0</v>
      </c>
      <c r="P9415" s="9">
        <f>0.5*N9415/1000</f>
        <v>0</v>
      </c>
      <c r="Q9415" s="9">
        <f>P9415+O9415</f>
        <v>0</v>
      </c>
      <c r="R9415" s="11">
        <v>0</v>
      </c>
      <c r="T9415" s="9">
        <f>0.5*R9415</f>
        <v>0</v>
      </c>
      <c r="U9415" s="9">
        <f>T9415+S9415</f>
        <v>0</v>
      </c>
      <c r="V9415" s="9">
        <f>(Q9415+U9415)/(0.944*1000)</f>
        <v>0</v>
      </c>
    </row>
    <row r="9416" spans="1:22" x14ac:dyDescent="0.3">
      <c r="A9416" s="14">
        <v>9456</v>
      </c>
      <c r="B9416" s="14" t="s">
        <v>4218</v>
      </c>
      <c r="C9416" s="14" t="s">
        <v>13510</v>
      </c>
      <c r="D9416" s="14" t="s">
        <v>13504</v>
      </c>
      <c r="E9416" s="14" t="s">
        <v>13493</v>
      </c>
      <c r="F9416" s="14">
        <v>10</v>
      </c>
      <c r="G9416" s="14">
        <v>0.5</v>
      </c>
      <c r="H9416" s="15">
        <v>0.40100000000000002</v>
      </c>
      <c r="I9416" s="16" t="s">
        <v>13516</v>
      </c>
      <c r="J9416" s="14"/>
      <c r="K9416" s="13"/>
      <c r="L9416" s="9">
        <f>G9416/2*1.05</f>
        <v>0.26250000000000001</v>
      </c>
      <c r="M9416" s="11">
        <f>L9416-H9416</f>
        <v>-0.13850000000000001</v>
      </c>
      <c r="N9416" s="11">
        <v>0</v>
      </c>
      <c r="P9416" s="9">
        <f>0.5*N9416/1000</f>
        <v>0</v>
      </c>
      <c r="Q9416" s="9">
        <f>P9416+O9416</f>
        <v>0</v>
      </c>
      <c r="R9416" s="11">
        <v>0</v>
      </c>
      <c r="T9416" s="9">
        <f>0.5*R9416</f>
        <v>0</v>
      </c>
      <c r="U9416" s="9">
        <f>T9416+S9416</f>
        <v>0</v>
      </c>
      <c r="V9416" s="9">
        <f>(Q9416+U9416)/(0.944*1000)</f>
        <v>0</v>
      </c>
    </row>
    <row r="9417" spans="1:22" x14ac:dyDescent="0.3">
      <c r="A9417" s="14">
        <v>9457</v>
      </c>
      <c r="B9417" s="14" t="s">
        <v>4219</v>
      </c>
      <c r="C9417" s="14" t="s">
        <v>13510</v>
      </c>
      <c r="D9417" s="14" t="s">
        <v>13504</v>
      </c>
      <c r="E9417" s="14" t="s">
        <v>13493</v>
      </c>
      <c r="F9417" s="14">
        <v>10</v>
      </c>
      <c r="G9417" s="14">
        <v>0.5</v>
      </c>
      <c r="H9417" s="15">
        <v>0.26970799999999995</v>
      </c>
      <c r="I9417" s="16" t="s">
        <v>13516</v>
      </c>
      <c r="J9417" s="14"/>
      <c r="K9417" s="13"/>
      <c r="L9417" s="9">
        <f>G9417/2*1.05</f>
        <v>0.26250000000000001</v>
      </c>
      <c r="M9417" s="11">
        <f>L9417-H9417</f>
        <v>-7.2079999999999367E-3</v>
      </c>
      <c r="N9417" s="11">
        <v>0</v>
      </c>
      <c r="P9417" s="9">
        <f>0.5*N9417/1000</f>
        <v>0</v>
      </c>
      <c r="Q9417" s="9">
        <f>P9417+O9417</f>
        <v>0</v>
      </c>
      <c r="R9417" s="11">
        <v>0</v>
      </c>
      <c r="T9417" s="9">
        <f>0.5*R9417</f>
        <v>0</v>
      </c>
      <c r="U9417" s="9">
        <f>T9417+S9417</f>
        <v>0</v>
      </c>
      <c r="V9417" s="9">
        <f>(Q9417+U9417)/(0.944*1000)</f>
        <v>0</v>
      </c>
    </row>
    <row r="9418" spans="1:22" x14ac:dyDescent="0.3">
      <c r="A9418" s="14">
        <v>9458</v>
      </c>
      <c r="B9418" s="14" t="s">
        <v>4220</v>
      </c>
      <c r="C9418" s="14" t="s">
        <v>13510</v>
      </c>
      <c r="D9418" s="14" t="s">
        <v>13504</v>
      </c>
      <c r="E9418" s="14" t="s">
        <v>13493</v>
      </c>
      <c r="F9418" s="14">
        <v>10</v>
      </c>
      <c r="G9418" s="14">
        <v>0.5</v>
      </c>
      <c r="H9418" s="15">
        <v>0.26394600000000001</v>
      </c>
      <c r="I9418" s="16" t="s">
        <v>13516</v>
      </c>
      <c r="J9418" s="14"/>
      <c r="K9418" s="13"/>
      <c r="L9418" s="9">
        <f>G9418/2*1.05</f>
        <v>0.26250000000000001</v>
      </c>
      <c r="M9418" s="11">
        <f>L9418-H9418</f>
        <v>-1.4460000000000028E-3</v>
      </c>
      <c r="N9418" s="11">
        <v>0</v>
      </c>
      <c r="P9418" s="9">
        <f>0.5*N9418/1000</f>
        <v>0</v>
      </c>
      <c r="Q9418" s="9">
        <f>P9418+O9418</f>
        <v>0</v>
      </c>
      <c r="R9418" s="11">
        <v>0</v>
      </c>
      <c r="T9418" s="9">
        <f>0.5*R9418</f>
        <v>0</v>
      </c>
      <c r="U9418" s="9">
        <f>T9418+S9418</f>
        <v>0</v>
      </c>
      <c r="V9418" s="9">
        <f>(Q9418+U9418)/(0.944*1000)</f>
        <v>0</v>
      </c>
    </row>
    <row r="9419" spans="1:22" x14ac:dyDescent="0.3">
      <c r="A9419" s="14">
        <v>9459</v>
      </c>
      <c r="B9419" s="14" t="s">
        <v>4221</v>
      </c>
      <c r="C9419" s="14" t="s">
        <v>13510</v>
      </c>
      <c r="D9419" s="14" t="s">
        <v>13504</v>
      </c>
      <c r="E9419" s="14" t="s">
        <v>13493</v>
      </c>
      <c r="F9419" s="14">
        <v>10</v>
      </c>
      <c r="G9419" s="14">
        <v>0.1</v>
      </c>
      <c r="H9419" s="15">
        <v>1.1966999999999998E-2</v>
      </c>
      <c r="I9419" s="15">
        <f>M9419-V9419</f>
        <v>9.3033000000000005E-2</v>
      </c>
      <c r="J9419" s="14"/>
      <c r="K9419" s="13"/>
      <c r="L9419" s="9">
        <f>G9419*1.05</f>
        <v>0.10500000000000001</v>
      </c>
      <c r="M9419" s="11">
        <f>L9419-H9419</f>
        <v>9.3033000000000005E-2</v>
      </c>
      <c r="N9419" s="11">
        <v>0</v>
      </c>
      <c r="P9419" s="9">
        <f>0.5*N9419/1000</f>
        <v>0</v>
      </c>
      <c r="Q9419" s="9">
        <f>P9419+O9419</f>
        <v>0</v>
      </c>
      <c r="R9419" s="11">
        <v>0</v>
      </c>
      <c r="T9419" s="9">
        <f>0.5*R9419</f>
        <v>0</v>
      </c>
      <c r="U9419" s="9">
        <f>T9419+S9419</f>
        <v>0</v>
      </c>
      <c r="V9419" s="9">
        <f>(Q9419+U9419)/(0.944*1000)</f>
        <v>0</v>
      </c>
    </row>
    <row r="9420" spans="1:22" x14ac:dyDescent="0.3">
      <c r="A9420" s="14">
        <v>9460</v>
      </c>
      <c r="B9420" s="14" t="s">
        <v>4222</v>
      </c>
      <c r="C9420" s="14" t="s">
        <v>13510</v>
      </c>
      <c r="D9420" s="14" t="s">
        <v>13504</v>
      </c>
      <c r="E9420" s="14" t="s">
        <v>13493</v>
      </c>
      <c r="F9420" s="14">
        <v>10</v>
      </c>
      <c r="G9420" s="14">
        <v>0.1</v>
      </c>
      <c r="H9420" s="15">
        <v>2.8372999999999992E-2</v>
      </c>
      <c r="I9420" s="15">
        <f>M9420-V9420</f>
        <v>7.6627000000000015E-2</v>
      </c>
      <c r="J9420" s="14"/>
      <c r="K9420" s="13"/>
      <c r="L9420" s="9">
        <f>G9420*1.05</f>
        <v>0.10500000000000001</v>
      </c>
      <c r="M9420" s="11">
        <f>L9420-H9420</f>
        <v>7.6627000000000015E-2</v>
      </c>
      <c r="N9420" s="11">
        <v>0</v>
      </c>
      <c r="P9420" s="9">
        <f>0.5*N9420/1000</f>
        <v>0</v>
      </c>
      <c r="Q9420" s="9">
        <f>P9420+O9420</f>
        <v>0</v>
      </c>
      <c r="R9420" s="11">
        <v>0</v>
      </c>
      <c r="T9420" s="9">
        <f>0.5*R9420</f>
        <v>0</v>
      </c>
      <c r="U9420" s="9">
        <f>T9420+S9420</f>
        <v>0</v>
      </c>
      <c r="V9420" s="9">
        <f>(Q9420+U9420)/(0.944*1000)</f>
        <v>0</v>
      </c>
    </row>
    <row r="9421" spans="1:22" x14ac:dyDescent="0.3">
      <c r="A9421" s="14">
        <v>9461</v>
      </c>
      <c r="B9421" s="14" t="s">
        <v>4223</v>
      </c>
      <c r="C9421" s="14" t="s">
        <v>13510</v>
      </c>
      <c r="D9421" s="14" t="s">
        <v>13504</v>
      </c>
      <c r="E9421" s="14" t="s">
        <v>13493</v>
      </c>
      <c r="F9421" s="14">
        <v>10</v>
      </c>
      <c r="G9421" s="14">
        <v>0.8</v>
      </c>
      <c r="H9421" s="15">
        <v>0.76634599999999997</v>
      </c>
      <c r="I9421" s="16" t="s">
        <v>13516</v>
      </c>
      <c r="J9421" s="14"/>
      <c r="K9421" s="13"/>
      <c r="L9421" s="9">
        <f>1.05*0.4</f>
        <v>0.42000000000000004</v>
      </c>
      <c r="M9421" s="11">
        <f>L9421-H9421</f>
        <v>-0.34634599999999993</v>
      </c>
      <c r="N9421" s="11">
        <v>0</v>
      </c>
      <c r="P9421" s="9">
        <f>0.5*N9421/1000</f>
        <v>0</v>
      </c>
      <c r="Q9421" s="9">
        <f>P9421+O9421</f>
        <v>0</v>
      </c>
      <c r="R9421" s="11">
        <v>0</v>
      </c>
      <c r="T9421" s="9">
        <f>0.5*R9421</f>
        <v>0</v>
      </c>
      <c r="U9421" s="9">
        <f>T9421+S9421</f>
        <v>0</v>
      </c>
      <c r="V9421" s="9">
        <f>(Q9421+U9421)/(0.944*1000)</f>
        <v>0</v>
      </c>
    </row>
    <row r="9422" spans="1:22" x14ac:dyDescent="0.3">
      <c r="A9422" s="14">
        <v>9462</v>
      </c>
      <c r="B9422" s="14" t="s">
        <v>4224</v>
      </c>
      <c r="C9422" s="14" t="s">
        <v>13510</v>
      </c>
      <c r="D9422" s="14" t="s">
        <v>13504</v>
      </c>
      <c r="E9422" s="14" t="s">
        <v>13493</v>
      </c>
      <c r="F9422" s="14">
        <v>10</v>
      </c>
      <c r="G9422" s="14">
        <v>0.16</v>
      </c>
      <c r="H9422" s="15">
        <v>2.5852000000000003E-2</v>
      </c>
      <c r="I9422" s="15">
        <f>M9422-V9422</f>
        <v>0.142148</v>
      </c>
      <c r="J9422" s="14"/>
      <c r="K9422" s="13"/>
      <c r="L9422" s="9">
        <f>G9422*1.05</f>
        <v>0.16800000000000001</v>
      </c>
      <c r="M9422" s="11">
        <f>L9422-H9422</f>
        <v>0.142148</v>
      </c>
      <c r="N9422" s="11">
        <v>0</v>
      </c>
      <c r="P9422" s="9">
        <f>0.5*N9422/1000</f>
        <v>0</v>
      </c>
      <c r="Q9422" s="9">
        <f>P9422+O9422</f>
        <v>0</v>
      </c>
      <c r="R9422" s="11">
        <v>0</v>
      </c>
      <c r="T9422" s="9">
        <f>0.5*R9422</f>
        <v>0</v>
      </c>
      <c r="U9422" s="9">
        <f>T9422+S9422</f>
        <v>0</v>
      </c>
      <c r="V9422" s="9">
        <f>(Q9422+U9422)/(0.944*1000)</f>
        <v>0</v>
      </c>
    </row>
    <row r="9423" spans="1:22" x14ac:dyDescent="0.3">
      <c r="A9423" s="14">
        <v>9463</v>
      </c>
      <c r="B9423" s="14" t="s">
        <v>4225</v>
      </c>
      <c r="C9423" s="14" t="s">
        <v>13510</v>
      </c>
      <c r="D9423" s="14" t="s">
        <v>13504</v>
      </c>
      <c r="E9423" s="14" t="s">
        <v>13493</v>
      </c>
      <c r="F9423" s="14">
        <v>10</v>
      </c>
      <c r="G9423" s="14">
        <v>0.16</v>
      </c>
      <c r="H9423" s="15">
        <v>9.7799999999999998E-2</v>
      </c>
      <c r="I9423" s="15">
        <f>M9423-V9423</f>
        <v>7.0200000000000012E-2</v>
      </c>
      <c r="J9423" s="14"/>
      <c r="K9423" s="13"/>
      <c r="L9423" s="9">
        <f>G9423*1.05</f>
        <v>0.16800000000000001</v>
      </c>
      <c r="M9423" s="11">
        <f>L9423-H9423</f>
        <v>7.0200000000000012E-2</v>
      </c>
      <c r="N9423" s="11">
        <v>0</v>
      </c>
      <c r="P9423" s="9">
        <f>0.5*N9423/1000</f>
        <v>0</v>
      </c>
      <c r="Q9423" s="9">
        <f>P9423+O9423</f>
        <v>0</v>
      </c>
      <c r="R9423" s="11">
        <v>0</v>
      </c>
      <c r="T9423" s="9">
        <f>0.5*R9423</f>
        <v>0</v>
      </c>
      <c r="U9423" s="9">
        <f>T9423+S9423</f>
        <v>0</v>
      </c>
      <c r="V9423" s="9">
        <f>(Q9423+U9423)/(0.944*1000)</f>
        <v>0</v>
      </c>
    </row>
    <row r="9424" spans="1:22" x14ac:dyDescent="0.3">
      <c r="A9424" s="14">
        <v>9464</v>
      </c>
      <c r="B9424" s="14" t="s">
        <v>4226</v>
      </c>
      <c r="C9424" s="14" t="s">
        <v>13510</v>
      </c>
      <c r="D9424" s="14" t="s">
        <v>13504</v>
      </c>
      <c r="E9424" s="14" t="s">
        <v>13493</v>
      </c>
      <c r="F9424" s="14">
        <v>10</v>
      </c>
      <c r="G9424" s="14">
        <v>0.25</v>
      </c>
      <c r="H9424" s="15">
        <v>3.4978471910112378E-2</v>
      </c>
      <c r="I9424" s="15">
        <f>M9424-V9424</f>
        <v>0.22752152808988763</v>
      </c>
      <c r="J9424" s="14"/>
      <c r="K9424" s="13"/>
      <c r="L9424" s="9">
        <f>G9424*1.05</f>
        <v>0.26250000000000001</v>
      </c>
      <c r="M9424" s="11">
        <f>L9424-H9424</f>
        <v>0.22752152808988763</v>
      </c>
      <c r="N9424" s="11">
        <v>0</v>
      </c>
      <c r="P9424" s="9">
        <f>0.5*N9424/1000</f>
        <v>0</v>
      </c>
      <c r="Q9424" s="9">
        <f>P9424+O9424</f>
        <v>0</v>
      </c>
      <c r="R9424" s="11">
        <v>0</v>
      </c>
      <c r="T9424" s="9">
        <f>0.5*R9424</f>
        <v>0</v>
      </c>
      <c r="U9424" s="9">
        <f>T9424+S9424</f>
        <v>0</v>
      </c>
      <c r="V9424" s="9">
        <f>(Q9424+U9424)/(0.944*1000)</f>
        <v>0</v>
      </c>
    </row>
    <row r="9425" spans="1:22" x14ac:dyDescent="0.3">
      <c r="A9425" s="14">
        <v>9465</v>
      </c>
      <c r="B9425" s="14" t="s">
        <v>4227</v>
      </c>
      <c r="C9425" s="14" t="s">
        <v>13510</v>
      </c>
      <c r="D9425" s="14" t="s">
        <v>13504</v>
      </c>
      <c r="E9425" s="14" t="s">
        <v>13493</v>
      </c>
      <c r="F9425" s="14">
        <v>10</v>
      </c>
      <c r="G9425" s="14">
        <v>0.25</v>
      </c>
      <c r="H9425" s="15">
        <v>3.4608000000000007E-2</v>
      </c>
      <c r="I9425" s="15">
        <f>M9425-V9425</f>
        <v>0.22789200000000001</v>
      </c>
      <c r="J9425" s="14"/>
      <c r="K9425" s="13"/>
      <c r="L9425" s="9">
        <f>G9425*1.05</f>
        <v>0.26250000000000001</v>
      </c>
      <c r="M9425" s="11">
        <f>L9425-H9425</f>
        <v>0.22789200000000001</v>
      </c>
      <c r="N9425" s="11">
        <v>0</v>
      </c>
      <c r="P9425" s="9">
        <f>0.5*N9425/1000</f>
        <v>0</v>
      </c>
      <c r="Q9425" s="9">
        <f>P9425+O9425</f>
        <v>0</v>
      </c>
      <c r="R9425" s="11">
        <v>0</v>
      </c>
      <c r="T9425" s="9">
        <f>0.5*R9425</f>
        <v>0</v>
      </c>
      <c r="U9425" s="9">
        <f>T9425+S9425</f>
        <v>0</v>
      </c>
      <c r="V9425" s="9">
        <f>(Q9425+U9425)/(0.944*1000)</f>
        <v>0</v>
      </c>
    </row>
    <row r="9426" spans="1:22" x14ac:dyDescent="0.3">
      <c r="A9426" s="14">
        <v>9466</v>
      </c>
      <c r="B9426" s="14" t="s">
        <v>4228</v>
      </c>
      <c r="C9426" s="14" t="s">
        <v>13510</v>
      </c>
      <c r="D9426" s="14" t="s">
        <v>13504</v>
      </c>
      <c r="E9426" s="14" t="s">
        <v>13493</v>
      </c>
      <c r="F9426" s="14">
        <v>10</v>
      </c>
      <c r="G9426" s="14">
        <v>0.16</v>
      </c>
      <c r="H9426" s="15">
        <v>9.5966999999999997E-2</v>
      </c>
      <c r="I9426" s="15">
        <f>M9426-V9426</f>
        <v>7.2033000000000014E-2</v>
      </c>
      <c r="J9426" s="14"/>
      <c r="K9426" s="13"/>
      <c r="L9426" s="9">
        <f>G9426*1.05</f>
        <v>0.16800000000000001</v>
      </c>
      <c r="M9426" s="11">
        <f>L9426-H9426</f>
        <v>7.2033000000000014E-2</v>
      </c>
      <c r="N9426" s="11">
        <v>0</v>
      </c>
      <c r="P9426" s="9">
        <f>0.5*N9426/1000</f>
        <v>0</v>
      </c>
      <c r="Q9426" s="9">
        <f>P9426+O9426</f>
        <v>0</v>
      </c>
      <c r="R9426" s="11">
        <v>0</v>
      </c>
      <c r="T9426" s="9">
        <f>0.5*R9426</f>
        <v>0</v>
      </c>
      <c r="U9426" s="9">
        <f>T9426+S9426</f>
        <v>0</v>
      </c>
      <c r="V9426" s="9">
        <f>(Q9426+U9426)/(0.944*1000)</f>
        <v>0</v>
      </c>
    </row>
    <row r="9427" spans="1:22" x14ac:dyDescent="0.3">
      <c r="A9427" s="14">
        <v>9467</v>
      </c>
      <c r="B9427" s="14" t="s">
        <v>4229</v>
      </c>
      <c r="C9427" s="14" t="s">
        <v>13510</v>
      </c>
      <c r="D9427" s="14" t="s">
        <v>13504</v>
      </c>
      <c r="E9427" s="14" t="s">
        <v>13493</v>
      </c>
      <c r="F9427" s="14">
        <v>10</v>
      </c>
      <c r="G9427" s="14">
        <v>0.1</v>
      </c>
      <c r="H9427" s="15">
        <v>3.5168000000000005E-2</v>
      </c>
      <c r="I9427" s="15">
        <f>M9427-V9427</f>
        <v>6.9832000000000005E-2</v>
      </c>
      <c r="J9427" s="14"/>
      <c r="K9427" s="13"/>
      <c r="L9427" s="9">
        <f>G9427*1.05</f>
        <v>0.10500000000000001</v>
      </c>
      <c r="M9427" s="11">
        <f>L9427-H9427</f>
        <v>6.9832000000000005E-2</v>
      </c>
      <c r="N9427" s="11">
        <v>0</v>
      </c>
      <c r="P9427" s="9">
        <f>0.5*N9427/1000</f>
        <v>0</v>
      </c>
      <c r="Q9427" s="9">
        <f>P9427+O9427</f>
        <v>0</v>
      </c>
      <c r="R9427" s="11">
        <v>0</v>
      </c>
      <c r="T9427" s="9">
        <f>0.5*R9427</f>
        <v>0</v>
      </c>
      <c r="U9427" s="9">
        <f>T9427+S9427</f>
        <v>0</v>
      </c>
      <c r="V9427" s="9">
        <f>(Q9427+U9427)/(0.944*1000)</f>
        <v>0</v>
      </c>
    </row>
    <row r="9428" spans="1:22" x14ac:dyDescent="0.3">
      <c r="A9428" s="14">
        <v>9468</v>
      </c>
      <c r="B9428" s="14" t="s">
        <v>4230</v>
      </c>
      <c r="C9428" s="14" t="s">
        <v>13510</v>
      </c>
      <c r="D9428" s="14" t="s">
        <v>13504</v>
      </c>
      <c r="E9428" s="14" t="s">
        <v>13493</v>
      </c>
      <c r="F9428" s="14">
        <v>10</v>
      </c>
      <c r="G9428" s="14">
        <v>0.25</v>
      </c>
      <c r="H9428" s="15">
        <v>7.3039999999999994E-2</v>
      </c>
      <c r="I9428" s="15">
        <f>M9428-V9428</f>
        <v>0.18946000000000002</v>
      </c>
      <c r="J9428" s="14"/>
      <c r="K9428" s="13"/>
      <c r="L9428" s="9">
        <f>G9428*1.05</f>
        <v>0.26250000000000001</v>
      </c>
      <c r="M9428" s="11">
        <f>L9428-H9428</f>
        <v>0.18946000000000002</v>
      </c>
      <c r="N9428" s="11">
        <v>0</v>
      </c>
      <c r="P9428" s="9">
        <f>0.5*N9428/1000</f>
        <v>0</v>
      </c>
      <c r="Q9428" s="9">
        <f>P9428+O9428</f>
        <v>0</v>
      </c>
      <c r="R9428" s="11">
        <v>0</v>
      </c>
      <c r="T9428" s="9">
        <f>0.5*R9428</f>
        <v>0</v>
      </c>
      <c r="U9428" s="9">
        <f>T9428+S9428</f>
        <v>0</v>
      </c>
      <c r="V9428" s="9">
        <f>(Q9428+U9428)/(0.944*1000)</f>
        <v>0</v>
      </c>
    </row>
    <row r="9429" spans="1:22" x14ac:dyDescent="0.3">
      <c r="A9429" s="14">
        <v>9469</v>
      </c>
      <c r="B9429" s="14" t="s">
        <v>4231</v>
      </c>
      <c r="C9429" s="14" t="s">
        <v>13510</v>
      </c>
      <c r="D9429" s="14" t="s">
        <v>13504</v>
      </c>
      <c r="E9429" s="14" t="s">
        <v>13493</v>
      </c>
      <c r="F9429" s="14">
        <v>10</v>
      </c>
      <c r="G9429" s="14">
        <v>0.25</v>
      </c>
      <c r="H9429" s="15">
        <v>9.1134000000000021E-2</v>
      </c>
      <c r="I9429" s="15">
        <f>M9429-V9429</f>
        <v>0.17136599999999999</v>
      </c>
      <c r="J9429" s="14"/>
      <c r="K9429" s="13"/>
      <c r="L9429" s="9">
        <f>G9429*1.05</f>
        <v>0.26250000000000001</v>
      </c>
      <c r="M9429" s="11">
        <f>L9429-H9429</f>
        <v>0.17136599999999999</v>
      </c>
      <c r="N9429" s="11">
        <v>0</v>
      </c>
      <c r="P9429" s="9">
        <f>0.5*N9429/1000</f>
        <v>0</v>
      </c>
      <c r="Q9429" s="9">
        <f>P9429+O9429</f>
        <v>0</v>
      </c>
      <c r="R9429" s="11">
        <v>0</v>
      </c>
      <c r="T9429" s="9">
        <f>0.5*R9429</f>
        <v>0</v>
      </c>
      <c r="U9429" s="9">
        <f>T9429+S9429</f>
        <v>0</v>
      </c>
      <c r="V9429" s="9">
        <f>(Q9429+U9429)/(0.944*1000)</f>
        <v>0</v>
      </c>
    </row>
    <row r="9430" spans="1:22" x14ac:dyDescent="0.3">
      <c r="A9430" s="14">
        <v>9470</v>
      </c>
      <c r="B9430" s="14" t="s">
        <v>4232</v>
      </c>
      <c r="C9430" s="14" t="s">
        <v>13510</v>
      </c>
      <c r="D9430" s="14" t="s">
        <v>13504</v>
      </c>
      <c r="E9430" s="14" t="s">
        <v>13493</v>
      </c>
      <c r="F9430" s="14">
        <v>10</v>
      </c>
      <c r="G9430" s="14">
        <v>0.1</v>
      </c>
      <c r="H9430" s="15">
        <v>5.5388000000000007E-2</v>
      </c>
      <c r="I9430" s="15">
        <f>M9430-V9430</f>
        <v>4.9612000000000003E-2</v>
      </c>
      <c r="J9430" s="14"/>
      <c r="K9430" s="13"/>
      <c r="L9430" s="9">
        <f>G9430*1.05</f>
        <v>0.10500000000000001</v>
      </c>
      <c r="M9430" s="11">
        <f>L9430-H9430</f>
        <v>4.9612000000000003E-2</v>
      </c>
      <c r="N9430" s="11">
        <v>0</v>
      </c>
      <c r="P9430" s="9">
        <f>0.5*N9430/1000</f>
        <v>0</v>
      </c>
      <c r="Q9430" s="9">
        <f>P9430+O9430</f>
        <v>0</v>
      </c>
      <c r="R9430" s="11">
        <v>0</v>
      </c>
      <c r="T9430" s="9">
        <f>0.5*R9430</f>
        <v>0</v>
      </c>
      <c r="U9430" s="9">
        <f>T9430+S9430</f>
        <v>0</v>
      </c>
      <c r="V9430" s="9">
        <f>(Q9430+U9430)/(0.944*1000)</f>
        <v>0</v>
      </c>
    </row>
    <row r="9431" spans="1:22" x14ac:dyDescent="0.3">
      <c r="A9431" s="14">
        <v>9471</v>
      </c>
      <c r="B9431" s="14" t="s">
        <v>4233</v>
      </c>
      <c r="C9431" s="14" t="s">
        <v>13510</v>
      </c>
      <c r="D9431" s="14" t="s">
        <v>13504</v>
      </c>
      <c r="E9431" s="14" t="s">
        <v>13493</v>
      </c>
      <c r="F9431" s="14">
        <v>10</v>
      </c>
      <c r="G9431" s="14">
        <v>0.1</v>
      </c>
      <c r="H9431" s="15">
        <v>0</v>
      </c>
      <c r="I9431" s="15">
        <f>M9431-V9431</f>
        <v>0.10500000000000001</v>
      </c>
      <c r="J9431" s="14"/>
      <c r="K9431" s="13"/>
      <c r="L9431" s="9">
        <f>G9431*1.05</f>
        <v>0.10500000000000001</v>
      </c>
      <c r="M9431" s="11">
        <f>L9431-H9431</f>
        <v>0.10500000000000001</v>
      </c>
      <c r="N9431" s="11">
        <v>0</v>
      </c>
      <c r="P9431" s="9">
        <f>0.5*N9431/1000</f>
        <v>0</v>
      </c>
      <c r="Q9431" s="9">
        <f>P9431+O9431</f>
        <v>0</v>
      </c>
      <c r="R9431" s="11">
        <v>0</v>
      </c>
      <c r="T9431" s="9">
        <f>0.5*R9431</f>
        <v>0</v>
      </c>
      <c r="U9431" s="9">
        <f>T9431+S9431</f>
        <v>0</v>
      </c>
      <c r="V9431" s="9">
        <f>(Q9431+U9431)/(0.944*1000)</f>
        <v>0</v>
      </c>
    </row>
    <row r="9432" spans="1:22" x14ac:dyDescent="0.3">
      <c r="A9432" s="14">
        <v>9472</v>
      </c>
      <c r="B9432" s="14" t="s">
        <v>4234</v>
      </c>
      <c r="C9432" s="14" t="s">
        <v>13510</v>
      </c>
      <c r="D9432" s="14" t="s">
        <v>13504</v>
      </c>
      <c r="E9432" s="14" t="s">
        <v>13493</v>
      </c>
      <c r="F9432" s="14">
        <v>10</v>
      </c>
      <c r="G9432" s="14">
        <v>6.3E-2</v>
      </c>
      <c r="H9432" s="15">
        <v>1.2936E-2</v>
      </c>
      <c r="I9432" s="15">
        <f>M9432-V9432</f>
        <v>5.3213999999999997E-2</v>
      </c>
      <c r="J9432" s="14"/>
      <c r="K9432" s="13"/>
      <c r="L9432" s="9">
        <f>G9432*1.05</f>
        <v>6.615E-2</v>
      </c>
      <c r="M9432" s="11">
        <f>L9432-H9432</f>
        <v>5.3213999999999997E-2</v>
      </c>
      <c r="N9432" s="11">
        <v>0</v>
      </c>
      <c r="P9432" s="9">
        <f>0.5*N9432/1000</f>
        <v>0</v>
      </c>
      <c r="Q9432" s="9">
        <f>P9432+O9432</f>
        <v>0</v>
      </c>
      <c r="R9432" s="11">
        <v>0</v>
      </c>
      <c r="T9432" s="9">
        <f>0.5*R9432</f>
        <v>0</v>
      </c>
      <c r="U9432" s="9">
        <f>T9432+S9432</f>
        <v>0</v>
      </c>
      <c r="V9432" s="9">
        <f>(Q9432+U9432)/(0.944*1000)</f>
        <v>0</v>
      </c>
    </row>
    <row r="9433" spans="1:22" x14ac:dyDescent="0.3">
      <c r="A9433" s="14">
        <v>9473</v>
      </c>
      <c r="B9433" s="14" t="s">
        <v>4235</v>
      </c>
      <c r="C9433" s="14" t="s">
        <v>13510</v>
      </c>
      <c r="D9433" s="14" t="s">
        <v>13504</v>
      </c>
      <c r="E9433" s="14" t="s">
        <v>13493</v>
      </c>
      <c r="F9433" s="14">
        <v>10</v>
      </c>
      <c r="G9433" s="14">
        <v>6.3E-2</v>
      </c>
      <c r="H9433" s="15">
        <v>2.3980000000000034E-3</v>
      </c>
      <c r="I9433" s="15">
        <f>M9433-V9433</f>
        <v>6.3752000000000003E-2</v>
      </c>
      <c r="J9433" s="14"/>
      <c r="K9433" s="13"/>
      <c r="L9433" s="9">
        <f>G9433*1.05</f>
        <v>6.615E-2</v>
      </c>
      <c r="M9433" s="11">
        <f>L9433-H9433</f>
        <v>6.3752000000000003E-2</v>
      </c>
      <c r="N9433" s="11">
        <v>0</v>
      </c>
      <c r="P9433" s="9">
        <f>0.5*N9433/1000</f>
        <v>0</v>
      </c>
      <c r="Q9433" s="9">
        <f>P9433+O9433</f>
        <v>0</v>
      </c>
      <c r="R9433" s="11">
        <v>0</v>
      </c>
      <c r="T9433" s="9">
        <f>0.5*R9433</f>
        <v>0</v>
      </c>
      <c r="U9433" s="9">
        <f>T9433+S9433</f>
        <v>0</v>
      </c>
      <c r="V9433" s="9">
        <f>(Q9433+U9433)/(0.944*1000)</f>
        <v>0</v>
      </c>
    </row>
    <row r="9434" spans="1:22" x14ac:dyDescent="0.3">
      <c r="A9434" s="14">
        <v>9474</v>
      </c>
      <c r="B9434" s="14" t="s">
        <v>4236</v>
      </c>
      <c r="C9434" s="14" t="s">
        <v>13510</v>
      </c>
      <c r="D9434" s="14" t="s">
        <v>13504</v>
      </c>
      <c r="E9434" s="14" t="s">
        <v>13493</v>
      </c>
      <c r="F9434" s="14">
        <v>10</v>
      </c>
      <c r="G9434" s="14">
        <v>0.63</v>
      </c>
      <c r="H9434" s="15">
        <v>0.23518200000000003</v>
      </c>
      <c r="I9434" s="15">
        <f>M9434-V9434</f>
        <v>0.42631800000000009</v>
      </c>
      <c r="J9434" s="14"/>
      <c r="K9434" s="13"/>
      <c r="L9434" s="9">
        <f>G9434*1.05</f>
        <v>0.66150000000000009</v>
      </c>
      <c r="M9434" s="11">
        <f>L9434-H9434</f>
        <v>0.42631800000000009</v>
      </c>
      <c r="N9434" s="11">
        <v>0</v>
      </c>
      <c r="P9434" s="9">
        <f>0.5*N9434/1000</f>
        <v>0</v>
      </c>
      <c r="Q9434" s="9">
        <f>P9434+O9434</f>
        <v>0</v>
      </c>
      <c r="R9434" s="11">
        <v>0</v>
      </c>
      <c r="T9434" s="9">
        <f>0.5*R9434</f>
        <v>0</v>
      </c>
      <c r="U9434" s="9">
        <f>T9434+S9434</f>
        <v>0</v>
      </c>
      <c r="V9434" s="9">
        <f>(Q9434+U9434)/(0.944*1000)</f>
        <v>0</v>
      </c>
    </row>
    <row r="9435" spans="1:22" x14ac:dyDescent="0.3">
      <c r="A9435" s="14">
        <v>9475</v>
      </c>
      <c r="B9435" s="14" t="s">
        <v>4237</v>
      </c>
      <c r="C9435" s="14" t="s">
        <v>13510</v>
      </c>
      <c r="D9435" s="14" t="s">
        <v>13504</v>
      </c>
      <c r="E9435" s="14" t="s">
        <v>13493</v>
      </c>
      <c r="F9435" s="14">
        <v>10</v>
      </c>
      <c r="G9435" s="14">
        <v>0.1</v>
      </c>
      <c r="H9435" s="15">
        <v>1.9245999999999996E-2</v>
      </c>
      <c r="I9435" s="15">
        <f>M9435-V9435</f>
        <v>8.5754000000000011E-2</v>
      </c>
      <c r="J9435" s="14"/>
      <c r="K9435" s="13"/>
      <c r="L9435" s="9">
        <f>G9435*1.05</f>
        <v>0.10500000000000001</v>
      </c>
      <c r="M9435" s="11">
        <f>L9435-H9435</f>
        <v>8.5754000000000011E-2</v>
      </c>
      <c r="N9435" s="11">
        <v>0</v>
      </c>
      <c r="P9435" s="9">
        <f>0.5*N9435/1000</f>
        <v>0</v>
      </c>
      <c r="Q9435" s="9">
        <f>P9435+O9435</f>
        <v>0</v>
      </c>
      <c r="R9435" s="11">
        <v>0</v>
      </c>
      <c r="T9435" s="9">
        <f>0.5*R9435</f>
        <v>0</v>
      </c>
      <c r="U9435" s="9">
        <f>T9435+S9435</f>
        <v>0</v>
      </c>
      <c r="V9435" s="9">
        <f>(Q9435+U9435)/(0.944*1000)</f>
        <v>0</v>
      </c>
    </row>
    <row r="9436" spans="1:22" x14ac:dyDescent="0.3">
      <c r="A9436" s="14">
        <v>9476</v>
      </c>
      <c r="B9436" s="14" t="s">
        <v>4238</v>
      </c>
      <c r="C9436" s="14" t="s">
        <v>13510</v>
      </c>
      <c r="D9436" s="14" t="s">
        <v>13504</v>
      </c>
      <c r="E9436" s="14" t="s">
        <v>13493</v>
      </c>
      <c r="F9436" s="14">
        <v>10</v>
      </c>
      <c r="G9436" s="14">
        <v>0.25</v>
      </c>
      <c r="H9436" s="15">
        <v>8.290199999999999E-2</v>
      </c>
      <c r="I9436" s="15">
        <f>M9436-V9436</f>
        <v>0.17959800000000004</v>
      </c>
      <c r="J9436" s="14"/>
      <c r="K9436" s="13"/>
      <c r="L9436" s="9">
        <f>G9436*1.05</f>
        <v>0.26250000000000001</v>
      </c>
      <c r="M9436" s="11">
        <f>L9436-H9436</f>
        <v>0.17959800000000004</v>
      </c>
      <c r="N9436" s="11">
        <v>0</v>
      </c>
      <c r="P9436" s="9">
        <f>0.5*N9436/1000</f>
        <v>0</v>
      </c>
      <c r="Q9436" s="9">
        <f>P9436+O9436</f>
        <v>0</v>
      </c>
      <c r="R9436" s="11">
        <v>0</v>
      </c>
      <c r="T9436" s="9">
        <f>0.5*R9436</f>
        <v>0</v>
      </c>
      <c r="U9436" s="9">
        <f>T9436+S9436</f>
        <v>0</v>
      </c>
      <c r="V9436" s="9">
        <f>(Q9436+U9436)/(0.944*1000)</f>
        <v>0</v>
      </c>
    </row>
    <row r="9437" spans="1:22" x14ac:dyDescent="0.3">
      <c r="A9437" s="14">
        <v>9477</v>
      </c>
      <c r="B9437" s="14" t="s">
        <v>4239</v>
      </c>
      <c r="C9437" s="14" t="s">
        <v>13510</v>
      </c>
      <c r="D9437" s="14" t="s">
        <v>13504</v>
      </c>
      <c r="E9437" s="14" t="s">
        <v>13493</v>
      </c>
      <c r="F9437" s="14">
        <v>10</v>
      </c>
      <c r="G9437" s="14">
        <v>0.06</v>
      </c>
      <c r="H9437" s="15">
        <v>2.5000000000000001E-2</v>
      </c>
      <c r="I9437" s="15">
        <f>M9437-V9437</f>
        <v>3.7999999999999999E-2</v>
      </c>
      <c r="J9437" s="14"/>
      <c r="K9437" s="13"/>
      <c r="L9437" s="9">
        <f>G9437*1.05</f>
        <v>6.3E-2</v>
      </c>
      <c r="M9437" s="11">
        <f>L9437-H9437</f>
        <v>3.7999999999999999E-2</v>
      </c>
      <c r="N9437" s="11">
        <v>0</v>
      </c>
      <c r="P9437" s="9">
        <f>0.5*N9437/1000</f>
        <v>0</v>
      </c>
      <c r="Q9437" s="9">
        <f>P9437+O9437</f>
        <v>0</v>
      </c>
      <c r="R9437" s="11">
        <v>0</v>
      </c>
      <c r="T9437" s="9">
        <f>0.5*R9437</f>
        <v>0</v>
      </c>
      <c r="U9437" s="9">
        <f>T9437+S9437</f>
        <v>0</v>
      </c>
      <c r="V9437" s="9">
        <f>(Q9437+U9437)/(0.944*1000)</f>
        <v>0</v>
      </c>
    </row>
    <row r="9438" spans="1:22" x14ac:dyDescent="0.3">
      <c r="A9438" s="14">
        <v>9478</v>
      </c>
      <c r="B9438" s="14" t="s">
        <v>4240</v>
      </c>
      <c r="C9438" s="14" t="s">
        <v>13510</v>
      </c>
      <c r="D9438" s="14" t="s">
        <v>13504</v>
      </c>
      <c r="E9438" s="14" t="s">
        <v>13493</v>
      </c>
      <c r="F9438" s="14">
        <v>10</v>
      </c>
      <c r="G9438" s="14">
        <v>6.3E-2</v>
      </c>
      <c r="H9438" s="15">
        <v>4.5459999999999997E-3</v>
      </c>
      <c r="I9438" s="15">
        <f>M9438-V9438</f>
        <v>6.1603999999999999E-2</v>
      </c>
      <c r="J9438" s="14"/>
      <c r="K9438" s="13"/>
      <c r="L9438" s="9">
        <f>G9438*1.05</f>
        <v>6.615E-2</v>
      </c>
      <c r="M9438" s="11">
        <f>L9438-H9438</f>
        <v>6.1603999999999999E-2</v>
      </c>
      <c r="N9438" s="11">
        <v>0</v>
      </c>
      <c r="P9438" s="9">
        <f>0.5*N9438/1000</f>
        <v>0</v>
      </c>
      <c r="Q9438" s="9">
        <f>P9438+O9438</f>
        <v>0</v>
      </c>
      <c r="R9438" s="11">
        <v>0</v>
      </c>
      <c r="T9438" s="9">
        <f>0.5*R9438</f>
        <v>0</v>
      </c>
      <c r="U9438" s="9">
        <f>T9438+S9438</f>
        <v>0</v>
      </c>
      <c r="V9438" s="9">
        <f>(Q9438+U9438)/(0.944*1000)</f>
        <v>0</v>
      </c>
    </row>
    <row r="9439" spans="1:22" x14ac:dyDescent="0.3">
      <c r="A9439" s="14">
        <v>9479</v>
      </c>
      <c r="B9439" s="14" t="s">
        <v>4241</v>
      </c>
      <c r="C9439" s="14" t="s">
        <v>13510</v>
      </c>
      <c r="D9439" s="14" t="s">
        <v>13504</v>
      </c>
      <c r="E9439" s="14" t="s">
        <v>13493</v>
      </c>
      <c r="F9439" s="14">
        <v>10</v>
      </c>
      <c r="G9439" s="14">
        <v>0.25</v>
      </c>
      <c r="H9439" s="15">
        <v>2.8271999999999992E-2</v>
      </c>
      <c r="I9439" s="15">
        <f>M9439-V9439</f>
        <v>0.23422800000000002</v>
      </c>
      <c r="J9439" s="14"/>
      <c r="K9439" s="13"/>
      <c r="L9439" s="9">
        <f>G9439*1.05</f>
        <v>0.26250000000000001</v>
      </c>
      <c r="M9439" s="11">
        <f>L9439-H9439</f>
        <v>0.23422800000000002</v>
      </c>
      <c r="N9439" s="11">
        <v>0</v>
      </c>
      <c r="P9439" s="9">
        <f>0.5*N9439/1000</f>
        <v>0</v>
      </c>
      <c r="Q9439" s="9">
        <f>P9439+O9439</f>
        <v>0</v>
      </c>
      <c r="R9439" s="11">
        <v>0</v>
      </c>
      <c r="T9439" s="9">
        <f>0.5*R9439</f>
        <v>0</v>
      </c>
      <c r="U9439" s="9">
        <f>T9439+S9439</f>
        <v>0</v>
      </c>
      <c r="V9439" s="9">
        <f>(Q9439+U9439)/(0.944*1000)</f>
        <v>0</v>
      </c>
    </row>
    <row r="9440" spans="1:22" x14ac:dyDescent="0.3">
      <c r="A9440" s="14">
        <v>9480</v>
      </c>
      <c r="B9440" s="14" t="s">
        <v>4242</v>
      </c>
      <c r="C9440" s="14" t="s">
        <v>13510</v>
      </c>
      <c r="D9440" s="14" t="s">
        <v>13504</v>
      </c>
      <c r="E9440" s="14" t="s">
        <v>13493</v>
      </c>
      <c r="F9440" s="14">
        <v>10</v>
      </c>
      <c r="G9440" s="14">
        <v>0.16</v>
      </c>
      <c r="H9440" s="15">
        <v>5.6000000000000001E-2</v>
      </c>
      <c r="I9440" s="15">
        <f>M9440-V9440</f>
        <v>0.11200000000000002</v>
      </c>
      <c r="J9440" s="14"/>
      <c r="K9440" s="13"/>
      <c r="L9440" s="9">
        <f>G9440*1.05</f>
        <v>0.16800000000000001</v>
      </c>
      <c r="M9440" s="11">
        <f>L9440-H9440</f>
        <v>0.11200000000000002</v>
      </c>
      <c r="N9440" s="11">
        <v>0</v>
      </c>
      <c r="P9440" s="9">
        <f>0.5*N9440/1000</f>
        <v>0</v>
      </c>
      <c r="Q9440" s="9">
        <f>P9440+O9440</f>
        <v>0</v>
      </c>
      <c r="R9440" s="11">
        <v>0</v>
      </c>
      <c r="T9440" s="9">
        <f>0.5*R9440</f>
        <v>0</v>
      </c>
      <c r="U9440" s="9">
        <f>T9440+S9440</f>
        <v>0</v>
      </c>
      <c r="V9440" s="9">
        <f>(Q9440+U9440)/(0.944*1000)</f>
        <v>0</v>
      </c>
    </row>
    <row r="9441" spans="1:22" x14ac:dyDescent="0.3">
      <c r="A9441" s="14">
        <v>9481</v>
      </c>
      <c r="B9441" s="14" t="s">
        <v>4243</v>
      </c>
      <c r="C9441" s="14" t="s">
        <v>13510</v>
      </c>
      <c r="D9441" s="14" t="s">
        <v>13504</v>
      </c>
      <c r="E9441" s="14" t="s">
        <v>13493</v>
      </c>
      <c r="F9441" s="14">
        <v>10</v>
      </c>
      <c r="G9441" s="14">
        <v>0.1</v>
      </c>
      <c r="H9441" s="15">
        <v>2.9895000000000069E-3</v>
      </c>
      <c r="I9441" s="15">
        <f>M9441-V9441</f>
        <v>0.1020105</v>
      </c>
      <c r="J9441" s="14"/>
      <c r="K9441" s="13"/>
      <c r="L9441" s="9">
        <f>G9441*1.05</f>
        <v>0.10500000000000001</v>
      </c>
      <c r="M9441" s="11">
        <f>L9441-H9441</f>
        <v>0.1020105</v>
      </c>
      <c r="N9441" s="11">
        <v>0</v>
      </c>
      <c r="P9441" s="9">
        <f>0.5*N9441/1000</f>
        <v>0</v>
      </c>
      <c r="Q9441" s="9">
        <f>P9441+O9441</f>
        <v>0</v>
      </c>
      <c r="R9441" s="11">
        <v>0</v>
      </c>
      <c r="T9441" s="9">
        <f>0.5*R9441</f>
        <v>0</v>
      </c>
      <c r="U9441" s="9">
        <f>T9441+S9441</f>
        <v>0</v>
      </c>
      <c r="V9441" s="9">
        <f>(Q9441+U9441)/(0.944*1000)</f>
        <v>0</v>
      </c>
    </row>
    <row r="9442" spans="1:22" x14ac:dyDescent="0.3">
      <c r="A9442" s="14">
        <v>9482</v>
      </c>
      <c r="B9442" s="14" t="s">
        <v>4244</v>
      </c>
      <c r="C9442" s="14" t="s">
        <v>13510</v>
      </c>
      <c r="D9442" s="14" t="s">
        <v>13504</v>
      </c>
      <c r="E9442" s="14" t="s">
        <v>13493</v>
      </c>
      <c r="F9442" s="14">
        <v>10</v>
      </c>
      <c r="G9442" s="14">
        <v>6.3E-2</v>
      </c>
      <c r="H9442" s="15">
        <v>6.4401999999999975E-3</v>
      </c>
      <c r="I9442" s="15">
        <f>M9442-V9442</f>
        <v>5.97098E-2</v>
      </c>
      <c r="J9442" s="14"/>
      <c r="K9442" s="13"/>
      <c r="L9442" s="9">
        <f>G9442*1.05</f>
        <v>6.615E-2</v>
      </c>
      <c r="M9442" s="11">
        <f>L9442-H9442</f>
        <v>5.97098E-2</v>
      </c>
      <c r="N9442" s="11">
        <v>0</v>
      </c>
      <c r="P9442" s="9">
        <f>0.5*N9442/1000</f>
        <v>0</v>
      </c>
      <c r="Q9442" s="9">
        <f>P9442+O9442</f>
        <v>0</v>
      </c>
      <c r="R9442" s="11">
        <v>0</v>
      </c>
      <c r="T9442" s="9">
        <f>0.5*R9442</f>
        <v>0</v>
      </c>
      <c r="U9442" s="9">
        <f>T9442+S9442</f>
        <v>0</v>
      </c>
      <c r="V9442" s="9">
        <f>(Q9442+U9442)/(0.944*1000)</f>
        <v>0</v>
      </c>
    </row>
    <row r="9443" spans="1:22" x14ac:dyDescent="0.3">
      <c r="A9443" s="14">
        <v>9483</v>
      </c>
      <c r="B9443" s="14" t="s">
        <v>4245</v>
      </c>
      <c r="C9443" s="14" t="s">
        <v>13510</v>
      </c>
      <c r="D9443" s="14" t="s">
        <v>13504</v>
      </c>
      <c r="E9443" s="14" t="s">
        <v>13493</v>
      </c>
      <c r="F9443" s="14">
        <v>10</v>
      </c>
      <c r="G9443" s="14">
        <v>0.16</v>
      </c>
      <c r="H9443" s="15">
        <v>1.6652299999999998E-2</v>
      </c>
      <c r="I9443" s="15">
        <f>M9443-V9443</f>
        <v>0.1513477</v>
      </c>
      <c r="J9443" s="14"/>
      <c r="K9443" s="13"/>
      <c r="L9443" s="9">
        <f>G9443*1.05</f>
        <v>0.16800000000000001</v>
      </c>
      <c r="M9443" s="11">
        <f>L9443-H9443</f>
        <v>0.1513477</v>
      </c>
      <c r="N9443" s="11">
        <v>0</v>
      </c>
      <c r="P9443" s="9">
        <f>0.5*N9443/1000</f>
        <v>0</v>
      </c>
      <c r="Q9443" s="9">
        <f>P9443+O9443</f>
        <v>0</v>
      </c>
      <c r="R9443" s="11">
        <v>0</v>
      </c>
      <c r="T9443" s="9">
        <f>0.5*R9443</f>
        <v>0</v>
      </c>
      <c r="U9443" s="9">
        <f>T9443+S9443</f>
        <v>0</v>
      </c>
      <c r="V9443" s="9">
        <f>(Q9443+U9443)/(0.944*1000)</f>
        <v>0</v>
      </c>
    </row>
    <row r="9444" spans="1:22" x14ac:dyDescent="0.3">
      <c r="A9444" s="14">
        <v>9484</v>
      </c>
      <c r="B9444" s="14" t="s">
        <v>4246</v>
      </c>
      <c r="C9444" s="14" t="s">
        <v>13510</v>
      </c>
      <c r="D9444" s="14" t="s">
        <v>13504</v>
      </c>
      <c r="E9444" s="14" t="s">
        <v>13493</v>
      </c>
      <c r="F9444" s="14">
        <v>10</v>
      </c>
      <c r="G9444" s="14">
        <v>0.16</v>
      </c>
      <c r="H9444" s="15">
        <v>8.9193999999999957E-3</v>
      </c>
      <c r="I9444" s="15">
        <f>M9444-V9444</f>
        <v>0.15908060000000002</v>
      </c>
      <c r="J9444" s="14"/>
      <c r="K9444" s="13"/>
      <c r="L9444" s="9">
        <f>G9444*1.05</f>
        <v>0.16800000000000001</v>
      </c>
      <c r="M9444" s="11">
        <f>L9444-H9444</f>
        <v>0.15908060000000002</v>
      </c>
      <c r="N9444" s="11">
        <v>0</v>
      </c>
      <c r="P9444" s="9">
        <f>0.5*N9444/1000</f>
        <v>0</v>
      </c>
      <c r="Q9444" s="9">
        <f>P9444+O9444</f>
        <v>0</v>
      </c>
      <c r="R9444" s="11">
        <v>0</v>
      </c>
      <c r="T9444" s="9">
        <f>0.5*R9444</f>
        <v>0</v>
      </c>
      <c r="U9444" s="9">
        <f>T9444+S9444</f>
        <v>0</v>
      </c>
      <c r="V9444" s="9">
        <f>(Q9444+U9444)/(0.944*1000)</f>
        <v>0</v>
      </c>
    </row>
    <row r="9445" spans="1:22" x14ac:dyDescent="0.3">
      <c r="A9445" s="14">
        <v>9485</v>
      </c>
      <c r="B9445" s="14" t="s">
        <v>4247</v>
      </c>
      <c r="C9445" s="14" t="s">
        <v>13510</v>
      </c>
      <c r="D9445" s="14" t="s">
        <v>13504</v>
      </c>
      <c r="E9445" s="14" t="s">
        <v>13493</v>
      </c>
      <c r="F9445" s="14">
        <v>10</v>
      </c>
      <c r="G9445" s="14">
        <v>6.3E-2</v>
      </c>
      <c r="H9445" s="15">
        <v>2.7539999999999999E-2</v>
      </c>
      <c r="I9445" s="15">
        <f>M9445-V9445</f>
        <v>3.8610000000000005E-2</v>
      </c>
      <c r="J9445" s="14"/>
      <c r="K9445" s="13"/>
      <c r="L9445" s="9">
        <f>G9445*1.05</f>
        <v>6.615E-2</v>
      </c>
      <c r="M9445" s="11">
        <f>L9445-H9445</f>
        <v>3.8610000000000005E-2</v>
      </c>
      <c r="N9445" s="11">
        <v>0</v>
      </c>
      <c r="P9445" s="9">
        <f>0.5*N9445/1000</f>
        <v>0</v>
      </c>
      <c r="Q9445" s="9">
        <f>P9445+O9445</f>
        <v>0</v>
      </c>
      <c r="R9445" s="11">
        <v>0</v>
      </c>
      <c r="T9445" s="9">
        <f>0.5*R9445</f>
        <v>0</v>
      </c>
      <c r="U9445" s="9">
        <f>T9445+S9445</f>
        <v>0</v>
      </c>
      <c r="V9445" s="9">
        <f>(Q9445+U9445)/(0.944*1000)</f>
        <v>0</v>
      </c>
    </row>
    <row r="9446" spans="1:22" x14ac:dyDescent="0.3">
      <c r="A9446" s="14">
        <v>9486</v>
      </c>
      <c r="B9446" s="14" t="s">
        <v>4248</v>
      </c>
      <c r="C9446" s="14" t="s">
        <v>13510</v>
      </c>
      <c r="D9446" s="14" t="s">
        <v>13504</v>
      </c>
      <c r="E9446" s="14" t="s">
        <v>13493</v>
      </c>
      <c r="F9446" s="14">
        <v>10</v>
      </c>
      <c r="G9446" s="14">
        <v>0.25</v>
      </c>
      <c r="H9446" s="15">
        <v>0.15046999999999999</v>
      </c>
      <c r="I9446" s="15">
        <f>M9446-V9446</f>
        <v>0.11187110169491528</v>
      </c>
      <c r="J9446" s="14"/>
      <c r="K9446" s="13"/>
      <c r="L9446" s="9">
        <f>G9446*1.05</f>
        <v>0.26250000000000001</v>
      </c>
      <c r="M9446" s="11">
        <f>L9446-H9446</f>
        <v>0.11203000000000002</v>
      </c>
      <c r="N9446" s="11">
        <v>0</v>
      </c>
      <c r="P9446" s="9">
        <f>0.5*N9446/1000</f>
        <v>0</v>
      </c>
      <c r="Q9446" s="9">
        <f>P9446+O9446</f>
        <v>0</v>
      </c>
      <c r="R9446" s="11">
        <v>0.3</v>
      </c>
      <c r="T9446" s="9">
        <f>0.5*R9446</f>
        <v>0.15</v>
      </c>
      <c r="U9446" s="9">
        <f>T9446+S9446</f>
        <v>0.15</v>
      </c>
      <c r="V9446" s="9">
        <f>(Q9446+U9446)/(0.944*1000)</f>
        <v>1.5889830508474575E-4</v>
      </c>
    </row>
    <row r="9447" spans="1:22" x14ac:dyDescent="0.3">
      <c r="A9447" s="14">
        <v>9487</v>
      </c>
      <c r="B9447" s="14" t="s">
        <v>4249</v>
      </c>
      <c r="C9447" s="14" t="s">
        <v>13510</v>
      </c>
      <c r="D9447" s="14" t="s">
        <v>13504</v>
      </c>
      <c r="E9447" s="14" t="s">
        <v>13493</v>
      </c>
      <c r="F9447" s="14">
        <v>10</v>
      </c>
      <c r="G9447" s="14">
        <v>0.1</v>
      </c>
      <c r="H9447" s="15">
        <v>1.9781199999999999E-2</v>
      </c>
      <c r="I9447" s="15">
        <f>M9447-V9447</f>
        <v>8.5218800000000011E-2</v>
      </c>
      <c r="J9447" s="14"/>
      <c r="K9447" s="13"/>
      <c r="L9447" s="9">
        <f>G9447*1.05</f>
        <v>0.10500000000000001</v>
      </c>
      <c r="M9447" s="11">
        <f>L9447-H9447</f>
        <v>8.5218800000000011E-2</v>
      </c>
      <c r="N9447" s="11">
        <v>0</v>
      </c>
      <c r="P9447" s="9">
        <f>0.5*N9447/1000</f>
        <v>0</v>
      </c>
      <c r="Q9447" s="9">
        <f>P9447+O9447</f>
        <v>0</v>
      </c>
      <c r="R9447" s="11">
        <v>0</v>
      </c>
      <c r="T9447" s="9">
        <f>0.5*R9447</f>
        <v>0</v>
      </c>
      <c r="U9447" s="9">
        <f>T9447+S9447</f>
        <v>0</v>
      </c>
      <c r="V9447" s="9">
        <f>(Q9447+U9447)/(0.944*1000)</f>
        <v>0</v>
      </c>
    </row>
    <row r="9448" spans="1:22" x14ac:dyDescent="0.3">
      <c r="A9448" s="14">
        <v>9488</v>
      </c>
      <c r="B9448" s="14" t="s">
        <v>4250</v>
      </c>
      <c r="C9448" s="14" t="s">
        <v>13510</v>
      </c>
      <c r="D9448" s="14" t="s">
        <v>13504</v>
      </c>
      <c r="E9448" s="14" t="s">
        <v>13493</v>
      </c>
      <c r="F9448" s="14">
        <v>10</v>
      </c>
      <c r="G9448" s="14">
        <v>0.25</v>
      </c>
      <c r="H9448" s="15">
        <v>7.0124999999999884E-3</v>
      </c>
      <c r="I9448" s="15">
        <f>M9448-V9448</f>
        <v>0.24754258474576274</v>
      </c>
      <c r="J9448" s="14"/>
      <c r="K9448" s="13"/>
      <c r="L9448" s="9">
        <f>G9448*1.05</f>
        <v>0.26250000000000001</v>
      </c>
      <c r="M9448" s="11">
        <f>L9448-H9448</f>
        <v>0.25548750000000003</v>
      </c>
      <c r="N9448" s="11">
        <v>0</v>
      </c>
      <c r="P9448" s="9">
        <f>0.5*N9448/1000</f>
        <v>0</v>
      </c>
      <c r="Q9448" s="9">
        <f>P9448+O9448</f>
        <v>0</v>
      </c>
      <c r="R9448" s="11">
        <v>15</v>
      </c>
      <c r="T9448" s="9">
        <f>0.5*R9448</f>
        <v>7.5</v>
      </c>
      <c r="U9448" s="9">
        <f>T9448+S9448</f>
        <v>7.5</v>
      </c>
      <c r="V9448" s="9">
        <f>(Q9448+U9448)/(0.944*1000)</f>
        <v>7.9449152542372878E-3</v>
      </c>
    </row>
    <row r="9449" spans="1:22" x14ac:dyDescent="0.3">
      <c r="A9449" s="14">
        <v>9489</v>
      </c>
      <c r="B9449" s="14" t="s">
        <v>4251</v>
      </c>
      <c r="C9449" s="14" t="s">
        <v>13510</v>
      </c>
      <c r="D9449" s="14" t="s">
        <v>13504</v>
      </c>
      <c r="E9449" s="14" t="s">
        <v>13493</v>
      </c>
      <c r="F9449" s="14">
        <v>10</v>
      </c>
      <c r="G9449" s="14">
        <v>0.16</v>
      </c>
      <c r="H9449" s="15">
        <v>1.6109000000000009E-2</v>
      </c>
      <c r="I9449" s="15">
        <f>M9449-V9449</f>
        <v>0.151891</v>
      </c>
      <c r="J9449" s="14"/>
      <c r="K9449" s="13"/>
      <c r="L9449" s="9">
        <f>G9449*1.05</f>
        <v>0.16800000000000001</v>
      </c>
      <c r="M9449" s="11">
        <f>L9449-H9449</f>
        <v>0.151891</v>
      </c>
      <c r="N9449" s="11">
        <v>0</v>
      </c>
      <c r="P9449" s="9">
        <f>0.5*N9449/1000</f>
        <v>0</v>
      </c>
      <c r="Q9449" s="9">
        <f>P9449+O9449</f>
        <v>0</v>
      </c>
      <c r="R9449" s="11">
        <v>0</v>
      </c>
      <c r="T9449" s="9">
        <f>0.5*R9449</f>
        <v>0</v>
      </c>
      <c r="U9449" s="9">
        <f>T9449+S9449</f>
        <v>0</v>
      </c>
      <c r="V9449" s="9">
        <f>(Q9449+U9449)/(0.944*1000)</f>
        <v>0</v>
      </c>
    </row>
    <row r="9450" spans="1:22" x14ac:dyDescent="0.3">
      <c r="A9450" s="14">
        <v>9490</v>
      </c>
      <c r="B9450" s="14" t="s">
        <v>4252</v>
      </c>
      <c r="C9450" s="14" t="s">
        <v>13510</v>
      </c>
      <c r="D9450" s="14" t="s">
        <v>13504</v>
      </c>
      <c r="E9450" s="14" t="s">
        <v>13493</v>
      </c>
      <c r="F9450" s="14">
        <v>10</v>
      </c>
      <c r="G9450" s="14">
        <v>0.16</v>
      </c>
      <c r="H9450" s="15">
        <v>2.6374999999999999E-2</v>
      </c>
      <c r="I9450" s="15">
        <f>M9450-V9450</f>
        <v>0.141625</v>
      </c>
      <c r="J9450" s="14"/>
      <c r="K9450" s="13"/>
      <c r="L9450" s="9">
        <f>G9450*1.05</f>
        <v>0.16800000000000001</v>
      </c>
      <c r="M9450" s="11">
        <f>L9450-H9450</f>
        <v>0.141625</v>
      </c>
      <c r="N9450" s="11">
        <v>0</v>
      </c>
      <c r="P9450" s="9">
        <f>0.5*N9450/1000</f>
        <v>0</v>
      </c>
      <c r="Q9450" s="9">
        <f>P9450+O9450</f>
        <v>0</v>
      </c>
      <c r="R9450" s="11">
        <v>0</v>
      </c>
      <c r="T9450" s="9">
        <f>0.5*R9450</f>
        <v>0</v>
      </c>
      <c r="U9450" s="9">
        <f>T9450+S9450</f>
        <v>0</v>
      </c>
      <c r="V9450" s="9">
        <f>(Q9450+U9450)/(0.944*1000)</f>
        <v>0</v>
      </c>
    </row>
    <row r="9451" spans="1:22" x14ac:dyDescent="0.3">
      <c r="A9451" s="14">
        <v>9491</v>
      </c>
      <c r="B9451" s="14" t="s">
        <v>4253</v>
      </c>
      <c r="C9451" s="14" t="s">
        <v>13510</v>
      </c>
      <c r="D9451" s="14" t="s">
        <v>13504</v>
      </c>
      <c r="E9451" s="14" t="s">
        <v>13493</v>
      </c>
      <c r="F9451" s="14">
        <v>10</v>
      </c>
      <c r="G9451" s="14">
        <v>0.25</v>
      </c>
      <c r="H9451" s="15">
        <v>3.5425999999999985E-2</v>
      </c>
      <c r="I9451" s="15">
        <f>M9451-V9451</f>
        <v>0.22707400000000003</v>
      </c>
      <c r="J9451" s="14"/>
      <c r="K9451" s="13"/>
      <c r="L9451" s="9">
        <f>G9451*1.05</f>
        <v>0.26250000000000001</v>
      </c>
      <c r="M9451" s="11">
        <f>L9451-H9451</f>
        <v>0.22707400000000003</v>
      </c>
      <c r="N9451" s="11">
        <v>0</v>
      </c>
      <c r="P9451" s="9">
        <f>0.5*N9451/1000</f>
        <v>0</v>
      </c>
      <c r="Q9451" s="9">
        <f>P9451+O9451</f>
        <v>0</v>
      </c>
      <c r="R9451" s="11">
        <v>0</v>
      </c>
      <c r="T9451" s="9">
        <f>0.5*R9451</f>
        <v>0</v>
      </c>
      <c r="U9451" s="9">
        <f>T9451+S9451</f>
        <v>0</v>
      </c>
      <c r="V9451" s="9">
        <f>(Q9451+U9451)/(0.944*1000)</f>
        <v>0</v>
      </c>
    </row>
    <row r="9452" spans="1:22" x14ac:dyDescent="0.3">
      <c r="A9452" s="14">
        <v>9492</v>
      </c>
      <c r="B9452" s="14" t="s">
        <v>4254</v>
      </c>
      <c r="C9452" s="14" t="s">
        <v>13510</v>
      </c>
      <c r="D9452" s="14" t="s">
        <v>13504</v>
      </c>
      <c r="E9452" s="14" t="s">
        <v>13493</v>
      </c>
      <c r="F9452" s="14">
        <v>10</v>
      </c>
      <c r="G9452" s="14">
        <v>0.16</v>
      </c>
      <c r="H9452" s="15">
        <v>4.1569000000000002E-2</v>
      </c>
      <c r="I9452" s="15">
        <f>M9452-V9452</f>
        <v>0.12643100000000002</v>
      </c>
      <c r="J9452" s="14"/>
      <c r="K9452" s="13"/>
      <c r="L9452" s="9">
        <f>G9452*1.05</f>
        <v>0.16800000000000001</v>
      </c>
      <c r="M9452" s="11">
        <f>L9452-H9452</f>
        <v>0.12643100000000002</v>
      </c>
      <c r="N9452" s="11">
        <v>0</v>
      </c>
      <c r="P9452" s="9">
        <f>0.5*N9452/1000</f>
        <v>0</v>
      </c>
      <c r="Q9452" s="9">
        <f>P9452+O9452</f>
        <v>0</v>
      </c>
      <c r="R9452" s="11">
        <v>0</v>
      </c>
      <c r="T9452" s="9">
        <f>0.5*R9452</f>
        <v>0</v>
      </c>
      <c r="U9452" s="9">
        <f>T9452+S9452</f>
        <v>0</v>
      </c>
      <c r="V9452" s="9">
        <f>(Q9452+U9452)/(0.944*1000)</f>
        <v>0</v>
      </c>
    </row>
    <row r="9453" spans="1:22" x14ac:dyDescent="0.3">
      <c r="A9453" s="14">
        <v>9493</v>
      </c>
      <c r="B9453" s="14" t="s">
        <v>4255</v>
      </c>
      <c r="C9453" s="14" t="s">
        <v>13510</v>
      </c>
      <c r="D9453" s="14" t="s">
        <v>13504</v>
      </c>
      <c r="E9453" s="14" t="s">
        <v>13493</v>
      </c>
      <c r="F9453" s="14">
        <v>10</v>
      </c>
      <c r="G9453" s="14">
        <v>0.25</v>
      </c>
      <c r="H9453" s="15">
        <v>3.7269000000000004E-2</v>
      </c>
      <c r="I9453" s="15">
        <f>M9453-V9453</f>
        <v>0.22523100000000001</v>
      </c>
      <c r="J9453" s="14"/>
      <c r="K9453" s="13"/>
      <c r="L9453" s="9">
        <f>G9453*1.05</f>
        <v>0.26250000000000001</v>
      </c>
      <c r="M9453" s="11">
        <f>L9453-H9453</f>
        <v>0.22523100000000001</v>
      </c>
      <c r="N9453" s="11">
        <v>0</v>
      </c>
      <c r="P9453" s="9">
        <f>0.5*N9453/1000</f>
        <v>0</v>
      </c>
      <c r="Q9453" s="9">
        <f>P9453+O9453</f>
        <v>0</v>
      </c>
      <c r="R9453" s="11">
        <v>0</v>
      </c>
      <c r="T9453" s="9">
        <f>0.5*R9453</f>
        <v>0</v>
      </c>
      <c r="U9453" s="9">
        <f>T9453+S9453</f>
        <v>0</v>
      </c>
      <c r="V9453" s="9">
        <f>(Q9453+U9453)/(0.944*1000)</f>
        <v>0</v>
      </c>
    </row>
    <row r="9454" spans="1:22" x14ac:dyDescent="0.3">
      <c r="A9454" s="14">
        <v>9494</v>
      </c>
      <c r="B9454" s="14" t="s">
        <v>4256</v>
      </c>
      <c r="C9454" s="14" t="s">
        <v>13510</v>
      </c>
      <c r="D9454" s="14" t="s">
        <v>13504</v>
      </c>
      <c r="E9454" s="14" t="s">
        <v>13493</v>
      </c>
      <c r="F9454" s="14">
        <v>10</v>
      </c>
      <c r="G9454" s="14">
        <v>0.1</v>
      </c>
      <c r="H9454" s="15">
        <v>2.1317999999999997E-2</v>
      </c>
      <c r="I9454" s="15">
        <f>M9454-V9454</f>
        <v>8.3682000000000006E-2</v>
      </c>
      <c r="J9454" s="14"/>
      <c r="K9454" s="13"/>
      <c r="L9454" s="9">
        <f>G9454*1.05</f>
        <v>0.10500000000000001</v>
      </c>
      <c r="M9454" s="11">
        <f>L9454-H9454</f>
        <v>8.3682000000000006E-2</v>
      </c>
      <c r="N9454" s="11">
        <v>0</v>
      </c>
      <c r="P9454" s="9">
        <f>0.5*N9454/1000</f>
        <v>0</v>
      </c>
      <c r="Q9454" s="9">
        <f>P9454+O9454</f>
        <v>0</v>
      </c>
      <c r="R9454" s="11">
        <v>0</v>
      </c>
      <c r="T9454" s="9">
        <f>0.5*R9454</f>
        <v>0</v>
      </c>
      <c r="U9454" s="9">
        <f>T9454+S9454</f>
        <v>0</v>
      </c>
      <c r="V9454" s="9">
        <f>(Q9454+U9454)/(0.944*1000)</f>
        <v>0</v>
      </c>
    </row>
    <row r="9455" spans="1:22" x14ac:dyDescent="0.3">
      <c r="A9455" s="14">
        <v>9495</v>
      </c>
      <c r="B9455" s="14" t="s">
        <v>4257</v>
      </c>
      <c r="C9455" s="14" t="s">
        <v>13510</v>
      </c>
      <c r="D9455" s="14" t="s">
        <v>13504</v>
      </c>
      <c r="E9455" s="14" t="s">
        <v>13493</v>
      </c>
      <c r="F9455" s="14">
        <v>10</v>
      </c>
      <c r="G9455" s="14">
        <v>0.4</v>
      </c>
      <c r="H9455" s="15">
        <v>4.8865999999999986E-2</v>
      </c>
      <c r="I9455" s="15">
        <f>M9455-V9455</f>
        <v>0.37113400000000007</v>
      </c>
      <c r="J9455" s="14"/>
      <c r="K9455" s="13"/>
      <c r="L9455" s="9">
        <f>G9455*1.05</f>
        <v>0.42000000000000004</v>
      </c>
      <c r="M9455" s="11">
        <f>L9455-H9455</f>
        <v>0.37113400000000007</v>
      </c>
      <c r="N9455" s="11">
        <v>0</v>
      </c>
      <c r="P9455" s="9">
        <f>0.5*N9455/1000</f>
        <v>0</v>
      </c>
      <c r="Q9455" s="9">
        <f>P9455+O9455</f>
        <v>0</v>
      </c>
      <c r="R9455" s="11">
        <v>0</v>
      </c>
      <c r="T9455" s="9">
        <f>0.5*R9455</f>
        <v>0</v>
      </c>
      <c r="U9455" s="9">
        <f>T9455+S9455</f>
        <v>0</v>
      </c>
      <c r="V9455" s="9">
        <f>(Q9455+U9455)/(0.944*1000)</f>
        <v>0</v>
      </c>
    </row>
    <row r="9456" spans="1:22" x14ac:dyDescent="0.3">
      <c r="A9456" s="14">
        <v>9496</v>
      </c>
      <c r="B9456" s="14" t="s">
        <v>4258</v>
      </c>
      <c r="C9456" s="14" t="s">
        <v>13510</v>
      </c>
      <c r="D9456" s="14" t="s">
        <v>13504</v>
      </c>
      <c r="E9456" s="14" t="s">
        <v>13493</v>
      </c>
      <c r="F9456" s="14">
        <v>10</v>
      </c>
      <c r="G9456" s="14">
        <v>0.25</v>
      </c>
      <c r="H9456" s="15">
        <v>0.12172200000000001</v>
      </c>
      <c r="I9456" s="15">
        <f>M9456-V9456</f>
        <v>0.14077800000000001</v>
      </c>
      <c r="J9456" s="14"/>
      <c r="K9456" s="13"/>
      <c r="L9456" s="9">
        <f>G9456*1.05</f>
        <v>0.26250000000000001</v>
      </c>
      <c r="M9456" s="11">
        <f>L9456-H9456</f>
        <v>0.14077800000000001</v>
      </c>
      <c r="N9456" s="11">
        <v>0</v>
      </c>
      <c r="P9456" s="9">
        <f>0.5*N9456/1000</f>
        <v>0</v>
      </c>
      <c r="Q9456" s="9">
        <f>P9456+O9456</f>
        <v>0</v>
      </c>
      <c r="R9456" s="11">
        <v>0</v>
      </c>
      <c r="T9456" s="9">
        <f>0.5*R9456</f>
        <v>0</v>
      </c>
      <c r="U9456" s="9">
        <f>T9456+S9456</f>
        <v>0</v>
      </c>
      <c r="V9456" s="9">
        <f>(Q9456+U9456)/(0.944*1000)</f>
        <v>0</v>
      </c>
    </row>
    <row r="9457" spans="1:22" x14ac:dyDescent="0.3">
      <c r="A9457" s="14">
        <v>9497</v>
      </c>
      <c r="B9457" s="14" t="s">
        <v>4259</v>
      </c>
      <c r="C9457" s="14" t="s">
        <v>13510</v>
      </c>
      <c r="D9457" s="14" t="s">
        <v>13504</v>
      </c>
      <c r="E9457" s="14" t="s">
        <v>13493</v>
      </c>
      <c r="F9457" s="14">
        <v>10</v>
      </c>
      <c r="G9457" s="14">
        <v>0.16</v>
      </c>
      <c r="H9457" s="15">
        <v>6.2061999999999999E-2</v>
      </c>
      <c r="I9457" s="15">
        <f>M9457-V9457</f>
        <v>0.105938</v>
      </c>
      <c r="J9457" s="14"/>
      <c r="K9457" s="13"/>
      <c r="L9457" s="9">
        <f>G9457*1.05</f>
        <v>0.16800000000000001</v>
      </c>
      <c r="M9457" s="11">
        <f>L9457-H9457</f>
        <v>0.105938</v>
      </c>
      <c r="N9457" s="11">
        <v>0</v>
      </c>
      <c r="P9457" s="9">
        <f>0.5*N9457/1000</f>
        <v>0</v>
      </c>
      <c r="Q9457" s="9">
        <f>P9457+O9457</f>
        <v>0</v>
      </c>
      <c r="R9457" s="11">
        <v>0</v>
      </c>
      <c r="T9457" s="9">
        <f>0.5*R9457</f>
        <v>0</v>
      </c>
      <c r="U9457" s="9">
        <f>T9457+S9457</f>
        <v>0</v>
      </c>
      <c r="V9457" s="9">
        <f>(Q9457+U9457)/(0.944*1000)</f>
        <v>0</v>
      </c>
    </row>
    <row r="9458" spans="1:22" x14ac:dyDescent="0.3">
      <c r="A9458" s="14">
        <v>9498</v>
      </c>
      <c r="B9458" s="14" t="s">
        <v>4260</v>
      </c>
      <c r="C9458" s="14" t="s">
        <v>13510</v>
      </c>
      <c r="D9458" s="14" t="s">
        <v>13504</v>
      </c>
      <c r="E9458" s="14" t="s">
        <v>13493</v>
      </c>
      <c r="F9458" s="14">
        <v>10</v>
      </c>
      <c r="G9458" s="14">
        <v>0.4</v>
      </c>
      <c r="H9458" s="15">
        <v>3.4319000000000016E-2</v>
      </c>
      <c r="I9458" s="15">
        <f>M9458-V9458</f>
        <v>0.38568100000000005</v>
      </c>
      <c r="J9458" s="14"/>
      <c r="K9458" s="13"/>
      <c r="L9458" s="9">
        <f>G9458*1.05</f>
        <v>0.42000000000000004</v>
      </c>
      <c r="M9458" s="11">
        <f>L9458-H9458</f>
        <v>0.38568100000000005</v>
      </c>
      <c r="N9458" s="11">
        <v>0</v>
      </c>
      <c r="P9458" s="9">
        <f>0.5*N9458/1000</f>
        <v>0</v>
      </c>
      <c r="Q9458" s="9">
        <f>P9458+O9458</f>
        <v>0</v>
      </c>
      <c r="R9458" s="11">
        <v>0</v>
      </c>
      <c r="T9458" s="9">
        <f>0.5*R9458</f>
        <v>0</v>
      </c>
      <c r="U9458" s="9">
        <f>T9458+S9458</f>
        <v>0</v>
      </c>
      <c r="V9458" s="9">
        <f>(Q9458+U9458)/(0.944*1000)</f>
        <v>0</v>
      </c>
    </row>
    <row r="9459" spans="1:22" x14ac:dyDescent="0.3">
      <c r="A9459" s="14">
        <v>9499</v>
      </c>
      <c r="B9459" s="14" t="s">
        <v>4261</v>
      </c>
      <c r="C9459" s="14" t="s">
        <v>13510</v>
      </c>
      <c r="D9459" s="14" t="s">
        <v>13504</v>
      </c>
      <c r="E9459" s="14" t="s">
        <v>13493</v>
      </c>
      <c r="F9459" s="14">
        <v>10</v>
      </c>
      <c r="G9459" s="14">
        <v>6.3E-2</v>
      </c>
      <c r="H9459" s="15">
        <v>0</v>
      </c>
      <c r="I9459" s="15">
        <f>M9459-V9459</f>
        <v>6.615E-2</v>
      </c>
      <c r="J9459" s="14"/>
      <c r="K9459" s="13"/>
      <c r="L9459" s="9">
        <f>G9459*1.05</f>
        <v>6.615E-2</v>
      </c>
      <c r="M9459" s="11">
        <f>L9459-H9459</f>
        <v>6.615E-2</v>
      </c>
      <c r="N9459" s="11">
        <v>0</v>
      </c>
      <c r="P9459" s="9">
        <f>0.5*N9459/1000</f>
        <v>0</v>
      </c>
      <c r="Q9459" s="9">
        <f>P9459+O9459</f>
        <v>0</v>
      </c>
      <c r="R9459" s="11">
        <v>0</v>
      </c>
      <c r="T9459" s="9">
        <f>0.5*R9459</f>
        <v>0</v>
      </c>
      <c r="U9459" s="9">
        <f>T9459+S9459</f>
        <v>0</v>
      </c>
      <c r="V9459" s="9">
        <f>(Q9459+U9459)/(0.944*1000)</f>
        <v>0</v>
      </c>
    </row>
    <row r="9460" spans="1:22" x14ac:dyDescent="0.3">
      <c r="A9460" s="14">
        <v>9500</v>
      </c>
      <c r="B9460" s="14" t="s">
        <v>4262</v>
      </c>
      <c r="C9460" s="14" t="s">
        <v>13510</v>
      </c>
      <c r="D9460" s="14" t="s">
        <v>13504</v>
      </c>
      <c r="E9460" s="14" t="s">
        <v>13493</v>
      </c>
      <c r="F9460" s="14">
        <v>10</v>
      </c>
      <c r="G9460" s="14">
        <v>0.1</v>
      </c>
      <c r="H9460" s="15">
        <v>1.5690000000000027E-3</v>
      </c>
      <c r="I9460" s="15">
        <f>M9460-V9460</f>
        <v>0.10343100000000001</v>
      </c>
      <c r="J9460" s="14"/>
      <c r="K9460" s="13"/>
      <c r="L9460" s="9">
        <f>G9460*1.05</f>
        <v>0.10500000000000001</v>
      </c>
      <c r="M9460" s="11">
        <f>L9460-H9460</f>
        <v>0.10343100000000001</v>
      </c>
      <c r="N9460" s="11">
        <v>0</v>
      </c>
      <c r="P9460" s="9">
        <f>0.5*N9460/1000</f>
        <v>0</v>
      </c>
      <c r="Q9460" s="9">
        <f>P9460+O9460</f>
        <v>0</v>
      </c>
      <c r="R9460" s="11">
        <v>0</v>
      </c>
      <c r="T9460" s="9">
        <f>0.5*R9460</f>
        <v>0</v>
      </c>
      <c r="U9460" s="9">
        <f>T9460+S9460</f>
        <v>0</v>
      </c>
      <c r="V9460" s="9">
        <f>(Q9460+U9460)/(0.944*1000)</f>
        <v>0</v>
      </c>
    </row>
    <row r="9461" spans="1:22" x14ac:dyDescent="0.3">
      <c r="A9461" s="14">
        <v>9501</v>
      </c>
      <c r="B9461" s="14" t="s">
        <v>4263</v>
      </c>
      <c r="C9461" s="14" t="s">
        <v>13510</v>
      </c>
      <c r="D9461" s="14" t="s">
        <v>13504</v>
      </c>
      <c r="E9461" s="14" t="s">
        <v>13493</v>
      </c>
      <c r="F9461" s="14">
        <v>10</v>
      </c>
      <c r="G9461" s="14">
        <v>0.1</v>
      </c>
      <c r="H9461" s="15">
        <v>1.5213999999999998E-2</v>
      </c>
      <c r="I9461" s="15">
        <f>M9461-V9461</f>
        <v>8.9786000000000005E-2</v>
      </c>
      <c r="J9461" s="14"/>
      <c r="K9461" s="13"/>
      <c r="L9461" s="9">
        <f>G9461*1.05</f>
        <v>0.10500000000000001</v>
      </c>
      <c r="M9461" s="11">
        <f>L9461-H9461</f>
        <v>8.9786000000000005E-2</v>
      </c>
      <c r="N9461" s="11">
        <v>0</v>
      </c>
      <c r="P9461" s="9">
        <f>0.5*N9461/1000</f>
        <v>0</v>
      </c>
      <c r="Q9461" s="9">
        <f>P9461+O9461</f>
        <v>0</v>
      </c>
      <c r="R9461" s="11">
        <v>0</v>
      </c>
      <c r="T9461" s="9">
        <f>0.5*R9461</f>
        <v>0</v>
      </c>
      <c r="U9461" s="9">
        <f>T9461+S9461</f>
        <v>0</v>
      </c>
      <c r="V9461" s="9">
        <f>(Q9461+U9461)/(0.944*1000)</f>
        <v>0</v>
      </c>
    </row>
    <row r="9462" spans="1:22" x14ac:dyDescent="0.3">
      <c r="A9462" s="14">
        <v>9502</v>
      </c>
      <c r="B9462" s="14" t="s">
        <v>4264</v>
      </c>
      <c r="C9462" s="14" t="s">
        <v>13510</v>
      </c>
      <c r="D9462" s="14" t="s">
        <v>13504</v>
      </c>
      <c r="E9462" s="14" t="s">
        <v>13493</v>
      </c>
      <c r="F9462" s="14">
        <v>10</v>
      </c>
      <c r="G9462" s="14">
        <v>0.16</v>
      </c>
      <c r="H9462" s="15">
        <v>1.8499999999999999E-2</v>
      </c>
      <c r="I9462" s="15">
        <f>M9462-V9462</f>
        <v>0.14950000000000002</v>
      </c>
      <c r="J9462" s="14"/>
      <c r="K9462" s="13"/>
      <c r="L9462" s="9">
        <f>G9462*1.05</f>
        <v>0.16800000000000001</v>
      </c>
      <c r="M9462" s="11">
        <f>L9462-H9462</f>
        <v>0.14950000000000002</v>
      </c>
      <c r="N9462" s="11">
        <v>0</v>
      </c>
      <c r="P9462" s="9">
        <f>0.5*N9462/1000</f>
        <v>0</v>
      </c>
      <c r="Q9462" s="9">
        <f>P9462+O9462</f>
        <v>0</v>
      </c>
      <c r="R9462" s="11">
        <v>0</v>
      </c>
      <c r="T9462" s="9">
        <f>0.5*R9462</f>
        <v>0</v>
      </c>
      <c r="U9462" s="9">
        <f>T9462+S9462</f>
        <v>0</v>
      </c>
      <c r="V9462" s="9">
        <f>(Q9462+U9462)/(0.944*1000)</f>
        <v>0</v>
      </c>
    </row>
    <row r="9463" spans="1:22" x14ac:dyDescent="0.3">
      <c r="A9463" s="14">
        <v>9503</v>
      </c>
      <c r="B9463" s="14" t="s">
        <v>4265</v>
      </c>
      <c r="C9463" s="14" t="s">
        <v>13510</v>
      </c>
      <c r="D9463" s="14" t="s">
        <v>13504</v>
      </c>
      <c r="E9463" s="14" t="s">
        <v>13493</v>
      </c>
      <c r="F9463" s="14">
        <v>10</v>
      </c>
      <c r="G9463" s="14">
        <v>0.16</v>
      </c>
      <c r="H9463" s="15">
        <v>0</v>
      </c>
      <c r="I9463" s="15">
        <f>M9463-V9463</f>
        <v>0.16800000000000001</v>
      </c>
      <c r="J9463" s="14"/>
      <c r="K9463" s="13"/>
      <c r="L9463" s="9">
        <f>G9463*1.05</f>
        <v>0.16800000000000001</v>
      </c>
      <c r="M9463" s="11">
        <f>L9463-H9463</f>
        <v>0.16800000000000001</v>
      </c>
      <c r="N9463" s="11">
        <v>0</v>
      </c>
      <c r="P9463" s="9">
        <f>0.5*N9463/1000</f>
        <v>0</v>
      </c>
      <c r="Q9463" s="9">
        <f>P9463+O9463</f>
        <v>0</v>
      </c>
      <c r="R9463" s="11">
        <v>0</v>
      </c>
      <c r="T9463" s="9">
        <f>0.5*R9463</f>
        <v>0</v>
      </c>
      <c r="U9463" s="9">
        <f>T9463+S9463</f>
        <v>0</v>
      </c>
      <c r="V9463" s="9">
        <f>(Q9463+U9463)/(0.944*1000)</f>
        <v>0</v>
      </c>
    </row>
    <row r="9464" spans="1:22" x14ac:dyDescent="0.3">
      <c r="A9464" s="14">
        <v>9504</v>
      </c>
      <c r="B9464" s="14" t="s">
        <v>4266</v>
      </c>
      <c r="C9464" s="14" t="s">
        <v>13510</v>
      </c>
      <c r="D9464" s="14" t="s">
        <v>13504</v>
      </c>
      <c r="E9464" s="14" t="s">
        <v>13493</v>
      </c>
      <c r="F9464" s="14">
        <v>10</v>
      </c>
      <c r="G9464" s="14">
        <v>0.04</v>
      </c>
      <c r="H9464" s="15">
        <v>8.0000000000000002E-3</v>
      </c>
      <c r="I9464" s="15">
        <f>M9464-V9464</f>
        <v>3.4000000000000002E-2</v>
      </c>
      <c r="J9464" s="14"/>
      <c r="K9464" s="13"/>
      <c r="L9464" s="9">
        <f>G9464*1.05</f>
        <v>4.2000000000000003E-2</v>
      </c>
      <c r="M9464" s="11">
        <f>L9464-H9464</f>
        <v>3.4000000000000002E-2</v>
      </c>
      <c r="N9464" s="11">
        <v>0</v>
      </c>
      <c r="P9464" s="9">
        <f>0.5*N9464/1000</f>
        <v>0</v>
      </c>
      <c r="Q9464" s="9">
        <f>P9464+O9464</f>
        <v>0</v>
      </c>
      <c r="R9464" s="11">
        <v>0</v>
      </c>
      <c r="T9464" s="9">
        <f>0.5*R9464</f>
        <v>0</v>
      </c>
      <c r="U9464" s="9">
        <f>T9464+S9464</f>
        <v>0</v>
      </c>
      <c r="V9464" s="9">
        <f>(Q9464+U9464)/(0.944*1000)</f>
        <v>0</v>
      </c>
    </row>
    <row r="9465" spans="1:22" x14ac:dyDescent="0.3">
      <c r="A9465" s="14">
        <v>9505</v>
      </c>
      <c r="B9465" s="14" t="s">
        <v>4267</v>
      </c>
      <c r="C9465" s="14" t="s">
        <v>13510</v>
      </c>
      <c r="D9465" s="14" t="s">
        <v>13504</v>
      </c>
      <c r="E9465" s="14" t="s">
        <v>13493</v>
      </c>
      <c r="F9465" s="14">
        <v>10</v>
      </c>
      <c r="G9465" s="14">
        <v>0.1</v>
      </c>
      <c r="H9465" s="15">
        <v>2.103399999999999E-2</v>
      </c>
      <c r="I9465" s="15">
        <f>M9465-V9465</f>
        <v>8.3966000000000013E-2</v>
      </c>
      <c r="J9465" s="14"/>
      <c r="K9465" s="13"/>
      <c r="L9465" s="9">
        <f>G9465*1.05</f>
        <v>0.10500000000000001</v>
      </c>
      <c r="M9465" s="11">
        <f>L9465-H9465</f>
        <v>8.3966000000000013E-2</v>
      </c>
      <c r="N9465" s="11">
        <v>0</v>
      </c>
      <c r="P9465" s="9">
        <f>0.5*N9465/1000</f>
        <v>0</v>
      </c>
      <c r="Q9465" s="9">
        <f>P9465+O9465</f>
        <v>0</v>
      </c>
      <c r="R9465" s="11">
        <v>0</v>
      </c>
      <c r="T9465" s="9">
        <f>0.5*R9465</f>
        <v>0</v>
      </c>
      <c r="U9465" s="9">
        <f>T9465+S9465</f>
        <v>0</v>
      </c>
      <c r="V9465" s="9">
        <f>(Q9465+U9465)/(0.944*1000)</f>
        <v>0</v>
      </c>
    </row>
    <row r="9466" spans="1:22" x14ac:dyDescent="0.3">
      <c r="A9466" s="14">
        <v>9506</v>
      </c>
      <c r="B9466" s="14" t="s">
        <v>4268</v>
      </c>
      <c r="C9466" s="14" t="s">
        <v>13510</v>
      </c>
      <c r="D9466" s="14" t="s">
        <v>13504</v>
      </c>
      <c r="E9466" s="14" t="s">
        <v>13493</v>
      </c>
      <c r="F9466" s="14">
        <v>10</v>
      </c>
      <c r="G9466" s="14">
        <v>0.1</v>
      </c>
      <c r="H9466" s="15">
        <v>9.2710000000000015E-3</v>
      </c>
      <c r="I9466" s="15">
        <f>M9466-V9466</f>
        <v>9.5729000000000009E-2</v>
      </c>
      <c r="J9466" s="14"/>
      <c r="K9466" s="13"/>
      <c r="L9466" s="9">
        <f>G9466*1.05</f>
        <v>0.10500000000000001</v>
      </c>
      <c r="M9466" s="11">
        <f>L9466-H9466</f>
        <v>9.5729000000000009E-2</v>
      </c>
      <c r="N9466" s="11">
        <v>0</v>
      </c>
      <c r="P9466" s="9">
        <f>0.5*N9466/1000</f>
        <v>0</v>
      </c>
      <c r="Q9466" s="9">
        <f>P9466+O9466</f>
        <v>0</v>
      </c>
      <c r="R9466" s="11">
        <v>0</v>
      </c>
      <c r="T9466" s="9">
        <f>0.5*R9466</f>
        <v>0</v>
      </c>
      <c r="U9466" s="9">
        <f>T9466+S9466</f>
        <v>0</v>
      </c>
      <c r="V9466" s="9">
        <f>(Q9466+U9466)/(0.944*1000)</f>
        <v>0</v>
      </c>
    </row>
    <row r="9467" spans="1:22" x14ac:dyDescent="0.3">
      <c r="A9467" s="14">
        <v>9507</v>
      </c>
      <c r="B9467" s="14" t="s">
        <v>4269</v>
      </c>
      <c r="C9467" s="14" t="s">
        <v>13510</v>
      </c>
      <c r="D9467" s="14" t="s">
        <v>13504</v>
      </c>
      <c r="E9467" s="14" t="s">
        <v>13493</v>
      </c>
      <c r="F9467" s="14">
        <v>10</v>
      </c>
      <c r="G9467" s="14">
        <v>0.1</v>
      </c>
      <c r="H9467" s="15">
        <v>2.1129999999999996E-2</v>
      </c>
      <c r="I9467" s="15">
        <f>M9467-V9467</f>
        <v>8.3870000000000014E-2</v>
      </c>
      <c r="J9467" s="14"/>
      <c r="K9467" s="13"/>
      <c r="L9467" s="9">
        <f>G9467*1.05</f>
        <v>0.10500000000000001</v>
      </c>
      <c r="M9467" s="11">
        <f>L9467-H9467</f>
        <v>8.3870000000000014E-2</v>
      </c>
      <c r="N9467" s="11">
        <v>0</v>
      </c>
      <c r="P9467" s="9">
        <f>0.5*N9467/1000</f>
        <v>0</v>
      </c>
      <c r="Q9467" s="9">
        <f>P9467+O9467</f>
        <v>0</v>
      </c>
      <c r="R9467" s="11">
        <v>0</v>
      </c>
      <c r="T9467" s="9">
        <f>0.5*R9467</f>
        <v>0</v>
      </c>
      <c r="U9467" s="9">
        <f>T9467+S9467</f>
        <v>0</v>
      </c>
      <c r="V9467" s="9">
        <f>(Q9467+U9467)/(0.944*1000)</f>
        <v>0</v>
      </c>
    </row>
    <row r="9468" spans="1:22" x14ac:dyDescent="0.3">
      <c r="A9468" s="14">
        <v>9508</v>
      </c>
      <c r="B9468" s="14" t="s">
        <v>4270</v>
      </c>
      <c r="C9468" s="14" t="s">
        <v>13510</v>
      </c>
      <c r="D9468" s="14" t="s">
        <v>13504</v>
      </c>
      <c r="E9468" s="14" t="s">
        <v>13493</v>
      </c>
      <c r="F9468" s="14">
        <v>10</v>
      </c>
      <c r="G9468" s="14">
        <v>0.1</v>
      </c>
      <c r="H9468" s="15">
        <v>7.2529999999999999E-3</v>
      </c>
      <c r="I9468" s="15">
        <f>M9468-V9468</f>
        <v>9.7747000000000014E-2</v>
      </c>
      <c r="J9468" s="14"/>
      <c r="K9468" s="13"/>
      <c r="L9468" s="9">
        <f>G9468*1.05</f>
        <v>0.10500000000000001</v>
      </c>
      <c r="M9468" s="11">
        <f>L9468-H9468</f>
        <v>9.7747000000000014E-2</v>
      </c>
      <c r="N9468" s="11">
        <v>0</v>
      </c>
      <c r="P9468" s="9">
        <f>0.5*N9468/1000</f>
        <v>0</v>
      </c>
      <c r="Q9468" s="9">
        <f>P9468+O9468</f>
        <v>0</v>
      </c>
      <c r="R9468" s="11">
        <v>0</v>
      </c>
      <c r="T9468" s="9">
        <f>0.5*R9468</f>
        <v>0</v>
      </c>
      <c r="U9468" s="9">
        <f>T9468+S9468</f>
        <v>0</v>
      </c>
      <c r="V9468" s="9">
        <f>(Q9468+U9468)/(0.944*1000)</f>
        <v>0</v>
      </c>
    </row>
    <row r="9469" spans="1:22" x14ac:dyDescent="0.3">
      <c r="A9469" s="14">
        <v>9509</v>
      </c>
      <c r="B9469" s="14" t="s">
        <v>4271</v>
      </c>
      <c r="C9469" s="14" t="s">
        <v>13510</v>
      </c>
      <c r="D9469" s="14" t="s">
        <v>13504</v>
      </c>
      <c r="E9469" s="14" t="s">
        <v>13493</v>
      </c>
      <c r="F9469" s="14">
        <v>10</v>
      </c>
      <c r="G9469" s="14">
        <v>0.16</v>
      </c>
      <c r="H9469" s="15">
        <v>7.2359999999999994E-2</v>
      </c>
      <c r="I9469" s="15">
        <f>M9469-V9469</f>
        <v>9.5640000000000017E-2</v>
      </c>
      <c r="J9469" s="14"/>
      <c r="K9469" s="13"/>
      <c r="L9469" s="9">
        <f>G9469*1.05</f>
        <v>0.16800000000000001</v>
      </c>
      <c r="M9469" s="11">
        <f>L9469-H9469</f>
        <v>9.5640000000000017E-2</v>
      </c>
      <c r="N9469" s="11">
        <v>0</v>
      </c>
      <c r="P9469" s="9">
        <f>0.5*N9469/1000</f>
        <v>0</v>
      </c>
      <c r="Q9469" s="9">
        <f>P9469+O9469</f>
        <v>0</v>
      </c>
      <c r="R9469" s="11">
        <v>0</v>
      </c>
      <c r="T9469" s="9">
        <f>0.5*R9469</f>
        <v>0</v>
      </c>
      <c r="U9469" s="9">
        <f>T9469+S9469</f>
        <v>0</v>
      </c>
      <c r="V9469" s="9">
        <f>(Q9469+U9469)/(0.944*1000)</f>
        <v>0</v>
      </c>
    </row>
    <row r="9470" spans="1:22" x14ac:dyDescent="0.3">
      <c r="A9470" s="14">
        <v>9510</v>
      </c>
      <c r="B9470" s="14" t="s">
        <v>4272</v>
      </c>
      <c r="C9470" s="14" t="s">
        <v>13510</v>
      </c>
      <c r="D9470" s="14" t="s">
        <v>13504</v>
      </c>
      <c r="E9470" s="14" t="s">
        <v>13493</v>
      </c>
      <c r="F9470" s="14">
        <v>10</v>
      </c>
      <c r="G9470" s="14">
        <v>0.04</v>
      </c>
      <c r="H9470" s="15">
        <v>4.0670000000000003E-3</v>
      </c>
      <c r="I9470" s="15">
        <f>M9470-V9470</f>
        <v>3.7933000000000001E-2</v>
      </c>
      <c r="J9470" s="14"/>
      <c r="K9470" s="13"/>
      <c r="L9470" s="9">
        <f>G9470*1.05</f>
        <v>4.2000000000000003E-2</v>
      </c>
      <c r="M9470" s="11">
        <f>L9470-H9470</f>
        <v>3.7933000000000001E-2</v>
      </c>
      <c r="N9470" s="11">
        <v>0</v>
      </c>
      <c r="P9470" s="9">
        <f>0.5*N9470/1000</f>
        <v>0</v>
      </c>
      <c r="Q9470" s="9">
        <f>P9470+O9470</f>
        <v>0</v>
      </c>
      <c r="R9470" s="11">
        <v>0</v>
      </c>
      <c r="S9470" s="9">
        <f>0.75*R9470/1000</f>
        <v>0</v>
      </c>
      <c r="T9470" s="9">
        <f>0.5*R9470</f>
        <v>0</v>
      </c>
      <c r="U9470" s="9">
        <f>T9470+S9470</f>
        <v>0</v>
      </c>
      <c r="V9470" s="9">
        <f>(Q9470+U9470)/(0.944*1000)</f>
        <v>0</v>
      </c>
    </row>
    <row r="9471" spans="1:22" x14ac:dyDescent="0.3">
      <c r="A9471" s="14">
        <v>9511</v>
      </c>
      <c r="B9471" s="14" t="s">
        <v>4273</v>
      </c>
      <c r="C9471" s="14" t="s">
        <v>13510</v>
      </c>
      <c r="D9471" s="14" t="s">
        <v>13504</v>
      </c>
      <c r="E9471" s="14" t="s">
        <v>13493</v>
      </c>
      <c r="F9471" s="14">
        <v>10</v>
      </c>
      <c r="G9471" s="14">
        <v>0.1</v>
      </c>
      <c r="H9471" s="15">
        <v>1.9819000000000003E-2</v>
      </c>
      <c r="I9471" s="15">
        <f>M9471-V9471</f>
        <v>8.5181000000000007E-2</v>
      </c>
      <c r="J9471" s="14"/>
      <c r="K9471" s="13"/>
      <c r="L9471" s="9">
        <f>G9471*1.05</f>
        <v>0.10500000000000001</v>
      </c>
      <c r="M9471" s="11">
        <f>L9471-H9471</f>
        <v>8.5181000000000007E-2</v>
      </c>
      <c r="N9471" s="11">
        <v>0</v>
      </c>
      <c r="P9471" s="9">
        <f>0.5*N9471/1000</f>
        <v>0</v>
      </c>
      <c r="Q9471" s="9">
        <f>P9471+O9471</f>
        <v>0</v>
      </c>
      <c r="R9471" s="11">
        <v>0</v>
      </c>
      <c r="T9471" s="9">
        <f>0.5*R9471</f>
        <v>0</v>
      </c>
      <c r="U9471" s="9">
        <f>T9471+S9471</f>
        <v>0</v>
      </c>
      <c r="V9471" s="9">
        <f>(Q9471+U9471)/(0.944*1000)</f>
        <v>0</v>
      </c>
    </row>
    <row r="9472" spans="1:22" x14ac:dyDescent="0.3">
      <c r="A9472" s="14">
        <v>9512</v>
      </c>
      <c r="B9472" s="14" t="s">
        <v>4274</v>
      </c>
      <c r="C9472" s="14" t="s">
        <v>13510</v>
      </c>
      <c r="D9472" s="14" t="s">
        <v>13504</v>
      </c>
      <c r="E9472" s="14" t="s">
        <v>13493</v>
      </c>
      <c r="F9472" s="14">
        <v>10</v>
      </c>
      <c r="G9472" s="14">
        <v>0.4</v>
      </c>
      <c r="H9472" s="15">
        <v>5.3090000000000255E-3</v>
      </c>
      <c r="I9472" s="15">
        <f>M9472-V9472</f>
        <v>0.41469100000000003</v>
      </c>
      <c r="J9472" s="14"/>
      <c r="K9472" s="13"/>
      <c r="L9472" s="9">
        <f>G9472*1.05</f>
        <v>0.42000000000000004</v>
      </c>
      <c r="M9472" s="11">
        <f>L9472-H9472</f>
        <v>0.41469100000000003</v>
      </c>
      <c r="N9472" s="11">
        <v>0</v>
      </c>
      <c r="P9472" s="9">
        <f>0.5*N9472/1000</f>
        <v>0</v>
      </c>
      <c r="Q9472" s="9">
        <f>P9472+O9472</f>
        <v>0</v>
      </c>
      <c r="R9472" s="11">
        <v>0</v>
      </c>
      <c r="T9472" s="9">
        <f>0.5*R9472</f>
        <v>0</v>
      </c>
      <c r="U9472" s="9">
        <f>T9472+S9472</f>
        <v>0</v>
      </c>
      <c r="V9472" s="9">
        <f>(Q9472+U9472)/(0.944*1000)</f>
        <v>0</v>
      </c>
    </row>
    <row r="9473" spans="1:22" x14ac:dyDescent="0.3">
      <c r="A9473" s="14">
        <v>9513</v>
      </c>
      <c r="B9473" s="14" t="s">
        <v>4275</v>
      </c>
      <c r="C9473" s="14" t="s">
        <v>13510</v>
      </c>
      <c r="D9473" s="14" t="s">
        <v>13504</v>
      </c>
      <c r="E9473" s="14" t="s">
        <v>13493</v>
      </c>
      <c r="F9473" s="14">
        <v>10</v>
      </c>
      <c r="G9473" s="14">
        <v>0.16</v>
      </c>
      <c r="H9473" s="15">
        <v>4.929000000000002E-3</v>
      </c>
      <c r="I9473" s="15">
        <f>M9473-V9473</f>
        <v>0.16307100000000002</v>
      </c>
      <c r="J9473" s="14"/>
      <c r="K9473" s="13"/>
      <c r="L9473" s="9">
        <f>G9473*1.05</f>
        <v>0.16800000000000001</v>
      </c>
      <c r="M9473" s="11">
        <f>L9473-H9473</f>
        <v>0.16307100000000002</v>
      </c>
      <c r="N9473" s="11">
        <v>0</v>
      </c>
      <c r="P9473" s="9">
        <f>0.5*N9473/1000</f>
        <v>0</v>
      </c>
      <c r="Q9473" s="9">
        <f>P9473+O9473</f>
        <v>0</v>
      </c>
      <c r="R9473" s="11">
        <v>0</v>
      </c>
      <c r="T9473" s="9">
        <f>0.5*R9473</f>
        <v>0</v>
      </c>
      <c r="U9473" s="9">
        <f>T9473+S9473</f>
        <v>0</v>
      </c>
      <c r="V9473" s="9">
        <f>(Q9473+U9473)/(0.944*1000)</f>
        <v>0</v>
      </c>
    </row>
    <row r="9474" spans="1:22" x14ac:dyDescent="0.3">
      <c r="A9474" s="14">
        <v>9514</v>
      </c>
      <c r="B9474" s="14" t="s">
        <v>4276</v>
      </c>
      <c r="C9474" s="14" t="s">
        <v>13510</v>
      </c>
      <c r="D9474" s="14" t="s">
        <v>13504</v>
      </c>
      <c r="E9474" s="14" t="s">
        <v>13493</v>
      </c>
      <c r="F9474" s="14">
        <v>10</v>
      </c>
      <c r="G9474" s="14">
        <v>0.16</v>
      </c>
      <c r="H9474" s="15">
        <v>7.0500000000001247E-4</v>
      </c>
      <c r="I9474" s="15">
        <f>M9474-V9474</f>
        <v>0.167295</v>
      </c>
      <c r="J9474" s="14"/>
      <c r="K9474" s="13"/>
      <c r="L9474" s="9">
        <f>G9474*1.05</f>
        <v>0.16800000000000001</v>
      </c>
      <c r="M9474" s="11">
        <f>L9474-H9474</f>
        <v>0.167295</v>
      </c>
      <c r="N9474" s="11">
        <v>0</v>
      </c>
      <c r="P9474" s="9">
        <f>0.5*N9474/1000</f>
        <v>0</v>
      </c>
      <c r="Q9474" s="9">
        <f>P9474+O9474</f>
        <v>0</v>
      </c>
      <c r="R9474" s="11">
        <v>0</v>
      </c>
      <c r="T9474" s="9">
        <f>0.5*R9474</f>
        <v>0</v>
      </c>
      <c r="U9474" s="9">
        <f>T9474+S9474</f>
        <v>0</v>
      </c>
      <c r="V9474" s="9">
        <f>(Q9474+U9474)/(0.944*1000)</f>
        <v>0</v>
      </c>
    </row>
    <row r="9475" spans="1:22" x14ac:dyDescent="0.3">
      <c r="A9475" s="14">
        <v>9515</v>
      </c>
      <c r="B9475" s="14" t="s">
        <v>4277</v>
      </c>
      <c r="C9475" s="14" t="s">
        <v>13510</v>
      </c>
      <c r="D9475" s="14" t="s">
        <v>13504</v>
      </c>
      <c r="E9475" s="14" t="s">
        <v>13493</v>
      </c>
      <c r="F9475" s="14">
        <v>10</v>
      </c>
      <c r="G9475" s="14">
        <v>0.16</v>
      </c>
      <c r="H9475" s="15">
        <v>1.1800000000000012E-2</v>
      </c>
      <c r="I9475" s="15">
        <f>M9475-V9475</f>
        <v>0.15620000000000001</v>
      </c>
      <c r="J9475" s="14"/>
      <c r="K9475" s="13"/>
      <c r="L9475" s="9">
        <f>G9475*1.05</f>
        <v>0.16800000000000001</v>
      </c>
      <c r="M9475" s="11">
        <f>L9475-H9475</f>
        <v>0.15620000000000001</v>
      </c>
      <c r="N9475" s="11">
        <v>0</v>
      </c>
      <c r="P9475" s="9">
        <f>0.5*N9475/1000</f>
        <v>0</v>
      </c>
      <c r="Q9475" s="9">
        <f>P9475+O9475</f>
        <v>0</v>
      </c>
      <c r="R9475" s="11">
        <v>0</v>
      </c>
      <c r="T9475" s="9">
        <f>0.5*R9475</f>
        <v>0</v>
      </c>
      <c r="U9475" s="9">
        <f>T9475+S9475</f>
        <v>0</v>
      </c>
      <c r="V9475" s="9">
        <f>(Q9475+U9475)/(0.944*1000)</f>
        <v>0</v>
      </c>
    </row>
    <row r="9476" spans="1:22" x14ac:dyDescent="0.3">
      <c r="A9476" s="14">
        <v>9516</v>
      </c>
      <c r="B9476" s="14" t="s">
        <v>4278</v>
      </c>
      <c r="C9476" s="14" t="s">
        <v>13510</v>
      </c>
      <c r="D9476" s="14" t="s">
        <v>13504</v>
      </c>
      <c r="E9476" s="14" t="s">
        <v>13493</v>
      </c>
      <c r="F9476" s="14">
        <v>10</v>
      </c>
      <c r="G9476" s="14">
        <v>0.04</v>
      </c>
      <c r="H9476" s="15">
        <v>2.1000000000000001E-2</v>
      </c>
      <c r="I9476" s="15">
        <f>M9476-V9476</f>
        <v>2.1000000000000001E-2</v>
      </c>
      <c r="J9476" s="14"/>
      <c r="K9476" s="13"/>
      <c r="L9476" s="9">
        <f>G9476*1.05</f>
        <v>4.2000000000000003E-2</v>
      </c>
      <c r="M9476" s="11">
        <f>L9476-H9476</f>
        <v>2.1000000000000001E-2</v>
      </c>
      <c r="N9476" s="11">
        <v>0</v>
      </c>
      <c r="P9476" s="9">
        <f>0.5*N9476/1000</f>
        <v>0</v>
      </c>
      <c r="Q9476" s="9">
        <f>P9476+O9476</f>
        <v>0</v>
      </c>
      <c r="R9476" s="11">
        <v>0</v>
      </c>
      <c r="T9476" s="9">
        <f>0.5*R9476</f>
        <v>0</v>
      </c>
      <c r="U9476" s="9">
        <f>T9476+S9476</f>
        <v>0</v>
      </c>
      <c r="V9476" s="9">
        <f>(Q9476+U9476)/(0.944*1000)</f>
        <v>0</v>
      </c>
    </row>
    <row r="9477" spans="1:22" x14ac:dyDescent="0.3">
      <c r="A9477" s="14">
        <v>9517</v>
      </c>
      <c r="B9477" s="14" t="s">
        <v>4279</v>
      </c>
      <c r="C9477" s="14" t="s">
        <v>13510</v>
      </c>
      <c r="D9477" s="14" t="s">
        <v>13504</v>
      </c>
      <c r="E9477" s="14" t="s">
        <v>13493</v>
      </c>
      <c r="F9477" s="14">
        <v>10</v>
      </c>
      <c r="G9477" s="14">
        <v>0.63</v>
      </c>
      <c r="H9477" s="15">
        <v>4.1730999999999997E-2</v>
      </c>
      <c r="I9477" s="15">
        <f>M9477-V9477</f>
        <v>0.61976900000000013</v>
      </c>
      <c r="J9477" s="14"/>
      <c r="K9477" s="13"/>
      <c r="L9477" s="9">
        <f>G9477*1.05</f>
        <v>0.66150000000000009</v>
      </c>
      <c r="M9477" s="11">
        <f>L9477-H9477</f>
        <v>0.61976900000000013</v>
      </c>
      <c r="N9477" s="11">
        <v>0</v>
      </c>
      <c r="P9477" s="9">
        <f>0.5*N9477/1000</f>
        <v>0</v>
      </c>
      <c r="Q9477" s="9">
        <f>P9477+O9477</f>
        <v>0</v>
      </c>
      <c r="R9477" s="11">
        <v>0</v>
      </c>
      <c r="T9477" s="9">
        <f>0.5*R9477</f>
        <v>0</v>
      </c>
      <c r="U9477" s="9">
        <f>T9477+S9477</f>
        <v>0</v>
      </c>
      <c r="V9477" s="9">
        <f>(Q9477+U9477)/(0.944*1000)</f>
        <v>0</v>
      </c>
    </row>
    <row r="9478" spans="1:22" x14ac:dyDescent="0.3">
      <c r="A9478" s="14">
        <v>9518</v>
      </c>
      <c r="B9478" s="14" t="s">
        <v>4280</v>
      </c>
      <c r="C9478" s="14" t="s">
        <v>13510</v>
      </c>
      <c r="D9478" s="14" t="s">
        <v>13504</v>
      </c>
      <c r="E9478" s="14" t="s">
        <v>13493</v>
      </c>
      <c r="F9478" s="14">
        <v>10</v>
      </c>
      <c r="G9478" s="14">
        <v>0.25</v>
      </c>
      <c r="H9478" s="15">
        <v>1.7353000000000007E-2</v>
      </c>
      <c r="I9478" s="15">
        <f>M9478-V9478</f>
        <v>0.245147</v>
      </c>
      <c r="J9478" s="14"/>
      <c r="K9478" s="13"/>
      <c r="L9478" s="9">
        <f>G9478*1.05</f>
        <v>0.26250000000000001</v>
      </c>
      <c r="M9478" s="11">
        <f>L9478-H9478</f>
        <v>0.245147</v>
      </c>
      <c r="N9478" s="11">
        <v>0</v>
      </c>
      <c r="P9478" s="9">
        <f>0.5*N9478/1000</f>
        <v>0</v>
      </c>
      <c r="Q9478" s="9">
        <f>P9478+O9478</f>
        <v>0</v>
      </c>
      <c r="R9478" s="11">
        <v>0</v>
      </c>
      <c r="T9478" s="9">
        <f>0.5*R9478</f>
        <v>0</v>
      </c>
      <c r="U9478" s="9">
        <f>T9478+S9478</f>
        <v>0</v>
      </c>
      <c r="V9478" s="9">
        <f>(Q9478+U9478)/(0.944*1000)</f>
        <v>0</v>
      </c>
    </row>
    <row r="9479" spans="1:22" x14ac:dyDescent="0.3">
      <c r="A9479" s="14">
        <v>9519</v>
      </c>
      <c r="B9479" s="14" t="s">
        <v>4281</v>
      </c>
      <c r="C9479" s="14" t="s">
        <v>13510</v>
      </c>
      <c r="D9479" s="14" t="s">
        <v>13504</v>
      </c>
      <c r="E9479" s="14" t="s">
        <v>13493</v>
      </c>
      <c r="F9479" s="14">
        <v>10</v>
      </c>
      <c r="G9479" s="14">
        <v>0.25</v>
      </c>
      <c r="H9479" s="15">
        <v>0.153</v>
      </c>
      <c r="I9479" s="15">
        <f>M9479-V9479</f>
        <v>0.10950000000000001</v>
      </c>
      <c r="J9479" s="14"/>
      <c r="K9479" s="13"/>
      <c r="L9479" s="9">
        <f>G9479*1.05</f>
        <v>0.26250000000000001</v>
      </c>
      <c r="M9479" s="11">
        <f>L9479-H9479</f>
        <v>0.10950000000000001</v>
      </c>
      <c r="N9479" s="11">
        <v>0</v>
      </c>
      <c r="P9479" s="9">
        <f>0.5*N9479/1000</f>
        <v>0</v>
      </c>
      <c r="Q9479" s="9">
        <f>P9479+O9479</f>
        <v>0</v>
      </c>
      <c r="R9479" s="11">
        <v>0</v>
      </c>
      <c r="T9479" s="9">
        <f>0.5*R9479</f>
        <v>0</v>
      </c>
      <c r="U9479" s="9">
        <f>T9479+S9479</f>
        <v>0</v>
      </c>
      <c r="V9479" s="9">
        <f>(Q9479+U9479)/(0.944*1000)</f>
        <v>0</v>
      </c>
    </row>
    <row r="9480" spans="1:22" x14ac:dyDescent="0.3">
      <c r="A9480" s="14">
        <v>9520</v>
      </c>
      <c r="B9480" s="14" t="s">
        <v>4282</v>
      </c>
      <c r="C9480" s="14" t="s">
        <v>13510</v>
      </c>
      <c r="D9480" s="14" t="s">
        <v>13504</v>
      </c>
      <c r="E9480" s="14" t="s">
        <v>13493</v>
      </c>
      <c r="F9480" s="14">
        <v>10</v>
      </c>
      <c r="G9480" s="14">
        <v>0.1</v>
      </c>
      <c r="H9480" s="15">
        <v>5.3999999999999999E-2</v>
      </c>
      <c r="I9480" s="15">
        <f>M9480-V9480</f>
        <v>5.1000000000000011E-2</v>
      </c>
      <c r="J9480" s="14"/>
      <c r="K9480" s="13"/>
      <c r="L9480" s="9">
        <f>G9480*1.05</f>
        <v>0.10500000000000001</v>
      </c>
      <c r="M9480" s="11">
        <f>L9480-H9480</f>
        <v>5.1000000000000011E-2</v>
      </c>
      <c r="N9480" s="11">
        <v>0</v>
      </c>
      <c r="P9480" s="9">
        <f>0.5*N9480/1000</f>
        <v>0</v>
      </c>
      <c r="Q9480" s="9">
        <f>P9480+O9480</f>
        <v>0</v>
      </c>
      <c r="R9480" s="11">
        <v>0</v>
      </c>
      <c r="T9480" s="9">
        <f>0.5*R9480</f>
        <v>0</v>
      </c>
      <c r="U9480" s="9">
        <f>T9480+S9480</f>
        <v>0</v>
      </c>
      <c r="V9480" s="9">
        <f>(Q9480+U9480)/(0.944*1000)</f>
        <v>0</v>
      </c>
    </row>
    <row r="9481" spans="1:22" x14ac:dyDescent="0.3">
      <c r="A9481" s="14">
        <v>9521</v>
      </c>
      <c r="B9481" s="14" t="s">
        <v>4283</v>
      </c>
      <c r="C9481" s="14" t="s">
        <v>13510</v>
      </c>
      <c r="D9481" s="14" t="s">
        <v>13504</v>
      </c>
      <c r="E9481" s="14" t="s">
        <v>13493</v>
      </c>
      <c r="F9481" s="14">
        <v>10</v>
      </c>
      <c r="G9481" s="14">
        <v>0.1</v>
      </c>
      <c r="H9481" s="15">
        <v>4.1430000000000002E-2</v>
      </c>
      <c r="I9481" s="15">
        <f>M9481-V9481</f>
        <v>6.3570000000000015E-2</v>
      </c>
      <c r="J9481" s="14"/>
      <c r="K9481" s="13"/>
      <c r="L9481" s="9">
        <f>G9481*1.05</f>
        <v>0.10500000000000001</v>
      </c>
      <c r="M9481" s="11">
        <f>L9481-H9481</f>
        <v>6.3570000000000015E-2</v>
      </c>
      <c r="N9481" s="11">
        <v>0</v>
      </c>
      <c r="P9481" s="9">
        <f>0.5*N9481/1000</f>
        <v>0</v>
      </c>
      <c r="Q9481" s="9">
        <f>P9481+O9481</f>
        <v>0</v>
      </c>
      <c r="R9481" s="11">
        <v>0</v>
      </c>
      <c r="T9481" s="9">
        <f>0.5*R9481</f>
        <v>0</v>
      </c>
      <c r="U9481" s="9">
        <f>T9481+S9481</f>
        <v>0</v>
      </c>
      <c r="V9481" s="9">
        <f>(Q9481+U9481)/(0.944*1000)</f>
        <v>0</v>
      </c>
    </row>
    <row r="9482" spans="1:22" x14ac:dyDescent="0.3">
      <c r="A9482" s="14">
        <v>9522</v>
      </c>
      <c r="B9482" s="14" t="s">
        <v>4284</v>
      </c>
      <c r="C9482" s="14" t="s">
        <v>13510</v>
      </c>
      <c r="D9482" s="14" t="s">
        <v>13504</v>
      </c>
      <c r="E9482" s="14" t="s">
        <v>13493</v>
      </c>
      <c r="F9482" s="14">
        <v>10</v>
      </c>
      <c r="G9482" s="14">
        <v>0.25</v>
      </c>
      <c r="H9482" s="15">
        <v>7.9979999999999912E-3</v>
      </c>
      <c r="I9482" s="15">
        <f>M9482-V9482</f>
        <v>0.25450200000000001</v>
      </c>
      <c r="J9482" s="14"/>
      <c r="K9482" s="13"/>
      <c r="L9482" s="9">
        <f>G9482*1.05</f>
        <v>0.26250000000000001</v>
      </c>
      <c r="M9482" s="11">
        <f>L9482-H9482</f>
        <v>0.25450200000000001</v>
      </c>
      <c r="N9482" s="11">
        <v>0</v>
      </c>
      <c r="P9482" s="9">
        <f>0.5*N9482/1000</f>
        <v>0</v>
      </c>
      <c r="Q9482" s="9">
        <f>P9482+O9482</f>
        <v>0</v>
      </c>
      <c r="R9482" s="11">
        <v>0</v>
      </c>
      <c r="T9482" s="9">
        <f>0.5*R9482</f>
        <v>0</v>
      </c>
      <c r="U9482" s="9">
        <f>T9482+S9482</f>
        <v>0</v>
      </c>
      <c r="V9482" s="9">
        <f>(Q9482+U9482)/(0.944*1000)</f>
        <v>0</v>
      </c>
    </row>
    <row r="9483" spans="1:22" x14ac:dyDescent="0.3">
      <c r="A9483" s="14">
        <v>9523</v>
      </c>
      <c r="B9483" s="14" t="s">
        <v>4285</v>
      </c>
      <c r="C9483" s="14" t="s">
        <v>13510</v>
      </c>
      <c r="D9483" s="14" t="s">
        <v>13504</v>
      </c>
      <c r="E9483" s="14" t="s">
        <v>13493</v>
      </c>
      <c r="F9483" s="14">
        <v>10</v>
      </c>
      <c r="G9483" s="14">
        <v>0.25</v>
      </c>
      <c r="H9483" s="15">
        <v>8.4100999999999995E-2</v>
      </c>
      <c r="I9483" s="15">
        <f>M9483-V9483</f>
        <v>0.17839900000000003</v>
      </c>
      <c r="J9483" s="14"/>
      <c r="K9483" s="13"/>
      <c r="L9483" s="9">
        <f>G9483*1.05</f>
        <v>0.26250000000000001</v>
      </c>
      <c r="M9483" s="11">
        <f>L9483-H9483</f>
        <v>0.17839900000000003</v>
      </c>
      <c r="N9483" s="11">
        <v>0</v>
      </c>
      <c r="P9483" s="9">
        <f>0.5*N9483/1000</f>
        <v>0</v>
      </c>
      <c r="Q9483" s="9">
        <f>P9483+O9483</f>
        <v>0</v>
      </c>
      <c r="R9483" s="11">
        <v>0</v>
      </c>
      <c r="T9483" s="9">
        <f>0.5*R9483</f>
        <v>0</v>
      </c>
      <c r="U9483" s="9">
        <f>T9483+S9483</f>
        <v>0</v>
      </c>
      <c r="V9483" s="9">
        <f>(Q9483+U9483)/(0.944*1000)</f>
        <v>0</v>
      </c>
    </row>
    <row r="9484" spans="1:22" x14ac:dyDescent="0.3">
      <c r="A9484" s="14">
        <v>9524</v>
      </c>
      <c r="B9484" s="14" t="s">
        <v>4286</v>
      </c>
      <c r="C9484" s="14" t="s">
        <v>13510</v>
      </c>
      <c r="D9484" s="14" t="s">
        <v>13504</v>
      </c>
      <c r="E9484" s="14" t="s">
        <v>13493</v>
      </c>
      <c r="F9484" s="14">
        <v>10</v>
      </c>
      <c r="G9484" s="14">
        <v>0.1</v>
      </c>
      <c r="H9484" s="15">
        <v>5.6000000000000001E-2</v>
      </c>
      <c r="I9484" s="15">
        <f>M9484-V9484</f>
        <v>4.9000000000000009E-2</v>
      </c>
      <c r="J9484" s="14"/>
      <c r="K9484" s="13"/>
      <c r="L9484" s="9">
        <f>G9484*1.05</f>
        <v>0.10500000000000001</v>
      </c>
      <c r="M9484" s="11">
        <f>L9484-H9484</f>
        <v>4.9000000000000009E-2</v>
      </c>
      <c r="N9484" s="11">
        <v>0</v>
      </c>
      <c r="P9484" s="9">
        <f>0.5*N9484/1000</f>
        <v>0</v>
      </c>
      <c r="Q9484" s="9">
        <f>P9484+O9484</f>
        <v>0</v>
      </c>
      <c r="R9484" s="11">
        <v>0</v>
      </c>
      <c r="T9484" s="9">
        <f>0.5*R9484</f>
        <v>0</v>
      </c>
      <c r="U9484" s="9">
        <f>T9484+S9484</f>
        <v>0</v>
      </c>
      <c r="V9484" s="9">
        <f>(Q9484+U9484)/(0.944*1000)</f>
        <v>0</v>
      </c>
    </row>
    <row r="9485" spans="1:22" x14ac:dyDescent="0.3">
      <c r="A9485" s="14">
        <v>9525</v>
      </c>
      <c r="B9485" s="14" t="s">
        <v>4287</v>
      </c>
      <c r="C9485" s="14" t="s">
        <v>13510</v>
      </c>
      <c r="D9485" s="14" t="s">
        <v>13504</v>
      </c>
      <c r="E9485" s="14" t="s">
        <v>13493</v>
      </c>
      <c r="F9485" s="14">
        <v>10</v>
      </c>
      <c r="G9485" s="14">
        <v>0.16</v>
      </c>
      <c r="H9485" s="15">
        <v>6.2299999999999899E-3</v>
      </c>
      <c r="I9485" s="15">
        <f>M9485-V9485</f>
        <v>0.16177000000000002</v>
      </c>
      <c r="J9485" s="14"/>
      <c r="K9485" s="13"/>
      <c r="L9485" s="9">
        <f>G9485*1.05</f>
        <v>0.16800000000000001</v>
      </c>
      <c r="M9485" s="11">
        <f>L9485-H9485</f>
        <v>0.16177000000000002</v>
      </c>
      <c r="N9485" s="11">
        <v>0</v>
      </c>
      <c r="P9485" s="9">
        <f>0.5*N9485/1000</f>
        <v>0</v>
      </c>
      <c r="Q9485" s="9">
        <f>P9485+O9485</f>
        <v>0</v>
      </c>
      <c r="R9485" s="11">
        <v>0</v>
      </c>
      <c r="T9485" s="9">
        <f>0.5*R9485</f>
        <v>0</v>
      </c>
      <c r="U9485" s="9">
        <f>T9485+S9485</f>
        <v>0</v>
      </c>
      <c r="V9485" s="9">
        <f>(Q9485+U9485)/(0.944*1000)</f>
        <v>0</v>
      </c>
    </row>
    <row r="9486" spans="1:22" x14ac:dyDescent="0.3">
      <c r="A9486" s="14">
        <v>9526</v>
      </c>
      <c r="B9486" s="14" t="s">
        <v>4288</v>
      </c>
      <c r="C9486" s="14" t="s">
        <v>13510</v>
      </c>
      <c r="D9486" s="14" t="s">
        <v>13504</v>
      </c>
      <c r="E9486" s="14" t="s">
        <v>13493</v>
      </c>
      <c r="F9486" s="14">
        <v>10</v>
      </c>
      <c r="G9486" s="14">
        <v>0.16</v>
      </c>
      <c r="H9486" s="15">
        <v>1.591900000000001E-2</v>
      </c>
      <c r="I9486" s="15">
        <f>M9486-V9486</f>
        <v>0.15208099999999999</v>
      </c>
      <c r="J9486" s="14"/>
      <c r="K9486" s="13"/>
      <c r="L9486" s="9">
        <f>G9486*1.05</f>
        <v>0.16800000000000001</v>
      </c>
      <c r="M9486" s="11">
        <f>L9486-H9486</f>
        <v>0.15208099999999999</v>
      </c>
      <c r="N9486" s="11">
        <v>0</v>
      </c>
      <c r="P9486" s="9">
        <f>0.5*N9486/1000</f>
        <v>0</v>
      </c>
      <c r="Q9486" s="9">
        <f>P9486+O9486</f>
        <v>0</v>
      </c>
      <c r="R9486" s="11">
        <v>0</v>
      </c>
      <c r="T9486" s="9">
        <f>0.5*R9486</f>
        <v>0</v>
      </c>
      <c r="U9486" s="9">
        <f>T9486+S9486</f>
        <v>0</v>
      </c>
      <c r="V9486" s="9">
        <f>(Q9486+U9486)/(0.944*1000)</f>
        <v>0</v>
      </c>
    </row>
    <row r="9487" spans="1:22" x14ac:dyDescent="0.3">
      <c r="A9487" s="14">
        <v>9527</v>
      </c>
      <c r="B9487" s="14" t="s">
        <v>4289</v>
      </c>
      <c r="C9487" s="14" t="s">
        <v>13510</v>
      </c>
      <c r="D9487" s="14" t="s">
        <v>13504</v>
      </c>
      <c r="E9487" s="14" t="s">
        <v>13493</v>
      </c>
      <c r="F9487" s="14">
        <v>10</v>
      </c>
      <c r="G9487" s="14">
        <v>0.16</v>
      </c>
      <c r="H9487" s="15">
        <v>2.3917977528091684E-4</v>
      </c>
      <c r="I9487" s="15">
        <f>M9487-V9487</f>
        <v>0.16776082022471908</v>
      </c>
      <c r="J9487" s="14"/>
      <c r="K9487" s="13"/>
      <c r="L9487" s="9">
        <f>G9487*1.05</f>
        <v>0.16800000000000001</v>
      </c>
      <c r="M9487" s="11">
        <f>L9487-H9487</f>
        <v>0.16776082022471908</v>
      </c>
      <c r="N9487" s="11">
        <v>0</v>
      </c>
      <c r="P9487" s="9">
        <f>0.5*N9487/1000</f>
        <v>0</v>
      </c>
      <c r="Q9487" s="9">
        <f>P9487+O9487</f>
        <v>0</v>
      </c>
      <c r="R9487" s="11">
        <v>0</v>
      </c>
      <c r="T9487" s="9">
        <f>0.5*R9487</f>
        <v>0</v>
      </c>
      <c r="U9487" s="9">
        <f>T9487+S9487</f>
        <v>0</v>
      </c>
      <c r="V9487" s="9">
        <f>(Q9487+U9487)/(0.944*1000)</f>
        <v>0</v>
      </c>
    </row>
    <row r="9488" spans="1:22" x14ac:dyDescent="0.3">
      <c r="A9488" s="14">
        <v>9528</v>
      </c>
      <c r="B9488" s="14" t="s">
        <v>4290</v>
      </c>
      <c r="C9488" s="14" t="s">
        <v>13510</v>
      </c>
      <c r="D9488" s="14" t="s">
        <v>13504</v>
      </c>
      <c r="E9488" s="14" t="s">
        <v>13493</v>
      </c>
      <c r="F9488" s="14">
        <v>10</v>
      </c>
      <c r="G9488" s="14">
        <v>0.1</v>
      </c>
      <c r="H9488" s="15">
        <v>1.5972999999999998E-2</v>
      </c>
      <c r="I9488" s="15">
        <f>M9488-V9488</f>
        <v>8.9027000000000009E-2</v>
      </c>
      <c r="J9488" s="14"/>
      <c r="K9488" s="13"/>
      <c r="L9488" s="9">
        <f>G9488*1.05</f>
        <v>0.10500000000000001</v>
      </c>
      <c r="M9488" s="11">
        <f>L9488-H9488</f>
        <v>8.9027000000000009E-2</v>
      </c>
      <c r="N9488" s="11">
        <v>0</v>
      </c>
      <c r="P9488" s="9">
        <f>0.5*N9488/1000</f>
        <v>0</v>
      </c>
      <c r="Q9488" s="9">
        <f>P9488+O9488</f>
        <v>0</v>
      </c>
      <c r="R9488" s="11">
        <v>0</v>
      </c>
      <c r="T9488" s="9">
        <f>0.5*R9488</f>
        <v>0</v>
      </c>
      <c r="U9488" s="9">
        <f>T9488+S9488</f>
        <v>0</v>
      </c>
      <c r="V9488" s="9">
        <f>(Q9488+U9488)/(0.944*1000)</f>
        <v>0</v>
      </c>
    </row>
    <row r="9489" spans="1:22" x14ac:dyDescent="0.3">
      <c r="A9489" s="14">
        <v>9529</v>
      </c>
      <c r="B9489" s="14" t="s">
        <v>4291</v>
      </c>
      <c r="C9489" s="14" t="s">
        <v>13510</v>
      </c>
      <c r="D9489" s="14" t="s">
        <v>13504</v>
      </c>
      <c r="E9489" s="14" t="s">
        <v>13493</v>
      </c>
      <c r="F9489" s="14">
        <v>10</v>
      </c>
      <c r="G9489" s="14">
        <v>0.16</v>
      </c>
      <c r="H9489" s="15">
        <v>7.7116000000000004E-2</v>
      </c>
      <c r="I9489" s="15">
        <f>M9489-V9489</f>
        <v>9.0884000000000006E-2</v>
      </c>
      <c r="J9489" s="14"/>
      <c r="K9489" s="13"/>
      <c r="L9489" s="9">
        <f>G9489*1.05</f>
        <v>0.16800000000000001</v>
      </c>
      <c r="M9489" s="11">
        <f>L9489-H9489</f>
        <v>9.0884000000000006E-2</v>
      </c>
      <c r="N9489" s="11">
        <v>0</v>
      </c>
      <c r="P9489" s="9">
        <f>0.5*N9489/1000</f>
        <v>0</v>
      </c>
      <c r="Q9489" s="9">
        <f>P9489+O9489</f>
        <v>0</v>
      </c>
      <c r="R9489" s="11">
        <v>0</v>
      </c>
      <c r="T9489" s="9">
        <f>0.5*R9489</f>
        <v>0</v>
      </c>
      <c r="U9489" s="9">
        <f>T9489+S9489</f>
        <v>0</v>
      </c>
      <c r="V9489" s="9">
        <f>(Q9489+U9489)/(0.944*1000)</f>
        <v>0</v>
      </c>
    </row>
    <row r="9490" spans="1:22" x14ac:dyDescent="0.3">
      <c r="A9490" s="14">
        <v>9530</v>
      </c>
      <c r="B9490" s="14" t="s">
        <v>4292</v>
      </c>
      <c r="C9490" s="14" t="s">
        <v>13510</v>
      </c>
      <c r="D9490" s="14" t="s">
        <v>13504</v>
      </c>
      <c r="E9490" s="14" t="s">
        <v>13493</v>
      </c>
      <c r="F9490" s="14">
        <v>10</v>
      </c>
      <c r="G9490" s="14">
        <v>0.06</v>
      </c>
      <c r="H9490" s="15">
        <v>1.3344999999999999E-2</v>
      </c>
      <c r="I9490" s="15">
        <f>M9490-V9490</f>
        <v>4.9655000000000005E-2</v>
      </c>
      <c r="J9490" s="14"/>
      <c r="K9490" s="13"/>
      <c r="L9490" s="9">
        <f>G9490*1.05</f>
        <v>6.3E-2</v>
      </c>
      <c r="M9490" s="11">
        <f>L9490-H9490</f>
        <v>4.9655000000000005E-2</v>
      </c>
      <c r="N9490" s="11">
        <v>0</v>
      </c>
      <c r="P9490" s="9">
        <f>0.5*N9490/1000</f>
        <v>0</v>
      </c>
      <c r="Q9490" s="9">
        <f>P9490+O9490</f>
        <v>0</v>
      </c>
      <c r="R9490" s="11">
        <v>0</v>
      </c>
      <c r="T9490" s="9">
        <f>0.5*R9490</f>
        <v>0</v>
      </c>
      <c r="U9490" s="9">
        <f>T9490+S9490</f>
        <v>0</v>
      </c>
      <c r="V9490" s="9">
        <f>(Q9490+U9490)/(0.944*1000)</f>
        <v>0</v>
      </c>
    </row>
    <row r="9491" spans="1:22" x14ac:dyDescent="0.3">
      <c r="A9491" s="14">
        <v>9531</v>
      </c>
      <c r="B9491" s="14" t="s">
        <v>4293</v>
      </c>
      <c r="C9491" s="14" t="s">
        <v>13510</v>
      </c>
      <c r="D9491" s="14" t="s">
        <v>13504</v>
      </c>
      <c r="E9491" s="14" t="s">
        <v>13493</v>
      </c>
      <c r="F9491" s="14">
        <v>10</v>
      </c>
      <c r="G9491" s="14">
        <v>0.06</v>
      </c>
      <c r="H9491" s="15">
        <v>5.9879999999999994E-3</v>
      </c>
      <c r="I9491" s="15">
        <f>M9491-V9491</f>
        <v>5.7012E-2</v>
      </c>
      <c r="J9491" s="14"/>
      <c r="K9491" s="13"/>
      <c r="L9491" s="9">
        <f>G9491*1.05</f>
        <v>6.3E-2</v>
      </c>
      <c r="M9491" s="11">
        <f>L9491-H9491</f>
        <v>5.7012E-2</v>
      </c>
      <c r="N9491" s="11">
        <v>0</v>
      </c>
      <c r="P9491" s="9">
        <f>0.5*N9491/1000</f>
        <v>0</v>
      </c>
      <c r="Q9491" s="9">
        <f>P9491+O9491</f>
        <v>0</v>
      </c>
      <c r="R9491" s="11">
        <v>0</v>
      </c>
      <c r="T9491" s="9">
        <f>0.5*R9491</f>
        <v>0</v>
      </c>
      <c r="U9491" s="9">
        <f>T9491+S9491</f>
        <v>0</v>
      </c>
      <c r="V9491" s="9">
        <f>(Q9491+U9491)/(0.944*1000)</f>
        <v>0</v>
      </c>
    </row>
    <row r="9492" spans="1:22" x14ac:dyDescent="0.3">
      <c r="A9492" s="14">
        <v>9532</v>
      </c>
      <c r="B9492" s="14" t="s">
        <v>4294</v>
      </c>
      <c r="C9492" s="14" t="s">
        <v>13510</v>
      </c>
      <c r="D9492" s="14" t="s">
        <v>13504</v>
      </c>
      <c r="E9492" s="14" t="s">
        <v>13493</v>
      </c>
      <c r="F9492" s="14">
        <v>10</v>
      </c>
      <c r="G9492" s="14">
        <v>6.3E-2</v>
      </c>
      <c r="H9492" s="15">
        <v>0</v>
      </c>
      <c r="I9492" s="15">
        <f>M9492-V9492</f>
        <v>6.615E-2</v>
      </c>
      <c r="J9492" s="14"/>
      <c r="K9492" s="13"/>
      <c r="L9492" s="9">
        <f>G9492*1.05</f>
        <v>6.615E-2</v>
      </c>
      <c r="M9492" s="11">
        <f>L9492-H9492</f>
        <v>6.615E-2</v>
      </c>
      <c r="N9492" s="11">
        <v>0</v>
      </c>
      <c r="P9492" s="9">
        <f>0.5*N9492/1000</f>
        <v>0</v>
      </c>
      <c r="Q9492" s="9">
        <f>P9492+O9492</f>
        <v>0</v>
      </c>
      <c r="R9492" s="11">
        <v>0</v>
      </c>
      <c r="T9492" s="9">
        <f>0.5*R9492</f>
        <v>0</v>
      </c>
      <c r="U9492" s="9">
        <f>T9492+S9492</f>
        <v>0</v>
      </c>
      <c r="V9492" s="9">
        <f>(Q9492+U9492)/(0.944*1000)</f>
        <v>0</v>
      </c>
    </row>
    <row r="9493" spans="1:22" x14ac:dyDescent="0.3">
      <c r="A9493" s="14">
        <v>9533</v>
      </c>
      <c r="B9493" s="14" t="s">
        <v>4295</v>
      </c>
      <c r="C9493" s="14" t="s">
        <v>13510</v>
      </c>
      <c r="D9493" s="14" t="s">
        <v>13504</v>
      </c>
      <c r="E9493" s="14" t="s">
        <v>13493</v>
      </c>
      <c r="F9493" s="14">
        <v>10</v>
      </c>
      <c r="G9493" s="14">
        <v>6.3E-2</v>
      </c>
      <c r="H9493" s="15">
        <v>3.4873999999999995E-2</v>
      </c>
      <c r="I9493" s="15">
        <f>M9493-V9493</f>
        <v>3.1276000000000005E-2</v>
      </c>
      <c r="J9493" s="14"/>
      <c r="K9493" s="13"/>
      <c r="L9493" s="9">
        <f>G9493*1.05</f>
        <v>6.615E-2</v>
      </c>
      <c r="M9493" s="11">
        <f>L9493-H9493</f>
        <v>3.1276000000000005E-2</v>
      </c>
      <c r="N9493" s="11">
        <v>0</v>
      </c>
      <c r="P9493" s="9">
        <f>0.5*N9493/1000</f>
        <v>0</v>
      </c>
      <c r="Q9493" s="9">
        <f>P9493+O9493</f>
        <v>0</v>
      </c>
      <c r="R9493" s="11">
        <v>0</v>
      </c>
      <c r="S9493" s="9">
        <f>0.75*R9493/1000</f>
        <v>0</v>
      </c>
      <c r="T9493" s="9">
        <f>0.5*R9493</f>
        <v>0</v>
      </c>
      <c r="U9493" s="9">
        <f>T9493+S9493</f>
        <v>0</v>
      </c>
      <c r="V9493" s="9">
        <f>(Q9493+U9493)/(0.944*1000)</f>
        <v>0</v>
      </c>
    </row>
    <row r="9494" spans="1:22" x14ac:dyDescent="0.3">
      <c r="A9494" s="14">
        <v>9534</v>
      </c>
      <c r="B9494" s="14" t="s">
        <v>4296</v>
      </c>
      <c r="C9494" s="14" t="s">
        <v>13510</v>
      </c>
      <c r="D9494" s="14" t="s">
        <v>13504</v>
      </c>
      <c r="E9494" s="14" t="s">
        <v>13493</v>
      </c>
      <c r="F9494" s="14">
        <v>10</v>
      </c>
      <c r="G9494" s="14">
        <v>0.16</v>
      </c>
      <c r="H9494" s="15">
        <v>5.0749999999999884E-3</v>
      </c>
      <c r="I9494" s="15">
        <f>M9494-V9494</f>
        <v>0.16292500000000001</v>
      </c>
      <c r="J9494" s="14"/>
      <c r="K9494" s="13"/>
      <c r="L9494" s="9">
        <f>G9494*1.05</f>
        <v>0.16800000000000001</v>
      </c>
      <c r="M9494" s="11">
        <f>L9494-H9494</f>
        <v>0.16292500000000001</v>
      </c>
      <c r="N9494" s="11">
        <v>0</v>
      </c>
      <c r="P9494" s="9">
        <f>0.5*N9494/1000</f>
        <v>0</v>
      </c>
      <c r="Q9494" s="9">
        <f>P9494+O9494</f>
        <v>0</v>
      </c>
      <c r="R9494" s="11">
        <v>0</v>
      </c>
      <c r="T9494" s="9">
        <f>0.5*R9494</f>
        <v>0</v>
      </c>
      <c r="U9494" s="9">
        <f>T9494+S9494</f>
        <v>0</v>
      </c>
      <c r="V9494" s="9">
        <f>(Q9494+U9494)/(0.944*1000)</f>
        <v>0</v>
      </c>
    </row>
    <row r="9495" spans="1:22" x14ac:dyDescent="0.3">
      <c r="A9495" s="14">
        <v>9535</v>
      </c>
      <c r="B9495" s="14" t="s">
        <v>4297</v>
      </c>
      <c r="C9495" s="14" t="s">
        <v>13510</v>
      </c>
      <c r="D9495" s="14" t="s">
        <v>13504</v>
      </c>
      <c r="E9495" s="14" t="s">
        <v>13493</v>
      </c>
      <c r="F9495" s="14">
        <v>10</v>
      </c>
      <c r="G9495" s="14">
        <v>0.1</v>
      </c>
      <c r="H9495" s="15">
        <v>6.7420000000000041E-3</v>
      </c>
      <c r="I9495" s="15">
        <f>M9495-V9495</f>
        <v>9.8258000000000012E-2</v>
      </c>
      <c r="J9495" s="14"/>
      <c r="K9495" s="13"/>
      <c r="L9495" s="9">
        <f>G9495*1.05</f>
        <v>0.10500000000000001</v>
      </c>
      <c r="M9495" s="11">
        <f>L9495-H9495</f>
        <v>9.8258000000000012E-2</v>
      </c>
      <c r="N9495" s="11">
        <v>0</v>
      </c>
      <c r="P9495" s="9">
        <f>0.5*N9495/1000</f>
        <v>0</v>
      </c>
      <c r="Q9495" s="9">
        <f>P9495+O9495</f>
        <v>0</v>
      </c>
      <c r="R9495" s="11">
        <v>0</v>
      </c>
      <c r="T9495" s="9">
        <f>0.5*R9495</f>
        <v>0</v>
      </c>
      <c r="U9495" s="9">
        <f>T9495+S9495</f>
        <v>0</v>
      </c>
      <c r="V9495" s="9">
        <f>(Q9495+U9495)/(0.944*1000)</f>
        <v>0</v>
      </c>
    </row>
    <row r="9496" spans="1:22" x14ac:dyDescent="0.3">
      <c r="A9496" s="14">
        <v>9536</v>
      </c>
      <c r="B9496" s="14" t="s">
        <v>4298</v>
      </c>
      <c r="C9496" s="14" t="s">
        <v>13510</v>
      </c>
      <c r="D9496" s="14" t="s">
        <v>13504</v>
      </c>
      <c r="E9496" s="14" t="s">
        <v>13493</v>
      </c>
      <c r="F9496" s="14">
        <v>10</v>
      </c>
      <c r="G9496" s="14">
        <v>0.16</v>
      </c>
      <c r="H9496" s="15">
        <v>1.0596000000000003E-2</v>
      </c>
      <c r="I9496" s="15">
        <f>M9496-V9496</f>
        <v>0.15740400000000002</v>
      </c>
      <c r="J9496" s="14"/>
      <c r="K9496" s="13"/>
      <c r="L9496" s="9">
        <f>G9496*1.05</f>
        <v>0.16800000000000001</v>
      </c>
      <c r="M9496" s="11">
        <f>L9496-H9496</f>
        <v>0.15740400000000002</v>
      </c>
      <c r="N9496" s="11">
        <v>0</v>
      </c>
      <c r="P9496" s="9">
        <f>0.5*N9496/1000</f>
        <v>0</v>
      </c>
      <c r="Q9496" s="9">
        <f>P9496+O9496</f>
        <v>0</v>
      </c>
      <c r="R9496" s="11">
        <v>0</v>
      </c>
      <c r="T9496" s="9">
        <f>0.5*R9496</f>
        <v>0</v>
      </c>
      <c r="U9496" s="9">
        <f>T9496+S9496</f>
        <v>0</v>
      </c>
      <c r="V9496" s="9">
        <f>(Q9496+U9496)/(0.944*1000)</f>
        <v>0</v>
      </c>
    </row>
    <row r="9497" spans="1:22" x14ac:dyDescent="0.3">
      <c r="A9497" s="14">
        <v>9537</v>
      </c>
      <c r="B9497" s="14" t="s">
        <v>4299</v>
      </c>
      <c r="C9497" s="14" t="s">
        <v>13510</v>
      </c>
      <c r="D9497" s="14" t="s">
        <v>13504</v>
      </c>
      <c r="E9497" s="14" t="s">
        <v>13493</v>
      </c>
      <c r="F9497" s="14">
        <v>10</v>
      </c>
      <c r="G9497" s="14">
        <v>6.3E-2</v>
      </c>
      <c r="H9497" s="15">
        <v>1.3814E-2</v>
      </c>
      <c r="I9497" s="15">
        <f>M9497-V9497</f>
        <v>5.2336000000000001E-2</v>
      </c>
      <c r="J9497" s="14"/>
      <c r="K9497" s="13"/>
      <c r="L9497" s="9">
        <f>G9497*1.05</f>
        <v>6.615E-2</v>
      </c>
      <c r="M9497" s="11">
        <f>L9497-H9497</f>
        <v>5.2336000000000001E-2</v>
      </c>
      <c r="N9497" s="11">
        <v>0</v>
      </c>
      <c r="P9497" s="9">
        <f>0.5*N9497/1000</f>
        <v>0</v>
      </c>
      <c r="Q9497" s="9">
        <f>P9497+O9497</f>
        <v>0</v>
      </c>
      <c r="R9497" s="11">
        <v>0</v>
      </c>
      <c r="T9497" s="9">
        <f>0.5*R9497</f>
        <v>0</v>
      </c>
      <c r="U9497" s="9">
        <f>T9497+S9497</f>
        <v>0</v>
      </c>
      <c r="V9497" s="9">
        <f>(Q9497+U9497)/(0.944*1000)</f>
        <v>0</v>
      </c>
    </row>
    <row r="9498" spans="1:22" x14ac:dyDescent="0.3">
      <c r="A9498" s="14">
        <v>9538</v>
      </c>
      <c r="B9498" s="14" t="s">
        <v>4300</v>
      </c>
      <c r="C9498" s="14" t="s">
        <v>13510</v>
      </c>
      <c r="D9498" s="14" t="s">
        <v>13504</v>
      </c>
      <c r="E9498" s="14" t="s">
        <v>13493</v>
      </c>
      <c r="F9498" s="14">
        <v>10</v>
      </c>
      <c r="G9498" s="14">
        <v>0.1</v>
      </c>
      <c r="H9498" s="15">
        <v>2.3051999999999993E-2</v>
      </c>
      <c r="I9498" s="15">
        <f>M9498-V9498</f>
        <v>8.1948000000000021E-2</v>
      </c>
      <c r="J9498" s="14"/>
      <c r="K9498" s="13"/>
      <c r="L9498" s="9">
        <f>G9498*1.05</f>
        <v>0.10500000000000001</v>
      </c>
      <c r="M9498" s="11">
        <f>L9498-H9498</f>
        <v>8.1948000000000021E-2</v>
      </c>
      <c r="N9498" s="11">
        <v>0</v>
      </c>
      <c r="P9498" s="9">
        <f>0.5*N9498/1000</f>
        <v>0</v>
      </c>
      <c r="Q9498" s="9">
        <f>P9498+O9498</f>
        <v>0</v>
      </c>
      <c r="R9498" s="11">
        <v>0</v>
      </c>
      <c r="T9498" s="9">
        <f>0.5*R9498</f>
        <v>0</v>
      </c>
      <c r="U9498" s="9">
        <f>T9498+S9498</f>
        <v>0</v>
      </c>
      <c r="V9498" s="9">
        <f>(Q9498+U9498)/(0.944*1000)</f>
        <v>0</v>
      </c>
    </row>
    <row r="9499" spans="1:22" x14ac:dyDescent="0.3">
      <c r="A9499" s="14">
        <v>9539</v>
      </c>
      <c r="B9499" s="14" t="s">
        <v>4301</v>
      </c>
      <c r="C9499" s="14" t="s">
        <v>13510</v>
      </c>
      <c r="D9499" s="14" t="s">
        <v>13504</v>
      </c>
      <c r="E9499" s="14" t="s">
        <v>13493</v>
      </c>
      <c r="F9499" s="14">
        <v>10</v>
      </c>
      <c r="G9499" s="14">
        <v>0.16</v>
      </c>
      <c r="H9499" s="15">
        <v>4.2510000000000048E-3</v>
      </c>
      <c r="I9499" s="15">
        <f>M9499-V9499</f>
        <v>0.16374900000000001</v>
      </c>
      <c r="J9499" s="14"/>
      <c r="K9499" s="13"/>
      <c r="L9499" s="9">
        <f>G9499*1.05</f>
        <v>0.16800000000000001</v>
      </c>
      <c r="M9499" s="11">
        <f>L9499-H9499</f>
        <v>0.16374900000000001</v>
      </c>
      <c r="N9499" s="11">
        <v>0</v>
      </c>
      <c r="P9499" s="9">
        <f>0.5*N9499/1000</f>
        <v>0</v>
      </c>
      <c r="Q9499" s="9">
        <f>P9499+O9499</f>
        <v>0</v>
      </c>
      <c r="R9499" s="11">
        <v>0</v>
      </c>
      <c r="T9499" s="9">
        <f>0.5*R9499</f>
        <v>0</v>
      </c>
      <c r="U9499" s="9">
        <f>T9499+S9499</f>
        <v>0</v>
      </c>
      <c r="V9499" s="9">
        <f>(Q9499+U9499)/(0.944*1000)</f>
        <v>0</v>
      </c>
    </row>
    <row r="9500" spans="1:22" x14ac:dyDescent="0.3">
      <c r="A9500" s="14">
        <v>9540</v>
      </c>
      <c r="B9500" s="14" t="s">
        <v>4302</v>
      </c>
      <c r="C9500" s="14" t="s">
        <v>13510</v>
      </c>
      <c r="D9500" s="14" t="s">
        <v>13504</v>
      </c>
      <c r="E9500" s="14" t="s">
        <v>13493</v>
      </c>
      <c r="F9500" s="14">
        <v>10</v>
      </c>
      <c r="G9500" s="14">
        <v>0.56000000000000005</v>
      </c>
      <c r="H9500" s="15">
        <v>1.7264999999999985E-2</v>
      </c>
      <c r="I9500" s="15">
        <f>M9500-V9500</f>
        <v>0.15073500000000004</v>
      </c>
      <c r="J9500" s="14"/>
      <c r="K9500" s="13"/>
      <c r="L9500" s="9">
        <f>1.05*0.16</f>
        <v>0.16800000000000001</v>
      </c>
      <c r="M9500" s="11">
        <f>L9500-H9500</f>
        <v>0.15073500000000004</v>
      </c>
      <c r="N9500" s="11">
        <v>0</v>
      </c>
      <c r="P9500" s="9">
        <f>0.5*N9500/1000</f>
        <v>0</v>
      </c>
      <c r="Q9500" s="9">
        <f>P9500+O9500</f>
        <v>0</v>
      </c>
      <c r="R9500" s="11">
        <v>0</v>
      </c>
      <c r="T9500" s="9">
        <f>0.5*R9500</f>
        <v>0</v>
      </c>
      <c r="U9500" s="9">
        <f>T9500+S9500</f>
        <v>0</v>
      </c>
      <c r="V9500" s="9">
        <f>(Q9500+U9500)/(0.944*1000)</f>
        <v>0</v>
      </c>
    </row>
    <row r="9501" spans="1:22" x14ac:dyDescent="0.3">
      <c r="A9501" s="14">
        <v>9541</v>
      </c>
      <c r="B9501" s="14" t="s">
        <v>4303</v>
      </c>
      <c r="C9501" s="14" t="s">
        <v>13510</v>
      </c>
      <c r="D9501" s="14" t="s">
        <v>13504</v>
      </c>
      <c r="E9501" s="14" t="s">
        <v>13493</v>
      </c>
      <c r="F9501" s="14">
        <v>10</v>
      </c>
      <c r="G9501" s="14">
        <v>0.4</v>
      </c>
      <c r="H9501" s="15">
        <v>0.20100000000000001</v>
      </c>
      <c r="I9501" s="15">
        <f>M9501-V9501</f>
        <v>0.21900000000000003</v>
      </c>
      <c r="J9501" s="14"/>
      <c r="K9501" s="13"/>
      <c r="L9501" s="9">
        <f>G9501*1.05</f>
        <v>0.42000000000000004</v>
      </c>
      <c r="M9501" s="11">
        <f>L9501-H9501</f>
        <v>0.21900000000000003</v>
      </c>
      <c r="N9501" s="11">
        <v>0</v>
      </c>
      <c r="P9501" s="9">
        <f>0.5*N9501/1000</f>
        <v>0</v>
      </c>
      <c r="Q9501" s="9">
        <f>P9501+O9501</f>
        <v>0</v>
      </c>
      <c r="R9501" s="11">
        <v>0</v>
      </c>
      <c r="T9501" s="9">
        <f>0.5*R9501</f>
        <v>0</v>
      </c>
      <c r="U9501" s="9">
        <f>T9501+S9501</f>
        <v>0</v>
      </c>
      <c r="V9501" s="9">
        <f>(Q9501+U9501)/(0.944*1000)</f>
        <v>0</v>
      </c>
    </row>
    <row r="9502" spans="1:22" x14ac:dyDescent="0.3">
      <c r="A9502" s="14">
        <v>9542</v>
      </c>
      <c r="B9502" s="14" t="s">
        <v>4304</v>
      </c>
      <c r="C9502" s="14" t="s">
        <v>13510</v>
      </c>
      <c r="D9502" s="14" t="s">
        <v>13504</v>
      </c>
      <c r="E9502" s="14" t="s">
        <v>13493</v>
      </c>
      <c r="F9502" s="14">
        <v>10</v>
      </c>
      <c r="G9502" s="14">
        <v>0.16</v>
      </c>
      <c r="H9502" s="15">
        <v>0.10199999999999999</v>
      </c>
      <c r="I9502" s="15">
        <f>M9502-V9502</f>
        <v>6.6000000000000017E-2</v>
      </c>
      <c r="J9502" s="14"/>
      <c r="K9502" s="13"/>
      <c r="L9502" s="9">
        <f>G9502*1.05</f>
        <v>0.16800000000000001</v>
      </c>
      <c r="M9502" s="11">
        <f>L9502-H9502</f>
        <v>6.6000000000000017E-2</v>
      </c>
      <c r="N9502" s="11">
        <v>0</v>
      </c>
      <c r="P9502" s="9">
        <f>0.5*N9502/1000</f>
        <v>0</v>
      </c>
      <c r="Q9502" s="9">
        <f>P9502+O9502</f>
        <v>0</v>
      </c>
      <c r="R9502" s="11">
        <v>0</v>
      </c>
      <c r="T9502" s="9">
        <f>0.5*R9502</f>
        <v>0</v>
      </c>
      <c r="U9502" s="9">
        <f>T9502+S9502</f>
        <v>0</v>
      </c>
      <c r="V9502" s="9">
        <f>(Q9502+U9502)/(0.944*1000)</f>
        <v>0</v>
      </c>
    </row>
    <row r="9503" spans="1:22" x14ac:dyDescent="0.3">
      <c r="A9503" s="14">
        <v>9543</v>
      </c>
      <c r="B9503" s="14" t="s">
        <v>4305</v>
      </c>
      <c r="C9503" s="14" t="s">
        <v>13510</v>
      </c>
      <c r="D9503" s="14" t="s">
        <v>13504</v>
      </c>
      <c r="E9503" s="14" t="s">
        <v>13493</v>
      </c>
      <c r="F9503" s="14">
        <v>10</v>
      </c>
      <c r="G9503" s="14">
        <v>0.1</v>
      </c>
      <c r="H9503" s="15">
        <v>1.7641999999999994E-2</v>
      </c>
      <c r="I9503" s="15">
        <f>M9503-V9503</f>
        <v>8.7358000000000019E-2</v>
      </c>
      <c r="J9503" s="14"/>
      <c r="K9503" s="13"/>
      <c r="L9503" s="9">
        <f>G9503*1.05</f>
        <v>0.10500000000000001</v>
      </c>
      <c r="M9503" s="11">
        <f>L9503-H9503</f>
        <v>8.7358000000000019E-2</v>
      </c>
      <c r="N9503" s="11">
        <v>0</v>
      </c>
      <c r="P9503" s="9">
        <f>0.5*N9503/1000</f>
        <v>0</v>
      </c>
      <c r="Q9503" s="9">
        <f>P9503+O9503</f>
        <v>0</v>
      </c>
      <c r="R9503" s="11">
        <v>0</v>
      </c>
      <c r="T9503" s="9">
        <f>0.5*R9503</f>
        <v>0</v>
      </c>
      <c r="U9503" s="9">
        <f>T9503+S9503</f>
        <v>0</v>
      </c>
      <c r="V9503" s="9">
        <f>(Q9503+U9503)/(0.944*1000)</f>
        <v>0</v>
      </c>
    </row>
    <row r="9504" spans="1:22" x14ac:dyDescent="0.3">
      <c r="A9504" s="14">
        <v>9544</v>
      </c>
      <c r="B9504" s="14" t="s">
        <v>4306</v>
      </c>
      <c r="C9504" s="14" t="s">
        <v>13510</v>
      </c>
      <c r="D9504" s="14" t="s">
        <v>13504</v>
      </c>
      <c r="E9504" s="14" t="s">
        <v>13493</v>
      </c>
      <c r="F9504" s="14">
        <v>10</v>
      </c>
      <c r="G9504" s="14">
        <v>0.16</v>
      </c>
      <c r="H9504" s="15">
        <v>7.2604000000000002E-2</v>
      </c>
      <c r="I9504" s="15">
        <f>M9504-V9504</f>
        <v>9.5396000000000009E-2</v>
      </c>
      <c r="J9504" s="14"/>
      <c r="K9504" s="13"/>
      <c r="L9504" s="9">
        <f>G9504*1.05</f>
        <v>0.16800000000000001</v>
      </c>
      <c r="M9504" s="11">
        <f>L9504-H9504</f>
        <v>9.5396000000000009E-2</v>
      </c>
      <c r="N9504" s="11">
        <v>0</v>
      </c>
      <c r="P9504" s="9">
        <f>0.5*N9504/1000</f>
        <v>0</v>
      </c>
      <c r="Q9504" s="9">
        <f>P9504+O9504</f>
        <v>0</v>
      </c>
      <c r="R9504" s="11">
        <v>0</v>
      </c>
      <c r="T9504" s="9">
        <f>0.5*R9504</f>
        <v>0</v>
      </c>
      <c r="U9504" s="9">
        <f>T9504+S9504</f>
        <v>0</v>
      </c>
      <c r="V9504" s="9">
        <f>(Q9504+U9504)/(0.944*1000)</f>
        <v>0</v>
      </c>
    </row>
    <row r="9505" spans="1:22" x14ac:dyDescent="0.3">
      <c r="A9505" s="14">
        <v>9545</v>
      </c>
      <c r="B9505" s="14" t="s">
        <v>10861</v>
      </c>
      <c r="C9505" s="14" t="s">
        <v>13510</v>
      </c>
      <c r="D9505" s="14" t="s">
        <v>13504</v>
      </c>
      <c r="E9505" s="14" t="s">
        <v>13493</v>
      </c>
      <c r="F9505" s="14">
        <v>10</v>
      </c>
      <c r="G9505" s="14">
        <v>0.16</v>
      </c>
      <c r="H9505" s="15">
        <v>8.5999999999999993E-2</v>
      </c>
      <c r="I9505" s="15">
        <f>M9505-V9505</f>
        <v>8.2000000000000017E-2</v>
      </c>
      <c r="J9505" s="14"/>
      <c r="K9505" s="13"/>
      <c r="L9505" s="9">
        <f>G9505*1.05</f>
        <v>0.16800000000000001</v>
      </c>
      <c r="M9505" s="11">
        <f>L9505-H9505</f>
        <v>8.2000000000000017E-2</v>
      </c>
      <c r="N9505" s="11">
        <v>0</v>
      </c>
      <c r="P9505" s="9">
        <f>0.5*N9505/1000</f>
        <v>0</v>
      </c>
      <c r="Q9505" s="9">
        <f>P9505+O9505</f>
        <v>0</v>
      </c>
      <c r="R9505" s="11">
        <v>0</v>
      </c>
      <c r="T9505" s="9">
        <f>0.5*R9505</f>
        <v>0</v>
      </c>
      <c r="U9505" s="9">
        <f>T9505+S9505</f>
        <v>0</v>
      </c>
      <c r="V9505" s="9">
        <f>(Q9505+U9505)/(0.944*1000)</f>
        <v>0</v>
      </c>
    </row>
    <row r="9506" spans="1:22" x14ac:dyDescent="0.3">
      <c r="A9506" s="14">
        <v>9546</v>
      </c>
      <c r="B9506" s="14" t="s">
        <v>4307</v>
      </c>
      <c r="C9506" s="14" t="s">
        <v>13510</v>
      </c>
      <c r="D9506" s="14" t="s">
        <v>13504</v>
      </c>
      <c r="E9506" s="14" t="s">
        <v>13493</v>
      </c>
      <c r="F9506" s="14">
        <v>10</v>
      </c>
      <c r="G9506" s="14">
        <v>0.4</v>
      </c>
      <c r="H9506" s="15">
        <v>0.18873599999999999</v>
      </c>
      <c r="I9506" s="15">
        <f>M9506-V9506</f>
        <v>0.23126400000000005</v>
      </c>
      <c r="J9506" s="14"/>
      <c r="K9506" s="13"/>
      <c r="L9506" s="9">
        <f>G9506*1.05</f>
        <v>0.42000000000000004</v>
      </c>
      <c r="M9506" s="11">
        <f>L9506-H9506</f>
        <v>0.23126400000000005</v>
      </c>
      <c r="N9506" s="11">
        <v>0</v>
      </c>
      <c r="P9506" s="9">
        <f>0.5*N9506/1000</f>
        <v>0</v>
      </c>
      <c r="Q9506" s="9">
        <f>P9506+O9506</f>
        <v>0</v>
      </c>
      <c r="R9506" s="11">
        <v>0</v>
      </c>
      <c r="T9506" s="9">
        <f>0.5*R9506</f>
        <v>0</v>
      </c>
      <c r="U9506" s="9">
        <f>T9506+S9506</f>
        <v>0</v>
      </c>
      <c r="V9506" s="9">
        <f>(Q9506+U9506)/(0.944*1000)</f>
        <v>0</v>
      </c>
    </row>
    <row r="9507" spans="1:22" x14ac:dyDescent="0.3">
      <c r="A9507" s="14">
        <v>9547</v>
      </c>
      <c r="B9507" s="14" t="s">
        <v>4308</v>
      </c>
      <c r="C9507" s="14" t="s">
        <v>13510</v>
      </c>
      <c r="D9507" s="14" t="s">
        <v>13504</v>
      </c>
      <c r="E9507" s="14" t="s">
        <v>13493</v>
      </c>
      <c r="F9507" s="14">
        <v>10</v>
      </c>
      <c r="G9507" s="14">
        <v>0.1</v>
      </c>
      <c r="H9507" s="15">
        <v>4.2999999999999997E-2</v>
      </c>
      <c r="I9507" s="15">
        <f>M9507-V9507</f>
        <v>6.2000000000000013E-2</v>
      </c>
      <c r="J9507" s="14"/>
      <c r="K9507" s="13"/>
      <c r="L9507" s="9">
        <f>G9507*1.05</f>
        <v>0.10500000000000001</v>
      </c>
      <c r="M9507" s="11">
        <f>L9507-H9507</f>
        <v>6.2000000000000013E-2</v>
      </c>
      <c r="N9507" s="11">
        <v>0</v>
      </c>
      <c r="P9507" s="9">
        <f>0.5*N9507/1000</f>
        <v>0</v>
      </c>
      <c r="Q9507" s="9">
        <f>P9507+O9507</f>
        <v>0</v>
      </c>
      <c r="R9507" s="11">
        <v>0</v>
      </c>
      <c r="T9507" s="9">
        <f>0.5*R9507</f>
        <v>0</v>
      </c>
      <c r="U9507" s="9">
        <f>T9507+S9507</f>
        <v>0</v>
      </c>
      <c r="V9507" s="9">
        <f>(Q9507+U9507)/(0.944*1000)</f>
        <v>0</v>
      </c>
    </row>
    <row r="9508" spans="1:22" x14ac:dyDescent="0.3">
      <c r="A9508" s="14">
        <v>9548</v>
      </c>
      <c r="B9508" s="14" t="s">
        <v>4309</v>
      </c>
      <c r="C9508" s="14" t="s">
        <v>13510</v>
      </c>
      <c r="D9508" s="14" t="s">
        <v>13504</v>
      </c>
      <c r="E9508" s="14" t="s">
        <v>13493</v>
      </c>
      <c r="F9508" s="14">
        <v>10</v>
      </c>
      <c r="G9508" s="14">
        <v>6.3E-2</v>
      </c>
      <c r="H9508" s="15">
        <v>2.5999999999999999E-2</v>
      </c>
      <c r="I9508" s="15">
        <f>M9508-V9508</f>
        <v>4.0150000000000005E-2</v>
      </c>
      <c r="J9508" s="14"/>
      <c r="K9508" s="13"/>
      <c r="L9508" s="9">
        <f>G9508*1.05</f>
        <v>6.615E-2</v>
      </c>
      <c r="M9508" s="11">
        <f>L9508-H9508</f>
        <v>4.0150000000000005E-2</v>
      </c>
      <c r="N9508" s="11">
        <v>0</v>
      </c>
      <c r="P9508" s="9">
        <f>0.5*N9508/1000</f>
        <v>0</v>
      </c>
      <c r="Q9508" s="9">
        <f>P9508+O9508</f>
        <v>0</v>
      </c>
      <c r="R9508" s="11">
        <v>0</v>
      </c>
      <c r="T9508" s="9">
        <f>0.5*R9508</f>
        <v>0</v>
      </c>
      <c r="U9508" s="9">
        <f>T9508+S9508</f>
        <v>0</v>
      </c>
      <c r="V9508" s="9">
        <f>(Q9508+U9508)/(0.944*1000)</f>
        <v>0</v>
      </c>
    </row>
    <row r="9509" spans="1:22" x14ac:dyDescent="0.3">
      <c r="A9509" s="14">
        <v>9549</v>
      </c>
      <c r="B9509" s="14" t="s">
        <v>4310</v>
      </c>
      <c r="C9509" s="14" t="s">
        <v>13510</v>
      </c>
      <c r="D9509" s="14" t="s">
        <v>13504</v>
      </c>
      <c r="E9509" s="14" t="s">
        <v>13493</v>
      </c>
      <c r="F9509" s="14">
        <v>10</v>
      </c>
      <c r="G9509" s="14">
        <v>0.06</v>
      </c>
      <c r="H9509" s="15">
        <v>1.0623000000000004E-2</v>
      </c>
      <c r="I9509" s="15">
        <f>M9509-V9509</f>
        <v>5.2376999999999993E-2</v>
      </c>
      <c r="J9509" s="14"/>
      <c r="K9509" s="13"/>
      <c r="L9509" s="9">
        <f>G9509*1.05</f>
        <v>6.3E-2</v>
      </c>
      <c r="M9509" s="11">
        <f>L9509-H9509</f>
        <v>5.2376999999999993E-2</v>
      </c>
      <c r="N9509" s="11">
        <v>0</v>
      </c>
      <c r="P9509" s="9">
        <f>0.5*N9509/1000</f>
        <v>0</v>
      </c>
      <c r="Q9509" s="9">
        <f>P9509+O9509</f>
        <v>0</v>
      </c>
      <c r="R9509" s="11">
        <v>0</v>
      </c>
      <c r="T9509" s="9">
        <f>0.5*R9509</f>
        <v>0</v>
      </c>
      <c r="U9509" s="9">
        <f>T9509+S9509</f>
        <v>0</v>
      </c>
      <c r="V9509" s="9">
        <f>(Q9509+U9509)/(0.944*1000)</f>
        <v>0</v>
      </c>
    </row>
    <row r="9510" spans="1:22" x14ac:dyDescent="0.3">
      <c r="A9510" s="14">
        <v>9550</v>
      </c>
      <c r="B9510" s="14" t="s">
        <v>4311</v>
      </c>
      <c r="C9510" s="14" t="s">
        <v>13510</v>
      </c>
      <c r="D9510" s="14" t="s">
        <v>13504</v>
      </c>
      <c r="E9510" s="14" t="s">
        <v>13493</v>
      </c>
      <c r="F9510" s="14">
        <v>10</v>
      </c>
      <c r="G9510" s="14">
        <v>0.06</v>
      </c>
      <c r="H9510" s="15">
        <v>1.2491E-2</v>
      </c>
      <c r="I9510" s="15">
        <f>M9510-V9510</f>
        <v>5.0508999999999998E-2</v>
      </c>
      <c r="J9510" s="14"/>
      <c r="K9510" s="13"/>
      <c r="L9510" s="9">
        <f>G9510*1.05</f>
        <v>6.3E-2</v>
      </c>
      <c r="M9510" s="11">
        <f>L9510-H9510</f>
        <v>5.0508999999999998E-2</v>
      </c>
      <c r="N9510" s="11">
        <v>0</v>
      </c>
      <c r="P9510" s="9">
        <f>0.5*N9510/1000</f>
        <v>0</v>
      </c>
      <c r="Q9510" s="9">
        <f>P9510+O9510</f>
        <v>0</v>
      </c>
      <c r="R9510" s="11">
        <v>0</v>
      </c>
      <c r="T9510" s="9">
        <f>0.5*R9510</f>
        <v>0</v>
      </c>
      <c r="U9510" s="9">
        <f>T9510+S9510</f>
        <v>0</v>
      </c>
      <c r="V9510" s="9">
        <f>(Q9510+U9510)/(0.944*1000)</f>
        <v>0</v>
      </c>
    </row>
    <row r="9511" spans="1:22" x14ac:dyDescent="0.3">
      <c r="A9511" s="14">
        <v>9551</v>
      </c>
      <c r="B9511" s="14" t="s">
        <v>4312</v>
      </c>
      <c r="C9511" s="14" t="s">
        <v>13510</v>
      </c>
      <c r="D9511" s="14" t="s">
        <v>13504</v>
      </c>
      <c r="E9511" s="14" t="s">
        <v>13493</v>
      </c>
      <c r="F9511" s="14">
        <v>10</v>
      </c>
      <c r="G9511" s="14">
        <v>0.16</v>
      </c>
      <c r="H9511" s="15">
        <v>6.0190000000000052E-3</v>
      </c>
      <c r="I9511" s="15">
        <f>M9511-V9511</f>
        <v>0.15403608474576272</v>
      </c>
      <c r="J9511" s="14"/>
      <c r="K9511" s="13"/>
      <c r="L9511" s="9">
        <f>G9511*1.05</f>
        <v>0.16800000000000001</v>
      </c>
      <c r="M9511" s="11">
        <f>L9511-H9511</f>
        <v>0.16198100000000001</v>
      </c>
      <c r="N9511" s="11">
        <v>0</v>
      </c>
      <c r="P9511" s="9">
        <f>0.5*N9511/1000</f>
        <v>0</v>
      </c>
      <c r="Q9511" s="9">
        <f>P9511+O9511</f>
        <v>0</v>
      </c>
      <c r="R9511" s="11">
        <v>15</v>
      </c>
      <c r="T9511" s="9">
        <f>0.5*R9511</f>
        <v>7.5</v>
      </c>
      <c r="U9511" s="9">
        <f>T9511+S9511</f>
        <v>7.5</v>
      </c>
      <c r="V9511" s="9">
        <f>(Q9511+U9511)/(0.944*1000)</f>
        <v>7.9449152542372878E-3</v>
      </c>
    </row>
    <row r="9512" spans="1:22" x14ac:dyDescent="0.3">
      <c r="A9512" s="14">
        <v>9552</v>
      </c>
      <c r="B9512" s="14" t="s">
        <v>4313</v>
      </c>
      <c r="C9512" s="14" t="s">
        <v>13510</v>
      </c>
      <c r="D9512" s="14" t="s">
        <v>13504</v>
      </c>
      <c r="E9512" s="14" t="s">
        <v>13493</v>
      </c>
      <c r="F9512" s="14">
        <v>10</v>
      </c>
      <c r="G9512" s="14">
        <v>0.1</v>
      </c>
      <c r="H9512" s="15">
        <v>1.2587000000000003E-2</v>
      </c>
      <c r="I9512" s="15">
        <f>M9512-V9512</f>
        <v>9.2413000000000009E-2</v>
      </c>
      <c r="J9512" s="14"/>
      <c r="K9512" s="13"/>
      <c r="L9512" s="9">
        <f>G9512*1.05</f>
        <v>0.10500000000000001</v>
      </c>
      <c r="M9512" s="11">
        <f>L9512-H9512</f>
        <v>9.2413000000000009E-2</v>
      </c>
      <c r="N9512" s="11">
        <v>0</v>
      </c>
      <c r="P9512" s="9">
        <f>0.5*N9512/1000</f>
        <v>0</v>
      </c>
      <c r="Q9512" s="9">
        <f>P9512+O9512</f>
        <v>0</v>
      </c>
      <c r="R9512" s="11">
        <v>0</v>
      </c>
      <c r="T9512" s="9">
        <f>0.5*R9512</f>
        <v>0</v>
      </c>
      <c r="U9512" s="9">
        <f>T9512+S9512</f>
        <v>0</v>
      </c>
      <c r="V9512" s="9">
        <f>(Q9512+U9512)/(0.944*1000)</f>
        <v>0</v>
      </c>
    </row>
    <row r="9513" spans="1:22" x14ac:dyDescent="0.3">
      <c r="A9513" s="14">
        <v>9553</v>
      </c>
      <c r="B9513" s="14" t="s">
        <v>4314</v>
      </c>
      <c r="C9513" s="14" t="s">
        <v>13510</v>
      </c>
      <c r="D9513" s="14" t="s">
        <v>13504</v>
      </c>
      <c r="E9513" s="14" t="s">
        <v>13493</v>
      </c>
      <c r="F9513" s="14">
        <v>10</v>
      </c>
      <c r="G9513" s="14">
        <v>0.16</v>
      </c>
      <c r="H9513" s="15">
        <v>9.1999999999999998E-2</v>
      </c>
      <c r="I9513" s="15">
        <f>M9513-V9513</f>
        <v>7.5470338983050861E-2</v>
      </c>
      <c r="J9513" s="14"/>
      <c r="K9513" s="13"/>
      <c r="L9513" s="9">
        <f>G9513*1.05</f>
        <v>0.16800000000000001</v>
      </c>
      <c r="M9513" s="11">
        <f>L9513-H9513</f>
        <v>7.6000000000000012E-2</v>
      </c>
      <c r="N9513" s="11">
        <v>0</v>
      </c>
      <c r="P9513" s="9">
        <f>0.5*N9513/1000</f>
        <v>0</v>
      </c>
      <c r="Q9513" s="9">
        <f>P9513+O9513</f>
        <v>0</v>
      </c>
      <c r="R9513" s="11">
        <v>1</v>
      </c>
      <c r="T9513" s="9">
        <f>0.5*R9513</f>
        <v>0.5</v>
      </c>
      <c r="U9513" s="9">
        <f>T9513+S9513</f>
        <v>0.5</v>
      </c>
      <c r="V9513" s="9">
        <f>(Q9513+U9513)/(0.944*1000)</f>
        <v>5.2966101694915254E-4</v>
      </c>
    </row>
    <row r="9514" spans="1:22" x14ac:dyDescent="0.3">
      <c r="A9514" s="14">
        <v>9554</v>
      </c>
      <c r="B9514" s="14" t="s">
        <v>4315</v>
      </c>
      <c r="C9514" s="14" t="s">
        <v>13510</v>
      </c>
      <c r="D9514" s="14" t="s">
        <v>13504</v>
      </c>
      <c r="E9514" s="14" t="s">
        <v>13493</v>
      </c>
      <c r="F9514" s="14">
        <v>10</v>
      </c>
      <c r="G9514" s="14">
        <v>0.25</v>
      </c>
      <c r="H9514" s="15">
        <v>0.11890799999999999</v>
      </c>
      <c r="I9514" s="15">
        <f>M9514-V9514</f>
        <v>0.14359200000000003</v>
      </c>
      <c r="J9514" s="14"/>
      <c r="K9514" s="13"/>
      <c r="L9514" s="9">
        <f>G9514*1.05</f>
        <v>0.26250000000000001</v>
      </c>
      <c r="M9514" s="11">
        <f>L9514-H9514</f>
        <v>0.14359200000000003</v>
      </c>
      <c r="N9514" s="11">
        <v>0</v>
      </c>
      <c r="P9514" s="9">
        <f>0.5*N9514/1000</f>
        <v>0</v>
      </c>
      <c r="Q9514" s="9">
        <f>P9514+O9514</f>
        <v>0</v>
      </c>
      <c r="R9514" s="11">
        <v>0</v>
      </c>
      <c r="T9514" s="9">
        <f>0.5*R9514</f>
        <v>0</v>
      </c>
      <c r="U9514" s="9">
        <f>T9514+S9514</f>
        <v>0</v>
      </c>
      <c r="V9514" s="9">
        <f>(Q9514+U9514)/(0.944*1000)</f>
        <v>0</v>
      </c>
    </row>
    <row r="9515" spans="1:22" x14ac:dyDescent="0.3">
      <c r="A9515" s="14">
        <v>9555</v>
      </c>
      <c r="B9515" s="14" t="s">
        <v>4316</v>
      </c>
      <c r="C9515" s="14" t="s">
        <v>13510</v>
      </c>
      <c r="D9515" s="14" t="s">
        <v>13504</v>
      </c>
      <c r="E9515" s="14" t="s">
        <v>13493</v>
      </c>
      <c r="F9515" s="14">
        <v>10</v>
      </c>
      <c r="G9515" s="14">
        <v>0.25</v>
      </c>
      <c r="H9515" s="15">
        <v>5.2502000000000007E-2</v>
      </c>
      <c r="I9515" s="15">
        <f>M9515-V9515</f>
        <v>0.20999800000000002</v>
      </c>
      <c r="J9515" s="14"/>
      <c r="K9515" s="13"/>
      <c r="L9515" s="9">
        <f>G9515*1.05</f>
        <v>0.26250000000000001</v>
      </c>
      <c r="M9515" s="11">
        <f>L9515-H9515</f>
        <v>0.20999800000000002</v>
      </c>
      <c r="N9515" s="11">
        <v>0</v>
      </c>
      <c r="P9515" s="9">
        <f>0.5*N9515/1000</f>
        <v>0</v>
      </c>
      <c r="Q9515" s="9">
        <f>P9515+O9515</f>
        <v>0</v>
      </c>
      <c r="R9515" s="11">
        <v>0</v>
      </c>
      <c r="T9515" s="9">
        <f>0.5*R9515</f>
        <v>0</v>
      </c>
      <c r="U9515" s="9">
        <f>T9515+S9515</f>
        <v>0</v>
      </c>
      <c r="V9515" s="9">
        <f>(Q9515+U9515)/(0.944*1000)</f>
        <v>0</v>
      </c>
    </row>
    <row r="9516" spans="1:22" x14ac:dyDescent="0.3">
      <c r="A9516" s="14">
        <v>9556</v>
      </c>
      <c r="B9516" s="14" t="s">
        <v>4317</v>
      </c>
      <c r="C9516" s="14" t="s">
        <v>13510</v>
      </c>
      <c r="D9516" s="14" t="s">
        <v>13504</v>
      </c>
      <c r="E9516" s="14" t="s">
        <v>13493</v>
      </c>
      <c r="F9516" s="14">
        <v>10</v>
      </c>
      <c r="G9516" s="14">
        <v>0.25</v>
      </c>
      <c r="H9516" s="15">
        <v>7.1786000000000003E-2</v>
      </c>
      <c r="I9516" s="15">
        <f>M9516-V9516</f>
        <v>0.19071399999999999</v>
      </c>
      <c r="J9516" s="14"/>
      <c r="K9516" s="13"/>
      <c r="L9516" s="9">
        <f>G9516*1.05</f>
        <v>0.26250000000000001</v>
      </c>
      <c r="M9516" s="11">
        <f>L9516-H9516</f>
        <v>0.19071399999999999</v>
      </c>
      <c r="N9516" s="11">
        <v>0</v>
      </c>
      <c r="P9516" s="9">
        <f>0.5*N9516/1000</f>
        <v>0</v>
      </c>
      <c r="Q9516" s="9">
        <f>P9516+O9516</f>
        <v>0</v>
      </c>
      <c r="R9516" s="11">
        <v>0</v>
      </c>
      <c r="T9516" s="9">
        <f>0.5*R9516</f>
        <v>0</v>
      </c>
      <c r="U9516" s="9">
        <f>T9516+S9516</f>
        <v>0</v>
      </c>
      <c r="V9516" s="9">
        <f>(Q9516+U9516)/(0.944*1000)</f>
        <v>0</v>
      </c>
    </row>
    <row r="9517" spans="1:22" x14ac:dyDescent="0.3">
      <c r="A9517" s="14">
        <v>9557</v>
      </c>
      <c r="B9517" s="14" t="s">
        <v>4318</v>
      </c>
      <c r="C9517" s="14" t="s">
        <v>13510</v>
      </c>
      <c r="D9517" s="14" t="s">
        <v>13504</v>
      </c>
      <c r="E9517" s="14" t="s">
        <v>13493</v>
      </c>
      <c r="F9517" s="14">
        <v>10</v>
      </c>
      <c r="G9517" s="14">
        <v>0.25</v>
      </c>
      <c r="H9517" s="15">
        <v>0.16473000000000002</v>
      </c>
      <c r="I9517" s="15">
        <f>M9517-V9517</f>
        <v>9.7769999999999996E-2</v>
      </c>
      <c r="J9517" s="14"/>
      <c r="K9517" s="13"/>
      <c r="L9517" s="9">
        <f>G9517*1.05</f>
        <v>0.26250000000000001</v>
      </c>
      <c r="M9517" s="11">
        <f>L9517-H9517</f>
        <v>9.7769999999999996E-2</v>
      </c>
      <c r="N9517" s="11">
        <v>0</v>
      </c>
      <c r="P9517" s="9">
        <f>0.5*N9517/1000</f>
        <v>0</v>
      </c>
      <c r="Q9517" s="9">
        <f>P9517+O9517</f>
        <v>0</v>
      </c>
      <c r="R9517" s="11">
        <v>0</v>
      </c>
      <c r="T9517" s="9">
        <f>0.5*R9517</f>
        <v>0</v>
      </c>
      <c r="U9517" s="9">
        <f>T9517+S9517</f>
        <v>0</v>
      </c>
      <c r="V9517" s="9">
        <f>(Q9517+U9517)/(0.944*1000)</f>
        <v>0</v>
      </c>
    </row>
    <row r="9518" spans="1:22" x14ac:dyDescent="0.3">
      <c r="A9518" s="14">
        <v>9558</v>
      </c>
      <c r="B9518" s="14" t="s">
        <v>4319</v>
      </c>
      <c r="C9518" s="14" t="s">
        <v>13510</v>
      </c>
      <c r="D9518" s="14" t="s">
        <v>13504</v>
      </c>
      <c r="E9518" s="14" t="s">
        <v>13493</v>
      </c>
      <c r="F9518" s="14">
        <v>10</v>
      </c>
      <c r="G9518" s="14">
        <v>0.25</v>
      </c>
      <c r="H9518" s="15">
        <v>2.903399999999999E-2</v>
      </c>
      <c r="I9518" s="15">
        <f>M9518-V9518</f>
        <v>0.23346600000000001</v>
      </c>
      <c r="J9518" s="14"/>
      <c r="K9518" s="13"/>
      <c r="L9518" s="9">
        <f>G9518*1.05</f>
        <v>0.26250000000000001</v>
      </c>
      <c r="M9518" s="11">
        <f>L9518-H9518</f>
        <v>0.23346600000000001</v>
      </c>
      <c r="N9518" s="11">
        <v>0</v>
      </c>
      <c r="P9518" s="9">
        <f>0.5*N9518/1000</f>
        <v>0</v>
      </c>
      <c r="Q9518" s="9">
        <f>P9518+O9518</f>
        <v>0</v>
      </c>
      <c r="R9518" s="11">
        <v>0</v>
      </c>
      <c r="T9518" s="9">
        <f>0.5*R9518</f>
        <v>0</v>
      </c>
      <c r="U9518" s="9">
        <f>T9518+S9518</f>
        <v>0</v>
      </c>
      <c r="V9518" s="9">
        <f>(Q9518+U9518)/(0.944*1000)</f>
        <v>0</v>
      </c>
    </row>
    <row r="9519" spans="1:22" x14ac:dyDescent="0.3">
      <c r="A9519" s="14">
        <v>9559</v>
      </c>
      <c r="B9519" s="14" t="s">
        <v>4320</v>
      </c>
      <c r="C9519" s="14" t="s">
        <v>13510</v>
      </c>
      <c r="D9519" s="14" t="s">
        <v>13504</v>
      </c>
      <c r="E9519" s="14" t="s">
        <v>13493</v>
      </c>
      <c r="F9519" s="14">
        <v>10</v>
      </c>
      <c r="G9519" s="14">
        <v>0.25</v>
      </c>
      <c r="H9519" s="15">
        <v>9.7857E-2</v>
      </c>
      <c r="I9519" s="15">
        <f>M9519-V9519</f>
        <v>0.16464300000000001</v>
      </c>
      <c r="J9519" s="14"/>
      <c r="K9519" s="13"/>
      <c r="L9519" s="9">
        <f>G9519*1.05</f>
        <v>0.26250000000000001</v>
      </c>
      <c r="M9519" s="11">
        <f>L9519-H9519</f>
        <v>0.16464300000000001</v>
      </c>
      <c r="N9519" s="11">
        <v>0</v>
      </c>
      <c r="P9519" s="9">
        <f>0.5*N9519/1000</f>
        <v>0</v>
      </c>
      <c r="Q9519" s="9">
        <f>P9519+O9519</f>
        <v>0</v>
      </c>
      <c r="R9519" s="11">
        <v>0</v>
      </c>
      <c r="T9519" s="9">
        <f>0.5*R9519</f>
        <v>0</v>
      </c>
      <c r="U9519" s="9">
        <f>T9519+S9519</f>
        <v>0</v>
      </c>
      <c r="V9519" s="9">
        <f>(Q9519+U9519)/(0.944*1000)</f>
        <v>0</v>
      </c>
    </row>
    <row r="9520" spans="1:22" x14ac:dyDescent="0.3">
      <c r="A9520" s="14">
        <v>9560</v>
      </c>
      <c r="B9520" s="14" t="s">
        <v>4321</v>
      </c>
      <c r="C9520" s="14" t="s">
        <v>13510</v>
      </c>
      <c r="D9520" s="14" t="s">
        <v>13504</v>
      </c>
      <c r="E9520" s="14" t="s">
        <v>13493</v>
      </c>
      <c r="F9520" s="14">
        <v>10</v>
      </c>
      <c r="G9520" s="14">
        <v>0.25</v>
      </c>
      <c r="H9520" s="15">
        <v>7.6696E-2</v>
      </c>
      <c r="I9520" s="15">
        <f>M9520-V9520</f>
        <v>0.18580400000000002</v>
      </c>
      <c r="J9520" s="14"/>
      <c r="K9520" s="13"/>
      <c r="L9520" s="9">
        <f>G9520*1.05</f>
        <v>0.26250000000000001</v>
      </c>
      <c r="M9520" s="11">
        <f>L9520-H9520</f>
        <v>0.18580400000000002</v>
      </c>
      <c r="N9520" s="11">
        <v>0</v>
      </c>
      <c r="P9520" s="9">
        <f>0.5*N9520/1000</f>
        <v>0</v>
      </c>
      <c r="Q9520" s="9">
        <f>P9520+O9520</f>
        <v>0</v>
      </c>
      <c r="R9520" s="11">
        <v>0</v>
      </c>
      <c r="T9520" s="9">
        <f>0.5*R9520</f>
        <v>0</v>
      </c>
      <c r="U9520" s="9">
        <f>T9520+S9520</f>
        <v>0</v>
      </c>
      <c r="V9520" s="9">
        <f>(Q9520+U9520)/(0.944*1000)</f>
        <v>0</v>
      </c>
    </row>
    <row r="9521" spans="1:22" x14ac:dyDescent="0.3">
      <c r="A9521" s="14">
        <v>9561</v>
      </c>
      <c r="B9521" s="14" t="s">
        <v>4322</v>
      </c>
      <c r="C9521" s="14" t="s">
        <v>13510</v>
      </c>
      <c r="D9521" s="14" t="s">
        <v>13504</v>
      </c>
      <c r="E9521" s="14" t="s">
        <v>13493</v>
      </c>
      <c r="F9521" s="14">
        <v>10</v>
      </c>
      <c r="G9521" s="14">
        <v>0.16</v>
      </c>
      <c r="H9521" s="15">
        <v>0.127</v>
      </c>
      <c r="I9521" s="15">
        <f>M9521-V9521</f>
        <v>4.1000000000000009E-2</v>
      </c>
      <c r="J9521" s="14"/>
      <c r="K9521" s="13"/>
      <c r="L9521" s="9">
        <f>G9521*1.05</f>
        <v>0.16800000000000001</v>
      </c>
      <c r="M9521" s="11">
        <f>L9521-H9521</f>
        <v>4.1000000000000009E-2</v>
      </c>
      <c r="N9521" s="11">
        <v>0</v>
      </c>
      <c r="P9521" s="9">
        <f>0.5*N9521/1000</f>
        <v>0</v>
      </c>
      <c r="Q9521" s="9">
        <f>P9521+O9521</f>
        <v>0</v>
      </c>
      <c r="R9521" s="11">
        <v>0</v>
      </c>
      <c r="T9521" s="9">
        <f>0.5*R9521</f>
        <v>0</v>
      </c>
      <c r="U9521" s="9">
        <f>T9521+S9521</f>
        <v>0</v>
      </c>
      <c r="V9521" s="9">
        <f>(Q9521+U9521)/(0.944*1000)</f>
        <v>0</v>
      </c>
    </row>
    <row r="9522" spans="1:22" x14ac:dyDescent="0.3">
      <c r="A9522" s="14">
        <v>9562</v>
      </c>
      <c r="B9522" s="14" t="s">
        <v>4323</v>
      </c>
      <c r="C9522" s="14" t="s">
        <v>13510</v>
      </c>
      <c r="D9522" s="14" t="s">
        <v>13504</v>
      </c>
      <c r="E9522" s="14" t="s">
        <v>13493</v>
      </c>
      <c r="F9522" s="14">
        <v>10</v>
      </c>
      <c r="G9522" s="14">
        <v>0.16</v>
      </c>
      <c r="H9522" s="15">
        <v>3.9527E-2</v>
      </c>
      <c r="I9522" s="15">
        <f>M9522-V9522</f>
        <v>0.128473</v>
      </c>
      <c r="J9522" s="14"/>
      <c r="K9522" s="13"/>
      <c r="L9522" s="9">
        <f>G9522*1.05</f>
        <v>0.16800000000000001</v>
      </c>
      <c r="M9522" s="11">
        <f>L9522-H9522</f>
        <v>0.128473</v>
      </c>
      <c r="N9522" s="11">
        <v>0</v>
      </c>
      <c r="P9522" s="9">
        <f>0.5*N9522/1000</f>
        <v>0</v>
      </c>
      <c r="Q9522" s="9">
        <f>P9522+O9522</f>
        <v>0</v>
      </c>
      <c r="R9522" s="11">
        <v>0</v>
      </c>
      <c r="T9522" s="9">
        <f>0.5*R9522</f>
        <v>0</v>
      </c>
      <c r="U9522" s="9">
        <f>T9522+S9522</f>
        <v>0</v>
      </c>
      <c r="V9522" s="9">
        <f>(Q9522+U9522)/(0.944*1000)</f>
        <v>0</v>
      </c>
    </row>
    <row r="9523" spans="1:22" x14ac:dyDescent="0.3">
      <c r="A9523" s="14">
        <v>9563</v>
      </c>
      <c r="B9523" s="14" t="s">
        <v>4324</v>
      </c>
      <c r="C9523" s="14" t="s">
        <v>13510</v>
      </c>
      <c r="D9523" s="14" t="s">
        <v>13504</v>
      </c>
      <c r="E9523" s="14" t="s">
        <v>13493</v>
      </c>
      <c r="F9523" s="14">
        <v>10</v>
      </c>
      <c r="G9523" s="14">
        <v>0.8</v>
      </c>
      <c r="H9523" s="15">
        <v>0.46546100000000001</v>
      </c>
      <c r="I9523" s="16" t="s">
        <v>13516</v>
      </c>
      <c r="J9523" s="14"/>
      <c r="K9523" s="13"/>
      <c r="L9523" s="9">
        <f>1.05*0.4</f>
        <v>0.42000000000000004</v>
      </c>
      <c r="M9523" s="11">
        <f>L9523-H9523</f>
        <v>-4.5460999999999974E-2</v>
      </c>
      <c r="N9523" s="11">
        <v>0</v>
      </c>
      <c r="P9523" s="9">
        <f>0.5*N9523/1000</f>
        <v>0</v>
      </c>
      <c r="Q9523" s="9">
        <f>P9523+O9523</f>
        <v>0</v>
      </c>
      <c r="R9523" s="11">
        <v>0</v>
      </c>
      <c r="T9523" s="9">
        <f>0.5*R9523</f>
        <v>0</v>
      </c>
      <c r="U9523" s="9">
        <f>T9523+S9523</f>
        <v>0</v>
      </c>
      <c r="V9523" s="9">
        <f>(Q9523+U9523)/(0.944*1000)</f>
        <v>0</v>
      </c>
    </row>
    <row r="9524" spans="1:22" x14ac:dyDescent="0.3">
      <c r="A9524" s="14">
        <v>9564</v>
      </c>
      <c r="B9524" s="14" t="s">
        <v>4325</v>
      </c>
      <c r="C9524" s="14" t="s">
        <v>13510</v>
      </c>
      <c r="D9524" s="14" t="s">
        <v>13504</v>
      </c>
      <c r="E9524" s="14" t="s">
        <v>13493</v>
      </c>
      <c r="F9524" s="14">
        <v>10</v>
      </c>
      <c r="G9524" s="14">
        <v>0.25</v>
      </c>
      <c r="H9524" s="15">
        <v>4.4159999999999998E-2</v>
      </c>
      <c r="I9524" s="15">
        <f>M9524-V9524</f>
        <v>0.21198406779661016</v>
      </c>
      <c r="J9524" s="14"/>
      <c r="K9524" s="13"/>
      <c r="L9524" s="9">
        <f>G9524*1.05</f>
        <v>0.26250000000000001</v>
      </c>
      <c r="M9524" s="11">
        <f>L9524-H9524</f>
        <v>0.21834000000000001</v>
      </c>
      <c r="N9524" s="11">
        <v>0</v>
      </c>
      <c r="P9524" s="9">
        <f>0.5*N9524/1000</f>
        <v>0</v>
      </c>
      <c r="Q9524" s="9">
        <f>P9524+O9524</f>
        <v>0</v>
      </c>
      <c r="R9524" s="11">
        <v>12</v>
      </c>
      <c r="T9524" s="9">
        <f>0.5*R9524</f>
        <v>6</v>
      </c>
      <c r="U9524" s="9">
        <f>T9524+S9524</f>
        <v>6</v>
      </c>
      <c r="V9524" s="9">
        <f>(Q9524+U9524)/(0.944*1000)</f>
        <v>6.3559322033898309E-3</v>
      </c>
    </row>
    <row r="9525" spans="1:22" x14ac:dyDescent="0.3">
      <c r="A9525" s="14">
        <v>9565</v>
      </c>
      <c r="B9525" s="14" t="s">
        <v>4326</v>
      </c>
      <c r="C9525" s="14" t="s">
        <v>13510</v>
      </c>
      <c r="D9525" s="14" t="s">
        <v>13504</v>
      </c>
      <c r="E9525" s="14" t="s">
        <v>13493</v>
      </c>
      <c r="F9525" s="14">
        <v>10</v>
      </c>
      <c r="G9525" s="14">
        <v>0.1</v>
      </c>
      <c r="H9525" s="15">
        <v>5.8000000000000003E-2</v>
      </c>
      <c r="I9525" s="15">
        <f>M9525-V9525</f>
        <v>4.7000000000000007E-2</v>
      </c>
      <c r="J9525" s="14"/>
      <c r="K9525" s="13"/>
      <c r="L9525" s="9">
        <f>G9525*1.05</f>
        <v>0.10500000000000001</v>
      </c>
      <c r="M9525" s="11">
        <f>L9525-H9525</f>
        <v>4.7000000000000007E-2</v>
      </c>
      <c r="N9525" s="11">
        <v>0</v>
      </c>
      <c r="P9525" s="9">
        <f>0.5*N9525/1000</f>
        <v>0</v>
      </c>
      <c r="Q9525" s="9">
        <f>P9525+O9525</f>
        <v>0</v>
      </c>
      <c r="R9525" s="11">
        <v>0</v>
      </c>
      <c r="T9525" s="9">
        <f>0.5*R9525</f>
        <v>0</v>
      </c>
      <c r="U9525" s="9">
        <f>T9525+S9525</f>
        <v>0</v>
      </c>
      <c r="V9525" s="9">
        <f>(Q9525+U9525)/(0.944*1000)</f>
        <v>0</v>
      </c>
    </row>
    <row r="9526" spans="1:22" x14ac:dyDescent="0.3">
      <c r="A9526" s="14">
        <v>9566</v>
      </c>
      <c r="B9526" s="14" t="s">
        <v>4327</v>
      </c>
      <c r="C9526" s="14" t="s">
        <v>13510</v>
      </c>
      <c r="D9526" s="14" t="s">
        <v>13504</v>
      </c>
      <c r="E9526" s="14" t="s">
        <v>13493</v>
      </c>
      <c r="F9526" s="14">
        <v>10</v>
      </c>
      <c r="G9526" s="14">
        <v>0.25</v>
      </c>
      <c r="H9526" s="15">
        <v>7.2211999999999985E-2</v>
      </c>
      <c r="I9526" s="15">
        <f>M9526-V9526</f>
        <v>0.19028800000000001</v>
      </c>
      <c r="J9526" s="14"/>
      <c r="K9526" s="13"/>
      <c r="L9526" s="9">
        <f>G9526*1.05</f>
        <v>0.26250000000000001</v>
      </c>
      <c r="M9526" s="11">
        <f>L9526-H9526</f>
        <v>0.19028800000000001</v>
      </c>
      <c r="N9526" s="11">
        <v>0</v>
      </c>
      <c r="P9526" s="9">
        <f>0.5*N9526/1000</f>
        <v>0</v>
      </c>
      <c r="Q9526" s="9">
        <f>P9526+O9526</f>
        <v>0</v>
      </c>
      <c r="R9526" s="11">
        <v>0</v>
      </c>
      <c r="T9526" s="9">
        <f>0.5*R9526</f>
        <v>0</v>
      </c>
      <c r="U9526" s="9">
        <f>T9526+S9526</f>
        <v>0</v>
      </c>
      <c r="V9526" s="9">
        <f>(Q9526+U9526)/(0.944*1000)</f>
        <v>0</v>
      </c>
    </row>
    <row r="9527" spans="1:22" x14ac:dyDescent="0.3">
      <c r="A9527" s="14">
        <v>9567</v>
      </c>
      <c r="B9527" s="14" t="s">
        <v>4328</v>
      </c>
      <c r="C9527" s="14" t="s">
        <v>13510</v>
      </c>
      <c r="D9527" s="14" t="s">
        <v>13504</v>
      </c>
      <c r="E9527" s="14" t="s">
        <v>13493</v>
      </c>
      <c r="F9527" s="14">
        <v>10</v>
      </c>
      <c r="G9527" s="14">
        <v>0.4</v>
      </c>
      <c r="H9527" s="15">
        <v>7.8661999999999982E-2</v>
      </c>
      <c r="I9527" s="15">
        <f>M9527-V9527</f>
        <v>0.34133800000000003</v>
      </c>
      <c r="J9527" s="14"/>
      <c r="K9527" s="13"/>
      <c r="L9527" s="9">
        <f>G9527*1.05</f>
        <v>0.42000000000000004</v>
      </c>
      <c r="M9527" s="11">
        <f>L9527-H9527</f>
        <v>0.34133800000000003</v>
      </c>
      <c r="N9527" s="11">
        <v>0</v>
      </c>
      <c r="P9527" s="9">
        <f>0.5*N9527/1000</f>
        <v>0</v>
      </c>
      <c r="Q9527" s="9">
        <f>P9527+O9527</f>
        <v>0</v>
      </c>
      <c r="R9527" s="11">
        <v>0</v>
      </c>
      <c r="T9527" s="9">
        <f>0.5*R9527</f>
        <v>0</v>
      </c>
      <c r="U9527" s="9">
        <f>T9527+S9527</f>
        <v>0</v>
      </c>
      <c r="V9527" s="9">
        <f>(Q9527+U9527)/(0.944*1000)</f>
        <v>0</v>
      </c>
    </row>
    <row r="9528" spans="1:22" x14ac:dyDescent="0.3">
      <c r="A9528" s="14">
        <v>9568</v>
      </c>
      <c r="B9528" s="14" t="s">
        <v>4329</v>
      </c>
      <c r="C9528" s="14" t="s">
        <v>13510</v>
      </c>
      <c r="D9528" s="14" t="s">
        <v>13504</v>
      </c>
      <c r="E9528" s="14" t="s">
        <v>13493</v>
      </c>
      <c r="F9528" s="14">
        <v>10</v>
      </c>
      <c r="G9528" s="14">
        <v>0.4</v>
      </c>
      <c r="H9528" s="15">
        <v>6.783199999999999E-2</v>
      </c>
      <c r="I9528" s="15">
        <f>M9528-V9528</f>
        <v>0.35216800000000004</v>
      </c>
      <c r="J9528" s="14"/>
      <c r="K9528" s="13"/>
      <c r="L9528" s="9">
        <f>G9528*1.05</f>
        <v>0.42000000000000004</v>
      </c>
      <c r="M9528" s="11">
        <f>L9528-H9528</f>
        <v>0.35216800000000004</v>
      </c>
      <c r="N9528" s="11">
        <v>0</v>
      </c>
      <c r="P9528" s="9">
        <f>0.5*N9528/1000</f>
        <v>0</v>
      </c>
      <c r="Q9528" s="9">
        <f>P9528+O9528</f>
        <v>0</v>
      </c>
      <c r="R9528" s="11">
        <v>0</v>
      </c>
      <c r="T9528" s="9">
        <f>0.5*R9528</f>
        <v>0</v>
      </c>
      <c r="U9528" s="9">
        <f>T9528+S9528</f>
        <v>0</v>
      </c>
      <c r="V9528" s="9">
        <f>(Q9528+U9528)/(0.944*1000)</f>
        <v>0</v>
      </c>
    </row>
    <row r="9529" spans="1:22" x14ac:dyDescent="0.3">
      <c r="A9529" s="14">
        <v>9569</v>
      </c>
      <c r="B9529" s="14" t="s">
        <v>4330</v>
      </c>
      <c r="C9529" s="14" t="s">
        <v>13510</v>
      </c>
      <c r="D9529" s="14" t="s">
        <v>13504</v>
      </c>
      <c r="E9529" s="14" t="s">
        <v>13493</v>
      </c>
      <c r="F9529" s="14">
        <v>10</v>
      </c>
      <c r="G9529" s="14">
        <v>0.4</v>
      </c>
      <c r="H9529" s="15">
        <v>0.276924</v>
      </c>
      <c r="I9529" s="15">
        <f>M9529-V9529</f>
        <v>0.14307600000000004</v>
      </c>
      <c r="J9529" s="14"/>
      <c r="K9529" s="13"/>
      <c r="L9529" s="9">
        <f>G9529*1.05</f>
        <v>0.42000000000000004</v>
      </c>
      <c r="M9529" s="11">
        <f>L9529-H9529</f>
        <v>0.14307600000000004</v>
      </c>
      <c r="N9529" s="11">
        <v>0</v>
      </c>
      <c r="P9529" s="9">
        <f>0.5*N9529/1000</f>
        <v>0</v>
      </c>
      <c r="Q9529" s="9">
        <f>P9529+O9529</f>
        <v>0</v>
      </c>
      <c r="R9529" s="11">
        <v>0</v>
      </c>
      <c r="T9529" s="9">
        <f>0.5*R9529</f>
        <v>0</v>
      </c>
      <c r="U9529" s="9">
        <f>T9529+S9529</f>
        <v>0</v>
      </c>
      <c r="V9529" s="9">
        <f>(Q9529+U9529)/(0.944*1000)</f>
        <v>0</v>
      </c>
    </row>
    <row r="9530" spans="1:22" x14ac:dyDescent="0.3">
      <c r="A9530" s="14">
        <v>9570</v>
      </c>
      <c r="B9530" s="14" t="s">
        <v>4331</v>
      </c>
      <c r="C9530" s="14" t="s">
        <v>13510</v>
      </c>
      <c r="D9530" s="14" t="s">
        <v>13504</v>
      </c>
      <c r="E9530" s="14" t="s">
        <v>13493</v>
      </c>
      <c r="F9530" s="14">
        <v>10</v>
      </c>
      <c r="G9530" s="14">
        <v>0.08</v>
      </c>
      <c r="H9530" s="15">
        <v>0.04</v>
      </c>
      <c r="I9530" s="15">
        <f>M9530-V9530</f>
        <v>2.0000000000000018E-3</v>
      </c>
      <c r="J9530" s="14"/>
      <c r="K9530" s="13"/>
      <c r="L9530" s="9">
        <f>G9530/2*1.05</f>
        <v>4.2000000000000003E-2</v>
      </c>
      <c r="M9530" s="11">
        <f>L9530-H9530</f>
        <v>2.0000000000000018E-3</v>
      </c>
      <c r="N9530" s="11">
        <v>0</v>
      </c>
      <c r="P9530" s="9">
        <f>0.5*N9530/1000</f>
        <v>0</v>
      </c>
      <c r="Q9530" s="9">
        <f>P9530+O9530</f>
        <v>0</v>
      </c>
      <c r="R9530" s="11">
        <v>0</v>
      </c>
      <c r="T9530" s="9">
        <f>0.5*R9530</f>
        <v>0</v>
      </c>
      <c r="U9530" s="9">
        <f>T9530+S9530</f>
        <v>0</v>
      </c>
      <c r="V9530" s="9">
        <f>(Q9530+U9530)/(0.944*1000)</f>
        <v>0</v>
      </c>
    </row>
    <row r="9531" spans="1:22" x14ac:dyDescent="0.3">
      <c r="A9531" s="14">
        <v>9571</v>
      </c>
      <c r="B9531" s="14" t="s">
        <v>4332</v>
      </c>
      <c r="C9531" s="14" t="s">
        <v>13510</v>
      </c>
      <c r="D9531" s="14" t="s">
        <v>13504</v>
      </c>
      <c r="E9531" s="14" t="s">
        <v>13493</v>
      </c>
      <c r="F9531" s="14">
        <v>10</v>
      </c>
      <c r="G9531" s="14">
        <v>0.16</v>
      </c>
      <c r="H9531" s="15">
        <v>7.9382999999999995E-2</v>
      </c>
      <c r="I9531" s="15">
        <f>M9531-V9531</f>
        <v>8.8617000000000015E-2</v>
      </c>
      <c r="J9531" s="14"/>
      <c r="K9531" s="13"/>
      <c r="L9531" s="9">
        <f>G9531*1.05</f>
        <v>0.16800000000000001</v>
      </c>
      <c r="M9531" s="11">
        <f>L9531-H9531</f>
        <v>8.8617000000000015E-2</v>
      </c>
      <c r="N9531" s="11">
        <v>0</v>
      </c>
      <c r="P9531" s="9">
        <f>0.5*N9531/1000</f>
        <v>0</v>
      </c>
      <c r="Q9531" s="9">
        <f>P9531+O9531</f>
        <v>0</v>
      </c>
      <c r="R9531" s="11">
        <v>0</v>
      </c>
      <c r="T9531" s="9">
        <f>0.5*R9531</f>
        <v>0</v>
      </c>
      <c r="U9531" s="9">
        <f>T9531+S9531</f>
        <v>0</v>
      </c>
      <c r="V9531" s="9">
        <f>(Q9531+U9531)/(0.944*1000)</f>
        <v>0</v>
      </c>
    </row>
    <row r="9532" spans="1:22" x14ac:dyDescent="0.3">
      <c r="A9532" s="14">
        <v>9572</v>
      </c>
      <c r="B9532" s="14" t="s">
        <v>4333</v>
      </c>
      <c r="C9532" s="14" t="s">
        <v>13510</v>
      </c>
      <c r="D9532" s="14" t="s">
        <v>13504</v>
      </c>
      <c r="E9532" s="14" t="s">
        <v>13493</v>
      </c>
      <c r="F9532" s="14">
        <v>10</v>
      </c>
      <c r="G9532" s="14">
        <v>0.2</v>
      </c>
      <c r="H9532" s="15">
        <v>0.106001</v>
      </c>
      <c r="I9532" s="16" t="s">
        <v>13516</v>
      </c>
      <c r="J9532" s="14"/>
      <c r="K9532" s="13"/>
      <c r="L9532" s="9">
        <f>G9532/2*1.05</f>
        <v>0.10500000000000001</v>
      </c>
      <c r="M9532" s="11">
        <f>L9532-H9532</f>
        <v>-1.000999999999988E-3</v>
      </c>
      <c r="N9532" s="11">
        <v>0</v>
      </c>
      <c r="P9532" s="9">
        <f>0.5*N9532/1000</f>
        <v>0</v>
      </c>
      <c r="Q9532" s="9">
        <f>P9532+O9532</f>
        <v>0</v>
      </c>
      <c r="R9532" s="11">
        <v>0</v>
      </c>
      <c r="T9532" s="9">
        <f>0.5*R9532</f>
        <v>0</v>
      </c>
      <c r="U9532" s="9">
        <f>T9532+S9532</f>
        <v>0</v>
      </c>
      <c r="V9532" s="9">
        <f>(Q9532+U9532)/(0.944*1000)</f>
        <v>0</v>
      </c>
    </row>
    <row r="9533" spans="1:22" x14ac:dyDescent="0.3">
      <c r="A9533" s="14">
        <v>9573</v>
      </c>
      <c r="B9533" s="14" t="s">
        <v>4334</v>
      </c>
      <c r="C9533" s="14" t="s">
        <v>13510</v>
      </c>
      <c r="D9533" s="14" t="s">
        <v>13504</v>
      </c>
      <c r="E9533" s="14" t="s">
        <v>13493</v>
      </c>
      <c r="F9533" s="14">
        <v>10</v>
      </c>
      <c r="G9533" s="14">
        <v>0.1</v>
      </c>
      <c r="H9533" s="15">
        <v>5.9817000000000039E-3</v>
      </c>
      <c r="I9533" s="15">
        <f>M9533-V9533</f>
        <v>9.9018300000000004E-2</v>
      </c>
      <c r="J9533" s="14"/>
      <c r="K9533" s="13"/>
      <c r="L9533" s="9">
        <f>G9533*1.05</f>
        <v>0.10500000000000001</v>
      </c>
      <c r="M9533" s="11">
        <f>L9533-H9533</f>
        <v>9.9018300000000004E-2</v>
      </c>
      <c r="N9533" s="11">
        <v>0</v>
      </c>
      <c r="P9533" s="9">
        <f>0.5*N9533/1000</f>
        <v>0</v>
      </c>
      <c r="Q9533" s="9">
        <f>P9533+O9533</f>
        <v>0</v>
      </c>
      <c r="R9533" s="11">
        <v>0</v>
      </c>
      <c r="T9533" s="9">
        <f>0.5*R9533</f>
        <v>0</v>
      </c>
      <c r="U9533" s="9">
        <f>T9533+S9533</f>
        <v>0</v>
      </c>
      <c r="V9533" s="9">
        <f>(Q9533+U9533)/(0.944*1000)</f>
        <v>0</v>
      </c>
    </row>
    <row r="9534" spans="1:22" x14ac:dyDescent="0.3">
      <c r="A9534" s="14">
        <v>9574</v>
      </c>
      <c r="B9534" s="14" t="s">
        <v>4335</v>
      </c>
      <c r="C9534" s="14" t="s">
        <v>13510</v>
      </c>
      <c r="D9534" s="14" t="s">
        <v>13504</v>
      </c>
      <c r="E9534" s="14" t="s">
        <v>13493</v>
      </c>
      <c r="F9534" s="14">
        <v>10</v>
      </c>
      <c r="G9534" s="14">
        <v>0.1</v>
      </c>
      <c r="H9534" s="15">
        <v>7.2930000000000061E-3</v>
      </c>
      <c r="I9534" s="15">
        <f>M9534-V9534</f>
        <v>9.7707000000000002E-2</v>
      </c>
      <c r="J9534" s="14"/>
      <c r="K9534" s="13"/>
      <c r="L9534" s="9">
        <f>G9534*1.05</f>
        <v>0.10500000000000001</v>
      </c>
      <c r="M9534" s="11">
        <f>L9534-H9534</f>
        <v>9.7707000000000002E-2</v>
      </c>
      <c r="N9534" s="11">
        <v>0</v>
      </c>
      <c r="P9534" s="9">
        <f>0.5*N9534/1000</f>
        <v>0</v>
      </c>
      <c r="Q9534" s="9">
        <f>P9534+O9534</f>
        <v>0</v>
      </c>
      <c r="R9534" s="11">
        <v>0</v>
      </c>
      <c r="T9534" s="9">
        <f>0.5*R9534</f>
        <v>0</v>
      </c>
      <c r="U9534" s="9">
        <f>T9534+S9534</f>
        <v>0</v>
      </c>
      <c r="V9534" s="9">
        <f>(Q9534+U9534)/(0.944*1000)</f>
        <v>0</v>
      </c>
    </row>
    <row r="9535" spans="1:22" x14ac:dyDescent="0.3">
      <c r="A9535" s="14">
        <v>9575</v>
      </c>
      <c r="B9535" s="14" t="s">
        <v>4336</v>
      </c>
      <c r="C9535" s="14" t="s">
        <v>13510</v>
      </c>
      <c r="D9535" s="14" t="s">
        <v>13504</v>
      </c>
      <c r="E9535" s="14" t="s">
        <v>13493</v>
      </c>
      <c r="F9535" s="14">
        <v>10</v>
      </c>
      <c r="G9535" s="14">
        <v>0.1</v>
      </c>
      <c r="H9535" s="15">
        <v>6.4728000000000008E-2</v>
      </c>
      <c r="I9535" s="15">
        <f>M9535-V9535</f>
        <v>4.0272000000000002E-2</v>
      </c>
      <c r="J9535" s="14"/>
      <c r="K9535" s="13"/>
      <c r="L9535" s="9">
        <f>G9535*1.05</f>
        <v>0.10500000000000001</v>
      </c>
      <c r="M9535" s="11">
        <f>L9535-H9535</f>
        <v>4.0272000000000002E-2</v>
      </c>
      <c r="N9535" s="11">
        <v>0</v>
      </c>
      <c r="P9535" s="9">
        <f>0.5*N9535/1000</f>
        <v>0</v>
      </c>
      <c r="Q9535" s="9">
        <f>P9535+O9535</f>
        <v>0</v>
      </c>
      <c r="R9535" s="11">
        <v>0</v>
      </c>
      <c r="T9535" s="9">
        <f>0.5*R9535</f>
        <v>0</v>
      </c>
      <c r="U9535" s="9">
        <f>T9535+S9535</f>
        <v>0</v>
      </c>
      <c r="V9535" s="9">
        <f>(Q9535+U9535)/(0.944*1000)</f>
        <v>0</v>
      </c>
    </row>
    <row r="9536" spans="1:22" x14ac:dyDescent="0.3">
      <c r="A9536" s="14">
        <v>9576</v>
      </c>
      <c r="B9536" s="14" t="s">
        <v>4337</v>
      </c>
      <c r="C9536" s="14" t="s">
        <v>13510</v>
      </c>
      <c r="D9536" s="14" t="s">
        <v>13504</v>
      </c>
      <c r="E9536" s="14" t="s">
        <v>13493</v>
      </c>
      <c r="F9536" s="14">
        <v>10</v>
      </c>
      <c r="G9536" s="14">
        <v>6.3E-2</v>
      </c>
      <c r="H9536" s="15">
        <v>3.4000000000000002E-2</v>
      </c>
      <c r="I9536" s="15">
        <f>M9536-V9536</f>
        <v>3.2149999999999998E-2</v>
      </c>
      <c r="J9536" s="14"/>
      <c r="K9536" s="13"/>
      <c r="L9536" s="9">
        <f>G9536*1.05</f>
        <v>6.615E-2</v>
      </c>
      <c r="M9536" s="11">
        <f>L9536-H9536</f>
        <v>3.2149999999999998E-2</v>
      </c>
      <c r="N9536" s="11">
        <v>0</v>
      </c>
      <c r="P9536" s="9">
        <f>0.5*N9536/1000</f>
        <v>0</v>
      </c>
      <c r="Q9536" s="9">
        <f>P9536+O9536</f>
        <v>0</v>
      </c>
      <c r="R9536" s="11">
        <v>0</v>
      </c>
      <c r="T9536" s="9">
        <f>0.5*R9536</f>
        <v>0</v>
      </c>
      <c r="U9536" s="9">
        <f>T9536+S9536</f>
        <v>0</v>
      </c>
      <c r="V9536" s="9">
        <f>(Q9536+U9536)/(0.944*1000)</f>
        <v>0</v>
      </c>
    </row>
    <row r="9537" spans="1:22" x14ac:dyDescent="0.3">
      <c r="A9537" s="14">
        <v>9577</v>
      </c>
      <c r="B9537" s="14" t="s">
        <v>10862</v>
      </c>
      <c r="C9537" s="14" t="s">
        <v>13510</v>
      </c>
      <c r="D9537" s="14" t="s">
        <v>13504</v>
      </c>
      <c r="E9537" s="14" t="s">
        <v>13493</v>
      </c>
      <c r="F9537" s="14">
        <v>10</v>
      </c>
      <c r="G9537" s="14">
        <v>0.04</v>
      </c>
      <c r="H9537" s="15">
        <v>1.2809999999999998E-2</v>
      </c>
      <c r="I9537" s="15">
        <f>M9537-V9537</f>
        <v>2.9190000000000004E-2</v>
      </c>
      <c r="J9537" s="14"/>
      <c r="K9537" s="13"/>
      <c r="L9537" s="9">
        <f>G9537*1.05</f>
        <v>4.2000000000000003E-2</v>
      </c>
      <c r="M9537" s="11">
        <f>L9537-H9537</f>
        <v>2.9190000000000004E-2</v>
      </c>
      <c r="N9537" s="11">
        <v>0</v>
      </c>
      <c r="P9537" s="9">
        <f>0.5*N9537/1000</f>
        <v>0</v>
      </c>
      <c r="Q9537" s="9">
        <f>P9537+O9537</f>
        <v>0</v>
      </c>
      <c r="R9537" s="11">
        <v>0</v>
      </c>
      <c r="T9537" s="9">
        <f>0.5*R9537</f>
        <v>0</v>
      </c>
      <c r="U9537" s="9">
        <f>T9537+S9537</f>
        <v>0</v>
      </c>
      <c r="V9537" s="9">
        <f>(Q9537+U9537)/(0.944*1000)</f>
        <v>0</v>
      </c>
    </row>
    <row r="9538" spans="1:22" x14ac:dyDescent="0.3">
      <c r="A9538" s="14">
        <v>9578</v>
      </c>
      <c r="B9538" s="14" t="s">
        <v>4338</v>
      </c>
      <c r="C9538" s="14" t="s">
        <v>13510</v>
      </c>
      <c r="D9538" s="14" t="s">
        <v>13504</v>
      </c>
      <c r="E9538" s="14" t="s">
        <v>13493</v>
      </c>
      <c r="F9538" s="14">
        <v>10</v>
      </c>
      <c r="G9538" s="14">
        <v>0.16</v>
      </c>
      <c r="H9538" s="15">
        <v>7.1999999999999995E-2</v>
      </c>
      <c r="I9538" s="15">
        <f>M9538-V9538</f>
        <v>9.6000000000000016E-2</v>
      </c>
      <c r="J9538" s="14"/>
      <c r="K9538" s="13"/>
      <c r="L9538" s="9">
        <f>G9538*1.05</f>
        <v>0.16800000000000001</v>
      </c>
      <c r="M9538" s="11">
        <f>L9538-H9538</f>
        <v>9.6000000000000016E-2</v>
      </c>
      <c r="N9538" s="11">
        <v>0</v>
      </c>
      <c r="P9538" s="9">
        <f>0.5*N9538/1000</f>
        <v>0</v>
      </c>
      <c r="Q9538" s="9">
        <f>P9538+O9538</f>
        <v>0</v>
      </c>
      <c r="R9538" s="11">
        <v>0</v>
      </c>
      <c r="T9538" s="9">
        <f>0.5*R9538</f>
        <v>0</v>
      </c>
      <c r="U9538" s="9">
        <f>T9538+S9538</f>
        <v>0</v>
      </c>
      <c r="V9538" s="9">
        <f>(Q9538+U9538)/(0.944*1000)</f>
        <v>0</v>
      </c>
    </row>
    <row r="9539" spans="1:22" x14ac:dyDescent="0.3">
      <c r="A9539" s="14">
        <v>9579</v>
      </c>
      <c r="B9539" s="14" t="s">
        <v>4339</v>
      </c>
      <c r="C9539" s="14" t="s">
        <v>13510</v>
      </c>
      <c r="D9539" s="14" t="s">
        <v>13504</v>
      </c>
      <c r="E9539" s="14" t="s">
        <v>13493</v>
      </c>
      <c r="F9539" s="14">
        <v>10</v>
      </c>
      <c r="G9539" s="14">
        <v>0.4</v>
      </c>
      <c r="H9539" s="15">
        <v>3.7677000000000023E-2</v>
      </c>
      <c r="I9539" s="15">
        <f>M9539-V9539</f>
        <v>0.38232300000000002</v>
      </c>
      <c r="J9539" s="14"/>
      <c r="K9539" s="13"/>
      <c r="L9539" s="9">
        <f>G9539*1.05</f>
        <v>0.42000000000000004</v>
      </c>
      <c r="M9539" s="11">
        <f>L9539-H9539</f>
        <v>0.38232300000000002</v>
      </c>
      <c r="N9539" s="11">
        <v>0</v>
      </c>
      <c r="P9539" s="9">
        <f>0.5*N9539/1000</f>
        <v>0</v>
      </c>
      <c r="Q9539" s="9">
        <f>P9539+O9539</f>
        <v>0</v>
      </c>
      <c r="R9539" s="11">
        <v>0</v>
      </c>
      <c r="T9539" s="9">
        <f>0.5*R9539</f>
        <v>0</v>
      </c>
      <c r="U9539" s="9">
        <f>T9539+S9539</f>
        <v>0</v>
      </c>
      <c r="V9539" s="9">
        <f>(Q9539+U9539)/(0.944*1000)</f>
        <v>0</v>
      </c>
    </row>
    <row r="9540" spans="1:22" x14ac:dyDescent="0.3">
      <c r="A9540" s="14">
        <v>9580</v>
      </c>
      <c r="B9540" s="14" t="s">
        <v>4340</v>
      </c>
      <c r="C9540" s="14" t="s">
        <v>13510</v>
      </c>
      <c r="D9540" s="14" t="s">
        <v>13504</v>
      </c>
      <c r="E9540" s="14" t="s">
        <v>13493</v>
      </c>
      <c r="F9540" s="14">
        <v>10</v>
      </c>
      <c r="G9540" s="14">
        <v>0.1</v>
      </c>
      <c r="H9540" s="15">
        <v>9.694000000000003E-3</v>
      </c>
      <c r="I9540" s="15">
        <f>M9540-V9540</f>
        <v>9.5306000000000002E-2</v>
      </c>
      <c r="J9540" s="14"/>
      <c r="K9540" s="13"/>
      <c r="L9540" s="9">
        <f>G9540*1.05</f>
        <v>0.10500000000000001</v>
      </c>
      <c r="M9540" s="11">
        <f>L9540-H9540</f>
        <v>9.5306000000000002E-2</v>
      </c>
      <c r="N9540" s="11">
        <v>0</v>
      </c>
      <c r="P9540" s="9">
        <f>0.5*N9540/1000</f>
        <v>0</v>
      </c>
      <c r="Q9540" s="9">
        <f>P9540+O9540</f>
        <v>0</v>
      </c>
      <c r="R9540" s="11">
        <v>0</v>
      </c>
      <c r="T9540" s="9">
        <f>0.5*R9540</f>
        <v>0</v>
      </c>
      <c r="U9540" s="9">
        <f>T9540+S9540</f>
        <v>0</v>
      </c>
      <c r="V9540" s="9">
        <f>(Q9540+U9540)/(0.944*1000)</f>
        <v>0</v>
      </c>
    </row>
    <row r="9541" spans="1:22" x14ac:dyDescent="0.3">
      <c r="A9541" s="14">
        <v>9581</v>
      </c>
      <c r="B9541" s="14" t="s">
        <v>4341</v>
      </c>
      <c r="C9541" s="14" t="s">
        <v>13510</v>
      </c>
      <c r="D9541" s="14" t="s">
        <v>13504</v>
      </c>
      <c r="E9541" s="14" t="s">
        <v>13493</v>
      </c>
      <c r="F9541" s="14">
        <v>10</v>
      </c>
      <c r="G9541" s="14">
        <v>6.3E-2</v>
      </c>
      <c r="H9541" s="15">
        <v>0.03</v>
      </c>
      <c r="I9541" s="15">
        <f>M9541-V9541</f>
        <v>3.6150000000000002E-2</v>
      </c>
      <c r="J9541" s="14"/>
      <c r="K9541" s="13"/>
      <c r="L9541" s="9">
        <f>G9541*1.05</f>
        <v>6.615E-2</v>
      </c>
      <c r="M9541" s="11">
        <f>L9541-H9541</f>
        <v>3.6150000000000002E-2</v>
      </c>
      <c r="N9541" s="11">
        <v>0</v>
      </c>
      <c r="P9541" s="9">
        <f>0.5*N9541/1000</f>
        <v>0</v>
      </c>
      <c r="Q9541" s="9">
        <f>P9541+O9541</f>
        <v>0</v>
      </c>
      <c r="R9541" s="11">
        <v>0</v>
      </c>
      <c r="T9541" s="9">
        <f>0.5*R9541</f>
        <v>0</v>
      </c>
      <c r="U9541" s="9">
        <f>T9541+S9541</f>
        <v>0</v>
      </c>
      <c r="V9541" s="9">
        <f>(Q9541+U9541)/(0.944*1000)</f>
        <v>0</v>
      </c>
    </row>
    <row r="9542" spans="1:22" x14ac:dyDescent="0.3">
      <c r="A9542" s="14">
        <v>9582</v>
      </c>
      <c r="B9542" s="14" t="s">
        <v>4342</v>
      </c>
      <c r="C9542" s="14" t="s">
        <v>13510</v>
      </c>
      <c r="D9542" s="14" t="s">
        <v>13504</v>
      </c>
      <c r="E9542" s="14" t="s">
        <v>13493</v>
      </c>
      <c r="F9542" s="14">
        <v>10</v>
      </c>
      <c r="G9542" s="14">
        <v>0.06</v>
      </c>
      <c r="H9542" s="15">
        <v>2.5000000000000001E-2</v>
      </c>
      <c r="I9542" s="15">
        <f>M9542-V9542</f>
        <v>3.7999999999999999E-2</v>
      </c>
      <c r="J9542" s="14"/>
      <c r="K9542" s="13"/>
      <c r="L9542" s="9">
        <f>G9542*1.05</f>
        <v>6.3E-2</v>
      </c>
      <c r="M9542" s="11">
        <f>L9542-H9542</f>
        <v>3.7999999999999999E-2</v>
      </c>
      <c r="N9542" s="11">
        <v>0</v>
      </c>
      <c r="P9542" s="9">
        <f>0.5*N9542/1000</f>
        <v>0</v>
      </c>
      <c r="Q9542" s="9">
        <f>P9542+O9542</f>
        <v>0</v>
      </c>
      <c r="R9542" s="11">
        <v>0</v>
      </c>
      <c r="T9542" s="9">
        <f>0.5*R9542</f>
        <v>0</v>
      </c>
      <c r="U9542" s="9">
        <f>T9542+S9542</f>
        <v>0</v>
      </c>
      <c r="V9542" s="9">
        <f>(Q9542+U9542)/(0.944*1000)</f>
        <v>0</v>
      </c>
    </row>
    <row r="9543" spans="1:22" x14ac:dyDescent="0.3">
      <c r="A9543" s="14">
        <v>9583</v>
      </c>
      <c r="B9543" s="14" t="s">
        <v>4343</v>
      </c>
      <c r="C9543" s="14" t="s">
        <v>13510</v>
      </c>
      <c r="D9543" s="14" t="s">
        <v>13504</v>
      </c>
      <c r="E9543" s="14" t="s">
        <v>13493</v>
      </c>
      <c r="F9543" s="14">
        <v>10</v>
      </c>
      <c r="G9543" s="14">
        <v>0.1</v>
      </c>
      <c r="H9543" s="15">
        <v>4.6488999999999996E-2</v>
      </c>
      <c r="I9543" s="15">
        <f>M9543-V9543</f>
        <v>5.8511000000000014E-2</v>
      </c>
      <c r="J9543" s="14"/>
      <c r="K9543" s="13"/>
      <c r="L9543" s="9">
        <f>G9543*1.05</f>
        <v>0.10500000000000001</v>
      </c>
      <c r="M9543" s="11">
        <f>L9543-H9543</f>
        <v>5.8511000000000014E-2</v>
      </c>
      <c r="N9543" s="11">
        <v>0</v>
      </c>
      <c r="P9543" s="9">
        <f>0.5*N9543/1000</f>
        <v>0</v>
      </c>
      <c r="Q9543" s="9">
        <f>P9543+O9543</f>
        <v>0</v>
      </c>
      <c r="R9543" s="11">
        <v>0</v>
      </c>
      <c r="T9543" s="9">
        <f>0.5*R9543</f>
        <v>0</v>
      </c>
      <c r="U9543" s="9">
        <f>T9543+S9543</f>
        <v>0</v>
      </c>
      <c r="V9543" s="9">
        <f>(Q9543+U9543)/(0.944*1000)</f>
        <v>0</v>
      </c>
    </row>
    <row r="9544" spans="1:22" x14ac:dyDescent="0.3">
      <c r="A9544" s="14">
        <v>9584</v>
      </c>
      <c r="B9544" s="14" t="s">
        <v>4344</v>
      </c>
      <c r="C9544" s="14" t="s">
        <v>13510</v>
      </c>
      <c r="D9544" s="14" t="s">
        <v>13504</v>
      </c>
      <c r="E9544" s="14" t="s">
        <v>13493</v>
      </c>
      <c r="F9544" s="14">
        <v>10</v>
      </c>
      <c r="G9544" s="14">
        <v>0.1</v>
      </c>
      <c r="H9544" s="15">
        <v>5.6069999999999991E-3</v>
      </c>
      <c r="I9544" s="15">
        <f>M9544-V9544</f>
        <v>9.9393000000000009E-2</v>
      </c>
      <c r="J9544" s="14"/>
      <c r="K9544" s="13"/>
      <c r="L9544" s="9">
        <f>G9544*1.05</f>
        <v>0.10500000000000001</v>
      </c>
      <c r="M9544" s="11">
        <f>L9544-H9544</f>
        <v>9.9393000000000009E-2</v>
      </c>
      <c r="N9544" s="11">
        <v>0</v>
      </c>
      <c r="P9544" s="9">
        <f>0.5*N9544/1000</f>
        <v>0</v>
      </c>
      <c r="Q9544" s="9">
        <f>P9544+O9544</f>
        <v>0</v>
      </c>
      <c r="R9544" s="11">
        <v>0</v>
      </c>
      <c r="T9544" s="9">
        <f>0.5*R9544</f>
        <v>0</v>
      </c>
      <c r="U9544" s="9">
        <f>T9544+S9544</f>
        <v>0</v>
      </c>
      <c r="V9544" s="9">
        <f>(Q9544+U9544)/(0.944*1000)</f>
        <v>0</v>
      </c>
    </row>
    <row r="9545" spans="1:22" x14ac:dyDescent="0.3">
      <c r="A9545" s="14">
        <v>9585</v>
      </c>
      <c r="B9545" s="14" t="s">
        <v>4345</v>
      </c>
      <c r="C9545" s="14" t="s">
        <v>13510</v>
      </c>
      <c r="D9545" s="14" t="s">
        <v>13504</v>
      </c>
      <c r="E9545" s="14" t="s">
        <v>13493</v>
      </c>
      <c r="F9545" s="14">
        <v>10</v>
      </c>
      <c r="G9545" s="14">
        <v>6.3E-2</v>
      </c>
      <c r="H9545" s="15">
        <v>5.2190000000000014E-3</v>
      </c>
      <c r="I9545" s="15">
        <f>M9545-V9545</f>
        <v>6.0930999999999999E-2</v>
      </c>
      <c r="J9545" s="14"/>
      <c r="K9545" s="13"/>
      <c r="L9545" s="9">
        <f>G9545*1.05</f>
        <v>6.615E-2</v>
      </c>
      <c r="M9545" s="11">
        <f>L9545-H9545</f>
        <v>6.0930999999999999E-2</v>
      </c>
      <c r="N9545" s="11">
        <v>0</v>
      </c>
      <c r="P9545" s="9">
        <f>0.5*N9545/1000</f>
        <v>0</v>
      </c>
      <c r="Q9545" s="9">
        <f>P9545+O9545</f>
        <v>0</v>
      </c>
      <c r="R9545" s="11">
        <v>0</v>
      </c>
      <c r="T9545" s="9">
        <f>0.5*R9545</f>
        <v>0</v>
      </c>
      <c r="U9545" s="9">
        <f>T9545+S9545</f>
        <v>0</v>
      </c>
      <c r="V9545" s="9">
        <f>(Q9545+U9545)/(0.944*1000)</f>
        <v>0</v>
      </c>
    </row>
    <row r="9546" spans="1:22" x14ac:dyDescent="0.3">
      <c r="A9546" s="14">
        <v>9586</v>
      </c>
      <c r="B9546" s="14" t="s">
        <v>4346</v>
      </c>
      <c r="C9546" s="14" t="s">
        <v>13510</v>
      </c>
      <c r="D9546" s="14" t="s">
        <v>13504</v>
      </c>
      <c r="E9546" s="14" t="s">
        <v>13493</v>
      </c>
      <c r="F9546" s="14">
        <v>10</v>
      </c>
      <c r="G9546" s="14">
        <v>0.16</v>
      </c>
      <c r="H9546" s="15">
        <v>1.2187999999999989E-2</v>
      </c>
      <c r="I9546" s="15">
        <f>M9546-V9546</f>
        <v>0.15581200000000003</v>
      </c>
      <c r="J9546" s="14"/>
      <c r="K9546" s="13"/>
      <c r="L9546" s="9">
        <f>G9546*1.05</f>
        <v>0.16800000000000001</v>
      </c>
      <c r="M9546" s="11">
        <f>L9546-H9546</f>
        <v>0.15581200000000003</v>
      </c>
      <c r="N9546" s="11">
        <v>0</v>
      </c>
      <c r="P9546" s="9">
        <f>0.5*N9546/1000</f>
        <v>0</v>
      </c>
      <c r="Q9546" s="9">
        <f>P9546+O9546</f>
        <v>0</v>
      </c>
      <c r="R9546" s="11">
        <v>0</v>
      </c>
      <c r="T9546" s="9">
        <f>0.5*R9546</f>
        <v>0</v>
      </c>
      <c r="U9546" s="9">
        <f>T9546+S9546</f>
        <v>0</v>
      </c>
      <c r="V9546" s="9">
        <f>(Q9546+U9546)/(0.944*1000)</f>
        <v>0</v>
      </c>
    </row>
    <row r="9547" spans="1:22" x14ac:dyDescent="0.3">
      <c r="A9547" s="14">
        <v>9587</v>
      </c>
      <c r="B9547" s="14" t="s">
        <v>4347</v>
      </c>
      <c r="C9547" s="14" t="s">
        <v>13510</v>
      </c>
      <c r="D9547" s="14" t="s">
        <v>13504</v>
      </c>
      <c r="E9547" s="14" t="s">
        <v>13493</v>
      </c>
      <c r="F9547" s="14">
        <v>10</v>
      </c>
      <c r="G9547" s="14">
        <v>0.16</v>
      </c>
      <c r="H9547" s="15">
        <v>7.4774000000000007E-2</v>
      </c>
      <c r="I9547" s="15">
        <f>M9547-V9547</f>
        <v>9.3226000000000003E-2</v>
      </c>
      <c r="J9547" s="14"/>
      <c r="K9547" s="13"/>
      <c r="L9547" s="9">
        <f>G9547*1.05</f>
        <v>0.16800000000000001</v>
      </c>
      <c r="M9547" s="11">
        <f>L9547-H9547</f>
        <v>9.3226000000000003E-2</v>
      </c>
      <c r="N9547" s="11">
        <v>0</v>
      </c>
      <c r="P9547" s="9">
        <f>0.5*N9547/1000</f>
        <v>0</v>
      </c>
      <c r="Q9547" s="9">
        <f>P9547+O9547</f>
        <v>0</v>
      </c>
      <c r="R9547" s="11">
        <v>0</v>
      </c>
      <c r="T9547" s="9">
        <f>0.5*R9547</f>
        <v>0</v>
      </c>
      <c r="U9547" s="9">
        <f>T9547+S9547</f>
        <v>0</v>
      </c>
      <c r="V9547" s="9">
        <f>(Q9547+U9547)/(0.944*1000)</f>
        <v>0</v>
      </c>
    </row>
    <row r="9548" spans="1:22" x14ac:dyDescent="0.3">
      <c r="A9548" s="14">
        <v>9588</v>
      </c>
      <c r="B9548" s="14" t="s">
        <v>4348</v>
      </c>
      <c r="C9548" s="14" t="s">
        <v>13510</v>
      </c>
      <c r="D9548" s="14" t="s">
        <v>13504</v>
      </c>
      <c r="E9548" s="14" t="s">
        <v>13493</v>
      </c>
      <c r="F9548" s="14">
        <v>10</v>
      </c>
      <c r="G9548" s="14">
        <v>0.16</v>
      </c>
      <c r="H9548" s="15">
        <v>1.5227000000000004E-2</v>
      </c>
      <c r="I9548" s="15">
        <f>M9548-V9548</f>
        <v>0.15277299999999999</v>
      </c>
      <c r="J9548" s="14"/>
      <c r="K9548" s="13"/>
      <c r="L9548" s="9">
        <f>G9548*1.05</f>
        <v>0.16800000000000001</v>
      </c>
      <c r="M9548" s="11">
        <f>L9548-H9548</f>
        <v>0.15277299999999999</v>
      </c>
      <c r="N9548" s="11">
        <v>0</v>
      </c>
      <c r="P9548" s="9">
        <f>0.5*N9548/1000</f>
        <v>0</v>
      </c>
      <c r="Q9548" s="9">
        <f>P9548+O9548</f>
        <v>0</v>
      </c>
      <c r="R9548" s="11">
        <v>0</v>
      </c>
      <c r="T9548" s="9">
        <f>0.5*R9548</f>
        <v>0</v>
      </c>
      <c r="U9548" s="9">
        <f>T9548+S9548</f>
        <v>0</v>
      </c>
      <c r="V9548" s="9">
        <f>(Q9548+U9548)/(0.944*1000)</f>
        <v>0</v>
      </c>
    </row>
    <row r="9549" spans="1:22" x14ac:dyDescent="0.3">
      <c r="A9549" s="14">
        <v>9589</v>
      </c>
      <c r="B9549" s="14" t="s">
        <v>4349</v>
      </c>
      <c r="C9549" s="14" t="s">
        <v>13510</v>
      </c>
      <c r="D9549" s="14" t="s">
        <v>13504</v>
      </c>
      <c r="E9549" s="14" t="s">
        <v>13493</v>
      </c>
      <c r="F9549" s="14">
        <v>10</v>
      </c>
      <c r="G9549" s="14">
        <v>0.1</v>
      </c>
      <c r="H9549" s="15">
        <v>2.3344999999999998E-2</v>
      </c>
      <c r="I9549" s="15">
        <f>M9549-V9549</f>
        <v>8.1655000000000005E-2</v>
      </c>
      <c r="J9549" s="14"/>
      <c r="K9549" s="13"/>
      <c r="L9549" s="9">
        <f>G9549*1.05</f>
        <v>0.10500000000000001</v>
      </c>
      <c r="M9549" s="11">
        <f>L9549-H9549</f>
        <v>8.1655000000000005E-2</v>
      </c>
      <c r="N9549" s="11">
        <v>0</v>
      </c>
      <c r="P9549" s="9">
        <f>0.5*N9549/1000</f>
        <v>0</v>
      </c>
      <c r="Q9549" s="9">
        <f>P9549+O9549</f>
        <v>0</v>
      </c>
      <c r="R9549" s="11">
        <v>0</v>
      </c>
      <c r="T9549" s="9">
        <f>0.5*R9549</f>
        <v>0</v>
      </c>
      <c r="U9549" s="9">
        <f>T9549+S9549</f>
        <v>0</v>
      </c>
      <c r="V9549" s="9">
        <f>(Q9549+U9549)/(0.944*1000)</f>
        <v>0</v>
      </c>
    </row>
    <row r="9550" spans="1:22" x14ac:dyDescent="0.3">
      <c r="A9550" s="14">
        <v>9590</v>
      </c>
      <c r="B9550" s="14" t="s">
        <v>4350</v>
      </c>
      <c r="C9550" s="14" t="s">
        <v>13510</v>
      </c>
      <c r="D9550" s="14" t="s">
        <v>13504</v>
      </c>
      <c r="E9550" s="14" t="s">
        <v>13493</v>
      </c>
      <c r="F9550" s="14">
        <v>10</v>
      </c>
      <c r="G9550" s="14">
        <v>6.3E-2</v>
      </c>
      <c r="H9550" s="15">
        <v>1.5701E-2</v>
      </c>
      <c r="I9550" s="15">
        <f>M9550-V9550</f>
        <v>5.0449000000000001E-2</v>
      </c>
      <c r="J9550" s="14"/>
      <c r="K9550" s="13"/>
      <c r="L9550" s="9">
        <f>G9550*1.05</f>
        <v>6.615E-2</v>
      </c>
      <c r="M9550" s="11">
        <f>L9550-H9550</f>
        <v>5.0449000000000001E-2</v>
      </c>
      <c r="N9550" s="11">
        <v>0</v>
      </c>
      <c r="P9550" s="9">
        <f>0.5*N9550/1000</f>
        <v>0</v>
      </c>
      <c r="Q9550" s="9">
        <f>P9550+O9550</f>
        <v>0</v>
      </c>
      <c r="R9550" s="11">
        <v>0</v>
      </c>
      <c r="T9550" s="9">
        <f>0.5*R9550</f>
        <v>0</v>
      </c>
      <c r="U9550" s="9">
        <f>T9550+S9550</f>
        <v>0</v>
      </c>
      <c r="V9550" s="9">
        <f>(Q9550+U9550)/(0.944*1000)</f>
        <v>0</v>
      </c>
    </row>
    <row r="9551" spans="1:22" x14ac:dyDescent="0.3">
      <c r="A9551" s="14">
        <v>9591</v>
      </c>
      <c r="B9551" s="14" t="s">
        <v>4351</v>
      </c>
      <c r="C9551" s="14" t="s">
        <v>13510</v>
      </c>
      <c r="D9551" s="14" t="s">
        <v>13504</v>
      </c>
      <c r="E9551" s="14" t="s">
        <v>13493</v>
      </c>
      <c r="F9551" s="14">
        <v>10</v>
      </c>
      <c r="G9551" s="14">
        <v>0.1</v>
      </c>
      <c r="H9551" s="15">
        <v>2.4920000000000046E-3</v>
      </c>
      <c r="I9551" s="15">
        <f>M9551-V9551</f>
        <v>0.102508</v>
      </c>
      <c r="J9551" s="14"/>
      <c r="K9551" s="13"/>
      <c r="L9551" s="9">
        <f>G9551*1.05</f>
        <v>0.10500000000000001</v>
      </c>
      <c r="M9551" s="11">
        <f>L9551-H9551</f>
        <v>0.102508</v>
      </c>
      <c r="N9551" s="11">
        <v>0</v>
      </c>
      <c r="P9551" s="9">
        <f>0.5*N9551/1000</f>
        <v>0</v>
      </c>
      <c r="Q9551" s="9">
        <f>P9551+O9551</f>
        <v>0</v>
      </c>
      <c r="R9551" s="11">
        <v>0</v>
      </c>
      <c r="T9551" s="9">
        <f>0.5*R9551</f>
        <v>0</v>
      </c>
      <c r="U9551" s="9">
        <f>T9551+S9551</f>
        <v>0</v>
      </c>
      <c r="V9551" s="9">
        <f>(Q9551+U9551)/(0.944*1000)</f>
        <v>0</v>
      </c>
    </row>
    <row r="9552" spans="1:22" x14ac:dyDescent="0.3">
      <c r="A9552" s="14">
        <v>9592</v>
      </c>
      <c r="B9552" s="14" t="s">
        <v>4352</v>
      </c>
      <c r="C9552" s="14" t="s">
        <v>13510</v>
      </c>
      <c r="D9552" s="14" t="s">
        <v>13504</v>
      </c>
      <c r="E9552" s="14" t="s">
        <v>13493</v>
      </c>
      <c r="F9552" s="14">
        <v>10</v>
      </c>
      <c r="G9552" s="14">
        <v>0.04</v>
      </c>
      <c r="H9552" s="15">
        <v>1.7689E-2</v>
      </c>
      <c r="I9552" s="15">
        <f>M9552-V9552</f>
        <v>2.4311000000000003E-2</v>
      </c>
      <c r="J9552" s="14"/>
      <c r="K9552" s="13"/>
      <c r="L9552" s="9">
        <f>G9552*1.05</f>
        <v>4.2000000000000003E-2</v>
      </c>
      <c r="M9552" s="11">
        <f>L9552-H9552</f>
        <v>2.4311000000000003E-2</v>
      </c>
      <c r="N9552" s="11">
        <v>0</v>
      </c>
      <c r="P9552" s="9">
        <f>0.5*N9552/1000</f>
        <v>0</v>
      </c>
      <c r="Q9552" s="9">
        <f>P9552+O9552</f>
        <v>0</v>
      </c>
      <c r="R9552" s="11">
        <v>0</v>
      </c>
      <c r="T9552" s="9">
        <f>0.5*R9552</f>
        <v>0</v>
      </c>
      <c r="U9552" s="9">
        <f>T9552+S9552</f>
        <v>0</v>
      </c>
      <c r="V9552" s="9">
        <f>(Q9552+U9552)/(0.944*1000)</f>
        <v>0</v>
      </c>
    </row>
    <row r="9553" spans="1:22" x14ac:dyDescent="0.3">
      <c r="A9553" s="14">
        <v>9593</v>
      </c>
      <c r="B9553" s="14" t="s">
        <v>4353</v>
      </c>
      <c r="C9553" s="14" t="s">
        <v>13510</v>
      </c>
      <c r="D9553" s="14" t="s">
        <v>13504</v>
      </c>
      <c r="E9553" s="14" t="s">
        <v>13493</v>
      </c>
      <c r="F9553" s="14">
        <v>10</v>
      </c>
      <c r="G9553" s="14">
        <v>0.16</v>
      </c>
      <c r="H9553" s="15">
        <v>9.7000000000000003E-2</v>
      </c>
      <c r="I9553" s="15">
        <f>M9553-V9553</f>
        <v>7.1000000000000008E-2</v>
      </c>
      <c r="J9553" s="14"/>
      <c r="K9553" s="13"/>
      <c r="L9553" s="9">
        <f>G9553*1.05</f>
        <v>0.16800000000000001</v>
      </c>
      <c r="M9553" s="11">
        <f>L9553-H9553</f>
        <v>7.1000000000000008E-2</v>
      </c>
      <c r="N9553" s="11">
        <v>0</v>
      </c>
      <c r="P9553" s="9">
        <f>0.5*N9553/1000</f>
        <v>0</v>
      </c>
      <c r="Q9553" s="9">
        <f>P9553+O9553</f>
        <v>0</v>
      </c>
      <c r="R9553" s="11">
        <v>0</v>
      </c>
      <c r="T9553" s="9">
        <f>0.5*R9553</f>
        <v>0</v>
      </c>
      <c r="U9553" s="9">
        <f>T9553+S9553</f>
        <v>0</v>
      </c>
      <c r="V9553" s="9">
        <f>(Q9553+U9553)/(0.944*1000)</f>
        <v>0</v>
      </c>
    </row>
    <row r="9554" spans="1:22" x14ac:dyDescent="0.3">
      <c r="A9554" s="14">
        <v>9594</v>
      </c>
      <c r="B9554" s="14" t="s">
        <v>4354</v>
      </c>
      <c r="C9554" s="14" t="s">
        <v>13510</v>
      </c>
      <c r="D9554" s="14" t="s">
        <v>13504</v>
      </c>
      <c r="E9554" s="14" t="s">
        <v>13493</v>
      </c>
      <c r="F9554" s="14">
        <v>10</v>
      </c>
      <c r="G9554" s="14">
        <v>0.16</v>
      </c>
      <c r="H9554" s="15">
        <v>2.9711999999999988E-2</v>
      </c>
      <c r="I9554" s="15">
        <f>M9554-V9554</f>
        <v>0.13828800000000002</v>
      </c>
      <c r="J9554" s="14"/>
      <c r="K9554" s="13"/>
      <c r="L9554" s="9">
        <f>G9554*1.05</f>
        <v>0.16800000000000001</v>
      </c>
      <c r="M9554" s="11">
        <f>L9554-H9554</f>
        <v>0.13828800000000002</v>
      </c>
      <c r="N9554" s="11">
        <v>0</v>
      </c>
      <c r="P9554" s="9">
        <f>0.5*N9554/1000</f>
        <v>0</v>
      </c>
      <c r="Q9554" s="9">
        <f>P9554+O9554</f>
        <v>0</v>
      </c>
      <c r="R9554" s="11">
        <v>0</v>
      </c>
      <c r="T9554" s="9">
        <f>0.5*R9554</f>
        <v>0</v>
      </c>
      <c r="U9554" s="9">
        <f>T9554+S9554</f>
        <v>0</v>
      </c>
      <c r="V9554" s="9">
        <f>(Q9554+U9554)/(0.944*1000)</f>
        <v>0</v>
      </c>
    </row>
    <row r="9555" spans="1:22" x14ac:dyDescent="0.3">
      <c r="A9555" s="14">
        <v>9595</v>
      </c>
      <c r="B9555" s="14" t="s">
        <v>4355</v>
      </c>
      <c r="C9555" s="14" t="s">
        <v>13510</v>
      </c>
      <c r="D9555" s="14" t="s">
        <v>13504</v>
      </c>
      <c r="E9555" s="14" t="s">
        <v>13493</v>
      </c>
      <c r="F9555" s="14">
        <v>10</v>
      </c>
      <c r="G9555" s="14">
        <v>0.25</v>
      </c>
      <c r="H9555" s="15">
        <v>1.3413000000000012E-2</v>
      </c>
      <c r="I9555" s="15">
        <f>M9555-V9555</f>
        <v>0.249087</v>
      </c>
      <c r="J9555" s="14"/>
      <c r="K9555" s="13"/>
      <c r="L9555" s="9">
        <f>G9555*1.05</f>
        <v>0.26250000000000001</v>
      </c>
      <c r="M9555" s="11">
        <f>L9555-H9555</f>
        <v>0.249087</v>
      </c>
      <c r="N9555" s="11">
        <v>0</v>
      </c>
      <c r="P9555" s="9">
        <f>0.5*N9555/1000</f>
        <v>0</v>
      </c>
      <c r="Q9555" s="9">
        <f>P9555+O9555</f>
        <v>0</v>
      </c>
      <c r="R9555" s="11">
        <v>0</v>
      </c>
      <c r="T9555" s="9">
        <f>0.5*R9555</f>
        <v>0</v>
      </c>
      <c r="U9555" s="9">
        <f>T9555+S9555</f>
        <v>0</v>
      </c>
      <c r="V9555" s="9">
        <f>(Q9555+U9555)/(0.944*1000)</f>
        <v>0</v>
      </c>
    </row>
    <row r="9556" spans="1:22" x14ac:dyDescent="0.3">
      <c r="A9556" s="14">
        <v>9596</v>
      </c>
      <c r="B9556" s="14" t="s">
        <v>4356</v>
      </c>
      <c r="C9556" s="14" t="s">
        <v>13510</v>
      </c>
      <c r="D9556" s="14" t="s">
        <v>13504</v>
      </c>
      <c r="E9556" s="14" t="s">
        <v>13493</v>
      </c>
      <c r="F9556" s="14">
        <v>10</v>
      </c>
      <c r="G9556" s="14">
        <v>0.06</v>
      </c>
      <c r="H9556" s="15">
        <v>2.5840999999999992E-2</v>
      </c>
      <c r="I9556" s="15">
        <f>M9556-V9556</f>
        <v>3.7159000000000011E-2</v>
      </c>
      <c r="J9556" s="14"/>
      <c r="K9556" s="13"/>
      <c r="L9556" s="9">
        <f>G9556*1.05</f>
        <v>6.3E-2</v>
      </c>
      <c r="M9556" s="11">
        <f>L9556-H9556</f>
        <v>3.7159000000000011E-2</v>
      </c>
      <c r="N9556" s="11">
        <v>0</v>
      </c>
      <c r="P9556" s="9">
        <f>0.5*N9556/1000</f>
        <v>0</v>
      </c>
      <c r="Q9556" s="9">
        <f>P9556+O9556</f>
        <v>0</v>
      </c>
      <c r="R9556" s="11">
        <v>0</v>
      </c>
      <c r="T9556" s="9">
        <f>0.5*R9556</f>
        <v>0</v>
      </c>
      <c r="U9556" s="9">
        <f>T9556+S9556</f>
        <v>0</v>
      </c>
      <c r="V9556" s="9">
        <f>(Q9556+U9556)/(0.944*1000)</f>
        <v>0</v>
      </c>
    </row>
    <row r="9557" spans="1:22" x14ac:dyDescent="0.3">
      <c r="A9557" s="14">
        <v>9597</v>
      </c>
      <c r="B9557" s="14" t="s">
        <v>4357</v>
      </c>
      <c r="C9557" s="14" t="s">
        <v>13510</v>
      </c>
      <c r="D9557" s="14" t="s">
        <v>13504</v>
      </c>
      <c r="E9557" s="14" t="s">
        <v>13493</v>
      </c>
      <c r="F9557" s="14">
        <v>10</v>
      </c>
      <c r="G9557" s="14">
        <v>0.16</v>
      </c>
      <c r="H9557" s="15">
        <v>6.8617999999999998E-2</v>
      </c>
      <c r="I9557" s="15">
        <f>M9557-V9557</f>
        <v>9.9382000000000012E-2</v>
      </c>
      <c r="J9557" s="14"/>
      <c r="K9557" s="13"/>
      <c r="L9557" s="9">
        <f>G9557*1.05</f>
        <v>0.16800000000000001</v>
      </c>
      <c r="M9557" s="11">
        <f>L9557-H9557</f>
        <v>9.9382000000000012E-2</v>
      </c>
      <c r="N9557" s="11">
        <v>0</v>
      </c>
      <c r="P9557" s="9">
        <f>0.5*N9557/1000</f>
        <v>0</v>
      </c>
      <c r="Q9557" s="9">
        <f>P9557+O9557</f>
        <v>0</v>
      </c>
      <c r="R9557" s="11">
        <v>0</v>
      </c>
      <c r="T9557" s="9">
        <f>0.5*R9557</f>
        <v>0</v>
      </c>
      <c r="U9557" s="9">
        <f>T9557+S9557</f>
        <v>0</v>
      </c>
      <c r="V9557" s="9">
        <f>(Q9557+U9557)/(0.944*1000)</f>
        <v>0</v>
      </c>
    </row>
    <row r="9558" spans="1:22" x14ac:dyDescent="0.3">
      <c r="A9558" s="14">
        <v>9598</v>
      </c>
      <c r="B9558" s="14" t="s">
        <v>4358</v>
      </c>
      <c r="C9558" s="14" t="s">
        <v>13510</v>
      </c>
      <c r="D9558" s="14" t="s">
        <v>13504</v>
      </c>
      <c r="E9558" s="14" t="s">
        <v>13493</v>
      </c>
      <c r="F9558" s="14">
        <v>10</v>
      </c>
      <c r="G9558" s="14">
        <v>0.16</v>
      </c>
      <c r="H9558" s="15">
        <v>4.1634999999999988E-3</v>
      </c>
      <c r="I9558" s="15">
        <f>M9558-V9558</f>
        <v>0.16383650000000002</v>
      </c>
      <c r="J9558" s="14"/>
      <c r="K9558" s="13"/>
      <c r="L9558" s="9">
        <f>G9558*1.05</f>
        <v>0.16800000000000001</v>
      </c>
      <c r="M9558" s="11">
        <f>L9558-H9558</f>
        <v>0.16383650000000002</v>
      </c>
      <c r="N9558" s="11">
        <v>0</v>
      </c>
      <c r="P9558" s="9">
        <f>0.5*N9558/1000</f>
        <v>0</v>
      </c>
      <c r="Q9558" s="9">
        <f>P9558+O9558</f>
        <v>0</v>
      </c>
      <c r="R9558" s="11">
        <v>0</v>
      </c>
      <c r="T9558" s="9">
        <f>0.5*R9558</f>
        <v>0</v>
      </c>
      <c r="U9558" s="9">
        <f>T9558+S9558</f>
        <v>0</v>
      </c>
      <c r="V9558" s="9">
        <f>(Q9558+U9558)/(0.944*1000)</f>
        <v>0</v>
      </c>
    </row>
    <row r="9559" spans="1:22" x14ac:dyDescent="0.3">
      <c r="A9559" s="14">
        <v>9599</v>
      </c>
      <c r="B9559" s="14" t="s">
        <v>4359</v>
      </c>
      <c r="C9559" s="14" t="s">
        <v>13510</v>
      </c>
      <c r="D9559" s="14" t="s">
        <v>13504</v>
      </c>
      <c r="E9559" s="14" t="s">
        <v>13493</v>
      </c>
      <c r="F9559" s="14">
        <v>10</v>
      </c>
      <c r="G9559" s="14">
        <v>6.3E-2</v>
      </c>
      <c r="H9559" s="15">
        <v>6.4080000000000014E-3</v>
      </c>
      <c r="I9559" s="15">
        <f>M9559-V9559</f>
        <v>5.9741999999999996E-2</v>
      </c>
      <c r="J9559" s="14"/>
      <c r="K9559" s="13"/>
      <c r="L9559" s="9">
        <f>G9559*1.05</f>
        <v>6.615E-2</v>
      </c>
      <c r="M9559" s="11">
        <f>L9559-H9559</f>
        <v>5.9741999999999996E-2</v>
      </c>
      <c r="N9559" s="11">
        <v>0</v>
      </c>
      <c r="P9559" s="9">
        <f>0.5*N9559/1000</f>
        <v>0</v>
      </c>
      <c r="Q9559" s="9">
        <f>P9559+O9559</f>
        <v>0</v>
      </c>
      <c r="R9559" s="11">
        <v>0</v>
      </c>
      <c r="T9559" s="9">
        <f>0.5*R9559</f>
        <v>0</v>
      </c>
      <c r="U9559" s="9">
        <f>T9559+S9559</f>
        <v>0</v>
      </c>
      <c r="V9559" s="9">
        <f>(Q9559+U9559)/(0.944*1000)</f>
        <v>0</v>
      </c>
    </row>
    <row r="9560" spans="1:22" x14ac:dyDescent="0.3">
      <c r="A9560" s="14">
        <v>9600</v>
      </c>
      <c r="B9560" s="14" t="s">
        <v>4360</v>
      </c>
      <c r="C9560" s="14" t="s">
        <v>13510</v>
      </c>
      <c r="D9560" s="14" t="s">
        <v>13504</v>
      </c>
      <c r="E9560" s="14" t="s">
        <v>13493</v>
      </c>
      <c r="F9560" s="14">
        <v>10</v>
      </c>
      <c r="G9560" s="14">
        <v>2.5000000000000001E-2</v>
      </c>
      <c r="H9560" s="15">
        <v>1.2999999999999999E-2</v>
      </c>
      <c r="I9560" s="15">
        <f>M9560-V9560</f>
        <v>1.3250000000000003E-2</v>
      </c>
      <c r="J9560" s="14"/>
      <c r="K9560" s="13"/>
      <c r="L9560" s="9">
        <f>G9560*1.05</f>
        <v>2.6250000000000002E-2</v>
      </c>
      <c r="M9560" s="11">
        <f>L9560-H9560</f>
        <v>1.3250000000000003E-2</v>
      </c>
      <c r="N9560" s="11">
        <v>0</v>
      </c>
      <c r="P9560" s="9">
        <f>0.5*N9560/1000</f>
        <v>0</v>
      </c>
      <c r="Q9560" s="9">
        <f>P9560+O9560</f>
        <v>0</v>
      </c>
      <c r="R9560" s="11">
        <v>0</v>
      </c>
      <c r="T9560" s="9">
        <f>0.5*R9560</f>
        <v>0</v>
      </c>
      <c r="U9560" s="9">
        <f>T9560+S9560</f>
        <v>0</v>
      </c>
      <c r="V9560" s="9">
        <f>(Q9560+U9560)/(0.944*1000)</f>
        <v>0</v>
      </c>
    </row>
    <row r="9561" spans="1:22" x14ac:dyDescent="0.3">
      <c r="A9561" s="14">
        <v>9601</v>
      </c>
      <c r="B9561" s="14" t="s">
        <v>4361</v>
      </c>
      <c r="C9561" s="14" t="s">
        <v>13510</v>
      </c>
      <c r="D9561" s="14" t="s">
        <v>13504</v>
      </c>
      <c r="E9561" s="14" t="s">
        <v>13493</v>
      </c>
      <c r="F9561" s="14">
        <v>10</v>
      </c>
      <c r="G9561" s="14">
        <v>0.16</v>
      </c>
      <c r="H9561" s="15">
        <v>0.127</v>
      </c>
      <c r="I9561" s="15">
        <f>M9561-V9561</f>
        <v>4.1000000000000009E-2</v>
      </c>
      <c r="J9561" s="14"/>
      <c r="K9561" s="13"/>
      <c r="L9561" s="9">
        <f>G9561*1.05</f>
        <v>0.16800000000000001</v>
      </c>
      <c r="M9561" s="11">
        <f>L9561-H9561</f>
        <v>4.1000000000000009E-2</v>
      </c>
      <c r="N9561" s="11">
        <v>0</v>
      </c>
      <c r="P9561" s="9">
        <f>0.5*N9561/1000</f>
        <v>0</v>
      </c>
      <c r="Q9561" s="9">
        <f>P9561+O9561</f>
        <v>0</v>
      </c>
      <c r="R9561" s="11">
        <v>0</v>
      </c>
      <c r="T9561" s="9">
        <f>0.5*R9561</f>
        <v>0</v>
      </c>
      <c r="U9561" s="9">
        <f>T9561+S9561</f>
        <v>0</v>
      </c>
      <c r="V9561" s="9">
        <f>(Q9561+U9561)/(0.944*1000)</f>
        <v>0</v>
      </c>
    </row>
    <row r="9562" spans="1:22" x14ac:dyDescent="0.3">
      <c r="A9562" s="14">
        <v>9602</v>
      </c>
      <c r="B9562" s="14" t="s">
        <v>4362</v>
      </c>
      <c r="C9562" s="14" t="s">
        <v>13510</v>
      </c>
      <c r="D9562" s="14" t="s">
        <v>13504</v>
      </c>
      <c r="E9562" s="14" t="s">
        <v>13493</v>
      </c>
      <c r="F9562" s="14">
        <v>10</v>
      </c>
      <c r="G9562" s="14">
        <v>0.16</v>
      </c>
      <c r="H9562" s="15">
        <v>2.9870000000000004E-2</v>
      </c>
      <c r="I9562" s="15">
        <f>M9562-V9562</f>
        <v>0.13813</v>
      </c>
      <c r="J9562" s="14"/>
      <c r="K9562" s="13"/>
      <c r="L9562" s="9">
        <f>G9562*1.05</f>
        <v>0.16800000000000001</v>
      </c>
      <c r="M9562" s="11">
        <f>L9562-H9562</f>
        <v>0.13813</v>
      </c>
      <c r="N9562" s="11">
        <v>0</v>
      </c>
      <c r="P9562" s="9">
        <f>0.5*N9562/1000</f>
        <v>0</v>
      </c>
      <c r="Q9562" s="9">
        <f>P9562+O9562</f>
        <v>0</v>
      </c>
      <c r="R9562" s="11">
        <v>0</v>
      </c>
      <c r="T9562" s="9">
        <f>0.5*R9562</f>
        <v>0</v>
      </c>
      <c r="U9562" s="9">
        <f>T9562+S9562</f>
        <v>0</v>
      </c>
      <c r="V9562" s="9">
        <f>(Q9562+U9562)/(0.944*1000)</f>
        <v>0</v>
      </c>
    </row>
    <row r="9563" spans="1:22" x14ac:dyDescent="0.3">
      <c r="A9563" s="14">
        <v>9603</v>
      </c>
      <c r="B9563" s="14" t="s">
        <v>4363</v>
      </c>
      <c r="C9563" s="14" t="s">
        <v>13510</v>
      </c>
      <c r="D9563" s="14" t="s">
        <v>13504</v>
      </c>
      <c r="E9563" s="14" t="s">
        <v>13493</v>
      </c>
      <c r="F9563" s="14">
        <v>10</v>
      </c>
      <c r="G9563" s="14">
        <v>0.25</v>
      </c>
      <c r="H9563" s="15">
        <v>1.7843999999999995E-2</v>
      </c>
      <c r="I9563" s="15">
        <f>M9563-V9563</f>
        <v>0.24465600000000001</v>
      </c>
      <c r="J9563" s="14"/>
      <c r="K9563" s="13"/>
      <c r="L9563" s="9">
        <f>G9563*1.05</f>
        <v>0.26250000000000001</v>
      </c>
      <c r="M9563" s="11">
        <f>L9563-H9563</f>
        <v>0.24465600000000001</v>
      </c>
      <c r="N9563" s="11">
        <v>0</v>
      </c>
      <c r="P9563" s="9">
        <f>0.5*N9563/1000</f>
        <v>0</v>
      </c>
      <c r="Q9563" s="9">
        <f>P9563+O9563</f>
        <v>0</v>
      </c>
      <c r="R9563" s="11">
        <v>0</v>
      </c>
      <c r="T9563" s="9">
        <f>0.5*R9563</f>
        <v>0</v>
      </c>
      <c r="U9563" s="9">
        <f>T9563+S9563</f>
        <v>0</v>
      </c>
      <c r="V9563" s="9">
        <f>(Q9563+U9563)/(0.944*1000)</f>
        <v>0</v>
      </c>
    </row>
    <row r="9564" spans="1:22" x14ac:dyDescent="0.3">
      <c r="A9564" s="14">
        <v>9604</v>
      </c>
      <c r="B9564" s="14" t="s">
        <v>4364</v>
      </c>
      <c r="C9564" s="14" t="s">
        <v>13510</v>
      </c>
      <c r="D9564" s="14" t="s">
        <v>13504</v>
      </c>
      <c r="E9564" s="14" t="s">
        <v>13493</v>
      </c>
      <c r="F9564" s="14">
        <v>10</v>
      </c>
      <c r="G9564" s="14">
        <v>0.1</v>
      </c>
      <c r="H9564" s="15">
        <v>5.4959999999999948E-3</v>
      </c>
      <c r="I9564" s="15">
        <f>M9564-V9564</f>
        <v>9.9504000000000009E-2</v>
      </c>
      <c r="J9564" s="14"/>
      <c r="K9564" s="13"/>
      <c r="L9564" s="9">
        <f>G9564*1.05</f>
        <v>0.10500000000000001</v>
      </c>
      <c r="M9564" s="11">
        <f>L9564-H9564</f>
        <v>9.9504000000000009E-2</v>
      </c>
      <c r="N9564" s="11">
        <v>0</v>
      </c>
      <c r="P9564" s="9">
        <f>0.5*N9564/1000</f>
        <v>0</v>
      </c>
      <c r="Q9564" s="9">
        <f>P9564+O9564</f>
        <v>0</v>
      </c>
      <c r="R9564" s="11">
        <v>0</v>
      </c>
      <c r="T9564" s="9">
        <f>0.5*R9564</f>
        <v>0</v>
      </c>
      <c r="U9564" s="9">
        <f>T9564+S9564</f>
        <v>0</v>
      </c>
      <c r="V9564" s="9">
        <f>(Q9564+U9564)/(0.944*1000)</f>
        <v>0</v>
      </c>
    </row>
    <row r="9565" spans="1:22" x14ac:dyDescent="0.3">
      <c r="A9565" s="14">
        <v>9605</v>
      </c>
      <c r="B9565" s="14" t="s">
        <v>4365</v>
      </c>
      <c r="C9565" s="14" t="s">
        <v>13510</v>
      </c>
      <c r="D9565" s="14" t="s">
        <v>13504</v>
      </c>
      <c r="E9565" s="14" t="s">
        <v>13493</v>
      </c>
      <c r="F9565" s="14">
        <v>10</v>
      </c>
      <c r="G9565" s="14">
        <v>0.25</v>
      </c>
      <c r="H9565" s="15">
        <v>3.0002999999999985E-2</v>
      </c>
      <c r="I9565" s="15">
        <f>M9565-V9565</f>
        <v>0.23249700000000004</v>
      </c>
      <c r="J9565" s="14"/>
      <c r="K9565" s="13"/>
      <c r="L9565" s="9">
        <f>G9565*1.05</f>
        <v>0.26250000000000001</v>
      </c>
      <c r="M9565" s="11">
        <f>L9565-H9565</f>
        <v>0.23249700000000004</v>
      </c>
      <c r="N9565" s="11">
        <v>0</v>
      </c>
      <c r="P9565" s="9">
        <f>0.5*N9565/1000</f>
        <v>0</v>
      </c>
      <c r="Q9565" s="9">
        <f>P9565+O9565</f>
        <v>0</v>
      </c>
      <c r="R9565" s="11">
        <v>0</v>
      </c>
      <c r="T9565" s="9">
        <f>0.5*R9565</f>
        <v>0</v>
      </c>
      <c r="U9565" s="9">
        <f>T9565+S9565</f>
        <v>0</v>
      </c>
      <c r="V9565" s="9">
        <f>(Q9565+U9565)/(0.944*1000)</f>
        <v>0</v>
      </c>
    </row>
    <row r="9566" spans="1:22" x14ac:dyDescent="0.3">
      <c r="A9566" s="14">
        <v>9606</v>
      </c>
      <c r="B9566" s="14" t="s">
        <v>4366</v>
      </c>
      <c r="C9566" s="14" t="s">
        <v>13510</v>
      </c>
      <c r="D9566" s="14" t="s">
        <v>13504</v>
      </c>
      <c r="E9566" s="14" t="s">
        <v>13493</v>
      </c>
      <c r="F9566" s="14">
        <v>10</v>
      </c>
      <c r="G9566" s="14">
        <v>0.16</v>
      </c>
      <c r="H9566" s="15">
        <v>1.5139999999999987E-2</v>
      </c>
      <c r="I9566" s="15">
        <f>M9566-V9566</f>
        <v>0.15286000000000002</v>
      </c>
      <c r="J9566" s="14"/>
      <c r="K9566" s="13"/>
      <c r="L9566" s="9">
        <f>G9566*1.05</f>
        <v>0.16800000000000001</v>
      </c>
      <c r="M9566" s="11">
        <f>L9566-H9566</f>
        <v>0.15286000000000002</v>
      </c>
      <c r="N9566" s="11">
        <v>0</v>
      </c>
      <c r="P9566" s="9">
        <f>0.5*N9566/1000</f>
        <v>0</v>
      </c>
      <c r="Q9566" s="9">
        <f>P9566+O9566</f>
        <v>0</v>
      </c>
      <c r="R9566" s="11">
        <v>0</v>
      </c>
      <c r="T9566" s="9">
        <f>0.5*R9566</f>
        <v>0</v>
      </c>
      <c r="U9566" s="9">
        <f>T9566+S9566</f>
        <v>0</v>
      </c>
      <c r="V9566" s="9">
        <f>(Q9566+U9566)/(0.944*1000)</f>
        <v>0</v>
      </c>
    </row>
    <row r="9567" spans="1:22" x14ac:dyDescent="0.3">
      <c r="A9567" s="14">
        <v>9607</v>
      </c>
      <c r="B9567" s="14" t="s">
        <v>4367</v>
      </c>
      <c r="C9567" s="14" t="s">
        <v>13510</v>
      </c>
      <c r="D9567" s="14" t="s">
        <v>13504</v>
      </c>
      <c r="E9567" s="14" t="s">
        <v>13493</v>
      </c>
      <c r="F9567" s="14">
        <v>10</v>
      </c>
      <c r="G9567" s="14">
        <v>0.16</v>
      </c>
      <c r="H9567" s="15">
        <v>1.7288000000000012E-2</v>
      </c>
      <c r="I9567" s="15">
        <f>M9567-V9567</f>
        <v>0.15071200000000001</v>
      </c>
      <c r="J9567" s="14"/>
      <c r="K9567" s="13"/>
      <c r="L9567" s="9">
        <f>G9567*1.05</f>
        <v>0.16800000000000001</v>
      </c>
      <c r="M9567" s="11">
        <f>L9567-H9567</f>
        <v>0.15071200000000001</v>
      </c>
      <c r="N9567" s="11">
        <v>0</v>
      </c>
      <c r="P9567" s="9">
        <f>0.5*N9567/1000</f>
        <v>0</v>
      </c>
      <c r="Q9567" s="9">
        <f>P9567+O9567</f>
        <v>0</v>
      </c>
      <c r="R9567" s="11">
        <v>0</v>
      </c>
      <c r="T9567" s="9">
        <f>0.5*R9567</f>
        <v>0</v>
      </c>
      <c r="U9567" s="9">
        <f>T9567+S9567</f>
        <v>0</v>
      </c>
      <c r="V9567" s="9">
        <f>(Q9567+U9567)/(0.944*1000)</f>
        <v>0</v>
      </c>
    </row>
    <row r="9568" spans="1:22" x14ac:dyDescent="0.3">
      <c r="A9568" s="14">
        <v>9608</v>
      </c>
      <c r="B9568" s="14" t="s">
        <v>4368</v>
      </c>
      <c r="C9568" s="14" t="s">
        <v>13510</v>
      </c>
      <c r="D9568" s="14" t="s">
        <v>13504</v>
      </c>
      <c r="E9568" s="14" t="s">
        <v>13493</v>
      </c>
      <c r="F9568" s="14">
        <v>10</v>
      </c>
      <c r="G9568" s="14">
        <v>0.4</v>
      </c>
      <c r="H9568" s="15">
        <v>2.5781999999999982E-2</v>
      </c>
      <c r="I9568" s="15">
        <f>M9568-V9568</f>
        <v>0.39421800000000007</v>
      </c>
      <c r="J9568" s="14"/>
      <c r="K9568" s="13"/>
      <c r="L9568" s="9">
        <f>G9568*1.05</f>
        <v>0.42000000000000004</v>
      </c>
      <c r="M9568" s="11">
        <f>L9568-H9568</f>
        <v>0.39421800000000007</v>
      </c>
      <c r="N9568" s="11">
        <v>0</v>
      </c>
      <c r="P9568" s="9">
        <f>0.5*N9568/1000</f>
        <v>0</v>
      </c>
      <c r="Q9568" s="9">
        <f>P9568+O9568</f>
        <v>0</v>
      </c>
      <c r="R9568" s="11">
        <v>0</v>
      </c>
      <c r="T9568" s="9">
        <f>0.5*R9568</f>
        <v>0</v>
      </c>
      <c r="U9568" s="9">
        <f>T9568+S9568</f>
        <v>0</v>
      </c>
      <c r="V9568" s="9">
        <f>(Q9568+U9568)/(0.944*1000)</f>
        <v>0</v>
      </c>
    </row>
    <row r="9569" spans="1:22" x14ac:dyDescent="0.3">
      <c r="A9569" s="14">
        <v>9609</v>
      </c>
      <c r="B9569" s="14" t="s">
        <v>4369</v>
      </c>
      <c r="C9569" s="14" t="s">
        <v>13510</v>
      </c>
      <c r="D9569" s="14" t="s">
        <v>13504</v>
      </c>
      <c r="E9569" s="14" t="s">
        <v>13493</v>
      </c>
      <c r="F9569" s="14">
        <v>10</v>
      </c>
      <c r="G9569" s="14">
        <v>0.1</v>
      </c>
      <c r="H9569" s="15">
        <v>1.6750000000000001E-2</v>
      </c>
      <c r="I9569" s="15">
        <f>M9569-V9569</f>
        <v>8.8250000000000009E-2</v>
      </c>
      <c r="J9569" s="14"/>
      <c r="K9569" s="13"/>
      <c r="L9569" s="9">
        <f>G9569*1.05</f>
        <v>0.10500000000000001</v>
      </c>
      <c r="M9569" s="11">
        <f>L9569-H9569</f>
        <v>8.8250000000000009E-2</v>
      </c>
      <c r="N9569" s="11">
        <v>0</v>
      </c>
      <c r="P9569" s="9">
        <f>0.5*N9569/1000</f>
        <v>0</v>
      </c>
      <c r="Q9569" s="9">
        <f>P9569+O9569</f>
        <v>0</v>
      </c>
      <c r="R9569" s="11">
        <v>0</v>
      </c>
      <c r="T9569" s="9">
        <f>0.5*R9569</f>
        <v>0</v>
      </c>
      <c r="U9569" s="9">
        <f>T9569+S9569</f>
        <v>0</v>
      </c>
      <c r="V9569" s="9">
        <f>(Q9569+U9569)/(0.944*1000)</f>
        <v>0</v>
      </c>
    </row>
    <row r="9570" spans="1:22" x14ac:dyDescent="0.3">
      <c r="A9570" s="14">
        <v>9610</v>
      </c>
      <c r="B9570" s="14" t="s">
        <v>4370</v>
      </c>
      <c r="C9570" s="14" t="s">
        <v>13510</v>
      </c>
      <c r="D9570" s="14" t="s">
        <v>13504</v>
      </c>
      <c r="E9570" s="14" t="s">
        <v>13493</v>
      </c>
      <c r="F9570" s="14">
        <v>10</v>
      </c>
      <c r="G9570" s="14">
        <v>0.1</v>
      </c>
      <c r="H9570" s="15">
        <v>3.7780000000000057E-3</v>
      </c>
      <c r="I9570" s="15">
        <f>M9570-V9570</f>
        <v>0.10122200000000001</v>
      </c>
      <c r="J9570" s="14"/>
      <c r="K9570" s="13"/>
      <c r="L9570" s="9">
        <f>G9570*1.05</f>
        <v>0.10500000000000001</v>
      </c>
      <c r="M9570" s="11">
        <f>L9570-H9570</f>
        <v>0.10122200000000001</v>
      </c>
      <c r="N9570" s="11">
        <v>0</v>
      </c>
      <c r="P9570" s="9">
        <f>0.5*N9570/1000</f>
        <v>0</v>
      </c>
      <c r="Q9570" s="9">
        <f>P9570+O9570</f>
        <v>0</v>
      </c>
      <c r="R9570" s="11">
        <v>0</v>
      </c>
      <c r="T9570" s="9">
        <f>0.5*R9570</f>
        <v>0</v>
      </c>
      <c r="U9570" s="9">
        <f>T9570+S9570</f>
        <v>0</v>
      </c>
      <c r="V9570" s="9">
        <f>(Q9570+U9570)/(0.944*1000)</f>
        <v>0</v>
      </c>
    </row>
    <row r="9571" spans="1:22" x14ac:dyDescent="0.3">
      <c r="A9571" s="14">
        <v>9611</v>
      </c>
      <c r="B9571" s="14" t="s">
        <v>4371</v>
      </c>
      <c r="C9571" s="14" t="s">
        <v>13510</v>
      </c>
      <c r="D9571" s="14" t="s">
        <v>13504</v>
      </c>
      <c r="E9571" s="14" t="s">
        <v>13493</v>
      </c>
      <c r="F9571" s="14">
        <v>10</v>
      </c>
      <c r="G9571" s="14">
        <v>0.1</v>
      </c>
      <c r="H9571" s="15">
        <v>8.9950000000000047E-3</v>
      </c>
      <c r="I9571" s="15">
        <f>M9571-V9571</f>
        <v>9.6005000000000007E-2</v>
      </c>
      <c r="J9571" s="14"/>
      <c r="K9571" s="13"/>
      <c r="L9571" s="9">
        <f>G9571*1.05</f>
        <v>0.10500000000000001</v>
      </c>
      <c r="M9571" s="11">
        <f>L9571-H9571</f>
        <v>9.6005000000000007E-2</v>
      </c>
      <c r="N9571" s="11">
        <v>0</v>
      </c>
      <c r="P9571" s="9">
        <f>0.5*N9571/1000</f>
        <v>0</v>
      </c>
      <c r="Q9571" s="9">
        <f>P9571+O9571</f>
        <v>0</v>
      </c>
      <c r="R9571" s="11">
        <v>0</v>
      </c>
      <c r="T9571" s="9">
        <f>0.5*R9571</f>
        <v>0</v>
      </c>
      <c r="U9571" s="9">
        <f>T9571+S9571</f>
        <v>0</v>
      </c>
      <c r="V9571" s="9">
        <f>(Q9571+U9571)/(0.944*1000)</f>
        <v>0</v>
      </c>
    </row>
    <row r="9572" spans="1:22" x14ac:dyDescent="0.3">
      <c r="A9572" s="14">
        <v>9612</v>
      </c>
      <c r="B9572" s="14" t="s">
        <v>4372</v>
      </c>
      <c r="C9572" s="14" t="s">
        <v>13510</v>
      </c>
      <c r="D9572" s="14" t="s">
        <v>13504</v>
      </c>
      <c r="E9572" s="14" t="s">
        <v>13493</v>
      </c>
      <c r="F9572" s="14">
        <v>10</v>
      </c>
      <c r="G9572" s="14">
        <v>0.2</v>
      </c>
      <c r="H9572" s="15">
        <v>0.188</v>
      </c>
      <c r="I9572" s="16" t="s">
        <v>13516</v>
      </c>
      <c r="J9572" s="14"/>
      <c r="K9572" s="13"/>
      <c r="L9572" s="9">
        <f>G9572/2*1.05</f>
        <v>0.10500000000000001</v>
      </c>
      <c r="M9572" s="11">
        <f>L9572-H9572</f>
        <v>-8.299999999999999E-2</v>
      </c>
      <c r="N9572" s="11">
        <v>0</v>
      </c>
      <c r="P9572" s="9">
        <f>0.5*N9572/1000</f>
        <v>0</v>
      </c>
      <c r="Q9572" s="9">
        <f>P9572+O9572</f>
        <v>0</v>
      </c>
      <c r="R9572" s="11">
        <v>0</v>
      </c>
      <c r="T9572" s="9">
        <f>0.5*R9572</f>
        <v>0</v>
      </c>
      <c r="U9572" s="9">
        <f>T9572+S9572</f>
        <v>0</v>
      </c>
      <c r="V9572" s="9">
        <f>(Q9572+U9572)/(0.944*1000)</f>
        <v>0</v>
      </c>
    </row>
    <row r="9573" spans="1:22" x14ac:dyDescent="0.3">
      <c r="A9573" s="14">
        <v>9613</v>
      </c>
      <c r="B9573" s="14" t="s">
        <v>4373</v>
      </c>
      <c r="C9573" s="14" t="s">
        <v>13510</v>
      </c>
      <c r="D9573" s="14" t="s">
        <v>13504</v>
      </c>
      <c r="E9573" s="14" t="s">
        <v>13493</v>
      </c>
      <c r="F9573" s="14">
        <v>10</v>
      </c>
      <c r="G9573" s="14">
        <v>0.16</v>
      </c>
      <c r="H9573" s="15">
        <v>4.1517999999999999E-2</v>
      </c>
      <c r="I9573" s="15">
        <f>M9573-V9573</f>
        <v>0.12648200000000001</v>
      </c>
      <c r="J9573" s="14"/>
      <c r="K9573" s="13"/>
      <c r="L9573" s="9">
        <f>G9573*1.05</f>
        <v>0.16800000000000001</v>
      </c>
      <c r="M9573" s="11">
        <f>L9573-H9573</f>
        <v>0.12648200000000001</v>
      </c>
      <c r="N9573" s="11">
        <v>0</v>
      </c>
      <c r="P9573" s="9">
        <f>0.5*N9573/1000</f>
        <v>0</v>
      </c>
      <c r="Q9573" s="9">
        <f>P9573+O9573</f>
        <v>0</v>
      </c>
      <c r="R9573" s="11">
        <v>0</v>
      </c>
      <c r="T9573" s="9">
        <f>0.5*R9573</f>
        <v>0</v>
      </c>
      <c r="U9573" s="9">
        <f>T9573+S9573</f>
        <v>0</v>
      </c>
      <c r="V9573" s="9">
        <f>(Q9573+U9573)/(0.944*1000)</f>
        <v>0</v>
      </c>
    </row>
    <row r="9574" spans="1:22" x14ac:dyDescent="0.3">
      <c r="A9574" s="14">
        <v>9614</v>
      </c>
      <c r="B9574" s="14" t="s">
        <v>4374</v>
      </c>
      <c r="C9574" s="14" t="s">
        <v>13510</v>
      </c>
      <c r="D9574" s="14" t="s">
        <v>13504</v>
      </c>
      <c r="E9574" s="14" t="s">
        <v>13493</v>
      </c>
      <c r="F9574" s="14">
        <v>10</v>
      </c>
      <c r="G9574" s="14">
        <v>0.1</v>
      </c>
      <c r="H9574" s="15">
        <v>4.0557000000000003E-2</v>
      </c>
      <c r="I9574" s="15">
        <f>M9574-V9574</f>
        <v>6.4443E-2</v>
      </c>
      <c r="J9574" s="14"/>
      <c r="K9574" s="13"/>
      <c r="L9574" s="9">
        <f>G9574*1.05</f>
        <v>0.10500000000000001</v>
      </c>
      <c r="M9574" s="11">
        <f>L9574-H9574</f>
        <v>6.4443E-2</v>
      </c>
      <c r="N9574" s="11">
        <v>0</v>
      </c>
      <c r="P9574" s="9">
        <f>0.5*N9574/1000</f>
        <v>0</v>
      </c>
      <c r="Q9574" s="9">
        <f>P9574+O9574</f>
        <v>0</v>
      </c>
      <c r="R9574" s="11">
        <v>0</v>
      </c>
      <c r="T9574" s="9">
        <f>0.5*R9574</f>
        <v>0</v>
      </c>
      <c r="U9574" s="9">
        <f>T9574+S9574</f>
        <v>0</v>
      </c>
      <c r="V9574" s="9">
        <f>(Q9574+U9574)/(0.944*1000)</f>
        <v>0</v>
      </c>
    </row>
    <row r="9575" spans="1:22" x14ac:dyDescent="0.3">
      <c r="A9575" s="14">
        <v>9615</v>
      </c>
      <c r="B9575" s="14" t="s">
        <v>4375</v>
      </c>
      <c r="C9575" s="14" t="s">
        <v>13510</v>
      </c>
      <c r="D9575" s="14" t="s">
        <v>13504</v>
      </c>
      <c r="E9575" s="14" t="s">
        <v>13493</v>
      </c>
      <c r="F9575" s="14">
        <v>10</v>
      </c>
      <c r="G9575" s="14">
        <v>0.1</v>
      </c>
      <c r="H9575" s="15">
        <v>4.2000000000000003E-2</v>
      </c>
      <c r="I9575" s="15">
        <f>M9575-V9575</f>
        <v>6.3E-2</v>
      </c>
      <c r="J9575" s="14"/>
      <c r="K9575" s="13"/>
      <c r="L9575" s="9">
        <f>G9575*1.05</f>
        <v>0.10500000000000001</v>
      </c>
      <c r="M9575" s="11">
        <f>L9575-H9575</f>
        <v>6.3E-2</v>
      </c>
      <c r="N9575" s="11">
        <v>0</v>
      </c>
      <c r="P9575" s="9">
        <f>0.5*N9575/1000</f>
        <v>0</v>
      </c>
      <c r="Q9575" s="9">
        <f>P9575+O9575</f>
        <v>0</v>
      </c>
      <c r="R9575" s="11">
        <v>0</v>
      </c>
      <c r="T9575" s="9">
        <f>0.5*R9575</f>
        <v>0</v>
      </c>
      <c r="U9575" s="9">
        <f>T9575+S9575</f>
        <v>0</v>
      </c>
      <c r="V9575" s="9">
        <f>(Q9575+U9575)/(0.944*1000)</f>
        <v>0</v>
      </c>
    </row>
    <row r="9576" spans="1:22" x14ac:dyDescent="0.3">
      <c r="A9576" s="14">
        <v>9616</v>
      </c>
      <c r="B9576" s="14" t="s">
        <v>4376</v>
      </c>
      <c r="C9576" s="14" t="s">
        <v>13510</v>
      </c>
      <c r="D9576" s="14" t="s">
        <v>13504</v>
      </c>
      <c r="E9576" s="14" t="s">
        <v>13493</v>
      </c>
      <c r="F9576" s="14">
        <v>10</v>
      </c>
      <c r="G9576" s="14">
        <v>0.25</v>
      </c>
      <c r="H9576" s="15">
        <v>3.8730999999999995E-2</v>
      </c>
      <c r="I9576" s="15">
        <f>M9576-V9576</f>
        <v>0.22376900000000002</v>
      </c>
      <c r="J9576" s="14"/>
      <c r="K9576" s="13"/>
      <c r="L9576" s="9">
        <f>G9576*1.05</f>
        <v>0.26250000000000001</v>
      </c>
      <c r="M9576" s="11">
        <f>L9576-H9576</f>
        <v>0.22376900000000002</v>
      </c>
      <c r="N9576" s="11">
        <v>0</v>
      </c>
      <c r="P9576" s="9">
        <f>0.5*N9576/1000</f>
        <v>0</v>
      </c>
      <c r="Q9576" s="9">
        <f>P9576+O9576</f>
        <v>0</v>
      </c>
      <c r="R9576" s="11">
        <v>0</v>
      </c>
      <c r="T9576" s="9">
        <f>0.5*R9576</f>
        <v>0</v>
      </c>
      <c r="U9576" s="9">
        <f>T9576+S9576</f>
        <v>0</v>
      </c>
      <c r="V9576" s="9">
        <f>(Q9576+U9576)/(0.944*1000)</f>
        <v>0</v>
      </c>
    </row>
    <row r="9577" spans="1:22" x14ac:dyDescent="0.3">
      <c r="A9577" s="14">
        <v>9617</v>
      </c>
      <c r="B9577" s="14" t="s">
        <v>4377</v>
      </c>
      <c r="C9577" s="14" t="s">
        <v>13510</v>
      </c>
      <c r="D9577" s="14" t="s">
        <v>13504</v>
      </c>
      <c r="E9577" s="14" t="s">
        <v>13493</v>
      </c>
      <c r="F9577" s="14">
        <v>10</v>
      </c>
      <c r="G9577" s="14">
        <v>0.1</v>
      </c>
      <c r="H9577" s="15">
        <v>1.975E-2</v>
      </c>
      <c r="I9577" s="15">
        <f>M9577-V9577</f>
        <v>8.5250000000000006E-2</v>
      </c>
      <c r="J9577" s="14"/>
      <c r="K9577" s="13"/>
      <c r="L9577" s="9">
        <f>G9577*1.05</f>
        <v>0.10500000000000001</v>
      </c>
      <c r="M9577" s="11">
        <f>L9577-H9577</f>
        <v>8.5250000000000006E-2</v>
      </c>
      <c r="N9577" s="11">
        <v>0</v>
      </c>
      <c r="P9577" s="9">
        <f>0.5*N9577/1000</f>
        <v>0</v>
      </c>
      <c r="Q9577" s="9">
        <f>P9577+O9577</f>
        <v>0</v>
      </c>
      <c r="R9577" s="11">
        <v>0</v>
      </c>
      <c r="T9577" s="9">
        <f>0.5*R9577</f>
        <v>0</v>
      </c>
      <c r="U9577" s="9">
        <f>T9577+S9577</f>
        <v>0</v>
      </c>
      <c r="V9577" s="9">
        <f>(Q9577+U9577)/(0.944*1000)</f>
        <v>0</v>
      </c>
    </row>
    <row r="9578" spans="1:22" x14ac:dyDescent="0.3">
      <c r="A9578" s="14">
        <v>9618</v>
      </c>
      <c r="B9578" s="14" t="s">
        <v>4378</v>
      </c>
      <c r="C9578" s="14" t="s">
        <v>13510</v>
      </c>
      <c r="D9578" s="14" t="s">
        <v>13504</v>
      </c>
      <c r="E9578" s="14" t="s">
        <v>13493</v>
      </c>
      <c r="F9578" s="14">
        <v>10</v>
      </c>
      <c r="G9578" s="14">
        <v>0.16</v>
      </c>
      <c r="H9578" s="15">
        <v>3.6652000000000004E-2</v>
      </c>
      <c r="I9578" s="15">
        <f>M9578-V9578</f>
        <v>0.13134800000000002</v>
      </c>
      <c r="J9578" s="14"/>
      <c r="K9578" s="13"/>
      <c r="L9578" s="9">
        <f>G9578*1.05</f>
        <v>0.16800000000000001</v>
      </c>
      <c r="M9578" s="11">
        <f>L9578-H9578</f>
        <v>0.13134800000000002</v>
      </c>
      <c r="N9578" s="11">
        <v>0</v>
      </c>
      <c r="P9578" s="9">
        <f>0.5*N9578/1000</f>
        <v>0</v>
      </c>
      <c r="Q9578" s="9">
        <f>P9578+O9578</f>
        <v>0</v>
      </c>
      <c r="R9578" s="11">
        <v>0</v>
      </c>
      <c r="T9578" s="9">
        <f>0.5*R9578</f>
        <v>0</v>
      </c>
      <c r="U9578" s="9">
        <f>T9578+S9578</f>
        <v>0</v>
      </c>
      <c r="V9578" s="9">
        <f>(Q9578+U9578)/(0.944*1000)</f>
        <v>0</v>
      </c>
    </row>
    <row r="9579" spans="1:22" x14ac:dyDescent="0.3">
      <c r="A9579" s="14">
        <v>9619</v>
      </c>
      <c r="B9579" s="14" t="s">
        <v>4379</v>
      </c>
      <c r="C9579" s="14" t="s">
        <v>13510</v>
      </c>
      <c r="D9579" s="14" t="s">
        <v>13504</v>
      </c>
      <c r="E9579" s="14" t="s">
        <v>13493</v>
      </c>
      <c r="F9579" s="14">
        <v>10</v>
      </c>
      <c r="G9579" s="14">
        <v>0.25</v>
      </c>
      <c r="H9579" s="15">
        <v>5.7191000000000006E-2</v>
      </c>
      <c r="I9579" s="15">
        <f>M9579-V9579</f>
        <v>0.20515010169491527</v>
      </c>
      <c r="J9579" s="14"/>
      <c r="K9579" s="13"/>
      <c r="L9579" s="9">
        <f>G9579*1.05</f>
        <v>0.26250000000000001</v>
      </c>
      <c r="M9579" s="11">
        <f>L9579-H9579</f>
        <v>0.20530900000000002</v>
      </c>
      <c r="N9579" s="11">
        <v>0</v>
      </c>
      <c r="P9579" s="9">
        <f>0.5*N9579/1000</f>
        <v>0</v>
      </c>
      <c r="Q9579" s="9">
        <f>P9579+O9579</f>
        <v>0</v>
      </c>
      <c r="R9579" s="11">
        <v>0.3</v>
      </c>
      <c r="T9579" s="9">
        <f>0.5*R9579</f>
        <v>0.15</v>
      </c>
      <c r="U9579" s="9">
        <f>T9579+S9579</f>
        <v>0.15</v>
      </c>
      <c r="V9579" s="9">
        <f>(Q9579+U9579)/(0.944*1000)</f>
        <v>1.5889830508474575E-4</v>
      </c>
    </row>
    <row r="9580" spans="1:22" x14ac:dyDescent="0.3">
      <c r="A9580" s="14">
        <v>9620</v>
      </c>
      <c r="B9580" s="14" t="s">
        <v>4380</v>
      </c>
      <c r="C9580" s="14" t="s">
        <v>13510</v>
      </c>
      <c r="D9580" s="14" t="s">
        <v>13504</v>
      </c>
      <c r="E9580" s="14" t="s">
        <v>13493</v>
      </c>
      <c r="F9580" s="14">
        <v>10</v>
      </c>
      <c r="G9580" s="14">
        <v>0.25</v>
      </c>
      <c r="H9580" s="15">
        <v>4.0780000000000004E-2</v>
      </c>
      <c r="I9580" s="15">
        <f>M9580-V9580</f>
        <v>0.22172</v>
      </c>
      <c r="J9580" s="14"/>
      <c r="K9580" s="13"/>
      <c r="L9580" s="9">
        <f>G9580*1.05</f>
        <v>0.26250000000000001</v>
      </c>
      <c r="M9580" s="11">
        <f>L9580-H9580</f>
        <v>0.22172</v>
      </c>
      <c r="N9580" s="11">
        <v>0</v>
      </c>
      <c r="P9580" s="9">
        <f>0.5*N9580/1000</f>
        <v>0</v>
      </c>
      <c r="Q9580" s="9">
        <f>P9580+O9580</f>
        <v>0</v>
      </c>
      <c r="R9580" s="11">
        <v>0</v>
      </c>
      <c r="T9580" s="9">
        <f>0.5*R9580</f>
        <v>0</v>
      </c>
      <c r="U9580" s="9">
        <f>T9580+S9580</f>
        <v>0</v>
      </c>
      <c r="V9580" s="9">
        <f>(Q9580+U9580)/(0.944*1000)</f>
        <v>0</v>
      </c>
    </row>
    <row r="9581" spans="1:22" x14ac:dyDescent="0.3">
      <c r="A9581" s="14">
        <v>9621</v>
      </c>
      <c r="B9581" s="14" t="s">
        <v>4381</v>
      </c>
      <c r="C9581" s="14" t="s">
        <v>13510</v>
      </c>
      <c r="D9581" s="14" t="s">
        <v>13504</v>
      </c>
      <c r="E9581" s="14" t="s">
        <v>13493</v>
      </c>
      <c r="F9581" s="14">
        <v>10</v>
      </c>
      <c r="G9581" s="14">
        <v>0.25</v>
      </c>
      <c r="H9581" s="15">
        <v>3.3441000000000005E-2</v>
      </c>
      <c r="I9581" s="15">
        <f>M9581-V9581</f>
        <v>0.22905900000000001</v>
      </c>
      <c r="J9581" s="14"/>
      <c r="K9581" s="13"/>
      <c r="L9581" s="9">
        <f>G9581*1.05</f>
        <v>0.26250000000000001</v>
      </c>
      <c r="M9581" s="11">
        <f>L9581-H9581</f>
        <v>0.22905900000000001</v>
      </c>
      <c r="N9581" s="11">
        <v>0</v>
      </c>
      <c r="P9581" s="9">
        <f>0.5*N9581/1000</f>
        <v>0</v>
      </c>
      <c r="Q9581" s="9">
        <f>P9581+O9581</f>
        <v>0</v>
      </c>
      <c r="R9581" s="11">
        <v>0</v>
      </c>
      <c r="T9581" s="9">
        <f>0.5*R9581</f>
        <v>0</v>
      </c>
      <c r="U9581" s="9">
        <f>T9581+S9581</f>
        <v>0</v>
      </c>
      <c r="V9581" s="9">
        <f>(Q9581+U9581)/(0.944*1000)</f>
        <v>0</v>
      </c>
    </row>
    <row r="9582" spans="1:22" x14ac:dyDescent="0.3">
      <c r="A9582" s="14">
        <v>9622</v>
      </c>
      <c r="B9582" s="14" t="s">
        <v>4382</v>
      </c>
      <c r="C9582" s="14" t="s">
        <v>13510</v>
      </c>
      <c r="D9582" s="14" t="s">
        <v>13504</v>
      </c>
      <c r="E9582" s="14" t="s">
        <v>13493</v>
      </c>
      <c r="F9582" s="14">
        <v>10</v>
      </c>
      <c r="G9582" s="14">
        <v>0.25</v>
      </c>
      <c r="H9582" s="15">
        <v>3.1813999999999995E-2</v>
      </c>
      <c r="I9582" s="15">
        <f>M9582-V9582</f>
        <v>0.230686</v>
      </c>
      <c r="J9582" s="14"/>
      <c r="K9582" s="13"/>
      <c r="L9582" s="9">
        <f>G9582*1.05</f>
        <v>0.26250000000000001</v>
      </c>
      <c r="M9582" s="11">
        <f>L9582-H9582</f>
        <v>0.230686</v>
      </c>
      <c r="N9582" s="11">
        <v>0</v>
      </c>
      <c r="P9582" s="9">
        <f>0.5*N9582/1000</f>
        <v>0</v>
      </c>
      <c r="Q9582" s="9">
        <f>P9582+O9582</f>
        <v>0</v>
      </c>
      <c r="R9582" s="11">
        <v>0</v>
      </c>
      <c r="T9582" s="9">
        <f>0.5*R9582</f>
        <v>0</v>
      </c>
      <c r="U9582" s="9">
        <f>T9582+S9582</f>
        <v>0</v>
      </c>
      <c r="V9582" s="9">
        <f>(Q9582+U9582)/(0.944*1000)</f>
        <v>0</v>
      </c>
    </row>
    <row r="9583" spans="1:22" x14ac:dyDescent="0.3">
      <c r="A9583" s="14">
        <v>9623</v>
      </c>
      <c r="B9583" s="14" t="s">
        <v>4383</v>
      </c>
      <c r="C9583" s="14" t="s">
        <v>13510</v>
      </c>
      <c r="D9583" s="14" t="s">
        <v>13504</v>
      </c>
      <c r="E9583" s="14" t="s">
        <v>13493</v>
      </c>
      <c r="F9583" s="14">
        <v>10</v>
      </c>
      <c r="G9583" s="14">
        <v>0.16</v>
      </c>
      <c r="H9583" s="15">
        <v>3.3725999999999999E-2</v>
      </c>
      <c r="I9583" s="15">
        <f>M9583-V9583</f>
        <v>0.134274</v>
      </c>
      <c r="J9583" s="14"/>
      <c r="K9583" s="13"/>
      <c r="L9583" s="9">
        <f>G9583*1.05</f>
        <v>0.16800000000000001</v>
      </c>
      <c r="M9583" s="11">
        <f>L9583-H9583</f>
        <v>0.134274</v>
      </c>
      <c r="N9583" s="11">
        <v>0</v>
      </c>
      <c r="P9583" s="9">
        <f>0.5*N9583/1000</f>
        <v>0</v>
      </c>
      <c r="Q9583" s="9">
        <f>P9583+O9583</f>
        <v>0</v>
      </c>
      <c r="R9583" s="11">
        <v>0</v>
      </c>
      <c r="T9583" s="9">
        <f>0.5*R9583</f>
        <v>0</v>
      </c>
      <c r="U9583" s="9">
        <f>T9583+S9583</f>
        <v>0</v>
      </c>
      <c r="V9583" s="9">
        <f>(Q9583+U9583)/(0.944*1000)</f>
        <v>0</v>
      </c>
    </row>
    <row r="9584" spans="1:22" x14ac:dyDescent="0.3">
      <c r="A9584" s="14">
        <v>9624</v>
      </c>
      <c r="B9584" s="14" t="s">
        <v>4384</v>
      </c>
      <c r="C9584" s="14" t="s">
        <v>13510</v>
      </c>
      <c r="D9584" s="14" t="s">
        <v>13504</v>
      </c>
      <c r="E9584" s="14" t="s">
        <v>13493</v>
      </c>
      <c r="F9584" s="14">
        <v>10</v>
      </c>
      <c r="G9584" s="14">
        <v>2.5000000000000001E-2</v>
      </c>
      <c r="H9584" s="15">
        <v>1.975E-2</v>
      </c>
      <c r="I9584" s="15">
        <f>M9584-V9584</f>
        <v>6.5000000000000023E-3</v>
      </c>
      <c r="J9584" s="14"/>
      <c r="K9584" s="13"/>
      <c r="L9584" s="9">
        <f>G9584*1.05</f>
        <v>2.6250000000000002E-2</v>
      </c>
      <c r="M9584" s="11">
        <f>L9584-H9584</f>
        <v>6.5000000000000023E-3</v>
      </c>
      <c r="N9584" s="11">
        <v>0</v>
      </c>
      <c r="P9584" s="9">
        <f>0.5*N9584/1000</f>
        <v>0</v>
      </c>
      <c r="Q9584" s="9">
        <f>P9584+O9584</f>
        <v>0</v>
      </c>
      <c r="R9584" s="11">
        <v>0</v>
      </c>
      <c r="T9584" s="9">
        <f>0.5*R9584</f>
        <v>0</v>
      </c>
      <c r="U9584" s="9">
        <f>T9584+S9584</f>
        <v>0</v>
      </c>
      <c r="V9584" s="9">
        <f>(Q9584+U9584)/(0.944*1000)</f>
        <v>0</v>
      </c>
    </row>
    <row r="9585" spans="1:22" x14ac:dyDescent="0.3">
      <c r="A9585" s="14">
        <v>9625</v>
      </c>
      <c r="B9585" s="14" t="s">
        <v>4385</v>
      </c>
      <c r="C9585" s="14" t="s">
        <v>13510</v>
      </c>
      <c r="D9585" s="14" t="s">
        <v>13504</v>
      </c>
      <c r="E9585" s="14" t="s">
        <v>13493</v>
      </c>
      <c r="F9585" s="14">
        <v>10</v>
      </c>
      <c r="G9585" s="14">
        <v>0.1</v>
      </c>
      <c r="H9585" s="15">
        <v>3.9240000000000065E-3</v>
      </c>
      <c r="I9585" s="15">
        <f>M9585-V9585</f>
        <v>0.101076</v>
      </c>
      <c r="J9585" s="14"/>
      <c r="K9585" s="13"/>
      <c r="L9585" s="9">
        <f>G9585*1.05</f>
        <v>0.10500000000000001</v>
      </c>
      <c r="M9585" s="11">
        <f>L9585-H9585</f>
        <v>0.101076</v>
      </c>
      <c r="N9585" s="11">
        <v>0</v>
      </c>
      <c r="P9585" s="9">
        <f>0.5*N9585/1000</f>
        <v>0</v>
      </c>
      <c r="Q9585" s="9">
        <f>P9585+O9585</f>
        <v>0</v>
      </c>
      <c r="R9585" s="11">
        <v>0</v>
      </c>
      <c r="T9585" s="9">
        <f>0.5*R9585</f>
        <v>0</v>
      </c>
      <c r="U9585" s="9">
        <f>T9585+S9585</f>
        <v>0</v>
      </c>
      <c r="V9585" s="9">
        <f>(Q9585+U9585)/(0.944*1000)</f>
        <v>0</v>
      </c>
    </row>
    <row r="9586" spans="1:22" x14ac:dyDescent="0.3">
      <c r="A9586" s="14">
        <v>9626</v>
      </c>
      <c r="B9586" s="14" t="s">
        <v>10863</v>
      </c>
      <c r="C9586" s="14" t="s">
        <v>13510</v>
      </c>
      <c r="D9586" s="14" t="s">
        <v>13504</v>
      </c>
      <c r="E9586" s="14" t="s">
        <v>13493</v>
      </c>
      <c r="F9586" s="14">
        <v>10</v>
      </c>
      <c r="G9586" s="14">
        <v>0.16</v>
      </c>
      <c r="H9586" s="15">
        <v>1.0342999999999989E-2</v>
      </c>
      <c r="I9586" s="15">
        <f>M9586-V9586</f>
        <v>0.15765700000000002</v>
      </c>
      <c r="J9586" s="14"/>
      <c r="K9586" s="13"/>
      <c r="L9586" s="9">
        <f>G9586*1.05</f>
        <v>0.16800000000000001</v>
      </c>
      <c r="M9586" s="11">
        <f>L9586-H9586</f>
        <v>0.15765700000000002</v>
      </c>
      <c r="N9586" s="11">
        <v>0</v>
      </c>
      <c r="P9586" s="9">
        <f>0.5*N9586/1000</f>
        <v>0</v>
      </c>
      <c r="Q9586" s="9">
        <f>P9586+O9586</f>
        <v>0</v>
      </c>
      <c r="R9586" s="11">
        <v>0</v>
      </c>
      <c r="T9586" s="9">
        <f>0.5*R9586</f>
        <v>0</v>
      </c>
      <c r="U9586" s="9">
        <f>T9586+S9586</f>
        <v>0</v>
      </c>
      <c r="V9586" s="9">
        <f>(Q9586+U9586)/(0.944*1000)</f>
        <v>0</v>
      </c>
    </row>
    <row r="9587" spans="1:22" x14ac:dyDescent="0.3">
      <c r="A9587" s="14">
        <v>9627</v>
      </c>
      <c r="B9587" s="14" t="s">
        <v>4386</v>
      </c>
      <c r="C9587" s="14" t="s">
        <v>13510</v>
      </c>
      <c r="D9587" s="14" t="s">
        <v>13504</v>
      </c>
      <c r="E9587" s="14" t="s">
        <v>13493</v>
      </c>
      <c r="F9587" s="14">
        <v>10</v>
      </c>
      <c r="G9587" s="14">
        <v>0.4</v>
      </c>
      <c r="H9587" s="15">
        <v>7.3949999999999814E-3</v>
      </c>
      <c r="I9587" s="15">
        <f>M9587-V9587</f>
        <v>0.41260500000000006</v>
      </c>
      <c r="J9587" s="14"/>
      <c r="K9587" s="13"/>
      <c r="L9587" s="9">
        <f>G9587*1.05</f>
        <v>0.42000000000000004</v>
      </c>
      <c r="M9587" s="11">
        <f>L9587-H9587</f>
        <v>0.41260500000000006</v>
      </c>
      <c r="N9587" s="11">
        <v>0</v>
      </c>
      <c r="P9587" s="9">
        <f>0.5*N9587/1000</f>
        <v>0</v>
      </c>
      <c r="Q9587" s="9">
        <f>P9587+O9587</f>
        <v>0</v>
      </c>
      <c r="R9587" s="11">
        <v>0</v>
      </c>
      <c r="T9587" s="9">
        <f>0.5*R9587</f>
        <v>0</v>
      </c>
      <c r="U9587" s="9">
        <f>T9587+S9587</f>
        <v>0</v>
      </c>
      <c r="V9587" s="9">
        <f>(Q9587+U9587)/(0.944*1000)</f>
        <v>0</v>
      </c>
    </row>
    <row r="9588" spans="1:22" x14ac:dyDescent="0.3">
      <c r="A9588" s="14">
        <v>9628</v>
      </c>
      <c r="B9588" s="14" t="s">
        <v>4387</v>
      </c>
      <c r="C9588" s="14" t="s">
        <v>13510</v>
      </c>
      <c r="D9588" s="14" t="s">
        <v>13504</v>
      </c>
      <c r="E9588" s="14" t="s">
        <v>13493</v>
      </c>
      <c r="F9588" s="14">
        <v>10</v>
      </c>
      <c r="G9588" s="14">
        <v>0.16</v>
      </c>
      <c r="H9588" s="15">
        <v>1.5159999999999996E-2</v>
      </c>
      <c r="I9588" s="15">
        <f>M9588-V9588</f>
        <v>0.15284</v>
      </c>
      <c r="J9588" s="14"/>
      <c r="K9588" s="13"/>
      <c r="L9588" s="9">
        <f>G9588*1.05</f>
        <v>0.16800000000000001</v>
      </c>
      <c r="M9588" s="11">
        <f>L9588-H9588</f>
        <v>0.15284</v>
      </c>
      <c r="N9588" s="11">
        <v>0</v>
      </c>
      <c r="P9588" s="9">
        <f>0.5*N9588/1000</f>
        <v>0</v>
      </c>
      <c r="Q9588" s="9">
        <f>P9588+O9588</f>
        <v>0</v>
      </c>
      <c r="R9588" s="11">
        <v>0</v>
      </c>
      <c r="T9588" s="9">
        <f>0.5*R9588</f>
        <v>0</v>
      </c>
      <c r="U9588" s="9">
        <f>T9588+S9588</f>
        <v>0</v>
      </c>
      <c r="V9588" s="9">
        <f>(Q9588+U9588)/(0.944*1000)</f>
        <v>0</v>
      </c>
    </row>
    <row r="9589" spans="1:22" x14ac:dyDescent="0.3">
      <c r="A9589" s="14">
        <v>9629</v>
      </c>
      <c r="B9589" s="14" t="s">
        <v>4388</v>
      </c>
      <c r="C9589" s="14" t="s">
        <v>13510</v>
      </c>
      <c r="D9589" s="14" t="s">
        <v>13504</v>
      </c>
      <c r="E9589" s="14" t="s">
        <v>13493</v>
      </c>
      <c r="F9589" s="14">
        <v>10</v>
      </c>
      <c r="G9589" s="14">
        <v>0.25</v>
      </c>
      <c r="H9589" s="15">
        <v>0.167243</v>
      </c>
      <c r="I9589" s="15">
        <f>M9589-V9589</f>
        <v>9.5257000000000008E-2</v>
      </c>
      <c r="J9589" s="14"/>
      <c r="K9589" s="13"/>
      <c r="L9589" s="9">
        <f>G9589*1.05</f>
        <v>0.26250000000000001</v>
      </c>
      <c r="M9589" s="11">
        <f>L9589-H9589</f>
        <v>9.5257000000000008E-2</v>
      </c>
      <c r="N9589" s="11">
        <v>0</v>
      </c>
      <c r="P9589" s="9">
        <f>0.5*N9589/1000</f>
        <v>0</v>
      </c>
      <c r="Q9589" s="9">
        <f>P9589+O9589</f>
        <v>0</v>
      </c>
      <c r="R9589" s="11">
        <v>0</v>
      </c>
      <c r="T9589" s="9">
        <f>0.5*R9589</f>
        <v>0</v>
      </c>
      <c r="U9589" s="9">
        <f>T9589+S9589</f>
        <v>0</v>
      </c>
      <c r="V9589" s="9">
        <f>(Q9589+U9589)/(0.944*1000)</f>
        <v>0</v>
      </c>
    </row>
    <row r="9590" spans="1:22" x14ac:dyDescent="0.3">
      <c r="A9590" s="14">
        <v>9630</v>
      </c>
      <c r="B9590" s="14" t="s">
        <v>4389</v>
      </c>
      <c r="C9590" s="14" t="s">
        <v>13510</v>
      </c>
      <c r="D9590" s="14" t="s">
        <v>13504</v>
      </c>
      <c r="E9590" s="14" t="s">
        <v>13493</v>
      </c>
      <c r="F9590" s="14">
        <v>10</v>
      </c>
      <c r="G9590" s="14">
        <v>0.16</v>
      </c>
      <c r="H9590" s="15">
        <v>1.8264999999999986E-2</v>
      </c>
      <c r="I9590" s="15">
        <f>M9590-V9590</f>
        <v>0.14973500000000003</v>
      </c>
      <c r="J9590" s="14"/>
      <c r="K9590" s="13"/>
      <c r="L9590" s="9">
        <f>G9590*1.05</f>
        <v>0.16800000000000001</v>
      </c>
      <c r="M9590" s="11">
        <f>L9590-H9590</f>
        <v>0.14973500000000003</v>
      </c>
      <c r="N9590" s="11">
        <v>0</v>
      </c>
      <c r="P9590" s="9">
        <f>0.5*N9590/1000</f>
        <v>0</v>
      </c>
      <c r="Q9590" s="9">
        <f>P9590+O9590</f>
        <v>0</v>
      </c>
      <c r="R9590" s="11">
        <v>0</v>
      </c>
      <c r="T9590" s="9">
        <f>0.5*R9590</f>
        <v>0</v>
      </c>
      <c r="U9590" s="9">
        <f>T9590+S9590</f>
        <v>0</v>
      </c>
      <c r="V9590" s="9">
        <f>(Q9590+U9590)/(0.944*1000)</f>
        <v>0</v>
      </c>
    </row>
    <row r="9591" spans="1:22" x14ac:dyDescent="0.3">
      <c r="A9591" s="14">
        <v>9631</v>
      </c>
      <c r="B9591" s="14" t="s">
        <v>10864</v>
      </c>
      <c r="C9591" s="14" t="s">
        <v>13510</v>
      </c>
      <c r="D9591" s="14" t="s">
        <v>13504</v>
      </c>
      <c r="E9591" s="14" t="s">
        <v>13493</v>
      </c>
      <c r="F9591" s="14">
        <v>10</v>
      </c>
      <c r="G9591" s="14">
        <v>6.3E-2</v>
      </c>
      <c r="H9591" s="15">
        <v>6.3539999999999994E-3</v>
      </c>
      <c r="I9591" s="15">
        <f>M9591-V9591</f>
        <v>5.9796000000000002E-2</v>
      </c>
      <c r="J9591" s="14"/>
      <c r="K9591" s="13"/>
      <c r="L9591" s="9">
        <f>G9591*1.05</f>
        <v>6.615E-2</v>
      </c>
      <c r="M9591" s="11">
        <f>L9591-H9591</f>
        <v>5.9796000000000002E-2</v>
      </c>
      <c r="N9591" s="11">
        <v>0</v>
      </c>
      <c r="P9591" s="9">
        <f>0.5*N9591/1000</f>
        <v>0</v>
      </c>
      <c r="Q9591" s="9">
        <f>P9591+O9591</f>
        <v>0</v>
      </c>
      <c r="R9591" s="11">
        <v>0</v>
      </c>
      <c r="T9591" s="9">
        <f>0.5*R9591</f>
        <v>0</v>
      </c>
      <c r="U9591" s="9">
        <f>T9591+S9591</f>
        <v>0</v>
      </c>
      <c r="V9591" s="9">
        <f>(Q9591+U9591)/(0.944*1000)</f>
        <v>0</v>
      </c>
    </row>
    <row r="9592" spans="1:22" x14ac:dyDescent="0.3">
      <c r="A9592" s="14">
        <v>9632</v>
      </c>
      <c r="B9592" s="14" t="s">
        <v>4390</v>
      </c>
      <c r="C9592" s="14" t="s">
        <v>13510</v>
      </c>
      <c r="D9592" s="14" t="s">
        <v>13504</v>
      </c>
      <c r="E9592" s="14" t="s">
        <v>13493</v>
      </c>
      <c r="F9592" s="14">
        <v>10</v>
      </c>
      <c r="G9592" s="14">
        <v>0.16</v>
      </c>
      <c r="H9592" s="15">
        <v>4.6939999999999881E-3</v>
      </c>
      <c r="I9592" s="15">
        <f>M9592-V9592</f>
        <v>0.16330600000000003</v>
      </c>
      <c r="J9592" s="14"/>
      <c r="K9592" s="13"/>
      <c r="L9592" s="9">
        <f>G9592*1.05</f>
        <v>0.16800000000000001</v>
      </c>
      <c r="M9592" s="11">
        <f>L9592-H9592</f>
        <v>0.16330600000000003</v>
      </c>
      <c r="N9592" s="11">
        <v>0</v>
      </c>
      <c r="P9592" s="9">
        <f>0.5*N9592/1000</f>
        <v>0</v>
      </c>
      <c r="Q9592" s="9">
        <f>P9592+O9592</f>
        <v>0</v>
      </c>
      <c r="R9592" s="11">
        <v>0</v>
      </c>
      <c r="T9592" s="9">
        <f>0.5*R9592</f>
        <v>0</v>
      </c>
      <c r="U9592" s="9">
        <f>T9592+S9592</f>
        <v>0</v>
      </c>
      <c r="V9592" s="9">
        <f>(Q9592+U9592)/(0.944*1000)</f>
        <v>0</v>
      </c>
    </row>
    <row r="9593" spans="1:22" x14ac:dyDescent="0.3">
      <c r="A9593" s="14">
        <v>9633</v>
      </c>
      <c r="B9593" s="14" t="s">
        <v>4391</v>
      </c>
      <c r="C9593" s="14" t="s">
        <v>13510</v>
      </c>
      <c r="D9593" s="14" t="s">
        <v>13504</v>
      </c>
      <c r="E9593" s="14" t="s">
        <v>13493</v>
      </c>
      <c r="F9593" s="14">
        <v>10</v>
      </c>
      <c r="G9593" s="14">
        <v>6.3E-2</v>
      </c>
      <c r="H9593" s="15">
        <v>4.1310000000000001E-3</v>
      </c>
      <c r="I9593" s="15">
        <f>M9593-V9593</f>
        <v>6.2018999999999998E-2</v>
      </c>
      <c r="J9593" s="14"/>
      <c r="K9593" s="13"/>
      <c r="L9593" s="9">
        <f>G9593*1.05</f>
        <v>6.615E-2</v>
      </c>
      <c r="M9593" s="11">
        <f>L9593-H9593</f>
        <v>6.2018999999999998E-2</v>
      </c>
      <c r="N9593" s="11">
        <v>0</v>
      </c>
      <c r="P9593" s="9">
        <f>0.5*N9593/1000</f>
        <v>0</v>
      </c>
      <c r="Q9593" s="9">
        <f>P9593+O9593</f>
        <v>0</v>
      </c>
      <c r="R9593" s="11">
        <v>0</v>
      </c>
      <c r="S9593" s="9">
        <f>0.75*R9593/1000</f>
        <v>0</v>
      </c>
      <c r="T9593" s="9">
        <f>0.5*R9593</f>
        <v>0</v>
      </c>
      <c r="U9593" s="9">
        <f>T9593+S9593</f>
        <v>0</v>
      </c>
      <c r="V9593" s="9">
        <f>(Q9593+U9593)/(0.944*1000)</f>
        <v>0</v>
      </c>
    </row>
    <row r="9594" spans="1:22" x14ac:dyDescent="0.3">
      <c r="A9594" s="14">
        <v>9634</v>
      </c>
      <c r="B9594" s="14" t="s">
        <v>4392</v>
      </c>
      <c r="C9594" s="14" t="s">
        <v>13510</v>
      </c>
      <c r="D9594" s="14" t="s">
        <v>13504</v>
      </c>
      <c r="E9594" s="14" t="s">
        <v>13493</v>
      </c>
      <c r="F9594" s="14">
        <v>10</v>
      </c>
      <c r="G9594" s="14">
        <v>0.1</v>
      </c>
      <c r="H9594" s="15">
        <v>5.0619999999999979E-3</v>
      </c>
      <c r="I9594" s="15">
        <f>M9594-V9594</f>
        <v>9.9938000000000013E-2</v>
      </c>
      <c r="J9594" s="14"/>
      <c r="K9594" s="13"/>
      <c r="L9594" s="9">
        <f>G9594*1.05</f>
        <v>0.10500000000000001</v>
      </c>
      <c r="M9594" s="11">
        <f>L9594-H9594</f>
        <v>9.9938000000000013E-2</v>
      </c>
      <c r="N9594" s="11">
        <v>0</v>
      </c>
      <c r="P9594" s="9">
        <f>0.5*N9594/1000</f>
        <v>0</v>
      </c>
      <c r="Q9594" s="9">
        <f>P9594+O9594</f>
        <v>0</v>
      </c>
      <c r="R9594" s="11">
        <v>0</v>
      </c>
      <c r="T9594" s="9">
        <f>0.5*R9594</f>
        <v>0</v>
      </c>
      <c r="U9594" s="9">
        <f>T9594+S9594</f>
        <v>0</v>
      </c>
      <c r="V9594" s="9">
        <f>(Q9594+U9594)/(0.944*1000)</f>
        <v>0</v>
      </c>
    </row>
    <row r="9595" spans="1:22" x14ac:dyDescent="0.3">
      <c r="A9595" s="14">
        <v>9635</v>
      </c>
      <c r="B9595" s="14" t="s">
        <v>4393</v>
      </c>
      <c r="C9595" s="14" t="s">
        <v>13510</v>
      </c>
      <c r="D9595" s="14" t="s">
        <v>13504</v>
      </c>
      <c r="E9595" s="14" t="s">
        <v>13493</v>
      </c>
      <c r="F9595" s="14">
        <v>10</v>
      </c>
      <c r="G9595" s="14">
        <v>0.1</v>
      </c>
      <c r="H9595" s="15">
        <v>1.2651499999999998E-2</v>
      </c>
      <c r="I9595" s="15">
        <f>M9595-V9595</f>
        <v>9.2348500000000014E-2</v>
      </c>
      <c r="J9595" s="14"/>
      <c r="K9595" s="13"/>
      <c r="L9595" s="9">
        <f>G9595*1.05</f>
        <v>0.10500000000000001</v>
      </c>
      <c r="M9595" s="11">
        <f>L9595-H9595</f>
        <v>9.2348500000000014E-2</v>
      </c>
      <c r="N9595" s="11">
        <v>0</v>
      </c>
      <c r="P9595" s="9">
        <f>0.5*N9595/1000</f>
        <v>0</v>
      </c>
      <c r="Q9595" s="9">
        <f>P9595+O9595</f>
        <v>0</v>
      </c>
      <c r="R9595" s="11">
        <v>0</v>
      </c>
      <c r="T9595" s="9">
        <f>0.5*R9595</f>
        <v>0</v>
      </c>
      <c r="U9595" s="9">
        <f>T9595+S9595</f>
        <v>0</v>
      </c>
      <c r="V9595" s="9">
        <f>(Q9595+U9595)/(0.944*1000)</f>
        <v>0</v>
      </c>
    </row>
    <row r="9596" spans="1:22" x14ac:dyDescent="0.3">
      <c r="A9596" s="14">
        <v>9636</v>
      </c>
      <c r="B9596" s="14" t="s">
        <v>4394</v>
      </c>
      <c r="C9596" s="14" t="s">
        <v>13510</v>
      </c>
      <c r="D9596" s="14" t="s">
        <v>13504</v>
      </c>
      <c r="E9596" s="14" t="s">
        <v>13493</v>
      </c>
      <c r="F9596" s="14">
        <v>10</v>
      </c>
      <c r="G9596" s="14">
        <v>0.1</v>
      </c>
      <c r="H9596" s="15">
        <v>5.3999999999999999E-2</v>
      </c>
      <c r="I9596" s="15">
        <f>M9596-V9596</f>
        <v>5.1000000000000011E-2</v>
      </c>
      <c r="J9596" s="14"/>
      <c r="K9596" s="13"/>
      <c r="L9596" s="9">
        <f>G9596*1.05</f>
        <v>0.10500000000000001</v>
      </c>
      <c r="M9596" s="11">
        <f>L9596-H9596</f>
        <v>5.1000000000000011E-2</v>
      </c>
      <c r="N9596" s="11">
        <v>0</v>
      </c>
      <c r="P9596" s="9">
        <f>0.5*N9596/1000</f>
        <v>0</v>
      </c>
      <c r="Q9596" s="9">
        <f>P9596+O9596</f>
        <v>0</v>
      </c>
      <c r="R9596" s="11">
        <v>0</v>
      </c>
      <c r="T9596" s="9">
        <f>0.5*R9596</f>
        <v>0</v>
      </c>
      <c r="U9596" s="9">
        <f>T9596+S9596</f>
        <v>0</v>
      </c>
      <c r="V9596" s="9">
        <f>(Q9596+U9596)/(0.944*1000)</f>
        <v>0</v>
      </c>
    </row>
    <row r="9597" spans="1:22" x14ac:dyDescent="0.3">
      <c r="A9597" s="14">
        <v>9637</v>
      </c>
      <c r="B9597" s="14" t="s">
        <v>10865</v>
      </c>
      <c r="C9597" s="14" t="s">
        <v>13510</v>
      </c>
      <c r="D9597" s="14" t="s">
        <v>13504</v>
      </c>
      <c r="E9597" s="14" t="s">
        <v>13493</v>
      </c>
      <c r="F9597" s="14">
        <v>10</v>
      </c>
      <c r="G9597" s="14">
        <v>6.3E-2</v>
      </c>
      <c r="H9597" s="15">
        <v>1.7384999999999998E-2</v>
      </c>
      <c r="I9597" s="15">
        <f>M9597-V9597</f>
        <v>4.8765000000000003E-2</v>
      </c>
      <c r="J9597" s="14"/>
      <c r="K9597" s="13"/>
      <c r="L9597" s="9">
        <f>G9597*1.05</f>
        <v>6.615E-2</v>
      </c>
      <c r="M9597" s="11">
        <f>L9597-H9597</f>
        <v>4.8765000000000003E-2</v>
      </c>
      <c r="N9597" s="11">
        <v>0</v>
      </c>
      <c r="P9597" s="9">
        <f>0.5*N9597/1000</f>
        <v>0</v>
      </c>
      <c r="Q9597" s="9">
        <f>P9597+O9597</f>
        <v>0</v>
      </c>
      <c r="R9597" s="11">
        <v>0</v>
      </c>
      <c r="T9597" s="9">
        <f>0.5*R9597</f>
        <v>0</v>
      </c>
      <c r="U9597" s="9">
        <f>T9597+S9597</f>
        <v>0</v>
      </c>
      <c r="V9597" s="9">
        <f>(Q9597+U9597)/(0.944*1000)</f>
        <v>0</v>
      </c>
    </row>
    <row r="9598" spans="1:22" x14ac:dyDescent="0.3">
      <c r="A9598" s="14">
        <v>9638</v>
      </c>
      <c r="B9598" s="14" t="s">
        <v>4395</v>
      </c>
      <c r="C9598" s="14" t="s">
        <v>13510</v>
      </c>
      <c r="D9598" s="14" t="s">
        <v>13504</v>
      </c>
      <c r="E9598" s="14" t="s">
        <v>13493</v>
      </c>
      <c r="F9598" s="14">
        <v>10</v>
      </c>
      <c r="G9598" s="14">
        <v>0.06</v>
      </c>
      <c r="H9598" s="15">
        <v>0.03</v>
      </c>
      <c r="I9598" s="15">
        <f>M9598-V9598</f>
        <v>3.3000000000000002E-2</v>
      </c>
      <c r="J9598" s="14"/>
      <c r="K9598" s="13"/>
      <c r="L9598" s="9">
        <f>G9598*1.05</f>
        <v>6.3E-2</v>
      </c>
      <c r="M9598" s="11">
        <f>L9598-H9598</f>
        <v>3.3000000000000002E-2</v>
      </c>
      <c r="N9598" s="11">
        <v>0</v>
      </c>
      <c r="P9598" s="9">
        <f>0.5*N9598/1000</f>
        <v>0</v>
      </c>
      <c r="Q9598" s="9">
        <f>P9598+O9598</f>
        <v>0</v>
      </c>
      <c r="R9598" s="11">
        <v>0</v>
      </c>
      <c r="T9598" s="9">
        <f>0.5*R9598</f>
        <v>0</v>
      </c>
      <c r="U9598" s="9">
        <f>T9598+S9598</f>
        <v>0</v>
      </c>
      <c r="V9598" s="9">
        <f>(Q9598+U9598)/(0.944*1000)</f>
        <v>0</v>
      </c>
    </row>
    <row r="9599" spans="1:22" x14ac:dyDescent="0.3">
      <c r="A9599" s="14">
        <v>9639</v>
      </c>
      <c r="B9599" s="14" t="s">
        <v>4396</v>
      </c>
      <c r="C9599" s="14" t="s">
        <v>13510</v>
      </c>
      <c r="D9599" s="14" t="s">
        <v>13504</v>
      </c>
      <c r="E9599" s="14" t="s">
        <v>13493</v>
      </c>
      <c r="F9599" s="14">
        <v>10</v>
      </c>
      <c r="G9599" s="14">
        <v>0.1</v>
      </c>
      <c r="H9599" s="15">
        <v>7.7699999999999957E-3</v>
      </c>
      <c r="I9599" s="15">
        <f>M9599-V9599</f>
        <v>9.7230000000000011E-2</v>
      </c>
      <c r="J9599" s="14"/>
      <c r="K9599" s="13"/>
      <c r="L9599" s="9">
        <f>G9599*1.05</f>
        <v>0.10500000000000001</v>
      </c>
      <c r="M9599" s="11">
        <f>L9599-H9599</f>
        <v>9.7230000000000011E-2</v>
      </c>
      <c r="N9599" s="11">
        <v>0</v>
      </c>
      <c r="P9599" s="9">
        <f>0.5*N9599/1000</f>
        <v>0</v>
      </c>
      <c r="Q9599" s="9">
        <f>P9599+O9599</f>
        <v>0</v>
      </c>
      <c r="R9599" s="11">
        <v>0</v>
      </c>
      <c r="T9599" s="9">
        <f>0.5*R9599</f>
        <v>0</v>
      </c>
      <c r="U9599" s="9">
        <f>T9599+S9599</f>
        <v>0</v>
      </c>
      <c r="V9599" s="9">
        <f>(Q9599+U9599)/(0.944*1000)</f>
        <v>0</v>
      </c>
    </row>
    <row r="9600" spans="1:22" x14ac:dyDescent="0.3">
      <c r="A9600" s="14">
        <v>9640</v>
      </c>
      <c r="B9600" s="14" t="s">
        <v>4397</v>
      </c>
      <c r="C9600" s="14" t="s">
        <v>13510</v>
      </c>
      <c r="D9600" s="14" t="s">
        <v>13504</v>
      </c>
      <c r="E9600" s="14" t="s">
        <v>13493</v>
      </c>
      <c r="F9600" s="14">
        <v>10</v>
      </c>
      <c r="G9600" s="14">
        <v>0.16</v>
      </c>
      <c r="H9600" s="15">
        <v>6.8756999999999999E-2</v>
      </c>
      <c r="I9600" s="15">
        <f>M9600-V9600</f>
        <v>9.9243000000000012E-2</v>
      </c>
      <c r="J9600" s="14"/>
      <c r="K9600" s="13"/>
      <c r="L9600" s="9">
        <f>G9600*1.05</f>
        <v>0.16800000000000001</v>
      </c>
      <c r="M9600" s="11">
        <f>L9600-H9600</f>
        <v>9.9243000000000012E-2</v>
      </c>
      <c r="N9600" s="11">
        <v>0</v>
      </c>
      <c r="P9600" s="9">
        <f>0.5*N9600/1000</f>
        <v>0</v>
      </c>
      <c r="Q9600" s="9">
        <f>P9600+O9600</f>
        <v>0</v>
      </c>
      <c r="R9600" s="11">
        <v>0</v>
      </c>
      <c r="T9600" s="9">
        <f>0.5*R9600</f>
        <v>0</v>
      </c>
      <c r="U9600" s="9">
        <f>T9600+S9600</f>
        <v>0</v>
      </c>
      <c r="V9600" s="9">
        <f>(Q9600+U9600)/(0.944*1000)</f>
        <v>0</v>
      </c>
    </row>
    <row r="9601" spans="1:22" x14ac:dyDescent="0.3">
      <c r="A9601" s="14">
        <v>9641</v>
      </c>
      <c r="B9601" s="14" t="s">
        <v>4398</v>
      </c>
      <c r="C9601" s="14" t="s">
        <v>13510</v>
      </c>
      <c r="D9601" s="14" t="s">
        <v>13504</v>
      </c>
      <c r="E9601" s="14" t="s">
        <v>13493</v>
      </c>
      <c r="F9601" s="14">
        <v>10</v>
      </c>
      <c r="G9601" s="14">
        <v>0.04</v>
      </c>
      <c r="H9601" s="15">
        <v>2.1000000000000001E-2</v>
      </c>
      <c r="I9601" s="15">
        <f>M9601-V9601</f>
        <v>2.1000000000000001E-2</v>
      </c>
      <c r="J9601" s="14"/>
      <c r="K9601" s="13"/>
      <c r="L9601" s="9">
        <f>G9601*1.05</f>
        <v>4.2000000000000003E-2</v>
      </c>
      <c r="M9601" s="11">
        <f>L9601-H9601</f>
        <v>2.1000000000000001E-2</v>
      </c>
      <c r="N9601" s="11">
        <v>0</v>
      </c>
      <c r="P9601" s="9">
        <f>0.5*N9601/1000</f>
        <v>0</v>
      </c>
      <c r="Q9601" s="9">
        <f>P9601+O9601</f>
        <v>0</v>
      </c>
      <c r="R9601" s="11">
        <v>0</v>
      </c>
      <c r="T9601" s="9">
        <f>0.5*R9601</f>
        <v>0</v>
      </c>
      <c r="U9601" s="9">
        <f>T9601+S9601</f>
        <v>0</v>
      </c>
      <c r="V9601" s="9">
        <f>(Q9601+U9601)/(0.944*1000)</f>
        <v>0</v>
      </c>
    </row>
    <row r="9602" spans="1:22" x14ac:dyDescent="0.3">
      <c r="A9602" s="14">
        <v>9642</v>
      </c>
      <c r="B9602" s="14" t="s">
        <v>4399</v>
      </c>
      <c r="C9602" s="14" t="s">
        <v>13510</v>
      </c>
      <c r="D9602" s="14" t="s">
        <v>13504</v>
      </c>
      <c r="E9602" s="14" t="s">
        <v>13493</v>
      </c>
      <c r="F9602" s="14">
        <v>10</v>
      </c>
      <c r="G9602" s="14">
        <v>2.5000000000000001E-2</v>
      </c>
      <c r="H9602" s="15">
        <v>1.2699999999999999E-2</v>
      </c>
      <c r="I9602" s="15">
        <f>M9602-V9602</f>
        <v>1.3550000000000003E-2</v>
      </c>
      <c r="J9602" s="14"/>
      <c r="K9602" s="13"/>
      <c r="L9602" s="9">
        <f>G9602*1.05</f>
        <v>2.6250000000000002E-2</v>
      </c>
      <c r="M9602" s="11">
        <f>L9602-H9602</f>
        <v>1.3550000000000003E-2</v>
      </c>
      <c r="N9602" s="11">
        <v>0</v>
      </c>
      <c r="P9602" s="9">
        <f>0.5*N9602/1000</f>
        <v>0</v>
      </c>
      <c r="Q9602" s="9">
        <f>P9602+O9602</f>
        <v>0</v>
      </c>
      <c r="R9602" s="11">
        <v>0</v>
      </c>
      <c r="T9602" s="9">
        <f>0.5*R9602</f>
        <v>0</v>
      </c>
      <c r="U9602" s="9">
        <f>T9602+S9602</f>
        <v>0</v>
      </c>
      <c r="V9602" s="9">
        <f>(Q9602+U9602)/(0.944*1000)</f>
        <v>0</v>
      </c>
    </row>
    <row r="9603" spans="1:22" x14ac:dyDescent="0.3">
      <c r="A9603" s="14">
        <v>9643</v>
      </c>
      <c r="B9603" s="14" t="s">
        <v>4400</v>
      </c>
      <c r="C9603" s="14" t="s">
        <v>13510</v>
      </c>
      <c r="D9603" s="14" t="s">
        <v>13504</v>
      </c>
      <c r="E9603" s="14" t="s">
        <v>13493</v>
      </c>
      <c r="F9603" s="14">
        <v>10</v>
      </c>
      <c r="G9603" s="14">
        <v>0.25</v>
      </c>
      <c r="H9603" s="15">
        <v>0.178672</v>
      </c>
      <c r="I9603" s="15">
        <f>M9603-V9603</f>
        <v>8.3828000000000014E-2</v>
      </c>
      <c r="J9603" s="14"/>
      <c r="K9603" s="13"/>
      <c r="L9603" s="9">
        <f>G9603*1.05</f>
        <v>0.26250000000000001</v>
      </c>
      <c r="M9603" s="11">
        <f>L9603-H9603</f>
        <v>8.3828000000000014E-2</v>
      </c>
      <c r="N9603" s="11">
        <v>0</v>
      </c>
      <c r="P9603" s="9">
        <f>0.5*N9603/1000</f>
        <v>0</v>
      </c>
      <c r="Q9603" s="9">
        <f>P9603+O9603</f>
        <v>0</v>
      </c>
      <c r="R9603" s="11">
        <v>0</v>
      </c>
      <c r="T9603" s="9">
        <f>0.5*R9603</f>
        <v>0</v>
      </c>
      <c r="U9603" s="9">
        <f>T9603+S9603</f>
        <v>0</v>
      </c>
      <c r="V9603" s="9">
        <f>(Q9603+U9603)/(0.944*1000)</f>
        <v>0</v>
      </c>
    </row>
    <row r="9604" spans="1:22" x14ac:dyDescent="0.3">
      <c r="A9604" s="14">
        <v>9644</v>
      </c>
      <c r="B9604" s="14" t="s">
        <v>4401</v>
      </c>
      <c r="C9604" s="14" t="s">
        <v>13510</v>
      </c>
      <c r="D9604" s="14" t="s">
        <v>13504</v>
      </c>
      <c r="E9604" s="14" t="s">
        <v>13493</v>
      </c>
      <c r="F9604" s="14">
        <v>10</v>
      </c>
      <c r="G9604" s="14">
        <v>0.1</v>
      </c>
      <c r="H9604" s="15">
        <v>2.3280000000000028E-3</v>
      </c>
      <c r="I9604" s="15">
        <f>M9604-V9604</f>
        <v>0.10267200000000001</v>
      </c>
      <c r="J9604" s="14"/>
      <c r="K9604" s="13"/>
      <c r="L9604" s="9">
        <f>G9604*1.05</f>
        <v>0.10500000000000001</v>
      </c>
      <c r="M9604" s="11">
        <f>L9604-H9604</f>
        <v>0.10267200000000001</v>
      </c>
      <c r="N9604" s="11">
        <v>0</v>
      </c>
      <c r="P9604" s="9">
        <f>0.5*N9604/1000</f>
        <v>0</v>
      </c>
      <c r="Q9604" s="9">
        <f>P9604+O9604</f>
        <v>0</v>
      </c>
      <c r="R9604" s="11">
        <v>0</v>
      </c>
      <c r="T9604" s="9">
        <f>0.5*R9604</f>
        <v>0</v>
      </c>
      <c r="U9604" s="9">
        <f>T9604+S9604</f>
        <v>0</v>
      </c>
      <c r="V9604" s="9">
        <f>(Q9604+U9604)/(0.944*1000)</f>
        <v>0</v>
      </c>
    </row>
    <row r="9605" spans="1:22" x14ac:dyDescent="0.3">
      <c r="A9605" s="14">
        <v>9645</v>
      </c>
      <c r="B9605" s="14" t="s">
        <v>4402</v>
      </c>
      <c r="C9605" s="14" t="s">
        <v>13510</v>
      </c>
      <c r="D9605" s="14" t="s">
        <v>13504</v>
      </c>
      <c r="E9605" s="14" t="s">
        <v>13493</v>
      </c>
      <c r="F9605" s="14">
        <v>10</v>
      </c>
      <c r="G9605" s="14">
        <v>0.1</v>
      </c>
      <c r="H9605" s="15">
        <v>1.2043999999999997E-2</v>
      </c>
      <c r="I9605" s="15">
        <f>M9605-V9605</f>
        <v>9.2956000000000011E-2</v>
      </c>
      <c r="J9605" s="14"/>
      <c r="K9605" s="13"/>
      <c r="L9605" s="9">
        <f>G9605*1.05</f>
        <v>0.10500000000000001</v>
      </c>
      <c r="M9605" s="11">
        <f>L9605-H9605</f>
        <v>9.2956000000000011E-2</v>
      </c>
      <c r="N9605" s="11">
        <v>0</v>
      </c>
      <c r="P9605" s="9">
        <f>0.5*N9605/1000</f>
        <v>0</v>
      </c>
      <c r="Q9605" s="9">
        <f>P9605+O9605</f>
        <v>0</v>
      </c>
      <c r="R9605" s="11">
        <v>0</v>
      </c>
      <c r="T9605" s="9">
        <f>0.5*R9605</f>
        <v>0</v>
      </c>
      <c r="U9605" s="9">
        <f>T9605+S9605</f>
        <v>0</v>
      </c>
      <c r="V9605" s="9">
        <f>(Q9605+U9605)/(0.944*1000)</f>
        <v>0</v>
      </c>
    </row>
    <row r="9606" spans="1:22" x14ac:dyDescent="0.3">
      <c r="A9606" s="14">
        <v>9646</v>
      </c>
      <c r="B9606" s="14" t="s">
        <v>4403</v>
      </c>
      <c r="C9606" s="14" t="s">
        <v>13510</v>
      </c>
      <c r="D9606" s="14" t="s">
        <v>13504</v>
      </c>
      <c r="E9606" s="14" t="s">
        <v>13493</v>
      </c>
      <c r="F9606" s="14">
        <v>10</v>
      </c>
      <c r="G9606" s="14">
        <v>0.1</v>
      </c>
      <c r="H9606" s="15">
        <v>6.5889999999999985E-3</v>
      </c>
      <c r="I9606" s="15">
        <f>M9606-V9606</f>
        <v>9.8411000000000012E-2</v>
      </c>
      <c r="J9606" s="14"/>
      <c r="K9606" s="13"/>
      <c r="L9606" s="9">
        <f>G9606*1.05</f>
        <v>0.10500000000000001</v>
      </c>
      <c r="M9606" s="11">
        <f>L9606-H9606</f>
        <v>9.8411000000000012E-2</v>
      </c>
      <c r="N9606" s="11">
        <v>0</v>
      </c>
      <c r="P9606" s="9">
        <f>0.5*N9606/1000</f>
        <v>0</v>
      </c>
      <c r="Q9606" s="9">
        <f>P9606+O9606</f>
        <v>0</v>
      </c>
      <c r="R9606" s="11">
        <v>0</v>
      </c>
      <c r="T9606" s="9">
        <f>0.5*R9606</f>
        <v>0</v>
      </c>
      <c r="U9606" s="9">
        <f>T9606+S9606</f>
        <v>0</v>
      </c>
      <c r="V9606" s="9">
        <f>(Q9606+U9606)/(0.944*1000)</f>
        <v>0</v>
      </c>
    </row>
    <row r="9607" spans="1:22" x14ac:dyDescent="0.3">
      <c r="A9607" s="14">
        <v>9647</v>
      </c>
      <c r="B9607" s="14" t="s">
        <v>4404</v>
      </c>
      <c r="C9607" s="14" t="s">
        <v>13510</v>
      </c>
      <c r="D9607" s="14" t="s">
        <v>13504</v>
      </c>
      <c r="E9607" s="14" t="s">
        <v>13493</v>
      </c>
      <c r="F9607" s="14">
        <v>10</v>
      </c>
      <c r="G9607" s="14">
        <v>0.25</v>
      </c>
      <c r="H9607" s="15">
        <v>2.1299999999999956E-3</v>
      </c>
      <c r="I9607" s="15">
        <f>M9607-V9607</f>
        <v>0.26036999999999999</v>
      </c>
      <c r="J9607" s="14"/>
      <c r="K9607" s="13"/>
      <c r="L9607" s="9">
        <f>G9607*1.05</f>
        <v>0.26250000000000001</v>
      </c>
      <c r="M9607" s="11">
        <f>L9607-H9607</f>
        <v>0.26036999999999999</v>
      </c>
      <c r="N9607" s="11">
        <v>0</v>
      </c>
      <c r="P9607" s="9">
        <f>0.5*N9607/1000</f>
        <v>0</v>
      </c>
      <c r="Q9607" s="9">
        <f>P9607+O9607</f>
        <v>0</v>
      </c>
      <c r="R9607" s="11">
        <v>0</v>
      </c>
      <c r="T9607" s="9">
        <f>0.5*R9607</f>
        <v>0</v>
      </c>
      <c r="U9607" s="9">
        <f>T9607+S9607</f>
        <v>0</v>
      </c>
      <c r="V9607" s="9">
        <f>(Q9607+U9607)/(0.944*1000)</f>
        <v>0</v>
      </c>
    </row>
    <row r="9608" spans="1:22" x14ac:dyDescent="0.3">
      <c r="A9608" s="14">
        <v>9648</v>
      </c>
      <c r="B9608" s="14" t="s">
        <v>4405</v>
      </c>
      <c r="C9608" s="14" t="s">
        <v>13510</v>
      </c>
      <c r="D9608" s="14" t="s">
        <v>13504</v>
      </c>
      <c r="E9608" s="14" t="s">
        <v>13493</v>
      </c>
      <c r="F9608" s="14">
        <v>10</v>
      </c>
      <c r="G9608" s="14">
        <v>6.3E-2</v>
      </c>
      <c r="H9608" s="15">
        <v>3.1800000000000002E-2</v>
      </c>
      <c r="I9608" s="15">
        <f>M9608-V9608</f>
        <v>3.4349999999999999E-2</v>
      </c>
      <c r="J9608" s="14"/>
      <c r="K9608" s="13"/>
      <c r="L9608" s="9">
        <f>G9608*1.05</f>
        <v>6.615E-2</v>
      </c>
      <c r="M9608" s="11">
        <f>L9608-H9608</f>
        <v>3.4349999999999999E-2</v>
      </c>
      <c r="N9608" s="11">
        <v>0</v>
      </c>
      <c r="P9608" s="9">
        <f>0.5*N9608/1000</f>
        <v>0</v>
      </c>
      <c r="Q9608" s="9">
        <f>P9608+O9608</f>
        <v>0</v>
      </c>
      <c r="R9608" s="11">
        <v>0</v>
      </c>
      <c r="T9608" s="9">
        <f>0.5*R9608</f>
        <v>0</v>
      </c>
      <c r="U9608" s="9">
        <f>T9608+S9608</f>
        <v>0</v>
      </c>
      <c r="V9608" s="9">
        <f>(Q9608+U9608)/(0.944*1000)</f>
        <v>0</v>
      </c>
    </row>
    <row r="9609" spans="1:22" x14ac:dyDescent="0.3">
      <c r="A9609" s="14">
        <v>9649</v>
      </c>
      <c r="B9609" s="14" t="s">
        <v>4406</v>
      </c>
      <c r="C9609" s="14" t="s">
        <v>13510</v>
      </c>
      <c r="D9609" s="14" t="s">
        <v>13504</v>
      </c>
      <c r="E9609" s="14" t="s">
        <v>13493</v>
      </c>
      <c r="F9609" s="14">
        <v>10</v>
      </c>
      <c r="G9609" s="14">
        <v>0.1</v>
      </c>
      <c r="H9609" s="15">
        <v>3.4579999999999984E-3</v>
      </c>
      <c r="I9609" s="15">
        <f>M9609-V9609</f>
        <v>0.10154200000000001</v>
      </c>
      <c r="J9609" s="14"/>
      <c r="K9609" s="13"/>
      <c r="L9609" s="9">
        <f>G9609*1.05</f>
        <v>0.10500000000000001</v>
      </c>
      <c r="M9609" s="11">
        <f>L9609-H9609</f>
        <v>0.10154200000000001</v>
      </c>
      <c r="N9609" s="11">
        <v>0</v>
      </c>
      <c r="P9609" s="9">
        <f>0.5*N9609/1000</f>
        <v>0</v>
      </c>
      <c r="Q9609" s="9">
        <f>P9609+O9609</f>
        <v>0</v>
      </c>
      <c r="R9609" s="11">
        <v>0</v>
      </c>
      <c r="T9609" s="9">
        <f>0.5*R9609</f>
        <v>0</v>
      </c>
      <c r="U9609" s="9">
        <f>T9609+S9609</f>
        <v>0</v>
      </c>
      <c r="V9609" s="9">
        <f>(Q9609+U9609)/(0.944*1000)</f>
        <v>0</v>
      </c>
    </row>
    <row r="9610" spans="1:22" x14ac:dyDescent="0.3">
      <c r="A9610" s="14">
        <v>9650</v>
      </c>
      <c r="B9610" s="14" t="s">
        <v>4407</v>
      </c>
      <c r="C9610" s="14" t="s">
        <v>13510</v>
      </c>
      <c r="D9610" s="14" t="s">
        <v>13504</v>
      </c>
      <c r="E9610" s="14" t="s">
        <v>13493</v>
      </c>
      <c r="F9610" s="14">
        <v>10</v>
      </c>
      <c r="G9610" s="14">
        <v>0.4</v>
      </c>
      <c r="H9610" s="15">
        <v>2.6570786516856516E-4</v>
      </c>
      <c r="I9610" s="15">
        <f>M9610-V9610</f>
        <v>0.41973429213483149</v>
      </c>
      <c r="J9610" s="14"/>
      <c r="K9610" s="13"/>
      <c r="L9610" s="9">
        <f>G9610*1.05</f>
        <v>0.42000000000000004</v>
      </c>
      <c r="M9610" s="11">
        <f>L9610-H9610</f>
        <v>0.41973429213483149</v>
      </c>
      <c r="N9610" s="11">
        <v>0</v>
      </c>
      <c r="P9610" s="9">
        <f>0.5*N9610/1000</f>
        <v>0</v>
      </c>
      <c r="Q9610" s="9">
        <f>P9610+O9610</f>
        <v>0</v>
      </c>
      <c r="R9610" s="11">
        <v>0</v>
      </c>
      <c r="T9610" s="9">
        <f>0.5*R9610</f>
        <v>0</v>
      </c>
      <c r="U9610" s="9">
        <f>T9610+S9610</f>
        <v>0</v>
      </c>
      <c r="V9610" s="9">
        <f>(Q9610+U9610)/(0.944*1000)</f>
        <v>0</v>
      </c>
    </row>
    <row r="9611" spans="1:22" x14ac:dyDescent="0.3">
      <c r="A9611" s="14">
        <v>9651</v>
      </c>
      <c r="B9611" s="14" t="s">
        <v>4408</v>
      </c>
      <c r="C9611" s="14" t="s">
        <v>13510</v>
      </c>
      <c r="D9611" s="14" t="s">
        <v>13504</v>
      </c>
      <c r="E9611" s="14" t="s">
        <v>13493</v>
      </c>
      <c r="F9611" s="14">
        <v>10</v>
      </c>
      <c r="G9611" s="14">
        <v>0.16</v>
      </c>
      <c r="H9611" s="15">
        <v>1.2389999999999986E-2</v>
      </c>
      <c r="I9611" s="15">
        <f>M9611-V9611</f>
        <v>0.15561000000000003</v>
      </c>
      <c r="J9611" s="14"/>
      <c r="K9611" s="13"/>
      <c r="L9611" s="9">
        <f>G9611*1.05</f>
        <v>0.16800000000000001</v>
      </c>
      <c r="M9611" s="11">
        <f>L9611-H9611</f>
        <v>0.15561000000000003</v>
      </c>
      <c r="N9611" s="11">
        <v>0</v>
      </c>
      <c r="P9611" s="9">
        <f>0.5*N9611/1000</f>
        <v>0</v>
      </c>
      <c r="Q9611" s="9">
        <f>P9611+O9611</f>
        <v>0</v>
      </c>
      <c r="R9611" s="11">
        <v>0</v>
      </c>
      <c r="T9611" s="9">
        <f>0.5*R9611</f>
        <v>0</v>
      </c>
      <c r="U9611" s="9">
        <f>T9611+S9611</f>
        <v>0</v>
      </c>
      <c r="V9611" s="9">
        <f>(Q9611+U9611)/(0.944*1000)</f>
        <v>0</v>
      </c>
    </row>
    <row r="9612" spans="1:22" x14ac:dyDescent="0.3">
      <c r="A9612" s="14">
        <v>9652</v>
      </c>
      <c r="B9612" s="14" t="s">
        <v>4409</v>
      </c>
      <c r="C9612" s="14" t="s">
        <v>13510</v>
      </c>
      <c r="D9612" s="14" t="s">
        <v>13504</v>
      </c>
      <c r="E9612" s="14" t="s">
        <v>13493</v>
      </c>
      <c r="F9612" s="14">
        <v>10</v>
      </c>
      <c r="G9612" s="14">
        <v>0.16</v>
      </c>
      <c r="H9612" s="15">
        <v>7.2195999999999996E-2</v>
      </c>
      <c r="I9612" s="15">
        <f>M9612-V9612</f>
        <v>9.5804000000000014E-2</v>
      </c>
      <c r="J9612" s="14"/>
      <c r="K9612" s="13"/>
      <c r="L9612" s="9">
        <f>G9612*1.05</f>
        <v>0.16800000000000001</v>
      </c>
      <c r="M9612" s="11">
        <f>L9612-H9612</f>
        <v>9.5804000000000014E-2</v>
      </c>
      <c r="N9612" s="11">
        <v>0</v>
      </c>
      <c r="P9612" s="9">
        <f>0.5*N9612/1000</f>
        <v>0</v>
      </c>
      <c r="Q9612" s="9">
        <f>P9612+O9612</f>
        <v>0</v>
      </c>
      <c r="R9612" s="11">
        <v>0</v>
      </c>
      <c r="S9612" s="9">
        <f>0.75*R9612/1000</f>
        <v>0</v>
      </c>
      <c r="T9612" s="9">
        <f>0.5*R9612</f>
        <v>0</v>
      </c>
      <c r="U9612" s="9">
        <f>T9612+S9612</f>
        <v>0</v>
      </c>
      <c r="V9612" s="9">
        <f>(Q9612+U9612)/(0.944*1000)</f>
        <v>0</v>
      </c>
    </row>
    <row r="9613" spans="1:22" x14ac:dyDescent="0.3">
      <c r="A9613" s="14">
        <v>9653</v>
      </c>
      <c r="B9613" s="14" t="s">
        <v>4410</v>
      </c>
      <c r="C9613" s="14" t="s">
        <v>13510</v>
      </c>
      <c r="D9613" s="14" t="s">
        <v>13504</v>
      </c>
      <c r="E9613" s="14" t="s">
        <v>13493</v>
      </c>
      <c r="F9613" s="14">
        <v>10</v>
      </c>
      <c r="G9613" s="14">
        <v>0.1</v>
      </c>
      <c r="H9613" s="15">
        <v>1.8960000000000008E-3</v>
      </c>
      <c r="I9613" s="15">
        <f>M9613-V9613</f>
        <v>0.10310400000000002</v>
      </c>
      <c r="J9613" s="14"/>
      <c r="K9613" s="13"/>
      <c r="L9613" s="9">
        <f>G9613*1.05</f>
        <v>0.10500000000000001</v>
      </c>
      <c r="M9613" s="11">
        <f>L9613-H9613</f>
        <v>0.10310400000000002</v>
      </c>
      <c r="N9613" s="11">
        <v>0</v>
      </c>
      <c r="P9613" s="9">
        <f>0.5*N9613/1000</f>
        <v>0</v>
      </c>
      <c r="Q9613" s="9">
        <f>P9613+O9613</f>
        <v>0</v>
      </c>
      <c r="R9613" s="11">
        <v>0</v>
      </c>
      <c r="T9613" s="9">
        <f>0.5*R9613</f>
        <v>0</v>
      </c>
      <c r="U9613" s="9">
        <f>T9613+S9613</f>
        <v>0</v>
      </c>
      <c r="V9613" s="9">
        <f>(Q9613+U9613)/(0.944*1000)</f>
        <v>0</v>
      </c>
    </row>
    <row r="9614" spans="1:22" x14ac:dyDescent="0.3">
      <c r="A9614" s="14">
        <v>9654</v>
      </c>
      <c r="B9614" s="14" t="s">
        <v>4411</v>
      </c>
      <c r="C9614" s="14" t="s">
        <v>13510</v>
      </c>
      <c r="D9614" s="14" t="s">
        <v>13504</v>
      </c>
      <c r="E9614" s="14" t="s">
        <v>13493</v>
      </c>
      <c r="F9614" s="14">
        <v>10</v>
      </c>
      <c r="G9614" s="14">
        <v>0.06</v>
      </c>
      <c r="H9614" s="15">
        <v>2.3399999999999997E-2</v>
      </c>
      <c r="I9614" s="15">
        <f>M9614-V9614</f>
        <v>3.9600000000000003E-2</v>
      </c>
      <c r="J9614" s="14"/>
      <c r="K9614" s="13"/>
      <c r="L9614" s="9">
        <f>G9614*1.05</f>
        <v>6.3E-2</v>
      </c>
      <c r="M9614" s="11">
        <f>L9614-H9614</f>
        <v>3.9600000000000003E-2</v>
      </c>
      <c r="N9614" s="11">
        <v>0</v>
      </c>
      <c r="P9614" s="9">
        <f>0.5*N9614/1000</f>
        <v>0</v>
      </c>
      <c r="Q9614" s="9">
        <f>P9614+O9614</f>
        <v>0</v>
      </c>
      <c r="R9614" s="11">
        <v>0</v>
      </c>
      <c r="T9614" s="9">
        <f>0.5*R9614</f>
        <v>0</v>
      </c>
      <c r="U9614" s="9">
        <f>T9614+S9614</f>
        <v>0</v>
      </c>
      <c r="V9614" s="9">
        <f>(Q9614+U9614)/(0.944*1000)</f>
        <v>0</v>
      </c>
    </row>
    <row r="9615" spans="1:22" x14ac:dyDescent="0.3">
      <c r="A9615" s="14">
        <v>9655</v>
      </c>
      <c r="B9615" s="14" t="s">
        <v>4412</v>
      </c>
      <c r="C9615" s="14" t="s">
        <v>13510</v>
      </c>
      <c r="D9615" s="14" t="s">
        <v>13504</v>
      </c>
      <c r="E9615" s="14" t="s">
        <v>13493</v>
      </c>
      <c r="F9615" s="14">
        <v>10</v>
      </c>
      <c r="G9615" s="14">
        <v>0.1</v>
      </c>
      <c r="H9615" s="15">
        <v>5.0370000000000059E-3</v>
      </c>
      <c r="I9615" s="15">
        <f>M9615-V9615</f>
        <v>9.996300000000001E-2</v>
      </c>
      <c r="J9615" s="14"/>
      <c r="K9615" s="13"/>
      <c r="L9615" s="9">
        <f>G9615*1.05</f>
        <v>0.10500000000000001</v>
      </c>
      <c r="M9615" s="11">
        <f>L9615-H9615</f>
        <v>9.996300000000001E-2</v>
      </c>
      <c r="N9615" s="11">
        <v>0</v>
      </c>
      <c r="P9615" s="9">
        <f>0.5*N9615/1000</f>
        <v>0</v>
      </c>
      <c r="Q9615" s="9">
        <f>P9615+O9615</f>
        <v>0</v>
      </c>
      <c r="R9615" s="11">
        <v>0</v>
      </c>
      <c r="T9615" s="9">
        <f>0.5*R9615</f>
        <v>0</v>
      </c>
      <c r="U9615" s="9">
        <f>T9615+S9615</f>
        <v>0</v>
      </c>
      <c r="V9615" s="9">
        <f>(Q9615+U9615)/(0.944*1000)</f>
        <v>0</v>
      </c>
    </row>
    <row r="9616" spans="1:22" x14ac:dyDescent="0.3">
      <c r="A9616" s="14">
        <v>9656</v>
      </c>
      <c r="B9616" s="14" t="s">
        <v>4413</v>
      </c>
      <c r="C9616" s="14" t="s">
        <v>13510</v>
      </c>
      <c r="D9616" s="14" t="s">
        <v>13504</v>
      </c>
      <c r="E9616" s="14" t="s">
        <v>13493</v>
      </c>
      <c r="F9616" s="14">
        <v>10</v>
      </c>
      <c r="G9616" s="14">
        <v>0.06</v>
      </c>
      <c r="H9616" s="15">
        <v>1.7980000000000019E-3</v>
      </c>
      <c r="I9616" s="15">
        <f>M9616-V9616</f>
        <v>6.1201999999999999E-2</v>
      </c>
      <c r="J9616" s="14"/>
      <c r="K9616" s="13"/>
      <c r="L9616" s="9">
        <f>G9616*1.05</f>
        <v>6.3E-2</v>
      </c>
      <c r="M9616" s="11">
        <f>L9616-H9616</f>
        <v>6.1201999999999999E-2</v>
      </c>
      <c r="N9616" s="11">
        <v>0</v>
      </c>
      <c r="P9616" s="9">
        <f>0.5*N9616/1000</f>
        <v>0</v>
      </c>
      <c r="Q9616" s="9">
        <f>P9616+O9616</f>
        <v>0</v>
      </c>
      <c r="R9616" s="11">
        <v>0</v>
      </c>
      <c r="T9616" s="9">
        <f>0.5*R9616</f>
        <v>0</v>
      </c>
      <c r="U9616" s="9">
        <f>T9616+S9616</f>
        <v>0</v>
      </c>
      <c r="V9616" s="9">
        <f>(Q9616+U9616)/(0.944*1000)</f>
        <v>0</v>
      </c>
    </row>
    <row r="9617" spans="1:22" x14ac:dyDescent="0.3">
      <c r="A9617" s="14">
        <v>9657</v>
      </c>
      <c r="B9617" s="14" t="s">
        <v>4414</v>
      </c>
      <c r="C9617" s="14" t="s">
        <v>13510</v>
      </c>
      <c r="D9617" s="14" t="s">
        <v>13504</v>
      </c>
      <c r="E9617" s="14" t="s">
        <v>13493</v>
      </c>
      <c r="F9617" s="14">
        <v>10</v>
      </c>
      <c r="G9617" s="14">
        <v>0.06</v>
      </c>
      <c r="H9617" s="15">
        <v>4.2890000000000011E-3</v>
      </c>
      <c r="I9617" s="15">
        <f>M9617-V9617</f>
        <v>5.8710999999999999E-2</v>
      </c>
      <c r="J9617" s="14"/>
      <c r="K9617" s="13"/>
      <c r="L9617" s="9">
        <f>G9617*1.05</f>
        <v>6.3E-2</v>
      </c>
      <c r="M9617" s="11">
        <f>L9617-H9617</f>
        <v>5.8710999999999999E-2</v>
      </c>
      <c r="N9617" s="11">
        <v>0</v>
      </c>
      <c r="P9617" s="9">
        <f>0.5*N9617/1000</f>
        <v>0</v>
      </c>
      <c r="Q9617" s="9">
        <f>P9617+O9617</f>
        <v>0</v>
      </c>
      <c r="R9617" s="11">
        <v>0</v>
      </c>
      <c r="T9617" s="9">
        <f>0.5*R9617</f>
        <v>0</v>
      </c>
      <c r="U9617" s="9">
        <f>T9617+S9617</f>
        <v>0</v>
      </c>
      <c r="V9617" s="9">
        <f>(Q9617+U9617)/(0.944*1000)</f>
        <v>0</v>
      </c>
    </row>
    <row r="9618" spans="1:22" x14ac:dyDescent="0.3">
      <c r="A9618" s="14">
        <v>9658</v>
      </c>
      <c r="B9618" s="14" t="s">
        <v>4415</v>
      </c>
      <c r="C9618" s="14" t="s">
        <v>13510</v>
      </c>
      <c r="D9618" s="14" t="s">
        <v>13504</v>
      </c>
      <c r="E9618" s="14" t="s">
        <v>13493</v>
      </c>
      <c r="F9618" s="14">
        <v>10</v>
      </c>
      <c r="G9618" s="14">
        <v>0.1</v>
      </c>
      <c r="H9618" s="15">
        <v>7.7049999999999983E-3</v>
      </c>
      <c r="I9618" s="15">
        <f>M9618-V9618</f>
        <v>9.7295000000000006E-2</v>
      </c>
      <c r="J9618" s="14"/>
      <c r="K9618" s="13"/>
      <c r="L9618" s="9">
        <f>G9618*1.05</f>
        <v>0.10500000000000001</v>
      </c>
      <c r="M9618" s="11">
        <f>L9618-H9618</f>
        <v>9.7295000000000006E-2</v>
      </c>
      <c r="N9618" s="11">
        <v>0</v>
      </c>
      <c r="P9618" s="9">
        <f>0.5*N9618/1000</f>
        <v>0</v>
      </c>
      <c r="Q9618" s="9">
        <f>P9618+O9618</f>
        <v>0</v>
      </c>
      <c r="R9618" s="11">
        <v>0</v>
      </c>
      <c r="T9618" s="9">
        <f>0.5*R9618</f>
        <v>0</v>
      </c>
      <c r="U9618" s="9">
        <f>T9618+S9618</f>
        <v>0</v>
      </c>
      <c r="V9618" s="9">
        <f>(Q9618+U9618)/(0.944*1000)</f>
        <v>0</v>
      </c>
    </row>
    <row r="9619" spans="1:22" x14ac:dyDescent="0.3">
      <c r="A9619" s="14">
        <v>9659</v>
      </c>
      <c r="B9619" s="14" t="s">
        <v>4416</v>
      </c>
      <c r="C9619" s="14" t="s">
        <v>13510</v>
      </c>
      <c r="D9619" s="14" t="s">
        <v>13504</v>
      </c>
      <c r="E9619" s="14" t="s">
        <v>13493</v>
      </c>
      <c r="F9619" s="14">
        <v>10</v>
      </c>
      <c r="G9619" s="14">
        <v>0.1</v>
      </c>
      <c r="H9619" s="15">
        <v>1.5769999999999981E-3</v>
      </c>
      <c r="I9619" s="15">
        <f>M9619-V9619</f>
        <v>0.10342300000000001</v>
      </c>
      <c r="J9619" s="14"/>
      <c r="K9619" s="13"/>
      <c r="L9619" s="9">
        <f>G9619*1.05</f>
        <v>0.10500000000000001</v>
      </c>
      <c r="M9619" s="11">
        <f>L9619-H9619</f>
        <v>0.10342300000000001</v>
      </c>
      <c r="N9619" s="11">
        <v>0</v>
      </c>
      <c r="P9619" s="9">
        <f>0.5*N9619/1000</f>
        <v>0</v>
      </c>
      <c r="Q9619" s="9">
        <f>P9619+O9619</f>
        <v>0</v>
      </c>
      <c r="R9619" s="11">
        <v>0</v>
      </c>
      <c r="T9619" s="9">
        <f>0.5*R9619</f>
        <v>0</v>
      </c>
      <c r="U9619" s="9">
        <f>T9619+S9619</f>
        <v>0</v>
      </c>
      <c r="V9619" s="9">
        <f>(Q9619+U9619)/(0.944*1000)</f>
        <v>0</v>
      </c>
    </row>
    <row r="9620" spans="1:22" x14ac:dyDescent="0.3">
      <c r="A9620" s="14">
        <v>9660</v>
      </c>
      <c r="B9620" s="14" t="s">
        <v>4417</v>
      </c>
      <c r="C9620" s="14" t="s">
        <v>13510</v>
      </c>
      <c r="D9620" s="14" t="s">
        <v>13504</v>
      </c>
      <c r="E9620" s="14" t="s">
        <v>13493</v>
      </c>
      <c r="F9620" s="14">
        <v>10</v>
      </c>
      <c r="G9620" s="14">
        <v>0.1</v>
      </c>
      <c r="H9620" s="15">
        <v>4.7819999999999963E-3</v>
      </c>
      <c r="I9620" s="15">
        <f>M9620-V9620</f>
        <v>0.10021800000000002</v>
      </c>
      <c r="J9620" s="14"/>
      <c r="K9620" s="13"/>
      <c r="L9620" s="9">
        <f>G9620*1.05</f>
        <v>0.10500000000000001</v>
      </c>
      <c r="M9620" s="11">
        <f>L9620-H9620</f>
        <v>0.10021800000000002</v>
      </c>
      <c r="N9620" s="11">
        <v>0</v>
      </c>
      <c r="P9620" s="9">
        <f>0.5*N9620/1000</f>
        <v>0</v>
      </c>
      <c r="Q9620" s="9">
        <f>P9620+O9620</f>
        <v>0</v>
      </c>
      <c r="R9620" s="11">
        <v>0</v>
      </c>
      <c r="T9620" s="9">
        <f>0.5*R9620</f>
        <v>0</v>
      </c>
      <c r="U9620" s="9">
        <f>T9620+S9620</f>
        <v>0</v>
      </c>
      <c r="V9620" s="9">
        <f>(Q9620+U9620)/(0.944*1000)</f>
        <v>0</v>
      </c>
    </row>
    <row r="9621" spans="1:22" x14ac:dyDescent="0.3">
      <c r="A9621" s="14">
        <v>9661</v>
      </c>
      <c r="B9621" s="14" t="s">
        <v>4418</v>
      </c>
      <c r="C9621" s="14" t="s">
        <v>13510</v>
      </c>
      <c r="D9621" s="14" t="s">
        <v>13504</v>
      </c>
      <c r="E9621" s="14" t="s">
        <v>13493</v>
      </c>
      <c r="F9621" s="14">
        <v>10</v>
      </c>
      <c r="G9621" s="14">
        <v>0.1</v>
      </c>
      <c r="H9621" s="15">
        <v>1.8843999999999993E-2</v>
      </c>
      <c r="I9621" s="15">
        <f>M9621-V9621</f>
        <v>8.615600000000001E-2</v>
      </c>
      <c r="J9621" s="14"/>
      <c r="K9621" s="13"/>
      <c r="L9621" s="9">
        <f>G9621*1.05</f>
        <v>0.10500000000000001</v>
      </c>
      <c r="M9621" s="11">
        <f>L9621-H9621</f>
        <v>8.615600000000001E-2</v>
      </c>
      <c r="N9621" s="11">
        <v>0</v>
      </c>
      <c r="P9621" s="9">
        <f>0.5*N9621/1000</f>
        <v>0</v>
      </c>
      <c r="Q9621" s="9">
        <f>P9621+O9621</f>
        <v>0</v>
      </c>
      <c r="R9621" s="11">
        <v>0</v>
      </c>
      <c r="T9621" s="9">
        <f>0.5*R9621</f>
        <v>0</v>
      </c>
      <c r="U9621" s="9">
        <f>T9621+S9621</f>
        <v>0</v>
      </c>
      <c r="V9621" s="9">
        <f>(Q9621+U9621)/(0.944*1000)</f>
        <v>0</v>
      </c>
    </row>
    <row r="9622" spans="1:22" x14ac:dyDescent="0.3">
      <c r="A9622" s="14">
        <v>9662</v>
      </c>
      <c r="B9622" s="14" t="s">
        <v>4419</v>
      </c>
      <c r="C9622" s="14" t="s">
        <v>13510</v>
      </c>
      <c r="D9622" s="14" t="s">
        <v>13504</v>
      </c>
      <c r="E9622" s="14" t="s">
        <v>13493</v>
      </c>
      <c r="F9622" s="14">
        <v>10</v>
      </c>
      <c r="G9622" s="14">
        <v>0.16</v>
      </c>
      <c r="H9622" s="15">
        <v>2.0298000000000004E-2</v>
      </c>
      <c r="I9622" s="15">
        <f>M9622-V9622</f>
        <v>0.14754310169491525</v>
      </c>
      <c r="J9622" s="14"/>
      <c r="K9622" s="13"/>
      <c r="L9622" s="9">
        <f>G9622*1.05</f>
        <v>0.16800000000000001</v>
      </c>
      <c r="M9622" s="11">
        <f>L9622-H9622</f>
        <v>0.147702</v>
      </c>
      <c r="N9622" s="11">
        <v>0</v>
      </c>
      <c r="P9622" s="9">
        <f>0.5*N9622/1000</f>
        <v>0</v>
      </c>
      <c r="Q9622" s="9">
        <f>P9622+O9622</f>
        <v>0</v>
      </c>
      <c r="R9622" s="11">
        <v>0.3</v>
      </c>
      <c r="T9622" s="9">
        <f>0.5*R9622</f>
        <v>0.15</v>
      </c>
      <c r="U9622" s="9">
        <f>T9622+S9622</f>
        <v>0.15</v>
      </c>
      <c r="V9622" s="9">
        <f>(Q9622+U9622)/(0.944*1000)</f>
        <v>1.5889830508474575E-4</v>
      </c>
    </row>
    <row r="9623" spans="1:22" x14ac:dyDescent="0.3">
      <c r="A9623" s="14">
        <v>9663</v>
      </c>
      <c r="B9623" s="14" t="s">
        <v>4420</v>
      </c>
      <c r="C9623" s="14" t="s">
        <v>13510</v>
      </c>
      <c r="D9623" s="14" t="s">
        <v>13504</v>
      </c>
      <c r="E9623" s="14" t="s">
        <v>13493</v>
      </c>
      <c r="F9623" s="14">
        <v>10</v>
      </c>
      <c r="G9623" s="14">
        <v>0.1</v>
      </c>
      <c r="H9623" s="15">
        <v>1.3989999999999995E-2</v>
      </c>
      <c r="I9623" s="15">
        <f>M9623-V9623</f>
        <v>8.4124406779661029E-2</v>
      </c>
      <c r="J9623" s="14"/>
      <c r="K9623" s="13"/>
      <c r="L9623" s="9">
        <f>G9623*1.05</f>
        <v>0.10500000000000001</v>
      </c>
      <c r="M9623" s="11">
        <f>L9623-H9623</f>
        <v>9.1010000000000008E-2</v>
      </c>
      <c r="N9623" s="11">
        <v>0</v>
      </c>
      <c r="P9623" s="9">
        <f>0.5*N9623/1000</f>
        <v>0</v>
      </c>
      <c r="Q9623" s="9">
        <f>P9623+O9623</f>
        <v>0</v>
      </c>
      <c r="R9623" s="11">
        <v>13</v>
      </c>
      <c r="T9623" s="9">
        <f>0.5*R9623</f>
        <v>6.5</v>
      </c>
      <c r="U9623" s="9">
        <f>T9623+S9623</f>
        <v>6.5</v>
      </c>
      <c r="V9623" s="9">
        <f>(Q9623+U9623)/(0.944*1000)</f>
        <v>6.8855932203389829E-3</v>
      </c>
    </row>
    <row r="9624" spans="1:22" x14ac:dyDescent="0.3">
      <c r="A9624" s="14">
        <v>9664</v>
      </c>
      <c r="B9624" s="14" t="s">
        <v>4421</v>
      </c>
      <c r="C9624" s="14" t="s">
        <v>13510</v>
      </c>
      <c r="D9624" s="14" t="s">
        <v>13504</v>
      </c>
      <c r="E9624" s="14" t="s">
        <v>13493</v>
      </c>
      <c r="F9624" s="14">
        <v>10</v>
      </c>
      <c r="G9624" s="14">
        <v>0.25</v>
      </c>
      <c r="H9624" s="15">
        <v>6.5409999999999965E-3</v>
      </c>
      <c r="I9624" s="15">
        <f>M9624-V9624</f>
        <v>0.25595899999999999</v>
      </c>
      <c r="J9624" s="14"/>
      <c r="K9624" s="13"/>
      <c r="L9624" s="9">
        <f>G9624*1.05</f>
        <v>0.26250000000000001</v>
      </c>
      <c r="M9624" s="11">
        <f>L9624-H9624</f>
        <v>0.25595899999999999</v>
      </c>
      <c r="N9624" s="11">
        <v>0</v>
      </c>
      <c r="P9624" s="9">
        <f>0.5*N9624/1000</f>
        <v>0</v>
      </c>
      <c r="Q9624" s="9">
        <f>P9624+O9624</f>
        <v>0</v>
      </c>
      <c r="R9624" s="11">
        <v>0</v>
      </c>
      <c r="T9624" s="9">
        <f>0.5*R9624</f>
        <v>0</v>
      </c>
      <c r="U9624" s="9">
        <f>T9624+S9624</f>
        <v>0</v>
      </c>
      <c r="V9624" s="9">
        <f>(Q9624+U9624)/(0.944*1000)</f>
        <v>0</v>
      </c>
    </row>
    <row r="9625" spans="1:22" x14ac:dyDescent="0.3">
      <c r="A9625" s="14">
        <v>9665</v>
      </c>
      <c r="B9625" s="14" t="s">
        <v>4422</v>
      </c>
      <c r="C9625" s="14" t="s">
        <v>13510</v>
      </c>
      <c r="D9625" s="14" t="s">
        <v>13504</v>
      </c>
      <c r="E9625" s="14" t="s">
        <v>13493</v>
      </c>
      <c r="F9625" s="14">
        <v>10</v>
      </c>
      <c r="G9625" s="14">
        <v>0.16</v>
      </c>
      <c r="H9625" s="15">
        <v>1.0609000000000009E-2</v>
      </c>
      <c r="I9625" s="15">
        <f>M9625-V9625</f>
        <v>0.157391</v>
      </c>
      <c r="J9625" s="14"/>
      <c r="K9625" s="13"/>
      <c r="L9625" s="9">
        <f>G9625*1.05</f>
        <v>0.16800000000000001</v>
      </c>
      <c r="M9625" s="11">
        <f>L9625-H9625</f>
        <v>0.157391</v>
      </c>
      <c r="N9625" s="11">
        <v>0</v>
      </c>
      <c r="P9625" s="9">
        <f>0.5*N9625/1000</f>
        <v>0</v>
      </c>
      <c r="Q9625" s="9">
        <f>P9625+O9625</f>
        <v>0</v>
      </c>
      <c r="R9625" s="11">
        <v>0</v>
      </c>
      <c r="T9625" s="9">
        <f>0.5*R9625</f>
        <v>0</v>
      </c>
      <c r="U9625" s="9">
        <f>T9625+S9625</f>
        <v>0</v>
      </c>
      <c r="V9625" s="9">
        <f>(Q9625+U9625)/(0.944*1000)</f>
        <v>0</v>
      </c>
    </row>
    <row r="9626" spans="1:22" x14ac:dyDescent="0.3">
      <c r="A9626" s="14">
        <v>9666</v>
      </c>
      <c r="B9626" s="14" t="s">
        <v>4423</v>
      </c>
      <c r="C9626" s="14" t="s">
        <v>13510</v>
      </c>
      <c r="D9626" s="14" t="s">
        <v>13504</v>
      </c>
      <c r="E9626" s="14" t="s">
        <v>13493</v>
      </c>
      <c r="F9626" s="14">
        <v>10</v>
      </c>
      <c r="G9626" s="14">
        <v>0.1</v>
      </c>
      <c r="H9626" s="15">
        <v>4.2606000000000005E-2</v>
      </c>
      <c r="I9626" s="15">
        <f>M9626-V9626</f>
        <v>6.2394000000000005E-2</v>
      </c>
      <c r="J9626" s="14"/>
      <c r="K9626" s="13"/>
      <c r="L9626" s="9">
        <f>G9626*1.05</f>
        <v>0.10500000000000001</v>
      </c>
      <c r="M9626" s="11">
        <f>L9626-H9626</f>
        <v>6.2394000000000005E-2</v>
      </c>
      <c r="N9626" s="11">
        <v>0</v>
      </c>
      <c r="P9626" s="9">
        <f>0.5*N9626/1000</f>
        <v>0</v>
      </c>
      <c r="Q9626" s="9">
        <f>P9626+O9626</f>
        <v>0</v>
      </c>
      <c r="R9626" s="11">
        <v>0</v>
      </c>
      <c r="T9626" s="9">
        <f>0.5*R9626</f>
        <v>0</v>
      </c>
      <c r="U9626" s="9">
        <f>T9626+S9626</f>
        <v>0</v>
      </c>
      <c r="V9626" s="9">
        <f>(Q9626+U9626)/(0.944*1000)</f>
        <v>0</v>
      </c>
    </row>
    <row r="9627" spans="1:22" x14ac:dyDescent="0.3">
      <c r="A9627" s="14">
        <v>9667</v>
      </c>
      <c r="B9627" s="14" t="s">
        <v>4424</v>
      </c>
      <c r="C9627" s="14" t="s">
        <v>13510</v>
      </c>
      <c r="D9627" s="14" t="s">
        <v>13504</v>
      </c>
      <c r="E9627" s="14" t="s">
        <v>13493</v>
      </c>
      <c r="F9627" s="14">
        <v>10</v>
      </c>
      <c r="G9627" s="14">
        <v>0.16</v>
      </c>
      <c r="H9627" s="15">
        <v>1.3388000000000006E-2</v>
      </c>
      <c r="I9627" s="15">
        <f>M9627-V9627</f>
        <v>0.154612</v>
      </c>
      <c r="J9627" s="14"/>
      <c r="K9627" s="13"/>
      <c r="L9627" s="9">
        <f>G9627*1.05</f>
        <v>0.16800000000000001</v>
      </c>
      <c r="M9627" s="11">
        <f>L9627-H9627</f>
        <v>0.154612</v>
      </c>
      <c r="N9627" s="11">
        <v>0</v>
      </c>
      <c r="P9627" s="9">
        <f>0.5*N9627/1000</f>
        <v>0</v>
      </c>
      <c r="Q9627" s="9">
        <f>P9627+O9627</f>
        <v>0</v>
      </c>
      <c r="R9627" s="11">
        <v>0</v>
      </c>
      <c r="T9627" s="9">
        <f>0.5*R9627</f>
        <v>0</v>
      </c>
      <c r="U9627" s="9">
        <f>T9627+S9627</f>
        <v>0</v>
      </c>
      <c r="V9627" s="9">
        <f>(Q9627+U9627)/(0.944*1000)</f>
        <v>0</v>
      </c>
    </row>
    <row r="9628" spans="1:22" x14ac:dyDescent="0.3">
      <c r="A9628" s="14">
        <v>9668</v>
      </c>
      <c r="B9628" s="14" t="s">
        <v>4425</v>
      </c>
      <c r="C9628" s="14" t="s">
        <v>13510</v>
      </c>
      <c r="D9628" s="14" t="s">
        <v>13504</v>
      </c>
      <c r="E9628" s="14" t="s">
        <v>13493</v>
      </c>
      <c r="F9628" s="14">
        <v>10</v>
      </c>
      <c r="G9628" s="14">
        <v>0.25</v>
      </c>
      <c r="H9628" s="15">
        <v>1.574600000000001E-2</v>
      </c>
      <c r="I9628" s="15">
        <f>M9628-V9628</f>
        <v>0.246754</v>
      </c>
      <c r="J9628" s="14"/>
      <c r="K9628" s="13"/>
      <c r="L9628" s="9">
        <f>G9628*1.05</f>
        <v>0.26250000000000001</v>
      </c>
      <c r="M9628" s="11">
        <f>L9628-H9628</f>
        <v>0.246754</v>
      </c>
      <c r="N9628" s="11">
        <v>0</v>
      </c>
      <c r="P9628" s="9">
        <f>0.5*N9628/1000</f>
        <v>0</v>
      </c>
      <c r="Q9628" s="9">
        <f>P9628+O9628</f>
        <v>0</v>
      </c>
      <c r="R9628" s="11">
        <v>0</v>
      </c>
      <c r="T9628" s="9">
        <f>0.5*R9628</f>
        <v>0</v>
      </c>
      <c r="U9628" s="9">
        <f>T9628+S9628</f>
        <v>0</v>
      </c>
      <c r="V9628" s="9">
        <f>(Q9628+U9628)/(0.944*1000)</f>
        <v>0</v>
      </c>
    </row>
    <row r="9629" spans="1:22" x14ac:dyDescent="0.3">
      <c r="A9629" s="14">
        <v>9669</v>
      </c>
      <c r="B9629" s="14" t="s">
        <v>4426</v>
      </c>
      <c r="C9629" s="14" t="s">
        <v>13510</v>
      </c>
      <c r="D9629" s="14" t="s">
        <v>13504</v>
      </c>
      <c r="E9629" s="14" t="s">
        <v>13493</v>
      </c>
      <c r="F9629" s="14">
        <v>10</v>
      </c>
      <c r="G9629" s="14">
        <v>0.16</v>
      </c>
      <c r="H9629" s="15">
        <v>1.1580999999999989E-2</v>
      </c>
      <c r="I9629" s="15">
        <f>M9629-V9629</f>
        <v>0.15641900000000003</v>
      </c>
      <c r="J9629" s="14"/>
      <c r="K9629" s="13"/>
      <c r="L9629" s="9">
        <f>G9629*1.05</f>
        <v>0.16800000000000001</v>
      </c>
      <c r="M9629" s="11">
        <f>L9629-H9629</f>
        <v>0.15641900000000003</v>
      </c>
      <c r="N9629" s="11">
        <v>0</v>
      </c>
      <c r="P9629" s="9">
        <f>0.5*N9629/1000</f>
        <v>0</v>
      </c>
      <c r="Q9629" s="9">
        <f>P9629+O9629</f>
        <v>0</v>
      </c>
      <c r="R9629" s="11">
        <v>0</v>
      </c>
      <c r="T9629" s="9">
        <f>0.5*R9629</f>
        <v>0</v>
      </c>
      <c r="U9629" s="9">
        <f>T9629+S9629</f>
        <v>0</v>
      </c>
      <c r="V9629" s="9">
        <f>(Q9629+U9629)/(0.944*1000)</f>
        <v>0</v>
      </c>
    </row>
    <row r="9630" spans="1:22" x14ac:dyDescent="0.3">
      <c r="A9630" s="14">
        <v>9670</v>
      </c>
      <c r="B9630" s="14" t="s">
        <v>4427</v>
      </c>
      <c r="C9630" s="14" t="s">
        <v>13510</v>
      </c>
      <c r="D9630" s="14" t="s">
        <v>13504</v>
      </c>
      <c r="E9630" s="14" t="s">
        <v>13493</v>
      </c>
      <c r="F9630" s="14">
        <v>10</v>
      </c>
      <c r="G9630" s="14">
        <v>0.16</v>
      </c>
      <c r="H9630" s="15">
        <v>1.6515999999999992E-2</v>
      </c>
      <c r="I9630" s="15">
        <f>M9630-V9630</f>
        <v>0.15148400000000001</v>
      </c>
      <c r="J9630" s="14"/>
      <c r="K9630" s="13"/>
      <c r="L9630" s="9">
        <f>G9630*1.05</f>
        <v>0.16800000000000001</v>
      </c>
      <c r="M9630" s="11">
        <f>L9630-H9630</f>
        <v>0.15148400000000001</v>
      </c>
      <c r="N9630" s="11">
        <v>0</v>
      </c>
      <c r="P9630" s="9">
        <f>0.5*N9630/1000</f>
        <v>0</v>
      </c>
      <c r="Q9630" s="9">
        <f>P9630+O9630</f>
        <v>0</v>
      </c>
      <c r="R9630" s="11">
        <v>0</v>
      </c>
      <c r="T9630" s="9">
        <f>0.5*R9630</f>
        <v>0</v>
      </c>
      <c r="U9630" s="9">
        <f>T9630+S9630</f>
        <v>0</v>
      </c>
      <c r="V9630" s="9">
        <f>(Q9630+U9630)/(0.944*1000)</f>
        <v>0</v>
      </c>
    </row>
    <row r="9631" spans="1:22" x14ac:dyDescent="0.3">
      <c r="A9631" s="14">
        <v>9671</v>
      </c>
      <c r="B9631" s="14" t="s">
        <v>4428</v>
      </c>
      <c r="C9631" s="14" t="s">
        <v>13510</v>
      </c>
      <c r="D9631" s="14" t="s">
        <v>13504</v>
      </c>
      <c r="E9631" s="14" t="s">
        <v>13493</v>
      </c>
      <c r="F9631" s="14">
        <v>10</v>
      </c>
      <c r="G9631" s="14">
        <v>0.16</v>
      </c>
      <c r="H9631" s="15">
        <v>0.06</v>
      </c>
      <c r="I9631" s="15">
        <f>M9631-V9631</f>
        <v>0.10800000000000001</v>
      </c>
      <c r="J9631" s="14"/>
      <c r="K9631" s="13"/>
      <c r="L9631" s="9">
        <f>G9631*1.05</f>
        <v>0.16800000000000001</v>
      </c>
      <c r="M9631" s="11">
        <f>L9631-H9631</f>
        <v>0.10800000000000001</v>
      </c>
      <c r="N9631" s="11">
        <v>0</v>
      </c>
      <c r="P9631" s="9">
        <f>0.5*N9631/1000</f>
        <v>0</v>
      </c>
      <c r="Q9631" s="9">
        <f>P9631+O9631</f>
        <v>0</v>
      </c>
      <c r="R9631" s="11">
        <v>0</v>
      </c>
      <c r="T9631" s="9">
        <f>0.5*R9631</f>
        <v>0</v>
      </c>
      <c r="U9631" s="9">
        <f>T9631+S9631</f>
        <v>0</v>
      </c>
      <c r="V9631" s="9">
        <f>(Q9631+U9631)/(0.944*1000)</f>
        <v>0</v>
      </c>
    </row>
    <row r="9632" spans="1:22" x14ac:dyDescent="0.3">
      <c r="A9632" s="14">
        <v>9672</v>
      </c>
      <c r="B9632" s="14" t="s">
        <v>4429</v>
      </c>
      <c r="C9632" s="14" t="s">
        <v>13510</v>
      </c>
      <c r="D9632" s="14" t="s">
        <v>13504</v>
      </c>
      <c r="E9632" s="14" t="s">
        <v>13493</v>
      </c>
      <c r="F9632" s="14">
        <v>10</v>
      </c>
      <c r="G9632" s="14">
        <v>0.1</v>
      </c>
      <c r="H9632" s="15">
        <v>1.0123000000000005E-2</v>
      </c>
      <c r="I9632" s="15">
        <f>M9632-V9632</f>
        <v>9.4877000000000003E-2</v>
      </c>
      <c r="J9632" s="14"/>
      <c r="K9632" s="13"/>
      <c r="L9632" s="9">
        <f>G9632*1.05</f>
        <v>0.10500000000000001</v>
      </c>
      <c r="M9632" s="11">
        <f>L9632-H9632</f>
        <v>9.4877000000000003E-2</v>
      </c>
      <c r="N9632" s="11">
        <v>0</v>
      </c>
      <c r="P9632" s="9">
        <f>0.5*N9632/1000</f>
        <v>0</v>
      </c>
      <c r="Q9632" s="9">
        <f>P9632+O9632</f>
        <v>0</v>
      </c>
      <c r="R9632" s="11">
        <v>0</v>
      </c>
      <c r="T9632" s="9">
        <f>0.5*R9632</f>
        <v>0</v>
      </c>
      <c r="U9632" s="9">
        <f>T9632+S9632</f>
        <v>0</v>
      </c>
      <c r="V9632" s="9">
        <f>(Q9632+U9632)/(0.944*1000)</f>
        <v>0</v>
      </c>
    </row>
    <row r="9633" spans="1:22" x14ac:dyDescent="0.3">
      <c r="A9633" s="14">
        <v>9673</v>
      </c>
      <c r="B9633" s="14" t="s">
        <v>4430</v>
      </c>
      <c r="C9633" s="14" t="s">
        <v>13510</v>
      </c>
      <c r="D9633" s="14" t="s">
        <v>13504</v>
      </c>
      <c r="E9633" s="14" t="s">
        <v>13493</v>
      </c>
      <c r="F9633" s="14">
        <v>10</v>
      </c>
      <c r="G9633" s="14">
        <v>0.16</v>
      </c>
      <c r="H9633" s="15">
        <v>0</v>
      </c>
      <c r="I9633" s="15">
        <f>M9633-V9633</f>
        <v>0.16800000000000001</v>
      </c>
      <c r="J9633" s="14"/>
      <c r="K9633" s="13"/>
      <c r="L9633" s="9">
        <f>G9633*1.05</f>
        <v>0.16800000000000001</v>
      </c>
      <c r="M9633" s="11">
        <f>L9633-H9633</f>
        <v>0.16800000000000001</v>
      </c>
      <c r="N9633" s="11">
        <v>0</v>
      </c>
      <c r="P9633" s="9">
        <f>0.5*N9633/1000</f>
        <v>0</v>
      </c>
      <c r="Q9633" s="9">
        <f>P9633+O9633</f>
        <v>0</v>
      </c>
      <c r="R9633" s="11">
        <v>0</v>
      </c>
      <c r="T9633" s="9">
        <f>0.5*R9633</f>
        <v>0</v>
      </c>
      <c r="U9633" s="9">
        <f>T9633+S9633</f>
        <v>0</v>
      </c>
      <c r="V9633" s="9">
        <f>(Q9633+U9633)/(0.944*1000)</f>
        <v>0</v>
      </c>
    </row>
    <row r="9634" spans="1:22" x14ac:dyDescent="0.3">
      <c r="A9634" s="14">
        <v>9674</v>
      </c>
      <c r="B9634" s="14" t="s">
        <v>4431</v>
      </c>
      <c r="C9634" s="14" t="s">
        <v>13510</v>
      </c>
      <c r="D9634" s="14" t="s">
        <v>13504</v>
      </c>
      <c r="E9634" s="14" t="s">
        <v>13493</v>
      </c>
      <c r="F9634" s="14">
        <v>10</v>
      </c>
      <c r="G9634" s="14">
        <v>0.25</v>
      </c>
      <c r="H9634" s="15">
        <v>1.7598000000000013E-2</v>
      </c>
      <c r="I9634" s="15">
        <f>M9634-V9634</f>
        <v>0.24490200000000001</v>
      </c>
      <c r="J9634" s="14"/>
      <c r="K9634" s="13"/>
      <c r="L9634" s="9">
        <f>G9634*1.05</f>
        <v>0.26250000000000001</v>
      </c>
      <c r="M9634" s="11">
        <f>L9634-H9634</f>
        <v>0.24490200000000001</v>
      </c>
      <c r="N9634" s="11">
        <v>0</v>
      </c>
      <c r="P9634" s="9">
        <f>0.5*N9634/1000</f>
        <v>0</v>
      </c>
      <c r="Q9634" s="9">
        <f>P9634+O9634</f>
        <v>0</v>
      </c>
      <c r="R9634" s="11">
        <v>0</v>
      </c>
      <c r="T9634" s="9">
        <f>0.5*R9634</f>
        <v>0</v>
      </c>
      <c r="U9634" s="9">
        <f>T9634+S9634</f>
        <v>0</v>
      </c>
      <c r="V9634" s="9">
        <f>(Q9634+U9634)/(0.944*1000)</f>
        <v>0</v>
      </c>
    </row>
    <row r="9635" spans="1:22" x14ac:dyDescent="0.3">
      <c r="A9635" s="14">
        <v>9675</v>
      </c>
      <c r="B9635" s="14" t="s">
        <v>4432</v>
      </c>
      <c r="C9635" s="14" t="s">
        <v>13510</v>
      </c>
      <c r="D9635" s="14" t="s">
        <v>13504</v>
      </c>
      <c r="E9635" s="14" t="s">
        <v>13493</v>
      </c>
      <c r="F9635" s="14">
        <v>10</v>
      </c>
      <c r="G9635" s="14">
        <v>0.25</v>
      </c>
      <c r="H9635" s="15">
        <v>4.0937999999999988E-2</v>
      </c>
      <c r="I9635" s="15">
        <f>M9635-V9635</f>
        <v>0.22156200000000004</v>
      </c>
      <c r="J9635" s="14"/>
      <c r="K9635" s="13"/>
      <c r="L9635" s="9">
        <f>G9635*1.05</f>
        <v>0.26250000000000001</v>
      </c>
      <c r="M9635" s="11">
        <f>L9635-H9635</f>
        <v>0.22156200000000004</v>
      </c>
      <c r="N9635" s="11">
        <v>0</v>
      </c>
      <c r="P9635" s="9">
        <f>0.5*N9635/1000</f>
        <v>0</v>
      </c>
      <c r="Q9635" s="9">
        <f>P9635+O9635</f>
        <v>0</v>
      </c>
      <c r="R9635" s="11">
        <v>0</v>
      </c>
      <c r="T9635" s="9">
        <f>0.5*R9635</f>
        <v>0</v>
      </c>
      <c r="U9635" s="9">
        <f>T9635+S9635</f>
        <v>0</v>
      </c>
      <c r="V9635" s="9">
        <f>(Q9635+U9635)/(0.944*1000)</f>
        <v>0</v>
      </c>
    </row>
    <row r="9636" spans="1:22" x14ac:dyDescent="0.3">
      <c r="A9636" s="14">
        <v>9676</v>
      </c>
      <c r="B9636" s="14" t="s">
        <v>4433</v>
      </c>
      <c r="C9636" s="14" t="s">
        <v>13510</v>
      </c>
      <c r="D9636" s="14" t="s">
        <v>13504</v>
      </c>
      <c r="E9636" s="14" t="s">
        <v>13493</v>
      </c>
      <c r="F9636" s="14">
        <v>10</v>
      </c>
      <c r="G9636" s="14">
        <v>0.1</v>
      </c>
      <c r="H9636" s="15">
        <v>9.4989999999999953E-3</v>
      </c>
      <c r="I9636" s="15">
        <f>M9636-V9636</f>
        <v>9.5501000000000016E-2</v>
      </c>
      <c r="J9636" s="14"/>
      <c r="K9636" s="13"/>
      <c r="L9636" s="9">
        <f>G9636*1.05</f>
        <v>0.10500000000000001</v>
      </c>
      <c r="M9636" s="11">
        <f>L9636-H9636</f>
        <v>9.5501000000000016E-2</v>
      </c>
      <c r="N9636" s="11">
        <v>0</v>
      </c>
      <c r="P9636" s="9">
        <f>0.5*N9636/1000</f>
        <v>0</v>
      </c>
      <c r="Q9636" s="9">
        <f>P9636+O9636</f>
        <v>0</v>
      </c>
      <c r="R9636" s="11">
        <v>0</v>
      </c>
      <c r="T9636" s="9">
        <f>0.5*R9636</f>
        <v>0</v>
      </c>
      <c r="U9636" s="9">
        <f>T9636+S9636</f>
        <v>0</v>
      </c>
      <c r="V9636" s="9">
        <f>(Q9636+U9636)/(0.944*1000)</f>
        <v>0</v>
      </c>
    </row>
    <row r="9637" spans="1:22" x14ac:dyDescent="0.3">
      <c r="A9637" s="14">
        <v>9677</v>
      </c>
      <c r="B9637" s="14" t="s">
        <v>4434</v>
      </c>
      <c r="C9637" s="14" t="s">
        <v>13510</v>
      </c>
      <c r="D9637" s="14" t="s">
        <v>13504</v>
      </c>
      <c r="E9637" s="14" t="s">
        <v>13493</v>
      </c>
      <c r="F9637" s="14">
        <v>10</v>
      </c>
      <c r="G9637" s="14">
        <v>0.16</v>
      </c>
      <c r="H9637" s="15">
        <v>1.5302999999999997E-2</v>
      </c>
      <c r="I9637" s="15">
        <f>M9637-V9637</f>
        <v>0.15269700000000003</v>
      </c>
      <c r="J9637" s="14"/>
      <c r="K9637" s="13"/>
      <c r="L9637" s="9">
        <f>G9637*1.05</f>
        <v>0.16800000000000001</v>
      </c>
      <c r="M9637" s="11">
        <f>L9637-H9637</f>
        <v>0.15269700000000003</v>
      </c>
      <c r="N9637" s="11">
        <v>0</v>
      </c>
      <c r="P9637" s="9">
        <f>0.5*N9637/1000</f>
        <v>0</v>
      </c>
      <c r="Q9637" s="9">
        <f>P9637+O9637</f>
        <v>0</v>
      </c>
      <c r="R9637" s="11">
        <v>0</v>
      </c>
      <c r="T9637" s="9">
        <f>0.5*R9637</f>
        <v>0</v>
      </c>
      <c r="U9637" s="9">
        <f>T9637+S9637</f>
        <v>0</v>
      </c>
      <c r="V9637" s="9">
        <f>(Q9637+U9637)/(0.944*1000)</f>
        <v>0</v>
      </c>
    </row>
    <row r="9638" spans="1:22" x14ac:dyDescent="0.3">
      <c r="A9638" s="14">
        <v>9678</v>
      </c>
      <c r="B9638" s="14" t="s">
        <v>4435</v>
      </c>
      <c r="C9638" s="14" t="s">
        <v>13510</v>
      </c>
      <c r="D9638" s="14" t="s">
        <v>13504</v>
      </c>
      <c r="E9638" s="14" t="s">
        <v>13493</v>
      </c>
      <c r="F9638" s="14">
        <v>10</v>
      </c>
      <c r="G9638" s="14">
        <v>6.3E-2</v>
      </c>
      <c r="H9638" s="15">
        <v>1.6300000000000025E-3</v>
      </c>
      <c r="I9638" s="15">
        <f>M9638-V9638</f>
        <v>6.4519999999999994E-2</v>
      </c>
      <c r="J9638" s="14"/>
      <c r="K9638" s="13"/>
      <c r="L9638" s="9">
        <f>G9638*1.05</f>
        <v>6.615E-2</v>
      </c>
      <c r="M9638" s="11">
        <f>L9638-H9638</f>
        <v>6.4519999999999994E-2</v>
      </c>
      <c r="N9638" s="11">
        <v>0</v>
      </c>
      <c r="P9638" s="9">
        <f>0.5*N9638/1000</f>
        <v>0</v>
      </c>
      <c r="Q9638" s="9">
        <f>P9638+O9638</f>
        <v>0</v>
      </c>
      <c r="R9638" s="11">
        <v>0</v>
      </c>
      <c r="T9638" s="9">
        <f>0.5*R9638</f>
        <v>0</v>
      </c>
      <c r="U9638" s="9">
        <f>T9638+S9638</f>
        <v>0</v>
      </c>
      <c r="V9638" s="9">
        <f>(Q9638+U9638)/(0.944*1000)</f>
        <v>0</v>
      </c>
    </row>
    <row r="9639" spans="1:22" x14ac:dyDescent="0.3">
      <c r="A9639" s="14">
        <v>9679</v>
      </c>
      <c r="B9639" s="14" t="s">
        <v>4436</v>
      </c>
      <c r="C9639" s="14" t="s">
        <v>13510</v>
      </c>
      <c r="D9639" s="14" t="s">
        <v>13504</v>
      </c>
      <c r="E9639" s="14" t="s">
        <v>13493</v>
      </c>
      <c r="F9639" s="14">
        <v>10</v>
      </c>
      <c r="G9639" s="14">
        <v>0.1</v>
      </c>
      <c r="H9639" s="15">
        <v>1.1343000000000004E-2</v>
      </c>
      <c r="I9639" s="15">
        <f>M9639-V9639</f>
        <v>9.3657000000000004E-2</v>
      </c>
      <c r="J9639" s="14"/>
      <c r="K9639" s="13"/>
      <c r="L9639" s="9">
        <f>G9639*1.05</f>
        <v>0.10500000000000001</v>
      </c>
      <c r="M9639" s="11">
        <f>L9639-H9639</f>
        <v>9.3657000000000004E-2</v>
      </c>
      <c r="N9639" s="11">
        <v>0</v>
      </c>
      <c r="P9639" s="9">
        <f>0.5*N9639/1000</f>
        <v>0</v>
      </c>
      <c r="Q9639" s="9">
        <f>P9639+O9639</f>
        <v>0</v>
      </c>
      <c r="R9639" s="11">
        <v>0</v>
      </c>
      <c r="T9639" s="9">
        <f>0.5*R9639</f>
        <v>0</v>
      </c>
      <c r="U9639" s="9">
        <f>T9639+S9639</f>
        <v>0</v>
      </c>
      <c r="V9639" s="9">
        <f>(Q9639+U9639)/(0.944*1000)</f>
        <v>0</v>
      </c>
    </row>
    <row r="9640" spans="1:22" x14ac:dyDescent="0.3">
      <c r="A9640" s="14">
        <v>9680</v>
      </c>
      <c r="B9640" s="14" t="s">
        <v>4437</v>
      </c>
      <c r="C9640" s="14" t="s">
        <v>13510</v>
      </c>
      <c r="D9640" s="14" t="s">
        <v>13504</v>
      </c>
      <c r="E9640" s="14" t="s">
        <v>13493</v>
      </c>
      <c r="F9640" s="14">
        <v>10</v>
      </c>
      <c r="G9640" s="14">
        <v>0.16</v>
      </c>
      <c r="H9640" s="15">
        <v>5.3590000000000087E-3</v>
      </c>
      <c r="I9640" s="15">
        <f>M9640-V9640</f>
        <v>0.16264100000000001</v>
      </c>
      <c r="J9640" s="14"/>
      <c r="K9640" s="13"/>
      <c r="L9640" s="9">
        <f>G9640*1.05</f>
        <v>0.16800000000000001</v>
      </c>
      <c r="M9640" s="11">
        <f>L9640-H9640</f>
        <v>0.16264100000000001</v>
      </c>
      <c r="N9640" s="11">
        <v>0</v>
      </c>
      <c r="P9640" s="9">
        <f>0.5*N9640/1000</f>
        <v>0</v>
      </c>
      <c r="Q9640" s="9">
        <f>P9640+O9640</f>
        <v>0</v>
      </c>
      <c r="R9640" s="11">
        <v>0</v>
      </c>
      <c r="T9640" s="9">
        <f>0.5*R9640</f>
        <v>0</v>
      </c>
      <c r="U9640" s="9">
        <f>T9640+S9640</f>
        <v>0</v>
      </c>
      <c r="V9640" s="9">
        <f>(Q9640+U9640)/(0.944*1000)</f>
        <v>0</v>
      </c>
    </row>
    <row r="9641" spans="1:22" x14ac:dyDescent="0.3">
      <c r="A9641" s="14">
        <v>9681</v>
      </c>
      <c r="B9641" s="14" t="s">
        <v>4438</v>
      </c>
      <c r="C9641" s="14" t="s">
        <v>13510</v>
      </c>
      <c r="D9641" s="14" t="s">
        <v>13504</v>
      </c>
      <c r="E9641" s="14" t="s">
        <v>13493</v>
      </c>
      <c r="F9641" s="14">
        <v>10</v>
      </c>
      <c r="G9641" s="14">
        <v>0.25</v>
      </c>
      <c r="H9641" s="15">
        <v>3.7401000000000011E-2</v>
      </c>
      <c r="I9641" s="15">
        <f>M9641-V9641</f>
        <v>0.22509899999999999</v>
      </c>
      <c r="J9641" s="14"/>
      <c r="K9641" s="13"/>
      <c r="L9641" s="9">
        <f>G9641*1.05</f>
        <v>0.26250000000000001</v>
      </c>
      <c r="M9641" s="11">
        <f>L9641-H9641</f>
        <v>0.22509899999999999</v>
      </c>
      <c r="N9641" s="11">
        <v>0</v>
      </c>
      <c r="P9641" s="9">
        <f>0.5*N9641/1000</f>
        <v>0</v>
      </c>
      <c r="Q9641" s="9">
        <f>P9641+O9641</f>
        <v>0</v>
      </c>
      <c r="R9641" s="11">
        <v>0</v>
      </c>
      <c r="T9641" s="9">
        <f>0.5*R9641</f>
        <v>0</v>
      </c>
      <c r="U9641" s="9">
        <f>T9641+S9641</f>
        <v>0</v>
      </c>
      <c r="V9641" s="9">
        <f>(Q9641+U9641)/(0.944*1000)</f>
        <v>0</v>
      </c>
    </row>
    <row r="9642" spans="1:22" x14ac:dyDescent="0.3">
      <c r="A9642" s="14">
        <v>9682</v>
      </c>
      <c r="B9642" s="14" t="s">
        <v>4439</v>
      </c>
      <c r="C9642" s="14" t="s">
        <v>13510</v>
      </c>
      <c r="D9642" s="14" t="s">
        <v>13504</v>
      </c>
      <c r="E9642" s="14" t="s">
        <v>13493</v>
      </c>
      <c r="F9642" s="14">
        <v>10</v>
      </c>
      <c r="G9642" s="14">
        <v>0.06</v>
      </c>
      <c r="H9642" s="15">
        <v>8.2439999999999996E-3</v>
      </c>
      <c r="I9642" s="15">
        <f>M9642-V9642</f>
        <v>5.4755999999999999E-2</v>
      </c>
      <c r="J9642" s="14"/>
      <c r="K9642" s="13"/>
      <c r="L9642" s="9">
        <f>G9642*1.05</f>
        <v>6.3E-2</v>
      </c>
      <c r="M9642" s="11">
        <f>L9642-H9642</f>
        <v>5.4755999999999999E-2</v>
      </c>
      <c r="N9642" s="11">
        <v>0</v>
      </c>
      <c r="P9642" s="9">
        <f>0.5*N9642/1000</f>
        <v>0</v>
      </c>
      <c r="Q9642" s="9">
        <f>P9642+O9642</f>
        <v>0</v>
      </c>
      <c r="R9642" s="11">
        <v>0</v>
      </c>
      <c r="T9642" s="9">
        <f>0.5*R9642</f>
        <v>0</v>
      </c>
      <c r="U9642" s="9">
        <f>T9642+S9642</f>
        <v>0</v>
      </c>
      <c r="V9642" s="9">
        <f>(Q9642+U9642)/(0.944*1000)</f>
        <v>0</v>
      </c>
    </row>
    <row r="9643" spans="1:22" x14ac:dyDescent="0.3">
      <c r="A9643" s="14">
        <v>9683</v>
      </c>
      <c r="B9643" s="14" t="s">
        <v>4440</v>
      </c>
      <c r="C9643" s="14" t="s">
        <v>13510</v>
      </c>
      <c r="D9643" s="14" t="s">
        <v>13504</v>
      </c>
      <c r="E9643" s="14" t="s">
        <v>13493</v>
      </c>
      <c r="F9643" s="14">
        <v>10</v>
      </c>
      <c r="G9643" s="14">
        <v>6.3E-2</v>
      </c>
      <c r="H9643" s="15">
        <v>6.1709999999999994E-3</v>
      </c>
      <c r="I9643" s="15">
        <f>M9643-V9643</f>
        <v>5.9979000000000005E-2</v>
      </c>
      <c r="J9643" s="14"/>
      <c r="K9643" s="13"/>
      <c r="L9643" s="9">
        <f>G9643*1.05</f>
        <v>6.615E-2</v>
      </c>
      <c r="M9643" s="11">
        <f>L9643-H9643</f>
        <v>5.9979000000000005E-2</v>
      </c>
      <c r="N9643" s="11">
        <v>0</v>
      </c>
      <c r="P9643" s="9">
        <f>0.5*N9643/1000</f>
        <v>0</v>
      </c>
      <c r="Q9643" s="9">
        <f>P9643+O9643</f>
        <v>0</v>
      </c>
      <c r="R9643" s="11">
        <v>0</v>
      </c>
      <c r="T9643" s="9">
        <f>0.5*R9643</f>
        <v>0</v>
      </c>
      <c r="U9643" s="9">
        <f>T9643+S9643</f>
        <v>0</v>
      </c>
      <c r="V9643" s="9">
        <f>(Q9643+U9643)/(0.944*1000)</f>
        <v>0</v>
      </c>
    </row>
    <row r="9644" spans="1:22" x14ac:dyDescent="0.3">
      <c r="A9644" s="14">
        <v>9684</v>
      </c>
      <c r="B9644" s="14" t="s">
        <v>4441</v>
      </c>
      <c r="C9644" s="14" t="s">
        <v>13510</v>
      </c>
      <c r="D9644" s="14" t="s">
        <v>13504</v>
      </c>
      <c r="E9644" s="14" t="s">
        <v>13493</v>
      </c>
      <c r="F9644" s="14">
        <v>10</v>
      </c>
      <c r="G9644" s="14">
        <v>0.1</v>
      </c>
      <c r="H9644" s="15">
        <v>1.1149999999999949E-3</v>
      </c>
      <c r="I9644" s="15">
        <f>M9644-V9644</f>
        <v>0.10388500000000002</v>
      </c>
      <c r="J9644" s="14"/>
      <c r="K9644" s="13"/>
      <c r="L9644" s="9">
        <f>G9644*1.05</f>
        <v>0.10500000000000001</v>
      </c>
      <c r="M9644" s="11">
        <f>L9644-H9644</f>
        <v>0.10388500000000002</v>
      </c>
      <c r="N9644" s="11">
        <v>0</v>
      </c>
      <c r="P9644" s="9">
        <f>0.5*N9644/1000</f>
        <v>0</v>
      </c>
      <c r="Q9644" s="9">
        <f>P9644+O9644</f>
        <v>0</v>
      </c>
      <c r="R9644" s="11">
        <v>0</v>
      </c>
      <c r="T9644" s="9">
        <f>0.5*R9644</f>
        <v>0</v>
      </c>
      <c r="U9644" s="9">
        <f>T9644+S9644</f>
        <v>0</v>
      </c>
      <c r="V9644" s="9">
        <f>(Q9644+U9644)/(0.944*1000)</f>
        <v>0</v>
      </c>
    </row>
    <row r="9645" spans="1:22" x14ac:dyDescent="0.3">
      <c r="A9645" s="14">
        <v>9685</v>
      </c>
      <c r="B9645" s="14" t="s">
        <v>4442</v>
      </c>
      <c r="C9645" s="14" t="s">
        <v>13510</v>
      </c>
      <c r="D9645" s="14" t="s">
        <v>13504</v>
      </c>
      <c r="E9645" s="14" t="s">
        <v>13493</v>
      </c>
      <c r="F9645" s="14">
        <v>10</v>
      </c>
      <c r="G9645" s="14">
        <v>6.3E-2</v>
      </c>
      <c r="H9645" s="15">
        <v>3.0000000000000001E-3</v>
      </c>
      <c r="I9645" s="15">
        <f>M9645-V9645</f>
        <v>6.3149999999999998E-2</v>
      </c>
      <c r="J9645" s="14"/>
      <c r="K9645" s="13"/>
      <c r="L9645" s="9">
        <f>G9645*1.05</f>
        <v>6.615E-2</v>
      </c>
      <c r="M9645" s="11">
        <f>L9645-H9645</f>
        <v>6.3149999999999998E-2</v>
      </c>
      <c r="N9645" s="11">
        <v>0</v>
      </c>
      <c r="P9645" s="9">
        <f>0.5*N9645/1000</f>
        <v>0</v>
      </c>
      <c r="Q9645" s="9">
        <f>P9645+O9645</f>
        <v>0</v>
      </c>
      <c r="R9645" s="11">
        <v>0</v>
      </c>
      <c r="T9645" s="9">
        <f>0.5*R9645</f>
        <v>0</v>
      </c>
      <c r="U9645" s="9">
        <f>T9645+S9645</f>
        <v>0</v>
      </c>
      <c r="V9645" s="9">
        <f>(Q9645+U9645)/(0.944*1000)</f>
        <v>0</v>
      </c>
    </row>
    <row r="9646" spans="1:22" x14ac:dyDescent="0.3">
      <c r="A9646" s="14">
        <v>9686</v>
      </c>
      <c r="B9646" s="14" t="s">
        <v>4443</v>
      </c>
      <c r="C9646" s="14" t="s">
        <v>13510</v>
      </c>
      <c r="D9646" s="14" t="s">
        <v>13504</v>
      </c>
      <c r="E9646" s="14" t="s">
        <v>13493</v>
      </c>
      <c r="F9646" s="14">
        <v>10</v>
      </c>
      <c r="G9646" s="14">
        <v>0.1</v>
      </c>
      <c r="H9646" s="15">
        <v>4.4902000000000004E-2</v>
      </c>
      <c r="I9646" s="15">
        <f>M9646-V9646</f>
        <v>6.0098000000000006E-2</v>
      </c>
      <c r="J9646" s="14"/>
      <c r="K9646" s="13"/>
      <c r="L9646" s="9">
        <f>G9646*1.05</f>
        <v>0.10500000000000001</v>
      </c>
      <c r="M9646" s="11">
        <f>L9646-H9646</f>
        <v>6.0098000000000006E-2</v>
      </c>
      <c r="N9646" s="11">
        <v>0</v>
      </c>
      <c r="P9646" s="9">
        <f>0.5*N9646/1000</f>
        <v>0</v>
      </c>
      <c r="Q9646" s="9">
        <f>P9646+O9646</f>
        <v>0</v>
      </c>
      <c r="R9646" s="11">
        <v>0</v>
      </c>
      <c r="T9646" s="9">
        <f>0.5*R9646</f>
        <v>0</v>
      </c>
      <c r="U9646" s="9">
        <f>T9646+S9646</f>
        <v>0</v>
      </c>
      <c r="V9646" s="9">
        <f>(Q9646+U9646)/(0.944*1000)</f>
        <v>0</v>
      </c>
    </row>
    <row r="9647" spans="1:22" x14ac:dyDescent="0.3">
      <c r="A9647" s="14">
        <v>9687</v>
      </c>
      <c r="B9647" s="14" t="s">
        <v>4444</v>
      </c>
      <c r="C9647" s="14" t="s">
        <v>13510</v>
      </c>
      <c r="D9647" s="14" t="s">
        <v>13504</v>
      </c>
      <c r="E9647" s="14" t="s">
        <v>13493</v>
      </c>
      <c r="F9647" s="14">
        <v>10</v>
      </c>
      <c r="G9647" s="14">
        <v>0.25</v>
      </c>
      <c r="H9647" s="15">
        <v>1.8510999999999996E-2</v>
      </c>
      <c r="I9647" s="15">
        <f>M9647-V9647</f>
        <v>0.24398900000000001</v>
      </c>
      <c r="J9647" s="14"/>
      <c r="K9647" s="13"/>
      <c r="L9647" s="9">
        <f>G9647*1.05</f>
        <v>0.26250000000000001</v>
      </c>
      <c r="M9647" s="11">
        <f>L9647-H9647</f>
        <v>0.24398900000000001</v>
      </c>
      <c r="N9647" s="11">
        <v>0</v>
      </c>
      <c r="P9647" s="9">
        <f>0.5*N9647/1000</f>
        <v>0</v>
      </c>
      <c r="Q9647" s="9">
        <f>P9647+O9647</f>
        <v>0</v>
      </c>
      <c r="R9647" s="11">
        <v>0</v>
      </c>
      <c r="T9647" s="9">
        <f>0.5*R9647</f>
        <v>0</v>
      </c>
      <c r="U9647" s="9">
        <f>T9647+S9647</f>
        <v>0</v>
      </c>
      <c r="V9647" s="9">
        <f>(Q9647+U9647)/(0.944*1000)</f>
        <v>0</v>
      </c>
    </row>
    <row r="9648" spans="1:22" x14ac:dyDescent="0.3">
      <c r="A9648" s="14">
        <v>9688</v>
      </c>
      <c r="B9648" s="14" t="s">
        <v>4445</v>
      </c>
      <c r="C9648" s="14" t="s">
        <v>13510</v>
      </c>
      <c r="D9648" s="14" t="s">
        <v>13504</v>
      </c>
      <c r="E9648" s="14" t="s">
        <v>13493</v>
      </c>
      <c r="F9648" s="14">
        <v>10</v>
      </c>
      <c r="G9648" s="14">
        <v>0.1</v>
      </c>
      <c r="H9648" s="15">
        <v>3.1984000000000005E-2</v>
      </c>
      <c r="I9648" s="15">
        <f>M9648-V9648</f>
        <v>7.3015999999999998E-2</v>
      </c>
      <c r="J9648" s="14"/>
      <c r="K9648" s="13"/>
      <c r="L9648" s="9">
        <f>G9648*1.05</f>
        <v>0.10500000000000001</v>
      </c>
      <c r="M9648" s="11">
        <f>L9648-H9648</f>
        <v>7.3015999999999998E-2</v>
      </c>
      <c r="N9648" s="11">
        <v>0</v>
      </c>
      <c r="P9648" s="9">
        <f>0.5*N9648/1000</f>
        <v>0</v>
      </c>
      <c r="Q9648" s="9">
        <f>P9648+O9648</f>
        <v>0</v>
      </c>
      <c r="R9648" s="11">
        <v>0</v>
      </c>
      <c r="T9648" s="9">
        <f>0.5*R9648</f>
        <v>0</v>
      </c>
      <c r="U9648" s="9">
        <f>T9648+S9648</f>
        <v>0</v>
      </c>
      <c r="V9648" s="9">
        <f>(Q9648+U9648)/(0.944*1000)</f>
        <v>0</v>
      </c>
    </row>
    <row r="9649" spans="1:22" x14ac:dyDescent="0.3">
      <c r="A9649" s="14">
        <v>9689</v>
      </c>
      <c r="B9649" s="14" t="s">
        <v>4446</v>
      </c>
      <c r="C9649" s="14" t="s">
        <v>13510</v>
      </c>
      <c r="D9649" s="14" t="s">
        <v>13504</v>
      </c>
      <c r="E9649" s="14" t="s">
        <v>13493</v>
      </c>
      <c r="F9649" s="14">
        <v>10</v>
      </c>
      <c r="G9649" s="14">
        <v>0.16</v>
      </c>
      <c r="H9649" s="15">
        <v>4.3376000000000005E-2</v>
      </c>
      <c r="I9649" s="15">
        <f>M9649-V9649</f>
        <v>0.12462400000000001</v>
      </c>
      <c r="J9649" s="14"/>
      <c r="K9649" s="13"/>
      <c r="L9649" s="9">
        <f>G9649*1.05</f>
        <v>0.16800000000000001</v>
      </c>
      <c r="M9649" s="11">
        <f>L9649-H9649</f>
        <v>0.12462400000000001</v>
      </c>
      <c r="N9649" s="11">
        <v>0</v>
      </c>
      <c r="P9649" s="9">
        <f>0.5*N9649/1000</f>
        <v>0</v>
      </c>
      <c r="Q9649" s="9">
        <f>P9649+O9649</f>
        <v>0</v>
      </c>
      <c r="R9649" s="11">
        <v>0</v>
      </c>
      <c r="T9649" s="9">
        <f>0.5*R9649</f>
        <v>0</v>
      </c>
      <c r="U9649" s="9">
        <f>T9649+S9649</f>
        <v>0</v>
      </c>
      <c r="V9649" s="9">
        <f>(Q9649+U9649)/(0.944*1000)</f>
        <v>0</v>
      </c>
    </row>
    <row r="9650" spans="1:22" x14ac:dyDescent="0.3">
      <c r="A9650" s="14">
        <v>9690</v>
      </c>
      <c r="B9650" s="14" t="s">
        <v>4447</v>
      </c>
      <c r="C9650" s="14" t="s">
        <v>13510</v>
      </c>
      <c r="D9650" s="14" t="s">
        <v>13504</v>
      </c>
      <c r="E9650" s="14" t="s">
        <v>13493</v>
      </c>
      <c r="F9650" s="14">
        <v>10</v>
      </c>
      <c r="G9650" s="14">
        <v>0.16</v>
      </c>
      <c r="H9650" s="15">
        <v>6.7000000000000004E-2</v>
      </c>
      <c r="I9650" s="15">
        <f>M9650-V9650</f>
        <v>0.10100000000000001</v>
      </c>
      <c r="J9650" s="14"/>
      <c r="K9650" s="13"/>
      <c r="L9650" s="9">
        <f>G9650*1.05</f>
        <v>0.16800000000000001</v>
      </c>
      <c r="M9650" s="11">
        <f>L9650-H9650</f>
        <v>0.10100000000000001</v>
      </c>
      <c r="N9650" s="11">
        <v>0</v>
      </c>
      <c r="P9650" s="9">
        <f>0.5*N9650/1000</f>
        <v>0</v>
      </c>
      <c r="Q9650" s="9">
        <f>P9650+O9650</f>
        <v>0</v>
      </c>
      <c r="R9650" s="11">
        <v>0</v>
      </c>
      <c r="T9650" s="9">
        <f>0.5*R9650</f>
        <v>0</v>
      </c>
      <c r="U9650" s="9">
        <f>T9650+S9650</f>
        <v>0</v>
      </c>
      <c r="V9650" s="9">
        <f>(Q9650+U9650)/(0.944*1000)</f>
        <v>0</v>
      </c>
    </row>
    <row r="9651" spans="1:22" x14ac:dyDescent="0.3">
      <c r="A9651" s="14">
        <v>9691</v>
      </c>
      <c r="B9651" s="14" t="s">
        <v>4448</v>
      </c>
      <c r="C9651" s="14" t="s">
        <v>13510</v>
      </c>
      <c r="D9651" s="14" t="s">
        <v>13504</v>
      </c>
      <c r="E9651" s="14" t="s">
        <v>13493</v>
      </c>
      <c r="F9651" s="14">
        <v>10</v>
      </c>
      <c r="G9651" s="14">
        <v>0.1</v>
      </c>
      <c r="H9651" s="15">
        <v>3.6999999999999998E-2</v>
      </c>
      <c r="I9651" s="15">
        <f>M9651-V9651</f>
        <v>6.8000000000000005E-2</v>
      </c>
      <c r="J9651" s="14"/>
      <c r="K9651" s="13"/>
      <c r="L9651" s="9">
        <f>G9651*1.05</f>
        <v>0.10500000000000001</v>
      </c>
      <c r="M9651" s="11">
        <f>L9651-H9651</f>
        <v>6.8000000000000005E-2</v>
      </c>
      <c r="N9651" s="11">
        <v>0</v>
      </c>
      <c r="P9651" s="9">
        <f>0.5*N9651/1000</f>
        <v>0</v>
      </c>
      <c r="Q9651" s="9">
        <f>P9651+O9651</f>
        <v>0</v>
      </c>
      <c r="R9651" s="11">
        <v>0</v>
      </c>
      <c r="T9651" s="9">
        <f>0.5*R9651</f>
        <v>0</v>
      </c>
      <c r="U9651" s="9">
        <f>T9651+S9651</f>
        <v>0</v>
      </c>
      <c r="V9651" s="9">
        <f>(Q9651+U9651)/(0.944*1000)</f>
        <v>0</v>
      </c>
    </row>
    <row r="9652" spans="1:22" x14ac:dyDescent="0.3">
      <c r="A9652" s="14">
        <v>9692</v>
      </c>
      <c r="B9652" s="14" t="s">
        <v>4449</v>
      </c>
      <c r="C9652" s="14" t="s">
        <v>13510</v>
      </c>
      <c r="D9652" s="14" t="s">
        <v>13504</v>
      </c>
      <c r="E9652" s="14" t="s">
        <v>13493</v>
      </c>
      <c r="F9652" s="14">
        <v>10</v>
      </c>
      <c r="G9652" s="14">
        <v>0.06</v>
      </c>
      <c r="H9652" s="15">
        <v>3.6999999999999998E-2</v>
      </c>
      <c r="I9652" s="15">
        <f>M9652-V9652</f>
        <v>2.6000000000000002E-2</v>
      </c>
      <c r="J9652" s="14"/>
      <c r="K9652" s="13"/>
      <c r="L9652" s="9">
        <f>G9652*1.05</f>
        <v>6.3E-2</v>
      </c>
      <c r="M9652" s="11">
        <f>L9652-H9652</f>
        <v>2.6000000000000002E-2</v>
      </c>
      <c r="N9652" s="11">
        <v>0</v>
      </c>
      <c r="P9652" s="9">
        <f>0.5*N9652/1000</f>
        <v>0</v>
      </c>
      <c r="Q9652" s="9">
        <f>P9652+O9652</f>
        <v>0</v>
      </c>
      <c r="R9652" s="11">
        <v>0</v>
      </c>
      <c r="T9652" s="9">
        <f>0.5*R9652</f>
        <v>0</v>
      </c>
      <c r="U9652" s="9">
        <f>T9652+S9652</f>
        <v>0</v>
      </c>
      <c r="V9652" s="9">
        <f>(Q9652+U9652)/(0.944*1000)</f>
        <v>0</v>
      </c>
    </row>
    <row r="9653" spans="1:22" x14ac:dyDescent="0.3">
      <c r="A9653" s="14">
        <v>9693</v>
      </c>
      <c r="B9653" s="14" t="s">
        <v>4450</v>
      </c>
      <c r="C9653" s="14" t="s">
        <v>13510</v>
      </c>
      <c r="D9653" s="14" t="s">
        <v>13504</v>
      </c>
      <c r="E9653" s="14" t="s">
        <v>13493</v>
      </c>
      <c r="F9653" s="14">
        <v>10</v>
      </c>
      <c r="G9653" s="14">
        <v>0.1</v>
      </c>
      <c r="H9653" s="15">
        <v>4.8000000000000001E-2</v>
      </c>
      <c r="I9653" s="15">
        <f>M9653-V9653</f>
        <v>5.7000000000000009E-2</v>
      </c>
      <c r="J9653" s="14"/>
      <c r="K9653" s="13"/>
      <c r="L9653" s="9">
        <f>G9653*1.05</f>
        <v>0.10500000000000001</v>
      </c>
      <c r="M9653" s="11">
        <f>L9653-H9653</f>
        <v>5.7000000000000009E-2</v>
      </c>
      <c r="N9653" s="11">
        <v>0</v>
      </c>
      <c r="P9653" s="9">
        <f>0.5*N9653/1000</f>
        <v>0</v>
      </c>
      <c r="Q9653" s="9">
        <f>P9653+O9653</f>
        <v>0</v>
      </c>
      <c r="R9653" s="11">
        <v>0</v>
      </c>
      <c r="T9653" s="9">
        <f>0.5*R9653</f>
        <v>0</v>
      </c>
      <c r="U9653" s="9">
        <f>T9653+S9653</f>
        <v>0</v>
      </c>
      <c r="V9653" s="9">
        <f>(Q9653+U9653)/(0.944*1000)</f>
        <v>0</v>
      </c>
    </row>
    <row r="9654" spans="1:22" x14ac:dyDescent="0.3">
      <c r="A9654" s="14">
        <v>9694</v>
      </c>
      <c r="B9654" s="14" t="s">
        <v>4451</v>
      </c>
      <c r="C9654" s="14" t="s">
        <v>13510</v>
      </c>
      <c r="D9654" s="14" t="s">
        <v>13504</v>
      </c>
      <c r="E9654" s="14" t="s">
        <v>13493</v>
      </c>
      <c r="F9654" s="14">
        <v>10</v>
      </c>
      <c r="G9654" s="14">
        <v>0.1</v>
      </c>
      <c r="H9654" s="15">
        <v>4.2999999999999997E-2</v>
      </c>
      <c r="I9654" s="15">
        <f>M9654-V9654</f>
        <v>6.2000000000000013E-2</v>
      </c>
      <c r="J9654" s="14"/>
      <c r="K9654" s="13"/>
      <c r="L9654" s="9">
        <f>G9654*1.05</f>
        <v>0.10500000000000001</v>
      </c>
      <c r="M9654" s="11">
        <f>L9654-H9654</f>
        <v>6.2000000000000013E-2</v>
      </c>
      <c r="N9654" s="11">
        <v>0</v>
      </c>
      <c r="P9654" s="9">
        <f>0.5*N9654/1000</f>
        <v>0</v>
      </c>
      <c r="Q9654" s="9">
        <f>P9654+O9654</f>
        <v>0</v>
      </c>
      <c r="R9654" s="11">
        <v>0</v>
      </c>
      <c r="T9654" s="9">
        <f>0.5*R9654</f>
        <v>0</v>
      </c>
      <c r="U9654" s="9">
        <f>T9654+S9654</f>
        <v>0</v>
      </c>
      <c r="V9654" s="9">
        <f>(Q9654+U9654)/(0.944*1000)</f>
        <v>0</v>
      </c>
    </row>
    <row r="9655" spans="1:22" x14ac:dyDescent="0.3">
      <c r="A9655" s="14">
        <v>9695</v>
      </c>
      <c r="B9655" s="14" t="s">
        <v>4452</v>
      </c>
      <c r="C9655" s="14" t="s">
        <v>13510</v>
      </c>
      <c r="D9655" s="14" t="s">
        <v>13504</v>
      </c>
      <c r="E9655" s="14" t="s">
        <v>13493</v>
      </c>
      <c r="F9655" s="14">
        <v>10</v>
      </c>
      <c r="G9655" s="14">
        <v>0.1</v>
      </c>
      <c r="H9655" s="15">
        <v>2.1628000000000001E-2</v>
      </c>
      <c r="I9655" s="15">
        <f>M9655-V9655</f>
        <v>8.3372000000000002E-2</v>
      </c>
      <c r="J9655" s="14"/>
      <c r="K9655" s="13"/>
      <c r="L9655" s="9">
        <f>G9655*1.05</f>
        <v>0.10500000000000001</v>
      </c>
      <c r="M9655" s="11">
        <f>L9655-H9655</f>
        <v>8.3372000000000002E-2</v>
      </c>
      <c r="N9655" s="11">
        <v>0</v>
      </c>
      <c r="P9655" s="9">
        <f>0.5*N9655/1000</f>
        <v>0</v>
      </c>
      <c r="Q9655" s="9">
        <f>P9655+O9655</f>
        <v>0</v>
      </c>
      <c r="R9655" s="11">
        <v>0</v>
      </c>
      <c r="T9655" s="9">
        <f>0.5*R9655</f>
        <v>0</v>
      </c>
      <c r="U9655" s="9">
        <f>T9655+S9655</f>
        <v>0</v>
      </c>
      <c r="V9655" s="9">
        <f>(Q9655+U9655)/(0.944*1000)</f>
        <v>0</v>
      </c>
    </row>
    <row r="9656" spans="1:22" x14ac:dyDescent="0.3">
      <c r="A9656" s="14">
        <v>9696</v>
      </c>
      <c r="B9656" s="14" t="s">
        <v>4453</v>
      </c>
      <c r="C9656" s="14" t="s">
        <v>13510</v>
      </c>
      <c r="D9656" s="14" t="s">
        <v>13504</v>
      </c>
      <c r="E9656" s="14" t="s">
        <v>13493</v>
      </c>
      <c r="F9656" s="14">
        <v>10</v>
      </c>
      <c r="G9656" s="14">
        <v>0.4</v>
      </c>
      <c r="H9656" s="15">
        <v>3.4485999999999989E-2</v>
      </c>
      <c r="I9656" s="15">
        <f>M9656-V9656</f>
        <v>0.38551400000000002</v>
      </c>
      <c r="J9656" s="14"/>
      <c r="K9656" s="13"/>
      <c r="L9656" s="9">
        <f>G9656*1.05</f>
        <v>0.42000000000000004</v>
      </c>
      <c r="M9656" s="11">
        <f>L9656-H9656</f>
        <v>0.38551400000000002</v>
      </c>
      <c r="N9656" s="11">
        <v>0</v>
      </c>
      <c r="P9656" s="9">
        <f>0.5*N9656/1000</f>
        <v>0</v>
      </c>
      <c r="Q9656" s="9">
        <f>P9656+O9656</f>
        <v>0</v>
      </c>
      <c r="R9656" s="11">
        <v>0</v>
      </c>
      <c r="T9656" s="9">
        <f>0.5*R9656</f>
        <v>0</v>
      </c>
      <c r="U9656" s="9">
        <f>T9656+S9656</f>
        <v>0</v>
      </c>
      <c r="V9656" s="9">
        <f>(Q9656+U9656)/(0.944*1000)</f>
        <v>0</v>
      </c>
    </row>
    <row r="9657" spans="1:22" x14ac:dyDescent="0.3">
      <c r="A9657" s="14">
        <v>9697</v>
      </c>
      <c r="B9657" s="14" t="s">
        <v>4454</v>
      </c>
      <c r="C9657" s="14" t="s">
        <v>13510</v>
      </c>
      <c r="D9657" s="14" t="s">
        <v>13504</v>
      </c>
      <c r="E9657" s="14" t="s">
        <v>13493</v>
      </c>
      <c r="F9657" s="14">
        <v>10</v>
      </c>
      <c r="G9657" s="14">
        <v>0.1</v>
      </c>
      <c r="H9657" s="15">
        <v>5.7000000000000002E-2</v>
      </c>
      <c r="I9657" s="15">
        <f>M9657-V9657</f>
        <v>4.8000000000000008E-2</v>
      </c>
      <c r="J9657" s="14"/>
      <c r="K9657" s="13"/>
      <c r="L9657" s="9">
        <f>G9657*1.05</f>
        <v>0.10500000000000001</v>
      </c>
      <c r="M9657" s="11">
        <f>L9657-H9657</f>
        <v>4.8000000000000008E-2</v>
      </c>
      <c r="N9657" s="11">
        <v>0</v>
      </c>
      <c r="P9657" s="9">
        <f>0.5*N9657/1000</f>
        <v>0</v>
      </c>
      <c r="Q9657" s="9">
        <f>P9657+O9657</f>
        <v>0</v>
      </c>
      <c r="R9657" s="11">
        <v>0</v>
      </c>
      <c r="T9657" s="9">
        <f>0.5*R9657</f>
        <v>0</v>
      </c>
      <c r="U9657" s="9">
        <f>T9657+S9657</f>
        <v>0</v>
      </c>
      <c r="V9657" s="9">
        <f>(Q9657+U9657)/(0.944*1000)</f>
        <v>0</v>
      </c>
    </row>
    <row r="9658" spans="1:22" x14ac:dyDescent="0.3">
      <c r="A9658" s="14">
        <v>9698</v>
      </c>
      <c r="B9658" s="14" t="s">
        <v>4455</v>
      </c>
      <c r="C9658" s="14" t="s">
        <v>13510</v>
      </c>
      <c r="D9658" s="14" t="s">
        <v>13504</v>
      </c>
      <c r="E9658" s="14" t="s">
        <v>13493</v>
      </c>
      <c r="F9658" s="14">
        <v>10</v>
      </c>
      <c r="G9658" s="14">
        <v>0.4</v>
      </c>
      <c r="H9658" s="15">
        <v>0.17729700000000001</v>
      </c>
      <c r="I9658" s="15">
        <f>M9658-V9658</f>
        <v>0.24270300000000003</v>
      </c>
      <c r="J9658" s="14"/>
      <c r="K9658" s="13"/>
      <c r="L9658" s="9">
        <f>G9658*1.05</f>
        <v>0.42000000000000004</v>
      </c>
      <c r="M9658" s="11">
        <f>L9658-H9658</f>
        <v>0.24270300000000003</v>
      </c>
      <c r="N9658" s="11">
        <v>0</v>
      </c>
      <c r="P9658" s="9">
        <f>0.5*N9658/1000</f>
        <v>0</v>
      </c>
      <c r="Q9658" s="9">
        <f>P9658+O9658</f>
        <v>0</v>
      </c>
      <c r="R9658" s="11">
        <v>0</v>
      </c>
      <c r="T9658" s="9">
        <f>0.5*R9658</f>
        <v>0</v>
      </c>
      <c r="U9658" s="9">
        <f>T9658+S9658</f>
        <v>0</v>
      </c>
      <c r="V9658" s="9">
        <f>(Q9658+U9658)/(0.944*1000)</f>
        <v>0</v>
      </c>
    </row>
    <row r="9659" spans="1:22" x14ac:dyDescent="0.3">
      <c r="A9659" s="14">
        <v>9699</v>
      </c>
      <c r="B9659" s="14" t="s">
        <v>4456</v>
      </c>
      <c r="C9659" s="14" t="s">
        <v>13510</v>
      </c>
      <c r="D9659" s="14" t="s">
        <v>13504</v>
      </c>
      <c r="E9659" s="14" t="s">
        <v>13493</v>
      </c>
      <c r="F9659" s="14">
        <v>10</v>
      </c>
      <c r="G9659" s="14">
        <v>0.25</v>
      </c>
      <c r="H9659" s="15">
        <v>0.12937299999999999</v>
      </c>
      <c r="I9659" s="15">
        <f>M9659-V9659</f>
        <v>0.13312700000000002</v>
      </c>
      <c r="J9659" s="14"/>
      <c r="K9659" s="13"/>
      <c r="L9659" s="9">
        <f>G9659*1.05</f>
        <v>0.26250000000000001</v>
      </c>
      <c r="M9659" s="11">
        <f>L9659-H9659</f>
        <v>0.13312700000000002</v>
      </c>
      <c r="N9659" s="11">
        <v>0</v>
      </c>
      <c r="P9659" s="9">
        <f>0.5*N9659/1000</f>
        <v>0</v>
      </c>
      <c r="Q9659" s="9">
        <f>P9659+O9659</f>
        <v>0</v>
      </c>
      <c r="R9659" s="11">
        <v>0</v>
      </c>
      <c r="T9659" s="9">
        <f>0.5*R9659</f>
        <v>0</v>
      </c>
      <c r="U9659" s="9">
        <f>T9659+S9659</f>
        <v>0</v>
      </c>
      <c r="V9659" s="9">
        <f>(Q9659+U9659)/(0.944*1000)</f>
        <v>0</v>
      </c>
    </row>
    <row r="9660" spans="1:22" x14ac:dyDescent="0.3">
      <c r="A9660" s="14">
        <v>9700</v>
      </c>
      <c r="B9660" s="14" t="s">
        <v>4457</v>
      </c>
      <c r="C9660" s="14" t="s">
        <v>13510</v>
      </c>
      <c r="D9660" s="14" t="s">
        <v>13504</v>
      </c>
      <c r="E9660" s="14" t="s">
        <v>13493</v>
      </c>
      <c r="F9660" s="14">
        <v>10</v>
      </c>
      <c r="G9660" s="14">
        <v>0.25</v>
      </c>
      <c r="H9660" s="15">
        <v>0.11849700000000002</v>
      </c>
      <c r="I9660" s="15">
        <f>M9660-V9660</f>
        <v>0.14400299999999999</v>
      </c>
      <c r="J9660" s="14"/>
      <c r="K9660" s="13"/>
      <c r="L9660" s="9">
        <f>G9660*1.05</f>
        <v>0.26250000000000001</v>
      </c>
      <c r="M9660" s="11">
        <f>L9660-H9660</f>
        <v>0.14400299999999999</v>
      </c>
      <c r="N9660" s="11">
        <v>0</v>
      </c>
      <c r="P9660" s="9">
        <f>0.5*N9660/1000</f>
        <v>0</v>
      </c>
      <c r="Q9660" s="9">
        <f>P9660+O9660</f>
        <v>0</v>
      </c>
      <c r="R9660" s="11">
        <v>0</v>
      </c>
      <c r="T9660" s="9">
        <f>0.5*R9660</f>
        <v>0</v>
      </c>
      <c r="U9660" s="9">
        <f>T9660+S9660</f>
        <v>0</v>
      </c>
      <c r="V9660" s="9">
        <f>(Q9660+U9660)/(0.944*1000)</f>
        <v>0</v>
      </c>
    </row>
    <row r="9661" spans="1:22" x14ac:dyDescent="0.3">
      <c r="A9661" s="14">
        <v>9701</v>
      </c>
      <c r="B9661" s="14" t="s">
        <v>4458</v>
      </c>
      <c r="C9661" s="14" t="s">
        <v>13510</v>
      </c>
      <c r="D9661" s="14" t="s">
        <v>13504</v>
      </c>
      <c r="E9661" s="14" t="s">
        <v>13493</v>
      </c>
      <c r="F9661" s="14">
        <v>10</v>
      </c>
      <c r="G9661" s="14">
        <v>0.1</v>
      </c>
      <c r="H9661" s="15">
        <v>2.4424999999999999E-2</v>
      </c>
      <c r="I9661" s="15">
        <f>M9661-V9661</f>
        <v>8.0575000000000008E-2</v>
      </c>
      <c r="J9661" s="14"/>
      <c r="K9661" s="13"/>
      <c r="L9661" s="9">
        <f>G9661*1.05</f>
        <v>0.10500000000000001</v>
      </c>
      <c r="M9661" s="11">
        <f>L9661-H9661</f>
        <v>8.0575000000000008E-2</v>
      </c>
      <c r="N9661" s="11">
        <v>0</v>
      </c>
      <c r="P9661" s="9">
        <f>0.5*N9661/1000</f>
        <v>0</v>
      </c>
      <c r="Q9661" s="9">
        <f>P9661+O9661</f>
        <v>0</v>
      </c>
      <c r="R9661" s="11">
        <v>0</v>
      </c>
      <c r="T9661" s="9">
        <f>0.5*R9661</f>
        <v>0</v>
      </c>
      <c r="U9661" s="9">
        <f>T9661+S9661</f>
        <v>0</v>
      </c>
      <c r="V9661" s="9">
        <f>(Q9661+U9661)/(0.944*1000)</f>
        <v>0</v>
      </c>
    </row>
    <row r="9662" spans="1:22" x14ac:dyDescent="0.3">
      <c r="A9662" s="14">
        <v>9702</v>
      </c>
      <c r="B9662" s="14" t="s">
        <v>4459</v>
      </c>
      <c r="C9662" s="14" t="s">
        <v>13510</v>
      </c>
      <c r="D9662" s="14" t="s">
        <v>13504</v>
      </c>
      <c r="E9662" s="14" t="s">
        <v>13493</v>
      </c>
      <c r="F9662" s="14">
        <v>10</v>
      </c>
      <c r="G9662" s="14">
        <v>0.4</v>
      </c>
      <c r="H9662" s="15">
        <v>2.6680000000000063E-3</v>
      </c>
      <c r="I9662" s="15">
        <f>M9662-V9662</f>
        <v>0.41733200000000004</v>
      </c>
      <c r="J9662" s="14"/>
      <c r="K9662" s="13"/>
      <c r="L9662" s="9">
        <f>G9662*1.05</f>
        <v>0.42000000000000004</v>
      </c>
      <c r="M9662" s="11">
        <f>L9662-H9662</f>
        <v>0.41733200000000004</v>
      </c>
      <c r="N9662" s="11">
        <v>0</v>
      </c>
      <c r="P9662" s="9">
        <f>0.5*N9662/1000</f>
        <v>0</v>
      </c>
      <c r="Q9662" s="9">
        <f>P9662+O9662</f>
        <v>0</v>
      </c>
      <c r="R9662" s="11">
        <v>0</v>
      </c>
      <c r="T9662" s="9">
        <f>0.5*R9662</f>
        <v>0</v>
      </c>
      <c r="U9662" s="9">
        <f>T9662+S9662</f>
        <v>0</v>
      </c>
      <c r="V9662" s="9">
        <f>(Q9662+U9662)/(0.944*1000)</f>
        <v>0</v>
      </c>
    </row>
    <row r="9663" spans="1:22" x14ac:dyDescent="0.3">
      <c r="A9663" s="14">
        <v>9703</v>
      </c>
      <c r="B9663" s="14" t="s">
        <v>4460</v>
      </c>
      <c r="C9663" s="14" t="s">
        <v>13510</v>
      </c>
      <c r="D9663" s="14" t="s">
        <v>13504</v>
      </c>
      <c r="E9663" s="14" t="s">
        <v>13493</v>
      </c>
      <c r="F9663" s="14">
        <v>10</v>
      </c>
      <c r="G9663" s="14">
        <v>0.1</v>
      </c>
      <c r="H9663" s="15">
        <v>4.1000000000000002E-2</v>
      </c>
      <c r="I9663" s="15">
        <f>M9663-V9663</f>
        <v>6.4000000000000001E-2</v>
      </c>
      <c r="J9663" s="14"/>
      <c r="K9663" s="13"/>
      <c r="L9663" s="9">
        <f>G9663*1.05</f>
        <v>0.10500000000000001</v>
      </c>
      <c r="M9663" s="11">
        <f>L9663-H9663</f>
        <v>6.4000000000000001E-2</v>
      </c>
      <c r="N9663" s="11">
        <v>0</v>
      </c>
      <c r="P9663" s="9">
        <f>0.5*N9663/1000</f>
        <v>0</v>
      </c>
      <c r="Q9663" s="9">
        <f>P9663+O9663</f>
        <v>0</v>
      </c>
      <c r="R9663" s="11">
        <v>0</v>
      </c>
      <c r="T9663" s="9">
        <f>0.5*R9663</f>
        <v>0</v>
      </c>
      <c r="U9663" s="9">
        <f>T9663+S9663</f>
        <v>0</v>
      </c>
      <c r="V9663" s="9">
        <f>(Q9663+U9663)/(0.944*1000)</f>
        <v>0</v>
      </c>
    </row>
    <row r="9664" spans="1:22" x14ac:dyDescent="0.3">
      <c r="A9664" s="14">
        <v>9704</v>
      </c>
      <c r="B9664" s="14" t="s">
        <v>10866</v>
      </c>
      <c r="C9664" s="14" t="s">
        <v>13510</v>
      </c>
      <c r="D9664" s="14" t="s">
        <v>13504</v>
      </c>
      <c r="E9664" s="14" t="s">
        <v>13493</v>
      </c>
      <c r="F9664" s="14">
        <v>10</v>
      </c>
      <c r="G9664" s="14">
        <v>0.1</v>
      </c>
      <c r="H9664" s="15">
        <v>2.2644000000000004E-2</v>
      </c>
      <c r="I9664" s="15">
        <f>M9664-V9664</f>
        <v>8.2356000000000013E-2</v>
      </c>
      <c r="J9664" s="14"/>
      <c r="K9664" s="13"/>
      <c r="L9664" s="9">
        <f>G9664*1.05</f>
        <v>0.10500000000000001</v>
      </c>
      <c r="M9664" s="11">
        <f>L9664-H9664</f>
        <v>8.2356000000000013E-2</v>
      </c>
      <c r="N9664" s="11">
        <v>0</v>
      </c>
      <c r="P9664" s="9">
        <f>0.5*N9664/1000</f>
        <v>0</v>
      </c>
      <c r="Q9664" s="9">
        <f>P9664+O9664</f>
        <v>0</v>
      </c>
      <c r="R9664" s="11">
        <v>0</v>
      </c>
      <c r="T9664" s="9">
        <f>0.5*R9664</f>
        <v>0</v>
      </c>
      <c r="U9664" s="9">
        <f>T9664+S9664</f>
        <v>0</v>
      </c>
      <c r="V9664" s="9">
        <f>(Q9664+U9664)/(0.944*1000)</f>
        <v>0</v>
      </c>
    </row>
    <row r="9665" spans="1:22" x14ac:dyDescent="0.3">
      <c r="A9665" s="14">
        <v>9705</v>
      </c>
      <c r="B9665" s="14" t="s">
        <v>4461</v>
      </c>
      <c r="C9665" s="14" t="s">
        <v>13510</v>
      </c>
      <c r="D9665" s="14" t="s">
        <v>13504</v>
      </c>
      <c r="E9665" s="14" t="s">
        <v>13493</v>
      </c>
      <c r="F9665" s="14">
        <v>10</v>
      </c>
      <c r="G9665" s="14">
        <v>0.25</v>
      </c>
      <c r="H9665" s="15">
        <v>0.11204699999999999</v>
      </c>
      <c r="I9665" s="15">
        <f>M9665-V9665</f>
        <v>0.150453</v>
      </c>
      <c r="J9665" s="14"/>
      <c r="K9665" s="13"/>
      <c r="L9665" s="9">
        <f>G9665*1.05</f>
        <v>0.26250000000000001</v>
      </c>
      <c r="M9665" s="11">
        <f>L9665-H9665</f>
        <v>0.150453</v>
      </c>
      <c r="N9665" s="11">
        <v>0</v>
      </c>
      <c r="P9665" s="9">
        <f>0.5*N9665/1000</f>
        <v>0</v>
      </c>
      <c r="Q9665" s="9">
        <f>P9665+O9665</f>
        <v>0</v>
      </c>
      <c r="R9665" s="11">
        <v>0</v>
      </c>
      <c r="T9665" s="9">
        <f>0.5*R9665</f>
        <v>0</v>
      </c>
      <c r="U9665" s="9">
        <f>T9665+S9665</f>
        <v>0</v>
      </c>
      <c r="V9665" s="9">
        <f>(Q9665+U9665)/(0.944*1000)</f>
        <v>0</v>
      </c>
    </row>
    <row r="9666" spans="1:22" x14ac:dyDescent="0.3">
      <c r="A9666" s="14">
        <v>9706</v>
      </c>
      <c r="B9666" s="14" t="s">
        <v>4462</v>
      </c>
      <c r="C9666" s="14" t="s">
        <v>13510</v>
      </c>
      <c r="D9666" s="14" t="s">
        <v>13504</v>
      </c>
      <c r="E9666" s="14" t="s">
        <v>13493</v>
      </c>
      <c r="F9666" s="14">
        <v>10</v>
      </c>
      <c r="G9666" s="14">
        <v>0.25</v>
      </c>
      <c r="H9666" s="15">
        <v>4.4999999999998866E-4</v>
      </c>
      <c r="I9666" s="15">
        <f>M9666-V9666</f>
        <v>0.26205000000000001</v>
      </c>
      <c r="J9666" s="14"/>
      <c r="K9666" s="13"/>
      <c r="L9666" s="9">
        <f>G9666*1.05</f>
        <v>0.26250000000000001</v>
      </c>
      <c r="M9666" s="11">
        <f>L9666-H9666</f>
        <v>0.26205000000000001</v>
      </c>
      <c r="N9666" s="11">
        <v>0</v>
      </c>
      <c r="P9666" s="9">
        <f>0.5*N9666/1000</f>
        <v>0</v>
      </c>
      <c r="Q9666" s="9">
        <f>P9666+O9666</f>
        <v>0</v>
      </c>
      <c r="R9666" s="11">
        <v>0</v>
      </c>
      <c r="T9666" s="9">
        <f>0.5*R9666</f>
        <v>0</v>
      </c>
      <c r="U9666" s="9">
        <f>T9666+S9666</f>
        <v>0</v>
      </c>
      <c r="V9666" s="9">
        <f>(Q9666+U9666)/(0.944*1000)</f>
        <v>0</v>
      </c>
    </row>
    <row r="9667" spans="1:22" x14ac:dyDescent="0.3">
      <c r="A9667" s="14">
        <v>9707</v>
      </c>
      <c r="B9667" s="14" t="s">
        <v>4463</v>
      </c>
      <c r="C9667" s="14" t="s">
        <v>13510</v>
      </c>
      <c r="D9667" s="14" t="s">
        <v>13504</v>
      </c>
      <c r="E9667" s="14" t="s">
        <v>13493</v>
      </c>
      <c r="F9667" s="14">
        <v>10</v>
      </c>
      <c r="G9667" s="14">
        <v>0.06</v>
      </c>
      <c r="H9667" s="15">
        <v>2.7700000000000002E-2</v>
      </c>
      <c r="I9667" s="15">
        <f>M9667-V9667</f>
        <v>3.5299999999999998E-2</v>
      </c>
      <c r="J9667" s="14"/>
      <c r="K9667" s="13"/>
      <c r="L9667" s="9">
        <f>G9667*1.05</f>
        <v>6.3E-2</v>
      </c>
      <c r="M9667" s="11">
        <f>L9667-H9667</f>
        <v>3.5299999999999998E-2</v>
      </c>
      <c r="N9667" s="11">
        <v>0</v>
      </c>
      <c r="P9667" s="9">
        <f>0.5*N9667/1000</f>
        <v>0</v>
      </c>
      <c r="Q9667" s="9">
        <f>P9667+O9667</f>
        <v>0</v>
      </c>
      <c r="R9667" s="11">
        <v>0</v>
      </c>
      <c r="T9667" s="9">
        <f>0.5*R9667</f>
        <v>0</v>
      </c>
      <c r="U9667" s="9">
        <f>T9667+S9667</f>
        <v>0</v>
      </c>
      <c r="V9667" s="9">
        <f>(Q9667+U9667)/(0.944*1000)</f>
        <v>0</v>
      </c>
    </row>
    <row r="9668" spans="1:22" x14ac:dyDescent="0.3">
      <c r="A9668" s="14">
        <v>9708</v>
      </c>
      <c r="B9668" s="14" t="s">
        <v>4464</v>
      </c>
      <c r="C9668" s="14" t="s">
        <v>13510</v>
      </c>
      <c r="D9668" s="14" t="s">
        <v>13504</v>
      </c>
      <c r="E9668" s="14" t="s">
        <v>13493</v>
      </c>
      <c r="F9668" s="14">
        <v>10</v>
      </c>
      <c r="G9668" s="14">
        <v>0.1</v>
      </c>
      <c r="H9668" s="15">
        <v>6.8699999999999762E-4</v>
      </c>
      <c r="I9668" s="15">
        <f>M9668-V9668</f>
        <v>0.10431300000000002</v>
      </c>
      <c r="J9668" s="14"/>
      <c r="K9668" s="13"/>
      <c r="L9668" s="9">
        <f>G9668*1.05</f>
        <v>0.10500000000000001</v>
      </c>
      <c r="M9668" s="11">
        <f>L9668-H9668</f>
        <v>0.10431300000000002</v>
      </c>
      <c r="N9668" s="11">
        <v>0</v>
      </c>
      <c r="P9668" s="9">
        <f>0.5*N9668/1000</f>
        <v>0</v>
      </c>
      <c r="Q9668" s="9">
        <f>P9668+O9668</f>
        <v>0</v>
      </c>
      <c r="R9668" s="11">
        <v>0</v>
      </c>
      <c r="T9668" s="9">
        <f>0.5*R9668</f>
        <v>0</v>
      </c>
      <c r="U9668" s="9">
        <f>T9668+S9668</f>
        <v>0</v>
      </c>
      <c r="V9668" s="9">
        <f>(Q9668+U9668)/(0.944*1000)</f>
        <v>0</v>
      </c>
    </row>
    <row r="9669" spans="1:22" x14ac:dyDescent="0.3">
      <c r="A9669" s="14">
        <v>9709</v>
      </c>
      <c r="B9669" s="14" t="s">
        <v>4465</v>
      </c>
      <c r="C9669" s="14" t="s">
        <v>13510</v>
      </c>
      <c r="D9669" s="14" t="s">
        <v>13504</v>
      </c>
      <c r="E9669" s="14" t="s">
        <v>13493</v>
      </c>
      <c r="F9669" s="14">
        <v>10</v>
      </c>
      <c r="G9669" s="14">
        <v>0.06</v>
      </c>
      <c r="H9669" s="15">
        <v>1.5865999999999998E-2</v>
      </c>
      <c r="I9669" s="15">
        <f>M9669-V9669</f>
        <v>4.448569491525424E-2</v>
      </c>
      <c r="J9669" s="14"/>
      <c r="K9669" s="13"/>
      <c r="L9669" s="9">
        <f>G9669*1.05</f>
        <v>6.3E-2</v>
      </c>
      <c r="M9669" s="11">
        <f>L9669-H9669</f>
        <v>4.7134000000000002E-2</v>
      </c>
      <c r="N9669" s="11">
        <v>0</v>
      </c>
      <c r="P9669" s="9">
        <f>0.5*N9669/1000</f>
        <v>0</v>
      </c>
      <c r="Q9669" s="9">
        <f>P9669+O9669</f>
        <v>0</v>
      </c>
      <c r="R9669" s="11">
        <v>5</v>
      </c>
      <c r="T9669" s="9">
        <f>0.5*R9669</f>
        <v>2.5</v>
      </c>
      <c r="U9669" s="9">
        <f>T9669+S9669</f>
        <v>2.5</v>
      </c>
      <c r="V9669" s="9">
        <f>(Q9669+U9669)/(0.944*1000)</f>
        <v>2.6483050847457626E-3</v>
      </c>
    </row>
    <row r="9670" spans="1:22" x14ac:dyDescent="0.3">
      <c r="A9670" s="14">
        <v>9710</v>
      </c>
      <c r="B9670" s="14" t="s">
        <v>4466</v>
      </c>
      <c r="C9670" s="14" t="s">
        <v>13510</v>
      </c>
      <c r="D9670" s="14" t="s">
        <v>13504</v>
      </c>
      <c r="E9670" s="14" t="s">
        <v>13493</v>
      </c>
      <c r="F9670" s="14">
        <v>10</v>
      </c>
      <c r="G9670" s="14">
        <v>0.16</v>
      </c>
      <c r="H9670" s="15">
        <v>0</v>
      </c>
      <c r="I9670" s="15">
        <f>M9670-V9670</f>
        <v>0.16800000000000001</v>
      </c>
      <c r="J9670" s="14"/>
      <c r="K9670" s="13"/>
      <c r="L9670" s="9">
        <f>G9670*1.05</f>
        <v>0.16800000000000001</v>
      </c>
      <c r="M9670" s="11">
        <f>L9670-H9670</f>
        <v>0.16800000000000001</v>
      </c>
      <c r="N9670" s="11">
        <v>0</v>
      </c>
      <c r="P9670" s="9">
        <f>0.5*N9670/1000</f>
        <v>0</v>
      </c>
      <c r="Q9670" s="9">
        <f>P9670+O9670</f>
        <v>0</v>
      </c>
      <c r="R9670" s="11">
        <v>0</v>
      </c>
      <c r="T9670" s="9">
        <f>0.5*R9670</f>
        <v>0</v>
      </c>
      <c r="U9670" s="9">
        <f>T9670+S9670</f>
        <v>0</v>
      </c>
      <c r="V9670" s="9">
        <f>(Q9670+U9670)/(0.944*1000)</f>
        <v>0</v>
      </c>
    </row>
    <row r="9671" spans="1:22" x14ac:dyDescent="0.3">
      <c r="A9671" s="14">
        <v>9711</v>
      </c>
      <c r="B9671" s="14" t="s">
        <v>4467</v>
      </c>
      <c r="C9671" s="14" t="s">
        <v>13510</v>
      </c>
      <c r="D9671" s="14" t="s">
        <v>13504</v>
      </c>
      <c r="E9671" s="14" t="s">
        <v>13493</v>
      </c>
      <c r="F9671" s="14">
        <v>10</v>
      </c>
      <c r="G9671" s="14">
        <v>0.1</v>
      </c>
      <c r="H9671" s="15">
        <v>6.9599999999999794E-4</v>
      </c>
      <c r="I9671" s="15">
        <f>M9671-V9671</f>
        <v>0.10430400000000001</v>
      </c>
      <c r="J9671" s="14"/>
      <c r="K9671" s="13"/>
      <c r="L9671" s="9">
        <f>G9671*1.05</f>
        <v>0.10500000000000001</v>
      </c>
      <c r="M9671" s="11">
        <f>L9671-H9671</f>
        <v>0.10430400000000001</v>
      </c>
      <c r="N9671" s="11">
        <v>0</v>
      </c>
      <c r="P9671" s="9">
        <f>0.5*N9671/1000</f>
        <v>0</v>
      </c>
      <c r="Q9671" s="9">
        <f>P9671+O9671</f>
        <v>0</v>
      </c>
      <c r="R9671" s="11">
        <v>0</v>
      </c>
      <c r="T9671" s="9">
        <f>0.5*R9671</f>
        <v>0</v>
      </c>
      <c r="U9671" s="9">
        <f>T9671+S9671</f>
        <v>0</v>
      </c>
      <c r="V9671" s="9">
        <f>(Q9671+U9671)/(0.944*1000)</f>
        <v>0</v>
      </c>
    </row>
    <row r="9672" spans="1:22" x14ac:dyDescent="0.3">
      <c r="A9672" s="14">
        <v>9712</v>
      </c>
      <c r="B9672" s="14" t="s">
        <v>4468</v>
      </c>
      <c r="C9672" s="14" t="s">
        <v>13510</v>
      </c>
      <c r="D9672" s="14" t="s">
        <v>13504</v>
      </c>
      <c r="E9672" s="14" t="s">
        <v>13493</v>
      </c>
      <c r="F9672" s="14">
        <v>10</v>
      </c>
      <c r="G9672" s="14">
        <v>0.4</v>
      </c>
      <c r="H9672" s="15">
        <v>0.17163499999999998</v>
      </c>
      <c r="I9672" s="15">
        <f>M9672-V9672</f>
        <v>0.24836500000000006</v>
      </c>
      <c r="J9672" s="14"/>
      <c r="K9672" s="13"/>
      <c r="L9672" s="9">
        <f>G9672*1.05</f>
        <v>0.42000000000000004</v>
      </c>
      <c r="M9672" s="11">
        <f>L9672-H9672</f>
        <v>0.24836500000000006</v>
      </c>
      <c r="N9672" s="11">
        <v>0</v>
      </c>
      <c r="P9672" s="9">
        <f>0.5*N9672/1000</f>
        <v>0</v>
      </c>
      <c r="Q9672" s="9">
        <f>P9672+O9672</f>
        <v>0</v>
      </c>
      <c r="R9672" s="11">
        <v>0</v>
      </c>
      <c r="T9672" s="9">
        <f>0.5*R9672</f>
        <v>0</v>
      </c>
      <c r="U9672" s="9">
        <f>T9672+S9672</f>
        <v>0</v>
      </c>
      <c r="V9672" s="9">
        <f>(Q9672+U9672)/(0.944*1000)</f>
        <v>0</v>
      </c>
    </row>
    <row r="9673" spans="1:22" x14ac:dyDescent="0.3">
      <c r="A9673" s="14">
        <v>9713</v>
      </c>
      <c r="B9673" s="14" t="s">
        <v>4469</v>
      </c>
      <c r="C9673" s="14" t="s">
        <v>13510</v>
      </c>
      <c r="D9673" s="14" t="s">
        <v>13504</v>
      </c>
      <c r="E9673" s="14" t="s">
        <v>13493</v>
      </c>
      <c r="F9673" s="14">
        <v>10</v>
      </c>
      <c r="G9673" s="14">
        <v>0.25</v>
      </c>
      <c r="H9673" s="15">
        <v>9.4507000000000008E-2</v>
      </c>
      <c r="I9673" s="15">
        <f>M9673-V9673</f>
        <v>0.167993</v>
      </c>
      <c r="J9673" s="14"/>
      <c r="K9673" s="13"/>
      <c r="L9673" s="9">
        <f>G9673*1.05</f>
        <v>0.26250000000000001</v>
      </c>
      <c r="M9673" s="11">
        <f>L9673-H9673</f>
        <v>0.167993</v>
      </c>
      <c r="N9673" s="11">
        <v>0</v>
      </c>
      <c r="P9673" s="9">
        <f>0.5*N9673/1000</f>
        <v>0</v>
      </c>
      <c r="Q9673" s="9">
        <f>P9673+O9673</f>
        <v>0</v>
      </c>
      <c r="R9673" s="11">
        <v>0</v>
      </c>
      <c r="T9673" s="9">
        <f>0.5*R9673</f>
        <v>0</v>
      </c>
      <c r="U9673" s="9">
        <f>T9673+S9673</f>
        <v>0</v>
      </c>
      <c r="V9673" s="9">
        <f>(Q9673+U9673)/(0.944*1000)</f>
        <v>0</v>
      </c>
    </row>
    <row r="9674" spans="1:22" x14ac:dyDescent="0.3">
      <c r="A9674" s="14">
        <v>9714</v>
      </c>
      <c r="B9674" s="14" t="s">
        <v>4470</v>
      </c>
      <c r="C9674" s="14" t="s">
        <v>13510</v>
      </c>
      <c r="D9674" s="14" t="s">
        <v>13504</v>
      </c>
      <c r="E9674" s="14" t="s">
        <v>13493</v>
      </c>
      <c r="F9674" s="14">
        <v>10</v>
      </c>
      <c r="G9674" s="14">
        <v>0.4</v>
      </c>
      <c r="H9674" s="15">
        <v>0</v>
      </c>
      <c r="I9674" s="15">
        <f>M9674-V9674</f>
        <v>0.42000000000000004</v>
      </c>
      <c r="J9674" s="14"/>
      <c r="K9674" s="13"/>
      <c r="L9674" s="9">
        <f>G9674*1.05</f>
        <v>0.42000000000000004</v>
      </c>
      <c r="M9674" s="11">
        <f>L9674-H9674</f>
        <v>0.42000000000000004</v>
      </c>
      <c r="N9674" s="11">
        <v>0</v>
      </c>
      <c r="P9674" s="9">
        <f>0.5*N9674/1000</f>
        <v>0</v>
      </c>
      <c r="Q9674" s="9">
        <f>P9674+O9674</f>
        <v>0</v>
      </c>
      <c r="R9674" s="11">
        <v>0</v>
      </c>
      <c r="T9674" s="9">
        <f>0.5*R9674</f>
        <v>0</v>
      </c>
      <c r="U9674" s="9">
        <f>T9674+S9674</f>
        <v>0</v>
      </c>
      <c r="V9674" s="9">
        <f>(Q9674+U9674)/(0.944*1000)</f>
        <v>0</v>
      </c>
    </row>
    <row r="9675" spans="1:22" x14ac:dyDescent="0.3">
      <c r="A9675" s="14">
        <v>9715</v>
      </c>
      <c r="B9675" s="14" t="s">
        <v>4471</v>
      </c>
      <c r="C9675" s="14" t="s">
        <v>13510</v>
      </c>
      <c r="D9675" s="14" t="s">
        <v>13504</v>
      </c>
      <c r="E9675" s="14" t="s">
        <v>13493</v>
      </c>
      <c r="F9675" s="14">
        <v>10</v>
      </c>
      <c r="G9675" s="14">
        <v>6.3E-2</v>
      </c>
      <c r="H9675" s="15">
        <v>2.2860000000000016E-3</v>
      </c>
      <c r="I9675" s="15">
        <f>M9675-V9675</f>
        <v>6.3864000000000004E-2</v>
      </c>
      <c r="J9675" s="14"/>
      <c r="K9675" s="13"/>
      <c r="L9675" s="9">
        <f>G9675*1.05</f>
        <v>6.615E-2</v>
      </c>
      <c r="M9675" s="11">
        <f>L9675-H9675</f>
        <v>6.3864000000000004E-2</v>
      </c>
      <c r="N9675" s="11">
        <v>0</v>
      </c>
      <c r="P9675" s="9">
        <f>0.5*N9675/1000</f>
        <v>0</v>
      </c>
      <c r="Q9675" s="9">
        <f>P9675+O9675</f>
        <v>0</v>
      </c>
      <c r="R9675" s="11">
        <v>0</v>
      </c>
      <c r="T9675" s="9">
        <f>0.5*R9675</f>
        <v>0</v>
      </c>
      <c r="U9675" s="9">
        <f>T9675+S9675</f>
        <v>0</v>
      </c>
      <c r="V9675" s="9">
        <f>(Q9675+U9675)/(0.944*1000)</f>
        <v>0</v>
      </c>
    </row>
    <row r="9676" spans="1:22" x14ac:dyDescent="0.3">
      <c r="A9676" s="14">
        <v>9716</v>
      </c>
      <c r="B9676" s="14" t="s">
        <v>4472</v>
      </c>
      <c r="C9676" s="14" t="s">
        <v>13510</v>
      </c>
      <c r="D9676" s="14" t="s">
        <v>13504</v>
      </c>
      <c r="E9676" s="14" t="s">
        <v>13493</v>
      </c>
      <c r="F9676" s="14">
        <v>10</v>
      </c>
      <c r="G9676" s="14">
        <v>0.25</v>
      </c>
      <c r="H9676" s="15">
        <v>3.5884000000000013E-2</v>
      </c>
      <c r="I9676" s="15">
        <f>M9676-V9676</f>
        <v>0.22661599999999998</v>
      </c>
      <c r="J9676" s="14"/>
      <c r="K9676" s="13"/>
      <c r="L9676" s="9">
        <f>G9676*1.05</f>
        <v>0.26250000000000001</v>
      </c>
      <c r="M9676" s="11">
        <f>L9676-H9676</f>
        <v>0.22661599999999998</v>
      </c>
      <c r="N9676" s="11">
        <v>0</v>
      </c>
      <c r="P9676" s="9">
        <f>0.5*N9676/1000</f>
        <v>0</v>
      </c>
      <c r="Q9676" s="9">
        <f>P9676+O9676</f>
        <v>0</v>
      </c>
      <c r="R9676" s="11">
        <v>0</v>
      </c>
      <c r="T9676" s="9">
        <f>0.5*R9676</f>
        <v>0</v>
      </c>
      <c r="U9676" s="9">
        <f>T9676+S9676</f>
        <v>0</v>
      </c>
      <c r="V9676" s="9">
        <f>(Q9676+U9676)/(0.944*1000)</f>
        <v>0</v>
      </c>
    </row>
    <row r="9677" spans="1:22" x14ac:dyDescent="0.3">
      <c r="A9677" s="14">
        <v>9717</v>
      </c>
      <c r="B9677" s="14" t="s">
        <v>4473</v>
      </c>
      <c r="C9677" s="14" t="s">
        <v>13510</v>
      </c>
      <c r="D9677" s="14" t="s">
        <v>13504</v>
      </c>
      <c r="E9677" s="14" t="s">
        <v>13493</v>
      </c>
      <c r="F9677" s="14">
        <v>10</v>
      </c>
      <c r="G9677" s="14">
        <v>0.25</v>
      </c>
      <c r="H9677" s="15">
        <v>1.1150000000000005E-2</v>
      </c>
      <c r="I9677" s="15">
        <f>M9677-V9677</f>
        <v>0.25135000000000002</v>
      </c>
      <c r="J9677" s="14"/>
      <c r="K9677" s="13"/>
      <c r="L9677" s="9">
        <f>G9677*1.05</f>
        <v>0.26250000000000001</v>
      </c>
      <c r="M9677" s="11">
        <f>L9677-H9677</f>
        <v>0.25135000000000002</v>
      </c>
      <c r="N9677" s="11">
        <v>0</v>
      </c>
      <c r="P9677" s="9">
        <f>0.5*N9677/1000</f>
        <v>0</v>
      </c>
      <c r="Q9677" s="9">
        <f>P9677+O9677</f>
        <v>0</v>
      </c>
      <c r="R9677" s="11">
        <v>0</v>
      </c>
      <c r="T9677" s="9">
        <f>0.5*R9677</f>
        <v>0</v>
      </c>
      <c r="U9677" s="9">
        <f>T9677+S9677</f>
        <v>0</v>
      </c>
      <c r="V9677" s="9">
        <f>(Q9677+U9677)/(0.944*1000)</f>
        <v>0</v>
      </c>
    </row>
    <row r="9678" spans="1:22" x14ac:dyDescent="0.3">
      <c r="A9678" s="14">
        <v>9718</v>
      </c>
      <c r="B9678" s="14" t="s">
        <v>4474</v>
      </c>
      <c r="C9678" s="14" t="s">
        <v>13510</v>
      </c>
      <c r="D9678" s="14" t="s">
        <v>13504</v>
      </c>
      <c r="E9678" s="14" t="s">
        <v>13493</v>
      </c>
      <c r="F9678" s="14">
        <v>10</v>
      </c>
      <c r="G9678" s="14">
        <v>0.25</v>
      </c>
      <c r="H9678" s="15">
        <v>7.2375999999999982E-2</v>
      </c>
      <c r="I9678" s="15">
        <f>M9678-V9678</f>
        <v>0.19012400000000002</v>
      </c>
      <c r="J9678" s="14"/>
      <c r="K9678" s="13"/>
      <c r="L9678" s="9">
        <f>G9678*1.05</f>
        <v>0.26250000000000001</v>
      </c>
      <c r="M9678" s="11">
        <f>L9678-H9678</f>
        <v>0.19012400000000002</v>
      </c>
      <c r="N9678" s="11">
        <v>0</v>
      </c>
      <c r="P9678" s="9">
        <f>0.5*N9678/1000</f>
        <v>0</v>
      </c>
      <c r="Q9678" s="9">
        <f>P9678+O9678</f>
        <v>0</v>
      </c>
      <c r="R9678" s="11">
        <v>0</v>
      </c>
      <c r="T9678" s="9">
        <f>0.5*R9678</f>
        <v>0</v>
      </c>
      <c r="U9678" s="9">
        <f>T9678+S9678</f>
        <v>0</v>
      </c>
      <c r="V9678" s="9">
        <f>(Q9678+U9678)/(0.944*1000)</f>
        <v>0</v>
      </c>
    </row>
    <row r="9679" spans="1:22" x14ac:dyDescent="0.3">
      <c r="A9679" s="14">
        <v>9719</v>
      </c>
      <c r="B9679" s="14" t="s">
        <v>4475</v>
      </c>
      <c r="C9679" s="14" t="s">
        <v>13510</v>
      </c>
      <c r="D9679" s="14" t="s">
        <v>13504</v>
      </c>
      <c r="E9679" s="14" t="s">
        <v>13493</v>
      </c>
      <c r="F9679" s="14">
        <v>10</v>
      </c>
      <c r="G9679" s="14">
        <v>0.1</v>
      </c>
      <c r="H9679" s="15">
        <v>1.125E-2</v>
      </c>
      <c r="I9679" s="15">
        <f>M9679-V9679</f>
        <v>9.3750000000000014E-2</v>
      </c>
      <c r="J9679" s="14"/>
      <c r="K9679" s="13"/>
      <c r="L9679" s="9">
        <f>G9679*1.05</f>
        <v>0.10500000000000001</v>
      </c>
      <c r="M9679" s="11">
        <f>L9679-H9679</f>
        <v>9.3750000000000014E-2</v>
      </c>
      <c r="N9679" s="11">
        <v>0</v>
      </c>
      <c r="P9679" s="9">
        <f>0.5*N9679/1000</f>
        <v>0</v>
      </c>
      <c r="Q9679" s="9">
        <f>P9679+O9679</f>
        <v>0</v>
      </c>
      <c r="R9679" s="11">
        <v>0</v>
      </c>
      <c r="T9679" s="9">
        <f>0.5*R9679</f>
        <v>0</v>
      </c>
      <c r="U9679" s="9">
        <f>T9679+S9679</f>
        <v>0</v>
      </c>
      <c r="V9679" s="9">
        <f>(Q9679+U9679)/(0.944*1000)</f>
        <v>0</v>
      </c>
    </row>
    <row r="9680" spans="1:22" x14ac:dyDescent="0.3">
      <c r="A9680" s="14">
        <v>9720</v>
      </c>
      <c r="B9680" s="14" t="s">
        <v>4476</v>
      </c>
      <c r="C9680" s="14" t="s">
        <v>13510</v>
      </c>
      <c r="D9680" s="14" t="s">
        <v>13504</v>
      </c>
      <c r="E9680" s="14" t="s">
        <v>13493</v>
      </c>
      <c r="F9680" s="14">
        <v>10</v>
      </c>
      <c r="G9680" s="14">
        <v>0.1</v>
      </c>
      <c r="H9680" s="15">
        <v>9.0229999999999963E-3</v>
      </c>
      <c r="I9680" s="15">
        <f>M9680-V9680</f>
        <v>9.5977000000000007E-2</v>
      </c>
      <c r="J9680" s="14"/>
      <c r="K9680" s="13"/>
      <c r="L9680" s="9">
        <f>G9680*1.05</f>
        <v>0.10500000000000001</v>
      </c>
      <c r="M9680" s="11">
        <f>L9680-H9680</f>
        <v>9.5977000000000007E-2</v>
      </c>
      <c r="N9680" s="11">
        <v>0</v>
      </c>
      <c r="P9680" s="9">
        <f>0.5*N9680/1000</f>
        <v>0</v>
      </c>
      <c r="Q9680" s="9">
        <f>P9680+O9680</f>
        <v>0</v>
      </c>
      <c r="R9680" s="11">
        <v>0</v>
      </c>
      <c r="T9680" s="9">
        <f>0.5*R9680</f>
        <v>0</v>
      </c>
      <c r="U9680" s="9">
        <f>T9680+S9680</f>
        <v>0</v>
      </c>
      <c r="V9680" s="9">
        <f>(Q9680+U9680)/(0.944*1000)</f>
        <v>0</v>
      </c>
    </row>
    <row r="9681" spans="1:22" x14ac:dyDescent="0.3">
      <c r="A9681" s="14">
        <v>9721</v>
      </c>
      <c r="B9681" s="14" t="s">
        <v>4477</v>
      </c>
      <c r="C9681" s="14" t="s">
        <v>13510</v>
      </c>
      <c r="D9681" s="14" t="s">
        <v>13504</v>
      </c>
      <c r="E9681" s="14" t="s">
        <v>13493</v>
      </c>
      <c r="F9681" s="14">
        <v>10</v>
      </c>
      <c r="G9681" s="14">
        <v>0.16</v>
      </c>
      <c r="H9681" s="15">
        <v>0.1</v>
      </c>
      <c r="I9681" s="15">
        <f>M9681-V9681</f>
        <v>6.8000000000000005E-2</v>
      </c>
      <c r="J9681" s="14"/>
      <c r="K9681" s="13"/>
      <c r="L9681" s="9">
        <f>G9681*1.05</f>
        <v>0.16800000000000001</v>
      </c>
      <c r="M9681" s="11">
        <f>L9681-H9681</f>
        <v>6.8000000000000005E-2</v>
      </c>
      <c r="N9681" s="11">
        <v>0</v>
      </c>
      <c r="P9681" s="9">
        <f>0.5*N9681/1000</f>
        <v>0</v>
      </c>
      <c r="Q9681" s="9">
        <f>P9681+O9681</f>
        <v>0</v>
      </c>
      <c r="R9681" s="11">
        <v>0</v>
      </c>
      <c r="T9681" s="9">
        <f>0.5*R9681</f>
        <v>0</v>
      </c>
      <c r="U9681" s="9">
        <f>T9681+S9681</f>
        <v>0</v>
      </c>
      <c r="V9681" s="9">
        <f>(Q9681+U9681)/(0.944*1000)</f>
        <v>0</v>
      </c>
    </row>
    <row r="9682" spans="1:22" x14ac:dyDescent="0.3">
      <c r="A9682" s="14">
        <v>9722</v>
      </c>
      <c r="B9682" s="14" t="s">
        <v>4478</v>
      </c>
      <c r="C9682" s="14" t="s">
        <v>13510</v>
      </c>
      <c r="D9682" s="14" t="s">
        <v>13504</v>
      </c>
      <c r="E9682" s="14" t="s">
        <v>13493</v>
      </c>
      <c r="F9682" s="14">
        <v>10</v>
      </c>
      <c r="G9682" s="14">
        <v>0.1</v>
      </c>
      <c r="H9682" s="15">
        <v>4.1000000000000002E-2</v>
      </c>
      <c r="I9682" s="15">
        <f>M9682-V9682</f>
        <v>6.4000000000000001E-2</v>
      </c>
      <c r="J9682" s="14"/>
      <c r="K9682" s="13"/>
      <c r="L9682" s="9">
        <f>G9682*1.05</f>
        <v>0.10500000000000001</v>
      </c>
      <c r="M9682" s="11">
        <f>L9682-H9682</f>
        <v>6.4000000000000001E-2</v>
      </c>
      <c r="N9682" s="11">
        <v>0</v>
      </c>
      <c r="P9682" s="9">
        <f>0.5*N9682/1000</f>
        <v>0</v>
      </c>
      <c r="Q9682" s="9">
        <f>P9682+O9682</f>
        <v>0</v>
      </c>
      <c r="R9682" s="11">
        <v>0</v>
      </c>
      <c r="T9682" s="9">
        <f>0.5*R9682</f>
        <v>0</v>
      </c>
      <c r="U9682" s="9">
        <f>T9682+S9682</f>
        <v>0</v>
      </c>
      <c r="V9682" s="9">
        <f>(Q9682+U9682)/(0.944*1000)</f>
        <v>0</v>
      </c>
    </row>
    <row r="9683" spans="1:22" x14ac:dyDescent="0.3">
      <c r="A9683" s="14">
        <v>9723</v>
      </c>
      <c r="B9683" s="14" t="s">
        <v>4479</v>
      </c>
      <c r="C9683" s="14" t="s">
        <v>13510</v>
      </c>
      <c r="D9683" s="14" t="s">
        <v>13504</v>
      </c>
      <c r="E9683" s="14" t="s">
        <v>13493</v>
      </c>
      <c r="F9683" s="14">
        <v>10</v>
      </c>
      <c r="G9683" s="14">
        <v>0.16</v>
      </c>
      <c r="H9683" s="15">
        <v>5.5240000000000011E-3</v>
      </c>
      <c r="I9683" s="15">
        <f>M9683-V9683</f>
        <v>0.16247600000000001</v>
      </c>
      <c r="J9683" s="14"/>
      <c r="K9683" s="13"/>
      <c r="L9683" s="9">
        <f>G9683*1.05</f>
        <v>0.16800000000000001</v>
      </c>
      <c r="M9683" s="11">
        <f>L9683-H9683</f>
        <v>0.16247600000000001</v>
      </c>
      <c r="N9683" s="11">
        <v>0</v>
      </c>
      <c r="P9683" s="9">
        <f>0.5*N9683/1000</f>
        <v>0</v>
      </c>
      <c r="Q9683" s="9">
        <f>P9683+O9683</f>
        <v>0</v>
      </c>
      <c r="R9683" s="11">
        <v>0</v>
      </c>
      <c r="T9683" s="9">
        <f>0.5*R9683</f>
        <v>0</v>
      </c>
      <c r="U9683" s="9">
        <f>T9683+S9683</f>
        <v>0</v>
      </c>
      <c r="V9683" s="9">
        <f>(Q9683+U9683)/(0.944*1000)</f>
        <v>0</v>
      </c>
    </row>
    <row r="9684" spans="1:22" x14ac:dyDescent="0.3">
      <c r="A9684" s="14">
        <v>9724</v>
      </c>
      <c r="B9684" s="14" t="s">
        <v>4480</v>
      </c>
      <c r="C9684" s="14" t="s">
        <v>13510</v>
      </c>
      <c r="D9684" s="14" t="s">
        <v>13504</v>
      </c>
      <c r="E9684" s="14" t="s">
        <v>13493</v>
      </c>
      <c r="F9684" s="14">
        <v>10</v>
      </c>
      <c r="G9684" s="14">
        <v>0.16</v>
      </c>
      <c r="H9684" s="15">
        <v>1.2209000000000003E-2</v>
      </c>
      <c r="I9684" s="15">
        <f>M9684-V9684</f>
        <v>0.15563210169491526</v>
      </c>
      <c r="J9684" s="14"/>
      <c r="K9684" s="13"/>
      <c r="L9684" s="9">
        <f>G9684*1.05</f>
        <v>0.16800000000000001</v>
      </c>
      <c r="M9684" s="11">
        <f>L9684-H9684</f>
        <v>0.15579100000000001</v>
      </c>
      <c r="N9684" s="11">
        <v>0</v>
      </c>
      <c r="P9684" s="9">
        <f>0.5*N9684/1000</f>
        <v>0</v>
      </c>
      <c r="Q9684" s="9">
        <f>P9684+O9684</f>
        <v>0</v>
      </c>
      <c r="R9684" s="11">
        <v>0.3</v>
      </c>
      <c r="T9684" s="9">
        <f>0.5*R9684</f>
        <v>0.15</v>
      </c>
      <c r="U9684" s="9">
        <f>T9684+S9684</f>
        <v>0.15</v>
      </c>
      <c r="V9684" s="9">
        <f>(Q9684+U9684)/(0.944*1000)</f>
        <v>1.5889830508474575E-4</v>
      </c>
    </row>
    <row r="9685" spans="1:22" x14ac:dyDescent="0.3">
      <c r="A9685" s="14">
        <v>9725</v>
      </c>
      <c r="B9685" s="14" t="s">
        <v>4481</v>
      </c>
      <c r="C9685" s="14" t="s">
        <v>13510</v>
      </c>
      <c r="D9685" s="14" t="s">
        <v>13504</v>
      </c>
      <c r="E9685" s="14" t="s">
        <v>13493</v>
      </c>
      <c r="F9685" s="14">
        <v>10</v>
      </c>
      <c r="G9685" s="14">
        <v>0.16</v>
      </c>
      <c r="H9685" s="15">
        <v>2.0841999999999986E-2</v>
      </c>
      <c r="I9685" s="15">
        <f>M9685-V9685</f>
        <v>0.14715800000000001</v>
      </c>
      <c r="J9685" s="14"/>
      <c r="K9685" s="13"/>
      <c r="L9685" s="9">
        <f>G9685*1.05</f>
        <v>0.16800000000000001</v>
      </c>
      <c r="M9685" s="11">
        <f>L9685-H9685</f>
        <v>0.14715800000000001</v>
      </c>
      <c r="N9685" s="11">
        <v>0</v>
      </c>
      <c r="P9685" s="9">
        <f>0.5*N9685/1000</f>
        <v>0</v>
      </c>
      <c r="Q9685" s="9">
        <f>P9685+O9685</f>
        <v>0</v>
      </c>
      <c r="R9685" s="11">
        <v>0</v>
      </c>
      <c r="T9685" s="9">
        <f>0.5*R9685</f>
        <v>0</v>
      </c>
      <c r="U9685" s="9">
        <f>T9685+S9685</f>
        <v>0</v>
      </c>
      <c r="V9685" s="9">
        <f>(Q9685+U9685)/(0.944*1000)</f>
        <v>0</v>
      </c>
    </row>
    <row r="9686" spans="1:22" x14ac:dyDescent="0.3">
      <c r="A9686" s="14">
        <v>9726</v>
      </c>
      <c r="B9686" s="14" t="s">
        <v>4482</v>
      </c>
      <c r="C9686" s="14" t="s">
        <v>13510</v>
      </c>
      <c r="D9686" s="14" t="s">
        <v>13504</v>
      </c>
      <c r="E9686" s="14" t="s">
        <v>13493</v>
      </c>
      <c r="F9686" s="14">
        <v>10</v>
      </c>
      <c r="G9686" s="14">
        <v>0.25</v>
      </c>
      <c r="H9686" s="15">
        <v>9.023500000000001E-2</v>
      </c>
      <c r="I9686" s="15">
        <f>M9686-V9686</f>
        <v>0.172265</v>
      </c>
      <c r="J9686" s="14"/>
      <c r="K9686" s="13"/>
      <c r="L9686" s="9">
        <f>G9686*1.05</f>
        <v>0.26250000000000001</v>
      </c>
      <c r="M9686" s="11">
        <f>L9686-H9686</f>
        <v>0.172265</v>
      </c>
      <c r="N9686" s="11">
        <v>0</v>
      </c>
      <c r="P9686" s="9">
        <f>0.5*N9686/1000</f>
        <v>0</v>
      </c>
      <c r="Q9686" s="9">
        <f>P9686+O9686</f>
        <v>0</v>
      </c>
      <c r="R9686" s="11">
        <v>0</v>
      </c>
      <c r="T9686" s="9">
        <f>0.5*R9686</f>
        <v>0</v>
      </c>
      <c r="U9686" s="9">
        <f>T9686+S9686</f>
        <v>0</v>
      </c>
      <c r="V9686" s="9">
        <f>(Q9686+U9686)/(0.944*1000)</f>
        <v>0</v>
      </c>
    </row>
    <row r="9687" spans="1:22" x14ac:dyDescent="0.3">
      <c r="A9687" s="14">
        <v>9727</v>
      </c>
      <c r="B9687" s="14" t="s">
        <v>4483</v>
      </c>
      <c r="C9687" s="14" t="s">
        <v>13510</v>
      </c>
      <c r="D9687" s="14" t="s">
        <v>13504</v>
      </c>
      <c r="E9687" s="14" t="s">
        <v>13493</v>
      </c>
      <c r="F9687" s="14">
        <v>10</v>
      </c>
      <c r="G9687" s="14">
        <v>0.25</v>
      </c>
      <c r="H9687" s="15">
        <v>0.17291800000000002</v>
      </c>
      <c r="I9687" s="15">
        <f>M9687-V9687</f>
        <v>8.9581999999999995E-2</v>
      </c>
      <c r="J9687" s="14"/>
      <c r="K9687" s="13"/>
      <c r="L9687" s="9">
        <f>G9687*1.05</f>
        <v>0.26250000000000001</v>
      </c>
      <c r="M9687" s="11">
        <f>L9687-H9687</f>
        <v>8.9581999999999995E-2</v>
      </c>
      <c r="N9687" s="11">
        <v>0</v>
      </c>
      <c r="P9687" s="9">
        <f>0.5*N9687/1000</f>
        <v>0</v>
      </c>
      <c r="Q9687" s="9">
        <f>P9687+O9687</f>
        <v>0</v>
      </c>
      <c r="R9687" s="11">
        <v>0</v>
      </c>
      <c r="T9687" s="9">
        <f>0.5*R9687</f>
        <v>0</v>
      </c>
      <c r="U9687" s="9">
        <f>T9687+S9687</f>
        <v>0</v>
      </c>
      <c r="V9687" s="9">
        <f>(Q9687+U9687)/(0.944*1000)</f>
        <v>0</v>
      </c>
    </row>
    <row r="9688" spans="1:22" x14ac:dyDescent="0.3">
      <c r="A9688" s="14">
        <v>9728</v>
      </c>
      <c r="B9688" s="14" t="s">
        <v>4484</v>
      </c>
      <c r="C9688" s="14" t="s">
        <v>13510</v>
      </c>
      <c r="D9688" s="14" t="s">
        <v>13504</v>
      </c>
      <c r="E9688" s="14" t="s">
        <v>13493</v>
      </c>
      <c r="F9688" s="14">
        <v>10</v>
      </c>
      <c r="G9688" s="14">
        <v>0.06</v>
      </c>
      <c r="H9688" s="15">
        <v>2.4E-2</v>
      </c>
      <c r="I9688" s="15">
        <f>M9688-V9688</f>
        <v>3.9E-2</v>
      </c>
      <c r="J9688" s="14"/>
      <c r="K9688" s="13"/>
      <c r="L9688" s="9">
        <f>G9688*1.05</f>
        <v>6.3E-2</v>
      </c>
      <c r="M9688" s="11">
        <f>L9688-H9688</f>
        <v>3.9E-2</v>
      </c>
      <c r="N9688" s="11">
        <v>0</v>
      </c>
      <c r="P9688" s="9">
        <f>0.5*N9688/1000</f>
        <v>0</v>
      </c>
      <c r="Q9688" s="9">
        <f>P9688+O9688</f>
        <v>0</v>
      </c>
      <c r="R9688" s="11">
        <v>0</v>
      </c>
      <c r="T9688" s="9">
        <f>0.5*R9688</f>
        <v>0</v>
      </c>
      <c r="U9688" s="9">
        <f>T9688+S9688</f>
        <v>0</v>
      </c>
      <c r="V9688" s="9">
        <f>(Q9688+U9688)/(0.944*1000)</f>
        <v>0</v>
      </c>
    </row>
    <row r="9689" spans="1:22" x14ac:dyDescent="0.3">
      <c r="A9689" s="14">
        <v>9729</v>
      </c>
      <c r="B9689" s="14" t="s">
        <v>4485</v>
      </c>
      <c r="C9689" s="14" t="s">
        <v>13510</v>
      </c>
      <c r="D9689" s="14" t="s">
        <v>13504</v>
      </c>
      <c r="E9689" s="14" t="s">
        <v>13493</v>
      </c>
      <c r="F9689" s="14">
        <v>10</v>
      </c>
      <c r="G9689" s="14">
        <v>0.1</v>
      </c>
      <c r="H9689" s="15">
        <v>8.1509999999999968E-3</v>
      </c>
      <c r="I9689" s="15">
        <f>M9689-V9689</f>
        <v>9.6849000000000018E-2</v>
      </c>
      <c r="J9689" s="14"/>
      <c r="K9689" s="13"/>
      <c r="L9689" s="9">
        <f>G9689*1.05</f>
        <v>0.10500000000000001</v>
      </c>
      <c r="M9689" s="11">
        <f>L9689-H9689</f>
        <v>9.6849000000000018E-2</v>
      </c>
      <c r="N9689" s="11">
        <v>0</v>
      </c>
      <c r="P9689" s="9">
        <f>0.5*N9689/1000</f>
        <v>0</v>
      </c>
      <c r="Q9689" s="9">
        <f>P9689+O9689</f>
        <v>0</v>
      </c>
      <c r="R9689" s="11">
        <v>0</v>
      </c>
      <c r="T9689" s="9">
        <f>0.5*R9689</f>
        <v>0</v>
      </c>
      <c r="U9689" s="9">
        <f>T9689+S9689</f>
        <v>0</v>
      </c>
      <c r="V9689" s="9">
        <f>(Q9689+U9689)/(0.944*1000)</f>
        <v>0</v>
      </c>
    </row>
    <row r="9690" spans="1:22" x14ac:dyDescent="0.3">
      <c r="A9690" s="14">
        <v>9730</v>
      </c>
      <c r="B9690" s="14" t="s">
        <v>4486</v>
      </c>
      <c r="C9690" s="14" t="s">
        <v>13510</v>
      </c>
      <c r="D9690" s="14" t="s">
        <v>13504</v>
      </c>
      <c r="E9690" s="14" t="s">
        <v>13493</v>
      </c>
      <c r="F9690" s="14">
        <v>10</v>
      </c>
      <c r="G9690" s="14">
        <v>0.1</v>
      </c>
      <c r="H9690" s="15">
        <v>0</v>
      </c>
      <c r="I9690" s="15">
        <f>M9690-V9690</f>
        <v>0.10500000000000001</v>
      </c>
      <c r="J9690" s="14"/>
      <c r="K9690" s="13"/>
      <c r="L9690" s="9">
        <f>G9690*1.05</f>
        <v>0.10500000000000001</v>
      </c>
      <c r="M9690" s="11">
        <f>L9690-H9690</f>
        <v>0.10500000000000001</v>
      </c>
      <c r="N9690" s="11">
        <v>0</v>
      </c>
      <c r="P9690" s="9">
        <f>0.5*N9690/1000</f>
        <v>0</v>
      </c>
      <c r="Q9690" s="9">
        <f>P9690+O9690</f>
        <v>0</v>
      </c>
      <c r="R9690" s="11">
        <v>0</v>
      </c>
      <c r="T9690" s="9">
        <f>0.5*R9690</f>
        <v>0</v>
      </c>
      <c r="U9690" s="9">
        <f>T9690+S9690</f>
        <v>0</v>
      </c>
      <c r="V9690" s="9">
        <f>(Q9690+U9690)/(0.944*1000)</f>
        <v>0</v>
      </c>
    </row>
    <row r="9691" spans="1:22" x14ac:dyDescent="0.3">
      <c r="A9691" s="14">
        <v>9731</v>
      </c>
      <c r="B9691" s="14" t="s">
        <v>4487</v>
      </c>
      <c r="C9691" s="14" t="s">
        <v>13510</v>
      </c>
      <c r="D9691" s="14" t="s">
        <v>13504</v>
      </c>
      <c r="E9691" s="14" t="s">
        <v>13493</v>
      </c>
      <c r="F9691" s="14">
        <v>10</v>
      </c>
      <c r="G9691" s="14">
        <v>0.02</v>
      </c>
      <c r="H9691" s="15">
        <v>1.0227999999999999E-2</v>
      </c>
      <c r="I9691" s="15">
        <f>M9691-V9691</f>
        <v>1.0772000000000002E-2</v>
      </c>
      <c r="J9691" s="14"/>
      <c r="K9691" s="13"/>
      <c r="L9691" s="9">
        <f>G9691*1.05</f>
        <v>2.1000000000000001E-2</v>
      </c>
      <c r="M9691" s="11">
        <f>L9691-H9691</f>
        <v>1.0772000000000002E-2</v>
      </c>
      <c r="N9691" s="11">
        <v>0</v>
      </c>
      <c r="P9691" s="9">
        <f>0.5*N9691/1000</f>
        <v>0</v>
      </c>
      <c r="Q9691" s="9">
        <f>P9691+O9691</f>
        <v>0</v>
      </c>
      <c r="R9691" s="11">
        <v>0</v>
      </c>
      <c r="T9691" s="9">
        <f>0.5*R9691</f>
        <v>0</v>
      </c>
      <c r="U9691" s="9">
        <f>T9691+S9691</f>
        <v>0</v>
      </c>
      <c r="V9691" s="9">
        <f>(Q9691+U9691)/(0.944*1000)</f>
        <v>0</v>
      </c>
    </row>
    <row r="9692" spans="1:22" x14ac:dyDescent="0.3">
      <c r="A9692" s="14">
        <v>9732</v>
      </c>
      <c r="B9692" s="14" t="s">
        <v>4488</v>
      </c>
      <c r="C9692" s="14" t="s">
        <v>13510</v>
      </c>
      <c r="D9692" s="14" t="s">
        <v>13504</v>
      </c>
      <c r="E9692" s="14" t="s">
        <v>13493</v>
      </c>
      <c r="F9692" s="14">
        <v>10</v>
      </c>
      <c r="G9692" s="14">
        <v>0.1</v>
      </c>
      <c r="H9692" s="15">
        <v>3.4109000000000007E-2</v>
      </c>
      <c r="I9692" s="15">
        <f>M9692-V9692</f>
        <v>7.089100000000001E-2</v>
      </c>
      <c r="J9692" s="14"/>
      <c r="K9692" s="13"/>
      <c r="L9692" s="9">
        <f>G9692*1.05</f>
        <v>0.10500000000000001</v>
      </c>
      <c r="M9692" s="11">
        <f>L9692-H9692</f>
        <v>7.089100000000001E-2</v>
      </c>
      <c r="N9692" s="11">
        <v>0</v>
      </c>
      <c r="P9692" s="9">
        <f>0.5*N9692/1000</f>
        <v>0</v>
      </c>
      <c r="Q9692" s="9">
        <f>P9692+O9692</f>
        <v>0</v>
      </c>
      <c r="R9692" s="11">
        <v>0</v>
      </c>
      <c r="T9692" s="9">
        <f>0.5*R9692</f>
        <v>0</v>
      </c>
      <c r="U9692" s="9">
        <f>T9692+S9692</f>
        <v>0</v>
      </c>
      <c r="V9692" s="9">
        <f>(Q9692+U9692)/(0.944*1000)</f>
        <v>0</v>
      </c>
    </row>
    <row r="9693" spans="1:22" x14ac:dyDescent="0.3">
      <c r="A9693" s="14">
        <v>9733</v>
      </c>
      <c r="B9693" s="14" t="s">
        <v>4489</v>
      </c>
      <c r="C9693" s="14" t="s">
        <v>13510</v>
      </c>
      <c r="D9693" s="14" t="s">
        <v>13504</v>
      </c>
      <c r="E9693" s="14" t="s">
        <v>13493</v>
      </c>
      <c r="F9693" s="14">
        <v>10</v>
      </c>
      <c r="G9693" s="14">
        <v>0.1</v>
      </c>
      <c r="H9693" s="15">
        <v>0.03</v>
      </c>
      <c r="I9693" s="15">
        <f>M9693-V9693</f>
        <v>7.5000000000000011E-2</v>
      </c>
      <c r="J9693" s="14"/>
      <c r="K9693" s="13"/>
      <c r="L9693" s="9">
        <f>G9693*1.05</f>
        <v>0.10500000000000001</v>
      </c>
      <c r="M9693" s="11">
        <f>L9693-H9693</f>
        <v>7.5000000000000011E-2</v>
      </c>
      <c r="N9693" s="11">
        <v>0</v>
      </c>
      <c r="P9693" s="9">
        <f>0.5*N9693/1000</f>
        <v>0</v>
      </c>
      <c r="Q9693" s="9">
        <f>P9693+O9693</f>
        <v>0</v>
      </c>
      <c r="R9693" s="11">
        <v>0</v>
      </c>
      <c r="T9693" s="9">
        <f>0.5*R9693</f>
        <v>0</v>
      </c>
      <c r="U9693" s="9">
        <f>T9693+S9693</f>
        <v>0</v>
      </c>
      <c r="V9693" s="9">
        <f>(Q9693+U9693)/(0.944*1000)</f>
        <v>0</v>
      </c>
    </row>
    <row r="9694" spans="1:22" x14ac:dyDescent="0.3">
      <c r="A9694" s="14">
        <v>9734</v>
      </c>
      <c r="B9694" s="14" t="s">
        <v>4490</v>
      </c>
      <c r="C9694" s="14" t="s">
        <v>13510</v>
      </c>
      <c r="D9694" s="14" t="s">
        <v>13504</v>
      </c>
      <c r="E9694" s="14" t="s">
        <v>13493</v>
      </c>
      <c r="F9694" s="14">
        <v>10</v>
      </c>
      <c r="G9694" s="14">
        <v>0.16</v>
      </c>
      <c r="H9694" s="15">
        <v>3.2178999999999999E-2</v>
      </c>
      <c r="I9694" s="15">
        <f>M9694-V9694</f>
        <v>0.13582100000000003</v>
      </c>
      <c r="J9694" s="14"/>
      <c r="K9694" s="13"/>
      <c r="L9694" s="9">
        <f>G9694*1.05</f>
        <v>0.16800000000000001</v>
      </c>
      <c r="M9694" s="11">
        <f>L9694-H9694</f>
        <v>0.13582100000000003</v>
      </c>
      <c r="N9694" s="11">
        <v>0</v>
      </c>
      <c r="P9694" s="9">
        <f>0.5*N9694/1000</f>
        <v>0</v>
      </c>
      <c r="Q9694" s="9">
        <f>P9694+O9694</f>
        <v>0</v>
      </c>
      <c r="R9694" s="11">
        <v>0</v>
      </c>
      <c r="T9694" s="9">
        <f>0.5*R9694</f>
        <v>0</v>
      </c>
      <c r="U9694" s="9">
        <f>T9694+S9694</f>
        <v>0</v>
      </c>
      <c r="V9694" s="9">
        <f>(Q9694+U9694)/(0.944*1000)</f>
        <v>0</v>
      </c>
    </row>
    <row r="9695" spans="1:22" x14ac:dyDescent="0.3">
      <c r="A9695" s="14">
        <v>9735</v>
      </c>
      <c r="B9695" s="14" t="s">
        <v>4491</v>
      </c>
      <c r="C9695" s="14" t="s">
        <v>13510</v>
      </c>
      <c r="D9695" s="14" t="s">
        <v>13504</v>
      </c>
      <c r="E9695" s="14" t="s">
        <v>13493</v>
      </c>
      <c r="F9695" s="14">
        <v>10</v>
      </c>
      <c r="G9695" s="14">
        <v>6.3E-2</v>
      </c>
      <c r="H9695" s="15">
        <v>3.2428999999999999E-2</v>
      </c>
      <c r="I9695" s="15">
        <f>M9695-V9695</f>
        <v>3.3721000000000001E-2</v>
      </c>
      <c r="J9695" s="14"/>
      <c r="K9695" s="13"/>
      <c r="L9695" s="9">
        <f>G9695*1.05</f>
        <v>6.615E-2</v>
      </c>
      <c r="M9695" s="11">
        <f>L9695-H9695</f>
        <v>3.3721000000000001E-2</v>
      </c>
      <c r="N9695" s="11">
        <v>0</v>
      </c>
      <c r="P9695" s="9">
        <f>0.5*N9695/1000</f>
        <v>0</v>
      </c>
      <c r="Q9695" s="9">
        <f>P9695+O9695</f>
        <v>0</v>
      </c>
      <c r="R9695" s="11">
        <v>0</v>
      </c>
      <c r="T9695" s="9">
        <f>0.5*R9695</f>
        <v>0</v>
      </c>
      <c r="U9695" s="9">
        <f>T9695+S9695</f>
        <v>0</v>
      </c>
      <c r="V9695" s="9">
        <f>(Q9695+U9695)/(0.944*1000)</f>
        <v>0</v>
      </c>
    </row>
    <row r="9696" spans="1:22" x14ac:dyDescent="0.3">
      <c r="A9696" s="14">
        <v>9736</v>
      </c>
      <c r="B9696" s="14" t="s">
        <v>4492</v>
      </c>
      <c r="C9696" s="14" t="s">
        <v>13510</v>
      </c>
      <c r="D9696" s="14" t="s">
        <v>13504</v>
      </c>
      <c r="E9696" s="14" t="s">
        <v>13493</v>
      </c>
      <c r="F9696" s="14">
        <v>10</v>
      </c>
      <c r="G9696" s="14">
        <v>0.16</v>
      </c>
      <c r="H9696" s="15">
        <v>4.1013000000000008E-2</v>
      </c>
      <c r="I9696" s="15">
        <f>M9696-V9696</f>
        <v>0.12698700000000002</v>
      </c>
      <c r="J9696" s="14"/>
      <c r="K9696" s="13"/>
      <c r="L9696" s="9">
        <f>G9696*1.05</f>
        <v>0.16800000000000001</v>
      </c>
      <c r="M9696" s="11">
        <f>L9696-H9696</f>
        <v>0.12698700000000002</v>
      </c>
      <c r="N9696" s="11">
        <v>0</v>
      </c>
      <c r="P9696" s="9">
        <f>0.5*N9696/1000</f>
        <v>0</v>
      </c>
      <c r="Q9696" s="9">
        <f>P9696+O9696</f>
        <v>0</v>
      </c>
      <c r="R9696" s="11">
        <v>0</v>
      </c>
      <c r="T9696" s="9">
        <f>0.5*R9696</f>
        <v>0</v>
      </c>
      <c r="U9696" s="9">
        <f>T9696+S9696</f>
        <v>0</v>
      </c>
      <c r="V9696" s="9">
        <f>(Q9696+U9696)/(0.944*1000)</f>
        <v>0</v>
      </c>
    </row>
    <row r="9697" spans="1:22" x14ac:dyDescent="0.3">
      <c r="A9697" s="14">
        <v>9737</v>
      </c>
      <c r="B9697" s="14" t="s">
        <v>4493</v>
      </c>
      <c r="C9697" s="14" t="s">
        <v>13510</v>
      </c>
      <c r="D9697" s="14" t="s">
        <v>13504</v>
      </c>
      <c r="E9697" s="14" t="s">
        <v>13493</v>
      </c>
      <c r="F9697" s="14">
        <v>10</v>
      </c>
      <c r="G9697" s="14">
        <v>2.5000000000000001E-2</v>
      </c>
      <c r="H9697" s="15">
        <v>6.3080000000000002E-3</v>
      </c>
      <c r="I9697" s="15">
        <f>M9697-V9697</f>
        <v>1.9942000000000001E-2</v>
      </c>
      <c r="J9697" s="14"/>
      <c r="K9697" s="13"/>
      <c r="L9697" s="9">
        <f>G9697*1.05</f>
        <v>2.6250000000000002E-2</v>
      </c>
      <c r="M9697" s="11">
        <f>L9697-H9697</f>
        <v>1.9942000000000001E-2</v>
      </c>
      <c r="N9697" s="11">
        <v>0</v>
      </c>
      <c r="P9697" s="9">
        <f>0.5*N9697/1000</f>
        <v>0</v>
      </c>
      <c r="Q9697" s="9">
        <f>P9697+O9697</f>
        <v>0</v>
      </c>
      <c r="R9697" s="11">
        <v>0</v>
      </c>
      <c r="T9697" s="9">
        <f>0.5*R9697</f>
        <v>0</v>
      </c>
      <c r="U9697" s="9">
        <f>T9697+S9697</f>
        <v>0</v>
      </c>
      <c r="V9697" s="9">
        <f>(Q9697+U9697)/(0.944*1000)</f>
        <v>0</v>
      </c>
    </row>
    <row r="9698" spans="1:22" x14ac:dyDescent="0.3">
      <c r="A9698" s="14">
        <v>9738</v>
      </c>
      <c r="B9698" s="14" t="s">
        <v>4494</v>
      </c>
      <c r="C9698" s="14" t="s">
        <v>13510</v>
      </c>
      <c r="D9698" s="14" t="s">
        <v>13504</v>
      </c>
      <c r="E9698" s="14" t="s">
        <v>13493</v>
      </c>
      <c r="F9698" s="14">
        <v>10</v>
      </c>
      <c r="G9698" s="14">
        <v>0.63</v>
      </c>
      <c r="H9698" s="15">
        <v>4.3775999999999954E-2</v>
      </c>
      <c r="I9698" s="15">
        <f>M9698-V9698</f>
        <v>0.61772400000000016</v>
      </c>
      <c r="J9698" s="14"/>
      <c r="K9698" s="13"/>
      <c r="L9698" s="9">
        <f>G9698*1.05</f>
        <v>0.66150000000000009</v>
      </c>
      <c r="M9698" s="11">
        <f>L9698-H9698</f>
        <v>0.61772400000000016</v>
      </c>
      <c r="N9698" s="11">
        <v>0</v>
      </c>
      <c r="P9698" s="9">
        <f>0.5*N9698/1000</f>
        <v>0</v>
      </c>
      <c r="Q9698" s="9">
        <f>P9698+O9698</f>
        <v>0</v>
      </c>
      <c r="R9698" s="11">
        <v>0</v>
      </c>
      <c r="T9698" s="9">
        <f>0.5*R9698</f>
        <v>0</v>
      </c>
      <c r="U9698" s="9">
        <f>T9698+S9698</f>
        <v>0</v>
      </c>
      <c r="V9698" s="9">
        <f>(Q9698+U9698)/(0.944*1000)</f>
        <v>0</v>
      </c>
    </row>
    <row r="9699" spans="1:22" x14ac:dyDescent="0.3">
      <c r="A9699" s="14">
        <v>9739</v>
      </c>
      <c r="B9699" s="14" t="s">
        <v>4495</v>
      </c>
      <c r="C9699" s="14" t="s">
        <v>13510</v>
      </c>
      <c r="D9699" s="14" t="s">
        <v>13504</v>
      </c>
      <c r="E9699" s="14" t="s">
        <v>13493</v>
      </c>
      <c r="F9699" s="14">
        <v>10</v>
      </c>
      <c r="G9699" s="14">
        <v>1.26</v>
      </c>
      <c r="H9699" s="15">
        <v>0.6678869999999999</v>
      </c>
      <c r="I9699" s="16" t="s">
        <v>13516</v>
      </c>
      <c r="J9699" s="14"/>
      <c r="K9699" s="13"/>
      <c r="L9699" s="9">
        <f>1.05*0.63</f>
        <v>0.66150000000000009</v>
      </c>
      <c r="M9699" s="11">
        <f>L9699-H9699</f>
        <v>-6.3869999999998095E-3</v>
      </c>
      <c r="N9699" s="11">
        <v>0</v>
      </c>
      <c r="P9699" s="9">
        <f>0.5*N9699/1000</f>
        <v>0</v>
      </c>
      <c r="Q9699" s="9">
        <f>P9699+O9699</f>
        <v>0</v>
      </c>
      <c r="R9699" s="11">
        <v>0</v>
      </c>
      <c r="T9699" s="9">
        <f>0.5*R9699</f>
        <v>0</v>
      </c>
      <c r="U9699" s="9">
        <f>T9699+S9699</f>
        <v>0</v>
      </c>
      <c r="V9699" s="9">
        <f>(Q9699+U9699)/(0.944*1000)</f>
        <v>0</v>
      </c>
    </row>
    <row r="9700" spans="1:22" x14ac:dyDescent="0.3">
      <c r="A9700" s="14">
        <v>9740</v>
      </c>
      <c r="B9700" s="14" t="s">
        <v>4496</v>
      </c>
      <c r="C9700" s="14" t="s">
        <v>13510</v>
      </c>
      <c r="D9700" s="14" t="s">
        <v>13504</v>
      </c>
      <c r="E9700" s="14" t="s">
        <v>13493</v>
      </c>
      <c r="F9700" s="14">
        <v>10</v>
      </c>
      <c r="G9700" s="14">
        <v>0.16</v>
      </c>
      <c r="H9700" s="15">
        <v>8.2000000000000003E-2</v>
      </c>
      <c r="I9700" s="15">
        <f>M9700-V9700</f>
        <v>8.6000000000000007E-2</v>
      </c>
      <c r="J9700" s="14"/>
      <c r="K9700" s="13"/>
      <c r="L9700" s="9">
        <f>G9700*1.05</f>
        <v>0.16800000000000001</v>
      </c>
      <c r="M9700" s="11">
        <f>L9700-H9700</f>
        <v>8.6000000000000007E-2</v>
      </c>
      <c r="N9700" s="11">
        <v>0</v>
      </c>
      <c r="P9700" s="9">
        <f>0.5*N9700/1000</f>
        <v>0</v>
      </c>
      <c r="Q9700" s="9">
        <f>P9700+O9700</f>
        <v>0</v>
      </c>
      <c r="R9700" s="11">
        <v>0</v>
      </c>
      <c r="T9700" s="9">
        <f>0.5*R9700</f>
        <v>0</v>
      </c>
      <c r="U9700" s="9">
        <f>T9700+S9700</f>
        <v>0</v>
      </c>
      <c r="V9700" s="9">
        <f>(Q9700+U9700)/(0.944*1000)</f>
        <v>0</v>
      </c>
    </row>
    <row r="9701" spans="1:22" x14ac:dyDescent="0.3">
      <c r="A9701" s="14">
        <v>9741</v>
      </c>
      <c r="B9701" s="14" t="s">
        <v>4497</v>
      </c>
      <c r="C9701" s="14" t="s">
        <v>13510</v>
      </c>
      <c r="D9701" s="14" t="s">
        <v>13504</v>
      </c>
      <c r="E9701" s="14" t="s">
        <v>13493</v>
      </c>
      <c r="F9701" s="14">
        <v>10</v>
      </c>
      <c r="G9701" s="14">
        <v>0.16</v>
      </c>
      <c r="H9701" s="15">
        <v>9.222000000000008E-3</v>
      </c>
      <c r="I9701" s="15">
        <f>M9701-V9701</f>
        <v>0.158778</v>
      </c>
      <c r="J9701" s="14"/>
      <c r="K9701" s="13"/>
      <c r="L9701" s="9">
        <f>G9701*1.05</f>
        <v>0.16800000000000001</v>
      </c>
      <c r="M9701" s="11">
        <f>L9701-H9701</f>
        <v>0.158778</v>
      </c>
      <c r="N9701" s="11">
        <v>0</v>
      </c>
      <c r="P9701" s="9">
        <f>0.5*N9701/1000</f>
        <v>0</v>
      </c>
      <c r="Q9701" s="9">
        <f>P9701+O9701</f>
        <v>0</v>
      </c>
      <c r="R9701" s="11">
        <v>0</v>
      </c>
      <c r="T9701" s="9">
        <f>0.5*R9701</f>
        <v>0</v>
      </c>
      <c r="U9701" s="9">
        <f>T9701+S9701</f>
        <v>0</v>
      </c>
      <c r="V9701" s="9">
        <f>(Q9701+U9701)/(0.944*1000)</f>
        <v>0</v>
      </c>
    </row>
    <row r="9702" spans="1:22" x14ac:dyDescent="0.3">
      <c r="A9702" s="14">
        <v>9742</v>
      </c>
      <c r="B9702" s="14" t="s">
        <v>4498</v>
      </c>
      <c r="C9702" s="14" t="s">
        <v>13510</v>
      </c>
      <c r="D9702" s="14" t="s">
        <v>13504</v>
      </c>
      <c r="E9702" s="14" t="s">
        <v>13493</v>
      </c>
      <c r="F9702" s="14">
        <v>10</v>
      </c>
      <c r="G9702" s="14">
        <v>0.25</v>
      </c>
      <c r="H9702" s="15">
        <v>0.15900400000000001</v>
      </c>
      <c r="I9702" s="15">
        <f>M9702-V9702</f>
        <v>0.103496</v>
      </c>
      <c r="J9702" s="14"/>
      <c r="K9702" s="13"/>
      <c r="L9702" s="9">
        <f>G9702*1.05</f>
        <v>0.26250000000000001</v>
      </c>
      <c r="M9702" s="11">
        <f>L9702-H9702</f>
        <v>0.103496</v>
      </c>
      <c r="N9702" s="11">
        <v>0</v>
      </c>
      <c r="P9702" s="9">
        <f>0.5*N9702/1000</f>
        <v>0</v>
      </c>
      <c r="Q9702" s="9">
        <f>P9702+O9702</f>
        <v>0</v>
      </c>
      <c r="R9702" s="11">
        <v>0</v>
      </c>
      <c r="T9702" s="9">
        <f>0.5*R9702</f>
        <v>0</v>
      </c>
      <c r="U9702" s="9">
        <f>T9702+S9702</f>
        <v>0</v>
      </c>
      <c r="V9702" s="9">
        <f>(Q9702+U9702)/(0.944*1000)</f>
        <v>0</v>
      </c>
    </row>
    <row r="9703" spans="1:22" x14ac:dyDescent="0.3">
      <c r="A9703" s="14">
        <v>9743</v>
      </c>
      <c r="B9703" s="14" t="s">
        <v>4499</v>
      </c>
      <c r="C9703" s="14" t="s">
        <v>13510</v>
      </c>
      <c r="D9703" s="14" t="s">
        <v>13504</v>
      </c>
      <c r="E9703" s="14" t="s">
        <v>13493</v>
      </c>
      <c r="F9703" s="14">
        <v>10</v>
      </c>
      <c r="G9703" s="14">
        <v>6.3E-2</v>
      </c>
      <c r="H9703" s="15">
        <v>1.4510999999999996E-2</v>
      </c>
      <c r="I9703" s="15">
        <f>M9703-V9703</f>
        <v>5.1639000000000004E-2</v>
      </c>
      <c r="J9703" s="14"/>
      <c r="K9703" s="13"/>
      <c r="L9703" s="9">
        <f>G9703*1.05</f>
        <v>6.615E-2</v>
      </c>
      <c r="M9703" s="11">
        <f>L9703-H9703</f>
        <v>5.1639000000000004E-2</v>
      </c>
      <c r="N9703" s="11">
        <v>0</v>
      </c>
      <c r="P9703" s="9">
        <f>0.5*N9703/1000</f>
        <v>0</v>
      </c>
      <c r="Q9703" s="9">
        <f>P9703+O9703</f>
        <v>0</v>
      </c>
      <c r="R9703" s="11">
        <v>0</v>
      </c>
      <c r="S9703" s="9">
        <f>0.75*R9703/1000</f>
        <v>0</v>
      </c>
      <c r="T9703" s="9">
        <f>0.5*R9703</f>
        <v>0</v>
      </c>
      <c r="U9703" s="9">
        <f>T9703+S9703</f>
        <v>0</v>
      </c>
      <c r="V9703" s="9">
        <f>(Q9703+U9703)/(0.944*1000)</f>
        <v>0</v>
      </c>
    </row>
    <row r="9704" spans="1:22" x14ac:dyDescent="0.3">
      <c r="A9704" s="14">
        <v>9744</v>
      </c>
      <c r="B9704" s="14" t="s">
        <v>10867</v>
      </c>
      <c r="C9704" s="14" t="s">
        <v>13510</v>
      </c>
      <c r="D9704" s="14" t="s">
        <v>13504</v>
      </c>
      <c r="E9704" s="14" t="s">
        <v>13493</v>
      </c>
      <c r="F9704" s="14">
        <v>10</v>
      </c>
      <c r="G9704" s="14">
        <v>0.1</v>
      </c>
      <c r="H9704" s="15">
        <v>2.9740000000000036E-3</v>
      </c>
      <c r="I9704" s="15">
        <f>M9704-V9704</f>
        <v>0.10202600000000001</v>
      </c>
      <c r="J9704" s="14"/>
      <c r="K9704" s="13"/>
      <c r="L9704" s="9">
        <f>G9704*1.05</f>
        <v>0.10500000000000001</v>
      </c>
      <c r="M9704" s="11">
        <f>L9704-H9704</f>
        <v>0.10202600000000001</v>
      </c>
      <c r="N9704" s="11">
        <v>0</v>
      </c>
      <c r="P9704" s="9">
        <f>0.5*N9704/1000</f>
        <v>0</v>
      </c>
      <c r="Q9704" s="9">
        <f>P9704+O9704</f>
        <v>0</v>
      </c>
      <c r="R9704" s="11">
        <v>0</v>
      </c>
      <c r="T9704" s="9">
        <f>0.5*R9704</f>
        <v>0</v>
      </c>
      <c r="U9704" s="9">
        <f>T9704+S9704</f>
        <v>0</v>
      </c>
      <c r="V9704" s="9">
        <f>(Q9704+U9704)/(0.944*1000)</f>
        <v>0</v>
      </c>
    </row>
    <row r="9705" spans="1:22" x14ac:dyDescent="0.3">
      <c r="A9705" s="14">
        <v>9745</v>
      </c>
      <c r="B9705" s="14" t="s">
        <v>4500</v>
      </c>
      <c r="C9705" s="14" t="s">
        <v>13510</v>
      </c>
      <c r="D9705" s="14" t="s">
        <v>13504</v>
      </c>
      <c r="E9705" s="14" t="s">
        <v>13493</v>
      </c>
      <c r="F9705" s="14">
        <v>10</v>
      </c>
      <c r="G9705" s="14">
        <v>0.16</v>
      </c>
      <c r="H9705" s="15">
        <v>2.3288999999999987E-2</v>
      </c>
      <c r="I9705" s="15">
        <f>M9705-V9705</f>
        <v>0.14471100000000003</v>
      </c>
      <c r="J9705" s="14"/>
      <c r="K9705" s="13"/>
      <c r="L9705" s="9">
        <f>G9705*1.05</f>
        <v>0.16800000000000001</v>
      </c>
      <c r="M9705" s="11">
        <f>L9705-H9705</f>
        <v>0.14471100000000003</v>
      </c>
      <c r="N9705" s="11">
        <v>0</v>
      </c>
      <c r="P9705" s="9">
        <f>0.5*N9705/1000</f>
        <v>0</v>
      </c>
      <c r="Q9705" s="9">
        <f>P9705+O9705</f>
        <v>0</v>
      </c>
      <c r="R9705" s="11">
        <v>0</v>
      </c>
      <c r="T9705" s="9">
        <f>0.5*R9705</f>
        <v>0</v>
      </c>
      <c r="U9705" s="9">
        <f>T9705+S9705</f>
        <v>0</v>
      </c>
      <c r="V9705" s="9">
        <f>(Q9705+U9705)/(0.944*1000)</f>
        <v>0</v>
      </c>
    </row>
    <row r="9706" spans="1:22" x14ac:dyDescent="0.3">
      <c r="A9706" s="14">
        <v>9746</v>
      </c>
      <c r="B9706" s="14" t="s">
        <v>4501</v>
      </c>
      <c r="C9706" s="14" t="s">
        <v>13510</v>
      </c>
      <c r="D9706" s="14" t="s">
        <v>13504</v>
      </c>
      <c r="E9706" s="14" t="s">
        <v>13493</v>
      </c>
      <c r="F9706" s="14">
        <v>10</v>
      </c>
      <c r="G9706" s="14">
        <v>0.16</v>
      </c>
      <c r="H9706" s="15">
        <v>7.2460000000000094E-3</v>
      </c>
      <c r="I9706" s="15">
        <f>M9706-V9706</f>
        <v>0.16075400000000001</v>
      </c>
      <c r="J9706" s="14"/>
      <c r="K9706" s="13"/>
      <c r="L9706" s="9">
        <f>G9706*1.05</f>
        <v>0.16800000000000001</v>
      </c>
      <c r="M9706" s="11">
        <f>L9706-H9706</f>
        <v>0.16075400000000001</v>
      </c>
      <c r="N9706" s="11">
        <v>0</v>
      </c>
      <c r="P9706" s="9">
        <f>0.5*N9706/1000</f>
        <v>0</v>
      </c>
      <c r="Q9706" s="9">
        <f>P9706+O9706</f>
        <v>0</v>
      </c>
      <c r="R9706" s="11">
        <v>0</v>
      </c>
      <c r="T9706" s="9">
        <f>0.5*R9706</f>
        <v>0</v>
      </c>
      <c r="U9706" s="9">
        <f>T9706+S9706</f>
        <v>0</v>
      </c>
      <c r="V9706" s="9">
        <f>(Q9706+U9706)/(0.944*1000)</f>
        <v>0</v>
      </c>
    </row>
    <row r="9707" spans="1:22" x14ac:dyDescent="0.3">
      <c r="A9707" s="14">
        <v>9747</v>
      </c>
      <c r="B9707" s="14" t="s">
        <v>4502</v>
      </c>
      <c r="C9707" s="14" t="s">
        <v>13510</v>
      </c>
      <c r="D9707" s="14" t="s">
        <v>13504</v>
      </c>
      <c r="E9707" s="14" t="s">
        <v>13493</v>
      </c>
      <c r="F9707" s="14">
        <v>10</v>
      </c>
      <c r="G9707" s="14">
        <v>0.16</v>
      </c>
      <c r="H9707" s="15">
        <v>3.9384999999999989E-2</v>
      </c>
      <c r="I9707" s="15">
        <f>M9707-V9707</f>
        <v>0.12861500000000003</v>
      </c>
      <c r="J9707" s="14"/>
      <c r="K9707" s="13"/>
      <c r="L9707" s="9">
        <f>G9707*1.05</f>
        <v>0.16800000000000001</v>
      </c>
      <c r="M9707" s="11">
        <f>L9707-H9707</f>
        <v>0.12861500000000003</v>
      </c>
      <c r="N9707" s="11">
        <v>0</v>
      </c>
      <c r="P9707" s="9">
        <f>0.5*N9707/1000</f>
        <v>0</v>
      </c>
      <c r="Q9707" s="9">
        <f>P9707+O9707</f>
        <v>0</v>
      </c>
      <c r="R9707" s="11">
        <v>0</v>
      </c>
      <c r="T9707" s="9">
        <f>0.5*R9707</f>
        <v>0</v>
      </c>
      <c r="U9707" s="9">
        <f>T9707+S9707</f>
        <v>0</v>
      </c>
      <c r="V9707" s="9">
        <f>(Q9707+U9707)/(0.944*1000)</f>
        <v>0</v>
      </c>
    </row>
    <row r="9708" spans="1:22" x14ac:dyDescent="0.3">
      <c r="A9708" s="14">
        <v>9748</v>
      </c>
      <c r="B9708" s="14" t="s">
        <v>4503</v>
      </c>
      <c r="C9708" s="14" t="s">
        <v>13510</v>
      </c>
      <c r="D9708" s="14" t="s">
        <v>13504</v>
      </c>
      <c r="E9708" s="14" t="s">
        <v>13493</v>
      </c>
      <c r="F9708" s="14">
        <v>10</v>
      </c>
      <c r="G9708" s="14">
        <v>0.25</v>
      </c>
      <c r="H9708" s="15">
        <v>2.7706000000000019E-2</v>
      </c>
      <c r="I9708" s="15">
        <f>M9708-V9708</f>
        <v>0.234794</v>
      </c>
      <c r="J9708" s="14"/>
      <c r="K9708" s="13"/>
      <c r="L9708" s="9">
        <f>G9708*1.05</f>
        <v>0.26250000000000001</v>
      </c>
      <c r="M9708" s="11">
        <f>L9708-H9708</f>
        <v>0.234794</v>
      </c>
      <c r="N9708" s="11">
        <v>0</v>
      </c>
      <c r="P9708" s="9">
        <f>0.5*N9708/1000</f>
        <v>0</v>
      </c>
      <c r="Q9708" s="9">
        <f>P9708+O9708</f>
        <v>0</v>
      </c>
      <c r="R9708" s="11">
        <v>0</v>
      </c>
      <c r="T9708" s="9">
        <f>0.5*R9708</f>
        <v>0</v>
      </c>
      <c r="U9708" s="9">
        <f>T9708+S9708</f>
        <v>0</v>
      </c>
      <c r="V9708" s="9">
        <f>(Q9708+U9708)/(0.944*1000)</f>
        <v>0</v>
      </c>
    </row>
    <row r="9709" spans="1:22" x14ac:dyDescent="0.3">
      <c r="A9709" s="14">
        <v>9749</v>
      </c>
      <c r="B9709" s="14" t="s">
        <v>4504</v>
      </c>
      <c r="C9709" s="14" t="s">
        <v>13510</v>
      </c>
      <c r="D9709" s="14" t="s">
        <v>13504</v>
      </c>
      <c r="E9709" s="14" t="s">
        <v>13493</v>
      </c>
      <c r="F9709" s="14">
        <v>10</v>
      </c>
      <c r="G9709" s="14">
        <v>0.4</v>
      </c>
      <c r="H9709" s="15">
        <v>4.3079999999999924E-3</v>
      </c>
      <c r="I9709" s="15">
        <f>M9709-V9709</f>
        <v>0.41569200000000006</v>
      </c>
      <c r="J9709" s="14"/>
      <c r="K9709" s="13"/>
      <c r="L9709" s="9">
        <f>G9709*1.05</f>
        <v>0.42000000000000004</v>
      </c>
      <c r="M9709" s="11">
        <f>L9709-H9709</f>
        <v>0.41569200000000006</v>
      </c>
      <c r="N9709" s="11">
        <v>0</v>
      </c>
      <c r="P9709" s="9">
        <f>0.5*N9709/1000</f>
        <v>0</v>
      </c>
      <c r="Q9709" s="9">
        <f>P9709+O9709</f>
        <v>0</v>
      </c>
      <c r="R9709" s="11">
        <v>0</v>
      </c>
      <c r="T9709" s="9">
        <f>0.5*R9709</f>
        <v>0</v>
      </c>
      <c r="U9709" s="9">
        <f>T9709+S9709</f>
        <v>0</v>
      </c>
      <c r="V9709" s="9">
        <f>(Q9709+U9709)/(0.944*1000)</f>
        <v>0</v>
      </c>
    </row>
    <row r="9710" spans="1:22" x14ac:dyDescent="0.3">
      <c r="A9710" s="14">
        <v>9750</v>
      </c>
      <c r="B9710" s="14" t="s">
        <v>4505</v>
      </c>
      <c r="C9710" s="14" t="s">
        <v>13510</v>
      </c>
      <c r="D9710" s="14" t="s">
        <v>13504</v>
      </c>
      <c r="E9710" s="14" t="s">
        <v>13493</v>
      </c>
      <c r="F9710" s="14">
        <v>10</v>
      </c>
      <c r="G9710" s="14">
        <v>0.4</v>
      </c>
      <c r="H9710" s="15">
        <v>5.2440000000000282E-3</v>
      </c>
      <c r="I9710" s="15">
        <f>M9710-V9710</f>
        <v>0.41475600000000001</v>
      </c>
      <c r="J9710" s="14"/>
      <c r="K9710" s="13"/>
      <c r="L9710" s="9">
        <f>G9710*1.05</f>
        <v>0.42000000000000004</v>
      </c>
      <c r="M9710" s="11">
        <f>L9710-H9710</f>
        <v>0.41475600000000001</v>
      </c>
      <c r="N9710" s="11">
        <v>0</v>
      </c>
      <c r="P9710" s="9">
        <f>0.5*N9710/1000</f>
        <v>0</v>
      </c>
      <c r="Q9710" s="9">
        <f>P9710+O9710</f>
        <v>0</v>
      </c>
      <c r="R9710" s="11">
        <v>0</v>
      </c>
      <c r="T9710" s="9">
        <f>0.5*R9710</f>
        <v>0</v>
      </c>
      <c r="U9710" s="9">
        <f>T9710+S9710</f>
        <v>0</v>
      </c>
      <c r="V9710" s="9">
        <f>(Q9710+U9710)/(0.944*1000)</f>
        <v>0</v>
      </c>
    </row>
    <row r="9711" spans="1:22" x14ac:dyDescent="0.3">
      <c r="A9711" s="14">
        <v>9751</v>
      </c>
      <c r="B9711" s="14" t="s">
        <v>4506</v>
      </c>
      <c r="C9711" s="14" t="s">
        <v>13510</v>
      </c>
      <c r="D9711" s="14" t="s">
        <v>13504</v>
      </c>
      <c r="E9711" s="14" t="s">
        <v>13493</v>
      </c>
      <c r="F9711" s="14">
        <v>10</v>
      </c>
      <c r="G9711" s="14">
        <v>0.16</v>
      </c>
      <c r="H9711" s="15">
        <v>3.4123999999999995E-2</v>
      </c>
      <c r="I9711" s="15">
        <f>M9711-V9711</f>
        <v>0.13387600000000002</v>
      </c>
      <c r="J9711" s="14"/>
      <c r="K9711" s="13"/>
      <c r="L9711" s="9">
        <f>G9711*1.05</f>
        <v>0.16800000000000001</v>
      </c>
      <c r="M9711" s="11">
        <f>L9711-H9711</f>
        <v>0.13387600000000002</v>
      </c>
      <c r="N9711" s="11">
        <v>0</v>
      </c>
      <c r="P9711" s="9">
        <f>0.5*N9711/1000</f>
        <v>0</v>
      </c>
      <c r="Q9711" s="9">
        <f>P9711+O9711</f>
        <v>0</v>
      </c>
      <c r="R9711" s="11">
        <v>0</v>
      </c>
      <c r="T9711" s="9">
        <f>0.5*R9711</f>
        <v>0</v>
      </c>
      <c r="U9711" s="9">
        <f>T9711+S9711</f>
        <v>0</v>
      </c>
      <c r="V9711" s="9">
        <f>(Q9711+U9711)/(0.944*1000)</f>
        <v>0</v>
      </c>
    </row>
    <row r="9712" spans="1:22" x14ac:dyDescent="0.3">
      <c r="A9712" s="14">
        <v>9752</v>
      </c>
      <c r="B9712" s="14" t="s">
        <v>4507</v>
      </c>
      <c r="C9712" s="14" t="s">
        <v>13510</v>
      </c>
      <c r="D9712" s="14" t="s">
        <v>13504</v>
      </c>
      <c r="E9712" s="14" t="s">
        <v>13493</v>
      </c>
      <c r="F9712" s="14">
        <v>10</v>
      </c>
      <c r="G9712" s="14">
        <v>1.26</v>
      </c>
      <c r="H9712" s="15">
        <v>0.69471500000000008</v>
      </c>
      <c r="I9712" s="16" t="s">
        <v>13516</v>
      </c>
      <c r="J9712" s="14"/>
      <c r="K9712" s="13"/>
      <c r="L9712" s="9">
        <f>1.05*0.63</f>
        <v>0.66150000000000009</v>
      </c>
      <c r="M9712" s="11">
        <f>L9712-H9712</f>
        <v>-3.3214999999999995E-2</v>
      </c>
      <c r="N9712" s="11">
        <v>0</v>
      </c>
      <c r="P9712" s="9">
        <f>0.5*N9712/1000</f>
        <v>0</v>
      </c>
      <c r="Q9712" s="9">
        <f>P9712+O9712</f>
        <v>0</v>
      </c>
      <c r="R9712" s="11">
        <v>0</v>
      </c>
      <c r="T9712" s="9">
        <f>0.5*R9712</f>
        <v>0</v>
      </c>
      <c r="U9712" s="9">
        <f>T9712+S9712</f>
        <v>0</v>
      </c>
      <c r="V9712" s="9">
        <f>(Q9712+U9712)/(0.944*1000)</f>
        <v>0</v>
      </c>
    </row>
    <row r="9713" spans="1:22" x14ac:dyDescent="0.3">
      <c r="A9713" s="14">
        <v>9753</v>
      </c>
      <c r="B9713" s="14" t="s">
        <v>4508</v>
      </c>
      <c r="C9713" s="14" t="s">
        <v>13510</v>
      </c>
      <c r="D9713" s="14" t="s">
        <v>13504</v>
      </c>
      <c r="E9713" s="14" t="s">
        <v>13493</v>
      </c>
      <c r="F9713" s="14">
        <v>10</v>
      </c>
      <c r="G9713" s="14">
        <v>0.16</v>
      </c>
      <c r="H9713" s="15">
        <v>0.11241</v>
      </c>
      <c r="I9713" s="15">
        <f>M9713-V9713</f>
        <v>5.5590000000000014E-2</v>
      </c>
      <c r="J9713" s="14"/>
      <c r="K9713" s="13"/>
      <c r="L9713" s="9">
        <f>G9713*1.05</f>
        <v>0.16800000000000001</v>
      </c>
      <c r="M9713" s="11">
        <f>L9713-H9713</f>
        <v>5.5590000000000014E-2</v>
      </c>
      <c r="N9713" s="11">
        <v>0</v>
      </c>
      <c r="P9713" s="9">
        <f>0.5*N9713/1000</f>
        <v>0</v>
      </c>
      <c r="Q9713" s="9">
        <f>P9713+O9713</f>
        <v>0</v>
      </c>
      <c r="R9713" s="11">
        <v>0</v>
      </c>
      <c r="T9713" s="9">
        <f>0.5*R9713</f>
        <v>0</v>
      </c>
      <c r="U9713" s="9">
        <f>T9713+S9713</f>
        <v>0</v>
      </c>
      <c r="V9713" s="9">
        <f>(Q9713+U9713)/(0.944*1000)</f>
        <v>0</v>
      </c>
    </row>
    <row r="9714" spans="1:22" x14ac:dyDescent="0.3">
      <c r="A9714" s="14">
        <v>9754</v>
      </c>
      <c r="B9714" s="14" t="s">
        <v>4509</v>
      </c>
      <c r="C9714" s="14" t="s">
        <v>13510</v>
      </c>
      <c r="D9714" s="14" t="s">
        <v>13504</v>
      </c>
      <c r="E9714" s="14" t="s">
        <v>13493</v>
      </c>
      <c r="F9714" s="14">
        <v>10</v>
      </c>
      <c r="G9714" s="14">
        <v>1.26</v>
      </c>
      <c r="H9714" s="15">
        <v>0.72897100000000004</v>
      </c>
      <c r="I9714" s="16" t="s">
        <v>13516</v>
      </c>
      <c r="J9714" s="14"/>
      <c r="K9714" s="13"/>
      <c r="L9714" s="9">
        <f>1.05*0.63</f>
        <v>0.66150000000000009</v>
      </c>
      <c r="M9714" s="11">
        <f>L9714-H9714</f>
        <v>-6.7470999999999948E-2</v>
      </c>
      <c r="N9714" s="11">
        <v>0</v>
      </c>
      <c r="P9714" s="9">
        <f>0.5*N9714/1000</f>
        <v>0</v>
      </c>
      <c r="Q9714" s="9">
        <f>P9714+O9714</f>
        <v>0</v>
      </c>
      <c r="R9714" s="11">
        <v>0</v>
      </c>
      <c r="T9714" s="9">
        <f>0.5*R9714</f>
        <v>0</v>
      </c>
      <c r="U9714" s="9">
        <f>T9714+S9714</f>
        <v>0</v>
      </c>
      <c r="V9714" s="9">
        <f>(Q9714+U9714)/(0.944*1000)</f>
        <v>0</v>
      </c>
    </row>
    <row r="9715" spans="1:22" x14ac:dyDescent="0.3">
      <c r="A9715" s="14">
        <v>9755</v>
      </c>
      <c r="B9715" s="14" t="s">
        <v>4510</v>
      </c>
      <c r="C9715" s="14" t="s">
        <v>13510</v>
      </c>
      <c r="D9715" s="14" t="s">
        <v>13504</v>
      </c>
      <c r="E9715" s="14" t="s">
        <v>13493</v>
      </c>
      <c r="F9715" s="14">
        <v>10</v>
      </c>
      <c r="G9715" s="14">
        <v>1.26</v>
      </c>
      <c r="H9715" s="15">
        <v>0.65076900000000004</v>
      </c>
      <c r="I9715" s="15">
        <f>M9715-V9715</f>
        <v>1.0731000000000046E-2</v>
      </c>
      <c r="J9715" s="14"/>
      <c r="K9715" s="13"/>
      <c r="L9715" s="9">
        <f>1.05*0.63</f>
        <v>0.66150000000000009</v>
      </c>
      <c r="M9715" s="11">
        <f>L9715-H9715</f>
        <v>1.0731000000000046E-2</v>
      </c>
      <c r="N9715" s="11">
        <v>0</v>
      </c>
      <c r="P9715" s="9">
        <f>0.5*N9715/1000</f>
        <v>0</v>
      </c>
      <c r="Q9715" s="9">
        <f>P9715+O9715</f>
        <v>0</v>
      </c>
      <c r="R9715" s="11">
        <v>0</v>
      </c>
      <c r="T9715" s="9">
        <f>0.5*R9715</f>
        <v>0</v>
      </c>
      <c r="U9715" s="9">
        <f>T9715+S9715</f>
        <v>0</v>
      </c>
      <c r="V9715" s="9">
        <f>(Q9715+U9715)/(0.944*1000)</f>
        <v>0</v>
      </c>
    </row>
    <row r="9716" spans="1:22" x14ac:dyDescent="0.3">
      <c r="A9716" s="14">
        <v>9757</v>
      </c>
      <c r="B9716" s="14" t="s">
        <v>4511</v>
      </c>
      <c r="C9716" s="14" t="s">
        <v>13510</v>
      </c>
      <c r="D9716" s="14" t="s">
        <v>13504</v>
      </c>
      <c r="E9716" s="14" t="s">
        <v>13493</v>
      </c>
      <c r="F9716" s="14">
        <v>10</v>
      </c>
      <c r="G9716" s="14">
        <v>0.2</v>
      </c>
      <c r="H9716" s="15">
        <v>0.106223</v>
      </c>
      <c r="I9716" s="16" t="s">
        <v>13516</v>
      </c>
      <c r="J9716" s="14"/>
      <c r="K9716" s="13"/>
      <c r="L9716" s="9">
        <f>G9716/2*1.05</f>
        <v>0.10500000000000001</v>
      </c>
      <c r="M9716" s="11">
        <f>L9716-H9716</f>
        <v>-1.222999999999988E-3</v>
      </c>
      <c r="N9716" s="11">
        <v>0</v>
      </c>
      <c r="P9716" s="9">
        <f>0.5*N9716/1000</f>
        <v>0</v>
      </c>
      <c r="Q9716" s="9">
        <f>P9716+O9716</f>
        <v>0</v>
      </c>
      <c r="R9716" s="11">
        <v>0</v>
      </c>
      <c r="T9716" s="9">
        <f>0.5*R9716</f>
        <v>0</v>
      </c>
      <c r="U9716" s="9">
        <f>T9716+S9716</f>
        <v>0</v>
      </c>
      <c r="V9716" s="9">
        <f>(Q9716+U9716)/(0.944*1000)</f>
        <v>0</v>
      </c>
    </row>
    <row r="9717" spans="1:22" x14ac:dyDescent="0.3">
      <c r="A9717" s="14">
        <v>9758</v>
      </c>
      <c r="B9717" s="14" t="s">
        <v>4512</v>
      </c>
      <c r="C9717" s="14" t="s">
        <v>13510</v>
      </c>
      <c r="D9717" s="14" t="s">
        <v>13504</v>
      </c>
      <c r="E9717" s="14" t="s">
        <v>13493</v>
      </c>
      <c r="F9717" s="14">
        <v>10</v>
      </c>
      <c r="G9717" s="14">
        <v>0.2</v>
      </c>
      <c r="H9717" s="15">
        <v>0.11553749999999999</v>
      </c>
      <c r="I9717" s="16" t="s">
        <v>13516</v>
      </c>
      <c r="J9717" s="14"/>
      <c r="K9717" s="13"/>
      <c r="L9717" s="9">
        <f>G9717/2*1.05</f>
        <v>0.10500000000000001</v>
      </c>
      <c r="M9717" s="11">
        <f>L9717-H9717</f>
        <v>-1.0537499999999977E-2</v>
      </c>
      <c r="N9717" s="11">
        <v>0</v>
      </c>
      <c r="P9717" s="9">
        <f>0.5*N9717/1000</f>
        <v>0</v>
      </c>
      <c r="Q9717" s="9">
        <f>P9717+O9717</f>
        <v>0</v>
      </c>
      <c r="R9717" s="11">
        <v>0</v>
      </c>
      <c r="T9717" s="9">
        <f>0.5*R9717</f>
        <v>0</v>
      </c>
      <c r="U9717" s="9">
        <f>T9717+S9717</f>
        <v>0</v>
      </c>
      <c r="V9717" s="9">
        <f>(Q9717+U9717)/(0.944*1000)</f>
        <v>0</v>
      </c>
    </row>
    <row r="9718" spans="1:22" x14ac:dyDescent="0.3">
      <c r="A9718" s="14">
        <v>9759</v>
      </c>
      <c r="B9718" s="14" t="s">
        <v>4513</v>
      </c>
      <c r="C9718" s="14" t="s">
        <v>13510</v>
      </c>
      <c r="D9718" s="14" t="s">
        <v>13504</v>
      </c>
      <c r="E9718" s="14" t="s">
        <v>13493</v>
      </c>
      <c r="F9718" s="14">
        <v>10</v>
      </c>
      <c r="G9718" s="14">
        <v>0.16</v>
      </c>
      <c r="H9718" s="15">
        <v>3.8527999999999993E-2</v>
      </c>
      <c r="I9718" s="15">
        <f>M9718-V9718</f>
        <v>0.12947200000000003</v>
      </c>
      <c r="J9718" s="14"/>
      <c r="K9718" s="13"/>
      <c r="L9718" s="9">
        <f>G9718*1.05</f>
        <v>0.16800000000000001</v>
      </c>
      <c r="M9718" s="11">
        <f>L9718-H9718</f>
        <v>0.12947200000000003</v>
      </c>
      <c r="N9718" s="11">
        <v>0</v>
      </c>
      <c r="P9718" s="9">
        <f>0.5*N9718/1000</f>
        <v>0</v>
      </c>
      <c r="Q9718" s="9">
        <f>P9718+O9718</f>
        <v>0</v>
      </c>
      <c r="R9718" s="11">
        <v>0</v>
      </c>
      <c r="T9718" s="9">
        <f>0.5*R9718</f>
        <v>0</v>
      </c>
      <c r="U9718" s="9">
        <f>T9718+S9718</f>
        <v>0</v>
      </c>
      <c r="V9718" s="9">
        <f>(Q9718+U9718)/(0.944*1000)</f>
        <v>0</v>
      </c>
    </row>
    <row r="9719" spans="1:22" x14ac:dyDescent="0.3">
      <c r="A9719" s="14">
        <v>9760</v>
      </c>
      <c r="B9719" s="14" t="s">
        <v>4514</v>
      </c>
      <c r="C9719" s="14" t="s">
        <v>13510</v>
      </c>
      <c r="D9719" s="14" t="s">
        <v>13504</v>
      </c>
      <c r="E9719" s="14" t="s">
        <v>13493</v>
      </c>
      <c r="F9719" s="14">
        <v>10</v>
      </c>
      <c r="G9719" s="14">
        <v>0.16</v>
      </c>
      <c r="H9719" s="15">
        <v>1.6768000000000002E-2</v>
      </c>
      <c r="I9719" s="15">
        <f>M9719-V9719</f>
        <v>0.15123200000000001</v>
      </c>
      <c r="J9719" s="14"/>
      <c r="K9719" s="13"/>
      <c r="L9719" s="9">
        <f>G9719*1.05</f>
        <v>0.16800000000000001</v>
      </c>
      <c r="M9719" s="11">
        <f>L9719-H9719</f>
        <v>0.15123200000000001</v>
      </c>
      <c r="N9719" s="11">
        <v>0</v>
      </c>
      <c r="P9719" s="9">
        <f>0.5*N9719/1000</f>
        <v>0</v>
      </c>
      <c r="Q9719" s="9">
        <f>P9719+O9719</f>
        <v>0</v>
      </c>
      <c r="R9719" s="11">
        <v>0</v>
      </c>
      <c r="T9719" s="9">
        <f>0.5*R9719</f>
        <v>0</v>
      </c>
      <c r="U9719" s="9">
        <f>T9719+S9719</f>
        <v>0</v>
      </c>
      <c r="V9719" s="9">
        <f>(Q9719+U9719)/(0.944*1000)</f>
        <v>0</v>
      </c>
    </row>
    <row r="9720" spans="1:22" x14ac:dyDescent="0.3">
      <c r="A9720" s="14">
        <v>9761</v>
      </c>
      <c r="B9720" s="14" t="s">
        <v>4515</v>
      </c>
      <c r="C9720" s="14" t="s">
        <v>13510</v>
      </c>
      <c r="D9720" s="14" t="s">
        <v>13504</v>
      </c>
      <c r="E9720" s="14" t="s">
        <v>13493</v>
      </c>
      <c r="F9720" s="14">
        <v>10</v>
      </c>
      <c r="G9720" s="14">
        <v>0.1</v>
      </c>
      <c r="H9720" s="15">
        <v>1.6825000000000003E-2</v>
      </c>
      <c r="I9720" s="15">
        <f>M9720-V9720</f>
        <v>8.8175000000000003E-2</v>
      </c>
      <c r="J9720" s="14"/>
      <c r="K9720" s="13"/>
      <c r="L9720" s="9">
        <f>G9720*1.05</f>
        <v>0.10500000000000001</v>
      </c>
      <c r="M9720" s="11">
        <f>L9720-H9720</f>
        <v>8.8175000000000003E-2</v>
      </c>
      <c r="N9720" s="11">
        <v>0</v>
      </c>
      <c r="P9720" s="9">
        <f>0.5*N9720/1000</f>
        <v>0</v>
      </c>
      <c r="Q9720" s="9">
        <f>P9720+O9720</f>
        <v>0</v>
      </c>
      <c r="R9720" s="11">
        <v>0</v>
      </c>
      <c r="T9720" s="9">
        <f>0.5*R9720</f>
        <v>0</v>
      </c>
      <c r="U9720" s="9">
        <f>T9720+S9720</f>
        <v>0</v>
      </c>
      <c r="V9720" s="9">
        <f>(Q9720+U9720)/(0.944*1000)</f>
        <v>0</v>
      </c>
    </row>
    <row r="9721" spans="1:22" x14ac:dyDescent="0.3">
      <c r="A9721" s="14">
        <v>9762</v>
      </c>
      <c r="B9721" s="14" t="s">
        <v>4516</v>
      </c>
      <c r="C9721" s="14" t="s">
        <v>13510</v>
      </c>
      <c r="D9721" s="14" t="s">
        <v>13504</v>
      </c>
      <c r="E9721" s="14" t="s">
        <v>13493</v>
      </c>
      <c r="F9721" s="14">
        <v>10</v>
      </c>
      <c r="G9721" s="14">
        <v>0.16</v>
      </c>
      <c r="H9721" s="15">
        <v>5.4018000000000004E-2</v>
      </c>
      <c r="I9721" s="15">
        <f>M9721-V9721</f>
        <v>0.113982</v>
      </c>
      <c r="J9721" s="14"/>
      <c r="K9721" s="13"/>
      <c r="L9721" s="9">
        <f>G9721*1.05</f>
        <v>0.16800000000000001</v>
      </c>
      <c r="M9721" s="11">
        <f>L9721-H9721</f>
        <v>0.113982</v>
      </c>
      <c r="N9721" s="11">
        <v>0</v>
      </c>
      <c r="P9721" s="9">
        <f>0.5*N9721/1000</f>
        <v>0</v>
      </c>
      <c r="Q9721" s="9">
        <f>P9721+O9721</f>
        <v>0</v>
      </c>
      <c r="R9721" s="11">
        <v>0</v>
      </c>
      <c r="T9721" s="9">
        <f>0.5*R9721</f>
        <v>0</v>
      </c>
      <c r="U9721" s="9">
        <f>T9721+S9721</f>
        <v>0</v>
      </c>
      <c r="V9721" s="9">
        <f>(Q9721+U9721)/(0.944*1000)</f>
        <v>0</v>
      </c>
    </row>
    <row r="9722" spans="1:22" x14ac:dyDescent="0.3">
      <c r="A9722" s="14">
        <v>9763</v>
      </c>
      <c r="B9722" s="14" t="s">
        <v>4517</v>
      </c>
      <c r="C9722" s="14" t="s">
        <v>13510</v>
      </c>
      <c r="D9722" s="14" t="s">
        <v>13504</v>
      </c>
      <c r="E9722" s="14" t="s">
        <v>13493</v>
      </c>
      <c r="F9722" s="14">
        <v>10</v>
      </c>
      <c r="G9722" s="14">
        <v>0.32</v>
      </c>
      <c r="H9722" s="15">
        <v>0.17136600000000002</v>
      </c>
      <c r="I9722" s="16" t="s">
        <v>13516</v>
      </c>
      <c r="J9722" s="14"/>
      <c r="K9722" s="13"/>
      <c r="L9722" s="9">
        <f>G9722/2*1.05</f>
        <v>0.16800000000000001</v>
      </c>
      <c r="M9722" s="11">
        <f>L9722-H9722</f>
        <v>-3.3660000000000079E-3</v>
      </c>
      <c r="N9722" s="11">
        <v>0</v>
      </c>
      <c r="P9722" s="9">
        <f>0.5*N9722/1000</f>
        <v>0</v>
      </c>
      <c r="Q9722" s="9">
        <f>P9722+O9722</f>
        <v>0</v>
      </c>
      <c r="R9722" s="11">
        <v>0</v>
      </c>
      <c r="T9722" s="9">
        <f>0.5*R9722</f>
        <v>0</v>
      </c>
      <c r="U9722" s="9">
        <f>T9722+S9722</f>
        <v>0</v>
      </c>
      <c r="V9722" s="9">
        <f>(Q9722+U9722)/(0.944*1000)</f>
        <v>0</v>
      </c>
    </row>
    <row r="9723" spans="1:22" x14ac:dyDescent="0.3">
      <c r="A9723" s="14">
        <v>9764</v>
      </c>
      <c r="B9723" s="14" t="s">
        <v>4518</v>
      </c>
      <c r="C9723" s="14" t="s">
        <v>13510</v>
      </c>
      <c r="D9723" s="14" t="s">
        <v>13504</v>
      </c>
      <c r="E9723" s="14" t="s">
        <v>13493</v>
      </c>
      <c r="F9723" s="14">
        <v>10</v>
      </c>
      <c r="G9723" s="14">
        <v>0.32</v>
      </c>
      <c r="H9723" s="15">
        <v>0.11688900000000001</v>
      </c>
      <c r="I9723" s="15">
        <f>M9723-V9723</f>
        <v>5.1111000000000004E-2</v>
      </c>
      <c r="J9723" s="14"/>
      <c r="K9723" s="13"/>
      <c r="L9723" s="9">
        <f>G9723/2*1.05</f>
        <v>0.16800000000000001</v>
      </c>
      <c r="M9723" s="11">
        <f>L9723-H9723</f>
        <v>5.1111000000000004E-2</v>
      </c>
      <c r="N9723" s="11">
        <v>0</v>
      </c>
      <c r="P9723" s="9">
        <f>0.5*N9723/1000</f>
        <v>0</v>
      </c>
      <c r="Q9723" s="9">
        <f>P9723+O9723</f>
        <v>0</v>
      </c>
      <c r="R9723" s="11">
        <v>0</v>
      </c>
      <c r="T9723" s="9">
        <f>0.5*R9723</f>
        <v>0</v>
      </c>
      <c r="U9723" s="9">
        <f>T9723+S9723</f>
        <v>0</v>
      </c>
      <c r="V9723" s="9">
        <f>(Q9723+U9723)/(0.944*1000)</f>
        <v>0</v>
      </c>
    </row>
    <row r="9724" spans="1:22" x14ac:dyDescent="0.3">
      <c r="A9724" s="14">
        <v>9765</v>
      </c>
      <c r="B9724" s="14" t="s">
        <v>4519</v>
      </c>
      <c r="C9724" s="14" t="s">
        <v>13510</v>
      </c>
      <c r="D9724" s="14" t="s">
        <v>13504</v>
      </c>
      <c r="E9724" s="14" t="s">
        <v>13493</v>
      </c>
      <c r="F9724" s="14">
        <v>10</v>
      </c>
      <c r="G9724" s="14">
        <v>2.5000000000000001E-2</v>
      </c>
      <c r="H9724" s="15">
        <v>0.01</v>
      </c>
      <c r="I9724" s="15">
        <f>M9724-V9724</f>
        <v>1.6250000000000001E-2</v>
      </c>
      <c r="J9724" s="14"/>
      <c r="K9724" s="13"/>
      <c r="L9724" s="9">
        <f>G9724*1.05</f>
        <v>2.6250000000000002E-2</v>
      </c>
      <c r="M9724" s="11">
        <f>L9724-H9724</f>
        <v>1.6250000000000001E-2</v>
      </c>
      <c r="N9724" s="11">
        <v>0</v>
      </c>
      <c r="P9724" s="9">
        <f>0.5*N9724/1000</f>
        <v>0</v>
      </c>
      <c r="Q9724" s="9">
        <f>P9724+O9724</f>
        <v>0</v>
      </c>
      <c r="R9724" s="11">
        <v>0</v>
      </c>
      <c r="T9724" s="9">
        <f>0.5*R9724</f>
        <v>0</v>
      </c>
      <c r="U9724" s="9">
        <f>T9724+S9724</f>
        <v>0</v>
      </c>
      <c r="V9724" s="9">
        <f>(Q9724+U9724)/(0.944*1000)</f>
        <v>0</v>
      </c>
    </row>
    <row r="9725" spans="1:22" x14ac:dyDescent="0.3">
      <c r="A9725" s="14">
        <v>9766</v>
      </c>
      <c r="B9725" s="14" t="s">
        <v>4520</v>
      </c>
      <c r="C9725" s="14" t="s">
        <v>13510</v>
      </c>
      <c r="D9725" s="14" t="s">
        <v>13504</v>
      </c>
      <c r="E9725" s="14" t="s">
        <v>13493</v>
      </c>
      <c r="F9725" s="14">
        <v>10</v>
      </c>
      <c r="G9725" s="14">
        <v>2.5000000000000001E-2</v>
      </c>
      <c r="H9725" s="15">
        <v>1.2999999999999999E-2</v>
      </c>
      <c r="I9725" s="15">
        <f>M9725-V9725</f>
        <v>1.3250000000000003E-2</v>
      </c>
      <c r="J9725" s="14"/>
      <c r="K9725" s="13"/>
      <c r="L9725" s="9">
        <f>G9725*1.05</f>
        <v>2.6250000000000002E-2</v>
      </c>
      <c r="M9725" s="11">
        <f>L9725-H9725</f>
        <v>1.3250000000000003E-2</v>
      </c>
      <c r="N9725" s="11">
        <v>0</v>
      </c>
      <c r="P9725" s="9">
        <f>0.5*N9725/1000</f>
        <v>0</v>
      </c>
      <c r="Q9725" s="9">
        <f>P9725+O9725</f>
        <v>0</v>
      </c>
      <c r="R9725" s="11">
        <v>0</v>
      </c>
      <c r="T9725" s="9">
        <f>0.5*R9725</f>
        <v>0</v>
      </c>
      <c r="U9725" s="9">
        <f>T9725+S9725</f>
        <v>0</v>
      </c>
      <c r="V9725" s="9">
        <f>(Q9725+U9725)/(0.944*1000)</f>
        <v>0</v>
      </c>
    </row>
    <row r="9726" spans="1:22" x14ac:dyDescent="0.3">
      <c r="A9726" s="14">
        <v>9767</v>
      </c>
      <c r="B9726" s="14" t="s">
        <v>4521</v>
      </c>
      <c r="C9726" s="14" t="s">
        <v>13510</v>
      </c>
      <c r="D9726" s="14" t="s">
        <v>13504</v>
      </c>
      <c r="E9726" s="14" t="s">
        <v>13493</v>
      </c>
      <c r="F9726" s="14">
        <v>10</v>
      </c>
      <c r="G9726" s="14">
        <v>0.16</v>
      </c>
      <c r="H9726" s="15">
        <v>8.9070000000000104E-3</v>
      </c>
      <c r="I9726" s="15">
        <f>M9726-V9726</f>
        <v>0.15909300000000001</v>
      </c>
      <c r="J9726" s="14"/>
      <c r="K9726" s="13"/>
      <c r="L9726" s="9">
        <f>G9726*1.05</f>
        <v>0.16800000000000001</v>
      </c>
      <c r="M9726" s="11">
        <f>L9726-H9726</f>
        <v>0.15909300000000001</v>
      </c>
      <c r="N9726" s="11">
        <v>0</v>
      </c>
      <c r="P9726" s="9">
        <f>0.5*N9726/1000</f>
        <v>0</v>
      </c>
      <c r="Q9726" s="9">
        <f>P9726+O9726</f>
        <v>0</v>
      </c>
      <c r="R9726" s="11">
        <v>0</v>
      </c>
      <c r="T9726" s="9">
        <f>0.5*R9726</f>
        <v>0</v>
      </c>
      <c r="U9726" s="9">
        <f>T9726+S9726</f>
        <v>0</v>
      </c>
      <c r="V9726" s="9">
        <f>(Q9726+U9726)/(0.944*1000)</f>
        <v>0</v>
      </c>
    </row>
    <row r="9727" spans="1:22" x14ac:dyDescent="0.3">
      <c r="A9727" s="14">
        <v>9768</v>
      </c>
      <c r="B9727" s="14" t="s">
        <v>4522</v>
      </c>
      <c r="C9727" s="14" t="s">
        <v>13510</v>
      </c>
      <c r="D9727" s="14" t="s">
        <v>13504</v>
      </c>
      <c r="E9727" s="14" t="s">
        <v>13493</v>
      </c>
      <c r="F9727" s="14">
        <v>10</v>
      </c>
      <c r="G9727" s="14">
        <v>0.16</v>
      </c>
      <c r="H9727" s="15">
        <v>0</v>
      </c>
      <c r="I9727" s="15">
        <f>M9727-V9727</f>
        <v>0.16800000000000001</v>
      </c>
      <c r="J9727" s="14"/>
      <c r="K9727" s="13"/>
      <c r="L9727" s="9">
        <f>G9727*1.05</f>
        <v>0.16800000000000001</v>
      </c>
      <c r="M9727" s="11">
        <f>L9727-H9727</f>
        <v>0.16800000000000001</v>
      </c>
      <c r="N9727" s="11">
        <v>0</v>
      </c>
      <c r="P9727" s="9">
        <f>0.5*N9727/1000</f>
        <v>0</v>
      </c>
      <c r="Q9727" s="9">
        <f>P9727+O9727</f>
        <v>0</v>
      </c>
      <c r="R9727" s="11">
        <v>0</v>
      </c>
      <c r="T9727" s="9">
        <f>0.5*R9727</f>
        <v>0</v>
      </c>
      <c r="U9727" s="9">
        <f>T9727+S9727</f>
        <v>0</v>
      </c>
      <c r="V9727" s="9">
        <f>(Q9727+U9727)/(0.944*1000)</f>
        <v>0</v>
      </c>
    </row>
    <row r="9728" spans="1:22" x14ac:dyDescent="0.3">
      <c r="A9728" s="14">
        <v>9769</v>
      </c>
      <c r="B9728" s="14" t="s">
        <v>4523</v>
      </c>
      <c r="C9728" s="14" t="s">
        <v>13510</v>
      </c>
      <c r="D9728" s="14" t="s">
        <v>13504</v>
      </c>
      <c r="E9728" s="14" t="s">
        <v>13493</v>
      </c>
      <c r="F9728" s="14">
        <v>10</v>
      </c>
      <c r="G9728" s="14">
        <v>1.26</v>
      </c>
      <c r="H9728" s="15">
        <v>0.70699500000000004</v>
      </c>
      <c r="I9728" s="16" t="s">
        <v>13516</v>
      </c>
      <c r="J9728" s="14"/>
      <c r="K9728" s="13"/>
      <c r="L9728" s="9">
        <f>1.05*0.63</f>
        <v>0.66150000000000009</v>
      </c>
      <c r="M9728" s="11">
        <f>L9728-H9728</f>
        <v>-4.5494999999999952E-2</v>
      </c>
      <c r="N9728" s="11">
        <v>0</v>
      </c>
      <c r="P9728" s="9">
        <f>0.5*N9728/1000</f>
        <v>0</v>
      </c>
      <c r="Q9728" s="9">
        <f>P9728+O9728</f>
        <v>0</v>
      </c>
      <c r="R9728" s="11">
        <v>0</v>
      </c>
      <c r="T9728" s="9">
        <f>0.5*R9728</f>
        <v>0</v>
      </c>
      <c r="U9728" s="9">
        <f>T9728+S9728</f>
        <v>0</v>
      </c>
      <c r="V9728" s="9">
        <f>(Q9728+U9728)/(0.944*1000)</f>
        <v>0</v>
      </c>
    </row>
    <row r="9729" spans="1:22" x14ac:dyDescent="0.3">
      <c r="A9729" s="14">
        <v>9770</v>
      </c>
      <c r="B9729" s="14" t="s">
        <v>4524</v>
      </c>
      <c r="C9729" s="14" t="s">
        <v>13510</v>
      </c>
      <c r="D9729" s="14" t="s">
        <v>13504</v>
      </c>
      <c r="E9729" s="14" t="s">
        <v>13493</v>
      </c>
      <c r="F9729" s="14">
        <v>10</v>
      </c>
      <c r="G9729" s="14">
        <v>1.26</v>
      </c>
      <c r="H9729" s="15">
        <v>0.849105</v>
      </c>
      <c r="I9729" s="16" t="s">
        <v>13516</v>
      </c>
      <c r="J9729" s="14"/>
      <c r="K9729" s="13"/>
      <c r="L9729" s="9">
        <f>1.05*0.63</f>
        <v>0.66150000000000009</v>
      </c>
      <c r="M9729" s="11">
        <f>L9729-H9729</f>
        <v>-0.18760499999999991</v>
      </c>
      <c r="N9729" s="11">
        <v>0</v>
      </c>
      <c r="P9729" s="9">
        <f>0.5*N9729/1000</f>
        <v>0</v>
      </c>
      <c r="Q9729" s="9">
        <f>P9729+O9729</f>
        <v>0</v>
      </c>
      <c r="R9729" s="11">
        <v>0</v>
      </c>
      <c r="T9729" s="9">
        <f>0.5*R9729</f>
        <v>0</v>
      </c>
      <c r="U9729" s="9">
        <f>T9729+S9729</f>
        <v>0</v>
      </c>
      <c r="V9729" s="9">
        <f>(Q9729+U9729)/(0.944*1000)</f>
        <v>0</v>
      </c>
    </row>
    <row r="9730" spans="1:22" x14ac:dyDescent="0.3">
      <c r="A9730" s="14">
        <v>9771</v>
      </c>
      <c r="B9730" s="14" t="s">
        <v>4525</v>
      </c>
      <c r="C9730" s="14" t="s">
        <v>13510</v>
      </c>
      <c r="D9730" s="14" t="s">
        <v>13504</v>
      </c>
      <c r="E9730" s="14" t="s">
        <v>13493</v>
      </c>
      <c r="F9730" s="14">
        <v>10</v>
      </c>
      <c r="G9730" s="14">
        <v>1.26</v>
      </c>
      <c r="H9730" s="15">
        <v>0.76842699999999997</v>
      </c>
      <c r="I9730" s="16" t="s">
        <v>13516</v>
      </c>
      <c r="J9730" s="14"/>
      <c r="K9730" s="13"/>
      <c r="L9730" s="9">
        <f>1.05*0.63</f>
        <v>0.66150000000000009</v>
      </c>
      <c r="M9730" s="11">
        <f>L9730-H9730</f>
        <v>-0.10692699999999988</v>
      </c>
      <c r="N9730" s="11">
        <v>0</v>
      </c>
      <c r="P9730" s="9">
        <f>0.5*N9730/1000</f>
        <v>0</v>
      </c>
      <c r="Q9730" s="9">
        <f>P9730+O9730</f>
        <v>0</v>
      </c>
      <c r="R9730" s="11">
        <v>0</v>
      </c>
      <c r="T9730" s="9">
        <f>0.5*R9730</f>
        <v>0</v>
      </c>
      <c r="U9730" s="9">
        <f>T9730+S9730</f>
        <v>0</v>
      </c>
      <c r="V9730" s="9">
        <f>(Q9730+U9730)/(0.944*1000)</f>
        <v>0</v>
      </c>
    </row>
    <row r="9731" spans="1:22" x14ac:dyDescent="0.3">
      <c r="A9731" s="14">
        <v>9772</v>
      </c>
      <c r="B9731" s="14" t="s">
        <v>4526</v>
      </c>
      <c r="C9731" s="14" t="s">
        <v>13510</v>
      </c>
      <c r="D9731" s="14" t="s">
        <v>13504</v>
      </c>
      <c r="E9731" s="14" t="s">
        <v>13493</v>
      </c>
      <c r="F9731" s="14">
        <v>10</v>
      </c>
      <c r="G9731" s="14">
        <v>1.26</v>
      </c>
      <c r="H9731" s="15">
        <v>0.72184799999999993</v>
      </c>
      <c r="I9731" s="16" t="s">
        <v>13516</v>
      </c>
      <c r="J9731" s="14"/>
      <c r="K9731" s="13"/>
      <c r="L9731" s="9">
        <f>1.05*0.63</f>
        <v>0.66150000000000009</v>
      </c>
      <c r="M9731" s="11">
        <f>L9731-H9731</f>
        <v>-6.0347999999999846E-2</v>
      </c>
      <c r="N9731" s="11">
        <v>0</v>
      </c>
      <c r="P9731" s="9">
        <f>0.5*N9731/1000</f>
        <v>0</v>
      </c>
      <c r="Q9731" s="9">
        <f>P9731+O9731</f>
        <v>0</v>
      </c>
      <c r="R9731" s="11">
        <v>0</v>
      </c>
      <c r="T9731" s="9">
        <f>0.5*R9731</f>
        <v>0</v>
      </c>
      <c r="U9731" s="9">
        <f>T9731+S9731</f>
        <v>0</v>
      </c>
      <c r="V9731" s="9">
        <f>(Q9731+U9731)/(0.944*1000)</f>
        <v>0</v>
      </c>
    </row>
    <row r="9732" spans="1:22" x14ac:dyDescent="0.3">
      <c r="A9732" s="14">
        <v>9773</v>
      </c>
      <c r="B9732" s="14" t="s">
        <v>4527</v>
      </c>
      <c r="C9732" s="14" t="s">
        <v>13510</v>
      </c>
      <c r="D9732" s="14" t="s">
        <v>13504</v>
      </c>
      <c r="E9732" s="14" t="s">
        <v>13493</v>
      </c>
      <c r="F9732" s="14">
        <v>10</v>
      </c>
      <c r="G9732" s="14">
        <v>1.26</v>
      </c>
      <c r="H9732" s="15">
        <v>0.65589450000000005</v>
      </c>
      <c r="I9732" s="15">
        <f>M9732-V9732</f>
        <v>5.605500000000041E-3</v>
      </c>
      <c r="J9732" s="14"/>
      <c r="K9732" s="13"/>
      <c r="L9732" s="9">
        <f>1.05*0.63</f>
        <v>0.66150000000000009</v>
      </c>
      <c r="M9732" s="11">
        <f>L9732-H9732</f>
        <v>5.605500000000041E-3</v>
      </c>
      <c r="N9732" s="11">
        <v>0</v>
      </c>
      <c r="P9732" s="9">
        <f>0.5*N9732/1000</f>
        <v>0</v>
      </c>
      <c r="Q9732" s="9">
        <f>P9732+O9732</f>
        <v>0</v>
      </c>
      <c r="R9732" s="11">
        <v>0</v>
      </c>
      <c r="T9732" s="9">
        <f>0.5*R9732</f>
        <v>0</v>
      </c>
      <c r="U9732" s="9">
        <f>T9732+S9732</f>
        <v>0</v>
      </c>
      <c r="V9732" s="9">
        <f>(Q9732+U9732)/(0.944*1000)</f>
        <v>0</v>
      </c>
    </row>
    <row r="9733" spans="1:22" x14ac:dyDescent="0.3">
      <c r="A9733" s="14">
        <v>9774</v>
      </c>
      <c r="B9733" s="14" t="s">
        <v>4528</v>
      </c>
      <c r="C9733" s="14" t="s">
        <v>13510</v>
      </c>
      <c r="D9733" s="14" t="s">
        <v>13504</v>
      </c>
      <c r="E9733" s="14" t="s">
        <v>13493</v>
      </c>
      <c r="F9733" s="14">
        <v>10</v>
      </c>
      <c r="G9733" s="14">
        <v>0.4</v>
      </c>
      <c r="H9733" s="15">
        <v>1.6430999999999984E-2</v>
      </c>
      <c r="I9733" s="15">
        <f>M9733-V9733</f>
        <v>0.40356900000000007</v>
      </c>
      <c r="J9733" s="14"/>
      <c r="K9733" s="13"/>
      <c r="L9733" s="9">
        <f>G9733*1.05</f>
        <v>0.42000000000000004</v>
      </c>
      <c r="M9733" s="11">
        <f>L9733-H9733</f>
        <v>0.40356900000000007</v>
      </c>
      <c r="N9733" s="11">
        <v>0</v>
      </c>
      <c r="P9733" s="9">
        <f>0.5*N9733/1000</f>
        <v>0</v>
      </c>
      <c r="Q9733" s="9">
        <f>P9733+O9733</f>
        <v>0</v>
      </c>
      <c r="R9733" s="11">
        <v>0</v>
      </c>
      <c r="T9733" s="9">
        <f>0.5*R9733</f>
        <v>0</v>
      </c>
      <c r="U9733" s="9">
        <f>T9733+S9733</f>
        <v>0</v>
      </c>
      <c r="V9733" s="9">
        <f>(Q9733+U9733)/(0.944*1000)</f>
        <v>0</v>
      </c>
    </row>
    <row r="9734" spans="1:22" x14ac:dyDescent="0.3">
      <c r="A9734" s="14">
        <v>9775</v>
      </c>
      <c r="B9734" s="14" t="s">
        <v>4529</v>
      </c>
      <c r="C9734" s="14" t="s">
        <v>13510</v>
      </c>
      <c r="D9734" s="14" t="s">
        <v>13504</v>
      </c>
      <c r="E9734" s="14" t="s">
        <v>13493</v>
      </c>
      <c r="F9734" s="14">
        <v>10</v>
      </c>
      <c r="G9734" s="14">
        <v>0.16</v>
      </c>
      <c r="H9734" s="15">
        <v>3.5608000000000001E-2</v>
      </c>
      <c r="I9734" s="15">
        <f>M9734-V9734</f>
        <v>0.13239200000000001</v>
      </c>
      <c r="J9734" s="14"/>
      <c r="K9734" s="13"/>
      <c r="L9734" s="9">
        <f>G9734*1.05</f>
        <v>0.16800000000000001</v>
      </c>
      <c r="M9734" s="11">
        <f>L9734-H9734</f>
        <v>0.13239200000000001</v>
      </c>
      <c r="N9734" s="11">
        <v>0</v>
      </c>
      <c r="P9734" s="9">
        <f>0.5*N9734/1000</f>
        <v>0</v>
      </c>
      <c r="Q9734" s="9">
        <f>P9734+O9734</f>
        <v>0</v>
      </c>
      <c r="R9734" s="11">
        <v>0</v>
      </c>
      <c r="T9734" s="9">
        <f>0.5*R9734</f>
        <v>0</v>
      </c>
      <c r="U9734" s="9">
        <f>T9734+S9734</f>
        <v>0</v>
      </c>
      <c r="V9734" s="9">
        <f>(Q9734+U9734)/(0.944*1000)</f>
        <v>0</v>
      </c>
    </row>
    <row r="9735" spans="1:22" x14ac:dyDescent="0.3">
      <c r="A9735" s="14">
        <v>9776</v>
      </c>
      <c r="B9735" s="14" t="s">
        <v>4530</v>
      </c>
      <c r="C9735" s="14" t="s">
        <v>13510</v>
      </c>
      <c r="D9735" s="14" t="s">
        <v>13504</v>
      </c>
      <c r="E9735" s="14" t="s">
        <v>13493</v>
      </c>
      <c r="F9735" s="14">
        <v>10</v>
      </c>
      <c r="G9735" s="14">
        <v>0.5</v>
      </c>
      <c r="H9735" s="15">
        <v>0.28726800000000002</v>
      </c>
      <c r="I9735" s="16" t="s">
        <v>13516</v>
      </c>
      <c r="J9735" s="14"/>
      <c r="K9735" s="13"/>
      <c r="L9735" s="9">
        <f>G9735/2*1.05</f>
        <v>0.26250000000000001</v>
      </c>
      <c r="M9735" s="11">
        <f>L9735-H9735</f>
        <v>-2.4768000000000012E-2</v>
      </c>
      <c r="N9735" s="11">
        <v>0</v>
      </c>
      <c r="P9735" s="9">
        <f>0.5*N9735/1000</f>
        <v>0</v>
      </c>
      <c r="Q9735" s="9">
        <f>P9735+O9735</f>
        <v>0</v>
      </c>
      <c r="R9735" s="11">
        <v>0</v>
      </c>
      <c r="T9735" s="9">
        <f>0.5*R9735</f>
        <v>0</v>
      </c>
      <c r="U9735" s="9">
        <f>T9735+S9735</f>
        <v>0</v>
      </c>
      <c r="V9735" s="9">
        <f>(Q9735+U9735)/(0.944*1000)</f>
        <v>0</v>
      </c>
    </row>
    <row r="9736" spans="1:22" x14ac:dyDescent="0.3">
      <c r="A9736" s="14">
        <v>9777</v>
      </c>
      <c r="B9736" s="14" t="s">
        <v>4531</v>
      </c>
      <c r="C9736" s="14" t="s">
        <v>13510</v>
      </c>
      <c r="D9736" s="14" t="s">
        <v>13504</v>
      </c>
      <c r="E9736" s="14" t="s">
        <v>13493</v>
      </c>
      <c r="F9736" s="14">
        <v>10</v>
      </c>
      <c r="G9736" s="14">
        <v>6.3E-2</v>
      </c>
      <c r="H9736" s="15">
        <v>2.1628000000000001E-2</v>
      </c>
      <c r="I9736" s="15">
        <f>M9736-V9736</f>
        <v>4.4521999999999999E-2</v>
      </c>
      <c r="J9736" s="14"/>
      <c r="K9736" s="13"/>
      <c r="L9736" s="9">
        <f>G9736*1.05</f>
        <v>6.615E-2</v>
      </c>
      <c r="M9736" s="11">
        <f>L9736-H9736</f>
        <v>4.4521999999999999E-2</v>
      </c>
      <c r="N9736" s="11">
        <v>0</v>
      </c>
      <c r="P9736" s="9">
        <f>0.5*N9736/1000</f>
        <v>0</v>
      </c>
      <c r="Q9736" s="9">
        <f>P9736+O9736</f>
        <v>0</v>
      </c>
      <c r="R9736" s="11">
        <v>0</v>
      </c>
      <c r="T9736" s="9">
        <f>0.5*R9736</f>
        <v>0</v>
      </c>
      <c r="U9736" s="9">
        <f>T9736+S9736</f>
        <v>0</v>
      </c>
      <c r="V9736" s="9">
        <f>(Q9736+U9736)/(0.944*1000)</f>
        <v>0</v>
      </c>
    </row>
    <row r="9737" spans="1:22" x14ac:dyDescent="0.3">
      <c r="A9737" s="14">
        <v>9778</v>
      </c>
      <c r="B9737" s="14" t="s">
        <v>4532</v>
      </c>
      <c r="C9737" s="14" t="s">
        <v>13510</v>
      </c>
      <c r="D9737" s="14" t="s">
        <v>13504</v>
      </c>
      <c r="E9737" s="14" t="s">
        <v>13493</v>
      </c>
      <c r="F9737" s="14">
        <v>10</v>
      </c>
      <c r="G9737" s="14">
        <v>0.1</v>
      </c>
      <c r="H9737" s="15">
        <v>6.7036399999999996E-2</v>
      </c>
      <c r="I9737" s="15">
        <f>M9737-V9737</f>
        <v>3.7963600000000014E-2</v>
      </c>
      <c r="J9737" s="14"/>
      <c r="K9737" s="13"/>
      <c r="L9737" s="9">
        <f>G9737*1.05</f>
        <v>0.10500000000000001</v>
      </c>
      <c r="M9737" s="11">
        <f>L9737-H9737</f>
        <v>3.7963600000000014E-2</v>
      </c>
      <c r="N9737" s="11">
        <v>0</v>
      </c>
      <c r="P9737" s="9">
        <f>0.5*N9737/1000</f>
        <v>0</v>
      </c>
      <c r="Q9737" s="9">
        <f>P9737+O9737</f>
        <v>0</v>
      </c>
      <c r="R9737" s="11">
        <v>0</v>
      </c>
      <c r="T9737" s="9">
        <f>0.5*R9737</f>
        <v>0</v>
      </c>
      <c r="U9737" s="9">
        <f>T9737+S9737</f>
        <v>0</v>
      </c>
      <c r="V9737" s="9">
        <f>(Q9737+U9737)/(0.944*1000)</f>
        <v>0</v>
      </c>
    </row>
    <row r="9738" spans="1:22" x14ac:dyDescent="0.3">
      <c r="A9738" s="14">
        <v>9779</v>
      </c>
      <c r="B9738" s="14" t="s">
        <v>4533</v>
      </c>
      <c r="C9738" s="14" t="s">
        <v>13510</v>
      </c>
      <c r="D9738" s="14" t="s">
        <v>13504</v>
      </c>
      <c r="E9738" s="14" t="s">
        <v>13493</v>
      </c>
      <c r="F9738" s="14">
        <v>10</v>
      </c>
      <c r="G9738" s="14">
        <v>2.5000000000000001E-2</v>
      </c>
      <c r="H9738" s="15">
        <v>2E-3</v>
      </c>
      <c r="I9738" s="15">
        <f>M9738-V9738</f>
        <v>2.4250000000000001E-2</v>
      </c>
      <c r="J9738" s="14"/>
      <c r="K9738" s="13"/>
      <c r="L9738" s="9">
        <f>G9738*1.05</f>
        <v>2.6250000000000002E-2</v>
      </c>
      <c r="M9738" s="11">
        <f>L9738-H9738</f>
        <v>2.4250000000000001E-2</v>
      </c>
      <c r="N9738" s="11">
        <v>0</v>
      </c>
      <c r="P9738" s="9">
        <f>0.5*N9738/1000</f>
        <v>0</v>
      </c>
      <c r="Q9738" s="9">
        <f>P9738+O9738</f>
        <v>0</v>
      </c>
      <c r="R9738" s="11">
        <v>0</v>
      </c>
      <c r="T9738" s="9">
        <f>0.5*R9738</f>
        <v>0</v>
      </c>
      <c r="U9738" s="9">
        <f>T9738+S9738</f>
        <v>0</v>
      </c>
      <c r="V9738" s="9">
        <f>(Q9738+U9738)/(0.944*1000)</f>
        <v>0</v>
      </c>
    </row>
    <row r="9739" spans="1:22" x14ac:dyDescent="0.3">
      <c r="A9739" s="14">
        <v>9780</v>
      </c>
      <c r="B9739" s="14" t="s">
        <v>4534</v>
      </c>
      <c r="C9739" s="14" t="s">
        <v>13510</v>
      </c>
      <c r="D9739" s="14" t="s">
        <v>13504</v>
      </c>
      <c r="E9739" s="14" t="s">
        <v>13493</v>
      </c>
      <c r="F9739" s="14">
        <v>10</v>
      </c>
      <c r="G9739" s="14">
        <v>0.16</v>
      </c>
      <c r="H9739" s="15">
        <v>6.5730000000000077E-3</v>
      </c>
      <c r="I9739" s="15">
        <f>M9739-V9739</f>
        <v>0.16142700000000001</v>
      </c>
      <c r="J9739" s="14"/>
      <c r="K9739" s="13"/>
      <c r="L9739" s="9">
        <f>G9739*1.05</f>
        <v>0.16800000000000001</v>
      </c>
      <c r="M9739" s="11">
        <f>L9739-H9739</f>
        <v>0.16142700000000001</v>
      </c>
      <c r="N9739" s="11">
        <v>0</v>
      </c>
      <c r="P9739" s="9">
        <f>0.5*N9739/1000</f>
        <v>0</v>
      </c>
      <c r="Q9739" s="9">
        <f>P9739+O9739</f>
        <v>0</v>
      </c>
      <c r="R9739" s="11">
        <v>0</v>
      </c>
      <c r="T9739" s="9">
        <f>0.5*R9739</f>
        <v>0</v>
      </c>
      <c r="U9739" s="9">
        <f>T9739+S9739</f>
        <v>0</v>
      </c>
      <c r="V9739" s="9">
        <f>(Q9739+U9739)/(0.944*1000)</f>
        <v>0</v>
      </c>
    </row>
    <row r="9740" spans="1:22" x14ac:dyDescent="0.3">
      <c r="A9740" s="14">
        <v>9781</v>
      </c>
      <c r="B9740" s="14" t="s">
        <v>4535</v>
      </c>
      <c r="C9740" s="14" t="s">
        <v>13510</v>
      </c>
      <c r="D9740" s="14" t="s">
        <v>13504</v>
      </c>
      <c r="E9740" s="14" t="s">
        <v>13493</v>
      </c>
      <c r="F9740" s="14">
        <v>10</v>
      </c>
      <c r="G9740" s="14">
        <v>0.16</v>
      </c>
      <c r="H9740" s="15">
        <v>7.3305000000000009E-2</v>
      </c>
      <c r="I9740" s="15">
        <f>M9740-V9740</f>
        <v>9.4695000000000001E-2</v>
      </c>
      <c r="J9740" s="14"/>
      <c r="K9740" s="13"/>
      <c r="L9740" s="9">
        <f>G9740*1.05</f>
        <v>0.16800000000000001</v>
      </c>
      <c r="M9740" s="11">
        <f>L9740-H9740</f>
        <v>9.4695000000000001E-2</v>
      </c>
      <c r="N9740" s="11">
        <v>0</v>
      </c>
      <c r="P9740" s="9">
        <f>0.5*N9740/1000</f>
        <v>0</v>
      </c>
      <c r="Q9740" s="9">
        <f>P9740+O9740</f>
        <v>0</v>
      </c>
      <c r="R9740" s="11">
        <v>0</v>
      </c>
      <c r="T9740" s="9">
        <f>0.5*R9740</f>
        <v>0</v>
      </c>
      <c r="U9740" s="9">
        <f>T9740+S9740</f>
        <v>0</v>
      </c>
      <c r="V9740" s="9">
        <f>(Q9740+U9740)/(0.944*1000)</f>
        <v>0</v>
      </c>
    </row>
    <row r="9741" spans="1:22" x14ac:dyDescent="0.3">
      <c r="A9741" s="14">
        <v>9782</v>
      </c>
      <c r="B9741" s="14" t="s">
        <v>4536</v>
      </c>
      <c r="C9741" s="14" t="s">
        <v>13510</v>
      </c>
      <c r="D9741" s="14" t="s">
        <v>13504</v>
      </c>
      <c r="E9741" s="14" t="s">
        <v>13493</v>
      </c>
      <c r="F9741" s="14">
        <v>10</v>
      </c>
      <c r="G9741" s="14">
        <v>0.4</v>
      </c>
      <c r="H9741" s="15">
        <v>7.4927000000000021E-2</v>
      </c>
      <c r="I9741" s="15">
        <f>M9741-V9741</f>
        <v>0.34507300000000002</v>
      </c>
      <c r="J9741" s="14"/>
      <c r="K9741" s="13"/>
      <c r="L9741" s="9">
        <f>G9741*1.05</f>
        <v>0.42000000000000004</v>
      </c>
      <c r="M9741" s="11">
        <f>L9741-H9741</f>
        <v>0.34507300000000002</v>
      </c>
      <c r="N9741" s="11">
        <v>0</v>
      </c>
      <c r="P9741" s="9">
        <f>0.5*N9741/1000</f>
        <v>0</v>
      </c>
      <c r="Q9741" s="9">
        <f>P9741+O9741</f>
        <v>0</v>
      </c>
      <c r="R9741" s="11">
        <v>0</v>
      </c>
      <c r="T9741" s="9">
        <f>0.5*R9741</f>
        <v>0</v>
      </c>
      <c r="U9741" s="9">
        <f>T9741+S9741</f>
        <v>0</v>
      </c>
      <c r="V9741" s="9">
        <f>(Q9741+U9741)/(0.944*1000)</f>
        <v>0</v>
      </c>
    </row>
    <row r="9742" spans="1:22" x14ac:dyDescent="0.3">
      <c r="A9742" s="14">
        <v>9783</v>
      </c>
      <c r="B9742" s="14" t="s">
        <v>4537</v>
      </c>
      <c r="C9742" s="14" t="s">
        <v>13510</v>
      </c>
      <c r="D9742" s="14" t="s">
        <v>13504</v>
      </c>
      <c r="E9742" s="14" t="s">
        <v>13493</v>
      </c>
      <c r="F9742" s="14">
        <v>10</v>
      </c>
      <c r="G9742" s="14">
        <v>0.16</v>
      </c>
      <c r="H9742" s="15">
        <v>7.6280000000000001E-2</v>
      </c>
      <c r="I9742" s="15">
        <f>M9742-V9742</f>
        <v>9.172000000000001E-2</v>
      </c>
      <c r="J9742" s="14"/>
      <c r="K9742" s="13"/>
      <c r="L9742" s="9">
        <f>G9742*1.05</f>
        <v>0.16800000000000001</v>
      </c>
      <c r="M9742" s="11">
        <f>L9742-H9742</f>
        <v>9.172000000000001E-2</v>
      </c>
      <c r="N9742" s="11">
        <v>0</v>
      </c>
      <c r="P9742" s="9">
        <f>0.5*N9742/1000</f>
        <v>0</v>
      </c>
      <c r="Q9742" s="9">
        <f>P9742+O9742</f>
        <v>0</v>
      </c>
      <c r="R9742" s="11">
        <v>0</v>
      </c>
      <c r="T9742" s="9">
        <f>0.5*R9742</f>
        <v>0</v>
      </c>
      <c r="U9742" s="9">
        <f>T9742+S9742</f>
        <v>0</v>
      </c>
      <c r="V9742" s="9">
        <f>(Q9742+U9742)/(0.944*1000)</f>
        <v>0</v>
      </c>
    </row>
    <row r="9743" spans="1:22" x14ac:dyDescent="0.3">
      <c r="A9743" s="14">
        <v>9784</v>
      </c>
      <c r="B9743" s="14" t="s">
        <v>10868</v>
      </c>
      <c r="C9743" s="14" t="s">
        <v>13510</v>
      </c>
      <c r="D9743" s="14" t="s">
        <v>13504</v>
      </c>
      <c r="E9743" s="14" t="s">
        <v>13493</v>
      </c>
      <c r="F9743" s="14">
        <v>10</v>
      </c>
      <c r="G9743" s="14">
        <v>0.16</v>
      </c>
      <c r="H9743" s="15">
        <v>7.6999999999999999E-2</v>
      </c>
      <c r="I9743" s="15">
        <f>M9743-V9743</f>
        <v>9.1000000000000011E-2</v>
      </c>
      <c r="J9743" s="14"/>
      <c r="K9743" s="13"/>
      <c r="L9743" s="9">
        <f>G9743*1.05</f>
        <v>0.16800000000000001</v>
      </c>
      <c r="M9743" s="11">
        <f>L9743-H9743</f>
        <v>9.1000000000000011E-2</v>
      </c>
      <c r="N9743" s="11">
        <v>0</v>
      </c>
      <c r="P9743" s="9">
        <f>0.5*N9743/1000</f>
        <v>0</v>
      </c>
      <c r="Q9743" s="9">
        <f>P9743+O9743</f>
        <v>0</v>
      </c>
      <c r="R9743" s="11">
        <v>0</v>
      </c>
      <c r="S9743" s="9">
        <f>0.75*R9743/1000</f>
        <v>0</v>
      </c>
      <c r="T9743" s="9">
        <f>0.5*R9743</f>
        <v>0</v>
      </c>
      <c r="U9743" s="9">
        <f>T9743+S9743</f>
        <v>0</v>
      </c>
      <c r="V9743" s="9">
        <f>(Q9743+U9743)/(0.944*1000)</f>
        <v>0</v>
      </c>
    </row>
    <row r="9744" spans="1:22" x14ac:dyDescent="0.3">
      <c r="A9744" s="14">
        <v>9785</v>
      </c>
      <c r="B9744" s="14" t="s">
        <v>10869</v>
      </c>
      <c r="C9744" s="14" t="s">
        <v>13510</v>
      </c>
      <c r="D9744" s="14" t="s">
        <v>13504</v>
      </c>
      <c r="E9744" s="14" t="s">
        <v>13493</v>
      </c>
      <c r="F9744" s="14">
        <v>10</v>
      </c>
      <c r="G9744" s="14">
        <v>0.16</v>
      </c>
      <c r="H9744" s="15">
        <v>9.254699999999999E-2</v>
      </c>
      <c r="I9744" s="15">
        <f>M9744-V9744</f>
        <v>7.545300000000002E-2</v>
      </c>
      <c r="J9744" s="14"/>
      <c r="K9744" s="13"/>
      <c r="L9744" s="9">
        <f>G9744*1.05</f>
        <v>0.16800000000000001</v>
      </c>
      <c r="M9744" s="11">
        <f>L9744-H9744</f>
        <v>7.545300000000002E-2</v>
      </c>
      <c r="N9744" s="11">
        <v>0</v>
      </c>
      <c r="P9744" s="9">
        <f>0.5*N9744/1000</f>
        <v>0</v>
      </c>
      <c r="Q9744" s="9">
        <f>P9744+O9744</f>
        <v>0</v>
      </c>
      <c r="R9744" s="11">
        <v>0</v>
      </c>
      <c r="T9744" s="9">
        <f>0.5*R9744</f>
        <v>0</v>
      </c>
      <c r="U9744" s="9">
        <f>T9744+S9744</f>
        <v>0</v>
      </c>
      <c r="V9744" s="9">
        <f>(Q9744+U9744)/(0.944*1000)</f>
        <v>0</v>
      </c>
    </row>
    <row r="9745" spans="1:22" x14ac:dyDescent="0.3">
      <c r="A9745" s="14">
        <v>9786</v>
      </c>
      <c r="B9745" s="14" t="s">
        <v>4538</v>
      </c>
      <c r="C9745" s="14" t="s">
        <v>13510</v>
      </c>
      <c r="D9745" s="14" t="s">
        <v>13504</v>
      </c>
      <c r="E9745" s="14" t="s">
        <v>13493</v>
      </c>
      <c r="F9745" s="14">
        <v>10</v>
      </c>
      <c r="G9745" s="14">
        <v>0.25</v>
      </c>
      <c r="H9745" s="15">
        <v>2.4143000000000001E-2</v>
      </c>
      <c r="I9745" s="15">
        <f>M9745-V9745</f>
        <v>0.23835700000000001</v>
      </c>
      <c r="J9745" s="14"/>
      <c r="K9745" s="13"/>
      <c r="L9745" s="9">
        <f>G9745*1.05</f>
        <v>0.26250000000000001</v>
      </c>
      <c r="M9745" s="11">
        <f>L9745-H9745</f>
        <v>0.23835700000000001</v>
      </c>
      <c r="N9745" s="11">
        <v>0</v>
      </c>
      <c r="P9745" s="9">
        <f>0.5*N9745/1000</f>
        <v>0</v>
      </c>
      <c r="Q9745" s="9">
        <f>P9745+O9745</f>
        <v>0</v>
      </c>
      <c r="R9745" s="11">
        <v>0</v>
      </c>
      <c r="T9745" s="9">
        <f>0.5*R9745</f>
        <v>0</v>
      </c>
      <c r="U9745" s="9">
        <f>T9745+S9745</f>
        <v>0</v>
      </c>
      <c r="V9745" s="9">
        <f>(Q9745+U9745)/(0.944*1000)</f>
        <v>0</v>
      </c>
    </row>
    <row r="9746" spans="1:22" x14ac:dyDescent="0.3">
      <c r="A9746" s="14">
        <v>9787</v>
      </c>
      <c r="B9746" s="14" t="s">
        <v>10870</v>
      </c>
      <c r="C9746" s="14" t="s">
        <v>13510</v>
      </c>
      <c r="D9746" s="14" t="s">
        <v>13504</v>
      </c>
      <c r="E9746" s="14" t="s">
        <v>13493</v>
      </c>
      <c r="F9746" s="14">
        <v>10</v>
      </c>
      <c r="G9746" s="14">
        <v>0.1</v>
      </c>
      <c r="H9746" s="15">
        <v>1.3488E-2</v>
      </c>
      <c r="I9746" s="15">
        <f>M9746-V9746</f>
        <v>9.151200000000001E-2</v>
      </c>
      <c r="J9746" s="14"/>
      <c r="K9746" s="13"/>
      <c r="L9746" s="9">
        <f>G9746*1.05</f>
        <v>0.10500000000000001</v>
      </c>
      <c r="M9746" s="11">
        <f>L9746-H9746</f>
        <v>9.151200000000001E-2</v>
      </c>
      <c r="N9746" s="11">
        <v>0</v>
      </c>
      <c r="P9746" s="9">
        <f>0.5*N9746/1000</f>
        <v>0</v>
      </c>
      <c r="Q9746" s="9">
        <f>P9746+O9746</f>
        <v>0</v>
      </c>
      <c r="R9746" s="11">
        <v>0</v>
      </c>
      <c r="T9746" s="9">
        <f>0.5*R9746</f>
        <v>0</v>
      </c>
      <c r="U9746" s="9">
        <f>T9746+S9746</f>
        <v>0</v>
      </c>
      <c r="V9746" s="9">
        <f>(Q9746+U9746)/(0.944*1000)</f>
        <v>0</v>
      </c>
    </row>
    <row r="9747" spans="1:22" x14ac:dyDescent="0.3">
      <c r="A9747" s="14">
        <v>9788</v>
      </c>
      <c r="B9747" s="14" t="s">
        <v>10871</v>
      </c>
      <c r="C9747" s="14" t="s">
        <v>13510</v>
      </c>
      <c r="D9747" s="14" t="s">
        <v>13504</v>
      </c>
      <c r="E9747" s="14" t="s">
        <v>13493</v>
      </c>
      <c r="F9747" s="14">
        <v>10</v>
      </c>
      <c r="G9747" s="14">
        <v>0.1</v>
      </c>
      <c r="H9747" s="15">
        <v>4.2765999999999998E-2</v>
      </c>
      <c r="I9747" s="15">
        <f>M9747-V9747</f>
        <v>6.2234000000000012E-2</v>
      </c>
      <c r="J9747" s="14"/>
      <c r="K9747" s="13"/>
      <c r="L9747" s="9">
        <f>G9747*1.05</f>
        <v>0.10500000000000001</v>
      </c>
      <c r="M9747" s="11">
        <f>L9747-H9747</f>
        <v>6.2234000000000012E-2</v>
      </c>
      <c r="N9747" s="11">
        <v>0</v>
      </c>
      <c r="P9747" s="9">
        <f>0.5*N9747/1000</f>
        <v>0</v>
      </c>
      <c r="Q9747" s="9">
        <f>P9747+O9747</f>
        <v>0</v>
      </c>
      <c r="R9747" s="11">
        <v>0</v>
      </c>
      <c r="T9747" s="9">
        <f>0.5*R9747</f>
        <v>0</v>
      </c>
      <c r="U9747" s="9">
        <f>T9747+S9747</f>
        <v>0</v>
      </c>
      <c r="V9747" s="9">
        <f>(Q9747+U9747)/(0.944*1000)</f>
        <v>0</v>
      </c>
    </row>
    <row r="9748" spans="1:22" x14ac:dyDescent="0.3">
      <c r="A9748" s="14">
        <v>9789</v>
      </c>
      <c r="B9748" s="14" t="s">
        <v>4539</v>
      </c>
      <c r="C9748" s="14" t="s">
        <v>13510</v>
      </c>
      <c r="D9748" s="14" t="s">
        <v>13504</v>
      </c>
      <c r="E9748" s="14" t="s">
        <v>13493</v>
      </c>
      <c r="F9748" s="14">
        <v>10</v>
      </c>
      <c r="G9748" s="14">
        <v>0.1</v>
      </c>
      <c r="H9748" s="15">
        <v>9.0229999999999963E-3</v>
      </c>
      <c r="I9748" s="15">
        <f>M9748-V9748</f>
        <v>9.5977000000000007E-2</v>
      </c>
      <c r="J9748" s="14"/>
      <c r="K9748" s="13"/>
      <c r="L9748" s="9">
        <f>G9748*1.05</f>
        <v>0.10500000000000001</v>
      </c>
      <c r="M9748" s="11">
        <f>L9748-H9748</f>
        <v>9.5977000000000007E-2</v>
      </c>
      <c r="N9748" s="11">
        <v>0</v>
      </c>
      <c r="P9748" s="9">
        <f>0.5*N9748/1000</f>
        <v>0</v>
      </c>
      <c r="Q9748" s="9">
        <f>P9748+O9748</f>
        <v>0</v>
      </c>
      <c r="R9748" s="11">
        <v>0</v>
      </c>
      <c r="T9748" s="9">
        <f>0.5*R9748</f>
        <v>0</v>
      </c>
      <c r="U9748" s="9">
        <f>T9748+S9748</f>
        <v>0</v>
      </c>
      <c r="V9748" s="9">
        <f>(Q9748+U9748)/(0.944*1000)</f>
        <v>0</v>
      </c>
    </row>
    <row r="9749" spans="1:22" x14ac:dyDescent="0.3">
      <c r="A9749" s="14">
        <v>9790</v>
      </c>
      <c r="B9749" s="14" t="s">
        <v>4540</v>
      </c>
      <c r="C9749" s="14" t="s">
        <v>13510</v>
      </c>
      <c r="D9749" s="14" t="s">
        <v>13504</v>
      </c>
      <c r="E9749" s="14" t="s">
        <v>13493</v>
      </c>
      <c r="F9749" s="14">
        <v>10</v>
      </c>
      <c r="G9749" s="14">
        <v>0.1</v>
      </c>
      <c r="H9749" s="15">
        <v>1.2691000000000003E-2</v>
      </c>
      <c r="I9749" s="15">
        <f>M9749-V9749</f>
        <v>9.2309000000000002E-2</v>
      </c>
      <c r="J9749" s="14"/>
      <c r="K9749" s="13"/>
      <c r="L9749" s="9">
        <f>G9749*1.05</f>
        <v>0.10500000000000001</v>
      </c>
      <c r="M9749" s="11">
        <f>L9749-H9749</f>
        <v>9.2309000000000002E-2</v>
      </c>
      <c r="N9749" s="11">
        <v>0</v>
      </c>
      <c r="P9749" s="9">
        <f>0.5*N9749/1000</f>
        <v>0</v>
      </c>
      <c r="Q9749" s="9">
        <f>P9749+O9749</f>
        <v>0</v>
      </c>
      <c r="R9749" s="11">
        <v>0</v>
      </c>
      <c r="T9749" s="9">
        <f>0.5*R9749</f>
        <v>0</v>
      </c>
      <c r="U9749" s="9">
        <f>T9749+S9749</f>
        <v>0</v>
      </c>
      <c r="V9749" s="9">
        <f>(Q9749+U9749)/(0.944*1000)</f>
        <v>0</v>
      </c>
    </row>
    <row r="9750" spans="1:22" x14ac:dyDescent="0.3">
      <c r="A9750" s="14">
        <v>9791</v>
      </c>
      <c r="B9750" s="14" t="s">
        <v>10872</v>
      </c>
      <c r="C9750" s="14" t="s">
        <v>13510</v>
      </c>
      <c r="D9750" s="14" t="s">
        <v>13504</v>
      </c>
      <c r="E9750" s="14" t="s">
        <v>13493</v>
      </c>
      <c r="F9750" s="14">
        <v>10</v>
      </c>
      <c r="G9750" s="14">
        <v>0.06</v>
      </c>
      <c r="H9750" s="15">
        <v>1.6308E-2</v>
      </c>
      <c r="I9750" s="15">
        <f>M9750-V9750</f>
        <v>4.6691999999999997E-2</v>
      </c>
      <c r="J9750" s="14"/>
      <c r="K9750" s="13"/>
      <c r="L9750" s="9">
        <f>G9750*1.05</f>
        <v>6.3E-2</v>
      </c>
      <c r="M9750" s="11">
        <f>L9750-H9750</f>
        <v>4.6691999999999997E-2</v>
      </c>
      <c r="N9750" s="11">
        <v>0</v>
      </c>
      <c r="P9750" s="9">
        <f>0.5*N9750/1000</f>
        <v>0</v>
      </c>
      <c r="Q9750" s="9">
        <f>P9750+O9750</f>
        <v>0</v>
      </c>
      <c r="R9750" s="11">
        <v>0</v>
      </c>
      <c r="T9750" s="9">
        <f>0.5*R9750</f>
        <v>0</v>
      </c>
      <c r="U9750" s="9">
        <f>T9750+S9750</f>
        <v>0</v>
      </c>
      <c r="V9750" s="9">
        <f>(Q9750+U9750)/(0.944*1000)</f>
        <v>0</v>
      </c>
    </row>
    <row r="9751" spans="1:22" x14ac:dyDescent="0.3">
      <c r="A9751" s="14">
        <v>9792</v>
      </c>
      <c r="B9751" s="14" t="s">
        <v>4541</v>
      </c>
      <c r="C9751" s="14" t="s">
        <v>13510</v>
      </c>
      <c r="D9751" s="14" t="s">
        <v>13504</v>
      </c>
      <c r="E9751" s="14" t="s">
        <v>13493</v>
      </c>
      <c r="F9751" s="14">
        <v>10</v>
      </c>
      <c r="G9751" s="14">
        <v>0.16</v>
      </c>
      <c r="H9751" s="15">
        <v>1.7789999999999993E-2</v>
      </c>
      <c r="I9751" s="15">
        <f>M9751-V9751</f>
        <v>0.15021000000000001</v>
      </c>
      <c r="J9751" s="14"/>
      <c r="K9751" s="13"/>
      <c r="L9751" s="9">
        <f>G9751*1.05</f>
        <v>0.16800000000000001</v>
      </c>
      <c r="M9751" s="11">
        <f>L9751-H9751</f>
        <v>0.15021000000000001</v>
      </c>
      <c r="N9751" s="11">
        <v>0</v>
      </c>
      <c r="P9751" s="9">
        <f>0.5*N9751/1000</f>
        <v>0</v>
      </c>
      <c r="Q9751" s="9">
        <f>P9751+O9751</f>
        <v>0</v>
      </c>
      <c r="R9751" s="11">
        <v>0</v>
      </c>
      <c r="T9751" s="9">
        <f>0.5*R9751</f>
        <v>0</v>
      </c>
      <c r="U9751" s="9">
        <f>T9751+S9751</f>
        <v>0</v>
      </c>
      <c r="V9751" s="9">
        <f>(Q9751+U9751)/(0.944*1000)</f>
        <v>0</v>
      </c>
    </row>
    <row r="9752" spans="1:22" x14ac:dyDescent="0.3">
      <c r="A9752" s="14">
        <v>9793</v>
      </c>
      <c r="B9752" s="14" t="s">
        <v>4542</v>
      </c>
      <c r="C9752" s="14" t="s">
        <v>13510</v>
      </c>
      <c r="D9752" s="14" t="s">
        <v>13504</v>
      </c>
      <c r="E9752" s="14" t="s">
        <v>13493</v>
      </c>
      <c r="F9752" s="14">
        <v>10</v>
      </c>
      <c r="G9752" s="14">
        <v>0.25</v>
      </c>
      <c r="H9752" s="15">
        <v>0.11790600000000001</v>
      </c>
      <c r="I9752" s="15">
        <f>M9752-V9752</f>
        <v>0.144594</v>
      </c>
      <c r="J9752" s="14"/>
      <c r="K9752" s="13"/>
      <c r="L9752" s="9">
        <f>G9752*1.05</f>
        <v>0.26250000000000001</v>
      </c>
      <c r="M9752" s="11">
        <f>L9752-H9752</f>
        <v>0.144594</v>
      </c>
      <c r="N9752" s="11">
        <v>0</v>
      </c>
      <c r="P9752" s="9">
        <f>0.5*N9752/1000</f>
        <v>0</v>
      </c>
      <c r="Q9752" s="9">
        <f>P9752+O9752</f>
        <v>0</v>
      </c>
      <c r="R9752" s="11">
        <v>0</v>
      </c>
      <c r="T9752" s="9">
        <f>0.5*R9752</f>
        <v>0</v>
      </c>
      <c r="U9752" s="9">
        <f>T9752+S9752</f>
        <v>0</v>
      </c>
      <c r="V9752" s="9">
        <f>(Q9752+U9752)/(0.944*1000)</f>
        <v>0</v>
      </c>
    </row>
    <row r="9753" spans="1:22" x14ac:dyDescent="0.3">
      <c r="A9753" s="14">
        <v>9794</v>
      </c>
      <c r="B9753" s="14" t="s">
        <v>10873</v>
      </c>
      <c r="C9753" s="14" t="s">
        <v>13510</v>
      </c>
      <c r="D9753" s="14" t="s">
        <v>13504</v>
      </c>
      <c r="E9753" s="14" t="s">
        <v>13493</v>
      </c>
      <c r="F9753" s="14">
        <v>10</v>
      </c>
      <c r="G9753" s="14">
        <v>0.16</v>
      </c>
      <c r="H9753" s="15">
        <v>2.4057999999999993E-2</v>
      </c>
      <c r="I9753" s="15">
        <f>M9753-V9753</f>
        <v>0.14394200000000001</v>
      </c>
      <c r="J9753" s="14"/>
      <c r="K9753" s="13"/>
      <c r="L9753" s="9">
        <f>G9753*1.05</f>
        <v>0.16800000000000001</v>
      </c>
      <c r="M9753" s="11">
        <f>L9753-H9753</f>
        <v>0.14394200000000001</v>
      </c>
      <c r="N9753" s="11">
        <v>0</v>
      </c>
      <c r="P9753" s="9">
        <f>0.5*N9753/1000</f>
        <v>0</v>
      </c>
      <c r="Q9753" s="9">
        <f>P9753+O9753</f>
        <v>0</v>
      </c>
      <c r="R9753" s="11">
        <v>0</v>
      </c>
      <c r="T9753" s="9">
        <f>0.5*R9753</f>
        <v>0</v>
      </c>
      <c r="U9753" s="9">
        <f>T9753+S9753</f>
        <v>0</v>
      </c>
      <c r="V9753" s="9">
        <f>(Q9753+U9753)/(0.944*1000)</f>
        <v>0</v>
      </c>
    </row>
    <row r="9754" spans="1:22" x14ac:dyDescent="0.3">
      <c r="A9754" s="14">
        <v>9795</v>
      </c>
      <c r="B9754" s="14" t="s">
        <v>4543</v>
      </c>
      <c r="C9754" s="14" t="s">
        <v>13510</v>
      </c>
      <c r="D9754" s="14" t="s">
        <v>13504</v>
      </c>
      <c r="E9754" s="14" t="s">
        <v>13493</v>
      </c>
      <c r="F9754" s="14">
        <v>10</v>
      </c>
      <c r="G9754" s="14">
        <v>6.3E-2</v>
      </c>
      <c r="H9754" s="15">
        <v>1.0805999999999998E-2</v>
      </c>
      <c r="I9754" s="15">
        <f>M9754-V9754</f>
        <v>5.5344000000000004E-2</v>
      </c>
      <c r="J9754" s="14"/>
      <c r="K9754" s="13"/>
      <c r="L9754" s="9">
        <f>G9754*1.05</f>
        <v>6.615E-2</v>
      </c>
      <c r="M9754" s="11">
        <f>L9754-H9754</f>
        <v>5.5344000000000004E-2</v>
      </c>
      <c r="N9754" s="11">
        <v>0</v>
      </c>
      <c r="P9754" s="9">
        <f>0.5*N9754/1000</f>
        <v>0</v>
      </c>
      <c r="Q9754" s="9">
        <f>P9754+O9754</f>
        <v>0</v>
      </c>
      <c r="R9754" s="11">
        <v>0</v>
      </c>
      <c r="T9754" s="9">
        <f>0.5*R9754</f>
        <v>0</v>
      </c>
      <c r="U9754" s="9">
        <f>T9754+S9754</f>
        <v>0</v>
      </c>
      <c r="V9754" s="9">
        <f>(Q9754+U9754)/(0.944*1000)</f>
        <v>0</v>
      </c>
    </row>
    <row r="9755" spans="1:22" x14ac:dyDescent="0.3">
      <c r="A9755" s="14">
        <v>9796</v>
      </c>
      <c r="B9755" s="14" t="s">
        <v>10874</v>
      </c>
      <c r="C9755" s="14" t="s">
        <v>13510</v>
      </c>
      <c r="D9755" s="14" t="s">
        <v>13504</v>
      </c>
      <c r="E9755" s="14" t="s">
        <v>13493</v>
      </c>
      <c r="F9755" s="14">
        <v>10</v>
      </c>
      <c r="G9755" s="14">
        <v>0.1</v>
      </c>
      <c r="H9755" s="15">
        <v>1.3984999999999999E-2</v>
      </c>
      <c r="I9755" s="15">
        <f>M9755-V9755</f>
        <v>9.1015000000000013E-2</v>
      </c>
      <c r="J9755" s="14"/>
      <c r="K9755" s="13"/>
      <c r="L9755" s="9">
        <f>G9755*1.05</f>
        <v>0.10500000000000001</v>
      </c>
      <c r="M9755" s="11">
        <f>L9755-H9755</f>
        <v>9.1015000000000013E-2</v>
      </c>
      <c r="N9755" s="11">
        <v>0</v>
      </c>
      <c r="P9755" s="9">
        <f>0.5*N9755/1000</f>
        <v>0</v>
      </c>
      <c r="Q9755" s="9">
        <f>P9755+O9755</f>
        <v>0</v>
      </c>
      <c r="R9755" s="11">
        <v>0</v>
      </c>
      <c r="T9755" s="9">
        <f>0.5*R9755</f>
        <v>0</v>
      </c>
      <c r="U9755" s="9">
        <f>T9755+S9755</f>
        <v>0</v>
      </c>
      <c r="V9755" s="9">
        <f>(Q9755+U9755)/(0.944*1000)</f>
        <v>0</v>
      </c>
    </row>
    <row r="9756" spans="1:22" x14ac:dyDescent="0.3">
      <c r="A9756" s="14">
        <v>9797</v>
      </c>
      <c r="B9756" s="14" t="s">
        <v>4544</v>
      </c>
      <c r="C9756" s="14" t="s">
        <v>13510</v>
      </c>
      <c r="D9756" s="14" t="s">
        <v>13504</v>
      </c>
      <c r="E9756" s="14" t="s">
        <v>13493</v>
      </c>
      <c r="F9756" s="14">
        <v>10</v>
      </c>
      <c r="G9756" s="14">
        <v>0.16</v>
      </c>
      <c r="H9756" s="15">
        <v>8.8817499999999994E-2</v>
      </c>
      <c r="I9756" s="15">
        <f>M9756-V9756</f>
        <v>7.9182500000000017E-2</v>
      </c>
      <c r="J9756" s="14"/>
      <c r="K9756" s="13"/>
      <c r="L9756" s="9">
        <f>G9756*1.05</f>
        <v>0.16800000000000001</v>
      </c>
      <c r="M9756" s="11">
        <f>L9756-H9756</f>
        <v>7.9182500000000017E-2</v>
      </c>
      <c r="N9756" s="11">
        <v>0</v>
      </c>
      <c r="P9756" s="9">
        <f>0.5*N9756/1000</f>
        <v>0</v>
      </c>
      <c r="Q9756" s="9">
        <f>P9756+O9756</f>
        <v>0</v>
      </c>
      <c r="R9756" s="11">
        <v>0</v>
      </c>
      <c r="T9756" s="9">
        <f>0.5*R9756</f>
        <v>0</v>
      </c>
      <c r="U9756" s="9">
        <f>T9756+S9756</f>
        <v>0</v>
      </c>
      <c r="V9756" s="9">
        <f>(Q9756+U9756)/(0.944*1000)</f>
        <v>0</v>
      </c>
    </row>
    <row r="9757" spans="1:22" x14ac:dyDescent="0.3">
      <c r="A9757" s="14">
        <v>9798</v>
      </c>
      <c r="B9757" s="14" t="s">
        <v>4545</v>
      </c>
      <c r="C9757" s="14" t="s">
        <v>13510</v>
      </c>
      <c r="D9757" s="14" t="s">
        <v>13504</v>
      </c>
      <c r="E9757" s="14" t="s">
        <v>13493</v>
      </c>
      <c r="F9757" s="14">
        <v>10</v>
      </c>
      <c r="G9757" s="14">
        <v>0.8</v>
      </c>
      <c r="H9757" s="15">
        <v>0.41519699999999998</v>
      </c>
      <c r="I9757" s="15">
        <f>M9757-V9757</f>
        <v>4.8030000000000572E-3</v>
      </c>
      <c r="J9757" s="14"/>
      <c r="K9757" s="13"/>
      <c r="L9757" s="9">
        <f>1.05*0.4</f>
        <v>0.42000000000000004</v>
      </c>
      <c r="M9757" s="11">
        <f>L9757-H9757</f>
        <v>4.8030000000000572E-3</v>
      </c>
      <c r="N9757" s="11">
        <v>0</v>
      </c>
      <c r="P9757" s="9">
        <f>0.5*N9757/1000</f>
        <v>0</v>
      </c>
      <c r="Q9757" s="9">
        <f>P9757+O9757</f>
        <v>0</v>
      </c>
      <c r="R9757" s="11">
        <v>0</v>
      </c>
      <c r="T9757" s="9">
        <f>0.5*R9757</f>
        <v>0</v>
      </c>
      <c r="U9757" s="9">
        <f>T9757+S9757</f>
        <v>0</v>
      </c>
      <c r="V9757" s="9">
        <f>(Q9757+U9757)/(0.944*1000)</f>
        <v>0</v>
      </c>
    </row>
    <row r="9758" spans="1:22" x14ac:dyDescent="0.3">
      <c r="A9758" s="14">
        <v>9799</v>
      </c>
      <c r="B9758" s="14" t="s">
        <v>4546</v>
      </c>
      <c r="C9758" s="14" t="s">
        <v>13510</v>
      </c>
      <c r="D9758" s="14" t="s">
        <v>13504</v>
      </c>
      <c r="E9758" s="14" t="s">
        <v>13493</v>
      </c>
      <c r="F9758" s="14">
        <v>10</v>
      </c>
      <c r="G9758" s="14">
        <v>0.4</v>
      </c>
      <c r="H9758" s="15">
        <v>2.164300000000003E-2</v>
      </c>
      <c r="I9758" s="15">
        <f>M9758-V9758</f>
        <v>0.39835700000000002</v>
      </c>
      <c r="J9758" s="14"/>
      <c r="K9758" s="13"/>
      <c r="L9758" s="9">
        <f>G9758*1.05</f>
        <v>0.42000000000000004</v>
      </c>
      <c r="M9758" s="11">
        <f>L9758-H9758</f>
        <v>0.39835700000000002</v>
      </c>
      <c r="N9758" s="11">
        <v>0</v>
      </c>
      <c r="P9758" s="9">
        <f>0.5*N9758/1000</f>
        <v>0</v>
      </c>
      <c r="Q9758" s="9">
        <f>P9758+O9758</f>
        <v>0</v>
      </c>
      <c r="R9758" s="11">
        <v>0</v>
      </c>
      <c r="T9758" s="9">
        <f>0.5*R9758</f>
        <v>0</v>
      </c>
      <c r="U9758" s="9">
        <f>T9758+S9758</f>
        <v>0</v>
      </c>
      <c r="V9758" s="9">
        <f>(Q9758+U9758)/(0.944*1000)</f>
        <v>0</v>
      </c>
    </row>
    <row r="9759" spans="1:22" x14ac:dyDescent="0.3">
      <c r="A9759" s="14">
        <v>9800</v>
      </c>
      <c r="B9759" s="14" t="s">
        <v>10875</v>
      </c>
      <c r="C9759" s="14" t="s">
        <v>13510</v>
      </c>
      <c r="D9759" s="14" t="s">
        <v>13504</v>
      </c>
      <c r="E9759" s="14" t="s">
        <v>13493</v>
      </c>
      <c r="F9759" s="14">
        <v>10</v>
      </c>
      <c r="G9759" s="14">
        <v>0.16</v>
      </c>
      <c r="H9759" s="15">
        <v>5.4271999999999994E-2</v>
      </c>
      <c r="I9759" s="15">
        <f>M9759-V9759</f>
        <v>0.11372800000000002</v>
      </c>
      <c r="J9759" s="14"/>
      <c r="K9759" s="13"/>
      <c r="L9759" s="9">
        <f>G9759*1.05</f>
        <v>0.16800000000000001</v>
      </c>
      <c r="M9759" s="11">
        <f>L9759-H9759</f>
        <v>0.11372800000000002</v>
      </c>
      <c r="N9759" s="11">
        <v>0</v>
      </c>
      <c r="P9759" s="9">
        <f>0.5*N9759/1000</f>
        <v>0</v>
      </c>
      <c r="Q9759" s="9">
        <f>P9759+O9759</f>
        <v>0</v>
      </c>
      <c r="R9759" s="11">
        <v>0</v>
      </c>
      <c r="T9759" s="9">
        <f>0.5*R9759</f>
        <v>0</v>
      </c>
      <c r="U9759" s="9">
        <f>T9759+S9759</f>
        <v>0</v>
      </c>
      <c r="V9759" s="9">
        <f>(Q9759+U9759)/(0.944*1000)</f>
        <v>0</v>
      </c>
    </row>
    <row r="9760" spans="1:22" x14ac:dyDescent="0.3">
      <c r="A9760" s="14">
        <v>9801</v>
      </c>
      <c r="B9760" s="14" t="s">
        <v>10876</v>
      </c>
      <c r="C9760" s="14" t="s">
        <v>13510</v>
      </c>
      <c r="D9760" s="14" t="s">
        <v>13504</v>
      </c>
      <c r="E9760" s="14" t="s">
        <v>13493</v>
      </c>
      <c r="F9760" s="14">
        <v>10</v>
      </c>
      <c r="G9760" s="14">
        <v>0.4</v>
      </c>
      <c r="H9760" s="15">
        <v>0.193054</v>
      </c>
      <c r="I9760" s="15">
        <f>M9760-V9760</f>
        <v>0.2205900677966102</v>
      </c>
      <c r="J9760" s="14"/>
      <c r="K9760" s="13"/>
      <c r="L9760" s="9">
        <f>G9760*1.05</f>
        <v>0.42000000000000004</v>
      </c>
      <c r="M9760" s="11">
        <f>L9760-H9760</f>
        <v>0.22694600000000004</v>
      </c>
      <c r="N9760" s="11">
        <v>0</v>
      </c>
      <c r="P9760" s="9">
        <f>0.5*N9760/1000</f>
        <v>0</v>
      </c>
      <c r="Q9760" s="9">
        <f>P9760+O9760</f>
        <v>0</v>
      </c>
      <c r="R9760" s="11">
        <v>12</v>
      </c>
      <c r="T9760" s="9">
        <f>0.5*R9760</f>
        <v>6</v>
      </c>
      <c r="U9760" s="9">
        <f>T9760+S9760</f>
        <v>6</v>
      </c>
      <c r="V9760" s="9">
        <f>(Q9760+U9760)/(0.944*1000)</f>
        <v>6.3559322033898309E-3</v>
      </c>
    </row>
    <row r="9761" spans="1:22" x14ac:dyDescent="0.3">
      <c r="A9761" s="14">
        <v>9802</v>
      </c>
      <c r="B9761" s="14" t="s">
        <v>4547</v>
      </c>
      <c r="C9761" s="14" t="s">
        <v>13510</v>
      </c>
      <c r="D9761" s="14" t="s">
        <v>13504</v>
      </c>
      <c r="E9761" s="14" t="s">
        <v>13493</v>
      </c>
      <c r="F9761" s="14">
        <v>10</v>
      </c>
      <c r="G9761" s="14">
        <v>1.26</v>
      </c>
      <c r="H9761" s="15">
        <v>0.67955999999999994</v>
      </c>
      <c r="I9761" s="16" t="s">
        <v>13516</v>
      </c>
      <c r="J9761" s="14"/>
      <c r="K9761" s="13"/>
      <c r="L9761" s="9">
        <f>1.05*0.63</f>
        <v>0.66150000000000009</v>
      </c>
      <c r="M9761" s="11">
        <f>L9761-H9761</f>
        <v>-1.8059999999999854E-2</v>
      </c>
      <c r="N9761" s="11">
        <v>0</v>
      </c>
      <c r="P9761" s="9">
        <f>0.5*N9761/1000</f>
        <v>0</v>
      </c>
      <c r="Q9761" s="9">
        <f>P9761+O9761</f>
        <v>0</v>
      </c>
      <c r="R9761" s="11">
        <v>0</v>
      </c>
      <c r="T9761" s="9">
        <f>0.5*R9761</f>
        <v>0</v>
      </c>
      <c r="U9761" s="9">
        <f>T9761+S9761</f>
        <v>0</v>
      </c>
      <c r="V9761" s="9">
        <f>(Q9761+U9761)/(0.944*1000)</f>
        <v>0</v>
      </c>
    </row>
    <row r="9762" spans="1:22" x14ac:dyDescent="0.3">
      <c r="A9762" s="14">
        <v>9803</v>
      </c>
      <c r="B9762" s="14" t="s">
        <v>4548</v>
      </c>
      <c r="C9762" s="14" t="s">
        <v>13510</v>
      </c>
      <c r="D9762" s="14" t="s">
        <v>13504</v>
      </c>
      <c r="E9762" s="14" t="s">
        <v>13493</v>
      </c>
      <c r="F9762" s="14">
        <v>10</v>
      </c>
      <c r="G9762" s="14">
        <v>1.26</v>
      </c>
      <c r="H9762" s="15">
        <v>0.749498</v>
      </c>
      <c r="I9762" s="16" t="s">
        <v>13516</v>
      </c>
      <c r="J9762" s="14"/>
      <c r="K9762" s="13"/>
      <c r="L9762" s="9">
        <f>1.05*0.63</f>
        <v>0.66150000000000009</v>
      </c>
      <c r="M9762" s="11">
        <f>L9762-H9762</f>
        <v>-8.799799999999991E-2</v>
      </c>
      <c r="N9762" s="11">
        <v>0</v>
      </c>
      <c r="P9762" s="9">
        <f>0.5*N9762/1000</f>
        <v>0</v>
      </c>
      <c r="Q9762" s="9">
        <f>P9762+O9762</f>
        <v>0</v>
      </c>
      <c r="R9762" s="11">
        <v>0</v>
      </c>
      <c r="T9762" s="9">
        <f>0.5*R9762</f>
        <v>0</v>
      </c>
      <c r="U9762" s="9">
        <f>T9762+S9762</f>
        <v>0</v>
      </c>
      <c r="V9762" s="9">
        <f>(Q9762+U9762)/(0.944*1000)</f>
        <v>0</v>
      </c>
    </row>
    <row r="9763" spans="1:22" x14ac:dyDescent="0.3">
      <c r="A9763" s="14">
        <v>9804</v>
      </c>
      <c r="B9763" s="14" t="s">
        <v>4549</v>
      </c>
      <c r="C9763" s="14" t="s">
        <v>13510</v>
      </c>
      <c r="D9763" s="14" t="s">
        <v>13504</v>
      </c>
      <c r="E9763" s="14" t="s">
        <v>13493</v>
      </c>
      <c r="F9763" s="14">
        <v>10</v>
      </c>
      <c r="G9763" s="14">
        <v>0.63</v>
      </c>
      <c r="H9763" s="15">
        <v>2.2999999999999544E-3</v>
      </c>
      <c r="I9763" s="15">
        <f>M9763-V9763</f>
        <v>0.65920000000000012</v>
      </c>
      <c r="J9763" s="14"/>
      <c r="K9763" s="13"/>
      <c r="L9763" s="9">
        <f>G9763*1.05</f>
        <v>0.66150000000000009</v>
      </c>
      <c r="M9763" s="11">
        <f>L9763-H9763</f>
        <v>0.65920000000000012</v>
      </c>
      <c r="N9763" s="11">
        <v>0</v>
      </c>
      <c r="P9763" s="9">
        <f>0.5*N9763/1000</f>
        <v>0</v>
      </c>
      <c r="Q9763" s="9">
        <f>P9763+O9763</f>
        <v>0</v>
      </c>
      <c r="R9763" s="11">
        <v>0</v>
      </c>
      <c r="T9763" s="9">
        <f>0.5*R9763</f>
        <v>0</v>
      </c>
      <c r="U9763" s="9">
        <f>T9763+S9763</f>
        <v>0</v>
      </c>
      <c r="V9763" s="9">
        <f>(Q9763+U9763)/(0.944*1000)</f>
        <v>0</v>
      </c>
    </row>
    <row r="9764" spans="1:22" x14ac:dyDescent="0.3">
      <c r="A9764" s="14">
        <v>9805</v>
      </c>
      <c r="B9764" s="14" t="s">
        <v>10877</v>
      </c>
      <c r="C9764" s="14" t="s">
        <v>13510</v>
      </c>
      <c r="D9764" s="14" t="s">
        <v>13504</v>
      </c>
      <c r="E9764" s="14" t="s">
        <v>13493</v>
      </c>
      <c r="F9764" s="14">
        <v>10</v>
      </c>
      <c r="G9764" s="14">
        <v>0.1</v>
      </c>
      <c r="H9764" s="15">
        <v>6.8600000000000703E-4</v>
      </c>
      <c r="I9764" s="15">
        <f>M9764-V9764</f>
        <v>0.104314</v>
      </c>
      <c r="J9764" s="14"/>
      <c r="K9764" s="13"/>
      <c r="L9764" s="9">
        <f>G9764*1.05</f>
        <v>0.10500000000000001</v>
      </c>
      <c r="M9764" s="11">
        <f>L9764-H9764</f>
        <v>0.104314</v>
      </c>
      <c r="N9764" s="11">
        <v>0</v>
      </c>
      <c r="P9764" s="9">
        <f>0.5*N9764/1000</f>
        <v>0</v>
      </c>
      <c r="Q9764" s="9">
        <f>P9764+O9764</f>
        <v>0</v>
      </c>
      <c r="R9764" s="11">
        <v>0</v>
      </c>
      <c r="T9764" s="9">
        <f>0.5*R9764</f>
        <v>0</v>
      </c>
      <c r="U9764" s="9">
        <f>T9764+S9764</f>
        <v>0</v>
      </c>
      <c r="V9764" s="9">
        <f>(Q9764+U9764)/(0.944*1000)</f>
        <v>0</v>
      </c>
    </row>
    <row r="9765" spans="1:22" x14ac:dyDescent="0.3">
      <c r="A9765" s="14">
        <v>9806</v>
      </c>
      <c r="B9765" s="14" t="s">
        <v>4550</v>
      </c>
      <c r="C9765" s="14" t="s">
        <v>13510</v>
      </c>
      <c r="D9765" s="14" t="s">
        <v>13504</v>
      </c>
      <c r="E9765" s="14" t="s">
        <v>13493</v>
      </c>
      <c r="F9765" s="14">
        <v>10</v>
      </c>
      <c r="G9765" s="14">
        <v>0.8</v>
      </c>
      <c r="H9765" s="15">
        <v>0.46141300000000002</v>
      </c>
      <c r="I9765" s="16" t="s">
        <v>13516</v>
      </c>
      <c r="J9765" s="14"/>
      <c r="K9765" s="13"/>
      <c r="L9765" s="9">
        <f>1.05*0.4</f>
        <v>0.42000000000000004</v>
      </c>
      <c r="M9765" s="11">
        <f>L9765-H9765</f>
        <v>-4.1412999999999978E-2</v>
      </c>
      <c r="N9765" s="11">
        <v>0</v>
      </c>
      <c r="P9765" s="9">
        <f>0.5*N9765/1000</f>
        <v>0</v>
      </c>
      <c r="Q9765" s="9">
        <f>P9765+O9765</f>
        <v>0</v>
      </c>
      <c r="R9765" s="11">
        <v>0</v>
      </c>
      <c r="T9765" s="9">
        <f>0.5*R9765</f>
        <v>0</v>
      </c>
      <c r="U9765" s="9">
        <f>T9765+S9765</f>
        <v>0</v>
      </c>
      <c r="V9765" s="9">
        <f>(Q9765+U9765)/(0.944*1000)</f>
        <v>0</v>
      </c>
    </row>
    <row r="9766" spans="1:22" x14ac:dyDescent="0.3">
      <c r="A9766" s="14">
        <v>9807</v>
      </c>
      <c r="B9766" s="14" t="s">
        <v>4551</v>
      </c>
      <c r="C9766" s="14" t="s">
        <v>13510</v>
      </c>
      <c r="D9766" s="14" t="s">
        <v>13504</v>
      </c>
      <c r="E9766" s="14" t="s">
        <v>13493</v>
      </c>
      <c r="F9766" s="14">
        <v>10</v>
      </c>
      <c r="G9766" s="14">
        <v>0.8</v>
      </c>
      <c r="H9766" s="15">
        <v>0.40716399999999997</v>
      </c>
      <c r="I9766" s="15">
        <f>M9766-V9766</f>
        <v>1.283600000000007E-2</v>
      </c>
      <c r="J9766" s="14"/>
      <c r="K9766" s="13"/>
      <c r="L9766" s="9">
        <f>1.05*0.4</f>
        <v>0.42000000000000004</v>
      </c>
      <c r="M9766" s="11">
        <f>L9766-H9766</f>
        <v>1.283600000000007E-2</v>
      </c>
      <c r="N9766" s="11">
        <v>0</v>
      </c>
      <c r="P9766" s="9">
        <f>0.5*N9766/1000</f>
        <v>0</v>
      </c>
      <c r="Q9766" s="9">
        <f>P9766+O9766</f>
        <v>0</v>
      </c>
      <c r="R9766" s="11">
        <v>0</v>
      </c>
      <c r="T9766" s="9">
        <f>0.5*R9766</f>
        <v>0</v>
      </c>
      <c r="U9766" s="9">
        <f>T9766+S9766</f>
        <v>0</v>
      </c>
      <c r="V9766" s="9">
        <f>(Q9766+U9766)/(0.944*1000)</f>
        <v>0</v>
      </c>
    </row>
    <row r="9767" spans="1:22" x14ac:dyDescent="0.3">
      <c r="A9767" s="14">
        <v>9809</v>
      </c>
      <c r="B9767" s="14" t="s">
        <v>4552</v>
      </c>
      <c r="C9767" s="14" t="s">
        <v>13510</v>
      </c>
      <c r="D9767" s="14" t="s">
        <v>13504</v>
      </c>
      <c r="E9767" s="14" t="s">
        <v>13493</v>
      </c>
      <c r="F9767" s="14">
        <v>10</v>
      </c>
      <c r="G9767" s="14">
        <v>0.8</v>
      </c>
      <c r="H9767" s="15">
        <v>0.18307799999999996</v>
      </c>
      <c r="I9767" s="15">
        <f>M9767-V9767</f>
        <v>0.23692200000000008</v>
      </c>
      <c r="J9767" s="14"/>
      <c r="K9767" s="13"/>
      <c r="L9767" s="9">
        <f>1.05*0.4</f>
        <v>0.42000000000000004</v>
      </c>
      <c r="M9767" s="11">
        <f>L9767-H9767</f>
        <v>0.23692200000000008</v>
      </c>
      <c r="N9767" s="11">
        <v>0</v>
      </c>
      <c r="P9767" s="9">
        <f>0.5*N9767/1000</f>
        <v>0</v>
      </c>
      <c r="Q9767" s="9">
        <f>P9767+O9767</f>
        <v>0</v>
      </c>
      <c r="R9767" s="11">
        <v>0</v>
      </c>
      <c r="T9767" s="9">
        <f>0.5*R9767</f>
        <v>0</v>
      </c>
      <c r="U9767" s="9">
        <f>T9767+S9767</f>
        <v>0</v>
      </c>
      <c r="V9767" s="9">
        <f>(Q9767+U9767)/(0.944*1000)</f>
        <v>0</v>
      </c>
    </row>
    <row r="9768" spans="1:22" x14ac:dyDescent="0.3">
      <c r="A9768" s="14">
        <v>9810</v>
      </c>
      <c r="B9768" s="14" t="s">
        <v>4553</v>
      </c>
      <c r="C9768" s="14" t="s">
        <v>13510</v>
      </c>
      <c r="D9768" s="14" t="s">
        <v>13504</v>
      </c>
      <c r="E9768" s="14" t="s">
        <v>13493</v>
      </c>
      <c r="F9768" s="14">
        <v>10</v>
      </c>
      <c r="G9768" s="14">
        <v>0.04</v>
      </c>
      <c r="H9768" s="15">
        <v>6.0000000000000001E-3</v>
      </c>
      <c r="I9768" s="15">
        <f>M9768-V9768</f>
        <v>3.6000000000000004E-2</v>
      </c>
      <c r="J9768" s="14"/>
      <c r="K9768" s="13"/>
      <c r="L9768" s="9">
        <f>G9768*1.05</f>
        <v>4.2000000000000003E-2</v>
      </c>
      <c r="M9768" s="11">
        <f>L9768-H9768</f>
        <v>3.6000000000000004E-2</v>
      </c>
      <c r="N9768" s="11">
        <v>0</v>
      </c>
      <c r="P9768" s="9">
        <f>0.5*N9768/1000</f>
        <v>0</v>
      </c>
      <c r="Q9768" s="9">
        <f>P9768+O9768</f>
        <v>0</v>
      </c>
      <c r="R9768" s="11">
        <v>0</v>
      </c>
      <c r="T9768" s="9">
        <f>0.5*R9768</f>
        <v>0</v>
      </c>
      <c r="U9768" s="9">
        <f>T9768+S9768</f>
        <v>0</v>
      </c>
      <c r="V9768" s="9">
        <f>(Q9768+U9768)/(0.944*1000)</f>
        <v>0</v>
      </c>
    </row>
    <row r="9769" spans="1:22" x14ac:dyDescent="0.3">
      <c r="A9769" s="14">
        <v>9811</v>
      </c>
      <c r="B9769" s="14" t="s">
        <v>4554</v>
      </c>
      <c r="C9769" s="14" t="s">
        <v>13510</v>
      </c>
      <c r="D9769" s="14" t="s">
        <v>13504</v>
      </c>
      <c r="E9769" s="14" t="s">
        <v>13493</v>
      </c>
      <c r="F9769" s="14">
        <v>10</v>
      </c>
      <c r="G9769" s="14">
        <v>0.4</v>
      </c>
      <c r="H9769" s="15">
        <v>5.3729999999999906E-3</v>
      </c>
      <c r="I9769" s="15">
        <f>M9769-V9769</f>
        <v>0.41462700000000002</v>
      </c>
      <c r="J9769" s="14"/>
      <c r="K9769" s="13"/>
      <c r="L9769" s="9">
        <f>G9769*1.05</f>
        <v>0.42000000000000004</v>
      </c>
      <c r="M9769" s="11">
        <f>L9769-H9769</f>
        <v>0.41462700000000002</v>
      </c>
      <c r="N9769" s="11">
        <v>0</v>
      </c>
      <c r="P9769" s="9">
        <f>0.5*N9769/1000</f>
        <v>0</v>
      </c>
      <c r="Q9769" s="9">
        <f>P9769+O9769</f>
        <v>0</v>
      </c>
      <c r="R9769" s="11">
        <v>0</v>
      </c>
      <c r="T9769" s="9">
        <f>0.5*R9769</f>
        <v>0</v>
      </c>
      <c r="U9769" s="9">
        <f>T9769+S9769</f>
        <v>0</v>
      </c>
      <c r="V9769" s="9">
        <f>(Q9769+U9769)/(0.944*1000)</f>
        <v>0</v>
      </c>
    </row>
    <row r="9770" spans="1:22" x14ac:dyDescent="0.3">
      <c r="A9770" s="14">
        <v>9812</v>
      </c>
      <c r="B9770" s="14" t="s">
        <v>4555</v>
      </c>
      <c r="C9770" s="14" t="s">
        <v>13510</v>
      </c>
      <c r="D9770" s="14" t="s">
        <v>13504</v>
      </c>
      <c r="E9770" s="14" t="s">
        <v>13493</v>
      </c>
      <c r="F9770" s="14">
        <v>10</v>
      </c>
      <c r="G9770" s="14">
        <v>6.3E-2</v>
      </c>
      <c r="H9770" s="15">
        <v>8.7719999999999985E-3</v>
      </c>
      <c r="I9770" s="15">
        <f>M9770-V9770</f>
        <v>5.7377999999999998E-2</v>
      </c>
      <c r="J9770" s="14"/>
      <c r="K9770" s="13"/>
      <c r="L9770" s="9">
        <f>G9770*1.05</f>
        <v>6.615E-2</v>
      </c>
      <c r="M9770" s="11">
        <f>L9770-H9770</f>
        <v>5.7377999999999998E-2</v>
      </c>
      <c r="N9770" s="11">
        <v>0</v>
      </c>
      <c r="P9770" s="9">
        <f>0.5*N9770/1000</f>
        <v>0</v>
      </c>
      <c r="Q9770" s="9">
        <f>P9770+O9770</f>
        <v>0</v>
      </c>
      <c r="R9770" s="11">
        <v>0</v>
      </c>
      <c r="T9770" s="9">
        <f>0.5*R9770</f>
        <v>0</v>
      </c>
      <c r="U9770" s="9">
        <f>T9770+S9770</f>
        <v>0</v>
      </c>
      <c r="V9770" s="9">
        <f>(Q9770+U9770)/(0.944*1000)</f>
        <v>0</v>
      </c>
    </row>
    <row r="9771" spans="1:22" x14ac:dyDescent="0.3">
      <c r="A9771" s="14">
        <v>9813</v>
      </c>
      <c r="B9771" s="14" t="s">
        <v>4556</v>
      </c>
      <c r="C9771" s="14" t="s">
        <v>13510</v>
      </c>
      <c r="D9771" s="14" t="s">
        <v>13504</v>
      </c>
      <c r="E9771" s="14" t="s">
        <v>13493</v>
      </c>
      <c r="F9771" s="14">
        <v>10</v>
      </c>
      <c r="G9771" s="14">
        <v>1.26</v>
      </c>
      <c r="H9771" s="15">
        <v>0.655949</v>
      </c>
      <c r="I9771" s="15">
        <f>M9771-V9771</f>
        <v>5.5510000000000836E-3</v>
      </c>
      <c r="J9771" s="14"/>
      <c r="K9771" s="13"/>
      <c r="L9771" s="9">
        <f>1.05*0.63</f>
        <v>0.66150000000000009</v>
      </c>
      <c r="M9771" s="11">
        <f>L9771-H9771</f>
        <v>5.5510000000000836E-3</v>
      </c>
      <c r="N9771" s="11">
        <v>0</v>
      </c>
      <c r="P9771" s="9">
        <f>0.5*N9771/1000</f>
        <v>0</v>
      </c>
      <c r="Q9771" s="9">
        <f>P9771+O9771</f>
        <v>0</v>
      </c>
      <c r="R9771" s="11">
        <v>0</v>
      </c>
      <c r="T9771" s="9">
        <f>0.5*R9771</f>
        <v>0</v>
      </c>
      <c r="U9771" s="9">
        <f>T9771+S9771</f>
        <v>0</v>
      </c>
      <c r="V9771" s="9">
        <f>(Q9771+U9771)/(0.944*1000)</f>
        <v>0</v>
      </c>
    </row>
    <row r="9772" spans="1:22" x14ac:dyDescent="0.3">
      <c r="A9772" s="14">
        <v>9814</v>
      </c>
      <c r="B9772" s="14" t="s">
        <v>4557</v>
      </c>
      <c r="C9772" s="14" t="s">
        <v>13510</v>
      </c>
      <c r="D9772" s="14" t="s">
        <v>13504</v>
      </c>
      <c r="E9772" s="14" t="s">
        <v>13493</v>
      </c>
      <c r="F9772" s="14">
        <v>10</v>
      </c>
      <c r="G9772" s="14">
        <v>0.1</v>
      </c>
      <c r="H9772" s="15">
        <v>0</v>
      </c>
      <c r="I9772" s="15">
        <f>M9772-V9772</f>
        <v>0.10500000000000001</v>
      </c>
      <c r="J9772" s="14"/>
      <c r="K9772" s="13"/>
      <c r="L9772" s="9">
        <f>G9772*1.05</f>
        <v>0.10500000000000001</v>
      </c>
      <c r="M9772" s="11">
        <f>L9772-H9772</f>
        <v>0.10500000000000001</v>
      </c>
      <c r="N9772" s="11">
        <v>0</v>
      </c>
      <c r="P9772" s="9">
        <f>0.5*N9772/1000</f>
        <v>0</v>
      </c>
      <c r="Q9772" s="9">
        <f>P9772+O9772</f>
        <v>0</v>
      </c>
      <c r="R9772" s="11">
        <v>0</v>
      </c>
      <c r="T9772" s="9">
        <f>0.5*R9772</f>
        <v>0</v>
      </c>
      <c r="U9772" s="9">
        <f>T9772+S9772</f>
        <v>0</v>
      </c>
      <c r="V9772" s="9">
        <f>(Q9772+U9772)/(0.944*1000)</f>
        <v>0</v>
      </c>
    </row>
    <row r="9773" spans="1:22" x14ac:dyDescent="0.3">
      <c r="A9773" s="14">
        <v>9815</v>
      </c>
      <c r="B9773" s="14" t="s">
        <v>4558</v>
      </c>
      <c r="C9773" s="14" t="s">
        <v>13510</v>
      </c>
      <c r="D9773" s="14" t="s">
        <v>13504</v>
      </c>
      <c r="E9773" s="14" t="s">
        <v>13493</v>
      </c>
      <c r="F9773" s="14">
        <v>10</v>
      </c>
      <c r="G9773" s="14">
        <v>0.16</v>
      </c>
      <c r="H9773" s="15">
        <v>1.4852000000000004E-2</v>
      </c>
      <c r="I9773" s="15">
        <f>M9773-V9773</f>
        <v>0.15314800000000001</v>
      </c>
      <c r="J9773" s="14"/>
      <c r="K9773" s="13"/>
      <c r="L9773" s="9">
        <f>G9773*1.05</f>
        <v>0.16800000000000001</v>
      </c>
      <c r="M9773" s="11">
        <f>L9773-H9773</f>
        <v>0.15314800000000001</v>
      </c>
      <c r="N9773" s="11">
        <v>0</v>
      </c>
      <c r="P9773" s="9">
        <f>0.5*N9773/1000</f>
        <v>0</v>
      </c>
      <c r="Q9773" s="9">
        <f>P9773+O9773</f>
        <v>0</v>
      </c>
      <c r="R9773" s="11">
        <v>0</v>
      </c>
      <c r="T9773" s="9">
        <f>0.5*R9773</f>
        <v>0</v>
      </c>
      <c r="U9773" s="9">
        <f>T9773+S9773</f>
        <v>0</v>
      </c>
      <c r="V9773" s="9">
        <f>(Q9773+U9773)/(0.944*1000)</f>
        <v>0</v>
      </c>
    </row>
    <row r="9774" spans="1:22" x14ac:dyDescent="0.3">
      <c r="A9774" s="14">
        <v>9816</v>
      </c>
      <c r="B9774" s="14" t="s">
        <v>4559</v>
      </c>
      <c r="C9774" s="14" t="s">
        <v>13510</v>
      </c>
      <c r="D9774" s="14" t="s">
        <v>13504</v>
      </c>
      <c r="E9774" s="14" t="s">
        <v>13493</v>
      </c>
      <c r="F9774" s="14">
        <v>10</v>
      </c>
      <c r="G9774" s="14">
        <v>6.3E-2</v>
      </c>
      <c r="H9774" s="15">
        <v>0</v>
      </c>
      <c r="I9774" s="15">
        <f>M9774-V9774</f>
        <v>6.615E-2</v>
      </c>
      <c r="J9774" s="14"/>
      <c r="K9774" s="13"/>
      <c r="L9774" s="9">
        <f>G9774*1.05</f>
        <v>6.615E-2</v>
      </c>
      <c r="M9774" s="11">
        <f>L9774-H9774</f>
        <v>6.615E-2</v>
      </c>
      <c r="N9774" s="11">
        <v>0</v>
      </c>
      <c r="P9774" s="9">
        <f>0.5*N9774/1000</f>
        <v>0</v>
      </c>
      <c r="Q9774" s="9">
        <f>P9774+O9774</f>
        <v>0</v>
      </c>
      <c r="R9774" s="11">
        <v>0</v>
      </c>
      <c r="S9774" s="9">
        <f>0.75*R9774/1000</f>
        <v>0</v>
      </c>
      <c r="T9774" s="9">
        <f>0.5*R9774</f>
        <v>0</v>
      </c>
      <c r="U9774" s="9">
        <f>T9774+S9774</f>
        <v>0</v>
      </c>
      <c r="V9774" s="9">
        <f>(Q9774+U9774)/(0.944*1000)</f>
        <v>0</v>
      </c>
    </row>
    <row r="9775" spans="1:22" x14ac:dyDescent="0.3">
      <c r="A9775" s="14">
        <v>9817</v>
      </c>
      <c r="B9775" s="14" t="s">
        <v>4560</v>
      </c>
      <c r="C9775" s="14" t="s">
        <v>13510</v>
      </c>
      <c r="D9775" s="14" t="s">
        <v>13504</v>
      </c>
      <c r="E9775" s="14" t="s">
        <v>13493</v>
      </c>
      <c r="F9775" s="14">
        <v>10</v>
      </c>
      <c r="G9775" s="14">
        <v>2</v>
      </c>
      <c r="H9775" s="15">
        <v>0.46200000000000002</v>
      </c>
      <c r="I9775" s="15">
        <f>M9775-V9775</f>
        <v>0.58800000000000008</v>
      </c>
      <c r="J9775" s="14"/>
      <c r="K9775" s="13"/>
      <c r="L9775" s="9">
        <f>G9775/2*1.05</f>
        <v>1.05</v>
      </c>
      <c r="M9775" s="11">
        <f>L9775-H9775</f>
        <v>0.58800000000000008</v>
      </c>
      <c r="N9775" s="11">
        <v>0</v>
      </c>
      <c r="P9775" s="9">
        <f>0.5*N9775/1000</f>
        <v>0</v>
      </c>
      <c r="Q9775" s="9">
        <f>P9775+O9775</f>
        <v>0</v>
      </c>
      <c r="R9775" s="11">
        <v>0</v>
      </c>
      <c r="T9775" s="9">
        <f>0.5*R9775</f>
        <v>0</v>
      </c>
      <c r="U9775" s="9">
        <f>T9775+S9775</f>
        <v>0</v>
      </c>
      <c r="V9775" s="9">
        <f>(Q9775+U9775)/(0.944*1000)</f>
        <v>0</v>
      </c>
    </row>
    <row r="9776" spans="1:22" x14ac:dyDescent="0.3">
      <c r="A9776" s="14">
        <v>9818</v>
      </c>
      <c r="B9776" s="14" t="s">
        <v>4561</v>
      </c>
      <c r="C9776" s="14" t="s">
        <v>13510</v>
      </c>
      <c r="D9776" s="14" t="s">
        <v>13504</v>
      </c>
      <c r="E9776" s="14" t="s">
        <v>13493</v>
      </c>
      <c r="F9776" s="14">
        <v>10</v>
      </c>
      <c r="G9776" s="14">
        <v>2</v>
      </c>
      <c r="H9776" s="15">
        <v>0.61199999999999999</v>
      </c>
      <c r="I9776" s="15">
        <f>M9776-V9776</f>
        <v>0.43800000000000006</v>
      </c>
      <c r="J9776" s="14"/>
      <c r="K9776" s="13"/>
      <c r="L9776" s="9">
        <f>G9776/2*1.05</f>
        <v>1.05</v>
      </c>
      <c r="M9776" s="11">
        <f>L9776-H9776</f>
        <v>0.43800000000000006</v>
      </c>
      <c r="N9776" s="11">
        <v>0</v>
      </c>
      <c r="P9776" s="9">
        <f>0.5*N9776/1000</f>
        <v>0</v>
      </c>
      <c r="Q9776" s="9">
        <f>P9776+O9776</f>
        <v>0</v>
      </c>
      <c r="R9776" s="11">
        <v>0</v>
      </c>
      <c r="T9776" s="9">
        <f>0.5*R9776</f>
        <v>0</v>
      </c>
      <c r="U9776" s="9">
        <f>T9776+S9776</f>
        <v>0</v>
      </c>
      <c r="V9776" s="9">
        <f>(Q9776+U9776)/(0.944*1000)</f>
        <v>0</v>
      </c>
    </row>
    <row r="9777" spans="1:22" x14ac:dyDescent="0.3">
      <c r="A9777" s="14">
        <v>9819</v>
      </c>
      <c r="B9777" s="14" t="s">
        <v>4562</v>
      </c>
      <c r="C9777" s="14" t="s">
        <v>13510</v>
      </c>
      <c r="D9777" s="14" t="s">
        <v>13504</v>
      </c>
      <c r="E9777" s="14" t="s">
        <v>13493</v>
      </c>
      <c r="F9777" s="14">
        <v>10</v>
      </c>
      <c r="G9777" s="14">
        <v>0.25</v>
      </c>
      <c r="H9777" s="15">
        <v>8.0649999999999975E-3</v>
      </c>
      <c r="I9777" s="15">
        <f>M9777-V9777</f>
        <v>0.25443500000000002</v>
      </c>
      <c r="J9777" s="14"/>
      <c r="K9777" s="13"/>
      <c r="L9777" s="9">
        <f>G9777*1.05</f>
        <v>0.26250000000000001</v>
      </c>
      <c r="M9777" s="11">
        <f>L9777-H9777</f>
        <v>0.25443500000000002</v>
      </c>
      <c r="N9777" s="11">
        <v>0</v>
      </c>
      <c r="P9777" s="9">
        <f>0.5*N9777/1000</f>
        <v>0</v>
      </c>
      <c r="Q9777" s="9">
        <f>P9777+O9777</f>
        <v>0</v>
      </c>
      <c r="R9777" s="11">
        <v>0</v>
      </c>
      <c r="T9777" s="9">
        <f>0.5*R9777</f>
        <v>0</v>
      </c>
      <c r="U9777" s="9">
        <f>T9777+S9777</f>
        <v>0</v>
      </c>
      <c r="V9777" s="9">
        <f>(Q9777+U9777)/(0.944*1000)</f>
        <v>0</v>
      </c>
    </row>
    <row r="9778" spans="1:22" x14ac:dyDescent="0.3">
      <c r="A9778" s="14">
        <v>9820</v>
      </c>
      <c r="B9778" s="14" t="s">
        <v>4563</v>
      </c>
      <c r="C9778" s="14" t="s">
        <v>13510</v>
      </c>
      <c r="D9778" s="14" t="s">
        <v>13504</v>
      </c>
      <c r="E9778" s="14" t="s">
        <v>13493</v>
      </c>
      <c r="F9778" s="14">
        <v>10</v>
      </c>
      <c r="G9778" s="14">
        <v>1.26</v>
      </c>
      <c r="H9778" s="15">
        <v>0.625</v>
      </c>
      <c r="I9778" s="15">
        <f>M9778-V9778</f>
        <v>2.85550847457628E-2</v>
      </c>
      <c r="J9778" s="14"/>
      <c r="K9778" s="13"/>
      <c r="L9778" s="9">
        <f>1.05*0.63</f>
        <v>0.66150000000000009</v>
      </c>
      <c r="M9778" s="11">
        <f>L9778-H9778</f>
        <v>3.6500000000000088E-2</v>
      </c>
      <c r="N9778" s="11">
        <v>0</v>
      </c>
      <c r="P9778" s="9">
        <f>0.5*N9778/1000</f>
        <v>0</v>
      </c>
      <c r="Q9778" s="9">
        <f>P9778+O9778</f>
        <v>0</v>
      </c>
      <c r="R9778" s="11">
        <v>15</v>
      </c>
      <c r="T9778" s="9">
        <f>0.5*R9778</f>
        <v>7.5</v>
      </c>
      <c r="U9778" s="9">
        <f>T9778+S9778</f>
        <v>7.5</v>
      </c>
      <c r="V9778" s="9">
        <f>(Q9778+U9778)/(0.944*1000)</f>
        <v>7.9449152542372878E-3</v>
      </c>
    </row>
    <row r="9779" spans="1:22" x14ac:dyDescent="0.3">
      <c r="A9779" s="14">
        <v>9821</v>
      </c>
      <c r="B9779" s="14" t="s">
        <v>4564</v>
      </c>
      <c r="C9779" s="14" t="s">
        <v>13510</v>
      </c>
      <c r="D9779" s="14" t="s">
        <v>13504</v>
      </c>
      <c r="E9779" s="14" t="s">
        <v>13493</v>
      </c>
      <c r="F9779" s="14">
        <v>10</v>
      </c>
      <c r="G9779" s="14">
        <v>1.26</v>
      </c>
      <c r="H9779" s="15">
        <v>0.67868300000000004</v>
      </c>
      <c r="I9779" s="16" t="s">
        <v>13516</v>
      </c>
      <c r="J9779" s="14"/>
      <c r="K9779" s="13"/>
      <c r="L9779" s="9">
        <f>1.05*0.63</f>
        <v>0.66150000000000009</v>
      </c>
      <c r="M9779" s="11">
        <f>L9779-H9779</f>
        <v>-1.7182999999999948E-2</v>
      </c>
      <c r="N9779" s="11">
        <v>0</v>
      </c>
      <c r="P9779" s="9">
        <f>0.5*N9779/1000</f>
        <v>0</v>
      </c>
      <c r="Q9779" s="9">
        <f>P9779+O9779</f>
        <v>0</v>
      </c>
      <c r="R9779" s="11">
        <v>0</v>
      </c>
      <c r="T9779" s="9">
        <f>0.5*R9779</f>
        <v>0</v>
      </c>
      <c r="U9779" s="9">
        <f>T9779+S9779</f>
        <v>0</v>
      </c>
      <c r="V9779" s="9">
        <f>(Q9779+U9779)/(0.944*1000)</f>
        <v>0</v>
      </c>
    </row>
    <row r="9780" spans="1:22" x14ac:dyDescent="0.3">
      <c r="A9780" s="14">
        <v>9822</v>
      </c>
      <c r="B9780" s="14" t="s">
        <v>4565</v>
      </c>
      <c r="C9780" s="14" t="s">
        <v>13510</v>
      </c>
      <c r="D9780" s="14" t="s">
        <v>13504</v>
      </c>
      <c r="E9780" s="14" t="s">
        <v>13493</v>
      </c>
      <c r="F9780" s="14">
        <v>10</v>
      </c>
      <c r="G9780" s="14">
        <v>0.25</v>
      </c>
      <c r="H9780" s="15">
        <v>1.2098000000000013E-2</v>
      </c>
      <c r="I9780" s="15">
        <f>M9780-V9780</f>
        <v>0.25040200000000001</v>
      </c>
      <c r="J9780" s="14"/>
      <c r="K9780" s="13"/>
      <c r="L9780" s="9">
        <f>G9780*1.05</f>
        <v>0.26250000000000001</v>
      </c>
      <c r="M9780" s="11">
        <f>L9780-H9780</f>
        <v>0.25040200000000001</v>
      </c>
      <c r="N9780" s="11">
        <v>0</v>
      </c>
      <c r="P9780" s="9">
        <f>0.5*N9780/1000</f>
        <v>0</v>
      </c>
      <c r="Q9780" s="9">
        <f>P9780+O9780</f>
        <v>0</v>
      </c>
      <c r="R9780" s="11">
        <v>0</v>
      </c>
      <c r="T9780" s="9">
        <f>0.5*R9780</f>
        <v>0</v>
      </c>
      <c r="U9780" s="9">
        <f>T9780+S9780</f>
        <v>0</v>
      </c>
      <c r="V9780" s="9">
        <f>(Q9780+U9780)/(0.944*1000)</f>
        <v>0</v>
      </c>
    </row>
    <row r="9781" spans="1:22" x14ac:dyDescent="0.3">
      <c r="A9781" s="14">
        <v>9823</v>
      </c>
      <c r="B9781" s="14" t="s">
        <v>4566</v>
      </c>
      <c r="C9781" s="14" t="s">
        <v>13510</v>
      </c>
      <c r="D9781" s="14" t="s">
        <v>13504</v>
      </c>
      <c r="E9781" s="14" t="s">
        <v>13493</v>
      </c>
      <c r="F9781" s="14">
        <v>10</v>
      </c>
      <c r="G9781" s="14">
        <v>0.4</v>
      </c>
      <c r="H9781" s="15">
        <v>0.18554399999999999</v>
      </c>
      <c r="I9781" s="15">
        <f>M9781-V9781</f>
        <v>0.22915938983050854</v>
      </c>
      <c r="J9781" s="14"/>
      <c r="K9781" s="13"/>
      <c r="L9781" s="9">
        <f>G9781*1.05</f>
        <v>0.42000000000000004</v>
      </c>
      <c r="M9781" s="11">
        <f>L9781-H9781</f>
        <v>0.23445600000000005</v>
      </c>
      <c r="N9781" s="11">
        <v>0</v>
      </c>
      <c r="P9781" s="9">
        <f>0.5*N9781/1000</f>
        <v>0</v>
      </c>
      <c r="Q9781" s="9">
        <f>P9781+O9781</f>
        <v>0</v>
      </c>
      <c r="R9781" s="11">
        <v>10</v>
      </c>
      <c r="T9781" s="9">
        <f>0.5*R9781</f>
        <v>5</v>
      </c>
      <c r="U9781" s="9">
        <f>T9781+S9781</f>
        <v>5</v>
      </c>
      <c r="V9781" s="9">
        <f>(Q9781+U9781)/(0.944*1000)</f>
        <v>5.2966101694915252E-3</v>
      </c>
    </row>
    <row r="9782" spans="1:22" x14ac:dyDescent="0.3">
      <c r="A9782" s="14">
        <v>9824</v>
      </c>
      <c r="B9782" s="14" t="s">
        <v>4567</v>
      </c>
      <c r="C9782" s="14" t="s">
        <v>13510</v>
      </c>
      <c r="D9782" s="14" t="s">
        <v>13504</v>
      </c>
      <c r="E9782" s="14" t="s">
        <v>13493</v>
      </c>
      <c r="F9782" s="14">
        <v>10</v>
      </c>
      <c r="G9782" s="14">
        <v>0.16</v>
      </c>
      <c r="H9782" s="15">
        <v>2.9180000000000008E-2</v>
      </c>
      <c r="I9782" s="15">
        <f>M9782-V9782</f>
        <v>0.13882</v>
      </c>
      <c r="J9782" s="14"/>
      <c r="K9782" s="13"/>
      <c r="L9782" s="9">
        <f>G9782*1.05</f>
        <v>0.16800000000000001</v>
      </c>
      <c r="M9782" s="11">
        <f>L9782-H9782</f>
        <v>0.13882</v>
      </c>
      <c r="N9782" s="11">
        <v>0</v>
      </c>
      <c r="P9782" s="9">
        <f>0.5*N9782/1000</f>
        <v>0</v>
      </c>
      <c r="Q9782" s="9">
        <f>P9782+O9782</f>
        <v>0</v>
      </c>
      <c r="R9782" s="11">
        <v>0</v>
      </c>
      <c r="S9782" s="9">
        <f>0.75*R9782/1000</f>
        <v>0</v>
      </c>
      <c r="T9782" s="9">
        <f>0.5*R9782</f>
        <v>0</v>
      </c>
      <c r="U9782" s="9">
        <f>T9782+S9782</f>
        <v>0</v>
      </c>
      <c r="V9782" s="9">
        <f>(Q9782+U9782)/(0.944*1000)</f>
        <v>0</v>
      </c>
    </row>
    <row r="9783" spans="1:22" x14ac:dyDescent="0.3">
      <c r="A9783" s="14">
        <v>9825</v>
      </c>
      <c r="B9783" s="14" t="s">
        <v>4568</v>
      </c>
      <c r="C9783" s="14" t="s">
        <v>13510</v>
      </c>
      <c r="D9783" s="14" t="s">
        <v>13504</v>
      </c>
      <c r="E9783" s="14" t="s">
        <v>13493</v>
      </c>
      <c r="F9783" s="14">
        <v>10</v>
      </c>
      <c r="G9783" s="14">
        <v>0.25</v>
      </c>
      <c r="H9783" s="15">
        <v>6.6733999999999974E-2</v>
      </c>
      <c r="I9783" s="15">
        <f>M9783-V9783</f>
        <v>0.19576600000000005</v>
      </c>
      <c r="J9783" s="14"/>
      <c r="K9783" s="13"/>
      <c r="L9783" s="9">
        <f>G9783*1.05</f>
        <v>0.26250000000000001</v>
      </c>
      <c r="M9783" s="11">
        <f>L9783-H9783</f>
        <v>0.19576600000000005</v>
      </c>
      <c r="N9783" s="11">
        <v>0</v>
      </c>
      <c r="P9783" s="9">
        <f>0.5*N9783/1000</f>
        <v>0</v>
      </c>
      <c r="Q9783" s="9">
        <f>P9783+O9783</f>
        <v>0</v>
      </c>
      <c r="R9783" s="11">
        <v>0</v>
      </c>
      <c r="T9783" s="9">
        <f>0.5*R9783</f>
        <v>0</v>
      </c>
      <c r="U9783" s="9">
        <f>T9783+S9783</f>
        <v>0</v>
      </c>
      <c r="V9783" s="9">
        <f>(Q9783+U9783)/(0.944*1000)</f>
        <v>0</v>
      </c>
    </row>
    <row r="9784" spans="1:22" x14ac:dyDescent="0.3">
      <c r="A9784" s="14">
        <v>9826</v>
      </c>
      <c r="B9784" s="14" t="s">
        <v>4569</v>
      </c>
      <c r="C9784" s="14" t="s">
        <v>13510</v>
      </c>
      <c r="D9784" s="14" t="s">
        <v>13504</v>
      </c>
      <c r="E9784" s="14" t="s">
        <v>13493</v>
      </c>
      <c r="F9784" s="14">
        <v>10</v>
      </c>
      <c r="G9784" s="14">
        <v>0.16</v>
      </c>
      <c r="H9784" s="15">
        <v>3.8630999999999999E-2</v>
      </c>
      <c r="I9784" s="15">
        <f>M9784-V9784</f>
        <v>0.12936900000000001</v>
      </c>
      <c r="J9784" s="14"/>
      <c r="K9784" s="13"/>
      <c r="L9784" s="9">
        <f>G9784*1.05</f>
        <v>0.16800000000000001</v>
      </c>
      <c r="M9784" s="11">
        <f>L9784-H9784</f>
        <v>0.12936900000000001</v>
      </c>
      <c r="N9784" s="11">
        <v>0</v>
      </c>
      <c r="P9784" s="9">
        <f>0.5*N9784/1000</f>
        <v>0</v>
      </c>
      <c r="Q9784" s="9">
        <f>P9784+O9784</f>
        <v>0</v>
      </c>
      <c r="R9784" s="11">
        <v>0</v>
      </c>
      <c r="T9784" s="9">
        <f>0.5*R9784</f>
        <v>0</v>
      </c>
      <c r="U9784" s="9">
        <f>T9784+S9784</f>
        <v>0</v>
      </c>
      <c r="V9784" s="9">
        <f>(Q9784+U9784)/(0.944*1000)</f>
        <v>0</v>
      </c>
    </row>
    <row r="9785" spans="1:22" x14ac:dyDescent="0.3">
      <c r="A9785" s="14">
        <v>9827</v>
      </c>
      <c r="B9785" s="14" t="s">
        <v>4570</v>
      </c>
      <c r="C9785" s="14" t="s">
        <v>13510</v>
      </c>
      <c r="D9785" s="14" t="s">
        <v>13504</v>
      </c>
      <c r="E9785" s="14" t="s">
        <v>13493</v>
      </c>
      <c r="F9785" s="14">
        <v>10</v>
      </c>
      <c r="G9785" s="14">
        <v>0.5</v>
      </c>
      <c r="H9785" s="15">
        <v>0.25896500000000006</v>
      </c>
      <c r="I9785" s="15">
        <f>M9785-V9785</f>
        <v>3.5349999999999548E-3</v>
      </c>
      <c r="J9785" s="14"/>
      <c r="K9785" s="13"/>
      <c r="L9785" s="9">
        <f>G9785/2*1.05</f>
        <v>0.26250000000000001</v>
      </c>
      <c r="M9785" s="11">
        <f>L9785-H9785</f>
        <v>3.5349999999999548E-3</v>
      </c>
      <c r="N9785" s="11">
        <v>0</v>
      </c>
      <c r="P9785" s="9">
        <f>0.5*N9785/1000</f>
        <v>0</v>
      </c>
      <c r="Q9785" s="9">
        <f>P9785+O9785</f>
        <v>0</v>
      </c>
      <c r="R9785" s="11">
        <v>0</v>
      </c>
      <c r="T9785" s="9">
        <f>0.5*R9785</f>
        <v>0</v>
      </c>
      <c r="U9785" s="9">
        <f>T9785+S9785</f>
        <v>0</v>
      </c>
      <c r="V9785" s="9">
        <f>(Q9785+U9785)/(0.944*1000)</f>
        <v>0</v>
      </c>
    </row>
    <row r="9786" spans="1:22" x14ac:dyDescent="0.3">
      <c r="A9786" s="14">
        <v>9828</v>
      </c>
      <c r="B9786" s="14" t="s">
        <v>4571</v>
      </c>
      <c r="C9786" s="14" t="s">
        <v>13510</v>
      </c>
      <c r="D9786" s="14" t="s">
        <v>13504</v>
      </c>
      <c r="E9786" s="14" t="s">
        <v>13493</v>
      </c>
      <c r="F9786" s="14">
        <v>10</v>
      </c>
      <c r="G9786" s="14">
        <v>0.8</v>
      </c>
      <c r="H9786" s="15">
        <v>0.45345600000000003</v>
      </c>
      <c r="I9786" s="16" t="s">
        <v>13516</v>
      </c>
      <c r="J9786" s="14"/>
      <c r="K9786" s="13"/>
      <c r="L9786" s="9">
        <f>1.05*0.4</f>
        <v>0.42000000000000004</v>
      </c>
      <c r="M9786" s="11">
        <f>L9786-H9786</f>
        <v>-3.3455999999999986E-2</v>
      </c>
      <c r="N9786" s="11">
        <v>0</v>
      </c>
      <c r="P9786" s="9">
        <f>0.5*N9786/1000</f>
        <v>0</v>
      </c>
      <c r="Q9786" s="9">
        <f>P9786+O9786</f>
        <v>0</v>
      </c>
      <c r="R9786" s="11">
        <v>0</v>
      </c>
      <c r="T9786" s="9">
        <f>0.5*R9786</f>
        <v>0</v>
      </c>
      <c r="U9786" s="9">
        <f>T9786+S9786</f>
        <v>0</v>
      </c>
      <c r="V9786" s="9">
        <f>(Q9786+U9786)/(0.944*1000)</f>
        <v>0</v>
      </c>
    </row>
    <row r="9787" spans="1:22" x14ac:dyDescent="0.3">
      <c r="A9787" s="14">
        <v>9829</v>
      </c>
      <c r="B9787" s="14" t="s">
        <v>4572</v>
      </c>
      <c r="C9787" s="14" t="s">
        <v>13510</v>
      </c>
      <c r="D9787" s="14" t="s">
        <v>13504</v>
      </c>
      <c r="E9787" s="14" t="s">
        <v>13493</v>
      </c>
      <c r="F9787" s="14">
        <v>10</v>
      </c>
      <c r="G9787" s="14">
        <v>6.3E-2</v>
      </c>
      <c r="H9787" s="15">
        <v>2.3E-2</v>
      </c>
      <c r="I9787" s="15">
        <f>M9787-V9787</f>
        <v>4.3150000000000001E-2</v>
      </c>
      <c r="J9787" s="14"/>
      <c r="K9787" s="13"/>
      <c r="L9787" s="9">
        <f>G9787*1.05</f>
        <v>6.615E-2</v>
      </c>
      <c r="M9787" s="11">
        <f>L9787-H9787</f>
        <v>4.3150000000000001E-2</v>
      </c>
      <c r="N9787" s="11">
        <v>0</v>
      </c>
      <c r="P9787" s="9">
        <f>0.5*N9787/1000</f>
        <v>0</v>
      </c>
      <c r="Q9787" s="9">
        <f>P9787+O9787</f>
        <v>0</v>
      </c>
      <c r="R9787" s="11">
        <v>0</v>
      </c>
      <c r="T9787" s="9">
        <f>0.5*R9787</f>
        <v>0</v>
      </c>
      <c r="U9787" s="9">
        <f>T9787+S9787</f>
        <v>0</v>
      </c>
      <c r="V9787" s="9">
        <f>(Q9787+U9787)/(0.944*1000)</f>
        <v>0</v>
      </c>
    </row>
    <row r="9788" spans="1:22" x14ac:dyDescent="0.3">
      <c r="A9788" s="14">
        <v>9830</v>
      </c>
      <c r="B9788" s="14" t="s">
        <v>4573</v>
      </c>
      <c r="C9788" s="14" t="s">
        <v>13510</v>
      </c>
      <c r="D9788" s="14" t="s">
        <v>13504</v>
      </c>
      <c r="E9788" s="14" t="s">
        <v>13493</v>
      </c>
      <c r="F9788" s="14">
        <v>10</v>
      </c>
      <c r="G9788" s="14">
        <v>0.5</v>
      </c>
      <c r="H9788" s="15">
        <v>0.32800000000000001</v>
      </c>
      <c r="I9788" s="16" t="s">
        <v>13516</v>
      </c>
      <c r="J9788" s="14"/>
      <c r="K9788" s="13"/>
      <c r="L9788" s="9">
        <f>G9788/2*1.05</f>
        <v>0.26250000000000001</v>
      </c>
      <c r="M9788" s="11">
        <f>L9788-H9788</f>
        <v>-6.5500000000000003E-2</v>
      </c>
      <c r="N9788" s="11">
        <v>0</v>
      </c>
      <c r="P9788" s="9">
        <f>0.5*N9788/1000</f>
        <v>0</v>
      </c>
      <c r="Q9788" s="9">
        <f>P9788+O9788</f>
        <v>0</v>
      </c>
      <c r="R9788" s="11">
        <v>0</v>
      </c>
      <c r="T9788" s="9">
        <f>0.5*R9788</f>
        <v>0</v>
      </c>
      <c r="U9788" s="9">
        <f>T9788+S9788</f>
        <v>0</v>
      </c>
      <c r="V9788" s="9">
        <f>(Q9788+U9788)/(0.944*1000)</f>
        <v>0</v>
      </c>
    </row>
    <row r="9789" spans="1:22" x14ac:dyDescent="0.3">
      <c r="A9789" s="14">
        <v>9831</v>
      </c>
      <c r="B9789" s="14" t="s">
        <v>4574</v>
      </c>
      <c r="C9789" s="14" t="s">
        <v>13510</v>
      </c>
      <c r="D9789" s="14" t="s">
        <v>13504</v>
      </c>
      <c r="E9789" s="14" t="s">
        <v>13493</v>
      </c>
      <c r="F9789" s="14">
        <v>10</v>
      </c>
      <c r="G9789" s="14">
        <v>0.16</v>
      </c>
      <c r="H9789" s="15">
        <v>0</v>
      </c>
      <c r="I9789" s="15">
        <f>M9789-V9789</f>
        <v>0.16800000000000001</v>
      </c>
      <c r="J9789" s="14"/>
      <c r="K9789" s="13"/>
      <c r="L9789" s="9">
        <f>G9789*1.05</f>
        <v>0.16800000000000001</v>
      </c>
      <c r="M9789" s="11">
        <f>L9789-H9789</f>
        <v>0.16800000000000001</v>
      </c>
      <c r="N9789" s="11">
        <v>0</v>
      </c>
      <c r="P9789" s="9">
        <f>0.5*N9789/1000</f>
        <v>0</v>
      </c>
      <c r="Q9789" s="9">
        <f>P9789+O9789</f>
        <v>0</v>
      </c>
      <c r="R9789" s="11">
        <v>0</v>
      </c>
      <c r="T9789" s="9">
        <f>0.5*R9789</f>
        <v>0</v>
      </c>
      <c r="U9789" s="9">
        <f>T9789+S9789</f>
        <v>0</v>
      </c>
      <c r="V9789" s="9">
        <f>(Q9789+U9789)/(0.944*1000)</f>
        <v>0</v>
      </c>
    </row>
    <row r="9790" spans="1:22" x14ac:dyDescent="0.3">
      <c r="A9790" s="14">
        <v>9832</v>
      </c>
      <c r="B9790" s="14" t="s">
        <v>4575</v>
      </c>
      <c r="C9790" s="14" t="s">
        <v>13510</v>
      </c>
      <c r="D9790" s="14" t="s">
        <v>13504</v>
      </c>
      <c r="E9790" s="14" t="s">
        <v>13493</v>
      </c>
      <c r="F9790" s="14">
        <v>10</v>
      </c>
      <c r="G9790" s="14">
        <v>0.16</v>
      </c>
      <c r="H9790" s="15">
        <v>7.9530000000000035E-3</v>
      </c>
      <c r="I9790" s="15">
        <f>M9790-V9790</f>
        <v>0.16004699999999999</v>
      </c>
      <c r="J9790" s="14"/>
      <c r="K9790" s="13"/>
      <c r="L9790" s="9">
        <f>G9790*1.05</f>
        <v>0.16800000000000001</v>
      </c>
      <c r="M9790" s="11">
        <f>L9790-H9790</f>
        <v>0.16004699999999999</v>
      </c>
      <c r="N9790" s="11">
        <v>0</v>
      </c>
      <c r="P9790" s="9">
        <f>0.5*N9790/1000</f>
        <v>0</v>
      </c>
      <c r="Q9790" s="9">
        <f>P9790+O9790</f>
        <v>0</v>
      </c>
      <c r="R9790" s="11">
        <v>0</v>
      </c>
      <c r="T9790" s="9">
        <f>0.5*R9790</f>
        <v>0</v>
      </c>
      <c r="U9790" s="9">
        <f>T9790+S9790</f>
        <v>0</v>
      </c>
      <c r="V9790" s="9">
        <f>(Q9790+U9790)/(0.944*1000)</f>
        <v>0</v>
      </c>
    </row>
    <row r="9791" spans="1:22" x14ac:dyDescent="0.3">
      <c r="A9791" s="14">
        <v>9833</v>
      </c>
      <c r="B9791" s="14" t="s">
        <v>4576</v>
      </c>
      <c r="C9791" s="14" t="s">
        <v>13510</v>
      </c>
      <c r="D9791" s="14" t="s">
        <v>13504</v>
      </c>
      <c r="E9791" s="14" t="s">
        <v>13493</v>
      </c>
      <c r="F9791" s="14">
        <v>10</v>
      </c>
      <c r="G9791" s="14">
        <v>1.26</v>
      </c>
      <c r="H9791" s="15">
        <v>0.85698200000000002</v>
      </c>
      <c r="I9791" s="16" t="s">
        <v>13516</v>
      </c>
      <c r="J9791" s="14"/>
      <c r="K9791" s="13"/>
      <c r="L9791" s="9">
        <f>1.05*0.63</f>
        <v>0.66150000000000009</v>
      </c>
      <c r="M9791" s="11">
        <f>L9791-H9791</f>
        <v>-0.19548199999999993</v>
      </c>
      <c r="N9791" s="11">
        <v>0</v>
      </c>
      <c r="P9791" s="9">
        <f>0.5*N9791/1000</f>
        <v>0</v>
      </c>
      <c r="Q9791" s="9">
        <f>P9791+O9791</f>
        <v>0</v>
      </c>
      <c r="R9791" s="11">
        <v>0</v>
      </c>
      <c r="T9791" s="9">
        <f>0.5*R9791</f>
        <v>0</v>
      </c>
      <c r="U9791" s="9">
        <f>T9791+S9791</f>
        <v>0</v>
      </c>
      <c r="V9791" s="9">
        <f>(Q9791+U9791)/(0.944*1000)</f>
        <v>0</v>
      </c>
    </row>
    <row r="9792" spans="1:22" x14ac:dyDescent="0.3">
      <c r="A9792" s="14">
        <v>9834</v>
      </c>
      <c r="B9792" s="14" t="s">
        <v>4577</v>
      </c>
      <c r="C9792" s="14" t="s">
        <v>13510</v>
      </c>
      <c r="D9792" s="14" t="s">
        <v>13504</v>
      </c>
      <c r="E9792" s="14" t="s">
        <v>13493</v>
      </c>
      <c r="F9792" s="14">
        <v>10</v>
      </c>
      <c r="G9792" s="14">
        <v>1.26</v>
      </c>
      <c r="H9792" s="15">
        <v>0.821716</v>
      </c>
      <c r="I9792" s="16" t="s">
        <v>13516</v>
      </c>
      <c r="J9792" s="14"/>
      <c r="K9792" s="13"/>
      <c r="L9792" s="9">
        <f>1.05*0.63</f>
        <v>0.66150000000000009</v>
      </c>
      <c r="M9792" s="11">
        <f>L9792-H9792</f>
        <v>-0.16021599999999991</v>
      </c>
      <c r="N9792" s="11">
        <v>0</v>
      </c>
      <c r="P9792" s="9">
        <f>0.5*N9792/1000</f>
        <v>0</v>
      </c>
      <c r="Q9792" s="9">
        <f>P9792+O9792</f>
        <v>0</v>
      </c>
      <c r="R9792" s="11">
        <v>0</v>
      </c>
      <c r="T9792" s="9">
        <f>0.5*R9792</f>
        <v>0</v>
      </c>
      <c r="U9792" s="9">
        <f>T9792+S9792</f>
        <v>0</v>
      </c>
      <c r="V9792" s="9">
        <f>(Q9792+U9792)/(0.944*1000)</f>
        <v>0</v>
      </c>
    </row>
    <row r="9793" spans="1:22" x14ac:dyDescent="0.3">
      <c r="A9793" s="14">
        <v>9835</v>
      </c>
      <c r="B9793" s="14" t="s">
        <v>4578</v>
      </c>
      <c r="C9793" s="14" t="s">
        <v>13510</v>
      </c>
      <c r="D9793" s="14" t="s">
        <v>13504</v>
      </c>
      <c r="E9793" s="14" t="s">
        <v>13493</v>
      </c>
      <c r="F9793" s="14">
        <v>10</v>
      </c>
      <c r="G9793" s="14">
        <v>1.26</v>
      </c>
      <c r="H9793" s="15">
        <v>0.63261599999999996</v>
      </c>
      <c r="I9793" s="15">
        <f>M9793-V9793</f>
        <v>2.8884000000000132E-2</v>
      </c>
      <c r="J9793" s="14"/>
      <c r="K9793" s="13"/>
      <c r="L9793" s="9">
        <f>1.05*0.63</f>
        <v>0.66150000000000009</v>
      </c>
      <c r="M9793" s="11">
        <f>L9793-H9793</f>
        <v>2.8884000000000132E-2</v>
      </c>
      <c r="N9793" s="11">
        <v>0</v>
      </c>
      <c r="P9793" s="9">
        <f>0.5*N9793/1000</f>
        <v>0</v>
      </c>
      <c r="Q9793" s="9">
        <f>P9793+O9793</f>
        <v>0</v>
      </c>
      <c r="R9793" s="11">
        <v>0</v>
      </c>
      <c r="T9793" s="9">
        <f>0.5*R9793</f>
        <v>0</v>
      </c>
      <c r="U9793" s="9">
        <f>T9793+S9793</f>
        <v>0</v>
      </c>
      <c r="V9793" s="9">
        <f>(Q9793+U9793)/(0.944*1000)</f>
        <v>0</v>
      </c>
    </row>
    <row r="9794" spans="1:22" x14ac:dyDescent="0.3">
      <c r="A9794" s="14">
        <v>9836</v>
      </c>
      <c r="B9794" s="14" t="s">
        <v>4579</v>
      </c>
      <c r="C9794" s="14" t="s">
        <v>13510</v>
      </c>
      <c r="D9794" s="14" t="s">
        <v>13504</v>
      </c>
      <c r="E9794" s="14" t="s">
        <v>13493</v>
      </c>
      <c r="F9794" s="14">
        <v>10</v>
      </c>
      <c r="G9794" s="14">
        <v>0.1</v>
      </c>
      <c r="H9794" s="15">
        <v>4.4999999999999998E-2</v>
      </c>
      <c r="I9794" s="15">
        <f>M9794-V9794</f>
        <v>6.0000000000000012E-2</v>
      </c>
      <c r="J9794" s="14"/>
      <c r="K9794" s="13"/>
      <c r="L9794" s="9">
        <f>G9794*1.05</f>
        <v>0.10500000000000001</v>
      </c>
      <c r="M9794" s="11">
        <f>L9794-H9794</f>
        <v>6.0000000000000012E-2</v>
      </c>
      <c r="N9794" s="11">
        <v>0</v>
      </c>
      <c r="P9794" s="9">
        <f>0.5*N9794/1000</f>
        <v>0</v>
      </c>
      <c r="Q9794" s="9">
        <f>P9794+O9794</f>
        <v>0</v>
      </c>
      <c r="R9794" s="11">
        <v>0</v>
      </c>
      <c r="T9794" s="9">
        <f>0.5*R9794</f>
        <v>0</v>
      </c>
      <c r="U9794" s="9">
        <f>T9794+S9794</f>
        <v>0</v>
      </c>
      <c r="V9794" s="9">
        <f>(Q9794+U9794)/(0.944*1000)</f>
        <v>0</v>
      </c>
    </row>
    <row r="9795" spans="1:22" x14ac:dyDescent="0.3">
      <c r="A9795" s="14">
        <v>9837</v>
      </c>
      <c r="B9795" s="14" t="s">
        <v>4580</v>
      </c>
      <c r="C9795" s="14" t="s">
        <v>13510</v>
      </c>
      <c r="D9795" s="14" t="s">
        <v>13504</v>
      </c>
      <c r="E9795" s="14" t="s">
        <v>13493</v>
      </c>
      <c r="F9795" s="14">
        <v>10</v>
      </c>
      <c r="G9795" s="14">
        <v>0.16</v>
      </c>
      <c r="H9795" s="15">
        <v>2.242999999999995E-3</v>
      </c>
      <c r="I9795" s="15">
        <f>M9795-V9795</f>
        <v>0.16575700000000002</v>
      </c>
      <c r="J9795" s="14"/>
      <c r="K9795" s="13"/>
      <c r="L9795" s="9">
        <f>G9795*1.05</f>
        <v>0.16800000000000001</v>
      </c>
      <c r="M9795" s="11">
        <f>L9795-H9795</f>
        <v>0.16575700000000002</v>
      </c>
      <c r="N9795" s="11">
        <v>0</v>
      </c>
      <c r="P9795" s="9">
        <f>0.5*N9795/1000</f>
        <v>0</v>
      </c>
      <c r="Q9795" s="9">
        <f>P9795+O9795</f>
        <v>0</v>
      </c>
      <c r="R9795" s="11">
        <v>0</v>
      </c>
      <c r="T9795" s="9">
        <f>0.5*R9795</f>
        <v>0</v>
      </c>
      <c r="U9795" s="9">
        <f>T9795+S9795</f>
        <v>0</v>
      </c>
      <c r="V9795" s="9">
        <f>(Q9795+U9795)/(0.944*1000)</f>
        <v>0</v>
      </c>
    </row>
    <row r="9796" spans="1:22" x14ac:dyDescent="0.3">
      <c r="A9796" s="14">
        <v>9838</v>
      </c>
      <c r="B9796" s="14" t="s">
        <v>4581</v>
      </c>
      <c r="C9796" s="14" t="s">
        <v>13510</v>
      </c>
      <c r="D9796" s="14" t="s">
        <v>13504</v>
      </c>
      <c r="E9796" s="14" t="s">
        <v>13493</v>
      </c>
      <c r="F9796" s="14">
        <v>10</v>
      </c>
      <c r="G9796" s="14">
        <v>0.16</v>
      </c>
      <c r="H9796" s="15">
        <v>3.1881E-2</v>
      </c>
      <c r="I9796" s="15">
        <f>M9796-V9796</f>
        <v>0.13611900000000002</v>
      </c>
      <c r="J9796" s="14"/>
      <c r="K9796" s="13"/>
      <c r="L9796" s="9">
        <f>G9796*1.05</f>
        <v>0.16800000000000001</v>
      </c>
      <c r="M9796" s="11">
        <f>L9796-H9796</f>
        <v>0.13611900000000002</v>
      </c>
      <c r="N9796" s="11">
        <v>0</v>
      </c>
      <c r="P9796" s="9">
        <f>0.5*N9796/1000</f>
        <v>0</v>
      </c>
      <c r="Q9796" s="9">
        <f>P9796+O9796</f>
        <v>0</v>
      </c>
      <c r="R9796" s="11">
        <v>0</v>
      </c>
      <c r="T9796" s="9">
        <f>0.5*R9796</f>
        <v>0</v>
      </c>
      <c r="U9796" s="9">
        <f>T9796+S9796</f>
        <v>0</v>
      </c>
      <c r="V9796" s="9">
        <f>(Q9796+U9796)/(0.944*1000)</f>
        <v>0</v>
      </c>
    </row>
    <row r="9797" spans="1:22" x14ac:dyDescent="0.3">
      <c r="A9797" s="14">
        <v>9839</v>
      </c>
      <c r="B9797" s="14" t="s">
        <v>4582</v>
      </c>
      <c r="C9797" s="14" t="s">
        <v>13510</v>
      </c>
      <c r="D9797" s="14" t="s">
        <v>13504</v>
      </c>
      <c r="E9797" s="14" t="s">
        <v>13493</v>
      </c>
      <c r="F9797" s="14">
        <v>10</v>
      </c>
      <c r="G9797" s="14">
        <v>0.4</v>
      </c>
      <c r="H9797" s="15">
        <v>1.975E-2</v>
      </c>
      <c r="I9797" s="15">
        <f>M9797-V9797</f>
        <v>0.40025000000000005</v>
      </c>
      <c r="J9797" s="14"/>
      <c r="K9797" s="13"/>
      <c r="L9797" s="9">
        <f>G9797*1.05</f>
        <v>0.42000000000000004</v>
      </c>
      <c r="M9797" s="11">
        <f>L9797-H9797</f>
        <v>0.40025000000000005</v>
      </c>
      <c r="N9797" s="11">
        <v>0</v>
      </c>
      <c r="P9797" s="9">
        <f>0.5*N9797/1000</f>
        <v>0</v>
      </c>
      <c r="Q9797" s="9">
        <f>P9797+O9797</f>
        <v>0</v>
      </c>
      <c r="R9797" s="11">
        <v>0</v>
      </c>
      <c r="T9797" s="9">
        <f>0.5*R9797</f>
        <v>0</v>
      </c>
      <c r="U9797" s="9">
        <f>T9797+S9797</f>
        <v>0</v>
      </c>
      <c r="V9797" s="9">
        <f>(Q9797+U9797)/(0.944*1000)</f>
        <v>0</v>
      </c>
    </row>
    <row r="9798" spans="1:22" x14ac:dyDescent="0.3">
      <c r="A9798" s="14">
        <v>9840</v>
      </c>
      <c r="B9798" s="14" t="s">
        <v>4583</v>
      </c>
      <c r="C9798" s="14" t="s">
        <v>13510</v>
      </c>
      <c r="D9798" s="14" t="s">
        <v>13504</v>
      </c>
      <c r="E9798" s="14" t="s">
        <v>13493</v>
      </c>
      <c r="F9798" s="14">
        <v>10</v>
      </c>
      <c r="G9798" s="14">
        <v>0.32</v>
      </c>
      <c r="H9798" s="15">
        <v>0.166183</v>
      </c>
      <c r="I9798" s="15">
        <f>M9798-V9798</f>
        <v>1.817000000000013E-3</v>
      </c>
      <c r="J9798" s="14"/>
      <c r="K9798" s="13"/>
      <c r="L9798" s="9">
        <f>G9798/2*1.05</f>
        <v>0.16800000000000001</v>
      </c>
      <c r="M9798" s="11">
        <f>L9798-H9798</f>
        <v>1.817000000000013E-3</v>
      </c>
      <c r="N9798" s="11">
        <v>0</v>
      </c>
      <c r="P9798" s="9">
        <f>0.5*N9798/1000</f>
        <v>0</v>
      </c>
      <c r="Q9798" s="9">
        <f>P9798+O9798</f>
        <v>0</v>
      </c>
      <c r="R9798" s="11">
        <v>0</v>
      </c>
      <c r="T9798" s="9">
        <f>0.5*R9798</f>
        <v>0</v>
      </c>
      <c r="U9798" s="9">
        <f>T9798+S9798</f>
        <v>0</v>
      </c>
      <c r="V9798" s="9">
        <f>(Q9798+U9798)/(0.944*1000)</f>
        <v>0</v>
      </c>
    </row>
    <row r="9799" spans="1:22" x14ac:dyDescent="0.3">
      <c r="A9799" s="14">
        <v>9841</v>
      </c>
      <c r="B9799" s="14" t="s">
        <v>4584</v>
      </c>
      <c r="C9799" s="14" t="s">
        <v>13510</v>
      </c>
      <c r="D9799" s="14" t="s">
        <v>13504</v>
      </c>
      <c r="E9799" s="14" t="s">
        <v>13493</v>
      </c>
      <c r="F9799" s="14">
        <v>10</v>
      </c>
      <c r="G9799" s="14">
        <v>0.4</v>
      </c>
      <c r="H9799" s="15">
        <v>1.5410000000000024E-2</v>
      </c>
      <c r="I9799" s="15">
        <f>M9799-V9799</f>
        <v>0.40459000000000001</v>
      </c>
      <c r="J9799" s="14"/>
      <c r="K9799" s="13"/>
      <c r="L9799" s="9">
        <f>G9799*1.05</f>
        <v>0.42000000000000004</v>
      </c>
      <c r="M9799" s="11">
        <f>L9799-H9799</f>
        <v>0.40459000000000001</v>
      </c>
      <c r="N9799" s="11">
        <v>0</v>
      </c>
      <c r="P9799" s="9">
        <f>0.5*N9799/1000</f>
        <v>0</v>
      </c>
      <c r="Q9799" s="9">
        <f>P9799+O9799</f>
        <v>0</v>
      </c>
      <c r="R9799" s="11">
        <v>0</v>
      </c>
      <c r="T9799" s="9">
        <f>0.5*R9799</f>
        <v>0</v>
      </c>
      <c r="U9799" s="9">
        <f>T9799+S9799</f>
        <v>0</v>
      </c>
      <c r="V9799" s="9">
        <f>(Q9799+U9799)/(0.944*1000)</f>
        <v>0</v>
      </c>
    </row>
    <row r="9800" spans="1:22" x14ac:dyDescent="0.3">
      <c r="A9800" s="14">
        <v>9842</v>
      </c>
      <c r="B9800" s="14" t="s">
        <v>4585</v>
      </c>
      <c r="C9800" s="14" t="s">
        <v>13510</v>
      </c>
      <c r="D9800" s="14" t="s">
        <v>13504</v>
      </c>
      <c r="E9800" s="14" t="s">
        <v>13493</v>
      </c>
      <c r="F9800" s="14">
        <v>10</v>
      </c>
      <c r="G9800" s="14">
        <v>6.3E-2</v>
      </c>
      <c r="H9800" s="15">
        <v>6.7799999999999729E-4</v>
      </c>
      <c r="I9800" s="15">
        <f>M9800-V9800</f>
        <v>6.5472000000000002E-2</v>
      </c>
      <c r="J9800" s="14"/>
      <c r="K9800" s="13"/>
      <c r="L9800" s="9">
        <f>G9800*1.05</f>
        <v>6.615E-2</v>
      </c>
      <c r="M9800" s="11">
        <f>L9800-H9800</f>
        <v>6.5472000000000002E-2</v>
      </c>
      <c r="N9800" s="11">
        <v>0</v>
      </c>
      <c r="P9800" s="9">
        <f>0.5*N9800/1000</f>
        <v>0</v>
      </c>
      <c r="Q9800" s="9">
        <f>P9800+O9800</f>
        <v>0</v>
      </c>
      <c r="R9800" s="11">
        <v>0</v>
      </c>
      <c r="T9800" s="9">
        <f>0.5*R9800</f>
        <v>0</v>
      </c>
      <c r="U9800" s="9">
        <f>T9800+S9800</f>
        <v>0</v>
      </c>
      <c r="V9800" s="9">
        <f>(Q9800+U9800)/(0.944*1000)</f>
        <v>0</v>
      </c>
    </row>
    <row r="9801" spans="1:22" x14ac:dyDescent="0.3">
      <c r="A9801" s="14">
        <v>9843</v>
      </c>
      <c r="B9801" s="14" t="s">
        <v>4586</v>
      </c>
      <c r="C9801" s="14" t="s">
        <v>13510</v>
      </c>
      <c r="D9801" s="14" t="s">
        <v>13504</v>
      </c>
      <c r="E9801" s="14" t="s">
        <v>13493</v>
      </c>
      <c r="F9801" s="14">
        <v>10</v>
      </c>
      <c r="G9801" s="14">
        <v>0.16</v>
      </c>
      <c r="H9801" s="15">
        <v>2.9869999999999949E-3</v>
      </c>
      <c r="I9801" s="15">
        <f>M9801-V9801</f>
        <v>0.16501300000000002</v>
      </c>
      <c r="J9801" s="14"/>
      <c r="K9801" s="13"/>
      <c r="L9801" s="9">
        <f>G9801*1.05</f>
        <v>0.16800000000000001</v>
      </c>
      <c r="M9801" s="11">
        <f>L9801-H9801</f>
        <v>0.16501300000000002</v>
      </c>
      <c r="N9801" s="11">
        <v>0</v>
      </c>
      <c r="P9801" s="9">
        <f>0.5*N9801/1000</f>
        <v>0</v>
      </c>
      <c r="Q9801" s="9">
        <f>P9801+O9801</f>
        <v>0</v>
      </c>
      <c r="R9801" s="11">
        <v>0</v>
      </c>
      <c r="T9801" s="9">
        <f>0.5*R9801</f>
        <v>0</v>
      </c>
      <c r="U9801" s="9">
        <f>T9801+S9801</f>
        <v>0</v>
      </c>
      <c r="V9801" s="9">
        <f>(Q9801+U9801)/(0.944*1000)</f>
        <v>0</v>
      </c>
    </row>
    <row r="9802" spans="1:22" x14ac:dyDescent="0.3">
      <c r="A9802" s="14">
        <v>9844</v>
      </c>
      <c r="B9802" s="14" t="s">
        <v>4587</v>
      </c>
      <c r="C9802" s="14" t="s">
        <v>13510</v>
      </c>
      <c r="D9802" s="14" t="s">
        <v>13504</v>
      </c>
      <c r="E9802" s="14" t="s">
        <v>13493</v>
      </c>
      <c r="F9802" s="14">
        <v>10</v>
      </c>
      <c r="G9802" s="14">
        <v>0.25</v>
      </c>
      <c r="H9802" s="15">
        <v>0.129</v>
      </c>
      <c r="I9802" s="15">
        <f>M9802-V9802</f>
        <v>0.13350000000000001</v>
      </c>
      <c r="J9802" s="14"/>
      <c r="K9802" s="13"/>
      <c r="L9802" s="9">
        <f>G9802*1.05</f>
        <v>0.26250000000000001</v>
      </c>
      <c r="M9802" s="11">
        <f>L9802-H9802</f>
        <v>0.13350000000000001</v>
      </c>
      <c r="N9802" s="11">
        <v>0</v>
      </c>
      <c r="P9802" s="9">
        <f>0.5*N9802/1000</f>
        <v>0</v>
      </c>
      <c r="Q9802" s="9">
        <f>P9802+O9802</f>
        <v>0</v>
      </c>
      <c r="R9802" s="11">
        <v>0</v>
      </c>
      <c r="T9802" s="9">
        <f>0.5*R9802</f>
        <v>0</v>
      </c>
      <c r="U9802" s="9">
        <f>T9802+S9802</f>
        <v>0</v>
      </c>
      <c r="V9802" s="9">
        <f>(Q9802+U9802)/(0.944*1000)</f>
        <v>0</v>
      </c>
    </row>
    <row r="9803" spans="1:22" x14ac:dyDescent="0.3">
      <c r="A9803" s="14">
        <v>9845</v>
      </c>
      <c r="B9803" s="14" t="s">
        <v>4588</v>
      </c>
      <c r="C9803" s="14" t="s">
        <v>13510</v>
      </c>
      <c r="D9803" s="14" t="s">
        <v>13504</v>
      </c>
      <c r="E9803" s="14" t="s">
        <v>13493</v>
      </c>
      <c r="F9803" s="14">
        <v>10</v>
      </c>
      <c r="G9803" s="14">
        <v>3.2</v>
      </c>
      <c r="H9803" s="15">
        <v>0.70799999999999996</v>
      </c>
      <c r="I9803" s="15">
        <f>M9803-V9803</f>
        <v>0.9720000000000002</v>
      </c>
      <c r="J9803" s="14"/>
      <c r="K9803" s="13"/>
      <c r="L9803" s="9">
        <f>G9803/2*1.05</f>
        <v>1.6800000000000002</v>
      </c>
      <c r="M9803" s="11">
        <f>L9803-H9803</f>
        <v>0.9720000000000002</v>
      </c>
      <c r="N9803" s="11">
        <v>0</v>
      </c>
      <c r="P9803" s="9">
        <f>0.5*N9803/1000</f>
        <v>0</v>
      </c>
      <c r="Q9803" s="9">
        <f>P9803+O9803</f>
        <v>0</v>
      </c>
      <c r="R9803" s="11">
        <v>0</v>
      </c>
      <c r="S9803" s="9">
        <f>0.75*R9803/1000</f>
        <v>0</v>
      </c>
      <c r="T9803" s="9">
        <f>0.5*R9803</f>
        <v>0</v>
      </c>
      <c r="U9803" s="9">
        <f>T9803+S9803</f>
        <v>0</v>
      </c>
      <c r="V9803" s="9">
        <f>(Q9803+U9803)/(0.944*1000)</f>
        <v>0</v>
      </c>
    </row>
    <row r="9804" spans="1:22" x14ac:dyDescent="0.3">
      <c r="A9804" s="14">
        <v>9846</v>
      </c>
      <c r="B9804" s="14" t="s">
        <v>4589</v>
      </c>
      <c r="C9804" s="14" t="s">
        <v>13510</v>
      </c>
      <c r="D9804" s="14" t="s">
        <v>13504</v>
      </c>
      <c r="E9804" s="14" t="s">
        <v>13493</v>
      </c>
      <c r="F9804" s="14">
        <v>10</v>
      </c>
      <c r="G9804" s="14">
        <v>0.8</v>
      </c>
      <c r="H9804" s="15">
        <v>0.18424599999999999</v>
      </c>
      <c r="I9804" s="15">
        <f>M9804-V9804</f>
        <v>0.23575400000000005</v>
      </c>
      <c r="J9804" s="14"/>
      <c r="K9804" s="13"/>
      <c r="L9804" s="9">
        <f>1.05*0.4</f>
        <v>0.42000000000000004</v>
      </c>
      <c r="M9804" s="11">
        <f>L9804-H9804</f>
        <v>0.23575400000000005</v>
      </c>
      <c r="N9804" s="11">
        <v>0</v>
      </c>
      <c r="P9804" s="9">
        <f>0.5*N9804/1000</f>
        <v>0</v>
      </c>
      <c r="Q9804" s="9">
        <f>P9804+O9804</f>
        <v>0</v>
      </c>
      <c r="R9804" s="11">
        <v>0</v>
      </c>
      <c r="T9804" s="9">
        <f>0.5*R9804</f>
        <v>0</v>
      </c>
      <c r="U9804" s="9">
        <f>T9804+S9804</f>
        <v>0</v>
      </c>
      <c r="V9804" s="9">
        <f>(Q9804+U9804)/(0.944*1000)</f>
        <v>0</v>
      </c>
    </row>
    <row r="9805" spans="1:22" x14ac:dyDescent="0.3">
      <c r="A9805" s="14">
        <v>9847</v>
      </c>
      <c r="B9805" s="14" t="s">
        <v>4590</v>
      </c>
      <c r="C9805" s="14" t="s">
        <v>13510</v>
      </c>
      <c r="D9805" s="14" t="s">
        <v>13504</v>
      </c>
      <c r="E9805" s="14" t="s">
        <v>13493</v>
      </c>
      <c r="F9805" s="14">
        <v>10</v>
      </c>
      <c r="G9805" s="14">
        <v>0.08</v>
      </c>
      <c r="H9805" s="15">
        <v>2.8000000000000001E-2</v>
      </c>
      <c r="I9805" s="15">
        <f>M9805-V9805</f>
        <v>1.4000000000000002E-2</v>
      </c>
      <c r="J9805" s="14"/>
      <c r="K9805" s="13"/>
      <c r="L9805" s="9">
        <f>G9805/2*1.05</f>
        <v>4.2000000000000003E-2</v>
      </c>
      <c r="M9805" s="11">
        <f>L9805-H9805</f>
        <v>1.4000000000000002E-2</v>
      </c>
      <c r="N9805" s="11">
        <v>0</v>
      </c>
      <c r="P9805" s="9">
        <f>0.5*N9805/1000</f>
        <v>0</v>
      </c>
      <c r="Q9805" s="9">
        <f>P9805+O9805</f>
        <v>0</v>
      </c>
      <c r="R9805" s="11">
        <v>0</v>
      </c>
      <c r="T9805" s="9">
        <f>0.5*R9805</f>
        <v>0</v>
      </c>
      <c r="U9805" s="9">
        <f>T9805+S9805</f>
        <v>0</v>
      </c>
      <c r="V9805" s="9">
        <f>(Q9805+U9805)/(0.944*1000)</f>
        <v>0</v>
      </c>
    </row>
    <row r="9806" spans="1:22" x14ac:dyDescent="0.3">
      <c r="A9806" s="14">
        <v>9848</v>
      </c>
      <c r="B9806" s="14" t="s">
        <v>4591</v>
      </c>
      <c r="C9806" s="14" t="s">
        <v>13510</v>
      </c>
      <c r="D9806" s="14" t="s">
        <v>13504</v>
      </c>
      <c r="E9806" s="14" t="s">
        <v>13493</v>
      </c>
      <c r="F9806" s="14">
        <v>10</v>
      </c>
      <c r="G9806" s="14">
        <v>0.04</v>
      </c>
      <c r="H9806" s="15">
        <v>6.9119999999999989E-3</v>
      </c>
      <c r="I9806" s="15">
        <f>M9806-V9806</f>
        <v>3.5088000000000001E-2</v>
      </c>
      <c r="J9806" s="14"/>
      <c r="K9806" s="13"/>
      <c r="L9806" s="9">
        <f>G9806*1.05</f>
        <v>4.2000000000000003E-2</v>
      </c>
      <c r="M9806" s="11">
        <f>L9806-H9806</f>
        <v>3.5088000000000001E-2</v>
      </c>
      <c r="N9806" s="11">
        <v>0</v>
      </c>
      <c r="P9806" s="9">
        <f>0.5*N9806/1000</f>
        <v>0</v>
      </c>
      <c r="Q9806" s="9">
        <f>P9806+O9806</f>
        <v>0</v>
      </c>
      <c r="R9806" s="11">
        <v>0</v>
      </c>
      <c r="T9806" s="9">
        <f>0.5*R9806</f>
        <v>0</v>
      </c>
      <c r="U9806" s="9">
        <f>T9806+S9806</f>
        <v>0</v>
      </c>
      <c r="V9806" s="9">
        <f>(Q9806+U9806)/(0.944*1000)</f>
        <v>0</v>
      </c>
    </row>
    <row r="9807" spans="1:22" x14ac:dyDescent="0.3">
      <c r="A9807" s="14">
        <v>9849</v>
      </c>
      <c r="B9807" s="14" t="s">
        <v>4592</v>
      </c>
      <c r="C9807" s="14" t="s">
        <v>13510</v>
      </c>
      <c r="D9807" s="14" t="s">
        <v>13504</v>
      </c>
      <c r="E9807" s="14" t="s">
        <v>13493</v>
      </c>
      <c r="F9807" s="14">
        <v>10</v>
      </c>
      <c r="G9807" s="14">
        <v>6.3E-2</v>
      </c>
      <c r="H9807" s="15">
        <v>4.6249999999999998E-3</v>
      </c>
      <c r="I9807" s="15">
        <f>M9807-V9807</f>
        <v>6.1525000000000003E-2</v>
      </c>
      <c r="J9807" s="14"/>
      <c r="K9807" s="13"/>
      <c r="L9807" s="9">
        <f>G9807*1.05</f>
        <v>6.615E-2</v>
      </c>
      <c r="M9807" s="11">
        <f>L9807-H9807</f>
        <v>6.1525000000000003E-2</v>
      </c>
      <c r="N9807" s="11">
        <v>0</v>
      </c>
      <c r="P9807" s="9">
        <f>0.5*N9807/1000</f>
        <v>0</v>
      </c>
      <c r="Q9807" s="9">
        <f>P9807+O9807</f>
        <v>0</v>
      </c>
      <c r="R9807" s="11">
        <v>0</v>
      </c>
      <c r="T9807" s="9">
        <f>0.5*R9807</f>
        <v>0</v>
      </c>
      <c r="U9807" s="9">
        <f>T9807+S9807</f>
        <v>0</v>
      </c>
      <c r="V9807" s="9">
        <f>(Q9807+U9807)/(0.944*1000)</f>
        <v>0</v>
      </c>
    </row>
    <row r="9808" spans="1:22" x14ac:dyDescent="0.3">
      <c r="A9808" s="14">
        <v>9850</v>
      </c>
      <c r="B9808" s="14" t="s">
        <v>4593</v>
      </c>
      <c r="C9808" s="14" t="s">
        <v>13510</v>
      </c>
      <c r="D9808" s="14" t="s">
        <v>13504</v>
      </c>
      <c r="E9808" s="14" t="s">
        <v>13493</v>
      </c>
      <c r="F9808" s="14">
        <v>10</v>
      </c>
      <c r="G9808" s="14">
        <v>6.3E-2</v>
      </c>
      <c r="H9808" s="15">
        <v>1.3543999999999997E-2</v>
      </c>
      <c r="I9808" s="15">
        <f>M9808-V9808</f>
        <v>5.2606E-2</v>
      </c>
      <c r="J9808" s="14"/>
      <c r="K9808" s="13"/>
      <c r="L9808" s="9">
        <f>G9808*1.05</f>
        <v>6.615E-2</v>
      </c>
      <c r="M9808" s="11">
        <f>L9808-H9808</f>
        <v>5.2606E-2</v>
      </c>
      <c r="N9808" s="11">
        <v>0</v>
      </c>
      <c r="P9808" s="9">
        <f>0.5*N9808/1000</f>
        <v>0</v>
      </c>
      <c r="Q9808" s="9">
        <f>P9808+O9808</f>
        <v>0</v>
      </c>
      <c r="R9808" s="11">
        <v>0</v>
      </c>
      <c r="T9808" s="9">
        <f>0.5*R9808</f>
        <v>0</v>
      </c>
      <c r="U9808" s="9">
        <f>T9808+S9808</f>
        <v>0</v>
      </c>
      <c r="V9808" s="9">
        <f>(Q9808+U9808)/(0.944*1000)</f>
        <v>0</v>
      </c>
    </row>
    <row r="9809" spans="1:22" x14ac:dyDescent="0.3">
      <c r="A9809" s="14">
        <v>9851</v>
      </c>
      <c r="B9809" s="14" t="s">
        <v>4594</v>
      </c>
      <c r="C9809" s="14" t="s">
        <v>13510</v>
      </c>
      <c r="D9809" s="14" t="s">
        <v>13504</v>
      </c>
      <c r="E9809" s="14" t="s">
        <v>13493</v>
      </c>
      <c r="F9809" s="14">
        <v>10</v>
      </c>
      <c r="G9809" s="14">
        <v>0.8</v>
      </c>
      <c r="H9809" s="15">
        <v>0.60899999999999999</v>
      </c>
      <c r="I9809" s="16" t="s">
        <v>13516</v>
      </c>
      <c r="J9809" s="14"/>
      <c r="K9809" s="13"/>
      <c r="L9809" s="9">
        <f>1.05*0.4</f>
        <v>0.42000000000000004</v>
      </c>
      <c r="M9809" s="11">
        <f>L9809-H9809</f>
        <v>-0.18899999999999995</v>
      </c>
      <c r="N9809" s="11">
        <v>0</v>
      </c>
      <c r="P9809" s="9">
        <f>0.5*N9809/1000</f>
        <v>0</v>
      </c>
      <c r="Q9809" s="9">
        <f>P9809+O9809</f>
        <v>0</v>
      </c>
      <c r="R9809" s="11">
        <v>0</v>
      </c>
      <c r="T9809" s="9">
        <f>0.5*R9809</f>
        <v>0</v>
      </c>
      <c r="U9809" s="9">
        <f>T9809+S9809</f>
        <v>0</v>
      </c>
      <c r="V9809" s="9">
        <f>(Q9809+U9809)/(0.944*1000)</f>
        <v>0</v>
      </c>
    </row>
    <row r="9810" spans="1:22" x14ac:dyDescent="0.3">
      <c r="A9810" s="14">
        <v>9852</v>
      </c>
      <c r="B9810" s="14" t="s">
        <v>4595</v>
      </c>
      <c r="C9810" s="14" t="s">
        <v>13510</v>
      </c>
      <c r="D9810" s="14" t="s">
        <v>13504</v>
      </c>
      <c r="E9810" s="14" t="s">
        <v>13493</v>
      </c>
      <c r="F9810" s="14">
        <v>10</v>
      </c>
      <c r="G9810" s="14">
        <v>0.126</v>
      </c>
      <c r="H9810" s="15">
        <v>7.8E-2</v>
      </c>
      <c r="I9810" s="16" t="s">
        <v>13516</v>
      </c>
      <c r="J9810" s="14"/>
      <c r="K9810" s="13"/>
      <c r="L9810" s="9">
        <f>G9810/2*1.05</f>
        <v>6.615E-2</v>
      </c>
      <c r="M9810" s="11">
        <f>L9810-H9810</f>
        <v>-1.1849999999999999E-2</v>
      </c>
      <c r="N9810" s="11">
        <v>0</v>
      </c>
      <c r="P9810" s="9">
        <f>0.5*N9810/1000</f>
        <v>0</v>
      </c>
      <c r="Q9810" s="9">
        <f>P9810+O9810</f>
        <v>0</v>
      </c>
      <c r="R9810" s="11">
        <v>0</v>
      </c>
      <c r="T9810" s="9">
        <f>0.5*R9810</f>
        <v>0</v>
      </c>
      <c r="U9810" s="9">
        <f>T9810+S9810</f>
        <v>0</v>
      </c>
      <c r="V9810" s="9">
        <f>(Q9810+U9810)/(0.944*1000)</f>
        <v>0</v>
      </c>
    </row>
    <row r="9811" spans="1:22" x14ac:dyDescent="0.3">
      <c r="A9811" s="14">
        <v>9853</v>
      </c>
      <c r="B9811" s="14" t="s">
        <v>4596</v>
      </c>
      <c r="C9811" s="14" t="s">
        <v>13510</v>
      </c>
      <c r="D9811" s="14" t="s">
        <v>13504</v>
      </c>
      <c r="E9811" s="14" t="s">
        <v>13493</v>
      </c>
      <c r="F9811" s="14">
        <v>10</v>
      </c>
      <c r="G9811" s="14">
        <v>0.1</v>
      </c>
      <c r="H9811" s="15">
        <v>6.0120000000000009E-3</v>
      </c>
      <c r="I9811" s="15">
        <f>M9811-V9811</f>
        <v>9.8988000000000007E-2</v>
      </c>
      <c r="J9811" s="14"/>
      <c r="K9811" s="13"/>
      <c r="L9811" s="9">
        <f>G9811*1.05</f>
        <v>0.10500000000000001</v>
      </c>
      <c r="M9811" s="11">
        <f>L9811-H9811</f>
        <v>9.8988000000000007E-2</v>
      </c>
      <c r="N9811" s="11">
        <v>0</v>
      </c>
      <c r="P9811" s="9">
        <f>0.5*N9811/1000</f>
        <v>0</v>
      </c>
      <c r="Q9811" s="9">
        <f>P9811+O9811</f>
        <v>0</v>
      </c>
      <c r="R9811" s="11">
        <v>0</v>
      </c>
      <c r="T9811" s="9">
        <f>0.5*R9811</f>
        <v>0</v>
      </c>
      <c r="U9811" s="9">
        <f>T9811+S9811</f>
        <v>0</v>
      </c>
      <c r="V9811" s="9">
        <f>(Q9811+U9811)/(0.944*1000)</f>
        <v>0</v>
      </c>
    </row>
    <row r="9812" spans="1:22" x14ac:dyDescent="0.3">
      <c r="A9812" s="14">
        <v>9854</v>
      </c>
      <c r="B9812" s="14" t="s">
        <v>4597</v>
      </c>
      <c r="C9812" s="14" t="s">
        <v>13510</v>
      </c>
      <c r="D9812" s="14" t="s">
        <v>13504</v>
      </c>
      <c r="E9812" s="14" t="s">
        <v>13493</v>
      </c>
      <c r="F9812" s="14">
        <v>10</v>
      </c>
      <c r="G9812" s="14">
        <v>2.5</v>
      </c>
      <c r="H9812" s="15">
        <v>1.7036000000000058E-2</v>
      </c>
      <c r="I9812" s="15">
        <f>M9812-V9812</f>
        <v>2.6079639999999999</v>
      </c>
      <c r="J9812" s="14"/>
      <c r="K9812" s="13"/>
      <c r="L9812" s="9">
        <f>G9812*1.05</f>
        <v>2.625</v>
      </c>
      <c r="M9812" s="11">
        <f>L9812-H9812</f>
        <v>2.6079639999999999</v>
      </c>
      <c r="N9812" s="11">
        <v>0</v>
      </c>
      <c r="P9812" s="9">
        <f>0.5*N9812/1000</f>
        <v>0</v>
      </c>
      <c r="Q9812" s="9">
        <f>P9812+O9812</f>
        <v>0</v>
      </c>
      <c r="R9812" s="11">
        <v>0</v>
      </c>
      <c r="T9812" s="9">
        <f>0.5*R9812</f>
        <v>0</v>
      </c>
      <c r="U9812" s="9">
        <f>T9812+S9812</f>
        <v>0</v>
      </c>
      <c r="V9812" s="9">
        <f>(Q9812+U9812)/(0.944*1000)</f>
        <v>0</v>
      </c>
    </row>
    <row r="9813" spans="1:22" x14ac:dyDescent="0.3">
      <c r="A9813" s="14">
        <v>9855</v>
      </c>
      <c r="B9813" s="14" t="s">
        <v>4598</v>
      </c>
      <c r="C9813" s="14" t="s">
        <v>13510</v>
      </c>
      <c r="D9813" s="14" t="s">
        <v>13504</v>
      </c>
      <c r="E9813" s="14" t="s">
        <v>13493</v>
      </c>
      <c r="F9813" s="14">
        <v>10</v>
      </c>
      <c r="G9813" s="14">
        <v>0.8</v>
      </c>
      <c r="H9813" s="15">
        <v>0.406248</v>
      </c>
      <c r="I9813" s="15">
        <f>M9813-V9813</f>
        <v>1.3752000000000042E-2</v>
      </c>
      <c r="J9813" s="14"/>
      <c r="K9813" s="13"/>
      <c r="L9813" s="9">
        <f>1.05*0.4</f>
        <v>0.42000000000000004</v>
      </c>
      <c r="M9813" s="11">
        <f>L9813-H9813</f>
        <v>1.3752000000000042E-2</v>
      </c>
      <c r="N9813" s="11">
        <v>0</v>
      </c>
      <c r="P9813" s="9">
        <f>0.5*N9813/1000</f>
        <v>0</v>
      </c>
      <c r="Q9813" s="9">
        <f>P9813+O9813</f>
        <v>0</v>
      </c>
      <c r="R9813" s="11">
        <v>0</v>
      </c>
      <c r="T9813" s="9">
        <f>0.5*R9813</f>
        <v>0</v>
      </c>
      <c r="U9813" s="9">
        <f>T9813+S9813</f>
        <v>0</v>
      </c>
      <c r="V9813" s="9">
        <f>(Q9813+U9813)/(0.944*1000)</f>
        <v>0</v>
      </c>
    </row>
    <row r="9814" spans="1:22" x14ac:dyDescent="0.3">
      <c r="A9814" s="14">
        <v>9856</v>
      </c>
      <c r="B9814" s="14" t="s">
        <v>4599</v>
      </c>
      <c r="C9814" s="14" t="s">
        <v>13510</v>
      </c>
      <c r="D9814" s="14" t="s">
        <v>13504</v>
      </c>
      <c r="E9814" s="14" t="s">
        <v>13493</v>
      </c>
      <c r="F9814" s="14">
        <v>10</v>
      </c>
      <c r="G9814" s="14">
        <v>0.2</v>
      </c>
      <c r="H9814" s="15">
        <v>5.3812000000000013E-2</v>
      </c>
      <c r="I9814" s="15">
        <f>M9814-V9814</f>
        <v>5.1187999999999997E-2</v>
      </c>
      <c r="J9814" s="14"/>
      <c r="K9814" s="13"/>
      <c r="L9814" s="9">
        <f>G9814/2*1.05</f>
        <v>0.10500000000000001</v>
      </c>
      <c r="M9814" s="11">
        <f>L9814-H9814</f>
        <v>5.1187999999999997E-2</v>
      </c>
      <c r="N9814" s="11">
        <v>0</v>
      </c>
      <c r="P9814" s="9">
        <f>0.5*N9814/1000</f>
        <v>0</v>
      </c>
      <c r="Q9814" s="9">
        <f>P9814+O9814</f>
        <v>0</v>
      </c>
      <c r="R9814" s="11">
        <v>0</v>
      </c>
      <c r="T9814" s="9">
        <f>0.5*R9814</f>
        <v>0</v>
      </c>
      <c r="U9814" s="9">
        <f>T9814+S9814</f>
        <v>0</v>
      </c>
      <c r="V9814" s="9">
        <f>(Q9814+U9814)/(0.944*1000)</f>
        <v>0</v>
      </c>
    </row>
    <row r="9815" spans="1:22" x14ac:dyDescent="0.3">
      <c r="A9815" s="14">
        <v>9857</v>
      </c>
      <c r="B9815" s="14" t="s">
        <v>4600</v>
      </c>
      <c r="C9815" s="14" t="s">
        <v>13510</v>
      </c>
      <c r="D9815" s="14" t="s">
        <v>13504</v>
      </c>
      <c r="E9815" s="14" t="s">
        <v>13493</v>
      </c>
      <c r="F9815" s="14">
        <v>10</v>
      </c>
      <c r="G9815" s="14">
        <v>2</v>
      </c>
      <c r="H9815" s="15">
        <v>0.55500000000000005</v>
      </c>
      <c r="I9815" s="15">
        <f>M9815-V9815</f>
        <v>0.495</v>
      </c>
      <c r="J9815" s="14"/>
      <c r="K9815" s="13"/>
      <c r="L9815" s="9">
        <f>G9815/2*1.05</f>
        <v>1.05</v>
      </c>
      <c r="M9815" s="11">
        <f>L9815-H9815</f>
        <v>0.495</v>
      </c>
      <c r="N9815" s="11">
        <v>0</v>
      </c>
      <c r="P9815" s="9">
        <f>0.5*N9815/1000</f>
        <v>0</v>
      </c>
      <c r="Q9815" s="9">
        <f>P9815+O9815</f>
        <v>0</v>
      </c>
      <c r="R9815" s="11">
        <v>0</v>
      </c>
      <c r="T9815" s="9">
        <f>0.5*R9815</f>
        <v>0</v>
      </c>
      <c r="U9815" s="9">
        <f>T9815+S9815</f>
        <v>0</v>
      </c>
      <c r="V9815" s="9">
        <f>(Q9815+U9815)/(0.944*1000)</f>
        <v>0</v>
      </c>
    </row>
    <row r="9816" spans="1:22" x14ac:dyDescent="0.3">
      <c r="A9816" s="14">
        <v>9858</v>
      </c>
      <c r="B9816" s="14" t="s">
        <v>4601</v>
      </c>
      <c r="C9816" s="14" t="s">
        <v>13510</v>
      </c>
      <c r="D9816" s="14" t="s">
        <v>13504</v>
      </c>
      <c r="E9816" s="14" t="s">
        <v>13493</v>
      </c>
      <c r="F9816" s="14">
        <v>10</v>
      </c>
      <c r="G9816" s="14">
        <v>6.3E-2</v>
      </c>
      <c r="H9816" s="15">
        <v>1.3699999999999975E-3</v>
      </c>
      <c r="I9816" s="15">
        <f>M9816-V9816</f>
        <v>6.4780000000000004E-2</v>
      </c>
      <c r="J9816" s="14"/>
      <c r="K9816" s="13"/>
      <c r="L9816" s="9">
        <f>G9816*1.05</f>
        <v>6.615E-2</v>
      </c>
      <c r="M9816" s="11">
        <f>L9816-H9816</f>
        <v>6.4780000000000004E-2</v>
      </c>
      <c r="N9816" s="11">
        <v>0</v>
      </c>
      <c r="P9816" s="9">
        <f>0.5*N9816/1000</f>
        <v>0</v>
      </c>
      <c r="Q9816" s="9">
        <f>P9816+O9816</f>
        <v>0</v>
      </c>
      <c r="R9816" s="11">
        <v>0</v>
      </c>
      <c r="T9816" s="9">
        <f>0.5*R9816</f>
        <v>0</v>
      </c>
      <c r="U9816" s="9">
        <f>T9816+S9816</f>
        <v>0</v>
      </c>
      <c r="V9816" s="9">
        <f>(Q9816+U9816)/(0.944*1000)</f>
        <v>0</v>
      </c>
    </row>
    <row r="9817" spans="1:22" x14ac:dyDescent="0.3">
      <c r="A9817" s="14">
        <v>9859</v>
      </c>
      <c r="B9817" s="14" t="s">
        <v>4602</v>
      </c>
      <c r="C9817" s="14" t="s">
        <v>13510</v>
      </c>
      <c r="D9817" s="14" t="s">
        <v>13504</v>
      </c>
      <c r="E9817" s="14" t="s">
        <v>13493</v>
      </c>
      <c r="F9817" s="14">
        <v>10</v>
      </c>
      <c r="G9817" s="14">
        <v>0.04</v>
      </c>
      <c r="H9817" s="15">
        <v>4.9119999999999988E-3</v>
      </c>
      <c r="I9817" s="15">
        <f>M9817-V9817</f>
        <v>3.7088000000000003E-2</v>
      </c>
      <c r="J9817" s="14"/>
      <c r="K9817" s="13"/>
      <c r="L9817" s="9">
        <f>G9817*1.05</f>
        <v>4.2000000000000003E-2</v>
      </c>
      <c r="M9817" s="11">
        <f>L9817-H9817</f>
        <v>3.7088000000000003E-2</v>
      </c>
      <c r="N9817" s="11">
        <v>0</v>
      </c>
      <c r="P9817" s="9">
        <f>0.5*N9817/1000</f>
        <v>0</v>
      </c>
      <c r="Q9817" s="9">
        <f>P9817+O9817</f>
        <v>0</v>
      </c>
      <c r="R9817" s="11">
        <v>0</v>
      </c>
      <c r="T9817" s="9">
        <f>0.5*R9817</f>
        <v>0</v>
      </c>
      <c r="U9817" s="9">
        <f>T9817+S9817</f>
        <v>0</v>
      </c>
      <c r="V9817" s="9">
        <f>(Q9817+U9817)/(0.944*1000)</f>
        <v>0</v>
      </c>
    </row>
    <row r="9818" spans="1:22" x14ac:dyDescent="0.3">
      <c r="A9818" s="14">
        <v>9860</v>
      </c>
      <c r="B9818" s="14" t="s">
        <v>4603</v>
      </c>
      <c r="C9818" s="14" t="s">
        <v>13510</v>
      </c>
      <c r="D9818" s="14" t="s">
        <v>13504</v>
      </c>
      <c r="E9818" s="14" t="s">
        <v>13493</v>
      </c>
      <c r="F9818" s="14">
        <v>10</v>
      </c>
      <c r="G9818" s="14">
        <v>0.04</v>
      </c>
      <c r="H9818" s="15">
        <v>1.5979999999999989E-3</v>
      </c>
      <c r="I9818" s="15">
        <f>M9818-V9818</f>
        <v>4.0402E-2</v>
      </c>
      <c r="J9818" s="14"/>
      <c r="K9818" s="13"/>
      <c r="L9818" s="9">
        <f>G9818*1.05</f>
        <v>4.2000000000000003E-2</v>
      </c>
      <c r="M9818" s="11">
        <f>L9818-H9818</f>
        <v>4.0402E-2</v>
      </c>
      <c r="N9818" s="11">
        <v>0</v>
      </c>
      <c r="P9818" s="9">
        <f>0.5*N9818/1000</f>
        <v>0</v>
      </c>
      <c r="Q9818" s="9">
        <f>P9818+O9818</f>
        <v>0</v>
      </c>
      <c r="R9818" s="11">
        <v>0</v>
      </c>
      <c r="T9818" s="9">
        <f>0.5*R9818</f>
        <v>0</v>
      </c>
      <c r="U9818" s="9">
        <f>T9818+S9818</f>
        <v>0</v>
      </c>
      <c r="V9818" s="9">
        <f>(Q9818+U9818)/(0.944*1000)</f>
        <v>0</v>
      </c>
    </row>
    <row r="9819" spans="1:22" x14ac:dyDescent="0.3">
      <c r="A9819" s="14">
        <v>9861</v>
      </c>
      <c r="B9819" s="14" t="s">
        <v>4604</v>
      </c>
      <c r="C9819" s="14" t="s">
        <v>13510</v>
      </c>
      <c r="D9819" s="14" t="s">
        <v>13504</v>
      </c>
      <c r="E9819" s="14" t="s">
        <v>13493</v>
      </c>
      <c r="F9819" s="14">
        <v>10</v>
      </c>
      <c r="G9819" s="14">
        <v>6.3E-2</v>
      </c>
      <c r="H9819" s="15">
        <v>1.4155000000000001E-2</v>
      </c>
      <c r="I9819" s="15">
        <f>M9819-V9819</f>
        <v>5.1995E-2</v>
      </c>
      <c r="J9819" s="14"/>
      <c r="K9819" s="13"/>
      <c r="L9819" s="9">
        <f>G9819*1.05</f>
        <v>6.615E-2</v>
      </c>
      <c r="M9819" s="11">
        <f>L9819-H9819</f>
        <v>5.1995E-2</v>
      </c>
      <c r="N9819" s="11">
        <v>0</v>
      </c>
      <c r="P9819" s="9">
        <f>0.5*N9819/1000</f>
        <v>0</v>
      </c>
      <c r="Q9819" s="9">
        <f>P9819+O9819</f>
        <v>0</v>
      </c>
      <c r="R9819" s="11">
        <v>0</v>
      </c>
      <c r="T9819" s="9">
        <f>0.5*R9819</f>
        <v>0</v>
      </c>
      <c r="U9819" s="9">
        <f>T9819+S9819</f>
        <v>0</v>
      </c>
      <c r="V9819" s="9">
        <f>(Q9819+U9819)/(0.944*1000)</f>
        <v>0</v>
      </c>
    </row>
    <row r="9820" spans="1:22" x14ac:dyDescent="0.3">
      <c r="A9820" s="14">
        <v>9862</v>
      </c>
      <c r="B9820" s="14" t="s">
        <v>4605</v>
      </c>
      <c r="C9820" s="14" t="s">
        <v>13510</v>
      </c>
      <c r="D9820" s="14" t="s">
        <v>13504</v>
      </c>
      <c r="E9820" s="14" t="s">
        <v>13493</v>
      </c>
      <c r="F9820" s="14">
        <v>10</v>
      </c>
      <c r="G9820" s="14">
        <v>0.16</v>
      </c>
      <c r="H9820" s="15">
        <v>7.2159000000000001E-2</v>
      </c>
      <c r="I9820" s="15">
        <f>M9820-V9820</f>
        <v>9.584100000000001E-2</v>
      </c>
      <c r="J9820" s="14"/>
      <c r="K9820" s="13"/>
      <c r="L9820" s="9">
        <f>G9820*1.05</f>
        <v>0.16800000000000001</v>
      </c>
      <c r="M9820" s="11">
        <f>L9820-H9820</f>
        <v>9.584100000000001E-2</v>
      </c>
      <c r="N9820" s="11">
        <v>0</v>
      </c>
      <c r="P9820" s="9">
        <f>0.5*N9820/1000</f>
        <v>0</v>
      </c>
      <c r="Q9820" s="9">
        <f>P9820+O9820</f>
        <v>0</v>
      </c>
      <c r="R9820" s="11">
        <v>0</v>
      </c>
      <c r="T9820" s="9">
        <f>0.5*R9820</f>
        <v>0</v>
      </c>
      <c r="U9820" s="9">
        <f>T9820+S9820</f>
        <v>0</v>
      </c>
      <c r="V9820" s="9">
        <f>(Q9820+U9820)/(0.944*1000)</f>
        <v>0</v>
      </c>
    </row>
    <row r="9821" spans="1:22" x14ac:dyDescent="0.3">
      <c r="A9821" s="14">
        <v>9863</v>
      </c>
      <c r="B9821" s="14" t="s">
        <v>4606</v>
      </c>
      <c r="C9821" s="14" t="s">
        <v>13510</v>
      </c>
      <c r="D9821" s="14" t="s">
        <v>13504</v>
      </c>
      <c r="E9821" s="14" t="s">
        <v>13493</v>
      </c>
      <c r="F9821" s="14">
        <v>10</v>
      </c>
      <c r="G9821" s="14">
        <v>0.16</v>
      </c>
      <c r="H9821" s="15">
        <v>2.9890000000000042E-3</v>
      </c>
      <c r="I9821" s="15">
        <f>M9821-V9821</f>
        <v>0.16501100000000002</v>
      </c>
      <c r="J9821" s="14"/>
      <c r="K9821" s="13"/>
      <c r="L9821" s="9">
        <f>G9821*1.05</f>
        <v>0.16800000000000001</v>
      </c>
      <c r="M9821" s="11">
        <f>L9821-H9821</f>
        <v>0.16501100000000002</v>
      </c>
      <c r="N9821" s="11">
        <v>0</v>
      </c>
      <c r="P9821" s="9">
        <f>0.5*N9821/1000</f>
        <v>0</v>
      </c>
      <c r="Q9821" s="9">
        <f>P9821+O9821</f>
        <v>0</v>
      </c>
      <c r="R9821" s="11">
        <v>0</v>
      </c>
      <c r="T9821" s="9">
        <f>0.5*R9821</f>
        <v>0</v>
      </c>
      <c r="U9821" s="9">
        <f>T9821+S9821</f>
        <v>0</v>
      </c>
      <c r="V9821" s="9">
        <f>(Q9821+U9821)/(0.944*1000)</f>
        <v>0</v>
      </c>
    </row>
    <row r="9822" spans="1:22" x14ac:dyDescent="0.3">
      <c r="A9822" s="14">
        <v>9864</v>
      </c>
      <c r="B9822" s="14" t="s">
        <v>4607</v>
      </c>
      <c r="C9822" s="14" t="s">
        <v>13510</v>
      </c>
      <c r="D9822" s="14" t="s">
        <v>13504</v>
      </c>
      <c r="E9822" s="14" t="s">
        <v>13493</v>
      </c>
      <c r="F9822" s="14">
        <v>10</v>
      </c>
      <c r="G9822" s="14">
        <v>0.1</v>
      </c>
      <c r="H9822" s="15">
        <v>6.4000000000000001E-2</v>
      </c>
      <c r="I9822" s="15">
        <f>M9822-V9822</f>
        <v>4.1000000000000009E-2</v>
      </c>
      <c r="J9822" s="14"/>
      <c r="K9822" s="13"/>
      <c r="L9822" s="9">
        <f>G9822*1.05</f>
        <v>0.10500000000000001</v>
      </c>
      <c r="M9822" s="11">
        <f>L9822-H9822</f>
        <v>4.1000000000000009E-2</v>
      </c>
      <c r="N9822" s="11">
        <v>0</v>
      </c>
      <c r="P9822" s="9">
        <f>0.5*N9822/1000</f>
        <v>0</v>
      </c>
      <c r="Q9822" s="9">
        <f>P9822+O9822</f>
        <v>0</v>
      </c>
      <c r="R9822" s="11">
        <v>0</v>
      </c>
      <c r="T9822" s="9">
        <f>0.5*R9822</f>
        <v>0</v>
      </c>
      <c r="U9822" s="9">
        <f>T9822+S9822</f>
        <v>0</v>
      </c>
      <c r="V9822" s="9">
        <f>(Q9822+U9822)/(0.944*1000)</f>
        <v>0</v>
      </c>
    </row>
    <row r="9823" spans="1:22" x14ac:dyDescent="0.3">
      <c r="A9823" s="14">
        <v>9865</v>
      </c>
      <c r="B9823" s="14" t="s">
        <v>4608</v>
      </c>
      <c r="C9823" s="14" t="s">
        <v>13510</v>
      </c>
      <c r="D9823" s="14" t="s">
        <v>13504</v>
      </c>
      <c r="E9823" s="14" t="s">
        <v>13493</v>
      </c>
      <c r="F9823" s="14">
        <v>10</v>
      </c>
      <c r="G9823" s="14">
        <v>0.1</v>
      </c>
      <c r="H9823" s="15">
        <v>1.1852000000000003E-2</v>
      </c>
      <c r="I9823" s="15">
        <f>M9823-V9823</f>
        <v>9.3148000000000009E-2</v>
      </c>
      <c r="J9823" s="14"/>
      <c r="K9823" s="13"/>
      <c r="L9823" s="9">
        <f>G9823*1.05</f>
        <v>0.10500000000000001</v>
      </c>
      <c r="M9823" s="11">
        <f>L9823-H9823</f>
        <v>9.3148000000000009E-2</v>
      </c>
      <c r="N9823" s="11">
        <v>0</v>
      </c>
      <c r="P9823" s="9">
        <f>0.5*N9823/1000</f>
        <v>0</v>
      </c>
      <c r="Q9823" s="9">
        <f>P9823+O9823</f>
        <v>0</v>
      </c>
      <c r="R9823" s="11">
        <v>0</v>
      </c>
      <c r="T9823" s="9">
        <f>0.5*R9823</f>
        <v>0</v>
      </c>
      <c r="U9823" s="9">
        <f>T9823+S9823</f>
        <v>0</v>
      </c>
      <c r="V9823" s="9">
        <f>(Q9823+U9823)/(0.944*1000)</f>
        <v>0</v>
      </c>
    </row>
    <row r="9824" spans="1:22" x14ac:dyDescent="0.3">
      <c r="A9824" s="14">
        <v>9866</v>
      </c>
      <c r="B9824" s="14" t="s">
        <v>4609</v>
      </c>
      <c r="C9824" s="14" t="s">
        <v>13510</v>
      </c>
      <c r="D9824" s="14" t="s">
        <v>13504</v>
      </c>
      <c r="E9824" s="14" t="s">
        <v>13493</v>
      </c>
      <c r="F9824" s="14">
        <v>10</v>
      </c>
      <c r="G9824" s="14">
        <v>0.5</v>
      </c>
      <c r="H9824" s="15">
        <v>0.11289499999999998</v>
      </c>
      <c r="I9824" s="15">
        <f>M9824-V9824</f>
        <v>0.14960500000000004</v>
      </c>
      <c r="J9824" s="14"/>
      <c r="K9824" s="13"/>
      <c r="L9824" s="9">
        <f>G9824/2*1.05</f>
        <v>0.26250000000000001</v>
      </c>
      <c r="M9824" s="11">
        <f>L9824-H9824</f>
        <v>0.14960500000000004</v>
      </c>
      <c r="N9824" s="11">
        <v>0</v>
      </c>
      <c r="P9824" s="9">
        <f>0.5*N9824/1000</f>
        <v>0</v>
      </c>
      <c r="Q9824" s="9">
        <f>P9824+O9824</f>
        <v>0</v>
      </c>
      <c r="R9824" s="11">
        <v>0</v>
      </c>
      <c r="T9824" s="9">
        <f>0.5*R9824</f>
        <v>0</v>
      </c>
      <c r="U9824" s="9">
        <f>T9824+S9824</f>
        <v>0</v>
      </c>
      <c r="V9824" s="9">
        <f>(Q9824+U9824)/(0.944*1000)</f>
        <v>0</v>
      </c>
    </row>
    <row r="9825" spans="1:22" x14ac:dyDescent="0.3">
      <c r="A9825" s="14">
        <v>9867</v>
      </c>
      <c r="B9825" s="14" t="s">
        <v>4610</v>
      </c>
      <c r="C9825" s="14" t="s">
        <v>13510</v>
      </c>
      <c r="D9825" s="14" t="s">
        <v>13504</v>
      </c>
      <c r="E9825" s="14" t="s">
        <v>13493</v>
      </c>
      <c r="F9825" s="14">
        <v>10</v>
      </c>
      <c r="G9825" s="14">
        <v>0.5</v>
      </c>
      <c r="H9825" s="15">
        <v>0.25939599999999996</v>
      </c>
      <c r="I9825" s="15">
        <f>M9825-V9825</f>
        <v>3.1040000000000512E-3</v>
      </c>
      <c r="J9825" s="14"/>
      <c r="K9825" s="13"/>
      <c r="L9825" s="9">
        <f>G9825/2*1.05</f>
        <v>0.26250000000000001</v>
      </c>
      <c r="M9825" s="11">
        <f>L9825-H9825</f>
        <v>3.1040000000000512E-3</v>
      </c>
      <c r="N9825" s="11">
        <v>0</v>
      </c>
      <c r="P9825" s="9">
        <f>0.5*N9825/1000</f>
        <v>0</v>
      </c>
      <c r="Q9825" s="9">
        <f>P9825+O9825</f>
        <v>0</v>
      </c>
      <c r="R9825" s="11">
        <v>0</v>
      </c>
      <c r="T9825" s="9">
        <f>0.5*R9825</f>
        <v>0</v>
      </c>
      <c r="U9825" s="9">
        <f>T9825+S9825</f>
        <v>0</v>
      </c>
      <c r="V9825" s="9">
        <f>(Q9825+U9825)/(0.944*1000)</f>
        <v>0</v>
      </c>
    </row>
    <row r="9826" spans="1:22" x14ac:dyDescent="0.3">
      <c r="A9826" s="14">
        <v>9868</v>
      </c>
      <c r="B9826" s="14" t="s">
        <v>4611</v>
      </c>
      <c r="C9826" s="14" t="s">
        <v>13510</v>
      </c>
      <c r="D9826" s="14" t="s">
        <v>13504</v>
      </c>
      <c r="E9826" s="14" t="s">
        <v>13493</v>
      </c>
      <c r="F9826" s="14">
        <v>10</v>
      </c>
      <c r="G9826" s="14">
        <v>0.5</v>
      </c>
      <c r="H9826" s="15">
        <v>0.25558999999999998</v>
      </c>
      <c r="I9826" s="15">
        <f>M9826-V9826</f>
        <v>6.9100000000000272E-3</v>
      </c>
      <c r="J9826" s="14"/>
      <c r="K9826" s="13"/>
      <c r="L9826" s="9">
        <f>G9826/2*1.05</f>
        <v>0.26250000000000001</v>
      </c>
      <c r="M9826" s="11">
        <f>L9826-H9826</f>
        <v>6.9100000000000272E-3</v>
      </c>
      <c r="N9826" s="11">
        <v>0</v>
      </c>
      <c r="P9826" s="9">
        <f>0.5*N9826/1000</f>
        <v>0</v>
      </c>
      <c r="Q9826" s="9">
        <f>P9826+O9826</f>
        <v>0</v>
      </c>
      <c r="R9826" s="11">
        <v>0</v>
      </c>
      <c r="T9826" s="9">
        <f>0.5*R9826</f>
        <v>0</v>
      </c>
      <c r="U9826" s="9">
        <f>T9826+S9826</f>
        <v>0</v>
      </c>
      <c r="V9826" s="9">
        <f>(Q9826+U9826)/(0.944*1000)</f>
        <v>0</v>
      </c>
    </row>
    <row r="9827" spans="1:22" x14ac:dyDescent="0.3">
      <c r="A9827" s="14">
        <v>9869</v>
      </c>
      <c r="B9827" s="14" t="s">
        <v>4612</v>
      </c>
      <c r="C9827" s="14" t="s">
        <v>13510</v>
      </c>
      <c r="D9827" s="14" t="s">
        <v>13504</v>
      </c>
      <c r="E9827" s="14" t="s">
        <v>13493</v>
      </c>
      <c r="F9827" s="14">
        <v>10</v>
      </c>
      <c r="G9827" s="14">
        <v>0.8</v>
      </c>
      <c r="H9827" s="15">
        <v>0.41855100000000001</v>
      </c>
      <c r="I9827" s="15">
        <f>M9827-V9827</f>
        <v>1.4490000000000336E-3</v>
      </c>
      <c r="J9827" s="14"/>
      <c r="K9827" s="13"/>
      <c r="L9827" s="9">
        <f>1.05*0.4</f>
        <v>0.42000000000000004</v>
      </c>
      <c r="M9827" s="11">
        <f>L9827-H9827</f>
        <v>1.4490000000000336E-3</v>
      </c>
      <c r="N9827" s="11">
        <v>0</v>
      </c>
      <c r="P9827" s="9">
        <f>0.5*N9827/1000</f>
        <v>0</v>
      </c>
      <c r="Q9827" s="9">
        <f>P9827+O9827</f>
        <v>0</v>
      </c>
      <c r="R9827" s="11">
        <v>0</v>
      </c>
      <c r="T9827" s="9">
        <f>0.5*R9827</f>
        <v>0</v>
      </c>
      <c r="U9827" s="9">
        <f>T9827+S9827</f>
        <v>0</v>
      </c>
      <c r="V9827" s="9">
        <f>(Q9827+U9827)/(0.944*1000)</f>
        <v>0</v>
      </c>
    </row>
    <row r="9828" spans="1:22" x14ac:dyDescent="0.3">
      <c r="A9828" s="14">
        <v>9870</v>
      </c>
      <c r="B9828" s="14" t="s">
        <v>4613</v>
      </c>
      <c r="C9828" s="14" t="s">
        <v>13510</v>
      </c>
      <c r="D9828" s="14" t="s">
        <v>13504</v>
      </c>
      <c r="E9828" s="14" t="s">
        <v>13493</v>
      </c>
      <c r="F9828" s="14">
        <v>10</v>
      </c>
      <c r="G9828" s="14">
        <v>0.16</v>
      </c>
      <c r="H9828" s="15">
        <v>1.2328000000000002E-2</v>
      </c>
      <c r="I9828" s="15">
        <f>M9828-V9828</f>
        <v>0.155672</v>
      </c>
      <c r="J9828" s="14"/>
      <c r="K9828" s="13"/>
      <c r="L9828" s="9">
        <f>G9828*1.05</f>
        <v>0.16800000000000001</v>
      </c>
      <c r="M9828" s="11">
        <f>L9828-H9828</f>
        <v>0.155672</v>
      </c>
      <c r="N9828" s="11">
        <v>0</v>
      </c>
      <c r="P9828" s="9">
        <f>0.5*N9828/1000</f>
        <v>0</v>
      </c>
      <c r="Q9828" s="9">
        <f>P9828+O9828</f>
        <v>0</v>
      </c>
      <c r="R9828" s="11">
        <v>0</v>
      </c>
      <c r="T9828" s="9">
        <f>0.5*R9828</f>
        <v>0</v>
      </c>
      <c r="U9828" s="9">
        <f>T9828+S9828</f>
        <v>0</v>
      </c>
      <c r="V9828" s="9">
        <f>(Q9828+U9828)/(0.944*1000)</f>
        <v>0</v>
      </c>
    </row>
    <row r="9829" spans="1:22" x14ac:dyDescent="0.3">
      <c r="A9829" s="14">
        <v>9871</v>
      </c>
      <c r="B9829" s="14" t="s">
        <v>4614</v>
      </c>
      <c r="C9829" s="14" t="s">
        <v>13510</v>
      </c>
      <c r="D9829" s="14" t="s">
        <v>13504</v>
      </c>
      <c r="E9829" s="14" t="s">
        <v>13493</v>
      </c>
      <c r="F9829" s="14">
        <v>10</v>
      </c>
      <c r="G9829" s="14">
        <v>0.8</v>
      </c>
      <c r="H9829" s="15">
        <v>7.1610000000000007E-2</v>
      </c>
      <c r="I9829" s="15">
        <f>M9829-V9829</f>
        <v>0.34839000000000003</v>
      </c>
      <c r="J9829" s="14"/>
      <c r="K9829" s="13"/>
      <c r="L9829" s="9">
        <f>1.05*0.4</f>
        <v>0.42000000000000004</v>
      </c>
      <c r="M9829" s="11">
        <f>L9829-H9829</f>
        <v>0.34839000000000003</v>
      </c>
      <c r="N9829" s="11">
        <v>0</v>
      </c>
      <c r="P9829" s="9">
        <f>0.5*N9829/1000</f>
        <v>0</v>
      </c>
      <c r="Q9829" s="9">
        <f>P9829+O9829</f>
        <v>0</v>
      </c>
      <c r="R9829" s="11">
        <v>0</v>
      </c>
      <c r="T9829" s="9">
        <f>0.5*R9829</f>
        <v>0</v>
      </c>
      <c r="U9829" s="9">
        <f>T9829+S9829</f>
        <v>0</v>
      </c>
      <c r="V9829" s="9">
        <f>(Q9829+U9829)/(0.944*1000)</f>
        <v>0</v>
      </c>
    </row>
    <row r="9830" spans="1:22" x14ac:dyDescent="0.3">
      <c r="A9830" s="14">
        <v>9872</v>
      </c>
      <c r="B9830" s="14" t="s">
        <v>4615</v>
      </c>
      <c r="C9830" s="14" t="s">
        <v>13510</v>
      </c>
      <c r="D9830" s="14" t="s">
        <v>13504</v>
      </c>
      <c r="E9830" s="14" t="s">
        <v>13493</v>
      </c>
      <c r="F9830" s="14">
        <v>10</v>
      </c>
      <c r="G9830" s="14">
        <v>6.3E-2</v>
      </c>
      <c r="H9830" s="15">
        <v>1.2783000000000001E-2</v>
      </c>
      <c r="I9830" s="15">
        <f>M9830-V9830</f>
        <v>5.3366999999999998E-2</v>
      </c>
      <c r="J9830" s="14"/>
      <c r="K9830" s="13"/>
      <c r="L9830" s="9">
        <f>G9830*1.05</f>
        <v>6.615E-2</v>
      </c>
      <c r="M9830" s="11">
        <f>L9830-H9830</f>
        <v>5.3366999999999998E-2</v>
      </c>
      <c r="N9830" s="11">
        <v>0</v>
      </c>
      <c r="P9830" s="9">
        <f>0.5*N9830/1000</f>
        <v>0</v>
      </c>
      <c r="Q9830" s="9">
        <f>P9830+O9830</f>
        <v>0</v>
      </c>
      <c r="R9830" s="11">
        <v>0</v>
      </c>
      <c r="T9830" s="9">
        <f>0.5*R9830</f>
        <v>0</v>
      </c>
      <c r="U9830" s="9">
        <f>T9830+S9830</f>
        <v>0</v>
      </c>
      <c r="V9830" s="9">
        <f>(Q9830+U9830)/(0.944*1000)</f>
        <v>0</v>
      </c>
    </row>
    <row r="9831" spans="1:22" x14ac:dyDescent="0.3">
      <c r="A9831" s="14">
        <v>9873</v>
      </c>
      <c r="B9831" s="14" t="s">
        <v>4616</v>
      </c>
      <c r="C9831" s="14" t="s">
        <v>13510</v>
      </c>
      <c r="D9831" s="14" t="s">
        <v>13504</v>
      </c>
      <c r="E9831" s="14" t="s">
        <v>13493</v>
      </c>
      <c r="F9831" s="14">
        <v>10</v>
      </c>
      <c r="G9831" s="14">
        <v>0.16</v>
      </c>
      <c r="H9831" s="15">
        <v>0.12850700000000001</v>
      </c>
      <c r="I9831" s="15">
        <f>M9831-V9831</f>
        <v>3.9493E-2</v>
      </c>
      <c r="J9831" s="14"/>
      <c r="K9831" s="13"/>
      <c r="L9831" s="9">
        <f>G9831*1.05</f>
        <v>0.16800000000000001</v>
      </c>
      <c r="M9831" s="11">
        <f>L9831-H9831</f>
        <v>3.9493E-2</v>
      </c>
      <c r="N9831" s="11">
        <v>0</v>
      </c>
      <c r="P9831" s="9">
        <f>0.5*N9831/1000</f>
        <v>0</v>
      </c>
      <c r="Q9831" s="9">
        <f>P9831+O9831</f>
        <v>0</v>
      </c>
      <c r="R9831" s="11">
        <v>0</v>
      </c>
      <c r="T9831" s="9">
        <f>0.5*R9831</f>
        <v>0</v>
      </c>
      <c r="U9831" s="9">
        <f>T9831+S9831</f>
        <v>0</v>
      </c>
      <c r="V9831" s="9">
        <f>(Q9831+U9831)/(0.944*1000)</f>
        <v>0</v>
      </c>
    </row>
    <row r="9832" spans="1:22" x14ac:dyDescent="0.3">
      <c r="A9832" s="14">
        <v>9874</v>
      </c>
      <c r="B9832" s="14" t="s">
        <v>4617</v>
      </c>
      <c r="C9832" s="14" t="s">
        <v>13510</v>
      </c>
      <c r="D9832" s="14" t="s">
        <v>13504</v>
      </c>
      <c r="E9832" s="14" t="s">
        <v>13493</v>
      </c>
      <c r="F9832" s="14">
        <v>10</v>
      </c>
      <c r="G9832" s="14">
        <v>0.16</v>
      </c>
      <c r="H9832" s="15">
        <v>3.431999999999988E-3</v>
      </c>
      <c r="I9832" s="15">
        <f>M9832-V9832</f>
        <v>0.16456800000000002</v>
      </c>
      <c r="J9832" s="14"/>
      <c r="K9832" s="13"/>
      <c r="L9832" s="9">
        <f>G9832*1.05</f>
        <v>0.16800000000000001</v>
      </c>
      <c r="M9832" s="11">
        <f>L9832-H9832</f>
        <v>0.16456800000000002</v>
      </c>
      <c r="N9832" s="11">
        <v>0</v>
      </c>
      <c r="P9832" s="9">
        <f>0.5*N9832/1000</f>
        <v>0</v>
      </c>
      <c r="Q9832" s="9">
        <f>P9832+O9832</f>
        <v>0</v>
      </c>
      <c r="R9832" s="11">
        <v>0</v>
      </c>
      <c r="T9832" s="9">
        <f>0.5*R9832</f>
        <v>0</v>
      </c>
      <c r="U9832" s="9">
        <f>T9832+S9832</f>
        <v>0</v>
      </c>
      <c r="V9832" s="9">
        <f>(Q9832+U9832)/(0.944*1000)</f>
        <v>0</v>
      </c>
    </row>
    <row r="9833" spans="1:22" x14ac:dyDescent="0.3">
      <c r="A9833" s="14">
        <v>9875</v>
      </c>
      <c r="B9833" s="14" t="s">
        <v>4618</v>
      </c>
      <c r="C9833" s="14" t="s">
        <v>13510</v>
      </c>
      <c r="D9833" s="14" t="s">
        <v>13504</v>
      </c>
      <c r="E9833" s="14" t="s">
        <v>13493</v>
      </c>
      <c r="F9833" s="14">
        <v>10</v>
      </c>
      <c r="G9833" s="14">
        <v>0.04</v>
      </c>
      <c r="H9833" s="15">
        <v>3.3509999999999989E-3</v>
      </c>
      <c r="I9833" s="15">
        <f>M9833-V9833</f>
        <v>3.8649000000000003E-2</v>
      </c>
      <c r="J9833" s="14"/>
      <c r="K9833" s="13"/>
      <c r="L9833" s="9">
        <f>G9833*1.05</f>
        <v>4.2000000000000003E-2</v>
      </c>
      <c r="M9833" s="11">
        <f>L9833-H9833</f>
        <v>3.8649000000000003E-2</v>
      </c>
      <c r="N9833" s="11">
        <v>0</v>
      </c>
      <c r="P9833" s="9">
        <f>0.5*N9833/1000</f>
        <v>0</v>
      </c>
      <c r="Q9833" s="9">
        <f>P9833+O9833</f>
        <v>0</v>
      </c>
      <c r="R9833" s="11">
        <v>0</v>
      </c>
      <c r="T9833" s="9">
        <f>0.5*R9833</f>
        <v>0</v>
      </c>
      <c r="U9833" s="9">
        <f>T9833+S9833</f>
        <v>0</v>
      </c>
      <c r="V9833" s="9">
        <f>(Q9833+U9833)/(0.944*1000)</f>
        <v>0</v>
      </c>
    </row>
    <row r="9834" spans="1:22" x14ac:dyDescent="0.3">
      <c r="A9834" s="14">
        <v>9876</v>
      </c>
      <c r="B9834" s="14" t="s">
        <v>4619</v>
      </c>
      <c r="C9834" s="14" t="s">
        <v>13510</v>
      </c>
      <c r="D9834" s="14" t="s">
        <v>13504</v>
      </c>
      <c r="E9834" s="14" t="s">
        <v>13493</v>
      </c>
      <c r="F9834" s="14">
        <v>10</v>
      </c>
      <c r="G9834" s="14">
        <v>0.16</v>
      </c>
      <c r="H9834" s="15">
        <v>6.3329999999999984E-3</v>
      </c>
      <c r="I9834" s="15">
        <f>M9834-V9834</f>
        <v>0.16166700000000001</v>
      </c>
      <c r="J9834" s="14"/>
      <c r="K9834" s="13"/>
      <c r="L9834" s="9">
        <f>G9834*1.05</f>
        <v>0.16800000000000001</v>
      </c>
      <c r="M9834" s="11">
        <f>L9834-H9834</f>
        <v>0.16166700000000001</v>
      </c>
      <c r="N9834" s="11">
        <v>0</v>
      </c>
      <c r="P9834" s="9">
        <f>0.5*N9834/1000</f>
        <v>0</v>
      </c>
      <c r="Q9834" s="9">
        <f>P9834+O9834</f>
        <v>0</v>
      </c>
      <c r="R9834" s="11">
        <v>0</v>
      </c>
      <c r="T9834" s="9">
        <f>0.5*R9834</f>
        <v>0</v>
      </c>
      <c r="U9834" s="9">
        <f>T9834+S9834</f>
        <v>0</v>
      </c>
      <c r="V9834" s="9">
        <f>(Q9834+U9834)/(0.944*1000)</f>
        <v>0</v>
      </c>
    </row>
    <row r="9835" spans="1:22" x14ac:dyDescent="0.3">
      <c r="A9835" s="14">
        <v>9877</v>
      </c>
      <c r="B9835" s="14" t="s">
        <v>4620</v>
      </c>
      <c r="C9835" s="14" t="s">
        <v>13510</v>
      </c>
      <c r="D9835" s="14" t="s">
        <v>13504</v>
      </c>
      <c r="E9835" s="14" t="s">
        <v>13493</v>
      </c>
      <c r="F9835" s="14">
        <v>10</v>
      </c>
      <c r="G9835" s="14">
        <v>0.25</v>
      </c>
      <c r="H9835" s="15">
        <v>0.12563199999999999</v>
      </c>
      <c r="I9835" s="15">
        <f>M9835-V9835</f>
        <v>0.13686800000000002</v>
      </c>
      <c r="J9835" s="14"/>
      <c r="K9835" s="13"/>
      <c r="L9835" s="9">
        <f>G9835*1.05</f>
        <v>0.26250000000000001</v>
      </c>
      <c r="M9835" s="11">
        <f>L9835-H9835</f>
        <v>0.13686800000000002</v>
      </c>
      <c r="N9835" s="11">
        <v>0</v>
      </c>
      <c r="P9835" s="9">
        <f>0.5*N9835/1000</f>
        <v>0</v>
      </c>
      <c r="Q9835" s="9">
        <f>P9835+O9835</f>
        <v>0</v>
      </c>
      <c r="R9835" s="11">
        <v>0</v>
      </c>
      <c r="T9835" s="9">
        <f>0.5*R9835</f>
        <v>0</v>
      </c>
      <c r="U9835" s="9">
        <f>T9835+S9835</f>
        <v>0</v>
      </c>
      <c r="V9835" s="9">
        <f>(Q9835+U9835)/(0.944*1000)</f>
        <v>0</v>
      </c>
    </row>
    <row r="9836" spans="1:22" x14ac:dyDescent="0.3">
      <c r="A9836" s="14">
        <v>9878</v>
      </c>
      <c r="B9836" s="14" t="s">
        <v>4621</v>
      </c>
      <c r="C9836" s="14" t="s">
        <v>13510</v>
      </c>
      <c r="D9836" s="14" t="s">
        <v>13504</v>
      </c>
      <c r="E9836" s="14" t="s">
        <v>13493</v>
      </c>
      <c r="F9836" s="14">
        <v>10</v>
      </c>
      <c r="G9836" s="14">
        <v>0.1</v>
      </c>
      <c r="H9836" s="15">
        <v>1.1343000000000004E-2</v>
      </c>
      <c r="I9836" s="15">
        <f>M9836-V9836</f>
        <v>9.3657000000000004E-2</v>
      </c>
      <c r="J9836" s="14"/>
      <c r="K9836" s="13"/>
      <c r="L9836" s="9">
        <f>G9836*1.05</f>
        <v>0.10500000000000001</v>
      </c>
      <c r="M9836" s="11">
        <f>L9836-H9836</f>
        <v>9.3657000000000004E-2</v>
      </c>
      <c r="N9836" s="11">
        <v>0</v>
      </c>
      <c r="P9836" s="9">
        <f>0.5*N9836/1000</f>
        <v>0</v>
      </c>
      <c r="Q9836" s="9">
        <f>P9836+O9836</f>
        <v>0</v>
      </c>
      <c r="R9836" s="11">
        <v>0</v>
      </c>
      <c r="T9836" s="9">
        <f>0.5*R9836</f>
        <v>0</v>
      </c>
      <c r="U9836" s="9">
        <f>T9836+S9836</f>
        <v>0</v>
      </c>
      <c r="V9836" s="9">
        <f>(Q9836+U9836)/(0.944*1000)</f>
        <v>0</v>
      </c>
    </row>
    <row r="9837" spans="1:22" x14ac:dyDescent="0.3">
      <c r="A9837" s="14">
        <v>9879</v>
      </c>
      <c r="B9837" s="14" t="s">
        <v>4622</v>
      </c>
      <c r="C9837" s="14" t="s">
        <v>13510</v>
      </c>
      <c r="D9837" s="14" t="s">
        <v>13504</v>
      </c>
      <c r="E9837" s="14" t="s">
        <v>13493</v>
      </c>
      <c r="F9837" s="14">
        <v>10</v>
      </c>
      <c r="G9837" s="14">
        <v>0.1</v>
      </c>
      <c r="H9837" s="15">
        <v>0</v>
      </c>
      <c r="I9837" s="15">
        <f>M9837-V9837</f>
        <v>0.10500000000000001</v>
      </c>
      <c r="J9837" s="14"/>
      <c r="K9837" s="13"/>
      <c r="L9837" s="9">
        <f>G9837*1.05</f>
        <v>0.10500000000000001</v>
      </c>
      <c r="M9837" s="11">
        <f>L9837-H9837</f>
        <v>0.10500000000000001</v>
      </c>
      <c r="N9837" s="11">
        <v>0</v>
      </c>
      <c r="P9837" s="9">
        <f>0.5*N9837/1000</f>
        <v>0</v>
      </c>
      <c r="Q9837" s="9">
        <f>P9837+O9837</f>
        <v>0</v>
      </c>
      <c r="R9837" s="11">
        <v>0</v>
      </c>
      <c r="T9837" s="9">
        <f>0.5*R9837</f>
        <v>0</v>
      </c>
      <c r="U9837" s="9">
        <f>T9837+S9837</f>
        <v>0</v>
      </c>
      <c r="V9837" s="9">
        <f>(Q9837+U9837)/(0.944*1000)</f>
        <v>0</v>
      </c>
    </row>
    <row r="9838" spans="1:22" x14ac:dyDescent="0.3">
      <c r="A9838" s="14">
        <v>9880</v>
      </c>
      <c r="B9838" s="14" t="s">
        <v>4623</v>
      </c>
      <c r="C9838" s="14" t="s">
        <v>13510</v>
      </c>
      <c r="D9838" s="14" t="s">
        <v>13504</v>
      </c>
      <c r="E9838" s="14" t="s">
        <v>13493</v>
      </c>
      <c r="F9838" s="14">
        <v>10</v>
      </c>
      <c r="G9838" s="14">
        <v>0.16</v>
      </c>
      <c r="H9838" s="15">
        <v>1.6128999999999991E-2</v>
      </c>
      <c r="I9838" s="15">
        <f>M9838-V9838</f>
        <v>0.15187100000000003</v>
      </c>
      <c r="J9838" s="14"/>
      <c r="K9838" s="13"/>
      <c r="L9838" s="9">
        <f>G9838*1.05</f>
        <v>0.16800000000000001</v>
      </c>
      <c r="M9838" s="11">
        <f>L9838-H9838</f>
        <v>0.15187100000000003</v>
      </c>
      <c r="N9838" s="11">
        <v>0</v>
      </c>
      <c r="P9838" s="9">
        <f>0.5*N9838/1000</f>
        <v>0</v>
      </c>
      <c r="Q9838" s="9">
        <f>P9838+O9838</f>
        <v>0</v>
      </c>
      <c r="R9838" s="11">
        <v>0</v>
      </c>
      <c r="T9838" s="9">
        <f>0.5*R9838</f>
        <v>0</v>
      </c>
      <c r="U9838" s="9">
        <f>T9838+S9838</f>
        <v>0</v>
      </c>
      <c r="V9838" s="9">
        <f>(Q9838+U9838)/(0.944*1000)</f>
        <v>0</v>
      </c>
    </row>
    <row r="9839" spans="1:22" x14ac:dyDescent="0.3">
      <c r="A9839" s="14">
        <v>9881</v>
      </c>
      <c r="B9839" s="14" t="s">
        <v>4624</v>
      </c>
      <c r="C9839" s="14" t="s">
        <v>13510</v>
      </c>
      <c r="D9839" s="14" t="s">
        <v>13504</v>
      </c>
      <c r="E9839" s="14" t="s">
        <v>13493</v>
      </c>
      <c r="F9839" s="14">
        <v>10</v>
      </c>
      <c r="G9839" s="14">
        <v>2</v>
      </c>
      <c r="H9839" s="15">
        <v>0.36399999999999999</v>
      </c>
      <c r="I9839" s="15">
        <f>M9839-V9839</f>
        <v>0.68600000000000005</v>
      </c>
      <c r="J9839" s="14"/>
      <c r="K9839" s="13"/>
      <c r="L9839" s="9">
        <f>G9839/2*1.05</f>
        <v>1.05</v>
      </c>
      <c r="M9839" s="11">
        <f>L9839-H9839</f>
        <v>0.68600000000000005</v>
      </c>
      <c r="N9839" s="11">
        <v>0</v>
      </c>
      <c r="P9839" s="9">
        <f>0.5*N9839/1000</f>
        <v>0</v>
      </c>
      <c r="Q9839" s="9">
        <f>P9839+O9839</f>
        <v>0</v>
      </c>
      <c r="R9839" s="11">
        <v>0</v>
      </c>
      <c r="T9839" s="9">
        <f>0.5*R9839</f>
        <v>0</v>
      </c>
      <c r="U9839" s="9">
        <f>T9839+S9839</f>
        <v>0</v>
      </c>
      <c r="V9839" s="9">
        <f>(Q9839+U9839)/(0.944*1000)</f>
        <v>0</v>
      </c>
    </row>
    <row r="9840" spans="1:22" x14ac:dyDescent="0.3">
      <c r="A9840" s="14">
        <v>9882</v>
      </c>
      <c r="B9840" s="14" t="s">
        <v>4625</v>
      </c>
      <c r="C9840" s="14" t="s">
        <v>13510</v>
      </c>
      <c r="D9840" s="14" t="s">
        <v>13504</v>
      </c>
      <c r="E9840" s="14" t="s">
        <v>13493</v>
      </c>
      <c r="F9840" s="14">
        <v>10</v>
      </c>
      <c r="G9840" s="14">
        <v>0.5</v>
      </c>
      <c r="H9840" s="15">
        <v>0.25226700000000002</v>
      </c>
      <c r="I9840" s="15">
        <f>M9840-V9840</f>
        <v>1.0232999999999992E-2</v>
      </c>
      <c r="J9840" s="14"/>
      <c r="K9840" s="13"/>
      <c r="L9840" s="9">
        <f>G9840/2*1.05</f>
        <v>0.26250000000000001</v>
      </c>
      <c r="M9840" s="11">
        <f>L9840-H9840</f>
        <v>1.0232999999999992E-2</v>
      </c>
      <c r="N9840" s="11">
        <v>0</v>
      </c>
      <c r="P9840" s="9">
        <f>0.5*N9840/1000</f>
        <v>0</v>
      </c>
      <c r="Q9840" s="9">
        <f>P9840+O9840</f>
        <v>0</v>
      </c>
      <c r="R9840" s="11">
        <v>0</v>
      </c>
      <c r="T9840" s="9">
        <f>0.5*R9840</f>
        <v>0</v>
      </c>
      <c r="U9840" s="9">
        <f>T9840+S9840</f>
        <v>0</v>
      </c>
      <c r="V9840" s="9">
        <f>(Q9840+U9840)/(0.944*1000)</f>
        <v>0</v>
      </c>
    </row>
    <row r="9841" spans="1:22" x14ac:dyDescent="0.3">
      <c r="A9841" s="14">
        <v>9883</v>
      </c>
      <c r="B9841" s="14" t="s">
        <v>4626</v>
      </c>
      <c r="C9841" s="14" t="s">
        <v>13510</v>
      </c>
      <c r="D9841" s="14" t="s">
        <v>13504</v>
      </c>
      <c r="E9841" s="14" t="s">
        <v>13493</v>
      </c>
      <c r="F9841" s="14">
        <v>10</v>
      </c>
      <c r="G9841" s="14">
        <v>6.3E-2</v>
      </c>
      <c r="H9841" s="15">
        <v>3.3000000000000002E-2</v>
      </c>
      <c r="I9841" s="15">
        <f>M9841-V9841</f>
        <v>3.3149999999999999E-2</v>
      </c>
      <c r="J9841" s="14"/>
      <c r="K9841" s="13"/>
      <c r="L9841" s="9">
        <f>G9841*1.05</f>
        <v>6.615E-2</v>
      </c>
      <c r="M9841" s="11">
        <f>L9841-H9841</f>
        <v>3.3149999999999999E-2</v>
      </c>
      <c r="N9841" s="11">
        <v>0</v>
      </c>
      <c r="P9841" s="9">
        <f>0.5*N9841/1000</f>
        <v>0</v>
      </c>
      <c r="Q9841" s="9">
        <f>P9841+O9841</f>
        <v>0</v>
      </c>
      <c r="R9841" s="11">
        <v>0</v>
      </c>
      <c r="T9841" s="9">
        <f>0.5*R9841</f>
        <v>0</v>
      </c>
      <c r="U9841" s="9">
        <f>T9841+S9841</f>
        <v>0</v>
      </c>
      <c r="V9841" s="9">
        <f>(Q9841+U9841)/(0.944*1000)</f>
        <v>0</v>
      </c>
    </row>
    <row r="9842" spans="1:22" x14ac:dyDescent="0.3">
      <c r="A9842" s="14">
        <v>9884</v>
      </c>
      <c r="B9842" s="14" t="s">
        <v>4627</v>
      </c>
      <c r="C9842" s="14" t="s">
        <v>13510</v>
      </c>
      <c r="D9842" s="14" t="s">
        <v>13504</v>
      </c>
      <c r="E9842" s="14" t="s">
        <v>13493</v>
      </c>
      <c r="F9842" s="14">
        <v>10</v>
      </c>
      <c r="G9842" s="14">
        <v>0.5</v>
      </c>
      <c r="H9842" s="15">
        <v>0.38900000000000001</v>
      </c>
      <c r="I9842" s="16" t="s">
        <v>13516</v>
      </c>
      <c r="J9842" s="14"/>
      <c r="K9842" s="13"/>
      <c r="L9842" s="9">
        <f>G9842/2*1.05</f>
        <v>0.26250000000000001</v>
      </c>
      <c r="M9842" s="11">
        <f>L9842-H9842</f>
        <v>-0.1265</v>
      </c>
      <c r="N9842" s="11">
        <v>0</v>
      </c>
      <c r="P9842" s="9">
        <f>0.5*N9842/1000</f>
        <v>0</v>
      </c>
      <c r="Q9842" s="9">
        <f>P9842+O9842</f>
        <v>0</v>
      </c>
      <c r="R9842" s="11">
        <v>0</v>
      </c>
      <c r="T9842" s="9">
        <f>0.5*R9842</f>
        <v>0</v>
      </c>
      <c r="U9842" s="9">
        <f>T9842+S9842</f>
        <v>0</v>
      </c>
      <c r="V9842" s="9">
        <f>(Q9842+U9842)/(0.944*1000)</f>
        <v>0</v>
      </c>
    </row>
    <row r="9843" spans="1:22" x14ac:dyDescent="0.3">
      <c r="A9843" s="14">
        <v>9885</v>
      </c>
      <c r="B9843" s="14" t="s">
        <v>4628</v>
      </c>
      <c r="C9843" s="14" t="s">
        <v>13510</v>
      </c>
      <c r="D9843" s="14" t="s">
        <v>13504</v>
      </c>
      <c r="E9843" s="14" t="s">
        <v>13493</v>
      </c>
      <c r="F9843" s="14">
        <v>10</v>
      </c>
      <c r="G9843" s="14">
        <v>0.1</v>
      </c>
      <c r="H9843" s="15">
        <v>3.6800000000000066E-3</v>
      </c>
      <c r="I9843" s="15">
        <f>M9843-V9843</f>
        <v>0.10132000000000001</v>
      </c>
      <c r="J9843" s="14"/>
      <c r="K9843" s="13"/>
      <c r="L9843" s="9">
        <f>G9843*1.05</f>
        <v>0.10500000000000001</v>
      </c>
      <c r="M9843" s="11">
        <f>L9843-H9843</f>
        <v>0.10132000000000001</v>
      </c>
      <c r="N9843" s="11">
        <v>0</v>
      </c>
      <c r="P9843" s="9">
        <f>0.5*N9843/1000</f>
        <v>0</v>
      </c>
      <c r="Q9843" s="9">
        <f>P9843+O9843</f>
        <v>0</v>
      </c>
      <c r="R9843" s="11">
        <v>0</v>
      </c>
      <c r="T9843" s="9">
        <f>0.5*R9843</f>
        <v>0</v>
      </c>
      <c r="U9843" s="9">
        <f>T9843+S9843</f>
        <v>0</v>
      </c>
      <c r="V9843" s="9">
        <f>(Q9843+U9843)/(0.944*1000)</f>
        <v>0</v>
      </c>
    </row>
    <row r="9844" spans="1:22" x14ac:dyDescent="0.3">
      <c r="A9844" s="14">
        <v>9886</v>
      </c>
      <c r="B9844" s="14" t="s">
        <v>4629</v>
      </c>
      <c r="C9844" s="14" t="s">
        <v>13510</v>
      </c>
      <c r="D9844" s="14" t="s">
        <v>13504</v>
      </c>
      <c r="E9844" s="14" t="s">
        <v>13493</v>
      </c>
      <c r="F9844" s="14">
        <v>10</v>
      </c>
      <c r="G9844" s="14">
        <v>0.1</v>
      </c>
      <c r="H9844" s="15">
        <v>4.9270000000000069E-3</v>
      </c>
      <c r="I9844" s="15">
        <f>M9844-V9844</f>
        <v>0.10007300000000001</v>
      </c>
      <c r="J9844" s="14"/>
      <c r="K9844" s="13"/>
      <c r="L9844" s="9">
        <f>G9844*1.05</f>
        <v>0.10500000000000001</v>
      </c>
      <c r="M9844" s="11">
        <f>L9844-H9844</f>
        <v>0.10007300000000001</v>
      </c>
      <c r="N9844" s="11">
        <v>0</v>
      </c>
      <c r="P9844" s="9">
        <f>0.5*N9844/1000</f>
        <v>0</v>
      </c>
      <c r="Q9844" s="9">
        <f>P9844+O9844</f>
        <v>0</v>
      </c>
      <c r="R9844" s="11">
        <v>0</v>
      </c>
      <c r="T9844" s="9">
        <f>0.5*R9844</f>
        <v>0</v>
      </c>
      <c r="U9844" s="9">
        <f>T9844+S9844</f>
        <v>0</v>
      </c>
      <c r="V9844" s="9">
        <f>(Q9844+U9844)/(0.944*1000)</f>
        <v>0</v>
      </c>
    </row>
    <row r="9845" spans="1:22" x14ac:dyDescent="0.3">
      <c r="A9845" s="14">
        <v>9887</v>
      </c>
      <c r="B9845" s="14" t="s">
        <v>4630</v>
      </c>
      <c r="C9845" s="14" t="s">
        <v>13510</v>
      </c>
      <c r="D9845" s="14" t="s">
        <v>13504</v>
      </c>
      <c r="E9845" s="14" t="s">
        <v>13493</v>
      </c>
      <c r="F9845" s="14">
        <v>10</v>
      </c>
      <c r="G9845" s="14">
        <v>2</v>
      </c>
      <c r="H9845" s="15">
        <v>8.6623000000000047E-2</v>
      </c>
      <c r="I9845" s="15">
        <f>M9845-V9845</f>
        <v>0.96337700000000004</v>
      </c>
      <c r="J9845" s="14"/>
      <c r="K9845" s="13"/>
      <c r="L9845" s="9">
        <f>G9845/2*1.05</f>
        <v>1.05</v>
      </c>
      <c r="M9845" s="11">
        <f>L9845-H9845</f>
        <v>0.96337700000000004</v>
      </c>
      <c r="N9845" s="11">
        <v>0</v>
      </c>
      <c r="P9845" s="9">
        <f>0.5*N9845/1000</f>
        <v>0</v>
      </c>
      <c r="Q9845" s="9">
        <f>P9845+O9845</f>
        <v>0</v>
      </c>
      <c r="R9845" s="11">
        <v>0</v>
      </c>
      <c r="T9845" s="9">
        <f>0.5*R9845</f>
        <v>0</v>
      </c>
      <c r="U9845" s="9">
        <f>T9845+S9845</f>
        <v>0</v>
      </c>
      <c r="V9845" s="9">
        <f>(Q9845+U9845)/(0.944*1000)</f>
        <v>0</v>
      </c>
    </row>
    <row r="9846" spans="1:22" x14ac:dyDescent="0.3">
      <c r="A9846" s="14">
        <v>9888</v>
      </c>
      <c r="B9846" s="14" t="s">
        <v>4631</v>
      </c>
      <c r="C9846" s="14" t="s">
        <v>13510</v>
      </c>
      <c r="D9846" s="14" t="s">
        <v>13504</v>
      </c>
      <c r="E9846" s="14" t="s">
        <v>13493</v>
      </c>
      <c r="F9846" s="14">
        <v>10</v>
      </c>
      <c r="G9846" s="14">
        <v>0.25</v>
      </c>
      <c r="H9846" s="15">
        <v>0.21257699999999999</v>
      </c>
      <c r="I9846" s="15">
        <f>M9846-V9846</f>
        <v>4.9923000000000023E-2</v>
      </c>
      <c r="J9846" s="14"/>
      <c r="K9846" s="13"/>
      <c r="L9846" s="9">
        <f>G9846*1.05</f>
        <v>0.26250000000000001</v>
      </c>
      <c r="M9846" s="11">
        <f>L9846-H9846</f>
        <v>4.9923000000000023E-2</v>
      </c>
      <c r="N9846" s="11">
        <v>0</v>
      </c>
      <c r="P9846" s="9">
        <f>0.5*N9846/1000</f>
        <v>0</v>
      </c>
      <c r="Q9846" s="9">
        <f>P9846+O9846</f>
        <v>0</v>
      </c>
      <c r="R9846" s="11">
        <v>0</v>
      </c>
      <c r="T9846" s="9">
        <f>0.5*R9846</f>
        <v>0</v>
      </c>
      <c r="U9846" s="9">
        <f>T9846+S9846</f>
        <v>0</v>
      </c>
      <c r="V9846" s="9">
        <f>(Q9846+U9846)/(0.944*1000)</f>
        <v>0</v>
      </c>
    </row>
    <row r="9847" spans="1:22" x14ac:dyDescent="0.3">
      <c r="A9847" s="14">
        <v>9889</v>
      </c>
      <c r="B9847" s="14" t="s">
        <v>4632</v>
      </c>
      <c r="C9847" s="14" t="s">
        <v>13510</v>
      </c>
      <c r="D9847" s="14" t="s">
        <v>13504</v>
      </c>
      <c r="E9847" s="14" t="s">
        <v>13493</v>
      </c>
      <c r="F9847" s="14">
        <v>10</v>
      </c>
      <c r="G9847" s="14">
        <v>0.4</v>
      </c>
      <c r="H9847" s="15">
        <v>0.185418</v>
      </c>
      <c r="I9847" s="15">
        <f>M9847-V9847</f>
        <v>0.23458200000000004</v>
      </c>
      <c r="J9847" s="14"/>
      <c r="K9847" s="13"/>
      <c r="L9847" s="9">
        <f>G9847*1.05</f>
        <v>0.42000000000000004</v>
      </c>
      <c r="M9847" s="11">
        <f>L9847-H9847</f>
        <v>0.23458200000000004</v>
      </c>
      <c r="N9847" s="11">
        <v>0</v>
      </c>
      <c r="P9847" s="9">
        <f>0.5*N9847/1000</f>
        <v>0</v>
      </c>
      <c r="Q9847" s="9">
        <f>P9847+O9847</f>
        <v>0</v>
      </c>
      <c r="R9847" s="11">
        <v>0</v>
      </c>
      <c r="T9847" s="9">
        <f>0.5*R9847</f>
        <v>0</v>
      </c>
      <c r="U9847" s="9">
        <f>T9847+S9847</f>
        <v>0</v>
      </c>
      <c r="V9847" s="9">
        <f>(Q9847+U9847)/(0.944*1000)</f>
        <v>0</v>
      </c>
    </row>
    <row r="9848" spans="1:22" x14ac:dyDescent="0.3">
      <c r="A9848" s="14">
        <v>9890</v>
      </c>
      <c r="B9848" s="14" t="s">
        <v>4633</v>
      </c>
      <c r="C9848" s="14" t="s">
        <v>13510</v>
      </c>
      <c r="D9848" s="14" t="s">
        <v>13504</v>
      </c>
      <c r="E9848" s="14" t="s">
        <v>13493</v>
      </c>
      <c r="F9848" s="14">
        <v>10</v>
      </c>
      <c r="G9848" s="14">
        <v>0.16</v>
      </c>
      <c r="H9848" s="15">
        <v>7.4999999999999997E-2</v>
      </c>
      <c r="I9848" s="15">
        <f>M9848-V9848</f>
        <v>2.1495762711864416E-2</v>
      </c>
      <c r="J9848" s="14"/>
      <c r="K9848" s="13"/>
      <c r="L9848" s="9">
        <f>G9848*1.05</f>
        <v>0.16800000000000001</v>
      </c>
      <c r="M9848" s="11">
        <f>L9848-H9848</f>
        <v>9.3000000000000013E-2</v>
      </c>
      <c r="N9848" s="11">
        <v>0</v>
      </c>
      <c r="P9848" s="9">
        <f>0.5*N9848/1000</f>
        <v>0</v>
      </c>
      <c r="Q9848" s="9">
        <f>P9848+O9848</f>
        <v>0</v>
      </c>
      <c r="R9848" s="11">
        <v>90</v>
      </c>
      <c r="S9848" s="9">
        <f>0.75*R9848</f>
        <v>67.5</v>
      </c>
      <c r="U9848" s="9">
        <f>T9848+S9848</f>
        <v>67.5</v>
      </c>
      <c r="V9848" s="9">
        <f>(Q9848+U9848)/(0.944*1000)</f>
        <v>7.1504237288135597E-2</v>
      </c>
    </row>
    <row r="9849" spans="1:22" x14ac:dyDescent="0.3">
      <c r="A9849" s="14">
        <v>9891</v>
      </c>
      <c r="B9849" s="14" t="s">
        <v>4634</v>
      </c>
      <c r="C9849" s="14" t="s">
        <v>13510</v>
      </c>
      <c r="D9849" s="14" t="s">
        <v>13504</v>
      </c>
      <c r="E9849" s="14" t="s">
        <v>13493</v>
      </c>
      <c r="F9849" s="14">
        <v>10</v>
      </c>
      <c r="G9849" s="14">
        <v>0.16</v>
      </c>
      <c r="H9849" s="15">
        <v>0.10557300000000001</v>
      </c>
      <c r="I9849" s="15">
        <f>M9849-V9849</f>
        <v>6.2426999999999996E-2</v>
      </c>
      <c r="J9849" s="14"/>
      <c r="K9849" s="13"/>
      <c r="L9849" s="9">
        <f>G9849*1.05</f>
        <v>0.16800000000000001</v>
      </c>
      <c r="M9849" s="11">
        <f>L9849-H9849</f>
        <v>6.2426999999999996E-2</v>
      </c>
      <c r="N9849" s="11">
        <v>0</v>
      </c>
      <c r="P9849" s="9">
        <f>0.5*N9849/1000</f>
        <v>0</v>
      </c>
      <c r="Q9849" s="9">
        <f>P9849+O9849</f>
        <v>0</v>
      </c>
      <c r="R9849" s="11">
        <v>0</v>
      </c>
      <c r="T9849" s="9">
        <f>0.5*R9849</f>
        <v>0</v>
      </c>
      <c r="U9849" s="9">
        <f>T9849+S9849</f>
        <v>0</v>
      </c>
      <c r="V9849" s="9">
        <f>(Q9849+U9849)/(0.944*1000)</f>
        <v>0</v>
      </c>
    </row>
    <row r="9850" spans="1:22" x14ac:dyDescent="0.3">
      <c r="A9850" s="14">
        <v>9892</v>
      </c>
      <c r="B9850" s="14" t="s">
        <v>4635</v>
      </c>
      <c r="C9850" s="14" t="s">
        <v>13510</v>
      </c>
      <c r="D9850" s="14" t="s">
        <v>13504</v>
      </c>
      <c r="E9850" s="14" t="s">
        <v>13493</v>
      </c>
      <c r="F9850" s="14">
        <v>10</v>
      </c>
      <c r="G9850" s="14">
        <v>3.2</v>
      </c>
      <c r="H9850" s="15">
        <v>1.225E-2</v>
      </c>
      <c r="I9850" s="15">
        <f>M9850-V9850</f>
        <v>1.6677500000000001</v>
      </c>
      <c r="J9850" s="14"/>
      <c r="K9850" s="13"/>
      <c r="L9850" s="9">
        <f>G9850/2*1.05</f>
        <v>1.6800000000000002</v>
      </c>
      <c r="M9850" s="11">
        <f>L9850-H9850</f>
        <v>1.6677500000000001</v>
      </c>
      <c r="N9850" s="11">
        <v>0</v>
      </c>
      <c r="P9850" s="9">
        <f>0.5*N9850/1000</f>
        <v>0</v>
      </c>
      <c r="Q9850" s="9">
        <f>P9850+O9850</f>
        <v>0</v>
      </c>
      <c r="R9850" s="11">
        <v>0</v>
      </c>
      <c r="T9850" s="9">
        <f>0.5*R9850</f>
        <v>0</v>
      </c>
      <c r="U9850" s="9">
        <f>T9850+S9850</f>
        <v>0</v>
      </c>
      <c r="V9850" s="9">
        <f>(Q9850+U9850)/(0.944*1000)</f>
        <v>0</v>
      </c>
    </row>
    <row r="9851" spans="1:22" x14ac:dyDescent="0.3">
      <c r="A9851" s="14">
        <v>9893</v>
      </c>
      <c r="B9851" s="14" t="s">
        <v>4636</v>
      </c>
      <c r="C9851" s="14" t="s">
        <v>13510</v>
      </c>
      <c r="D9851" s="14" t="s">
        <v>13504</v>
      </c>
      <c r="E9851" s="14" t="s">
        <v>13493</v>
      </c>
      <c r="F9851" s="14">
        <v>10</v>
      </c>
      <c r="G9851" s="14">
        <v>0.25</v>
      </c>
      <c r="H9851" s="15">
        <v>5.7199999999999985E-3</v>
      </c>
      <c r="I9851" s="15">
        <f>M9851-V9851</f>
        <v>0.25678000000000001</v>
      </c>
      <c r="J9851" s="14"/>
      <c r="K9851" s="13"/>
      <c r="L9851" s="9">
        <f>G9851*1.05</f>
        <v>0.26250000000000001</v>
      </c>
      <c r="M9851" s="11">
        <f>L9851-H9851</f>
        <v>0.25678000000000001</v>
      </c>
      <c r="N9851" s="11">
        <v>0</v>
      </c>
      <c r="P9851" s="9">
        <f>0.5*N9851/1000</f>
        <v>0</v>
      </c>
      <c r="Q9851" s="9">
        <f>P9851+O9851</f>
        <v>0</v>
      </c>
      <c r="R9851" s="11">
        <v>0</v>
      </c>
      <c r="T9851" s="9">
        <f>0.5*R9851</f>
        <v>0</v>
      </c>
      <c r="U9851" s="9">
        <f>T9851+S9851</f>
        <v>0</v>
      </c>
      <c r="V9851" s="9">
        <f>(Q9851+U9851)/(0.944*1000)</f>
        <v>0</v>
      </c>
    </row>
    <row r="9852" spans="1:22" x14ac:dyDescent="0.3">
      <c r="A9852" s="14">
        <v>9894</v>
      </c>
      <c r="B9852" s="14" t="s">
        <v>4637</v>
      </c>
      <c r="C9852" s="14" t="s">
        <v>13510</v>
      </c>
      <c r="D9852" s="14" t="s">
        <v>13504</v>
      </c>
      <c r="E9852" s="14" t="s">
        <v>13493</v>
      </c>
      <c r="F9852" s="14">
        <v>10</v>
      </c>
      <c r="G9852" s="14">
        <v>0.1</v>
      </c>
      <c r="H9852" s="15">
        <v>4.1070999999999996E-2</v>
      </c>
      <c r="I9852" s="15">
        <f>M9852-V9852</f>
        <v>6.3929000000000014E-2</v>
      </c>
      <c r="J9852" s="14"/>
      <c r="K9852" s="13"/>
      <c r="L9852" s="9">
        <f>G9852*1.05</f>
        <v>0.10500000000000001</v>
      </c>
      <c r="M9852" s="11">
        <f>L9852-H9852</f>
        <v>6.3929000000000014E-2</v>
      </c>
      <c r="N9852" s="11">
        <v>0</v>
      </c>
      <c r="P9852" s="9">
        <f>0.5*N9852/1000</f>
        <v>0</v>
      </c>
      <c r="Q9852" s="9">
        <f>P9852+O9852</f>
        <v>0</v>
      </c>
      <c r="R9852" s="11">
        <v>0</v>
      </c>
      <c r="T9852" s="9">
        <f>0.5*R9852</f>
        <v>0</v>
      </c>
      <c r="U9852" s="9">
        <f>T9852+S9852</f>
        <v>0</v>
      </c>
      <c r="V9852" s="9">
        <f>(Q9852+U9852)/(0.944*1000)</f>
        <v>0</v>
      </c>
    </row>
    <row r="9853" spans="1:22" x14ac:dyDescent="0.3">
      <c r="A9853" s="14">
        <v>9895</v>
      </c>
      <c r="B9853" s="14" t="s">
        <v>4638</v>
      </c>
      <c r="C9853" s="14" t="s">
        <v>13510</v>
      </c>
      <c r="D9853" s="14" t="s">
        <v>13504</v>
      </c>
      <c r="E9853" s="14" t="s">
        <v>13493</v>
      </c>
      <c r="F9853" s="14">
        <v>10</v>
      </c>
      <c r="G9853" s="14">
        <v>0.63</v>
      </c>
      <c r="H9853" s="15">
        <v>3.4379999999999884E-3</v>
      </c>
      <c r="I9853" s="15">
        <f>M9853-V9853</f>
        <v>0.65753233898305097</v>
      </c>
      <c r="J9853" s="14"/>
      <c r="K9853" s="13"/>
      <c r="L9853" s="9">
        <f>G9853*1.05</f>
        <v>0.66150000000000009</v>
      </c>
      <c r="M9853" s="11">
        <f>L9853-H9853</f>
        <v>0.65806200000000015</v>
      </c>
      <c r="N9853" s="11">
        <v>0</v>
      </c>
      <c r="P9853" s="9">
        <f>0.5*N9853/1000</f>
        <v>0</v>
      </c>
      <c r="Q9853" s="9">
        <f>P9853+O9853</f>
        <v>0</v>
      </c>
      <c r="R9853" s="11">
        <v>1</v>
      </c>
      <c r="T9853" s="9">
        <f>0.5*R9853</f>
        <v>0.5</v>
      </c>
      <c r="U9853" s="9">
        <f>T9853+S9853</f>
        <v>0.5</v>
      </c>
      <c r="V9853" s="9">
        <f>(Q9853+U9853)/(0.944*1000)</f>
        <v>5.2966101694915254E-4</v>
      </c>
    </row>
    <row r="9854" spans="1:22" x14ac:dyDescent="0.3">
      <c r="A9854" s="14">
        <v>9896</v>
      </c>
      <c r="B9854" s="14" t="s">
        <v>4639</v>
      </c>
      <c r="C9854" s="14" t="s">
        <v>13510</v>
      </c>
      <c r="D9854" s="14" t="s">
        <v>13504</v>
      </c>
      <c r="E9854" s="14" t="s">
        <v>13493</v>
      </c>
      <c r="F9854" s="14">
        <v>10</v>
      </c>
      <c r="G9854" s="14">
        <v>6.3E-2</v>
      </c>
      <c r="H9854" s="15">
        <v>8.6000000000000017E-3</v>
      </c>
      <c r="I9854" s="15">
        <f>M9854-V9854</f>
        <v>5.7549999999999997E-2</v>
      </c>
      <c r="J9854" s="14"/>
      <c r="K9854" s="13"/>
      <c r="L9854" s="9">
        <f>G9854*1.05</f>
        <v>6.615E-2</v>
      </c>
      <c r="M9854" s="11">
        <f>L9854-H9854</f>
        <v>5.7549999999999997E-2</v>
      </c>
      <c r="N9854" s="11">
        <v>0</v>
      </c>
      <c r="P9854" s="9">
        <f>0.5*N9854/1000</f>
        <v>0</v>
      </c>
      <c r="Q9854" s="9">
        <f>P9854+O9854</f>
        <v>0</v>
      </c>
      <c r="R9854" s="11">
        <v>0</v>
      </c>
      <c r="T9854" s="9">
        <f>0.5*R9854</f>
        <v>0</v>
      </c>
      <c r="U9854" s="9">
        <f>T9854+S9854</f>
        <v>0</v>
      </c>
      <c r="V9854" s="9">
        <f>(Q9854+U9854)/(0.944*1000)</f>
        <v>0</v>
      </c>
    </row>
    <row r="9855" spans="1:22" x14ac:dyDescent="0.3">
      <c r="A9855" s="14">
        <v>9897</v>
      </c>
      <c r="B9855" s="14" t="s">
        <v>4640</v>
      </c>
      <c r="C9855" s="14" t="s">
        <v>13510</v>
      </c>
      <c r="D9855" s="14" t="s">
        <v>13504</v>
      </c>
      <c r="E9855" s="14" t="s">
        <v>13493</v>
      </c>
      <c r="F9855" s="14">
        <v>10</v>
      </c>
      <c r="G9855" s="14">
        <v>6.3E-2</v>
      </c>
      <c r="H9855" s="15">
        <v>7.9579999999999981E-3</v>
      </c>
      <c r="I9855" s="15">
        <f>M9855-V9855</f>
        <v>5.8192000000000001E-2</v>
      </c>
      <c r="J9855" s="14"/>
      <c r="K9855" s="13"/>
      <c r="L9855" s="9">
        <f>G9855*1.05</f>
        <v>6.615E-2</v>
      </c>
      <c r="M9855" s="11">
        <f>L9855-H9855</f>
        <v>5.8192000000000001E-2</v>
      </c>
      <c r="N9855" s="11">
        <v>0</v>
      </c>
      <c r="P9855" s="9">
        <f>0.5*N9855/1000</f>
        <v>0</v>
      </c>
      <c r="Q9855" s="9">
        <f>P9855+O9855</f>
        <v>0</v>
      </c>
      <c r="R9855" s="11">
        <v>0</v>
      </c>
      <c r="T9855" s="9">
        <f>0.5*R9855</f>
        <v>0</v>
      </c>
      <c r="U9855" s="9">
        <f>T9855+S9855</f>
        <v>0</v>
      </c>
      <c r="V9855" s="9">
        <f>(Q9855+U9855)/(0.944*1000)</f>
        <v>0</v>
      </c>
    </row>
    <row r="9856" spans="1:22" x14ac:dyDescent="0.3">
      <c r="A9856" s="14">
        <v>9898</v>
      </c>
      <c r="B9856" s="14" t="s">
        <v>4641</v>
      </c>
      <c r="C9856" s="14" t="s">
        <v>13510</v>
      </c>
      <c r="D9856" s="14" t="s">
        <v>13504</v>
      </c>
      <c r="E9856" s="14" t="s">
        <v>13493</v>
      </c>
      <c r="F9856" s="14">
        <v>10</v>
      </c>
      <c r="G9856" s="14">
        <v>6.3E-2</v>
      </c>
      <c r="H9856" s="15">
        <v>7.2439999999999996E-3</v>
      </c>
      <c r="I9856" s="15">
        <f>M9856-V9856</f>
        <v>5.8906E-2</v>
      </c>
      <c r="J9856" s="14"/>
      <c r="K9856" s="13"/>
      <c r="L9856" s="9">
        <f>G9856*1.05</f>
        <v>6.615E-2</v>
      </c>
      <c r="M9856" s="11">
        <f>L9856-H9856</f>
        <v>5.8906E-2</v>
      </c>
      <c r="N9856" s="11">
        <v>0</v>
      </c>
      <c r="P9856" s="9">
        <f>0.5*N9856/1000</f>
        <v>0</v>
      </c>
      <c r="Q9856" s="9">
        <f>P9856+O9856</f>
        <v>0</v>
      </c>
      <c r="R9856" s="11">
        <v>0</v>
      </c>
      <c r="T9856" s="9">
        <f>0.5*R9856</f>
        <v>0</v>
      </c>
      <c r="U9856" s="9">
        <f>T9856+S9856</f>
        <v>0</v>
      </c>
      <c r="V9856" s="9">
        <f>(Q9856+U9856)/(0.944*1000)</f>
        <v>0</v>
      </c>
    </row>
    <row r="9857" spans="1:22" x14ac:dyDescent="0.3">
      <c r="A9857" s="14">
        <v>9899</v>
      </c>
      <c r="B9857" s="14" t="s">
        <v>4642</v>
      </c>
      <c r="C9857" s="14" t="s">
        <v>13510</v>
      </c>
      <c r="D9857" s="14" t="s">
        <v>13504</v>
      </c>
      <c r="E9857" s="14" t="s">
        <v>13493</v>
      </c>
      <c r="F9857" s="14">
        <v>10</v>
      </c>
      <c r="G9857" s="14">
        <v>6.3E-2</v>
      </c>
      <c r="H9857" s="15">
        <v>1.1932000000000002E-2</v>
      </c>
      <c r="I9857" s="15">
        <f>M9857-V9857</f>
        <v>5.4218000000000002E-2</v>
      </c>
      <c r="J9857" s="14"/>
      <c r="K9857" s="13"/>
      <c r="L9857" s="9">
        <f>G9857*1.05</f>
        <v>6.615E-2</v>
      </c>
      <c r="M9857" s="11">
        <f>L9857-H9857</f>
        <v>5.4218000000000002E-2</v>
      </c>
      <c r="N9857" s="11">
        <v>0</v>
      </c>
      <c r="P9857" s="9">
        <f>0.5*N9857/1000</f>
        <v>0</v>
      </c>
      <c r="Q9857" s="9">
        <f>P9857+O9857</f>
        <v>0</v>
      </c>
      <c r="R9857" s="11">
        <v>0</v>
      </c>
      <c r="T9857" s="9">
        <f>0.5*R9857</f>
        <v>0</v>
      </c>
      <c r="U9857" s="9">
        <f>T9857+S9857</f>
        <v>0</v>
      </c>
      <c r="V9857" s="9">
        <f>(Q9857+U9857)/(0.944*1000)</f>
        <v>0</v>
      </c>
    </row>
    <row r="9858" spans="1:22" x14ac:dyDescent="0.3">
      <c r="A9858" s="14">
        <v>9900</v>
      </c>
      <c r="B9858" s="14" t="s">
        <v>4643</v>
      </c>
      <c r="C9858" s="14" t="s">
        <v>13510</v>
      </c>
      <c r="D9858" s="14" t="s">
        <v>13504</v>
      </c>
      <c r="E9858" s="14" t="s">
        <v>13493</v>
      </c>
      <c r="F9858" s="14">
        <v>10</v>
      </c>
      <c r="G9858" s="14">
        <v>6.3E-2</v>
      </c>
      <c r="H9858" s="15">
        <v>2.259999999999991E-4</v>
      </c>
      <c r="I9858" s="15">
        <f>M9858-V9858</f>
        <v>6.5923999999999996E-2</v>
      </c>
      <c r="J9858" s="14"/>
      <c r="K9858" s="13"/>
      <c r="L9858" s="9">
        <f>G9858*1.05</f>
        <v>6.615E-2</v>
      </c>
      <c r="M9858" s="11">
        <f>L9858-H9858</f>
        <v>6.5923999999999996E-2</v>
      </c>
      <c r="N9858" s="11">
        <v>0</v>
      </c>
      <c r="P9858" s="9">
        <f>0.5*N9858/1000</f>
        <v>0</v>
      </c>
      <c r="Q9858" s="9">
        <f>P9858+O9858</f>
        <v>0</v>
      </c>
      <c r="R9858" s="11">
        <v>0</v>
      </c>
      <c r="T9858" s="9">
        <f>0.5*R9858</f>
        <v>0</v>
      </c>
      <c r="U9858" s="9">
        <f>T9858+S9858</f>
        <v>0</v>
      </c>
      <c r="V9858" s="9">
        <f>(Q9858+U9858)/(0.944*1000)</f>
        <v>0</v>
      </c>
    </row>
    <row r="9859" spans="1:22" x14ac:dyDescent="0.3">
      <c r="A9859" s="14">
        <v>9901</v>
      </c>
      <c r="B9859" s="14" t="s">
        <v>4644</v>
      </c>
      <c r="C9859" s="14" t="s">
        <v>13510</v>
      </c>
      <c r="D9859" s="14" t="s">
        <v>13504</v>
      </c>
      <c r="E9859" s="14" t="s">
        <v>13493</v>
      </c>
      <c r="F9859" s="14">
        <v>10</v>
      </c>
      <c r="G9859" s="14">
        <v>6.3E-2</v>
      </c>
      <c r="H9859" s="15">
        <v>7.9530000000000035E-3</v>
      </c>
      <c r="I9859" s="15">
        <f>M9859-V9859</f>
        <v>5.8196999999999999E-2</v>
      </c>
      <c r="J9859" s="14"/>
      <c r="K9859" s="13"/>
      <c r="L9859" s="9">
        <f>G9859*1.05</f>
        <v>6.615E-2</v>
      </c>
      <c r="M9859" s="11">
        <f>L9859-H9859</f>
        <v>5.8196999999999999E-2</v>
      </c>
      <c r="N9859" s="11">
        <v>0</v>
      </c>
      <c r="P9859" s="9">
        <f>0.5*N9859/1000</f>
        <v>0</v>
      </c>
      <c r="Q9859" s="9">
        <f>P9859+O9859</f>
        <v>0</v>
      </c>
      <c r="R9859" s="11">
        <v>0</v>
      </c>
      <c r="T9859" s="9">
        <f>0.5*R9859</f>
        <v>0</v>
      </c>
      <c r="U9859" s="9">
        <f>T9859+S9859</f>
        <v>0</v>
      </c>
      <c r="V9859" s="9">
        <f>(Q9859+U9859)/(0.944*1000)</f>
        <v>0</v>
      </c>
    </row>
    <row r="9860" spans="1:22" x14ac:dyDescent="0.3">
      <c r="A9860" s="14">
        <v>9902</v>
      </c>
      <c r="B9860" s="14" t="s">
        <v>4645</v>
      </c>
      <c r="C9860" s="14" t="s">
        <v>13510</v>
      </c>
      <c r="D9860" s="14" t="s">
        <v>13504</v>
      </c>
      <c r="E9860" s="14" t="s">
        <v>13493</v>
      </c>
      <c r="F9860" s="14">
        <v>10</v>
      </c>
      <c r="G9860" s="14">
        <v>6.3E-2</v>
      </c>
      <c r="H9860" s="15">
        <v>7.2190000000000015E-3</v>
      </c>
      <c r="I9860" s="15">
        <f>M9860-V9860</f>
        <v>5.8930999999999997E-2</v>
      </c>
      <c r="J9860" s="14"/>
      <c r="K9860" s="13"/>
      <c r="L9860" s="9">
        <f>G9860*1.05</f>
        <v>6.615E-2</v>
      </c>
      <c r="M9860" s="11">
        <f>L9860-H9860</f>
        <v>5.8930999999999997E-2</v>
      </c>
      <c r="N9860" s="11">
        <v>0</v>
      </c>
      <c r="P9860" s="9">
        <f>0.5*N9860/1000</f>
        <v>0</v>
      </c>
      <c r="Q9860" s="9">
        <f>P9860+O9860</f>
        <v>0</v>
      </c>
      <c r="R9860" s="11">
        <v>0</v>
      </c>
      <c r="T9860" s="9">
        <f>0.5*R9860</f>
        <v>0</v>
      </c>
      <c r="U9860" s="9">
        <f>T9860+S9860</f>
        <v>0</v>
      </c>
      <c r="V9860" s="9">
        <f>(Q9860+U9860)/(0.944*1000)</f>
        <v>0</v>
      </c>
    </row>
    <row r="9861" spans="1:22" x14ac:dyDescent="0.3">
      <c r="A9861" s="14">
        <v>9903</v>
      </c>
      <c r="B9861" s="14" t="s">
        <v>4646</v>
      </c>
      <c r="C9861" s="14" t="s">
        <v>13510</v>
      </c>
      <c r="D9861" s="14" t="s">
        <v>13504</v>
      </c>
      <c r="E9861" s="14" t="s">
        <v>13493</v>
      </c>
      <c r="F9861" s="14">
        <v>10</v>
      </c>
      <c r="G9861" s="14">
        <v>6.3E-2</v>
      </c>
      <c r="H9861" s="15">
        <v>6.3470000000000011E-3</v>
      </c>
      <c r="I9861" s="15">
        <f>M9861-V9861</f>
        <v>5.9803000000000002E-2</v>
      </c>
      <c r="J9861" s="14"/>
      <c r="K9861" s="13"/>
      <c r="L9861" s="9">
        <f>G9861*1.05</f>
        <v>6.615E-2</v>
      </c>
      <c r="M9861" s="11">
        <f>L9861-H9861</f>
        <v>5.9803000000000002E-2</v>
      </c>
      <c r="N9861" s="11">
        <v>0</v>
      </c>
      <c r="P9861" s="9">
        <f>0.5*N9861/1000</f>
        <v>0</v>
      </c>
      <c r="Q9861" s="9">
        <f>P9861+O9861</f>
        <v>0</v>
      </c>
      <c r="R9861" s="11">
        <v>0</v>
      </c>
      <c r="T9861" s="9">
        <f>0.5*R9861</f>
        <v>0</v>
      </c>
      <c r="U9861" s="9">
        <f>T9861+S9861</f>
        <v>0</v>
      </c>
      <c r="V9861" s="9">
        <f>(Q9861+U9861)/(0.944*1000)</f>
        <v>0</v>
      </c>
    </row>
    <row r="9862" spans="1:22" x14ac:dyDescent="0.3">
      <c r="A9862" s="14">
        <v>9904</v>
      </c>
      <c r="B9862" s="14" t="s">
        <v>4647</v>
      </c>
      <c r="C9862" s="14" t="s">
        <v>13510</v>
      </c>
      <c r="D9862" s="14" t="s">
        <v>13504</v>
      </c>
      <c r="E9862" s="14" t="s">
        <v>13493</v>
      </c>
      <c r="F9862" s="14">
        <v>10</v>
      </c>
      <c r="G9862" s="14">
        <v>6.3E-2</v>
      </c>
      <c r="H9862" s="15">
        <v>4.7879999999999971E-3</v>
      </c>
      <c r="I9862" s="15">
        <f>M9862-V9862</f>
        <v>6.1362E-2</v>
      </c>
      <c r="J9862" s="14"/>
      <c r="K9862" s="13"/>
      <c r="L9862" s="9">
        <f>G9862*1.05</f>
        <v>6.615E-2</v>
      </c>
      <c r="M9862" s="11">
        <f>L9862-H9862</f>
        <v>6.1362E-2</v>
      </c>
      <c r="N9862" s="11">
        <v>0</v>
      </c>
      <c r="P9862" s="9">
        <f>0.5*N9862/1000</f>
        <v>0</v>
      </c>
      <c r="Q9862" s="9">
        <f>P9862+O9862</f>
        <v>0</v>
      </c>
      <c r="R9862" s="11">
        <v>0</v>
      </c>
      <c r="T9862" s="9">
        <f>0.5*R9862</f>
        <v>0</v>
      </c>
      <c r="U9862" s="9">
        <f>T9862+S9862</f>
        <v>0</v>
      </c>
      <c r="V9862" s="9">
        <f>(Q9862+U9862)/(0.944*1000)</f>
        <v>0</v>
      </c>
    </row>
    <row r="9863" spans="1:22" x14ac:dyDescent="0.3">
      <c r="A9863" s="14">
        <v>9905</v>
      </c>
      <c r="B9863" s="14" t="s">
        <v>4648</v>
      </c>
      <c r="C9863" s="14" t="s">
        <v>13510</v>
      </c>
      <c r="D9863" s="14" t="s">
        <v>13504</v>
      </c>
      <c r="E9863" s="14" t="s">
        <v>13493</v>
      </c>
      <c r="F9863" s="14">
        <v>10</v>
      </c>
      <c r="G9863" s="14">
        <v>6.3E-2</v>
      </c>
      <c r="H9863" s="15">
        <v>5.1749999999999973E-3</v>
      </c>
      <c r="I9863" s="15">
        <f>M9863-V9863</f>
        <v>6.0975000000000001E-2</v>
      </c>
      <c r="J9863" s="14"/>
      <c r="K9863" s="13"/>
      <c r="L9863" s="9">
        <f>G9863*1.05</f>
        <v>6.615E-2</v>
      </c>
      <c r="M9863" s="11">
        <f>L9863-H9863</f>
        <v>6.0975000000000001E-2</v>
      </c>
      <c r="N9863" s="11">
        <v>0</v>
      </c>
      <c r="P9863" s="9">
        <f>0.5*N9863/1000</f>
        <v>0</v>
      </c>
      <c r="Q9863" s="9">
        <f>P9863+O9863</f>
        <v>0</v>
      </c>
      <c r="R9863" s="11">
        <v>0</v>
      </c>
      <c r="T9863" s="9">
        <f>0.5*R9863</f>
        <v>0</v>
      </c>
      <c r="U9863" s="9">
        <f>T9863+S9863</f>
        <v>0</v>
      </c>
      <c r="V9863" s="9">
        <f>(Q9863+U9863)/(0.944*1000)</f>
        <v>0</v>
      </c>
    </row>
    <row r="9864" spans="1:22" x14ac:dyDescent="0.3">
      <c r="A9864" s="14">
        <v>9906</v>
      </c>
      <c r="B9864" s="14" t="s">
        <v>4649</v>
      </c>
      <c r="C9864" s="14" t="s">
        <v>13510</v>
      </c>
      <c r="D9864" s="14" t="s">
        <v>13504</v>
      </c>
      <c r="E9864" s="14" t="s">
        <v>13493</v>
      </c>
      <c r="F9864" s="14">
        <v>10</v>
      </c>
      <c r="G9864" s="14">
        <v>6.3E-2</v>
      </c>
      <c r="H9864" s="15">
        <v>1.2847000000000001E-2</v>
      </c>
      <c r="I9864" s="15">
        <f>M9864-V9864</f>
        <v>5.3303000000000003E-2</v>
      </c>
      <c r="J9864" s="14"/>
      <c r="K9864" s="13"/>
      <c r="L9864" s="9">
        <f>G9864*1.05</f>
        <v>6.615E-2</v>
      </c>
      <c r="M9864" s="11">
        <f>L9864-H9864</f>
        <v>5.3303000000000003E-2</v>
      </c>
      <c r="N9864" s="11">
        <v>0</v>
      </c>
      <c r="P9864" s="9">
        <f>0.5*N9864/1000</f>
        <v>0</v>
      </c>
      <c r="Q9864" s="9">
        <f>P9864+O9864</f>
        <v>0</v>
      </c>
      <c r="R9864" s="11">
        <v>0</v>
      </c>
      <c r="T9864" s="9">
        <f>0.5*R9864</f>
        <v>0</v>
      </c>
      <c r="U9864" s="9">
        <f>T9864+S9864</f>
        <v>0</v>
      </c>
      <c r="V9864" s="9">
        <f>(Q9864+U9864)/(0.944*1000)</f>
        <v>0</v>
      </c>
    </row>
    <row r="9865" spans="1:22" x14ac:dyDescent="0.3">
      <c r="A9865" s="14">
        <v>9907</v>
      </c>
      <c r="B9865" s="14" t="s">
        <v>4650</v>
      </c>
      <c r="C9865" s="14" t="s">
        <v>13510</v>
      </c>
      <c r="D9865" s="14" t="s">
        <v>13504</v>
      </c>
      <c r="E9865" s="14" t="s">
        <v>13493</v>
      </c>
      <c r="F9865" s="14">
        <v>10</v>
      </c>
      <c r="G9865" s="14">
        <v>1.26</v>
      </c>
      <c r="H9865" s="15">
        <v>0.86392000000000002</v>
      </c>
      <c r="I9865" s="16" t="s">
        <v>13516</v>
      </c>
      <c r="J9865" s="14"/>
      <c r="K9865" s="13"/>
      <c r="L9865" s="9">
        <f>1.05*0.63</f>
        <v>0.66150000000000009</v>
      </c>
      <c r="M9865" s="11">
        <f>L9865-H9865</f>
        <v>-0.20241999999999993</v>
      </c>
      <c r="N9865" s="11">
        <v>0</v>
      </c>
      <c r="P9865" s="9">
        <f>0.5*N9865/1000</f>
        <v>0</v>
      </c>
      <c r="Q9865" s="9">
        <f>P9865+O9865</f>
        <v>0</v>
      </c>
      <c r="R9865" s="11">
        <v>0</v>
      </c>
      <c r="T9865" s="9">
        <f>0.5*R9865</f>
        <v>0</v>
      </c>
      <c r="U9865" s="9">
        <f>T9865+S9865</f>
        <v>0</v>
      </c>
      <c r="V9865" s="9">
        <f>(Q9865+U9865)/(0.944*1000)</f>
        <v>0</v>
      </c>
    </row>
    <row r="9866" spans="1:22" x14ac:dyDescent="0.3">
      <c r="A9866" s="14">
        <v>9908</v>
      </c>
      <c r="B9866" s="14" t="s">
        <v>4651</v>
      </c>
      <c r="C9866" s="14" t="s">
        <v>13510</v>
      </c>
      <c r="D9866" s="14" t="s">
        <v>13504</v>
      </c>
      <c r="E9866" s="14" t="s">
        <v>13493</v>
      </c>
      <c r="F9866" s="14">
        <v>10</v>
      </c>
      <c r="G9866" s="14">
        <v>0.16</v>
      </c>
      <c r="H9866" s="15">
        <v>6.7358999999999988E-2</v>
      </c>
      <c r="I9866" s="15">
        <f>M9866-V9866</f>
        <v>0.10064100000000002</v>
      </c>
      <c r="J9866" s="14"/>
      <c r="K9866" s="13"/>
      <c r="L9866" s="9">
        <f>G9866*1.05</f>
        <v>0.16800000000000001</v>
      </c>
      <c r="M9866" s="11">
        <f>L9866-H9866</f>
        <v>0.10064100000000002</v>
      </c>
      <c r="N9866" s="11">
        <v>0</v>
      </c>
      <c r="P9866" s="9">
        <f>0.5*N9866/1000</f>
        <v>0</v>
      </c>
      <c r="Q9866" s="9">
        <f>P9866+O9866</f>
        <v>0</v>
      </c>
      <c r="R9866" s="11">
        <v>0</v>
      </c>
      <c r="T9866" s="9">
        <f>0.5*R9866</f>
        <v>0</v>
      </c>
      <c r="U9866" s="9">
        <f>T9866+S9866</f>
        <v>0</v>
      </c>
      <c r="V9866" s="9">
        <f>(Q9866+U9866)/(0.944*1000)</f>
        <v>0</v>
      </c>
    </row>
    <row r="9867" spans="1:22" x14ac:dyDescent="0.3">
      <c r="A9867" s="14">
        <v>9909</v>
      </c>
      <c r="B9867" s="14" t="s">
        <v>4652</v>
      </c>
      <c r="C9867" s="14" t="s">
        <v>13510</v>
      </c>
      <c r="D9867" s="14" t="s">
        <v>13504</v>
      </c>
      <c r="E9867" s="14" t="s">
        <v>13493</v>
      </c>
      <c r="F9867" s="14">
        <v>10</v>
      </c>
      <c r="G9867" s="14">
        <v>0.1</v>
      </c>
      <c r="H9867" s="15">
        <v>5.3999999999999999E-2</v>
      </c>
      <c r="I9867" s="15">
        <f>M9867-V9867</f>
        <v>5.1000000000000011E-2</v>
      </c>
      <c r="J9867" s="14"/>
      <c r="K9867" s="13"/>
      <c r="L9867" s="9">
        <f>G9867*1.05</f>
        <v>0.10500000000000001</v>
      </c>
      <c r="M9867" s="11">
        <f>L9867-H9867</f>
        <v>5.1000000000000011E-2</v>
      </c>
      <c r="N9867" s="11">
        <v>0</v>
      </c>
      <c r="P9867" s="9">
        <f>0.5*N9867/1000</f>
        <v>0</v>
      </c>
      <c r="Q9867" s="9">
        <f>P9867+O9867</f>
        <v>0</v>
      </c>
      <c r="R9867" s="11">
        <v>0</v>
      </c>
      <c r="T9867" s="9">
        <f>0.5*R9867</f>
        <v>0</v>
      </c>
      <c r="U9867" s="9">
        <f>T9867+S9867</f>
        <v>0</v>
      </c>
      <c r="V9867" s="9">
        <f>(Q9867+U9867)/(0.944*1000)</f>
        <v>0</v>
      </c>
    </row>
    <row r="9868" spans="1:22" x14ac:dyDescent="0.3">
      <c r="A9868" s="14">
        <v>9910</v>
      </c>
      <c r="B9868" s="14" t="s">
        <v>4653</v>
      </c>
      <c r="C9868" s="14" t="s">
        <v>13510</v>
      </c>
      <c r="D9868" s="14" t="s">
        <v>13504</v>
      </c>
      <c r="E9868" s="14" t="s">
        <v>13493</v>
      </c>
      <c r="F9868" s="14">
        <v>10</v>
      </c>
      <c r="G9868" s="14">
        <v>1.26</v>
      </c>
      <c r="H9868" s="15">
        <v>0.84499999999999997</v>
      </c>
      <c r="I9868" s="16" t="s">
        <v>13516</v>
      </c>
      <c r="J9868" s="14"/>
      <c r="K9868" s="13"/>
      <c r="L9868" s="9">
        <f>1.05*0.63</f>
        <v>0.66150000000000009</v>
      </c>
      <c r="M9868" s="11">
        <f>L9868-H9868</f>
        <v>-0.18349999999999989</v>
      </c>
      <c r="N9868" s="11">
        <v>0</v>
      </c>
      <c r="P9868" s="9">
        <f>0.5*N9868/1000</f>
        <v>0</v>
      </c>
      <c r="Q9868" s="9">
        <f>P9868+O9868</f>
        <v>0</v>
      </c>
      <c r="R9868" s="11">
        <v>0</v>
      </c>
      <c r="T9868" s="9">
        <f>0.5*R9868</f>
        <v>0</v>
      </c>
      <c r="U9868" s="9">
        <f>T9868+S9868</f>
        <v>0</v>
      </c>
      <c r="V9868" s="9">
        <f>(Q9868+U9868)/(0.944*1000)</f>
        <v>0</v>
      </c>
    </row>
    <row r="9869" spans="1:22" x14ac:dyDescent="0.3">
      <c r="A9869" s="14">
        <v>9911</v>
      </c>
      <c r="B9869" s="14" t="s">
        <v>4654</v>
      </c>
      <c r="C9869" s="14" t="s">
        <v>13510</v>
      </c>
      <c r="D9869" s="14" t="s">
        <v>13504</v>
      </c>
      <c r="E9869" s="14" t="s">
        <v>13493</v>
      </c>
      <c r="F9869" s="14">
        <v>10</v>
      </c>
      <c r="G9869" s="14">
        <v>0.5</v>
      </c>
      <c r="H9869" s="15">
        <v>0.404194</v>
      </c>
      <c r="I9869" s="16" t="s">
        <v>13516</v>
      </c>
      <c r="J9869" s="14"/>
      <c r="K9869" s="13"/>
      <c r="L9869" s="9">
        <f>G9869/2*1.05</f>
        <v>0.26250000000000001</v>
      </c>
      <c r="M9869" s="11">
        <f>L9869-H9869</f>
        <v>-0.14169399999999999</v>
      </c>
      <c r="N9869" s="11">
        <v>0</v>
      </c>
      <c r="P9869" s="9">
        <f>0.5*N9869/1000</f>
        <v>0</v>
      </c>
      <c r="Q9869" s="9">
        <f>P9869+O9869</f>
        <v>0</v>
      </c>
      <c r="R9869" s="11">
        <v>0</v>
      </c>
      <c r="T9869" s="9">
        <f>0.5*R9869</f>
        <v>0</v>
      </c>
      <c r="U9869" s="9">
        <f>T9869+S9869</f>
        <v>0</v>
      </c>
      <c r="V9869" s="9">
        <f>(Q9869+U9869)/(0.944*1000)</f>
        <v>0</v>
      </c>
    </row>
    <row r="9870" spans="1:22" x14ac:dyDescent="0.3">
      <c r="A9870" s="14">
        <v>9912</v>
      </c>
      <c r="B9870" s="14" t="s">
        <v>4655</v>
      </c>
      <c r="C9870" s="14" t="s">
        <v>13510</v>
      </c>
      <c r="D9870" s="14" t="s">
        <v>13504</v>
      </c>
      <c r="E9870" s="14" t="s">
        <v>13493</v>
      </c>
      <c r="F9870" s="14">
        <v>10</v>
      </c>
      <c r="G9870" s="14">
        <v>0.4</v>
      </c>
      <c r="H9870" s="15">
        <v>0.19162200000000001</v>
      </c>
      <c r="I9870" s="15">
        <f>M9870-V9870</f>
        <v>0.22837800000000003</v>
      </c>
      <c r="J9870" s="14"/>
      <c r="K9870" s="13"/>
      <c r="L9870" s="9">
        <f>G9870*1.05</f>
        <v>0.42000000000000004</v>
      </c>
      <c r="M9870" s="11">
        <f>L9870-H9870</f>
        <v>0.22837800000000003</v>
      </c>
      <c r="N9870" s="11">
        <v>0</v>
      </c>
      <c r="P9870" s="9">
        <f>0.5*N9870/1000</f>
        <v>0</v>
      </c>
      <c r="Q9870" s="9">
        <f>P9870+O9870</f>
        <v>0</v>
      </c>
      <c r="R9870" s="11">
        <v>0</v>
      </c>
      <c r="T9870" s="9">
        <f>0.5*R9870</f>
        <v>0</v>
      </c>
      <c r="U9870" s="9">
        <f>T9870+S9870</f>
        <v>0</v>
      </c>
      <c r="V9870" s="9">
        <f>(Q9870+U9870)/(0.944*1000)</f>
        <v>0</v>
      </c>
    </row>
    <row r="9871" spans="1:22" x14ac:dyDescent="0.3">
      <c r="A9871" s="14">
        <v>9913</v>
      </c>
      <c r="B9871" s="14" t="s">
        <v>4656</v>
      </c>
      <c r="C9871" s="14" t="s">
        <v>13510</v>
      </c>
      <c r="D9871" s="14" t="s">
        <v>13504</v>
      </c>
      <c r="E9871" s="14" t="s">
        <v>13493</v>
      </c>
      <c r="F9871" s="14">
        <v>10</v>
      </c>
      <c r="G9871" s="14">
        <v>0.5</v>
      </c>
      <c r="H9871" s="15">
        <v>0.41558200000000001</v>
      </c>
      <c r="I9871" s="16" t="s">
        <v>13516</v>
      </c>
      <c r="J9871" s="14"/>
      <c r="K9871" s="13"/>
      <c r="L9871" s="9">
        <f>G9871/2*1.05</f>
        <v>0.26250000000000001</v>
      </c>
      <c r="M9871" s="11">
        <f>L9871-H9871</f>
        <v>-0.153082</v>
      </c>
      <c r="N9871" s="11">
        <v>0</v>
      </c>
      <c r="P9871" s="9">
        <f>0.5*N9871/1000</f>
        <v>0</v>
      </c>
      <c r="Q9871" s="9">
        <f>P9871+O9871</f>
        <v>0</v>
      </c>
      <c r="R9871" s="11">
        <v>0</v>
      </c>
      <c r="T9871" s="9">
        <f>0.5*R9871</f>
        <v>0</v>
      </c>
      <c r="U9871" s="9">
        <f>T9871+S9871</f>
        <v>0</v>
      </c>
      <c r="V9871" s="9">
        <f>(Q9871+U9871)/(0.944*1000)</f>
        <v>0</v>
      </c>
    </row>
    <row r="9872" spans="1:22" x14ac:dyDescent="0.3">
      <c r="A9872" s="14">
        <v>9914</v>
      </c>
      <c r="B9872" s="14" t="s">
        <v>4657</v>
      </c>
      <c r="C9872" s="14" t="s">
        <v>13510</v>
      </c>
      <c r="D9872" s="14" t="s">
        <v>13504</v>
      </c>
      <c r="E9872" s="14" t="s">
        <v>13493</v>
      </c>
      <c r="F9872" s="14">
        <v>10</v>
      </c>
      <c r="G9872" s="14">
        <v>6.3E-2</v>
      </c>
      <c r="H9872" s="15">
        <v>6.0670000000000003E-3</v>
      </c>
      <c r="I9872" s="15">
        <f>M9872-V9872</f>
        <v>6.0082999999999998E-2</v>
      </c>
      <c r="J9872" s="14"/>
      <c r="K9872" s="13"/>
      <c r="L9872" s="9">
        <f>G9872*1.05</f>
        <v>6.615E-2</v>
      </c>
      <c r="M9872" s="11">
        <f>L9872-H9872</f>
        <v>6.0082999999999998E-2</v>
      </c>
      <c r="N9872" s="11">
        <v>0</v>
      </c>
      <c r="P9872" s="9">
        <f>0.5*N9872/1000</f>
        <v>0</v>
      </c>
      <c r="Q9872" s="9">
        <f>P9872+O9872</f>
        <v>0</v>
      </c>
      <c r="R9872" s="11">
        <v>0</v>
      </c>
      <c r="T9872" s="9">
        <f>0.5*R9872</f>
        <v>0</v>
      </c>
      <c r="U9872" s="9">
        <f>T9872+S9872</f>
        <v>0</v>
      </c>
      <c r="V9872" s="9">
        <f>(Q9872+U9872)/(0.944*1000)</f>
        <v>0</v>
      </c>
    </row>
    <row r="9873" spans="1:22" x14ac:dyDescent="0.3">
      <c r="A9873" s="14">
        <v>9915</v>
      </c>
      <c r="B9873" s="14" t="s">
        <v>4658</v>
      </c>
      <c r="C9873" s="14" t="s">
        <v>13510</v>
      </c>
      <c r="D9873" s="14" t="s">
        <v>13504</v>
      </c>
      <c r="E9873" s="14" t="s">
        <v>13493</v>
      </c>
      <c r="F9873" s="14">
        <v>10</v>
      </c>
      <c r="G9873" s="14">
        <v>6.3E-2</v>
      </c>
      <c r="H9873" s="15">
        <v>4.3999999999999997E-2</v>
      </c>
      <c r="I9873" s="15">
        <f>M9873-V9873</f>
        <v>2.2150000000000003E-2</v>
      </c>
      <c r="J9873" s="14"/>
      <c r="K9873" s="13"/>
      <c r="L9873" s="9">
        <f>G9873*1.05</f>
        <v>6.615E-2</v>
      </c>
      <c r="M9873" s="11">
        <f>L9873-H9873</f>
        <v>2.2150000000000003E-2</v>
      </c>
      <c r="N9873" s="11">
        <v>0</v>
      </c>
      <c r="P9873" s="9">
        <f>0.5*N9873/1000</f>
        <v>0</v>
      </c>
      <c r="Q9873" s="9">
        <f>P9873+O9873</f>
        <v>0</v>
      </c>
      <c r="R9873" s="11">
        <v>0</v>
      </c>
      <c r="T9873" s="9">
        <f>0.5*R9873</f>
        <v>0</v>
      </c>
      <c r="U9873" s="9">
        <f>T9873+S9873</f>
        <v>0</v>
      </c>
      <c r="V9873" s="9">
        <f>(Q9873+U9873)/(0.944*1000)</f>
        <v>0</v>
      </c>
    </row>
    <row r="9874" spans="1:22" x14ac:dyDescent="0.3">
      <c r="A9874" s="14">
        <v>9916</v>
      </c>
      <c r="B9874" s="14" t="s">
        <v>4659</v>
      </c>
      <c r="C9874" s="14" t="s">
        <v>13510</v>
      </c>
      <c r="D9874" s="14" t="s">
        <v>13504</v>
      </c>
      <c r="E9874" s="14" t="s">
        <v>13493</v>
      </c>
      <c r="F9874" s="14">
        <v>10</v>
      </c>
      <c r="G9874" s="14">
        <v>0.16</v>
      </c>
      <c r="H9874" s="15">
        <v>1.2176999999999992E-2</v>
      </c>
      <c r="I9874" s="15">
        <f>M9874-V9874</f>
        <v>0.15582300000000002</v>
      </c>
      <c r="J9874" s="14"/>
      <c r="K9874" s="13"/>
      <c r="L9874" s="9">
        <f>G9874*1.05</f>
        <v>0.16800000000000001</v>
      </c>
      <c r="M9874" s="11">
        <f>L9874-H9874</f>
        <v>0.15582300000000002</v>
      </c>
      <c r="N9874" s="11">
        <v>0</v>
      </c>
      <c r="P9874" s="9">
        <f>0.5*N9874/1000</f>
        <v>0</v>
      </c>
      <c r="Q9874" s="9">
        <f>P9874+O9874</f>
        <v>0</v>
      </c>
      <c r="R9874" s="11">
        <v>0</v>
      </c>
      <c r="T9874" s="9">
        <f>0.5*R9874</f>
        <v>0</v>
      </c>
      <c r="U9874" s="9">
        <f>T9874+S9874</f>
        <v>0</v>
      </c>
      <c r="V9874" s="9">
        <f>(Q9874+U9874)/(0.944*1000)</f>
        <v>0</v>
      </c>
    </row>
    <row r="9875" spans="1:22" x14ac:dyDescent="0.3">
      <c r="A9875" s="14">
        <v>9917</v>
      </c>
      <c r="B9875" s="14" t="s">
        <v>4660</v>
      </c>
      <c r="C9875" s="14" t="s">
        <v>13510</v>
      </c>
      <c r="D9875" s="14" t="s">
        <v>13504</v>
      </c>
      <c r="E9875" s="14" t="s">
        <v>13493</v>
      </c>
      <c r="F9875" s="14">
        <v>10</v>
      </c>
      <c r="G9875" s="14">
        <v>6.3E-2</v>
      </c>
      <c r="H9875" s="15">
        <v>1.3546999999999997E-2</v>
      </c>
      <c r="I9875" s="15">
        <f>M9875-V9875</f>
        <v>5.2603000000000004E-2</v>
      </c>
      <c r="J9875" s="14"/>
      <c r="K9875" s="13"/>
      <c r="L9875" s="9">
        <f>G9875*1.05</f>
        <v>6.615E-2</v>
      </c>
      <c r="M9875" s="11">
        <f>L9875-H9875</f>
        <v>5.2603000000000004E-2</v>
      </c>
      <c r="N9875" s="11">
        <v>0</v>
      </c>
      <c r="P9875" s="9">
        <f>0.5*N9875/1000</f>
        <v>0</v>
      </c>
      <c r="Q9875" s="9">
        <f>P9875+O9875</f>
        <v>0</v>
      </c>
      <c r="R9875" s="11">
        <v>0</v>
      </c>
      <c r="T9875" s="9">
        <f>0.5*R9875</f>
        <v>0</v>
      </c>
      <c r="U9875" s="9">
        <f>T9875+S9875</f>
        <v>0</v>
      </c>
      <c r="V9875" s="9">
        <f>(Q9875+U9875)/(0.944*1000)</f>
        <v>0</v>
      </c>
    </row>
    <row r="9876" spans="1:22" x14ac:dyDescent="0.3">
      <c r="A9876" s="14">
        <v>9918</v>
      </c>
      <c r="B9876" s="14" t="s">
        <v>4661</v>
      </c>
      <c r="C9876" s="14" t="s">
        <v>13510</v>
      </c>
      <c r="D9876" s="14" t="s">
        <v>13504</v>
      </c>
      <c r="E9876" s="14" t="s">
        <v>13493</v>
      </c>
      <c r="F9876" s="14">
        <v>10</v>
      </c>
      <c r="G9876" s="14">
        <v>2</v>
      </c>
      <c r="H9876" s="15">
        <v>0.77600000000000002</v>
      </c>
      <c r="I9876" s="15">
        <f>M9876-V9876</f>
        <v>0.27400000000000002</v>
      </c>
      <c r="J9876" s="14"/>
      <c r="K9876" s="13"/>
      <c r="L9876" s="9">
        <f>G9876/2*1.05</f>
        <v>1.05</v>
      </c>
      <c r="M9876" s="11">
        <f>L9876-H9876</f>
        <v>0.27400000000000002</v>
      </c>
      <c r="N9876" s="11">
        <v>0</v>
      </c>
      <c r="P9876" s="9">
        <f>0.5*N9876/1000</f>
        <v>0</v>
      </c>
      <c r="Q9876" s="9">
        <f>P9876+O9876</f>
        <v>0</v>
      </c>
      <c r="R9876" s="11">
        <v>0</v>
      </c>
      <c r="T9876" s="9">
        <f>0.5*R9876</f>
        <v>0</v>
      </c>
      <c r="U9876" s="9">
        <f>T9876+S9876</f>
        <v>0</v>
      </c>
      <c r="V9876" s="9">
        <f>(Q9876+U9876)/(0.944*1000)</f>
        <v>0</v>
      </c>
    </row>
    <row r="9877" spans="1:22" x14ac:dyDescent="0.3">
      <c r="A9877" s="14">
        <v>9919</v>
      </c>
      <c r="B9877" s="14" t="s">
        <v>4662</v>
      </c>
      <c r="C9877" s="14" t="s">
        <v>13510</v>
      </c>
      <c r="D9877" s="14" t="s">
        <v>13504</v>
      </c>
      <c r="E9877" s="14" t="s">
        <v>13493</v>
      </c>
      <c r="F9877" s="14">
        <v>10</v>
      </c>
      <c r="G9877" s="14">
        <v>0.25</v>
      </c>
      <c r="H9877" s="15">
        <v>0.16215000000000002</v>
      </c>
      <c r="I9877" s="15">
        <f>M9877-V9877</f>
        <v>0.10034999999999999</v>
      </c>
      <c r="J9877" s="14"/>
      <c r="K9877" s="13"/>
      <c r="L9877" s="9">
        <f>G9877*1.05</f>
        <v>0.26250000000000001</v>
      </c>
      <c r="M9877" s="11">
        <f>L9877-H9877</f>
        <v>0.10034999999999999</v>
      </c>
      <c r="N9877" s="11">
        <v>0</v>
      </c>
      <c r="P9877" s="9">
        <f>0.5*N9877/1000</f>
        <v>0</v>
      </c>
      <c r="Q9877" s="9">
        <f>P9877+O9877</f>
        <v>0</v>
      </c>
      <c r="R9877" s="11">
        <v>0</v>
      </c>
      <c r="T9877" s="9">
        <f>0.5*R9877</f>
        <v>0</v>
      </c>
      <c r="U9877" s="9">
        <f>T9877+S9877</f>
        <v>0</v>
      </c>
      <c r="V9877" s="9">
        <f>(Q9877+U9877)/(0.944*1000)</f>
        <v>0</v>
      </c>
    </row>
    <row r="9878" spans="1:22" x14ac:dyDescent="0.3">
      <c r="A9878" s="14">
        <v>9920</v>
      </c>
      <c r="B9878" s="14" t="s">
        <v>4663</v>
      </c>
      <c r="C9878" s="14" t="s">
        <v>13510</v>
      </c>
      <c r="D9878" s="14" t="s">
        <v>13504</v>
      </c>
      <c r="E9878" s="14" t="s">
        <v>13493</v>
      </c>
      <c r="F9878" s="14">
        <v>10</v>
      </c>
      <c r="G9878" s="14">
        <v>0.16</v>
      </c>
      <c r="H9878" s="15">
        <v>4.8000000000000001E-2</v>
      </c>
      <c r="I9878" s="15">
        <f>M9878-V9878</f>
        <v>0.12000000000000001</v>
      </c>
      <c r="J9878" s="14"/>
      <c r="K9878" s="13"/>
      <c r="L9878" s="9">
        <f>G9878*1.05</f>
        <v>0.16800000000000001</v>
      </c>
      <c r="M9878" s="11">
        <f>L9878-H9878</f>
        <v>0.12000000000000001</v>
      </c>
      <c r="N9878" s="11">
        <v>0</v>
      </c>
      <c r="P9878" s="9">
        <f>0.5*N9878/1000</f>
        <v>0</v>
      </c>
      <c r="Q9878" s="9">
        <f>P9878+O9878</f>
        <v>0</v>
      </c>
      <c r="R9878" s="11">
        <v>0</v>
      </c>
      <c r="T9878" s="9">
        <f>0.5*R9878</f>
        <v>0</v>
      </c>
      <c r="U9878" s="9">
        <f>T9878+S9878</f>
        <v>0</v>
      </c>
      <c r="V9878" s="9">
        <f>(Q9878+U9878)/(0.944*1000)</f>
        <v>0</v>
      </c>
    </row>
    <row r="9879" spans="1:22" x14ac:dyDescent="0.3">
      <c r="A9879" s="14">
        <v>9921</v>
      </c>
      <c r="B9879" s="14" t="s">
        <v>4664</v>
      </c>
      <c r="C9879" s="14" t="s">
        <v>13510</v>
      </c>
      <c r="D9879" s="14" t="s">
        <v>13504</v>
      </c>
      <c r="E9879" s="14" t="s">
        <v>13493</v>
      </c>
      <c r="F9879" s="14">
        <v>10</v>
      </c>
      <c r="G9879" s="14">
        <v>0.8</v>
      </c>
      <c r="H9879" s="15">
        <v>0.40387299999999998</v>
      </c>
      <c r="I9879" s="15">
        <f>M9879-V9879</f>
        <v>1.6127000000000058E-2</v>
      </c>
      <c r="J9879" s="14"/>
      <c r="K9879" s="13"/>
      <c r="L9879" s="9">
        <f>1.05*0.4</f>
        <v>0.42000000000000004</v>
      </c>
      <c r="M9879" s="11">
        <f>L9879-H9879</f>
        <v>1.6127000000000058E-2</v>
      </c>
      <c r="N9879" s="11">
        <v>0</v>
      </c>
      <c r="P9879" s="9">
        <f>0.5*N9879/1000</f>
        <v>0</v>
      </c>
      <c r="Q9879" s="9">
        <f>P9879+O9879</f>
        <v>0</v>
      </c>
      <c r="R9879" s="11">
        <v>0</v>
      </c>
      <c r="T9879" s="9">
        <f>0.5*R9879</f>
        <v>0</v>
      </c>
      <c r="U9879" s="9">
        <f>T9879+S9879</f>
        <v>0</v>
      </c>
      <c r="V9879" s="9">
        <f>(Q9879+U9879)/(0.944*1000)</f>
        <v>0</v>
      </c>
    </row>
    <row r="9880" spans="1:22" x14ac:dyDescent="0.3">
      <c r="A9880" s="14">
        <v>9922</v>
      </c>
      <c r="B9880" s="14" t="s">
        <v>4665</v>
      </c>
      <c r="C9880" s="14" t="s">
        <v>13510</v>
      </c>
      <c r="D9880" s="14" t="s">
        <v>13504</v>
      </c>
      <c r="E9880" s="14" t="s">
        <v>13493</v>
      </c>
      <c r="F9880" s="14">
        <v>10</v>
      </c>
      <c r="G9880" s="14">
        <v>6.3E-2</v>
      </c>
      <c r="H9880" s="15">
        <v>5.0379999999999965E-3</v>
      </c>
      <c r="I9880" s="15">
        <f>M9880-V9880</f>
        <v>6.1112000000000007E-2</v>
      </c>
      <c r="J9880" s="14"/>
      <c r="K9880" s="13"/>
      <c r="L9880" s="9">
        <f>G9880*1.05</f>
        <v>6.615E-2</v>
      </c>
      <c r="M9880" s="11">
        <f>L9880-H9880</f>
        <v>6.1112000000000007E-2</v>
      </c>
      <c r="N9880" s="11">
        <v>0</v>
      </c>
      <c r="P9880" s="9">
        <f>0.5*N9880/1000</f>
        <v>0</v>
      </c>
      <c r="Q9880" s="9">
        <f>P9880+O9880</f>
        <v>0</v>
      </c>
      <c r="R9880" s="11">
        <v>0</v>
      </c>
      <c r="T9880" s="9">
        <f>0.5*R9880</f>
        <v>0</v>
      </c>
      <c r="U9880" s="9">
        <f>T9880+S9880</f>
        <v>0</v>
      </c>
      <c r="V9880" s="9">
        <f>(Q9880+U9880)/(0.944*1000)</f>
        <v>0</v>
      </c>
    </row>
    <row r="9881" spans="1:22" x14ac:dyDescent="0.3">
      <c r="A9881" s="14">
        <v>9923</v>
      </c>
      <c r="B9881" s="14" t="s">
        <v>4666</v>
      </c>
      <c r="C9881" s="14" t="s">
        <v>13510</v>
      </c>
      <c r="D9881" s="14" t="s">
        <v>13504</v>
      </c>
      <c r="E9881" s="14" t="s">
        <v>13493</v>
      </c>
      <c r="F9881" s="14">
        <v>10</v>
      </c>
      <c r="G9881" s="14">
        <v>6.3E-2</v>
      </c>
      <c r="H9881" s="15">
        <v>0</v>
      </c>
      <c r="I9881" s="15">
        <f>M9881-V9881</f>
        <v>6.615E-2</v>
      </c>
      <c r="J9881" s="14"/>
      <c r="K9881" s="13"/>
      <c r="L9881" s="9">
        <f>G9881*1.05</f>
        <v>6.615E-2</v>
      </c>
      <c r="M9881" s="11">
        <f>L9881-H9881</f>
        <v>6.615E-2</v>
      </c>
      <c r="N9881" s="11">
        <v>0</v>
      </c>
      <c r="P9881" s="9">
        <f>0.5*N9881/1000</f>
        <v>0</v>
      </c>
      <c r="Q9881" s="9">
        <f>P9881+O9881</f>
        <v>0</v>
      </c>
      <c r="R9881" s="11">
        <v>0</v>
      </c>
      <c r="S9881" s="9">
        <f>0.75*R9881/1000</f>
        <v>0</v>
      </c>
      <c r="T9881" s="9">
        <f>0.5*R9881</f>
        <v>0</v>
      </c>
      <c r="U9881" s="9">
        <f>T9881+S9881</f>
        <v>0</v>
      </c>
      <c r="V9881" s="9">
        <f>(Q9881+U9881)/(0.944*1000)</f>
        <v>0</v>
      </c>
    </row>
    <row r="9882" spans="1:22" x14ac:dyDescent="0.3">
      <c r="A9882" s="14">
        <v>9924</v>
      </c>
      <c r="B9882" s="14" t="s">
        <v>10878</v>
      </c>
      <c r="C9882" s="14" t="s">
        <v>13510</v>
      </c>
      <c r="D9882" s="14" t="s">
        <v>13504</v>
      </c>
      <c r="E9882" s="14" t="s">
        <v>13493</v>
      </c>
      <c r="F9882" s="14">
        <v>10</v>
      </c>
      <c r="G9882" s="14">
        <v>0.25</v>
      </c>
      <c r="H9882" s="15">
        <v>2.9509999999999936E-3</v>
      </c>
      <c r="I9882" s="15">
        <f>M9882-V9882</f>
        <v>0.25954900000000003</v>
      </c>
      <c r="J9882" s="14"/>
      <c r="K9882" s="13"/>
      <c r="L9882" s="9">
        <f>G9882*1.05</f>
        <v>0.26250000000000001</v>
      </c>
      <c r="M9882" s="11">
        <f>L9882-H9882</f>
        <v>0.25954900000000003</v>
      </c>
      <c r="N9882" s="11">
        <v>0</v>
      </c>
      <c r="P9882" s="9">
        <f>0.5*N9882/1000</f>
        <v>0</v>
      </c>
      <c r="Q9882" s="9">
        <f>P9882+O9882</f>
        <v>0</v>
      </c>
      <c r="R9882" s="11">
        <v>0</v>
      </c>
      <c r="T9882" s="9">
        <f>0.5*R9882</f>
        <v>0</v>
      </c>
      <c r="U9882" s="9">
        <f>T9882+S9882</f>
        <v>0</v>
      </c>
      <c r="V9882" s="9">
        <f>(Q9882+U9882)/(0.944*1000)</f>
        <v>0</v>
      </c>
    </row>
    <row r="9883" spans="1:22" x14ac:dyDescent="0.3">
      <c r="A9883" s="14">
        <v>9925</v>
      </c>
      <c r="B9883" s="14" t="s">
        <v>10879</v>
      </c>
      <c r="C9883" s="14" t="s">
        <v>13510</v>
      </c>
      <c r="D9883" s="14" t="s">
        <v>13504</v>
      </c>
      <c r="E9883" s="14" t="s">
        <v>13493</v>
      </c>
      <c r="F9883" s="14">
        <v>10</v>
      </c>
      <c r="G9883" s="14">
        <v>0.16</v>
      </c>
      <c r="H9883" s="15">
        <v>9.7019999999999995E-2</v>
      </c>
      <c r="I9883" s="15">
        <f>M9883-V9883</f>
        <v>6.302316737288137E-2</v>
      </c>
      <c r="J9883" s="14"/>
      <c r="K9883" s="13"/>
      <c r="L9883" s="9">
        <f>G9883*1.05</f>
        <v>0.16800000000000001</v>
      </c>
      <c r="M9883" s="11">
        <f>L9883-H9883</f>
        <v>7.0980000000000015E-2</v>
      </c>
      <c r="N9883" s="11">
        <v>0</v>
      </c>
      <c r="P9883" s="9">
        <f>0.5*N9883/1000</f>
        <v>0</v>
      </c>
      <c r="Q9883" s="9">
        <f>P9883+O9883</f>
        <v>0</v>
      </c>
      <c r="R9883" s="11">
        <v>15</v>
      </c>
      <c r="S9883" s="9">
        <f>0.75*R9883/1000</f>
        <v>1.125E-2</v>
      </c>
      <c r="T9883" s="9">
        <f>0.5*R9883</f>
        <v>7.5</v>
      </c>
      <c r="U9883" s="9">
        <f>T9883+S9883</f>
        <v>7.5112500000000004</v>
      </c>
      <c r="V9883" s="9">
        <f>(Q9883+U9883)/(0.944*1000)</f>
        <v>7.956832627118644E-3</v>
      </c>
    </row>
    <row r="9884" spans="1:22" x14ac:dyDescent="0.3">
      <c r="A9884" s="14">
        <v>9926</v>
      </c>
      <c r="B9884" s="14" t="s">
        <v>10880</v>
      </c>
      <c r="C9884" s="14" t="s">
        <v>13510</v>
      </c>
      <c r="D9884" s="14" t="s">
        <v>13504</v>
      </c>
      <c r="E9884" s="14" t="s">
        <v>13493</v>
      </c>
      <c r="F9884" s="14">
        <v>10</v>
      </c>
      <c r="G9884" s="14">
        <v>0.25</v>
      </c>
      <c r="H9884" s="15">
        <v>4.4264000000000012E-2</v>
      </c>
      <c r="I9884" s="15">
        <f>M9884-V9884</f>
        <v>0.21823599999999999</v>
      </c>
      <c r="J9884" s="14"/>
      <c r="K9884" s="13"/>
      <c r="L9884" s="9">
        <f>G9884*1.05</f>
        <v>0.26250000000000001</v>
      </c>
      <c r="M9884" s="11">
        <f>L9884-H9884</f>
        <v>0.21823599999999999</v>
      </c>
      <c r="N9884" s="11">
        <v>0</v>
      </c>
      <c r="P9884" s="9">
        <f>0.5*N9884/1000</f>
        <v>0</v>
      </c>
      <c r="Q9884" s="9">
        <f>P9884+O9884</f>
        <v>0</v>
      </c>
      <c r="R9884" s="11">
        <v>0</v>
      </c>
      <c r="T9884" s="9">
        <f>0.5*R9884</f>
        <v>0</v>
      </c>
      <c r="U9884" s="9">
        <f>T9884+S9884</f>
        <v>0</v>
      </c>
      <c r="V9884" s="9">
        <f>(Q9884+U9884)/(0.944*1000)</f>
        <v>0</v>
      </c>
    </row>
    <row r="9885" spans="1:22" x14ac:dyDescent="0.3">
      <c r="A9885" s="14">
        <v>9927</v>
      </c>
      <c r="B9885" s="14" t="s">
        <v>10881</v>
      </c>
      <c r="C9885" s="14" t="s">
        <v>13510</v>
      </c>
      <c r="D9885" s="14" t="s">
        <v>13504</v>
      </c>
      <c r="E9885" s="14" t="s">
        <v>13493</v>
      </c>
      <c r="F9885" s="14">
        <v>10</v>
      </c>
      <c r="G9885" s="14">
        <v>0.25</v>
      </c>
      <c r="H9885" s="15">
        <v>0.120834</v>
      </c>
      <c r="I9885" s="15">
        <f>M9885-V9885</f>
        <v>0.14166600000000001</v>
      </c>
      <c r="J9885" s="14"/>
      <c r="K9885" s="13"/>
      <c r="L9885" s="9">
        <f>G9885*1.05</f>
        <v>0.26250000000000001</v>
      </c>
      <c r="M9885" s="11">
        <f>L9885-H9885</f>
        <v>0.14166600000000001</v>
      </c>
      <c r="N9885" s="11">
        <v>0</v>
      </c>
      <c r="P9885" s="9">
        <f>0.5*N9885/1000</f>
        <v>0</v>
      </c>
      <c r="Q9885" s="9">
        <f>P9885+O9885</f>
        <v>0</v>
      </c>
      <c r="R9885" s="11">
        <v>0</v>
      </c>
      <c r="T9885" s="9">
        <f>0.5*R9885</f>
        <v>0</v>
      </c>
      <c r="U9885" s="9">
        <f>T9885+S9885</f>
        <v>0</v>
      </c>
      <c r="V9885" s="9">
        <f>(Q9885+U9885)/(0.944*1000)</f>
        <v>0</v>
      </c>
    </row>
    <row r="9886" spans="1:22" x14ac:dyDescent="0.3">
      <c r="A9886" s="14">
        <v>9928</v>
      </c>
      <c r="B9886" s="14" t="s">
        <v>10882</v>
      </c>
      <c r="C9886" s="14" t="s">
        <v>13510</v>
      </c>
      <c r="D9886" s="14" t="s">
        <v>13504</v>
      </c>
      <c r="E9886" s="14" t="s">
        <v>13493</v>
      </c>
      <c r="F9886" s="14">
        <v>10</v>
      </c>
      <c r="G9886" s="14">
        <v>0.25</v>
      </c>
      <c r="H9886" s="15">
        <v>0.16600000000000001</v>
      </c>
      <c r="I9886" s="15">
        <f>M9886-V9886</f>
        <v>9.5970338983050851E-2</v>
      </c>
      <c r="J9886" s="14"/>
      <c r="K9886" s="13"/>
      <c r="L9886" s="9">
        <f>G9886*1.05</f>
        <v>0.26250000000000001</v>
      </c>
      <c r="M9886" s="11">
        <f>L9886-H9886</f>
        <v>9.6500000000000002E-2</v>
      </c>
      <c r="N9886" s="11">
        <v>0</v>
      </c>
      <c r="P9886" s="9">
        <f>0.5*N9886/1000</f>
        <v>0</v>
      </c>
      <c r="Q9886" s="9">
        <f>P9886+O9886</f>
        <v>0</v>
      </c>
      <c r="R9886" s="11">
        <v>1</v>
      </c>
      <c r="T9886" s="9">
        <f>0.5*R9886</f>
        <v>0.5</v>
      </c>
      <c r="U9886" s="9">
        <f>T9886+S9886</f>
        <v>0.5</v>
      </c>
      <c r="V9886" s="9">
        <f>(Q9886+U9886)/(0.944*1000)</f>
        <v>5.2966101694915254E-4</v>
      </c>
    </row>
    <row r="9887" spans="1:22" x14ac:dyDescent="0.3">
      <c r="A9887" s="14">
        <v>9929</v>
      </c>
      <c r="B9887" s="14" t="s">
        <v>10883</v>
      </c>
      <c r="C9887" s="14" t="s">
        <v>13510</v>
      </c>
      <c r="D9887" s="14" t="s">
        <v>13504</v>
      </c>
      <c r="E9887" s="14" t="s">
        <v>13493</v>
      </c>
      <c r="F9887" s="14">
        <v>10</v>
      </c>
      <c r="G9887" s="14">
        <v>0.4</v>
      </c>
      <c r="H9887" s="15">
        <v>0.22</v>
      </c>
      <c r="I9887" s="15">
        <f>M9887-V9887</f>
        <v>0.20000000000000004</v>
      </c>
      <c r="J9887" s="14"/>
      <c r="K9887" s="13"/>
      <c r="L9887" s="9">
        <f>G9887*1.05</f>
        <v>0.42000000000000004</v>
      </c>
      <c r="M9887" s="11">
        <f>L9887-H9887</f>
        <v>0.20000000000000004</v>
      </c>
      <c r="N9887" s="11">
        <v>0</v>
      </c>
      <c r="P9887" s="9">
        <f>0.5*N9887/1000</f>
        <v>0</v>
      </c>
      <c r="Q9887" s="9">
        <f>P9887+O9887</f>
        <v>0</v>
      </c>
      <c r="R9887" s="11">
        <v>0</v>
      </c>
      <c r="T9887" s="9">
        <f>0.5*R9887</f>
        <v>0</v>
      </c>
      <c r="U9887" s="9">
        <f>T9887+S9887</f>
        <v>0</v>
      </c>
      <c r="V9887" s="9">
        <f>(Q9887+U9887)/(0.944*1000)</f>
        <v>0</v>
      </c>
    </row>
    <row r="9888" spans="1:22" x14ac:dyDescent="0.3">
      <c r="A9888" s="14">
        <v>9930</v>
      </c>
      <c r="B9888" s="14" t="s">
        <v>10884</v>
      </c>
      <c r="C9888" s="14" t="s">
        <v>13510</v>
      </c>
      <c r="D9888" s="14" t="s">
        <v>13504</v>
      </c>
      <c r="E9888" s="14" t="s">
        <v>13493</v>
      </c>
      <c r="F9888" s="14">
        <v>10</v>
      </c>
      <c r="G9888" s="14">
        <v>6.3E-2</v>
      </c>
      <c r="H9888" s="15">
        <v>2.3E-2</v>
      </c>
      <c r="I9888" s="15">
        <f>M9888-V9888</f>
        <v>4.3150000000000001E-2</v>
      </c>
      <c r="J9888" s="14"/>
      <c r="K9888" s="13"/>
      <c r="L9888" s="9">
        <f>G9888*1.05</f>
        <v>6.615E-2</v>
      </c>
      <c r="M9888" s="11">
        <f>L9888-H9888</f>
        <v>4.3150000000000001E-2</v>
      </c>
      <c r="N9888" s="11">
        <v>0</v>
      </c>
      <c r="P9888" s="9">
        <f>0.5*N9888/1000</f>
        <v>0</v>
      </c>
      <c r="Q9888" s="9">
        <f>P9888+O9888</f>
        <v>0</v>
      </c>
      <c r="R9888" s="11">
        <v>0</v>
      </c>
      <c r="T9888" s="9">
        <f>0.5*R9888</f>
        <v>0</v>
      </c>
      <c r="U9888" s="9">
        <f>T9888+S9888</f>
        <v>0</v>
      </c>
      <c r="V9888" s="9">
        <f>(Q9888+U9888)/(0.944*1000)</f>
        <v>0</v>
      </c>
    </row>
    <row r="9889" spans="1:22" x14ac:dyDescent="0.3">
      <c r="A9889" s="14">
        <v>9931</v>
      </c>
      <c r="B9889" s="14" t="s">
        <v>10885</v>
      </c>
      <c r="C9889" s="14" t="s">
        <v>13510</v>
      </c>
      <c r="D9889" s="14" t="s">
        <v>13504</v>
      </c>
      <c r="E9889" s="14" t="s">
        <v>13493</v>
      </c>
      <c r="F9889" s="14">
        <v>10</v>
      </c>
      <c r="G9889" s="14">
        <v>0.16</v>
      </c>
      <c r="H9889" s="15">
        <v>5.8999999999999997E-2</v>
      </c>
      <c r="I9889" s="15">
        <f>M9889-V9889</f>
        <v>0.10900000000000001</v>
      </c>
      <c r="J9889" s="14"/>
      <c r="K9889" s="13"/>
      <c r="L9889" s="9">
        <f>G9889*1.05</f>
        <v>0.16800000000000001</v>
      </c>
      <c r="M9889" s="11">
        <f>L9889-H9889</f>
        <v>0.10900000000000001</v>
      </c>
      <c r="N9889" s="11">
        <v>0</v>
      </c>
      <c r="P9889" s="9">
        <f>0.5*N9889/1000</f>
        <v>0</v>
      </c>
      <c r="Q9889" s="9">
        <f>P9889+O9889</f>
        <v>0</v>
      </c>
      <c r="R9889" s="11">
        <v>0</v>
      </c>
      <c r="T9889" s="9">
        <f>0.5*R9889</f>
        <v>0</v>
      </c>
      <c r="U9889" s="9">
        <f>T9889+S9889</f>
        <v>0</v>
      </c>
      <c r="V9889" s="9">
        <f>(Q9889+U9889)/(0.944*1000)</f>
        <v>0</v>
      </c>
    </row>
    <row r="9890" spans="1:22" x14ac:dyDescent="0.3">
      <c r="A9890" s="14">
        <v>9932</v>
      </c>
      <c r="B9890" s="14" t="s">
        <v>10886</v>
      </c>
      <c r="C9890" s="14" t="s">
        <v>13510</v>
      </c>
      <c r="D9890" s="14" t="s">
        <v>13504</v>
      </c>
      <c r="E9890" s="14" t="s">
        <v>13493</v>
      </c>
      <c r="F9890" s="14">
        <v>10</v>
      </c>
      <c r="G9890" s="14">
        <v>0.4</v>
      </c>
      <c r="H9890" s="15">
        <v>0.16700000000000001</v>
      </c>
      <c r="I9890" s="15">
        <f>M9890-V9890</f>
        <v>0.253</v>
      </c>
      <c r="J9890" s="14"/>
      <c r="K9890" s="13"/>
      <c r="L9890" s="9">
        <f>G9890*1.05</f>
        <v>0.42000000000000004</v>
      </c>
      <c r="M9890" s="11">
        <f>L9890-H9890</f>
        <v>0.253</v>
      </c>
      <c r="N9890" s="11">
        <v>0</v>
      </c>
      <c r="P9890" s="9">
        <f>0.5*N9890/1000</f>
        <v>0</v>
      </c>
      <c r="Q9890" s="9">
        <f>P9890+O9890</f>
        <v>0</v>
      </c>
      <c r="R9890" s="11">
        <v>0</v>
      </c>
      <c r="T9890" s="9">
        <f>0.5*R9890</f>
        <v>0</v>
      </c>
      <c r="U9890" s="9">
        <f>T9890+S9890</f>
        <v>0</v>
      </c>
      <c r="V9890" s="9">
        <f>(Q9890+U9890)/(0.944*1000)</f>
        <v>0</v>
      </c>
    </row>
    <row r="9891" spans="1:22" x14ac:dyDescent="0.3">
      <c r="A9891" s="14">
        <v>9933</v>
      </c>
      <c r="B9891" s="14" t="s">
        <v>10887</v>
      </c>
      <c r="C9891" s="14" t="s">
        <v>13510</v>
      </c>
      <c r="D9891" s="14" t="s">
        <v>13504</v>
      </c>
      <c r="E9891" s="14" t="s">
        <v>13493</v>
      </c>
      <c r="F9891" s="14">
        <v>10</v>
      </c>
      <c r="G9891" s="14">
        <v>0.4</v>
      </c>
      <c r="H9891" s="15">
        <v>0.21</v>
      </c>
      <c r="I9891" s="15">
        <f>M9891-V9891</f>
        <v>0.21000000000000005</v>
      </c>
      <c r="J9891" s="14"/>
      <c r="K9891" s="13"/>
      <c r="L9891" s="9">
        <f>G9891*1.05</f>
        <v>0.42000000000000004</v>
      </c>
      <c r="M9891" s="11">
        <f>L9891-H9891</f>
        <v>0.21000000000000005</v>
      </c>
      <c r="N9891" s="11">
        <v>0</v>
      </c>
      <c r="P9891" s="9">
        <f>0.5*N9891/1000</f>
        <v>0</v>
      </c>
      <c r="Q9891" s="9">
        <f>P9891+O9891</f>
        <v>0</v>
      </c>
      <c r="R9891" s="11">
        <v>0</v>
      </c>
      <c r="T9891" s="9">
        <f>0.5*R9891</f>
        <v>0</v>
      </c>
      <c r="U9891" s="9">
        <f>T9891+S9891</f>
        <v>0</v>
      </c>
      <c r="V9891" s="9">
        <f>(Q9891+U9891)/(0.944*1000)</f>
        <v>0</v>
      </c>
    </row>
    <row r="9892" spans="1:22" x14ac:dyDescent="0.3">
      <c r="A9892" s="14">
        <v>9934</v>
      </c>
      <c r="B9892" s="14" t="s">
        <v>10888</v>
      </c>
      <c r="C9892" s="14" t="s">
        <v>13510</v>
      </c>
      <c r="D9892" s="14" t="s">
        <v>13504</v>
      </c>
      <c r="E9892" s="14" t="s">
        <v>13493</v>
      </c>
      <c r="F9892" s="14">
        <v>10</v>
      </c>
      <c r="G9892" s="14">
        <v>0.25</v>
      </c>
      <c r="H9892" s="15">
        <v>0.16500000000000001</v>
      </c>
      <c r="I9892" s="15">
        <f>M9892-V9892</f>
        <v>9.7500000000000003E-2</v>
      </c>
      <c r="J9892" s="14"/>
      <c r="K9892" s="13"/>
      <c r="L9892" s="9">
        <f>G9892*1.05</f>
        <v>0.26250000000000001</v>
      </c>
      <c r="M9892" s="11">
        <f>L9892-H9892</f>
        <v>9.7500000000000003E-2</v>
      </c>
      <c r="N9892" s="11">
        <v>0</v>
      </c>
      <c r="P9892" s="9">
        <f>0.5*N9892/1000</f>
        <v>0</v>
      </c>
      <c r="Q9892" s="9">
        <f>P9892+O9892</f>
        <v>0</v>
      </c>
      <c r="R9892" s="11">
        <v>0</v>
      </c>
      <c r="T9892" s="9">
        <f>0.5*R9892</f>
        <v>0</v>
      </c>
      <c r="U9892" s="9">
        <f>T9892+S9892</f>
        <v>0</v>
      </c>
      <c r="V9892" s="9">
        <f>(Q9892+U9892)/(0.944*1000)</f>
        <v>0</v>
      </c>
    </row>
    <row r="9893" spans="1:22" x14ac:dyDescent="0.3">
      <c r="A9893" s="14">
        <v>9935</v>
      </c>
      <c r="B9893" s="14" t="s">
        <v>4667</v>
      </c>
      <c r="C9893" s="14" t="s">
        <v>13510</v>
      </c>
      <c r="D9893" s="14" t="s">
        <v>13504</v>
      </c>
      <c r="E9893" s="14" t="s">
        <v>13493</v>
      </c>
      <c r="F9893" s="14">
        <v>10</v>
      </c>
      <c r="G9893" s="14">
        <v>6.3E-2</v>
      </c>
      <c r="H9893" s="15">
        <v>4.4999999999999998E-2</v>
      </c>
      <c r="I9893" s="15">
        <f>M9893-V9893</f>
        <v>2.1150000000000002E-2</v>
      </c>
      <c r="J9893" s="14"/>
      <c r="K9893" s="13"/>
      <c r="L9893" s="9">
        <f>G9893*1.05</f>
        <v>6.615E-2</v>
      </c>
      <c r="M9893" s="11">
        <f>L9893-H9893</f>
        <v>2.1150000000000002E-2</v>
      </c>
      <c r="N9893" s="11">
        <v>0</v>
      </c>
      <c r="P9893" s="9">
        <f>0.5*N9893/1000</f>
        <v>0</v>
      </c>
      <c r="Q9893" s="9">
        <f>P9893+O9893</f>
        <v>0</v>
      </c>
      <c r="R9893" s="11">
        <v>0</v>
      </c>
      <c r="T9893" s="9">
        <f>0.5*R9893</f>
        <v>0</v>
      </c>
      <c r="U9893" s="9">
        <f>T9893+S9893</f>
        <v>0</v>
      </c>
      <c r="V9893" s="9">
        <f>(Q9893+U9893)/(0.944*1000)</f>
        <v>0</v>
      </c>
    </row>
    <row r="9894" spans="1:22" x14ac:dyDescent="0.3">
      <c r="A9894" s="14">
        <v>9936</v>
      </c>
      <c r="B9894" s="14" t="s">
        <v>4668</v>
      </c>
      <c r="C9894" s="14" t="s">
        <v>13510</v>
      </c>
      <c r="D9894" s="14" t="s">
        <v>13504</v>
      </c>
      <c r="E9894" s="14" t="s">
        <v>13493</v>
      </c>
      <c r="F9894" s="14">
        <v>10</v>
      </c>
      <c r="G9894" s="14">
        <v>6.3E-2</v>
      </c>
      <c r="H9894" s="15">
        <v>2.8000000000000001E-2</v>
      </c>
      <c r="I9894" s="15">
        <f>M9894-V9894</f>
        <v>3.8150000000000003E-2</v>
      </c>
      <c r="J9894" s="14"/>
      <c r="K9894" s="13"/>
      <c r="L9894" s="9">
        <f>G9894*1.05</f>
        <v>6.615E-2</v>
      </c>
      <c r="M9894" s="11">
        <f>L9894-H9894</f>
        <v>3.8150000000000003E-2</v>
      </c>
      <c r="N9894" s="11">
        <v>0</v>
      </c>
      <c r="P9894" s="9">
        <f>0.5*N9894/1000</f>
        <v>0</v>
      </c>
      <c r="Q9894" s="9">
        <f>P9894+O9894</f>
        <v>0</v>
      </c>
      <c r="R9894" s="11">
        <v>0</v>
      </c>
      <c r="T9894" s="9">
        <f>0.5*R9894</f>
        <v>0</v>
      </c>
      <c r="U9894" s="9">
        <f>T9894+S9894</f>
        <v>0</v>
      </c>
      <c r="V9894" s="9">
        <f>(Q9894+U9894)/(0.944*1000)</f>
        <v>0</v>
      </c>
    </row>
    <row r="9895" spans="1:22" x14ac:dyDescent="0.3">
      <c r="A9895" s="14">
        <v>9937</v>
      </c>
      <c r="B9895" s="14" t="s">
        <v>4669</v>
      </c>
      <c r="C9895" s="14" t="s">
        <v>13510</v>
      </c>
      <c r="D9895" s="14" t="s">
        <v>13504</v>
      </c>
      <c r="E9895" s="14" t="s">
        <v>13493</v>
      </c>
      <c r="F9895" s="14">
        <v>10</v>
      </c>
      <c r="G9895" s="14">
        <v>0.16</v>
      </c>
      <c r="H9895" s="15">
        <v>3.1889999999999988E-2</v>
      </c>
      <c r="I9895" s="15">
        <f>M9895-V9895</f>
        <v>0.13611000000000001</v>
      </c>
      <c r="J9895" s="14"/>
      <c r="K9895" s="13"/>
      <c r="L9895" s="9">
        <f>G9895*1.05</f>
        <v>0.16800000000000001</v>
      </c>
      <c r="M9895" s="11">
        <f>L9895-H9895</f>
        <v>0.13611000000000001</v>
      </c>
      <c r="N9895" s="11">
        <v>0</v>
      </c>
      <c r="P9895" s="9">
        <f>0.5*N9895/1000</f>
        <v>0</v>
      </c>
      <c r="Q9895" s="9">
        <f>P9895+O9895</f>
        <v>0</v>
      </c>
      <c r="R9895" s="11">
        <v>0</v>
      </c>
      <c r="T9895" s="9">
        <f>0.5*R9895</f>
        <v>0</v>
      </c>
      <c r="U9895" s="9">
        <f>T9895+S9895</f>
        <v>0</v>
      </c>
      <c r="V9895" s="9">
        <f>(Q9895+U9895)/(0.944*1000)</f>
        <v>0</v>
      </c>
    </row>
    <row r="9896" spans="1:22" x14ac:dyDescent="0.3">
      <c r="A9896" s="14">
        <v>9938</v>
      </c>
      <c r="B9896" s="14" t="s">
        <v>4670</v>
      </c>
      <c r="C9896" s="14" t="s">
        <v>13510</v>
      </c>
      <c r="D9896" s="14" t="s">
        <v>13504</v>
      </c>
      <c r="E9896" s="14" t="s">
        <v>13493</v>
      </c>
      <c r="F9896" s="14">
        <v>10</v>
      </c>
      <c r="G9896" s="14">
        <v>0.32</v>
      </c>
      <c r="H9896" s="15">
        <v>0.18529900000000002</v>
      </c>
      <c r="I9896" s="16" t="s">
        <v>13516</v>
      </c>
      <c r="J9896" s="14"/>
      <c r="K9896" s="13"/>
      <c r="L9896" s="9">
        <f>G9896/2*1.05</f>
        <v>0.16800000000000001</v>
      </c>
      <c r="M9896" s="11">
        <f>L9896-H9896</f>
        <v>-1.7299000000000009E-2</v>
      </c>
      <c r="N9896" s="11">
        <v>0</v>
      </c>
      <c r="P9896" s="9">
        <f>0.5*N9896/1000</f>
        <v>0</v>
      </c>
      <c r="Q9896" s="9">
        <f>P9896+O9896</f>
        <v>0</v>
      </c>
      <c r="R9896" s="11">
        <v>0</v>
      </c>
      <c r="T9896" s="9">
        <f>0.5*R9896</f>
        <v>0</v>
      </c>
      <c r="U9896" s="9">
        <f>T9896+S9896</f>
        <v>0</v>
      </c>
      <c r="V9896" s="9">
        <f>(Q9896+U9896)/(0.944*1000)</f>
        <v>0</v>
      </c>
    </row>
    <row r="9897" spans="1:22" x14ac:dyDescent="0.3">
      <c r="A9897" s="14">
        <v>9939</v>
      </c>
      <c r="B9897" s="14" t="s">
        <v>4671</v>
      </c>
      <c r="C9897" s="14" t="s">
        <v>13510</v>
      </c>
      <c r="D9897" s="14" t="s">
        <v>13504</v>
      </c>
      <c r="E9897" s="14" t="s">
        <v>13493</v>
      </c>
      <c r="F9897" s="14">
        <v>10</v>
      </c>
      <c r="G9897" s="14">
        <v>0.04</v>
      </c>
      <c r="H9897" s="15">
        <v>0</v>
      </c>
      <c r="I9897" s="15">
        <f>M9897-V9897</f>
        <v>4.2000000000000003E-2</v>
      </c>
      <c r="J9897" s="14"/>
      <c r="K9897" s="13"/>
      <c r="L9897" s="9">
        <f>G9897*1.05</f>
        <v>4.2000000000000003E-2</v>
      </c>
      <c r="M9897" s="11">
        <f>L9897-H9897</f>
        <v>4.2000000000000003E-2</v>
      </c>
      <c r="N9897" s="11">
        <v>0</v>
      </c>
      <c r="P9897" s="9">
        <f>0.5*N9897/1000</f>
        <v>0</v>
      </c>
      <c r="Q9897" s="9">
        <f>P9897+O9897</f>
        <v>0</v>
      </c>
      <c r="R9897" s="11">
        <v>0</v>
      </c>
      <c r="T9897" s="9">
        <f>0.5*R9897</f>
        <v>0</v>
      </c>
      <c r="U9897" s="9">
        <f>T9897+S9897</f>
        <v>0</v>
      </c>
      <c r="V9897" s="9">
        <f>(Q9897+U9897)/(0.944*1000)</f>
        <v>0</v>
      </c>
    </row>
    <row r="9898" spans="1:22" x14ac:dyDescent="0.3">
      <c r="A9898" s="14">
        <v>9940</v>
      </c>
      <c r="B9898" s="14" t="s">
        <v>4672</v>
      </c>
      <c r="C9898" s="14" t="s">
        <v>13510</v>
      </c>
      <c r="D9898" s="14" t="s">
        <v>13504</v>
      </c>
      <c r="E9898" s="14" t="s">
        <v>13493</v>
      </c>
      <c r="F9898" s="14">
        <v>10</v>
      </c>
      <c r="G9898" s="14">
        <v>2.5000000000000001E-2</v>
      </c>
      <c r="H9898" s="15">
        <v>0</v>
      </c>
      <c r="I9898" s="15">
        <f>M9898-V9898</f>
        <v>2.6250000000000002E-2</v>
      </c>
      <c r="J9898" s="14"/>
      <c r="K9898" s="13"/>
      <c r="L9898" s="9">
        <f>G9898*1.05</f>
        <v>2.6250000000000002E-2</v>
      </c>
      <c r="M9898" s="11">
        <f>L9898-H9898</f>
        <v>2.6250000000000002E-2</v>
      </c>
      <c r="N9898" s="11">
        <v>0</v>
      </c>
      <c r="P9898" s="9">
        <f>0.5*N9898/1000</f>
        <v>0</v>
      </c>
      <c r="Q9898" s="9">
        <f>P9898+O9898</f>
        <v>0</v>
      </c>
      <c r="R9898" s="11">
        <v>0</v>
      </c>
      <c r="T9898" s="9">
        <f>0.5*R9898</f>
        <v>0</v>
      </c>
      <c r="U9898" s="9">
        <f>T9898+S9898</f>
        <v>0</v>
      </c>
      <c r="V9898" s="9">
        <f>(Q9898+U9898)/(0.944*1000)</f>
        <v>0</v>
      </c>
    </row>
    <row r="9899" spans="1:22" x14ac:dyDescent="0.3">
      <c r="A9899" s="14">
        <v>9941</v>
      </c>
      <c r="B9899" s="14" t="s">
        <v>4673</v>
      </c>
      <c r="C9899" s="14" t="s">
        <v>13510</v>
      </c>
      <c r="D9899" s="14" t="s">
        <v>13504</v>
      </c>
      <c r="E9899" s="14" t="s">
        <v>13493</v>
      </c>
      <c r="F9899" s="14">
        <v>10</v>
      </c>
      <c r="G9899" s="14">
        <v>0.04</v>
      </c>
      <c r="H9899" s="15">
        <v>1.0999999999999999E-2</v>
      </c>
      <c r="I9899" s="15">
        <f>M9899-V9899</f>
        <v>3.1000000000000003E-2</v>
      </c>
      <c r="J9899" s="14"/>
      <c r="K9899" s="13"/>
      <c r="L9899" s="9">
        <f>G9899*1.05</f>
        <v>4.2000000000000003E-2</v>
      </c>
      <c r="M9899" s="11">
        <f>L9899-H9899</f>
        <v>3.1000000000000003E-2</v>
      </c>
      <c r="N9899" s="11">
        <v>0</v>
      </c>
      <c r="P9899" s="9">
        <f>0.5*N9899/1000</f>
        <v>0</v>
      </c>
      <c r="Q9899" s="9">
        <f>P9899+O9899</f>
        <v>0</v>
      </c>
      <c r="R9899" s="11">
        <v>0</v>
      </c>
      <c r="T9899" s="9">
        <f>0.5*R9899</f>
        <v>0</v>
      </c>
      <c r="U9899" s="9">
        <f>T9899+S9899</f>
        <v>0</v>
      </c>
      <c r="V9899" s="9">
        <f>(Q9899+U9899)/(0.944*1000)</f>
        <v>0</v>
      </c>
    </row>
    <row r="9900" spans="1:22" x14ac:dyDescent="0.3">
      <c r="A9900" s="14">
        <v>9942</v>
      </c>
      <c r="B9900" s="14" t="s">
        <v>4674</v>
      </c>
      <c r="C9900" s="14" t="s">
        <v>13510</v>
      </c>
      <c r="D9900" s="14" t="s">
        <v>13504</v>
      </c>
      <c r="E9900" s="14" t="s">
        <v>13493</v>
      </c>
      <c r="F9900" s="14">
        <v>10</v>
      </c>
      <c r="G9900" s="14">
        <v>0.32</v>
      </c>
      <c r="H9900" s="15">
        <v>0.19217300000000001</v>
      </c>
      <c r="I9900" s="16" t="s">
        <v>13516</v>
      </c>
      <c r="J9900" s="14"/>
      <c r="K9900" s="13"/>
      <c r="L9900" s="9">
        <f>G9900/2*1.05</f>
        <v>0.16800000000000001</v>
      </c>
      <c r="M9900" s="11">
        <f>L9900-H9900</f>
        <v>-2.4173E-2</v>
      </c>
      <c r="N9900" s="11">
        <v>0</v>
      </c>
      <c r="P9900" s="9">
        <f>0.5*N9900/1000</f>
        <v>0</v>
      </c>
      <c r="Q9900" s="9">
        <f>P9900+O9900</f>
        <v>0</v>
      </c>
      <c r="R9900" s="11">
        <v>0</v>
      </c>
      <c r="T9900" s="9">
        <f>0.5*R9900</f>
        <v>0</v>
      </c>
      <c r="U9900" s="9">
        <f>T9900+S9900</f>
        <v>0</v>
      </c>
      <c r="V9900" s="9">
        <f>(Q9900+U9900)/(0.944*1000)</f>
        <v>0</v>
      </c>
    </row>
    <row r="9901" spans="1:22" x14ac:dyDescent="0.3">
      <c r="A9901" s="14">
        <v>9943</v>
      </c>
      <c r="B9901" s="14" t="s">
        <v>4675</v>
      </c>
      <c r="C9901" s="14" t="s">
        <v>13510</v>
      </c>
      <c r="D9901" s="14" t="s">
        <v>13504</v>
      </c>
      <c r="E9901" s="14" t="s">
        <v>13493</v>
      </c>
      <c r="F9901" s="14">
        <v>10</v>
      </c>
      <c r="G9901" s="14">
        <v>0.32</v>
      </c>
      <c r="H9901" s="15">
        <v>0.18284800000000001</v>
      </c>
      <c r="I9901" s="16" t="s">
        <v>13516</v>
      </c>
      <c r="J9901" s="14"/>
      <c r="K9901" s="13"/>
      <c r="L9901" s="9">
        <f>G9901/2*1.05</f>
        <v>0.16800000000000001</v>
      </c>
      <c r="M9901" s="11">
        <f>L9901-H9901</f>
        <v>-1.4848E-2</v>
      </c>
      <c r="N9901" s="11">
        <v>0</v>
      </c>
      <c r="P9901" s="9">
        <f>0.5*N9901/1000</f>
        <v>0</v>
      </c>
      <c r="Q9901" s="9">
        <f>P9901+O9901</f>
        <v>0</v>
      </c>
      <c r="R9901" s="11">
        <v>0</v>
      </c>
      <c r="T9901" s="9">
        <f>0.5*R9901</f>
        <v>0</v>
      </c>
      <c r="U9901" s="9">
        <f>T9901+S9901</f>
        <v>0</v>
      </c>
      <c r="V9901" s="9">
        <f>(Q9901+U9901)/(0.944*1000)</f>
        <v>0</v>
      </c>
    </row>
    <row r="9902" spans="1:22" x14ac:dyDescent="0.3">
      <c r="A9902" s="14">
        <v>9944</v>
      </c>
      <c r="B9902" s="14" t="s">
        <v>4676</v>
      </c>
      <c r="C9902" s="14" t="s">
        <v>13510</v>
      </c>
      <c r="D9902" s="14" t="s">
        <v>13504</v>
      </c>
      <c r="E9902" s="14" t="s">
        <v>13493</v>
      </c>
      <c r="F9902" s="14">
        <v>10</v>
      </c>
      <c r="G9902" s="14">
        <v>0.16</v>
      </c>
      <c r="H9902" s="15">
        <v>2.7042E-2</v>
      </c>
      <c r="I9902" s="15">
        <f>M9902-V9902</f>
        <v>0.140958</v>
      </c>
      <c r="J9902" s="14"/>
      <c r="K9902" s="13"/>
      <c r="L9902" s="9">
        <f>G9902*1.05</f>
        <v>0.16800000000000001</v>
      </c>
      <c r="M9902" s="11">
        <f>L9902-H9902</f>
        <v>0.140958</v>
      </c>
      <c r="N9902" s="11">
        <v>0</v>
      </c>
      <c r="P9902" s="9">
        <f>0.5*N9902/1000</f>
        <v>0</v>
      </c>
      <c r="Q9902" s="9">
        <f>P9902+O9902</f>
        <v>0</v>
      </c>
      <c r="R9902" s="11">
        <v>0</v>
      </c>
      <c r="T9902" s="9">
        <f>0.5*R9902</f>
        <v>0</v>
      </c>
      <c r="U9902" s="9">
        <f>T9902+S9902</f>
        <v>0</v>
      </c>
      <c r="V9902" s="9">
        <f>(Q9902+U9902)/(0.944*1000)</f>
        <v>0</v>
      </c>
    </row>
    <row r="9903" spans="1:22" x14ac:dyDescent="0.3">
      <c r="A9903" s="14">
        <v>9945</v>
      </c>
      <c r="B9903" s="14" t="s">
        <v>4677</v>
      </c>
      <c r="C9903" s="14" t="s">
        <v>13510</v>
      </c>
      <c r="D9903" s="14" t="s">
        <v>13504</v>
      </c>
      <c r="E9903" s="14" t="s">
        <v>13493</v>
      </c>
      <c r="F9903" s="14">
        <v>10</v>
      </c>
      <c r="G9903" s="14">
        <v>0.16</v>
      </c>
      <c r="H9903" s="15">
        <v>7.3789999999999906E-3</v>
      </c>
      <c r="I9903" s="15">
        <f>M9903-V9903</f>
        <v>0.16062100000000001</v>
      </c>
      <c r="J9903" s="14"/>
      <c r="K9903" s="13"/>
      <c r="L9903" s="9">
        <f>G9903*1.05</f>
        <v>0.16800000000000001</v>
      </c>
      <c r="M9903" s="11">
        <f>L9903-H9903</f>
        <v>0.16062100000000001</v>
      </c>
      <c r="N9903" s="11">
        <v>0</v>
      </c>
      <c r="P9903" s="9">
        <f>0.5*N9903/1000</f>
        <v>0</v>
      </c>
      <c r="Q9903" s="9">
        <f>P9903+O9903</f>
        <v>0</v>
      </c>
      <c r="R9903" s="11">
        <v>0</v>
      </c>
      <c r="T9903" s="9">
        <f>0.5*R9903</f>
        <v>0</v>
      </c>
      <c r="U9903" s="9">
        <f>T9903+S9903</f>
        <v>0</v>
      </c>
      <c r="V9903" s="9">
        <f>(Q9903+U9903)/(0.944*1000)</f>
        <v>0</v>
      </c>
    </row>
    <row r="9904" spans="1:22" x14ac:dyDescent="0.3">
      <c r="A9904" s="14">
        <v>9946</v>
      </c>
      <c r="B9904" s="14" t="s">
        <v>10889</v>
      </c>
      <c r="C9904" s="14" t="s">
        <v>13510</v>
      </c>
      <c r="D9904" s="14" t="s">
        <v>13504</v>
      </c>
      <c r="E9904" s="14" t="s">
        <v>13494</v>
      </c>
      <c r="F9904" s="14">
        <v>10</v>
      </c>
      <c r="G9904" s="14">
        <v>0.25</v>
      </c>
      <c r="H9904" s="15">
        <v>2.2680000000000005E-3</v>
      </c>
      <c r="I9904" s="15">
        <f>M9904-V9904</f>
        <v>0.26023200000000002</v>
      </c>
      <c r="J9904" s="14"/>
      <c r="K9904" s="13"/>
      <c r="L9904" s="9">
        <f>G9904*1.05</f>
        <v>0.26250000000000001</v>
      </c>
      <c r="M9904" s="11">
        <f>L9904-H9904</f>
        <v>0.26023200000000002</v>
      </c>
      <c r="N9904" s="11">
        <v>0</v>
      </c>
      <c r="P9904" s="9">
        <f>0.5*N9904/1000</f>
        <v>0</v>
      </c>
      <c r="Q9904" s="9">
        <f>P9904+O9904</f>
        <v>0</v>
      </c>
      <c r="R9904" s="11">
        <v>0</v>
      </c>
      <c r="T9904" s="9">
        <f>0.5*R9904</f>
        <v>0</v>
      </c>
      <c r="U9904" s="9">
        <f>T9904+S9904</f>
        <v>0</v>
      </c>
      <c r="V9904" s="9">
        <f>(Q9904+U9904)/(0.944*1000)</f>
        <v>0</v>
      </c>
    </row>
    <row r="9905" spans="1:22" x14ac:dyDescent="0.3">
      <c r="A9905" s="14">
        <v>9947</v>
      </c>
      <c r="B9905" s="14" t="s">
        <v>5243</v>
      </c>
      <c r="C9905" s="14" t="s">
        <v>13510</v>
      </c>
      <c r="D9905" s="14" t="s">
        <v>13504</v>
      </c>
      <c r="E9905" s="14" t="s">
        <v>13494</v>
      </c>
      <c r="F9905" s="14">
        <v>10</v>
      </c>
      <c r="G9905" s="14">
        <v>0.4</v>
      </c>
      <c r="H9905" s="15">
        <v>1.8361699999999984E-2</v>
      </c>
      <c r="I9905" s="15">
        <f>M9905-V9905</f>
        <v>0.40163830000000006</v>
      </c>
      <c r="J9905" s="14"/>
      <c r="K9905" s="13"/>
      <c r="L9905" s="9">
        <f>G9905*1.05</f>
        <v>0.42000000000000004</v>
      </c>
      <c r="M9905" s="11">
        <f>L9905-H9905</f>
        <v>0.40163830000000006</v>
      </c>
      <c r="N9905" s="11">
        <v>0</v>
      </c>
      <c r="P9905" s="9">
        <f>0.5*N9905/1000</f>
        <v>0</v>
      </c>
      <c r="Q9905" s="9">
        <f>P9905+O9905</f>
        <v>0</v>
      </c>
      <c r="R9905" s="11">
        <v>0</v>
      </c>
      <c r="T9905" s="9">
        <f>0.5*R9905</f>
        <v>0</v>
      </c>
      <c r="U9905" s="9">
        <f>T9905+S9905</f>
        <v>0</v>
      </c>
      <c r="V9905" s="9">
        <f>(Q9905+U9905)/(0.944*1000)</f>
        <v>0</v>
      </c>
    </row>
    <row r="9906" spans="1:22" x14ac:dyDescent="0.3">
      <c r="A9906" s="14">
        <v>9948</v>
      </c>
      <c r="B9906" s="14" t="s">
        <v>5244</v>
      </c>
      <c r="C9906" s="14" t="s">
        <v>13510</v>
      </c>
      <c r="D9906" s="14" t="s">
        <v>13504</v>
      </c>
      <c r="E9906" s="14" t="s">
        <v>13494</v>
      </c>
      <c r="F9906" s="14">
        <v>10</v>
      </c>
      <c r="G9906" s="14">
        <v>0.25</v>
      </c>
      <c r="H9906" s="15">
        <v>3.5581699999999987E-2</v>
      </c>
      <c r="I9906" s="15">
        <f>M9906-V9906</f>
        <v>0.22691830000000002</v>
      </c>
      <c r="J9906" s="14"/>
      <c r="K9906" s="13"/>
      <c r="L9906" s="9">
        <f>G9906*1.05</f>
        <v>0.26250000000000001</v>
      </c>
      <c r="M9906" s="11">
        <f>L9906-H9906</f>
        <v>0.22691830000000002</v>
      </c>
      <c r="N9906" s="11">
        <v>0</v>
      </c>
      <c r="P9906" s="9">
        <f>0.5*N9906/1000</f>
        <v>0</v>
      </c>
      <c r="Q9906" s="9">
        <f>P9906+O9906</f>
        <v>0</v>
      </c>
      <c r="R9906" s="11">
        <v>0</v>
      </c>
      <c r="T9906" s="9">
        <f>0.5*R9906</f>
        <v>0</v>
      </c>
      <c r="U9906" s="9">
        <f>T9906+S9906</f>
        <v>0</v>
      </c>
      <c r="V9906" s="9">
        <f>(Q9906+U9906)/(0.944*1000)</f>
        <v>0</v>
      </c>
    </row>
    <row r="9907" spans="1:22" x14ac:dyDescent="0.3">
      <c r="A9907" s="14">
        <v>9949</v>
      </c>
      <c r="B9907" s="14" t="s">
        <v>5245</v>
      </c>
      <c r="C9907" s="14" t="s">
        <v>13510</v>
      </c>
      <c r="D9907" s="14" t="s">
        <v>13504</v>
      </c>
      <c r="E9907" s="14" t="s">
        <v>13494</v>
      </c>
      <c r="F9907" s="14">
        <v>10</v>
      </c>
      <c r="G9907" s="14">
        <v>0.25</v>
      </c>
      <c r="H9907" s="15">
        <v>0.10184700000000001</v>
      </c>
      <c r="I9907" s="15">
        <f>M9907-V9907</f>
        <v>0.16065299999999999</v>
      </c>
      <c r="J9907" s="14"/>
      <c r="K9907" s="13"/>
      <c r="L9907" s="9">
        <f>G9907*1.05</f>
        <v>0.26250000000000001</v>
      </c>
      <c r="M9907" s="11">
        <f>L9907-H9907</f>
        <v>0.16065299999999999</v>
      </c>
      <c r="N9907" s="11">
        <v>0</v>
      </c>
      <c r="P9907" s="9">
        <f>0.5*N9907/1000</f>
        <v>0</v>
      </c>
      <c r="Q9907" s="9">
        <f>P9907+O9907</f>
        <v>0</v>
      </c>
      <c r="R9907" s="11">
        <v>0</v>
      </c>
      <c r="T9907" s="9">
        <f>0.5*R9907</f>
        <v>0</v>
      </c>
      <c r="U9907" s="9">
        <f>T9907+S9907</f>
        <v>0</v>
      </c>
      <c r="V9907" s="9">
        <f>(Q9907+U9907)/(0.944*1000)</f>
        <v>0</v>
      </c>
    </row>
    <row r="9908" spans="1:22" x14ac:dyDescent="0.3">
      <c r="A9908" s="14">
        <v>9950</v>
      </c>
      <c r="B9908" s="14" t="s">
        <v>10890</v>
      </c>
      <c r="C9908" s="14" t="s">
        <v>13510</v>
      </c>
      <c r="D9908" s="14" t="s">
        <v>13504</v>
      </c>
      <c r="E9908" s="14" t="s">
        <v>13494</v>
      </c>
      <c r="F9908" s="14">
        <v>10</v>
      </c>
      <c r="G9908" s="14">
        <v>0.25</v>
      </c>
      <c r="H9908" s="15">
        <v>1.9678400000000009E-2</v>
      </c>
      <c r="I9908" s="15">
        <f>M9908-V9908</f>
        <v>0.2428216</v>
      </c>
      <c r="J9908" s="14"/>
      <c r="K9908" s="13"/>
      <c r="L9908" s="9">
        <f>G9908*1.05</f>
        <v>0.26250000000000001</v>
      </c>
      <c r="M9908" s="11">
        <f>L9908-H9908</f>
        <v>0.2428216</v>
      </c>
      <c r="N9908" s="11">
        <v>0</v>
      </c>
      <c r="P9908" s="9">
        <f>0.5*N9908/1000</f>
        <v>0</v>
      </c>
      <c r="Q9908" s="9">
        <f>P9908+O9908</f>
        <v>0</v>
      </c>
      <c r="R9908" s="11">
        <v>0</v>
      </c>
      <c r="T9908" s="9">
        <f>0.5*R9908</f>
        <v>0</v>
      </c>
      <c r="U9908" s="9">
        <f>T9908+S9908</f>
        <v>0</v>
      </c>
      <c r="V9908" s="9">
        <f>(Q9908+U9908)/(0.944*1000)</f>
        <v>0</v>
      </c>
    </row>
    <row r="9909" spans="1:22" x14ac:dyDescent="0.3">
      <c r="A9909" s="14">
        <v>9951</v>
      </c>
      <c r="B9909" s="14" t="s">
        <v>10891</v>
      </c>
      <c r="C9909" s="14" t="s">
        <v>13510</v>
      </c>
      <c r="D9909" s="14" t="s">
        <v>13504</v>
      </c>
      <c r="E9909" s="14" t="s">
        <v>13494</v>
      </c>
      <c r="F9909" s="14">
        <v>10</v>
      </c>
      <c r="G9909" s="14">
        <v>0.4</v>
      </c>
      <c r="H9909" s="15">
        <v>1.2711000000000012E-2</v>
      </c>
      <c r="I9909" s="15">
        <f>M9909-V9909</f>
        <v>0.40728900000000001</v>
      </c>
      <c r="J9909" s="14"/>
      <c r="K9909" s="13"/>
      <c r="L9909" s="9">
        <f>G9909*1.05</f>
        <v>0.42000000000000004</v>
      </c>
      <c r="M9909" s="11">
        <f>L9909-H9909</f>
        <v>0.40728900000000001</v>
      </c>
      <c r="N9909" s="11">
        <v>0</v>
      </c>
      <c r="P9909" s="9">
        <f>0.5*N9909/1000</f>
        <v>0</v>
      </c>
      <c r="Q9909" s="9">
        <f>P9909+O9909</f>
        <v>0</v>
      </c>
      <c r="R9909" s="11">
        <v>0</v>
      </c>
      <c r="T9909" s="9">
        <f>0.5*R9909</f>
        <v>0</v>
      </c>
      <c r="U9909" s="9">
        <f>T9909+S9909</f>
        <v>0</v>
      </c>
      <c r="V9909" s="9">
        <f>(Q9909+U9909)/(0.944*1000)</f>
        <v>0</v>
      </c>
    </row>
    <row r="9910" spans="1:22" x14ac:dyDescent="0.3">
      <c r="A9910" s="14">
        <v>9952</v>
      </c>
      <c r="B9910" s="14" t="s">
        <v>5246</v>
      </c>
      <c r="C9910" s="14" t="s">
        <v>13510</v>
      </c>
      <c r="D9910" s="14" t="s">
        <v>13504</v>
      </c>
      <c r="E9910" s="14" t="s">
        <v>13494</v>
      </c>
      <c r="F9910" s="14">
        <v>10</v>
      </c>
      <c r="G9910" s="14">
        <v>0.1</v>
      </c>
      <c r="H9910" s="15">
        <v>3.3485000000000001E-2</v>
      </c>
      <c r="I9910" s="15">
        <f>M9910-V9910</f>
        <v>7.1515000000000009E-2</v>
      </c>
      <c r="J9910" s="14"/>
      <c r="K9910" s="13"/>
      <c r="L9910" s="9">
        <f>G9910*1.05</f>
        <v>0.10500000000000001</v>
      </c>
      <c r="M9910" s="11">
        <f>L9910-H9910</f>
        <v>7.1515000000000009E-2</v>
      </c>
      <c r="N9910" s="11">
        <v>0</v>
      </c>
      <c r="P9910" s="9">
        <f>0.5*N9910/1000</f>
        <v>0</v>
      </c>
      <c r="Q9910" s="9">
        <f>P9910+O9910</f>
        <v>0</v>
      </c>
      <c r="R9910" s="11">
        <v>0</v>
      </c>
      <c r="T9910" s="9">
        <f>0.5*R9910</f>
        <v>0</v>
      </c>
      <c r="U9910" s="9">
        <f>T9910+S9910</f>
        <v>0</v>
      </c>
      <c r="V9910" s="9">
        <f>(Q9910+U9910)/(0.944*1000)</f>
        <v>0</v>
      </c>
    </row>
    <row r="9911" spans="1:22" x14ac:dyDescent="0.3">
      <c r="A9911" s="14">
        <v>9953</v>
      </c>
      <c r="B9911" s="14" t="s">
        <v>5247</v>
      </c>
      <c r="C9911" s="14" t="s">
        <v>13510</v>
      </c>
      <c r="D9911" s="14" t="s">
        <v>13504</v>
      </c>
      <c r="E9911" s="14" t="s">
        <v>13494</v>
      </c>
      <c r="F9911" s="14">
        <v>10</v>
      </c>
      <c r="G9911" s="14">
        <v>0.16</v>
      </c>
      <c r="H9911" s="15">
        <v>4.2706000000000001E-2</v>
      </c>
      <c r="I9911" s="15">
        <f>M9911-V9911</f>
        <v>0.12529400000000002</v>
      </c>
      <c r="J9911" s="14"/>
      <c r="K9911" s="13"/>
      <c r="L9911" s="9">
        <f>G9911*1.05</f>
        <v>0.16800000000000001</v>
      </c>
      <c r="M9911" s="11">
        <f>L9911-H9911</f>
        <v>0.12529400000000002</v>
      </c>
      <c r="N9911" s="11">
        <v>0</v>
      </c>
      <c r="P9911" s="9">
        <f>0.5*N9911/1000</f>
        <v>0</v>
      </c>
      <c r="Q9911" s="9">
        <f>P9911+O9911</f>
        <v>0</v>
      </c>
      <c r="R9911" s="11">
        <v>0</v>
      </c>
      <c r="T9911" s="9">
        <f>0.5*R9911</f>
        <v>0</v>
      </c>
      <c r="U9911" s="9">
        <f>T9911+S9911</f>
        <v>0</v>
      </c>
      <c r="V9911" s="9">
        <f>(Q9911+U9911)/(0.944*1000)</f>
        <v>0</v>
      </c>
    </row>
    <row r="9912" spans="1:22" x14ac:dyDescent="0.3">
      <c r="A9912" s="14">
        <v>9954</v>
      </c>
      <c r="B9912" s="14" t="s">
        <v>10892</v>
      </c>
      <c r="C9912" s="14" t="s">
        <v>13510</v>
      </c>
      <c r="D9912" s="14" t="s">
        <v>13504</v>
      </c>
      <c r="E9912" s="14" t="s">
        <v>13494</v>
      </c>
      <c r="F9912" s="14">
        <v>10</v>
      </c>
      <c r="G9912" s="14">
        <v>0.16</v>
      </c>
      <c r="H9912" s="15">
        <v>6.4040399999999997E-2</v>
      </c>
      <c r="I9912" s="15">
        <f>M9912-V9912</f>
        <v>0.10395960000000001</v>
      </c>
      <c r="J9912" s="14"/>
      <c r="K9912" s="13"/>
      <c r="L9912" s="9">
        <f>G9912*1.05</f>
        <v>0.16800000000000001</v>
      </c>
      <c r="M9912" s="11">
        <f>L9912-H9912</f>
        <v>0.10395960000000001</v>
      </c>
      <c r="N9912" s="11">
        <v>0</v>
      </c>
      <c r="P9912" s="9">
        <f>0.5*N9912/1000</f>
        <v>0</v>
      </c>
      <c r="Q9912" s="9">
        <f>P9912+O9912</f>
        <v>0</v>
      </c>
      <c r="R9912" s="11">
        <v>0</v>
      </c>
      <c r="T9912" s="9">
        <f>0.5*R9912</f>
        <v>0</v>
      </c>
      <c r="U9912" s="9">
        <f>T9912+S9912</f>
        <v>0</v>
      </c>
      <c r="V9912" s="9">
        <f>(Q9912+U9912)/(0.944*1000)</f>
        <v>0</v>
      </c>
    </row>
    <row r="9913" spans="1:22" x14ac:dyDescent="0.3">
      <c r="A9913" s="14">
        <v>9955</v>
      </c>
      <c r="B9913" s="14" t="s">
        <v>10893</v>
      </c>
      <c r="C9913" s="14" t="s">
        <v>13510</v>
      </c>
      <c r="D9913" s="14" t="s">
        <v>13504</v>
      </c>
      <c r="E9913" s="14" t="s">
        <v>13494</v>
      </c>
      <c r="F9913" s="14">
        <v>10</v>
      </c>
      <c r="G9913" s="14">
        <v>0.1</v>
      </c>
      <c r="H9913" s="15">
        <v>1.6736400000000002E-2</v>
      </c>
      <c r="I9913" s="15">
        <f>M9913-V9913</f>
        <v>8.0318684745762731E-2</v>
      </c>
      <c r="J9913" s="14"/>
      <c r="K9913" s="13"/>
      <c r="L9913" s="9">
        <f>G9913*1.05</f>
        <v>0.10500000000000001</v>
      </c>
      <c r="M9913" s="11">
        <f>L9913-H9913</f>
        <v>8.8263600000000011E-2</v>
      </c>
      <c r="N9913" s="11">
        <v>0</v>
      </c>
      <c r="P9913" s="9">
        <f>0.5*N9913/1000</f>
        <v>0</v>
      </c>
      <c r="Q9913" s="9">
        <f>P9913+O9913</f>
        <v>0</v>
      </c>
      <c r="R9913" s="11">
        <v>15</v>
      </c>
      <c r="T9913" s="9">
        <f>0.5*R9913</f>
        <v>7.5</v>
      </c>
      <c r="U9913" s="9">
        <f>T9913+S9913</f>
        <v>7.5</v>
      </c>
      <c r="V9913" s="9">
        <f>(Q9913+U9913)/(0.944*1000)</f>
        <v>7.9449152542372878E-3</v>
      </c>
    </row>
    <row r="9914" spans="1:22" x14ac:dyDescent="0.3">
      <c r="A9914" s="14">
        <v>9956</v>
      </c>
      <c r="B9914" s="14" t="s">
        <v>5248</v>
      </c>
      <c r="C9914" s="14" t="s">
        <v>13510</v>
      </c>
      <c r="D9914" s="14" t="s">
        <v>13504</v>
      </c>
      <c r="E9914" s="14" t="s">
        <v>13494</v>
      </c>
      <c r="F9914" s="14">
        <v>10</v>
      </c>
      <c r="G9914" s="14">
        <v>0.06</v>
      </c>
      <c r="H9914" s="15">
        <v>3.1080400000000005E-2</v>
      </c>
      <c r="I9914" s="15">
        <f>M9914-V9914</f>
        <v>2.3974684745762705E-2</v>
      </c>
      <c r="J9914" s="14"/>
      <c r="K9914" s="13"/>
      <c r="L9914" s="9">
        <f>G9914*1.05</f>
        <v>6.3E-2</v>
      </c>
      <c r="M9914" s="11">
        <f>L9914-H9914</f>
        <v>3.1919599999999992E-2</v>
      </c>
      <c r="N9914" s="11">
        <v>0</v>
      </c>
      <c r="P9914" s="9">
        <f>0.5*N9914/1000</f>
        <v>0</v>
      </c>
      <c r="Q9914" s="9">
        <f>P9914+O9914</f>
        <v>0</v>
      </c>
      <c r="R9914" s="11">
        <v>15</v>
      </c>
      <c r="T9914" s="9">
        <f>0.5*R9914</f>
        <v>7.5</v>
      </c>
      <c r="U9914" s="9">
        <f>T9914+S9914</f>
        <v>7.5</v>
      </c>
      <c r="V9914" s="9">
        <f>(Q9914+U9914)/(0.944*1000)</f>
        <v>7.9449152542372878E-3</v>
      </c>
    </row>
    <row r="9915" spans="1:22" x14ac:dyDescent="0.3">
      <c r="A9915" s="14">
        <v>9957</v>
      </c>
      <c r="B9915" s="14" t="s">
        <v>10894</v>
      </c>
      <c r="C9915" s="14" t="s">
        <v>13510</v>
      </c>
      <c r="D9915" s="14" t="s">
        <v>13504</v>
      </c>
      <c r="E9915" s="14" t="s">
        <v>13494</v>
      </c>
      <c r="F9915" s="14">
        <v>10</v>
      </c>
      <c r="G9915" s="14">
        <v>0.1</v>
      </c>
      <c r="H9915" s="15">
        <v>1.75698E-2</v>
      </c>
      <c r="I9915" s="15">
        <f>M9915-V9915</f>
        <v>8.7430200000000013E-2</v>
      </c>
      <c r="J9915" s="14"/>
      <c r="K9915" s="13"/>
      <c r="L9915" s="9">
        <f>G9915*1.05</f>
        <v>0.10500000000000001</v>
      </c>
      <c r="M9915" s="11">
        <f>L9915-H9915</f>
        <v>8.7430200000000013E-2</v>
      </c>
      <c r="N9915" s="11">
        <v>0</v>
      </c>
      <c r="P9915" s="9">
        <f>0.5*N9915/1000</f>
        <v>0</v>
      </c>
      <c r="Q9915" s="9">
        <f>P9915+O9915</f>
        <v>0</v>
      </c>
      <c r="R9915" s="11">
        <v>0</v>
      </c>
      <c r="T9915" s="9">
        <f>0.5*R9915</f>
        <v>0</v>
      </c>
      <c r="U9915" s="9">
        <f>T9915+S9915</f>
        <v>0</v>
      </c>
      <c r="V9915" s="9">
        <f>(Q9915+U9915)/(0.944*1000)</f>
        <v>0</v>
      </c>
    </row>
    <row r="9916" spans="1:22" x14ac:dyDescent="0.3">
      <c r="A9916" s="14">
        <v>9958</v>
      </c>
      <c r="B9916" s="14" t="s">
        <v>5249</v>
      </c>
      <c r="C9916" s="14" t="s">
        <v>13510</v>
      </c>
      <c r="D9916" s="14" t="s">
        <v>13504</v>
      </c>
      <c r="E9916" s="14" t="s">
        <v>13494</v>
      </c>
      <c r="F9916" s="14">
        <v>10</v>
      </c>
      <c r="G9916" s="14">
        <v>0.25</v>
      </c>
      <c r="H9916" s="15">
        <v>1.167599999999993E-3</v>
      </c>
      <c r="I9916" s="15">
        <f>M9916-V9916</f>
        <v>0.26133240000000002</v>
      </c>
      <c r="J9916" s="14"/>
      <c r="K9916" s="13"/>
      <c r="L9916" s="9">
        <f>G9916*1.05</f>
        <v>0.26250000000000001</v>
      </c>
      <c r="M9916" s="11">
        <f>L9916-H9916</f>
        <v>0.26133240000000002</v>
      </c>
      <c r="N9916" s="11">
        <v>0</v>
      </c>
      <c r="P9916" s="9">
        <f>0.5*N9916/1000</f>
        <v>0</v>
      </c>
      <c r="Q9916" s="9">
        <f>P9916+O9916</f>
        <v>0</v>
      </c>
      <c r="R9916" s="11">
        <v>0</v>
      </c>
      <c r="T9916" s="9">
        <f>0.5*R9916</f>
        <v>0</v>
      </c>
      <c r="U9916" s="9">
        <f>T9916+S9916</f>
        <v>0</v>
      </c>
      <c r="V9916" s="9">
        <f>(Q9916+U9916)/(0.944*1000)</f>
        <v>0</v>
      </c>
    </row>
    <row r="9917" spans="1:22" x14ac:dyDescent="0.3">
      <c r="A9917" s="14">
        <v>9959</v>
      </c>
      <c r="B9917" s="14" t="s">
        <v>5250</v>
      </c>
      <c r="C9917" s="14" t="s">
        <v>13510</v>
      </c>
      <c r="D9917" s="14" t="s">
        <v>13504</v>
      </c>
      <c r="E9917" s="14" t="s">
        <v>13494</v>
      </c>
      <c r="F9917" s="14">
        <v>10</v>
      </c>
      <c r="G9917" s="14">
        <v>6.3E-2</v>
      </c>
      <c r="H9917" s="15">
        <v>1.9408399999999999E-2</v>
      </c>
      <c r="I9917" s="15">
        <f>M9917-V9917</f>
        <v>4.6741600000000001E-2</v>
      </c>
      <c r="J9917" s="14"/>
      <c r="K9917" s="13"/>
      <c r="L9917" s="9">
        <f>G9917*1.05</f>
        <v>6.615E-2</v>
      </c>
      <c r="M9917" s="11">
        <f>L9917-H9917</f>
        <v>4.6741600000000001E-2</v>
      </c>
      <c r="N9917" s="11">
        <v>0</v>
      </c>
      <c r="P9917" s="9">
        <f>0.5*N9917/1000</f>
        <v>0</v>
      </c>
      <c r="Q9917" s="9">
        <f>P9917+O9917</f>
        <v>0</v>
      </c>
      <c r="R9917" s="11">
        <v>0</v>
      </c>
      <c r="T9917" s="9">
        <f>0.5*R9917</f>
        <v>0</v>
      </c>
      <c r="U9917" s="9">
        <f>T9917+S9917</f>
        <v>0</v>
      </c>
      <c r="V9917" s="9">
        <f>(Q9917+U9917)/(0.944*1000)</f>
        <v>0</v>
      </c>
    </row>
    <row r="9918" spans="1:22" x14ac:dyDescent="0.3">
      <c r="A9918" s="14">
        <v>9960</v>
      </c>
      <c r="B9918" s="14" t="s">
        <v>10895</v>
      </c>
      <c r="C9918" s="14" t="s">
        <v>13510</v>
      </c>
      <c r="D9918" s="14" t="s">
        <v>13504</v>
      </c>
      <c r="E9918" s="14" t="s">
        <v>13494</v>
      </c>
      <c r="F9918" s="14">
        <v>10</v>
      </c>
      <c r="G9918" s="14">
        <v>0.06</v>
      </c>
      <c r="H9918" s="15">
        <v>4.2000000000000003E-2</v>
      </c>
      <c r="I9918" s="15">
        <f>M9918-V9918</f>
        <v>2.0999999999999998E-2</v>
      </c>
      <c r="J9918" s="14"/>
      <c r="K9918" s="13"/>
      <c r="L9918" s="9">
        <f>G9918*1.05</f>
        <v>6.3E-2</v>
      </c>
      <c r="M9918" s="11">
        <f>L9918-H9918</f>
        <v>2.0999999999999998E-2</v>
      </c>
      <c r="N9918" s="11">
        <v>0</v>
      </c>
      <c r="P9918" s="9">
        <f>0.5*N9918/1000</f>
        <v>0</v>
      </c>
      <c r="Q9918" s="9">
        <f>P9918+O9918</f>
        <v>0</v>
      </c>
      <c r="R9918" s="11">
        <v>0</v>
      </c>
      <c r="T9918" s="9">
        <f>0.5*R9918</f>
        <v>0</v>
      </c>
      <c r="U9918" s="9">
        <f>T9918+S9918</f>
        <v>0</v>
      </c>
      <c r="V9918" s="9">
        <f>(Q9918+U9918)/(0.944*1000)</f>
        <v>0</v>
      </c>
    </row>
    <row r="9919" spans="1:22" x14ac:dyDescent="0.3">
      <c r="A9919" s="14">
        <v>9961</v>
      </c>
      <c r="B9919" s="14" t="s">
        <v>10896</v>
      </c>
      <c r="C9919" s="14" t="s">
        <v>13510</v>
      </c>
      <c r="D9919" s="14" t="s">
        <v>13504</v>
      </c>
      <c r="E9919" s="14" t="s">
        <v>13494</v>
      </c>
      <c r="F9919" s="14">
        <v>10</v>
      </c>
      <c r="G9919" s="14">
        <v>0.25</v>
      </c>
      <c r="H9919" s="15">
        <v>2.3759700000000009E-2</v>
      </c>
      <c r="I9919" s="15">
        <f>M9919-V9919</f>
        <v>0.23874030000000002</v>
      </c>
      <c r="J9919" s="14"/>
      <c r="K9919" s="13"/>
      <c r="L9919" s="9">
        <f>G9919*1.05</f>
        <v>0.26250000000000001</v>
      </c>
      <c r="M9919" s="11">
        <f>L9919-H9919</f>
        <v>0.23874030000000002</v>
      </c>
      <c r="N9919" s="11">
        <v>0</v>
      </c>
      <c r="P9919" s="9">
        <f>0.5*N9919/1000</f>
        <v>0</v>
      </c>
      <c r="Q9919" s="9">
        <f>P9919+O9919</f>
        <v>0</v>
      </c>
      <c r="R9919" s="11">
        <v>0</v>
      </c>
      <c r="T9919" s="9">
        <f>0.5*R9919</f>
        <v>0</v>
      </c>
      <c r="U9919" s="9">
        <f>T9919+S9919</f>
        <v>0</v>
      </c>
      <c r="V9919" s="9">
        <f>(Q9919+U9919)/(0.944*1000)</f>
        <v>0</v>
      </c>
    </row>
    <row r="9920" spans="1:22" x14ac:dyDescent="0.3">
      <c r="A9920" s="14">
        <v>9962</v>
      </c>
      <c r="B9920" s="14" t="s">
        <v>5251</v>
      </c>
      <c r="C9920" s="14" t="s">
        <v>13510</v>
      </c>
      <c r="D9920" s="14" t="s">
        <v>13504</v>
      </c>
      <c r="E9920" s="14" t="s">
        <v>13494</v>
      </c>
      <c r="F9920" s="14">
        <v>10</v>
      </c>
      <c r="G9920" s="14">
        <v>0.16</v>
      </c>
      <c r="H9920" s="15">
        <v>3.0646299999999998E-2</v>
      </c>
      <c r="I9920" s="15">
        <f>M9920-V9920</f>
        <v>0.13735370000000002</v>
      </c>
      <c r="J9920" s="14"/>
      <c r="K9920" s="13"/>
      <c r="L9920" s="9">
        <f>G9920*1.05</f>
        <v>0.16800000000000001</v>
      </c>
      <c r="M9920" s="11">
        <f>L9920-H9920</f>
        <v>0.13735370000000002</v>
      </c>
      <c r="N9920" s="11">
        <v>0</v>
      </c>
      <c r="P9920" s="9">
        <f>0.5*N9920/1000</f>
        <v>0</v>
      </c>
      <c r="Q9920" s="9">
        <f>P9920+O9920</f>
        <v>0</v>
      </c>
      <c r="R9920" s="11">
        <v>0</v>
      </c>
      <c r="T9920" s="9">
        <f>0.5*R9920</f>
        <v>0</v>
      </c>
      <c r="U9920" s="9">
        <f>T9920+S9920</f>
        <v>0</v>
      </c>
      <c r="V9920" s="9">
        <f>(Q9920+U9920)/(0.944*1000)</f>
        <v>0</v>
      </c>
    </row>
    <row r="9921" spans="1:22" x14ac:dyDescent="0.3">
      <c r="A9921" s="14">
        <v>9963</v>
      </c>
      <c r="B9921" s="14" t="s">
        <v>5252</v>
      </c>
      <c r="C9921" s="14" t="s">
        <v>13510</v>
      </c>
      <c r="D9921" s="14" t="s">
        <v>13504</v>
      </c>
      <c r="E9921" s="14" t="s">
        <v>13494</v>
      </c>
      <c r="F9921" s="14">
        <v>10</v>
      </c>
      <c r="G9921" s="14">
        <v>0.315</v>
      </c>
      <c r="H9921" s="15">
        <v>7.5760000000002492E-4</v>
      </c>
      <c r="I9921" s="15">
        <f>M9921-V9921</f>
        <v>0.32999240000000002</v>
      </c>
      <c r="J9921" s="14"/>
      <c r="K9921" s="13"/>
      <c r="L9921" s="9">
        <f>G9921*1.05</f>
        <v>0.33075000000000004</v>
      </c>
      <c r="M9921" s="11">
        <f>L9921-H9921</f>
        <v>0.32999240000000002</v>
      </c>
      <c r="N9921" s="11">
        <v>0</v>
      </c>
      <c r="P9921" s="9">
        <f>0.5*N9921/1000</f>
        <v>0</v>
      </c>
      <c r="Q9921" s="9">
        <f>P9921+O9921</f>
        <v>0</v>
      </c>
      <c r="R9921" s="11">
        <v>0</v>
      </c>
      <c r="T9921" s="9">
        <f>0.5*R9921</f>
        <v>0</v>
      </c>
      <c r="U9921" s="9">
        <f>T9921+S9921</f>
        <v>0</v>
      </c>
      <c r="V9921" s="9">
        <f>(Q9921+U9921)/(0.944*1000)</f>
        <v>0</v>
      </c>
    </row>
    <row r="9922" spans="1:22" x14ac:dyDescent="0.3">
      <c r="A9922" s="14">
        <v>9964</v>
      </c>
      <c r="B9922" s="14" t="s">
        <v>10897</v>
      </c>
      <c r="C9922" s="14" t="s">
        <v>13510</v>
      </c>
      <c r="D9922" s="14" t="s">
        <v>13504</v>
      </c>
      <c r="E9922" s="14" t="s">
        <v>13494</v>
      </c>
      <c r="F9922" s="14">
        <v>10</v>
      </c>
      <c r="G9922" s="14">
        <v>0.25</v>
      </c>
      <c r="H9922" s="15">
        <v>2.0235800000000012E-2</v>
      </c>
      <c r="I9922" s="15">
        <f>M9922-V9922</f>
        <v>0.24226419999999999</v>
      </c>
      <c r="J9922" s="14"/>
      <c r="K9922" s="13"/>
      <c r="L9922" s="9">
        <f>G9922*1.05</f>
        <v>0.26250000000000001</v>
      </c>
      <c r="M9922" s="11">
        <f>L9922-H9922</f>
        <v>0.24226419999999999</v>
      </c>
      <c r="N9922" s="11">
        <v>0</v>
      </c>
      <c r="P9922" s="9">
        <f>0.5*N9922/1000</f>
        <v>0</v>
      </c>
      <c r="Q9922" s="9">
        <f>P9922+O9922</f>
        <v>0</v>
      </c>
      <c r="R9922" s="11">
        <v>0</v>
      </c>
      <c r="T9922" s="9">
        <f>0.5*R9922</f>
        <v>0</v>
      </c>
      <c r="U9922" s="9">
        <f>T9922+S9922</f>
        <v>0</v>
      </c>
      <c r="V9922" s="9">
        <f>(Q9922+U9922)/(0.944*1000)</f>
        <v>0</v>
      </c>
    </row>
    <row r="9923" spans="1:22" x14ac:dyDescent="0.3">
      <c r="A9923" s="14">
        <v>9965</v>
      </c>
      <c r="B9923" s="14" t="s">
        <v>5253</v>
      </c>
      <c r="C9923" s="14" t="s">
        <v>13510</v>
      </c>
      <c r="D9923" s="14" t="s">
        <v>13504</v>
      </c>
      <c r="E9923" s="14" t="s">
        <v>13494</v>
      </c>
      <c r="F9923" s="14">
        <v>10</v>
      </c>
      <c r="G9923" s="14">
        <v>0.16</v>
      </c>
      <c r="H9923" s="15">
        <v>2.1604999999999989E-2</v>
      </c>
      <c r="I9923" s="15">
        <f>M9923-V9923</f>
        <v>0.14242254237288138</v>
      </c>
      <c r="J9923" s="14"/>
      <c r="K9923" s="13"/>
      <c r="L9923" s="9">
        <f>G9923*1.05</f>
        <v>0.16800000000000001</v>
      </c>
      <c r="M9923" s="11">
        <f>L9923-H9923</f>
        <v>0.14639500000000003</v>
      </c>
      <c r="N9923" s="11">
        <v>0</v>
      </c>
      <c r="P9923" s="9">
        <f>0.5*N9923/1000</f>
        <v>0</v>
      </c>
      <c r="Q9923" s="9">
        <f>P9923+O9923</f>
        <v>0</v>
      </c>
      <c r="R9923" s="11">
        <v>7.5</v>
      </c>
      <c r="T9923" s="9">
        <f>0.5*R9923</f>
        <v>3.75</v>
      </c>
      <c r="U9923" s="9">
        <f>T9923+S9923</f>
        <v>3.75</v>
      </c>
      <c r="V9923" s="9">
        <f>(Q9923+U9923)/(0.944*1000)</f>
        <v>3.9724576271186439E-3</v>
      </c>
    </row>
    <row r="9924" spans="1:22" x14ac:dyDescent="0.3">
      <c r="A9924" s="14">
        <v>9966</v>
      </c>
      <c r="B9924" s="14" t="s">
        <v>5254</v>
      </c>
      <c r="C9924" s="14" t="s">
        <v>13510</v>
      </c>
      <c r="D9924" s="14" t="s">
        <v>13504</v>
      </c>
      <c r="E9924" s="14" t="s">
        <v>13494</v>
      </c>
      <c r="F9924" s="14">
        <v>10</v>
      </c>
      <c r="G9924" s="14">
        <v>0.1</v>
      </c>
      <c r="H9924" s="15">
        <v>0</v>
      </c>
      <c r="I9924" s="15">
        <f>M9924-V9924</f>
        <v>0.10500000000000001</v>
      </c>
      <c r="J9924" s="14"/>
      <c r="K9924" s="13"/>
      <c r="L9924" s="9">
        <f>G9924*1.05</f>
        <v>0.10500000000000001</v>
      </c>
      <c r="M9924" s="11">
        <f>L9924-H9924</f>
        <v>0.10500000000000001</v>
      </c>
      <c r="N9924" s="11">
        <v>0</v>
      </c>
      <c r="P9924" s="9">
        <f>0.5*N9924/1000</f>
        <v>0</v>
      </c>
      <c r="Q9924" s="9">
        <f>P9924+O9924</f>
        <v>0</v>
      </c>
      <c r="R9924" s="11">
        <v>0</v>
      </c>
      <c r="T9924" s="9">
        <f>0.5*R9924</f>
        <v>0</v>
      </c>
      <c r="U9924" s="9">
        <f>T9924+S9924</f>
        <v>0</v>
      </c>
      <c r="V9924" s="9">
        <f>(Q9924+U9924)/(0.944*1000)</f>
        <v>0</v>
      </c>
    </row>
    <row r="9925" spans="1:22" x14ac:dyDescent="0.3">
      <c r="A9925" s="14">
        <v>9967</v>
      </c>
      <c r="B9925" s="14" t="s">
        <v>5255</v>
      </c>
      <c r="C9925" s="14" t="s">
        <v>13510</v>
      </c>
      <c r="D9925" s="14" t="s">
        <v>13504</v>
      </c>
      <c r="E9925" s="14" t="s">
        <v>13494</v>
      </c>
      <c r="F9925" s="14">
        <v>10</v>
      </c>
      <c r="G9925" s="14">
        <v>0.1</v>
      </c>
      <c r="H9925" s="15">
        <v>1.3546099999999995E-2</v>
      </c>
      <c r="I9925" s="15">
        <f>M9925-V9925</f>
        <v>9.1453900000000019E-2</v>
      </c>
      <c r="J9925" s="14"/>
      <c r="K9925" s="13"/>
      <c r="L9925" s="9">
        <f>G9925*1.05</f>
        <v>0.10500000000000001</v>
      </c>
      <c r="M9925" s="11">
        <f>L9925-H9925</f>
        <v>9.1453900000000019E-2</v>
      </c>
      <c r="N9925" s="11">
        <v>0</v>
      </c>
      <c r="P9925" s="9">
        <f>0.5*N9925/1000</f>
        <v>0</v>
      </c>
      <c r="Q9925" s="9">
        <f>P9925+O9925</f>
        <v>0</v>
      </c>
      <c r="R9925" s="11">
        <v>0</v>
      </c>
      <c r="T9925" s="9">
        <f>0.5*R9925</f>
        <v>0</v>
      </c>
      <c r="U9925" s="9">
        <f>T9925+S9925</f>
        <v>0</v>
      </c>
      <c r="V9925" s="9">
        <f>(Q9925+U9925)/(0.944*1000)</f>
        <v>0</v>
      </c>
    </row>
    <row r="9926" spans="1:22" x14ac:dyDescent="0.3">
      <c r="A9926" s="14">
        <v>9968</v>
      </c>
      <c r="B9926" s="14" t="s">
        <v>5256</v>
      </c>
      <c r="C9926" s="14" t="s">
        <v>13510</v>
      </c>
      <c r="D9926" s="14" t="s">
        <v>13504</v>
      </c>
      <c r="E9926" s="14" t="s">
        <v>13494</v>
      </c>
      <c r="F9926" s="14">
        <v>10</v>
      </c>
      <c r="G9926" s="14">
        <v>0.16</v>
      </c>
      <c r="H9926" s="15">
        <v>2.5086000000000011E-2</v>
      </c>
      <c r="I9926" s="15">
        <f>M9926-V9926</f>
        <v>0.14291399999999999</v>
      </c>
      <c r="J9926" s="14"/>
      <c r="K9926" s="13"/>
      <c r="L9926" s="9">
        <f>G9926*1.05</f>
        <v>0.16800000000000001</v>
      </c>
      <c r="M9926" s="11">
        <f>L9926-H9926</f>
        <v>0.14291399999999999</v>
      </c>
      <c r="N9926" s="11">
        <v>0</v>
      </c>
      <c r="P9926" s="9">
        <f>0.5*N9926/1000</f>
        <v>0</v>
      </c>
      <c r="Q9926" s="9">
        <f>P9926+O9926</f>
        <v>0</v>
      </c>
      <c r="R9926" s="11">
        <v>0</v>
      </c>
      <c r="T9926" s="9">
        <f>0.5*R9926</f>
        <v>0</v>
      </c>
      <c r="U9926" s="9">
        <f>T9926+S9926</f>
        <v>0</v>
      </c>
      <c r="V9926" s="9">
        <f>(Q9926+U9926)/(0.944*1000)</f>
        <v>0</v>
      </c>
    </row>
    <row r="9927" spans="1:22" x14ac:dyDescent="0.3">
      <c r="A9927" s="14">
        <v>9969</v>
      </c>
      <c r="B9927" s="14" t="s">
        <v>5257</v>
      </c>
      <c r="C9927" s="14" t="s">
        <v>13510</v>
      </c>
      <c r="D9927" s="14" t="s">
        <v>13504</v>
      </c>
      <c r="E9927" s="14" t="s">
        <v>13494</v>
      </c>
      <c r="F9927" s="14">
        <v>10</v>
      </c>
      <c r="G9927" s="14">
        <v>0.1</v>
      </c>
      <c r="H9927" s="15">
        <v>1.4866200000000006E-2</v>
      </c>
      <c r="I9927" s="15">
        <f>M9927-V9927</f>
        <v>9.01338E-2</v>
      </c>
      <c r="J9927" s="14"/>
      <c r="K9927" s="13"/>
      <c r="L9927" s="9">
        <f>G9927*1.05</f>
        <v>0.10500000000000001</v>
      </c>
      <c r="M9927" s="11">
        <f>L9927-H9927</f>
        <v>9.01338E-2</v>
      </c>
      <c r="N9927" s="11">
        <v>0</v>
      </c>
      <c r="P9927" s="9">
        <f>0.5*N9927/1000</f>
        <v>0</v>
      </c>
      <c r="Q9927" s="9">
        <f>P9927+O9927</f>
        <v>0</v>
      </c>
      <c r="R9927" s="11">
        <v>0</v>
      </c>
      <c r="T9927" s="9">
        <f>0.5*R9927</f>
        <v>0</v>
      </c>
      <c r="U9927" s="9">
        <f>T9927+S9927</f>
        <v>0</v>
      </c>
      <c r="V9927" s="9">
        <f>(Q9927+U9927)/(0.944*1000)</f>
        <v>0</v>
      </c>
    </row>
    <row r="9928" spans="1:22" x14ac:dyDescent="0.3">
      <c r="A9928" s="14">
        <v>9970</v>
      </c>
      <c r="B9928" s="14" t="s">
        <v>5258</v>
      </c>
      <c r="C9928" s="14" t="s">
        <v>13510</v>
      </c>
      <c r="D9928" s="14" t="s">
        <v>13504</v>
      </c>
      <c r="E9928" s="14" t="s">
        <v>13494</v>
      </c>
      <c r="F9928" s="14">
        <v>10</v>
      </c>
      <c r="G9928" s="14">
        <v>0.1</v>
      </c>
      <c r="H9928" s="15">
        <v>1.7100700000000003E-2</v>
      </c>
      <c r="I9928" s="15">
        <f>M9928-V9928</f>
        <v>8.7899300000000014E-2</v>
      </c>
      <c r="J9928" s="14"/>
      <c r="K9928" s="13"/>
      <c r="L9928" s="9">
        <f>G9928*1.05</f>
        <v>0.10500000000000001</v>
      </c>
      <c r="M9928" s="11">
        <f>L9928-H9928</f>
        <v>8.7899300000000014E-2</v>
      </c>
      <c r="N9928" s="11">
        <v>0</v>
      </c>
      <c r="P9928" s="9">
        <f>0.5*N9928/1000</f>
        <v>0</v>
      </c>
      <c r="Q9928" s="9">
        <f>P9928+O9928</f>
        <v>0</v>
      </c>
      <c r="R9928" s="11">
        <v>0</v>
      </c>
      <c r="T9928" s="9">
        <f>0.5*R9928</f>
        <v>0</v>
      </c>
      <c r="U9928" s="9">
        <f>T9928+S9928</f>
        <v>0</v>
      </c>
      <c r="V9928" s="9">
        <f>(Q9928+U9928)/(0.944*1000)</f>
        <v>0</v>
      </c>
    </row>
    <row r="9929" spans="1:22" x14ac:dyDescent="0.3">
      <c r="A9929" s="14">
        <v>9971</v>
      </c>
      <c r="B9929" s="14" t="s">
        <v>5259</v>
      </c>
      <c r="C9929" s="14" t="s">
        <v>13510</v>
      </c>
      <c r="D9929" s="14" t="s">
        <v>13504</v>
      </c>
      <c r="E9929" s="14" t="s">
        <v>13494</v>
      </c>
      <c r="F9929" s="14">
        <v>10</v>
      </c>
      <c r="G9929" s="14">
        <v>0.16</v>
      </c>
      <c r="H9929" s="15">
        <v>2.2152800000000014E-2</v>
      </c>
      <c r="I9929" s="15">
        <f>M9929-V9929</f>
        <v>0.14584720000000001</v>
      </c>
      <c r="J9929" s="14"/>
      <c r="K9929" s="13"/>
      <c r="L9929" s="9">
        <f>G9929*1.05</f>
        <v>0.16800000000000001</v>
      </c>
      <c r="M9929" s="11">
        <f>L9929-H9929</f>
        <v>0.14584720000000001</v>
      </c>
      <c r="N9929" s="11">
        <v>0</v>
      </c>
      <c r="P9929" s="9">
        <f>0.5*N9929/1000</f>
        <v>0</v>
      </c>
      <c r="Q9929" s="9">
        <f>P9929+O9929</f>
        <v>0</v>
      </c>
      <c r="R9929" s="11">
        <v>0</v>
      </c>
      <c r="T9929" s="9">
        <f>0.5*R9929</f>
        <v>0</v>
      </c>
      <c r="U9929" s="9">
        <f>T9929+S9929</f>
        <v>0</v>
      </c>
      <c r="V9929" s="9">
        <f>(Q9929+U9929)/(0.944*1000)</f>
        <v>0</v>
      </c>
    </row>
    <row r="9930" spans="1:22" x14ac:dyDescent="0.3">
      <c r="A9930" s="14">
        <v>9972</v>
      </c>
      <c r="B9930" s="14" t="s">
        <v>5260</v>
      </c>
      <c r="C9930" s="14" t="s">
        <v>13510</v>
      </c>
      <c r="D9930" s="14" t="s">
        <v>13504</v>
      </c>
      <c r="E9930" s="14" t="s">
        <v>13494</v>
      </c>
      <c r="F9930" s="14">
        <v>10</v>
      </c>
      <c r="G9930" s="14">
        <v>0.1</v>
      </c>
      <c r="H9930" s="15">
        <v>2.4027E-2</v>
      </c>
      <c r="I9930" s="15">
        <f>M9930-V9930</f>
        <v>8.0973000000000017E-2</v>
      </c>
      <c r="J9930" s="14"/>
      <c r="K9930" s="13"/>
      <c r="L9930" s="9">
        <f>G9930*1.05</f>
        <v>0.10500000000000001</v>
      </c>
      <c r="M9930" s="11">
        <f>L9930-H9930</f>
        <v>8.0973000000000017E-2</v>
      </c>
      <c r="N9930" s="11">
        <v>0</v>
      </c>
      <c r="P9930" s="9">
        <f>0.5*N9930/1000</f>
        <v>0</v>
      </c>
      <c r="Q9930" s="9">
        <f>P9930+O9930</f>
        <v>0</v>
      </c>
      <c r="R9930" s="11">
        <v>0</v>
      </c>
      <c r="T9930" s="9">
        <f>0.5*R9930</f>
        <v>0</v>
      </c>
      <c r="U9930" s="9">
        <f>T9930+S9930</f>
        <v>0</v>
      </c>
      <c r="V9930" s="9">
        <f>(Q9930+U9930)/(0.944*1000)</f>
        <v>0</v>
      </c>
    </row>
    <row r="9931" spans="1:22" x14ac:dyDescent="0.3">
      <c r="A9931" s="14">
        <v>9973</v>
      </c>
      <c r="B9931" s="14" t="s">
        <v>5261</v>
      </c>
      <c r="C9931" s="14" t="s">
        <v>13510</v>
      </c>
      <c r="D9931" s="14" t="s">
        <v>13504</v>
      </c>
      <c r="E9931" s="14" t="s">
        <v>13494</v>
      </c>
      <c r="F9931" s="14">
        <v>10</v>
      </c>
      <c r="G9931" s="14">
        <v>0.1</v>
      </c>
      <c r="H9931" s="15">
        <v>9.3084999999999956E-3</v>
      </c>
      <c r="I9931" s="15">
        <f>M9931-V9931</f>
        <v>9.5691500000000013E-2</v>
      </c>
      <c r="J9931" s="14"/>
      <c r="K9931" s="13"/>
      <c r="L9931" s="9">
        <f>G9931*1.05</f>
        <v>0.10500000000000001</v>
      </c>
      <c r="M9931" s="11">
        <f>L9931-H9931</f>
        <v>9.5691500000000013E-2</v>
      </c>
      <c r="N9931" s="11">
        <v>0</v>
      </c>
      <c r="P9931" s="9">
        <f>0.5*N9931/1000</f>
        <v>0</v>
      </c>
      <c r="Q9931" s="9">
        <f>P9931+O9931</f>
        <v>0</v>
      </c>
      <c r="R9931" s="11">
        <v>0</v>
      </c>
      <c r="T9931" s="9">
        <f>0.5*R9931</f>
        <v>0</v>
      </c>
      <c r="U9931" s="9">
        <f>T9931+S9931</f>
        <v>0</v>
      </c>
      <c r="V9931" s="9">
        <f>(Q9931+U9931)/(0.944*1000)</f>
        <v>0</v>
      </c>
    </row>
    <row r="9932" spans="1:22" x14ac:dyDescent="0.3">
      <c r="A9932" s="14">
        <v>9974</v>
      </c>
      <c r="B9932" s="14" t="s">
        <v>5262</v>
      </c>
      <c r="C9932" s="14" t="s">
        <v>13510</v>
      </c>
      <c r="D9932" s="14" t="s">
        <v>13504</v>
      </c>
      <c r="E9932" s="14" t="s">
        <v>13494</v>
      </c>
      <c r="F9932" s="14">
        <v>10</v>
      </c>
      <c r="G9932" s="14">
        <v>0.16</v>
      </c>
      <c r="H9932" s="15">
        <v>9.709100000000007E-3</v>
      </c>
      <c r="I9932" s="15">
        <f>M9932-V9932</f>
        <v>0.15829090000000001</v>
      </c>
      <c r="J9932" s="14"/>
      <c r="K9932" s="13"/>
      <c r="L9932" s="9">
        <f>G9932*1.05</f>
        <v>0.16800000000000001</v>
      </c>
      <c r="M9932" s="11">
        <f>L9932-H9932</f>
        <v>0.15829090000000001</v>
      </c>
      <c r="N9932" s="11">
        <v>0</v>
      </c>
      <c r="P9932" s="9">
        <f>0.5*N9932/1000</f>
        <v>0</v>
      </c>
      <c r="Q9932" s="9">
        <f>P9932+O9932</f>
        <v>0</v>
      </c>
      <c r="R9932" s="11">
        <v>0</v>
      </c>
      <c r="T9932" s="9">
        <f>0.5*R9932</f>
        <v>0</v>
      </c>
      <c r="U9932" s="9">
        <f>T9932+S9932</f>
        <v>0</v>
      </c>
      <c r="V9932" s="9">
        <f>(Q9932+U9932)/(0.944*1000)</f>
        <v>0</v>
      </c>
    </row>
    <row r="9933" spans="1:22" x14ac:dyDescent="0.3">
      <c r="A9933" s="14">
        <v>9975</v>
      </c>
      <c r="B9933" s="14" t="s">
        <v>5263</v>
      </c>
      <c r="C9933" s="14" t="s">
        <v>13510</v>
      </c>
      <c r="D9933" s="14" t="s">
        <v>13504</v>
      </c>
      <c r="E9933" s="14" t="s">
        <v>13494</v>
      </c>
      <c r="F9933" s="14">
        <v>10</v>
      </c>
      <c r="G9933" s="14">
        <v>2.5000000000000001E-2</v>
      </c>
      <c r="H9933" s="15">
        <v>4.140000000000015E-4</v>
      </c>
      <c r="I9933" s="15">
        <f>M9933-V9933</f>
        <v>2.5836000000000001E-2</v>
      </c>
      <c r="J9933" s="14"/>
      <c r="K9933" s="13"/>
      <c r="L9933" s="9">
        <f>G9933*1.05</f>
        <v>2.6250000000000002E-2</v>
      </c>
      <c r="M9933" s="11">
        <f>L9933-H9933</f>
        <v>2.5836000000000001E-2</v>
      </c>
      <c r="N9933" s="11">
        <v>0</v>
      </c>
      <c r="P9933" s="9">
        <f>0.5*N9933/1000</f>
        <v>0</v>
      </c>
      <c r="Q9933" s="9">
        <f>P9933+O9933</f>
        <v>0</v>
      </c>
      <c r="R9933" s="11">
        <v>0</v>
      </c>
      <c r="T9933" s="9">
        <f>0.5*R9933</f>
        <v>0</v>
      </c>
      <c r="U9933" s="9">
        <f>T9933+S9933</f>
        <v>0</v>
      </c>
      <c r="V9933" s="9">
        <f>(Q9933+U9933)/(0.944*1000)</f>
        <v>0</v>
      </c>
    </row>
    <row r="9934" spans="1:22" x14ac:dyDescent="0.3">
      <c r="A9934" s="14">
        <v>9976</v>
      </c>
      <c r="B9934" s="14" t="s">
        <v>5264</v>
      </c>
      <c r="C9934" s="14" t="s">
        <v>13510</v>
      </c>
      <c r="D9934" s="14" t="s">
        <v>13504</v>
      </c>
      <c r="E9934" s="14" t="s">
        <v>13494</v>
      </c>
      <c r="F9934" s="14">
        <v>10</v>
      </c>
      <c r="G9934" s="14">
        <v>6.3E-2</v>
      </c>
      <c r="H9934" s="15">
        <v>3.1184999999999976E-3</v>
      </c>
      <c r="I9934" s="15">
        <f>M9934-V9934</f>
        <v>6.3031500000000004E-2</v>
      </c>
      <c r="J9934" s="14"/>
      <c r="K9934" s="13"/>
      <c r="L9934" s="9">
        <f>G9934*1.05</f>
        <v>6.615E-2</v>
      </c>
      <c r="M9934" s="11">
        <f>L9934-H9934</f>
        <v>6.3031500000000004E-2</v>
      </c>
      <c r="N9934" s="11">
        <v>0</v>
      </c>
      <c r="P9934" s="9">
        <f>0.5*N9934/1000</f>
        <v>0</v>
      </c>
      <c r="Q9934" s="9">
        <f>P9934+O9934</f>
        <v>0</v>
      </c>
      <c r="R9934" s="11">
        <v>0</v>
      </c>
      <c r="T9934" s="9">
        <f>0.5*R9934</f>
        <v>0</v>
      </c>
      <c r="U9934" s="9">
        <f>T9934+S9934</f>
        <v>0</v>
      </c>
      <c r="V9934" s="9">
        <f>(Q9934+U9934)/(0.944*1000)</f>
        <v>0</v>
      </c>
    </row>
    <row r="9935" spans="1:22" x14ac:dyDescent="0.3">
      <c r="A9935" s="14">
        <v>9977</v>
      </c>
      <c r="B9935" s="14" t="s">
        <v>5265</v>
      </c>
      <c r="C9935" s="14" t="s">
        <v>13510</v>
      </c>
      <c r="D9935" s="14" t="s">
        <v>13504</v>
      </c>
      <c r="E9935" s="14" t="s">
        <v>13494</v>
      </c>
      <c r="F9935" s="14">
        <v>10</v>
      </c>
      <c r="G9935" s="14">
        <v>0.1</v>
      </c>
      <c r="H9935" s="15">
        <v>1.5156400000000006E-2</v>
      </c>
      <c r="I9935" s="15">
        <f>M9935-V9935</f>
        <v>8.984360000000001E-2</v>
      </c>
      <c r="J9935" s="14"/>
      <c r="K9935" s="13"/>
      <c r="L9935" s="9">
        <f>G9935*1.05</f>
        <v>0.10500000000000001</v>
      </c>
      <c r="M9935" s="11">
        <f>L9935-H9935</f>
        <v>8.984360000000001E-2</v>
      </c>
      <c r="N9935" s="11">
        <v>0</v>
      </c>
      <c r="P9935" s="9">
        <f>0.5*N9935/1000</f>
        <v>0</v>
      </c>
      <c r="Q9935" s="9">
        <f>P9935+O9935</f>
        <v>0</v>
      </c>
      <c r="R9935" s="11">
        <v>0</v>
      </c>
      <c r="T9935" s="9">
        <f>0.5*R9935</f>
        <v>0</v>
      </c>
      <c r="U9935" s="9">
        <f>T9935+S9935</f>
        <v>0</v>
      </c>
      <c r="V9935" s="9">
        <f>(Q9935+U9935)/(0.944*1000)</f>
        <v>0</v>
      </c>
    </row>
    <row r="9936" spans="1:22" x14ac:dyDescent="0.3">
      <c r="A9936" s="14">
        <v>9978</v>
      </c>
      <c r="B9936" s="14" t="s">
        <v>5266</v>
      </c>
      <c r="C9936" s="14" t="s">
        <v>13510</v>
      </c>
      <c r="D9936" s="14" t="s">
        <v>13504</v>
      </c>
      <c r="E9936" s="14" t="s">
        <v>13494</v>
      </c>
      <c r="F9936" s="14">
        <v>10</v>
      </c>
      <c r="G9936" s="14">
        <v>0.16</v>
      </c>
      <c r="H9936" s="15">
        <v>1.0291100000000001E-2</v>
      </c>
      <c r="I9936" s="15">
        <f>M9936-V9936</f>
        <v>0.15770890000000001</v>
      </c>
      <c r="J9936" s="14"/>
      <c r="K9936" s="13"/>
      <c r="L9936" s="9">
        <f>G9936*1.05</f>
        <v>0.16800000000000001</v>
      </c>
      <c r="M9936" s="11">
        <f>L9936-H9936</f>
        <v>0.15770890000000001</v>
      </c>
      <c r="N9936" s="11">
        <v>0</v>
      </c>
      <c r="P9936" s="9">
        <f>0.5*N9936/1000</f>
        <v>0</v>
      </c>
      <c r="Q9936" s="9">
        <f>P9936+O9936</f>
        <v>0</v>
      </c>
      <c r="R9936" s="11">
        <v>0</v>
      </c>
      <c r="T9936" s="9">
        <f>0.5*R9936</f>
        <v>0</v>
      </c>
      <c r="U9936" s="9">
        <f>T9936+S9936</f>
        <v>0</v>
      </c>
      <c r="V9936" s="9">
        <f>(Q9936+U9936)/(0.944*1000)</f>
        <v>0</v>
      </c>
    </row>
    <row r="9937" spans="1:22" x14ac:dyDescent="0.3">
      <c r="A9937" s="14">
        <v>9979</v>
      </c>
      <c r="B9937" s="14" t="s">
        <v>5267</v>
      </c>
      <c r="C9937" s="14" t="s">
        <v>13510</v>
      </c>
      <c r="D9937" s="14" t="s">
        <v>13504</v>
      </c>
      <c r="E9937" s="14" t="s">
        <v>13494</v>
      </c>
      <c r="F9937" s="14">
        <v>10</v>
      </c>
      <c r="G9937" s="14">
        <v>0.16</v>
      </c>
      <c r="H9937" s="15">
        <v>4.84790000000001E-3</v>
      </c>
      <c r="I9937" s="15">
        <f>M9937-V9937</f>
        <v>0.16315209999999999</v>
      </c>
      <c r="J9937" s="14"/>
      <c r="K9937" s="13"/>
      <c r="L9937" s="9">
        <f>G9937*1.05</f>
        <v>0.16800000000000001</v>
      </c>
      <c r="M9937" s="11">
        <f>L9937-H9937</f>
        <v>0.16315209999999999</v>
      </c>
      <c r="N9937" s="11">
        <v>0</v>
      </c>
      <c r="P9937" s="9">
        <f>0.5*N9937/1000</f>
        <v>0</v>
      </c>
      <c r="Q9937" s="9">
        <f>P9937+O9937</f>
        <v>0</v>
      </c>
      <c r="R9937" s="11">
        <v>0</v>
      </c>
      <c r="T9937" s="9">
        <f>0.5*R9937</f>
        <v>0</v>
      </c>
      <c r="U9937" s="9">
        <f>T9937+S9937</f>
        <v>0</v>
      </c>
      <c r="V9937" s="9">
        <f>(Q9937+U9937)/(0.944*1000)</f>
        <v>0</v>
      </c>
    </row>
    <row r="9938" spans="1:22" x14ac:dyDescent="0.3">
      <c r="A9938" s="14">
        <v>9980</v>
      </c>
      <c r="B9938" s="14" t="s">
        <v>5268</v>
      </c>
      <c r="C9938" s="14" t="s">
        <v>13510</v>
      </c>
      <c r="D9938" s="14" t="s">
        <v>13504</v>
      </c>
      <c r="E9938" s="14" t="s">
        <v>13494</v>
      </c>
      <c r="F9938" s="14">
        <v>10</v>
      </c>
      <c r="G9938" s="14">
        <v>6.3E-2</v>
      </c>
      <c r="H9938" s="15">
        <v>7.339100000000002E-3</v>
      </c>
      <c r="I9938" s="15">
        <f>M9938-V9938</f>
        <v>5.8810899999999999E-2</v>
      </c>
      <c r="J9938" s="14"/>
      <c r="K9938" s="13"/>
      <c r="L9938" s="9">
        <f>G9938*1.05</f>
        <v>6.615E-2</v>
      </c>
      <c r="M9938" s="11">
        <f>L9938-H9938</f>
        <v>5.8810899999999999E-2</v>
      </c>
      <c r="N9938" s="11">
        <v>0</v>
      </c>
      <c r="P9938" s="9">
        <f>0.5*N9938/1000</f>
        <v>0</v>
      </c>
      <c r="Q9938" s="9">
        <f>P9938+O9938</f>
        <v>0</v>
      </c>
      <c r="R9938" s="11">
        <v>0</v>
      </c>
      <c r="T9938" s="9">
        <f>0.5*R9938</f>
        <v>0</v>
      </c>
      <c r="U9938" s="9">
        <f>T9938+S9938</f>
        <v>0</v>
      </c>
      <c r="V9938" s="9">
        <f>(Q9938+U9938)/(0.944*1000)</f>
        <v>0</v>
      </c>
    </row>
    <row r="9939" spans="1:22" x14ac:dyDescent="0.3">
      <c r="A9939" s="14">
        <v>9981</v>
      </c>
      <c r="B9939" s="14" t="s">
        <v>5269</v>
      </c>
      <c r="C9939" s="14" t="s">
        <v>13510</v>
      </c>
      <c r="D9939" s="14" t="s">
        <v>13504</v>
      </c>
      <c r="E9939" s="14" t="s">
        <v>13494</v>
      </c>
      <c r="F9939" s="14">
        <v>10</v>
      </c>
      <c r="G9939" s="14">
        <v>0.1</v>
      </c>
      <c r="H9939" s="15">
        <v>1.0330299999999994E-2</v>
      </c>
      <c r="I9939" s="15">
        <f>M9939-V9939</f>
        <v>9.4669700000000023E-2</v>
      </c>
      <c r="J9939" s="14"/>
      <c r="K9939" s="13"/>
      <c r="L9939" s="9">
        <f>G9939*1.05</f>
        <v>0.10500000000000001</v>
      </c>
      <c r="M9939" s="11">
        <f>L9939-H9939</f>
        <v>9.4669700000000023E-2</v>
      </c>
      <c r="N9939" s="11">
        <v>0</v>
      </c>
      <c r="P9939" s="9">
        <f>0.5*N9939/1000</f>
        <v>0</v>
      </c>
      <c r="Q9939" s="9">
        <f>P9939+O9939</f>
        <v>0</v>
      </c>
      <c r="R9939" s="11">
        <v>0</v>
      </c>
      <c r="T9939" s="9">
        <f>0.5*R9939</f>
        <v>0</v>
      </c>
      <c r="U9939" s="9">
        <f>T9939+S9939</f>
        <v>0</v>
      </c>
      <c r="V9939" s="9">
        <f>(Q9939+U9939)/(0.944*1000)</f>
        <v>0</v>
      </c>
    </row>
    <row r="9940" spans="1:22" x14ac:dyDescent="0.3">
      <c r="A9940" s="14">
        <v>9982</v>
      </c>
      <c r="B9940" s="14" t="s">
        <v>10898</v>
      </c>
      <c r="C9940" s="14" t="s">
        <v>13510</v>
      </c>
      <c r="D9940" s="14" t="s">
        <v>13504</v>
      </c>
      <c r="E9940" s="14" t="s">
        <v>13494</v>
      </c>
      <c r="F9940" s="14">
        <v>10</v>
      </c>
      <c r="G9940" s="14">
        <v>6.3E-2</v>
      </c>
      <c r="H9940" s="15">
        <v>4.2781999999999985E-3</v>
      </c>
      <c r="I9940" s="15">
        <f>M9940-V9940</f>
        <v>6.1871800000000005E-2</v>
      </c>
      <c r="J9940" s="14"/>
      <c r="K9940" s="13"/>
      <c r="L9940" s="9">
        <f>G9940*1.05</f>
        <v>6.615E-2</v>
      </c>
      <c r="M9940" s="11">
        <f>L9940-H9940</f>
        <v>6.1871800000000005E-2</v>
      </c>
      <c r="N9940" s="11">
        <v>0</v>
      </c>
      <c r="P9940" s="9">
        <f>0.5*N9940/1000</f>
        <v>0</v>
      </c>
      <c r="Q9940" s="9">
        <f>P9940+O9940</f>
        <v>0</v>
      </c>
      <c r="R9940" s="11">
        <v>0</v>
      </c>
      <c r="T9940" s="9">
        <f>0.5*R9940</f>
        <v>0</v>
      </c>
      <c r="U9940" s="9">
        <f>T9940+S9940</f>
        <v>0</v>
      </c>
      <c r="V9940" s="9">
        <f>(Q9940+U9940)/(0.944*1000)</f>
        <v>0</v>
      </c>
    </row>
    <row r="9941" spans="1:22" x14ac:dyDescent="0.3">
      <c r="A9941" s="14">
        <v>9983</v>
      </c>
      <c r="B9941" s="14" t="s">
        <v>5270</v>
      </c>
      <c r="C9941" s="14" t="s">
        <v>13510</v>
      </c>
      <c r="D9941" s="14" t="s">
        <v>13504</v>
      </c>
      <c r="E9941" s="14" t="s">
        <v>13494</v>
      </c>
      <c r="F9941" s="14">
        <v>10</v>
      </c>
      <c r="G9941" s="14">
        <v>0.25</v>
      </c>
      <c r="H9941" s="15">
        <v>4.1530199999999982E-2</v>
      </c>
      <c r="I9941" s="15">
        <f>M9941-V9941</f>
        <v>0.22096980000000002</v>
      </c>
      <c r="J9941" s="14"/>
      <c r="K9941" s="13"/>
      <c r="L9941" s="9">
        <f>G9941*1.05</f>
        <v>0.26250000000000001</v>
      </c>
      <c r="M9941" s="11">
        <f>L9941-H9941</f>
        <v>0.22096980000000002</v>
      </c>
      <c r="N9941" s="11">
        <v>0</v>
      </c>
      <c r="P9941" s="9">
        <f>0.5*N9941/1000</f>
        <v>0</v>
      </c>
      <c r="Q9941" s="9">
        <f>P9941+O9941</f>
        <v>0</v>
      </c>
      <c r="R9941" s="11">
        <v>0</v>
      </c>
      <c r="T9941" s="9">
        <f>0.5*R9941</f>
        <v>0</v>
      </c>
      <c r="U9941" s="9">
        <f>T9941+S9941</f>
        <v>0</v>
      </c>
      <c r="V9941" s="9">
        <f>(Q9941+U9941)/(0.944*1000)</f>
        <v>0</v>
      </c>
    </row>
    <row r="9942" spans="1:22" x14ac:dyDescent="0.3">
      <c r="A9942" s="14">
        <v>9984</v>
      </c>
      <c r="B9942" s="14" t="s">
        <v>5271</v>
      </c>
      <c r="C9942" s="14" t="s">
        <v>13510</v>
      </c>
      <c r="D9942" s="14" t="s">
        <v>13504</v>
      </c>
      <c r="E9942" s="14" t="s">
        <v>13494</v>
      </c>
      <c r="F9942" s="14">
        <v>10</v>
      </c>
      <c r="G9942" s="14">
        <v>0.1</v>
      </c>
      <c r="H9942" s="15">
        <v>1.1548000000000001E-2</v>
      </c>
      <c r="I9942" s="15">
        <f>M9942-V9942</f>
        <v>9.3452000000000007E-2</v>
      </c>
      <c r="J9942" s="14"/>
      <c r="K9942" s="13"/>
      <c r="L9942" s="9">
        <f>G9942*1.05</f>
        <v>0.10500000000000001</v>
      </c>
      <c r="M9942" s="11">
        <f>L9942-H9942</f>
        <v>9.3452000000000007E-2</v>
      </c>
      <c r="N9942" s="11">
        <v>0</v>
      </c>
      <c r="P9942" s="9">
        <f>0.5*N9942/1000</f>
        <v>0</v>
      </c>
      <c r="Q9942" s="9">
        <f>P9942+O9942</f>
        <v>0</v>
      </c>
      <c r="R9942" s="11">
        <v>0</v>
      </c>
      <c r="T9942" s="9">
        <f>0.5*R9942</f>
        <v>0</v>
      </c>
      <c r="U9942" s="9">
        <f>T9942+S9942</f>
        <v>0</v>
      </c>
      <c r="V9942" s="9">
        <f>(Q9942+U9942)/(0.944*1000)</f>
        <v>0</v>
      </c>
    </row>
    <row r="9943" spans="1:22" x14ac:dyDescent="0.3">
      <c r="A9943" s="14">
        <v>9985</v>
      </c>
      <c r="B9943" s="14" t="s">
        <v>5272</v>
      </c>
      <c r="C9943" s="14" t="s">
        <v>13510</v>
      </c>
      <c r="D9943" s="14" t="s">
        <v>13504</v>
      </c>
      <c r="E9943" s="14" t="s">
        <v>13494</v>
      </c>
      <c r="F9943" s="14">
        <v>10</v>
      </c>
      <c r="G9943" s="14">
        <v>0.1</v>
      </c>
      <c r="H9943" s="15">
        <v>1.4677800000000005E-2</v>
      </c>
      <c r="I9943" s="15">
        <f>M9943-V9943</f>
        <v>9.0322200000000005E-2</v>
      </c>
      <c r="J9943" s="14"/>
      <c r="K9943" s="13"/>
      <c r="L9943" s="9">
        <f>G9943*1.05</f>
        <v>0.10500000000000001</v>
      </c>
      <c r="M9943" s="11">
        <f>L9943-H9943</f>
        <v>9.0322200000000005E-2</v>
      </c>
      <c r="N9943" s="11">
        <v>0</v>
      </c>
      <c r="P9943" s="9">
        <f>0.5*N9943/1000</f>
        <v>0</v>
      </c>
      <c r="Q9943" s="9">
        <f>P9943+O9943</f>
        <v>0</v>
      </c>
      <c r="R9943" s="11">
        <v>0</v>
      </c>
      <c r="T9943" s="9">
        <f>0.5*R9943</f>
        <v>0</v>
      </c>
      <c r="U9943" s="9">
        <f>T9943+S9943</f>
        <v>0</v>
      </c>
      <c r="V9943" s="9">
        <f>(Q9943+U9943)/(0.944*1000)</f>
        <v>0</v>
      </c>
    </row>
    <row r="9944" spans="1:22" x14ac:dyDescent="0.3">
      <c r="A9944" s="14">
        <v>9986</v>
      </c>
      <c r="B9944" s="14" t="s">
        <v>10899</v>
      </c>
      <c r="C9944" s="14" t="s">
        <v>13510</v>
      </c>
      <c r="D9944" s="14" t="s">
        <v>13504</v>
      </c>
      <c r="E9944" s="14" t="s">
        <v>13494</v>
      </c>
      <c r="F9944" s="14">
        <v>10</v>
      </c>
      <c r="G9944" s="14">
        <v>0.16</v>
      </c>
      <c r="H9944" s="15">
        <v>3.7964100000000001E-2</v>
      </c>
      <c r="I9944" s="15">
        <f>M9944-V9944</f>
        <v>0.13003590000000001</v>
      </c>
      <c r="J9944" s="14"/>
      <c r="K9944" s="13"/>
      <c r="L9944" s="9">
        <f>G9944*1.05</f>
        <v>0.16800000000000001</v>
      </c>
      <c r="M9944" s="11">
        <f>L9944-H9944</f>
        <v>0.13003590000000001</v>
      </c>
      <c r="N9944" s="11">
        <v>0</v>
      </c>
      <c r="P9944" s="9">
        <f>0.5*N9944/1000</f>
        <v>0</v>
      </c>
      <c r="Q9944" s="9">
        <f>P9944+O9944</f>
        <v>0</v>
      </c>
      <c r="R9944" s="11">
        <v>0</v>
      </c>
      <c r="T9944" s="9">
        <f>0.5*R9944</f>
        <v>0</v>
      </c>
      <c r="U9944" s="9">
        <f>T9944+S9944</f>
        <v>0</v>
      </c>
      <c r="V9944" s="9">
        <f>(Q9944+U9944)/(0.944*1000)</f>
        <v>0</v>
      </c>
    </row>
    <row r="9945" spans="1:22" x14ac:dyDescent="0.3">
      <c r="A9945" s="14">
        <v>9987</v>
      </c>
      <c r="B9945" s="14" t="s">
        <v>5273</v>
      </c>
      <c r="C9945" s="14" t="s">
        <v>13510</v>
      </c>
      <c r="D9945" s="14" t="s">
        <v>13504</v>
      </c>
      <c r="E9945" s="14" t="s">
        <v>13494</v>
      </c>
      <c r="F9945" s="14">
        <v>10</v>
      </c>
      <c r="G9945" s="14">
        <v>0.1</v>
      </c>
      <c r="H9945" s="15">
        <v>1.1905799999999999E-2</v>
      </c>
      <c r="I9945" s="15">
        <f>M9945-V9945</f>
        <v>9.3094200000000016E-2</v>
      </c>
      <c r="J9945" s="14"/>
      <c r="K9945" s="13"/>
      <c r="L9945" s="9">
        <f>G9945*1.05</f>
        <v>0.10500000000000001</v>
      </c>
      <c r="M9945" s="11">
        <f>L9945-H9945</f>
        <v>9.3094200000000016E-2</v>
      </c>
      <c r="N9945" s="11">
        <v>0</v>
      </c>
      <c r="P9945" s="9">
        <f>0.5*N9945/1000</f>
        <v>0</v>
      </c>
      <c r="Q9945" s="9">
        <f>P9945+O9945</f>
        <v>0</v>
      </c>
      <c r="R9945" s="11">
        <v>0</v>
      </c>
      <c r="T9945" s="9">
        <f>0.5*R9945</f>
        <v>0</v>
      </c>
      <c r="U9945" s="9">
        <f>T9945+S9945</f>
        <v>0</v>
      </c>
      <c r="V9945" s="9">
        <f>(Q9945+U9945)/(0.944*1000)</f>
        <v>0</v>
      </c>
    </row>
    <row r="9946" spans="1:22" x14ac:dyDescent="0.3">
      <c r="A9946" s="14">
        <v>9988</v>
      </c>
      <c r="B9946" s="14" t="s">
        <v>5274</v>
      </c>
      <c r="C9946" s="14" t="s">
        <v>13510</v>
      </c>
      <c r="D9946" s="14" t="s">
        <v>13504</v>
      </c>
      <c r="E9946" s="14" t="s">
        <v>13494</v>
      </c>
      <c r="F9946" s="14">
        <v>10</v>
      </c>
      <c r="G9946" s="14">
        <v>0.1</v>
      </c>
      <c r="H9946" s="15">
        <v>3.5445400000000009E-2</v>
      </c>
      <c r="I9946" s="15">
        <f>M9946-V9946</f>
        <v>6.9554599999999994E-2</v>
      </c>
      <c r="J9946" s="14"/>
      <c r="K9946" s="13"/>
      <c r="L9946" s="9">
        <f>G9946*1.05</f>
        <v>0.10500000000000001</v>
      </c>
      <c r="M9946" s="11">
        <f>L9946-H9946</f>
        <v>6.9554599999999994E-2</v>
      </c>
      <c r="N9946" s="11">
        <v>0</v>
      </c>
      <c r="P9946" s="9">
        <f>0.5*N9946/1000</f>
        <v>0</v>
      </c>
      <c r="Q9946" s="9">
        <f>P9946+O9946</f>
        <v>0</v>
      </c>
      <c r="R9946" s="11">
        <v>0</v>
      </c>
      <c r="T9946" s="9">
        <f>0.5*R9946</f>
        <v>0</v>
      </c>
      <c r="U9946" s="9">
        <f>T9946+S9946</f>
        <v>0</v>
      </c>
      <c r="V9946" s="9">
        <f>(Q9946+U9946)/(0.944*1000)</f>
        <v>0</v>
      </c>
    </row>
    <row r="9947" spans="1:22" x14ac:dyDescent="0.3">
      <c r="A9947" s="14">
        <v>9989</v>
      </c>
      <c r="B9947" s="14" t="s">
        <v>10900</v>
      </c>
      <c r="C9947" s="14" t="s">
        <v>13510</v>
      </c>
      <c r="D9947" s="14" t="s">
        <v>13504</v>
      </c>
      <c r="E9947" s="14" t="s">
        <v>13494</v>
      </c>
      <c r="F9947" s="14">
        <v>10</v>
      </c>
      <c r="G9947" s="14">
        <v>0.16</v>
      </c>
      <c r="H9947" s="15">
        <v>3.8025499999999997E-2</v>
      </c>
      <c r="I9947" s="15">
        <f>M9947-V9947</f>
        <v>0.12997450000000002</v>
      </c>
      <c r="J9947" s="14"/>
      <c r="K9947" s="13"/>
      <c r="L9947" s="9">
        <f>G9947*1.05</f>
        <v>0.16800000000000001</v>
      </c>
      <c r="M9947" s="11">
        <f>L9947-H9947</f>
        <v>0.12997450000000002</v>
      </c>
      <c r="N9947" s="11">
        <v>0</v>
      </c>
      <c r="P9947" s="9">
        <f>0.5*N9947/1000</f>
        <v>0</v>
      </c>
      <c r="Q9947" s="9">
        <f>P9947+O9947</f>
        <v>0</v>
      </c>
      <c r="R9947" s="11">
        <v>0</v>
      </c>
      <c r="T9947" s="9">
        <f>0.5*R9947</f>
        <v>0</v>
      </c>
      <c r="U9947" s="9">
        <f>T9947+S9947</f>
        <v>0</v>
      </c>
      <c r="V9947" s="9">
        <f>(Q9947+U9947)/(0.944*1000)</f>
        <v>0</v>
      </c>
    </row>
    <row r="9948" spans="1:22" x14ac:dyDescent="0.3">
      <c r="A9948" s="14">
        <v>9990</v>
      </c>
      <c r="B9948" s="14" t="s">
        <v>10901</v>
      </c>
      <c r="C9948" s="14" t="s">
        <v>13510</v>
      </c>
      <c r="D9948" s="14" t="s">
        <v>13504</v>
      </c>
      <c r="E9948" s="14" t="s">
        <v>13494</v>
      </c>
      <c r="F9948" s="14">
        <v>10</v>
      </c>
      <c r="G9948" s="14">
        <v>0.04</v>
      </c>
      <c r="H9948" s="15">
        <v>2.0807000000000004E-3</v>
      </c>
      <c r="I9948" s="15">
        <f>M9948-V9948</f>
        <v>3.9919300000000005E-2</v>
      </c>
      <c r="J9948" s="14"/>
      <c r="K9948" s="13"/>
      <c r="L9948" s="9">
        <f>G9948*1.05</f>
        <v>4.2000000000000003E-2</v>
      </c>
      <c r="M9948" s="11">
        <f>L9948-H9948</f>
        <v>3.9919300000000005E-2</v>
      </c>
      <c r="N9948" s="11">
        <v>0</v>
      </c>
      <c r="P9948" s="9">
        <f>0.5*N9948/1000</f>
        <v>0</v>
      </c>
      <c r="Q9948" s="9">
        <f>P9948+O9948</f>
        <v>0</v>
      </c>
      <c r="R9948" s="11">
        <v>0</v>
      </c>
      <c r="T9948" s="9">
        <f>0.5*R9948</f>
        <v>0</v>
      </c>
      <c r="U9948" s="9">
        <f>T9948+S9948</f>
        <v>0</v>
      </c>
      <c r="V9948" s="9">
        <f>(Q9948+U9948)/(0.944*1000)</f>
        <v>0</v>
      </c>
    </row>
    <row r="9949" spans="1:22" x14ac:dyDescent="0.3">
      <c r="A9949" s="14">
        <v>9991</v>
      </c>
      <c r="B9949" s="14" t="s">
        <v>5275</v>
      </c>
      <c r="C9949" s="14" t="s">
        <v>13510</v>
      </c>
      <c r="D9949" s="14" t="s">
        <v>13504</v>
      </c>
      <c r="E9949" s="14" t="s">
        <v>13494</v>
      </c>
      <c r="F9949" s="14">
        <v>10</v>
      </c>
      <c r="G9949" s="14">
        <v>0.4</v>
      </c>
      <c r="H9949" s="15">
        <v>1.6861899999999992E-2</v>
      </c>
      <c r="I9949" s="15">
        <f>M9949-V9949</f>
        <v>0.40313810000000005</v>
      </c>
      <c r="J9949" s="14"/>
      <c r="K9949" s="13"/>
      <c r="L9949" s="9">
        <f>G9949*1.05</f>
        <v>0.42000000000000004</v>
      </c>
      <c r="M9949" s="11">
        <f>L9949-H9949</f>
        <v>0.40313810000000005</v>
      </c>
      <c r="N9949" s="11">
        <v>0</v>
      </c>
      <c r="P9949" s="9">
        <f>0.5*N9949/1000</f>
        <v>0</v>
      </c>
      <c r="Q9949" s="9">
        <f>P9949+O9949</f>
        <v>0</v>
      </c>
      <c r="R9949" s="11">
        <v>0</v>
      </c>
      <c r="T9949" s="9">
        <f>0.5*R9949</f>
        <v>0</v>
      </c>
      <c r="U9949" s="9">
        <f>T9949+S9949</f>
        <v>0</v>
      </c>
      <c r="V9949" s="9">
        <f>(Q9949+U9949)/(0.944*1000)</f>
        <v>0</v>
      </c>
    </row>
    <row r="9950" spans="1:22" x14ac:dyDescent="0.3">
      <c r="A9950" s="14">
        <v>9992</v>
      </c>
      <c r="B9950" s="14" t="s">
        <v>5276</v>
      </c>
      <c r="C9950" s="14" t="s">
        <v>13510</v>
      </c>
      <c r="D9950" s="14" t="s">
        <v>13504</v>
      </c>
      <c r="E9950" s="14" t="s">
        <v>13494</v>
      </c>
      <c r="F9950" s="14">
        <v>10</v>
      </c>
      <c r="G9950" s="14">
        <v>0.1</v>
      </c>
      <c r="H9950" s="15">
        <v>7.1843999999999962E-3</v>
      </c>
      <c r="I9950" s="15">
        <f>M9950-V9950</f>
        <v>9.7815600000000016E-2</v>
      </c>
      <c r="J9950" s="14"/>
      <c r="K9950" s="13"/>
      <c r="L9950" s="9">
        <f>G9950*1.05</f>
        <v>0.10500000000000001</v>
      </c>
      <c r="M9950" s="11">
        <f>L9950-H9950</f>
        <v>9.7815600000000016E-2</v>
      </c>
      <c r="N9950" s="11">
        <v>0</v>
      </c>
      <c r="P9950" s="9">
        <f>0.5*N9950/1000</f>
        <v>0</v>
      </c>
      <c r="Q9950" s="9">
        <f>P9950+O9950</f>
        <v>0</v>
      </c>
      <c r="R9950" s="11">
        <v>0</v>
      </c>
      <c r="T9950" s="9">
        <f>0.5*R9950</f>
        <v>0</v>
      </c>
      <c r="U9950" s="9">
        <f>T9950+S9950</f>
        <v>0</v>
      </c>
      <c r="V9950" s="9">
        <f>(Q9950+U9950)/(0.944*1000)</f>
        <v>0</v>
      </c>
    </row>
    <row r="9951" spans="1:22" x14ac:dyDescent="0.3">
      <c r="A9951" s="14">
        <v>9993</v>
      </c>
      <c r="B9951" s="14" t="s">
        <v>5277</v>
      </c>
      <c r="C9951" s="14" t="s">
        <v>13510</v>
      </c>
      <c r="D9951" s="14" t="s">
        <v>13504</v>
      </c>
      <c r="E9951" s="14" t="s">
        <v>13494</v>
      </c>
      <c r="F9951" s="14">
        <v>10</v>
      </c>
      <c r="G9951" s="14">
        <v>0.16</v>
      </c>
      <c r="H9951" s="15">
        <v>8.0604999999999913E-3</v>
      </c>
      <c r="I9951" s="15">
        <f>M9951-V9951</f>
        <v>0.15993950000000001</v>
      </c>
      <c r="J9951" s="14"/>
      <c r="K9951" s="13"/>
      <c r="L9951" s="9">
        <f>G9951*1.05</f>
        <v>0.16800000000000001</v>
      </c>
      <c r="M9951" s="11">
        <f>L9951-H9951</f>
        <v>0.15993950000000001</v>
      </c>
      <c r="N9951" s="11">
        <v>0</v>
      </c>
      <c r="P9951" s="9">
        <f>0.5*N9951/1000</f>
        <v>0</v>
      </c>
      <c r="Q9951" s="9">
        <f>P9951+O9951</f>
        <v>0</v>
      </c>
      <c r="R9951" s="11">
        <v>0</v>
      </c>
      <c r="T9951" s="9">
        <f>0.5*R9951</f>
        <v>0</v>
      </c>
      <c r="U9951" s="9">
        <f>T9951+S9951</f>
        <v>0</v>
      </c>
      <c r="V9951" s="9">
        <f>(Q9951+U9951)/(0.944*1000)</f>
        <v>0</v>
      </c>
    </row>
    <row r="9952" spans="1:22" x14ac:dyDescent="0.3">
      <c r="A9952" s="14">
        <v>9994</v>
      </c>
      <c r="B9952" s="14" t="s">
        <v>5278</v>
      </c>
      <c r="C9952" s="14" t="s">
        <v>13510</v>
      </c>
      <c r="D9952" s="14" t="s">
        <v>13504</v>
      </c>
      <c r="E9952" s="14" t="s">
        <v>13494</v>
      </c>
      <c r="F9952" s="14">
        <v>10</v>
      </c>
      <c r="G9952" s="14">
        <v>0.25</v>
      </c>
      <c r="H9952" s="15">
        <v>2.1845699999999992E-2</v>
      </c>
      <c r="I9952" s="15">
        <f>M9952-V9952</f>
        <v>0.24065430000000002</v>
      </c>
      <c r="J9952" s="14"/>
      <c r="K9952" s="13"/>
      <c r="L9952" s="9">
        <f>G9952*1.05</f>
        <v>0.26250000000000001</v>
      </c>
      <c r="M9952" s="11">
        <f>L9952-H9952</f>
        <v>0.24065430000000002</v>
      </c>
      <c r="N9952" s="11">
        <v>0</v>
      </c>
      <c r="P9952" s="9">
        <f>0.5*N9952/1000</f>
        <v>0</v>
      </c>
      <c r="Q9952" s="9">
        <f>P9952+O9952</f>
        <v>0</v>
      </c>
      <c r="R9952" s="11">
        <v>0</v>
      </c>
      <c r="T9952" s="9">
        <f>0.5*R9952</f>
        <v>0</v>
      </c>
      <c r="U9952" s="9">
        <f>T9952+S9952</f>
        <v>0</v>
      </c>
      <c r="V9952" s="9">
        <f>(Q9952+U9952)/(0.944*1000)</f>
        <v>0</v>
      </c>
    </row>
    <row r="9953" spans="1:22" x14ac:dyDescent="0.3">
      <c r="A9953" s="14">
        <v>9995</v>
      </c>
      <c r="B9953" s="14" t="s">
        <v>10902</v>
      </c>
      <c r="C9953" s="14" t="s">
        <v>13510</v>
      </c>
      <c r="D9953" s="14" t="s">
        <v>13504</v>
      </c>
      <c r="E9953" s="14" t="s">
        <v>13494</v>
      </c>
      <c r="F9953" s="14">
        <v>10</v>
      </c>
      <c r="G9953" s="14">
        <v>6.3E-2</v>
      </c>
      <c r="H9953" s="15">
        <v>1.5339399999999998E-2</v>
      </c>
      <c r="I9953" s="15">
        <f>M9953-V9953</f>
        <v>5.0810600000000004E-2</v>
      </c>
      <c r="J9953" s="14"/>
      <c r="K9953" s="13"/>
      <c r="L9953" s="9">
        <f>G9953*1.05</f>
        <v>6.615E-2</v>
      </c>
      <c r="M9953" s="11">
        <f>L9953-H9953</f>
        <v>5.0810600000000004E-2</v>
      </c>
      <c r="N9953" s="11">
        <v>0</v>
      </c>
      <c r="P9953" s="9">
        <f>0.5*N9953/1000</f>
        <v>0</v>
      </c>
      <c r="Q9953" s="9">
        <f>P9953+O9953</f>
        <v>0</v>
      </c>
      <c r="R9953" s="11">
        <v>0</v>
      </c>
      <c r="T9953" s="9">
        <f>0.5*R9953</f>
        <v>0</v>
      </c>
      <c r="U9953" s="9">
        <f>T9953+S9953</f>
        <v>0</v>
      </c>
      <c r="V9953" s="9">
        <f>(Q9953+U9953)/(0.944*1000)</f>
        <v>0</v>
      </c>
    </row>
    <row r="9954" spans="1:22" x14ac:dyDescent="0.3">
      <c r="A9954" s="14">
        <v>9996</v>
      </c>
      <c r="B9954" s="14" t="s">
        <v>5279</v>
      </c>
      <c r="C9954" s="14" t="s">
        <v>13510</v>
      </c>
      <c r="D9954" s="14" t="s">
        <v>13504</v>
      </c>
      <c r="E9954" s="14" t="s">
        <v>13494</v>
      </c>
      <c r="F9954" s="14">
        <v>10</v>
      </c>
      <c r="G9954" s="14">
        <v>0.16</v>
      </c>
      <c r="H9954" s="15">
        <v>3.6888400000000002E-2</v>
      </c>
      <c r="I9954" s="15">
        <f>M9954-V9954</f>
        <v>0.13111159999999999</v>
      </c>
      <c r="J9954" s="14"/>
      <c r="K9954" s="13"/>
      <c r="L9954" s="9">
        <f>G9954*1.05</f>
        <v>0.16800000000000001</v>
      </c>
      <c r="M9954" s="11">
        <f>L9954-H9954</f>
        <v>0.13111159999999999</v>
      </c>
      <c r="N9954" s="11">
        <v>0</v>
      </c>
      <c r="P9954" s="9">
        <f>0.5*N9954/1000</f>
        <v>0</v>
      </c>
      <c r="Q9954" s="9">
        <f>P9954+O9954</f>
        <v>0</v>
      </c>
      <c r="R9954" s="11">
        <v>0</v>
      </c>
      <c r="T9954" s="9">
        <f>0.5*R9954</f>
        <v>0</v>
      </c>
      <c r="U9954" s="9">
        <f>T9954+S9954</f>
        <v>0</v>
      </c>
      <c r="V9954" s="9">
        <f>(Q9954+U9954)/(0.944*1000)</f>
        <v>0</v>
      </c>
    </row>
    <row r="9955" spans="1:22" x14ac:dyDescent="0.3">
      <c r="A9955" s="14">
        <v>9997</v>
      </c>
      <c r="B9955" s="14" t="s">
        <v>5280</v>
      </c>
      <c r="C9955" s="14" t="s">
        <v>13510</v>
      </c>
      <c r="D9955" s="14" t="s">
        <v>13504</v>
      </c>
      <c r="E9955" s="14" t="s">
        <v>13494</v>
      </c>
      <c r="F9955" s="14">
        <v>10</v>
      </c>
      <c r="G9955" s="14">
        <v>0.1</v>
      </c>
      <c r="H9955" s="15">
        <v>2.1650800000000005E-2</v>
      </c>
      <c r="I9955" s="15">
        <f>M9955-V9955</f>
        <v>8.3349200000000012E-2</v>
      </c>
      <c r="J9955" s="14"/>
      <c r="K9955" s="13"/>
      <c r="L9955" s="9">
        <f>G9955*1.05</f>
        <v>0.10500000000000001</v>
      </c>
      <c r="M9955" s="11">
        <f>L9955-H9955</f>
        <v>8.3349200000000012E-2</v>
      </c>
      <c r="N9955" s="11">
        <v>0</v>
      </c>
      <c r="P9955" s="9">
        <f>0.5*N9955/1000</f>
        <v>0</v>
      </c>
      <c r="Q9955" s="9">
        <f>P9955+O9955</f>
        <v>0</v>
      </c>
      <c r="R9955" s="11">
        <v>0</v>
      </c>
      <c r="T9955" s="9">
        <f>0.5*R9955</f>
        <v>0</v>
      </c>
      <c r="U9955" s="9">
        <f>T9955+S9955</f>
        <v>0</v>
      </c>
      <c r="V9955" s="9">
        <f>(Q9955+U9955)/(0.944*1000)</f>
        <v>0</v>
      </c>
    </row>
    <row r="9956" spans="1:22" x14ac:dyDescent="0.3">
      <c r="A9956" s="14">
        <v>9998</v>
      </c>
      <c r="B9956" s="14" t="s">
        <v>5281</v>
      </c>
      <c r="C9956" s="14" t="s">
        <v>13510</v>
      </c>
      <c r="D9956" s="14" t="s">
        <v>13504</v>
      </c>
      <c r="E9956" s="14" t="s">
        <v>13494</v>
      </c>
      <c r="F9956" s="14">
        <v>10</v>
      </c>
      <c r="G9956" s="14">
        <v>0.16</v>
      </c>
      <c r="H9956" s="15">
        <v>3.8518500000000004E-2</v>
      </c>
      <c r="I9956" s="15">
        <f>M9956-V9956</f>
        <v>0.1294815</v>
      </c>
      <c r="J9956" s="14"/>
      <c r="K9956" s="13"/>
      <c r="L9956" s="9">
        <f>G9956*1.05</f>
        <v>0.16800000000000001</v>
      </c>
      <c r="M9956" s="11">
        <f>L9956-H9956</f>
        <v>0.1294815</v>
      </c>
      <c r="N9956" s="11">
        <v>0</v>
      </c>
      <c r="P9956" s="9">
        <f>0.5*N9956/1000</f>
        <v>0</v>
      </c>
      <c r="Q9956" s="9">
        <f>P9956+O9956</f>
        <v>0</v>
      </c>
      <c r="R9956" s="11">
        <v>0</v>
      </c>
      <c r="T9956" s="9">
        <f>0.5*R9956</f>
        <v>0</v>
      </c>
      <c r="U9956" s="9">
        <f>T9956+S9956</f>
        <v>0</v>
      </c>
      <c r="V9956" s="9">
        <f>(Q9956+U9956)/(0.944*1000)</f>
        <v>0</v>
      </c>
    </row>
    <row r="9957" spans="1:22" x14ac:dyDescent="0.3">
      <c r="A9957" s="14">
        <v>9999</v>
      </c>
      <c r="B9957" s="14" t="s">
        <v>5282</v>
      </c>
      <c r="C9957" s="14" t="s">
        <v>13510</v>
      </c>
      <c r="D9957" s="14" t="s">
        <v>13504</v>
      </c>
      <c r="E9957" s="14" t="s">
        <v>13494</v>
      </c>
      <c r="F9957" s="14">
        <v>10</v>
      </c>
      <c r="G9957" s="14">
        <v>0.16</v>
      </c>
      <c r="H9957" s="15">
        <v>1.9877800000000008E-2</v>
      </c>
      <c r="I9957" s="15">
        <f>M9957-V9957</f>
        <v>0.14812220000000001</v>
      </c>
      <c r="J9957" s="14"/>
      <c r="K9957" s="13"/>
      <c r="L9957" s="9">
        <f>G9957*1.05</f>
        <v>0.16800000000000001</v>
      </c>
      <c r="M9957" s="11">
        <f>L9957-H9957</f>
        <v>0.14812220000000001</v>
      </c>
      <c r="N9957" s="11">
        <v>0</v>
      </c>
      <c r="P9957" s="9">
        <f>0.5*N9957/1000</f>
        <v>0</v>
      </c>
      <c r="Q9957" s="9">
        <f>P9957+O9957</f>
        <v>0</v>
      </c>
      <c r="R9957" s="11">
        <v>0</v>
      </c>
      <c r="T9957" s="9">
        <f>0.5*R9957</f>
        <v>0</v>
      </c>
      <c r="U9957" s="9">
        <f>T9957+S9957</f>
        <v>0</v>
      </c>
      <c r="V9957" s="9">
        <f>(Q9957+U9957)/(0.944*1000)</f>
        <v>0</v>
      </c>
    </row>
    <row r="9958" spans="1:22" x14ac:dyDescent="0.3">
      <c r="A9958" s="14">
        <v>10000</v>
      </c>
      <c r="B9958" s="14" t="s">
        <v>5283</v>
      </c>
      <c r="C9958" s="14" t="s">
        <v>13510</v>
      </c>
      <c r="D9958" s="14" t="s">
        <v>13504</v>
      </c>
      <c r="E9958" s="14" t="s">
        <v>13494</v>
      </c>
      <c r="F9958" s="14">
        <v>10</v>
      </c>
      <c r="G9958" s="14">
        <v>0.1</v>
      </c>
      <c r="H9958" s="15">
        <v>1.44101E-2</v>
      </c>
      <c r="I9958" s="15">
        <f>M9958-V9958</f>
        <v>9.0589900000000015E-2</v>
      </c>
      <c r="J9958" s="14"/>
      <c r="K9958" s="13"/>
      <c r="L9958" s="9">
        <f>G9958*1.05</f>
        <v>0.10500000000000001</v>
      </c>
      <c r="M9958" s="11">
        <f>L9958-H9958</f>
        <v>9.0589900000000015E-2</v>
      </c>
      <c r="N9958" s="11">
        <v>0</v>
      </c>
      <c r="P9958" s="9">
        <f>0.5*N9958/1000</f>
        <v>0</v>
      </c>
      <c r="Q9958" s="9">
        <f>P9958+O9958</f>
        <v>0</v>
      </c>
      <c r="R9958" s="11">
        <v>0</v>
      </c>
      <c r="T9958" s="9">
        <f>0.5*R9958</f>
        <v>0</v>
      </c>
      <c r="U9958" s="9">
        <f>T9958+S9958</f>
        <v>0</v>
      </c>
      <c r="V9958" s="9">
        <f>(Q9958+U9958)/(0.944*1000)</f>
        <v>0</v>
      </c>
    </row>
    <row r="9959" spans="1:22" x14ac:dyDescent="0.3">
      <c r="A9959" s="14">
        <v>10001</v>
      </c>
      <c r="B9959" s="14" t="s">
        <v>5284</v>
      </c>
      <c r="C9959" s="14" t="s">
        <v>13510</v>
      </c>
      <c r="D9959" s="14" t="s">
        <v>13504</v>
      </c>
      <c r="E9959" s="14" t="s">
        <v>13494</v>
      </c>
      <c r="F9959" s="14">
        <v>10</v>
      </c>
      <c r="G9959" s="14">
        <v>0.04</v>
      </c>
      <c r="H9959" s="15">
        <v>4.3500000000000228E-4</v>
      </c>
      <c r="I9959" s="15">
        <f>M9959-V9959</f>
        <v>4.1564999999999998E-2</v>
      </c>
      <c r="J9959" s="14"/>
      <c r="K9959" s="13"/>
      <c r="L9959" s="9">
        <f>G9959*1.05</f>
        <v>4.2000000000000003E-2</v>
      </c>
      <c r="M9959" s="11">
        <f>L9959-H9959</f>
        <v>4.1564999999999998E-2</v>
      </c>
      <c r="N9959" s="11">
        <v>0</v>
      </c>
      <c r="P9959" s="9">
        <f>0.5*N9959/1000</f>
        <v>0</v>
      </c>
      <c r="Q9959" s="9">
        <f>P9959+O9959</f>
        <v>0</v>
      </c>
      <c r="R9959" s="11">
        <v>0</v>
      </c>
      <c r="T9959" s="9">
        <f>0.5*R9959</f>
        <v>0</v>
      </c>
      <c r="U9959" s="9">
        <f>T9959+S9959</f>
        <v>0</v>
      </c>
      <c r="V9959" s="9">
        <f>(Q9959+U9959)/(0.944*1000)</f>
        <v>0</v>
      </c>
    </row>
    <row r="9960" spans="1:22" x14ac:dyDescent="0.3">
      <c r="A9960" s="14">
        <v>10002</v>
      </c>
      <c r="B9960" s="14" t="s">
        <v>5285</v>
      </c>
      <c r="C9960" s="14" t="s">
        <v>13510</v>
      </c>
      <c r="D9960" s="14" t="s">
        <v>13504</v>
      </c>
      <c r="E9960" s="14" t="s">
        <v>13494</v>
      </c>
      <c r="F9960" s="14">
        <v>10</v>
      </c>
      <c r="G9960" s="14">
        <v>0.4</v>
      </c>
      <c r="H9960" s="15">
        <v>6.401080000000002E-2</v>
      </c>
      <c r="I9960" s="15">
        <f>M9960-V9960</f>
        <v>0.35598920000000001</v>
      </c>
      <c r="J9960" s="14"/>
      <c r="K9960" s="13"/>
      <c r="L9960" s="9">
        <f>G9960*1.05</f>
        <v>0.42000000000000004</v>
      </c>
      <c r="M9960" s="11">
        <f>L9960-H9960</f>
        <v>0.35598920000000001</v>
      </c>
      <c r="N9960" s="11">
        <v>0</v>
      </c>
      <c r="P9960" s="9">
        <f>0.5*N9960/1000</f>
        <v>0</v>
      </c>
      <c r="Q9960" s="9">
        <f>P9960+O9960</f>
        <v>0</v>
      </c>
      <c r="R9960" s="11">
        <v>0</v>
      </c>
      <c r="T9960" s="9">
        <f>0.5*R9960</f>
        <v>0</v>
      </c>
      <c r="U9960" s="9">
        <f>T9960+S9960</f>
        <v>0</v>
      </c>
      <c r="V9960" s="9">
        <f>(Q9960+U9960)/(0.944*1000)</f>
        <v>0</v>
      </c>
    </row>
    <row r="9961" spans="1:22" x14ac:dyDescent="0.3">
      <c r="A9961" s="14">
        <v>10003</v>
      </c>
      <c r="B9961" s="14" t="s">
        <v>10903</v>
      </c>
      <c r="C9961" s="14" t="s">
        <v>13510</v>
      </c>
      <c r="D9961" s="14" t="s">
        <v>13504</v>
      </c>
      <c r="E9961" s="14" t="s">
        <v>13494</v>
      </c>
      <c r="F9961" s="14">
        <v>10</v>
      </c>
      <c r="G9961" s="14">
        <v>0.04</v>
      </c>
      <c r="H9961" s="15">
        <v>0</v>
      </c>
      <c r="I9961" s="15">
        <f>M9961-V9961</f>
        <v>4.2000000000000003E-2</v>
      </c>
      <c r="J9961" s="14"/>
      <c r="K9961" s="13"/>
      <c r="L9961" s="9">
        <f>G9961*1.05</f>
        <v>4.2000000000000003E-2</v>
      </c>
      <c r="M9961" s="11">
        <f>L9961-H9961</f>
        <v>4.2000000000000003E-2</v>
      </c>
      <c r="N9961" s="11">
        <v>0</v>
      </c>
      <c r="P9961" s="9">
        <f>0.5*N9961/1000</f>
        <v>0</v>
      </c>
      <c r="Q9961" s="9">
        <f>P9961+O9961</f>
        <v>0</v>
      </c>
      <c r="R9961" s="11">
        <v>0</v>
      </c>
      <c r="T9961" s="9">
        <f>0.5*R9961</f>
        <v>0</v>
      </c>
      <c r="U9961" s="9">
        <f>T9961+S9961</f>
        <v>0</v>
      </c>
      <c r="V9961" s="9">
        <f>(Q9961+U9961)/(0.944*1000)</f>
        <v>0</v>
      </c>
    </row>
    <row r="9962" spans="1:22" x14ac:dyDescent="0.3">
      <c r="A9962" s="14">
        <v>10004</v>
      </c>
      <c r="B9962" s="14" t="s">
        <v>10904</v>
      </c>
      <c r="C9962" s="14" t="s">
        <v>13510</v>
      </c>
      <c r="D9962" s="14" t="s">
        <v>13504</v>
      </c>
      <c r="E9962" s="14" t="s">
        <v>13494</v>
      </c>
      <c r="F9962" s="14">
        <v>10</v>
      </c>
      <c r="G9962" s="14">
        <v>0.25</v>
      </c>
      <c r="H9962" s="15">
        <v>0.20530699999999999</v>
      </c>
      <c r="I9962" s="15">
        <f>M9962-V9962</f>
        <v>5.7193000000000022E-2</v>
      </c>
      <c r="J9962" s="14"/>
      <c r="K9962" s="13"/>
      <c r="L9962" s="9">
        <f>G9962*1.05</f>
        <v>0.26250000000000001</v>
      </c>
      <c r="M9962" s="11">
        <f>L9962-H9962</f>
        <v>5.7193000000000022E-2</v>
      </c>
      <c r="N9962" s="11">
        <v>0</v>
      </c>
      <c r="P9962" s="9">
        <f>0.5*N9962/1000</f>
        <v>0</v>
      </c>
      <c r="Q9962" s="9">
        <f>P9962+O9962</f>
        <v>0</v>
      </c>
      <c r="R9962" s="11">
        <v>0</v>
      </c>
      <c r="T9962" s="9">
        <f>0.5*R9962</f>
        <v>0</v>
      </c>
      <c r="U9962" s="9">
        <f>T9962+S9962</f>
        <v>0</v>
      </c>
      <c r="V9962" s="9">
        <f>(Q9962+U9962)/(0.944*1000)</f>
        <v>0</v>
      </c>
    </row>
    <row r="9963" spans="1:22" x14ac:dyDescent="0.3">
      <c r="A9963" s="14">
        <v>10005</v>
      </c>
      <c r="B9963" s="14" t="s">
        <v>10905</v>
      </c>
      <c r="C9963" s="14" t="s">
        <v>13510</v>
      </c>
      <c r="D9963" s="14" t="s">
        <v>13504</v>
      </c>
      <c r="E9963" s="14" t="s">
        <v>13494</v>
      </c>
      <c r="F9963" s="14">
        <v>10</v>
      </c>
      <c r="G9963" s="14">
        <v>0.16</v>
      </c>
      <c r="H9963" s="15">
        <v>3.077969999999999E-2</v>
      </c>
      <c r="I9963" s="15">
        <f>M9963-V9963</f>
        <v>0.13722030000000002</v>
      </c>
      <c r="J9963" s="14"/>
      <c r="K9963" s="13"/>
      <c r="L9963" s="9">
        <f>G9963*1.05</f>
        <v>0.16800000000000001</v>
      </c>
      <c r="M9963" s="11">
        <f>L9963-H9963</f>
        <v>0.13722030000000002</v>
      </c>
      <c r="N9963" s="11">
        <v>0</v>
      </c>
      <c r="P9963" s="9">
        <f>0.5*N9963/1000</f>
        <v>0</v>
      </c>
      <c r="Q9963" s="9">
        <f>P9963+O9963</f>
        <v>0</v>
      </c>
      <c r="R9963" s="11">
        <v>0</v>
      </c>
      <c r="T9963" s="9">
        <f>0.5*R9963</f>
        <v>0</v>
      </c>
      <c r="U9963" s="9">
        <f>T9963+S9963</f>
        <v>0</v>
      </c>
      <c r="V9963" s="9">
        <f>(Q9963+U9963)/(0.944*1000)</f>
        <v>0</v>
      </c>
    </row>
    <row r="9964" spans="1:22" x14ac:dyDescent="0.3">
      <c r="A9964" s="14">
        <v>10006</v>
      </c>
      <c r="B9964" s="14" t="s">
        <v>10906</v>
      </c>
      <c r="C9964" s="14" t="s">
        <v>13510</v>
      </c>
      <c r="D9964" s="14" t="s">
        <v>13504</v>
      </c>
      <c r="E9964" s="14" t="s">
        <v>13494</v>
      </c>
      <c r="F9964" s="14">
        <v>10</v>
      </c>
      <c r="G9964" s="14">
        <v>0.1</v>
      </c>
      <c r="H9964" s="15">
        <v>5.6132000000000066E-3</v>
      </c>
      <c r="I9964" s="15">
        <f>M9964-V9964</f>
        <v>9.9386799999999997E-2</v>
      </c>
      <c r="J9964" s="14"/>
      <c r="K9964" s="13"/>
      <c r="L9964" s="9">
        <f>G9964*1.05</f>
        <v>0.10500000000000001</v>
      </c>
      <c r="M9964" s="11">
        <f>L9964-H9964</f>
        <v>9.9386799999999997E-2</v>
      </c>
      <c r="N9964" s="11">
        <v>0</v>
      </c>
      <c r="P9964" s="9">
        <f>0.5*N9964/1000</f>
        <v>0</v>
      </c>
      <c r="Q9964" s="9">
        <f>P9964+O9964</f>
        <v>0</v>
      </c>
      <c r="R9964" s="11">
        <v>0</v>
      </c>
      <c r="T9964" s="9">
        <f>0.5*R9964</f>
        <v>0</v>
      </c>
      <c r="U9964" s="9">
        <f>T9964+S9964</f>
        <v>0</v>
      </c>
      <c r="V9964" s="9">
        <f>(Q9964+U9964)/(0.944*1000)</f>
        <v>0</v>
      </c>
    </row>
    <row r="9965" spans="1:22" x14ac:dyDescent="0.3">
      <c r="A9965" s="14">
        <v>10007</v>
      </c>
      <c r="B9965" s="14" t="s">
        <v>10907</v>
      </c>
      <c r="C9965" s="14" t="s">
        <v>13510</v>
      </c>
      <c r="D9965" s="14" t="s">
        <v>13504</v>
      </c>
      <c r="E9965" s="14" t="s">
        <v>13494</v>
      </c>
      <c r="F9965" s="14">
        <v>10</v>
      </c>
      <c r="G9965" s="14">
        <v>6.3E-2</v>
      </c>
      <c r="H9965" s="15">
        <v>2.8505000000000003E-2</v>
      </c>
      <c r="I9965" s="15">
        <f>M9965-V9965</f>
        <v>3.7644999999999998E-2</v>
      </c>
      <c r="J9965" s="14"/>
      <c r="K9965" s="13"/>
      <c r="L9965" s="9">
        <f>G9965*1.05</f>
        <v>6.615E-2</v>
      </c>
      <c r="M9965" s="11">
        <f>L9965-H9965</f>
        <v>3.7644999999999998E-2</v>
      </c>
      <c r="N9965" s="11">
        <v>0</v>
      </c>
      <c r="P9965" s="9">
        <f>0.5*N9965/1000</f>
        <v>0</v>
      </c>
      <c r="Q9965" s="9">
        <f>P9965+O9965</f>
        <v>0</v>
      </c>
      <c r="R9965" s="11">
        <v>0</v>
      </c>
      <c r="T9965" s="9">
        <f>0.5*R9965</f>
        <v>0</v>
      </c>
      <c r="U9965" s="9">
        <f>T9965+S9965</f>
        <v>0</v>
      </c>
      <c r="V9965" s="9">
        <f>(Q9965+U9965)/(0.944*1000)</f>
        <v>0</v>
      </c>
    </row>
    <row r="9966" spans="1:22" x14ac:dyDescent="0.3">
      <c r="A9966" s="14">
        <v>10008</v>
      </c>
      <c r="B9966" s="14" t="s">
        <v>10908</v>
      </c>
      <c r="C9966" s="14" t="s">
        <v>13510</v>
      </c>
      <c r="D9966" s="14" t="s">
        <v>13504</v>
      </c>
      <c r="E9966" s="14" t="s">
        <v>13494</v>
      </c>
      <c r="F9966" s="14">
        <v>10</v>
      </c>
      <c r="G9966" s="14">
        <v>0.04</v>
      </c>
      <c r="H9966" s="15">
        <v>9.979E-3</v>
      </c>
      <c r="I9966" s="15">
        <f>M9966-V9966</f>
        <v>3.2021000000000001E-2</v>
      </c>
      <c r="J9966" s="14"/>
      <c r="K9966" s="13"/>
      <c r="L9966" s="9">
        <f>G9966*1.05</f>
        <v>4.2000000000000003E-2</v>
      </c>
      <c r="M9966" s="11">
        <f>L9966-H9966</f>
        <v>3.2021000000000001E-2</v>
      </c>
      <c r="N9966" s="11">
        <v>0</v>
      </c>
      <c r="P9966" s="9">
        <f>0.5*N9966/1000</f>
        <v>0</v>
      </c>
      <c r="Q9966" s="9">
        <f>P9966+O9966</f>
        <v>0</v>
      </c>
      <c r="R9966" s="11">
        <v>0</v>
      </c>
      <c r="T9966" s="9">
        <f>0.5*R9966</f>
        <v>0</v>
      </c>
      <c r="U9966" s="9">
        <f>T9966+S9966</f>
        <v>0</v>
      </c>
      <c r="V9966" s="9">
        <f>(Q9966+U9966)/(0.944*1000)</f>
        <v>0</v>
      </c>
    </row>
    <row r="9967" spans="1:22" x14ac:dyDescent="0.3">
      <c r="A9967" s="14">
        <v>10009</v>
      </c>
      <c r="B9967" s="14" t="s">
        <v>10909</v>
      </c>
      <c r="C9967" s="14" t="s">
        <v>13510</v>
      </c>
      <c r="D9967" s="14" t="s">
        <v>13504</v>
      </c>
      <c r="E9967" s="14" t="s">
        <v>13494</v>
      </c>
      <c r="F9967" s="14">
        <v>10</v>
      </c>
      <c r="G9967" s="14">
        <v>0.1</v>
      </c>
      <c r="H9967" s="15">
        <v>1.20835E-2</v>
      </c>
      <c r="I9967" s="15">
        <f>M9967-V9967</f>
        <v>9.2916500000000013E-2</v>
      </c>
      <c r="J9967" s="14"/>
      <c r="K9967" s="13"/>
      <c r="L9967" s="9">
        <f>G9967*1.05</f>
        <v>0.10500000000000001</v>
      </c>
      <c r="M9967" s="11">
        <f>L9967-H9967</f>
        <v>9.2916500000000013E-2</v>
      </c>
      <c r="N9967" s="11">
        <v>0</v>
      </c>
      <c r="P9967" s="9">
        <f>0.5*N9967/1000</f>
        <v>0</v>
      </c>
      <c r="Q9967" s="9">
        <f>P9967+O9967</f>
        <v>0</v>
      </c>
      <c r="R9967" s="11">
        <v>0</v>
      </c>
      <c r="T9967" s="9">
        <f>0.5*R9967</f>
        <v>0</v>
      </c>
      <c r="U9967" s="9">
        <f>T9967+S9967</f>
        <v>0</v>
      </c>
      <c r="V9967" s="9">
        <f>(Q9967+U9967)/(0.944*1000)</f>
        <v>0</v>
      </c>
    </row>
    <row r="9968" spans="1:22" x14ac:dyDescent="0.3">
      <c r="A9968" s="14">
        <v>10010</v>
      </c>
      <c r="B9968" s="14" t="s">
        <v>10910</v>
      </c>
      <c r="C9968" s="14" t="s">
        <v>13510</v>
      </c>
      <c r="D9968" s="14" t="s">
        <v>13504</v>
      </c>
      <c r="E9968" s="14" t="s">
        <v>13494</v>
      </c>
      <c r="F9968" s="14">
        <v>10</v>
      </c>
      <c r="G9968" s="14">
        <v>6.3E-2</v>
      </c>
      <c r="H9968" s="15">
        <v>1.1554000000000002E-3</v>
      </c>
      <c r="I9968" s="15">
        <f>M9968-V9968</f>
        <v>6.49946E-2</v>
      </c>
      <c r="J9968" s="14"/>
      <c r="K9968" s="13"/>
      <c r="L9968" s="9">
        <f>G9968*1.05</f>
        <v>6.615E-2</v>
      </c>
      <c r="M9968" s="11">
        <f>L9968-H9968</f>
        <v>6.49946E-2</v>
      </c>
      <c r="N9968" s="11">
        <v>0</v>
      </c>
      <c r="P9968" s="9">
        <f>0.5*N9968/1000</f>
        <v>0</v>
      </c>
      <c r="Q9968" s="9">
        <f>P9968+O9968</f>
        <v>0</v>
      </c>
      <c r="R9968" s="11">
        <v>0</v>
      </c>
      <c r="T9968" s="9">
        <f>0.5*R9968</f>
        <v>0</v>
      </c>
      <c r="U9968" s="9">
        <f>T9968+S9968</f>
        <v>0</v>
      </c>
      <c r="V9968" s="9">
        <f>(Q9968+U9968)/(0.944*1000)</f>
        <v>0</v>
      </c>
    </row>
    <row r="9969" spans="1:22" x14ac:dyDescent="0.3">
      <c r="A9969" s="14">
        <v>10011</v>
      </c>
      <c r="B9969" s="14" t="s">
        <v>10911</v>
      </c>
      <c r="C9969" s="14" t="s">
        <v>13510</v>
      </c>
      <c r="D9969" s="14" t="s">
        <v>13504</v>
      </c>
      <c r="E9969" s="14" t="s">
        <v>13494</v>
      </c>
      <c r="F9969" s="14">
        <v>10</v>
      </c>
      <c r="G9969" s="14">
        <v>0.16</v>
      </c>
      <c r="H9969" s="15">
        <v>8.6467000000000106E-3</v>
      </c>
      <c r="I9969" s="15">
        <f>M9969-V9969</f>
        <v>0.1593533</v>
      </c>
      <c r="J9969" s="14"/>
      <c r="K9969" s="13"/>
      <c r="L9969" s="9">
        <f>G9969*1.05</f>
        <v>0.16800000000000001</v>
      </c>
      <c r="M9969" s="11">
        <f>L9969-H9969</f>
        <v>0.1593533</v>
      </c>
      <c r="N9969" s="11">
        <v>0</v>
      </c>
      <c r="P9969" s="9">
        <f>0.5*N9969/1000</f>
        <v>0</v>
      </c>
      <c r="Q9969" s="9">
        <f>P9969+O9969</f>
        <v>0</v>
      </c>
      <c r="R9969" s="11">
        <v>0</v>
      </c>
      <c r="T9969" s="9">
        <f>0.5*R9969</f>
        <v>0</v>
      </c>
      <c r="U9969" s="9">
        <f>T9969+S9969</f>
        <v>0</v>
      </c>
      <c r="V9969" s="9">
        <f>(Q9969+U9969)/(0.944*1000)</f>
        <v>0</v>
      </c>
    </row>
    <row r="9970" spans="1:22" x14ac:dyDescent="0.3">
      <c r="A9970" s="14">
        <v>10012</v>
      </c>
      <c r="B9970" s="14" t="s">
        <v>10912</v>
      </c>
      <c r="C9970" s="14" t="s">
        <v>13510</v>
      </c>
      <c r="D9970" s="14" t="s">
        <v>13504</v>
      </c>
      <c r="E9970" s="14" t="s">
        <v>13494</v>
      </c>
      <c r="F9970" s="14">
        <v>10</v>
      </c>
      <c r="G9970" s="14">
        <v>0.1</v>
      </c>
      <c r="H9970" s="15">
        <v>8.6356999999999996E-3</v>
      </c>
      <c r="I9970" s="15">
        <f>M9970-V9970</f>
        <v>9.6364300000000014E-2</v>
      </c>
      <c r="J9970" s="14"/>
      <c r="K9970" s="13"/>
      <c r="L9970" s="9">
        <f>G9970*1.05</f>
        <v>0.10500000000000001</v>
      </c>
      <c r="M9970" s="11">
        <f>L9970-H9970</f>
        <v>9.6364300000000014E-2</v>
      </c>
      <c r="N9970" s="11">
        <v>0</v>
      </c>
      <c r="P9970" s="9">
        <f>0.5*N9970/1000</f>
        <v>0</v>
      </c>
      <c r="Q9970" s="9">
        <f>P9970+O9970</f>
        <v>0</v>
      </c>
      <c r="R9970" s="11">
        <v>0</v>
      </c>
      <c r="T9970" s="9">
        <f>0.5*R9970</f>
        <v>0</v>
      </c>
      <c r="U9970" s="9">
        <f>T9970+S9970</f>
        <v>0</v>
      </c>
      <c r="V9970" s="9">
        <f>(Q9970+U9970)/(0.944*1000)</f>
        <v>0</v>
      </c>
    </row>
    <row r="9971" spans="1:22" x14ac:dyDescent="0.3">
      <c r="A9971" s="14">
        <v>10013</v>
      </c>
      <c r="B9971" s="14" t="s">
        <v>10913</v>
      </c>
      <c r="C9971" s="14" t="s">
        <v>13510</v>
      </c>
      <c r="D9971" s="14" t="s">
        <v>13504</v>
      </c>
      <c r="E9971" s="14" t="s">
        <v>13494</v>
      </c>
      <c r="F9971" s="14">
        <v>10</v>
      </c>
      <c r="G9971" s="14">
        <v>0.1</v>
      </c>
      <c r="H9971" s="15">
        <v>1.3800000000000522E-4</v>
      </c>
      <c r="I9971" s="15">
        <f>M9971-V9971</f>
        <v>0.10486200000000001</v>
      </c>
      <c r="J9971" s="14"/>
      <c r="K9971" s="13"/>
      <c r="L9971" s="9">
        <f>G9971*1.05</f>
        <v>0.10500000000000001</v>
      </c>
      <c r="M9971" s="11">
        <f>L9971-H9971</f>
        <v>0.10486200000000001</v>
      </c>
      <c r="N9971" s="11">
        <v>0</v>
      </c>
      <c r="P9971" s="9">
        <f>0.5*N9971/1000</f>
        <v>0</v>
      </c>
      <c r="Q9971" s="9">
        <f>P9971+O9971</f>
        <v>0</v>
      </c>
      <c r="R9971" s="11">
        <v>0</v>
      </c>
      <c r="T9971" s="9">
        <f>0.5*R9971</f>
        <v>0</v>
      </c>
      <c r="U9971" s="9">
        <f>T9971+S9971</f>
        <v>0</v>
      </c>
      <c r="V9971" s="9">
        <f>(Q9971+U9971)/(0.944*1000)</f>
        <v>0</v>
      </c>
    </row>
    <row r="9972" spans="1:22" x14ac:dyDescent="0.3">
      <c r="A9972" s="14">
        <v>10014</v>
      </c>
      <c r="B9972" s="14" t="s">
        <v>10914</v>
      </c>
      <c r="C9972" s="14" t="s">
        <v>13510</v>
      </c>
      <c r="D9972" s="14" t="s">
        <v>13504</v>
      </c>
      <c r="E9972" s="14" t="s">
        <v>13494</v>
      </c>
      <c r="F9972" s="14">
        <v>10</v>
      </c>
      <c r="G9972" s="14">
        <v>0.16</v>
      </c>
      <c r="H9972" s="15">
        <v>4.3530000000000088E-3</v>
      </c>
      <c r="I9972" s="15">
        <f>M9972-V9972</f>
        <v>0.16364700000000001</v>
      </c>
      <c r="J9972" s="14"/>
      <c r="K9972" s="13"/>
      <c r="L9972" s="9">
        <f>G9972*1.05</f>
        <v>0.16800000000000001</v>
      </c>
      <c r="M9972" s="11">
        <f>L9972-H9972</f>
        <v>0.16364700000000001</v>
      </c>
      <c r="N9972" s="11">
        <v>0</v>
      </c>
      <c r="P9972" s="9">
        <f>0.5*N9972/1000</f>
        <v>0</v>
      </c>
      <c r="Q9972" s="9">
        <f>P9972+O9972</f>
        <v>0</v>
      </c>
      <c r="R9972" s="11">
        <v>0</v>
      </c>
      <c r="T9972" s="9">
        <f>0.5*R9972</f>
        <v>0</v>
      </c>
      <c r="U9972" s="9">
        <f>T9972+S9972</f>
        <v>0</v>
      </c>
      <c r="V9972" s="9">
        <f>(Q9972+U9972)/(0.944*1000)</f>
        <v>0</v>
      </c>
    </row>
    <row r="9973" spans="1:22" x14ac:dyDescent="0.3">
      <c r="A9973" s="14">
        <v>10015</v>
      </c>
      <c r="B9973" s="14" t="s">
        <v>10915</v>
      </c>
      <c r="C9973" s="14" t="s">
        <v>13510</v>
      </c>
      <c r="D9973" s="14" t="s">
        <v>13504</v>
      </c>
      <c r="E9973" s="14" t="s">
        <v>13494</v>
      </c>
      <c r="F9973" s="14">
        <v>10</v>
      </c>
      <c r="G9973" s="14">
        <v>0.16</v>
      </c>
      <c r="H9973" s="15">
        <v>1.2701999999999998E-2</v>
      </c>
      <c r="I9973" s="15">
        <f>M9973-V9973</f>
        <v>0.15529800000000002</v>
      </c>
      <c r="J9973" s="14"/>
      <c r="K9973" s="13"/>
      <c r="L9973" s="9">
        <f>G9973*1.05</f>
        <v>0.16800000000000001</v>
      </c>
      <c r="M9973" s="11">
        <f>L9973-H9973</f>
        <v>0.15529800000000002</v>
      </c>
      <c r="N9973" s="11">
        <v>0</v>
      </c>
      <c r="P9973" s="9">
        <f>0.5*N9973/1000</f>
        <v>0</v>
      </c>
      <c r="Q9973" s="9">
        <f>P9973+O9973</f>
        <v>0</v>
      </c>
      <c r="R9973" s="11">
        <v>0</v>
      </c>
      <c r="T9973" s="9">
        <f>0.5*R9973</f>
        <v>0</v>
      </c>
      <c r="U9973" s="9">
        <f>T9973+S9973</f>
        <v>0</v>
      </c>
      <c r="V9973" s="9">
        <f>(Q9973+U9973)/(0.944*1000)</f>
        <v>0</v>
      </c>
    </row>
    <row r="9974" spans="1:22" x14ac:dyDescent="0.3">
      <c r="A9974" s="14">
        <v>10016</v>
      </c>
      <c r="B9974" s="14" t="s">
        <v>10916</v>
      </c>
      <c r="C9974" s="14" t="s">
        <v>13510</v>
      </c>
      <c r="D9974" s="14" t="s">
        <v>13504</v>
      </c>
      <c r="E9974" s="14" t="s">
        <v>13494</v>
      </c>
      <c r="F9974" s="14">
        <v>10</v>
      </c>
      <c r="G9974" s="14">
        <v>0.1</v>
      </c>
      <c r="H9974" s="15">
        <v>2.2756000000000002E-2</v>
      </c>
      <c r="I9974" s="15">
        <f>M9974-V9974</f>
        <v>8.2244000000000012E-2</v>
      </c>
      <c r="J9974" s="14"/>
      <c r="K9974" s="13"/>
      <c r="L9974" s="9">
        <f>G9974*1.05</f>
        <v>0.10500000000000001</v>
      </c>
      <c r="M9974" s="11">
        <f>L9974-H9974</f>
        <v>8.2244000000000012E-2</v>
      </c>
      <c r="N9974" s="11">
        <v>0</v>
      </c>
      <c r="P9974" s="9">
        <f>0.5*N9974/1000</f>
        <v>0</v>
      </c>
      <c r="Q9974" s="9">
        <f>P9974+O9974</f>
        <v>0</v>
      </c>
      <c r="R9974" s="11">
        <v>0</v>
      </c>
      <c r="T9974" s="9">
        <f>0.5*R9974</f>
        <v>0</v>
      </c>
      <c r="U9974" s="9">
        <f>T9974+S9974</f>
        <v>0</v>
      </c>
      <c r="V9974" s="9">
        <f>(Q9974+U9974)/(0.944*1000)</f>
        <v>0</v>
      </c>
    </row>
    <row r="9975" spans="1:22" x14ac:dyDescent="0.3">
      <c r="A9975" s="14">
        <v>10017</v>
      </c>
      <c r="B9975" s="14" t="s">
        <v>10917</v>
      </c>
      <c r="C9975" s="14" t="s">
        <v>13510</v>
      </c>
      <c r="D9975" s="14" t="s">
        <v>13504</v>
      </c>
      <c r="E9975" s="14" t="s">
        <v>13494</v>
      </c>
      <c r="F9975" s="14">
        <v>10</v>
      </c>
      <c r="G9975" s="14">
        <v>0.16</v>
      </c>
      <c r="H9975" s="15">
        <v>5.697710000000001E-2</v>
      </c>
      <c r="I9975" s="15">
        <f>M9975-V9975</f>
        <v>9.5133069491525432E-2</v>
      </c>
      <c r="J9975" s="14"/>
      <c r="K9975" s="13"/>
      <c r="L9975" s="9">
        <f>G9975*1.05</f>
        <v>0.16800000000000001</v>
      </c>
      <c r="M9975" s="11">
        <f>L9975-H9975</f>
        <v>0.11102290000000001</v>
      </c>
      <c r="N9975" s="11">
        <v>0</v>
      </c>
      <c r="P9975" s="9">
        <f>0.5*N9975/1000</f>
        <v>0</v>
      </c>
      <c r="Q9975" s="9">
        <f>P9975+O9975</f>
        <v>0</v>
      </c>
      <c r="R9975" s="11">
        <v>20</v>
      </c>
      <c r="S9975" s="9">
        <f>0.75*R9975</f>
        <v>15</v>
      </c>
      <c r="U9975" s="9">
        <f>T9975+S9975</f>
        <v>15</v>
      </c>
      <c r="V9975" s="9">
        <f>(Q9975+U9975)/(0.944*1000)</f>
        <v>1.5889830508474576E-2</v>
      </c>
    </row>
    <row r="9976" spans="1:22" x14ac:dyDescent="0.3">
      <c r="A9976" s="14">
        <v>10018</v>
      </c>
      <c r="B9976" s="14" t="s">
        <v>10918</v>
      </c>
      <c r="C9976" s="14" t="s">
        <v>13510</v>
      </c>
      <c r="D9976" s="14" t="s">
        <v>13504</v>
      </c>
      <c r="E9976" s="14" t="s">
        <v>13494</v>
      </c>
      <c r="F9976" s="14">
        <v>10</v>
      </c>
      <c r="G9976" s="14">
        <v>6.3E-2</v>
      </c>
      <c r="H9976" s="15">
        <v>0.04</v>
      </c>
      <c r="I9976" s="15">
        <f>M9976-V9976</f>
        <v>2.615E-2</v>
      </c>
      <c r="J9976" s="14"/>
      <c r="K9976" s="13"/>
      <c r="L9976" s="9">
        <f>G9976*1.05</f>
        <v>6.615E-2</v>
      </c>
      <c r="M9976" s="11">
        <f>L9976-H9976</f>
        <v>2.615E-2</v>
      </c>
      <c r="N9976" s="11">
        <v>0</v>
      </c>
      <c r="P9976" s="9">
        <f>0.5*N9976/1000</f>
        <v>0</v>
      </c>
      <c r="Q9976" s="9">
        <f>P9976+O9976</f>
        <v>0</v>
      </c>
      <c r="R9976" s="11">
        <v>0</v>
      </c>
      <c r="T9976" s="9">
        <f>0.5*R9976</f>
        <v>0</v>
      </c>
      <c r="U9976" s="9">
        <f>T9976+S9976</f>
        <v>0</v>
      </c>
      <c r="V9976" s="9">
        <f>(Q9976+U9976)/(0.944*1000)</f>
        <v>0</v>
      </c>
    </row>
    <row r="9977" spans="1:22" x14ac:dyDescent="0.3">
      <c r="A9977" s="14">
        <v>10019</v>
      </c>
      <c r="B9977" s="14" t="s">
        <v>10919</v>
      </c>
      <c r="C9977" s="14" t="s">
        <v>13510</v>
      </c>
      <c r="D9977" s="14" t="s">
        <v>13504</v>
      </c>
      <c r="E9977" s="14" t="s">
        <v>13494</v>
      </c>
      <c r="F9977" s="14">
        <v>10</v>
      </c>
      <c r="G9977" s="14">
        <v>0.1</v>
      </c>
      <c r="H9977" s="15">
        <v>1.8632000000000006E-2</v>
      </c>
      <c r="I9977" s="15">
        <f>M9977-V9977</f>
        <v>8.6368E-2</v>
      </c>
      <c r="J9977" s="14"/>
      <c r="K9977" s="13"/>
      <c r="L9977" s="9">
        <f>G9977*1.05</f>
        <v>0.10500000000000001</v>
      </c>
      <c r="M9977" s="11">
        <f>L9977-H9977</f>
        <v>8.6368E-2</v>
      </c>
      <c r="N9977" s="11">
        <v>0</v>
      </c>
      <c r="P9977" s="9">
        <f>0.5*N9977/1000</f>
        <v>0</v>
      </c>
      <c r="Q9977" s="9">
        <f>P9977+O9977</f>
        <v>0</v>
      </c>
      <c r="R9977" s="11">
        <v>0</v>
      </c>
      <c r="T9977" s="9">
        <f>0.5*R9977</f>
        <v>0</v>
      </c>
      <c r="U9977" s="9">
        <f>T9977+S9977</f>
        <v>0</v>
      </c>
      <c r="V9977" s="9">
        <f>(Q9977+U9977)/(0.944*1000)</f>
        <v>0</v>
      </c>
    </row>
    <row r="9978" spans="1:22" x14ac:dyDescent="0.3">
      <c r="A9978" s="14">
        <v>10020</v>
      </c>
      <c r="B9978" s="14" t="s">
        <v>10920</v>
      </c>
      <c r="C9978" s="14" t="s">
        <v>13510</v>
      </c>
      <c r="D9978" s="14" t="s">
        <v>13504</v>
      </c>
      <c r="E9978" s="14" t="s">
        <v>13494</v>
      </c>
      <c r="F9978" s="14">
        <v>10</v>
      </c>
      <c r="G9978" s="14">
        <v>0.16</v>
      </c>
      <c r="H9978" s="15">
        <v>3.5769999999999996E-2</v>
      </c>
      <c r="I9978" s="15">
        <f>M9978-V9978</f>
        <v>0.13223000000000001</v>
      </c>
      <c r="J9978" s="14"/>
      <c r="K9978" s="13"/>
      <c r="L9978" s="9">
        <f>G9978*1.05</f>
        <v>0.16800000000000001</v>
      </c>
      <c r="M9978" s="11">
        <f>L9978-H9978</f>
        <v>0.13223000000000001</v>
      </c>
      <c r="N9978" s="11">
        <v>0</v>
      </c>
      <c r="P9978" s="9">
        <f>0.5*N9978/1000</f>
        <v>0</v>
      </c>
      <c r="Q9978" s="9">
        <f>P9978+O9978</f>
        <v>0</v>
      </c>
      <c r="R9978" s="11">
        <v>0</v>
      </c>
      <c r="T9978" s="9">
        <f>0.5*R9978</f>
        <v>0</v>
      </c>
      <c r="U9978" s="9">
        <f>T9978+S9978</f>
        <v>0</v>
      </c>
      <c r="V9978" s="9">
        <f>(Q9978+U9978)/(0.944*1000)</f>
        <v>0</v>
      </c>
    </row>
    <row r="9979" spans="1:22" x14ac:dyDescent="0.3">
      <c r="A9979" s="14">
        <v>10021</v>
      </c>
      <c r="B9979" s="14" t="s">
        <v>10921</v>
      </c>
      <c r="C9979" s="14" t="s">
        <v>13510</v>
      </c>
      <c r="D9979" s="14" t="s">
        <v>13504</v>
      </c>
      <c r="E9979" s="14" t="s">
        <v>13494</v>
      </c>
      <c r="F9979" s="14">
        <v>10</v>
      </c>
      <c r="G9979" s="14">
        <v>0.16</v>
      </c>
      <c r="H9979" s="15">
        <v>2.6100000000000138E-3</v>
      </c>
      <c r="I9979" s="15">
        <f>M9979-V9979</f>
        <v>0.16539000000000001</v>
      </c>
      <c r="J9979" s="14"/>
      <c r="K9979" s="13"/>
      <c r="L9979" s="9">
        <f>G9979*1.05</f>
        <v>0.16800000000000001</v>
      </c>
      <c r="M9979" s="11">
        <f>L9979-H9979</f>
        <v>0.16539000000000001</v>
      </c>
      <c r="N9979" s="11">
        <v>0</v>
      </c>
      <c r="P9979" s="9">
        <f>0.5*N9979/1000</f>
        <v>0</v>
      </c>
      <c r="Q9979" s="9">
        <f>P9979+O9979</f>
        <v>0</v>
      </c>
      <c r="R9979" s="11">
        <v>0</v>
      </c>
      <c r="T9979" s="9">
        <f>0.5*R9979</f>
        <v>0</v>
      </c>
      <c r="U9979" s="9">
        <f>T9979+S9979</f>
        <v>0</v>
      </c>
      <c r="V9979" s="9">
        <f>(Q9979+U9979)/(0.944*1000)</f>
        <v>0</v>
      </c>
    </row>
    <row r="9980" spans="1:22" x14ac:dyDescent="0.3">
      <c r="A9980" s="14">
        <v>10022</v>
      </c>
      <c r="B9980" s="14" t="s">
        <v>10922</v>
      </c>
      <c r="C9980" s="14" t="s">
        <v>13510</v>
      </c>
      <c r="D9980" s="14" t="s">
        <v>13504</v>
      </c>
      <c r="E9980" s="14" t="s">
        <v>13494</v>
      </c>
      <c r="F9980" s="14">
        <v>10</v>
      </c>
      <c r="G9980" s="14">
        <v>0.25</v>
      </c>
      <c r="H9980" s="15">
        <v>3.0627000000000008E-2</v>
      </c>
      <c r="I9980" s="15">
        <f>M9980-V9980</f>
        <v>0.231873</v>
      </c>
      <c r="J9980" s="14"/>
      <c r="K9980" s="13"/>
      <c r="L9980" s="9">
        <f>G9980*1.05</f>
        <v>0.26250000000000001</v>
      </c>
      <c r="M9980" s="11">
        <f>L9980-H9980</f>
        <v>0.231873</v>
      </c>
      <c r="N9980" s="11">
        <v>0</v>
      </c>
      <c r="P9980" s="9">
        <f>0.5*N9980/1000</f>
        <v>0</v>
      </c>
      <c r="Q9980" s="9">
        <f>P9980+O9980</f>
        <v>0</v>
      </c>
      <c r="R9980" s="11">
        <v>0</v>
      </c>
      <c r="T9980" s="9">
        <f>0.5*R9980</f>
        <v>0</v>
      </c>
      <c r="U9980" s="9">
        <f>T9980+S9980</f>
        <v>0</v>
      </c>
      <c r="V9980" s="9">
        <f>(Q9980+U9980)/(0.944*1000)</f>
        <v>0</v>
      </c>
    </row>
    <row r="9981" spans="1:22" x14ac:dyDescent="0.3">
      <c r="A9981" s="14">
        <v>10023</v>
      </c>
      <c r="B9981" s="14" t="s">
        <v>10923</v>
      </c>
      <c r="C9981" s="14" t="s">
        <v>13510</v>
      </c>
      <c r="D9981" s="14" t="s">
        <v>13504</v>
      </c>
      <c r="E9981" s="14" t="s">
        <v>13494</v>
      </c>
      <c r="F9981" s="14">
        <v>10</v>
      </c>
      <c r="G9981" s="14">
        <v>0.16</v>
      </c>
      <c r="H9981" s="15">
        <v>1.1870000000000004E-2</v>
      </c>
      <c r="I9981" s="15">
        <f>M9981-V9981</f>
        <v>0.15613000000000002</v>
      </c>
      <c r="J9981" s="14"/>
      <c r="K9981" s="13"/>
      <c r="L9981" s="9">
        <f>G9981*1.05</f>
        <v>0.16800000000000001</v>
      </c>
      <c r="M9981" s="11">
        <f>L9981-H9981</f>
        <v>0.15613000000000002</v>
      </c>
      <c r="N9981" s="11">
        <v>0</v>
      </c>
      <c r="P9981" s="9">
        <f>0.5*N9981/1000</f>
        <v>0</v>
      </c>
      <c r="Q9981" s="9">
        <f>P9981+O9981</f>
        <v>0</v>
      </c>
      <c r="R9981" s="11">
        <v>0</v>
      </c>
      <c r="T9981" s="9">
        <f>0.5*R9981</f>
        <v>0</v>
      </c>
      <c r="U9981" s="9">
        <f>T9981+S9981</f>
        <v>0</v>
      </c>
      <c r="V9981" s="9">
        <f>(Q9981+U9981)/(0.944*1000)</f>
        <v>0</v>
      </c>
    </row>
    <row r="9982" spans="1:22" x14ac:dyDescent="0.3">
      <c r="A9982" s="14">
        <v>10024</v>
      </c>
      <c r="B9982" s="14" t="s">
        <v>10924</v>
      </c>
      <c r="C9982" s="14" t="s">
        <v>13510</v>
      </c>
      <c r="D9982" s="14" t="s">
        <v>13504</v>
      </c>
      <c r="E9982" s="14" t="s">
        <v>13494</v>
      </c>
      <c r="F9982" s="14">
        <v>10</v>
      </c>
      <c r="G9982" s="14">
        <v>0.1</v>
      </c>
      <c r="H9982" s="15">
        <v>1.4603999999999999E-2</v>
      </c>
      <c r="I9982" s="15">
        <f>M9982-V9982</f>
        <v>9.0396000000000004E-2</v>
      </c>
      <c r="J9982" s="14"/>
      <c r="K9982" s="13"/>
      <c r="L9982" s="9">
        <f>G9982*1.05</f>
        <v>0.10500000000000001</v>
      </c>
      <c r="M9982" s="11">
        <f>L9982-H9982</f>
        <v>9.0396000000000004E-2</v>
      </c>
      <c r="N9982" s="11">
        <v>0</v>
      </c>
      <c r="P9982" s="9">
        <f>0.5*N9982/1000</f>
        <v>0</v>
      </c>
      <c r="Q9982" s="9">
        <f>P9982+O9982</f>
        <v>0</v>
      </c>
      <c r="R9982" s="11">
        <v>0</v>
      </c>
      <c r="T9982" s="9">
        <f>0.5*R9982</f>
        <v>0</v>
      </c>
      <c r="U9982" s="9">
        <f>T9982+S9982</f>
        <v>0</v>
      </c>
      <c r="V9982" s="9">
        <f>(Q9982+U9982)/(0.944*1000)</f>
        <v>0</v>
      </c>
    </row>
    <row r="9983" spans="1:22" x14ac:dyDescent="0.3">
      <c r="A9983" s="14">
        <v>10025</v>
      </c>
      <c r="B9983" s="14" t="s">
        <v>10925</v>
      </c>
      <c r="C9983" s="14" t="s">
        <v>13510</v>
      </c>
      <c r="D9983" s="14" t="s">
        <v>13504</v>
      </c>
      <c r="E9983" s="14" t="s">
        <v>13494</v>
      </c>
      <c r="F9983" s="14">
        <v>10</v>
      </c>
      <c r="G9983" s="14">
        <v>6.3E-2</v>
      </c>
      <c r="H9983" s="15">
        <v>4.1995000000000005E-2</v>
      </c>
      <c r="I9983" s="15">
        <f>M9983-V9983</f>
        <v>2.4154999999999996E-2</v>
      </c>
      <c r="J9983" s="14"/>
      <c r="K9983" s="13"/>
      <c r="L9983" s="9">
        <f>G9983*1.05</f>
        <v>6.615E-2</v>
      </c>
      <c r="M9983" s="11">
        <f>L9983-H9983</f>
        <v>2.4154999999999996E-2</v>
      </c>
      <c r="N9983" s="11">
        <v>0</v>
      </c>
      <c r="P9983" s="9">
        <f>0.5*N9983/1000</f>
        <v>0</v>
      </c>
      <c r="Q9983" s="9">
        <f>P9983+O9983</f>
        <v>0</v>
      </c>
      <c r="R9983" s="11">
        <v>0</v>
      </c>
      <c r="T9983" s="9">
        <f>0.5*R9983</f>
        <v>0</v>
      </c>
      <c r="U9983" s="9">
        <f>T9983+S9983</f>
        <v>0</v>
      </c>
      <c r="V9983" s="9">
        <f>(Q9983+U9983)/(0.944*1000)</f>
        <v>0</v>
      </c>
    </row>
    <row r="9984" spans="1:22" x14ac:dyDescent="0.3">
      <c r="A9984" s="14">
        <v>10026</v>
      </c>
      <c r="B9984" s="14" t="s">
        <v>10926</v>
      </c>
      <c r="C9984" s="14" t="s">
        <v>13510</v>
      </c>
      <c r="D9984" s="14" t="s">
        <v>13504</v>
      </c>
      <c r="E9984" s="14" t="s">
        <v>13494</v>
      </c>
      <c r="F9984" s="14">
        <v>10</v>
      </c>
      <c r="G9984" s="14">
        <v>0.1</v>
      </c>
      <c r="H9984" s="15">
        <v>1.0594999999999999E-2</v>
      </c>
      <c r="I9984" s="15">
        <f>M9984-V9984</f>
        <v>9.4405000000000017E-2</v>
      </c>
      <c r="J9984" s="14"/>
      <c r="K9984" s="13"/>
      <c r="L9984" s="9">
        <f>G9984*1.05</f>
        <v>0.10500000000000001</v>
      </c>
      <c r="M9984" s="11">
        <f>L9984-H9984</f>
        <v>9.4405000000000017E-2</v>
      </c>
      <c r="N9984" s="11">
        <v>0</v>
      </c>
      <c r="P9984" s="9">
        <f>0.5*N9984/1000</f>
        <v>0</v>
      </c>
      <c r="Q9984" s="9">
        <f>P9984+O9984</f>
        <v>0</v>
      </c>
      <c r="R9984" s="11">
        <v>0</v>
      </c>
      <c r="T9984" s="9">
        <f>0.5*R9984</f>
        <v>0</v>
      </c>
      <c r="U9984" s="9">
        <f>T9984+S9984</f>
        <v>0</v>
      </c>
      <c r="V9984" s="9">
        <f>(Q9984+U9984)/(0.944*1000)</f>
        <v>0</v>
      </c>
    </row>
    <row r="9985" spans="1:22" x14ac:dyDescent="0.3">
      <c r="A9985" s="14">
        <v>10027</v>
      </c>
      <c r="B9985" s="14" t="s">
        <v>10927</v>
      </c>
      <c r="C9985" s="14" t="s">
        <v>13510</v>
      </c>
      <c r="D9985" s="14" t="s">
        <v>13504</v>
      </c>
      <c r="E9985" s="14" t="s">
        <v>13494</v>
      </c>
      <c r="F9985" s="14">
        <v>10</v>
      </c>
      <c r="G9985" s="14">
        <v>0.04</v>
      </c>
      <c r="H9985" s="15">
        <v>6.7259999999999993E-3</v>
      </c>
      <c r="I9985" s="15">
        <f>M9985-V9985</f>
        <v>3.5274E-2</v>
      </c>
      <c r="J9985" s="14"/>
      <c r="K9985" s="13"/>
      <c r="L9985" s="9">
        <f>G9985*1.05</f>
        <v>4.2000000000000003E-2</v>
      </c>
      <c r="M9985" s="11">
        <f>L9985-H9985</f>
        <v>3.5274E-2</v>
      </c>
      <c r="N9985" s="11">
        <v>0</v>
      </c>
      <c r="P9985" s="9">
        <f>0.5*N9985/1000</f>
        <v>0</v>
      </c>
      <c r="Q9985" s="9">
        <f>P9985+O9985</f>
        <v>0</v>
      </c>
      <c r="R9985" s="11">
        <v>0</v>
      </c>
      <c r="T9985" s="9">
        <f>0.5*R9985</f>
        <v>0</v>
      </c>
      <c r="U9985" s="9">
        <f>T9985+S9985</f>
        <v>0</v>
      </c>
      <c r="V9985" s="9">
        <f>(Q9985+U9985)/(0.944*1000)</f>
        <v>0</v>
      </c>
    </row>
    <row r="9986" spans="1:22" x14ac:dyDescent="0.3">
      <c r="A9986" s="14">
        <v>10028</v>
      </c>
      <c r="B9986" s="14" t="s">
        <v>10928</v>
      </c>
      <c r="C9986" s="14" t="s">
        <v>13510</v>
      </c>
      <c r="D9986" s="14" t="s">
        <v>13504</v>
      </c>
      <c r="E9986" s="14" t="s">
        <v>13494</v>
      </c>
      <c r="F9986" s="14">
        <v>10</v>
      </c>
      <c r="G9986" s="14">
        <v>6.3E-2</v>
      </c>
      <c r="H9986" s="15">
        <v>1.5270000000000002E-2</v>
      </c>
      <c r="I9986" s="15">
        <f>M9986-V9986</f>
        <v>5.0879999999999995E-2</v>
      </c>
      <c r="J9986" s="14"/>
      <c r="K9986" s="13"/>
      <c r="L9986" s="9">
        <f>G9986*1.05</f>
        <v>6.615E-2</v>
      </c>
      <c r="M9986" s="11">
        <f>L9986-H9986</f>
        <v>5.0879999999999995E-2</v>
      </c>
      <c r="N9986" s="11">
        <v>0</v>
      </c>
      <c r="P9986" s="9">
        <f>0.5*N9986/1000</f>
        <v>0</v>
      </c>
      <c r="Q9986" s="9">
        <f>P9986+O9986</f>
        <v>0</v>
      </c>
      <c r="R9986" s="11">
        <v>0</v>
      </c>
      <c r="T9986" s="9">
        <f>0.5*R9986</f>
        <v>0</v>
      </c>
      <c r="U9986" s="9">
        <f>T9986+S9986</f>
        <v>0</v>
      </c>
      <c r="V9986" s="9">
        <f>(Q9986+U9986)/(0.944*1000)</f>
        <v>0</v>
      </c>
    </row>
    <row r="9987" spans="1:22" x14ac:dyDescent="0.3">
      <c r="A9987" s="14">
        <v>10029</v>
      </c>
      <c r="B9987" s="14" t="s">
        <v>10929</v>
      </c>
      <c r="C9987" s="14" t="s">
        <v>13510</v>
      </c>
      <c r="D9987" s="14" t="s">
        <v>13504</v>
      </c>
      <c r="E9987" s="14" t="s">
        <v>13494</v>
      </c>
      <c r="F9987" s="14">
        <v>10</v>
      </c>
      <c r="G9987" s="14">
        <v>0.16</v>
      </c>
      <c r="H9987" s="15">
        <v>3.1685000000000005E-2</v>
      </c>
      <c r="I9987" s="15">
        <f>M9987-V9987</f>
        <v>0.13631500000000002</v>
      </c>
      <c r="J9987" s="14"/>
      <c r="K9987" s="13"/>
      <c r="L9987" s="9">
        <f>G9987*1.05</f>
        <v>0.16800000000000001</v>
      </c>
      <c r="M9987" s="11">
        <f>L9987-H9987</f>
        <v>0.13631500000000002</v>
      </c>
      <c r="N9987" s="11">
        <v>0</v>
      </c>
      <c r="P9987" s="9">
        <f>0.5*N9987/1000</f>
        <v>0</v>
      </c>
      <c r="Q9987" s="9">
        <f>P9987+O9987</f>
        <v>0</v>
      </c>
      <c r="R9987" s="11">
        <v>0</v>
      </c>
      <c r="T9987" s="9">
        <f>0.5*R9987</f>
        <v>0</v>
      </c>
      <c r="U9987" s="9">
        <f>T9987+S9987</f>
        <v>0</v>
      </c>
      <c r="V9987" s="9">
        <f>(Q9987+U9987)/(0.944*1000)</f>
        <v>0</v>
      </c>
    </row>
    <row r="9988" spans="1:22" x14ac:dyDescent="0.3">
      <c r="A9988" s="14">
        <v>10030</v>
      </c>
      <c r="B9988" s="14" t="s">
        <v>10930</v>
      </c>
      <c r="C9988" s="14" t="s">
        <v>13510</v>
      </c>
      <c r="D9988" s="14" t="s">
        <v>13504</v>
      </c>
      <c r="E9988" s="14" t="s">
        <v>13494</v>
      </c>
      <c r="F9988" s="14">
        <v>10</v>
      </c>
      <c r="G9988" s="14">
        <v>0.1</v>
      </c>
      <c r="H9988" s="15">
        <v>0.04</v>
      </c>
      <c r="I9988" s="15">
        <f>M9988-V9988</f>
        <v>6.5000000000000002E-2</v>
      </c>
      <c r="J9988" s="14"/>
      <c r="K9988" s="13"/>
      <c r="L9988" s="9">
        <f>G9988*1.05</f>
        <v>0.10500000000000001</v>
      </c>
      <c r="M9988" s="11">
        <f>L9988-H9988</f>
        <v>6.5000000000000002E-2</v>
      </c>
      <c r="N9988" s="11">
        <v>0</v>
      </c>
      <c r="P9988" s="9">
        <f>0.5*N9988/1000</f>
        <v>0</v>
      </c>
      <c r="Q9988" s="9">
        <f>P9988+O9988</f>
        <v>0</v>
      </c>
      <c r="R9988" s="11">
        <v>0</v>
      </c>
      <c r="T9988" s="9">
        <f>0.5*R9988</f>
        <v>0</v>
      </c>
      <c r="U9988" s="9">
        <f>T9988+S9988</f>
        <v>0</v>
      </c>
      <c r="V9988" s="9">
        <f>(Q9988+U9988)/(0.944*1000)</f>
        <v>0</v>
      </c>
    </row>
    <row r="9989" spans="1:22" x14ac:dyDescent="0.3">
      <c r="A9989" s="14">
        <v>10031</v>
      </c>
      <c r="B9989" s="14" t="s">
        <v>10931</v>
      </c>
      <c r="C9989" s="14" t="s">
        <v>13510</v>
      </c>
      <c r="D9989" s="14" t="s">
        <v>13504</v>
      </c>
      <c r="E9989" s="14" t="s">
        <v>13494</v>
      </c>
      <c r="F9989" s="14">
        <v>10</v>
      </c>
      <c r="G9989" s="14">
        <v>0.04</v>
      </c>
      <c r="H9989" s="15">
        <v>2.7E-2</v>
      </c>
      <c r="I9989" s="15">
        <f>M9989-V9989</f>
        <v>1.5000000000000003E-2</v>
      </c>
      <c r="J9989" s="14"/>
      <c r="K9989" s="13"/>
      <c r="L9989" s="9">
        <f>G9989*1.05</f>
        <v>4.2000000000000003E-2</v>
      </c>
      <c r="M9989" s="11">
        <f>L9989-H9989</f>
        <v>1.5000000000000003E-2</v>
      </c>
      <c r="N9989" s="11">
        <v>0</v>
      </c>
      <c r="P9989" s="9">
        <f>0.5*N9989/1000</f>
        <v>0</v>
      </c>
      <c r="Q9989" s="9">
        <f>P9989+O9989</f>
        <v>0</v>
      </c>
      <c r="R9989" s="11">
        <v>0</v>
      </c>
      <c r="T9989" s="9">
        <f>0.5*R9989</f>
        <v>0</v>
      </c>
      <c r="U9989" s="9">
        <f>T9989+S9989</f>
        <v>0</v>
      </c>
      <c r="V9989" s="9">
        <f>(Q9989+U9989)/(0.944*1000)</f>
        <v>0</v>
      </c>
    </row>
    <row r="9990" spans="1:22" x14ac:dyDescent="0.3">
      <c r="A9990" s="14">
        <v>10032</v>
      </c>
      <c r="B9990" s="14" t="s">
        <v>10932</v>
      </c>
      <c r="C9990" s="14" t="s">
        <v>13510</v>
      </c>
      <c r="D9990" s="14" t="s">
        <v>13504</v>
      </c>
      <c r="E9990" s="14" t="s">
        <v>13494</v>
      </c>
      <c r="F9990" s="14">
        <v>10</v>
      </c>
      <c r="G9990" s="14">
        <v>0.16</v>
      </c>
      <c r="H9990" s="15">
        <v>1.847E-2</v>
      </c>
      <c r="I9990" s="15">
        <f>M9990-V9990</f>
        <v>0.14953</v>
      </c>
      <c r="J9990" s="14"/>
      <c r="K9990" s="13"/>
      <c r="L9990" s="9">
        <f>G9990*1.05</f>
        <v>0.16800000000000001</v>
      </c>
      <c r="M9990" s="11">
        <f>L9990-H9990</f>
        <v>0.14953</v>
      </c>
      <c r="N9990" s="11">
        <v>0</v>
      </c>
      <c r="P9990" s="9">
        <f>0.5*N9990/1000</f>
        <v>0</v>
      </c>
      <c r="Q9990" s="9">
        <f>P9990+O9990</f>
        <v>0</v>
      </c>
      <c r="R9990" s="11">
        <v>0</v>
      </c>
      <c r="T9990" s="9">
        <f>0.5*R9990</f>
        <v>0</v>
      </c>
      <c r="U9990" s="9">
        <f>T9990+S9990</f>
        <v>0</v>
      </c>
      <c r="V9990" s="9">
        <f>(Q9990+U9990)/(0.944*1000)</f>
        <v>0</v>
      </c>
    </row>
    <row r="9991" spans="1:22" x14ac:dyDescent="0.3">
      <c r="A9991" s="14">
        <v>10033</v>
      </c>
      <c r="B9991" s="14" t="s">
        <v>10933</v>
      </c>
      <c r="C9991" s="14" t="s">
        <v>13510</v>
      </c>
      <c r="D9991" s="14" t="s">
        <v>13504</v>
      </c>
      <c r="E9991" s="14" t="s">
        <v>13494</v>
      </c>
      <c r="F9991" s="14">
        <v>10</v>
      </c>
      <c r="G9991" s="14">
        <v>0.1</v>
      </c>
      <c r="H9991" s="15">
        <v>3.9E-2</v>
      </c>
      <c r="I9991" s="15">
        <f>M9991-V9991</f>
        <v>6.6000000000000003E-2</v>
      </c>
      <c r="J9991" s="14"/>
      <c r="K9991" s="13"/>
      <c r="L9991" s="9">
        <f>G9991*1.05</f>
        <v>0.10500000000000001</v>
      </c>
      <c r="M9991" s="11">
        <f>L9991-H9991</f>
        <v>6.6000000000000003E-2</v>
      </c>
      <c r="N9991" s="11">
        <v>0</v>
      </c>
      <c r="P9991" s="9">
        <f>0.5*N9991/1000</f>
        <v>0</v>
      </c>
      <c r="Q9991" s="9">
        <f>P9991+O9991</f>
        <v>0</v>
      </c>
      <c r="R9991" s="11">
        <v>0</v>
      </c>
      <c r="T9991" s="9">
        <f>0.5*R9991</f>
        <v>0</v>
      </c>
      <c r="U9991" s="9">
        <f>T9991+S9991</f>
        <v>0</v>
      </c>
      <c r="V9991" s="9">
        <f>(Q9991+U9991)/(0.944*1000)</f>
        <v>0</v>
      </c>
    </row>
    <row r="9992" spans="1:22" x14ac:dyDescent="0.3">
      <c r="A9992" s="14">
        <v>10034</v>
      </c>
      <c r="B9992" s="14" t="s">
        <v>10934</v>
      </c>
      <c r="C9992" s="14" t="s">
        <v>13510</v>
      </c>
      <c r="D9992" s="14" t="s">
        <v>13504</v>
      </c>
      <c r="E9992" s="14" t="s">
        <v>13494</v>
      </c>
      <c r="F9992" s="14">
        <v>10</v>
      </c>
      <c r="G9992" s="14">
        <v>0.04</v>
      </c>
      <c r="H9992" s="15">
        <v>7.3720000000000001E-3</v>
      </c>
      <c r="I9992" s="15">
        <f>M9992-V9992</f>
        <v>3.4628000000000006E-2</v>
      </c>
      <c r="J9992" s="14"/>
      <c r="K9992" s="13"/>
      <c r="L9992" s="9">
        <f>G9992*1.05</f>
        <v>4.2000000000000003E-2</v>
      </c>
      <c r="M9992" s="11">
        <f>L9992-H9992</f>
        <v>3.4628000000000006E-2</v>
      </c>
      <c r="N9992" s="11">
        <v>0</v>
      </c>
      <c r="P9992" s="9">
        <f>0.5*N9992/1000</f>
        <v>0</v>
      </c>
      <c r="Q9992" s="9">
        <f>P9992+O9992</f>
        <v>0</v>
      </c>
      <c r="R9992" s="11">
        <v>0</v>
      </c>
      <c r="T9992" s="9">
        <f>0.5*R9992</f>
        <v>0</v>
      </c>
      <c r="U9992" s="9">
        <f>T9992+S9992</f>
        <v>0</v>
      </c>
      <c r="V9992" s="9">
        <f>(Q9992+U9992)/(0.944*1000)</f>
        <v>0</v>
      </c>
    </row>
    <row r="9993" spans="1:22" x14ac:dyDescent="0.3">
      <c r="A9993" s="14">
        <v>10035</v>
      </c>
      <c r="B9993" s="14" t="s">
        <v>10935</v>
      </c>
      <c r="C9993" s="14" t="s">
        <v>13510</v>
      </c>
      <c r="D9993" s="14" t="s">
        <v>13504</v>
      </c>
      <c r="E9993" s="14" t="s">
        <v>13494</v>
      </c>
      <c r="F9993" s="14">
        <v>10</v>
      </c>
      <c r="G9993" s="14">
        <v>0.16</v>
      </c>
      <c r="H9993" s="15">
        <v>1.4122000000000015E-2</v>
      </c>
      <c r="I9993" s="15">
        <f>M9993-V9993</f>
        <v>0.15387799999999999</v>
      </c>
      <c r="J9993" s="14"/>
      <c r="K9993" s="13"/>
      <c r="L9993" s="9">
        <f>G9993*1.05</f>
        <v>0.16800000000000001</v>
      </c>
      <c r="M9993" s="11">
        <f>L9993-H9993</f>
        <v>0.15387799999999999</v>
      </c>
      <c r="N9993" s="11">
        <v>0</v>
      </c>
      <c r="P9993" s="9">
        <f>0.5*N9993/1000</f>
        <v>0</v>
      </c>
      <c r="Q9993" s="9">
        <f>P9993+O9993</f>
        <v>0</v>
      </c>
      <c r="R9993" s="11">
        <v>0</v>
      </c>
      <c r="T9993" s="9">
        <f>0.5*R9993</f>
        <v>0</v>
      </c>
      <c r="U9993" s="9">
        <f>T9993+S9993</f>
        <v>0</v>
      </c>
      <c r="V9993" s="9">
        <f>(Q9993+U9993)/(0.944*1000)</f>
        <v>0</v>
      </c>
    </row>
    <row r="9994" spans="1:22" x14ac:dyDescent="0.3">
      <c r="A9994" s="14">
        <v>10036</v>
      </c>
      <c r="B9994" s="14" t="s">
        <v>10936</v>
      </c>
      <c r="C9994" s="14" t="s">
        <v>13510</v>
      </c>
      <c r="D9994" s="14" t="s">
        <v>13504</v>
      </c>
      <c r="E9994" s="14" t="s">
        <v>13494</v>
      </c>
      <c r="F9994" s="14">
        <v>10</v>
      </c>
      <c r="G9994" s="14">
        <v>0.1</v>
      </c>
      <c r="H9994" s="15">
        <v>2.1509999999999962E-3</v>
      </c>
      <c r="I9994" s="15">
        <f>M9994-V9994</f>
        <v>0.10284900000000001</v>
      </c>
      <c r="J9994" s="14"/>
      <c r="K9994" s="13"/>
      <c r="L9994" s="9">
        <f>G9994*1.05</f>
        <v>0.10500000000000001</v>
      </c>
      <c r="M9994" s="11">
        <f>L9994-H9994</f>
        <v>0.10284900000000001</v>
      </c>
      <c r="N9994" s="11">
        <v>0</v>
      </c>
      <c r="P9994" s="9">
        <f>0.5*N9994/1000</f>
        <v>0</v>
      </c>
      <c r="Q9994" s="9">
        <f>P9994+O9994</f>
        <v>0</v>
      </c>
      <c r="R9994" s="11">
        <v>0</v>
      </c>
      <c r="T9994" s="9">
        <f>0.5*R9994</f>
        <v>0</v>
      </c>
      <c r="U9994" s="9">
        <f>T9994+S9994</f>
        <v>0</v>
      </c>
      <c r="V9994" s="9">
        <f>(Q9994+U9994)/(0.944*1000)</f>
        <v>0</v>
      </c>
    </row>
    <row r="9995" spans="1:22" x14ac:dyDescent="0.3">
      <c r="A9995" s="14">
        <v>10037</v>
      </c>
      <c r="B9995" s="14" t="s">
        <v>10937</v>
      </c>
      <c r="C9995" s="14" t="s">
        <v>13510</v>
      </c>
      <c r="D9995" s="14" t="s">
        <v>13504</v>
      </c>
      <c r="E9995" s="14" t="s">
        <v>13494</v>
      </c>
      <c r="F9995" s="14">
        <v>10</v>
      </c>
      <c r="G9995" s="14">
        <v>0.16</v>
      </c>
      <c r="H9995" s="15">
        <v>3.1280000000000002E-2</v>
      </c>
      <c r="I9995" s="15">
        <f>M9995-V9995</f>
        <v>0.13672000000000001</v>
      </c>
      <c r="J9995" s="14"/>
      <c r="K9995" s="13"/>
      <c r="L9995" s="9">
        <f>G9995*1.05</f>
        <v>0.16800000000000001</v>
      </c>
      <c r="M9995" s="11">
        <f>L9995-H9995</f>
        <v>0.13672000000000001</v>
      </c>
      <c r="N9995" s="11">
        <v>0</v>
      </c>
      <c r="P9995" s="9">
        <f>0.5*N9995/1000</f>
        <v>0</v>
      </c>
      <c r="Q9995" s="9">
        <f>P9995+O9995</f>
        <v>0</v>
      </c>
      <c r="R9995" s="11">
        <v>0</v>
      </c>
      <c r="T9995" s="9">
        <f>0.5*R9995</f>
        <v>0</v>
      </c>
      <c r="U9995" s="9">
        <f>T9995+S9995</f>
        <v>0</v>
      </c>
      <c r="V9995" s="9">
        <f>(Q9995+U9995)/(0.944*1000)</f>
        <v>0</v>
      </c>
    </row>
    <row r="9996" spans="1:22" x14ac:dyDescent="0.3">
      <c r="A9996" s="14">
        <v>10038</v>
      </c>
      <c r="B9996" s="14" t="s">
        <v>10938</v>
      </c>
      <c r="C9996" s="14" t="s">
        <v>13510</v>
      </c>
      <c r="D9996" s="14" t="s">
        <v>13504</v>
      </c>
      <c r="E9996" s="14" t="s">
        <v>13494</v>
      </c>
      <c r="F9996" s="14">
        <v>10</v>
      </c>
      <c r="G9996" s="14">
        <v>6.3E-2</v>
      </c>
      <c r="H9996" s="15">
        <v>6.6910000000000025E-3</v>
      </c>
      <c r="I9996" s="15">
        <f>M9996-V9996</f>
        <v>5.9458999999999998E-2</v>
      </c>
      <c r="J9996" s="14"/>
      <c r="K9996" s="13"/>
      <c r="L9996" s="9">
        <f>G9996*1.05</f>
        <v>6.615E-2</v>
      </c>
      <c r="M9996" s="11">
        <f>L9996-H9996</f>
        <v>5.9458999999999998E-2</v>
      </c>
      <c r="N9996" s="11">
        <v>0</v>
      </c>
      <c r="P9996" s="9">
        <f>0.5*N9996/1000</f>
        <v>0</v>
      </c>
      <c r="Q9996" s="9">
        <f>P9996+O9996</f>
        <v>0</v>
      </c>
      <c r="R9996" s="11">
        <v>0</v>
      </c>
      <c r="T9996" s="9">
        <f>0.5*R9996</f>
        <v>0</v>
      </c>
      <c r="U9996" s="9">
        <f>T9996+S9996</f>
        <v>0</v>
      </c>
      <c r="V9996" s="9">
        <f>(Q9996+U9996)/(0.944*1000)</f>
        <v>0</v>
      </c>
    </row>
    <row r="9997" spans="1:22" x14ac:dyDescent="0.3">
      <c r="A9997" s="14">
        <v>10039</v>
      </c>
      <c r="B9997" s="14" t="s">
        <v>10939</v>
      </c>
      <c r="C9997" s="14" t="s">
        <v>13510</v>
      </c>
      <c r="D9997" s="14" t="s">
        <v>13504</v>
      </c>
      <c r="E9997" s="14" t="s">
        <v>13494</v>
      </c>
      <c r="F9997" s="14">
        <v>10</v>
      </c>
      <c r="G9997" s="14">
        <v>0.1</v>
      </c>
      <c r="H9997" s="15">
        <v>3.0481999999999999E-2</v>
      </c>
      <c r="I9997" s="15">
        <f>M9997-V9997</f>
        <v>7.4518000000000015E-2</v>
      </c>
      <c r="J9997" s="14"/>
      <c r="K9997" s="13"/>
      <c r="L9997" s="9">
        <f>G9997*1.05</f>
        <v>0.10500000000000001</v>
      </c>
      <c r="M9997" s="11">
        <f>L9997-H9997</f>
        <v>7.4518000000000015E-2</v>
      </c>
      <c r="N9997" s="11">
        <v>0</v>
      </c>
      <c r="P9997" s="9">
        <f>0.5*N9997/1000</f>
        <v>0</v>
      </c>
      <c r="Q9997" s="9">
        <f>P9997+O9997</f>
        <v>0</v>
      </c>
      <c r="R9997" s="11">
        <v>0</v>
      </c>
      <c r="T9997" s="9">
        <f>0.5*R9997</f>
        <v>0</v>
      </c>
      <c r="U9997" s="9">
        <f>T9997+S9997</f>
        <v>0</v>
      </c>
      <c r="V9997" s="9">
        <f>(Q9997+U9997)/(0.944*1000)</f>
        <v>0</v>
      </c>
    </row>
    <row r="9998" spans="1:22" x14ac:dyDescent="0.3">
      <c r="A9998" s="14">
        <v>10040</v>
      </c>
      <c r="B9998" s="14" t="s">
        <v>10940</v>
      </c>
      <c r="C9998" s="14" t="s">
        <v>13510</v>
      </c>
      <c r="D9998" s="14" t="s">
        <v>13504</v>
      </c>
      <c r="E9998" s="14" t="s">
        <v>13494</v>
      </c>
      <c r="F9998" s="14">
        <v>10</v>
      </c>
      <c r="G9998" s="14">
        <v>0.1</v>
      </c>
      <c r="H9998" s="15">
        <v>2.2999999999999974E-3</v>
      </c>
      <c r="I9998" s="15">
        <f>M9998-V9998</f>
        <v>0.10270000000000001</v>
      </c>
      <c r="J9998" s="14"/>
      <c r="K9998" s="13"/>
      <c r="L9998" s="9">
        <f>G9998*1.05</f>
        <v>0.10500000000000001</v>
      </c>
      <c r="M9998" s="11">
        <f>L9998-H9998</f>
        <v>0.10270000000000001</v>
      </c>
      <c r="N9998" s="11">
        <v>0</v>
      </c>
      <c r="P9998" s="9">
        <f>0.5*N9998/1000</f>
        <v>0</v>
      </c>
      <c r="Q9998" s="9">
        <f>P9998+O9998</f>
        <v>0</v>
      </c>
      <c r="R9998" s="11">
        <v>0</v>
      </c>
      <c r="T9998" s="9">
        <f>0.5*R9998</f>
        <v>0</v>
      </c>
      <c r="U9998" s="9">
        <f>T9998+S9998</f>
        <v>0</v>
      </c>
      <c r="V9998" s="9">
        <f>(Q9998+U9998)/(0.944*1000)</f>
        <v>0</v>
      </c>
    </row>
    <row r="9999" spans="1:22" x14ac:dyDescent="0.3">
      <c r="A9999" s="14">
        <v>10041</v>
      </c>
      <c r="B9999" s="14" t="s">
        <v>10941</v>
      </c>
      <c r="C9999" s="14" t="s">
        <v>13510</v>
      </c>
      <c r="D9999" s="14" t="s">
        <v>13504</v>
      </c>
      <c r="E9999" s="14" t="s">
        <v>13494</v>
      </c>
      <c r="F9999" s="14">
        <v>10</v>
      </c>
      <c r="G9999" s="14">
        <v>0.16</v>
      </c>
      <c r="H9999" s="15">
        <v>1.164999999999992E-3</v>
      </c>
      <c r="I9999" s="15">
        <f>M9999-V9999</f>
        <v>0.16683500000000001</v>
      </c>
      <c r="J9999" s="14"/>
      <c r="K9999" s="13"/>
      <c r="L9999" s="9">
        <f>G9999*1.05</f>
        <v>0.16800000000000001</v>
      </c>
      <c r="M9999" s="11">
        <f>L9999-H9999</f>
        <v>0.16683500000000001</v>
      </c>
      <c r="N9999" s="11">
        <v>0</v>
      </c>
      <c r="P9999" s="9">
        <f>0.5*N9999/1000</f>
        <v>0</v>
      </c>
      <c r="Q9999" s="9">
        <f>P9999+O9999</f>
        <v>0</v>
      </c>
      <c r="R9999" s="11">
        <v>0</v>
      </c>
      <c r="T9999" s="9">
        <f>0.5*R9999</f>
        <v>0</v>
      </c>
      <c r="U9999" s="9">
        <f>T9999+S9999</f>
        <v>0</v>
      </c>
      <c r="V9999" s="9">
        <f>(Q9999+U9999)/(0.944*1000)</f>
        <v>0</v>
      </c>
    </row>
    <row r="10000" spans="1:22" x14ac:dyDescent="0.3">
      <c r="A10000" s="14">
        <v>10042</v>
      </c>
      <c r="B10000" s="14" t="s">
        <v>10942</v>
      </c>
      <c r="C10000" s="14" t="s">
        <v>13510</v>
      </c>
      <c r="D10000" s="14" t="s">
        <v>13504</v>
      </c>
      <c r="E10000" s="14" t="s">
        <v>13494</v>
      </c>
      <c r="F10000" s="14">
        <v>10</v>
      </c>
      <c r="G10000" s="14">
        <v>2.5000000000000001E-2</v>
      </c>
      <c r="H10000" s="15">
        <v>0</v>
      </c>
      <c r="I10000" s="15">
        <f>M10000-V10000</f>
        <v>2.6250000000000002E-2</v>
      </c>
      <c r="J10000" s="14"/>
      <c r="K10000" s="13"/>
      <c r="L10000" s="9">
        <f>G10000*1.05</f>
        <v>2.6250000000000002E-2</v>
      </c>
      <c r="M10000" s="11">
        <f>L10000-H10000</f>
        <v>2.6250000000000002E-2</v>
      </c>
      <c r="N10000" s="11">
        <v>0</v>
      </c>
      <c r="P10000" s="9">
        <f>0.5*N10000/1000</f>
        <v>0</v>
      </c>
      <c r="Q10000" s="9">
        <f>P10000+O10000</f>
        <v>0</v>
      </c>
      <c r="R10000" s="11">
        <v>0</v>
      </c>
      <c r="T10000" s="9">
        <f>0.5*R10000</f>
        <v>0</v>
      </c>
      <c r="U10000" s="9">
        <f>T10000+S10000</f>
        <v>0</v>
      </c>
      <c r="V10000" s="9">
        <f>(Q10000+U10000)/(0.944*1000)</f>
        <v>0</v>
      </c>
    </row>
    <row r="10001" spans="1:22" x14ac:dyDescent="0.3">
      <c r="A10001" s="14">
        <v>10043</v>
      </c>
      <c r="B10001" s="14" t="s">
        <v>10943</v>
      </c>
      <c r="C10001" s="14" t="s">
        <v>13510</v>
      </c>
      <c r="D10001" s="14" t="s">
        <v>13504</v>
      </c>
      <c r="E10001" s="14" t="s">
        <v>13494</v>
      </c>
      <c r="F10001" s="14">
        <v>10</v>
      </c>
      <c r="G10001" s="14">
        <v>0.04</v>
      </c>
      <c r="H10001" s="15">
        <v>1.7999999999999999E-2</v>
      </c>
      <c r="I10001" s="15">
        <f>M10001-V10001</f>
        <v>2.4000000000000004E-2</v>
      </c>
      <c r="J10001" s="14"/>
      <c r="K10001" s="13"/>
      <c r="L10001" s="9">
        <f>G10001*1.05</f>
        <v>4.2000000000000003E-2</v>
      </c>
      <c r="M10001" s="11">
        <f>L10001-H10001</f>
        <v>2.4000000000000004E-2</v>
      </c>
      <c r="N10001" s="11">
        <v>0</v>
      </c>
      <c r="P10001" s="9">
        <f>0.5*N10001/1000</f>
        <v>0</v>
      </c>
      <c r="Q10001" s="9">
        <f>P10001+O10001</f>
        <v>0</v>
      </c>
      <c r="R10001" s="11">
        <v>0</v>
      </c>
      <c r="T10001" s="9">
        <f>0.5*R10001</f>
        <v>0</v>
      </c>
      <c r="U10001" s="9">
        <f>T10001+S10001</f>
        <v>0</v>
      </c>
      <c r="V10001" s="9">
        <f>(Q10001+U10001)/(0.944*1000)</f>
        <v>0</v>
      </c>
    </row>
    <row r="10002" spans="1:22" x14ac:dyDescent="0.3">
      <c r="A10002" s="14">
        <v>10044</v>
      </c>
      <c r="B10002" s="14" t="s">
        <v>10944</v>
      </c>
      <c r="C10002" s="14" t="s">
        <v>13510</v>
      </c>
      <c r="D10002" s="14" t="s">
        <v>13504</v>
      </c>
      <c r="E10002" s="14" t="s">
        <v>13494</v>
      </c>
      <c r="F10002" s="14">
        <v>10</v>
      </c>
      <c r="G10002" s="14">
        <v>0.1</v>
      </c>
      <c r="H10002" s="15">
        <v>3.1230000000000004E-2</v>
      </c>
      <c r="I10002" s="15">
        <f>M10002-V10002</f>
        <v>7.3770000000000002E-2</v>
      </c>
      <c r="J10002" s="14"/>
      <c r="K10002" s="13"/>
      <c r="L10002" s="9">
        <f>G10002*1.05</f>
        <v>0.10500000000000001</v>
      </c>
      <c r="M10002" s="11">
        <f>L10002-H10002</f>
        <v>7.3770000000000002E-2</v>
      </c>
      <c r="N10002" s="11">
        <v>0</v>
      </c>
      <c r="P10002" s="9">
        <f>0.5*N10002/1000</f>
        <v>0</v>
      </c>
      <c r="Q10002" s="9">
        <f>P10002+O10002</f>
        <v>0</v>
      </c>
      <c r="R10002" s="11">
        <v>0</v>
      </c>
      <c r="T10002" s="9">
        <f>0.5*R10002</f>
        <v>0</v>
      </c>
      <c r="U10002" s="9">
        <f>T10002+S10002</f>
        <v>0</v>
      </c>
      <c r="V10002" s="9">
        <f>(Q10002+U10002)/(0.944*1000)</f>
        <v>0</v>
      </c>
    </row>
    <row r="10003" spans="1:22" x14ac:dyDescent="0.3">
      <c r="A10003" s="14">
        <v>10045</v>
      </c>
      <c r="B10003" s="14" t="s">
        <v>10945</v>
      </c>
      <c r="C10003" s="14" t="s">
        <v>13510</v>
      </c>
      <c r="D10003" s="14" t="s">
        <v>13504</v>
      </c>
      <c r="E10003" s="14" t="s">
        <v>13494</v>
      </c>
      <c r="F10003" s="14">
        <v>10</v>
      </c>
      <c r="G10003" s="14">
        <v>0.04</v>
      </c>
      <c r="H10003" s="15">
        <v>0</v>
      </c>
      <c r="I10003" s="15">
        <f>M10003-V10003</f>
        <v>4.2000000000000003E-2</v>
      </c>
      <c r="J10003" s="14"/>
      <c r="K10003" s="13"/>
      <c r="L10003" s="9">
        <f>G10003*1.05</f>
        <v>4.2000000000000003E-2</v>
      </c>
      <c r="M10003" s="11">
        <f>L10003-H10003</f>
        <v>4.2000000000000003E-2</v>
      </c>
      <c r="N10003" s="11">
        <v>0</v>
      </c>
      <c r="P10003" s="9">
        <f>0.5*N10003/1000</f>
        <v>0</v>
      </c>
      <c r="Q10003" s="9">
        <f>P10003+O10003</f>
        <v>0</v>
      </c>
      <c r="R10003" s="11">
        <v>0</v>
      </c>
      <c r="T10003" s="9">
        <f>0.5*R10003</f>
        <v>0</v>
      </c>
      <c r="U10003" s="9">
        <f>T10003+S10003</f>
        <v>0</v>
      </c>
      <c r="V10003" s="9">
        <f>(Q10003+U10003)/(0.944*1000)</f>
        <v>0</v>
      </c>
    </row>
    <row r="10004" spans="1:22" x14ac:dyDescent="0.3">
      <c r="A10004" s="14">
        <v>10046</v>
      </c>
      <c r="B10004" s="14" t="s">
        <v>10946</v>
      </c>
      <c r="C10004" s="14" t="s">
        <v>13510</v>
      </c>
      <c r="D10004" s="14" t="s">
        <v>13504</v>
      </c>
      <c r="E10004" s="14" t="s">
        <v>13494</v>
      </c>
      <c r="F10004" s="14">
        <v>10</v>
      </c>
      <c r="G10004" s="14">
        <v>0.1</v>
      </c>
      <c r="H10004" s="15">
        <v>3.9092000000000002E-2</v>
      </c>
      <c r="I10004" s="15">
        <f>M10004-V10004</f>
        <v>6.5908000000000008E-2</v>
      </c>
      <c r="J10004" s="14"/>
      <c r="K10004" s="13"/>
      <c r="L10004" s="9">
        <f>G10004*1.05</f>
        <v>0.10500000000000001</v>
      </c>
      <c r="M10004" s="11">
        <f>L10004-H10004</f>
        <v>6.5908000000000008E-2</v>
      </c>
      <c r="N10004" s="11">
        <v>0</v>
      </c>
      <c r="P10004" s="9">
        <f>0.5*N10004/1000</f>
        <v>0</v>
      </c>
      <c r="Q10004" s="9">
        <f>P10004+O10004</f>
        <v>0</v>
      </c>
      <c r="R10004" s="11">
        <v>0</v>
      </c>
      <c r="T10004" s="9">
        <f>0.5*R10004</f>
        <v>0</v>
      </c>
      <c r="U10004" s="9">
        <f>T10004+S10004</f>
        <v>0</v>
      </c>
      <c r="V10004" s="9">
        <f>(Q10004+U10004)/(0.944*1000)</f>
        <v>0</v>
      </c>
    </row>
    <row r="10005" spans="1:22" x14ac:dyDescent="0.3">
      <c r="A10005" s="14">
        <v>10047</v>
      </c>
      <c r="B10005" s="14" t="s">
        <v>10947</v>
      </c>
      <c r="C10005" s="14" t="s">
        <v>13510</v>
      </c>
      <c r="D10005" s="14" t="s">
        <v>13504</v>
      </c>
      <c r="E10005" s="14" t="s">
        <v>13494</v>
      </c>
      <c r="F10005" s="14">
        <v>10</v>
      </c>
      <c r="G10005" s="14">
        <v>0.25</v>
      </c>
      <c r="H10005" s="15">
        <v>0</v>
      </c>
      <c r="I10005" s="15">
        <f>M10005-V10005</f>
        <v>0.26250000000000001</v>
      </c>
      <c r="J10005" s="14"/>
      <c r="K10005" s="13"/>
      <c r="L10005" s="9">
        <f>G10005*1.05</f>
        <v>0.26250000000000001</v>
      </c>
      <c r="M10005" s="11">
        <f>L10005-H10005</f>
        <v>0.26250000000000001</v>
      </c>
      <c r="N10005" s="11">
        <v>0</v>
      </c>
      <c r="P10005" s="9">
        <f>0.5*N10005/1000</f>
        <v>0</v>
      </c>
      <c r="Q10005" s="9">
        <f>P10005+O10005</f>
        <v>0</v>
      </c>
      <c r="R10005" s="11">
        <v>0</v>
      </c>
      <c r="T10005" s="9">
        <f>0.5*R10005</f>
        <v>0</v>
      </c>
      <c r="U10005" s="9">
        <f>T10005+S10005</f>
        <v>0</v>
      </c>
      <c r="V10005" s="9">
        <f>(Q10005+U10005)/(0.944*1000)</f>
        <v>0</v>
      </c>
    </row>
    <row r="10006" spans="1:22" x14ac:dyDescent="0.3">
      <c r="A10006" s="14">
        <v>10048</v>
      </c>
      <c r="B10006" s="14" t="s">
        <v>10948</v>
      </c>
      <c r="C10006" s="14" t="s">
        <v>13510</v>
      </c>
      <c r="D10006" s="14" t="s">
        <v>13504</v>
      </c>
      <c r="E10006" s="14" t="s">
        <v>13494</v>
      </c>
      <c r="F10006" s="14">
        <v>10</v>
      </c>
      <c r="G10006" s="14">
        <v>2.5000000000000001E-2</v>
      </c>
      <c r="H10006" s="15">
        <v>1.4999999999999999E-2</v>
      </c>
      <c r="I10006" s="15">
        <f>M10006-V10006</f>
        <v>1.1250000000000003E-2</v>
      </c>
      <c r="J10006" s="14"/>
      <c r="K10006" s="13"/>
      <c r="L10006" s="9">
        <f>G10006*1.05</f>
        <v>2.6250000000000002E-2</v>
      </c>
      <c r="M10006" s="11">
        <f>L10006-H10006</f>
        <v>1.1250000000000003E-2</v>
      </c>
      <c r="N10006" s="11">
        <v>0</v>
      </c>
      <c r="P10006" s="9">
        <f>0.5*N10006/1000</f>
        <v>0</v>
      </c>
      <c r="Q10006" s="9">
        <f>P10006+O10006</f>
        <v>0</v>
      </c>
      <c r="R10006" s="11">
        <v>0</v>
      </c>
      <c r="T10006" s="9">
        <f>0.5*R10006</f>
        <v>0</v>
      </c>
      <c r="U10006" s="9">
        <f>T10006+S10006</f>
        <v>0</v>
      </c>
      <c r="V10006" s="9">
        <f>(Q10006+U10006)/(0.944*1000)</f>
        <v>0</v>
      </c>
    </row>
    <row r="10007" spans="1:22" x14ac:dyDescent="0.3">
      <c r="A10007" s="14">
        <v>10049</v>
      </c>
      <c r="B10007" s="14" t="s">
        <v>10949</v>
      </c>
      <c r="C10007" s="14" t="s">
        <v>13510</v>
      </c>
      <c r="D10007" s="14" t="s">
        <v>13504</v>
      </c>
      <c r="E10007" s="14" t="s">
        <v>13494</v>
      </c>
      <c r="F10007" s="14">
        <v>10</v>
      </c>
      <c r="G10007" s="14">
        <v>0.1</v>
      </c>
      <c r="H10007" s="15">
        <v>8.4029999999999921E-3</v>
      </c>
      <c r="I10007" s="15">
        <f>M10007-V10007</f>
        <v>9.6597000000000016E-2</v>
      </c>
      <c r="J10007" s="14"/>
      <c r="K10007" s="13"/>
      <c r="L10007" s="9">
        <f>G10007*1.05</f>
        <v>0.10500000000000001</v>
      </c>
      <c r="M10007" s="11">
        <f>L10007-H10007</f>
        <v>9.6597000000000016E-2</v>
      </c>
      <c r="N10007" s="11">
        <v>0</v>
      </c>
      <c r="P10007" s="9">
        <f>0.5*N10007/1000</f>
        <v>0</v>
      </c>
      <c r="Q10007" s="9">
        <f>P10007+O10007</f>
        <v>0</v>
      </c>
      <c r="R10007" s="11">
        <v>0</v>
      </c>
      <c r="T10007" s="9">
        <f>0.5*R10007</f>
        <v>0</v>
      </c>
      <c r="U10007" s="9">
        <f>T10007+S10007</f>
        <v>0</v>
      </c>
      <c r="V10007" s="9">
        <f>(Q10007+U10007)/(0.944*1000)</f>
        <v>0</v>
      </c>
    </row>
    <row r="10008" spans="1:22" x14ac:dyDescent="0.3">
      <c r="A10008" s="14">
        <v>10050</v>
      </c>
      <c r="B10008" s="14" t="s">
        <v>10950</v>
      </c>
      <c r="C10008" s="14" t="s">
        <v>13510</v>
      </c>
      <c r="D10008" s="14" t="s">
        <v>13504</v>
      </c>
      <c r="E10008" s="14" t="s">
        <v>13494</v>
      </c>
      <c r="F10008" s="14">
        <v>10</v>
      </c>
      <c r="G10008" s="14">
        <v>0.1</v>
      </c>
      <c r="H10008" s="15">
        <v>2.2528000000000006E-2</v>
      </c>
      <c r="I10008" s="15">
        <f>M10008-V10008</f>
        <v>8.2472000000000004E-2</v>
      </c>
      <c r="J10008" s="14"/>
      <c r="K10008" s="13"/>
      <c r="L10008" s="9">
        <f>G10008*1.05</f>
        <v>0.10500000000000001</v>
      </c>
      <c r="M10008" s="11">
        <f>L10008-H10008</f>
        <v>8.2472000000000004E-2</v>
      </c>
      <c r="N10008" s="11">
        <v>0</v>
      </c>
      <c r="P10008" s="9">
        <f>0.5*N10008/1000</f>
        <v>0</v>
      </c>
      <c r="Q10008" s="9">
        <f>P10008+O10008</f>
        <v>0</v>
      </c>
      <c r="R10008" s="11">
        <v>0</v>
      </c>
      <c r="T10008" s="9">
        <f>0.5*R10008</f>
        <v>0</v>
      </c>
      <c r="U10008" s="9">
        <f>T10008+S10008</f>
        <v>0</v>
      </c>
      <c r="V10008" s="9">
        <f>(Q10008+U10008)/(0.944*1000)</f>
        <v>0</v>
      </c>
    </row>
    <row r="10009" spans="1:22" x14ac:dyDescent="0.3">
      <c r="A10009" s="14">
        <v>10051</v>
      </c>
      <c r="B10009" s="14" t="s">
        <v>10951</v>
      </c>
      <c r="C10009" s="14" t="s">
        <v>13510</v>
      </c>
      <c r="D10009" s="14" t="s">
        <v>13504</v>
      </c>
      <c r="E10009" s="14" t="s">
        <v>13494</v>
      </c>
      <c r="F10009" s="14">
        <v>10</v>
      </c>
      <c r="G10009" s="14">
        <v>6.3E-2</v>
      </c>
      <c r="H10009" s="15">
        <v>1.9469E-2</v>
      </c>
      <c r="I10009" s="15">
        <f>M10009-V10009</f>
        <v>4.6681E-2</v>
      </c>
      <c r="J10009" s="14"/>
      <c r="K10009" s="13"/>
      <c r="L10009" s="9">
        <f>G10009*1.05</f>
        <v>6.615E-2</v>
      </c>
      <c r="M10009" s="11">
        <f>L10009-H10009</f>
        <v>4.6681E-2</v>
      </c>
      <c r="N10009" s="11">
        <v>0</v>
      </c>
      <c r="P10009" s="9">
        <f>0.5*N10009/1000</f>
        <v>0</v>
      </c>
      <c r="Q10009" s="9">
        <f>P10009+O10009</f>
        <v>0</v>
      </c>
      <c r="R10009" s="11">
        <v>0</v>
      </c>
      <c r="T10009" s="9">
        <f>0.5*R10009</f>
        <v>0</v>
      </c>
      <c r="U10009" s="9">
        <f>T10009+S10009</f>
        <v>0</v>
      </c>
      <c r="V10009" s="9">
        <f>(Q10009+U10009)/(0.944*1000)</f>
        <v>0</v>
      </c>
    </row>
    <row r="10010" spans="1:22" x14ac:dyDescent="0.3">
      <c r="A10010" s="14">
        <v>10052</v>
      </c>
      <c r="B10010" s="14" t="s">
        <v>10952</v>
      </c>
      <c r="C10010" s="14" t="s">
        <v>13510</v>
      </c>
      <c r="D10010" s="14" t="s">
        <v>13504</v>
      </c>
      <c r="E10010" s="14" t="s">
        <v>13494</v>
      </c>
      <c r="F10010" s="14">
        <v>10</v>
      </c>
      <c r="G10010" s="14">
        <v>6.3E-2</v>
      </c>
      <c r="H10010" s="15">
        <v>6.7539999999999979E-3</v>
      </c>
      <c r="I10010" s="15">
        <f>M10010-V10010</f>
        <v>5.9396000000000004E-2</v>
      </c>
      <c r="J10010" s="14"/>
      <c r="K10010" s="13"/>
      <c r="L10010" s="9">
        <f>G10010*1.05</f>
        <v>6.615E-2</v>
      </c>
      <c r="M10010" s="11">
        <f>L10010-H10010</f>
        <v>5.9396000000000004E-2</v>
      </c>
      <c r="N10010" s="11">
        <v>0</v>
      </c>
      <c r="P10010" s="9">
        <f>0.5*N10010/1000</f>
        <v>0</v>
      </c>
      <c r="Q10010" s="9">
        <f>P10010+O10010</f>
        <v>0</v>
      </c>
      <c r="R10010" s="11">
        <v>0</v>
      </c>
      <c r="T10010" s="9">
        <f>0.5*R10010</f>
        <v>0</v>
      </c>
      <c r="U10010" s="9">
        <f>T10010+S10010</f>
        <v>0</v>
      </c>
      <c r="V10010" s="9">
        <f>(Q10010+U10010)/(0.944*1000)</f>
        <v>0</v>
      </c>
    </row>
    <row r="10011" spans="1:22" x14ac:dyDescent="0.3">
      <c r="A10011" s="14">
        <v>10053</v>
      </c>
      <c r="B10011" s="14" t="s">
        <v>10953</v>
      </c>
      <c r="C10011" s="14" t="s">
        <v>13510</v>
      </c>
      <c r="D10011" s="14" t="s">
        <v>13504</v>
      </c>
      <c r="E10011" s="14" t="s">
        <v>13494</v>
      </c>
      <c r="F10011" s="14">
        <v>10</v>
      </c>
      <c r="G10011" s="14">
        <v>0.1</v>
      </c>
      <c r="H10011" s="15">
        <v>3.7720000000000054E-3</v>
      </c>
      <c r="I10011" s="15">
        <f>M10011-V10011</f>
        <v>0.101228</v>
      </c>
      <c r="J10011" s="14"/>
      <c r="K10011" s="13"/>
      <c r="L10011" s="9">
        <f>G10011*1.05</f>
        <v>0.10500000000000001</v>
      </c>
      <c r="M10011" s="11">
        <f>L10011-H10011</f>
        <v>0.101228</v>
      </c>
      <c r="N10011" s="11">
        <v>0</v>
      </c>
      <c r="P10011" s="9">
        <f>0.5*N10011/1000</f>
        <v>0</v>
      </c>
      <c r="Q10011" s="9">
        <f>P10011+O10011</f>
        <v>0</v>
      </c>
      <c r="R10011" s="11">
        <v>0</v>
      </c>
      <c r="T10011" s="9">
        <f>0.5*R10011</f>
        <v>0</v>
      </c>
      <c r="U10011" s="9">
        <f>T10011+S10011</f>
        <v>0</v>
      </c>
      <c r="V10011" s="9">
        <f>(Q10011+U10011)/(0.944*1000)</f>
        <v>0</v>
      </c>
    </row>
    <row r="10012" spans="1:22" x14ac:dyDescent="0.3">
      <c r="A10012" s="14">
        <v>10054</v>
      </c>
      <c r="B10012" s="14" t="s">
        <v>10954</v>
      </c>
      <c r="C10012" s="14" t="s">
        <v>13510</v>
      </c>
      <c r="D10012" s="14" t="s">
        <v>13504</v>
      </c>
      <c r="E10012" s="14" t="s">
        <v>13494</v>
      </c>
      <c r="F10012" s="14">
        <v>10</v>
      </c>
      <c r="G10012" s="14">
        <v>0.16</v>
      </c>
      <c r="H10012" s="15">
        <v>0</v>
      </c>
      <c r="I10012" s="15">
        <f>M10012-V10012</f>
        <v>0.16800000000000001</v>
      </c>
      <c r="J10012" s="14"/>
      <c r="K10012" s="13"/>
      <c r="L10012" s="9">
        <f>G10012*1.05</f>
        <v>0.16800000000000001</v>
      </c>
      <c r="M10012" s="11">
        <f>L10012-H10012</f>
        <v>0.16800000000000001</v>
      </c>
      <c r="N10012" s="11">
        <v>0</v>
      </c>
      <c r="P10012" s="9">
        <f>0.5*N10012/1000</f>
        <v>0</v>
      </c>
      <c r="Q10012" s="9">
        <f>P10012+O10012</f>
        <v>0</v>
      </c>
      <c r="R10012" s="11">
        <v>0</v>
      </c>
      <c r="T10012" s="9">
        <f>0.5*R10012</f>
        <v>0</v>
      </c>
      <c r="U10012" s="9">
        <f>T10012+S10012</f>
        <v>0</v>
      </c>
      <c r="V10012" s="9">
        <f>(Q10012+U10012)/(0.944*1000)</f>
        <v>0</v>
      </c>
    </row>
    <row r="10013" spans="1:22" x14ac:dyDescent="0.3">
      <c r="A10013" s="14">
        <v>10055</v>
      </c>
      <c r="B10013" s="14" t="s">
        <v>10955</v>
      </c>
      <c r="C10013" s="14" t="s">
        <v>13510</v>
      </c>
      <c r="D10013" s="14" t="s">
        <v>13504</v>
      </c>
      <c r="E10013" s="14" t="s">
        <v>13494</v>
      </c>
      <c r="F10013" s="14">
        <v>10</v>
      </c>
      <c r="G10013" s="14">
        <v>0.04</v>
      </c>
      <c r="H10013" s="15">
        <v>0</v>
      </c>
      <c r="I10013" s="15">
        <f>M10013-V10013</f>
        <v>4.2000000000000003E-2</v>
      </c>
      <c r="J10013" s="14"/>
      <c r="K10013" s="13"/>
      <c r="L10013" s="9">
        <f>G10013*1.05</f>
        <v>4.2000000000000003E-2</v>
      </c>
      <c r="M10013" s="11">
        <f>L10013-H10013</f>
        <v>4.2000000000000003E-2</v>
      </c>
      <c r="N10013" s="11">
        <v>0</v>
      </c>
      <c r="P10013" s="9">
        <f>0.5*N10013/1000</f>
        <v>0</v>
      </c>
      <c r="Q10013" s="9">
        <f>P10013+O10013</f>
        <v>0</v>
      </c>
      <c r="R10013" s="11">
        <v>0</v>
      </c>
      <c r="T10013" s="9">
        <f>0.5*R10013</f>
        <v>0</v>
      </c>
      <c r="U10013" s="9">
        <f>T10013+S10013</f>
        <v>0</v>
      </c>
      <c r="V10013" s="9">
        <f>(Q10013+U10013)/(0.944*1000)</f>
        <v>0</v>
      </c>
    </row>
    <row r="10014" spans="1:22" x14ac:dyDescent="0.3">
      <c r="A10014" s="14">
        <v>10056</v>
      </c>
      <c r="B10014" s="14" t="s">
        <v>10956</v>
      </c>
      <c r="C10014" s="14" t="s">
        <v>13510</v>
      </c>
      <c r="D10014" s="14" t="s">
        <v>13504</v>
      </c>
      <c r="E10014" s="14" t="s">
        <v>13494</v>
      </c>
      <c r="F10014" s="14">
        <v>10</v>
      </c>
      <c r="G10014" s="14">
        <v>0.1</v>
      </c>
      <c r="H10014" s="15">
        <v>4.6571000000000001E-2</v>
      </c>
      <c r="I10014" s="15">
        <f>M10014-V10014</f>
        <v>5.8429000000000009E-2</v>
      </c>
      <c r="J10014" s="14"/>
      <c r="K10014" s="13"/>
      <c r="L10014" s="9">
        <f>G10014*1.05</f>
        <v>0.10500000000000001</v>
      </c>
      <c r="M10014" s="11">
        <f>L10014-H10014</f>
        <v>5.8429000000000009E-2</v>
      </c>
      <c r="N10014" s="11">
        <v>0</v>
      </c>
      <c r="P10014" s="9">
        <f>0.5*N10014/1000</f>
        <v>0</v>
      </c>
      <c r="Q10014" s="9">
        <f>P10014+O10014</f>
        <v>0</v>
      </c>
      <c r="R10014" s="11">
        <v>0</v>
      </c>
      <c r="T10014" s="9">
        <f>0.5*R10014</f>
        <v>0</v>
      </c>
      <c r="U10014" s="9">
        <f>T10014+S10014</f>
        <v>0</v>
      </c>
      <c r="V10014" s="9">
        <f>(Q10014+U10014)/(0.944*1000)</f>
        <v>0</v>
      </c>
    </row>
    <row r="10015" spans="1:22" x14ac:dyDescent="0.3">
      <c r="A10015" s="14">
        <v>10057</v>
      </c>
      <c r="B10015" s="14" t="s">
        <v>10957</v>
      </c>
      <c r="C10015" s="14" t="s">
        <v>13510</v>
      </c>
      <c r="D10015" s="14" t="s">
        <v>13504</v>
      </c>
      <c r="E10015" s="14" t="s">
        <v>13494</v>
      </c>
      <c r="F10015" s="14">
        <v>10</v>
      </c>
      <c r="G10015" s="14">
        <v>0.1</v>
      </c>
      <c r="H10015" s="15">
        <v>5.0130000000000053E-3</v>
      </c>
      <c r="I10015" s="15">
        <f>M10015-V10015</f>
        <v>9.9987000000000006E-2</v>
      </c>
      <c r="J10015" s="14"/>
      <c r="K10015" s="13"/>
      <c r="L10015" s="9">
        <f>G10015*1.05</f>
        <v>0.10500000000000001</v>
      </c>
      <c r="M10015" s="11">
        <f>L10015-H10015</f>
        <v>9.9987000000000006E-2</v>
      </c>
      <c r="N10015" s="11">
        <v>0</v>
      </c>
      <c r="P10015" s="9">
        <f>0.5*N10015/1000</f>
        <v>0</v>
      </c>
      <c r="Q10015" s="9">
        <f>P10015+O10015</f>
        <v>0</v>
      </c>
      <c r="R10015" s="11">
        <v>0</v>
      </c>
      <c r="T10015" s="9">
        <f>0.5*R10015</f>
        <v>0</v>
      </c>
      <c r="U10015" s="9">
        <f>T10015+S10015</f>
        <v>0</v>
      </c>
      <c r="V10015" s="9">
        <f>(Q10015+U10015)/(0.944*1000)</f>
        <v>0</v>
      </c>
    </row>
    <row r="10016" spans="1:22" x14ac:dyDescent="0.3">
      <c r="A10016" s="14">
        <v>10058</v>
      </c>
      <c r="B10016" s="14" t="s">
        <v>10958</v>
      </c>
      <c r="C10016" s="14" t="s">
        <v>13510</v>
      </c>
      <c r="D10016" s="14" t="s">
        <v>13504</v>
      </c>
      <c r="E10016" s="14" t="s">
        <v>13494</v>
      </c>
      <c r="F10016" s="14">
        <v>10</v>
      </c>
      <c r="G10016" s="14">
        <v>6.3E-2</v>
      </c>
      <c r="H10016" s="15">
        <v>2.7E-2</v>
      </c>
      <c r="I10016" s="15">
        <f>M10016-V10016</f>
        <v>3.9150000000000004E-2</v>
      </c>
      <c r="J10016" s="14"/>
      <c r="K10016" s="13"/>
      <c r="L10016" s="9">
        <f>G10016*1.05</f>
        <v>6.615E-2</v>
      </c>
      <c r="M10016" s="11">
        <f>L10016-H10016</f>
        <v>3.9150000000000004E-2</v>
      </c>
      <c r="N10016" s="11">
        <v>0</v>
      </c>
      <c r="P10016" s="9">
        <f>0.5*N10016/1000</f>
        <v>0</v>
      </c>
      <c r="Q10016" s="9">
        <f>P10016+O10016</f>
        <v>0</v>
      </c>
      <c r="R10016" s="11">
        <v>0</v>
      </c>
      <c r="T10016" s="9">
        <f>0.5*R10016</f>
        <v>0</v>
      </c>
      <c r="U10016" s="9">
        <f>T10016+S10016</f>
        <v>0</v>
      </c>
      <c r="V10016" s="9">
        <f>(Q10016+U10016)/(0.944*1000)</f>
        <v>0</v>
      </c>
    </row>
    <row r="10017" spans="1:22" x14ac:dyDescent="0.3">
      <c r="A10017" s="14">
        <v>10059</v>
      </c>
      <c r="B10017" s="14" t="s">
        <v>10959</v>
      </c>
      <c r="C10017" s="14" t="s">
        <v>13510</v>
      </c>
      <c r="D10017" s="14" t="s">
        <v>13504</v>
      </c>
      <c r="E10017" s="14" t="s">
        <v>13494</v>
      </c>
      <c r="F10017" s="14">
        <v>10</v>
      </c>
      <c r="G10017" s="14">
        <v>6.3E-2</v>
      </c>
      <c r="H10017" s="15">
        <v>9.3500000000000224E-4</v>
      </c>
      <c r="I10017" s="15">
        <f>M10017-V10017</f>
        <v>6.5214999999999995E-2</v>
      </c>
      <c r="J10017" s="14"/>
      <c r="K10017" s="13"/>
      <c r="L10017" s="9">
        <f>G10017*1.05</f>
        <v>6.615E-2</v>
      </c>
      <c r="M10017" s="11">
        <f>L10017-H10017</f>
        <v>6.5214999999999995E-2</v>
      </c>
      <c r="N10017" s="11">
        <v>0</v>
      </c>
      <c r="P10017" s="9">
        <f>0.5*N10017/1000</f>
        <v>0</v>
      </c>
      <c r="Q10017" s="9">
        <f>P10017+O10017</f>
        <v>0</v>
      </c>
      <c r="R10017" s="11">
        <v>0</v>
      </c>
      <c r="T10017" s="9">
        <f>0.5*R10017</f>
        <v>0</v>
      </c>
      <c r="U10017" s="9">
        <f>T10017+S10017</f>
        <v>0</v>
      </c>
      <c r="V10017" s="9">
        <f>(Q10017+U10017)/(0.944*1000)</f>
        <v>0</v>
      </c>
    </row>
    <row r="10018" spans="1:22" x14ac:dyDescent="0.3">
      <c r="A10018" s="14">
        <v>10060</v>
      </c>
      <c r="B10018" s="14" t="s">
        <v>10960</v>
      </c>
      <c r="C10018" s="14" t="s">
        <v>13510</v>
      </c>
      <c r="D10018" s="14" t="s">
        <v>13504</v>
      </c>
      <c r="E10018" s="14" t="s">
        <v>13494</v>
      </c>
      <c r="F10018" s="14">
        <v>10</v>
      </c>
      <c r="G10018" s="14">
        <v>0.1</v>
      </c>
      <c r="H10018" s="15">
        <v>1.3939999999999998E-2</v>
      </c>
      <c r="I10018" s="15">
        <f>M10018-V10018</f>
        <v>9.1060000000000016E-2</v>
      </c>
      <c r="J10018" s="14"/>
      <c r="K10018" s="13"/>
      <c r="L10018" s="9">
        <f>G10018*1.05</f>
        <v>0.10500000000000001</v>
      </c>
      <c r="M10018" s="11">
        <f>L10018-H10018</f>
        <v>9.1060000000000016E-2</v>
      </c>
      <c r="N10018" s="11">
        <v>0</v>
      </c>
      <c r="P10018" s="9">
        <f>0.5*N10018/1000</f>
        <v>0</v>
      </c>
      <c r="Q10018" s="9">
        <f>P10018+O10018</f>
        <v>0</v>
      </c>
      <c r="R10018" s="11">
        <v>0</v>
      </c>
      <c r="T10018" s="9">
        <f>0.5*R10018</f>
        <v>0</v>
      </c>
      <c r="U10018" s="9">
        <f>T10018+S10018</f>
        <v>0</v>
      </c>
      <c r="V10018" s="9">
        <f>(Q10018+U10018)/(0.944*1000)</f>
        <v>0</v>
      </c>
    </row>
    <row r="10019" spans="1:22" x14ac:dyDescent="0.3">
      <c r="A10019" s="14">
        <v>10061</v>
      </c>
      <c r="B10019" s="14" t="s">
        <v>10961</v>
      </c>
      <c r="C10019" s="14" t="s">
        <v>13510</v>
      </c>
      <c r="D10019" s="14" t="s">
        <v>13504</v>
      </c>
      <c r="E10019" s="14" t="s">
        <v>13494</v>
      </c>
      <c r="F10019" s="14">
        <v>10</v>
      </c>
      <c r="G10019" s="14">
        <v>0.1</v>
      </c>
      <c r="H10019" s="15">
        <v>1.0775999999999996E-2</v>
      </c>
      <c r="I10019" s="15">
        <f>M10019-V10019</f>
        <v>9.4224000000000016E-2</v>
      </c>
      <c r="J10019" s="14"/>
      <c r="K10019" s="13"/>
      <c r="L10019" s="9">
        <f>G10019*1.05</f>
        <v>0.10500000000000001</v>
      </c>
      <c r="M10019" s="11">
        <f>L10019-H10019</f>
        <v>9.4224000000000016E-2</v>
      </c>
      <c r="N10019" s="11">
        <v>0</v>
      </c>
      <c r="P10019" s="9">
        <f>0.5*N10019/1000</f>
        <v>0</v>
      </c>
      <c r="Q10019" s="9">
        <f>P10019+O10019</f>
        <v>0</v>
      </c>
      <c r="R10019" s="11">
        <v>0</v>
      </c>
      <c r="T10019" s="9">
        <f>0.5*R10019</f>
        <v>0</v>
      </c>
      <c r="U10019" s="9">
        <f>T10019+S10019</f>
        <v>0</v>
      </c>
      <c r="V10019" s="9">
        <f>(Q10019+U10019)/(0.944*1000)</f>
        <v>0</v>
      </c>
    </row>
    <row r="10020" spans="1:22" x14ac:dyDescent="0.3">
      <c r="A10020" s="14">
        <v>10062</v>
      </c>
      <c r="B10020" s="14" t="s">
        <v>10962</v>
      </c>
      <c r="C10020" s="14" t="s">
        <v>13510</v>
      </c>
      <c r="D10020" s="14" t="s">
        <v>13504</v>
      </c>
      <c r="E10020" s="14" t="s">
        <v>13494</v>
      </c>
      <c r="F10020" s="14">
        <v>10</v>
      </c>
      <c r="G10020" s="14">
        <v>0.1</v>
      </c>
      <c r="H10020" s="15">
        <v>5.3760000000000049E-3</v>
      </c>
      <c r="I10020" s="15">
        <f>M10020-V10020</f>
        <v>9.9624000000000004E-2</v>
      </c>
      <c r="J10020" s="14"/>
      <c r="K10020" s="13"/>
      <c r="L10020" s="9">
        <f>G10020*1.05</f>
        <v>0.10500000000000001</v>
      </c>
      <c r="M10020" s="11">
        <f>L10020-H10020</f>
        <v>9.9624000000000004E-2</v>
      </c>
      <c r="N10020" s="11">
        <v>0</v>
      </c>
      <c r="P10020" s="9">
        <f>0.5*N10020/1000</f>
        <v>0</v>
      </c>
      <c r="Q10020" s="9">
        <f>P10020+O10020</f>
        <v>0</v>
      </c>
      <c r="R10020" s="11">
        <v>0</v>
      </c>
      <c r="T10020" s="9">
        <f>0.5*R10020</f>
        <v>0</v>
      </c>
      <c r="U10020" s="9">
        <f>T10020+S10020</f>
        <v>0</v>
      </c>
      <c r="V10020" s="9">
        <f>(Q10020+U10020)/(0.944*1000)</f>
        <v>0</v>
      </c>
    </row>
    <row r="10021" spans="1:22" x14ac:dyDescent="0.3">
      <c r="A10021" s="14">
        <v>10063</v>
      </c>
      <c r="B10021" s="14" t="s">
        <v>10963</v>
      </c>
      <c r="C10021" s="14" t="s">
        <v>13510</v>
      </c>
      <c r="D10021" s="14" t="s">
        <v>13504</v>
      </c>
      <c r="E10021" s="14" t="s">
        <v>13494</v>
      </c>
      <c r="F10021" s="14">
        <v>10</v>
      </c>
      <c r="G10021" s="14">
        <v>0.16</v>
      </c>
      <c r="H10021" s="15">
        <v>1.2909999999999996E-2</v>
      </c>
      <c r="I10021" s="15">
        <f>M10021-V10021</f>
        <v>0.15509000000000001</v>
      </c>
      <c r="J10021" s="14"/>
      <c r="K10021" s="13"/>
      <c r="L10021" s="9">
        <f>G10021*1.05</f>
        <v>0.16800000000000001</v>
      </c>
      <c r="M10021" s="11">
        <f>L10021-H10021</f>
        <v>0.15509000000000001</v>
      </c>
      <c r="N10021" s="11">
        <v>0</v>
      </c>
      <c r="P10021" s="9">
        <f>0.5*N10021/1000</f>
        <v>0</v>
      </c>
      <c r="Q10021" s="9">
        <f>P10021+O10021</f>
        <v>0</v>
      </c>
      <c r="R10021" s="11">
        <v>0</v>
      </c>
      <c r="T10021" s="9">
        <f>0.5*R10021</f>
        <v>0</v>
      </c>
      <c r="U10021" s="9">
        <f>T10021+S10021</f>
        <v>0</v>
      </c>
      <c r="V10021" s="9">
        <f>(Q10021+U10021)/(0.944*1000)</f>
        <v>0</v>
      </c>
    </row>
    <row r="10022" spans="1:22" x14ac:dyDescent="0.3">
      <c r="A10022" s="14">
        <v>10064</v>
      </c>
      <c r="B10022" s="14" t="s">
        <v>10964</v>
      </c>
      <c r="C10022" s="14" t="s">
        <v>13510</v>
      </c>
      <c r="D10022" s="14" t="s">
        <v>13504</v>
      </c>
      <c r="E10022" s="14" t="s">
        <v>13494</v>
      </c>
      <c r="F10022" s="14">
        <v>10</v>
      </c>
      <c r="G10022" s="14">
        <v>0.04</v>
      </c>
      <c r="H10022" s="15">
        <v>4.6000000000000083E-4</v>
      </c>
      <c r="I10022" s="15">
        <f>M10022-V10022</f>
        <v>4.1540000000000001E-2</v>
      </c>
      <c r="J10022" s="14"/>
      <c r="K10022" s="13"/>
      <c r="L10022" s="9">
        <f>G10022*1.05</f>
        <v>4.2000000000000003E-2</v>
      </c>
      <c r="M10022" s="11">
        <f>L10022-H10022</f>
        <v>4.1540000000000001E-2</v>
      </c>
      <c r="N10022" s="11">
        <v>0</v>
      </c>
      <c r="P10022" s="9">
        <f>0.5*N10022/1000</f>
        <v>0</v>
      </c>
      <c r="Q10022" s="9">
        <f>P10022+O10022</f>
        <v>0</v>
      </c>
      <c r="R10022" s="11">
        <v>0</v>
      </c>
      <c r="T10022" s="9">
        <f>0.5*R10022</f>
        <v>0</v>
      </c>
      <c r="U10022" s="9">
        <f>T10022+S10022</f>
        <v>0</v>
      </c>
      <c r="V10022" s="9">
        <f>(Q10022+U10022)/(0.944*1000)</f>
        <v>0</v>
      </c>
    </row>
    <row r="10023" spans="1:22" x14ac:dyDescent="0.3">
      <c r="A10023" s="14">
        <v>10065</v>
      </c>
      <c r="B10023" s="14" t="s">
        <v>10965</v>
      </c>
      <c r="C10023" s="14" t="s">
        <v>13510</v>
      </c>
      <c r="D10023" s="14" t="s">
        <v>13504</v>
      </c>
      <c r="E10023" s="14" t="s">
        <v>13494</v>
      </c>
      <c r="F10023" s="14">
        <v>10</v>
      </c>
      <c r="G10023" s="14">
        <v>6.3E-2</v>
      </c>
      <c r="H10023" s="15">
        <v>2.4136999999999999E-2</v>
      </c>
      <c r="I10023" s="15">
        <f>M10023-V10023</f>
        <v>4.2013000000000002E-2</v>
      </c>
      <c r="J10023" s="14"/>
      <c r="K10023" s="13"/>
      <c r="L10023" s="9">
        <f>G10023*1.05</f>
        <v>6.615E-2</v>
      </c>
      <c r="M10023" s="11">
        <f>L10023-H10023</f>
        <v>4.2013000000000002E-2</v>
      </c>
      <c r="N10023" s="11">
        <v>0</v>
      </c>
      <c r="P10023" s="9">
        <f>0.5*N10023/1000</f>
        <v>0</v>
      </c>
      <c r="Q10023" s="9">
        <f>P10023+O10023</f>
        <v>0</v>
      </c>
      <c r="R10023" s="11">
        <v>0</v>
      </c>
      <c r="T10023" s="9">
        <f>0.5*R10023</f>
        <v>0</v>
      </c>
      <c r="U10023" s="9">
        <f>T10023+S10023</f>
        <v>0</v>
      </c>
      <c r="V10023" s="9">
        <f>(Q10023+U10023)/(0.944*1000)</f>
        <v>0</v>
      </c>
    </row>
    <row r="10024" spans="1:22" x14ac:dyDescent="0.3">
      <c r="A10024" s="14">
        <v>10066</v>
      </c>
      <c r="B10024" s="14" t="s">
        <v>10966</v>
      </c>
      <c r="C10024" s="14" t="s">
        <v>13510</v>
      </c>
      <c r="D10024" s="14" t="s">
        <v>13504</v>
      </c>
      <c r="E10024" s="14" t="s">
        <v>13494</v>
      </c>
      <c r="F10024" s="14">
        <v>10</v>
      </c>
      <c r="G10024" s="14">
        <v>0.16</v>
      </c>
      <c r="H10024" s="15">
        <v>2.6430000000000006E-2</v>
      </c>
      <c r="I10024" s="15">
        <f>M10024-V10024</f>
        <v>0.14157</v>
      </c>
      <c r="J10024" s="14"/>
      <c r="K10024" s="13"/>
      <c r="L10024" s="9">
        <f>G10024*1.05</f>
        <v>0.16800000000000001</v>
      </c>
      <c r="M10024" s="11">
        <f>L10024-H10024</f>
        <v>0.14157</v>
      </c>
      <c r="N10024" s="11">
        <v>0</v>
      </c>
      <c r="P10024" s="9">
        <f>0.5*N10024/1000</f>
        <v>0</v>
      </c>
      <c r="Q10024" s="9">
        <f>P10024+O10024</f>
        <v>0</v>
      </c>
      <c r="R10024" s="11">
        <v>0</v>
      </c>
      <c r="T10024" s="9">
        <f>0.5*R10024</f>
        <v>0</v>
      </c>
      <c r="U10024" s="9">
        <f>T10024+S10024</f>
        <v>0</v>
      </c>
      <c r="V10024" s="9">
        <f>(Q10024+U10024)/(0.944*1000)</f>
        <v>0</v>
      </c>
    </row>
    <row r="10025" spans="1:22" x14ac:dyDescent="0.3">
      <c r="A10025" s="14">
        <v>10067</v>
      </c>
      <c r="B10025" s="14" t="s">
        <v>10967</v>
      </c>
      <c r="C10025" s="14" t="s">
        <v>13510</v>
      </c>
      <c r="D10025" s="14" t="s">
        <v>13504</v>
      </c>
      <c r="E10025" s="14" t="s">
        <v>13494</v>
      </c>
      <c r="F10025" s="14">
        <v>10</v>
      </c>
      <c r="G10025" s="14">
        <v>0.16</v>
      </c>
      <c r="H10025" s="15">
        <v>5.2545000000000001E-2</v>
      </c>
      <c r="I10025" s="15">
        <f>M10025-V10025</f>
        <v>0.115455</v>
      </c>
      <c r="J10025" s="14"/>
      <c r="K10025" s="13"/>
      <c r="L10025" s="9">
        <f>G10025*1.05</f>
        <v>0.16800000000000001</v>
      </c>
      <c r="M10025" s="11">
        <f>L10025-H10025</f>
        <v>0.115455</v>
      </c>
      <c r="N10025" s="11">
        <v>0</v>
      </c>
      <c r="P10025" s="9">
        <f>0.5*N10025/1000</f>
        <v>0</v>
      </c>
      <c r="Q10025" s="9">
        <f>P10025+O10025</f>
        <v>0</v>
      </c>
      <c r="R10025" s="11">
        <v>0</v>
      </c>
      <c r="T10025" s="9">
        <f>0.5*R10025</f>
        <v>0</v>
      </c>
      <c r="U10025" s="9">
        <f>T10025+S10025</f>
        <v>0</v>
      </c>
      <c r="V10025" s="9">
        <f>(Q10025+U10025)/(0.944*1000)</f>
        <v>0</v>
      </c>
    </row>
    <row r="10026" spans="1:22" x14ac:dyDescent="0.3">
      <c r="A10026" s="14">
        <v>10068</v>
      </c>
      <c r="B10026" s="14" t="s">
        <v>10968</v>
      </c>
      <c r="C10026" s="14" t="s">
        <v>13510</v>
      </c>
      <c r="D10026" s="14" t="s">
        <v>13504</v>
      </c>
      <c r="E10026" s="14" t="s">
        <v>13494</v>
      </c>
      <c r="F10026" s="14">
        <v>10</v>
      </c>
      <c r="G10026" s="14">
        <v>6.3E-2</v>
      </c>
      <c r="H10026" s="15">
        <v>1.7869999999999997E-2</v>
      </c>
      <c r="I10026" s="15">
        <f>M10026-V10026</f>
        <v>4.8280000000000003E-2</v>
      </c>
      <c r="J10026" s="14"/>
      <c r="K10026" s="13"/>
      <c r="L10026" s="9">
        <f>G10026*1.05</f>
        <v>6.615E-2</v>
      </c>
      <c r="M10026" s="11">
        <f>L10026-H10026</f>
        <v>4.8280000000000003E-2</v>
      </c>
      <c r="N10026" s="11">
        <v>0</v>
      </c>
      <c r="P10026" s="9">
        <f>0.5*N10026/1000</f>
        <v>0</v>
      </c>
      <c r="Q10026" s="9">
        <f>P10026+O10026</f>
        <v>0</v>
      </c>
      <c r="R10026" s="11">
        <v>0</v>
      </c>
      <c r="T10026" s="9">
        <f>0.5*R10026</f>
        <v>0</v>
      </c>
      <c r="U10026" s="9">
        <f>T10026+S10026</f>
        <v>0</v>
      </c>
      <c r="V10026" s="9">
        <f>(Q10026+U10026)/(0.944*1000)</f>
        <v>0</v>
      </c>
    </row>
    <row r="10027" spans="1:22" x14ac:dyDescent="0.3">
      <c r="A10027" s="14">
        <v>10069</v>
      </c>
      <c r="B10027" s="14" t="s">
        <v>10969</v>
      </c>
      <c r="C10027" s="14" t="s">
        <v>13510</v>
      </c>
      <c r="D10027" s="14" t="s">
        <v>13504</v>
      </c>
      <c r="E10027" s="14" t="s">
        <v>13494</v>
      </c>
      <c r="F10027" s="14">
        <v>10</v>
      </c>
      <c r="G10027" s="14">
        <v>0.25</v>
      </c>
      <c r="H10027" s="15">
        <v>2.7965000000000004E-2</v>
      </c>
      <c r="I10027" s="15">
        <f>M10027-V10027</f>
        <v>0.23453499999999999</v>
      </c>
      <c r="J10027" s="14"/>
      <c r="K10027" s="13"/>
      <c r="L10027" s="9">
        <f>G10027*1.05</f>
        <v>0.26250000000000001</v>
      </c>
      <c r="M10027" s="11">
        <f>L10027-H10027</f>
        <v>0.23453499999999999</v>
      </c>
      <c r="N10027" s="11">
        <v>0</v>
      </c>
      <c r="P10027" s="9">
        <f>0.5*N10027/1000</f>
        <v>0</v>
      </c>
      <c r="Q10027" s="9">
        <f>P10027+O10027</f>
        <v>0</v>
      </c>
      <c r="R10027" s="11">
        <v>0</v>
      </c>
      <c r="T10027" s="9">
        <f>0.5*R10027</f>
        <v>0</v>
      </c>
      <c r="U10027" s="9">
        <f>T10027+S10027</f>
        <v>0</v>
      </c>
      <c r="V10027" s="9">
        <f>(Q10027+U10027)/(0.944*1000)</f>
        <v>0</v>
      </c>
    </row>
    <row r="10028" spans="1:22" x14ac:dyDescent="0.3">
      <c r="A10028" s="14">
        <v>10070</v>
      </c>
      <c r="B10028" s="14" t="s">
        <v>10970</v>
      </c>
      <c r="C10028" s="14" t="s">
        <v>13510</v>
      </c>
      <c r="D10028" s="14" t="s">
        <v>13504</v>
      </c>
      <c r="E10028" s="14" t="s">
        <v>13494</v>
      </c>
      <c r="F10028" s="14">
        <v>10</v>
      </c>
      <c r="G10028" s="14">
        <v>0.25</v>
      </c>
      <c r="H10028" s="15">
        <v>3.6355999999999992E-2</v>
      </c>
      <c r="I10028" s="15">
        <f>M10028-V10028</f>
        <v>0.22614400000000001</v>
      </c>
      <c r="J10028" s="14"/>
      <c r="K10028" s="13"/>
      <c r="L10028" s="9">
        <f>G10028*1.05</f>
        <v>0.26250000000000001</v>
      </c>
      <c r="M10028" s="11">
        <f>L10028-H10028</f>
        <v>0.22614400000000001</v>
      </c>
      <c r="N10028" s="11">
        <v>0</v>
      </c>
      <c r="P10028" s="9">
        <f>0.5*N10028/1000</f>
        <v>0</v>
      </c>
      <c r="Q10028" s="9">
        <f>P10028+O10028</f>
        <v>0</v>
      </c>
      <c r="R10028" s="11">
        <v>0</v>
      </c>
      <c r="T10028" s="9">
        <f>0.5*R10028</f>
        <v>0</v>
      </c>
      <c r="U10028" s="9">
        <f>T10028+S10028</f>
        <v>0</v>
      </c>
      <c r="V10028" s="9">
        <f>(Q10028+U10028)/(0.944*1000)</f>
        <v>0</v>
      </c>
    </row>
    <row r="10029" spans="1:22" x14ac:dyDescent="0.3">
      <c r="A10029" s="14">
        <v>10071</v>
      </c>
      <c r="B10029" s="14" t="s">
        <v>10971</v>
      </c>
      <c r="C10029" s="14" t="s">
        <v>13510</v>
      </c>
      <c r="D10029" s="14" t="s">
        <v>13504</v>
      </c>
      <c r="E10029" s="14" t="s">
        <v>13494</v>
      </c>
      <c r="F10029" s="14">
        <v>10</v>
      </c>
      <c r="G10029" s="14">
        <v>0.16</v>
      </c>
      <c r="H10029" s="15">
        <v>4.7944999999999995E-2</v>
      </c>
      <c r="I10029" s="15">
        <f>M10029-V10029</f>
        <v>0.12005500000000002</v>
      </c>
      <c r="J10029" s="14"/>
      <c r="K10029" s="13"/>
      <c r="L10029" s="9">
        <f>G10029*1.05</f>
        <v>0.16800000000000001</v>
      </c>
      <c r="M10029" s="11">
        <f>L10029-H10029</f>
        <v>0.12005500000000002</v>
      </c>
      <c r="N10029" s="11">
        <v>0</v>
      </c>
      <c r="P10029" s="9">
        <f>0.5*N10029/1000</f>
        <v>0</v>
      </c>
      <c r="Q10029" s="9">
        <f>P10029+O10029</f>
        <v>0</v>
      </c>
      <c r="R10029" s="11">
        <v>0</v>
      </c>
      <c r="T10029" s="9">
        <f>0.5*R10029</f>
        <v>0</v>
      </c>
      <c r="U10029" s="9">
        <f>T10029+S10029</f>
        <v>0</v>
      </c>
      <c r="V10029" s="9">
        <f>(Q10029+U10029)/(0.944*1000)</f>
        <v>0</v>
      </c>
    </row>
    <row r="10030" spans="1:22" x14ac:dyDescent="0.3">
      <c r="A10030" s="14">
        <v>10072</v>
      </c>
      <c r="B10030" s="14" t="s">
        <v>10972</v>
      </c>
      <c r="C10030" s="14" t="s">
        <v>13510</v>
      </c>
      <c r="D10030" s="14" t="s">
        <v>13504</v>
      </c>
      <c r="E10030" s="14" t="s">
        <v>13494</v>
      </c>
      <c r="F10030" s="14">
        <v>10</v>
      </c>
      <c r="G10030" s="14">
        <v>0.16</v>
      </c>
      <c r="H10030" s="15">
        <v>9.6560000000000066E-3</v>
      </c>
      <c r="I10030" s="15">
        <f>M10030-V10030</f>
        <v>0.15834400000000001</v>
      </c>
      <c r="J10030" s="14"/>
      <c r="K10030" s="13"/>
      <c r="L10030" s="9">
        <f>G10030*1.05</f>
        <v>0.16800000000000001</v>
      </c>
      <c r="M10030" s="11">
        <f>L10030-H10030</f>
        <v>0.15834400000000001</v>
      </c>
      <c r="N10030" s="11">
        <v>0</v>
      </c>
      <c r="P10030" s="9">
        <f>0.5*N10030/1000</f>
        <v>0</v>
      </c>
      <c r="Q10030" s="9">
        <f>P10030+O10030</f>
        <v>0</v>
      </c>
      <c r="R10030" s="11">
        <v>0</v>
      </c>
      <c r="T10030" s="9">
        <f>0.5*R10030</f>
        <v>0</v>
      </c>
      <c r="U10030" s="9">
        <f>T10030+S10030</f>
        <v>0</v>
      </c>
      <c r="V10030" s="9">
        <f>(Q10030+U10030)/(0.944*1000)</f>
        <v>0</v>
      </c>
    </row>
    <row r="10031" spans="1:22" x14ac:dyDescent="0.3">
      <c r="A10031" s="14">
        <v>10073</v>
      </c>
      <c r="B10031" s="14" t="s">
        <v>10973</v>
      </c>
      <c r="C10031" s="14" t="s">
        <v>13510</v>
      </c>
      <c r="D10031" s="14" t="s">
        <v>13504</v>
      </c>
      <c r="E10031" s="14" t="s">
        <v>13494</v>
      </c>
      <c r="F10031" s="14">
        <v>10</v>
      </c>
      <c r="G10031" s="14">
        <v>6.3E-2</v>
      </c>
      <c r="H10031" s="15">
        <v>2.9000000000000001E-2</v>
      </c>
      <c r="I10031" s="15">
        <f>M10031-V10031</f>
        <v>3.7150000000000002E-2</v>
      </c>
      <c r="J10031" s="14"/>
      <c r="K10031" s="13"/>
      <c r="L10031" s="9">
        <f>G10031*1.05</f>
        <v>6.615E-2</v>
      </c>
      <c r="M10031" s="11">
        <f>L10031-H10031</f>
        <v>3.7150000000000002E-2</v>
      </c>
      <c r="N10031" s="11">
        <v>0</v>
      </c>
      <c r="P10031" s="9">
        <f>0.5*N10031/1000</f>
        <v>0</v>
      </c>
      <c r="Q10031" s="9">
        <f>P10031+O10031</f>
        <v>0</v>
      </c>
      <c r="R10031" s="11">
        <v>0</v>
      </c>
      <c r="T10031" s="9">
        <f>0.5*R10031</f>
        <v>0</v>
      </c>
      <c r="U10031" s="9">
        <f>T10031+S10031</f>
        <v>0</v>
      </c>
      <c r="V10031" s="9">
        <f>(Q10031+U10031)/(0.944*1000)</f>
        <v>0</v>
      </c>
    </row>
    <row r="10032" spans="1:22" x14ac:dyDescent="0.3">
      <c r="A10032" s="14">
        <v>10074</v>
      </c>
      <c r="B10032" s="14" t="s">
        <v>10974</v>
      </c>
      <c r="C10032" s="14" t="s">
        <v>13510</v>
      </c>
      <c r="D10032" s="14" t="s">
        <v>13504</v>
      </c>
      <c r="E10032" s="14" t="s">
        <v>13494</v>
      </c>
      <c r="F10032" s="14">
        <v>10</v>
      </c>
      <c r="G10032" s="14">
        <v>0.1</v>
      </c>
      <c r="H10032" s="15">
        <v>1.4055000000000007E-2</v>
      </c>
      <c r="I10032" s="15">
        <f>M10032-V10032</f>
        <v>9.0944999999999998E-2</v>
      </c>
      <c r="J10032" s="14"/>
      <c r="K10032" s="13"/>
      <c r="L10032" s="9">
        <f>G10032*1.05</f>
        <v>0.10500000000000001</v>
      </c>
      <c r="M10032" s="11">
        <f>L10032-H10032</f>
        <v>9.0944999999999998E-2</v>
      </c>
      <c r="N10032" s="11">
        <v>0</v>
      </c>
      <c r="P10032" s="9">
        <f>0.5*N10032/1000</f>
        <v>0</v>
      </c>
      <c r="Q10032" s="9">
        <f>P10032+O10032</f>
        <v>0</v>
      </c>
      <c r="R10032" s="11">
        <v>0</v>
      </c>
      <c r="T10032" s="9">
        <f>0.5*R10032</f>
        <v>0</v>
      </c>
      <c r="U10032" s="9">
        <f>T10032+S10032</f>
        <v>0</v>
      </c>
      <c r="V10032" s="9">
        <f>(Q10032+U10032)/(0.944*1000)</f>
        <v>0</v>
      </c>
    </row>
    <row r="10033" spans="1:22" x14ac:dyDescent="0.3">
      <c r="A10033" s="14">
        <v>10075</v>
      </c>
      <c r="B10033" s="14" t="s">
        <v>10975</v>
      </c>
      <c r="C10033" s="14" t="s">
        <v>13510</v>
      </c>
      <c r="D10033" s="14" t="s">
        <v>13504</v>
      </c>
      <c r="E10033" s="14" t="s">
        <v>13494</v>
      </c>
      <c r="F10033" s="14">
        <v>10</v>
      </c>
      <c r="G10033" s="14">
        <v>0.16</v>
      </c>
      <c r="H10033" s="15">
        <v>2.3100000000000022E-3</v>
      </c>
      <c r="I10033" s="15">
        <f>M10033-V10033</f>
        <v>0.16569</v>
      </c>
      <c r="J10033" s="14"/>
      <c r="K10033" s="13"/>
      <c r="L10033" s="9">
        <f>G10033*1.05</f>
        <v>0.16800000000000001</v>
      </c>
      <c r="M10033" s="11">
        <f>L10033-H10033</f>
        <v>0.16569</v>
      </c>
      <c r="N10033" s="11">
        <v>0</v>
      </c>
      <c r="P10033" s="9">
        <f>0.5*N10033/1000</f>
        <v>0</v>
      </c>
      <c r="Q10033" s="9">
        <f>P10033+O10033</f>
        <v>0</v>
      </c>
      <c r="R10033" s="11">
        <v>0</v>
      </c>
      <c r="T10033" s="9">
        <f>0.5*R10033</f>
        <v>0</v>
      </c>
      <c r="U10033" s="9">
        <f>T10033+S10033</f>
        <v>0</v>
      </c>
      <c r="V10033" s="9">
        <f>(Q10033+U10033)/(0.944*1000)</f>
        <v>0</v>
      </c>
    </row>
    <row r="10034" spans="1:22" x14ac:dyDescent="0.3">
      <c r="A10034" s="14">
        <v>10076</v>
      </c>
      <c r="B10034" s="14" t="s">
        <v>10976</v>
      </c>
      <c r="C10034" s="14" t="s">
        <v>13510</v>
      </c>
      <c r="D10034" s="14" t="s">
        <v>13504</v>
      </c>
      <c r="E10034" s="14" t="s">
        <v>13494</v>
      </c>
      <c r="F10034" s="14">
        <v>10</v>
      </c>
      <c r="G10034" s="14">
        <v>0.25</v>
      </c>
      <c r="H10034" s="15">
        <v>3.4712999999999994E-2</v>
      </c>
      <c r="I10034" s="15">
        <f>M10034-V10034</f>
        <v>0.22778700000000002</v>
      </c>
      <c r="J10034" s="14"/>
      <c r="K10034" s="13"/>
      <c r="L10034" s="9">
        <f>G10034*1.05</f>
        <v>0.26250000000000001</v>
      </c>
      <c r="M10034" s="11">
        <f>L10034-H10034</f>
        <v>0.22778700000000002</v>
      </c>
      <c r="N10034" s="11">
        <v>0</v>
      </c>
      <c r="P10034" s="9">
        <f>0.5*N10034/1000</f>
        <v>0</v>
      </c>
      <c r="Q10034" s="9">
        <f>P10034+O10034</f>
        <v>0</v>
      </c>
      <c r="R10034" s="11">
        <v>0</v>
      </c>
      <c r="T10034" s="9">
        <f>0.5*R10034</f>
        <v>0</v>
      </c>
      <c r="U10034" s="9">
        <f>T10034+S10034</f>
        <v>0</v>
      </c>
      <c r="V10034" s="9">
        <f>(Q10034+U10034)/(0.944*1000)</f>
        <v>0</v>
      </c>
    </row>
    <row r="10035" spans="1:22" x14ac:dyDescent="0.3">
      <c r="A10035" s="14">
        <v>10077</v>
      </c>
      <c r="B10035" s="14" t="s">
        <v>10977</v>
      </c>
      <c r="C10035" s="14" t="s">
        <v>13510</v>
      </c>
      <c r="D10035" s="14" t="s">
        <v>13504</v>
      </c>
      <c r="E10035" s="14" t="s">
        <v>13494</v>
      </c>
      <c r="F10035" s="14">
        <v>10</v>
      </c>
      <c r="G10035" s="14">
        <v>0.16</v>
      </c>
      <c r="H10035" s="15">
        <v>1.0456999999999994E-2</v>
      </c>
      <c r="I10035" s="15">
        <f>M10035-V10035</f>
        <v>0.15754300000000002</v>
      </c>
      <c r="J10035" s="14"/>
      <c r="K10035" s="13"/>
      <c r="L10035" s="9">
        <f>G10035*1.05</f>
        <v>0.16800000000000001</v>
      </c>
      <c r="M10035" s="11">
        <f>L10035-H10035</f>
        <v>0.15754300000000002</v>
      </c>
      <c r="N10035" s="11">
        <v>0</v>
      </c>
      <c r="P10035" s="9">
        <f>0.5*N10035/1000</f>
        <v>0</v>
      </c>
      <c r="Q10035" s="9">
        <f>P10035+O10035</f>
        <v>0</v>
      </c>
      <c r="R10035" s="11">
        <v>0</v>
      </c>
      <c r="T10035" s="9">
        <f>0.5*R10035</f>
        <v>0</v>
      </c>
      <c r="U10035" s="9">
        <f>T10035+S10035</f>
        <v>0</v>
      </c>
      <c r="V10035" s="9">
        <f>(Q10035+U10035)/(0.944*1000)</f>
        <v>0</v>
      </c>
    </row>
    <row r="10036" spans="1:22" x14ac:dyDescent="0.3">
      <c r="A10036" s="14">
        <v>10078</v>
      </c>
      <c r="B10036" s="14" t="s">
        <v>10978</v>
      </c>
      <c r="C10036" s="14" t="s">
        <v>13510</v>
      </c>
      <c r="D10036" s="14" t="s">
        <v>13504</v>
      </c>
      <c r="E10036" s="14" t="s">
        <v>13494</v>
      </c>
      <c r="F10036" s="14">
        <v>10</v>
      </c>
      <c r="G10036" s="14">
        <v>0.16</v>
      </c>
      <c r="H10036" s="15">
        <v>3.8539000000000004E-2</v>
      </c>
      <c r="I10036" s="15">
        <f>M10036-V10036</f>
        <v>0.12946099999999999</v>
      </c>
      <c r="J10036" s="14"/>
      <c r="K10036" s="13"/>
      <c r="L10036" s="9">
        <f>G10036*1.05</f>
        <v>0.16800000000000001</v>
      </c>
      <c r="M10036" s="11">
        <f>L10036-H10036</f>
        <v>0.12946099999999999</v>
      </c>
      <c r="N10036" s="11">
        <v>0</v>
      </c>
      <c r="P10036" s="9">
        <f>0.5*N10036/1000</f>
        <v>0</v>
      </c>
      <c r="Q10036" s="9">
        <f>P10036+O10036</f>
        <v>0</v>
      </c>
      <c r="R10036" s="11">
        <v>0</v>
      </c>
      <c r="T10036" s="9">
        <f>0.5*R10036</f>
        <v>0</v>
      </c>
      <c r="U10036" s="9">
        <f>T10036+S10036</f>
        <v>0</v>
      </c>
      <c r="V10036" s="9">
        <f>(Q10036+U10036)/(0.944*1000)</f>
        <v>0</v>
      </c>
    </row>
    <row r="10037" spans="1:22" x14ac:dyDescent="0.3">
      <c r="A10037" s="14">
        <v>10079</v>
      </c>
      <c r="B10037" s="14" t="s">
        <v>10979</v>
      </c>
      <c r="C10037" s="14" t="s">
        <v>13510</v>
      </c>
      <c r="D10037" s="14" t="s">
        <v>13504</v>
      </c>
      <c r="E10037" s="14" t="s">
        <v>13494</v>
      </c>
      <c r="F10037" s="14">
        <v>10</v>
      </c>
      <c r="G10037" s="14">
        <v>0.1</v>
      </c>
      <c r="H10037" s="15">
        <v>2.1307999999999994E-2</v>
      </c>
      <c r="I10037" s="15">
        <f>M10037-V10037</f>
        <v>8.3692000000000016E-2</v>
      </c>
      <c r="J10037" s="14"/>
      <c r="K10037" s="13"/>
      <c r="L10037" s="9">
        <f>G10037*1.05</f>
        <v>0.10500000000000001</v>
      </c>
      <c r="M10037" s="11">
        <f>L10037-H10037</f>
        <v>8.3692000000000016E-2</v>
      </c>
      <c r="N10037" s="11">
        <v>0</v>
      </c>
      <c r="P10037" s="9">
        <f>0.5*N10037/1000</f>
        <v>0</v>
      </c>
      <c r="Q10037" s="9">
        <f>P10037+O10037</f>
        <v>0</v>
      </c>
      <c r="R10037" s="11">
        <v>0</v>
      </c>
      <c r="T10037" s="9">
        <f>0.5*R10037</f>
        <v>0</v>
      </c>
      <c r="U10037" s="9">
        <f>T10037+S10037</f>
        <v>0</v>
      </c>
      <c r="V10037" s="9">
        <f>(Q10037+U10037)/(0.944*1000)</f>
        <v>0</v>
      </c>
    </row>
    <row r="10038" spans="1:22" x14ac:dyDescent="0.3">
      <c r="A10038" s="14">
        <v>10080</v>
      </c>
      <c r="B10038" s="14" t="s">
        <v>10980</v>
      </c>
      <c r="C10038" s="14" t="s">
        <v>13510</v>
      </c>
      <c r="D10038" s="14" t="s">
        <v>13504</v>
      </c>
      <c r="E10038" s="14" t="s">
        <v>13494</v>
      </c>
      <c r="F10038" s="14">
        <v>10</v>
      </c>
      <c r="G10038" s="14">
        <v>0.1</v>
      </c>
      <c r="H10038" s="15">
        <v>4.3999999999999997E-2</v>
      </c>
      <c r="I10038" s="15">
        <f>M10038-V10038</f>
        <v>6.1000000000000013E-2</v>
      </c>
      <c r="J10038" s="14"/>
      <c r="K10038" s="13"/>
      <c r="L10038" s="9">
        <f>G10038*1.05</f>
        <v>0.10500000000000001</v>
      </c>
      <c r="M10038" s="11">
        <f>L10038-H10038</f>
        <v>6.1000000000000013E-2</v>
      </c>
      <c r="N10038" s="11">
        <v>0</v>
      </c>
      <c r="P10038" s="9">
        <f>0.5*N10038/1000</f>
        <v>0</v>
      </c>
      <c r="Q10038" s="9">
        <f>P10038+O10038</f>
        <v>0</v>
      </c>
      <c r="R10038" s="11">
        <v>0</v>
      </c>
      <c r="T10038" s="9">
        <f>0.5*R10038</f>
        <v>0</v>
      </c>
      <c r="U10038" s="9">
        <f>T10038+S10038</f>
        <v>0</v>
      </c>
      <c r="V10038" s="9">
        <f>(Q10038+U10038)/(0.944*1000)</f>
        <v>0</v>
      </c>
    </row>
    <row r="10039" spans="1:22" x14ac:dyDescent="0.3">
      <c r="A10039" s="14">
        <v>10081</v>
      </c>
      <c r="B10039" s="14" t="s">
        <v>10981</v>
      </c>
      <c r="C10039" s="14" t="s">
        <v>13510</v>
      </c>
      <c r="D10039" s="14" t="s">
        <v>13504</v>
      </c>
      <c r="E10039" s="14" t="s">
        <v>13494</v>
      </c>
      <c r="F10039" s="14">
        <v>10</v>
      </c>
      <c r="G10039" s="14">
        <v>6.3E-2</v>
      </c>
      <c r="H10039" s="15">
        <v>4.7200000000000128E-4</v>
      </c>
      <c r="I10039" s="15">
        <f>M10039-V10039</f>
        <v>6.5678E-2</v>
      </c>
      <c r="J10039" s="14"/>
      <c r="K10039" s="13"/>
      <c r="L10039" s="9">
        <f>G10039*1.05</f>
        <v>6.615E-2</v>
      </c>
      <c r="M10039" s="11">
        <f>L10039-H10039</f>
        <v>6.5678E-2</v>
      </c>
      <c r="N10039" s="11">
        <v>0</v>
      </c>
      <c r="P10039" s="9">
        <f>0.5*N10039/1000</f>
        <v>0</v>
      </c>
      <c r="Q10039" s="9">
        <f>P10039+O10039</f>
        <v>0</v>
      </c>
      <c r="R10039" s="11">
        <v>0</v>
      </c>
      <c r="T10039" s="9">
        <f>0.5*R10039</f>
        <v>0</v>
      </c>
      <c r="U10039" s="9">
        <f>T10039+S10039</f>
        <v>0</v>
      </c>
      <c r="V10039" s="9">
        <f>(Q10039+U10039)/(0.944*1000)</f>
        <v>0</v>
      </c>
    </row>
    <row r="10040" spans="1:22" x14ac:dyDescent="0.3">
      <c r="A10040" s="14">
        <v>10082</v>
      </c>
      <c r="B10040" s="14" t="s">
        <v>10982</v>
      </c>
      <c r="C10040" s="14" t="s">
        <v>13510</v>
      </c>
      <c r="D10040" s="14" t="s">
        <v>13504</v>
      </c>
      <c r="E10040" s="14" t="s">
        <v>13494</v>
      </c>
      <c r="F10040" s="14">
        <v>10</v>
      </c>
      <c r="G10040" s="14">
        <v>0.16</v>
      </c>
      <c r="H10040" s="15">
        <v>1.8567000000000007E-2</v>
      </c>
      <c r="I10040" s="15">
        <f>M10040-V10040</f>
        <v>0.14943300000000001</v>
      </c>
      <c r="J10040" s="14"/>
      <c r="K10040" s="13"/>
      <c r="L10040" s="9">
        <f>G10040*1.05</f>
        <v>0.16800000000000001</v>
      </c>
      <c r="M10040" s="11">
        <f>L10040-H10040</f>
        <v>0.14943300000000001</v>
      </c>
      <c r="N10040" s="11">
        <v>0</v>
      </c>
      <c r="P10040" s="9">
        <f>0.5*N10040/1000</f>
        <v>0</v>
      </c>
      <c r="Q10040" s="9">
        <f>P10040+O10040</f>
        <v>0</v>
      </c>
      <c r="R10040" s="11">
        <v>0</v>
      </c>
      <c r="T10040" s="9">
        <f>0.5*R10040</f>
        <v>0</v>
      </c>
      <c r="U10040" s="9">
        <f>T10040+S10040</f>
        <v>0</v>
      </c>
      <c r="V10040" s="9">
        <f>(Q10040+U10040)/(0.944*1000)</f>
        <v>0</v>
      </c>
    </row>
    <row r="10041" spans="1:22" x14ac:dyDescent="0.3">
      <c r="A10041" s="14">
        <v>10083</v>
      </c>
      <c r="B10041" s="14" t="s">
        <v>10983</v>
      </c>
      <c r="C10041" s="14" t="s">
        <v>13510</v>
      </c>
      <c r="D10041" s="14" t="s">
        <v>13504</v>
      </c>
      <c r="E10041" s="14" t="s">
        <v>13494</v>
      </c>
      <c r="F10041" s="14">
        <v>10</v>
      </c>
      <c r="G10041" s="14">
        <v>0.1</v>
      </c>
      <c r="H10041" s="15">
        <v>3.2798000000000001E-2</v>
      </c>
      <c r="I10041" s="15">
        <f>M10041-V10041</f>
        <v>7.2202000000000016E-2</v>
      </c>
      <c r="J10041" s="14"/>
      <c r="K10041" s="13"/>
      <c r="L10041" s="9">
        <f>G10041*1.05</f>
        <v>0.10500000000000001</v>
      </c>
      <c r="M10041" s="11">
        <f>L10041-H10041</f>
        <v>7.2202000000000016E-2</v>
      </c>
      <c r="N10041" s="11">
        <v>0</v>
      </c>
      <c r="P10041" s="9">
        <f>0.5*N10041/1000</f>
        <v>0</v>
      </c>
      <c r="Q10041" s="9">
        <f>P10041+O10041</f>
        <v>0</v>
      </c>
      <c r="R10041" s="11">
        <v>0</v>
      </c>
      <c r="T10041" s="9">
        <f>0.5*R10041</f>
        <v>0</v>
      </c>
      <c r="U10041" s="9">
        <f>T10041+S10041</f>
        <v>0</v>
      </c>
      <c r="V10041" s="9">
        <f>(Q10041+U10041)/(0.944*1000)</f>
        <v>0</v>
      </c>
    </row>
    <row r="10042" spans="1:22" x14ac:dyDescent="0.3">
      <c r="A10042" s="14">
        <v>10084</v>
      </c>
      <c r="B10042" s="14" t="s">
        <v>10984</v>
      </c>
      <c r="C10042" s="14" t="s">
        <v>13510</v>
      </c>
      <c r="D10042" s="14" t="s">
        <v>13504</v>
      </c>
      <c r="E10042" s="14" t="s">
        <v>13494</v>
      </c>
      <c r="F10042" s="14">
        <v>10</v>
      </c>
      <c r="G10042" s="14">
        <v>0.1</v>
      </c>
      <c r="H10042" s="15">
        <v>0</v>
      </c>
      <c r="I10042" s="15">
        <f>M10042-V10042</f>
        <v>0.10500000000000001</v>
      </c>
      <c r="J10042" s="14"/>
      <c r="K10042" s="13"/>
      <c r="L10042" s="9">
        <f>G10042*1.05</f>
        <v>0.10500000000000001</v>
      </c>
      <c r="M10042" s="11">
        <f>L10042-H10042</f>
        <v>0.10500000000000001</v>
      </c>
      <c r="N10042" s="11">
        <v>0</v>
      </c>
      <c r="P10042" s="9">
        <f>0.5*N10042/1000</f>
        <v>0</v>
      </c>
      <c r="Q10042" s="9">
        <f>P10042+O10042</f>
        <v>0</v>
      </c>
      <c r="R10042" s="11">
        <v>0</v>
      </c>
      <c r="T10042" s="9">
        <f>0.5*R10042</f>
        <v>0</v>
      </c>
      <c r="U10042" s="9">
        <f>T10042+S10042</f>
        <v>0</v>
      </c>
      <c r="V10042" s="9">
        <f>(Q10042+U10042)/(0.944*1000)</f>
        <v>0</v>
      </c>
    </row>
    <row r="10043" spans="1:22" x14ac:dyDescent="0.3">
      <c r="A10043" s="14">
        <v>10085</v>
      </c>
      <c r="B10043" s="14" t="s">
        <v>10985</v>
      </c>
      <c r="C10043" s="14" t="s">
        <v>13510</v>
      </c>
      <c r="D10043" s="14" t="s">
        <v>13504</v>
      </c>
      <c r="E10043" s="14" t="s">
        <v>13494</v>
      </c>
      <c r="F10043" s="14">
        <v>10</v>
      </c>
      <c r="G10043" s="14">
        <v>6.3E-2</v>
      </c>
      <c r="H10043" s="15">
        <v>1.0564999999999998E-2</v>
      </c>
      <c r="I10043" s="15">
        <f>M10043-V10043</f>
        <v>5.5585000000000002E-2</v>
      </c>
      <c r="J10043" s="14"/>
      <c r="K10043" s="13"/>
      <c r="L10043" s="9">
        <f>G10043*1.05</f>
        <v>6.615E-2</v>
      </c>
      <c r="M10043" s="11">
        <f>L10043-H10043</f>
        <v>5.5585000000000002E-2</v>
      </c>
      <c r="N10043" s="11">
        <v>0</v>
      </c>
      <c r="P10043" s="9">
        <f>0.5*N10043/1000</f>
        <v>0</v>
      </c>
      <c r="Q10043" s="9">
        <f>P10043+O10043</f>
        <v>0</v>
      </c>
      <c r="R10043" s="11">
        <v>0</v>
      </c>
      <c r="T10043" s="9">
        <f>0.5*R10043</f>
        <v>0</v>
      </c>
      <c r="U10043" s="9">
        <f>T10043+S10043</f>
        <v>0</v>
      </c>
      <c r="V10043" s="9">
        <f>(Q10043+U10043)/(0.944*1000)</f>
        <v>0</v>
      </c>
    </row>
    <row r="10044" spans="1:22" x14ac:dyDescent="0.3">
      <c r="A10044" s="14">
        <v>10086</v>
      </c>
      <c r="B10044" s="14" t="s">
        <v>10986</v>
      </c>
      <c r="C10044" s="14" t="s">
        <v>13510</v>
      </c>
      <c r="D10044" s="14" t="s">
        <v>13504</v>
      </c>
      <c r="E10044" s="14" t="s">
        <v>13494</v>
      </c>
      <c r="F10044" s="14">
        <v>10</v>
      </c>
      <c r="G10044" s="14">
        <v>0.1</v>
      </c>
      <c r="H10044" s="15">
        <v>8.0510000000000026E-3</v>
      </c>
      <c r="I10044" s="15">
        <f>M10044-V10044</f>
        <v>9.4035864406779662E-2</v>
      </c>
      <c r="J10044" s="14"/>
      <c r="K10044" s="13"/>
      <c r="L10044" s="9">
        <f>G10044*1.05</f>
        <v>0.10500000000000001</v>
      </c>
      <c r="M10044" s="11">
        <f>L10044-H10044</f>
        <v>9.6949000000000007E-2</v>
      </c>
      <c r="N10044" s="11">
        <v>0</v>
      </c>
      <c r="P10044" s="9">
        <f>0.5*N10044/1000</f>
        <v>0</v>
      </c>
      <c r="Q10044" s="9">
        <f>P10044+O10044</f>
        <v>0</v>
      </c>
      <c r="R10044" s="11">
        <v>5.5</v>
      </c>
      <c r="T10044" s="9">
        <f>0.5*R10044</f>
        <v>2.75</v>
      </c>
      <c r="U10044" s="9">
        <f>T10044+S10044</f>
        <v>2.75</v>
      </c>
      <c r="V10044" s="9">
        <f>(Q10044+U10044)/(0.944*1000)</f>
        <v>2.913135593220339E-3</v>
      </c>
    </row>
    <row r="10045" spans="1:22" x14ac:dyDescent="0.3">
      <c r="A10045" s="14">
        <v>10087</v>
      </c>
      <c r="B10045" s="14" t="s">
        <v>10987</v>
      </c>
      <c r="C10045" s="14" t="s">
        <v>13510</v>
      </c>
      <c r="D10045" s="14" t="s">
        <v>13504</v>
      </c>
      <c r="E10045" s="14" t="s">
        <v>13494</v>
      </c>
      <c r="F10045" s="14">
        <v>10</v>
      </c>
      <c r="G10045" s="14">
        <v>6.3E-2</v>
      </c>
      <c r="H10045" s="15">
        <v>6.7400000000000021E-3</v>
      </c>
      <c r="I10045" s="15">
        <f>M10045-V10045</f>
        <v>5.9409999999999998E-2</v>
      </c>
      <c r="J10045" s="14"/>
      <c r="K10045" s="13"/>
      <c r="L10045" s="9">
        <f>G10045*1.05</f>
        <v>6.615E-2</v>
      </c>
      <c r="M10045" s="11">
        <f>L10045-H10045</f>
        <v>5.9409999999999998E-2</v>
      </c>
      <c r="N10045" s="11">
        <v>0</v>
      </c>
      <c r="P10045" s="9">
        <f>0.5*N10045/1000</f>
        <v>0</v>
      </c>
      <c r="Q10045" s="9">
        <f>P10045+O10045</f>
        <v>0</v>
      </c>
      <c r="R10045" s="11">
        <v>0</v>
      </c>
      <c r="T10045" s="9">
        <f>0.5*R10045</f>
        <v>0</v>
      </c>
      <c r="U10045" s="9">
        <f>T10045+S10045</f>
        <v>0</v>
      </c>
      <c r="V10045" s="9">
        <f>(Q10045+U10045)/(0.944*1000)</f>
        <v>0</v>
      </c>
    </row>
    <row r="10046" spans="1:22" x14ac:dyDescent="0.3">
      <c r="A10046" s="14">
        <v>10088</v>
      </c>
      <c r="B10046" s="14" t="s">
        <v>10988</v>
      </c>
      <c r="C10046" s="14" t="s">
        <v>13510</v>
      </c>
      <c r="D10046" s="14" t="s">
        <v>13504</v>
      </c>
      <c r="E10046" s="14" t="s">
        <v>13494</v>
      </c>
      <c r="F10046" s="14">
        <v>10</v>
      </c>
      <c r="G10046" s="14">
        <v>6.3E-2</v>
      </c>
      <c r="H10046" s="15">
        <v>2.9819999999999994E-3</v>
      </c>
      <c r="I10046" s="15">
        <f>M10046-V10046</f>
        <v>6.3168000000000002E-2</v>
      </c>
      <c r="J10046" s="14"/>
      <c r="K10046" s="13"/>
      <c r="L10046" s="9">
        <f>G10046*1.05</f>
        <v>6.615E-2</v>
      </c>
      <c r="M10046" s="11">
        <f>L10046-H10046</f>
        <v>6.3168000000000002E-2</v>
      </c>
      <c r="N10046" s="11">
        <v>0</v>
      </c>
      <c r="P10046" s="9">
        <f>0.5*N10046/1000</f>
        <v>0</v>
      </c>
      <c r="Q10046" s="9">
        <f>P10046+O10046</f>
        <v>0</v>
      </c>
      <c r="R10046" s="11">
        <v>0</v>
      </c>
      <c r="S10046" s="9">
        <f>0.75*R10046/1000</f>
        <v>0</v>
      </c>
      <c r="T10046" s="9">
        <f>0.5*R10046</f>
        <v>0</v>
      </c>
      <c r="U10046" s="9">
        <f>T10046+S10046</f>
        <v>0</v>
      </c>
      <c r="V10046" s="9">
        <f>(Q10046+U10046)/(0.944*1000)</f>
        <v>0</v>
      </c>
    </row>
    <row r="10047" spans="1:22" x14ac:dyDescent="0.3">
      <c r="A10047" s="14">
        <v>10089</v>
      </c>
      <c r="B10047" s="14" t="s">
        <v>10989</v>
      </c>
      <c r="C10047" s="14" t="s">
        <v>13510</v>
      </c>
      <c r="D10047" s="14" t="s">
        <v>13504</v>
      </c>
      <c r="E10047" s="14" t="s">
        <v>13494</v>
      </c>
      <c r="F10047" s="14">
        <v>10</v>
      </c>
      <c r="G10047" s="14">
        <v>6.3E-2</v>
      </c>
      <c r="H10047" s="15">
        <v>6.3650000000000017E-3</v>
      </c>
      <c r="I10047" s="15">
        <f>M10047-V10047</f>
        <v>5.9784999999999998E-2</v>
      </c>
      <c r="J10047" s="14"/>
      <c r="K10047" s="13"/>
      <c r="L10047" s="9">
        <f>G10047*1.05</f>
        <v>6.615E-2</v>
      </c>
      <c r="M10047" s="11">
        <f>L10047-H10047</f>
        <v>5.9784999999999998E-2</v>
      </c>
      <c r="N10047" s="11">
        <v>0</v>
      </c>
      <c r="P10047" s="9">
        <f>0.5*N10047/1000</f>
        <v>0</v>
      </c>
      <c r="Q10047" s="9">
        <f>P10047+O10047</f>
        <v>0</v>
      </c>
      <c r="R10047" s="11">
        <v>0</v>
      </c>
      <c r="T10047" s="9">
        <f>0.5*R10047</f>
        <v>0</v>
      </c>
      <c r="U10047" s="9">
        <f>T10047+S10047</f>
        <v>0</v>
      </c>
      <c r="V10047" s="9">
        <f>(Q10047+U10047)/(0.944*1000)</f>
        <v>0</v>
      </c>
    </row>
    <row r="10048" spans="1:22" x14ac:dyDescent="0.3">
      <c r="A10048" s="14">
        <v>10090</v>
      </c>
      <c r="B10048" s="14" t="s">
        <v>10990</v>
      </c>
      <c r="C10048" s="14" t="s">
        <v>13510</v>
      </c>
      <c r="D10048" s="14" t="s">
        <v>13504</v>
      </c>
      <c r="E10048" s="14" t="s">
        <v>13494</v>
      </c>
      <c r="F10048" s="14">
        <v>10</v>
      </c>
      <c r="G10048" s="14">
        <v>0.06</v>
      </c>
      <c r="H10048" s="15">
        <v>8.5139999999999955E-3</v>
      </c>
      <c r="I10048" s="15">
        <f>M10048-V10048</f>
        <v>5.4486000000000007E-2</v>
      </c>
      <c r="J10048" s="14"/>
      <c r="K10048" s="13"/>
      <c r="L10048" s="9">
        <f>G10048*1.05</f>
        <v>6.3E-2</v>
      </c>
      <c r="M10048" s="11">
        <f>L10048-H10048</f>
        <v>5.4486000000000007E-2</v>
      </c>
      <c r="N10048" s="11">
        <v>0</v>
      </c>
      <c r="P10048" s="9">
        <f>0.5*N10048/1000</f>
        <v>0</v>
      </c>
      <c r="Q10048" s="9">
        <f>P10048+O10048</f>
        <v>0</v>
      </c>
      <c r="R10048" s="11">
        <v>0</v>
      </c>
      <c r="T10048" s="9">
        <f>0.5*R10048</f>
        <v>0</v>
      </c>
      <c r="U10048" s="9">
        <f>T10048+S10048</f>
        <v>0</v>
      </c>
      <c r="V10048" s="9">
        <f>(Q10048+U10048)/(0.944*1000)</f>
        <v>0</v>
      </c>
    </row>
    <row r="10049" spans="1:22" x14ac:dyDescent="0.3">
      <c r="A10049" s="14">
        <v>10091</v>
      </c>
      <c r="B10049" s="14" t="s">
        <v>10991</v>
      </c>
      <c r="C10049" s="14" t="s">
        <v>13510</v>
      </c>
      <c r="D10049" s="14" t="s">
        <v>13504</v>
      </c>
      <c r="E10049" s="14" t="s">
        <v>13494</v>
      </c>
      <c r="F10049" s="14">
        <v>10</v>
      </c>
      <c r="G10049" s="14">
        <v>0.16</v>
      </c>
      <c r="H10049" s="15">
        <v>2.6103000000000008E-2</v>
      </c>
      <c r="I10049" s="15">
        <f>M10049-V10049</f>
        <v>0.141897</v>
      </c>
      <c r="J10049" s="14"/>
      <c r="K10049" s="13"/>
      <c r="L10049" s="9">
        <f>G10049*1.05</f>
        <v>0.16800000000000001</v>
      </c>
      <c r="M10049" s="11">
        <f>L10049-H10049</f>
        <v>0.141897</v>
      </c>
      <c r="N10049" s="11">
        <v>0</v>
      </c>
      <c r="P10049" s="9">
        <f>0.5*N10049/1000</f>
        <v>0</v>
      </c>
      <c r="Q10049" s="9">
        <f>P10049+O10049</f>
        <v>0</v>
      </c>
      <c r="R10049" s="11">
        <v>0</v>
      </c>
      <c r="T10049" s="9">
        <f>0.5*R10049</f>
        <v>0</v>
      </c>
      <c r="U10049" s="9">
        <f>T10049+S10049</f>
        <v>0</v>
      </c>
      <c r="V10049" s="9">
        <f>(Q10049+U10049)/(0.944*1000)</f>
        <v>0</v>
      </c>
    </row>
    <row r="10050" spans="1:22" x14ac:dyDescent="0.3">
      <c r="A10050" s="14">
        <v>10092</v>
      </c>
      <c r="B10050" s="14" t="s">
        <v>10992</v>
      </c>
      <c r="C10050" s="14" t="s">
        <v>13510</v>
      </c>
      <c r="D10050" s="14" t="s">
        <v>13504</v>
      </c>
      <c r="E10050" s="14" t="s">
        <v>13494</v>
      </c>
      <c r="F10050" s="14">
        <v>10</v>
      </c>
      <c r="G10050" s="14">
        <v>0.1</v>
      </c>
      <c r="H10050" s="15">
        <v>4.7106000000000002E-2</v>
      </c>
      <c r="I10050" s="15">
        <f>M10050-V10050</f>
        <v>5.7894000000000008E-2</v>
      </c>
      <c r="J10050" s="14"/>
      <c r="K10050" s="13"/>
      <c r="L10050" s="9">
        <f>G10050*1.05</f>
        <v>0.10500000000000001</v>
      </c>
      <c r="M10050" s="11">
        <f>L10050-H10050</f>
        <v>5.7894000000000008E-2</v>
      </c>
      <c r="N10050" s="11">
        <v>0</v>
      </c>
      <c r="P10050" s="9">
        <f>0.5*N10050/1000</f>
        <v>0</v>
      </c>
      <c r="Q10050" s="9">
        <f>P10050+O10050</f>
        <v>0</v>
      </c>
      <c r="R10050" s="11">
        <v>0</v>
      </c>
      <c r="T10050" s="9">
        <f>0.5*R10050</f>
        <v>0</v>
      </c>
      <c r="U10050" s="9">
        <f>T10050+S10050</f>
        <v>0</v>
      </c>
      <c r="V10050" s="9">
        <f>(Q10050+U10050)/(0.944*1000)</f>
        <v>0</v>
      </c>
    </row>
    <row r="10051" spans="1:22" x14ac:dyDescent="0.3">
      <c r="A10051" s="14">
        <v>10093</v>
      </c>
      <c r="B10051" s="14" t="s">
        <v>10993</v>
      </c>
      <c r="C10051" s="14" t="s">
        <v>13510</v>
      </c>
      <c r="D10051" s="14" t="s">
        <v>13504</v>
      </c>
      <c r="E10051" s="14" t="s">
        <v>13494</v>
      </c>
      <c r="F10051" s="14">
        <v>10</v>
      </c>
      <c r="G10051" s="14">
        <v>6.3E-2</v>
      </c>
      <c r="H10051" s="15">
        <v>0</v>
      </c>
      <c r="I10051" s="15">
        <f>M10051-V10051</f>
        <v>6.615E-2</v>
      </c>
      <c r="J10051" s="14"/>
      <c r="K10051" s="13"/>
      <c r="L10051" s="9">
        <f>G10051*1.05</f>
        <v>6.615E-2</v>
      </c>
      <c r="M10051" s="11">
        <f>L10051-H10051</f>
        <v>6.615E-2</v>
      </c>
      <c r="N10051" s="11">
        <v>0</v>
      </c>
      <c r="P10051" s="9">
        <f>0.5*N10051/1000</f>
        <v>0</v>
      </c>
      <c r="Q10051" s="9">
        <f>P10051+O10051</f>
        <v>0</v>
      </c>
      <c r="R10051" s="11">
        <v>0</v>
      </c>
      <c r="T10051" s="9">
        <f>0.5*R10051</f>
        <v>0</v>
      </c>
      <c r="U10051" s="9">
        <f>T10051+S10051</f>
        <v>0</v>
      </c>
      <c r="V10051" s="9">
        <f>(Q10051+U10051)/(0.944*1000)</f>
        <v>0</v>
      </c>
    </row>
    <row r="10052" spans="1:22" x14ac:dyDescent="0.3">
      <c r="A10052" s="14">
        <v>10094</v>
      </c>
      <c r="B10052" s="14" t="s">
        <v>10994</v>
      </c>
      <c r="C10052" s="14" t="s">
        <v>13510</v>
      </c>
      <c r="D10052" s="14" t="s">
        <v>13504</v>
      </c>
      <c r="E10052" s="14" t="s">
        <v>13494</v>
      </c>
      <c r="F10052" s="14">
        <v>10</v>
      </c>
      <c r="G10052" s="14">
        <v>0.16</v>
      </c>
      <c r="H10052" s="15">
        <v>4.7800000000000864E-4</v>
      </c>
      <c r="I10052" s="15">
        <f>M10052-V10052</f>
        <v>0.167522</v>
      </c>
      <c r="J10052" s="14"/>
      <c r="K10052" s="13"/>
      <c r="L10052" s="9">
        <f>G10052*1.05</f>
        <v>0.16800000000000001</v>
      </c>
      <c r="M10052" s="11">
        <f>L10052-H10052</f>
        <v>0.167522</v>
      </c>
      <c r="N10052" s="11">
        <v>0</v>
      </c>
      <c r="P10052" s="9">
        <f>0.5*N10052/1000</f>
        <v>0</v>
      </c>
      <c r="Q10052" s="9">
        <f>P10052+O10052</f>
        <v>0</v>
      </c>
      <c r="R10052" s="11">
        <v>0</v>
      </c>
      <c r="T10052" s="9">
        <f>0.5*R10052</f>
        <v>0</v>
      </c>
      <c r="U10052" s="9">
        <f>T10052+S10052</f>
        <v>0</v>
      </c>
      <c r="V10052" s="9">
        <f>(Q10052+U10052)/(0.944*1000)</f>
        <v>0</v>
      </c>
    </row>
    <row r="10053" spans="1:22" x14ac:dyDescent="0.3">
      <c r="A10053" s="14">
        <v>10095</v>
      </c>
      <c r="B10053" s="14" t="s">
        <v>10995</v>
      </c>
      <c r="C10053" s="14" t="s">
        <v>13510</v>
      </c>
      <c r="D10053" s="14" t="s">
        <v>13504</v>
      </c>
      <c r="E10053" s="14" t="s">
        <v>13494</v>
      </c>
      <c r="F10053" s="14">
        <v>10</v>
      </c>
      <c r="G10053" s="14">
        <v>0.16</v>
      </c>
      <c r="H10053" s="15">
        <v>9.8499999999999942E-3</v>
      </c>
      <c r="I10053" s="15">
        <f>M10053-V10053</f>
        <v>0.15815000000000001</v>
      </c>
      <c r="J10053" s="14"/>
      <c r="K10053" s="13"/>
      <c r="L10053" s="9">
        <f>G10053*1.05</f>
        <v>0.16800000000000001</v>
      </c>
      <c r="M10053" s="11">
        <f>L10053-H10053</f>
        <v>0.15815000000000001</v>
      </c>
      <c r="N10053" s="11">
        <v>0</v>
      </c>
      <c r="P10053" s="9">
        <f>0.5*N10053/1000</f>
        <v>0</v>
      </c>
      <c r="Q10053" s="9">
        <f>P10053+O10053</f>
        <v>0</v>
      </c>
      <c r="R10053" s="11">
        <v>0</v>
      </c>
      <c r="T10053" s="9">
        <f>0.5*R10053</f>
        <v>0</v>
      </c>
      <c r="U10053" s="9">
        <f>T10053+S10053</f>
        <v>0</v>
      </c>
      <c r="V10053" s="9">
        <f>(Q10053+U10053)/(0.944*1000)</f>
        <v>0</v>
      </c>
    </row>
    <row r="10054" spans="1:22" x14ac:dyDescent="0.3">
      <c r="A10054" s="14">
        <v>10096</v>
      </c>
      <c r="B10054" s="14" t="s">
        <v>10996</v>
      </c>
      <c r="C10054" s="14" t="s">
        <v>13510</v>
      </c>
      <c r="D10054" s="14" t="s">
        <v>13504</v>
      </c>
      <c r="E10054" s="14" t="s">
        <v>13494</v>
      </c>
      <c r="F10054" s="14">
        <v>10</v>
      </c>
      <c r="G10054" s="14">
        <v>0.04</v>
      </c>
      <c r="H10054" s="15">
        <v>8.4780000000000012E-3</v>
      </c>
      <c r="I10054" s="15">
        <f>M10054-V10054</f>
        <v>3.3522000000000003E-2</v>
      </c>
      <c r="J10054" s="14"/>
      <c r="K10054" s="13"/>
      <c r="L10054" s="9">
        <f>G10054*1.05</f>
        <v>4.2000000000000003E-2</v>
      </c>
      <c r="M10054" s="11">
        <f>L10054-H10054</f>
        <v>3.3522000000000003E-2</v>
      </c>
      <c r="N10054" s="11">
        <v>0</v>
      </c>
      <c r="P10054" s="9">
        <f>0.5*N10054/1000</f>
        <v>0</v>
      </c>
      <c r="Q10054" s="9">
        <f>P10054+O10054</f>
        <v>0</v>
      </c>
      <c r="R10054" s="11">
        <v>0</v>
      </c>
      <c r="T10054" s="9">
        <f>0.5*R10054</f>
        <v>0</v>
      </c>
      <c r="U10054" s="9">
        <f>T10054+S10054</f>
        <v>0</v>
      </c>
      <c r="V10054" s="9">
        <f>(Q10054+U10054)/(0.944*1000)</f>
        <v>0</v>
      </c>
    </row>
    <row r="10055" spans="1:22" x14ac:dyDescent="0.3">
      <c r="A10055" s="14">
        <v>10097</v>
      </c>
      <c r="B10055" s="14" t="s">
        <v>10997</v>
      </c>
      <c r="C10055" s="14" t="s">
        <v>13510</v>
      </c>
      <c r="D10055" s="14" t="s">
        <v>13504</v>
      </c>
      <c r="E10055" s="14" t="s">
        <v>13494</v>
      </c>
      <c r="F10055" s="14">
        <v>10</v>
      </c>
      <c r="G10055" s="14">
        <v>6.3E-2</v>
      </c>
      <c r="H10055" s="15">
        <v>1.3471000000000004E-2</v>
      </c>
      <c r="I10055" s="15">
        <f>M10055-V10055</f>
        <v>5.2678999999999997E-2</v>
      </c>
      <c r="J10055" s="14"/>
      <c r="K10055" s="13"/>
      <c r="L10055" s="9">
        <f>G10055*1.05</f>
        <v>6.615E-2</v>
      </c>
      <c r="M10055" s="11">
        <f>L10055-H10055</f>
        <v>5.2678999999999997E-2</v>
      </c>
      <c r="N10055" s="11">
        <v>0</v>
      </c>
      <c r="P10055" s="9">
        <f>0.5*N10055/1000</f>
        <v>0</v>
      </c>
      <c r="Q10055" s="9">
        <f>P10055+O10055</f>
        <v>0</v>
      </c>
      <c r="R10055" s="11">
        <v>0</v>
      </c>
      <c r="T10055" s="9">
        <f>0.5*R10055</f>
        <v>0</v>
      </c>
      <c r="U10055" s="9">
        <f>T10055+S10055</f>
        <v>0</v>
      </c>
      <c r="V10055" s="9">
        <f>(Q10055+U10055)/(0.944*1000)</f>
        <v>0</v>
      </c>
    </row>
    <row r="10056" spans="1:22" x14ac:dyDescent="0.3">
      <c r="A10056" s="14">
        <v>10098</v>
      </c>
      <c r="B10056" s="14" t="s">
        <v>10998</v>
      </c>
      <c r="C10056" s="14" t="s">
        <v>13510</v>
      </c>
      <c r="D10056" s="14" t="s">
        <v>13504</v>
      </c>
      <c r="E10056" s="14" t="s">
        <v>13494</v>
      </c>
      <c r="F10056" s="14">
        <v>10</v>
      </c>
      <c r="G10056" s="14">
        <v>0.16</v>
      </c>
      <c r="H10056" s="15">
        <v>4.0396000000000001E-2</v>
      </c>
      <c r="I10056" s="15">
        <f>M10056-V10056</f>
        <v>0.127604</v>
      </c>
      <c r="J10056" s="14"/>
      <c r="K10056" s="13"/>
      <c r="L10056" s="9">
        <f>G10056*1.05</f>
        <v>0.16800000000000001</v>
      </c>
      <c r="M10056" s="11">
        <f>L10056-H10056</f>
        <v>0.127604</v>
      </c>
      <c r="N10056" s="11">
        <v>0</v>
      </c>
      <c r="P10056" s="9">
        <f>0.5*N10056/1000</f>
        <v>0</v>
      </c>
      <c r="Q10056" s="9">
        <f>P10056+O10056</f>
        <v>0</v>
      </c>
      <c r="R10056" s="11">
        <v>0</v>
      </c>
      <c r="T10056" s="9">
        <f>0.5*R10056</f>
        <v>0</v>
      </c>
      <c r="U10056" s="9">
        <f>T10056+S10056</f>
        <v>0</v>
      </c>
      <c r="V10056" s="9">
        <f>(Q10056+U10056)/(0.944*1000)</f>
        <v>0</v>
      </c>
    </row>
    <row r="10057" spans="1:22" x14ac:dyDescent="0.3">
      <c r="A10057" s="14">
        <v>10099</v>
      </c>
      <c r="B10057" s="14" t="s">
        <v>10999</v>
      </c>
      <c r="C10057" s="14" t="s">
        <v>13510</v>
      </c>
      <c r="D10057" s="14" t="s">
        <v>13504</v>
      </c>
      <c r="E10057" s="14" t="s">
        <v>13494</v>
      </c>
      <c r="F10057" s="14">
        <v>10</v>
      </c>
      <c r="G10057" s="14">
        <v>0.1</v>
      </c>
      <c r="H10057" s="15">
        <v>6.1980000000000073E-3</v>
      </c>
      <c r="I10057" s="15">
        <f>M10057-V10057</f>
        <v>9.8802000000000001E-2</v>
      </c>
      <c r="J10057" s="14"/>
      <c r="K10057" s="13"/>
      <c r="L10057" s="9">
        <f>G10057*1.05</f>
        <v>0.10500000000000001</v>
      </c>
      <c r="M10057" s="11">
        <f>L10057-H10057</f>
        <v>9.8802000000000001E-2</v>
      </c>
      <c r="N10057" s="11">
        <v>0</v>
      </c>
      <c r="P10057" s="9">
        <f>0.5*N10057/1000</f>
        <v>0</v>
      </c>
      <c r="Q10057" s="9">
        <f>P10057+O10057</f>
        <v>0</v>
      </c>
      <c r="R10057" s="11">
        <v>0</v>
      </c>
      <c r="T10057" s="9">
        <f>0.5*R10057</f>
        <v>0</v>
      </c>
      <c r="U10057" s="9">
        <f>T10057+S10057</f>
        <v>0</v>
      </c>
      <c r="V10057" s="9">
        <f>(Q10057+U10057)/(0.944*1000)</f>
        <v>0</v>
      </c>
    </row>
    <row r="10058" spans="1:22" x14ac:dyDescent="0.3">
      <c r="A10058" s="14">
        <v>10100</v>
      </c>
      <c r="B10058" s="14" t="s">
        <v>11000</v>
      </c>
      <c r="C10058" s="14" t="s">
        <v>13510</v>
      </c>
      <c r="D10058" s="14" t="s">
        <v>13504</v>
      </c>
      <c r="E10058" s="14" t="s">
        <v>13494</v>
      </c>
      <c r="F10058" s="14">
        <v>10</v>
      </c>
      <c r="G10058" s="14">
        <v>0.1</v>
      </c>
      <c r="H10058" s="15">
        <v>9.2840000000000058E-3</v>
      </c>
      <c r="I10058" s="15">
        <f>M10058-V10058</f>
        <v>9.5716000000000009E-2</v>
      </c>
      <c r="J10058" s="14"/>
      <c r="K10058" s="13"/>
      <c r="L10058" s="9">
        <f>G10058*1.05</f>
        <v>0.10500000000000001</v>
      </c>
      <c r="M10058" s="11">
        <f>L10058-H10058</f>
        <v>9.5716000000000009E-2</v>
      </c>
      <c r="N10058" s="11">
        <v>0</v>
      </c>
      <c r="P10058" s="9">
        <f>0.5*N10058/1000</f>
        <v>0</v>
      </c>
      <c r="Q10058" s="9">
        <f>P10058+O10058</f>
        <v>0</v>
      </c>
      <c r="R10058" s="11">
        <v>0</v>
      </c>
      <c r="T10058" s="9">
        <f>0.5*R10058</f>
        <v>0</v>
      </c>
      <c r="U10058" s="9">
        <f>T10058+S10058</f>
        <v>0</v>
      </c>
      <c r="V10058" s="9">
        <f>(Q10058+U10058)/(0.944*1000)</f>
        <v>0</v>
      </c>
    </row>
    <row r="10059" spans="1:22" x14ac:dyDescent="0.3">
      <c r="A10059" s="14">
        <v>10101</v>
      </c>
      <c r="B10059" s="14" t="s">
        <v>11001</v>
      </c>
      <c r="C10059" s="14" t="s">
        <v>13510</v>
      </c>
      <c r="D10059" s="14" t="s">
        <v>13504</v>
      </c>
      <c r="E10059" s="14" t="s">
        <v>13494</v>
      </c>
      <c r="F10059" s="14">
        <v>10</v>
      </c>
      <c r="G10059" s="14">
        <v>6.3E-2</v>
      </c>
      <c r="H10059" s="15">
        <v>1.2671E-2</v>
      </c>
      <c r="I10059" s="15">
        <f>M10059-V10059</f>
        <v>5.3478999999999999E-2</v>
      </c>
      <c r="J10059" s="14"/>
      <c r="K10059" s="13"/>
      <c r="L10059" s="9">
        <f>G10059*1.05</f>
        <v>6.615E-2</v>
      </c>
      <c r="M10059" s="11">
        <f>L10059-H10059</f>
        <v>5.3478999999999999E-2</v>
      </c>
      <c r="N10059" s="11">
        <v>0</v>
      </c>
      <c r="P10059" s="9">
        <f>0.5*N10059/1000</f>
        <v>0</v>
      </c>
      <c r="Q10059" s="9">
        <f>P10059+O10059</f>
        <v>0</v>
      </c>
      <c r="R10059" s="11">
        <v>0</v>
      </c>
      <c r="T10059" s="9">
        <f>0.5*R10059</f>
        <v>0</v>
      </c>
      <c r="U10059" s="9">
        <f>T10059+S10059</f>
        <v>0</v>
      </c>
      <c r="V10059" s="9">
        <f>(Q10059+U10059)/(0.944*1000)</f>
        <v>0</v>
      </c>
    </row>
    <row r="10060" spans="1:22" x14ac:dyDescent="0.3">
      <c r="A10060" s="14">
        <v>10102</v>
      </c>
      <c r="B10060" s="14" t="s">
        <v>11002</v>
      </c>
      <c r="C10060" s="14" t="s">
        <v>13510</v>
      </c>
      <c r="D10060" s="14" t="s">
        <v>13504</v>
      </c>
      <c r="E10060" s="14" t="s">
        <v>13494</v>
      </c>
      <c r="F10060" s="14">
        <v>10</v>
      </c>
      <c r="G10060" s="14">
        <v>2.5000000000000001E-2</v>
      </c>
      <c r="H10060" s="15">
        <v>1.0999999999999999E-2</v>
      </c>
      <c r="I10060" s="15">
        <f>M10060-V10060</f>
        <v>1.5250000000000003E-2</v>
      </c>
      <c r="J10060" s="14"/>
      <c r="K10060" s="13"/>
      <c r="L10060" s="9">
        <f>G10060*1.05</f>
        <v>2.6250000000000002E-2</v>
      </c>
      <c r="M10060" s="11">
        <f>L10060-H10060</f>
        <v>1.5250000000000003E-2</v>
      </c>
      <c r="N10060" s="11">
        <v>0</v>
      </c>
      <c r="P10060" s="9">
        <f>0.5*N10060/1000</f>
        <v>0</v>
      </c>
      <c r="Q10060" s="9">
        <f>P10060+O10060</f>
        <v>0</v>
      </c>
      <c r="R10060" s="11">
        <v>0</v>
      </c>
      <c r="T10060" s="9">
        <f>0.5*R10060</f>
        <v>0</v>
      </c>
      <c r="U10060" s="9">
        <f>T10060+S10060</f>
        <v>0</v>
      </c>
      <c r="V10060" s="9">
        <f>(Q10060+U10060)/(0.944*1000)</f>
        <v>0</v>
      </c>
    </row>
    <row r="10061" spans="1:22" x14ac:dyDescent="0.3">
      <c r="A10061" s="14">
        <v>10103</v>
      </c>
      <c r="B10061" s="14" t="s">
        <v>11003</v>
      </c>
      <c r="C10061" s="14" t="s">
        <v>13510</v>
      </c>
      <c r="D10061" s="14" t="s">
        <v>13504</v>
      </c>
      <c r="E10061" s="14" t="s">
        <v>13494</v>
      </c>
      <c r="F10061" s="14">
        <v>10</v>
      </c>
      <c r="G10061" s="14">
        <v>6.3E-2</v>
      </c>
      <c r="H10061" s="15">
        <v>0</v>
      </c>
      <c r="I10061" s="15">
        <f>M10061-V10061</f>
        <v>6.615E-2</v>
      </c>
      <c r="J10061" s="14"/>
      <c r="K10061" s="13"/>
      <c r="L10061" s="9">
        <f>G10061*1.05</f>
        <v>6.615E-2</v>
      </c>
      <c r="M10061" s="11">
        <f>L10061-H10061</f>
        <v>6.615E-2</v>
      </c>
      <c r="N10061" s="11">
        <v>0</v>
      </c>
      <c r="P10061" s="9">
        <f>0.5*N10061/1000</f>
        <v>0</v>
      </c>
      <c r="Q10061" s="9">
        <f>P10061+O10061</f>
        <v>0</v>
      </c>
      <c r="R10061" s="11">
        <v>0</v>
      </c>
      <c r="T10061" s="9">
        <f>0.5*R10061</f>
        <v>0</v>
      </c>
      <c r="U10061" s="9">
        <f>T10061+S10061</f>
        <v>0</v>
      </c>
      <c r="V10061" s="9">
        <f>(Q10061+U10061)/(0.944*1000)</f>
        <v>0</v>
      </c>
    </row>
    <row r="10062" spans="1:22" x14ac:dyDescent="0.3">
      <c r="A10062" s="14">
        <v>10104</v>
      </c>
      <c r="B10062" s="14" t="s">
        <v>11004</v>
      </c>
      <c r="C10062" s="14" t="s">
        <v>13510</v>
      </c>
      <c r="D10062" s="14" t="s">
        <v>13504</v>
      </c>
      <c r="E10062" s="14" t="s">
        <v>13494</v>
      </c>
      <c r="F10062" s="14">
        <v>10</v>
      </c>
      <c r="G10062" s="14">
        <v>6.3E-2</v>
      </c>
      <c r="H10062" s="15">
        <v>4.7610000000000031E-3</v>
      </c>
      <c r="I10062" s="15">
        <f>M10062-V10062</f>
        <v>6.1388999999999999E-2</v>
      </c>
      <c r="J10062" s="14"/>
      <c r="K10062" s="13"/>
      <c r="L10062" s="9">
        <f>G10062*1.05</f>
        <v>6.615E-2</v>
      </c>
      <c r="M10062" s="11">
        <f>L10062-H10062</f>
        <v>6.1388999999999999E-2</v>
      </c>
      <c r="N10062" s="11">
        <v>0</v>
      </c>
      <c r="P10062" s="9">
        <f>0.5*N10062/1000</f>
        <v>0</v>
      </c>
      <c r="Q10062" s="9">
        <f>P10062+O10062</f>
        <v>0</v>
      </c>
      <c r="R10062" s="11">
        <v>0</v>
      </c>
      <c r="T10062" s="9">
        <f>0.5*R10062</f>
        <v>0</v>
      </c>
      <c r="U10062" s="9">
        <f>T10062+S10062</f>
        <v>0</v>
      </c>
      <c r="V10062" s="9">
        <f>(Q10062+U10062)/(0.944*1000)</f>
        <v>0</v>
      </c>
    </row>
    <row r="10063" spans="1:22" x14ac:dyDescent="0.3">
      <c r="A10063" s="14">
        <v>10105</v>
      </c>
      <c r="B10063" s="14" t="s">
        <v>11005</v>
      </c>
      <c r="C10063" s="14" t="s">
        <v>13510</v>
      </c>
      <c r="D10063" s="14" t="s">
        <v>13504</v>
      </c>
      <c r="E10063" s="14" t="s">
        <v>13494</v>
      </c>
      <c r="F10063" s="14">
        <v>10</v>
      </c>
      <c r="G10063" s="14">
        <v>0.25</v>
      </c>
      <c r="H10063" s="15">
        <v>2.562999999999988E-3</v>
      </c>
      <c r="I10063" s="15">
        <f>M10063-V10063</f>
        <v>0.25993700000000003</v>
      </c>
      <c r="J10063" s="14"/>
      <c r="K10063" s="13"/>
      <c r="L10063" s="9">
        <f>G10063*1.05</f>
        <v>0.26250000000000001</v>
      </c>
      <c r="M10063" s="11">
        <f>L10063-H10063</f>
        <v>0.25993700000000003</v>
      </c>
      <c r="N10063" s="11">
        <v>0</v>
      </c>
      <c r="P10063" s="9">
        <f>0.5*N10063/1000</f>
        <v>0</v>
      </c>
      <c r="Q10063" s="9">
        <f>P10063+O10063</f>
        <v>0</v>
      </c>
      <c r="R10063" s="11">
        <v>0</v>
      </c>
      <c r="T10063" s="9">
        <f>0.5*R10063</f>
        <v>0</v>
      </c>
      <c r="U10063" s="9">
        <f>T10063+S10063</f>
        <v>0</v>
      </c>
      <c r="V10063" s="9">
        <f>(Q10063+U10063)/(0.944*1000)</f>
        <v>0</v>
      </c>
    </row>
    <row r="10064" spans="1:22" x14ac:dyDescent="0.3">
      <c r="A10064" s="14">
        <v>10106</v>
      </c>
      <c r="B10064" s="14" t="s">
        <v>11006</v>
      </c>
      <c r="C10064" s="14" t="s">
        <v>13510</v>
      </c>
      <c r="D10064" s="14" t="s">
        <v>13504</v>
      </c>
      <c r="E10064" s="14" t="s">
        <v>13494</v>
      </c>
      <c r="F10064" s="14">
        <v>10</v>
      </c>
      <c r="G10064" s="14">
        <v>0.16</v>
      </c>
      <c r="H10064" s="15">
        <v>2.7760000000000107E-3</v>
      </c>
      <c r="I10064" s="15">
        <f>M10064-V10064</f>
        <v>0.16522400000000001</v>
      </c>
      <c r="J10064" s="14"/>
      <c r="K10064" s="13"/>
      <c r="L10064" s="9">
        <f>G10064*1.05</f>
        <v>0.16800000000000001</v>
      </c>
      <c r="M10064" s="11">
        <f>L10064-H10064</f>
        <v>0.16522400000000001</v>
      </c>
      <c r="N10064" s="11">
        <v>0</v>
      </c>
      <c r="P10064" s="9">
        <f>0.5*N10064/1000</f>
        <v>0</v>
      </c>
      <c r="Q10064" s="9">
        <f>P10064+O10064</f>
        <v>0</v>
      </c>
      <c r="R10064" s="11">
        <v>0</v>
      </c>
      <c r="T10064" s="9">
        <f>0.5*R10064</f>
        <v>0</v>
      </c>
      <c r="U10064" s="9">
        <f>T10064+S10064</f>
        <v>0</v>
      </c>
      <c r="V10064" s="9">
        <f>(Q10064+U10064)/(0.944*1000)</f>
        <v>0</v>
      </c>
    </row>
    <row r="10065" spans="1:22" x14ac:dyDescent="0.3">
      <c r="A10065" s="14">
        <v>10107</v>
      </c>
      <c r="B10065" s="14" t="s">
        <v>11007</v>
      </c>
      <c r="C10065" s="14" t="s">
        <v>13510</v>
      </c>
      <c r="D10065" s="14" t="s">
        <v>13504</v>
      </c>
      <c r="E10065" s="14" t="s">
        <v>13494</v>
      </c>
      <c r="F10065" s="14">
        <v>10</v>
      </c>
      <c r="G10065" s="14">
        <v>2.5000000000000001E-2</v>
      </c>
      <c r="H10065" s="15">
        <v>3.4170000000000016E-3</v>
      </c>
      <c r="I10065" s="15">
        <f>M10065-V10065</f>
        <v>2.2832999999999999E-2</v>
      </c>
      <c r="J10065" s="14"/>
      <c r="K10065" s="13"/>
      <c r="L10065" s="9">
        <f>G10065*1.05</f>
        <v>2.6250000000000002E-2</v>
      </c>
      <c r="M10065" s="11">
        <f>L10065-H10065</f>
        <v>2.2832999999999999E-2</v>
      </c>
      <c r="N10065" s="11">
        <v>0</v>
      </c>
      <c r="P10065" s="9">
        <f>0.5*N10065/1000</f>
        <v>0</v>
      </c>
      <c r="Q10065" s="9">
        <f>P10065+O10065</f>
        <v>0</v>
      </c>
      <c r="R10065" s="11">
        <v>0</v>
      </c>
      <c r="T10065" s="9">
        <f>0.5*R10065</f>
        <v>0</v>
      </c>
      <c r="U10065" s="9">
        <f>T10065+S10065</f>
        <v>0</v>
      </c>
      <c r="V10065" s="9">
        <f>(Q10065+U10065)/(0.944*1000)</f>
        <v>0</v>
      </c>
    </row>
    <row r="10066" spans="1:22" x14ac:dyDescent="0.3">
      <c r="A10066" s="14">
        <v>10108</v>
      </c>
      <c r="B10066" s="14" t="s">
        <v>11008</v>
      </c>
      <c r="C10066" s="14" t="s">
        <v>13510</v>
      </c>
      <c r="D10066" s="14" t="s">
        <v>13504</v>
      </c>
      <c r="E10066" s="14" t="s">
        <v>13494</v>
      </c>
      <c r="F10066" s="14">
        <v>10</v>
      </c>
      <c r="G10066" s="14">
        <v>0.1</v>
      </c>
      <c r="H10066" s="15">
        <v>3.2087999999999992E-2</v>
      </c>
      <c r="I10066" s="15">
        <f>M10066-V10066</f>
        <v>7.2912000000000018E-2</v>
      </c>
      <c r="J10066" s="14"/>
      <c r="K10066" s="13"/>
      <c r="L10066" s="9">
        <f>G10066*1.05</f>
        <v>0.10500000000000001</v>
      </c>
      <c r="M10066" s="11">
        <f>L10066-H10066</f>
        <v>7.2912000000000018E-2</v>
      </c>
      <c r="N10066" s="11">
        <v>0</v>
      </c>
      <c r="P10066" s="9">
        <f>0.5*N10066/1000</f>
        <v>0</v>
      </c>
      <c r="Q10066" s="9">
        <f>P10066+O10066</f>
        <v>0</v>
      </c>
      <c r="R10066" s="11">
        <v>0</v>
      </c>
      <c r="T10066" s="9">
        <f>0.5*R10066</f>
        <v>0</v>
      </c>
      <c r="U10066" s="9">
        <f>T10066+S10066</f>
        <v>0</v>
      </c>
      <c r="V10066" s="9">
        <f>(Q10066+U10066)/(0.944*1000)</f>
        <v>0</v>
      </c>
    </row>
    <row r="10067" spans="1:22" x14ac:dyDescent="0.3">
      <c r="A10067" s="14">
        <v>10109</v>
      </c>
      <c r="B10067" s="14" t="s">
        <v>11009</v>
      </c>
      <c r="C10067" s="14" t="s">
        <v>13510</v>
      </c>
      <c r="D10067" s="14" t="s">
        <v>13504</v>
      </c>
      <c r="E10067" s="14" t="s">
        <v>13494</v>
      </c>
      <c r="F10067" s="14">
        <v>10</v>
      </c>
      <c r="G10067" s="14">
        <v>0.25</v>
      </c>
      <c r="H10067" s="15">
        <v>3.0728999999999985E-2</v>
      </c>
      <c r="I10067" s="15">
        <f>M10067-V10067</f>
        <v>0.23177100000000003</v>
      </c>
      <c r="J10067" s="14"/>
      <c r="K10067" s="13"/>
      <c r="L10067" s="9">
        <f>G10067*1.05</f>
        <v>0.26250000000000001</v>
      </c>
      <c r="M10067" s="11">
        <f>L10067-H10067</f>
        <v>0.23177100000000003</v>
      </c>
      <c r="N10067" s="11">
        <v>0</v>
      </c>
      <c r="P10067" s="9">
        <f>0.5*N10067/1000</f>
        <v>0</v>
      </c>
      <c r="Q10067" s="9">
        <f>P10067+O10067</f>
        <v>0</v>
      </c>
      <c r="R10067" s="11">
        <v>0</v>
      </c>
      <c r="T10067" s="9">
        <f>0.5*R10067</f>
        <v>0</v>
      </c>
      <c r="U10067" s="9">
        <f>T10067+S10067</f>
        <v>0</v>
      </c>
      <c r="V10067" s="9">
        <f>(Q10067+U10067)/(0.944*1000)</f>
        <v>0</v>
      </c>
    </row>
    <row r="10068" spans="1:22" x14ac:dyDescent="0.3">
      <c r="A10068" s="14">
        <v>10110</v>
      </c>
      <c r="B10068" s="14" t="s">
        <v>11010</v>
      </c>
      <c r="C10068" s="14" t="s">
        <v>13510</v>
      </c>
      <c r="D10068" s="14" t="s">
        <v>13504</v>
      </c>
      <c r="E10068" s="14" t="s">
        <v>13494</v>
      </c>
      <c r="F10068" s="14">
        <v>10</v>
      </c>
      <c r="G10068" s="14">
        <v>0.25</v>
      </c>
      <c r="H10068" s="15">
        <v>3.2687999999999988E-2</v>
      </c>
      <c r="I10068" s="15">
        <f>M10068-V10068</f>
        <v>0.22981200000000002</v>
      </c>
      <c r="J10068" s="14"/>
      <c r="K10068" s="13"/>
      <c r="L10068" s="9">
        <f>G10068*1.05</f>
        <v>0.26250000000000001</v>
      </c>
      <c r="M10068" s="11">
        <f>L10068-H10068</f>
        <v>0.22981200000000002</v>
      </c>
      <c r="N10068" s="11">
        <v>0</v>
      </c>
      <c r="P10068" s="9">
        <f>0.5*N10068/1000</f>
        <v>0</v>
      </c>
      <c r="Q10068" s="9">
        <f>P10068+O10068</f>
        <v>0</v>
      </c>
      <c r="R10068" s="11">
        <v>0</v>
      </c>
      <c r="T10068" s="9">
        <f>0.5*R10068</f>
        <v>0</v>
      </c>
      <c r="U10068" s="9">
        <f>T10068+S10068</f>
        <v>0</v>
      </c>
      <c r="V10068" s="9">
        <f>(Q10068+U10068)/(0.944*1000)</f>
        <v>0</v>
      </c>
    </row>
    <row r="10069" spans="1:22" x14ac:dyDescent="0.3">
      <c r="A10069" s="14">
        <v>10111</v>
      </c>
      <c r="B10069" s="14" t="s">
        <v>11011</v>
      </c>
      <c r="C10069" s="14" t="s">
        <v>13510</v>
      </c>
      <c r="D10069" s="14" t="s">
        <v>13504</v>
      </c>
      <c r="E10069" s="14" t="s">
        <v>13494</v>
      </c>
      <c r="F10069" s="14">
        <v>10</v>
      </c>
      <c r="G10069" s="14">
        <v>0.1</v>
      </c>
      <c r="H10069" s="15">
        <v>7.171999999999997E-3</v>
      </c>
      <c r="I10069" s="15">
        <f>M10069-V10069</f>
        <v>9.7828000000000012E-2</v>
      </c>
      <c r="J10069" s="14"/>
      <c r="K10069" s="13"/>
      <c r="L10069" s="9">
        <f>G10069*1.05</f>
        <v>0.10500000000000001</v>
      </c>
      <c r="M10069" s="11">
        <f>L10069-H10069</f>
        <v>9.7828000000000012E-2</v>
      </c>
      <c r="N10069" s="11">
        <v>0</v>
      </c>
      <c r="P10069" s="9">
        <f>0.5*N10069/1000</f>
        <v>0</v>
      </c>
      <c r="Q10069" s="9">
        <f>P10069+O10069</f>
        <v>0</v>
      </c>
      <c r="R10069" s="11">
        <v>0</v>
      </c>
      <c r="T10069" s="9">
        <f>0.5*R10069</f>
        <v>0</v>
      </c>
      <c r="U10069" s="9">
        <f>T10069+S10069</f>
        <v>0</v>
      </c>
      <c r="V10069" s="9">
        <f>(Q10069+U10069)/(0.944*1000)</f>
        <v>0</v>
      </c>
    </row>
    <row r="10070" spans="1:22" x14ac:dyDescent="0.3">
      <c r="A10070" s="14">
        <v>10112</v>
      </c>
      <c r="B10070" s="14" t="s">
        <v>11012</v>
      </c>
      <c r="C10070" s="14" t="s">
        <v>13510</v>
      </c>
      <c r="D10070" s="14" t="s">
        <v>13504</v>
      </c>
      <c r="E10070" s="14" t="s">
        <v>13494</v>
      </c>
      <c r="F10070" s="14">
        <v>10</v>
      </c>
      <c r="G10070" s="14">
        <v>0.25</v>
      </c>
      <c r="H10070" s="15">
        <v>2.5060000000000002E-2</v>
      </c>
      <c r="I10070" s="15">
        <f>M10070-V10070</f>
        <v>0.23744000000000001</v>
      </c>
      <c r="J10070" s="14"/>
      <c r="K10070" s="13"/>
      <c r="L10070" s="9">
        <f>G10070*1.05</f>
        <v>0.26250000000000001</v>
      </c>
      <c r="M10070" s="11">
        <f>L10070-H10070</f>
        <v>0.23744000000000001</v>
      </c>
      <c r="N10070" s="11">
        <v>0</v>
      </c>
      <c r="P10070" s="9">
        <f>0.5*N10070/1000</f>
        <v>0</v>
      </c>
      <c r="Q10070" s="9">
        <f>P10070+O10070</f>
        <v>0</v>
      </c>
      <c r="R10070" s="11">
        <v>0</v>
      </c>
      <c r="T10070" s="9">
        <f>0.5*R10070</f>
        <v>0</v>
      </c>
      <c r="U10070" s="9">
        <f>T10070+S10070</f>
        <v>0</v>
      </c>
      <c r="V10070" s="9">
        <f>(Q10070+U10070)/(0.944*1000)</f>
        <v>0</v>
      </c>
    </row>
    <row r="10071" spans="1:22" x14ac:dyDescent="0.3">
      <c r="A10071" s="14">
        <v>10113</v>
      </c>
      <c r="B10071" s="14" t="s">
        <v>11013</v>
      </c>
      <c r="C10071" s="14" t="s">
        <v>13510</v>
      </c>
      <c r="D10071" s="14" t="s">
        <v>13504</v>
      </c>
      <c r="E10071" s="14" t="s">
        <v>13494</v>
      </c>
      <c r="F10071" s="14">
        <v>10</v>
      </c>
      <c r="G10071" s="14">
        <v>0.16</v>
      </c>
      <c r="H10071" s="15">
        <v>6.8360000000000131E-3</v>
      </c>
      <c r="I10071" s="15">
        <f>M10071-V10071</f>
        <v>0.161164</v>
      </c>
      <c r="J10071" s="14"/>
      <c r="K10071" s="13"/>
      <c r="L10071" s="9">
        <f>G10071*1.05</f>
        <v>0.16800000000000001</v>
      </c>
      <c r="M10071" s="11">
        <f>L10071-H10071</f>
        <v>0.161164</v>
      </c>
      <c r="N10071" s="11">
        <v>0</v>
      </c>
      <c r="P10071" s="9">
        <f>0.5*N10071/1000</f>
        <v>0</v>
      </c>
      <c r="Q10071" s="9">
        <f>P10071+O10071</f>
        <v>0</v>
      </c>
      <c r="R10071" s="11">
        <v>0</v>
      </c>
      <c r="T10071" s="9">
        <f>0.5*R10071</f>
        <v>0</v>
      </c>
      <c r="U10071" s="9">
        <f>T10071+S10071</f>
        <v>0</v>
      </c>
      <c r="V10071" s="9">
        <f>(Q10071+U10071)/(0.944*1000)</f>
        <v>0</v>
      </c>
    </row>
    <row r="10072" spans="1:22" x14ac:dyDescent="0.3">
      <c r="A10072" s="14">
        <v>10114</v>
      </c>
      <c r="B10072" s="14" t="s">
        <v>11014</v>
      </c>
      <c r="C10072" s="14" t="s">
        <v>13510</v>
      </c>
      <c r="D10072" s="14" t="s">
        <v>13504</v>
      </c>
      <c r="E10072" s="14" t="s">
        <v>13494</v>
      </c>
      <c r="F10072" s="14">
        <v>10</v>
      </c>
      <c r="G10072" s="14">
        <v>0.16</v>
      </c>
      <c r="H10072" s="15">
        <v>2.2659999999999911E-3</v>
      </c>
      <c r="I10072" s="15">
        <f>M10072-V10072</f>
        <v>0.16573400000000002</v>
      </c>
      <c r="J10072" s="14"/>
      <c r="K10072" s="13"/>
      <c r="L10072" s="9">
        <f>G10072*1.05</f>
        <v>0.16800000000000001</v>
      </c>
      <c r="M10072" s="11">
        <f>L10072-H10072</f>
        <v>0.16573400000000002</v>
      </c>
      <c r="N10072" s="11">
        <v>0</v>
      </c>
      <c r="P10072" s="9">
        <f>0.5*N10072/1000</f>
        <v>0</v>
      </c>
      <c r="Q10072" s="9">
        <f>P10072+O10072</f>
        <v>0</v>
      </c>
      <c r="R10072" s="11">
        <v>0</v>
      </c>
      <c r="T10072" s="9">
        <f>0.5*R10072</f>
        <v>0</v>
      </c>
      <c r="U10072" s="9">
        <f>T10072+S10072</f>
        <v>0</v>
      </c>
      <c r="V10072" s="9">
        <f>(Q10072+U10072)/(0.944*1000)</f>
        <v>0</v>
      </c>
    </row>
    <row r="10073" spans="1:22" x14ac:dyDescent="0.3">
      <c r="A10073" s="14">
        <v>10115</v>
      </c>
      <c r="B10073" s="14" t="s">
        <v>11015</v>
      </c>
      <c r="C10073" s="14" t="s">
        <v>13510</v>
      </c>
      <c r="D10073" s="14" t="s">
        <v>13504</v>
      </c>
      <c r="E10073" s="14" t="s">
        <v>13494</v>
      </c>
      <c r="F10073" s="14">
        <v>10</v>
      </c>
      <c r="G10073" s="14">
        <v>0.1</v>
      </c>
      <c r="H10073" s="15">
        <v>2.1652999999999992E-2</v>
      </c>
      <c r="I10073" s="15">
        <f>M10073-V10073</f>
        <v>8.3347000000000018E-2</v>
      </c>
      <c r="J10073" s="14"/>
      <c r="K10073" s="13"/>
      <c r="L10073" s="9">
        <f>G10073*1.05</f>
        <v>0.10500000000000001</v>
      </c>
      <c r="M10073" s="11">
        <f>L10073-H10073</f>
        <v>8.3347000000000018E-2</v>
      </c>
      <c r="N10073" s="11">
        <v>0</v>
      </c>
      <c r="P10073" s="9">
        <f>0.5*N10073/1000</f>
        <v>0</v>
      </c>
      <c r="Q10073" s="9">
        <f>P10073+O10073</f>
        <v>0</v>
      </c>
      <c r="R10073" s="11">
        <v>0</v>
      </c>
      <c r="T10073" s="9">
        <f>0.5*R10073</f>
        <v>0</v>
      </c>
      <c r="U10073" s="9">
        <f>T10073+S10073</f>
        <v>0</v>
      </c>
      <c r="V10073" s="9">
        <f>(Q10073+U10073)/(0.944*1000)</f>
        <v>0</v>
      </c>
    </row>
    <row r="10074" spans="1:22" x14ac:dyDescent="0.3">
      <c r="A10074" s="14">
        <v>10116</v>
      </c>
      <c r="B10074" s="14" t="s">
        <v>11016</v>
      </c>
      <c r="C10074" s="14" t="s">
        <v>13510</v>
      </c>
      <c r="D10074" s="14" t="s">
        <v>13504</v>
      </c>
      <c r="E10074" s="14" t="s">
        <v>13494</v>
      </c>
      <c r="F10074" s="14">
        <v>10</v>
      </c>
      <c r="G10074" s="14">
        <v>0.16</v>
      </c>
      <c r="H10074" s="15">
        <v>1.6412000000000006E-2</v>
      </c>
      <c r="I10074" s="15">
        <f>M10074-V10074</f>
        <v>0.151588</v>
      </c>
      <c r="J10074" s="14"/>
      <c r="K10074" s="13"/>
      <c r="L10074" s="9">
        <f>G10074*1.05</f>
        <v>0.16800000000000001</v>
      </c>
      <c r="M10074" s="11">
        <f>L10074-H10074</f>
        <v>0.151588</v>
      </c>
      <c r="N10074" s="11">
        <v>0</v>
      </c>
      <c r="P10074" s="9">
        <f>0.5*N10074/1000</f>
        <v>0</v>
      </c>
      <c r="Q10074" s="9">
        <f>P10074+O10074</f>
        <v>0</v>
      </c>
      <c r="R10074" s="11">
        <v>0</v>
      </c>
      <c r="T10074" s="9">
        <f>0.5*R10074</f>
        <v>0</v>
      </c>
      <c r="U10074" s="9">
        <f>T10074+S10074</f>
        <v>0</v>
      </c>
      <c r="V10074" s="9">
        <f>(Q10074+U10074)/(0.944*1000)</f>
        <v>0</v>
      </c>
    </row>
    <row r="10075" spans="1:22" x14ac:dyDescent="0.3">
      <c r="A10075" s="14">
        <v>10117</v>
      </c>
      <c r="B10075" s="14" t="s">
        <v>11017</v>
      </c>
      <c r="C10075" s="14" t="s">
        <v>13510</v>
      </c>
      <c r="D10075" s="14" t="s">
        <v>13504</v>
      </c>
      <c r="E10075" s="14" t="s">
        <v>13494</v>
      </c>
      <c r="F10075" s="14">
        <v>10</v>
      </c>
      <c r="G10075" s="14">
        <v>0.16</v>
      </c>
      <c r="H10075" s="15">
        <v>3.5169000000000013E-2</v>
      </c>
      <c r="I10075" s="15">
        <f>M10075-V10075</f>
        <v>0.132831</v>
      </c>
      <c r="J10075" s="14"/>
      <c r="K10075" s="13"/>
      <c r="L10075" s="9">
        <f>G10075*1.05</f>
        <v>0.16800000000000001</v>
      </c>
      <c r="M10075" s="11">
        <f>L10075-H10075</f>
        <v>0.132831</v>
      </c>
      <c r="N10075" s="11">
        <v>0</v>
      </c>
      <c r="P10075" s="9">
        <f>0.5*N10075/1000</f>
        <v>0</v>
      </c>
      <c r="Q10075" s="9">
        <f>P10075+O10075</f>
        <v>0</v>
      </c>
      <c r="R10075" s="11">
        <v>0</v>
      </c>
      <c r="T10075" s="9">
        <f>0.5*R10075</f>
        <v>0</v>
      </c>
      <c r="U10075" s="9">
        <f>T10075+S10075</f>
        <v>0</v>
      </c>
      <c r="V10075" s="9">
        <f>(Q10075+U10075)/(0.944*1000)</f>
        <v>0</v>
      </c>
    </row>
    <row r="10076" spans="1:22" x14ac:dyDescent="0.3">
      <c r="A10076" s="14">
        <v>10118</v>
      </c>
      <c r="B10076" s="14" t="s">
        <v>11018</v>
      </c>
      <c r="C10076" s="14" t="s">
        <v>13510</v>
      </c>
      <c r="D10076" s="14" t="s">
        <v>13504</v>
      </c>
      <c r="E10076" s="14" t="s">
        <v>13494</v>
      </c>
      <c r="F10076" s="14">
        <v>10</v>
      </c>
      <c r="G10076" s="14">
        <v>0.1</v>
      </c>
      <c r="H10076" s="15">
        <v>8.9549999999999977E-3</v>
      </c>
      <c r="I10076" s="15">
        <f>M10076-V10076</f>
        <v>9.6045000000000019E-2</v>
      </c>
      <c r="J10076" s="14"/>
      <c r="K10076" s="13"/>
      <c r="L10076" s="9">
        <f>G10076*1.05</f>
        <v>0.10500000000000001</v>
      </c>
      <c r="M10076" s="11">
        <f>L10076-H10076</f>
        <v>9.6045000000000019E-2</v>
      </c>
      <c r="N10076" s="11">
        <v>0</v>
      </c>
      <c r="P10076" s="9">
        <f>0.5*N10076/1000</f>
        <v>0</v>
      </c>
      <c r="Q10076" s="9">
        <f>P10076+O10076</f>
        <v>0</v>
      </c>
      <c r="R10076" s="11">
        <v>0</v>
      </c>
      <c r="T10076" s="9">
        <f>0.5*R10076</f>
        <v>0</v>
      </c>
      <c r="U10076" s="9">
        <f>T10076+S10076</f>
        <v>0</v>
      </c>
      <c r="V10076" s="9">
        <f>(Q10076+U10076)/(0.944*1000)</f>
        <v>0</v>
      </c>
    </row>
    <row r="10077" spans="1:22" x14ac:dyDescent="0.3">
      <c r="A10077" s="14">
        <v>10119</v>
      </c>
      <c r="B10077" s="14" t="s">
        <v>11019</v>
      </c>
      <c r="C10077" s="14" t="s">
        <v>13510</v>
      </c>
      <c r="D10077" s="14" t="s">
        <v>13504</v>
      </c>
      <c r="E10077" s="14" t="s">
        <v>13494</v>
      </c>
      <c r="F10077" s="14">
        <v>10</v>
      </c>
      <c r="G10077" s="14">
        <v>0.1</v>
      </c>
      <c r="H10077" s="15">
        <v>1.1266999999999996E-2</v>
      </c>
      <c r="I10077" s="15">
        <f>M10077-V10077</f>
        <v>9.3733000000000011E-2</v>
      </c>
      <c r="J10077" s="14"/>
      <c r="K10077" s="13"/>
      <c r="L10077" s="9">
        <f>G10077*1.05</f>
        <v>0.10500000000000001</v>
      </c>
      <c r="M10077" s="11">
        <f>L10077-H10077</f>
        <v>9.3733000000000011E-2</v>
      </c>
      <c r="N10077" s="11">
        <v>0</v>
      </c>
      <c r="P10077" s="9">
        <f>0.5*N10077/1000</f>
        <v>0</v>
      </c>
      <c r="Q10077" s="9">
        <f>P10077+O10077</f>
        <v>0</v>
      </c>
      <c r="R10077" s="11">
        <v>0</v>
      </c>
      <c r="T10077" s="9">
        <f>0.5*R10077</f>
        <v>0</v>
      </c>
      <c r="U10077" s="9">
        <f>T10077+S10077</f>
        <v>0</v>
      </c>
      <c r="V10077" s="9">
        <f>(Q10077+U10077)/(0.944*1000)</f>
        <v>0</v>
      </c>
    </row>
    <row r="10078" spans="1:22" x14ac:dyDescent="0.3">
      <c r="A10078" s="14">
        <v>10120</v>
      </c>
      <c r="B10078" s="14" t="s">
        <v>11020</v>
      </c>
      <c r="C10078" s="14" t="s">
        <v>13510</v>
      </c>
      <c r="D10078" s="14" t="s">
        <v>13504</v>
      </c>
      <c r="E10078" s="14" t="s">
        <v>13494</v>
      </c>
      <c r="F10078" s="14">
        <v>10</v>
      </c>
      <c r="G10078" s="14">
        <v>6.3E-2</v>
      </c>
      <c r="H10078" s="15">
        <v>2.8000000000000001E-2</v>
      </c>
      <c r="I10078" s="15">
        <f>M10078-V10078</f>
        <v>3.8150000000000003E-2</v>
      </c>
      <c r="J10078" s="14"/>
      <c r="K10078" s="13"/>
      <c r="L10078" s="9">
        <f>G10078*1.05</f>
        <v>6.615E-2</v>
      </c>
      <c r="M10078" s="11">
        <f>L10078-H10078</f>
        <v>3.8150000000000003E-2</v>
      </c>
      <c r="N10078" s="11">
        <v>0</v>
      </c>
      <c r="P10078" s="9">
        <f>0.5*N10078/1000</f>
        <v>0</v>
      </c>
      <c r="Q10078" s="9">
        <f>P10078+O10078</f>
        <v>0</v>
      </c>
      <c r="R10078" s="11">
        <v>0</v>
      </c>
      <c r="T10078" s="9">
        <f>0.5*R10078</f>
        <v>0</v>
      </c>
      <c r="U10078" s="9">
        <f>T10078+S10078</f>
        <v>0</v>
      </c>
      <c r="V10078" s="9">
        <f>(Q10078+U10078)/(0.944*1000)</f>
        <v>0</v>
      </c>
    </row>
    <row r="10079" spans="1:22" x14ac:dyDescent="0.3">
      <c r="A10079" s="14">
        <v>10121</v>
      </c>
      <c r="B10079" s="14" t="s">
        <v>11021</v>
      </c>
      <c r="C10079" s="14" t="s">
        <v>13510</v>
      </c>
      <c r="D10079" s="14" t="s">
        <v>13504</v>
      </c>
      <c r="E10079" s="14" t="s">
        <v>13494</v>
      </c>
      <c r="F10079" s="14">
        <v>10</v>
      </c>
      <c r="G10079" s="14">
        <v>0.16</v>
      </c>
      <c r="H10079" s="15">
        <v>6.6378000000000006E-2</v>
      </c>
      <c r="I10079" s="15">
        <f>M10079-V10079</f>
        <v>0.101622</v>
      </c>
      <c r="J10079" s="14"/>
      <c r="K10079" s="13"/>
      <c r="L10079" s="9">
        <f>G10079*1.05</f>
        <v>0.16800000000000001</v>
      </c>
      <c r="M10079" s="11">
        <f>L10079-H10079</f>
        <v>0.101622</v>
      </c>
      <c r="N10079" s="11">
        <v>0</v>
      </c>
      <c r="P10079" s="9">
        <f>0.5*N10079/1000</f>
        <v>0</v>
      </c>
      <c r="Q10079" s="9">
        <f>P10079+O10079</f>
        <v>0</v>
      </c>
      <c r="R10079" s="11">
        <v>0</v>
      </c>
      <c r="T10079" s="9">
        <f>0.5*R10079</f>
        <v>0</v>
      </c>
      <c r="U10079" s="9">
        <f>T10079+S10079</f>
        <v>0</v>
      </c>
      <c r="V10079" s="9">
        <f>(Q10079+U10079)/(0.944*1000)</f>
        <v>0</v>
      </c>
    </row>
    <row r="10080" spans="1:22" x14ac:dyDescent="0.3">
      <c r="A10080" s="14">
        <v>10122</v>
      </c>
      <c r="B10080" s="14" t="s">
        <v>11022</v>
      </c>
      <c r="C10080" s="14" t="s">
        <v>13510</v>
      </c>
      <c r="D10080" s="14" t="s">
        <v>13504</v>
      </c>
      <c r="E10080" s="14" t="s">
        <v>13494</v>
      </c>
      <c r="F10080" s="14">
        <v>10</v>
      </c>
      <c r="G10080" s="14">
        <v>0.16</v>
      </c>
      <c r="H10080" s="15">
        <v>2.873999999999995E-3</v>
      </c>
      <c r="I10080" s="15">
        <f>M10080-V10080</f>
        <v>0.16512600000000002</v>
      </c>
      <c r="J10080" s="14"/>
      <c r="K10080" s="13"/>
      <c r="L10080" s="9">
        <f>G10080*1.05</f>
        <v>0.16800000000000001</v>
      </c>
      <c r="M10080" s="11">
        <f>L10080-H10080</f>
        <v>0.16512600000000002</v>
      </c>
      <c r="N10080" s="11">
        <v>0</v>
      </c>
      <c r="P10080" s="9">
        <f>0.5*N10080/1000</f>
        <v>0</v>
      </c>
      <c r="Q10080" s="9">
        <f>P10080+O10080</f>
        <v>0</v>
      </c>
      <c r="R10080" s="11">
        <v>0</v>
      </c>
      <c r="T10080" s="9">
        <f>0.5*R10080</f>
        <v>0</v>
      </c>
      <c r="U10080" s="9">
        <f>T10080+S10080</f>
        <v>0</v>
      </c>
      <c r="V10080" s="9">
        <f>(Q10080+U10080)/(0.944*1000)</f>
        <v>0</v>
      </c>
    </row>
    <row r="10081" spans="1:22" x14ac:dyDescent="0.3">
      <c r="A10081" s="14">
        <v>10123</v>
      </c>
      <c r="B10081" s="14" t="s">
        <v>11023</v>
      </c>
      <c r="C10081" s="14" t="s">
        <v>13510</v>
      </c>
      <c r="D10081" s="14" t="s">
        <v>13504</v>
      </c>
      <c r="E10081" s="14" t="s">
        <v>13494</v>
      </c>
      <c r="F10081" s="14">
        <v>10</v>
      </c>
      <c r="G10081" s="14">
        <v>0.04</v>
      </c>
      <c r="H10081" s="15">
        <v>1.64703E-2</v>
      </c>
      <c r="I10081" s="15">
        <f>M10081-V10081</f>
        <v>2.5529700000000002E-2</v>
      </c>
      <c r="J10081" s="14"/>
      <c r="K10081" s="13"/>
      <c r="L10081" s="9">
        <f>G10081*1.05</f>
        <v>4.2000000000000003E-2</v>
      </c>
      <c r="M10081" s="11">
        <f>L10081-H10081</f>
        <v>2.5529700000000002E-2</v>
      </c>
      <c r="N10081" s="11">
        <v>0</v>
      </c>
      <c r="P10081" s="9">
        <f>0.5*N10081/1000</f>
        <v>0</v>
      </c>
      <c r="Q10081" s="9">
        <f>P10081+O10081</f>
        <v>0</v>
      </c>
      <c r="R10081" s="11">
        <v>0</v>
      </c>
      <c r="T10081" s="9">
        <f>0.5*R10081</f>
        <v>0</v>
      </c>
      <c r="U10081" s="9">
        <f>T10081+S10081</f>
        <v>0</v>
      </c>
      <c r="V10081" s="9">
        <f>(Q10081+U10081)/(0.944*1000)</f>
        <v>0</v>
      </c>
    </row>
    <row r="10082" spans="1:22" x14ac:dyDescent="0.3">
      <c r="A10082" s="14">
        <v>10124</v>
      </c>
      <c r="B10082" s="14" t="s">
        <v>11024</v>
      </c>
      <c r="C10082" s="14" t="s">
        <v>13510</v>
      </c>
      <c r="D10082" s="14" t="s">
        <v>13504</v>
      </c>
      <c r="E10082" s="14" t="s">
        <v>13494</v>
      </c>
      <c r="F10082" s="14">
        <v>10</v>
      </c>
      <c r="G10082" s="14">
        <v>6.3E-2</v>
      </c>
      <c r="H10082" s="15">
        <v>1.4362999999999999E-2</v>
      </c>
      <c r="I10082" s="15">
        <f>M10082-V10082</f>
        <v>5.1787E-2</v>
      </c>
      <c r="J10082" s="14"/>
      <c r="K10082" s="13"/>
      <c r="L10082" s="9">
        <f>G10082*1.05</f>
        <v>6.615E-2</v>
      </c>
      <c r="M10082" s="11">
        <f>L10082-H10082</f>
        <v>5.1787E-2</v>
      </c>
      <c r="N10082" s="11">
        <v>0</v>
      </c>
      <c r="P10082" s="9">
        <f>0.5*N10082/1000</f>
        <v>0</v>
      </c>
      <c r="Q10082" s="9">
        <f>P10082+O10082</f>
        <v>0</v>
      </c>
      <c r="R10082" s="11">
        <v>0</v>
      </c>
      <c r="T10082" s="9">
        <f>0.5*R10082</f>
        <v>0</v>
      </c>
      <c r="U10082" s="9">
        <f>T10082+S10082</f>
        <v>0</v>
      </c>
      <c r="V10082" s="9">
        <f>(Q10082+U10082)/(0.944*1000)</f>
        <v>0</v>
      </c>
    </row>
    <row r="10083" spans="1:22" x14ac:dyDescent="0.3">
      <c r="A10083" s="14">
        <v>10125</v>
      </c>
      <c r="B10083" s="14" t="s">
        <v>11025</v>
      </c>
      <c r="C10083" s="14" t="s">
        <v>13510</v>
      </c>
      <c r="D10083" s="14" t="s">
        <v>13504</v>
      </c>
      <c r="E10083" s="14" t="s">
        <v>13494</v>
      </c>
      <c r="F10083" s="14">
        <v>10</v>
      </c>
      <c r="G10083" s="14">
        <v>0.16</v>
      </c>
      <c r="H10083" s="15">
        <v>0</v>
      </c>
      <c r="I10083" s="15">
        <f>M10083-V10083</f>
        <v>0.16800000000000001</v>
      </c>
      <c r="J10083" s="14"/>
      <c r="K10083" s="13"/>
      <c r="L10083" s="9">
        <f>G10083*1.05</f>
        <v>0.16800000000000001</v>
      </c>
      <c r="M10083" s="11">
        <f>L10083-H10083</f>
        <v>0.16800000000000001</v>
      </c>
      <c r="N10083" s="11">
        <v>0</v>
      </c>
      <c r="P10083" s="9">
        <f>0.5*N10083/1000</f>
        <v>0</v>
      </c>
      <c r="Q10083" s="9">
        <f>P10083+O10083</f>
        <v>0</v>
      </c>
      <c r="R10083" s="11">
        <v>0</v>
      </c>
      <c r="T10083" s="9">
        <f>0.5*R10083</f>
        <v>0</v>
      </c>
      <c r="U10083" s="9">
        <f>T10083+S10083</f>
        <v>0</v>
      </c>
      <c r="V10083" s="9">
        <f>(Q10083+U10083)/(0.944*1000)</f>
        <v>0</v>
      </c>
    </row>
    <row r="10084" spans="1:22" x14ac:dyDescent="0.3">
      <c r="A10084" s="14">
        <v>10126</v>
      </c>
      <c r="B10084" s="14" t="s">
        <v>11026</v>
      </c>
      <c r="C10084" s="14" t="s">
        <v>13510</v>
      </c>
      <c r="D10084" s="14" t="s">
        <v>13504</v>
      </c>
      <c r="E10084" s="14" t="s">
        <v>13494</v>
      </c>
      <c r="F10084" s="14">
        <v>10</v>
      </c>
      <c r="G10084" s="14">
        <v>0.06</v>
      </c>
      <c r="H10084" s="15">
        <v>1.2862000000000002E-2</v>
      </c>
      <c r="I10084" s="15">
        <f>M10084-V10084</f>
        <v>5.0138000000000002E-2</v>
      </c>
      <c r="J10084" s="14"/>
      <c r="K10084" s="13"/>
      <c r="L10084" s="9">
        <f>G10084*1.05</f>
        <v>6.3E-2</v>
      </c>
      <c r="M10084" s="11">
        <f>L10084-H10084</f>
        <v>5.0138000000000002E-2</v>
      </c>
      <c r="N10084" s="11">
        <v>0</v>
      </c>
      <c r="P10084" s="9">
        <f>0.5*N10084/1000</f>
        <v>0</v>
      </c>
      <c r="Q10084" s="9">
        <f>P10084+O10084</f>
        <v>0</v>
      </c>
      <c r="R10084" s="11">
        <v>0</v>
      </c>
      <c r="T10084" s="9">
        <f>0.5*R10084</f>
        <v>0</v>
      </c>
      <c r="U10084" s="9">
        <f>T10084+S10084</f>
        <v>0</v>
      </c>
      <c r="V10084" s="9">
        <f>(Q10084+U10084)/(0.944*1000)</f>
        <v>0</v>
      </c>
    </row>
    <row r="10085" spans="1:22" x14ac:dyDescent="0.3">
      <c r="A10085" s="14">
        <v>10127</v>
      </c>
      <c r="B10085" s="14" t="s">
        <v>11027</v>
      </c>
      <c r="C10085" s="14" t="s">
        <v>13510</v>
      </c>
      <c r="D10085" s="14" t="s">
        <v>13504</v>
      </c>
      <c r="E10085" s="14" t="s">
        <v>13494</v>
      </c>
      <c r="F10085" s="14">
        <v>10</v>
      </c>
      <c r="G10085" s="14">
        <v>6.3E-2</v>
      </c>
      <c r="H10085" s="15">
        <v>3.4633999999999998E-2</v>
      </c>
      <c r="I10085" s="15">
        <f>M10085-V10085</f>
        <v>3.1516000000000002E-2</v>
      </c>
      <c r="J10085" s="14"/>
      <c r="K10085" s="13"/>
      <c r="L10085" s="9">
        <f>G10085*1.05</f>
        <v>6.615E-2</v>
      </c>
      <c r="M10085" s="11">
        <f>L10085-H10085</f>
        <v>3.1516000000000002E-2</v>
      </c>
      <c r="N10085" s="11">
        <v>0</v>
      </c>
      <c r="P10085" s="9">
        <f>0.5*N10085/1000</f>
        <v>0</v>
      </c>
      <c r="Q10085" s="9">
        <f>P10085+O10085</f>
        <v>0</v>
      </c>
      <c r="R10085" s="11">
        <v>0</v>
      </c>
      <c r="T10085" s="9">
        <f>0.5*R10085</f>
        <v>0</v>
      </c>
      <c r="U10085" s="9">
        <f>T10085+S10085</f>
        <v>0</v>
      </c>
      <c r="V10085" s="9">
        <f>(Q10085+U10085)/(0.944*1000)</f>
        <v>0</v>
      </c>
    </row>
    <row r="10086" spans="1:22" x14ac:dyDescent="0.3">
      <c r="A10086" s="14">
        <v>10128</v>
      </c>
      <c r="B10086" s="14" t="s">
        <v>11028</v>
      </c>
      <c r="C10086" s="14" t="s">
        <v>13510</v>
      </c>
      <c r="D10086" s="14" t="s">
        <v>13504</v>
      </c>
      <c r="E10086" s="14" t="s">
        <v>13494</v>
      </c>
      <c r="F10086" s="14">
        <v>10</v>
      </c>
      <c r="G10086" s="14">
        <v>0.1</v>
      </c>
      <c r="H10086" s="15">
        <v>1.1614000000000005E-2</v>
      </c>
      <c r="I10086" s="15">
        <f>M10086-V10086</f>
        <v>9.3386000000000011E-2</v>
      </c>
      <c r="J10086" s="14"/>
      <c r="K10086" s="13"/>
      <c r="L10086" s="9">
        <f>G10086*1.05</f>
        <v>0.10500000000000001</v>
      </c>
      <c r="M10086" s="11">
        <f>L10086-H10086</f>
        <v>9.3386000000000011E-2</v>
      </c>
      <c r="N10086" s="11">
        <v>0</v>
      </c>
      <c r="P10086" s="9">
        <f>0.5*N10086/1000</f>
        <v>0</v>
      </c>
      <c r="Q10086" s="9">
        <f>P10086+O10086</f>
        <v>0</v>
      </c>
      <c r="R10086" s="11">
        <v>0</v>
      </c>
      <c r="T10086" s="9">
        <f>0.5*R10086</f>
        <v>0</v>
      </c>
      <c r="U10086" s="9">
        <f>T10086+S10086</f>
        <v>0</v>
      </c>
      <c r="V10086" s="9">
        <f>(Q10086+U10086)/(0.944*1000)</f>
        <v>0</v>
      </c>
    </row>
    <row r="10087" spans="1:22" x14ac:dyDescent="0.3">
      <c r="A10087" s="14">
        <v>10129</v>
      </c>
      <c r="B10087" s="14" t="s">
        <v>11029</v>
      </c>
      <c r="C10087" s="14" t="s">
        <v>13510</v>
      </c>
      <c r="D10087" s="14" t="s">
        <v>13504</v>
      </c>
      <c r="E10087" s="14" t="s">
        <v>13494</v>
      </c>
      <c r="F10087" s="14">
        <v>10</v>
      </c>
      <c r="G10087" s="14">
        <v>0.04</v>
      </c>
      <c r="H10087" s="15">
        <v>1.8994E-2</v>
      </c>
      <c r="I10087" s="15">
        <f>M10087-V10087</f>
        <v>2.3006000000000002E-2</v>
      </c>
      <c r="J10087" s="14"/>
      <c r="K10087" s="13"/>
      <c r="L10087" s="9">
        <f>G10087*1.05</f>
        <v>4.2000000000000003E-2</v>
      </c>
      <c r="M10087" s="11">
        <f>L10087-H10087</f>
        <v>2.3006000000000002E-2</v>
      </c>
      <c r="N10087" s="11">
        <v>0</v>
      </c>
      <c r="P10087" s="9">
        <f>0.5*N10087/1000</f>
        <v>0</v>
      </c>
      <c r="Q10087" s="9">
        <f>P10087+O10087</f>
        <v>0</v>
      </c>
      <c r="R10087" s="11">
        <v>0</v>
      </c>
      <c r="T10087" s="9">
        <f>0.5*R10087</f>
        <v>0</v>
      </c>
      <c r="U10087" s="9">
        <f>T10087+S10087</f>
        <v>0</v>
      </c>
      <c r="V10087" s="9">
        <f>(Q10087+U10087)/(0.944*1000)</f>
        <v>0</v>
      </c>
    </row>
    <row r="10088" spans="1:22" x14ac:dyDescent="0.3">
      <c r="A10088" s="14">
        <v>10130</v>
      </c>
      <c r="B10088" s="14" t="s">
        <v>11030</v>
      </c>
      <c r="C10088" s="14" t="s">
        <v>13510</v>
      </c>
      <c r="D10088" s="14" t="s">
        <v>13504</v>
      </c>
      <c r="E10088" s="14" t="s">
        <v>13494</v>
      </c>
      <c r="F10088" s="14">
        <v>10</v>
      </c>
      <c r="G10088" s="14">
        <v>0.04</v>
      </c>
      <c r="H10088" s="15">
        <v>0.01</v>
      </c>
      <c r="I10088" s="15">
        <f>M10088-V10088</f>
        <v>3.2000000000000001E-2</v>
      </c>
      <c r="J10088" s="14"/>
      <c r="K10088" s="13"/>
      <c r="L10088" s="9">
        <f>G10088*1.05</f>
        <v>4.2000000000000003E-2</v>
      </c>
      <c r="M10088" s="11">
        <f>L10088-H10088</f>
        <v>3.2000000000000001E-2</v>
      </c>
      <c r="N10088" s="11">
        <v>0</v>
      </c>
      <c r="P10088" s="9">
        <f>0.5*N10088/1000</f>
        <v>0</v>
      </c>
      <c r="Q10088" s="9">
        <f>P10088+O10088</f>
        <v>0</v>
      </c>
      <c r="R10088" s="11">
        <v>0</v>
      </c>
      <c r="T10088" s="9">
        <f>0.5*R10088</f>
        <v>0</v>
      </c>
      <c r="U10088" s="9">
        <f>T10088+S10088</f>
        <v>0</v>
      </c>
      <c r="V10088" s="9">
        <f>(Q10088+U10088)/(0.944*1000)</f>
        <v>0</v>
      </c>
    </row>
    <row r="10089" spans="1:22" x14ac:dyDescent="0.3">
      <c r="A10089" s="14">
        <v>10131</v>
      </c>
      <c r="B10089" s="14" t="s">
        <v>11031</v>
      </c>
      <c r="C10089" s="14" t="s">
        <v>13510</v>
      </c>
      <c r="D10089" s="14" t="s">
        <v>13504</v>
      </c>
      <c r="E10089" s="14" t="s">
        <v>13494</v>
      </c>
      <c r="F10089" s="14">
        <v>10</v>
      </c>
      <c r="G10089" s="14">
        <v>0.25</v>
      </c>
      <c r="H10089" s="15">
        <v>5.0579999999999931E-3</v>
      </c>
      <c r="I10089" s="15">
        <f>M10089-V10089</f>
        <v>0.257442</v>
      </c>
      <c r="J10089" s="14"/>
      <c r="K10089" s="13"/>
      <c r="L10089" s="9">
        <f>G10089*1.05</f>
        <v>0.26250000000000001</v>
      </c>
      <c r="M10089" s="11">
        <f>L10089-H10089</f>
        <v>0.257442</v>
      </c>
      <c r="N10089" s="11">
        <v>0</v>
      </c>
      <c r="P10089" s="9">
        <f>0.5*N10089/1000</f>
        <v>0</v>
      </c>
      <c r="Q10089" s="9">
        <f>P10089+O10089</f>
        <v>0</v>
      </c>
      <c r="R10089" s="11">
        <v>0</v>
      </c>
      <c r="T10089" s="9">
        <f>0.5*R10089</f>
        <v>0</v>
      </c>
      <c r="U10089" s="9">
        <f>T10089+S10089</f>
        <v>0</v>
      </c>
      <c r="V10089" s="9">
        <f>(Q10089+U10089)/(0.944*1000)</f>
        <v>0</v>
      </c>
    </row>
    <row r="10090" spans="1:22" x14ac:dyDescent="0.3">
      <c r="A10090" s="14">
        <v>10132</v>
      </c>
      <c r="B10090" s="14" t="s">
        <v>11032</v>
      </c>
      <c r="C10090" s="14" t="s">
        <v>13510</v>
      </c>
      <c r="D10090" s="14" t="s">
        <v>13504</v>
      </c>
      <c r="E10090" s="14" t="s">
        <v>13494</v>
      </c>
      <c r="F10090" s="14">
        <v>10</v>
      </c>
      <c r="G10090" s="14">
        <v>0.25</v>
      </c>
      <c r="H10090" s="15">
        <v>0.11902500000000001</v>
      </c>
      <c r="I10090" s="15">
        <f>M10090-V10090</f>
        <v>0.14347500000000002</v>
      </c>
      <c r="J10090" s="14"/>
      <c r="K10090" s="13"/>
      <c r="L10090" s="9">
        <f>G10090*1.05</f>
        <v>0.26250000000000001</v>
      </c>
      <c r="M10090" s="11">
        <f>L10090-H10090</f>
        <v>0.14347500000000002</v>
      </c>
      <c r="N10090" s="11">
        <v>0</v>
      </c>
      <c r="P10090" s="9">
        <f>0.5*N10090/1000</f>
        <v>0</v>
      </c>
      <c r="Q10090" s="9">
        <f>P10090+O10090</f>
        <v>0</v>
      </c>
      <c r="R10090" s="11">
        <v>0</v>
      </c>
      <c r="T10090" s="9">
        <f>0.5*R10090</f>
        <v>0</v>
      </c>
      <c r="U10090" s="9">
        <f>T10090+S10090</f>
        <v>0</v>
      </c>
      <c r="V10090" s="9">
        <f>(Q10090+U10090)/(0.944*1000)</f>
        <v>0</v>
      </c>
    </row>
    <row r="10091" spans="1:22" x14ac:dyDescent="0.3">
      <c r="A10091" s="14">
        <v>10133</v>
      </c>
      <c r="B10091" s="14" t="s">
        <v>11033</v>
      </c>
      <c r="C10091" s="14" t="s">
        <v>13510</v>
      </c>
      <c r="D10091" s="14" t="s">
        <v>13504</v>
      </c>
      <c r="E10091" s="14" t="s">
        <v>13494</v>
      </c>
      <c r="F10091" s="14">
        <v>10</v>
      </c>
      <c r="G10091" s="14">
        <v>0.1</v>
      </c>
      <c r="H10091" s="15">
        <v>3.6970000000000028E-3</v>
      </c>
      <c r="I10091" s="15">
        <f>M10091-V10091</f>
        <v>0.101303</v>
      </c>
      <c r="J10091" s="14"/>
      <c r="K10091" s="13"/>
      <c r="L10091" s="9">
        <f>G10091*1.05</f>
        <v>0.10500000000000001</v>
      </c>
      <c r="M10091" s="11">
        <f>L10091-H10091</f>
        <v>0.101303</v>
      </c>
      <c r="N10091" s="11">
        <v>0</v>
      </c>
      <c r="P10091" s="9">
        <f>0.5*N10091/1000</f>
        <v>0</v>
      </c>
      <c r="Q10091" s="9">
        <f>P10091+O10091</f>
        <v>0</v>
      </c>
      <c r="R10091" s="11">
        <v>0</v>
      </c>
      <c r="T10091" s="9">
        <f>0.5*R10091</f>
        <v>0</v>
      </c>
      <c r="U10091" s="9">
        <f>T10091+S10091</f>
        <v>0</v>
      </c>
      <c r="V10091" s="9">
        <f>(Q10091+U10091)/(0.944*1000)</f>
        <v>0</v>
      </c>
    </row>
    <row r="10092" spans="1:22" x14ac:dyDescent="0.3">
      <c r="A10092" s="14">
        <v>10134</v>
      </c>
      <c r="B10092" s="14" t="s">
        <v>11034</v>
      </c>
      <c r="C10092" s="14" t="s">
        <v>13510</v>
      </c>
      <c r="D10092" s="14" t="s">
        <v>13504</v>
      </c>
      <c r="E10092" s="14" t="s">
        <v>13494</v>
      </c>
      <c r="F10092" s="14">
        <v>10</v>
      </c>
      <c r="G10092" s="14">
        <v>0.4</v>
      </c>
      <c r="H10092" s="15">
        <v>1.1247000000000014E-2</v>
      </c>
      <c r="I10092" s="15">
        <f>M10092-V10092</f>
        <v>0.40875300000000003</v>
      </c>
      <c r="J10092" s="14"/>
      <c r="K10092" s="13"/>
      <c r="L10092" s="9">
        <f>G10092*1.05</f>
        <v>0.42000000000000004</v>
      </c>
      <c r="M10092" s="11">
        <f>L10092-H10092</f>
        <v>0.40875300000000003</v>
      </c>
      <c r="N10092" s="11">
        <v>0</v>
      </c>
      <c r="P10092" s="9">
        <f>0.5*N10092/1000</f>
        <v>0</v>
      </c>
      <c r="Q10092" s="9">
        <f>P10092+O10092</f>
        <v>0</v>
      </c>
      <c r="R10092" s="11">
        <v>0</v>
      </c>
      <c r="T10092" s="9">
        <f>0.5*R10092</f>
        <v>0</v>
      </c>
      <c r="U10092" s="9">
        <f>T10092+S10092</f>
        <v>0</v>
      </c>
      <c r="V10092" s="9">
        <f>(Q10092+U10092)/(0.944*1000)</f>
        <v>0</v>
      </c>
    </row>
    <row r="10093" spans="1:22" x14ac:dyDescent="0.3">
      <c r="A10093" s="14">
        <v>10135</v>
      </c>
      <c r="B10093" s="14" t="s">
        <v>11035</v>
      </c>
      <c r="C10093" s="14" t="s">
        <v>13510</v>
      </c>
      <c r="D10093" s="14" t="s">
        <v>13504</v>
      </c>
      <c r="E10093" s="14" t="s">
        <v>13494</v>
      </c>
      <c r="F10093" s="14">
        <v>10</v>
      </c>
      <c r="G10093" s="14">
        <v>2.5000000000000001E-2</v>
      </c>
      <c r="H10093" s="15">
        <v>0</v>
      </c>
      <c r="I10093" s="15">
        <f>M10093-V10093</f>
        <v>2.6250000000000002E-2</v>
      </c>
      <c r="J10093" s="14"/>
      <c r="K10093" s="13"/>
      <c r="L10093" s="9">
        <f>G10093*1.05</f>
        <v>2.6250000000000002E-2</v>
      </c>
      <c r="M10093" s="11">
        <f>L10093-H10093</f>
        <v>2.6250000000000002E-2</v>
      </c>
      <c r="N10093" s="11">
        <v>0</v>
      </c>
      <c r="P10093" s="9">
        <f>0.5*N10093/1000</f>
        <v>0</v>
      </c>
      <c r="Q10093" s="9">
        <f>P10093+O10093</f>
        <v>0</v>
      </c>
      <c r="R10093" s="11">
        <v>0</v>
      </c>
      <c r="T10093" s="9">
        <f>0.5*R10093</f>
        <v>0</v>
      </c>
      <c r="U10093" s="9">
        <f>T10093+S10093</f>
        <v>0</v>
      </c>
      <c r="V10093" s="9">
        <f>(Q10093+U10093)/(0.944*1000)</f>
        <v>0</v>
      </c>
    </row>
    <row r="10094" spans="1:22" x14ac:dyDescent="0.3">
      <c r="A10094" s="14">
        <v>10136</v>
      </c>
      <c r="B10094" s="14" t="s">
        <v>11036</v>
      </c>
      <c r="C10094" s="14" t="s">
        <v>13510</v>
      </c>
      <c r="D10094" s="14" t="s">
        <v>13504</v>
      </c>
      <c r="E10094" s="14" t="s">
        <v>13494</v>
      </c>
      <c r="F10094" s="14">
        <v>10</v>
      </c>
      <c r="G10094" s="14">
        <v>0.4</v>
      </c>
      <c r="H10094" s="15">
        <v>4.7529999999999855E-3</v>
      </c>
      <c r="I10094" s="15">
        <f>M10094-V10094</f>
        <v>0.41524700000000003</v>
      </c>
      <c r="J10094" s="14"/>
      <c r="K10094" s="13"/>
      <c r="L10094" s="9">
        <f>G10094*1.05</f>
        <v>0.42000000000000004</v>
      </c>
      <c r="M10094" s="11">
        <f>L10094-H10094</f>
        <v>0.41524700000000003</v>
      </c>
      <c r="N10094" s="11">
        <v>0</v>
      </c>
      <c r="P10094" s="9">
        <f>0.5*N10094/1000</f>
        <v>0</v>
      </c>
      <c r="Q10094" s="9">
        <f>P10094+O10094</f>
        <v>0</v>
      </c>
      <c r="R10094" s="11">
        <v>0</v>
      </c>
      <c r="T10094" s="9">
        <f>0.5*R10094</f>
        <v>0</v>
      </c>
      <c r="U10094" s="9">
        <f>T10094+S10094</f>
        <v>0</v>
      </c>
      <c r="V10094" s="9">
        <f>(Q10094+U10094)/(0.944*1000)</f>
        <v>0</v>
      </c>
    </row>
    <row r="10095" spans="1:22" x14ac:dyDescent="0.3">
      <c r="A10095" s="14">
        <v>10137</v>
      </c>
      <c r="B10095" s="14" t="s">
        <v>11037</v>
      </c>
      <c r="C10095" s="14" t="s">
        <v>13510</v>
      </c>
      <c r="D10095" s="14" t="s">
        <v>13504</v>
      </c>
      <c r="E10095" s="14" t="s">
        <v>13494</v>
      </c>
      <c r="F10095" s="14">
        <v>10</v>
      </c>
      <c r="G10095" s="14">
        <v>0.25</v>
      </c>
      <c r="H10095" s="15">
        <v>4.1570000000000105E-3</v>
      </c>
      <c r="I10095" s="15">
        <f>M10095-V10095</f>
        <v>0.25834299999999999</v>
      </c>
      <c r="J10095" s="14"/>
      <c r="K10095" s="13"/>
      <c r="L10095" s="9">
        <f>G10095*1.05</f>
        <v>0.26250000000000001</v>
      </c>
      <c r="M10095" s="11">
        <f>L10095-H10095</f>
        <v>0.25834299999999999</v>
      </c>
      <c r="N10095" s="11">
        <v>0</v>
      </c>
      <c r="P10095" s="9">
        <f>0.5*N10095/1000</f>
        <v>0</v>
      </c>
      <c r="Q10095" s="9">
        <f>P10095+O10095</f>
        <v>0</v>
      </c>
      <c r="R10095" s="11">
        <v>0</v>
      </c>
      <c r="T10095" s="9">
        <f>0.5*R10095</f>
        <v>0</v>
      </c>
      <c r="U10095" s="9">
        <f>T10095+S10095</f>
        <v>0</v>
      </c>
      <c r="V10095" s="9">
        <f>(Q10095+U10095)/(0.944*1000)</f>
        <v>0</v>
      </c>
    </row>
    <row r="10096" spans="1:22" x14ac:dyDescent="0.3">
      <c r="A10096" s="14">
        <v>10138</v>
      </c>
      <c r="B10096" s="14" t="s">
        <v>11038</v>
      </c>
      <c r="C10096" s="14" t="s">
        <v>13510</v>
      </c>
      <c r="D10096" s="14" t="s">
        <v>13504</v>
      </c>
      <c r="E10096" s="14" t="s">
        <v>13494</v>
      </c>
      <c r="F10096" s="14">
        <v>10</v>
      </c>
      <c r="G10096" s="14">
        <v>0.25</v>
      </c>
      <c r="H10096" s="15">
        <v>0</v>
      </c>
      <c r="I10096" s="15">
        <f>M10096-V10096</f>
        <v>0.26250000000000001</v>
      </c>
      <c r="J10096" s="14"/>
      <c r="K10096" s="13"/>
      <c r="L10096" s="9">
        <f>G10096*1.05</f>
        <v>0.26250000000000001</v>
      </c>
      <c r="M10096" s="11">
        <f>L10096-H10096</f>
        <v>0.26250000000000001</v>
      </c>
      <c r="N10096" s="11">
        <v>0</v>
      </c>
      <c r="P10096" s="9">
        <f>0.5*N10096/1000</f>
        <v>0</v>
      </c>
      <c r="Q10096" s="9">
        <f>P10096+O10096</f>
        <v>0</v>
      </c>
      <c r="R10096" s="11">
        <v>0</v>
      </c>
      <c r="T10096" s="9">
        <f>0.5*R10096</f>
        <v>0</v>
      </c>
      <c r="U10096" s="9">
        <f>T10096+S10096</f>
        <v>0</v>
      </c>
      <c r="V10096" s="9">
        <f>(Q10096+U10096)/(0.944*1000)</f>
        <v>0</v>
      </c>
    </row>
    <row r="10097" spans="1:22" x14ac:dyDescent="0.3">
      <c r="A10097" s="14">
        <v>10139</v>
      </c>
      <c r="B10097" s="14" t="s">
        <v>11039</v>
      </c>
      <c r="C10097" s="14" t="s">
        <v>13510</v>
      </c>
      <c r="D10097" s="14" t="s">
        <v>13504</v>
      </c>
      <c r="E10097" s="14" t="s">
        <v>13494</v>
      </c>
      <c r="F10097" s="14">
        <v>10</v>
      </c>
      <c r="G10097" s="14">
        <v>0.16</v>
      </c>
      <c r="H10097" s="15">
        <v>0.11899999999999999</v>
      </c>
      <c r="I10097" s="15">
        <f>M10097-V10097</f>
        <v>4.9000000000000016E-2</v>
      </c>
      <c r="J10097" s="14"/>
      <c r="K10097" s="13"/>
      <c r="L10097" s="9">
        <f>G10097*1.05</f>
        <v>0.16800000000000001</v>
      </c>
      <c r="M10097" s="11">
        <f>L10097-H10097</f>
        <v>4.9000000000000016E-2</v>
      </c>
      <c r="N10097" s="11">
        <v>0</v>
      </c>
      <c r="P10097" s="9">
        <f>0.5*N10097/1000</f>
        <v>0</v>
      </c>
      <c r="Q10097" s="9">
        <f>P10097+O10097</f>
        <v>0</v>
      </c>
      <c r="R10097" s="11">
        <v>0</v>
      </c>
      <c r="T10097" s="9">
        <f>0.5*R10097</f>
        <v>0</v>
      </c>
      <c r="U10097" s="9">
        <f>T10097+S10097</f>
        <v>0</v>
      </c>
      <c r="V10097" s="9">
        <f>(Q10097+U10097)/(0.944*1000)</f>
        <v>0</v>
      </c>
    </row>
    <row r="10098" spans="1:22" x14ac:dyDescent="0.3">
      <c r="A10098" s="14">
        <v>10140</v>
      </c>
      <c r="B10098" s="14" t="s">
        <v>11040</v>
      </c>
      <c r="C10098" s="14" t="s">
        <v>13510</v>
      </c>
      <c r="D10098" s="14" t="s">
        <v>13504</v>
      </c>
      <c r="E10098" s="14" t="s">
        <v>13494</v>
      </c>
      <c r="F10098" s="14">
        <v>10</v>
      </c>
      <c r="G10098" s="14">
        <v>0.1</v>
      </c>
      <c r="H10098" s="15">
        <v>1.4518000000000001E-2</v>
      </c>
      <c r="I10098" s="15">
        <f>M10098-V10098</f>
        <v>9.0482000000000007E-2</v>
      </c>
      <c r="J10098" s="14"/>
      <c r="K10098" s="13"/>
      <c r="L10098" s="9">
        <f>G10098*1.05</f>
        <v>0.10500000000000001</v>
      </c>
      <c r="M10098" s="11">
        <f>L10098-H10098</f>
        <v>9.0482000000000007E-2</v>
      </c>
      <c r="N10098" s="11">
        <v>0</v>
      </c>
      <c r="P10098" s="9">
        <f>0.5*N10098/1000</f>
        <v>0</v>
      </c>
      <c r="Q10098" s="9">
        <f>P10098+O10098</f>
        <v>0</v>
      </c>
      <c r="R10098" s="11">
        <v>0</v>
      </c>
      <c r="T10098" s="9">
        <f>0.5*R10098</f>
        <v>0</v>
      </c>
      <c r="U10098" s="9">
        <f>T10098+S10098</f>
        <v>0</v>
      </c>
      <c r="V10098" s="9">
        <f>(Q10098+U10098)/(0.944*1000)</f>
        <v>0</v>
      </c>
    </row>
    <row r="10099" spans="1:22" x14ac:dyDescent="0.3">
      <c r="A10099" s="14">
        <v>10141</v>
      </c>
      <c r="B10099" s="14" t="s">
        <v>11041</v>
      </c>
      <c r="C10099" s="14" t="s">
        <v>13510</v>
      </c>
      <c r="D10099" s="14" t="s">
        <v>13504</v>
      </c>
      <c r="E10099" s="14" t="s">
        <v>13494</v>
      </c>
      <c r="F10099" s="14">
        <v>10</v>
      </c>
      <c r="G10099" s="14">
        <v>0.1</v>
      </c>
      <c r="H10099" s="15">
        <v>6.6299999999999671E-4</v>
      </c>
      <c r="I10099" s="15">
        <f>M10099-V10099</f>
        <v>0.10433700000000001</v>
      </c>
      <c r="J10099" s="14"/>
      <c r="K10099" s="13"/>
      <c r="L10099" s="9">
        <f>G10099*1.05</f>
        <v>0.10500000000000001</v>
      </c>
      <c r="M10099" s="11">
        <f>L10099-H10099</f>
        <v>0.10433700000000001</v>
      </c>
      <c r="N10099" s="11">
        <v>0</v>
      </c>
      <c r="P10099" s="9">
        <f>0.5*N10099/1000</f>
        <v>0</v>
      </c>
      <c r="Q10099" s="9">
        <f>P10099+O10099</f>
        <v>0</v>
      </c>
      <c r="R10099" s="11">
        <v>0</v>
      </c>
      <c r="T10099" s="9">
        <f>0.5*R10099</f>
        <v>0</v>
      </c>
      <c r="U10099" s="9">
        <f>T10099+S10099</f>
        <v>0</v>
      </c>
      <c r="V10099" s="9">
        <f>(Q10099+U10099)/(0.944*1000)</f>
        <v>0</v>
      </c>
    </row>
    <row r="10100" spans="1:22" x14ac:dyDescent="0.3">
      <c r="A10100" s="14">
        <v>10142</v>
      </c>
      <c r="B10100" s="14" t="s">
        <v>11042</v>
      </c>
      <c r="C10100" s="14" t="s">
        <v>13510</v>
      </c>
      <c r="D10100" s="14" t="s">
        <v>13504</v>
      </c>
      <c r="E10100" s="14" t="s">
        <v>13494</v>
      </c>
      <c r="F10100" s="14">
        <v>10</v>
      </c>
      <c r="G10100" s="14">
        <v>0.1</v>
      </c>
      <c r="H10100" s="15">
        <v>2.9369999999999978E-3</v>
      </c>
      <c r="I10100" s="15">
        <f>M10100-V10100</f>
        <v>0.10206300000000001</v>
      </c>
      <c r="J10100" s="14"/>
      <c r="K10100" s="13"/>
      <c r="L10100" s="9">
        <f>G10100*1.05</f>
        <v>0.10500000000000001</v>
      </c>
      <c r="M10100" s="11">
        <f>L10100-H10100</f>
        <v>0.10206300000000001</v>
      </c>
      <c r="N10100" s="11">
        <v>0</v>
      </c>
      <c r="P10100" s="9">
        <f>0.5*N10100/1000</f>
        <v>0</v>
      </c>
      <c r="Q10100" s="9">
        <f>P10100+O10100</f>
        <v>0</v>
      </c>
      <c r="R10100" s="11">
        <v>0</v>
      </c>
      <c r="T10100" s="9">
        <f>0.5*R10100</f>
        <v>0</v>
      </c>
      <c r="U10100" s="9">
        <f>T10100+S10100</f>
        <v>0</v>
      </c>
      <c r="V10100" s="9">
        <f>(Q10100+U10100)/(0.944*1000)</f>
        <v>0</v>
      </c>
    </row>
    <row r="10101" spans="1:22" x14ac:dyDescent="0.3">
      <c r="A10101" s="14">
        <v>10143</v>
      </c>
      <c r="B10101" s="14" t="s">
        <v>11043</v>
      </c>
      <c r="C10101" s="14" t="s">
        <v>13510</v>
      </c>
      <c r="D10101" s="14" t="s">
        <v>13504</v>
      </c>
      <c r="E10101" s="14" t="s">
        <v>13494</v>
      </c>
      <c r="F10101" s="14">
        <v>10</v>
      </c>
      <c r="G10101" s="14">
        <v>0.16</v>
      </c>
      <c r="H10101" s="15">
        <v>2.224799999999999E-2</v>
      </c>
      <c r="I10101" s="15">
        <f>M10101-V10101</f>
        <v>0.14575200000000002</v>
      </c>
      <c r="J10101" s="14"/>
      <c r="K10101" s="13"/>
      <c r="L10101" s="9">
        <f>G10101*1.05</f>
        <v>0.16800000000000001</v>
      </c>
      <c r="M10101" s="11">
        <f>L10101-H10101</f>
        <v>0.14575200000000002</v>
      </c>
      <c r="N10101" s="11">
        <v>0</v>
      </c>
      <c r="P10101" s="9">
        <f>0.5*N10101/1000</f>
        <v>0</v>
      </c>
      <c r="Q10101" s="9">
        <f>P10101+O10101</f>
        <v>0</v>
      </c>
      <c r="R10101" s="11">
        <v>0</v>
      </c>
      <c r="T10101" s="9">
        <f>0.5*R10101</f>
        <v>0</v>
      </c>
      <c r="U10101" s="9">
        <f>T10101+S10101</f>
        <v>0</v>
      </c>
      <c r="V10101" s="9">
        <f>(Q10101+U10101)/(0.944*1000)</f>
        <v>0</v>
      </c>
    </row>
    <row r="10102" spans="1:22" x14ac:dyDescent="0.3">
      <c r="A10102" s="14">
        <v>10144</v>
      </c>
      <c r="B10102" s="14" t="s">
        <v>11044</v>
      </c>
      <c r="C10102" s="14" t="s">
        <v>13510</v>
      </c>
      <c r="D10102" s="14" t="s">
        <v>13504</v>
      </c>
      <c r="E10102" s="14" t="s">
        <v>13494</v>
      </c>
      <c r="F10102" s="14">
        <v>10</v>
      </c>
      <c r="G10102" s="14">
        <v>0.16</v>
      </c>
      <c r="H10102" s="15">
        <v>1.5909999999999997E-2</v>
      </c>
      <c r="I10102" s="15">
        <f>M10102-V10102</f>
        <v>0.15209</v>
      </c>
      <c r="J10102" s="14"/>
      <c r="K10102" s="13"/>
      <c r="L10102" s="9">
        <f>G10102*1.05</f>
        <v>0.16800000000000001</v>
      </c>
      <c r="M10102" s="11">
        <f>L10102-H10102</f>
        <v>0.15209</v>
      </c>
      <c r="N10102" s="11">
        <v>0</v>
      </c>
      <c r="P10102" s="9">
        <f>0.5*N10102/1000</f>
        <v>0</v>
      </c>
      <c r="Q10102" s="9">
        <f>P10102+O10102</f>
        <v>0</v>
      </c>
      <c r="R10102" s="11">
        <v>0</v>
      </c>
      <c r="T10102" s="9">
        <f>0.5*R10102</f>
        <v>0</v>
      </c>
      <c r="U10102" s="9">
        <f>T10102+S10102</f>
        <v>0</v>
      </c>
      <c r="V10102" s="9">
        <f>(Q10102+U10102)/(0.944*1000)</f>
        <v>0</v>
      </c>
    </row>
    <row r="10103" spans="1:22" x14ac:dyDescent="0.3">
      <c r="A10103" s="14">
        <v>10145</v>
      </c>
      <c r="B10103" s="14" t="s">
        <v>11045</v>
      </c>
      <c r="C10103" s="14" t="s">
        <v>13510</v>
      </c>
      <c r="D10103" s="14" t="s">
        <v>13504</v>
      </c>
      <c r="E10103" s="14" t="s">
        <v>13494</v>
      </c>
      <c r="F10103" s="14">
        <v>10</v>
      </c>
      <c r="G10103" s="14">
        <v>0.16</v>
      </c>
      <c r="H10103" s="15">
        <v>0.116268</v>
      </c>
      <c r="I10103" s="15">
        <f>M10103-V10103</f>
        <v>5.1732000000000014E-2</v>
      </c>
      <c r="J10103" s="14"/>
      <c r="K10103" s="13"/>
      <c r="L10103" s="9">
        <f>G10103*1.05</f>
        <v>0.16800000000000001</v>
      </c>
      <c r="M10103" s="11">
        <f>L10103-H10103</f>
        <v>5.1732000000000014E-2</v>
      </c>
      <c r="N10103" s="11">
        <v>0</v>
      </c>
      <c r="P10103" s="9">
        <f>0.5*N10103/1000</f>
        <v>0</v>
      </c>
      <c r="Q10103" s="9">
        <f>P10103+O10103</f>
        <v>0</v>
      </c>
      <c r="R10103" s="11">
        <v>0</v>
      </c>
      <c r="T10103" s="9">
        <f>0.5*R10103</f>
        <v>0</v>
      </c>
      <c r="U10103" s="9">
        <f>T10103+S10103</f>
        <v>0</v>
      </c>
      <c r="V10103" s="9">
        <f>(Q10103+U10103)/(0.944*1000)</f>
        <v>0</v>
      </c>
    </row>
    <row r="10104" spans="1:22" x14ac:dyDescent="0.3">
      <c r="A10104" s="14">
        <v>10146</v>
      </c>
      <c r="B10104" s="14" t="s">
        <v>11046</v>
      </c>
      <c r="C10104" s="14" t="s">
        <v>13510</v>
      </c>
      <c r="D10104" s="14" t="s">
        <v>13504</v>
      </c>
      <c r="E10104" s="14" t="s">
        <v>13494</v>
      </c>
      <c r="F10104" s="14">
        <v>10</v>
      </c>
      <c r="G10104" s="14">
        <v>0.16</v>
      </c>
      <c r="H10104" s="15">
        <v>1.4496000000000009E-2</v>
      </c>
      <c r="I10104" s="15">
        <f>M10104-V10104</f>
        <v>0.153504</v>
      </c>
      <c r="J10104" s="14"/>
      <c r="K10104" s="13"/>
      <c r="L10104" s="9">
        <f>G10104*1.05</f>
        <v>0.16800000000000001</v>
      </c>
      <c r="M10104" s="11">
        <f>L10104-H10104</f>
        <v>0.153504</v>
      </c>
      <c r="N10104" s="11">
        <v>0</v>
      </c>
      <c r="P10104" s="9">
        <f>0.5*N10104/1000</f>
        <v>0</v>
      </c>
      <c r="Q10104" s="9">
        <f>P10104+O10104</f>
        <v>0</v>
      </c>
      <c r="R10104" s="11">
        <v>0</v>
      </c>
      <c r="T10104" s="9">
        <f>0.5*R10104</f>
        <v>0</v>
      </c>
      <c r="U10104" s="9">
        <f>T10104+S10104</f>
        <v>0</v>
      </c>
      <c r="V10104" s="9">
        <f>(Q10104+U10104)/(0.944*1000)</f>
        <v>0</v>
      </c>
    </row>
    <row r="10105" spans="1:22" x14ac:dyDescent="0.3">
      <c r="A10105" s="14">
        <v>10147</v>
      </c>
      <c r="B10105" s="14" t="s">
        <v>11047</v>
      </c>
      <c r="C10105" s="14" t="s">
        <v>13510</v>
      </c>
      <c r="D10105" s="14" t="s">
        <v>13504</v>
      </c>
      <c r="E10105" s="14" t="s">
        <v>13494</v>
      </c>
      <c r="F10105" s="14">
        <v>10</v>
      </c>
      <c r="G10105" s="14">
        <v>0.16</v>
      </c>
      <c r="H10105" s="15">
        <v>6.3450000000000006E-2</v>
      </c>
      <c r="I10105" s="15">
        <f>M10105-V10105</f>
        <v>0.10455</v>
      </c>
      <c r="J10105" s="14"/>
      <c r="K10105" s="13"/>
      <c r="L10105" s="9">
        <f>G10105*1.05</f>
        <v>0.16800000000000001</v>
      </c>
      <c r="M10105" s="11">
        <f>L10105-H10105</f>
        <v>0.10455</v>
      </c>
      <c r="N10105" s="11">
        <v>0</v>
      </c>
      <c r="P10105" s="9">
        <f>0.5*N10105/1000</f>
        <v>0</v>
      </c>
      <c r="Q10105" s="9">
        <f>P10105+O10105</f>
        <v>0</v>
      </c>
      <c r="R10105" s="11">
        <v>0</v>
      </c>
      <c r="T10105" s="9">
        <f>0.5*R10105</f>
        <v>0</v>
      </c>
      <c r="U10105" s="9">
        <f>T10105+S10105</f>
        <v>0</v>
      </c>
      <c r="V10105" s="9">
        <f>(Q10105+U10105)/(0.944*1000)</f>
        <v>0</v>
      </c>
    </row>
    <row r="10106" spans="1:22" x14ac:dyDescent="0.3">
      <c r="A10106" s="14">
        <v>10148</v>
      </c>
      <c r="B10106" s="14" t="s">
        <v>11048</v>
      </c>
      <c r="C10106" s="14" t="s">
        <v>13510</v>
      </c>
      <c r="D10106" s="14" t="s">
        <v>13504</v>
      </c>
      <c r="E10106" s="14" t="s">
        <v>13494</v>
      </c>
      <c r="F10106" s="14">
        <v>10</v>
      </c>
      <c r="G10106" s="14">
        <v>6.3E-2</v>
      </c>
      <c r="H10106" s="15">
        <v>1.5890000000000001E-2</v>
      </c>
      <c r="I10106" s="15">
        <f>M10106-V10106</f>
        <v>5.0259999999999999E-2</v>
      </c>
      <c r="J10106" s="14"/>
      <c r="K10106" s="13"/>
      <c r="L10106" s="9">
        <f>G10106*1.05</f>
        <v>6.615E-2</v>
      </c>
      <c r="M10106" s="11">
        <f>L10106-H10106</f>
        <v>5.0259999999999999E-2</v>
      </c>
      <c r="N10106" s="11">
        <v>0</v>
      </c>
      <c r="P10106" s="9">
        <f>0.5*N10106/1000</f>
        <v>0</v>
      </c>
      <c r="Q10106" s="9">
        <f>P10106+O10106</f>
        <v>0</v>
      </c>
      <c r="R10106" s="11">
        <v>0</v>
      </c>
      <c r="T10106" s="9">
        <f>0.5*R10106</f>
        <v>0</v>
      </c>
      <c r="U10106" s="9">
        <f>T10106+S10106</f>
        <v>0</v>
      </c>
      <c r="V10106" s="9">
        <f>(Q10106+U10106)/(0.944*1000)</f>
        <v>0</v>
      </c>
    </row>
    <row r="10107" spans="1:22" x14ac:dyDescent="0.3">
      <c r="A10107" s="14">
        <v>10149</v>
      </c>
      <c r="B10107" s="14" t="s">
        <v>11049</v>
      </c>
      <c r="C10107" s="14" t="s">
        <v>13510</v>
      </c>
      <c r="D10107" s="14" t="s">
        <v>13504</v>
      </c>
      <c r="E10107" s="14" t="s">
        <v>13494</v>
      </c>
      <c r="F10107" s="14">
        <v>10</v>
      </c>
      <c r="G10107" s="14">
        <v>6.3E-2</v>
      </c>
      <c r="H10107" s="15">
        <v>9.5159999999999984E-3</v>
      </c>
      <c r="I10107" s="15">
        <f>M10107-V10107</f>
        <v>5.6634000000000004E-2</v>
      </c>
      <c r="J10107" s="14"/>
      <c r="K10107" s="13"/>
      <c r="L10107" s="9">
        <f>G10107*1.05</f>
        <v>6.615E-2</v>
      </c>
      <c r="M10107" s="11">
        <f>L10107-H10107</f>
        <v>5.6634000000000004E-2</v>
      </c>
      <c r="N10107" s="11">
        <v>0</v>
      </c>
      <c r="P10107" s="9">
        <f>0.5*N10107/1000</f>
        <v>0</v>
      </c>
      <c r="Q10107" s="9">
        <f>P10107+O10107</f>
        <v>0</v>
      </c>
      <c r="R10107" s="11">
        <v>0</v>
      </c>
      <c r="T10107" s="9">
        <f>0.5*R10107</f>
        <v>0</v>
      </c>
      <c r="U10107" s="9">
        <f>T10107+S10107</f>
        <v>0</v>
      </c>
      <c r="V10107" s="9">
        <f>(Q10107+U10107)/(0.944*1000)</f>
        <v>0</v>
      </c>
    </row>
    <row r="10108" spans="1:22" x14ac:dyDescent="0.3">
      <c r="A10108" s="14">
        <v>10150</v>
      </c>
      <c r="B10108" s="14" t="s">
        <v>11050</v>
      </c>
      <c r="C10108" s="14" t="s">
        <v>13510</v>
      </c>
      <c r="D10108" s="14" t="s">
        <v>13504</v>
      </c>
      <c r="E10108" s="14" t="s">
        <v>13494</v>
      </c>
      <c r="F10108" s="14">
        <v>10</v>
      </c>
      <c r="G10108" s="14">
        <v>0.1</v>
      </c>
      <c r="H10108" s="15">
        <v>7.5999999999999998E-2</v>
      </c>
      <c r="I10108" s="15">
        <f>M10108-V10108</f>
        <v>2.9000000000000012E-2</v>
      </c>
      <c r="J10108" s="14"/>
      <c r="K10108" s="13"/>
      <c r="L10108" s="9">
        <f>G10108*1.05</f>
        <v>0.10500000000000001</v>
      </c>
      <c r="M10108" s="11">
        <f>L10108-H10108</f>
        <v>2.9000000000000012E-2</v>
      </c>
      <c r="N10108" s="11">
        <v>0</v>
      </c>
      <c r="P10108" s="9">
        <f>0.5*N10108/1000</f>
        <v>0</v>
      </c>
      <c r="Q10108" s="9">
        <f>P10108+O10108</f>
        <v>0</v>
      </c>
      <c r="R10108" s="11">
        <v>0</v>
      </c>
      <c r="T10108" s="9">
        <f>0.5*R10108</f>
        <v>0</v>
      </c>
      <c r="U10108" s="9">
        <f>T10108+S10108</f>
        <v>0</v>
      </c>
      <c r="V10108" s="9">
        <f>(Q10108+U10108)/(0.944*1000)</f>
        <v>0</v>
      </c>
    </row>
    <row r="10109" spans="1:22" x14ac:dyDescent="0.3">
      <c r="A10109" s="14">
        <v>10151</v>
      </c>
      <c r="B10109" s="14" t="s">
        <v>11051</v>
      </c>
      <c r="C10109" s="14" t="s">
        <v>13510</v>
      </c>
      <c r="D10109" s="14" t="s">
        <v>13504</v>
      </c>
      <c r="E10109" s="14" t="s">
        <v>13494</v>
      </c>
      <c r="F10109" s="14">
        <v>10</v>
      </c>
      <c r="G10109" s="14">
        <v>0.25</v>
      </c>
      <c r="H10109" s="15">
        <v>4.4999999999999997E-3</v>
      </c>
      <c r="I10109" s="15">
        <f>M10109-V10109</f>
        <v>0.25800000000000001</v>
      </c>
      <c r="J10109" s="14"/>
      <c r="K10109" s="13"/>
      <c r="L10109" s="9">
        <f>G10109*1.05</f>
        <v>0.26250000000000001</v>
      </c>
      <c r="M10109" s="11">
        <f>L10109-H10109</f>
        <v>0.25800000000000001</v>
      </c>
      <c r="N10109" s="11">
        <v>0</v>
      </c>
      <c r="P10109" s="9">
        <f>0.5*N10109/1000</f>
        <v>0</v>
      </c>
      <c r="Q10109" s="9">
        <f>P10109+O10109</f>
        <v>0</v>
      </c>
      <c r="R10109" s="11">
        <v>0</v>
      </c>
      <c r="T10109" s="9">
        <f>0.5*R10109</f>
        <v>0</v>
      </c>
      <c r="U10109" s="9">
        <f>T10109+S10109</f>
        <v>0</v>
      </c>
      <c r="V10109" s="9">
        <f>(Q10109+U10109)/(0.944*1000)</f>
        <v>0</v>
      </c>
    </row>
    <row r="10110" spans="1:22" x14ac:dyDescent="0.3">
      <c r="A10110" s="14">
        <v>10152</v>
      </c>
      <c r="B10110" s="14" t="s">
        <v>11052</v>
      </c>
      <c r="C10110" s="14" t="s">
        <v>13510</v>
      </c>
      <c r="D10110" s="14" t="s">
        <v>13504</v>
      </c>
      <c r="E10110" s="14" t="s">
        <v>13494</v>
      </c>
      <c r="F10110" s="14">
        <v>10</v>
      </c>
      <c r="G10110" s="14">
        <v>0.1</v>
      </c>
      <c r="H10110" s="15">
        <v>1.9129999999999994E-2</v>
      </c>
      <c r="I10110" s="15">
        <f>M10110-V10110</f>
        <v>8.5870000000000016E-2</v>
      </c>
      <c r="J10110" s="14"/>
      <c r="K10110" s="13"/>
      <c r="L10110" s="9">
        <f>G10110*1.05</f>
        <v>0.10500000000000001</v>
      </c>
      <c r="M10110" s="11">
        <f>L10110-H10110</f>
        <v>8.5870000000000016E-2</v>
      </c>
      <c r="N10110" s="11">
        <v>0</v>
      </c>
      <c r="P10110" s="9">
        <f>0.5*N10110/1000</f>
        <v>0</v>
      </c>
      <c r="Q10110" s="9">
        <f>P10110+O10110</f>
        <v>0</v>
      </c>
      <c r="R10110" s="11">
        <v>0</v>
      </c>
      <c r="T10110" s="9">
        <f>0.5*R10110</f>
        <v>0</v>
      </c>
      <c r="U10110" s="9">
        <f>T10110+S10110</f>
        <v>0</v>
      </c>
      <c r="V10110" s="9">
        <f>(Q10110+U10110)/(0.944*1000)</f>
        <v>0</v>
      </c>
    </row>
    <row r="10111" spans="1:22" x14ac:dyDescent="0.3">
      <c r="A10111" s="14">
        <v>10153</v>
      </c>
      <c r="B10111" s="14" t="s">
        <v>11053</v>
      </c>
      <c r="C10111" s="14" t="s">
        <v>13510</v>
      </c>
      <c r="D10111" s="14" t="s">
        <v>13504</v>
      </c>
      <c r="E10111" s="14" t="s">
        <v>13494</v>
      </c>
      <c r="F10111" s="14">
        <v>10</v>
      </c>
      <c r="G10111" s="14">
        <v>0.1</v>
      </c>
      <c r="H10111" s="15">
        <v>7.7210000000000039E-3</v>
      </c>
      <c r="I10111" s="15">
        <f>M10111-V10111</f>
        <v>9.7279000000000004E-2</v>
      </c>
      <c r="J10111" s="14"/>
      <c r="K10111" s="13"/>
      <c r="L10111" s="9">
        <f>G10111*1.05</f>
        <v>0.10500000000000001</v>
      </c>
      <c r="M10111" s="11">
        <f>L10111-H10111</f>
        <v>9.7279000000000004E-2</v>
      </c>
      <c r="N10111" s="11">
        <v>0</v>
      </c>
      <c r="P10111" s="9">
        <f>0.5*N10111/1000</f>
        <v>0</v>
      </c>
      <c r="Q10111" s="9">
        <f>P10111+O10111</f>
        <v>0</v>
      </c>
      <c r="R10111" s="11">
        <v>0</v>
      </c>
      <c r="T10111" s="9">
        <f>0.5*R10111</f>
        <v>0</v>
      </c>
      <c r="U10111" s="9">
        <f>T10111+S10111</f>
        <v>0</v>
      </c>
      <c r="V10111" s="9">
        <f>(Q10111+U10111)/(0.944*1000)</f>
        <v>0</v>
      </c>
    </row>
    <row r="10112" spans="1:22" x14ac:dyDescent="0.3">
      <c r="A10112" s="14">
        <v>10154</v>
      </c>
      <c r="B10112" s="14" t="s">
        <v>11054</v>
      </c>
      <c r="C10112" s="14" t="s">
        <v>13510</v>
      </c>
      <c r="D10112" s="14" t="s">
        <v>13504</v>
      </c>
      <c r="E10112" s="14" t="s">
        <v>13494</v>
      </c>
      <c r="F10112" s="14">
        <v>10</v>
      </c>
      <c r="G10112" s="14">
        <v>0.16</v>
      </c>
      <c r="H10112" s="15">
        <v>9.0459999999999915E-3</v>
      </c>
      <c r="I10112" s="15">
        <f>M10112-V10112</f>
        <v>0.15895400000000001</v>
      </c>
      <c r="J10112" s="14"/>
      <c r="K10112" s="13"/>
      <c r="L10112" s="9">
        <f>G10112*1.05</f>
        <v>0.16800000000000001</v>
      </c>
      <c r="M10112" s="11">
        <f>L10112-H10112</f>
        <v>0.15895400000000001</v>
      </c>
      <c r="N10112" s="11">
        <v>0</v>
      </c>
      <c r="P10112" s="9">
        <f>0.5*N10112/1000</f>
        <v>0</v>
      </c>
      <c r="Q10112" s="9">
        <f>P10112+O10112</f>
        <v>0</v>
      </c>
      <c r="R10112" s="11">
        <v>0</v>
      </c>
      <c r="T10112" s="9">
        <f>0.5*R10112</f>
        <v>0</v>
      </c>
      <c r="U10112" s="9">
        <f>T10112+S10112</f>
        <v>0</v>
      </c>
      <c r="V10112" s="9">
        <f>(Q10112+U10112)/(0.944*1000)</f>
        <v>0</v>
      </c>
    </row>
    <row r="10113" spans="1:22" x14ac:dyDescent="0.3">
      <c r="A10113" s="14">
        <v>10155</v>
      </c>
      <c r="B10113" s="14" t="s">
        <v>11055</v>
      </c>
      <c r="C10113" s="14" t="s">
        <v>13510</v>
      </c>
      <c r="D10113" s="14" t="s">
        <v>13504</v>
      </c>
      <c r="E10113" s="14" t="s">
        <v>13494</v>
      </c>
      <c r="F10113" s="14">
        <v>10</v>
      </c>
      <c r="G10113" s="14">
        <v>0.1</v>
      </c>
      <c r="H10113" s="15">
        <v>2.4667000000000001E-2</v>
      </c>
      <c r="I10113" s="15">
        <f>M10113-V10113</f>
        <v>8.0333000000000016E-2</v>
      </c>
      <c r="J10113" s="14"/>
      <c r="K10113" s="13"/>
      <c r="L10113" s="9">
        <f>G10113*1.05</f>
        <v>0.10500000000000001</v>
      </c>
      <c r="M10113" s="11">
        <f>L10113-H10113</f>
        <v>8.0333000000000016E-2</v>
      </c>
      <c r="N10113" s="11">
        <v>0</v>
      </c>
      <c r="P10113" s="9">
        <f>0.5*N10113/1000</f>
        <v>0</v>
      </c>
      <c r="Q10113" s="9">
        <f>P10113+O10113</f>
        <v>0</v>
      </c>
      <c r="R10113" s="11">
        <v>0</v>
      </c>
      <c r="T10113" s="9">
        <f>0.5*R10113</f>
        <v>0</v>
      </c>
      <c r="U10113" s="9">
        <f>T10113+S10113</f>
        <v>0</v>
      </c>
      <c r="V10113" s="9">
        <f>(Q10113+U10113)/(0.944*1000)</f>
        <v>0</v>
      </c>
    </row>
    <row r="10114" spans="1:22" x14ac:dyDescent="0.3">
      <c r="A10114" s="14">
        <v>10156</v>
      </c>
      <c r="B10114" s="14" t="s">
        <v>11056</v>
      </c>
      <c r="C10114" s="14" t="s">
        <v>13510</v>
      </c>
      <c r="D10114" s="14" t="s">
        <v>13504</v>
      </c>
      <c r="E10114" s="14" t="s">
        <v>13494</v>
      </c>
      <c r="F10114" s="14">
        <v>10</v>
      </c>
      <c r="G10114" s="14">
        <v>0.16</v>
      </c>
      <c r="H10114" s="15">
        <v>4.7280000000000082E-3</v>
      </c>
      <c r="I10114" s="15">
        <f>M10114-V10114</f>
        <v>0.163272</v>
      </c>
      <c r="J10114" s="14"/>
      <c r="K10114" s="13"/>
      <c r="L10114" s="9">
        <f>G10114*1.05</f>
        <v>0.16800000000000001</v>
      </c>
      <c r="M10114" s="11">
        <f>L10114-H10114</f>
        <v>0.163272</v>
      </c>
      <c r="N10114" s="11">
        <v>0</v>
      </c>
      <c r="P10114" s="9">
        <f>0.5*N10114/1000</f>
        <v>0</v>
      </c>
      <c r="Q10114" s="9">
        <f>P10114+O10114</f>
        <v>0</v>
      </c>
      <c r="R10114" s="11">
        <v>0</v>
      </c>
      <c r="T10114" s="9">
        <f>0.5*R10114</f>
        <v>0</v>
      </c>
      <c r="U10114" s="9">
        <f>T10114+S10114</f>
        <v>0</v>
      </c>
      <c r="V10114" s="9">
        <f>(Q10114+U10114)/(0.944*1000)</f>
        <v>0</v>
      </c>
    </row>
    <row r="10115" spans="1:22" x14ac:dyDescent="0.3">
      <c r="A10115" s="14">
        <v>10157</v>
      </c>
      <c r="B10115" s="14" t="s">
        <v>11057</v>
      </c>
      <c r="C10115" s="14" t="s">
        <v>13510</v>
      </c>
      <c r="D10115" s="14" t="s">
        <v>13504</v>
      </c>
      <c r="E10115" s="14" t="s">
        <v>13494</v>
      </c>
      <c r="F10115" s="14">
        <v>10</v>
      </c>
      <c r="G10115" s="14">
        <v>6.3E-2</v>
      </c>
      <c r="H10115" s="15">
        <v>3.4000000000000002E-2</v>
      </c>
      <c r="I10115" s="15">
        <f>M10115-V10115</f>
        <v>3.2149999999999998E-2</v>
      </c>
      <c r="J10115" s="14"/>
      <c r="K10115" s="13"/>
      <c r="L10115" s="9">
        <f>G10115*1.05</f>
        <v>6.615E-2</v>
      </c>
      <c r="M10115" s="11">
        <f>L10115-H10115</f>
        <v>3.2149999999999998E-2</v>
      </c>
      <c r="N10115" s="11">
        <v>0</v>
      </c>
      <c r="P10115" s="9">
        <f>0.5*N10115/1000</f>
        <v>0</v>
      </c>
      <c r="Q10115" s="9">
        <f>P10115+O10115</f>
        <v>0</v>
      </c>
      <c r="R10115" s="11">
        <v>0</v>
      </c>
      <c r="T10115" s="9">
        <f>0.5*R10115</f>
        <v>0</v>
      </c>
      <c r="U10115" s="9">
        <f>T10115+S10115</f>
        <v>0</v>
      </c>
      <c r="V10115" s="9">
        <f>(Q10115+U10115)/(0.944*1000)</f>
        <v>0</v>
      </c>
    </row>
    <row r="10116" spans="1:22" x14ac:dyDescent="0.3">
      <c r="A10116" s="14">
        <v>10158</v>
      </c>
      <c r="B10116" s="14" t="s">
        <v>11058</v>
      </c>
      <c r="C10116" s="14" t="s">
        <v>13510</v>
      </c>
      <c r="D10116" s="14" t="s">
        <v>13504</v>
      </c>
      <c r="E10116" s="14" t="s">
        <v>13494</v>
      </c>
      <c r="F10116" s="14">
        <v>10</v>
      </c>
      <c r="G10116" s="14">
        <v>0.1</v>
      </c>
      <c r="H10116" s="15">
        <v>1.3340000000000003E-2</v>
      </c>
      <c r="I10116" s="15">
        <f>M10116-V10116</f>
        <v>9.1660000000000005E-2</v>
      </c>
      <c r="J10116" s="14"/>
      <c r="K10116" s="13"/>
      <c r="L10116" s="9">
        <f>G10116*1.05</f>
        <v>0.10500000000000001</v>
      </c>
      <c r="M10116" s="11">
        <f>L10116-H10116</f>
        <v>9.1660000000000005E-2</v>
      </c>
      <c r="N10116" s="11">
        <v>0</v>
      </c>
      <c r="P10116" s="9">
        <f>0.5*N10116/1000</f>
        <v>0</v>
      </c>
      <c r="Q10116" s="9">
        <f>P10116+O10116</f>
        <v>0</v>
      </c>
      <c r="R10116" s="11">
        <v>0</v>
      </c>
      <c r="T10116" s="9">
        <f>0.5*R10116</f>
        <v>0</v>
      </c>
      <c r="U10116" s="9">
        <f>T10116+S10116</f>
        <v>0</v>
      </c>
      <c r="V10116" s="9">
        <f>(Q10116+U10116)/(0.944*1000)</f>
        <v>0</v>
      </c>
    </row>
    <row r="10117" spans="1:22" x14ac:dyDescent="0.3">
      <c r="A10117" s="14">
        <v>10159</v>
      </c>
      <c r="B10117" s="14" t="s">
        <v>11059</v>
      </c>
      <c r="C10117" s="14" t="s">
        <v>13510</v>
      </c>
      <c r="D10117" s="14" t="s">
        <v>13504</v>
      </c>
      <c r="E10117" s="14" t="s">
        <v>13494</v>
      </c>
      <c r="F10117" s="14">
        <v>10</v>
      </c>
      <c r="G10117" s="14">
        <v>0.4</v>
      </c>
      <c r="H10117" s="15">
        <v>1.3702999999999974E-2</v>
      </c>
      <c r="I10117" s="15">
        <f>M10117-V10117</f>
        <v>0.40629700000000007</v>
      </c>
      <c r="J10117" s="14"/>
      <c r="K10117" s="13"/>
      <c r="L10117" s="9">
        <f>G10117*1.05</f>
        <v>0.42000000000000004</v>
      </c>
      <c r="M10117" s="11">
        <f>L10117-H10117</f>
        <v>0.40629700000000007</v>
      </c>
      <c r="N10117" s="11">
        <v>0</v>
      </c>
      <c r="P10117" s="9">
        <f>0.5*N10117/1000</f>
        <v>0</v>
      </c>
      <c r="Q10117" s="9">
        <f>P10117+O10117</f>
        <v>0</v>
      </c>
      <c r="R10117" s="11">
        <v>0</v>
      </c>
      <c r="T10117" s="9">
        <f>0.5*R10117</f>
        <v>0</v>
      </c>
      <c r="U10117" s="9">
        <f>T10117+S10117</f>
        <v>0</v>
      </c>
      <c r="V10117" s="9">
        <f>(Q10117+U10117)/(0.944*1000)</f>
        <v>0</v>
      </c>
    </row>
    <row r="10118" spans="1:22" x14ac:dyDescent="0.3">
      <c r="A10118" s="14">
        <v>10160</v>
      </c>
      <c r="B10118" s="14" t="s">
        <v>11060</v>
      </c>
      <c r="C10118" s="14" t="s">
        <v>13510</v>
      </c>
      <c r="D10118" s="14" t="s">
        <v>13504</v>
      </c>
      <c r="E10118" s="14" t="s">
        <v>13494</v>
      </c>
      <c r="F10118" s="14">
        <v>10</v>
      </c>
      <c r="G10118" s="14">
        <v>0.16</v>
      </c>
      <c r="H10118" s="15">
        <v>3.9611999999999994E-2</v>
      </c>
      <c r="I10118" s="15">
        <f>M10118-V10118</f>
        <v>0.128388</v>
      </c>
      <c r="J10118" s="14"/>
      <c r="K10118" s="13"/>
      <c r="L10118" s="9">
        <f>G10118*1.05</f>
        <v>0.16800000000000001</v>
      </c>
      <c r="M10118" s="11">
        <f>L10118-H10118</f>
        <v>0.128388</v>
      </c>
      <c r="N10118" s="11">
        <v>0</v>
      </c>
      <c r="P10118" s="9">
        <f>0.5*N10118/1000</f>
        <v>0</v>
      </c>
      <c r="Q10118" s="9">
        <f>P10118+O10118</f>
        <v>0</v>
      </c>
      <c r="R10118" s="11">
        <v>0</v>
      </c>
      <c r="T10118" s="9">
        <f>0.5*R10118</f>
        <v>0</v>
      </c>
      <c r="U10118" s="9">
        <f>T10118+S10118</f>
        <v>0</v>
      </c>
      <c r="V10118" s="9">
        <f>(Q10118+U10118)/(0.944*1000)</f>
        <v>0</v>
      </c>
    </row>
    <row r="10119" spans="1:22" x14ac:dyDescent="0.3">
      <c r="A10119" s="14">
        <v>10161</v>
      </c>
      <c r="B10119" s="14" t="s">
        <v>11061</v>
      </c>
      <c r="C10119" s="14" t="s">
        <v>13510</v>
      </c>
      <c r="D10119" s="14" t="s">
        <v>13504</v>
      </c>
      <c r="E10119" s="14" t="s">
        <v>13494</v>
      </c>
      <c r="F10119" s="14">
        <v>10</v>
      </c>
      <c r="G10119" s="14">
        <v>0.1</v>
      </c>
      <c r="H10119" s="15">
        <v>2.3099999999999456E-4</v>
      </c>
      <c r="I10119" s="15">
        <f>M10119-V10119</f>
        <v>0.10476900000000001</v>
      </c>
      <c r="J10119" s="14"/>
      <c r="K10119" s="13"/>
      <c r="L10119" s="9">
        <f>G10119*1.05</f>
        <v>0.10500000000000001</v>
      </c>
      <c r="M10119" s="11">
        <f>L10119-H10119</f>
        <v>0.10476900000000001</v>
      </c>
      <c r="N10119" s="11">
        <v>0</v>
      </c>
      <c r="P10119" s="9">
        <f>0.5*N10119/1000</f>
        <v>0</v>
      </c>
      <c r="Q10119" s="9">
        <f>P10119+O10119</f>
        <v>0</v>
      </c>
      <c r="R10119" s="11">
        <v>0</v>
      </c>
      <c r="T10119" s="9">
        <f>0.5*R10119</f>
        <v>0</v>
      </c>
      <c r="U10119" s="9">
        <f>T10119+S10119</f>
        <v>0</v>
      </c>
      <c r="V10119" s="9">
        <f>(Q10119+U10119)/(0.944*1000)</f>
        <v>0</v>
      </c>
    </row>
    <row r="10120" spans="1:22" x14ac:dyDescent="0.3">
      <c r="A10120" s="14">
        <v>10162</v>
      </c>
      <c r="B10120" s="14" t="s">
        <v>11062</v>
      </c>
      <c r="C10120" s="14" t="s">
        <v>13510</v>
      </c>
      <c r="D10120" s="14" t="s">
        <v>13504</v>
      </c>
      <c r="E10120" s="14" t="s">
        <v>13494</v>
      </c>
      <c r="F10120" s="14">
        <v>10</v>
      </c>
      <c r="G10120" s="14">
        <v>0.25</v>
      </c>
      <c r="H10120" s="15">
        <v>5.0871000000000006E-2</v>
      </c>
      <c r="I10120" s="15">
        <f>M10120-V10120</f>
        <v>0.21162900000000001</v>
      </c>
      <c r="J10120" s="14"/>
      <c r="K10120" s="13"/>
      <c r="L10120" s="9">
        <f>G10120*1.05</f>
        <v>0.26250000000000001</v>
      </c>
      <c r="M10120" s="11">
        <f>L10120-H10120</f>
        <v>0.21162900000000001</v>
      </c>
      <c r="N10120" s="11">
        <v>0</v>
      </c>
      <c r="P10120" s="9">
        <f>0.5*N10120/1000</f>
        <v>0</v>
      </c>
      <c r="Q10120" s="9">
        <f>P10120+O10120</f>
        <v>0</v>
      </c>
      <c r="R10120" s="11">
        <v>0</v>
      </c>
      <c r="T10120" s="9">
        <f>0.5*R10120</f>
        <v>0</v>
      </c>
      <c r="U10120" s="9">
        <f>T10120+S10120</f>
        <v>0</v>
      </c>
      <c r="V10120" s="9">
        <f>(Q10120+U10120)/(0.944*1000)</f>
        <v>0</v>
      </c>
    </row>
    <row r="10121" spans="1:22" x14ac:dyDescent="0.3">
      <c r="A10121" s="14">
        <v>10163</v>
      </c>
      <c r="B10121" s="14" t="s">
        <v>11063</v>
      </c>
      <c r="C10121" s="14" t="s">
        <v>13510</v>
      </c>
      <c r="D10121" s="14" t="s">
        <v>13504</v>
      </c>
      <c r="E10121" s="14" t="s">
        <v>13494</v>
      </c>
      <c r="F10121" s="14">
        <v>10</v>
      </c>
      <c r="G10121" s="14">
        <v>0.16</v>
      </c>
      <c r="H10121" s="15">
        <v>1.5896999999999991E-2</v>
      </c>
      <c r="I10121" s="15">
        <f>M10121-V10121</f>
        <v>0.15210300000000002</v>
      </c>
      <c r="J10121" s="14"/>
      <c r="K10121" s="13"/>
      <c r="L10121" s="9">
        <f>G10121*1.05</f>
        <v>0.16800000000000001</v>
      </c>
      <c r="M10121" s="11">
        <f>L10121-H10121</f>
        <v>0.15210300000000002</v>
      </c>
      <c r="N10121" s="11">
        <v>0</v>
      </c>
      <c r="P10121" s="9">
        <f>0.5*N10121/1000</f>
        <v>0</v>
      </c>
      <c r="Q10121" s="9">
        <f>P10121+O10121</f>
        <v>0</v>
      </c>
      <c r="R10121" s="11">
        <v>0</v>
      </c>
      <c r="T10121" s="9">
        <f>0.5*R10121</f>
        <v>0</v>
      </c>
      <c r="U10121" s="9">
        <f>T10121+S10121</f>
        <v>0</v>
      </c>
      <c r="V10121" s="9">
        <f>(Q10121+U10121)/(0.944*1000)</f>
        <v>0</v>
      </c>
    </row>
    <row r="10122" spans="1:22" x14ac:dyDescent="0.3">
      <c r="A10122" s="14">
        <v>10164</v>
      </c>
      <c r="B10122" s="14" t="s">
        <v>11064</v>
      </c>
      <c r="C10122" s="14" t="s">
        <v>13510</v>
      </c>
      <c r="D10122" s="14" t="s">
        <v>13504</v>
      </c>
      <c r="E10122" s="14" t="s">
        <v>13494</v>
      </c>
      <c r="F10122" s="14">
        <v>10</v>
      </c>
      <c r="G10122" s="14">
        <v>6.3E-2</v>
      </c>
      <c r="H10122" s="15">
        <v>1.1453000000000003E-2</v>
      </c>
      <c r="I10122" s="15">
        <f>M10122-V10122</f>
        <v>5.4696999999999996E-2</v>
      </c>
      <c r="J10122" s="14"/>
      <c r="K10122" s="13"/>
      <c r="L10122" s="9">
        <f>G10122*1.05</f>
        <v>6.615E-2</v>
      </c>
      <c r="M10122" s="11">
        <f>L10122-H10122</f>
        <v>5.4696999999999996E-2</v>
      </c>
      <c r="N10122" s="11">
        <v>0</v>
      </c>
      <c r="P10122" s="9">
        <f>0.5*N10122/1000</f>
        <v>0</v>
      </c>
      <c r="Q10122" s="9">
        <f>P10122+O10122</f>
        <v>0</v>
      </c>
      <c r="R10122" s="11">
        <v>0</v>
      </c>
      <c r="T10122" s="9">
        <f>0.5*R10122</f>
        <v>0</v>
      </c>
      <c r="U10122" s="9">
        <f>T10122+S10122</f>
        <v>0</v>
      </c>
      <c r="V10122" s="9">
        <f>(Q10122+U10122)/(0.944*1000)</f>
        <v>0</v>
      </c>
    </row>
    <row r="10123" spans="1:22" x14ac:dyDescent="0.3">
      <c r="A10123" s="14">
        <v>10165</v>
      </c>
      <c r="B10123" s="14" t="s">
        <v>11065</v>
      </c>
      <c r="C10123" s="14" t="s">
        <v>13510</v>
      </c>
      <c r="D10123" s="14" t="s">
        <v>13504</v>
      </c>
      <c r="E10123" s="14" t="s">
        <v>13494</v>
      </c>
      <c r="F10123" s="14">
        <v>10</v>
      </c>
      <c r="G10123" s="14">
        <v>0.16</v>
      </c>
      <c r="H10123" s="15">
        <v>1.3129999999999996E-2</v>
      </c>
      <c r="I10123" s="15">
        <f>M10123-V10123</f>
        <v>0.15487000000000001</v>
      </c>
      <c r="J10123" s="14"/>
      <c r="K10123" s="13"/>
      <c r="L10123" s="9">
        <f>G10123*1.05</f>
        <v>0.16800000000000001</v>
      </c>
      <c r="M10123" s="11">
        <f>L10123-H10123</f>
        <v>0.15487000000000001</v>
      </c>
      <c r="N10123" s="11">
        <v>0</v>
      </c>
      <c r="P10123" s="9">
        <f>0.5*N10123/1000</f>
        <v>0</v>
      </c>
      <c r="Q10123" s="9">
        <f>P10123+O10123</f>
        <v>0</v>
      </c>
      <c r="R10123" s="11">
        <v>0</v>
      </c>
      <c r="T10123" s="9">
        <f>0.5*R10123</f>
        <v>0</v>
      </c>
      <c r="U10123" s="9">
        <f>T10123+S10123</f>
        <v>0</v>
      </c>
      <c r="V10123" s="9">
        <f>(Q10123+U10123)/(0.944*1000)</f>
        <v>0</v>
      </c>
    </row>
    <row r="10124" spans="1:22" x14ac:dyDescent="0.3">
      <c r="A10124" s="14">
        <v>10166</v>
      </c>
      <c r="B10124" s="14" t="s">
        <v>11066</v>
      </c>
      <c r="C10124" s="14" t="s">
        <v>13510</v>
      </c>
      <c r="D10124" s="14" t="s">
        <v>13504</v>
      </c>
      <c r="E10124" s="14" t="s">
        <v>13494</v>
      </c>
      <c r="F10124" s="14">
        <v>10</v>
      </c>
      <c r="G10124" s="14">
        <v>6.3E-2</v>
      </c>
      <c r="H10124" s="15">
        <v>1.0030000000000001E-2</v>
      </c>
      <c r="I10124" s="15">
        <f>M10124-V10124</f>
        <v>5.6120000000000003E-2</v>
      </c>
      <c r="J10124" s="14"/>
      <c r="K10124" s="13"/>
      <c r="L10124" s="9">
        <f>G10124*1.05</f>
        <v>6.615E-2</v>
      </c>
      <c r="M10124" s="11">
        <f>L10124-H10124</f>
        <v>5.6120000000000003E-2</v>
      </c>
      <c r="N10124" s="11">
        <v>0</v>
      </c>
      <c r="P10124" s="9">
        <f>0.5*N10124/1000</f>
        <v>0</v>
      </c>
      <c r="Q10124" s="9">
        <f>P10124+O10124</f>
        <v>0</v>
      </c>
      <c r="R10124" s="11">
        <v>0</v>
      </c>
      <c r="T10124" s="9">
        <f>0.5*R10124</f>
        <v>0</v>
      </c>
      <c r="U10124" s="9">
        <f>T10124+S10124</f>
        <v>0</v>
      </c>
      <c r="V10124" s="9">
        <f>(Q10124+U10124)/(0.944*1000)</f>
        <v>0</v>
      </c>
    </row>
    <row r="10125" spans="1:22" x14ac:dyDescent="0.3">
      <c r="A10125" s="14">
        <v>10167</v>
      </c>
      <c r="B10125" s="14" t="s">
        <v>11067</v>
      </c>
      <c r="C10125" s="14" t="s">
        <v>13510</v>
      </c>
      <c r="D10125" s="14" t="s">
        <v>13504</v>
      </c>
      <c r="E10125" s="14" t="s">
        <v>13494</v>
      </c>
      <c r="F10125" s="14">
        <v>10</v>
      </c>
      <c r="G10125" s="14">
        <v>0.16</v>
      </c>
      <c r="H10125" s="15">
        <v>2.3199999999999932E-4</v>
      </c>
      <c r="I10125" s="15">
        <f>M10125-V10125</f>
        <v>0.167768</v>
      </c>
      <c r="J10125" s="14"/>
      <c r="K10125" s="13"/>
      <c r="L10125" s="9">
        <f>G10125*1.05</f>
        <v>0.16800000000000001</v>
      </c>
      <c r="M10125" s="11">
        <f>L10125-H10125</f>
        <v>0.167768</v>
      </c>
      <c r="N10125" s="11">
        <v>0</v>
      </c>
      <c r="P10125" s="9">
        <f>0.5*N10125/1000</f>
        <v>0</v>
      </c>
      <c r="Q10125" s="9">
        <f>P10125+O10125</f>
        <v>0</v>
      </c>
      <c r="R10125" s="11">
        <v>0</v>
      </c>
      <c r="T10125" s="9">
        <f>0.5*R10125</f>
        <v>0</v>
      </c>
      <c r="U10125" s="9">
        <f>T10125+S10125</f>
        <v>0</v>
      </c>
      <c r="V10125" s="9">
        <f>(Q10125+U10125)/(0.944*1000)</f>
        <v>0</v>
      </c>
    </row>
    <row r="10126" spans="1:22" x14ac:dyDescent="0.3">
      <c r="A10126" s="14">
        <v>10168</v>
      </c>
      <c r="B10126" s="14" t="s">
        <v>11068</v>
      </c>
      <c r="C10126" s="14" t="s">
        <v>13510</v>
      </c>
      <c r="D10126" s="14" t="s">
        <v>13504</v>
      </c>
      <c r="E10126" s="14" t="s">
        <v>13494</v>
      </c>
      <c r="F10126" s="14">
        <v>10</v>
      </c>
      <c r="G10126" s="14">
        <v>0.25</v>
      </c>
      <c r="H10126" s="15">
        <v>4.859100000000012E-3</v>
      </c>
      <c r="I10126" s="15">
        <f>M10126-V10126</f>
        <v>0.25764090000000001</v>
      </c>
      <c r="J10126" s="14"/>
      <c r="K10126" s="13"/>
      <c r="L10126" s="9">
        <f>G10126*1.05</f>
        <v>0.26250000000000001</v>
      </c>
      <c r="M10126" s="11">
        <f>L10126-H10126</f>
        <v>0.25764090000000001</v>
      </c>
      <c r="N10126" s="11">
        <v>0</v>
      </c>
      <c r="P10126" s="9">
        <f>0.5*N10126/1000</f>
        <v>0</v>
      </c>
      <c r="Q10126" s="9">
        <f>P10126+O10126</f>
        <v>0</v>
      </c>
      <c r="R10126" s="11">
        <v>0</v>
      </c>
      <c r="T10126" s="9">
        <f>0.5*R10126</f>
        <v>0</v>
      </c>
      <c r="U10126" s="9">
        <f>T10126+S10126</f>
        <v>0</v>
      </c>
      <c r="V10126" s="9">
        <f>(Q10126+U10126)/(0.944*1000)</f>
        <v>0</v>
      </c>
    </row>
    <row r="10127" spans="1:22" x14ac:dyDescent="0.3">
      <c r="A10127" s="14">
        <v>10169</v>
      </c>
      <c r="B10127" s="14" t="s">
        <v>5286</v>
      </c>
      <c r="C10127" s="14" t="s">
        <v>13510</v>
      </c>
      <c r="D10127" s="14" t="s">
        <v>13504</v>
      </c>
      <c r="E10127" s="14" t="s">
        <v>13494</v>
      </c>
      <c r="F10127" s="14">
        <v>10</v>
      </c>
      <c r="G10127" s="14">
        <v>0.4</v>
      </c>
      <c r="H10127" s="15">
        <v>4.4753100000000018E-2</v>
      </c>
      <c r="I10127" s="15">
        <f>M10127-V10127</f>
        <v>0.37524690000000005</v>
      </c>
      <c r="J10127" s="14"/>
      <c r="K10127" s="13"/>
      <c r="L10127" s="9">
        <f>G10127*1.05</f>
        <v>0.42000000000000004</v>
      </c>
      <c r="M10127" s="11">
        <f>L10127-H10127</f>
        <v>0.37524690000000005</v>
      </c>
      <c r="N10127" s="11">
        <v>0</v>
      </c>
      <c r="P10127" s="9">
        <f>0.5*N10127/1000</f>
        <v>0</v>
      </c>
      <c r="Q10127" s="9">
        <f>P10127+O10127</f>
        <v>0</v>
      </c>
      <c r="R10127" s="11">
        <v>0</v>
      </c>
      <c r="T10127" s="9">
        <f>0.5*R10127</f>
        <v>0</v>
      </c>
      <c r="U10127" s="9">
        <f>T10127+S10127</f>
        <v>0</v>
      </c>
      <c r="V10127" s="9">
        <f>(Q10127+U10127)/(0.944*1000)</f>
        <v>0</v>
      </c>
    </row>
    <row r="10128" spans="1:22" x14ac:dyDescent="0.3">
      <c r="A10128" s="14">
        <v>10170</v>
      </c>
      <c r="B10128" s="14" t="s">
        <v>5287</v>
      </c>
      <c r="C10128" s="14" t="s">
        <v>13510</v>
      </c>
      <c r="D10128" s="14" t="s">
        <v>13504</v>
      </c>
      <c r="E10128" s="14" t="s">
        <v>13494</v>
      </c>
      <c r="F10128" s="14">
        <v>10</v>
      </c>
      <c r="G10128" s="14">
        <v>0.25</v>
      </c>
      <c r="H10128" s="15">
        <v>2.3784600000000013E-2</v>
      </c>
      <c r="I10128" s="15">
        <f>M10128-V10128</f>
        <v>0.23871539999999999</v>
      </c>
      <c r="J10128" s="14"/>
      <c r="K10128" s="13"/>
      <c r="L10128" s="9">
        <f>G10128*1.05</f>
        <v>0.26250000000000001</v>
      </c>
      <c r="M10128" s="11">
        <f>L10128-H10128</f>
        <v>0.23871539999999999</v>
      </c>
      <c r="N10128" s="11">
        <v>0</v>
      </c>
      <c r="P10128" s="9">
        <f>0.5*N10128/1000</f>
        <v>0</v>
      </c>
      <c r="Q10128" s="9">
        <f>P10128+O10128</f>
        <v>0</v>
      </c>
      <c r="R10128" s="11">
        <v>0</v>
      </c>
      <c r="T10128" s="9">
        <f>0.5*R10128</f>
        <v>0</v>
      </c>
      <c r="U10128" s="9">
        <f>T10128+S10128</f>
        <v>0</v>
      </c>
      <c r="V10128" s="9">
        <f>(Q10128+U10128)/(0.944*1000)</f>
        <v>0</v>
      </c>
    </row>
    <row r="10129" spans="1:22" x14ac:dyDescent="0.3">
      <c r="A10129" s="14">
        <v>10171</v>
      </c>
      <c r="B10129" s="14" t="s">
        <v>5288</v>
      </c>
      <c r="C10129" s="14" t="s">
        <v>13510</v>
      </c>
      <c r="D10129" s="14" t="s">
        <v>13504</v>
      </c>
      <c r="E10129" s="14" t="s">
        <v>13494</v>
      </c>
      <c r="F10129" s="14">
        <v>10</v>
      </c>
      <c r="G10129" s="14">
        <v>0.63</v>
      </c>
      <c r="H10129" s="15">
        <v>0.34499999999999997</v>
      </c>
      <c r="I10129" s="15">
        <f>M10129-V10129</f>
        <v>0.31650000000000011</v>
      </c>
      <c r="J10129" s="14"/>
      <c r="K10129" s="13"/>
      <c r="L10129" s="9">
        <f>G10129*1.05</f>
        <v>0.66150000000000009</v>
      </c>
      <c r="M10129" s="11">
        <f>L10129-H10129</f>
        <v>0.31650000000000011</v>
      </c>
      <c r="N10129" s="11">
        <v>0</v>
      </c>
      <c r="P10129" s="9">
        <f>0.5*N10129/1000</f>
        <v>0</v>
      </c>
      <c r="Q10129" s="9">
        <f>P10129+O10129</f>
        <v>0</v>
      </c>
      <c r="R10129" s="11">
        <v>0</v>
      </c>
      <c r="T10129" s="9">
        <f>0.5*R10129</f>
        <v>0</v>
      </c>
      <c r="U10129" s="9">
        <f>T10129+S10129</f>
        <v>0</v>
      </c>
      <c r="V10129" s="9">
        <f>(Q10129+U10129)/(0.944*1000)</f>
        <v>0</v>
      </c>
    </row>
    <row r="10130" spans="1:22" x14ac:dyDescent="0.3">
      <c r="A10130" s="14">
        <v>10172</v>
      </c>
      <c r="B10130" s="14" t="s">
        <v>5289</v>
      </c>
      <c r="C10130" s="14" t="s">
        <v>13510</v>
      </c>
      <c r="D10130" s="14" t="s">
        <v>13504</v>
      </c>
      <c r="E10130" s="14" t="s">
        <v>13494</v>
      </c>
      <c r="F10130" s="14">
        <v>10</v>
      </c>
      <c r="G10130" s="14">
        <v>0.16</v>
      </c>
      <c r="H10130" s="15">
        <v>1.0839599999999991E-2</v>
      </c>
      <c r="I10130" s="15">
        <f>M10130-V10130</f>
        <v>0.15716040000000003</v>
      </c>
      <c r="J10130" s="14"/>
      <c r="K10130" s="13"/>
      <c r="L10130" s="9">
        <f>G10130*1.05</f>
        <v>0.16800000000000001</v>
      </c>
      <c r="M10130" s="11">
        <f>L10130-H10130</f>
        <v>0.15716040000000003</v>
      </c>
      <c r="N10130" s="11">
        <v>0</v>
      </c>
      <c r="P10130" s="9">
        <f>0.5*N10130/1000</f>
        <v>0</v>
      </c>
      <c r="Q10130" s="9">
        <f>P10130+O10130</f>
        <v>0</v>
      </c>
      <c r="R10130" s="11">
        <v>0</v>
      </c>
      <c r="T10130" s="9">
        <f>0.5*R10130</f>
        <v>0</v>
      </c>
      <c r="U10130" s="9">
        <f>T10130+S10130</f>
        <v>0</v>
      </c>
      <c r="V10130" s="9">
        <f>(Q10130+U10130)/(0.944*1000)</f>
        <v>0</v>
      </c>
    </row>
    <row r="10131" spans="1:22" x14ac:dyDescent="0.3">
      <c r="A10131" s="14">
        <v>10173</v>
      </c>
      <c r="B10131" s="14" t="s">
        <v>5290</v>
      </c>
      <c r="C10131" s="14" t="s">
        <v>13510</v>
      </c>
      <c r="D10131" s="14" t="s">
        <v>13504</v>
      </c>
      <c r="E10131" s="14" t="s">
        <v>13494</v>
      </c>
      <c r="F10131" s="14">
        <v>10</v>
      </c>
      <c r="G10131" s="14">
        <v>0.16</v>
      </c>
      <c r="H10131" s="15">
        <v>8.9709999999999465E-4</v>
      </c>
      <c r="I10131" s="15">
        <f>M10131-V10131</f>
        <v>0.16710290000000003</v>
      </c>
      <c r="J10131" s="14"/>
      <c r="K10131" s="13"/>
      <c r="L10131" s="9">
        <f>G10131*1.05</f>
        <v>0.16800000000000001</v>
      </c>
      <c r="M10131" s="11">
        <f>L10131-H10131</f>
        <v>0.16710290000000003</v>
      </c>
      <c r="N10131" s="11">
        <v>0</v>
      </c>
      <c r="P10131" s="9">
        <f>0.5*N10131/1000</f>
        <v>0</v>
      </c>
      <c r="Q10131" s="9">
        <f>P10131+O10131</f>
        <v>0</v>
      </c>
      <c r="R10131" s="11">
        <v>0</v>
      </c>
      <c r="T10131" s="9">
        <f>0.5*R10131</f>
        <v>0</v>
      </c>
      <c r="U10131" s="9">
        <f>T10131+S10131</f>
        <v>0</v>
      </c>
      <c r="V10131" s="9">
        <f>(Q10131+U10131)/(0.944*1000)</f>
        <v>0</v>
      </c>
    </row>
    <row r="10132" spans="1:22" x14ac:dyDescent="0.3">
      <c r="A10132" s="14">
        <v>10174</v>
      </c>
      <c r="B10132" s="14" t="s">
        <v>5291</v>
      </c>
      <c r="C10132" s="14" t="s">
        <v>13510</v>
      </c>
      <c r="D10132" s="14" t="s">
        <v>13504</v>
      </c>
      <c r="E10132" s="14" t="s">
        <v>13494</v>
      </c>
      <c r="F10132" s="14">
        <v>10</v>
      </c>
      <c r="G10132" s="14">
        <v>0.16</v>
      </c>
      <c r="H10132" s="15">
        <v>1.8559599999999989E-2</v>
      </c>
      <c r="I10132" s="15">
        <f>M10132-V10132</f>
        <v>0.14944040000000003</v>
      </c>
      <c r="J10132" s="14"/>
      <c r="K10132" s="13"/>
      <c r="L10132" s="9">
        <f>G10132*1.05</f>
        <v>0.16800000000000001</v>
      </c>
      <c r="M10132" s="11">
        <f>L10132-H10132</f>
        <v>0.14944040000000003</v>
      </c>
      <c r="N10132" s="11">
        <v>0</v>
      </c>
      <c r="P10132" s="9">
        <f>0.5*N10132/1000</f>
        <v>0</v>
      </c>
      <c r="Q10132" s="9">
        <f>P10132+O10132</f>
        <v>0</v>
      </c>
      <c r="R10132" s="11">
        <v>0</v>
      </c>
      <c r="T10132" s="9">
        <f>0.5*R10132</f>
        <v>0</v>
      </c>
      <c r="U10132" s="9">
        <f>T10132+S10132</f>
        <v>0</v>
      </c>
      <c r="V10132" s="9">
        <f>(Q10132+U10132)/(0.944*1000)</f>
        <v>0</v>
      </c>
    </row>
    <row r="10133" spans="1:22" x14ac:dyDescent="0.3">
      <c r="A10133" s="14">
        <v>10175</v>
      </c>
      <c r="B10133" s="14" t="s">
        <v>11069</v>
      </c>
      <c r="C10133" s="14" t="s">
        <v>13510</v>
      </c>
      <c r="D10133" s="14" t="s">
        <v>13504</v>
      </c>
      <c r="E10133" s="14" t="s">
        <v>13494</v>
      </c>
      <c r="F10133" s="14">
        <v>10</v>
      </c>
      <c r="G10133" s="14">
        <v>0.4</v>
      </c>
      <c r="H10133" s="15">
        <v>8.6141999999999833E-3</v>
      </c>
      <c r="I10133" s="15">
        <f>M10133-V10133</f>
        <v>0.41138580000000008</v>
      </c>
      <c r="J10133" s="14"/>
      <c r="K10133" s="13"/>
      <c r="L10133" s="9">
        <f>G10133*1.05</f>
        <v>0.42000000000000004</v>
      </c>
      <c r="M10133" s="11">
        <f>L10133-H10133</f>
        <v>0.41138580000000008</v>
      </c>
      <c r="N10133" s="11">
        <v>0</v>
      </c>
      <c r="P10133" s="9">
        <f>0.5*N10133/1000</f>
        <v>0</v>
      </c>
      <c r="Q10133" s="9">
        <f>P10133+O10133</f>
        <v>0</v>
      </c>
      <c r="R10133" s="11">
        <v>0</v>
      </c>
      <c r="T10133" s="9">
        <f>0.5*R10133</f>
        <v>0</v>
      </c>
      <c r="U10133" s="9">
        <f>T10133+S10133</f>
        <v>0</v>
      </c>
      <c r="V10133" s="9">
        <f>(Q10133+U10133)/(0.944*1000)</f>
        <v>0</v>
      </c>
    </row>
    <row r="10134" spans="1:22" x14ac:dyDescent="0.3">
      <c r="A10134" s="14">
        <v>10176</v>
      </c>
      <c r="B10134" s="14" t="s">
        <v>5292</v>
      </c>
      <c r="C10134" s="14" t="s">
        <v>13510</v>
      </c>
      <c r="D10134" s="14" t="s">
        <v>13504</v>
      </c>
      <c r="E10134" s="14" t="s">
        <v>13494</v>
      </c>
      <c r="F10134" s="14">
        <v>10</v>
      </c>
      <c r="G10134" s="14">
        <v>0.16</v>
      </c>
      <c r="H10134" s="15">
        <v>1.156000000000006E-3</v>
      </c>
      <c r="I10134" s="15">
        <f>M10134-V10134</f>
        <v>0.16684399999999999</v>
      </c>
      <c r="J10134" s="14"/>
      <c r="K10134" s="13"/>
      <c r="L10134" s="9">
        <f>G10134*1.05</f>
        <v>0.16800000000000001</v>
      </c>
      <c r="M10134" s="11">
        <f>L10134-H10134</f>
        <v>0.16684399999999999</v>
      </c>
      <c r="N10134" s="11">
        <v>0</v>
      </c>
      <c r="P10134" s="9">
        <f>0.5*N10134/1000</f>
        <v>0</v>
      </c>
      <c r="Q10134" s="9">
        <f>P10134+O10134</f>
        <v>0</v>
      </c>
      <c r="R10134" s="11">
        <v>0</v>
      </c>
      <c r="T10134" s="9">
        <f>0.5*R10134</f>
        <v>0</v>
      </c>
      <c r="U10134" s="9">
        <f>T10134+S10134</f>
        <v>0</v>
      </c>
      <c r="V10134" s="9">
        <f>(Q10134+U10134)/(0.944*1000)</f>
        <v>0</v>
      </c>
    </row>
    <row r="10135" spans="1:22" x14ac:dyDescent="0.3">
      <c r="A10135" s="14">
        <v>10177</v>
      </c>
      <c r="B10135" s="14" t="s">
        <v>5293</v>
      </c>
      <c r="C10135" s="14" t="s">
        <v>13510</v>
      </c>
      <c r="D10135" s="14" t="s">
        <v>13504</v>
      </c>
      <c r="E10135" s="14" t="s">
        <v>13494</v>
      </c>
      <c r="F10135" s="14">
        <v>10</v>
      </c>
      <c r="G10135" s="14">
        <v>0.4</v>
      </c>
      <c r="H10135" s="15">
        <v>3.6551300000000023E-2</v>
      </c>
      <c r="I10135" s="15">
        <f>M10135-V10135</f>
        <v>0.38344870000000003</v>
      </c>
      <c r="J10135" s="14"/>
      <c r="K10135" s="13"/>
      <c r="L10135" s="9">
        <f>G10135*1.05</f>
        <v>0.42000000000000004</v>
      </c>
      <c r="M10135" s="11">
        <f>L10135-H10135</f>
        <v>0.38344870000000003</v>
      </c>
      <c r="N10135" s="11">
        <v>0</v>
      </c>
      <c r="P10135" s="9">
        <f>0.5*N10135/1000</f>
        <v>0</v>
      </c>
      <c r="Q10135" s="9">
        <f>P10135+O10135</f>
        <v>0</v>
      </c>
      <c r="R10135" s="11">
        <v>0</v>
      </c>
      <c r="T10135" s="9">
        <f>0.5*R10135</f>
        <v>0</v>
      </c>
      <c r="U10135" s="9">
        <f>T10135+S10135</f>
        <v>0</v>
      </c>
      <c r="V10135" s="9">
        <f>(Q10135+U10135)/(0.944*1000)</f>
        <v>0</v>
      </c>
    </row>
    <row r="10136" spans="1:22" x14ac:dyDescent="0.3">
      <c r="A10136" s="14">
        <v>10178</v>
      </c>
      <c r="B10136" s="14" t="s">
        <v>5294</v>
      </c>
      <c r="C10136" s="14" t="s">
        <v>13510</v>
      </c>
      <c r="D10136" s="14" t="s">
        <v>13504</v>
      </c>
      <c r="E10136" s="14" t="s">
        <v>13494</v>
      </c>
      <c r="F10136" s="14">
        <v>10</v>
      </c>
      <c r="G10136" s="14">
        <v>0.25</v>
      </c>
      <c r="H10136" s="15">
        <v>3.7719999999999997E-2</v>
      </c>
      <c r="I10136" s="15">
        <f>M10136-V10136</f>
        <v>0.22478000000000001</v>
      </c>
      <c r="J10136" s="14"/>
      <c r="K10136" s="13"/>
      <c r="L10136" s="9">
        <f>G10136*1.05</f>
        <v>0.26250000000000001</v>
      </c>
      <c r="M10136" s="11">
        <f>L10136-H10136</f>
        <v>0.22478000000000001</v>
      </c>
      <c r="N10136" s="11">
        <v>0</v>
      </c>
      <c r="P10136" s="9">
        <f>0.5*N10136/1000</f>
        <v>0</v>
      </c>
      <c r="Q10136" s="9">
        <f>P10136+O10136</f>
        <v>0</v>
      </c>
      <c r="R10136" s="11">
        <v>0</v>
      </c>
      <c r="T10136" s="9">
        <f>0.5*R10136</f>
        <v>0</v>
      </c>
      <c r="U10136" s="9">
        <f>T10136+S10136</f>
        <v>0</v>
      </c>
      <c r="V10136" s="9">
        <f>(Q10136+U10136)/(0.944*1000)</f>
        <v>0</v>
      </c>
    </row>
    <row r="10137" spans="1:22" x14ac:dyDescent="0.3">
      <c r="A10137" s="14">
        <v>10179</v>
      </c>
      <c r="B10137" s="14" t="s">
        <v>11070</v>
      </c>
      <c r="C10137" s="14" t="s">
        <v>13510</v>
      </c>
      <c r="D10137" s="14" t="s">
        <v>13504</v>
      </c>
      <c r="E10137" s="14" t="s">
        <v>13494</v>
      </c>
      <c r="F10137" s="14">
        <v>10</v>
      </c>
      <c r="G10137" s="14">
        <v>0.1</v>
      </c>
      <c r="H10137" s="15">
        <v>2.3777500000000003E-2</v>
      </c>
      <c r="I10137" s="15">
        <f>M10137-V10137</f>
        <v>8.1222500000000003E-2</v>
      </c>
      <c r="J10137" s="14"/>
      <c r="K10137" s="13"/>
      <c r="L10137" s="9">
        <f>G10137*1.05</f>
        <v>0.10500000000000001</v>
      </c>
      <c r="M10137" s="11">
        <f>L10137-H10137</f>
        <v>8.1222500000000003E-2</v>
      </c>
      <c r="N10137" s="11">
        <v>0</v>
      </c>
      <c r="P10137" s="9">
        <f>0.5*N10137/1000</f>
        <v>0</v>
      </c>
      <c r="Q10137" s="9">
        <f>P10137+O10137</f>
        <v>0</v>
      </c>
      <c r="R10137" s="11">
        <v>0</v>
      </c>
      <c r="T10137" s="9">
        <f>0.5*R10137</f>
        <v>0</v>
      </c>
      <c r="U10137" s="9">
        <f>T10137+S10137</f>
        <v>0</v>
      </c>
      <c r="V10137" s="9">
        <f>(Q10137+U10137)/(0.944*1000)</f>
        <v>0</v>
      </c>
    </row>
    <row r="10138" spans="1:22" x14ac:dyDescent="0.3">
      <c r="A10138" s="14">
        <v>10180</v>
      </c>
      <c r="B10138" s="14" t="s">
        <v>11071</v>
      </c>
      <c r="C10138" s="14" t="s">
        <v>13510</v>
      </c>
      <c r="D10138" s="14" t="s">
        <v>13504</v>
      </c>
      <c r="E10138" s="14" t="s">
        <v>13494</v>
      </c>
      <c r="F10138" s="14">
        <v>10</v>
      </c>
      <c r="G10138" s="14">
        <v>0.1</v>
      </c>
      <c r="H10138" s="15">
        <v>0</v>
      </c>
      <c r="I10138" s="15">
        <f>M10138-V10138</f>
        <v>0.10500000000000001</v>
      </c>
      <c r="J10138" s="14"/>
      <c r="K10138" s="13"/>
      <c r="L10138" s="9">
        <f>G10138*1.05</f>
        <v>0.10500000000000001</v>
      </c>
      <c r="M10138" s="11">
        <f>L10138-H10138</f>
        <v>0.10500000000000001</v>
      </c>
      <c r="N10138" s="11">
        <v>0</v>
      </c>
      <c r="P10138" s="9">
        <f>0.5*N10138/1000</f>
        <v>0</v>
      </c>
      <c r="Q10138" s="9">
        <f>P10138+O10138</f>
        <v>0</v>
      </c>
      <c r="R10138" s="11">
        <v>0</v>
      </c>
      <c r="T10138" s="9">
        <f>0.5*R10138</f>
        <v>0</v>
      </c>
      <c r="U10138" s="9">
        <f>T10138+S10138</f>
        <v>0</v>
      </c>
      <c r="V10138" s="9">
        <f>(Q10138+U10138)/(0.944*1000)</f>
        <v>0</v>
      </c>
    </row>
    <row r="10139" spans="1:22" x14ac:dyDescent="0.3">
      <c r="A10139" s="14">
        <v>10181</v>
      </c>
      <c r="B10139" s="14" t="s">
        <v>5295</v>
      </c>
      <c r="C10139" s="14" t="s">
        <v>13510</v>
      </c>
      <c r="D10139" s="14" t="s">
        <v>13504</v>
      </c>
      <c r="E10139" s="14" t="s">
        <v>13494</v>
      </c>
      <c r="F10139" s="14">
        <v>10</v>
      </c>
      <c r="G10139" s="14">
        <v>0.06</v>
      </c>
      <c r="H10139" s="15">
        <v>2.3486800000000002E-2</v>
      </c>
      <c r="I10139" s="15">
        <f>M10139-V10139</f>
        <v>3.9513199999999998E-2</v>
      </c>
      <c r="J10139" s="14"/>
      <c r="K10139" s="13"/>
      <c r="L10139" s="9">
        <f>G10139*1.05</f>
        <v>6.3E-2</v>
      </c>
      <c r="M10139" s="11">
        <f>L10139-H10139</f>
        <v>3.9513199999999998E-2</v>
      </c>
      <c r="N10139" s="11">
        <v>0</v>
      </c>
      <c r="P10139" s="9">
        <f>0.5*N10139/1000</f>
        <v>0</v>
      </c>
      <c r="Q10139" s="9">
        <f>P10139+O10139</f>
        <v>0</v>
      </c>
      <c r="R10139" s="11">
        <v>0</v>
      </c>
      <c r="T10139" s="9">
        <f>0.5*R10139</f>
        <v>0</v>
      </c>
      <c r="U10139" s="9">
        <f>T10139+S10139</f>
        <v>0</v>
      </c>
      <c r="V10139" s="9">
        <f>(Q10139+U10139)/(0.944*1000)</f>
        <v>0</v>
      </c>
    </row>
    <row r="10140" spans="1:22" x14ac:dyDescent="0.3">
      <c r="A10140" s="14">
        <v>10182</v>
      </c>
      <c r="B10140" s="14" t="s">
        <v>11072</v>
      </c>
      <c r="C10140" s="14" t="s">
        <v>13510</v>
      </c>
      <c r="D10140" s="14" t="s">
        <v>13504</v>
      </c>
      <c r="E10140" s="14" t="s">
        <v>13494</v>
      </c>
      <c r="F10140" s="14">
        <v>10</v>
      </c>
      <c r="G10140" s="14">
        <v>0.16</v>
      </c>
      <c r="H10140" s="15">
        <v>6.1214200000000003E-2</v>
      </c>
      <c r="I10140" s="15">
        <f>M10140-V10140</f>
        <v>0.10678580000000001</v>
      </c>
      <c r="J10140" s="14"/>
      <c r="K10140" s="13"/>
      <c r="L10140" s="9">
        <f>G10140*1.05</f>
        <v>0.16800000000000001</v>
      </c>
      <c r="M10140" s="11">
        <f>L10140-H10140</f>
        <v>0.10678580000000001</v>
      </c>
      <c r="N10140" s="11">
        <v>0</v>
      </c>
      <c r="P10140" s="9">
        <f>0.5*N10140/1000</f>
        <v>0</v>
      </c>
      <c r="Q10140" s="9">
        <f>P10140+O10140</f>
        <v>0</v>
      </c>
      <c r="R10140" s="11">
        <v>0</v>
      </c>
      <c r="T10140" s="9">
        <f>0.5*R10140</f>
        <v>0</v>
      </c>
      <c r="U10140" s="9">
        <f>T10140+S10140</f>
        <v>0</v>
      </c>
      <c r="V10140" s="9">
        <f>(Q10140+U10140)/(0.944*1000)</f>
        <v>0</v>
      </c>
    </row>
    <row r="10141" spans="1:22" x14ac:dyDescent="0.3">
      <c r="A10141" s="14">
        <v>10183</v>
      </c>
      <c r="B10141" s="14" t="s">
        <v>5296</v>
      </c>
      <c r="C10141" s="14" t="s">
        <v>13510</v>
      </c>
      <c r="D10141" s="14" t="s">
        <v>13504</v>
      </c>
      <c r="E10141" s="14" t="s">
        <v>13494</v>
      </c>
      <c r="F10141" s="14">
        <v>10</v>
      </c>
      <c r="G10141" s="14">
        <v>0.4</v>
      </c>
      <c r="H10141" s="15">
        <v>2.1513899999999978E-2</v>
      </c>
      <c r="I10141" s="15">
        <f>M10141-V10141</f>
        <v>0.39848610000000007</v>
      </c>
      <c r="J10141" s="14"/>
      <c r="K10141" s="13"/>
      <c r="L10141" s="9">
        <f>G10141*1.05</f>
        <v>0.42000000000000004</v>
      </c>
      <c r="M10141" s="11">
        <f>L10141-H10141</f>
        <v>0.39848610000000007</v>
      </c>
      <c r="N10141" s="11">
        <v>0</v>
      </c>
      <c r="P10141" s="9">
        <f>0.5*N10141/1000</f>
        <v>0</v>
      </c>
      <c r="Q10141" s="9">
        <f>P10141+O10141</f>
        <v>0</v>
      </c>
      <c r="R10141" s="11">
        <v>0</v>
      </c>
      <c r="T10141" s="9">
        <f>0.5*R10141</f>
        <v>0</v>
      </c>
      <c r="U10141" s="9">
        <f>T10141+S10141</f>
        <v>0</v>
      </c>
      <c r="V10141" s="9">
        <f>(Q10141+U10141)/(0.944*1000)</f>
        <v>0</v>
      </c>
    </row>
    <row r="10142" spans="1:22" x14ac:dyDescent="0.3">
      <c r="A10142" s="14">
        <v>10184</v>
      </c>
      <c r="B10142" s="14" t="s">
        <v>5297</v>
      </c>
      <c r="C10142" s="14" t="s">
        <v>13510</v>
      </c>
      <c r="D10142" s="14" t="s">
        <v>13504</v>
      </c>
      <c r="E10142" s="14" t="s">
        <v>13494</v>
      </c>
      <c r="F10142" s="14">
        <v>10</v>
      </c>
      <c r="G10142" s="14">
        <v>0.16</v>
      </c>
      <c r="H10142" s="15">
        <v>4.69988E-2</v>
      </c>
      <c r="I10142" s="15">
        <f>M10142-V10142</f>
        <v>0.1210012</v>
      </c>
      <c r="J10142" s="14"/>
      <c r="K10142" s="13"/>
      <c r="L10142" s="9">
        <f>G10142*1.05</f>
        <v>0.16800000000000001</v>
      </c>
      <c r="M10142" s="11">
        <f>L10142-H10142</f>
        <v>0.1210012</v>
      </c>
      <c r="N10142" s="11">
        <v>0</v>
      </c>
      <c r="P10142" s="9">
        <f>0.5*N10142/1000</f>
        <v>0</v>
      </c>
      <c r="Q10142" s="9">
        <f>P10142+O10142</f>
        <v>0</v>
      </c>
      <c r="R10142" s="11">
        <v>0</v>
      </c>
      <c r="T10142" s="9">
        <f>0.5*R10142</f>
        <v>0</v>
      </c>
      <c r="U10142" s="9">
        <f>T10142+S10142</f>
        <v>0</v>
      </c>
      <c r="V10142" s="9">
        <f>(Q10142+U10142)/(0.944*1000)</f>
        <v>0</v>
      </c>
    </row>
    <row r="10143" spans="1:22" x14ac:dyDescent="0.3">
      <c r="A10143" s="14">
        <v>10185</v>
      </c>
      <c r="B10143" s="14" t="s">
        <v>5298</v>
      </c>
      <c r="C10143" s="14" t="s">
        <v>13510</v>
      </c>
      <c r="D10143" s="14" t="s">
        <v>13504</v>
      </c>
      <c r="E10143" s="14" t="s">
        <v>13494</v>
      </c>
      <c r="F10143" s="14">
        <v>10</v>
      </c>
      <c r="G10143" s="14">
        <v>0.16</v>
      </c>
      <c r="H10143" s="15">
        <v>9.0168999999999926E-3</v>
      </c>
      <c r="I10143" s="15">
        <f>M10143-V10143</f>
        <v>0.15898310000000002</v>
      </c>
      <c r="J10143" s="14"/>
      <c r="K10143" s="13"/>
      <c r="L10143" s="9">
        <f>G10143*1.05</f>
        <v>0.16800000000000001</v>
      </c>
      <c r="M10143" s="11">
        <f>L10143-H10143</f>
        <v>0.15898310000000002</v>
      </c>
      <c r="N10143" s="11">
        <v>0</v>
      </c>
      <c r="P10143" s="9">
        <f>0.5*N10143/1000</f>
        <v>0</v>
      </c>
      <c r="Q10143" s="9">
        <f>P10143+O10143</f>
        <v>0</v>
      </c>
      <c r="R10143" s="11">
        <v>0</v>
      </c>
      <c r="T10143" s="9">
        <f>0.5*R10143</f>
        <v>0</v>
      </c>
      <c r="U10143" s="9">
        <f>T10143+S10143</f>
        <v>0</v>
      </c>
      <c r="V10143" s="9">
        <f>(Q10143+U10143)/(0.944*1000)</f>
        <v>0</v>
      </c>
    </row>
    <row r="10144" spans="1:22" x14ac:dyDescent="0.3">
      <c r="A10144" s="14">
        <v>10186</v>
      </c>
      <c r="B10144" s="14" t="s">
        <v>11073</v>
      </c>
      <c r="C10144" s="14" t="s">
        <v>13510</v>
      </c>
      <c r="D10144" s="14" t="s">
        <v>13504</v>
      </c>
      <c r="E10144" s="14" t="s">
        <v>13494</v>
      </c>
      <c r="F10144" s="14">
        <v>10</v>
      </c>
      <c r="G10144" s="14">
        <v>0.4</v>
      </c>
      <c r="H10144" s="15">
        <v>6.0311199999999988E-2</v>
      </c>
      <c r="I10144" s="15">
        <f>M10144-V10144</f>
        <v>0.35968880000000003</v>
      </c>
      <c r="J10144" s="14"/>
      <c r="K10144" s="13"/>
      <c r="L10144" s="9">
        <f>G10144*1.05</f>
        <v>0.42000000000000004</v>
      </c>
      <c r="M10144" s="11">
        <f>L10144-H10144</f>
        <v>0.35968880000000003</v>
      </c>
      <c r="N10144" s="11">
        <v>0</v>
      </c>
      <c r="P10144" s="9">
        <f>0.5*N10144/1000</f>
        <v>0</v>
      </c>
      <c r="Q10144" s="9">
        <f>P10144+O10144</f>
        <v>0</v>
      </c>
      <c r="R10144" s="11">
        <v>0</v>
      </c>
      <c r="T10144" s="9">
        <f>0.5*R10144</f>
        <v>0</v>
      </c>
      <c r="U10144" s="9">
        <f>T10144+S10144</f>
        <v>0</v>
      </c>
      <c r="V10144" s="9">
        <f>(Q10144+U10144)/(0.944*1000)</f>
        <v>0</v>
      </c>
    </row>
    <row r="10145" spans="1:22" x14ac:dyDescent="0.3">
      <c r="A10145" s="14">
        <v>10187</v>
      </c>
      <c r="B10145" s="14" t="s">
        <v>5299</v>
      </c>
      <c r="C10145" s="14" t="s">
        <v>13510</v>
      </c>
      <c r="D10145" s="14" t="s">
        <v>13504</v>
      </c>
      <c r="E10145" s="14" t="s">
        <v>13494</v>
      </c>
      <c r="F10145" s="14">
        <v>10</v>
      </c>
      <c r="G10145" s="14">
        <v>0.4</v>
      </c>
      <c r="H10145" s="15">
        <v>0.11147890000000001</v>
      </c>
      <c r="I10145" s="15">
        <f>M10145-V10145</f>
        <v>0.30852110000000005</v>
      </c>
      <c r="J10145" s="14"/>
      <c r="K10145" s="13"/>
      <c r="L10145" s="9">
        <f>G10145*1.05</f>
        <v>0.42000000000000004</v>
      </c>
      <c r="M10145" s="11">
        <f>L10145-H10145</f>
        <v>0.30852110000000005</v>
      </c>
      <c r="N10145" s="11">
        <v>0</v>
      </c>
      <c r="P10145" s="9">
        <f>0.5*N10145/1000</f>
        <v>0</v>
      </c>
      <c r="Q10145" s="9">
        <f>P10145+O10145</f>
        <v>0</v>
      </c>
      <c r="R10145" s="11">
        <v>0</v>
      </c>
      <c r="T10145" s="9">
        <f>0.5*R10145</f>
        <v>0</v>
      </c>
      <c r="U10145" s="9">
        <f>T10145+S10145</f>
        <v>0</v>
      </c>
      <c r="V10145" s="9">
        <f>(Q10145+U10145)/(0.944*1000)</f>
        <v>0</v>
      </c>
    </row>
    <row r="10146" spans="1:22" x14ac:dyDescent="0.3">
      <c r="A10146" s="14">
        <v>10188</v>
      </c>
      <c r="B10146" s="14" t="s">
        <v>5300</v>
      </c>
      <c r="C10146" s="14" t="s">
        <v>13510</v>
      </c>
      <c r="D10146" s="14" t="s">
        <v>13504</v>
      </c>
      <c r="E10146" s="14" t="s">
        <v>13494</v>
      </c>
      <c r="F10146" s="14">
        <v>10</v>
      </c>
      <c r="G10146" s="14">
        <v>0.25</v>
      </c>
      <c r="H10146" s="15">
        <v>4.9625900000000001E-2</v>
      </c>
      <c r="I10146" s="15">
        <f>M10146-V10146</f>
        <v>0.21287410000000001</v>
      </c>
      <c r="J10146" s="14"/>
      <c r="K10146" s="13"/>
      <c r="L10146" s="9">
        <f>G10146*1.05</f>
        <v>0.26250000000000001</v>
      </c>
      <c r="M10146" s="11">
        <f>L10146-H10146</f>
        <v>0.21287410000000001</v>
      </c>
      <c r="N10146" s="11">
        <v>0</v>
      </c>
      <c r="P10146" s="9">
        <f>0.5*N10146/1000</f>
        <v>0</v>
      </c>
      <c r="Q10146" s="9">
        <f>P10146+O10146</f>
        <v>0</v>
      </c>
      <c r="R10146" s="11">
        <v>0</v>
      </c>
      <c r="T10146" s="9">
        <f>0.5*R10146</f>
        <v>0</v>
      </c>
      <c r="U10146" s="9">
        <f>T10146+S10146</f>
        <v>0</v>
      </c>
      <c r="V10146" s="9">
        <f>(Q10146+U10146)/(0.944*1000)</f>
        <v>0</v>
      </c>
    </row>
    <row r="10147" spans="1:22" x14ac:dyDescent="0.3">
      <c r="A10147" s="14">
        <v>10189</v>
      </c>
      <c r="B10147" s="14" t="s">
        <v>5301</v>
      </c>
      <c r="C10147" s="14" t="s">
        <v>13510</v>
      </c>
      <c r="D10147" s="14" t="s">
        <v>13504</v>
      </c>
      <c r="E10147" s="14" t="s">
        <v>13494</v>
      </c>
      <c r="F10147" s="14">
        <v>10</v>
      </c>
      <c r="G10147" s="14">
        <v>0.25</v>
      </c>
      <c r="H10147" s="15">
        <v>4.3851000000000001E-2</v>
      </c>
      <c r="I10147" s="15">
        <f>M10147-V10147</f>
        <v>0.21864900000000001</v>
      </c>
      <c r="J10147" s="14"/>
      <c r="K10147" s="13"/>
      <c r="L10147" s="9">
        <f>G10147*1.05</f>
        <v>0.26250000000000001</v>
      </c>
      <c r="M10147" s="11">
        <f>L10147-H10147</f>
        <v>0.21864900000000001</v>
      </c>
      <c r="N10147" s="11">
        <v>0</v>
      </c>
      <c r="P10147" s="9">
        <f>0.5*N10147/1000</f>
        <v>0</v>
      </c>
      <c r="Q10147" s="9">
        <f>P10147+O10147</f>
        <v>0</v>
      </c>
      <c r="R10147" s="11">
        <v>0</v>
      </c>
      <c r="T10147" s="9">
        <f>0.5*R10147</f>
        <v>0</v>
      </c>
      <c r="U10147" s="9">
        <f>T10147+S10147</f>
        <v>0</v>
      </c>
      <c r="V10147" s="9">
        <f>(Q10147+U10147)/(0.944*1000)</f>
        <v>0</v>
      </c>
    </row>
    <row r="10148" spans="1:22" x14ac:dyDescent="0.3">
      <c r="A10148" s="14">
        <v>10190</v>
      </c>
      <c r="B10148" s="14" t="s">
        <v>5302</v>
      </c>
      <c r="C10148" s="14" t="s">
        <v>13510</v>
      </c>
      <c r="D10148" s="14" t="s">
        <v>13504</v>
      </c>
      <c r="E10148" s="14" t="s">
        <v>13494</v>
      </c>
      <c r="F10148" s="14">
        <v>10</v>
      </c>
      <c r="G10148" s="14">
        <v>0.4</v>
      </c>
      <c r="H10148" s="15">
        <v>2.4806300000000021E-2</v>
      </c>
      <c r="I10148" s="15">
        <f>M10148-V10148</f>
        <v>0.39519370000000004</v>
      </c>
      <c r="J10148" s="14"/>
      <c r="K10148" s="13"/>
      <c r="L10148" s="9">
        <f>G10148*1.05</f>
        <v>0.42000000000000004</v>
      </c>
      <c r="M10148" s="11">
        <f>L10148-H10148</f>
        <v>0.39519370000000004</v>
      </c>
      <c r="N10148" s="11">
        <v>0</v>
      </c>
      <c r="P10148" s="9">
        <f>0.5*N10148/1000</f>
        <v>0</v>
      </c>
      <c r="Q10148" s="9">
        <f>P10148+O10148</f>
        <v>0</v>
      </c>
      <c r="R10148" s="11">
        <v>0</v>
      </c>
      <c r="T10148" s="9">
        <f>0.5*R10148</f>
        <v>0</v>
      </c>
      <c r="U10148" s="9">
        <f>T10148+S10148</f>
        <v>0</v>
      </c>
      <c r="V10148" s="9">
        <f>(Q10148+U10148)/(0.944*1000)</f>
        <v>0</v>
      </c>
    </row>
    <row r="10149" spans="1:22" x14ac:dyDescent="0.3">
      <c r="A10149" s="14">
        <v>10191</v>
      </c>
      <c r="B10149" s="14" t="s">
        <v>5303</v>
      </c>
      <c r="C10149" s="14" t="s">
        <v>13510</v>
      </c>
      <c r="D10149" s="14" t="s">
        <v>13504</v>
      </c>
      <c r="E10149" s="14" t="s">
        <v>13494</v>
      </c>
      <c r="F10149" s="14">
        <v>10</v>
      </c>
      <c r="G10149" s="14">
        <v>0.4</v>
      </c>
      <c r="H10149" s="15">
        <v>0.10564959999999997</v>
      </c>
      <c r="I10149" s="15">
        <f>M10149-V10149</f>
        <v>0.31435040000000009</v>
      </c>
      <c r="J10149" s="14"/>
      <c r="K10149" s="13"/>
      <c r="L10149" s="9">
        <f>G10149*1.05</f>
        <v>0.42000000000000004</v>
      </c>
      <c r="M10149" s="11">
        <f>L10149-H10149</f>
        <v>0.31435040000000009</v>
      </c>
      <c r="N10149" s="11">
        <v>0</v>
      </c>
      <c r="P10149" s="9">
        <f>0.5*N10149/1000</f>
        <v>0</v>
      </c>
      <c r="Q10149" s="9">
        <f>P10149+O10149</f>
        <v>0</v>
      </c>
      <c r="R10149" s="11">
        <v>0</v>
      </c>
      <c r="T10149" s="9">
        <f>0.5*R10149</f>
        <v>0</v>
      </c>
      <c r="U10149" s="9">
        <f>T10149+S10149</f>
        <v>0</v>
      </c>
      <c r="V10149" s="9">
        <f>(Q10149+U10149)/(0.944*1000)</f>
        <v>0</v>
      </c>
    </row>
    <row r="10150" spans="1:22" x14ac:dyDescent="0.3">
      <c r="A10150" s="14">
        <v>10192</v>
      </c>
      <c r="B10150" s="14" t="s">
        <v>5304</v>
      </c>
      <c r="C10150" s="14" t="s">
        <v>13510</v>
      </c>
      <c r="D10150" s="14" t="s">
        <v>13504</v>
      </c>
      <c r="E10150" s="14" t="s">
        <v>13494</v>
      </c>
      <c r="F10150" s="14">
        <v>10</v>
      </c>
      <c r="G10150" s="14">
        <v>0.4</v>
      </c>
      <c r="H10150" s="15">
        <v>0.30351499999999998</v>
      </c>
      <c r="I10150" s="15">
        <f>M10150-V10150</f>
        <v>0.11648500000000006</v>
      </c>
      <c r="J10150" s="14"/>
      <c r="K10150" s="13"/>
      <c r="L10150" s="9">
        <f>G10150*1.05</f>
        <v>0.42000000000000004</v>
      </c>
      <c r="M10150" s="11">
        <f>L10150-H10150</f>
        <v>0.11648500000000006</v>
      </c>
      <c r="N10150" s="11">
        <v>0</v>
      </c>
      <c r="P10150" s="9">
        <f>0.5*N10150/1000</f>
        <v>0</v>
      </c>
      <c r="Q10150" s="9">
        <f>P10150+O10150</f>
        <v>0</v>
      </c>
      <c r="R10150" s="11">
        <v>0</v>
      </c>
      <c r="T10150" s="9">
        <f>0.5*R10150</f>
        <v>0</v>
      </c>
      <c r="U10150" s="9">
        <f>T10150+S10150</f>
        <v>0</v>
      </c>
      <c r="V10150" s="9">
        <f>(Q10150+U10150)/(0.944*1000)</f>
        <v>0</v>
      </c>
    </row>
    <row r="10151" spans="1:22" x14ac:dyDescent="0.3">
      <c r="A10151" s="14">
        <v>10193</v>
      </c>
      <c r="B10151" s="14" t="s">
        <v>5305</v>
      </c>
      <c r="C10151" s="14" t="s">
        <v>13510</v>
      </c>
      <c r="D10151" s="14" t="s">
        <v>13504</v>
      </c>
      <c r="E10151" s="14" t="s">
        <v>13494</v>
      </c>
      <c r="F10151" s="14">
        <v>10</v>
      </c>
      <c r="G10151" s="14">
        <v>0.4</v>
      </c>
      <c r="H10151" s="15">
        <v>6.329880000000003E-2</v>
      </c>
      <c r="I10151" s="15">
        <f>M10151-V10151</f>
        <v>0.3567012</v>
      </c>
      <c r="J10151" s="14"/>
      <c r="K10151" s="13"/>
      <c r="L10151" s="9">
        <f>G10151*1.05</f>
        <v>0.42000000000000004</v>
      </c>
      <c r="M10151" s="11">
        <f>L10151-H10151</f>
        <v>0.3567012</v>
      </c>
      <c r="N10151" s="11">
        <v>0</v>
      </c>
      <c r="P10151" s="9">
        <f>0.5*N10151/1000</f>
        <v>0</v>
      </c>
      <c r="Q10151" s="9">
        <f>P10151+O10151</f>
        <v>0</v>
      </c>
      <c r="R10151" s="11">
        <v>0</v>
      </c>
      <c r="T10151" s="9">
        <f>0.5*R10151</f>
        <v>0</v>
      </c>
      <c r="U10151" s="9">
        <f>T10151+S10151</f>
        <v>0</v>
      </c>
      <c r="V10151" s="9">
        <f>(Q10151+U10151)/(0.944*1000)</f>
        <v>0</v>
      </c>
    </row>
    <row r="10152" spans="1:22" x14ac:dyDescent="0.3">
      <c r="A10152" s="14">
        <v>10194</v>
      </c>
      <c r="B10152" s="14" t="s">
        <v>5306</v>
      </c>
      <c r="C10152" s="14" t="s">
        <v>13510</v>
      </c>
      <c r="D10152" s="14" t="s">
        <v>13504</v>
      </c>
      <c r="E10152" s="14" t="s">
        <v>13494</v>
      </c>
      <c r="F10152" s="14">
        <v>10</v>
      </c>
      <c r="G10152" s="14">
        <v>0.4</v>
      </c>
      <c r="H10152" s="15">
        <v>1.2264000000000009E-2</v>
      </c>
      <c r="I10152" s="15">
        <f>M10152-V10152</f>
        <v>0.40773600000000004</v>
      </c>
      <c r="J10152" s="14"/>
      <c r="K10152" s="13"/>
      <c r="L10152" s="9">
        <f>G10152*1.05</f>
        <v>0.42000000000000004</v>
      </c>
      <c r="M10152" s="11">
        <f>L10152-H10152</f>
        <v>0.40773600000000004</v>
      </c>
      <c r="N10152" s="11">
        <v>0</v>
      </c>
      <c r="P10152" s="9">
        <f>0.5*N10152/1000</f>
        <v>0</v>
      </c>
      <c r="Q10152" s="9">
        <f>P10152+O10152</f>
        <v>0</v>
      </c>
      <c r="R10152" s="11">
        <v>0</v>
      </c>
      <c r="T10152" s="9">
        <f>0.5*R10152</f>
        <v>0</v>
      </c>
      <c r="U10152" s="9">
        <f>T10152+S10152</f>
        <v>0</v>
      </c>
      <c r="V10152" s="9">
        <f>(Q10152+U10152)/(0.944*1000)</f>
        <v>0</v>
      </c>
    </row>
    <row r="10153" spans="1:22" x14ac:dyDescent="0.3">
      <c r="A10153" s="14">
        <v>10195</v>
      </c>
      <c r="B10153" s="14" t="s">
        <v>11074</v>
      </c>
      <c r="C10153" s="14" t="s">
        <v>13510</v>
      </c>
      <c r="D10153" s="14" t="s">
        <v>13504</v>
      </c>
      <c r="E10153" s="14" t="s">
        <v>13494</v>
      </c>
      <c r="F10153" s="14">
        <v>10</v>
      </c>
      <c r="G10153" s="14">
        <v>0.04</v>
      </c>
      <c r="H10153" s="15">
        <v>2.0365000000000036E-3</v>
      </c>
      <c r="I10153" s="15">
        <f>M10153-V10153</f>
        <v>3.9963499999999999E-2</v>
      </c>
      <c r="J10153" s="14"/>
      <c r="K10153" s="13"/>
      <c r="L10153" s="9">
        <f>G10153*1.05</f>
        <v>4.2000000000000003E-2</v>
      </c>
      <c r="M10153" s="11">
        <f>L10153-H10153</f>
        <v>3.9963499999999999E-2</v>
      </c>
      <c r="N10153" s="11">
        <v>0</v>
      </c>
      <c r="P10153" s="9">
        <f>0.5*N10153/1000</f>
        <v>0</v>
      </c>
      <c r="Q10153" s="9">
        <f>P10153+O10153</f>
        <v>0</v>
      </c>
      <c r="R10153" s="11">
        <v>0</v>
      </c>
      <c r="T10153" s="9">
        <f>0.5*R10153</f>
        <v>0</v>
      </c>
      <c r="U10153" s="9">
        <f>T10153+S10153</f>
        <v>0</v>
      </c>
      <c r="V10153" s="9">
        <f>(Q10153+U10153)/(0.944*1000)</f>
        <v>0</v>
      </c>
    </row>
    <row r="10154" spans="1:22" x14ac:dyDescent="0.3">
      <c r="A10154" s="14">
        <v>10196</v>
      </c>
      <c r="B10154" s="14" t="s">
        <v>11075</v>
      </c>
      <c r="C10154" s="14" t="s">
        <v>13510</v>
      </c>
      <c r="D10154" s="14" t="s">
        <v>13504</v>
      </c>
      <c r="E10154" s="14" t="s">
        <v>13494</v>
      </c>
      <c r="F10154" s="14">
        <v>10</v>
      </c>
      <c r="G10154" s="14">
        <v>0.16</v>
      </c>
      <c r="H10154" s="15">
        <v>3.2495000000000003E-2</v>
      </c>
      <c r="I10154" s="15">
        <f>M10154-V10154</f>
        <v>0.13550500000000001</v>
      </c>
      <c r="J10154" s="14"/>
      <c r="K10154" s="13"/>
      <c r="L10154" s="9">
        <f>G10154*1.05</f>
        <v>0.16800000000000001</v>
      </c>
      <c r="M10154" s="11">
        <f>L10154-H10154</f>
        <v>0.13550500000000001</v>
      </c>
      <c r="N10154" s="11">
        <v>0</v>
      </c>
      <c r="P10154" s="9">
        <f>0.5*N10154/1000</f>
        <v>0</v>
      </c>
      <c r="Q10154" s="9">
        <f>P10154+O10154</f>
        <v>0</v>
      </c>
      <c r="R10154" s="11">
        <v>0</v>
      </c>
      <c r="T10154" s="9">
        <f>0.5*R10154</f>
        <v>0</v>
      </c>
      <c r="U10154" s="9">
        <f>T10154+S10154</f>
        <v>0</v>
      </c>
      <c r="V10154" s="9">
        <f>(Q10154+U10154)/(0.944*1000)</f>
        <v>0</v>
      </c>
    </row>
    <row r="10155" spans="1:22" x14ac:dyDescent="0.3">
      <c r="A10155" s="14">
        <v>10197</v>
      </c>
      <c r="B10155" s="14" t="s">
        <v>11076</v>
      </c>
      <c r="C10155" s="14" t="s">
        <v>13510</v>
      </c>
      <c r="D10155" s="14" t="s">
        <v>13504</v>
      </c>
      <c r="E10155" s="14" t="s">
        <v>13494</v>
      </c>
      <c r="F10155" s="14">
        <v>10</v>
      </c>
      <c r="G10155" s="14">
        <v>0.1</v>
      </c>
      <c r="H10155" s="15">
        <v>2.5566000000000002E-2</v>
      </c>
      <c r="I10155" s="15">
        <f>M10155-V10155</f>
        <v>7.9434000000000005E-2</v>
      </c>
      <c r="J10155" s="14"/>
      <c r="K10155" s="13"/>
      <c r="L10155" s="9">
        <f>G10155*1.05</f>
        <v>0.10500000000000001</v>
      </c>
      <c r="M10155" s="11">
        <f>L10155-H10155</f>
        <v>7.9434000000000005E-2</v>
      </c>
      <c r="N10155" s="11">
        <v>0</v>
      </c>
      <c r="P10155" s="9">
        <f>0.5*N10155/1000</f>
        <v>0</v>
      </c>
      <c r="Q10155" s="9">
        <f>P10155+O10155</f>
        <v>0</v>
      </c>
      <c r="R10155" s="11">
        <v>0</v>
      </c>
      <c r="T10155" s="9">
        <f>0.5*R10155</f>
        <v>0</v>
      </c>
      <c r="U10155" s="9">
        <f>T10155+S10155</f>
        <v>0</v>
      </c>
      <c r="V10155" s="9">
        <f>(Q10155+U10155)/(0.944*1000)</f>
        <v>0</v>
      </c>
    </row>
    <row r="10156" spans="1:22" x14ac:dyDescent="0.3">
      <c r="A10156" s="14">
        <v>10198</v>
      </c>
      <c r="B10156" s="14" t="s">
        <v>11077</v>
      </c>
      <c r="C10156" s="14" t="s">
        <v>13510</v>
      </c>
      <c r="D10156" s="14" t="s">
        <v>13504</v>
      </c>
      <c r="E10156" s="14" t="s">
        <v>13494</v>
      </c>
      <c r="F10156" s="14">
        <v>10</v>
      </c>
      <c r="G10156" s="14">
        <v>6.3E-2</v>
      </c>
      <c r="H10156" s="15">
        <v>4.268000000000001E-3</v>
      </c>
      <c r="I10156" s="15">
        <f>M10156-V10156</f>
        <v>6.1882E-2</v>
      </c>
      <c r="J10156" s="14"/>
      <c r="K10156" s="13"/>
      <c r="L10156" s="9">
        <f>G10156*1.05</f>
        <v>6.615E-2</v>
      </c>
      <c r="M10156" s="11">
        <f>L10156-H10156</f>
        <v>6.1882E-2</v>
      </c>
      <c r="N10156" s="11">
        <v>0</v>
      </c>
      <c r="P10156" s="9">
        <f>0.5*N10156/1000</f>
        <v>0</v>
      </c>
      <c r="Q10156" s="9">
        <f>P10156+O10156</f>
        <v>0</v>
      </c>
      <c r="R10156" s="11">
        <v>0</v>
      </c>
      <c r="T10156" s="9">
        <f>0.5*R10156</f>
        <v>0</v>
      </c>
      <c r="U10156" s="9">
        <f>T10156+S10156</f>
        <v>0</v>
      </c>
      <c r="V10156" s="9">
        <f>(Q10156+U10156)/(0.944*1000)</f>
        <v>0</v>
      </c>
    </row>
    <row r="10157" spans="1:22" x14ac:dyDescent="0.3">
      <c r="A10157" s="14">
        <v>10199</v>
      </c>
      <c r="B10157" s="14" t="s">
        <v>11078</v>
      </c>
      <c r="C10157" s="14" t="s">
        <v>13510</v>
      </c>
      <c r="D10157" s="14" t="s">
        <v>13504</v>
      </c>
      <c r="E10157" s="14" t="s">
        <v>13494</v>
      </c>
      <c r="F10157" s="14">
        <v>10</v>
      </c>
      <c r="G10157" s="14">
        <v>0.1</v>
      </c>
      <c r="H10157" s="15">
        <v>1.7134500000000004E-2</v>
      </c>
      <c r="I10157" s="15">
        <f>M10157-V10157</f>
        <v>8.7865500000000013E-2</v>
      </c>
      <c r="J10157" s="14"/>
      <c r="K10157" s="13"/>
      <c r="L10157" s="9">
        <f>G10157*1.05</f>
        <v>0.10500000000000001</v>
      </c>
      <c r="M10157" s="11">
        <f>L10157-H10157</f>
        <v>8.7865500000000013E-2</v>
      </c>
      <c r="N10157" s="11">
        <v>0</v>
      </c>
      <c r="P10157" s="9">
        <f>0.5*N10157/1000</f>
        <v>0</v>
      </c>
      <c r="Q10157" s="9">
        <f>P10157+O10157</f>
        <v>0</v>
      </c>
      <c r="R10157" s="11">
        <v>0</v>
      </c>
      <c r="T10157" s="9">
        <f>0.5*R10157</f>
        <v>0</v>
      </c>
      <c r="U10157" s="9">
        <f>T10157+S10157</f>
        <v>0</v>
      </c>
      <c r="V10157" s="9">
        <f>(Q10157+U10157)/(0.944*1000)</f>
        <v>0</v>
      </c>
    </row>
    <row r="10158" spans="1:22" x14ac:dyDescent="0.3">
      <c r="A10158" s="14">
        <v>10200</v>
      </c>
      <c r="B10158" s="14" t="s">
        <v>11079</v>
      </c>
      <c r="C10158" s="14" t="s">
        <v>13510</v>
      </c>
      <c r="D10158" s="14" t="s">
        <v>13504</v>
      </c>
      <c r="E10158" s="14" t="s">
        <v>13494</v>
      </c>
      <c r="F10158" s="14">
        <v>10</v>
      </c>
      <c r="G10158" s="14">
        <v>0.25</v>
      </c>
      <c r="H10158" s="15">
        <v>6.2460000000000094E-3</v>
      </c>
      <c r="I10158" s="15">
        <f>M10158-V10158</f>
        <v>0.25625399999999998</v>
      </c>
      <c r="J10158" s="14"/>
      <c r="K10158" s="13"/>
      <c r="L10158" s="9">
        <f>G10158*1.05</f>
        <v>0.26250000000000001</v>
      </c>
      <c r="M10158" s="11">
        <f>L10158-H10158</f>
        <v>0.25625399999999998</v>
      </c>
      <c r="N10158" s="11">
        <v>0</v>
      </c>
      <c r="P10158" s="9">
        <f>0.5*N10158/1000</f>
        <v>0</v>
      </c>
      <c r="Q10158" s="9">
        <f>P10158+O10158</f>
        <v>0</v>
      </c>
      <c r="R10158" s="11">
        <v>0</v>
      </c>
      <c r="T10158" s="9">
        <f>0.5*R10158</f>
        <v>0</v>
      </c>
      <c r="U10158" s="9">
        <f>T10158+S10158</f>
        <v>0</v>
      </c>
      <c r="V10158" s="9">
        <f>(Q10158+U10158)/(0.944*1000)</f>
        <v>0</v>
      </c>
    </row>
    <row r="10159" spans="1:22" x14ac:dyDescent="0.3">
      <c r="A10159" s="14">
        <v>10201</v>
      </c>
      <c r="B10159" s="14" t="s">
        <v>11080</v>
      </c>
      <c r="C10159" s="14" t="s">
        <v>13510</v>
      </c>
      <c r="D10159" s="14" t="s">
        <v>13504</v>
      </c>
      <c r="E10159" s="14" t="s">
        <v>13494</v>
      </c>
      <c r="F10159" s="14">
        <v>10</v>
      </c>
      <c r="G10159" s="14">
        <v>0.16</v>
      </c>
      <c r="H10159" s="15">
        <v>0</v>
      </c>
      <c r="I10159" s="15">
        <f>M10159-V10159</f>
        <v>0.16800000000000001</v>
      </c>
      <c r="J10159" s="14"/>
      <c r="K10159" s="13"/>
      <c r="L10159" s="9">
        <f>G10159*1.05</f>
        <v>0.16800000000000001</v>
      </c>
      <c r="M10159" s="11">
        <f>L10159-H10159</f>
        <v>0.16800000000000001</v>
      </c>
      <c r="N10159" s="11">
        <v>0</v>
      </c>
      <c r="P10159" s="9">
        <f>0.5*N10159/1000</f>
        <v>0</v>
      </c>
      <c r="Q10159" s="9">
        <f>P10159+O10159</f>
        <v>0</v>
      </c>
      <c r="R10159" s="11">
        <v>0</v>
      </c>
      <c r="T10159" s="9">
        <f>0.5*R10159</f>
        <v>0</v>
      </c>
      <c r="U10159" s="9">
        <f>T10159+S10159</f>
        <v>0</v>
      </c>
      <c r="V10159" s="9">
        <f>(Q10159+U10159)/(0.944*1000)</f>
        <v>0</v>
      </c>
    </row>
    <row r="10160" spans="1:22" x14ac:dyDescent="0.3">
      <c r="A10160" s="14">
        <v>10202</v>
      </c>
      <c r="B10160" s="14" t="s">
        <v>11081</v>
      </c>
      <c r="C10160" s="14" t="s">
        <v>13510</v>
      </c>
      <c r="D10160" s="14" t="s">
        <v>13504</v>
      </c>
      <c r="E10160" s="14" t="s">
        <v>13494</v>
      </c>
      <c r="F10160" s="14">
        <v>10</v>
      </c>
      <c r="G10160" s="14">
        <v>0.1</v>
      </c>
      <c r="H10160" s="15">
        <v>9.1389999999999961E-3</v>
      </c>
      <c r="I10160" s="15">
        <f>M10160-V10160</f>
        <v>9.5861000000000016E-2</v>
      </c>
      <c r="J10160" s="14"/>
      <c r="K10160" s="13"/>
      <c r="L10160" s="9">
        <f>G10160*1.05</f>
        <v>0.10500000000000001</v>
      </c>
      <c r="M10160" s="11">
        <f>L10160-H10160</f>
        <v>9.5861000000000016E-2</v>
      </c>
      <c r="N10160" s="11">
        <v>0</v>
      </c>
      <c r="P10160" s="9">
        <f>0.5*N10160/1000</f>
        <v>0</v>
      </c>
      <c r="Q10160" s="9">
        <f>P10160+O10160</f>
        <v>0</v>
      </c>
      <c r="R10160" s="11">
        <v>0</v>
      </c>
      <c r="T10160" s="9">
        <f>0.5*R10160</f>
        <v>0</v>
      </c>
      <c r="U10160" s="9">
        <f>T10160+S10160</f>
        <v>0</v>
      </c>
      <c r="V10160" s="9">
        <f>(Q10160+U10160)/(0.944*1000)</f>
        <v>0</v>
      </c>
    </row>
    <row r="10161" spans="1:22" x14ac:dyDescent="0.3">
      <c r="A10161" s="14">
        <v>10203</v>
      </c>
      <c r="B10161" s="14" t="s">
        <v>11082</v>
      </c>
      <c r="C10161" s="14" t="s">
        <v>13510</v>
      </c>
      <c r="D10161" s="14" t="s">
        <v>13504</v>
      </c>
      <c r="E10161" s="14" t="s">
        <v>13494</v>
      </c>
      <c r="F10161" s="14">
        <v>10</v>
      </c>
      <c r="G10161" s="14">
        <v>6.3E-2</v>
      </c>
      <c r="H10161" s="15">
        <v>2.5530999999999998E-2</v>
      </c>
      <c r="I10161" s="15">
        <f>M10161-V10161</f>
        <v>4.0619000000000002E-2</v>
      </c>
      <c r="J10161" s="14"/>
      <c r="K10161" s="13"/>
      <c r="L10161" s="9">
        <f>G10161*1.05</f>
        <v>6.615E-2</v>
      </c>
      <c r="M10161" s="11">
        <f>L10161-H10161</f>
        <v>4.0619000000000002E-2</v>
      </c>
      <c r="N10161" s="11">
        <v>0</v>
      </c>
      <c r="P10161" s="9">
        <f>0.5*N10161/1000</f>
        <v>0</v>
      </c>
      <c r="Q10161" s="9">
        <f>P10161+O10161</f>
        <v>0</v>
      </c>
      <c r="R10161" s="11">
        <v>0</v>
      </c>
      <c r="S10161" s="9">
        <f>0.75*R10161/1000</f>
        <v>0</v>
      </c>
      <c r="T10161" s="9">
        <f>0.5*R10161</f>
        <v>0</v>
      </c>
      <c r="U10161" s="9">
        <f>T10161+S10161</f>
        <v>0</v>
      </c>
      <c r="V10161" s="9">
        <f>(Q10161+U10161)/(0.944*1000)</f>
        <v>0</v>
      </c>
    </row>
    <row r="10162" spans="1:22" x14ac:dyDescent="0.3">
      <c r="A10162" s="14">
        <v>10204</v>
      </c>
      <c r="B10162" s="14" t="s">
        <v>11083</v>
      </c>
      <c r="C10162" s="14" t="s">
        <v>13510</v>
      </c>
      <c r="D10162" s="14" t="s">
        <v>13504</v>
      </c>
      <c r="E10162" s="14" t="s">
        <v>13494</v>
      </c>
      <c r="F10162" s="14">
        <v>10</v>
      </c>
      <c r="G10162" s="14">
        <v>0.1</v>
      </c>
      <c r="H10162" s="15">
        <v>7.6773000000000024E-3</v>
      </c>
      <c r="I10162" s="15">
        <f>M10162-V10162</f>
        <v>9.7322700000000012E-2</v>
      </c>
      <c r="J10162" s="14"/>
      <c r="K10162" s="13"/>
      <c r="L10162" s="9">
        <f>G10162*1.05</f>
        <v>0.10500000000000001</v>
      </c>
      <c r="M10162" s="11">
        <f>L10162-H10162</f>
        <v>9.7322700000000012E-2</v>
      </c>
      <c r="N10162" s="11">
        <v>0</v>
      </c>
      <c r="P10162" s="9">
        <f>0.5*N10162/1000</f>
        <v>0</v>
      </c>
      <c r="Q10162" s="9">
        <f>P10162+O10162</f>
        <v>0</v>
      </c>
      <c r="R10162" s="11">
        <v>0</v>
      </c>
      <c r="T10162" s="9">
        <f>0.5*R10162</f>
        <v>0</v>
      </c>
      <c r="U10162" s="9">
        <f>T10162+S10162</f>
        <v>0</v>
      </c>
      <c r="V10162" s="9">
        <f>(Q10162+U10162)/(0.944*1000)</f>
        <v>0</v>
      </c>
    </row>
    <row r="10163" spans="1:22" x14ac:dyDescent="0.3">
      <c r="A10163" s="14">
        <v>10205</v>
      </c>
      <c r="B10163" s="14" t="s">
        <v>11084</v>
      </c>
      <c r="C10163" s="14" t="s">
        <v>13510</v>
      </c>
      <c r="D10163" s="14" t="s">
        <v>13504</v>
      </c>
      <c r="E10163" s="14" t="s">
        <v>13494</v>
      </c>
      <c r="F10163" s="14">
        <v>10</v>
      </c>
      <c r="G10163" s="14">
        <v>0.06</v>
      </c>
      <c r="H10163" s="15">
        <v>3.5159999999999983E-3</v>
      </c>
      <c r="I10163" s="15">
        <f>M10163-V10163</f>
        <v>5.9484000000000002E-2</v>
      </c>
      <c r="J10163" s="14"/>
      <c r="K10163" s="13"/>
      <c r="L10163" s="9">
        <f>G10163*1.05</f>
        <v>6.3E-2</v>
      </c>
      <c r="M10163" s="11">
        <f>L10163-H10163</f>
        <v>5.9484000000000002E-2</v>
      </c>
      <c r="N10163" s="11">
        <v>0</v>
      </c>
      <c r="P10163" s="9">
        <f>0.5*N10163/1000</f>
        <v>0</v>
      </c>
      <c r="Q10163" s="9">
        <f>P10163+O10163</f>
        <v>0</v>
      </c>
      <c r="R10163" s="11">
        <v>0</v>
      </c>
      <c r="T10163" s="9">
        <f>0.5*R10163</f>
        <v>0</v>
      </c>
      <c r="U10163" s="9">
        <f>T10163+S10163</f>
        <v>0</v>
      </c>
      <c r="V10163" s="9">
        <f>(Q10163+U10163)/(0.944*1000)</f>
        <v>0</v>
      </c>
    </row>
    <row r="10164" spans="1:22" x14ac:dyDescent="0.3">
      <c r="A10164" s="14">
        <v>10206</v>
      </c>
      <c r="B10164" s="14" t="s">
        <v>11085</v>
      </c>
      <c r="C10164" s="14" t="s">
        <v>13510</v>
      </c>
      <c r="D10164" s="14" t="s">
        <v>13504</v>
      </c>
      <c r="E10164" s="14" t="s">
        <v>13494</v>
      </c>
      <c r="F10164" s="14">
        <v>10</v>
      </c>
      <c r="G10164" s="14">
        <v>0.04</v>
      </c>
      <c r="H10164" s="15">
        <v>6.8599999999999998E-4</v>
      </c>
      <c r="I10164" s="15">
        <f>M10164-V10164</f>
        <v>4.1314000000000003E-2</v>
      </c>
      <c r="J10164" s="14"/>
      <c r="K10164" s="13"/>
      <c r="L10164" s="9">
        <f>G10164*1.05</f>
        <v>4.2000000000000003E-2</v>
      </c>
      <c r="M10164" s="11">
        <f>L10164-H10164</f>
        <v>4.1314000000000003E-2</v>
      </c>
      <c r="N10164" s="11">
        <v>0</v>
      </c>
      <c r="P10164" s="9">
        <f>0.5*N10164/1000</f>
        <v>0</v>
      </c>
      <c r="Q10164" s="9">
        <f>P10164+O10164</f>
        <v>0</v>
      </c>
      <c r="R10164" s="11">
        <v>0</v>
      </c>
      <c r="T10164" s="9">
        <f>0.5*R10164</f>
        <v>0</v>
      </c>
      <c r="U10164" s="9">
        <f>T10164+S10164</f>
        <v>0</v>
      </c>
      <c r="V10164" s="9">
        <f>(Q10164+U10164)/(0.944*1000)</f>
        <v>0</v>
      </c>
    </row>
    <row r="10165" spans="1:22" x14ac:dyDescent="0.3">
      <c r="A10165" s="14">
        <v>10207</v>
      </c>
      <c r="B10165" s="14" t="s">
        <v>11086</v>
      </c>
      <c r="C10165" s="14" t="s">
        <v>13510</v>
      </c>
      <c r="D10165" s="14" t="s">
        <v>13504</v>
      </c>
      <c r="E10165" s="14" t="s">
        <v>13494</v>
      </c>
      <c r="F10165" s="14">
        <v>10</v>
      </c>
      <c r="G10165" s="14">
        <v>0.16</v>
      </c>
      <c r="H10165" s="15">
        <v>4.7567000000000005E-2</v>
      </c>
      <c r="I10165" s="15">
        <f>M10165-V10165</f>
        <v>0.12043300000000001</v>
      </c>
      <c r="J10165" s="14"/>
      <c r="K10165" s="13"/>
      <c r="L10165" s="9">
        <f>G10165*1.05</f>
        <v>0.16800000000000001</v>
      </c>
      <c r="M10165" s="11">
        <f>L10165-H10165</f>
        <v>0.12043300000000001</v>
      </c>
      <c r="N10165" s="11">
        <v>0</v>
      </c>
      <c r="P10165" s="9">
        <f>0.5*N10165/1000</f>
        <v>0</v>
      </c>
      <c r="Q10165" s="9">
        <f>P10165+O10165</f>
        <v>0</v>
      </c>
      <c r="R10165" s="11">
        <v>0</v>
      </c>
      <c r="T10165" s="9">
        <f>0.5*R10165</f>
        <v>0</v>
      </c>
      <c r="U10165" s="9">
        <f>T10165+S10165</f>
        <v>0</v>
      </c>
      <c r="V10165" s="9">
        <f>(Q10165+U10165)/(0.944*1000)</f>
        <v>0</v>
      </c>
    </row>
    <row r="10166" spans="1:22" x14ac:dyDescent="0.3">
      <c r="A10166" s="14">
        <v>10208</v>
      </c>
      <c r="B10166" s="14" t="s">
        <v>11087</v>
      </c>
      <c r="C10166" s="14" t="s">
        <v>13510</v>
      </c>
      <c r="D10166" s="14" t="s">
        <v>13504</v>
      </c>
      <c r="E10166" s="14" t="s">
        <v>13494</v>
      </c>
      <c r="F10166" s="14">
        <v>10</v>
      </c>
      <c r="G10166" s="14">
        <v>6.3E-2</v>
      </c>
      <c r="H10166" s="15">
        <v>8.1580000000000292E-4</v>
      </c>
      <c r="I10166" s="15">
        <f>M10166-V10166</f>
        <v>6.5334199999999995E-2</v>
      </c>
      <c r="J10166" s="14"/>
      <c r="K10166" s="13"/>
      <c r="L10166" s="9">
        <f>G10166*1.05</f>
        <v>6.615E-2</v>
      </c>
      <c r="M10166" s="11">
        <f>L10166-H10166</f>
        <v>6.5334199999999995E-2</v>
      </c>
      <c r="N10166" s="11">
        <v>0</v>
      </c>
      <c r="P10166" s="9">
        <f>0.5*N10166/1000</f>
        <v>0</v>
      </c>
      <c r="Q10166" s="9">
        <f>P10166+O10166</f>
        <v>0</v>
      </c>
      <c r="R10166" s="11">
        <v>0</v>
      </c>
      <c r="T10166" s="9">
        <f>0.5*R10166</f>
        <v>0</v>
      </c>
      <c r="U10166" s="9">
        <f>T10166+S10166</f>
        <v>0</v>
      </c>
      <c r="V10166" s="9">
        <f>(Q10166+U10166)/(0.944*1000)</f>
        <v>0</v>
      </c>
    </row>
    <row r="10167" spans="1:22" x14ac:dyDescent="0.3">
      <c r="A10167" s="14">
        <v>10209</v>
      </c>
      <c r="B10167" s="14" t="s">
        <v>11088</v>
      </c>
      <c r="C10167" s="14" t="s">
        <v>13510</v>
      </c>
      <c r="D10167" s="14" t="s">
        <v>13504</v>
      </c>
      <c r="E10167" s="14" t="s">
        <v>13494</v>
      </c>
      <c r="F10167" s="14">
        <v>10</v>
      </c>
      <c r="G10167" s="14">
        <v>0.16</v>
      </c>
      <c r="H10167" s="15">
        <v>1.9466299999999988E-2</v>
      </c>
      <c r="I10167" s="15">
        <f>M10167-V10167</f>
        <v>0.14853370000000002</v>
      </c>
      <c r="J10167" s="14"/>
      <c r="K10167" s="13"/>
      <c r="L10167" s="9">
        <f>G10167*1.05</f>
        <v>0.16800000000000001</v>
      </c>
      <c r="M10167" s="11">
        <f>L10167-H10167</f>
        <v>0.14853370000000002</v>
      </c>
      <c r="N10167" s="11">
        <v>0</v>
      </c>
      <c r="P10167" s="9">
        <f>0.5*N10167/1000</f>
        <v>0</v>
      </c>
      <c r="Q10167" s="9">
        <f>P10167+O10167</f>
        <v>0</v>
      </c>
      <c r="R10167" s="11">
        <v>0</v>
      </c>
      <c r="T10167" s="9">
        <f>0.5*R10167</f>
        <v>0</v>
      </c>
      <c r="U10167" s="9">
        <f>T10167+S10167</f>
        <v>0</v>
      </c>
      <c r="V10167" s="9">
        <f>(Q10167+U10167)/(0.944*1000)</f>
        <v>0</v>
      </c>
    </row>
    <row r="10168" spans="1:22" x14ac:dyDescent="0.3">
      <c r="A10168" s="14">
        <v>10210</v>
      </c>
      <c r="B10168" s="14" t="s">
        <v>11089</v>
      </c>
      <c r="C10168" s="14" t="s">
        <v>13510</v>
      </c>
      <c r="D10168" s="14" t="s">
        <v>13504</v>
      </c>
      <c r="E10168" s="14" t="s">
        <v>13494</v>
      </c>
      <c r="F10168" s="14">
        <v>10</v>
      </c>
      <c r="G10168" s="14">
        <v>0.1</v>
      </c>
      <c r="H10168" s="15">
        <v>1.5299599999999998E-2</v>
      </c>
      <c r="I10168" s="15">
        <f>M10168-V10168</f>
        <v>8.9700400000000013E-2</v>
      </c>
      <c r="J10168" s="14"/>
      <c r="K10168" s="13"/>
      <c r="L10168" s="9">
        <f>G10168*1.05</f>
        <v>0.10500000000000001</v>
      </c>
      <c r="M10168" s="11">
        <f>L10168-H10168</f>
        <v>8.9700400000000013E-2</v>
      </c>
      <c r="N10168" s="11">
        <v>0</v>
      </c>
      <c r="P10168" s="9">
        <f>0.5*N10168/1000</f>
        <v>0</v>
      </c>
      <c r="Q10168" s="9">
        <f>P10168+O10168</f>
        <v>0</v>
      </c>
      <c r="R10168" s="11">
        <v>0</v>
      </c>
      <c r="T10168" s="9">
        <f>0.5*R10168</f>
        <v>0</v>
      </c>
      <c r="U10168" s="9">
        <f>T10168+S10168</f>
        <v>0</v>
      </c>
      <c r="V10168" s="9">
        <f>(Q10168+U10168)/(0.944*1000)</f>
        <v>0</v>
      </c>
    </row>
    <row r="10169" spans="1:22" x14ac:dyDescent="0.3">
      <c r="A10169" s="14">
        <v>10211</v>
      </c>
      <c r="B10169" s="14" t="s">
        <v>11090</v>
      </c>
      <c r="C10169" s="14" t="s">
        <v>13510</v>
      </c>
      <c r="D10169" s="14" t="s">
        <v>13504</v>
      </c>
      <c r="E10169" s="14" t="s">
        <v>13494</v>
      </c>
      <c r="F10169" s="14">
        <v>10</v>
      </c>
      <c r="G10169" s="14">
        <v>0.16</v>
      </c>
      <c r="H10169" s="15">
        <v>2.3211000000000013E-2</v>
      </c>
      <c r="I10169" s="15">
        <f>M10169-V10169</f>
        <v>0.144789</v>
      </c>
      <c r="J10169" s="14"/>
      <c r="K10169" s="13"/>
      <c r="L10169" s="9">
        <f>G10169*1.05</f>
        <v>0.16800000000000001</v>
      </c>
      <c r="M10169" s="11">
        <f>L10169-H10169</f>
        <v>0.144789</v>
      </c>
      <c r="N10169" s="11">
        <v>0</v>
      </c>
      <c r="P10169" s="9">
        <f>0.5*N10169/1000</f>
        <v>0</v>
      </c>
      <c r="Q10169" s="9">
        <f>P10169+O10169</f>
        <v>0</v>
      </c>
      <c r="R10169" s="11">
        <v>0</v>
      </c>
      <c r="T10169" s="9">
        <f>0.5*R10169</f>
        <v>0</v>
      </c>
      <c r="U10169" s="9">
        <f>T10169+S10169</f>
        <v>0</v>
      </c>
      <c r="V10169" s="9">
        <f>(Q10169+U10169)/(0.944*1000)</f>
        <v>0</v>
      </c>
    </row>
    <row r="10170" spans="1:22" x14ac:dyDescent="0.3">
      <c r="A10170" s="14">
        <v>10212</v>
      </c>
      <c r="B10170" s="14" t="s">
        <v>11091</v>
      </c>
      <c r="C10170" s="14" t="s">
        <v>13510</v>
      </c>
      <c r="D10170" s="14" t="s">
        <v>13504</v>
      </c>
      <c r="E10170" s="14" t="s">
        <v>13494</v>
      </c>
      <c r="F10170" s="14">
        <v>10</v>
      </c>
      <c r="G10170" s="14">
        <v>0.16</v>
      </c>
      <c r="H10170" s="15">
        <v>2.2855999999999994E-2</v>
      </c>
      <c r="I10170" s="15">
        <f>M10170-V10170</f>
        <v>0.14514400000000002</v>
      </c>
      <c r="J10170" s="14"/>
      <c r="K10170" s="13"/>
      <c r="L10170" s="9">
        <f>G10170*1.05</f>
        <v>0.16800000000000001</v>
      </c>
      <c r="M10170" s="11">
        <f>L10170-H10170</f>
        <v>0.14514400000000002</v>
      </c>
      <c r="N10170" s="11">
        <v>0</v>
      </c>
      <c r="P10170" s="9">
        <f>0.5*N10170/1000</f>
        <v>0</v>
      </c>
      <c r="Q10170" s="9">
        <f>P10170+O10170</f>
        <v>0</v>
      </c>
      <c r="R10170" s="11">
        <v>0</v>
      </c>
      <c r="T10170" s="9">
        <f>0.5*R10170</f>
        <v>0</v>
      </c>
      <c r="U10170" s="9">
        <f>T10170+S10170</f>
        <v>0</v>
      </c>
      <c r="V10170" s="9">
        <f>(Q10170+U10170)/(0.944*1000)</f>
        <v>0</v>
      </c>
    </row>
    <row r="10171" spans="1:22" x14ac:dyDescent="0.3">
      <c r="A10171" s="14">
        <v>10213</v>
      </c>
      <c r="B10171" s="14" t="s">
        <v>11092</v>
      </c>
      <c r="C10171" s="14" t="s">
        <v>13510</v>
      </c>
      <c r="D10171" s="14" t="s">
        <v>13504</v>
      </c>
      <c r="E10171" s="14" t="s">
        <v>13494</v>
      </c>
      <c r="F10171" s="14">
        <v>10</v>
      </c>
      <c r="G10171" s="14">
        <v>0.25</v>
      </c>
      <c r="H10171" s="15">
        <v>1.9869000000000001E-2</v>
      </c>
      <c r="I10171" s="15">
        <f>M10171-V10171</f>
        <v>0.24263100000000001</v>
      </c>
      <c r="J10171" s="14"/>
      <c r="K10171" s="13"/>
      <c r="L10171" s="9">
        <f>G10171*1.05</f>
        <v>0.26250000000000001</v>
      </c>
      <c r="M10171" s="11">
        <f>L10171-H10171</f>
        <v>0.24263100000000001</v>
      </c>
      <c r="N10171" s="11">
        <v>0</v>
      </c>
      <c r="P10171" s="9">
        <f>0.5*N10171/1000</f>
        <v>0</v>
      </c>
      <c r="Q10171" s="9">
        <f>P10171+O10171</f>
        <v>0</v>
      </c>
      <c r="R10171" s="11">
        <v>0</v>
      </c>
      <c r="T10171" s="9">
        <f>0.5*R10171</f>
        <v>0</v>
      </c>
      <c r="U10171" s="9">
        <f>T10171+S10171</f>
        <v>0</v>
      </c>
      <c r="V10171" s="9">
        <f>(Q10171+U10171)/(0.944*1000)</f>
        <v>0</v>
      </c>
    </row>
    <row r="10172" spans="1:22" x14ac:dyDescent="0.3">
      <c r="A10172" s="14">
        <v>10214</v>
      </c>
      <c r="B10172" s="14" t="s">
        <v>11093</v>
      </c>
      <c r="C10172" s="14" t="s">
        <v>13510</v>
      </c>
      <c r="D10172" s="14" t="s">
        <v>13504</v>
      </c>
      <c r="E10172" s="14" t="s">
        <v>13494</v>
      </c>
      <c r="F10172" s="14">
        <v>10</v>
      </c>
      <c r="G10172" s="14">
        <v>0.25</v>
      </c>
      <c r="H10172" s="15">
        <v>0</v>
      </c>
      <c r="I10172" s="15">
        <f>M10172-V10172</f>
        <v>0.26250000000000001</v>
      </c>
      <c r="J10172" s="14"/>
      <c r="K10172" s="13"/>
      <c r="L10172" s="9">
        <f>G10172*1.05</f>
        <v>0.26250000000000001</v>
      </c>
      <c r="M10172" s="11">
        <f>L10172-H10172</f>
        <v>0.26250000000000001</v>
      </c>
      <c r="N10172" s="11">
        <v>0</v>
      </c>
      <c r="P10172" s="9">
        <f>0.5*N10172/1000</f>
        <v>0</v>
      </c>
      <c r="Q10172" s="9">
        <f>P10172+O10172</f>
        <v>0</v>
      </c>
      <c r="R10172" s="11">
        <v>0</v>
      </c>
      <c r="T10172" s="9">
        <f>0.5*R10172</f>
        <v>0</v>
      </c>
      <c r="U10172" s="9">
        <f>T10172+S10172</f>
        <v>0</v>
      </c>
      <c r="V10172" s="9">
        <f>(Q10172+U10172)/(0.944*1000)</f>
        <v>0</v>
      </c>
    </row>
    <row r="10173" spans="1:22" x14ac:dyDescent="0.3">
      <c r="A10173" s="14">
        <v>10215</v>
      </c>
      <c r="B10173" s="14" t="s">
        <v>11094</v>
      </c>
      <c r="C10173" s="14" t="s">
        <v>13510</v>
      </c>
      <c r="D10173" s="14" t="s">
        <v>13504</v>
      </c>
      <c r="E10173" s="14" t="s">
        <v>13494</v>
      </c>
      <c r="F10173" s="14">
        <v>10</v>
      </c>
      <c r="G10173" s="14">
        <v>0.16</v>
      </c>
      <c r="H10173" s="15">
        <v>5.3837000000000043E-3</v>
      </c>
      <c r="I10173" s="15">
        <f>M10173-V10173</f>
        <v>0.16261630000000002</v>
      </c>
      <c r="J10173" s="14"/>
      <c r="K10173" s="13"/>
      <c r="L10173" s="9">
        <f>G10173*1.05</f>
        <v>0.16800000000000001</v>
      </c>
      <c r="M10173" s="11">
        <f>L10173-H10173</f>
        <v>0.16261630000000002</v>
      </c>
      <c r="N10173" s="11">
        <v>0</v>
      </c>
      <c r="P10173" s="9">
        <f>0.5*N10173/1000</f>
        <v>0</v>
      </c>
      <c r="Q10173" s="9">
        <f>P10173+O10173</f>
        <v>0</v>
      </c>
      <c r="R10173" s="11">
        <v>0</v>
      </c>
      <c r="T10173" s="9">
        <f>0.5*R10173</f>
        <v>0</v>
      </c>
      <c r="U10173" s="9">
        <f>T10173+S10173</f>
        <v>0</v>
      </c>
      <c r="V10173" s="9">
        <f>(Q10173+U10173)/(0.944*1000)</f>
        <v>0</v>
      </c>
    </row>
    <row r="10174" spans="1:22" x14ac:dyDescent="0.3">
      <c r="A10174" s="14">
        <v>10216</v>
      </c>
      <c r="B10174" s="14" t="s">
        <v>11095</v>
      </c>
      <c r="C10174" s="14" t="s">
        <v>13510</v>
      </c>
      <c r="D10174" s="14" t="s">
        <v>13504</v>
      </c>
      <c r="E10174" s="14" t="s">
        <v>13494</v>
      </c>
      <c r="F10174" s="14">
        <v>10</v>
      </c>
      <c r="G10174" s="14">
        <v>0.25</v>
      </c>
      <c r="H10174" s="15">
        <v>3.0322900000000003E-2</v>
      </c>
      <c r="I10174" s="15">
        <f>M10174-V10174</f>
        <v>0.2321771</v>
      </c>
      <c r="J10174" s="14"/>
      <c r="K10174" s="13"/>
      <c r="L10174" s="9">
        <f>G10174*1.05</f>
        <v>0.26250000000000001</v>
      </c>
      <c r="M10174" s="11">
        <f>L10174-H10174</f>
        <v>0.2321771</v>
      </c>
      <c r="N10174" s="11">
        <v>0</v>
      </c>
      <c r="P10174" s="9">
        <f>0.5*N10174/1000</f>
        <v>0</v>
      </c>
      <c r="Q10174" s="9">
        <f>P10174+O10174</f>
        <v>0</v>
      </c>
      <c r="R10174" s="11">
        <v>0</v>
      </c>
      <c r="T10174" s="9">
        <f>0.5*R10174</f>
        <v>0</v>
      </c>
      <c r="U10174" s="9">
        <f>T10174+S10174</f>
        <v>0</v>
      </c>
      <c r="V10174" s="9">
        <f>(Q10174+U10174)/(0.944*1000)</f>
        <v>0</v>
      </c>
    </row>
    <row r="10175" spans="1:22" x14ac:dyDescent="0.3">
      <c r="A10175" s="14">
        <v>10217</v>
      </c>
      <c r="B10175" s="14" t="s">
        <v>11096</v>
      </c>
      <c r="C10175" s="14" t="s">
        <v>13510</v>
      </c>
      <c r="D10175" s="14" t="s">
        <v>13504</v>
      </c>
      <c r="E10175" s="14" t="s">
        <v>13494</v>
      </c>
      <c r="F10175" s="14">
        <v>10</v>
      </c>
      <c r="G10175" s="14">
        <v>0.25</v>
      </c>
      <c r="H10175" s="15">
        <v>0</v>
      </c>
      <c r="I10175" s="15">
        <f>M10175-V10175</f>
        <v>0.26250000000000001</v>
      </c>
      <c r="J10175" s="14"/>
      <c r="K10175" s="13"/>
      <c r="L10175" s="9">
        <f>G10175*1.05</f>
        <v>0.26250000000000001</v>
      </c>
      <c r="M10175" s="11">
        <f>L10175-H10175</f>
        <v>0.26250000000000001</v>
      </c>
      <c r="N10175" s="11">
        <v>0</v>
      </c>
      <c r="P10175" s="9">
        <f>0.5*N10175/1000</f>
        <v>0</v>
      </c>
      <c r="Q10175" s="9">
        <f>P10175+O10175</f>
        <v>0</v>
      </c>
      <c r="R10175" s="11">
        <v>0</v>
      </c>
      <c r="T10175" s="9">
        <f>0.5*R10175</f>
        <v>0</v>
      </c>
      <c r="U10175" s="9">
        <f>T10175+S10175</f>
        <v>0</v>
      </c>
      <c r="V10175" s="9">
        <f>(Q10175+U10175)/(0.944*1000)</f>
        <v>0</v>
      </c>
    </row>
    <row r="10176" spans="1:22" x14ac:dyDescent="0.3">
      <c r="A10176" s="14">
        <v>10218</v>
      </c>
      <c r="B10176" s="14" t="s">
        <v>11097</v>
      </c>
      <c r="C10176" s="14" t="s">
        <v>13510</v>
      </c>
      <c r="D10176" s="14" t="s">
        <v>13504</v>
      </c>
      <c r="E10176" s="14" t="s">
        <v>13494</v>
      </c>
      <c r="F10176" s="14">
        <v>10</v>
      </c>
      <c r="G10176" s="14">
        <v>0.04</v>
      </c>
      <c r="H10176" s="15">
        <v>5.5199999999999965E-4</v>
      </c>
      <c r="I10176" s="15">
        <f>M10176-V10176</f>
        <v>4.1448000000000006E-2</v>
      </c>
      <c r="J10176" s="14"/>
      <c r="K10176" s="13"/>
      <c r="L10176" s="9">
        <f>G10176*1.05</f>
        <v>4.2000000000000003E-2</v>
      </c>
      <c r="M10176" s="11">
        <f>L10176-H10176</f>
        <v>4.1448000000000006E-2</v>
      </c>
      <c r="N10176" s="11">
        <v>0</v>
      </c>
      <c r="P10176" s="9">
        <f>0.5*N10176/1000</f>
        <v>0</v>
      </c>
      <c r="Q10176" s="9">
        <f>P10176+O10176</f>
        <v>0</v>
      </c>
      <c r="R10176" s="11">
        <v>0</v>
      </c>
      <c r="T10176" s="9">
        <f>0.5*R10176</f>
        <v>0</v>
      </c>
      <c r="U10176" s="9">
        <f>T10176+S10176</f>
        <v>0</v>
      </c>
      <c r="V10176" s="9">
        <f>(Q10176+U10176)/(0.944*1000)</f>
        <v>0</v>
      </c>
    </row>
    <row r="10177" spans="1:22" x14ac:dyDescent="0.3">
      <c r="A10177" s="14">
        <v>10219</v>
      </c>
      <c r="B10177" s="14" t="s">
        <v>11098</v>
      </c>
      <c r="C10177" s="14" t="s">
        <v>13510</v>
      </c>
      <c r="D10177" s="14" t="s">
        <v>13504</v>
      </c>
      <c r="E10177" s="14" t="s">
        <v>13494</v>
      </c>
      <c r="F10177" s="14">
        <v>10</v>
      </c>
      <c r="G10177" s="14">
        <v>0.25</v>
      </c>
      <c r="H10177" s="15">
        <v>2.9409999999998606E-4</v>
      </c>
      <c r="I10177" s="15">
        <f>M10177-V10177</f>
        <v>0.26220590000000005</v>
      </c>
      <c r="J10177" s="14"/>
      <c r="K10177" s="13"/>
      <c r="L10177" s="9">
        <f>G10177*1.05</f>
        <v>0.26250000000000001</v>
      </c>
      <c r="M10177" s="11">
        <f>L10177-H10177</f>
        <v>0.26220590000000005</v>
      </c>
      <c r="N10177" s="11">
        <v>0</v>
      </c>
      <c r="P10177" s="9">
        <f>0.5*N10177/1000</f>
        <v>0</v>
      </c>
      <c r="Q10177" s="9">
        <f>P10177+O10177</f>
        <v>0</v>
      </c>
      <c r="R10177" s="11">
        <v>0</v>
      </c>
      <c r="T10177" s="9">
        <f>0.5*R10177</f>
        <v>0</v>
      </c>
      <c r="U10177" s="9">
        <f>T10177+S10177</f>
        <v>0</v>
      </c>
      <c r="V10177" s="9">
        <f>(Q10177+U10177)/(0.944*1000)</f>
        <v>0</v>
      </c>
    </row>
    <row r="10178" spans="1:22" x14ac:dyDescent="0.3">
      <c r="A10178" s="14">
        <v>10220</v>
      </c>
      <c r="B10178" s="14" t="s">
        <v>11099</v>
      </c>
      <c r="C10178" s="14" t="s">
        <v>13510</v>
      </c>
      <c r="D10178" s="14" t="s">
        <v>13504</v>
      </c>
      <c r="E10178" s="14" t="s">
        <v>13494</v>
      </c>
      <c r="F10178" s="14">
        <v>10</v>
      </c>
      <c r="G10178" s="14">
        <v>0.04</v>
      </c>
      <c r="H10178" s="15">
        <v>1.2E-2</v>
      </c>
      <c r="I10178" s="15">
        <f>M10178-V10178</f>
        <v>3.0000000000000002E-2</v>
      </c>
      <c r="J10178" s="14"/>
      <c r="K10178" s="13"/>
      <c r="L10178" s="9">
        <f>G10178*1.05</f>
        <v>4.2000000000000003E-2</v>
      </c>
      <c r="M10178" s="11">
        <f>L10178-H10178</f>
        <v>3.0000000000000002E-2</v>
      </c>
      <c r="N10178" s="11">
        <v>0</v>
      </c>
      <c r="P10178" s="9">
        <f>0.5*N10178/1000</f>
        <v>0</v>
      </c>
      <c r="Q10178" s="9">
        <f>P10178+O10178</f>
        <v>0</v>
      </c>
      <c r="R10178" s="11">
        <v>0</v>
      </c>
      <c r="T10178" s="9">
        <f>0.5*R10178</f>
        <v>0</v>
      </c>
      <c r="U10178" s="9">
        <f>T10178+S10178</f>
        <v>0</v>
      </c>
      <c r="V10178" s="9">
        <f>(Q10178+U10178)/(0.944*1000)</f>
        <v>0</v>
      </c>
    </row>
    <row r="10179" spans="1:22" x14ac:dyDescent="0.3">
      <c r="A10179" s="14">
        <v>10221</v>
      </c>
      <c r="B10179" s="14" t="s">
        <v>11100</v>
      </c>
      <c r="C10179" s="14" t="s">
        <v>13510</v>
      </c>
      <c r="D10179" s="14" t="s">
        <v>13504</v>
      </c>
      <c r="E10179" s="14" t="s">
        <v>13494</v>
      </c>
      <c r="F10179" s="14">
        <v>10</v>
      </c>
      <c r="G10179" s="14">
        <v>0.25</v>
      </c>
      <c r="H10179" s="15">
        <v>4.6106000000000055E-3</v>
      </c>
      <c r="I10179" s="15">
        <f>M10179-V10179</f>
        <v>0.25788939999999999</v>
      </c>
      <c r="J10179" s="14"/>
      <c r="K10179" s="13"/>
      <c r="L10179" s="9">
        <f>G10179*1.05</f>
        <v>0.26250000000000001</v>
      </c>
      <c r="M10179" s="11">
        <f>L10179-H10179</f>
        <v>0.25788939999999999</v>
      </c>
      <c r="N10179" s="11">
        <v>0</v>
      </c>
      <c r="P10179" s="9">
        <f>0.5*N10179/1000</f>
        <v>0</v>
      </c>
      <c r="Q10179" s="9">
        <f>P10179+O10179</f>
        <v>0</v>
      </c>
      <c r="R10179" s="11">
        <v>0</v>
      </c>
      <c r="T10179" s="9">
        <f>0.5*R10179</f>
        <v>0</v>
      </c>
      <c r="U10179" s="9">
        <f>T10179+S10179</f>
        <v>0</v>
      </c>
      <c r="V10179" s="9">
        <f>(Q10179+U10179)/(0.944*1000)</f>
        <v>0</v>
      </c>
    </row>
    <row r="10180" spans="1:22" x14ac:dyDescent="0.3">
      <c r="A10180" s="14">
        <v>10222</v>
      </c>
      <c r="B10180" s="14" t="s">
        <v>11101</v>
      </c>
      <c r="C10180" s="14" t="s">
        <v>13510</v>
      </c>
      <c r="D10180" s="14" t="s">
        <v>13504</v>
      </c>
      <c r="E10180" s="14" t="s">
        <v>13494</v>
      </c>
      <c r="F10180" s="14">
        <v>10</v>
      </c>
      <c r="G10180" s="14">
        <v>0.1</v>
      </c>
      <c r="H10180" s="15">
        <v>2.4511799999999993E-2</v>
      </c>
      <c r="I10180" s="15">
        <f>M10180-V10180</f>
        <v>8.048820000000001E-2</v>
      </c>
      <c r="J10180" s="14"/>
      <c r="K10180" s="13"/>
      <c r="L10180" s="9">
        <f>G10180*1.05</f>
        <v>0.10500000000000001</v>
      </c>
      <c r="M10180" s="11">
        <f>L10180-H10180</f>
        <v>8.048820000000001E-2</v>
      </c>
      <c r="N10180" s="11">
        <v>0</v>
      </c>
      <c r="P10180" s="9">
        <f>0.5*N10180/1000</f>
        <v>0</v>
      </c>
      <c r="Q10180" s="9">
        <f>P10180+O10180</f>
        <v>0</v>
      </c>
      <c r="R10180" s="11">
        <v>0</v>
      </c>
      <c r="T10180" s="9">
        <f>0.5*R10180</f>
        <v>0</v>
      </c>
      <c r="U10180" s="9">
        <f>T10180+S10180</f>
        <v>0</v>
      </c>
      <c r="V10180" s="9">
        <f>(Q10180+U10180)/(0.944*1000)</f>
        <v>0</v>
      </c>
    </row>
    <row r="10181" spans="1:22" x14ac:dyDescent="0.3">
      <c r="A10181" s="14">
        <v>10223</v>
      </c>
      <c r="B10181" s="14" t="s">
        <v>11102</v>
      </c>
      <c r="C10181" s="14" t="s">
        <v>13510</v>
      </c>
      <c r="D10181" s="14" t="s">
        <v>13504</v>
      </c>
      <c r="E10181" s="14" t="s">
        <v>13494</v>
      </c>
      <c r="F10181" s="14">
        <v>10</v>
      </c>
      <c r="G10181" s="14">
        <v>6.3E-2</v>
      </c>
      <c r="H10181" s="15">
        <v>1.4863500000000002E-2</v>
      </c>
      <c r="I10181" s="15">
        <f>M10181-V10181</f>
        <v>5.1286499999999999E-2</v>
      </c>
      <c r="J10181" s="14"/>
      <c r="K10181" s="13"/>
      <c r="L10181" s="9">
        <f>G10181*1.05</f>
        <v>6.615E-2</v>
      </c>
      <c r="M10181" s="11">
        <f>L10181-H10181</f>
        <v>5.1286499999999999E-2</v>
      </c>
      <c r="N10181" s="11">
        <v>0</v>
      </c>
      <c r="P10181" s="9">
        <f>0.5*N10181/1000</f>
        <v>0</v>
      </c>
      <c r="Q10181" s="9">
        <f>P10181+O10181</f>
        <v>0</v>
      </c>
      <c r="R10181" s="11">
        <v>0</v>
      </c>
      <c r="T10181" s="9">
        <f>0.5*R10181</f>
        <v>0</v>
      </c>
      <c r="U10181" s="9">
        <f>T10181+S10181</f>
        <v>0</v>
      </c>
      <c r="V10181" s="9">
        <f>(Q10181+U10181)/(0.944*1000)</f>
        <v>0</v>
      </c>
    </row>
    <row r="10182" spans="1:22" x14ac:dyDescent="0.3">
      <c r="A10182" s="14">
        <v>10224</v>
      </c>
      <c r="B10182" s="14" t="s">
        <v>11103</v>
      </c>
      <c r="C10182" s="14" t="s">
        <v>13510</v>
      </c>
      <c r="D10182" s="14" t="s">
        <v>13504</v>
      </c>
      <c r="E10182" s="14" t="s">
        <v>13494</v>
      </c>
      <c r="F10182" s="14">
        <v>10</v>
      </c>
      <c r="G10182" s="14">
        <v>0.16</v>
      </c>
      <c r="H10182" s="15">
        <v>1.690549999999999E-2</v>
      </c>
      <c r="I10182" s="15">
        <f>M10182-V10182</f>
        <v>0.15109450000000002</v>
      </c>
      <c r="J10182" s="14"/>
      <c r="K10182" s="13"/>
      <c r="L10182" s="9">
        <f>G10182*1.05</f>
        <v>0.16800000000000001</v>
      </c>
      <c r="M10182" s="11">
        <f>L10182-H10182</f>
        <v>0.15109450000000002</v>
      </c>
      <c r="N10182" s="11">
        <v>0</v>
      </c>
      <c r="P10182" s="9">
        <f>0.5*N10182/1000</f>
        <v>0</v>
      </c>
      <c r="Q10182" s="9">
        <f>P10182+O10182</f>
        <v>0</v>
      </c>
      <c r="R10182" s="11">
        <v>0</v>
      </c>
      <c r="T10182" s="9">
        <f>0.5*R10182</f>
        <v>0</v>
      </c>
      <c r="U10182" s="9">
        <f>T10182+S10182</f>
        <v>0</v>
      </c>
      <c r="V10182" s="9">
        <f>(Q10182+U10182)/(0.944*1000)</f>
        <v>0</v>
      </c>
    </row>
    <row r="10183" spans="1:22" x14ac:dyDescent="0.3">
      <c r="A10183" s="14">
        <v>10225</v>
      </c>
      <c r="B10183" s="14" t="s">
        <v>11104</v>
      </c>
      <c r="C10183" s="14" t="s">
        <v>13510</v>
      </c>
      <c r="D10183" s="14" t="s">
        <v>13504</v>
      </c>
      <c r="E10183" s="14" t="s">
        <v>13494</v>
      </c>
      <c r="F10183" s="14">
        <v>10</v>
      </c>
      <c r="G10183" s="14">
        <v>0.16</v>
      </c>
      <c r="H10183" s="15">
        <v>2.0871899999999981E-2</v>
      </c>
      <c r="I10183" s="15">
        <f>M10183-V10183</f>
        <v>0.14712810000000004</v>
      </c>
      <c r="J10183" s="14"/>
      <c r="K10183" s="13"/>
      <c r="L10183" s="9">
        <f>G10183*1.05</f>
        <v>0.16800000000000001</v>
      </c>
      <c r="M10183" s="11">
        <f>L10183-H10183</f>
        <v>0.14712810000000004</v>
      </c>
      <c r="N10183" s="11">
        <v>0</v>
      </c>
      <c r="P10183" s="9">
        <f>0.5*N10183/1000</f>
        <v>0</v>
      </c>
      <c r="Q10183" s="9">
        <f>P10183+O10183</f>
        <v>0</v>
      </c>
      <c r="R10183" s="11">
        <v>0</v>
      </c>
      <c r="T10183" s="9">
        <f>0.5*R10183</f>
        <v>0</v>
      </c>
      <c r="U10183" s="9">
        <f>T10183+S10183</f>
        <v>0</v>
      </c>
      <c r="V10183" s="9">
        <f>(Q10183+U10183)/(0.944*1000)</f>
        <v>0</v>
      </c>
    </row>
    <row r="10184" spans="1:22" x14ac:dyDescent="0.3">
      <c r="A10184" s="14">
        <v>10226</v>
      </c>
      <c r="B10184" s="14" t="s">
        <v>11105</v>
      </c>
      <c r="C10184" s="14" t="s">
        <v>13510</v>
      </c>
      <c r="D10184" s="14" t="s">
        <v>13504</v>
      </c>
      <c r="E10184" s="14" t="s">
        <v>13494</v>
      </c>
      <c r="F10184" s="14">
        <v>10</v>
      </c>
      <c r="G10184" s="14">
        <v>6.3E-2</v>
      </c>
      <c r="H10184" s="15">
        <v>2.6533000000000001E-2</v>
      </c>
      <c r="I10184" s="15">
        <f>M10184-V10184</f>
        <v>3.9616999999999999E-2</v>
      </c>
      <c r="J10184" s="14"/>
      <c r="K10184" s="13"/>
      <c r="L10184" s="9">
        <f>G10184*1.05</f>
        <v>6.615E-2</v>
      </c>
      <c r="M10184" s="11">
        <f>L10184-H10184</f>
        <v>3.9616999999999999E-2</v>
      </c>
      <c r="N10184" s="11">
        <v>0</v>
      </c>
      <c r="P10184" s="9">
        <f>0.5*N10184/1000</f>
        <v>0</v>
      </c>
      <c r="Q10184" s="9">
        <f>P10184+O10184</f>
        <v>0</v>
      </c>
      <c r="R10184" s="11">
        <v>0</v>
      </c>
      <c r="T10184" s="9">
        <f>0.5*R10184</f>
        <v>0</v>
      </c>
      <c r="U10184" s="9">
        <f>T10184+S10184</f>
        <v>0</v>
      </c>
      <c r="V10184" s="9">
        <f>(Q10184+U10184)/(0.944*1000)</f>
        <v>0</v>
      </c>
    </row>
    <row r="10185" spans="1:22" x14ac:dyDescent="0.3">
      <c r="A10185" s="14">
        <v>10227</v>
      </c>
      <c r="B10185" s="14" t="s">
        <v>11106</v>
      </c>
      <c r="C10185" s="14" t="s">
        <v>13510</v>
      </c>
      <c r="D10185" s="14" t="s">
        <v>13504</v>
      </c>
      <c r="E10185" s="14" t="s">
        <v>13494</v>
      </c>
      <c r="F10185" s="14">
        <v>10</v>
      </c>
      <c r="G10185" s="14">
        <v>0.1</v>
      </c>
      <c r="H10185" s="15">
        <v>1.6197599999999993E-2</v>
      </c>
      <c r="I10185" s="15">
        <f>M10185-V10185</f>
        <v>8.8802400000000017E-2</v>
      </c>
      <c r="J10185" s="14"/>
      <c r="K10185" s="13"/>
      <c r="L10185" s="9">
        <f>G10185*1.05</f>
        <v>0.10500000000000001</v>
      </c>
      <c r="M10185" s="11">
        <f>L10185-H10185</f>
        <v>8.8802400000000017E-2</v>
      </c>
      <c r="N10185" s="11">
        <v>0</v>
      </c>
      <c r="P10185" s="9">
        <f>0.5*N10185/1000</f>
        <v>0</v>
      </c>
      <c r="Q10185" s="9">
        <f>P10185+O10185</f>
        <v>0</v>
      </c>
      <c r="R10185" s="11">
        <v>0</v>
      </c>
      <c r="T10185" s="9">
        <f>0.5*R10185</f>
        <v>0</v>
      </c>
      <c r="U10185" s="9">
        <f>T10185+S10185</f>
        <v>0</v>
      </c>
      <c r="V10185" s="9">
        <f>(Q10185+U10185)/(0.944*1000)</f>
        <v>0</v>
      </c>
    </row>
    <row r="10186" spans="1:22" x14ac:dyDescent="0.3">
      <c r="A10186" s="14">
        <v>10228</v>
      </c>
      <c r="B10186" s="14" t="s">
        <v>11107</v>
      </c>
      <c r="C10186" s="14" t="s">
        <v>13510</v>
      </c>
      <c r="D10186" s="14" t="s">
        <v>13504</v>
      </c>
      <c r="E10186" s="14" t="s">
        <v>13494</v>
      </c>
      <c r="F10186" s="14">
        <v>10</v>
      </c>
      <c r="G10186" s="14">
        <v>0.25</v>
      </c>
      <c r="H10186" s="15">
        <v>1.5933799999999991E-2</v>
      </c>
      <c r="I10186" s="15">
        <f>M10186-V10186</f>
        <v>0.24656620000000001</v>
      </c>
      <c r="J10186" s="14"/>
      <c r="K10186" s="13"/>
      <c r="L10186" s="9">
        <f>G10186*1.05</f>
        <v>0.26250000000000001</v>
      </c>
      <c r="M10186" s="11">
        <f>L10186-H10186</f>
        <v>0.24656620000000001</v>
      </c>
      <c r="N10186" s="11">
        <v>0</v>
      </c>
      <c r="P10186" s="9">
        <f>0.5*N10186/1000</f>
        <v>0</v>
      </c>
      <c r="Q10186" s="9">
        <f>P10186+O10186</f>
        <v>0</v>
      </c>
      <c r="R10186" s="11">
        <v>0</v>
      </c>
      <c r="T10186" s="9">
        <f>0.5*R10186</f>
        <v>0</v>
      </c>
      <c r="U10186" s="9">
        <f>T10186+S10186</f>
        <v>0</v>
      </c>
      <c r="V10186" s="9">
        <f>(Q10186+U10186)/(0.944*1000)</f>
        <v>0</v>
      </c>
    </row>
    <row r="10187" spans="1:22" x14ac:dyDescent="0.3">
      <c r="A10187" s="14">
        <v>10229</v>
      </c>
      <c r="B10187" s="14" t="s">
        <v>11108</v>
      </c>
      <c r="C10187" s="14" t="s">
        <v>13510</v>
      </c>
      <c r="D10187" s="14" t="s">
        <v>13504</v>
      </c>
      <c r="E10187" s="14" t="s">
        <v>13494</v>
      </c>
      <c r="F10187" s="14">
        <v>10</v>
      </c>
      <c r="G10187" s="14">
        <v>0.04</v>
      </c>
      <c r="H10187" s="15">
        <v>0</v>
      </c>
      <c r="I10187" s="15">
        <f>M10187-V10187</f>
        <v>4.2000000000000003E-2</v>
      </c>
      <c r="J10187" s="14"/>
      <c r="K10187" s="13"/>
      <c r="L10187" s="9">
        <f>G10187*1.05</f>
        <v>4.2000000000000003E-2</v>
      </c>
      <c r="M10187" s="11">
        <f>L10187-H10187</f>
        <v>4.2000000000000003E-2</v>
      </c>
      <c r="N10187" s="11">
        <v>0</v>
      </c>
      <c r="P10187" s="9">
        <f>0.5*N10187/1000</f>
        <v>0</v>
      </c>
      <c r="Q10187" s="9">
        <f>P10187+O10187</f>
        <v>0</v>
      </c>
      <c r="R10187" s="11">
        <v>0</v>
      </c>
      <c r="T10187" s="9">
        <f>0.5*R10187</f>
        <v>0</v>
      </c>
      <c r="U10187" s="9">
        <f>T10187+S10187</f>
        <v>0</v>
      </c>
      <c r="V10187" s="9">
        <f>(Q10187+U10187)/(0.944*1000)</f>
        <v>0</v>
      </c>
    </row>
    <row r="10188" spans="1:22" x14ac:dyDescent="0.3">
      <c r="A10188" s="14">
        <v>10230</v>
      </c>
      <c r="B10188" s="14" t="s">
        <v>11109</v>
      </c>
      <c r="C10188" s="14" t="s">
        <v>13510</v>
      </c>
      <c r="D10188" s="14" t="s">
        <v>13504</v>
      </c>
      <c r="E10188" s="14" t="s">
        <v>13494</v>
      </c>
      <c r="F10188" s="14">
        <v>10</v>
      </c>
      <c r="G10188" s="14">
        <v>0.25</v>
      </c>
      <c r="H10188" s="15">
        <v>1.1381100000000003E-2</v>
      </c>
      <c r="I10188" s="15">
        <f>M10188-V10188</f>
        <v>0.25111890000000003</v>
      </c>
      <c r="J10188" s="14"/>
      <c r="K10188" s="13"/>
      <c r="L10188" s="9">
        <f>G10188*1.05</f>
        <v>0.26250000000000001</v>
      </c>
      <c r="M10188" s="11">
        <f>L10188-H10188</f>
        <v>0.25111890000000003</v>
      </c>
      <c r="N10188" s="11">
        <v>0</v>
      </c>
      <c r="P10188" s="9">
        <f>0.5*N10188/1000</f>
        <v>0</v>
      </c>
      <c r="Q10188" s="9">
        <f>P10188+O10188</f>
        <v>0</v>
      </c>
      <c r="R10188" s="11">
        <v>0</v>
      </c>
      <c r="T10188" s="9">
        <f>0.5*R10188</f>
        <v>0</v>
      </c>
      <c r="U10188" s="9">
        <f>T10188+S10188</f>
        <v>0</v>
      </c>
      <c r="V10188" s="9">
        <f>(Q10188+U10188)/(0.944*1000)</f>
        <v>0</v>
      </c>
    </row>
    <row r="10189" spans="1:22" x14ac:dyDescent="0.3">
      <c r="A10189" s="14">
        <v>10231</v>
      </c>
      <c r="B10189" s="14" t="s">
        <v>11110</v>
      </c>
      <c r="C10189" s="14" t="s">
        <v>13510</v>
      </c>
      <c r="D10189" s="14" t="s">
        <v>13504</v>
      </c>
      <c r="E10189" s="14" t="s">
        <v>13494</v>
      </c>
      <c r="F10189" s="14">
        <v>10</v>
      </c>
      <c r="G10189" s="14">
        <v>0.16</v>
      </c>
      <c r="H10189" s="15">
        <v>0.10100000000000001</v>
      </c>
      <c r="I10189" s="15">
        <f>M10189-V10189</f>
        <v>6.7000000000000004E-2</v>
      </c>
      <c r="J10189" s="14"/>
      <c r="K10189" s="13"/>
      <c r="L10189" s="9">
        <f>G10189*1.05</f>
        <v>0.16800000000000001</v>
      </c>
      <c r="M10189" s="11">
        <f>L10189-H10189</f>
        <v>6.7000000000000004E-2</v>
      </c>
      <c r="N10189" s="11">
        <v>0</v>
      </c>
      <c r="P10189" s="9">
        <f>0.5*N10189/1000</f>
        <v>0</v>
      </c>
      <c r="Q10189" s="9">
        <f>P10189+O10189</f>
        <v>0</v>
      </c>
      <c r="R10189" s="11">
        <v>0</v>
      </c>
      <c r="T10189" s="9">
        <f>0.5*R10189</f>
        <v>0</v>
      </c>
      <c r="U10189" s="9">
        <f>T10189+S10189</f>
        <v>0</v>
      </c>
      <c r="V10189" s="9">
        <f>(Q10189+U10189)/(0.944*1000)</f>
        <v>0</v>
      </c>
    </row>
    <row r="10190" spans="1:22" x14ac:dyDescent="0.3">
      <c r="A10190" s="14">
        <v>10232</v>
      </c>
      <c r="B10190" s="14" t="s">
        <v>11111</v>
      </c>
      <c r="C10190" s="14" t="s">
        <v>13510</v>
      </c>
      <c r="D10190" s="14" t="s">
        <v>13504</v>
      </c>
      <c r="E10190" s="14" t="s">
        <v>13494</v>
      </c>
      <c r="F10190" s="14">
        <v>10</v>
      </c>
      <c r="G10190" s="14">
        <v>0.4</v>
      </c>
      <c r="H10190" s="15">
        <v>0.123</v>
      </c>
      <c r="I10190" s="15">
        <f>M10190-V10190</f>
        <v>0.29700000000000004</v>
      </c>
      <c r="J10190" s="14"/>
      <c r="K10190" s="13"/>
      <c r="L10190" s="9">
        <f>G10190*1.05</f>
        <v>0.42000000000000004</v>
      </c>
      <c r="M10190" s="11">
        <f>L10190-H10190</f>
        <v>0.29700000000000004</v>
      </c>
      <c r="N10190" s="11">
        <v>0</v>
      </c>
      <c r="P10190" s="9">
        <f>0.5*N10190/1000</f>
        <v>0</v>
      </c>
      <c r="Q10190" s="9">
        <f>P10190+O10190</f>
        <v>0</v>
      </c>
      <c r="R10190" s="11">
        <v>0</v>
      </c>
      <c r="T10190" s="9">
        <f>0.5*R10190</f>
        <v>0</v>
      </c>
      <c r="U10190" s="9">
        <f>T10190+S10190</f>
        <v>0</v>
      </c>
      <c r="V10190" s="9">
        <f>(Q10190+U10190)/(0.944*1000)</f>
        <v>0</v>
      </c>
    </row>
    <row r="10191" spans="1:22" x14ac:dyDescent="0.3">
      <c r="A10191" s="14">
        <v>10233</v>
      </c>
      <c r="B10191" s="14" t="s">
        <v>11112</v>
      </c>
      <c r="C10191" s="14" t="s">
        <v>13510</v>
      </c>
      <c r="D10191" s="14" t="s">
        <v>13504</v>
      </c>
      <c r="E10191" s="14" t="s">
        <v>13494</v>
      </c>
      <c r="F10191" s="14">
        <v>10</v>
      </c>
      <c r="G10191" s="14">
        <v>0.25</v>
      </c>
      <c r="H10191" s="15">
        <v>1.4581199999999996E-2</v>
      </c>
      <c r="I10191" s="15">
        <f>M10191-V10191</f>
        <v>0.24791880000000002</v>
      </c>
      <c r="J10191" s="14"/>
      <c r="K10191" s="13"/>
      <c r="L10191" s="9">
        <f>G10191*1.05</f>
        <v>0.26250000000000001</v>
      </c>
      <c r="M10191" s="11">
        <f>L10191-H10191</f>
        <v>0.24791880000000002</v>
      </c>
      <c r="N10191" s="11">
        <v>0</v>
      </c>
      <c r="P10191" s="9">
        <f>0.5*N10191/1000</f>
        <v>0</v>
      </c>
      <c r="Q10191" s="9">
        <f>P10191+O10191</f>
        <v>0</v>
      </c>
      <c r="R10191" s="11">
        <v>0</v>
      </c>
      <c r="T10191" s="9">
        <f>0.5*R10191</f>
        <v>0</v>
      </c>
      <c r="U10191" s="9">
        <f>T10191+S10191</f>
        <v>0</v>
      </c>
      <c r="V10191" s="9">
        <f>(Q10191+U10191)/(0.944*1000)</f>
        <v>0</v>
      </c>
    </row>
    <row r="10192" spans="1:22" x14ac:dyDescent="0.3">
      <c r="A10192" s="14">
        <v>10234</v>
      </c>
      <c r="B10192" s="14" t="s">
        <v>11113</v>
      </c>
      <c r="C10192" s="14" t="s">
        <v>13510</v>
      </c>
      <c r="D10192" s="14" t="s">
        <v>13504</v>
      </c>
      <c r="E10192" s="14" t="s">
        <v>13494</v>
      </c>
      <c r="F10192" s="14">
        <v>10</v>
      </c>
      <c r="G10192" s="14">
        <v>0.25</v>
      </c>
      <c r="H10192" s="15">
        <v>3.2349999999999567E-4</v>
      </c>
      <c r="I10192" s="15">
        <f>M10192-V10192</f>
        <v>0.26217650000000003</v>
      </c>
      <c r="J10192" s="14"/>
      <c r="K10192" s="13"/>
      <c r="L10192" s="9">
        <f>G10192*1.05</f>
        <v>0.26250000000000001</v>
      </c>
      <c r="M10192" s="11">
        <f>L10192-H10192</f>
        <v>0.26217650000000003</v>
      </c>
      <c r="N10192" s="11">
        <v>0</v>
      </c>
      <c r="P10192" s="9">
        <f>0.5*N10192/1000</f>
        <v>0</v>
      </c>
      <c r="Q10192" s="9">
        <f>P10192+O10192</f>
        <v>0</v>
      </c>
      <c r="R10192" s="11">
        <v>0</v>
      </c>
      <c r="T10192" s="9">
        <f>0.5*R10192</f>
        <v>0</v>
      </c>
      <c r="U10192" s="9">
        <f>T10192+S10192</f>
        <v>0</v>
      </c>
      <c r="V10192" s="9">
        <f>(Q10192+U10192)/(0.944*1000)</f>
        <v>0</v>
      </c>
    </row>
    <row r="10193" spans="1:22" x14ac:dyDescent="0.3">
      <c r="A10193" s="14">
        <v>10235</v>
      </c>
      <c r="B10193" s="14" t="s">
        <v>11114</v>
      </c>
      <c r="C10193" s="14" t="s">
        <v>13510</v>
      </c>
      <c r="D10193" s="14" t="s">
        <v>13504</v>
      </c>
      <c r="E10193" s="14" t="s">
        <v>13494</v>
      </c>
      <c r="F10193" s="14">
        <v>10</v>
      </c>
      <c r="G10193" s="14">
        <v>0.25</v>
      </c>
      <c r="H10193" s="15">
        <v>9.6873999999999971E-3</v>
      </c>
      <c r="I10193" s="15">
        <f>M10193-V10193</f>
        <v>0.2528126</v>
      </c>
      <c r="J10193" s="14"/>
      <c r="K10193" s="13"/>
      <c r="L10193" s="9">
        <f>G10193*1.05</f>
        <v>0.26250000000000001</v>
      </c>
      <c r="M10193" s="11">
        <f>L10193-H10193</f>
        <v>0.2528126</v>
      </c>
      <c r="N10193" s="11">
        <v>0</v>
      </c>
      <c r="P10193" s="9">
        <f>0.5*N10193/1000</f>
        <v>0</v>
      </c>
      <c r="Q10193" s="9">
        <f>P10193+O10193</f>
        <v>0</v>
      </c>
      <c r="R10193" s="11">
        <v>0</v>
      </c>
      <c r="T10193" s="9">
        <f>0.5*R10193</f>
        <v>0</v>
      </c>
      <c r="U10193" s="9">
        <f>T10193+S10193</f>
        <v>0</v>
      </c>
      <c r="V10193" s="9">
        <f>(Q10193+U10193)/(0.944*1000)</f>
        <v>0</v>
      </c>
    </row>
    <row r="10194" spans="1:22" x14ac:dyDescent="0.3">
      <c r="A10194" s="14">
        <v>10236</v>
      </c>
      <c r="B10194" s="14" t="s">
        <v>11115</v>
      </c>
      <c r="C10194" s="14" t="s">
        <v>13510</v>
      </c>
      <c r="D10194" s="14" t="s">
        <v>13504</v>
      </c>
      <c r="E10194" s="14" t="s">
        <v>13494</v>
      </c>
      <c r="F10194" s="14">
        <v>10</v>
      </c>
      <c r="G10194" s="14">
        <v>0.25</v>
      </c>
      <c r="H10194" s="15">
        <v>7.2316000000000142E-3</v>
      </c>
      <c r="I10194" s="15">
        <f>M10194-V10194</f>
        <v>0.25526840000000001</v>
      </c>
      <c r="J10194" s="14"/>
      <c r="K10194" s="13"/>
      <c r="L10194" s="9">
        <f>G10194*1.05</f>
        <v>0.26250000000000001</v>
      </c>
      <c r="M10194" s="11">
        <f>L10194-H10194</f>
        <v>0.25526840000000001</v>
      </c>
      <c r="N10194" s="11">
        <v>0</v>
      </c>
      <c r="P10194" s="9">
        <f>0.5*N10194/1000</f>
        <v>0</v>
      </c>
      <c r="Q10194" s="9">
        <f>P10194+O10194</f>
        <v>0</v>
      </c>
      <c r="R10194" s="11">
        <v>0</v>
      </c>
      <c r="T10194" s="9">
        <f>0.5*R10194</f>
        <v>0</v>
      </c>
      <c r="U10194" s="9">
        <f>T10194+S10194</f>
        <v>0</v>
      </c>
      <c r="V10194" s="9">
        <f>(Q10194+U10194)/(0.944*1000)</f>
        <v>0</v>
      </c>
    </row>
    <row r="10195" spans="1:22" x14ac:dyDescent="0.3">
      <c r="A10195" s="14">
        <v>10237</v>
      </c>
      <c r="B10195" s="14" t="s">
        <v>11116</v>
      </c>
      <c r="C10195" s="14" t="s">
        <v>13510</v>
      </c>
      <c r="D10195" s="14" t="s">
        <v>13504</v>
      </c>
      <c r="E10195" s="14" t="s">
        <v>13494</v>
      </c>
      <c r="F10195" s="14">
        <v>10</v>
      </c>
      <c r="G10195" s="14">
        <v>0.4</v>
      </c>
      <c r="H10195" s="15">
        <v>1.5113200000000005E-2</v>
      </c>
      <c r="I10195" s="15">
        <f>M10195-V10195</f>
        <v>0.40488680000000005</v>
      </c>
      <c r="J10195" s="14"/>
      <c r="K10195" s="13"/>
      <c r="L10195" s="9">
        <f>G10195*1.05</f>
        <v>0.42000000000000004</v>
      </c>
      <c r="M10195" s="11">
        <f>L10195-H10195</f>
        <v>0.40488680000000005</v>
      </c>
      <c r="N10195" s="11">
        <v>0</v>
      </c>
      <c r="P10195" s="9">
        <f>0.5*N10195/1000</f>
        <v>0</v>
      </c>
      <c r="Q10195" s="9">
        <f>P10195+O10195</f>
        <v>0</v>
      </c>
      <c r="R10195" s="11">
        <v>0</v>
      </c>
      <c r="T10195" s="9">
        <f>0.5*R10195</f>
        <v>0</v>
      </c>
      <c r="U10195" s="9">
        <f>T10195+S10195</f>
        <v>0</v>
      </c>
      <c r="V10195" s="9">
        <f>(Q10195+U10195)/(0.944*1000)</f>
        <v>0</v>
      </c>
    </row>
    <row r="10196" spans="1:22" x14ac:dyDescent="0.3">
      <c r="A10196" s="14">
        <v>10238</v>
      </c>
      <c r="B10196" s="14" t="s">
        <v>5307</v>
      </c>
      <c r="C10196" s="14" t="s">
        <v>13510</v>
      </c>
      <c r="D10196" s="14" t="s">
        <v>13504</v>
      </c>
      <c r="E10196" s="14" t="s">
        <v>13494</v>
      </c>
      <c r="F10196" s="14">
        <v>10</v>
      </c>
      <c r="G10196" s="14">
        <v>6.3E-2</v>
      </c>
      <c r="H10196" s="15">
        <v>2.5999999999999999E-2</v>
      </c>
      <c r="I10196" s="15">
        <f>M10196-V10196</f>
        <v>4.0150000000000005E-2</v>
      </c>
      <c r="J10196" s="14"/>
      <c r="K10196" s="13"/>
      <c r="L10196" s="9">
        <f>G10196*1.05</f>
        <v>6.615E-2</v>
      </c>
      <c r="M10196" s="11">
        <f>L10196-H10196</f>
        <v>4.0150000000000005E-2</v>
      </c>
      <c r="N10196" s="11">
        <v>0</v>
      </c>
      <c r="P10196" s="9">
        <f>0.5*N10196/1000</f>
        <v>0</v>
      </c>
      <c r="Q10196" s="9">
        <f>P10196+O10196</f>
        <v>0</v>
      </c>
      <c r="R10196" s="11">
        <v>0</v>
      </c>
      <c r="T10196" s="9">
        <f>0.5*R10196</f>
        <v>0</v>
      </c>
      <c r="U10196" s="9">
        <f>T10196+S10196</f>
        <v>0</v>
      </c>
      <c r="V10196" s="9">
        <f>(Q10196+U10196)/(0.944*1000)</f>
        <v>0</v>
      </c>
    </row>
    <row r="10197" spans="1:22" x14ac:dyDescent="0.3">
      <c r="A10197" s="14">
        <v>10239</v>
      </c>
      <c r="B10197" s="14" t="s">
        <v>5308</v>
      </c>
      <c r="C10197" s="14" t="s">
        <v>13510</v>
      </c>
      <c r="D10197" s="14" t="s">
        <v>13504</v>
      </c>
      <c r="E10197" s="14" t="s">
        <v>13494</v>
      </c>
      <c r="F10197" s="14">
        <v>10</v>
      </c>
      <c r="G10197" s="14">
        <v>0.16</v>
      </c>
      <c r="H10197" s="15">
        <v>1.7571500000000014E-2</v>
      </c>
      <c r="I10197" s="15">
        <f>M10197-V10197</f>
        <v>0.15042849999999999</v>
      </c>
      <c r="J10197" s="14"/>
      <c r="K10197" s="13"/>
      <c r="L10197" s="9">
        <f>G10197*1.05</f>
        <v>0.16800000000000001</v>
      </c>
      <c r="M10197" s="11">
        <f>L10197-H10197</f>
        <v>0.15042849999999999</v>
      </c>
      <c r="N10197" s="11">
        <v>0</v>
      </c>
      <c r="P10197" s="9">
        <f>0.5*N10197/1000</f>
        <v>0</v>
      </c>
      <c r="Q10197" s="9">
        <f>P10197+O10197</f>
        <v>0</v>
      </c>
      <c r="R10197" s="11">
        <v>0</v>
      </c>
      <c r="T10197" s="9">
        <f>0.5*R10197</f>
        <v>0</v>
      </c>
      <c r="U10197" s="9">
        <f>T10197+S10197</f>
        <v>0</v>
      </c>
      <c r="V10197" s="9">
        <f>(Q10197+U10197)/(0.944*1000)</f>
        <v>0</v>
      </c>
    </row>
    <row r="10198" spans="1:22" x14ac:dyDescent="0.3">
      <c r="A10198" s="14">
        <v>10240</v>
      </c>
      <c r="B10198" s="14" t="s">
        <v>5309</v>
      </c>
      <c r="C10198" s="14" t="s">
        <v>13510</v>
      </c>
      <c r="D10198" s="14" t="s">
        <v>13504</v>
      </c>
      <c r="E10198" s="14" t="s">
        <v>13494</v>
      </c>
      <c r="F10198" s="14">
        <v>10</v>
      </c>
      <c r="G10198" s="14">
        <v>0.1</v>
      </c>
      <c r="H10198" s="15">
        <v>2.6986100000000006E-2</v>
      </c>
      <c r="I10198" s="15">
        <f>M10198-V10198</f>
        <v>7.8013899999999997E-2</v>
      </c>
      <c r="J10198" s="14"/>
      <c r="K10198" s="13"/>
      <c r="L10198" s="9">
        <f>G10198*1.05</f>
        <v>0.10500000000000001</v>
      </c>
      <c r="M10198" s="11">
        <f>L10198-H10198</f>
        <v>7.8013899999999997E-2</v>
      </c>
      <c r="N10198" s="11">
        <v>0</v>
      </c>
      <c r="P10198" s="9">
        <f>0.5*N10198/1000</f>
        <v>0</v>
      </c>
      <c r="Q10198" s="9">
        <f>P10198+O10198</f>
        <v>0</v>
      </c>
      <c r="R10198" s="11">
        <v>0</v>
      </c>
      <c r="T10198" s="9">
        <f>0.5*R10198</f>
        <v>0</v>
      </c>
      <c r="U10198" s="9">
        <f>T10198+S10198</f>
        <v>0</v>
      </c>
      <c r="V10198" s="9">
        <f>(Q10198+U10198)/(0.944*1000)</f>
        <v>0</v>
      </c>
    </row>
    <row r="10199" spans="1:22" x14ac:dyDescent="0.3">
      <c r="A10199" s="14">
        <v>10241</v>
      </c>
      <c r="B10199" s="14" t="s">
        <v>5310</v>
      </c>
      <c r="C10199" s="14" t="s">
        <v>13510</v>
      </c>
      <c r="D10199" s="14" t="s">
        <v>13504</v>
      </c>
      <c r="E10199" s="14" t="s">
        <v>13494</v>
      </c>
      <c r="F10199" s="14">
        <v>10</v>
      </c>
      <c r="G10199" s="14">
        <v>0.16</v>
      </c>
      <c r="H10199" s="15">
        <v>2.7404799999999993E-2</v>
      </c>
      <c r="I10199" s="15">
        <f>M10199-V10199</f>
        <v>0.14059520000000003</v>
      </c>
      <c r="J10199" s="14"/>
      <c r="K10199" s="13"/>
      <c r="L10199" s="9">
        <f>G10199*1.05</f>
        <v>0.16800000000000001</v>
      </c>
      <c r="M10199" s="11">
        <f>L10199-H10199</f>
        <v>0.14059520000000003</v>
      </c>
      <c r="N10199" s="11">
        <v>0</v>
      </c>
      <c r="P10199" s="9">
        <f>0.5*N10199/1000</f>
        <v>0</v>
      </c>
      <c r="Q10199" s="9">
        <f>P10199+O10199</f>
        <v>0</v>
      </c>
      <c r="R10199" s="11">
        <v>0</v>
      </c>
      <c r="T10199" s="9">
        <f>0.5*R10199</f>
        <v>0</v>
      </c>
      <c r="U10199" s="9">
        <f>T10199+S10199</f>
        <v>0</v>
      </c>
      <c r="V10199" s="9">
        <f>(Q10199+U10199)/(0.944*1000)</f>
        <v>0</v>
      </c>
    </row>
    <row r="10200" spans="1:22" x14ac:dyDescent="0.3">
      <c r="A10200" s="14">
        <v>10242</v>
      </c>
      <c r="B10200" s="14" t="s">
        <v>5311</v>
      </c>
      <c r="C10200" s="14" t="s">
        <v>13510</v>
      </c>
      <c r="D10200" s="14" t="s">
        <v>13504</v>
      </c>
      <c r="E10200" s="14" t="s">
        <v>13494</v>
      </c>
      <c r="F10200" s="14">
        <v>10</v>
      </c>
      <c r="G10200" s="14">
        <v>0.1</v>
      </c>
      <c r="H10200" s="15">
        <v>1.3103700000000003E-2</v>
      </c>
      <c r="I10200" s="15">
        <f>M10200-V10200</f>
        <v>9.1896300000000014E-2</v>
      </c>
      <c r="J10200" s="14"/>
      <c r="K10200" s="13"/>
      <c r="L10200" s="9">
        <f>G10200*1.05</f>
        <v>0.10500000000000001</v>
      </c>
      <c r="M10200" s="11">
        <f>L10200-H10200</f>
        <v>9.1896300000000014E-2</v>
      </c>
      <c r="N10200" s="11">
        <v>0</v>
      </c>
      <c r="P10200" s="9">
        <f>0.5*N10200/1000</f>
        <v>0</v>
      </c>
      <c r="Q10200" s="9">
        <f>P10200+O10200</f>
        <v>0</v>
      </c>
      <c r="R10200" s="11">
        <v>0</v>
      </c>
      <c r="T10200" s="9">
        <f>0.5*R10200</f>
        <v>0</v>
      </c>
      <c r="U10200" s="9">
        <f>T10200+S10200</f>
        <v>0</v>
      </c>
      <c r="V10200" s="9">
        <f>(Q10200+U10200)/(0.944*1000)</f>
        <v>0</v>
      </c>
    </row>
    <row r="10201" spans="1:22" x14ac:dyDescent="0.3">
      <c r="A10201" s="14">
        <v>10243</v>
      </c>
      <c r="B10201" s="14" t="s">
        <v>5312</v>
      </c>
      <c r="C10201" s="14" t="s">
        <v>13510</v>
      </c>
      <c r="D10201" s="14" t="s">
        <v>13504</v>
      </c>
      <c r="E10201" s="14" t="s">
        <v>13494</v>
      </c>
      <c r="F10201" s="14">
        <v>10</v>
      </c>
      <c r="G10201" s="14">
        <v>6.3E-2</v>
      </c>
      <c r="H10201" s="15">
        <v>2.20518E-2</v>
      </c>
      <c r="I10201" s="15">
        <f>M10201-V10201</f>
        <v>4.4098200000000004E-2</v>
      </c>
      <c r="J10201" s="14"/>
      <c r="K10201" s="13"/>
      <c r="L10201" s="9">
        <f>G10201*1.05</f>
        <v>6.615E-2</v>
      </c>
      <c r="M10201" s="11">
        <f>L10201-H10201</f>
        <v>4.4098200000000004E-2</v>
      </c>
      <c r="N10201" s="11">
        <v>0</v>
      </c>
      <c r="P10201" s="9">
        <f>0.5*N10201/1000</f>
        <v>0</v>
      </c>
      <c r="Q10201" s="9">
        <f>P10201+O10201</f>
        <v>0</v>
      </c>
      <c r="R10201" s="11">
        <v>0</v>
      </c>
      <c r="S10201" s="9">
        <f>0.75*R10201/1000</f>
        <v>0</v>
      </c>
      <c r="T10201" s="9">
        <f>0.5*R10201</f>
        <v>0</v>
      </c>
      <c r="U10201" s="9">
        <f>T10201+S10201</f>
        <v>0</v>
      </c>
      <c r="V10201" s="9">
        <f>(Q10201+U10201)/(0.944*1000)</f>
        <v>0</v>
      </c>
    </row>
    <row r="10202" spans="1:22" x14ac:dyDescent="0.3">
      <c r="A10202" s="14">
        <v>10244</v>
      </c>
      <c r="B10202" s="14" t="s">
        <v>11117</v>
      </c>
      <c r="C10202" s="14" t="s">
        <v>13510</v>
      </c>
      <c r="D10202" s="14" t="s">
        <v>13504</v>
      </c>
      <c r="E10202" s="14" t="s">
        <v>13494</v>
      </c>
      <c r="F10202" s="14">
        <v>10</v>
      </c>
      <c r="G10202" s="14">
        <v>0.4</v>
      </c>
      <c r="H10202" s="15">
        <v>5.7350000000000135E-3</v>
      </c>
      <c r="I10202" s="15">
        <f>M10202-V10202</f>
        <v>0.41426500000000005</v>
      </c>
      <c r="J10202" s="14"/>
      <c r="K10202" s="13"/>
      <c r="L10202" s="9">
        <f>G10202*1.05</f>
        <v>0.42000000000000004</v>
      </c>
      <c r="M10202" s="11">
        <f>L10202-H10202</f>
        <v>0.41426500000000005</v>
      </c>
      <c r="N10202" s="11">
        <v>0</v>
      </c>
      <c r="P10202" s="9">
        <f>0.5*N10202/1000</f>
        <v>0</v>
      </c>
      <c r="Q10202" s="9">
        <f>P10202+O10202</f>
        <v>0</v>
      </c>
      <c r="R10202" s="11">
        <v>0</v>
      </c>
      <c r="T10202" s="9">
        <f>0.5*R10202</f>
        <v>0</v>
      </c>
      <c r="U10202" s="9">
        <f>T10202+S10202</f>
        <v>0</v>
      </c>
      <c r="V10202" s="9">
        <f>(Q10202+U10202)/(0.944*1000)</f>
        <v>0</v>
      </c>
    </row>
    <row r="10203" spans="1:22" x14ac:dyDescent="0.3">
      <c r="A10203" s="14">
        <v>10245</v>
      </c>
      <c r="B10203" s="14" t="s">
        <v>11118</v>
      </c>
      <c r="C10203" s="14" t="s">
        <v>13510</v>
      </c>
      <c r="D10203" s="14" t="s">
        <v>13504</v>
      </c>
      <c r="E10203" s="14" t="s">
        <v>13494</v>
      </c>
      <c r="F10203" s="14">
        <v>10</v>
      </c>
      <c r="G10203" s="14">
        <v>0.16</v>
      </c>
      <c r="H10203" s="15">
        <v>4.4807899999999991E-2</v>
      </c>
      <c r="I10203" s="15">
        <f>M10203-V10203</f>
        <v>0.12319210000000003</v>
      </c>
      <c r="J10203" s="14"/>
      <c r="K10203" s="13"/>
      <c r="L10203" s="9">
        <f>G10203*1.05</f>
        <v>0.16800000000000001</v>
      </c>
      <c r="M10203" s="11">
        <f>L10203-H10203</f>
        <v>0.12319210000000003</v>
      </c>
      <c r="N10203" s="11">
        <v>0</v>
      </c>
      <c r="P10203" s="9">
        <f>0.5*N10203/1000</f>
        <v>0</v>
      </c>
      <c r="Q10203" s="9">
        <f>P10203+O10203</f>
        <v>0</v>
      </c>
      <c r="R10203" s="11">
        <v>0</v>
      </c>
      <c r="T10203" s="9">
        <f>0.5*R10203</f>
        <v>0</v>
      </c>
      <c r="U10203" s="9">
        <f>T10203+S10203</f>
        <v>0</v>
      </c>
      <c r="V10203" s="9">
        <f>(Q10203+U10203)/(0.944*1000)</f>
        <v>0</v>
      </c>
    </row>
    <row r="10204" spans="1:22" x14ac:dyDescent="0.3">
      <c r="A10204" s="14">
        <v>10246</v>
      </c>
      <c r="B10204" s="14" t="s">
        <v>11119</v>
      </c>
      <c r="C10204" s="14" t="s">
        <v>13510</v>
      </c>
      <c r="D10204" s="14" t="s">
        <v>13504</v>
      </c>
      <c r="E10204" s="14" t="s">
        <v>13494</v>
      </c>
      <c r="F10204" s="14">
        <v>10</v>
      </c>
      <c r="G10204" s="14">
        <v>0.1</v>
      </c>
      <c r="H10204" s="15">
        <v>8.042200000000008E-3</v>
      </c>
      <c r="I10204" s="15">
        <f>M10204-V10204</f>
        <v>9.6957799999999997E-2</v>
      </c>
      <c r="J10204" s="14"/>
      <c r="K10204" s="13"/>
      <c r="L10204" s="9">
        <f>G10204*1.05</f>
        <v>0.10500000000000001</v>
      </c>
      <c r="M10204" s="11">
        <f>L10204-H10204</f>
        <v>9.6957799999999997E-2</v>
      </c>
      <c r="N10204" s="11">
        <v>0</v>
      </c>
      <c r="P10204" s="9">
        <f>0.5*N10204/1000</f>
        <v>0</v>
      </c>
      <c r="Q10204" s="9">
        <f>P10204+O10204</f>
        <v>0</v>
      </c>
      <c r="R10204" s="11">
        <v>0</v>
      </c>
      <c r="T10204" s="9">
        <f>0.5*R10204</f>
        <v>0</v>
      </c>
      <c r="U10204" s="9">
        <f>T10204+S10204</f>
        <v>0</v>
      </c>
      <c r="V10204" s="9">
        <f>(Q10204+U10204)/(0.944*1000)</f>
        <v>0</v>
      </c>
    </row>
    <row r="10205" spans="1:22" x14ac:dyDescent="0.3">
      <c r="A10205" s="14">
        <v>10247</v>
      </c>
      <c r="B10205" s="14" t="s">
        <v>11120</v>
      </c>
      <c r="C10205" s="14" t="s">
        <v>13510</v>
      </c>
      <c r="D10205" s="14" t="s">
        <v>13504</v>
      </c>
      <c r="E10205" s="14" t="s">
        <v>13494</v>
      </c>
      <c r="F10205" s="14">
        <v>10</v>
      </c>
      <c r="G10205" s="14">
        <v>6.3E-2</v>
      </c>
      <c r="H10205" s="15">
        <v>2.1999999999999999E-2</v>
      </c>
      <c r="I10205" s="15">
        <f>M10205-V10205</f>
        <v>4.4150000000000002E-2</v>
      </c>
      <c r="J10205" s="14"/>
      <c r="K10205" s="13"/>
      <c r="L10205" s="9">
        <f>G10205*1.05</f>
        <v>6.615E-2</v>
      </c>
      <c r="M10205" s="11">
        <f>L10205-H10205</f>
        <v>4.4150000000000002E-2</v>
      </c>
      <c r="N10205" s="11">
        <v>0</v>
      </c>
      <c r="P10205" s="9">
        <f>0.5*N10205/1000</f>
        <v>0</v>
      </c>
      <c r="Q10205" s="9">
        <f>P10205+O10205</f>
        <v>0</v>
      </c>
      <c r="R10205" s="11">
        <v>0</v>
      </c>
      <c r="T10205" s="9">
        <f>0.5*R10205</f>
        <v>0</v>
      </c>
      <c r="U10205" s="9">
        <f>T10205+S10205</f>
        <v>0</v>
      </c>
      <c r="V10205" s="9">
        <f>(Q10205+U10205)/(0.944*1000)</f>
        <v>0</v>
      </c>
    </row>
    <row r="10206" spans="1:22" x14ac:dyDescent="0.3">
      <c r="A10206" s="14">
        <v>10248</v>
      </c>
      <c r="B10206" s="14" t="s">
        <v>11121</v>
      </c>
      <c r="C10206" s="14" t="s">
        <v>13510</v>
      </c>
      <c r="D10206" s="14" t="s">
        <v>13504</v>
      </c>
      <c r="E10206" s="14" t="s">
        <v>13494</v>
      </c>
      <c r="F10206" s="14">
        <v>10</v>
      </c>
      <c r="G10206" s="14">
        <v>0.25</v>
      </c>
      <c r="H10206" s="15">
        <v>0</v>
      </c>
      <c r="I10206" s="15">
        <f>M10206-V10206</f>
        <v>0.26250000000000001</v>
      </c>
      <c r="J10206" s="14"/>
      <c r="K10206" s="13"/>
      <c r="L10206" s="9">
        <f>G10206*1.05</f>
        <v>0.26250000000000001</v>
      </c>
      <c r="M10206" s="11">
        <f>L10206-H10206</f>
        <v>0.26250000000000001</v>
      </c>
      <c r="N10206" s="11">
        <v>0</v>
      </c>
      <c r="P10206" s="9">
        <f>0.5*N10206/1000</f>
        <v>0</v>
      </c>
      <c r="Q10206" s="9">
        <f>P10206+O10206</f>
        <v>0</v>
      </c>
      <c r="R10206" s="11">
        <v>0</v>
      </c>
      <c r="T10206" s="9">
        <f>0.5*R10206</f>
        <v>0</v>
      </c>
      <c r="U10206" s="9">
        <f>T10206+S10206</f>
        <v>0</v>
      </c>
      <c r="V10206" s="9">
        <f>(Q10206+U10206)/(0.944*1000)</f>
        <v>0</v>
      </c>
    </row>
    <row r="10207" spans="1:22" x14ac:dyDescent="0.3">
      <c r="A10207" s="14">
        <v>10249</v>
      </c>
      <c r="B10207" s="14" t="s">
        <v>11122</v>
      </c>
      <c r="C10207" s="14" t="s">
        <v>13510</v>
      </c>
      <c r="D10207" s="14" t="s">
        <v>13504</v>
      </c>
      <c r="E10207" s="14" t="s">
        <v>13494</v>
      </c>
      <c r="F10207" s="14">
        <v>10</v>
      </c>
      <c r="G10207" s="14">
        <v>0.1</v>
      </c>
      <c r="H10207" s="15">
        <v>1.1075999999999994E-2</v>
      </c>
      <c r="I10207" s="15">
        <f>M10207-V10207</f>
        <v>9.3924000000000021E-2</v>
      </c>
      <c r="J10207" s="14"/>
      <c r="K10207" s="13"/>
      <c r="L10207" s="9">
        <f>G10207*1.05</f>
        <v>0.10500000000000001</v>
      </c>
      <c r="M10207" s="11">
        <f>L10207-H10207</f>
        <v>9.3924000000000021E-2</v>
      </c>
      <c r="N10207" s="11">
        <v>0</v>
      </c>
      <c r="P10207" s="9">
        <f>0.5*N10207/1000</f>
        <v>0</v>
      </c>
      <c r="Q10207" s="9">
        <f>P10207+O10207</f>
        <v>0</v>
      </c>
      <c r="R10207" s="11">
        <v>0</v>
      </c>
      <c r="T10207" s="9">
        <f>0.5*R10207</f>
        <v>0</v>
      </c>
      <c r="U10207" s="9">
        <f>T10207+S10207</f>
        <v>0</v>
      </c>
      <c r="V10207" s="9">
        <f>(Q10207+U10207)/(0.944*1000)</f>
        <v>0</v>
      </c>
    </row>
    <row r="10208" spans="1:22" x14ac:dyDescent="0.3">
      <c r="A10208" s="14">
        <v>10250</v>
      </c>
      <c r="B10208" s="14" t="s">
        <v>11123</v>
      </c>
      <c r="C10208" s="14" t="s">
        <v>13510</v>
      </c>
      <c r="D10208" s="14" t="s">
        <v>13504</v>
      </c>
      <c r="E10208" s="14" t="s">
        <v>13494</v>
      </c>
      <c r="F10208" s="14">
        <v>10</v>
      </c>
      <c r="G10208" s="14">
        <v>0.25</v>
      </c>
      <c r="H10208" s="15">
        <v>7.8979999999999953E-3</v>
      </c>
      <c r="I10208" s="15">
        <f>M10208-V10208</f>
        <v>0.25460199999999999</v>
      </c>
      <c r="J10208" s="14"/>
      <c r="K10208" s="13"/>
      <c r="L10208" s="9">
        <f>G10208*1.05</f>
        <v>0.26250000000000001</v>
      </c>
      <c r="M10208" s="11">
        <f>L10208-H10208</f>
        <v>0.25460199999999999</v>
      </c>
      <c r="N10208" s="11">
        <v>0</v>
      </c>
      <c r="P10208" s="9">
        <f>0.5*N10208/1000</f>
        <v>0</v>
      </c>
      <c r="Q10208" s="9">
        <f>P10208+O10208</f>
        <v>0</v>
      </c>
      <c r="R10208" s="11">
        <v>0</v>
      </c>
      <c r="T10208" s="9">
        <f>0.5*R10208</f>
        <v>0</v>
      </c>
      <c r="U10208" s="9">
        <f>T10208+S10208</f>
        <v>0</v>
      </c>
      <c r="V10208" s="9">
        <f>(Q10208+U10208)/(0.944*1000)</f>
        <v>0</v>
      </c>
    </row>
    <row r="10209" spans="1:22" x14ac:dyDescent="0.3">
      <c r="A10209" s="14">
        <v>10251</v>
      </c>
      <c r="B10209" s="14" t="s">
        <v>11124</v>
      </c>
      <c r="C10209" s="14" t="s">
        <v>13510</v>
      </c>
      <c r="D10209" s="14" t="s">
        <v>13504</v>
      </c>
      <c r="E10209" s="14" t="s">
        <v>13494</v>
      </c>
      <c r="F10209" s="14">
        <v>10</v>
      </c>
      <c r="G10209" s="14">
        <v>0.4</v>
      </c>
      <c r="H10209" s="15">
        <v>1.8994799999999999E-2</v>
      </c>
      <c r="I10209" s="15">
        <f>M10209-V10209</f>
        <v>0.40100520000000006</v>
      </c>
      <c r="J10209" s="14"/>
      <c r="K10209" s="13"/>
      <c r="L10209" s="9">
        <f>G10209*1.05</f>
        <v>0.42000000000000004</v>
      </c>
      <c r="M10209" s="11">
        <f>L10209-H10209</f>
        <v>0.40100520000000006</v>
      </c>
      <c r="N10209" s="11">
        <v>0</v>
      </c>
      <c r="P10209" s="9">
        <f>0.5*N10209/1000</f>
        <v>0</v>
      </c>
      <c r="Q10209" s="9">
        <f>P10209+O10209</f>
        <v>0</v>
      </c>
      <c r="R10209" s="11">
        <v>0</v>
      </c>
      <c r="T10209" s="9">
        <f>0.5*R10209</f>
        <v>0</v>
      </c>
      <c r="U10209" s="9">
        <f>T10209+S10209</f>
        <v>0</v>
      </c>
      <c r="V10209" s="9">
        <f>(Q10209+U10209)/(0.944*1000)</f>
        <v>0</v>
      </c>
    </row>
    <row r="10210" spans="1:22" x14ac:dyDescent="0.3">
      <c r="A10210" s="14">
        <v>10252</v>
      </c>
      <c r="B10210" s="14" t="s">
        <v>11125</v>
      </c>
      <c r="C10210" s="14" t="s">
        <v>13510</v>
      </c>
      <c r="D10210" s="14" t="s">
        <v>13504</v>
      </c>
      <c r="E10210" s="14" t="s">
        <v>13494</v>
      </c>
      <c r="F10210" s="14">
        <v>10</v>
      </c>
      <c r="G10210" s="14">
        <v>0.16</v>
      </c>
      <c r="H10210" s="15">
        <v>0.10199999999999999</v>
      </c>
      <c r="I10210" s="15">
        <f>M10210-V10210</f>
        <v>2.4406779661017147E-3</v>
      </c>
      <c r="J10210" s="14"/>
      <c r="K10210" s="13"/>
      <c r="L10210" s="9">
        <f>G10210*1.05</f>
        <v>0.16800000000000001</v>
      </c>
      <c r="M10210" s="11">
        <f>L10210-H10210</f>
        <v>6.6000000000000017E-2</v>
      </c>
      <c r="N10210" s="11">
        <v>0</v>
      </c>
      <c r="P10210" s="9">
        <f>0.5*N10210/1000</f>
        <v>0</v>
      </c>
      <c r="Q10210" s="9">
        <f>P10210+O10210</f>
        <v>0</v>
      </c>
      <c r="R10210" s="11">
        <v>80</v>
      </c>
      <c r="S10210" s="9">
        <f>0.75*R10210</f>
        <v>60</v>
      </c>
      <c r="U10210" s="9">
        <f>T10210+S10210</f>
        <v>60</v>
      </c>
      <c r="V10210" s="9">
        <f>(Q10210+U10210)/(0.944*1000)</f>
        <v>6.3559322033898302E-2</v>
      </c>
    </row>
    <row r="10211" spans="1:22" x14ac:dyDescent="0.3">
      <c r="A10211" s="14">
        <v>10253</v>
      </c>
      <c r="B10211" s="14" t="s">
        <v>11126</v>
      </c>
      <c r="C10211" s="14" t="s">
        <v>13510</v>
      </c>
      <c r="D10211" s="14" t="s">
        <v>13504</v>
      </c>
      <c r="E10211" s="14" t="s">
        <v>13494</v>
      </c>
      <c r="F10211" s="14">
        <v>10</v>
      </c>
      <c r="G10211" s="14">
        <v>2.5000000000000001E-2</v>
      </c>
      <c r="H10211" s="15">
        <v>1.2E-2</v>
      </c>
      <c r="I10211" s="15">
        <f>M10211-V10211</f>
        <v>1.4250000000000002E-2</v>
      </c>
      <c r="J10211" s="14"/>
      <c r="K10211" s="13"/>
      <c r="L10211" s="9">
        <f>G10211*1.05</f>
        <v>2.6250000000000002E-2</v>
      </c>
      <c r="M10211" s="11">
        <f>L10211-H10211</f>
        <v>1.4250000000000002E-2</v>
      </c>
      <c r="N10211" s="11">
        <v>0</v>
      </c>
      <c r="P10211" s="9">
        <f>0.5*N10211/1000</f>
        <v>0</v>
      </c>
      <c r="Q10211" s="9">
        <f>P10211+O10211</f>
        <v>0</v>
      </c>
      <c r="R10211" s="11">
        <v>0</v>
      </c>
      <c r="T10211" s="9">
        <f>0.5*R10211</f>
        <v>0</v>
      </c>
      <c r="U10211" s="9">
        <f>T10211+S10211</f>
        <v>0</v>
      </c>
      <c r="V10211" s="9">
        <f>(Q10211+U10211)/(0.944*1000)</f>
        <v>0</v>
      </c>
    </row>
    <row r="10212" spans="1:22" x14ac:dyDescent="0.3">
      <c r="A10212" s="14">
        <v>10254</v>
      </c>
      <c r="B10212" s="14" t="s">
        <v>11127</v>
      </c>
      <c r="C10212" s="14" t="s">
        <v>13510</v>
      </c>
      <c r="D10212" s="14" t="s">
        <v>13504</v>
      </c>
      <c r="E10212" s="14" t="s">
        <v>13494</v>
      </c>
      <c r="F10212" s="14">
        <v>10</v>
      </c>
      <c r="G10212" s="14">
        <v>0.25</v>
      </c>
      <c r="H10212" s="15">
        <v>1.1669199999999989E-2</v>
      </c>
      <c r="I10212" s="15">
        <f>M10212-V10212</f>
        <v>0.25083080000000002</v>
      </c>
      <c r="J10212" s="14"/>
      <c r="K10212" s="13"/>
      <c r="L10212" s="9">
        <f>G10212*1.05</f>
        <v>0.26250000000000001</v>
      </c>
      <c r="M10212" s="11">
        <f>L10212-H10212</f>
        <v>0.25083080000000002</v>
      </c>
      <c r="N10212" s="11">
        <v>0</v>
      </c>
      <c r="P10212" s="9">
        <f>0.5*N10212/1000</f>
        <v>0</v>
      </c>
      <c r="Q10212" s="9">
        <f>P10212+O10212</f>
        <v>0</v>
      </c>
      <c r="R10212" s="11">
        <v>0</v>
      </c>
      <c r="T10212" s="9">
        <f>0.5*R10212</f>
        <v>0</v>
      </c>
      <c r="U10212" s="9">
        <f>T10212+S10212</f>
        <v>0</v>
      </c>
      <c r="V10212" s="9">
        <f>(Q10212+U10212)/(0.944*1000)</f>
        <v>0</v>
      </c>
    </row>
    <row r="10213" spans="1:22" x14ac:dyDescent="0.3">
      <c r="A10213" s="14">
        <v>10255</v>
      </c>
      <c r="B10213" s="14" t="s">
        <v>11128</v>
      </c>
      <c r="C10213" s="14" t="s">
        <v>13510</v>
      </c>
      <c r="D10213" s="14" t="s">
        <v>13504</v>
      </c>
      <c r="E10213" s="14" t="s">
        <v>13494</v>
      </c>
      <c r="F10213" s="14">
        <v>10</v>
      </c>
      <c r="G10213" s="14">
        <v>0.16</v>
      </c>
      <c r="H10213" s="15">
        <v>4.1059999999999942E-3</v>
      </c>
      <c r="I10213" s="15">
        <f>M10213-V10213</f>
        <v>0.16389400000000001</v>
      </c>
      <c r="J10213" s="14"/>
      <c r="K10213" s="13"/>
      <c r="L10213" s="9">
        <f>G10213*1.05</f>
        <v>0.16800000000000001</v>
      </c>
      <c r="M10213" s="11">
        <f>L10213-H10213</f>
        <v>0.16389400000000001</v>
      </c>
      <c r="N10213" s="11">
        <v>0</v>
      </c>
      <c r="P10213" s="9">
        <f>0.5*N10213/1000</f>
        <v>0</v>
      </c>
      <c r="Q10213" s="9">
        <f>P10213+O10213</f>
        <v>0</v>
      </c>
      <c r="R10213" s="11">
        <v>0</v>
      </c>
      <c r="T10213" s="9">
        <f>0.5*R10213</f>
        <v>0</v>
      </c>
      <c r="U10213" s="9">
        <f>T10213+S10213</f>
        <v>0</v>
      </c>
      <c r="V10213" s="9">
        <f>(Q10213+U10213)/(0.944*1000)</f>
        <v>0</v>
      </c>
    </row>
    <row r="10214" spans="1:22" x14ac:dyDescent="0.3">
      <c r="A10214" s="14">
        <v>10256</v>
      </c>
      <c r="B10214" s="14" t="s">
        <v>11129</v>
      </c>
      <c r="C10214" s="14" t="s">
        <v>13510</v>
      </c>
      <c r="D10214" s="14" t="s">
        <v>13504</v>
      </c>
      <c r="E10214" s="14" t="s">
        <v>13494</v>
      </c>
      <c r="F10214" s="14">
        <v>10</v>
      </c>
      <c r="G10214" s="14">
        <v>0.25</v>
      </c>
      <c r="H10214" s="15">
        <v>0.11912279999999999</v>
      </c>
      <c r="I10214" s="15">
        <f>M10214-V10214</f>
        <v>0.14337720000000004</v>
      </c>
      <c r="J10214" s="14"/>
      <c r="K10214" s="13"/>
      <c r="L10214" s="9">
        <f>G10214*1.05</f>
        <v>0.26250000000000001</v>
      </c>
      <c r="M10214" s="11">
        <f>L10214-H10214</f>
        <v>0.14337720000000004</v>
      </c>
      <c r="N10214" s="11">
        <v>0</v>
      </c>
      <c r="P10214" s="9">
        <f>0.5*N10214/1000</f>
        <v>0</v>
      </c>
      <c r="Q10214" s="9">
        <f>P10214+O10214</f>
        <v>0</v>
      </c>
      <c r="R10214" s="11">
        <v>0</v>
      </c>
      <c r="T10214" s="9">
        <f>0.5*R10214</f>
        <v>0</v>
      </c>
      <c r="U10214" s="9">
        <f>T10214+S10214</f>
        <v>0</v>
      </c>
      <c r="V10214" s="9">
        <f>(Q10214+U10214)/(0.944*1000)</f>
        <v>0</v>
      </c>
    </row>
    <row r="10215" spans="1:22" x14ac:dyDescent="0.3">
      <c r="A10215" s="14">
        <v>10257</v>
      </c>
      <c r="B10215" s="14" t="s">
        <v>11130</v>
      </c>
      <c r="C10215" s="14" t="s">
        <v>13510</v>
      </c>
      <c r="D10215" s="14" t="s">
        <v>13504</v>
      </c>
      <c r="E10215" s="14" t="s">
        <v>13494</v>
      </c>
      <c r="F10215" s="14">
        <v>10</v>
      </c>
      <c r="G10215" s="14">
        <v>0.1</v>
      </c>
      <c r="H10215" s="15">
        <v>5.9980000000000189E-4</v>
      </c>
      <c r="I10215" s="15">
        <f>M10215-V10215</f>
        <v>0.10440020000000001</v>
      </c>
      <c r="J10215" s="14"/>
      <c r="K10215" s="13"/>
      <c r="L10215" s="9">
        <f>G10215*1.05</f>
        <v>0.10500000000000001</v>
      </c>
      <c r="M10215" s="11">
        <f>L10215-H10215</f>
        <v>0.10440020000000001</v>
      </c>
      <c r="N10215" s="11">
        <v>0</v>
      </c>
      <c r="P10215" s="9">
        <f>0.5*N10215/1000</f>
        <v>0</v>
      </c>
      <c r="Q10215" s="9">
        <f>P10215+O10215</f>
        <v>0</v>
      </c>
      <c r="R10215" s="11">
        <v>0</v>
      </c>
      <c r="T10215" s="9">
        <f>0.5*R10215</f>
        <v>0</v>
      </c>
      <c r="U10215" s="9">
        <f>T10215+S10215</f>
        <v>0</v>
      </c>
      <c r="V10215" s="9">
        <f>(Q10215+U10215)/(0.944*1000)</f>
        <v>0</v>
      </c>
    </row>
    <row r="10216" spans="1:22" x14ac:dyDescent="0.3">
      <c r="A10216" s="14">
        <v>10258</v>
      </c>
      <c r="B10216" s="14" t="s">
        <v>11131</v>
      </c>
      <c r="C10216" s="14" t="s">
        <v>13510</v>
      </c>
      <c r="D10216" s="14" t="s">
        <v>13504</v>
      </c>
      <c r="E10216" s="14" t="s">
        <v>13494</v>
      </c>
      <c r="F10216" s="14">
        <v>10</v>
      </c>
      <c r="G10216" s="14">
        <v>0.1</v>
      </c>
      <c r="H10216" s="15">
        <v>6.9100000000005935E-5</v>
      </c>
      <c r="I10216" s="15">
        <f>M10216-V10216</f>
        <v>0.10493090000000001</v>
      </c>
      <c r="J10216" s="14"/>
      <c r="K10216" s="13"/>
      <c r="L10216" s="9">
        <f>G10216*1.05</f>
        <v>0.10500000000000001</v>
      </c>
      <c r="M10216" s="11">
        <f>L10216-H10216</f>
        <v>0.10493090000000001</v>
      </c>
      <c r="N10216" s="11">
        <v>0</v>
      </c>
      <c r="P10216" s="9">
        <f>0.5*N10216/1000</f>
        <v>0</v>
      </c>
      <c r="Q10216" s="9">
        <f>P10216+O10216</f>
        <v>0</v>
      </c>
      <c r="R10216" s="11">
        <v>0</v>
      </c>
      <c r="T10216" s="9">
        <f>0.5*R10216</f>
        <v>0</v>
      </c>
      <c r="U10216" s="9">
        <f>T10216+S10216</f>
        <v>0</v>
      </c>
      <c r="V10216" s="9">
        <f>(Q10216+U10216)/(0.944*1000)</f>
        <v>0</v>
      </c>
    </row>
    <row r="10217" spans="1:22" x14ac:dyDescent="0.3">
      <c r="A10217" s="14">
        <v>10259</v>
      </c>
      <c r="B10217" s="14" t="s">
        <v>11132</v>
      </c>
      <c r="C10217" s="14" t="s">
        <v>13510</v>
      </c>
      <c r="D10217" s="14" t="s">
        <v>13504</v>
      </c>
      <c r="E10217" s="14" t="s">
        <v>13494</v>
      </c>
      <c r="F10217" s="14">
        <v>10</v>
      </c>
      <c r="G10217" s="14">
        <v>0.04</v>
      </c>
      <c r="H10217" s="15">
        <v>4.0120000000000008E-3</v>
      </c>
      <c r="I10217" s="15">
        <f>M10217-V10217</f>
        <v>3.7988000000000001E-2</v>
      </c>
      <c r="J10217" s="14"/>
      <c r="K10217" s="13"/>
      <c r="L10217" s="9">
        <f>G10217*1.05</f>
        <v>4.2000000000000003E-2</v>
      </c>
      <c r="M10217" s="11">
        <f>L10217-H10217</f>
        <v>3.7988000000000001E-2</v>
      </c>
      <c r="N10217" s="11">
        <v>0</v>
      </c>
      <c r="P10217" s="9">
        <f>0.5*N10217/1000</f>
        <v>0</v>
      </c>
      <c r="Q10217" s="9">
        <f>P10217+O10217</f>
        <v>0</v>
      </c>
      <c r="R10217" s="11">
        <v>0</v>
      </c>
      <c r="T10217" s="9">
        <f>0.5*R10217</f>
        <v>0</v>
      </c>
      <c r="U10217" s="9">
        <f>T10217+S10217</f>
        <v>0</v>
      </c>
      <c r="V10217" s="9">
        <f>(Q10217+U10217)/(0.944*1000)</f>
        <v>0</v>
      </c>
    </row>
    <row r="10218" spans="1:22" x14ac:dyDescent="0.3">
      <c r="A10218" s="14">
        <v>10260</v>
      </c>
      <c r="B10218" s="14" t="s">
        <v>11133</v>
      </c>
      <c r="C10218" s="14" t="s">
        <v>13510</v>
      </c>
      <c r="D10218" s="14" t="s">
        <v>13504</v>
      </c>
      <c r="E10218" s="14" t="s">
        <v>13494</v>
      </c>
      <c r="F10218" s="14">
        <v>10</v>
      </c>
      <c r="G10218" s="14">
        <v>0.1</v>
      </c>
      <c r="H10218" s="15">
        <v>0</v>
      </c>
      <c r="I10218" s="15">
        <f>M10218-V10218</f>
        <v>0.10500000000000001</v>
      </c>
      <c r="J10218" s="14"/>
      <c r="K10218" s="13"/>
      <c r="L10218" s="9">
        <f>G10218*1.05</f>
        <v>0.10500000000000001</v>
      </c>
      <c r="M10218" s="11">
        <f>L10218-H10218</f>
        <v>0.10500000000000001</v>
      </c>
      <c r="N10218" s="11">
        <v>0</v>
      </c>
      <c r="P10218" s="9">
        <f>0.5*N10218/1000</f>
        <v>0</v>
      </c>
      <c r="Q10218" s="9">
        <f>P10218+O10218</f>
        <v>0</v>
      </c>
      <c r="R10218" s="11">
        <v>0</v>
      </c>
      <c r="T10218" s="9">
        <f>0.5*R10218</f>
        <v>0</v>
      </c>
      <c r="U10218" s="9">
        <f>T10218+S10218</f>
        <v>0</v>
      </c>
      <c r="V10218" s="9">
        <f>(Q10218+U10218)/(0.944*1000)</f>
        <v>0</v>
      </c>
    </row>
    <row r="10219" spans="1:22" x14ac:dyDescent="0.3">
      <c r="A10219" s="14">
        <v>10261</v>
      </c>
      <c r="B10219" s="14" t="s">
        <v>11134</v>
      </c>
      <c r="C10219" s="14" t="s">
        <v>13510</v>
      </c>
      <c r="D10219" s="14" t="s">
        <v>13504</v>
      </c>
      <c r="E10219" s="14" t="s">
        <v>13494</v>
      </c>
      <c r="F10219" s="14">
        <v>10</v>
      </c>
      <c r="G10219" s="14">
        <v>0.1</v>
      </c>
      <c r="H10219" s="15">
        <v>2.0027E-2</v>
      </c>
      <c r="I10219" s="15">
        <f>M10219-V10219</f>
        <v>8.4973000000000007E-2</v>
      </c>
      <c r="J10219" s="14"/>
      <c r="K10219" s="13"/>
      <c r="L10219" s="9">
        <f>G10219*1.05</f>
        <v>0.10500000000000001</v>
      </c>
      <c r="M10219" s="11">
        <f>L10219-H10219</f>
        <v>8.4973000000000007E-2</v>
      </c>
      <c r="N10219" s="11">
        <v>0</v>
      </c>
      <c r="P10219" s="9">
        <f>0.5*N10219/1000</f>
        <v>0</v>
      </c>
      <c r="Q10219" s="9">
        <f>P10219+O10219</f>
        <v>0</v>
      </c>
      <c r="R10219" s="11">
        <v>0</v>
      </c>
      <c r="T10219" s="9">
        <f>0.5*R10219</f>
        <v>0</v>
      </c>
      <c r="U10219" s="9">
        <f>T10219+S10219</f>
        <v>0</v>
      </c>
      <c r="V10219" s="9">
        <f>(Q10219+U10219)/(0.944*1000)</f>
        <v>0</v>
      </c>
    </row>
    <row r="10220" spans="1:22" x14ac:dyDescent="0.3">
      <c r="A10220" s="14">
        <v>10262</v>
      </c>
      <c r="B10220" s="14" t="s">
        <v>11135</v>
      </c>
      <c r="C10220" s="14" t="s">
        <v>13510</v>
      </c>
      <c r="D10220" s="14" t="s">
        <v>13504</v>
      </c>
      <c r="E10220" s="14" t="s">
        <v>13494</v>
      </c>
      <c r="F10220" s="14">
        <v>10</v>
      </c>
      <c r="G10220" s="14">
        <v>0.5</v>
      </c>
      <c r="H10220" s="15">
        <v>0.247</v>
      </c>
      <c r="I10220" s="15">
        <f>M10220-V10220</f>
        <v>1.0195444915254251E-2</v>
      </c>
      <c r="J10220" s="14"/>
      <c r="K10220" s="13"/>
      <c r="L10220" s="9">
        <f>G10220/2*1.05</f>
        <v>0.26250000000000001</v>
      </c>
      <c r="M10220" s="11">
        <f>L10220-H10220</f>
        <v>1.5500000000000014E-2</v>
      </c>
      <c r="N10220" s="11">
        <v>0</v>
      </c>
      <c r="P10220" s="9">
        <f>0.5*N10220/1000</f>
        <v>0</v>
      </c>
      <c r="Q10220" s="9">
        <f>P10220+O10220</f>
        <v>0</v>
      </c>
      <c r="R10220" s="11">
        <v>10</v>
      </c>
      <c r="S10220" s="9">
        <f>0.75*R10220/1000</f>
        <v>7.4999999999999997E-3</v>
      </c>
      <c r="T10220" s="9">
        <f>0.5*R10220</f>
        <v>5</v>
      </c>
      <c r="U10220" s="9">
        <f>T10220+S10220</f>
        <v>5.0075000000000003</v>
      </c>
      <c r="V10220" s="9">
        <f>(Q10220+U10220)/(0.944*1000)</f>
        <v>5.3045550847457632E-3</v>
      </c>
    </row>
    <row r="10221" spans="1:22" x14ac:dyDescent="0.3">
      <c r="A10221" s="14">
        <v>10263</v>
      </c>
      <c r="B10221" s="14" t="s">
        <v>11136</v>
      </c>
      <c r="C10221" s="14" t="s">
        <v>13510</v>
      </c>
      <c r="D10221" s="14" t="s">
        <v>13504</v>
      </c>
      <c r="E10221" s="14" t="s">
        <v>13494</v>
      </c>
      <c r="F10221" s="14">
        <v>10</v>
      </c>
      <c r="G10221" s="14">
        <v>0.5</v>
      </c>
      <c r="H10221" s="15">
        <v>0.2541176</v>
      </c>
      <c r="I10221" s="15">
        <f>M10221-V10221</f>
        <v>8.3824000000000121E-3</v>
      </c>
      <c r="J10221" s="14"/>
      <c r="K10221" s="13"/>
      <c r="L10221" s="9">
        <f>G10221/2*1.05</f>
        <v>0.26250000000000001</v>
      </c>
      <c r="M10221" s="11">
        <f>L10221-H10221</f>
        <v>8.3824000000000121E-3</v>
      </c>
      <c r="N10221" s="11">
        <v>0</v>
      </c>
      <c r="P10221" s="9">
        <f>0.5*N10221/1000</f>
        <v>0</v>
      </c>
      <c r="Q10221" s="9">
        <f>P10221+O10221</f>
        <v>0</v>
      </c>
      <c r="R10221" s="11">
        <v>0</v>
      </c>
      <c r="T10221" s="9">
        <f>0.5*R10221</f>
        <v>0</v>
      </c>
      <c r="U10221" s="9">
        <f>T10221+S10221</f>
        <v>0</v>
      </c>
      <c r="V10221" s="9">
        <f>(Q10221+U10221)/(0.944*1000)</f>
        <v>0</v>
      </c>
    </row>
    <row r="10222" spans="1:22" x14ac:dyDescent="0.3">
      <c r="A10222" s="14">
        <v>10264</v>
      </c>
      <c r="B10222" s="14" t="s">
        <v>11137</v>
      </c>
      <c r="C10222" s="14" t="s">
        <v>13510</v>
      </c>
      <c r="D10222" s="14" t="s">
        <v>13504</v>
      </c>
      <c r="E10222" s="14" t="s">
        <v>13494</v>
      </c>
      <c r="F10222" s="14">
        <v>10</v>
      </c>
      <c r="G10222" s="14">
        <v>0.5</v>
      </c>
      <c r="H10222" s="15">
        <v>0.30227999999999999</v>
      </c>
      <c r="I10222" s="16" t="s">
        <v>13516</v>
      </c>
      <c r="J10222" s="14"/>
      <c r="K10222" s="13"/>
      <c r="L10222" s="9">
        <f>G10222/2*1.05</f>
        <v>0.26250000000000001</v>
      </c>
      <c r="M10222" s="11">
        <f>L10222-H10222</f>
        <v>-3.9779999999999982E-2</v>
      </c>
      <c r="N10222" s="11">
        <v>0</v>
      </c>
      <c r="P10222" s="9">
        <f>0.5*N10222/1000</f>
        <v>0</v>
      </c>
      <c r="Q10222" s="9">
        <f>P10222+O10222</f>
        <v>0</v>
      </c>
      <c r="R10222" s="11">
        <v>0</v>
      </c>
      <c r="T10222" s="9">
        <f>0.5*R10222</f>
        <v>0</v>
      </c>
      <c r="U10222" s="9">
        <f>T10222+S10222</f>
        <v>0</v>
      </c>
      <c r="V10222" s="9">
        <f>(Q10222+U10222)/(0.944*1000)</f>
        <v>0</v>
      </c>
    </row>
    <row r="10223" spans="1:22" x14ac:dyDescent="0.3">
      <c r="A10223" s="14">
        <v>10265</v>
      </c>
      <c r="B10223" s="14" t="s">
        <v>11138</v>
      </c>
      <c r="C10223" s="14" t="s">
        <v>13510</v>
      </c>
      <c r="D10223" s="14" t="s">
        <v>13504</v>
      </c>
      <c r="E10223" s="14" t="s">
        <v>13494</v>
      </c>
      <c r="F10223" s="14">
        <v>10</v>
      </c>
      <c r="G10223" s="14">
        <v>0.8</v>
      </c>
      <c r="H10223" s="15">
        <v>0.45355800000000002</v>
      </c>
      <c r="I10223" s="16" t="s">
        <v>13516</v>
      </c>
      <c r="J10223" s="14"/>
      <c r="K10223" s="13"/>
      <c r="L10223" s="9">
        <f>1.05*0.4</f>
        <v>0.42000000000000004</v>
      </c>
      <c r="M10223" s="11">
        <f>L10223-H10223</f>
        <v>-3.3557999999999977E-2</v>
      </c>
      <c r="N10223" s="11">
        <v>0</v>
      </c>
      <c r="P10223" s="9">
        <f>0.5*N10223/1000</f>
        <v>0</v>
      </c>
      <c r="Q10223" s="9">
        <f>P10223+O10223</f>
        <v>0</v>
      </c>
      <c r="R10223" s="11">
        <v>0</v>
      </c>
      <c r="T10223" s="9">
        <f>0.5*R10223</f>
        <v>0</v>
      </c>
      <c r="U10223" s="9">
        <f>T10223+S10223</f>
        <v>0</v>
      </c>
      <c r="V10223" s="9">
        <f>(Q10223+U10223)/(0.944*1000)</f>
        <v>0</v>
      </c>
    </row>
    <row r="10224" spans="1:22" x14ac:dyDescent="0.3">
      <c r="A10224" s="14">
        <v>10266</v>
      </c>
      <c r="B10224" s="14" t="s">
        <v>11139</v>
      </c>
      <c r="C10224" s="14" t="s">
        <v>13510</v>
      </c>
      <c r="D10224" s="14" t="s">
        <v>13504</v>
      </c>
      <c r="E10224" s="14" t="s">
        <v>13494</v>
      </c>
      <c r="F10224" s="14">
        <v>10</v>
      </c>
      <c r="G10224" s="14">
        <v>0.5</v>
      </c>
      <c r="H10224" s="15">
        <v>0.16899200000000003</v>
      </c>
      <c r="I10224" s="15">
        <f>M10224-V10224</f>
        <v>9.350799999999998E-2</v>
      </c>
      <c r="J10224" s="14"/>
      <c r="K10224" s="13"/>
      <c r="L10224" s="9">
        <f>G10224/2*1.05</f>
        <v>0.26250000000000001</v>
      </c>
      <c r="M10224" s="11">
        <f>L10224-H10224</f>
        <v>9.350799999999998E-2</v>
      </c>
      <c r="N10224" s="11">
        <v>0</v>
      </c>
      <c r="P10224" s="9">
        <f>0.5*N10224/1000</f>
        <v>0</v>
      </c>
      <c r="Q10224" s="9">
        <f>P10224+O10224</f>
        <v>0</v>
      </c>
      <c r="R10224" s="11">
        <v>0</v>
      </c>
      <c r="T10224" s="9">
        <f>0.5*R10224</f>
        <v>0</v>
      </c>
      <c r="U10224" s="9">
        <f>T10224+S10224</f>
        <v>0</v>
      </c>
      <c r="V10224" s="9">
        <f>(Q10224+U10224)/(0.944*1000)</f>
        <v>0</v>
      </c>
    </row>
    <row r="10225" spans="1:22" x14ac:dyDescent="0.3">
      <c r="A10225" s="14">
        <v>10267</v>
      </c>
      <c r="B10225" s="14" t="s">
        <v>11140</v>
      </c>
      <c r="C10225" s="14" t="s">
        <v>13510</v>
      </c>
      <c r="D10225" s="14" t="s">
        <v>13504</v>
      </c>
      <c r="E10225" s="14" t="s">
        <v>13494</v>
      </c>
      <c r="F10225" s="14">
        <v>10</v>
      </c>
      <c r="G10225" s="14">
        <v>0.16</v>
      </c>
      <c r="H10225" s="15">
        <v>1.7137900000000001E-2</v>
      </c>
      <c r="I10225" s="15">
        <f>M10225-V10225</f>
        <v>0.1508621</v>
      </c>
      <c r="J10225" s="14"/>
      <c r="K10225" s="13"/>
      <c r="L10225" s="9">
        <f>G10225*1.05</f>
        <v>0.16800000000000001</v>
      </c>
      <c r="M10225" s="11">
        <f>L10225-H10225</f>
        <v>0.1508621</v>
      </c>
      <c r="N10225" s="11">
        <v>0</v>
      </c>
      <c r="P10225" s="9">
        <f>0.5*N10225/1000</f>
        <v>0</v>
      </c>
      <c r="Q10225" s="9">
        <f>P10225+O10225</f>
        <v>0</v>
      </c>
      <c r="R10225" s="11">
        <v>0</v>
      </c>
      <c r="T10225" s="9">
        <f>0.5*R10225</f>
        <v>0</v>
      </c>
      <c r="U10225" s="9">
        <f>T10225+S10225</f>
        <v>0</v>
      </c>
      <c r="V10225" s="9">
        <f>(Q10225+U10225)/(0.944*1000)</f>
        <v>0</v>
      </c>
    </row>
    <row r="10226" spans="1:22" x14ac:dyDescent="0.3">
      <c r="A10226" s="14">
        <v>10268</v>
      </c>
      <c r="B10226" s="14" t="s">
        <v>11141</v>
      </c>
      <c r="C10226" s="14" t="s">
        <v>13510</v>
      </c>
      <c r="D10226" s="14" t="s">
        <v>13504</v>
      </c>
      <c r="E10226" s="14" t="s">
        <v>13494</v>
      </c>
      <c r="F10226" s="14">
        <v>10</v>
      </c>
      <c r="G10226" s="14">
        <v>0.1</v>
      </c>
      <c r="H10226" s="15">
        <v>2.7375E-2</v>
      </c>
      <c r="I10226" s="15">
        <f>M10226-V10226</f>
        <v>7.7625000000000013E-2</v>
      </c>
      <c r="J10226" s="14"/>
      <c r="K10226" s="13"/>
      <c r="L10226" s="9">
        <f>G10226*1.05</f>
        <v>0.10500000000000001</v>
      </c>
      <c r="M10226" s="11">
        <f>L10226-H10226</f>
        <v>7.7625000000000013E-2</v>
      </c>
      <c r="N10226" s="11">
        <v>0</v>
      </c>
      <c r="P10226" s="9">
        <f>0.5*N10226/1000</f>
        <v>0</v>
      </c>
      <c r="Q10226" s="9">
        <f>P10226+O10226</f>
        <v>0</v>
      </c>
      <c r="R10226" s="11">
        <v>0</v>
      </c>
      <c r="T10226" s="9">
        <f>0.5*R10226</f>
        <v>0</v>
      </c>
      <c r="U10226" s="9">
        <f>T10226+S10226</f>
        <v>0</v>
      </c>
      <c r="V10226" s="9">
        <f>(Q10226+U10226)/(0.944*1000)</f>
        <v>0</v>
      </c>
    </row>
    <row r="10227" spans="1:22" x14ac:dyDescent="0.3">
      <c r="A10227" s="14">
        <v>10269</v>
      </c>
      <c r="B10227" s="14" t="s">
        <v>11142</v>
      </c>
      <c r="C10227" s="14" t="s">
        <v>13510</v>
      </c>
      <c r="D10227" s="14" t="s">
        <v>13504</v>
      </c>
      <c r="E10227" s="14" t="s">
        <v>13494</v>
      </c>
      <c r="F10227" s="14">
        <v>10</v>
      </c>
      <c r="G10227" s="14">
        <v>6.3E-2</v>
      </c>
      <c r="H10227" s="15">
        <v>2.0527299999999998E-2</v>
      </c>
      <c r="I10227" s="15">
        <f>M10227-V10227</f>
        <v>4.5622700000000002E-2</v>
      </c>
      <c r="J10227" s="14"/>
      <c r="K10227" s="13"/>
      <c r="L10227" s="9">
        <f>G10227*1.05</f>
        <v>6.615E-2</v>
      </c>
      <c r="M10227" s="11">
        <f>L10227-H10227</f>
        <v>4.5622700000000002E-2</v>
      </c>
      <c r="N10227" s="11">
        <v>0</v>
      </c>
      <c r="P10227" s="9">
        <f>0.5*N10227/1000</f>
        <v>0</v>
      </c>
      <c r="Q10227" s="9">
        <f>P10227+O10227</f>
        <v>0</v>
      </c>
      <c r="R10227" s="11">
        <v>0</v>
      </c>
      <c r="T10227" s="9">
        <f>0.5*R10227</f>
        <v>0</v>
      </c>
      <c r="U10227" s="9">
        <f>T10227+S10227</f>
        <v>0</v>
      </c>
      <c r="V10227" s="9">
        <f>(Q10227+U10227)/(0.944*1000)</f>
        <v>0</v>
      </c>
    </row>
    <row r="10228" spans="1:22" x14ac:dyDescent="0.3">
      <c r="A10228" s="14">
        <v>10270</v>
      </c>
      <c r="B10228" s="14" t="s">
        <v>11143</v>
      </c>
      <c r="C10228" s="14" t="s">
        <v>13510</v>
      </c>
      <c r="D10228" s="14" t="s">
        <v>13504</v>
      </c>
      <c r="E10228" s="14" t="s">
        <v>13494</v>
      </c>
      <c r="F10228" s="14">
        <v>10</v>
      </c>
      <c r="G10228" s="14">
        <v>0.5</v>
      </c>
      <c r="H10228" s="15">
        <v>0.27248</v>
      </c>
      <c r="I10228" s="16" t="s">
        <v>13516</v>
      </c>
      <c r="J10228" s="14"/>
      <c r="K10228" s="13"/>
      <c r="L10228" s="9">
        <f>G10228/2*1.05</f>
        <v>0.26250000000000001</v>
      </c>
      <c r="M10228" s="11">
        <f>L10228-H10228</f>
        <v>-9.9799999999999889E-3</v>
      </c>
      <c r="N10228" s="11">
        <v>0</v>
      </c>
      <c r="P10228" s="9">
        <f>0.5*N10228/1000</f>
        <v>0</v>
      </c>
      <c r="Q10228" s="9">
        <f>P10228+O10228</f>
        <v>0</v>
      </c>
      <c r="R10228" s="11">
        <v>0</v>
      </c>
      <c r="S10228" s="9">
        <f>0.75*R10228/1000</f>
        <v>0</v>
      </c>
      <c r="T10228" s="9">
        <f>0.5*R10228</f>
        <v>0</v>
      </c>
      <c r="U10228" s="9">
        <f>T10228+S10228</f>
        <v>0</v>
      </c>
      <c r="V10228" s="9">
        <f>(Q10228+U10228)/(0.944*1000)</f>
        <v>0</v>
      </c>
    </row>
    <row r="10229" spans="1:22" x14ac:dyDescent="0.3">
      <c r="A10229" s="14">
        <v>10271</v>
      </c>
      <c r="B10229" s="14" t="s">
        <v>11144</v>
      </c>
      <c r="C10229" s="14" t="s">
        <v>13510</v>
      </c>
      <c r="D10229" s="14" t="s">
        <v>13504</v>
      </c>
      <c r="E10229" s="14" t="s">
        <v>13494</v>
      </c>
      <c r="F10229" s="14">
        <v>10</v>
      </c>
      <c r="G10229" s="14">
        <v>0.16</v>
      </c>
      <c r="H10229" s="15">
        <v>8.1810000000000112E-3</v>
      </c>
      <c r="I10229" s="15">
        <f>M10229-V10229</f>
        <v>0.15981899999999999</v>
      </c>
      <c r="J10229" s="14"/>
      <c r="K10229" s="13"/>
      <c r="L10229" s="9">
        <f>G10229*1.05</f>
        <v>0.16800000000000001</v>
      </c>
      <c r="M10229" s="11">
        <f>L10229-H10229</f>
        <v>0.15981899999999999</v>
      </c>
      <c r="N10229" s="11">
        <v>0</v>
      </c>
      <c r="P10229" s="9">
        <f>0.5*N10229/1000</f>
        <v>0</v>
      </c>
      <c r="Q10229" s="9">
        <f>P10229+O10229</f>
        <v>0</v>
      </c>
      <c r="R10229" s="11">
        <v>0</v>
      </c>
      <c r="T10229" s="9">
        <f>0.5*R10229</f>
        <v>0</v>
      </c>
      <c r="U10229" s="9">
        <f>T10229+S10229</f>
        <v>0</v>
      </c>
      <c r="V10229" s="9">
        <f>(Q10229+U10229)/(0.944*1000)</f>
        <v>0</v>
      </c>
    </row>
    <row r="10230" spans="1:22" x14ac:dyDescent="0.3">
      <c r="A10230" s="14">
        <v>10272</v>
      </c>
      <c r="B10230" s="14" t="s">
        <v>11145</v>
      </c>
      <c r="C10230" s="14" t="s">
        <v>13510</v>
      </c>
      <c r="D10230" s="14" t="s">
        <v>13504</v>
      </c>
      <c r="E10230" s="14" t="s">
        <v>13494</v>
      </c>
      <c r="F10230" s="14">
        <v>10</v>
      </c>
      <c r="G10230" s="14">
        <v>0.16</v>
      </c>
      <c r="H10230" s="15">
        <v>1.2157999999999987E-2</v>
      </c>
      <c r="I10230" s="15">
        <f>M10230-V10230</f>
        <v>0.15584200000000004</v>
      </c>
      <c r="J10230" s="14"/>
      <c r="K10230" s="13"/>
      <c r="L10230" s="9">
        <f>G10230*1.05</f>
        <v>0.16800000000000001</v>
      </c>
      <c r="M10230" s="11">
        <f>L10230-H10230</f>
        <v>0.15584200000000004</v>
      </c>
      <c r="N10230" s="11">
        <v>0</v>
      </c>
      <c r="P10230" s="9">
        <f>0.5*N10230/1000</f>
        <v>0</v>
      </c>
      <c r="Q10230" s="9">
        <f>P10230+O10230</f>
        <v>0</v>
      </c>
      <c r="R10230" s="11">
        <v>0</v>
      </c>
      <c r="T10230" s="9">
        <f>0.5*R10230</f>
        <v>0</v>
      </c>
      <c r="U10230" s="9">
        <f>T10230+S10230</f>
        <v>0</v>
      </c>
      <c r="V10230" s="9">
        <f>(Q10230+U10230)/(0.944*1000)</f>
        <v>0</v>
      </c>
    </row>
    <row r="10231" spans="1:22" x14ac:dyDescent="0.3">
      <c r="A10231" s="14">
        <v>10273</v>
      </c>
      <c r="B10231" s="14" t="s">
        <v>11146</v>
      </c>
      <c r="C10231" s="14" t="s">
        <v>13510</v>
      </c>
      <c r="D10231" s="14" t="s">
        <v>13504</v>
      </c>
      <c r="E10231" s="14" t="s">
        <v>13494</v>
      </c>
      <c r="F10231" s="14">
        <v>10</v>
      </c>
      <c r="G10231" s="14">
        <v>0.16</v>
      </c>
      <c r="H10231" s="15">
        <v>9.7560000000000008E-3</v>
      </c>
      <c r="I10231" s="15">
        <f>M10231-V10231</f>
        <v>0.158244</v>
      </c>
      <c r="J10231" s="14"/>
      <c r="K10231" s="13"/>
      <c r="L10231" s="9">
        <f>G10231*1.05</f>
        <v>0.16800000000000001</v>
      </c>
      <c r="M10231" s="11">
        <f>L10231-H10231</f>
        <v>0.158244</v>
      </c>
      <c r="N10231" s="11">
        <v>0</v>
      </c>
      <c r="P10231" s="9">
        <f>0.5*N10231/1000</f>
        <v>0</v>
      </c>
      <c r="Q10231" s="9">
        <f>P10231+O10231</f>
        <v>0</v>
      </c>
      <c r="R10231" s="11">
        <v>0</v>
      </c>
      <c r="T10231" s="9">
        <f>0.5*R10231</f>
        <v>0</v>
      </c>
      <c r="U10231" s="9">
        <f>T10231+S10231</f>
        <v>0</v>
      </c>
      <c r="V10231" s="9">
        <f>(Q10231+U10231)/(0.944*1000)</f>
        <v>0</v>
      </c>
    </row>
    <row r="10232" spans="1:22" x14ac:dyDescent="0.3">
      <c r="A10232" s="14">
        <v>10274</v>
      </c>
      <c r="B10232" s="14" t="s">
        <v>11147</v>
      </c>
      <c r="C10232" s="14" t="s">
        <v>13510</v>
      </c>
      <c r="D10232" s="14" t="s">
        <v>13504</v>
      </c>
      <c r="E10232" s="14" t="s">
        <v>13494</v>
      </c>
      <c r="F10232" s="14">
        <v>10</v>
      </c>
      <c r="G10232" s="14">
        <v>0.1</v>
      </c>
      <c r="H10232" s="15">
        <v>2.1031300000000003E-2</v>
      </c>
      <c r="I10232" s="15">
        <f>M10232-V10232</f>
        <v>8.3968700000000007E-2</v>
      </c>
      <c r="J10232" s="14"/>
      <c r="K10232" s="13"/>
      <c r="L10232" s="9">
        <f>G10232*1.05</f>
        <v>0.10500000000000001</v>
      </c>
      <c r="M10232" s="11">
        <f>L10232-H10232</f>
        <v>8.3968700000000007E-2</v>
      </c>
      <c r="N10232" s="11">
        <v>0</v>
      </c>
      <c r="P10232" s="9">
        <f>0.5*N10232/1000</f>
        <v>0</v>
      </c>
      <c r="Q10232" s="9">
        <f>P10232+O10232</f>
        <v>0</v>
      </c>
      <c r="R10232" s="11">
        <v>0</v>
      </c>
      <c r="T10232" s="9">
        <f>0.5*R10232</f>
        <v>0</v>
      </c>
      <c r="U10232" s="9">
        <f>T10232+S10232</f>
        <v>0</v>
      </c>
      <c r="V10232" s="9">
        <f>(Q10232+U10232)/(0.944*1000)</f>
        <v>0</v>
      </c>
    </row>
    <row r="10233" spans="1:22" x14ac:dyDescent="0.3">
      <c r="A10233" s="14">
        <v>10275</v>
      </c>
      <c r="B10233" s="14" t="s">
        <v>11148</v>
      </c>
      <c r="C10233" s="14" t="s">
        <v>13510</v>
      </c>
      <c r="D10233" s="14" t="s">
        <v>13504</v>
      </c>
      <c r="E10233" s="14" t="s">
        <v>13494</v>
      </c>
      <c r="F10233" s="14">
        <v>10</v>
      </c>
      <c r="G10233" s="14">
        <v>6.3E-2</v>
      </c>
      <c r="H10233" s="15">
        <v>1.35107E-2</v>
      </c>
      <c r="I10233" s="15">
        <f>M10233-V10233</f>
        <v>5.26393E-2</v>
      </c>
      <c r="J10233" s="14"/>
      <c r="K10233" s="13"/>
      <c r="L10233" s="9">
        <f>G10233*1.05</f>
        <v>6.615E-2</v>
      </c>
      <c r="M10233" s="11">
        <f>L10233-H10233</f>
        <v>5.26393E-2</v>
      </c>
      <c r="N10233" s="11">
        <v>0</v>
      </c>
      <c r="P10233" s="9">
        <f>0.5*N10233/1000</f>
        <v>0</v>
      </c>
      <c r="Q10233" s="9">
        <f>P10233+O10233</f>
        <v>0</v>
      </c>
      <c r="R10233" s="11">
        <v>0</v>
      </c>
      <c r="T10233" s="9">
        <f>0.5*R10233</f>
        <v>0</v>
      </c>
      <c r="U10233" s="9">
        <f>T10233+S10233</f>
        <v>0</v>
      </c>
      <c r="V10233" s="9">
        <f>(Q10233+U10233)/(0.944*1000)</f>
        <v>0</v>
      </c>
    </row>
    <row r="10234" spans="1:22" x14ac:dyDescent="0.3">
      <c r="A10234" s="14">
        <v>10276</v>
      </c>
      <c r="B10234" s="14" t="s">
        <v>11149</v>
      </c>
      <c r="C10234" s="14" t="s">
        <v>13510</v>
      </c>
      <c r="D10234" s="14" t="s">
        <v>13504</v>
      </c>
      <c r="E10234" s="14" t="s">
        <v>13494</v>
      </c>
      <c r="F10234" s="14">
        <v>10</v>
      </c>
      <c r="G10234" s="14">
        <v>0.16</v>
      </c>
      <c r="H10234" s="15">
        <v>4.4483999999999921E-3</v>
      </c>
      <c r="I10234" s="15">
        <f>M10234-V10234</f>
        <v>0.16355160000000002</v>
      </c>
      <c r="J10234" s="14"/>
      <c r="K10234" s="13"/>
      <c r="L10234" s="9">
        <f>G10234*1.05</f>
        <v>0.16800000000000001</v>
      </c>
      <c r="M10234" s="11">
        <f>L10234-H10234</f>
        <v>0.16355160000000002</v>
      </c>
      <c r="N10234" s="11">
        <v>0</v>
      </c>
      <c r="P10234" s="9">
        <f>0.5*N10234/1000</f>
        <v>0</v>
      </c>
      <c r="Q10234" s="9">
        <f>P10234+O10234</f>
        <v>0</v>
      </c>
      <c r="R10234" s="11">
        <v>0</v>
      </c>
      <c r="T10234" s="9">
        <f>0.5*R10234</f>
        <v>0</v>
      </c>
      <c r="U10234" s="9">
        <f>T10234+S10234</f>
        <v>0</v>
      </c>
      <c r="V10234" s="9">
        <f>(Q10234+U10234)/(0.944*1000)</f>
        <v>0</v>
      </c>
    </row>
    <row r="10235" spans="1:22" x14ac:dyDescent="0.3">
      <c r="A10235" s="14">
        <v>10277</v>
      </c>
      <c r="B10235" s="14" t="s">
        <v>11150</v>
      </c>
      <c r="C10235" s="14" t="s">
        <v>13510</v>
      </c>
      <c r="D10235" s="14" t="s">
        <v>13504</v>
      </c>
      <c r="E10235" s="14" t="s">
        <v>13494</v>
      </c>
      <c r="F10235" s="14">
        <v>10</v>
      </c>
      <c r="G10235" s="14">
        <v>0.1</v>
      </c>
      <c r="H10235" s="15">
        <v>0</v>
      </c>
      <c r="I10235" s="15">
        <f>M10235-V10235</f>
        <v>0.10500000000000001</v>
      </c>
      <c r="J10235" s="14"/>
      <c r="K10235" s="13"/>
      <c r="L10235" s="9">
        <f>G10235*1.05</f>
        <v>0.10500000000000001</v>
      </c>
      <c r="M10235" s="11">
        <f>L10235-H10235</f>
        <v>0.10500000000000001</v>
      </c>
      <c r="N10235" s="11">
        <v>0</v>
      </c>
      <c r="P10235" s="9">
        <f>0.5*N10235/1000</f>
        <v>0</v>
      </c>
      <c r="Q10235" s="9">
        <f>P10235+O10235</f>
        <v>0</v>
      </c>
      <c r="R10235" s="11">
        <v>0</v>
      </c>
      <c r="T10235" s="9">
        <f>0.5*R10235</f>
        <v>0</v>
      </c>
      <c r="U10235" s="9">
        <f>T10235+S10235</f>
        <v>0</v>
      </c>
      <c r="V10235" s="9">
        <f>(Q10235+U10235)/(0.944*1000)</f>
        <v>0</v>
      </c>
    </row>
    <row r="10236" spans="1:22" x14ac:dyDescent="0.3">
      <c r="A10236" s="14">
        <v>10278</v>
      </c>
      <c r="B10236" s="14" t="s">
        <v>11151</v>
      </c>
      <c r="C10236" s="14" t="s">
        <v>13510</v>
      </c>
      <c r="D10236" s="14" t="s">
        <v>13504</v>
      </c>
      <c r="E10236" s="14" t="s">
        <v>13494</v>
      </c>
      <c r="F10236" s="14">
        <v>10</v>
      </c>
      <c r="G10236" s="14">
        <v>6.3E-2</v>
      </c>
      <c r="H10236" s="15">
        <v>0</v>
      </c>
      <c r="I10236" s="15">
        <f>M10236-V10236</f>
        <v>6.615E-2</v>
      </c>
      <c r="J10236" s="14"/>
      <c r="K10236" s="13"/>
      <c r="L10236" s="9">
        <f>G10236*1.05</f>
        <v>6.615E-2</v>
      </c>
      <c r="M10236" s="11">
        <f>L10236-H10236</f>
        <v>6.615E-2</v>
      </c>
      <c r="N10236" s="11">
        <v>0</v>
      </c>
      <c r="P10236" s="9">
        <f>0.5*N10236/1000</f>
        <v>0</v>
      </c>
      <c r="Q10236" s="9">
        <f>P10236+O10236</f>
        <v>0</v>
      </c>
      <c r="R10236" s="11">
        <v>0</v>
      </c>
      <c r="T10236" s="9">
        <f>0.5*R10236</f>
        <v>0</v>
      </c>
      <c r="U10236" s="9">
        <f>T10236+S10236</f>
        <v>0</v>
      </c>
      <c r="V10236" s="9">
        <f>(Q10236+U10236)/(0.944*1000)</f>
        <v>0</v>
      </c>
    </row>
    <row r="10237" spans="1:22" x14ac:dyDescent="0.3">
      <c r="A10237" s="14">
        <v>10279</v>
      </c>
      <c r="B10237" s="14" t="s">
        <v>11152</v>
      </c>
      <c r="C10237" s="14" t="s">
        <v>13510</v>
      </c>
      <c r="D10237" s="14" t="s">
        <v>13504</v>
      </c>
      <c r="E10237" s="14" t="s">
        <v>13494</v>
      </c>
      <c r="F10237" s="14">
        <v>10</v>
      </c>
      <c r="G10237" s="14">
        <v>0.1</v>
      </c>
      <c r="H10237" s="15">
        <v>4.3999999999999997E-2</v>
      </c>
      <c r="I10237" s="15">
        <f>M10237-V10237</f>
        <v>6.1000000000000013E-2</v>
      </c>
      <c r="J10237" s="14"/>
      <c r="K10237" s="13"/>
      <c r="L10237" s="9">
        <f>G10237*1.05</f>
        <v>0.10500000000000001</v>
      </c>
      <c r="M10237" s="11">
        <f>L10237-H10237</f>
        <v>6.1000000000000013E-2</v>
      </c>
      <c r="N10237" s="11">
        <v>0</v>
      </c>
      <c r="P10237" s="9">
        <f>0.5*N10237/1000</f>
        <v>0</v>
      </c>
      <c r="Q10237" s="9">
        <f>P10237+O10237</f>
        <v>0</v>
      </c>
      <c r="R10237" s="11">
        <v>0</v>
      </c>
      <c r="T10237" s="9">
        <f>0.5*R10237</f>
        <v>0</v>
      </c>
      <c r="U10237" s="9">
        <f>T10237+S10237</f>
        <v>0</v>
      </c>
      <c r="V10237" s="9">
        <f>(Q10237+U10237)/(0.944*1000)</f>
        <v>0</v>
      </c>
    </row>
    <row r="10238" spans="1:22" x14ac:dyDescent="0.3">
      <c r="A10238" s="14">
        <v>10280</v>
      </c>
      <c r="B10238" s="14" t="s">
        <v>11153</v>
      </c>
      <c r="C10238" s="14" t="s">
        <v>13510</v>
      </c>
      <c r="D10238" s="14" t="s">
        <v>13504</v>
      </c>
      <c r="E10238" s="14" t="s">
        <v>13494</v>
      </c>
      <c r="F10238" s="14">
        <v>10</v>
      </c>
      <c r="G10238" s="14">
        <v>0.32</v>
      </c>
      <c r="H10238" s="15">
        <v>0.16582169999999999</v>
      </c>
      <c r="I10238" s="15">
        <f>M10238-V10238</f>
        <v>2.1783000000000219E-3</v>
      </c>
      <c r="J10238" s="14"/>
      <c r="K10238" s="13"/>
      <c r="L10238" s="9">
        <f>G10238/2*1.05</f>
        <v>0.16800000000000001</v>
      </c>
      <c r="M10238" s="11">
        <f>L10238-H10238</f>
        <v>2.1783000000000219E-3</v>
      </c>
      <c r="N10238" s="11">
        <v>0</v>
      </c>
      <c r="P10238" s="9">
        <f>0.5*N10238/1000</f>
        <v>0</v>
      </c>
      <c r="Q10238" s="9">
        <f>P10238+O10238</f>
        <v>0</v>
      </c>
      <c r="R10238" s="11">
        <v>0</v>
      </c>
      <c r="T10238" s="9">
        <f>0.5*R10238</f>
        <v>0</v>
      </c>
      <c r="U10238" s="9">
        <f>T10238+S10238</f>
        <v>0</v>
      </c>
      <c r="V10238" s="9">
        <f>(Q10238+U10238)/(0.944*1000)</f>
        <v>0</v>
      </c>
    </row>
    <row r="10239" spans="1:22" x14ac:dyDescent="0.3">
      <c r="A10239" s="14">
        <v>10281</v>
      </c>
      <c r="B10239" s="14" t="s">
        <v>11154</v>
      </c>
      <c r="C10239" s="14" t="s">
        <v>13510</v>
      </c>
      <c r="D10239" s="14" t="s">
        <v>13504</v>
      </c>
      <c r="E10239" s="14" t="s">
        <v>13494</v>
      </c>
      <c r="F10239" s="14">
        <v>10</v>
      </c>
      <c r="G10239" s="14">
        <v>0.25</v>
      </c>
      <c r="H10239" s="15">
        <v>3.1041599999999989E-2</v>
      </c>
      <c r="I10239" s="15">
        <f>M10239-V10239</f>
        <v>0.23145840000000001</v>
      </c>
      <c r="J10239" s="14"/>
      <c r="K10239" s="13"/>
      <c r="L10239" s="9">
        <f>G10239*1.05</f>
        <v>0.26250000000000001</v>
      </c>
      <c r="M10239" s="11">
        <f>L10239-H10239</f>
        <v>0.23145840000000001</v>
      </c>
      <c r="N10239" s="11">
        <v>0</v>
      </c>
      <c r="P10239" s="9">
        <f>0.5*N10239/1000</f>
        <v>0</v>
      </c>
      <c r="Q10239" s="9">
        <f>P10239+O10239</f>
        <v>0</v>
      </c>
      <c r="R10239" s="11">
        <v>0</v>
      </c>
      <c r="T10239" s="9">
        <f>0.5*R10239</f>
        <v>0</v>
      </c>
      <c r="U10239" s="9">
        <f>T10239+S10239</f>
        <v>0</v>
      </c>
      <c r="V10239" s="9">
        <f>(Q10239+U10239)/(0.944*1000)</f>
        <v>0</v>
      </c>
    </row>
    <row r="10240" spans="1:22" x14ac:dyDescent="0.3">
      <c r="A10240" s="14">
        <v>10282</v>
      </c>
      <c r="B10240" s="14" t="s">
        <v>11155</v>
      </c>
      <c r="C10240" s="14" t="s">
        <v>13510</v>
      </c>
      <c r="D10240" s="14" t="s">
        <v>13504</v>
      </c>
      <c r="E10240" s="14" t="s">
        <v>13494</v>
      </c>
      <c r="F10240" s="14">
        <v>10</v>
      </c>
      <c r="G10240" s="14">
        <v>2.5000000000000001E-2</v>
      </c>
      <c r="H10240" s="15">
        <v>2.7139999999999985E-3</v>
      </c>
      <c r="I10240" s="15">
        <f>M10240-V10240</f>
        <v>2.3536000000000005E-2</v>
      </c>
      <c r="J10240" s="14"/>
      <c r="K10240" s="13"/>
      <c r="L10240" s="9">
        <f>G10240*1.05</f>
        <v>2.6250000000000002E-2</v>
      </c>
      <c r="M10240" s="11">
        <f>L10240-H10240</f>
        <v>2.3536000000000005E-2</v>
      </c>
      <c r="N10240" s="11">
        <v>0</v>
      </c>
      <c r="P10240" s="9">
        <f>0.5*N10240/1000</f>
        <v>0</v>
      </c>
      <c r="Q10240" s="9">
        <f>P10240+O10240</f>
        <v>0</v>
      </c>
      <c r="R10240" s="11">
        <v>0</v>
      </c>
      <c r="T10240" s="9">
        <f>0.5*R10240</f>
        <v>0</v>
      </c>
      <c r="U10240" s="9">
        <f>T10240+S10240</f>
        <v>0</v>
      </c>
      <c r="V10240" s="9">
        <f>(Q10240+U10240)/(0.944*1000)</f>
        <v>0</v>
      </c>
    </row>
    <row r="10241" spans="1:22" x14ac:dyDescent="0.3">
      <c r="A10241" s="14">
        <v>10283</v>
      </c>
      <c r="B10241" s="14" t="s">
        <v>11156</v>
      </c>
      <c r="C10241" s="14" t="s">
        <v>13510</v>
      </c>
      <c r="D10241" s="14" t="s">
        <v>13504</v>
      </c>
      <c r="E10241" s="14" t="s">
        <v>13494</v>
      </c>
      <c r="F10241" s="14">
        <v>10</v>
      </c>
      <c r="G10241" s="14">
        <v>2.5000000000000001E-2</v>
      </c>
      <c r="H10241" s="15">
        <v>3.870000000000001E-3</v>
      </c>
      <c r="I10241" s="15">
        <f>M10241-V10241</f>
        <v>2.2380000000000001E-2</v>
      </c>
      <c r="J10241" s="14"/>
      <c r="K10241" s="13"/>
      <c r="L10241" s="9">
        <f>G10241*1.05</f>
        <v>2.6250000000000002E-2</v>
      </c>
      <c r="M10241" s="11">
        <f>L10241-H10241</f>
        <v>2.2380000000000001E-2</v>
      </c>
      <c r="N10241" s="11">
        <v>0</v>
      </c>
      <c r="P10241" s="9">
        <f>0.5*N10241/1000</f>
        <v>0</v>
      </c>
      <c r="Q10241" s="9">
        <f>P10241+O10241</f>
        <v>0</v>
      </c>
      <c r="R10241" s="11">
        <v>0</v>
      </c>
      <c r="T10241" s="9">
        <f>0.5*R10241</f>
        <v>0</v>
      </c>
      <c r="U10241" s="9">
        <f>T10241+S10241</f>
        <v>0</v>
      </c>
      <c r="V10241" s="9">
        <f>(Q10241+U10241)/(0.944*1000)</f>
        <v>0</v>
      </c>
    </row>
    <row r="10242" spans="1:22" x14ac:dyDescent="0.3">
      <c r="A10242" s="14">
        <v>10284</v>
      </c>
      <c r="B10242" s="14" t="s">
        <v>11157</v>
      </c>
      <c r="C10242" s="14" t="s">
        <v>13510</v>
      </c>
      <c r="D10242" s="14" t="s">
        <v>13504</v>
      </c>
      <c r="E10242" s="14" t="s">
        <v>13494</v>
      </c>
      <c r="F10242" s="14">
        <v>10</v>
      </c>
      <c r="G10242" s="14">
        <v>0.1</v>
      </c>
      <c r="H10242" s="15">
        <v>1.7295000000000001E-2</v>
      </c>
      <c r="I10242" s="15">
        <f>M10242-V10242</f>
        <v>8.7705000000000005E-2</v>
      </c>
      <c r="J10242" s="14"/>
      <c r="K10242" s="13"/>
      <c r="L10242" s="9">
        <f>G10242*1.05</f>
        <v>0.10500000000000001</v>
      </c>
      <c r="M10242" s="11">
        <f>L10242-H10242</f>
        <v>8.7705000000000005E-2</v>
      </c>
      <c r="N10242" s="11">
        <v>0</v>
      </c>
      <c r="P10242" s="9">
        <f>0.5*N10242/1000</f>
        <v>0</v>
      </c>
      <c r="Q10242" s="9">
        <f>P10242+O10242</f>
        <v>0</v>
      </c>
      <c r="R10242" s="11">
        <v>0</v>
      </c>
      <c r="T10242" s="9">
        <f>0.5*R10242</f>
        <v>0</v>
      </c>
      <c r="U10242" s="9">
        <f>T10242+S10242</f>
        <v>0</v>
      </c>
      <c r="V10242" s="9">
        <f>(Q10242+U10242)/(0.944*1000)</f>
        <v>0</v>
      </c>
    </row>
    <row r="10243" spans="1:22" x14ac:dyDescent="0.3">
      <c r="A10243" s="14">
        <v>10285</v>
      </c>
      <c r="B10243" s="14" t="s">
        <v>11158</v>
      </c>
      <c r="C10243" s="14" t="s">
        <v>13510</v>
      </c>
      <c r="D10243" s="14" t="s">
        <v>13504</v>
      </c>
      <c r="E10243" s="14" t="s">
        <v>13494</v>
      </c>
      <c r="F10243" s="14">
        <v>10</v>
      </c>
      <c r="G10243" s="14">
        <v>0.1</v>
      </c>
      <c r="H10243" s="15">
        <v>1.0072400000000002E-2</v>
      </c>
      <c r="I10243" s="15">
        <f>M10243-V10243</f>
        <v>9.4927600000000001E-2</v>
      </c>
      <c r="J10243" s="14"/>
      <c r="K10243" s="13"/>
      <c r="L10243" s="9">
        <f>G10243*1.05</f>
        <v>0.10500000000000001</v>
      </c>
      <c r="M10243" s="11">
        <f>L10243-H10243</f>
        <v>9.4927600000000001E-2</v>
      </c>
      <c r="N10243" s="11">
        <v>0</v>
      </c>
      <c r="P10243" s="9">
        <f>0.5*N10243/1000</f>
        <v>0</v>
      </c>
      <c r="Q10243" s="9">
        <f>P10243+O10243</f>
        <v>0</v>
      </c>
      <c r="R10243" s="11">
        <v>0</v>
      </c>
      <c r="T10243" s="9">
        <f>0.5*R10243</f>
        <v>0</v>
      </c>
      <c r="U10243" s="9">
        <f>T10243+S10243</f>
        <v>0</v>
      </c>
      <c r="V10243" s="9">
        <f>(Q10243+U10243)/(0.944*1000)</f>
        <v>0</v>
      </c>
    </row>
    <row r="10244" spans="1:22" x14ac:dyDescent="0.3">
      <c r="A10244" s="14">
        <v>10286</v>
      </c>
      <c r="B10244" s="14" t="s">
        <v>11159</v>
      </c>
      <c r="C10244" s="14" t="s">
        <v>13510</v>
      </c>
      <c r="D10244" s="14" t="s">
        <v>13504</v>
      </c>
      <c r="E10244" s="14" t="s">
        <v>13494</v>
      </c>
      <c r="F10244" s="14">
        <v>10</v>
      </c>
      <c r="G10244" s="14">
        <v>0.25</v>
      </c>
      <c r="H10244" s="15">
        <v>5.0939999999999937E-4</v>
      </c>
      <c r="I10244" s="15">
        <f>M10244-V10244</f>
        <v>0.26199060000000002</v>
      </c>
      <c r="J10244" s="14"/>
      <c r="K10244" s="13"/>
      <c r="L10244" s="9">
        <f>G10244*1.05</f>
        <v>0.26250000000000001</v>
      </c>
      <c r="M10244" s="11">
        <f>L10244-H10244</f>
        <v>0.26199060000000002</v>
      </c>
      <c r="N10244" s="11">
        <v>0</v>
      </c>
      <c r="P10244" s="9">
        <f>0.5*N10244/1000</f>
        <v>0</v>
      </c>
      <c r="Q10244" s="9">
        <f>P10244+O10244</f>
        <v>0</v>
      </c>
      <c r="R10244" s="11">
        <v>0</v>
      </c>
      <c r="T10244" s="9">
        <f>0.5*R10244</f>
        <v>0</v>
      </c>
      <c r="U10244" s="9">
        <f>T10244+S10244</f>
        <v>0</v>
      </c>
      <c r="V10244" s="9">
        <f>(Q10244+U10244)/(0.944*1000)</f>
        <v>0</v>
      </c>
    </row>
    <row r="10245" spans="1:22" x14ac:dyDescent="0.3">
      <c r="A10245" s="14">
        <v>10287</v>
      </c>
      <c r="B10245" s="14" t="s">
        <v>11160</v>
      </c>
      <c r="C10245" s="14" t="s">
        <v>13510</v>
      </c>
      <c r="D10245" s="14" t="s">
        <v>13504</v>
      </c>
      <c r="E10245" s="14" t="s">
        <v>13494</v>
      </c>
      <c r="F10245" s="14">
        <v>10</v>
      </c>
      <c r="G10245" s="14">
        <v>0.25</v>
      </c>
      <c r="H10245" s="15">
        <v>6.9400000000001687E-5</v>
      </c>
      <c r="I10245" s="15">
        <f>M10245-V10245</f>
        <v>0.26243060000000001</v>
      </c>
      <c r="J10245" s="14"/>
      <c r="K10245" s="13"/>
      <c r="L10245" s="9">
        <f>G10245*1.05</f>
        <v>0.26250000000000001</v>
      </c>
      <c r="M10245" s="11">
        <f>L10245-H10245</f>
        <v>0.26243060000000001</v>
      </c>
      <c r="N10245" s="11">
        <v>0</v>
      </c>
      <c r="P10245" s="9">
        <f>0.5*N10245/1000</f>
        <v>0</v>
      </c>
      <c r="Q10245" s="9">
        <f>P10245+O10245</f>
        <v>0</v>
      </c>
      <c r="R10245" s="11">
        <v>0</v>
      </c>
      <c r="T10245" s="9">
        <f>0.5*R10245</f>
        <v>0</v>
      </c>
      <c r="U10245" s="9">
        <f>T10245+S10245</f>
        <v>0</v>
      </c>
      <c r="V10245" s="9">
        <f>(Q10245+U10245)/(0.944*1000)</f>
        <v>0</v>
      </c>
    </row>
    <row r="10246" spans="1:22" x14ac:dyDescent="0.3">
      <c r="A10246" s="14">
        <v>10288</v>
      </c>
      <c r="B10246" s="14" t="s">
        <v>11161</v>
      </c>
      <c r="C10246" s="14" t="s">
        <v>13510</v>
      </c>
      <c r="D10246" s="14" t="s">
        <v>13504</v>
      </c>
      <c r="E10246" s="14" t="s">
        <v>13494</v>
      </c>
      <c r="F10246" s="14">
        <v>10</v>
      </c>
      <c r="G10246" s="14">
        <v>6.3E-2</v>
      </c>
      <c r="H10246" s="15">
        <v>2.9350000000000023E-3</v>
      </c>
      <c r="I10246" s="15">
        <f>M10246-V10246</f>
        <v>6.3214999999999993E-2</v>
      </c>
      <c r="J10246" s="14"/>
      <c r="K10246" s="13"/>
      <c r="L10246" s="9">
        <f>G10246*1.05</f>
        <v>6.615E-2</v>
      </c>
      <c r="M10246" s="11">
        <f>L10246-H10246</f>
        <v>6.3214999999999993E-2</v>
      </c>
      <c r="N10246" s="11">
        <v>0</v>
      </c>
      <c r="P10246" s="9">
        <f>0.5*N10246/1000</f>
        <v>0</v>
      </c>
      <c r="Q10246" s="9">
        <f>P10246+O10246</f>
        <v>0</v>
      </c>
      <c r="R10246" s="11">
        <v>0</v>
      </c>
      <c r="T10246" s="9">
        <f>0.5*R10246</f>
        <v>0</v>
      </c>
      <c r="U10246" s="9">
        <f>T10246+S10246</f>
        <v>0</v>
      </c>
      <c r="V10246" s="9">
        <f>(Q10246+U10246)/(0.944*1000)</f>
        <v>0</v>
      </c>
    </row>
    <row r="10247" spans="1:22" x14ac:dyDescent="0.3">
      <c r="A10247" s="14">
        <v>10289</v>
      </c>
      <c r="B10247" s="14" t="s">
        <v>11162</v>
      </c>
      <c r="C10247" s="14" t="s">
        <v>13510</v>
      </c>
      <c r="D10247" s="14" t="s">
        <v>13504</v>
      </c>
      <c r="E10247" s="14" t="s">
        <v>13494</v>
      </c>
      <c r="F10247" s="14">
        <v>10</v>
      </c>
      <c r="G10247" s="14">
        <v>0.32</v>
      </c>
      <c r="H10247" s="15">
        <v>3.0975000000000251E-3</v>
      </c>
      <c r="I10247" s="15">
        <f>M10247-V10247</f>
        <v>0.16490249999999998</v>
      </c>
      <c r="J10247" s="14"/>
      <c r="K10247" s="13"/>
      <c r="L10247" s="9">
        <f>G10247/2*1.05</f>
        <v>0.16800000000000001</v>
      </c>
      <c r="M10247" s="11">
        <f>L10247-H10247</f>
        <v>0.16490249999999998</v>
      </c>
      <c r="N10247" s="11">
        <v>0</v>
      </c>
      <c r="P10247" s="9">
        <f>0.5*N10247/1000</f>
        <v>0</v>
      </c>
      <c r="Q10247" s="9">
        <f>P10247+O10247</f>
        <v>0</v>
      </c>
      <c r="R10247" s="11">
        <v>0</v>
      </c>
      <c r="T10247" s="9">
        <f>0.5*R10247</f>
        <v>0</v>
      </c>
      <c r="U10247" s="9">
        <f>T10247+S10247</f>
        <v>0</v>
      </c>
      <c r="V10247" s="9">
        <f>(Q10247+U10247)/(0.944*1000)</f>
        <v>0</v>
      </c>
    </row>
    <row r="10248" spans="1:22" x14ac:dyDescent="0.3">
      <c r="A10248" s="14">
        <v>10290</v>
      </c>
      <c r="B10248" s="14" t="s">
        <v>11163</v>
      </c>
      <c r="C10248" s="14" t="s">
        <v>13510</v>
      </c>
      <c r="D10248" s="14" t="s">
        <v>13504</v>
      </c>
      <c r="E10248" s="14" t="s">
        <v>13494</v>
      </c>
      <c r="F10248" s="14">
        <v>10</v>
      </c>
      <c r="G10248" s="14">
        <v>2.5000000000000001E-2</v>
      </c>
      <c r="H10248" s="15">
        <v>4.6299999999998672E-5</v>
      </c>
      <c r="I10248" s="15">
        <f>M10248-V10248</f>
        <v>2.6203700000000003E-2</v>
      </c>
      <c r="J10248" s="14"/>
      <c r="K10248" s="13"/>
      <c r="L10248" s="9">
        <f>G10248*1.05</f>
        <v>2.6250000000000002E-2</v>
      </c>
      <c r="M10248" s="11">
        <f>L10248-H10248</f>
        <v>2.6203700000000003E-2</v>
      </c>
      <c r="N10248" s="11">
        <v>0</v>
      </c>
      <c r="P10248" s="9">
        <f>0.5*N10248/1000</f>
        <v>0</v>
      </c>
      <c r="Q10248" s="9">
        <f>P10248+O10248</f>
        <v>0</v>
      </c>
      <c r="R10248" s="11">
        <v>0</v>
      </c>
      <c r="T10248" s="9">
        <f>0.5*R10248</f>
        <v>0</v>
      </c>
      <c r="U10248" s="9">
        <f>T10248+S10248</f>
        <v>0</v>
      </c>
      <c r="V10248" s="9">
        <f>(Q10248+U10248)/(0.944*1000)</f>
        <v>0</v>
      </c>
    </row>
    <row r="10249" spans="1:22" x14ac:dyDescent="0.3">
      <c r="A10249" s="14">
        <v>10291</v>
      </c>
      <c r="B10249" s="14" t="s">
        <v>11164</v>
      </c>
      <c r="C10249" s="14" t="s">
        <v>13510</v>
      </c>
      <c r="D10249" s="14" t="s">
        <v>13504</v>
      </c>
      <c r="E10249" s="14" t="s">
        <v>13494</v>
      </c>
      <c r="F10249" s="14">
        <v>10</v>
      </c>
      <c r="G10249" s="14">
        <v>0.8</v>
      </c>
      <c r="H10249" s="15">
        <v>0.46876710000000005</v>
      </c>
      <c r="I10249" s="16" t="s">
        <v>13516</v>
      </c>
      <c r="J10249" s="14"/>
      <c r="K10249" s="13"/>
      <c r="L10249" s="9">
        <f>1.05*0.4</f>
        <v>0.42000000000000004</v>
      </c>
      <c r="M10249" s="11">
        <f>L10249-H10249</f>
        <v>-4.8767100000000008E-2</v>
      </c>
      <c r="N10249" s="11">
        <v>0</v>
      </c>
      <c r="P10249" s="9">
        <f>0.5*N10249/1000</f>
        <v>0</v>
      </c>
      <c r="Q10249" s="9">
        <f>P10249+O10249</f>
        <v>0</v>
      </c>
      <c r="R10249" s="11">
        <v>0</v>
      </c>
      <c r="T10249" s="9">
        <f>0.5*R10249</f>
        <v>0</v>
      </c>
      <c r="U10249" s="9">
        <f>T10249+S10249</f>
        <v>0</v>
      </c>
      <c r="V10249" s="9">
        <f>(Q10249+U10249)/(0.944*1000)</f>
        <v>0</v>
      </c>
    </row>
    <row r="10250" spans="1:22" x14ac:dyDescent="0.3">
      <c r="A10250" s="14">
        <v>10292</v>
      </c>
      <c r="B10250" s="14" t="s">
        <v>11165</v>
      </c>
      <c r="C10250" s="14" t="s">
        <v>13510</v>
      </c>
      <c r="D10250" s="14" t="s">
        <v>13504</v>
      </c>
      <c r="E10250" s="14" t="s">
        <v>13494</v>
      </c>
      <c r="F10250" s="14">
        <v>10</v>
      </c>
      <c r="G10250" s="14">
        <v>2.5000000000000001E-2</v>
      </c>
      <c r="H10250" s="15">
        <v>0</v>
      </c>
      <c r="I10250" s="15">
        <f>M10250-V10250</f>
        <v>2.6250000000000002E-2</v>
      </c>
      <c r="J10250" s="14"/>
      <c r="K10250" s="13"/>
      <c r="L10250" s="9">
        <f>G10250*1.05</f>
        <v>2.6250000000000002E-2</v>
      </c>
      <c r="M10250" s="11">
        <f>L10250-H10250</f>
        <v>2.6250000000000002E-2</v>
      </c>
      <c r="N10250" s="11">
        <v>0</v>
      </c>
      <c r="P10250" s="9">
        <f>0.5*N10250/1000</f>
        <v>0</v>
      </c>
      <c r="Q10250" s="9">
        <f>P10250+O10250</f>
        <v>0</v>
      </c>
      <c r="R10250" s="11">
        <v>0</v>
      </c>
      <c r="T10250" s="9">
        <f>0.5*R10250</f>
        <v>0</v>
      </c>
      <c r="U10250" s="9">
        <f>T10250+S10250</f>
        <v>0</v>
      </c>
      <c r="V10250" s="9">
        <f>(Q10250+U10250)/(0.944*1000)</f>
        <v>0</v>
      </c>
    </row>
    <row r="10251" spans="1:22" x14ac:dyDescent="0.3">
      <c r="A10251" s="14">
        <v>10293</v>
      </c>
      <c r="B10251" s="14" t="s">
        <v>11166</v>
      </c>
      <c r="C10251" s="14" t="s">
        <v>13510</v>
      </c>
      <c r="D10251" s="14" t="s">
        <v>13504</v>
      </c>
      <c r="E10251" s="14" t="s">
        <v>13494</v>
      </c>
      <c r="F10251" s="14">
        <v>10</v>
      </c>
      <c r="G10251" s="14">
        <v>0.1</v>
      </c>
      <c r="H10251" s="15">
        <v>2.2587000000000045E-3</v>
      </c>
      <c r="I10251" s="15">
        <f>M10251-V10251</f>
        <v>0.10274130000000001</v>
      </c>
      <c r="J10251" s="14"/>
      <c r="K10251" s="13"/>
      <c r="L10251" s="9">
        <f>G10251*1.05</f>
        <v>0.10500000000000001</v>
      </c>
      <c r="M10251" s="11">
        <f>L10251-H10251</f>
        <v>0.10274130000000001</v>
      </c>
      <c r="N10251" s="11">
        <v>0</v>
      </c>
      <c r="P10251" s="9">
        <f>0.5*N10251/1000</f>
        <v>0</v>
      </c>
      <c r="Q10251" s="9">
        <f>P10251+O10251</f>
        <v>0</v>
      </c>
      <c r="R10251" s="11">
        <v>0</v>
      </c>
      <c r="T10251" s="9">
        <f>0.5*R10251</f>
        <v>0</v>
      </c>
      <c r="U10251" s="9">
        <f>T10251+S10251</f>
        <v>0</v>
      </c>
      <c r="V10251" s="9">
        <f>(Q10251+U10251)/(0.944*1000)</f>
        <v>0</v>
      </c>
    </row>
    <row r="10252" spans="1:22" x14ac:dyDescent="0.3">
      <c r="A10252" s="14">
        <v>10294</v>
      </c>
      <c r="B10252" s="14" t="s">
        <v>11167</v>
      </c>
      <c r="C10252" s="14" t="s">
        <v>13510</v>
      </c>
      <c r="D10252" s="14" t="s">
        <v>13504</v>
      </c>
      <c r="E10252" s="14" t="s">
        <v>13494</v>
      </c>
      <c r="F10252" s="14">
        <v>10</v>
      </c>
      <c r="G10252" s="14">
        <v>0.126</v>
      </c>
      <c r="H10252" s="15">
        <v>0.102919</v>
      </c>
      <c r="I10252" s="16" t="s">
        <v>13516</v>
      </c>
      <c r="J10252" s="14"/>
      <c r="K10252" s="13"/>
      <c r="L10252" s="9">
        <f>G10252/2*1.05</f>
        <v>6.615E-2</v>
      </c>
      <c r="M10252" s="11">
        <f>L10252-H10252</f>
        <v>-3.6768999999999996E-2</v>
      </c>
      <c r="N10252" s="11">
        <v>0</v>
      </c>
      <c r="P10252" s="9">
        <f>0.5*N10252/1000</f>
        <v>0</v>
      </c>
      <c r="Q10252" s="9">
        <f>P10252+O10252</f>
        <v>0</v>
      </c>
      <c r="R10252" s="11">
        <v>0</v>
      </c>
      <c r="T10252" s="9">
        <f>0.5*R10252</f>
        <v>0</v>
      </c>
      <c r="U10252" s="9">
        <f>T10252+S10252</f>
        <v>0</v>
      </c>
      <c r="V10252" s="9">
        <f>(Q10252+U10252)/(0.944*1000)</f>
        <v>0</v>
      </c>
    </row>
    <row r="10253" spans="1:22" x14ac:dyDescent="0.3">
      <c r="A10253" s="14">
        <v>10295</v>
      </c>
      <c r="B10253" s="14" t="s">
        <v>11168</v>
      </c>
      <c r="C10253" s="14" t="s">
        <v>13510</v>
      </c>
      <c r="D10253" s="14" t="s">
        <v>13504</v>
      </c>
      <c r="E10253" s="14" t="s">
        <v>13494</v>
      </c>
      <c r="F10253" s="14">
        <v>10</v>
      </c>
      <c r="G10253" s="14">
        <v>0.4</v>
      </c>
      <c r="H10253" s="15">
        <v>2.5903999999999884E-3</v>
      </c>
      <c r="I10253" s="15">
        <f>M10253-V10253</f>
        <v>0.41740960000000005</v>
      </c>
      <c r="J10253" s="14"/>
      <c r="K10253" s="13"/>
      <c r="L10253" s="9">
        <f>G10253*1.05</f>
        <v>0.42000000000000004</v>
      </c>
      <c r="M10253" s="11">
        <f>L10253-H10253</f>
        <v>0.41740960000000005</v>
      </c>
      <c r="N10253" s="11">
        <v>0</v>
      </c>
      <c r="P10253" s="9">
        <f>0.5*N10253/1000</f>
        <v>0</v>
      </c>
      <c r="Q10253" s="9">
        <f>P10253+O10253</f>
        <v>0</v>
      </c>
      <c r="R10253" s="11">
        <v>0</v>
      </c>
      <c r="T10253" s="9">
        <f>0.5*R10253</f>
        <v>0</v>
      </c>
      <c r="U10253" s="9">
        <f>T10253+S10253</f>
        <v>0</v>
      </c>
      <c r="V10253" s="9">
        <f>(Q10253+U10253)/(0.944*1000)</f>
        <v>0</v>
      </c>
    </row>
    <row r="10254" spans="1:22" x14ac:dyDescent="0.3">
      <c r="A10254" s="14">
        <v>10296</v>
      </c>
      <c r="B10254" s="14" t="s">
        <v>11169</v>
      </c>
      <c r="C10254" s="14" t="s">
        <v>13510</v>
      </c>
      <c r="D10254" s="14" t="s">
        <v>13504</v>
      </c>
      <c r="E10254" s="14" t="s">
        <v>13494</v>
      </c>
      <c r="F10254" s="14">
        <v>10</v>
      </c>
      <c r="G10254" s="14">
        <v>0.04</v>
      </c>
      <c r="H10254" s="15">
        <v>2.5020000000000025E-3</v>
      </c>
      <c r="I10254" s="15">
        <f>M10254-V10254</f>
        <v>3.9497999999999998E-2</v>
      </c>
      <c r="J10254" s="14"/>
      <c r="K10254" s="13"/>
      <c r="L10254" s="9">
        <f>G10254*1.05</f>
        <v>4.2000000000000003E-2</v>
      </c>
      <c r="M10254" s="11">
        <f>L10254-H10254</f>
        <v>3.9497999999999998E-2</v>
      </c>
      <c r="N10254" s="11">
        <v>0</v>
      </c>
      <c r="P10254" s="9">
        <f>0.5*N10254/1000</f>
        <v>0</v>
      </c>
      <c r="Q10254" s="9">
        <f>P10254+O10254</f>
        <v>0</v>
      </c>
      <c r="R10254" s="11">
        <v>0</v>
      </c>
      <c r="T10254" s="9">
        <f>0.5*R10254</f>
        <v>0</v>
      </c>
      <c r="U10254" s="9">
        <f>T10254+S10254</f>
        <v>0</v>
      </c>
      <c r="V10254" s="9">
        <f>(Q10254+U10254)/(0.944*1000)</f>
        <v>0</v>
      </c>
    </row>
    <row r="10255" spans="1:22" x14ac:dyDescent="0.3">
      <c r="A10255" s="14">
        <v>10297</v>
      </c>
      <c r="B10255" s="14" t="s">
        <v>11170</v>
      </c>
      <c r="C10255" s="14" t="s">
        <v>13510</v>
      </c>
      <c r="D10255" s="14" t="s">
        <v>13504</v>
      </c>
      <c r="E10255" s="14" t="s">
        <v>13494</v>
      </c>
      <c r="F10255" s="14">
        <v>10</v>
      </c>
      <c r="G10255" s="14">
        <v>0.04</v>
      </c>
      <c r="H10255" s="15">
        <v>3.5249999999999986E-3</v>
      </c>
      <c r="I10255" s="15">
        <f>M10255-V10255</f>
        <v>3.8475000000000002E-2</v>
      </c>
      <c r="J10255" s="14"/>
      <c r="K10255" s="13"/>
      <c r="L10255" s="9">
        <f>G10255*1.05</f>
        <v>4.2000000000000003E-2</v>
      </c>
      <c r="M10255" s="11">
        <f>L10255-H10255</f>
        <v>3.8475000000000002E-2</v>
      </c>
      <c r="N10255" s="11">
        <v>0</v>
      </c>
      <c r="P10255" s="9">
        <f>0.5*N10255/1000</f>
        <v>0</v>
      </c>
      <c r="Q10255" s="9">
        <f>P10255+O10255</f>
        <v>0</v>
      </c>
      <c r="R10255" s="11">
        <v>0</v>
      </c>
      <c r="T10255" s="9">
        <f>0.5*R10255</f>
        <v>0</v>
      </c>
      <c r="U10255" s="9">
        <f>T10255+S10255</f>
        <v>0</v>
      </c>
      <c r="V10255" s="9">
        <f>(Q10255+U10255)/(0.944*1000)</f>
        <v>0</v>
      </c>
    </row>
    <row r="10256" spans="1:22" x14ac:dyDescent="0.3">
      <c r="A10256" s="14">
        <v>10298</v>
      </c>
      <c r="B10256" s="14" t="s">
        <v>11171</v>
      </c>
      <c r="C10256" s="14" t="s">
        <v>13510</v>
      </c>
      <c r="D10256" s="14" t="s">
        <v>13504</v>
      </c>
      <c r="E10256" s="14" t="s">
        <v>13494</v>
      </c>
      <c r="F10256" s="14">
        <v>10</v>
      </c>
      <c r="G10256" s="14">
        <v>0.04</v>
      </c>
      <c r="H10256" s="15">
        <v>1.4E-2</v>
      </c>
      <c r="I10256" s="15">
        <f>M10256-V10256</f>
        <v>2.8000000000000004E-2</v>
      </c>
      <c r="J10256" s="14"/>
      <c r="K10256" s="13"/>
      <c r="L10256" s="9">
        <f>G10256*1.05</f>
        <v>4.2000000000000003E-2</v>
      </c>
      <c r="M10256" s="11">
        <f>L10256-H10256</f>
        <v>2.8000000000000004E-2</v>
      </c>
      <c r="N10256" s="11">
        <v>0</v>
      </c>
      <c r="P10256" s="9">
        <f>0.5*N10256/1000</f>
        <v>0</v>
      </c>
      <c r="Q10256" s="9">
        <f>P10256+O10256</f>
        <v>0</v>
      </c>
      <c r="R10256" s="11">
        <v>0</v>
      </c>
      <c r="T10256" s="9">
        <f>0.5*R10256</f>
        <v>0</v>
      </c>
      <c r="U10256" s="9">
        <f>T10256+S10256</f>
        <v>0</v>
      </c>
      <c r="V10256" s="9">
        <f>(Q10256+U10256)/(0.944*1000)</f>
        <v>0</v>
      </c>
    </row>
    <row r="10257" spans="1:22" x14ac:dyDescent="0.3">
      <c r="A10257" s="14">
        <v>10299</v>
      </c>
      <c r="B10257" s="14" t="s">
        <v>11172</v>
      </c>
      <c r="C10257" s="14" t="s">
        <v>13510</v>
      </c>
      <c r="D10257" s="14" t="s">
        <v>13504</v>
      </c>
      <c r="E10257" s="14" t="s">
        <v>13494</v>
      </c>
      <c r="F10257" s="14">
        <v>10</v>
      </c>
      <c r="G10257" s="14">
        <v>0.16</v>
      </c>
      <c r="H10257" s="15">
        <v>0.13150700000000001</v>
      </c>
      <c r="I10257" s="15">
        <f>M10257-V10257</f>
        <v>3.6492999999999998E-2</v>
      </c>
      <c r="J10257" s="14"/>
      <c r="K10257" s="13"/>
      <c r="L10257" s="9">
        <f>G10257*1.05</f>
        <v>0.16800000000000001</v>
      </c>
      <c r="M10257" s="11">
        <f>L10257-H10257</f>
        <v>3.6492999999999998E-2</v>
      </c>
      <c r="N10257" s="11">
        <v>0</v>
      </c>
      <c r="P10257" s="9">
        <f>0.5*N10257/1000</f>
        <v>0</v>
      </c>
      <c r="Q10257" s="9">
        <f>P10257+O10257</f>
        <v>0</v>
      </c>
      <c r="R10257" s="11">
        <v>0</v>
      </c>
      <c r="T10257" s="9">
        <f>0.5*R10257</f>
        <v>0</v>
      </c>
      <c r="U10257" s="9">
        <f>T10257+S10257</f>
        <v>0</v>
      </c>
      <c r="V10257" s="9">
        <f>(Q10257+U10257)/(0.944*1000)</f>
        <v>0</v>
      </c>
    </row>
    <row r="10258" spans="1:22" x14ac:dyDescent="0.3">
      <c r="A10258" s="14">
        <v>10300</v>
      </c>
      <c r="B10258" s="14" t="s">
        <v>5313</v>
      </c>
      <c r="C10258" s="14" t="s">
        <v>13510</v>
      </c>
      <c r="D10258" s="14" t="s">
        <v>13504</v>
      </c>
      <c r="E10258" s="14" t="s">
        <v>13494</v>
      </c>
      <c r="F10258" s="14">
        <v>10</v>
      </c>
      <c r="G10258" s="14">
        <v>0.16</v>
      </c>
      <c r="H10258" s="15">
        <v>3.7060999999999921E-3</v>
      </c>
      <c r="I10258" s="15">
        <f>M10258-V10258</f>
        <v>0.16429390000000002</v>
      </c>
      <c r="J10258" s="14"/>
      <c r="K10258" s="13"/>
      <c r="L10258" s="9">
        <f>G10258*1.05</f>
        <v>0.16800000000000001</v>
      </c>
      <c r="M10258" s="11">
        <f>L10258-H10258</f>
        <v>0.16429390000000002</v>
      </c>
      <c r="N10258" s="11">
        <v>0</v>
      </c>
      <c r="P10258" s="9">
        <f>0.5*N10258/1000</f>
        <v>0</v>
      </c>
      <c r="Q10258" s="9">
        <f>P10258+O10258</f>
        <v>0</v>
      </c>
      <c r="R10258" s="11">
        <v>0</v>
      </c>
      <c r="T10258" s="9">
        <f>0.5*R10258</f>
        <v>0</v>
      </c>
      <c r="U10258" s="9">
        <f>T10258+S10258</f>
        <v>0</v>
      </c>
      <c r="V10258" s="9">
        <f>(Q10258+U10258)/(0.944*1000)</f>
        <v>0</v>
      </c>
    </row>
    <row r="10259" spans="1:22" x14ac:dyDescent="0.3">
      <c r="A10259" s="14">
        <v>10301</v>
      </c>
      <c r="B10259" s="14" t="s">
        <v>11173</v>
      </c>
      <c r="C10259" s="14" t="s">
        <v>13510</v>
      </c>
      <c r="D10259" s="14" t="s">
        <v>13504</v>
      </c>
      <c r="E10259" s="14" t="s">
        <v>13494</v>
      </c>
      <c r="F10259" s="14">
        <v>10</v>
      </c>
      <c r="G10259" s="14">
        <v>0.16</v>
      </c>
      <c r="H10259" s="15">
        <v>8.0368000000000002E-3</v>
      </c>
      <c r="I10259" s="15">
        <f>M10259-V10259</f>
        <v>0.1599632</v>
      </c>
      <c r="J10259" s="14"/>
      <c r="K10259" s="13"/>
      <c r="L10259" s="9">
        <f>G10259*1.05</f>
        <v>0.16800000000000001</v>
      </c>
      <c r="M10259" s="11">
        <f>L10259-H10259</f>
        <v>0.1599632</v>
      </c>
      <c r="N10259" s="11">
        <v>0</v>
      </c>
      <c r="P10259" s="9">
        <f>0.5*N10259/1000</f>
        <v>0</v>
      </c>
      <c r="Q10259" s="9">
        <f>P10259+O10259</f>
        <v>0</v>
      </c>
      <c r="R10259" s="11">
        <v>0</v>
      </c>
      <c r="T10259" s="9">
        <f>0.5*R10259</f>
        <v>0</v>
      </c>
      <c r="U10259" s="9">
        <f>T10259+S10259</f>
        <v>0</v>
      </c>
      <c r="V10259" s="9">
        <f>(Q10259+U10259)/(0.944*1000)</f>
        <v>0</v>
      </c>
    </row>
    <row r="10260" spans="1:22" x14ac:dyDescent="0.3">
      <c r="A10260" s="14">
        <v>10302</v>
      </c>
      <c r="B10260" s="14" t="s">
        <v>11174</v>
      </c>
      <c r="C10260" s="14" t="s">
        <v>13510</v>
      </c>
      <c r="D10260" s="14" t="s">
        <v>13504</v>
      </c>
      <c r="E10260" s="14" t="s">
        <v>13494</v>
      </c>
      <c r="F10260" s="14">
        <v>10</v>
      </c>
      <c r="G10260" s="14">
        <v>6.3E-2</v>
      </c>
      <c r="H10260" s="15">
        <v>4.5799999999999839E-4</v>
      </c>
      <c r="I10260" s="15">
        <f>M10260-V10260</f>
        <v>6.5692E-2</v>
      </c>
      <c r="J10260" s="14"/>
      <c r="K10260" s="13"/>
      <c r="L10260" s="9">
        <f>G10260*1.05</f>
        <v>6.615E-2</v>
      </c>
      <c r="M10260" s="11">
        <f>L10260-H10260</f>
        <v>6.5692E-2</v>
      </c>
      <c r="N10260" s="11">
        <v>0</v>
      </c>
      <c r="P10260" s="9">
        <f>0.5*N10260/1000</f>
        <v>0</v>
      </c>
      <c r="Q10260" s="9">
        <f>P10260+O10260</f>
        <v>0</v>
      </c>
      <c r="R10260" s="11">
        <v>0</v>
      </c>
      <c r="T10260" s="9">
        <f>0.5*R10260</f>
        <v>0</v>
      </c>
      <c r="U10260" s="9">
        <f>T10260+S10260</f>
        <v>0</v>
      </c>
      <c r="V10260" s="9">
        <f>(Q10260+U10260)/(0.944*1000)</f>
        <v>0</v>
      </c>
    </row>
    <row r="10261" spans="1:22" x14ac:dyDescent="0.3">
      <c r="A10261" s="14">
        <v>10303</v>
      </c>
      <c r="B10261" s="14" t="s">
        <v>11175</v>
      </c>
      <c r="C10261" s="14" t="s">
        <v>13510</v>
      </c>
      <c r="D10261" s="14" t="s">
        <v>13504</v>
      </c>
      <c r="E10261" s="14" t="s">
        <v>13494</v>
      </c>
      <c r="F10261" s="14">
        <v>10</v>
      </c>
      <c r="G10261" s="14">
        <v>0.25</v>
      </c>
      <c r="H10261" s="15">
        <v>1.2949000000000013E-2</v>
      </c>
      <c r="I10261" s="15">
        <f>M10261-V10261</f>
        <v>0.249551</v>
      </c>
      <c r="J10261" s="14"/>
      <c r="K10261" s="13"/>
      <c r="L10261" s="9">
        <f>G10261*1.05</f>
        <v>0.26250000000000001</v>
      </c>
      <c r="M10261" s="11">
        <f>L10261-H10261</f>
        <v>0.249551</v>
      </c>
      <c r="N10261" s="11">
        <v>0</v>
      </c>
      <c r="P10261" s="9">
        <f>0.5*N10261/1000</f>
        <v>0</v>
      </c>
      <c r="Q10261" s="9">
        <f>P10261+O10261</f>
        <v>0</v>
      </c>
      <c r="R10261" s="11">
        <v>0</v>
      </c>
      <c r="T10261" s="9">
        <f>0.5*R10261</f>
        <v>0</v>
      </c>
      <c r="U10261" s="9">
        <f>T10261+S10261</f>
        <v>0</v>
      </c>
      <c r="V10261" s="9">
        <f>(Q10261+U10261)/(0.944*1000)</f>
        <v>0</v>
      </c>
    </row>
    <row r="10262" spans="1:22" x14ac:dyDescent="0.3">
      <c r="A10262" s="14">
        <v>10304</v>
      </c>
      <c r="B10262" s="14" t="s">
        <v>11176</v>
      </c>
      <c r="C10262" s="14" t="s">
        <v>13510</v>
      </c>
      <c r="D10262" s="14" t="s">
        <v>13504</v>
      </c>
      <c r="E10262" s="14" t="s">
        <v>13494</v>
      </c>
      <c r="F10262" s="14">
        <v>10</v>
      </c>
      <c r="G10262" s="14">
        <v>0.25</v>
      </c>
      <c r="H10262" s="15">
        <v>1.3806000000000011E-2</v>
      </c>
      <c r="I10262" s="15">
        <f>M10262-V10262</f>
        <v>0.248694</v>
      </c>
      <c r="J10262" s="14"/>
      <c r="K10262" s="13"/>
      <c r="L10262" s="9">
        <f>G10262*1.05</f>
        <v>0.26250000000000001</v>
      </c>
      <c r="M10262" s="11">
        <f>L10262-H10262</f>
        <v>0.248694</v>
      </c>
      <c r="N10262" s="11">
        <v>0</v>
      </c>
      <c r="P10262" s="9">
        <f>0.5*N10262/1000</f>
        <v>0</v>
      </c>
      <c r="Q10262" s="9">
        <f>P10262+O10262</f>
        <v>0</v>
      </c>
      <c r="R10262" s="11">
        <v>0</v>
      </c>
      <c r="T10262" s="9">
        <f>0.5*R10262</f>
        <v>0</v>
      </c>
      <c r="U10262" s="9">
        <f>T10262+S10262</f>
        <v>0</v>
      </c>
      <c r="V10262" s="9">
        <f>(Q10262+U10262)/(0.944*1000)</f>
        <v>0</v>
      </c>
    </row>
    <row r="10263" spans="1:22" x14ac:dyDescent="0.3">
      <c r="A10263" s="14">
        <v>10305</v>
      </c>
      <c r="B10263" s="14" t="s">
        <v>11177</v>
      </c>
      <c r="C10263" s="14" t="s">
        <v>13510</v>
      </c>
      <c r="D10263" s="14" t="s">
        <v>13504</v>
      </c>
      <c r="E10263" s="14" t="s">
        <v>13494</v>
      </c>
      <c r="F10263" s="14">
        <v>10</v>
      </c>
      <c r="G10263" s="14">
        <v>0.63</v>
      </c>
      <c r="H10263" s="15">
        <v>0.57127819999999996</v>
      </c>
      <c r="I10263" s="15">
        <f>M10263-V10263</f>
        <v>9.022180000000013E-2</v>
      </c>
      <c r="J10263" s="14"/>
      <c r="K10263" s="13"/>
      <c r="L10263" s="9">
        <f>G10263*1.05</f>
        <v>0.66150000000000009</v>
      </c>
      <c r="M10263" s="11">
        <f>L10263-H10263</f>
        <v>9.022180000000013E-2</v>
      </c>
      <c r="N10263" s="11">
        <v>0</v>
      </c>
      <c r="P10263" s="9">
        <f>0.5*N10263/1000</f>
        <v>0</v>
      </c>
      <c r="Q10263" s="9">
        <f>P10263+O10263</f>
        <v>0</v>
      </c>
      <c r="R10263" s="11">
        <v>0</v>
      </c>
      <c r="T10263" s="9">
        <f>0.5*R10263</f>
        <v>0</v>
      </c>
      <c r="U10263" s="9">
        <f>T10263+S10263</f>
        <v>0</v>
      </c>
      <c r="V10263" s="9">
        <f>(Q10263+U10263)/(0.944*1000)</f>
        <v>0</v>
      </c>
    </row>
    <row r="10264" spans="1:22" x14ac:dyDescent="0.3">
      <c r="A10264" s="14">
        <v>10306</v>
      </c>
      <c r="B10264" s="14" t="s">
        <v>11178</v>
      </c>
      <c r="C10264" s="14" t="s">
        <v>13510</v>
      </c>
      <c r="D10264" s="14" t="s">
        <v>13504</v>
      </c>
      <c r="E10264" s="14" t="s">
        <v>13494</v>
      </c>
      <c r="F10264" s="14">
        <v>10</v>
      </c>
      <c r="G10264" s="14">
        <v>6.3E-2</v>
      </c>
      <c r="H10264" s="15">
        <v>2.2900999999999998E-2</v>
      </c>
      <c r="I10264" s="15">
        <f>M10264-V10264</f>
        <v>4.3249000000000003E-2</v>
      </c>
      <c r="J10264" s="14"/>
      <c r="K10264" s="13"/>
      <c r="L10264" s="9">
        <f>G10264*1.05</f>
        <v>6.615E-2</v>
      </c>
      <c r="M10264" s="11">
        <f>L10264-H10264</f>
        <v>4.3249000000000003E-2</v>
      </c>
      <c r="N10264" s="11">
        <v>0</v>
      </c>
      <c r="P10264" s="9">
        <f>0.5*N10264/1000</f>
        <v>0</v>
      </c>
      <c r="Q10264" s="9">
        <f>P10264+O10264</f>
        <v>0</v>
      </c>
      <c r="R10264" s="11">
        <v>0</v>
      </c>
      <c r="T10264" s="9">
        <f>0.5*R10264</f>
        <v>0</v>
      </c>
      <c r="U10264" s="9">
        <f>T10264+S10264</f>
        <v>0</v>
      </c>
      <c r="V10264" s="9">
        <f>(Q10264+U10264)/(0.944*1000)</f>
        <v>0</v>
      </c>
    </row>
    <row r="10265" spans="1:22" x14ac:dyDescent="0.3">
      <c r="A10265" s="14">
        <v>10307</v>
      </c>
      <c r="B10265" s="14" t="s">
        <v>11179</v>
      </c>
      <c r="C10265" s="14" t="s">
        <v>13510</v>
      </c>
      <c r="D10265" s="14" t="s">
        <v>13504</v>
      </c>
      <c r="E10265" s="14" t="s">
        <v>13494</v>
      </c>
      <c r="F10265" s="14">
        <v>10</v>
      </c>
      <c r="G10265" s="14">
        <v>6.3E-2</v>
      </c>
      <c r="H10265" s="15">
        <v>1.2712999999999965E-3</v>
      </c>
      <c r="I10265" s="15">
        <f>M10265-V10265</f>
        <v>6.4878699999999997E-2</v>
      </c>
      <c r="J10265" s="14"/>
      <c r="K10265" s="13"/>
      <c r="L10265" s="9">
        <f>G10265*1.05</f>
        <v>6.615E-2</v>
      </c>
      <c r="M10265" s="11">
        <f>L10265-H10265</f>
        <v>6.4878699999999997E-2</v>
      </c>
      <c r="N10265" s="11">
        <v>0</v>
      </c>
      <c r="P10265" s="9">
        <f>0.5*N10265/1000</f>
        <v>0</v>
      </c>
      <c r="Q10265" s="9">
        <f>P10265+O10265</f>
        <v>0</v>
      </c>
      <c r="R10265" s="11">
        <v>0</v>
      </c>
      <c r="T10265" s="9">
        <f>0.5*R10265</f>
        <v>0</v>
      </c>
      <c r="U10265" s="9">
        <f>T10265+S10265</f>
        <v>0</v>
      </c>
      <c r="V10265" s="9">
        <f>(Q10265+U10265)/(0.944*1000)</f>
        <v>0</v>
      </c>
    </row>
    <row r="10266" spans="1:22" x14ac:dyDescent="0.3">
      <c r="A10266" s="14">
        <v>10308</v>
      </c>
      <c r="B10266" s="14" t="s">
        <v>11180</v>
      </c>
      <c r="C10266" s="14" t="s">
        <v>13510</v>
      </c>
      <c r="D10266" s="14" t="s">
        <v>13504</v>
      </c>
      <c r="E10266" s="14" t="s">
        <v>13494</v>
      </c>
      <c r="F10266" s="14">
        <v>10</v>
      </c>
      <c r="G10266" s="14">
        <v>0.63</v>
      </c>
      <c r="H10266" s="15">
        <v>0.24299999999999999</v>
      </c>
      <c r="I10266" s="15">
        <f>M10266-V10266</f>
        <v>0.41850000000000009</v>
      </c>
      <c r="J10266" s="14"/>
      <c r="K10266" s="13"/>
      <c r="L10266" s="9">
        <f>G10266*1.05</f>
        <v>0.66150000000000009</v>
      </c>
      <c r="M10266" s="11">
        <f>L10266-H10266</f>
        <v>0.41850000000000009</v>
      </c>
      <c r="N10266" s="11">
        <v>0</v>
      </c>
      <c r="P10266" s="9">
        <f>0.5*N10266/1000</f>
        <v>0</v>
      </c>
      <c r="Q10266" s="9">
        <f>P10266+O10266</f>
        <v>0</v>
      </c>
      <c r="R10266" s="11">
        <v>0</v>
      </c>
      <c r="T10266" s="9">
        <f>0.5*R10266</f>
        <v>0</v>
      </c>
      <c r="U10266" s="9">
        <f>T10266+S10266</f>
        <v>0</v>
      </c>
      <c r="V10266" s="9">
        <f>(Q10266+U10266)/(0.944*1000)</f>
        <v>0</v>
      </c>
    </row>
    <row r="10267" spans="1:22" x14ac:dyDescent="0.3">
      <c r="A10267" s="14">
        <v>10309</v>
      </c>
      <c r="B10267" s="14" t="s">
        <v>11181</v>
      </c>
      <c r="C10267" s="14" t="s">
        <v>13510</v>
      </c>
      <c r="D10267" s="14" t="s">
        <v>13504</v>
      </c>
      <c r="E10267" s="14" t="s">
        <v>13494</v>
      </c>
      <c r="F10267" s="14">
        <v>10</v>
      </c>
      <c r="G10267" s="14">
        <v>2</v>
      </c>
      <c r="H10267" s="15">
        <v>0.42699999999999999</v>
      </c>
      <c r="I10267" s="15">
        <f>M10267-V10267</f>
        <v>0.623</v>
      </c>
      <c r="J10267" s="14"/>
      <c r="K10267" s="13"/>
      <c r="L10267" s="9">
        <f>G10267/2*1.05</f>
        <v>1.05</v>
      </c>
      <c r="M10267" s="11">
        <f>L10267-H10267</f>
        <v>0.623</v>
      </c>
      <c r="N10267" s="11">
        <v>0</v>
      </c>
      <c r="P10267" s="9">
        <f>0.5*N10267/1000</f>
        <v>0</v>
      </c>
      <c r="Q10267" s="9">
        <f>P10267+O10267</f>
        <v>0</v>
      </c>
      <c r="R10267" s="11">
        <v>0</v>
      </c>
      <c r="T10267" s="9">
        <f>0.5*R10267</f>
        <v>0</v>
      </c>
      <c r="U10267" s="9">
        <f>T10267+S10267</f>
        <v>0</v>
      </c>
      <c r="V10267" s="9">
        <f>(Q10267+U10267)/(0.944*1000)</f>
        <v>0</v>
      </c>
    </row>
    <row r="10268" spans="1:22" x14ac:dyDescent="0.3">
      <c r="A10268" s="14">
        <v>10310</v>
      </c>
      <c r="B10268" s="14" t="s">
        <v>11182</v>
      </c>
      <c r="C10268" s="14" t="s">
        <v>13510</v>
      </c>
      <c r="D10268" s="14" t="s">
        <v>13504</v>
      </c>
      <c r="E10268" s="14" t="s">
        <v>13494</v>
      </c>
      <c r="F10268" s="14">
        <v>10</v>
      </c>
      <c r="G10268" s="14">
        <v>0.1</v>
      </c>
      <c r="H10268" s="15">
        <v>5.5E-2</v>
      </c>
      <c r="I10268" s="15">
        <f>M10268-V10268</f>
        <v>5.000000000000001E-2</v>
      </c>
      <c r="J10268" s="14"/>
      <c r="K10268" s="13"/>
      <c r="L10268" s="9">
        <f>G10268*1.05</f>
        <v>0.10500000000000001</v>
      </c>
      <c r="M10268" s="11">
        <f>L10268-H10268</f>
        <v>5.000000000000001E-2</v>
      </c>
      <c r="N10268" s="11">
        <v>0</v>
      </c>
      <c r="P10268" s="9">
        <f>0.5*N10268/1000</f>
        <v>0</v>
      </c>
      <c r="Q10268" s="9">
        <f>P10268+O10268</f>
        <v>0</v>
      </c>
      <c r="R10268" s="11">
        <v>0</v>
      </c>
      <c r="T10268" s="9">
        <f>0.5*R10268</f>
        <v>0</v>
      </c>
      <c r="U10268" s="9">
        <f>T10268+S10268</f>
        <v>0</v>
      </c>
      <c r="V10268" s="9">
        <f>(Q10268+U10268)/(0.944*1000)</f>
        <v>0</v>
      </c>
    </row>
    <row r="10269" spans="1:22" x14ac:dyDescent="0.3">
      <c r="A10269" s="14">
        <v>10311</v>
      </c>
      <c r="B10269" s="14" t="s">
        <v>11183</v>
      </c>
      <c r="C10269" s="14" t="s">
        <v>13510</v>
      </c>
      <c r="D10269" s="14" t="s">
        <v>13504</v>
      </c>
      <c r="E10269" s="14" t="s">
        <v>13494</v>
      </c>
      <c r="F10269" s="14">
        <v>10</v>
      </c>
      <c r="G10269" s="14">
        <v>0.04</v>
      </c>
      <c r="H10269" s="15">
        <v>1.7000000000000001E-2</v>
      </c>
      <c r="I10269" s="15">
        <f>M10269-V10269</f>
        <v>2.5000000000000001E-2</v>
      </c>
      <c r="J10269" s="14"/>
      <c r="K10269" s="13"/>
      <c r="L10269" s="9">
        <f>G10269*1.05</f>
        <v>4.2000000000000003E-2</v>
      </c>
      <c r="M10269" s="11">
        <f>L10269-H10269</f>
        <v>2.5000000000000001E-2</v>
      </c>
      <c r="N10269" s="11">
        <v>0</v>
      </c>
      <c r="P10269" s="9">
        <f>0.5*N10269/1000</f>
        <v>0</v>
      </c>
      <c r="Q10269" s="9">
        <f>P10269+O10269</f>
        <v>0</v>
      </c>
      <c r="R10269" s="11">
        <v>0</v>
      </c>
      <c r="T10269" s="9">
        <f>0.5*R10269</f>
        <v>0</v>
      </c>
      <c r="U10269" s="9">
        <f>T10269+S10269</f>
        <v>0</v>
      </c>
      <c r="V10269" s="9">
        <f>(Q10269+U10269)/(0.944*1000)</f>
        <v>0</v>
      </c>
    </row>
    <row r="10270" spans="1:22" x14ac:dyDescent="0.3">
      <c r="A10270" s="14">
        <v>10312</v>
      </c>
      <c r="B10270" s="14" t="s">
        <v>11184</v>
      </c>
      <c r="C10270" s="14" t="s">
        <v>13510</v>
      </c>
      <c r="D10270" s="14" t="s">
        <v>13504</v>
      </c>
      <c r="E10270" s="14" t="s">
        <v>13494</v>
      </c>
      <c r="F10270" s="14">
        <v>10</v>
      </c>
      <c r="G10270" s="14">
        <v>0.04</v>
      </c>
      <c r="H10270" s="15">
        <v>1.7000000000000001E-2</v>
      </c>
      <c r="I10270" s="15">
        <f>M10270-V10270</f>
        <v>2.5000000000000001E-2</v>
      </c>
      <c r="J10270" s="14"/>
      <c r="K10270" s="13"/>
      <c r="L10270" s="9">
        <f>G10270*1.05</f>
        <v>4.2000000000000003E-2</v>
      </c>
      <c r="M10270" s="11">
        <f>L10270-H10270</f>
        <v>2.5000000000000001E-2</v>
      </c>
      <c r="N10270" s="11">
        <v>0</v>
      </c>
      <c r="P10270" s="9">
        <f>0.5*N10270/1000</f>
        <v>0</v>
      </c>
      <c r="Q10270" s="9">
        <f>P10270+O10270</f>
        <v>0</v>
      </c>
      <c r="R10270" s="11">
        <v>0</v>
      </c>
      <c r="T10270" s="9">
        <f>0.5*R10270</f>
        <v>0</v>
      </c>
      <c r="U10270" s="9">
        <f>T10270+S10270</f>
        <v>0</v>
      </c>
      <c r="V10270" s="9">
        <f>(Q10270+U10270)/(0.944*1000)</f>
        <v>0</v>
      </c>
    </row>
    <row r="10271" spans="1:22" x14ac:dyDescent="0.3">
      <c r="A10271" s="14">
        <v>10313</v>
      </c>
      <c r="B10271" s="14" t="s">
        <v>11185</v>
      </c>
      <c r="C10271" s="14" t="s">
        <v>13510</v>
      </c>
      <c r="D10271" s="14" t="s">
        <v>13504</v>
      </c>
      <c r="E10271" s="14" t="s">
        <v>13494</v>
      </c>
      <c r="F10271" s="14">
        <v>10</v>
      </c>
      <c r="G10271" s="14">
        <v>6.3E-2</v>
      </c>
      <c r="H10271" s="15">
        <v>3.5999999999999997E-2</v>
      </c>
      <c r="I10271" s="15">
        <f>M10271-V10271</f>
        <v>3.0150000000000003E-2</v>
      </c>
      <c r="J10271" s="14"/>
      <c r="K10271" s="13"/>
      <c r="L10271" s="9">
        <f>G10271*1.05</f>
        <v>6.615E-2</v>
      </c>
      <c r="M10271" s="11">
        <f>L10271-H10271</f>
        <v>3.0150000000000003E-2</v>
      </c>
      <c r="N10271" s="11">
        <v>0</v>
      </c>
      <c r="P10271" s="9">
        <f>0.5*N10271/1000</f>
        <v>0</v>
      </c>
      <c r="Q10271" s="9">
        <f>P10271+O10271</f>
        <v>0</v>
      </c>
      <c r="R10271" s="11">
        <v>0</v>
      </c>
      <c r="T10271" s="9">
        <f>0.5*R10271</f>
        <v>0</v>
      </c>
      <c r="U10271" s="9">
        <f>T10271+S10271</f>
        <v>0</v>
      </c>
      <c r="V10271" s="9">
        <f>(Q10271+U10271)/(0.944*1000)</f>
        <v>0</v>
      </c>
    </row>
    <row r="10272" spans="1:22" x14ac:dyDescent="0.3">
      <c r="A10272" s="14">
        <v>10314</v>
      </c>
      <c r="B10272" s="14" t="s">
        <v>11186</v>
      </c>
      <c r="C10272" s="14" t="s">
        <v>13510</v>
      </c>
      <c r="D10272" s="14" t="s">
        <v>13504</v>
      </c>
      <c r="E10272" s="14" t="s">
        <v>13494</v>
      </c>
      <c r="F10272" s="14">
        <v>10</v>
      </c>
      <c r="G10272" s="14">
        <v>0.16</v>
      </c>
      <c r="H10272" s="15">
        <v>5.5E-2</v>
      </c>
      <c r="I10272" s="15">
        <f>M10272-V10272</f>
        <v>0.11300000000000002</v>
      </c>
      <c r="J10272" s="14"/>
      <c r="K10272" s="13"/>
      <c r="L10272" s="9">
        <f>G10272*1.05</f>
        <v>0.16800000000000001</v>
      </c>
      <c r="M10272" s="11">
        <f>L10272-H10272</f>
        <v>0.11300000000000002</v>
      </c>
      <c r="N10272" s="11">
        <v>0</v>
      </c>
      <c r="P10272" s="9">
        <f>0.5*N10272/1000</f>
        <v>0</v>
      </c>
      <c r="Q10272" s="9">
        <f>P10272+O10272</f>
        <v>0</v>
      </c>
      <c r="R10272" s="11">
        <v>0</v>
      </c>
      <c r="T10272" s="9">
        <f>0.5*R10272</f>
        <v>0</v>
      </c>
      <c r="U10272" s="9">
        <f>T10272+S10272</f>
        <v>0</v>
      </c>
      <c r="V10272" s="9">
        <f>(Q10272+U10272)/(0.944*1000)</f>
        <v>0</v>
      </c>
    </row>
    <row r="10273" spans="1:22" x14ac:dyDescent="0.3">
      <c r="A10273" s="14">
        <v>10315</v>
      </c>
      <c r="B10273" s="14" t="s">
        <v>11187</v>
      </c>
      <c r="C10273" s="14" t="s">
        <v>13510</v>
      </c>
      <c r="D10273" s="14" t="s">
        <v>13504</v>
      </c>
      <c r="E10273" s="14" t="s">
        <v>13494</v>
      </c>
      <c r="F10273" s="14">
        <v>10</v>
      </c>
      <c r="G10273" s="14">
        <v>0.1</v>
      </c>
      <c r="H10273" s="15">
        <v>5.0999999999999997E-2</v>
      </c>
      <c r="I10273" s="15">
        <f>M10273-V10273</f>
        <v>5.4000000000000013E-2</v>
      </c>
      <c r="J10273" s="14"/>
      <c r="K10273" s="13"/>
      <c r="L10273" s="9">
        <f>G10273*1.05</f>
        <v>0.10500000000000001</v>
      </c>
      <c r="M10273" s="11">
        <f>L10273-H10273</f>
        <v>5.4000000000000013E-2</v>
      </c>
      <c r="N10273" s="11">
        <v>0</v>
      </c>
      <c r="P10273" s="9">
        <f>0.5*N10273/1000</f>
        <v>0</v>
      </c>
      <c r="Q10273" s="9">
        <f>P10273+O10273</f>
        <v>0</v>
      </c>
      <c r="R10273" s="11">
        <v>0</v>
      </c>
      <c r="T10273" s="9">
        <f>0.5*R10273</f>
        <v>0</v>
      </c>
      <c r="U10273" s="9">
        <f>T10273+S10273</f>
        <v>0</v>
      </c>
      <c r="V10273" s="9">
        <f>(Q10273+U10273)/(0.944*1000)</f>
        <v>0</v>
      </c>
    </row>
    <row r="10274" spans="1:22" x14ac:dyDescent="0.3">
      <c r="A10274" s="14">
        <v>10316</v>
      </c>
      <c r="B10274" s="14" t="s">
        <v>11188</v>
      </c>
      <c r="C10274" s="14" t="s">
        <v>13510</v>
      </c>
      <c r="D10274" s="14" t="s">
        <v>13504</v>
      </c>
      <c r="E10274" s="14" t="s">
        <v>13494</v>
      </c>
      <c r="F10274" s="14">
        <v>10</v>
      </c>
      <c r="G10274" s="14">
        <v>6.3E-2</v>
      </c>
      <c r="H10274" s="15">
        <v>4.1539999999999962E-3</v>
      </c>
      <c r="I10274" s="15">
        <f>M10274-V10274</f>
        <v>6.1996000000000002E-2</v>
      </c>
      <c r="J10274" s="14"/>
      <c r="K10274" s="13"/>
      <c r="L10274" s="9">
        <f>G10274*1.05</f>
        <v>6.615E-2</v>
      </c>
      <c r="M10274" s="11">
        <f>L10274-H10274</f>
        <v>6.1996000000000002E-2</v>
      </c>
      <c r="N10274" s="11">
        <v>0</v>
      </c>
      <c r="P10274" s="9">
        <f>0.5*N10274/1000</f>
        <v>0</v>
      </c>
      <c r="Q10274" s="9">
        <f>P10274+O10274</f>
        <v>0</v>
      </c>
      <c r="R10274" s="11">
        <v>0</v>
      </c>
      <c r="T10274" s="9">
        <f>0.5*R10274</f>
        <v>0</v>
      </c>
      <c r="U10274" s="9">
        <f>T10274+S10274</f>
        <v>0</v>
      </c>
      <c r="V10274" s="9">
        <f>(Q10274+U10274)/(0.944*1000)</f>
        <v>0</v>
      </c>
    </row>
    <row r="10275" spans="1:22" x14ac:dyDescent="0.3">
      <c r="A10275" s="14">
        <v>10317</v>
      </c>
      <c r="B10275" s="14" t="s">
        <v>11189</v>
      </c>
      <c r="C10275" s="14" t="s">
        <v>13510</v>
      </c>
      <c r="D10275" s="14" t="s">
        <v>13504</v>
      </c>
      <c r="E10275" s="14" t="s">
        <v>13494</v>
      </c>
      <c r="F10275" s="14">
        <v>10</v>
      </c>
      <c r="G10275" s="14">
        <v>0.2</v>
      </c>
      <c r="H10275" s="15">
        <v>0.1114961</v>
      </c>
      <c r="I10275" s="16" t="s">
        <v>13516</v>
      </c>
      <c r="J10275" s="14"/>
      <c r="K10275" s="13"/>
      <c r="L10275" s="9">
        <f>G10275/2*1.05</f>
        <v>0.10500000000000001</v>
      </c>
      <c r="M10275" s="11">
        <f>L10275-H10275</f>
        <v>-6.4960999999999908E-3</v>
      </c>
      <c r="N10275" s="11">
        <v>0</v>
      </c>
      <c r="P10275" s="9">
        <f>0.5*N10275/1000</f>
        <v>0</v>
      </c>
      <c r="Q10275" s="9">
        <f>P10275+O10275</f>
        <v>0</v>
      </c>
      <c r="R10275" s="11">
        <v>0</v>
      </c>
      <c r="T10275" s="9">
        <f>0.5*R10275</f>
        <v>0</v>
      </c>
      <c r="U10275" s="9">
        <f>T10275+S10275</f>
        <v>0</v>
      </c>
      <c r="V10275" s="9">
        <f>(Q10275+U10275)/(0.944*1000)</f>
        <v>0</v>
      </c>
    </row>
    <row r="10276" spans="1:22" x14ac:dyDescent="0.3">
      <c r="A10276" s="14">
        <v>10318</v>
      </c>
      <c r="B10276" s="14" t="s">
        <v>11190</v>
      </c>
      <c r="C10276" s="14" t="s">
        <v>13510</v>
      </c>
      <c r="D10276" s="14" t="s">
        <v>13504</v>
      </c>
      <c r="E10276" s="14" t="s">
        <v>13494</v>
      </c>
      <c r="F10276" s="14">
        <v>10</v>
      </c>
      <c r="G10276" s="14">
        <v>0.25</v>
      </c>
      <c r="H10276" s="15">
        <v>2.6324999999999987E-2</v>
      </c>
      <c r="I10276" s="15">
        <f>M10276-V10276</f>
        <v>0.23617500000000002</v>
      </c>
      <c r="J10276" s="14"/>
      <c r="K10276" s="13"/>
      <c r="L10276" s="9">
        <f>G10276*1.05</f>
        <v>0.26250000000000001</v>
      </c>
      <c r="M10276" s="11">
        <f>L10276-H10276</f>
        <v>0.23617500000000002</v>
      </c>
      <c r="N10276" s="11">
        <v>0</v>
      </c>
      <c r="P10276" s="9">
        <f>0.5*N10276/1000</f>
        <v>0</v>
      </c>
      <c r="Q10276" s="9">
        <f>P10276+O10276</f>
        <v>0</v>
      </c>
      <c r="R10276" s="11">
        <v>0</v>
      </c>
      <c r="T10276" s="9">
        <f>0.5*R10276</f>
        <v>0</v>
      </c>
      <c r="U10276" s="9">
        <f>T10276+S10276</f>
        <v>0</v>
      </c>
      <c r="V10276" s="9">
        <f>(Q10276+U10276)/(0.944*1000)</f>
        <v>0</v>
      </c>
    </row>
    <row r="10277" spans="1:22" x14ac:dyDescent="0.3">
      <c r="A10277" s="14">
        <v>10319</v>
      </c>
      <c r="B10277" s="14" t="s">
        <v>11191</v>
      </c>
      <c r="C10277" s="14" t="s">
        <v>13510</v>
      </c>
      <c r="D10277" s="14" t="s">
        <v>13504</v>
      </c>
      <c r="E10277" s="14" t="s">
        <v>13494</v>
      </c>
      <c r="F10277" s="14">
        <v>10</v>
      </c>
      <c r="G10277" s="14">
        <v>0.25</v>
      </c>
      <c r="H10277" s="15">
        <v>6.2837000000000101E-3</v>
      </c>
      <c r="I10277" s="15">
        <f>M10277-V10277</f>
        <v>0.25621630000000001</v>
      </c>
      <c r="J10277" s="14"/>
      <c r="K10277" s="13"/>
      <c r="L10277" s="9">
        <f>G10277*1.05</f>
        <v>0.26250000000000001</v>
      </c>
      <c r="M10277" s="11">
        <f>L10277-H10277</f>
        <v>0.25621630000000001</v>
      </c>
      <c r="N10277" s="11">
        <v>0</v>
      </c>
      <c r="P10277" s="9">
        <f>0.5*N10277/1000</f>
        <v>0</v>
      </c>
      <c r="Q10277" s="9">
        <f>P10277+O10277</f>
        <v>0</v>
      </c>
      <c r="R10277" s="11">
        <v>0</v>
      </c>
      <c r="T10277" s="9">
        <f>0.5*R10277</f>
        <v>0</v>
      </c>
      <c r="U10277" s="9">
        <f>T10277+S10277</f>
        <v>0</v>
      </c>
      <c r="V10277" s="9">
        <f>(Q10277+U10277)/(0.944*1000)</f>
        <v>0</v>
      </c>
    </row>
    <row r="10278" spans="1:22" x14ac:dyDescent="0.3">
      <c r="A10278" s="14">
        <v>10320</v>
      </c>
      <c r="B10278" s="14" t="s">
        <v>11192</v>
      </c>
      <c r="C10278" s="14" t="s">
        <v>13510</v>
      </c>
      <c r="D10278" s="14" t="s">
        <v>13504</v>
      </c>
      <c r="E10278" s="14" t="s">
        <v>13494</v>
      </c>
      <c r="F10278" s="14">
        <v>10</v>
      </c>
      <c r="G10278" s="14">
        <v>0.16</v>
      </c>
      <c r="H10278" s="15">
        <v>5.8742000000000022E-3</v>
      </c>
      <c r="I10278" s="15">
        <f>M10278-V10278</f>
        <v>0.16212580000000001</v>
      </c>
      <c r="J10278" s="14"/>
      <c r="K10278" s="13"/>
      <c r="L10278" s="9">
        <f>G10278*1.05</f>
        <v>0.16800000000000001</v>
      </c>
      <c r="M10278" s="11">
        <f>L10278-H10278</f>
        <v>0.16212580000000001</v>
      </c>
      <c r="N10278" s="11">
        <v>0</v>
      </c>
      <c r="P10278" s="9">
        <f>0.5*N10278/1000</f>
        <v>0</v>
      </c>
      <c r="Q10278" s="9">
        <f>P10278+O10278</f>
        <v>0</v>
      </c>
      <c r="R10278" s="11">
        <v>0</v>
      </c>
      <c r="T10278" s="9">
        <f>0.5*R10278</f>
        <v>0</v>
      </c>
      <c r="U10278" s="9">
        <f>T10278+S10278</f>
        <v>0</v>
      </c>
      <c r="V10278" s="9">
        <f>(Q10278+U10278)/(0.944*1000)</f>
        <v>0</v>
      </c>
    </row>
    <row r="10279" spans="1:22" x14ac:dyDescent="0.3">
      <c r="A10279" s="14">
        <v>10321</v>
      </c>
      <c r="B10279" s="14" t="s">
        <v>11193</v>
      </c>
      <c r="C10279" s="14" t="s">
        <v>13510</v>
      </c>
      <c r="D10279" s="14" t="s">
        <v>13504</v>
      </c>
      <c r="E10279" s="14" t="s">
        <v>13495</v>
      </c>
      <c r="F10279" s="14">
        <v>6</v>
      </c>
      <c r="G10279" s="14">
        <v>0.25</v>
      </c>
      <c r="H10279" s="15">
        <v>0.124073</v>
      </c>
      <c r="I10279" s="15">
        <f>M10279-V10279</f>
        <v>0.13842700000000002</v>
      </c>
      <c r="J10279" s="14"/>
      <c r="K10279" s="13"/>
      <c r="L10279" s="9">
        <f>G10279*1.05</f>
        <v>0.26250000000000001</v>
      </c>
      <c r="M10279" s="11">
        <f>L10279-H10279</f>
        <v>0.13842700000000002</v>
      </c>
      <c r="N10279" s="11">
        <v>0</v>
      </c>
      <c r="P10279" s="9">
        <f>0.5*N10279/1000</f>
        <v>0</v>
      </c>
      <c r="Q10279" s="9">
        <f>P10279+O10279</f>
        <v>0</v>
      </c>
      <c r="R10279" s="11">
        <v>0</v>
      </c>
      <c r="T10279" s="9">
        <f>0.5*R10279</f>
        <v>0</v>
      </c>
      <c r="U10279" s="9">
        <f>T10279+S10279</f>
        <v>0</v>
      </c>
      <c r="V10279" s="9">
        <f>(Q10279+U10279)/(0.944*1000)</f>
        <v>0</v>
      </c>
    </row>
    <row r="10280" spans="1:22" x14ac:dyDescent="0.3">
      <c r="A10280" s="14">
        <v>10322</v>
      </c>
      <c r="B10280" s="14" t="s">
        <v>11194</v>
      </c>
      <c r="C10280" s="14" t="s">
        <v>13510</v>
      </c>
      <c r="D10280" s="14" t="s">
        <v>13504</v>
      </c>
      <c r="E10280" s="14" t="s">
        <v>13495</v>
      </c>
      <c r="F10280" s="14">
        <v>6</v>
      </c>
      <c r="G10280" s="14">
        <v>0.25</v>
      </c>
      <c r="H10280" s="15">
        <v>7.4045999999999987E-2</v>
      </c>
      <c r="I10280" s="15">
        <f>M10280-V10280</f>
        <v>0.18845400000000001</v>
      </c>
      <c r="J10280" s="14"/>
      <c r="K10280" s="13"/>
      <c r="L10280" s="9">
        <f>G10280*1.05</f>
        <v>0.26250000000000001</v>
      </c>
      <c r="M10280" s="11">
        <f>L10280-H10280</f>
        <v>0.18845400000000001</v>
      </c>
      <c r="N10280" s="11">
        <v>0</v>
      </c>
      <c r="P10280" s="9">
        <f>0.5*N10280/1000</f>
        <v>0</v>
      </c>
      <c r="Q10280" s="9">
        <f>P10280+O10280</f>
        <v>0</v>
      </c>
      <c r="R10280" s="11">
        <v>0</v>
      </c>
      <c r="T10280" s="9">
        <f>0.5*R10280</f>
        <v>0</v>
      </c>
      <c r="U10280" s="9">
        <f>T10280+S10280</f>
        <v>0</v>
      </c>
      <c r="V10280" s="9">
        <f>(Q10280+U10280)/(0.944*1000)</f>
        <v>0</v>
      </c>
    </row>
    <row r="10281" spans="1:22" x14ac:dyDescent="0.3">
      <c r="A10281" s="14">
        <v>10323</v>
      </c>
      <c r="B10281" s="14" t="s">
        <v>11195</v>
      </c>
      <c r="C10281" s="14" t="s">
        <v>13510</v>
      </c>
      <c r="D10281" s="14" t="s">
        <v>13504</v>
      </c>
      <c r="E10281" s="14" t="s">
        <v>13495</v>
      </c>
      <c r="F10281" s="14">
        <v>6</v>
      </c>
      <c r="G10281" s="14">
        <v>1.26</v>
      </c>
      <c r="H10281" s="15">
        <v>0.65142499999999992</v>
      </c>
      <c r="I10281" s="15">
        <f>M10281-V10281</f>
        <v>1.0075000000000167E-2</v>
      </c>
      <c r="J10281" s="14"/>
      <c r="K10281" s="13"/>
      <c r="L10281" s="9">
        <f>1.05*0.63</f>
        <v>0.66150000000000009</v>
      </c>
      <c r="M10281" s="11">
        <f>L10281-H10281</f>
        <v>1.0075000000000167E-2</v>
      </c>
      <c r="N10281" s="11">
        <v>0</v>
      </c>
      <c r="P10281" s="9">
        <f>0.5*N10281/1000</f>
        <v>0</v>
      </c>
      <c r="Q10281" s="9">
        <f>P10281+O10281</f>
        <v>0</v>
      </c>
      <c r="R10281" s="11">
        <v>0</v>
      </c>
      <c r="T10281" s="9">
        <f>0.5*R10281</f>
        <v>0</v>
      </c>
      <c r="U10281" s="9">
        <f>T10281+S10281</f>
        <v>0</v>
      </c>
      <c r="V10281" s="9">
        <f>(Q10281+U10281)/(0.944*1000)</f>
        <v>0</v>
      </c>
    </row>
    <row r="10282" spans="1:22" x14ac:dyDescent="0.3">
      <c r="A10282" s="14">
        <v>10324</v>
      </c>
      <c r="B10282" s="14" t="s">
        <v>11196</v>
      </c>
      <c r="C10282" s="14" t="s">
        <v>13510</v>
      </c>
      <c r="D10282" s="14" t="s">
        <v>13504</v>
      </c>
      <c r="E10282" s="14" t="s">
        <v>13495</v>
      </c>
      <c r="F10282" s="14">
        <v>6</v>
      </c>
      <c r="G10282" s="14">
        <v>1.26</v>
      </c>
      <c r="H10282" s="15">
        <v>0.65217800000000004</v>
      </c>
      <c r="I10282" s="15">
        <f>M10282-V10282</f>
        <v>9.3220000000000525E-3</v>
      </c>
      <c r="J10282" s="14"/>
      <c r="K10282" s="13"/>
      <c r="L10282" s="9">
        <f>1.05*0.63</f>
        <v>0.66150000000000009</v>
      </c>
      <c r="M10282" s="11">
        <f>L10282-H10282</f>
        <v>9.3220000000000525E-3</v>
      </c>
      <c r="N10282" s="11">
        <v>0</v>
      </c>
      <c r="P10282" s="9">
        <f>0.5*N10282/1000</f>
        <v>0</v>
      </c>
      <c r="Q10282" s="9">
        <f>P10282+O10282</f>
        <v>0</v>
      </c>
      <c r="R10282" s="11">
        <v>0</v>
      </c>
      <c r="T10282" s="9">
        <f>0.5*R10282</f>
        <v>0</v>
      </c>
      <c r="U10282" s="9">
        <f>T10282+S10282</f>
        <v>0</v>
      </c>
      <c r="V10282" s="9">
        <f>(Q10282+U10282)/(0.944*1000)</f>
        <v>0</v>
      </c>
    </row>
    <row r="10283" spans="1:22" x14ac:dyDescent="0.3">
      <c r="A10283" s="14">
        <v>10325</v>
      </c>
      <c r="B10283" s="14" t="s">
        <v>11197</v>
      </c>
      <c r="C10283" s="14" t="s">
        <v>13510</v>
      </c>
      <c r="D10283" s="14" t="s">
        <v>13504</v>
      </c>
      <c r="E10283" s="14" t="s">
        <v>13495</v>
      </c>
      <c r="F10283" s="14">
        <v>6</v>
      </c>
      <c r="G10283" s="14">
        <v>1.26</v>
      </c>
      <c r="H10283" s="15">
        <v>0.64842999999999995</v>
      </c>
      <c r="I10283" s="15">
        <f>M10283-V10283</f>
        <v>1.3070000000000137E-2</v>
      </c>
      <c r="J10283" s="14"/>
      <c r="K10283" s="13"/>
      <c r="L10283" s="9">
        <f>1.05*0.63</f>
        <v>0.66150000000000009</v>
      </c>
      <c r="M10283" s="11">
        <f>L10283-H10283</f>
        <v>1.3070000000000137E-2</v>
      </c>
      <c r="N10283" s="11">
        <v>0</v>
      </c>
      <c r="P10283" s="9">
        <f>0.5*N10283/1000</f>
        <v>0</v>
      </c>
      <c r="Q10283" s="9">
        <f>P10283+O10283</f>
        <v>0</v>
      </c>
      <c r="R10283" s="11">
        <v>0</v>
      </c>
      <c r="T10283" s="9">
        <f>0.5*R10283</f>
        <v>0</v>
      </c>
      <c r="U10283" s="9">
        <f>T10283+S10283</f>
        <v>0</v>
      </c>
      <c r="V10283" s="9">
        <f>(Q10283+U10283)/(0.944*1000)</f>
        <v>0</v>
      </c>
    </row>
    <row r="10284" spans="1:22" x14ac:dyDescent="0.3">
      <c r="A10284" s="14">
        <v>10326</v>
      </c>
      <c r="B10284" s="14" t="s">
        <v>11198</v>
      </c>
      <c r="C10284" s="14" t="s">
        <v>13510</v>
      </c>
      <c r="D10284" s="14" t="s">
        <v>13504</v>
      </c>
      <c r="E10284" s="14" t="s">
        <v>13495</v>
      </c>
      <c r="F10284" s="14">
        <v>6</v>
      </c>
      <c r="G10284" s="14">
        <v>0.8</v>
      </c>
      <c r="H10284" s="15">
        <v>0.41556300000000002</v>
      </c>
      <c r="I10284" s="15">
        <f>M10284-V10284</f>
        <v>4.4370000000000243E-3</v>
      </c>
      <c r="J10284" s="14"/>
      <c r="K10284" s="13"/>
      <c r="L10284" s="9">
        <f>1.05*0.4</f>
        <v>0.42000000000000004</v>
      </c>
      <c r="M10284" s="11">
        <f>L10284-H10284</f>
        <v>4.4370000000000243E-3</v>
      </c>
      <c r="N10284" s="11">
        <v>0</v>
      </c>
      <c r="P10284" s="9">
        <f>0.5*N10284/1000</f>
        <v>0</v>
      </c>
      <c r="Q10284" s="9">
        <f>P10284+O10284</f>
        <v>0</v>
      </c>
      <c r="R10284" s="11">
        <v>0</v>
      </c>
      <c r="T10284" s="9">
        <f>0.5*R10284</f>
        <v>0</v>
      </c>
      <c r="U10284" s="9">
        <f>T10284+S10284</f>
        <v>0</v>
      </c>
      <c r="V10284" s="9">
        <f>(Q10284+U10284)/(0.944*1000)</f>
        <v>0</v>
      </c>
    </row>
    <row r="10285" spans="1:22" x14ac:dyDescent="0.3">
      <c r="A10285" s="14">
        <v>10327</v>
      </c>
      <c r="B10285" s="14" t="s">
        <v>11199</v>
      </c>
      <c r="C10285" s="14" t="s">
        <v>13510</v>
      </c>
      <c r="D10285" s="14" t="s">
        <v>13504</v>
      </c>
      <c r="E10285" s="14" t="s">
        <v>13495</v>
      </c>
      <c r="F10285" s="14">
        <v>6</v>
      </c>
      <c r="G10285" s="14">
        <v>2</v>
      </c>
      <c r="H10285" s="15">
        <v>0.86299999999999999</v>
      </c>
      <c r="I10285" s="15">
        <f>M10285-V10285</f>
        <v>0.18700000000000006</v>
      </c>
      <c r="J10285" s="14"/>
      <c r="K10285" s="13"/>
      <c r="L10285" s="9">
        <f>G10285/2*1.05</f>
        <v>1.05</v>
      </c>
      <c r="M10285" s="11">
        <f>L10285-H10285</f>
        <v>0.18700000000000006</v>
      </c>
      <c r="N10285" s="11">
        <v>0</v>
      </c>
      <c r="P10285" s="9">
        <f>0.5*N10285/1000</f>
        <v>0</v>
      </c>
      <c r="Q10285" s="9">
        <f>P10285+O10285</f>
        <v>0</v>
      </c>
      <c r="R10285" s="11">
        <v>0</v>
      </c>
      <c r="T10285" s="9">
        <f>0.5*R10285</f>
        <v>0</v>
      </c>
      <c r="U10285" s="9">
        <f>T10285+S10285</f>
        <v>0</v>
      </c>
      <c r="V10285" s="9">
        <f>(Q10285+U10285)/(0.944*1000)</f>
        <v>0</v>
      </c>
    </row>
    <row r="10286" spans="1:22" x14ac:dyDescent="0.3">
      <c r="A10286" s="14">
        <v>10328</v>
      </c>
      <c r="B10286" s="14" t="s">
        <v>11200</v>
      </c>
      <c r="C10286" s="14" t="s">
        <v>13510</v>
      </c>
      <c r="D10286" s="14" t="s">
        <v>13504</v>
      </c>
      <c r="E10286" s="14" t="s">
        <v>13495</v>
      </c>
      <c r="F10286" s="14">
        <v>6</v>
      </c>
      <c r="G10286" s="14">
        <v>1.26</v>
      </c>
      <c r="H10286" s="15">
        <v>0.95588400000000007</v>
      </c>
      <c r="I10286" s="16" t="s">
        <v>13516</v>
      </c>
      <c r="J10286" s="14"/>
      <c r="K10286" s="13"/>
      <c r="L10286" s="9">
        <f>1.05*0.63</f>
        <v>0.66150000000000009</v>
      </c>
      <c r="M10286" s="11">
        <f>L10286-H10286</f>
        <v>-0.29438399999999998</v>
      </c>
      <c r="N10286" s="11">
        <v>0</v>
      </c>
      <c r="P10286" s="9">
        <f>0.5*N10286/1000</f>
        <v>0</v>
      </c>
      <c r="Q10286" s="9">
        <f>P10286+O10286</f>
        <v>0</v>
      </c>
      <c r="R10286" s="11">
        <v>5</v>
      </c>
      <c r="T10286" s="9">
        <f>0.5*R10286</f>
        <v>2.5</v>
      </c>
      <c r="U10286" s="9">
        <f>T10286+S10286</f>
        <v>2.5</v>
      </c>
      <c r="V10286" s="9">
        <f>(Q10286+U10286)/(0.944*1000)</f>
        <v>2.6483050847457626E-3</v>
      </c>
    </row>
    <row r="10287" spans="1:22" x14ac:dyDescent="0.3">
      <c r="A10287" s="14">
        <v>10329</v>
      </c>
      <c r="B10287" s="14" t="s">
        <v>11201</v>
      </c>
      <c r="C10287" s="14" t="s">
        <v>13510</v>
      </c>
      <c r="D10287" s="14" t="s">
        <v>13504</v>
      </c>
      <c r="E10287" s="14" t="s">
        <v>13495</v>
      </c>
      <c r="F10287" s="14">
        <v>6</v>
      </c>
      <c r="G10287" s="14">
        <v>0.65</v>
      </c>
      <c r="H10287" s="15">
        <v>0.27905399999999997</v>
      </c>
      <c r="I10287" s="16" t="s">
        <v>13516</v>
      </c>
      <c r="J10287" s="14"/>
      <c r="K10287" s="13"/>
      <c r="L10287" s="9">
        <f>1.05*0.25</f>
        <v>0.26250000000000001</v>
      </c>
      <c r="M10287" s="11">
        <f>L10287-H10287</f>
        <v>-1.6553999999999958E-2</v>
      </c>
      <c r="N10287" s="11">
        <v>0</v>
      </c>
      <c r="P10287" s="9">
        <f>0.5*N10287/1000</f>
        <v>0</v>
      </c>
      <c r="Q10287" s="9">
        <f>P10287+O10287</f>
        <v>0</v>
      </c>
      <c r="R10287" s="11">
        <v>0</v>
      </c>
      <c r="T10287" s="9">
        <f>0.5*R10287</f>
        <v>0</v>
      </c>
      <c r="U10287" s="9">
        <f>T10287+S10287</f>
        <v>0</v>
      </c>
      <c r="V10287" s="9">
        <f>(Q10287+U10287)/(0.944*1000)</f>
        <v>0</v>
      </c>
    </row>
    <row r="10288" spans="1:22" x14ac:dyDescent="0.3">
      <c r="A10288" s="14">
        <v>10330</v>
      </c>
      <c r="B10288" s="14" t="s">
        <v>11202</v>
      </c>
      <c r="C10288" s="14" t="s">
        <v>13510</v>
      </c>
      <c r="D10288" s="14" t="s">
        <v>13504</v>
      </c>
      <c r="E10288" s="14" t="s">
        <v>13495</v>
      </c>
      <c r="F10288" s="14">
        <v>6</v>
      </c>
      <c r="G10288" s="14">
        <v>0.63</v>
      </c>
      <c r="H10288" s="15">
        <v>0.11001700000000006</v>
      </c>
      <c r="I10288" s="15">
        <f>M10288-V10288</f>
        <v>0.55148300000000006</v>
      </c>
      <c r="J10288" s="14"/>
      <c r="K10288" s="13"/>
      <c r="L10288" s="9">
        <f>G10288*1.05</f>
        <v>0.66150000000000009</v>
      </c>
      <c r="M10288" s="11">
        <f>L10288-H10288</f>
        <v>0.55148300000000006</v>
      </c>
      <c r="N10288" s="11">
        <v>0</v>
      </c>
      <c r="P10288" s="9">
        <f>0.5*N10288/1000</f>
        <v>0</v>
      </c>
      <c r="Q10288" s="9">
        <f>P10288+O10288</f>
        <v>0</v>
      </c>
      <c r="R10288" s="11">
        <v>0</v>
      </c>
      <c r="T10288" s="9">
        <f>0.5*R10288</f>
        <v>0</v>
      </c>
      <c r="U10288" s="9">
        <f>T10288+S10288</f>
        <v>0</v>
      </c>
      <c r="V10288" s="9">
        <f>(Q10288+U10288)/(0.944*1000)</f>
        <v>0</v>
      </c>
    </row>
    <row r="10289" spans="1:22" x14ac:dyDescent="0.3">
      <c r="A10289" s="14">
        <v>10331</v>
      </c>
      <c r="B10289" s="14" t="s">
        <v>11203</v>
      </c>
      <c r="C10289" s="14" t="s">
        <v>13510</v>
      </c>
      <c r="D10289" s="14" t="s">
        <v>13504</v>
      </c>
      <c r="E10289" s="14" t="s">
        <v>13495</v>
      </c>
      <c r="F10289" s="14">
        <v>6</v>
      </c>
      <c r="G10289" s="14">
        <v>0.63</v>
      </c>
      <c r="H10289" s="15">
        <v>0.12273599999999998</v>
      </c>
      <c r="I10289" s="15">
        <f>M10289-V10289</f>
        <v>0.53876400000000013</v>
      </c>
      <c r="J10289" s="14"/>
      <c r="K10289" s="13"/>
      <c r="L10289" s="9">
        <f>G10289*1.05</f>
        <v>0.66150000000000009</v>
      </c>
      <c r="M10289" s="11">
        <f>L10289-H10289</f>
        <v>0.53876400000000013</v>
      </c>
      <c r="N10289" s="11">
        <v>0</v>
      </c>
      <c r="P10289" s="9">
        <f>0.5*N10289/1000</f>
        <v>0</v>
      </c>
      <c r="Q10289" s="9">
        <f>P10289+O10289</f>
        <v>0</v>
      </c>
      <c r="R10289" s="11">
        <v>0</v>
      </c>
      <c r="T10289" s="9">
        <f>0.5*R10289</f>
        <v>0</v>
      </c>
      <c r="U10289" s="9">
        <f>T10289+S10289</f>
        <v>0</v>
      </c>
      <c r="V10289" s="9">
        <f>(Q10289+U10289)/(0.944*1000)</f>
        <v>0</v>
      </c>
    </row>
    <row r="10290" spans="1:22" x14ac:dyDescent="0.3">
      <c r="A10290" s="14">
        <v>10332</v>
      </c>
      <c r="B10290" s="14" t="s">
        <v>11204</v>
      </c>
      <c r="C10290" s="14" t="s">
        <v>13510</v>
      </c>
      <c r="D10290" s="14" t="s">
        <v>13504</v>
      </c>
      <c r="E10290" s="14" t="s">
        <v>13495</v>
      </c>
      <c r="F10290" s="14">
        <v>10</v>
      </c>
      <c r="G10290" s="14">
        <v>1.26</v>
      </c>
      <c r="H10290" s="15">
        <v>0.76183500000000004</v>
      </c>
      <c r="I10290" s="16" t="s">
        <v>13516</v>
      </c>
      <c r="J10290" s="14"/>
      <c r="K10290" s="13"/>
      <c r="L10290" s="9">
        <f>1.05*0.63</f>
        <v>0.66150000000000009</v>
      </c>
      <c r="M10290" s="11">
        <f>L10290-H10290</f>
        <v>-0.10033499999999995</v>
      </c>
      <c r="N10290" s="11">
        <v>0</v>
      </c>
      <c r="P10290" s="9">
        <f>0.5*N10290/1000</f>
        <v>0</v>
      </c>
      <c r="Q10290" s="9">
        <f>P10290+O10290</f>
        <v>0</v>
      </c>
      <c r="R10290" s="11">
        <v>0</v>
      </c>
      <c r="T10290" s="9">
        <f>0.5*R10290</f>
        <v>0</v>
      </c>
      <c r="U10290" s="9">
        <f>T10290+S10290</f>
        <v>0</v>
      </c>
      <c r="V10290" s="9">
        <f>(Q10290+U10290)/(0.944*1000)</f>
        <v>0</v>
      </c>
    </row>
    <row r="10291" spans="1:22" x14ac:dyDescent="0.3">
      <c r="A10291" s="14">
        <v>10333</v>
      </c>
      <c r="B10291" s="14" t="s">
        <v>11205</v>
      </c>
      <c r="C10291" s="14" t="s">
        <v>13510</v>
      </c>
      <c r="D10291" s="14" t="s">
        <v>13504</v>
      </c>
      <c r="E10291" s="14" t="s">
        <v>13495</v>
      </c>
      <c r="F10291" s="14">
        <v>10</v>
      </c>
      <c r="G10291" s="14">
        <v>1.26</v>
      </c>
      <c r="H10291" s="15">
        <v>0.67569600000000007</v>
      </c>
      <c r="I10291" s="16" t="s">
        <v>13516</v>
      </c>
      <c r="J10291" s="14"/>
      <c r="K10291" s="13"/>
      <c r="L10291" s="9">
        <f>1.05*0.63</f>
        <v>0.66150000000000009</v>
      </c>
      <c r="M10291" s="11">
        <f>L10291-H10291</f>
        <v>-1.4195999999999986E-2</v>
      </c>
      <c r="N10291" s="11">
        <v>0</v>
      </c>
      <c r="P10291" s="9">
        <f>0.5*N10291/1000</f>
        <v>0</v>
      </c>
      <c r="Q10291" s="9">
        <f>P10291+O10291</f>
        <v>0</v>
      </c>
      <c r="R10291" s="11">
        <v>0</v>
      </c>
      <c r="T10291" s="9">
        <f>0.5*R10291</f>
        <v>0</v>
      </c>
      <c r="U10291" s="9">
        <f>T10291+S10291</f>
        <v>0</v>
      </c>
      <c r="V10291" s="9">
        <f>(Q10291+U10291)/(0.944*1000)</f>
        <v>0</v>
      </c>
    </row>
    <row r="10292" spans="1:22" x14ac:dyDescent="0.3">
      <c r="A10292" s="14">
        <v>10334</v>
      </c>
      <c r="B10292" s="14" t="s">
        <v>11206</v>
      </c>
      <c r="C10292" s="14" t="s">
        <v>13510</v>
      </c>
      <c r="D10292" s="14" t="s">
        <v>13504</v>
      </c>
      <c r="E10292" s="14" t="s">
        <v>13495</v>
      </c>
      <c r="F10292" s="14">
        <v>10</v>
      </c>
      <c r="G10292" s="14">
        <v>1.26</v>
      </c>
      <c r="H10292" s="15">
        <v>0.48399999999999999</v>
      </c>
      <c r="I10292" s="15">
        <f>M10292-V10292</f>
        <v>0.17220338983050859</v>
      </c>
      <c r="J10292" s="14"/>
      <c r="K10292" s="13"/>
      <c r="L10292" s="9">
        <f>1.05*0.63</f>
        <v>0.66150000000000009</v>
      </c>
      <c r="M10292" s="11">
        <f>L10292-H10292</f>
        <v>0.1775000000000001</v>
      </c>
      <c r="N10292" s="11">
        <v>0</v>
      </c>
      <c r="P10292" s="9">
        <f>0.5*N10292/1000</f>
        <v>0</v>
      </c>
      <c r="Q10292" s="9">
        <f>P10292+O10292</f>
        <v>0</v>
      </c>
      <c r="R10292" s="11">
        <v>10</v>
      </c>
      <c r="T10292" s="9">
        <f>0.5*R10292</f>
        <v>5</v>
      </c>
      <c r="U10292" s="9">
        <f>T10292+S10292</f>
        <v>5</v>
      </c>
      <c r="V10292" s="9">
        <f>(Q10292+U10292)/(0.944*1000)</f>
        <v>5.2966101694915252E-3</v>
      </c>
    </row>
    <row r="10293" spans="1:22" x14ac:dyDescent="0.3">
      <c r="A10293" s="14">
        <v>10335</v>
      </c>
      <c r="B10293" s="14" t="s">
        <v>11207</v>
      </c>
      <c r="C10293" s="14" t="s">
        <v>13510</v>
      </c>
      <c r="D10293" s="14" t="s">
        <v>13504</v>
      </c>
      <c r="E10293" s="14" t="s">
        <v>13495</v>
      </c>
      <c r="F10293" s="14">
        <v>10</v>
      </c>
      <c r="G10293" s="14">
        <v>1.03</v>
      </c>
      <c r="H10293" s="15">
        <v>0.67502899999999999</v>
      </c>
      <c r="I10293" s="16" t="s">
        <v>13516</v>
      </c>
      <c r="J10293" s="14"/>
      <c r="K10293" s="13"/>
      <c r="L10293" s="9">
        <f>1.05*0.4</f>
        <v>0.42000000000000004</v>
      </c>
      <c r="M10293" s="11">
        <f>L10293-H10293</f>
        <v>-0.25502899999999995</v>
      </c>
      <c r="N10293" s="11">
        <v>0</v>
      </c>
      <c r="P10293" s="9">
        <f>0.5*N10293/1000</f>
        <v>0</v>
      </c>
      <c r="Q10293" s="9">
        <f>P10293+O10293</f>
        <v>0</v>
      </c>
      <c r="R10293" s="11">
        <v>0</v>
      </c>
      <c r="T10293" s="9">
        <f>0.5*R10293</f>
        <v>0</v>
      </c>
      <c r="U10293" s="9">
        <f>T10293+S10293</f>
        <v>0</v>
      </c>
      <c r="V10293" s="9">
        <f>(Q10293+U10293)/(0.944*1000)</f>
        <v>0</v>
      </c>
    </row>
    <row r="10294" spans="1:22" x14ac:dyDescent="0.3">
      <c r="A10294" s="14">
        <v>10336</v>
      </c>
      <c r="B10294" s="14" t="s">
        <v>11208</v>
      </c>
      <c r="C10294" s="14" t="s">
        <v>13510</v>
      </c>
      <c r="D10294" s="14" t="s">
        <v>13504</v>
      </c>
      <c r="E10294" s="14" t="s">
        <v>13495</v>
      </c>
      <c r="F10294" s="14">
        <v>10</v>
      </c>
      <c r="G10294" s="14">
        <v>1.26</v>
      </c>
      <c r="H10294" s="15">
        <v>0.71831400000000001</v>
      </c>
      <c r="I10294" s="16" t="s">
        <v>13516</v>
      </c>
      <c r="J10294" s="14"/>
      <c r="K10294" s="13"/>
      <c r="L10294" s="9">
        <f>1.05*0.63</f>
        <v>0.66150000000000009</v>
      </c>
      <c r="M10294" s="11">
        <f>L10294-H10294</f>
        <v>-5.681399999999992E-2</v>
      </c>
      <c r="N10294" s="11">
        <v>0</v>
      </c>
      <c r="P10294" s="9">
        <f>0.5*N10294/1000</f>
        <v>0</v>
      </c>
      <c r="Q10294" s="9">
        <f>P10294+O10294</f>
        <v>0</v>
      </c>
      <c r="R10294" s="11">
        <v>0</v>
      </c>
      <c r="T10294" s="9">
        <f>0.5*R10294</f>
        <v>0</v>
      </c>
      <c r="U10294" s="9">
        <f>T10294+S10294</f>
        <v>0</v>
      </c>
      <c r="V10294" s="9">
        <f>(Q10294+U10294)/(0.944*1000)</f>
        <v>0</v>
      </c>
    </row>
    <row r="10295" spans="1:22" x14ac:dyDescent="0.3">
      <c r="A10295" s="14">
        <v>10337</v>
      </c>
      <c r="B10295" s="14" t="s">
        <v>11209</v>
      </c>
      <c r="C10295" s="14" t="s">
        <v>13510</v>
      </c>
      <c r="D10295" s="14" t="s">
        <v>13504</v>
      </c>
      <c r="E10295" s="14" t="s">
        <v>13495</v>
      </c>
      <c r="F10295" s="14">
        <v>10</v>
      </c>
      <c r="G10295" s="14">
        <v>1</v>
      </c>
      <c r="H10295" s="15">
        <v>4.678800000000001E-2</v>
      </c>
      <c r="I10295" s="15">
        <f>M10295-V10295</f>
        <v>1.003212</v>
      </c>
      <c r="J10295" s="14"/>
      <c r="K10295" s="13"/>
      <c r="L10295" s="9">
        <f>1.05*1</f>
        <v>1.05</v>
      </c>
      <c r="M10295" s="11">
        <f>L10295-H10295</f>
        <v>1.003212</v>
      </c>
      <c r="N10295" s="11">
        <v>0</v>
      </c>
      <c r="P10295" s="9">
        <f>0.5*N10295/1000</f>
        <v>0</v>
      </c>
      <c r="Q10295" s="9">
        <f>P10295+O10295</f>
        <v>0</v>
      </c>
      <c r="R10295" s="11">
        <v>0</v>
      </c>
      <c r="T10295" s="9">
        <f>0.5*R10295</f>
        <v>0</v>
      </c>
      <c r="U10295" s="9">
        <f>T10295+S10295</f>
        <v>0</v>
      </c>
      <c r="V10295" s="9">
        <f>(Q10295+U10295)/(0.944*1000)</f>
        <v>0</v>
      </c>
    </row>
    <row r="10296" spans="1:22" x14ac:dyDescent="0.3">
      <c r="A10296" s="14">
        <v>10339</v>
      </c>
      <c r="B10296" s="14" t="s">
        <v>11210</v>
      </c>
      <c r="C10296" s="14" t="s">
        <v>13510</v>
      </c>
      <c r="D10296" s="14" t="s">
        <v>13504</v>
      </c>
      <c r="E10296" s="14" t="s">
        <v>13495</v>
      </c>
      <c r="F10296" s="14">
        <v>10</v>
      </c>
      <c r="G10296" s="14">
        <v>1.26</v>
      </c>
      <c r="H10296" s="15">
        <v>0.86242399999999997</v>
      </c>
      <c r="I10296" s="16" t="s">
        <v>13516</v>
      </c>
      <c r="J10296" s="14"/>
      <c r="K10296" s="13"/>
      <c r="L10296" s="9">
        <f>1.05*0.63</f>
        <v>0.66150000000000009</v>
      </c>
      <c r="M10296" s="11">
        <f>L10296-H10296</f>
        <v>-0.20092399999999988</v>
      </c>
      <c r="N10296" s="11">
        <v>0</v>
      </c>
      <c r="P10296" s="9">
        <f>0.5*N10296/1000</f>
        <v>0</v>
      </c>
      <c r="Q10296" s="9">
        <f>P10296+O10296</f>
        <v>0</v>
      </c>
      <c r="R10296" s="11">
        <v>0</v>
      </c>
      <c r="T10296" s="9">
        <f>0.5*R10296</f>
        <v>0</v>
      </c>
      <c r="U10296" s="9">
        <f>T10296+S10296</f>
        <v>0</v>
      </c>
      <c r="V10296" s="9">
        <f>(Q10296+U10296)/(0.944*1000)</f>
        <v>0</v>
      </c>
    </row>
    <row r="10297" spans="1:22" x14ac:dyDescent="0.3">
      <c r="A10297" s="14">
        <v>10340</v>
      </c>
      <c r="B10297" s="14" t="s">
        <v>11211</v>
      </c>
      <c r="C10297" s="14" t="s">
        <v>13510</v>
      </c>
      <c r="D10297" s="14" t="s">
        <v>13504</v>
      </c>
      <c r="E10297" s="14" t="s">
        <v>13495</v>
      </c>
      <c r="F10297" s="14">
        <v>10</v>
      </c>
      <c r="G10297" s="14">
        <v>1.26</v>
      </c>
      <c r="H10297" s="15">
        <v>0.73087199999999997</v>
      </c>
      <c r="I10297" s="16" t="s">
        <v>13516</v>
      </c>
      <c r="J10297" s="14"/>
      <c r="K10297" s="13"/>
      <c r="L10297" s="9">
        <f>1.05*0.63</f>
        <v>0.66150000000000009</v>
      </c>
      <c r="M10297" s="11">
        <f>L10297-H10297</f>
        <v>-6.9371999999999878E-2</v>
      </c>
      <c r="N10297" s="11">
        <v>0</v>
      </c>
      <c r="P10297" s="9">
        <f>0.5*N10297/1000</f>
        <v>0</v>
      </c>
      <c r="Q10297" s="9">
        <f>P10297+O10297</f>
        <v>0</v>
      </c>
      <c r="R10297" s="11">
        <v>0</v>
      </c>
      <c r="T10297" s="9">
        <f>0.5*R10297</f>
        <v>0</v>
      </c>
      <c r="U10297" s="9">
        <f>T10297+S10297</f>
        <v>0</v>
      </c>
      <c r="V10297" s="9">
        <f>(Q10297+U10297)/(0.944*1000)</f>
        <v>0</v>
      </c>
    </row>
    <row r="10298" spans="1:22" x14ac:dyDescent="0.3">
      <c r="A10298" s="14">
        <v>10341</v>
      </c>
      <c r="B10298" s="14" t="s">
        <v>11212</v>
      </c>
      <c r="C10298" s="14" t="s">
        <v>13510</v>
      </c>
      <c r="D10298" s="14" t="s">
        <v>13504</v>
      </c>
      <c r="E10298" s="14" t="s">
        <v>13495</v>
      </c>
      <c r="F10298" s="14">
        <v>10</v>
      </c>
      <c r="G10298" s="14">
        <v>2</v>
      </c>
      <c r="H10298" s="15">
        <v>0.77300000000000002</v>
      </c>
      <c r="I10298" s="15">
        <f>M10298-V10298</f>
        <v>0.27700000000000002</v>
      </c>
      <c r="J10298" s="14"/>
      <c r="K10298" s="13"/>
      <c r="L10298" s="9">
        <f>G10298/2*1.05</f>
        <v>1.05</v>
      </c>
      <c r="M10298" s="11">
        <f>L10298-H10298</f>
        <v>0.27700000000000002</v>
      </c>
      <c r="N10298" s="11">
        <v>0</v>
      </c>
      <c r="P10298" s="9">
        <f>0.5*N10298/1000</f>
        <v>0</v>
      </c>
      <c r="Q10298" s="9">
        <f>P10298+O10298</f>
        <v>0</v>
      </c>
      <c r="R10298" s="11">
        <v>0</v>
      </c>
      <c r="T10298" s="9">
        <f>0.5*R10298</f>
        <v>0</v>
      </c>
      <c r="U10298" s="9">
        <f>T10298+S10298</f>
        <v>0</v>
      </c>
      <c r="V10298" s="9">
        <f>(Q10298+U10298)/(0.944*1000)</f>
        <v>0</v>
      </c>
    </row>
    <row r="10299" spans="1:22" x14ac:dyDescent="0.3">
      <c r="A10299" s="14">
        <v>10342</v>
      </c>
      <c r="B10299" s="14" t="s">
        <v>11213</v>
      </c>
      <c r="C10299" s="14" t="s">
        <v>13510</v>
      </c>
      <c r="D10299" s="14" t="s">
        <v>13504</v>
      </c>
      <c r="E10299" s="14" t="s">
        <v>13495</v>
      </c>
      <c r="F10299" s="14">
        <v>10</v>
      </c>
      <c r="G10299" s="14">
        <v>0.25</v>
      </c>
      <c r="H10299" s="15">
        <v>6.2690000000000055E-3</v>
      </c>
      <c r="I10299" s="15">
        <f>M10299-V10299</f>
        <v>0.25623099999999999</v>
      </c>
      <c r="J10299" s="14"/>
      <c r="K10299" s="13"/>
      <c r="L10299" s="9">
        <f>G10299*1.05</f>
        <v>0.26250000000000001</v>
      </c>
      <c r="M10299" s="11">
        <f>L10299-H10299</f>
        <v>0.25623099999999999</v>
      </c>
      <c r="N10299" s="11">
        <v>0</v>
      </c>
      <c r="P10299" s="9">
        <f>0.5*N10299/1000</f>
        <v>0</v>
      </c>
      <c r="Q10299" s="9">
        <f>P10299+O10299</f>
        <v>0</v>
      </c>
      <c r="R10299" s="11">
        <v>0</v>
      </c>
      <c r="T10299" s="9">
        <f>0.5*R10299</f>
        <v>0</v>
      </c>
      <c r="U10299" s="9">
        <f>T10299+S10299</f>
        <v>0</v>
      </c>
      <c r="V10299" s="9">
        <f>(Q10299+U10299)/(0.944*1000)</f>
        <v>0</v>
      </c>
    </row>
    <row r="10300" spans="1:22" x14ac:dyDescent="0.3">
      <c r="A10300" s="14">
        <v>10343</v>
      </c>
      <c r="B10300" s="14" t="s">
        <v>11214</v>
      </c>
      <c r="C10300" s="14" t="s">
        <v>13510</v>
      </c>
      <c r="D10300" s="14" t="s">
        <v>13504</v>
      </c>
      <c r="E10300" s="14" t="s">
        <v>13495</v>
      </c>
      <c r="F10300" s="14">
        <v>10</v>
      </c>
      <c r="G10300" s="14">
        <v>1.26</v>
      </c>
      <c r="H10300" s="15">
        <v>0.66486300000000009</v>
      </c>
      <c r="I10300" s="16" t="s">
        <v>13516</v>
      </c>
      <c r="J10300" s="14"/>
      <c r="K10300" s="13"/>
      <c r="L10300" s="9">
        <f>1.05*0.63</f>
        <v>0.66150000000000009</v>
      </c>
      <c r="M10300" s="11">
        <f>L10300-H10300</f>
        <v>-3.3630000000000049E-3</v>
      </c>
      <c r="N10300" s="11">
        <v>0</v>
      </c>
      <c r="P10300" s="9">
        <f>0.5*N10300/1000</f>
        <v>0</v>
      </c>
      <c r="Q10300" s="9">
        <f>P10300+O10300</f>
        <v>0</v>
      </c>
      <c r="R10300" s="11">
        <v>0</v>
      </c>
      <c r="T10300" s="9">
        <f>0.5*R10300</f>
        <v>0</v>
      </c>
      <c r="U10300" s="9">
        <f>T10300+S10300</f>
        <v>0</v>
      </c>
      <c r="V10300" s="9">
        <f>(Q10300+U10300)/(0.944*1000)</f>
        <v>0</v>
      </c>
    </row>
    <row r="10301" spans="1:22" x14ac:dyDescent="0.3">
      <c r="A10301" s="14">
        <v>10344</v>
      </c>
      <c r="B10301" s="14" t="s">
        <v>11215</v>
      </c>
      <c r="C10301" s="14" t="s">
        <v>13510</v>
      </c>
      <c r="D10301" s="14" t="s">
        <v>13504</v>
      </c>
      <c r="E10301" s="14" t="s">
        <v>13495</v>
      </c>
      <c r="F10301" s="14">
        <v>10</v>
      </c>
      <c r="G10301" s="14">
        <v>2</v>
      </c>
      <c r="H10301" s="15">
        <v>0.77100000000000002</v>
      </c>
      <c r="I10301" s="15">
        <f>M10301-V10301</f>
        <v>0.27900000000000003</v>
      </c>
      <c r="J10301" s="14"/>
      <c r="K10301" s="13"/>
      <c r="L10301" s="9">
        <f>G10301/2*1.05</f>
        <v>1.05</v>
      </c>
      <c r="M10301" s="11">
        <f>L10301-H10301</f>
        <v>0.27900000000000003</v>
      </c>
      <c r="N10301" s="11">
        <v>0</v>
      </c>
      <c r="P10301" s="9">
        <f>0.5*N10301/1000</f>
        <v>0</v>
      </c>
      <c r="Q10301" s="9">
        <f>P10301+O10301</f>
        <v>0</v>
      </c>
      <c r="R10301" s="11">
        <v>0</v>
      </c>
      <c r="T10301" s="9">
        <f>0.5*R10301</f>
        <v>0</v>
      </c>
      <c r="U10301" s="9">
        <f>T10301+S10301</f>
        <v>0</v>
      </c>
      <c r="V10301" s="9">
        <f>(Q10301+U10301)/(0.944*1000)</f>
        <v>0</v>
      </c>
    </row>
    <row r="10302" spans="1:22" x14ac:dyDescent="0.3">
      <c r="A10302" s="14">
        <v>10345</v>
      </c>
      <c r="B10302" s="14" t="s">
        <v>11216</v>
      </c>
      <c r="C10302" s="14" t="s">
        <v>13510</v>
      </c>
      <c r="D10302" s="14" t="s">
        <v>13504</v>
      </c>
      <c r="E10302" s="14" t="s">
        <v>13495</v>
      </c>
      <c r="F10302" s="14">
        <v>10</v>
      </c>
      <c r="G10302" s="14">
        <v>1.26</v>
      </c>
      <c r="H10302" s="15">
        <v>0.676033</v>
      </c>
      <c r="I10302" s="16" t="s">
        <v>13516</v>
      </c>
      <c r="J10302" s="14"/>
      <c r="K10302" s="13"/>
      <c r="L10302" s="9">
        <f>1.05*0.63</f>
        <v>0.66150000000000009</v>
      </c>
      <c r="M10302" s="11">
        <f>L10302-H10302</f>
        <v>-1.4532999999999907E-2</v>
      </c>
      <c r="N10302" s="11">
        <v>0</v>
      </c>
      <c r="P10302" s="9">
        <f>0.5*N10302/1000</f>
        <v>0</v>
      </c>
      <c r="Q10302" s="9">
        <f>P10302+O10302</f>
        <v>0</v>
      </c>
      <c r="R10302" s="11">
        <v>0</v>
      </c>
      <c r="T10302" s="9">
        <f>0.5*R10302</f>
        <v>0</v>
      </c>
      <c r="U10302" s="9">
        <f>T10302+S10302</f>
        <v>0</v>
      </c>
      <c r="V10302" s="9">
        <f>(Q10302+U10302)/(0.944*1000)</f>
        <v>0</v>
      </c>
    </row>
    <row r="10303" spans="1:22" x14ac:dyDescent="0.3">
      <c r="A10303" s="14">
        <v>10346</v>
      </c>
      <c r="B10303" s="14" t="s">
        <v>11217</v>
      </c>
      <c r="C10303" s="14" t="s">
        <v>13510</v>
      </c>
      <c r="D10303" s="14" t="s">
        <v>13504</v>
      </c>
      <c r="E10303" s="14" t="s">
        <v>13495</v>
      </c>
      <c r="F10303" s="14">
        <v>10</v>
      </c>
      <c r="G10303" s="14">
        <v>5</v>
      </c>
      <c r="H10303" s="15">
        <v>4.2080000000000002</v>
      </c>
      <c r="I10303" s="15">
        <f>M10303-V10303</f>
        <v>2620.7919999999999</v>
      </c>
      <c r="J10303" s="14"/>
      <c r="K10303" s="13"/>
      <c r="L10303" s="9">
        <f>2500*1.05</f>
        <v>2625</v>
      </c>
      <c r="M10303" s="11">
        <f>L10303-H10303</f>
        <v>2620.7919999999999</v>
      </c>
      <c r="N10303" s="11">
        <v>0</v>
      </c>
      <c r="P10303" s="9">
        <f>0.5*N10303/1000</f>
        <v>0</v>
      </c>
      <c r="Q10303" s="9">
        <f>P10303+O10303</f>
        <v>0</v>
      </c>
      <c r="R10303" s="11">
        <v>0</v>
      </c>
      <c r="T10303" s="9">
        <f>0.5*R10303</f>
        <v>0</v>
      </c>
      <c r="U10303" s="9">
        <f>T10303+S10303</f>
        <v>0</v>
      </c>
      <c r="V10303" s="9">
        <f>(Q10303+U10303)/(0.944*1000)</f>
        <v>0</v>
      </c>
    </row>
    <row r="10304" spans="1:22" x14ac:dyDescent="0.3">
      <c r="A10304" s="14">
        <v>10348</v>
      </c>
      <c r="B10304" s="14" t="s">
        <v>11218</v>
      </c>
      <c r="C10304" s="14" t="s">
        <v>13510</v>
      </c>
      <c r="D10304" s="14" t="s">
        <v>13504</v>
      </c>
      <c r="E10304" s="14" t="s">
        <v>13495</v>
      </c>
      <c r="F10304" s="14">
        <v>10</v>
      </c>
      <c r="G10304" s="14">
        <v>3.2</v>
      </c>
      <c r="H10304" s="15">
        <v>0.79600000000000004</v>
      </c>
      <c r="I10304" s="15">
        <f>M10304-V10304</f>
        <v>0.88400000000000012</v>
      </c>
      <c r="J10304" s="14"/>
      <c r="K10304" s="13"/>
      <c r="L10304" s="9">
        <f>G10304/2*1.05</f>
        <v>1.6800000000000002</v>
      </c>
      <c r="M10304" s="11">
        <f>L10304-H10304</f>
        <v>0.88400000000000012</v>
      </c>
      <c r="N10304" s="11">
        <v>0</v>
      </c>
      <c r="P10304" s="9">
        <f>0.5*N10304/1000</f>
        <v>0</v>
      </c>
      <c r="Q10304" s="9">
        <f>P10304+O10304</f>
        <v>0</v>
      </c>
      <c r="R10304" s="11">
        <v>0</v>
      </c>
      <c r="T10304" s="9">
        <f>0.5*R10304</f>
        <v>0</v>
      </c>
      <c r="U10304" s="9">
        <f>T10304+S10304</f>
        <v>0</v>
      </c>
      <c r="V10304" s="9">
        <f>(Q10304+U10304)/(0.944*1000)</f>
        <v>0</v>
      </c>
    </row>
    <row r="10305" spans="1:22" x14ac:dyDescent="0.3">
      <c r="A10305" s="14">
        <v>10349</v>
      </c>
      <c r="B10305" s="14" t="s">
        <v>11219</v>
      </c>
      <c r="C10305" s="14" t="s">
        <v>13510</v>
      </c>
      <c r="D10305" s="14" t="s">
        <v>13504</v>
      </c>
      <c r="E10305" s="14" t="s">
        <v>13495</v>
      </c>
      <c r="F10305" s="14">
        <v>10</v>
      </c>
      <c r="G10305" s="14">
        <v>1.26</v>
      </c>
      <c r="H10305" s="15">
        <v>0.71788199999999991</v>
      </c>
      <c r="I10305" s="16" t="s">
        <v>13516</v>
      </c>
      <c r="J10305" s="14"/>
      <c r="K10305" s="13"/>
      <c r="L10305" s="9">
        <f>1.05*0.63</f>
        <v>0.66150000000000009</v>
      </c>
      <c r="M10305" s="11">
        <f>L10305-H10305</f>
        <v>-5.6381999999999821E-2</v>
      </c>
      <c r="N10305" s="11">
        <v>0</v>
      </c>
      <c r="P10305" s="9">
        <f>0.5*N10305/1000</f>
        <v>0</v>
      </c>
      <c r="Q10305" s="9">
        <f>P10305+O10305</f>
        <v>0</v>
      </c>
      <c r="R10305" s="11">
        <v>0</v>
      </c>
      <c r="T10305" s="9">
        <f>0.5*R10305</f>
        <v>0</v>
      </c>
      <c r="U10305" s="9">
        <f>T10305+S10305</f>
        <v>0</v>
      </c>
      <c r="V10305" s="9">
        <f>(Q10305+U10305)/(0.944*1000)</f>
        <v>0</v>
      </c>
    </row>
    <row r="10306" spans="1:22" x14ac:dyDescent="0.3">
      <c r="A10306" s="14">
        <v>10350</v>
      </c>
      <c r="B10306" s="14" t="s">
        <v>11220</v>
      </c>
      <c r="C10306" s="14" t="s">
        <v>13510</v>
      </c>
      <c r="D10306" s="14" t="s">
        <v>13504</v>
      </c>
      <c r="E10306" s="14" t="s">
        <v>13495</v>
      </c>
      <c r="F10306" s="14">
        <v>10</v>
      </c>
      <c r="G10306" s="14">
        <v>1.26</v>
      </c>
      <c r="H10306" s="15">
        <v>0.71</v>
      </c>
      <c r="I10306" s="16" t="s">
        <v>13516</v>
      </c>
      <c r="J10306" s="14"/>
      <c r="K10306" s="13"/>
      <c r="L10306" s="9">
        <f>G10306/2*1.05</f>
        <v>0.66150000000000009</v>
      </c>
      <c r="M10306" s="11">
        <f>L10306-H10306</f>
        <v>-4.8499999999999877E-2</v>
      </c>
      <c r="N10306" s="11">
        <v>0</v>
      </c>
      <c r="P10306" s="9">
        <f>0.5*N10306/1000</f>
        <v>0</v>
      </c>
      <c r="Q10306" s="9">
        <f>P10306+O10306</f>
        <v>0</v>
      </c>
      <c r="R10306" s="11">
        <v>0</v>
      </c>
      <c r="T10306" s="9">
        <f>0.5*R10306</f>
        <v>0</v>
      </c>
      <c r="U10306" s="9">
        <f>T10306+S10306</f>
        <v>0</v>
      </c>
      <c r="V10306" s="9">
        <f>(Q10306+U10306)/(0.944*1000)</f>
        <v>0</v>
      </c>
    </row>
    <row r="10307" spans="1:22" x14ac:dyDescent="0.3">
      <c r="A10307" s="14">
        <v>10351</v>
      </c>
      <c r="B10307" s="14" t="s">
        <v>843</v>
      </c>
      <c r="C10307" s="14" t="s">
        <v>13510</v>
      </c>
      <c r="D10307" s="14" t="s">
        <v>13504</v>
      </c>
      <c r="E10307" s="14" t="s">
        <v>13495</v>
      </c>
      <c r="F10307" s="14">
        <v>10</v>
      </c>
      <c r="G10307" s="14">
        <v>0.32</v>
      </c>
      <c r="H10307" s="15">
        <v>0.171399</v>
      </c>
      <c r="I10307" s="16" t="s">
        <v>13516</v>
      </c>
      <c r="J10307" s="14"/>
      <c r="K10307" s="13"/>
      <c r="L10307" s="9">
        <f>G10307/2*1.05</f>
        <v>0.16800000000000001</v>
      </c>
      <c r="M10307" s="11">
        <f>L10307-H10307</f>
        <v>-3.3989999999999854E-3</v>
      </c>
      <c r="N10307" s="11">
        <v>0</v>
      </c>
      <c r="P10307" s="9">
        <f>0.5*N10307/1000</f>
        <v>0</v>
      </c>
      <c r="Q10307" s="9">
        <f>P10307+O10307</f>
        <v>0</v>
      </c>
      <c r="R10307" s="11">
        <v>0</v>
      </c>
      <c r="T10307" s="9">
        <f>0.5*R10307</f>
        <v>0</v>
      </c>
      <c r="U10307" s="9">
        <f>T10307+S10307</f>
        <v>0</v>
      </c>
      <c r="V10307" s="9">
        <f>(Q10307+U10307)/(0.944*1000)</f>
        <v>0</v>
      </c>
    </row>
    <row r="10308" spans="1:22" x14ac:dyDescent="0.3">
      <c r="A10308" s="14">
        <v>10352</v>
      </c>
      <c r="B10308" s="14" t="s">
        <v>844</v>
      </c>
      <c r="C10308" s="14" t="s">
        <v>13510</v>
      </c>
      <c r="D10308" s="14" t="s">
        <v>13504</v>
      </c>
      <c r="E10308" s="14" t="s">
        <v>13495</v>
      </c>
      <c r="F10308" s="14">
        <v>10</v>
      </c>
      <c r="G10308" s="14">
        <v>1.26</v>
      </c>
      <c r="H10308" s="15">
        <v>0.72055499999999995</v>
      </c>
      <c r="I10308" s="16" t="s">
        <v>13516</v>
      </c>
      <c r="J10308" s="14"/>
      <c r="K10308" s="13"/>
      <c r="L10308" s="9">
        <f>G10308/2*1.05</f>
        <v>0.66150000000000009</v>
      </c>
      <c r="M10308" s="11">
        <f>L10308-H10308</f>
        <v>-5.9054999999999858E-2</v>
      </c>
      <c r="N10308" s="11">
        <v>0</v>
      </c>
      <c r="P10308" s="9">
        <f>0.5*N10308/1000</f>
        <v>0</v>
      </c>
      <c r="Q10308" s="9">
        <f>P10308+O10308</f>
        <v>0</v>
      </c>
      <c r="R10308" s="11">
        <v>0</v>
      </c>
      <c r="T10308" s="9">
        <f>0.5*R10308</f>
        <v>0</v>
      </c>
      <c r="U10308" s="9">
        <f>T10308+S10308</f>
        <v>0</v>
      </c>
      <c r="V10308" s="9">
        <f>(Q10308+U10308)/(0.944*1000)</f>
        <v>0</v>
      </c>
    </row>
    <row r="10309" spans="1:22" x14ac:dyDescent="0.3">
      <c r="A10309" s="14">
        <v>10353</v>
      </c>
      <c r="B10309" s="14" t="s">
        <v>11221</v>
      </c>
      <c r="C10309" s="14" t="s">
        <v>13510</v>
      </c>
      <c r="D10309" s="14" t="s">
        <v>13504</v>
      </c>
      <c r="E10309" s="14" t="s">
        <v>13495</v>
      </c>
      <c r="F10309" s="14">
        <v>6</v>
      </c>
      <c r="G10309" s="14">
        <v>0.18</v>
      </c>
      <c r="H10309" s="15">
        <v>3.1623999999999992E-2</v>
      </c>
      <c r="I10309" s="15">
        <f>M10309-V10309</f>
        <v>0.15737600000000002</v>
      </c>
      <c r="J10309" s="14"/>
      <c r="K10309" s="13"/>
      <c r="L10309" s="9">
        <f>G10309*1.05</f>
        <v>0.189</v>
      </c>
      <c r="M10309" s="11">
        <f>L10309-H10309</f>
        <v>0.15737600000000002</v>
      </c>
      <c r="N10309" s="11">
        <v>0</v>
      </c>
      <c r="P10309" s="9">
        <f>0.5*N10309/1000</f>
        <v>0</v>
      </c>
      <c r="Q10309" s="9">
        <f>P10309+O10309</f>
        <v>0</v>
      </c>
      <c r="R10309" s="11">
        <v>0</v>
      </c>
      <c r="T10309" s="9">
        <f>0.5*R10309</f>
        <v>0</v>
      </c>
      <c r="U10309" s="9">
        <f>T10309+S10309</f>
        <v>0</v>
      </c>
      <c r="V10309" s="9">
        <f>(Q10309+U10309)/(0.944*1000)</f>
        <v>0</v>
      </c>
    </row>
    <row r="10310" spans="1:22" x14ac:dyDescent="0.3">
      <c r="A10310" s="14">
        <v>10354</v>
      </c>
      <c r="B10310" s="14" t="s">
        <v>11222</v>
      </c>
      <c r="C10310" s="14" t="s">
        <v>13510</v>
      </c>
      <c r="D10310" s="14" t="s">
        <v>13504</v>
      </c>
      <c r="E10310" s="14" t="s">
        <v>13495</v>
      </c>
      <c r="F10310" s="14">
        <v>6</v>
      </c>
      <c r="G10310" s="14">
        <v>0.25</v>
      </c>
      <c r="H10310" s="15">
        <v>7.5678999999999996E-2</v>
      </c>
      <c r="I10310" s="15">
        <f>M10310-V10310</f>
        <v>6.3674813559322044E-2</v>
      </c>
      <c r="J10310" s="14"/>
      <c r="K10310" s="13"/>
      <c r="L10310" s="9">
        <f>G10310*1.05</f>
        <v>0.26250000000000001</v>
      </c>
      <c r="M10310" s="11">
        <f>L10310-H10310</f>
        <v>0.18682100000000001</v>
      </c>
      <c r="N10310" s="11">
        <v>0</v>
      </c>
      <c r="P10310" s="9">
        <f>0.5*N10310/1000</f>
        <v>0</v>
      </c>
      <c r="Q10310" s="9">
        <f>P10310+O10310</f>
        <v>0</v>
      </c>
      <c r="R10310" s="11">
        <v>155</v>
      </c>
      <c r="S10310" s="9">
        <f>0.75*R10310</f>
        <v>116.25</v>
      </c>
      <c r="U10310" s="9">
        <f>T10310+S10310</f>
        <v>116.25</v>
      </c>
      <c r="V10310" s="9">
        <f>(Q10310+U10310)/(0.944*1000)</f>
        <v>0.12314618644067797</v>
      </c>
    </row>
    <row r="10311" spans="1:22" x14ac:dyDescent="0.3">
      <c r="A10311" s="14">
        <v>10355</v>
      </c>
      <c r="B10311" s="14" t="s">
        <v>11223</v>
      </c>
      <c r="C10311" s="14" t="s">
        <v>13510</v>
      </c>
      <c r="D10311" s="14" t="s">
        <v>13504</v>
      </c>
      <c r="E10311" s="14" t="s">
        <v>13495</v>
      </c>
      <c r="F10311" s="14">
        <v>6</v>
      </c>
      <c r="G10311" s="14">
        <v>0.4</v>
      </c>
      <c r="H10311" s="15">
        <v>0.11281399999999997</v>
      </c>
      <c r="I10311" s="15">
        <f>M10311-V10311</f>
        <v>0.30453769491525429</v>
      </c>
      <c r="J10311" s="14"/>
      <c r="K10311" s="13"/>
      <c r="L10311" s="9">
        <f>G10311*1.05</f>
        <v>0.42000000000000004</v>
      </c>
      <c r="M10311" s="11">
        <f>L10311-H10311</f>
        <v>0.30718600000000007</v>
      </c>
      <c r="N10311" s="11">
        <v>0</v>
      </c>
      <c r="P10311" s="9">
        <f>0.5*N10311/1000</f>
        <v>0</v>
      </c>
      <c r="Q10311" s="9">
        <f>P10311+O10311</f>
        <v>0</v>
      </c>
      <c r="R10311" s="11">
        <v>5</v>
      </c>
      <c r="T10311" s="9">
        <f>0.5*R10311</f>
        <v>2.5</v>
      </c>
      <c r="U10311" s="9">
        <f>T10311+S10311</f>
        <v>2.5</v>
      </c>
      <c r="V10311" s="9">
        <f>(Q10311+U10311)/(0.944*1000)</f>
        <v>2.6483050847457626E-3</v>
      </c>
    </row>
    <row r="10312" spans="1:22" x14ac:dyDescent="0.3">
      <c r="A10312" s="14">
        <v>10356</v>
      </c>
      <c r="B10312" s="14" t="s">
        <v>11224</v>
      </c>
      <c r="C10312" s="14" t="s">
        <v>13510</v>
      </c>
      <c r="D10312" s="14" t="s">
        <v>13504</v>
      </c>
      <c r="E10312" s="14" t="s">
        <v>13495</v>
      </c>
      <c r="F10312" s="14">
        <v>6</v>
      </c>
      <c r="G10312" s="14">
        <v>0.25</v>
      </c>
      <c r="H10312" s="15">
        <v>0.140209</v>
      </c>
      <c r="I10312" s="15">
        <f>M10312-V10312</f>
        <v>0.12229100000000001</v>
      </c>
      <c r="J10312" s="14"/>
      <c r="K10312" s="13"/>
      <c r="L10312" s="9">
        <f>G10312*1.05</f>
        <v>0.26250000000000001</v>
      </c>
      <c r="M10312" s="11">
        <f>L10312-H10312</f>
        <v>0.12229100000000001</v>
      </c>
      <c r="N10312" s="11">
        <v>0</v>
      </c>
      <c r="P10312" s="9">
        <f>0.5*N10312/1000</f>
        <v>0</v>
      </c>
      <c r="Q10312" s="9">
        <f>P10312+O10312</f>
        <v>0</v>
      </c>
      <c r="R10312" s="11">
        <v>0</v>
      </c>
      <c r="T10312" s="9">
        <f>0.5*R10312</f>
        <v>0</v>
      </c>
      <c r="U10312" s="9">
        <f>T10312+S10312</f>
        <v>0</v>
      </c>
      <c r="V10312" s="9">
        <f>(Q10312+U10312)/(0.944*1000)</f>
        <v>0</v>
      </c>
    </row>
    <row r="10313" spans="1:22" x14ac:dyDescent="0.3">
      <c r="A10313" s="14">
        <v>10357</v>
      </c>
      <c r="B10313" s="14" t="s">
        <v>11225</v>
      </c>
      <c r="C10313" s="14" t="s">
        <v>13510</v>
      </c>
      <c r="D10313" s="14" t="s">
        <v>13504</v>
      </c>
      <c r="E10313" s="14" t="s">
        <v>13495</v>
      </c>
      <c r="F10313" s="14">
        <v>6</v>
      </c>
      <c r="G10313" s="14">
        <v>0.4</v>
      </c>
      <c r="H10313" s="15">
        <v>5.7005999999999973E-2</v>
      </c>
      <c r="I10313" s="15">
        <f>M10313-V10313</f>
        <v>0.36299400000000004</v>
      </c>
      <c r="J10313" s="14"/>
      <c r="K10313" s="13"/>
      <c r="L10313" s="9">
        <f>G10313*1.05</f>
        <v>0.42000000000000004</v>
      </c>
      <c r="M10313" s="11">
        <f>L10313-H10313</f>
        <v>0.36299400000000004</v>
      </c>
      <c r="N10313" s="11">
        <v>0</v>
      </c>
      <c r="P10313" s="9">
        <f>0.5*N10313/1000</f>
        <v>0</v>
      </c>
      <c r="Q10313" s="9">
        <f>P10313+O10313</f>
        <v>0</v>
      </c>
      <c r="R10313" s="11">
        <v>0</v>
      </c>
      <c r="T10313" s="9">
        <f>0.5*R10313</f>
        <v>0</v>
      </c>
      <c r="U10313" s="9">
        <f>T10313+S10313</f>
        <v>0</v>
      </c>
      <c r="V10313" s="9">
        <f>(Q10313+U10313)/(0.944*1000)</f>
        <v>0</v>
      </c>
    </row>
    <row r="10314" spans="1:22" x14ac:dyDescent="0.3">
      <c r="A10314" s="14">
        <v>10358</v>
      </c>
      <c r="B10314" s="14" t="s">
        <v>11226</v>
      </c>
      <c r="C10314" s="14" t="s">
        <v>13510</v>
      </c>
      <c r="D10314" s="14" t="s">
        <v>13504</v>
      </c>
      <c r="E10314" s="14" t="s">
        <v>13495</v>
      </c>
      <c r="F10314" s="14">
        <v>6</v>
      </c>
      <c r="G10314" s="14">
        <v>0.1</v>
      </c>
      <c r="H10314" s="15">
        <v>2.3040000000000022E-3</v>
      </c>
      <c r="I10314" s="15">
        <f>M10314-V10314</f>
        <v>0.10269600000000001</v>
      </c>
      <c r="J10314" s="14"/>
      <c r="K10314" s="13"/>
      <c r="L10314" s="9">
        <f>G10314*1.05</f>
        <v>0.10500000000000001</v>
      </c>
      <c r="M10314" s="11">
        <f>L10314-H10314</f>
        <v>0.10269600000000001</v>
      </c>
      <c r="N10314" s="11">
        <v>0</v>
      </c>
      <c r="P10314" s="9">
        <f>0.5*N10314/1000</f>
        <v>0</v>
      </c>
      <c r="Q10314" s="9">
        <f>P10314+O10314</f>
        <v>0</v>
      </c>
      <c r="R10314" s="11">
        <v>0</v>
      </c>
      <c r="T10314" s="9">
        <f>0.5*R10314</f>
        <v>0</v>
      </c>
      <c r="U10314" s="9">
        <f>T10314+S10314</f>
        <v>0</v>
      </c>
      <c r="V10314" s="9">
        <f>(Q10314+U10314)/(0.944*1000)</f>
        <v>0</v>
      </c>
    </row>
    <row r="10315" spans="1:22" x14ac:dyDescent="0.3">
      <c r="A10315" s="14">
        <v>10359</v>
      </c>
      <c r="B10315" s="14" t="s">
        <v>11227</v>
      </c>
      <c r="C10315" s="14" t="s">
        <v>13510</v>
      </c>
      <c r="D10315" s="14" t="s">
        <v>13504</v>
      </c>
      <c r="E10315" s="14" t="s">
        <v>13495</v>
      </c>
      <c r="F10315" s="14">
        <v>6</v>
      </c>
      <c r="G10315" s="14">
        <v>0.18</v>
      </c>
      <c r="H10315" s="15">
        <v>2.7294999999999986E-2</v>
      </c>
      <c r="I10315" s="15">
        <f>M10315-V10315</f>
        <v>0.16170500000000002</v>
      </c>
      <c r="J10315" s="14"/>
      <c r="K10315" s="13"/>
      <c r="L10315" s="9">
        <f>G10315*1.05</f>
        <v>0.189</v>
      </c>
      <c r="M10315" s="11">
        <f>L10315-H10315</f>
        <v>0.16170500000000002</v>
      </c>
      <c r="N10315" s="11">
        <v>0</v>
      </c>
      <c r="P10315" s="9">
        <f>0.5*N10315/1000</f>
        <v>0</v>
      </c>
      <c r="Q10315" s="9">
        <f>P10315+O10315</f>
        <v>0</v>
      </c>
      <c r="R10315" s="11">
        <v>0</v>
      </c>
      <c r="T10315" s="9">
        <f>0.5*R10315</f>
        <v>0</v>
      </c>
      <c r="U10315" s="9">
        <f>T10315+S10315</f>
        <v>0</v>
      </c>
      <c r="V10315" s="9">
        <f>(Q10315+U10315)/(0.944*1000)</f>
        <v>0</v>
      </c>
    </row>
    <row r="10316" spans="1:22" x14ac:dyDescent="0.3">
      <c r="A10316" s="14">
        <v>10360</v>
      </c>
      <c r="B10316" s="14" t="s">
        <v>11228</v>
      </c>
      <c r="C10316" s="14" t="s">
        <v>13510</v>
      </c>
      <c r="D10316" s="14" t="s">
        <v>13504</v>
      </c>
      <c r="E10316" s="14" t="s">
        <v>13495</v>
      </c>
      <c r="F10316" s="14">
        <v>6</v>
      </c>
      <c r="G10316" s="14">
        <v>0.8</v>
      </c>
      <c r="H10316" s="15">
        <v>0.436004</v>
      </c>
      <c r="I10316" s="16" t="s">
        <v>13516</v>
      </c>
      <c r="J10316" s="14"/>
      <c r="K10316" s="13"/>
      <c r="L10316" s="9">
        <f>1.05*0.4</f>
        <v>0.42000000000000004</v>
      </c>
      <c r="M10316" s="11">
        <f>L10316-H10316</f>
        <v>-1.6003999999999963E-2</v>
      </c>
      <c r="N10316" s="11">
        <v>0</v>
      </c>
      <c r="P10316" s="9">
        <f>0.5*N10316/1000</f>
        <v>0</v>
      </c>
      <c r="Q10316" s="9">
        <f>P10316+O10316</f>
        <v>0</v>
      </c>
      <c r="R10316" s="11">
        <v>0</v>
      </c>
      <c r="T10316" s="9">
        <f>0.5*R10316</f>
        <v>0</v>
      </c>
      <c r="U10316" s="9">
        <f>T10316+S10316</f>
        <v>0</v>
      </c>
      <c r="V10316" s="9">
        <f>(Q10316+U10316)/(0.944*1000)</f>
        <v>0</v>
      </c>
    </row>
    <row r="10317" spans="1:22" x14ac:dyDescent="0.3">
      <c r="A10317" s="14">
        <v>10361</v>
      </c>
      <c r="B10317" s="14" t="s">
        <v>11229</v>
      </c>
      <c r="C10317" s="14" t="s">
        <v>13510</v>
      </c>
      <c r="D10317" s="14" t="s">
        <v>13504</v>
      </c>
      <c r="E10317" s="14" t="s">
        <v>13495</v>
      </c>
      <c r="F10317" s="14">
        <v>6</v>
      </c>
      <c r="G10317" s="14">
        <v>0.5</v>
      </c>
      <c r="H10317" s="15">
        <v>0.39569299999999996</v>
      </c>
      <c r="I10317" s="16" t="s">
        <v>13516</v>
      </c>
      <c r="J10317" s="14"/>
      <c r="K10317" s="13"/>
      <c r="L10317" s="9">
        <f>G10317/2*1.05</f>
        <v>0.26250000000000001</v>
      </c>
      <c r="M10317" s="11">
        <f>L10317-H10317</f>
        <v>-0.13319299999999995</v>
      </c>
      <c r="N10317" s="11">
        <v>0</v>
      </c>
      <c r="P10317" s="9">
        <f>0.5*N10317/1000</f>
        <v>0</v>
      </c>
      <c r="Q10317" s="9">
        <f>P10317+O10317</f>
        <v>0</v>
      </c>
      <c r="R10317" s="11">
        <v>0</v>
      </c>
      <c r="T10317" s="9">
        <f>0.5*R10317</f>
        <v>0</v>
      </c>
      <c r="U10317" s="9">
        <f>T10317+S10317</f>
        <v>0</v>
      </c>
      <c r="V10317" s="9">
        <f>(Q10317+U10317)/(0.944*1000)</f>
        <v>0</v>
      </c>
    </row>
    <row r="10318" spans="1:22" x14ac:dyDescent="0.3">
      <c r="A10318" s="14">
        <v>10362</v>
      </c>
      <c r="B10318" s="14" t="s">
        <v>11230</v>
      </c>
      <c r="C10318" s="14" t="s">
        <v>13510</v>
      </c>
      <c r="D10318" s="14" t="s">
        <v>13504</v>
      </c>
      <c r="E10318" s="14" t="s">
        <v>13495</v>
      </c>
      <c r="F10318" s="14">
        <v>6</v>
      </c>
      <c r="G10318" s="14">
        <v>0.5</v>
      </c>
      <c r="H10318" s="15">
        <v>0.34513800000000006</v>
      </c>
      <c r="I10318" s="16" t="s">
        <v>13516</v>
      </c>
      <c r="J10318" s="14"/>
      <c r="K10318" s="13"/>
      <c r="L10318" s="9">
        <f>G10318/2*1.05</f>
        <v>0.26250000000000001</v>
      </c>
      <c r="M10318" s="11">
        <f>L10318-H10318</f>
        <v>-8.2638000000000045E-2</v>
      </c>
      <c r="N10318" s="11">
        <v>0</v>
      </c>
      <c r="P10318" s="9">
        <f>0.5*N10318/1000</f>
        <v>0</v>
      </c>
      <c r="Q10318" s="9">
        <f>P10318+O10318</f>
        <v>0</v>
      </c>
      <c r="R10318" s="11">
        <v>0</v>
      </c>
      <c r="T10318" s="9">
        <f>0.5*R10318</f>
        <v>0</v>
      </c>
      <c r="U10318" s="9">
        <f>T10318+S10318</f>
        <v>0</v>
      </c>
      <c r="V10318" s="9">
        <f>(Q10318+U10318)/(0.944*1000)</f>
        <v>0</v>
      </c>
    </row>
    <row r="10319" spans="1:22" x14ac:dyDescent="0.3">
      <c r="A10319" s="14">
        <v>10363</v>
      </c>
      <c r="B10319" s="14" t="s">
        <v>11231</v>
      </c>
      <c r="C10319" s="14" t="s">
        <v>13510</v>
      </c>
      <c r="D10319" s="14" t="s">
        <v>13504</v>
      </c>
      <c r="E10319" s="14" t="s">
        <v>13495</v>
      </c>
      <c r="F10319" s="14">
        <v>6</v>
      </c>
      <c r="G10319" s="14">
        <v>0.5</v>
      </c>
      <c r="H10319" s="15">
        <v>0.45045200000000002</v>
      </c>
      <c r="I10319" s="16" t="s">
        <v>13516</v>
      </c>
      <c r="J10319" s="14"/>
      <c r="K10319" s="13"/>
      <c r="L10319" s="9">
        <f>G10319/2*1.05</f>
        <v>0.26250000000000001</v>
      </c>
      <c r="M10319" s="11">
        <f>L10319-H10319</f>
        <v>-0.18795200000000001</v>
      </c>
      <c r="N10319" s="11">
        <v>0</v>
      </c>
      <c r="P10319" s="9">
        <f>0.5*N10319/1000</f>
        <v>0</v>
      </c>
      <c r="Q10319" s="9">
        <f>P10319+O10319</f>
        <v>0</v>
      </c>
      <c r="R10319" s="11">
        <v>0</v>
      </c>
      <c r="T10319" s="9">
        <f>0.5*R10319</f>
        <v>0</v>
      </c>
      <c r="U10319" s="9">
        <f>T10319+S10319</f>
        <v>0</v>
      </c>
      <c r="V10319" s="9">
        <f>(Q10319+U10319)/(0.944*1000)</f>
        <v>0</v>
      </c>
    </row>
    <row r="10320" spans="1:22" x14ac:dyDescent="0.3">
      <c r="A10320" s="14">
        <v>10364</v>
      </c>
      <c r="B10320" s="14" t="s">
        <v>11232</v>
      </c>
      <c r="C10320" s="14" t="s">
        <v>13510</v>
      </c>
      <c r="D10320" s="14" t="s">
        <v>13504</v>
      </c>
      <c r="E10320" s="14" t="s">
        <v>13495</v>
      </c>
      <c r="F10320" s="14">
        <v>6</v>
      </c>
      <c r="G10320" s="14">
        <v>0.34</v>
      </c>
      <c r="H10320" s="15">
        <v>0.20200000000000001</v>
      </c>
      <c r="I10320" s="16" t="s">
        <v>13516</v>
      </c>
      <c r="J10320" s="14"/>
      <c r="K10320" s="13"/>
      <c r="L10320" s="9">
        <f>1.05*0.16</f>
        <v>0.16800000000000001</v>
      </c>
      <c r="M10320" s="11">
        <f>L10320-H10320</f>
        <v>-3.4000000000000002E-2</v>
      </c>
      <c r="N10320" s="11">
        <v>0</v>
      </c>
      <c r="P10320" s="9">
        <f>0.5*N10320/1000</f>
        <v>0</v>
      </c>
      <c r="Q10320" s="9">
        <f>P10320+O10320</f>
        <v>0</v>
      </c>
      <c r="R10320" s="11">
        <v>0</v>
      </c>
      <c r="T10320" s="9">
        <f>0.5*R10320</f>
        <v>0</v>
      </c>
      <c r="U10320" s="9">
        <f>T10320+S10320</f>
        <v>0</v>
      </c>
      <c r="V10320" s="9">
        <f>(Q10320+U10320)/(0.944*1000)</f>
        <v>0</v>
      </c>
    </row>
    <row r="10321" spans="1:22" x14ac:dyDescent="0.3">
      <c r="A10321" s="14">
        <v>10365</v>
      </c>
      <c r="B10321" s="14" t="s">
        <v>11233</v>
      </c>
      <c r="C10321" s="14" t="s">
        <v>13510</v>
      </c>
      <c r="D10321" s="14" t="s">
        <v>13504</v>
      </c>
      <c r="E10321" s="14" t="s">
        <v>13495</v>
      </c>
      <c r="F10321" s="14">
        <v>6</v>
      </c>
      <c r="G10321" s="14">
        <v>1.26</v>
      </c>
      <c r="H10321" s="15">
        <v>0.83867499999999995</v>
      </c>
      <c r="I10321" s="16" t="s">
        <v>13516</v>
      </c>
      <c r="J10321" s="14"/>
      <c r="K10321" s="13"/>
      <c r="L10321" s="9">
        <f>1.05*0.63</f>
        <v>0.66150000000000009</v>
      </c>
      <c r="M10321" s="11">
        <f>L10321-H10321</f>
        <v>-0.17717499999999986</v>
      </c>
      <c r="N10321" s="11">
        <v>0</v>
      </c>
      <c r="P10321" s="9">
        <f>0.5*N10321/1000</f>
        <v>0</v>
      </c>
      <c r="Q10321" s="9">
        <f>P10321+O10321</f>
        <v>0</v>
      </c>
      <c r="R10321" s="11">
        <v>0</v>
      </c>
      <c r="T10321" s="9">
        <f>0.5*R10321</f>
        <v>0</v>
      </c>
      <c r="U10321" s="9">
        <f>T10321+S10321</f>
        <v>0</v>
      </c>
      <c r="V10321" s="9">
        <f>(Q10321+U10321)/(0.944*1000)</f>
        <v>0</v>
      </c>
    </row>
    <row r="10322" spans="1:22" x14ac:dyDescent="0.3">
      <c r="A10322" s="14">
        <v>10366</v>
      </c>
      <c r="B10322" s="14" t="s">
        <v>11234</v>
      </c>
      <c r="C10322" s="14" t="s">
        <v>13510</v>
      </c>
      <c r="D10322" s="14" t="s">
        <v>13504</v>
      </c>
      <c r="E10322" s="14" t="s">
        <v>13495</v>
      </c>
      <c r="F10322" s="14">
        <v>6</v>
      </c>
      <c r="G10322" s="14">
        <v>0.5</v>
      </c>
      <c r="H10322" s="15">
        <v>0.33650799999999997</v>
      </c>
      <c r="I10322" s="16" t="s">
        <v>13516</v>
      </c>
      <c r="J10322" s="14"/>
      <c r="K10322" s="13"/>
      <c r="L10322" s="9">
        <f>G10322/2*1.05</f>
        <v>0.26250000000000001</v>
      </c>
      <c r="M10322" s="11">
        <f>L10322-H10322</f>
        <v>-7.4007999999999963E-2</v>
      </c>
      <c r="N10322" s="11">
        <v>0</v>
      </c>
      <c r="P10322" s="9">
        <f>0.5*N10322/1000</f>
        <v>0</v>
      </c>
      <c r="Q10322" s="9">
        <f>P10322+O10322</f>
        <v>0</v>
      </c>
      <c r="R10322" s="11">
        <v>0</v>
      </c>
      <c r="T10322" s="9">
        <f>0.5*R10322</f>
        <v>0</v>
      </c>
      <c r="U10322" s="9">
        <f>T10322+S10322</f>
        <v>0</v>
      </c>
      <c r="V10322" s="9">
        <f>(Q10322+U10322)/(0.944*1000)</f>
        <v>0</v>
      </c>
    </row>
    <row r="10323" spans="1:22" x14ac:dyDescent="0.3">
      <c r="A10323" s="14">
        <v>10367</v>
      </c>
      <c r="B10323" s="14" t="s">
        <v>11235</v>
      </c>
      <c r="C10323" s="14" t="s">
        <v>13510</v>
      </c>
      <c r="D10323" s="14" t="s">
        <v>13504</v>
      </c>
      <c r="E10323" s="14" t="s">
        <v>13495</v>
      </c>
      <c r="F10323" s="14">
        <v>6</v>
      </c>
      <c r="G10323" s="14">
        <v>0.5</v>
      </c>
      <c r="H10323" s="15">
        <v>0.44873199999999996</v>
      </c>
      <c r="I10323" s="16" t="s">
        <v>13516</v>
      </c>
      <c r="J10323" s="14"/>
      <c r="K10323" s="13"/>
      <c r="L10323" s="9">
        <f>G10323/2*1.05</f>
        <v>0.26250000000000001</v>
      </c>
      <c r="M10323" s="11">
        <f>L10323-H10323</f>
        <v>-0.18623199999999995</v>
      </c>
      <c r="N10323" s="11">
        <v>0</v>
      </c>
      <c r="P10323" s="9">
        <f>0.5*N10323/1000</f>
        <v>0</v>
      </c>
      <c r="Q10323" s="9">
        <f>P10323+O10323</f>
        <v>0</v>
      </c>
      <c r="R10323" s="11">
        <v>0</v>
      </c>
      <c r="T10323" s="9">
        <f>0.5*R10323</f>
        <v>0</v>
      </c>
      <c r="U10323" s="9">
        <f>T10323+S10323</f>
        <v>0</v>
      </c>
      <c r="V10323" s="9">
        <f>(Q10323+U10323)/(0.944*1000)</f>
        <v>0</v>
      </c>
    </row>
    <row r="10324" spans="1:22" x14ac:dyDescent="0.3">
      <c r="A10324" s="14">
        <v>10368</v>
      </c>
      <c r="B10324" s="14" t="s">
        <v>11236</v>
      </c>
      <c r="C10324" s="14" t="s">
        <v>13510</v>
      </c>
      <c r="D10324" s="14" t="s">
        <v>13504</v>
      </c>
      <c r="E10324" s="14" t="s">
        <v>13495</v>
      </c>
      <c r="F10324" s="14">
        <v>6</v>
      </c>
      <c r="G10324" s="14">
        <v>0.5</v>
      </c>
      <c r="H10324" s="15">
        <v>0.353468</v>
      </c>
      <c r="I10324" s="16" t="s">
        <v>13516</v>
      </c>
      <c r="J10324" s="14"/>
      <c r="K10324" s="13"/>
      <c r="L10324" s="9">
        <f>G10324/2*1.05</f>
        <v>0.26250000000000001</v>
      </c>
      <c r="M10324" s="11">
        <f>L10324-H10324</f>
        <v>-9.0967999999999993E-2</v>
      </c>
      <c r="N10324" s="11">
        <v>0</v>
      </c>
      <c r="P10324" s="9">
        <f>0.5*N10324/1000</f>
        <v>0</v>
      </c>
      <c r="Q10324" s="9">
        <f>P10324+O10324</f>
        <v>0</v>
      </c>
      <c r="R10324" s="11">
        <v>0</v>
      </c>
      <c r="T10324" s="9">
        <f>0.5*R10324</f>
        <v>0</v>
      </c>
      <c r="U10324" s="9">
        <f>T10324+S10324</f>
        <v>0</v>
      </c>
      <c r="V10324" s="9">
        <f>(Q10324+U10324)/(0.944*1000)</f>
        <v>0</v>
      </c>
    </row>
    <row r="10325" spans="1:22" x14ac:dyDescent="0.3">
      <c r="A10325" s="14">
        <v>10369</v>
      </c>
      <c r="B10325" s="14" t="s">
        <v>11237</v>
      </c>
      <c r="C10325" s="14" t="s">
        <v>13510</v>
      </c>
      <c r="D10325" s="14" t="s">
        <v>13504</v>
      </c>
      <c r="E10325" s="14" t="s">
        <v>13495</v>
      </c>
      <c r="F10325" s="14">
        <v>6</v>
      </c>
      <c r="G10325" s="14">
        <v>0.41</v>
      </c>
      <c r="H10325" s="15">
        <v>0.182</v>
      </c>
      <c r="I10325" s="16" t="s">
        <v>13516</v>
      </c>
      <c r="J10325" s="14"/>
      <c r="K10325" s="13"/>
      <c r="L10325" s="9">
        <f>0.16*1.05</f>
        <v>0.16800000000000001</v>
      </c>
      <c r="M10325" s="11">
        <f>L10325-H10325</f>
        <v>-1.3999999999999985E-2</v>
      </c>
      <c r="N10325" s="11">
        <v>0</v>
      </c>
      <c r="P10325" s="9">
        <f>0.5*N10325/1000</f>
        <v>0</v>
      </c>
      <c r="Q10325" s="9">
        <f>P10325+O10325</f>
        <v>0</v>
      </c>
      <c r="R10325" s="11">
        <v>0</v>
      </c>
      <c r="T10325" s="9">
        <f>0.5*R10325</f>
        <v>0</v>
      </c>
      <c r="U10325" s="9">
        <f>T10325+S10325</f>
        <v>0</v>
      </c>
      <c r="V10325" s="9">
        <f>(Q10325+U10325)/(0.944*1000)</f>
        <v>0</v>
      </c>
    </row>
    <row r="10326" spans="1:22" x14ac:dyDescent="0.3">
      <c r="A10326" s="14">
        <v>10370</v>
      </c>
      <c r="B10326" s="14" t="s">
        <v>11238</v>
      </c>
      <c r="C10326" s="14" t="s">
        <v>13510</v>
      </c>
      <c r="D10326" s="14" t="s">
        <v>13504</v>
      </c>
      <c r="E10326" s="14" t="s">
        <v>13495</v>
      </c>
      <c r="F10326" s="14">
        <v>6</v>
      </c>
      <c r="G10326" s="14">
        <v>0.8</v>
      </c>
      <c r="H10326" s="15">
        <v>0.43222899999999997</v>
      </c>
      <c r="I10326" s="16" t="s">
        <v>13516</v>
      </c>
      <c r="J10326" s="14"/>
      <c r="K10326" s="13"/>
      <c r="L10326" s="9">
        <f>1.05*0.4</f>
        <v>0.42000000000000004</v>
      </c>
      <c r="M10326" s="11">
        <f>L10326-H10326</f>
        <v>-1.2228999999999934E-2</v>
      </c>
      <c r="N10326" s="11">
        <v>0</v>
      </c>
      <c r="P10326" s="9">
        <f>0.5*N10326/1000</f>
        <v>0</v>
      </c>
      <c r="Q10326" s="9">
        <f>P10326+O10326</f>
        <v>0</v>
      </c>
      <c r="R10326" s="11">
        <v>0</v>
      </c>
      <c r="T10326" s="9">
        <f>0.5*R10326</f>
        <v>0</v>
      </c>
      <c r="U10326" s="9">
        <f>T10326+S10326</f>
        <v>0</v>
      </c>
      <c r="V10326" s="9">
        <f>(Q10326+U10326)/(0.944*1000)</f>
        <v>0</v>
      </c>
    </row>
    <row r="10327" spans="1:22" x14ac:dyDescent="0.3">
      <c r="A10327" s="14">
        <v>10371</v>
      </c>
      <c r="B10327" s="14" t="s">
        <v>11239</v>
      </c>
      <c r="C10327" s="14" t="s">
        <v>13510</v>
      </c>
      <c r="D10327" s="14" t="s">
        <v>13504</v>
      </c>
      <c r="E10327" s="14" t="s">
        <v>13495</v>
      </c>
      <c r="F10327" s="14">
        <v>6</v>
      </c>
      <c r="G10327" s="14">
        <v>0.8</v>
      </c>
      <c r="H10327" s="15">
        <v>0.28299999999999997</v>
      </c>
      <c r="I10327" s="15">
        <f>M10327-V10327</f>
        <v>2.5771186440678037E-2</v>
      </c>
      <c r="J10327" s="14"/>
      <c r="K10327" s="13"/>
      <c r="L10327" s="9">
        <f>1.05*0.4</f>
        <v>0.42000000000000004</v>
      </c>
      <c r="M10327" s="11">
        <f>L10327-H10327</f>
        <v>0.13700000000000007</v>
      </c>
      <c r="N10327" s="11">
        <v>0</v>
      </c>
      <c r="P10327" s="9">
        <f>0.5*N10327/1000</f>
        <v>0</v>
      </c>
      <c r="Q10327" s="9">
        <f>P10327+O10327</f>
        <v>0</v>
      </c>
      <c r="R10327" s="11">
        <v>140</v>
      </c>
      <c r="S10327" s="9">
        <f>0.75*R10327</f>
        <v>105</v>
      </c>
      <c r="U10327" s="9">
        <f>T10327+S10327</f>
        <v>105</v>
      </c>
      <c r="V10327" s="9">
        <f>(Q10327+U10327)/(0.944*1000)</f>
        <v>0.11122881355932203</v>
      </c>
    </row>
    <row r="10328" spans="1:22" x14ac:dyDescent="0.3">
      <c r="A10328" s="14">
        <v>10372</v>
      </c>
      <c r="B10328" s="14" t="s">
        <v>11240</v>
      </c>
      <c r="C10328" s="14" t="s">
        <v>13510</v>
      </c>
      <c r="D10328" s="14" t="s">
        <v>13504</v>
      </c>
      <c r="E10328" s="14" t="s">
        <v>13495</v>
      </c>
      <c r="F10328" s="14">
        <v>6</v>
      </c>
      <c r="G10328" s="14">
        <v>0.8</v>
      </c>
      <c r="H10328" s="15">
        <v>0.514741</v>
      </c>
      <c r="I10328" s="16" t="s">
        <v>13516</v>
      </c>
      <c r="J10328" s="14"/>
      <c r="K10328" s="13"/>
      <c r="L10328" s="9">
        <f>1.05*0.4</f>
        <v>0.42000000000000004</v>
      </c>
      <c r="M10328" s="11">
        <f>L10328-H10328</f>
        <v>-9.4740999999999964E-2</v>
      </c>
      <c r="N10328" s="11">
        <v>0</v>
      </c>
      <c r="P10328" s="9">
        <f>0.5*N10328/1000</f>
        <v>0</v>
      </c>
      <c r="Q10328" s="9">
        <f>P10328+O10328</f>
        <v>0</v>
      </c>
      <c r="R10328" s="11">
        <v>0</v>
      </c>
      <c r="T10328" s="9">
        <f>0.5*R10328</f>
        <v>0</v>
      </c>
      <c r="U10328" s="9">
        <f>T10328+S10328</f>
        <v>0</v>
      </c>
      <c r="V10328" s="9">
        <f>(Q10328+U10328)/(0.944*1000)</f>
        <v>0</v>
      </c>
    </row>
    <row r="10329" spans="1:22" x14ac:dyDescent="0.3">
      <c r="A10329" s="14">
        <v>10373</v>
      </c>
      <c r="B10329" s="14" t="s">
        <v>11241</v>
      </c>
      <c r="C10329" s="14" t="s">
        <v>13510</v>
      </c>
      <c r="D10329" s="14" t="s">
        <v>13504</v>
      </c>
      <c r="E10329" s="14" t="s">
        <v>13495</v>
      </c>
      <c r="F10329" s="14">
        <v>6</v>
      </c>
      <c r="G10329" s="14">
        <v>1.26</v>
      </c>
      <c r="H10329" s="15">
        <v>0.69902599999999993</v>
      </c>
      <c r="I10329" s="16" t="s">
        <v>13516</v>
      </c>
      <c r="J10329" s="14"/>
      <c r="K10329" s="13"/>
      <c r="L10329" s="9">
        <f>1.05*0.63</f>
        <v>0.66150000000000009</v>
      </c>
      <c r="M10329" s="11">
        <f>L10329-H10329</f>
        <v>-3.7525999999999837E-2</v>
      </c>
      <c r="N10329" s="11">
        <v>0</v>
      </c>
      <c r="P10329" s="9">
        <f>0.5*N10329/1000</f>
        <v>0</v>
      </c>
      <c r="Q10329" s="9">
        <f>P10329+O10329</f>
        <v>0</v>
      </c>
      <c r="R10329" s="11">
        <v>0</v>
      </c>
      <c r="T10329" s="9">
        <f>0.5*R10329</f>
        <v>0</v>
      </c>
      <c r="U10329" s="9">
        <f>T10329+S10329</f>
        <v>0</v>
      </c>
      <c r="V10329" s="9">
        <f>(Q10329+U10329)/(0.944*1000)</f>
        <v>0</v>
      </c>
    </row>
    <row r="10330" spans="1:22" x14ac:dyDescent="0.3">
      <c r="A10330" s="14">
        <v>10374</v>
      </c>
      <c r="B10330" s="14" t="s">
        <v>11242</v>
      </c>
      <c r="C10330" s="14" t="s">
        <v>13510</v>
      </c>
      <c r="D10330" s="14" t="s">
        <v>13504</v>
      </c>
      <c r="E10330" s="14" t="s">
        <v>13495</v>
      </c>
      <c r="F10330" s="14">
        <v>6</v>
      </c>
      <c r="G10330" s="14">
        <v>0.5</v>
      </c>
      <c r="H10330" s="15">
        <v>0.39934800000000004</v>
      </c>
      <c r="I10330" s="16" t="s">
        <v>13516</v>
      </c>
      <c r="J10330" s="14"/>
      <c r="K10330" s="13"/>
      <c r="L10330" s="9">
        <f>G10330/2*1.05</f>
        <v>0.26250000000000001</v>
      </c>
      <c r="M10330" s="11">
        <f>L10330-H10330</f>
        <v>-0.13684800000000003</v>
      </c>
      <c r="N10330" s="11">
        <v>0</v>
      </c>
      <c r="P10330" s="9">
        <f>0.5*N10330/1000</f>
        <v>0</v>
      </c>
      <c r="Q10330" s="9">
        <f>P10330+O10330</f>
        <v>0</v>
      </c>
      <c r="R10330" s="11">
        <v>0</v>
      </c>
      <c r="T10330" s="9">
        <f>0.5*R10330</f>
        <v>0</v>
      </c>
      <c r="U10330" s="9">
        <f>T10330+S10330</f>
        <v>0</v>
      </c>
      <c r="V10330" s="9">
        <f>(Q10330+U10330)/(0.944*1000)</f>
        <v>0</v>
      </c>
    </row>
    <row r="10331" spans="1:22" x14ac:dyDescent="0.3">
      <c r="A10331" s="14">
        <v>10375</v>
      </c>
      <c r="B10331" s="14" t="s">
        <v>11243</v>
      </c>
      <c r="C10331" s="14" t="s">
        <v>13510</v>
      </c>
      <c r="D10331" s="14" t="s">
        <v>13504</v>
      </c>
      <c r="E10331" s="14" t="s">
        <v>13495</v>
      </c>
      <c r="F10331" s="14">
        <v>6</v>
      </c>
      <c r="G10331" s="14">
        <v>0.8</v>
      </c>
      <c r="H10331" s="15">
        <v>0.47717000000000004</v>
      </c>
      <c r="I10331" s="16" t="s">
        <v>13516</v>
      </c>
      <c r="J10331" s="14"/>
      <c r="K10331" s="13"/>
      <c r="L10331" s="9">
        <f>1.05*0.4</f>
        <v>0.42000000000000004</v>
      </c>
      <c r="M10331" s="11">
        <f>L10331-H10331</f>
        <v>-5.7169999999999999E-2</v>
      </c>
      <c r="N10331" s="11">
        <v>0</v>
      </c>
      <c r="P10331" s="9">
        <f>0.5*N10331/1000</f>
        <v>0</v>
      </c>
      <c r="Q10331" s="9">
        <f>P10331+O10331</f>
        <v>0</v>
      </c>
      <c r="R10331" s="11">
        <v>0</v>
      </c>
      <c r="T10331" s="9">
        <f>0.5*R10331</f>
        <v>0</v>
      </c>
      <c r="U10331" s="9">
        <f>T10331+S10331</f>
        <v>0</v>
      </c>
      <c r="V10331" s="9">
        <f>(Q10331+U10331)/(0.944*1000)</f>
        <v>0</v>
      </c>
    </row>
    <row r="10332" spans="1:22" x14ac:dyDescent="0.3">
      <c r="A10332" s="14">
        <v>10376</v>
      </c>
      <c r="B10332" s="14" t="s">
        <v>11244</v>
      </c>
      <c r="C10332" s="14" t="s">
        <v>13510</v>
      </c>
      <c r="D10332" s="14" t="s">
        <v>13504</v>
      </c>
      <c r="E10332" s="14" t="s">
        <v>13495</v>
      </c>
      <c r="F10332" s="14">
        <v>6</v>
      </c>
      <c r="G10332" s="14">
        <v>1.26</v>
      </c>
      <c r="H10332" s="15">
        <v>0.690465</v>
      </c>
      <c r="I10332" s="16" t="s">
        <v>13516</v>
      </c>
      <c r="J10332" s="14"/>
      <c r="K10332" s="13"/>
      <c r="L10332" s="9">
        <f>1.05*0.63</f>
        <v>0.66150000000000009</v>
      </c>
      <c r="M10332" s="11">
        <f>L10332-H10332</f>
        <v>-2.8964999999999907E-2</v>
      </c>
      <c r="N10332" s="11">
        <v>0</v>
      </c>
      <c r="P10332" s="9">
        <f>0.5*N10332/1000</f>
        <v>0</v>
      </c>
      <c r="Q10332" s="9">
        <f>P10332+O10332</f>
        <v>0</v>
      </c>
      <c r="R10332" s="11">
        <v>0</v>
      </c>
      <c r="T10332" s="9">
        <f>0.5*R10332</f>
        <v>0</v>
      </c>
      <c r="U10332" s="9">
        <f>T10332+S10332</f>
        <v>0</v>
      </c>
      <c r="V10332" s="9">
        <f>(Q10332+U10332)/(0.944*1000)</f>
        <v>0</v>
      </c>
    </row>
    <row r="10333" spans="1:22" x14ac:dyDescent="0.3">
      <c r="A10333" s="14">
        <v>10377</v>
      </c>
      <c r="B10333" s="14" t="s">
        <v>11245</v>
      </c>
      <c r="C10333" s="14" t="s">
        <v>13510</v>
      </c>
      <c r="D10333" s="14" t="s">
        <v>13504</v>
      </c>
      <c r="E10333" s="14" t="s">
        <v>13495</v>
      </c>
      <c r="F10333" s="14">
        <v>6</v>
      </c>
      <c r="G10333" s="14">
        <v>0.8</v>
      </c>
      <c r="H10333" s="15">
        <v>0.42805399999999999</v>
      </c>
      <c r="I10333" s="16" t="s">
        <v>13516</v>
      </c>
      <c r="J10333" s="14"/>
      <c r="K10333" s="13"/>
      <c r="L10333" s="9">
        <f>1.05*0.4</f>
        <v>0.42000000000000004</v>
      </c>
      <c r="M10333" s="11">
        <f>L10333-H10333</f>
        <v>-8.0539999999999501E-3</v>
      </c>
      <c r="N10333" s="11">
        <v>0</v>
      </c>
      <c r="P10333" s="9">
        <f>0.5*N10333/1000</f>
        <v>0</v>
      </c>
      <c r="Q10333" s="9">
        <f>P10333+O10333</f>
        <v>0</v>
      </c>
      <c r="R10333" s="11">
        <v>8</v>
      </c>
      <c r="T10333" s="9">
        <f>0.5*R10333</f>
        <v>4</v>
      </c>
      <c r="U10333" s="9">
        <f>T10333+S10333</f>
        <v>4</v>
      </c>
      <c r="V10333" s="9">
        <f>(Q10333+U10333)/(0.944*1000)</f>
        <v>4.2372881355932203E-3</v>
      </c>
    </row>
    <row r="10334" spans="1:22" x14ac:dyDescent="0.3">
      <c r="A10334" s="14">
        <v>10378</v>
      </c>
      <c r="B10334" s="14" t="s">
        <v>11246</v>
      </c>
      <c r="C10334" s="14" t="s">
        <v>13510</v>
      </c>
      <c r="D10334" s="14" t="s">
        <v>13504</v>
      </c>
      <c r="E10334" s="14" t="s">
        <v>13495</v>
      </c>
      <c r="F10334" s="14">
        <v>6</v>
      </c>
      <c r="G10334" s="14">
        <v>0.5</v>
      </c>
      <c r="H10334" s="15">
        <v>0.28132999999999997</v>
      </c>
      <c r="I10334" s="16" t="s">
        <v>13516</v>
      </c>
      <c r="J10334" s="14"/>
      <c r="K10334" s="13"/>
      <c r="L10334" s="9">
        <f>G10334/2*1.05</f>
        <v>0.26250000000000001</v>
      </c>
      <c r="M10334" s="11">
        <f>L10334-H10334</f>
        <v>-1.8829999999999958E-2</v>
      </c>
      <c r="N10334" s="11">
        <v>0</v>
      </c>
      <c r="P10334" s="9">
        <f>0.5*N10334/1000</f>
        <v>0</v>
      </c>
      <c r="Q10334" s="9">
        <f>P10334+O10334</f>
        <v>0</v>
      </c>
      <c r="R10334" s="11">
        <v>0</v>
      </c>
      <c r="T10334" s="9">
        <f>0.5*R10334</f>
        <v>0</v>
      </c>
      <c r="U10334" s="9">
        <f>T10334+S10334</f>
        <v>0</v>
      </c>
      <c r="V10334" s="9">
        <f>(Q10334+U10334)/(0.944*1000)</f>
        <v>0</v>
      </c>
    </row>
    <row r="10335" spans="1:22" x14ac:dyDescent="0.3">
      <c r="A10335" s="14">
        <v>10379</v>
      </c>
      <c r="B10335" s="14" t="s">
        <v>11247</v>
      </c>
      <c r="C10335" s="14" t="s">
        <v>13510</v>
      </c>
      <c r="D10335" s="14" t="s">
        <v>13504</v>
      </c>
      <c r="E10335" s="14" t="s">
        <v>13495</v>
      </c>
      <c r="F10335" s="14">
        <v>6</v>
      </c>
      <c r="G10335" s="14">
        <v>0.8</v>
      </c>
      <c r="H10335" s="15">
        <v>0.47934100000000002</v>
      </c>
      <c r="I10335" s="16" t="s">
        <v>13516</v>
      </c>
      <c r="J10335" s="14"/>
      <c r="K10335" s="13"/>
      <c r="L10335" s="9">
        <f>1.05*0.4</f>
        <v>0.42000000000000004</v>
      </c>
      <c r="M10335" s="11">
        <f>L10335-H10335</f>
        <v>-5.9340999999999977E-2</v>
      </c>
      <c r="N10335" s="11">
        <v>0</v>
      </c>
      <c r="P10335" s="9">
        <f>0.5*N10335/1000</f>
        <v>0</v>
      </c>
      <c r="Q10335" s="9">
        <f>P10335+O10335</f>
        <v>0</v>
      </c>
      <c r="R10335" s="11">
        <v>0</v>
      </c>
      <c r="T10335" s="9">
        <f>0.5*R10335</f>
        <v>0</v>
      </c>
      <c r="U10335" s="9">
        <f>T10335+S10335</f>
        <v>0</v>
      </c>
      <c r="V10335" s="9">
        <f>(Q10335+U10335)/(0.944*1000)</f>
        <v>0</v>
      </c>
    </row>
    <row r="10336" spans="1:22" x14ac:dyDescent="0.3">
      <c r="A10336" s="14">
        <v>10380</v>
      </c>
      <c r="B10336" s="14" t="s">
        <v>11248</v>
      </c>
      <c r="C10336" s="14" t="s">
        <v>13510</v>
      </c>
      <c r="D10336" s="14" t="s">
        <v>13504</v>
      </c>
      <c r="E10336" s="14" t="s">
        <v>13495</v>
      </c>
      <c r="F10336" s="14">
        <v>6</v>
      </c>
      <c r="G10336" s="14">
        <v>0.96</v>
      </c>
      <c r="H10336" s="15">
        <v>0.52500000000000002</v>
      </c>
      <c r="I10336" s="16" t="s">
        <v>13516</v>
      </c>
      <c r="J10336" s="14" t="s">
        <v>13517</v>
      </c>
      <c r="K10336" s="13"/>
      <c r="L10336" s="9">
        <f>1.05*0.4</f>
        <v>0.42000000000000004</v>
      </c>
      <c r="M10336" s="11">
        <f>L10336-H10336</f>
        <v>-0.10499999999999998</v>
      </c>
      <c r="N10336" s="11">
        <v>0</v>
      </c>
      <c r="P10336" s="9">
        <f>0.5*N10336/1000</f>
        <v>0</v>
      </c>
      <c r="Q10336" s="9">
        <f>P10336+O10336</f>
        <v>0</v>
      </c>
      <c r="R10336" s="11">
        <v>0</v>
      </c>
      <c r="T10336" s="9">
        <f>0.5*R10336</f>
        <v>0</v>
      </c>
      <c r="U10336" s="9">
        <f>T10336+S10336</f>
        <v>0</v>
      </c>
      <c r="V10336" s="9">
        <f>(Q10336+U10336)/(0.944*1000)</f>
        <v>0</v>
      </c>
    </row>
    <row r="10337" spans="1:22" x14ac:dyDescent="0.3">
      <c r="A10337" s="14">
        <v>10381</v>
      </c>
      <c r="B10337" s="14" t="s">
        <v>11249</v>
      </c>
      <c r="C10337" s="14" t="s">
        <v>13510</v>
      </c>
      <c r="D10337" s="14" t="s">
        <v>13504</v>
      </c>
      <c r="E10337" s="14" t="s">
        <v>13495</v>
      </c>
      <c r="F10337" s="14">
        <v>6</v>
      </c>
      <c r="G10337" s="14">
        <v>0.8</v>
      </c>
      <c r="H10337" s="15">
        <v>0.499027</v>
      </c>
      <c r="I10337" s="16" t="s">
        <v>13516</v>
      </c>
      <c r="J10337" s="14"/>
      <c r="K10337" s="13"/>
      <c r="L10337" s="9">
        <f>1.05*0.4</f>
        <v>0.42000000000000004</v>
      </c>
      <c r="M10337" s="11">
        <f>L10337-H10337</f>
        <v>-7.9026999999999958E-2</v>
      </c>
      <c r="N10337" s="11">
        <v>0</v>
      </c>
      <c r="P10337" s="9">
        <f>0.5*N10337/1000</f>
        <v>0</v>
      </c>
      <c r="Q10337" s="9">
        <f>P10337+O10337</f>
        <v>0</v>
      </c>
      <c r="R10337" s="11">
        <v>0</v>
      </c>
      <c r="T10337" s="9">
        <f>0.5*R10337</f>
        <v>0</v>
      </c>
      <c r="U10337" s="9">
        <f>T10337+S10337</f>
        <v>0</v>
      </c>
      <c r="V10337" s="9">
        <f>(Q10337+U10337)/(0.944*1000)</f>
        <v>0</v>
      </c>
    </row>
    <row r="10338" spans="1:22" x14ac:dyDescent="0.3">
      <c r="A10338" s="14">
        <v>10382</v>
      </c>
      <c r="B10338" s="14" t="s">
        <v>11250</v>
      </c>
      <c r="C10338" s="14" t="s">
        <v>13510</v>
      </c>
      <c r="D10338" s="14" t="s">
        <v>13504</v>
      </c>
      <c r="E10338" s="14" t="s">
        <v>13495</v>
      </c>
      <c r="F10338" s="14">
        <v>6</v>
      </c>
      <c r="G10338" s="14">
        <v>1.26</v>
      </c>
      <c r="H10338" s="15">
        <v>0.90740100000000001</v>
      </c>
      <c r="I10338" s="16" t="s">
        <v>13516</v>
      </c>
      <c r="J10338" s="14"/>
      <c r="K10338" s="13"/>
      <c r="L10338" s="9">
        <f>1.05*0.63</f>
        <v>0.66150000000000009</v>
      </c>
      <c r="M10338" s="11">
        <f>L10338-H10338</f>
        <v>-0.24590099999999993</v>
      </c>
      <c r="N10338" s="11">
        <v>0</v>
      </c>
      <c r="P10338" s="9">
        <f>0.5*N10338/1000</f>
        <v>0</v>
      </c>
      <c r="Q10338" s="9">
        <f>P10338+O10338</f>
        <v>0</v>
      </c>
      <c r="R10338" s="11">
        <v>0</v>
      </c>
      <c r="T10338" s="9">
        <f>0.5*R10338</f>
        <v>0</v>
      </c>
      <c r="U10338" s="9">
        <f>T10338+S10338</f>
        <v>0</v>
      </c>
      <c r="V10338" s="9">
        <f>(Q10338+U10338)/(0.944*1000)</f>
        <v>0</v>
      </c>
    </row>
    <row r="10339" spans="1:22" x14ac:dyDescent="0.3">
      <c r="A10339" s="14">
        <v>10383</v>
      </c>
      <c r="B10339" s="14" t="s">
        <v>11251</v>
      </c>
      <c r="C10339" s="14" t="s">
        <v>13510</v>
      </c>
      <c r="D10339" s="14" t="s">
        <v>13504</v>
      </c>
      <c r="E10339" s="14" t="s">
        <v>13495</v>
      </c>
      <c r="F10339" s="14">
        <v>6</v>
      </c>
      <c r="G10339" s="14">
        <v>0.8</v>
      </c>
      <c r="H10339" s="15">
        <v>0.32100000000000001</v>
      </c>
      <c r="I10339" s="15">
        <f>M10339-V10339</f>
        <v>7.5165254237288176E-2</v>
      </c>
      <c r="J10339" s="14"/>
      <c r="K10339" s="13"/>
      <c r="L10339" s="9">
        <f>1.05*0.4</f>
        <v>0.42000000000000004</v>
      </c>
      <c r="M10339" s="11">
        <f>L10339-H10339</f>
        <v>9.9000000000000032E-2</v>
      </c>
      <c r="N10339" s="11">
        <v>30</v>
      </c>
      <c r="O10339" s="9">
        <f>0.75*N10339</f>
        <v>22.5</v>
      </c>
      <c r="Q10339" s="9">
        <f>P10339+O10339</f>
        <v>22.5</v>
      </c>
      <c r="R10339" s="11">
        <v>0</v>
      </c>
      <c r="T10339" s="9">
        <f>0.5*R10339</f>
        <v>0</v>
      </c>
      <c r="U10339" s="9">
        <f>T10339+S10339</f>
        <v>0</v>
      </c>
      <c r="V10339" s="9">
        <f>(Q10339+U10339)/(0.944*1000)</f>
        <v>2.3834745762711863E-2</v>
      </c>
    </row>
    <row r="10340" spans="1:22" x14ac:dyDescent="0.3">
      <c r="A10340" s="14">
        <v>10384</v>
      </c>
      <c r="B10340" s="14" t="s">
        <v>11252</v>
      </c>
      <c r="C10340" s="14" t="s">
        <v>13510</v>
      </c>
      <c r="D10340" s="14" t="s">
        <v>13504</v>
      </c>
      <c r="E10340" s="14" t="s">
        <v>13495</v>
      </c>
      <c r="F10340" s="14">
        <v>6</v>
      </c>
      <c r="G10340" s="14">
        <v>0.8</v>
      </c>
      <c r="H10340" s="15">
        <v>0.55184699999999998</v>
      </c>
      <c r="I10340" s="16" t="s">
        <v>13516</v>
      </c>
      <c r="J10340" s="14"/>
      <c r="K10340" s="13"/>
      <c r="L10340" s="9">
        <f>1.05*0.4</f>
        <v>0.42000000000000004</v>
      </c>
      <c r="M10340" s="11">
        <f>L10340-H10340</f>
        <v>-0.13184699999999994</v>
      </c>
      <c r="N10340" s="11">
        <v>0</v>
      </c>
      <c r="P10340" s="9">
        <f>0.5*N10340/1000</f>
        <v>0</v>
      </c>
      <c r="Q10340" s="9">
        <f>P10340+O10340</f>
        <v>0</v>
      </c>
      <c r="R10340" s="11">
        <v>0</v>
      </c>
      <c r="T10340" s="9">
        <f>0.5*R10340</f>
        <v>0</v>
      </c>
      <c r="U10340" s="9">
        <f>T10340+S10340</f>
        <v>0</v>
      </c>
      <c r="V10340" s="9">
        <f>(Q10340+U10340)/(0.944*1000)</f>
        <v>0</v>
      </c>
    </row>
    <row r="10341" spans="1:22" x14ac:dyDescent="0.3">
      <c r="A10341" s="14">
        <v>10385</v>
      </c>
      <c r="B10341" s="14" t="s">
        <v>11253</v>
      </c>
      <c r="C10341" s="14" t="s">
        <v>13510</v>
      </c>
      <c r="D10341" s="14" t="s">
        <v>13504</v>
      </c>
      <c r="E10341" s="14" t="s">
        <v>13495</v>
      </c>
      <c r="F10341" s="14">
        <v>6</v>
      </c>
      <c r="G10341" s="14">
        <v>0.8</v>
      </c>
      <c r="H10341" s="15">
        <v>0.55061799999999994</v>
      </c>
      <c r="I10341" s="16" t="s">
        <v>13516</v>
      </c>
      <c r="J10341" s="14"/>
      <c r="K10341" s="13"/>
      <c r="L10341" s="9">
        <f>1.05*0.4</f>
        <v>0.42000000000000004</v>
      </c>
      <c r="M10341" s="11">
        <f>L10341-H10341</f>
        <v>-0.1306179999999999</v>
      </c>
      <c r="N10341" s="11">
        <v>0</v>
      </c>
      <c r="P10341" s="9">
        <f>0.5*N10341/1000</f>
        <v>0</v>
      </c>
      <c r="Q10341" s="9">
        <f>P10341+O10341</f>
        <v>0</v>
      </c>
      <c r="R10341" s="11">
        <v>0</v>
      </c>
      <c r="T10341" s="9">
        <f>0.5*R10341</f>
        <v>0</v>
      </c>
      <c r="U10341" s="9">
        <f>T10341+S10341</f>
        <v>0</v>
      </c>
      <c r="V10341" s="9">
        <f>(Q10341+U10341)/(0.944*1000)</f>
        <v>0</v>
      </c>
    </row>
    <row r="10342" spans="1:22" x14ac:dyDescent="0.3">
      <c r="A10342" s="14">
        <v>10386</v>
      </c>
      <c r="B10342" s="14" t="s">
        <v>11254</v>
      </c>
      <c r="C10342" s="14" t="s">
        <v>13510</v>
      </c>
      <c r="D10342" s="14" t="s">
        <v>13504</v>
      </c>
      <c r="E10342" s="14" t="s">
        <v>13495</v>
      </c>
      <c r="F10342" s="14">
        <v>6</v>
      </c>
      <c r="G10342" s="14">
        <v>0.5</v>
      </c>
      <c r="H10342" s="15">
        <v>0.324297</v>
      </c>
      <c r="I10342" s="16" t="s">
        <v>13516</v>
      </c>
      <c r="J10342" s="14"/>
      <c r="K10342" s="13"/>
      <c r="L10342" s="9">
        <f>G10342/2*1.05</f>
        <v>0.26250000000000001</v>
      </c>
      <c r="M10342" s="11">
        <f>L10342-H10342</f>
        <v>-6.1796999999999991E-2</v>
      </c>
      <c r="N10342" s="11">
        <v>0</v>
      </c>
      <c r="P10342" s="9">
        <f>0.5*N10342/1000</f>
        <v>0</v>
      </c>
      <c r="Q10342" s="9">
        <f>P10342+O10342</f>
        <v>0</v>
      </c>
      <c r="R10342" s="11">
        <v>0</v>
      </c>
      <c r="T10342" s="9">
        <f>0.5*R10342</f>
        <v>0</v>
      </c>
      <c r="U10342" s="9">
        <f>T10342+S10342</f>
        <v>0</v>
      </c>
      <c r="V10342" s="9">
        <f>(Q10342+U10342)/(0.944*1000)</f>
        <v>0</v>
      </c>
    </row>
    <row r="10343" spans="1:22" x14ac:dyDescent="0.3">
      <c r="A10343" s="14">
        <v>10387</v>
      </c>
      <c r="B10343" s="14" t="s">
        <v>11255</v>
      </c>
      <c r="C10343" s="14" t="s">
        <v>13510</v>
      </c>
      <c r="D10343" s="14" t="s">
        <v>13504</v>
      </c>
      <c r="E10343" s="14" t="s">
        <v>13495</v>
      </c>
      <c r="F10343" s="14">
        <v>6</v>
      </c>
      <c r="G10343" s="14">
        <v>0.8</v>
      </c>
      <c r="H10343" s="15">
        <v>0.61198200000000003</v>
      </c>
      <c r="I10343" s="16" t="s">
        <v>13516</v>
      </c>
      <c r="J10343" s="14"/>
      <c r="K10343" s="13"/>
      <c r="L10343" s="9">
        <f>1.05*0.4</f>
        <v>0.42000000000000004</v>
      </c>
      <c r="M10343" s="11">
        <f>L10343-H10343</f>
        <v>-0.19198199999999999</v>
      </c>
      <c r="N10343" s="11">
        <v>0</v>
      </c>
      <c r="P10343" s="9">
        <f>0.5*N10343/1000</f>
        <v>0</v>
      </c>
      <c r="Q10343" s="9">
        <f>P10343+O10343</f>
        <v>0</v>
      </c>
      <c r="R10343" s="11">
        <v>0</v>
      </c>
      <c r="T10343" s="9">
        <f>0.5*R10343</f>
        <v>0</v>
      </c>
      <c r="U10343" s="9">
        <f>T10343+S10343</f>
        <v>0</v>
      </c>
      <c r="V10343" s="9">
        <f>(Q10343+U10343)/(0.944*1000)</f>
        <v>0</v>
      </c>
    </row>
    <row r="10344" spans="1:22" x14ac:dyDescent="0.3">
      <c r="A10344" s="14">
        <v>10388</v>
      </c>
      <c r="B10344" s="14" t="s">
        <v>11256</v>
      </c>
      <c r="C10344" s="14" t="s">
        <v>13510</v>
      </c>
      <c r="D10344" s="14" t="s">
        <v>13504</v>
      </c>
      <c r="E10344" s="14" t="s">
        <v>13495</v>
      </c>
      <c r="F10344" s="14">
        <v>6</v>
      </c>
      <c r="G10344" s="14">
        <v>1.26</v>
      </c>
      <c r="H10344" s="15">
        <v>0.77697000000000005</v>
      </c>
      <c r="I10344" s="16" t="s">
        <v>13516</v>
      </c>
      <c r="J10344" s="14"/>
      <c r="K10344" s="13"/>
      <c r="L10344" s="9">
        <f>1.05*0.63</f>
        <v>0.66150000000000009</v>
      </c>
      <c r="M10344" s="11">
        <f>L10344-H10344</f>
        <v>-0.11546999999999996</v>
      </c>
      <c r="N10344" s="11">
        <v>0</v>
      </c>
      <c r="P10344" s="9">
        <f>0.5*N10344/1000</f>
        <v>0</v>
      </c>
      <c r="Q10344" s="9">
        <f>P10344+O10344</f>
        <v>0</v>
      </c>
      <c r="R10344" s="11">
        <v>0</v>
      </c>
      <c r="T10344" s="9">
        <f>0.5*R10344</f>
        <v>0</v>
      </c>
      <c r="U10344" s="9">
        <f>T10344+S10344</f>
        <v>0</v>
      </c>
      <c r="V10344" s="9">
        <f>(Q10344+U10344)/(0.944*1000)</f>
        <v>0</v>
      </c>
    </row>
    <row r="10345" spans="1:22" x14ac:dyDescent="0.3">
      <c r="A10345" s="14">
        <v>10389</v>
      </c>
      <c r="B10345" s="14" t="s">
        <v>11257</v>
      </c>
      <c r="C10345" s="14" t="s">
        <v>13510</v>
      </c>
      <c r="D10345" s="14" t="s">
        <v>13504</v>
      </c>
      <c r="E10345" s="14" t="s">
        <v>13495</v>
      </c>
      <c r="F10345" s="14">
        <v>6</v>
      </c>
      <c r="G10345" s="14">
        <v>1.26</v>
      </c>
      <c r="H10345" s="15">
        <v>0.88099800000000006</v>
      </c>
      <c r="I10345" s="16" t="s">
        <v>13516</v>
      </c>
      <c r="J10345" s="14"/>
      <c r="K10345" s="13"/>
      <c r="L10345" s="9">
        <f>1.05*0.63</f>
        <v>0.66150000000000009</v>
      </c>
      <c r="M10345" s="11">
        <f>L10345-H10345</f>
        <v>-0.21949799999999997</v>
      </c>
      <c r="N10345" s="11">
        <v>0</v>
      </c>
      <c r="P10345" s="9">
        <f>0.5*N10345/1000</f>
        <v>0</v>
      </c>
      <c r="Q10345" s="9">
        <f>P10345+O10345</f>
        <v>0</v>
      </c>
      <c r="R10345" s="11">
        <v>0</v>
      </c>
      <c r="T10345" s="9">
        <f>0.5*R10345</f>
        <v>0</v>
      </c>
      <c r="U10345" s="9">
        <f>T10345+S10345</f>
        <v>0</v>
      </c>
      <c r="V10345" s="9">
        <f>(Q10345+U10345)/(0.944*1000)</f>
        <v>0</v>
      </c>
    </row>
    <row r="10346" spans="1:22" x14ac:dyDescent="0.3">
      <c r="A10346" s="14">
        <v>10390</v>
      </c>
      <c r="B10346" s="14" t="s">
        <v>11258</v>
      </c>
      <c r="C10346" s="14" t="s">
        <v>13510</v>
      </c>
      <c r="D10346" s="14" t="s">
        <v>13504</v>
      </c>
      <c r="E10346" s="14" t="s">
        <v>13495</v>
      </c>
      <c r="F10346" s="14">
        <v>6</v>
      </c>
      <c r="G10346" s="14">
        <v>1.26</v>
      </c>
      <c r="H10346" s="15">
        <v>0.63</v>
      </c>
      <c r="I10346" s="15">
        <f>M10346-V10346</f>
        <v>3.1500000000000083E-2</v>
      </c>
      <c r="J10346" s="14"/>
      <c r="K10346" s="13"/>
      <c r="L10346" s="9">
        <f>1.05*0.63</f>
        <v>0.66150000000000009</v>
      </c>
      <c r="M10346" s="11">
        <f>L10346-H10346</f>
        <v>3.1500000000000083E-2</v>
      </c>
      <c r="N10346" s="11">
        <v>0</v>
      </c>
      <c r="P10346" s="9">
        <f>0.5*N10346/1000</f>
        <v>0</v>
      </c>
      <c r="Q10346" s="9">
        <f>P10346+O10346</f>
        <v>0</v>
      </c>
      <c r="R10346" s="11">
        <v>0</v>
      </c>
      <c r="T10346" s="9">
        <f>0.5*R10346</f>
        <v>0</v>
      </c>
      <c r="U10346" s="9">
        <f>T10346+S10346</f>
        <v>0</v>
      </c>
      <c r="V10346" s="9">
        <f>(Q10346+U10346)/(0.944*1000)</f>
        <v>0</v>
      </c>
    </row>
    <row r="10347" spans="1:22" x14ac:dyDescent="0.3">
      <c r="A10347" s="14">
        <v>10391</v>
      </c>
      <c r="B10347" s="14" t="s">
        <v>11259</v>
      </c>
      <c r="C10347" s="14" t="s">
        <v>13510</v>
      </c>
      <c r="D10347" s="14" t="s">
        <v>13504</v>
      </c>
      <c r="E10347" s="14" t="s">
        <v>13495</v>
      </c>
      <c r="F10347" s="14">
        <v>6</v>
      </c>
      <c r="G10347" s="14">
        <v>0.8</v>
      </c>
      <c r="H10347" s="15">
        <v>0.43243300000000001</v>
      </c>
      <c r="I10347" s="16" t="s">
        <v>13516</v>
      </c>
      <c r="J10347" s="14"/>
      <c r="K10347" s="13"/>
      <c r="L10347" s="9">
        <f>1.05*0.4</f>
        <v>0.42000000000000004</v>
      </c>
      <c r="M10347" s="11">
        <f>L10347-H10347</f>
        <v>-1.2432999999999972E-2</v>
      </c>
      <c r="N10347" s="11">
        <v>0</v>
      </c>
      <c r="P10347" s="9">
        <f>0.5*N10347/1000</f>
        <v>0</v>
      </c>
      <c r="Q10347" s="9">
        <f>P10347+O10347</f>
        <v>0</v>
      </c>
      <c r="R10347" s="11">
        <v>0.3</v>
      </c>
      <c r="T10347" s="9">
        <f>0.5*R10347</f>
        <v>0.15</v>
      </c>
      <c r="U10347" s="9">
        <f>T10347+S10347</f>
        <v>0.15</v>
      </c>
      <c r="V10347" s="9">
        <f>(Q10347+U10347)/(0.944*1000)</f>
        <v>1.5889830508474575E-4</v>
      </c>
    </row>
    <row r="10348" spans="1:22" x14ac:dyDescent="0.3">
      <c r="A10348" s="14">
        <v>10392</v>
      </c>
      <c r="B10348" s="14" t="s">
        <v>11260</v>
      </c>
      <c r="C10348" s="14" t="s">
        <v>13510</v>
      </c>
      <c r="D10348" s="14" t="s">
        <v>13504</v>
      </c>
      <c r="E10348" s="14" t="s">
        <v>13495</v>
      </c>
      <c r="F10348" s="14">
        <v>6</v>
      </c>
      <c r="G10348" s="14">
        <v>0.8</v>
      </c>
      <c r="H10348" s="15">
        <v>0.45860699999999999</v>
      </c>
      <c r="I10348" s="16" t="s">
        <v>13516</v>
      </c>
      <c r="J10348" s="14"/>
      <c r="K10348" s="13"/>
      <c r="L10348" s="9">
        <f>1.05*0.4</f>
        <v>0.42000000000000004</v>
      </c>
      <c r="M10348" s="11">
        <f>L10348-H10348</f>
        <v>-3.8606999999999947E-2</v>
      </c>
      <c r="N10348" s="11">
        <v>0</v>
      </c>
      <c r="P10348" s="9">
        <f>0.5*N10348/1000</f>
        <v>0</v>
      </c>
      <c r="Q10348" s="9">
        <f>P10348+O10348</f>
        <v>0</v>
      </c>
      <c r="R10348" s="11">
        <v>0</v>
      </c>
      <c r="T10348" s="9">
        <f>0.5*R10348</f>
        <v>0</v>
      </c>
      <c r="U10348" s="9">
        <f>T10348+S10348</f>
        <v>0</v>
      </c>
      <c r="V10348" s="9">
        <f>(Q10348+U10348)/(0.944*1000)</f>
        <v>0</v>
      </c>
    </row>
    <row r="10349" spans="1:22" x14ac:dyDescent="0.3">
      <c r="A10349" s="14">
        <v>10393</v>
      </c>
      <c r="B10349" s="14" t="s">
        <v>11261</v>
      </c>
      <c r="C10349" s="14" t="s">
        <v>13510</v>
      </c>
      <c r="D10349" s="14" t="s">
        <v>13504</v>
      </c>
      <c r="E10349" s="14" t="s">
        <v>13495</v>
      </c>
      <c r="F10349" s="14">
        <v>6</v>
      </c>
      <c r="G10349" s="14">
        <v>1.03</v>
      </c>
      <c r="H10349" s="15">
        <v>0.76764100000000002</v>
      </c>
      <c r="I10349" s="16" t="s">
        <v>13516</v>
      </c>
      <c r="J10349" s="14"/>
      <c r="K10349" s="13"/>
      <c r="L10349" s="9">
        <f>1.05*0.4</f>
        <v>0.42000000000000004</v>
      </c>
      <c r="M10349" s="11">
        <f>L10349-H10349</f>
        <v>-0.34764099999999998</v>
      </c>
      <c r="N10349" s="11">
        <v>0</v>
      </c>
      <c r="P10349" s="9">
        <f>0.5*N10349/1000</f>
        <v>0</v>
      </c>
      <c r="Q10349" s="9">
        <f>P10349+O10349</f>
        <v>0</v>
      </c>
      <c r="R10349" s="11">
        <v>0</v>
      </c>
      <c r="T10349" s="9">
        <f>0.5*R10349</f>
        <v>0</v>
      </c>
      <c r="U10349" s="9">
        <f>T10349+S10349</f>
        <v>0</v>
      </c>
      <c r="V10349" s="9">
        <f>(Q10349+U10349)/(0.944*1000)</f>
        <v>0</v>
      </c>
    </row>
    <row r="10350" spans="1:22" x14ac:dyDescent="0.3">
      <c r="A10350" s="14">
        <v>10394</v>
      </c>
      <c r="B10350" s="14" t="s">
        <v>11262</v>
      </c>
      <c r="C10350" s="14" t="s">
        <v>13510</v>
      </c>
      <c r="D10350" s="14" t="s">
        <v>13504</v>
      </c>
      <c r="E10350" s="14" t="s">
        <v>13495</v>
      </c>
      <c r="F10350" s="14">
        <v>6</v>
      </c>
      <c r="G10350" s="14">
        <v>0.71499999999999997</v>
      </c>
      <c r="H10350" s="15">
        <v>0.33295799999999998</v>
      </c>
      <c r="I10350" s="16" t="s">
        <v>13516</v>
      </c>
      <c r="J10350" s="14"/>
      <c r="K10350" s="13"/>
      <c r="L10350" s="9">
        <f>1.05*0.315</f>
        <v>0.33075000000000004</v>
      </c>
      <c r="M10350" s="11">
        <f>L10350-H10350</f>
        <v>-2.2079999999999322E-3</v>
      </c>
      <c r="N10350" s="11">
        <v>0</v>
      </c>
      <c r="P10350" s="9">
        <f>0.5*N10350/1000</f>
        <v>0</v>
      </c>
      <c r="Q10350" s="9">
        <f>P10350+O10350</f>
        <v>0</v>
      </c>
      <c r="R10350" s="11">
        <v>0</v>
      </c>
      <c r="T10350" s="9">
        <f>0.5*R10350</f>
        <v>0</v>
      </c>
      <c r="U10350" s="9">
        <f>T10350+S10350</f>
        <v>0</v>
      </c>
      <c r="V10350" s="9">
        <f>(Q10350+U10350)/(0.944*1000)</f>
        <v>0</v>
      </c>
    </row>
    <row r="10351" spans="1:22" x14ac:dyDescent="0.3">
      <c r="A10351" s="14">
        <v>10395</v>
      </c>
      <c r="B10351" s="14" t="s">
        <v>11263</v>
      </c>
      <c r="C10351" s="14" t="s">
        <v>13510</v>
      </c>
      <c r="D10351" s="14" t="s">
        <v>13504</v>
      </c>
      <c r="E10351" s="14" t="s">
        <v>13495</v>
      </c>
      <c r="F10351" s="14">
        <v>6</v>
      </c>
      <c r="G10351" s="14">
        <v>1.03</v>
      </c>
      <c r="H10351" s="15">
        <v>0.70244700000000004</v>
      </c>
      <c r="I10351" s="16" t="s">
        <v>13516</v>
      </c>
      <c r="J10351" s="14"/>
      <c r="K10351" s="13"/>
      <c r="L10351" s="9">
        <f>1.05*0.4</f>
        <v>0.42000000000000004</v>
      </c>
      <c r="M10351" s="11">
        <f>L10351-H10351</f>
        <v>-0.282447</v>
      </c>
      <c r="N10351" s="11">
        <v>0</v>
      </c>
      <c r="P10351" s="9">
        <f>0.5*N10351/1000</f>
        <v>0</v>
      </c>
      <c r="Q10351" s="9">
        <f>P10351+O10351</f>
        <v>0</v>
      </c>
      <c r="R10351" s="11">
        <v>0</v>
      </c>
      <c r="T10351" s="9">
        <f>0.5*R10351</f>
        <v>0</v>
      </c>
      <c r="U10351" s="9">
        <f>T10351+S10351</f>
        <v>0</v>
      </c>
      <c r="V10351" s="9">
        <f>(Q10351+U10351)/(0.944*1000)</f>
        <v>0</v>
      </c>
    </row>
    <row r="10352" spans="1:22" x14ac:dyDescent="0.3">
      <c r="A10352" s="14">
        <v>10396</v>
      </c>
      <c r="B10352" s="14" t="s">
        <v>11264</v>
      </c>
      <c r="C10352" s="14" t="s">
        <v>13510</v>
      </c>
      <c r="D10352" s="14" t="s">
        <v>13504</v>
      </c>
      <c r="E10352" s="14" t="s">
        <v>13495</v>
      </c>
      <c r="F10352" s="14">
        <v>6</v>
      </c>
      <c r="G10352" s="14">
        <v>1.26</v>
      </c>
      <c r="H10352" s="15">
        <v>0.70059799999999994</v>
      </c>
      <c r="I10352" s="16" t="s">
        <v>13516</v>
      </c>
      <c r="J10352" s="14"/>
      <c r="K10352" s="13"/>
      <c r="L10352" s="9">
        <f>1.05*0.63</f>
        <v>0.66150000000000009</v>
      </c>
      <c r="M10352" s="11">
        <f>L10352-H10352</f>
        <v>-3.9097999999999855E-2</v>
      </c>
      <c r="N10352" s="11">
        <v>0</v>
      </c>
      <c r="P10352" s="9">
        <f>0.5*N10352/1000</f>
        <v>0</v>
      </c>
      <c r="Q10352" s="9">
        <f>P10352+O10352</f>
        <v>0</v>
      </c>
      <c r="R10352" s="11">
        <v>0</v>
      </c>
      <c r="T10352" s="9">
        <f>0.5*R10352</f>
        <v>0</v>
      </c>
      <c r="U10352" s="9">
        <f>T10352+S10352</f>
        <v>0</v>
      </c>
      <c r="V10352" s="9">
        <f>(Q10352+U10352)/(0.944*1000)</f>
        <v>0</v>
      </c>
    </row>
    <row r="10353" spans="1:22" x14ac:dyDescent="0.3">
      <c r="A10353" s="14">
        <v>10397</v>
      </c>
      <c r="B10353" s="14" t="s">
        <v>11265</v>
      </c>
      <c r="C10353" s="14" t="s">
        <v>13510</v>
      </c>
      <c r="D10353" s="14" t="s">
        <v>13504</v>
      </c>
      <c r="E10353" s="14" t="s">
        <v>13495</v>
      </c>
      <c r="F10353" s="14">
        <v>6</v>
      </c>
      <c r="G10353" s="14">
        <v>0.71499999999999997</v>
      </c>
      <c r="H10353" s="15">
        <v>0.23400000000000001</v>
      </c>
      <c r="I10353" s="15">
        <f>M10353-V10353</f>
        <v>9.675000000000003E-2</v>
      </c>
      <c r="J10353" s="14"/>
      <c r="K10353" s="13"/>
      <c r="L10353" s="9">
        <f>1.05*0.315</f>
        <v>0.33075000000000004</v>
      </c>
      <c r="M10353" s="11">
        <f>L10353-H10353</f>
        <v>9.675000000000003E-2</v>
      </c>
      <c r="N10353" s="11">
        <v>0</v>
      </c>
      <c r="P10353" s="9">
        <f>0.5*N10353/1000</f>
        <v>0</v>
      </c>
      <c r="Q10353" s="9">
        <f>P10353+O10353</f>
        <v>0</v>
      </c>
      <c r="R10353" s="11">
        <v>0</v>
      </c>
      <c r="T10353" s="9">
        <f>0.5*R10353</f>
        <v>0</v>
      </c>
      <c r="U10353" s="9">
        <f>T10353+S10353</f>
        <v>0</v>
      </c>
      <c r="V10353" s="9">
        <f>(Q10353+U10353)/(0.944*1000)</f>
        <v>0</v>
      </c>
    </row>
    <row r="10354" spans="1:22" x14ac:dyDescent="0.3">
      <c r="A10354" s="14">
        <v>10398</v>
      </c>
      <c r="B10354" s="14" t="s">
        <v>11266</v>
      </c>
      <c r="C10354" s="14" t="s">
        <v>13510</v>
      </c>
      <c r="D10354" s="14" t="s">
        <v>13504</v>
      </c>
      <c r="E10354" s="14" t="s">
        <v>13495</v>
      </c>
      <c r="F10354" s="14">
        <v>6</v>
      </c>
      <c r="G10354" s="14">
        <v>0.8</v>
      </c>
      <c r="H10354" s="15">
        <v>0.44704700000000003</v>
      </c>
      <c r="I10354" s="16" t="s">
        <v>13516</v>
      </c>
      <c r="J10354" s="14"/>
      <c r="K10354" s="13"/>
      <c r="L10354" s="9">
        <f>1.05*0.4</f>
        <v>0.42000000000000004</v>
      </c>
      <c r="M10354" s="11">
        <f>L10354-H10354</f>
        <v>-2.7046999999999988E-2</v>
      </c>
      <c r="N10354" s="11">
        <v>0</v>
      </c>
      <c r="P10354" s="9">
        <f>0.5*N10354/1000</f>
        <v>0</v>
      </c>
      <c r="Q10354" s="9">
        <f>P10354+O10354</f>
        <v>0</v>
      </c>
      <c r="R10354" s="11">
        <v>0</v>
      </c>
      <c r="T10354" s="9">
        <f>0.5*R10354</f>
        <v>0</v>
      </c>
      <c r="U10354" s="9">
        <f>T10354+S10354</f>
        <v>0</v>
      </c>
      <c r="V10354" s="9">
        <f>(Q10354+U10354)/(0.944*1000)</f>
        <v>0</v>
      </c>
    </row>
    <row r="10355" spans="1:22" x14ac:dyDescent="0.3">
      <c r="A10355" s="14">
        <v>10399</v>
      </c>
      <c r="B10355" s="14" t="s">
        <v>11267</v>
      </c>
      <c r="C10355" s="14" t="s">
        <v>13510</v>
      </c>
      <c r="D10355" s="14" t="s">
        <v>13504</v>
      </c>
      <c r="E10355" s="14" t="s">
        <v>13495</v>
      </c>
      <c r="F10355" s="14">
        <v>6</v>
      </c>
      <c r="G10355" s="14">
        <v>1.26</v>
      </c>
      <c r="H10355" s="15">
        <v>0.64992399999999995</v>
      </c>
      <c r="I10355" s="15">
        <f>M10355-V10355</f>
        <v>1.1576000000000142E-2</v>
      </c>
      <c r="J10355" s="14"/>
      <c r="K10355" s="13"/>
      <c r="L10355" s="9">
        <f>1.05*0.63</f>
        <v>0.66150000000000009</v>
      </c>
      <c r="M10355" s="11">
        <f>L10355-H10355</f>
        <v>1.1576000000000142E-2</v>
      </c>
      <c r="N10355" s="11">
        <v>0</v>
      </c>
      <c r="P10355" s="9">
        <f>0.5*N10355/1000</f>
        <v>0</v>
      </c>
      <c r="Q10355" s="9">
        <f>P10355+O10355</f>
        <v>0</v>
      </c>
      <c r="R10355" s="11">
        <v>0</v>
      </c>
      <c r="T10355" s="9">
        <f>0.5*R10355</f>
        <v>0</v>
      </c>
      <c r="U10355" s="9">
        <f>T10355+S10355</f>
        <v>0</v>
      </c>
      <c r="V10355" s="9">
        <f>(Q10355+U10355)/(0.944*1000)</f>
        <v>0</v>
      </c>
    </row>
    <row r="10356" spans="1:22" x14ac:dyDescent="0.3">
      <c r="A10356" s="14">
        <v>10400</v>
      </c>
      <c r="B10356" s="14" t="s">
        <v>11268</v>
      </c>
      <c r="C10356" s="14" t="s">
        <v>13510</v>
      </c>
      <c r="D10356" s="14" t="s">
        <v>13504</v>
      </c>
      <c r="E10356" s="14" t="s">
        <v>13495</v>
      </c>
      <c r="F10356" s="14">
        <v>6</v>
      </c>
      <c r="G10356" s="14">
        <v>0.8</v>
      </c>
      <c r="H10356" s="15">
        <v>0.44231900000000002</v>
      </c>
      <c r="I10356" s="16" t="s">
        <v>13516</v>
      </c>
      <c r="J10356" s="14"/>
      <c r="K10356" s="13"/>
      <c r="L10356" s="9">
        <f>1.05*0.4</f>
        <v>0.42000000000000004</v>
      </c>
      <c r="M10356" s="11">
        <f>L10356-H10356</f>
        <v>-2.2318999999999978E-2</v>
      </c>
      <c r="N10356" s="11">
        <v>0</v>
      </c>
      <c r="P10356" s="9">
        <f>0.5*N10356/1000</f>
        <v>0</v>
      </c>
      <c r="Q10356" s="9">
        <f>P10356+O10356</f>
        <v>0</v>
      </c>
      <c r="R10356" s="11">
        <v>0</v>
      </c>
      <c r="T10356" s="9">
        <f>0.5*R10356</f>
        <v>0</v>
      </c>
      <c r="U10356" s="9">
        <f>T10356+S10356</f>
        <v>0</v>
      </c>
      <c r="V10356" s="9">
        <f>(Q10356+U10356)/(0.944*1000)</f>
        <v>0</v>
      </c>
    </row>
    <row r="10357" spans="1:22" x14ac:dyDescent="0.3">
      <c r="A10357" s="14">
        <v>10401</v>
      </c>
      <c r="B10357" s="14" t="s">
        <v>11269</v>
      </c>
      <c r="C10357" s="14" t="s">
        <v>13510</v>
      </c>
      <c r="D10357" s="14" t="s">
        <v>13504</v>
      </c>
      <c r="E10357" s="14" t="s">
        <v>13495</v>
      </c>
      <c r="F10357" s="14">
        <v>6</v>
      </c>
      <c r="G10357" s="14">
        <v>1.26</v>
      </c>
      <c r="H10357" s="15">
        <v>0.63875099999999996</v>
      </c>
      <c r="I10357" s="15">
        <f>M10357-V10357</f>
        <v>2.274900000000013E-2</v>
      </c>
      <c r="J10357" s="14"/>
      <c r="K10357" s="13"/>
      <c r="L10357" s="9">
        <f>1.05*0.63</f>
        <v>0.66150000000000009</v>
      </c>
      <c r="M10357" s="11">
        <f>L10357-H10357</f>
        <v>2.274900000000013E-2</v>
      </c>
      <c r="N10357" s="11">
        <v>0</v>
      </c>
      <c r="P10357" s="9">
        <f>0.5*N10357/1000</f>
        <v>0</v>
      </c>
      <c r="Q10357" s="9">
        <f>P10357+O10357</f>
        <v>0</v>
      </c>
      <c r="R10357" s="11">
        <v>0</v>
      </c>
      <c r="T10357" s="9">
        <f>0.5*R10357</f>
        <v>0</v>
      </c>
      <c r="U10357" s="9">
        <f>T10357+S10357</f>
        <v>0</v>
      </c>
      <c r="V10357" s="9">
        <f>(Q10357+U10357)/(0.944*1000)</f>
        <v>0</v>
      </c>
    </row>
    <row r="10358" spans="1:22" x14ac:dyDescent="0.3">
      <c r="A10358" s="14">
        <v>10402</v>
      </c>
      <c r="B10358" s="14" t="s">
        <v>11270</v>
      </c>
      <c r="C10358" s="14" t="s">
        <v>13510</v>
      </c>
      <c r="D10358" s="14" t="s">
        <v>13504</v>
      </c>
      <c r="E10358" s="14" t="s">
        <v>13495</v>
      </c>
      <c r="F10358" s="14">
        <v>6</v>
      </c>
      <c r="G10358" s="14">
        <v>0.5</v>
      </c>
      <c r="H10358" s="15">
        <v>0.29386000000000001</v>
      </c>
      <c r="I10358" s="16" t="s">
        <v>13516</v>
      </c>
      <c r="J10358" s="14"/>
      <c r="K10358" s="13"/>
      <c r="L10358" s="9">
        <f>G10358/2*1.05</f>
        <v>0.26250000000000001</v>
      </c>
      <c r="M10358" s="11">
        <f>L10358-H10358</f>
        <v>-3.1359999999999999E-2</v>
      </c>
      <c r="N10358" s="11">
        <v>0</v>
      </c>
      <c r="P10358" s="9">
        <f>0.5*N10358/1000</f>
        <v>0</v>
      </c>
      <c r="Q10358" s="9">
        <f>P10358+O10358</f>
        <v>0</v>
      </c>
      <c r="R10358" s="11">
        <v>0</v>
      </c>
      <c r="T10358" s="9">
        <f>0.5*R10358</f>
        <v>0</v>
      </c>
      <c r="U10358" s="9">
        <f>T10358+S10358</f>
        <v>0</v>
      </c>
      <c r="V10358" s="9">
        <f>(Q10358+U10358)/(0.944*1000)</f>
        <v>0</v>
      </c>
    </row>
    <row r="10359" spans="1:22" x14ac:dyDescent="0.3">
      <c r="A10359" s="14">
        <v>10403</v>
      </c>
      <c r="B10359" s="14" t="s">
        <v>11271</v>
      </c>
      <c r="C10359" s="14" t="s">
        <v>13510</v>
      </c>
      <c r="D10359" s="14" t="s">
        <v>13504</v>
      </c>
      <c r="E10359" s="14" t="s">
        <v>13495</v>
      </c>
      <c r="F10359" s="14">
        <v>6</v>
      </c>
      <c r="G10359" s="14">
        <v>0.65</v>
      </c>
      <c r="H10359" s="15">
        <v>0.34647500000000003</v>
      </c>
      <c r="I10359" s="16" t="s">
        <v>13516</v>
      </c>
      <c r="J10359" s="14"/>
      <c r="K10359" s="13"/>
      <c r="L10359" s="9">
        <f>1.05*0.25</f>
        <v>0.26250000000000001</v>
      </c>
      <c r="M10359" s="11">
        <f>L10359-H10359</f>
        <v>-8.3975000000000022E-2</v>
      </c>
      <c r="N10359" s="11">
        <v>0</v>
      </c>
      <c r="P10359" s="9">
        <f>0.5*N10359/1000</f>
        <v>0</v>
      </c>
      <c r="Q10359" s="9">
        <f>P10359+O10359</f>
        <v>0</v>
      </c>
      <c r="R10359" s="11">
        <v>0</v>
      </c>
      <c r="T10359" s="9">
        <f>0.5*R10359</f>
        <v>0</v>
      </c>
      <c r="U10359" s="9">
        <f>T10359+S10359</f>
        <v>0</v>
      </c>
      <c r="V10359" s="9">
        <f>(Q10359+U10359)/(0.944*1000)</f>
        <v>0</v>
      </c>
    </row>
    <row r="10360" spans="1:22" x14ac:dyDescent="0.3">
      <c r="A10360" s="14">
        <v>10404</v>
      </c>
      <c r="B10360" s="14" t="s">
        <v>11272</v>
      </c>
      <c r="C10360" s="14" t="s">
        <v>13510</v>
      </c>
      <c r="D10360" s="14" t="s">
        <v>13504</v>
      </c>
      <c r="E10360" s="14" t="s">
        <v>13495</v>
      </c>
      <c r="F10360" s="14">
        <v>6</v>
      </c>
      <c r="G10360" s="14">
        <v>0.8</v>
      </c>
      <c r="H10360" s="15">
        <v>0.67405500000000007</v>
      </c>
      <c r="I10360" s="16" t="s">
        <v>13516</v>
      </c>
      <c r="J10360" s="14"/>
      <c r="K10360" s="13"/>
      <c r="L10360" s="9">
        <f>1.05*0.4</f>
        <v>0.42000000000000004</v>
      </c>
      <c r="M10360" s="11">
        <f>L10360-H10360</f>
        <v>-0.25405500000000003</v>
      </c>
      <c r="N10360" s="11">
        <v>0</v>
      </c>
      <c r="P10360" s="9">
        <f>0.5*N10360/1000</f>
        <v>0</v>
      </c>
      <c r="Q10360" s="9">
        <f>P10360+O10360</f>
        <v>0</v>
      </c>
      <c r="R10360" s="11">
        <v>0</v>
      </c>
      <c r="T10360" s="9">
        <f>0.5*R10360</f>
        <v>0</v>
      </c>
      <c r="U10360" s="9">
        <f>T10360+S10360</f>
        <v>0</v>
      </c>
      <c r="V10360" s="9">
        <f>(Q10360+U10360)/(0.944*1000)</f>
        <v>0</v>
      </c>
    </row>
    <row r="10361" spans="1:22" x14ac:dyDescent="0.3">
      <c r="A10361" s="14">
        <v>10405</v>
      </c>
      <c r="B10361" s="14" t="s">
        <v>11273</v>
      </c>
      <c r="C10361" s="14" t="s">
        <v>13510</v>
      </c>
      <c r="D10361" s="14" t="s">
        <v>13504</v>
      </c>
      <c r="E10361" s="14" t="s">
        <v>13495</v>
      </c>
      <c r="F10361" s="14">
        <v>6</v>
      </c>
      <c r="G10361" s="14">
        <v>1.03</v>
      </c>
      <c r="H10361" s="15">
        <v>0.48152400000000001</v>
      </c>
      <c r="I10361" s="16" t="s">
        <v>13516</v>
      </c>
      <c r="J10361" s="14"/>
      <c r="K10361" s="13"/>
      <c r="L10361" s="9">
        <f>1.05*0.4</f>
        <v>0.42000000000000004</v>
      </c>
      <c r="M10361" s="11">
        <f>L10361-H10361</f>
        <v>-6.1523999999999968E-2</v>
      </c>
      <c r="N10361" s="11">
        <v>0</v>
      </c>
      <c r="P10361" s="9">
        <f>0.5*N10361/1000</f>
        <v>0</v>
      </c>
      <c r="Q10361" s="9">
        <f>P10361+O10361</f>
        <v>0</v>
      </c>
      <c r="R10361" s="11">
        <v>0</v>
      </c>
      <c r="T10361" s="9">
        <f>0.5*R10361</f>
        <v>0</v>
      </c>
      <c r="U10361" s="9">
        <f>T10361+S10361</f>
        <v>0</v>
      </c>
      <c r="V10361" s="9">
        <f>(Q10361+U10361)/(0.944*1000)</f>
        <v>0</v>
      </c>
    </row>
    <row r="10362" spans="1:22" x14ac:dyDescent="0.3">
      <c r="A10362" s="14">
        <v>10406</v>
      </c>
      <c r="B10362" s="14" t="s">
        <v>11274</v>
      </c>
      <c r="C10362" s="14" t="s">
        <v>13510</v>
      </c>
      <c r="D10362" s="14" t="s">
        <v>13504</v>
      </c>
      <c r="E10362" s="14" t="s">
        <v>13495</v>
      </c>
      <c r="F10362" s="14">
        <v>6</v>
      </c>
      <c r="G10362" s="14">
        <v>1.26</v>
      </c>
      <c r="H10362" s="15">
        <v>0.59899999999999998</v>
      </c>
      <c r="I10362" s="15">
        <f>M10362-V10362</f>
        <v>2.8336864406779773E-2</v>
      </c>
      <c r="J10362" s="14"/>
      <c r="K10362" s="13"/>
      <c r="L10362" s="9">
        <f>1.05*0.63</f>
        <v>0.66150000000000009</v>
      </c>
      <c r="M10362" s="11">
        <f>L10362-H10362</f>
        <v>6.2500000000000111E-2</v>
      </c>
      <c r="N10362" s="11">
        <v>0</v>
      </c>
      <c r="P10362" s="9">
        <f>0.5*N10362/1000</f>
        <v>0</v>
      </c>
      <c r="Q10362" s="9">
        <f>P10362+O10362</f>
        <v>0</v>
      </c>
      <c r="R10362" s="11">
        <v>43</v>
      </c>
      <c r="S10362" s="9">
        <f>0.75*R10362</f>
        <v>32.25</v>
      </c>
      <c r="U10362" s="9">
        <f>T10362+S10362</f>
        <v>32.25</v>
      </c>
      <c r="V10362" s="9">
        <f>(Q10362+U10362)/(0.944*1000)</f>
        <v>3.4163135593220338E-2</v>
      </c>
    </row>
    <row r="10363" spans="1:22" x14ac:dyDescent="0.3">
      <c r="A10363" s="14">
        <v>10407</v>
      </c>
      <c r="B10363" s="14" t="s">
        <v>11275</v>
      </c>
      <c r="C10363" s="14" t="s">
        <v>13510</v>
      </c>
      <c r="D10363" s="14" t="s">
        <v>13504</v>
      </c>
      <c r="E10363" s="14" t="s">
        <v>13495</v>
      </c>
      <c r="F10363" s="14">
        <v>6</v>
      </c>
      <c r="G10363" s="14">
        <v>0.8</v>
      </c>
      <c r="H10363" s="15">
        <v>0.42517500000000003</v>
      </c>
      <c r="I10363" s="16" t="s">
        <v>13516</v>
      </c>
      <c r="J10363" s="14"/>
      <c r="K10363" s="13"/>
      <c r="L10363" s="9">
        <f>1.05*0.4</f>
        <v>0.42000000000000004</v>
      </c>
      <c r="M10363" s="11">
        <f>L10363-H10363</f>
        <v>-5.1749999999999852E-3</v>
      </c>
      <c r="N10363" s="11">
        <v>0</v>
      </c>
      <c r="P10363" s="9">
        <f>0.5*N10363/1000</f>
        <v>0</v>
      </c>
      <c r="Q10363" s="9">
        <f>P10363+O10363</f>
        <v>0</v>
      </c>
      <c r="R10363" s="11">
        <v>0</v>
      </c>
      <c r="T10363" s="9">
        <f>0.5*R10363</f>
        <v>0</v>
      </c>
      <c r="U10363" s="9">
        <f>T10363+S10363</f>
        <v>0</v>
      </c>
      <c r="V10363" s="9">
        <f>(Q10363+U10363)/(0.944*1000)</f>
        <v>0</v>
      </c>
    </row>
    <row r="10364" spans="1:22" x14ac:dyDescent="0.3">
      <c r="A10364" s="14">
        <v>10408</v>
      </c>
      <c r="B10364" s="14" t="s">
        <v>11276</v>
      </c>
      <c r="C10364" s="14" t="s">
        <v>13510</v>
      </c>
      <c r="D10364" s="14" t="s">
        <v>13504</v>
      </c>
      <c r="E10364" s="14" t="s">
        <v>13495</v>
      </c>
      <c r="F10364" s="14">
        <v>6</v>
      </c>
      <c r="G10364" s="14">
        <v>0.41</v>
      </c>
      <c r="H10364" s="15">
        <v>0.214</v>
      </c>
      <c r="I10364" s="16" t="s">
        <v>13516</v>
      </c>
      <c r="J10364" s="14"/>
      <c r="K10364" s="13"/>
      <c r="L10364" s="9">
        <f>0.16*1.05</f>
        <v>0.16800000000000001</v>
      </c>
      <c r="M10364" s="11">
        <f>L10364-H10364</f>
        <v>-4.5999999999999985E-2</v>
      </c>
      <c r="N10364" s="11">
        <v>0</v>
      </c>
      <c r="P10364" s="9">
        <f>0.5*N10364/1000</f>
        <v>0</v>
      </c>
      <c r="Q10364" s="9">
        <f>P10364+O10364</f>
        <v>0</v>
      </c>
      <c r="R10364" s="11">
        <v>0</v>
      </c>
      <c r="T10364" s="9">
        <f>0.5*R10364</f>
        <v>0</v>
      </c>
      <c r="U10364" s="9">
        <f>T10364+S10364</f>
        <v>0</v>
      </c>
      <c r="V10364" s="9">
        <f>(Q10364+U10364)/(0.944*1000)</f>
        <v>0</v>
      </c>
    </row>
    <row r="10365" spans="1:22" x14ac:dyDescent="0.3">
      <c r="A10365" s="14">
        <v>10409</v>
      </c>
      <c r="B10365" s="14" t="s">
        <v>11277</v>
      </c>
      <c r="C10365" s="14" t="s">
        <v>13510</v>
      </c>
      <c r="D10365" s="14" t="s">
        <v>13504</v>
      </c>
      <c r="E10365" s="14" t="s">
        <v>13495</v>
      </c>
      <c r="F10365" s="14">
        <v>6</v>
      </c>
      <c r="G10365" s="14">
        <v>1.03</v>
      </c>
      <c r="H10365" s="15">
        <v>0.87823400000000007</v>
      </c>
      <c r="I10365" s="16" t="s">
        <v>13516</v>
      </c>
      <c r="J10365" s="14"/>
      <c r="K10365" s="13"/>
      <c r="L10365" s="9">
        <f>1.05*0.4</f>
        <v>0.42000000000000004</v>
      </c>
      <c r="M10365" s="11">
        <f>L10365-H10365</f>
        <v>-0.45823400000000003</v>
      </c>
      <c r="N10365" s="11">
        <v>0</v>
      </c>
      <c r="P10365" s="9">
        <f>0.5*N10365/1000</f>
        <v>0</v>
      </c>
      <c r="Q10365" s="9">
        <f>P10365+O10365</f>
        <v>0</v>
      </c>
      <c r="R10365" s="11">
        <v>0</v>
      </c>
      <c r="T10365" s="9">
        <f>0.5*R10365</f>
        <v>0</v>
      </c>
      <c r="U10365" s="9">
        <f>T10365+S10365</f>
        <v>0</v>
      </c>
      <c r="V10365" s="9">
        <f>(Q10365+U10365)/(0.944*1000)</f>
        <v>0</v>
      </c>
    </row>
    <row r="10366" spans="1:22" x14ac:dyDescent="0.3">
      <c r="A10366" s="14">
        <v>10410</v>
      </c>
      <c r="B10366" s="14" t="s">
        <v>11278</v>
      </c>
      <c r="C10366" s="14" t="s">
        <v>13510</v>
      </c>
      <c r="D10366" s="14" t="s">
        <v>13504</v>
      </c>
      <c r="E10366" s="14" t="s">
        <v>13495</v>
      </c>
      <c r="F10366" s="14">
        <v>6</v>
      </c>
      <c r="G10366" s="14">
        <v>0.8</v>
      </c>
      <c r="H10366" s="15">
        <v>0.46976800000000002</v>
      </c>
      <c r="I10366" s="16" t="s">
        <v>13516</v>
      </c>
      <c r="J10366" s="14"/>
      <c r="K10366" s="13"/>
      <c r="L10366" s="9">
        <f>1.05*0.4</f>
        <v>0.42000000000000004</v>
      </c>
      <c r="M10366" s="11">
        <f>L10366-H10366</f>
        <v>-4.9767999999999979E-2</v>
      </c>
      <c r="N10366" s="11">
        <v>0</v>
      </c>
      <c r="P10366" s="9">
        <f>0.5*N10366/1000</f>
        <v>0</v>
      </c>
      <c r="Q10366" s="9">
        <f>P10366+O10366</f>
        <v>0</v>
      </c>
      <c r="R10366" s="11">
        <v>0</v>
      </c>
      <c r="T10366" s="9">
        <f>0.5*R10366</f>
        <v>0</v>
      </c>
      <c r="U10366" s="9">
        <f>T10366+S10366</f>
        <v>0</v>
      </c>
      <c r="V10366" s="9">
        <f>(Q10366+U10366)/(0.944*1000)</f>
        <v>0</v>
      </c>
    </row>
    <row r="10367" spans="1:22" x14ac:dyDescent="0.3">
      <c r="A10367" s="14">
        <v>10411</v>
      </c>
      <c r="B10367" s="14" t="s">
        <v>11279</v>
      </c>
      <c r="C10367" s="14" t="s">
        <v>13510</v>
      </c>
      <c r="D10367" s="14" t="s">
        <v>13504</v>
      </c>
      <c r="E10367" s="14" t="s">
        <v>13495</v>
      </c>
      <c r="F10367" s="14">
        <v>6</v>
      </c>
      <c r="G10367" s="14">
        <v>1.03</v>
      </c>
      <c r="H10367" s="15">
        <v>0.68059999999999998</v>
      </c>
      <c r="I10367" s="16" t="s">
        <v>13516</v>
      </c>
      <c r="J10367" s="14"/>
      <c r="K10367" s="13"/>
      <c r="L10367" s="9">
        <f>1.05*0.4</f>
        <v>0.42000000000000004</v>
      </c>
      <c r="M10367" s="11">
        <f>L10367-H10367</f>
        <v>-0.26059999999999994</v>
      </c>
      <c r="N10367" s="11">
        <v>0</v>
      </c>
      <c r="P10367" s="9">
        <f>0.5*N10367/1000</f>
        <v>0</v>
      </c>
      <c r="Q10367" s="9">
        <f>P10367+O10367</f>
        <v>0</v>
      </c>
      <c r="R10367" s="11">
        <v>0</v>
      </c>
      <c r="T10367" s="9">
        <f>0.5*R10367</f>
        <v>0</v>
      </c>
      <c r="U10367" s="9">
        <f>T10367+S10367</f>
        <v>0</v>
      </c>
      <c r="V10367" s="9">
        <f>(Q10367+U10367)/(0.944*1000)</f>
        <v>0</v>
      </c>
    </row>
    <row r="10368" spans="1:22" x14ac:dyDescent="0.3">
      <c r="A10368" s="14">
        <v>10412</v>
      </c>
      <c r="B10368" s="14" t="s">
        <v>11280</v>
      </c>
      <c r="C10368" s="14" t="s">
        <v>13510</v>
      </c>
      <c r="D10368" s="14" t="s">
        <v>13504</v>
      </c>
      <c r="E10368" s="14" t="s">
        <v>13495</v>
      </c>
      <c r="F10368" s="14">
        <v>6</v>
      </c>
      <c r="G10368" s="14">
        <v>0.65</v>
      </c>
      <c r="H10368" s="15">
        <v>0.54510500000000006</v>
      </c>
      <c r="I10368" s="16" t="s">
        <v>13516</v>
      </c>
      <c r="J10368" s="14"/>
      <c r="K10368" s="13"/>
      <c r="L10368" s="9">
        <f>1.05*0.25</f>
        <v>0.26250000000000001</v>
      </c>
      <c r="M10368" s="11">
        <f>L10368-H10368</f>
        <v>-0.28260500000000005</v>
      </c>
      <c r="N10368" s="11">
        <v>0</v>
      </c>
      <c r="P10368" s="9">
        <f>0.5*N10368/1000</f>
        <v>0</v>
      </c>
      <c r="Q10368" s="9">
        <f>P10368+O10368</f>
        <v>0</v>
      </c>
      <c r="R10368" s="11">
        <v>0</v>
      </c>
      <c r="T10368" s="9">
        <f>0.5*R10368</f>
        <v>0</v>
      </c>
      <c r="U10368" s="9">
        <f>T10368+S10368</f>
        <v>0</v>
      </c>
      <c r="V10368" s="9">
        <f>(Q10368+U10368)/(0.944*1000)</f>
        <v>0</v>
      </c>
    </row>
    <row r="10369" spans="1:22" x14ac:dyDescent="0.3">
      <c r="A10369" s="14">
        <v>10413</v>
      </c>
      <c r="B10369" s="14" t="s">
        <v>11281</v>
      </c>
      <c r="C10369" s="14" t="s">
        <v>13510</v>
      </c>
      <c r="D10369" s="14" t="s">
        <v>13504</v>
      </c>
      <c r="E10369" s="14" t="s">
        <v>13495</v>
      </c>
      <c r="F10369" s="14">
        <v>6</v>
      </c>
      <c r="G10369" s="14">
        <v>1.03</v>
      </c>
      <c r="H10369" s="15">
        <v>0.73224199999999995</v>
      </c>
      <c r="I10369" s="16" t="s">
        <v>13516</v>
      </c>
      <c r="J10369" s="14"/>
      <c r="K10369" s="13"/>
      <c r="L10369" s="9">
        <f>1.05*0.4</f>
        <v>0.42000000000000004</v>
      </c>
      <c r="M10369" s="11">
        <f>L10369-H10369</f>
        <v>-0.31224199999999991</v>
      </c>
      <c r="N10369" s="11">
        <v>0</v>
      </c>
      <c r="P10369" s="9">
        <f>0.5*N10369/1000</f>
        <v>0</v>
      </c>
      <c r="Q10369" s="9">
        <f>P10369+O10369</f>
        <v>0</v>
      </c>
      <c r="R10369" s="11">
        <v>0</v>
      </c>
      <c r="T10369" s="9">
        <f>0.5*R10369</f>
        <v>0</v>
      </c>
      <c r="U10369" s="9">
        <f>T10369+S10369</f>
        <v>0</v>
      </c>
      <c r="V10369" s="9">
        <f>(Q10369+U10369)/(0.944*1000)</f>
        <v>0</v>
      </c>
    </row>
    <row r="10370" spans="1:22" x14ac:dyDescent="0.3">
      <c r="A10370" s="14">
        <v>10414</v>
      </c>
      <c r="B10370" s="14" t="s">
        <v>11282</v>
      </c>
      <c r="C10370" s="14" t="s">
        <v>13510</v>
      </c>
      <c r="D10370" s="14" t="s">
        <v>13504</v>
      </c>
      <c r="E10370" s="14" t="s">
        <v>13495</v>
      </c>
      <c r="F10370" s="14">
        <v>6</v>
      </c>
      <c r="G10370" s="14">
        <v>1.26</v>
      </c>
      <c r="H10370" s="15">
        <v>0.83751799999999998</v>
      </c>
      <c r="I10370" s="16" t="s">
        <v>13516</v>
      </c>
      <c r="J10370" s="14"/>
      <c r="K10370" s="13"/>
      <c r="L10370" s="9">
        <f>1.05*0.63</f>
        <v>0.66150000000000009</v>
      </c>
      <c r="M10370" s="11">
        <f>L10370-H10370</f>
        <v>-0.1760179999999999</v>
      </c>
      <c r="N10370" s="11">
        <v>0</v>
      </c>
      <c r="P10370" s="9">
        <f>0.5*N10370/1000</f>
        <v>0</v>
      </c>
      <c r="Q10370" s="9">
        <f>P10370+O10370</f>
        <v>0</v>
      </c>
      <c r="R10370" s="11">
        <v>0</v>
      </c>
      <c r="T10370" s="9">
        <f>0.5*R10370</f>
        <v>0</v>
      </c>
      <c r="U10370" s="9">
        <f>T10370+S10370</f>
        <v>0</v>
      </c>
      <c r="V10370" s="9">
        <f>(Q10370+U10370)/(0.944*1000)</f>
        <v>0</v>
      </c>
    </row>
    <row r="10371" spans="1:22" x14ac:dyDescent="0.3">
      <c r="A10371" s="14">
        <v>10415</v>
      </c>
      <c r="B10371" s="14" t="s">
        <v>11283</v>
      </c>
      <c r="C10371" s="14" t="s">
        <v>13510</v>
      </c>
      <c r="D10371" s="14" t="s">
        <v>13504</v>
      </c>
      <c r="E10371" s="14" t="s">
        <v>13495</v>
      </c>
      <c r="F10371" s="14">
        <v>6</v>
      </c>
      <c r="G10371" s="14">
        <v>0.32</v>
      </c>
      <c r="H10371" s="15">
        <v>0.16544399999999998</v>
      </c>
      <c r="I10371" s="15">
        <f>M10371-V10371</f>
        <v>2.5560000000000305E-3</v>
      </c>
      <c r="J10371" s="14"/>
      <c r="K10371" s="13"/>
      <c r="L10371" s="9">
        <f>G10371/2*1.05</f>
        <v>0.16800000000000001</v>
      </c>
      <c r="M10371" s="11">
        <f>L10371-H10371</f>
        <v>2.5560000000000305E-3</v>
      </c>
      <c r="N10371" s="11">
        <v>0</v>
      </c>
      <c r="P10371" s="9">
        <f>0.5*N10371/1000</f>
        <v>0</v>
      </c>
      <c r="Q10371" s="9">
        <f>P10371+O10371</f>
        <v>0</v>
      </c>
      <c r="R10371" s="11">
        <v>0</v>
      </c>
      <c r="T10371" s="9">
        <f>0.5*R10371</f>
        <v>0</v>
      </c>
      <c r="U10371" s="9">
        <f>T10371+S10371</f>
        <v>0</v>
      </c>
      <c r="V10371" s="9">
        <f>(Q10371+U10371)/(0.944*1000)</f>
        <v>0</v>
      </c>
    </row>
    <row r="10372" spans="1:22" x14ac:dyDescent="0.3">
      <c r="A10372" s="14">
        <v>10416</v>
      </c>
      <c r="B10372" s="14" t="s">
        <v>11284</v>
      </c>
      <c r="C10372" s="14" t="s">
        <v>13510</v>
      </c>
      <c r="D10372" s="14" t="s">
        <v>13504</v>
      </c>
      <c r="E10372" s="14" t="s">
        <v>13495</v>
      </c>
      <c r="F10372" s="14">
        <v>6</v>
      </c>
      <c r="G10372" s="14">
        <v>0.4</v>
      </c>
      <c r="H10372" s="15">
        <v>8.743399999999997E-2</v>
      </c>
      <c r="I10372" s="15">
        <f>M10372-V10372</f>
        <v>0.33256600000000008</v>
      </c>
      <c r="J10372" s="14"/>
      <c r="K10372" s="13"/>
      <c r="L10372" s="9">
        <f>G10372*1.05</f>
        <v>0.42000000000000004</v>
      </c>
      <c r="M10372" s="11">
        <f>L10372-H10372</f>
        <v>0.33256600000000008</v>
      </c>
      <c r="N10372" s="11">
        <v>0</v>
      </c>
      <c r="P10372" s="9">
        <f>0.5*N10372/1000</f>
        <v>0</v>
      </c>
      <c r="Q10372" s="9">
        <f>P10372+O10372</f>
        <v>0</v>
      </c>
      <c r="R10372" s="11">
        <v>0</v>
      </c>
      <c r="T10372" s="9">
        <f>0.5*R10372</f>
        <v>0</v>
      </c>
      <c r="U10372" s="9">
        <f>T10372+S10372</f>
        <v>0</v>
      </c>
      <c r="V10372" s="9">
        <f>(Q10372+U10372)/(0.944*1000)</f>
        <v>0</v>
      </c>
    </row>
    <row r="10373" spans="1:22" x14ac:dyDescent="0.3">
      <c r="A10373" s="14">
        <v>10417</v>
      </c>
      <c r="B10373" s="14" t="s">
        <v>11285</v>
      </c>
      <c r="C10373" s="14" t="s">
        <v>13510</v>
      </c>
      <c r="D10373" s="14" t="s">
        <v>13504</v>
      </c>
      <c r="E10373" s="14" t="s">
        <v>13495</v>
      </c>
      <c r="F10373" s="14">
        <v>6</v>
      </c>
      <c r="G10373" s="14">
        <v>0.8</v>
      </c>
      <c r="H10373" s="15">
        <v>0.59799999999999998</v>
      </c>
      <c r="I10373" s="16" t="s">
        <v>13516</v>
      </c>
      <c r="J10373" s="14"/>
      <c r="K10373" s="13"/>
      <c r="L10373" s="9">
        <f>1.05*0.4</f>
        <v>0.42000000000000004</v>
      </c>
      <c r="M10373" s="11">
        <f>L10373-H10373</f>
        <v>-0.17799999999999994</v>
      </c>
      <c r="N10373" s="11">
        <v>0</v>
      </c>
      <c r="P10373" s="9">
        <f>0.5*N10373/1000</f>
        <v>0</v>
      </c>
      <c r="Q10373" s="9">
        <f>P10373+O10373</f>
        <v>0</v>
      </c>
      <c r="R10373" s="11">
        <v>0</v>
      </c>
      <c r="T10373" s="9">
        <f>0.5*R10373</f>
        <v>0</v>
      </c>
      <c r="U10373" s="9">
        <f>T10373+S10373</f>
        <v>0</v>
      </c>
      <c r="V10373" s="9">
        <f>(Q10373+U10373)/(0.944*1000)</f>
        <v>0</v>
      </c>
    </row>
    <row r="10374" spans="1:22" x14ac:dyDescent="0.3">
      <c r="A10374" s="14">
        <v>10418</v>
      </c>
      <c r="B10374" s="14" t="s">
        <v>11286</v>
      </c>
      <c r="C10374" s="14" t="s">
        <v>13510</v>
      </c>
      <c r="D10374" s="14" t="s">
        <v>13504</v>
      </c>
      <c r="E10374" s="14" t="s">
        <v>13495</v>
      </c>
      <c r="F10374" s="14">
        <v>6</v>
      </c>
      <c r="G10374" s="14">
        <v>0.25</v>
      </c>
      <c r="H10374" s="15">
        <v>4.4884999999999994E-2</v>
      </c>
      <c r="I10374" s="15">
        <f>M10374-V10374</f>
        <v>0.217615</v>
      </c>
      <c r="J10374" s="14"/>
      <c r="K10374" s="13"/>
      <c r="L10374" s="9">
        <f>G10374*1.05</f>
        <v>0.26250000000000001</v>
      </c>
      <c r="M10374" s="11">
        <f>L10374-H10374</f>
        <v>0.217615</v>
      </c>
      <c r="N10374" s="11">
        <v>0</v>
      </c>
      <c r="P10374" s="9">
        <f>0.5*N10374/1000</f>
        <v>0</v>
      </c>
      <c r="Q10374" s="9">
        <f>P10374+O10374</f>
        <v>0</v>
      </c>
      <c r="R10374" s="11">
        <v>0</v>
      </c>
      <c r="T10374" s="9">
        <f>0.5*R10374</f>
        <v>0</v>
      </c>
      <c r="U10374" s="9">
        <f>T10374+S10374</f>
        <v>0</v>
      </c>
      <c r="V10374" s="9">
        <f>(Q10374+U10374)/(0.944*1000)</f>
        <v>0</v>
      </c>
    </row>
    <row r="10375" spans="1:22" x14ac:dyDescent="0.3">
      <c r="A10375" s="14">
        <v>10419</v>
      </c>
      <c r="B10375" s="14" t="s">
        <v>11287</v>
      </c>
      <c r="C10375" s="14" t="s">
        <v>13510</v>
      </c>
      <c r="D10375" s="14" t="s">
        <v>13504</v>
      </c>
      <c r="E10375" s="14" t="s">
        <v>13495</v>
      </c>
      <c r="F10375" s="14">
        <v>6</v>
      </c>
      <c r="G10375" s="14">
        <v>1.26</v>
      </c>
      <c r="H10375" s="15">
        <v>0.69241900000000001</v>
      </c>
      <c r="I10375" s="16" t="s">
        <v>13516</v>
      </c>
      <c r="J10375" s="14"/>
      <c r="K10375" s="13"/>
      <c r="L10375" s="9">
        <f>1.05*0.63</f>
        <v>0.66150000000000009</v>
      </c>
      <c r="M10375" s="11">
        <f>L10375-H10375</f>
        <v>-3.0918999999999919E-2</v>
      </c>
      <c r="N10375" s="11">
        <v>0</v>
      </c>
      <c r="P10375" s="9">
        <f>0.5*N10375/1000</f>
        <v>0</v>
      </c>
      <c r="Q10375" s="9">
        <f>P10375+O10375</f>
        <v>0</v>
      </c>
      <c r="R10375" s="11">
        <v>0</v>
      </c>
      <c r="T10375" s="9">
        <f>0.5*R10375</f>
        <v>0</v>
      </c>
      <c r="U10375" s="9">
        <f>T10375+S10375</f>
        <v>0</v>
      </c>
      <c r="V10375" s="9">
        <f>(Q10375+U10375)/(0.944*1000)</f>
        <v>0</v>
      </c>
    </row>
    <row r="10376" spans="1:22" x14ac:dyDescent="0.3">
      <c r="A10376" s="14">
        <v>10420</v>
      </c>
      <c r="B10376" s="14" t="s">
        <v>11288</v>
      </c>
      <c r="C10376" s="14" t="s">
        <v>13510</v>
      </c>
      <c r="D10376" s="14" t="s">
        <v>13504</v>
      </c>
      <c r="E10376" s="14" t="s">
        <v>13495</v>
      </c>
      <c r="F10376" s="14">
        <v>6</v>
      </c>
      <c r="G10376" s="14">
        <v>0.8</v>
      </c>
      <c r="H10376" s="15">
        <v>0.30599999999999999</v>
      </c>
      <c r="I10376" s="15">
        <f>M10376-V10376</f>
        <v>0.11023940677966107</v>
      </c>
      <c r="J10376" s="14"/>
      <c r="K10376" s="13"/>
      <c r="L10376" s="9">
        <f>1.05*0.4</f>
        <v>0.42000000000000004</v>
      </c>
      <c r="M10376" s="11">
        <f>L10376-H10376</f>
        <v>0.11400000000000005</v>
      </c>
      <c r="N10376" s="11">
        <v>0</v>
      </c>
      <c r="P10376" s="9">
        <f>0.5*N10376/1000</f>
        <v>0</v>
      </c>
      <c r="Q10376" s="9">
        <f>P10376+O10376</f>
        <v>0</v>
      </c>
      <c r="R10376" s="11">
        <v>7.1</v>
      </c>
      <c r="T10376" s="9">
        <f>0.5*R10376</f>
        <v>3.55</v>
      </c>
      <c r="U10376" s="9">
        <f>T10376+S10376</f>
        <v>3.55</v>
      </c>
      <c r="V10376" s="9">
        <f>(Q10376+U10376)/(0.944*1000)</f>
        <v>3.7605932203389827E-3</v>
      </c>
    </row>
    <row r="10377" spans="1:22" x14ac:dyDescent="0.3">
      <c r="A10377" s="14">
        <v>10421</v>
      </c>
      <c r="B10377" s="14" t="s">
        <v>11289</v>
      </c>
      <c r="C10377" s="14" t="s">
        <v>13510</v>
      </c>
      <c r="D10377" s="14" t="s">
        <v>13504</v>
      </c>
      <c r="E10377" s="14" t="s">
        <v>13495</v>
      </c>
      <c r="F10377" s="14">
        <v>6</v>
      </c>
      <c r="G10377" s="14">
        <v>1.26</v>
      </c>
      <c r="H10377" s="15">
        <v>0.81933899999999993</v>
      </c>
      <c r="I10377" s="16" t="s">
        <v>13516</v>
      </c>
      <c r="J10377" s="14"/>
      <c r="K10377" s="13"/>
      <c r="L10377" s="9">
        <f>1.05*0.63</f>
        <v>0.66150000000000009</v>
      </c>
      <c r="M10377" s="11">
        <f>L10377-H10377</f>
        <v>-0.15783899999999984</v>
      </c>
      <c r="N10377" s="11">
        <v>0</v>
      </c>
      <c r="P10377" s="9">
        <f>0.5*N10377/1000</f>
        <v>0</v>
      </c>
      <c r="Q10377" s="9">
        <f>P10377+O10377</f>
        <v>0</v>
      </c>
      <c r="R10377" s="11">
        <v>0</v>
      </c>
      <c r="T10377" s="9">
        <f>0.5*R10377</f>
        <v>0</v>
      </c>
      <c r="U10377" s="9">
        <f>T10377+S10377</f>
        <v>0</v>
      </c>
      <c r="V10377" s="9">
        <f>(Q10377+U10377)/(0.944*1000)</f>
        <v>0</v>
      </c>
    </row>
    <row r="10378" spans="1:22" x14ac:dyDescent="0.3">
      <c r="A10378" s="14">
        <v>10422</v>
      </c>
      <c r="B10378" s="14" t="s">
        <v>11290</v>
      </c>
      <c r="C10378" s="14" t="s">
        <v>13510</v>
      </c>
      <c r="D10378" s="14" t="s">
        <v>13504</v>
      </c>
      <c r="E10378" s="14" t="s">
        <v>13495</v>
      </c>
      <c r="F10378" s="14">
        <v>6</v>
      </c>
      <c r="G10378" s="14">
        <v>0.5</v>
      </c>
      <c r="H10378" s="15">
        <v>0.38192300000000001</v>
      </c>
      <c r="I10378" s="16" t="s">
        <v>13516</v>
      </c>
      <c r="J10378" s="14"/>
      <c r="K10378" s="13"/>
      <c r="L10378" s="9">
        <f>G10378/2*1.05</f>
        <v>0.26250000000000001</v>
      </c>
      <c r="M10378" s="11">
        <f>L10378-H10378</f>
        <v>-0.119423</v>
      </c>
      <c r="N10378" s="11">
        <v>0</v>
      </c>
      <c r="P10378" s="9">
        <f>0.5*N10378/1000</f>
        <v>0</v>
      </c>
      <c r="Q10378" s="9">
        <f>P10378+O10378</f>
        <v>0</v>
      </c>
      <c r="R10378" s="11">
        <v>0</v>
      </c>
      <c r="T10378" s="9">
        <f>0.5*R10378</f>
        <v>0</v>
      </c>
      <c r="U10378" s="9">
        <f>T10378+S10378</f>
        <v>0</v>
      </c>
      <c r="V10378" s="9">
        <f>(Q10378+U10378)/(0.944*1000)</f>
        <v>0</v>
      </c>
    </row>
    <row r="10379" spans="1:22" x14ac:dyDescent="0.3">
      <c r="A10379" s="14">
        <v>10423</v>
      </c>
      <c r="B10379" s="14" t="s">
        <v>11291</v>
      </c>
      <c r="C10379" s="14" t="s">
        <v>13510</v>
      </c>
      <c r="D10379" s="14" t="s">
        <v>13504</v>
      </c>
      <c r="E10379" s="14" t="s">
        <v>13495</v>
      </c>
      <c r="F10379" s="14">
        <v>6</v>
      </c>
      <c r="G10379" s="14">
        <v>1.26</v>
      </c>
      <c r="H10379" s="15">
        <v>0.69383400000000006</v>
      </c>
      <c r="I10379" s="16" t="s">
        <v>13516</v>
      </c>
      <c r="J10379" s="14"/>
      <c r="K10379" s="13"/>
      <c r="L10379" s="9">
        <f>1.05*0.63</f>
        <v>0.66150000000000009</v>
      </c>
      <c r="M10379" s="11">
        <f>L10379-H10379</f>
        <v>-3.2333999999999974E-2</v>
      </c>
      <c r="N10379" s="11">
        <v>0</v>
      </c>
      <c r="P10379" s="9">
        <f>0.5*N10379/1000</f>
        <v>0</v>
      </c>
      <c r="Q10379" s="9">
        <f>P10379+O10379</f>
        <v>0</v>
      </c>
      <c r="R10379" s="11">
        <v>0</v>
      </c>
      <c r="T10379" s="9">
        <f>0.5*R10379</f>
        <v>0</v>
      </c>
      <c r="U10379" s="9">
        <f>T10379+S10379</f>
        <v>0</v>
      </c>
      <c r="V10379" s="9">
        <f>(Q10379+U10379)/(0.944*1000)</f>
        <v>0</v>
      </c>
    </row>
    <row r="10380" spans="1:22" x14ac:dyDescent="0.3">
      <c r="A10380" s="14">
        <v>10424</v>
      </c>
      <c r="B10380" s="14" t="s">
        <v>11292</v>
      </c>
      <c r="C10380" s="14" t="s">
        <v>13510</v>
      </c>
      <c r="D10380" s="14" t="s">
        <v>13504</v>
      </c>
      <c r="E10380" s="14" t="s">
        <v>13495</v>
      </c>
      <c r="F10380" s="14">
        <v>6</v>
      </c>
      <c r="G10380" s="14">
        <v>0.8</v>
      </c>
      <c r="H10380" s="15">
        <v>0.46249000000000001</v>
      </c>
      <c r="I10380" s="16" t="s">
        <v>13516</v>
      </c>
      <c r="J10380" s="14"/>
      <c r="K10380" s="13"/>
      <c r="L10380" s="9">
        <f>1.05*0.4</f>
        <v>0.42000000000000004</v>
      </c>
      <c r="M10380" s="11">
        <f>L10380-H10380</f>
        <v>-4.2489999999999972E-2</v>
      </c>
      <c r="N10380" s="11">
        <v>0</v>
      </c>
      <c r="P10380" s="9">
        <f>0.5*N10380/1000</f>
        <v>0</v>
      </c>
      <c r="Q10380" s="9">
        <f>P10380+O10380</f>
        <v>0</v>
      </c>
      <c r="R10380" s="11">
        <v>0</v>
      </c>
      <c r="T10380" s="9">
        <f>0.5*R10380</f>
        <v>0</v>
      </c>
      <c r="U10380" s="9">
        <f>T10380+S10380</f>
        <v>0</v>
      </c>
      <c r="V10380" s="9">
        <f>(Q10380+U10380)/(0.944*1000)</f>
        <v>0</v>
      </c>
    </row>
    <row r="10381" spans="1:22" x14ac:dyDescent="0.3">
      <c r="A10381" s="14">
        <v>10425</v>
      </c>
      <c r="B10381" s="14" t="s">
        <v>11293</v>
      </c>
      <c r="C10381" s="14" t="s">
        <v>13510</v>
      </c>
      <c r="D10381" s="14" t="s">
        <v>13504</v>
      </c>
      <c r="E10381" s="14" t="s">
        <v>13495</v>
      </c>
      <c r="F10381" s="14">
        <v>6</v>
      </c>
      <c r="G10381" s="14">
        <v>0.8</v>
      </c>
      <c r="H10381" s="15">
        <v>0.41693999999999998</v>
      </c>
      <c r="I10381" s="15">
        <f>M10381-V10381</f>
        <v>3.0600000000000627E-3</v>
      </c>
      <c r="J10381" s="14"/>
      <c r="K10381" s="13"/>
      <c r="L10381" s="9">
        <f>1.05*0.4</f>
        <v>0.42000000000000004</v>
      </c>
      <c r="M10381" s="11">
        <f>L10381-H10381</f>
        <v>3.0600000000000627E-3</v>
      </c>
      <c r="N10381" s="11">
        <v>0</v>
      </c>
      <c r="P10381" s="9">
        <f>0.5*N10381/1000</f>
        <v>0</v>
      </c>
      <c r="Q10381" s="9">
        <f>P10381+O10381</f>
        <v>0</v>
      </c>
      <c r="R10381" s="11">
        <v>0</v>
      </c>
      <c r="T10381" s="9">
        <f>0.5*R10381</f>
        <v>0</v>
      </c>
      <c r="U10381" s="9">
        <f>T10381+S10381</f>
        <v>0</v>
      </c>
      <c r="V10381" s="9">
        <f>(Q10381+U10381)/(0.944*1000)</f>
        <v>0</v>
      </c>
    </row>
    <row r="10382" spans="1:22" x14ac:dyDescent="0.3">
      <c r="A10382" s="14">
        <v>10426</v>
      </c>
      <c r="B10382" s="14" t="s">
        <v>11294</v>
      </c>
      <c r="C10382" s="14" t="s">
        <v>13510</v>
      </c>
      <c r="D10382" s="14" t="s">
        <v>13504</v>
      </c>
      <c r="E10382" s="14" t="s">
        <v>13495</v>
      </c>
      <c r="F10382" s="14">
        <v>6</v>
      </c>
      <c r="G10382" s="14">
        <v>0.8</v>
      </c>
      <c r="H10382" s="15">
        <v>0.50941999999999998</v>
      </c>
      <c r="I10382" s="16" t="s">
        <v>13516</v>
      </c>
      <c r="J10382" s="14"/>
      <c r="K10382" s="13"/>
      <c r="L10382" s="9">
        <f>1.05*0.4</f>
        <v>0.42000000000000004</v>
      </c>
      <c r="M10382" s="11">
        <f>L10382-H10382</f>
        <v>-8.9419999999999944E-2</v>
      </c>
      <c r="N10382" s="11">
        <v>0</v>
      </c>
      <c r="P10382" s="9">
        <f>0.5*N10382/1000</f>
        <v>0</v>
      </c>
      <c r="Q10382" s="9">
        <f>P10382+O10382</f>
        <v>0</v>
      </c>
      <c r="R10382" s="11">
        <v>0</v>
      </c>
      <c r="T10382" s="9">
        <f>0.5*R10382</f>
        <v>0</v>
      </c>
      <c r="U10382" s="9">
        <f>T10382+S10382</f>
        <v>0</v>
      </c>
      <c r="V10382" s="9">
        <f>(Q10382+U10382)/(0.944*1000)</f>
        <v>0</v>
      </c>
    </row>
    <row r="10383" spans="1:22" x14ac:dyDescent="0.3">
      <c r="A10383" s="14">
        <v>10427</v>
      </c>
      <c r="B10383" s="14" t="s">
        <v>11295</v>
      </c>
      <c r="C10383" s="14" t="s">
        <v>13510</v>
      </c>
      <c r="D10383" s="14" t="s">
        <v>13504</v>
      </c>
      <c r="E10383" s="14" t="s">
        <v>13495</v>
      </c>
      <c r="F10383" s="14">
        <v>6</v>
      </c>
      <c r="G10383" s="14">
        <v>0.8</v>
      </c>
      <c r="H10383" s="15">
        <v>0.29899999999999999</v>
      </c>
      <c r="I10383" s="15">
        <f>M10383-V10383</f>
        <v>0.11305508474576276</v>
      </c>
      <c r="J10383" s="14"/>
      <c r="K10383" s="13"/>
      <c r="L10383" s="9">
        <f>1.05*0.4</f>
        <v>0.42000000000000004</v>
      </c>
      <c r="M10383" s="11">
        <f>L10383-H10383</f>
        <v>0.12100000000000005</v>
      </c>
      <c r="N10383" s="11">
        <v>0</v>
      </c>
      <c r="P10383" s="9">
        <f>0.5*N10383/1000</f>
        <v>0</v>
      </c>
      <c r="Q10383" s="9">
        <f>P10383+O10383</f>
        <v>0</v>
      </c>
      <c r="R10383" s="11">
        <v>15</v>
      </c>
      <c r="T10383" s="9">
        <f>0.5*R10383</f>
        <v>7.5</v>
      </c>
      <c r="U10383" s="9">
        <f>T10383+S10383</f>
        <v>7.5</v>
      </c>
      <c r="V10383" s="9">
        <f>(Q10383+U10383)/(0.944*1000)</f>
        <v>7.9449152542372878E-3</v>
      </c>
    </row>
    <row r="10384" spans="1:22" x14ac:dyDescent="0.3">
      <c r="A10384" s="14">
        <v>10428</v>
      </c>
      <c r="B10384" s="14" t="s">
        <v>11296</v>
      </c>
      <c r="C10384" s="14" t="s">
        <v>13510</v>
      </c>
      <c r="D10384" s="14" t="s">
        <v>13504</v>
      </c>
      <c r="E10384" s="14" t="s">
        <v>13495</v>
      </c>
      <c r="F10384" s="14">
        <v>6</v>
      </c>
      <c r="G10384" s="14">
        <v>0.5</v>
      </c>
      <c r="H10384" s="15">
        <v>0.29146</v>
      </c>
      <c r="I10384" s="16" t="s">
        <v>13516</v>
      </c>
      <c r="J10384" s="14"/>
      <c r="K10384" s="13"/>
      <c r="L10384" s="9">
        <f>G10384/2*1.05</f>
        <v>0.26250000000000001</v>
      </c>
      <c r="M10384" s="11">
        <f>L10384-H10384</f>
        <v>-2.8959999999999986E-2</v>
      </c>
      <c r="N10384" s="11">
        <v>0</v>
      </c>
      <c r="P10384" s="9">
        <f>0.5*N10384/1000</f>
        <v>0</v>
      </c>
      <c r="Q10384" s="9">
        <f>P10384+O10384</f>
        <v>0</v>
      </c>
      <c r="R10384" s="11">
        <v>0</v>
      </c>
      <c r="T10384" s="9">
        <f>0.5*R10384</f>
        <v>0</v>
      </c>
      <c r="U10384" s="9">
        <f>T10384+S10384</f>
        <v>0</v>
      </c>
      <c r="V10384" s="9">
        <f>(Q10384+U10384)/(0.944*1000)</f>
        <v>0</v>
      </c>
    </row>
    <row r="10385" spans="1:22" x14ac:dyDescent="0.3">
      <c r="A10385" s="14">
        <v>10429</v>
      </c>
      <c r="B10385" s="14" t="s">
        <v>11297</v>
      </c>
      <c r="C10385" s="14" t="s">
        <v>13510</v>
      </c>
      <c r="D10385" s="14" t="s">
        <v>13504</v>
      </c>
      <c r="E10385" s="14" t="s">
        <v>13495</v>
      </c>
      <c r="F10385" s="14">
        <v>6</v>
      </c>
      <c r="G10385" s="14">
        <v>0.5</v>
      </c>
      <c r="H10385" s="15">
        <v>0.327123</v>
      </c>
      <c r="I10385" s="16" t="s">
        <v>13516</v>
      </c>
      <c r="J10385" s="14"/>
      <c r="K10385" s="13"/>
      <c r="L10385" s="9">
        <f>G10385/2*1.05</f>
        <v>0.26250000000000001</v>
      </c>
      <c r="M10385" s="11">
        <f>L10385-H10385</f>
        <v>-6.4622999999999986E-2</v>
      </c>
      <c r="N10385" s="11">
        <v>0</v>
      </c>
      <c r="P10385" s="9">
        <f>0.5*N10385/1000</f>
        <v>0</v>
      </c>
      <c r="Q10385" s="9">
        <f>P10385+O10385</f>
        <v>0</v>
      </c>
      <c r="R10385" s="11">
        <v>0</v>
      </c>
      <c r="T10385" s="9">
        <f>0.5*R10385</f>
        <v>0</v>
      </c>
      <c r="U10385" s="9">
        <f>T10385+S10385</f>
        <v>0</v>
      </c>
      <c r="V10385" s="9">
        <f>(Q10385+U10385)/(0.944*1000)</f>
        <v>0</v>
      </c>
    </row>
    <row r="10386" spans="1:22" x14ac:dyDescent="0.3">
      <c r="A10386" s="14">
        <v>10430</v>
      </c>
      <c r="B10386" s="14" t="s">
        <v>11298</v>
      </c>
      <c r="C10386" s="14" t="s">
        <v>13510</v>
      </c>
      <c r="D10386" s="14" t="s">
        <v>13504</v>
      </c>
      <c r="E10386" s="14" t="s">
        <v>13495</v>
      </c>
      <c r="F10386" s="14">
        <v>6</v>
      </c>
      <c r="G10386" s="14">
        <v>0.8</v>
      </c>
      <c r="H10386" s="15">
        <v>0.43951400000000002</v>
      </c>
      <c r="I10386" s="16" t="s">
        <v>13516</v>
      </c>
      <c r="J10386" s="14"/>
      <c r="K10386" s="13"/>
      <c r="L10386" s="9">
        <f>1.05*0.4</f>
        <v>0.42000000000000004</v>
      </c>
      <c r="M10386" s="11">
        <f>L10386-H10386</f>
        <v>-1.9513999999999976E-2</v>
      </c>
      <c r="N10386" s="11">
        <v>0</v>
      </c>
      <c r="P10386" s="9">
        <f>0.5*N10386/1000</f>
        <v>0</v>
      </c>
      <c r="Q10386" s="9">
        <f>P10386+O10386</f>
        <v>0</v>
      </c>
      <c r="R10386" s="11">
        <v>0</v>
      </c>
      <c r="T10386" s="9">
        <f>0.5*R10386</f>
        <v>0</v>
      </c>
      <c r="U10386" s="9">
        <f>T10386+S10386</f>
        <v>0</v>
      </c>
      <c r="V10386" s="9">
        <f>(Q10386+U10386)/(0.944*1000)</f>
        <v>0</v>
      </c>
    </row>
    <row r="10387" spans="1:22" x14ac:dyDescent="0.3">
      <c r="A10387" s="14">
        <v>10431</v>
      </c>
      <c r="B10387" s="14" t="s">
        <v>11299</v>
      </c>
      <c r="C10387" s="14" t="s">
        <v>13510</v>
      </c>
      <c r="D10387" s="14" t="s">
        <v>13504</v>
      </c>
      <c r="E10387" s="14" t="s">
        <v>13495</v>
      </c>
      <c r="F10387" s="14">
        <v>6</v>
      </c>
      <c r="G10387" s="14">
        <v>1.26</v>
      </c>
      <c r="H10387" s="15">
        <v>0.94799999999999995</v>
      </c>
      <c r="I10387" s="16" t="s">
        <v>13516</v>
      </c>
      <c r="J10387" s="14"/>
      <c r="K10387" s="13"/>
      <c r="L10387" s="9">
        <f>1.05*0.63</f>
        <v>0.66150000000000009</v>
      </c>
      <c r="M10387" s="11">
        <f>L10387-H10387</f>
        <v>-0.28649999999999987</v>
      </c>
      <c r="N10387" s="11">
        <v>0</v>
      </c>
      <c r="P10387" s="9">
        <f>0.5*N10387/1000</f>
        <v>0</v>
      </c>
      <c r="Q10387" s="9">
        <f>P10387+O10387</f>
        <v>0</v>
      </c>
      <c r="R10387" s="11">
        <v>0</v>
      </c>
      <c r="T10387" s="9">
        <f>0.5*R10387</f>
        <v>0</v>
      </c>
      <c r="U10387" s="9">
        <f>T10387+S10387</f>
        <v>0</v>
      </c>
      <c r="V10387" s="9">
        <f>(Q10387+U10387)/(0.944*1000)</f>
        <v>0</v>
      </c>
    </row>
    <row r="10388" spans="1:22" x14ac:dyDescent="0.3">
      <c r="A10388" s="14">
        <v>10432</v>
      </c>
      <c r="B10388" s="14" t="s">
        <v>11300</v>
      </c>
      <c r="C10388" s="14" t="s">
        <v>13510</v>
      </c>
      <c r="D10388" s="14" t="s">
        <v>13504</v>
      </c>
      <c r="E10388" s="14" t="s">
        <v>13495</v>
      </c>
      <c r="F10388" s="14">
        <v>6</v>
      </c>
      <c r="G10388" s="14">
        <v>1.26</v>
      </c>
      <c r="H10388" s="15">
        <v>0.91700000000000004</v>
      </c>
      <c r="I10388" s="16" t="s">
        <v>13516</v>
      </c>
      <c r="J10388" s="14"/>
      <c r="K10388" s="13"/>
      <c r="L10388" s="9">
        <f>1.05*0.63</f>
        <v>0.66150000000000009</v>
      </c>
      <c r="M10388" s="11">
        <f>L10388-H10388</f>
        <v>-0.25549999999999995</v>
      </c>
      <c r="N10388" s="11">
        <v>0</v>
      </c>
      <c r="P10388" s="9">
        <f>0.5*N10388/1000</f>
        <v>0</v>
      </c>
      <c r="Q10388" s="9">
        <f>P10388+O10388</f>
        <v>0</v>
      </c>
      <c r="R10388" s="11">
        <v>0</v>
      </c>
      <c r="T10388" s="9">
        <f>0.5*R10388</f>
        <v>0</v>
      </c>
      <c r="U10388" s="9">
        <f>T10388+S10388</f>
        <v>0</v>
      </c>
      <c r="V10388" s="9">
        <f>(Q10388+U10388)/(0.944*1000)</f>
        <v>0</v>
      </c>
    </row>
    <row r="10389" spans="1:22" x14ac:dyDescent="0.3">
      <c r="A10389" s="14">
        <v>10433</v>
      </c>
      <c r="B10389" s="14" t="s">
        <v>11301</v>
      </c>
      <c r="C10389" s="14" t="s">
        <v>13510</v>
      </c>
      <c r="D10389" s="14" t="s">
        <v>13504</v>
      </c>
      <c r="E10389" s="14" t="s">
        <v>13495</v>
      </c>
      <c r="F10389" s="14">
        <v>6</v>
      </c>
      <c r="G10389" s="14">
        <v>0.25</v>
      </c>
      <c r="H10389" s="15">
        <v>7.0956000000000019E-2</v>
      </c>
      <c r="I10389" s="15">
        <f>M10389-V10389</f>
        <v>0.19154399999999999</v>
      </c>
      <c r="J10389" s="14"/>
      <c r="K10389" s="13"/>
      <c r="L10389" s="9">
        <f>G10389*1.05</f>
        <v>0.26250000000000001</v>
      </c>
      <c r="M10389" s="11">
        <f>L10389-H10389</f>
        <v>0.19154399999999999</v>
      </c>
      <c r="N10389" s="11">
        <v>0</v>
      </c>
      <c r="P10389" s="9">
        <f>0.5*N10389/1000</f>
        <v>0</v>
      </c>
      <c r="Q10389" s="9">
        <f>P10389+O10389</f>
        <v>0</v>
      </c>
      <c r="R10389" s="11">
        <v>0</v>
      </c>
      <c r="T10389" s="9">
        <f>0.5*R10389</f>
        <v>0</v>
      </c>
      <c r="U10389" s="9">
        <f>T10389+S10389</f>
        <v>0</v>
      </c>
      <c r="V10389" s="9">
        <f>(Q10389+U10389)/(0.944*1000)</f>
        <v>0</v>
      </c>
    </row>
    <row r="10390" spans="1:22" x14ac:dyDescent="0.3">
      <c r="A10390" s="14">
        <v>10434</v>
      </c>
      <c r="B10390" s="14" t="s">
        <v>11302</v>
      </c>
      <c r="C10390" s="14" t="s">
        <v>13510</v>
      </c>
      <c r="D10390" s="14" t="s">
        <v>13504</v>
      </c>
      <c r="E10390" s="14" t="s">
        <v>13495</v>
      </c>
      <c r="F10390" s="14">
        <v>6</v>
      </c>
      <c r="G10390" s="14">
        <v>0.1</v>
      </c>
      <c r="H10390" s="15">
        <v>4.7278000000000001E-2</v>
      </c>
      <c r="I10390" s="15">
        <f>M10390-V10390</f>
        <v>5.7722000000000009E-2</v>
      </c>
      <c r="J10390" s="14"/>
      <c r="K10390" s="13"/>
      <c r="L10390" s="9">
        <f>G10390*1.05</f>
        <v>0.10500000000000001</v>
      </c>
      <c r="M10390" s="11">
        <f>L10390-H10390</f>
        <v>5.7722000000000009E-2</v>
      </c>
      <c r="N10390" s="11">
        <v>0</v>
      </c>
      <c r="P10390" s="9">
        <f>0.5*N10390/1000</f>
        <v>0</v>
      </c>
      <c r="Q10390" s="9">
        <f>P10390+O10390</f>
        <v>0</v>
      </c>
      <c r="R10390" s="11">
        <v>0</v>
      </c>
      <c r="T10390" s="9">
        <f>0.5*R10390</f>
        <v>0</v>
      </c>
      <c r="U10390" s="9">
        <f>T10390+S10390</f>
        <v>0</v>
      </c>
      <c r="V10390" s="9">
        <f>(Q10390+U10390)/(0.944*1000)</f>
        <v>0</v>
      </c>
    </row>
    <row r="10391" spans="1:22" x14ac:dyDescent="0.3">
      <c r="A10391" s="14">
        <v>10435</v>
      </c>
      <c r="B10391" s="14" t="s">
        <v>11303</v>
      </c>
      <c r="C10391" s="14" t="s">
        <v>13510</v>
      </c>
      <c r="D10391" s="14" t="s">
        <v>13504</v>
      </c>
      <c r="E10391" s="14" t="s">
        <v>13495</v>
      </c>
      <c r="F10391" s="14">
        <v>6</v>
      </c>
      <c r="G10391" s="14">
        <v>0.1</v>
      </c>
      <c r="H10391" s="15">
        <v>5.2342E-2</v>
      </c>
      <c r="I10391" s="15">
        <f>M10391-V10391</f>
        <v>5.265800000000001E-2</v>
      </c>
      <c r="J10391" s="14"/>
      <c r="K10391" s="13"/>
      <c r="L10391" s="9">
        <f>G10391*1.05</f>
        <v>0.10500000000000001</v>
      </c>
      <c r="M10391" s="11">
        <f>L10391-H10391</f>
        <v>5.265800000000001E-2</v>
      </c>
      <c r="N10391" s="11">
        <v>0</v>
      </c>
      <c r="P10391" s="9">
        <f>0.5*N10391/1000</f>
        <v>0</v>
      </c>
      <c r="Q10391" s="9">
        <f>P10391+O10391</f>
        <v>0</v>
      </c>
      <c r="R10391" s="11">
        <v>0</v>
      </c>
      <c r="T10391" s="9">
        <f>0.5*R10391</f>
        <v>0</v>
      </c>
      <c r="U10391" s="9">
        <f>T10391+S10391</f>
        <v>0</v>
      </c>
      <c r="V10391" s="9">
        <f>(Q10391+U10391)/(0.944*1000)</f>
        <v>0</v>
      </c>
    </row>
    <row r="10392" spans="1:22" x14ac:dyDescent="0.3">
      <c r="A10392" s="14">
        <v>10436</v>
      </c>
      <c r="B10392" s="14" t="s">
        <v>11304</v>
      </c>
      <c r="C10392" s="14" t="s">
        <v>13510</v>
      </c>
      <c r="D10392" s="14" t="s">
        <v>13504</v>
      </c>
      <c r="E10392" s="14" t="s">
        <v>13495</v>
      </c>
      <c r="F10392" s="14">
        <v>6</v>
      </c>
      <c r="G10392" s="14">
        <v>0.1</v>
      </c>
      <c r="H10392" s="15">
        <v>4.2506000000000002E-2</v>
      </c>
      <c r="I10392" s="15">
        <f>M10392-V10392</f>
        <v>6.2494000000000008E-2</v>
      </c>
      <c r="J10392" s="14"/>
      <c r="K10392" s="13"/>
      <c r="L10392" s="9">
        <f>G10392*1.05</f>
        <v>0.10500000000000001</v>
      </c>
      <c r="M10392" s="11">
        <f>L10392-H10392</f>
        <v>6.2494000000000008E-2</v>
      </c>
      <c r="N10392" s="11">
        <v>0</v>
      </c>
      <c r="P10392" s="9">
        <f>0.5*N10392/1000</f>
        <v>0</v>
      </c>
      <c r="Q10392" s="9">
        <f>P10392+O10392</f>
        <v>0</v>
      </c>
      <c r="R10392" s="11">
        <v>0</v>
      </c>
      <c r="T10392" s="9">
        <f>0.5*R10392</f>
        <v>0</v>
      </c>
      <c r="U10392" s="9">
        <f>T10392+S10392</f>
        <v>0</v>
      </c>
      <c r="V10392" s="9">
        <f>(Q10392+U10392)/(0.944*1000)</f>
        <v>0</v>
      </c>
    </row>
    <row r="10393" spans="1:22" x14ac:dyDescent="0.3">
      <c r="A10393" s="14">
        <v>10437</v>
      </c>
      <c r="B10393" s="14" t="s">
        <v>11305</v>
      </c>
      <c r="C10393" s="14" t="s">
        <v>13510</v>
      </c>
      <c r="D10393" s="14" t="s">
        <v>13504</v>
      </c>
      <c r="E10393" s="14" t="s">
        <v>13495</v>
      </c>
      <c r="F10393" s="14">
        <v>6</v>
      </c>
      <c r="G10393" s="14">
        <v>6.3E-2</v>
      </c>
      <c r="H10393" s="15">
        <v>2.0344000000000001E-2</v>
      </c>
      <c r="I10393" s="15">
        <f>M10393-V10393</f>
        <v>4.5805999999999999E-2</v>
      </c>
      <c r="J10393" s="14"/>
      <c r="K10393" s="13"/>
      <c r="L10393" s="9">
        <f>G10393*1.05</f>
        <v>6.615E-2</v>
      </c>
      <c r="M10393" s="11">
        <f>L10393-H10393</f>
        <v>4.5805999999999999E-2</v>
      </c>
      <c r="N10393" s="11">
        <v>0</v>
      </c>
      <c r="P10393" s="9">
        <f>0.5*N10393/1000</f>
        <v>0</v>
      </c>
      <c r="Q10393" s="9">
        <f>P10393+O10393</f>
        <v>0</v>
      </c>
      <c r="R10393" s="11">
        <v>0</v>
      </c>
      <c r="T10393" s="9">
        <f>0.5*R10393</f>
        <v>0</v>
      </c>
      <c r="U10393" s="9">
        <f>T10393+S10393</f>
        <v>0</v>
      </c>
      <c r="V10393" s="9">
        <f>(Q10393+U10393)/(0.944*1000)</f>
        <v>0</v>
      </c>
    </row>
    <row r="10394" spans="1:22" x14ac:dyDescent="0.3">
      <c r="A10394" s="14">
        <v>10438</v>
      </c>
      <c r="B10394" s="14" t="s">
        <v>11306</v>
      </c>
      <c r="C10394" s="14" t="s">
        <v>13510</v>
      </c>
      <c r="D10394" s="14" t="s">
        <v>13504</v>
      </c>
      <c r="E10394" s="14" t="s">
        <v>13495</v>
      </c>
      <c r="F10394" s="14">
        <v>6</v>
      </c>
      <c r="G10394" s="14">
        <v>0.1</v>
      </c>
      <c r="H10394" s="15">
        <v>2.0022000000000005E-2</v>
      </c>
      <c r="I10394" s="15">
        <f>M10394-V10394</f>
        <v>8.4977999999999998E-2</v>
      </c>
      <c r="J10394" s="14"/>
      <c r="K10394" s="13"/>
      <c r="L10394" s="9">
        <f>G10394*1.05</f>
        <v>0.10500000000000001</v>
      </c>
      <c r="M10394" s="11">
        <f>L10394-H10394</f>
        <v>8.4977999999999998E-2</v>
      </c>
      <c r="N10394" s="11">
        <v>0</v>
      </c>
      <c r="P10394" s="9">
        <f>0.5*N10394/1000</f>
        <v>0</v>
      </c>
      <c r="Q10394" s="9">
        <f>P10394+O10394</f>
        <v>0</v>
      </c>
      <c r="R10394" s="11">
        <v>0</v>
      </c>
      <c r="T10394" s="9">
        <f>0.5*R10394</f>
        <v>0</v>
      </c>
      <c r="U10394" s="9">
        <f>T10394+S10394</f>
        <v>0</v>
      </c>
      <c r="V10394" s="9">
        <f>(Q10394+U10394)/(0.944*1000)</f>
        <v>0</v>
      </c>
    </row>
    <row r="10395" spans="1:22" x14ac:dyDescent="0.3">
      <c r="A10395" s="14">
        <v>10439</v>
      </c>
      <c r="B10395" s="14" t="s">
        <v>11307</v>
      </c>
      <c r="C10395" s="14" t="s">
        <v>13510</v>
      </c>
      <c r="D10395" s="14" t="s">
        <v>13504</v>
      </c>
      <c r="E10395" s="14" t="s">
        <v>13495</v>
      </c>
      <c r="F10395" s="14">
        <v>6</v>
      </c>
      <c r="G10395" s="14">
        <v>6.3E-2</v>
      </c>
      <c r="H10395" s="15">
        <v>5.5331000000000005E-2</v>
      </c>
      <c r="I10395" s="15">
        <f>M10395-V10395</f>
        <v>1.0818999999999995E-2</v>
      </c>
      <c r="J10395" s="14"/>
      <c r="K10395" s="13"/>
      <c r="L10395" s="9">
        <f>G10395*1.05</f>
        <v>6.615E-2</v>
      </c>
      <c r="M10395" s="11">
        <f>L10395-H10395</f>
        <v>1.0818999999999995E-2</v>
      </c>
      <c r="N10395" s="11">
        <v>0</v>
      </c>
      <c r="P10395" s="9">
        <f>0.5*N10395/1000</f>
        <v>0</v>
      </c>
      <c r="Q10395" s="9">
        <f>P10395+O10395</f>
        <v>0</v>
      </c>
      <c r="R10395" s="11">
        <v>0</v>
      </c>
      <c r="T10395" s="9">
        <f>0.5*R10395</f>
        <v>0</v>
      </c>
      <c r="U10395" s="9">
        <f>T10395+S10395</f>
        <v>0</v>
      </c>
      <c r="V10395" s="9">
        <f>(Q10395+U10395)/(0.944*1000)</f>
        <v>0</v>
      </c>
    </row>
    <row r="10396" spans="1:22" x14ac:dyDescent="0.3">
      <c r="A10396" s="14">
        <v>10440</v>
      </c>
      <c r="B10396" s="14" t="s">
        <v>11308</v>
      </c>
      <c r="C10396" s="14" t="s">
        <v>13510</v>
      </c>
      <c r="D10396" s="14" t="s">
        <v>13504</v>
      </c>
      <c r="E10396" s="14" t="s">
        <v>13495</v>
      </c>
      <c r="F10396" s="14">
        <v>6</v>
      </c>
      <c r="G10396" s="14">
        <v>6.3E-2</v>
      </c>
      <c r="H10396" s="15">
        <v>2.9701000000000002E-2</v>
      </c>
      <c r="I10396" s="15">
        <f>M10396-V10396</f>
        <v>3.6448999999999995E-2</v>
      </c>
      <c r="J10396" s="14"/>
      <c r="K10396" s="13"/>
      <c r="L10396" s="9">
        <f>G10396*1.05</f>
        <v>6.615E-2</v>
      </c>
      <c r="M10396" s="11">
        <f>L10396-H10396</f>
        <v>3.6448999999999995E-2</v>
      </c>
      <c r="N10396" s="11">
        <v>0</v>
      </c>
      <c r="P10396" s="9">
        <f>0.5*N10396/1000</f>
        <v>0</v>
      </c>
      <c r="Q10396" s="9">
        <f>P10396+O10396</f>
        <v>0</v>
      </c>
      <c r="R10396" s="11">
        <v>0</v>
      </c>
      <c r="S10396" s="9">
        <f>0.75*R10396/1000</f>
        <v>0</v>
      </c>
      <c r="T10396" s="9">
        <f>0.5*R10396</f>
        <v>0</v>
      </c>
      <c r="U10396" s="9">
        <f>T10396+S10396</f>
        <v>0</v>
      </c>
      <c r="V10396" s="9">
        <f>(Q10396+U10396)/(0.944*1000)</f>
        <v>0</v>
      </c>
    </row>
    <row r="10397" spans="1:22" x14ac:dyDescent="0.3">
      <c r="A10397" s="14">
        <v>10441</v>
      </c>
      <c r="B10397" s="14" t="s">
        <v>11309</v>
      </c>
      <c r="C10397" s="14" t="s">
        <v>13510</v>
      </c>
      <c r="D10397" s="14" t="s">
        <v>13504</v>
      </c>
      <c r="E10397" s="14" t="s">
        <v>13495</v>
      </c>
      <c r="F10397" s="14">
        <v>6</v>
      </c>
      <c r="G10397" s="14">
        <v>1.03</v>
      </c>
      <c r="H10397" s="15">
        <v>0.72205200000000003</v>
      </c>
      <c r="I10397" s="16" t="s">
        <v>13516</v>
      </c>
      <c r="J10397" s="14"/>
      <c r="K10397" s="13"/>
      <c r="L10397" s="9">
        <f>1.05*0.4</f>
        <v>0.42000000000000004</v>
      </c>
      <c r="M10397" s="11">
        <f>L10397-H10397</f>
        <v>-0.30205199999999999</v>
      </c>
      <c r="N10397" s="11">
        <v>0</v>
      </c>
      <c r="P10397" s="9">
        <f>0.5*N10397/1000</f>
        <v>0</v>
      </c>
      <c r="Q10397" s="9">
        <f>P10397+O10397</f>
        <v>0</v>
      </c>
      <c r="R10397" s="11">
        <v>0</v>
      </c>
      <c r="T10397" s="9">
        <f>0.5*R10397</f>
        <v>0</v>
      </c>
      <c r="U10397" s="9">
        <f>T10397+S10397</f>
        <v>0</v>
      </c>
      <c r="V10397" s="9">
        <f>(Q10397+U10397)/(0.944*1000)</f>
        <v>0</v>
      </c>
    </row>
    <row r="10398" spans="1:22" x14ac:dyDescent="0.3">
      <c r="A10398" s="14">
        <v>10442</v>
      </c>
      <c r="B10398" s="14" t="s">
        <v>11310</v>
      </c>
      <c r="C10398" s="14" t="s">
        <v>13510</v>
      </c>
      <c r="D10398" s="14" t="s">
        <v>13504</v>
      </c>
      <c r="E10398" s="14" t="s">
        <v>13495</v>
      </c>
      <c r="F10398" s="14">
        <v>6</v>
      </c>
      <c r="G10398" s="14">
        <v>0.4</v>
      </c>
      <c r="H10398" s="15">
        <v>8.4394999999999984E-2</v>
      </c>
      <c r="I10398" s="15">
        <f>M10398-V10398</f>
        <v>0.33560500000000004</v>
      </c>
      <c r="J10398" s="14"/>
      <c r="K10398" s="13"/>
      <c r="L10398" s="9">
        <f>G10398*1.05</f>
        <v>0.42000000000000004</v>
      </c>
      <c r="M10398" s="11">
        <f>L10398-H10398</f>
        <v>0.33560500000000004</v>
      </c>
      <c r="N10398" s="11">
        <v>0</v>
      </c>
      <c r="P10398" s="9">
        <f>0.5*N10398/1000</f>
        <v>0</v>
      </c>
      <c r="Q10398" s="9">
        <f>P10398+O10398</f>
        <v>0</v>
      </c>
      <c r="R10398" s="11">
        <v>0</v>
      </c>
      <c r="T10398" s="9">
        <f>0.5*R10398</f>
        <v>0</v>
      </c>
      <c r="U10398" s="9">
        <f>T10398+S10398</f>
        <v>0</v>
      </c>
      <c r="V10398" s="9">
        <f>(Q10398+U10398)/(0.944*1000)</f>
        <v>0</v>
      </c>
    </row>
    <row r="10399" spans="1:22" x14ac:dyDescent="0.3">
      <c r="A10399" s="14">
        <v>10443</v>
      </c>
      <c r="B10399" s="14" t="s">
        <v>11311</v>
      </c>
      <c r="C10399" s="14" t="s">
        <v>13510</v>
      </c>
      <c r="D10399" s="14" t="s">
        <v>13504</v>
      </c>
      <c r="E10399" s="14" t="s">
        <v>13495</v>
      </c>
      <c r="F10399" s="14">
        <v>6</v>
      </c>
      <c r="G10399" s="14">
        <v>0.8</v>
      </c>
      <c r="H10399" s="15">
        <v>0.59825400000000006</v>
      </c>
      <c r="I10399" s="16" t="s">
        <v>13516</v>
      </c>
      <c r="J10399" s="14"/>
      <c r="K10399" s="13"/>
      <c r="L10399" s="9">
        <f>1.05*0.4</f>
        <v>0.42000000000000004</v>
      </c>
      <c r="M10399" s="11">
        <f>L10399-H10399</f>
        <v>-0.17825400000000002</v>
      </c>
      <c r="N10399" s="11">
        <v>0</v>
      </c>
      <c r="P10399" s="9">
        <f>0.5*N10399/1000</f>
        <v>0</v>
      </c>
      <c r="Q10399" s="9">
        <f>P10399+O10399</f>
        <v>0</v>
      </c>
      <c r="R10399" s="11">
        <v>0</v>
      </c>
      <c r="T10399" s="9">
        <f>0.5*R10399</f>
        <v>0</v>
      </c>
      <c r="U10399" s="9">
        <f>T10399+S10399</f>
        <v>0</v>
      </c>
      <c r="V10399" s="9">
        <f>(Q10399+U10399)/(0.944*1000)</f>
        <v>0</v>
      </c>
    </row>
    <row r="10400" spans="1:22" x14ac:dyDescent="0.3">
      <c r="A10400" s="14">
        <v>10444</v>
      </c>
      <c r="B10400" s="14" t="s">
        <v>11312</v>
      </c>
      <c r="C10400" s="14" t="s">
        <v>13510</v>
      </c>
      <c r="D10400" s="14" t="s">
        <v>13504</v>
      </c>
      <c r="E10400" s="14" t="s">
        <v>13495</v>
      </c>
      <c r="F10400" s="14">
        <v>6</v>
      </c>
      <c r="G10400" s="14">
        <v>0.2</v>
      </c>
      <c r="H10400" s="15">
        <v>0.16900000000000001</v>
      </c>
      <c r="I10400" s="16" t="s">
        <v>13516</v>
      </c>
      <c r="J10400" s="14"/>
      <c r="K10400" s="13"/>
      <c r="L10400" s="9">
        <f>G10400/2*1.05</f>
        <v>0.10500000000000001</v>
      </c>
      <c r="M10400" s="11">
        <f>L10400-H10400</f>
        <v>-6.4000000000000001E-2</v>
      </c>
      <c r="N10400" s="11">
        <v>0</v>
      </c>
      <c r="P10400" s="9">
        <f>0.5*N10400/1000</f>
        <v>0</v>
      </c>
      <c r="Q10400" s="9">
        <f>P10400+O10400</f>
        <v>0</v>
      </c>
      <c r="R10400" s="11">
        <v>0</v>
      </c>
      <c r="T10400" s="9">
        <f>0.5*R10400</f>
        <v>0</v>
      </c>
      <c r="U10400" s="9">
        <f>T10400+S10400</f>
        <v>0</v>
      </c>
      <c r="V10400" s="9">
        <f>(Q10400+U10400)/(0.944*1000)</f>
        <v>0</v>
      </c>
    </row>
    <row r="10401" spans="1:22" x14ac:dyDescent="0.3">
      <c r="A10401" s="14">
        <v>10445</v>
      </c>
      <c r="B10401" s="14" t="s">
        <v>11313</v>
      </c>
      <c r="C10401" s="14" t="s">
        <v>13510</v>
      </c>
      <c r="D10401" s="14" t="s">
        <v>13504</v>
      </c>
      <c r="E10401" s="14" t="s">
        <v>13495</v>
      </c>
      <c r="F10401" s="14">
        <v>6</v>
      </c>
      <c r="G10401" s="14">
        <v>0.2</v>
      </c>
      <c r="H10401" s="15">
        <v>9.884699999999999E-2</v>
      </c>
      <c r="I10401" s="15">
        <f>M10401-V10401</f>
        <v>6.1530000000000196E-3</v>
      </c>
      <c r="J10401" s="14"/>
      <c r="K10401" s="13"/>
      <c r="L10401" s="9">
        <f>G10401/2*1.05</f>
        <v>0.10500000000000001</v>
      </c>
      <c r="M10401" s="11">
        <f>L10401-H10401</f>
        <v>6.1530000000000196E-3</v>
      </c>
      <c r="N10401" s="11">
        <v>0</v>
      </c>
      <c r="P10401" s="9">
        <f>0.5*N10401/1000</f>
        <v>0</v>
      </c>
      <c r="Q10401" s="9">
        <f>P10401+O10401</f>
        <v>0</v>
      </c>
      <c r="R10401" s="11">
        <v>0</v>
      </c>
      <c r="T10401" s="9">
        <f>0.5*R10401</f>
        <v>0</v>
      </c>
      <c r="U10401" s="9">
        <f>T10401+S10401</f>
        <v>0</v>
      </c>
      <c r="V10401" s="9">
        <f>(Q10401+U10401)/(0.944*1000)</f>
        <v>0</v>
      </c>
    </row>
    <row r="10402" spans="1:22" x14ac:dyDescent="0.3">
      <c r="A10402" s="14">
        <v>10446</v>
      </c>
      <c r="B10402" s="14" t="s">
        <v>11314</v>
      </c>
      <c r="C10402" s="14" t="s">
        <v>13510</v>
      </c>
      <c r="D10402" s="14" t="s">
        <v>13504</v>
      </c>
      <c r="E10402" s="14" t="s">
        <v>13495</v>
      </c>
      <c r="F10402" s="14">
        <v>6</v>
      </c>
      <c r="G10402" s="14">
        <v>0.5</v>
      </c>
      <c r="H10402" s="15">
        <v>0.35746699999999998</v>
      </c>
      <c r="I10402" s="16" t="s">
        <v>13516</v>
      </c>
      <c r="J10402" s="14"/>
      <c r="K10402" s="13"/>
      <c r="L10402" s="9">
        <f>G10402/2*1.05</f>
        <v>0.26250000000000001</v>
      </c>
      <c r="M10402" s="11">
        <f>L10402-H10402</f>
        <v>-9.4966999999999968E-2</v>
      </c>
      <c r="N10402" s="11">
        <v>0</v>
      </c>
      <c r="P10402" s="9">
        <f>0.5*N10402/1000</f>
        <v>0</v>
      </c>
      <c r="Q10402" s="9">
        <f>P10402+O10402</f>
        <v>0</v>
      </c>
      <c r="R10402" s="11">
        <v>0</v>
      </c>
      <c r="T10402" s="9">
        <f>0.5*R10402</f>
        <v>0</v>
      </c>
      <c r="U10402" s="9">
        <f>T10402+S10402</f>
        <v>0</v>
      </c>
      <c r="V10402" s="9">
        <f>(Q10402+U10402)/(0.944*1000)</f>
        <v>0</v>
      </c>
    </row>
    <row r="10403" spans="1:22" x14ac:dyDescent="0.3">
      <c r="A10403" s="14">
        <v>10447</v>
      </c>
      <c r="B10403" s="14" t="s">
        <v>11315</v>
      </c>
      <c r="C10403" s="14" t="s">
        <v>13510</v>
      </c>
      <c r="D10403" s="14" t="s">
        <v>13504</v>
      </c>
      <c r="E10403" s="14" t="s">
        <v>13495</v>
      </c>
      <c r="F10403" s="14">
        <v>6</v>
      </c>
      <c r="G10403" s="14">
        <v>0.4</v>
      </c>
      <c r="H10403" s="15">
        <v>0.113887</v>
      </c>
      <c r="I10403" s="15">
        <f>M10403-V10403</f>
        <v>0.30611300000000002</v>
      </c>
      <c r="J10403" s="14"/>
      <c r="K10403" s="13"/>
      <c r="L10403" s="9">
        <f>G10403*1.05</f>
        <v>0.42000000000000004</v>
      </c>
      <c r="M10403" s="11">
        <f>L10403-H10403</f>
        <v>0.30611300000000002</v>
      </c>
      <c r="N10403" s="11">
        <v>0</v>
      </c>
      <c r="P10403" s="9">
        <f>0.5*N10403/1000</f>
        <v>0</v>
      </c>
      <c r="Q10403" s="9">
        <f>P10403+O10403</f>
        <v>0</v>
      </c>
      <c r="R10403" s="11">
        <v>0</v>
      </c>
      <c r="T10403" s="9">
        <f>0.5*R10403</f>
        <v>0</v>
      </c>
      <c r="U10403" s="9">
        <f>T10403+S10403</f>
        <v>0</v>
      </c>
      <c r="V10403" s="9">
        <f>(Q10403+U10403)/(0.944*1000)</f>
        <v>0</v>
      </c>
    </row>
    <row r="10404" spans="1:22" x14ac:dyDescent="0.3">
      <c r="A10404" s="14">
        <v>10448</v>
      </c>
      <c r="B10404" s="14" t="s">
        <v>11316</v>
      </c>
      <c r="C10404" s="14" t="s">
        <v>13510</v>
      </c>
      <c r="D10404" s="14" t="s">
        <v>13504</v>
      </c>
      <c r="E10404" s="14" t="s">
        <v>13495</v>
      </c>
      <c r="F10404" s="14">
        <v>6</v>
      </c>
      <c r="G10404" s="14">
        <v>1.03</v>
      </c>
      <c r="H10404" s="15">
        <v>0.74616300000000002</v>
      </c>
      <c r="I10404" s="16" t="s">
        <v>13516</v>
      </c>
      <c r="J10404" s="14"/>
      <c r="K10404" s="13"/>
      <c r="L10404" s="9">
        <f>1.05*0.4</f>
        <v>0.42000000000000004</v>
      </c>
      <c r="M10404" s="11">
        <f>L10404-H10404</f>
        <v>-0.32616299999999998</v>
      </c>
      <c r="N10404" s="11">
        <v>0</v>
      </c>
      <c r="P10404" s="9">
        <f>0.5*N10404/1000</f>
        <v>0</v>
      </c>
      <c r="Q10404" s="9">
        <f>P10404+O10404</f>
        <v>0</v>
      </c>
      <c r="R10404" s="11">
        <v>0</v>
      </c>
      <c r="T10404" s="9">
        <f>0.5*R10404</f>
        <v>0</v>
      </c>
      <c r="U10404" s="9">
        <f>T10404+S10404</f>
        <v>0</v>
      </c>
      <c r="V10404" s="9">
        <f>(Q10404+U10404)/(0.944*1000)</f>
        <v>0</v>
      </c>
    </row>
    <row r="10405" spans="1:22" x14ac:dyDescent="0.3">
      <c r="A10405" s="14">
        <v>10449</v>
      </c>
      <c r="B10405" s="14" t="s">
        <v>11317</v>
      </c>
      <c r="C10405" s="14" t="s">
        <v>13510</v>
      </c>
      <c r="D10405" s="14" t="s">
        <v>13504</v>
      </c>
      <c r="E10405" s="14" t="s">
        <v>13495</v>
      </c>
      <c r="F10405" s="14">
        <v>6</v>
      </c>
      <c r="G10405" s="14">
        <v>0.8</v>
      </c>
      <c r="H10405" s="15">
        <v>0.27700000000000002</v>
      </c>
      <c r="I10405" s="15">
        <f>M10405-V10405</f>
        <v>0.1418877118644068</v>
      </c>
      <c r="J10405" s="14"/>
      <c r="K10405" s="13"/>
      <c r="L10405" s="9">
        <f>1.05*0.4</f>
        <v>0.42000000000000004</v>
      </c>
      <c r="M10405" s="11">
        <f>L10405-H10405</f>
        <v>0.14300000000000002</v>
      </c>
      <c r="N10405" s="11">
        <v>0</v>
      </c>
      <c r="P10405" s="9">
        <f>0.5*N10405/1000</f>
        <v>0</v>
      </c>
      <c r="Q10405" s="9">
        <f>P10405+O10405</f>
        <v>0</v>
      </c>
      <c r="R10405" s="11">
        <v>2.1</v>
      </c>
      <c r="T10405" s="9">
        <f>0.5*R10405</f>
        <v>1.05</v>
      </c>
      <c r="U10405" s="9">
        <f>T10405+S10405</f>
        <v>1.05</v>
      </c>
      <c r="V10405" s="9">
        <f>(Q10405+U10405)/(0.944*1000)</f>
        <v>1.1122881355932204E-3</v>
      </c>
    </row>
    <row r="10406" spans="1:22" x14ac:dyDescent="0.3">
      <c r="A10406" s="14">
        <v>10450</v>
      </c>
      <c r="B10406" s="14" t="s">
        <v>11318</v>
      </c>
      <c r="C10406" s="14" t="s">
        <v>13510</v>
      </c>
      <c r="D10406" s="14" t="s">
        <v>13504</v>
      </c>
      <c r="E10406" s="14" t="s">
        <v>13495</v>
      </c>
      <c r="F10406" s="14">
        <v>6</v>
      </c>
      <c r="G10406" s="14">
        <v>0.32</v>
      </c>
      <c r="H10406" s="15">
        <v>7.5858999999999982E-2</v>
      </c>
      <c r="I10406" s="15">
        <f>M10406-V10406</f>
        <v>9.2141000000000028E-2</v>
      </c>
      <c r="J10406" s="14"/>
      <c r="K10406" s="13"/>
      <c r="L10406" s="9">
        <f>G10406/2*1.05</f>
        <v>0.16800000000000001</v>
      </c>
      <c r="M10406" s="11">
        <f>L10406-H10406</f>
        <v>9.2141000000000028E-2</v>
      </c>
      <c r="N10406" s="11">
        <v>0</v>
      </c>
      <c r="P10406" s="9">
        <f>0.5*N10406/1000</f>
        <v>0</v>
      </c>
      <c r="Q10406" s="9">
        <f>P10406+O10406</f>
        <v>0</v>
      </c>
      <c r="R10406" s="11">
        <v>0</v>
      </c>
      <c r="T10406" s="9">
        <f>0.5*R10406</f>
        <v>0</v>
      </c>
      <c r="U10406" s="9">
        <f>T10406+S10406</f>
        <v>0</v>
      </c>
      <c r="V10406" s="9">
        <f>(Q10406+U10406)/(0.944*1000)</f>
        <v>0</v>
      </c>
    </row>
    <row r="10407" spans="1:22" x14ac:dyDescent="0.3">
      <c r="A10407" s="14">
        <v>10451</v>
      </c>
      <c r="B10407" s="14" t="s">
        <v>11319</v>
      </c>
      <c r="C10407" s="14" t="s">
        <v>13510</v>
      </c>
      <c r="D10407" s="14" t="s">
        <v>13504</v>
      </c>
      <c r="E10407" s="14" t="s">
        <v>13495</v>
      </c>
      <c r="F10407" s="14">
        <v>6</v>
      </c>
      <c r="G10407" s="14">
        <v>0.8</v>
      </c>
      <c r="H10407" s="15">
        <v>0.3</v>
      </c>
      <c r="I10407" s="15">
        <f>M10407-V10407</f>
        <v>0.11470338983050853</v>
      </c>
      <c r="J10407" s="14"/>
      <c r="K10407" s="13"/>
      <c r="L10407" s="9">
        <f>1.05*0.4</f>
        <v>0.42000000000000004</v>
      </c>
      <c r="M10407" s="11">
        <f>L10407-H10407</f>
        <v>0.12000000000000005</v>
      </c>
      <c r="N10407" s="11">
        <v>0</v>
      </c>
      <c r="P10407" s="9">
        <f>0.5*N10407/1000</f>
        <v>0</v>
      </c>
      <c r="Q10407" s="9">
        <f>P10407+O10407</f>
        <v>0</v>
      </c>
      <c r="R10407" s="11">
        <v>10</v>
      </c>
      <c r="T10407" s="9">
        <f>0.5*R10407</f>
        <v>5</v>
      </c>
      <c r="U10407" s="9">
        <f>T10407+S10407</f>
        <v>5</v>
      </c>
      <c r="V10407" s="9">
        <f>(Q10407+U10407)/(0.944*1000)</f>
        <v>5.2966101694915252E-3</v>
      </c>
    </row>
    <row r="10408" spans="1:22" x14ac:dyDescent="0.3">
      <c r="A10408" s="14">
        <v>10452</v>
      </c>
      <c r="B10408" s="14" t="s">
        <v>11320</v>
      </c>
      <c r="C10408" s="14" t="s">
        <v>13510</v>
      </c>
      <c r="D10408" s="14" t="s">
        <v>13504</v>
      </c>
      <c r="E10408" s="14" t="s">
        <v>13495</v>
      </c>
      <c r="F10408" s="14">
        <v>6</v>
      </c>
      <c r="G10408" s="14">
        <v>0.8</v>
      </c>
      <c r="H10408" s="15">
        <v>0.55583700000000003</v>
      </c>
      <c r="I10408" s="16" t="s">
        <v>13516</v>
      </c>
      <c r="J10408" s="14"/>
      <c r="K10408" s="13"/>
      <c r="L10408" s="9">
        <f>1.05*0.4</f>
        <v>0.42000000000000004</v>
      </c>
      <c r="M10408" s="11">
        <f>L10408-H10408</f>
        <v>-0.13583699999999999</v>
      </c>
      <c r="N10408" s="11">
        <v>0</v>
      </c>
      <c r="P10408" s="9">
        <f>0.5*N10408/1000</f>
        <v>0</v>
      </c>
      <c r="Q10408" s="9">
        <f>P10408+O10408</f>
        <v>0</v>
      </c>
      <c r="R10408" s="11">
        <v>0</v>
      </c>
      <c r="T10408" s="9">
        <f>0.5*R10408</f>
        <v>0</v>
      </c>
      <c r="U10408" s="9">
        <f>T10408+S10408</f>
        <v>0</v>
      </c>
      <c r="V10408" s="9">
        <f>(Q10408+U10408)/(0.944*1000)</f>
        <v>0</v>
      </c>
    </row>
    <row r="10409" spans="1:22" x14ac:dyDescent="0.3">
      <c r="A10409" s="14">
        <v>10453</v>
      </c>
      <c r="B10409" s="14" t="s">
        <v>11321</v>
      </c>
      <c r="C10409" s="14" t="s">
        <v>13510</v>
      </c>
      <c r="D10409" s="14" t="s">
        <v>13504</v>
      </c>
      <c r="E10409" s="14" t="s">
        <v>13495</v>
      </c>
      <c r="F10409" s="14">
        <v>6</v>
      </c>
      <c r="G10409" s="14">
        <v>0.25</v>
      </c>
      <c r="H10409" s="15">
        <v>8.163999999999999E-2</v>
      </c>
      <c r="I10409" s="15">
        <f>M10409-V10409</f>
        <v>0.18086000000000002</v>
      </c>
      <c r="J10409" s="14"/>
      <c r="K10409" s="13"/>
      <c r="L10409" s="9">
        <f>G10409*1.05</f>
        <v>0.26250000000000001</v>
      </c>
      <c r="M10409" s="11">
        <f>L10409-H10409</f>
        <v>0.18086000000000002</v>
      </c>
      <c r="N10409" s="11">
        <v>0</v>
      </c>
      <c r="P10409" s="9">
        <f>0.5*N10409/1000</f>
        <v>0</v>
      </c>
      <c r="Q10409" s="9">
        <f>P10409+O10409</f>
        <v>0</v>
      </c>
      <c r="R10409" s="11">
        <v>0</v>
      </c>
      <c r="T10409" s="9">
        <f>0.5*R10409</f>
        <v>0</v>
      </c>
      <c r="U10409" s="9">
        <f>T10409+S10409</f>
        <v>0</v>
      </c>
      <c r="V10409" s="9">
        <f>(Q10409+U10409)/(0.944*1000)</f>
        <v>0</v>
      </c>
    </row>
    <row r="10410" spans="1:22" x14ac:dyDescent="0.3">
      <c r="A10410" s="14">
        <v>10454</v>
      </c>
      <c r="B10410" s="14" t="s">
        <v>11322</v>
      </c>
      <c r="C10410" s="14" t="s">
        <v>13510</v>
      </c>
      <c r="D10410" s="14" t="s">
        <v>13504</v>
      </c>
      <c r="E10410" s="14" t="s">
        <v>13495</v>
      </c>
      <c r="F10410" s="14">
        <v>6</v>
      </c>
      <c r="G10410" s="14">
        <v>0.5</v>
      </c>
      <c r="H10410" s="15">
        <v>0.14899999999999999</v>
      </c>
      <c r="I10410" s="16" t="s">
        <v>13516</v>
      </c>
      <c r="J10410" s="14"/>
      <c r="K10410" s="13"/>
      <c r="L10410" s="9">
        <f>G10410/2*1.05</f>
        <v>0.26250000000000001</v>
      </c>
      <c r="M10410" s="11">
        <f>L10410-H10410</f>
        <v>0.11350000000000002</v>
      </c>
      <c r="N10410" s="11">
        <v>0</v>
      </c>
      <c r="P10410" s="9">
        <f>0.5*N10410/1000</f>
        <v>0</v>
      </c>
      <c r="Q10410" s="9">
        <f>P10410+O10410</f>
        <v>0</v>
      </c>
      <c r="R10410" s="11">
        <v>264.39999999999998</v>
      </c>
      <c r="S10410" s="9">
        <f>0.75*R10410</f>
        <v>198.29999999999998</v>
      </c>
      <c r="U10410" s="9">
        <f>T10410+S10410</f>
        <v>198.29999999999998</v>
      </c>
      <c r="V10410" s="9">
        <f>(Q10410+U10410)/(0.944*1000)</f>
        <v>0.21006355932203388</v>
      </c>
    </row>
    <row r="10411" spans="1:22" x14ac:dyDescent="0.3">
      <c r="A10411" s="14">
        <v>10455</v>
      </c>
      <c r="B10411" s="14" t="s">
        <v>11323</v>
      </c>
      <c r="C10411" s="14" t="s">
        <v>13510</v>
      </c>
      <c r="D10411" s="14" t="s">
        <v>13504</v>
      </c>
      <c r="E10411" s="14" t="s">
        <v>13495</v>
      </c>
      <c r="F10411" s="14">
        <v>6</v>
      </c>
      <c r="G10411" s="14">
        <v>0.4</v>
      </c>
      <c r="H10411" s="15">
        <v>8.4055999999999978E-2</v>
      </c>
      <c r="I10411" s="15">
        <f>M10411-V10411</f>
        <v>0.33594400000000008</v>
      </c>
      <c r="J10411" s="14"/>
      <c r="K10411" s="13"/>
      <c r="L10411" s="9">
        <f>G10411*1.05</f>
        <v>0.42000000000000004</v>
      </c>
      <c r="M10411" s="11">
        <f>L10411-H10411</f>
        <v>0.33594400000000008</v>
      </c>
      <c r="N10411" s="11">
        <v>0</v>
      </c>
      <c r="P10411" s="9">
        <f>0.5*N10411/1000</f>
        <v>0</v>
      </c>
      <c r="Q10411" s="9">
        <f>P10411+O10411</f>
        <v>0</v>
      </c>
      <c r="R10411" s="11">
        <v>0</v>
      </c>
      <c r="T10411" s="9">
        <f>0.5*R10411</f>
        <v>0</v>
      </c>
      <c r="U10411" s="9">
        <f>T10411+S10411</f>
        <v>0</v>
      </c>
      <c r="V10411" s="9">
        <f>(Q10411+U10411)/(0.944*1000)</f>
        <v>0</v>
      </c>
    </row>
    <row r="10412" spans="1:22" x14ac:dyDescent="0.3">
      <c r="A10412" s="14">
        <v>10456</v>
      </c>
      <c r="B10412" s="14" t="s">
        <v>11324</v>
      </c>
      <c r="C10412" s="14" t="s">
        <v>13510</v>
      </c>
      <c r="D10412" s="14" t="s">
        <v>13504</v>
      </c>
      <c r="E10412" s="14" t="s">
        <v>13495</v>
      </c>
      <c r="F10412" s="14">
        <v>6</v>
      </c>
      <c r="G10412" s="14">
        <v>1.26</v>
      </c>
      <c r="H10412" s="15">
        <v>0.68952800000000003</v>
      </c>
      <c r="I10412" s="16" t="s">
        <v>13516</v>
      </c>
      <c r="J10412" s="14"/>
      <c r="K10412" s="13"/>
      <c r="L10412" s="9">
        <f>1.05*0.63</f>
        <v>0.66150000000000009</v>
      </c>
      <c r="M10412" s="11">
        <f>L10412-H10412</f>
        <v>-2.8027999999999942E-2</v>
      </c>
      <c r="N10412" s="11">
        <v>0</v>
      </c>
      <c r="P10412" s="9">
        <f>0.5*N10412/1000</f>
        <v>0</v>
      </c>
      <c r="Q10412" s="9">
        <f>P10412+O10412</f>
        <v>0</v>
      </c>
      <c r="R10412" s="11">
        <v>0</v>
      </c>
      <c r="T10412" s="9">
        <f>0.5*R10412</f>
        <v>0</v>
      </c>
      <c r="U10412" s="9">
        <f>T10412+S10412</f>
        <v>0</v>
      </c>
      <c r="V10412" s="9">
        <f>(Q10412+U10412)/(0.944*1000)</f>
        <v>0</v>
      </c>
    </row>
    <row r="10413" spans="1:22" x14ac:dyDescent="0.3">
      <c r="A10413" s="14">
        <v>10457</v>
      </c>
      <c r="B10413" s="14" t="s">
        <v>11325</v>
      </c>
      <c r="C10413" s="14" t="s">
        <v>13510</v>
      </c>
      <c r="D10413" s="14" t="s">
        <v>13504</v>
      </c>
      <c r="E10413" s="14" t="s">
        <v>13495</v>
      </c>
      <c r="F10413" s="14">
        <v>6</v>
      </c>
      <c r="G10413" s="14">
        <v>0.4</v>
      </c>
      <c r="H10413" s="15">
        <v>0.10375400000000001</v>
      </c>
      <c r="I10413" s="15">
        <f>M10413-V10413</f>
        <v>0.31624600000000003</v>
      </c>
      <c r="J10413" s="14"/>
      <c r="K10413" s="13"/>
      <c r="L10413" s="9">
        <f>G10413*1.05</f>
        <v>0.42000000000000004</v>
      </c>
      <c r="M10413" s="11">
        <f>L10413-H10413</f>
        <v>0.31624600000000003</v>
      </c>
      <c r="N10413" s="11">
        <v>0</v>
      </c>
      <c r="P10413" s="9">
        <f>0.5*N10413/1000</f>
        <v>0</v>
      </c>
      <c r="Q10413" s="9">
        <f>P10413+O10413</f>
        <v>0</v>
      </c>
      <c r="R10413" s="11">
        <v>0</v>
      </c>
      <c r="T10413" s="9">
        <f>0.5*R10413</f>
        <v>0</v>
      </c>
      <c r="U10413" s="9">
        <f>T10413+S10413</f>
        <v>0</v>
      </c>
      <c r="V10413" s="9">
        <f>(Q10413+U10413)/(0.944*1000)</f>
        <v>0</v>
      </c>
    </row>
    <row r="10414" spans="1:22" x14ac:dyDescent="0.3">
      <c r="A10414" s="14">
        <v>10458</v>
      </c>
      <c r="B10414" s="14" t="s">
        <v>11326</v>
      </c>
      <c r="C10414" s="14" t="s">
        <v>13510</v>
      </c>
      <c r="D10414" s="14" t="s">
        <v>13504</v>
      </c>
      <c r="E10414" s="14" t="s">
        <v>13495</v>
      </c>
      <c r="F10414" s="14">
        <v>6</v>
      </c>
      <c r="G10414" s="14">
        <v>0.63</v>
      </c>
      <c r="H10414" s="15">
        <v>8.6918000000000009E-2</v>
      </c>
      <c r="I10414" s="15">
        <f>M10414-V10414</f>
        <v>0.57458200000000004</v>
      </c>
      <c r="J10414" s="14"/>
      <c r="K10414" s="13"/>
      <c r="L10414" s="9">
        <f>G10414*1.05</f>
        <v>0.66150000000000009</v>
      </c>
      <c r="M10414" s="11">
        <f>L10414-H10414</f>
        <v>0.57458200000000004</v>
      </c>
      <c r="N10414" s="11">
        <v>0</v>
      </c>
      <c r="P10414" s="9">
        <f>0.5*N10414/1000</f>
        <v>0</v>
      </c>
      <c r="Q10414" s="9">
        <f>P10414+O10414</f>
        <v>0</v>
      </c>
      <c r="R10414" s="11">
        <v>0</v>
      </c>
      <c r="T10414" s="9">
        <f>0.5*R10414</f>
        <v>0</v>
      </c>
      <c r="U10414" s="9">
        <f>T10414+S10414</f>
        <v>0</v>
      </c>
      <c r="V10414" s="9">
        <f>(Q10414+U10414)/(0.944*1000)</f>
        <v>0</v>
      </c>
    </row>
    <row r="10415" spans="1:22" x14ac:dyDescent="0.3">
      <c r="A10415" s="14">
        <v>10459</v>
      </c>
      <c r="B10415" s="14" t="s">
        <v>11327</v>
      </c>
      <c r="C10415" s="14" t="s">
        <v>13510</v>
      </c>
      <c r="D10415" s="14" t="s">
        <v>13504</v>
      </c>
      <c r="E10415" s="14" t="s">
        <v>13495</v>
      </c>
      <c r="F10415" s="14">
        <v>6</v>
      </c>
      <c r="G10415" s="14">
        <v>0.5</v>
      </c>
      <c r="H10415" s="15">
        <v>0.296626</v>
      </c>
      <c r="I10415" s="16" t="s">
        <v>13516</v>
      </c>
      <c r="J10415" s="14"/>
      <c r="K10415" s="13"/>
      <c r="L10415" s="9">
        <f>G10415/2*1.05</f>
        <v>0.26250000000000001</v>
      </c>
      <c r="M10415" s="11">
        <f>L10415-H10415</f>
        <v>-3.412599999999999E-2</v>
      </c>
      <c r="N10415" s="11">
        <v>0</v>
      </c>
      <c r="P10415" s="9">
        <f>0.5*N10415/1000</f>
        <v>0</v>
      </c>
      <c r="Q10415" s="9">
        <f>P10415+O10415</f>
        <v>0</v>
      </c>
      <c r="R10415" s="11">
        <v>0</v>
      </c>
      <c r="T10415" s="9">
        <f>0.5*R10415</f>
        <v>0</v>
      </c>
      <c r="U10415" s="9">
        <f>T10415+S10415</f>
        <v>0</v>
      </c>
      <c r="V10415" s="9">
        <f>(Q10415+U10415)/(0.944*1000)</f>
        <v>0</v>
      </c>
    </row>
    <row r="10416" spans="1:22" x14ac:dyDescent="0.3">
      <c r="A10416" s="14">
        <v>10460</v>
      </c>
      <c r="B10416" s="14" t="s">
        <v>11328</v>
      </c>
      <c r="C10416" s="14" t="s">
        <v>13510</v>
      </c>
      <c r="D10416" s="14" t="s">
        <v>13504</v>
      </c>
      <c r="E10416" s="14" t="s">
        <v>13495</v>
      </c>
      <c r="F10416" s="14">
        <v>6</v>
      </c>
      <c r="G10416" s="14">
        <v>0.8</v>
      </c>
      <c r="H10416" s="15">
        <v>0.47445199999999998</v>
      </c>
      <c r="I10416" s="16" t="s">
        <v>13516</v>
      </c>
      <c r="J10416" s="14"/>
      <c r="K10416" s="13"/>
      <c r="L10416" s="9">
        <f>1.05*0.4</f>
        <v>0.42000000000000004</v>
      </c>
      <c r="M10416" s="11">
        <f>L10416-H10416</f>
        <v>-5.4451999999999945E-2</v>
      </c>
      <c r="N10416" s="11">
        <v>0</v>
      </c>
      <c r="P10416" s="9">
        <f>0.5*N10416/1000</f>
        <v>0</v>
      </c>
      <c r="Q10416" s="9">
        <f>P10416+O10416</f>
        <v>0</v>
      </c>
      <c r="R10416" s="11">
        <v>0</v>
      </c>
      <c r="T10416" s="9">
        <f>0.5*R10416</f>
        <v>0</v>
      </c>
      <c r="U10416" s="9">
        <f>T10416+S10416</f>
        <v>0</v>
      </c>
      <c r="V10416" s="9">
        <f>(Q10416+U10416)/(0.944*1000)</f>
        <v>0</v>
      </c>
    </row>
    <row r="10417" spans="1:22" x14ac:dyDescent="0.3">
      <c r="A10417" s="14">
        <v>10461</v>
      </c>
      <c r="B10417" s="14" t="s">
        <v>11329</v>
      </c>
      <c r="C10417" s="14" t="s">
        <v>13510</v>
      </c>
      <c r="D10417" s="14" t="s">
        <v>13504</v>
      </c>
      <c r="E10417" s="14" t="s">
        <v>13495</v>
      </c>
      <c r="F10417" s="14">
        <v>6</v>
      </c>
      <c r="G10417" s="14">
        <v>0.4</v>
      </c>
      <c r="H10417" s="15">
        <v>6.834800000000002E-2</v>
      </c>
      <c r="I10417" s="15">
        <f>M10417-V10417</f>
        <v>0.35165200000000002</v>
      </c>
      <c r="J10417" s="14"/>
      <c r="K10417" s="13"/>
      <c r="L10417" s="9">
        <f>G10417*1.05</f>
        <v>0.42000000000000004</v>
      </c>
      <c r="M10417" s="11">
        <f>L10417-H10417</f>
        <v>0.35165200000000002</v>
      </c>
      <c r="N10417" s="11">
        <v>0</v>
      </c>
      <c r="P10417" s="9">
        <f>0.5*N10417/1000</f>
        <v>0</v>
      </c>
      <c r="Q10417" s="9">
        <f>P10417+O10417</f>
        <v>0</v>
      </c>
      <c r="R10417" s="11">
        <v>0</v>
      </c>
      <c r="T10417" s="9">
        <f>0.5*R10417</f>
        <v>0</v>
      </c>
      <c r="U10417" s="9">
        <f>T10417+S10417</f>
        <v>0</v>
      </c>
      <c r="V10417" s="9">
        <f>(Q10417+U10417)/(0.944*1000)</f>
        <v>0</v>
      </c>
    </row>
    <row r="10418" spans="1:22" x14ac:dyDescent="0.3">
      <c r="A10418" s="14">
        <v>10462</v>
      </c>
      <c r="B10418" s="14" t="s">
        <v>11330</v>
      </c>
      <c r="C10418" s="14" t="s">
        <v>13510</v>
      </c>
      <c r="D10418" s="14" t="s">
        <v>13504</v>
      </c>
      <c r="E10418" s="14" t="s">
        <v>13495</v>
      </c>
      <c r="F10418" s="14">
        <v>6</v>
      </c>
      <c r="G10418" s="14">
        <v>0.2</v>
      </c>
      <c r="H10418" s="15">
        <v>0.111082</v>
      </c>
      <c r="I10418" s="16" t="s">
        <v>13516</v>
      </c>
      <c r="J10418" s="14"/>
      <c r="K10418" s="13"/>
      <c r="L10418" s="9">
        <f>G10418/2*1.05</f>
        <v>0.10500000000000001</v>
      </c>
      <c r="M10418" s="11">
        <f>L10418-H10418</f>
        <v>-6.0819999999999902E-3</v>
      </c>
      <c r="N10418" s="11">
        <v>0</v>
      </c>
      <c r="P10418" s="9">
        <f>0.5*N10418/1000</f>
        <v>0</v>
      </c>
      <c r="Q10418" s="9">
        <f>P10418+O10418</f>
        <v>0</v>
      </c>
      <c r="R10418" s="11">
        <v>0</v>
      </c>
      <c r="T10418" s="9">
        <f>0.5*R10418</f>
        <v>0</v>
      </c>
      <c r="U10418" s="9">
        <f>T10418+S10418</f>
        <v>0</v>
      </c>
      <c r="V10418" s="9">
        <f>(Q10418+U10418)/(0.944*1000)</f>
        <v>0</v>
      </c>
    </row>
    <row r="10419" spans="1:22" x14ac:dyDescent="0.3">
      <c r="A10419" s="14">
        <v>10463</v>
      </c>
      <c r="B10419" s="14" t="s">
        <v>11331</v>
      </c>
      <c r="C10419" s="14" t="s">
        <v>13510</v>
      </c>
      <c r="D10419" s="14" t="s">
        <v>13504</v>
      </c>
      <c r="E10419" s="14" t="s">
        <v>13495</v>
      </c>
      <c r="F10419" s="14">
        <v>6</v>
      </c>
      <c r="G10419" s="14">
        <v>0.25</v>
      </c>
      <c r="H10419" s="15">
        <v>0.15339800000000001</v>
      </c>
      <c r="I10419" s="15">
        <f>M10419-V10419</f>
        <v>0.109102</v>
      </c>
      <c r="J10419" s="14"/>
      <c r="K10419" s="13"/>
      <c r="L10419" s="9">
        <f>G10419*1.05</f>
        <v>0.26250000000000001</v>
      </c>
      <c r="M10419" s="11">
        <f>L10419-H10419</f>
        <v>0.109102</v>
      </c>
      <c r="N10419" s="11">
        <v>0</v>
      </c>
      <c r="P10419" s="9">
        <f>0.5*N10419/1000</f>
        <v>0</v>
      </c>
      <c r="Q10419" s="9">
        <f>P10419+O10419</f>
        <v>0</v>
      </c>
      <c r="R10419" s="11">
        <v>0</v>
      </c>
      <c r="T10419" s="9">
        <f>0.5*R10419</f>
        <v>0</v>
      </c>
      <c r="U10419" s="9">
        <f>T10419+S10419</f>
        <v>0</v>
      </c>
      <c r="V10419" s="9">
        <f>(Q10419+U10419)/(0.944*1000)</f>
        <v>0</v>
      </c>
    </row>
    <row r="10420" spans="1:22" x14ac:dyDescent="0.3">
      <c r="A10420" s="14">
        <v>10464</v>
      </c>
      <c r="B10420" s="14" t="s">
        <v>11332</v>
      </c>
      <c r="C10420" s="14" t="s">
        <v>13510</v>
      </c>
      <c r="D10420" s="14" t="s">
        <v>13504</v>
      </c>
      <c r="E10420" s="14" t="s">
        <v>13495</v>
      </c>
      <c r="F10420" s="14">
        <v>6</v>
      </c>
      <c r="G10420" s="14">
        <v>0.8</v>
      </c>
      <c r="H10420" s="15">
        <v>0.317</v>
      </c>
      <c r="I10420" s="15">
        <f>M10420-V10420</f>
        <v>6.327542372881359E-2</v>
      </c>
      <c r="J10420" s="14"/>
      <c r="K10420" s="13"/>
      <c r="L10420" s="9">
        <f>1.05*0.4</f>
        <v>0.42000000000000004</v>
      </c>
      <c r="M10420" s="11">
        <f>L10420-H10420</f>
        <v>0.10300000000000004</v>
      </c>
      <c r="N10420" s="11">
        <v>0</v>
      </c>
      <c r="P10420" s="9">
        <f>0.5*N10420/1000</f>
        <v>0</v>
      </c>
      <c r="Q10420" s="9">
        <f>P10420+O10420</f>
        <v>0</v>
      </c>
      <c r="R10420" s="11">
        <v>50</v>
      </c>
      <c r="S10420" s="9">
        <f>0.75*R10420</f>
        <v>37.5</v>
      </c>
      <c r="U10420" s="9">
        <f>T10420+S10420</f>
        <v>37.5</v>
      </c>
      <c r="V10420" s="9">
        <f>(Q10420+U10420)/(0.944*1000)</f>
        <v>3.9724576271186439E-2</v>
      </c>
    </row>
    <row r="10421" spans="1:22" x14ac:dyDescent="0.3">
      <c r="A10421" s="14">
        <v>10465</v>
      </c>
      <c r="B10421" s="14" t="s">
        <v>11333</v>
      </c>
      <c r="C10421" s="14" t="s">
        <v>13510</v>
      </c>
      <c r="D10421" s="14" t="s">
        <v>13504</v>
      </c>
      <c r="E10421" s="14" t="s">
        <v>13495</v>
      </c>
      <c r="F10421" s="14">
        <v>6</v>
      </c>
      <c r="G10421" s="14">
        <v>0.41</v>
      </c>
      <c r="H10421" s="15">
        <v>0.16400000000000001</v>
      </c>
      <c r="I10421" s="15">
        <f>M10421-V10421</f>
        <v>4.0000000000000036E-3</v>
      </c>
      <c r="J10421" s="14"/>
      <c r="K10421" s="13"/>
      <c r="L10421" s="9">
        <f>0.16*1.05</f>
        <v>0.16800000000000001</v>
      </c>
      <c r="M10421" s="11">
        <f>L10421-H10421</f>
        <v>4.0000000000000036E-3</v>
      </c>
      <c r="N10421" s="11">
        <v>0</v>
      </c>
      <c r="P10421" s="9">
        <f>0.5*N10421/1000</f>
        <v>0</v>
      </c>
      <c r="Q10421" s="9">
        <f>P10421+O10421</f>
        <v>0</v>
      </c>
      <c r="R10421" s="11">
        <v>0</v>
      </c>
      <c r="T10421" s="9">
        <f>0.5*R10421</f>
        <v>0</v>
      </c>
      <c r="U10421" s="9">
        <f>T10421+S10421</f>
        <v>0</v>
      </c>
      <c r="V10421" s="9">
        <f>(Q10421+U10421)/(0.944*1000)</f>
        <v>0</v>
      </c>
    </row>
    <row r="10422" spans="1:22" x14ac:dyDescent="0.3">
      <c r="A10422" s="14">
        <v>10466</v>
      </c>
      <c r="B10422" s="14" t="s">
        <v>11334</v>
      </c>
      <c r="C10422" s="14" t="s">
        <v>13510</v>
      </c>
      <c r="D10422" s="14" t="s">
        <v>13504</v>
      </c>
      <c r="E10422" s="14" t="s">
        <v>13495</v>
      </c>
      <c r="F10422" s="14">
        <v>6</v>
      </c>
      <c r="G10422" s="14">
        <v>0.5</v>
      </c>
      <c r="H10422" s="15">
        <v>0.28582200000000002</v>
      </c>
      <c r="I10422" s="16" t="s">
        <v>13516</v>
      </c>
      <c r="J10422" s="14"/>
      <c r="K10422" s="13"/>
      <c r="L10422" s="9">
        <f>G10422/2*1.05</f>
        <v>0.26250000000000001</v>
      </c>
      <c r="M10422" s="11">
        <f>L10422-H10422</f>
        <v>-2.3322000000000009E-2</v>
      </c>
      <c r="N10422" s="11">
        <v>0</v>
      </c>
      <c r="P10422" s="9">
        <f>0.5*N10422/1000</f>
        <v>0</v>
      </c>
      <c r="Q10422" s="9">
        <f>P10422+O10422</f>
        <v>0</v>
      </c>
      <c r="R10422" s="11">
        <v>0</v>
      </c>
      <c r="T10422" s="9">
        <f>0.5*R10422</f>
        <v>0</v>
      </c>
      <c r="U10422" s="9">
        <f>T10422+S10422</f>
        <v>0</v>
      </c>
      <c r="V10422" s="9">
        <f>(Q10422+U10422)/(0.944*1000)</f>
        <v>0</v>
      </c>
    </row>
    <row r="10423" spans="1:22" x14ac:dyDescent="0.3">
      <c r="A10423" s="14">
        <v>10467</v>
      </c>
      <c r="B10423" s="14" t="s">
        <v>11335</v>
      </c>
      <c r="C10423" s="14" t="s">
        <v>13510</v>
      </c>
      <c r="D10423" s="14" t="s">
        <v>13504</v>
      </c>
      <c r="E10423" s="14" t="s">
        <v>13495</v>
      </c>
      <c r="F10423" s="14">
        <v>6</v>
      </c>
      <c r="G10423" s="14">
        <v>1.63</v>
      </c>
      <c r="H10423" s="15">
        <v>0.27200000000000002</v>
      </c>
      <c r="I10423" s="15">
        <f>M10423-V10423</f>
        <v>0.38950000000000007</v>
      </c>
      <c r="J10423" s="14"/>
      <c r="K10423" s="13"/>
      <c r="L10423" s="9">
        <f>1.05*0.63</f>
        <v>0.66150000000000009</v>
      </c>
      <c r="M10423" s="11">
        <f>L10423-H10423</f>
        <v>0.38950000000000007</v>
      </c>
      <c r="N10423" s="11">
        <v>0</v>
      </c>
      <c r="P10423" s="9">
        <f>0.5*N10423/1000</f>
        <v>0</v>
      </c>
      <c r="Q10423" s="9">
        <f>P10423+O10423</f>
        <v>0</v>
      </c>
      <c r="R10423" s="11">
        <v>0</v>
      </c>
      <c r="T10423" s="9">
        <f>0.5*R10423</f>
        <v>0</v>
      </c>
      <c r="U10423" s="9">
        <f>T10423+S10423</f>
        <v>0</v>
      </c>
      <c r="V10423" s="9">
        <f>(Q10423+U10423)/(0.944*1000)</f>
        <v>0</v>
      </c>
    </row>
    <row r="10424" spans="1:22" x14ac:dyDescent="0.3">
      <c r="A10424" s="14">
        <v>10468</v>
      </c>
      <c r="B10424" s="14" t="s">
        <v>11336</v>
      </c>
      <c r="C10424" s="14" t="s">
        <v>13510</v>
      </c>
      <c r="D10424" s="14" t="s">
        <v>13504</v>
      </c>
      <c r="E10424" s="14" t="s">
        <v>13495</v>
      </c>
      <c r="F10424" s="14">
        <v>6</v>
      </c>
      <c r="G10424" s="14">
        <v>0.63</v>
      </c>
      <c r="H10424" s="15">
        <v>5.511999999999944E-3</v>
      </c>
      <c r="I10424" s="15">
        <f>M10424-V10424</f>
        <v>0.64804308474576289</v>
      </c>
      <c r="J10424" s="14"/>
      <c r="K10424" s="13"/>
      <c r="L10424" s="9">
        <f>G10424*1.05</f>
        <v>0.66150000000000009</v>
      </c>
      <c r="M10424" s="11">
        <f>L10424-H10424</f>
        <v>0.65598800000000013</v>
      </c>
      <c r="N10424" s="11">
        <v>0</v>
      </c>
      <c r="P10424" s="9">
        <f>0.5*N10424/1000</f>
        <v>0</v>
      </c>
      <c r="Q10424" s="9">
        <f>P10424+O10424</f>
        <v>0</v>
      </c>
      <c r="R10424" s="11">
        <v>15</v>
      </c>
      <c r="T10424" s="9">
        <f>0.5*R10424</f>
        <v>7.5</v>
      </c>
      <c r="U10424" s="9">
        <f>T10424+S10424</f>
        <v>7.5</v>
      </c>
      <c r="V10424" s="9">
        <f>(Q10424+U10424)/(0.944*1000)</f>
        <v>7.9449152542372878E-3</v>
      </c>
    </row>
    <row r="10425" spans="1:22" x14ac:dyDescent="0.3">
      <c r="A10425" s="14">
        <v>10469</v>
      </c>
      <c r="B10425" s="14" t="s">
        <v>11337</v>
      </c>
      <c r="C10425" s="14" t="s">
        <v>13510</v>
      </c>
      <c r="D10425" s="14" t="s">
        <v>13504</v>
      </c>
      <c r="E10425" s="14" t="s">
        <v>13495</v>
      </c>
      <c r="F10425" s="14">
        <v>6</v>
      </c>
      <c r="G10425" s="14">
        <v>0.8</v>
      </c>
      <c r="H10425" s="15">
        <v>0.44200900000000004</v>
      </c>
      <c r="I10425" s="16" t="s">
        <v>13516</v>
      </c>
      <c r="J10425" s="14"/>
      <c r="K10425" s="13"/>
      <c r="L10425" s="9">
        <f>1.05*0.4</f>
        <v>0.42000000000000004</v>
      </c>
      <c r="M10425" s="11">
        <f>L10425-H10425</f>
        <v>-2.2009000000000001E-2</v>
      </c>
      <c r="N10425" s="11">
        <v>0</v>
      </c>
      <c r="P10425" s="9">
        <f>0.5*N10425/1000</f>
        <v>0</v>
      </c>
      <c r="Q10425" s="9">
        <f>P10425+O10425</f>
        <v>0</v>
      </c>
      <c r="R10425" s="11">
        <v>0</v>
      </c>
      <c r="T10425" s="9">
        <f>0.5*R10425</f>
        <v>0</v>
      </c>
      <c r="U10425" s="9">
        <f>T10425+S10425</f>
        <v>0</v>
      </c>
      <c r="V10425" s="9">
        <f>(Q10425+U10425)/(0.944*1000)</f>
        <v>0</v>
      </c>
    </row>
    <row r="10426" spans="1:22" x14ac:dyDescent="0.3">
      <c r="A10426" s="14">
        <v>10470</v>
      </c>
      <c r="B10426" s="14" t="s">
        <v>11338</v>
      </c>
      <c r="C10426" s="14" t="s">
        <v>13510</v>
      </c>
      <c r="D10426" s="14" t="s">
        <v>13504</v>
      </c>
      <c r="E10426" s="14" t="s">
        <v>13495</v>
      </c>
      <c r="F10426" s="14">
        <v>6</v>
      </c>
      <c r="G10426" s="14">
        <v>0.25</v>
      </c>
      <c r="H10426" s="15">
        <v>7.0086000000000009E-2</v>
      </c>
      <c r="I10426" s="15">
        <f>M10426-V10426</f>
        <v>0.192414</v>
      </c>
      <c r="J10426" s="14"/>
      <c r="K10426" s="13"/>
      <c r="L10426" s="9">
        <f>G10426*1.05</f>
        <v>0.26250000000000001</v>
      </c>
      <c r="M10426" s="11">
        <f>L10426-H10426</f>
        <v>0.192414</v>
      </c>
      <c r="N10426" s="11">
        <v>0</v>
      </c>
      <c r="P10426" s="9">
        <f>0.5*N10426/1000</f>
        <v>0</v>
      </c>
      <c r="Q10426" s="9">
        <f>P10426+O10426</f>
        <v>0</v>
      </c>
      <c r="R10426" s="11">
        <v>0</v>
      </c>
      <c r="T10426" s="9">
        <f>0.5*R10426</f>
        <v>0</v>
      </c>
      <c r="U10426" s="9">
        <f>T10426+S10426</f>
        <v>0</v>
      </c>
      <c r="V10426" s="9">
        <f>(Q10426+U10426)/(0.944*1000)</f>
        <v>0</v>
      </c>
    </row>
    <row r="10427" spans="1:22" x14ac:dyDescent="0.3">
      <c r="A10427" s="14">
        <v>10471</v>
      </c>
      <c r="B10427" s="14" t="s">
        <v>11339</v>
      </c>
      <c r="C10427" s="14" t="s">
        <v>13510</v>
      </c>
      <c r="D10427" s="14" t="s">
        <v>13504</v>
      </c>
      <c r="E10427" s="14" t="s">
        <v>13495</v>
      </c>
      <c r="F10427" s="14">
        <v>6</v>
      </c>
      <c r="G10427" s="14">
        <v>0.4</v>
      </c>
      <c r="H10427" s="15">
        <v>3.510000000000002E-2</v>
      </c>
      <c r="I10427" s="15">
        <f>M10427-V10427</f>
        <v>0.38490000000000002</v>
      </c>
      <c r="J10427" s="14"/>
      <c r="K10427" s="13"/>
      <c r="L10427" s="9">
        <f>G10427*1.05</f>
        <v>0.42000000000000004</v>
      </c>
      <c r="M10427" s="11">
        <f>L10427-H10427</f>
        <v>0.38490000000000002</v>
      </c>
      <c r="N10427" s="11">
        <v>0</v>
      </c>
      <c r="P10427" s="9">
        <f>0.5*N10427/1000</f>
        <v>0</v>
      </c>
      <c r="Q10427" s="9">
        <f>P10427+O10427</f>
        <v>0</v>
      </c>
      <c r="R10427" s="11">
        <v>0</v>
      </c>
      <c r="T10427" s="9">
        <f>0.5*R10427</f>
        <v>0</v>
      </c>
      <c r="U10427" s="9">
        <f>T10427+S10427</f>
        <v>0</v>
      </c>
      <c r="V10427" s="9">
        <f>(Q10427+U10427)/(0.944*1000)</f>
        <v>0</v>
      </c>
    </row>
    <row r="10428" spans="1:22" x14ac:dyDescent="0.3">
      <c r="A10428" s="14">
        <v>10472</v>
      </c>
      <c r="B10428" s="14" t="s">
        <v>11340</v>
      </c>
      <c r="C10428" s="14" t="s">
        <v>13510</v>
      </c>
      <c r="D10428" s="14" t="s">
        <v>13504</v>
      </c>
      <c r="E10428" s="14" t="s">
        <v>13495</v>
      </c>
      <c r="F10428" s="14">
        <v>6</v>
      </c>
      <c r="G10428" s="14">
        <v>0.96</v>
      </c>
      <c r="H10428" s="15">
        <v>0.57266300000000003</v>
      </c>
      <c r="I10428" s="16" t="s">
        <v>13516</v>
      </c>
      <c r="J10428" s="14" t="s">
        <v>13517</v>
      </c>
      <c r="K10428" s="13"/>
      <c r="L10428" s="9">
        <f>1.05*0.4</f>
        <v>0.42000000000000004</v>
      </c>
      <c r="M10428" s="11">
        <f>L10428-H10428</f>
        <v>-0.15266299999999999</v>
      </c>
      <c r="N10428" s="11">
        <v>0</v>
      </c>
      <c r="P10428" s="9">
        <f>0.5*N10428/1000</f>
        <v>0</v>
      </c>
      <c r="Q10428" s="9">
        <f>P10428+O10428</f>
        <v>0</v>
      </c>
      <c r="R10428" s="11">
        <v>0</v>
      </c>
      <c r="T10428" s="9">
        <f>0.5*R10428</f>
        <v>0</v>
      </c>
      <c r="U10428" s="9">
        <f>T10428+S10428</f>
        <v>0</v>
      </c>
      <c r="V10428" s="9">
        <f>(Q10428+U10428)/(0.944*1000)</f>
        <v>0</v>
      </c>
    </row>
    <row r="10429" spans="1:22" x14ac:dyDescent="0.3">
      <c r="A10429" s="14">
        <v>10473</v>
      </c>
      <c r="B10429" s="14" t="s">
        <v>11341</v>
      </c>
      <c r="C10429" s="14" t="s">
        <v>13510</v>
      </c>
      <c r="D10429" s="14" t="s">
        <v>13504</v>
      </c>
      <c r="E10429" s="14" t="s">
        <v>13495</v>
      </c>
      <c r="F10429" s="14">
        <v>6</v>
      </c>
      <c r="G10429" s="14">
        <v>0.8</v>
      </c>
      <c r="H10429" s="15">
        <v>0.36699999999999999</v>
      </c>
      <c r="I10429" s="16" t="s">
        <v>13516</v>
      </c>
      <c r="J10429" s="14"/>
      <c r="K10429" s="13"/>
      <c r="L10429" s="9">
        <f>1.05*0.4</f>
        <v>0.42000000000000004</v>
      </c>
      <c r="M10429" s="11">
        <f>L10429-H10429</f>
        <v>5.3000000000000047E-2</v>
      </c>
      <c r="N10429" s="11">
        <v>0</v>
      </c>
      <c r="P10429" s="9">
        <f>0.5*N10429/1000</f>
        <v>0</v>
      </c>
      <c r="Q10429" s="9">
        <f>P10429+O10429</f>
        <v>0</v>
      </c>
      <c r="R10429" s="11">
        <v>135</v>
      </c>
      <c r="S10429" s="9">
        <f>0.75*R10429</f>
        <v>101.25</v>
      </c>
      <c r="U10429" s="9">
        <f>T10429+S10429</f>
        <v>101.25</v>
      </c>
      <c r="V10429" s="9">
        <f>(Q10429+U10429)/(0.944*1000)</f>
        <v>0.1072563559322034</v>
      </c>
    </row>
    <row r="10430" spans="1:22" x14ac:dyDescent="0.3">
      <c r="A10430" s="14">
        <v>10474</v>
      </c>
      <c r="B10430" s="14" t="s">
        <v>11342</v>
      </c>
      <c r="C10430" s="14" t="s">
        <v>13510</v>
      </c>
      <c r="D10430" s="14" t="s">
        <v>13504</v>
      </c>
      <c r="E10430" s="14" t="s">
        <v>13495</v>
      </c>
      <c r="F10430" s="14">
        <v>6</v>
      </c>
      <c r="G10430" s="14">
        <v>0.56999999999999995</v>
      </c>
      <c r="H10430" s="15">
        <v>0.27156999999999998</v>
      </c>
      <c r="I10430" s="16" t="s">
        <v>13516</v>
      </c>
      <c r="J10430" s="14"/>
      <c r="K10430" s="13"/>
      <c r="L10430" s="9">
        <f>1.05*0.25</f>
        <v>0.26250000000000001</v>
      </c>
      <c r="M10430" s="11">
        <f>L10430-H10430</f>
        <v>-9.069999999999967E-3</v>
      </c>
      <c r="N10430" s="11">
        <v>0</v>
      </c>
      <c r="P10430" s="9">
        <f>0.5*N10430/1000</f>
        <v>0</v>
      </c>
      <c r="Q10430" s="9">
        <f>P10430+O10430</f>
        <v>0</v>
      </c>
      <c r="R10430" s="11">
        <v>0</v>
      </c>
      <c r="T10430" s="9">
        <f>0.5*R10430</f>
        <v>0</v>
      </c>
      <c r="U10430" s="9">
        <f>T10430+S10430</f>
        <v>0</v>
      </c>
      <c r="V10430" s="9">
        <f>(Q10430+U10430)/(0.944*1000)</f>
        <v>0</v>
      </c>
    </row>
    <row r="10431" spans="1:22" x14ac:dyDescent="0.3">
      <c r="A10431" s="14">
        <v>10475</v>
      </c>
      <c r="B10431" s="14" t="s">
        <v>11343</v>
      </c>
      <c r="C10431" s="14" t="s">
        <v>13510</v>
      </c>
      <c r="D10431" s="14" t="s">
        <v>13504</v>
      </c>
      <c r="E10431" s="14" t="s">
        <v>13495</v>
      </c>
      <c r="F10431" s="14">
        <v>6</v>
      </c>
      <c r="G10431" s="14">
        <v>0.5</v>
      </c>
      <c r="H10431" s="15">
        <v>0.28575900000000004</v>
      </c>
      <c r="I10431" s="16" t="s">
        <v>13516</v>
      </c>
      <c r="J10431" s="14"/>
      <c r="K10431" s="13"/>
      <c r="L10431" s="9">
        <f>G10431/2*1.05</f>
        <v>0.26250000000000001</v>
      </c>
      <c r="M10431" s="11">
        <f>L10431-H10431</f>
        <v>-2.325900000000003E-2</v>
      </c>
      <c r="N10431" s="11">
        <v>0</v>
      </c>
      <c r="P10431" s="9">
        <f>0.5*N10431/1000</f>
        <v>0</v>
      </c>
      <c r="Q10431" s="9">
        <f>P10431+O10431</f>
        <v>0</v>
      </c>
      <c r="R10431" s="11">
        <v>0</v>
      </c>
      <c r="T10431" s="9">
        <f>0.5*R10431</f>
        <v>0</v>
      </c>
      <c r="U10431" s="9">
        <f>T10431+S10431</f>
        <v>0</v>
      </c>
      <c r="V10431" s="9">
        <f>(Q10431+U10431)/(0.944*1000)</f>
        <v>0</v>
      </c>
    </row>
    <row r="10432" spans="1:22" x14ac:dyDescent="0.3">
      <c r="A10432" s="14">
        <v>10476</v>
      </c>
      <c r="B10432" s="14" t="s">
        <v>11344</v>
      </c>
      <c r="C10432" s="14" t="s">
        <v>13510</v>
      </c>
      <c r="D10432" s="14" t="s">
        <v>13504</v>
      </c>
      <c r="E10432" s="14" t="s">
        <v>13495</v>
      </c>
      <c r="F10432" s="14">
        <v>6</v>
      </c>
      <c r="G10432" s="14">
        <v>0.4</v>
      </c>
      <c r="H10432" s="15">
        <v>6.1590000000000034E-2</v>
      </c>
      <c r="I10432" s="15">
        <f>M10432-V10432</f>
        <v>0.35841000000000001</v>
      </c>
      <c r="J10432" s="14"/>
      <c r="K10432" s="13"/>
      <c r="L10432" s="9">
        <f>G10432*1.05</f>
        <v>0.42000000000000004</v>
      </c>
      <c r="M10432" s="11">
        <f>L10432-H10432</f>
        <v>0.35841000000000001</v>
      </c>
      <c r="N10432" s="11">
        <v>0</v>
      </c>
      <c r="P10432" s="9">
        <f>0.5*N10432/1000</f>
        <v>0</v>
      </c>
      <c r="Q10432" s="9">
        <f>P10432+O10432</f>
        <v>0</v>
      </c>
      <c r="R10432" s="11">
        <v>0</v>
      </c>
      <c r="T10432" s="9">
        <f>0.5*R10432</f>
        <v>0</v>
      </c>
      <c r="U10432" s="9">
        <f>T10432+S10432</f>
        <v>0</v>
      </c>
      <c r="V10432" s="9">
        <f>(Q10432+U10432)/(0.944*1000)</f>
        <v>0</v>
      </c>
    </row>
    <row r="10433" spans="1:22" x14ac:dyDescent="0.3">
      <c r="A10433" s="14">
        <v>10477</v>
      </c>
      <c r="B10433" s="14" t="s">
        <v>11345</v>
      </c>
      <c r="C10433" s="14" t="s">
        <v>13510</v>
      </c>
      <c r="D10433" s="14" t="s">
        <v>13504</v>
      </c>
      <c r="E10433" s="14" t="s">
        <v>13495</v>
      </c>
      <c r="F10433" s="14">
        <v>6</v>
      </c>
      <c r="G10433" s="14">
        <v>0.8</v>
      </c>
      <c r="H10433" s="15">
        <v>0.37</v>
      </c>
      <c r="I10433" s="15">
        <f>M10433-V10433</f>
        <v>4.7351694915254282E-2</v>
      </c>
      <c r="J10433" s="14"/>
      <c r="K10433" s="13"/>
      <c r="L10433" s="9">
        <f>1.05*0.4</f>
        <v>0.42000000000000004</v>
      </c>
      <c r="M10433" s="11">
        <f>L10433-H10433</f>
        <v>5.0000000000000044E-2</v>
      </c>
      <c r="N10433" s="11">
        <v>0</v>
      </c>
      <c r="P10433" s="9">
        <f>0.5*N10433/1000</f>
        <v>0</v>
      </c>
      <c r="Q10433" s="9">
        <f>P10433+O10433</f>
        <v>0</v>
      </c>
      <c r="R10433" s="11">
        <v>5</v>
      </c>
      <c r="T10433" s="9">
        <f>0.5*R10433</f>
        <v>2.5</v>
      </c>
      <c r="U10433" s="9">
        <f>T10433+S10433</f>
        <v>2.5</v>
      </c>
      <c r="V10433" s="9">
        <f>(Q10433+U10433)/(0.944*1000)</f>
        <v>2.6483050847457626E-3</v>
      </c>
    </row>
    <row r="10434" spans="1:22" x14ac:dyDescent="0.3">
      <c r="A10434" s="14">
        <v>10478</v>
      </c>
      <c r="B10434" s="14" t="s">
        <v>11346</v>
      </c>
      <c r="C10434" s="14" t="s">
        <v>13510</v>
      </c>
      <c r="D10434" s="14" t="s">
        <v>13504</v>
      </c>
      <c r="E10434" s="14" t="s">
        <v>13495</v>
      </c>
      <c r="F10434" s="14">
        <v>6</v>
      </c>
      <c r="G10434" s="14">
        <v>0.8</v>
      </c>
      <c r="H10434" s="15">
        <v>0.44095200000000001</v>
      </c>
      <c r="I10434" s="16" t="s">
        <v>13516</v>
      </c>
      <c r="J10434" s="14"/>
      <c r="K10434" s="13"/>
      <c r="L10434" s="9">
        <f>1.05*0.4</f>
        <v>0.42000000000000004</v>
      </c>
      <c r="M10434" s="11">
        <f>L10434-H10434</f>
        <v>-2.0951999999999971E-2</v>
      </c>
      <c r="N10434" s="11">
        <v>0</v>
      </c>
      <c r="P10434" s="9">
        <f>0.5*N10434/1000</f>
        <v>0</v>
      </c>
      <c r="Q10434" s="9">
        <f>P10434+O10434</f>
        <v>0</v>
      </c>
      <c r="R10434" s="11">
        <v>0</v>
      </c>
      <c r="T10434" s="9">
        <f>0.5*R10434</f>
        <v>0</v>
      </c>
      <c r="U10434" s="9">
        <f>T10434+S10434</f>
        <v>0</v>
      </c>
      <c r="V10434" s="9">
        <f>(Q10434+U10434)/(0.944*1000)</f>
        <v>0</v>
      </c>
    </row>
    <row r="10435" spans="1:22" x14ac:dyDescent="0.3">
      <c r="A10435" s="14">
        <v>10479</v>
      </c>
      <c r="B10435" s="14" t="s">
        <v>11347</v>
      </c>
      <c r="C10435" s="14" t="s">
        <v>13510</v>
      </c>
      <c r="D10435" s="14" t="s">
        <v>13504</v>
      </c>
      <c r="E10435" s="14" t="s">
        <v>13495</v>
      </c>
      <c r="F10435" s="14">
        <v>6</v>
      </c>
      <c r="G10435" s="14">
        <v>1.03</v>
      </c>
      <c r="H10435" s="15">
        <v>0.68637400000000004</v>
      </c>
      <c r="I10435" s="16" t="s">
        <v>13516</v>
      </c>
      <c r="J10435" s="14"/>
      <c r="K10435" s="13"/>
      <c r="L10435" s="9">
        <f>1.05*0.4</f>
        <v>0.42000000000000004</v>
      </c>
      <c r="M10435" s="11">
        <f>L10435-H10435</f>
        <v>-0.266374</v>
      </c>
      <c r="N10435" s="11">
        <v>0</v>
      </c>
      <c r="P10435" s="9">
        <f>0.5*N10435/1000</f>
        <v>0</v>
      </c>
      <c r="Q10435" s="9">
        <f>P10435+O10435</f>
        <v>0</v>
      </c>
      <c r="R10435" s="11">
        <v>0</v>
      </c>
      <c r="T10435" s="9">
        <f>0.5*R10435</f>
        <v>0</v>
      </c>
      <c r="U10435" s="9">
        <f>T10435+S10435</f>
        <v>0</v>
      </c>
      <c r="V10435" s="9">
        <f>(Q10435+U10435)/(0.944*1000)</f>
        <v>0</v>
      </c>
    </row>
    <row r="10436" spans="1:22" x14ac:dyDescent="0.3">
      <c r="A10436" s="14">
        <v>10480</v>
      </c>
      <c r="B10436" s="14" t="s">
        <v>11348</v>
      </c>
      <c r="C10436" s="14" t="s">
        <v>13510</v>
      </c>
      <c r="D10436" s="14" t="s">
        <v>13504</v>
      </c>
      <c r="E10436" s="14" t="s">
        <v>13495</v>
      </c>
      <c r="F10436" s="14">
        <v>6</v>
      </c>
      <c r="G10436" s="14">
        <v>0.4</v>
      </c>
      <c r="H10436" s="15">
        <v>9.1790000000000024E-2</v>
      </c>
      <c r="I10436" s="15">
        <f>M10436-V10436</f>
        <v>0.32821</v>
      </c>
      <c r="J10436" s="14"/>
      <c r="K10436" s="13"/>
      <c r="L10436" s="9">
        <f>G10436*1.05</f>
        <v>0.42000000000000004</v>
      </c>
      <c r="M10436" s="11">
        <f>L10436-H10436</f>
        <v>0.32821</v>
      </c>
      <c r="N10436" s="11">
        <v>0</v>
      </c>
      <c r="P10436" s="9">
        <f>0.5*N10436/1000</f>
        <v>0</v>
      </c>
      <c r="Q10436" s="9">
        <f>P10436+O10436</f>
        <v>0</v>
      </c>
      <c r="R10436" s="11">
        <v>0</v>
      </c>
      <c r="T10436" s="9">
        <f>0.5*R10436</f>
        <v>0</v>
      </c>
      <c r="U10436" s="9">
        <f>T10436+S10436</f>
        <v>0</v>
      </c>
      <c r="V10436" s="9">
        <f>(Q10436+U10436)/(0.944*1000)</f>
        <v>0</v>
      </c>
    </row>
    <row r="10437" spans="1:22" x14ac:dyDescent="0.3">
      <c r="A10437" s="14">
        <v>10481</v>
      </c>
      <c r="B10437" s="14" t="s">
        <v>11349</v>
      </c>
      <c r="C10437" s="14" t="s">
        <v>13510</v>
      </c>
      <c r="D10437" s="14" t="s">
        <v>13504</v>
      </c>
      <c r="E10437" s="14" t="s">
        <v>13495</v>
      </c>
      <c r="F10437" s="14">
        <v>6</v>
      </c>
      <c r="G10437" s="14">
        <v>0.32</v>
      </c>
      <c r="H10437" s="15">
        <v>0.213865</v>
      </c>
      <c r="I10437" s="16" t="s">
        <v>13516</v>
      </c>
      <c r="J10437" s="14"/>
      <c r="K10437" s="13"/>
      <c r="L10437" s="9">
        <f>G10437/2*1.05</f>
        <v>0.16800000000000001</v>
      </c>
      <c r="M10437" s="11">
        <f>L10437-H10437</f>
        <v>-4.5864999999999989E-2</v>
      </c>
      <c r="N10437" s="11">
        <v>0</v>
      </c>
      <c r="P10437" s="9">
        <f>0.5*N10437/1000</f>
        <v>0</v>
      </c>
      <c r="Q10437" s="9">
        <f>P10437+O10437</f>
        <v>0</v>
      </c>
      <c r="R10437" s="11">
        <v>0</v>
      </c>
      <c r="T10437" s="9">
        <f>0.5*R10437</f>
        <v>0</v>
      </c>
      <c r="U10437" s="9">
        <f>T10437+S10437</f>
        <v>0</v>
      </c>
      <c r="V10437" s="9">
        <f>(Q10437+U10437)/(0.944*1000)</f>
        <v>0</v>
      </c>
    </row>
    <row r="10438" spans="1:22" x14ac:dyDescent="0.3">
      <c r="A10438" s="14">
        <v>10482</v>
      </c>
      <c r="B10438" s="14" t="s">
        <v>11350</v>
      </c>
      <c r="C10438" s="14" t="s">
        <v>13510</v>
      </c>
      <c r="D10438" s="14" t="s">
        <v>13504</v>
      </c>
      <c r="E10438" s="14" t="s">
        <v>13495</v>
      </c>
      <c r="F10438" s="14">
        <v>6</v>
      </c>
      <c r="G10438" s="14">
        <v>1.26</v>
      </c>
      <c r="H10438" s="15">
        <v>0.77025500000000002</v>
      </c>
      <c r="I10438" s="16" t="s">
        <v>13516</v>
      </c>
      <c r="J10438" s="14"/>
      <c r="K10438" s="13"/>
      <c r="L10438" s="9">
        <f>1.05*0.63</f>
        <v>0.66150000000000009</v>
      </c>
      <c r="M10438" s="11">
        <f>L10438-H10438</f>
        <v>-0.10875499999999994</v>
      </c>
      <c r="N10438" s="11">
        <v>0</v>
      </c>
      <c r="P10438" s="9">
        <f>0.5*N10438/1000</f>
        <v>0</v>
      </c>
      <c r="Q10438" s="9">
        <f>P10438+O10438</f>
        <v>0</v>
      </c>
      <c r="R10438" s="11">
        <v>0</v>
      </c>
      <c r="T10438" s="9">
        <f>0.5*R10438</f>
        <v>0</v>
      </c>
      <c r="U10438" s="9">
        <f>T10438+S10438</f>
        <v>0</v>
      </c>
      <c r="V10438" s="9">
        <f>(Q10438+U10438)/(0.944*1000)</f>
        <v>0</v>
      </c>
    </row>
    <row r="10439" spans="1:22" x14ac:dyDescent="0.3">
      <c r="A10439" s="14">
        <v>10483</v>
      </c>
      <c r="B10439" s="14" t="s">
        <v>11351</v>
      </c>
      <c r="C10439" s="14" t="s">
        <v>13510</v>
      </c>
      <c r="D10439" s="14" t="s">
        <v>13504</v>
      </c>
      <c r="E10439" s="14" t="s">
        <v>13495</v>
      </c>
      <c r="F10439" s="14">
        <v>6</v>
      </c>
      <c r="G10439" s="14">
        <v>1.03</v>
      </c>
      <c r="H10439" s="15">
        <v>0.39100000000000001</v>
      </c>
      <c r="I10439" s="15">
        <f>M10439-V10439</f>
        <v>2.5239406779661043E-2</v>
      </c>
      <c r="J10439" s="14"/>
      <c r="K10439" s="13"/>
      <c r="L10439" s="9">
        <f>1.05*0.4</f>
        <v>0.42000000000000004</v>
      </c>
      <c r="M10439" s="11">
        <f>L10439-H10439</f>
        <v>2.9000000000000026E-2</v>
      </c>
      <c r="N10439" s="11">
        <v>0</v>
      </c>
      <c r="P10439" s="9">
        <f>0.5*N10439/1000</f>
        <v>0</v>
      </c>
      <c r="Q10439" s="9">
        <f>P10439+O10439</f>
        <v>0</v>
      </c>
      <c r="R10439" s="11">
        <v>7.1</v>
      </c>
      <c r="T10439" s="9">
        <f>0.5*R10439</f>
        <v>3.55</v>
      </c>
      <c r="U10439" s="9">
        <f>T10439+S10439</f>
        <v>3.55</v>
      </c>
      <c r="V10439" s="9">
        <f>(Q10439+U10439)/(0.944*1000)</f>
        <v>3.7605932203389827E-3</v>
      </c>
    </row>
    <row r="10440" spans="1:22" x14ac:dyDescent="0.3">
      <c r="A10440" s="14">
        <v>10484</v>
      </c>
      <c r="B10440" s="14" t="s">
        <v>11352</v>
      </c>
      <c r="C10440" s="14" t="s">
        <v>13510</v>
      </c>
      <c r="D10440" s="14" t="s">
        <v>13504</v>
      </c>
      <c r="E10440" s="14" t="s">
        <v>13495</v>
      </c>
      <c r="F10440" s="14">
        <v>6</v>
      </c>
      <c r="G10440" s="14">
        <v>0.1</v>
      </c>
      <c r="H10440" s="15">
        <v>5.8948E-2</v>
      </c>
      <c r="I10440" s="15">
        <f>M10440-V10440</f>
        <v>4.605200000000001E-2</v>
      </c>
      <c r="J10440" s="14"/>
      <c r="K10440" s="13"/>
      <c r="L10440" s="9">
        <f>G10440*1.05</f>
        <v>0.10500000000000001</v>
      </c>
      <c r="M10440" s="11">
        <f>L10440-H10440</f>
        <v>4.605200000000001E-2</v>
      </c>
      <c r="N10440" s="11">
        <v>0</v>
      </c>
      <c r="P10440" s="9">
        <f>0.5*N10440/1000</f>
        <v>0</v>
      </c>
      <c r="Q10440" s="9">
        <f>P10440+O10440</f>
        <v>0</v>
      </c>
      <c r="R10440" s="11">
        <v>0</v>
      </c>
      <c r="T10440" s="9">
        <f>0.5*R10440</f>
        <v>0</v>
      </c>
      <c r="U10440" s="9">
        <f>T10440+S10440</f>
        <v>0</v>
      </c>
      <c r="V10440" s="9">
        <f>(Q10440+U10440)/(0.944*1000)</f>
        <v>0</v>
      </c>
    </row>
    <row r="10441" spans="1:22" x14ac:dyDescent="0.3">
      <c r="A10441" s="14">
        <v>10485</v>
      </c>
      <c r="B10441" s="14" t="s">
        <v>11353</v>
      </c>
      <c r="C10441" s="14" t="s">
        <v>13510</v>
      </c>
      <c r="D10441" s="14" t="s">
        <v>13504</v>
      </c>
      <c r="E10441" s="14" t="s">
        <v>13495</v>
      </c>
      <c r="F10441" s="14">
        <v>6</v>
      </c>
      <c r="G10441" s="14">
        <v>0.16</v>
      </c>
      <c r="H10441" s="15">
        <v>5.6632999999999996E-2</v>
      </c>
      <c r="I10441" s="15">
        <f>M10441-V10441</f>
        <v>0.11136700000000002</v>
      </c>
      <c r="J10441" s="14"/>
      <c r="K10441" s="13"/>
      <c r="L10441" s="9">
        <f>G10441*1.05</f>
        <v>0.16800000000000001</v>
      </c>
      <c r="M10441" s="11">
        <f>L10441-H10441</f>
        <v>0.11136700000000002</v>
      </c>
      <c r="N10441" s="11">
        <v>0</v>
      </c>
      <c r="P10441" s="9">
        <f>0.5*N10441/1000</f>
        <v>0</v>
      </c>
      <c r="Q10441" s="9">
        <f>P10441+O10441</f>
        <v>0</v>
      </c>
      <c r="R10441" s="11">
        <v>0</v>
      </c>
      <c r="T10441" s="9">
        <f>0.5*R10441</f>
        <v>0</v>
      </c>
      <c r="U10441" s="9">
        <f>T10441+S10441</f>
        <v>0</v>
      </c>
      <c r="V10441" s="9">
        <f>(Q10441+U10441)/(0.944*1000)</f>
        <v>0</v>
      </c>
    </row>
    <row r="10442" spans="1:22" x14ac:dyDescent="0.3">
      <c r="A10442" s="14">
        <v>10486</v>
      </c>
      <c r="B10442" s="14" t="s">
        <v>11354</v>
      </c>
      <c r="C10442" s="14" t="s">
        <v>13510</v>
      </c>
      <c r="D10442" s="14" t="s">
        <v>13504</v>
      </c>
      <c r="E10442" s="14" t="s">
        <v>13495</v>
      </c>
      <c r="F10442" s="14">
        <v>6</v>
      </c>
      <c r="G10442" s="14">
        <v>0.1</v>
      </c>
      <c r="H10442" s="15">
        <v>2.5129999999999996E-2</v>
      </c>
      <c r="I10442" s="15">
        <f>M10442-V10442</f>
        <v>7.987000000000001E-2</v>
      </c>
      <c r="J10442" s="14"/>
      <c r="K10442" s="13"/>
      <c r="L10442" s="9">
        <f>G10442*1.05</f>
        <v>0.10500000000000001</v>
      </c>
      <c r="M10442" s="11">
        <f>L10442-H10442</f>
        <v>7.987000000000001E-2</v>
      </c>
      <c r="N10442" s="11">
        <v>0</v>
      </c>
      <c r="P10442" s="9">
        <f>0.5*N10442/1000</f>
        <v>0</v>
      </c>
      <c r="Q10442" s="9">
        <f>P10442+O10442</f>
        <v>0</v>
      </c>
      <c r="R10442" s="11">
        <v>0</v>
      </c>
      <c r="T10442" s="9">
        <f>0.5*R10442</f>
        <v>0</v>
      </c>
      <c r="U10442" s="9">
        <f>T10442+S10442</f>
        <v>0</v>
      </c>
      <c r="V10442" s="9">
        <f>(Q10442+U10442)/(0.944*1000)</f>
        <v>0</v>
      </c>
    </row>
    <row r="10443" spans="1:22" x14ac:dyDescent="0.3">
      <c r="A10443" s="14">
        <v>10487</v>
      </c>
      <c r="B10443" s="14" t="s">
        <v>11355</v>
      </c>
      <c r="C10443" s="14" t="s">
        <v>13510</v>
      </c>
      <c r="D10443" s="14" t="s">
        <v>13504</v>
      </c>
      <c r="E10443" s="14" t="s">
        <v>13495</v>
      </c>
      <c r="F10443" s="14">
        <v>6</v>
      </c>
      <c r="G10443" s="14">
        <v>0.16</v>
      </c>
      <c r="H10443" s="15">
        <v>0.100923</v>
      </c>
      <c r="I10443" s="15">
        <f>M10443-V10443</f>
        <v>6.7077000000000012E-2</v>
      </c>
      <c r="J10443" s="14"/>
      <c r="K10443" s="13"/>
      <c r="L10443" s="9">
        <f>G10443*1.05</f>
        <v>0.16800000000000001</v>
      </c>
      <c r="M10443" s="11">
        <f>L10443-H10443</f>
        <v>6.7077000000000012E-2</v>
      </c>
      <c r="N10443" s="11">
        <v>0</v>
      </c>
      <c r="P10443" s="9">
        <f>0.5*N10443/1000</f>
        <v>0</v>
      </c>
      <c r="Q10443" s="9">
        <f>P10443+O10443</f>
        <v>0</v>
      </c>
      <c r="R10443" s="11">
        <v>0</v>
      </c>
      <c r="T10443" s="9">
        <f>0.5*R10443</f>
        <v>0</v>
      </c>
      <c r="U10443" s="9">
        <f>T10443+S10443</f>
        <v>0</v>
      </c>
      <c r="V10443" s="9">
        <f>(Q10443+U10443)/(0.944*1000)</f>
        <v>0</v>
      </c>
    </row>
    <row r="10444" spans="1:22" x14ac:dyDescent="0.3">
      <c r="A10444" s="14">
        <v>10488</v>
      </c>
      <c r="B10444" s="14" t="s">
        <v>11356</v>
      </c>
      <c r="C10444" s="14" t="s">
        <v>13510</v>
      </c>
      <c r="D10444" s="14" t="s">
        <v>13504</v>
      </c>
      <c r="E10444" s="14" t="s">
        <v>13495</v>
      </c>
      <c r="F10444" s="14">
        <v>6</v>
      </c>
      <c r="G10444" s="14">
        <v>0.1</v>
      </c>
      <c r="H10444" s="15">
        <v>5.4051000000000002E-2</v>
      </c>
      <c r="I10444" s="15">
        <f>M10444-V10444</f>
        <v>5.0949000000000008E-2</v>
      </c>
      <c r="J10444" s="14"/>
      <c r="K10444" s="13"/>
      <c r="L10444" s="9">
        <f>G10444*1.05</f>
        <v>0.10500000000000001</v>
      </c>
      <c r="M10444" s="11">
        <f>L10444-H10444</f>
        <v>5.0949000000000008E-2</v>
      </c>
      <c r="N10444" s="11">
        <v>0</v>
      </c>
      <c r="P10444" s="9">
        <f>0.5*N10444/1000</f>
        <v>0</v>
      </c>
      <c r="Q10444" s="9">
        <f>P10444+O10444</f>
        <v>0</v>
      </c>
      <c r="R10444" s="11">
        <v>0</v>
      </c>
      <c r="T10444" s="9">
        <f>0.5*R10444</f>
        <v>0</v>
      </c>
      <c r="U10444" s="9">
        <f>T10444+S10444</f>
        <v>0</v>
      </c>
      <c r="V10444" s="9">
        <f>(Q10444+U10444)/(0.944*1000)</f>
        <v>0</v>
      </c>
    </row>
    <row r="10445" spans="1:22" x14ac:dyDescent="0.3">
      <c r="A10445" s="14">
        <v>10489</v>
      </c>
      <c r="B10445" s="14" t="s">
        <v>11357</v>
      </c>
      <c r="C10445" s="14" t="s">
        <v>13510</v>
      </c>
      <c r="D10445" s="14" t="s">
        <v>13504</v>
      </c>
      <c r="E10445" s="14" t="s">
        <v>13495</v>
      </c>
      <c r="F10445" s="14">
        <v>6</v>
      </c>
      <c r="G10445" s="14">
        <v>0.1</v>
      </c>
      <c r="H10445" s="15">
        <v>2.8304000000000003E-2</v>
      </c>
      <c r="I10445" s="15">
        <f>M10445-V10445</f>
        <v>7.6696000000000014E-2</v>
      </c>
      <c r="J10445" s="14"/>
      <c r="K10445" s="13"/>
      <c r="L10445" s="9">
        <f>G10445*1.05</f>
        <v>0.10500000000000001</v>
      </c>
      <c r="M10445" s="11">
        <f>L10445-H10445</f>
        <v>7.6696000000000014E-2</v>
      </c>
      <c r="N10445" s="11">
        <v>0</v>
      </c>
      <c r="P10445" s="9">
        <f>0.5*N10445/1000</f>
        <v>0</v>
      </c>
      <c r="Q10445" s="9">
        <f>P10445+O10445</f>
        <v>0</v>
      </c>
      <c r="R10445" s="11">
        <v>0</v>
      </c>
      <c r="T10445" s="9">
        <f>0.5*R10445</f>
        <v>0</v>
      </c>
      <c r="U10445" s="9">
        <f>T10445+S10445</f>
        <v>0</v>
      </c>
      <c r="V10445" s="9">
        <f>(Q10445+U10445)/(0.944*1000)</f>
        <v>0</v>
      </c>
    </row>
    <row r="10446" spans="1:22" x14ac:dyDescent="0.3">
      <c r="A10446" s="14">
        <v>10490</v>
      </c>
      <c r="B10446" s="14" t="s">
        <v>11358</v>
      </c>
      <c r="C10446" s="14" t="s">
        <v>13510</v>
      </c>
      <c r="D10446" s="14" t="s">
        <v>13504</v>
      </c>
      <c r="E10446" s="14" t="s">
        <v>13495</v>
      </c>
      <c r="F10446" s="14">
        <v>6</v>
      </c>
      <c r="G10446" s="14">
        <v>0.25</v>
      </c>
      <c r="H10446" s="15">
        <v>5.7878999999999993E-2</v>
      </c>
      <c r="I10446" s="15">
        <f>M10446-V10446</f>
        <v>0.20462100000000003</v>
      </c>
      <c r="J10446" s="14"/>
      <c r="K10446" s="13"/>
      <c r="L10446" s="9">
        <f>G10446*1.05</f>
        <v>0.26250000000000001</v>
      </c>
      <c r="M10446" s="11">
        <f>L10446-H10446</f>
        <v>0.20462100000000003</v>
      </c>
      <c r="N10446" s="11">
        <v>0</v>
      </c>
      <c r="P10446" s="9">
        <f>0.5*N10446/1000</f>
        <v>0</v>
      </c>
      <c r="Q10446" s="9">
        <f>P10446+O10446</f>
        <v>0</v>
      </c>
      <c r="R10446" s="11">
        <v>0</v>
      </c>
      <c r="T10446" s="9">
        <f>0.5*R10446</f>
        <v>0</v>
      </c>
      <c r="U10446" s="9">
        <f>T10446+S10446</f>
        <v>0</v>
      </c>
      <c r="V10446" s="9">
        <f>(Q10446+U10446)/(0.944*1000)</f>
        <v>0</v>
      </c>
    </row>
    <row r="10447" spans="1:22" x14ac:dyDescent="0.3">
      <c r="A10447" s="14">
        <v>10491</v>
      </c>
      <c r="B10447" s="14" t="s">
        <v>11359</v>
      </c>
      <c r="C10447" s="14" t="s">
        <v>13510</v>
      </c>
      <c r="D10447" s="14" t="s">
        <v>13504</v>
      </c>
      <c r="E10447" s="14" t="s">
        <v>13495</v>
      </c>
      <c r="F10447" s="14">
        <v>6</v>
      </c>
      <c r="G10447" s="14">
        <v>0.8</v>
      </c>
      <c r="H10447" s="15">
        <v>0.479856</v>
      </c>
      <c r="I10447" s="16" t="s">
        <v>13516</v>
      </c>
      <c r="J10447" s="14"/>
      <c r="K10447" s="13"/>
      <c r="L10447" s="9">
        <f>1.05*0.4</f>
        <v>0.42000000000000004</v>
      </c>
      <c r="M10447" s="11">
        <f>L10447-H10447</f>
        <v>-5.9855999999999965E-2</v>
      </c>
      <c r="N10447" s="11">
        <v>0</v>
      </c>
      <c r="P10447" s="9">
        <f>0.5*N10447/1000</f>
        <v>0</v>
      </c>
      <c r="Q10447" s="9">
        <f>P10447+O10447</f>
        <v>0</v>
      </c>
      <c r="R10447" s="11">
        <v>0</v>
      </c>
      <c r="T10447" s="9">
        <f>0.5*R10447</f>
        <v>0</v>
      </c>
      <c r="U10447" s="9">
        <f>T10447+S10447</f>
        <v>0</v>
      </c>
      <c r="V10447" s="9">
        <f>(Q10447+U10447)/(0.944*1000)</f>
        <v>0</v>
      </c>
    </row>
    <row r="10448" spans="1:22" x14ac:dyDescent="0.3">
      <c r="A10448" s="14">
        <v>10492</v>
      </c>
      <c r="B10448" s="14" t="s">
        <v>11360</v>
      </c>
      <c r="C10448" s="14" t="s">
        <v>13510</v>
      </c>
      <c r="D10448" s="14" t="s">
        <v>13504</v>
      </c>
      <c r="E10448" s="14" t="s">
        <v>13495</v>
      </c>
      <c r="F10448" s="14">
        <v>6</v>
      </c>
      <c r="G10448" s="14">
        <v>0.8</v>
      </c>
      <c r="H10448" s="15">
        <v>0.40396100000000001</v>
      </c>
      <c r="I10448" s="15">
        <f>M10448-V10448</f>
        <v>1.6039000000000025E-2</v>
      </c>
      <c r="J10448" s="14"/>
      <c r="K10448" s="13"/>
      <c r="L10448" s="9">
        <f>1.05*0.4</f>
        <v>0.42000000000000004</v>
      </c>
      <c r="M10448" s="11">
        <f>L10448-H10448</f>
        <v>1.6039000000000025E-2</v>
      </c>
      <c r="N10448" s="11">
        <v>0</v>
      </c>
      <c r="P10448" s="9">
        <f>0.5*N10448/1000</f>
        <v>0</v>
      </c>
      <c r="Q10448" s="9">
        <f>P10448+O10448</f>
        <v>0</v>
      </c>
      <c r="R10448" s="11">
        <v>0</v>
      </c>
      <c r="T10448" s="9">
        <f>0.5*R10448</f>
        <v>0</v>
      </c>
      <c r="U10448" s="9">
        <f>T10448+S10448</f>
        <v>0</v>
      </c>
      <c r="V10448" s="9">
        <f>(Q10448+U10448)/(0.944*1000)</f>
        <v>0</v>
      </c>
    </row>
    <row r="10449" spans="1:22" x14ac:dyDescent="0.3">
      <c r="A10449" s="14">
        <v>10493</v>
      </c>
      <c r="B10449" s="14" t="s">
        <v>11361</v>
      </c>
      <c r="C10449" s="14" t="s">
        <v>13510</v>
      </c>
      <c r="D10449" s="14" t="s">
        <v>13504</v>
      </c>
      <c r="E10449" s="14" t="s">
        <v>13495</v>
      </c>
      <c r="F10449" s="14">
        <v>6</v>
      </c>
      <c r="G10449" s="14">
        <v>0.8</v>
      </c>
      <c r="H10449" s="15">
        <v>0.43175000000000002</v>
      </c>
      <c r="I10449" s="16" t="s">
        <v>13516</v>
      </c>
      <c r="J10449" s="14"/>
      <c r="K10449" s="13"/>
      <c r="L10449" s="9">
        <f>1.05*0.4</f>
        <v>0.42000000000000004</v>
      </c>
      <c r="M10449" s="11">
        <f>L10449-H10449</f>
        <v>-1.1749999999999983E-2</v>
      </c>
      <c r="N10449" s="11">
        <v>0</v>
      </c>
      <c r="P10449" s="9">
        <f>0.5*N10449/1000</f>
        <v>0</v>
      </c>
      <c r="Q10449" s="9">
        <f>P10449+O10449</f>
        <v>0</v>
      </c>
      <c r="R10449" s="11">
        <v>0</v>
      </c>
      <c r="T10449" s="9">
        <f>0.5*R10449</f>
        <v>0</v>
      </c>
      <c r="U10449" s="9">
        <f>T10449+S10449</f>
        <v>0</v>
      </c>
      <c r="V10449" s="9">
        <f>(Q10449+U10449)/(0.944*1000)</f>
        <v>0</v>
      </c>
    </row>
    <row r="10450" spans="1:22" x14ac:dyDescent="0.3">
      <c r="A10450" s="14">
        <v>10494</v>
      </c>
      <c r="B10450" s="14" t="s">
        <v>11362</v>
      </c>
      <c r="C10450" s="14" t="s">
        <v>13510</v>
      </c>
      <c r="D10450" s="14" t="s">
        <v>13504</v>
      </c>
      <c r="E10450" s="14" t="s">
        <v>13495</v>
      </c>
      <c r="F10450" s="14">
        <v>6</v>
      </c>
      <c r="G10450" s="14">
        <v>0.1</v>
      </c>
      <c r="H10450" s="15">
        <v>4.172E-2</v>
      </c>
      <c r="I10450" s="15">
        <f>M10450-V10450</f>
        <v>6.3280000000000003E-2</v>
      </c>
      <c r="J10450" s="14"/>
      <c r="K10450" s="13"/>
      <c r="L10450" s="9">
        <f>G10450*1.05</f>
        <v>0.10500000000000001</v>
      </c>
      <c r="M10450" s="11">
        <f>L10450-H10450</f>
        <v>6.3280000000000003E-2</v>
      </c>
      <c r="N10450" s="11">
        <v>0</v>
      </c>
      <c r="P10450" s="9">
        <f>0.5*N10450/1000</f>
        <v>0</v>
      </c>
      <c r="Q10450" s="9">
        <f>P10450+O10450</f>
        <v>0</v>
      </c>
      <c r="R10450" s="11">
        <v>0</v>
      </c>
      <c r="T10450" s="9">
        <f>0.5*R10450</f>
        <v>0</v>
      </c>
      <c r="U10450" s="9">
        <f>T10450+S10450</f>
        <v>0</v>
      </c>
      <c r="V10450" s="9">
        <f>(Q10450+U10450)/(0.944*1000)</f>
        <v>0</v>
      </c>
    </row>
    <row r="10451" spans="1:22" x14ac:dyDescent="0.3">
      <c r="A10451" s="14">
        <v>10495</v>
      </c>
      <c r="B10451" s="14" t="s">
        <v>11363</v>
      </c>
      <c r="C10451" s="14" t="s">
        <v>13510</v>
      </c>
      <c r="D10451" s="14" t="s">
        <v>13504</v>
      </c>
      <c r="E10451" s="14" t="s">
        <v>13495</v>
      </c>
      <c r="F10451" s="14">
        <v>6</v>
      </c>
      <c r="G10451" s="14">
        <v>0.1</v>
      </c>
      <c r="H10451" s="15">
        <v>6.9218000000000002E-2</v>
      </c>
      <c r="I10451" s="15">
        <f>M10451-V10451</f>
        <v>3.0485389830508483E-2</v>
      </c>
      <c r="J10451" s="14"/>
      <c r="K10451" s="13"/>
      <c r="L10451" s="9">
        <f>G10451*1.05</f>
        <v>0.10500000000000001</v>
      </c>
      <c r="M10451" s="11">
        <f>L10451-H10451</f>
        <v>3.5782000000000008E-2</v>
      </c>
      <c r="N10451" s="11">
        <v>0</v>
      </c>
      <c r="P10451" s="9">
        <f>0.5*N10451/1000</f>
        <v>0</v>
      </c>
      <c r="Q10451" s="9">
        <f>P10451+O10451</f>
        <v>0</v>
      </c>
      <c r="R10451" s="11">
        <v>10</v>
      </c>
      <c r="T10451" s="9">
        <f>0.5*R10451</f>
        <v>5</v>
      </c>
      <c r="U10451" s="9">
        <f>T10451+S10451</f>
        <v>5</v>
      </c>
      <c r="V10451" s="9">
        <f>(Q10451+U10451)/(0.944*1000)</f>
        <v>5.2966101694915252E-3</v>
      </c>
    </row>
    <row r="10452" spans="1:22" x14ac:dyDescent="0.3">
      <c r="A10452" s="14">
        <v>10496</v>
      </c>
      <c r="B10452" s="14" t="s">
        <v>11364</v>
      </c>
      <c r="C10452" s="14" t="s">
        <v>13510</v>
      </c>
      <c r="D10452" s="14" t="s">
        <v>13504</v>
      </c>
      <c r="E10452" s="14" t="s">
        <v>13495</v>
      </c>
      <c r="F10452" s="14">
        <v>6</v>
      </c>
      <c r="G10452" s="14">
        <v>0.1</v>
      </c>
      <c r="H10452" s="15">
        <v>5.3280000000000008E-2</v>
      </c>
      <c r="I10452" s="15">
        <f>M10452-V10452</f>
        <v>5.1720000000000002E-2</v>
      </c>
      <c r="J10452" s="14"/>
      <c r="K10452" s="13"/>
      <c r="L10452" s="9">
        <f>G10452*1.05</f>
        <v>0.10500000000000001</v>
      </c>
      <c r="M10452" s="11">
        <f>L10452-H10452</f>
        <v>5.1720000000000002E-2</v>
      </c>
      <c r="N10452" s="11">
        <v>0</v>
      </c>
      <c r="P10452" s="9">
        <f>0.5*N10452/1000</f>
        <v>0</v>
      </c>
      <c r="Q10452" s="9">
        <f>P10452+O10452</f>
        <v>0</v>
      </c>
      <c r="R10452" s="11">
        <v>0</v>
      </c>
      <c r="S10452" s="9">
        <f>0.75*R10452/1000</f>
        <v>0</v>
      </c>
      <c r="T10452" s="9">
        <f>0.5*R10452</f>
        <v>0</v>
      </c>
      <c r="U10452" s="9">
        <f>T10452+S10452</f>
        <v>0</v>
      </c>
      <c r="V10452" s="9">
        <f>(Q10452+U10452)/(0.944*1000)</f>
        <v>0</v>
      </c>
    </row>
    <row r="10453" spans="1:22" x14ac:dyDescent="0.3">
      <c r="A10453" s="14">
        <v>10497</v>
      </c>
      <c r="B10453" s="14" t="s">
        <v>11365</v>
      </c>
      <c r="C10453" s="14" t="s">
        <v>13510</v>
      </c>
      <c r="D10453" s="14" t="s">
        <v>13504</v>
      </c>
      <c r="E10453" s="14" t="s">
        <v>13495</v>
      </c>
      <c r="F10453" s="14">
        <v>6</v>
      </c>
      <c r="G10453" s="14">
        <v>6.3E-2</v>
      </c>
      <c r="H10453" s="15">
        <v>7.5200000000000032E-3</v>
      </c>
      <c r="I10453" s="15">
        <f>M10453-V10453</f>
        <v>5.8629999999999995E-2</v>
      </c>
      <c r="J10453" s="14"/>
      <c r="K10453" s="13"/>
      <c r="L10453" s="9">
        <f>G10453*1.05</f>
        <v>6.615E-2</v>
      </c>
      <c r="M10453" s="11">
        <f>L10453-H10453</f>
        <v>5.8629999999999995E-2</v>
      </c>
      <c r="N10453" s="11">
        <v>0</v>
      </c>
      <c r="P10453" s="9">
        <f>0.5*N10453/1000</f>
        <v>0</v>
      </c>
      <c r="Q10453" s="9">
        <f>P10453+O10453</f>
        <v>0</v>
      </c>
      <c r="R10453" s="11">
        <v>0</v>
      </c>
      <c r="T10453" s="9">
        <f>0.5*R10453</f>
        <v>0</v>
      </c>
      <c r="U10453" s="9">
        <f>T10453+S10453</f>
        <v>0</v>
      </c>
      <c r="V10453" s="9">
        <f>(Q10453+U10453)/(0.944*1000)</f>
        <v>0</v>
      </c>
    </row>
    <row r="10454" spans="1:22" x14ac:dyDescent="0.3">
      <c r="A10454" s="14">
        <v>10498</v>
      </c>
      <c r="B10454" s="14" t="s">
        <v>11366</v>
      </c>
      <c r="C10454" s="14" t="s">
        <v>13510</v>
      </c>
      <c r="D10454" s="14" t="s">
        <v>13504</v>
      </c>
      <c r="E10454" s="14" t="s">
        <v>13495</v>
      </c>
      <c r="F10454" s="14">
        <v>6</v>
      </c>
      <c r="G10454" s="14">
        <v>6.3E-2</v>
      </c>
      <c r="H10454" s="15">
        <v>2.4521000000000001E-2</v>
      </c>
      <c r="I10454" s="15">
        <f>M10454-V10454</f>
        <v>4.1628999999999999E-2</v>
      </c>
      <c r="J10454" s="14"/>
      <c r="K10454" s="13"/>
      <c r="L10454" s="9">
        <f>G10454*1.05</f>
        <v>6.615E-2</v>
      </c>
      <c r="M10454" s="11">
        <f>L10454-H10454</f>
        <v>4.1628999999999999E-2</v>
      </c>
      <c r="N10454" s="11">
        <v>0</v>
      </c>
      <c r="P10454" s="9">
        <f>0.5*N10454/1000</f>
        <v>0</v>
      </c>
      <c r="Q10454" s="9">
        <f>P10454+O10454</f>
        <v>0</v>
      </c>
      <c r="R10454" s="11">
        <v>0</v>
      </c>
      <c r="T10454" s="9">
        <f>0.5*R10454</f>
        <v>0</v>
      </c>
      <c r="U10454" s="9">
        <f>T10454+S10454</f>
        <v>0</v>
      </c>
      <c r="V10454" s="9">
        <f>(Q10454+U10454)/(0.944*1000)</f>
        <v>0</v>
      </c>
    </row>
    <row r="10455" spans="1:22" x14ac:dyDescent="0.3">
      <c r="A10455" s="14">
        <v>10499</v>
      </c>
      <c r="B10455" s="14" t="s">
        <v>11367</v>
      </c>
      <c r="C10455" s="14" t="s">
        <v>13510</v>
      </c>
      <c r="D10455" s="14" t="s">
        <v>13504</v>
      </c>
      <c r="E10455" s="14" t="s">
        <v>13495</v>
      </c>
      <c r="F10455" s="14">
        <v>6</v>
      </c>
      <c r="G10455" s="14">
        <v>0.1</v>
      </c>
      <c r="H10455" s="15">
        <v>5.3530000000000001E-2</v>
      </c>
      <c r="I10455" s="15">
        <f>M10455-V10455</f>
        <v>5.1470000000000009E-2</v>
      </c>
      <c r="J10455" s="14"/>
      <c r="K10455" s="13"/>
      <c r="L10455" s="9">
        <f>G10455*1.05</f>
        <v>0.10500000000000001</v>
      </c>
      <c r="M10455" s="11">
        <f>L10455-H10455</f>
        <v>5.1470000000000009E-2</v>
      </c>
      <c r="N10455" s="11">
        <v>0</v>
      </c>
      <c r="P10455" s="9">
        <f>0.5*N10455/1000</f>
        <v>0</v>
      </c>
      <c r="Q10455" s="9">
        <f>P10455+O10455</f>
        <v>0</v>
      </c>
      <c r="R10455" s="11">
        <v>0</v>
      </c>
      <c r="T10455" s="9">
        <f>0.5*R10455</f>
        <v>0</v>
      </c>
      <c r="U10455" s="9">
        <f>T10455+S10455</f>
        <v>0</v>
      </c>
      <c r="V10455" s="9">
        <f>(Q10455+U10455)/(0.944*1000)</f>
        <v>0</v>
      </c>
    </row>
    <row r="10456" spans="1:22" x14ac:dyDescent="0.3">
      <c r="A10456" s="14">
        <v>10500</v>
      </c>
      <c r="B10456" s="14" t="s">
        <v>11368</v>
      </c>
      <c r="C10456" s="14" t="s">
        <v>13510</v>
      </c>
      <c r="D10456" s="14" t="s">
        <v>13504</v>
      </c>
      <c r="E10456" s="14" t="s">
        <v>13495</v>
      </c>
      <c r="F10456" s="14">
        <v>6</v>
      </c>
      <c r="G10456" s="14">
        <v>0.16</v>
      </c>
      <c r="H10456" s="15">
        <v>3.0616500000000001E-2</v>
      </c>
      <c r="I10456" s="15">
        <f>M10456-V10456</f>
        <v>0.13738350000000002</v>
      </c>
      <c r="J10456" s="14"/>
      <c r="K10456" s="13"/>
      <c r="L10456" s="9">
        <f>G10456*1.05</f>
        <v>0.16800000000000001</v>
      </c>
      <c r="M10456" s="11">
        <f>L10456-H10456</f>
        <v>0.13738350000000002</v>
      </c>
      <c r="N10456" s="11">
        <v>0</v>
      </c>
      <c r="P10456" s="9">
        <f>0.5*N10456/1000</f>
        <v>0</v>
      </c>
      <c r="Q10456" s="9">
        <f>P10456+O10456</f>
        <v>0</v>
      </c>
      <c r="R10456" s="11">
        <v>0</v>
      </c>
      <c r="T10456" s="9">
        <f>0.5*R10456</f>
        <v>0</v>
      </c>
      <c r="U10456" s="9">
        <f>T10456+S10456</f>
        <v>0</v>
      </c>
      <c r="V10456" s="9">
        <f>(Q10456+U10456)/(0.944*1000)</f>
        <v>0</v>
      </c>
    </row>
    <row r="10457" spans="1:22" x14ac:dyDescent="0.3">
      <c r="A10457" s="14">
        <v>10501</v>
      </c>
      <c r="B10457" s="14" t="s">
        <v>11369</v>
      </c>
      <c r="C10457" s="14" t="s">
        <v>13510</v>
      </c>
      <c r="D10457" s="14" t="s">
        <v>13504</v>
      </c>
      <c r="E10457" s="14" t="s">
        <v>13495</v>
      </c>
      <c r="F10457" s="14">
        <v>6</v>
      </c>
      <c r="G10457" s="14">
        <v>0.25</v>
      </c>
      <c r="H10457" s="15">
        <v>8.4776000000000004E-2</v>
      </c>
      <c r="I10457" s="15">
        <f>M10457-V10457</f>
        <v>0.17772399999999999</v>
      </c>
      <c r="J10457" s="14"/>
      <c r="K10457" s="13"/>
      <c r="L10457" s="9">
        <f>G10457*1.05</f>
        <v>0.26250000000000001</v>
      </c>
      <c r="M10457" s="11">
        <f>L10457-H10457</f>
        <v>0.17772399999999999</v>
      </c>
      <c r="N10457" s="11">
        <v>0</v>
      </c>
      <c r="P10457" s="9">
        <f>0.5*N10457/1000</f>
        <v>0</v>
      </c>
      <c r="Q10457" s="9">
        <f>P10457+O10457</f>
        <v>0</v>
      </c>
      <c r="R10457" s="11">
        <v>0</v>
      </c>
      <c r="T10457" s="9">
        <f>0.5*R10457</f>
        <v>0</v>
      </c>
      <c r="U10457" s="9">
        <f>T10457+S10457</f>
        <v>0</v>
      </c>
      <c r="V10457" s="9">
        <f>(Q10457+U10457)/(0.944*1000)</f>
        <v>0</v>
      </c>
    </row>
    <row r="10458" spans="1:22" x14ac:dyDescent="0.3">
      <c r="A10458" s="14">
        <v>10502</v>
      </c>
      <c r="B10458" s="14" t="s">
        <v>11370</v>
      </c>
      <c r="C10458" s="14" t="s">
        <v>13510</v>
      </c>
      <c r="D10458" s="14" t="s">
        <v>13504</v>
      </c>
      <c r="E10458" s="14" t="s">
        <v>13495</v>
      </c>
      <c r="F10458" s="14">
        <v>6</v>
      </c>
      <c r="G10458" s="14">
        <v>0.25</v>
      </c>
      <c r="H10458" s="15">
        <v>1.0591000000000008E-2</v>
      </c>
      <c r="I10458" s="15">
        <f>M10458-V10458</f>
        <v>0.25190899999999999</v>
      </c>
      <c r="J10458" s="14"/>
      <c r="K10458" s="13"/>
      <c r="L10458" s="9">
        <f>G10458*1.05</f>
        <v>0.26250000000000001</v>
      </c>
      <c r="M10458" s="11">
        <f>L10458-H10458</f>
        <v>0.25190899999999999</v>
      </c>
      <c r="N10458" s="11">
        <v>0</v>
      </c>
      <c r="P10458" s="9">
        <f>0.5*N10458/1000</f>
        <v>0</v>
      </c>
      <c r="Q10458" s="9">
        <f>P10458+O10458</f>
        <v>0</v>
      </c>
      <c r="R10458" s="11">
        <v>0</v>
      </c>
      <c r="T10458" s="9">
        <f>0.5*R10458</f>
        <v>0</v>
      </c>
      <c r="U10458" s="9">
        <f>T10458+S10458</f>
        <v>0</v>
      </c>
      <c r="V10458" s="9">
        <f>(Q10458+U10458)/(0.944*1000)</f>
        <v>0</v>
      </c>
    </row>
    <row r="10459" spans="1:22" x14ac:dyDescent="0.3">
      <c r="A10459" s="14">
        <v>10503</v>
      </c>
      <c r="B10459" s="14" t="s">
        <v>11371</v>
      </c>
      <c r="C10459" s="14" t="s">
        <v>13510</v>
      </c>
      <c r="D10459" s="14" t="s">
        <v>13504</v>
      </c>
      <c r="E10459" s="14" t="s">
        <v>13495</v>
      </c>
      <c r="F10459" s="14">
        <v>6</v>
      </c>
      <c r="G10459" s="14">
        <v>0.25</v>
      </c>
      <c r="H10459" s="15">
        <v>0.15500900000000001</v>
      </c>
      <c r="I10459" s="15">
        <f>M10459-V10459</f>
        <v>0.107491</v>
      </c>
      <c r="J10459" s="14"/>
      <c r="K10459" s="13"/>
      <c r="L10459" s="9">
        <f>G10459*1.05</f>
        <v>0.26250000000000001</v>
      </c>
      <c r="M10459" s="11">
        <f>L10459-H10459</f>
        <v>0.107491</v>
      </c>
      <c r="N10459" s="11">
        <v>0</v>
      </c>
      <c r="P10459" s="9">
        <f>0.5*N10459/1000</f>
        <v>0</v>
      </c>
      <c r="Q10459" s="9">
        <f>P10459+O10459</f>
        <v>0</v>
      </c>
      <c r="R10459" s="11">
        <v>0</v>
      </c>
      <c r="T10459" s="9">
        <f>0.5*R10459</f>
        <v>0</v>
      </c>
      <c r="U10459" s="9">
        <f>T10459+S10459</f>
        <v>0</v>
      </c>
      <c r="V10459" s="9">
        <f>(Q10459+U10459)/(0.944*1000)</f>
        <v>0</v>
      </c>
    </row>
    <row r="10460" spans="1:22" x14ac:dyDescent="0.3">
      <c r="A10460" s="14">
        <v>10504</v>
      </c>
      <c r="B10460" s="14" t="s">
        <v>11372</v>
      </c>
      <c r="C10460" s="14" t="s">
        <v>13510</v>
      </c>
      <c r="D10460" s="14" t="s">
        <v>13504</v>
      </c>
      <c r="E10460" s="14" t="s">
        <v>13495</v>
      </c>
      <c r="F10460" s="14">
        <v>6</v>
      </c>
      <c r="G10460" s="14">
        <v>0.16</v>
      </c>
      <c r="H10460" s="15">
        <v>9.7113000000000005E-2</v>
      </c>
      <c r="I10460" s="15">
        <f>M10460-V10460</f>
        <v>7.0887000000000006E-2</v>
      </c>
      <c r="J10460" s="14"/>
      <c r="K10460" s="13"/>
      <c r="L10460" s="9">
        <f>G10460*1.05</f>
        <v>0.16800000000000001</v>
      </c>
      <c r="M10460" s="11">
        <f>L10460-H10460</f>
        <v>7.0887000000000006E-2</v>
      </c>
      <c r="N10460" s="11">
        <v>0</v>
      </c>
      <c r="P10460" s="9">
        <f>0.5*N10460/1000</f>
        <v>0</v>
      </c>
      <c r="Q10460" s="9">
        <f>P10460+O10460</f>
        <v>0</v>
      </c>
      <c r="R10460" s="11">
        <v>0</v>
      </c>
      <c r="S10460" s="9">
        <f>0.75*R10460/1000</f>
        <v>0</v>
      </c>
      <c r="T10460" s="9">
        <f>0.5*R10460</f>
        <v>0</v>
      </c>
      <c r="U10460" s="9">
        <f>T10460+S10460</f>
        <v>0</v>
      </c>
      <c r="V10460" s="9">
        <f>(Q10460+U10460)/(0.944*1000)</f>
        <v>0</v>
      </c>
    </row>
    <row r="10461" spans="1:22" x14ac:dyDescent="0.3">
      <c r="A10461" s="14">
        <v>10505</v>
      </c>
      <c r="B10461" s="14" t="s">
        <v>11373</v>
      </c>
      <c r="C10461" s="14" t="s">
        <v>13510</v>
      </c>
      <c r="D10461" s="14" t="s">
        <v>13504</v>
      </c>
      <c r="E10461" s="14" t="s">
        <v>13495</v>
      </c>
      <c r="F10461" s="14">
        <v>6</v>
      </c>
      <c r="G10461" s="14">
        <v>0.25</v>
      </c>
      <c r="H10461" s="15">
        <v>7.6536000000000007E-2</v>
      </c>
      <c r="I10461" s="15">
        <f>M10461-V10461</f>
        <v>0.18596400000000002</v>
      </c>
      <c r="J10461" s="14"/>
      <c r="K10461" s="13"/>
      <c r="L10461" s="9">
        <f>G10461*1.05</f>
        <v>0.26250000000000001</v>
      </c>
      <c r="M10461" s="11">
        <f>L10461-H10461</f>
        <v>0.18596400000000002</v>
      </c>
      <c r="N10461" s="11">
        <v>0</v>
      </c>
      <c r="P10461" s="9">
        <f>0.5*N10461/1000</f>
        <v>0</v>
      </c>
      <c r="Q10461" s="9">
        <f>P10461+O10461</f>
        <v>0</v>
      </c>
      <c r="R10461" s="11">
        <v>0</v>
      </c>
      <c r="T10461" s="9">
        <f>0.5*R10461</f>
        <v>0</v>
      </c>
      <c r="U10461" s="9">
        <f>T10461+S10461</f>
        <v>0</v>
      </c>
      <c r="V10461" s="9">
        <f>(Q10461+U10461)/(0.944*1000)</f>
        <v>0</v>
      </c>
    </row>
    <row r="10462" spans="1:22" x14ac:dyDescent="0.3">
      <c r="A10462" s="14">
        <v>10506</v>
      </c>
      <c r="B10462" s="14" t="s">
        <v>11374</v>
      </c>
      <c r="C10462" s="14" t="s">
        <v>13510</v>
      </c>
      <c r="D10462" s="14" t="s">
        <v>13504</v>
      </c>
      <c r="E10462" s="14" t="s">
        <v>13495</v>
      </c>
      <c r="F10462" s="14">
        <v>6</v>
      </c>
      <c r="G10462" s="14">
        <v>0.16</v>
      </c>
      <c r="H10462" s="15">
        <v>5.7429999999999946E-3</v>
      </c>
      <c r="I10462" s="15">
        <f>M10462-V10462</f>
        <v>0.16225700000000001</v>
      </c>
      <c r="J10462" s="14"/>
      <c r="K10462" s="13"/>
      <c r="L10462" s="9">
        <f>G10462*1.05</f>
        <v>0.16800000000000001</v>
      </c>
      <c r="M10462" s="11">
        <f>L10462-H10462</f>
        <v>0.16225700000000001</v>
      </c>
      <c r="N10462" s="11">
        <v>0</v>
      </c>
      <c r="P10462" s="9">
        <f>0.5*N10462/1000</f>
        <v>0</v>
      </c>
      <c r="Q10462" s="9">
        <f>P10462+O10462</f>
        <v>0</v>
      </c>
      <c r="R10462" s="11">
        <v>0</v>
      </c>
      <c r="T10462" s="9">
        <f>0.5*R10462</f>
        <v>0</v>
      </c>
      <c r="U10462" s="9">
        <f>T10462+S10462</f>
        <v>0</v>
      </c>
      <c r="V10462" s="9">
        <f>(Q10462+U10462)/(0.944*1000)</f>
        <v>0</v>
      </c>
    </row>
    <row r="10463" spans="1:22" x14ac:dyDescent="0.3">
      <c r="A10463" s="14">
        <v>10507</v>
      </c>
      <c r="B10463" s="14" t="s">
        <v>11375</v>
      </c>
      <c r="C10463" s="14" t="s">
        <v>13510</v>
      </c>
      <c r="D10463" s="14" t="s">
        <v>13504</v>
      </c>
      <c r="E10463" s="14" t="s">
        <v>13495</v>
      </c>
      <c r="F10463" s="14">
        <v>6</v>
      </c>
      <c r="G10463" s="14">
        <v>0.16</v>
      </c>
      <c r="H10463" s="15">
        <v>4.4836000000000001E-2</v>
      </c>
      <c r="I10463" s="15">
        <f>M10463-V10463</f>
        <v>0.12316400000000001</v>
      </c>
      <c r="J10463" s="14"/>
      <c r="K10463" s="13"/>
      <c r="L10463" s="9">
        <f>G10463*1.05</f>
        <v>0.16800000000000001</v>
      </c>
      <c r="M10463" s="11">
        <f>L10463-H10463</f>
        <v>0.12316400000000001</v>
      </c>
      <c r="N10463" s="11">
        <v>0</v>
      </c>
      <c r="P10463" s="9">
        <f>0.5*N10463/1000</f>
        <v>0</v>
      </c>
      <c r="Q10463" s="9">
        <f>P10463+O10463</f>
        <v>0</v>
      </c>
      <c r="R10463" s="11">
        <v>0</v>
      </c>
      <c r="T10463" s="9">
        <f>0.5*R10463</f>
        <v>0</v>
      </c>
      <c r="U10463" s="9">
        <f>T10463+S10463</f>
        <v>0</v>
      </c>
      <c r="V10463" s="9">
        <f>(Q10463+U10463)/(0.944*1000)</f>
        <v>0</v>
      </c>
    </row>
    <row r="10464" spans="1:22" x14ac:dyDescent="0.3">
      <c r="A10464" s="14">
        <v>10508</v>
      </c>
      <c r="B10464" s="14" t="s">
        <v>11376</v>
      </c>
      <c r="C10464" s="14" t="s">
        <v>13510</v>
      </c>
      <c r="D10464" s="14" t="s">
        <v>13504</v>
      </c>
      <c r="E10464" s="14" t="s">
        <v>13495</v>
      </c>
      <c r="F10464" s="14">
        <v>6</v>
      </c>
      <c r="G10464" s="14">
        <v>0.25</v>
      </c>
      <c r="H10464" s="15">
        <v>3.5086999999999986E-2</v>
      </c>
      <c r="I10464" s="15">
        <f>M10464-V10464</f>
        <v>0.22741300000000003</v>
      </c>
      <c r="J10464" s="14"/>
      <c r="K10464" s="13"/>
      <c r="L10464" s="9">
        <f>G10464*1.05</f>
        <v>0.26250000000000001</v>
      </c>
      <c r="M10464" s="11">
        <f>L10464-H10464</f>
        <v>0.22741300000000003</v>
      </c>
      <c r="N10464" s="11">
        <v>0</v>
      </c>
      <c r="P10464" s="9">
        <f>0.5*N10464/1000</f>
        <v>0</v>
      </c>
      <c r="Q10464" s="9">
        <f>P10464+O10464</f>
        <v>0</v>
      </c>
      <c r="R10464" s="11">
        <v>0</v>
      </c>
      <c r="T10464" s="9">
        <f>0.5*R10464</f>
        <v>0</v>
      </c>
      <c r="U10464" s="9">
        <f>T10464+S10464</f>
        <v>0</v>
      </c>
      <c r="V10464" s="9">
        <f>(Q10464+U10464)/(0.944*1000)</f>
        <v>0</v>
      </c>
    </row>
    <row r="10465" spans="1:22" x14ac:dyDescent="0.3">
      <c r="A10465" s="14">
        <v>10509</v>
      </c>
      <c r="B10465" s="14" t="s">
        <v>11377</v>
      </c>
      <c r="C10465" s="14" t="s">
        <v>13510</v>
      </c>
      <c r="D10465" s="14" t="s">
        <v>13504</v>
      </c>
      <c r="E10465" s="14" t="s">
        <v>13495</v>
      </c>
      <c r="F10465" s="14">
        <v>6</v>
      </c>
      <c r="G10465" s="14">
        <v>0.16</v>
      </c>
      <c r="H10465" s="15">
        <v>8.6288000000000004E-2</v>
      </c>
      <c r="I10465" s="15">
        <f>M10465-V10465</f>
        <v>8.1712000000000007E-2</v>
      </c>
      <c r="J10465" s="14"/>
      <c r="K10465" s="13"/>
      <c r="L10465" s="9">
        <f>G10465*1.05</f>
        <v>0.16800000000000001</v>
      </c>
      <c r="M10465" s="11">
        <f>L10465-H10465</f>
        <v>8.1712000000000007E-2</v>
      </c>
      <c r="N10465" s="11">
        <v>0</v>
      </c>
      <c r="P10465" s="9">
        <f>0.5*N10465/1000</f>
        <v>0</v>
      </c>
      <c r="Q10465" s="9">
        <f>P10465+O10465</f>
        <v>0</v>
      </c>
      <c r="R10465" s="11">
        <v>0</v>
      </c>
      <c r="T10465" s="9">
        <f>0.5*R10465</f>
        <v>0</v>
      </c>
      <c r="U10465" s="9">
        <f>T10465+S10465</f>
        <v>0</v>
      </c>
      <c r="V10465" s="9">
        <f>(Q10465+U10465)/(0.944*1000)</f>
        <v>0</v>
      </c>
    </row>
    <row r="10466" spans="1:22" x14ac:dyDescent="0.3">
      <c r="A10466" s="14">
        <v>10510</v>
      </c>
      <c r="B10466" s="14" t="s">
        <v>11378</v>
      </c>
      <c r="C10466" s="14" t="s">
        <v>13510</v>
      </c>
      <c r="D10466" s="14" t="s">
        <v>13504</v>
      </c>
      <c r="E10466" s="14" t="s">
        <v>13495</v>
      </c>
      <c r="F10466" s="14">
        <v>6</v>
      </c>
      <c r="G10466" s="14">
        <v>0.25</v>
      </c>
      <c r="H10466" s="15">
        <v>0.16200000000000001</v>
      </c>
      <c r="I10466" s="15">
        <f>M10466-V10466</f>
        <v>0.10050000000000001</v>
      </c>
      <c r="J10466" s="14"/>
      <c r="K10466" s="13"/>
      <c r="L10466" s="9">
        <f>G10466*1.05</f>
        <v>0.26250000000000001</v>
      </c>
      <c r="M10466" s="11">
        <f>L10466-H10466</f>
        <v>0.10050000000000001</v>
      </c>
      <c r="N10466" s="11">
        <v>0</v>
      </c>
      <c r="P10466" s="9">
        <f>0.5*N10466/1000</f>
        <v>0</v>
      </c>
      <c r="Q10466" s="9">
        <f>P10466+O10466</f>
        <v>0</v>
      </c>
      <c r="R10466" s="11">
        <v>0</v>
      </c>
      <c r="T10466" s="9">
        <f>0.5*R10466</f>
        <v>0</v>
      </c>
      <c r="U10466" s="9">
        <f>T10466+S10466</f>
        <v>0</v>
      </c>
      <c r="V10466" s="9">
        <f>(Q10466+U10466)/(0.944*1000)</f>
        <v>0</v>
      </c>
    </row>
    <row r="10467" spans="1:22" x14ac:dyDescent="0.3">
      <c r="A10467" s="14">
        <v>10511</v>
      </c>
      <c r="B10467" s="14" t="s">
        <v>11379</v>
      </c>
      <c r="C10467" s="14" t="s">
        <v>13510</v>
      </c>
      <c r="D10467" s="14" t="s">
        <v>13504</v>
      </c>
      <c r="E10467" s="14" t="s">
        <v>13495</v>
      </c>
      <c r="F10467" s="14">
        <v>6</v>
      </c>
      <c r="G10467" s="14">
        <v>0.04</v>
      </c>
      <c r="H10467" s="15">
        <v>3.2389999999999971E-3</v>
      </c>
      <c r="I10467" s="15">
        <f>M10467-V10467</f>
        <v>3.8761000000000004E-2</v>
      </c>
      <c r="J10467" s="14"/>
      <c r="K10467" s="13"/>
      <c r="L10467" s="9">
        <f>G10467*1.05</f>
        <v>4.2000000000000003E-2</v>
      </c>
      <c r="M10467" s="11">
        <f>L10467-H10467</f>
        <v>3.8761000000000004E-2</v>
      </c>
      <c r="N10467" s="11">
        <v>0</v>
      </c>
      <c r="P10467" s="9">
        <f>0.5*N10467/1000</f>
        <v>0</v>
      </c>
      <c r="Q10467" s="9">
        <f>P10467+O10467</f>
        <v>0</v>
      </c>
      <c r="R10467" s="11">
        <v>0</v>
      </c>
      <c r="T10467" s="9">
        <f>0.5*R10467</f>
        <v>0</v>
      </c>
      <c r="U10467" s="9">
        <f>T10467+S10467</f>
        <v>0</v>
      </c>
      <c r="V10467" s="9">
        <f>(Q10467+U10467)/(0.944*1000)</f>
        <v>0</v>
      </c>
    </row>
    <row r="10468" spans="1:22" x14ac:dyDescent="0.3">
      <c r="A10468" s="14">
        <v>10512</v>
      </c>
      <c r="B10468" s="14" t="s">
        <v>11380</v>
      </c>
      <c r="C10468" s="14" t="s">
        <v>13510</v>
      </c>
      <c r="D10468" s="14" t="s">
        <v>13504</v>
      </c>
      <c r="E10468" s="14" t="s">
        <v>13495</v>
      </c>
      <c r="F10468" s="14">
        <v>6</v>
      </c>
      <c r="G10468" s="14">
        <v>6.3E-2</v>
      </c>
      <c r="H10468" s="15">
        <v>7.844000000000002E-3</v>
      </c>
      <c r="I10468" s="15">
        <f>M10468-V10468</f>
        <v>5.8305999999999997E-2</v>
      </c>
      <c r="J10468" s="14"/>
      <c r="K10468" s="13"/>
      <c r="L10468" s="9">
        <f>G10468*1.05</f>
        <v>6.615E-2</v>
      </c>
      <c r="M10468" s="11">
        <f>L10468-H10468</f>
        <v>5.8305999999999997E-2</v>
      </c>
      <c r="N10468" s="11">
        <v>0</v>
      </c>
      <c r="P10468" s="9">
        <f>0.5*N10468/1000</f>
        <v>0</v>
      </c>
      <c r="Q10468" s="9">
        <f>P10468+O10468</f>
        <v>0</v>
      </c>
      <c r="R10468" s="11">
        <v>0</v>
      </c>
      <c r="T10468" s="9">
        <f>0.5*R10468</f>
        <v>0</v>
      </c>
      <c r="U10468" s="9">
        <f>T10468+S10468</f>
        <v>0</v>
      </c>
      <c r="V10468" s="9">
        <f>(Q10468+U10468)/(0.944*1000)</f>
        <v>0</v>
      </c>
    </row>
    <row r="10469" spans="1:22" x14ac:dyDescent="0.3">
      <c r="A10469" s="14">
        <v>10513</v>
      </c>
      <c r="B10469" s="14" t="s">
        <v>11381</v>
      </c>
      <c r="C10469" s="14" t="s">
        <v>13510</v>
      </c>
      <c r="D10469" s="14" t="s">
        <v>13504</v>
      </c>
      <c r="E10469" s="14" t="s">
        <v>13495</v>
      </c>
      <c r="F10469" s="14">
        <v>6</v>
      </c>
      <c r="G10469" s="14">
        <v>0.4</v>
      </c>
      <c r="H10469" s="15">
        <v>8.6669999999999733E-3</v>
      </c>
      <c r="I10469" s="15">
        <f>M10469-V10469</f>
        <v>0.41133300000000006</v>
      </c>
      <c r="J10469" s="14"/>
      <c r="K10469" s="13"/>
      <c r="L10469" s="9">
        <f>G10469*1.05</f>
        <v>0.42000000000000004</v>
      </c>
      <c r="M10469" s="11">
        <f>L10469-H10469</f>
        <v>0.41133300000000006</v>
      </c>
      <c r="N10469" s="11">
        <v>0</v>
      </c>
      <c r="P10469" s="9">
        <f>0.5*N10469/1000</f>
        <v>0</v>
      </c>
      <c r="Q10469" s="9">
        <f>P10469+O10469</f>
        <v>0</v>
      </c>
      <c r="R10469" s="11">
        <v>0</v>
      </c>
      <c r="T10469" s="9">
        <f>0.5*R10469</f>
        <v>0</v>
      </c>
      <c r="U10469" s="9">
        <f>T10469+S10469</f>
        <v>0</v>
      </c>
      <c r="V10469" s="9">
        <f>(Q10469+U10469)/(0.944*1000)</f>
        <v>0</v>
      </c>
    </row>
    <row r="10470" spans="1:22" x14ac:dyDescent="0.3">
      <c r="A10470" s="14">
        <v>10514</v>
      </c>
      <c r="B10470" s="14" t="s">
        <v>11382</v>
      </c>
      <c r="C10470" s="14" t="s">
        <v>13510</v>
      </c>
      <c r="D10470" s="14" t="s">
        <v>13504</v>
      </c>
      <c r="E10470" s="14" t="s">
        <v>13495</v>
      </c>
      <c r="F10470" s="14">
        <v>6</v>
      </c>
      <c r="G10470" s="14">
        <v>0.1</v>
      </c>
      <c r="H10470" s="15">
        <v>8.5999999999999993E-2</v>
      </c>
      <c r="I10470" s="15">
        <f>M10470-V10470</f>
        <v>1.9000000000000017E-2</v>
      </c>
      <c r="J10470" s="14"/>
      <c r="K10470" s="13"/>
      <c r="L10470" s="9">
        <f>G10470*1.05</f>
        <v>0.10500000000000001</v>
      </c>
      <c r="M10470" s="11">
        <f>L10470-H10470</f>
        <v>1.9000000000000017E-2</v>
      </c>
      <c r="N10470" s="11">
        <v>0</v>
      </c>
      <c r="P10470" s="9">
        <f>0.5*N10470/1000</f>
        <v>0</v>
      </c>
      <c r="Q10470" s="9">
        <f>P10470+O10470</f>
        <v>0</v>
      </c>
      <c r="R10470" s="11">
        <v>0</v>
      </c>
      <c r="T10470" s="9">
        <f>0.5*R10470</f>
        <v>0</v>
      </c>
      <c r="U10470" s="9">
        <f>T10470+S10470</f>
        <v>0</v>
      </c>
      <c r="V10470" s="9">
        <f>(Q10470+U10470)/(0.944*1000)</f>
        <v>0</v>
      </c>
    </row>
    <row r="10471" spans="1:22" x14ac:dyDescent="0.3">
      <c r="A10471" s="14">
        <v>10515</v>
      </c>
      <c r="B10471" s="14" t="s">
        <v>11383</v>
      </c>
      <c r="C10471" s="14" t="s">
        <v>13510</v>
      </c>
      <c r="D10471" s="14" t="s">
        <v>13504</v>
      </c>
      <c r="E10471" s="14" t="s">
        <v>13495</v>
      </c>
      <c r="F10471" s="14">
        <v>6</v>
      </c>
      <c r="G10471" s="14">
        <v>0.1</v>
      </c>
      <c r="H10471" s="15">
        <v>1.2674999999999997E-2</v>
      </c>
      <c r="I10471" s="15">
        <f>M10471-V10471</f>
        <v>9.2325000000000018E-2</v>
      </c>
      <c r="J10471" s="14"/>
      <c r="K10471" s="13"/>
      <c r="L10471" s="9">
        <f>G10471*1.05</f>
        <v>0.10500000000000001</v>
      </c>
      <c r="M10471" s="11">
        <f>L10471-H10471</f>
        <v>9.2325000000000018E-2</v>
      </c>
      <c r="N10471" s="11">
        <v>0</v>
      </c>
      <c r="P10471" s="9">
        <f>0.5*N10471/1000</f>
        <v>0</v>
      </c>
      <c r="Q10471" s="9">
        <f>P10471+O10471</f>
        <v>0</v>
      </c>
      <c r="R10471" s="11">
        <v>0</v>
      </c>
      <c r="T10471" s="9">
        <f>0.5*R10471</f>
        <v>0</v>
      </c>
      <c r="U10471" s="9">
        <f>T10471+S10471</f>
        <v>0</v>
      </c>
      <c r="V10471" s="9">
        <f>(Q10471+U10471)/(0.944*1000)</f>
        <v>0</v>
      </c>
    </row>
    <row r="10472" spans="1:22" x14ac:dyDescent="0.3">
      <c r="A10472" s="14">
        <v>10516</v>
      </c>
      <c r="B10472" s="14" t="s">
        <v>11384</v>
      </c>
      <c r="C10472" s="14" t="s">
        <v>13510</v>
      </c>
      <c r="D10472" s="14" t="s">
        <v>13504</v>
      </c>
      <c r="E10472" s="14" t="s">
        <v>13495</v>
      </c>
      <c r="F10472" s="14">
        <v>6</v>
      </c>
      <c r="G10472" s="14">
        <v>0.1</v>
      </c>
      <c r="H10472" s="15">
        <v>0</v>
      </c>
      <c r="I10472" s="15">
        <f>M10472-V10472</f>
        <v>0.10500000000000001</v>
      </c>
      <c r="J10472" s="14"/>
      <c r="K10472" s="13"/>
      <c r="L10472" s="9">
        <f>G10472*1.05</f>
        <v>0.10500000000000001</v>
      </c>
      <c r="M10472" s="11">
        <f>L10472-H10472</f>
        <v>0.10500000000000001</v>
      </c>
      <c r="N10472" s="11">
        <v>0</v>
      </c>
      <c r="P10472" s="9">
        <f>0.5*N10472/1000</f>
        <v>0</v>
      </c>
      <c r="Q10472" s="9">
        <f>P10472+O10472</f>
        <v>0</v>
      </c>
      <c r="R10472" s="11">
        <v>0</v>
      </c>
      <c r="T10472" s="9">
        <f>0.5*R10472</f>
        <v>0</v>
      </c>
      <c r="U10472" s="9">
        <f>T10472+S10472</f>
        <v>0</v>
      </c>
      <c r="V10472" s="9">
        <f>(Q10472+U10472)/(0.944*1000)</f>
        <v>0</v>
      </c>
    </row>
    <row r="10473" spans="1:22" x14ac:dyDescent="0.3">
      <c r="A10473" s="14">
        <v>10517</v>
      </c>
      <c r="B10473" s="14" t="s">
        <v>11385</v>
      </c>
      <c r="C10473" s="14" t="s">
        <v>13510</v>
      </c>
      <c r="D10473" s="14" t="s">
        <v>13504</v>
      </c>
      <c r="E10473" s="14" t="s">
        <v>13495</v>
      </c>
      <c r="F10473" s="14">
        <v>6</v>
      </c>
      <c r="G10473" s="14">
        <v>0.16</v>
      </c>
      <c r="H10473" s="15">
        <v>3.8789999999999905E-3</v>
      </c>
      <c r="I10473" s="15">
        <f>M10473-V10473</f>
        <v>0.16412100000000002</v>
      </c>
      <c r="J10473" s="14"/>
      <c r="K10473" s="13"/>
      <c r="L10473" s="9">
        <f>G10473*1.05</f>
        <v>0.16800000000000001</v>
      </c>
      <c r="M10473" s="11">
        <f>L10473-H10473</f>
        <v>0.16412100000000002</v>
      </c>
      <c r="N10473" s="11">
        <v>0</v>
      </c>
      <c r="P10473" s="9">
        <f>0.5*N10473/1000</f>
        <v>0</v>
      </c>
      <c r="Q10473" s="9">
        <f>P10473+O10473</f>
        <v>0</v>
      </c>
      <c r="R10473" s="11">
        <v>0</v>
      </c>
      <c r="T10473" s="9">
        <f>0.5*R10473</f>
        <v>0</v>
      </c>
      <c r="U10473" s="9">
        <f>T10473+S10473</f>
        <v>0</v>
      </c>
      <c r="V10473" s="9">
        <f>(Q10473+U10473)/(0.944*1000)</f>
        <v>0</v>
      </c>
    </row>
    <row r="10474" spans="1:22" x14ac:dyDescent="0.3">
      <c r="A10474" s="14">
        <v>10518</v>
      </c>
      <c r="B10474" s="14" t="s">
        <v>11386</v>
      </c>
      <c r="C10474" s="14" t="s">
        <v>13510</v>
      </c>
      <c r="D10474" s="14" t="s">
        <v>13504</v>
      </c>
      <c r="E10474" s="14" t="s">
        <v>13495</v>
      </c>
      <c r="F10474" s="14">
        <v>6</v>
      </c>
      <c r="G10474" s="14">
        <v>0.16</v>
      </c>
      <c r="H10474" s="15">
        <v>1.2614000000000004E-2</v>
      </c>
      <c r="I10474" s="15">
        <f>M10474-V10474</f>
        <v>0.155386</v>
      </c>
      <c r="J10474" s="14"/>
      <c r="K10474" s="13"/>
      <c r="L10474" s="9">
        <f>G10474*1.05</f>
        <v>0.16800000000000001</v>
      </c>
      <c r="M10474" s="11">
        <f>L10474-H10474</f>
        <v>0.155386</v>
      </c>
      <c r="N10474" s="11">
        <v>0</v>
      </c>
      <c r="P10474" s="9">
        <f>0.5*N10474/1000</f>
        <v>0</v>
      </c>
      <c r="Q10474" s="9">
        <f>P10474+O10474</f>
        <v>0</v>
      </c>
      <c r="R10474" s="11">
        <v>0</v>
      </c>
      <c r="T10474" s="9">
        <f>0.5*R10474</f>
        <v>0</v>
      </c>
      <c r="U10474" s="9">
        <f>T10474+S10474</f>
        <v>0</v>
      </c>
      <c r="V10474" s="9">
        <f>(Q10474+U10474)/(0.944*1000)</f>
        <v>0</v>
      </c>
    </row>
    <row r="10475" spans="1:22" x14ac:dyDescent="0.3">
      <c r="A10475" s="14">
        <v>10519</v>
      </c>
      <c r="B10475" s="14" t="s">
        <v>11387</v>
      </c>
      <c r="C10475" s="14" t="s">
        <v>13510</v>
      </c>
      <c r="D10475" s="14" t="s">
        <v>13504</v>
      </c>
      <c r="E10475" s="14" t="s">
        <v>13495</v>
      </c>
      <c r="F10475" s="14">
        <v>6</v>
      </c>
      <c r="G10475" s="14">
        <v>0.25</v>
      </c>
      <c r="H10475" s="15">
        <v>7.5139000000000011E-2</v>
      </c>
      <c r="I10475" s="15">
        <f>M10475-V10475</f>
        <v>0.187361</v>
      </c>
      <c r="J10475" s="14"/>
      <c r="K10475" s="13"/>
      <c r="L10475" s="9">
        <f>G10475*1.05</f>
        <v>0.26250000000000001</v>
      </c>
      <c r="M10475" s="11">
        <f>L10475-H10475</f>
        <v>0.187361</v>
      </c>
      <c r="N10475" s="11">
        <v>0</v>
      </c>
      <c r="P10475" s="9">
        <f>0.5*N10475/1000</f>
        <v>0</v>
      </c>
      <c r="Q10475" s="9">
        <f>P10475+O10475</f>
        <v>0</v>
      </c>
      <c r="R10475" s="11">
        <v>0</v>
      </c>
      <c r="T10475" s="9">
        <f>0.5*R10475</f>
        <v>0</v>
      </c>
      <c r="U10475" s="9">
        <f>T10475+S10475</f>
        <v>0</v>
      </c>
      <c r="V10475" s="9">
        <f>(Q10475+U10475)/(0.944*1000)</f>
        <v>0</v>
      </c>
    </row>
    <row r="10476" spans="1:22" x14ac:dyDescent="0.3">
      <c r="A10476" s="14">
        <v>10520</v>
      </c>
      <c r="B10476" s="14" t="s">
        <v>11388</v>
      </c>
      <c r="C10476" s="14" t="s">
        <v>13510</v>
      </c>
      <c r="D10476" s="14" t="s">
        <v>13504</v>
      </c>
      <c r="E10476" s="14" t="s">
        <v>13495</v>
      </c>
      <c r="F10476" s="14">
        <v>6</v>
      </c>
      <c r="G10476" s="14">
        <v>0.25</v>
      </c>
      <c r="H10476" s="15">
        <v>3.2820000000000106E-3</v>
      </c>
      <c r="I10476" s="15">
        <f>M10476-V10476</f>
        <v>0.259218</v>
      </c>
      <c r="J10476" s="14"/>
      <c r="K10476" s="13"/>
      <c r="L10476" s="9">
        <f>G10476*1.05</f>
        <v>0.26250000000000001</v>
      </c>
      <c r="M10476" s="11">
        <f>L10476-H10476</f>
        <v>0.259218</v>
      </c>
      <c r="N10476" s="11">
        <v>0</v>
      </c>
      <c r="P10476" s="9">
        <f>0.5*N10476/1000</f>
        <v>0</v>
      </c>
      <c r="Q10476" s="9">
        <f>P10476+O10476</f>
        <v>0</v>
      </c>
      <c r="R10476" s="11">
        <v>0</v>
      </c>
      <c r="T10476" s="9">
        <f>0.5*R10476</f>
        <v>0</v>
      </c>
      <c r="U10476" s="9">
        <f>T10476+S10476</f>
        <v>0</v>
      </c>
      <c r="V10476" s="9">
        <f>(Q10476+U10476)/(0.944*1000)</f>
        <v>0</v>
      </c>
    </row>
    <row r="10477" spans="1:22" x14ac:dyDescent="0.3">
      <c r="A10477" s="14">
        <v>10521</v>
      </c>
      <c r="B10477" s="14" t="s">
        <v>11389</v>
      </c>
      <c r="C10477" s="14" t="s">
        <v>13510</v>
      </c>
      <c r="D10477" s="14" t="s">
        <v>13504</v>
      </c>
      <c r="E10477" s="14" t="s">
        <v>13495</v>
      </c>
      <c r="F10477" s="14">
        <v>6</v>
      </c>
      <c r="G10477" s="14">
        <v>0.16</v>
      </c>
      <c r="H10477" s="15">
        <v>1.9936000000000006E-2</v>
      </c>
      <c r="I10477" s="15">
        <f>M10477-V10477</f>
        <v>0.14541569491525425</v>
      </c>
      <c r="J10477" s="14"/>
      <c r="K10477" s="13"/>
      <c r="L10477" s="9">
        <f>G10477*1.05</f>
        <v>0.16800000000000001</v>
      </c>
      <c r="M10477" s="11">
        <f>L10477-H10477</f>
        <v>0.148064</v>
      </c>
      <c r="N10477" s="11">
        <v>0</v>
      </c>
      <c r="P10477" s="9">
        <f>0.5*N10477/1000</f>
        <v>0</v>
      </c>
      <c r="Q10477" s="9">
        <f>P10477+O10477</f>
        <v>0</v>
      </c>
      <c r="R10477" s="11">
        <v>5</v>
      </c>
      <c r="T10477" s="9">
        <f>0.5*R10477</f>
        <v>2.5</v>
      </c>
      <c r="U10477" s="9">
        <f>T10477+S10477</f>
        <v>2.5</v>
      </c>
      <c r="V10477" s="9">
        <f>(Q10477+U10477)/(0.944*1000)</f>
        <v>2.6483050847457626E-3</v>
      </c>
    </row>
    <row r="10478" spans="1:22" x14ac:dyDescent="0.3">
      <c r="A10478" s="14">
        <v>10522</v>
      </c>
      <c r="B10478" s="14" t="s">
        <v>11390</v>
      </c>
      <c r="C10478" s="14" t="s">
        <v>13510</v>
      </c>
      <c r="D10478" s="14" t="s">
        <v>13504</v>
      </c>
      <c r="E10478" s="14" t="s">
        <v>13495</v>
      </c>
      <c r="F10478" s="14">
        <v>6</v>
      </c>
      <c r="G10478" s="14">
        <v>0.1</v>
      </c>
      <c r="H10478" s="15">
        <v>0.1</v>
      </c>
      <c r="I10478" s="15">
        <f>M10478-V10478</f>
        <v>5.0000000000000044E-3</v>
      </c>
      <c r="J10478" s="14"/>
      <c r="K10478" s="13"/>
      <c r="L10478" s="9">
        <f>G10478*1.05</f>
        <v>0.10500000000000001</v>
      </c>
      <c r="M10478" s="11">
        <f>L10478-H10478</f>
        <v>5.0000000000000044E-3</v>
      </c>
      <c r="N10478" s="11">
        <v>0</v>
      </c>
      <c r="P10478" s="9">
        <f>0.5*N10478/1000</f>
        <v>0</v>
      </c>
      <c r="Q10478" s="9">
        <f>P10478+O10478</f>
        <v>0</v>
      </c>
      <c r="R10478" s="11">
        <v>0</v>
      </c>
      <c r="T10478" s="9">
        <f>0.5*R10478</f>
        <v>0</v>
      </c>
      <c r="U10478" s="9">
        <f>T10478+S10478</f>
        <v>0</v>
      </c>
      <c r="V10478" s="9">
        <f>(Q10478+U10478)/(0.944*1000)</f>
        <v>0</v>
      </c>
    </row>
    <row r="10479" spans="1:22" x14ac:dyDescent="0.3">
      <c r="A10479" s="14">
        <v>10523</v>
      </c>
      <c r="B10479" s="14" t="s">
        <v>11391</v>
      </c>
      <c r="C10479" s="14" t="s">
        <v>13510</v>
      </c>
      <c r="D10479" s="14" t="s">
        <v>13504</v>
      </c>
      <c r="E10479" s="14" t="s">
        <v>13495</v>
      </c>
      <c r="F10479" s="14">
        <v>6</v>
      </c>
      <c r="G10479" s="14">
        <v>6.3E-2</v>
      </c>
      <c r="H10479" s="15">
        <v>3.6999999999999998E-2</v>
      </c>
      <c r="I10479" s="15">
        <f>M10479-V10479</f>
        <v>2.9150000000000002E-2</v>
      </c>
      <c r="J10479" s="14"/>
      <c r="K10479" s="13"/>
      <c r="L10479" s="9">
        <f>G10479*1.05</f>
        <v>6.615E-2</v>
      </c>
      <c r="M10479" s="11">
        <f>L10479-H10479</f>
        <v>2.9150000000000002E-2</v>
      </c>
      <c r="N10479" s="11">
        <v>0</v>
      </c>
      <c r="P10479" s="9">
        <f>0.5*N10479/1000</f>
        <v>0</v>
      </c>
      <c r="Q10479" s="9">
        <f>P10479+O10479</f>
        <v>0</v>
      </c>
      <c r="R10479" s="11">
        <v>0</v>
      </c>
      <c r="T10479" s="9">
        <f>0.5*R10479</f>
        <v>0</v>
      </c>
      <c r="U10479" s="9">
        <f>T10479+S10479</f>
        <v>0</v>
      </c>
      <c r="V10479" s="9">
        <f>(Q10479+U10479)/(0.944*1000)</f>
        <v>0</v>
      </c>
    </row>
    <row r="10480" spans="1:22" x14ac:dyDescent="0.3">
      <c r="A10480" s="14">
        <v>10524</v>
      </c>
      <c r="B10480" s="14" t="s">
        <v>11392</v>
      </c>
      <c r="C10480" s="14" t="s">
        <v>13510</v>
      </c>
      <c r="D10480" s="14" t="s">
        <v>13504</v>
      </c>
      <c r="E10480" s="14" t="s">
        <v>13495</v>
      </c>
      <c r="F10480" s="14">
        <v>6</v>
      </c>
      <c r="G10480" s="14">
        <v>0.25</v>
      </c>
      <c r="H10480" s="15">
        <v>1.3412000000000006E-2</v>
      </c>
      <c r="I10480" s="15">
        <f>M10480-V10480</f>
        <v>0.249088</v>
      </c>
      <c r="J10480" s="14"/>
      <c r="K10480" s="13"/>
      <c r="L10480" s="9">
        <f>G10480*1.05</f>
        <v>0.26250000000000001</v>
      </c>
      <c r="M10480" s="11">
        <f>L10480-H10480</f>
        <v>0.249088</v>
      </c>
      <c r="N10480" s="11">
        <v>0</v>
      </c>
      <c r="P10480" s="9">
        <f>0.5*N10480/1000</f>
        <v>0</v>
      </c>
      <c r="Q10480" s="9">
        <f>P10480+O10480</f>
        <v>0</v>
      </c>
      <c r="R10480" s="11">
        <v>0</v>
      </c>
      <c r="T10480" s="9">
        <f>0.5*R10480</f>
        <v>0</v>
      </c>
      <c r="U10480" s="9">
        <f>T10480+S10480</f>
        <v>0</v>
      </c>
      <c r="V10480" s="9">
        <f>(Q10480+U10480)/(0.944*1000)</f>
        <v>0</v>
      </c>
    </row>
    <row r="10481" spans="1:22" x14ac:dyDescent="0.3">
      <c r="A10481" s="14">
        <v>10525</v>
      </c>
      <c r="B10481" s="14" t="s">
        <v>11393</v>
      </c>
      <c r="C10481" s="14" t="s">
        <v>13510</v>
      </c>
      <c r="D10481" s="14" t="s">
        <v>13504</v>
      </c>
      <c r="E10481" s="14" t="s">
        <v>13495</v>
      </c>
      <c r="F10481" s="14">
        <v>6</v>
      </c>
      <c r="G10481" s="14">
        <v>0.1</v>
      </c>
      <c r="H10481" s="15">
        <v>3.9657999999999999E-2</v>
      </c>
      <c r="I10481" s="15">
        <f>M10481-V10481</f>
        <v>6.5342000000000011E-2</v>
      </c>
      <c r="J10481" s="14"/>
      <c r="K10481" s="13"/>
      <c r="L10481" s="9">
        <f>G10481*1.05</f>
        <v>0.10500000000000001</v>
      </c>
      <c r="M10481" s="11">
        <f>L10481-H10481</f>
        <v>6.5342000000000011E-2</v>
      </c>
      <c r="N10481" s="11">
        <v>0</v>
      </c>
      <c r="P10481" s="9">
        <f>0.5*N10481/1000</f>
        <v>0</v>
      </c>
      <c r="Q10481" s="9">
        <f>P10481+O10481</f>
        <v>0</v>
      </c>
      <c r="R10481" s="11">
        <v>0</v>
      </c>
      <c r="T10481" s="9">
        <f>0.5*R10481</f>
        <v>0</v>
      </c>
      <c r="U10481" s="9">
        <f>T10481+S10481</f>
        <v>0</v>
      </c>
      <c r="V10481" s="9">
        <f>(Q10481+U10481)/(0.944*1000)</f>
        <v>0</v>
      </c>
    </row>
    <row r="10482" spans="1:22" x14ac:dyDescent="0.3">
      <c r="A10482" s="14">
        <v>10526</v>
      </c>
      <c r="B10482" s="14" t="s">
        <v>11394</v>
      </c>
      <c r="C10482" s="14" t="s">
        <v>13510</v>
      </c>
      <c r="D10482" s="14" t="s">
        <v>13504</v>
      </c>
      <c r="E10482" s="14" t="s">
        <v>13495</v>
      </c>
      <c r="F10482" s="14">
        <v>6</v>
      </c>
      <c r="G10482" s="14">
        <v>0.16</v>
      </c>
      <c r="H10482" s="15">
        <v>2.903399999999999E-2</v>
      </c>
      <c r="I10482" s="15">
        <f>M10482-V10482</f>
        <v>0.13896600000000003</v>
      </c>
      <c r="J10482" s="14"/>
      <c r="K10482" s="13"/>
      <c r="L10482" s="9">
        <f>G10482*1.05</f>
        <v>0.16800000000000001</v>
      </c>
      <c r="M10482" s="11">
        <f>L10482-H10482</f>
        <v>0.13896600000000003</v>
      </c>
      <c r="N10482" s="11">
        <v>0</v>
      </c>
      <c r="P10482" s="9">
        <f>0.5*N10482/1000</f>
        <v>0</v>
      </c>
      <c r="Q10482" s="9">
        <f>P10482+O10482</f>
        <v>0</v>
      </c>
      <c r="R10482" s="11">
        <v>0</v>
      </c>
      <c r="T10482" s="9">
        <f>0.5*R10482</f>
        <v>0</v>
      </c>
      <c r="U10482" s="9">
        <f>T10482+S10482</f>
        <v>0</v>
      </c>
      <c r="V10482" s="9">
        <f>(Q10482+U10482)/(0.944*1000)</f>
        <v>0</v>
      </c>
    </row>
    <row r="10483" spans="1:22" x14ac:dyDescent="0.3">
      <c r="A10483" s="14">
        <v>10527</v>
      </c>
      <c r="B10483" s="14" t="s">
        <v>11395</v>
      </c>
      <c r="C10483" s="14" t="s">
        <v>13510</v>
      </c>
      <c r="D10483" s="14" t="s">
        <v>13504</v>
      </c>
      <c r="E10483" s="14" t="s">
        <v>13495</v>
      </c>
      <c r="F10483" s="14">
        <v>6</v>
      </c>
      <c r="G10483" s="14">
        <v>0.16</v>
      </c>
      <c r="H10483" s="15">
        <v>2.5025000000000006E-2</v>
      </c>
      <c r="I10483" s="15">
        <f>M10483-V10483</f>
        <v>0.14297500000000002</v>
      </c>
      <c r="J10483" s="14"/>
      <c r="K10483" s="13"/>
      <c r="L10483" s="9">
        <f>G10483*1.05</f>
        <v>0.16800000000000001</v>
      </c>
      <c r="M10483" s="11">
        <f>L10483-H10483</f>
        <v>0.14297500000000002</v>
      </c>
      <c r="N10483" s="11">
        <v>0</v>
      </c>
      <c r="P10483" s="9">
        <f>0.5*N10483/1000</f>
        <v>0</v>
      </c>
      <c r="Q10483" s="9">
        <f>P10483+O10483</f>
        <v>0</v>
      </c>
      <c r="R10483" s="11">
        <v>0</v>
      </c>
      <c r="T10483" s="9">
        <f>0.5*R10483</f>
        <v>0</v>
      </c>
      <c r="U10483" s="9">
        <f>T10483+S10483</f>
        <v>0</v>
      </c>
      <c r="V10483" s="9">
        <f>(Q10483+U10483)/(0.944*1000)</f>
        <v>0</v>
      </c>
    </row>
    <row r="10484" spans="1:22" x14ac:dyDescent="0.3">
      <c r="A10484" s="14">
        <v>10528</v>
      </c>
      <c r="B10484" s="14" t="s">
        <v>11396</v>
      </c>
      <c r="C10484" s="14" t="s">
        <v>13510</v>
      </c>
      <c r="D10484" s="14" t="s">
        <v>13504</v>
      </c>
      <c r="E10484" s="14" t="s">
        <v>13495</v>
      </c>
      <c r="F10484" s="14">
        <v>6</v>
      </c>
      <c r="G10484" s="14">
        <v>0.25</v>
      </c>
      <c r="H10484" s="15">
        <v>8.2149E-2</v>
      </c>
      <c r="I10484" s="15">
        <f>M10484-V10484</f>
        <v>0.18035100000000001</v>
      </c>
      <c r="J10484" s="14"/>
      <c r="K10484" s="13"/>
      <c r="L10484" s="9">
        <f>G10484*1.05</f>
        <v>0.26250000000000001</v>
      </c>
      <c r="M10484" s="11">
        <f>L10484-H10484</f>
        <v>0.18035100000000001</v>
      </c>
      <c r="N10484" s="11">
        <v>0</v>
      </c>
      <c r="P10484" s="9">
        <f>0.5*N10484/1000</f>
        <v>0</v>
      </c>
      <c r="Q10484" s="9">
        <f>P10484+O10484</f>
        <v>0</v>
      </c>
      <c r="R10484" s="11">
        <v>0</v>
      </c>
      <c r="T10484" s="9">
        <f>0.5*R10484</f>
        <v>0</v>
      </c>
      <c r="U10484" s="9">
        <f>T10484+S10484</f>
        <v>0</v>
      </c>
      <c r="V10484" s="9">
        <f>(Q10484+U10484)/(0.944*1000)</f>
        <v>0</v>
      </c>
    </row>
    <row r="10485" spans="1:22" x14ac:dyDescent="0.3">
      <c r="A10485" s="14">
        <v>10529</v>
      </c>
      <c r="B10485" s="14" t="s">
        <v>11397</v>
      </c>
      <c r="C10485" s="14" t="s">
        <v>13510</v>
      </c>
      <c r="D10485" s="14" t="s">
        <v>13504</v>
      </c>
      <c r="E10485" s="14" t="s">
        <v>13495</v>
      </c>
      <c r="F10485" s="14">
        <v>6</v>
      </c>
      <c r="G10485" s="14">
        <v>0.25</v>
      </c>
      <c r="H10485" s="15">
        <v>1.5322000000000002E-2</v>
      </c>
      <c r="I10485" s="15">
        <f>M10485-V10485</f>
        <v>0.24717800000000001</v>
      </c>
      <c r="J10485" s="14"/>
      <c r="K10485" s="13"/>
      <c r="L10485" s="9">
        <f>G10485*1.05</f>
        <v>0.26250000000000001</v>
      </c>
      <c r="M10485" s="11">
        <f>L10485-H10485</f>
        <v>0.24717800000000001</v>
      </c>
      <c r="N10485" s="11">
        <v>0</v>
      </c>
      <c r="P10485" s="9">
        <f>0.5*N10485/1000</f>
        <v>0</v>
      </c>
      <c r="Q10485" s="9">
        <f>P10485+O10485</f>
        <v>0</v>
      </c>
      <c r="R10485" s="11">
        <v>0</v>
      </c>
      <c r="T10485" s="9">
        <f>0.5*R10485</f>
        <v>0</v>
      </c>
      <c r="U10485" s="9">
        <f>T10485+S10485</f>
        <v>0</v>
      </c>
      <c r="V10485" s="9">
        <f>(Q10485+U10485)/(0.944*1000)</f>
        <v>0</v>
      </c>
    </row>
    <row r="10486" spans="1:22" x14ac:dyDescent="0.3">
      <c r="A10486" s="14">
        <v>10530</v>
      </c>
      <c r="B10486" s="14" t="s">
        <v>11398</v>
      </c>
      <c r="C10486" s="14" t="s">
        <v>13510</v>
      </c>
      <c r="D10486" s="14" t="s">
        <v>13504</v>
      </c>
      <c r="E10486" s="14" t="s">
        <v>13495</v>
      </c>
      <c r="F10486" s="14">
        <v>6</v>
      </c>
      <c r="G10486" s="14">
        <v>0.16</v>
      </c>
      <c r="H10486" s="15">
        <v>3.5955000000000001E-2</v>
      </c>
      <c r="I10486" s="15">
        <f>M10486-V10486</f>
        <v>0.12004817796610172</v>
      </c>
      <c r="J10486" s="14"/>
      <c r="K10486" s="13"/>
      <c r="L10486" s="9">
        <f>G10486*1.05</f>
        <v>0.16800000000000001</v>
      </c>
      <c r="M10486" s="11">
        <f>L10486-H10486</f>
        <v>0.13204500000000002</v>
      </c>
      <c r="N10486" s="11">
        <v>0</v>
      </c>
      <c r="P10486" s="9">
        <f>0.5*N10486/1000</f>
        <v>0</v>
      </c>
      <c r="Q10486" s="9">
        <f>P10486+O10486</f>
        <v>0</v>
      </c>
      <c r="R10486" s="11">
        <v>15.1</v>
      </c>
      <c r="S10486" s="9">
        <f>0.75*R10486</f>
        <v>11.324999999999999</v>
      </c>
      <c r="U10486" s="9">
        <f>T10486+S10486</f>
        <v>11.324999999999999</v>
      </c>
      <c r="V10486" s="9">
        <f>(Q10486+U10486)/(0.944*1000)</f>
        <v>1.1996822033898305E-2</v>
      </c>
    </row>
    <row r="10487" spans="1:22" x14ac:dyDescent="0.3">
      <c r="A10487" s="14">
        <v>10531</v>
      </c>
      <c r="B10487" s="14" t="s">
        <v>11399</v>
      </c>
      <c r="C10487" s="14" t="s">
        <v>13510</v>
      </c>
      <c r="D10487" s="14" t="s">
        <v>13504</v>
      </c>
      <c r="E10487" s="14" t="s">
        <v>13495</v>
      </c>
      <c r="F10487" s="14">
        <v>6</v>
      </c>
      <c r="G10487" s="14">
        <v>0.16</v>
      </c>
      <c r="H10487" s="15">
        <v>4.4534000000000004E-2</v>
      </c>
      <c r="I10487" s="15">
        <f>M10487-V10487</f>
        <v>0.12346600000000001</v>
      </c>
      <c r="J10487" s="14"/>
      <c r="K10487" s="13"/>
      <c r="L10487" s="9">
        <f>G10487*1.05</f>
        <v>0.16800000000000001</v>
      </c>
      <c r="M10487" s="11">
        <f>L10487-H10487</f>
        <v>0.12346600000000001</v>
      </c>
      <c r="N10487" s="11">
        <v>0</v>
      </c>
      <c r="P10487" s="9">
        <f>0.5*N10487/1000</f>
        <v>0</v>
      </c>
      <c r="Q10487" s="9">
        <f>P10487+O10487</f>
        <v>0</v>
      </c>
      <c r="R10487" s="11">
        <v>0</v>
      </c>
      <c r="T10487" s="9">
        <f>0.5*R10487</f>
        <v>0</v>
      </c>
      <c r="U10487" s="9">
        <f>T10487+S10487</f>
        <v>0</v>
      </c>
      <c r="V10487" s="9">
        <f>(Q10487+U10487)/(0.944*1000)</f>
        <v>0</v>
      </c>
    </row>
    <row r="10488" spans="1:22" x14ac:dyDescent="0.3">
      <c r="A10488" s="14">
        <v>10532</v>
      </c>
      <c r="B10488" s="14" t="s">
        <v>11400</v>
      </c>
      <c r="C10488" s="14" t="s">
        <v>13510</v>
      </c>
      <c r="D10488" s="14" t="s">
        <v>13504</v>
      </c>
      <c r="E10488" s="14" t="s">
        <v>13495</v>
      </c>
      <c r="F10488" s="14">
        <v>6</v>
      </c>
      <c r="G10488" s="14">
        <v>0.1</v>
      </c>
      <c r="H10488" s="15">
        <v>1.1650000000000063E-3</v>
      </c>
      <c r="I10488" s="15">
        <f>M10488-V10488</f>
        <v>0.10383500000000001</v>
      </c>
      <c r="J10488" s="14"/>
      <c r="K10488" s="13"/>
      <c r="L10488" s="9">
        <f>G10488*1.05</f>
        <v>0.10500000000000001</v>
      </c>
      <c r="M10488" s="11">
        <f>L10488-H10488</f>
        <v>0.10383500000000001</v>
      </c>
      <c r="N10488" s="11">
        <v>0</v>
      </c>
      <c r="P10488" s="9">
        <f>0.5*N10488/1000</f>
        <v>0</v>
      </c>
      <c r="Q10488" s="9">
        <f>P10488+O10488</f>
        <v>0</v>
      </c>
      <c r="R10488" s="11">
        <v>0</v>
      </c>
      <c r="T10488" s="9">
        <f>0.5*R10488</f>
        <v>0</v>
      </c>
      <c r="U10488" s="9">
        <f>T10488+S10488</f>
        <v>0</v>
      </c>
      <c r="V10488" s="9">
        <f>(Q10488+U10488)/(0.944*1000)</f>
        <v>0</v>
      </c>
    </row>
    <row r="10489" spans="1:22" x14ac:dyDescent="0.3">
      <c r="A10489" s="14">
        <v>10533</v>
      </c>
      <c r="B10489" s="14" t="s">
        <v>11401</v>
      </c>
      <c r="C10489" s="14" t="s">
        <v>13510</v>
      </c>
      <c r="D10489" s="14" t="s">
        <v>13504</v>
      </c>
      <c r="E10489" s="14" t="s">
        <v>13495</v>
      </c>
      <c r="F10489" s="14">
        <v>6</v>
      </c>
      <c r="G10489" s="14">
        <v>2.5000000000000001E-2</v>
      </c>
      <c r="H10489" s="15">
        <v>4.6999999999999993E-3</v>
      </c>
      <c r="I10489" s="15">
        <f>M10489-V10489</f>
        <v>9.8728813559326861E-5</v>
      </c>
      <c r="J10489" s="14"/>
      <c r="K10489" s="13"/>
      <c r="L10489" s="9">
        <f>G10489*1.05</f>
        <v>2.6250000000000002E-2</v>
      </c>
      <c r="M10489" s="11">
        <f>L10489-H10489</f>
        <v>2.1550000000000003E-2</v>
      </c>
      <c r="N10489" s="11">
        <v>0</v>
      </c>
      <c r="P10489" s="9">
        <f>0.5*N10489/1000</f>
        <v>0</v>
      </c>
      <c r="Q10489" s="9">
        <f>P10489+O10489</f>
        <v>0</v>
      </c>
      <c r="R10489" s="11">
        <v>27</v>
      </c>
      <c r="S10489" s="9">
        <f>0.75*R10489</f>
        <v>20.25</v>
      </c>
      <c r="U10489" s="9">
        <f>T10489+S10489</f>
        <v>20.25</v>
      </c>
      <c r="V10489" s="9">
        <f>(Q10489+U10489)/(0.944*1000)</f>
        <v>2.1451271186440676E-2</v>
      </c>
    </row>
    <row r="10490" spans="1:22" x14ac:dyDescent="0.3">
      <c r="A10490" s="14">
        <v>10534</v>
      </c>
      <c r="B10490" s="14" t="s">
        <v>11402</v>
      </c>
      <c r="C10490" s="14" t="s">
        <v>13510</v>
      </c>
      <c r="D10490" s="14" t="s">
        <v>13504</v>
      </c>
      <c r="E10490" s="14" t="s">
        <v>13495</v>
      </c>
      <c r="F10490" s="14">
        <v>6</v>
      </c>
      <c r="G10490" s="14">
        <v>0.4</v>
      </c>
      <c r="H10490" s="15">
        <v>0</v>
      </c>
      <c r="I10490" s="15">
        <f>M10490-V10490</f>
        <v>0.42000000000000004</v>
      </c>
      <c r="J10490" s="14"/>
      <c r="K10490" s="13"/>
      <c r="L10490" s="9">
        <f>G10490*1.05</f>
        <v>0.42000000000000004</v>
      </c>
      <c r="M10490" s="11">
        <f>L10490-H10490</f>
        <v>0.42000000000000004</v>
      </c>
      <c r="N10490" s="11">
        <v>0</v>
      </c>
      <c r="P10490" s="9">
        <f>0.5*N10490/1000</f>
        <v>0</v>
      </c>
      <c r="Q10490" s="9">
        <f>P10490+O10490</f>
        <v>0</v>
      </c>
      <c r="R10490" s="11">
        <v>0</v>
      </c>
      <c r="T10490" s="9">
        <f>0.5*R10490</f>
        <v>0</v>
      </c>
      <c r="U10490" s="9">
        <f>T10490+S10490</f>
        <v>0</v>
      </c>
      <c r="V10490" s="9">
        <f>(Q10490+U10490)/(0.944*1000)</f>
        <v>0</v>
      </c>
    </row>
    <row r="10491" spans="1:22" x14ac:dyDescent="0.3">
      <c r="A10491" s="14">
        <v>10535</v>
      </c>
      <c r="B10491" s="14" t="s">
        <v>11403</v>
      </c>
      <c r="C10491" s="14" t="s">
        <v>13510</v>
      </c>
      <c r="D10491" s="14" t="s">
        <v>13504</v>
      </c>
      <c r="E10491" s="14" t="s">
        <v>13495</v>
      </c>
      <c r="F10491" s="14">
        <v>6</v>
      </c>
      <c r="G10491" s="14">
        <v>0.1</v>
      </c>
      <c r="H10491" s="15">
        <v>4.7270000000000038E-3</v>
      </c>
      <c r="I10491" s="15">
        <f>M10491-V10491</f>
        <v>0.100273</v>
      </c>
      <c r="J10491" s="14"/>
      <c r="K10491" s="13"/>
      <c r="L10491" s="9">
        <f>G10491*1.05</f>
        <v>0.10500000000000001</v>
      </c>
      <c r="M10491" s="11">
        <f>L10491-H10491</f>
        <v>0.100273</v>
      </c>
      <c r="N10491" s="11">
        <v>0</v>
      </c>
      <c r="P10491" s="9">
        <f>0.5*N10491/1000</f>
        <v>0</v>
      </c>
      <c r="Q10491" s="9">
        <f>P10491+O10491</f>
        <v>0</v>
      </c>
      <c r="R10491" s="11">
        <v>0</v>
      </c>
      <c r="T10491" s="9">
        <f>0.5*R10491</f>
        <v>0</v>
      </c>
      <c r="U10491" s="9">
        <f>T10491+S10491</f>
        <v>0</v>
      </c>
      <c r="V10491" s="9">
        <f>(Q10491+U10491)/(0.944*1000)</f>
        <v>0</v>
      </c>
    </row>
    <row r="10492" spans="1:22" x14ac:dyDescent="0.3">
      <c r="A10492" s="14">
        <v>10536</v>
      </c>
      <c r="B10492" s="14" t="s">
        <v>11404</v>
      </c>
      <c r="C10492" s="14" t="s">
        <v>13510</v>
      </c>
      <c r="D10492" s="14" t="s">
        <v>13504</v>
      </c>
      <c r="E10492" s="14" t="s">
        <v>13495</v>
      </c>
      <c r="F10492" s="14">
        <v>6</v>
      </c>
      <c r="G10492" s="14">
        <v>0.04</v>
      </c>
      <c r="H10492" s="15">
        <v>2.9720000000000011E-3</v>
      </c>
      <c r="I10492" s="15">
        <f>M10492-V10492</f>
        <v>3.9028E-2</v>
      </c>
      <c r="J10492" s="14"/>
      <c r="K10492" s="13"/>
      <c r="L10492" s="9">
        <f>G10492*1.05</f>
        <v>4.2000000000000003E-2</v>
      </c>
      <c r="M10492" s="11">
        <f>L10492-H10492</f>
        <v>3.9028E-2</v>
      </c>
      <c r="N10492" s="11">
        <v>0</v>
      </c>
      <c r="P10492" s="9">
        <f>0.5*N10492/1000</f>
        <v>0</v>
      </c>
      <c r="Q10492" s="9">
        <f>P10492+O10492</f>
        <v>0</v>
      </c>
      <c r="R10492" s="11">
        <v>0</v>
      </c>
      <c r="T10492" s="9">
        <f>0.5*R10492</f>
        <v>0</v>
      </c>
      <c r="U10492" s="9">
        <f>T10492+S10492</f>
        <v>0</v>
      </c>
      <c r="V10492" s="9">
        <f>(Q10492+U10492)/(0.944*1000)</f>
        <v>0</v>
      </c>
    </row>
    <row r="10493" spans="1:22" x14ac:dyDescent="0.3">
      <c r="A10493" s="14">
        <v>10537</v>
      </c>
      <c r="B10493" s="14" t="s">
        <v>11405</v>
      </c>
      <c r="C10493" s="14" t="s">
        <v>13510</v>
      </c>
      <c r="D10493" s="14" t="s">
        <v>13504</v>
      </c>
      <c r="E10493" s="14" t="s">
        <v>13495</v>
      </c>
      <c r="F10493" s="14">
        <v>6</v>
      </c>
      <c r="G10493" s="14">
        <v>6.3E-2</v>
      </c>
      <c r="H10493" s="15">
        <v>1.0984000000000002E-2</v>
      </c>
      <c r="I10493" s="15">
        <f>M10493-V10493</f>
        <v>5.5166E-2</v>
      </c>
      <c r="J10493" s="14"/>
      <c r="K10493" s="13"/>
      <c r="L10493" s="9">
        <f>G10493*1.05</f>
        <v>6.615E-2</v>
      </c>
      <c r="M10493" s="11">
        <f>L10493-H10493</f>
        <v>5.5166E-2</v>
      </c>
      <c r="N10493" s="11">
        <v>0</v>
      </c>
      <c r="P10493" s="9">
        <f>0.5*N10493/1000</f>
        <v>0</v>
      </c>
      <c r="Q10493" s="9">
        <f>P10493+O10493</f>
        <v>0</v>
      </c>
      <c r="R10493" s="11">
        <v>0</v>
      </c>
      <c r="T10493" s="9">
        <f>0.5*R10493</f>
        <v>0</v>
      </c>
      <c r="U10493" s="9">
        <f>T10493+S10493</f>
        <v>0</v>
      </c>
      <c r="V10493" s="9">
        <f>(Q10493+U10493)/(0.944*1000)</f>
        <v>0</v>
      </c>
    </row>
    <row r="10494" spans="1:22" x14ac:dyDescent="0.3">
      <c r="A10494" s="14">
        <v>10538</v>
      </c>
      <c r="B10494" s="14" t="s">
        <v>11406</v>
      </c>
      <c r="C10494" s="14" t="s">
        <v>13510</v>
      </c>
      <c r="D10494" s="14" t="s">
        <v>13504</v>
      </c>
      <c r="E10494" s="14" t="s">
        <v>13495</v>
      </c>
      <c r="F10494" s="14">
        <v>6</v>
      </c>
      <c r="G10494" s="14">
        <v>0.4</v>
      </c>
      <c r="H10494" s="15">
        <v>9.399999999999977E-4</v>
      </c>
      <c r="I10494" s="15">
        <f>M10494-V10494</f>
        <v>0.41906000000000004</v>
      </c>
      <c r="J10494" s="14"/>
      <c r="K10494" s="13"/>
      <c r="L10494" s="9">
        <f>G10494*1.05</f>
        <v>0.42000000000000004</v>
      </c>
      <c r="M10494" s="11">
        <f>L10494-H10494</f>
        <v>0.41906000000000004</v>
      </c>
      <c r="N10494" s="11">
        <v>0</v>
      </c>
      <c r="P10494" s="9">
        <f>0.5*N10494/1000</f>
        <v>0</v>
      </c>
      <c r="Q10494" s="9">
        <f>P10494+O10494</f>
        <v>0</v>
      </c>
      <c r="R10494" s="11">
        <v>0</v>
      </c>
      <c r="T10494" s="9">
        <f>0.5*R10494</f>
        <v>0</v>
      </c>
      <c r="U10494" s="9">
        <f>T10494+S10494</f>
        <v>0</v>
      </c>
      <c r="V10494" s="9">
        <f>(Q10494+U10494)/(0.944*1000)</f>
        <v>0</v>
      </c>
    </row>
    <row r="10495" spans="1:22" x14ac:dyDescent="0.3">
      <c r="A10495" s="14">
        <v>10539</v>
      </c>
      <c r="B10495" s="14" t="s">
        <v>11407</v>
      </c>
      <c r="C10495" s="14" t="s">
        <v>13510</v>
      </c>
      <c r="D10495" s="14" t="s">
        <v>13504</v>
      </c>
      <c r="E10495" s="14" t="s">
        <v>13495</v>
      </c>
      <c r="F10495" s="14">
        <v>6</v>
      </c>
      <c r="G10495" s="14">
        <v>0.04</v>
      </c>
      <c r="H10495" s="15">
        <v>4.6000000000000083E-4</v>
      </c>
      <c r="I10495" s="15">
        <f>M10495-V10495</f>
        <v>4.1540000000000001E-2</v>
      </c>
      <c r="J10495" s="14"/>
      <c r="K10495" s="13"/>
      <c r="L10495" s="9">
        <f>G10495*1.05</f>
        <v>4.2000000000000003E-2</v>
      </c>
      <c r="M10495" s="11">
        <f>L10495-H10495</f>
        <v>4.1540000000000001E-2</v>
      </c>
      <c r="N10495" s="11">
        <v>0</v>
      </c>
      <c r="P10495" s="9">
        <f>0.5*N10495/1000</f>
        <v>0</v>
      </c>
      <c r="Q10495" s="9">
        <f>P10495+O10495</f>
        <v>0</v>
      </c>
      <c r="R10495" s="11">
        <v>0</v>
      </c>
      <c r="T10495" s="9">
        <f>0.5*R10495</f>
        <v>0</v>
      </c>
      <c r="U10495" s="9">
        <f>T10495+S10495</f>
        <v>0</v>
      </c>
      <c r="V10495" s="9">
        <f>(Q10495+U10495)/(0.944*1000)</f>
        <v>0</v>
      </c>
    </row>
    <row r="10496" spans="1:22" x14ac:dyDescent="0.3">
      <c r="A10496" s="14">
        <v>10540</v>
      </c>
      <c r="B10496" s="14" t="s">
        <v>11408</v>
      </c>
      <c r="C10496" s="14" t="s">
        <v>13510</v>
      </c>
      <c r="D10496" s="14" t="s">
        <v>13504</v>
      </c>
      <c r="E10496" s="14" t="s">
        <v>13495</v>
      </c>
      <c r="F10496" s="14">
        <v>6</v>
      </c>
      <c r="G10496" s="14">
        <v>0.04</v>
      </c>
      <c r="H10496" s="15">
        <v>0</v>
      </c>
      <c r="I10496" s="15">
        <f>M10496-V10496</f>
        <v>4.2000000000000003E-2</v>
      </c>
      <c r="J10496" s="14"/>
      <c r="K10496" s="13"/>
      <c r="L10496" s="9">
        <f>G10496*1.05</f>
        <v>4.2000000000000003E-2</v>
      </c>
      <c r="M10496" s="11">
        <f>L10496-H10496</f>
        <v>4.2000000000000003E-2</v>
      </c>
      <c r="N10496" s="11">
        <v>0</v>
      </c>
      <c r="P10496" s="9">
        <f>0.5*N10496/1000</f>
        <v>0</v>
      </c>
      <c r="Q10496" s="9">
        <f>P10496+O10496</f>
        <v>0</v>
      </c>
      <c r="R10496" s="11">
        <v>0</v>
      </c>
      <c r="T10496" s="9">
        <f>0.5*R10496</f>
        <v>0</v>
      </c>
      <c r="U10496" s="9">
        <f>T10496+S10496</f>
        <v>0</v>
      </c>
      <c r="V10496" s="9">
        <f>(Q10496+U10496)/(0.944*1000)</f>
        <v>0</v>
      </c>
    </row>
    <row r="10497" spans="1:22" x14ac:dyDescent="0.3">
      <c r="A10497" s="14">
        <v>10541</v>
      </c>
      <c r="B10497" s="14" t="s">
        <v>11409</v>
      </c>
      <c r="C10497" s="14" t="s">
        <v>13510</v>
      </c>
      <c r="D10497" s="14" t="s">
        <v>13504</v>
      </c>
      <c r="E10497" s="14" t="s">
        <v>13495</v>
      </c>
      <c r="F10497" s="14">
        <v>6</v>
      </c>
      <c r="G10497" s="14">
        <v>0.16</v>
      </c>
      <c r="H10497" s="15">
        <v>8.7419999999999894E-3</v>
      </c>
      <c r="I10497" s="15">
        <f>M10497-V10497</f>
        <v>0.15925800000000001</v>
      </c>
      <c r="J10497" s="14"/>
      <c r="K10497" s="13"/>
      <c r="L10497" s="9">
        <f>G10497*1.05</f>
        <v>0.16800000000000001</v>
      </c>
      <c r="M10497" s="11">
        <f>L10497-H10497</f>
        <v>0.15925800000000001</v>
      </c>
      <c r="N10497" s="11">
        <v>0</v>
      </c>
      <c r="P10497" s="9">
        <f>0.5*N10497/1000</f>
        <v>0</v>
      </c>
      <c r="Q10497" s="9">
        <f>P10497+O10497</f>
        <v>0</v>
      </c>
      <c r="R10497" s="11">
        <v>0</v>
      </c>
      <c r="T10497" s="9">
        <f>0.5*R10497</f>
        <v>0</v>
      </c>
      <c r="U10497" s="9">
        <f>T10497+S10497</f>
        <v>0</v>
      </c>
      <c r="V10497" s="9">
        <f>(Q10497+U10497)/(0.944*1000)</f>
        <v>0</v>
      </c>
    </row>
    <row r="10498" spans="1:22" x14ac:dyDescent="0.3">
      <c r="A10498" s="14">
        <v>10542</v>
      </c>
      <c r="B10498" s="14" t="s">
        <v>11410</v>
      </c>
      <c r="C10498" s="14" t="s">
        <v>13510</v>
      </c>
      <c r="D10498" s="14" t="s">
        <v>13504</v>
      </c>
      <c r="E10498" s="14" t="s">
        <v>13495</v>
      </c>
      <c r="F10498" s="14">
        <v>6</v>
      </c>
      <c r="G10498" s="14">
        <v>0.4</v>
      </c>
      <c r="H10498" s="15">
        <v>7.5889000000000012E-2</v>
      </c>
      <c r="I10498" s="15">
        <f>M10498-V10498</f>
        <v>0.34411100000000006</v>
      </c>
      <c r="J10498" s="14"/>
      <c r="K10498" s="13"/>
      <c r="L10498" s="9">
        <f>G10498*1.05</f>
        <v>0.42000000000000004</v>
      </c>
      <c r="M10498" s="11">
        <f>L10498-H10498</f>
        <v>0.34411100000000006</v>
      </c>
      <c r="N10498" s="11">
        <v>0</v>
      </c>
      <c r="P10498" s="9">
        <f>0.5*N10498/1000</f>
        <v>0</v>
      </c>
      <c r="Q10498" s="9">
        <f>P10498+O10498</f>
        <v>0</v>
      </c>
      <c r="R10498" s="11">
        <v>0</v>
      </c>
      <c r="T10498" s="9">
        <f>0.5*R10498</f>
        <v>0</v>
      </c>
      <c r="U10498" s="9">
        <f>T10498+S10498</f>
        <v>0</v>
      </c>
      <c r="V10498" s="9">
        <f>(Q10498+U10498)/(0.944*1000)</f>
        <v>0</v>
      </c>
    </row>
    <row r="10499" spans="1:22" x14ac:dyDescent="0.3">
      <c r="A10499" s="14">
        <v>10543</v>
      </c>
      <c r="B10499" s="14" t="s">
        <v>11411</v>
      </c>
      <c r="C10499" s="14" t="s">
        <v>13510</v>
      </c>
      <c r="D10499" s="14" t="s">
        <v>13504</v>
      </c>
      <c r="E10499" s="14" t="s">
        <v>13495</v>
      </c>
      <c r="F10499" s="14">
        <v>6</v>
      </c>
      <c r="G10499" s="14">
        <v>0.1</v>
      </c>
      <c r="H10499" s="15">
        <v>3.8359999999999998E-2</v>
      </c>
      <c r="I10499" s="15">
        <f>M10499-V10499</f>
        <v>6.6640000000000005E-2</v>
      </c>
      <c r="J10499" s="14"/>
      <c r="K10499" s="13"/>
      <c r="L10499" s="9">
        <f>G10499*1.05</f>
        <v>0.10500000000000001</v>
      </c>
      <c r="M10499" s="11">
        <f>L10499-H10499</f>
        <v>6.6640000000000005E-2</v>
      </c>
      <c r="N10499" s="11">
        <v>0</v>
      </c>
      <c r="P10499" s="9">
        <f>0.5*N10499/1000</f>
        <v>0</v>
      </c>
      <c r="Q10499" s="9">
        <f>P10499+O10499</f>
        <v>0</v>
      </c>
      <c r="R10499" s="11">
        <v>0</v>
      </c>
      <c r="T10499" s="9">
        <f>0.5*R10499</f>
        <v>0</v>
      </c>
      <c r="U10499" s="9">
        <f>T10499+S10499</f>
        <v>0</v>
      </c>
      <c r="V10499" s="9">
        <f>(Q10499+U10499)/(0.944*1000)</f>
        <v>0</v>
      </c>
    </row>
    <row r="10500" spans="1:22" x14ac:dyDescent="0.3">
      <c r="A10500" s="14">
        <v>10544</v>
      </c>
      <c r="B10500" s="14" t="s">
        <v>11412</v>
      </c>
      <c r="C10500" s="14" t="s">
        <v>13510</v>
      </c>
      <c r="D10500" s="14" t="s">
        <v>13504</v>
      </c>
      <c r="E10500" s="14" t="s">
        <v>13495</v>
      </c>
      <c r="F10500" s="14">
        <v>6</v>
      </c>
      <c r="G10500" s="14">
        <v>0.16</v>
      </c>
      <c r="H10500" s="15">
        <v>8.6158999999999986E-2</v>
      </c>
      <c r="I10500" s="15">
        <f>M10500-V10500</f>
        <v>8.1841000000000025E-2</v>
      </c>
      <c r="J10500" s="14"/>
      <c r="K10500" s="13"/>
      <c r="L10500" s="9">
        <f>G10500*1.05</f>
        <v>0.16800000000000001</v>
      </c>
      <c r="M10500" s="11">
        <f>L10500-H10500</f>
        <v>8.1841000000000025E-2</v>
      </c>
      <c r="N10500" s="11">
        <v>0</v>
      </c>
      <c r="P10500" s="9">
        <f>0.5*N10500/1000</f>
        <v>0</v>
      </c>
      <c r="Q10500" s="9">
        <f>P10500+O10500</f>
        <v>0</v>
      </c>
      <c r="R10500" s="11">
        <v>0</v>
      </c>
      <c r="T10500" s="9">
        <f>0.5*R10500</f>
        <v>0</v>
      </c>
      <c r="U10500" s="9">
        <f>T10500+S10500</f>
        <v>0</v>
      </c>
      <c r="V10500" s="9">
        <f>(Q10500+U10500)/(0.944*1000)</f>
        <v>0</v>
      </c>
    </row>
    <row r="10501" spans="1:22" x14ac:dyDescent="0.3">
      <c r="A10501" s="14">
        <v>10545</v>
      </c>
      <c r="B10501" s="14" t="s">
        <v>11413</v>
      </c>
      <c r="C10501" s="14" t="s">
        <v>13510</v>
      </c>
      <c r="D10501" s="14" t="s">
        <v>13504</v>
      </c>
      <c r="E10501" s="14" t="s">
        <v>13495</v>
      </c>
      <c r="F10501" s="14">
        <v>6</v>
      </c>
      <c r="G10501" s="14">
        <v>0.25</v>
      </c>
      <c r="H10501" s="15">
        <v>6.2194999999999993E-2</v>
      </c>
      <c r="I10501" s="15">
        <f>M10501-V10501</f>
        <v>0.20030500000000001</v>
      </c>
      <c r="J10501" s="14"/>
      <c r="K10501" s="13"/>
      <c r="L10501" s="9">
        <f>G10501*1.05</f>
        <v>0.26250000000000001</v>
      </c>
      <c r="M10501" s="11">
        <f>L10501-H10501</f>
        <v>0.20030500000000001</v>
      </c>
      <c r="N10501" s="11">
        <v>0</v>
      </c>
      <c r="P10501" s="9">
        <f>0.5*N10501/1000</f>
        <v>0</v>
      </c>
      <c r="Q10501" s="9">
        <f>P10501+O10501</f>
        <v>0</v>
      </c>
      <c r="R10501" s="11">
        <v>0</v>
      </c>
      <c r="T10501" s="9">
        <f>0.5*R10501</f>
        <v>0</v>
      </c>
      <c r="U10501" s="9">
        <f>T10501+S10501</f>
        <v>0</v>
      </c>
      <c r="V10501" s="9">
        <f>(Q10501+U10501)/(0.944*1000)</f>
        <v>0</v>
      </c>
    </row>
    <row r="10502" spans="1:22" x14ac:dyDescent="0.3">
      <c r="A10502" s="14">
        <v>10546</v>
      </c>
      <c r="B10502" s="14" t="s">
        <v>11414</v>
      </c>
      <c r="C10502" s="14" t="s">
        <v>13510</v>
      </c>
      <c r="D10502" s="14" t="s">
        <v>13504</v>
      </c>
      <c r="E10502" s="14" t="s">
        <v>13495</v>
      </c>
      <c r="F10502" s="14">
        <v>6</v>
      </c>
      <c r="G10502" s="14">
        <v>0.1</v>
      </c>
      <c r="H10502" s="15">
        <v>1.2602000000000004E-2</v>
      </c>
      <c r="I10502" s="15">
        <f>M10502-V10502</f>
        <v>9.2398000000000008E-2</v>
      </c>
      <c r="J10502" s="14"/>
      <c r="K10502" s="13"/>
      <c r="L10502" s="9">
        <f>G10502*1.05</f>
        <v>0.10500000000000001</v>
      </c>
      <c r="M10502" s="11">
        <f>L10502-H10502</f>
        <v>9.2398000000000008E-2</v>
      </c>
      <c r="N10502" s="11">
        <v>0</v>
      </c>
      <c r="P10502" s="9">
        <f>0.5*N10502/1000</f>
        <v>0</v>
      </c>
      <c r="Q10502" s="9">
        <f>P10502+O10502</f>
        <v>0</v>
      </c>
      <c r="R10502" s="11">
        <v>0</v>
      </c>
      <c r="T10502" s="9">
        <f>0.5*R10502</f>
        <v>0</v>
      </c>
      <c r="U10502" s="9">
        <f>T10502+S10502</f>
        <v>0</v>
      </c>
      <c r="V10502" s="9">
        <f>(Q10502+U10502)/(0.944*1000)</f>
        <v>0</v>
      </c>
    </row>
    <row r="10503" spans="1:22" x14ac:dyDescent="0.3">
      <c r="A10503" s="14">
        <v>10547</v>
      </c>
      <c r="B10503" s="14" t="s">
        <v>11415</v>
      </c>
      <c r="C10503" s="14" t="s">
        <v>13510</v>
      </c>
      <c r="D10503" s="14" t="s">
        <v>13504</v>
      </c>
      <c r="E10503" s="14" t="s">
        <v>13495</v>
      </c>
      <c r="F10503" s="14">
        <v>6</v>
      </c>
      <c r="G10503" s="14">
        <v>0.16</v>
      </c>
      <c r="H10503" s="15">
        <v>7.0250000000000007E-2</v>
      </c>
      <c r="I10503" s="15">
        <f>M10503-V10503</f>
        <v>9.3989406779661028E-2</v>
      </c>
      <c r="J10503" s="14"/>
      <c r="K10503" s="13"/>
      <c r="L10503" s="9">
        <f>G10503*1.05</f>
        <v>0.16800000000000001</v>
      </c>
      <c r="M10503" s="11">
        <f>L10503-H10503</f>
        <v>9.7750000000000004E-2</v>
      </c>
      <c r="N10503" s="11">
        <v>0</v>
      </c>
      <c r="P10503" s="9">
        <f>0.5*N10503/1000</f>
        <v>0</v>
      </c>
      <c r="Q10503" s="9">
        <f>P10503+O10503</f>
        <v>0</v>
      </c>
      <c r="R10503" s="11">
        <v>7.1</v>
      </c>
      <c r="T10503" s="9">
        <f>0.5*R10503</f>
        <v>3.55</v>
      </c>
      <c r="U10503" s="9">
        <f>T10503+S10503</f>
        <v>3.55</v>
      </c>
      <c r="V10503" s="9">
        <f>(Q10503+U10503)/(0.944*1000)</f>
        <v>3.7605932203389827E-3</v>
      </c>
    </row>
    <row r="10504" spans="1:22" x14ac:dyDescent="0.3">
      <c r="A10504" s="14">
        <v>10548</v>
      </c>
      <c r="B10504" s="14" t="s">
        <v>11416</v>
      </c>
      <c r="C10504" s="14" t="s">
        <v>13510</v>
      </c>
      <c r="D10504" s="14" t="s">
        <v>13504</v>
      </c>
      <c r="E10504" s="14" t="s">
        <v>13495</v>
      </c>
      <c r="F10504" s="14">
        <v>6</v>
      </c>
      <c r="G10504" s="14">
        <v>0.4</v>
      </c>
      <c r="H10504" s="15">
        <v>0.23100000000000001</v>
      </c>
      <c r="I10504" s="15">
        <f>M10504-V10504</f>
        <v>0.18900000000000003</v>
      </c>
      <c r="J10504" s="14"/>
      <c r="K10504" s="13"/>
      <c r="L10504" s="9">
        <f>G10504*1.05</f>
        <v>0.42000000000000004</v>
      </c>
      <c r="M10504" s="11">
        <f>L10504-H10504</f>
        <v>0.18900000000000003</v>
      </c>
      <c r="N10504" s="11">
        <v>0</v>
      </c>
      <c r="P10504" s="9">
        <f>0.5*N10504/1000</f>
        <v>0</v>
      </c>
      <c r="Q10504" s="9">
        <f>P10504+O10504</f>
        <v>0</v>
      </c>
      <c r="R10504" s="11">
        <v>0</v>
      </c>
      <c r="T10504" s="9">
        <f>0.5*R10504</f>
        <v>0</v>
      </c>
      <c r="U10504" s="9">
        <f>T10504+S10504</f>
        <v>0</v>
      </c>
      <c r="V10504" s="9">
        <f>(Q10504+U10504)/(0.944*1000)</f>
        <v>0</v>
      </c>
    </row>
    <row r="10505" spans="1:22" x14ac:dyDescent="0.3">
      <c r="A10505" s="14">
        <v>10549</v>
      </c>
      <c r="B10505" s="14" t="s">
        <v>11417</v>
      </c>
      <c r="C10505" s="14" t="s">
        <v>13510</v>
      </c>
      <c r="D10505" s="14" t="s">
        <v>13504</v>
      </c>
      <c r="E10505" s="14" t="s">
        <v>13495</v>
      </c>
      <c r="F10505" s="14">
        <v>6</v>
      </c>
      <c r="G10505" s="14">
        <v>6.3E-2</v>
      </c>
      <c r="H10505" s="15">
        <v>5.0570000000000025E-3</v>
      </c>
      <c r="I10505" s="15">
        <f>M10505-V10505</f>
        <v>5.738537288135593E-2</v>
      </c>
      <c r="J10505" s="14"/>
      <c r="K10505" s="13"/>
      <c r="L10505" s="9">
        <f>G10505*1.05</f>
        <v>6.615E-2</v>
      </c>
      <c r="M10505" s="11">
        <f>L10505-H10505</f>
        <v>6.1092999999999995E-2</v>
      </c>
      <c r="N10505" s="11">
        <v>0</v>
      </c>
      <c r="P10505" s="9">
        <f>0.5*N10505/1000</f>
        <v>0</v>
      </c>
      <c r="Q10505" s="9">
        <f>P10505+O10505</f>
        <v>0</v>
      </c>
      <c r="R10505" s="11">
        <v>7</v>
      </c>
      <c r="T10505" s="9">
        <f>0.5*R10505</f>
        <v>3.5</v>
      </c>
      <c r="U10505" s="9">
        <f>T10505+S10505</f>
        <v>3.5</v>
      </c>
      <c r="V10505" s="9">
        <f>(Q10505+U10505)/(0.944*1000)</f>
        <v>3.7076271186440679E-3</v>
      </c>
    </row>
    <row r="10506" spans="1:22" x14ac:dyDescent="0.3">
      <c r="A10506" s="14">
        <v>10550</v>
      </c>
      <c r="B10506" s="14" t="s">
        <v>11418</v>
      </c>
      <c r="C10506" s="14" t="s">
        <v>13510</v>
      </c>
      <c r="D10506" s="14" t="s">
        <v>13504</v>
      </c>
      <c r="E10506" s="14" t="s">
        <v>13495</v>
      </c>
      <c r="F10506" s="14">
        <v>6</v>
      </c>
      <c r="G10506" s="14">
        <v>0.16</v>
      </c>
      <c r="H10506" s="15">
        <v>5.3736999999999993E-2</v>
      </c>
      <c r="I10506" s="15">
        <f>M10506-V10506</f>
        <v>0.11426300000000002</v>
      </c>
      <c r="J10506" s="14"/>
      <c r="K10506" s="13"/>
      <c r="L10506" s="9">
        <f>G10506*1.05</f>
        <v>0.16800000000000001</v>
      </c>
      <c r="M10506" s="11">
        <f>L10506-H10506</f>
        <v>0.11426300000000002</v>
      </c>
      <c r="N10506" s="11">
        <v>0</v>
      </c>
      <c r="P10506" s="9">
        <f>0.5*N10506/1000</f>
        <v>0</v>
      </c>
      <c r="Q10506" s="9">
        <f>P10506+O10506</f>
        <v>0</v>
      </c>
      <c r="R10506" s="11">
        <v>0</v>
      </c>
      <c r="T10506" s="9">
        <f>0.5*R10506</f>
        <v>0</v>
      </c>
      <c r="U10506" s="9">
        <f>T10506+S10506</f>
        <v>0</v>
      </c>
      <c r="V10506" s="9">
        <f>(Q10506+U10506)/(0.944*1000)</f>
        <v>0</v>
      </c>
    </row>
    <row r="10507" spans="1:22" x14ac:dyDescent="0.3">
      <c r="A10507" s="14">
        <v>10551</v>
      </c>
      <c r="B10507" s="14" t="s">
        <v>11419</v>
      </c>
      <c r="C10507" s="14" t="s">
        <v>13510</v>
      </c>
      <c r="D10507" s="14" t="s">
        <v>13504</v>
      </c>
      <c r="E10507" s="14" t="s">
        <v>13495</v>
      </c>
      <c r="F10507" s="14">
        <v>6</v>
      </c>
      <c r="G10507" s="14">
        <v>0.1</v>
      </c>
      <c r="H10507" s="15">
        <v>1.2082999999999998E-2</v>
      </c>
      <c r="I10507" s="15">
        <f>M10507-V10507</f>
        <v>9.2917000000000013E-2</v>
      </c>
      <c r="J10507" s="14"/>
      <c r="K10507" s="13"/>
      <c r="L10507" s="9">
        <f>G10507*1.05</f>
        <v>0.10500000000000001</v>
      </c>
      <c r="M10507" s="11">
        <f>L10507-H10507</f>
        <v>9.2917000000000013E-2</v>
      </c>
      <c r="N10507" s="11">
        <v>0</v>
      </c>
      <c r="P10507" s="9">
        <f>0.5*N10507/1000</f>
        <v>0</v>
      </c>
      <c r="Q10507" s="9">
        <f>P10507+O10507</f>
        <v>0</v>
      </c>
      <c r="R10507" s="11">
        <v>0</v>
      </c>
      <c r="T10507" s="9">
        <f>0.5*R10507</f>
        <v>0</v>
      </c>
      <c r="U10507" s="9">
        <f>T10507+S10507</f>
        <v>0</v>
      </c>
      <c r="V10507" s="9">
        <f>(Q10507+U10507)/(0.944*1000)</f>
        <v>0</v>
      </c>
    </row>
    <row r="10508" spans="1:22" x14ac:dyDescent="0.3">
      <c r="A10508" s="14">
        <v>10552</v>
      </c>
      <c r="B10508" s="14" t="s">
        <v>11420</v>
      </c>
      <c r="C10508" s="14" t="s">
        <v>13510</v>
      </c>
      <c r="D10508" s="14" t="s">
        <v>13504</v>
      </c>
      <c r="E10508" s="14" t="s">
        <v>13495</v>
      </c>
      <c r="F10508" s="14">
        <v>6</v>
      </c>
      <c r="G10508" s="14">
        <v>0.16</v>
      </c>
      <c r="H10508" s="15">
        <v>4.7019000000000005E-2</v>
      </c>
      <c r="I10508" s="15">
        <f>M10508-V10508</f>
        <v>0.12045133898305085</v>
      </c>
      <c r="J10508" s="14"/>
      <c r="K10508" s="13"/>
      <c r="L10508" s="9">
        <f>G10508*1.05</f>
        <v>0.16800000000000001</v>
      </c>
      <c r="M10508" s="11">
        <f>L10508-H10508</f>
        <v>0.12098100000000001</v>
      </c>
      <c r="N10508" s="11">
        <v>0</v>
      </c>
      <c r="P10508" s="9">
        <f>0.5*N10508/1000</f>
        <v>0</v>
      </c>
      <c r="Q10508" s="9">
        <f>P10508+O10508</f>
        <v>0</v>
      </c>
      <c r="R10508" s="11">
        <v>1</v>
      </c>
      <c r="T10508" s="9">
        <f>0.5*R10508</f>
        <v>0.5</v>
      </c>
      <c r="U10508" s="9">
        <f>T10508+S10508</f>
        <v>0.5</v>
      </c>
      <c r="V10508" s="9">
        <f>(Q10508+U10508)/(0.944*1000)</f>
        <v>5.2966101694915254E-4</v>
      </c>
    </row>
    <row r="10509" spans="1:22" x14ac:dyDescent="0.3">
      <c r="A10509" s="14">
        <v>10553</v>
      </c>
      <c r="B10509" s="14" t="s">
        <v>11421</v>
      </c>
      <c r="C10509" s="14" t="s">
        <v>13510</v>
      </c>
      <c r="D10509" s="14" t="s">
        <v>13504</v>
      </c>
      <c r="E10509" s="14" t="s">
        <v>13495</v>
      </c>
      <c r="F10509" s="14">
        <v>6</v>
      </c>
      <c r="G10509" s="14">
        <v>0.25</v>
      </c>
      <c r="H10509" s="15">
        <v>5.7710000000000011E-2</v>
      </c>
      <c r="I10509" s="15">
        <f>M10509-V10509</f>
        <v>0.20479</v>
      </c>
      <c r="J10509" s="14"/>
      <c r="K10509" s="13"/>
      <c r="L10509" s="9">
        <f>G10509*1.05</f>
        <v>0.26250000000000001</v>
      </c>
      <c r="M10509" s="11">
        <f>L10509-H10509</f>
        <v>0.20479</v>
      </c>
      <c r="N10509" s="11">
        <v>0</v>
      </c>
      <c r="P10509" s="9">
        <f>0.5*N10509/1000</f>
        <v>0</v>
      </c>
      <c r="Q10509" s="9">
        <f>P10509+O10509</f>
        <v>0</v>
      </c>
      <c r="R10509" s="11">
        <v>0</v>
      </c>
      <c r="T10509" s="9">
        <f>0.5*R10509</f>
        <v>0</v>
      </c>
      <c r="U10509" s="9">
        <f>T10509+S10509</f>
        <v>0</v>
      </c>
      <c r="V10509" s="9">
        <f>(Q10509+U10509)/(0.944*1000)</f>
        <v>0</v>
      </c>
    </row>
    <row r="10510" spans="1:22" x14ac:dyDescent="0.3">
      <c r="A10510" s="14">
        <v>10554</v>
      </c>
      <c r="B10510" s="14" t="s">
        <v>11422</v>
      </c>
      <c r="C10510" s="14" t="s">
        <v>13510</v>
      </c>
      <c r="D10510" s="14" t="s">
        <v>13504</v>
      </c>
      <c r="E10510" s="14" t="s">
        <v>13495</v>
      </c>
      <c r="F10510" s="14">
        <v>6</v>
      </c>
      <c r="G10510" s="14">
        <v>0.16</v>
      </c>
      <c r="H10510" s="15">
        <v>9.3440999999999982E-2</v>
      </c>
      <c r="I10510" s="15">
        <f>M10510-V10510</f>
        <v>7.4559000000000028E-2</v>
      </c>
      <c r="J10510" s="14"/>
      <c r="K10510" s="13"/>
      <c r="L10510" s="9">
        <f>G10510*1.05</f>
        <v>0.16800000000000001</v>
      </c>
      <c r="M10510" s="11">
        <f>L10510-H10510</f>
        <v>7.4559000000000028E-2</v>
      </c>
      <c r="N10510" s="11">
        <v>0</v>
      </c>
      <c r="P10510" s="9">
        <f>0.5*N10510/1000</f>
        <v>0</v>
      </c>
      <c r="Q10510" s="9">
        <f>P10510+O10510</f>
        <v>0</v>
      </c>
      <c r="R10510" s="11">
        <v>0</v>
      </c>
      <c r="T10510" s="9">
        <f>0.5*R10510</f>
        <v>0</v>
      </c>
      <c r="U10510" s="9">
        <f>T10510+S10510</f>
        <v>0</v>
      </c>
      <c r="V10510" s="9">
        <f>(Q10510+U10510)/(0.944*1000)</f>
        <v>0</v>
      </c>
    </row>
    <row r="10511" spans="1:22" x14ac:dyDescent="0.3">
      <c r="A10511" s="14">
        <v>10555</v>
      </c>
      <c r="B10511" s="14" t="s">
        <v>11423</v>
      </c>
      <c r="C10511" s="14" t="s">
        <v>13510</v>
      </c>
      <c r="D10511" s="14" t="s">
        <v>13504</v>
      </c>
      <c r="E10511" s="14" t="s">
        <v>13495</v>
      </c>
      <c r="F10511" s="14">
        <v>6</v>
      </c>
      <c r="G10511" s="14">
        <v>0.18</v>
      </c>
      <c r="H10511" s="15">
        <v>9.0190999999999993E-2</v>
      </c>
      <c r="I10511" s="15">
        <f>M10511-V10511</f>
        <v>9.8809000000000008E-2</v>
      </c>
      <c r="J10511" s="14"/>
      <c r="K10511" s="13"/>
      <c r="L10511" s="9">
        <f>G10511*1.05</f>
        <v>0.189</v>
      </c>
      <c r="M10511" s="11">
        <f>L10511-H10511</f>
        <v>9.8809000000000008E-2</v>
      </c>
      <c r="N10511" s="11">
        <v>0</v>
      </c>
      <c r="P10511" s="9">
        <f>0.5*N10511/1000</f>
        <v>0</v>
      </c>
      <c r="Q10511" s="9">
        <f>P10511+O10511</f>
        <v>0</v>
      </c>
      <c r="R10511" s="11">
        <v>0</v>
      </c>
      <c r="T10511" s="9">
        <f>0.5*R10511</f>
        <v>0</v>
      </c>
      <c r="U10511" s="9">
        <f>T10511+S10511</f>
        <v>0</v>
      </c>
      <c r="V10511" s="9">
        <f>(Q10511+U10511)/(0.944*1000)</f>
        <v>0</v>
      </c>
    </row>
    <row r="10512" spans="1:22" x14ac:dyDescent="0.3">
      <c r="A10512" s="14">
        <v>10556</v>
      </c>
      <c r="B10512" s="14" t="s">
        <v>11424</v>
      </c>
      <c r="C10512" s="14" t="s">
        <v>13510</v>
      </c>
      <c r="D10512" s="14" t="s">
        <v>13504</v>
      </c>
      <c r="E10512" s="14" t="s">
        <v>13495</v>
      </c>
      <c r="F10512" s="14">
        <v>6</v>
      </c>
      <c r="G10512" s="14">
        <v>0.25</v>
      </c>
      <c r="H10512" s="15">
        <v>0.12573300000000001</v>
      </c>
      <c r="I10512" s="15">
        <f>M10512-V10512</f>
        <v>0.136767</v>
      </c>
      <c r="J10512" s="14"/>
      <c r="K10512" s="13"/>
      <c r="L10512" s="9">
        <f>G10512*1.05</f>
        <v>0.26250000000000001</v>
      </c>
      <c r="M10512" s="11">
        <f>L10512-H10512</f>
        <v>0.136767</v>
      </c>
      <c r="N10512" s="11">
        <v>0</v>
      </c>
      <c r="P10512" s="9">
        <f>0.5*N10512/1000</f>
        <v>0</v>
      </c>
      <c r="Q10512" s="9">
        <f>P10512+O10512</f>
        <v>0</v>
      </c>
      <c r="R10512" s="11">
        <v>0</v>
      </c>
      <c r="T10512" s="9">
        <f>0.5*R10512</f>
        <v>0</v>
      </c>
      <c r="U10512" s="9">
        <f>T10512+S10512</f>
        <v>0</v>
      </c>
      <c r="V10512" s="9">
        <f>(Q10512+U10512)/(0.944*1000)</f>
        <v>0</v>
      </c>
    </row>
    <row r="10513" spans="1:22" x14ac:dyDescent="0.3">
      <c r="A10513" s="14">
        <v>10557</v>
      </c>
      <c r="B10513" s="14" t="s">
        <v>11425</v>
      </c>
      <c r="C10513" s="14" t="s">
        <v>13510</v>
      </c>
      <c r="D10513" s="14" t="s">
        <v>13504</v>
      </c>
      <c r="E10513" s="14" t="s">
        <v>13495</v>
      </c>
      <c r="F10513" s="14">
        <v>6</v>
      </c>
      <c r="G10513" s="14">
        <v>0.4</v>
      </c>
      <c r="H10513" s="15">
        <v>0.14327700000000004</v>
      </c>
      <c r="I10513" s="15">
        <f>M10513-V10513</f>
        <v>0.276723</v>
      </c>
      <c r="J10513" s="14"/>
      <c r="K10513" s="13"/>
      <c r="L10513" s="9">
        <f>G10513*1.05</f>
        <v>0.42000000000000004</v>
      </c>
      <c r="M10513" s="11">
        <f>L10513-H10513</f>
        <v>0.276723</v>
      </c>
      <c r="N10513" s="11">
        <v>0</v>
      </c>
      <c r="P10513" s="9">
        <f>0.5*N10513/1000</f>
        <v>0</v>
      </c>
      <c r="Q10513" s="9">
        <f>P10513+O10513</f>
        <v>0</v>
      </c>
      <c r="R10513" s="11">
        <v>0</v>
      </c>
      <c r="T10513" s="9">
        <f>0.5*R10513</f>
        <v>0</v>
      </c>
      <c r="U10513" s="9">
        <f>T10513+S10513</f>
        <v>0</v>
      </c>
      <c r="V10513" s="9">
        <f>(Q10513+U10513)/(0.944*1000)</f>
        <v>0</v>
      </c>
    </row>
    <row r="10514" spans="1:22" x14ac:dyDescent="0.3">
      <c r="A10514" s="14">
        <v>10558</v>
      </c>
      <c r="B10514" s="14" t="s">
        <v>11426</v>
      </c>
      <c r="C10514" s="14" t="s">
        <v>13510</v>
      </c>
      <c r="D10514" s="14" t="s">
        <v>13504</v>
      </c>
      <c r="E10514" s="14" t="s">
        <v>13495</v>
      </c>
      <c r="F10514" s="14">
        <v>6</v>
      </c>
      <c r="G10514" s="14">
        <v>0.1</v>
      </c>
      <c r="H10514" s="15">
        <v>1.9454999999999997E-2</v>
      </c>
      <c r="I10514" s="15">
        <f>M10514-V10514</f>
        <v>8.554500000000001E-2</v>
      </c>
      <c r="J10514" s="14"/>
      <c r="K10514" s="13"/>
      <c r="L10514" s="9">
        <f>G10514*1.05</f>
        <v>0.10500000000000001</v>
      </c>
      <c r="M10514" s="11">
        <f>L10514-H10514</f>
        <v>8.554500000000001E-2</v>
      </c>
      <c r="N10514" s="11">
        <v>0</v>
      </c>
      <c r="P10514" s="9">
        <f>0.5*N10514/1000</f>
        <v>0</v>
      </c>
      <c r="Q10514" s="9">
        <f>P10514+O10514</f>
        <v>0</v>
      </c>
      <c r="R10514" s="11">
        <v>0</v>
      </c>
      <c r="T10514" s="9">
        <f>0.5*R10514</f>
        <v>0</v>
      </c>
      <c r="U10514" s="9">
        <f>T10514+S10514</f>
        <v>0</v>
      </c>
      <c r="V10514" s="9">
        <f>(Q10514+U10514)/(0.944*1000)</f>
        <v>0</v>
      </c>
    </row>
    <row r="10515" spans="1:22" x14ac:dyDescent="0.3">
      <c r="A10515" s="14">
        <v>10559</v>
      </c>
      <c r="B10515" s="14" t="s">
        <v>11427</v>
      </c>
      <c r="C10515" s="14" t="s">
        <v>13510</v>
      </c>
      <c r="D10515" s="14" t="s">
        <v>13504</v>
      </c>
      <c r="E10515" s="14" t="s">
        <v>13495</v>
      </c>
      <c r="F10515" s="14">
        <v>6</v>
      </c>
      <c r="G10515" s="14">
        <v>0.25</v>
      </c>
      <c r="H10515" s="15">
        <v>7.9898999999999998E-2</v>
      </c>
      <c r="I10515" s="15">
        <f>M10515-V10515</f>
        <v>0.18260100000000001</v>
      </c>
      <c r="J10515" s="14"/>
      <c r="K10515" s="13"/>
      <c r="L10515" s="9">
        <f>G10515*1.05</f>
        <v>0.26250000000000001</v>
      </c>
      <c r="M10515" s="11">
        <f>L10515-H10515</f>
        <v>0.18260100000000001</v>
      </c>
      <c r="N10515" s="11">
        <v>0</v>
      </c>
      <c r="P10515" s="9">
        <f>0.5*N10515/1000</f>
        <v>0</v>
      </c>
      <c r="Q10515" s="9">
        <f>P10515+O10515</f>
        <v>0</v>
      </c>
      <c r="R10515" s="11">
        <v>0</v>
      </c>
      <c r="T10515" s="9">
        <f>0.5*R10515</f>
        <v>0</v>
      </c>
      <c r="U10515" s="9">
        <f>T10515+S10515</f>
        <v>0</v>
      </c>
      <c r="V10515" s="9">
        <f>(Q10515+U10515)/(0.944*1000)</f>
        <v>0</v>
      </c>
    </row>
    <row r="10516" spans="1:22" x14ac:dyDescent="0.3">
      <c r="A10516" s="14">
        <v>10560</v>
      </c>
      <c r="B10516" s="14" t="s">
        <v>11428</v>
      </c>
      <c r="C10516" s="14" t="s">
        <v>13510</v>
      </c>
      <c r="D10516" s="14" t="s">
        <v>13504</v>
      </c>
      <c r="E10516" s="14" t="s">
        <v>13495</v>
      </c>
      <c r="F10516" s="14">
        <v>6</v>
      </c>
      <c r="G10516" s="14">
        <v>0.4</v>
      </c>
      <c r="H10516" s="15">
        <v>8.6553999999999978E-2</v>
      </c>
      <c r="I10516" s="15">
        <f>M10516-V10516</f>
        <v>0.33344600000000008</v>
      </c>
      <c r="J10516" s="14"/>
      <c r="K10516" s="13"/>
      <c r="L10516" s="9">
        <f>G10516*1.05</f>
        <v>0.42000000000000004</v>
      </c>
      <c r="M10516" s="11">
        <f>L10516-H10516</f>
        <v>0.33344600000000008</v>
      </c>
      <c r="N10516" s="11">
        <v>0</v>
      </c>
      <c r="P10516" s="9">
        <f>0.5*N10516/1000</f>
        <v>0</v>
      </c>
      <c r="Q10516" s="9">
        <f>P10516+O10516</f>
        <v>0</v>
      </c>
      <c r="R10516" s="11">
        <v>0</v>
      </c>
      <c r="T10516" s="9">
        <f>0.5*R10516</f>
        <v>0</v>
      </c>
      <c r="U10516" s="9">
        <f>T10516+S10516</f>
        <v>0</v>
      </c>
      <c r="V10516" s="9">
        <f>(Q10516+U10516)/(0.944*1000)</f>
        <v>0</v>
      </c>
    </row>
    <row r="10517" spans="1:22" x14ac:dyDescent="0.3">
      <c r="A10517" s="14">
        <v>10561</v>
      </c>
      <c r="B10517" s="14" t="s">
        <v>11429</v>
      </c>
      <c r="C10517" s="14" t="s">
        <v>13510</v>
      </c>
      <c r="D10517" s="14" t="s">
        <v>13504</v>
      </c>
      <c r="E10517" s="14" t="s">
        <v>13495</v>
      </c>
      <c r="F10517" s="14">
        <v>6</v>
      </c>
      <c r="G10517" s="14">
        <v>0.16</v>
      </c>
      <c r="H10517" s="15">
        <v>0.135798</v>
      </c>
      <c r="I10517" s="15">
        <f>M10517-V10517</f>
        <v>3.2202000000000008E-2</v>
      </c>
      <c r="J10517" s="14"/>
      <c r="K10517" s="13"/>
      <c r="L10517" s="9">
        <f>G10517*1.05</f>
        <v>0.16800000000000001</v>
      </c>
      <c r="M10517" s="11">
        <f>L10517-H10517</f>
        <v>3.2202000000000008E-2</v>
      </c>
      <c r="N10517" s="11">
        <v>0</v>
      </c>
      <c r="P10517" s="9">
        <f>0.5*N10517/1000</f>
        <v>0</v>
      </c>
      <c r="Q10517" s="9">
        <f>P10517+O10517</f>
        <v>0</v>
      </c>
      <c r="R10517" s="11">
        <v>0</v>
      </c>
      <c r="T10517" s="9">
        <f>0.5*R10517</f>
        <v>0</v>
      </c>
      <c r="U10517" s="9">
        <f>T10517+S10517</f>
        <v>0</v>
      </c>
      <c r="V10517" s="9">
        <f>(Q10517+U10517)/(0.944*1000)</f>
        <v>0</v>
      </c>
    </row>
    <row r="10518" spans="1:22" x14ac:dyDescent="0.3">
      <c r="A10518" s="14">
        <v>10562</v>
      </c>
      <c r="B10518" s="14" t="s">
        <v>11430</v>
      </c>
      <c r="C10518" s="14" t="s">
        <v>13510</v>
      </c>
      <c r="D10518" s="14" t="s">
        <v>13504</v>
      </c>
      <c r="E10518" s="14" t="s">
        <v>13495</v>
      </c>
      <c r="F10518" s="14">
        <v>6</v>
      </c>
      <c r="G10518" s="14">
        <v>0.18</v>
      </c>
      <c r="H10518" s="15">
        <v>5.1096000000000003E-2</v>
      </c>
      <c r="I10518" s="15">
        <f>M10518-V10518</f>
        <v>0.137904</v>
      </c>
      <c r="J10518" s="14"/>
      <c r="K10518" s="13"/>
      <c r="L10518" s="9">
        <f>G10518*1.05</f>
        <v>0.189</v>
      </c>
      <c r="M10518" s="11">
        <f>L10518-H10518</f>
        <v>0.137904</v>
      </c>
      <c r="N10518" s="11">
        <v>0</v>
      </c>
      <c r="P10518" s="9">
        <f>0.5*N10518/1000</f>
        <v>0</v>
      </c>
      <c r="Q10518" s="9">
        <f>P10518+O10518</f>
        <v>0</v>
      </c>
      <c r="R10518" s="11">
        <v>0</v>
      </c>
      <c r="T10518" s="9">
        <f>0.5*R10518</f>
        <v>0</v>
      </c>
      <c r="U10518" s="9">
        <f>T10518+S10518</f>
        <v>0</v>
      </c>
      <c r="V10518" s="9">
        <f>(Q10518+U10518)/(0.944*1000)</f>
        <v>0</v>
      </c>
    </row>
    <row r="10519" spans="1:22" x14ac:dyDescent="0.3">
      <c r="A10519" s="14">
        <v>10563</v>
      </c>
      <c r="B10519" s="14" t="s">
        <v>11431</v>
      </c>
      <c r="C10519" s="14" t="s">
        <v>13510</v>
      </c>
      <c r="D10519" s="14" t="s">
        <v>13504</v>
      </c>
      <c r="E10519" s="14" t="s">
        <v>13495</v>
      </c>
      <c r="F10519" s="14">
        <v>6</v>
      </c>
      <c r="G10519" s="14">
        <v>0.16</v>
      </c>
      <c r="H10519" s="15">
        <v>5.8340000000000003E-2</v>
      </c>
      <c r="I10519" s="15">
        <f>M10519-V10519</f>
        <v>0.10966000000000001</v>
      </c>
      <c r="J10519" s="14"/>
      <c r="K10519" s="13"/>
      <c r="L10519" s="9">
        <f>G10519*1.05</f>
        <v>0.16800000000000001</v>
      </c>
      <c r="M10519" s="11">
        <f>L10519-H10519</f>
        <v>0.10966000000000001</v>
      </c>
      <c r="N10519" s="11">
        <v>0</v>
      </c>
      <c r="P10519" s="9">
        <f>0.5*N10519/1000</f>
        <v>0</v>
      </c>
      <c r="Q10519" s="9">
        <f>P10519+O10519</f>
        <v>0</v>
      </c>
      <c r="R10519" s="11">
        <v>0</v>
      </c>
      <c r="T10519" s="9">
        <f>0.5*R10519</f>
        <v>0</v>
      </c>
      <c r="U10519" s="9">
        <f>T10519+S10519</f>
        <v>0</v>
      </c>
      <c r="V10519" s="9">
        <f>(Q10519+U10519)/(0.944*1000)</f>
        <v>0</v>
      </c>
    </row>
    <row r="10520" spans="1:22" x14ac:dyDescent="0.3">
      <c r="A10520" s="14">
        <v>10564</v>
      </c>
      <c r="B10520" s="14" t="s">
        <v>11432</v>
      </c>
      <c r="C10520" s="14" t="s">
        <v>13510</v>
      </c>
      <c r="D10520" s="14" t="s">
        <v>13504</v>
      </c>
      <c r="E10520" s="14" t="s">
        <v>13495</v>
      </c>
      <c r="F10520" s="14">
        <v>6</v>
      </c>
      <c r="G10520" s="14">
        <v>0.25</v>
      </c>
      <c r="H10520" s="15">
        <v>0.125918</v>
      </c>
      <c r="I10520" s="15">
        <f>M10520-V10520</f>
        <v>0.13393369491525425</v>
      </c>
      <c r="J10520" s="14"/>
      <c r="K10520" s="13"/>
      <c r="L10520" s="9">
        <f>G10520*1.05</f>
        <v>0.26250000000000001</v>
      </c>
      <c r="M10520" s="11">
        <f>L10520-H10520</f>
        <v>0.13658200000000001</v>
      </c>
      <c r="N10520" s="11">
        <v>0</v>
      </c>
      <c r="P10520" s="9">
        <f>0.5*N10520/1000</f>
        <v>0</v>
      </c>
      <c r="Q10520" s="9">
        <f>P10520+O10520</f>
        <v>0</v>
      </c>
      <c r="R10520" s="11">
        <v>5</v>
      </c>
      <c r="T10520" s="9">
        <f>0.5*R10520</f>
        <v>2.5</v>
      </c>
      <c r="U10520" s="9">
        <f>T10520+S10520</f>
        <v>2.5</v>
      </c>
      <c r="V10520" s="9">
        <f>(Q10520+U10520)/(0.944*1000)</f>
        <v>2.6483050847457626E-3</v>
      </c>
    </row>
    <row r="10521" spans="1:22" x14ac:dyDescent="0.3">
      <c r="A10521" s="14">
        <v>10565</v>
      </c>
      <c r="B10521" s="14" t="s">
        <v>11433</v>
      </c>
      <c r="C10521" s="14" t="s">
        <v>13510</v>
      </c>
      <c r="D10521" s="14" t="s">
        <v>13504</v>
      </c>
      <c r="E10521" s="14" t="s">
        <v>13495</v>
      </c>
      <c r="F10521" s="14">
        <v>6</v>
      </c>
      <c r="G10521" s="14">
        <v>0.25</v>
      </c>
      <c r="H10521" s="15">
        <v>0.17276</v>
      </c>
      <c r="I10521" s="15">
        <f>M10521-V10521</f>
        <v>8.5979406779661038E-2</v>
      </c>
      <c r="J10521" s="14"/>
      <c r="K10521" s="13"/>
      <c r="L10521" s="9">
        <f>G10521*1.05</f>
        <v>0.26250000000000001</v>
      </c>
      <c r="M10521" s="11">
        <f>L10521-H10521</f>
        <v>8.9740000000000014E-2</v>
      </c>
      <c r="N10521" s="11">
        <v>0</v>
      </c>
      <c r="P10521" s="9">
        <f>0.5*N10521/1000</f>
        <v>0</v>
      </c>
      <c r="Q10521" s="9">
        <f>P10521+O10521</f>
        <v>0</v>
      </c>
      <c r="R10521" s="11">
        <v>7.1</v>
      </c>
      <c r="T10521" s="9">
        <f>0.5*R10521</f>
        <v>3.55</v>
      </c>
      <c r="U10521" s="9">
        <f>T10521+S10521</f>
        <v>3.55</v>
      </c>
      <c r="V10521" s="9">
        <f>(Q10521+U10521)/(0.944*1000)</f>
        <v>3.7605932203389827E-3</v>
      </c>
    </row>
    <row r="10522" spans="1:22" x14ac:dyDescent="0.3">
      <c r="A10522" s="14">
        <v>10566</v>
      </c>
      <c r="B10522" s="14" t="s">
        <v>11434</v>
      </c>
      <c r="C10522" s="14" t="s">
        <v>13510</v>
      </c>
      <c r="D10522" s="14" t="s">
        <v>13504</v>
      </c>
      <c r="E10522" s="14" t="s">
        <v>13495</v>
      </c>
      <c r="F10522" s="14">
        <v>6</v>
      </c>
      <c r="G10522" s="14">
        <v>0.18</v>
      </c>
      <c r="H10522" s="15">
        <v>5.0881000000000003E-2</v>
      </c>
      <c r="I10522" s="15">
        <f>M10522-V10522</f>
        <v>0.13811899999999999</v>
      </c>
      <c r="J10522" s="14"/>
      <c r="K10522" s="13"/>
      <c r="L10522" s="9">
        <f>G10522*1.05</f>
        <v>0.189</v>
      </c>
      <c r="M10522" s="11">
        <f>L10522-H10522</f>
        <v>0.13811899999999999</v>
      </c>
      <c r="N10522" s="11">
        <v>0</v>
      </c>
      <c r="P10522" s="9">
        <f>0.5*N10522/1000</f>
        <v>0</v>
      </c>
      <c r="Q10522" s="9">
        <f>P10522+O10522</f>
        <v>0</v>
      </c>
      <c r="R10522" s="11">
        <v>0</v>
      </c>
      <c r="T10522" s="9">
        <f>0.5*R10522</f>
        <v>0</v>
      </c>
      <c r="U10522" s="9">
        <f>T10522+S10522</f>
        <v>0</v>
      </c>
      <c r="V10522" s="9">
        <f>(Q10522+U10522)/(0.944*1000)</f>
        <v>0</v>
      </c>
    </row>
    <row r="10523" spans="1:22" x14ac:dyDescent="0.3">
      <c r="A10523" s="14">
        <v>10567</v>
      </c>
      <c r="B10523" s="14" t="s">
        <v>11435</v>
      </c>
      <c r="C10523" s="14" t="s">
        <v>13510</v>
      </c>
      <c r="D10523" s="14" t="s">
        <v>13504</v>
      </c>
      <c r="E10523" s="14" t="s">
        <v>13495</v>
      </c>
      <c r="F10523" s="14">
        <v>6</v>
      </c>
      <c r="G10523" s="14">
        <v>0.8</v>
      </c>
      <c r="H10523" s="15">
        <v>0.47069699999999998</v>
      </c>
      <c r="I10523" s="16" t="s">
        <v>13516</v>
      </c>
      <c r="J10523" s="14"/>
      <c r="K10523" s="13"/>
      <c r="L10523" s="9">
        <f>1.05*0.4</f>
        <v>0.42000000000000004</v>
      </c>
      <c r="M10523" s="11">
        <f>L10523-H10523</f>
        <v>-5.0696999999999937E-2</v>
      </c>
      <c r="N10523" s="11">
        <v>0</v>
      </c>
      <c r="P10523" s="9">
        <f>0.5*N10523/1000</f>
        <v>0</v>
      </c>
      <c r="Q10523" s="9">
        <f>P10523+O10523</f>
        <v>0</v>
      </c>
      <c r="R10523" s="11">
        <v>0</v>
      </c>
      <c r="T10523" s="9">
        <f>0.5*R10523</f>
        <v>0</v>
      </c>
      <c r="U10523" s="9">
        <f>T10523+S10523</f>
        <v>0</v>
      </c>
      <c r="V10523" s="9">
        <f>(Q10523+U10523)/(0.944*1000)</f>
        <v>0</v>
      </c>
    </row>
    <row r="10524" spans="1:22" x14ac:dyDescent="0.3">
      <c r="A10524" s="14">
        <v>10568</v>
      </c>
      <c r="B10524" s="14" t="s">
        <v>11436</v>
      </c>
      <c r="C10524" s="14" t="s">
        <v>13510</v>
      </c>
      <c r="D10524" s="14" t="s">
        <v>13504</v>
      </c>
      <c r="E10524" s="14" t="s">
        <v>13495</v>
      </c>
      <c r="F10524" s="14">
        <v>6</v>
      </c>
      <c r="G10524" s="14">
        <v>0.4</v>
      </c>
      <c r="H10524" s="15">
        <v>0.125</v>
      </c>
      <c r="I10524" s="15">
        <f>M10524-V10524</f>
        <v>0.29500000000000004</v>
      </c>
      <c r="J10524" s="14"/>
      <c r="K10524" s="13"/>
      <c r="L10524" s="9">
        <f>G10524*1.05</f>
        <v>0.42000000000000004</v>
      </c>
      <c r="M10524" s="11">
        <f>L10524-H10524</f>
        <v>0.29500000000000004</v>
      </c>
      <c r="N10524" s="11">
        <v>0</v>
      </c>
      <c r="P10524" s="9">
        <f>0.5*N10524/1000</f>
        <v>0</v>
      </c>
      <c r="Q10524" s="9">
        <f>P10524+O10524</f>
        <v>0</v>
      </c>
      <c r="R10524" s="11">
        <v>0</v>
      </c>
      <c r="T10524" s="9">
        <f>0.5*R10524</f>
        <v>0</v>
      </c>
      <c r="U10524" s="9">
        <f>T10524+S10524</f>
        <v>0</v>
      </c>
      <c r="V10524" s="9">
        <f>(Q10524+U10524)/(0.944*1000)</f>
        <v>0</v>
      </c>
    </row>
    <row r="10525" spans="1:22" x14ac:dyDescent="0.3">
      <c r="A10525" s="14">
        <v>10569</v>
      </c>
      <c r="B10525" s="14" t="s">
        <v>11437</v>
      </c>
      <c r="C10525" s="14" t="s">
        <v>13510</v>
      </c>
      <c r="D10525" s="14" t="s">
        <v>13504</v>
      </c>
      <c r="E10525" s="14" t="s">
        <v>13495</v>
      </c>
      <c r="F10525" s="14">
        <v>6</v>
      </c>
      <c r="G10525" s="14">
        <v>0.25</v>
      </c>
      <c r="H10525" s="15">
        <v>0.10375099999999998</v>
      </c>
      <c r="I10525" s="15">
        <f>M10525-V10525</f>
        <v>0.15874900000000003</v>
      </c>
      <c r="J10525" s="14"/>
      <c r="K10525" s="13"/>
      <c r="L10525" s="9">
        <f>G10525*1.05</f>
        <v>0.26250000000000001</v>
      </c>
      <c r="M10525" s="11">
        <f>L10525-H10525</f>
        <v>0.15874900000000003</v>
      </c>
      <c r="N10525" s="11">
        <v>0</v>
      </c>
      <c r="P10525" s="9">
        <f>0.5*N10525/1000</f>
        <v>0</v>
      </c>
      <c r="Q10525" s="9">
        <f>P10525+O10525</f>
        <v>0</v>
      </c>
      <c r="R10525" s="11">
        <v>0</v>
      </c>
      <c r="T10525" s="9">
        <f>0.5*R10525</f>
        <v>0</v>
      </c>
      <c r="U10525" s="9">
        <f>T10525+S10525</f>
        <v>0</v>
      </c>
      <c r="V10525" s="9">
        <f>(Q10525+U10525)/(0.944*1000)</f>
        <v>0</v>
      </c>
    </row>
    <row r="10526" spans="1:22" x14ac:dyDescent="0.3">
      <c r="A10526" s="14">
        <v>10570</v>
      </c>
      <c r="B10526" s="14" t="s">
        <v>11438</v>
      </c>
      <c r="C10526" s="14" t="s">
        <v>13510</v>
      </c>
      <c r="D10526" s="14" t="s">
        <v>13504</v>
      </c>
      <c r="E10526" s="14" t="s">
        <v>13495</v>
      </c>
      <c r="F10526" s="14">
        <v>6</v>
      </c>
      <c r="G10526" s="14">
        <v>0.2</v>
      </c>
      <c r="H10526" s="15">
        <v>5.3870000000000001E-2</v>
      </c>
      <c r="I10526" s="15">
        <f>M10526-V10526</f>
        <v>5.1130000000000009E-2</v>
      </c>
      <c r="J10526" s="14"/>
      <c r="K10526" s="13"/>
      <c r="L10526" s="9">
        <f>G10526/2*1.05</f>
        <v>0.10500000000000001</v>
      </c>
      <c r="M10526" s="11">
        <f>L10526-H10526</f>
        <v>5.1130000000000009E-2</v>
      </c>
      <c r="N10526" s="11">
        <v>0</v>
      </c>
      <c r="P10526" s="9">
        <f>0.5*N10526/1000</f>
        <v>0</v>
      </c>
      <c r="Q10526" s="9">
        <f>P10526+O10526</f>
        <v>0</v>
      </c>
      <c r="R10526" s="11">
        <v>0</v>
      </c>
      <c r="T10526" s="9">
        <f>0.5*R10526</f>
        <v>0</v>
      </c>
      <c r="U10526" s="9">
        <f>T10526+S10526</f>
        <v>0</v>
      </c>
      <c r="V10526" s="9">
        <f>(Q10526+U10526)/(0.944*1000)</f>
        <v>0</v>
      </c>
    </row>
    <row r="10527" spans="1:22" x14ac:dyDescent="0.3">
      <c r="A10527" s="14">
        <v>10571</v>
      </c>
      <c r="B10527" s="14" t="s">
        <v>11439</v>
      </c>
      <c r="C10527" s="14" t="s">
        <v>13510</v>
      </c>
      <c r="D10527" s="14" t="s">
        <v>13504</v>
      </c>
      <c r="E10527" s="14" t="s">
        <v>13495</v>
      </c>
      <c r="F10527" s="14">
        <v>6</v>
      </c>
      <c r="G10527" s="14">
        <v>0.18</v>
      </c>
      <c r="H10527" s="15">
        <v>4.1739000000000005E-2</v>
      </c>
      <c r="I10527" s="15">
        <f>M10527-V10527</f>
        <v>0.147261</v>
      </c>
      <c r="J10527" s="14"/>
      <c r="K10527" s="13"/>
      <c r="L10527" s="9">
        <f>G10527*1.05</f>
        <v>0.189</v>
      </c>
      <c r="M10527" s="11">
        <f>L10527-H10527</f>
        <v>0.147261</v>
      </c>
      <c r="N10527" s="11">
        <v>0</v>
      </c>
      <c r="P10527" s="9">
        <f>0.5*N10527/1000</f>
        <v>0</v>
      </c>
      <c r="Q10527" s="9">
        <f>P10527+O10527</f>
        <v>0</v>
      </c>
      <c r="R10527" s="11">
        <v>0</v>
      </c>
      <c r="T10527" s="9">
        <f>0.5*R10527</f>
        <v>0</v>
      </c>
      <c r="U10527" s="9">
        <f>T10527+S10527</f>
        <v>0</v>
      </c>
      <c r="V10527" s="9">
        <f>(Q10527+U10527)/(0.944*1000)</f>
        <v>0</v>
      </c>
    </row>
    <row r="10528" spans="1:22" x14ac:dyDescent="0.3">
      <c r="A10528" s="14">
        <v>10572</v>
      </c>
      <c r="B10528" s="14" t="s">
        <v>11440</v>
      </c>
      <c r="C10528" s="14" t="s">
        <v>13510</v>
      </c>
      <c r="D10528" s="14" t="s">
        <v>13504</v>
      </c>
      <c r="E10528" s="14" t="s">
        <v>13495</v>
      </c>
      <c r="F10528" s="14">
        <v>6</v>
      </c>
      <c r="G10528" s="14">
        <v>0.25</v>
      </c>
      <c r="H10528" s="15">
        <v>0.17399999999999999</v>
      </c>
      <c r="I10528" s="15">
        <f>M10528-V10528</f>
        <v>8.8500000000000023E-2</v>
      </c>
      <c r="J10528" s="14"/>
      <c r="K10528" s="13"/>
      <c r="L10528" s="9">
        <f>G10528*1.05</f>
        <v>0.26250000000000001</v>
      </c>
      <c r="M10528" s="11">
        <f>L10528-H10528</f>
        <v>8.8500000000000023E-2</v>
      </c>
      <c r="N10528" s="11">
        <v>0</v>
      </c>
      <c r="P10528" s="9">
        <f>0.5*N10528/1000</f>
        <v>0</v>
      </c>
      <c r="Q10528" s="9">
        <f>P10528+O10528</f>
        <v>0</v>
      </c>
      <c r="R10528" s="11">
        <v>0</v>
      </c>
      <c r="T10528" s="9">
        <f>0.5*R10528</f>
        <v>0</v>
      </c>
      <c r="U10528" s="9">
        <f>T10528+S10528</f>
        <v>0</v>
      </c>
      <c r="V10528" s="9">
        <f>(Q10528+U10528)/(0.944*1000)</f>
        <v>0</v>
      </c>
    </row>
    <row r="10529" spans="1:22" x14ac:dyDescent="0.3">
      <c r="A10529" s="14">
        <v>10573</v>
      </c>
      <c r="B10529" s="14" t="s">
        <v>11441</v>
      </c>
      <c r="C10529" s="14" t="s">
        <v>13510</v>
      </c>
      <c r="D10529" s="14" t="s">
        <v>13504</v>
      </c>
      <c r="E10529" s="14" t="s">
        <v>13495</v>
      </c>
      <c r="F10529" s="14">
        <v>6</v>
      </c>
      <c r="G10529" s="14">
        <v>0.25</v>
      </c>
      <c r="H10529" s="15">
        <v>0.13400000000000001</v>
      </c>
      <c r="I10529" s="15">
        <f>M10529-V10529</f>
        <v>0.1285</v>
      </c>
      <c r="J10529" s="14"/>
      <c r="K10529" s="13"/>
      <c r="L10529" s="9">
        <f>G10529*1.05</f>
        <v>0.26250000000000001</v>
      </c>
      <c r="M10529" s="11">
        <f>L10529-H10529</f>
        <v>0.1285</v>
      </c>
      <c r="N10529" s="11">
        <v>0</v>
      </c>
      <c r="P10529" s="9">
        <f>0.5*N10529/1000</f>
        <v>0</v>
      </c>
      <c r="Q10529" s="9">
        <f>P10529+O10529</f>
        <v>0</v>
      </c>
      <c r="R10529" s="11">
        <v>0</v>
      </c>
      <c r="T10529" s="9">
        <f>0.5*R10529</f>
        <v>0</v>
      </c>
      <c r="U10529" s="9">
        <f>T10529+S10529</f>
        <v>0</v>
      </c>
      <c r="V10529" s="9">
        <f>(Q10529+U10529)/(0.944*1000)</f>
        <v>0</v>
      </c>
    </row>
    <row r="10530" spans="1:22" x14ac:dyDescent="0.3">
      <c r="A10530" s="14">
        <v>10574</v>
      </c>
      <c r="B10530" s="14" t="s">
        <v>11442</v>
      </c>
      <c r="C10530" s="14" t="s">
        <v>13510</v>
      </c>
      <c r="D10530" s="14" t="s">
        <v>13504</v>
      </c>
      <c r="E10530" s="14" t="s">
        <v>13495</v>
      </c>
      <c r="F10530" s="14">
        <v>6</v>
      </c>
      <c r="G10530" s="14">
        <v>0.25</v>
      </c>
      <c r="H10530" s="15">
        <v>0.13600000000000001</v>
      </c>
      <c r="I10530" s="15">
        <f>M10530-V10530</f>
        <v>0.1265</v>
      </c>
      <c r="J10530" s="14"/>
      <c r="K10530" s="13"/>
      <c r="L10530" s="9">
        <f>G10530*1.05</f>
        <v>0.26250000000000001</v>
      </c>
      <c r="M10530" s="11">
        <f>L10530-H10530</f>
        <v>0.1265</v>
      </c>
      <c r="N10530" s="11">
        <v>0</v>
      </c>
      <c r="P10530" s="9">
        <f>0.5*N10530/1000</f>
        <v>0</v>
      </c>
      <c r="Q10530" s="9">
        <f>P10530+O10530</f>
        <v>0</v>
      </c>
      <c r="R10530" s="11">
        <v>0</v>
      </c>
      <c r="T10530" s="9">
        <f>0.5*R10530</f>
        <v>0</v>
      </c>
      <c r="U10530" s="9">
        <f>T10530+S10530</f>
        <v>0</v>
      </c>
      <c r="V10530" s="9">
        <f>(Q10530+U10530)/(0.944*1000)</f>
        <v>0</v>
      </c>
    </row>
    <row r="10531" spans="1:22" x14ac:dyDescent="0.3">
      <c r="A10531" s="14">
        <v>10575</v>
      </c>
      <c r="B10531" s="14" t="s">
        <v>11443</v>
      </c>
      <c r="C10531" s="14" t="s">
        <v>13510</v>
      </c>
      <c r="D10531" s="14" t="s">
        <v>13504</v>
      </c>
      <c r="E10531" s="14" t="s">
        <v>13495</v>
      </c>
      <c r="F10531" s="14">
        <v>6</v>
      </c>
      <c r="G10531" s="14">
        <v>0.25</v>
      </c>
      <c r="H10531" s="15">
        <v>9.4E-2</v>
      </c>
      <c r="I10531" s="15">
        <f>M10531-V10531</f>
        <v>0.16850000000000001</v>
      </c>
      <c r="J10531" s="14"/>
      <c r="K10531" s="13"/>
      <c r="L10531" s="9">
        <f>G10531*1.05</f>
        <v>0.26250000000000001</v>
      </c>
      <c r="M10531" s="11">
        <f>L10531-H10531</f>
        <v>0.16850000000000001</v>
      </c>
      <c r="N10531" s="11">
        <v>0</v>
      </c>
      <c r="P10531" s="9">
        <f>0.5*N10531/1000</f>
        <v>0</v>
      </c>
      <c r="Q10531" s="9">
        <f>P10531+O10531</f>
        <v>0</v>
      </c>
      <c r="R10531" s="11">
        <v>0</v>
      </c>
      <c r="T10531" s="9">
        <f>0.5*R10531</f>
        <v>0</v>
      </c>
      <c r="U10531" s="9">
        <f>T10531+S10531</f>
        <v>0</v>
      </c>
      <c r="V10531" s="9">
        <f>(Q10531+U10531)/(0.944*1000)</f>
        <v>0</v>
      </c>
    </row>
    <row r="10532" spans="1:22" x14ac:dyDescent="0.3">
      <c r="A10532" s="14">
        <v>10576</v>
      </c>
      <c r="B10532" s="14" t="s">
        <v>11444</v>
      </c>
      <c r="C10532" s="14" t="s">
        <v>13510</v>
      </c>
      <c r="D10532" s="14" t="s">
        <v>13504</v>
      </c>
      <c r="E10532" s="14" t="s">
        <v>13495</v>
      </c>
      <c r="F10532" s="14">
        <v>6</v>
      </c>
      <c r="G10532" s="14">
        <v>0.25</v>
      </c>
      <c r="H10532" s="15">
        <v>8.8999999999999996E-2</v>
      </c>
      <c r="I10532" s="15">
        <f>M10532-V10532</f>
        <v>0.17350000000000002</v>
      </c>
      <c r="J10532" s="14"/>
      <c r="K10532" s="13"/>
      <c r="L10532" s="9">
        <f>G10532*1.05</f>
        <v>0.26250000000000001</v>
      </c>
      <c r="M10532" s="11">
        <f>L10532-H10532</f>
        <v>0.17350000000000002</v>
      </c>
      <c r="N10532" s="11">
        <v>0</v>
      </c>
      <c r="P10532" s="9">
        <f>0.5*N10532/1000</f>
        <v>0</v>
      </c>
      <c r="Q10532" s="9">
        <f>P10532+O10532</f>
        <v>0</v>
      </c>
      <c r="R10532" s="11">
        <v>0</v>
      </c>
      <c r="T10532" s="9">
        <f>0.5*R10532</f>
        <v>0</v>
      </c>
      <c r="U10532" s="9">
        <f>T10532+S10532</f>
        <v>0</v>
      </c>
      <c r="V10532" s="9">
        <f>(Q10532+U10532)/(0.944*1000)</f>
        <v>0</v>
      </c>
    </row>
    <row r="10533" spans="1:22" x14ac:dyDescent="0.3">
      <c r="A10533" s="14">
        <v>10577</v>
      </c>
      <c r="B10533" s="14" t="s">
        <v>11445</v>
      </c>
      <c r="C10533" s="14" t="s">
        <v>13510</v>
      </c>
      <c r="D10533" s="14" t="s">
        <v>13504</v>
      </c>
      <c r="E10533" s="14" t="s">
        <v>13495</v>
      </c>
      <c r="F10533" s="14">
        <v>6</v>
      </c>
      <c r="G10533" s="14">
        <v>0.25</v>
      </c>
      <c r="H10533" s="15">
        <v>0.08</v>
      </c>
      <c r="I10533" s="15">
        <f>M10533-V10533</f>
        <v>0.1825</v>
      </c>
      <c r="J10533" s="14"/>
      <c r="K10533" s="13"/>
      <c r="L10533" s="9">
        <f>G10533*1.05</f>
        <v>0.26250000000000001</v>
      </c>
      <c r="M10533" s="11">
        <f>L10533-H10533</f>
        <v>0.1825</v>
      </c>
      <c r="N10533" s="11">
        <v>0</v>
      </c>
      <c r="P10533" s="9">
        <f>0.5*N10533/1000</f>
        <v>0</v>
      </c>
      <c r="Q10533" s="9">
        <f>P10533+O10533</f>
        <v>0</v>
      </c>
      <c r="R10533" s="11">
        <v>0</v>
      </c>
      <c r="T10533" s="9">
        <f>0.5*R10533</f>
        <v>0</v>
      </c>
      <c r="U10533" s="9">
        <f>T10533+S10533</f>
        <v>0</v>
      </c>
      <c r="V10533" s="9">
        <f>(Q10533+U10533)/(0.944*1000)</f>
        <v>0</v>
      </c>
    </row>
    <row r="10534" spans="1:22" x14ac:dyDescent="0.3">
      <c r="A10534" s="14">
        <v>10578</v>
      </c>
      <c r="B10534" s="14" t="s">
        <v>11446</v>
      </c>
      <c r="C10534" s="14" t="s">
        <v>13510</v>
      </c>
      <c r="D10534" s="14" t="s">
        <v>13504</v>
      </c>
      <c r="E10534" s="14" t="s">
        <v>13495</v>
      </c>
      <c r="F10534" s="14">
        <v>6</v>
      </c>
      <c r="G10534" s="14">
        <v>1.26</v>
      </c>
      <c r="H10534" s="15">
        <v>0.96099999999999997</v>
      </c>
      <c r="I10534" s="16" t="s">
        <v>13516</v>
      </c>
      <c r="J10534" s="14"/>
      <c r="K10534" s="13"/>
      <c r="L10534" s="9">
        <f>1.05*0.63</f>
        <v>0.66150000000000009</v>
      </c>
      <c r="M10534" s="11">
        <f>L10534-H10534</f>
        <v>-0.29949999999999988</v>
      </c>
      <c r="N10534" s="11">
        <v>0</v>
      </c>
      <c r="P10534" s="9">
        <f>0.5*N10534/1000</f>
        <v>0</v>
      </c>
      <c r="Q10534" s="9">
        <f>P10534+O10534</f>
        <v>0</v>
      </c>
      <c r="R10534" s="11">
        <v>0</v>
      </c>
      <c r="T10534" s="9">
        <f>0.5*R10534</f>
        <v>0</v>
      </c>
      <c r="U10534" s="9">
        <f>T10534+S10534</f>
        <v>0</v>
      </c>
      <c r="V10534" s="9">
        <f>(Q10534+U10534)/(0.944*1000)</f>
        <v>0</v>
      </c>
    </row>
    <row r="10535" spans="1:22" x14ac:dyDescent="0.3">
      <c r="A10535" s="14">
        <v>10579</v>
      </c>
      <c r="B10535" s="14" t="s">
        <v>11447</v>
      </c>
      <c r="C10535" s="14" t="s">
        <v>13510</v>
      </c>
      <c r="D10535" s="14" t="s">
        <v>13504</v>
      </c>
      <c r="E10535" s="14" t="s">
        <v>13495</v>
      </c>
      <c r="F10535" s="14">
        <v>6</v>
      </c>
      <c r="G10535" s="14">
        <v>0.63</v>
      </c>
      <c r="H10535" s="15">
        <v>0.20599999999999999</v>
      </c>
      <c r="I10535" s="15">
        <f>M10535-V10535</f>
        <v>0.45550000000000013</v>
      </c>
      <c r="J10535" s="14"/>
      <c r="K10535" s="13"/>
      <c r="L10535" s="9">
        <f>G10535*1.05</f>
        <v>0.66150000000000009</v>
      </c>
      <c r="M10535" s="11">
        <f>L10535-H10535</f>
        <v>0.45550000000000013</v>
      </c>
      <c r="N10535" s="11">
        <v>0</v>
      </c>
      <c r="P10535" s="9">
        <f>0.5*N10535/1000</f>
        <v>0</v>
      </c>
      <c r="Q10535" s="9">
        <f>P10535+O10535</f>
        <v>0</v>
      </c>
      <c r="R10535" s="11">
        <v>0</v>
      </c>
      <c r="T10535" s="9">
        <f>0.5*R10535</f>
        <v>0</v>
      </c>
      <c r="U10535" s="9">
        <f>T10535+S10535</f>
        <v>0</v>
      </c>
      <c r="V10535" s="9">
        <f>(Q10535+U10535)/(0.944*1000)</f>
        <v>0</v>
      </c>
    </row>
    <row r="10536" spans="1:22" x14ac:dyDescent="0.3">
      <c r="A10536" s="14">
        <v>10580</v>
      </c>
      <c r="B10536" s="14" t="s">
        <v>11448</v>
      </c>
      <c r="C10536" s="14" t="s">
        <v>13510</v>
      </c>
      <c r="D10536" s="14" t="s">
        <v>13504</v>
      </c>
      <c r="E10536" s="14" t="s">
        <v>13495</v>
      </c>
      <c r="F10536" s="14">
        <v>6</v>
      </c>
      <c r="G10536" s="14">
        <v>0.1</v>
      </c>
      <c r="H10536" s="15">
        <v>4.5999999999999999E-2</v>
      </c>
      <c r="I10536" s="15">
        <f>M10536-V10536</f>
        <v>5.9000000000000011E-2</v>
      </c>
      <c r="J10536" s="14"/>
      <c r="K10536" s="13"/>
      <c r="L10536" s="9">
        <f>G10536*1.05</f>
        <v>0.10500000000000001</v>
      </c>
      <c r="M10536" s="11">
        <f>L10536-H10536</f>
        <v>5.9000000000000011E-2</v>
      </c>
      <c r="N10536" s="11">
        <v>0</v>
      </c>
      <c r="P10536" s="9">
        <f>0.5*N10536/1000</f>
        <v>0</v>
      </c>
      <c r="Q10536" s="9">
        <f>P10536+O10536</f>
        <v>0</v>
      </c>
      <c r="R10536" s="11">
        <v>0</v>
      </c>
      <c r="T10536" s="9">
        <f>0.5*R10536</f>
        <v>0</v>
      </c>
      <c r="U10536" s="9">
        <f>T10536+S10536</f>
        <v>0</v>
      </c>
      <c r="V10536" s="9">
        <f>(Q10536+U10536)/(0.944*1000)</f>
        <v>0</v>
      </c>
    </row>
    <row r="10537" spans="1:22" x14ac:dyDescent="0.3">
      <c r="A10537" s="14">
        <v>10581</v>
      </c>
      <c r="B10537" s="14" t="s">
        <v>11449</v>
      </c>
      <c r="C10537" s="14" t="s">
        <v>13510</v>
      </c>
      <c r="D10537" s="14" t="s">
        <v>13504</v>
      </c>
      <c r="E10537" s="14" t="s">
        <v>13495</v>
      </c>
      <c r="F10537" s="14">
        <v>6</v>
      </c>
      <c r="G10537" s="14">
        <v>0.25</v>
      </c>
      <c r="H10537" s="15">
        <v>9.5399999999999912E-3</v>
      </c>
      <c r="I10537" s="15">
        <f>M10537-V10537</f>
        <v>0.25296000000000002</v>
      </c>
      <c r="J10537" s="14"/>
      <c r="K10537" s="13"/>
      <c r="L10537" s="9">
        <f>G10537*1.05</f>
        <v>0.26250000000000001</v>
      </c>
      <c r="M10537" s="11">
        <f>L10537-H10537</f>
        <v>0.25296000000000002</v>
      </c>
      <c r="N10537" s="11">
        <v>0</v>
      </c>
      <c r="P10537" s="9">
        <f>0.5*N10537/1000</f>
        <v>0</v>
      </c>
      <c r="Q10537" s="9">
        <f>P10537+O10537</f>
        <v>0</v>
      </c>
      <c r="R10537" s="11">
        <v>0</v>
      </c>
      <c r="T10537" s="9">
        <f>0.5*R10537</f>
        <v>0</v>
      </c>
      <c r="U10537" s="9">
        <f>T10537+S10537</f>
        <v>0</v>
      </c>
      <c r="V10537" s="9">
        <f>(Q10537+U10537)/(0.944*1000)</f>
        <v>0</v>
      </c>
    </row>
    <row r="10538" spans="1:22" x14ac:dyDescent="0.3">
      <c r="A10538" s="14">
        <v>10582</v>
      </c>
      <c r="B10538" s="14" t="s">
        <v>11450</v>
      </c>
      <c r="C10538" s="14" t="s">
        <v>13510</v>
      </c>
      <c r="D10538" s="14" t="s">
        <v>13504</v>
      </c>
      <c r="E10538" s="14" t="s">
        <v>13495</v>
      </c>
      <c r="F10538" s="14">
        <v>6</v>
      </c>
      <c r="G10538" s="14">
        <v>0.16</v>
      </c>
      <c r="H10538" s="15">
        <v>3.5348999999999992E-2</v>
      </c>
      <c r="I10538" s="15">
        <f>M10538-V10538</f>
        <v>0.13265100000000002</v>
      </c>
      <c r="J10538" s="14"/>
      <c r="K10538" s="13"/>
      <c r="L10538" s="9">
        <f>G10538*1.05</f>
        <v>0.16800000000000001</v>
      </c>
      <c r="M10538" s="11">
        <f>L10538-H10538</f>
        <v>0.13265100000000002</v>
      </c>
      <c r="N10538" s="11">
        <v>0</v>
      </c>
      <c r="P10538" s="9">
        <f>0.5*N10538/1000</f>
        <v>0</v>
      </c>
      <c r="Q10538" s="9">
        <f>P10538+O10538</f>
        <v>0</v>
      </c>
      <c r="R10538" s="11">
        <v>0</v>
      </c>
      <c r="T10538" s="9">
        <f>0.5*R10538</f>
        <v>0</v>
      </c>
      <c r="U10538" s="9">
        <f>T10538+S10538</f>
        <v>0</v>
      </c>
      <c r="V10538" s="9">
        <f>(Q10538+U10538)/(0.944*1000)</f>
        <v>0</v>
      </c>
    </row>
    <row r="10539" spans="1:22" x14ac:dyDescent="0.3">
      <c r="A10539" s="14">
        <v>10583</v>
      </c>
      <c r="B10539" s="14" t="s">
        <v>11451</v>
      </c>
      <c r="C10539" s="14" t="s">
        <v>13510</v>
      </c>
      <c r="D10539" s="14" t="s">
        <v>13504</v>
      </c>
      <c r="E10539" s="14" t="s">
        <v>13495</v>
      </c>
      <c r="F10539" s="14">
        <v>6</v>
      </c>
      <c r="G10539" s="14">
        <v>0.4</v>
      </c>
      <c r="H10539" s="15">
        <v>5.0261000000000021E-2</v>
      </c>
      <c r="I10539" s="15">
        <f>M10539-V10539</f>
        <v>0.36973900000000004</v>
      </c>
      <c r="J10539" s="14"/>
      <c r="K10539" s="13"/>
      <c r="L10539" s="9">
        <f>G10539*1.05</f>
        <v>0.42000000000000004</v>
      </c>
      <c r="M10539" s="11">
        <f>L10539-H10539</f>
        <v>0.36973900000000004</v>
      </c>
      <c r="N10539" s="11">
        <v>0</v>
      </c>
      <c r="P10539" s="9">
        <f>0.5*N10539/1000</f>
        <v>0</v>
      </c>
      <c r="Q10539" s="9">
        <f>P10539+O10539</f>
        <v>0</v>
      </c>
      <c r="R10539" s="11">
        <v>0</v>
      </c>
      <c r="T10539" s="9">
        <f>0.5*R10539</f>
        <v>0</v>
      </c>
      <c r="U10539" s="9">
        <f>T10539+S10539</f>
        <v>0</v>
      </c>
      <c r="V10539" s="9">
        <f>(Q10539+U10539)/(0.944*1000)</f>
        <v>0</v>
      </c>
    </row>
    <row r="10540" spans="1:22" x14ac:dyDescent="0.3">
      <c r="A10540" s="14">
        <v>10584</v>
      </c>
      <c r="B10540" s="14" t="s">
        <v>11452</v>
      </c>
      <c r="C10540" s="14" t="s">
        <v>13510</v>
      </c>
      <c r="D10540" s="14" t="s">
        <v>13504</v>
      </c>
      <c r="E10540" s="14" t="s">
        <v>13495</v>
      </c>
      <c r="F10540" s="14">
        <v>6</v>
      </c>
      <c r="G10540" s="14">
        <v>0.16</v>
      </c>
      <c r="H10540" s="15">
        <v>9.1599999999999963E-3</v>
      </c>
      <c r="I10540" s="15">
        <f>M10540-V10540</f>
        <v>0.15884000000000001</v>
      </c>
      <c r="J10540" s="14"/>
      <c r="K10540" s="13"/>
      <c r="L10540" s="9">
        <f>G10540*1.05</f>
        <v>0.16800000000000001</v>
      </c>
      <c r="M10540" s="11">
        <f>L10540-H10540</f>
        <v>0.15884000000000001</v>
      </c>
      <c r="N10540" s="11">
        <v>0</v>
      </c>
      <c r="P10540" s="9">
        <f>0.5*N10540/1000</f>
        <v>0</v>
      </c>
      <c r="Q10540" s="9">
        <f>P10540+O10540</f>
        <v>0</v>
      </c>
      <c r="R10540" s="11">
        <v>0</v>
      </c>
      <c r="T10540" s="9">
        <f>0.5*R10540</f>
        <v>0</v>
      </c>
      <c r="U10540" s="9">
        <f>T10540+S10540</f>
        <v>0</v>
      </c>
      <c r="V10540" s="9">
        <f>(Q10540+U10540)/(0.944*1000)</f>
        <v>0</v>
      </c>
    </row>
    <row r="10541" spans="1:22" x14ac:dyDescent="0.3">
      <c r="A10541" s="14">
        <v>10585</v>
      </c>
      <c r="B10541" s="14" t="s">
        <v>11453</v>
      </c>
      <c r="C10541" s="14" t="s">
        <v>13510</v>
      </c>
      <c r="D10541" s="14" t="s">
        <v>13504</v>
      </c>
      <c r="E10541" s="14" t="s">
        <v>13495</v>
      </c>
      <c r="F10541" s="14">
        <v>6</v>
      </c>
      <c r="G10541" s="14">
        <v>0.16</v>
      </c>
      <c r="H10541" s="15">
        <v>9.5000000000000001E-2</v>
      </c>
      <c r="I10541" s="15">
        <f>M10541-V10541</f>
        <v>7.3000000000000009E-2</v>
      </c>
      <c r="J10541" s="14"/>
      <c r="K10541" s="13"/>
      <c r="L10541" s="9">
        <f>G10541*1.05</f>
        <v>0.16800000000000001</v>
      </c>
      <c r="M10541" s="11">
        <f>L10541-H10541</f>
        <v>7.3000000000000009E-2</v>
      </c>
      <c r="N10541" s="11">
        <v>0</v>
      </c>
      <c r="P10541" s="9">
        <f>0.5*N10541/1000</f>
        <v>0</v>
      </c>
      <c r="Q10541" s="9">
        <f>P10541+O10541</f>
        <v>0</v>
      </c>
      <c r="R10541" s="11">
        <v>0</v>
      </c>
      <c r="T10541" s="9">
        <f>0.5*R10541</f>
        <v>0</v>
      </c>
      <c r="U10541" s="9">
        <f>T10541+S10541</f>
        <v>0</v>
      </c>
      <c r="V10541" s="9">
        <f>(Q10541+U10541)/(0.944*1000)</f>
        <v>0</v>
      </c>
    </row>
    <row r="10542" spans="1:22" x14ac:dyDescent="0.3">
      <c r="A10542" s="14">
        <v>10586</v>
      </c>
      <c r="B10542" s="14" t="s">
        <v>11454</v>
      </c>
      <c r="C10542" s="14" t="s">
        <v>13510</v>
      </c>
      <c r="D10542" s="14" t="s">
        <v>13504</v>
      </c>
      <c r="E10542" s="14" t="s">
        <v>13495</v>
      </c>
      <c r="F10542" s="14">
        <v>6</v>
      </c>
      <c r="G10542" s="14">
        <v>0.1</v>
      </c>
      <c r="H10542" s="15">
        <v>6.8999999999999769E-4</v>
      </c>
      <c r="I10542" s="15">
        <f>M10542-V10542</f>
        <v>0.10431000000000001</v>
      </c>
      <c r="J10542" s="14"/>
      <c r="K10542" s="13"/>
      <c r="L10542" s="9">
        <f>G10542*1.05</f>
        <v>0.10500000000000001</v>
      </c>
      <c r="M10542" s="11">
        <f>L10542-H10542</f>
        <v>0.10431000000000001</v>
      </c>
      <c r="N10542" s="11">
        <v>0</v>
      </c>
      <c r="P10542" s="9">
        <f>0.5*N10542/1000</f>
        <v>0</v>
      </c>
      <c r="Q10542" s="9">
        <f>P10542+O10542</f>
        <v>0</v>
      </c>
      <c r="R10542" s="11">
        <v>0</v>
      </c>
      <c r="T10542" s="9">
        <f>0.5*R10542</f>
        <v>0</v>
      </c>
      <c r="U10542" s="9">
        <f>T10542+S10542</f>
        <v>0</v>
      </c>
      <c r="V10542" s="9">
        <f>(Q10542+U10542)/(0.944*1000)</f>
        <v>0</v>
      </c>
    </row>
    <row r="10543" spans="1:22" x14ac:dyDescent="0.3">
      <c r="A10543" s="14">
        <v>10587</v>
      </c>
      <c r="B10543" s="14" t="s">
        <v>11455</v>
      </c>
      <c r="C10543" s="14" t="s">
        <v>13510</v>
      </c>
      <c r="D10543" s="14" t="s">
        <v>13504</v>
      </c>
      <c r="E10543" s="14" t="s">
        <v>13495</v>
      </c>
      <c r="F10543" s="14">
        <v>6</v>
      </c>
      <c r="G10543" s="14">
        <v>0.315</v>
      </c>
      <c r="H10543" s="15">
        <v>6.0288000000000008E-2</v>
      </c>
      <c r="I10543" s="15">
        <f>M10543-V10543</f>
        <v>0.27046200000000004</v>
      </c>
      <c r="J10543" s="14"/>
      <c r="K10543" s="13"/>
      <c r="L10543" s="9">
        <f>G10543*1.05</f>
        <v>0.33075000000000004</v>
      </c>
      <c r="M10543" s="11">
        <f>L10543-H10543</f>
        <v>0.27046200000000004</v>
      </c>
      <c r="N10543" s="11">
        <v>0</v>
      </c>
      <c r="P10543" s="9">
        <f>0.5*N10543/1000</f>
        <v>0</v>
      </c>
      <c r="Q10543" s="9">
        <f>P10543+O10543</f>
        <v>0</v>
      </c>
      <c r="R10543" s="11">
        <v>0</v>
      </c>
      <c r="T10543" s="9">
        <f>0.5*R10543</f>
        <v>0</v>
      </c>
      <c r="U10543" s="9">
        <f>T10543+S10543</f>
        <v>0</v>
      </c>
      <c r="V10543" s="9">
        <f>(Q10543+U10543)/(0.944*1000)</f>
        <v>0</v>
      </c>
    </row>
    <row r="10544" spans="1:22" x14ac:dyDescent="0.3">
      <c r="A10544" s="14">
        <v>10588</v>
      </c>
      <c r="B10544" s="14" t="s">
        <v>11456</v>
      </c>
      <c r="C10544" s="14" t="s">
        <v>13510</v>
      </c>
      <c r="D10544" s="14" t="s">
        <v>13504</v>
      </c>
      <c r="E10544" s="14" t="s">
        <v>13495</v>
      </c>
      <c r="F10544" s="14">
        <v>6</v>
      </c>
      <c r="G10544" s="14">
        <v>0.1</v>
      </c>
      <c r="H10544" s="15">
        <v>0</v>
      </c>
      <c r="I10544" s="15">
        <f>M10544-V10544</f>
        <v>0.10500000000000001</v>
      </c>
      <c r="J10544" s="14"/>
      <c r="K10544" s="13"/>
      <c r="L10544" s="9">
        <f>G10544*1.05</f>
        <v>0.10500000000000001</v>
      </c>
      <c r="M10544" s="11">
        <f>L10544-H10544</f>
        <v>0.10500000000000001</v>
      </c>
      <c r="N10544" s="11">
        <v>0</v>
      </c>
      <c r="P10544" s="9">
        <f>0.5*N10544/1000</f>
        <v>0</v>
      </c>
      <c r="Q10544" s="9">
        <f>P10544+O10544</f>
        <v>0</v>
      </c>
      <c r="R10544" s="11">
        <v>0</v>
      </c>
      <c r="T10544" s="9">
        <f>0.5*R10544</f>
        <v>0</v>
      </c>
      <c r="U10544" s="9">
        <f>T10544+S10544</f>
        <v>0</v>
      </c>
      <c r="V10544" s="9">
        <f>(Q10544+U10544)/(0.944*1000)</f>
        <v>0</v>
      </c>
    </row>
    <row r="10545" spans="1:22" x14ac:dyDescent="0.3">
      <c r="A10545" s="14">
        <v>10589</v>
      </c>
      <c r="B10545" s="14" t="s">
        <v>11457</v>
      </c>
      <c r="C10545" s="14" t="s">
        <v>13510</v>
      </c>
      <c r="D10545" s="14" t="s">
        <v>13504</v>
      </c>
      <c r="E10545" s="14" t="s">
        <v>13495</v>
      </c>
      <c r="F10545" s="14">
        <v>6</v>
      </c>
      <c r="G10545" s="14">
        <v>0.25</v>
      </c>
      <c r="H10545" s="15">
        <v>1.7048000000000001E-2</v>
      </c>
      <c r="I10545" s="15">
        <f>M10545-V10545</f>
        <v>0.245452</v>
      </c>
      <c r="J10545" s="14"/>
      <c r="K10545" s="13"/>
      <c r="L10545" s="9">
        <f>G10545*1.05</f>
        <v>0.26250000000000001</v>
      </c>
      <c r="M10545" s="11">
        <f>L10545-H10545</f>
        <v>0.245452</v>
      </c>
      <c r="N10545" s="11">
        <v>0</v>
      </c>
      <c r="P10545" s="9">
        <f>0.5*N10545/1000</f>
        <v>0</v>
      </c>
      <c r="Q10545" s="9">
        <f>P10545+O10545</f>
        <v>0</v>
      </c>
      <c r="R10545" s="11">
        <v>0</v>
      </c>
      <c r="T10545" s="9">
        <f>0.5*R10545</f>
        <v>0</v>
      </c>
      <c r="U10545" s="9">
        <f>T10545+S10545</f>
        <v>0</v>
      </c>
      <c r="V10545" s="9">
        <f>(Q10545+U10545)/(0.944*1000)</f>
        <v>0</v>
      </c>
    </row>
    <row r="10546" spans="1:22" x14ac:dyDescent="0.3">
      <c r="A10546" s="14">
        <v>10590</v>
      </c>
      <c r="B10546" s="14" t="s">
        <v>11458</v>
      </c>
      <c r="C10546" s="14" t="s">
        <v>13510</v>
      </c>
      <c r="D10546" s="14" t="s">
        <v>13504</v>
      </c>
      <c r="E10546" s="14" t="s">
        <v>13495</v>
      </c>
      <c r="F10546" s="14">
        <v>6</v>
      </c>
      <c r="G10546" s="14">
        <v>0.16</v>
      </c>
      <c r="H10546" s="15">
        <v>5.2999999999999999E-2</v>
      </c>
      <c r="I10546" s="15">
        <f>M10546-V10546</f>
        <v>0.11500000000000002</v>
      </c>
      <c r="J10546" s="14"/>
      <c r="K10546" s="13"/>
      <c r="L10546" s="9">
        <f>G10546*1.05</f>
        <v>0.16800000000000001</v>
      </c>
      <c r="M10546" s="11">
        <f>L10546-H10546</f>
        <v>0.11500000000000002</v>
      </c>
      <c r="N10546" s="11">
        <v>0</v>
      </c>
      <c r="P10546" s="9">
        <f>0.5*N10546/1000</f>
        <v>0</v>
      </c>
      <c r="Q10546" s="9">
        <f>P10546+O10546</f>
        <v>0</v>
      </c>
      <c r="R10546" s="11">
        <v>0</v>
      </c>
      <c r="T10546" s="9">
        <f>0.5*R10546</f>
        <v>0</v>
      </c>
      <c r="U10546" s="9">
        <f>T10546+S10546</f>
        <v>0</v>
      </c>
      <c r="V10546" s="9">
        <f>(Q10546+U10546)/(0.944*1000)</f>
        <v>0</v>
      </c>
    </row>
    <row r="10547" spans="1:22" x14ac:dyDescent="0.3">
      <c r="A10547" s="14">
        <v>10591</v>
      </c>
      <c r="B10547" s="14" t="s">
        <v>11459</v>
      </c>
      <c r="C10547" s="14" t="s">
        <v>13510</v>
      </c>
      <c r="D10547" s="14" t="s">
        <v>13504</v>
      </c>
      <c r="E10547" s="14" t="s">
        <v>13495</v>
      </c>
      <c r="F10547" s="14">
        <v>6</v>
      </c>
      <c r="G10547" s="14">
        <v>6.3E-2</v>
      </c>
      <c r="H10547" s="15">
        <v>2.5999999999999999E-2</v>
      </c>
      <c r="I10547" s="15">
        <f>M10547-V10547</f>
        <v>4.0150000000000005E-2</v>
      </c>
      <c r="J10547" s="14"/>
      <c r="K10547" s="13"/>
      <c r="L10547" s="9">
        <f>G10547*1.05</f>
        <v>6.615E-2</v>
      </c>
      <c r="M10547" s="11">
        <f>L10547-H10547</f>
        <v>4.0150000000000005E-2</v>
      </c>
      <c r="N10547" s="11">
        <v>0</v>
      </c>
      <c r="P10547" s="9">
        <f>0.5*N10547/1000</f>
        <v>0</v>
      </c>
      <c r="Q10547" s="9">
        <f>P10547+O10547</f>
        <v>0</v>
      </c>
      <c r="R10547" s="11">
        <v>0</v>
      </c>
      <c r="S10547" s="9">
        <f>0.75*R10547/1000</f>
        <v>0</v>
      </c>
      <c r="T10547" s="9">
        <f>0.5*R10547</f>
        <v>0</v>
      </c>
      <c r="U10547" s="9">
        <f>T10547+S10547</f>
        <v>0</v>
      </c>
      <c r="V10547" s="9">
        <f>(Q10547+U10547)/(0.944*1000)</f>
        <v>0</v>
      </c>
    </row>
    <row r="10548" spans="1:22" x14ac:dyDescent="0.3">
      <c r="A10548" s="14">
        <v>10592</v>
      </c>
      <c r="B10548" s="14" t="s">
        <v>11460</v>
      </c>
      <c r="C10548" s="14" t="s">
        <v>13510</v>
      </c>
      <c r="D10548" s="14" t="s">
        <v>13504</v>
      </c>
      <c r="E10548" s="14" t="s">
        <v>13495</v>
      </c>
      <c r="F10548" s="14">
        <v>6</v>
      </c>
      <c r="G10548" s="14">
        <v>6.3E-2</v>
      </c>
      <c r="H10548" s="15">
        <v>1.6129999999999996E-3</v>
      </c>
      <c r="I10548" s="15">
        <f>M10548-V10548</f>
        <v>6.4536999999999997E-2</v>
      </c>
      <c r="J10548" s="14"/>
      <c r="K10548" s="13"/>
      <c r="L10548" s="9">
        <f>G10548*1.05</f>
        <v>6.615E-2</v>
      </c>
      <c r="M10548" s="11">
        <f>L10548-H10548</f>
        <v>6.4536999999999997E-2</v>
      </c>
      <c r="N10548" s="11">
        <v>0</v>
      </c>
      <c r="P10548" s="9">
        <f>0.5*N10548/1000</f>
        <v>0</v>
      </c>
      <c r="Q10548" s="9">
        <f>P10548+O10548</f>
        <v>0</v>
      </c>
      <c r="R10548" s="11">
        <v>0</v>
      </c>
      <c r="T10548" s="9">
        <f>0.5*R10548</f>
        <v>0</v>
      </c>
      <c r="U10548" s="9">
        <f>T10548+S10548</f>
        <v>0</v>
      </c>
      <c r="V10548" s="9">
        <f>(Q10548+U10548)/(0.944*1000)</f>
        <v>0</v>
      </c>
    </row>
    <row r="10549" spans="1:22" x14ac:dyDescent="0.3">
      <c r="A10549" s="14">
        <v>10593</v>
      </c>
      <c r="B10549" s="14" t="s">
        <v>11461</v>
      </c>
      <c r="C10549" s="14" t="s">
        <v>13510</v>
      </c>
      <c r="D10549" s="14" t="s">
        <v>13504</v>
      </c>
      <c r="E10549" s="14" t="s">
        <v>13495</v>
      </c>
      <c r="F10549" s="14">
        <v>6</v>
      </c>
      <c r="G10549" s="14">
        <v>0.8</v>
      </c>
      <c r="H10549" s="15">
        <v>0.58099999999999996</v>
      </c>
      <c r="I10549" s="16" t="s">
        <v>13516</v>
      </c>
      <c r="J10549" s="14"/>
      <c r="K10549" s="13"/>
      <c r="L10549" s="9">
        <f>1.05*0.4</f>
        <v>0.42000000000000004</v>
      </c>
      <c r="M10549" s="11">
        <f>L10549-H10549</f>
        <v>-0.16099999999999992</v>
      </c>
      <c r="N10549" s="11">
        <v>0</v>
      </c>
      <c r="P10549" s="9">
        <f>0.5*N10549/1000</f>
        <v>0</v>
      </c>
      <c r="Q10549" s="9">
        <f>P10549+O10549</f>
        <v>0</v>
      </c>
      <c r="R10549" s="11">
        <v>0</v>
      </c>
      <c r="T10549" s="9">
        <f>0.5*R10549</f>
        <v>0</v>
      </c>
      <c r="U10549" s="9">
        <f>T10549+S10549</f>
        <v>0</v>
      </c>
      <c r="V10549" s="9">
        <f>(Q10549+U10549)/(0.944*1000)</f>
        <v>0</v>
      </c>
    </row>
    <row r="10550" spans="1:22" x14ac:dyDescent="0.3">
      <c r="A10550" s="14">
        <v>10594</v>
      </c>
      <c r="B10550" s="14" t="s">
        <v>11462</v>
      </c>
      <c r="C10550" s="14" t="s">
        <v>13510</v>
      </c>
      <c r="D10550" s="14" t="s">
        <v>13504</v>
      </c>
      <c r="E10550" s="14" t="s">
        <v>13495</v>
      </c>
      <c r="F10550" s="14">
        <v>6</v>
      </c>
      <c r="G10550" s="14">
        <v>0.04</v>
      </c>
      <c r="H10550" s="15">
        <v>2.4E-2</v>
      </c>
      <c r="I10550" s="15">
        <f>M10550-V10550</f>
        <v>1.8000000000000002E-2</v>
      </c>
      <c r="J10550" s="14"/>
      <c r="K10550" s="13"/>
      <c r="L10550" s="9">
        <f>G10550*1.05</f>
        <v>4.2000000000000003E-2</v>
      </c>
      <c r="M10550" s="11">
        <f>L10550-H10550</f>
        <v>1.8000000000000002E-2</v>
      </c>
      <c r="N10550" s="11">
        <v>0</v>
      </c>
      <c r="P10550" s="9">
        <f>0.5*N10550/1000</f>
        <v>0</v>
      </c>
      <c r="Q10550" s="9">
        <f>P10550+O10550</f>
        <v>0</v>
      </c>
      <c r="R10550" s="11">
        <v>0</v>
      </c>
      <c r="T10550" s="9">
        <f>0.5*R10550</f>
        <v>0</v>
      </c>
      <c r="U10550" s="9">
        <f>T10550+S10550</f>
        <v>0</v>
      </c>
      <c r="V10550" s="9">
        <f>(Q10550+U10550)/(0.944*1000)</f>
        <v>0</v>
      </c>
    </row>
    <row r="10551" spans="1:22" x14ac:dyDescent="0.3">
      <c r="A10551" s="14">
        <v>10595</v>
      </c>
      <c r="B10551" s="14" t="s">
        <v>11463</v>
      </c>
      <c r="C10551" s="14" t="s">
        <v>13510</v>
      </c>
      <c r="D10551" s="14" t="s">
        <v>13504</v>
      </c>
      <c r="E10551" s="14" t="s">
        <v>13495</v>
      </c>
      <c r="F10551" s="14">
        <v>6</v>
      </c>
      <c r="G10551" s="14">
        <v>0.16</v>
      </c>
      <c r="H10551" s="15">
        <v>3.9159999999999967E-3</v>
      </c>
      <c r="I10551" s="15">
        <f>M10551-V10551</f>
        <v>0.1587873898305085</v>
      </c>
      <c r="J10551" s="14"/>
      <c r="K10551" s="13"/>
      <c r="L10551" s="9">
        <f>G10551*1.05</f>
        <v>0.16800000000000001</v>
      </c>
      <c r="M10551" s="11">
        <f>L10551-H10551</f>
        <v>0.16408400000000001</v>
      </c>
      <c r="N10551" s="11">
        <v>0</v>
      </c>
      <c r="P10551" s="9">
        <f>0.5*N10551/1000</f>
        <v>0</v>
      </c>
      <c r="Q10551" s="9">
        <f>P10551+O10551</f>
        <v>0</v>
      </c>
      <c r="R10551" s="11">
        <v>10</v>
      </c>
      <c r="T10551" s="9">
        <f>0.5*R10551</f>
        <v>5</v>
      </c>
      <c r="U10551" s="9">
        <f>T10551+S10551</f>
        <v>5</v>
      </c>
      <c r="V10551" s="9">
        <f>(Q10551+U10551)/(0.944*1000)</f>
        <v>5.2966101694915252E-3</v>
      </c>
    </row>
    <row r="10552" spans="1:22" x14ac:dyDescent="0.3">
      <c r="A10552" s="14">
        <v>10596</v>
      </c>
      <c r="B10552" s="14" t="s">
        <v>11464</v>
      </c>
      <c r="C10552" s="14" t="s">
        <v>13510</v>
      </c>
      <c r="D10552" s="14" t="s">
        <v>13504</v>
      </c>
      <c r="E10552" s="14" t="s">
        <v>13495</v>
      </c>
      <c r="F10552" s="14">
        <v>6</v>
      </c>
      <c r="G10552" s="14">
        <v>0.25</v>
      </c>
      <c r="H10552" s="15">
        <v>0.14799999999999999</v>
      </c>
      <c r="I10552" s="15">
        <f>M10552-V10552</f>
        <v>0.11450000000000002</v>
      </c>
      <c r="J10552" s="14"/>
      <c r="K10552" s="13"/>
      <c r="L10552" s="9">
        <f>G10552*1.05</f>
        <v>0.26250000000000001</v>
      </c>
      <c r="M10552" s="11">
        <f>L10552-H10552</f>
        <v>0.11450000000000002</v>
      </c>
      <c r="N10552" s="11">
        <v>0</v>
      </c>
      <c r="P10552" s="9">
        <f>0.5*N10552/1000</f>
        <v>0</v>
      </c>
      <c r="Q10552" s="9">
        <f>P10552+O10552</f>
        <v>0</v>
      </c>
      <c r="R10552" s="11">
        <v>0</v>
      </c>
      <c r="T10552" s="9">
        <f>0.5*R10552</f>
        <v>0</v>
      </c>
      <c r="U10552" s="9">
        <f>T10552+S10552</f>
        <v>0</v>
      </c>
      <c r="V10552" s="9">
        <f>(Q10552+U10552)/(0.944*1000)</f>
        <v>0</v>
      </c>
    </row>
    <row r="10553" spans="1:22" x14ac:dyDescent="0.3">
      <c r="A10553" s="14">
        <v>10597</v>
      </c>
      <c r="B10553" s="14" t="s">
        <v>11465</v>
      </c>
      <c r="C10553" s="14" t="s">
        <v>13510</v>
      </c>
      <c r="D10553" s="14" t="s">
        <v>13504</v>
      </c>
      <c r="E10553" s="14" t="s">
        <v>13495</v>
      </c>
      <c r="F10553" s="14">
        <v>6</v>
      </c>
      <c r="G10553" s="14">
        <v>0.25</v>
      </c>
      <c r="H10553" s="15">
        <v>0</v>
      </c>
      <c r="I10553" s="15">
        <f>M10553-V10553</f>
        <v>0.26250000000000001</v>
      </c>
      <c r="J10553" s="14"/>
      <c r="K10553" s="13"/>
      <c r="L10553" s="9">
        <f>G10553*1.05</f>
        <v>0.26250000000000001</v>
      </c>
      <c r="M10553" s="11">
        <f>L10553-H10553</f>
        <v>0.26250000000000001</v>
      </c>
      <c r="N10553" s="11">
        <v>0</v>
      </c>
      <c r="P10553" s="9">
        <f>0.5*N10553/1000</f>
        <v>0</v>
      </c>
      <c r="Q10553" s="9">
        <f>P10553+O10553</f>
        <v>0</v>
      </c>
      <c r="R10553" s="11">
        <v>0</v>
      </c>
      <c r="T10553" s="9">
        <f>0.5*R10553</f>
        <v>0</v>
      </c>
      <c r="U10553" s="9">
        <f>T10553+S10553</f>
        <v>0</v>
      </c>
      <c r="V10553" s="9">
        <f>(Q10553+U10553)/(0.944*1000)</f>
        <v>0</v>
      </c>
    </row>
    <row r="10554" spans="1:22" x14ac:dyDescent="0.3">
      <c r="A10554" s="14">
        <v>10598</v>
      </c>
      <c r="B10554" s="14" t="s">
        <v>11466</v>
      </c>
      <c r="C10554" s="14" t="s">
        <v>13510</v>
      </c>
      <c r="D10554" s="14" t="s">
        <v>13504</v>
      </c>
      <c r="E10554" s="14" t="s">
        <v>13495</v>
      </c>
      <c r="F10554" s="14">
        <v>6</v>
      </c>
      <c r="G10554" s="14">
        <v>0.25</v>
      </c>
      <c r="H10554" s="15">
        <v>5.7281000000000006E-2</v>
      </c>
      <c r="I10554" s="15">
        <f>M10554-V10554</f>
        <v>0.20521900000000001</v>
      </c>
      <c r="J10554" s="14"/>
      <c r="K10554" s="13"/>
      <c r="L10554" s="9">
        <f>G10554*1.05</f>
        <v>0.26250000000000001</v>
      </c>
      <c r="M10554" s="11">
        <f>L10554-H10554</f>
        <v>0.20521900000000001</v>
      </c>
      <c r="N10554" s="11">
        <v>0</v>
      </c>
      <c r="P10554" s="9">
        <f>0.5*N10554/1000</f>
        <v>0</v>
      </c>
      <c r="Q10554" s="9">
        <f>P10554+O10554</f>
        <v>0</v>
      </c>
      <c r="R10554" s="11">
        <v>0</v>
      </c>
      <c r="T10554" s="9">
        <f>0.5*R10554</f>
        <v>0</v>
      </c>
      <c r="U10554" s="9">
        <f>T10554+S10554</f>
        <v>0</v>
      </c>
      <c r="V10554" s="9">
        <f>(Q10554+U10554)/(0.944*1000)</f>
        <v>0</v>
      </c>
    </row>
    <row r="10555" spans="1:22" x14ac:dyDescent="0.3">
      <c r="A10555" s="14">
        <v>10599</v>
      </c>
      <c r="B10555" s="14" t="s">
        <v>11467</v>
      </c>
      <c r="C10555" s="14" t="s">
        <v>13510</v>
      </c>
      <c r="D10555" s="14" t="s">
        <v>13504</v>
      </c>
      <c r="E10555" s="14" t="s">
        <v>13495</v>
      </c>
      <c r="F10555" s="14">
        <v>6</v>
      </c>
      <c r="G10555" s="14">
        <v>6.3E-2</v>
      </c>
      <c r="H10555" s="15">
        <v>2.5999999999999999E-2</v>
      </c>
      <c r="I10555" s="15">
        <f>M10555-V10555</f>
        <v>4.0150000000000005E-2</v>
      </c>
      <c r="J10555" s="14"/>
      <c r="K10555" s="13"/>
      <c r="L10555" s="9">
        <f>G10555*1.05</f>
        <v>6.615E-2</v>
      </c>
      <c r="M10555" s="11">
        <f>L10555-H10555</f>
        <v>4.0150000000000005E-2</v>
      </c>
      <c r="N10555" s="11">
        <v>0</v>
      </c>
      <c r="P10555" s="9">
        <f>0.5*N10555/1000</f>
        <v>0</v>
      </c>
      <c r="Q10555" s="9">
        <f>P10555+O10555</f>
        <v>0</v>
      </c>
      <c r="R10555" s="11">
        <v>0</v>
      </c>
      <c r="T10555" s="9">
        <f>0.5*R10555</f>
        <v>0</v>
      </c>
      <c r="U10555" s="9">
        <f>T10555+S10555</f>
        <v>0</v>
      </c>
      <c r="V10555" s="9">
        <f>(Q10555+U10555)/(0.944*1000)</f>
        <v>0</v>
      </c>
    </row>
    <row r="10556" spans="1:22" x14ac:dyDescent="0.3">
      <c r="A10556" s="14">
        <v>10600</v>
      </c>
      <c r="B10556" s="14" t="s">
        <v>11468</v>
      </c>
      <c r="C10556" s="14" t="s">
        <v>13510</v>
      </c>
      <c r="D10556" s="14" t="s">
        <v>13504</v>
      </c>
      <c r="E10556" s="14" t="s">
        <v>13495</v>
      </c>
      <c r="F10556" s="14">
        <v>6</v>
      </c>
      <c r="G10556" s="14">
        <v>0.1</v>
      </c>
      <c r="H10556" s="15">
        <v>5.8000000000000003E-2</v>
      </c>
      <c r="I10556" s="15">
        <f>M10556-V10556</f>
        <v>4.7000000000000007E-2</v>
      </c>
      <c r="J10556" s="14"/>
      <c r="K10556" s="13"/>
      <c r="L10556" s="9">
        <f>G10556*1.05</f>
        <v>0.10500000000000001</v>
      </c>
      <c r="M10556" s="11">
        <f>L10556-H10556</f>
        <v>4.7000000000000007E-2</v>
      </c>
      <c r="N10556" s="11">
        <v>0</v>
      </c>
      <c r="P10556" s="9">
        <f>0.5*N10556/1000</f>
        <v>0</v>
      </c>
      <c r="Q10556" s="9">
        <f>P10556+O10556</f>
        <v>0</v>
      </c>
      <c r="R10556" s="11">
        <v>0</v>
      </c>
      <c r="T10556" s="9">
        <f>0.5*R10556</f>
        <v>0</v>
      </c>
      <c r="U10556" s="9">
        <f>T10556+S10556</f>
        <v>0</v>
      </c>
      <c r="V10556" s="9">
        <f>(Q10556+U10556)/(0.944*1000)</f>
        <v>0</v>
      </c>
    </row>
    <row r="10557" spans="1:22" x14ac:dyDescent="0.3">
      <c r="A10557" s="14">
        <v>10601</v>
      </c>
      <c r="B10557" s="14" t="s">
        <v>11469</v>
      </c>
      <c r="C10557" s="14" t="s">
        <v>13510</v>
      </c>
      <c r="D10557" s="14" t="s">
        <v>13504</v>
      </c>
      <c r="E10557" s="14" t="s">
        <v>13495</v>
      </c>
      <c r="F10557" s="14">
        <v>6</v>
      </c>
      <c r="G10557" s="14">
        <v>0.16</v>
      </c>
      <c r="H10557" s="15">
        <v>0.104</v>
      </c>
      <c r="I10557" s="15">
        <f>M10557-V10557</f>
        <v>6.4000000000000015E-2</v>
      </c>
      <c r="J10557" s="14"/>
      <c r="K10557" s="13"/>
      <c r="L10557" s="9">
        <f>G10557*1.05</f>
        <v>0.16800000000000001</v>
      </c>
      <c r="M10557" s="11">
        <f>L10557-H10557</f>
        <v>6.4000000000000015E-2</v>
      </c>
      <c r="N10557" s="11">
        <v>0</v>
      </c>
      <c r="P10557" s="9">
        <f>0.5*N10557/1000</f>
        <v>0</v>
      </c>
      <c r="Q10557" s="9">
        <f>P10557+O10557</f>
        <v>0</v>
      </c>
      <c r="R10557" s="11">
        <v>0</v>
      </c>
      <c r="T10557" s="9">
        <f>0.5*R10557</f>
        <v>0</v>
      </c>
      <c r="U10557" s="9">
        <f>T10557+S10557</f>
        <v>0</v>
      </c>
      <c r="V10557" s="9">
        <f>(Q10557+U10557)/(0.944*1000)</f>
        <v>0</v>
      </c>
    </row>
    <row r="10558" spans="1:22" x14ac:dyDescent="0.3">
      <c r="A10558" s="14">
        <v>10602</v>
      </c>
      <c r="B10558" s="14" t="s">
        <v>11470</v>
      </c>
      <c r="C10558" s="14" t="s">
        <v>13510</v>
      </c>
      <c r="D10558" s="14" t="s">
        <v>13504</v>
      </c>
      <c r="E10558" s="14" t="s">
        <v>13495</v>
      </c>
      <c r="F10558" s="14">
        <v>6</v>
      </c>
      <c r="G10558" s="14">
        <v>6.3E-2</v>
      </c>
      <c r="H10558" s="15">
        <v>2.8000000000000001E-2</v>
      </c>
      <c r="I10558" s="15">
        <f>M10558-V10558</f>
        <v>3.8150000000000003E-2</v>
      </c>
      <c r="J10558" s="14"/>
      <c r="K10558" s="13"/>
      <c r="L10558" s="9">
        <f>G10558*1.05</f>
        <v>6.615E-2</v>
      </c>
      <c r="M10558" s="11">
        <f>L10558-H10558</f>
        <v>3.8150000000000003E-2</v>
      </c>
      <c r="N10558" s="11">
        <v>0</v>
      </c>
      <c r="P10558" s="9">
        <f>0.5*N10558/1000</f>
        <v>0</v>
      </c>
      <c r="Q10558" s="9">
        <f>P10558+O10558</f>
        <v>0</v>
      </c>
      <c r="R10558" s="11">
        <v>0</v>
      </c>
      <c r="S10558" s="9">
        <f>0.75*R10558/1000</f>
        <v>0</v>
      </c>
      <c r="T10558" s="9">
        <f>0.5*R10558</f>
        <v>0</v>
      </c>
      <c r="U10558" s="9">
        <f>T10558+S10558</f>
        <v>0</v>
      </c>
      <c r="V10558" s="9">
        <f>(Q10558+U10558)/(0.944*1000)</f>
        <v>0</v>
      </c>
    </row>
    <row r="10559" spans="1:22" x14ac:dyDescent="0.3">
      <c r="A10559" s="14">
        <v>10603</v>
      </c>
      <c r="B10559" s="14" t="s">
        <v>11471</v>
      </c>
      <c r="C10559" s="14" t="s">
        <v>13510</v>
      </c>
      <c r="D10559" s="14" t="s">
        <v>13504</v>
      </c>
      <c r="E10559" s="14" t="s">
        <v>13495</v>
      </c>
      <c r="F10559" s="14">
        <v>6</v>
      </c>
      <c r="G10559" s="14">
        <v>6.3E-2</v>
      </c>
      <c r="H10559" s="15">
        <v>2.4E-2</v>
      </c>
      <c r="I10559" s="15">
        <f>M10559-V10559</f>
        <v>4.215E-2</v>
      </c>
      <c r="J10559" s="14"/>
      <c r="K10559" s="13"/>
      <c r="L10559" s="9">
        <f>G10559*1.05</f>
        <v>6.615E-2</v>
      </c>
      <c r="M10559" s="11">
        <f>L10559-H10559</f>
        <v>4.215E-2</v>
      </c>
      <c r="N10559" s="11">
        <v>0</v>
      </c>
      <c r="P10559" s="9">
        <f>0.5*N10559/1000</f>
        <v>0</v>
      </c>
      <c r="Q10559" s="9">
        <f>P10559+O10559</f>
        <v>0</v>
      </c>
      <c r="R10559" s="11">
        <v>0</v>
      </c>
      <c r="T10559" s="9">
        <f>0.5*R10559</f>
        <v>0</v>
      </c>
      <c r="U10559" s="9">
        <f>T10559+S10559</f>
        <v>0</v>
      </c>
      <c r="V10559" s="9">
        <f>(Q10559+U10559)/(0.944*1000)</f>
        <v>0</v>
      </c>
    </row>
    <row r="10560" spans="1:22" x14ac:dyDescent="0.3">
      <c r="A10560" s="14">
        <v>10604</v>
      </c>
      <c r="B10560" s="14" t="s">
        <v>11472</v>
      </c>
      <c r="C10560" s="14" t="s">
        <v>13510</v>
      </c>
      <c r="D10560" s="14" t="s">
        <v>13504</v>
      </c>
      <c r="E10560" s="14" t="s">
        <v>13495</v>
      </c>
      <c r="F10560" s="14">
        <v>6</v>
      </c>
      <c r="G10560" s="14">
        <v>6.3E-2</v>
      </c>
      <c r="H10560" s="15">
        <v>2.7E-2</v>
      </c>
      <c r="I10560" s="15">
        <f>M10560-V10560</f>
        <v>3.9150000000000004E-2</v>
      </c>
      <c r="J10560" s="14"/>
      <c r="K10560" s="13"/>
      <c r="L10560" s="9">
        <f>G10560*1.05</f>
        <v>6.615E-2</v>
      </c>
      <c r="M10560" s="11">
        <f>L10560-H10560</f>
        <v>3.9150000000000004E-2</v>
      </c>
      <c r="N10560" s="11">
        <v>0</v>
      </c>
      <c r="P10560" s="9">
        <f>0.5*N10560/1000</f>
        <v>0</v>
      </c>
      <c r="Q10560" s="9">
        <f>P10560+O10560</f>
        <v>0</v>
      </c>
      <c r="R10560" s="11">
        <v>0</v>
      </c>
      <c r="T10560" s="9">
        <f>0.5*R10560</f>
        <v>0</v>
      </c>
      <c r="U10560" s="9">
        <f>T10560+S10560</f>
        <v>0</v>
      </c>
      <c r="V10560" s="9">
        <f>(Q10560+U10560)/(0.944*1000)</f>
        <v>0</v>
      </c>
    </row>
    <row r="10561" spans="1:22" x14ac:dyDescent="0.3">
      <c r="A10561" s="14">
        <v>10605</v>
      </c>
      <c r="B10561" s="14" t="s">
        <v>11473</v>
      </c>
      <c r="C10561" s="14" t="s">
        <v>13510</v>
      </c>
      <c r="D10561" s="14" t="s">
        <v>13504</v>
      </c>
      <c r="E10561" s="14" t="s">
        <v>13495</v>
      </c>
      <c r="F10561" s="14">
        <v>6</v>
      </c>
      <c r="G10561" s="14">
        <v>0.1</v>
      </c>
      <c r="H10561" s="15">
        <v>6.3E-2</v>
      </c>
      <c r="I10561" s="15">
        <f>M10561-V10561</f>
        <v>4.200000000000001E-2</v>
      </c>
      <c r="J10561" s="14"/>
      <c r="K10561" s="13"/>
      <c r="L10561" s="9">
        <f>G10561*1.05</f>
        <v>0.10500000000000001</v>
      </c>
      <c r="M10561" s="11">
        <f>L10561-H10561</f>
        <v>4.200000000000001E-2</v>
      </c>
      <c r="N10561" s="11">
        <v>0</v>
      </c>
      <c r="P10561" s="9">
        <f>0.5*N10561/1000</f>
        <v>0</v>
      </c>
      <c r="Q10561" s="9">
        <f>P10561+O10561</f>
        <v>0</v>
      </c>
      <c r="R10561" s="11">
        <v>0</v>
      </c>
      <c r="T10561" s="9">
        <f>0.5*R10561</f>
        <v>0</v>
      </c>
      <c r="U10561" s="9">
        <f>T10561+S10561</f>
        <v>0</v>
      </c>
      <c r="V10561" s="9">
        <f>(Q10561+U10561)/(0.944*1000)</f>
        <v>0</v>
      </c>
    </row>
    <row r="10562" spans="1:22" x14ac:dyDescent="0.3">
      <c r="A10562" s="14">
        <v>10606</v>
      </c>
      <c r="B10562" s="14" t="s">
        <v>11474</v>
      </c>
      <c r="C10562" s="14" t="s">
        <v>13510</v>
      </c>
      <c r="D10562" s="14" t="s">
        <v>13504</v>
      </c>
      <c r="E10562" s="14" t="s">
        <v>13495</v>
      </c>
      <c r="F10562" s="14">
        <v>6</v>
      </c>
      <c r="G10562" s="14">
        <v>6.3E-2</v>
      </c>
      <c r="H10562" s="15">
        <v>3.7999999999999999E-2</v>
      </c>
      <c r="I10562" s="15">
        <f>M10562-V10562</f>
        <v>2.8150000000000001E-2</v>
      </c>
      <c r="J10562" s="14"/>
      <c r="K10562" s="13"/>
      <c r="L10562" s="9">
        <f>G10562*1.05</f>
        <v>6.615E-2</v>
      </c>
      <c r="M10562" s="11">
        <f>L10562-H10562</f>
        <v>2.8150000000000001E-2</v>
      </c>
      <c r="N10562" s="11">
        <v>0</v>
      </c>
      <c r="P10562" s="9">
        <f>0.5*N10562/1000</f>
        <v>0</v>
      </c>
      <c r="Q10562" s="9">
        <f>P10562+O10562</f>
        <v>0</v>
      </c>
      <c r="R10562" s="11">
        <v>0</v>
      </c>
      <c r="T10562" s="9">
        <f>0.5*R10562</f>
        <v>0</v>
      </c>
      <c r="U10562" s="9">
        <f>T10562+S10562</f>
        <v>0</v>
      </c>
      <c r="V10562" s="9">
        <f>(Q10562+U10562)/(0.944*1000)</f>
        <v>0</v>
      </c>
    </row>
    <row r="10563" spans="1:22" x14ac:dyDescent="0.3">
      <c r="A10563" s="14">
        <v>10607</v>
      </c>
      <c r="B10563" s="14" t="s">
        <v>11475</v>
      </c>
      <c r="C10563" s="14" t="s">
        <v>13510</v>
      </c>
      <c r="D10563" s="14" t="s">
        <v>13504</v>
      </c>
      <c r="E10563" s="14" t="s">
        <v>13495</v>
      </c>
      <c r="F10563" s="14">
        <v>6</v>
      </c>
      <c r="G10563" s="14">
        <v>6.3E-2</v>
      </c>
      <c r="H10563" s="15">
        <v>3.1E-2</v>
      </c>
      <c r="I10563" s="15">
        <f>M10563-V10563</f>
        <v>3.5150000000000001E-2</v>
      </c>
      <c r="J10563" s="14"/>
      <c r="K10563" s="13"/>
      <c r="L10563" s="9">
        <f>G10563*1.05</f>
        <v>6.615E-2</v>
      </c>
      <c r="M10563" s="11">
        <f>L10563-H10563</f>
        <v>3.5150000000000001E-2</v>
      </c>
      <c r="N10563" s="11">
        <v>0</v>
      </c>
      <c r="P10563" s="9">
        <f>0.5*N10563/1000</f>
        <v>0</v>
      </c>
      <c r="Q10563" s="9">
        <f>P10563+O10563</f>
        <v>0</v>
      </c>
      <c r="R10563" s="11">
        <v>0</v>
      </c>
      <c r="T10563" s="9">
        <f>0.5*R10563</f>
        <v>0</v>
      </c>
      <c r="U10563" s="9">
        <f>T10563+S10563</f>
        <v>0</v>
      </c>
      <c r="V10563" s="9">
        <f>(Q10563+U10563)/(0.944*1000)</f>
        <v>0</v>
      </c>
    </row>
    <row r="10564" spans="1:22" x14ac:dyDescent="0.3">
      <c r="A10564" s="14">
        <v>10608</v>
      </c>
      <c r="B10564" s="14" t="s">
        <v>11476</v>
      </c>
      <c r="C10564" s="14" t="s">
        <v>13510</v>
      </c>
      <c r="D10564" s="14" t="s">
        <v>13504</v>
      </c>
      <c r="E10564" s="14" t="s">
        <v>13495</v>
      </c>
      <c r="F10564" s="14">
        <v>6</v>
      </c>
      <c r="G10564" s="14">
        <v>6.3E-2</v>
      </c>
      <c r="H10564" s="15">
        <v>4.2000000000000003E-2</v>
      </c>
      <c r="I10564" s="15">
        <f>M10564-V10564</f>
        <v>2.4149999999999998E-2</v>
      </c>
      <c r="J10564" s="14"/>
      <c r="K10564" s="13"/>
      <c r="L10564" s="9">
        <f>G10564*1.05</f>
        <v>6.615E-2</v>
      </c>
      <c r="M10564" s="11">
        <f>L10564-H10564</f>
        <v>2.4149999999999998E-2</v>
      </c>
      <c r="N10564" s="11">
        <v>0</v>
      </c>
      <c r="P10564" s="9">
        <f>0.5*N10564/1000</f>
        <v>0</v>
      </c>
      <c r="Q10564" s="9">
        <f>P10564+O10564</f>
        <v>0</v>
      </c>
      <c r="R10564" s="11">
        <v>0</v>
      </c>
      <c r="T10564" s="9">
        <f>0.5*R10564</f>
        <v>0</v>
      </c>
      <c r="U10564" s="9">
        <f>T10564+S10564</f>
        <v>0</v>
      </c>
      <c r="V10564" s="9">
        <f>(Q10564+U10564)/(0.944*1000)</f>
        <v>0</v>
      </c>
    </row>
    <row r="10565" spans="1:22" x14ac:dyDescent="0.3">
      <c r="A10565" s="14">
        <v>10609</v>
      </c>
      <c r="B10565" s="14" t="s">
        <v>11477</v>
      </c>
      <c r="C10565" s="14" t="s">
        <v>13510</v>
      </c>
      <c r="D10565" s="14" t="s">
        <v>13504</v>
      </c>
      <c r="E10565" s="14" t="s">
        <v>13495</v>
      </c>
      <c r="F10565" s="14">
        <v>6</v>
      </c>
      <c r="G10565" s="14">
        <v>0.16</v>
      </c>
      <c r="H10565" s="15">
        <v>0.112</v>
      </c>
      <c r="I10565" s="15">
        <f>M10565-V10565</f>
        <v>5.6000000000000008E-2</v>
      </c>
      <c r="J10565" s="14"/>
      <c r="K10565" s="13"/>
      <c r="L10565" s="9">
        <f>G10565*1.05</f>
        <v>0.16800000000000001</v>
      </c>
      <c r="M10565" s="11">
        <f>L10565-H10565</f>
        <v>5.6000000000000008E-2</v>
      </c>
      <c r="N10565" s="11">
        <v>0</v>
      </c>
      <c r="P10565" s="9">
        <f>0.5*N10565/1000</f>
        <v>0</v>
      </c>
      <c r="Q10565" s="9">
        <f>P10565+O10565</f>
        <v>0</v>
      </c>
      <c r="R10565" s="11">
        <v>0</v>
      </c>
      <c r="T10565" s="9">
        <f>0.5*R10565</f>
        <v>0</v>
      </c>
      <c r="U10565" s="9">
        <f>T10565+S10565</f>
        <v>0</v>
      </c>
      <c r="V10565" s="9">
        <f>(Q10565+U10565)/(0.944*1000)</f>
        <v>0</v>
      </c>
    </row>
    <row r="10566" spans="1:22" x14ac:dyDescent="0.3">
      <c r="A10566" s="14">
        <v>10610</v>
      </c>
      <c r="B10566" s="14" t="s">
        <v>11478</v>
      </c>
      <c r="C10566" s="14" t="s">
        <v>13510</v>
      </c>
      <c r="D10566" s="14" t="s">
        <v>13504</v>
      </c>
      <c r="E10566" s="14" t="s">
        <v>13495</v>
      </c>
      <c r="F10566" s="14">
        <v>6</v>
      </c>
      <c r="G10566" s="14">
        <v>6.3E-2</v>
      </c>
      <c r="H10566" s="15">
        <v>4.1000000000000002E-2</v>
      </c>
      <c r="I10566" s="15">
        <f>M10566-V10566</f>
        <v>2.5149999999999999E-2</v>
      </c>
      <c r="J10566" s="14"/>
      <c r="K10566" s="13"/>
      <c r="L10566" s="9">
        <f>G10566*1.05</f>
        <v>6.615E-2</v>
      </c>
      <c r="M10566" s="11">
        <f>L10566-H10566</f>
        <v>2.5149999999999999E-2</v>
      </c>
      <c r="N10566" s="11">
        <v>0</v>
      </c>
      <c r="P10566" s="9">
        <f>0.5*N10566/1000</f>
        <v>0</v>
      </c>
      <c r="Q10566" s="9">
        <f>P10566+O10566</f>
        <v>0</v>
      </c>
      <c r="R10566" s="11">
        <v>0</v>
      </c>
      <c r="T10566" s="9">
        <f>0.5*R10566</f>
        <v>0</v>
      </c>
      <c r="U10566" s="9">
        <f>T10566+S10566</f>
        <v>0</v>
      </c>
      <c r="V10566" s="9">
        <f>(Q10566+U10566)/(0.944*1000)</f>
        <v>0</v>
      </c>
    </row>
    <row r="10567" spans="1:22" x14ac:dyDescent="0.3">
      <c r="A10567" s="14">
        <v>10611</v>
      </c>
      <c r="B10567" s="14" t="s">
        <v>11479</v>
      </c>
      <c r="C10567" s="14" t="s">
        <v>13510</v>
      </c>
      <c r="D10567" s="14" t="s">
        <v>13504</v>
      </c>
      <c r="E10567" s="14" t="s">
        <v>13495</v>
      </c>
      <c r="F10567" s="14">
        <v>6</v>
      </c>
      <c r="G10567" s="14">
        <v>6.3E-2</v>
      </c>
      <c r="H10567" s="15">
        <v>0.03</v>
      </c>
      <c r="I10567" s="15">
        <f>M10567-V10567</f>
        <v>3.6150000000000002E-2</v>
      </c>
      <c r="J10567" s="14"/>
      <c r="K10567" s="13"/>
      <c r="L10567" s="9">
        <f>G10567*1.05</f>
        <v>6.615E-2</v>
      </c>
      <c r="M10567" s="11">
        <f>L10567-H10567</f>
        <v>3.6150000000000002E-2</v>
      </c>
      <c r="N10567" s="11">
        <v>0</v>
      </c>
      <c r="P10567" s="9">
        <f>0.5*N10567/1000</f>
        <v>0</v>
      </c>
      <c r="Q10567" s="9">
        <f>P10567+O10567</f>
        <v>0</v>
      </c>
      <c r="R10567" s="11">
        <v>0</v>
      </c>
      <c r="T10567" s="9">
        <f>0.5*R10567</f>
        <v>0</v>
      </c>
      <c r="U10567" s="9">
        <f>T10567+S10567</f>
        <v>0</v>
      </c>
      <c r="V10567" s="9">
        <f>(Q10567+U10567)/(0.944*1000)</f>
        <v>0</v>
      </c>
    </row>
    <row r="10568" spans="1:22" x14ac:dyDescent="0.3">
      <c r="A10568" s="14">
        <v>10612</v>
      </c>
      <c r="B10568" s="14" t="s">
        <v>11480</v>
      </c>
      <c r="C10568" s="14" t="s">
        <v>13510</v>
      </c>
      <c r="D10568" s="14" t="s">
        <v>13504</v>
      </c>
      <c r="E10568" s="14" t="s">
        <v>13495</v>
      </c>
      <c r="F10568" s="14">
        <v>6</v>
      </c>
      <c r="G10568" s="14">
        <v>0.25</v>
      </c>
      <c r="H10568" s="15">
        <v>0.13200000000000001</v>
      </c>
      <c r="I10568" s="15">
        <f>M10568-V10568</f>
        <v>0.1305</v>
      </c>
      <c r="J10568" s="14"/>
      <c r="K10568" s="13"/>
      <c r="L10568" s="9">
        <f>G10568*1.05</f>
        <v>0.26250000000000001</v>
      </c>
      <c r="M10568" s="11">
        <f>L10568-H10568</f>
        <v>0.1305</v>
      </c>
      <c r="N10568" s="11">
        <v>0</v>
      </c>
      <c r="P10568" s="9">
        <f>0.5*N10568/1000</f>
        <v>0</v>
      </c>
      <c r="Q10568" s="9">
        <f>P10568+O10568</f>
        <v>0</v>
      </c>
      <c r="R10568" s="11">
        <v>0</v>
      </c>
      <c r="T10568" s="9">
        <f>0.5*R10568</f>
        <v>0</v>
      </c>
      <c r="U10568" s="9">
        <f>T10568+S10568</f>
        <v>0</v>
      </c>
      <c r="V10568" s="9">
        <f>(Q10568+U10568)/(0.944*1000)</f>
        <v>0</v>
      </c>
    </row>
    <row r="10569" spans="1:22" x14ac:dyDescent="0.3">
      <c r="A10569" s="14">
        <v>10613</v>
      </c>
      <c r="B10569" s="14" t="s">
        <v>11481</v>
      </c>
      <c r="C10569" s="14" t="s">
        <v>13510</v>
      </c>
      <c r="D10569" s="14" t="s">
        <v>13504</v>
      </c>
      <c r="E10569" s="14" t="s">
        <v>13495</v>
      </c>
      <c r="F10569" s="14">
        <v>6</v>
      </c>
      <c r="G10569" s="14">
        <v>0.1</v>
      </c>
      <c r="H10569" s="15">
        <v>0.05</v>
      </c>
      <c r="I10569" s="15">
        <f>M10569-V10569</f>
        <v>5.5000000000000007E-2</v>
      </c>
      <c r="J10569" s="14"/>
      <c r="K10569" s="13"/>
      <c r="L10569" s="9">
        <f>G10569*1.05</f>
        <v>0.10500000000000001</v>
      </c>
      <c r="M10569" s="11">
        <f>L10569-H10569</f>
        <v>5.5000000000000007E-2</v>
      </c>
      <c r="N10569" s="11">
        <v>0</v>
      </c>
      <c r="P10569" s="9">
        <f>0.5*N10569/1000</f>
        <v>0</v>
      </c>
      <c r="Q10569" s="9">
        <f>P10569+O10569</f>
        <v>0</v>
      </c>
      <c r="R10569" s="11">
        <v>0</v>
      </c>
      <c r="T10569" s="9">
        <f>0.5*R10569</f>
        <v>0</v>
      </c>
      <c r="U10569" s="9">
        <f>T10569+S10569</f>
        <v>0</v>
      </c>
      <c r="V10569" s="9">
        <f>(Q10569+U10569)/(0.944*1000)</f>
        <v>0</v>
      </c>
    </row>
    <row r="10570" spans="1:22" x14ac:dyDescent="0.3">
      <c r="A10570" s="14">
        <v>10614</v>
      </c>
      <c r="B10570" s="14" t="s">
        <v>11482</v>
      </c>
      <c r="C10570" s="14" t="s">
        <v>13510</v>
      </c>
      <c r="D10570" s="14" t="s">
        <v>13504</v>
      </c>
      <c r="E10570" s="14" t="s">
        <v>13495</v>
      </c>
      <c r="F10570" s="14">
        <v>6</v>
      </c>
      <c r="G10570" s="14">
        <v>0.4</v>
      </c>
      <c r="H10570" s="15">
        <v>0.20599999999999999</v>
      </c>
      <c r="I10570" s="15">
        <f>M10570-V10570</f>
        <v>0.21400000000000005</v>
      </c>
      <c r="J10570" s="14"/>
      <c r="K10570" s="13"/>
      <c r="L10570" s="9">
        <f>G10570*1.05</f>
        <v>0.42000000000000004</v>
      </c>
      <c r="M10570" s="11">
        <f>L10570-H10570</f>
        <v>0.21400000000000005</v>
      </c>
      <c r="N10570" s="11">
        <v>0</v>
      </c>
      <c r="P10570" s="9">
        <f>0.5*N10570/1000</f>
        <v>0</v>
      </c>
      <c r="Q10570" s="9">
        <f>P10570+O10570</f>
        <v>0</v>
      </c>
      <c r="R10570" s="11">
        <v>0</v>
      </c>
      <c r="T10570" s="9">
        <f>0.5*R10570</f>
        <v>0</v>
      </c>
      <c r="U10570" s="9">
        <f>T10570+S10570</f>
        <v>0</v>
      </c>
      <c r="V10570" s="9">
        <f>(Q10570+U10570)/(0.944*1000)</f>
        <v>0</v>
      </c>
    </row>
    <row r="10571" spans="1:22" x14ac:dyDescent="0.3">
      <c r="A10571" s="14">
        <v>10615</v>
      </c>
      <c r="B10571" s="14" t="s">
        <v>11483</v>
      </c>
      <c r="C10571" s="14" t="s">
        <v>13510</v>
      </c>
      <c r="D10571" s="14" t="s">
        <v>13504</v>
      </c>
      <c r="E10571" s="14" t="s">
        <v>13495</v>
      </c>
      <c r="F10571" s="14">
        <v>6</v>
      </c>
      <c r="G10571" s="14">
        <v>2.5000000000000001E-2</v>
      </c>
      <c r="H10571" s="15">
        <v>5.7890000000000016E-3</v>
      </c>
      <c r="I10571" s="15">
        <f>M10571-V10571</f>
        <v>2.0461E-2</v>
      </c>
      <c r="J10571" s="14"/>
      <c r="K10571" s="13"/>
      <c r="L10571" s="9">
        <f>G10571*1.05</f>
        <v>2.6250000000000002E-2</v>
      </c>
      <c r="M10571" s="11">
        <f>L10571-H10571</f>
        <v>2.0461E-2</v>
      </c>
      <c r="N10571" s="11">
        <v>0</v>
      </c>
      <c r="P10571" s="9">
        <f>0.5*N10571/1000</f>
        <v>0</v>
      </c>
      <c r="Q10571" s="9">
        <f>P10571+O10571</f>
        <v>0</v>
      </c>
      <c r="R10571" s="11">
        <v>0</v>
      </c>
      <c r="T10571" s="9">
        <f>0.5*R10571</f>
        <v>0</v>
      </c>
      <c r="U10571" s="9">
        <f>T10571+S10571</f>
        <v>0</v>
      </c>
      <c r="V10571" s="9">
        <f>(Q10571+U10571)/(0.944*1000)</f>
        <v>0</v>
      </c>
    </row>
    <row r="10572" spans="1:22" x14ac:dyDescent="0.3">
      <c r="A10572" s="14">
        <v>10616</v>
      </c>
      <c r="B10572" s="14" t="s">
        <v>11484</v>
      </c>
      <c r="C10572" s="14" t="s">
        <v>13510</v>
      </c>
      <c r="D10572" s="14" t="s">
        <v>13504</v>
      </c>
      <c r="E10572" s="14" t="s">
        <v>13495</v>
      </c>
      <c r="F10572" s="14">
        <v>6</v>
      </c>
      <c r="G10572" s="14">
        <v>0.315</v>
      </c>
      <c r="H10572" s="15">
        <v>0.128</v>
      </c>
      <c r="I10572" s="15">
        <f>M10572-V10572</f>
        <v>0.20275000000000004</v>
      </c>
      <c r="J10572" s="14"/>
      <c r="K10572" s="13"/>
      <c r="L10572" s="9">
        <f>G10572*1.05</f>
        <v>0.33075000000000004</v>
      </c>
      <c r="M10572" s="11">
        <f>L10572-H10572</f>
        <v>0.20275000000000004</v>
      </c>
      <c r="N10572" s="11">
        <v>0</v>
      </c>
      <c r="P10572" s="9">
        <f>0.5*N10572/1000</f>
        <v>0</v>
      </c>
      <c r="Q10572" s="9">
        <f>P10572+O10572</f>
        <v>0</v>
      </c>
      <c r="R10572" s="11">
        <v>0</v>
      </c>
      <c r="T10572" s="9">
        <f>0.5*R10572</f>
        <v>0</v>
      </c>
      <c r="U10572" s="9">
        <f>T10572+S10572</f>
        <v>0</v>
      </c>
      <c r="V10572" s="9">
        <f>(Q10572+U10572)/(0.944*1000)</f>
        <v>0</v>
      </c>
    </row>
    <row r="10573" spans="1:22" x14ac:dyDescent="0.3">
      <c r="A10573" s="14">
        <v>10617</v>
      </c>
      <c r="B10573" s="14" t="s">
        <v>11485</v>
      </c>
      <c r="C10573" s="14" t="s">
        <v>13510</v>
      </c>
      <c r="D10573" s="14" t="s">
        <v>13504</v>
      </c>
      <c r="E10573" s="14" t="s">
        <v>13495</v>
      </c>
      <c r="F10573" s="14">
        <v>6</v>
      </c>
      <c r="G10573" s="14">
        <v>0.16</v>
      </c>
      <c r="H10573" s="15">
        <v>2.1685000000000003E-2</v>
      </c>
      <c r="I10573" s="15">
        <f>M10573-V10573</f>
        <v>0.146315</v>
      </c>
      <c r="J10573" s="14"/>
      <c r="K10573" s="13"/>
      <c r="L10573" s="9">
        <f>G10573*1.05</f>
        <v>0.16800000000000001</v>
      </c>
      <c r="M10573" s="11">
        <f>L10573-H10573</f>
        <v>0.146315</v>
      </c>
      <c r="N10573" s="11">
        <v>0</v>
      </c>
      <c r="P10573" s="9">
        <f>0.5*N10573/1000</f>
        <v>0</v>
      </c>
      <c r="Q10573" s="9">
        <f>P10573+O10573</f>
        <v>0</v>
      </c>
      <c r="R10573" s="11">
        <v>0</v>
      </c>
      <c r="T10573" s="9">
        <f>0.5*R10573</f>
        <v>0</v>
      </c>
      <c r="U10573" s="9">
        <f>T10573+S10573</f>
        <v>0</v>
      </c>
      <c r="V10573" s="9">
        <f>(Q10573+U10573)/(0.944*1000)</f>
        <v>0</v>
      </c>
    </row>
    <row r="10574" spans="1:22" x14ac:dyDescent="0.3">
      <c r="A10574" s="14">
        <v>10618</v>
      </c>
      <c r="B10574" s="14" t="s">
        <v>11486</v>
      </c>
      <c r="C10574" s="14" t="s">
        <v>13510</v>
      </c>
      <c r="D10574" s="14" t="s">
        <v>13504</v>
      </c>
      <c r="E10574" s="14" t="s">
        <v>13495</v>
      </c>
      <c r="F10574" s="14">
        <v>6</v>
      </c>
      <c r="G10574" s="14">
        <v>0.16</v>
      </c>
      <c r="H10574" s="15">
        <v>6.4721000000000001E-2</v>
      </c>
      <c r="I10574" s="15">
        <f>M10574-V10574</f>
        <v>0.10327900000000001</v>
      </c>
      <c r="J10574" s="14"/>
      <c r="K10574" s="13"/>
      <c r="L10574" s="9">
        <f>G10574*1.05</f>
        <v>0.16800000000000001</v>
      </c>
      <c r="M10574" s="11">
        <f>L10574-H10574</f>
        <v>0.10327900000000001</v>
      </c>
      <c r="N10574" s="11">
        <v>0</v>
      </c>
      <c r="P10574" s="9">
        <f>0.5*N10574/1000</f>
        <v>0</v>
      </c>
      <c r="Q10574" s="9">
        <f>P10574+O10574</f>
        <v>0</v>
      </c>
      <c r="R10574" s="11">
        <v>0</v>
      </c>
      <c r="T10574" s="9">
        <f>0.5*R10574</f>
        <v>0</v>
      </c>
      <c r="U10574" s="9">
        <f>T10574+S10574</f>
        <v>0</v>
      </c>
      <c r="V10574" s="9">
        <f>(Q10574+U10574)/(0.944*1000)</f>
        <v>0</v>
      </c>
    </row>
    <row r="10575" spans="1:22" x14ac:dyDescent="0.3">
      <c r="A10575" s="14">
        <v>10619</v>
      </c>
      <c r="B10575" s="14" t="s">
        <v>11487</v>
      </c>
      <c r="C10575" s="14" t="s">
        <v>13510</v>
      </c>
      <c r="D10575" s="14" t="s">
        <v>13504</v>
      </c>
      <c r="E10575" s="14" t="s">
        <v>13495</v>
      </c>
      <c r="F10575" s="14">
        <v>6</v>
      </c>
      <c r="G10575" s="14">
        <v>0.8</v>
      </c>
      <c r="H10575" s="15">
        <v>0.60199999999999998</v>
      </c>
      <c r="I10575" s="16" t="s">
        <v>13516</v>
      </c>
      <c r="J10575" s="14"/>
      <c r="K10575" s="13"/>
      <c r="L10575" s="9">
        <f>1.05*0.4</f>
        <v>0.42000000000000004</v>
      </c>
      <c r="M10575" s="11">
        <f>L10575-H10575</f>
        <v>-0.18199999999999994</v>
      </c>
      <c r="N10575" s="11">
        <v>0</v>
      </c>
      <c r="P10575" s="9">
        <f>0.5*N10575/1000</f>
        <v>0</v>
      </c>
      <c r="Q10575" s="9">
        <f>P10575+O10575</f>
        <v>0</v>
      </c>
      <c r="R10575" s="11">
        <v>0</v>
      </c>
      <c r="T10575" s="9">
        <f>0.5*R10575</f>
        <v>0</v>
      </c>
      <c r="U10575" s="9">
        <f>T10575+S10575</f>
        <v>0</v>
      </c>
      <c r="V10575" s="9">
        <f>(Q10575+U10575)/(0.944*1000)</f>
        <v>0</v>
      </c>
    </row>
    <row r="10576" spans="1:22" x14ac:dyDescent="0.3">
      <c r="A10576" s="14">
        <v>10620</v>
      </c>
      <c r="B10576" s="14" t="s">
        <v>11488</v>
      </c>
      <c r="C10576" s="14" t="s">
        <v>13510</v>
      </c>
      <c r="D10576" s="14" t="s">
        <v>13504</v>
      </c>
      <c r="E10576" s="14" t="s">
        <v>13495</v>
      </c>
      <c r="F10576" s="14">
        <v>6</v>
      </c>
      <c r="G10576" s="14">
        <v>0.315</v>
      </c>
      <c r="H10576" s="15">
        <v>9.4386000000000025E-2</v>
      </c>
      <c r="I10576" s="15">
        <f>M10576-V10576</f>
        <v>0.23265637288135596</v>
      </c>
      <c r="J10576" s="14"/>
      <c r="K10576" s="13"/>
      <c r="L10576" s="9">
        <f>G10576*1.05</f>
        <v>0.33075000000000004</v>
      </c>
      <c r="M10576" s="11">
        <f>L10576-H10576</f>
        <v>0.23636400000000002</v>
      </c>
      <c r="N10576" s="11">
        <v>0</v>
      </c>
      <c r="P10576" s="9">
        <f>0.5*N10576/1000</f>
        <v>0</v>
      </c>
      <c r="Q10576" s="9">
        <f>P10576+O10576</f>
        <v>0</v>
      </c>
      <c r="R10576" s="11">
        <v>7</v>
      </c>
      <c r="T10576" s="9">
        <f>0.5*R10576</f>
        <v>3.5</v>
      </c>
      <c r="U10576" s="9">
        <f>T10576+S10576</f>
        <v>3.5</v>
      </c>
      <c r="V10576" s="9">
        <f>(Q10576+U10576)/(0.944*1000)</f>
        <v>3.7076271186440679E-3</v>
      </c>
    </row>
    <row r="10577" spans="1:22" x14ac:dyDescent="0.3">
      <c r="A10577" s="14">
        <v>10621</v>
      </c>
      <c r="B10577" s="14" t="s">
        <v>11489</v>
      </c>
      <c r="C10577" s="14" t="s">
        <v>13510</v>
      </c>
      <c r="D10577" s="14" t="s">
        <v>13504</v>
      </c>
      <c r="E10577" s="14" t="s">
        <v>13495</v>
      </c>
      <c r="F10577" s="14">
        <v>6</v>
      </c>
      <c r="G10577" s="14">
        <v>6.3E-2</v>
      </c>
      <c r="H10577" s="15">
        <v>4.1902000000000002E-2</v>
      </c>
      <c r="I10577" s="15">
        <f>M10577-V10577</f>
        <v>2.4247999999999999E-2</v>
      </c>
      <c r="J10577" s="14"/>
      <c r="K10577" s="13"/>
      <c r="L10577" s="9">
        <f>G10577*1.05</f>
        <v>6.615E-2</v>
      </c>
      <c r="M10577" s="11">
        <f>L10577-H10577</f>
        <v>2.4247999999999999E-2</v>
      </c>
      <c r="N10577" s="11">
        <v>0</v>
      </c>
      <c r="P10577" s="9">
        <f>0.5*N10577/1000</f>
        <v>0</v>
      </c>
      <c r="Q10577" s="9">
        <f>P10577+O10577</f>
        <v>0</v>
      </c>
      <c r="R10577" s="11">
        <v>0</v>
      </c>
      <c r="T10577" s="9">
        <f>0.5*R10577</f>
        <v>0</v>
      </c>
      <c r="U10577" s="9">
        <f>T10577+S10577</f>
        <v>0</v>
      </c>
      <c r="V10577" s="9">
        <f>(Q10577+U10577)/(0.944*1000)</f>
        <v>0</v>
      </c>
    </row>
    <row r="10578" spans="1:22" x14ac:dyDescent="0.3">
      <c r="A10578" s="14">
        <v>10622</v>
      </c>
      <c r="B10578" s="14" t="s">
        <v>11490</v>
      </c>
      <c r="C10578" s="14" t="s">
        <v>13510</v>
      </c>
      <c r="D10578" s="14" t="s">
        <v>13504</v>
      </c>
      <c r="E10578" s="14" t="s">
        <v>13495</v>
      </c>
      <c r="F10578" s="14">
        <v>6</v>
      </c>
      <c r="G10578" s="14">
        <v>0.4</v>
      </c>
      <c r="H10578" s="15">
        <v>5.090699999999998E-2</v>
      </c>
      <c r="I10578" s="15">
        <f>M10578-V10578</f>
        <v>0.36909300000000006</v>
      </c>
      <c r="J10578" s="14"/>
      <c r="K10578" s="13"/>
      <c r="L10578" s="9">
        <f>G10578*1.05</f>
        <v>0.42000000000000004</v>
      </c>
      <c r="M10578" s="11">
        <f>L10578-H10578</f>
        <v>0.36909300000000006</v>
      </c>
      <c r="N10578" s="11">
        <v>0</v>
      </c>
      <c r="P10578" s="9">
        <f>0.5*N10578/1000</f>
        <v>0</v>
      </c>
      <c r="Q10578" s="9">
        <f>P10578+O10578</f>
        <v>0</v>
      </c>
      <c r="R10578" s="11">
        <v>0</v>
      </c>
      <c r="T10578" s="9">
        <f>0.5*R10578</f>
        <v>0</v>
      </c>
      <c r="U10578" s="9">
        <f>T10578+S10578</f>
        <v>0</v>
      </c>
      <c r="V10578" s="9">
        <f>(Q10578+U10578)/(0.944*1000)</f>
        <v>0</v>
      </c>
    </row>
    <row r="10579" spans="1:22" x14ac:dyDescent="0.3">
      <c r="A10579" s="14">
        <v>10623</v>
      </c>
      <c r="B10579" s="14" t="s">
        <v>11491</v>
      </c>
      <c r="C10579" s="14" t="s">
        <v>13510</v>
      </c>
      <c r="D10579" s="14" t="s">
        <v>13504</v>
      </c>
      <c r="E10579" s="14" t="s">
        <v>13495</v>
      </c>
      <c r="F10579" s="14">
        <v>6</v>
      </c>
      <c r="G10579" s="14">
        <v>0.4</v>
      </c>
      <c r="H10579" s="15">
        <v>0.11147000000000003</v>
      </c>
      <c r="I10579" s="15">
        <f>M10579-V10579</f>
        <v>0.30853000000000003</v>
      </c>
      <c r="J10579" s="14"/>
      <c r="K10579" s="13"/>
      <c r="L10579" s="9">
        <f>G10579*1.05</f>
        <v>0.42000000000000004</v>
      </c>
      <c r="M10579" s="11">
        <f>L10579-H10579</f>
        <v>0.30853000000000003</v>
      </c>
      <c r="N10579" s="11">
        <v>0</v>
      </c>
      <c r="P10579" s="9">
        <f>0.5*N10579/1000</f>
        <v>0</v>
      </c>
      <c r="Q10579" s="9">
        <f>P10579+O10579</f>
        <v>0</v>
      </c>
      <c r="R10579" s="11">
        <v>0</v>
      </c>
      <c r="T10579" s="9">
        <f>0.5*R10579</f>
        <v>0</v>
      </c>
      <c r="U10579" s="9">
        <f>T10579+S10579</f>
        <v>0</v>
      </c>
      <c r="V10579" s="9">
        <f>(Q10579+U10579)/(0.944*1000)</f>
        <v>0</v>
      </c>
    </row>
    <row r="10580" spans="1:22" x14ac:dyDescent="0.3">
      <c r="A10580" s="14">
        <v>10624</v>
      </c>
      <c r="B10580" s="14" t="s">
        <v>11492</v>
      </c>
      <c r="C10580" s="14" t="s">
        <v>13510</v>
      </c>
      <c r="D10580" s="14" t="s">
        <v>13504</v>
      </c>
      <c r="E10580" s="14" t="s">
        <v>13495</v>
      </c>
      <c r="F10580" s="14">
        <v>6</v>
      </c>
      <c r="G10580" s="14">
        <v>0.25</v>
      </c>
      <c r="H10580" s="15">
        <v>1.4655000000000001E-2</v>
      </c>
      <c r="I10580" s="15">
        <f>M10580-V10580</f>
        <v>0.24784500000000001</v>
      </c>
      <c r="J10580" s="14"/>
      <c r="K10580" s="13"/>
      <c r="L10580" s="9">
        <f>G10580*1.05</f>
        <v>0.26250000000000001</v>
      </c>
      <c r="M10580" s="11">
        <f>L10580-H10580</f>
        <v>0.24784500000000001</v>
      </c>
      <c r="N10580" s="11">
        <v>0</v>
      </c>
      <c r="P10580" s="9">
        <f>0.5*N10580/1000</f>
        <v>0</v>
      </c>
      <c r="Q10580" s="9">
        <f>P10580+O10580</f>
        <v>0</v>
      </c>
      <c r="R10580" s="11">
        <v>0</v>
      </c>
      <c r="T10580" s="9">
        <f>0.5*R10580</f>
        <v>0</v>
      </c>
      <c r="U10580" s="9">
        <f>T10580+S10580</f>
        <v>0</v>
      </c>
      <c r="V10580" s="9">
        <f>(Q10580+U10580)/(0.944*1000)</f>
        <v>0</v>
      </c>
    </row>
    <row r="10581" spans="1:22" x14ac:dyDescent="0.3">
      <c r="A10581" s="14">
        <v>10625</v>
      </c>
      <c r="B10581" s="14" t="s">
        <v>11493</v>
      </c>
      <c r="C10581" s="14" t="s">
        <v>13510</v>
      </c>
      <c r="D10581" s="14" t="s">
        <v>13504</v>
      </c>
      <c r="E10581" s="14" t="s">
        <v>13495</v>
      </c>
      <c r="F10581" s="14">
        <v>6</v>
      </c>
      <c r="G10581" s="14">
        <v>0.16</v>
      </c>
      <c r="H10581" s="15">
        <v>6.8867999999999999E-2</v>
      </c>
      <c r="I10581" s="15">
        <f>M10581-V10581</f>
        <v>9.7537720338983058E-2</v>
      </c>
      <c r="J10581" s="14"/>
      <c r="K10581" s="13"/>
      <c r="L10581" s="9">
        <f>G10581*1.05</f>
        <v>0.16800000000000001</v>
      </c>
      <c r="M10581" s="11">
        <f>L10581-H10581</f>
        <v>9.9132000000000012E-2</v>
      </c>
      <c r="N10581" s="11">
        <v>10</v>
      </c>
      <c r="P10581" s="9">
        <f>0.5*N10581/1000</f>
        <v>5.0000000000000001E-3</v>
      </c>
      <c r="Q10581" s="9">
        <f>P10581+O10581</f>
        <v>5.0000000000000001E-3</v>
      </c>
      <c r="R10581" s="11">
        <v>3</v>
      </c>
      <c r="T10581" s="9">
        <f>0.5*R10581</f>
        <v>1.5</v>
      </c>
      <c r="U10581" s="9">
        <f>T10581+S10581</f>
        <v>1.5</v>
      </c>
      <c r="V10581" s="9">
        <f>(Q10581+U10581)/(0.944*1000)</f>
        <v>1.594279661016949E-3</v>
      </c>
    </row>
    <row r="10582" spans="1:22" x14ac:dyDescent="0.3">
      <c r="A10582" s="14">
        <v>10626</v>
      </c>
      <c r="B10582" s="14" t="s">
        <v>11494</v>
      </c>
      <c r="C10582" s="14" t="s">
        <v>13510</v>
      </c>
      <c r="D10582" s="14" t="s">
        <v>13504</v>
      </c>
      <c r="E10582" s="14" t="s">
        <v>13495</v>
      </c>
      <c r="F10582" s="14">
        <v>6</v>
      </c>
      <c r="G10582" s="14">
        <v>0.1</v>
      </c>
      <c r="H10582" s="15">
        <v>4.4048999999999998E-2</v>
      </c>
      <c r="I10582" s="15">
        <f>M10582-V10582</f>
        <v>6.0951000000000012E-2</v>
      </c>
      <c r="J10582" s="14"/>
      <c r="K10582" s="13"/>
      <c r="L10582" s="9">
        <f>G10582*1.05</f>
        <v>0.10500000000000001</v>
      </c>
      <c r="M10582" s="11">
        <f>L10582-H10582</f>
        <v>6.0951000000000012E-2</v>
      </c>
      <c r="N10582" s="11">
        <v>0</v>
      </c>
      <c r="P10582" s="9">
        <f>0.5*N10582/1000</f>
        <v>0</v>
      </c>
      <c r="Q10582" s="9">
        <f>P10582+O10582</f>
        <v>0</v>
      </c>
      <c r="R10582" s="11">
        <v>0</v>
      </c>
      <c r="T10582" s="9">
        <f>0.5*R10582</f>
        <v>0</v>
      </c>
      <c r="U10582" s="9">
        <f>T10582+S10582</f>
        <v>0</v>
      </c>
      <c r="V10582" s="9">
        <f>(Q10582+U10582)/(0.944*1000)</f>
        <v>0</v>
      </c>
    </row>
    <row r="10583" spans="1:22" x14ac:dyDescent="0.3">
      <c r="A10583" s="14">
        <v>10627</v>
      </c>
      <c r="B10583" s="14" t="s">
        <v>11495</v>
      </c>
      <c r="C10583" s="14" t="s">
        <v>13510</v>
      </c>
      <c r="D10583" s="14" t="s">
        <v>13504</v>
      </c>
      <c r="E10583" s="14" t="s">
        <v>13495</v>
      </c>
      <c r="F10583" s="14">
        <v>6</v>
      </c>
      <c r="G10583" s="14">
        <v>0.4</v>
      </c>
      <c r="H10583" s="15">
        <v>0.193688</v>
      </c>
      <c r="I10583" s="15">
        <f>M10583-V10583</f>
        <v>0.22631200000000004</v>
      </c>
      <c r="J10583" s="14"/>
      <c r="K10583" s="13"/>
      <c r="L10583" s="9">
        <f>G10583*1.05</f>
        <v>0.42000000000000004</v>
      </c>
      <c r="M10583" s="11">
        <f>L10583-H10583</f>
        <v>0.22631200000000004</v>
      </c>
      <c r="N10583" s="11">
        <v>0</v>
      </c>
      <c r="P10583" s="9">
        <f>0.5*N10583/1000</f>
        <v>0</v>
      </c>
      <c r="Q10583" s="9">
        <f>P10583+O10583</f>
        <v>0</v>
      </c>
      <c r="R10583" s="11">
        <v>0</v>
      </c>
      <c r="T10583" s="9">
        <f>0.5*R10583</f>
        <v>0</v>
      </c>
      <c r="U10583" s="9">
        <f>T10583+S10583</f>
        <v>0</v>
      </c>
      <c r="V10583" s="9">
        <f>(Q10583+U10583)/(0.944*1000)</f>
        <v>0</v>
      </c>
    </row>
    <row r="10584" spans="1:22" x14ac:dyDescent="0.3">
      <c r="A10584" s="14">
        <v>10628</v>
      </c>
      <c r="B10584" s="14" t="s">
        <v>11496</v>
      </c>
      <c r="C10584" s="14" t="s">
        <v>13510</v>
      </c>
      <c r="D10584" s="14" t="s">
        <v>13504</v>
      </c>
      <c r="E10584" s="14" t="s">
        <v>13495</v>
      </c>
      <c r="F10584" s="14">
        <v>6</v>
      </c>
      <c r="G10584" s="14">
        <v>0.4</v>
      </c>
      <c r="H10584" s="15">
        <v>1.5343000000000018E-2</v>
      </c>
      <c r="I10584" s="15">
        <f>M10584-V10584</f>
        <v>0.40465700000000004</v>
      </c>
      <c r="J10584" s="14"/>
      <c r="K10584" s="13"/>
      <c r="L10584" s="9">
        <f>G10584*1.05</f>
        <v>0.42000000000000004</v>
      </c>
      <c r="M10584" s="11">
        <f>L10584-H10584</f>
        <v>0.40465700000000004</v>
      </c>
      <c r="N10584" s="11">
        <v>0</v>
      </c>
      <c r="P10584" s="9">
        <f>0.5*N10584/1000</f>
        <v>0</v>
      </c>
      <c r="Q10584" s="9">
        <f>P10584+O10584</f>
        <v>0</v>
      </c>
      <c r="R10584" s="11">
        <v>0</v>
      </c>
      <c r="T10584" s="9">
        <f>0.5*R10584</f>
        <v>0</v>
      </c>
      <c r="U10584" s="9">
        <f>T10584+S10584</f>
        <v>0</v>
      </c>
      <c r="V10584" s="9">
        <f>(Q10584+U10584)/(0.944*1000)</f>
        <v>0</v>
      </c>
    </row>
    <row r="10585" spans="1:22" x14ac:dyDescent="0.3">
      <c r="A10585" s="14">
        <v>10629</v>
      </c>
      <c r="B10585" s="14" t="s">
        <v>11497</v>
      </c>
      <c r="C10585" s="14" t="s">
        <v>13510</v>
      </c>
      <c r="D10585" s="14" t="s">
        <v>13504</v>
      </c>
      <c r="E10585" s="14" t="s">
        <v>13495</v>
      </c>
      <c r="F10585" s="14">
        <v>6</v>
      </c>
      <c r="G10585" s="14">
        <v>0.32</v>
      </c>
      <c r="H10585" s="15">
        <v>8.6723999999999996E-2</v>
      </c>
      <c r="I10585" s="15">
        <f>M10585-V10585</f>
        <v>7.7515406779661039E-2</v>
      </c>
      <c r="J10585" s="14"/>
      <c r="K10585" s="13"/>
      <c r="L10585" s="9">
        <f>G10585/2*1.05</f>
        <v>0.16800000000000001</v>
      </c>
      <c r="M10585" s="11">
        <f>L10585-H10585</f>
        <v>8.1276000000000015E-2</v>
      </c>
      <c r="N10585" s="11">
        <v>0</v>
      </c>
      <c r="P10585" s="9">
        <f>0.5*N10585/1000</f>
        <v>0</v>
      </c>
      <c r="Q10585" s="9">
        <f>P10585+O10585</f>
        <v>0</v>
      </c>
      <c r="R10585" s="11">
        <v>7.1</v>
      </c>
      <c r="T10585" s="9">
        <f>0.5*R10585</f>
        <v>3.55</v>
      </c>
      <c r="U10585" s="9">
        <f>T10585+S10585</f>
        <v>3.55</v>
      </c>
      <c r="V10585" s="9">
        <f>(Q10585+U10585)/(0.944*1000)</f>
        <v>3.7605932203389827E-3</v>
      </c>
    </row>
    <row r="10586" spans="1:22" x14ac:dyDescent="0.3">
      <c r="A10586" s="14">
        <v>10630</v>
      </c>
      <c r="B10586" s="14" t="s">
        <v>11498</v>
      </c>
      <c r="C10586" s="14" t="s">
        <v>13510</v>
      </c>
      <c r="D10586" s="14" t="s">
        <v>13504</v>
      </c>
      <c r="E10586" s="14" t="s">
        <v>13495</v>
      </c>
      <c r="F10586" s="14">
        <v>6</v>
      </c>
      <c r="G10586" s="14">
        <v>0.1</v>
      </c>
      <c r="H10586" s="15">
        <v>1.9724000000000005E-2</v>
      </c>
      <c r="I10586" s="15">
        <f>M10586-V10586</f>
        <v>8.5276000000000005E-2</v>
      </c>
      <c r="J10586" s="14"/>
      <c r="K10586" s="13"/>
      <c r="L10586" s="9">
        <f>G10586*1.05</f>
        <v>0.10500000000000001</v>
      </c>
      <c r="M10586" s="11">
        <f>L10586-H10586</f>
        <v>8.5276000000000005E-2</v>
      </c>
      <c r="N10586" s="11">
        <v>0</v>
      </c>
      <c r="P10586" s="9">
        <f>0.5*N10586/1000</f>
        <v>0</v>
      </c>
      <c r="Q10586" s="9">
        <f>P10586+O10586</f>
        <v>0</v>
      </c>
      <c r="R10586" s="11">
        <v>0</v>
      </c>
      <c r="T10586" s="9">
        <f>0.5*R10586</f>
        <v>0</v>
      </c>
      <c r="U10586" s="9">
        <f>T10586+S10586</f>
        <v>0</v>
      </c>
      <c r="V10586" s="9">
        <f>(Q10586+U10586)/(0.944*1000)</f>
        <v>0</v>
      </c>
    </row>
    <row r="10587" spans="1:22" x14ac:dyDescent="0.3">
      <c r="A10587" s="14">
        <v>10631</v>
      </c>
      <c r="B10587" s="14" t="s">
        <v>11499</v>
      </c>
      <c r="C10587" s="14" t="s">
        <v>13510</v>
      </c>
      <c r="D10587" s="14" t="s">
        <v>13504</v>
      </c>
      <c r="E10587" s="14" t="s">
        <v>13495</v>
      </c>
      <c r="F10587" s="14">
        <v>6</v>
      </c>
      <c r="G10587" s="14">
        <v>0.1</v>
      </c>
      <c r="H10587" s="15">
        <v>5.2999999999999999E-2</v>
      </c>
      <c r="I10587" s="15">
        <f>M10587-V10587</f>
        <v>3.4441737288135599E-2</v>
      </c>
      <c r="J10587" s="14"/>
      <c r="K10587" s="13"/>
      <c r="L10587" s="9">
        <f>G10587*1.05</f>
        <v>0.10500000000000001</v>
      </c>
      <c r="M10587" s="11">
        <f>L10587-H10587</f>
        <v>5.2000000000000011E-2</v>
      </c>
      <c r="N10587" s="11">
        <v>0</v>
      </c>
      <c r="P10587" s="9">
        <f>0.5*N10587/1000</f>
        <v>0</v>
      </c>
      <c r="Q10587" s="9">
        <f>P10587+O10587</f>
        <v>0</v>
      </c>
      <c r="R10587" s="11">
        <v>22.1</v>
      </c>
      <c r="S10587" s="9">
        <f>0.75*R10587</f>
        <v>16.575000000000003</v>
      </c>
      <c r="U10587" s="9">
        <f>T10587+S10587</f>
        <v>16.575000000000003</v>
      </c>
      <c r="V10587" s="9">
        <f>(Q10587+U10587)/(0.944*1000)</f>
        <v>1.7558262711864409E-2</v>
      </c>
    </row>
    <row r="10588" spans="1:22" x14ac:dyDescent="0.3">
      <c r="A10588" s="14">
        <v>10632</v>
      </c>
      <c r="B10588" s="14" t="s">
        <v>11500</v>
      </c>
      <c r="C10588" s="14" t="s">
        <v>13510</v>
      </c>
      <c r="D10588" s="14" t="s">
        <v>13504</v>
      </c>
      <c r="E10588" s="14" t="s">
        <v>13495</v>
      </c>
      <c r="F10588" s="14">
        <v>6</v>
      </c>
      <c r="G10588" s="14">
        <v>0.1</v>
      </c>
      <c r="H10588" s="15">
        <v>4.1883999999999998E-2</v>
      </c>
      <c r="I10588" s="15">
        <f>M10588-V10588</f>
        <v>6.3116000000000005E-2</v>
      </c>
      <c r="J10588" s="14"/>
      <c r="K10588" s="13"/>
      <c r="L10588" s="9">
        <f>G10588*1.05</f>
        <v>0.10500000000000001</v>
      </c>
      <c r="M10588" s="11">
        <f>L10588-H10588</f>
        <v>6.3116000000000005E-2</v>
      </c>
      <c r="N10588" s="11">
        <v>0</v>
      </c>
      <c r="P10588" s="9">
        <f>0.5*N10588/1000</f>
        <v>0</v>
      </c>
      <c r="Q10588" s="9">
        <f>P10588+O10588</f>
        <v>0</v>
      </c>
      <c r="R10588" s="11">
        <v>0</v>
      </c>
      <c r="T10588" s="9">
        <f>0.5*R10588</f>
        <v>0</v>
      </c>
      <c r="U10588" s="9">
        <f>T10588+S10588</f>
        <v>0</v>
      </c>
      <c r="V10588" s="9">
        <f>(Q10588+U10588)/(0.944*1000)</f>
        <v>0</v>
      </c>
    </row>
    <row r="10589" spans="1:22" x14ac:dyDescent="0.3">
      <c r="A10589" s="14">
        <v>10633</v>
      </c>
      <c r="B10589" s="14" t="s">
        <v>11501</v>
      </c>
      <c r="C10589" s="14" t="s">
        <v>13510</v>
      </c>
      <c r="D10589" s="14" t="s">
        <v>13504</v>
      </c>
      <c r="E10589" s="14" t="s">
        <v>13495</v>
      </c>
      <c r="F10589" s="14">
        <v>6</v>
      </c>
      <c r="G10589" s="14">
        <v>0.25</v>
      </c>
      <c r="H10589" s="15">
        <v>5.9336999999999987E-2</v>
      </c>
      <c r="I10589" s="15">
        <f>M10589-V10589</f>
        <v>0.20316300000000004</v>
      </c>
      <c r="J10589" s="14"/>
      <c r="K10589" s="13"/>
      <c r="L10589" s="9">
        <f>G10589*1.05</f>
        <v>0.26250000000000001</v>
      </c>
      <c r="M10589" s="11">
        <f>L10589-H10589</f>
        <v>0.20316300000000004</v>
      </c>
      <c r="N10589" s="11">
        <v>0</v>
      </c>
      <c r="P10589" s="9">
        <f>0.5*N10589/1000</f>
        <v>0</v>
      </c>
      <c r="Q10589" s="9">
        <f>P10589+O10589</f>
        <v>0</v>
      </c>
      <c r="R10589" s="11">
        <v>0</v>
      </c>
      <c r="T10589" s="9">
        <f>0.5*R10589</f>
        <v>0</v>
      </c>
      <c r="U10589" s="9">
        <f>T10589+S10589</f>
        <v>0</v>
      </c>
      <c r="V10589" s="9">
        <f>(Q10589+U10589)/(0.944*1000)</f>
        <v>0</v>
      </c>
    </row>
    <row r="10590" spans="1:22" x14ac:dyDescent="0.3">
      <c r="A10590" s="14">
        <v>10634</v>
      </c>
      <c r="B10590" s="14" t="s">
        <v>11502</v>
      </c>
      <c r="C10590" s="14" t="s">
        <v>13510</v>
      </c>
      <c r="D10590" s="14" t="s">
        <v>13504</v>
      </c>
      <c r="E10590" s="14" t="s">
        <v>13495</v>
      </c>
      <c r="F10590" s="14">
        <v>6</v>
      </c>
      <c r="G10590" s="14">
        <v>0.05</v>
      </c>
      <c r="H10590" s="15">
        <v>6.9099999999999969E-3</v>
      </c>
      <c r="I10590" s="15">
        <f>M10590-V10590</f>
        <v>3.7645084745762718E-2</v>
      </c>
      <c r="J10590" s="14"/>
      <c r="K10590" s="13"/>
      <c r="L10590" s="9">
        <f>G10590*1.05</f>
        <v>5.2500000000000005E-2</v>
      </c>
      <c r="M10590" s="11">
        <f>L10590-H10590</f>
        <v>4.5590000000000006E-2</v>
      </c>
      <c r="N10590" s="11">
        <v>0</v>
      </c>
      <c r="P10590" s="9">
        <f>0.5*N10590/1000</f>
        <v>0</v>
      </c>
      <c r="Q10590" s="9">
        <f>P10590+O10590</f>
        <v>0</v>
      </c>
      <c r="R10590" s="11">
        <v>15</v>
      </c>
      <c r="T10590" s="9">
        <f>0.5*R10590</f>
        <v>7.5</v>
      </c>
      <c r="U10590" s="9">
        <f>T10590+S10590</f>
        <v>7.5</v>
      </c>
      <c r="V10590" s="9">
        <f>(Q10590+U10590)/(0.944*1000)</f>
        <v>7.9449152542372878E-3</v>
      </c>
    </row>
    <row r="10591" spans="1:22" x14ac:dyDescent="0.3">
      <c r="A10591" s="14">
        <v>10635</v>
      </c>
      <c r="B10591" s="14" t="s">
        <v>11503</v>
      </c>
      <c r="C10591" s="14" t="s">
        <v>13510</v>
      </c>
      <c r="D10591" s="14" t="s">
        <v>13504</v>
      </c>
      <c r="E10591" s="14" t="s">
        <v>13495</v>
      </c>
      <c r="F10591" s="14">
        <v>6</v>
      </c>
      <c r="G10591" s="14">
        <v>0.8</v>
      </c>
      <c r="H10591" s="15">
        <v>0.45589499999999999</v>
      </c>
      <c r="I10591" s="16" t="s">
        <v>13516</v>
      </c>
      <c r="J10591" s="14"/>
      <c r="K10591" s="13"/>
      <c r="L10591" s="9">
        <f>1.05*0.4</f>
        <v>0.42000000000000004</v>
      </c>
      <c r="M10591" s="11">
        <f>L10591-H10591</f>
        <v>-3.5894999999999955E-2</v>
      </c>
      <c r="N10591" s="11">
        <v>0</v>
      </c>
      <c r="P10591" s="9">
        <f>0.5*N10591/1000</f>
        <v>0</v>
      </c>
      <c r="Q10591" s="9">
        <f>P10591+O10591</f>
        <v>0</v>
      </c>
      <c r="R10591" s="11">
        <v>0</v>
      </c>
      <c r="T10591" s="9">
        <f>0.5*R10591</f>
        <v>0</v>
      </c>
      <c r="U10591" s="9">
        <f>T10591+S10591</f>
        <v>0</v>
      </c>
      <c r="V10591" s="9">
        <f>(Q10591+U10591)/(0.944*1000)</f>
        <v>0</v>
      </c>
    </row>
    <row r="10592" spans="1:22" x14ac:dyDescent="0.3">
      <c r="A10592" s="14">
        <v>10636</v>
      </c>
      <c r="B10592" s="14" t="s">
        <v>11504</v>
      </c>
      <c r="C10592" s="14" t="s">
        <v>13510</v>
      </c>
      <c r="D10592" s="14" t="s">
        <v>13504</v>
      </c>
      <c r="E10592" s="14" t="s">
        <v>13495</v>
      </c>
      <c r="F10592" s="14">
        <v>6</v>
      </c>
      <c r="G10592" s="14">
        <v>0.4</v>
      </c>
      <c r="H10592" s="15">
        <v>0.10536000000000001</v>
      </c>
      <c r="I10592" s="15">
        <f>M10592-V10592</f>
        <v>0.31464000000000003</v>
      </c>
      <c r="J10592" s="14"/>
      <c r="K10592" s="13"/>
      <c r="L10592" s="9">
        <f>G10592*1.05</f>
        <v>0.42000000000000004</v>
      </c>
      <c r="M10592" s="11">
        <f>L10592-H10592</f>
        <v>0.31464000000000003</v>
      </c>
      <c r="N10592" s="11">
        <v>0</v>
      </c>
      <c r="P10592" s="9">
        <f>0.5*N10592/1000</f>
        <v>0</v>
      </c>
      <c r="Q10592" s="9">
        <f>P10592+O10592</f>
        <v>0</v>
      </c>
      <c r="R10592" s="11">
        <v>0</v>
      </c>
      <c r="T10592" s="9">
        <f>0.5*R10592</f>
        <v>0</v>
      </c>
      <c r="U10592" s="9">
        <f>T10592+S10592</f>
        <v>0</v>
      </c>
      <c r="V10592" s="9">
        <f>(Q10592+U10592)/(0.944*1000)</f>
        <v>0</v>
      </c>
    </row>
    <row r="10593" spans="1:22" x14ac:dyDescent="0.3">
      <c r="A10593" s="14">
        <v>10637</v>
      </c>
      <c r="B10593" s="14" t="s">
        <v>11505</v>
      </c>
      <c r="C10593" s="14" t="s">
        <v>13510</v>
      </c>
      <c r="D10593" s="14" t="s">
        <v>13504</v>
      </c>
      <c r="E10593" s="14" t="s">
        <v>13495</v>
      </c>
      <c r="F10593" s="14">
        <v>6</v>
      </c>
      <c r="G10593" s="14">
        <v>0.25</v>
      </c>
      <c r="H10593" s="15">
        <v>5.545400000000001E-2</v>
      </c>
      <c r="I10593" s="15">
        <f>M10593-V10593</f>
        <v>0.20704600000000001</v>
      </c>
      <c r="J10593" s="14"/>
      <c r="K10593" s="13"/>
      <c r="L10593" s="9">
        <f>G10593*1.05</f>
        <v>0.26250000000000001</v>
      </c>
      <c r="M10593" s="11">
        <f>L10593-H10593</f>
        <v>0.20704600000000001</v>
      </c>
      <c r="N10593" s="11">
        <v>0</v>
      </c>
      <c r="P10593" s="9">
        <f>0.5*N10593/1000</f>
        <v>0</v>
      </c>
      <c r="Q10593" s="9">
        <f>P10593+O10593</f>
        <v>0</v>
      </c>
      <c r="R10593" s="11">
        <v>0</v>
      </c>
      <c r="T10593" s="9">
        <f>0.5*R10593</f>
        <v>0</v>
      </c>
      <c r="U10593" s="9">
        <f>T10593+S10593</f>
        <v>0</v>
      </c>
      <c r="V10593" s="9">
        <f>(Q10593+U10593)/(0.944*1000)</f>
        <v>0</v>
      </c>
    </row>
    <row r="10594" spans="1:22" x14ac:dyDescent="0.3">
      <c r="A10594" s="14">
        <v>10638</v>
      </c>
      <c r="B10594" s="14" t="s">
        <v>11506</v>
      </c>
      <c r="C10594" s="14" t="s">
        <v>13510</v>
      </c>
      <c r="D10594" s="14" t="s">
        <v>13504</v>
      </c>
      <c r="E10594" s="14" t="s">
        <v>13495</v>
      </c>
      <c r="F10594" s="14">
        <v>6</v>
      </c>
      <c r="G10594" s="14">
        <v>0.16</v>
      </c>
      <c r="H10594" s="15">
        <v>0.105292</v>
      </c>
      <c r="I10594" s="15">
        <f>M10594-V10594</f>
        <v>6.2708000000000014E-2</v>
      </c>
      <c r="J10594" s="14"/>
      <c r="K10594" s="13"/>
      <c r="L10594" s="9">
        <f>G10594*1.05</f>
        <v>0.16800000000000001</v>
      </c>
      <c r="M10594" s="11">
        <f>L10594-H10594</f>
        <v>6.2708000000000014E-2</v>
      </c>
      <c r="N10594" s="11">
        <v>0</v>
      </c>
      <c r="P10594" s="9">
        <f>0.5*N10594/1000</f>
        <v>0</v>
      </c>
      <c r="Q10594" s="9">
        <f>P10594+O10594</f>
        <v>0</v>
      </c>
      <c r="R10594" s="11">
        <v>0</v>
      </c>
      <c r="T10594" s="9">
        <f>0.5*R10594</f>
        <v>0</v>
      </c>
      <c r="U10594" s="9">
        <f>T10594+S10594</f>
        <v>0</v>
      </c>
      <c r="V10594" s="9">
        <f>(Q10594+U10594)/(0.944*1000)</f>
        <v>0</v>
      </c>
    </row>
    <row r="10595" spans="1:22" x14ac:dyDescent="0.3">
      <c r="A10595" s="14">
        <v>10639</v>
      </c>
      <c r="B10595" s="14" t="s">
        <v>11507</v>
      </c>
      <c r="C10595" s="14" t="s">
        <v>13510</v>
      </c>
      <c r="D10595" s="14" t="s">
        <v>13504</v>
      </c>
      <c r="E10595" s="14" t="s">
        <v>13495</v>
      </c>
      <c r="F10595" s="14">
        <v>6</v>
      </c>
      <c r="G10595" s="14">
        <v>0.8</v>
      </c>
      <c r="H10595" s="15">
        <v>0.53119300000000003</v>
      </c>
      <c r="I10595" s="16" t="s">
        <v>13516</v>
      </c>
      <c r="J10595" s="14"/>
      <c r="K10595" s="13"/>
      <c r="L10595" s="9">
        <f>1.05*0.4</f>
        <v>0.42000000000000004</v>
      </c>
      <c r="M10595" s="11">
        <f>L10595-H10595</f>
        <v>-0.11119299999999999</v>
      </c>
      <c r="N10595" s="11">
        <v>0</v>
      </c>
      <c r="P10595" s="9">
        <f>0.5*N10595/1000</f>
        <v>0</v>
      </c>
      <c r="Q10595" s="9">
        <f>P10595+O10595</f>
        <v>0</v>
      </c>
      <c r="R10595" s="11">
        <v>0</v>
      </c>
      <c r="T10595" s="9">
        <f>0.5*R10595</f>
        <v>0</v>
      </c>
      <c r="U10595" s="9">
        <f>T10595+S10595</f>
        <v>0</v>
      </c>
      <c r="V10595" s="9">
        <f>(Q10595+U10595)/(0.944*1000)</f>
        <v>0</v>
      </c>
    </row>
    <row r="10596" spans="1:22" x14ac:dyDescent="0.3">
      <c r="A10596" s="14">
        <v>10640</v>
      </c>
      <c r="B10596" s="14" t="s">
        <v>11508</v>
      </c>
      <c r="C10596" s="14" t="s">
        <v>13510</v>
      </c>
      <c r="D10596" s="14" t="s">
        <v>13504</v>
      </c>
      <c r="E10596" s="14" t="s">
        <v>13495</v>
      </c>
      <c r="F10596" s="14">
        <v>6</v>
      </c>
      <c r="G10596" s="14">
        <v>0.43</v>
      </c>
      <c r="H10596" s="15">
        <v>0.17499999999999999</v>
      </c>
      <c r="I10596" s="15">
        <f>M10596-V10596</f>
        <v>6.0550847457627247E-3</v>
      </c>
      <c r="J10596" s="14"/>
      <c r="K10596" s="13"/>
      <c r="L10596" s="9">
        <f>1.05*0.18</f>
        <v>0.189</v>
      </c>
      <c r="M10596" s="11">
        <f>L10596-H10596</f>
        <v>1.4000000000000012E-2</v>
      </c>
      <c r="N10596" s="11">
        <v>0</v>
      </c>
      <c r="P10596" s="9">
        <f>0.5*N10596/1000</f>
        <v>0</v>
      </c>
      <c r="Q10596" s="9">
        <f>P10596+O10596</f>
        <v>0</v>
      </c>
      <c r="R10596" s="11">
        <v>15</v>
      </c>
      <c r="T10596" s="9">
        <f>0.5*R10596</f>
        <v>7.5</v>
      </c>
      <c r="U10596" s="9">
        <f>T10596+S10596</f>
        <v>7.5</v>
      </c>
      <c r="V10596" s="9">
        <f>(Q10596+U10596)/(0.944*1000)</f>
        <v>7.9449152542372878E-3</v>
      </c>
    </row>
    <row r="10597" spans="1:22" x14ac:dyDescent="0.3">
      <c r="A10597" s="14">
        <v>10641</v>
      </c>
      <c r="B10597" s="14" t="s">
        <v>11509</v>
      </c>
      <c r="C10597" s="14" t="s">
        <v>13510</v>
      </c>
      <c r="D10597" s="14" t="s">
        <v>13504</v>
      </c>
      <c r="E10597" s="14" t="s">
        <v>13495</v>
      </c>
      <c r="F10597" s="14">
        <v>6</v>
      </c>
      <c r="G10597" s="14">
        <v>0.63</v>
      </c>
      <c r="H10597" s="15">
        <v>0.14633500000000005</v>
      </c>
      <c r="I10597" s="15">
        <f>M10597-V10597</f>
        <v>0.5151650000000001</v>
      </c>
      <c r="J10597" s="14"/>
      <c r="K10597" s="13"/>
      <c r="L10597" s="9">
        <f>G10597*1.05</f>
        <v>0.66150000000000009</v>
      </c>
      <c r="M10597" s="11">
        <f>L10597-H10597</f>
        <v>0.5151650000000001</v>
      </c>
      <c r="N10597" s="11">
        <v>0</v>
      </c>
      <c r="P10597" s="9">
        <f>0.5*N10597/1000</f>
        <v>0</v>
      </c>
      <c r="Q10597" s="9">
        <f>P10597+O10597</f>
        <v>0</v>
      </c>
      <c r="R10597" s="11">
        <v>0</v>
      </c>
      <c r="T10597" s="9">
        <f>0.5*R10597</f>
        <v>0</v>
      </c>
      <c r="U10597" s="9">
        <f>T10597+S10597</f>
        <v>0</v>
      </c>
      <c r="V10597" s="9">
        <f>(Q10597+U10597)/(0.944*1000)</f>
        <v>0</v>
      </c>
    </row>
    <row r="10598" spans="1:22" x14ac:dyDescent="0.3">
      <c r="A10598" s="14">
        <v>10642</v>
      </c>
      <c r="B10598" s="14" t="s">
        <v>11510</v>
      </c>
      <c r="C10598" s="14" t="s">
        <v>13510</v>
      </c>
      <c r="D10598" s="14" t="s">
        <v>13504</v>
      </c>
      <c r="E10598" s="14" t="s">
        <v>13495</v>
      </c>
      <c r="F10598" s="14">
        <v>6</v>
      </c>
      <c r="G10598" s="14">
        <v>0.25</v>
      </c>
      <c r="H10598" s="15">
        <v>4.683699999999999E-2</v>
      </c>
      <c r="I10598" s="15">
        <f>M10598-V10598</f>
        <v>0.21566300000000002</v>
      </c>
      <c r="J10598" s="14"/>
      <c r="K10598" s="13"/>
      <c r="L10598" s="9">
        <f>G10598*1.05</f>
        <v>0.26250000000000001</v>
      </c>
      <c r="M10598" s="11">
        <f>L10598-H10598</f>
        <v>0.21566300000000002</v>
      </c>
      <c r="N10598" s="11">
        <v>0</v>
      </c>
      <c r="P10598" s="9">
        <f>0.5*N10598/1000</f>
        <v>0</v>
      </c>
      <c r="Q10598" s="9">
        <f>P10598+O10598</f>
        <v>0</v>
      </c>
      <c r="R10598" s="11">
        <v>0</v>
      </c>
      <c r="T10598" s="9">
        <f>0.5*R10598</f>
        <v>0</v>
      </c>
      <c r="U10598" s="9">
        <f>T10598+S10598</f>
        <v>0</v>
      </c>
      <c r="V10598" s="9">
        <f>(Q10598+U10598)/(0.944*1000)</f>
        <v>0</v>
      </c>
    </row>
    <row r="10599" spans="1:22" x14ac:dyDescent="0.3">
      <c r="A10599" s="14">
        <v>10643</v>
      </c>
      <c r="B10599" s="14" t="s">
        <v>11511</v>
      </c>
      <c r="C10599" s="14" t="s">
        <v>13510</v>
      </c>
      <c r="D10599" s="14" t="s">
        <v>13504</v>
      </c>
      <c r="E10599" s="14" t="s">
        <v>13495</v>
      </c>
      <c r="F10599" s="14">
        <v>6</v>
      </c>
      <c r="G10599" s="14">
        <v>0.25</v>
      </c>
      <c r="H10599" s="15">
        <v>7.6709999999999973E-2</v>
      </c>
      <c r="I10599" s="15">
        <f>M10599-V10599</f>
        <v>0.18579000000000004</v>
      </c>
      <c r="J10599" s="14"/>
      <c r="K10599" s="13"/>
      <c r="L10599" s="9">
        <f>G10599*1.05</f>
        <v>0.26250000000000001</v>
      </c>
      <c r="M10599" s="11">
        <f>L10599-H10599</f>
        <v>0.18579000000000004</v>
      </c>
      <c r="N10599" s="11">
        <v>0</v>
      </c>
      <c r="P10599" s="9">
        <f>0.5*N10599/1000</f>
        <v>0</v>
      </c>
      <c r="Q10599" s="9">
        <f>P10599+O10599</f>
        <v>0</v>
      </c>
      <c r="R10599" s="11">
        <v>0</v>
      </c>
      <c r="T10599" s="9">
        <f>0.5*R10599</f>
        <v>0</v>
      </c>
      <c r="U10599" s="9">
        <f>T10599+S10599</f>
        <v>0</v>
      </c>
      <c r="V10599" s="9">
        <f>(Q10599+U10599)/(0.944*1000)</f>
        <v>0</v>
      </c>
    </row>
    <row r="10600" spans="1:22" x14ac:dyDescent="0.3">
      <c r="A10600" s="14">
        <v>10644</v>
      </c>
      <c r="B10600" s="14" t="s">
        <v>11512</v>
      </c>
      <c r="C10600" s="14" t="s">
        <v>13510</v>
      </c>
      <c r="D10600" s="14" t="s">
        <v>13504</v>
      </c>
      <c r="E10600" s="14" t="s">
        <v>13495</v>
      </c>
      <c r="F10600" s="14">
        <v>6</v>
      </c>
      <c r="G10600" s="14">
        <v>2</v>
      </c>
      <c r="H10600" s="15">
        <v>0.371</v>
      </c>
      <c r="I10600" s="15">
        <f>M10600-V10600</f>
        <v>0.67900000000000005</v>
      </c>
      <c r="J10600" s="14"/>
      <c r="K10600" s="13"/>
      <c r="L10600" s="9">
        <f>G10600/2*1.05</f>
        <v>1.05</v>
      </c>
      <c r="M10600" s="11">
        <f>L10600-H10600</f>
        <v>0.67900000000000005</v>
      </c>
      <c r="N10600" s="11">
        <v>0</v>
      </c>
      <c r="P10600" s="9">
        <f>0.5*N10600/1000</f>
        <v>0</v>
      </c>
      <c r="Q10600" s="9">
        <f>P10600+O10600</f>
        <v>0</v>
      </c>
      <c r="R10600" s="11">
        <v>0</v>
      </c>
      <c r="T10600" s="9">
        <f>0.5*R10600</f>
        <v>0</v>
      </c>
      <c r="U10600" s="9">
        <f>T10600+S10600</f>
        <v>0</v>
      </c>
      <c r="V10600" s="9">
        <f>(Q10600+U10600)/(0.944*1000)</f>
        <v>0</v>
      </c>
    </row>
    <row r="10601" spans="1:22" x14ac:dyDescent="0.3">
      <c r="A10601" s="14">
        <v>10645</v>
      </c>
      <c r="B10601" s="14" t="s">
        <v>11513</v>
      </c>
      <c r="C10601" s="14" t="s">
        <v>13510</v>
      </c>
      <c r="D10601" s="14" t="s">
        <v>13504</v>
      </c>
      <c r="E10601" s="14" t="s">
        <v>13495</v>
      </c>
      <c r="F10601" s="14">
        <v>6</v>
      </c>
      <c r="G10601" s="14">
        <v>0.1</v>
      </c>
      <c r="H10601" s="15">
        <v>4.0400999999999999E-2</v>
      </c>
      <c r="I10601" s="15">
        <f>M10601-V10601</f>
        <v>6.4599000000000018E-2</v>
      </c>
      <c r="J10601" s="14"/>
      <c r="K10601" s="13"/>
      <c r="L10601" s="9">
        <f>G10601*1.05</f>
        <v>0.10500000000000001</v>
      </c>
      <c r="M10601" s="11">
        <f>L10601-H10601</f>
        <v>6.4599000000000018E-2</v>
      </c>
      <c r="N10601" s="11">
        <v>0</v>
      </c>
      <c r="P10601" s="9">
        <f>0.5*N10601/1000</f>
        <v>0</v>
      </c>
      <c r="Q10601" s="9">
        <f>P10601+O10601</f>
        <v>0</v>
      </c>
      <c r="R10601" s="11">
        <v>0</v>
      </c>
      <c r="T10601" s="9">
        <f>0.5*R10601</f>
        <v>0</v>
      </c>
      <c r="U10601" s="9">
        <f>T10601+S10601</f>
        <v>0</v>
      </c>
      <c r="V10601" s="9">
        <f>(Q10601+U10601)/(0.944*1000)</f>
        <v>0</v>
      </c>
    </row>
    <row r="10602" spans="1:22" x14ac:dyDescent="0.3">
      <c r="A10602" s="14">
        <v>10646</v>
      </c>
      <c r="B10602" s="14" t="s">
        <v>11514</v>
      </c>
      <c r="C10602" s="14" t="s">
        <v>13510</v>
      </c>
      <c r="D10602" s="14" t="s">
        <v>13504</v>
      </c>
      <c r="E10602" s="14" t="s">
        <v>13495</v>
      </c>
      <c r="F10602" s="14">
        <v>6</v>
      </c>
      <c r="G10602" s="14">
        <v>0.04</v>
      </c>
      <c r="H10602" s="15">
        <v>2.6827999999999998E-2</v>
      </c>
      <c r="I10602" s="15">
        <f>M10602-V10602</f>
        <v>1.5172000000000005E-2</v>
      </c>
      <c r="J10602" s="14"/>
      <c r="K10602" s="13"/>
      <c r="L10602" s="9">
        <f>G10602*1.05</f>
        <v>4.2000000000000003E-2</v>
      </c>
      <c r="M10602" s="11">
        <f>L10602-H10602</f>
        <v>1.5172000000000005E-2</v>
      </c>
      <c r="N10602" s="11">
        <v>0</v>
      </c>
      <c r="P10602" s="9">
        <f>0.5*N10602/1000</f>
        <v>0</v>
      </c>
      <c r="Q10602" s="9">
        <f>P10602+O10602</f>
        <v>0</v>
      </c>
      <c r="R10602" s="11">
        <v>0</v>
      </c>
      <c r="T10602" s="9">
        <f>0.5*R10602</f>
        <v>0</v>
      </c>
      <c r="U10602" s="9">
        <f>T10602+S10602</f>
        <v>0</v>
      </c>
      <c r="V10602" s="9">
        <f>(Q10602+U10602)/(0.944*1000)</f>
        <v>0</v>
      </c>
    </row>
    <row r="10603" spans="1:22" x14ac:dyDescent="0.3">
      <c r="A10603" s="14">
        <v>10647</v>
      </c>
      <c r="B10603" s="14" t="s">
        <v>11515</v>
      </c>
      <c r="C10603" s="14" t="s">
        <v>13510</v>
      </c>
      <c r="D10603" s="14" t="s">
        <v>13504</v>
      </c>
      <c r="E10603" s="14" t="s">
        <v>13495</v>
      </c>
      <c r="F10603" s="14">
        <v>6</v>
      </c>
      <c r="G10603" s="14">
        <v>6.3E-2</v>
      </c>
      <c r="H10603" s="15">
        <v>3.7999999999999999E-2</v>
      </c>
      <c r="I10603" s="15">
        <f>M10603-V10603</f>
        <v>2.8150000000000001E-2</v>
      </c>
      <c r="J10603" s="14"/>
      <c r="K10603" s="13"/>
      <c r="L10603" s="9">
        <f>G10603*1.05</f>
        <v>6.615E-2</v>
      </c>
      <c r="M10603" s="11">
        <f>L10603-H10603</f>
        <v>2.8150000000000001E-2</v>
      </c>
      <c r="N10603" s="11">
        <v>0</v>
      </c>
      <c r="P10603" s="9">
        <f>0.5*N10603/1000</f>
        <v>0</v>
      </c>
      <c r="Q10603" s="9">
        <f>P10603+O10603</f>
        <v>0</v>
      </c>
      <c r="R10603" s="11">
        <v>0</v>
      </c>
      <c r="S10603" s="9">
        <f>0.75*R10603/1000</f>
        <v>0</v>
      </c>
      <c r="T10603" s="9">
        <f>0.5*R10603</f>
        <v>0</v>
      </c>
      <c r="U10603" s="9">
        <f>T10603+S10603</f>
        <v>0</v>
      </c>
      <c r="V10603" s="9">
        <f>(Q10603+U10603)/(0.944*1000)</f>
        <v>0</v>
      </c>
    </row>
    <row r="10604" spans="1:22" x14ac:dyDescent="0.3">
      <c r="A10604" s="14">
        <v>10648</v>
      </c>
      <c r="B10604" s="14" t="s">
        <v>11516</v>
      </c>
      <c r="C10604" s="14" t="s">
        <v>13510</v>
      </c>
      <c r="D10604" s="14" t="s">
        <v>13504</v>
      </c>
      <c r="E10604" s="14" t="s">
        <v>13495</v>
      </c>
      <c r="F10604" s="14">
        <v>6</v>
      </c>
      <c r="G10604" s="14">
        <v>0.25</v>
      </c>
      <c r="H10604" s="15">
        <v>1.3526999999999987E-2</v>
      </c>
      <c r="I10604" s="15">
        <f>M10604-V10604</f>
        <v>0.24897300000000003</v>
      </c>
      <c r="J10604" s="14"/>
      <c r="K10604" s="13"/>
      <c r="L10604" s="9">
        <f>G10604*1.05</f>
        <v>0.26250000000000001</v>
      </c>
      <c r="M10604" s="11">
        <f>L10604-H10604</f>
        <v>0.24897300000000003</v>
      </c>
      <c r="N10604" s="11">
        <v>0</v>
      </c>
      <c r="P10604" s="9">
        <f>0.5*N10604/1000</f>
        <v>0</v>
      </c>
      <c r="Q10604" s="9">
        <f>P10604+O10604</f>
        <v>0</v>
      </c>
      <c r="R10604" s="11">
        <v>0</v>
      </c>
      <c r="T10604" s="9">
        <f>0.5*R10604</f>
        <v>0</v>
      </c>
      <c r="U10604" s="9">
        <f>T10604+S10604</f>
        <v>0</v>
      </c>
      <c r="V10604" s="9">
        <f>(Q10604+U10604)/(0.944*1000)</f>
        <v>0</v>
      </c>
    </row>
    <row r="10605" spans="1:22" x14ac:dyDescent="0.3">
      <c r="A10605" s="14">
        <v>10649</v>
      </c>
      <c r="B10605" s="14" t="s">
        <v>11517</v>
      </c>
      <c r="C10605" s="14" t="s">
        <v>13510</v>
      </c>
      <c r="D10605" s="14" t="s">
        <v>13504</v>
      </c>
      <c r="E10605" s="14" t="s">
        <v>13495</v>
      </c>
      <c r="F10605" s="14">
        <v>6</v>
      </c>
      <c r="G10605" s="14">
        <v>0.1</v>
      </c>
      <c r="H10605" s="15">
        <v>9.2440000000000005E-3</v>
      </c>
      <c r="I10605" s="15">
        <f>M10605-V10605</f>
        <v>9.5756000000000008E-2</v>
      </c>
      <c r="J10605" s="14"/>
      <c r="K10605" s="13"/>
      <c r="L10605" s="9">
        <f>G10605*1.05</f>
        <v>0.10500000000000001</v>
      </c>
      <c r="M10605" s="11">
        <f>L10605-H10605</f>
        <v>9.5756000000000008E-2</v>
      </c>
      <c r="N10605" s="11">
        <v>0</v>
      </c>
      <c r="P10605" s="9">
        <f>0.5*N10605/1000</f>
        <v>0</v>
      </c>
      <c r="Q10605" s="9">
        <f>P10605+O10605</f>
        <v>0</v>
      </c>
      <c r="R10605" s="11">
        <v>0</v>
      </c>
      <c r="T10605" s="9">
        <f>0.5*R10605</f>
        <v>0</v>
      </c>
      <c r="U10605" s="9">
        <f>T10605+S10605</f>
        <v>0</v>
      </c>
      <c r="V10605" s="9">
        <f>(Q10605+U10605)/(0.944*1000)</f>
        <v>0</v>
      </c>
    </row>
    <row r="10606" spans="1:22" x14ac:dyDescent="0.3">
      <c r="A10606" s="14">
        <v>10650</v>
      </c>
      <c r="B10606" s="14" t="s">
        <v>11518</v>
      </c>
      <c r="C10606" s="14" t="s">
        <v>13510</v>
      </c>
      <c r="D10606" s="14" t="s">
        <v>13504</v>
      </c>
      <c r="E10606" s="14" t="s">
        <v>13495</v>
      </c>
      <c r="F10606" s="14">
        <v>6</v>
      </c>
      <c r="G10606" s="14">
        <v>0.1</v>
      </c>
      <c r="H10606" s="15">
        <v>3.2853000000000007E-2</v>
      </c>
      <c r="I10606" s="15">
        <f>M10606-V10606</f>
        <v>7.2147000000000003E-2</v>
      </c>
      <c r="J10606" s="14"/>
      <c r="K10606" s="13"/>
      <c r="L10606" s="9">
        <f>G10606*1.05</f>
        <v>0.10500000000000001</v>
      </c>
      <c r="M10606" s="11">
        <f>L10606-H10606</f>
        <v>7.2147000000000003E-2</v>
      </c>
      <c r="N10606" s="11">
        <v>0</v>
      </c>
      <c r="P10606" s="9">
        <f>0.5*N10606/1000</f>
        <v>0</v>
      </c>
      <c r="Q10606" s="9">
        <f>P10606+O10606</f>
        <v>0</v>
      </c>
      <c r="R10606" s="11">
        <v>0</v>
      </c>
      <c r="T10606" s="9">
        <f>0.5*R10606</f>
        <v>0</v>
      </c>
      <c r="U10606" s="9">
        <f>T10606+S10606</f>
        <v>0</v>
      </c>
      <c r="V10606" s="9">
        <f>(Q10606+U10606)/(0.944*1000)</f>
        <v>0</v>
      </c>
    </row>
    <row r="10607" spans="1:22" x14ac:dyDescent="0.3">
      <c r="A10607" s="14">
        <v>10651</v>
      </c>
      <c r="B10607" s="14" t="s">
        <v>11519</v>
      </c>
      <c r="C10607" s="14" t="s">
        <v>13510</v>
      </c>
      <c r="D10607" s="14" t="s">
        <v>13504</v>
      </c>
      <c r="E10607" s="14" t="s">
        <v>13495</v>
      </c>
      <c r="F10607" s="14">
        <v>6</v>
      </c>
      <c r="G10607" s="14">
        <v>0.1</v>
      </c>
      <c r="H10607" s="15">
        <v>3.4159999999999996E-2</v>
      </c>
      <c r="I10607" s="15">
        <f>M10607-V10607</f>
        <v>7.0840000000000014E-2</v>
      </c>
      <c r="J10607" s="14"/>
      <c r="K10607" s="13"/>
      <c r="L10607" s="9">
        <f>G10607*1.05</f>
        <v>0.10500000000000001</v>
      </c>
      <c r="M10607" s="11">
        <f>L10607-H10607</f>
        <v>7.0840000000000014E-2</v>
      </c>
      <c r="N10607" s="11">
        <v>0</v>
      </c>
      <c r="P10607" s="9">
        <f>0.5*N10607/1000</f>
        <v>0</v>
      </c>
      <c r="Q10607" s="9">
        <f>P10607+O10607</f>
        <v>0</v>
      </c>
      <c r="R10607" s="11">
        <v>0</v>
      </c>
      <c r="T10607" s="9">
        <f>0.5*R10607</f>
        <v>0</v>
      </c>
      <c r="U10607" s="9">
        <f>T10607+S10607</f>
        <v>0</v>
      </c>
      <c r="V10607" s="9">
        <f>(Q10607+U10607)/(0.944*1000)</f>
        <v>0</v>
      </c>
    </row>
    <row r="10608" spans="1:22" x14ac:dyDescent="0.3">
      <c r="A10608" s="14">
        <v>10652</v>
      </c>
      <c r="B10608" s="14" t="s">
        <v>11520</v>
      </c>
      <c r="C10608" s="14" t="s">
        <v>13510</v>
      </c>
      <c r="D10608" s="14" t="s">
        <v>13504</v>
      </c>
      <c r="E10608" s="14" t="s">
        <v>13495</v>
      </c>
      <c r="F10608" s="14">
        <v>6</v>
      </c>
      <c r="G10608" s="14">
        <v>0.1</v>
      </c>
      <c r="H10608" s="15">
        <v>2.9530000000000001E-2</v>
      </c>
      <c r="I10608" s="15">
        <f>M10608-V10608</f>
        <v>7.5470000000000009E-2</v>
      </c>
      <c r="J10608" s="14"/>
      <c r="K10608" s="13"/>
      <c r="L10608" s="9">
        <f>G10608*1.05</f>
        <v>0.10500000000000001</v>
      </c>
      <c r="M10608" s="11">
        <f>L10608-H10608</f>
        <v>7.5470000000000009E-2</v>
      </c>
      <c r="N10608" s="11">
        <v>0</v>
      </c>
      <c r="P10608" s="9">
        <f>0.5*N10608/1000</f>
        <v>0</v>
      </c>
      <c r="Q10608" s="9">
        <f>P10608+O10608</f>
        <v>0</v>
      </c>
      <c r="R10608" s="11">
        <v>0</v>
      </c>
      <c r="T10608" s="9">
        <f>0.5*R10608</f>
        <v>0</v>
      </c>
      <c r="U10608" s="9">
        <f>T10608+S10608</f>
        <v>0</v>
      </c>
      <c r="V10608" s="9">
        <f>(Q10608+U10608)/(0.944*1000)</f>
        <v>0</v>
      </c>
    </row>
    <row r="10609" spans="1:22" x14ac:dyDescent="0.3">
      <c r="A10609" s="14">
        <v>10653</v>
      </c>
      <c r="B10609" s="14" t="s">
        <v>11521</v>
      </c>
      <c r="C10609" s="14" t="s">
        <v>13510</v>
      </c>
      <c r="D10609" s="14" t="s">
        <v>13504</v>
      </c>
      <c r="E10609" s="14" t="s">
        <v>13495</v>
      </c>
      <c r="F10609" s="14">
        <v>6</v>
      </c>
      <c r="G10609" s="14">
        <v>0.04</v>
      </c>
      <c r="H10609" s="15">
        <v>0</v>
      </c>
      <c r="I10609" s="15">
        <f>M10609-V10609</f>
        <v>4.2000000000000003E-2</v>
      </c>
      <c r="J10609" s="14"/>
      <c r="K10609" s="13"/>
      <c r="L10609" s="9">
        <f>G10609*1.05</f>
        <v>4.2000000000000003E-2</v>
      </c>
      <c r="M10609" s="11">
        <f>L10609-H10609</f>
        <v>4.2000000000000003E-2</v>
      </c>
      <c r="N10609" s="11">
        <v>0</v>
      </c>
      <c r="P10609" s="9">
        <f>0.5*N10609/1000</f>
        <v>0</v>
      </c>
      <c r="Q10609" s="9">
        <f>P10609+O10609</f>
        <v>0</v>
      </c>
      <c r="R10609" s="11">
        <v>0</v>
      </c>
      <c r="T10609" s="9">
        <f>0.5*R10609</f>
        <v>0</v>
      </c>
      <c r="U10609" s="9">
        <f>T10609+S10609</f>
        <v>0</v>
      </c>
      <c r="V10609" s="9">
        <f>(Q10609+U10609)/(0.944*1000)</f>
        <v>0</v>
      </c>
    </row>
    <row r="10610" spans="1:22" x14ac:dyDescent="0.3">
      <c r="A10610" s="14">
        <v>10654</v>
      </c>
      <c r="B10610" s="14" t="s">
        <v>11522</v>
      </c>
      <c r="C10610" s="14" t="s">
        <v>13510</v>
      </c>
      <c r="D10610" s="14" t="s">
        <v>13504</v>
      </c>
      <c r="E10610" s="14" t="s">
        <v>13495</v>
      </c>
      <c r="F10610" s="14">
        <v>6</v>
      </c>
      <c r="G10610" s="14">
        <v>0.1</v>
      </c>
      <c r="H10610" s="15">
        <v>2.3139999999999931E-3</v>
      </c>
      <c r="I10610" s="15">
        <f>M10610-V10610</f>
        <v>0.10268600000000001</v>
      </c>
      <c r="J10610" s="14"/>
      <c r="K10610" s="13"/>
      <c r="L10610" s="9">
        <f>G10610*1.05</f>
        <v>0.10500000000000001</v>
      </c>
      <c r="M10610" s="11">
        <f>L10610-H10610</f>
        <v>0.10268600000000001</v>
      </c>
      <c r="N10610" s="11">
        <v>0</v>
      </c>
      <c r="P10610" s="9">
        <f>0.5*N10610/1000</f>
        <v>0</v>
      </c>
      <c r="Q10610" s="9">
        <f>P10610+O10610</f>
        <v>0</v>
      </c>
      <c r="R10610" s="11">
        <v>0</v>
      </c>
      <c r="T10610" s="9">
        <f>0.5*R10610</f>
        <v>0</v>
      </c>
      <c r="U10610" s="9">
        <f>T10610+S10610</f>
        <v>0</v>
      </c>
      <c r="V10610" s="9">
        <f>(Q10610+U10610)/(0.944*1000)</f>
        <v>0</v>
      </c>
    </row>
    <row r="10611" spans="1:22" x14ac:dyDescent="0.3">
      <c r="A10611" s="14">
        <v>10655</v>
      </c>
      <c r="B10611" s="14" t="s">
        <v>11523</v>
      </c>
      <c r="C10611" s="14" t="s">
        <v>13510</v>
      </c>
      <c r="D10611" s="14" t="s">
        <v>13504</v>
      </c>
      <c r="E10611" s="14" t="s">
        <v>13495</v>
      </c>
      <c r="F10611" s="14">
        <v>6</v>
      </c>
      <c r="G10611" s="14">
        <v>0.4</v>
      </c>
      <c r="H10611" s="15">
        <v>8.8831999999999994E-2</v>
      </c>
      <c r="I10611" s="15">
        <f>M10611-V10611</f>
        <v>0.33116800000000002</v>
      </c>
      <c r="J10611" s="14"/>
      <c r="K10611" s="13"/>
      <c r="L10611" s="9">
        <f>G10611*1.05</f>
        <v>0.42000000000000004</v>
      </c>
      <c r="M10611" s="11">
        <f>L10611-H10611</f>
        <v>0.33116800000000002</v>
      </c>
      <c r="N10611" s="11">
        <v>0</v>
      </c>
      <c r="P10611" s="9">
        <f>0.5*N10611/1000</f>
        <v>0</v>
      </c>
      <c r="Q10611" s="9">
        <f>P10611+O10611</f>
        <v>0</v>
      </c>
      <c r="R10611" s="11">
        <v>0</v>
      </c>
      <c r="T10611" s="9">
        <f>0.5*R10611</f>
        <v>0</v>
      </c>
      <c r="U10611" s="9">
        <f>T10611+S10611</f>
        <v>0</v>
      </c>
      <c r="V10611" s="9">
        <f>(Q10611+U10611)/(0.944*1000)</f>
        <v>0</v>
      </c>
    </row>
    <row r="10612" spans="1:22" x14ac:dyDescent="0.3">
      <c r="A10612" s="14">
        <v>10656</v>
      </c>
      <c r="B10612" s="14" t="s">
        <v>11524</v>
      </c>
      <c r="C10612" s="14" t="s">
        <v>13510</v>
      </c>
      <c r="D10612" s="14" t="s">
        <v>13504</v>
      </c>
      <c r="E10612" s="14" t="s">
        <v>13495</v>
      </c>
      <c r="F10612" s="14">
        <v>6</v>
      </c>
      <c r="G10612" s="14">
        <v>0.4</v>
      </c>
      <c r="H10612" s="15">
        <v>2.1516999999999994E-2</v>
      </c>
      <c r="I10612" s="15">
        <f>M10612-V10612</f>
        <v>0.39848300000000003</v>
      </c>
      <c r="J10612" s="14"/>
      <c r="K10612" s="13"/>
      <c r="L10612" s="9">
        <f>G10612*1.05</f>
        <v>0.42000000000000004</v>
      </c>
      <c r="M10612" s="11">
        <f>L10612-H10612</f>
        <v>0.39848300000000003</v>
      </c>
      <c r="N10612" s="11">
        <v>0</v>
      </c>
      <c r="P10612" s="9">
        <f>0.5*N10612/1000</f>
        <v>0</v>
      </c>
      <c r="Q10612" s="9">
        <f>P10612+O10612</f>
        <v>0</v>
      </c>
      <c r="R10612" s="11">
        <v>0</v>
      </c>
      <c r="T10612" s="9">
        <f>0.5*R10612</f>
        <v>0</v>
      </c>
      <c r="U10612" s="9">
        <f>T10612+S10612</f>
        <v>0</v>
      </c>
      <c r="V10612" s="9">
        <f>(Q10612+U10612)/(0.944*1000)</f>
        <v>0</v>
      </c>
    </row>
    <row r="10613" spans="1:22" x14ac:dyDescent="0.3">
      <c r="A10613" s="14">
        <v>10657</v>
      </c>
      <c r="B10613" s="14" t="s">
        <v>11525</v>
      </c>
      <c r="C10613" s="14" t="s">
        <v>13510</v>
      </c>
      <c r="D10613" s="14" t="s">
        <v>13504</v>
      </c>
      <c r="E10613" s="14" t="s">
        <v>13495</v>
      </c>
      <c r="F10613" s="14">
        <v>6</v>
      </c>
      <c r="G10613" s="14">
        <v>0.25</v>
      </c>
      <c r="H10613" s="15">
        <v>1.0150000000000006E-2</v>
      </c>
      <c r="I10613" s="15">
        <f>M10613-V10613</f>
        <v>0.24970169491525426</v>
      </c>
      <c r="J10613" s="14"/>
      <c r="K10613" s="13"/>
      <c r="L10613" s="9">
        <f>G10613*1.05</f>
        <v>0.26250000000000001</v>
      </c>
      <c r="M10613" s="11">
        <f>L10613-H10613</f>
        <v>0.25235000000000002</v>
      </c>
      <c r="N10613" s="11">
        <v>0</v>
      </c>
      <c r="P10613" s="9">
        <f>0.5*N10613/1000</f>
        <v>0</v>
      </c>
      <c r="Q10613" s="9">
        <f>P10613+O10613</f>
        <v>0</v>
      </c>
      <c r="R10613" s="11">
        <v>5</v>
      </c>
      <c r="T10613" s="9">
        <f>0.5*R10613</f>
        <v>2.5</v>
      </c>
      <c r="U10613" s="9">
        <f>T10613+S10613</f>
        <v>2.5</v>
      </c>
      <c r="V10613" s="9">
        <f>(Q10613+U10613)/(0.944*1000)</f>
        <v>2.6483050847457626E-3</v>
      </c>
    </row>
    <row r="10614" spans="1:22" x14ac:dyDescent="0.3">
      <c r="A10614" s="14">
        <v>10658</v>
      </c>
      <c r="B10614" s="14" t="s">
        <v>11526</v>
      </c>
      <c r="C10614" s="14" t="s">
        <v>13510</v>
      </c>
      <c r="D10614" s="14" t="s">
        <v>13504</v>
      </c>
      <c r="E10614" s="14" t="s">
        <v>13495</v>
      </c>
      <c r="F10614" s="14">
        <v>6</v>
      </c>
      <c r="G10614" s="14">
        <v>0.1</v>
      </c>
      <c r="H10614" s="15">
        <v>0</v>
      </c>
      <c r="I10614" s="15">
        <f>M10614-V10614</f>
        <v>0.10500000000000001</v>
      </c>
      <c r="J10614" s="14"/>
      <c r="K10614" s="13"/>
      <c r="L10614" s="9">
        <f>G10614*1.05</f>
        <v>0.10500000000000001</v>
      </c>
      <c r="M10614" s="11">
        <f>L10614-H10614</f>
        <v>0.10500000000000001</v>
      </c>
      <c r="N10614" s="11">
        <v>0</v>
      </c>
      <c r="P10614" s="9">
        <f>0.5*N10614/1000</f>
        <v>0</v>
      </c>
      <c r="Q10614" s="9">
        <f>P10614+O10614</f>
        <v>0</v>
      </c>
      <c r="R10614" s="11">
        <v>0</v>
      </c>
      <c r="T10614" s="9">
        <f>0.5*R10614</f>
        <v>0</v>
      </c>
      <c r="U10614" s="9">
        <f>T10614+S10614</f>
        <v>0</v>
      </c>
      <c r="V10614" s="9">
        <f>(Q10614+U10614)/(0.944*1000)</f>
        <v>0</v>
      </c>
    </row>
    <row r="10615" spans="1:22" x14ac:dyDescent="0.3">
      <c r="A10615" s="14">
        <v>10659</v>
      </c>
      <c r="B10615" s="14" t="s">
        <v>11527</v>
      </c>
      <c r="C10615" s="14" t="s">
        <v>13510</v>
      </c>
      <c r="D10615" s="14" t="s">
        <v>13504</v>
      </c>
      <c r="E10615" s="14" t="s">
        <v>13495</v>
      </c>
      <c r="F10615" s="14">
        <v>6</v>
      </c>
      <c r="G10615" s="14">
        <v>2.5000000000000001E-2</v>
      </c>
      <c r="H10615" s="15">
        <v>4.1170000000000009E-3</v>
      </c>
      <c r="I10615" s="15">
        <f>M10615-V10615</f>
        <v>2.2133E-2</v>
      </c>
      <c r="J10615" s="14"/>
      <c r="K10615" s="13"/>
      <c r="L10615" s="9">
        <f>G10615*1.05</f>
        <v>2.6250000000000002E-2</v>
      </c>
      <c r="M10615" s="11">
        <f>L10615-H10615</f>
        <v>2.2133E-2</v>
      </c>
      <c r="N10615" s="11">
        <v>0</v>
      </c>
      <c r="P10615" s="9">
        <f>0.5*N10615/1000</f>
        <v>0</v>
      </c>
      <c r="Q10615" s="9">
        <f>P10615+O10615</f>
        <v>0</v>
      </c>
      <c r="R10615" s="11">
        <v>0</v>
      </c>
      <c r="T10615" s="9">
        <f>0.5*R10615</f>
        <v>0</v>
      </c>
      <c r="U10615" s="9">
        <f>T10615+S10615</f>
        <v>0</v>
      </c>
      <c r="V10615" s="9">
        <f>(Q10615+U10615)/(0.944*1000)</f>
        <v>0</v>
      </c>
    </row>
    <row r="10616" spans="1:22" x14ac:dyDescent="0.3">
      <c r="A10616" s="14">
        <v>10660</v>
      </c>
      <c r="B10616" s="14" t="s">
        <v>11528</v>
      </c>
      <c r="C10616" s="14" t="s">
        <v>13510</v>
      </c>
      <c r="D10616" s="14" t="s">
        <v>13504</v>
      </c>
      <c r="E10616" s="14" t="s">
        <v>13495</v>
      </c>
      <c r="F10616" s="14">
        <v>6</v>
      </c>
      <c r="G10616" s="14">
        <v>0.04</v>
      </c>
      <c r="H10616" s="15">
        <v>1.8350000000000009E-3</v>
      </c>
      <c r="I10616" s="15">
        <f>M10616-V10616</f>
        <v>4.0164999999999999E-2</v>
      </c>
      <c r="J10616" s="14"/>
      <c r="K10616" s="13"/>
      <c r="L10616" s="9">
        <f>G10616*1.05</f>
        <v>4.2000000000000003E-2</v>
      </c>
      <c r="M10616" s="11">
        <f>L10616-H10616</f>
        <v>4.0164999999999999E-2</v>
      </c>
      <c r="N10616" s="11">
        <v>0</v>
      </c>
      <c r="P10616" s="9">
        <f>0.5*N10616/1000</f>
        <v>0</v>
      </c>
      <c r="Q10616" s="9">
        <f>P10616+O10616</f>
        <v>0</v>
      </c>
      <c r="R10616" s="11">
        <v>0</v>
      </c>
      <c r="T10616" s="9">
        <f>0.5*R10616</f>
        <v>0</v>
      </c>
      <c r="U10616" s="9">
        <f>T10616+S10616</f>
        <v>0</v>
      </c>
      <c r="V10616" s="9">
        <f>(Q10616+U10616)/(0.944*1000)</f>
        <v>0</v>
      </c>
    </row>
    <row r="10617" spans="1:22" x14ac:dyDescent="0.3">
      <c r="A10617" s="14">
        <v>10661</v>
      </c>
      <c r="B10617" s="14" t="s">
        <v>11529</v>
      </c>
      <c r="C10617" s="14" t="s">
        <v>13510</v>
      </c>
      <c r="D10617" s="14" t="s">
        <v>13504</v>
      </c>
      <c r="E10617" s="14" t="s">
        <v>13495</v>
      </c>
      <c r="F10617" s="14">
        <v>6</v>
      </c>
      <c r="G10617" s="14">
        <v>0.63</v>
      </c>
      <c r="H10617" s="15">
        <v>3.9657000000000039E-2</v>
      </c>
      <c r="I10617" s="15">
        <f>M10617-V10617</f>
        <v>0.62184300000000003</v>
      </c>
      <c r="J10617" s="14"/>
      <c r="K10617" s="13"/>
      <c r="L10617" s="9">
        <f>G10617*1.05</f>
        <v>0.66150000000000009</v>
      </c>
      <c r="M10617" s="11">
        <f>L10617-H10617</f>
        <v>0.62184300000000003</v>
      </c>
      <c r="N10617" s="11">
        <v>0</v>
      </c>
      <c r="P10617" s="9">
        <f>0.5*N10617/1000</f>
        <v>0</v>
      </c>
      <c r="Q10617" s="9">
        <f>P10617+O10617</f>
        <v>0</v>
      </c>
      <c r="R10617" s="11">
        <v>0</v>
      </c>
      <c r="T10617" s="9">
        <f>0.5*R10617</f>
        <v>0</v>
      </c>
      <c r="U10617" s="9">
        <f>T10617+S10617</f>
        <v>0</v>
      </c>
      <c r="V10617" s="9">
        <f>(Q10617+U10617)/(0.944*1000)</f>
        <v>0</v>
      </c>
    </row>
    <row r="10618" spans="1:22" x14ac:dyDescent="0.3">
      <c r="A10618" s="14">
        <v>10662</v>
      </c>
      <c r="B10618" s="14" t="s">
        <v>11530</v>
      </c>
      <c r="C10618" s="14" t="s">
        <v>13510</v>
      </c>
      <c r="D10618" s="14" t="s">
        <v>13504</v>
      </c>
      <c r="E10618" s="14" t="s">
        <v>13495</v>
      </c>
      <c r="F10618" s="14">
        <v>6</v>
      </c>
      <c r="G10618" s="14">
        <v>0.25</v>
      </c>
      <c r="H10618" s="15">
        <v>0.13100000000000001</v>
      </c>
      <c r="I10618" s="15">
        <f>M10618-V10618</f>
        <v>0.13150000000000001</v>
      </c>
      <c r="J10618" s="14"/>
      <c r="K10618" s="13"/>
      <c r="L10618" s="9">
        <f>G10618*1.05</f>
        <v>0.26250000000000001</v>
      </c>
      <c r="M10618" s="11">
        <f>L10618-H10618</f>
        <v>0.13150000000000001</v>
      </c>
      <c r="N10618" s="11">
        <v>0</v>
      </c>
      <c r="P10618" s="9">
        <f>0.5*N10618/1000</f>
        <v>0</v>
      </c>
      <c r="Q10618" s="9">
        <f>P10618+O10618</f>
        <v>0</v>
      </c>
      <c r="R10618" s="11">
        <v>0</v>
      </c>
      <c r="T10618" s="9">
        <f>0.5*R10618</f>
        <v>0</v>
      </c>
      <c r="U10618" s="9">
        <f>T10618+S10618</f>
        <v>0</v>
      </c>
      <c r="V10618" s="9">
        <f>(Q10618+U10618)/(0.944*1000)</f>
        <v>0</v>
      </c>
    </row>
    <row r="10619" spans="1:22" x14ac:dyDescent="0.3">
      <c r="A10619" s="14">
        <v>10663</v>
      </c>
      <c r="B10619" s="14" t="s">
        <v>11531</v>
      </c>
      <c r="C10619" s="14" t="s">
        <v>13510</v>
      </c>
      <c r="D10619" s="14" t="s">
        <v>13504</v>
      </c>
      <c r="E10619" s="14" t="s">
        <v>13495</v>
      </c>
      <c r="F10619" s="14">
        <v>6</v>
      </c>
      <c r="G10619" s="14">
        <v>0.1</v>
      </c>
      <c r="H10619" s="15">
        <v>4.2811483146067419E-2</v>
      </c>
      <c r="I10619" s="15">
        <f>M10619-V10619</f>
        <v>6.2188516853932591E-2</v>
      </c>
      <c r="J10619" s="14"/>
      <c r="K10619" s="13"/>
      <c r="L10619" s="9">
        <f>G10619*1.05</f>
        <v>0.10500000000000001</v>
      </c>
      <c r="M10619" s="11">
        <f>L10619-H10619</f>
        <v>6.2188516853932591E-2</v>
      </c>
      <c r="N10619" s="11">
        <v>0</v>
      </c>
      <c r="P10619" s="9">
        <f>0.5*N10619/1000</f>
        <v>0</v>
      </c>
      <c r="Q10619" s="9">
        <f>P10619+O10619</f>
        <v>0</v>
      </c>
      <c r="R10619" s="11">
        <v>0</v>
      </c>
      <c r="T10619" s="9">
        <f>0.5*R10619</f>
        <v>0</v>
      </c>
      <c r="U10619" s="9">
        <f>T10619+S10619</f>
        <v>0</v>
      </c>
      <c r="V10619" s="9">
        <f>(Q10619+U10619)/(0.944*1000)</f>
        <v>0</v>
      </c>
    </row>
    <row r="10620" spans="1:22" x14ac:dyDescent="0.3">
      <c r="A10620" s="14">
        <v>10664</v>
      </c>
      <c r="B10620" s="14" t="s">
        <v>11532</v>
      </c>
      <c r="C10620" s="14" t="s">
        <v>13510</v>
      </c>
      <c r="D10620" s="14" t="s">
        <v>13504</v>
      </c>
      <c r="E10620" s="14" t="s">
        <v>13495</v>
      </c>
      <c r="F10620" s="14">
        <v>6</v>
      </c>
      <c r="G10620" s="14">
        <v>0.25</v>
      </c>
      <c r="H10620" s="15">
        <v>4.9561000000000008E-2</v>
      </c>
      <c r="I10620" s="15">
        <f>M10620-V10620</f>
        <v>0.21293899999999999</v>
      </c>
      <c r="J10620" s="14"/>
      <c r="K10620" s="13"/>
      <c r="L10620" s="9">
        <f>G10620*1.05</f>
        <v>0.26250000000000001</v>
      </c>
      <c r="M10620" s="11">
        <f>L10620-H10620</f>
        <v>0.21293899999999999</v>
      </c>
      <c r="N10620" s="11">
        <v>0</v>
      </c>
      <c r="P10620" s="9">
        <f>0.5*N10620/1000</f>
        <v>0</v>
      </c>
      <c r="Q10620" s="9">
        <f>P10620+O10620</f>
        <v>0</v>
      </c>
      <c r="R10620" s="11">
        <v>0</v>
      </c>
      <c r="T10620" s="9">
        <f>0.5*R10620</f>
        <v>0</v>
      </c>
      <c r="U10620" s="9">
        <f>T10620+S10620</f>
        <v>0</v>
      </c>
      <c r="V10620" s="9">
        <f>(Q10620+U10620)/(0.944*1000)</f>
        <v>0</v>
      </c>
    </row>
    <row r="10621" spans="1:22" x14ac:dyDescent="0.3">
      <c r="A10621" s="14">
        <v>10665</v>
      </c>
      <c r="B10621" s="14" t="s">
        <v>11533</v>
      </c>
      <c r="C10621" s="14" t="s">
        <v>13510</v>
      </c>
      <c r="D10621" s="14" t="s">
        <v>13504</v>
      </c>
      <c r="E10621" s="14" t="s">
        <v>13495</v>
      </c>
      <c r="F10621" s="14">
        <v>6</v>
      </c>
      <c r="G10621" s="14">
        <v>0.1</v>
      </c>
      <c r="H10621" s="15">
        <v>3.5706999999999996E-2</v>
      </c>
      <c r="I10621" s="15">
        <f>M10621-V10621</f>
        <v>6.9293000000000021E-2</v>
      </c>
      <c r="J10621" s="14"/>
      <c r="K10621" s="13"/>
      <c r="L10621" s="9">
        <f>G10621*1.05</f>
        <v>0.10500000000000001</v>
      </c>
      <c r="M10621" s="11">
        <f>L10621-H10621</f>
        <v>6.9293000000000021E-2</v>
      </c>
      <c r="N10621" s="11">
        <v>0</v>
      </c>
      <c r="P10621" s="9">
        <f>0.5*N10621/1000</f>
        <v>0</v>
      </c>
      <c r="Q10621" s="9">
        <f>P10621+O10621</f>
        <v>0</v>
      </c>
      <c r="R10621" s="11">
        <v>0</v>
      </c>
      <c r="T10621" s="9">
        <f>0.5*R10621</f>
        <v>0</v>
      </c>
      <c r="U10621" s="9">
        <f>T10621+S10621</f>
        <v>0</v>
      </c>
      <c r="V10621" s="9">
        <f>(Q10621+U10621)/(0.944*1000)</f>
        <v>0</v>
      </c>
    </row>
    <row r="10622" spans="1:22" x14ac:dyDescent="0.3">
      <c r="A10622" s="14">
        <v>10666</v>
      </c>
      <c r="B10622" s="14" t="s">
        <v>11534</v>
      </c>
      <c r="C10622" s="14" t="s">
        <v>13510</v>
      </c>
      <c r="D10622" s="14" t="s">
        <v>13504</v>
      </c>
      <c r="E10622" s="14" t="s">
        <v>13495</v>
      </c>
      <c r="F10622" s="14">
        <v>6</v>
      </c>
      <c r="G10622" s="14">
        <v>6.3E-2</v>
      </c>
      <c r="H10622" s="15">
        <v>5.3290000000000004E-3</v>
      </c>
      <c r="I10622" s="15">
        <f>M10622-V10622</f>
        <v>5.2876084745762712E-2</v>
      </c>
      <c r="J10622" s="14"/>
      <c r="K10622" s="13"/>
      <c r="L10622" s="9">
        <f>G10622*1.05</f>
        <v>6.615E-2</v>
      </c>
      <c r="M10622" s="11">
        <f>L10622-H10622</f>
        <v>6.0821E-2</v>
      </c>
      <c r="N10622" s="11">
        <v>0</v>
      </c>
      <c r="P10622" s="9">
        <f>0.5*N10622/1000</f>
        <v>0</v>
      </c>
      <c r="Q10622" s="9">
        <f>P10622+O10622</f>
        <v>0</v>
      </c>
      <c r="R10622" s="11">
        <v>15</v>
      </c>
      <c r="T10622" s="9">
        <f>0.5*R10622</f>
        <v>7.5</v>
      </c>
      <c r="U10622" s="9">
        <f>T10622+S10622</f>
        <v>7.5</v>
      </c>
      <c r="V10622" s="9">
        <f>(Q10622+U10622)/(0.944*1000)</f>
        <v>7.9449152542372878E-3</v>
      </c>
    </row>
    <row r="10623" spans="1:22" x14ac:dyDescent="0.3">
      <c r="A10623" s="14">
        <v>10667</v>
      </c>
      <c r="B10623" s="14" t="s">
        <v>11535</v>
      </c>
      <c r="C10623" s="14" t="s">
        <v>13510</v>
      </c>
      <c r="D10623" s="14" t="s">
        <v>13504</v>
      </c>
      <c r="E10623" s="14" t="s">
        <v>13495</v>
      </c>
      <c r="F10623" s="14">
        <v>6</v>
      </c>
      <c r="G10623" s="14">
        <v>0.5</v>
      </c>
      <c r="H10623" s="15">
        <v>0.25762400000000002</v>
      </c>
      <c r="I10623" s="15">
        <f>M10623-V10623</f>
        <v>4.8759999999999915E-3</v>
      </c>
      <c r="J10623" s="14"/>
      <c r="K10623" s="13"/>
      <c r="L10623" s="9">
        <f>G10623/2*1.05</f>
        <v>0.26250000000000001</v>
      </c>
      <c r="M10623" s="11">
        <f>L10623-H10623</f>
        <v>4.8759999999999915E-3</v>
      </c>
      <c r="N10623" s="11">
        <v>0</v>
      </c>
      <c r="P10623" s="9">
        <f>0.5*N10623/1000</f>
        <v>0</v>
      </c>
      <c r="Q10623" s="9">
        <f>P10623+O10623</f>
        <v>0</v>
      </c>
      <c r="R10623" s="11">
        <v>0</v>
      </c>
      <c r="T10623" s="9">
        <f>0.5*R10623</f>
        <v>0</v>
      </c>
      <c r="U10623" s="9">
        <f>T10623+S10623</f>
        <v>0</v>
      </c>
      <c r="V10623" s="9">
        <f>(Q10623+U10623)/(0.944*1000)</f>
        <v>0</v>
      </c>
    </row>
    <row r="10624" spans="1:22" x14ac:dyDescent="0.3">
      <c r="A10624" s="14">
        <v>10668</v>
      </c>
      <c r="B10624" s="14" t="s">
        <v>11536</v>
      </c>
      <c r="C10624" s="14" t="s">
        <v>13510</v>
      </c>
      <c r="D10624" s="14" t="s">
        <v>13504</v>
      </c>
      <c r="E10624" s="14" t="s">
        <v>13495</v>
      </c>
      <c r="F10624" s="14">
        <v>6</v>
      </c>
      <c r="G10624" s="14">
        <v>0.25</v>
      </c>
      <c r="H10624" s="15">
        <v>5.8105999999999998E-2</v>
      </c>
      <c r="I10624" s="15">
        <f>M10624-V10624</f>
        <v>0.20439400000000002</v>
      </c>
      <c r="J10624" s="14"/>
      <c r="K10624" s="13"/>
      <c r="L10624" s="9">
        <f>G10624*1.05</f>
        <v>0.26250000000000001</v>
      </c>
      <c r="M10624" s="11">
        <f>L10624-H10624</f>
        <v>0.20439400000000002</v>
      </c>
      <c r="N10624" s="11">
        <v>0</v>
      </c>
      <c r="P10624" s="9">
        <f>0.5*N10624/1000</f>
        <v>0</v>
      </c>
      <c r="Q10624" s="9">
        <f>P10624+O10624</f>
        <v>0</v>
      </c>
      <c r="R10624" s="11">
        <v>0</v>
      </c>
      <c r="T10624" s="9">
        <f>0.5*R10624</f>
        <v>0</v>
      </c>
      <c r="U10624" s="9">
        <f>T10624+S10624</f>
        <v>0</v>
      </c>
      <c r="V10624" s="9">
        <f>(Q10624+U10624)/(0.944*1000)</f>
        <v>0</v>
      </c>
    </row>
    <row r="10625" spans="1:22" x14ac:dyDescent="0.3">
      <c r="A10625" s="14">
        <v>10669</v>
      </c>
      <c r="B10625" s="14" t="s">
        <v>11537</v>
      </c>
      <c r="C10625" s="14" t="s">
        <v>13510</v>
      </c>
      <c r="D10625" s="14" t="s">
        <v>13504</v>
      </c>
      <c r="E10625" s="14" t="s">
        <v>13495</v>
      </c>
      <c r="F10625" s="14">
        <v>6</v>
      </c>
      <c r="G10625" s="14">
        <v>0.1</v>
      </c>
      <c r="H10625" s="15">
        <v>2.5105000000000002E-2</v>
      </c>
      <c r="I10625" s="15">
        <f>M10625-V10625</f>
        <v>7.9895000000000008E-2</v>
      </c>
      <c r="J10625" s="14"/>
      <c r="K10625" s="13"/>
      <c r="L10625" s="9">
        <f>G10625*1.05</f>
        <v>0.10500000000000001</v>
      </c>
      <c r="M10625" s="11">
        <f>L10625-H10625</f>
        <v>7.9895000000000008E-2</v>
      </c>
      <c r="N10625" s="11">
        <v>0</v>
      </c>
      <c r="P10625" s="9">
        <f>0.5*N10625/1000</f>
        <v>0</v>
      </c>
      <c r="Q10625" s="9">
        <f>P10625+O10625</f>
        <v>0</v>
      </c>
      <c r="R10625" s="11">
        <v>0</v>
      </c>
      <c r="T10625" s="9">
        <f>0.5*R10625</f>
        <v>0</v>
      </c>
      <c r="U10625" s="9">
        <f>T10625+S10625</f>
        <v>0</v>
      </c>
      <c r="V10625" s="9">
        <f>(Q10625+U10625)/(0.944*1000)</f>
        <v>0</v>
      </c>
    </row>
    <row r="10626" spans="1:22" x14ac:dyDescent="0.3">
      <c r="A10626" s="14">
        <v>10670</v>
      </c>
      <c r="B10626" s="14" t="s">
        <v>11538</v>
      </c>
      <c r="C10626" s="14" t="s">
        <v>13510</v>
      </c>
      <c r="D10626" s="14" t="s">
        <v>13504</v>
      </c>
      <c r="E10626" s="14" t="s">
        <v>13495</v>
      </c>
      <c r="F10626" s="14">
        <v>6</v>
      </c>
      <c r="G10626" s="14">
        <v>0.4</v>
      </c>
      <c r="H10626" s="15">
        <v>1.0627999999999986E-2</v>
      </c>
      <c r="I10626" s="15">
        <f>M10626-V10626</f>
        <v>0.40301606779661026</v>
      </c>
      <c r="J10626" s="14"/>
      <c r="K10626" s="13"/>
      <c r="L10626" s="9">
        <f>G10626*1.05</f>
        <v>0.42000000000000004</v>
      </c>
      <c r="M10626" s="11">
        <f>L10626-H10626</f>
        <v>0.40937200000000007</v>
      </c>
      <c r="N10626" s="11">
        <v>0</v>
      </c>
      <c r="P10626" s="9">
        <f>0.5*N10626/1000</f>
        <v>0</v>
      </c>
      <c r="Q10626" s="9">
        <f>P10626+O10626</f>
        <v>0</v>
      </c>
      <c r="R10626" s="11">
        <v>12</v>
      </c>
      <c r="T10626" s="9">
        <f>0.5*R10626</f>
        <v>6</v>
      </c>
      <c r="U10626" s="9">
        <f>T10626+S10626</f>
        <v>6</v>
      </c>
      <c r="V10626" s="9">
        <f>(Q10626+U10626)/(0.944*1000)</f>
        <v>6.3559322033898309E-3</v>
      </c>
    </row>
    <row r="10627" spans="1:22" x14ac:dyDescent="0.3">
      <c r="A10627" s="14">
        <v>10671</v>
      </c>
      <c r="B10627" s="14" t="s">
        <v>11539</v>
      </c>
      <c r="C10627" s="14" t="s">
        <v>13510</v>
      </c>
      <c r="D10627" s="14" t="s">
        <v>13504</v>
      </c>
      <c r="E10627" s="14" t="s">
        <v>13495</v>
      </c>
      <c r="F10627" s="14">
        <v>6</v>
      </c>
      <c r="G10627" s="14">
        <v>6.3E-2</v>
      </c>
      <c r="H10627" s="15">
        <v>3.7541000000000005E-2</v>
      </c>
      <c r="I10627" s="15">
        <f>M10627-V10627</f>
        <v>2.8608999999999996E-2</v>
      </c>
      <c r="J10627" s="14"/>
      <c r="K10627" s="13"/>
      <c r="L10627" s="9">
        <f>G10627*1.05</f>
        <v>6.615E-2</v>
      </c>
      <c r="M10627" s="11">
        <f>L10627-H10627</f>
        <v>2.8608999999999996E-2</v>
      </c>
      <c r="N10627" s="11">
        <v>0</v>
      </c>
      <c r="P10627" s="9">
        <f>0.5*N10627/1000</f>
        <v>0</v>
      </c>
      <c r="Q10627" s="9">
        <f>P10627+O10627</f>
        <v>0</v>
      </c>
      <c r="R10627" s="11">
        <v>0</v>
      </c>
      <c r="T10627" s="9">
        <f>0.5*R10627</f>
        <v>0</v>
      </c>
      <c r="U10627" s="9">
        <f>T10627+S10627</f>
        <v>0</v>
      </c>
      <c r="V10627" s="9">
        <f>(Q10627+U10627)/(0.944*1000)</f>
        <v>0</v>
      </c>
    </row>
    <row r="10628" spans="1:22" x14ac:dyDescent="0.3">
      <c r="A10628" s="14">
        <v>10672</v>
      </c>
      <c r="B10628" s="14" t="s">
        <v>11540</v>
      </c>
      <c r="C10628" s="14" t="s">
        <v>13510</v>
      </c>
      <c r="D10628" s="14" t="s">
        <v>13504</v>
      </c>
      <c r="E10628" s="14" t="s">
        <v>13495</v>
      </c>
      <c r="F10628" s="14">
        <v>6</v>
      </c>
      <c r="G10628" s="14">
        <v>6.3E-2</v>
      </c>
      <c r="H10628" s="15">
        <v>2.7119000000000001E-2</v>
      </c>
      <c r="I10628" s="15">
        <f>M10628-V10628</f>
        <v>3.9030999999999996E-2</v>
      </c>
      <c r="J10628" s="14"/>
      <c r="K10628" s="13"/>
      <c r="L10628" s="9">
        <f>G10628*1.05</f>
        <v>6.615E-2</v>
      </c>
      <c r="M10628" s="11">
        <f>L10628-H10628</f>
        <v>3.9030999999999996E-2</v>
      </c>
      <c r="N10628" s="11">
        <v>0</v>
      </c>
      <c r="P10628" s="9">
        <f>0.5*N10628/1000</f>
        <v>0</v>
      </c>
      <c r="Q10628" s="9">
        <f>P10628+O10628</f>
        <v>0</v>
      </c>
      <c r="R10628" s="11">
        <v>0</v>
      </c>
      <c r="T10628" s="9">
        <f>0.5*R10628</f>
        <v>0</v>
      </c>
      <c r="U10628" s="9">
        <f>T10628+S10628</f>
        <v>0</v>
      </c>
      <c r="V10628" s="9">
        <f>(Q10628+U10628)/(0.944*1000)</f>
        <v>0</v>
      </c>
    </row>
    <row r="10629" spans="1:22" x14ac:dyDescent="0.3">
      <c r="A10629" s="14">
        <v>10673</v>
      </c>
      <c r="B10629" s="14" t="s">
        <v>11541</v>
      </c>
      <c r="C10629" s="14" t="s">
        <v>13510</v>
      </c>
      <c r="D10629" s="14" t="s">
        <v>13504</v>
      </c>
      <c r="E10629" s="14" t="s">
        <v>13495</v>
      </c>
      <c r="F10629" s="14">
        <v>6</v>
      </c>
      <c r="G10629" s="14">
        <v>0.25</v>
      </c>
      <c r="H10629" s="15">
        <v>2.5778999999999996E-2</v>
      </c>
      <c r="I10629" s="15">
        <f>M10629-V10629</f>
        <v>0.23672100000000001</v>
      </c>
      <c r="J10629" s="14"/>
      <c r="K10629" s="13"/>
      <c r="L10629" s="9">
        <f>G10629*1.05</f>
        <v>0.26250000000000001</v>
      </c>
      <c r="M10629" s="11">
        <f>L10629-H10629</f>
        <v>0.23672100000000001</v>
      </c>
      <c r="N10629" s="11">
        <v>0</v>
      </c>
      <c r="P10629" s="9">
        <f>0.5*N10629/1000</f>
        <v>0</v>
      </c>
      <c r="Q10629" s="9">
        <f>P10629+O10629</f>
        <v>0</v>
      </c>
      <c r="R10629" s="11">
        <v>0</v>
      </c>
      <c r="T10629" s="9">
        <f>0.5*R10629</f>
        <v>0</v>
      </c>
      <c r="U10629" s="9">
        <f>T10629+S10629</f>
        <v>0</v>
      </c>
      <c r="V10629" s="9">
        <f>(Q10629+U10629)/(0.944*1000)</f>
        <v>0</v>
      </c>
    </row>
    <row r="10630" spans="1:22" x14ac:dyDescent="0.3">
      <c r="A10630" s="14">
        <v>10674</v>
      </c>
      <c r="B10630" s="14" t="s">
        <v>11542</v>
      </c>
      <c r="C10630" s="14" t="s">
        <v>13510</v>
      </c>
      <c r="D10630" s="14" t="s">
        <v>13504</v>
      </c>
      <c r="E10630" s="14" t="s">
        <v>13495</v>
      </c>
      <c r="F10630" s="14">
        <v>6</v>
      </c>
      <c r="G10630" s="14">
        <v>0.25</v>
      </c>
      <c r="H10630" s="15">
        <v>2.5588999999999997E-2</v>
      </c>
      <c r="I10630" s="15">
        <f>M10630-V10630</f>
        <v>0.23691100000000001</v>
      </c>
      <c r="J10630" s="14"/>
      <c r="K10630" s="13"/>
      <c r="L10630" s="9">
        <f>G10630*1.05</f>
        <v>0.26250000000000001</v>
      </c>
      <c r="M10630" s="11">
        <f>L10630-H10630</f>
        <v>0.23691100000000001</v>
      </c>
      <c r="N10630" s="11">
        <v>0</v>
      </c>
      <c r="P10630" s="9">
        <f>0.5*N10630/1000</f>
        <v>0</v>
      </c>
      <c r="Q10630" s="9">
        <f>P10630+O10630</f>
        <v>0</v>
      </c>
      <c r="R10630" s="11">
        <v>0</v>
      </c>
      <c r="T10630" s="9">
        <f>0.5*R10630</f>
        <v>0</v>
      </c>
      <c r="U10630" s="9">
        <f>T10630+S10630</f>
        <v>0</v>
      </c>
      <c r="V10630" s="9">
        <f>(Q10630+U10630)/(0.944*1000)</f>
        <v>0</v>
      </c>
    </row>
    <row r="10631" spans="1:22" x14ac:dyDescent="0.3">
      <c r="A10631" s="14">
        <v>10675</v>
      </c>
      <c r="B10631" s="14" t="s">
        <v>11543</v>
      </c>
      <c r="C10631" s="14" t="s">
        <v>13510</v>
      </c>
      <c r="D10631" s="14" t="s">
        <v>13504</v>
      </c>
      <c r="E10631" s="14" t="s">
        <v>13495</v>
      </c>
      <c r="F10631" s="14">
        <v>6</v>
      </c>
      <c r="G10631" s="14">
        <v>0.25</v>
      </c>
      <c r="H10631" s="15">
        <v>4.3451999999999998E-2</v>
      </c>
      <c r="I10631" s="15">
        <f>M10631-V10631</f>
        <v>0.21904800000000002</v>
      </c>
      <c r="J10631" s="14"/>
      <c r="K10631" s="13"/>
      <c r="L10631" s="9">
        <f>G10631*1.05</f>
        <v>0.26250000000000001</v>
      </c>
      <c r="M10631" s="11">
        <f>L10631-H10631</f>
        <v>0.21904800000000002</v>
      </c>
      <c r="N10631" s="11">
        <v>0</v>
      </c>
      <c r="P10631" s="9">
        <f>0.5*N10631/1000</f>
        <v>0</v>
      </c>
      <c r="Q10631" s="9">
        <f>P10631+O10631</f>
        <v>0</v>
      </c>
      <c r="R10631" s="11">
        <v>0</v>
      </c>
      <c r="T10631" s="9">
        <f>0.5*R10631</f>
        <v>0</v>
      </c>
      <c r="U10631" s="9">
        <f>T10631+S10631</f>
        <v>0</v>
      </c>
      <c r="V10631" s="9">
        <f>(Q10631+U10631)/(0.944*1000)</f>
        <v>0</v>
      </c>
    </row>
    <row r="10632" spans="1:22" x14ac:dyDescent="0.3">
      <c r="A10632" s="14">
        <v>10676</v>
      </c>
      <c r="B10632" s="14" t="s">
        <v>11544</v>
      </c>
      <c r="C10632" s="14" t="s">
        <v>13510</v>
      </c>
      <c r="D10632" s="14" t="s">
        <v>13504</v>
      </c>
      <c r="E10632" s="14" t="s">
        <v>13495</v>
      </c>
      <c r="F10632" s="14">
        <v>6</v>
      </c>
      <c r="G10632" s="14">
        <v>0.25</v>
      </c>
      <c r="H10632" s="15">
        <v>5.1463999999999996E-2</v>
      </c>
      <c r="I10632" s="15">
        <f>M10632-V10632</f>
        <v>0.211036</v>
      </c>
      <c r="J10632" s="14"/>
      <c r="K10632" s="13"/>
      <c r="L10632" s="9">
        <f>G10632*1.05</f>
        <v>0.26250000000000001</v>
      </c>
      <c r="M10632" s="11">
        <f>L10632-H10632</f>
        <v>0.211036</v>
      </c>
      <c r="N10632" s="11">
        <v>0</v>
      </c>
      <c r="P10632" s="9">
        <f>0.5*N10632/1000</f>
        <v>0</v>
      </c>
      <c r="Q10632" s="9">
        <f>P10632+O10632</f>
        <v>0</v>
      </c>
      <c r="R10632" s="11">
        <v>0</v>
      </c>
      <c r="T10632" s="9">
        <f>0.5*R10632</f>
        <v>0</v>
      </c>
      <c r="U10632" s="9">
        <f>T10632+S10632</f>
        <v>0</v>
      </c>
      <c r="V10632" s="9">
        <f>(Q10632+U10632)/(0.944*1000)</f>
        <v>0</v>
      </c>
    </row>
    <row r="10633" spans="1:22" x14ac:dyDescent="0.3">
      <c r="A10633" s="14">
        <v>10677</v>
      </c>
      <c r="B10633" s="14" t="s">
        <v>11545</v>
      </c>
      <c r="C10633" s="14" t="s">
        <v>13510</v>
      </c>
      <c r="D10633" s="14" t="s">
        <v>13504</v>
      </c>
      <c r="E10633" s="14" t="s">
        <v>13495</v>
      </c>
      <c r="F10633" s="14">
        <v>6</v>
      </c>
      <c r="G10633" s="14">
        <v>0.16</v>
      </c>
      <c r="H10633" s="15">
        <v>8.1649999999999917E-3</v>
      </c>
      <c r="I10633" s="15">
        <f>M10633-V10633</f>
        <v>0.1320277966101695</v>
      </c>
      <c r="J10633" s="14"/>
      <c r="K10633" s="13"/>
      <c r="L10633" s="9">
        <f>G10633*1.05</f>
        <v>0.16800000000000001</v>
      </c>
      <c r="M10633" s="11">
        <f>L10633-H10633</f>
        <v>0.159835</v>
      </c>
      <c r="N10633" s="11">
        <v>0</v>
      </c>
      <c r="P10633" s="9">
        <f>0.5*N10633/1000</f>
        <v>0</v>
      </c>
      <c r="Q10633" s="9">
        <f>P10633+O10633</f>
        <v>0</v>
      </c>
      <c r="R10633" s="11">
        <v>35</v>
      </c>
      <c r="S10633" s="9">
        <f>0.75*R10633</f>
        <v>26.25</v>
      </c>
      <c r="U10633" s="9">
        <f>T10633+S10633</f>
        <v>26.25</v>
      </c>
      <c r="V10633" s="9">
        <f>(Q10633+U10633)/(0.944*1000)</f>
        <v>2.7807203389830507E-2</v>
      </c>
    </row>
    <row r="10634" spans="1:22" x14ac:dyDescent="0.3">
      <c r="A10634" s="14">
        <v>10678</v>
      </c>
      <c r="B10634" s="14" t="s">
        <v>845</v>
      </c>
      <c r="C10634" s="14" t="s">
        <v>13510</v>
      </c>
      <c r="D10634" s="14" t="s">
        <v>13504</v>
      </c>
      <c r="E10634" s="14" t="s">
        <v>13495</v>
      </c>
      <c r="F10634" s="14">
        <v>6</v>
      </c>
      <c r="G10634" s="14">
        <v>0.25</v>
      </c>
      <c r="H10634" s="15">
        <v>4.9965000000000002E-2</v>
      </c>
      <c r="I10634" s="15">
        <f>M10634-V10634</f>
        <v>0.212535</v>
      </c>
      <c r="J10634" s="14"/>
      <c r="K10634" s="13"/>
      <c r="L10634" s="9">
        <f>G10634*1.05</f>
        <v>0.26250000000000001</v>
      </c>
      <c r="M10634" s="11">
        <f>L10634-H10634</f>
        <v>0.212535</v>
      </c>
      <c r="N10634" s="11">
        <v>0</v>
      </c>
      <c r="P10634" s="9">
        <f>0.5*N10634/1000</f>
        <v>0</v>
      </c>
      <c r="Q10634" s="9">
        <f>P10634+O10634</f>
        <v>0</v>
      </c>
      <c r="R10634" s="11">
        <v>0</v>
      </c>
      <c r="T10634" s="9">
        <f>0.5*R10634</f>
        <v>0</v>
      </c>
      <c r="U10634" s="9">
        <f>T10634+S10634</f>
        <v>0</v>
      </c>
      <c r="V10634" s="9">
        <f>(Q10634+U10634)/(0.944*1000)</f>
        <v>0</v>
      </c>
    </row>
    <row r="10635" spans="1:22" x14ac:dyDescent="0.3">
      <c r="A10635" s="14">
        <v>10679</v>
      </c>
      <c r="B10635" s="14" t="s">
        <v>11546</v>
      </c>
      <c r="C10635" s="14" t="s">
        <v>13510</v>
      </c>
      <c r="D10635" s="14" t="s">
        <v>13504</v>
      </c>
      <c r="E10635" s="14" t="s">
        <v>13495</v>
      </c>
      <c r="F10635" s="14">
        <v>6</v>
      </c>
      <c r="G10635" s="14">
        <v>0.25</v>
      </c>
      <c r="H10635" s="15">
        <v>0.11700000000000001</v>
      </c>
      <c r="I10635" s="15">
        <f>M10635-V10635</f>
        <v>0.14550000000000002</v>
      </c>
      <c r="J10635" s="14"/>
      <c r="K10635" s="13"/>
      <c r="L10635" s="9">
        <f>G10635*1.05</f>
        <v>0.26250000000000001</v>
      </c>
      <c r="M10635" s="11">
        <f>L10635-H10635</f>
        <v>0.14550000000000002</v>
      </c>
      <c r="N10635" s="11">
        <v>0</v>
      </c>
      <c r="P10635" s="9">
        <f>0.5*N10635/1000</f>
        <v>0</v>
      </c>
      <c r="Q10635" s="9">
        <f>P10635+O10635</f>
        <v>0</v>
      </c>
      <c r="R10635" s="11">
        <v>0</v>
      </c>
      <c r="T10635" s="9">
        <f>0.5*R10635</f>
        <v>0</v>
      </c>
      <c r="U10635" s="9">
        <f>T10635+S10635</f>
        <v>0</v>
      </c>
      <c r="V10635" s="9">
        <f>(Q10635+U10635)/(0.944*1000)</f>
        <v>0</v>
      </c>
    </row>
    <row r="10636" spans="1:22" x14ac:dyDescent="0.3">
      <c r="A10636" s="14">
        <v>10680</v>
      </c>
      <c r="B10636" s="14" t="s">
        <v>846</v>
      </c>
      <c r="C10636" s="14" t="s">
        <v>13510</v>
      </c>
      <c r="D10636" s="14" t="s">
        <v>13504</v>
      </c>
      <c r="E10636" s="14" t="s">
        <v>13495</v>
      </c>
      <c r="F10636" s="14">
        <v>6</v>
      </c>
      <c r="G10636" s="14">
        <v>2.5000000000000001E-2</v>
      </c>
      <c r="H10636" s="15">
        <v>1.4220000000000005E-3</v>
      </c>
      <c r="I10636" s="15">
        <f>M10636-V10636</f>
        <v>2.4828000000000003E-2</v>
      </c>
      <c r="J10636" s="14"/>
      <c r="K10636" s="13"/>
      <c r="L10636" s="9">
        <f>G10636*1.05</f>
        <v>2.6250000000000002E-2</v>
      </c>
      <c r="M10636" s="11">
        <f>L10636-H10636</f>
        <v>2.4828000000000003E-2</v>
      </c>
      <c r="N10636" s="11">
        <v>0</v>
      </c>
      <c r="P10636" s="9">
        <f>0.5*N10636/1000</f>
        <v>0</v>
      </c>
      <c r="Q10636" s="9">
        <f>P10636+O10636</f>
        <v>0</v>
      </c>
      <c r="R10636" s="11">
        <v>0</v>
      </c>
      <c r="T10636" s="9">
        <f>0.5*R10636</f>
        <v>0</v>
      </c>
      <c r="U10636" s="9">
        <f>T10636+S10636</f>
        <v>0</v>
      </c>
      <c r="V10636" s="9">
        <f>(Q10636+U10636)/(0.944*1000)</f>
        <v>0</v>
      </c>
    </row>
    <row r="10637" spans="1:22" x14ac:dyDescent="0.3">
      <c r="A10637" s="14">
        <v>10681</v>
      </c>
      <c r="B10637" s="14" t="s">
        <v>847</v>
      </c>
      <c r="C10637" s="14" t="s">
        <v>13510</v>
      </c>
      <c r="D10637" s="14" t="s">
        <v>13504</v>
      </c>
      <c r="E10637" s="14" t="s">
        <v>13495</v>
      </c>
      <c r="F10637" s="14">
        <v>6</v>
      </c>
      <c r="G10637" s="14">
        <v>0.32</v>
      </c>
      <c r="H10637" s="15">
        <v>0.16070500000000001</v>
      </c>
      <c r="I10637" s="15">
        <f>M10637-V10637</f>
        <v>7.2949999999999959E-3</v>
      </c>
      <c r="J10637" s="14"/>
      <c r="K10637" s="13"/>
      <c r="L10637" s="9">
        <f>G10637/2*1.05</f>
        <v>0.16800000000000001</v>
      </c>
      <c r="M10637" s="11">
        <f>L10637-H10637</f>
        <v>7.2949999999999959E-3</v>
      </c>
      <c r="N10637" s="11">
        <v>0</v>
      </c>
      <c r="P10637" s="9">
        <f>0.5*N10637/1000</f>
        <v>0</v>
      </c>
      <c r="Q10637" s="9">
        <f>P10637+O10637</f>
        <v>0</v>
      </c>
      <c r="R10637" s="11">
        <v>0</v>
      </c>
      <c r="S10637" s="9">
        <f>0.75*R10637/1000</f>
        <v>0</v>
      </c>
      <c r="T10637" s="9">
        <f>0.5*R10637</f>
        <v>0</v>
      </c>
      <c r="U10637" s="9">
        <f>T10637+S10637</f>
        <v>0</v>
      </c>
      <c r="V10637" s="9">
        <f>(Q10637+U10637)/(0.944*1000)</f>
        <v>0</v>
      </c>
    </row>
    <row r="10638" spans="1:22" x14ac:dyDescent="0.3">
      <c r="A10638" s="14">
        <v>10682</v>
      </c>
      <c r="B10638" s="14" t="s">
        <v>848</v>
      </c>
      <c r="C10638" s="14" t="s">
        <v>13510</v>
      </c>
      <c r="D10638" s="14" t="s">
        <v>13504</v>
      </c>
      <c r="E10638" s="14" t="s">
        <v>13495</v>
      </c>
      <c r="F10638" s="14">
        <v>6</v>
      </c>
      <c r="G10638" s="14">
        <v>0.25</v>
      </c>
      <c r="H10638" s="15">
        <v>2.8527999999999991E-2</v>
      </c>
      <c r="I10638" s="15">
        <f>M10638-V10638</f>
        <v>0.23397200000000001</v>
      </c>
      <c r="J10638" s="14"/>
      <c r="K10638" s="13"/>
      <c r="L10638" s="9">
        <f>G10638*1.05</f>
        <v>0.26250000000000001</v>
      </c>
      <c r="M10638" s="11">
        <f>L10638-H10638</f>
        <v>0.23397200000000001</v>
      </c>
      <c r="N10638" s="11">
        <v>0</v>
      </c>
      <c r="P10638" s="9">
        <f>0.5*N10638/1000</f>
        <v>0</v>
      </c>
      <c r="Q10638" s="9">
        <f>P10638+O10638</f>
        <v>0</v>
      </c>
      <c r="R10638" s="11">
        <v>0</v>
      </c>
      <c r="T10638" s="9">
        <f>0.5*R10638</f>
        <v>0</v>
      </c>
      <c r="U10638" s="9">
        <f>T10638+S10638</f>
        <v>0</v>
      </c>
      <c r="V10638" s="9">
        <f>(Q10638+U10638)/(0.944*1000)</f>
        <v>0</v>
      </c>
    </row>
    <row r="10639" spans="1:22" x14ac:dyDescent="0.3">
      <c r="A10639" s="14">
        <v>10683</v>
      </c>
      <c r="B10639" s="14" t="s">
        <v>849</v>
      </c>
      <c r="C10639" s="14" t="s">
        <v>13510</v>
      </c>
      <c r="D10639" s="14" t="s">
        <v>13504</v>
      </c>
      <c r="E10639" s="14" t="s">
        <v>13495</v>
      </c>
      <c r="F10639" s="14">
        <v>6</v>
      </c>
      <c r="G10639" s="14">
        <v>0.25</v>
      </c>
      <c r="H10639" s="15">
        <v>5.6714000000000001E-2</v>
      </c>
      <c r="I10639" s="15">
        <f>M10639-V10639</f>
        <v>0.20578600000000002</v>
      </c>
      <c r="J10639" s="14"/>
      <c r="K10639" s="13"/>
      <c r="L10639" s="9">
        <f>G10639*1.05</f>
        <v>0.26250000000000001</v>
      </c>
      <c r="M10639" s="11">
        <f>L10639-H10639</f>
        <v>0.20578600000000002</v>
      </c>
      <c r="N10639" s="11">
        <v>0</v>
      </c>
      <c r="P10639" s="9">
        <f>0.5*N10639/1000</f>
        <v>0</v>
      </c>
      <c r="Q10639" s="9">
        <f>P10639+O10639</f>
        <v>0</v>
      </c>
      <c r="R10639" s="11">
        <v>0</v>
      </c>
      <c r="T10639" s="9">
        <f>0.5*R10639</f>
        <v>0</v>
      </c>
      <c r="U10639" s="9">
        <f>T10639+S10639</f>
        <v>0</v>
      </c>
      <c r="V10639" s="9">
        <f>(Q10639+U10639)/(0.944*1000)</f>
        <v>0</v>
      </c>
    </row>
    <row r="10640" spans="1:22" x14ac:dyDescent="0.3">
      <c r="A10640" s="14">
        <v>10684</v>
      </c>
      <c r="B10640" s="14" t="s">
        <v>850</v>
      </c>
      <c r="C10640" s="14" t="s">
        <v>13510</v>
      </c>
      <c r="D10640" s="14" t="s">
        <v>13504</v>
      </c>
      <c r="E10640" s="14" t="s">
        <v>13495</v>
      </c>
      <c r="F10640" s="14">
        <v>6</v>
      </c>
      <c r="G10640" s="14">
        <v>0.1</v>
      </c>
      <c r="H10640" s="15">
        <v>5.7379999999999992E-3</v>
      </c>
      <c r="I10640" s="15">
        <f>M10640-V10640</f>
        <v>9.9262000000000017E-2</v>
      </c>
      <c r="J10640" s="14"/>
      <c r="K10640" s="13"/>
      <c r="L10640" s="9">
        <f>G10640*1.05</f>
        <v>0.10500000000000001</v>
      </c>
      <c r="M10640" s="11">
        <f>L10640-H10640</f>
        <v>9.9262000000000017E-2</v>
      </c>
      <c r="N10640" s="11">
        <v>0</v>
      </c>
      <c r="P10640" s="9">
        <f>0.5*N10640/1000</f>
        <v>0</v>
      </c>
      <c r="Q10640" s="9">
        <f>P10640+O10640</f>
        <v>0</v>
      </c>
      <c r="R10640" s="11">
        <v>0</v>
      </c>
      <c r="T10640" s="9">
        <f>0.5*R10640</f>
        <v>0</v>
      </c>
      <c r="U10640" s="9">
        <f>T10640+S10640</f>
        <v>0</v>
      </c>
      <c r="V10640" s="9">
        <f>(Q10640+U10640)/(0.944*1000)</f>
        <v>0</v>
      </c>
    </row>
    <row r="10641" spans="1:22" x14ac:dyDescent="0.3">
      <c r="A10641" s="14">
        <v>10685</v>
      </c>
      <c r="B10641" s="14" t="s">
        <v>851</v>
      </c>
      <c r="C10641" s="14" t="s">
        <v>13510</v>
      </c>
      <c r="D10641" s="14" t="s">
        <v>13504</v>
      </c>
      <c r="E10641" s="14" t="s">
        <v>13495</v>
      </c>
      <c r="F10641" s="14">
        <v>6</v>
      </c>
      <c r="G10641" s="14">
        <v>2.5000000000000001E-2</v>
      </c>
      <c r="H10641" s="15">
        <v>0</v>
      </c>
      <c r="I10641" s="15">
        <f>M10641-V10641</f>
        <v>2.0953389830508477E-2</v>
      </c>
      <c r="J10641" s="14"/>
      <c r="K10641" s="13"/>
      <c r="L10641" s="9">
        <f>G10641*1.05</f>
        <v>2.6250000000000002E-2</v>
      </c>
      <c r="M10641" s="11">
        <f>L10641-H10641</f>
        <v>2.6250000000000002E-2</v>
      </c>
      <c r="N10641" s="11">
        <v>0</v>
      </c>
      <c r="P10641" s="9">
        <f>0.5*N10641/1000</f>
        <v>0</v>
      </c>
      <c r="Q10641" s="9">
        <f>P10641+O10641</f>
        <v>0</v>
      </c>
      <c r="R10641" s="11">
        <v>10</v>
      </c>
      <c r="T10641" s="9">
        <f>0.5*R10641</f>
        <v>5</v>
      </c>
      <c r="U10641" s="9">
        <f>T10641+S10641</f>
        <v>5</v>
      </c>
      <c r="V10641" s="9">
        <f>(Q10641+U10641)/(0.944*1000)</f>
        <v>5.2966101694915252E-3</v>
      </c>
    </row>
    <row r="10642" spans="1:22" x14ac:dyDescent="0.3">
      <c r="A10642" s="14">
        <v>10686</v>
      </c>
      <c r="B10642" s="14" t="s">
        <v>11547</v>
      </c>
      <c r="C10642" s="14" t="s">
        <v>13510</v>
      </c>
      <c r="D10642" s="14" t="s">
        <v>13504</v>
      </c>
      <c r="E10642" s="14" t="s">
        <v>13495</v>
      </c>
      <c r="F10642" s="14">
        <v>6</v>
      </c>
      <c r="G10642" s="14">
        <v>0.32</v>
      </c>
      <c r="H10642" s="15">
        <v>0.214422</v>
      </c>
      <c r="I10642" s="16" t="s">
        <v>13516</v>
      </c>
      <c r="J10642" s="14"/>
      <c r="K10642" s="13"/>
      <c r="L10642" s="9">
        <f>G10642/2*1.05</f>
        <v>0.16800000000000001</v>
      </c>
      <c r="M10642" s="11">
        <f>L10642-H10642</f>
        <v>-4.6421999999999991E-2</v>
      </c>
      <c r="N10642" s="11">
        <v>0</v>
      </c>
      <c r="P10642" s="9">
        <f>0.5*N10642/1000</f>
        <v>0</v>
      </c>
      <c r="Q10642" s="9">
        <f>P10642+O10642</f>
        <v>0</v>
      </c>
      <c r="R10642" s="11">
        <v>0</v>
      </c>
      <c r="T10642" s="9">
        <f>0.5*R10642</f>
        <v>0</v>
      </c>
      <c r="U10642" s="9">
        <f>T10642+S10642</f>
        <v>0</v>
      </c>
      <c r="V10642" s="9">
        <f>(Q10642+U10642)/(0.944*1000)</f>
        <v>0</v>
      </c>
    </row>
    <row r="10643" spans="1:22" x14ac:dyDescent="0.3">
      <c r="A10643" s="14">
        <v>10687</v>
      </c>
      <c r="B10643" s="14" t="s">
        <v>852</v>
      </c>
      <c r="C10643" s="14" t="s">
        <v>13510</v>
      </c>
      <c r="D10643" s="14" t="s">
        <v>13504</v>
      </c>
      <c r="E10643" s="14" t="s">
        <v>13495</v>
      </c>
      <c r="F10643" s="14">
        <v>6</v>
      </c>
      <c r="G10643" s="14">
        <v>0.4</v>
      </c>
      <c r="H10643" s="15">
        <v>0.187</v>
      </c>
      <c r="I10643" s="15">
        <f>M10643-V10643</f>
        <v>0.23300000000000004</v>
      </c>
      <c r="J10643" s="14"/>
      <c r="K10643" s="13"/>
      <c r="L10643" s="9">
        <f>G10643*1.05</f>
        <v>0.42000000000000004</v>
      </c>
      <c r="M10643" s="11">
        <f>L10643-H10643</f>
        <v>0.23300000000000004</v>
      </c>
      <c r="N10643" s="11">
        <v>0</v>
      </c>
      <c r="P10643" s="9">
        <f>0.5*N10643/1000</f>
        <v>0</v>
      </c>
      <c r="Q10643" s="9">
        <f>P10643+O10643</f>
        <v>0</v>
      </c>
      <c r="R10643" s="11">
        <v>0</v>
      </c>
      <c r="T10643" s="9">
        <f>0.5*R10643</f>
        <v>0</v>
      </c>
      <c r="U10643" s="9">
        <f>T10643+S10643</f>
        <v>0</v>
      </c>
      <c r="V10643" s="9">
        <f>(Q10643+U10643)/(0.944*1000)</f>
        <v>0</v>
      </c>
    </row>
    <row r="10644" spans="1:22" x14ac:dyDescent="0.3">
      <c r="A10644" s="14">
        <v>10688</v>
      </c>
      <c r="B10644" s="14" t="s">
        <v>11548</v>
      </c>
      <c r="C10644" s="14" t="s">
        <v>13510</v>
      </c>
      <c r="D10644" s="14" t="s">
        <v>13504</v>
      </c>
      <c r="E10644" s="14" t="s">
        <v>13495</v>
      </c>
      <c r="F10644" s="14">
        <v>6</v>
      </c>
      <c r="G10644" s="14">
        <v>0.04</v>
      </c>
      <c r="H10644" s="15">
        <v>1.7999999999999999E-2</v>
      </c>
      <c r="I10644" s="15">
        <f>M10644-V10644</f>
        <v>2.4000000000000004E-2</v>
      </c>
      <c r="J10644" s="14"/>
      <c r="K10644" s="13"/>
      <c r="L10644" s="9">
        <f>G10644*1.05</f>
        <v>4.2000000000000003E-2</v>
      </c>
      <c r="M10644" s="11">
        <f>L10644-H10644</f>
        <v>2.4000000000000004E-2</v>
      </c>
      <c r="N10644" s="11">
        <v>0</v>
      </c>
      <c r="P10644" s="9">
        <f>0.5*N10644/1000</f>
        <v>0</v>
      </c>
      <c r="Q10644" s="9">
        <f>P10644+O10644</f>
        <v>0</v>
      </c>
      <c r="R10644" s="11">
        <v>0</v>
      </c>
      <c r="T10644" s="9">
        <f>0.5*R10644</f>
        <v>0</v>
      </c>
      <c r="U10644" s="9">
        <f>T10644+S10644</f>
        <v>0</v>
      </c>
      <c r="V10644" s="9">
        <f>(Q10644+U10644)/(0.944*1000)</f>
        <v>0</v>
      </c>
    </row>
    <row r="10645" spans="1:22" x14ac:dyDescent="0.3">
      <c r="A10645" s="14">
        <v>10689</v>
      </c>
      <c r="B10645" s="14" t="s">
        <v>853</v>
      </c>
      <c r="C10645" s="14" t="s">
        <v>13510</v>
      </c>
      <c r="D10645" s="14" t="s">
        <v>13504</v>
      </c>
      <c r="E10645" s="14" t="s">
        <v>13495</v>
      </c>
      <c r="F10645" s="14">
        <v>6</v>
      </c>
      <c r="G10645" s="14">
        <v>0.1</v>
      </c>
      <c r="H10645" s="15">
        <v>4.7930000000000065E-3</v>
      </c>
      <c r="I10645" s="15">
        <f>M10645-V10645</f>
        <v>0.100207</v>
      </c>
      <c r="J10645" s="14"/>
      <c r="K10645" s="13"/>
      <c r="L10645" s="9">
        <f>G10645*1.05</f>
        <v>0.10500000000000001</v>
      </c>
      <c r="M10645" s="11">
        <f>L10645-H10645</f>
        <v>0.100207</v>
      </c>
      <c r="N10645" s="11">
        <v>0</v>
      </c>
      <c r="P10645" s="9">
        <f>0.5*N10645/1000</f>
        <v>0</v>
      </c>
      <c r="Q10645" s="9">
        <f>P10645+O10645</f>
        <v>0</v>
      </c>
      <c r="R10645" s="11">
        <v>0</v>
      </c>
      <c r="T10645" s="9">
        <f>0.5*R10645</f>
        <v>0</v>
      </c>
      <c r="U10645" s="9">
        <f>T10645+S10645</f>
        <v>0</v>
      </c>
      <c r="V10645" s="9">
        <f>(Q10645+U10645)/(0.944*1000)</f>
        <v>0</v>
      </c>
    </row>
    <row r="10646" spans="1:22" x14ac:dyDescent="0.3">
      <c r="A10646" s="14">
        <v>10690</v>
      </c>
      <c r="B10646" s="14" t="s">
        <v>854</v>
      </c>
      <c r="C10646" s="14" t="s">
        <v>13510</v>
      </c>
      <c r="D10646" s="14" t="s">
        <v>13504</v>
      </c>
      <c r="E10646" s="14" t="s">
        <v>13495</v>
      </c>
      <c r="F10646" s="14">
        <v>6</v>
      </c>
      <c r="G10646" s="14">
        <v>0.1</v>
      </c>
      <c r="H10646" s="15">
        <v>1.6525000000000005E-2</v>
      </c>
      <c r="I10646" s="15">
        <f>M10646-V10646</f>
        <v>8.8474999999999998E-2</v>
      </c>
      <c r="J10646" s="14"/>
      <c r="K10646" s="13"/>
      <c r="L10646" s="9">
        <f>G10646*1.05</f>
        <v>0.10500000000000001</v>
      </c>
      <c r="M10646" s="11">
        <f>L10646-H10646</f>
        <v>8.8474999999999998E-2</v>
      </c>
      <c r="N10646" s="11">
        <v>0</v>
      </c>
      <c r="P10646" s="9">
        <f>0.5*N10646/1000</f>
        <v>0</v>
      </c>
      <c r="Q10646" s="9">
        <f>P10646+O10646</f>
        <v>0</v>
      </c>
      <c r="R10646" s="11">
        <v>0</v>
      </c>
      <c r="T10646" s="9">
        <f>0.5*R10646</f>
        <v>0</v>
      </c>
      <c r="U10646" s="9">
        <f>T10646+S10646</f>
        <v>0</v>
      </c>
      <c r="V10646" s="9">
        <f>(Q10646+U10646)/(0.944*1000)</f>
        <v>0</v>
      </c>
    </row>
    <row r="10647" spans="1:22" x14ac:dyDescent="0.3">
      <c r="A10647" s="14">
        <v>10691</v>
      </c>
      <c r="B10647" s="14" t="s">
        <v>11549</v>
      </c>
      <c r="C10647" s="14" t="s">
        <v>13510</v>
      </c>
      <c r="D10647" s="14" t="s">
        <v>13504</v>
      </c>
      <c r="E10647" s="14" t="s">
        <v>13495</v>
      </c>
      <c r="F10647" s="14">
        <v>6</v>
      </c>
      <c r="G10647" s="14">
        <v>0.25</v>
      </c>
      <c r="H10647" s="15">
        <v>6.2885999999999997E-2</v>
      </c>
      <c r="I10647" s="15">
        <f>M10647-V10647</f>
        <v>0.19908433898305086</v>
      </c>
      <c r="J10647" s="14"/>
      <c r="K10647" s="13"/>
      <c r="L10647" s="9">
        <f>G10647*1.05</f>
        <v>0.26250000000000001</v>
      </c>
      <c r="M10647" s="11">
        <f>L10647-H10647</f>
        <v>0.19961400000000001</v>
      </c>
      <c r="N10647" s="11">
        <v>0</v>
      </c>
      <c r="P10647" s="9">
        <f>0.5*N10647/1000</f>
        <v>0</v>
      </c>
      <c r="Q10647" s="9">
        <f>P10647+O10647</f>
        <v>0</v>
      </c>
      <c r="R10647" s="11">
        <v>1</v>
      </c>
      <c r="T10647" s="9">
        <f>0.5*R10647</f>
        <v>0.5</v>
      </c>
      <c r="U10647" s="9">
        <f>T10647+S10647</f>
        <v>0.5</v>
      </c>
      <c r="V10647" s="9">
        <f>(Q10647+U10647)/(0.944*1000)</f>
        <v>5.2966101694915254E-4</v>
      </c>
    </row>
    <row r="10648" spans="1:22" x14ac:dyDescent="0.3">
      <c r="A10648" s="14">
        <v>10692</v>
      </c>
      <c r="B10648" s="14" t="s">
        <v>11550</v>
      </c>
      <c r="C10648" s="14" t="s">
        <v>13510</v>
      </c>
      <c r="D10648" s="14" t="s">
        <v>13504</v>
      </c>
      <c r="E10648" s="14" t="s">
        <v>13495</v>
      </c>
      <c r="F10648" s="14">
        <v>6</v>
      </c>
      <c r="G10648" s="14">
        <v>0.16</v>
      </c>
      <c r="H10648" s="15">
        <v>6.83E-2</v>
      </c>
      <c r="I10648" s="15">
        <f>M10648-V10648</f>
        <v>9.5939406779661035E-2</v>
      </c>
      <c r="J10648" s="14"/>
      <c r="K10648" s="13"/>
      <c r="L10648" s="9">
        <f>G10648*1.05</f>
        <v>0.16800000000000001</v>
      </c>
      <c r="M10648" s="11">
        <f>L10648-H10648</f>
        <v>9.9700000000000011E-2</v>
      </c>
      <c r="N10648" s="11">
        <v>0</v>
      </c>
      <c r="P10648" s="9">
        <f>0.5*N10648/1000</f>
        <v>0</v>
      </c>
      <c r="Q10648" s="9">
        <f>P10648+O10648</f>
        <v>0</v>
      </c>
      <c r="R10648" s="11">
        <v>7.1</v>
      </c>
      <c r="T10648" s="9">
        <f>0.5*R10648</f>
        <v>3.55</v>
      </c>
      <c r="U10648" s="9">
        <f>T10648+S10648</f>
        <v>3.55</v>
      </c>
      <c r="V10648" s="9">
        <f>(Q10648+U10648)/(0.944*1000)</f>
        <v>3.7605932203389827E-3</v>
      </c>
    </row>
    <row r="10649" spans="1:22" x14ac:dyDescent="0.3">
      <c r="A10649" s="14">
        <v>10693</v>
      </c>
      <c r="B10649" s="14" t="s">
        <v>11551</v>
      </c>
      <c r="C10649" s="14" t="s">
        <v>13510</v>
      </c>
      <c r="D10649" s="14" t="s">
        <v>13504</v>
      </c>
      <c r="E10649" s="14" t="s">
        <v>13495</v>
      </c>
      <c r="F10649" s="14">
        <v>6</v>
      </c>
      <c r="G10649" s="14">
        <v>0.16</v>
      </c>
      <c r="H10649" s="15">
        <v>3.0086000000000012E-2</v>
      </c>
      <c r="I10649" s="15">
        <f>M10649-V10649</f>
        <v>0.13791400000000001</v>
      </c>
      <c r="J10649" s="14"/>
      <c r="K10649" s="13"/>
      <c r="L10649" s="9">
        <f>G10649*1.05</f>
        <v>0.16800000000000001</v>
      </c>
      <c r="M10649" s="11">
        <f>L10649-H10649</f>
        <v>0.13791400000000001</v>
      </c>
      <c r="N10649" s="11">
        <v>0</v>
      </c>
      <c r="P10649" s="9">
        <f>0.5*N10649/1000</f>
        <v>0</v>
      </c>
      <c r="Q10649" s="9">
        <f>P10649+O10649</f>
        <v>0</v>
      </c>
      <c r="R10649" s="11">
        <v>0</v>
      </c>
      <c r="T10649" s="9">
        <f>0.5*R10649</f>
        <v>0</v>
      </c>
      <c r="U10649" s="9">
        <f>T10649+S10649</f>
        <v>0</v>
      </c>
      <c r="V10649" s="9">
        <f>(Q10649+U10649)/(0.944*1000)</f>
        <v>0</v>
      </c>
    </row>
    <row r="10650" spans="1:22" x14ac:dyDescent="0.3">
      <c r="A10650" s="14">
        <v>10694</v>
      </c>
      <c r="B10650" s="14" t="s">
        <v>11552</v>
      </c>
      <c r="C10650" s="14" t="s">
        <v>13510</v>
      </c>
      <c r="D10650" s="14" t="s">
        <v>13504</v>
      </c>
      <c r="E10650" s="14" t="s">
        <v>13495</v>
      </c>
      <c r="F10650" s="14">
        <v>6</v>
      </c>
      <c r="G10650" s="14">
        <v>0.16</v>
      </c>
      <c r="H10650" s="15">
        <v>1.8680000000000006E-2</v>
      </c>
      <c r="I10650" s="15">
        <f>M10650-V10650</f>
        <v>0.14932000000000001</v>
      </c>
      <c r="J10650" s="14"/>
      <c r="K10650" s="13"/>
      <c r="L10650" s="9">
        <f>G10650*1.05</f>
        <v>0.16800000000000001</v>
      </c>
      <c r="M10650" s="11">
        <f>L10650-H10650</f>
        <v>0.14932000000000001</v>
      </c>
      <c r="N10650" s="11">
        <v>0</v>
      </c>
      <c r="P10650" s="9">
        <f>0.5*N10650/1000</f>
        <v>0</v>
      </c>
      <c r="Q10650" s="9">
        <f>P10650+O10650</f>
        <v>0</v>
      </c>
      <c r="R10650" s="11">
        <v>0</v>
      </c>
      <c r="T10650" s="9">
        <f>0.5*R10650</f>
        <v>0</v>
      </c>
      <c r="U10650" s="9">
        <f>T10650+S10650</f>
        <v>0</v>
      </c>
      <c r="V10650" s="9">
        <f>(Q10650+U10650)/(0.944*1000)</f>
        <v>0</v>
      </c>
    </row>
    <row r="10651" spans="1:22" x14ac:dyDescent="0.3">
      <c r="A10651" s="14">
        <v>10695</v>
      </c>
      <c r="B10651" s="14" t="s">
        <v>11553</v>
      </c>
      <c r="C10651" s="14" t="s">
        <v>13510</v>
      </c>
      <c r="D10651" s="14" t="s">
        <v>13504</v>
      </c>
      <c r="E10651" s="14" t="s">
        <v>13495</v>
      </c>
      <c r="F10651" s="14">
        <v>6</v>
      </c>
      <c r="G10651" s="14">
        <v>0.25</v>
      </c>
      <c r="H10651" s="15">
        <v>2.0033999999999993E-2</v>
      </c>
      <c r="I10651" s="15">
        <f>M10651-V10651</f>
        <v>0.24246600000000001</v>
      </c>
      <c r="J10651" s="14"/>
      <c r="K10651" s="13"/>
      <c r="L10651" s="9">
        <f>G10651*1.05</f>
        <v>0.26250000000000001</v>
      </c>
      <c r="M10651" s="11">
        <f>L10651-H10651</f>
        <v>0.24246600000000001</v>
      </c>
      <c r="N10651" s="11">
        <v>0</v>
      </c>
      <c r="P10651" s="9">
        <f>0.5*N10651/1000</f>
        <v>0</v>
      </c>
      <c r="Q10651" s="9">
        <f>P10651+O10651</f>
        <v>0</v>
      </c>
      <c r="R10651" s="11">
        <v>0</v>
      </c>
      <c r="T10651" s="9">
        <f>0.5*R10651</f>
        <v>0</v>
      </c>
      <c r="U10651" s="9">
        <f>T10651+S10651</f>
        <v>0</v>
      </c>
      <c r="V10651" s="9">
        <f>(Q10651+U10651)/(0.944*1000)</f>
        <v>0</v>
      </c>
    </row>
    <row r="10652" spans="1:22" x14ac:dyDescent="0.3">
      <c r="A10652" s="14">
        <v>10696</v>
      </c>
      <c r="B10652" s="14" t="s">
        <v>855</v>
      </c>
      <c r="C10652" s="14" t="s">
        <v>13510</v>
      </c>
      <c r="D10652" s="14" t="s">
        <v>13504</v>
      </c>
      <c r="E10652" s="14" t="s">
        <v>13495</v>
      </c>
      <c r="F10652" s="14">
        <v>6</v>
      </c>
      <c r="G10652" s="14">
        <v>6.3E-2</v>
      </c>
      <c r="H10652" s="15">
        <v>6.9399999999999974E-3</v>
      </c>
      <c r="I10652" s="15">
        <f>M10652-V10652</f>
        <v>5.9210000000000006E-2</v>
      </c>
      <c r="J10652" s="14"/>
      <c r="K10652" s="13"/>
      <c r="L10652" s="9">
        <f>G10652*1.05</f>
        <v>6.615E-2</v>
      </c>
      <c r="M10652" s="11">
        <f>L10652-H10652</f>
        <v>5.9210000000000006E-2</v>
      </c>
      <c r="N10652" s="11">
        <v>0</v>
      </c>
      <c r="P10652" s="9">
        <f>0.5*N10652/1000</f>
        <v>0</v>
      </c>
      <c r="Q10652" s="9">
        <f>P10652+O10652</f>
        <v>0</v>
      </c>
      <c r="R10652" s="11">
        <v>0</v>
      </c>
      <c r="T10652" s="9">
        <f>0.5*R10652</f>
        <v>0</v>
      </c>
      <c r="U10652" s="9">
        <f>T10652+S10652</f>
        <v>0</v>
      </c>
      <c r="V10652" s="9">
        <f>(Q10652+U10652)/(0.944*1000)</f>
        <v>0</v>
      </c>
    </row>
    <row r="10653" spans="1:22" x14ac:dyDescent="0.3">
      <c r="A10653" s="14">
        <v>10697</v>
      </c>
      <c r="B10653" s="14" t="s">
        <v>856</v>
      </c>
      <c r="C10653" s="14" t="s">
        <v>13510</v>
      </c>
      <c r="D10653" s="14" t="s">
        <v>13504</v>
      </c>
      <c r="E10653" s="14" t="s">
        <v>13495</v>
      </c>
      <c r="F10653" s="14">
        <v>6</v>
      </c>
      <c r="G10653" s="14">
        <v>6.3E-2</v>
      </c>
      <c r="H10653" s="15">
        <v>9.271999999999999E-3</v>
      </c>
      <c r="I10653" s="15">
        <f>M10653-V10653</f>
        <v>5.6877999999999998E-2</v>
      </c>
      <c r="J10653" s="14"/>
      <c r="K10653" s="13"/>
      <c r="L10653" s="9">
        <f>G10653*1.05</f>
        <v>6.615E-2</v>
      </c>
      <c r="M10653" s="11">
        <f>L10653-H10653</f>
        <v>5.6877999999999998E-2</v>
      </c>
      <c r="N10653" s="11">
        <v>0</v>
      </c>
      <c r="P10653" s="9">
        <f>0.5*N10653/1000</f>
        <v>0</v>
      </c>
      <c r="Q10653" s="9">
        <f>P10653+O10653</f>
        <v>0</v>
      </c>
      <c r="R10653" s="11">
        <v>0</v>
      </c>
      <c r="T10653" s="9">
        <f>0.5*R10653</f>
        <v>0</v>
      </c>
      <c r="U10653" s="9">
        <f>T10653+S10653</f>
        <v>0</v>
      </c>
      <c r="V10653" s="9">
        <f>(Q10653+U10653)/(0.944*1000)</f>
        <v>0</v>
      </c>
    </row>
    <row r="10654" spans="1:22" x14ac:dyDescent="0.3">
      <c r="A10654" s="14">
        <v>10698</v>
      </c>
      <c r="B10654" s="14" t="s">
        <v>857</v>
      </c>
      <c r="C10654" s="14" t="s">
        <v>13510</v>
      </c>
      <c r="D10654" s="14" t="s">
        <v>13504</v>
      </c>
      <c r="E10654" s="14" t="s">
        <v>13495</v>
      </c>
      <c r="F10654" s="14">
        <v>6</v>
      </c>
      <c r="G10654" s="14">
        <v>0.63</v>
      </c>
      <c r="H10654" s="15">
        <v>7.6820000000000055E-2</v>
      </c>
      <c r="I10654" s="15">
        <f>M10654-V10654</f>
        <v>0.58468000000000009</v>
      </c>
      <c r="J10654" s="14"/>
      <c r="K10654" s="13"/>
      <c r="L10654" s="9">
        <f>G10654*1.05</f>
        <v>0.66150000000000009</v>
      </c>
      <c r="M10654" s="11">
        <f>L10654-H10654</f>
        <v>0.58468000000000009</v>
      </c>
      <c r="N10654" s="11">
        <v>0</v>
      </c>
      <c r="P10654" s="9">
        <f>0.5*N10654/1000</f>
        <v>0</v>
      </c>
      <c r="Q10654" s="9">
        <f>P10654+O10654</f>
        <v>0</v>
      </c>
      <c r="R10654" s="11">
        <v>0</v>
      </c>
      <c r="T10654" s="9">
        <f>0.5*R10654</f>
        <v>0</v>
      </c>
      <c r="U10654" s="9">
        <f>T10654+S10654</f>
        <v>0</v>
      </c>
      <c r="V10654" s="9">
        <f>(Q10654+U10654)/(0.944*1000)</f>
        <v>0</v>
      </c>
    </row>
    <row r="10655" spans="1:22" x14ac:dyDescent="0.3">
      <c r="A10655" s="14">
        <v>10699</v>
      </c>
      <c r="B10655" s="14" t="s">
        <v>858</v>
      </c>
      <c r="C10655" s="14" t="s">
        <v>13510</v>
      </c>
      <c r="D10655" s="14" t="s">
        <v>13504</v>
      </c>
      <c r="E10655" s="14" t="s">
        <v>13495</v>
      </c>
      <c r="F10655" s="14">
        <v>6</v>
      </c>
      <c r="G10655" s="14">
        <v>0.25</v>
      </c>
      <c r="H10655" s="15">
        <v>3.817099999999999E-2</v>
      </c>
      <c r="I10655" s="15">
        <f>M10655-V10655</f>
        <v>0.21638408474576273</v>
      </c>
      <c r="J10655" s="14"/>
      <c r="K10655" s="13"/>
      <c r="L10655" s="9">
        <f>G10655*1.05</f>
        <v>0.26250000000000001</v>
      </c>
      <c r="M10655" s="11">
        <f>L10655-H10655</f>
        <v>0.22432900000000003</v>
      </c>
      <c r="N10655" s="11">
        <v>0</v>
      </c>
      <c r="P10655" s="9">
        <f>0.5*N10655/1000</f>
        <v>0</v>
      </c>
      <c r="Q10655" s="9">
        <f>P10655+O10655</f>
        <v>0</v>
      </c>
      <c r="R10655" s="11">
        <v>15</v>
      </c>
      <c r="T10655" s="9">
        <f>0.5*R10655</f>
        <v>7.5</v>
      </c>
      <c r="U10655" s="9">
        <f>T10655+S10655</f>
        <v>7.5</v>
      </c>
      <c r="V10655" s="9">
        <f>(Q10655+U10655)/(0.944*1000)</f>
        <v>7.9449152542372878E-3</v>
      </c>
    </row>
    <row r="10656" spans="1:22" x14ac:dyDescent="0.3">
      <c r="A10656" s="14">
        <v>10700</v>
      </c>
      <c r="B10656" s="14" t="s">
        <v>859</v>
      </c>
      <c r="C10656" s="14" t="s">
        <v>13510</v>
      </c>
      <c r="D10656" s="14" t="s">
        <v>13504</v>
      </c>
      <c r="E10656" s="14" t="s">
        <v>13495</v>
      </c>
      <c r="F10656" s="14">
        <v>6</v>
      </c>
      <c r="G10656" s="14">
        <v>0.25</v>
      </c>
      <c r="H10656" s="15">
        <v>5.8331999999999995E-2</v>
      </c>
      <c r="I10656" s="15">
        <f>M10656-V10656</f>
        <v>0.20416800000000002</v>
      </c>
      <c r="J10656" s="14"/>
      <c r="K10656" s="13"/>
      <c r="L10656" s="9">
        <f>G10656*1.05</f>
        <v>0.26250000000000001</v>
      </c>
      <c r="M10656" s="11">
        <f>L10656-H10656</f>
        <v>0.20416800000000002</v>
      </c>
      <c r="N10656" s="11">
        <v>0</v>
      </c>
      <c r="P10656" s="9">
        <f>0.5*N10656/1000</f>
        <v>0</v>
      </c>
      <c r="Q10656" s="9">
        <f>P10656+O10656</f>
        <v>0</v>
      </c>
      <c r="R10656" s="11">
        <v>0</v>
      </c>
      <c r="T10656" s="9">
        <f>0.5*R10656</f>
        <v>0</v>
      </c>
      <c r="U10656" s="9">
        <f>T10656+S10656</f>
        <v>0</v>
      </c>
      <c r="V10656" s="9">
        <f>(Q10656+U10656)/(0.944*1000)</f>
        <v>0</v>
      </c>
    </row>
    <row r="10657" spans="1:22" x14ac:dyDescent="0.3">
      <c r="A10657" s="14">
        <v>10701</v>
      </c>
      <c r="B10657" s="14" t="s">
        <v>11554</v>
      </c>
      <c r="C10657" s="14" t="s">
        <v>13510</v>
      </c>
      <c r="D10657" s="14" t="s">
        <v>13504</v>
      </c>
      <c r="E10657" s="14" t="s">
        <v>13495</v>
      </c>
      <c r="F10657" s="14">
        <v>6</v>
      </c>
      <c r="G10657" s="14">
        <v>0.2</v>
      </c>
      <c r="H10657" s="15">
        <v>0.11229500000000001</v>
      </c>
      <c r="I10657" s="16" t="s">
        <v>13516</v>
      </c>
      <c r="J10657" s="14"/>
      <c r="K10657" s="13"/>
      <c r="L10657" s="9">
        <f>G10657/2*1.05</f>
        <v>0.10500000000000001</v>
      </c>
      <c r="M10657" s="11">
        <f>L10657-H10657</f>
        <v>-7.2949999999999959E-3</v>
      </c>
      <c r="N10657" s="11">
        <v>0</v>
      </c>
      <c r="P10657" s="9">
        <f>0.5*N10657/1000</f>
        <v>0</v>
      </c>
      <c r="Q10657" s="9">
        <f>P10657+O10657</f>
        <v>0</v>
      </c>
      <c r="R10657" s="11">
        <v>0</v>
      </c>
      <c r="T10657" s="9">
        <f>0.5*R10657</f>
        <v>0</v>
      </c>
      <c r="U10657" s="9">
        <f>T10657+S10657</f>
        <v>0</v>
      </c>
      <c r="V10657" s="9">
        <f>(Q10657+U10657)/(0.944*1000)</f>
        <v>0</v>
      </c>
    </row>
    <row r="10658" spans="1:22" x14ac:dyDescent="0.3">
      <c r="A10658" s="14">
        <v>10702</v>
      </c>
      <c r="B10658" s="14" t="s">
        <v>860</v>
      </c>
      <c r="C10658" s="14" t="s">
        <v>13510</v>
      </c>
      <c r="D10658" s="14" t="s">
        <v>13504</v>
      </c>
      <c r="E10658" s="14" t="s">
        <v>13495</v>
      </c>
      <c r="F10658" s="14">
        <v>6</v>
      </c>
      <c r="G10658" s="14">
        <v>0.04</v>
      </c>
      <c r="H10658" s="15">
        <v>3.2174000000000001E-2</v>
      </c>
      <c r="I10658" s="15">
        <f>M10658-V10658</f>
        <v>9.8260000000000014E-3</v>
      </c>
      <c r="J10658" s="14"/>
      <c r="K10658" s="13"/>
      <c r="L10658" s="9">
        <f>G10658*1.05</f>
        <v>4.2000000000000003E-2</v>
      </c>
      <c r="M10658" s="11">
        <f>L10658-H10658</f>
        <v>9.8260000000000014E-3</v>
      </c>
      <c r="N10658" s="11">
        <v>0</v>
      </c>
      <c r="P10658" s="9">
        <f>0.5*N10658/1000</f>
        <v>0</v>
      </c>
      <c r="Q10658" s="9">
        <f>P10658+O10658</f>
        <v>0</v>
      </c>
      <c r="R10658" s="11">
        <v>0</v>
      </c>
      <c r="T10658" s="9">
        <f>0.5*R10658</f>
        <v>0</v>
      </c>
      <c r="U10658" s="9">
        <f>T10658+S10658</f>
        <v>0</v>
      </c>
      <c r="V10658" s="9">
        <f>(Q10658+U10658)/(0.944*1000)</f>
        <v>0</v>
      </c>
    </row>
    <row r="10659" spans="1:22" x14ac:dyDescent="0.3">
      <c r="A10659" s="14">
        <v>10703</v>
      </c>
      <c r="B10659" s="14" t="s">
        <v>11555</v>
      </c>
      <c r="C10659" s="14" t="s">
        <v>13510</v>
      </c>
      <c r="D10659" s="14" t="s">
        <v>13504</v>
      </c>
      <c r="E10659" s="14" t="s">
        <v>13495</v>
      </c>
      <c r="F10659" s="14">
        <v>6</v>
      </c>
      <c r="G10659" s="14">
        <v>0.1</v>
      </c>
      <c r="H10659" s="15">
        <v>6.8000000000000005E-2</v>
      </c>
      <c r="I10659" s="15">
        <f>M10659-V10659</f>
        <v>3.7000000000000005E-2</v>
      </c>
      <c r="J10659" s="14"/>
      <c r="K10659" s="13"/>
      <c r="L10659" s="9">
        <f>G10659*1.05</f>
        <v>0.10500000000000001</v>
      </c>
      <c r="M10659" s="11">
        <f>L10659-H10659</f>
        <v>3.7000000000000005E-2</v>
      </c>
      <c r="N10659" s="11">
        <v>0</v>
      </c>
      <c r="P10659" s="9">
        <f>0.5*N10659/1000</f>
        <v>0</v>
      </c>
      <c r="Q10659" s="9">
        <f>P10659+O10659</f>
        <v>0</v>
      </c>
      <c r="R10659" s="11">
        <v>0</v>
      </c>
      <c r="T10659" s="9">
        <f>0.5*R10659</f>
        <v>0</v>
      </c>
      <c r="U10659" s="9">
        <f>T10659+S10659</f>
        <v>0</v>
      </c>
      <c r="V10659" s="9">
        <f>(Q10659+U10659)/(0.944*1000)</f>
        <v>0</v>
      </c>
    </row>
    <row r="10660" spans="1:22" x14ac:dyDescent="0.3">
      <c r="A10660" s="14">
        <v>10704</v>
      </c>
      <c r="B10660" s="14" t="s">
        <v>11556</v>
      </c>
      <c r="C10660" s="14" t="s">
        <v>13510</v>
      </c>
      <c r="D10660" s="14" t="s">
        <v>13504</v>
      </c>
      <c r="E10660" s="14" t="s">
        <v>13495</v>
      </c>
      <c r="F10660" s="14">
        <v>6</v>
      </c>
      <c r="G10660" s="14">
        <v>0.25</v>
      </c>
      <c r="H10660" s="15">
        <v>2.8038000000000011E-2</v>
      </c>
      <c r="I10660" s="15">
        <f>M10660-V10660</f>
        <v>0.234462</v>
      </c>
      <c r="J10660" s="14"/>
      <c r="K10660" s="13"/>
      <c r="L10660" s="9">
        <f>G10660*1.05</f>
        <v>0.26250000000000001</v>
      </c>
      <c r="M10660" s="11">
        <f>L10660-H10660</f>
        <v>0.234462</v>
      </c>
      <c r="N10660" s="11">
        <v>0</v>
      </c>
      <c r="P10660" s="9">
        <f>0.5*N10660/1000</f>
        <v>0</v>
      </c>
      <c r="Q10660" s="9">
        <f>P10660+O10660</f>
        <v>0</v>
      </c>
      <c r="R10660" s="11">
        <v>0</v>
      </c>
      <c r="T10660" s="9">
        <f>0.5*R10660</f>
        <v>0</v>
      </c>
      <c r="U10660" s="9">
        <f>T10660+S10660</f>
        <v>0</v>
      </c>
      <c r="V10660" s="9">
        <f>(Q10660+U10660)/(0.944*1000)</f>
        <v>0</v>
      </c>
    </row>
    <row r="10661" spans="1:22" x14ac:dyDescent="0.3">
      <c r="A10661" s="14">
        <v>10705</v>
      </c>
      <c r="B10661" s="14" t="s">
        <v>861</v>
      </c>
      <c r="C10661" s="14" t="s">
        <v>13510</v>
      </c>
      <c r="D10661" s="14" t="s">
        <v>13504</v>
      </c>
      <c r="E10661" s="14" t="s">
        <v>13495</v>
      </c>
      <c r="F10661" s="14">
        <v>6</v>
      </c>
      <c r="G10661" s="14">
        <v>1.26</v>
      </c>
      <c r="H10661" s="15">
        <v>0.65606299999999995</v>
      </c>
      <c r="I10661" s="15">
        <f>M10661-V10661</f>
        <v>1.3774152542386439E-4</v>
      </c>
      <c r="J10661" s="14"/>
      <c r="K10661" s="13"/>
      <c r="L10661" s="9">
        <f>1.05*0.63</f>
        <v>0.66150000000000009</v>
      </c>
      <c r="M10661" s="11">
        <f>L10661-H10661</f>
        <v>5.4370000000001362E-3</v>
      </c>
      <c r="N10661" s="11">
        <v>5</v>
      </c>
      <c r="P10661" s="9">
        <f>0.5*N10661/1000</f>
        <v>2.5000000000000001E-3</v>
      </c>
      <c r="Q10661" s="9">
        <f>P10661+O10661</f>
        <v>2.5000000000000001E-3</v>
      </c>
      <c r="R10661" s="11">
        <v>10</v>
      </c>
      <c r="T10661" s="9">
        <f>0.5*R10661</f>
        <v>5</v>
      </c>
      <c r="U10661" s="9">
        <f>T10661+S10661</f>
        <v>5</v>
      </c>
      <c r="V10661" s="9">
        <f>(Q10661+U10661)/(0.944*1000)</f>
        <v>5.2992584745762718E-3</v>
      </c>
    </row>
    <row r="10662" spans="1:22" x14ac:dyDescent="0.3">
      <c r="A10662" s="14">
        <v>10706</v>
      </c>
      <c r="B10662" s="14" t="s">
        <v>862</v>
      </c>
      <c r="C10662" s="14" t="s">
        <v>13510</v>
      </c>
      <c r="D10662" s="14" t="s">
        <v>13504</v>
      </c>
      <c r="E10662" s="14" t="s">
        <v>13495</v>
      </c>
      <c r="F10662" s="14">
        <v>6</v>
      </c>
      <c r="G10662" s="14">
        <v>0.16</v>
      </c>
      <c r="H10662" s="15">
        <v>2.7599999999999908E-3</v>
      </c>
      <c r="I10662" s="15">
        <f>M10662-V10662</f>
        <v>0.16524000000000003</v>
      </c>
      <c r="J10662" s="14"/>
      <c r="K10662" s="13"/>
      <c r="L10662" s="9">
        <f>G10662*1.05</f>
        <v>0.16800000000000001</v>
      </c>
      <c r="M10662" s="11">
        <f>L10662-H10662</f>
        <v>0.16524000000000003</v>
      </c>
      <c r="N10662" s="11">
        <v>0</v>
      </c>
      <c r="P10662" s="9">
        <f>0.5*N10662/1000</f>
        <v>0</v>
      </c>
      <c r="Q10662" s="9">
        <f>P10662+O10662</f>
        <v>0</v>
      </c>
      <c r="R10662" s="11">
        <v>0</v>
      </c>
      <c r="T10662" s="9">
        <f>0.5*R10662</f>
        <v>0</v>
      </c>
      <c r="U10662" s="9">
        <f>T10662+S10662</f>
        <v>0</v>
      </c>
      <c r="V10662" s="9">
        <f>(Q10662+U10662)/(0.944*1000)</f>
        <v>0</v>
      </c>
    </row>
    <row r="10663" spans="1:22" x14ac:dyDescent="0.3">
      <c r="A10663" s="14">
        <v>10707</v>
      </c>
      <c r="B10663" s="14" t="s">
        <v>863</v>
      </c>
      <c r="C10663" s="14" t="s">
        <v>13510</v>
      </c>
      <c r="D10663" s="14" t="s">
        <v>13504</v>
      </c>
      <c r="E10663" s="14" t="s">
        <v>13495</v>
      </c>
      <c r="F10663" s="14">
        <v>6</v>
      </c>
      <c r="G10663" s="14">
        <v>0.25</v>
      </c>
      <c r="H10663" s="15">
        <v>1.1119E-2</v>
      </c>
      <c r="I10663" s="15">
        <f>M10663-V10663</f>
        <v>0.25138100000000002</v>
      </c>
      <c r="J10663" s="14"/>
      <c r="K10663" s="13"/>
      <c r="L10663" s="9">
        <f>G10663*1.05</f>
        <v>0.26250000000000001</v>
      </c>
      <c r="M10663" s="11">
        <f>L10663-H10663</f>
        <v>0.25138100000000002</v>
      </c>
      <c r="N10663" s="11">
        <v>0</v>
      </c>
      <c r="P10663" s="9">
        <f>0.5*N10663/1000</f>
        <v>0</v>
      </c>
      <c r="Q10663" s="9">
        <f>P10663+O10663</f>
        <v>0</v>
      </c>
      <c r="R10663" s="11">
        <v>0</v>
      </c>
      <c r="T10663" s="9">
        <f>0.5*R10663</f>
        <v>0</v>
      </c>
      <c r="U10663" s="9">
        <f>T10663+S10663</f>
        <v>0</v>
      </c>
      <c r="V10663" s="9">
        <f>(Q10663+U10663)/(0.944*1000)</f>
        <v>0</v>
      </c>
    </row>
    <row r="10664" spans="1:22" x14ac:dyDescent="0.3">
      <c r="A10664" s="14">
        <v>10708</v>
      </c>
      <c r="B10664" s="14" t="s">
        <v>11557</v>
      </c>
      <c r="C10664" s="14" t="s">
        <v>13510</v>
      </c>
      <c r="D10664" s="14" t="s">
        <v>13504</v>
      </c>
      <c r="E10664" s="14" t="s">
        <v>13495</v>
      </c>
      <c r="F10664" s="14">
        <v>6</v>
      </c>
      <c r="G10664" s="14">
        <v>0.32</v>
      </c>
      <c r="H10664" s="15">
        <v>0.17516300000000001</v>
      </c>
      <c r="I10664" s="16" t="s">
        <v>13516</v>
      </c>
      <c r="J10664" s="14"/>
      <c r="K10664" s="13"/>
      <c r="L10664" s="9">
        <f>G10664/2*1.05</f>
        <v>0.16800000000000001</v>
      </c>
      <c r="M10664" s="11">
        <f>L10664-H10664</f>
        <v>-7.1630000000000027E-3</v>
      </c>
      <c r="N10664" s="11">
        <v>0</v>
      </c>
      <c r="P10664" s="9">
        <f>0.5*N10664/1000</f>
        <v>0</v>
      </c>
      <c r="Q10664" s="9">
        <f>P10664+O10664</f>
        <v>0</v>
      </c>
      <c r="R10664" s="11">
        <v>0</v>
      </c>
      <c r="T10664" s="9">
        <f>0.5*R10664</f>
        <v>0</v>
      </c>
      <c r="U10664" s="9">
        <f>T10664+S10664</f>
        <v>0</v>
      </c>
      <c r="V10664" s="9">
        <f>(Q10664+U10664)/(0.944*1000)</f>
        <v>0</v>
      </c>
    </row>
    <row r="10665" spans="1:22" x14ac:dyDescent="0.3">
      <c r="A10665" s="14">
        <v>10709</v>
      </c>
      <c r="B10665" s="14" t="s">
        <v>864</v>
      </c>
      <c r="C10665" s="14" t="s">
        <v>13510</v>
      </c>
      <c r="D10665" s="14" t="s">
        <v>13504</v>
      </c>
      <c r="E10665" s="14" t="s">
        <v>13495</v>
      </c>
      <c r="F10665" s="14">
        <v>6</v>
      </c>
      <c r="G10665" s="14">
        <v>6.3E-2</v>
      </c>
      <c r="H10665" s="15">
        <v>6.9299999999999787E-4</v>
      </c>
      <c r="I10665" s="15">
        <f>M10665-V10665</f>
        <v>6.5457000000000001E-2</v>
      </c>
      <c r="J10665" s="14"/>
      <c r="K10665" s="13"/>
      <c r="L10665" s="9">
        <f>G10665*1.05</f>
        <v>6.615E-2</v>
      </c>
      <c r="M10665" s="11">
        <f>L10665-H10665</f>
        <v>6.5457000000000001E-2</v>
      </c>
      <c r="N10665" s="11">
        <v>0</v>
      </c>
      <c r="P10665" s="9">
        <f>0.5*N10665/1000</f>
        <v>0</v>
      </c>
      <c r="Q10665" s="9">
        <f>P10665+O10665</f>
        <v>0</v>
      </c>
      <c r="R10665" s="11">
        <v>0</v>
      </c>
      <c r="T10665" s="9">
        <f>0.5*R10665</f>
        <v>0</v>
      </c>
      <c r="U10665" s="9">
        <f>T10665+S10665</f>
        <v>0</v>
      </c>
      <c r="V10665" s="9">
        <f>(Q10665+U10665)/(0.944*1000)</f>
        <v>0</v>
      </c>
    </row>
    <row r="10666" spans="1:22" x14ac:dyDescent="0.3">
      <c r="A10666" s="14">
        <v>10710</v>
      </c>
      <c r="B10666" s="14" t="s">
        <v>865</v>
      </c>
      <c r="C10666" s="14" t="s">
        <v>13510</v>
      </c>
      <c r="D10666" s="14" t="s">
        <v>13504</v>
      </c>
      <c r="E10666" s="14" t="s">
        <v>13495</v>
      </c>
      <c r="F10666" s="14">
        <v>6</v>
      </c>
      <c r="G10666" s="14">
        <v>6.3E-2</v>
      </c>
      <c r="H10666" s="15">
        <v>2.7539999999999978E-3</v>
      </c>
      <c r="I10666" s="15">
        <f>M10666-V10666</f>
        <v>6.3396000000000008E-2</v>
      </c>
      <c r="J10666" s="14"/>
      <c r="K10666" s="13"/>
      <c r="L10666" s="9">
        <f>G10666*1.05</f>
        <v>6.615E-2</v>
      </c>
      <c r="M10666" s="11">
        <f>L10666-H10666</f>
        <v>6.3396000000000008E-2</v>
      </c>
      <c r="N10666" s="11">
        <v>0</v>
      </c>
      <c r="P10666" s="9">
        <f>0.5*N10666/1000</f>
        <v>0</v>
      </c>
      <c r="Q10666" s="9">
        <f>P10666+O10666</f>
        <v>0</v>
      </c>
      <c r="R10666" s="11">
        <v>0</v>
      </c>
      <c r="T10666" s="9">
        <f>0.5*R10666</f>
        <v>0</v>
      </c>
      <c r="U10666" s="9">
        <f>T10666+S10666</f>
        <v>0</v>
      </c>
      <c r="V10666" s="9">
        <f>(Q10666+U10666)/(0.944*1000)</f>
        <v>0</v>
      </c>
    </row>
    <row r="10667" spans="1:22" x14ac:dyDescent="0.3">
      <c r="A10667" s="14">
        <v>10711</v>
      </c>
      <c r="B10667" s="14" t="s">
        <v>866</v>
      </c>
      <c r="C10667" s="14" t="s">
        <v>13510</v>
      </c>
      <c r="D10667" s="14" t="s">
        <v>13504</v>
      </c>
      <c r="E10667" s="14" t="s">
        <v>13495</v>
      </c>
      <c r="F10667" s="14">
        <v>6</v>
      </c>
      <c r="G10667" s="14">
        <v>0.16</v>
      </c>
      <c r="H10667" s="15">
        <v>9.8919999999999963E-3</v>
      </c>
      <c r="I10667" s="15">
        <f>M10667-V10667</f>
        <v>0.15810800000000003</v>
      </c>
      <c r="J10667" s="14"/>
      <c r="K10667" s="13"/>
      <c r="L10667" s="9">
        <f>G10667*1.05</f>
        <v>0.16800000000000001</v>
      </c>
      <c r="M10667" s="11">
        <f>L10667-H10667</f>
        <v>0.15810800000000003</v>
      </c>
      <c r="N10667" s="11">
        <v>0</v>
      </c>
      <c r="P10667" s="9">
        <f>0.5*N10667/1000</f>
        <v>0</v>
      </c>
      <c r="Q10667" s="9">
        <f>P10667+O10667</f>
        <v>0</v>
      </c>
      <c r="R10667" s="11">
        <v>0</v>
      </c>
      <c r="T10667" s="9">
        <f>0.5*R10667</f>
        <v>0</v>
      </c>
      <c r="U10667" s="9">
        <f>T10667+S10667</f>
        <v>0</v>
      </c>
      <c r="V10667" s="9">
        <f>(Q10667+U10667)/(0.944*1000)</f>
        <v>0</v>
      </c>
    </row>
    <row r="10668" spans="1:22" x14ac:dyDescent="0.3">
      <c r="A10668" s="14">
        <v>10712</v>
      </c>
      <c r="B10668" s="14" t="s">
        <v>867</v>
      </c>
      <c r="C10668" s="14" t="s">
        <v>13510</v>
      </c>
      <c r="D10668" s="14" t="s">
        <v>13504</v>
      </c>
      <c r="E10668" s="14" t="s">
        <v>13495</v>
      </c>
      <c r="F10668" s="14">
        <v>6</v>
      </c>
      <c r="G10668" s="14">
        <v>0.16</v>
      </c>
      <c r="H10668" s="15">
        <v>6.9710000000000032E-3</v>
      </c>
      <c r="I10668" s="15">
        <f>M10668-V10668</f>
        <v>0.16102900000000001</v>
      </c>
      <c r="J10668" s="14"/>
      <c r="K10668" s="13"/>
      <c r="L10668" s="9">
        <f>G10668*1.05</f>
        <v>0.16800000000000001</v>
      </c>
      <c r="M10668" s="11">
        <f>L10668-H10668</f>
        <v>0.16102900000000001</v>
      </c>
      <c r="N10668" s="11">
        <v>0</v>
      </c>
      <c r="P10668" s="9">
        <f>0.5*N10668/1000</f>
        <v>0</v>
      </c>
      <c r="Q10668" s="9">
        <f>P10668+O10668</f>
        <v>0</v>
      </c>
      <c r="R10668" s="11">
        <v>0</v>
      </c>
      <c r="T10668" s="9">
        <f>0.5*R10668</f>
        <v>0</v>
      </c>
      <c r="U10668" s="9">
        <f>T10668+S10668</f>
        <v>0</v>
      </c>
      <c r="V10668" s="9">
        <f>(Q10668+U10668)/(0.944*1000)</f>
        <v>0</v>
      </c>
    </row>
    <row r="10669" spans="1:22" x14ac:dyDescent="0.3">
      <c r="A10669" s="14">
        <v>10713</v>
      </c>
      <c r="B10669" s="14" t="s">
        <v>868</v>
      </c>
      <c r="C10669" s="14" t="s">
        <v>13510</v>
      </c>
      <c r="D10669" s="14" t="s">
        <v>13504</v>
      </c>
      <c r="E10669" s="14" t="s">
        <v>13495</v>
      </c>
      <c r="F10669" s="14">
        <v>6</v>
      </c>
      <c r="G10669" s="14">
        <v>6.3E-2</v>
      </c>
      <c r="H10669" s="15">
        <v>1.5917000000000001E-2</v>
      </c>
      <c r="I10669" s="15">
        <f>M10669-V10669</f>
        <v>5.0233E-2</v>
      </c>
      <c r="J10669" s="14"/>
      <c r="K10669" s="13"/>
      <c r="L10669" s="9">
        <f>G10669*1.05</f>
        <v>6.615E-2</v>
      </c>
      <c r="M10669" s="11">
        <f>L10669-H10669</f>
        <v>5.0233E-2</v>
      </c>
      <c r="N10669" s="11">
        <v>0</v>
      </c>
      <c r="P10669" s="9">
        <f>0.5*N10669/1000</f>
        <v>0</v>
      </c>
      <c r="Q10669" s="9">
        <f>P10669+O10669</f>
        <v>0</v>
      </c>
      <c r="R10669" s="11">
        <v>0</v>
      </c>
      <c r="T10669" s="9">
        <f>0.5*R10669</f>
        <v>0</v>
      </c>
      <c r="U10669" s="9">
        <f>T10669+S10669</f>
        <v>0</v>
      </c>
      <c r="V10669" s="9">
        <f>(Q10669+U10669)/(0.944*1000)</f>
        <v>0</v>
      </c>
    </row>
    <row r="10670" spans="1:22" x14ac:dyDescent="0.3">
      <c r="A10670" s="14">
        <v>10714</v>
      </c>
      <c r="B10670" s="14" t="s">
        <v>869</v>
      </c>
      <c r="C10670" s="14" t="s">
        <v>13510</v>
      </c>
      <c r="D10670" s="14" t="s">
        <v>13504</v>
      </c>
      <c r="E10670" s="14" t="s">
        <v>13495</v>
      </c>
      <c r="F10670" s="14">
        <v>6</v>
      </c>
      <c r="G10670" s="14">
        <v>6.3E-2</v>
      </c>
      <c r="H10670" s="15">
        <v>4.1652000000000002E-2</v>
      </c>
      <c r="I10670" s="15">
        <f>M10670-V10670</f>
        <v>2.4497999999999999E-2</v>
      </c>
      <c r="J10670" s="14"/>
      <c r="K10670" s="13"/>
      <c r="L10670" s="9">
        <f>G10670*1.05</f>
        <v>6.615E-2</v>
      </c>
      <c r="M10670" s="11">
        <f>L10670-H10670</f>
        <v>2.4497999999999999E-2</v>
      </c>
      <c r="N10670" s="11">
        <v>0</v>
      </c>
      <c r="P10670" s="9">
        <f>0.5*N10670/1000</f>
        <v>0</v>
      </c>
      <c r="Q10670" s="9">
        <f>P10670+O10670</f>
        <v>0</v>
      </c>
      <c r="R10670" s="11">
        <v>0</v>
      </c>
      <c r="T10670" s="9">
        <f>0.5*R10670</f>
        <v>0</v>
      </c>
      <c r="U10670" s="9">
        <f>T10670+S10670</f>
        <v>0</v>
      </c>
      <c r="V10670" s="9">
        <f>(Q10670+U10670)/(0.944*1000)</f>
        <v>0</v>
      </c>
    </row>
    <row r="10671" spans="1:22" x14ac:dyDescent="0.3">
      <c r="A10671" s="14">
        <v>10715</v>
      </c>
      <c r="B10671" s="14" t="s">
        <v>11558</v>
      </c>
      <c r="C10671" s="14" t="s">
        <v>13510</v>
      </c>
      <c r="D10671" s="14" t="s">
        <v>13504</v>
      </c>
      <c r="E10671" s="14" t="s">
        <v>13495</v>
      </c>
      <c r="F10671" s="14">
        <v>6</v>
      </c>
      <c r="G10671" s="14">
        <v>6.3E-2</v>
      </c>
      <c r="H10671" s="15">
        <v>1.4232999999999997E-2</v>
      </c>
      <c r="I10671" s="15">
        <f>M10671-V10671</f>
        <v>5.1917000000000005E-2</v>
      </c>
      <c r="J10671" s="14"/>
      <c r="K10671" s="13"/>
      <c r="L10671" s="9">
        <f>G10671*1.05</f>
        <v>6.615E-2</v>
      </c>
      <c r="M10671" s="11">
        <f>L10671-H10671</f>
        <v>5.1917000000000005E-2</v>
      </c>
      <c r="N10671" s="11">
        <v>0</v>
      </c>
      <c r="P10671" s="9">
        <f>0.5*N10671/1000</f>
        <v>0</v>
      </c>
      <c r="Q10671" s="9">
        <f>P10671+O10671</f>
        <v>0</v>
      </c>
      <c r="R10671" s="11">
        <v>0</v>
      </c>
      <c r="T10671" s="9">
        <f>0.5*R10671</f>
        <v>0</v>
      </c>
      <c r="U10671" s="9">
        <f>T10671+S10671</f>
        <v>0</v>
      </c>
      <c r="V10671" s="9">
        <f>(Q10671+U10671)/(0.944*1000)</f>
        <v>0</v>
      </c>
    </row>
    <row r="10672" spans="1:22" x14ac:dyDescent="0.3">
      <c r="A10672" s="14">
        <v>10716</v>
      </c>
      <c r="B10672" s="14" t="s">
        <v>11559</v>
      </c>
      <c r="C10672" s="14" t="s">
        <v>13510</v>
      </c>
      <c r="D10672" s="14" t="s">
        <v>13504</v>
      </c>
      <c r="E10672" s="14" t="s">
        <v>13495</v>
      </c>
      <c r="F10672" s="14">
        <v>6</v>
      </c>
      <c r="G10672" s="14">
        <v>0.16</v>
      </c>
      <c r="H10672" s="15">
        <v>0</v>
      </c>
      <c r="I10672" s="15">
        <f>M10672-V10672</f>
        <v>0.16800000000000001</v>
      </c>
      <c r="J10672" s="14"/>
      <c r="K10672" s="13"/>
      <c r="L10672" s="9">
        <f>G10672*1.05</f>
        <v>0.16800000000000001</v>
      </c>
      <c r="M10672" s="11">
        <f>L10672-H10672</f>
        <v>0.16800000000000001</v>
      </c>
      <c r="N10672" s="11">
        <v>0</v>
      </c>
      <c r="P10672" s="9">
        <f>0.5*N10672/1000</f>
        <v>0</v>
      </c>
      <c r="Q10672" s="9">
        <f>P10672+O10672</f>
        <v>0</v>
      </c>
      <c r="R10672" s="11">
        <v>0</v>
      </c>
      <c r="T10672" s="9">
        <f>0.5*R10672</f>
        <v>0</v>
      </c>
      <c r="U10672" s="9">
        <f>T10672+S10672</f>
        <v>0</v>
      </c>
      <c r="V10672" s="9">
        <f>(Q10672+U10672)/(0.944*1000)</f>
        <v>0</v>
      </c>
    </row>
    <row r="10673" spans="1:22" x14ac:dyDescent="0.3">
      <c r="A10673" s="14">
        <v>10717</v>
      </c>
      <c r="B10673" s="14" t="s">
        <v>11560</v>
      </c>
      <c r="C10673" s="14" t="s">
        <v>13510</v>
      </c>
      <c r="D10673" s="14" t="s">
        <v>13504</v>
      </c>
      <c r="E10673" s="14" t="s">
        <v>13495</v>
      </c>
      <c r="F10673" s="14">
        <v>6</v>
      </c>
      <c r="G10673" s="14">
        <v>0.25</v>
      </c>
      <c r="H10673" s="15">
        <v>3.7860000000000012E-2</v>
      </c>
      <c r="I10673" s="15">
        <f>M10673-V10673</f>
        <v>0.22464000000000001</v>
      </c>
      <c r="J10673" s="14"/>
      <c r="K10673" s="13"/>
      <c r="L10673" s="9">
        <f>G10673*1.05</f>
        <v>0.26250000000000001</v>
      </c>
      <c r="M10673" s="11">
        <f>L10673-H10673</f>
        <v>0.22464000000000001</v>
      </c>
      <c r="N10673" s="11">
        <v>0</v>
      </c>
      <c r="P10673" s="9">
        <f>0.5*N10673/1000</f>
        <v>0</v>
      </c>
      <c r="Q10673" s="9">
        <f>P10673+O10673</f>
        <v>0</v>
      </c>
      <c r="R10673" s="11">
        <v>0</v>
      </c>
      <c r="T10673" s="9">
        <f>0.5*R10673</f>
        <v>0</v>
      </c>
      <c r="U10673" s="9">
        <f>T10673+S10673</f>
        <v>0</v>
      </c>
      <c r="V10673" s="9">
        <f>(Q10673+U10673)/(0.944*1000)</f>
        <v>0</v>
      </c>
    </row>
    <row r="10674" spans="1:22" x14ac:dyDescent="0.3">
      <c r="A10674" s="14">
        <v>10718</v>
      </c>
      <c r="B10674" s="14" t="s">
        <v>11561</v>
      </c>
      <c r="C10674" s="14" t="s">
        <v>13510</v>
      </c>
      <c r="D10674" s="14" t="s">
        <v>13504</v>
      </c>
      <c r="E10674" s="14" t="s">
        <v>13495</v>
      </c>
      <c r="F10674" s="14">
        <v>6</v>
      </c>
      <c r="G10674" s="14">
        <v>0.25</v>
      </c>
      <c r="H10674" s="15">
        <v>6.1579999999999873E-3</v>
      </c>
      <c r="I10674" s="15">
        <f>M10674-V10674</f>
        <v>0.25634200000000001</v>
      </c>
      <c r="J10674" s="14"/>
      <c r="K10674" s="13"/>
      <c r="L10674" s="9">
        <f>G10674*1.05</f>
        <v>0.26250000000000001</v>
      </c>
      <c r="M10674" s="11">
        <f>L10674-H10674</f>
        <v>0.25634200000000001</v>
      </c>
      <c r="N10674" s="11">
        <v>0</v>
      </c>
      <c r="P10674" s="9">
        <f>0.5*N10674/1000</f>
        <v>0</v>
      </c>
      <c r="Q10674" s="9">
        <f>P10674+O10674</f>
        <v>0</v>
      </c>
      <c r="R10674" s="11">
        <v>0</v>
      </c>
      <c r="T10674" s="9">
        <f>0.5*R10674</f>
        <v>0</v>
      </c>
      <c r="U10674" s="9">
        <f>T10674+S10674</f>
        <v>0</v>
      </c>
      <c r="V10674" s="9">
        <f>(Q10674+U10674)/(0.944*1000)</f>
        <v>0</v>
      </c>
    </row>
    <row r="10675" spans="1:22" x14ac:dyDescent="0.3">
      <c r="A10675" s="14">
        <v>10719</v>
      </c>
      <c r="B10675" s="14" t="s">
        <v>11562</v>
      </c>
      <c r="C10675" s="14" t="s">
        <v>13510</v>
      </c>
      <c r="D10675" s="14" t="s">
        <v>13504</v>
      </c>
      <c r="E10675" s="14" t="s">
        <v>13495</v>
      </c>
      <c r="F10675" s="14">
        <v>6</v>
      </c>
      <c r="G10675" s="14">
        <v>0.25</v>
      </c>
      <c r="H10675" s="15">
        <v>3.0000000000000001E-3</v>
      </c>
      <c r="I10675" s="15">
        <f>M10675-V10675</f>
        <v>0.25950000000000001</v>
      </c>
      <c r="J10675" s="14"/>
      <c r="K10675" s="13"/>
      <c r="L10675" s="9">
        <f>G10675*1.05</f>
        <v>0.26250000000000001</v>
      </c>
      <c r="M10675" s="11">
        <f>L10675-H10675</f>
        <v>0.25950000000000001</v>
      </c>
      <c r="N10675" s="11">
        <v>0</v>
      </c>
      <c r="P10675" s="9">
        <f>0.5*N10675/1000</f>
        <v>0</v>
      </c>
      <c r="Q10675" s="9">
        <f>P10675+O10675</f>
        <v>0</v>
      </c>
      <c r="R10675" s="11">
        <v>0</v>
      </c>
      <c r="T10675" s="9">
        <f>0.5*R10675</f>
        <v>0</v>
      </c>
      <c r="U10675" s="9">
        <f>T10675+S10675</f>
        <v>0</v>
      </c>
      <c r="V10675" s="9">
        <f>(Q10675+U10675)/(0.944*1000)</f>
        <v>0</v>
      </c>
    </row>
    <row r="10676" spans="1:22" x14ac:dyDescent="0.3">
      <c r="A10676" s="14">
        <v>10720</v>
      </c>
      <c r="B10676" s="14" t="s">
        <v>11563</v>
      </c>
      <c r="C10676" s="14" t="s">
        <v>13510</v>
      </c>
      <c r="D10676" s="14" t="s">
        <v>13504</v>
      </c>
      <c r="E10676" s="14" t="s">
        <v>13495</v>
      </c>
      <c r="F10676" s="14">
        <v>6</v>
      </c>
      <c r="G10676" s="14">
        <v>0.8</v>
      </c>
      <c r="H10676" s="15">
        <v>0.316</v>
      </c>
      <c r="I10676" s="15">
        <f>M10676-V10676</f>
        <v>9.6055084745762742E-2</v>
      </c>
      <c r="J10676" s="14"/>
      <c r="K10676" s="13"/>
      <c r="L10676" s="9">
        <f>1.05*0.4</f>
        <v>0.42000000000000004</v>
      </c>
      <c r="M10676" s="11">
        <f>L10676-H10676</f>
        <v>0.10400000000000004</v>
      </c>
      <c r="N10676" s="11">
        <v>0</v>
      </c>
      <c r="P10676" s="9">
        <f>0.5*N10676/1000</f>
        <v>0</v>
      </c>
      <c r="Q10676" s="9">
        <f>P10676+O10676</f>
        <v>0</v>
      </c>
      <c r="R10676" s="11">
        <v>15</v>
      </c>
      <c r="T10676" s="9">
        <f>0.5*R10676</f>
        <v>7.5</v>
      </c>
      <c r="U10676" s="9">
        <f>T10676+S10676</f>
        <v>7.5</v>
      </c>
      <c r="V10676" s="9">
        <f>(Q10676+U10676)/(0.944*1000)</f>
        <v>7.9449152542372878E-3</v>
      </c>
    </row>
    <row r="10677" spans="1:22" x14ac:dyDescent="0.3">
      <c r="A10677" s="14">
        <v>10721</v>
      </c>
      <c r="B10677" s="14" t="s">
        <v>11564</v>
      </c>
      <c r="C10677" s="14" t="s">
        <v>13510</v>
      </c>
      <c r="D10677" s="14" t="s">
        <v>13504</v>
      </c>
      <c r="E10677" s="14" t="s">
        <v>13495</v>
      </c>
      <c r="F10677" s="14">
        <v>6</v>
      </c>
      <c r="G10677" s="14">
        <v>6.3E-2</v>
      </c>
      <c r="H10677" s="15">
        <v>9.0800000000000125E-4</v>
      </c>
      <c r="I10677" s="15">
        <f>M10677-V10677</f>
        <v>6.5241999999999994E-2</v>
      </c>
      <c r="J10677" s="14"/>
      <c r="K10677" s="13"/>
      <c r="L10677" s="9">
        <f>G10677*1.05</f>
        <v>6.615E-2</v>
      </c>
      <c r="M10677" s="11">
        <f>L10677-H10677</f>
        <v>6.5241999999999994E-2</v>
      </c>
      <c r="N10677" s="11">
        <v>0</v>
      </c>
      <c r="P10677" s="9">
        <f>0.5*N10677/1000</f>
        <v>0</v>
      </c>
      <c r="Q10677" s="9">
        <f>P10677+O10677</f>
        <v>0</v>
      </c>
      <c r="R10677" s="11">
        <v>0</v>
      </c>
      <c r="T10677" s="9">
        <f>0.5*R10677</f>
        <v>0</v>
      </c>
      <c r="U10677" s="9">
        <f>T10677+S10677</f>
        <v>0</v>
      </c>
      <c r="V10677" s="9">
        <f>(Q10677+U10677)/(0.944*1000)</f>
        <v>0</v>
      </c>
    </row>
    <row r="10678" spans="1:22" x14ac:dyDescent="0.3">
      <c r="A10678" s="14">
        <v>10722</v>
      </c>
      <c r="B10678" s="14" t="s">
        <v>11565</v>
      </c>
      <c r="C10678" s="14" t="s">
        <v>13510</v>
      </c>
      <c r="D10678" s="14" t="s">
        <v>13504</v>
      </c>
      <c r="E10678" s="14" t="s">
        <v>13495</v>
      </c>
      <c r="F10678" s="14">
        <v>6</v>
      </c>
      <c r="G10678" s="14">
        <v>0.25</v>
      </c>
      <c r="H10678" s="15">
        <v>2.0510999999999995E-2</v>
      </c>
      <c r="I10678" s="15">
        <f>M10678-V10678</f>
        <v>0.24198900000000001</v>
      </c>
      <c r="J10678" s="14"/>
      <c r="K10678" s="13"/>
      <c r="L10678" s="9">
        <f>G10678*1.05</f>
        <v>0.26250000000000001</v>
      </c>
      <c r="M10678" s="11">
        <f>L10678-H10678</f>
        <v>0.24198900000000001</v>
      </c>
      <c r="N10678" s="11">
        <v>0</v>
      </c>
      <c r="P10678" s="9">
        <f>0.5*N10678/1000</f>
        <v>0</v>
      </c>
      <c r="Q10678" s="9">
        <f>P10678+O10678</f>
        <v>0</v>
      </c>
      <c r="R10678" s="11">
        <v>0</v>
      </c>
      <c r="T10678" s="9">
        <f>0.5*R10678</f>
        <v>0</v>
      </c>
      <c r="U10678" s="9">
        <f>T10678+S10678</f>
        <v>0</v>
      </c>
      <c r="V10678" s="9">
        <f>(Q10678+U10678)/(0.944*1000)</f>
        <v>0</v>
      </c>
    </row>
    <row r="10679" spans="1:22" x14ac:dyDescent="0.3">
      <c r="A10679" s="14">
        <v>10723</v>
      </c>
      <c r="B10679" s="14" t="s">
        <v>870</v>
      </c>
      <c r="C10679" s="14" t="s">
        <v>13510</v>
      </c>
      <c r="D10679" s="14" t="s">
        <v>13504</v>
      </c>
      <c r="E10679" s="14" t="s">
        <v>13495</v>
      </c>
      <c r="F10679" s="14">
        <v>6</v>
      </c>
      <c r="G10679" s="14">
        <v>6.3E-2</v>
      </c>
      <c r="H10679" s="15">
        <v>9.2799999999999729E-4</v>
      </c>
      <c r="I10679" s="15">
        <f>M10679-V10679</f>
        <v>4.694869491525424E-2</v>
      </c>
      <c r="J10679" s="14"/>
      <c r="K10679" s="13"/>
      <c r="L10679" s="9">
        <f>G10679*1.05</f>
        <v>6.615E-2</v>
      </c>
      <c r="M10679" s="11">
        <f>L10679-H10679</f>
        <v>6.5222000000000002E-2</v>
      </c>
      <c r="N10679" s="11">
        <v>0</v>
      </c>
      <c r="P10679" s="9">
        <f>0.5*N10679/1000</f>
        <v>0</v>
      </c>
      <c r="Q10679" s="9">
        <f>P10679+O10679</f>
        <v>0</v>
      </c>
      <c r="R10679" s="11">
        <v>23</v>
      </c>
      <c r="S10679" s="9">
        <f>0.75*R10679</f>
        <v>17.25</v>
      </c>
      <c r="U10679" s="9">
        <f>T10679+S10679</f>
        <v>17.25</v>
      </c>
      <c r="V10679" s="9">
        <f>(Q10679+U10679)/(0.944*1000)</f>
        <v>1.8273305084745763E-2</v>
      </c>
    </row>
    <row r="10680" spans="1:22" x14ac:dyDescent="0.3">
      <c r="A10680" s="14">
        <v>10724</v>
      </c>
      <c r="B10680" s="14" t="s">
        <v>11566</v>
      </c>
      <c r="C10680" s="14" t="s">
        <v>13510</v>
      </c>
      <c r="D10680" s="14" t="s">
        <v>13504</v>
      </c>
      <c r="E10680" s="14" t="s">
        <v>13495</v>
      </c>
      <c r="F10680" s="14">
        <v>6</v>
      </c>
      <c r="G10680" s="14">
        <v>6.3E-2</v>
      </c>
      <c r="H10680" s="15">
        <v>0.03</v>
      </c>
      <c r="I10680" s="15">
        <f>M10680-V10680</f>
        <v>3.2442372881355937E-2</v>
      </c>
      <c r="J10680" s="14"/>
      <c r="K10680" s="13"/>
      <c r="L10680" s="9">
        <f>G10680*1.05</f>
        <v>6.615E-2</v>
      </c>
      <c r="M10680" s="11">
        <f>L10680-H10680</f>
        <v>3.6150000000000002E-2</v>
      </c>
      <c r="N10680" s="11">
        <v>0</v>
      </c>
      <c r="P10680" s="9">
        <f>0.5*N10680/1000</f>
        <v>0</v>
      </c>
      <c r="Q10680" s="9">
        <f>P10680+O10680</f>
        <v>0</v>
      </c>
      <c r="R10680" s="11">
        <v>7</v>
      </c>
      <c r="T10680" s="9">
        <f>0.5*R10680</f>
        <v>3.5</v>
      </c>
      <c r="U10680" s="9">
        <f>T10680+S10680</f>
        <v>3.5</v>
      </c>
      <c r="V10680" s="9">
        <f>(Q10680+U10680)/(0.944*1000)</f>
        <v>3.7076271186440679E-3</v>
      </c>
    </row>
    <row r="10681" spans="1:22" x14ac:dyDescent="0.3">
      <c r="A10681" s="14">
        <v>10725</v>
      </c>
      <c r="B10681" s="14" t="s">
        <v>11567</v>
      </c>
      <c r="C10681" s="14" t="s">
        <v>13510</v>
      </c>
      <c r="D10681" s="14" t="s">
        <v>13504</v>
      </c>
      <c r="E10681" s="14" t="s">
        <v>13495</v>
      </c>
      <c r="F10681" s="14">
        <v>6</v>
      </c>
      <c r="G10681" s="14">
        <v>1.26</v>
      </c>
      <c r="H10681" s="15">
        <v>0.66872699999999996</v>
      </c>
      <c r="I10681" s="16" t="s">
        <v>13516</v>
      </c>
      <c r="J10681" s="14"/>
      <c r="K10681" s="13"/>
      <c r="L10681" s="9">
        <f>1.05*0.63</f>
        <v>0.66150000000000009</v>
      </c>
      <c r="M10681" s="11">
        <f>L10681-H10681</f>
        <v>-7.2269999999998724E-3</v>
      </c>
      <c r="N10681" s="11">
        <v>0</v>
      </c>
      <c r="P10681" s="9">
        <f>0.5*N10681/1000</f>
        <v>0</v>
      </c>
      <c r="Q10681" s="9">
        <f>P10681+O10681</f>
        <v>0</v>
      </c>
      <c r="R10681" s="11">
        <v>0</v>
      </c>
      <c r="T10681" s="9">
        <f>0.5*R10681</f>
        <v>0</v>
      </c>
      <c r="U10681" s="9">
        <f>T10681+S10681</f>
        <v>0</v>
      </c>
      <c r="V10681" s="9">
        <f>(Q10681+U10681)/(0.944*1000)</f>
        <v>0</v>
      </c>
    </row>
    <row r="10682" spans="1:22" x14ac:dyDescent="0.3">
      <c r="A10682" s="14">
        <v>10726</v>
      </c>
      <c r="B10682" s="14" t="s">
        <v>11568</v>
      </c>
      <c r="C10682" s="14" t="s">
        <v>13510</v>
      </c>
      <c r="D10682" s="14" t="s">
        <v>13504</v>
      </c>
      <c r="E10682" s="14" t="s">
        <v>13495</v>
      </c>
      <c r="F10682" s="14">
        <v>6</v>
      </c>
      <c r="G10682" s="14">
        <v>0.1</v>
      </c>
      <c r="H10682" s="15">
        <v>1.8439999999999941E-3</v>
      </c>
      <c r="I10682" s="15">
        <f>M10682-V10682</f>
        <v>0.10315600000000001</v>
      </c>
      <c r="J10682" s="14"/>
      <c r="K10682" s="13"/>
      <c r="L10682" s="9">
        <f>G10682*1.05</f>
        <v>0.10500000000000001</v>
      </c>
      <c r="M10682" s="11">
        <f>L10682-H10682</f>
        <v>0.10315600000000001</v>
      </c>
      <c r="N10682" s="11">
        <v>0</v>
      </c>
      <c r="P10682" s="9">
        <f>0.5*N10682/1000</f>
        <v>0</v>
      </c>
      <c r="Q10682" s="9">
        <f>P10682+O10682</f>
        <v>0</v>
      </c>
      <c r="R10682" s="11">
        <v>0</v>
      </c>
      <c r="T10682" s="9">
        <f>0.5*R10682</f>
        <v>0</v>
      </c>
      <c r="U10682" s="9">
        <f>T10682+S10682</f>
        <v>0</v>
      </c>
      <c r="V10682" s="9">
        <f>(Q10682+U10682)/(0.944*1000)</f>
        <v>0</v>
      </c>
    </row>
    <row r="10683" spans="1:22" x14ac:dyDescent="0.3">
      <c r="A10683" s="14">
        <v>10727</v>
      </c>
      <c r="B10683" s="14" t="s">
        <v>11569</v>
      </c>
      <c r="C10683" s="14" t="s">
        <v>13510</v>
      </c>
      <c r="D10683" s="14" t="s">
        <v>13504</v>
      </c>
      <c r="E10683" s="14" t="s">
        <v>13495</v>
      </c>
      <c r="F10683" s="14">
        <v>6</v>
      </c>
      <c r="G10683" s="14">
        <v>6.3E-2</v>
      </c>
      <c r="H10683" s="15">
        <v>0</v>
      </c>
      <c r="I10683" s="15">
        <f>M10683-V10683</f>
        <v>6.615E-2</v>
      </c>
      <c r="J10683" s="14"/>
      <c r="K10683" s="13"/>
      <c r="L10683" s="9">
        <f>G10683*1.05</f>
        <v>6.615E-2</v>
      </c>
      <c r="M10683" s="11">
        <f>L10683-H10683</f>
        <v>6.615E-2</v>
      </c>
      <c r="N10683" s="11">
        <v>0</v>
      </c>
      <c r="P10683" s="9">
        <f>0.5*N10683/1000</f>
        <v>0</v>
      </c>
      <c r="Q10683" s="9">
        <f>P10683+O10683</f>
        <v>0</v>
      </c>
      <c r="R10683" s="11">
        <v>0</v>
      </c>
      <c r="T10683" s="9">
        <f>0.5*R10683</f>
        <v>0</v>
      </c>
      <c r="U10683" s="9">
        <f>T10683+S10683</f>
        <v>0</v>
      </c>
      <c r="V10683" s="9">
        <f>(Q10683+U10683)/(0.944*1000)</f>
        <v>0</v>
      </c>
    </row>
    <row r="10684" spans="1:22" x14ac:dyDescent="0.3">
      <c r="A10684" s="14">
        <v>10728</v>
      </c>
      <c r="B10684" s="14" t="s">
        <v>11570</v>
      </c>
      <c r="C10684" s="14" t="s">
        <v>13510</v>
      </c>
      <c r="D10684" s="14" t="s">
        <v>13504</v>
      </c>
      <c r="E10684" s="14" t="s">
        <v>13495</v>
      </c>
      <c r="F10684" s="14">
        <v>6</v>
      </c>
      <c r="G10684" s="14">
        <v>0.16</v>
      </c>
      <c r="H10684" s="15">
        <v>0</v>
      </c>
      <c r="I10684" s="15">
        <f>M10684-V10684</f>
        <v>0.16800000000000001</v>
      </c>
      <c r="J10684" s="14"/>
      <c r="K10684" s="13"/>
      <c r="L10684" s="9">
        <f>G10684*1.05</f>
        <v>0.16800000000000001</v>
      </c>
      <c r="M10684" s="11">
        <f>L10684-H10684</f>
        <v>0.16800000000000001</v>
      </c>
      <c r="N10684" s="11">
        <v>0</v>
      </c>
      <c r="P10684" s="9">
        <f>0.5*N10684/1000</f>
        <v>0</v>
      </c>
      <c r="Q10684" s="9">
        <f>P10684+O10684</f>
        <v>0</v>
      </c>
      <c r="R10684" s="11">
        <v>0</v>
      </c>
      <c r="T10684" s="9">
        <f>0.5*R10684</f>
        <v>0</v>
      </c>
      <c r="U10684" s="9">
        <f>T10684+S10684</f>
        <v>0</v>
      </c>
      <c r="V10684" s="9">
        <f>(Q10684+U10684)/(0.944*1000)</f>
        <v>0</v>
      </c>
    </row>
    <row r="10685" spans="1:22" x14ac:dyDescent="0.3">
      <c r="A10685" s="14">
        <v>10729</v>
      </c>
      <c r="B10685" s="14" t="s">
        <v>11571</v>
      </c>
      <c r="C10685" s="14" t="s">
        <v>13510</v>
      </c>
      <c r="D10685" s="14" t="s">
        <v>13504</v>
      </c>
      <c r="E10685" s="14" t="s">
        <v>13495</v>
      </c>
      <c r="F10685" s="14">
        <v>6</v>
      </c>
      <c r="G10685" s="14">
        <v>0.16</v>
      </c>
      <c r="H10685" s="15">
        <v>4.9153000000000009E-2</v>
      </c>
      <c r="I10685" s="15">
        <f>M10685-V10685</f>
        <v>0.11884700000000001</v>
      </c>
      <c r="J10685" s="14"/>
      <c r="K10685" s="13"/>
      <c r="L10685" s="9">
        <f>G10685*1.05</f>
        <v>0.16800000000000001</v>
      </c>
      <c r="M10685" s="11">
        <f>L10685-H10685</f>
        <v>0.11884700000000001</v>
      </c>
      <c r="N10685" s="11">
        <v>0</v>
      </c>
      <c r="P10685" s="9">
        <f>0.5*N10685/1000</f>
        <v>0</v>
      </c>
      <c r="Q10685" s="9">
        <f>P10685+O10685</f>
        <v>0</v>
      </c>
      <c r="R10685" s="11">
        <v>0</v>
      </c>
      <c r="T10685" s="9">
        <f>0.5*R10685</f>
        <v>0</v>
      </c>
      <c r="U10685" s="9">
        <f>T10685+S10685</f>
        <v>0</v>
      </c>
      <c r="V10685" s="9">
        <f>(Q10685+U10685)/(0.944*1000)</f>
        <v>0</v>
      </c>
    </row>
    <row r="10686" spans="1:22" x14ac:dyDescent="0.3">
      <c r="A10686" s="14">
        <v>10730</v>
      </c>
      <c r="B10686" s="14" t="s">
        <v>11572</v>
      </c>
      <c r="C10686" s="14" t="s">
        <v>13510</v>
      </c>
      <c r="D10686" s="14" t="s">
        <v>13504</v>
      </c>
      <c r="E10686" s="14" t="s">
        <v>13495</v>
      </c>
      <c r="F10686" s="14">
        <v>6</v>
      </c>
      <c r="G10686" s="14">
        <v>0.16</v>
      </c>
      <c r="H10686" s="15">
        <v>7.2999999999999995E-2</v>
      </c>
      <c r="I10686" s="15">
        <f>M10686-V10686</f>
        <v>9.5000000000000015E-2</v>
      </c>
      <c r="J10686" s="14"/>
      <c r="K10686" s="13"/>
      <c r="L10686" s="9">
        <f>G10686*1.05</f>
        <v>0.16800000000000001</v>
      </c>
      <c r="M10686" s="11">
        <f>L10686-H10686</f>
        <v>9.5000000000000015E-2</v>
      </c>
      <c r="N10686" s="11">
        <v>0</v>
      </c>
      <c r="P10686" s="9">
        <f>0.5*N10686/1000</f>
        <v>0</v>
      </c>
      <c r="Q10686" s="9">
        <f>P10686+O10686</f>
        <v>0</v>
      </c>
      <c r="R10686" s="11">
        <v>0</v>
      </c>
      <c r="T10686" s="9">
        <f>0.5*R10686</f>
        <v>0</v>
      </c>
      <c r="U10686" s="9">
        <f>T10686+S10686</f>
        <v>0</v>
      </c>
      <c r="V10686" s="9">
        <f>(Q10686+U10686)/(0.944*1000)</f>
        <v>0</v>
      </c>
    </row>
    <row r="10687" spans="1:22" x14ac:dyDescent="0.3">
      <c r="A10687" s="14">
        <v>10731</v>
      </c>
      <c r="B10687" s="14" t="s">
        <v>11573</v>
      </c>
      <c r="C10687" s="14" t="s">
        <v>13510</v>
      </c>
      <c r="D10687" s="14" t="s">
        <v>13504</v>
      </c>
      <c r="E10687" s="14" t="s">
        <v>13495</v>
      </c>
      <c r="F10687" s="14">
        <v>6</v>
      </c>
      <c r="G10687" s="14">
        <v>0.16</v>
      </c>
      <c r="H10687" s="15">
        <v>9.8000000000000004E-2</v>
      </c>
      <c r="I10687" s="15">
        <f>M10687-V10687</f>
        <v>7.0000000000000007E-2</v>
      </c>
      <c r="J10687" s="14"/>
      <c r="K10687" s="13"/>
      <c r="L10687" s="9">
        <f>G10687*1.05</f>
        <v>0.16800000000000001</v>
      </c>
      <c r="M10687" s="11">
        <f>L10687-H10687</f>
        <v>7.0000000000000007E-2</v>
      </c>
      <c r="N10687" s="11">
        <v>0</v>
      </c>
      <c r="P10687" s="9">
        <f>0.5*N10687/1000</f>
        <v>0</v>
      </c>
      <c r="Q10687" s="9">
        <f>P10687+O10687</f>
        <v>0</v>
      </c>
      <c r="R10687" s="11">
        <v>0</v>
      </c>
      <c r="S10687" s="9">
        <f>0.75*R10687/1000</f>
        <v>0</v>
      </c>
      <c r="T10687" s="9">
        <f>0.5*R10687</f>
        <v>0</v>
      </c>
      <c r="U10687" s="9">
        <f>T10687+S10687</f>
        <v>0</v>
      </c>
      <c r="V10687" s="9">
        <f>(Q10687+U10687)/(0.944*1000)</f>
        <v>0</v>
      </c>
    </row>
    <row r="10688" spans="1:22" x14ac:dyDescent="0.3">
      <c r="A10688" s="14">
        <v>10732</v>
      </c>
      <c r="B10688" s="14" t="s">
        <v>11574</v>
      </c>
      <c r="C10688" s="14" t="s">
        <v>13510</v>
      </c>
      <c r="D10688" s="14" t="s">
        <v>13504</v>
      </c>
      <c r="E10688" s="14" t="s">
        <v>13495</v>
      </c>
      <c r="F10688" s="14">
        <v>6</v>
      </c>
      <c r="G10688" s="14">
        <v>0.4</v>
      </c>
      <c r="H10688" s="15">
        <v>0.26900000000000002</v>
      </c>
      <c r="I10688" s="15">
        <f>M10688-V10688</f>
        <v>0.14570074152542375</v>
      </c>
      <c r="J10688" s="14"/>
      <c r="K10688" s="13"/>
      <c r="L10688" s="9">
        <f>G10688*1.05</f>
        <v>0.42000000000000004</v>
      </c>
      <c r="M10688" s="11">
        <f>L10688-H10688</f>
        <v>0.15100000000000002</v>
      </c>
      <c r="N10688" s="11">
        <v>5</v>
      </c>
      <c r="P10688" s="9">
        <f>0.5*N10688/1000</f>
        <v>2.5000000000000001E-3</v>
      </c>
      <c r="Q10688" s="9">
        <f>P10688+O10688</f>
        <v>2.5000000000000001E-3</v>
      </c>
      <c r="R10688" s="11">
        <v>10</v>
      </c>
      <c r="T10688" s="9">
        <f>0.5*R10688</f>
        <v>5</v>
      </c>
      <c r="U10688" s="9">
        <f>T10688+S10688</f>
        <v>5</v>
      </c>
      <c r="V10688" s="9">
        <f>(Q10688+U10688)/(0.944*1000)</f>
        <v>5.2992584745762718E-3</v>
      </c>
    </row>
    <row r="10689" spans="1:22" x14ac:dyDescent="0.3">
      <c r="A10689" s="14">
        <v>10733</v>
      </c>
      <c r="B10689" s="14" t="s">
        <v>11575</v>
      </c>
      <c r="C10689" s="14" t="s">
        <v>13510</v>
      </c>
      <c r="D10689" s="14" t="s">
        <v>13504</v>
      </c>
      <c r="E10689" s="14" t="s">
        <v>13495</v>
      </c>
      <c r="F10689" s="14">
        <v>6</v>
      </c>
      <c r="G10689" s="14">
        <v>6.3E-2</v>
      </c>
      <c r="H10689" s="15">
        <v>4.3999999999999997E-2</v>
      </c>
      <c r="I10689" s="15">
        <f>M10689-V10689</f>
        <v>2.2150000000000003E-2</v>
      </c>
      <c r="J10689" s="14"/>
      <c r="K10689" s="13"/>
      <c r="L10689" s="9">
        <f>G10689*1.05</f>
        <v>6.615E-2</v>
      </c>
      <c r="M10689" s="11">
        <f>L10689-H10689</f>
        <v>2.2150000000000003E-2</v>
      </c>
      <c r="N10689" s="11">
        <v>0</v>
      </c>
      <c r="P10689" s="9">
        <f>0.5*N10689/1000</f>
        <v>0</v>
      </c>
      <c r="Q10689" s="9">
        <f>P10689+O10689</f>
        <v>0</v>
      </c>
      <c r="R10689" s="11">
        <v>0</v>
      </c>
      <c r="T10689" s="9">
        <f>0.5*R10689</f>
        <v>0</v>
      </c>
      <c r="U10689" s="9">
        <f>T10689+S10689</f>
        <v>0</v>
      </c>
      <c r="V10689" s="9">
        <f>(Q10689+U10689)/(0.944*1000)</f>
        <v>0</v>
      </c>
    </row>
    <row r="10690" spans="1:22" x14ac:dyDescent="0.3">
      <c r="A10690" s="14">
        <v>10734</v>
      </c>
      <c r="B10690" s="14" t="s">
        <v>11576</v>
      </c>
      <c r="C10690" s="14" t="s">
        <v>13510</v>
      </c>
      <c r="D10690" s="14" t="s">
        <v>13504</v>
      </c>
      <c r="E10690" s="14" t="s">
        <v>13495</v>
      </c>
      <c r="F10690" s="14">
        <v>6</v>
      </c>
      <c r="G10690" s="14">
        <v>0.16</v>
      </c>
      <c r="H10690" s="15">
        <v>7.2999999999999995E-2</v>
      </c>
      <c r="I10690" s="15">
        <f>M10690-V10690</f>
        <v>9.5000000000000015E-2</v>
      </c>
      <c r="J10690" s="14"/>
      <c r="K10690" s="13"/>
      <c r="L10690" s="9">
        <f>G10690*1.05</f>
        <v>0.16800000000000001</v>
      </c>
      <c r="M10690" s="11">
        <f>L10690-H10690</f>
        <v>9.5000000000000015E-2</v>
      </c>
      <c r="N10690" s="11">
        <v>0</v>
      </c>
      <c r="P10690" s="9">
        <f>0.5*N10690/1000</f>
        <v>0</v>
      </c>
      <c r="Q10690" s="9">
        <f>P10690+O10690</f>
        <v>0</v>
      </c>
      <c r="R10690" s="11">
        <v>0</v>
      </c>
      <c r="T10690" s="9">
        <f>0.5*R10690</f>
        <v>0</v>
      </c>
      <c r="U10690" s="9">
        <f>T10690+S10690</f>
        <v>0</v>
      </c>
      <c r="V10690" s="9">
        <f>(Q10690+U10690)/(0.944*1000)</f>
        <v>0</v>
      </c>
    </row>
    <row r="10691" spans="1:22" x14ac:dyDescent="0.3">
      <c r="A10691" s="14">
        <v>10735</v>
      </c>
      <c r="B10691" s="14" t="s">
        <v>11577</v>
      </c>
      <c r="C10691" s="14" t="s">
        <v>13510</v>
      </c>
      <c r="D10691" s="14" t="s">
        <v>13504</v>
      </c>
      <c r="E10691" s="14" t="s">
        <v>13495</v>
      </c>
      <c r="F10691" s="14">
        <v>6</v>
      </c>
      <c r="G10691" s="14">
        <v>0.25</v>
      </c>
      <c r="H10691" s="15">
        <v>0.125</v>
      </c>
      <c r="I10691" s="15">
        <f>M10691-V10691</f>
        <v>0.12955508474576272</v>
      </c>
      <c r="J10691" s="14"/>
      <c r="K10691" s="13"/>
      <c r="L10691" s="9">
        <f>G10691*1.05</f>
        <v>0.26250000000000001</v>
      </c>
      <c r="M10691" s="11">
        <f>L10691-H10691</f>
        <v>0.13750000000000001</v>
      </c>
      <c r="N10691" s="11">
        <v>0</v>
      </c>
      <c r="P10691" s="9">
        <f>0.5*N10691/1000</f>
        <v>0</v>
      </c>
      <c r="Q10691" s="9">
        <f>P10691+O10691</f>
        <v>0</v>
      </c>
      <c r="R10691" s="11">
        <v>15</v>
      </c>
      <c r="T10691" s="9">
        <f>0.5*R10691</f>
        <v>7.5</v>
      </c>
      <c r="U10691" s="9">
        <f>T10691+S10691</f>
        <v>7.5</v>
      </c>
      <c r="V10691" s="9">
        <f>(Q10691+U10691)/(0.944*1000)</f>
        <v>7.9449152542372878E-3</v>
      </c>
    </row>
    <row r="10692" spans="1:22" x14ac:dyDescent="0.3">
      <c r="A10692" s="14">
        <v>10736</v>
      </c>
      <c r="B10692" s="14" t="s">
        <v>11578</v>
      </c>
      <c r="C10692" s="14" t="s">
        <v>13510</v>
      </c>
      <c r="D10692" s="14" t="s">
        <v>13504</v>
      </c>
      <c r="E10692" s="14" t="s">
        <v>13495</v>
      </c>
      <c r="F10692" s="14">
        <v>6</v>
      </c>
      <c r="G10692" s="14">
        <v>0.16</v>
      </c>
      <c r="H10692" s="15">
        <v>8.6999999999999994E-2</v>
      </c>
      <c r="I10692" s="15">
        <f>M10692-V10692</f>
        <v>4.9220338983050865E-2</v>
      </c>
      <c r="J10692" s="14"/>
      <c r="K10692" s="13"/>
      <c r="L10692" s="9">
        <f>G10692*1.05</f>
        <v>0.16800000000000001</v>
      </c>
      <c r="M10692" s="11">
        <f>L10692-H10692</f>
        <v>8.1000000000000016E-2</v>
      </c>
      <c r="N10692" s="11">
        <v>0</v>
      </c>
      <c r="P10692" s="9">
        <f>0.5*N10692/1000</f>
        <v>0</v>
      </c>
      <c r="Q10692" s="9">
        <f>P10692+O10692</f>
        <v>0</v>
      </c>
      <c r="R10692" s="11">
        <v>40</v>
      </c>
      <c r="S10692" s="9">
        <f>0.75*R10692</f>
        <v>30</v>
      </c>
      <c r="U10692" s="9">
        <f>T10692+S10692</f>
        <v>30</v>
      </c>
      <c r="V10692" s="9">
        <f>(Q10692+U10692)/(0.944*1000)</f>
        <v>3.1779661016949151E-2</v>
      </c>
    </row>
    <row r="10693" spans="1:22" x14ac:dyDescent="0.3">
      <c r="A10693" s="14">
        <v>10737</v>
      </c>
      <c r="B10693" s="14" t="s">
        <v>11579</v>
      </c>
      <c r="C10693" s="14" t="s">
        <v>13510</v>
      </c>
      <c r="D10693" s="14" t="s">
        <v>13504</v>
      </c>
      <c r="E10693" s="14" t="s">
        <v>13495</v>
      </c>
      <c r="F10693" s="14">
        <v>10</v>
      </c>
      <c r="G10693" s="14">
        <v>1.26</v>
      </c>
      <c r="H10693" s="15">
        <v>0.71561600000000003</v>
      </c>
      <c r="I10693" s="16" t="s">
        <v>13516</v>
      </c>
      <c r="J10693" s="14"/>
      <c r="K10693" s="13"/>
      <c r="L10693" s="9">
        <f>1.05*0.63</f>
        <v>0.66150000000000009</v>
      </c>
      <c r="M10693" s="11">
        <f>L10693-H10693</f>
        <v>-5.4115999999999942E-2</v>
      </c>
      <c r="N10693" s="11">
        <v>0</v>
      </c>
      <c r="P10693" s="9">
        <f>0.5*N10693/1000</f>
        <v>0</v>
      </c>
      <c r="Q10693" s="9">
        <f>P10693+O10693</f>
        <v>0</v>
      </c>
      <c r="R10693" s="11">
        <v>0</v>
      </c>
      <c r="T10693" s="9">
        <f>0.5*R10693</f>
        <v>0</v>
      </c>
      <c r="U10693" s="9">
        <f>T10693+S10693</f>
        <v>0</v>
      </c>
      <c r="V10693" s="9">
        <f>(Q10693+U10693)/(0.944*1000)</f>
        <v>0</v>
      </c>
    </row>
    <row r="10694" spans="1:22" x14ac:dyDescent="0.3">
      <c r="A10694" s="14">
        <v>10738</v>
      </c>
      <c r="B10694" s="14" t="s">
        <v>11580</v>
      </c>
      <c r="C10694" s="14" t="s">
        <v>13510</v>
      </c>
      <c r="D10694" s="14" t="s">
        <v>13504</v>
      </c>
      <c r="E10694" s="14" t="s">
        <v>13495</v>
      </c>
      <c r="F10694" s="14">
        <v>10</v>
      </c>
      <c r="G10694" s="14">
        <v>1.26</v>
      </c>
      <c r="H10694" s="15">
        <v>0.74862699999999993</v>
      </c>
      <c r="I10694" s="16" t="s">
        <v>13516</v>
      </c>
      <c r="J10694" s="14"/>
      <c r="K10694" s="13"/>
      <c r="L10694" s="9">
        <f>1.05*0.63</f>
        <v>0.66150000000000009</v>
      </c>
      <c r="M10694" s="11">
        <f>L10694-H10694</f>
        <v>-8.7126999999999843E-2</v>
      </c>
      <c r="N10694" s="11">
        <v>0</v>
      </c>
      <c r="P10694" s="9">
        <f>0.5*N10694/1000</f>
        <v>0</v>
      </c>
      <c r="Q10694" s="9">
        <f>P10694+O10694</f>
        <v>0</v>
      </c>
      <c r="R10694" s="11">
        <v>0</v>
      </c>
      <c r="T10694" s="9">
        <f>0.5*R10694</f>
        <v>0</v>
      </c>
      <c r="U10694" s="9">
        <f>T10694+S10694</f>
        <v>0</v>
      </c>
      <c r="V10694" s="9">
        <f>(Q10694+U10694)/(0.944*1000)</f>
        <v>0</v>
      </c>
    </row>
    <row r="10695" spans="1:22" x14ac:dyDescent="0.3">
      <c r="A10695" s="14">
        <v>10739</v>
      </c>
      <c r="B10695" s="14" t="s">
        <v>11581</v>
      </c>
      <c r="C10695" s="14" t="s">
        <v>13510</v>
      </c>
      <c r="D10695" s="14" t="s">
        <v>13504</v>
      </c>
      <c r="E10695" s="14" t="s">
        <v>13495</v>
      </c>
      <c r="F10695" s="14">
        <v>10</v>
      </c>
      <c r="G10695" s="14">
        <v>0.8</v>
      </c>
      <c r="H10695" s="15">
        <v>0.43052499999999999</v>
      </c>
      <c r="I10695" s="16" t="s">
        <v>13516</v>
      </c>
      <c r="J10695" s="14"/>
      <c r="K10695" s="13"/>
      <c r="L10695" s="9">
        <f>1.05*0.4</f>
        <v>0.42000000000000004</v>
      </c>
      <c r="M10695" s="11">
        <f>L10695-H10695</f>
        <v>-1.0524999999999951E-2</v>
      </c>
      <c r="N10695" s="11">
        <v>0</v>
      </c>
      <c r="P10695" s="9">
        <f>0.5*N10695/1000</f>
        <v>0</v>
      </c>
      <c r="Q10695" s="9">
        <f>P10695+O10695</f>
        <v>0</v>
      </c>
      <c r="R10695" s="11">
        <v>0</v>
      </c>
      <c r="T10695" s="9">
        <f>0.5*R10695</f>
        <v>0</v>
      </c>
      <c r="U10695" s="9">
        <f>T10695+S10695</f>
        <v>0</v>
      </c>
      <c r="V10695" s="9">
        <f>(Q10695+U10695)/(0.944*1000)</f>
        <v>0</v>
      </c>
    </row>
    <row r="10696" spans="1:22" x14ac:dyDescent="0.3">
      <c r="A10696" s="14">
        <v>10740</v>
      </c>
      <c r="B10696" s="14" t="s">
        <v>11582</v>
      </c>
      <c r="C10696" s="14" t="s">
        <v>13510</v>
      </c>
      <c r="D10696" s="14" t="s">
        <v>13504</v>
      </c>
      <c r="E10696" s="14" t="s">
        <v>13495</v>
      </c>
      <c r="F10696" s="14">
        <v>10</v>
      </c>
      <c r="G10696" s="14">
        <v>0.5</v>
      </c>
      <c r="H10696" s="15">
        <v>0.343586</v>
      </c>
      <c r="I10696" s="16" t="s">
        <v>13516</v>
      </c>
      <c r="J10696" s="14"/>
      <c r="K10696" s="13"/>
      <c r="L10696" s="9">
        <f>G10696/2*1.05</f>
        <v>0.26250000000000001</v>
      </c>
      <c r="M10696" s="11">
        <f>L10696-H10696</f>
        <v>-8.1085999999999991E-2</v>
      </c>
      <c r="N10696" s="11">
        <v>0</v>
      </c>
      <c r="P10696" s="9">
        <f>0.5*N10696/1000</f>
        <v>0</v>
      </c>
      <c r="Q10696" s="9">
        <f>P10696+O10696</f>
        <v>0</v>
      </c>
      <c r="R10696" s="11">
        <v>0</v>
      </c>
      <c r="T10696" s="9">
        <f>0.5*R10696</f>
        <v>0</v>
      </c>
      <c r="U10696" s="9">
        <f>T10696+S10696</f>
        <v>0</v>
      </c>
      <c r="V10696" s="9">
        <f>(Q10696+U10696)/(0.944*1000)</f>
        <v>0</v>
      </c>
    </row>
    <row r="10697" spans="1:22" x14ac:dyDescent="0.3">
      <c r="A10697" s="14">
        <v>10741</v>
      </c>
      <c r="B10697" s="14" t="s">
        <v>11583</v>
      </c>
      <c r="C10697" s="14" t="s">
        <v>13510</v>
      </c>
      <c r="D10697" s="14" t="s">
        <v>13504</v>
      </c>
      <c r="E10697" s="14" t="s">
        <v>13495</v>
      </c>
      <c r="F10697" s="14">
        <v>10</v>
      </c>
      <c r="G10697" s="14">
        <v>0.8</v>
      </c>
      <c r="H10697" s="15">
        <v>0.46360600000000002</v>
      </c>
      <c r="I10697" s="16" t="s">
        <v>13516</v>
      </c>
      <c r="J10697" s="14"/>
      <c r="K10697" s="13"/>
      <c r="L10697" s="9">
        <f>1.05*0.4</f>
        <v>0.42000000000000004</v>
      </c>
      <c r="M10697" s="11">
        <f>L10697-H10697</f>
        <v>-4.3605999999999978E-2</v>
      </c>
      <c r="N10697" s="11">
        <v>0</v>
      </c>
      <c r="P10697" s="9">
        <f>0.5*N10697/1000</f>
        <v>0</v>
      </c>
      <c r="Q10697" s="9">
        <f>P10697+O10697</f>
        <v>0</v>
      </c>
      <c r="R10697" s="11">
        <v>0</v>
      </c>
      <c r="T10697" s="9">
        <f>0.5*R10697</f>
        <v>0</v>
      </c>
      <c r="U10697" s="9">
        <f>T10697+S10697</f>
        <v>0</v>
      </c>
      <c r="V10697" s="9">
        <f>(Q10697+U10697)/(0.944*1000)</f>
        <v>0</v>
      </c>
    </row>
    <row r="10698" spans="1:22" x14ac:dyDescent="0.3">
      <c r="A10698" s="14">
        <v>10742</v>
      </c>
      <c r="B10698" s="14" t="s">
        <v>11584</v>
      </c>
      <c r="C10698" s="14" t="s">
        <v>13510</v>
      </c>
      <c r="D10698" s="14" t="s">
        <v>13504</v>
      </c>
      <c r="E10698" s="14" t="s">
        <v>13495</v>
      </c>
      <c r="F10698" s="14">
        <v>10</v>
      </c>
      <c r="G10698" s="14">
        <v>0.5</v>
      </c>
      <c r="H10698" s="15">
        <v>0.25333</v>
      </c>
      <c r="I10698" s="15">
        <f>M10698-V10698</f>
        <v>9.1700000000000115E-3</v>
      </c>
      <c r="J10698" s="14"/>
      <c r="K10698" s="13"/>
      <c r="L10698" s="9">
        <f>G10698/2*1.05</f>
        <v>0.26250000000000001</v>
      </c>
      <c r="M10698" s="11">
        <f>L10698-H10698</f>
        <v>9.1700000000000115E-3</v>
      </c>
      <c r="N10698" s="11">
        <v>0</v>
      </c>
      <c r="P10698" s="9">
        <f>0.5*N10698/1000</f>
        <v>0</v>
      </c>
      <c r="Q10698" s="9">
        <f>P10698+O10698</f>
        <v>0</v>
      </c>
      <c r="R10698" s="11">
        <v>0</v>
      </c>
      <c r="T10698" s="9">
        <f>0.5*R10698</f>
        <v>0</v>
      </c>
      <c r="U10698" s="9">
        <f>T10698+S10698</f>
        <v>0</v>
      </c>
      <c r="V10698" s="9">
        <f>(Q10698+U10698)/(0.944*1000)</f>
        <v>0</v>
      </c>
    </row>
    <row r="10699" spans="1:22" x14ac:dyDescent="0.3">
      <c r="A10699" s="14">
        <v>10743</v>
      </c>
      <c r="B10699" s="14" t="s">
        <v>11585</v>
      </c>
      <c r="C10699" s="14" t="s">
        <v>13510</v>
      </c>
      <c r="D10699" s="14" t="s">
        <v>13504</v>
      </c>
      <c r="E10699" s="14" t="s">
        <v>13495</v>
      </c>
      <c r="F10699" s="14">
        <v>10</v>
      </c>
      <c r="G10699" s="14">
        <v>1.26</v>
      </c>
      <c r="H10699" s="15">
        <v>0.71338599999999996</v>
      </c>
      <c r="I10699" s="16" t="s">
        <v>13516</v>
      </c>
      <c r="J10699" s="14"/>
      <c r="K10699" s="13"/>
      <c r="L10699" s="9">
        <f>1.05*0.63</f>
        <v>0.66150000000000009</v>
      </c>
      <c r="M10699" s="11">
        <f>L10699-H10699</f>
        <v>-5.1885999999999877E-2</v>
      </c>
      <c r="N10699" s="11">
        <v>0</v>
      </c>
      <c r="P10699" s="9">
        <f>0.5*N10699/1000</f>
        <v>0</v>
      </c>
      <c r="Q10699" s="9">
        <f>P10699+O10699</f>
        <v>0</v>
      </c>
      <c r="R10699" s="11">
        <v>0</v>
      </c>
      <c r="T10699" s="9">
        <f>0.5*R10699</f>
        <v>0</v>
      </c>
      <c r="U10699" s="9">
        <f>T10699+S10699</f>
        <v>0</v>
      </c>
      <c r="V10699" s="9">
        <f>(Q10699+U10699)/(0.944*1000)</f>
        <v>0</v>
      </c>
    </row>
    <row r="10700" spans="1:22" x14ac:dyDescent="0.3">
      <c r="A10700" s="14">
        <v>10744</v>
      </c>
      <c r="B10700" s="14" t="s">
        <v>11586</v>
      </c>
      <c r="C10700" s="14" t="s">
        <v>13510</v>
      </c>
      <c r="D10700" s="14" t="s">
        <v>13504</v>
      </c>
      <c r="E10700" s="14" t="s">
        <v>13495</v>
      </c>
      <c r="F10700" s="14">
        <v>10</v>
      </c>
      <c r="G10700" s="14">
        <v>0.8</v>
      </c>
      <c r="H10700" s="15">
        <v>0.48344400000000004</v>
      </c>
      <c r="I10700" s="16" t="s">
        <v>13516</v>
      </c>
      <c r="J10700" s="14"/>
      <c r="K10700" s="13"/>
      <c r="L10700" s="9">
        <f>1.05*0.4</f>
        <v>0.42000000000000004</v>
      </c>
      <c r="M10700" s="11">
        <f>L10700-H10700</f>
        <v>-6.3444E-2</v>
      </c>
      <c r="N10700" s="11">
        <v>0</v>
      </c>
      <c r="P10700" s="9">
        <f>0.5*N10700/1000</f>
        <v>0</v>
      </c>
      <c r="Q10700" s="9">
        <f>P10700+O10700</f>
        <v>0</v>
      </c>
      <c r="R10700" s="11">
        <v>0</v>
      </c>
      <c r="T10700" s="9">
        <f>0.5*R10700</f>
        <v>0</v>
      </c>
      <c r="U10700" s="9">
        <f>T10700+S10700</f>
        <v>0</v>
      </c>
      <c r="V10700" s="9">
        <f>(Q10700+U10700)/(0.944*1000)</f>
        <v>0</v>
      </c>
    </row>
    <row r="10701" spans="1:22" x14ac:dyDescent="0.3">
      <c r="A10701" s="14">
        <v>10745</v>
      </c>
      <c r="B10701" s="14" t="s">
        <v>11587</v>
      </c>
      <c r="C10701" s="14" t="s">
        <v>13510</v>
      </c>
      <c r="D10701" s="14" t="s">
        <v>13504</v>
      </c>
      <c r="E10701" s="14" t="s">
        <v>13495</v>
      </c>
      <c r="F10701" s="14">
        <v>10</v>
      </c>
      <c r="G10701" s="14">
        <v>0.8</v>
      </c>
      <c r="H10701" s="15">
        <v>0.23499999999999999</v>
      </c>
      <c r="I10701" s="15">
        <f>M10701-V10701</f>
        <v>0.18388771186440683</v>
      </c>
      <c r="J10701" s="14"/>
      <c r="K10701" s="13"/>
      <c r="L10701" s="9">
        <f>1.05*0.4</f>
        <v>0.42000000000000004</v>
      </c>
      <c r="M10701" s="11">
        <f>L10701-H10701</f>
        <v>0.18500000000000005</v>
      </c>
      <c r="N10701" s="11">
        <v>0</v>
      </c>
      <c r="P10701" s="9">
        <f>0.5*N10701/1000</f>
        <v>0</v>
      </c>
      <c r="Q10701" s="9">
        <f>P10701+O10701</f>
        <v>0</v>
      </c>
      <c r="R10701" s="11">
        <v>2.1</v>
      </c>
      <c r="T10701" s="9">
        <f>0.5*R10701</f>
        <v>1.05</v>
      </c>
      <c r="U10701" s="9">
        <f>T10701+S10701</f>
        <v>1.05</v>
      </c>
      <c r="V10701" s="9">
        <f>(Q10701+U10701)/(0.944*1000)</f>
        <v>1.1122881355932204E-3</v>
      </c>
    </row>
    <row r="10702" spans="1:22" x14ac:dyDescent="0.3">
      <c r="A10702" s="14">
        <v>10746</v>
      </c>
      <c r="B10702" s="14" t="s">
        <v>11588</v>
      </c>
      <c r="C10702" s="14" t="s">
        <v>13510</v>
      </c>
      <c r="D10702" s="14" t="s">
        <v>13504</v>
      </c>
      <c r="E10702" s="14" t="s">
        <v>13495</v>
      </c>
      <c r="F10702" s="14">
        <v>10</v>
      </c>
      <c r="G10702" s="14">
        <v>1.26</v>
      </c>
      <c r="H10702" s="15">
        <v>0.70664099999999996</v>
      </c>
      <c r="I10702" s="16" t="s">
        <v>13516</v>
      </c>
      <c r="J10702" s="14"/>
      <c r="K10702" s="13"/>
      <c r="L10702" s="9">
        <f>1.05*0.63</f>
        <v>0.66150000000000009</v>
      </c>
      <c r="M10702" s="11">
        <f>L10702-H10702</f>
        <v>-4.5140999999999876E-2</v>
      </c>
      <c r="N10702" s="11">
        <v>0</v>
      </c>
      <c r="P10702" s="9">
        <f>0.5*N10702/1000</f>
        <v>0</v>
      </c>
      <c r="Q10702" s="9">
        <f>P10702+O10702</f>
        <v>0</v>
      </c>
      <c r="R10702" s="11">
        <v>0</v>
      </c>
      <c r="T10702" s="9">
        <f>0.5*R10702</f>
        <v>0</v>
      </c>
      <c r="U10702" s="9">
        <f>T10702+S10702</f>
        <v>0</v>
      </c>
      <c r="V10702" s="9">
        <f>(Q10702+U10702)/(0.944*1000)</f>
        <v>0</v>
      </c>
    </row>
    <row r="10703" spans="1:22" x14ac:dyDescent="0.3">
      <c r="A10703" s="14">
        <v>10747</v>
      </c>
      <c r="B10703" s="14" t="s">
        <v>11589</v>
      </c>
      <c r="C10703" s="14" t="s">
        <v>13510</v>
      </c>
      <c r="D10703" s="14" t="s">
        <v>13504</v>
      </c>
      <c r="E10703" s="14" t="s">
        <v>13495</v>
      </c>
      <c r="F10703" s="14">
        <v>10</v>
      </c>
      <c r="G10703" s="14">
        <v>1.26</v>
      </c>
      <c r="H10703" s="15">
        <v>0.63</v>
      </c>
      <c r="I10703" s="15">
        <f>M10703-V10703</f>
        <v>3.1500000000000083E-2</v>
      </c>
      <c r="J10703" s="14"/>
      <c r="K10703" s="13"/>
      <c r="L10703" s="9">
        <f>1.05*0.63</f>
        <v>0.66150000000000009</v>
      </c>
      <c r="M10703" s="11">
        <f>L10703-H10703</f>
        <v>3.1500000000000083E-2</v>
      </c>
      <c r="N10703" s="11">
        <v>0</v>
      </c>
      <c r="P10703" s="9">
        <f>0.5*N10703/1000</f>
        <v>0</v>
      </c>
      <c r="Q10703" s="9">
        <f>P10703+O10703</f>
        <v>0</v>
      </c>
      <c r="R10703" s="11">
        <v>0</v>
      </c>
      <c r="T10703" s="9">
        <f>0.5*R10703</f>
        <v>0</v>
      </c>
      <c r="U10703" s="9">
        <f>T10703+S10703</f>
        <v>0</v>
      </c>
      <c r="V10703" s="9">
        <f>(Q10703+U10703)/(0.944*1000)</f>
        <v>0</v>
      </c>
    </row>
    <row r="10704" spans="1:22" x14ac:dyDescent="0.3">
      <c r="A10704" s="14">
        <v>10748</v>
      </c>
      <c r="B10704" s="14" t="s">
        <v>11590</v>
      </c>
      <c r="C10704" s="14" t="s">
        <v>13510</v>
      </c>
      <c r="D10704" s="14" t="s">
        <v>13504</v>
      </c>
      <c r="E10704" s="14" t="s">
        <v>13495</v>
      </c>
      <c r="F10704" s="14">
        <v>10</v>
      </c>
      <c r="G10704" s="14">
        <v>1.26</v>
      </c>
      <c r="H10704" s="15">
        <v>0.77334199999999997</v>
      </c>
      <c r="I10704" s="16" t="s">
        <v>13516</v>
      </c>
      <c r="J10704" s="14"/>
      <c r="K10704" s="13"/>
      <c r="L10704" s="9">
        <f>1.05*0.63</f>
        <v>0.66150000000000009</v>
      </c>
      <c r="M10704" s="11">
        <f>L10704-H10704</f>
        <v>-0.11184199999999989</v>
      </c>
      <c r="N10704" s="11">
        <v>0</v>
      </c>
      <c r="P10704" s="9">
        <f>0.5*N10704/1000</f>
        <v>0</v>
      </c>
      <c r="Q10704" s="9">
        <f>P10704+O10704</f>
        <v>0</v>
      </c>
      <c r="R10704" s="11">
        <v>0</v>
      </c>
      <c r="T10704" s="9">
        <f>0.5*R10704</f>
        <v>0</v>
      </c>
      <c r="U10704" s="9">
        <f>T10704+S10704</f>
        <v>0</v>
      </c>
      <c r="V10704" s="9">
        <f>(Q10704+U10704)/(0.944*1000)</f>
        <v>0</v>
      </c>
    </row>
    <row r="10705" spans="1:22" x14ac:dyDescent="0.3">
      <c r="A10705" s="14">
        <v>10749</v>
      </c>
      <c r="B10705" s="14" t="s">
        <v>11591</v>
      </c>
      <c r="C10705" s="14" t="s">
        <v>13510</v>
      </c>
      <c r="D10705" s="14" t="s">
        <v>13504</v>
      </c>
      <c r="E10705" s="14" t="s">
        <v>13495</v>
      </c>
      <c r="F10705" s="14">
        <v>10</v>
      </c>
      <c r="G10705" s="14">
        <v>1.26</v>
      </c>
      <c r="H10705" s="15">
        <v>0.81950600000000007</v>
      </c>
      <c r="I10705" s="16" t="s">
        <v>13516</v>
      </c>
      <c r="J10705" s="14"/>
      <c r="K10705" s="13"/>
      <c r="L10705" s="9">
        <f>1.05*0.63</f>
        <v>0.66150000000000009</v>
      </c>
      <c r="M10705" s="11">
        <f>L10705-H10705</f>
        <v>-0.15800599999999998</v>
      </c>
      <c r="N10705" s="11">
        <v>0</v>
      </c>
      <c r="P10705" s="9">
        <f>0.5*N10705/1000</f>
        <v>0</v>
      </c>
      <c r="Q10705" s="9">
        <f>P10705+O10705</f>
        <v>0</v>
      </c>
      <c r="R10705" s="11">
        <v>0</v>
      </c>
      <c r="T10705" s="9">
        <f>0.5*R10705</f>
        <v>0</v>
      </c>
      <c r="U10705" s="9">
        <f>T10705+S10705</f>
        <v>0</v>
      </c>
      <c r="V10705" s="9">
        <f>(Q10705+U10705)/(0.944*1000)</f>
        <v>0</v>
      </c>
    </row>
    <row r="10706" spans="1:22" x14ac:dyDescent="0.3">
      <c r="A10706" s="14">
        <v>10750</v>
      </c>
      <c r="B10706" s="14" t="s">
        <v>11592</v>
      </c>
      <c r="C10706" s="14" t="s">
        <v>13510</v>
      </c>
      <c r="D10706" s="14" t="s">
        <v>13504</v>
      </c>
      <c r="E10706" s="14" t="s">
        <v>13495</v>
      </c>
      <c r="F10706" s="14">
        <v>10</v>
      </c>
      <c r="G10706" s="14">
        <v>1.26</v>
      </c>
      <c r="H10706" s="15">
        <v>0.83346600000000004</v>
      </c>
      <c r="I10706" s="16" t="s">
        <v>13516</v>
      </c>
      <c r="J10706" s="14"/>
      <c r="K10706" s="13"/>
      <c r="L10706" s="9">
        <f>1.05*0.63</f>
        <v>0.66150000000000009</v>
      </c>
      <c r="M10706" s="11">
        <f>L10706-H10706</f>
        <v>-0.17196599999999995</v>
      </c>
      <c r="N10706" s="11">
        <v>0</v>
      </c>
      <c r="P10706" s="9">
        <f>0.5*N10706/1000</f>
        <v>0</v>
      </c>
      <c r="Q10706" s="9">
        <f>P10706+O10706</f>
        <v>0</v>
      </c>
      <c r="R10706" s="11">
        <v>0</v>
      </c>
      <c r="T10706" s="9">
        <f>0.5*R10706</f>
        <v>0</v>
      </c>
      <c r="U10706" s="9">
        <f>T10706+S10706</f>
        <v>0</v>
      </c>
      <c r="V10706" s="9">
        <f>(Q10706+U10706)/(0.944*1000)</f>
        <v>0</v>
      </c>
    </row>
    <row r="10707" spans="1:22" x14ac:dyDescent="0.3">
      <c r="A10707" s="14">
        <v>10751</v>
      </c>
      <c r="B10707" s="14" t="s">
        <v>11593</v>
      </c>
      <c r="C10707" s="14" t="s">
        <v>13510</v>
      </c>
      <c r="D10707" s="14" t="s">
        <v>13504</v>
      </c>
      <c r="E10707" s="14" t="s">
        <v>13495</v>
      </c>
      <c r="F10707" s="14">
        <v>10</v>
      </c>
      <c r="G10707" s="14">
        <v>1.26</v>
      </c>
      <c r="H10707" s="15">
        <v>0.74120000000000008</v>
      </c>
      <c r="I10707" s="16" t="s">
        <v>13516</v>
      </c>
      <c r="J10707" s="14"/>
      <c r="K10707" s="13"/>
      <c r="L10707" s="9">
        <f>1.05*0.63</f>
        <v>0.66150000000000009</v>
      </c>
      <c r="M10707" s="11">
        <f>L10707-H10707</f>
        <v>-7.9699999999999993E-2</v>
      </c>
      <c r="N10707" s="11">
        <v>0</v>
      </c>
      <c r="P10707" s="9">
        <f>0.5*N10707/1000</f>
        <v>0</v>
      </c>
      <c r="Q10707" s="9">
        <f>P10707+O10707</f>
        <v>0</v>
      </c>
      <c r="R10707" s="11">
        <v>0</v>
      </c>
      <c r="T10707" s="9">
        <f>0.5*R10707</f>
        <v>0</v>
      </c>
      <c r="U10707" s="9">
        <f>T10707+S10707</f>
        <v>0</v>
      </c>
      <c r="V10707" s="9">
        <f>(Q10707+U10707)/(0.944*1000)</f>
        <v>0</v>
      </c>
    </row>
    <row r="10708" spans="1:22" x14ac:dyDescent="0.3">
      <c r="A10708" s="14">
        <v>10752</v>
      </c>
      <c r="B10708" s="14" t="s">
        <v>11594</v>
      </c>
      <c r="C10708" s="14" t="s">
        <v>13510</v>
      </c>
      <c r="D10708" s="14" t="s">
        <v>13504</v>
      </c>
      <c r="E10708" s="14" t="s">
        <v>13495</v>
      </c>
      <c r="F10708" s="14">
        <v>10</v>
      </c>
      <c r="G10708" s="14">
        <v>1.26</v>
      </c>
      <c r="H10708" s="15">
        <v>0.66763099999999997</v>
      </c>
      <c r="I10708" s="16" t="s">
        <v>13516</v>
      </c>
      <c r="J10708" s="14"/>
      <c r="K10708" s="13"/>
      <c r="L10708" s="9">
        <f>1.05*0.63</f>
        <v>0.66150000000000009</v>
      </c>
      <c r="M10708" s="11">
        <f>L10708-H10708</f>
        <v>-6.1309999999998865E-3</v>
      </c>
      <c r="N10708" s="11">
        <v>0</v>
      </c>
      <c r="P10708" s="9">
        <f>0.5*N10708/1000</f>
        <v>0</v>
      </c>
      <c r="Q10708" s="9">
        <f>P10708+O10708</f>
        <v>0</v>
      </c>
      <c r="R10708" s="11">
        <v>0</v>
      </c>
      <c r="T10708" s="9">
        <f>0.5*R10708</f>
        <v>0</v>
      </c>
      <c r="U10708" s="9">
        <f>T10708+S10708</f>
        <v>0</v>
      </c>
      <c r="V10708" s="9">
        <f>(Q10708+U10708)/(0.944*1000)</f>
        <v>0</v>
      </c>
    </row>
    <row r="10709" spans="1:22" x14ac:dyDescent="0.3">
      <c r="A10709" s="14">
        <v>10753</v>
      </c>
      <c r="B10709" s="14" t="s">
        <v>11595</v>
      </c>
      <c r="C10709" s="14" t="s">
        <v>13510</v>
      </c>
      <c r="D10709" s="14" t="s">
        <v>13504</v>
      </c>
      <c r="E10709" s="14" t="s">
        <v>13495</v>
      </c>
      <c r="F10709" s="14">
        <v>10</v>
      </c>
      <c r="G10709" s="14">
        <v>1.26</v>
      </c>
      <c r="H10709" s="15">
        <v>0.75947399999999998</v>
      </c>
      <c r="I10709" s="16" t="s">
        <v>13516</v>
      </c>
      <c r="J10709" s="14"/>
      <c r="K10709" s="13"/>
      <c r="L10709" s="9">
        <f>1.05*0.63</f>
        <v>0.66150000000000009</v>
      </c>
      <c r="M10709" s="11">
        <f>L10709-H10709</f>
        <v>-9.7973999999999895E-2</v>
      </c>
      <c r="N10709" s="11">
        <v>0</v>
      </c>
      <c r="P10709" s="9">
        <f>0.5*N10709/1000</f>
        <v>0</v>
      </c>
      <c r="Q10709" s="9">
        <f>P10709+O10709</f>
        <v>0</v>
      </c>
      <c r="R10709" s="11">
        <v>0</v>
      </c>
      <c r="T10709" s="9">
        <f>0.5*R10709</f>
        <v>0</v>
      </c>
      <c r="U10709" s="9">
        <f>T10709+S10709</f>
        <v>0</v>
      </c>
      <c r="V10709" s="9">
        <f>(Q10709+U10709)/(0.944*1000)</f>
        <v>0</v>
      </c>
    </row>
    <row r="10710" spans="1:22" x14ac:dyDescent="0.3">
      <c r="A10710" s="14">
        <v>10754</v>
      </c>
      <c r="B10710" s="14" t="s">
        <v>11596</v>
      </c>
      <c r="C10710" s="14" t="s">
        <v>13510</v>
      </c>
      <c r="D10710" s="14" t="s">
        <v>13504</v>
      </c>
      <c r="E10710" s="14" t="s">
        <v>13495</v>
      </c>
      <c r="F10710" s="14">
        <v>10</v>
      </c>
      <c r="G10710" s="14">
        <v>1.26</v>
      </c>
      <c r="H10710" s="15">
        <v>0.82838400000000001</v>
      </c>
      <c r="I10710" s="16" t="s">
        <v>13516</v>
      </c>
      <c r="J10710" s="14"/>
      <c r="K10710" s="13"/>
      <c r="L10710" s="9">
        <f>1.05*0.63</f>
        <v>0.66150000000000009</v>
      </c>
      <c r="M10710" s="11">
        <f>L10710-H10710</f>
        <v>-0.16688399999999992</v>
      </c>
      <c r="N10710" s="11">
        <v>0</v>
      </c>
      <c r="P10710" s="9">
        <f>0.5*N10710/1000</f>
        <v>0</v>
      </c>
      <c r="Q10710" s="9">
        <f>P10710+O10710</f>
        <v>0</v>
      </c>
      <c r="R10710" s="11">
        <v>0</v>
      </c>
      <c r="T10710" s="9">
        <f>0.5*R10710</f>
        <v>0</v>
      </c>
      <c r="U10710" s="9">
        <f>T10710+S10710</f>
        <v>0</v>
      </c>
      <c r="V10710" s="9">
        <f>(Q10710+U10710)/(0.944*1000)</f>
        <v>0</v>
      </c>
    </row>
    <row r="10711" spans="1:22" x14ac:dyDescent="0.3">
      <c r="A10711" s="14">
        <v>10755</v>
      </c>
      <c r="B10711" s="14" t="s">
        <v>11597</v>
      </c>
      <c r="C10711" s="14" t="s">
        <v>13510</v>
      </c>
      <c r="D10711" s="14" t="s">
        <v>13504</v>
      </c>
      <c r="E10711" s="14" t="s">
        <v>13495</v>
      </c>
      <c r="F10711" s="14">
        <v>10</v>
      </c>
      <c r="G10711" s="14">
        <v>1.26</v>
      </c>
      <c r="H10711" s="15">
        <v>0.82074000000000003</v>
      </c>
      <c r="I10711" s="16" t="s">
        <v>13516</v>
      </c>
      <c r="J10711" s="14"/>
      <c r="K10711" s="13"/>
      <c r="L10711" s="9">
        <f>1.05*0.63</f>
        <v>0.66150000000000009</v>
      </c>
      <c r="M10711" s="11">
        <f>L10711-H10711</f>
        <v>-0.15923999999999994</v>
      </c>
      <c r="N10711" s="11">
        <v>0</v>
      </c>
      <c r="P10711" s="9">
        <f>0.5*N10711/1000</f>
        <v>0</v>
      </c>
      <c r="Q10711" s="9">
        <f>P10711+O10711</f>
        <v>0</v>
      </c>
      <c r="R10711" s="11">
        <v>0</v>
      </c>
      <c r="T10711" s="9">
        <f>0.5*R10711</f>
        <v>0</v>
      </c>
      <c r="U10711" s="9">
        <f>T10711+S10711</f>
        <v>0</v>
      </c>
      <c r="V10711" s="9">
        <f>(Q10711+U10711)/(0.944*1000)</f>
        <v>0</v>
      </c>
    </row>
    <row r="10712" spans="1:22" x14ac:dyDescent="0.3">
      <c r="A10712" s="14">
        <v>10756</v>
      </c>
      <c r="B10712" s="14" t="s">
        <v>11598</v>
      </c>
      <c r="C10712" s="14" t="s">
        <v>13510</v>
      </c>
      <c r="D10712" s="14" t="s">
        <v>13504</v>
      </c>
      <c r="E10712" s="14" t="s">
        <v>13495</v>
      </c>
      <c r="F10712" s="14">
        <v>10</v>
      </c>
      <c r="G10712" s="14">
        <v>1.26</v>
      </c>
      <c r="H10712" s="15">
        <v>0.71210300000000004</v>
      </c>
      <c r="I10712" s="16" t="s">
        <v>13516</v>
      </c>
      <c r="J10712" s="14"/>
      <c r="K10712" s="13"/>
      <c r="L10712" s="9">
        <f>1.05*0.63</f>
        <v>0.66150000000000009</v>
      </c>
      <c r="M10712" s="11">
        <f>L10712-H10712</f>
        <v>-5.0602999999999954E-2</v>
      </c>
      <c r="N10712" s="11">
        <v>0</v>
      </c>
      <c r="P10712" s="9">
        <f>0.5*N10712/1000</f>
        <v>0</v>
      </c>
      <c r="Q10712" s="9">
        <f>P10712+O10712</f>
        <v>0</v>
      </c>
      <c r="R10712" s="11">
        <v>0</v>
      </c>
      <c r="T10712" s="9">
        <f>0.5*R10712</f>
        <v>0</v>
      </c>
      <c r="U10712" s="9">
        <f>T10712+S10712</f>
        <v>0</v>
      </c>
      <c r="V10712" s="9">
        <f>(Q10712+U10712)/(0.944*1000)</f>
        <v>0</v>
      </c>
    </row>
    <row r="10713" spans="1:22" x14ac:dyDescent="0.3">
      <c r="A10713" s="14">
        <v>10757</v>
      </c>
      <c r="B10713" s="14" t="s">
        <v>11599</v>
      </c>
      <c r="C10713" s="14" t="s">
        <v>13510</v>
      </c>
      <c r="D10713" s="14" t="s">
        <v>13504</v>
      </c>
      <c r="E10713" s="14" t="s">
        <v>13495</v>
      </c>
      <c r="F10713" s="14">
        <v>10</v>
      </c>
      <c r="G10713" s="14">
        <v>1.26</v>
      </c>
      <c r="H10713" s="15">
        <v>0.642903</v>
      </c>
      <c r="I10713" s="15">
        <f>M10713-V10713</f>
        <v>1.8597000000000086E-2</v>
      </c>
      <c r="J10713" s="14"/>
      <c r="K10713" s="13"/>
      <c r="L10713" s="9">
        <f>1.05*0.63</f>
        <v>0.66150000000000009</v>
      </c>
      <c r="M10713" s="11">
        <f>L10713-H10713</f>
        <v>1.8597000000000086E-2</v>
      </c>
      <c r="N10713" s="11">
        <v>0</v>
      </c>
      <c r="P10713" s="9">
        <f>0.5*N10713/1000</f>
        <v>0</v>
      </c>
      <c r="Q10713" s="9">
        <f>P10713+O10713</f>
        <v>0</v>
      </c>
      <c r="R10713" s="11">
        <v>0</v>
      </c>
      <c r="T10713" s="9">
        <f>0.5*R10713</f>
        <v>0</v>
      </c>
      <c r="U10713" s="9">
        <f>T10713+S10713</f>
        <v>0</v>
      </c>
      <c r="V10713" s="9">
        <f>(Q10713+U10713)/(0.944*1000)</f>
        <v>0</v>
      </c>
    </row>
    <row r="10714" spans="1:22" x14ac:dyDescent="0.3">
      <c r="A10714" s="14">
        <v>10758</v>
      </c>
      <c r="B10714" s="14" t="s">
        <v>11600</v>
      </c>
      <c r="C10714" s="14" t="s">
        <v>13510</v>
      </c>
      <c r="D10714" s="14" t="s">
        <v>13504</v>
      </c>
      <c r="E10714" s="14" t="s">
        <v>13495</v>
      </c>
      <c r="F10714" s="14">
        <v>10</v>
      </c>
      <c r="G10714" s="14">
        <v>1.26</v>
      </c>
      <c r="H10714" s="15">
        <v>0.63237999999999994</v>
      </c>
      <c r="I10714" s="15">
        <f>M10714-V10714</f>
        <v>2.9120000000000146E-2</v>
      </c>
      <c r="J10714" s="14"/>
      <c r="K10714" s="13"/>
      <c r="L10714" s="9">
        <f>1.05*0.63</f>
        <v>0.66150000000000009</v>
      </c>
      <c r="M10714" s="11">
        <f>L10714-H10714</f>
        <v>2.9120000000000146E-2</v>
      </c>
      <c r="N10714" s="11">
        <v>0</v>
      </c>
      <c r="P10714" s="9">
        <f>0.5*N10714/1000</f>
        <v>0</v>
      </c>
      <c r="Q10714" s="9">
        <f>P10714+O10714</f>
        <v>0</v>
      </c>
      <c r="R10714" s="11">
        <v>0</v>
      </c>
      <c r="T10714" s="9">
        <f>0.5*R10714</f>
        <v>0</v>
      </c>
      <c r="U10714" s="9">
        <f>T10714+S10714</f>
        <v>0</v>
      </c>
      <c r="V10714" s="9">
        <f>(Q10714+U10714)/(0.944*1000)</f>
        <v>0</v>
      </c>
    </row>
    <row r="10715" spans="1:22" x14ac:dyDescent="0.3">
      <c r="A10715" s="14">
        <v>10759</v>
      </c>
      <c r="B10715" s="14" t="s">
        <v>11601</v>
      </c>
      <c r="C10715" s="14" t="s">
        <v>13510</v>
      </c>
      <c r="D10715" s="14" t="s">
        <v>13504</v>
      </c>
      <c r="E10715" s="14" t="s">
        <v>13495</v>
      </c>
      <c r="F10715" s="14">
        <v>10</v>
      </c>
      <c r="G10715" s="14">
        <v>1.26</v>
      </c>
      <c r="H10715" s="15">
        <v>0.69389400000000001</v>
      </c>
      <c r="I10715" s="16" t="s">
        <v>13516</v>
      </c>
      <c r="J10715" s="14"/>
      <c r="K10715" s="13"/>
      <c r="L10715" s="9">
        <f>1.05*0.63</f>
        <v>0.66150000000000009</v>
      </c>
      <c r="M10715" s="11">
        <f>L10715-H10715</f>
        <v>-3.2393999999999923E-2</v>
      </c>
      <c r="N10715" s="11">
        <v>0</v>
      </c>
      <c r="P10715" s="9">
        <f>0.5*N10715/1000</f>
        <v>0</v>
      </c>
      <c r="Q10715" s="9">
        <f>P10715+O10715</f>
        <v>0</v>
      </c>
      <c r="R10715" s="11">
        <v>0</v>
      </c>
      <c r="T10715" s="9">
        <f>0.5*R10715</f>
        <v>0</v>
      </c>
      <c r="U10715" s="9">
        <f>T10715+S10715</f>
        <v>0</v>
      </c>
      <c r="V10715" s="9">
        <f>(Q10715+U10715)/(0.944*1000)</f>
        <v>0</v>
      </c>
    </row>
    <row r="10716" spans="1:22" x14ac:dyDescent="0.3">
      <c r="A10716" s="14">
        <v>10760</v>
      </c>
      <c r="B10716" s="14" t="s">
        <v>11602</v>
      </c>
      <c r="C10716" s="14" t="s">
        <v>13510</v>
      </c>
      <c r="D10716" s="14" t="s">
        <v>13504</v>
      </c>
      <c r="E10716" s="14" t="s">
        <v>13495</v>
      </c>
      <c r="F10716" s="14">
        <v>10</v>
      </c>
      <c r="G10716" s="14">
        <v>1.26</v>
      </c>
      <c r="H10716" s="15">
        <v>0.64690999999999999</v>
      </c>
      <c r="I10716" s="15">
        <f>M10716-V10716</f>
        <v>1.4590000000000103E-2</v>
      </c>
      <c r="J10716" s="14"/>
      <c r="K10716" s="13"/>
      <c r="L10716" s="9">
        <f>1.05*0.63</f>
        <v>0.66150000000000009</v>
      </c>
      <c r="M10716" s="11">
        <f>L10716-H10716</f>
        <v>1.4590000000000103E-2</v>
      </c>
      <c r="N10716" s="11">
        <v>0</v>
      </c>
      <c r="P10716" s="9">
        <f>0.5*N10716/1000</f>
        <v>0</v>
      </c>
      <c r="Q10716" s="9">
        <f>P10716+O10716</f>
        <v>0</v>
      </c>
      <c r="R10716" s="11">
        <v>0</v>
      </c>
      <c r="T10716" s="9">
        <f>0.5*R10716</f>
        <v>0</v>
      </c>
      <c r="U10716" s="9">
        <f>T10716+S10716</f>
        <v>0</v>
      </c>
      <c r="V10716" s="9">
        <f>(Q10716+U10716)/(0.944*1000)</f>
        <v>0</v>
      </c>
    </row>
    <row r="10717" spans="1:22" x14ac:dyDescent="0.3">
      <c r="A10717" s="14">
        <v>10761</v>
      </c>
      <c r="B10717" s="14" t="s">
        <v>11603</v>
      </c>
      <c r="C10717" s="14" t="s">
        <v>13510</v>
      </c>
      <c r="D10717" s="14" t="s">
        <v>13504</v>
      </c>
      <c r="E10717" s="14" t="s">
        <v>13495</v>
      </c>
      <c r="F10717" s="14">
        <v>10</v>
      </c>
      <c r="G10717" s="14">
        <v>1.26</v>
      </c>
      <c r="H10717" s="15">
        <v>0.72697699999999998</v>
      </c>
      <c r="I10717" s="16" t="s">
        <v>13516</v>
      </c>
      <c r="J10717" s="14"/>
      <c r="K10717" s="13"/>
      <c r="L10717" s="9">
        <f>1.05*0.63</f>
        <v>0.66150000000000009</v>
      </c>
      <c r="M10717" s="11">
        <f>L10717-H10717</f>
        <v>-6.5476999999999896E-2</v>
      </c>
      <c r="N10717" s="11">
        <v>0</v>
      </c>
      <c r="P10717" s="9">
        <f>0.5*N10717/1000</f>
        <v>0</v>
      </c>
      <c r="Q10717" s="9">
        <f>P10717+O10717</f>
        <v>0</v>
      </c>
      <c r="R10717" s="11">
        <v>0</v>
      </c>
      <c r="T10717" s="9">
        <f>0.5*R10717</f>
        <v>0</v>
      </c>
      <c r="U10717" s="9">
        <f>T10717+S10717</f>
        <v>0</v>
      </c>
      <c r="V10717" s="9">
        <f>(Q10717+U10717)/(0.944*1000)</f>
        <v>0</v>
      </c>
    </row>
    <row r="10718" spans="1:22" x14ac:dyDescent="0.3">
      <c r="A10718" s="14">
        <v>10762</v>
      </c>
      <c r="B10718" s="14" t="s">
        <v>11604</v>
      </c>
      <c r="C10718" s="14" t="s">
        <v>13510</v>
      </c>
      <c r="D10718" s="14" t="s">
        <v>13504</v>
      </c>
      <c r="E10718" s="14" t="s">
        <v>13495</v>
      </c>
      <c r="F10718" s="14">
        <v>10</v>
      </c>
      <c r="G10718" s="14">
        <v>1.26</v>
      </c>
      <c r="H10718" s="15">
        <v>0.57799999999999996</v>
      </c>
      <c r="I10718" s="15">
        <f>M10718-V10718</f>
        <v>8.0851694915254374E-2</v>
      </c>
      <c r="J10718" s="14"/>
      <c r="K10718" s="13"/>
      <c r="L10718" s="9">
        <f>1.05*0.63</f>
        <v>0.66150000000000009</v>
      </c>
      <c r="M10718" s="11">
        <f>L10718-H10718</f>
        <v>8.350000000000013E-2</v>
      </c>
      <c r="N10718" s="11">
        <v>0</v>
      </c>
      <c r="P10718" s="9">
        <f>0.5*N10718/1000</f>
        <v>0</v>
      </c>
      <c r="Q10718" s="9">
        <f>P10718+O10718</f>
        <v>0</v>
      </c>
      <c r="R10718" s="11">
        <v>5</v>
      </c>
      <c r="T10718" s="9">
        <f>0.5*R10718</f>
        <v>2.5</v>
      </c>
      <c r="U10718" s="9">
        <f>T10718+S10718</f>
        <v>2.5</v>
      </c>
      <c r="V10718" s="9">
        <f>(Q10718+U10718)/(0.944*1000)</f>
        <v>2.6483050847457626E-3</v>
      </c>
    </row>
    <row r="10719" spans="1:22" x14ac:dyDescent="0.3">
      <c r="A10719" s="14">
        <v>10763</v>
      </c>
      <c r="B10719" s="14" t="s">
        <v>11605</v>
      </c>
      <c r="C10719" s="14" t="s">
        <v>13510</v>
      </c>
      <c r="D10719" s="14" t="s">
        <v>13504</v>
      </c>
      <c r="E10719" s="14" t="s">
        <v>13495</v>
      </c>
      <c r="F10719" s="14">
        <v>10</v>
      </c>
      <c r="G10719" s="14">
        <v>1.03</v>
      </c>
      <c r="H10719" s="15">
        <v>0.55135400000000001</v>
      </c>
      <c r="I10719" s="16" t="s">
        <v>13516</v>
      </c>
      <c r="J10719" s="14"/>
      <c r="K10719" s="13"/>
      <c r="L10719" s="9">
        <f>1.05*0.4</f>
        <v>0.42000000000000004</v>
      </c>
      <c r="M10719" s="11">
        <f>L10719-H10719</f>
        <v>-0.13135399999999997</v>
      </c>
      <c r="N10719" s="11">
        <v>0</v>
      </c>
      <c r="P10719" s="9">
        <f>0.5*N10719/1000</f>
        <v>0</v>
      </c>
      <c r="Q10719" s="9">
        <f>P10719+O10719</f>
        <v>0</v>
      </c>
      <c r="R10719" s="11">
        <v>0</v>
      </c>
      <c r="T10719" s="9">
        <f>0.5*R10719</f>
        <v>0</v>
      </c>
      <c r="U10719" s="9">
        <f>T10719+S10719</f>
        <v>0</v>
      </c>
      <c r="V10719" s="9">
        <f>(Q10719+U10719)/(0.944*1000)</f>
        <v>0</v>
      </c>
    </row>
    <row r="10720" spans="1:22" x14ac:dyDescent="0.3">
      <c r="A10720" s="14">
        <v>10764</v>
      </c>
      <c r="B10720" s="14" t="s">
        <v>11606</v>
      </c>
      <c r="C10720" s="14" t="s">
        <v>13510</v>
      </c>
      <c r="D10720" s="14" t="s">
        <v>13504</v>
      </c>
      <c r="E10720" s="14" t="s">
        <v>13495</v>
      </c>
      <c r="F10720" s="14">
        <v>10</v>
      </c>
      <c r="G10720" s="14">
        <v>1.26</v>
      </c>
      <c r="H10720" s="15">
        <v>0.89058300000000001</v>
      </c>
      <c r="I10720" s="16" t="s">
        <v>13516</v>
      </c>
      <c r="J10720" s="14"/>
      <c r="K10720" s="13"/>
      <c r="L10720" s="9">
        <f>1.05*0.63</f>
        <v>0.66150000000000009</v>
      </c>
      <c r="M10720" s="11">
        <f>L10720-H10720</f>
        <v>-0.22908299999999993</v>
      </c>
      <c r="N10720" s="11">
        <v>0</v>
      </c>
      <c r="P10720" s="9">
        <f>0.5*N10720/1000</f>
        <v>0</v>
      </c>
      <c r="Q10720" s="9">
        <f>P10720+O10720</f>
        <v>0</v>
      </c>
      <c r="R10720" s="11">
        <v>0</v>
      </c>
      <c r="T10720" s="9">
        <f>0.5*R10720</f>
        <v>0</v>
      </c>
      <c r="U10720" s="9">
        <f>T10720+S10720</f>
        <v>0</v>
      </c>
      <c r="V10720" s="9">
        <f>(Q10720+U10720)/(0.944*1000)</f>
        <v>0</v>
      </c>
    </row>
    <row r="10721" spans="1:22" x14ac:dyDescent="0.3">
      <c r="A10721" s="14">
        <v>10765</v>
      </c>
      <c r="B10721" s="14" t="s">
        <v>11607</v>
      </c>
      <c r="C10721" s="14" t="s">
        <v>13510</v>
      </c>
      <c r="D10721" s="14" t="s">
        <v>13504</v>
      </c>
      <c r="E10721" s="14" t="s">
        <v>13495</v>
      </c>
      <c r="F10721" s="14">
        <v>10</v>
      </c>
      <c r="G10721" s="14">
        <v>1.26</v>
      </c>
      <c r="H10721" s="15">
        <v>0.7317570000000001</v>
      </c>
      <c r="I10721" s="16" t="s">
        <v>13516</v>
      </c>
      <c r="J10721" s="14"/>
      <c r="K10721" s="13"/>
      <c r="L10721" s="9">
        <f>1.05*0.63</f>
        <v>0.66150000000000009</v>
      </c>
      <c r="M10721" s="11">
        <f>L10721-H10721</f>
        <v>-7.0257000000000014E-2</v>
      </c>
      <c r="N10721" s="11">
        <v>0</v>
      </c>
      <c r="P10721" s="9">
        <f>0.5*N10721/1000</f>
        <v>0</v>
      </c>
      <c r="Q10721" s="9">
        <f>P10721+O10721</f>
        <v>0</v>
      </c>
      <c r="R10721" s="11">
        <v>0</v>
      </c>
      <c r="T10721" s="9">
        <f>0.5*R10721</f>
        <v>0</v>
      </c>
      <c r="U10721" s="9">
        <f>T10721+S10721</f>
        <v>0</v>
      </c>
      <c r="V10721" s="9">
        <f>(Q10721+U10721)/(0.944*1000)</f>
        <v>0</v>
      </c>
    </row>
    <row r="10722" spans="1:22" x14ac:dyDescent="0.3">
      <c r="A10722" s="14">
        <v>10766</v>
      </c>
      <c r="B10722" s="14" t="s">
        <v>11608</v>
      </c>
      <c r="C10722" s="14" t="s">
        <v>13510</v>
      </c>
      <c r="D10722" s="14" t="s">
        <v>13504</v>
      </c>
      <c r="E10722" s="14" t="s">
        <v>13495</v>
      </c>
      <c r="F10722" s="14">
        <v>10</v>
      </c>
      <c r="G10722" s="14">
        <v>1.26</v>
      </c>
      <c r="H10722" s="15">
        <v>0.90824800000000006</v>
      </c>
      <c r="I10722" s="16" t="s">
        <v>13516</v>
      </c>
      <c r="J10722" s="14"/>
      <c r="K10722" s="13"/>
      <c r="L10722" s="9">
        <f>1.05*0.63</f>
        <v>0.66150000000000009</v>
      </c>
      <c r="M10722" s="11">
        <f>L10722-H10722</f>
        <v>-0.24674799999999997</v>
      </c>
      <c r="N10722" s="11">
        <v>0</v>
      </c>
      <c r="P10722" s="9">
        <f>0.5*N10722/1000</f>
        <v>0</v>
      </c>
      <c r="Q10722" s="9">
        <f>P10722+O10722</f>
        <v>0</v>
      </c>
      <c r="R10722" s="11">
        <v>0</v>
      </c>
      <c r="T10722" s="9">
        <f>0.5*R10722</f>
        <v>0</v>
      </c>
      <c r="U10722" s="9">
        <f>T10722+S10722</f>
        <v>0</v>
      </c>
      <c r="V10722" s="9">
        <f>(Q10722+U10722)/(0.944*1000)</f>
        <v>0</v>
      </c>
    </row>
    <row r="10723" spans="1:22" x14ac:dyDescent="0.3">
      <c r="A10723" s="14">
        <v>10767</v>
      </c>
      <c r="B10723" s="14" t="s">
        <v>11609</v>
      </c>
      <c r="C10723" s="14" t="s">
        <v>13510</v>
      </c>
      <c r="D10723" s="14" t="s">
        <v>13504</v>
      </c>
      <c r="E10723" s="14" t="s">
        <v>13495</v>
      </c>
      <c r="F10723" s="14">
        <v>10</v>
      </c>
      <c r="G10723" s="14">
        <v>1.26</v>
      </c>
      <c r="H10723" s="15">
        <v>0.65723199999999993</v>
      </c>
      <c r="I10723" s="15">
        <f>M10723-V10723</f>
        <v>4.2680000000001606E-3</v>
      </c>
      <c r="J10723" s="14"/>
      <c r="K10723" s="13"/>
      <c r="L10723" s="9">
        <f>1.05*0.63</f>
        <v>0.66150000000000009</v>
      </c>
      <c r="M10723" s="11">
        <f>L10723-H10723</f>
        <v>4.2680000000001606E-3</v>
      </c>
      <c r="N10723" s="11">
        <v>0</v>
      </c>
      <c r="P10723" s="9">
        <f>0.5*N10723/1000</f>
        <v>0</v>
      </c>
      <c r="Q10723" s="9">
        <f>P10723+O10723</f>
        <v>0</v>
      </c>
      <c r="R10723" s="11">
        <v>0</v>
      </c>
      <c r="T10723" s="9">
        <f>0.5*R10723</f>
        <v>0</v>
      </c>
      <c r="U10723" s="9">
        <f>T10723+S10723</f>
        <v>0</v>
      </c>
      <c r="V10723" s="9">
        <f>(Q10723+U10723)/(0.944*1000)</f>
        <v>0</v>
      </c>
    </row>
    <row r="10724" spans="1:22" x14ac:dyDescent="0.3">
      <c r="A10724" s="14">
        <v>10768</v>
      </c>
      <c r="B10724" s="14" t="s">
        <v>11610</v>
      </c>
      <c r="C10724" s="14" t="s">
        <v>13510</v>
      </c>
      <c r="D10724" s="14" t="s">
        <v>13504</v>
      </c>
      <c r="E10724" s="14" t="s">
        <v>13495</v>
      </c>
      <c r="F10724" s="14">
        <v>10</v>
      </c>
      <c r="G10724" s="14">
        <v>0.8</v>
      </c>
      <c r="H10724" s="15">
        <v>0.47091499999999997</v>
      </c>
      <c r="I10724" s="16" t="s">
        <v>13516</v>
      </c>
      <c r="J10724" s="14"/>
      <c r="K10724" s="13"/>
      <c r="L10724" s="9">
        <f>1.05*0.4</f>
        <v>0.42000000000000004</v>
      </c>
      <c r="M10724" s="11">
        <f>L10724-H10724</f>
        <v>-5.0914999999999933E-2</v>
      </c>
      <c r="N10724" s="11">
        <v>0</v>
      </c>
      <c r="P10724" s="9">
        <f>0.5*N10724/1000</f>
        <v>0</v>
      </c>
      <c r="Q10724" s="9">
        <f>P10724+O10724</f>
        <v>0</v>
      </c>
      <c r="R10724" s="11">
        <v>0</v>
      </c>
      <c r="T10724" s="9">
        <f>0.5*R10724</f>
        <v>0</v>
      </c>
      <c r="U10724" s="9">
        <f>T10724+S10724</f>
        <v>0</v>
      </c>
      <c r="V10724" s="9">
        <f>(Q10724+U10724)/(0.944*1000)</f>
        <v>0</v>
      </c>
    </row>
    <row r="10725" spans="1:22" x14ac:dyDescent="0.3">
      <c r="A10725" s="14">
        <v>10769</v>
      </c>
      <c r="B10725" s="14" t="s">
        <v>11611</v>
      </c>
      <c r="C10725" s="14" t="s">
        <v>13510</v>
      </c>
      <c r="D10725" s="14" t="s">
        <v>13504</v>
      </c>
      <c r="E10725" s="14" t="s">
        <v>13495</v>
      </c>
      <c r="F10725" s="14">
        <v>10</v>
      </c>
      <c r="G10725" s="14">
        <v>0.8</v>
      </c>
      <c r="H10725" s="15">
        <v>0.40461799999999998</v>
      </c>
      <c r="I10725" s="15">
        <f>M10725-V10725</f>
        <v>1.5382000000000062E-2</v>
      </c>
      <c r="J10725" s="14"/>
      <c r="K10725" s="13"/>
      <c r="L10725" s="9">
        <f>1.05*0.4</f>
        <v>0.42000000000000004</v>
      </c>
      <c r="M10725" s="11">
        <f>L10725-H10725</f>
        <v>1.5382000000000062E-2</v>
      </c>
      <c r="N10725" s="11">
        <v>0</v>
      </c>
      <c r="P10725" s="9">
        <f>0.5*N10725/1000</f>
        <v>0</v>
      </c>
      <c r="Q10725" s="9">
        <f>P10725+O10725</f>
        <v>0</v>
      </c>
      <c r="R10725" s="11">
        <v>0</v>
      </c>
      <c r="T10725" s="9">
        <f>0.5*R10725</f>
        <v>0</v>
      </c>
      <c r="U10725" s="9">
        <f>T10725+S10725</f>
        <v>0</v>
      </c>
      <c r="V10725" s="9">
        <f>(Q10725+U10725)/(0.944*1000)</f>
        <v>0</v>
      </c>
    </row>
    <row r="10726" spans="1:22" x14ac:dyDescent="0.3">
      <c r="A10726" s="14">
        <v>10770</v>
      </c>
      <c r="B10726" s="14" t="s">
        <v>11612</v>
      </c>
      <c r="C10726" s="14" t="s">
        <v>13510</v>
      </c>
      <c r="D10726" s="14" t="s">
        <v>13504</v>
      </c>
      <c r="E10726" s="14" t="s">
        <v>13495</v>
      </c>
      <c r="F10726" s="14">
        <v>10</v>
      </c>
      <c r="G10726" s="14">
        <v>1.26</v>
      </c>
      <c r="H10726" s="15">
        <v>0.81741900000000001</v>
      </c>
      <c r="I10726" s="16" t="s">
        <v>13516</v>
      </c>
      <c r="J10726" s="14"/>
      <c r="K10726" s="13"/>
      <c r="L10726" s="9">
        <f>1.05*0.63</f>
        <v>0.66150000000000009</v>
      </c>
      <c r="M10726" s="11">
        <f>L10726-H10726</f>
        <v>-0.15591899999999992</v>
      </c>
      <c r="N10726" s="11">
        <v>0</v>
      </c>
      <c r="P10726" s="9">
        <f>0.5*N10726/1000</f>
        <v>0</v>
      </c>
      <c r="Q10726" s="9">
        <f>P10726+O10726</f>
        <v>0</v>
      </c>
      <c r="R10726" s="11">
        <v>0</v>
      </c>
      <c r="T10726" s="9">
        <f>0.5*R10726</f>
        <v>0</v>
      </c>
      <c r="U10726" s="9">
        <f>T10726+S10726</f>
        <v>0</v>
      </c>
      <c r="V10726" s="9">
        <f>(Q10726+U10726)/(0.944*1000)</f>
        <v>0</v>
      </c>
    </row>
    <row r="10727" spans="1:22" x14ac:dyDescent="0.3">
      <c r="A10727" s="14">
        <v>10771</v>
      </c>
      <c r="B10727" s="14" t="s">
        <v>11613</v>
      </c>
      <c r="C10727" s="14" t="s">
        <v>13510</v>
      </c>
      <c r="D10727" s="14" t="s">
        <v>13504</v>
      </c>
      <c r="E10727" s="14" t="s">
        <v>13495</v>
      </c>
      <c r="F10727" s="14">
        <v>10</v>
      </c>
      <c r="G10727" s="14">
        <v>1.26</v>
      </c>
      <c r="H10727" s="15">
        <v>0.66512800000000005</v>
      </c>
      <c r="I10727" s="16" t="s">
        <v>13516</v>
      </c>
      <c r="J10727" s="14"/>
      <c r="K10727" s="13"/>
      <c r="L10727" s="9">
        <f>1.05*0.63</f>
        <v>0.66150000000000009</v>
      </c>
      <c r="M10727" s="11">
        <f>L10727-H10727</f>
        <v>-3.6279999999999646E-3</v>
      </c>
      <c r="N10727" s="11">
        <v>0</v>
      </c>
      <c r="P10727" s="9">
        <f>0.5*N10727/1000</f>
        <v>0</v>
      </c>
      <c r="Q10727" s="9">
        <f>P10727+O10727</f>
        <v>0</v>
      </c>
      <c r="R10727" s="11">
        <v>0</v>
      </c>
      <c r="T10727" s="9">
        <f>0.5*R10727</f>
        <v>0</v>
      </c>
      <c r="U10727" s="9">
        <f>T10727+S10727</f>
        <v>0</v>
      </c>
      <c r="V10727" s="9">
        <f>(Q10727+U10727)/(0.944*1000)</f>
        <v>0</v>
      </c>
    </row>
    <row r="10728" spans="1:22" x14ac:dyDescent="0.3">
      <c r="A10728" s="14">
        <v>10772</v>
      </c>
      <c r="B10728" s="14" t="s">
        <v>11614</v>
      </c>
      <c r="C10728" s="14" t="s">
        <v>13510</v>
      </c>
      <c r="D10728" s="14" t="s">
        <v>13504</v>
      </c>
      <c r="E10728" s="14" t="s">
        <v>13495</v>
      </c>
      <c r="F10728" s="14">
        <v>10</v>
      </c>
      <c r="G10728" s="14">
        <v>1.26</v>
      </c>
      <c r="H10728" s="15">
        <v>0.73252499999999998</v>
      </c>
      <c r="I10728" s="16" t="s">
        <v>13516</v>
      </c>
      <c r="J10728" s="14"/>
      <c r="K10728" s="13"/>
      <c r="L10728" s="9">
        <f>1.05*0.63</f>
        <v>0.66150000000000009</v>
      </c>
      <c r="M10728" s="11">
        <f>L10728-H10728</f>
        <v>-7.1024999999999894E-2</v>
      </c>
      <c r="N10728" s="11">
        <v>0</v>
      </c>
      <c r="P10728" s="9">
        <f>0.5*N10728/1000</f>
        <v>0</v>
      </c>
      <c r="Q10728" s="9">
        <f>P10728+O10728</f>
        <v>0</v>
      </c>
      <c r="R10728" s="11">
        <v>0</v>
      </c>
      <c r="T10728" s="9">
        <f>0.5*R10728</f>
        <v>0</v>
      </c>
      <c r="U10728" s="9">
        <f>T10728+S10728</f>
        <v>0</v>
      </c>
      <c r="V10728" s="9">
        <f>(Q10728+U10728)/(0.944*1000)</f>
        <v>0</v>
      </c>
    </row>
    <row r="10729" spans="1:22" x14ac:dyDescent="0.3">
      <c r="A10729" s="14">
        <v>10773</v>
      </c>
      <c r="B10729" s="14" t="s">
        <v>11615</v>
      </c>
      <c r="C10729" s="14" t="s">
        <v>13510</v>
      </c>
      <c r="D10729" s="14" t="s">
        <v>13504</v>
      </c>
      <c r="E10729" s="14" t="s">
        <v>13495</v>
      </c>
      <c r="F10729" s="14">
        <v>10</v>
      </c>
      <c r="G10729" s="14">
        <v>0.8</v>
      </c>
      <c r="H10729" s="15">
        <v>0.315</v>
      </c>
      <c r="I10729" s="15">
        <f>M10729-V10729</f>
        <v>9.7584745762711908E-2</v>
      </c>
      <c r="J10729" s="14"/>
      <c r="K10729" s="13"/>
      <c r="L10729" s="9">
        <f>1.05*0.4</f>
        <v>0.42000000000000004</v>
      </c>
      <c r="M10729" s="11">
        <f>L10729-H10729</f>
        <v>0.10500000000000004</v>
      </c>
      <c r="N10729" s="11">
        <v>0</v>
      </c>
      <c r="P10729" s="9">
        <f>0.5*N10729/1000</f>
        <v>0</v>
      </c>
      <c r="Q10729" s="9">
        <f>P10729+O10729</f>
        <v>0</v>
      </c>
      <c r="R10729" s="11">
        <v>14</v>
      </c>
      <c r="T10729" s="9">
        <f>0.5*R10729</f>
        <v>7</v>
      </c>
      <c r="U10729" s="9">
        <f>T10729+S10729</f>
        <v>7</v>
      </c>
      <c r="V10729" s="9">
        <f>(Q10729+U10729)/(0.944*1000)</f>
        <v>7.4152542372881358E-3</v>
      </c>
    </row>
    <row r="10730" spans="1:22" x14ac:dyDescent="0.3">
      <c r="A10730" s="14">
        <v>10774</v>
      </c>
      <c r="B10730" s="14" t="s">
        <v>11616</v>
      </c>
      <c r="C10730" s="14" t="s">
        <v>13510</v>
      </c>
      <c r="D10730" s="14" t="s">
        <v>13504</v>
      </c>
      <c r="E10730" s="14" t="s">
        <v>13495</v>
      </c>
      <c r="F10730" s="14">
        <v>10</v>
      </c>
      <c r="G10730" s="14">
        <v>0.8</v>
      </c>
      <c r="H10730" s="15">
        <v>0.40424400000000005</v>
      </c>
      <c r="I10730" s="15">
        <f>M10730-V10730</f>
        <v>1.5755999999999992E-2</v>
      </c>
      <c r="J10730" s="14"/>
      <c r="K10730" s="13"/>
      <c r="L10730" s="9">
        <f>1.05*0.4</f>
        <v>0.42000000000000004</v>
      </c>
      <c r="M10730" s="11">
        <f>L10730-H10730</f>
        <v>1.5755999999999992E-2</v>
      </c>
      <c r="N10730" s="11">
        <v>0</v>
      </c>
      <c r="P10730" s="9">
        <f>0.5*N10730/1000</f>
        <v>0</v>
      </c>
      <c r="Q10730" s="9">
        <f>P10730+O10730</f>
        <v>0</v>
      </c>
      <c r="R10730" s="11">
        <v>0</v>
      </c>
      <c r="T10730" s="9">
        <f>0.5*R10730</f>
        <v>0</v>
      </c>
      <c r="U10730" s="9">
        <f>T10730+S10730</f>
        <v>0</v>
      </c>
      <c r="V10730" s="9">
        <f>(Q10730+U10730)/(0.944*1000)</f>
        <v>0</v>
      </c>
    </row>
    <row r="10731" spans="1:22" x14ac:dyDescent="0.3">
      <c r="A10731" s="14">
        <v>10775</v>
      </c>
      <c r="B10731" s="14" t="s">
        <v>11617</v>
      </c>
      <c r="C10731" s="14" t="s">
        <v>13510</v>
      </c>
      <c r="D10731" s="14" t="s">
        <v>13504</v>
      </c>
      <c r="E10731" s="14" t="s">
        <v>13495</v>
      </c>
      <c r="F10731" s="14">
        <v>10</v>
      </c>
      <c r="G10731" s="14">
        <v>0.8</v>
      </c>
      <c r="H10731" s="15">
        <v>0.59662899999999996</v>
      </c>
      <c r="I10731" s="16" t="s">
        <v>13516</v>
      </c>
      <c r="J10731" s="14"/>
      <c r="K10731" s="13"/>
      <c r="L10731" s="9">
        <f>1.05*0.4</f>
        <v>0.42000000000000004</v>
      </c>
      <c r="M10731" s="11">
        <f>L10731-H10731</f>
        <v>-0.17662899999999992</v>
      </c>
      <c r="N10731" s="11">
        <v>0</v>
      </c>
      <c r="P10731" s="9">
        <f>0.5*N10731/1000</f>
        <v>0</v>
      </c>
      <c r="Q10731" s="9">
        <f>P10731+O10731</f>
        <v>0</v>
      </c>
      <c r="R10731" s="11">
        <v>0</v>
      </c>
      <c r="T10731" s="9">
        <f>0.5*R10731</f>
        <v>0</v>
      </c>
      <c r="U10731" s="9">
        <f>T10731+S10731</f>
        <v>0</v>
      </c>
      <c r="V10731" s="9">
        <f>(Q10731+U10731)/(0.944*1000)</f>
        <v>0</v>
      </c>
    </row>
    <row r="10732" spans="1:22" x14ac:dyDescent="0.3">
      <c r="A10732" s="14">
        <v>10776</v>
      </c>
      <c r="B10732" s="14" t="s">
        <v>11618</v>
      </c>
      <c r="C10732" s="14" t="s">
        <v>13510</v>
      </c>
      <c r="D10732" s="14" t="s">
        <v>13504</v>
      </c>
      <c r="E10732" s="14" t="s">
        <v>13495</v>
      </c>
      <c r="F10732" s="14">
        <v>10</v>
      </c>
      <c r="G10732" s="14">
        <v>0.8</v>
      </c>
      <c r="H10732" s="15">
        <v>0.47978699999999996</v>
      </c>
      <c r="I10732" s="16" t="s">
        <v>13516</v>
      </c>
      <c r="J10732" s="14"/>
      <c r="K10732" s="13"/>
      <c r="L10732" s="9">
        <f>1.05*0.4</f>
        <v>0.42000000000000004</v>
      </c>
      <c r="M10732" s="11">
        <f>L10732-H10732</f>
        <v>-5.9786999999999924E-2</v>
      </c>
      <c r="N10732" s="11">
        <v>0</v>
      </c>
      <c r="P10732" s="9">
        <f>0.5*N10732/1000</f>
        <v>0</v>
      </c>
      <c r="Q10732" s="9">
        <f>P10732+O10732</f>
        <v>0</v>
      </c>
      <c r="R10732" s="11">
        <v>0</v>
      </c>
      <c r="T10732" s="9">
        <f>0.5*R10732</f>
        <v>0</v>
      </c>
      <c r="U10732" s="9">
        <f>T10732+S10732</f>
        <v>0</v>
      </c>
      <c r="V10732" s="9">
        <f>(Q10732+U10732)/(0.944*1000)</f>
        <v>0</v>
      </c>
    </row>
    <row r="10733" spans="1:22" x14ac:dyDescent="0.3">
      <c r="A10733" s="14">
        <v>10777</v>
      </c>
      <c r="B10733" s="14" t="s">
        <v>11619</v>
      </c>
      <c r="C10733" s="14" t="s">
        <v>13510</v>
      </c>
      <c r="D10733" s="14" t="s">
        <v>13504</v>
      </c>
      <c r="E10733" s="14" t="s">
        <v>13495</v>
      </c>
      <c r="F10733" s="14">
        <v>10</v>
      </c>
      <c r="G10733" s="14">
        <v>1.26</v>
      </c>
      <c r="H10733" s="15">
        <v>0.89351199999999997</v>
      </c>
      <c r="I10733" s="16" t="s">
        <v>13516</v>
      </c>
      <c r="J10733" s="14"/>
      <c r="K10733" s="13"/>
      <c r="L10733" s="9">
        <f>1.05*0.63</f>
        <v>0.66150000000000009</v>
      </c>
      <c r="M10733" s="11">
        <f>L10733-H10733</f>
        <v>-0.23201199999999988</v>
      </c>
      <c r="N10733" s="11">
        <v>0</v>
      </c>
      <c r="P10733" s="9">
        <f>0.5*N10733/1000</f>
        <v>0</v>
      </c>
      <c r="Q10733" s="9">
        <f>P10733+O10733</f>
        <v>0</v>
      </c>
      <c r="R10733" s="11">
        <v>0</v>
      </c>
      <c r="T10733" s="9">
        <f>0.5*R10733</f>
        <v>0</v>
      </c>
      <c r="U10733" s="9">
        <f>T10733+S10733</f>
        <v>0</v>
      </c>
      <c r="V10733" s="9">
        <f>(Q10733+U10733)/(0.944*1000)</f>
        <v>0</v>
      </c>
    </row>
    <row r="10734" spans="1:22" x14ac:dyDescent="0.3">
      <c r="A10734" s="14">
        <v>10778</v>
      </c>
      <c r="B10734" s="14" t="s">
        <v>11620</v>
      </c>
      <c r="C10734" s="14" t="s">
        <v>13510</v>
      </c>
      <c r="D10734" s="14" t="s">
        <v>13504</v>
      </c>
      <c r="E10734" s="14" t="s">
        <v>13495</v>
      </c>
      <c r="F10734" s="14">
        <v>10</v>
      </c>
      <c r="G10734" s="14">
        <v>1.26</v>
      </c>
      <c r="H10734" s="15">
        <v>0.80079500000000003</v>
      </c>
      <c r="I10734" s="16" t="s">
        <v>13516</v>
      </c>
      <c r="J10734" s="14"/>
      <c r="K10734" s="13"/>
      <c r="L10734" s="9">
        <f>1.05*0.63</f>
        <v>0.66150000000000009</v>
      </c>
      <c r="M10734" s="11">
        <f>L10734-H10734</f>
        <v>-0.13929499999999995</v>
      </c>
      <c r="N10734" s="11">
        <v>0</v>
      </c>
      <c r="P10734" s="9">
        <f>0.5*N10734/1000</f>
        <v>0</v>
      </c>
      <c r="Q10734" s="9">
        <f>P10734+O10734</f>
        <v>0</v>
      </c>
      <c r="R10734" s="11">
        <v>0</v>
      </c>
      <c r="T10734" s="9">
        <f>0.5*R10734</f>
        <v>0</v>
      </c>
      <c r="U10734" s="9">
        <f>T10734+S10734</f>
        <v>0</v>
      </c>
      <c r="V10734" s="9">
        <f>(Q10734+U10734)/(0.944*1000)</f>
        <v>0</v>
      </c>
    </row>
    <row r="10735" spans="1:22" x14ac:dyDescent="0.3">
      <c r="A10735" s="14">
        <v>10779</v>
      </c>
      <c r="B10735" s="14" t="s">
        <v>11621</v>
      </c>
      <c r="C10735" s="14" t="s">
        <v>13510</v>
      </c>
      <c r="D10735" s="14" t="s">
        <v>13504</v>
      </c>
      <c r="E10735" s="14" t="s">
        <v>13495</v>
      </c>
      <c r="F10735" s="14">
        <v>10</v>
      </c>
      <c r="G10735" s="14">
        <v>1.26</v>
      </c>
      <c r="H10735" s="15">
        <v>0.63565899999999997</v>
      </c>
      <c r="I10735" s="15">
        <f>M10735-V10735</f>
        <v>2.5841000000000114E-2</v>
      </c>
      <c r="J10735" s="14"/>
      <c r="K10735" s="13"/>
      <c r="L10735" s="9">
        <f>1.05*0.63</f>
        <v>0.66150000000000009</v>
      </c>
      <c r="M10735" s="11">
        <f>L10735-H10735</f>
        <v>2.5841000000000114E-2</v>
      </c>
      <c r="N10735" s="11">
        <v>0</v>
      </c>
      <c r="P10735" s="9">
        <f>0.5*N10735/1000</f>
        <v>0</v>
      </c>
      <c r="Q10735" s="9">
        <f>P10735+O10735</f>
        <v>0</v>
      </c>
      <c r="R10735" s="11">
        <v>0</v>
      </c>
      <c r="T10735" s="9">
        <f>0.5*R10735</f>
        <v>0</v>
      </c>
      <c r="U10735" s="9">
        <f>T10735+S10735</f>
        <v>0</v>
      </c>
      <c r="V10735" s="9">
        <f>(Q10735+U10735)/(0.944*1000)</f>
        <v>0</v>
      </c>
    </row>
    <row r="10736" spans="1:22" x14ac:dyDescent="0.3">
      <c r="A10736" s="14">
        <v>10780</v>
      </c>
      <c r="B10736" s="14" t="s">
        <v>11622</v>
      </c>
      <c r="C10736" s="14" t="s">
        <v>13510</v>
      </c>
      <c r="D10736" s="14" t="s">
        <v>13504</v>
      </c>
      <c r="E10736" s="14" t="s">
        <v>13495</v>
      </c>
      <c r="F10736" s="14">
        <v>10</v>
      </c>
      <c r="G10736" s="14">
        <v>1.26</v>
      </c>
      <c r="H10736" s="15">
        <v>0.78044399999999992</v>
      </c>
      <c r="I10736" s="16" t="s">
        <v>13516</v>
      </c>
      <c r="J10736" s="14"/>
      <c r="K10736" s="13"/>
      <c r="L10736" s="9">
        <f>1.05*0.63</f>
        <v>0.66150000000000009</v>
      </c>
      <c r="M10736" s="11">
        <f>L10736-H10736</f>
        <v>-0.11894399999999983</v>
      </c>
      <c r="N10736" s="11">
        <v>0</v>
      </c>
      <c r="P10736" s="9">
        <f>0.5*N10736/1000</f>
        <v>0</v>
      </c>
      <c r="Q10736" s="9">
        <f>P10736+O10736</f>
        <v>0</v>
      </c>
      <c r="R10736" s="11">
        <v>0</v>
      </c>
      <c r="T10736" s="9">
        <f>0.5*R10736</f>
        <v>0</v>
      </c>
      <c r="U10736" s="9">
        <f>T10736+S10736</f>
        <v>0</v>
      </c>
      <c r="V10736" s="9">
        <f>(Q10736+U10736)/(0.944*1000)</f>
        <v>0</v>
      </c>
    </row>
    <row r="10737" spans="1:22" x14ac:dyDescent="0.3">
      <c r="A10737" s="14">
        <v>10781</v>
      </c>
      <c r="B10737" s="14" t="s">
        <v>11623</v>
      </c>
      <c r="C10737" s="14" t="s">
        <v>13510</v>
      </c>
      <c r="D10737" s="14" t="s">
        <v>13504</v>
      </c>
      <c r="E10737" s="14" t="s">
        <v>13495</v>
      </c>
      <c r="F10737" s="14">
        <v>10</v>
      </c>
      <c r="G10737" s="14">
        <v>2</v>
      </c>
      <c r="H10737" s="15">
        <v>0.81399999999999995</v>
      </c>
      <c r="I10737" s="15">
        <f>M10737-V10737</f>
        <v>0.2360000000000001</v>
      </c>
      <c r="J10737" s="14"/>
      <c r="K10737" s="13"/>
      <c r="L10737" s="9">
        <f>G10737/2*1.05</f>
        <v>1.05</v>
      </c>
      <c r="M10737" s="11">
        <f>L10737-H10737</f>
        <v>0.2360000000000001</v>
      </c>
      <c r="N10737" s="11">
        <v>0</v>
      </c>
      <c r="P10737" s="9">
        <f>0.5*N10737/1000</f>
        <v>0</v>
      </c>
      <c r="Q10737" s="9">
        <f>P10737+O10737</f>
        <v>0</v>
      </c>
      <c r="R10737" s="11">
        <v>0</v>
      </c>
      <c r="T10737" s="9">
        <f>0.5*R10737</f>
        <v>0</v>
      </c>
      <c r="U10737" s="9">
        <f>T10737+S10737</f>
        <v>0</v>
      </c>
      <c r="V10737" s="9">
        <f>(Q10737+U10737)/(0.944*1000)</f>
        <v>0</v>
      </c>
    </row>
    <row r="10738" spans="1:22" x14ac:dyDescent="0.3">
      <c r="A10738" s="14">
        <v>10782</v>
      </c>
      <c r="B10738" s="14" t="s">
        <v>11624</v>
      </c>
      <c r="C10738" s="14" t="s">
        <v>13510</v>
      </c>
      <c r="D10738" s="14" t="s">
        <v>13504</v>
      </c>
      <c r="E10738" s="14" t="s">
        <v>13495</v>
      </c>
      <c r="F10738" s="14">
        <v>10</v>
      </c>
      <c r="G10738" s="14">
        <v>2</v>
      </c>
      <c r="H10738" s="15">
        <v>0.66</v>
      </c>
      <c r="I10738" s="15">
        <f>M10738-V10738</f>
        <v>0.39</v>
      </c>
      <c r="J10738" s="14"/>
      <c r="K10738" s="13"/>
      <c r="L10738" s="9">
        <f>G10738/2*1.05</f>
        <v>1.05</v>
      </c>
      <c r="M10738" s="11">
        <f>L10738-H10738</f>
        <v>0.39</v>
      </c>
      <c r="N10738" s="11">
        <v>0</v>
      </c>
      <c r="P10738" s="9">
        <f>0.5*N10738/1000</f>
        <v>0</v>
      </c>
      <c r="Q10738" s="9">
        <f>P10738+O10738</f>
        <v>0</v>
      </c>
      <c r="R10738" s="11">
        <v>0</v>
      </c>
      <c r="T10738" s="9">
        <f>0.5*R10738</f>
        <v>0</v>
      </c>
      <c r="U10738" s="9">
        <f>T10738+S10738</f>
        <v>0</v>
      </c>
      <c r="V10738" s="9">
        <f>(Q10738+U10738)/(0.944*1000)</f>
        <v>0</v>
      </c>
    </row>
    <row r="10739" spans="1:22" x14ac:dyDescent="0.3">
      <c r="A10739" s="14">
        <v>10783</v>
      </c>
      <c r="B10739" s="14" t="s">
        <v>11625</v>
      </c>
      <c r="C10739" s="14" t="s">
        <v>13510</v>
      </c>
      <c r="D10739" s="14" t="s">
        <v>13504</v>
      </c>
      <c r="E10739" s="14" t="s">
        <v>13495</v>
      </c>
      <c r="F10739" s="14">
        <v>10</v>
      </c>
      <c r="G10739" s="14">
        <v>1.26</v>
      </c>
      <c r="H10739" s="15">
        <v>0.436</v>
      </c>
      <c r="I10739" s="15">
        <f>M10739-V10739</f>
        <v>0.10076483050847466</v>
      </c>
      <c r="J10739" s="14"/>
      <c r="K10739" s="13"/>
      <c r="L10739" s="9">
        <f>1.05*0.63</f>
        <v>0.66150000000000009</v>
      </c>
      <c r="M10739" s="11">
        <f>L10739-H10739</f>
        <v>0.22550000000000009</v>
      </c>
      <c r="N10739" s="11">
        <v>0</v>
      </c>
      <c r="P10739" s="9">
        <f>0.5*N10739/1000</f>
        <v>0</v>
      </c>
      <c r="Q10739" s="9">
        <f>P10739+O10739</f>
        <v>0</v>
      </c>
      <c r="R10739" s="11">
        <v>157</v>
      </c>
      <c r="S10739" s="9">
        <f>0.75*R10739</f>
        <v>117.75</v>
      </c>
      <c r="U10739" s="9">
        <f>T10739+S10739</f>
        <v>117.75</v>
      </c>
      <c r="V10739" s="9">
        <f>(Q10739+U10739)/(0.944*1000)</f>
        <v>0.12473516949152542</v>
      </c>
    </row>
    <row r="10740" spans="1:22" x14ac:dyDescent="0.3">
      <c r="A10740" s="14">
        <v>10784</v>
      </c>
      <c r="B10740" s="14" t="s">
        <v>11626</v>
      </c>
      <c r="C10740" s="14" t="s">
        <v>13510</v>
      </c>
      <c r="D10740" s="14" t="s">
        <v>13504</v>
      </c>
      <c r="E10740" s="14" t="s">
        <v>13495</v>
      </c>
      <c r="F10740" s="14">
        <v>10</v>
      </c>
      <c r="G10740" s="14">
        <v>1.26</v>
      </c>
      <c r="H10740" s="15">
        <v>0.79262999999999995</v>
      </c>
      <c r="I10740" s="16" t="s">
        <v>13516</v>
      </c>
      <c r="J10740" s="14"/>
      <c r="K10740" s="13"/>
      <c r="L10740" s="9">
        <f>1.05*0.63</f>
        <v>0.66150000000000009</v>
      </c>
      <c r="M10740" s="11">
        <f>L10740-H10740</f>
        <v>-0.13112999999999986</v>
      </c>
      <c r="N10740" s="11">
        <v>0</v>
      </c>
      <c r="P10740" s="9">
        <f>0.5*N10740/1000</f>
        <v>0</v>
      </c>
      <c r="Q10740" s="9">
        <f>P10740+O10740</f>
        <v>0</v>
      </c>
      <c r="R10740" s="11">
        <v>0</v>
      </c>
      <c r="T10740" s="9">
        <f>0.5*R10740</f>
        <v>0</v>
      </c>
      <c r="U10740" s="9">
        <f>T10740+S10740</f>
        <v>0</v>
      </c>
      <c r="V10740" s="9">
        <f>(Q10740+U10740)/(0.944*1000)</f>
        <v>0</v>
      </c>
    </row>
    <row r="10741" spans="1:22" x14ac:dyDescent="0.3">
      <c r="A10741" s="14">
        <v>10785</v>
      </c>
      <c r="B10741" s="14" t="s">
        <v>11627</v>
      </c>
      <c r="C10741" s="14" t="s">
        <v>13510</v>
      </c>
      <c r="D10741" s="14" t="s">
        <v>13504</v>
      </c>
      <c r="E10741" s="14" t="s">
        <v>13495</v>
      </c>
      <c r="F10741" s="14">
        <v>10</v>
      </c>
      <c r="G10741" s="14">
        <v>0.8</v>
      </c>
      <c r="H10741" s="15">
        <v>0.52321800000000007</v>
      </c>
      <c r="I10741" s="16" t="s">
        <v>13516</v>
      </c>
      <c r="J10741" s="14"/>
      <c r="K10741" s="13"/>
      <c r="L10741" s="9">
        <f>1.05*0.4</f>
        <v>0.42000000000000004</v>
      </c>
      <c r="M10741" s="11">
        <f>L10741-H10741</f>
        <v>-0.10321800000000003</v>
      </c>
      <c r="N10741" s="11">
        <v>0</v>
      </c>
      <c r="P10741" s="9">
        <f>0.5*N10741/1000</f>
        <v>0</v>
      </c>
      <c r="Q10741" s="9">
        <f>P10741+O10741</f>
        <v>0</v>
      </c>
      <c r="R10741" s="11">
        <v>0</v>
      </c>
      <c r="T10741" s="9">
        <f>0.5*R10741</f>
        <v>0</v>
      </c>
      <c r="U10741" s="9">
        <f>T10741+S10741</f>
        <v>0</v>
      </c>
      <c r="V10741" s="9">
        <f>(Q10741+U10741)/(0.944*1000)</f>
        <v>0</v>
      </c>
    </row>
    <row r="10742" spans="1:22" x14ac:dyDescent="0.3">
      <c r="A10742" s="14">
        <v>10786</v>
      </c>
      <c r="B10742" s="14" t="s">
        <v>11628</v>
      </c>
      <c r="C10742" s="14" t="s">
        <v>13510</v>
      </c>
      <c r="D10742" s="14" t="s">
        <v>13504</v>
      </c>
      <c r="E10742" s="14" t="s">
        <v>13495</v>
      </c>
      <c r="F10742" s="14">
        <v>10</v>
      </c>
      <c r="G10742" s="14">
        <v>1.03</v>
      </c>
      <c r="H10742" s="15">
        <v>0.54633100000000001</v>
      </c>
      <c r="I10742" s="16" t="s">
        <v>13516</v>
      </c>
      <c r="J10742" s="14"/>
      <c r="K10742" s="13"/>
      <c r="L10742" s="9">
        <f>1.05*0.4</f>
        <v>0.42000000000000004</v>
      </c>
      <c r="M10742" s="11">
        <f>L10742-H10742</f>
        <v>-0.12633099999999997</v>
      </c>
      <c r="N10742" s="11">
        <v>0</v>
      </c>
      <c r="P10742" s="9">
        <f>0.5*N10742/1000</f>
        <v>0</v>
      </c>
      <c r="Q10742" s="9">
        <f>P10742+O10742</f>
        <v>0</v>
      </c>
      <c r="R10742" s="11">
        <v>0</v>
      </c>
      <c r="T10742" s="9">
        <f>0.5*R10742</f>
        <v>0</v>
      </c>
      <c r="U10742" s="9">
        <f>T10742+S10742</f>
        <v>0</v>
      </c>
      <c r="V10742" s="9">
        <f>(Q10742+U10742)/(0.944*1000)</f>
        <v>0</v>
      </c>
    </row>
    <row r="10743" spans="1:22" x14ac:dyDescent="0.3">
      <c r="A10743" s="14">
        <v>10787</v>
      </c>
      <c r="B10743" s="14" t="s">
        <v>11629</v>
      </c>
      <c r="C10743" s="14" t="s">
        <v>13510</v>
      </c>
      <c r="D10743" s="14" t="s">
        <v>13504</v>
      </c>
      <c r="E10743" s="14" t="s">
        <v>13495</v>
      </c>
      <c r="F10743" s="14">
        <v>10</v>
      </c>
      <c r="G10743" s="14">
        <v>1.26</v>
      </c>
      <c r="H10743" s="15">
        <v>0.82853399999999999</v>
      </c>
      <c r="I10743" s="16" t="s">
        <v>13516</v>
      </c>
      <c r="J10743" s="14"/>
      <c r="K10743" s="13"/>
      <c r="L10743" s="9">
        <f>1.05*0.63</f>
        <v>0.66150000000000009</v>
      </c>
      <c r="M10743" s="11">
        <f>L10743-H10743</f>
        <v>-0.1670339999999999</v>
      </c>
      <c r="N10743" s="11">
        <v>0</v>
      </c>
      <c r="P10743" s="9">
        <f>0.5*N10743/1000</f>
        <v>0</v>
      </c>
      <c r="Q10743" s="9">
        <f>P10743+O10743</f>
        <v>0</v>
      </c>
      <c r="R10743" s="11">
        <v>0</v>
      </c>
      <c r="T10743" s="9">
        <f>0.5*R10743</f>
        <v>0</v>
      </c>
      <c r="U10743" s="9">
        <f>T10743+S10743</f>
        <v>0</v>
      </c>
      <c r="V10743" s="9">
        <f>(Q10743+U10743)/(0.944*1000)</f>
        <v>0</v>
      </c>
    </row>
    <row r="10744" spans="1:22" x14ac:dyDescent="0.3">
      <c r="A10744" s="14">
        <v>10788</v>
      </c>
      <c r="B10744" s="14" t="s">
        <v>11630</v>
      </c>
      <c r="C10744" s="14" t="s">
        <v>13510</v>
      </c>
      <c r="D10744" s="14" t="s">
        <v>13504</v>
      </c>
      <c r="E10744" s="14" t="s">
        <v>13495</v>
      </c>
      <c r="F10744" s="14">
        <v>10</v>
      </c>
      <c r="G10744" s="14">
        <v>1.26</v>
      </c>
      <c r="H10744" s="15">
        <v>0.79960500000000001</v>
      </c>
      <c r="I10744" s="16" t="s">
        <v>13516</v>
      </c>
      <c r="J10744" s="14"/>
      <c r="K10744" s="13"/>
      <c r="L10744" s="9">
        <f>1.05*0.63</f>
        <v>0.66150000000000009</v>
      </c>
      <c r="M10744" s="11">
        <f>L10744-H10744</f>
        <v>-0.13810499999999992</v>
      </c>
      <c r="N10744" s="11">
        <v>0</v>
      </c>
      <c r="P10744" s="9">
        <f>0.5*N10744/1000</f>
        <v>0</v>
      </c>
      <c r="Q10744" s="9">
        <f>P10744+O10744</f>
        <v>0</v>
      </c>
      <c r="R10744" s="11">
        <v>0</v>
      </c>
      <c r="T10744" s="9">
        <f>0.5*R10744</f>
        <v>0</v>
      </c>
      <c r="U10744" s="9">
        <f>T10744+S10744</f>
        <v>0</v>
      </c>
      <c r="V10744" s="9">
        <f>(Q10744+U10744)/(0.944*1000)</f>
        <v>0</v>
      </c>
    </row>
    <row r="10745" spans="1:22" x14ac:dyDescent="0.3">
      <c r="A10745" s="14">
        <v>10789</v>
      </c>
      <c r="B10745" s="14" t="s">
        <v>11631</v>
      </c>
      <c r="C10745" s="14" t="s">
        <v>13510</v>
      </c>
      <c r="D10745" s="14" t="s">
        <v>13504</v>
      </c>
      <c r="E10745" s="14" t="s">
        <v>13495</v>
      </c>
      <c r="F10745" s="14">
        <v>10</v>
      </c>
      <c r="G10745" s="14">
        <v>1.26</v>
      </c>
      <c r="H10745" s="15">
        <v>0.68590700000000004</v>
      </c>
      <c r="I10745" s="16" t="s">
        <v>13516</v>
      </c>
      <c r="J10745" s="14"/>
      <c r="K10745" s="13"/>
      <c r="L10745" s="9">
        <f>1.05*0.63</f>
        <v>0.66150000000000009</v>
      </c>
      <c r="M10745" s="11">
        <f>L10745-H10745</f>
        <v>-2.4406999999999957E-2</v>
      </c>
      <c r="N10745" s="11">
        <v>0</v>
      </c>
      <c r="P10745" s="9">
        <f>0.5*N10745/1000</f>
        <v>0</v>
      </c>
      <c r="Q10745" s="9">
        <f>P10745+O10745</f>
        <v>0</v>
      </c>
      <c r="R10745" s="11">
        <v>0</v>
      </c>
      <c r="T10745" s="9">
        <f>0.5*R10745</f>
        <v>0</v>
      </c>
      <c r="U10745" s="9">
        <f>T10745+S10745</f>
        <v>0</v>
      </c>
      <c r="V10745" s="9">
        <f>(Q10745+U10745)/(0.944*1000)</f>
        <v>0</v>
      </c>
    </row>
    <row r="10746" spans="1:22" x14ac:dyDescent="0.3">
      <c r="A10746" s="14">
        <v>10790</v>
      </c>
      <c r="B10746" s="14" t="s">
        <v>11632</v>
      </c>
      <c r="C10746" s="14" t="s">
        <v>13510</v>
      </c>
      <c r="D10746" s="14" t="s">
        <v>13504</v>
      </c>
      <c r="E10746" s="14" t="s">
        <v>13495</v>
      </c>
      <c r="F10746" s="14">
        <v>10</v>
      </c>
      <c r="G10746" s="14">
        <v>0.8</v>
      </c>
      <c r="H10746" s="15">
        <v>0.45873599999999998</v>
      </c>
      <c r="I10746" s="16" t="s">
        <v>13516</v>
      </c>
      <c r="J10746" s="14"/>
      <c r="K10746" s="13"/>
      <c r="L10746" s="9">
        <f>1.05*0.4</f>
        <v>0.42000000000000004</v>
      </c>
      <c r="M10746" s="11">
        <f>L10746-H10746</f>
        <v>-3.8735999999999937E-2</v>
      </c>
      <c r="N10746" s="11">
        <v>0</v>
      </c>
      <c r="P10746" s="9">
        <f>0.5*N10746/1000</f>
        <v>0</v>
      </c>
      <c r="Q10746" s="9">
        <f>P10746+O10746</f>
        <v>0</v>
      </c>
      <c r="R10746" s="11">
        <v>0</v>
      </c>
      <c r="T10746" s="9">
        <f>0.5*R10746</f>
        <v>0</v>
      </c>
      <c r="U10746" s="9">
        <f>T10746+S10746</f>
        <v>0</v>
      </c>
      <c r="V10746" s="9">
        <f>(Q10746+U10746)/(0.944*1000)</f>
        <v>0</v>
      </c>
    </row>
    <row r="10747" spans="1:22" x14ac:dyDescent="0.3">
      <c r="A10747" s="14">
        <v>10791</v>
      </c>
      <c r="B10747" s="14" t="s">
        <v>11633</v>
      </c>
      <c r="C10747" s="14" t="s">
        <v>13510</v>
      </c>
      <c r="D10747" s="14" t="s">
        <v>13504</v>
      </c>
      <c r="E10747" s="14" t="s">
        <v>13495</v>
      </c>
      <c r="F10747" s="14">
        <v>10</v>
      </c>
      <c r="G10747" s="14">
        <v>0.8</v>
      </c>
      <c r="H10747" s="15">
        <v>0.40833999999999998</v>
      </c>
      <c r="I10747" s="15">
        <f>M10747-V10747</f>
        <v>1.1660000000000059E-2</v>
      </c>
      <c r="J10747" s="14"/>
      <c r="K10747" s="13"/>
      <c r="L10747" s="9">
        <f>1.05*0.4</f>
        <v>0.42000000000000004</v>
      </c>
      <c r="M10747" s="11">
        <f>L10747-H10747</f>
        <v>1.1660000000000059E-2</v>
      </c>
      <c r="N10747" s="11">
        <v>0</v>
      </c>
      <c r="P10747" s="9">
        <f>0.5*N10747/1000</f>
        <v>0</v>
      </c>
      <c r="Q10747" s="9">
        <f>P10747+O10747</f>
        <v>0</v>
      </c>
      <c r="R10747" s="11">
        <v>0</v>
      </c>
      <c r="T10747" s="9">
        <f>0.5*R10747</f>
        <v>0</v>
      </c>
      <c r="U10747" s="9">
        <f>T10747+S10747</f>
        <v>0</v>
      </c>
      <c r="V10747" s="9">
        <f>(Q10747+U10747)/(0.944*1000)</f>
        <v>0</v>
      </c>
    </row>
    <row r="10748" spans="1:22" x14ac:dyDescent="0.3">
      <c r="A10748" s="14">
        <v>10792</v>
      </c>
      <c r="B10748" s="14" t="s">
        <v>11634</v>
      </c>
      <c r="C10748" s="14" t="s">
        <v>13510</v>
      </c>
      <c r="D10748" s="14" t="s">
        <v>13504</v>
      </c>
      <c r="E10748" s="14" t="s">
        <v>13495</v>
      </c>
      <c r="F10748" s="14">
        <v>10</v>
      </c>
      <c r="G10748" s="14">
        <v>0.8</v>
      </c>
      <c r="H10748" s="15">
        <v>0.49207600000000001</v>
      </c>
      <c r="I10748" s="16" t="s">
        <v>13516</v>
      </c>
      <c r="J10748" s="14"/>
      <c r="K10748" s="13"/>
      <c r="L10748" s="9">
        <f>1.05*0.4</f>
        <v>0.42000000000000004</v>
      </c>
      <c r="M10748" s="11">
        <f>L10748-H10748</f>
        <v>-7.2075999999999973E-2</v>
      </c>
      <c r="N10748" s="11">
        <v>0</v>
      </c>
      <c r="P10748" s="9">
        <f>0.5*N10748/1000</f>
        <v>0</v>
      </c>
      <c r="Q10748" s="9">
        <f>P10748+O10748</f>
        <v>0</v>
      </c>
      <c r="R10748" s="11">
        <v>0</v>
      </c>
      <c r="T10748" s="9">
        <f>0.5*R10748</f>
        <v>0</v>
      </c>
      <c r="U10748" s="9">
        <f>T10748+S10748</f>
        <v>0</v>
      </c>
      <c r="V10748" s="9">
        <f>(Q10748+U10748)/(0.944*1000)</f>
        <v>0</v>
      </c>
    </row>
    <row r="10749" spans="1:22" x14ac:dyDescent="0.3">
      <c r="A10749" s="14">
        <v>10793</v>
      </c>
      <c r="B10749" s="14" t="s">
        <v>11635</v>
      </c>
      <c r="C10749" s="14" t="s">
        <v>13510</v>
      </c>
      <c r="D10749" s="14" t="s">
        <v>13504</v>
      </c>
      <c r="E10749" s="14" t="s">
        <v>13495</v>
      </c>
      <c r="F10749" s="14">
        <v>10</v>
      </c>
      <c r="G10749" s="14">
        <v>0.8</v>
      </c>
      <c r="H10749" s="15">
        <v>0.51497999999999999</v>
      </c>
      <c r="I10749" s="16" t="s">
        <v>13516</v>
      </c>
      <c r="J10749" s="14"/>
      <c r="K10749" s="13"/>
      <c r="L10749" s="9">
        <f>1.05*0.4</f>
        <v>0.42000000000000004</v>
      </c>
      <c r="M10749" s="11">
        <f>L10749-H10749</f>
        <v>-9.4979999999999953E-2</v>
      </c>
      <c r="N10749" s="11">
        <v>0</v>
      </c>
      <c r="P10749" s="9">
        <f>0.5*N10749/1000</f>
        <v>0</v>
      </c>
      <c r="Q10749" s="9">
        <f>P10749+O10749</f>
        <v>0</v>
      </c>
      <c r="R10749" s="11">
        <v>0</v>
      </c>
      <c r="T10749" s="9">
        <f>0.5*R10749</f>
        <v>0</v>
      </c>
      <c r="U10749" s="9">
        <f>T10749+S10749</f>
        <v>0</v>
      </c>
      <c r="V10749" s="9">
        <f>(Q10749+U10749)/(0.944*1000)</f>
        <v>0</v>
      </c>
    </row>
    <row r="10750" spans="1:22" x14ac:dyDescent="0.3">
      <c r="A10750" s="14">
        <v>10794</v>
      </c>
      <c r="B10750" s="14" t="s">
        <v>11636</v>
      </c>
      <c r="C10750" s="14" t="s">
        <v>13510</v>
      </c>
      <c r="D10750" s="14" t="s">
        <v>13504</v>
      </c>
      <c r="E10750" s="14" t="s">
        <v>13495</v>
      </c>
      <c r="F10750" s="14">
        <v>10</v>
      </c>
      <c r="G10750" s="14">
        <v>1.26</v>
      </c>
      <c r="H10750" s="15">
        <v>0.64024599999999998</v>
      </c>
      <c r="I10750" s="15">
        <f>M10750-V10750</f>
        <v>2.1254000000000106E-2</v>
      </c>
      <c r="J10750" s="14"/>
      <c r="K10750" s="13"/>
      <c r="L10750" s="9">
        <f>1.05*0.63</f>
        <v>0.66150000000000009</v>
      </c>
      <c r="M10750" s="11">
        <f>L10750-H10750</f>
        <v>2.1254000000000106E-2</v>
      </c>
      <c r="N10750" s="11">
        <v>0</v>
      </c>
      <c r="P10750" s="9">
        <f>0.5*N10750/1000</f>
        <v>0</v>
      </c>
      <c r="Q10750" s="9">
        <f>P10750+O10750</f>
        <v>0</v>
      </c>
      <c r="R10750" s="11">
        <v>0</v>
      </c>
      <c r="T10750" s="9">
        <f>0.5*R10750</f>
        <v>0</v>
      </c>
      <c r="U10750" s="9">
        <f>T10750+S10750</f>
        <v>0</v>
      </c>
      <c r="V10750" s="9">
        <f>(Q10750+U10750)/(0.944*1000)</f>
        <v>0</v>
      </c>
    </row>
    <row r="10751" spans="1:22" x14ac:dyDescent="0.3">
      <c r="A10751" s="14">
        <v>10795</v>
      </c>
      <c r="B10751" s="14" t="s">
        <v>11637</v>
      </c>
      <c r="C10751" s="14" t="s">
        <v>13510</v>
      </c>
      <c r="D10751" s="14" t="s">
        <v>13504</v>
      </c>
      <c r="E10751" s="14" t="s">
        <v>13495</v>
      </c>
      <c r="F10751" s="14">
        <v>10</v>
      </c>
      <c r="G10751" s="14">
        <v>1.26</v>
      </c>
      <c r="H10751" s="15">
        <v>0.30399999999999999</v>
      </c>
      <c r="I10751" s="15">
        <f>M10751-V10751</f>
        <v>1.7600635593220504E-2</v>
      </c>
      <c r="J10751" s="14"/>
      <c r="K10751" s="13"/>
      <c r="L10751" s="9">
        <f>1.05*0.63</f>
        <v>0.66150000000000009</v>
      </c>
      <c r="M10751" s="11">
        <f>L10751-H10751</f>
        <v>0.3575000000000001</v>
      </c>
      <c r="N10751" s="11">
        <v>0</v>
      </c>
      <c r="P10751" s="9">
        <f>0.5*N10751/1000</f>
        <v>0</v>
      </c>
      <c r="Q10751" s="9">
        <f>P10751+O10751</f>
        <v>0</v>
      </c>
      <c r="R10751" s="11">
        <v>427.81999999999994</v>
      </c>
      <c r="S10751" s="9">
        <f>0.75*R10751</f>
        <v>320.86499999999995</v>
      </c>
      <c r="U10751" s="9">
        <f>T10751+S10751</f>
        <v>320.86499999999995</v>
      </c>
      <c r="V10751" s="9">
        <f>(Q10751+U10751)/(0.944*1000)</f>
        <v>0.33989936440677959</v>
      </c>
    </row>
    <row r="10752" spans="1:22" x14ac:dyDescent="0.3">
      <c r="A10752" s="14">
        <v>10796</v>
      </c>
      <c r="B10752" s="14" t="s">
        <v>11638</v>
      </c>
      <c r="C10752" s="14" t="s">
        <v>13510</v>
      </c>
      <c r="D10752" s="14" t="s">
        <v>13504</v>
      </c>
      <c r="E10752" s="14" t="s">
        <v>13495</v>
      </c>
      <c r="F10752" s="14">
        <v>10</v>
      </c>
      <c r="G10752" s="14">
        <v>0.8</v>
      </c>
      <c r="H10752" s="15">
        <v>0.40554600000000002</v>
      </c>
      <c r="I10752" s="15">
        <f>M10752-V10752</f>
        <v>1.4454000000000022E-2</v>
      </c>
      <c r="J10752" s="14"/>
      <c r="K10752" s="13"/>
      <c r="L10752" s="9">
        <f>1.05*0.4</f>
        <v>0.42000000000000004</v>
      </c>
      <c r="M10752" s="11">
        <f>L10752-H10752</f>
        <v>1.4454000000000022E-2</v>
      </c>
      <c r="N10752" s="11">
        <v>0</v>
      </c>
      <c r="P10752" s="9">
        <f>0.5*N10752/1000</f>
        <v>0</v>
      </c>
      <c r="Q10752" s="9">
        <f>P10752+O10752</f>
        <v>0</v>
      </c>
      <c r="R10752" s="11">
        <v>0</v>
      </c>
      <c r="T10752" s="9">
        <f>0.5*R10752</f>
        <v>0</v>
      </c>
      <c r="U10752" s="9">
        <f>T10752+S10752</f>
        <v>0</v>
      </c>
      <c r="V10752" s="9">
        <f>(Q10752+U10752)/(0.944*1000)</f>
        <v>0</v>
      </c>
    </row>
    <row r="10753" spans="1:22" x14ac:dyDescent="0.3">
      <c r="A10753" s="14">
        <v>10797</v>
      </c>
      <c r="B10753" s="14" t="s">
        <v>11639</v>
      </c>
      <c r="C10753" s="14" t="s">
        <v>13510</v>
      </c>
      <c r="D10753" s="14" t="s">
        <v>13504</v>
      </c>
      <c r="E10753" s="14" t="s">
        <v>13495</v>
      </c>
      <c r="F10753" s="14">
        <v>10</v>
      </c>
      <c r="G10753" s="14">
        <v>1.26</v>
      </c>
      <c r="H10753" s="15">
        <v>0.64832600000000007</v>
      </c>
      <c r="I10753" s="15">
        <f>M10753-V10753</f>
        <v>1.3174000000000019E-2</v>
      </c>
      <c r="J10753" s="14"/>
      <c r="K10753" s="13"/>
      <c r="L10753" s="9">
        <f>1.05*0.63</f>
        <v>0.66150000000000009</v>
      </c>
      <c r="M10753" s="11">
        <f>L10753-H10753</f>
        <v>1.3174000000000019E-2</v>
      </c>
      <c r="N10753" s="11">
        <v>0</v>
      </c>
      <c r="P10753" s="9">
        <f>0.5*N10753/1000</f>
        <v>0</v>
      </c>
      <c r="Q10753" s="9">
        <f>P10753+O10753</f>
        <v>0</v>
      </c>
      <c r="R10753" s="11">
        <v>0</v>
      </c>
      <c r="T10753" s="9">
        <f>0.5*R10753</f>
        <v>0</v>
      </c>
      <c r="U10753" s="9">
        <f>T10753+S10753</f>
        <v>0</v>
      </c>
      <c r="V10753" s="9">
        <f>(Q10753+U10753)/(0.944*1000)</f>
        <v>0</v>
      </c>
    </row>
    <row r="10754" spans="1:22" x14ac:dyDescent="0.3">
      <c r="A10754" s="14">
        <v>10798</v>
      </c>
      <c r="B10754" s="14" t="s">
        <v>11640</v>
      </c>
      <c r="C10754" s="14" t="s">
        <v>13510</v>
      </c>
      <c r="D10754" s="14" t="s">
        <v>13504</v>
      </c>
      <c r="E10754" s="14" t="s">
        <v>13495</v>
      </c>
      <c r="F10754" s="14">
        <v>10</v>
      </c>
      <c r="G10754" s="14">
        <v>0.8</v>
      </c>
      <c r="H10754" s="15">
        <v>0.42984300000000003</v>
      </c>
      <c r="I10754" s="16" t="s">
        <v>13516</v>
      </c>
      <c r="J10754" s="14"/>
      <c r="K10754" s="13"/>
      <c r="L10754" s="9">
        <f>1.05*0.4</f>
        <v>0.42000000000000004</v>
      </c>
      <c r="M10754" s="11">
        <f>L10754-H10754</f>
        <v>-9.8429999999999906E-3</v>
      </c>
      <c r="N10754" s="11">
        <v>0</v>
      </c>
      <c r="P10754" s="9">
        <f>0.5*N10754/1000</f>
        <v>0</v>
      </c>
      <c r="Q10754" s="9">
        <f>P10754+O10754</f>
        <v>0</v>
      </c>
      <c r="R10754" s="11">
        <v>0</v>
      </c>
      <c r="T10754" s="9">
        <f>0.5*R10754</f>
        <v>0</v>
      </c>
      <c r="U10754" s="9">
        <f>T10754+S10754</f>
        <v>0</v>
      </c>
      <c r="V10754" s="9">
        <f>(Q10754+U10754)/(0.944*1000)</f>
        <v>0</v>
      </c>
    </row>
    <row r="10755" spans="1:22" x14ac:dyDescent="0.3">
      <c r="A10755" s="14">
        <v>10799</v>
      </c>
      <c r="B10755" s="14" t="s">
        <v>11641</v>
      </c>
      <c r="C10755" s="14" t="s">
        <v>13510</v>
      </c>
      <c r="D10755" s="14" t="s">
        <v>13504</v>
      </c>
      <c r="E10755" s="14" t="s">
        <v>13495</v>
      </c>
      <c r="F10755" s="14">
        <v>10</v>
      </c>
      <c r="G10755" s="14">
        <v>0.8</v>
      </c>
      <c r="H10755" s="15">
        <v>0.48105999999999999</v>
      </c>
      <c r="I10755" s="16" t="s">
        <v>13516</v>
      </c>
      <c r="J10755" s="14"/>
      <c r="K10755" s="13"/>
      <c r="L10755" s="9">
        <f>1.05*0.4</f>
        <v>0.42000000000000004</v>
      </c>
      <c r="M10755" s="11">
        <f>L10755-H10755</f>
        <v>-6.1059999999999948E-2</v>
      </c>
      <c r="N10755" s="11">
        <v>0</v>
      </c>
      <c r="P10755" s="9">
        <f>0.5*N10755/1000</f>
        <v>0</v>
      </c>
      <c r="Q10755" s="9">
        <f>P10755+O10755</f>
        <v>0</v>
      </c>
      <c r="R10755" s="11">
        <v>0</v>
      </c>
      <c r="T10755" s="9">
        <f>0.5*R10755</f>
        <v>0</v>
      </c>
      <c r="U10755" s="9">
        <f>T10755+S10755</f>
        <v>0</v>
      </c>
      <c r="V10755" s="9">
        <f>(Q10755+U10755)/(0.944*1000)</f>
        <v>0</v>
      </c>
    </row>
    <row r="10756" spans="1:22" x14ac:dyDescent="0.3">
      <c r="A10756" s="14">
        <v>10800</v>
      </c>
      <c r="B10756" s="14" t="s">
        <v>11642</v>
      </c>
      <c r="C10756" s="14" t="s">
        <v>13510</v>
      </c>
      <c r="D10756" s="14" t="s">
        <v>13504</v>
      </c>
      <c r="E10756" s="14" t="s">
        <v>13495</v>
      </c>
      <c r="F10756" s="14">
        <v>10</v>
      </c>
      <c r="G10756" s="14">
        <v>1.26</v>
      </c>
      <c r="H10756" s="15">
        <v>0.96971200000000002</v>
      </c>
      <c r="I10756" s="16" t="s">
        <v>13516</v>
      </c>
      <c r="J10756" s="14"/>
      <c r="K10756" s="13"/>
      <c r="L10756" s="9">
        <f>1.05*0.63</f>
        <v>0.66150000000000009</v>
      </c>
      <c r="M10756" s="11">
        <f>L10756-H10756</f>
        <v>-0.30821199999999993</v>
      </c>
      <c r="N10756" s="11">
        <v>0</v>
      </c>
      <c r="P10756" s="9">
        <f>0.5*N10756/1000</f>
        <v>0</v>
      </c>
      <c r="Q10756" s="9">
        <f>P10756+O10756</f>
        <v>0</v>
      </c>
      <c r="R10756" s="11">
        <v>0</v>
      </c>
      <c r="T10756" s="9">
        <f>0.5*R10756</f>
        <v>0</v>
      </c>
      <c r="U10756" s="9">
        <f>T10756+S10756</f>
        <v>0</v>
      </c>
      <c r="V10756" s="9">
        <f>(Q10756+U10756)/(0.944*1000)</f>
        <v>0</v>
      </c>
    </row>
    <row r="10757" spans="1:22" x14ac:dyDescent="0.3">
      <c r="A10757" s="14">
        <v>10801</v>
      </c>
      <c r="B10757" s="14" t="s">
        <v>11643</v>
      </c>
      <c r="C10757" s="14" t="s">
        <v>13510</v>
      </c>
      <c r="D10757" s="14" t="s">
        <v>13504</v>
      </c>
      <c r="E10757" s="14" t="s">
        <v>13495</v>
      </c>
      <c r="F10757" s="14">
        <v>10</v>
      </c>
      <c r="G10757" s="14">
        <v>1.26</v>
      </c>
      <c r="H10757" s="15">
        <v>0.95609199999999994</v>
      </c>
      <c r="I10757" s="16" t="s">
        <v>13516</v>
      </c>
      <c r="J10757" s="14"/>
      <c r="K10757" s="13"/>
      <c r="L10757" s="9">
        <f>1.05*0.63</f>
        <v>0.66150000000000009</v>
      </c>
      <c r="M10757" s="11">
        <f>L10757-H10757</f>
        <v>-0.29459199999999985</v>
      </c>
      <c r="N10757" s="11">
        <v>0</v>
      </c>
      <c r="P10757" s="9">
        <f>0.5*N10757/1000</f>
        <v>0</v>
      </c>
      <c r="Q10757" s="9">
        <f>P10757+O10757</f>
        <v>0</v>
      </c>
      <c r="R10757" s="11">
        <v>0</v>
      </c>
      <c r="T10757" s="9">
        <f>0.5*R10757</f>
        <v>0</v>
      </c>
      <c r="U10757" s="9">
        <f>T10757+S10757</f>
        <v>0</v>
      </c>
      <c r="V10757" s="9">
        <f>(Q10757+U10757)/(0.944*1000)</f>
        <v>0</v>
      </c>
    </row>
    <row r="10758" spans="1:22" x14ac:dyDescent="0.3">
      <c r="A10758" s="14">
        <v>10802</v>
      </c>
      <c r="B10758" s="14" t="s">
        <v>11644</v>
      </c>
      <c r="C10758" s="14" t="s">
        <v>13510</v>
      </c>
      <c r="D10758" s="14" t="s">
        <v>13504</v>
      </c>
      <c r="E10758" s="14" t="s">
        <v>13495</v>
      </c>
      <c r="F10758" s="14">
        <v>10</v>
      </c>
      <c r="G10758" s="14">
        <v>1.26</v>
      </c>
      <c r="H10758" s="15">
        <v>0.833646</v>
      </c>
      <c r="I10758" s="16" t="s">
        <v>13516</v>
      </c>
      <c r="J10758" s="14"/>
      <c r="K10758" s="13"/>
      <c r="L10758" s="9">
        <f>1.05*0.63</f>
        <v>0.66150000000000009</v>
      </c>
      <c r="M10758" s="11">
        <f>L10758-H10758</f>
        <v>-0.17214599999999991</v>
      </c>
      <c r="N10758" s="11">
        <v>0</v>
      </c>
      <c r="P10758" s="9">
        <f>0.5*N10758/1000</f>
        <v>0</v>
      </c>
      <c r="Q10758" s="9">
        <f>P10758+O10758</f>
        <v>0</v>
      </c>
      <c r="R10758" s="11">
        <v>0</v>
      </c>
      <c r="T10758" s="9">
        <f>0.5*R10758</f>
        <v>0</v>
      </c>
      <c r="U10758" s="9">
        <f>T10758+S10758</f>
        <v>0</v>
      </c>
      <c r="V10758" s="9">
        <f>(Q10758+U10758)/(0.944*1000)</f>
        <v>0</v>
      </c>
    </row>
    <row r="10759" spans="1:22" x14ac:dyDescent="0.3">
      <c r="A10759" s="14">
        <v>10803</v>
      </c>
      <c r="B10759" s="14" t="s">
        <v>11645</v>
      </c>
      <c r="C10759" s="14" t="s">
        <v>13510</v>
      </c>
      <c r="D10759" s="14" t="s">
        <v>13504</v>
      </c>
      <c r="E10759" s="14" t="s">
        <v>13495</v>
      </c>
      <c r="F10759" s="14">
        <v>10</v>
      </c>
      <c r="G10759" s="14">
        <v>1.26</v>
      </c>
      <c r="H10759" s="15">
        <v>0.75021900000000008</v>
      </c>
      <c r="I10759" s="16" t="s">
        <v>13516</v>
      </c>
      <c r="J10759" s="14"/>
      <c r="K10759" s="13"/>
      <c r="L10759" s="9">
        <f>1.05*0.63</f>
        <v>0.66150000000000009</v>
      </c>
      <c r="M10759" s="11">
        <f>L10759-H10759</f>
        <v>-8.8718999999999992E-2</v>
      </c>
      <c r="N10759" s="11">
        <v>0</v>
      </c>
      <c r="P10759" s="9">
        <f>0.5*N10759/1000</f>
        <v>0</v>
      </c>
      <c r="Q10759" s="9">
        <f>P10759+O10759</f>
        <v>0</v>
      </c>
      <c r="R10759" s="11">
        <v>0</v>
      </c>
      <c r="T10759" s="9">
        <f>0.5*R10759</f>
        <v>0</v>
      </c>
      <c r="U10759" s="9">
        <f>T10759+S10759</f>
        <v>0</v>
      </c>
      <c r="V10759" s="9">
        <f>(Q10759+U10759)/(0.944*1000)</f>
        <v>0</v>
      </c>
    </row>
    <row r="10760" spans="1:22" x14ac:dyDescent="0.3">
      <c r="A10760" s="14">
        <v>10804</v>
      </c>
      <c r="B10760" s="14" t="s">
        <v>11646</v>
      </c>
      <c r="C10760" s="14" t="s">
        <v>13510</v>
      </c>
      <c r="D10760" s="14" t="s">
        <v>13504</v>
      </c>
      <c r="E10760" s="14" t="s">
        <v>13495</v>
      </c>
      <c r="F10760" s="14">
        <v>10</v>
      </c>
      <c r="G10760" s="14">
        <v>1.26</v>
      </c>
      <c r="H10760" s="15">
        <v>0.70934400000000009</v>
      </c>
      <c r="I10760" s="16" t="s">
        <v>13516</v>
      </c>
      <c r="J10760" s="14"/>
      <c r="K10760" s="13"/>
      <c r="L10760" s="9">
        <f>1.05*0.63</f>
        <v>0.66150000000000009</v>
      </c>
      <c r="M10760" s="11">
        <f>L10760-H10760</f>
        <v>-4.7843999999999998E-2</v>
      </c>
      <c r="N10760" s="11">
        <v>0</v>
      </c>
      <c r="P10760" s="9">
        <f>0.5*N10760/1000</f>
        <v>0</v>
      </c>
      <c r="Q10760" s="9">
        <f>P10760+O10760</f>
        <v>0</v>
      </c>
      <c r="R10760" s="11">
        <v>0</v>
      </c>
      <c r="T10760" s="9">
        <f>0.5*R10760</f>
        <v>0</v>
      </c>
      <c r="U10760" s="9">
        <f>T10760+S10760</f>
        <v>0</v>
      </c>
      <c r="V10760" s="9">
        <f>(Q10760+U10760)/(0.944*1000)</f>
        <v>0</v>
      </c>
    </row>
    <row r="10761" spans="1:22" x14ac:dyDescent="0.3">
      <c r="A10761" s="14">
        <v>10805</v>
      </c>
      <c r="B10761" s="14" t="s">
        <v>11647</v>
      </c>
      <c r="C10761" s="14" t="s">
        <v>13510</v>
      </c>
      <c r="D10761" s="14" t="s">
        <v>13504</v>
      </c>
      <c r="E10761" s="14" t="s">
        <v>13495</v>
      </c>
      <c r="F10761" s="14">
        <v>10</v>
      </c>
      <c r="G10761" s="14">
        <v>1.26</v>
      </c>
      <c r="H10761" s="15">
        <v>0.65183500000000005</v>
      </c>
      <c r="I10761" s="15">
        <f>M10761-V10761</f>
        <v>9.6650000000000347E-3</v>
      </c>
      <c r="J10761" s="14"/>
      <c r="K10761" s="13"/>
      <c r="L10761" s="9">
        <f>1.05*0.63</f>
        <v>0.66150000000000009</v>
      </c>
      <c r="M10761" s="11">
        <f>L10761-H10761</f>
        <v>9.6650000000000347E-3</v>
      </c>
      <c r="N10761" s="11">
        <v>0</v>
      </c>
      <c r="P10761" s="9">
        <f>0.5*N10761/1000</f>
        <v>0</v>
      </c>
      <c r="Q10761" s="9">
        <f>P10761+O10761</f>
        <v>0</v>
      </c>
      <c r="R10761" s="11">
        <v>0</v>
      </c>
      <c r="T10761" s="9">
        <f>0.5*R10761</f>
        <v>0</v>
      </c>
      <c r="U10761" s="9">
        <f>T10761+S10761</f>
        <v>0</v>
      </c>
      <c r="V10761" s="9">
        <f>(Q10761+U10761)/(0.944*1000)</f>
        <v>0</v>
      </c>
    </row>
    <row r="10762" spans="1:22" x14ac:dyDescent="0.3">
      <c r="A10762" s="14">
        <v>10806</v>
      </c>
      <c r="B10762" s="14" t="s">
        <v>11648</v>
      </c>
      <c r="C10762" s="14" t="s">
        <v>13510</v>
      </c>
      <c r="D10762" s="14" t="s">
        <v>13504</v>
      </c>
      <c r="E10762" s="14" t="s">
        <v>13495</v>
      </c>
      <c r="F10762" s="14">
        <v>10</v>
      </c>
      <c r="G10762" s="14">
        <v>1.26</v>
      </c>
      <c r="H10762" s="15">
        <v>0.67213000000000001</v>
      </c>
      <c r="I10762" s="16" t="s">
        <v>13516</v>
      </c>
      <c r="J10762" s="14"/>
      <c r="K10762" s="13"/>
      <c r="L10762" s="9">
        <f>1.05*0.63</f>
        <v>0.66150000000000009</v>
      </c>
      <c r="M10762" s="11">
        <f>L10762-H10762</f>
        <v>-1.0629999999999917E-2</v>
      </c>
      <c r="N10762" s="11">
        <v>0</v>
      </c>
      <c r="P10762" s="9">
        <f>0.5*N10762/1000</f>
        <v>0</v>
      </c>
      <c r="Q10762" s="9">
        <f>P10762+O10762</f>
        <v>0</v>
      </c>
      <c r="R10762" s="11">
        <v>0</v>
      </c>
      <c r="T10762" s="9">
        <f>0.5*R10762</f>
        <v>0</v>
      </c>
      <c r="U10762" s="9">
        <f>T10762+S10762</f>
        <v>0</v>
      </c>
      <c r="V10762" s="9">
        <f>(Q10762+U10762)/(0.944*1000)</f>
        <v>0</v>
      </c>
    </row>
    <row r="10763" spans="1:22" x14ac:dyDescent="0.3">
      <c r="A10763" s="14">
        <v>10807</v>
      </c>
      <c r="B10763" s="14" t="s">
        <v>11649</v>
      </c>
      <c r="C10763" s="14" t="s">
        <v>13510</v>
      </c>
      <c r="D10763" s="14" t="s">
        <v>13504</v>
      </c>
      <c r="E10763" s="14" t="s">
        <v>13495</v>
      </c>
      <c r="F10763" s="14">
        <v>10</v>
      </c>
      <c r="G10763" s="14">
        <v>1.26</v>
      </c>
      <c r="H10763" s="15">
        <v>0.6717240000000001</v>
      </c>
      <c r="I10763" s="16" t="s">
        <v>13516</v>
      </c>
      <c r="J10763" s="14"/>
      <c r="K10763" s="13"/>
      <c r="L10763" s="9">
        <f>1.05*0.63</f>
        <v>0.66150000000000009</v>
      </c>
      <c r="M10763" s="11">
        <f>L10763-H10763</f>
        <v>-1.0224000000000011E-2</v>
      </c>
      <c r="N10763" s="11">
        <v>0</v>
      </c>
      <c r="P10763" s="9">
        <f>0.5*N10763/1000</f>
        <v>0</v>
      </c>
      <c r="Q10763" s="9">
        <f>P10763+O10763</f>
        <v>0</v>
      </c>
      <c r="R10763" s="11">
        <v>0</v>
      </c>
      <c r="T10763" s="9">
        <f>0.5*R10763</f>
        <v>0</v>
      </c>
      <c r="U10763" s="9">
        <f>T10763+S10763</f>
        <v>0</v>
      </c>
      <c r="V10763" s="9">
        <f>(Q10763+U10763)/(0.944*1000)</f>
        <v>0</v>
      </c>
    </row>
    <row r="10764" spans="1:22" x14ac:dyDescent="0.3">
      <c r="A10764" s="14">
        <v>10808</v>
      </c>
      <c r="B10764" s="14" t="s">
        <v>11650</v>
      </c>
      <c r="C10764" s="14" t="s">
        <v>13510</v>
      </c>
      <c r="D10764" s="14" t="s">
        <v>13504</v>
      </c>
      <c r="E10764" s="14" t="s">
        <v>13495</v>
      </c>
      <c r="F10764" s="14">
        <v>10</v>
      </c>
      <c r="G10764" s="14">
        <v>1.26</v>
      </c>
      <c r="H10764" s="15">
        <v>0.81000099999999997</v>
      </c>
      <c r="I10764" s="16" t="s">
        <v>13516</v>
      </c>
      <c r="J10764" s="14"/>
      <c r="K10764" s="13"/>
      <c r="L10764" s="9">
        <f>1.05*0.63</f>
        <v>0.66150000000000009</v>
      </c>
      <c r="M10764" s="11">
        <f>L10764-H10764</f>
        <v>-0.14850099999999988</v>
      </c>
      <c r="N10764" s="11">
        <v>0</v>
      </c>
      <c r="P10764" s="9">
        <f>0.5*N10764/1000</f>
        <v>0</v>
      </c>
      <c r="Q10764" s="9">
        <f>P10764+O10764</f>
        <v>0</v>
      </c>
      <c r="R10764" s="11">
        <v>0</v>
      </c>
      <c r="T10764" s="9">
        <f>0.5*R10764</f>
        <v>0</v>
      </c>
      <c r="U10764" s="9">
        <f>T10764+S10764</f>
        <v>0</v>
      </c>
      <c r="V10764" s="9">
        <f>(Q10764+U10764)/(0.944*1000)</f>
        <v>0</v>
      </c>
    </row>
    <row r="10765" spans="1:22" x14ac:dyDescent="0.3">
      <c r="A10765" s="14">
        <v>10809</v>
      </c>
      <c r="B10765" s="14" t="s">
        <v>11651</v>
      </c>
      <c r="C10765" s="14" t="s">
        <v>13510</v>
      </c>
      <c r="D10765" s="14" t="s">
        <v>13504</v>
      </c>
      <c r="E10765" s="14" t="s">
        <v>13495</v>
      </c>
      <c r="F10765" s="14">
        <v>10</v>
      </c>
      <c r="G10765" s="14">
        <v>2</v>
      </c>
      <c r="H10765" s="15">
        <v>0.76100000000000001</v>
      </c>
      <c r="I10765" s="15">
        <f>M10765-V10765</f>
        <v>0.28900000000000003</v>
      </c>
      <c r="J10765" s="14"/>
      <c r="K10765" s="13"/>
      <c r="L10765" s="9">
        <f>G10765/2*1.05</f>
        <v>1.05</v>
      </c>
      <c r="M10765" s="11">
        <f>L10765-H10765</f>
        <v>0.28900000000000003</v>
      </c>
      <c r="N10765" s="11">
        <v>0</v>
      </c>
      <c r="P10765" s="9">
        <f>0.5*N10765/1000</f>
        <v>0</v>
      </c>
      <c r="Q10765" s="9">
        <f>P10765+O10765</f>
        <v>0</v>
      </c>
      <c r="R10765" s="11">
        <v>0</v>
      </c>
      <c r="S10765" s="9">
        <f>0.75*R10765/1000</f>
        <v>0</v>
      </c>
      <c r="T10765" s="9">
        <f>0.5*R10765</f>
        <v>0</v>
      </c>
      <c r="U10765" s="9">
        <f>T10765+S10765</f>
        <v>0</v>
      </c>
      <c r="V10765" s="9">
        <f>(Q10765+U10765)/(0.944*1000)</f>
        <v>0</v>
      </c>
    </row>
    <row r="10766" spans="1:22" x14ac:dyDescent="0.3">
      <c r="A10766" s="14">
        <v>10810</v>
      </c>
      <c r="B10766" s="14" t="s">
        <v>11652</v>
      </c>
      <c r="C10766" s="14" t="s">
        <v>13510</v>
      </c>
      <c r="D10766" s="14" t="s">
        <v>13504</v>
      </c>
      <c r="E10766" s="14" t="s">
        <v>13495</v>
      </c>
      <c r="F10766" s="14">
        <v>10</v>
      </c>
      <c r="G10766" s="14">
        <v>1.26</v>
      </c>
      <c r="H10766" s="15">
        <v>0.93519599999999992</v>
      </c>
      <c r="I10766" s="16" t="s">
        <v>13516</v>
      </c>
      <c r="J10766" s="14"/>
      <c r="K10766" s="13"/>
      <c r="L10766" s="9">
        <f>1.05*0.63</f>
        <v>0.66150000000000009</v>
      </c>
      <c r="M10766" s="11">
        <f>L10766-H10766</f>
        <v>-0.27369599999999983</v>
      </c>
      <c r="N10766" s="11">
        <v>0</v>
      </c>
      <c r="P10766" s="9">
        <f>0.5*N10766/1000</f>
        <v>0</v>
      </c>
      <c r="Q10766" s="9">
        <f>P10766+O10766</f>
        <v>0</v>
      </c>
      <c r="R10766" s="11">
        <v>0</v>
      </c>
      <c r="T10766" s="9">
        <f>0.5*R10766</f>
        <v>0</v>
      </c>
      <c r="U10766" s="9">
        <f>T10766+S10766</f>
        <v>0</v>
      </c>
      <c r="V10766" s="9">
        <f>(Q10766+U10766)/(0.944*1000)</f>
        <v>0</v>
      </c>
    </row>
    <row r="10767" spans="1:22" x14ac:dyDescent="0.3">
      <c r="A10767" s="14">
        <v>10811</v>
      </c>
      <c r="B10767" s="14" t="s">
        <v>11653</v>
      </c>
      <c r="C10767" s="14" t="s">
        <v>13510</v>
      </c>
      <c r="D10767" s="14" t="s">
        <v>13504</v>
      </c>
      <c r="E10767" s="14" t="s">
        <v>13495</v>
      </c>
      <c r="F10767" s="14">
        <v>10</v>
      </c>
      <c r="G10767" s="14">
        <v>1.26</v>
      </c>
      <c r="H10767" s="15">
        <v>0.76711799999999997</v>
      </c>
      <c r="I10767" s="16" t="s">
        <v>13516</v>
      </c>
      <c r="J10767" s="14"/>
      <c r="K10767" s="13"/>
      <c r="L10767" s="9">
        <f>1.05*0.63</f>
        <v>0.66150000000000009</v>
      </c>
      <c r="M10767" s="11">
        <f>L10767-H10767</f>
        <v>-0.10561799999999988</v>
      </c>
      <c r="N10767" s="11">
        <v>0</v>
      </c>
      <c r="P10767" s="9">
        <f>0.5*N10767/1000</f>
        <v>0</v>
      </c>
      <c r="Q10767" s="9">
        <f>P10767+O10767</f>
        <v>0</v>
      </c>
      <c r="R10767" s="11">
        <v>0</v>
      </c>
      <c r="T10767" s="9">
        <f>0.5*R10767</f>
        <v>0</v>
      </c>
      <c r="U10767" s="9">
        <f>T10767+S10767</f>
        <v>0</v>
      </c>
      <c r="V10767" s="9">
        <f>(Q10767+U10767)/(0.944*1000)</f>
        <v>0</v>
      </c>
    </row>
    <row r="10768" spans="1:22" x14ac:dyDescent="0.3">
      <c r="A10768" s="14">
        <v>10812</v>
      </c>
      <c r="B10768" s="14" t="s">
        <v>11654</v>
      </c>
      <c r="C10768" s="14" t="s">
        <v>13510</v>
      </c>
      <c r="D10768" s="14" t="s">
        <v>13504</v>
      </c>
      <c r="E10768" s="14" t="s">
        <v>13495</v>
      </c>
      <c r="F10768" s="14">
        <v>10</v>
      </c>
      <c r="G10768" s="14">
        <v>1.26</v>
      </c>
      <c r="H10768" s="15">
        <v>0.90158999999999989</v>
      </c>
      <c r="I10768" s="16" t="s">
        <v>13516</v>
      </c>
      <c r="J10768" s="14"/>
      <c r="K10768" s="13"/>
      <c r="L10768" s="9">
        <f>1.05*0.63</f>
        <v>0.66150000000000009</v>
      </c>
      <c r="M10768" s="11">
        <f>L10768-H10768</f>
        <v>-0.2400899999999998</v>
      </c>
      <c r="N10768" s="11">
        <v>0</v>
      </c>
      <c r="P10768" s="9">
        <f>0.5*N10768/1000</f>
        <v>0</v>
      </c>
      <c r="Q10768" s="9">
        <f>P10768+O10768</f>
        <v>0</v>
      </c>
      <c r="R10768" s="11">
        <v>0</v>
      </c>
      <c r="T10768" s="9">
        <f>0.5*R10768</f>
        <v>0</v>
      </c>
      <c r="U10768" s="9">
        <f>T10768+S10768</f>
        <v>0</v>
      </c>
      <c r="V10768" s="9">
        <f>(Q10768+U10768)/(0.944*1000)</f>
        <v>0</v>
      </c>
    </row>
    <row r="10769" spans="1:22" x14ac:dyDescent="0.3">
      <c r="A10769" s="14">
        <v>10813</v>
      </c>
      <c r="B10769" s="14" t="s">
        <v>11655</v>
      </c>
      <c r="C10769" s="14" t="s">
        <v>13510</v>
      </c>
      <c r="D10769" s="14" t="s">
        <v>13504</v>
      </c>
      <c r="E10769" s="14" t="s">
        <v>13495</v>
      </c>
      <c r="F10769" s="14">
        <v>10</v>
      </c>
      <c r="G10769" s="14">
        <v>1.26</v>
      </c>
      <c r="H10769" s="15">
        <v>0.6618719999999999</v>
      </c>
      <c r="I10769" s="16" t="s">
        <v>13516</v>
      </c>
      <c r="J10769" s="14"/>
      <c r="K10769" s="13"/>
      <c r="L10769" s="9">
        <f>1.05*0.63</f>
        <v>0.66150000000000009</v>
      </c>
      <c r="M10769" s="11">
        <f>L10769-H10769</f>
        <v>-3.7199999999981692E-4</v>
      </c>
      <c r="N10769" s="11">
        <v>0</v>
      </c>
      <c r="P10769" s="9">
        <f>0.5*N10769/1000</f>
        <v>0</v>
      </c>
      <c r="Q10769" s="9">
        <f>P10769+O10769</f>
        <v>0</v>
      </c>
      <c r="R10769" s="11">
        <v>0</v>
      </c>
      <c r="T10769" s="9">
        <f>0.5*R10769</f>
        <v>0</v>
      </c>
      <c r="U10769" s="9">
        <f>T10769+S10769</f>
        <v>0</v>
      </c>
      <c r="V10769" s="9">
        <f>(Q10769+U10769)/(0.944*1000)</f>
        <v>0</v>
      </c>
    </row>
    <row r="10770" spans="1:22" x14ac:dyDescent="0.3">
      <c r="A10770" s="14">
        <v>10814</v>
      </c>
      <c r="B10770" s="14" t="s">
        <v>11656</v>
      </c>
      <c r="C10770" s="14" t="s">
        <v>13510</v>
      </c>
      <c r="D10770" s="14" t="s">
        <v>13504</v>
      </c>
      <c r="E10770" s="14" t="s">
        <v>13495</v>
      </c>
      <c r="F10770" s="14">
        <v>10</v>
      </c>
      <c r="G10770" s="14">
        <v>1.26</v>
      </c>
      <c r="H10770" s="15">
        <v>0.71859200000000001</v>
      </c>
      <c r="I10770" s="16" t="s">
        <v>13516</v>
      </c>
      <c r="J10770" s="14"/>
      <c r="K10770" s="13"/>
      <c r="L10770" s="9">
        <f>1.05*0.63</f>
        <v>0.66150000000000009</v>
      </c>
      <c r="M10770" s="11">
        <f>L10770-H10770</f>
        <v>-5.7091999999999921E-2</v>
      </c>
      <c r="N10770" s="11">
        <v>0</v>
      </c>
      <c r="P10770" s="9">
        <f>0.5*N10770/1000</f>
        <v>0</v>
      </c>
      <c r="Q10770" s="9">
        <f>P10770+O10770</f>
        <v>0</v>
      </c>
      <c r="R10770" s="11">
        <v>0</v>
      </c>
      <c r="T10770" s="9">
        <f>0.5*R10770</f>
        <v>0</v>
      </c>
      <c r="U10770" s="9">
        <f>T10770+S10770</f>
        <v>0</v>
      </c>
      <c r="V10770" s="9">
        <f>(Q10770+U10770)/(0.944*1000)</f>
        <v>0</v>
      </c>
    </row>
    <row r="10771" spans="1:22" x14ac:dyDescent="0.3">
      <c r="A10771" s="14">
        <v>10815</v>
      </c>
      <c r="B10771" s="14" t="s">
        <v>11657</v>
      </c>
      <c r="C10771" s="14" t="s">
        <v>13510</v>
      </c>
      <c r="D10771" s="14" t="s">
        <v>13504</v>
      </c>
      <c r="E10771" s="14" t="s">
        <v>13495</v>
      </c>
      <c r="F10771" s="14">
        <v>10</v>
      </c>
      <c r="G10771" s="14">
        <v>1.26</v>
      </c>
      <c r="H10771" s="15">
        <v>0.7106610000000001</v>
      </c>
      <c r="I10771" s="16" t="s">
        <v>13516</v>
      </c>
      <c r="J10771" s="14"/>
      <c r="K10771" s="13"/>
      <c r="L10771" s="9">
        <f>1.05*0.63</f>
        <v>0.66150000000000009</v>
      </c>
      <c r="M10771" s="11">
        <f>L10771-H10771</f>
        <v>-4.916100000000001E-2</v>
      </c>
      <c r="N10771" s="11">
        <v>0</v>
      </c>
      <c r="P10771" s="9">
        <f>0.5*N10771/1000</f>
        <v>0</v>
      </c>
      <c r="Q10771" s="9">
        <f>P10771+O10771</f>
        <v>0</v>
      </c>
      <c r="R10771" s="11">
        <v>0</v>
      </c>
      <c r="T10771" s="9">
        <f>0.5*R10771</f>
        <v>0</v>
      </c>
      <c r="U10771" s="9">
        <f>T10771+S10771</f>
        <v>0</v>
      </c>
      <c r="V10771" s="9">
        <f>(Q10771+U10771)/(0.944*1000)</f>
        <v>0</v>
      </c>
    </row>
    <row r="10772" spans="1:22" x14ac:dyDescent="0.3">
      <c r="A10772" s="14">
        <v>10816</v>
      </c>
      <c r="B10772" s="14" t="s">
        <v>11658</v>
      </c>
      <c r="C10772" s="14" t="s">
        <v>13510</v>
      </c>
      <c r="D10772" s="14" t="s">
        <v>13504</v>
      </c>
      <c r="E10772" s="14" t="s">
        <v>13495</v>
      </c>
      <c r="F10772" s="14">
        <v>10</v>
      </c>
      <c r="G10772" s="14">
        <v>1.26</v>
      </c>
      <c r="H10772" s="15">
        <v>0.77769900000000003</v>
      </c>
      <c r="I10772" s="16" t="s">
        <v>13516</v>
      </c>
      <c r="J10772" s="14"/>
      <c r="K10772" s="13"/>
      <c r="L10772" s="9">
        <f>1.05*0.63</f>
        <v>0.66150000000000009</v>
      </c>
      <c r="M10772" s="11">
        <f>L10772-H10772</f>
        <v>-0.11619899999999994</v>
      </c>
      <c r="N10772" s="11">
        <v>0</v>
      </c>
      <c r="P10772" s="9">
        <f>0.5*N10772/1000</f>
        <v>0</v>
      </c>
      <c r="Q10772" s="9">
        <f>P10772+O10772</f>
        <v>0</v>
      </c>
      <c r="R10772" s="11">
        <v>0</v>
      </c>
      <c r="T10772" s="9">
        <f>0.5*R10772</f>
        <v>0</v>
      </c>
      <c r="U10772" s="9">
        <f>T10772+S10772</f>
        <v>0</v>
      </c>
      <c r="V10772" s="9">
        <f>(Q10772+U10772)/(0.944*1000)</f>
        <v>0</v>
      </c>
    </row>
    <row r="10773" spans="1:22" x14ac:dyDescent="0.3">
      <c r="A10773" s="14">
        <v>10817</v>
      </c>
      <c r="B10773" s="14" t="s">
        <v>11659</v>
      </c>
      <c r="C10773" s="14" t="s">
        <v>13510</v>
      </c>
      <c r="D10773" s="14" t="s">
        <v>13504</v>
      </c>
      <c r="E10773" s="14" t="s">
        <v>13495</v>
      </c>
      <c r="F10773" s="14">
        <v>10</v>
      </c>
      <c r="G10773" s="14">
        <v>1.26</v>
      </c>
      <c r="H10773" s="15">
        <v>0.46500000000000002</v>
      </c>
      <c r="I10773" s="15">
        <f>M10773-V10773</f>
        <v>0.19650000000000006</v>
      </c>
      <c r="J10773" s="14"/>
      <c r="K10773" s="13"/>
      <c r="L10773" s="9">
        <f>1.05*0.63</f>
        <v>0.66150000000000009</v>
      </c>
      <c r="M10773" s="11">
        <f>L10773-H10773</f>
        <v>0.19650000000000006</v>
      </c>
      <c r="N10773" s="11">
        <v>0</v>
      </c>
      <c r="P10773" s="9">
        <f>0.5*N10773/1000</f>
        <v>0</v>
      </c>
      <c r="Q10773" s="9">
        <f>P10773+O10773</f>
        <v>0</v>
      </c>
      <c r="R10773" s="11">
        <v>0</v>
      </c>
      <c r="T10773" s="9">
        <f>0.5*R10773</f>
        <v>0</v>
      </c>
      <c r="U10773" s="9">
        <f>T10773+S10773</f>
        <v>0</v>
      </c>
      <c r="V10773" s="9">
        <f>(Q10773+U10773)/(0.944*1000)</f>
        <v>0</v>
      </c>
    </row>
    <row r="10774" spans="1:22" x14ac:dyDescent="0.3">
      <c r="A10774" s="14">
        <v>10818</v>
      </c>
      <c r="B10774" s="14" t="s">
        <v>11660</v>
      </c>
      <c r="C10774" s="14" t="s">
        <v>13510</v>
      </c>
      <c r="D10774" s="14" t="s">
        <v>13504</v>
      </c>
      <c r="E10774" s="14" t="s">
        <v>13495</v>
      </c>
      <c r="F10774" s="14">
        <v>10</v>
      </c>
      <c r="G10774" s="14">
        <v>1.26</v>
      </c>
      <c r="H10774" s="15">
        <v>0.81923999999999997</v>
      </c>
      <c r="I10774" s="16" t="s">
        <v>13516</v>
      </c>
      <c r="J10774" s="14"/>
      <c r="K10774" s="13"/>
      <c r="L10774" s="9">
        <f>1.05*0.63</f>
        <v>0.66150000000000009</v>
      </c>
      <c r="M10774" s="11">
        <f>L10774-H10774</f>
        <v>-0.15773999999999988</v>
      </c>
      <c r="N10774" s="11">
        <v>0</v>
      </c>
      <c r="P10774" s="9">
        <f>0.5*N10774/1000</f>
        <v>0</v>
      </c>
      <c r="Q10774" s="9">
        <f>P10774+O10774</f>
        <v>0</v>
      </c>
      <c r="R10774" s="11">
        <v>0</v>
      </c>
      <c r="T10774" s="9">
        <f>0.5*R10774</f>
        <v>0</v>
      </c>
      <c r="U10774" s="9">
        <f>T10774+S10774</f>
        <v>0</v>
      </c>
      <c r="V10774" s="9">
        <f>(Q10774+U10774)/(0.944*1000)</f>
        <v>0</v>
      </c>
    </row>
    <row r="10775" spans="1:22" x14ac:dyDescent="0.3">
      <c r="A10775" s="14">
        <v>10819</v>
      </c>
      <c r="B10775" s="14" t="s">
        <v>11661</v>
      </c>
      <c r="C10775" s="14" t="s">
        <v>13510</v>
      </c>
      <c r="D10775" s="14" t="s">
        <v>13504</v>
      </c>
      <c r="E10775" s="14" t="s">
        <v>13495</v>
      </c>
      <c r="F10775" s="14">
        <v>10</v>
      </c>
      <c r="G10775" s="14">
        <v>1.26</v>
      </c>
      <c r="H10775" s="15">
        <v>0.75311300000000003</v>
      </c>
      <c r="I10775" s="16" t="s">
        <v>13516</v>
      </c>
      <c r="J10775" s="14"/>
      <c r="K10775" s="13"/>
      <c r="L10775" s="9">
        <f>1.05*0.63</f>
        <v>0.66150000000000009</v>
      </c>
      <c r="M10775" s="11">
        <f>L10775-H10775</f>
        <v>-9.1612999999999944E-2</v>
      </c>
      <c r="N10775" s="11">
        <v>0</v>
      </c>
      <c r="P10775" s="9">
        <f>0.5*N10775/1000</f>
        <v>0</v>
      </c>
      <c r="Q10775" s="9">
        <f>P10775+O10775</f>
        <v>0</v>
      </c>
      <c r="R10775" s="11">
        <v>0</v>
      </c>
      <c r="T10775" s="9">
        <f>0.5*R10775</f>
        <v>0</v>
      </c>
      <c r="U10775" s="9">
        <f>T10775+S10775</f>
        <v>0</v>
      </c>
      <c r="V10775" s="9">
        <f>(Q10775+U10775)/(0.944*1000)</f>
        <v>0</v>
      </c>
    </row>
    <row r="10776" spans="1:22" x14ac:dyDescent="0.3">
      <c r="A10776" s="14">
        <v>10820</v>
      </c>
      <c r="B10776" s="14" t="s">
        <v>11662</v>
      </c>
      <c r="C10776" s="14" t="s">
        <v>13510</v>
      </c>
      <c r="D10776" s="14" t="s">
        <v>13504</v>
      </c>
      <c r="E10776" s="14" t="s">
        <v>13495</v>
      </c>
      <c r="F10776" s="14">
        <v>10</v>
      </c>
      <c r="G10776" s="14">
        <v>1.26</v>
      </c>
      <c r="H10776" s="15">
        <v>0.89945200000000003</v>
      </c>
      <c r="I10776" s="16" t="s">
        <v>13516</v>
      </c>
      <c r="J10776" s="14"/>
      <c r="K10776" s="13"/>
      <c r="L10776" s="9">
        <f>1.05*0.63</f>
        <v>0.66150000000000009</v>
      </c>
      <c r="M10776" s="11">
        <f>L10776-H10776</f>
        <v>-0.23795199999999994</v>
      </c>
      <c r="N10776" s="11">
        <v>0</v>
      </c>
      <c r="P10776" s="9">
        <f>0.5*N10776/1000</f>
        <v>0</v>
      </c>
      <c r="Q10776" s="9">
        <f>P10776+O10776</f>
        <v>0</v>
      </c>
      <c r="R10776" s="11">
        <v>0</v>
      </c>
      <c r="T10776" s="9">
        <f>0.5*R10776</f>
        <v>0</v>
      </c>
      <c r="U10776" s="9">
        <f>T10776+S10776</f>
        <v>0</v>
      </c>
      <c r="V10776" s="9">
        <f>(Q10776+U10776)/(0.944*1000)</f>
        <v>0</v>
      </c>
    </row>
    <row r="10777" spans="1:22" x14ac:dyDescent="0.3">
      <c r="A10777" s="14">
        <v>10821</v>
      </c>
      <c r="B10777" s="14" t="s">
        <v>11663</v>
      </c>
      <c r="C10777" s="14" t="s">
        <v>13510</v>
      </c>
      <c r="D10777" s="14" t="s">
        <v>13504</v>
      </c>
      <c r="E10777" s="14" t="s">
        <v>13495</v>
      </c>
      <c r="F10777" s="14">
        <v>10</v>
      </c>
      <c r="G10777" s="14">
        <v>0.8</v>
      </c>
      <c r="H10777" s="15">
        <v>0.54553600000000002</v>
      </c>
      <c r="I10777" s="16" t="s">
        <v>13516</v>
      </c>
      <c r="J10777" s="14"/>
      <c r="K10777" s="13"/>
      <c r="L10777" s="9">
        <f>1.05*0.4</f>
        <v>0.42000000000000004</v>
      </c>
      <c r="M10777" s="11">
        <f>L10777-H10777</f>
        <v>-0.12553599999999998</v>
      </c>
      <c r="N10777" s="11">
        <v>0</v>
      </c>
      <c r="P10777" s="9">
        <f>0.5*N10777/1000</f>
        <v>0</v>
      </c>
      <c r="Q10777" s="9">
        <f>P10777+O10777</f>
        <v>0</v>
      </c>
      <c r="R10777" s="11">
        <v>0</v>
      </c>
      <c r="T10777" s="9">
        <f>0.5*R10777</f>
        <v>0</v>
      </c>
      <c r="U10777" s="9">
        <f>T10777+S10777</f>
        <v>0</v>
      </c>
      <c r="V10777" s="9">
        <f>(Q10777+U10777)/(0.944*1000)</f>
        <v>0</v>
      </c>
    </row>
    <row r="10778" spans="1:22" x14ac:dyDescent="0.3">
      <c r="A10778" s="14">
        <v>10822</v>
      </c>
      <c r="B10778" s="14" t="s">
        <v>11664</v>
      </c>
      <c r="C10778" s="14" t="s">
        <v>13510</v>
      </c>
      <c r="D10778" s="14" t="s">
        <v>13504</v>
      </c>
      <c r="E10778" s="14" t="s">
        <v>13495</v>
      </c>
      <c r="F10778" s="14">
        <v>10</v>
      </c>
      <c r="G10778" s="14">
        <v>0.8</v>
      </c>
      <c r="H10778" s="15">
        <v>0.40655999999999998</v>
      </c>
      <c r="I10778" s="15">
        <f>M10778-V10778</f>
        <v>1.3440000000000063E-2</v>
      </c>
      <c r="J10778" s="14"/>
      <c r="K10778" s="13"/>
      <c r="L10778" s="9">
        <f>1.05*0.4</f>
        <v>0.42000000000000004</v>
      </c>
      <c r="M10778" s="11">
        <f>L10778-H10778</f>
        <v>1.3440000000000063E-2</v>
      </c>
      <c r="N10778" s="11">
        <v>0</v>
      </c>
      <c r="P10778" s="9">
        <f>0.5*N10778/1000</f>
        <v>0</v>
      </c>
      <c r="Q10778" s="9">
        <f>P10778+O10778</f>
        <v>0</v>
      </c>
      <c r="R10778" s="11">
        <v>0</v>
      </c>
      <c r="T10778" s="9">
        <f>0.5*R10778</f>
        <v>0</v>
      </c>
      <c r="U10778" s="9">
        <f>T10778+S10778</f>
        <v>0</v>
      </c>
      <c r="V10778" s="9">
        <f>(Q10778+U10778)/(0.944*1000)</f>
        <v>0</v>
      </c>
    </row>
    <row r="10779" spans="1:22" x14ac:dyDescent="0.3">
      <c r="A10779" s="14">
        <v>10823</v>
      </c>
      <c r="B10779" s="14" t="s">
        <v>11665</v>
      </c>
      <c r="C10779" s="14" t="s">
        <v>13510</v>
      </c>
      <c r="D10779" s="14" t="s">
        <v>13504</v>
      </c>
      <c r="E10779" s="14" t="s">
        <v>13495</v>
      </c>
      <c r="F10779" s="14">
        <v>10</v>
      </c>
      <c r="G10779" s="14">
        <v>0.8</v>
      </c>
      <c r="H10779" s="15">
        <v>0.53792899999999999</v>
      </c>
      <c r="I10779" s="16" t="s">
        <v>13516</v>
      </c>
      <c r="J10779" s="14"/>
      <c r="K10779" s="13"/>
      <c r="L10779" s="9">
        <f>1.05*0.4</f>
        <v>0.42000000000000004</v>
      </c>
      <c r="M10779" s="11">
        <f>L10779-H10779</f>
        <v>-0.11792899999999995</v>
      </c>
      <c r="N10779" s="11">
        <v>0</v>
      </c>
      <c r="P10779" s="9">
        <f>0.5*N10779/1000</f>
        <v>0</v>
      </c>
      <c r="Q10779" s="9">
        <f>P10779+O10779</f>
        <v>0</v>
      </c>
      <c r="R10779" s="11">
        <v>0</v>
      </c>
      <c r="T10779" s="9">
        <f>0.5*R10779</f>
        <v>0</v>
      </c>
      <c r="U10779" s="9">
        <f>T10779+S10779</f>
        <v>0</v>
      </c>
      <c r="V10779" s="9">
        <f>(Q10779+U10779)/(0.944*1000)</f>
        <v>0</v>
      </c>
    </row>
    <row r="10780" spans="1:22" x14ac:dyDescent="0.3">
      <c r="A10780" s="14">
        <v>10824</v>
      </c>
      <c r="B10780" s="14" t="s">
        <v>11666</v>
      </c>
      <c r="C10780" s="14" t="s">
        <v>13510</v>
      </c>
      <c r="D10780" s="14" t="s">
        <v>13504</v>
      </c>
      <c r="E10780" s="14" t="s">
        <v>13495</v>
      </c>
      <c r="F10780" s="14">
        <v>10</v>
      </c>
      <c r="G10780" s="14">
        <v>0.8</v>
      </c>
      <c r="H10780" s="15">
        <v>0.50303200000000003</v>
      </c>
      <c r="I10780" s="16" t="s">
        <v>13516</v>
      </c>
      <c r="J10780" s="14"/>
      <c r="K10780" s="13"/>
      <c r="L10780" s="9">
        <f>1.05*0.4</f>
        <v>0.42000000000000004</v>
      </c>
      <c r="M10780" s="11">
        <f>L10780-H10780</f>
        <v>-8.3031999999999995E-2</v>
      </c>
      <c r="N10780" s="11">
        <v>0</v>
      </c>
      <c r="P10780" s="9">
        <f>0.5*N10780/1000</f>
        <v>0</v>
      </c>
      <c r="Q10780" s="9">
        <f>P10780+O10780</f>
        <v>0</v>
      </c>
      <c r="R10780" s="11">
        <v>0</v>
      </c>
      <c r="T10780" s="9">
        <f>0.5*R10780</f>
        <v>0</v>
      </c>
      <c r="U10780" s="9">
        <f>T10780+S10780</f>
        <v>0</v>
      </c>
      <c r="V10780" s="9">
        <f>(Q10780+U10780)/(0.944*1000)</f>
        <v>0</v>
      </c>
    </row>
    <row r="10781" spans="1:22" x14ac:dyDescent="0.3">
      <c r="A10781" s="14">
        <v>10825</v>
      </c>
      <c r="B10781" s="14" t="s">
        <v>11667</v>
      </c>
      <c r="C10781" s="14" t="s">
        <v>13510</v>
      </c>
      <c r="D10781" s="14" t="s">
        <v>13504</v>
      </c>
      <c r="E10781" s="14" t="s">
        <v>13495</v>
      </c>
      <c r="F10781" s="14">
        <v>10</v>
      </c>
      <c r="G10781" s="14">
        <v>1.26</v>
      </c>
      <c r="H10781" s="15">
        <v>0.76336400000000004</v>
      </c>
      <c r="I10781" s="16" t="s">
        <v>13516</v>
      </c>
      <c r="J10781" s="14"/>
      <c r="K10781" s="13"/>
      <c r="L10781" s="9">
        <f>1.05*0.63</f>
        <v>0.66150000000000009</v>
      </c>
      <c r="M10781" s="11">
        <f>L10781-H10781</f>
        <v>-0.10186399999999995</v>
      </c>
      <c r="N10781" s="11">
        <v>0</v>
      </c>
      <c r="P10781" s="9">
        <f>0.5*N10781/1000</f>
        <v>0</v>
      </c>
      <c r="Q10781" s="9">
        <f>P10781+O10781</f>
        <v>0</v>
      </c>
      <c r="R10781" s="11">
        <v>0</v>
      </c>
      <c r="T10781" s="9">
        <f>0.5*R10781</f>
        <v>0</v>
      </c>
      <c r="U10781" s="9">
        <f>T10781+S10781</f>
        <v>0</v>
      </c>
      <c r="V10781" s="9">
        <f>(Q10781+U10781)/(0.944*1000)</f>
        <v>0</v>
      </c>
    </row>
    <row r="10782" spans="1:22" x14ac:dyDescent="0.3">
      <c r="A10782" s="14">
        <v>10826</v>
      </c>
      <c r="B10782" s="14" t="s">
        <v>11668</v>
      </c>
      <c r="C10782" s="14" t="s">
        <v>13510</v>
      </c>
      <c r="D10782" s="14" t="s">
        <v>13504</v>
      </c>
      <c r="E10782" s="14" t="s">
        <v>13495</v>
      </c>
      <c r="F10782" s="14">
        <v>10</v>
      </c>
      <c r="G10782" s="14">
        <v>0.8</v>
      </c>
      <c r="H10782" s="15">
        <v>0.46004</v>
      </c>
      <c r="I10782" s="16" t="s">
        <v>13516</v>
      </c>
      <c r="J10782" s="14"/>
      <c r="K10782" s="13"/>
      <c r="L10782" s="9">
        <f>1.05*0.4</f>
        <v>0.42000000000000004</v>
      </c>
      <c r="M10782" s="11">
        <f>L10782-H10782</f>
        <v>-4.0039999999999965E-2</v>
      </c>
      <c r="N10782" s="11">
        <v>0</v>
      </c>
      <c r="P10782" s="9">
        <f>0.5*N10782/1000</f>
        <v>0</v>
      </c>
      <c r="Q10782" s="9">
        <f>P10782+O10782</f>
        <v>0</v>
      </c>
      <c r="R10782" s="11">
        <v>0</v>
      </c>
      <c r="T10782" s="9">
        <f>0.5*R10782</f>
        <v>0</v>
      </c>
      <c r="U10782" s="9">
        <f>T10782+S10782</f>
        <v>0</v>
      </c>
      <c r="V10782" s="9">
        <f>(Q10782+U10782)/(0.944*1000)</f>
        <v>0</v>
      </c>
    </row>
    <row r="10783" spans="1:22" x14ac:dyDescent="0.3">
      <c r="A10783" s="14">
        <v>10827</v>
      </c>
      <c r="B10783" s="14" t="s">
        <v>11669</v>
      </c>
      <c r="C10783" s="14" t="s">
        <v>13510</v>
      </c>
      <c r="D10783" s="14" t="s">
        <v>13504</v>
      </c>
      <c r="E10783" s="14" t="s">
        <v>13495</v>
      </c>
      <c r="F10783" s="14">
        <v>10</v>
      </c>
      <c r="G10783" s="14">
        <v>0.8</v>
      </c>
      <c r="H10783" s="15">
        <v>0.36199999999999999</v>
      </c>
      <c r="I10783" s="15">
        <f>M10783-V10783</f>
        <v>5.5351694915254289E-2</v>
      </c>
      <c r="J10783" s="14"/>
      <c r="K10783" s="13"/>
      <c r="L10783" s="9">
        <f>1.05*0.4</f>
        <v>0.42000000000000004</v>
      </c>
      <c r="M10783" s="11">
        <f>L10783-H10783</f>
        <v>5.8000000000000052E-2</v>
      </c>
      <c r="N10783" s="11">
        <v>0</v>
      </c>
      <c r="P10783" s="9">
        <f>0.5*N10783/1000</f>
        <v>0</v>
      </c>
      <c r="Q10783" s="9">
        <f>P10783+O10783</f>
        <v>0</v>
      </c>
      <c r="R10783" s="11">
        <v>5</v>
      </c>
      <c r="T10783" s="9">
        <f>0.5*R10783</f>
        <v>2.5</v>
      </c>
      <c r="U10783" s="9">
        <f>T10783+S10783</f>
        <v>2.5</v>
      </c>
      <c r="V10783" s="9">
        <f>(Q10783+U10783)/(0.944*1000)</f>
        <v>2.6483050847457626E-3</v>
      </c>
    </row>
    <row r="10784" spans="1:22" x14ac:dyDescent="0.3">
      <c r="A10784" s="14">
        <v>10828</v>
      </c>
      <c r="B10784" s="14" t="s">
        <v>11670</v>
      </c>
      <c r="C10784" s="14" t="s">
        <v>13510</v>
      </c>
      <c r="D10784" s="14" t="s">
        <v>13504</v>
      </c>
      <c r="E10784" s="14" t="s">
        <v>13495</v>
      </c>
      <c r="F10784" s="14">
        <v>10</v>
      </c>
      <c r="G10784" s="14">
        <v>0.5</v>
      </c>
      <c r="H10784" s="15">
        <v>0.28860199999999997</v>
      </c>
      <c r="I10784" s="16" t="s">
        <v>13516</v>
      </c>
      <c r="J10784" s="14"/>
      <c r="K10784" s="13"/>
      <c r="L10784" s="9">
        <f>G10784/2*1.05</f>
        <v>0.26250000000000001</v>
      </c>
      <c r="M10784" s="11">
        <f>L10784-H10784</f>
        <v>-2.6101999999999959E-2</v>
      </c>
      <c r="N10784" s="11">
        <v>0</v>
      </c>
      <c r="P10784" s="9">
        <f>0.5*N10784/1000</f>
        <v>0</v>
      </c>
      <c r="Q10784" s="9">
        <f>P10784+O10784</f>
        <v>0</v>
      </c>
      <c r="R10784" s="11">
        <v>0</v>
      </c>
      <c r="T10784" s="9">
        <f>0.5*R10784</f>
        <v>0</v>
      </c>
      <c r="U10784" s="9">
        <f>T10784+S10784</f>
        <v>0</v>
      </c>
      <c r="V10784" s="9">
        <f>(Q10784+U10784)/(0.944*1000)</f>
        <v>0</v>
      </c>
    </row>
    <row r="10785" spans="1:22" x14ac:dyDescent="0.3">
      <c r="A10785" s="14">
        <v>10829</v>
      </c>
      <c r="B10785" s="14" t="s">
        <v>11671</v>
      </c>
      <c r="C10785" s="14" t="s">
        <v>13510</v>
      </c>
      <c r="D10785" s="14" t="s">
        <v>13504</v>
      </c>
      <c r="E10785" s="14" t="s">
        <v>13495</v>
      </c>
      <c r="F10785" s="14">
        <v>10</v>
      </c>
      <c r="G10785" s="14">
        <v>0.25</v>
      </c>
      <c r="H10785" s="15">
        <v>9.5000000000000001E-2</v>
      </c>
      <c r="I10785" s="15">
        <f>M10785-V10785</f>
        <v>0.16750000000000001</v>
      </c>
      <c r="J10785" s="14"/>
      <c r="K10785" s="13"/>
      <c r="L10785" s="9">
        <f>G10785*1.05</f>
        <v>0.26250000000000001</v>
      </c>
      <c r="M10785" s="11">
        <f>L10785-H10785</f>
        <v>0.16750000000000001</v>
      </c>
      <c r="N10785" s="11">
        <v>0</v>
      </c>
      <c r="P10785" s="9">
        <f>0.5*N10785/1000</f>
        <v>0</v>
      </c>
      <c r="Q10785" s="9">
        <f>P10785+O10785</f>
        <v>0</v>
      </c>
      <c r="R10785" s="11">
        <v>0</v>
      </c>
      <c r="T10785" s="9">
        <f>0.5*R10785</f>
        <v>0</v>
      </c>
      <c r="U10785" s="9">
        <f>T10785+S10785</f>
        <v>0</v>
      </c>
      <c r="V10785" s="9">
        <f>(Q10785+U10785)/(0.944*1000)</f>
        <v>0</v>
      </c>
    </row>
    <row r="10786" spans="1:22" x14ac:dyDescent="0.3">
      <c r="A10786" s="14">
        <v>10830</v>
      </c>
      <c r="B10786" s="14" t="s">
        <v>11672</v>
      </c>
      <c r="C10786" s="14" t="s">
        <v>13510</v>
      </c>
      <c r="D10786" s="14" t="s">
        <v>13504</v>
      </c>
      <c r="E10786" s="14" t="s">
        <v>13495</v>
      </c>
      <c r="F10786" s="14">
        <v>10</v>
      </c>
      <c r="G10786" s="14">
        <v>0.16</v>
      </c>
      <c r="H10786" s="15">
        <v>1.0795999999999993E-2</v>
      </c>
      <c r="I10786" s="15">
        <f>M10786-V10786</f>
        <v>0.13336925423728815</v>
      </c>
      <c r="J10786" s="14"/>
      <c r="K10786" s="13"/>
      <c r="L10786" s="9">
        <f>G10786*1.05</f>
        <v>0.16800000000000001</v>
      </c>
      <c r="M10786" s="11">
        <f>L10786-H10786</f>
        <v>0.15720400000000001</v>
      </c>
      <c r="N10786" s="11">
        <v>0</v>
      </c>
      <c r="P10786" s="9">
        <f>0.5*N10786/1000</f>
        <v>0</v>
      </c>
      <c r="Q10786" s="9">
        <f>P10786+O10786</f>
        <v>0</v>
      </c>
      <c r="R10786" s="11">
        <v>30</v>
      </c>
      <c r="S10786" s="9">
        <f>0.75*R10786</f>
        <v>22.5</v>
      </c>
      <c r="U10786" s="9">
        <f>T10786+S10786</f>
        <v>22.5</v>
      </c>
      <c r="V10786" s="9">
        <f>(Q10786+U10786)/(0.944*1000)</f>
        <v>2.3834745762711863E-2</v>
      </c>
    </row>
    <row r="10787" spans="1:22" x14ac:dyDescent="0.3">
      <c r="A10787" s="14">
        <v>10831</v>
      </c>
      <c r="B10787" s="14" t="s">
        <v>11673</v>
      </c>
      <c r="C10787" s="14" t="s">
        <v>13510</v>
      </c>
      <c r="D10787" s="14" t="s">
        <v>13504</v>
      </c>
      <c r="E10787" s="14" t="s">
        <v>13495</v>
      </c>
      <c r="F10787" s="14">
        <v>10</v>
      </c>
      <c r="G10787" s="14">
        <v>0.4</v>
      </c>
      <c r="H10787" s="15">
        <v>2.7167000000000031E-2</v>
      </c>
      <c r="I10787" s="15">
        <f>M10787-V10787</f>
        <v>0.39283299999999999</v>
      </c>
      <c r="J10787" s="14"/>
      <c r="K10787" s="13"/>
      <c r="L10787" s="9">
        <f>G10787*1.05</f>
        <v>0.42000000000000004</v>
      </c>
      <c r="M10787" s="11">
        <f>L10787-H10787</f>
        <v>0.39283299999999999</v>
      </c>
      <c r="N10787" s="11">
        <v>0</v>
      </c>
      <c r="P10787" s="9">
        <f>0.5*N10787/1000</f>
        <v>0</v>
      </c>
      <c r="Q10787" s="9">
        <f>P10787+O10787</f>
        <v>0</v>
      </c>
      <c r="R10787" s="11">
        <v>0</v>
      </c>
      <c r="T10787" s="9">
        <f>0.5*R10787</f>
        <v>0</v>
      </c>
      <c r="U10787" s="9">
        <f>T10787+S10787</f>
        <v>0</v>
      </c>
      <c r="V10787" s="9">
        <f>(Q10787+U10787)/(0.944*1000)</f>
        <v>0</v>
      </c>
    </row>
    <row r="10788" spans="1:22" x14ac:dyDescent="0.3">
      <c r="A10788" s="14">
        <v>10832</v>
      </c>
      <c r="B10788" s="14" t="s">
        <v>11674</v>
      </c>
      <c r="C10788" s="14" t="s">
        <v>13510</v>
      </c>
      <c r="D10788" s="14" t="s">
        <v>13504</v>
      </c>
      <c r="E10788" s="14" t="s">
        <v>13495</v>
      </c>
      <c r="F10788" s="14">
        <v>10</v>
      </c>
      <c r="G10788" s="14">
        <v>6.3E-2</v>
      </c>
      <c r="H10788" s="15">
        <v>1.9173000000000003E-2</v>
      </c>
      <c r="I10788" s="15">
        <f>M10788-V10788</f>
        <v>4.6976999999999998E-2</v>
      </c>
      <c r="J10788" s="14"/>
      <c r="K10788" s="13"/>
      <c r="L10788" s="9">
        <f>G10788*1.05</f>
        <v>6.615E-2</v>
      </c>
      <c r="M10788" s="11">
        <f>L10788-H10788</f>
        <v>4.6976999999999998E-2</v>
      </c>
      <c r="N10788" s="11">
        <v>0</v>
      </c>
      <c r="P10788" s="9">
        <f>0.5*N10788/1000</f>
        <v>0</v>
      </c>
      <c r="Q10788" s="9">
        <f>P10788+O10788</f>
        <v>0</v>
      </c>
      <c r="R10788" s="11">
        <v>0</v>
      </c>
      <c r="T10788" s="9">
        <f>0.5*R10788</f>
        <v>0</v>
      </c>
      <c r="U10788" s="9">
        <f>T10788+S10788</f>
        <v>0</v>
      </c>
      <c r="V10788" s="9">
        <f>(Q10788+U10788)/(0.944*1000)</f>
        <v>0</v>
      </c>
    </row>
    <row r="10789" spans="1:22" x14ac:dyDescent="0.3">
      <c r="A10789" s="14">
        <v>10833</v>
      </c>
      <c r="B10789" s="14" t="s">
        <v>11675</v>
      </c>
      <c r="C10789" s="14" t="s">
        <v>13510</v>
      </c>
      <c r="D10789" s="14" t="s">
        <v>13504</v>
      </c>
      <c r="E10789" s="14" t="s">
        <v>13495</v>
      </c>
      <c r="F10789" s="14">
        <v>10</v>
      </c>
      <c r="G10789" s="14">
        <v>0.5</v>
      </c>
      <c r="H10789" s="15">
        <v>0.254832</v>
      </c>
      <c r="I10789" s="15">
        <f>M10789-V10789</f>
        <v>7.6680000000000081E-3</v>
      </c>
      <c r="J10789" s="14"/>
      <c r="K10789" s="13"/>
      <c r="L10789" s="9">
        <f>G10789/2*1.05</f>
        <v>0.26250000000000001</v>
      </c>
      <c r="M10789" s="11">
        <f>L10789-H10789</f>
        <v>7.6680000000000081E-3</v>
      </c>
      <c r="N10789" s="11">
        <v>0</v>
      </c>
      <c r="P10789" s="9">
        <f>0.5*N10789/1000</f>
        <v>0</v>
      </c>
      <c r="Q10789" s="9">
        <f>P10789+O10789</f>
        <v>0</v>
      </c>
      <c r="R10789" s="11">
        <v>0</v>
      </c>
      <c r="T10789" s="9">
        <f>0.5*R10789</f>
        <v>0</v>
      </c>
      <c r="U10789" s="9">
        <f>T10789+S10789</f>
        <v>0</v>
      </c>
      <c r="V10789" s="9">
        <f>(Q10789+U10789)/(0.944*1000)</f>
        <v>0</v>
      </c>
    </row>
    <row r="10790" spans="1:22" x14ac:dyDescent="0.3">
      <c r="A10790" s="14">
        <v>10834</v>
      </c>
      <c r="B10790" s="14" t="s">
        <v>11676</v>
      </c>
      <c r="C10790" s="14" t="s">
        <v>13510</v>
      </c>
      <c r="D10790" s="14" t="s">
        <v>13504</v>
      </c>
      <c r="E10790" s="14" t="s">
        <v>13495</v>
      </c>
      <c r="F10790" s="14">
        <v>10</v>
      </c>
      <c r="G10790" s="14">
        <v>0.5</v>
      </c>
      <c r="H10790" s="15">
        <v>0.27929200000000004</v>
      </c>
      <c r="I10790" s="16" t="s">
        <v>13516</v>
      </c>
      <c r="J10790" s="14"/>
      <c r="K10790" s="13"/>
      <c r="L10790" s="9">
        <f>G10790/2*1.05</f>
        <v>0.26250000000000001</v>
      </c>
      <c r="M10790" s="11">
        <f>L10790-H10790</f>
        <v>-1.6792000000000029E-2</v>
      </c>
      <c r="N10790" s="11">
        <v>0</v>
      </c>
      <c r="P10790" s="9">
        <f>0.5*N10790/1000</f>
        <v>0</v>
      </c>
      <c r="Q10790" s="9">
        <f>P10790+O10790</f>
        <v>0</v>
      </c>
      <c r="R10790" s="11">
        <v>0</v>
      </c>
      <c r="T10790" s="9">
        <f>0.5*R10790</f>
        <v>0</v>
      </c>
      <c r="U10790" s="9">
        <f>T10790+S10790</f>
        <v>0</v>
      </c>
      <c r="V10790" s="9">
        <f>(Q10790+U10790)/(0.944*1000)</f>
        <v>0</v>
      </c>
    </row>
    <row r="10791" spans="1:22" x14ac:dyDescent="0.3">
      <c r="A10791" s="14">
        <v>10835</v>
      </c>
      <c r="B10791" s="14" t="s">
        <v>11677</v>
      </c>
      <c r="C10791" s="14" t="s">
        <v>13510</v>
      </c>
      <c r="D10791" s="14" t="s">
        <v>13504</v>
      </c>
      <c r="E10791" s="14" t="s">
        <v>13495</v>
      </c>
      <c r="F10791" s="14">
        <v>10</v>
      </c>
      <c r="G10791" s="14">
        <v>0.1</v>
      </c>
      <c r="H10791" s="15">
        <v>0</v>
      </c>
      <c r="I10791" s="15">
        <f>M10791-V10791</f>
        <v>0.10500000000000001</v>
      </c>
      <c r="J10791" s="14"/>
      <c r="K10791" s="13"/>
      <c r="L10791" s="9">
        <f>G10791*1.05</f>
        <v>0.10500000000000001</v>
      </c>
      <c r="M10791" s="11">
        <f>L10791-H10791</f>
        <v>0.10500000000000001</v>
      </c>
      <c r="N10791" s="11">
        <v>0</v>
      </c>
      <c r="P10791" s="9">
        <f>0.5*N10791/1000</f>
        <v>0</v>
      </c>
      <c r="Q10791" s="9">
        <f>P10791+O10791</f>
        <v>0</v>
      </c>
      <c r="R10791" s="11">
        <v>0</v>
      </c>
      <c r="T10791" s="9">
        <f>0.5*R10791</f>
        <v>0</v>
      </c>
      <c r="U10791" s="9">
        <f>T10791+S10791</f>
        <v>0</v>
      </c>
      <c r="V10791" s="9">
        <f>(Q10791+U10791)/(0.944*1000)</f>
        <v>0</v>
      </c>
    </row>
    <row r="10792" spans="1:22" x14ac:dyDescent="0.3">
      <c r="A10792" s="14">
        <v>10836</v>
      </c>
      <c r="B10792" s="14" t="s">
        <v>11678</v>
      </c>
      <c r="C10792" s="14" t="s">
        <v>13510</v>
      </c>
      <c r="D10792" s="14" t="s">
        <v>13504</v>
      </c>
      <c r="E10792" s="14" t="s">
        <v>13495</v>
      </c>
      <c r="F10792" s="14">
        <v>10</v>
      </c>
      <c r="G10792" s="14">
        <v>0.16</v>
      </c>
      <c r="H10792" s="15">
        <v>9.8679999999999948E-3</v>
      </c>
      <c r="I10792" s="15">
        <f>M10792-V10792</f>
        <v>0.15813200000000002</v>
      </c>
      <c r="J10792" s="14"/>
      <c r="K10792" s="13"/>
      <c r="L10792" s="9">
        <f>G10792*1.05</f>
        <v>0.16800000000000001</v>
      </c>
      <c r="M10792" s="11">
        <f>L10792-H10792</f>
        <v>0.15813200000000002</v>
      </c>
      <c r="N10792" s="11">
        <v>0</v>
      </c>
      <c r="P10792" s="9">
        <f>0.5*N10792/1000</f>
        <v>0</v>
      </c>
      <c r="Q10792" s="9">
        <f>P10792+O10792</f>
        <v>0</v>
      </c>
      <c r="R10792" s="11">
        <v>0</v>
      </c>
      <c r="T10792" s="9">
        <f>0.5*R10792</f>
        <v>0</v>
      </c>
      <c r="U10792" s="9">
        <f>T10792+S10792</f>
        <v>0</v>
      </c>
      <c r="V10792" s="9">
        <f>(Q10792+U10792)/(0.944*1000)</f>
        <v>0</v>
      </c>
    </row>
    <row r="10793" spans="1:22" x14ac:dyDescent="0.3">
      <c r="A10793" s="14">
        <v>10837</v>
      </c>
      <c r="B10793" s="14" t="s">
        <v>11679</v>
      </c>
      <c r="C10793" s="14" t="s">
        <v>13510</v>
      </c>
      <c r="D10793" s="14" t="s">
        <v>13504</v>
      </c>
      <c r="E10793" s="14" t="s">
        <v>13495</v>
      </c>
      <c r="F10793" s="14">
        <v>10</v>
      </c>
      <c r="G10793" s="14">
        <v>0.4</v>
      </c>
      <c r="H10793" s="15">
        <v>0.27400000000000002</v>
      </c>
      <c r="I10793" s="15">
        <f>M10793-V10793</f>
        <v>0.14600000000000002</v>
      </c>
      <c r="J10793" s="14"/>
      <c r="K10793" s="13"/>
      <c r="L10793" s="9">
        <f>G10793*1.05</f>
        <v>0.42000000000000004</v>
      </c>
      <c r="M10793" s="11">
        <f>L10793-H10793</f>
        <v>0.14600000000000002</v>
      </c>
      <c r="N10793" s="11">
        <v>0</v>
      </c>
      <c r="P10793" s="9">
        <f>0.5*N10793/1000</f>
        <v>0</v>
      </c>
      <c r="Q10793" s="9">
        <f>P10793+O10793</f>
        <v>0</v>
      </c>
      <c r="R10793" s="11">
        <v>0</v>
      </c>
      <c r="T10793" s="9">
        <f>0.5*R10793</f>
        <v>0</v>
      </c>
      <c r="U10793" s="9">
        <f>T10793+S10793</f>
        <v>0</v>
      </c>
      <c r="V10793" s="9">
        <f>(Q10793+U10793)/(0.944*1000)</f>
        <v>0</v>
      </c>
    </row>
    <row r="10794" spans="1:22" x14ac:dyDescent="0.3">
      <c r="A10794" s="14">
        <v>10838</v>
      </c>
      <c r="B10794" s="14" t="s">
        <v>11680</v>
      </c>
      <c r="C10794" s="14" t="s">
        <v>13510</v>
      </c>
      <c r="D10794" s="14" t="s">
        <v>13504</v>
      </c>
      <c r="E10794" s="14" t="s">
        <v>13495</v>
      </c>
      <c r="F10794" s="14">
        <v>10</v>
      </c>
      <c r="G10794" s="14">
        <v>0.25</v>
      </c>
      <c r="H10794" s="15">
        <v>1.7006E-2</v>
      </c>
      <c r="I10794" s="15">
        <f>M10794-V10794</f>
        <v>0.24549400000000002</v>
      </c>
      <c r="J10794" s="14"/>
      <c r="K10794" s="13"/>
      <c r="L10794" s="9">
        <f>G10794*1.05</f>
        <v>0.26250000000000001</v>
      </c>
      <c r="M10794" s="11">
        <f>L10794-H10794</f>
        <v>0.24549400000000002</v>
      </c>
      <c r="N10794" s="11">
        <v>0</v>
      </c>
      <c r="P10794" s="9">
        <f>0.5*N10794/1000</f>
        <v>0</v>
      </c>
      <c r="Q10794" s="9">
        <f>P10794+O10794</f>
        <v>0</v>
      </c>
      <c r="R10794" s="11">
        <v>0</v>
      </c>
      <c r="T10794" s="9">
        <f>0.5*R10794</f>
        <v>0</v>
      </c>
      <c r="U10794" s="9">
        <f>T10794+S10794</f>
        <v>0</v>
      </c>
      <c r="V10794" s="9">
        <f>(Q10794+U10794)/(0.944*1000)</f>
        <v>0</v>
      </c>
    </row>
    <row r="10795" spans="1:22" x14ac:dyDescent="0.3">
      <c r="A10795" s="14">
        <v>10839</v>
      </c>
      <c r="B10795" s="14" t="s">
        <v>11681</v>
      </c>
      <c r="C10795" s="14" t="s">
        <v>13510</v>
      </c>
      <c r="D10795" s="14" t="s">
        <v>13504</v>
      </c>
      <c r="E10795" s="14" t="s">
        <v>13495</v>
      </c>
      <c r="F10795" s="14">
        <v>10</v>
      </c>
      <c r="G10795" s="14">
        <v>0.8</v>
      </c>
      <c r="H10795" s="15">
        <v>0.40848000000000001</v>
      </c>
      <c r="I10795" s="15">
        <f>M10795-V10795</f>
        <v>1.152000000000003E-2</v>
      </c>
      <c r="J10795" s="14"/>
      <c r="K10795" s="13"/>
      <c r="L10795" s="9">
        <f>1.05*0.4</f>
        <v>0.42000000000000004</v>
      </c>
      <c r="M10795" s="11">
        <f>L10795-H10795</f>
        <v>1.152000000000003E-2</v>
      </c>
      <c r="N10795" s="11">
        <v>0</v>
      </c>
      <c r="P10795" s="9">
        <f>0.5*N10795/1000</f>
        <v>0</v>
      </c>
      <c r="Q10795" s="9">
        <f>P10795+O10795</f>
        <v>0</v>
      </c>
      <c r="R10795" s="11">
        <v>0</v>
      </c>
      <c r="T10795" s="9">
        <f>0.5*R10795</f>
        <v>0</v>
      </c>
      <c r="U10795" s="9">
        <f>T10795+S10795</f>
        <v>0</v>
      </c>
      <c r="V10795" s="9">
        <f>(Q10795+U10795)/(0.944*1000)</f>
        <v>0</v>
      </c>
    </row>
    <row r="10796" spans="1:22" x14ac:dyDescent="0.3">
      <c r="A10796" s="14">
        <v>10840</v>
      </c>
      <c r="B10796" s="14" t="s">
        <v>11682</v>
      </c>
      <c r="C10796" s="14" t="s">
        <v>13510</v>
      </c>
      <c r="D10796" s="14" t="s">
        <v>13504</v>
      </c>
      <c r="E10796" s="14" t="s">
        <v>13495</v>
      </c>
      <c r="F10796" s="14">
        <v>10</v>
      </c>
      <c r="G10796" s="14">
        <v>0.5</v>
      </c>
      <c r="H10796" s="15">
        <v>0.36094199999999999</v>
      </c>
      <c r="I10796" s="16" t="s">
        <v>13516</v>
      </c>
      <c r="J10796" s="14"/>
      <c r="K10796" s="13"/>
      <c r="L10796" s="9">
        <f>G10796/2*1.05</f>
        <v>0.26250000000000001</v>
      </c>
      <c r="M10796" s="11">
        <f>L10796-H10796</f>
        <v>-9.8441999999999974E-2</v>
      </c>
      <c r="N10796" s="11">
        <v>0</v>
      </c>
      <c r="P10796" s="9">
        <f>0.5*N10796/1000</f>
        <v>0</v>
      </c>
      <c r="Q10796" s="9">
        <f>P10796+O10796</f>
        <v>0</v>
      </c>
      <c r="R10796" s="11">
        <v>0</v>
      </c>
      <c r="T10796" s="9">
        <f>0.5*R10796</f>
        <v>0</v>
      </c>
      <c r="U10796" s="9">
        <f>T10796+S10796</f>
        <v>0</v>
      </c>
      <c r="V10796" s="9">
        <f>(Q10796+U10796)/(0.944*1000)</f>
        <v>0</v>
      </c>
    </row>
    <row r="10797" spans="1:22" x14ac:dyDescent="0.3">
      <c r="A10797" s="14">
        <v>10841</v>
      </c>
      <c r="B10797" s="14" t="s">
        <v>11683</v>
      </c>
      <c r="C10797" s="14" t="s">
        <v>13510</v>
      </c>
      <c r="D10797" s="14" t="s">
        <v>13504</v>
      </c>
      <c r="E10797" s="14" t="s">
        <v>13495</v>
      </c>
      <c r="F10797" s="14">
        <v>10</v>
      </c>
      <c r="G10797" s="14">
        <v>0.25</v>
      </c>
      <c r="H10797" s="15">
        <v>0.105</v>
      </c>
      <c r="I10797" s="15">
        <f>M10797-V10797</f>
        <v>0.15750000000000003</v>
      </c>
      <c r="J10797" s="14"/>
      <c r="K10797" s="13"/>
      <c r="L10797" s="9">
        <f>G10797*1.05</f>
        <v>0.26250000000000001</v>
      </c>
      <c r="M10797" s="11">
        <f>L10797-H10797</f>
        <v>0.15750000000000003</v>
      </c>
      <c r="N10797" s="11">
        <v>0</v>
      </c>
      <c r="P10797" s="9">
        <f>0.5*N10797/1000</f>
        <v>0</v>
      </c>
      <c r="Q10797" s="9">
        <f>P10797+O10797</f>
        <v>0</v>
      </c>
      <c r="R10797" s="11">
        <v>0</v>
      </c>
      <c r="T10797" s="9">
        <f>0.5*R10797</f>
        <v>0</v>
      </c>
      <c r="U10797" s="9">
        <f>T10797+S10797</f>
        <v>0</v>
      </c>
      <c r="V10797" s="9">
        <f>(Q10797+U10797)/(0.944*1000)</f>
        <v>0</v>
      </c>
    </row>
    <row r="10798" spans="1:22" x14ac:dyDescent="0.3">
      <c r="A10798" s="14">
        <v>10842</v>
      </c>
      <c r="B10798" s="14" t="s">
        <v>11684</v>
      </c>
      <c r="C10798" s="14" t="s">
        <v>13510</v>
      </c>
      <c r="D10798" s="14" t="s">
        <v>13504</v>
      </c>
      <c r="E10798" s="14" t="s">
        <v>13495</v>
      </c>
      <c r="F10798" s="14">
        <v>10</v>
      </c>
      <c r="G10798" s="14">
        <v>6.3E-2</v>
      </c>
      <c r="H10798" s="15">
        <v>4.5781100000000005E-2</v>
      </c>
      <c r="I10798" s="15">
        <f>M10798-V10798</f>
        <v>2.0368899999999995E-2</v>
      </c>
      <c r="J10798" s="14"/>
      <c r="K10798" s="13"/>
      <c r="L10798" s="9">
        <f>G10798*1.05</f>
        <v>6.615E-2</v>
      </c>
      <c r="M10798" s="11">
        <f>L10798-H10798</f>
        <v>2.0368899999999995E-2</v>
      </c>
      <c r="N10798" s="11">
        <v>0</v>
      </c>
      <c r="P10798" s="9">
        <f>0.5*N10798/1000</f>
        <v>0</v>
      </c>
      <c r="Q10798" s="9">
        <f>P10798+O10798</f>
        <v>0</v>
      </c>
      <c r="R10798" s="11">
        <v>0</v>
      </c>
      <c r="T10798" s="9">
        <f>0.5*R10798</f>
        <v>0</v>
      </c>
      <c r="U10798" s="9">
        <f>T10798+S10798</f>
        <v>0</v>
      </c>
      <c r="V10798" s="9">
        <f>(Q10798+U10798)/(0.944*1000)</f>
        <v>0</v>
      </c>
    </row>
    <row r="10799" spans="1:22" x14ac:dyDescent="0.3">
      <c r="A10799" s="14">
        <v>10843</v>
      </c>
      <c r="B10799" s="14" t="s">
        <v>11685</v>
      </c>
      <c r="C10799" s="14" t="s">
        <v>13510</v>
      </c>
      <c r="D10799" s="14" t="s">
        <v>13504</v>
      </c>
      <c r="E10799" s="14" t="s">
        <v>13495</v>
      </c>
      <c r="F10799" s="14">
        <v>10</v>
      </c>
      <c r="G10799" s="14">
        <v>0.1</v>
      </c>
      <c r="H10799" s="15">
        <v>3.0370000000000005E-2</v>
      </c>
      <c r="I10799" s="15">
        <f>M10799-V10799</f>
        <v>7.4630000000000002E-2</v>
      </c>
      <c r="J10799" s="14"/>
      <c r="K10799" s="13"/>
      <c r="L10799" s="9">
        <f>G10799*1.05</f>
        <v>0.10500000000000001</v>
      </c>
      <c r="M10799" s="11">
        <f>L10799-H10799</f>
        <v>7.4630000000000002E-2</v>
      </c>
      <c r="N10799" s="11">
        <v>0</v>
      </c>
      <c r="P10799" s="9">
        <f>0.5*N10799/1000</f>
        <v>0</v>
      </c>
      <c r="Q10799" s="9">
        <f>P10799+O10799</f>
        <v>0</v>
      </c>
      <c r="R10799" s="11">
        <v>0</v>
      </c>
      <c r="T10799" s="9">
        <f>0.5*R10799</f>
        <v>0</v>
      </c>
      <c r="U10799" s="9">
        <f>T10799+S10799</f>
        <v>0</v>
      </c>
      <c r="V10799" s="9">
        <f>(Q10799+U10799)/(0.944*1000)</f>
        <v>0</v>
      </c>
    </row>
    <row r="10800" spans="1:22" x14ac:dyDescent="0.3">
      <c r="A10800" s="14">
        <v>10844</v>
      </c>
      <c r="B10800" s="14" t="s">
        <v>11686</v>
      </c>
      <c r="C10800" s="14" t="s">
        <v>13510</v>
      </c>
      <c r="D10800" s="14" t="s">
        <v>13504</v>
      </c>
      <c r="E10800" s="14" t="s">
        <v>13495</v>
      </c>
      <c r="F10800" s="14">
        <v>10</v>
      </c>
      <c r="G10800" s="14">
        <v>0.16</v>
      </c>
      <c r="H10800" s="15">
        <v>2.0055999999999984E-2</v>
      </c>
      <c r="I10800" s="15">
        <f>M10800-V10800</f>
        <v>0.14794400000000002</v>
      </c>
      <c r="J10800" s="14"/>
      <c r="K10800" s="13"/>
      <c r="L10800" s="9">
        <f>G10800*1.05</f>
        <v>0.16800000000000001</v>
      </c>
      <c r="M10800" s="11">
        <f>L10800-H10800</f>
        <v>0.14794400000000002</v>
      </c>
      <c r="N10800" s="11">
        <v>0</v>
      </c>
      <c r="P10800" s="9">
        <f>0.5*N10800/1000</f>
        <v>0</v>
      </c>
      <c r="Q10800" s="9">
        <f>P10800+O10800</f>
        <v>0</v>
      </c>
      <c r="R10800" s="11">
        <v>0</v>
      </c>
      <c r="T10800" s="9">
        <f>0.5*R10800</f>
        <v>0</v>
      </c>
      <c r="U10800" s="9">
        <f>T10800+S10800</f>
        <v>0</v>
      </c>
      <c r="V10800" s="9">
        <f>(Q10800+U10800)/(0.944*1000)</f>
        <v>0</v>
      </c>
    </row>
    <row r="10801" spans="1:22" x14ac:dyDescent="0.3">
      <c r="A10801" s="14">
        <v>10845</v>
      </c>
      <c r="B10801" s="14" t="s">
        <v>11687</v>
      </c>
      <c r="C10801" s="14" t="s">
        <v>13510</v>
      </c>
      <c r="D10801" s="14" t="s">
        <v>13504</v>
      </c>
      <c r="E10801" s="14" t="s">
        <v>13495</v>
      </c>
      <c r="F10801" s="14">
        <v>10</v>
      </c>
      <c r="G10801" s="14">
        <v>0.25</v>
      </c>
      <c r="H10801" s="15">
        <v>7.117999999999995E-3</v>
      </c>
      <c r="I10801" s="15">
        <f>M10801-V10801</f>
        <v>0.255382</v>
      </c>
      <c r="J10801" s="14"/>
      <c r="K10801" s="13"/>
      <c r="L10801" s="9">
        <f>G10801*1.05</f>
        <v>0.26250000000000001</v>
      </c>
      <c r="M10801" s="11">
        <f>L10801-H10801</f>
        <v>0.255382</v>
      </c>
      <c r="N10801" s="11">
        <v>0</v>
      </c>
      <c r="P10801" s="9">
        <f>0.5*N10801/1000</f>
        <v>0</v>
      </c>
      <c r="Q10801" s="9">
        <f>P10801+O10801</f>
        <v>0</v>
      </c>
      <c r="R10801" s="11">
        <v>0</v>
      </c>
      <c r="T10801" s="9">
        <f>0.5*R10801</f>
        <v>0</v>
      </c>
      <c r="U10801" s="9">
        <f>T10801+S10801</f>
        <v>0</v>
      </c>
      <c r="V10801" s="9">
        <f>(Q10801+U10801)/(0.944*1000)</f>
        <v>0</v>
      </c>
    </row>
    <row r="10802" spans="1:22" x14ac:dyDescent="0.3">
      <c r="A10802" s="14">
        <v>10846</v>
      </c>
      <c r="B10802" s="14" t="s">
        <v>11688</v>
      </c>
      <c r="C10802" s="14" t="s">
        <v>13510</v>
      </c>
      <c r="D10802" s="14" t="s">
        <v>13504</v>
      </c>
      <c r="E10802" s="14" t="s">
        <v>13495</v>
      </c>
      <c r="F10802" s="14">
        <v>10</v>
      </c>
      <c r="G10802" s="14">
        <v>0.1</v>
      </c>
      <c r="H10802" s="15">
        <v>1.8249400000000009E-2</v>
      </c>
      <c r="I10802" s="15">
        <f>M10802-V10802</f>
        <v>8.6750599999999997E-2</v>
      </c>
      <c r="J10802" s="14"/>
      <c r="K10802" s="13"/>
      <c r="L10802" s="9">
        <f>G10802*1.05</f>
        <v>0.10500000000000001</v>
      </c>
      <c r="M10802" s="11">
        <f>L10802-H10802</f>
        <v>8.6750599999999997E-2</v>
      </c>
      <c r="N10802" s="11">
        <v>0</v>
      </c>
      <c r="P10802" s="9">
        <f>0.5*N10802/1000</f>
        <v>0</v>
      </c>
      <c r="Q10802" s="9">
        <f>P10802+O10802</f>
        <v>0</v>
      </c>
      <c r="R10802" s="11">
        <v>0</v>
      </c>
      <c r="T10802" s="9">
        <f>0.5*R10802</f>
        <v>0</v>
      </c>
      <c r="U10802" s="9">
        <f>T10802+S10802</f>
        <v>0</v>
      </c>
      <c r="V10802" s="9">
        <f>(Q10802+U10802)/(0.944*1000)</f>
        <v>0</v>
      </c>
    </row>
    <row r="10803" spans="1:22" x14ac:dyDescent="0.3">
      <c r="A10803" s="14">
        <v>10847</v>
      </c>
      <c r="B10803" s="14" t="s">
        <v>11689</v>
      </c>
      <c r="C10803" s="14" t="s">
        <v>13510</v>
      </c>
      <c r="D10803" s="14" t="s">
        <v>13504</v>
      </c>
      <c r="E10803" s="14" t="s">
        <v>13495</v>
      </c>
      <c r="F10803" s="14">
        <v>10</v>
      </c>
      <c r="G10803" s="14">
        <v>0.1</v>
      </c>
      <c r="H10803" s="15">
        <v>3.4018699999999999E-2</v>
      </c>
      <c r="I10803" s="15">
        <f>M10803-V10803</f>
        <v>7.0981300000000011E-2</v>
      </c>
      <c r="J10803" s="14"/>
      <c r="K10803" s="13"/>
      <c r="L10803" s="9">
        <f>G10803*1.05</f>
        <v>0.10500000000000001</v>
      </c>
      <c r="M10803" s="11">
        <f>L10803-H10803</f>
        <v>7.0981300000000011E-2</v>
      </c>
      <c r="N10803" s="11">
        <v>0</v>
      </c>
      <c r="P10803" s="9">
        <f>0.5*N10803/1000</f>
        <v>0</v>
      </c>
      <c r="Q10803" s="9">
        <f>P10803+O10803</f>
        <v>0</v>
      </c>
      <c r="R10803" s="11">
        <v>0</v>
      </c>
      <c r="T10803" s="9">
        <f>0.5*R10803</f>
        <v>0</v>
      </c>
      <c r="U10803" s="9">
        <f>T10803+S10803</f>
        <v>0</v>
      </c>
      <c r="V10803" s="9">
        <f>(Q10803+U10803)/(0.944*1000)</f>
        <v>0</v>
      </c>
    </row>
    <row r="10804" spans="1:22" x14ac:dyDescent="0.3">
      <c r="A10804" s="14">
        <v>10848</v>
      </c>
      <c r="B10804" s="14" t="s">
        <v>11690</v>
      </c>
      <c r="C10804" s="14" t="s">
        <v>13510</v>
      </c>
      <c r="D10804" s="14" t="s">
        <v>13504</v>
      </c>
      <c r="E10804" s="14" t="s">
        <v>13495</v>
      </c>
      <c r="F10804" s="14">
        <v>10</v>
      </c>
      <c r="G10804" s="14">
        <v>6.3E-2</v>
      </c>
      <c r="H10804" s="15">
        <v>6.7430000000000025E-3</v>
      </c>
      <c r="I10804" s="15">
        <f>M10804-V10804</f>
        <v>5.9407000000000001E-2</v>
      </c>
      <c r="J10804" s="14"/>
      <c r="K10804" s="13"/>
      <c r="L10804" s="9">
        <f>G10804*1.05</f>
        <v>6.615E-2</v>
      </c>
      <c r="M10804" s="11">
        <f>L10804-H10804</f>
        <v>5.9407000000000001E-2</v>
      </c>
      <c r="N10804" s="11">
        <v>0</v>
      </c>
      <c r="P10804" s="9">
        <f>0.5*N10804/1000</f>
        <v>0</v>
      </c>
      <c r="Q10804" s="9">
        <f>P10804+O10804</f>
        <v>0</v>
      </c>
      <c r="R10804" s="11">
        <v>0</v>
      </c>
      <c r="T10804" s="9">
        <f>0.5*R10804</f>
        <v>0</v>
      </c>
      <c r="U10804" s="9">
        <f>T10804+S10804</f>
        <v>0</v>
      </c>
      <c r="V10804" s="9">
        <f>(Q10804+U10804)/(0.944*1000)</f>
        <v>0</v>
      </c>
    </row>
    <row r="10805" spans="1:22" x14ac:dyDescent="0.3">
      <c r="A10805" s="14">
        <v>10849</v>
      </c>
      <c r="B10805" s="14" t="s">
        <v>11691</v>
      </c>
      <c r="C10805" s="14" t="s">
        <v>13510</v>
      </c>
      <c r="D10805" s="14" t="s">
        <v>13504</v>
      </c>
      <c r="E10805" s="14" t="s">
        <v>13495</v>
      </c>
      <c r="F10805" s="14">
        <v>10</v>
      </c>
      <c r="G10805" s="14">
        <v>0.25</v>
      </c>
      <c r="H10805" s="15">
        <v>1.0389999999999986E-2</v>
      </c>
      <c r="I10805" s="15">
        <f>M10805-V10805</f>
        <v>0.25211</v>
      </c>
      <c r="J10805" s="14"/>
      <c r="K10805" s="13"/>
      <c r="L10805" s="9">
        <f>G10805*1.05</f>
        <v>0.26250000000000001</v>
      </c>
      <c r="M10805" s="11">
        <f>L10805-H10805</f>
        <v>0.25211</v>
      </c>
      <c r="N10805" s="11">
        <v>0</v>
      </c>
      <c r="P10805" s="9">
        <f>0.5*N10805/1000</f>
        <v>0</v>
      </c>
      <c r="Q10805" s="9">
        <f>P10805+O10805</f>
        <v>0</v>
      </c>
      <c r="R10805" s="11">
        <v>0</v>
      </c>
      <c r="T10805" s="9">
        <f>0.5*R10805</f>
        <v>0</v>
      </c>
      <c r="U10805" s="9">
        <f>T10805+S10805</f>
        <v>0</v>
      </c>
      <c r="V10805" s="9">
        <f>(Q10805+U10805)/(0.944*1000)</f>
        <v>0</v>
      </c>
    </row>
    <row r="10806" spans="1:22" x14ac:dyDescent="0.3">
      <c r="A10806" s="14">
        <v>10850</v>
      </c>
      <c r="B10806" s="14" t="s">
        <v>11692</v>
      </c>
      <c r="C10806" s="14" t="s">
        <v>13510</v>
      </c>
      <c r="D10806" s="14" t="s">
        <v>13504</v>
      </c>
      <c r="E10806" s="14" t="s">
        <v>13495</v>
      </c>
      <c r="F10806" s="14">
        <v>10</v>
      </c>
      <c r="G10806" s="14">
        <v>0.1</v>
      </c>
      <c r="H10806" s="15">
        <v>1.4507400000000004E-2</v>
      </c>
      <c r="I10806" s="15">
        <f>M10806-V10806</f>
        <v>9.0492600000000006E-2</v>
      </c>
      <c r="J10806" s="14"/>
      <c r="K10806" s="13"/>
      <c r="L10806" s="9">
        <f>G10806*1.05</f>
        <v>0.10500000000000001</v>
      </c>
      <c r="M10806" s="11">
        <f>L10806-H10806</f>
        <v>9.0492600000000006E-2</v>
      </c>
      <c r="N10806" s="11">
        <v>0</v>
      </c>
      <c r="P10806" s="9">
        <f>0.5*N10806/1000</f>
        <v>0</v>
      </c>
      <c r="Q10806" s="9">
        <f>P10806+O10806</f>
        <v>0</v>
      </c>
      <c r="R10806" s="11">
        <v>0</v>
      </c>
      <c r="T10806" s="9">
        <f>0.5*R10806</f>
        <v>0</v>
      </c>
      <c r="U10806" s="9">
        <f>T10806+S10806</f>
        <v>0</v>
      </c>
      <c r="V10806" s="9">
        <f>(Q10806+U10806)/(0.944*1000)</f>
        <v>0</v>
      </c>
    </row>
    <row r="10807" spans="1:22" x14ac:dyDescent="0.3">
      <c r="A10807" s="14">
        <v>10851</v>
      </c>
      <c r="B10807" s="14" t="s">
        <v>11693</v>
      </c>
      <c r="C10807" s="14" t="s">
        <v>13510</v>
      </c>
      <c r="D10807" s="14" t="s">
        <v>13504</v>
      </c>
      <c r="E10807" s="14" t="s">
        <v>13495</v>
      </c>
      <c r="F10807" s="14">
        <v>10</v>
      </c>
      <c r="G10807" s="14">
        <v>0.1</v>
      </c>
      <c r="H10807" s="15">
        <v>0</v>
      </c>
      <c r="I10807" s="15">
        <f>M10807-V10807</f>
        <v>0.10500000000000001</v>
      </c>
      <c r="J10807" s="14"/>
      <c r="K10807" s="13"/>
      <c r="L10807" s="9">
        <f>G10807*1.05</f>
        <v>0.10500000000000001</v>
      </c>
      <c r="M10807" s="11">
        <f>L10807-H10807</f>
        <v>0.10500000000000001</v>
      </c>
      <c r="N10807" s="11">
        <v>0</v>
      </c>
      <c r="P10807" s="9">
        <f>0.5*N10807/1000</f>
        <v>0</v>
      </c>
      <c r="Q10807" s="9">
        <f>P10807+O10807</f>
        <v>0</v>
      </c>
      <c r="R10807" s="11">
        <v>0</v>
      </c>
      <c r="T10807" s="9">
        <f>0.5*R10807</f>
        <v>0</v>
      </c>
      <c r="U10807" s="9">
        <f>T10807+S10807</f>
        <v>0</v>
      </c>
      <c r="V10807" s="9">
        <f>(Q10807+U10807)/(0.944*1000)</f>
        <v>0</v>
      </c>
    </row>
    <row r="10808" spans="1:22" x14ac:dyDescent="0.3">
      <c r="A10808" s="14">
        <v>10852</v>
      </c>
      <c r="B10808" s="14" t="s">
        <v>11694</v>
      </c>
      <c r="C10808" s="14" t="s">
        <v>13510</v>
      </c>
      <c r="D10808" s="14" t="s">
        <v>13504</v>
      </c>
      <c r="E10808" s="14" t="s">
        <v>13495</v>
      </c>
      <c r="F10808" s="14">
        <v>10</v>
      </c>
      <c r="G10808" s="14">
        <v>0.1</v>
      </c>
      <c r="H10808" s="15">
        <v>2.9927999999999996E-2</v>
      </c>
      <c r="I10808" s="15">
        <f>M10808-V10808</f>
        <v>7.5072000000000014E-2</v>
      </c>
      <c r="J10808" s="14"/>
      <c r="K10808" s="13"/>
      <c r="L10808" s="9">
        <f>G10808*1.05</f>
        <v>0.10500000000000001</v>
      </c>
      <c r="M10808" s="11">
        <f>L10808-H10808</f>
        <v>7.5072000000000014E-2</v>
      </c>
      <c r="N10808" s="11">
        <v>0</v>
      </c>
      <c r="P10808" s="9">
        <f>0.5*N10808/1000</f>
        <v>0</v>
      </c>
      <c r="Q10808" s="9">
        <f>P10808+O10808</f>
        <v>0</v>
      </c>
      <c r="R10808" s="11">
        <v>0</v>
      </c>
      <c r="T10808" s="9">
        <f>0.5*R10808</f>
        <v>0</v>
      </c>
      <c r="U10808" s="9">
        <f>T10808+S10808</f>
        <v>0</v>
      </c>
      <c r="V10808" s="9">
        <f>(Q10808+U10808)/(0.944*1000)</f>
        <v>0</v>
      </c>
    </row>
    <row r="10809" spans="1:22" x14ac:dyDescent="0.3">
      <c r="A10809" s="14">
        <v>10853</v>
      </c>
      <c r="B10809" s="14" t="s">
        <v>11695</v>
      </c>
      <c r="C10809" s="14" t="s">
        <v>13510</v>
      </c>
      <c r="D10809" s="14" t="s">
        <v>13504</v>
      </c>
      <c r="E10809" s="14" t="s">
        <v>13495</v>
      </c>
      <c r="F10809" s="14">
        <v>10</v>
      </c>
      <c r="G10809" s="14">
        <v>0.16</v>
      </c>
      <c r="H10809" s="15">
        <v>5.1272000000000005E-2</v>
      </c>
      <c r="I10809" s="15">
        <f>M10809-V10809</f>
        <v>0.116728</v>
      </c>
      <c r="J10809" s="14"/>
      <c r="K10809" s="13"/>
      <c r="L10809" s="9">
        <f>G10809*1.05</f>
        <v>0.16800000000000001</v>
      </c>
      <c r="M10809" s="11">
        <f>L10809-H10809</f>
        <v>0.116728</v>
      </c>
      <c r="N10809" s="11">
        <v>0</v>
      </c>
      <c r="P10809" s="9">
        <f>0.5*N10809/1000</f>
        <v>0</v>
      </c>
      <c r="Q10809" s="9">
        <f>P10809+O10809</f>
        <v>0</v>
      </c>
      <c r="R10809" s="11">
        <v>0</v>
      </c>
      <c r="T10809" s="9">
        <f>0.5*R10809</f>
        <v>0</v>
      </c>
      <c r="U10809" s="9">
        <f>T10809+S10809</f>
        <v>0</v>
      </c>
      <c r="V10809" s="9">
        <f>(Q10809+U10809)/(0.944*1000)</f>
        <v>0</v>
      </c>
    </row>
    <row r="10810" spans="1:22" x14ac:dyDescent="0.3">
      <c r="A10810" s="14">
        <v>10854</v>
      </c>
      <c r="B10810" s="14" t="s">
        <v>11696</v>
      </c>
      <c r="C10810" s="14" t="s">
        <v>13510</v>
      </c>
      <c r="D10810" s="14" t="s">
        <v>13504</v>
      </c>
      <c r="E10810" s="14" t="s">
        <v>13495</v>
      </c>
      <c r="F10810" s="14">
        <v>10</v>
      </c>
      <c r="G10810" s="14">
        <v>0.16</v>
      </c>
      <c r="H10810" s="15">
        <v>3.959E-2</v>
      </c>
      <c r="I10810" s="15">
        <f>M10810-V10810</f>
        <v>0.12841000000000002</v>
      </c>
      <c r="J10810" s="14"/>
      <c r="K10810" s="13"/>
      <c r="L10810" s="9">
        <f>G10810*1.05</f>
        <v>0.16800000000000001</v>
      </c>
      <c r="M10810" s="11">
        <f>L10810-H10810</f>
        <v>0.12841000000000002</v>
      </c>
      <c r="N10810" s="11">
        <v>0</v>
      </c>
      <c r="P10810" s="9">
        <f>0.5*N10810/1000</f>
        <v>0</v>
      </c>
      <c r="Q10810" s="9">
        <f>P10810+O10810</f>
        <v>0</v>
      </c>
      <c r="R10810" s="11">
        <v>0</v>
      </c>
      <c r="T10810" s="9">
        <f>0.5*R10810</f>
        <v>0</v>
      </c>
      <c r="U10810" s="9">
        <f>T10810+S10810</f>
        <v>0</v>
      </c>
      <c r="V10810" s="9">
        <f>(Q10810+U10810)/(0.944*1000)</f>
        <v>0</v>
      </c>
    </row>
    <row r="10811" spans="1:22" x14ac:dyDescent="0.3">
      <c r="A10811" s="14">
        <v>10855</v>
      </c>
      <c r="B10811" s="14" t="s">
        <v>11697</v>
      </c>
      <c r="C10811" s="14" t="s">
        <v>13510</v>
      </c>
      <c r="D10811" s="14" t="s">
        <v>13504</v>
      </c>
      <c r="E10811" s="14" t="s">
        <v>13495</v>
      </c>
      <c r="F10811" s="14">
        <v>10</v>
      </c>
      <c r="G10811" s="14">
        <v>0.1</v>
      </c>
      <c r="H10811" s="15">
        <v>4.3527999999999997E-2</v>
      </c>
      <c r="I10811" s="15">
        <f>M10811-V10811</f>
        <v>6.1472000000000013E-2</v>
      </c>
      <c r="J10811" s="14"/>
      <c r="K10811" s="13"/>
      <c r="L10811" s="9">
        <f>G10811*1.05</f>
        <v>0.10500000000000001</v>
      </c>
      <c r="M10811" s="11">
        <f>L10811-H10811</f>
        <v>6.1472000000000013E-2</v>
      </c>
      <c r="N10811" s="11">
        <v>0</v>
      </c>
      <c r="P10811" s="9">
        <f>0.5*N10811/1000</f>
        <v>0</v>
      </c>
      <c r="Q10811" s="9">
        <f>P10811+O10811</f>
        <v>0</v>
      </c>
      <c r="R10811" s="11">
        <v>0</v>
      </c>
      <c r="T10811" s="9">
        <f>0.5*R10811</f>
        <v>0</v>
      </c>
      <c r="U10811" s="9">
        <f>T10811+S10811</f>
        <v>0</v>
      </c>
      <c r="V10811" s="9">
        <f>(Q10811+U10811)/(0.944*1000)</f>
        <v>0</v>
      </c>
    </row>
    <row r="10812" spans="1:22" x14ac:dyDescent="0.3">
      <c r="A10812" s="14">
        <v>10856</v>
      </c>
      <c r="B10812" s="14" t="s">
        <v>11698</v>
      </c>
      <c r="C10812" s="14" t="s">
        <v>13510</v>
      </c>
      <c r="D10812" s="14" t="s">
        <v>13504</v>
      </c>
      <c r="E10812" s="14" t="s">
        <v>13495</v>
      </c>
      <c r="F10812" s="14">
        <v>10</v>
      </c>
      <c r="G10812" s="14">
        <v>0.04</v>
      </c>
      <c r="H10812" s="15">
        <v>1.3617999999999998E-2</v>
      </c>
      <c r="I10812" s="15">
        <f>M10812-V10812</f>
        <v>2.8382000000000004E-2</v>
      </c>
      <c r="J10812" s="14"/>
      <c r="K10812" s="13"/>
      <c r="L10812" s="9">
        <f>G10812*1.05</f>
        <v>4.2000000000000003E-2</v>
      </c>
      <c r="M10812" s="11">
        <f>L10812-H10812</f>
        <v>2.8382000000000004E-2</v>
      </c>
      <c r="N10812" s="11">
        <v>0</v>
      </c>
      <c r="P10812" s="9">
        <f>0.5*N10812/1000</f>
        <v>0</v>
      </c>
      <c r="Q10812" s="9">
        <f>P10812+O10812</f>
        <v>0</v>
      </c>
      <c r="R10812" s="11">
        <v>0</v>
      </c>
      <c r="T10812" s="9">
        <f>0.5*R10812</f>
        <v>0</v>
      </c>
      <c r="U10812" s="9">
        <f>T10812+S10812</f>
        <v>0</v>
      </c>
      <c r="V10812" s="9">
        <f>(Q10812+U10812)/(0.944*1000)</f>
        <v>0</v>
      </c>
    </row>
    <row r="10813" spans="1:22" x14ac:dyDescent="0.3">
      <c r="A10813" s="14">
        <v>10857</v>
      </c>
      <c r="B10813" s="14" t="s">
        <v>11699</v>
      </c>
      <c r="C10813" s="14" t="s">
        <v>13510</v>
      </c>
      <c r="D10813" s="14" t="s">
        <v>13504</v>
      </c>
      <c r="E10813" s="14" t="s">
        <v>13495</v>
      </c>
      <c r="F10813" s="14">
        <v>10</v>
      </c>
      <c r="G10813" s="14">
        <v>6.3E-2</v>
      </c>
      <c r="H10813" s="15">
        <v>9.4970000000000002E-3</v>
      </c>
      <c r="I10813" s="15">
        <f>M10813-V10813</f>
        <v>5.6653000000000002E-2</v>
      </c>
      <c r="J10813" s="14"/>
      <c r="K10813" s="13"/>
      <c r="L10813" s="9">
        <f>G10813*1.05</f>
        <v>6.615E-2</v>
      </c>
      <c r="M10813" s="11">
        <f>L10813-H10813</f>
        <v>5.6653000000000002E-2</v>
      </c>
      <c r="N10813" s="11">
        <v>0</v>
      </c>
      <c r="P10813" s="9">
        <f>0.5*N10813/1000</f>
        <v>0</v>
      </c>
      <c r="Q10813" s="9">
        <f>P10813+O10813</f>
        <v>0</v>
      </c>
      <c r="R10813" s="11">
        <v>0</v>
      </c>
      <c r="T10813" s="9">
        <f>0.5*R10813</f>
        <v>0</v>
      </c>
      <c r="U10813" s="9">
        <f>T10813+S10813</f>
        <v>0</v>
      </c>
      <c r="V10813" s="9">
        <f>(Q10813+U10813)/(0.944*1000)</f>
        <v>0</v>
      </c>
    </row>
    <row r="10814" spans="1:22" x14ac:dyDescent="0.3">
      <c r="A10814" s="14">
        <v>10858</v>
      </c>
      <c r="B10814" s="14" t="s">
        <v>11700</v>
      </c>
      <c r="C10814" s="14" t="s">
        <v>13510</v>
      </c>
      <c r="D10814" s="14" t="s">
        <v>13504</v>
      </c>
      <c r="E10814" s="14" t="s">
        <v>13495</v>
      </c>
      <c r="F10814" s="14">
        <v>10</v>
      </c>
      <c r="G10814" s="14">
        <v>0.1</v>
      </c>
      <c r="H10814" s="15">
        <v>4.2798000000000003E-2</v>
      </c>
      <c r="I10814" s="15">
        <f>M10814-V10814</f>
        <v>6.2202000000000007E-2</v>
      </c>
      <c r="J10814" s="14"/>
      <c r="K10814" s="13"/>
      <c r="L10814" s="9">
        <f>G10814*1.05</f>
        <v>0.10500000000000001</v>
      </c>
      <c r="M10814" s="11">
        <f>L10814-H10814</f>
        <v>6.2202000000000007E-2</v>
      </c>
      <c r="N10814" s="11">
        <v>0</v>
      </c>
      <c r="P10814" s="9">
        <f>0.5*N10814/1000</f>
        <v>0</v>
      </c>
      <c r="Q10814" s="9">
        <f>P10814+O10814</f>
        <v>0</v>
      </c>
      <c r="R10814" s="11">
        <v>0</v>
      </c>
      <c r="T10814" s="9">
        <f>0.5*R10814</f>
        <v>0</v>
      </c>
      <c r="U10814" s="9">
        <f>T10814+S10814</f>
        <v>0</v>
      </c>
      <c r="V10814" s="9">
        <f>(Q10814+U10814)/(0.944*1000)</f>
        <v>0</v>
      </c>
    </row>
    <row r="10815" spans="1:22" x14ac:dyDescent="0.3">
      <c r="A10815" s="14">
        <v>10859</v>
      </c>
      <c r="B10815" s="14" t="s">
        <v>11701</v>
      </c>
      <c r="C10815" s="14" t="s">
        <v>13510</v>
      </c>
      <c r="D10815" s="14" t="s">
        <v>13504</v>
      </c>
      <c r="E10815" s="14" t="s">
        <v>13495</v>
      </c>
      <c r="F10815" s="14">
        <v>10</v>
      </c>
      <c r="G10815" s="14">
        <v>0.16</v>
      </c>
      <c r="H10815" s="15">
        <v>3.0849999999999995E-2</v>
      </c>
      <c r="I10815" s="15">
        <f>M10815-V10815</f>
        <v>0.13715000000000002</v>
      </c>
      <c r="J10815" s="14"/>
      <c r="K10815" s="13"/>
      <c r="L10815" s="9">
        <f>G10815*1.05</f>
        <v>0.16800000000000001</v>
      </c>
      <c r="M10815" s="11">
        <f>L10815-H10815</f>
        <v>0.13715000000000002</v>
      </c>
      <c r="N10815" s="11">
        <v>0</v>
      </c>
      <c r="P10815" s="9">
        <f>0.5*N10815/1000</f>
        <v>0</v>
      </c>
      <c r="Q10815" s="9">
        <f>P10815+O10815</f>
        <v>0</v>
      </c>
      <c r="R10815" s="11">
        <v>0</v>
      </c>
      <c r="T10815" s="9">
        <f>0.5*R10815</f>
        <v>0</v>
      </c>
      <c r="U10815" s="9">
        <f>T10815+S10815</f>
        <v>0</v>
      </c>
      <c r="V10815" s="9">
        <f>(Q10815+U10815)/(0.944*1000)</f>
        <v>0</v>
      </c>
    </row>
    <row r="10816" spans="1:22" x14ac:dyDescent="0.3">
      <c r="A10816" s="14">
        <v>10860</v>
      </c>
      <c r="B10816" s="14" t="s">
        <v>11702</v>
      </c>
      <c r="C10816" s="14" t="s">
        <v>13510</v>
      </c>
      <c r="D10816" s="14" t="s">
        <v>13504</v>
      </c>
      <c r="E10816" s="14" t="s">
        <v>13495</v>
      </c>
      <c r="F10816" s="14">
        <v>10</v>
      </c>
      <c r="G10816" s="14">
        <v>0.16</v>
      </c>
      <c r="H10816" s="15">
        <v>4.3060000000000001E-2</v>
      </c>
      <c r="I10816" s="15">
        <f>M10816-V10816</f>
        <v>0.12494000000000001</v>
      </c>
      <c r="J10816" s="14"/>
      <c r="K10816" s="13"/>
      <c r="L10816" s="9">
        <f>G10816*1.05</f>
        <v>0.16800000000000001</v>
      </c>
      <c r="M10816" s="11">
        <f>L10816-H10816</f>
        <v>0.12494000000000001</v>
      </c>
      <c r="N10816" s="11">
        <v>0</v>
      </c>
      <c r="P10816" s="9">
        <f>0.5*N10816/1000</f>
        <v>0</v>
      </c>
      <c r="Q10816" s="9">
        <f>P10816+O10816</f>
        <v>0</v>
      </c>
      <c r="R10816" s="11">
        <v>0</v>
      </c>
      <c r="T10816" s="9">
        <f>0.5*R10816</f>
        <v>0</v>
      </c>
      <c r="U10816" s="9">
        <f>T10816+S10816</f>
        <v>0</v>
      </c>
      <c r="V10816" s="9">
        <f>(Q10816+U10816)/(0.944*1000)</f>
        <v>0</v>
      </c>
    </row>
    <row r="10817" spans="1:22" x14ac:dyDescent="0.3">
      <c r="A10817" s="14">
        <v>10861</v>
      </c>
      <c r="B10817" s="14" t="s">
        <v>11703</v>
      </c>
      <c r="C10817" s="14" t="s">
        <v>13510</v>
      </c>
      <c r="D10817" s="14" t="s">
        <v>13504</v>
      </c>
      <c r="E10817" s="14" t="s">
        <v>13495</v>
      </c>
      <c r="F10817" s="14">
        <v>10</v>
      </c>
      <c r="G10817" s="14">
        <v>0.16</v>
      </c>
      <c r="H10817" s="15">
        <v>3.483E-2</v>
      </c>
      <c r="I10817" s="15">
        <f>M10817-V10817</f>
        <v>0.13317000000000001</v>
      </c>
      <c r="J10817" s="14"/>
      <c r="K10817" s="13"/>
      <c r="L10817" s="9">
        <f>G10817*1.05</f>
        <v>0.16800000000000001</v>
      </c>
      <c r="M10817" s="11">
        <f>L10817-H10817</f>
        <v>0.13317000000000001</v>
      </c>
      <c r="N10817" s="11">
        <v>0</v>
      </c>
      <c r="P10817" s="9">
        <f>0.5*N10817/1000</f>
        <v>0</v>
      </c>
      <c r="Q10817" s="9">
        <f>P10817+O10817</f>
        <v>0</v>
      </c>
      <c r="R10817" s="11">
        <v>0</v>
      </c>
      <c r="T10817" s="9">
        <f>0.5*R10817</f>
        <v>0</v>
      </c>
      <c r="U10817" s="9">
        <f>T10817+S10817</f>
        <v>0</v>
      </c>
      <c r="V10817" s="9">
        <f>(Q10817+U10817)/(0.944*1000)</f>
        <v>0</v>
      </c>
    </row>
    <row r="10818" spans="1:22" x14ac:dyDescent="0.3">
      <c r="A10818" s="14">
        <v>10862</v>
      </c>
      <c r="B10818" s="14" t="s">
        <v>11704</v>
      </c>
      <c r="C10818" s="14" t="s">
        <v>13510</v>
      </c>
      <c r="D10818" s="14" t="s">
        <v>13504</v>
      </c>
      <c r="E10818" s="14" t="s">
        <v>13495</v>
      </c>
      <c r="F10818" s="14">
        <v>10</v>
      </c>
      <c r="G10818" s="14">
        <v>0.1</v>
      </c>
      <c r="H10818" s="15">
        <v>2.9679000000000001E-2</v>
      </c>
      <c r="I10818" s="15">
        <f>M10818-V10818</f>
        <v>7.5321000000000013E-2</v>
      </c>
      <c r="J10818" s="14"/>
      <c r="K10818" s="13"/>
      <c r="L10818" s="9">
        <f>G10818*1.05</f>
        <v>0.10500000000000001</v>
      </c>
      <c r="M10818" s="11">
        <f>L10818-H10818</f>
        <v>7.5321000000000013E-2</v>
      </c>
      <c r="N10818" s="11">
        <v>0</v>
      </c>
      <c r="P10818" s="9">
        <f>0.5*N10818/1000</f>
        <v>0</v>
      </c>
      <c r="Q10818" s="9">
        <f>P10818+O10818</f>
        <v>0</v>
      </c>
      <c r="R10818" s="11">
        <v>0</v>
      </c>
      <c r="T10818" s="9">
        <f>0.5*R10818</f>
        <v>0</v>
      </c>
      <c r="U10818" s="9">
        <f>T10818+S10818</f>
        <v>0</v>
      </c>
      <c r="V10818" s="9">
        <f>(Q10818+U10818)/(0.944*1000)</f>
        <v>0</v>
      </c>
    </row>
    <row r="10819" spans="1:22" x14ac:dyDescent="0.3">
      <c r="A10819" s="14">
        <v>10863</v>
      </c>
      <c r="B10819" s="14" t="s">
        <v>11705</v>
      </c>
      <c r="C10819" s="14" t="s">
        <v>13510</v>
      </c>
      <c r="D10819" s="14" t="s">
        <v>13504</v>
      </c>
      <c r="E10819" s="14" t="s">
        <v>13495</v>
      </c>
      <c r="F10819" s="14">
        <v>10</v>
      </c>
      <c r="G10819" s="14">
        <v>0.1</v>
      </c>
      <c r="H10819" s="15">
        <v>2.228999999999999E-2</v>
      </c>
      <c r="I10819" s="15">
        <f>M10819-V10819</f>
        <v>8.271000000000002E-2</v>
      </c>
      <c r="J10819" s="14"/>
      <c r="K10819" s="13"/>
      <c r="L10819" s="9">
        <f>G10819*1.05</f>
        <v>0.10500000000000001</v>
      </c>
      <c r="M10819" s="11">
        <f>L10819-H10819</f>
        <v>8.271000000000002E-2</v>
      </c>
      <c r="N10819" s="11">
        <v>0</v>
      </c>
      <c r="P10819" s="9">
        <f>0.5*N10819/1000</f>
        <v>0</v>
      </c>
      <c r="Q10819" s="9">
        <f>P10819+O10819</f>
        <v>0</v>
      </c>
      <c r="R10819" s="11">
        <v>0</v>
      </c>
      <c r="T10819" s="9">
        <f>0.5*R10819</f>
        <v>0</v>
      </c>
      <c r="U10819" s="9">
        <f>T10819+S10819</f>
        <v>0</v>
      </c>
      <c r="V10819" s="9">
        <f>(Q10819+U10819)/(0.944*1000)</f>
        <v>0</v>
      </c>
    </row>
    <row r="10820" spans="1:22" x14ac:dyDescent="0.3">
      <c r="A10820" s="14">
        <v>10864</v>
      </c>
      <c r="B10820" s="14" t="s">
        <v>11706</v>
      </c>
      <c r="C10820" s="14" t="s">
        <v>13510</v>
      </c>
      <c r="D10820" s="14" t="s">
        <v>13504</v>
      </c>
      <c r="E10820" s="14" t="s">
        <v>13495</v>
      </c>
      <c r="F10820" s="14">
        <v>10</v>
      </c>
      <c r="G10820" s="14">
        <v>0.16</v>
      </c>
      <c r="H10820" s="15">
        <v>3.7610999999999992E-2</v>
      </c>
      <c r="I10820" s="15">
        <f>M10820-V10820</f>
        <v>0.13038900000000003</v>
      </c>
      <c r="J10820" s="14"/>
      <c r="K10820" s="13"/>
      <c r="L10820" s="9">
        <f>G10820*1.05</f>
        <v>0.16800000000000001</v>
      </c>
      <c r="M10820" s="11">
        <f>L10820-H10820</f>
        <v>0.13038900000000003</v>
      </c>
      <c r="N10820" s="11">
        <v>0</v>
      </c>
      <c r="P10820" s="9">
        <f>0.5*N10820/1000</f>
        <v>0</v>
      </c>
      <c r="Q10820" s="9">
        <f>P10820+O10820</f>
        <v>0</v>
      </c>
      <c r="R10820" s="11">
        <v>0</v>
      </c>
      <c r="T10820" s="9">
        <f>0.5*R10820</f>
        <v>0</v>
      </c>
      <c r="U10820" s="9">
        <f>T10820+S10820</f>
        <v>0</v>
      </c>
      <c r="V10820" s="9">
        <f>(Q10820+U10820)/(0.944*1000)</f>
        <v>0</v>
      </c>
    </row>
    <row r="10821" spans="1:22" x14ac:dyDescent="0.3">
      <c r="A10821" s="14">
        <v>10865</v>
      </c>
      <c r="B10821" s="14" t="s">
        <v>11707</v>
      </c>
      <c r="C10821" s="14" t="s">
        <v>13510</v>
      </c>
      <c r="D10821" s="14" t="s">
        <v>13504</v>
      </c>
      <c r="E10821" s="14" t="s">
        <v>13495</v>
      </c>
      <c r="F10821" s="14">
        <v>10</v>
      </c>
      <c r="G10821" s="14">
        <v>0.1</v>
      </c>
      <c r="H10821" s="15">
        <v>1.7899000000000002E-2</v>
      </c>
      <c r="I10821" s="15">
        <f>M10821-V10821</f>
        <v>8.7101000000000012E-2</v>
      </c>
      <c r="J10821" s="14"/>
      <c r="K10821" s="13"/>
      <c r="L10821" s="9">
        <f>G10821*1.05</f>
        <v>0.10500000000000001</v>
      </c>
      <c r="M10821" s="11">
        <f>L10821-H10821</f>
        <v>8.7101000000000012E-2</v>
      </c>
      <c r="N10821" s="11">
        <v>0</v>
      </c>
      <c r="P10821" s="9">
        <f>0.5*N10821/1000</f>
        <v>0</v>
      </c>
      <c r="Q10821" s="9">
        <f>P10821+O10821</f>
        <v>0</v>
      </c>
      <c r="R10821" s="11">
        <v>0</v>
      </c>
      <c r="T10821" s="9">
        <f>0.5*R10821</f>
        <v>0</v>
      </c>
      <c r="U10821" s="9">
        <f>T10821+S10821</f>
        <v>0</v>
      </c>
      <c r="V10821" s="9">
        <f>(Q10821+U10821)/(0.944*1000)</f>
        <v>0</v>
      </c>
    </row>
    <row r="10822" spans="1:22" x14ac:dyDescent="0.3">
      <c r="A10822" s="14">
        <v>10866</v>
      </c>
      <c r="B10822" s="14" t="s">
        <v>11708</v>
      </c>
      <c r="C10822" s="14" t="s">
        <v>13510</v>
      </c>
      <c r="D10822" s="14" t="s">
        <v>13504</v>
      </c>
      <c r="E10822" s="14" t="s">
        <v>13495</v>
      </c>
      <c r="F10822" s="14">
        <v>10</v>
      </c>
      <c r="G10822" s="14">
        <v>0.25</v>
      </c>
      <c r="H10822" s="15">
        <v>6.0269999999999872E-3</v>
      </c>
      <c r="I10822" s="15">
        <f>M10822-V10822</f>
        <v>0.25647300000000001</v>
      </c>
      <c r="J10822" s="14"/>
      <c r="K10822" s="13"/>
      <c r="L10822" s="9">
        <f>G10822*1.05</f>
        <v>0.26250000000000001</v>
      </c>
      <c r="M10822" s="11">
        <f>L10822-H10822</f>
        <v>0.25647300000000001</v>
      </c>
      <c r="N10822" s="11">
        <v>0</v>
      </c>
      <c r="P10822" s="9">
        <f>0.5*N10822/1000</f>
        <v>0</v>
      </c>
      <c r="Q10822" s="9">
        <f>P10822+O10822</f>
        <v>0</v>
      </c>
      <c r="R10822" s="11">
        <v>0</v>
      </c>
      <c r="T10822" s="9">
        <f>0.5*R10822</f>
        <v>0</v>
      </c>
      <c r="U10822" s="9">
        <f>T10822+S10822</f>
        <v>0</v>
      </c>
      <c r="V10822" s="9">
        <f>(Q10822+U10822)/(0.944*1000)</f>
        <v>0</v>
      </c>
    </row>
    <row r="10823" spans="1:22" x14ac:dyDescent="0.3">
      <c r="A10823" s="14">
        <v>10867</v>
      </c>
      <c r="B10823" s="14" t="s">
        <v>11709</v>
      </c>
      <c r="C10823" s="14" t="s">
        <v>13510</v>
      </c>
      <c r="D10823" s="14" t="s">
        <v>13504</v>
      </c>
      <c r="E10823" s="14" t="s">
        <v>13495</v>
      </c>
      <c r="F10823" s="14">
        <v>10</v>
      </c>
      <c r="G10823" s="14">
        <v>0.16</v>
      </c>
      <c r="H10823" s="15">
        <v>1.3889000000000011E-2</v>
      </c>
      <c r="I10823" s="15">
        <f>M10823-V10823</f>
        <v>0.154111</v>
      </c>
      <c r="J10823" s="14"/>
      <c r="K10823" s="13"/>
      <c r="L10823" s="9">
        <f>G10823*1.05</f>
        <v>0.16800000000000001</v>
      </c>
      <c r="M10823" s="11">
        <f>L10823-H10823</f>
        <v>0.154111</v>
      </c>
      <c r="N10823" s="11">
        <v>0</v>
      </c>
      <c r="P10823" s="9">
        <f>0.5*N10823/1000</f>
        <v>0</v>
      </c>
      <c r="Q10823" s="9">
        <f>P10823+O10823</f>
        <v>0</v>
      </c>
      <c r="R10823" s="11">
        <v>0</v>
      </c>
      <c r="T10823" s="9">
        <f>0.5*R10823</f>
        <v>0</v>
      </c>
      <c r="U10823" s="9">
        <f>T10823+S10823</f>
        <v>0</v>
      </c>
      <c r="V10823" s="9">
        <f>(Q10823+U10823)/(0.944*1000)</f>
        <v>0</v>
      </c>
    </row>
    <row r="10824" spans="1:22" x14ac:dyDescent="0.3">
      <c r="A10824" s="14">
        <v>10868</v>
      </c>
      <c r="B10824" s="14" t="s">
        <v>11710</v>
      </c>
      <c r="C10824" s="14" t="s">
        <v>13510</v>
      </c>
      <c r="D10824" s="14" t="s">
        <v>13504</v>
      </c>
      <c r="E10824" s="14" t="s">
        <v>13495</v>
      </c>
      <c r="F10824" s="14">
        <v>10</v>
      </c>
      <c r="G10824" s="14">
        <v>0.1</v>
      </c>
      <c r="H10824" s="15">
        <v>2.1448999999999999E-2</v>
      </c>
      <c r="I10824" s="15">
        <f>M10824-V10824</f>
        <v>8.3551000000000014E-2</v>
      </c>
      <c r="J10824" s="14"/>
      <c r="K10824" s="13"/>
      <c r="L10824" s="9">
        <f>G10824*1.05</f>
        <v>0.10500000000000001</v>
      </c>
      <c r="M10824" s="11">
        <f>L10824-H10824</f>
        <v>8.3551000000000014E-2</v>
      </c>
      <c r="N10824" s="11">
        <v>0</v>
      </c>
      <c r="P10824" s="9">
        <f>0.5*N10824/1000</f>
        <v>0</v>
      </c>
      <c r="Q10824" s="9">
        <f>P10824+O10824</f>
        <v>0</v>
      </c>
      <c r="R10824" s="11">
        <v>0</v>
      </c>
      <c r="T10824" s="9">
        <f>0.5*R10824</f>
        <v>0</v>
      </c>
      <c r="U10824" s="9">
        <f>T10824+S10824</f>
        <v>0</v>
      </c>
      <c r="V10824" s="9">
        <f>(Q10824+U10824)/(0.944*1000)</f>
        <v>0</v>
      </c>
    </row>
    <row r="10825" spans="1:22" x14ac:dyDescent="0.3">
      <c r="A10825" s="14">
        <v>10869</v>
      </c>
      <c r="B10825" s="14" t="s">
        <v>11711</v>
      </c>
      <c r="C10825" s="14" t="s">
        <v>13510</v>
      </c>
      <c r="D10825" s="14" t="s">
        <v>13504</v>
      </c>
      <c r="E10825" s="14" t="s">
        <v>13495</v>
      </c>
      <c r="F10825" s="14">
        <v>10</v>
      </c>
      <c r="G10825" s="14">
        <v>6.3E-2</v>
      </c>
      <c r="H10825" s="15">
        <v>0</v>
      </c>
      <c r="I10825" s="15">
        <f>M10825-V10825</f>
        <v>6.615E-2</v>
      </c>
      <c r="J10825" s="14"/>
      <c r="K10825" s="13"/>
      <c r="L10825" s="9">
        <f>G10825*1.05</f>
        <v>6.615E-2</v>
      </c>
      <c r="M10825" s="11">
        <f>L10825-H10825</f>
        <v>6.615E-2</v>
      </c>
      <c r="N10825" s="11">
        <v>0</v>
      </c>
      <c r="P10825" s="9">
        <f>0.5*N10825/1000</f>
        <v>0</v>
      </c>
      <c r="Q10825" s="9">
        <f>P10825+O10825</f>
        <v>0</v>
      </c>
      <c r="R10825" s="11">
        <v>0</v>
      </c>
      <c r="T10825" s="9">
        <f>0.5*R10825</f>
        <v>0</v>
      </c>
      <c r="U10825" s="9">
        <f>T10825+S10825</f>
        <v>0</v>
      </c>
      <c r="V10825" s="9">
        <f>(Q10825+U10825)/(0.944*1000)</f>
        <v>0</v>
      </c>
    </row>
    <row r="10826" spans="1:22" x14ac:dyDescent="0.3">
      <c r="A10826" s="14">
        <v>10870</v>
      </c>
      <c r="B10826" s="14" t="s">
        <v>11712</v>
      </c>
      <c r="C10826" s="14" t="s">
        <v>13510</v>
      </c>
      <c r="D10826" s="14" t="s">
        <v>13504</v>
      </c>
      <c r="E10826" s="14" t="s">
        <v>13495</v>
      </c>
      <c r="F10826" s="14">
        <v>10</v>
      </c>
      <c r="G10826" s="14">
        <v>0.16</v>
      </c>
      <c r="H10826" s="15">
        <v>3.6998999999999997E-2</v>
      </c>
      <c r="I10826" s="15">
        <f>M10826-V10826</f>
        <v>0.12570438983050847</v>
      </c>
      <c r="J10826" s="14"/>
      <c r="K10826" s="13"/>
      <c r="L10826" s="9">
        <f>G10826*1.05</f>
        <v>0.16800000000000001</v>
      </c>
      <c r="M10826" s="11">
        <f>L10826-H10826</f>
        <v>0.13100100000000001</v>
      </c>
      <c r="N10826" s="11">
        <v>0</v>
      </c>
      <c r="P10826" s="9">
        <f>0.5*N10826/1000</f>
        <v>0</v>
      </c>
      <c r="Q10826" s="9">
        <f>P10826+O10826</f>
        <v>0</v>
      </c>
      <c r="R10826" s="11">
        <v>10</v>
      </c>
      <c r="T10826" s="9">
        <f>0.5*R10826</f>
        <v>5</v>
      </c>
      <c r="U10826" s="9">
        <f>T10826+S10826</f>
        <v>5</v>
      </c>
      <c r="V10826" s="9">
        <f>(Q10826+U10826)/(0.944*1000)</f>
        <v>5.2966101694915252E-3</v>
      </c>
    </row>
    <row r="10827" spans="1:22" x14ac:dyDescent="0.3">
      <c r="A10827" s="14">
        <v>10871</v>
      </c>
      <c r="B10827" s="14" t="s">
        <v>11713</v>
      </c>
      <c r="C10827" s="14" t="s">
        <v>13510</v>
      </c>
      <c r="D10827" s="14" t="s">
        <v>13504</v>
      </c>
      <c r="E10827" s="14" t="s">
        <v>13495</v>
      </c>
      <c r="F10827" s="14">
        <v>10</v>
      </c>
      <c r="G10827" s="14">
        <v>0.16</v>
      </c>
      <c r="H10827" s="15">
        <v>5.025000000000006E-3</v>
      </c>
      <c r="I10827" s="15">
        <f>M10827-V10827</f>
        <v>0.16297500000000001</v>
      </c>
      <c r="J10827" s="14"/>
      <c r="K10827" s="13"/>
      <c r="L10827" s="9">
        <f>G10827*1.05</f>
        <v>0.16800000000000001</v>
      </c>
      <c r="M10827" s="11">
        <f>L10827-H10827</f>
        <v>0.16297500000000001</v>
      </c>
      <c r="N10827" s="11">
        <v>0</v>
      </c>
      <c r="P10827" s="9">
        <f>0.5*N10827/1000</f>
        <v>0</v>
      </c>
      <c r="Q10827" s="9">
        <f>P10827+O10827</f>
        <v>0</v>
      </c>
      <c r="R10827" s="11">
        <v>0</v>
      </c>
      <c r="T10827" s="9">
        <f>0.5*R10827</f>
        <v>0</v>
      </c>
      <c r="U10827" s="9">
        <f>T10827+S10827</f>
        <v>0</v>
      </c>
      <c r="V10827" s="9">
        <f>(Q10827+U10827)/(0.944*1000)</f>
        <v>0</v>
      </c>
    </row>
    <row r="10828" spans="1:22" x14ac:dyDescent="0.3">
      <c r="A10828" s="14">
        <v>10872</v>
      </c>
      <c r="B10828" s="14" t="s">
        <v>11714</v>
      </c>
      <c r="C10828" s="14" t="s">
        <v>13510</v>
      </c>
      <c r="D10828" s="14" t="s">
        <v>13504</v>
      </c>
      <c r="E10828" s="14" t="s">
        <v>13495</v>
      </c>
      <c r="F10828" s="14">
        <v>10</v>
      </c>
      <c r="G10828" s="14">
        <v>0.1</v>
      </c>
      <c r="H10828" s="15">
        <v>5.0473999999999998E-2</v>
      </c>
      <c r="I10828" s="15">
        <f>M10828-V10828</f>
        <v>5.4526000000000012E-2</v>
      </c>
      <c r="J10828" s="14"/>
      <c r="K10828" s="13"/>
      <c r="L10828" s="9">
        <f>G10828*1.05</f>
        <v>0.10500000000000001</v>
      </c>
      <c r="M10828" s="11">
        <f>L10828-H10828</f>
        <v>5.4526000000000012E-2</v>
      </c>
      <c r="N10828" s="11">
        <v>0</v>
      </c>
      <c r="P10828" s="9">
        <f>0.5*N10828/1000</f>
        <v>0</v>
      </c>
      <c r="Q10828" s="9">
        <f>P10828+O10828</f>
        <v>0</v>
      </c>
      <c r="R10828" s="11">
        <v>0</v>
      </c>
      <c r="T10828" s="9">
        <f>0.5*R10828</f>
        <v>0</v>
      </c>
      <c r="U10828" s="9">
        <f>T10828+S10828</f>
        <v>0</v>
      </c>
      <c r="V10828" s="9">
        <f>(Q10828+U10828)/(0.944*1000)</f>
        <v>0</v>
      </c>
    </row>
    <row r="10829" spans="1:22" x14ac:dyDescent="0.3">
      <c r="A10829" s="14">
        <v>10873</v>
      </c>
      <c r="B10829" s="14" t="s">
        <v>11715</v>
      </c>
      <c r="C10829" s="14" t="s">
        <v>13510</v>
      </c>
      <c r="D10829" s="14" t="s">
        <v>13504</v>
      </c>
      <c r="E10829" s="14" t="s">
        <v>13495</v>
      </c>
      <c r="F10829" s="14">
        <v>10</v>
      </c>
      <c r="G10829" s="14">
        <v>0.04</v>
      </c>
      <c r="H10829" s="15">
        <v>9.2399999999999947E-4</v>
      </c>
      <c r="I10829" s="15">
        <f>M10829-V10829</f>
        <v>4.1076000000000001E-2</v>
      </c>
      <c r="J10829" s="14"/>
      <c r="K10829" s="13"/>
      <c r="L10829" s="9">
        <f>G10829*1.05</f>
        <v>4.2000000000000003E-2</v>
      </c>
      <c r="M10829" s="11">
        <f>L10829-H10829</f>
        <v>4.1076000000000001E-2</v>
      </c>
      <c r="N10829" s="11">
        <v>0</v>
      </c>
      <c r="P10829" s="9">
        <f>0.5*N10829/1000</f>
        <v>0</v>
      </c>
      <c r="Q10829" s="9">
        <f>P10829+O10829</f>
        <v>0</v>
      </c>
      <c r="R10829" s="11">
        <v>0</v>
      </c>
      <c r="T10829" s="9">
        <f>0.5*R10829</f>
        <v>0</v>
      </c>
      <c r="U10829" s="9">
        <f>T10829+S10829</f>
        <v>0</v>
      </c>
      <c r="V10829" s="9">
        <f>(Q10829+U10829)/(0.944*1000)</f>
        <v>0</v>
      </c>
    </row>
    <row r="10830" spans="1:22" x14ac:dyDescent="0.3">
      <c r="A10830" s="14">
        <v>10874</v>
      </c>
      <c r="B10830" s="14" t="s">
        <v>11716</v>
      </c>
      <c r="C10830" s="14" t="s">
        <v>13510</v>
      </c>
      <c r="D10830" s="14" t="s">
        <v>13504</v>
      </c>
      <c r="E10830" s="14" t="s">
        <v>13495</v>
      </c>
      <c r="F10830" s="14">
        <v>10</v>
      </c>
      <c r="G10830" s="14">
        <v>0.1</v>
      </c>
      <c r="H10830" s="15">
        <v>1.6066000000000004E-2</v>
      </c>
      <c r="I10830" s="15">
        <f>M10830-V10830</f>
        <v>8.8934000000000013E-2</v>
      </c>
      <c r="J10830" s="14"/>
      <c r="K10830" s="13"/>
      <c r="L10830" s="9">
        <f>G10830*1.05</f>
        <v>0.10500000000000001</v>
      </c>
      <c r="M10830" s="11">
        <f>L10830-H10830</f>
        <v>8.8934000000000013E-2</v>
      </c>
      <c r="N10830" s="11">
        <v>0</v>
      </c>
      <c r="P10830" s="9">
        <f>0.5*N10830/1000</f>
        <v>0</v>
      </c>
      <c r="Q10830" s="9">
        <f>P10830+O10830</f>
        <v>0</v>
      </c>
      <c r="R10830" s="11">
        <v>0</v>
      </c>
      <c r="T10830" s="9">
        <f>0.5*R10830</f>
        <v>0</v>
      </c>
      <c r="U10830" s="9">
        <f>T10830+S10830</f>
        <v>0</v>
      </c>
      <c r="V10830" s="9">
        <f>(Q10830+U10830)/(0.944*1000)</f>
        <v>0</v>
      </c>
    </row>
    <row r="10831" spans="1:22" x14ac:dyDescent="0.3">
      <c r="A10831" s="14">
        <v>10875</v>
      </c>
      <c r="B10831" s="14" t="s">
        <v>11717</v>
      </c>
      <c r="C10831" s="14" t="s">
        <v>13510</v>
      </c>
      <c r="D10831" s="14" t="s">
        <v>13504</v>
      </c>
      <c r="E10831" s="14" t="s">
        <v>13495</v>
      </c>
      <c r="F10831" s="14">
        <v>10</v>
      </c>
      <c r="G10831" s="14">
        <v>0.1</v>
      </c>
      <c r="H10831" s="15">
        <v>4.5109999999999959E-3</v>
      </c>
      <c r="I10831" s="15">
        <f>M10831-V10831</f>
        <v>0.10048900000000001</v>
      </c>
      <c r="J10831" s="14"/>
      <c r="K10831" s="13"/>
      <c r="L10831" s="9">
        <f>G10831*1.05</f>
        <v>0.10500000000000001</v>
      </c>
      <c r="M10831" s="11">
        <f>L10831-H10831</f>
        <v>0.10048900000000001</v>
      </c>
      <c r="N10831" s="11">
        <v>0</v>
      </c>
      <c r="P10831" s="9">
        <f>0.5*N10831/1000</f>
        <v>0</v>
      </c>
      <c r="Q10831" s="9">
        <f>P10831+O10831</f>
        <v>0</v>
      </c>
      <c r="R10831" s="11">
        <v>0</v>
      </c>
      <c r="T10831" s="9">
        <f>0.5*R10831</f>
        <v>0</v>
      </c>
      <c r="U10831" s="9">
        <f>T10831+S10831</f>
        <v>0</v>
      </c>
      <c r="V10831" s="9">
        <f>(Q10831+U10831)/(0.944*1000)</f>
        <v>0</v>
      </c>
    </row>
    <row r="10832" spans="1:22" x14ac:dyDescent="0.3">
      <c r="A10832" s="14">
        <v>10876</v>
      </c>
      <c r="B10832" s="14" t="s">
        <v>11718</v>
      </c>
      <c r="C10832" s="14" t="s">
        <v>13510</v>
      </c>
      <c r="D10832" s="14" t="s">
        <v>13504</v>
      </c>
      <c r="E10832" s="14" t="s">
        <v>13495</v>
      </c>
      <c r="F10832" s="14">
        <v>10</v>
      </c>
      <c r="G10832" s="14">
        <v>0.1</v>
      </c>
      <c r="H10832" s="15">
        <v>9.0979999999999984E-3</v>
      </c>
      <c r="I10832" s="15">
        <f>M10832-V10832</f>
        <v>9.5902000000000015E-2</v>
      </c>
      <c r="J10832" s="14"/>
      <c r="K10832" s="13"/>
      <c r="L10832" s="9">
        <f>G10832*1.05</f>
        <v>0.10500000000000001</v>
      </c>
      <c r="M10832" s="11">
        <f>L10832-H10832</f>
        <v>9.5902000000000015E-2</v>
      </c>
      <c r="N10832" s="11">
        <v>0</v>
      </c>
      <c r="P10832" s="9">
        <f>0.5*N10832/1000</f>
        <v>0</v>
      </c>
      <c r="Q10832" s="9">
        <f>P10832+O10832</f>
        <v>0</v>
      </c>
      <c r="R10832" s="11">
        <v>0</v>
      </c>
      <c r="T10832" s="9">
        <f>0.5*R10832</f>
        <v>0</v>
      </c>
      <c r="U10832" s="9">
        <f>T10832+S10832</f>
        <v>0</v>
      </c>
      <c r="V10832" s="9">
        <f>(Q10832+U10832)/(0.944*1000)</f>
        <v>0</v>
      </c>
    </row>
    <row r="10833" spans="1:22" x14ac:dyDescent="0.3">
      <c r="A10833" s="14">
        <v>10877</v>
      </c>
      <c r="B10833" s="14" t="s">
        <v>11719</v>
      </c>
      <c r="C10833" s="14" t="s">
        <v>13510</v>
      </c>
      <c r="D10833" s="14" t="s">
        <v>13504</v>
      </c>
      <c r="E10833" s="14" t="s">
        <v>13495</v>
      </c>
      <c r="F10833" s="14">
        <v>10</v>
      </c>
      <c r="G10833" s="14">
        <v>0.1</v>
      </c>
      <c r="H10833" s="15">
        <v>1.4379999999999995E-2</v>
      </c>
      <c r="I10833" s="15">
        <f>M10833-V10833</f>
        <v>9.062000000000002E-2</v>
      </c>
      <c r="J10833" s="14"/>
      <c r="K10833" s="13"/>
      <c r="L10833" s="9">
        <f>G10833*1.05</f>
        <v>0.10500000000000001</v>
      </c>
      <c r="M10833" s="11">
        <f>L10833-H10833</f>
        <v>9.062000000000002E-2</v>
      </c>
      <c r="N10833" s="11">
        <v>0</v>
      </c>
      <c r="P10833" s="9">
        <f>0.5*N10833/1000</f>
        <v>0</v>
      </c>
      <c r="Q10833" s="9">
        <f>P10833+O10833</f>
        <v>0</v>
      </c>
      <c r="R10833" s="11">
        <v>0</v>
      </c>
      <c r="T10833" s="9">
        <f>0.5*R10833</f>
        <v>0</v>
      </c>
      <c r="U10833" s="9">
        <f>T10833+S10833</f>
        <v>0</v>
      </c>
      <c r="V10833" s="9">
        <f>(Q10833+U10833)/(0.944*1000)</f>
        <v>0</v>
      </c>
    </row>
    <row r="10834" spans="1:22" x14ac:dyDescent="0.3">
      <c r="A10834" s="14">
        <v>10878</v>
      </c>
      <c r="B10834" s="14" t="s">
        <v>11720</v>
      </c>
      <c r="C10834" s="14" t="s">
        <v>13510</v>
      </c>
      <c r="D10834" s="14" t="s">
        <v>13504</v>
      </c>
      <c r="E10834" s="14" t="s">
        <v>13495</v>
      </c>
      <c r="F10834" s="14">
        <v>10</v>
      </c>
      <c r="G10834" s="14">
        <v>0.1</v>
      </c>
      <c r="H10834" s="15">
        <v>1.0598E-2</v>
      </c>
      <c r="I10834" s="15">
        <f>M10834-V10834</f>
        <v>9.4402000000000014E-2</v>
      </c>
      <c r="J10834" s="14"/>
      <c r="K10834" s="13"/>
      <c r="L10834" s="9">
        <f>G10834*1.05</f>
        <v>0.10500000000000001</v>
      </c>
      <c r="M10834" s="11">
        <f>L10834-H10834</f>
        <v>9.4402000000000014E-2</v>
      </c>
      <c r="N10834" s="11">
        <v>0</v>
      </c>
      <c r="P10834" s="9">
        <f>0.5*N10834/1000</f>
        <v>0</v>
      </c>
      <c r="Q10834" s="9">
        <f>P10834+O10834</f>
        <v>0</v>
      </c>
      <c r="R10834" s="11">
        <v>0</v>
      </c>
      <c r="T10834" s="9">
        <f>0.5*R10834</f>
        <v>0</v>
      </c>
      <c r="U10834" s="9">
        <f>T10834+S10834</f>
        <v>0</v>
      </c>
      <c r="V10834" s="9">
        <f>(Q10834+U10834)/(0.944*1000)</f>
        <v>0</v>
      </c>
    </row>
    <row r="10835" spans="1:22" x14ac:dyDescent="0.3">
      <c r="A10835" s="14">
        <v>10879</v>
      </c>
      <c r="B10835" s="14" t="s">
        <v>11721</v>
      </c>
      <c r="C10835" s="14" t="s">
        <v>13510</v>
      </c>
      <c r="D10835" s="14" t="s">
        <v>13504</v>
      </c>
      <c r="E10835" s="14" t="s">
        <v>13495</v>
      </c>
      <c r="F10835" s="14">
        <v>10</v>
      </c>
      <c r="G10835" s="14">
        <v>0.1</v>
      </c>
      <c r="H10835" s="15">
        <v>1.4418000000000007E-2</v>
      </c>
      <c r="I10835" s="15">
        <f>M10835-V10835</f>
        <v>9.0581999999999996E-2</v>
      </c>
      <c r="J10835" s="14"/>
      <c r="K10835" s="13"/>
      <c r="L10835" s="9">
        <f>G10835*1.05</f>
        <v>0.10500000000000001</v>
      </c>
      <c r="M10835" s="11">
        <f>L10835-H10835</f>
        <v>9.0581999999999996E-2</v>
      </c>
      <c r="N10835" s="11">
        <v>0</v>
      </c>
      <c r="P10835" s="9">
        <f>0.5*N10835/1000</f>
        <v>0</v>
      </c>
      <c r="Q10835" s="9">
        <f>P10835+O10835</f>
        <v>0</v>
      </c>
      <c r="R10835" s="11">
        <v>0</v>
      </c>
      <c r="T10835" s="9">
        <f>0.5*R10835</f>
        <v>0</v>
      </c>
      <c r="U10835" s="9">
        <f>T10835+S10835</f>
        <v>0</v>
      </c>
      <c r="V10835" s="9">
        <f>(Q10835+U10835)/(0.944*1000)</f>
        <v>0</v>
      </c>
    </row>
    <row r="10836" spans="1:22" x14ac:dyDescent="0.3">
      <c r="A10836" s="14">
        <v>10880</v>
      </c>
      <c r="B10836" s="14" t="s">
        <v>11722</v>
      </c>
      <c r="C10836" s="14" t="s">
        <v>13510</v>
      </c>
      <c r="D10836" s="14" t="s">
        <v>13504</v>
      </c>
      <c r="E10836" s="14" t="s">
        <v>13495</v>
      </c>
      <c r="F10836" s="14">
        <v>10</v>
      </c>
      <c r="G10836" s="14">
        <v>6.3E-2</v>
      </c>
      <c r="H10836" s="15">
        <v>6.9399999999999974E-3</v>
      </c>
      <c r="I10836" s="15">
        <f>M10836-V10836</f>
        <v>5.9210000000000006E-2</v>
      </c>
      <c r="J10836" s="14"/>
      <c r="K10836" s="13"/>
      <c r="L10836" s="9">
        <f>G10836*1.05</f>
        <v>6.615E-2</v>
      </c>
      <c r="M10836" s="11">
        <f>L10836-H10836</f>
        <v>5.9210000000000006E-2</v>
      </c>
      <c r="N10836" s="11">
        <v>0</v>
      </c>
      <c r="P10836" s="9">
        <f>0.5*N10836/1000</f>
        <v>0</v>
      </c>
      <c r="Q10836" s="9">
        <f>P10836+O10836</f>
        <v>0</v>
      </c>
      <c r="R10836" s="11">
        <v>0</v>
      </c>
      <c r="T10836" s="9">
        <f>0.5*R10836</f>
        <v>0</v>
      </c>
      <c r="U10836" s="9">
        <f>T10836+S10836</f>
        <v>0</v>
      </c>
      <c r="V10836" s="9">
        <f>(Q10836+U10836)/(0.944*1000)</f>
        <v>0</v>
      </c>
    </row>
    <row r="10837" spans="1:22" x14ac:dyDescent="0.3">
      <c r="A10837" s="14">
        <v>10881</v>
      </c>
      <c r="B10837" s="14" t="s">
        <v>11723</v>
      </c>
      <c r="C10837" s="14" t="s">
        <v>13510</v>
      </c>
      <c r="D10837" s="14" t="s">
        <v>13504</v>
      </c>
      <c r="E10837" s="14" t="s">
        <v>13495</v>
      </c>
      <c r="F10837" s="14">
        <v>10</v>
      </c>
      <c r="G10837" s="14">
        <v>6.3E-2</v>
      </c>
      <c r="H10837" s="15">
        <v>1.4915999999999997E-2</v>
      </c>
      <c r="I10837" s="15">
        <f>M10837-V10837</f>
        <v>5.1234000000000002E-2</v>
      </c>
      <c r="J10837" s="14"/>
      <c r="K10837" s="13"/>
      <c r="L10837" s="9">
        <f>G10837*1.05</f>
        <v>6.615E-2</v>
      </c>
      <c r="M10837" s="11">
        <f>L10837-H10837</f>
        <v>5.1234000000000002E-2</v>
      </c>
      <c r="N10837" s="11">
        <v>0</v>
      </c>
      <c r="P10837" s="9">
        <f>0.5*N10837/1000</f>
        <v>0</v>
      </c>
      <c r="Q10837" s="9">
        <f>P10837+O10837</f>
        <v>0</v>
      </c>
      <c r="R10837" s="11">
        <v>0</v>
      </c>
      <c r="T10837" s="9">
        <f>0.5*R10837</f>
        <v>0</v>
      </c>
      <c r="U10837" s="9">
        <f>T10837+S10837</f>
        <v>0</v>
      </c>
      <c r="V10837" s="9">
        <f>(Q10837+U10837)/(0.944*1000)</f>
        <v>0</v>
      </c>
    </row>
    <row r="10838" spans="1:22" x14ac:dyDescent="0.3">
      <c r="A10838" s="14">
        <v>10882</v>
      </c>
      <c r="B10838" s="14" t="s">
        <v>871</v>
      </c>
      <c r="C10838" s="14" t="s">
        <v>13510</v>
      </c>
      <c r="D10838" s="14" t="s">
        <v>13504</v>
      </c>
      <c r="E10838" s="14" t="s">
        <v>13495</v>
      </c>
      <c r="F10838" s="14">
        <v>10</v>
      </c>
      <c r="G10838" s="14">
        <v>0.1</v>
      </c>
      <c r="H10838" s="15">
        <v>3.6630000000000003E-2</v>
      </c>
      <c r="I10838" s="15">
        <f>M10838-V10838</f>
        <v>6.8370000000000014E-2</v>
      </c>
      <c r="J10838" s="14"/>
      <c r="K10838" s="13"/>
      <c r="L10838" s="9">
        <f>G10838*1.05</f>
        <v>0.10500000000000001</v>
      </c>
      <c r="M10838" s="11">
        <f>L10838-H10838</f>
        <v>6.8370000000000014E-2</v>
      </c>
      <c r="N10838" s="11">
        <v>0</v>
      </c>
      <c r="P10838" s="9">
        <f>0.5*N10838/1000</f>
        <v>0</v>
      </c>
      <c r="Q10838" s="9">
        <f>P10838+O10838</f>
        <v>0</v>
      </c>
      <c r="R10838" s="11">
        <v>0</v>
      </c>
      <c r="T10838" s="9">
        <f>0.5*R10838</f>
        <v>0</v>
      </c>
      <c r="U10838" s="9">
        <f>T10838+S10838</f>
        <v>0</v>
      </c>
      <c r="V10838" s="9">
        <f>(Q10838+U10838)/(0.944*1000)</f>
        <v>0</v>
      </c>
    </row>
    <row r="10839" spans="1:22" x14ac:dyDescent="0.3">
      <c r="A10839" s="14">
        <v>10883</v>
      </c>
      <c r="B10839" s="14" t="s">
        <v>11724</v>
      </c>
      <c r="C10839" s="14" t="s">
        <v>13510</v>
      </c>
      <c r="D10839" s="14" t="s">
        <v>13504</v>
      </c>
      <c r="E10839" s="14" t="s">
        <v>13495</v>
      </c>
      <c r="F10839" s="14">
        <v>10</v>
      </c>
      <c r="G10839" s="14">
        <v>0.16</v>
      </c>
      <c r="H10839" s="15">
        <v>3.3109000000000006E-2</v>
      </c>
      <c r="I10839" s="15">
        <f>M10839-V10839</f>
        <v>0.13489100000000001</v>
      </c>
      <c r="J10839" s="14"/>
      <c r="K10839" s="13"/>
      <c r="L10839" s="9">
        <f>G10839*1.05</f>
        <v>0.16800000000000001</v>
      </c>
      <c r="M10839" s="11">
        <f>L10839-H10839</f>
        <v>0.13489100000000001</v>
      </c>
      <c r="N10839" s="11">
        <v>0</v>
      </c>
      <c r="P10839" s="9">
        <f>0.5*N10839/1000</f>
        <v>0</v>
      </c>
      <c r="Q10839" s="9">
        <f>P10839+O10839</f>
        <v>0</v>
      </c>
      <c r="R10839" s="11">
        <v>0</v>
      </c>
      <c r="T10839" s="9">
        <f>0.5*R10839</f>
        <v>0</v>
      </c>
      <c r="U10839" s="9">
        <f>T10839+S10839</f>
        <v>0</v>
      </c>
      <c r="V10839" s="9">
        <f>(Q10839+U10839)/(0.944*1000)</f>
        <v>0</v>
      </c>
    </row>
    <row r="10840" spans="1:22" x14ac:dyDescent="0.3">
      <c r="A10840" s="14">
        <v>10884</v>
      </c>
      <c r="B10840" s="14" t="s">
        <v>11725</v>
      </c>
      <c r="C10840" s="14" t="s">
        <v>13510</v>
      </c>
      <c r="D10840" s="14" t="s">
        <v>13504</v>
      </c>
      <c r="E10840" s="14" t="s">
        <v>13495</v>
      </c>
      <c r="F10840" s="14">
        <v>10</v>
      </c>
      <c r="G10840" s="14">
        <v>0.1</v>
      </c>
      <c r="H10840" s="15">
        <v>1.7941000000000002E-2</v>
      </c>
      <c r="I10840" s="15">
        <f>M10840-V10840</f>
        <v>8.7059000000000011E-2</v>
      </c>
      <c r="J10840" s="14"/>
      <c r="K10840" s="13"/>
      <c r="L10840" s="9">
        <f>G10840*1.05</f>
        <v>0.10500000000000001</v>
      </c>
      <c r="M10840" s="11">
        <f>L10840-H10840</f>
        <v>8.7059000000000011E-2</v>
      </c>
      <c r="N10840" s="11">
        <v>0</v>
      </c>
      <c r="P10840" s="9">
        <f>0.5*N10840/1000</f>
        <v>0</v>
      </c>
      <c r="Q10840" s="9">
        <f>P10840+O10840</f>
        <v>0</v>
      </c>
      <c r="R10840" s="11">
        <v>0</v>
      </c>
      <c r="T10840" s="9">
        <f>0.5*R10840</f>
        <v>0</v>
      </c>
      <c r="U10840" s="9">
        <f>T10840+S10840</f>
        <v>0</v>
      </c>
      <c r="V10840" s="9">
        <f>(Q10840+U10840)/(0.944*1000)</f>
        <v>0</v>
      </c>
    </row>
    <row r="10841" spans="1:22" x14ac:dyDescent="0.3">
      <c r="A10841" s="14">
        <v>10885</v>
      </c>
      <c r="B10841" s="14" t="s">
        <v>11726</v>
      </c>
      <c r="C10841" s="14" t="s">
        <v>13510</v>
      </c>
      <c r="D10841" s="14" t="s">
        <v>13504</v>
      </c>
      <c r="E10841" s="14" t="s">
        <v>13495</v>
      </c>
      <c r="F10841" s="14">
        <v>10</v>
      </c>
      <c r="G10841" s="14">
        <v>0.16</v>
      </c>
      <c r="H10841" s="15">
        <v>1.9985000000000013E-2</v>
      </c>
      <c r="I10841" s="15">
        <f>M10841-V10841</f>
        <v>0.14801500000000001</v>
      </c>
      <c r="J10841" s="14"/>
      <c r="K10841" s="13"/>
      <c r="L10841" s="9">
        <f>G10841*1.05</f>
        <v>0.16800000000000001</v>
      </c>
      <c r="M10841" s="11">
        <f>L10841-H10841</f>
        <v>0.14801500000000001</v>
      </c>
      <c r="N10841" s="11">
        <v>0</v>
      </c>
      <c r="P10841" s="9">
        <f>0.5*N10841/1000</f>
        <v>0</v>
      </c>
      <c r="Q10841" s="9">
        <f>P10841+O10841</f>
        <v>0</v>
      </c>
      <c r="R10841" s="11">
        <v>0</v>
      </c>
      <c r="T10841" s="9">
        <f>0.5*R10841</f>
        <v>0</v>
      </c>
      <c r="U10841" s="9">
        <f>T10841+S10841</f>
        <v>0</v>
      </c>
      <c r="V10841" s="9">
        <f>(Q10841+U10841)/(0.944*1000)</f>
        <v>0</v>
      </c>
    </row>
    <row r="10842" spans="1:22" x14ac:dyDescent="0.3">
      <c r="A10842" s="14">
        <v>10886</v>
      </c>
      <c r="B10842" s="14" t="s">
        <v>11727</v>
      </c>
      <c r="C10842" s="14" t="s">
        <v>13510</v>
      </c>
      <c r="D10842" s="14" t="s">
        <v>13504</v>
      </c>
      <c r="E10842" s="14" t="s">
        <v>13495</v>
      </c>
      <c r="F10842" s="14">
        <v>10</v>
      </c>
      <c r="G10842" s="14">
        <v>0.1</v>
      </c>
      <c r="H10842" s="15">
        <v>9.3200000000000216E-4</v>
      </c>
      <c r="I10842" s="15">
        <f>M10842-V10842</f>
        <v>0.10406800000000001</v>
      </c>
      <c r="J10842" s="14"/>
      <c r="K10842" s="13"/>
      <c r="L10842" s="9">
        <f>G10842*1.05</f>
        <v>0.10500000000000001</v>
      </c>
      <c r="M10842" s="11">
        <f>L10842-H10842</f>
        <v>0.10406800000000001</v>
      </c>
      <c r="N10842" s="11">
        <v>0</v>
      </c>
      <c r="P10842" s="9">
        <f>0.5*N10842/1000</f>
        <v>0</v>
      </c>
      <c r="Q10842" s="9">
        <f>P10842+O10842</f>
        <v>0</v>
      </c>
      <c r="R10842" s="11">
        <v>0</v>
      </c>
      <c r="T10842" s="9">
        <f>0.5*R10842</f>
        <v>0</v>
      </c>
      <c r="U10842" s="9">
        <f>T10842+S10842</f>
        <v>0</v>
      </c>
      <c r="V10842" s="9">
        <f>(Q10842+U10842)/(0.944*1000)</f>
        <v>0</v>
      </c>
    </row>
    <row r="10843" spans="1:22" x14ac:dyDescent="0.3">
      <c r="A10843" s="14">
        <v>10887</v>
      </c>
      <c r="B10843" s="14" t="s">
        <v>11728</v>
      </c>
      <c r="C10843" s="14" t="s">
        <v>13510</v>
      </c>
      <c r="D10843" s="14" t="s">
        <v>13504</v>
      </c>
      <c r="E10843" s="14" t="s">
        <v>13495</v>
      </c>
      <c r="F10843" s="14">
        <v>10</v>
      </c>
      <c r="G10843" s="14">
        <v>0.16</v>
      </c>
      <c r="H10843" s="15">
        <v>4.2640199999999996E-2</v>
      </c>
      <c r="I10843" s="15">
        <f>M10843-V10843</f>
        <v>0.12535980000000002</v>
      </c>
      <c r="J10843" s="14"/>
      <c r="K10843" s="13"/>
      <c r="L10843" s="9">
        <f>G10843*1.05</f>
        <v>0.16800000000000001</v>
      </c>
      <c r="M10843" s="11">
        <f>L10843-H10843</f>
        <v>0.12535980000000002</v>
      </c>
      <c r="N10843" s="11">
        <v>0</v>
      </c>
      <c r="P10843" s="9">
        <f>0.5*N10843/1000</f>
        <v>0</v>
      </c>
      <c r="Q10843" s="9">
        <f>P10843+O10843</f>
        <v>0</v>
      </c>
      <c r="R10843" s="11">
        <v>0</v>
      </c>
      <c r="T10843" s="9">
        <f>0.5*R10843</f>
        <v>0</v>
      </c>
      <c r="U10843" s="9">
        <f>T10843+S10843</f>
        <v>0</v>
      </c>
      <c r="V10843" s="9">
        <f>(Q10843+U10843)/(0.944*1000)</f>
        <v>0</v>
      </c>
    </row>
    <row r="10844" spans="1:22" x14ac:dyDescent="0.3">
      <c r="A10844" s="14">
        <v>10888</v>
      </c>
      <c r="B10844" s="14" t="s">
        <v>11729</v>
      </c>
      <c r="C10844" s="14" t="s">
        <v>13510</v>
      </c>
      <c r="D10844" s="14" t="s">
        <v>13504</v>
      </c>
      <c r="E10844" s="14" t="s">
        <v>13495</v>
      </c>
      <c r="F10844" s="14">
        <v>10</v>
      </c>
      <c r="G10844" s="14">
        <v>2.5000000000000001E-2</v>
      </c>
      <c r="H10844" s="15">
        <v>6.3159999999999987E-3</v>
      </c>
      <c r="I10844" s="15">
        <f>M10844-V10844</f>
        <v>1.9934000000000004E-2</v>
      </c>
      <c r="J10844" s="14"/>
      <c r="K10844" s="13"/>
      <c r="L10844" s="9">
        <f>G10844*1.05</f>
        <v>2.6250000000000002E-2</v>
      </c>
      <c r="M10844" s="11">
        <f>L10844-H10844</f>
        <v>1.9934000000000004E-2</v>
      </c>
      <c r="N10844" s="11">
        <v>0</v>
      </c>
      <c r="P10844" s="9">
        <f>0.5*N10844/1000</f>
        <v>0</v>
      </c>
      <c r="Q10844" s="9">
        <f>P10844+O10844</f>
        <v>0</v>
      </c>
      <c r="R10844" s="11">
        <v>0</v>
      </c>
      <c r="T10844" s="9">
        <f>0.5*R10844</f>
        <v>0</v>
      </c>
      <c r="U10844" s="9">
        <f>T10844+S10844</f>
        <v>0</v>
      </c>
      <c r="V10844" s="9">
        <f>(Q10844+U10844)/(0.944*1000)</f>
        <v>0</v>
      </c>
    </row>
    <row r="10845" spans="1:22" x14ac:dyDescent="0.3">
      <c r="A10845" s="14">
        <v>10889</v>
      </c>
      <c r="B10845" s="14" t="s">
        <v>11730</v>
      </c>
      <c r="C10845" s="14" t="s">
        <v>13510</v>
      </c>
      <c r="D10845" s="14" t="s">
        <v>13504</v>
      </c>
      <c r="E10845" s="14" t="s">
        <v>13495</v>
      </c>
      <c r="F10845" s="14">
        <v>10</v>
      </c>
      <c r="G10845" s="14">
        <v>0.16</v>
      </c>
      <c r="H10845" s="15">
        <v>4.0545000000000005E-2</v>
      </c>
      <c r="I10845" s="15">
        <f>M10845-V10845</f>
        <v>0.12745500000000001</v>
      </c>
      <c r="J10845" s="14"/>
      <c r="K10845" s="13"/>
      <c r="L10845" s="9">
        <f>G10845*1.05</f>
        <v>0.16800000000000001</v>
      </c>
      <c r="M10845" s="11">
        <f>L10845-H10845</f>
        <v>0.12745500000000001</v>
      </c>
      <c r="N10845" s="11">
        <v>0</v>
      </c>
      <c r="P10845" s="9">
        <f>0.5*N10845/1000</f>
        <v>0</v>
      </c>
      <c r="Q10845" s="9">
        <f>P10845+O10845</f>
        <v>0</v>
      </c>
      <c r="R10845" s="11">
        <v>0</v>
      </c>
      <c r="T10845" s="9">
        <f>0.5*R10845</f>
        <v>0</v>
      </c>
      <c r="U10845" s="9">
        <f>T10845+S10845</f>
        <v>0</v>
      </c>
      <c r="V10845" s="9">
        <f>(Q10845+U10845)/(0.944*1000)</f>
        <v>0</v>
      </c>
    </row>
    <row r="10846" spans="1:22" x14ac:dyDescent="0.3">
      <c r="A10846" s="14">
        <v>10890</v>
      </c>
      <c r="B10846" s="14" t="s">
        <v>11731</v>
      </c>
      <c r="C10846" s="14" t="s">
        <v>13510</v>
      </c>
      <c r="D10846" s="14" t="s">
        <v>13504</v>
      </c>
      <c r="E10846" s="14" t="s">
        <v>13495</v>
      </c>
      <c r="F10846" s="14">
        <v>10</v>
      </c>
      <c r="G10846" s="14">
        <v>0.16</v>
      </c>
      <c r="H10846" s="15">
        <v>2.3831400000000003E-2</v>
      </c>
      <c r="I10846" s="15">
        <f>M10846-V10846</f>
        <v>0.14416860000000001</v>
      </c>
      <c r="J10846" s="14"/>
      <c r="K10846" s="13"/>
      <c r="L10846" s="9">
        <f>G10846*1.05</f>
        <v>0.16800000000000001</v>
      </c>
      <c r="M10846" s="11">
        <f>L10846-H10846</f>
        <v>0.14416860000000001</v>
      </c>
      <c r="N10846" s="11">
        <v>0</v>
      </c>
      <c r="P10846" s="9">
        <f>0.5*N10846/1000</f>
        <v>0</v>
      </c>
      <c r="Q10846" s="9">
        <f>P10846+O10846</f>
        <v>0</v>
      </c>
      <c r="R10846" s="11">
        <v>0</v>
      </c>
      <c r="T10846" s="9">
        <f>0.5*R10846</f>
        <v>0</v>
      </c>
      <c r="U10846" s="9">
        <f>T10846+S10846</f>
        <v>0</v>
      </c>
      <c r="V10846" s="9">
        <f>(Q10846+U10846)/(0.944*1000)</f>
        <v>0</v>
      </c>
    </row>
    <row r="10847" spans="1:22" x14ac:dyDescent="0.3">
      <c r="A10847" s="14">
        <v>10891</v>
      </c>
      <c r="B10847" s="14" t="s">
        <v>11732</v>
      </c>
      <c r="C10847" s="14" t="s">
        <v>13510</v>
      </c>
      <c r="D10847" s="14" t="s">
        <v>13504</v>
      </c>
      <c r="E10847" s="14" t="s">
        <v>13495</v>
      </c>
      <c r="F10847" s="14">
        <v>10</v>
      </c>
      <c r="G10847" s="14">
        <v>0.1</v>
      </c>
      <c r="H10847" s="15">
        <v>8.0194999999999936E-3</v>
      </c>
      <c r="I10847" s="15">
        <f>M10847-V10847</f>
        <v>9.6980500000000011E-2</v>
      </c>
      <c r="J10847" s="14"/>
      <c r="K10847" s="13"/>
      <c r="L10847" s="9">
        <f>G10847*1.05</f>
        <v>0.10500000000000001</v>
      </c>
      <c r="M10847" s="11">
        <f>L10847-H10847</f>
        <v>9.6980500000000011E-2</v>
      </c>
      <c r="N10847" s="11">
        <v>0</v>
      </c>
      <c r="P10847" s="9">
        <f>0.5*N10847/1000</f>
        <v>0</v>
      </c>
      <c r="Q10847" s="9">
        <f>P10847+O10847</f>
        <v>0</v>
      </c>
      <c r="R10847" s="11">
        <v>0</v>
      </c>
      <c r="T10847" s="9">
        <f>0.5*R10847</f>
        <v>0</v>
      </c>
      <c r="U10847" s="9">
        <f>T10847+S10847</f>
        <v>0</v>
      </c>
      <c r="V10847" s="9">
        <f>(Q10847+U10847)/(0.944*1000)</f>
        <v>0</v>
      </c>
    </row>
    <row r="10848" spans="1:22" x14ac:dyDescent="0.3">
      <c r="A10848" s="14">
        <v>10892</v>
      </c>
      <c r="B10848" s="14" t="s">
        <v>11733</v>
      </c>
      <c r="C10848" s="14" t="s">
        <v>13510</v>
      </c>
      <c r="D10848" s="14" t="s">
        <v>13504</v>
      </c>
      <c r="E10848" s="14" t="s">
        <v>13495</v>
      </c>
      <c r="F10848" s="14">
        <v>10</v>
      </c>
      <c r="G10848" s="14">
        <v>0.06</v>
      </c>
      <c r="H10848" s="15">
        <v>1.0362000000000001E-2</v>
      </c>
      <c r="I10848" s="15">
        <f>M10848-V10848</f>
        <v>5.2637999999999997E-2</v>
      </c>
      <c r="J10848" s="14"/>
      <c r="K10848" s="13"/>
      <c r="L10848" s="9">
        <f>G10848*1.05</f>
        <v>6.3E-2</v>
      </c>
      <c r="M10848" s="11">
        <f>L10848-H10848</f>
        <v>5.2637999999999997E-2</v>
      </c>
      <c r="N10848" s="11">
        <v>0</v>
      </c>
      <c r="P10848" s="9">
        <f>0.5*N10848/1000</f>
        <v>0</v>
      </c>
      <c r="Q10848" s="9">
        <f>P10848+O10848</f>
        <v>0</v>
      </c>
      <c r="R10848" s="11">
        <v>0</v>
      </c>
      <c r="T10848" s="9">
        <f>0.5*R10848</f>
        <v>0</v>
      </c>
      <c r="U10848" s="9">
        <f>T10848+S10848</f>
        <v>0</v>
      </c>
      <c r="V10848" s="9">
        <f>(Q10848+U10848)/(0.944*1000)</f>
        <v>0</v>
      </c>
    </row>
    <row r="10849" spans="1:22" x14ac:dyDescent="0.3">
      <c r="A10849" s="14">
        <v>10893</v>
      </c>
      <c r="B10849" s="14" t="s">
        <v>11734</v>
      </c>
      <c r="C10849" s="14" t="s">
        <v>13510</v>
      </c>
      <c r="D10849" s="14" t="s">
        <v>13504</v>
      </c>
      <c r="E10849" s="14" t="s">
        <v>13495</v>
      </c>
      <c r="F10849" s="14">
        <v>10</v>
      </c>
      <c r="G10849" s="14">
        <v>0.1</v>
      </c>
      <c r="H10849" s="15">
        <v>2.2778999999999997E-2</v>
      </c>
      <c r="I10849" s="15">
        <f>M10849-V10849</f>
        <v>8.2221000000000016E-2</v>
      </c>
      <c r="J10849" s="14"/>
      <c r="K10849" s="13"/>
      <c r="L10849" s="9">
        <f>G10849*1.05</f>
        <v>0.10500000000000001</v>
      </c>
      <c r="M10849" s="11">
        <f>L10849-H10849</f>
        <v>8.2221000000000016E-2</v>
      </c>
      <c r="N10849" s="11">
        <v>0</v>
      </c>
      <c r="P10849" s="9">
        <f>0.5*N10849/1000</f>
        <v>0</v>
      </c>
      <c r="Q10849" s="9">
        <f>P10849+O10849</f>
        <v>0</v>
      </c>
      <c r="R10849" s="11">
        <v>0</v>
      </c>
      <c r="T10849" s="9">
        <f>0.5*R10849</f>
        <v>0</v>
      </c>
      <c r="U10849" s="9">
        <f>T10849+S10849</f>
        <v>0</v>
      </c>
      <c r="V10849" s="9">
        <f>(Q10849+U10849)/(0.944*1000)</f>
        <v>0</v>
      </c>
    </row>
    <row r="10850" spans="1:22" x14ac:dyDescent="0.3">
      <c r="A10850" s="14">
        <v>10894</v>
      </c>
      <c r="B10850" s="14" t="s">
        <v>11735</v>
      </c>
      <c r="C10850" s="14" t="s">
        <v>13510</v>
      </c>
      <c r="D10850" s="14" t="s">
        <v>13504</v>
      </c>
      <c r="E10850" s="14" t="s">
        <v>13495</v>
      </c>
      <c r="F10850" s="14">
        <v>10</v>
      </c>
      <c r="G10850" s="14">
        <v>0.1</v>
      </c>
      <c r="H10850" s="15">
        <v>1.5900000000000004E-2</v>
      </c>
      <c r="I10850" s="15">
        <f>M10850-V10850</f>
        <v>8.9100000000000013E-2</v>
      </c>
      <c r="J10850" s="14"/>
      <c r="K10850" s="13"/>
      <c r="L10850" s="9">
        <f>G10850*1.05</f>
        <v>0.10500000000000001</v>
      </c>
      <c r="M10850" s="11">
        <f>L10850-H10850</f>
        <v>8.9100000000000013E-2</v>
      </c>
      <c r="N10850" s="11">
        <v>0</v>
      </c>
      <c r="P10850" s="9">
        <f>0.5*N10850/1000</f>
        <v>0</v>
      </c>
      <c r="Q10850" s="9">
        <f>P10850+O10850</f>
        <v>0</v>
      </c>
      <c r="R10850" s="11">
        <v>0</v>
      </c>
      <c r="T10850" s="9">
        <f>0.5*R10850</f>
        <v>0</v>
      </c>
      <c r="U10850" s="9">
        <f>T10850+S10850</f>
        <v>0</v>
      </c>
      <c r="V10850" s="9">
        <f>(Q10850+U10850)/(0.944*1000)</f>
        <v>0</v>
      </c>
    </row>
    <row r="10851" spans="1:22" x14ac:dyDescent="0.3">
      <c r="A10851" s="14">
        <v>10895</v>
      </c>
      <c r="B10851" s="14" t="s">
        <v>11736</v>
      </c>
      <c r="C10851" s="14" t="s">
        <v>13510</v>
      </c>
      <c r="D10851" s="14" t="s">
        <v>13504</v>
      </c>
      <c r="E10851" s="14" t="s">
        <v>13495</v>
      </c>
      <c r="F10851" s="14">
        <v>10</v>
      </c>
      <c r="G10851" s="14">
        <v>0.16</v>
      </c>
      <c r="H10851" s="15">
        <v>2.3382000000000003E-2</v>
      </c>
      <c r="I10851" s="15">
        <f>M10851-V10851</f>
        <v>0.144618</v>
      </c>
      <c r="J10851" s="14"/>
      <c r="K10851" s="13"/>
      <c r="L10851" s="9">
        <f>G10851*1.05</f>
        <v>0.16800000000000001</v>
      </c>
      <c r="M10851" s="11">
        <f>L10851-H10851</f>
        <v>0.144618</v>
      </c>
      <c r="N10851" s="11">
        <v>0</v>
      </c>
      <c r="P10851" s="9">
        <f>0.5*N10851/1000</f>
        <v>0</v>
      </c>
      <c r="Q10851" s="9">
        <f>P10851+O10851</f>
        <v>0</v>
      </c>
      <c r="R10851" s="11">
        <v>0</v>
      </c>
      <c r="T10851" s="9">
        <f>0.5*R10851</f>
        <v>0</v>
      </c>
      <c r="U10851" s="9">
        <f>T10851+S10851</f>
        <v>0</v>
      </c>
      <c r="V10851" s="9">
        <f>(Q10851+U10851)/(0.944*1000)</f>
        <v>0</v>
      </c>
    </row>
    <row r="10852" spans="1:22" x14ac:dyDescent="0.3">
      <c r="A10852" s="14">
        <v>10896</v>
      </c>
      <c r="B10852" s="14" t="s">
        <v>11737</v>
      </c>
      <c r="C10852" s="14" t="s">
        <v>13510</v>
      </c>
      <c r="D10852" s="14" t="s">
        <v>13504</v>
      </c>
      <c r="E10852" s="14" t="s">
        <v>13495</v>
      </c>
      <c r="F10852" s="14">
        <v>10</v>
      </c>
      <c r="G10852" s="14">
        <v>0.25</v>
      </c>
      <c r="H10852" s="15">
        <v>1.7495000000000004E-2</v>
      </c>
      <c r="I10852" s="15">
        <f>M10852-V10852</f>
        <v>0.245005</v>
      </c>
      <c r="J10852" s="14"/>
      <c r="K10852" s="13"/>
      <c r="L10852" s="9">
        <f>G10852*1.05</f>
        <v>0.26250000000000001</v>
      </c>
      <c r="M10852" s="11">
        <f>L10852-H10852</f>
        <v>0.245005</v>
      </c>
      <c r="N10852" s="11">
        <v>0</v>
      </c>
      <c r="P10852" s="9">
        <f>0.5*N10852/1000</f>
        <v>0</v>
      </c>
      <c r="Q10852" s="9">
        <f>P10852+O10852</f>
        <v>0</v>
      </c>
      <c r="R10852" s="11">
        <v>0</v>
      </c>
      <c r="T10852" s="9">
        <f>0.5*R10852</f>
        <v>0</v>
      </c>
      <c r="U10852" s="9">
        <f>T10852+S10852</f>
        <v>0</v>
      </c>
      <c r="V10852" s="9">
        <f>(Q10852+U10852)/(0.944*1000)</f>
        <v>0</v>
      </c>
    </row>
    <row r="10853" spans="1:22" x14ac:dyDescent="0.3">
      <c r="A10853" s="14">
        <v>10897</v>
      </c>
      <c r="B10853" s="14" t="s">
        <v>11738</v>
      </c>
      <c r="C10853" s="14" t="s">
        <v>13510</v>
      </c>
      <c r="D10853" s="14" t="s">
        <v>13504</v>
      </c>
      <c r="E10853" s="14" t="s">
        <v>13495</v>
      </c>
      <c r="F10853" s="14">
        <v>10</v>
      </c>
      <c r="G10853" s="14">
        <v>0.16</v>
      </c>
      <c r="H10853" s="15">
        <v>3.1900000000000005E-2</v>
      </c>
      <c r="I10853" s="15">
        <f>M10853-V10853</f>
        <v>0.1281550847457627</v>
      </c>
      <c r="J10853" s="14"/>
      <c r="K10853" s="13"/>
      <c r="L10853" s="9">
        <f>G10853*1.05</f>
        <v>0.16800000000000001</v>
      </c>
      <c r="M10853" s="11">
        <f>L10853-H10853</f>
        <v>0.1361</v>
      </c>
      <c r="N10853" s="11">
        <v>0</v>
      </c>
      <c r="P10853" s="9">
        <f>0.5*N10853/1000</f>
        <v>0</v>
      </c>
      <c r="Q10853" s="9">
        <f>P10853+O10853</f>
        <v>0</v>
      </c>
      <c r="R10853" s="11">
        <v>15</v>
      </c>
      <c r="T10853" s="9">
        <f>0.5*R10853</f>
        <v>7.5</v>
      </c>
      <c r="U10853" s="9">
        <f>T10853+S10853</f>
        <v>7.5</v>
      </c>
      <c r="V10853" s="9">
        <f>(Q10853+U10853)/(0.944*1000)</f>
        <v>7.9449152542372878E-3</v>
      </c>
    </row>
    <row r="10854" spans="1:22" x14ac:dyDescent="0.3">
      <c r="A10854" s="14">
        <v>10898</v>
      </c>
      <c r="B10854" s="14" t="s">
        <v>11739</v>
      </c>
      <c r="C10854" s="14" t="s">
        <v>13510</v>
      </c>
      <c r="D10854" s="14" t="s">
        <v>13504</v>
      </c>
      <c r="E10854" s="14" t="s">
        <v>13495</v>
      </c>
      <c r="F10854" s="14">
        <v>10</v>
      </c>
      <c r="G10854" s="14">
        <v>0.16</v>
      </c>
      <c r="H10854" s="15">
        <v>1.7283000000000017E-2</v>
      </c>
      <c r="I10854" s="15">
        <f>M10854-V10854</f>
        <v>0.15071699999999999</v>
      </c>
      <c r="J10854" s="14"/>
      <c r="K10854" s="13"/>
      <c r="L10854" s="9">
        <f>G10854*1.05</f>
        <v>0.16800000000000001</v>
      </c>
      <c r="M10854" s="11">
        <f>L10854-H10854</f>
        <v>0.15071699999999999</v>
      </c>
      <c r="N10854" s="11">
        <v>0</v>
      </c>
      <c r="P10854" s="9">
        <f>0.5*N10854/1000</f>
        <v>0</v>
      </c>
      <c r="Q10854" s="9">
        <f>P10854+O10854</f>
        <v>0</v>
      </c>
      <c r="R10854" s="11">
        <v>0</v>
      </c>
      <c r="T10854" s="9">
        <f>0.5*R10854</f>
        <v>0</v>
      </c>
      <c r="U10854" s="9">
        <f>T10854+S10854</f>
        <v>0</v>
      </c>
      <c r="V10854" s="9">
        <f>(Q10854+U10854)/(0.944*1000)</f>
        <v>0</v>
      </c>
    </row>
    <row r="10855" spans="1:22" x14ac:dyDescent="0.3">
      <c r="A10855" s="14">
        <v>10899</v>
      </c>
      <c r="B10855" s="14" t="s">
        <v>11740</v>
      </c>
      <c r="C10855" s="14" t="s">
        <v>13510</v>
      </c>
      <c r="D10855" s="14" t="s">
        <v>13504</v>
      </c>
      <c r="E10855" s="14" t="s">
        <v>13495</v>
      </c>
      <c r="F10855" s="14">
        <v>10</v>
      </c>
      <c r="G10855" s="14">
        <v>0.1</v>
      </c>
      <c r="H10855" s="15">
        <v>3.2882000000000008E-2</v>
      </c>
      <c r="I10855" s="15">
        <f>M10855-V10855</f>
        <v>7.2118000000000002E-2</v>
      </c>
      <c r="J10855" s="14"/>
      <c r="K10855" s="13"/>
      <c r="L10855" s="9">
        <f>G10855*1.05</f>
        <v>0.10500000000000001</v>
      </c>
      <c r="M10855" s="11">
        <f>L10855-H10855</f>
        <v>7.2118000000000002E-2</v>
      </c>
      <c r="N10855" s="11">
        <v>0</v>
      </c>
      <c r="P10855" s="9">
        <f>0.5*N10855/1000</f>
        <v>0</v>
      </c>
      <c r="Q10855" s="9">
        <f>P10855+O10855</f>
        <v>0</v>
      </c>
      <c r="R10855" s="11">
        <v>0</v>
      </c>
      <c r="T10855" s="9">
        <f>0.5*R10855</f>
        <v>0</v>
      </c>
      <c r="U10855" s="9">
        <f>T10855+S10855</f>
        <v>0</v>
      </c>
      <c r="V10855" s="9">
        <f>(Q10855+U10855)/(0.944*1000)</f>
        <v>0</v>
      </c>
    </row>
    <row r="10856" spans="1:22" x14ac:dyDescent="0.3">
      <c r="A10856" s="14">
        <v>10900</v>
      </c>
      <c r="B10856" s="14" t="s">
        <v>11741</v>
      </c>
      <c r="C10856" s="14" t="s">
        <v>13510</v>
      </c>
      <c r="D10856" s="14" t="s">
        <v>13504</v>
      </c>
      <c r="E10856" s="14" t="s">
        <v>13495</v>
      </c>
      <c r="F10856" s="14">
        <v>10</v>
      </c>
      <c r="G10856" s="14">
        <v>0.1</v>
      </c>
      <c r="H10856" s="15">
        <v>5.268000000000001E-3</v>
      </c>
      <c r="I10856" s="15">
        <f>M10856-V10856</f>
        <v>9.9732000000000015E-2</v>
      </c>
      <c r="J10856" s="14"/>
      <c r="K10856" s="13"/>
      <c r="L10856" s="9">
        <f>G10856*1.05</f>
        <v>0.10500000000000001</v>
      </c>
      <c r="M10856" s="11">
        <f>L10856-H10856</f>
        <v>9.9732000000000015E-2</v>
      </c>
      <c r="N10856" s="11">
        <v>0</v>
      </c>
      <c r="P10856" s="9">
        <f>0.5*N10856/1000</f>
        <v>0</v>
      </c>
      <c r="Q10856" s="9">
        <f>P10856+O10856</f>
        <v>0</v>
      </c>
      <c r="R10856" s="11">
        <v>0</v>
      </c>
      <c r="T10856" s="9">
        <f>0.5*R10856</f>
        <v>0</v>
      </c>
      <c r="U10856" s="9">
        <f>T10856+S10856</f>
        <v>0</v>
      </c>
      <c r="V10856" s="9">
        <f>(Q10856+U10856)/(0.944*1000)</f>
        <v>0</v>
      </c>
    </row>
    <row r="10857" spans="1:22" x14ac:dyDescent="0.3">
      <c r="A10857" s="14">
        <v>10901</v>
      </c>
      <c r="B10857" s="14" t="s">
        <v>11742</v>
      </c>
      <c r="C10857" s="14" t="s">
        <v>13510</v>
      </c>
      <c r="D10857" s="14" t="s">
        <v>13504</v>
      </c>
      <c r="E10857" s="14" t="s">
        <v>13495</v>
      </c>
      <c r="F10857" s="14">
        <v>10</v>
      </c>
      <c r="G10857" s="14">
        <v>0.1</v>
      </c>
      <c r="H10857" s="15">
        <v>2.3528999999999998E-2</v>
      </c>
      <c r="I10857" s="15">
        <f>M10857-V10857</f>
        <v>8.1471000000000016E-2</v>
      </c>
      <c r="J10857" s="14"/>
      <c r="K10857" s="13"/>
      <c r="L10857" s="9">
        <f>G10857*1.05</f>
        <v>0.10500000000000001</v>
      </c>
      <c r="M10857" s="11">
        <f>L10857-H10857</f>
        <v>8.1471000000000016E-2</v>
      </c>
      <c r="N10857" s="11">
        <v>0</v>
      </c>
      <c r="P10857" s="9">
        <f>0.5*N10857/1000</f>
        <v>0</v>
      </c>
      <c r="Q10857" s="9">
        <f>P10857+O10857</f>
        <v>0</v>
      </c>
      <c r="R10857" s="11">
        <v>0</v>
      </c>
      <c r="T10857" s="9">
        <f>0.5*R10857</f>
        <v>0</v>
      </c>
      <c r="U10857" s="9">
        <f>T10857+S10857</f>
        <v>0</v>
      </c>
      <c r="V10857" s="9">
        <f>(Q10857+U10857)/(0.944*1000)</f>
        <v>0</v>
      </c>
    </row>
    <row r="10858" spans="1:22" x14ac:dyDescent="0.3">
      <c r="A10858" s="14">
        <v>10902</v>
      </c>
      <c r="B10858" s="14" t="s">
        <v>11743</v>
      </c>
      <c r="C10858" s="14" t="s">
        <v>13510</v>
      </c>
      <c r="D10858" s="14" t="s">
        <v>13504</v>
      </c>
      <c r="E10858" s="14" t="s">
        <v>13495</v>
      </c>
      <c r="F10858" s="14">
        <v>10</v>
      </c>
      <c r="G10858" s="14">
        <v>0.16</v>
      </c>
      <c r="H10858" s="15">
        <v>3.6902000000000004E-2</v>
      </c>
      <c r="I10858" s="15">
        <f>M10858-V10858</f>
        <v>0.13109799999999999</v>
      </c>
      <c r="J10858" s="14"/>
      <c r="K10858" s="13"/>
      <c r="L10858" s="9">
        <f>G10858*1.05</f>
        <v>0.16800000000000001</v>
      </c>
      <c r="M10858" s="11">
        <f>L10858-H10858</f>
        <v>0.13109799999999999</v>
      </c>
      <c r="N10858" s="11">
        <v>0</v>
      </c>
      <c r="P10858" s="9">
        <f>0.5*N10858/1000</f>
        <v>0</v>
      </c>
      <c r="Q10858" s="9">
        <f>P10858+O10858</f>
        <v>0</v>
      </c>
      <c r="R10858" s="11">
        <v>0</v>
      </c>
      <c r="T10858" s="9">
        <f>0.5*R10858</f>
        <v>0</v>
      </c>
      <c r="U10858" s="9">
        <f>T10858+S10858</f>
        <v>0</v>
      </c>
      <c r="V10858" s="9">
        <f>(Q10858+U10858)/(0.944*1000)</f>
        <v>0</v>
      </c>
    </row>
    <row r="10859" spans="1:22" x14ac:dyDescent="0.3">
      <c r="A10859" s="14">
        <v>10903</v>
      </c>
      <c r="B10859" s="14" t="s">
        <v>11744</v>
      </c>
      <c r="C10859" s="14" t="s">
        <v>13510</v>
      </c>
      <c r="D10859" s="14" t="s">
        <v>13504</v>
      </c>
      <c r="E10859" s="14" t="s">
        <v>13495</v>
      </c>
      <c r="F10859" s="14">
        <v>10</v>
      </c>
      <c r="G10859" s="14">
        <v>0.25</v>
      </c>
      <c r="H10859" s="15">
        <v>3.1948000000000004E-2</v>
      </c>
      <c r="I10859" s="15">
        <f>M10859-V10859</f>
        <v>0.23055200000000001</v>
      </c>
      <c r="J10859" s="14"/>
      <c r="K10859" s="13"/>
      <c r="L10859" s="9">
        <f>G10859*1.05</f>
        <v>0.26250000000000001</v>
      </c>
      <c r="M10859" s="11">
        <f>L10859-H10859</f>
        <v>0.23055200000000001</v>
      </c>
      <c r="N10859" s="11">
        <v>0</v>
      </c>
      <c r="P10859" s="9">
        <f>0.5*N10859/1000</f>
        <v>0</v>
      </c>
      <c r="Q10859" s="9">
        <f>P10859+O10859</f>
        <v>0</v>
      </c>
      <c r="R10859" s="11">
        <v>0</v>
      </c>
      <c r="T10859" s="9">
        <f>0.5*R10859</f>
        <v>0</v>
      </c>
      <c r="U10859" s="9">
        <f>T10859+S10859</f>
        <v>0</v>
      </c>
      <c r="V10859" s="9">
        <f>(Q10859+U10859)/(0.944*1000)</f>
        <v>0</v>
      </c>
    </row>
    <row r="10860" spans="1:22" x14ac:dyDescent="0.3">
      <c r="A10860" s="14">
        <v>10904</v>
      </c>
      <c r="B10860" s="14" t="s">
        <v>11745</v>
      </c>
      <c r="C10860" s="14" t="s">
        <v>13510</v>
      </c>
      <c r="D10860" s="14" t="s">
        <v>13504</v>
      </c>
      <c r="E10860" s="14" t="s">
        <v>13495</v>
      </c>
      <c r="F10860" s="14">
        <v>10</v>
      </c>
      <c r="G10860" s="14">
        <v>0.16</v>
      </c>
      <c r="H10860" s="15">
        <v>3.0809999999999887E-3</v>
      </c>
      <c r="I10860" s="15">
        <f>M10860-V10860</f>
        <v>0.16491900000000001</v>
      </c>
      <c r="J10860" s="14"/>
      <c r="K10860" s="13"/>
      <c r="L10860" s="9">
        <f>G10860*1.05</f>
        <v>0.16800000000000001</v>
      </c>
      <c r="M10860" s="11">
        <f>L10860-H10860</f>
        <v>0.16491900000000001</v>
      </c>
      <c r="N10860" s="11">
        <v>0</v>
      </c>
      <c r="P10860" s="9">
        <f>0.5*N10860/1000</f>
        <v>0</v>
      </c>
      <c r="Q10860" s="9">
        <f>P10860+O10860</f>
        <v>0</v>
      </c>
      <c r="R10860" s="11">
        <v>0</v>
      </c>
      <c r="T10860" s="9">
        <f>0.5*R10860</f>
        <v>0</v>
      </c>
      <c r="U10860" s="9">
        <f>T10860+S10860</f>
        <v>0</v>
      </c>
      <c r="V10860" s="9">
        <f>(Q10860+U10860)/(0.944*1000)</f>
        <v>0</v>
      </c>
    </row>
    <row r="10861" spans="1:22" x14ac:dyDescent="0.3">
      <c r="A10861" s="14">
        <v>10905</v>
      </c>
      <c r="B10861" s="14" t="s">
        <v>11746</v>
      </c>
      <c r="C10861" s="14" t="s">
        <v>13510</v>
      </c>
      <c r="D10861" s="14" t="s">
        <v>13504</v>
      </c>
      <c r="E10861" s="14" t="s">
        <v>13495</v>
      </c>
      <c r="F10861" s="14">
        <v>10</v>
      </c>
      <c r="G10861" s="14">
        <v>0.1</v>
      </c>
      <c r="H10861" s="15">
        <v>5.4559999999999997E-2</v>
      </c>
      <c r="I10861" s="15">
        <f>M10861-V10861</f>
        <v>5.0440000000000013E-2</v>
      </c>
      <c r="J10861" s="14"/>
      <c r="K10861" s="13"/>
      <c r="L10861" s="9">
        <f>G10861*1.05</f>
        <v>0.10500000000000001</v>
      </c>
      <c r="M10861" s="11">
        <f>L10861-H10861</f>
        <v>5.0440000000000013E-2</v>
      </c>
      <c r="N10861" s="11">
        <v>0</v>
      </c>
      <c r="P10861" s="9">
        <f>0.5*N10861/1000</f>
        <v>0</v>
      </c>
      <c r="Q10861" s="9">
        <f>P10861+O10861</f>
        <v>0</v>
      </c>
      <c r="R10861" s="11">
        <v>0</v>
      </c>
      <c r="T10861" s="9">
        <f>0.5*R10861</f>
        <v>0</v>
      </c>
      <c r="U10861" s="9">
        <f>T10861+S10861</f>
        <v>0</v>
      </c>
      <c r="V10861" s="9">
        <f>(Q10861+U10861)/(0.944*1000)</f>
        <v>0</v>
      </c>
    </row>
    <row r="10862" spans="1:22" x14ac:dyDescent="0.3">
      <c r="A10862" s="14">
        <v>10906</v>
      </c>
      <c r="B10862" s="14" t="s">
        <v>872</v>
      </c>
      <c r="C10862" s="14" t="s">
        <v>13510</v>
      </c>
      <c r="D10862" s="14" t="s">
        <v>13504</v>
      </c>
      <c r="E10862" s="14" t="s">
        <v>13495</v>
      </c>
      <c r="F10862" s="14">
        <v>10</v>
      </c>
      <c r="G10862" s="14">
        <v>0.16</v>
      </c>
      <c r="H10862" s="15">
        <v>9.9747999999999989E-2</v>
      </c>
      <c r="I10862" s="15">
        <f>M10862-V10862</f>
        <v>6.8252000000000021E-2</v>
      </c>
      <c r="J10862" s="14"/>
      <c r="K10862" s="13"/>
      <c r="L10862" s="9">
        <f>G10862*1.05</f>
        <v>0.16800000000000001</v>
      </c>
      <c r="M10862" s="11">
        <f>L10862-H10862</f>
        <v>6.8252000000000021E-2</v>
      </c>
      <c r="N10862" s="11">
        <v>0</v>
      </c>
      <c r="P10862" s="9">
        <f>0.5*N10862/1000</f>
        <v>0</v>
      </c>
      <c r="Q10862" s="9">
        <f>P10862+O10862</f>
        <v>0</v>
      </c>
      <c r="R10862" s="11">
        <v>0</v>
      </c>
      <c r="T10862" s="9">
        <f>0.5*R10862</f>
        <v>0</v>
      </c>
      <c r="U10862" s="9">
        <f>T10862+S10862</f>
        <v>0</v>
      </c>
      <c r="V10862" s="9">
        <f>(Q10862+U10862)/(0.944*1000)</f>
        <v>0</v>
      </c>
    </row>
    <row r="10863" spans="1:22" x14ac:dyDescent="0.3">
      <c r="A10863" s="14">
        <v>10907</v>
      </c>
      <c r="B10863" s="14" t="s">
        <v>11747</v>
      </c>
      <c r="C10863" s="14" t="s">
        <v>13510</v>
      </c>
      <c r="D10863" s="14" t="s">
        <v>13504</v>
      </c>
      <c r="E10863" s="14" t="s">
        <v>13495</v>
      </c>
      <c r="F10863" s="14">
        <v>10</v>
      </c>
      <c r="G10863" s="14">
        <v>0.1</v>
      </c>
      <c r="H10863" s="15">
        <v>2.6531999999999997E-2</v>
      </c>
      <c r="I10863" s="15">
        <f>M10863-V10863</f>
        <v>7.846800000000001E-2</v>
      </c>
      <c r="J10863" s="14"/>
      <c r="K10863" s="13"/>
      <c r="L10863" s="9">
        <f>G10863*1.05</f>
        <v>0.10500000000000001</v>
      </c>
      <c r="M10863" s="11">
        <f>L10863-H10863</f>
        <v>7.846800000000001E-2</v>
      </c>
      <c r="N10863" s="11">
        <v>0</v>
      </c>
      <c r="P10863" s="9">
        <f>0.5*N10863/1000</f>
        <v>0</v>
      </c>
      <c r="Q10863" s="9">
        <f>P10863+O10863</f>
        <v>0</v>
      </c>
      <c r="R10863" s="11">
        <v>0</v>
      </c>
      <c r="T10863" s="9">
        <f>0.5*R10863</f>
        <v>0</v>
      </c>
      <c r="U10863" s="9">
        <f>T10863+S10863</f>
        <v>0</v>
      </c>
      <c r="V10863" s="9">
        <f>(Q10863+U10863)/(0.944*1000)</f>
        <v>0</v>
      </c>
    </row>
    <row r="10864" spans="1:22" x14ac:dyDescent="0.3">
      <c r="A10864" s="14">
        <v>10908</v>
      </c>
      <c r="B10864" s="14" t="s">
        <v>873</v>
      </c>
      <c r="C10864" s="14" t="s">
        <v>13510</v>
      </c>
      <c r="D10864" s="14" t="s">
        <v>13504</v>
      </c>
      <c r="E10864" s="14" t="s">
        <v>13495</v>
      </c>
      <c r="F10864" s="14">
        <v>10</v>
      </c>
      <c r="G10864" s="14">
        <v>0.1</v>
      </c>
      <c r="H10864" s="15">
        <v>1.5617999999999995E-2</v>
      </c>
      <c r="I10864" s="15">
        <f>M10864-V10864</f>
        <v>8.9382000000000017E-2</v>
      </c>
      <c r="J10864" s="14"/>
      <c r="K10864" s="13"/>
      <c r="L10864" s="9">
        <f>G10864*1.05</f>
        <v>0.10500000000000001</v>
      </c>
      <c r="M10864" s="11">
        <f>L10864-H10864</f>
        <v>8.9382000000000017E-2</v>
      </c>
      <c r="N10864" s="11">
        <v>0</v>
      </c>
      <c r="P10864" s="9">
        <f>0.5*N10864/1000</f>
        <v>0</v>
      </c>
      <c r="Q10864" s="9">
        <f>P10864+O10864</f>
        <v>0</v>
      </c>
      <c r="R10864" s="11">
        <v>0</v>
      </c>
      <c r="T10864" s="9">
        <f>0.5*R10864</f>
        <v>0</v>
      </c>
      <c r="U10864" s="9">
        <f>T10864+S10864</f>
        <v>0</v>
      </c>
      <c r="V10864" s="9">
        <f>(Q10864+U10864)/(0.944*1000)</f>
        <v>0</v>
      </c>
    </row>
    <row r="10865" spans="1:22" x14ac:dyDescent="0.3">
      <c r="A10865" s="14">
        <v>10909</v>
      </c>
      <c r="B10865" s="14" t="s">
        <v>11748</v>
      </c>
      <c r="C10865" s="14" t="s">
        <v>13510</v>
      </c>
      <c r="D10865" s="14" t="s">
        <v>13504</v>
      </c>
      <c r="E10865" s="14" t="s">
        <v>13495</v>
      </c>
      <c r="F10865" s="14">
        <v>10</v>
      </c>
      <c r="G10865" s="14">
        <v>6.3E-2</v>
      </c>
      <c r="H10865" s="15">
        <v>2.8816000000000001E-2</v>
      </c>
      <c r="I10865" s="15">
        <f>M10865-V10865</f>
        <v>3.7333999999999999E-2</v>
      </c>
      <c r="J10865" s="14"/>
      <c r="K10865" s="13"/>
      <c r="L10865" s="9">
        <f>G10865*1.05</f>
        <v>6.615E-2</v>
      </c>
      <c r="M10865" s="11">
        <f>L10865-H10865</f>
        <v>3.7333999999999999E-2</v>
      </c>
      <c r="N10865" s="11">
        <v>0</v>
      </c>
      <c r="P10865" s="9">
        <f>0.5*N10865/1000</f>
        <v>0</v>
      </c>
      <c r="Q10865" s="9">
        <f>P10865+O10865</f>
        <v>0</v>
      </c>
      <c r="R10865" s="11">
        <v>0</v>
      </c>
      <c r="T10865" s="9">
        <f>0.5*R10865</f>
        <v>0</v>
      </c>
      <c r="U10865" s="9">
        <f>T10865+S10865</f>
        <v>0</v>
      </c>
      <c r="V10865" s="9">
        <f>(Q10865+U10865)/(0.944*1000)</f>
        <v>0</v>
      </c>
    </row>
    <row r="10866" spans="1:22" x14ac:dyDescent="0.3">
      <c r="A10866" s="14">
        <v>10910</v>
      </c>
      <c r="B10866" s="14" t="s">
        <v>11749</v>
      </c>
      <c r="C10866" s="14" t="s">
        <v>13510</v>
      </c>
      <c r="D10866" s="14" t="s">
        <v>13504</v>
      </c>
      <c r="E10866" s="14" t="s">
        <v>13495</v>
      </c>
      <c r="F10866" s="14">
        <v>10</v>
      </c>
      <c r="G10866" s="14">
        <v>0.1</v>
      </c>
      <c r="H10866" s="15">
        <v>2.2880999999999999E-2</v>
      </c>
      <c r="I10866" s="15">
        <f>M10866-V10866</f>
        <v>8.2119000000000011E-2</v>
      </c>
      <c r="J10866" s="14"/>
      <c r="K10866" s="13"/>
      <c r="L10866" s="9">
        <f>G10866*1.05</f>
        <v>0.10500000000000001</v>
      </c>
      <c r="M10866" s="11">
        <f>L10866-H10866</f>
        <v>8.2119000000000011E-2</v>
      </c>
      <c r="N10866" s="11">
        <v>0</v>
      </c>
      <c r="P10866" s="9">
        <f>0.5*N10866/1000</f>
        <v>0</v>
      </c>
      <c r="Q10866" s="9">
        <f>P10866+O10866</f>
        <v>0</v>
      </c>
      <c r="R10866" s="11">
        <v>0</v>
      </c>
      <c r="T10866" s="9">
        <f>0.5*R10866</f>
        <v>0</v>
      </c>
      <c r="U10866" s="9">
        <f>T10866+S10866</f>
        <v>0</v>
      </c>
      <c r="V10866" s="9">
        <f>(Q10866+U10866)/(0.944*1000)</f>
        <v>0</v>
      </c>
    </row>
    <row r="10867" spans="1:22" x14ac:dyDescent="0.3">
      <c r="A10867" s="14">
        <v>10911</v>
      </c>
      <c r="B10867" s="14" t="s">
        <v>11750</v>
      </c>
      <c r="C10867" s="14" t="s">
        <v>13510</v>
      </c>
      <c r="D10867" s="14" t="s">
        <v>13504</v>
      </c>
      <c r="E10867" s="14" t="s">
        <v>13495</v>
      </c>
      <c r="F10867" s="14">
        <v>10</v>
      </c>
      <c r="G10867" s="14">
        <v>0.1</v>
      </c>
      <c r="H10867" s="15">
        <v>1.6262000000000002E-2</v>
      </c>
      <c r="I10867" s="15">
        <f>M10867-V10867</f>
        <v>8.8738000000000011E-2</v>
      </c>
      <c r="J10867" s="14"/>
      <c r="K10867" s="13"/>
      <c r="L10867" s="9">
        <f>G10867*1.05</f>
        <v>0.10500000000000001</v>
      </c>
      <c r="M10867" s="11">
        <f>L10867-H10867</f>
        <v>8.8738000000000011E-2</v>
      </c>
      <c r="N10867" s="11">
        <v>0</v>
      </c>
      <c r="P10867" s="9">
        <f>0.5*N10867/1000</f>
        <v>0</v>
      </c>
      <c r="Q10867" s="9">
        <f>P10867+O10867</f>
        <v>0</v>
      </c>
      <c r="R10867" s="11">
        <v>0</v>
      </c>
      <c r="T10867" s="9">
        <f>0.5*R10867</f>
        <v>0</v>
      </c>
      <c r="U10867" s="9">
        <f>T10867+S10867</f>
        <v>0</v>
      </c>
      <c r="V10867" s="9">
        <f>(Q10867+U10867)/(0.944*1000)</f>
        <v>0</v>
      </c>
    </row>
    <row r="10868" spans="1:22" x14ac:dyDescent="0.3">
      <c r="A10868" s="14">
        <v>10912</v>
      </c>
      <c r="B10868" s="14" t="s">
        <v>11751</v>
      </c>
      <c r="C10868" s="14" t="s">
        <v>13510</v>
      </c>
      <c r="D10868" s="14" t="s">
        <v>13504</v>
      </c>
      <c r="E10868" s="14" t="s">
        <v>13495</v>
      </c>
      <c r="F10868" s="14">
        <v>10</v>
      </c>
      <c r="G10868" s="14">
        <v>0.04</v>
      </c>
      <c r="H10868" s="15">
        <v>1.5419E-2</v>
      </c>
      <c r="I10868" s="15">
        <f>M10868-V10868</f>
        <v>2.6581E-2</v>
      </c>
      <c r="J10868" s="14"/>
      <c r="K10868" s="13"/>
      <c r="L10868" s="9">
        <f>G10868*1.05</f>
        <v>4.2000000000000003E-2</v>
      </c>
      <c r="M10868" s="11">
        <f>L10868-H10868</f>
        <v>2.6581E-2</v>
      </c>
      <c r="N10868" s="11">
        <v>0</v>
      </c>
      <c r="P10868" s="9">
        <f>0.5*N10868/1000</f>
        <v>0</v>
      </c>
      <c r="Q10868" s="9">
        <f>P10868+O10868</f>
        <v>0</v>
      </c>
      <c r="R10868" s="11">
        <v>0</v>
      </c>
      <c r="T10868" s="9">
        <f>0.5*R10868</f>
        <v>0</v>
      </c>
      <c r="U10868" s="9">
        <f>T10868+S10868</f>
        <v>0</v>
      </c>
      <c r="V10868" s="9">
        <f>(Q10868+U10868)/(0.944*1000)</f>
        <v>0</v>
      </c>
    </row>
    <row r="10869" spans="1:22" x14ac:dyDescent="0.3">
      <c r="A10869" s="14">
        <v>10913</v>
      </c>
      <c r="B10869" s="14" t="s">
        <v>11752</v>
      </c>
      <c r="C10869" s="14" t="s">
        <v>13510</v>
      </c>
      <c r="D10869" s="14" t="s">
        <v>13504</v>
      </c>
      <c r="E10869" s="14" t="s">
        <v>13495</v>
      </c>
      <c r="F10869" s="14">
        <v>10</v>
      </c>
      <c r="G10869" s="14">
        <v>0.4</v>
      </c>
      <c r="H10869" s="15">
        <v>1.5163000000000012E-2</v>
      </c>
      <c r="I10869" s="15">
        <f>M10869-V10869</f>
        <v>0.404837</v>
      </c>
      <c r="J10869" s="14"/>
      <c r="K10869" s="13"/>
      <c r="L10869" s="9">
        <f>G10869*1.05</f>
        <v>0.42000000000000004</v>
      </c>
      <c r="M10869" s="11">
        <f>L10869-H10869</f>
        <v>0.404837</v>
      </c>
      <c r="N10869" s="11">
        <v>0</v>
      </c>
      <c r="P10869" s="9">
        <f>0.5*N10869/1000</f>
        <v>0</v>
      </c>
      <c r="Q10869" s="9">
        <f>P10869+O10869</f>
        <v>0</v>
      </c>
      <c r="R10869" s="11">
        <v>0</v>
      </c>
      <c r="T10869" s="9">
        <f>0.5*R10869</f>
        <v>0</v>
      </c>
      <c r="U10869" s="9">
        <f>T10869+S10869</f>
        <v>0</v>
      </c>
      <c r="V10869" s="9">
        <f>(Q10869+U10869)/(0.944*1000)</f>
        <v>0</v>
      </c>
    </row>
    <row r="10870" spans="1:22" x14ac:dyDescent="0.3">
      <c r="A10870" s="14">
        <v>10914</v>
      </c>
      <c r="B10870" s="14" t="s">
        <v>11753</v>
      </c>
      <c r="C10870" s="14" t="s">
        <v>13510</v>
      </c>
      <c r="D10870" s="14" t="s">
        <v>13504</v>
      </c>
      <c r="E10870" s="14" t="s">
        <v>13495</v>
      </c>
      <c r="F10870" s="14">
        <v>10</v>
      </c>
      <c r="G10870" s="14">
        <v>0.16</v>
      </c>
      <c r="H10870" s="15">
        <v>1.7146999999999992E-2</v>
      </c>
      <c r="I10870" s="15">
        <f>M10870-V10870</f>
        <v>0.15085300000000001</v>
      </c>
      <c r="J10870" s="14"/>
      <c r="K10870" s="13"/>
      <c r="L10870" s="9">
        <f>G10870*1.05</f>
        <v>0.16800000000000001</v>
      </c>
      <c r="M10870" s="11">
        <f>L10870-H10870</f>
        <v>0.15085300000000001</v>
      </c>
      <c r="N10870" s="11">
        <v>0</v>
      </c>
      <c r="P10870" s="9">
        <f>0.5*N10870/1000</f>
        <v>0</v>
      </c>
      <c r="Q10870" s="9">
        <f>P10870+O10870</f>
        <v>0</v>
      </c>
      <c r="R10870" s="11">
        <v>0</v>
      </c>
      <c r="T10870" s="9">
        <f>0.5*R10870</f>
        <v>0</v>
      </c>
      <c r="U10870" s="9">
        <f>T10870+S10870</f>
        <v>0</v>
      </c>
      <c r="V10870" s="9">
        <f>(Q10870+U10870)/(0.944*1000)</f>
        <v>0</v>
      </c>
    </row>
    <row r="10871" spans="1:22" x14ac:dyDescent="0.3">
      <c r="A10871" s="14">
        <v>10915</v>
      </c>
      <c r="B10871" s="14" t="s">
        <v>11754</v>
      </c>
      <c r="C10871" s="14" t="s">
        <v>13510</v>
      </c>
      <c r="D10871" s="14" t="s">
        <v>13504</v>
      </c>
      <c r="E10871" s="14" t="s">
        <v>13495</v>
      </c>
      <c r="F10871" s="14">
        <v>10</v>
      </c>
      <c r="G10871" s="14">
        <v>6.3E-2</v>
      </c>
      <c r="H10871" s="15">
        <v>3.3860999999999995E-2</v>
      </c>
      <c r="I10871" s="15">
        <f>M10871-V10871</f>
        <v>3.2289000000000005E-2</v>
      </c>
      <c r="J10871" s="14"/>
      <c r="K10871" s="13"/>
      <c r="L10871" s="9">
        <f>G10871*1.05</f>
        <v>6.615E-2</v>
      </c>
      <c r="M10871" s="11">
        <f>L10871-H10871</f>
        <v>3.2289000000000005E-2</v>
      </c>
      <c r="N10871" s="11">
        <v>0</v>
      </c>
      <c r="P10871" s="9">
        <f>0.5*N10871/1000</f>
        <v>0</v>
      </c>
      <c r="Q10871" s="9">
        <f>P10871+O10871</f>
        <v>0</v>
      </c>
      <c r="R10871" s="11">
        <v>0</v>
      </c>
      <c r="T10871" s="9">
        <f>0.5*R10871</f>
        <v>0</v>
      </c>
      <c r="U10871" s="9">
        <f>T10871+S10871</f>
        <v>0</v>
      </c>
      <c r="V10871" s="9">
        <f>(Q10871+U10871)/(0.944*1000)</f>
        <v>0</v>
      </c>
    </row>
    <row r="10872" spans="1:22" x14ac:dyDescent="0.3">
      <c r="A10872" s="14">
        <v>10916</v>
      </c>
      <c r="B10872" s="14" t="s">
        <v>11755</v>
      </c>
      <c r="C10872" s="14" t="s">
        <v>13510</v>
      </c>
      <c r="D10872" s="14" t="s">
        <v>13504</v>
      </c>
      <c r="E10872" s="14" t="s">
        <v>13495</v>
      </c>
      <c r="F10872" s="14">
        <v>10</v>
      </c>
      <c r="G10872" s="14">
        <v>0.1</v>
      </c>
      <c r="H10872" s="15">
        <v>2.5078000000000003E-2</v>
      </c>
      <c r="I10872" s="15">
        <f>M10872-V10872</f>
        <v>7.9922000000000007E-2</v>
      </c>
      <c r="J10872" s="14"/>
      <c r="K10872" s="13"/>
      <c r="L10872" s="9">
        <f>G10872*1.05</f>
        <v>0.10500000000000001</v>
      </c>
      <c r="M10872" s="11">
        <f>L10872-H10872</f>
        <v>7.9922000000000007E-2</v>
      </c>
      <c r="N10872" s="11">
        <v>0</v>
      </c>
      <c r="P10872" s="9">
        <f>0.5*N10872/1000</f>
        <v>0</v>
      </c>
      <c r="Q10872" s="9">
        <f>P10872+O10872</f>
        <v>0</v>
      </c>
      <c r="R10872" s="11">
        <v>0</v>
      </c>
      <c r="T10872" s="9">
        <f>0.5*R10872</f>
        <v>0</v>
      </c>
      <c r="U10872" s="9">
        <f>T10872+S10872</f>
        <v>0</v>
      </c>
      <c r="V10872" s="9">
        <f>(Q10872+U10872)/(0.944*1000)</f>
        <v>0</v>
      </c>
    </row>
    <row r="10873" spans="1:22" x14ac:dyDescent="0.3">
      <c r="A10873" s="14">
        <v>10917</v>
      </c>
      <c r="B10873" s="14" t="s">
        <v>11756</v>
      </c>
      <c r="C10873" s="14" t="s">
        <v>13510</v>
      </c>
      <c r="D10873" s="14" t="s">
        <v>13504</v>
      </c>
      <c r="E10873" s="14" t="s">
        <v>13495</v>
      </c>
      <c r="F10873" s="14">
        <v>10</v>
      </c>
      <c r="G10873" s="14">
        <v>0.1</v>
      </c>
      <c r="H10873" s="15">
        <v>4.135000000000005E-3</v>
      </c>
      <c r="I10873" s="15">
        <f>M10873-V10873</f>
        <v>0.10086500000000001</v>
      </c>
      <c r="J10873" s="14"/>
      <c r="K10873" s="13"/>
      <c r="L10873" s="9">
        <f>G10873*1.05</f>
        <v>0.10500000000000001</v>
      </c>
      <c r="M10873" s="11">
        <f>L10873-H10873</f>
        <v>0.10086500000000001</v>
      </c>
      <c r="N10873" s="11">
        <v>0</v>
      </c>
      <c r="P10873" s="9">
        <f>0.5*N10873/1000</f>
        <v>0</v>
      </c>
      <c r="Q10873" s="9">
        <f>P10873+O10873</f>
        <v>0</v>
      </c>
      <c r="R10873" s="11">
        <v>0</v>
      </c>
      <c r="T10873" s="9">
        <f>0.5*R10873</f>
        <v>0</v>
      </c>
      <c r="U10873" s="9">
        <f>T10873+S10873</f>
        <v>0</v>
      </c>
      <c r="V10873" s="9">
        <f>(Q10873+U10873)/(0.944*1000)</f>
        <v>0</v>
      </c>
    </row>
    <row r="10874" spans="1:22" x14ac:dyDescent="0.3">
      <c r="A10874" s="14">
        <v>10918</v>
      </c>
      <c r="B10874" s="14" t="s">
        <v>11757</v>
      </c>
      <c r="C10874" s="14" t="s">
        <v>13510</v>
      </c>
      <c r="D10874" s="14" t="s">
        <v>13504</v>
      </c>
      <c r="E10874" s="14" t="s">
        <v>13495</v>
      </c>
      <c r="F10874" s="14">
        <v>10</v>
      </c>
      <c r="G10874" s="14">
        <v>0.1</v>
      </c>
      <c r="H10874" s="15">
        <v>2.8204000000000007E-2</v>
      </c>
      <c r="I10874" s="15">
        <f>M10874-V10874</f>
        <v>7.6796000000000003E-2</v>
      </c>
      <c r="J10874" s="14"/>
      <c r="K10874" s="13"/>
      <c r="L10874" s="9">
        <f>G10874*1.05</f>
        <v>0.10500000000000001</v>
      </c>
      <c r="M10874" s="11">
        <f>L10874-H10874</f>
        <v>7.6796000000000003E-2</v>
      </c>
      <c r="N10874" s="11">
        <v>0</v>
      </c>
      <c r="P10874" s="9">
        <f>0.5*N10874/1000</f>
        <v>0</v>
      </c>
      <c r="Q10874" s="9">
        <f>P10874+O10874</f>
        <v>0</v>
      </c>
      <c r="R10874" s="11">
        <v>0</v>
      </c>
      <c r="T10874" s="9">
        <f>0.5*R10874</f>
        <v>0</v>
      </c>
      <c r="U10874" s="9">
        <f>T10874+S10874</f>
        <v>0</v>
      </c>
      <c r="V10874" s="9">
        <f>(Q10874+U10874)/(0.944*1000)</f>
        <v>0</v>
      </c>
    </row>
    <row r="10875" spans="1:22" x14ac:dyDescent="0.3">
      <c r="A10875" s="14">
        <v>10919</v>
      </c>
      <c r="B10875" s="14" t="s">
        <v>11758</v>
      </c>
      <c r="C10875" s="14" t="s">
        <v>13510</v>
      </c>
      <c r="D10875" s="14" t="s">
        <v>13504</v>
      </c>
      <c r="E10875" s="14" t="s">
        <v>13495</v>
      </c>
      <c r="F10875" s="14">
        <v>10</v>
      </c>
      <c r="G10875" s="14">
        <v>0.16</v>
      </c>
      <c r="H10875" s="15">
        <v>4.038499999999999E-2</v>
      </c>
      <c r="I10875" s="15">
        <f>M10875-V10875</f>
        <v>0.12761500000000003</v>
      </c>
      <c r="J10875" s="14"/>
      <c r="K10875" s="13"/>
      <c r="L10875" s="9">
        <f>G10875*1.05</f>
        <v>0.16800000000000001</v>
      </c>
      <c r="M10875" s="11">
        <f>L10875-H10875</f>
        <v>0.12761500000000003</v>
      </c>
      <c r="N10875" s="11">
        <v>0</v>
      </c>
      <c r="P10875" s="9">
        <f>0.5*N10875/1000</f>
        <v>0</v>
      </c>
      <c r="Q10875" s="9">
        <f>P10875+O10875</f>
        <v>0</v>
      </c>
      <c r="R10875" s="11">
        <v>0</v>
      </c>
      <c r="T10875" s="9">
        <f>0.5*R10875</f>
        <v>0</v>
      </c>
      <c r="U10875" s="9">
        <f>T10875+S10875</f>
        <v>0</v>
      </c>
      <c r="V10875" s="9">
        <f>(Q10875+U10875)/(0.944*1000)</f>
        <v>0</v>
      </c>
    </row>
    <row r="10876" spans="1:22" x14ac:dyDescent="0.3">
      <c r="A10876" s="14">
        <v>10920</v>
      </c>
      <c r="B10876" s="14" t="s">
        <v>11759</v>
      </c>
      <c r="C10876" s="14" t="s">
        <v>13510</v>
      </c>
      <c r="D10876" s="14" t="s">
        <v>13504</v>
      </c>
      <c r="E10876" s="14" t="s">
        <v>13495</v>
      </c>
      <c r="F10876" s="14">
        <v>10</v>
      </c>
      <c r="G10876" s="14">
        <v>0.1</v>
      </c>
      <c r="H10876" s="15">
        <v>5.1688999999999992E-2</v>
      </c>
      <c r="I10876" s="15">
        <f>M10876-V10876</f>
        <v>5.3311000000000018E-2</v>
      </c>
      <c r="J10876" s="14"/>
      <c r="K10876" s="13"/>
      <c r="L10876" s="9">
        <f>G10876*1.05</f>
        <v>0.10500000000000001</v>
      </c>
      <c r="M10876" s="11">
        <f>L10876-H10876</f>
        <v>5.3311000000000018E-2</v>
      </c>
      <c r="N10876" s="11">
        <v>0</v>
      </c>
      <c r="P10876" s="9">
        <f>0.5*N10876/1000</f>
        <v>0</v>
      </c>
      <c r="Q10876" s="9">
        <f>P10876+O10876</f>
        <v>0</v>
      </c>
      <c r="R10876" s="11">
        <v>0</v>
      </c>
      <c r="T10876" s="9">
        <f>0.5*R10876</f>
        <v>0</v>
      </c>
      <c r="U10876" s="9">
        <f>T10876+S10876</f>
        <v>0</v>
      </c>
      <c r="V10876" s="9">
        <f>(Q10876+U10876)/(0.944*1000)</f>
        <v>0</v>
      </c>
    </row>
    <row r="10877" spans="1:22" x14ac:dyDescent="0.3">
      <c r="A10877" s="14">
        <v>10921</v>
      </c>
      <c r="B10877" s="14" t="s">
        <v>11760</v>
      </c>
      <c r="C10877" s="14" t="s">
        <v>13510</v>
      </c>
      <c r="D10877" s="14" t="s">
        <v>13504</v>
      </c>
      <c r="E10877" s="14" t="s">
        <v>13495</v>
      </c>
      <c r="F10877" s="14">
        <v>10</v>
      </c>
      <c r="G10877" s="14">
        <v>0.1</v>
      </c>
      <c r="H10877" s="15">
        <v>3.8468000000000002E-2</v>
      </c>
      <c r="I10877" s="15">
        <f>M10877-V10877</f>
        <v>6.6532000000000008E-2</v>
      </c>
      <c r="J10877" s="14"/>
      <c r="K10877" s="13"/>
      <c r="L10877" s="9">
        <f>G10877*1.05</f>
        <v>0.10500000000000001</v>
      </c>
      <c r="M10877" s="11">
        <f>L10877-H10877</f>
        <v>6.6532000000000008E-2</v>
      </c>
      <c r="N10877" s="11">
        <v>0</v>
      </c>
      <c r="P10877" s="9">
        <f>0.5*N10877/1000</f>
        <v>0</v>
      </c>
      <c r="Q10877" s="9">
        <f>P10877+O10877</f>
        <v>0</v>
      </c>
      <c r="R10877" s="11">
        <v>0</v>
      </c>
      <c r="T10877" s="9">
        <f>0.5*R10877</f>
        <v>0</v>
      </c>
      <c r="U10877" s="9">
        <f>T10877+S10877</f>
        <v>0</v>
      </c>
      <c r="V10877" s="9">
        <f>(Q10877+U10877)/(0.944*1000)</f>
        <v>0</v>
      </c>
    </row>
    <row r="10878" spans="1:22" x14ac:dyDescent="0.3">
      <c r="A10878" s="14">
        <v>10922</v>
      </c>
      <c r="B10878" s="14" t="s">
        <v>11761</v>
      </c>
      <c r="C10878" s="14" t="s">
        <v>13510</v>
      </c>
      <c r="D10878" s="14" t="s">
        <v>13504</v>
      </c>
      <c r="E10878" s="14" t="s">
        <v>13495</v>
      </c>
      <c r="F10878" s="14">
        <v>10</v>
      </c>
      <c r="G10878" s="14">
        <v>0.1</v>
      </c>
      <c r="H10878" s="15">
        <v>2.2834000000000004E-2</v>
      </c>
      <c r="I10878" s="15">
        <f>M10878-V10878</f>
        <v>8.2166000000000003E-2</v>
      </c>
      <c r="J10878" s="14"/>
      <c r="K10878" s="13"/>
      <c r="L10878" s="9">
        <f>G10878*1.05</f>
        <v>0.10500000000000001</v>
      </c>
      <c r="M10878" s="11">
        <f>L10878-H10878</f>
        <v>8.2166000000000003E-2</v>
      </c>
      <c r="N10878" s="11">
        <v>0</v>
      </c>
      <c r="P10878" s="9">
        <f>0.5*N10878/1000</f>
        <v>0</v>
      </c>
      <c r="Q10878" s="9">
        <f>P10878+O10878</f>
        <v>0</v>
      </c>
      <c r="R10878" s="11">
        <v>0</v>
      </c>
      <c r="T10878" s="9">
        <f>0.5*R10878</f>
        <v>0</v>
      </c>
      <c r="U10878" s="9">
        <f>T10878+S10878</f>
        <v>0</v>
      </c>
      <c r="V10878" s="9">
        <f>(Q10878+U10878)/(0.944*1000)</f>
        <v>0</v>
      </c>
    </row>
    <row r="10879" spans="1:22" x14ac:dyDescent="0.3">
      <c r="A10879" s="14">
        <v>10923</v>
      </c>
      <c r="B10879" s="14" t="s">
        <v>11762</v>
      </c>
      <c r="C10879" s="14" t="s">
        <v>13510</v>
      </c>
      <c r="D10879" s="14" t="s">
        <v>13504</v>
      </c>
      <c r="E10879" s="14" t="s">
        <v>13495</v>
      </c>
      <c r="F10879" s="14">
        <v>10</v>
      </c>
      <c r="G10879" s="14">
        <v>0.16</v>
      </c>
      <c r="H10879" s="15">
        <v>4.4406999999999995E-2</v>
      </c>
      <c r="I10879" s="15">
        <f>M10879-V10879</f>
        <v>0.12359300000000001</v>
      </c>
      <c r="J10879" s="14"/>
      <c r="K10879" s="13"/>
      <c r="L10879" s="9">
        <f>G10879*1.05</f>
        <v>0.16800000000000001</v>
      </c>
      <c r="M10879" s="11">
        <f>L10879-H10879</f>
        <v>0.12359300000000001</v>
      </c>
      <c r="N10879" s="11">
        <v>0</v>
      </c>
      <c r="P10879" s="9">
        <f>0.5*N10879/1000</f>
        <v>0</v>
      </c>
      <c r="Q10879" s="9">
        <f>P10879+O10879</f>
        <v>0</v>
      </c>
      <c r="R10879" s="11">
        <v>0</v>
      </c>
      <c r="T10879" s="9">
        <f>0.5*R10879</f>
        <v>0</v>
      </c>
      <c r="U10879" s="9">
        <f>T10879+S10879</f>
        <v>0</v>
      </c>
      <c r="V10879" s="9">
        <f>(Q10879+U10879)/(0.944*1000)</f>
        <v>0</v>
      </c>
    </row>
    <row r="10880" spans="1:22" x14ac:dyDescent="0.3">
      <c r="A10880" s="14">
        <v>10924</v>
      </c>
      <c r="B10880" s="14" t="s">
        <v>11763</v>
      </c>
      <c r="C10880" s="14" t="s">
        <v>13510</v>
      </c>
      <c r="D10880" s="14" t="s">
        <v>13504</v>
      </c>
      <c r="E10880" s="14" t="s">
        <v>13495</v>
      </c>
      <c r="F10880" s="14">
        <v>10</v>
      </c>
      <c r="G10880" s="14">
        <v>0.1</v>
      </c>
      <c r="H10880" s="15">
        <v>1.1866E-2</v>
      </c>
      <c r="I10880" s="15">
        <f>M10880-V10880</f>
        <v>9.3134000000000008E-2</v>
      </c>
      <c r="J10880" s="14"/>
      <c r="K10880" s="13"/>
      <c r="L10880" s="9">
        <f>G10880*1.05</f>
        <v>0.10500000000000001</v>
      </c>
      <c r="M10880" s="11">
        <f>L10880-H10880</f>
        <v>9.3134000000000008E-2</v>
      </c>
      <c r="N10880" s="11">
        <v>0</v>
      </c>
      <c r="P10880" s="9">
        <f>0.5*N10880/1000</f>
        <v>0</v>
      </c>
      <c r="Q10880" s="9">
        <f>P10880+O10880</f>
        <v>0</v>
      </c>
      <c r="R10880" s="11">
        <v>0</v>
      </c>
      <c r="T10880" s="9">
        <f>0.5*R10880</f>
        <v>0</v>
      </c>
      <c r="U10880" s="9">
        <f>T10880+S10880</f>
        <v>0</v>
      </c>
      <c r="V10880" s="9">
        <f>(Q10880+U10880)/(0.944*1000)</f>
        <v>0</v>
      </c>
    </row>
    <row r="10881" spans="1:22" x14ac:dyDescent="0.3">
      <c r="A10881" s="14">
        <v>10925</v>
      </c>
      <c r="B10881" s="14" t="s">
        <v>11764</v>
      </c>
      <c r="C10881" s="14" t="s">
        <v>13510</v>
      </c>
      <c r="D10881" s="14" t="s">
        <v>13504</v>
      </c>
      <c r="E10881" s="14" t="s">
        <v>13495</v>
      </c>
      <c r="F10881" s="14">
        <v>10</v>
      </c>
      <c r="G10881" s="14">
        <v>0.1</v>
      </c>
      <c r="H10881" s="15">
        <v>2.6391999999999995E-2</v>
      </c>
      <c r="I10881" s="15">
        <f>M10881-V10881</f>
        <v>7.8608000000000011E-2</v>
      </c>
      <c r="J10881" s="14"/>
      <c r="K10881" s="13"/>
      <c r="L10881" s="9">
        <f>G10881*1.05</f>
        <v>0.10500000000000001</v>
      </c>
      <c r="M10881" s="11">
        <f>L10881-H10881</f>
        <v>7.8608000000000011E-2</v>
      </c>
      <c r="N10881" s="11">
        <v>0</v>
      </c>
      <c r="P10881" s="9">
        <f>0.5*N10881/1000</f>
        <v>0</v>
      </c>
      <c r="Q10881" s="9">
        <f>P10881+O10881</f>
        <v>0</v>
      </c>
      <c r="R10881" s="11">
        <v>0</v>
      </c>
      <c r="T10881" s="9">
        <f>0.5*R10881</f>
        <v>0</v>
      </c>
      <c r="U10881" s="9">
        <f>T10881+S10881</f>
        <v>0</v>
      </c>
      <c r="V10881" s="9">
        <f>(Q10881+U10881)/(0.944*1000)</f>
        <v>0</v>
      </c>
    </row>
    <row r="10882" spans="1:22" x14ac:dyDescent="0.3">
      <c r="A10882" s="14">
        <v>10926</v>
      </c>
      <c r="B10882" s="14" t="s">
        <v>11765</v>
      </c>
      <c r="C10882" s="14" t="s">
        <v>13510</v>
      </c>
      <c r="D10882" s="14" t="s">
        <v>13504</v>
      </c>
      <c r="E10882" s="14" t="s">
        <v>13495</v>
      </c>
      <c r="F10882" s="14">
        <v>10</v>
      </c>
      <c r="G10882" s="14">
        <v>0.16</v>
      </c>
      <c r="H10882" s="15">
        <v>3.5699999999999989E-2</v>
      </c>
      <c r="I10882" s="15">
        <f>M10882-V10882</f>
        <v>0.13230000000000003</v>
      </c>
      <c r="J10882" s="14"/>
      <c r="K10882" s="13"/>
      <c r="L10882" s="9">
        <f>G10882*1.05</f>
        <v>0.16800000000000001</v>
      </c>
      <c r="M10882" s="11">
        <f>L10882-H10882</f>
        <v>0.13230000000000003</v>
      </c>
      <c r="N10882" s="11">
        <v>0</v>
      </c>
      <c r="P10882" s="9">
        <f>0.5*N10882/1000</f>
        <v>0</v>
      </c>
      <c r="Q10882" s="9">
        <f>P10882+O10882</f>
        <v>0</v>
      </c>
      <c r="R10882" s="11">
        <v>0</v>
      </c>
      <c r="T10882" s="9">
        <f>0.5*R10882</f>
        <v>0</v>
      </c>
      <c r="U10882" s="9">
        <f>T10882+S10882</f>
        <v>0</v>
      </c>
      <c r="V10882" s="9">
        <f>(Q10882+U10882)/(0.944*1000)</f>
        <v>0</v>
      </c>
    </row>
    <row r="10883" spans="1:22" x14ac:dyDescent="0.3">
      <c r="A10883" s="14">
        <v>10927</v>
      </c>
      <c r="B10883" s="14" t="s">
        <v>11766</v>
      </c>
      <c r="C10883" s="14" t="s">
        <v>13510</v>
      </c>
      <c r="D10883" s="14" t="s">
        <v>13504</v>
      </c>
      <c r="E10883" s="14" t="s">
        <v>13495</v>
      </c>
      <c r="F10883" s="14">
        <v>10</v>
      </c>
      <c r="G10883" s="14">
        <v>0.25</v>
      </c>
      <c r="H10883" s="15">
        <v>3.9462999999999991E-2</v>
      </c>
      <c r="I10883" s="15">
        <f>M10883-V10883</f>
        <v>0.22303700000000001</v>
      </c>
      <c r="J10883" s="14"/>
      <c r="K10883" s="13"/>
      <c r="L10883" s="9">
        <f>G10883*1.05</f>
        <v>0.26250000000000001</v>
      </c>
      <c r="M10883" s="11">
        <f>L10883-H10883</f>
        <v>0.22303700000000001</v>
      </c>
      <c r="N10883" s="11">
        <v>0</v>
      </c>
      <c r="P10883" s="9">
        <f>0.5*N10883/1000</f>
        <v>0</v>
      </c>
      <c r="Q10883" s="9">
        <f>P10883+O10883</f>
        <v>0</v>
      </c>
      <c r="R10883" s="11">
        <v>0</v>
      </c>
      <c r="T10883" s="9">
        <f>0.5*R10883</f>
        <v>0</v>
      </c>
      <c r="U10883" s="9">
        <f>T10883+S10883</f>
        <v>0</v>
      </c>
      <c r="V10883" s="9">
        <f>(Q10883+U10883)/(0.944*1000)</f>
        <v>0</v>
      </c>
    </row>
    <row r="10884" spans="1:22" x14ac:dyDescent="0.3">
      <c r="A10884" s="14">
        <v>10928</v>
      </c>
      <c r="B10884" s="14" t="s">
        <v>11767</v>
      </c>
      <c r="C10884" s="14" t="s">
        <v>13510</v>
      </c>
      <c r="D10884" s="14" t="s">
        <v>13504</v>
      </c>
      <c r="E10884" s="14" t="s">
        <v>13495</v>
      </c>
      <c r="F10884" s="14">
        <v>10</v>
      </c>
      <c r="G10884" s="14">
        <v>0.1</v>
      </c>
      <c r="H10884" s="15">
        <v>2.7944000000000004E-2</v>
      </c>
      <c r="I10884" s="15">
        <f>M10884-V10884</f>
        <v>7.7056000000000013E-2</v>
      </c>
      <c r="J10884" s="14"/>
      <c r="K10884" s="13"/>
      <c r="L10884" s="9">
        <f>G10884*1.05</f>
        <v>0.10500000000000001</v>
      </c>
      <c r="M10884" s="11">
        <f>L10884-H10884</f>
        <v>7.7056000000000013E-2</v>
      </c>
      <c r="N10884" s="11">
        <v>0</v>
      </c>
      <c r="P10884" s="9">
        <f>0.5*N10884/1000</f>
        <v>0</v>
      </c>
      <c r="Q10884" s="9">
        <f>P10884+O10884</f>
        <v>0</v>
      </c>
      <c r="R10884" s="11">
        <v>0</v>
      </c>
      <c r="T10884" s="9">
        <f>0.5*R10884</f>
        <v>0</v>
      </c>
      <c r="U10884" s="9">
        <f>T10884+S10884</f>
        <v>0</v>
      </c>
      <c r="V10884" s="9">
        <f>(Q10884+U10884)/(0.944*1000)</f>
        <v>0</v>
      </c>
    </row>
    <row r="10885" spans="1:22" x14ac:dyDescent="0.3">
      <c r="A10885" s="14">
        <v>10929</v>
      </c>
      <c r="B10885" s="14" t="s">
        <v>11768</v>
      </c>
      <c r="C10885" s="14" t="s">
        <v>13510</v>
      </c>
      <c r="D10885" s="14" t="s">
        <v>13504</v>
      </c>
      <c r="E10885" s="14" t="s">
        <v>13495</v>
      </c>
      <c r="F10885" s="14">
        <v>10</v>
      </c>
      <c r="G10885" s="14">
        <v>0.16</v>
      </c>
      <c r="H10885" s="15">
        <v>7.0279999999999995E-2</v>
      </c>
      <c r="I10885" s="15">
        <f>M10885-V10885</f>
        <v>9.7720000000000015E-2</v>
      </c>
      <c r="J10885" s="14"/>
      <c r="K10885" s="13"/>
      <c r="L10885" s="9">
        <f>G10885*1.05</f>
        <v>0.16800000000000001</v>
      </c>
      <c r="M10885" s="11">
        <f>L10885-H10885</f>
        <v>9.7720000000000015E-2</v>
      </c>
      <c r="N10885" s="11">
        <v>0</v>
      </c>
      <c r="P10885" s="9">
        <f>0.5*N10885/1000</f>
        <v>0</v>
      </c>
      <c r="Q10885" s="9">
        <f>P10885+O10885</f>
        <v>0</v>
      </c>
      <c r="R10885" s="11">
        <v>0</v>
      </c>
      <c r="T10885" s="9">
        <f>0.5*R10885</f>
        <v>0</v>
      </c>
      <c r="U10885" s="9">
        <f>T10885+S10885</f>
        <v>0</v>
      </c>
      <c r="V10885" s="9">
        <f>(Q10885+U10885)/(0.944*1000)</f>
        <v>0</v>
      </c>
    </row>
    <row r="10886" spans="1:22" x14ac:dyDescent="0.3">
      <c r="A10886" s="14">
        <v>10930</v>
      </c>
      <c r="B10886" s="14" t="s">
        <v>11769</v>
      </c>
      <c r="C10886" s="14" t="s">
        <v>13510</v>
      </c>
      <c r="D10886" s="14" t="s">
        <v>13504</v>
      </c>
      <c r="E10886" s="14" t="s">
        <v>13495</v>
      </c>
      <c r="F10886" s="14">
        <v>10</v>
      </c>
      <c r="G10886" s="14">
        <v>0.25</v>
      </c>
      <c r="H10886" s="15">
        <v>3.3711999999999992E-2</v>
      </c>
      <c r="I10886" s="15">
        <f>M10886-V10886</f>
        <v>0.22878800000000002</v>
      </c>
      <c r="J10886" s="14"/>
      <c r="K10886" s="13"/>
      <c r="L10886" s="9">
        <f>G10886*1.05</f>
        <v>0.26250000000000001</v>
      </c>
      <c r="M10886" s="11">
        <f>L10886-H10886</f>
        <v>0.22878800000000002</v>
      </c>
      <c r="N10886" s="11">
        <v>0</v>
      </c>
      <c r="P10886" s="9">
        <f>0.5*N10886/1000</f>
        <v>0</v>
      </c>
      <c r="Q10886" s="9">
        <f>P10886+O10886</f>
        <v>0</v>
      </c>
      <c r="R10886" s="11">
        <v>0</v>
      </c>
      <c r="T10886" s="9">
        <f>0.5*R10886</f>
        <v>0</v>
      </c>
      <c r="U10886" s="9">
        <f>T10886+S10886</f>
        <v>0</v>
      </c>
      <c r="V10886" s="9">
        <f>(Q10886+U10886)/(0.944*1000)</f>
        <v>0</v>
      </c>
    </row>
    <row r="10887" spans="1:22" x14ac:dyDescent="0.3">
      <c r="A10887" s="14">
        <v>10931</v>
      </c>
      <c r="B10887" s="14" t="s">
        <v>11770</v>
      </c>
      <c r="C10887" s="14" t="s">
        <v>13510</v>
      </c>
      <c r="D10887" s="14" t="s">
        <v>13504</v>
      </c>
      <c r="E10887" s="14" t="s">
        <v>13495</v>
      </c>
      <c r="F10887" s="14">
        <v>10</v>
      </c>
      <c r="G10887" s="14">
        <v>0.16</v>
      </c>
      <c r="H10887" s="15">
        <v>1.6829999999999927E-3</v>
      </c>
      <c r="I10887" s="15">
        <f>M10887-V10887</f>
        <v>0.16631700000000002</v>
      </c>
      <c r="J10887" s="14"/>
      <c r="K10887" s="13"/>
      <c r="L10887" s="9">
        <f>G10887*1.05</f>
        <v>0.16800000000000001</v>
      </c>
      <c r="M10887" s="11">
        <f>L10887-H10887</f>
        <v>0.16631700000000002</v>
      </c>
      <c r="N10887" s="11">
        <v>0</v>
      </c>
      <c r="P10887" s="9">
        <f>0.5*N10887/1000</f>
        <v>0</v>
      </c>
      <c r="Q10887" s="9">
        <f>P10887+O10887</f>
        <v>0</v>
      </c>
      <c r="R10887" s="11">
        <v>0</v>
      </c>
      <c r="T10887" s="9">
        <f>0.5*R10887</f>
        <v>0</v>
      </c>
      <c r="U10887" s="9">
        <f>T10887+S10887</f>
        <v>0</v>
      </c>
      <c r="V10887" s="9">
        <f>(Q10887+U10887)/(0.944*1000)</f>
        <v>0</v>
      </c>
    </row>
    <row r="10888" spans="1:22" x14ac:dyDescent="0.3">
      <c r="A10888" s="14">
        <v>10932</v>
      </c>
      <c r="B10888" s="14" t="s">
        <v>11771</v>
      </c>
      <c r="C10888" s="14" t="s">
        <v>13510</v>
      </c>
      <c r="D10888" s="14" t="s">
        <v>13504</v>
      </c>
      <c r="E10888" s="14" t="s">
        <v>13495</v>
      </c>
      <c r="F10888" s="14">
        <v>10</v>
      </c>
      <c r="G10888" s="14">
        <v>0.16</v>
      </c>
      <c r="H10888" s="15">
        <v>2.6846000000000005E-2</v>
      </c>
      <c r="I10888" s="15">
        <f>M10888-V10888</f>
        <v>0.141154</v>
      </c>
      <c r="J10888" s="14"/>
      <c r="K10888" s="13"/>
      <c r="L10888" s="9">
        <f>G10888*1.05</f>
        <v>0.16800000000000001</v>
      </c>
      <c r="M10888" s="11">
        <f>L10888-H10888</f>
        <v>0.141154</v>
      </c>
      <c r="N10888" s="11">
        <v>0</v>
      </c>
      <c r="P10888" s="9">
        <f>0.5*N10888/1000</f>
        <v>0</v>
      </c>
      <c r="Q10888" s="9">
        <f>P10888+O10888</f>
        <v>0</v>
      </c>
      <c r="R10888" s="11">
        <v>0</v>
      </c>
      <c r="T10888" s="9">
        <f>0.5*R10888</f>
        <v>0</v>
      </c>
      <c r="U10888" s="9">
        <f>T10888+S10888</f>
        <v>0</v>
      </c>
      <c r="V10888" s="9">
        <f>(Q10888+U10888)/(0.944*1000)</f>
        <v>0</v>
      </c>
    </row>
    <row r="10889" spans="1:22" x14ac:dyDescent="0.3">
      <c r="A10889" s="14">
        <v>10933</v>
      </c>
      <c r="B10889" s="14" t="s">
        <v>11772</v>
      </c>
      <c r="C10889" s="14" t="s">
        <v>13510</v>
      </c>
      <c r="D10889" s="14" t="s">
        <v>13504</v>
      </c>
      <c r="E10889" s="14" t="s">
        <v>13495</v>
      </c>
      <c r="F10889" s="14">
        <v>10</v>
      </c>
      <c r="G10889" s="14">
        <v>0.25</v>
      </c>
      <c r="H10889" s="15">
        <v>4.3626000000000005E-2</v>
      </c>
      <c r="I10889" s="15">
        <f>M10889-V10889</f>
        <v>0.21887400000000001</v>
      </c>
      <c r="J10889" s="14"/>
      <c r="K10889" s="13"/>
      <c r="L10889" s="9">
        <f>G10889*1.05</f>
        <v>0.26250000000000001</v>
      </c>
      <c r="M10889" s="11">
        <f>L10889-H10889</f>
        <v>0.21887400000000001</v>
      </c>
      <c r="N10889" s="11">
        <v>0</v>
      </c>
      <c r="P10889" s="9">
        <f>0.5*N10889/1000</f>
        <v>0</v>
      </c>
      <c r="Q10889" s="9">
        <f>P10889+O10889</f>
        <v>0</v>
      </c>
      <c r="R10889" s="11">
        <v>0</v>
      </c>
      <c r="T10889" s="9">
        <f>0.5*R10889</f>
        <v>0</v>
      </c>
      <c r="U10889" s="9">
        <f>T10889+S10889</f>
        <v>0</v>
      </c>
      <c r="V10889" s="9">
        <f>(Q10889+U10889)/(0.944*1000)</f>
        <v>0</v>
      </c>
    </row>
    <row r="10890" spans="1:22" x14ac:dyDescent="0.3">
      <c r="A10890" s="14">
        <v>10934</v>
      </c>
      <c r="B10890" s="14" t="s">
        <v>11773</v>
      </c>
      <c r="C10890" s="14" t="s">
        <v>13510</v>
      </c>
      <c r="D10890" s="14" t="s">
        <v>13504</v>
      </c>
      <c r="E10890" s="14" t="s">
        <v>13495</v>
      </c>
      <c r="F10890" s="14">
        <v>10</v>
      </c>
      <c r="G10890" s="14">
        <v>0.1</v>
      </c>
      <c r="H10890" s="15">
        <v>9.0759999999999938E-3</v>
      </c>
      <c r="I10890" s="15">
        <f>M10890-V10890</f>
        <v>9.5924000000000009E-2</v>
      </c>
      <c r="J10890" s="14"/>
      <c r="K10890" s="13"/>
      <c r="L10890" s="9">
        <f>G10890*1.05</f>
        <v>0.10500000000000001</v>
      </c>
      <c r="M10890" s="11">
        <f>L10890-H10890</f>
        <v>9.5924000000000009E-2</v>
      </c>
      <c r="N10890" s="11">
        <v>0</v>
      </c>
      <c r="P10890" s="9">
        <f>0.5*N10890/1000</f>
        <v>0</v>
      </c>
      <c r="Q10890" s="9">
        <f>P10890+O10890</f>
        <v>0</v>
      </c>
      <c r="R10890" s="11">
        <v>0</v>
      </c>
      <c r="T10890" s="9">
        <f>0.5*R10890</f>
        <v>0</v>
      </c>
      <c r="U10890" s="9">
        <f>T10890+S10890</f>
        <v>0</v>
      </c>
      <c r="V10890" s="9">
        <f>(Q10890+U10890)/(0.944*1000)</f>
        <v>0</v>
      </c>
    </row>
    <row r="10891" spans="1:22" x14ac:dyDescent="0.3">
      <c r="A10891" s="14">
        <v>10935</v>
      </c>
      <c r="B10891" s="14" t="s">
        <v>11774</v>
      </c>
      <c r="C10891" s="14" t="s">
        <v>13510</v>
      </c>
      <c r="D10891" s="14" t="s">
        <v>13504</v>
      </c>
      <c r="E10891" s="14" t="s">
        <v>13495</v>
      </c>
      <c r="F10891" s="14">
        <v>10</v>
      </c>
      <c r="G10891" s="14">
        <v>0.16</v>
      </c>
      <c r="H10891" s="15">
        <v>3.3832999999999995E-2</v>
      </c>
      <c r="I10891" s="15">
        <f>M10891-V10891</f>
        <v>0.13416700000000001</v>
      </c>
      <c r="J10891" s="14"/>
      <c r="K10891" s="13"/>
      <c r="L10891" s="9">
        <f>G10891*1.05</f>
        <v>0.16800000000000001</v>
      </c>
      <c r="M10891" s="11">
        <f>L10891-H10891</f>
        <v>0.13416700000000001</v>
      </c>
      <c r="N10891" s="11">
        <v>0</v>
      </c>
      <c r="P10891" s="9">
        <f>0.5*N10891/1000</f>
        <v>0</v>
      </c>
      <c r="Q10891" s="9">
        <f>P10891+O10891</f>
        <v>0</v>
      </c>
      <c r="R10891" s="11">
        <v>0</v>
      </c>
      <c r="T10891" s="9">
        <f>0.5*R10891</f>
        <v>0</v>
      </c>
      <c r="U10891" s="9">
        <f>T10891+S10891</f>
        <v>0</v>
      </c>
      <c r="V10891" s="9">
        <f>(Q10891+U10891)/(0.944*1000)</f>
        <v>0</v>
      </c>
    </row>
    <row r="10892" spans="1:22" x14ac:dyDescent="0.3">
      <c r="A10892" s="14">
        <v>10936</v>
      </c>
      <c r="B10892" s="14" t="s">
        <v>11775</v>
      </c>
      <c r="C10892" s="14" t="s">
        <v>13510</v>
      </c>
      <c r="D10892" s="14" t="s">
        <v>13504</v>
      </c>
      <c r="E10892" s="14" t="s">
        <v>13495</v>
      </c>
      <c r="F10892" s="14">
        <v>10</v>
      </c>
      <c r="G10892" s="14">
        <v>0.16</v>
      </c>
      <c r="H10892" s="15">
        <v>2.7792000000000001E-2</v>
      </c>
      <c r="I10892" s="15">
        <f>M10892-V10892</f>
        <v>0.140208</v>
      </c>
      <c r="J10892" s="14"/>
      <c r="K10892" s="13"/>
      <c r="L10892" s="9">
        <f>G10892*1.05</f>
        <v>0.16800000000000001</v>
      </c>
      <c r="M10892" s="11">
        <f>L10892-H10892</f>
        <v>0.140208</v>
      </c>
      <c r="N10892" s="11">
        <v>0</v>
      </c>
      <c r="P10892" s="9">
        <f>0.5*N10892/1000</f>
        <v>0</v>
      </c>
      <c r="Q10892" s="9">
        <f>P10892+O10892</f>
        <v>0</v>
      </c>
      <c r="R10892" s="11">
        <v>0</v>
      </c>
      <c r="T10892" s="9">
        <f>0.5*R10892</f>
        <v>0</v>
      </c>
      <c r="U10892" s="9">
        <f>T10892+S10892</f>
        <v>0</v>
      </c>
      <c r="V10892" s="9">
        <f>(Q10892+U10892)/(0.944*1000)</f>
        <v>0</v>
      </c>
    </row>
    <row r="10893" spans="1:22" x14ac:dyDescent="0.3">
      <c r="A10893" s="14">
        <v>10937</v>
      </c>
      <c r="B10893" s="14" t="s">
        <v>11776</v>
      </c>
      <c r="C10893" s="14" t="s">
        <v>13510</v>
      </c>
      <c r="D10893" s="14" t="s">
        <v>13504</v>
      </c>
      <c r="E10893" s="14" t="s">
        <v>13495</v>
      </c>
      <c r="F10893" s="14">
        <v>10</v>
      </c>
      <c r="G10893" s="14">
        <v>0.1</v>
      </c>
      <c r="H10893" s="15">
        <v>3.6130000000000002E-2</v>
      </c>
      <c r="I10893" s="15">
        <f>M10893-V10893</f>
        <v>6.8870000000000015E-2</v>
      </c>
      <c r="J10893" s="14"/>
      <c r="K10893" s="13"/>
      <c r="L10893" s="9">
        <f>G10893*1.05</f>
        <v>0.10500000000000001</v>
      </c>
      <c r="M10893" s="11">
        <f>L10893-H10893</f>
        <v>6.8870000000000015E-2</v>
      </c>
      <c r="N10893" s="11">
        <v>0</v>
      </c>
      <c r="P10893" s="9">
        <f>0.5*N10893/1000</f>
        <v>0</v>
      </c>
      <c r="Q10893" s="9">
        <f>P10893+O10893</f>
        <v>0</v>
      </c>
      <c r="R10893" s="11">
        <v>0</v>
      </c>
      <c r="T10893" s="9">
        <f>0.5*R10893</f>
        <v>0</v>
      </c>
      <c r="U10893" s="9">
        <f>T10893+S10893</f>
        <v>0</v>
      </c>
      <c r="V10893" s="9">
        <f>(Q10893+U10893)/(0.944*1000)</f>
        <v>0</v>
      </c>
    </row>
    <row r="10894" spans="1:22" x14ac:dyDescent="0.3">
      <c r="A10894" s="14">
        <v>10938</v>
      </c>
      <c r="B10894" s="14" t="s">
        <v>11777</v>
      </c>
      <c r="C10894" s="14" t="s">
        <v>13510</v>
      </c>
      <c r="D10894" s="14" t="s">
        <v>13504</v>
      </c>
      <c r="E10894" s="14" t="s">
        <v>13495</v>
      </c>
      <c r="F10894" s="14">
        <v>10</v>
      </c>
      <c r="G10894" s="14">
        <v>0.1</v>
      </c>
      <c r="H10894" s="15">
        <v>6.6280000000000002E-3</v>
      </c>
      <c r="I10894" s="15">
        <f>M10894-V10894</f>
        <v>9.8372000000000015E-2</v>
      </c>
      <c r="J10894" s="14"/>
      <c r="K10894" s="13"/>
      <c r="L10894" s="9">
        <f>G10894*1.05</f>
        <v>0.10500000000000001</v>
      </c>
      <c r="M10894" s="11">
        <f>L10894-H10894</f>
        <v>9.8372000000000015E-2</v>
      </c>
      <c r="N10894" s="11">
        <v>0</v>
      </c>
      <c r="P10894" s="9">
        <f>0.5*N10894/1000</f>
        <v>0</v>
      </c>
      <c r="Q10894" s="9">
        <f>P10894+O10894</f>
        <v>0</v>
      </c>
      <c r="R10894" s="11">
        <v>0</v>
      </c>
      <c r="T10894" s="9">
        <f>0.5*R10894</f>
        <v>0</v>
      </c>
      <c r="U10894" s="9">
        <f>T10894+S10894</f>
        <v>0</v>
      </c>
      <c r="V10894" s="9">
        <f>(Q10894+U10894)/(0.944*1000)</f>
        <v>0</v>
      </c>
    </row>
    <row r="10895" spans="1:22" x14ac:dyDescent="0.3">
      <c r="A10895" s="14">
        <v>10939</v>
      </c>
      <c r="B10895" s="14" t="s">
        <v>11778</v>
      </c>
      <c r="C10895" s="14" t="s">
        <v>13510</v>
      </c>
      <c r="D10895" s="14" t="s">
        <v>13504</v>
      </c>
      <c r="E10895" s="14" t="s">
        <v>13495</v>
      </c>
      <c r="F10895" s="14">
        <v>10</v>
      </c>
      <c r="G10895" s="14">
        <v>0.4</v>
      </c>
      <c r="H10895" s="15">
        <v>1.9182999999999992E-2</v>
      </c>
      <c r="I10895" s="15">
        <f>M10895-V10895</f>
        <v>0.40081700000000003</v>
      </c>
      <c r="J10895" s="14"/>
      <c r="K10895" s="13"/>
      <c r="L10895" s="9">
        <f>G10895*1.05</f>
        <v>0.42000000000000004</v>
      </c>
      <c r="M10895" s="11">
        <f>L10895-H10895</f>
        <v>0.40081700000000003</v>
      </c>
      <c r="N10895" s="11">
        <v>0</v>
      </c>
      <c r="P10895" s="9">
        <f>0.5*N10895/1000</f>
        <v>0</v>
      </c>
      <c r="Q10895" s="9">
        <f>P10895+O10895</f>
        <v>0</v>
      </c>
      <c r="R10895" s="11">
        <v>0</v>
      </c>
      <c r="T10895" s="9">
        <f>0.5*R10895</f>
        <v>0</v>
      </c>
      <c r="U10895" s="9">
        <f>T10895+S10895</f>
        <v>0</v>
      </c>
      <c r="V10895" s="9">
        <f>(Q10895+U10895)/(0.944*1000)</f>
        <v>0</v>
      </c>
    </row>
    <row r="10896" spans="1:22" x14ac:dyDescent="0.3">
      <c r="A10896" s="14">
        <v>10940</v>
      </c>
      <c r="B10896" s="14" t="s">
        <v>11779</v>
      </c>
      <c r="C10896" s="14" t="s">
        <v>13510</v>
      </c>
      <c r="D10896" s="14" t="s">
        <v>13504</v>
      </c>
      <c r="E10896" s="14" t="s">
        <v>13495</v>
      </c>
      <c r="F10896" s="14">
        <v>10</v>
      </c>
      <c r="G10896" s="14">
        <v>0.25</v>
      </c>
      <c r="H10896" s="15">
        <v>3.1296999999999998E-2</v>
      </c>
      <c r="I10896" s="15">
        <f>M10896-V10896</f>
        <v>0.23120300000000002</v>
      </c>
      <c r="J10896" s="14"/>
      <c r="K10896" s="13"/>
      <c r="L10896" s="9">
        <f>G10896*1.05</f>
        <v>0.26250000000000001</v>
      </c>
      <c r="M10896" s="11">
        <f>L10896-H10896</f>
        <v>0.23120300000000002</v>
      </c>
      <c r="N10896" s="11">
        <v>0</v>
      </c>
      <c r="P10896" s="9">
        <f>0.5*N10896/1000</f>
        <v>0</v>
      </c>
      <c r="Q10896" s="9">
        <f>P10896+O10896</f>
        <v>0</v>
      </c>
      <c r="R10896" s="11">
        <v>0</v>
      </c>
      <c r="T10896" s="9">
        <f>0.5*R10896</f>
        <v>0</v>
      </c>
      <c r="U10896" s="9">
        <f>T10896+S10896</f>
        <v>0</v>
      </c>
      <c r="V10896" s="9">
        <f>(Q10896+U10896)/(0.944*1000)</f>
        <v>0</v>
      </c>
    </row>
    <row r="10897" spans="1:22" x14ac:dyDescent="0.3">
      <c r="A10897" s="14">
        <v>10941</v>
      </c>
      <c r="B10897" s="14" t="s">
        <v>11780</v>
      </c>
      <c r="C10897" s="14" t="s">
        <v>13510</v>
      </c>
      <c r="D10897" s="14" t="s">
        <v>13504</v>
      </c>
      <c r="E10897" s="14" t="s">
        <v>13495</v>
      </c>
      <c r="F10897" s="14">
        <v>10</v>
      </c>
      <c r="G10897" s="14">
        <v>0.16</v>
      </c>
      <c r="H10897" s="15">
        <v>1.9194999999999993E-2</v>
      </c>
      <c r="I10897" s="15">
        <f>M10897-V10897</f>
        <v>0.14880500000000002</v>
      </c>
      <c r="J10897" s="14"/>
      <c r="K10897" s="13"/>
      <c r="L10897" s="9">
        <f>G10897*1.05</f>
        <v>0.16800000000000001</v>
      </c>
      <c r="M10897" s="11">
        <f>L10897-H10897</f>
        <v>0.14880500000000002</v>
      </c>
      <c r="N10897" s="11">
        <v>0</v>
      </c>
      <c r="P10897" s="9">
        <f>0.5*N10897/1000</f>
        <v>0</v>
      </c>
      <c r="Q10897" s="9">
        <f>P10897+O10897</f>
        <v>0</v>
      </c>
      <c r="R10897" s="11">
        <v>0</v>
      </c>
      <c r="T10897" s="9">
        <f>0.5*R10897</f>
        <v>0</v>
      </c>
      <c r="U10897" s="9">
        <f>T10897+S10897</f>
        <v>0</v>
      </c>
      <c r="V10897" s="9">
        <f>(Q10897+U10897)/(0.944*1000)</f>
        <v>0</v>
      </c>
    </row>
    <row r="10898" spans="1:22" x14ac:dyDescent="0.3">
      <c r="A10898" s="14">
        <v>10942</v>
      </c>
      <c r="B10898" s="14" t="s">
        <v>11781</v>
      </c>
      <c r="C10898" s="14" t="s">
        <v>13510</v>
      </c>
      <c r="D10898" s="14" t="s">
        <v>13504</v>
      </c>
      <c r="E10898" s="14" t="s">
        <v>13495</v>
      </c>
      <c r="F10898" s="14">
        <v>10</v>
      </c>
      <c r="G10898" s="14">
        <v>0.25</v>
      </c>
      <c r="H10898" s="15">
        <v>0</v>
      </c>
      <c r="I10898" s="15">
        <f>M10898-V10898</f>
        <v>0.26250000000000001</v>
      </c>
      <c r="J10898" s="14"/>
      <c r="K10898" s="13"/>
      <c r="L10898" s="9">
        <f>G10898*1.05</f>
        <v>0.26250000000000001</v>
      </c>
      <c r="M10898" s="11">
        <f>L10898-H10898</f>
        <v>0.26250000000000001</v>
      </c>
      <c r="N10898" s="11">
        <v>0</v>
      </c>
      <c r="P10898" s="9">
        <f>0.5*N10898/1000</f>
        <v>0</v>
      </c>
      <c r="Q10898" s="9">
        <f>P10898+O10898</f>
        <v>0</v>
      </c>
      <c r="R10898" s="11">
        <v>0</v>
      </c>
      <c r="T10898" s="9">
        <f>0.5*R10898</f>
        <v>0</v>
      </c>
      <c r="U10898" s="9">
        <f>T10898+S10898</f>
        <v>0</v>
      </c>
      <c r="V10898" s="9">
        <f>(Q10898+U10898)/(0.944*1000)</f>
        <v>0</v>
      </c>
    </row>
    <row r="10899" spans="1:22" x14ac:dyDescent="0.3">
      <c r="A10899" s="14">
        <v>10943</v>
      </c>
      <c r="B10899" s="14" t="s">
        <v>11782</v>
      </c>
      <c r="C10899" s="14" t="s">
        <v>13510</v>
      </c>
      <c r="D10899" s="14" t="s">
        <v>13504</v>
      </c>
      <c r="E10899" s="14" t="s">
        <v>13495</v>
      </c>
      <c r="F10899" s="14">
        <v>10</v>
      </c>
      <c r="G10899" s="14">
        <v>0.25</v>
      </c>
      <c r="H10899" s="15">
        <v>3.5921999999999996E-2</v>
      </c>
      <c r="I10899" s="15">
        <f>M10899-V10899</f>
        <v>0.226578</v>
      </c>
      <c r="J10899" s="14"/>
      <c r="K10899" s="13"/>
      <c r="L10899" s="9">
        <f>G10899*1.05</f>
        <v>0.26250000000000001</v>
      </c>
      <c r="M10899" s="11">
        <f>L10899-H10899</f>
        <v>0.226578</v>
      </c>
      <c r="N10899" s="11">
        <v>0</v>
      </c>
      <c r="P10899" s="9">
        <f>0.5*N10899/1000</f>
        <v>0</v>
      </c>
      <c r="Q10899" s="9">
        <f>P10899+O10899</f>
        <v>0</v>
      </c>
      <c r="R10899" s="11">
        <v>0</v>
      </c>
      <c r="T10899" s="9">
        <f>0.5*R10899</f>
        <v>0</v>
      </c>
      <c r="U10899" s="9">
        <f>T10899+S10899</f>
        <v>0</v>
      </c>
      <c r="V10899" s="9">
        <f>(Q10899+U10899)/(0.944*1000)</f>
        <v>0</v>
      </c>
    </row>
    <row r="10900" spans="1:22" x14ac:dyDescent="0.3">
      <c r="A10900" s="14">
        <v>10944</v>
      </c>
      <c r="B10900" s="14" t="s">
        <v>11783</v>
      </c>
      <c r="C10900" s="14" t="s">
        <v>13510</v>
      </c>
      <c r="D10900" s="14" t="s">
        <v>13504</v>
      </c>
      <c r="E10900" s="14" t="s">
        <v>13495</v>
      </c>
      <c r="F10900" s="14">
        <v>10</v>
      </c>
      <c r="G10900" s="14">
        <v>0.16</v>
      </c>
      <c r="H10900" s="15">
        <v>3.7401999999999998E-2</v>
      </c>
      <c r="I10900" s="15">
        <f>M10900-V10900</f>
        <v>0.13059800000000002</v>
      </c>
      <c r="J10900" s="14"/>
      <c r="K10900" s="13"/>
      <c r="L10900" s="9">
        <f>G10900*1.05</f>
        <v>0.16800000000000001</v>
      </c>
      <c r="M10900" s="11">
        <f>L10900-H10900</f>
        <v>0.13059800000000002</v>
      </c>
      <c r="N10900" s="11">
        <v>0</v>
      </c>
      <c r="P10900" s="9">
        <f>0.5*N10900/1000</f>
        <v>0</v>
      </c>
      <c r="Q10900" s="9">
        <f>P10900+O10900</f>
        <v>0</v>
      </c>
      <c r="R10900" s="11">
        <v>0</v>
      </c>
      <c r="T10900" s="9">
        <f>0.5*R10900</f>
        <v>0</v>
      </c>
      <c r="U10900" s="9">
        <f>T10900+S10900</f>
        <v>0</v>
      </c>
      <c r="V10900" s="9">
        <f>(Q10900+U10900)/(0.944*1000)</f>
        <v>0</v>
      </c>
    </row>
    <row r="10901" spans="1:22" x14ac:dyDescent="0.3">
      <c r="A10901" s="14">
        <v>10945</v>
      </c>
      <c r="B10901" s="14" t="s">
        <v>11784</v>
      </c>
      <c r="C10901" s="14" t="s">
        <v>13510</v>
      </c>
      <c r="D10901" s="14" t="s">
        <v>13504</v>
      </c>
      <c r="E10901" s="14" t="s">
        <v>13495</v>
      </c>
      <c r="F10901" s="14">
        <v>10</v>
      </c>
      <c r="G10901" s="14">
        <v>0.16</v>
      </c>
      <c r="H10901" s="15">
        <v>5.7211999999999992E-2</v>
      </c>
      <c r="I10901" s="15">
        <f>M10901-V10901</f>
        <v>0.11078800000000003</v>
      </c>
      <c r="J10901" s="14"/>
      <c r="K10901" s="13"/>
      <c r="L10901" s="9">
        <f>G10901*1.05</f>
        <v>0.16800000000000001</v>
      </c>
      <c r="M10901" s="11">
        <f>L10901-H10901</f>
        <v>0.11078800000000003</v>
      </c>
      <c r="N10901" s="11">
        <v>0</v>
      </c>
      <c r="P10901" s="9">
        <f>0.5*N10901/1000</f>
        <v>0</v>
      </c>
      <c r="Q10901" s="9">
        <f>P10901+O10901</f>
        <v>0</v>
      </c>
      <c r="R10901" s="11">
        <v>0</v>
      </c>
      <c r="T10901" s="9">
        <f>0.5*R10901</f>
        <v>0</v>
      </c>
      <c r="U10901" s="9">
        <f>T10901+S10901</f>
        <v>0</v>
      </c>
      <c r="V10901" s="9">
        <f>(Q10901+U10901)/(0.944*1000)</f>
        <v>0</v>
      </c>
    </row>
    <row r="10902" spans="1:22" x14ac:dyDescent="0.3">
      <c r="A10902" s="14">
        <v>10946</v>
      </c>
      <c r="B10902" s="14" t="s">
        <v>11785</v>
      </c>
      <c r="C10902" s="14" t="s">
        <v>13510</v>
      </c>
      <c r="D10902" s="14" t="s">
        <v>13504</v>
      </c>
      <c r="E10902" s="14" t="s">
        <v>13495</v>
      </c>
      <c r="F10902" s="14">
        <v>10</v>
      </c>
      <c r="G10902" s="14">
        <v>0.16</v>
      </c>
      <c r="H10902" s="15">
        <v>8.5889999999999994E-3</v>
      </c>
      <c r="I10902" s="15">
        <f>M10902-V10902</f>
        <v>0.15941100000000002</v>
      </c>
      <c r="J10902" s="14"/>
      <c r="K10902" s="13"/>
      <c r="L10902" s="9">
        <f>G10902*1.05</f>
        <v>0.16800000000000001</v>
      </c>
      <c r="M10902" s="11">
        <f>L10902-H10902</f>
        <v>0.15941100000000002</v>
      </c>
      <c r="N10902" s="11">
        <v>0</v>
      </c>
      <c r="P10902" s="9">
        <f>0.5*N10902/1000</f>
        <v>0</v>
      </c>
      <c r="Q10902" s="9">
        <f>P10902+O10902</f>
        <v>0</v>
      </c>
      <c r="R10902" s="11">
        <v>0</v>
      </c>
      <c r="T10902" s="9">
        <f>0.5*R10902</f>
        <v>0</v>
      </c>
      <c r="U10902" s="9">
        <f>T10902+S10902</f>
        <v>0</v>
      </c>
      <c r="V10902" s="9">
        <f>(Q10902+U10902)/(0.944*1000)</f>
        <v>0</v>
      </c>
    </row>
    <row r="10903" spans="1:22" x14ac:dyDescent="0.3">
      <c r="A10903" s="14">
        <v>10947</v>
      </c>
      <c r="B10903" s="14" t="s">
        <v>11786</v>
      </c>
      <c r="C10903" s="14" t="s">
        <v>13510</v>
      </c>
      <c r="D10903" s="14" t="s">
        <v>13504</v>
      </c>
      <c r="E10903" s="14" t="s">
        <v>13495</v>
      </c>
      <c r="F10903" s="14">
        <v>10</v>
      </c>
      <c r="G10903" s="14">
        <v>0.25</v>
      </c>
      <c r="H10903" s="15">
        <v>7.009999999999934E-4</v>
      </c>
      <c r="I10903" s="15">
        <f>M10903-V10903</f>
        <v>0.261799</v>
      </c>
      <c r="J10903" s="14"/>
      <c r="K10903" s="13"/>
      <c r="L10903" s="9">
        <f>G10903*1.05</f>
        <v>0.26250000000000001</v>
      </c>
      <c r="M10903" s="11">
        <f>L10903-H10903</f>
        <v>0.261799</v>
      </c>
      <c r="N10903" s="11">
        <v>0</v>
      </c>
      <c r="P10903" s="9">
        <f>0.5*N10903/1000</f>
        <v>0</v>
      </c>
      <c r="Q10903" s="9">
        <f>P10903+O10903</f>
        <v>0</v>
      </c>
      <c r="R10903" s="11">
        <v>0</v>
      </c>
      <c r="T10903" s="9">
        <f>0.5*R10903</f>
        <v>0</v>
      </c>
      <c r="U10903" s="9">
        <f>T10903+S10903</f>
        <v>0</v>
      </c>
      <c r="V10903" s="9">
        <f>(Q10903+U10903)/(0.944*1000)</f>
        <v>0</v>
      </c>
    </row>
    <row r="10904" spans="1:22" x14ac:dyDescent="0.3">
      <c r="A10904" s="14">
        <v>10948</v>
      </c>
      <c r="B10904" s="14" t="s">
        <v>11787</v>
      </c>
      <c r="C10904" s="14" t="s">
        <v>13510</v>
      </c>
      <c r="D10904" s="14" t="s">
        <v>13504</v>
      </c>
      <c r="E10904" s="14" t="s">
        <v>13495</v>
      </c>
      <c r="F10904" s="14">
        <v>10</v>
      </c>
      <c r="G10904" s="14">
        <v>0.1</v>
      </c>
      <c r="H10904" s="15">
        <v>1.3453000000000003E-2</v>
      </c>
      <c r="I10904" s="15">
        <f>M10904-V10904</f>
        <v>9.1547000000000003E-2</v>
      </c>
      <c r="J10904" s="14"/>
      <c r="K10904" s="13"/>
      <c r="L10904" s="9">
        <f>G10904*1.05</f>
        <v>0.10500000000000001</v>
      </c>
      <c r="M10904" s="11">
        <f>L10904-H10904</f>
        <v>9.1547000000000003E-2</v>
      </c>
      <c r="N10904" s="11">
        <v>0</v>
      </c>
      <c r="P10904" s="9">
        <f>0.5*N10904/1000</f>
        <v>0</v>
      </c>
      <c r="Q10904" s="9">
        <f>P10904+O10904</f>
        <v>0</v>
      </c>
      <c r="R10904" s="11">
        <v>0</v>
      </c>
      <c r="T10904" s="9">
        <f>0.5*R10904</f>
        <v>0</v>
      </c>
      <c r="U10904" s="9">
        <f>T10904+S10904</f>
        <v>0</v>
      </c>
      <c r="V10904" s="9">
        <f>(Q10904+U10904)/(0.944*1000)</f>
        <v>0</v>
      </c>
    </row>
    <row r="10905" spans="1:22" x14ac:dyDescent="0.3">
      <c r="A10905" s="14">
        <v>10949</v>
      </c>
      <c r="B10905" s="14" t="s">
        <v>11788</v>
      </c>
      <c r="C10905" s="14" t="s">
        <v>13510</v>
      </c>
      <c r="D10905" s="14" t="s">
        <v>13504</v>
      </c>
      <c r="E10905" s="14" t="s">
        <v>13495</v>
      </c>
      <c r="F10905" s="14">
        <v>10</v>
      </c>
      <c r="G10905" s="14">
        <v>0.16</v>
      </c>
      <c r="H10905" s="15">
        <v>4.251400000000001E-2</v>
      </c>
      <c r="I10905" s="15">
        <f>M10905-V10905</f>
        <v>0.12548599999999999</v>
      </c>
      <c r="J10905" s="14"/>
      <c r="K10905" s="13"/>
      <c r="L10905" s="9">
        <f>G10905*1.05</f>
        <v>0.16800000000000001</v>
      </c>
      <c r="M10905" s="11">
        <f>L10905-H10905</f>
        <v>0.12548599999999999</v>
      </c>
      <c r="N10905" s="11">
        <v>0</v>
      </c>
      <c r="P10905" s="9">
        <f>0.5*N10905/1000</f>
        <v>0</v>
      </c>
      <c r="Q10905" s="9">
        <f>P10905+O10905</f>
        <v>0</v>
      </c>
      <c r="R10905" s="11">
        <v>0</v>
      </c>
      <c r="T10905" s="9">
        <f>0.5*R10905</f>
        <v>0</v>
      </c>
      <c r="U10905" s="9">
        <f>T10905+S10905</f>
        <v>0</v>
      </c>
      <c r="V10905" s="9">
        <f>(Q10905+U10905)/(0.944*1000)</f>
        <v>0</v>
      </c>
    </row>
    <row r="10906" spans="1:22" x14ac:dyDescent="0.3">
      <c r="A10906" s="14">
        <v>10950</v>
      </c>
      <c r="B10906" s="14" t="s">
        <v>11789</v>
      </c>
      <c r="C10906" s="14" t="s">
        <v>13510</v>
      </c>
      <c r="D10906" s="14" t="s">
        <v>13504</v>
      </c>
      <c r="E10906" s="14" t="s">
        <v>13495</v>
      </c>
      <c r="F10906" s="14">
        <v>10</v>
      </c>
      <c r="G10906" s="14">
        <v>0.1</v>
      </c>
      <c r="H10906" s="15">
        <v>1.7549999999999996E-2</v>
      </c>
      <c r="I10906" s="15">
        <f>M10906-V10906</f>
        <v>8.7450000000000014E-2</v>
      </c>
      <c r="J10906" s="14"/>
      <c r="K10906" s="13"/>
      <c r="L10906" s="9">
        <f>G10906*1.05</f>
        <v>0.10500000000000001</v>
      </c>
      <c r="M10906" s="11">
        <f>L10906-H10906</f>
        <v>8.7450000000000014E-2</v>
      </c>
      <c r="N10906" s="11">
        <v>0</v>
      </c>
      <c r="P10906" s="9">
        <f>0.5*N10906/1000</f>
        <v>0</v>
      </c>
      <c r="Q10906" s="9">
        <f>P10906+O10906</f>
        <v>0</v>
      </c>
      <c r="R10906" s="11">
        <v>0</v>
      </c>
      <c r="T10906" s="9">
        <f>0.5*R10906</f>
        <v>0</v>
      </c>
      <c r="U10906" s="9">
        <f>T10906+S10906</f>
        <v>0</v>
      </c>
      <c r="V10906" s="9">
        <f>(Q10906+U10906)/(0.944*1000)</f>
        <v>0</v>
      </c>
    </row>
    <row r="10907" spans="1:22" x14ac:dyDescent="0.3">
      <c r="A10907" s="14">
        <v>10951</v>
      </c>
      <c r="B10907" s="14" t="s">
        <v>11790</v>
      </c>
      <c r="C10907" s="14" t="s">
        <v>13510</v>
      </c>
      <c r="D10907" s="14" t="s">
        <v>13504</v>
      </c>
      <c r="E10907" s="14" t="s">
        <v>13495</v>
      </c>
      <c r="F10907" s="14">
        <v>10</v>
      </c>
      <c r="G10907" s="14">
        <v>0.16</v>
      </c>
      <c r="H10907" s="15">
        <v>3.4893E-2</v>
      </c>
      <c r="I10907" s="15">
        <f>M10907-V10907</f>
        <v>0.133107</v>
      </c>
      <c r="J10907" s="14"/>
      <c r="K10907" s="13"/>
      <c r="L10907" s="9">
        <f>G10907*1.05</f>
        <v>0.16800000000000001</v>
      </c>
      <c r="M10907" s="11">
        <f>L10907-H10907</f>
        <v>0.133107</v>
      </c>
      <c r="N10907" s="11">
        <v>0</v>
      </c>
      <c r="P10907" s="9">
        <f>0.5*N10907/1000</f>
        <v>0</v>
      </c>
      <c r="Q10907" s="9">
        <f>P10907+O10907</f>
        <v>0</v>
      </c>
      <c r="R10907" s="11">
        <v>0</v>
      </c>
      <c r="T10907" s="9">
        <f>0.5*R10907</f>
        <v>0</v>
      </c>
      <c r="U10907" s="9">
        <f>T10907+S10907</f>
        <v>0</v>
      </c>
      <c r="V10907" s="9">
        <f>(Q10907+U10907)/(0.944*1000)</f>
        <v>0</v>
      </c>
    </row>
    <row r="10908" spans="1:22" x14ac:dyDescent="0.3">
      <c r="A10908" s="14">
        <v>10952</v>
      </c>
      <c r="B10908" s="14" t="s">
        <v>11791</v>
      </c>
      <c r="C10908" s="14" t="s">
        <v>13510</v>
      </c>
      <c r="D10908" s="14" t="s">
        <v>13504</v>
      </c>
      <c r="E10908" s="14" t="s">
        <v>13495</v>
      </c>
      <c r="F10908" s="14">
        <v>10</v>
      </c>
      <c r="G10908" s="14">
        <v>6.3E-2</v>
      </c>
      <c r="H10908" s="15">
        <v>2.0435000000000002E-2</v>
      </c>
      <c r="I10908" s="15">
        <f>M10908-V10908</f>
        <v>4.5714999999999999E-2</v>
      </c>
      <c r="J10908" s="14"/>
      <c r="K10908" s="13"/>
      <c r="L10908" s="9">
        <f>G10908*1.05</f>
        <v>6.615E-2</v>
      </c>
      <c r="M10908" s="11">
        <f>L10908-H10908</f>
        <v>4.5714999999999999E-2</v>
      </c>
      <c r="N10908" s="11">
        <v>0</v>
      </c>
      <c r="P10908" s="9">
        <f>0.5*N10908/1000</f>
        <v>0</v>
      </c>
      <c r="Q10908" s="9">
        <f>P10908+O10908</f>
        <v>0</v>
      </c>
      <c r="R10908" s="11">
        <v>0</v>
      </c>
      <c r="T10908" s="9">
        <f>0.5*R10908</f>
        <v>0</v>
      </c>
      <c r="U10908" s="9">
        <f>T10908+S10908</f>
        <v>0</v>
      </c>
      <c r="V10908" s="9">
        <f>(Q10908+U10908)/(0.944*1000)</f>
        <v>0</v>
      </c>
    </row>
    <row r="10909" spans="1:22" x14ac:dyDescent="0.3">
      <c r="A10909" s="14">
        <v>10953</v>
      </c>
      <c r="B10909" s="14" t="s">
        <v>11792</v>
      </c>
      <c r="C10909" s="14" t="s">
        <v>13510</v>
      </c>
      <c r="D10909" s="14" t="s">
        <v>13504</v>
      </c>
      <c r="E10909" s="14" t="s">
        <v>13495</v>
      </c>
      <c r="F10909" s="14">
        <v>10</v>
      </c>
      <c r="G10909" s="14">
        <v>6.3E-2</v>
      </c>
      <c r="H10909" s="15">
        <v>1.5545999999999999E-2</v>
      </c>
      <c r="I10909" s="15">
        <f>M10909-V10909</f>
        <v>5.0604000000000003E-2</v>
      </c>
      <c r="J10909" s="14"/>
      <c r="K10909" s="13"/>
      <c r="L10909" s="9">
        <f>G10909*1.05</f>
        <v>6.615E-2</v>
      </c>
      <c r="M10909" s="11">
        <f>L10909-H10909</f>
        <v>5.0604000000000003E-2</v>
      </c>
      <c r="N10909" s="11">
        <v>0</v>
      </c>
      <c r="P10909" s="9">
        <f>0.5*N10909/1000</f>
        <v>0</v>
      </c>
      <c r="Q10909" s="9">
        <f>P10909+O10909</f>
        <v>0</v>
      </c>
      <c r="R10909" s="11">
        <v>0</v>
      </c>
      <c r="T10909" s="9">
        <f>0.5*R10909</f>
        <v>0</v>
      </c>
      <c r="U10909" s="9">
        <f>T10909+S10909</f>
        <v>0</v>
      </c>
      <c r="V10909" s="9">
        <f>(Q10909+U10909)/(0.944*1000)</f>
        <v>0</v>
      </c>
    </row>
    <row r="10910" spans="1:22" x14ac:dyDescent="0.3">
      <c r="A10910" s="14">
        <v>10954</v>
      </c>
      <c r="B10910" s="14" t="s">
        <v>11793</v>
      </c>
      <c r="C10910" s="14" t="s">
        <v>13510</v>
      </c>
      <c r="D10910" s="14" t="s">
        <v>13504</v>
      </c>
      <c r="E10910" s="14" t="s">
        <v>13495</v>
      </c>
      <c r="F10910" s="14">
        <v>10</v>
      </c>
      <c r="G10910" s="14">
        <v>0.1</v>
      </c>
      <c r="H10910" s="15">
        <v>8.3919999999999967E-3</v>
      </c>
      <c r="I10910" s="15">
        <f>M10910-V10910</f>
        <v>9.6608000000000013E-2</v>
      </c>
      <c r="J10910" s="14"/>
      <c r="K10910" s="13"/>
      <c r="L10910" s="9">
        <f>G10910*1.05</f>
        <v>0.10500000000000001</v>
      </c>
      <c r="M10910" s="11">
        <f>L10910-H10910</f>
        <v>9.6608000000000013E-2</v>
      </c>
      <c r="N10910" s="11">
        <v>0</v>
      </c>
      <c r="P10910" s="9">
        <f>0.5*N10910/1000</f>
        <v>0</v>
      </c>
      <c r="Q10910" s="9">
        <f>P10910+O10910</f>
        <v>0</v>
      </c>
      <c r="R10910" s="11">
        <v>0</v>
      </c>
      <c r="T10910" s="9">
        <f>0.5*R10910</f>
        <v>0</v>
      </c>
      <c r="U10910" s="9">
        <f>T10910+S10910</f>
        <v>0</v>
      </c>
      <c r="V10910" s="9">
        <f>(Q10910+U10910)/(0.944*1000)</f>
        <v>0</v>
      </c>
    </row>
    <row r="10911" spans="1:22" x14ac:dyDescent="0.3">
      <c r="A10911" s="14">
        <v>10955</v>
      </c>
      <c r="B10911" s="14" t="s">
        <v>11794</v>
      </c>
      <c r="C10911" s="14" t="s">
        <v>13510</v>
      </c>
      <c r="D10911" s="14" t="s">
        <v>13504</v>
      </c>
      <c r="E10911" s="14" t="s">
        <v>13495</v>
      </c>
      <c r="F10911" s="14">
        <v>10</v>
      </c>
      <c r="G10911" s="14">
        <v>0.16</v>
      </c>
      <c r="H10911" s="15">
        <v>7.9399999999999974E-3</v>
      </c>
      <c r="I10911" s="15">
        <f>M10911-V10911</f>
        <v>0.16006000000000001</v>
      </c>
      <c r="J10911" s="14"/>
      <c r="K10911" s="13"/>
      <c r="L10911" s="9">
        <f>G10911*1.05</f>
        <v>0.16800000000000001</v>
      </c>
      <c r="M10911" s="11">
        <f>L10911-H10911</f>
        <v>0.16006000000000001</v>
      </c>
      <c r="N10911" s="11">
        <v>0</v>
      </c>
      <c r="P10911" s="9">
        <f>0.5*N10911/1000</f>
        <v>0</v>
      </c>
      <c r="Q10911" s="9">
        <f>P10911+O10911</f>
        <v>0</v>
      </c>
      <c r="R10911" s="11">
        <v>0</v>
      </c>
      <c r="T10911" s="9">
        <f>0.5*R10911</f>
        <v>0</v>
      </c>
      <c r="U10911" s="9">
        <f>T10911+S10911</f>
        <v>0</v>
      </c>
      <c r="V10911" s="9">
        <f>(Q10911+U10911)/(0.944*1000)</f>
        <v>0</v>
      </c>
    </row>
    <row r="10912" spans="1:22" x14ac:dyDescent="0.3">
      <c r="A10912" s="14">
        <v>10956</v>
      </c>
      <c r="B10912" s="14" t="s">
        <v>11795</v>
      </c>
      <c r="C10912" s="14" t="s">
        <v>13510</v>
      </c>
      <c r="D10912" s="14" t="s">
        <v>13504</v>
      </c>
      <c r="E10912" s="14" t="s">
        <v>13495</v>
      </c>
      <c r="F10912" s="14">
        <v>10</v>
      </c>
      <c r="G10912" s="14">
        <v>0.16</v>
      </c>
      <c r="H10912" s="15">
        <v>9.6179999999999946E-3</v>
      </c>
      <c r="I10912" s="15">
        <f>M10912-V10912</f>
        <v>0.15838200000000002</v>
      </c>
      <c r="J10912" s="14"/>
      <c r="K10912" s="13"/>
      <c r="L10912" s="9">
        <f>G10912*1.05</f>
        <v>0.16800000000000001</v>
      </c>
      <c r="M10912" s="11">
        <f>L10912-H10912</f>
        <v>0.15838200000000002</v>
      </c>
      <c r="N10912" s="11">
        <v>0</v>
      </c>
      <c r="P10912" s="9">
        <f>0.5*N10912/1000</f>
        <v>0</v>
      </c>
      <c r="Q10912" s="9">
        <f>P10912+O10912</f>
        <v>0</v>
      </c>
      <c r="R10912" s="11">
        <v>0</v>
      </c>
      <c r="T10912" s="9">
        <f>0.5*R10912</f>
        <v>0</v>
      </c>
      <c r="U10912" s="9">
        <f>T10912+S10912</f>
        <v>0</v>
      </c>
      <c r="V10912" s="9">
        <f>(Q10912+U10912)/(0.944*1000)</f>
        <v>0</v>
      </c>
    </row>
    <row r="10913" spans="1:22" x14ac:dyDescent="0.3">
      <c r="A10913" s="14">
        <v>10957</v>
      </c>
      <c r="B10913" s="14" t="s">
        <v>11796</v>
      </c>
      <c r="C10913" s="14" t="s">
        <v>13510</v>
      </c>
      <c r="D10913" s="14" t="s">
        <v>13504</v>
      </c>
      <c r="E10913" s="14" t="s">
        <v>13495</v>
      </c>
      <c r="F10913" s="14">
        <v>10</v>
      </c>
      <c r="G10913" s="14">
        <v>6.3E-2</v>
      </c>
      <c r="H10913" s="15">
        <v>0.02</v>
      </c>
      <c r="I10913" s="15">
        <f>M10913-V10913</f>
        <v>4.6149999999999997E-2</v>
      </c>
      <c r="J10913" s="14"/>
      <c r="K10913" s="13"/>
      <c r="L10913" s="9">
        <f>G10913*1.05</f>
        <v>6.615E-2</v>
      </c>
      <c r="M10913" s="11">
        <f>L10913-H10913</f>
        <v>4.6149999999999997E-2</v>
      </c>
      <c r="N10913" s="11">
        <v>0</v>
      </c>
      <c r="P10913" s="9">
        <f>0.5*N10913/1000</f>
        <v>0</v>
      </c>
      <c r="Q10913" s="9">
        <f>P10913+O10913</f>
        <v>0</v>
      </c>
      <c r="R10913" s="11">
        <v>0</v>
      </c>
      <c r="T10913" s="9">
        <f>0.5*R10913</f>
        <v>0</v>
      </c>
      <c r="U10913" s="9">
        <f>T10913+S10913</f>
        <v>0</v>
      </c>
      <c r="V10913" s="9">
        <f>(Q10913+U10913)/(0.944*1000)</f>
        <v>0</v>
      </c>
    </row>
    <row r="10914" spans="1:22" x14ac:dyDescent="0.3">
      <c r="A10914" s="14">
        <v>10958</v>
      </c>
      <c r="B10914" s="14" t="s">
        <v>874</v>
      </c>
      <c r="C10914" s="14" t="s">
        <v>13510</v>
      </c>
      <c r="D10914" s="14" t="s">
        <v>13504</v>
      </c>
      <c r="E10914" s="14" t="s">
        <v>13495</v>
      </c>
      <c r="F10914" s="14">
        <v>10</v>
      </c>
      <c r="G10914" s="14">
        <v>0.16</v>
      </c>
      <c r="H10914" s="15">
        <v>3.2421999999999999E-2</v>
      </c>
      <c r="I10914" s="15">
        <f>M10914-V10914</f>
        <v>0.135578</v>
      </c>
      <c r="J10914" s="14"/>
      <c r="K10914" s="13"/>
      <c r="L10914" s="9">
        <f>G10914*1.05</f>
        <v>0.16800000000000001</v>
      </c>
      <c r="M10914" s="11">
        <f>L10914-H10914</f>
        <v>0.135578</v>
      </c>
      <c r="N10914" s="11">
        <v>0</v>
      </c>
      <c r="P10914" s="9">
        <f>0.5*N10914/1000</f>
        <v>0</v>
      </c>
      <c r="Q10914" s="9">
        <f>P10914+O10914</f>
        <v>0</v>
      </c>
      <c r="R10914" s="11">
        <v>0</v>
      </c>
      <c r="T10914" s="9">
        <f>0.5*R10914</f>
        <v>0</v>
      </c>
      <c r="U10914" s="9">
        <f>T10914+S10914</f>
        <v>0</v>
      </c>
      <c r="V10914" s="9">
        <f>(Q10914+U10914)/(0.944*1000)</f>
        <v>0</v>
      </c>
    </row>
    <row r="10915" spans="1:22" x14ac:dyDescent="0.3">
      <c r="A10915" s="14">
        <v>10959</v>
      </c>
      <c r="B10915" s="14" t="s">
        <v>11797</v>
      </c>
      <c r="C10915" s="14" t="s">
        <v>13510</v>
      </c>
      <c r="D10915" s="14" t="s">
        <v>13504</v>
      </c>
      <c r="E10915" s="14" t="s">
        <v>13495</v>
      </c>
      <c r="F10915" s="14">
        <v>10</v>
      </c>
      <c r="G10915" s="14">
        <v>0.1</v>
      </c>
      <c r="H10915" s="15">
        <v>1.0539999999999992E-2</v>
      </c>
      <c r="I10915" s="15">
        <f>M10915-V10915</f>
        <v>9.1811694915254261E-2</v>
      </c>
      <c r="J10915" s="14"/>
      <c r="K10915" s="13"/>
      <c r="L10915" s="9">
        <f>G10915*1.05</f>
        <v>0.10500000000000001</v>
      </c>
      <c r="M10915" s="11">
        <f>L10915-H10915</f>
        <v>9.4460000000000016E-2</v>
      </c>
      <c r="N10915" s="11">
        <v>0</v>
      </c>
      <c r="P10915" s="9">
        <f>0.5*N10915/1000</f>
        <v>0</v>
      </c>
      <c r="Q10915" s="9">
        <f>P10915+O10915</f>
        <v>0</v>
      </c>
      <c r="R10915" s="11">
        <v>5</v>
      </c>
      <c r="T10915" s="9">
        <f>0.5*R10915</f>
        <v>2.5</v>
      </c>
      <c r="U10915" s="9">
        <f>T10915+S10915</f>
        <v>2.5</v>
      </c>
      <c r="V10915" s="9">
        <f>(Q10915+U10915)/(0.944*1000)</f>
        <v>2.6483050847457626E-3</v>
      </c>
    </row>
    <row r="10916" spans="1:22" x14ac:dyDescent="0.3">
      <c r="A10916" s="14">
        <v>10960</v>
      </c>
      <c r="B10916" s="14" t="s">
        <v>11798</v>
      </c>
      <c r="C10916" s="14" t="s">
        <v>13510</v>
      </c>
      <c r="D10916" s="14" t="s">
        <v>13504</v>
      </c>
      <c r="E10916" s="14" t="s">
        <v>13495</v>
      </c>
      <c r="F10916" s="14">
        <v>10</v>
      </c>
      <c r="G10916" s="14">
        <v>0.25</v>
      </c>
      <c r="H10916" s="15">
        <v>6.8950000000000105E-3</v>
      </c>
      <c r="I10916" s="15">
        <f>M10916-V10916</f>
        <v>0.24766008474576273</v>
      </c>
      <c r="J10916" s="14"/>
      <c r="K10916" s="13"/>
      <c r="L10916" s="9">
        <f>G10916*1.05</f>
        <v>0.26250000000000001</v>
      </c>
      <c r="M10916" s="11">
        <f>L10916-H10916</f>
        <v>0.25560500000000003</v>
      </c>
      <c r="N10916" s="11">
        <v>0</v>
      </c>
      <c r="P10916" s="9">
        <f>0.5*N10916/1000</f>
        <v>0</v>
      </c>
      <c r="Q10916" s="9">
        <f>P10916+O10916</f>
        <v>0</v>
      </c>
      <c r="R10916" s="11">
        <v>15</v>
      </c>
      <c r="T10916" s="9">
        <f>0.5*R10916</f>
        <v>7.5</v>
      </c>
      <c r="U10916" s="9">
        <f>T10916+S10916</f>
        <v>7.5</v>
      </c>
      <c r="V10916" s="9">
        <f>(Q10916+U10916)/(0.944*1000)</f>
        <v>7.9449152542372878E-3</v>
      </c>
    </row>
    <row r="10917" spans="1:22" x14ac:dyDescent="0.3">
      <c r="A10917" s="14">
        <v>10961</v>
      </c>
      <c r="B10917" s="14" t="s">
        <v>11799</v>
      </c>
      <c r="C10917" s="14" t="s">
        <v>13510</v>
      </c>
      <c r="D10917" s="14" t="s">
        <v>13504</v>
      </c>
      <c r="E10917" s="14" t="s">
        <v>13495</v>
      </c>
      <c r="F10917" s="14">
        <v>10</v>
      </c>
      <c r="G10917" s="14">
        <v>0.1</v>
      </c>
      <c r="H10917" s="15">
        <v>3.4523999999999999E-2</v>
      </c>
      <c r="I10917" s="15">
        <f>M10917-V10917</f>
        <v>7.0476000000000011E-2</v>
      </c>
      <c r="J10917" s="14"/>
      <c r="K10917" s="13"/>
      <c r="L10917" s="9">
        <f>G10917*1.05</f>
        <v>0.10500000000000001</v>
      </c>
      <c r="M10917" s="11">
        <f>L10917-H10917</f>
        <v>7.0476000000000011E-2</v>
      </c>
      <c r="N10917" s="11">
        <v>0</v>
      </c>
      <c r="P10917" s="9">
        <f>0.5*N10917/1000</f>
        <v>0</v>
      </c>
      <c r="Q10917" s="9">
        <f>P10917+O10917</f>
        <v>0</v>
      </c>
      <c r="R10917" s="11">
        <v>0</v>
      </c>
      <c r="T10917" s="9">
        <f>0.5*R10917</f>
        <v>0</v>
      </c>
      <c r="U10917" s="9">
        <f>T10917+S10917</f>
        <v>0</v>
      </c>
      <c r="V10917" s="9">
        <f>(Q10917+U10917)/(0.944*1000)</f>
        <v>0</v>
      </c>
    </row>
    <row r="10918" spans="1:22" x14ac:dyDescent="0.3">
      <c r="A10918" s="14">
        <v>10962</v>
      </c>
      <c r="B10918" s="14" t="s">
        <v>11800</v>
      </c>
      <c r="C10918" s="14" t="s">
        <v>13510</v>
      </c>
      <c r="D10918" s="14" t="s">
        <v>13504</v>
      </c>
      <c r="E10918" s="14" t="s">
        <v>13495</v>
      </c>
      <c r="F10918" s="14">
        <v>10</v>
      </c>
      <c r="G10918" s="14">
        <v>0.1</v>
      </c>
      <c r="H10918" s="15">
        <v>3.4455999999999987E-2</v>
      </c>
      <c r="I10918" s="15">
        <f>M10918-V10918</f>
        <v>7.0544000000000023E-2</v>
      </c>
      <c r="J10918" s="14"/>
      <c r="K10918" s="13"/>
      <c r="L10918" s="9">
        <f>G10918*1.05</f>
        <v>0.10500000000000001</v>
      </c>
      <c r="M10918" s="11">
        <f>L10918-H10918</f>
        <v>7.0544000000000023E-2</v>
      </c>
      <c r="N10918" s="11">
        <v>0</v>
      </c>
      <c r="P10918" s="9">
        <f>0.5*N10918/1000</f>
        <v>0</v>
      </c>
      <c r="Q10918" s="9">
        <f>P10918+O10918</f>
        <v>0</v>
      </c>
      <c r="R10918" s="11">
        <v>0</v>
      </c>
      <c r="T10918" s="9">
        <f>0.5*R10918</f>
        <v>0</v>
      </c>
      <c r="U10918" s="9">
        <f>T10918+S10918</f>
        <v>0</v>
      </c>
      <c r="V10918" s="9">
        <f>(Q10918+U10918)/(0.944*1000)</f>
        <v>0</v>
      </c>
    </row>
    <row r="10919" spans="1:22" x14ac:dyDescent="0.3">
      <c r="A10919" s="14">
        <v>10963</v>
      </c>
      <c r="B10919" s="14" t="s">
        <v>11801</v>
      </c>
      <c r="C10919" s="14" t="s">
        <v>13510</v>
      </c>
      <c r="D10919" s="14" t="s">
        <v>13504</v>
      </c>
      <c r="E10919" s="14" t="s">
        <v>13495</v>
      </c>
      <c r="F10919" s="14">
        <v>10</v>
      </c>
      <c r="G10919" s="14">
        <v>0.04</v>
      </c>
      <c r="H10919" s="15">
        <v>1.1850000000000022E-3</v>
      </c>
      <c r="I10919" s="15">
        <f>M10919-V10919</f>
        <v>3.8166694915254235E-2</v>
      </c>
      <c r="J10919" s="14"/>
      <c r="K10919" s="13"/>
      <c r="L10919" s="9">
        <f>G10919*1.05</f>
        <v>4.2000000000000003E-2</v>
      </c>
      <c r="M10919" s="11">
        <f>L10919-H10919</f>
        <v>4.0814999999999997E-2</v>
      </c>
      <c r="N10919" s="11">
        <v>0</v>
      </c>
      <c r="P10919" s="9">
        <f>0.5*N10919/1000</f>
        <v>0</v>
      </c>
      <c r="Q10919" s="9">
        <f>P10919+O10919</f>
        <v>0</v>
      </c>
      <c r="R10919" s="11">
        <v>5</v>
      </c>
      <c r="T10919" s="9">
        <f>0.5*R10919</f>
        <v>2.5</v>
      </c>
      <c r="U10919" s="9">
        <f>T10919+S10919</f>
        <v>2.5</v>
      </c>
      <c r="V10919" s="9">
        <f>(Q10919+U10919)/(0.944*1000)</f>
        <v>2.6483050847457626E-3</v>
      </c>
    </row>
    <row r="10920" spans="1:22" x14ac:dyDescent="0.3">
      <c r="A10920" s="14">
        <v>10964</v>
      </c>
      <c r="B10920" s="14" t="s">
        <v>11802</v>
      </c>
      <c r="C10920" s="14" t="s">
        <v>13510</v>
      </c>
      <c r="D10920" s="14" t="s">
        <v>13504</v>
      </c>
      <c r="E10920" s="14" t="s">
        <v>13495</v>
      </c>
      <c r="F10920" s="14">
        <v>10</v>
      </c>
      <c r="G10920" s="14">
        <v>0.25</v>
      </c>
      <c r="H10920" s="15">
        <v>2.7484000000000008E-2</v>
      </c>
      <c r="I10920" s="15">
        <f>M10920-V10920</f>
        <v>0.23236769491525425</v>
      </c>
      <c r="J10920" s="14"/>
      <c r="K10920" s="13"/>
      <c r="L10920" s="9">
        <f>G10920*1.05</f>
        <v>0.26250000000000001</v>
      </c>
      <c r="M10920" s="11">
        <f>L10920-H10920</f>
        <v>0.235016</v>
      </c>
      <c r="N10920" s="11">
        <v>0</v>
      </c>
      <c r="P10920" s="9">
        <f>0.5*N10920/1000</f>
        <v>0</v>
      </c>
      <c r="Q10920" s="9">
        <f>P10920+O10920</f>
        <v>0</v>
      </c>
      <c r="R10920" s="11">
        <v>5</v>
      </c>
      <c r="T10920" s="9">
        <f>0.5*R10920</f>
        <v>2.5</v>
      </c>
      <c r="U10920" s="9">
        <f>T10920+S10920</f>
        <v>2.5</v>
      </c>
      <c r="V10920" s="9">
        <f>(Q10920+U10920)/(0.944*1000)</f>
        <v>2.6483050847457626E-3</v>
      </c>
    </row>
    <row r="10921" spans="1:22" x14ac:dyDescent="0.3">
      <c r="A10921" s="14">
        <v>10965</v>
      </c>
      <c r="B10921" s="14" t="s">
        <v>11803</v>
      </c>
      <c r="C10921" s="14" t="s">
        <v>13510</v>
      </c>
      <c r="D10921" s="14" t="s">
        <v>13504</v>
      </c>
      <c r="E10921" s="14" t="s">
        <v>13495</v>
      </c>
      <c r="F10921" s="14">
        <v>10</v>
      </c>
      <c r="G10921" s="14">
        <v>0.16</v>
      </c>
      <c r="H10921" s="15">
        <v>3.4542000000000003E-2</v>
      </c>
      <c r="I10921" s="15">
        <f>M10921-V10921</f>
        <v>0.13345800000000002</v>
      </c>
      <c r="J10921" s="14"/>
      <c r="K10921" s="13"/>
      <c r="L10921" s="9">
        <f>G10921*1.05</f>
        <v>0.16800000000000001</v>
      </c>
      <c r="M10921" s="11">
        <f>L10921-H10921</f>
        <v>0.13345800000000002</v>
      </c>
      <c r="N10921" s="11">
        <v>0</v>
      </c>
      <c r="P10921" s="9">
        <f>0.5*N10921/1000</f>
        <v>0</v>
      </c>
      <c r="Q10921" s="9">
        <f>P10921+O10921</f>
        <v>0</v>
      </c>
      <c r="R10921" s="11">
        <v>0</v>
      </c>
      <c r="T10921" s="9">
        <f>0.5*R10921</f>
        <v>0</v>
      </c>
      <c r="U10921" s="9">
        <f>T10921+S10921</f>
        <v>0</v>
      </c>
      <c r="V10921" s="9">
        <f>(Q10921+U10921)/(0.944*1000)</f>
        <v>0</v>
      </c>
    </row>
    <row r="10922" spans="1:22" x14ac:dyDescent="0.3">
      <c r="A10922" s="14">
        <v>10966</v>
      </c>
      <c r="B10922" s="14" t="s">
        <v>11804</v>
      </c>
      <c r="C10922" s="14" t="s">
        <v>13510</v>
      </c>
      <c r="D10922" s="14" t="s">
        <v>13504</v>
      </c>
      <c r="E10922" s="14" t="s">
        <v>13495</v>
      </c>
      <c r="F10922" s="14">
        <v>10</v>
      </c>
      <c r="G10922" s="14">
        <v>0.25</v>
      </c>
      <c r="H10922" s="15">
        <v>2.9405000000000001E-2</v>
      </c>
      <c r="I10922" s="15">
        <f>M10922-V10922</f>
        <v>0.233095</v>
      </c>
      <c r="J10922" s="14"/>
      <c r="K10922" s="13"/>
      <c r="L10922" s="9">
        <f>G10922*1.05</f>
        <v>0.26250000000000001</v>
      </c>
      <c r="M10922" s="11">
        <f>L10922-H10922</f>
        <v>0.233095</v>
      </c>
      <c r="N10922" s="11">
        <v>0</v>
      </c>
      <c r="P10922" s="9">
        <f>0.5*N10922/1000</f>
        <v>0</v>
      </c>
      <c r="Q10922" s="9">
        <f>P10922+O10922</f>
        <v>0</v>
      </c>
      <c r="R10922" s="11">
        <v>0</v>
      </c>
      <c r="T10922" s="9">
        <f>0.5*R10922</f>
        <v>0</v>
      </c>
      <c r="U10922" s="9">
        <f>T10922+S10922</f>
        <v>0</v>
      </c>
      <c r="V10922" s="9">
        <f>(Q10922+U10922)/(0.944*1000)</f>
        <v>0</v>
      </c>
    </row>
    <row r="10923" spans="1:22" x14ac:dyDescent="0.3">
      <c r="A10923" s="14">
        <v>10967</v>
      </c>
      <c r="B10923" s="14" t="s">
        <v>11805</v>
      </c>
      <c r="C10923" s="14" t="s">
        <v>13510</v>
      </c>
      <c r="D10923" s="14" t="s">
        <v>13504</v>
      </c>
      <c r="E10923" s="14" t="s">
        <v>13495</v>
      </c>
      <c r="F10923" s="14">
        <v>10</v>
      </c>
      <c r="G10923" s="14">
        <v>0.04</v>
      </c>
      <c r="H10923" s="15">
        <v>7.6189999999999999E-3</v>
      </c>
      <c r="I10923" s="15">
        <f>M10923-V10923</f>
        <v>3.4381000000000002E-2</v>
      </c>
      <c r="J10923" s="14"/>
      <c r="K10923" s="13"/>
      <c r="L10923" s="9">
        <f>G10923*1.05</f>
        <v>4.2000000000000003E-2</v>
      </c>
      <c r="M10923" s="11">
        <f>L10923-H10923</f>
        <v>3.4381000000000002E-2</v>
      </c>
      <c r="N10923" s="11">
        <v>0</v>
      </c>
      <c r="P10923" s="9">
        <f>0.5*N10923/1000</f>
        <v>0</v>
      </c>
      <c r="Q10923" s="9">
        <f>P10923+O10923</f>
        <v>0</v>
      </c>
      <c r="R10923" s="11">
        <v>0</v>
      </c>
      <c r="T10923" s="9">
        <f>0.5*R10923</f>
        <v>0</v>
      </c>
      <c r="U10923" s="9">
        <f>T10923+S10923</f>
        <v>0</v>
      </c>
      <c r="V10923" s="9">
        <f>(Q10923+U10923)/(0.944*1000)</f>
        <v>0</v>
      </c>
    </row>
    <row r="10924" spans="1:22" x14ac:dyDescent="0.3">
      <c r="A10924" s="14">
        <v>10968</v>
      </c>
      <c r="B10924" s="14" t="s">
        <v>11806</v>
      </c>
      <c r="C10924" s="14" t="s">
        <v>13510</v>
      </c>
      <c r="D10924" s="14" t="s">
        <v>13504</v>
      </c>
      <c r="E10924" s="14" t="s">
        <v>13495</v>
      </c>
      <c r="F10924" s="14">
        <v>10</v>
      </c>
      <c r="G10924" s="14">
        <v>0.25</v>
      </c>
      <c r="H10924" s="15">
        <v>9.2177999999999996E-2</v>
      </c>
      <c r="I10924" s="15">
        <f>M10924-V10924</f>
        <v>0.17032200000000003</v>
      </c>
      <c r="J10924" s="14"/>
      <c r="K10924" s="13"/>
      <c r="L10924" s="9">
        <f>G10924*1.05</f>
        <v>0.26250000000000001</v>
      </c>
      <c r="M10924" s="11">
        <f>L10924-H10924</f>
        <v>0.17032200000000003</v>
      </c>
      <c r="N10924" s="11">
        <v>0</v>
      </c>
      <c r="P10924" s="9">
        <f>0.5*N10924/1000</f>
        <v>0</v>
      </c>
      <c r="Q10924" s="9">
        <f>P10924+O10924</f>
        <v>0</v>
      </c>
      <c r="R10924" s="11">
        <v>0</v>
      </c>
      <c r="T10924" s="9">
        <f>0.5*R10924</f>
        <v>0</v>
      </c>
      <c r="U10924" s="9">
        <f>T10924+S10924</f>
        <v>0</v>
      </c>
      <c r="V10924" s="9">
        <f>(Q10924+U10924)/(0.944*1000)</f>
        <v>0</v>
      </c>
    </row>
    <row r="10925" spans="1:22" x14ac:dyDescent="0.3">
      <c r="A10925" s="14">
        <v>10969</v>
      </c>
      <c r="B10925" s="14" t="s">
        <v>11807</v>
      </c>
      <c r="C10925" s="14" t="s">
        <v>13510</v>
      </c>
      <c r="D10925" s="14" t="s">
        <v>13504</v>
      </c>
      <c r="E10925" s="14" t="s">
        <v>13495</v>
      </c>
      <c r="F10925" s="14">
        <v>10</v>
      </c>
      <c r="G10925" s="14">
        <v>0.1</v>
      </c>
      <c r="H10925" s="15">
        <v>5.7635999999999993E-2</v>
      </c>
      <c r="I10925" s="15">
        <f>M10925-V10925</f>
        <v>4.7364000000000017E-2</v>
      </c>
      <c r="J10925" s="14"/>
      <c r="K10925" s="13"/>
      <c r="L10925" s="9">
        <f>G10925*1.05</f>
        <v>0.10500000000000001</v>
      </c>
      <c r="M10925" s="11">
        <f>L10925-H10925</f>
        <v>4.7364000000000017E-2</v>
      </c>
      <c r="N10925" s="11">
        <v>0</v>
      </c>
      <c r="P10925" s="9">
        <f>0.5*N10925/1000</f>
        <v>0</v>
      </c>
      <c r="Q10925" s="9">
        <f>P10925+O10925</f>
        <v>0</v>
      </c>
      <c r="R10925" s="11">
        <v>0</v>
      </c>
      <c r="T10925" s="9">
        <f>0.5*R10925</f>
        <v>0</v>
      </c>
      <c r="U10925" s="9">
        <f>T10925+S10925</f>
        <v>0</v>
      </c>
      <c r="V10925" s="9">
        <f>(Q10925+U10925)/(0.944*1000)</f>
        <v>0</v>
      </c>
    </row>
    <row r="10926" spans="1:22" x14ac:dyDescent="0.3">
      <c r="A10926" s="14">
        <v>10970</v>
      </c>
      <c r="B10926" s="14" t="s">
        <v>11808</v>
      </c>
      <c r="C10926" s="14" t="s">
        <v>13510</v>
      </c>
      <c r="D10926" s="14" t="s">
        <v>13504</v>
      </c>
      <c r="E10926" s="14" t="s">
        <v>13495</v>
      </c>
      <c r="F10926" s="14">
        <v>10</v>
      </c>
      <c r="G10926" s="14">
        <v>0.4</v>
      </c>
      <c r="H10926" s="15">
        <v>2.5298999999999978E-2</v>
      </c>
      <c r="I10926" s="15">
        <f>M10926-V10926</f>
        <v>0.39470100000000008</v>
      </c>
      <c r="J10926" s="14"/>
      <c r="K10926" s="13"/>
      <c r="L10926" s="9">
        <f>G10926*1.05</f>
        <v>0.42000000000000004</v>
      </c>
      <c r="M10926" s="11">
        <f>L10926-H10926</f>
        <v>0.39470100000000008</v>
      </c>
      <c r="N10926" s="11">
        <v>0</v>
      </c>
      <c r="P10926" s="9">
        <f>0.5*N10926/1000</f>
        <v>0</v>
      </c>
      <c r="Q10926" s="9">
        <f>P10926+O10926</f>
        <v>0</v>
      </c>
      <c r="R10926" s="11">
        <v>0</v>
      </c>
      <c r="T10926" s="9">
        <f>0.5*R10926</f>
        <v>0</v>
      </c>
      <c r="U10926" s="9">
        <f>T10926+S10926</f>
        <v>0</v>
      </c>
      <c r="V10926" s="9">
        <f>(Q10926+U10926)/(0.944*1000)</f>
        <v>0</v>
      </c>
    </row>
    <row r="10927" spans="1:22" x14ac:dyDescent="0.3">
      <c r="A10927" s="14">
        <v>10971</v>
      </c>
      <c r="B10927" s="14" t="s">
        <v>875</v>
      </c>
      <c r="C10927" s="14" t="s">
        <v>13510</v>
      </c>
      <c r="D10927" s="14" t="s">
        <v>13504</v>
      </c>
      <c r="E10927" s="14" t="s">
        <v>13495</v>
      </c>
      <c r="F10927" s="14">
        <v>10</v>
      </c>
      <c r="G10927" s="14">
        <v>0.16</v>
      </c>
      <c r="H10927" s="15">
        <v>3.5531000000000007E-2</v>
      </c>
      <c r="I10927" s="15">
        <f>M10927-V10927</f>
        <v>0.132469</v>
      </c>
      <c r="J10927" s="14"/>
      <c r="K10927" s="13"/>
      <c r="L10927" s="9">
        <f>G10927*1.05</f>
        <v>0.16800000000000001</v>
      </c>
      <c r="M10927" s="11">
        <f>L10927-H10927</f>
        <v>0.132469</v>
      </c>
      <c r="N10927" s="11">
        <v>0</v>
      </c>
      <c r="P10927" s="9">
        <f>0.5*N10927/1000</f>
        <v>0</v>
      </c>
      <c r="Q10927" s="9">
        <f>P10927+O10927</f>
        <v>0</v>
      </c>
      <c r="R10927" s="11">
        <v>0</v>
      </c>
      <c r="S10927" s="9">
        <f>0.75*R10927/1000</f>
        <v>0</v>
      </c>
      <c r="T10927" s="9">
        <f>0.5*R10927</f>
        <v>0</v>
      </c>
      <c r="U10927" s="9">
        <f>T10927+S10927</f>
        <v>0</v>
      </c>
      <c r="V10927" s="9">
        <f>(Q10927+U10927)/(0.944*1000)</f>
        <v>0</v>
      </c>
    </row>
    <row r="10928" spans="1:22" x14ac:dyDescent="0.3">
      <c r="A10928" s="14">
        <v>10972</v>
      </c>
      <c r="B10928" s="14" t="s">
        <v>11809</v>
      </c>
      <c r="C10928" s="14" t="s">
        <v>13510</v>
      </c>
      <c r="D10928" s="14" t="s">
        <v>13504</v>
      </c>
      <c r="E10928" s="14" t="s">
        <v>13495</v>
      </c>
      <c r="F10928" s="14">
        <v>10</v>
      </c>
      <c r="G10928" s="14">
        <v>0.4</v>
      </c>
      <c r="H10928" s="15">
        <v>3.9656000000000004E-2</v>
      </c>
      <c r="I10928" s="15">
        <f>M10928-V10928</f>
        <v>0.37658340677966101</v>
      </c>
      <c r="J10928" s="14"/>
      <c r="K10928" s="13"/>
      <c r="L10928" s="9">
        <f>G10928*1.05</f>
        <v>0.42000000000000004</v>
      </c>
      <c r="M10928" s="11">
        <f>L10928-H10928</f>
        <v>0.38034400000000002</v>
      </c>
      <c r="N10928" s="11">
        <v>0</v>
      </c>
      <c r="P10928" s="9">
        <f>0.5*N10928/1000</f>
        <v>0</v>
      </c>
      <c r="Q10928" s="9">
        <f>P10928+O10928</f>
        <v>0</v>
      </c>
      <c r="R10928" s="11">
        <v>7.1</v>
      </c>
      <c r="T10928" s="9">
        <f>0.5*R10928</f>
        <v>3.55</v>
      </c>
      <c r="U10928" s="9">
        <f>T10928+S10928</f>
        <v>3.55</v>
      </c>
      <c r="V10928" s="9">
        <f>(Q10928+U10928)/(0.944*1000)</f>
        <v>3.7605932203389827E-3</v>
      </c>
    </row>
    <row r="10929" spans="1:22" x14ac:dyDescent="0.3">
      <c r="A10929" s="14">
        <v>10973</v>
      </c>
      <c r="B10929" s="14" t="s">
        <v>11810</v>
      </c>
      <c r="C10929" s="14" t="s">
        <v>13510</v>
      </c>
      <c r="D10929" s="14" t="s">
        <v>13504</v>
      </c>
      <c r="E10929" s="14" t="s">
        <v>13495</v>
      </c>
      <c r="F10929" s="14">
        <v>10</v>
      </c>
      <c r="G10929" s="14">
        <v>0.1</v>
      </c>
      <c r="H10929" s="15">
        <v>3.6828E-2</v>
      </c>
      <c r="I10929" s="15">
        <f>M10929-V10929</f>
        <v>6.817200000000001E-2</v>
      </c>
      <c r="J10929" s="14"/>
      <c r="K10929" s="13"/>
      <c r="L10929" s="9">
        <f>G10929*1.05</f>
        <v>0.10500000000000001</v>
      </c>
      <c r="M10929" s="11">
        <f>L10929-H10929</f>
        <v>6.817200000000001E-2</v>
      </c>
      <c r="N10929" s="11">
        <v>0</v>
      </c>
      <c r="P10929" s="9">
        <f>0.5*N10929/1000</f>
        <v>0</v>
      </c>
      <c r="Q10929" s="9">
        <f>P10929+O10929</f>
        <v>0</v>
      </c>
      <c r="R10929" s="11">
        <v>0</v>
      </c>
      <c r="T10929" s="9">
        <f>0.5*R10929</f>
        <v>0</v>
      </c>
      <c r="U10929" s="9">
        <f>T10929+S10929</f>
        <v>0</v>
      </c>
      <c r="V10929" s="9">
        <f>(Q10929+U10929)/(0.944*1000)</f>
        <v>0</v>
      </c>
    </row>
    <row r="10930" spans="1:22" x14ac:dyDescent="0.3">
      <c r="A10930" s="14">
        <v>10974</v>
      </c>
      <c r="B10930" s="14" t="s">
        <v>11811</v>
      </c>
      <c r="C10930" s="14" t="s">
        <v>13510</v>
      </c>
      <c r="D10930" s="14" t="s">
        <v>13504</v>
      </c>
      <c r="E10930" s="14" t="s">
        <v>13495</v>
      </c>
      <c r="F10930" s="14">
        <v>10</v>
      </c>
      <c r="G10930" s="14">
        <v>0.1</v>
      </c>
      <c r="H10930" s="15">
        <v>2.6942999999999998E-2</v>
      </c>
      <c r="I10930" s="15">
        <f>M10930-V10930</f>
        <v>7.8057000000000015E-2</v>
      </c>
      <c r="J10930" s="14"/>
      <c r="K10930" s="13"/>
      <c r="L10930" s="9">
        <f>G10930*1.05</f>
        <v>0.10500000000000001</v>
      </c>
      <c r="M10930" s="11">
        <f>L10930-H10930</f>
        <v>7.8057000000000015E-2</v>
      </c>
      <c r="N10930" s="11">
        <v>0</v>
      </c>
      <c r="P10930" s="9">
        <f>0.5*N10930/1000</f>
        <v>0</v>
      </c>
      <c r="Q10930" s="9">
        <f>P10930+O10930</f>
        <v>0</v>
      </c>
      <c r="R10930" s="11">
        <v>0</v>
      </c>
      <c r="T10930" s="9">
        <f>0.5*R10930</f>
        <v>0</v>
      </c>
      <c r="U10930" s="9">
        <f>T10930+S10930</f>
        <v>0</v>
      </c>
      <c r="V10930" s="9">
        <f>(Q10930+U10930)/(0.944*1000)</f>
        <v>0</v>
      </c>
    </row>
    <row r="10931" spans="1:22" x14ac:dyDescent="0.3">
      <c r="A10931" s="14">
        <v>10975</v>
      </c>
      <c r="B10931" s="14" t="s">
        <v>11812</v>
      </c>
      <c r="C10931" s="14" t="s">
        <v>13510</v>
      </c>
      <c r="D10931" s="14" t="s">
        <v>13504</v>
      </c>
      <c r="E10931" s="14" t="s">
        <v>13495</v>
      </c>
      <c r="F10931" s="14">
        <v>10</v>
      </c>
      <c r="G10931" s="14">
        <v>0.16</v>
      </c>
      <c r="H10931" s="15">
        <v>1.7752999999999988E-2</v>
      </c>
      <c r="I10931" s="15">
        <f>M10931-V10931</f>
        <v>0.15024700000000002</v>
      </c>
      <c r="J10931" s="14"/>
      <c r="K10931" s="13"/>
      <c r="L10931" s="9">
        <f>G10931*1.05</f>
        <v>0.16800000000000001</v>
      </c>
      <c r="M10931" s="11">
        <f>L10931-H10931</f>
        <v>0.15024700000000002</v>
      </c>
      <c r="N10931" s="11">
        <v>0</v>
      </c>
      <c r="P10931" s="9">
        <f>0.5*N10931/1000</f>
        <v>0</v>
      </c>
      <c r="Q10931" s="9">
        <f>P10931+O10931</f>
        <v>0</v>
      </c>
      <c r="R10931" s="11">
        <v>0</v>
      </c>
      <c r="T10931" s="9">
        <f>0.5*R10931</f>
        <v>0</v>
      </c>
      <c r="U10931" s="9">
        <f>T10931+S10931</f>
        <v>0</v>
      </c>
      <c r="V10931" s="9">
        <f>(Q10931+U10931)/(0.944*1000)</f>
        <v>0</v>
      </c>
    </row>
    <row r="10932" spans="1:22" x14ac:dyDescent="0.3">
      <c r="A10932" s="14">
        <v>10976</v>
      </c>
      <c r="B10932" s="14" t="s">
        <v>11813</v>
      </c>
      <c r="C10932" s="14" t="s">
        <v>13510</v>
      </c>
      <c r="D10932" s="14" t="s">
        <v>13504</v>
      </c>
      <c r="E10932" s="14" t="s">
        <v>13495</v>
      </c>
      <c r="F10932" s="14">
        <v>10</v>
      </c>
      <c r="G10932" s="14">
        <v>6.3E-2</v>
      </c>
      <c r="H10932" s="15">
        <v>1.4442E-2</v>
      </c>
      <c r="I10932" s="15">
        <f>M10932-V10932</f>
        <v>4.3763084745762716E-2</v>
      </c>
      <c r="J10932" s="14"/>
      <c r="K10932" s="13"/>
      <c r="L10932" s="9">
        <f>G10932*1.05</f>
        <v>6.615E-2</v>
      </c>
      <c r="M10932" s="11">
        <f>L10932-H10932</f>
        <v>5.1708000000000004E-2</v>
      </c>
      <c r="N10932" s="11">
        <v>0</v>
      </c>
      <c r="P10932" s="9">
        <f>0.5*N10932/1000</f>
        <v>0</v>
      </c>
      <c r="Q10932" s="9">
        <f>P10932+O10932</f>
        <v>0</v>
      </c>
      <c r="R10932" s="11">
        <v>15</v>
      </c>
      <c r="T10932" s="9">
        <f>0.5*R10932</f>
        <v>7.5</v>
      </c>
      <c r="U10932" s="9">
        <f>T10932+S10932</f>
        <v>7.5</v>
      </c>
      <c r="V10932" s="9">
        <f>(Q10932+U10932)/(0.944*1000)</f>
        <v>7.9449152542372878E-3</v>
      </c>
    </row>
    <row r="10933" spans="1:22" x14ac:dyDescent="0.3">
      <c r="A10933" s="14">
        <v>10977</v>
      </c>
      <c r="B10933" s="14" t="s">
        <v>11814</v>
      </c>
      <c r="C10933" s="14" t="s">
        <v>13510</v>
      </c>
      <c r="D10933" s="14" t="s">
        <v>13504</v>
      </c>
      <c r="E10933" s="14" t="s">
        <v>13495</v>
      </c>
      <c r="F10933" s="14">
        <v>10</v>
      </c>
      <c r="G10933" s="14">
        <v>0.16</v>
      </c>
      <c r="H10933" s="15">
        <v>1.6239999999999952E-3</v>
      </c>
      <c r="I10933" s="15">
        <f>M10933-V10933</f>
        <v>0.16637600000000002</v>
      </c>
      <c r="J10933" s="14"/>
      <c r="K10933" s="13"/>
      <c r="L10933" s="9">
        <f>G10933*1.05</f>
        <v>0.16800000000000001</v>
      </c>
      <c r="M10933" s="11">
        <f>L10933-H10933</f>
        <v>0.16637600000000002</v>
      </c>
      <c r="N10933" s="11">
        <v>0</v>
      </c>
      <c r="P10933" s="9">
        <f>0.5*N10933/1000</f>
        <v>0</v>
      </c>
      <c r="Q10933" s="9">
        <f>P10933+O10933</f>
        <v>0</v>
      </c>
      <c r="R10933" s="11">
        <v>0</v>
      </c>
      <c r="T10933" s="9">
        <f>0.5*R10933</f>
        <v>0</v>
      </c>
      <c r="U10933" s="9">
        <f>T10933+S10933</f>
        <v>0</v>
      </c>
      <c r="V10933" s="9">
        <f>(Q10933+U10933)/(0.944*1000)</f>
        <v>0</v>
      </c>
    </row>
    <row r="10934" spans="1:22" x14ac:dyDescent="0.3">
      <c r="A10934" s="14">
        <v>10978</v>
      </c>
      <c r="B10934" s="14" t="s">
        <v>11815</v>
      </c>
      <c r="C10934" s="14" t="s">
        <v>13510</v>
      </c>
      <c r="D10934" s="14" t="s">
        <v>13504</v>
      </c>
      <c r="E10934" s="14" t="s">
        <v>13495</v>
      </c>
      <c r="F10934" s="14">
        <v>10</v>
      </c>
      <c r="G10934" s="14">
        <v>0.4</v>
      </c>
      <c r="H10934" s="15">
        <v>5.8153000000000017E-2</v>
      </c>
      <c r="I10934" s="15">
        <f>M10934-V10934</f>
        <v>0.36184700000000003</v>
      </c>
      <c r="J10934" s="14"/>
      <c r="K10934" s="13"/>
      <c r="L10934" s="9">
        <f>G10934*1.05</f>
        <v>0.42000000000000004</v>
      </c>
      <c r="M10934" s="11">
        <f>L10934-H10934</f>
        <v>0.36184700000000003</v>
      </c>
      <c r="N10934" s="11">
        <v>0</v>
      </c>
      <c r="P10934" s="9">
        <f>0.5*N10934/1000</f>
        <v>0</v>
      </c>
      <c r="Q10934" s="9">
        <f>P10934+O10934</f>
        <v>0</v>
      </c>
      <c r="R10934" s="11">
        <v>0</v>
      </c>
      <c r="T10934" s="9">
        <f>0.5*R10934</f>
        <v>0</v>
      </c>
      <c r="U10934" s="9">
        <f>T10934+S10934</f>
        <v>0</v>
      </c>
      <c r="V10934" s="9">
        <f>(Q10934+U10934)/(0.944*1000)</f>
        <v>0</v>
      </c>
    </row>
    <row r="10935" spans="1:22" x14ac:dyDescent="0.3">
      <c r="A10935" s="14">
        <v>10979</v>
      </c>
      <c r="B10935" s="14" t="s">
        <v>11816</v>
      </c>
      <c r="C10935" s="14" t="s">
        <v>13510</v>
      </c>
      <c r="D10935" s="14" t="s">
        <v>13504</v>
      </c>
      <c r="E10935" s="14" t="s">
        <v>13495</v>
      </c>
      <c r="F10935" s="14">
        <v>10</v>
      </c>
      <c r="G10935" s="14">
        <v>0.25</v>
      </c>
      <c r="H10935" s="15">
        <v>5.6543000000000003E-2</v>
      </c>
      <c r="I10935" s="15">
        <f>M10935-V10935</f>
        <v>0.205957</v>
      </c>
      <c r="J10935" s="14"/>
      <c r="K10935" s="13"/>
      <c r="L10935" s="9">
        <f>G10935*1.05</f>
        <v>0.26250000000000001</v>
      </c>
      <c r="M10935" s="11">
        <f>L10935-H10935</f>
        <v>0.205957</v>
      </c>
      <c r="N10935" s="11">
        <v>0</v>
      </c>
      <c r="P10935" s="9">
        <f>0.5*N10935/1000</f>
        <v>0</v>
      </c>
      <c r="Q10935" s="9">
        <f>P10935+O10935</f>
        <v>0</v>
      </c>
      <c r="R10935" s="11">
        <v>0</v>
      </c>
      <c r="T10935" s="9">
        <f>0.5*R10935</f>
        <v>0</v>
      </c>
      <c r="U10935" s="9">
        <f>T10935+S10935</f>
        <v>0</v>
      </c>
      <c r="V10935" s="9">
        <f>(Q10935+U10935)/(0.944*1000)</f>
        <v>0</v>
      </c>
    </row>
    <row r="10936" spans="1:22" x14ac:dyDescent="0.3">
      <c r="A10936" s="14">
        <v>10980</v>
      </c>
      <c r="B10936" s="14" t="s">
        <v>11817</v>
      </c>
      <c r="C10936" s="14" t="s">
        <v>13510</v>
      </c>
      <c r="D10936" s="14" t="s">
        <v>13504</v>
      </c>
      <c r="E10936" s="14" t="s">
        <v>13495</v>
      </c>
      <c r="F10936" s="14">
        <v>10</v>
      </c>
      <c r="G10936" s="14">
        <v>0.25</v>
      </c>
      <c r="H10936" s="15">
        <v>4.6399999999999865E-4</v>
      </c>
      <c r="I10936" s="15">
        <f>M10936-V10936</f>
        <v>0.26203599999999999</v>
      </c>
      <c r="J10936" s="14"/>
      <c r="K10936" s="13"/>
      <c r="L10936" s="9">
        <f>G10936*1.05</f>
        <v>0.26250000000000001</v>
      </c>
      <c r="M10936" s="11">
        <f>L10936-H10936</f>
        <v>0.26203599999999999</v>
      </c>
      <c r="N10936" s="11">
        <v>0</v>
      </c>
      <c r="P10936" s="9">
        <f>0.5*N10936/1000</f>
        <v>0</v>
      </c>
      <c r="Q10936" s="9">
        <f>P10936+O10936</f>
        <v>0</v>
      </c>
      <c r="R10936" s="11">
        <v>0</v>
      </c>
      <c r="T10936" s="9">
        <f>0.5*R10936</f>
        <v>0</v>
      </c>
      <c r="U10936" s="9">
        <f>T10936+S10936</f>
        <v>0</v>
      </c>
      <c r="V10936" s="9">
        <f>(Q10936+U10936)/(0.944*1000)</f>
        <v>0</v>
      </c>
    </row>
    <row r="10937" spans="1:22" x14ac:dyDescent="0.3">
      <c r="A10937" s="14">
        <v>10981</v>
      </c>
      <c r="B10937" s="14" t="s">
        <v>11818</v>
      </c>
      <c r="C10937" s="14" t="s">
        <v>13510</v>
      </c>
      <c r="D10937" s="14" t="s">
        <v>13504</v>
      </c>
      <c r="E10937" s="14" t="s">
        <v>13495</v>
      </c>
      <c r="F10937" s="14">
        <v>10</v>
      </c>
      <c r="G10937" s="14">
        <v>0.1</v>
      </c>
      <c r="H10937" s="15">
        <v>3.4402000000000002E-2</v>
      </c>
      <c r="I10937" s="15">
        <f>M10937-V10937</f>
        <v>7.0598000000000008E-2</v>
      </c>
      <c r="J10937" s="14"/>
      <c r="K10937" s="13"/>
      <c r="L10937" s="9">
        <f>G10937*1.05</f>
        <v>0.10500000000000001</v>
      </c>
      <c r="M10937" s="11">
        <f>L10937-H10937</f>
        <v>7.0598000000000008E-2</v>
      </c>
      <c r="N10937" s="11">
        <v>0</v>
      </c>
      <c r="P10937" s="9">
        <f>0.5*N10937/1000</f>
        <v>0</v>
      </c>
      <c r="Q10937" s="9">
        <f>P10937+O10937</f>
        <v>0</v>
      </c>
      <c r="R10937" s="11">
        <v>0</v>
      </c>
      <c r="T10937" s="9">
        <f>0.5*R10937</f>
        <v>0</v>
      </c>
      <c r="U10937" s="9">
        <f>T10937+S10937</f>
        <v>0</v>
      </c>
      <c r="V10937" s="9">
        <f>(Q10937+U10937)/(0.944*1000)</f>
        <v>0</v>
      </c>
    </row>
    <row r="10938" spans="1:22" x14ac:dyDescent="0.3">
      <c r="A10938" s="14">
        <v>10982</v>
      </c>
      <c r="B10938" s="14" t="s">
        <v>11819</v>
      </c>
      <c r="C10938" s="14" t="s">
        <v>13510</v>
      </c>
      <c r="D10938" s="14" t="s">
        <v>13504</v>
      </c>
      <c r="E10938" s="14" t="s">
        <v>13495</v>
      </c>
      <c r="F10938" s="14">
        <v>10</v>
      </c>
      <c r="G10938" s="14">
        <v>0.25</v>
      </c>
      <c r="H10938" s="15">
        <v>5.1360000000000017E-2</v>
      </c>
      <c r="I10938" s="15">
        <f>M10938-V10938</f>
        <v>0.21113999999999999</v>
      </c>
      <c r="J10938" s="14"/>
      <c r="K10938" s="13"/>
      <c r="L10938" s="9">
        <f>G10938*1.05</f>
        <v>0.26250000000000001</v>
      </c>
      <c r="M10938" s="11">
        <f>L10938-H10938</f>
        <v>0.21113999999999999</v>
      </c>
      <c r="N10938" s="11">
        <v>0</v>
      </c>
      <c r="P10938" s="9">
        <f>0.5*N10938/1000</f>
        <v>0</v>
      </c>
      <c r="Q10938" s="9">
        <f>P10938+O10938</f>
        <v>0</v>
      </c>
      <c r="R10938" s="11">
        <v>0</v>
      </c>
      <c r="T10938" s="9">
        <f>0.5*R10938</f>
        <v>0</v>
      </c>
      <c r="U10938" s="9">
        <f>T10938+S10938</f>
        <v>0</v>
      </c>
      <c r="V10938" s="9">
        <f>(Q10938+U10938)/(0.944*1000)</f>
        <v>0</v>
      </c>
    </row>
    <row r="10939" spans="1:22" x14ac:dyDescent="0.3">
      <c r="A10939" s="14">
        <v>10983</v>
      </c>
      <c r="B10939" s="14" t="s">
        <v>11820</v>
      </c>
      <c r="C10939" s="14" t="s">
        <v>13510</v>
      </c>
      <c r="D10939" s="14" t="s">
        <v>13504</v>
      </c>
      <c r="E10939" s="14" t="s">
        <v>13495</v>
      </c>
      <c r="F10939" s="14">
        <v>10</v>
      </c>
      <c r="G10939" s="14">
        <v>0.25</v>
      </c>
      <c r="H10939" s="15">
        <v>4.7361999999999994E-2</v>
      </c>
      <c r="I10939" s="15">
        <f>M10939-V10939</f>
        <v>0.21513800000000002</v>
      </c>
      <c r="J10939" s="14"/>
      <c r="K10939" s="13"/>
      <c r="L10939" s="9">
        <f>G10939*1.05</f>
        <v>0.26250000000000001</v>
      </c>
      <c r="M10939" s="11">
        <f>L10939-H10939</f>
        <v>0.21513800000000002</v>
      </c>
      <c r="N10939" s="11">
        <v>0</v>
      </c>
      <c r="P10939" s="9">
        <f>0.5*N10939/1000</f>
        <v>0</v>
      </c>
      <c r="Q10939" s="9">
        <f>P10939+O10939</f>
        <v>0</v>
      </c>
      <c r="R10939" s="11">
        <v>0</v>
      </c>
      <c r="T10939" s="9">
        <f>0.5*R10939</f>
        <v>0</v>
      </c>
      <c r="U10939" s="9">
        <f>T10939+S10939</f>
        <v>0</v>
      </c>
      <c r="V10939" s="9">
        <f>(Q10939+U10939)/(0.944*1000)</f>
        <v>0</v>
      </c>
    </row>
    <row r="10940" spans="1:22" x14ac:dyDescent="0.3">
      <c r="A10940" s="14">
        <v>10984</v>
      </c>
      <c r="B10940" s="14" t="s">
        <v>11821</v>
      </c>
      <c r="C10940" s="14" t="s">
        <v>13510</v>
      </c>
      <c r="D10940" s="14" t="s">
        <v>13504</v>
      </c>
      <c r="E10940" s="14" t="s">
        <v>13495</v>
      </c>
      <c r="F10940" s="14">
        <v>10</v>
      </c>
      <c r="G10940" s="14">
        <v>0.16</v>
      </c>
      <c r="H10940" s="15">
        <v>2.9909999999999996E-2</v>
      </c>
      <c r="I10940" s="15">
        <f>M10940-V10940</f>
        <v>0.13809000000000002</v>
      </c>
      <c r="J10940" s="14"/>
      <c r="K10940" s="13"/>
      <c r="L10940" s="9">
        <f>G10940*1.05</f>
        <v>0.16800000000000001</v>
      </c>
      <c r="M10940" s="11">
        <f>L10940-H10940</f>
        <v>0.13809000000000002</v>
      </c>
      <c r="N10940" s="11">
        <v>0</v>
      </c>
      <c r="P10940" s="9">
        <f>0.5*N10940/1000</f>
        <v>0</v>
      </c>
      <c r="Q10940" s="9">
        <f>P10940+O10940</f>
        <v>0</v>
      </c>
      <c r="R10940" s="11">
        <v>0</v>
      </c>
      <c r="T10940" s="9">
        <f>0.5*R10940</f>
        <v>0</v>
      </c>
      <c r="U10940" s="9">
        <f>T10940+S10940</f>
        <v>0</v>
      </c>
      <c r="V10940" s="9">
        <f>(Q10940+U10940)/(0.944*1000)</f>
        <v>0</v>
      </c>
    </row>
    <row r="10941" spans="1:22" x14ac:dyDescent="0.3">
      <c r="A10941" s="14">
        <v>10985</v>
      </c>
      <c r="B10941" s="14" t="s">
        <v>11822</v>
      </c>
      <c r="C10941" s="14" t="s">
        <v>13510</v>
      </c>
      <c r="D10941" s="14" t="s">
        <v>13504</v>
      </c>
      <c r="E10941" s="14" t="s">
        <v>13495</v>
      </c>
      <c r="F10941" s="14">
        <v>10</v>
      </c>
      <c r="G10941" s="14">
        <v>0.1</v>
      </c>
      <c r="H10941" s="15">
        <v>1.5284000000000006E-2</v>
      </c>
      <c r="I10941" s="15">
        <f>M10941-V10941</f>
        <v>8.9716000000000004E-2</v>
      </c>
      <c r="J10941" s="14"/>
      <c r="K10941" s="13"/>
      <c r="L10941" s="9">
        <f>G10941*1.05</f>
        <v>0.10500000000000001</v>
      </c>
      <c r="M10941" s="11">
        <f>L10941-H10941</f>
        <v>8.9716000000000004E-2</v>
      </c>
      <c r="N10941" s="11">
        <v>0</v>
      </c>
      <c r="P10941" s="9">
        <f>0.5*N10941/1000</f>
        <v>0</v>
      </c>
      <c r="Q10941" s="9">
        <f>P10941+O10941</f>
        <v>0</v>
      </c>
      <c r="R10941" s="11">
        <v>0</v>
      </c>
      <c r="T10941" s="9">
        <f>0.5*R10941</f>
        <v>0</v>
      </c>
      <c r="U10941" s="9">
        <f>T10941+S10941</f>
        <v>0</v>
      </c>
      <c r="V10941" s="9">
        <f>(Q10941+U10941)/(0.944*1000)</f>
        <v>0</v>
      </c>
    </row>
    <row r="10942" spans="1:22" x14ac:dyDescent="0.3">
      <c r="A10942" s="14">
        <v>10986</v>
      </c>
      <c r="B10942" s="14" t="s">
        <v>11823</v>
      </c>
      <c r="C10942" s="14" t="s">
        <v>13510</v>
      </c>
      <c r="D10942" s="14" t="s">
        <v>13504</v>
      </c>
      <c r="E10942" s="14" t="s">
        <v>13495</v>
      </c>
      <c r="F10942" s="14">
        <v>10</v>
      </c>
      <c r="G10942" s="14">
        <v>0.16</v>
      </c>
      <c r="H10942" s="15">
        <v>4.4414999999999989E-2</v>
      </c>
      <c r="I10942" s="15">
        <f>M10942-V10942</f>
        <v>0.11611677966101698</v>
      </c>
      <c r="J10942" s="14"/>
      <c r="K10942" s="13"/>
      <c r="L10942" s="9">
        <f>G10942*1.05</f>
        <v>0.16800000000000001</v>
      </c>
      <c r="M10942" s="11">
        <f>L10942-H10942</f>
        <v>0.12358500000000003</v>
      </c>
      <c r="N10942" s="11">
        <v>0</v>
      </c>
      <c r="P10942" s="9">
        <f>0.5*N10942/1000</f>
        <v>0</v>
      </c>
      <c r="Q10942" s="9">
        <f>P10942+O10942</f>
        <v>0</v>
      </c>
      <c r="R10942" s="11">
        <v>14.1</v>
      </c>
      <c r="T10942" s="9">
        <f>0.5*R10942</f>
        <v>7.05</v>
      </c>
      <c r="U10942" s="9">
        <f>T10942+S10942</f>
        <v>7.05</v>
      </c>
      <c r="V10942" s="9">
        <f>(Q10942+U10942)/(0.944*1000)</f>
        <v>7.4682203389830511E-3</v>
      </c>
    </row>
    <row r="10943" spans="1:22" x14ac:dyDescent="0.3">
      <c r="A10943" s="14">
        <v>10987</v>
      </c>
      <c r="B10943" s="14" t="s">
        <v>11824</v>
      </c>
      <c r="C10943" s="14" t="s">
        <v>13510</v>
      </c>
      <c r="D10943" s="14" t="s">
        <v>13504</v>
      </c>
      <c r="E10943" s="14" t="s">
        <v>13495</v>
      </c>
      <c r="F10943" s="14">
        <v>10</v>
      </c>
      <c r="G10943" s="14">
        <v>0.16</v>
      </c>
      <c r="H10943" s="15">
        <v>5.2510000000000008E-2</v>
      </c>
      <c r="I10943" s="15">
        <f>M10943-V10943</f>
        <v>0.11172940677966103</v>
      </c>
      <c r="J10943" s="14"/>
      <c r="K10943" s="13"/>
      <c r="L10943" s="9">
        <f>G10943*1.05</f>
        <v>0.16800000000000001</v>
      </c>
      <c r="M10943" s="11">
        <f>L10943-H10943</f>
        <v>0.11549000000000001</v>
      </c>
      <c r="N10943" s="11">
        <v>0</v>
      </c>
      <c r="P10943" s="9">
        <f>0.5*N10943/1000</f>
        <v>0</v>
      </c>
      <c r="Q10943" s="9">
        <f>P10943+O10943</f>
        <v>0</v>
      </c>
      <c r="R10943" s="11">
        <v>7.1</v>
      </c>
      <c r="T10943" s="9">
        <f>0.5*R10943</f>
        <v>3.55</v>
      </c>
      <c r="U10943" s="9">
        <f>T10943+S10943</f>
        <v>3.55</v>
      </c>
      <c r="V10943" s="9">
        <f>(Q10943+U10943)/(0.944*1000)</f>
        <v>3.7605932203389827E-3</v>
      </c>
    </row>
    <row r="10944" spans="1:22" x14ac:dyDescent="0.3">
      <c r="A10944" s="14">
        <v>10988</v>
      </c>
      <c r="B10944" s="14" t="s">
        <v>11825</v>
      </c>
      <c r="C10944" s="14" t="s">
        <v>13510</v>
      </c>
      <c r="D10944" s="14" t="s">
        <v>13504</v>
      </c>
      <c r="E10944" s="14" t="s">
        <v>13495</v>
      </c>
      <c r="F10944" s="14">
        <v>10</v>
      </c>
      <c r="G10944" s="14">
        <v>0.1</v>
      </c>
      <c r="H10944" s="15">
        <v>4.4970999999999997E-2</v>
      </c>
      <c r="I10944" s="15">
        <f>M10944-V10944</f>
        <v>5.6321372881355948E-2</v>
      </c>
      <c r="J10944" s="14"/>
      <c r="K10944" s="13"/>
      <c r="L10944" s="9">
        <f>G10944*1.05</f>
        <v>0.10500000000000001</v>
      </c>
      <c r="M10944" s="11">
        <f>L10944-H10944</f>
        <v>6.0029000000000013E-2</v>
      </c>
      <c r="N10944" s="11">
        <v>0</v>
      </c>
      <c r="P10944" s="9">
        <f>0.5*N10944/1000</f>
        <v>0</v>
      </c>
      <c r="Q10944" s="9">
        <f>P10944+O10944</f>
        <v>0</v>
      </c>
      <c r="R10944" s="11">
        <v>7</v>
      </c>
      <c r="T10944" s="9">
        <f>0.5*R10944</f>
        <v>3.5</v>
      </c>
      <c r="U10944" s="9">
        <f>T10944+S10944</f>
        <v>3.5</v>
      </c>
      <c r="V10944" s="9">
        <f>(Q10944+U10944)/(0.944*1000)</f>
        <v>3.7076271186440679E-3</v>
      </c>
    </row>
    <row r="10945" spans="1:22" x14ac:dyDescent="0.3">
      <c r="A10945" s="14">
        <v>10989</v>
      </c>
      <c r="B10945" s="14" t="s">
        <v>11826</v>
      </c>
      <c r="C10945" s="14" t="s">
        <v>13510</v>
      </c>
      <c r="D10945" s="14" t="s">
        <v>13504</v>
      </c>
      <c r="E10945" s="14" t="s">
        <v>13495</v>
      </c>
      <c r="F10945" s="14">
        <v>10</v>
      </c>
      <c r="G10945" s="14">
        <v>0.25</v>
      </c>
      <c r="H10945" s="15">
        <v>4.2657000000000007E-2</v>
      </c>
      <c r="I10945" s="15">
        <f>M10945-V10945</f>
        <v>0.21984300000000001</v>
      </c>
      <c r="J10945" s="14"/>
      <c r="K10945" s="13"/>
      <c r="L10945" s="9">
        <f>G10945*1.05</f>
        <v>0.26250000000000001</v>
      </c>
      <c r="M10945" s="11">
        <f>L10945-H10945</f>
        <v>0.21984300000000001</v>
      </c>
      <c r="N10945" s="11">
        <v>0</v>
      </c>
      <c r="P10945" s="9">
        <f>0.5*N10945/1000</f>
        <v>0</v>
      </c>
      <c r="Q10945" s="9">
        <f>P10945+O10945</f>
        <v>0</v>
      </c>
      <c r="R10945" s="11">
        <v>0</v>
      </c>
      <c r="T10945" s="9">
        <f>0.5*R10945</f>
        <v>0</v>
      </c>
      <c r="U10945" s="9">
        <f>T10945+S10945</f>
        <v>0</v>
      </c>
      <c r="V10945" s="9">
        <f>(Q10945+U10945)/(0.944*1000)</f>
        <v>0</v>
      </c>
    </row>
    <row r="10946" spans="1:22" x14ac:dyDescent="0.3">
      <c r="A10946" s="14">
        <v>10990</v>
      </c>
      <c r="B10946" s="14" t="s">
        <v>11827</v>
      </c>
      <c r="C10946" s="14" t="s">
        <v>13510</v>
      </c>
      <c r="D10946" s="14" t="s">
        <v>13504</v>
      </c>
      <c r="E10946" s="14" t="s">
        <v>13495</v>
      </c>
      <c r="F10946" s="14">
        <v>10</v>
      </c>
      <c r="G10946" s="14">
        <v>0.16</v>
      </c>
      <c r="H10946" s="15">
        <v>2.7102000000000005E-2</v>
      </c>
      <c r="I10946" s="15">
        <f>M10946-V10946</f>
        <v>0.140898</v>
      </c>
      <c r="J10946" s="14"/>
      <c r="K10946" s="13"/>
      <c r="L10946" s="9">
        <f>G10946*1.05</f>
        <v>0.16800000000000001</v>
      </c>
      <c r="M10946" s="11">
        <f>L10946-H10946</f>
        <v>0.140898</v>
      </c>
      <c r="N10946" s="11">
        <v>0</v>
      </c>
      <c r="P10946" s="9">
        <f>0.5*N10946/1000</f>
        <v>0</v>
      </c>
      <c r="Q10946" s="9">
        <f>P10946+O10946</f>
        <v>0</v>
      </c>
      <c r="R10946" s="11">
        <v>0</v>
      </c>
      <c r="T10946" s="9">
        <f>0.5*R10946</f>
        <v>0</v>
      </c>
      <c r="U10946" s="9">
        <f>T10946+S10946</f>
        <v>0</v>
      </c>
      <c r="V10946" s="9">
        <f>(Q10946+U10946)/(0.944*1000)</f>
        <v>0</v>
      </c>
    </row>
    <row r="10947" spans="1:22" x14ac:dyDescent="0.3">
      <c r="A10947" s="14">
        <v>10991</v>
      </c>
      <c r="B10947" s="14" t="s">
        <v>11828</v>
      </c>
      <c r="C10947" s="14" t="s">
        <v>13510</v>
      </c>
      <c r="D10947" s="14" t="s">
        <v>13504</v>
      </c>
      <c r="E10947" s="14" t="s">
        <v>13495</v>
      </c>
      <c r="F10947" s="14">
        <v>10</v>
      </c>
      <c r="G10947" s="14">
        <v>6.3E-2</v>
      </c>
      <c r="H10947" s="15">
        <v>1.0632999999999995E-2</v>
      </c>
      <c r="I10947" s="15">
        <f>M10947-V10947</f>
        <v>5.5517000000000004E-2</v>
      </c>
      <c r="J10947" s="14"/>
      <c r="K10947" s="13"/>
      <c r="L10947" s="9">
        <f>G10947*1.05</f>
        <v>6.615E-2</v>
      </c>
      <c r="M10947" s="11">
        <f>L10947-H10947</f>
        <v>5.5517000000000004E-2</v>
      </c>
      <c r="N10947" s="11">
        <v>0</v>
      </c>
      <c r="P10947" s="9">
        <f>0.5*N10947/1000</f>
        <v>0</v>
      </c>
      <c r="Q10947" s="9">
        <f>P10947+O10947</f>
        <v>0</v>
      </c>
      <c r="R10947" s="11">
        <v>0</v>
      </c>
      <c r="T10947" s="9">
        <f>0.5*R10947</f>
        <v>0</v>
      </c>
      <c r="U10947" s="9">
        <f>T10947+S10947</f>
        <v>0</v>
      </c>
      <c r="V10947" s="9">
        <f>(Q10947+U10947)/(0.944*1000)</f>
        <v>0</v>
      </c>
    </row>
    <row r="10948" spans="1:22" x14ac:dyDescent="0.3">
      <c r="A10948" s="14">
        <v>10992</v>
      </c>
      <c r="B10948" s="14" t="s">
        <v>11829</v>
      </c>
      <c r="C10948" s="14" t="s">
        <v>13510</v>
      </c>
      <c r="D10948" s="14" t="s">
        <v>13504</v>
      </c>
      <c r="E10948" s="14" t="s">
        <v>13495</v>
      </c>
      <c r="F10948" s="14">
        <v>10</v>
      </c>
      <c r="G10948" s="14">
        <v>0.16</v>
      </c>
      <c r="H10948" s="15">
        <v>8.022E-2</v>
      </c>
      <c r="I10948" s="15">
        <f>M10948-V10948</f>
        <v>8.7780000000000011E-2</v>
      </c>
      <c r="J10948" s="14"/>
      <c r="K10948" s="13"/>
      <c r="L10948" s="9">
        <f>G10948*1.05</f>
        <v>0.16800000000000001</v>
      </c>
      <c r="M10948" s="11">
        <f>L10948-H10948</f>
        <v>8.7780000000000011E-2</v>
      </c>
      <c r="N10948" s="11">
        <v>0</v>
      </c>
      <c r="P10948" s="9">
        <f>0.5*N10948/1000</f>
        <v>0</v>
      </c>
      <c r="Q10948" s="9">
        <f>P10948+O10948</f>
        <v>0</v>
      </c>
      <c r="R10948" s="11">
        <v>0</v>
      </c>
      <c r="T10948" s="9">
        <f>0.5*R10948</f>
        <v>0</v>
      </c>
      <c r="U10948" s="9">
        <f>T10948+S10948</f>
        <v>0</v>
      </c>
      <c r="V10948" s="9">
        <f>(Q10948+U10948)/(0.944*1000)</f>
        <v>0</v>
      </c>
    </row>
    <row r="10949" spans="1:22" x14ac:dyDescent="0.3">
      <c r="A10949" s="14">
        <v>10993</v>
      </c>
      <c r="B10949" s="14" t="s">
        <v>11830</v>
      </c>
      <c r="C10949" s="14" t="s">
        <v>13510</v>
      </c>
      <c r="D10949" s="14" t="s">
        <v>13504</v>
      </c>
      <c r="E10949" s="14" t="s">
        <v>13495</v>
      </c>
      <c r="F10949" s="14">
        <v>10</v>
      </c>
      <c r="G10949" s="14">
        <v>6.3E-2</v>
      </c>
      <c r="H10949" s="15">
        <v>2.7599999999999981E-3</v>
      </c>
      <c r="I10949" s="15">
        <f>M10949-V10949</f>
        <v>6.3390000000000002E-2</v>
      </c>
      <c r="J10949" s="14"/>
      <c r="K10949" s="13"/>
      <c r="L10949" s="9">
        <f>G10949*1.05</f>
        <v>6.615E-2</v>
      </c>
      <c r="M10949" s="11">
        <f>L10949-H10949</f>
        <v>6.3390000000000002E-2</v>
      </c>
      <c r="N10949" s="11">
        <v>0</v>
      </c>
      <c r="P10949" s="9">
        <f>0.5*N10949/1000</f>
        <v>0</v>
      </c>
      <c r="Q10949" s="9">
        <f>P10949+O10949</f>
        <v>0</v>
      </c>
      <c r="R10949" s="11">
        <v>0</v>
      </c>
      <c r="T10949" s="9">
        <f>0.5*R10949</f>
        <v>0</v>
      </c>
      <c r="U10949" s="9">
        <f>T10949+S10949</f>
        <v>0</v>
      </c>
      <c r="V10949" s="9">
        <f>(Q10949+U10949)/(0.944*1000)</f>
        <v>0</v>
      </c>
    </row>
    <row r="10950" spans="1:22" x14ac:dyDescent="0.3">
      <c r="A10950" s="14">
        <v>10994</v>
      </c>
      <c r="B10950" s="14" t="s">
        <v>11831</v>
      </c>
      <c r="C10950" s="14" t="s">
        <v>13510</v>
      </c>
      <c r="D10950" s="14" t="s">
        <v>13504</v>
      </c>
      <c r="E10950" s="14" t="s">
        <v>13495</v>
      </c>
      <c r="F10950" s="14">
        <v>10</v>
      </c>
      <c r="G10950" s="14">
        <v>0.25</v>
      </c>
      <c r="H10950" s="15">
        <v>4.0021999999999988E-2</v>
      </c>
      <c r="I10950" s="15">
        <f>M10950-V10950</f>
        <v>0.19467079661016951</v>
      </c>
      <c r="J10950" s="14"/>
      <c r="K10950" s="13"/>
      <c r="L10950" s="9">
        <f>G10950*1.05</f>
        <v>0.26250000000000001</v>
      </c>
      <c r="M10950" s="11">
        <f>L10950-H10950</f>
        <v>0.22247800000000001</v>
      </c>
      <c r="N10950" s="11">
        <v>0</v>
      </c>
      <c r="P10950" s="9">
        <f>0.5*N10950/1000</f>
        <v>0</v>
      </c>
      <c r="Q10950" s="9">
        <f>P10950+O10950</f>
        <v>0</v>
      </c>
      <c r="R10950" s="11">
        <v>35</v>
      </c>
      <c r="S10950" s="9">
        <f>0.75*R10950</f>
        <v>26.25</v>
      </c>
      <c r="U10950" s="9">
        <f>T10950+S10950</f>
        <v>26.25</v>
      </c>
      <c r="V10950" s="9">
        <f>(Q10950+U10950)/(0.944*1000)</f>
        <v>2.7807203389830507E-2</v>
      </c>
    </row>
    <row r="10951" spans="1:22" x14ac:dyDescent="0.3">
      <c r="A10951" s="14">
        <v>10995</v>
      </c>
      <c r="B10951" s="14" t="s">
        <v>11832</v>
      </c>
      <c r="C10951" s="14" t="s">
        <v>13510</v>
      </c>
      <c r="D10951" s="14" t="s">
        <v>13504</v>
      </c>
      <c r="E10951" s="14" t="s">
        <v>13495</v>
      </c>
      <c r="F10951" s="14">
        <v>10</v>
      </c>
      <c r="G10951" s="14">
        <v>0.16</v>
      </c>
      <c r="H10951" s="15">
        <v>6.7865999999999996E-2</v>
      </c>
      <c r="I10951" s="15">
        <f>M10951-V10951</f>
        <v>0.10013400000000001</v>
      </c>
      <c r="J10951" s="14"/>
      <c r="K10951" s="13"/>
      <c r="L10951" s="9">
        <f>G10951*1.05</f>
        <v>0.16800000000000001</v>
      </c>
      <c r="M10951" s="11">
        <f>L10951-H10951</f>
        <v>0.10013400000000001</v>
      </c>
      <c r="N10951" s="11">
        <v>0</v>
      </c>
      <c r="P10951" s="9">
        <f>0.5*N10951/1000</f>
        <v>0</v>
      </c>
      <c r="Q10951" s="9">
        <f>P10951+O10951</f>
        <v>0</v>
      </c>
      <c r="R10951" s="11">
        <v>0</v>
      </c>
      <c r="T10951" s="9">
        <f>0.5*R10951</f>
        <v>0</v>
      </c>
      <c r="U10951" s="9">
        <f>T10951+S10951</f>
        <v>0</v>
      </c>
      <c r="V10951" s="9">
        <f>(Q10951+U10951)/(0.944*1000)</f>
        <v>0</v>
      </c>
    </row>
    <row r="10952" spans="1:22" x14ac:dyDescent="0.3">
      <c r="A10952" s="14">
        <v>10996</v>
      </c>
      <c r="B10952" s="14" t="s">
        <v>11833</v>
      </c>
      <c r="C10952" s="14" t="s">
        <v>13510</v>
      </c>
      <c r="D10952" s="14" t="s">
        <v>13504</v>
      </c>
      <c r="E10952" s="14" t="s">
        <v>13495</v>
      </c>
      <c r="F10952" s="14">
        <v>10</v>
      </c>
      <c r="G10952" s="14">
        <v>0.1</v>
      </c>
      <c r="H10952" s="15">
        <v>3.8171999999999998E-2</v>
      </c>
      <c r="I10952" s="15">
        <f>M10952-V10952</f>
        <v>6.6828000000000012E-2</v>
      </c>
      <c r="J10952" s="14"/>
      <c r="K10952" s="13"/>
      <c r="L10952" s="9">
        <f>G10952*1.05</f>
        <v>0.10500000000000001</v>
      </c>
      <c r="M10952" s="11">
        <f>L10952-H10952</f>
        <v>6.6828000000000012E-2</v>
      </c>
      <c r="N10952" s="11">
        <v>0</v>
      </c>
      <c r="P10952" s="9">
        <f>0.5*N10952/1000</f>
        <v>0</v>
      </c>
      <c r="Q10952" s="9">
        <f>P10952+O10952</f>
        <v>0</v>
      </c>
      <c r="R10952" s="11">
        <v>0</v>
      </c>
      <c r="T10952" s="9">
        <f>0.5*R10952</f>
        <v>0</v>
      </c>
      <c r="U10952" s="9">
        <f>T10952+S10952</f>
        <v>0</v>
      </c>
      <c r="V10952" s="9">
        <f>(Q10952+U10952)/(0.944*1000)</f>
        <v>0</v>
      </c>
    </row>
    <row r="10953" spans="1:22" x14ac:dyDescent="0.3">
      <c r="A10953" s="14">
        <v>10997</v>
      </c>
      <c r="B10953" s="14" t="s">
        <v>11834</v>
      </c>
      <c r="C10953" s="14" t="s">
        <v>13510</v>
      </c>
      <c r="D10953" s="14" t="s">
        <v>13504</v>
      </c>
      <c r="E10953" s="14" t="s">
        <v>13495</v>
      </c>
      <c r="F10953" s="14">
        <v>10</v>
      </c>
      <c r="G10953" s="14">
        <v>0.16</v>
      </c>
      <c r="H10953" s="15">
        <v>6.5781999999999993E-2</v>
      </c>
      <c r="I10953" s="15">
        <f>M10953-V10953</f>
        <v>0.10221800000000002</v>
      </c>
      <c r="J10953" s="14"/>
      <c r="K10953" s="13"/>
      <c r="L10953" s="9">
        <f>G10953*1.05</f>
        <v>0.16800000000000001</v>
      </c>
      <c r="M10953" s="11">
        <f>L10953-H10953</f>
        <v>0.10221800000000002</v>
      </c>
      <c r="N10953" s="11">
        <v>0</v>
      </c>
      <c r="P10953" s="9">
        <f>0.5*N10953/1000</f>
        <v>0</v>
      </c>
      <c r="Q10953" s="9">
        <f>P10953+O10953</f>
        <v>0</v>
      </c>
      <c r="R10953" s="11">
        <v>0</v>
      </c>
      <c r="T10953" s="9">
        <f>0.5*R10953</f>
        <v>0</v>
      </c>
      <c r="U10953" s="9">
        <f>T10953+S10953</f>
        <v>0</v>
      </c>
      <c r="V10953" s="9">
        <f>(Q10953+U10953)/(0.944*1000)</f>
        <v>0</v>
      </c>
    </row>
    <row r="10954" spans="1:22" x14ac:dyDescent="0.3">
      <c r="A10954" s="14">
        <v>10998</v>
      </c>
      <c r="B10954" s="14" t="s">
        <v>11835</v>
      </c>
      <c r="C10954" s="14" t="s">
        <v>13510</v>
      </c>
      <c r="D10954" s="14" t="s">
        <v>13504</v>
      </c>
      <c r="E10954" s="14" t="s">
        <v>13495</v>
      </c>
      <c r="F10954" s="14">
        <v>10</v>
      </c>
      <c r="G10954" s="14">
        <v>0.16</v>
      </c>
      <c r="H10954" s="15">
        <v>1.0280000000000001E-2</v>
      </c>
      <c r="I10954" s="15">
        <f>M10954-V10954</f>
        <v>0.15507169491525424</v>
      </c>
      <c r="J10954" s="14"/>
      <c r="K10954" s="13"/>
      <c r="L10954" s="9">
        <f>G10954*1.05</f>
        <v>0.16800000000000001</v>
      </c>
      <c r="M10954" s="11">
        <f>L10954-H10954</f>
        <v>0.15772</v>
      </c>
      <c r="N10954" s="11">
        <v>0</v>
      </c>
      <c r="P10954" s="9">
        <f>0.5*N10954/1000</f>
        <v>0</v>
      </c>
      <c r="Q10954" s="9">
        <f>P10954+O10954</f>
        <v>0</v>
      </c>
      <c r="R10954" s="11">
        <v>5</v>
      </c>
      <c r="T10954" s="9">
        <f>0.5*R10954</f>
        <v>2.5</v>
      </c>
      <c r="U10954" s="9">
        <f>T10954+S10954</f>
        <v>2.5</v>
      </c>
      <c r="V10954" s="9">
        <f>(Q10954+U10954)/(0.944*1000)</f>
        <v>2.6483050847457626E-3</v>
      </c>
    </row>
    <row r="10955" spans="1:22" x14ac:dyDescent="0.3">
      <c r="A10955" s="14">
        <v>10999</v>
      </c>
      <c r="B10955" s="14" t="s">
        <v>11836</v>
      </c>
      <c r="C10955" s="14" t="s">
        <v>13510</v>
      </c>
      <c r="D10955" s="14" t="s">
        <v>13504</v>
      </c>
      <c r="E10955" s="14" t="s">
        <v>13495</v>
      </c>
      <c r="F10955" s="14">
        <v>10</v>
      </c>
      <c r="G10955" s="14">
        <v>0.16</v>
      </c>
      <c r="H10955" s="15">
        <v>5.2203999999999993E-2</v>
      </c>
      <c r="I10955" s="15">
        <f>M10955-V10955</f>
        <v>0.11579600000000001</v>
      </c>
      <c r="J10955" s="14"/>
      <c r="K10955" s="13"/>
      <c r="L10955" s="9">
        <f>G10955*1.05</f>
        <v>0.16800000000000001</v>
      </c>
      <c r="M10955" s="11">
        <f>L10955-H10955</f>
        <v>0.11579600000000001</v>
      </c>
      <c r="N10955" s="11">
        <v>0</v>
      </c>
      <c r="P10955" s="9">
        <f>0.5*N10955/1000</f>
        <v>0</v>
      </c>
      <c r="Q10955" s="9">
        <f>P10955+O10955</f>
        <v>0</v>
      </c>
      <c r="R10955" s="11">
        <v>0</v>
      </c>
      <c r="T10955" s="9">
        <f>0.5*R10955</f>
        <v>0</v>
      </c>
      <c r="U10955" s="9">
        <f>T10955+S10955</f>
        <v>0</v>
      </c>
      <c r="V10955" s="9">
        <f>(Q10955+U10955)/(0.944*1000)</f>
        <v>0</v>
      </c>
    </row>
    <row r="10956" spans="1:22" x14ac:dyDescent="0.3">
      <c r="A10956" s="14">
        <v>11000</v>
      </c>
      <c r="B10956" s="14" t="s">
        <v>11837</v>
      </c>
      <c r="C10956" s="14" t="s">
        <v>13510</v>
      </c>
      <c r="D10956" s="14" t="s">
        <v>13504</v>
      </c>
      <c r="E10956" s="14" t="s">
        <v>13495</v>
      </c>
      <c r="F10956" s="14">
        <v>10</v>
      </c>
      <c r="G10956" s="14">
        <v>0.16</v>
      </c>
      <c r="H10956" s="15">
        <v>0.10088</v>
      </c>
      <c r="I10956" s="15">
        <f>M10956-V10956</f>
        <v>6.7120000000000013E-2</v>
      </c>
      <c r="J10956" s="14"/>
      <c r="K10956" s="13"/>
      <c r="L10956" s="9">
        <f>G10956*1.05</f>
        <v>0.16800000000000001</v>
      </c>
      <c r="M10956" s="11">
        <f>L10956-H10956</f>
        <v>6.7120000000000013E-2</v>
      </c>
      <c r="N10956" s="11">
        <v>0</v>
      </c>
      <c r="P10956" s="9">
        <f>0.5*N10956/1000</f>
        <v>0</v>
      </c>
      <c r="Q10956" s="9">
        <f>P10956+O10956</f>
        <v>0</v>
      </c>
      <c r="R10956" s="11">
        <v>0</v>
      </c>
      <c r="T10956" s="9">
        <f>0.5*R10956</f>
        <v>0</v>
      </c>
      <c r="U10956" s="9">
        <f>T10956+S10956</f>
        <v>0</v>
      </c>
      <c r="V10956" s="9">
        <f>(Q10956+U10956)/(0.944*1000)</f>
        <v>0</v>
      </c>
    </row>
    <row r="10957" spans="1:22" x14ac:dyDescent="0.3">
      <c r="A10957" s="14">
        <v>11001</v>
      </c>
      <c r="B10957" s="14" t="s">
        <v>11838</v>
      </c>
      <c r="C10957" s="14" t="s">
        <v>13510</v>
      </c>
      <c r="D10957" s="14" t="s">
        <v>13504</v>
      </c>
      <c r="E10957" s="14" t="s">
        <v>13495</v>
      </c>
      <c r="F10957" s="14">
        <v>10</v>
      </c>
      <c r="G10957" s="14">
        <v>0.25</v>
      </c>
      <c r="H10957" s="15">
        <v>1.8619999999999947E-3</v>
      </c>
      <c r="I10957" s="15">
        <f>M10957-V10957</f>
        <v>0.26063800000000004</v>
      </c>
      <c r="J10957" s="14"/>
      <c r="K10957" s="13"/>
      <c r="L10957" s="9">
        <f>G10957*1.05</f>
        <v>0.26250000000000001</v>
      </c>
      <c r="M10957" s="11">
        <f>L10957-H10957</f>
        <v>0.26063800000000004</v>
      </c>
      <c r="N10957" s="11">
        <v>0</v>
      </c>
      <c r="P10957" s="9">
        <f>0.5*N10957/1000</f>
        <v>0</v>
      </c>
      <c r="Q10957" s="9">
        <f>P10957+O10957</f>
        <v>0</v>
      </c>
      <c r="R10957" s="11">
        <v>0</v>
      </c>
      <c r="T10957" s="9">
        <f>0.5*R10957</f>
        <v>0</v>
      </c>
      <c r="U10957" s="9">
        <f>T10957+S10957</f>
        <v>0</v>
      </c>
      <c r="V10957" s="9">
        <f>(Q10957+U10957)/(0.944*1000)</f>
        <v>0</v>
      </c>
    </row>
    <row r="10958" spans="1:22" x14ac:dyDescent="0.3">
      <c r="A10958" s="14">
        <v>11002</v>
      </c>
      <c r="B10958" s="14" t="s">
        <v>11839</v>
      </c>
      <c r="C10958" s="14" t="s">
        <v>13510</v>
      </c>
      <c r="D10958" s="14" t="s">
        <v>13504</v>
      </c>
      <c r="E10958" s="14" t="s">
        <v>13495</v>
      </c>
      <c r="F10958" s="14">
        <v>10</v>
      </c>
      <c r="G10958" s="14">
        <v>0.16</v>
      </c>
      <c r="H10958" s="15">
        <v>2.2495000000000005E-2</v>
      </c>
      <c r="I10958" s="15">
        <f>M10958-V10958</f>
        <v>0.145505</v>
      </c>
      <c r="J10958" s="14"/>
      <c r="K10958" s="13"/>
      <c r="L10958" s="9">
        <f>G10958*1.05</f>
        <v>0.16800000000000001</v>
      </c>
      <c r="M10958" s="11">
        <f>L10958-H10958</f>
        <v>0.145505</v>
      </c>
      <c r="N10958" s="11">
        <v>0</v>
      </c>
      <c r="P10958" s="9">
        <f>0.5*N10958/1000</f>
        <v>0</v>
      </c>
      <c r="Q10958" s="9">
        <f>P10958+O10958</f>
        <v>0</v>
      </c>
      <c r="R10958" s="11">
        <v>0</v>
      </c>
      <c r="T10958" s="9">
        <f>0.5*R10958</f>
        <v>0</v>
      </c>
      <c r="U10958" s="9">
        <f>T10958+S10958</f>
        <v>0</v>
      </c>
      <c r="V10958" s="9">
        <f>(Q10958+U10958)/(0.944*1000)</f>
        <v>0</v>
      </c>
    </row>
    <row r="10959" spans="1:22" x14ac:dyDescent="0.3">
      <c r="A10959" s="14">
        <v>11003</v>
      </c>
      <c r="B10959" s="14" t="s">
        <v>11840</v>
      </c>
      <c r="C10959" s="14" t="s">
        <v>13510</v>
      </c>
      <c r="D10959" s="14" t="s">
        <v>13504</v>
      </c>
      <c r="E10959" s="14" t="s">
        <v>13495</v>
      </c>
      <c r="F10959" s="14">
        <v>10</v>
      </c>
      <c r="G10959" s="14">
        <v>0.1</v>
      </c>
      <c r="H10959" s="15">
        <v>1.6798E-2</v>
      </c>
      <c r="I10959" s="15">
        <f>M10959-V10959</f>
        <v>8.8202000000000003E-2</v>
      </c>
      <c r="J10959" s="14"/>
      <c r="K10959" s="13"/>
      <c r="L10959" s="9">
        <f>G10959*1.05</f>
        <v>0.10500000000000001</v>
      </c>
      <c r="M10959" s="11">
        <f>L10959-H10959</f>
        <v>8.8202000000000003E-2</v>
      </c>
      <c r="N10959" s="11">
        <v>0</v>
      </c>
      <c r="P10959" s="9">
        <f>0.5*N10959/1000</f>
        <v>0</v>
      </c>
      <c r="Q10959" s="9">
        <f>P10959+O10959</f>
        <v>0</v>
      </c>
      <c r="R10959" s="11">
        <v>0</v>
      </c>
      <c r="T10959" s="9">
        <f>0.5*R10959</f>
        <v>0</v>
      </c>
      <c r="U10959" s="9">
        <f>T10959+S10959</f>
        <v>0</v>
      </c>
      <c r="V10959" s="9">
        <f>(Q10959+U10959)/(0.944*1000)</f>
        <v>0</v>
      </c>
    </row>
    <row r="10960" spans="1:22" x14ac:dyDescent="0.3">
      <c r="A10960" s="14">
        <v>11004</v>
      </c>
      <c r="B10960" s="14" t="s">
        <v>11841</v>
      </c>
      <c r="C10960" s="14" t="s">
        <v>13510</v>
      </c>
      <c r="D10960" s="14" t="s">
        <v>13504</v>
      </c>
      <c r="E10960" s="14" t="s">
        <v>13495</v>
      </c>
      <c r="F10960" s="14">
        <v>10</v>
      </c>
      <c r="G10960" s="14">
        <v>0.04</v>
      </c>
      <c r="H10960" s="15">
        <v>3.8130000000000026E-3</v>
      </c>
      <c r="I10960" s="15">
        <f>M10960-V10960</f>
        <v>3.8186999999999999E-2</v>
      </c>
      <c r="J10960" s="14"/>
      <c r="K10960" s="13"/>
      <c r="L10960" s="9">
        <f>G10960*1.05</f>
        <v>4.2000000000000003E-2</v>
      </c>
      <c r="M10960" s="11">
        <f>L10960-H10960</f>
        <v>3.8186999999999999E-2</v>
      </c>
      <c r="N10960" s="11">
        <v>0</v>
      </c>
      <c r="P10960" s="9">
        <f>0.5*N10960/1000</f>
        <v>0</v>
      </c>
      <c r="Q10960" s="9">
        <f>P10960+O10960</f>
        <v>0</v>
      </c>
      <c r="R10960" s="11">
        <v>0</v>
      </c>
      <c r="T10960" s="9">
        <f>0.5*R10960</f>
        <v>0</v>
      </c>
      <c r="U10960" s="9">
        <f>T10960+S10960</f>
        <v>0</v>
      </c>
      <c r="V10960" s="9">
        <f>(Q10960+U10960)/(0.944*1000)</f>
        <v>0</v>
      </c>
    </row>
    <row r="10961" spans="1:22" x14ac:dyDescent="0.3">
      <c r="A10961" s="14">
        <v>11005</v>
      </c>
      <c r="B10961" s="14" t="s">
        <v>11842</v>
      </c>
      <c r="C10961" s="14" t="s">
        <v>13510</v>
      </c>
      <c r="D10961" s="14" t="s">
        <v>13504</v>
      </c>
      <c r="E10961" s="14" t="s">
        <v>13495</v>
      </c>
      <c r="F10961" s="14">
        <v>10</v>
      </c>
      <c r="G10961" s="14">
        <v>0.16</v>
      </c>
      <c r="H10961" s="15">
        <v>4.5561999999999998E-2</v>
      </c>
      <c r="I10961" s="15">
        <f>M10961-V10961</f>
        <v>0.12243800000000002</v>
      </c>
      <c r="J10961" s="14"/>
      <c r="K10961" s="13"/>
      <c r="L10961" s="9">
        <f>G10961*1.05</f>
        <v>0.16800000000000001</v>
      </c>
      <c r="M10961" s="11">
        <f>L10961-H10961</f>
        <v>0.12243800000000002</v>
      </c>
      <c r="N10961" s="11">
        <v>0</v>
      </c>
      <c r="P10961" s="9">
        <f>0.5*N10961/1000</f>
        <v>0</v>
      </c>
      <c r="Q10961" s="9">
        <f>P10961+O10961</f>
        <v>0</v>
      </c>
      <c r="R10961" s="11">
        <v>0</v>
      </c>
      <c r="T10961" s="9">
        <f>0.5*R10961</f>
        <v>0</v>
      </c>
      <c r="U10961" s="9">
        <f>T10961+S10961</f>
        <v>0</v>
      </c>
      <c r="V10961" s="9">
        <f>(Q10961+U10961)/(0.944*1000)</f>
        <v>0</v>
      </c>
    </row>
    <row r="10962" spans="1:22" x14ac:dyDescent="0.3">
      <c r="A10962" s="14">
        <v>11006</v>
      </c>
      <c r="B10962" s="14" t="s">
        <v>11843</v>
      </c>
      <c r="C10962" s="14" t="s">
        <v>13510</v>
      </c>
      <c r="D10962" s="14" t="s">
        <v>13504</v>
      </c>
      <c r="E10962" s="14" t="s">
        <v>13495</v>
      </c>
      <c r="F10962" s="14">
        <v>10</v>
      </c>
      <c r="G10962" s="14">
        <v>0.16</v>
      </c>
      <c r="H10962" s="15">
        <v>5.4331999999999991E-2</v>
      </c>
      <c r="I10962" s="15">
        <f>M10962-V10962</f>
        <v>0.11366800000000002</v>
      </c>
      <c r="J10962" s="14"/>
      <c r="K10962" s="13"/>
      <c r="L10962" s="9">
        <f>G10962*1.05</f>
        <v>0.16800000000000001</v>
      </c>
      <c r="M10962" s="11">
        <f>L10962-H10962</f>
        <v>0.11366800000000002</v>
      </c>
      <c r="N10962" s="11">
        <v>0</v>
      </c>
      <c r="P10962" s="9">
        <f>0.5*N10962/1000</f>
        <v>0</v>
      </c>
      <c r="Q10962" s="9">
        <f>P10962+O10962</f>
        <v>0</v>
      </c>
      <c r="R10962" s="11">
        <v>0</v>
      </c>
      <c r="T10962" s="9">
        <f>0.5*R10962</f>
        <v>0</v>
      </c>
      <c r="U10962" s="9">
        <f>T10962+S10962</f>
        <v>0</v>
      </c>
      <c r="V10962" s="9">
        <f>(Q10962+U10962)/(0.944*1000)</f>
        <v>0</v>
      </c>
    </row>
    <row r="10963" spans="1:22" x14ac:dyDescent="0.3">
      <c r="A10963" s="14">
        <v>11007</v>
      </c>
      <c r="B10963" s="14" t="s">
        <v>11844</v>
      </c>
      <c r="C10963" s="14" t="s">
        <v>13510</v>
      </c>
      <c r="D10963" s="14" t="s">
        <v>13504</v>
      </c>
      <c r="E10963" s="14" t="s">
        <v>13495</v>
      </c>
      <c r="F10963" s="14">
        <v>10</v>
      </c>
      <c r="G10963" s="14">
        <v>6.3E-2</v>
      </c>
      <c r="H10963" s="15">
        <v>5.740000000000002E-3</v>
      </c>
      <c r="I10963" s="15">
        <f>M10963-V10963</f>
        <v>6.0409999999999998E-2</v>
      </c>
      <c r="J10963" s="14"/>
      <c r="K10963" s="13"/>
      <c r="L10963" s="9">
        <f>G10963*1.05</f>
        <v>6.615E-2</v>
      </c>
      <c r="M10963" s="11">
        <f>L10963-H10963</f>
        <v>6.0409999999999998E-2</v>
      </c>
      <c r="N10963" s="11">
        <v>0</v>
      </c>
      <c r="P10963" s="9">
        <f>0.5*N10963/1000</f>
        <v>0</v>
      </c>
      <c r="Q10963" s="9">
        <f>P10963+O10963</f>
        <v>0</v>
      </c>
      <c r="R10963" s="11">
        <v>0</v>
      </c>
      <c r="T10963" s="9">
        <f>0.5*R10963</f>
        <v>0</v>
      </c>
      <c r="U10963" s="9">
        <f>T10963+S10963</f>
        <v>0</v>
      </c>
      <c r="V10963" s="9">
        <f>(Q10963+U10963)/(0.944*1000)</f>
        <v>0</v>
      </c>
    </row>
    <row r="10964" spans="1:22" x14ac:dyDescent="0.3">
      <c r="A10964" s="14">
        <v>11008</v>
      </c>
      <c r="B10964" s="14" t="s">
        <v>11845</v>
      </c>
      <c r="C10964" s="14" t="s">
        <v>13510</v>
      </c>
      <c r="D10964" s="14" t="s">
        <v>13504</v>
      </c>
      <c r="E10964" s="14" t="s">
        <v>13495</v>
      </c>
      <c r="F10964" s="14">
        <v>10</v>
      </c>
      <c r="G10964" s="14">
        <v>0.1</v>
      </c>
      <c r="H10964" s="15">
        <v>3.1924000000000008E-2</v>
      </c>
      <c r="I10964" s="15">
        <f>M10964-V10964</f>
        <v>7.3076000000000002E-2</v>
      </c>
      <c r="J10964" s="14"/>
      <c r="K10964" s="13"/>
      <c r="L10964" s="9">
        <f>G10964*1.05</f>
        <v>0.10500000000000001</v>
      </c>
      <c r="M10964" s="11">
        <f>L10964-H10964</f>
        <v>7.3076000000000002E-2</v>
      </c>
      <c r="N10964" s="11">
        <v>0</v>
      </c>
      <c r="P10964" s="9">
        <f>0.5*N10964/1000</f>
        <v>0</v>
      </c>
      <c r="Q10964" s="9">
        <f>P10964+O10964</f>
        <v>0</v>
      </c>
      <c r="R10964" s="11">
        <v>0</v>
      </c>
      <c r="T10964" s="9">
        <f>0.5*R10964</f>
        <v>0</v>
      </c>
      <c r="U10964" s="9">
        <f>T10964+S10964</f>
        <v>0</v>
      </c>
      <c r="V10964" s="9">
        <f>(Q10964+U10964)/(0.944*1000)</f>
        <v>0</v>
      </c>
    </row>
    <row r="10965" spans="1:22" x14ac:dyDescent="0.3">
      <c r="A10965" s="14">
        <v>11009</v>
      </c>
      <c r="B10965" s="14" t="s">
        <v>11846</v>
      </c>
      <c r="C10965" s="14" t="s">
        <v>13510</v>
      </c>
      <c r="D10965" s="14" t="s">
        <v>13504</v>
      </c>
      <c r="E10965" s="14" t="s">
        <v>13495</v>
      </c>
      <c r="F10965" s="14">
        <v>10</v>
      </c>
      <c r="G10965" s="14">
        <v>0.1</v>
      </c>
      <c r="H10965" s="15">
        <v>4.0225999999999998E-2</v>
      </c>
      <c r="I10965" s="15">
        <f>M10965-V10965</f>
        <v>6.4774000000000012E-2</v>
      </c>
      <c r="J10965" s="14"/>
      <c r="K10965" s="13"/>
      <c r="L10965" s="9">
        <f>G10965*1.05</f>
        <v>0.10500000000000001</v>
      </c>
      <c r="M10965" s="11">
        <f>L10965-H10965</f>
        <v>6.4774000000000012E-2</v>
      </c>
      <c r="N10965" s="11">
        <v>0</v>
      </c>
      <c r="P10965" s="9">
        <f>0.5*N10965/1000</f>
        <v>0</v>
      </c>
      <c r="Q10965" s="9">
        <f>P10965+O10965</f>
        <v>0</v>
      </c>
      <c r="R10965" s="11">
        <v>0</v>
      </c>
      <c r="T10965" s="9">
        <f>0.5*R10965</f>
        <v>0</v>
      </c>
      <c r="U10965" s="9">
        <f>T10965+S10965</f>
        <v>0</v>
      </c>
      <c r="V10965" s="9">
        <f>(Q10965+U10965)/(0.944*1000)</f>
        <v>0</v>
      </c>
    </row>
    <row r="10966" spans="1:22" x14ac:dyDescent="0.3">
      <c r="A10966" s="14">
        <v>11010</v>
      </c>
      <c r="B10966" s="14" t="s">
        <v>11847</v>
      </c>
      <c r="C10966" s="14" t="s">
        <v>13510</v>
      </c>
      <c r="D10966" s="14" t="s">
        <v>13504</v>
      </c>
      <c r="E10966" s="14" t="s">
        <v>13495</v>
      </c>
      <c r="F10966" s="14">
        <v>10</v>
      </c>
      <c r="G10966" s="14">
        <v>0.8</v>
      </c>
      <c r="H10966" s="15">
        <v>0.40023599999999998</v>
      </c>
      <c r="I10966" s="15">
        <f>M10966-V10966</f>
        <v>1.9764000000000059E-2</v>
      </c>
      <c r="J10966" s="14"/>
      <c r="K10966" s="13"/>
      <c r="L10966" s="9">
        <f>1.05*0.4</f>
        <v>0.42000000000000004</v>
      </c>
      <c r="M10966" s="11">
        <f>L10966-H10966</f>
        <v>1.9764000000000059E-2</v>
      </c>
      <c r="N10966" s="11">
        <v>0</v>
      </c>
      <c r="P10966" s="9">
        <f>0.5*N10966/1000</f>
        <v>0</v>
      </c>
      <c r="Q10966" s="9">
        <f>P10966+O10966</f>
        <v>0</v>
      </c>
      <c r="R10966" s="11">
        <v>0</v>
      </c>
      <c r="T10966" s="9">
        <f>0.5*R10966</f>
        <v>0</v>
      </c>
      <c r="U10966" s="9">
        <f>T10966+S10966</f>
        <v>0</v>
      </c>
      <c r="V10966" s="9">
        <f>(Q10966+U10966)/(0.944*1000)</f>
        <v>0</v>
      </c>
    </row>
    <row r="10967" spans="1:22" x14ac:dyDescent="0.3">
      <c r="A10967" s="14">
        <v>11011</v>
      </c>
      <c r="B10967" s="14" t="s">
        <v>11848</v>
      </c>
      <c r="C10967" s="14" t="s">
        <v>13510</v>
      </c>
      <c r="D10967" s="14" t="s">
        <v>13504</v>
      </c>
      <c r="E10967" s="14" t="s">
        <v>13495</v>
      </c>
      <c r="F10967" s="14">
        <v>10</v>
      </c>
      <c r="G10967" s="14">
        <v>0.16</v>
      </c>
      <c r="H10967" s="15">
        <v>8.7710000000000149E-3</v>
      </c>
      <c r="I10967" s="15">
        <f>M10967-V10967</f>
        <v>0.15922900000000001</v>
      </c>
      <c r="J10967" s="14"/>
      <c r="K10967" s="13"/>
      <c r="L10967" s="9">
        <f>G10967*1.05</f>
        <v>0.16800000000000001</v>
      </c>
      <c r="M10967" s="11">
        <f>L10967-H10967</f>
        <v>0.15922900000000001</v>
      </c>
      <c r="N10967" s="11">
        <v>0</v>
      </c>
      <c r="P10967" s="9">
        <f>0.5*N10967/1000</f>
        <v>0</v>
      </c>
      <c r="Q10967" s="9">
        <f>P10967+O10967</f>
        <v>0</v>
      </c>
      <c r="R10967" s="11">
        <v>0</v>
      </c>
      <c r="T10967" s="9">
        <f>0.5*R10967</f>
        <v>0</v>
      </c>
      <c r="U10967" s="9">
        <f>T10967+S10967</f>
        <v>0</v>
      </c>
      <c r="V10967" s="9">
        <f>(Q10967+U10967)/(0.944*1000)</f>
        <v>0</v>
      </c>
    </row>
    <row r="10968" spans="1:22" x14ac:dyDescent="0.3">
      <c r="A10968" s="14">
        <v>11012</v>
      </c>
      <c r="B10968" s="14" t="s">
        <v>11849</v>
      </c>
      <c r="C10968" s="14" t="s">
        <v>13510</v>
      </c>
      <c r="D10968" s="14" t="s">
        <v>13504</v>
      </c>
      <c r="E10968" s="14" t="s">
        <v>13495</v>
      </c>
      <c r="F10968" s="14">
        <v>10</v>
      </c>
      <c r="G10968" s="14">
        <v>0.1</v>
      </c>
      <c r="H10968" s="15">
        <v>1.3207999999999999E-2</v>
      </c>
      <c r="I10968" s="15">
        <f>M10968-V10968</f>
        <v>9.1792000000000012E-2</v>
      </c>
      <c r="J10968" s="14"/>
      <c r="K10968" s="13"/>
      <c r="L10968" s="9">
        <f>G10968*1.05</f>
        <v>0.10500000000000001</v>
      </c>
      <c r="M10968" s="11">
        <f>L10968-H10968</f>
        <v>9.1792000000000012E-2</v>
      </c>
      <c r="N10968" s="11">
        <v>0</v>
      </c>
      <c r="P10968" s="9">
        <f>0.5*N10968/1000</f>
        <v>0</v>
      </c>
      <c r="Q10968" s="9">
        <f>P10968+O10968</f>
        <v>0</v>
      </c>
      <c r="R10968" s="11">
        <v>0</v>
      </c>
      <c r="T10968" s="9">
        <f>0.5*R10968</f>
        <v>0</v>
      </c>
      <c r="U10968" s="9">
        <f>T10968+S10968</f>
        <v>0</v>
      </c>
      <c r="V10968" s="9">
        <f>(Q10968+U10968)/(0.944*1000)</f>
        <v>0</v>
      </c>
    </row>
    <row r="10969" spans="1:22" x14ac:dyDescent="0.3">
      <c r="A10969" s="14">
        <v>11013</v>
      </c>
      <c r="B10969" s="14" t="s">
        <v>11850</v>
      </c>
      <c r="C10969" s="14" t="s">
        <v>13510</v>
      </c>
      <c r="D10969" s="14" t="s">
        <v>13504</v>
      </c>
      <c r="E10969" s="14" t="s">
        <v>13495</v>
      </c>
      <c r="F10969" s="14">
        <v>10</v>
      </c>
      <c r="G10969" s="14">
        <v>0.16</v>
      </c>
      <c r="H10969" s="15">
        <v>3.8596000000000005E-2</v>
      </c>
      <c r="I10969" s="15">
        <f>M10969-V10969</f>
        <v>0.12940400000000002</v>
      </c>
      <c r="J10969" s="14"/>
      <c r="K10969" s="13"/>
      <c r="L10969" s="9">
        <f>G10969*1.05</f>
        <v>0.16800000000000001</v>
      </c>
      <c r="M10969" s="11">
        <f>L10969-H10969</f>
        <v>0.12940400000000002</v>
      </c>
      <c r="N10969" s="11">
        <v>0</v>
      </c>
      <c r="P10969" s="9">
        <f>0.5*N10969/1000</f>
        <v>0</v>
      </c>
      <c r="Q10969" s="9">
        <f>P10969+O10969</f>
        <v>0</v>
      </c>
      <c r="R10969" s="11">
        <v>0</v>
      </c>
      <c r="T10969" s="9">
        <f>0.5*R10969</f>
        <v>0</v>
      </c>
      <c r="U10969" s="9">
        <f>T10969+S10969</f>
        <v>0</v>
      </c>
      <c r="V10969" s="9">
        <f>(Q10969+U10969)/(0.944*1000)</f>
        <v>0</v>
      </c>
    </row>
    <row r="10970" spans="1:22" x14ac:dyDescent="0.3">
      <c r="A10970" s="14">
        <v>11014</v>
      </c>
      <c r="B10970" s="14" t="s">
        <v>11851</v>
      </c>
      <c r="C10970" s="14" t="s">
        <v>13510</v>
      </c>
      <c r="D10970" s="14" t="s">
        <v>13504</v>
      </c>
      <c r="E10970" s="14" t="s">
        <v>13495</v>
      </c>
      <c r="F10970" s="14">
        <v>10</v>
      </c>
      <c r="G10970" s="14">
        <v>0.16</v>
      </c>
      <c r="H10970" s="15">
        <v>4.2163000000000013E-2</v>
      </c>
      <c r="I10970" s="15">
        <f>M10970-V10970</f>
        <v>0.125837</v>
      </c>
      <c r="J10970" s="14"/>
      <c r="K10970" s="13"/>
      <c r="L10970" s="9">
        <f>G10970*1.05</f>
        <v>0.16800000000000001</v>
      </c>
      <c r="M10970" s="11">
        <f>L10970-H10970</f>
        <v>0.125837</v>
      </c>
      <c r="N10970" s="11">
        <v>0</v>
      </c>
      <c r="P10970" s="9">
        <f>0.5*N10970/1000</f>
        <v>0</v>
      </c>
      <c r="Q10970" s="9">
        <f>P10970+O10970</f>
        <v>0</v>
      </c>
      <c r="R10970" s="11">
        <v>0</v>
      </c>
      <c r="T10970" s="9">
        <f>0.5*R10970</f>
        <v>0</v>
      </c>
      <c r="U10970" s="9">
        <f>T10970+S10970</f>
        <v>0</v>
      </c>
      <c r="V10970" s="9">
        <f>(Q10970+U10970)/(0.944*1000)</f>
        <v>0</v>
      </c>
    </row>
    <row r="10971" spans="1:22" x14ac:dyDescent="0.3">
      <c r="A10971" s="14">
        <v>11015</v>
      </c>
      <c r="B10971" s="14" t="s">
        <v>11852</v>
      </c>
      <c r="C10971" s="14" t="s">
        <v>13510</v>
      </c>
      <c r="D10971" s="14" t="s">
        <v>13504</v>
      </c>
      <c r="E10971" s="14" t="s">
        <v>13495</v>
      </c>
      <c r="F10971" s="14">
        <v>10</v>
      </c>
      <c r="G10971" s="14">
        <v>0.16</v>
      </c>
      <c r="H10971" s="15">
        <v>3.4567999999999995E-2</v>
      </c>
      <c r="I10971" s="15">
        <f>M10971-V10971</f>
        <v>0.13343200000000002</v>
      </c>
      <c r="J10971" s="14"/>
      <c r="K10971" s="13"/>
      <c r="L10971" s="9">
        <f>G10971*1.05</f>
        <v>0.16800000000000001</v>
      </c>
      <c r="M10971" s="11">
        <f>L10971-H10971</f>
        <v>0.13343200000000002</v>
      </c>
      <c r="N10971" s="11">
        <v>0</v>
      </c>
      <c r="P10971" s="9">
        <f>0.5*N10971/1000</f>
        <v>0</v>
      </c>
      <c r="Q10971" s="9">
        <f>P10971+O10971</f>
        <v>0</v>
      </c>
      <c r="R10971" s="11">
        <v>0</v>
      </c>
      <c r="T10971" s="9">
        <f>0.5*R10971</f>
        <v>0</v>
      </c>
      <c r="U10971" s="9">
        <f>T10971+S10971</f>
        <v>0</v>
      </c>
      <c r="V10971" s="9">
        <f>(Q10971+U10971)/(0.944*1000)</f>
        <v>0</v>
      </c>
    </row>
    <row r="10972" spans="1:22" x14ac:dyDescent="0.3">
      <c r="A10972" s="14">
        <v>11016</v>
      </c>
      <c r="B10972" s="14" t="s">
        <v>11853</v>
      </c>
      <c r="C10972" s="14" t="s">
        <v>13510</v>
      </c>
      <c r="D10972" s="14" t="s">
        <v>13504</v>
      </c>
      <c r="E10972" s="14" t="s">
        <v>13495</v>
      </c>
      <c r="F10972" s="14">
        <v>10</v>
      </c>
      <c r="G10972" s="14">
        <v>0.16</v>
      </c>
      <c r="H10972" s="15">
        <v>4.2485999999999989E-2</v>
      </c>
      <c r="I10972" s="15">
        <f>M10972-V10972</f>
        <v>0.12551400000000001</v>
      </c>
      <c r="J10972" s="14"/>
      <c r="K10972" s="13"/>
      <c r="L10972" s="9">
        <f>G10972*1.05</f>
        <v>0.16800000000000001</v>
      </c>
      <c r="M10972" s="11">
        <f>L10972-H10972</f>
        <v>0.12551400000000001</v>
      </c>
      <c r="N10972" s="11">
        <v>0</v>
      </c>
      <c r="P10972" s="9">
        <f>0.5*N10972/1000</f>
        <v>0</v>
      </c>
      <c r="Q10972" s="9">
        <f>P10972+O10972</f>
        <v>0</v>
      </c>
      <c r="R10972" s="11">
        <v>0</v>
      </c>
      <c r="T10972" s="9">
        <f>0.5*R10972</f>
        <v>0</v>
      </c>
      <c r="U10972" s="9">
        <f>T10972+S10972</f>
        <v>0</v>
      </c>
      <c r="V10972" s="9">
        <f>(Q10972+U10972)/(0.944*1000)</f>
        <v>0</v>
      </c>
    </row>
    <row r="10973" spans="1:22" x14ac:dyDescent="0.3">
      <c r="A10973" s="14">
        <v>11017</v>
      </c>
      <c r="B10973" s="14" t="s">
        <v>11854</v>
      </c>
      <c r="C10973" s="14" t="s">
        <v>13510</v>
      </c>
      <c r="D10973" s="14" t="s">
        <v>13504</v>
      </c>
      <c r="E10973" s="14" t="s">
        <v>13495</v>
      </c>
      <c r="F10973" s="14">
        <v>10</v>
      </c>
      <c r="G10973" s="14">
        <v>0.1</v>
      </c>
      <c r="H10973" s="15">
        <v>3.3596000000000001E-2</v>
      </c>
      <c r="I10973" s="15">
        <f>M10973-V10973</f>
        <v>7.1404000000000009E-2</v>
      </c>
      <c r="J10973" s="14"/>
      <c r="K10973" s="13"/>
      <c r="L10973" s="9">
        <f>G10973*1.05</f>
        <v>0.10500000000000001</v>
      </c>
      <c r="M10973" s="11">
        <f>L10973-H10973</f>
        <v>7.1404000000000009E-2</v>
      </c>
      <c r="N10973" s="11">
        <v>0</v>
      </c>
      <c r="P10973" s="9">
        <f>0.5*N10973/1000</f>
        <v>0</v>
      </c>
      <c r="Q10973" s="9">
        <f>P10973+O10973</f>
        <v>0</v>
      </c>
      <c r="R10973" s="11">
        <v>0</v>
      </c>
      <c r="T10973" s="9">
        <f>0.5*R10973</f>
        <v>0</v>
      </c>
      <c r="U10973" s="9">
        <f>T10973+S10973</f>
        <v>0</v>
      </c>
      <c r="V10973" s="9">
        <f>(Q10973+U10973)/(0.944*1000)</f>
        <v>0</v>
      </c>
    </row>
    <row r="10974" spans="1:22" x14ac:dyDescent="0.3">
      <c r="A10974" s="14">
        <v>11018</v>
      </c>
      <c r="B10974" s="14" t="s">
        <v>11855</v>
      </c>
      <c r="C10974" s="14" t="s">
        <v>13510</v>
      </c>
      <c r="D10974" s="14" t="s">
        <v>13504</v>
      </c>
      <c r="E10974" s="14" t="s">
        <v>13495</v>
      </c>
      <c r="F10974" s="14">
        <v>10</v>
      </c>
      <c r="G10974" s="14">
        <v>0.1</v>
      </c>
      <c r="H10974" s="15">
        <v>2.2552999999999997E-2</v>
      </c>
      <c r="I10974" s="15">
        <f>M10974-V10974</f>
        <v>8.244700000000002E-2</v>
      </c>
      <c r="J10974" s="14"/>
      <c r="K10974" s="13"/>
      <c r="L10974" s="9">
        <f>G10974*1.05</f>
        <v>0.10500000000000001</v>
      </c>
      <c r="M10974" s="11">
        <f>L10974-H10974</f>
        <v>8.244700000000002E-2</v>
      </c>
      <c r="N10974" s="11">
        <v>0</v>
      </c>
      <c r="P10974" s="9">
        <f>0.5*N10974/1000</f>
        <v>0</v>
      </c>
      <c r="Q10974" s="9">
        <f>P10974+O10974</f>
        <v>0</v>
      </c>
      <c r="R10974" s="11">
        <v>0</v>
      </c>
      <c r="T10974" s="9">
        <f>0.5*R10974</f>
        <v>0</v>
      </c>
      <c r="U10974" s="9">
        <f>T10974+S10974</f>
        <v>0</v>
      </c>
      <c r="V10974" s="9">
        <f>(Q10974+U10974)/(0.944*1000)</f>
        <v>0</v>
      </c>
    </row>
    <row r="10975" spans="1:22" x14ac:dyDescent="0.3">
      <c r="A10975" s="14">
        <v>11019</v>
      </c>
      <c r="B10975" s="14" t="s">
        <v>11856</v>
      </c>
      <c r="C10975" s="14" t="s">
        <v>13510</v>
      </c>
      <c r="D10975" s="14" t="s">
        <v>13504</v>
      </c>
      <c r="E10975" s="14" t="s">
        <v>13495</v>
      </c>
      <c r="F10975" s="14">
        <v>10</v>
      </c>
      <c r="G10975" s="14">
        <v>6.3E-2</v>
      </c>
      <c r="H10975" s="15">
        <v>1.6161999999999999E-2</v>
      </c>
      <c r="I10975" s="15">
        <f>M10975-V10975</f>
        <v>4.9988000000000005E-2</v>
      </c>
      <c r="J10975" s="14"/>
      <c r="K10975" s="13"/>
      <c r="L10975" s="9">
        <f>G10975*1.05</f>
        <v>6.615E-2</v>
      </c>
      <c r="M10975" s="11">
        <f>L10975-H10975</f>
        <v>4.9988000000000005E-2</v>
      </c>
      <c r="N10975" s="11">
        <v>0</v>
      </c>
      <c r="P10975" s="9">
        <f>0.5*N10975/1000</f>
        <v>0</v>
      </c>
      <c r="Q10975" s="9">
        <f>P10975+O10975</f>
        <v>0</v>
      </c>
      <c r="R10975" s="11">
        <v>0</v>
      </c>
      <c r="T10975" s="9">
        <f>0.5*R10975</f>
        <v>0</v>
      </c>
      <c r="U10975" s="9">
        <f>T10975+S10975</f>
        <v>0</v>
      </c>
      <c r="V10975" s="9">
        <f>(Q10975+U10975)/(0.944*1000)</f>
        <v>0</v>
      </c>
    </row>
    <row r="10976" spans="1:22" x14ac:dyDescent="0.3">
      <c r="A10976" s="14">
        <v>11020</v>
      </c>
      <c r="B10976" s="14" t="s">
        <v>11857</v>
      </c>
      <c r="C10976" s="14" t="s">
        <v>13510</v>
      </c>
      <c r="D10976" s="14" t="s">
        <v>13504</v>
      </c>
      <c r="E10976" s="14" t="s">
        <v>13495</v>
      </c>
      <c r="F10976" s="14">
        <v>10</v>
      </c>
      <c r="G10976" s="14">
        <v>0.16</v>
      </c>
      <c r="H10976" s="15">
        <v>2.0051999999999993E-2</v>
      </c>
      <c r="I10976" s="15">
        <f>M10976-V10976</f>
        <v>0.14794800000000002</v>
      </c>
      <c r="J10976" s="14"/>
      <c r="K10976" s="13"/>
      <c r="L10976" s="9">
        <f>G10976*1.05</f>
        <v>0.16800000000000001</v>
      </c>
      <c r="M10976" s="11">
        <f>L10976-H10976</f>
        <v>0.14794800000000002</v>
      </c>
      <c r="N10976" s="11">
        <v>0</v>
      </c>
      <c r="P10976" s="9">
        <f>0.5*N10976/1000</f>
        <v>0</v>
      </c>
      <c r="Q10976" s="9">
        <f>P10976+O10976</f>
        <v>0</v>
      </c>
      <c r="R10976" s="11">
        <v>0</v>
      </c>
      <c r="T10976" s="9">
        <f>0.5*R10976</f>
        <v>0</v>
      </c>
      <c r="U10976" s="9">
        <f>T10976+S10976</f>
        <v>0</v>
      </c>
      <c r="V10976" s="9">
        <f>(Q10976+U10976)/(0.944*1000)</f>
        <v>0</v>
      </c>
    </row>
    <row r="10977" spans="1:22" x14ac:dyDescent="0.3">
      <c r="A10977" s="14">
        <v>11021</v>
      </c>
      <c r="B10977" s="14" t="s">
        <v>11858</v>
      </c>
      <c r="C10977" s="14" t="s">
        <v>13510</v>
      </c>
      <c r="D10977" s="14" t="s">
        <v>13504</v>
      </c>
      <c r="E10977" s="14" t="s">
        <v>13495</v>
      </c>
      <c r="F10977" s="14">
        <v>10</v>
      </c>
      <c r="G10977" s="14">
        <v>2.5000000000000001E-2</v>
      </c>
      <c r="H10977" s="15">
        <v>4.9890000000000004E-3</v>
      </c>
      <c r="I10977" s="15">
        <f>M10977-V10977</f>
        <v>2.1261000000000002E-2</v>
      </c>
      <c r="J10977" s="14"/>
      <c r="K10977" s="13"/>
      <c r="L10977" s="9">
        <f>G10977*1.05</f>
        <v>2.6250000000000002E-2</v>
      </c>
      <c r="M10977" s="11">
        <f>L10977-H10977</f>
        <v>2.1261000000000002E-2</v>
      </c>
      <c r="N10977" s="11">
        <v>0</v>
      </c>
      <c r="P10977" s="9">
        <f>0.5*N10977/1000</f>
        <v>0</v>
      </c>
      <c r="Q10977" s="9">
        <f>P10977+O10977</f>
        <v>0</v>
      </c>
      <c r="R10977" s="11">
        <v>0</v>
      </c>
      <c r="T10977" s="9">
        <f>0.5*R10977</f>
        <v>0</v>
      </c>
      <c r="U10977" s="9">
        <f>T10977+S10977</f>
        <v>0</v>
      </c>
      <c r="V10977" s="9">
        <f>(Q10977+U10977)/(0.944*1000)</f>
        <v>0</v>
      </c>
    </row>
    <row r="10978" spans="1:22" x14ac:dyDescent="0.3">
      <c r="A10978" s="14">
        <v>11022</v>
      </c>
      <c r="B10978" s="14" t="s">
        <v>11859</v>
      </c>
      <c r="C10978" s="14" t="s">
        <v>13510</v>
      </c>
      <c r="D10978" s="14" t="s">
        <v>13504</v>
      </c>
      <c r="E10978" s="14" t="s">
        <v>13495</v>
      </c>
      <c r="F10978" s="14">
        <v>10</v>
      </c>
      <c r="G10978" s="14">
        <v>0.25</v>
      </c>
      <c r="H10978" s="15">
        <v>0.115</v>
      </c>
      <c r="I10978" s="15">
        <f>M10978-V10978</f>
        <v>0.14750000000000002</v>
      </c>
      <c r="J10978" s="14"/>
      <c r="K10978" s="13"/>
      <c r="L10978" s="9">
        <f>G10978*1.05</f>
        <v>0.26250000000000001</v>
      </c>
      <c r="M10978" s="11">
        <f>L10978-H10978</f>
        <v>0.14750000000000002</v>
      </c>
      <c r="N10978" s="11">
        <v>0</v>
      </c>
      <c r="P10978" s="9">
        <f>0.5*N10978/1000</f>
        <v>0</v>
      </c>
      <c r="Q10978" s="9">
        <f>P10978+O10978</f>
        <v>0</v>
      </c>
      <c r="R10978" s="11">
        <v>0</v>
      </c>
      <c r="T10978" s="9">
        <f>0.5*R10978</f>
        <v>0</v>
      </c>
      <c r="U10978" s="9">
        <f>T10978+S10978</f>
        <v>0</v>
      </c>
      <c r="V10978" s="9">
        <f>(Q10978+U10978)/(0.944*1000)</f>
        <v>0</v>
      </c>
    </row>
    <row r="10979" spans="1:22" x14ac:dyDescent="0.3">
      <c r="A10979" s="14">
        <v>11023</v>
      </c>
      <c r="B10979" s="14" t="s">
        <v>11860</v>
      </c>
      <c r="C10979" s="14" t="s">
        <v>13510</v>
      </c>
      <c r="D10979" s="14" t="s">
        <v>13504</v>
      </c>
      <c r="E10979" s="14" t="s">
        <v>13495</v>
      </c>
      <c r="F10979" s="14">
        <v>10</v>
      </c>
      <c r="G10979" s="14">
        <v>2.5000000000000001E-2</v>
      </c>
      <c r="H10979" s="15">
        <v>8.0000000000000002E-3</v>
      </c>
      <c r="I10979" s="15">
        <f>M10979-V10979</f>
        <v>1.8250000000000002E-2</v>
      </c>
      <c r="J10979" s="14"/>
      <c r="K10979" s="13"/>
      <c r="L10979" s="9">
        <f>G10979*1.05</f>
        <v>2.6250000000000002E-2</v>
      </c>
      <c r="M10979" s="11">
        <f>L10979-H10979</f>
        <v>1.8250000000000002E-2</v>
      </c>
      <c r="N10979" s="11">
        <v>0</v>
      </c>
      <c r="P10979" s="9">
        <f>0.5*N10979/1000</f>
        <v>0</v>
      </c>
      <c r="Q10979" s="9">
        <f>P10979+O10979</f>
        <v>0</v>
      </c>
      <c r="R10979" s="11">
        <v>0</v>
      </c>
      <c r="T10979" s="9">
        <f>0.5*R10979</f>
        <v>0</v>
      </c>
      <c r="U10979" s="9">
        <f>T10979+S10979</f>
        <v>0</v>
      </c>
      <c r="V10979" s="9">
        <f>(Q10979+U10979)/(0.944*1000)</f>
        <v>0</v>
      </c>
    </row>
    <row r="10980" spans="1:22" x14ac:dyDescent="0.3">
      <c r="A10980" s="14">
        <v>11024</v>
      </c>
      <c r="B10980" s="14" t="s">
        <v>11861</v>
      </c>
      <c r="C10980" s="14" t="s">
        <v>13510</v>
      </c>
      <c r="D10980" s="14" t="s">
        <v>13504</v>
      </c>
      <c r="E10980" s="14" t="s">
        <v>13495</v>
      </c>
      <c r="F10980" s="14">
        <v>10</v>
      </c>
      <c r="G10980" s="14">
        <v>0.25</v>
      </c>
      <c r="H10980" s="15">
        <v>1.6059999999999946E-3</v>
      </c>
      <c r="I10980" s="15">
        <f>M10980-V10980</f>
        <v>0.26089400000000001</v>
      </c>
      <c r="J10980" s="14"/>
      <c r="K10980" s="13"/>
      <c r="L10980" s="9">
        <f>G10980*1.05</f>
        <v>0.26250000000000001</v>
      </c>
      <c r="M10980" s="11">
        <f>L10980-H10980</f>
        <v>0.26089400000000001</v>
      </c>
      <c r="N10980" s="11">
        <v>0</v>
      </c>
      <c r="P10980" s="9">
        <f>0.5*N10980/1000</f>
        <v>0</v>
      </c>
      <c r="Q10980" s="9">
        <f>P10980+O10980</f>
        <v>0</v>
      </c>
      <c r="R10980" s="11">
        <v>0</v>
      </c>
      <c r="T10980" s="9">
        <f>0.5*R10980</f>
        <v>0</v>
      </c>
      <c r="U10980" s="9">
        <f>T10980+S10980</f>
        <v>0</v>
      </c>
      <c r="V10980" s="9">
        <f>(Q10980+U10980)/(0.944*1000)</f>
        <v>0</v>
      </c>
    </row>
    <row r="10981" spans="1:22" x14ac:dyDescent="0.3">
      <c r="A10981" s="14">
        <v>11025</v>
      </c>
      <c r="B10981" s="14" t="s">
        <v>11862</v>
      </c>
      <c r="C10981" s="14" t="s">
        <v>13510</v>
      </c>
      <c r="D10981" s="14" t="s">
        <v>13504</v>
      </c>
      <c r="E10981" s="14" t="s">
        <v>13495</v>
      </c>
      <c r="F10981" s="14">
        <v>10</v>
      </c>
      <c r="G10981" s="14">
        <v>0.4</v>
      </c>
      <c r="H10981" s="15">
        <v>2.620999999999981E-3</v>
      </c>
      <c r="I10981" s="15">
        <f>M10981-V10981</f>
        <v>0.41737900000000006</v>
      </c>
      <c r="J10981" s="14"/>
      <c r="K10981" s="13"/>
      <c r="L10981" s="9">
        <f>G10981*1.05</f>
        <v>0.42000000000000004</v>
      </c>
      <c r="M10981" s="11">
        <f>L10981-H10981</f>
        <v>0.41737900000000006</v>
      </c>
      <c r="N10981" s="11">
        <v>0</v>
      </c>
      <c r="P10981" s="9">
        <f>0.5*N10981/1000</f>
        <v>0</v>
      </c>
      <c r="Q10981" s="9">
        <f>P10981+O10981</f>
        <v>0</v>
      </c>
      <c r="R10981" s="11">
        <v>0</v>
      </c>
      <c r="T10981" s="9">
        <f>0.5*R10981</f>
        <v>0</v>
      </c>
      <c r="U10981" s="9">
        <f>T10981+S10981</f>
        <v>0</v>
      </c>
      <c r="V10981" s="9">
        <f>(Q10981+U10981)/(0.944*1000)</f>
        <v>0</v>
      </c>
    </row>
    <row r="10982" spans="1:22" x14ac:dyDescent="0.3">
      <c r="A10982" s="14">
        <v>11026</v>
      </c>
      <c r="B10982" s="14" t="s">
        <v>11863</v>
      </c>
      <c r="C10982" s="14" t="s">
        <v>13510</v>
      </c>
      <c r="D10982" s="14" t="s">
        <v>13504</v>
      </c>
      <c r="E10982" s="14" t="s">
        <v>13495</v>
      </c>
      <c r="F10982" s="14">
        <v>10</v>
      </c>
      <c r="G10982" s="14">
        <v>0.4</v>
      </c>
      <c r="H10982" s="15">
        <v>1.2298999999999978E-2</v>
      </c>
      <c r="I10982" s="15">
        <f>M10982-V10982</f>
        <v>0.40770100000000004</v>
      </c>
      <c r="J10982" s="14"/>
      <c r="K10982" s="13"/>
      <c r="L10982" s="9">
        <f>G10982*1.05</f>
        <v>0.42000000000000004</v>
      </c>
      <c r="M10982" s="11">
        <f>L10982-H10982</f>
        <v>0.40770100000000004</v>
      </c>
      <c r="N10982" s="11">
        <v>0</v>
      </c>
      <c r="P10982" s="9">
        <f>0.5*N10982/1000</f>
        <v>0</v>
      </c>
      <c r="Q10982" s="9">
        <f>P10982+O10982</f>
        <v>0</v>
      </c>
      <c r="R10982" s="11">
        <v>0</v>
      </c>
      <c r="T10982" s="9">
        <f>0.5*R10982</f>
        <v>0</v>
      </c>
      <c r="U10982" s="9">
        <f>T10982+S10982</f>
        <v>0</v>
      </c>
      <c r="V10982" s="9">
        <f>(Q10982+U10982)/(0.944*1000)</f>
        <v>0</v>
      </c>
    </row>
    <row r="10983" spans="1:22" x14ac:dyDescent="0.3">
      <c r="A10983" s="14">
        <v>11027</v>
      </c>
      <c r="B10983" s="14" t="s">
        <v>11864</v>
      </c>
      <c r="C10983" s="14" t="s">
        <v>13510</v>
      </c>
      <c r="D10983" s="14" t="s">
        <v>13504</v>
      </c>
      <c r="E10983" s="14" t="s">
        <v>13495</v>
      </c>
      <c r="F10983" s="14">
        <v>10</v>
      </c>
      <c r="G10983" s="14">
        <v>0.16</v>
      </c>
      <c r="H10983" s="15">
        <v>9.389999999999929E-4</v>
      </c>
      <c r="I10983" s="15">
        <f>M10983-V10983</f>
        <v>0.16706100000000002</v>
      </c>
      <c r="J10983" s="14"/>
      <c r="K10983" s="13"/>
      <c r="L10983" s="9">
        <f>G10983*1.05</f>
        <v>0.16800000000000001</v>
      </c>
      <c r="M10983" s="11">
        <f>L10983-H10983</f>
        <v>0.16706100000000002</v>
      </c>
      <c r="N10983" s="11">
        <v>0</v>
      </c>
      <c r="P10983" s="9">
        <f>0.5*N10983/1000</f>
        <v>0</v>
      </c>
      <c r="Q10983" s="9">
        <f>P10983+O10983</f>
        <v>0</v>
      </c>
      <c r="R10983" s="11">
        <v>0</v>
      </c>
      <c r="T10983" s="9">
        <f>0.5*R10983</f>
        <v>0</v>
      </c>
      <c r="U10983" s="9">
        <f>T10983+S10983</f>
        <v>0</v>
      </c>
      <c r="V10983" s="9">
        <f>(Q10983+U10983)/(0.944*1000)</f>
        <v>0</v>
      </c>
    </row>
    <row r="10984" spans="1:22" x14ac:dyDescent="0.3">
      <c r="A10984" s="14">
        <v>11028</v>
      </c>
      <c r="B10984" s="14" t="s">
        <v>11865</v>
      </c>
      <c r="C10984" s="14" t="s">
        <v>13510</v>
      </c>
      <c r="D10984" s="14" t="s">
        <v>13504</v>
      </c>
      <c r="E10984" s="14" t="s">
        <v>13495</v>
      </c>
      <c r="F10984" s="14">
        <v>10</v>
      </c>
      <c r="G10984" s="14">
        <v>0.4</v>
      </c>
      <c r="H10984" s="15">
        <v>0.24316200000000002</v>
      </c>
      <c r="I10984" s="15">
        <f>M10984-V10984</f>
        <v>0.17683800000000002</v>
      </c>
      <c r="J10984" s="14"/>
      <c r="K10984" s="13"/>
      <c r="L10984" s="9">
        <f>G10984*1.05</f>
        <v>0.42000000000000004</v>
      </c>
      <c r="M10984" s="11">
        <f>L10984-H10984</f>
        <v>0.17683800000000002</v>
      </c>
      <c r="N10984" s="11">
        <v>0</v>
      </c>
      <c r="P10984" s="9">
        <f>0.5*N10984/1000</f>
        <v>0</v>
      </c>
      <c r="Q10984" s="9">
        <f>P10984+O10984</f>
        <v>0</v>
      </c>
      <c r="R10984" s="11">
        <v>0</v>
      </c>
      <c r="T10984" s="9">
        <f>0.5*R10984</f>
        <v>0</v>
      </c>
      <c r="U10984" s="9">
        <f>T10984+S10984</f>
        <v>0</v>
      </c>
      <c r="V10984" s="9">
        <f>(Q10984+U10984)/(0.944*1000)</f>
        <v>0</v>
      </c>
    </row>
    <row r="10985" spans="1:22" x14ac:dyDescent="0.3">
      <c r="A10985" s="14">
        <v>11029</v>
      </c>
      <c r="B10985" s="14" t="s">
        <v>11866</v>
      </c>
      <c r="C10985" s="14" t="s">
        <v>13510</v>
      </c>
      <c r="D10985" s="14" t="s">
        <v>13504</v>
      </c>
      <c r="E10985" s="14" t="s">
        <v>13495</v>
      </c>
      <c r="F10985" s="14">
        <v>10</v>
      </c>
      <c r="G10985" s="14">
        <v>0.25</v>
      </c>
      <c r="H10985" s="15">
        <v>8.0620999999999984E-2</v>
      </c>
      <c r="I10985" s="15">
        <f>M10985-V10985</f>
        <v>0.18187900000000001</v>
      </c>
      <c r="J10985" s="14"/>
      <c r="K10985" s="13"/>
      <c r="L10985" s="9">
        <f>G10985*1.05</f>
        <v>0.26250000000000001</v>
      </c>
      <c r="M10985" s="11">
        <f>L10985-H10985</f>
        <v>0.18187900000000001</v>
      </c>
      <c r="N10985" s="11">
        <v>0</v>
      </c>
      <c r="P10985" s="9">
        <f>0.5*N10985/1000</f>
        <v>0</v>
      </c>
      <c r="Q10985" s="9">
        <f>P10985+O10985</f>
        <v>0</v>
      </c>
      <c r="R10985" s="11">
        <v>0</v>
      </c>
      <c r="T10985" s="9">
        <f>0.5*R10985</f>
        <v>0</v>
      </c>
      <c r="U10985" s="9">
        <f>T10985+S10985</f>
        <v>0</v>
      </c>
      <c r="V10985" s="9">
        <f>(Q10985+U10985)/(0.944*1000)</f>
        <v>0</v>
      </c>
    </row>
    <row r="10986" spans="1:22" x14ac:dyDescent="0.3">
      <c r="A10986" s="14">
        <v>11030</v>
      </c>
      <c r="B10986" s="14" t="s">
        <v>11867</v>
      </c>
      <c r="C10986" s="14" t="s">
        <v>13510</v>
      </c>
      <c r="D10986" s="14" t="s">
        <v>13504</v>
      </c>
      <c r="E10986" s="14" t="s">
        <v>13495</v>
      </c>
      <c r="F10986" s="14">
        <v>10</v>
      </c>
      <c r="G10986" s="14">
        <v>0.25</v>
      </c>
      <c r="H10986" s="15">
        <v>9.1599999999999679E-4</v>
      </c>
      <c r="I10986" s="15">
        <f>M10986-V10986</f>
        <v>0.26158400000000004</v>
      </c>
      <c r="J10986" s="14"/>
      <c r="K10986" s="13"/>
      <c r="L10986" s="9">
        <f>G10986*1.05</f>
        <v>0.26250000000000001</v>
      </c>
      <c r="M10986" s="11">
        <f>L10986-H10986</f>
        <v>0.26158400000000004</v>
      </c>
      <c r="N10986" s="11">
        <v>0</v>
      </c>
      <c r="P10986" s="9">
        <f>0.5*N10986/1000</f>
        <v>0</v>
      </c>
      <c r="Q10986" s="9">
        <f>P10986+O10986</f>
        <v>0</v>
      </c>
      <c r="R10986" s="11">
        <v>0</v>
      </c>
      <c r="T10986" s="9">
        <f>0.5*R10986</f>
        <v>0</v>
      </c>
      <c r="U10986" s="9">
        <f>T10986+S10986</f>
        <v>0</v>
      </c>
      <c r="V10986" s="9">
        <f>(Q10986+U10986)/(0.944*1000)</f>
        <v>0</v>
      </c>
    </row>
    <row r="10987" spans="1:22" x14ac:dyDescent="0.3">
      <c r="A10987" s="14">
        <v>11031</v>
      </c>
      <c r="B10987" s="14" t="s">
        <v>11868</v>
      </c>
      <c r="C10987" s="14" t="s">
        <v>13510</v>
      </c>
      <c r="D10987" s="14" t="s">
        <v>13504</v>
      </c>
      <c r="E10987" s="14" t="s">
        <v>13495</v>
      </c>
      <c r="F10987" s="14">
        <v>10</v>
      </c>
      <c r="G10987" s="14">
        <v>0.16</v>
      </c>
      <c r="H10987" s="15">
        <v>4.268000000000001E-2</v>
      </c>
      <c r="I10987" s="15">
        <f>M10987-V10987</f>
        <v>0.11737508474576269</v>
      </c>
      <c r="J10987" s="14"/>
      <c r="K10987" s="13"/>
      <c r="L10987" s="9">
        <f>G10987*1.05</f>
        <v>0.16800000000000001</v>
      </c>
      <c r="M10987" s="11">
        <f>L10987-H10987</f>
        <v>0.12531999999999999</v>
      </c>
      <c r="N10987" s="11">
        <v>0</v>
      </c>
      <c r="P10987" s="9">
        <f>0.5*N10987/1000</f>
        <v>0</v>
      </c>
      <c r="Q10987" s="9">
        <f>P10987+O10987</f>
        <v>0</v>
      </c>
      <c r="R10987" s="11">
        <v>15</v>
      </c>
      <c r="T10987" s="9">
        <f>0.5*R10987</f>
        <v>7.5</v>
      </c>
      <c r="U10987" s="9">
        <f>T10987+S10987</f>
        <v>7.5</v>
      </c>
      <c r="V10987" s="9">
        <f>(Q10987+U10987)/(0.944*1000)</f>
        <v>7.9449152542372878E-3</v>
      </c>
    </row>
    <row r="10988" spans="1:22" x14ac:dyDescent="0.3">
      <c r="A10988" s="14">
        <v>11032</v>
      </c>
      <c r="B10988" s="14" t="s">
        <v>11869</v>
      </c>
      <c r="C10988" s="14" t="s">
        <v>13510</v>
      </c>
      <c r="D10988" s="14" t="s">
        <v>13504</v>
      </c>
      <c r="E10988" s="14" t="s">
        <v>13495</v>
      </c>
      <c r="F10988" s="14">
        <v>10</v>
      </c>
      <c r="G10988" s="14">
        <v>6.3E-2</v>
      </c>
      <c r="H10988" s="15">
        <v>2.9729999999999991E-3</v>
      </c>
      <c r="I10988" s="15">
        <f>M10988-V10988</f>
        <v>6.3176999999999997E-2</v>
      </c>
      <c r="J10988" s="14"/>
      <c r="K10988" s="13"/>
      <c r="L10988" s="9">
        <f>G10988*1.05</f>
        <v>6.615E-2</v>
      </c>
      <c r="M10988" s="11">
        <f>L10988-H10988</f>
        <v>6.3176999999999997E-2</v>
      </c>
      <c r="N10988" s="11">
        <v>0</v>
      </c>
      <c r="P10988" s="9">
        <f>0.5*N10988/1000</f>
        <v>0</v>
      </c>
      <c r="Q10988" s="9">
        <f>P10988+O10988</f>
        <v>0</v>
      </c>
      <c r="R10988" s="11">
        <v>0</v>
      </c>
      <c r="T10988" s="9">
        <f>0.5*R10988</f>
        <v>0</v>
      </c>
      <c r="U10988" s="9">
        <f>T10988+S10988</f>
        <v>0</v>
      </c>
      <c r="V10988" s="9">
        <f>(Q10988+U10988)/(0.944*1000)</f>
        <v>0</v>
      </c>
    </row>
    <row r="10989" spans="1:22" x14ac:dyDescent="0.3">
      <c r="A10989" s="14">
        <v>11033</v>
      </c>
      <c r="B10989" s="14" t="s">
        <v>11870</v>
      </c>
      <c r="C10989" s="14" t="s">
        <v>13510</v>
      </c>
      <c r="D10989" s="14" t="s">
        <v>13504</v>
      </c>
      <c r="E10989" s="14" t="s">
        <v>13495</v>
      </c>
      <c r="F10989" s="14">
        <v>10</v>
      </c>
      <c r="G10989" s="14">
        <v>0.1</v>
      </c>
      <c r="H10989" s="15">
        <v>1.0364999999999996E-2</v>
      </c>
      <c r="I10989" s="15">
        <f>M10989-V10989</f>
        <v>9.4635000000000011E-2</v>
      </c>
      <c r="J10989" s="14"/>
      <c r="K10989" s="13"/>
      <c r="L10989" s="9">
        <f>G10989*1.05</f>
        <v>0.10500000000000001</v>
      </c>
      <c r="M10989" s="11">
        <f>L10989-H10989</f>
        <v>9.4635000000000011E-2</v>
      </c>
      <c r="N10989" s="11">
        <v>0</v>
      </c>
      <c r="P10989" s="9">
        <f>0.5*N10989/1000</f>
        <v>0</v>
      </c>
      <c r="Q10989" s="9">
        <f>P10989+O10989</f>
        <v>0</v>
      </c>
      <c r="R10989" s="11">
        <v>0</v>
      </c>
      <c r="T10989" s="9">
        <f>0.5*R10989</f>
        <v>0</v>
      </c>
      <c r="U10989" s="9">
        <f>T10989+S10989</f>
        <v>0</v>
      </c>
      <c r="V10989" s="9">
        <f>(Q10989+U10989)/(0.944*1000)</f>
        <v>0</v>
      </c>
    </row>
    <row r="10990" spans="1:22" x14ac:dyDescent="0.3">
      <c r="A10990" s="14">
        <v>11034</v>
      </c>
      <c r="B10990" s="14" t="s">
        <v>11871</v>
      </c>
      <c r="C10990" s="14" t="s">
        <v>13510</v>
      </c>
      <c r="D10990" s="14" t="s">
        <v>13504</v>
      </c>
      <c r="E10990" s="14" t="s">
        <v>13495</v>
      </c>
      <c r="F10990" s="14">
        <v>10</v>
      </c>
      <c r="G10990" s="14">
        <v>0.1</v>
      </c>
      <c r="H10990" s="15">
        <v>0</v>
      </c>
      <c r="I10990" s="15">
        <f>M10990-V10990</f>
        <v>0.10500000000000001</v>
      </c>
      <c r="J10990" s="14"/>
      <c r="K10990" s="13"/>
      <c r="L10990" s="9">
        <f>G10990*1.05</f>
        <v>0.10500000000000001</v>
      </c>
      <c r="M10990" s="11">
        <f>L10990-H10990</f>
        <v>0.10500000000000001</v>
      </c>
      <c r="N10990" s="11">
        <v>0</v>
      </c>
      <c r="P10990" s="9">
        <f>0.5*N10990/1000</f>
        <v>0</v>
      </c>
      <c r="Q10990" s="9">
        <f>P10990+O10990</f>
        <v>0</v>
      </c>
      <c r="R10990" s="11">
        <v>0</v>
      </c>
      <c r="T10990" s="9">
        <f>0.5*R10990</f>
        <v>0</v>
      </c>
      <c r="U10990" s="9">
        <f>T10990+S10990</f>
        <v>0</v>
      </c>
      <c r="V10990" s="9">
        <f>(Q10990+U10990)/(0.944*1000)</f>
        <v>0</v>
      </c>
    </row>
    <row r="10991" spans="1:22" x14ac:dyDescent="0.3">
      <c r="A10991" s="14">
        <v>11035</v>
      </c>
      <c r="B10991" s="14" t="s">
        <v>11872</v>
      </c>
      <c r="C10991" s="14" t="s">
        <v>13510</v>
      </c>
      <c r="D10991" s="14" t="s">
        <v>13504</v>
      </c>
      <c r="E10991" s="14" t="s">
        <v>13495</v>
      </c>
      <c r="F10991" s="14">
        <v>10</v>
      </c>
      <c r="G10991" s="14">
        <v>0.16</v>
      </c>
      <c r="H10991" s="15">
        <v>1.0788999999999988E-2</v>
      </c>
      <c r="I10991" s="15">
        <f>M10991-V10991</f>
        <v>0.15721100000000002</v>
      </c>
      <c r="J10991" s="14"/>
      <c r="K10991" s="13"/>
      <c r="L10991" s="9">
        <f>G10991*1.05</f>
        <v>0.16800000000000001</v>
      </c>
      <c r="M10991" s="11">
        <f>L10991-H10991</f>
        <v>0.15721100000000002</v>
      </c>
      <c r="N10991" s="11">
        <v>0</v>
      </c>
      <c r="P10991" s="9">
        <f>0.5*N10991/1000</f>
        <v>0</v>
      </c>
      <c r="Q10991" s="9">
        <f>P10991+O10991</f>
        <v>0</v>
      </c>
      <c r="R10991" s="11">
        <v>0</v>
      </c>
      <c r="T10991" s="9">
        <f>0.5*R10991</f>
        <v>0</v>
      </c>
      <c r="U10991" s="9">
        <f>T10991+S10991</f>
        <v>0</v>
      </c>
      <c r="V10991" s="9">
        <f>(Q10991+U10991)/(0.944*1000)</f>
        <v>0</v>
      </c>
    </row>
    <row r="10992" spans="1:22" x14ac:dyDescent="0.3">
      <c r="A10992" s="14">
        <v>11036</v>
      </c>
      <c r="B10992" s="14" t="s">
        <v>11873</v>
      </c>
      <c r="C10992" s="14" t="s">
        <v>13510</v>
      </c>
      <c r="D10992" s="14" t="s">
        <v>13504</v>
      </c>
      <c r="E10992" s="14" t="s">
        <v>13495</v>
      </c>
      <c r="F10992" s="14">
        <v>10</v>
      </c>
      <c r="G10992" s="14">
        <v>0.1</v>
      </c>
      <c r="H10992" s="15">
        <v>2.1787000000000008E-2</v>
      </c>
      <c r="I10992" s="15">
        <f>M10992-V10992</f>
        <v>8.3213000000000009E-2</v>
      </c>
      <c r="J10992" s="14"/>
      <c r="K10992" s="13"/>
      <c r="L10992" s="9">
        <f>G10992*1.05</f>
        <v>0.10500000000000001</v>
      </c>
      <c r="M10992" s="11">
        <f>L10992-H10992</f>
        <v>8.3213000000000009E-2</v>
      </c>
      <c r="N10992" s="11">
        <v>0</v>
      </c>
      <c r="P10992" s="9">
        <f>0.5*N10992/1000</f>
        <v>0</v>
      </c>
      <c r="Q10992" s="9">
        <f>P10992+O10992</f>
        <v>0</v>
      </c>
      <c r="R10992" s="11">
        <v>0</v>
      </c>
      <c r="T10992" s="9">
        <f>0.5*R10992</f>
        <v>0</v>
      </c>
      <c r="U10992" s="9">
        <f>T10992+S10992</f>
        <v>0</v>
      </c>
      <c r="V10992" s="9">
        <f>(Q10992+U10992)/(0.944*1000)</f>
        <v>0</v>
      </c>
    </row>
    <row r="10993" spans="1:22" x14ac:dyDescent="0.3">
      <c r="A10993" s="14">
        <v>11037</v>
      </c>
      <c r="B10993" s="14" t="s">
        <v>11874</v>
      </c>
      <c r="C10993" s="14" t="s">
        <v>13510</v>
      </c>
      <c r="D10993" s="14" t="s">
        <v>13504</v>
      </c>
      <c r="E10993" s="14" t="s">
        <v>13495</v>
      </c>
      <c r="F10993" s="14">
        <v>10</v>
      </c>
      <c r="G10993" s="14">
        <v>0.16</v>
      </c>
      <c r="H10993" s="15">
        <v>2.3908000000000016E-2</v>
      </c>
      <c r="I10993" s="15">
        <f>M10993-V10993</f>
        <v>0.144092</v>
      </c>
      <c r="J10993" s="14"/>
      <c r="K10993" s="13"/>
      <c r="L10993" s="9">
        <f>G10993*1.05</f>
        <v>0.16800000000000001</v>
      </c>
      <c r="M10993" s="11">
        <f>L10993-H10993</f>
        <v>0.144092</v>
      </c>
      <c r="N10993" s="11">
        <v>0</v>
      </c>
      <c r="P10993" s="9">
        <f>0.5*N10993/1000</f>
        <v>0</v>
      </c>
      <c r="Q10993" s="9">
        <f>P10993+O10993</f>
        <v>0</v>
      </c>
      <c r="R10993" s="11">
        <v>0</v>
      </c>
      <c r="T10993" s="9">
        <f>0.5*R10993</f>
        <v>0</v>
      </c>
      <c r="U10993" s="9">
        <f>T10993+S10993</f>
        <v>0</v>
      </c>
      <c r="V10993" s="9">
        <f>(Q10993+U10993)/(0.944*1000)</f>
        <v>0</v>
      </c>
    </row>
    <row r="10994" spans="1:22" x14ac:dyDescent="0.3">
      <c r="A10994" s="14">
        <v>11038</v>
      </c>
      <c r="B10994" s="14" t="s">
        <v>11875</v>
      </c>
      <c r="C10994" s="14" t="s">
        <v>13510</v>
      </c>
      <c r="D10994" s="14" t="s">
        <v>13504</v>
      </c>
      <c r="E10994" s="14" t="s">
        <v>13495</v>
      </c>
      <c r="F10994" s="14">
        <v>10</v>
      </c>
      <c r="G10994" s="14">
        <v>0.16</v>
      </c>
      <c r="H10994" s="15">
        <v>3.6373000000000003E-2</v>
      </c>
      <c r="I10994" s="15">
        <f>M10994-V10994</f>
        <v>0.1236820847457627</v>
      </c>
      <c r="J10994" s="14"/>
      <c r="K10994" s="13"/>
      <c r="L10994" s="9">
        <f>G10994*1.05</f>
        <v>0.16800000000000001</v>
      </c>
      <c r="M10994" s="11">
        <f>L10994-H10994</f>
        <v>0.13162699999999999</v>
      </c>
      <c r="N10994" s="11">
        <v>0</v>
      </c>
      <c r="P10994" s="9">
        <f>0.5*N10994/1000</f>
        <v>0</v>
      </c>
      <c r="Q10994" s="9">
        <f>P10994+O10994</f>
        <v>0</v>
      </c>
      <c r="R10994" s="11">
        <v>15</v>
      </c>
      <c r="T10994" s="9">
        <f>0.5*R10994</f>
        <v>7.5</v>
      </c>
      <c r="U10994" s="9">
        <f>T10994+S10994</f>
        <v>7.5</v>
      </c>
      <c r="V10994" s="9">
        <f>(Q10994+U10994)/(0.944*1000)</f>
        <v>7.9449152542372878E-3</v>
      </c>
    </row>
    <row r="10995" spans="1:22" x14ac:dyDescent="0.3">
      <c r="A10995" s="14">
        <v>11039</v>
      </c>
      <c r="B10995" s="14" t="s">
        <v>11876</v>
      </c>
      <c r="C10995" s="14" t="s">
        <v>13510</v>
      </c>
      <c r="D10995" s="14" t="s">
        <v>13504</v>
      </c>
      <c r="E10995" s="14" t="s">
        <v>13495</v>
      </c>
      <c r="F10995" s="14">
        <v>10</v>
      </c>
      <c r="G10995" s="14">
        <v>0.1</v>
      </c>
      <c r="H10995" s="15">
        <v>3.3819000000000002E-2</v>
      </c>
      <c r="I10995" s="15">
        <f>M10995-V10995</f>
        <v>6.3236084745762727E-2</v>
      </c>
      <c r="J10995" s="14"/>
      <c r="K10995" s="13"/>
      <c r="L10995" s="9">
        <f>G10995*1.05</f>
        <v>0.10500000000000001</v>
      </c>
      <c r="M10995" s="11">
        <f>L10995-H10995</f>
        <v>7.1181000000000008E-2</v>
      </c>
      <c r="N10995" s="11">
        <v>0</v>
      </c>
      <c r="P10995" s="9">
        <f>0.5*N10995/1000</f>
        <v>0</v>
      </c>
      <c r="Q10995" s="9">
        <f>P10995+O10995</f>
        <v>0</v>
      </c>
      <c r="R10995" s="11">
        <v>15</v>
      </c>
      <c r="T10995" s="9">
        <f>0.5*R10995</f>
        <v>7.5</v>
      </c>
      <c r="U10995" s="9">
        <f>T10995+S10995</f>
        <v>7.5</v>
      </c>
      <c r="V10995" s="9">
        <f>(Q10995+U10995)/(0.944*1000)</f>
        <v>7.9449152542372878E-3</v>
      </c>
    </row>
    <row r="10996" spans="1:22" x14ac:dyDescent="0.3">
      <c r="A10996" s="14">
        <v>11040</v>
      </c>
      <c r="B10996" s="14" t="s">
        <v>11877</v>
      </c>
      <c r="C10996" s="14" t="s">
        <v>13510</v>
      </c>
      <c r="D10996" s="14" t="s">
        <v>13504</v>
      </c>
      <c r="E10996" s="14" t="s">
        <v>13495</v>
      </c>
      <c r="F10996" s="14">
        <v>10</v>
      </c>
      <c r="G10996" s="14">
        <v>0.25</v>
      </c>
      <c r="H10996" s="15">
        <v>2.0042000000000001E-2</v>
      </c>
      <c r="I10996" s="15">
        <f>M10996-V10996</f>
        <v>0.2371613898305085</v>
      </c>
      <c r="J10996" s="14"/>
      <c r="K10996" s="13"/>
      <c r="L10996" s="9">
        <f>G10996*1.05</f>
        <v>0.26250000000000001</v>
      </c>
      <c r="M10996" s="11">
        <f>L10996-H10996</f>
        <v>0.24245800000000001</v>
      </c>
      <c r="N10996" s="11">
        <v>0</v>
      </c>
      <c r="P10996" s="9">
        <f>0.5*N10996/1000</f>
        <v>0</v>
      </c>
      <c r="Q10996" s="9">
        <f>P10996+O10996</f>
        <v>0</v>
      </c>
      <c r="R10996" s="11">
        <v>10</v>
      </c>
      <c r="T10996" s="9">
        <f>0.5*R10996</f>
        <v>5</v>
      </c>
      <c r="U10996" s="9">
        <f>T10996+S10996</f>
        <v>5</v>
      </c>
      <c r="V10996" s="9">
        <f>(Q10996+U10996)/(0.944*1000)</f>
        <v>5.2966101694915252E-3</v>
      </c>
    </row>
    <row r="10997" spans="1:22" x14ac:dyDescent="0.3">
      <c r="A10997" s="14">
        <v>11041</v>
      </c>
      <c r="B10997" s="14" t="s">
        <v>11878</v>
      </c>
      <c r="C10997" s="14" t="s">
        <v>13510</v>
      </c>
      <c r="D10997" s="14" t="s">
        <v>13504</v>
      </c>
      <c r="E10997" s="14" t="s">
        <v>13495</v>
      </c>
      <c r="F10997" s="14">
        <v>10</v>
      </c>
      <c r="G10997" s="14">
        <v>0.16</v>
      </c>
      <c r="H10997" s="15">
        <v>3.190620000000001E-2</v>
      </c>
      <c r="I10997" s="15">
        <f>M10997-V10997</f>
        <v>0.13185651186440678</v>
      </c>
      <c r="J10997" s="14"/>
      <c r="K10997" s="13"/>
      <c r="L10997" s="9">
        <f>G10997*1.05</f>
        <v>0.16800000000000001</v>
      </c>
      <c r="M10997" s="11">
        <f>L10997-H10997</f>
        <v>0.13609379999999999</v>
      </c>
      <c r="N10997" s="11">
        <v>0</v>
      </c>
      <c r="P10997" s="9">
        <f>0.5*N10997/1000</f>
        <v>0</v>
      </c>
      <c r="Q10997" s="9">
        <f>P10997+O10997</f>
        <v>0</v>
      </c>
      <c r="R10997" s="11">
        <v>8</v>
      </c>
      <c r="T10997" s="9">
        <f>0.5*R10997</f>
        <v>4</v>
      </c>
      <c r="U10997" s="9">
        <f>T10997+S10997</f>
        <v>4</v>
      </c>
      <c r="V10997" s="9">
        <f>(Q10997+U10997)/(0.944*1000)</f>
        <v>4.2372881355932203E-3</v>
      </c>
    </row>
    <row r="10998" spans="1:22" x14ac:dyDescent="0.3">
      <c r="A10998" s="14">
        <v>11042</v>
      </c>
      <c r="B10998" s="14" t="s">
        <v>11879</v>
      </c>
      <c r="C10998" s="14" t="s">
        <v>13510</v>
      </c>
      <c r="D10998" s="14" t="s">
        <v>13504</v>
      </c>
      <c r="E10998" s="14" t="s">
        <v>13495</v>
      </c>
      <c r="F10998" s="14">
        <v>10</v>
      </c>
      <c r="G10998" s="14">
        <v>0.16</v>
      </c>
      <c r="H10998" s="15">
        <v>3.246000000000001E-2</v>
      </c>
      <c r="I10998" s="15">
        <f>M10998-V10998</f>
        <v>0.13553999999999999</v>
      </c>
      <c r="J10998" s="14"/>
      <c r="K10998" s="13"/>
      <c r="L10998" s="9">
        <f>G10998*1.05</f>
        <v>0.16800000000000001</v>
      </c>
      <c r="M10998" s="11">
        <f>L10998-H10998</f>
        <v>0.13553999999999999</v>
      </c>
      <c r="N10998" s="11">
        <v>0</v>
      </c>
      <c r="P10998" s="9">
        <f>0.5*N10998/1000</f>
        <v>0</v>
      </c>
      <c r="Q10998" s="9">
        <f>P10998+O10998</f>
        <v>0</v>
      </c>
      <c r="R10998" s="11">
        <v>0</v>
      </c>
      <c r="T10998" s="9">
        <f>0.5*R10998</f>
        <v>0</v>
      </c>
      <c r="U10998" s="9">
        <f>T10998+S10998</f>
        <v>0</v>
      </c>
      <c r="V10998" s="9">
        <f>(Q10998+U10998)/(0.944*1000)</f>
        <v>0</v>
      </c>
    </row>
    <row r="10999" spans="1:22" x14ac:dyDescent="0.3">
      <c r="A10999" s="14">
        <v>11043</v>
      </c>
      <c r="B10999" s="14" t="s">
        <v>11880</v>
      </c>
      <c r="C10999" s="14" t="s">
        <v>13510</v>
      </c>
      <c r="D10999" s="14" t="s">
        <v>13504</v>
      </c>
      <c r="E10999" s="14" t="s">
        <v>13495</v>
      </c>
      <c r="F10999" s="14">
        <v>10</v>
      </c>
      <c r="G10999" s="14">
        <v>0.16</v>
      </c>
      <c r="H10999" s="15">
        <v>3.867099999999999E-2</v>
      </c>
      <c r="I10999" s="15">
        <f>M10999-V10999</f>
        <v>0.12932900000000003</v>
      </c>
      <c r="J10999" s="14"/>
      <c r="K10999" s="13"/>
      <c r="L10999" s="9">
        <f>G10999*1.05</f>
        <v>0.16800000000000001</v>
      </c>
      <c r="M10999" s="11">
        <f>L10999-H10999</f>
        <v>0.12932900000000003</v>
      </c>
      <c r="N10999" s="11">
        <v>0</v>
      </c>
      <c r="P10999" s="9">
        <f>0.5*N10999/1000</f>
        <v>0</v>
      </c>
      <c r="Q10999" s="9">
        <f>P10999+O10999</f>
        <v>0</v>
      </c>
      <c r="R10999" s="11">
        <v>0</v>
      </c>
      <c r="T10999" s="9">
        <f>0.5*R10999</f>
        <v>0</v>
      </c>
      <c r="U10999" s="9">
        <f>T10999+S10999</f>
        <v>0</v>
      </c>
      <c r="V10999" s="9">
        <f>(Q10999+U10999)/(0.944*1000)</f>
        <v>0</v>
      </c>
    </row>
    <row r="11000" spans="1:22" x14ac:dyDescent="0.3">
      <c r="A11000" s="14">
        <v>11044</v>
      </c>
      <c r="B11000" s="14" t="s">
        <v>11881</v>
      </c>
      <c r="C11000" s="14" t="s">
        <v>13510</v>
      </c>
      <c r="D11000" s="14" t="s">
        <v>13504</v>
      </c>
      <c r="E11000" s="14" t="s">
        <v>13495</v>
      </c>
      <c r="F11000" s="14">
        <v>10</v>
      </c>
      <c r="G11000" s="14">
        <v>0.1</v>
      </c>
      <c r="H11000" s="15">
        <v>2.3811700000000002E-2</v>
      </c>
      <c r="I11000" s="15">
        <f>M11000-V11000</f>
        <v>8.1188300000000005E-2</v>
      </c>
      <c r="J11000" s="14"/>
      <c r="K11000" s="13"/>
      <c r="L11000" s="9">
        <f>G11000*1.05</f>
        <v>0.10500000000000001</v>
      </c>
      <c r="M11000" s="11">
        <f>L11000-H11000</f>
        <v>8.1188300000000005E-2</v>
      </c>
      <c r="N11000" s="11">
        <v>0</v>
      </c>
      <c r="P11000" s="9">
        <f>0.5*N11000/1000</f>
        <v>0</v>
      </c>
      <c r="Q11000" s="9">
        <f>P11000+O11000</f>
        <v>0</v>
      </c>
      <c r="R11000" s="11">
        <v>0</v>
      </c>
      <c r="T11000" s="9">
        <f>0.5*R11000</f>
        <v>0</v>
      </c>
      <c r="U11000" s="9">
        <f>T11000+S11000</f>
        <v>0</v>
      </c>
      <c r="V11000" s="9">
        <f>(Q11000+U11000)/(0.944*1000)</f>
        <v>0</v>
      </c>
    </row>
    <row r="11001" spans="1:22" x14ac:dyDescent="0.3">
      <c r="A11001" s="14">
        <v>11045</v>
      </c>
      <c r="B11001" s="14" t="s">
        <v>11882</v>
      </c>
      <c r="C11001" s="14" t="s">
        <v>13510</v>
      </c>
      <c r="D11001" s="14" t="s">
        <v>13504</v>
      </c>
      <c r="E11001" s="14" t="s">
        <v>13495</v>
      </c>
      <c r="F11001" s="14">
        <v>10</v>
      </c>
      <c r="G11001" s="14">
        <v>0.1</v>
      </c>
      <c r="H11001" s="15">
        <v>2.7484999999999999E-2</v>
      </c>
      <c r="I11001" s="15">
        <f>M11001-V11001</f>
        <v>7.7515000000000014E-2</v>
      </c>
      <c r="J11001" s="14"/>
      <c r="K11001" s="13"/>
      <c r="L11001" s="9">
        <f>G11001*1.05</f>
        <v>0.10500000000000001</v>
      </c>
      <c r="M11001" s="11">
        <f>L11001-H11001</f>
        <v>7.7515000000000014E-2</v>
      </c>
      <c r="N11001" s="11">
        <v>0</v>
      </c>
      <c r="P11001" s="9">
        <f>0.5*N11001/1000</f>
        <v>0</v>
      </c>
      <c r="Q11001" s="9">
        <f>P11001+O11001</f>
        <v>0</v>
      </c>
      <c r="R11001" s="11">
        <v>0</v>
      </c>
      <c r="T11001" s="9">
        <f>0.5*R11001</f>
        <v>0</v>
      </c>
      <c r="U11001" s="9">
        <f>T11001+S11001</f>
        <v>0</v>
      </c>
      <c r="V11001" s="9">
        <f>(Q11001+U11001)/(0.944*1000)</f>
        <v>0</v>
      </c>
    </row>
    <row r="11002" spans="1:22" x14ac:dyDescent="0.3">
      <c r="A11002" s="14">
        <v>11046</v>
      </c>
      <c r="B11002" s="14" t="s">
        <v>11883</v>
      </c>
      <c r="C11002" s="14" t="s">
        <v>13510</v>
      </c>
      <c r="D11002" s="14" t="s">
        <v>13504</v>
      </c>
      <c r="E11002" s="14" t="s">
        <v>13495</v>
      </c>
      <c r="F11002" s="14">
        <v>10</v>
      </c>
      <c r="G11002" s="14">
        <v>0.16</v>
      </c>
      <c r="H11002" s="15">
        <v>2.1388000000000004E-2</v>
      </c>
      <c r="I11002" s="15">
        <f>M11002-V11002</f>
        <v>0.14661200000000002</v>
      </c>
      <c r="J11002" s="14"/>
      <c r="K11002" s="13"/>
      <c r="L11002" s="9">
        <f>G11002*1.05</f>
        <v>0.16800000000000001</v>
      </c>
      <c r="M11002" s="11">
        <f>L11002-H11002</f>
        <v>0.14661200000000002</v>
      </c>
      <c r="N11002" s="11">
        <v>0</v>
      </c>
      <c r="P11002" s="9">
        <f>0.5*N11002/1000</f>
        <v>0</v>
      </c>
      <c r="Q11002" s="9">
        <f>P11002+O11002</f>
        <v>0</v>
      </c>
      <c r="R11002" s="11">
        <v>0</v>
      </c>
      <c r="T11002" s="9">
        <f>0.5*R11002</f>
        <v>0</v>
      </c>
      <c r="U11002" s="9">
        <f>T11002+S11002</f>
        <v>0</v>
      </c>
      <c r="V11002" s="9">
        <f>(Q11002+U11002)/(0.944*1000)</f>
        <v>0</v>
      </c>
    </row>
    <row r="11003" spans="1:22" x14ac:dyDescent="0.3">
      <c r="A11003" s="14">
        <v>11047</v>
      </c>
      <c r="B11003" s="14" t="s">
        <v>11884</v>
      </c>
      <c r="C11003" s="14" t="s">
        <v>13510</v>
      </c>
      <c r="D11003" s="14" t="s">
        <v>13504</v>
      </c>
      <c r="E11003" s="14" t="s">
        <v>13495</v>
      </c>
      <c r="F11003" s="14">
        <v>10</v>
      </c>
      <c r="G11003" s="14">
        <v>0.1</v>
      </c>
      <c r="H11003" s="15">
        <v>1.9883999999999999E-2</v>
      </c>
      <c r="I11003" s="15">
        <f>M11003-V11003</f>
        <v>8.5116000000000011E-2</v>
      </c>
      <c r="J11003" s="14"/>
      <c r="K11003" s="13"/>
      <c r="L11003" s="9">
        <f>G11003*1.05</f>
        <v>0.10500000000000001</v>
      </c>
      <c r="M11003" s="11">
        <f>L11003-H11003</f>
        <v>8.5116000000000011E-2</v>
      </c>
      <c r="N11003" s="11">
        <v>0</v>
      </c>
      <c r="P11003" s="9">
        <f>0.5*N11003/1000</f>
        <v>0</v>
      </c>
      <c r="Q11003" s="9">
        <f>P11003+O11003</f>
        <v>0</v>
      </c>
      <c r="R11003" s="11">
        <v>0</v>
      </c>
      <c r="T11003" s="9">
        <f>0.5*R11003</f>
        <v>0</v>
      </c>
      <c r="U11003" s="9">
        <f>T11003+S11003</f>
        <v>0</v>
      </c>
      <c r="V11003" s="9">
        <f>(Q11003+U11003)/(0.944*1000)</f>
        <v>0</v>
      </c>
    </row>
    <row r="11004" spans="1:22" x14ac:dyDescent="0.3">
      <c r="A11004" s="14">
        <v>11048</v>
      </c>
      <c r="B11004" s="14" t="s">
        <v>11885</v>
      </c>
      <c r="C11004" s="14" t="s">
        <v>13510</v>
      </c>
      <c r="D11004" s="14" t="s">
        <v>13504</v>
      </c>
      <c r="E11004" s="14" t="s">
        <v>13495</v>
      </c>
      <c r="F11004" s="14">
        <v>10</v>
      </c>
      <c r="G11004" s="14">
        <v>0.04</v>
      </c>
      <c r="H11004" s="15">
        <v>2.6009999999999991E-3</v>
      </c>
      <c r="I11004" s="15">
        <f>M11004-V11004</f>
        <v>3.9399000000000003E-2</v>
      </c>
      <c r="J11004" s="14"/>
      <c r="K11004" s="13"/>
      <c r="L11004" s="9">
        <f>G11004*1.05</f>
        <v>4.2000000000000003E-2</v>
      </c>
      <c r="M11004" s="11">
        <f>L11004-H11004</f>
        <v>3.9399000000000003E-2</v>
      </c>
      <c r="N11004" s="11">
        <v>0</v>
      </c>
      <c r="P11004" s="9">
        <f>0.5*N11004/1000</f>
        <v>0</v>
      </c>
      <c r="Q11004" s="9">
        <f>P11004+O11004</f>
        <v>0</v>
      </c>
      <c r="R11004" s="11">
        <v>0</v>
      </c>
      <c r="T11004" s="9">
        <f>0.5*R11004</f>
        <v>0</v>
      </c>
      <c r="U11004" s="9">
        <f>T11004+S11004</f>
        <v>0</v>
      </c>
      <c r="V11004" s="9">
        <f>(Q11004+U11004)/(0.944*1000)</f>
        <v>0</v>
      </c>
    </row>
    <row r="11005" spans="1:22" x14ac:dyDescent="0.3">
      <c r="A11005" s="14">
        <v>11049</v>
      </c>
      <c r="B11005" s="14" t="s">
        <v>11886</v>
      </c>
      <c r="C11005" s="14" t="s">
        <v>13510</v>
      </c>
      <c r="D11005" s="14" t="s">
        <v>13504</v>
      </c>
      <c r="E11005" s="14" t="s">
        <v>13495</v>
      </c>
      <c r="F11005" s="14">
        <v>10</v>
      </c>
      <c r="G11005" s="14">
        <v>0.1</v>
      </c>
      <c r="H11005" s="15">
        <v>2.5414999999999993E-2</v>
      </c>
      <c r="I11005" s="15">
        <f>M11005-V11005</f>
        <v>7.9585000000000017E-2</v>
      </c>
      <c r="J11005" s="14"/>
      <c r="K11005" s="13"/>
      <c r="L11005" s="9">
        <f>G11005*1.05</f>
        <v>0.10500000000000001</v>
      </c>
      <c r="M11005" s="11">
        <f>L11005-H11005</f>
        <v>7.9585000000000017E-2</v>
      </c>
      <c r="N11005" s="11">
        <v>0</v>
      </c>
      <c r="P11005" s="9">
        <f>0.5*N11005/1000</f>
        <v>0</v>
      </c>
      <c r="Q11005" s="9">
        <f>P11005+O11005</f>
        <v>0</v>
      </c>
      <c r="R11005" s="11">
        <v>0</v>
      </c>
      <c r="T11005" s="9">
        <f>0.5*R11005</f>
        <v>0</v>
      </c>
      <c r="U11005" s="9">
        <f>T11005+S11005</f>
        <v>0</v>
      </c>
      <c r="V11005" s="9">
        <f>(Q11005+U11005)/(0.944*1000)</f>
        <v>0</v>
      </c>
    </row>
    <row r="11006" spans="1:22" x14ac:dyDescent="0.3">
      <c r="A11006" s="14">
        <v>11050</v>
      </c>
      <c r="B11006" s="14" t="s">
        <v>11887</v>
      </c>
      <c r="C11006" s="14" t="s">
        <v>13510</v>
      </c>
      <c r="D11006" s="14" t="s">
        <v>13504</v>
      </c>
      <c r="E11006" s="14" t="s">
        <v>13495</v>
      </c>
      <c r="F11006" s="14">
        <v>10</v>
      </c>
      <c r="G11006" s="14">
        <v>6.3E-2</v>
      </c>
      <c r="H11006" s="15">
        <v>1.1906999999999996E-2</v>
      </c>
      <c r="I11006" s="15">
        <f>M11006-V11006</f>
        <v>5.4243000000000006E-2</v>
      </c>
      <c r="J11006" s="14"/>
      <c r="K11006" s="13"/>
      <c r="L11006" s="9">
        <f>G11006*1.05</f>
        <v>6.615E-2</v>
      </c>
      <c r="M11006" s="11">
        <f>L11006-H11006</f>
        <v>5.4243000000000006E-2</v>
      </c>
      <c r="N11006" s="11">
        <v>0</v>
      </c>
      <c r="P11006" s="9">
        <f>0.5*N11006/1000</f>
        <v>0</v>
      </c>
      <c r="Q11006" s="9">
        <f>P11006+O11006</f>
        <v>0</v>
      </c>
      <c r="R11006" s="11">
        <v>0</v>
      </c>
      <c r="T11006" s="9">
        <f>0.5*R11006</f>
        <v>0</v>
      </c>
      <c r="U11006" s="9">
        <f>T11006+S11006</f>
        <v>0</v>
      </c>
      <c r="V11006" s="9">
        <f>(Q11006+U11006)/(0.944*1000)</f>
        <v>0</v>
      </c>
    </row>
    <row r="11007" spans="1:22" x14ac:dyDescent="0.3">
      <c r="A11007" s="14">
        <v>11051</v>
      </c>
      <c r="B11007" s="14" t="s">
        <v>11888</v>
      </c>
      <c r="C11007" s="14" t="s">
        <v>13510</v>
      </c>
      <c r="D11007" s="14" t="s">
        <v>13504</v>
      </c>
      <c r="E11007" s="14" t="s">
        <v>13495</v>
      </c>
      <c r="F11007" s="14">
        <v>10</v>
      </c>
      <c r="G11007" s="14">
        <v>0.1</v>
      </c>
      <c r="H11007" s="15">
        <v>2.7240000000000462E-4</v>
      </c>
      <c r="I11007" s="15">
        <f>M11007-V11007</f>
        <v>0.1047276</v>
      </c>
      <c r="J11007" s="14"/>
      <c r="K11007" s="13"/>
      <c r="L11007" s="9">
        <f>G11007*1.05</f>
        <v>0.10500000000000001</v>
      </c>
      <c r="M11007" s="11">
        <f>L11007-H11007</f>
        <v>0.1047276</v>
      </c>
      <c r="N11007" s="11">
        <v>0</v>
      </c>
      <c r="P11007" s="9">
        <f>0.5*N11007/1000</f>
        <v>0</v>
      </c>
      <c r="Q11007" s="9">
        <f>P11007+O11007</f>
        <v>0</v>
      </c>
      <c r="R11007" s="11">
        <v>0</v>
      </c>
      <c r="T11007" s="9">
        <f>0.5*R11007</f>
        <v>0</v>
      </c>
      <c r="U11007" s="9">
        <f>T11007+S11007</f>
        <v>0</v>
      </c>
      <c r="V11007" s="9">
        <f>(Q11007+U11007)/(0.944*1000)</f>
        <v>0</v>
      </c>
    </row>
    <row r="11008" spans="1:22" x14ac:dyDescent="0.3">
      <c r="A11008" s="14">
        <v>11052</v>
      </c>
      <c r="B11008" s="14" t="s">
        <v>11889</v>
      </c>
      <c r="C11008" s="14" t="s">
        <v>13510</v>
      </c>
      <c r="D11008" s="14" t="s">
        <v>13504</v>
      </c>
      <c r="E11008" s="14" t="s">
        <v>13495</v>
      </c>
      <c r="F11008" s="14">
        <v>10</v>
      </c>
      <c r="G11008" s="14">
        <v>0.1</v>
      </c>
      <c r="H11008" s="15">
        <v>1.5268E-2</v>
      </c>
      <c r="I11008" s="15">
        <f>M11008-V11008</f>
        <v>8.9732000000000006E-2</v>
      </c>
      <c r="J11008" s="14"/>
      <c r="K11008" s="13"/>
      <c r="L11008" s="9">
        <f>G11008*1.05</f>
        <v>0.10500000000000001</v>
      </c>
      <c r="M11008" s="11">
        <f>L11008-H11008</f>
        <v>8.9732000000000006E-2</v>
      </c>
      <c r="N11008" s="11">
        <v>0</v>
      </c>
      <c r="P11008" s="9">
        <f>0.5*N11008/1000</f>
        <v>0</v>
      </c>
      <c r="Q11008" s="9">
        <f>P11008+O11008</f>
        <v>0</v>
      </c>
      <c r="R11008" s="11">
        <v>0</v>
      </c>
      <c r="T11008" s="9">
        <f>0.5*R11008</f>
        <v>0</v>
      </c>
      <c r="U11008" s="9">
        <f>T11008+S11008</f>
        <v>0</v>
      </c>
      <c r="V11008" s="9">
        <f>(Q11008+U11008)/(0.944*1000)</f>
        <v>0</v>
      </c>
    </row>
    <row r="11009" spans="1:22" x14ac:dyDescent="0.3">
      <c r="A11009" s="14">
        <v>11053</v>
      </c>
      <c r="B11009" s="14" t="s">
        <v>11890</v>
      </c>
      <c r="C11009" s="14" t="s">
        <v>13510</v>
      </c>
      <c r="D11009" s="14" t="s">
        <v>13504</v>
      </c>
      <c r="E11009" s="14" t="s">
        <v>13495</v>
      </c>
      <c r="F11009" s="14">
        <v>10</v>
      </c>
      <c r="G11009" s="14">
        <v>0.16</v>
      </c>
      <c r="H11009" s="15">
        <v>3.1920999999999991E-2</v>
      </c>
      <c r="I11009" s="15">
        <f>M11009-V11009</f>
        <v>0.13607900000000001</v>
      </c>
      <c r="J11009" s="14"/>
      <c r="K11009" s="13"/>
      <c r="L11009" s="9">
        <f>G11009*1.05</f>
        <v>0.16800000000000001</v>
      </c>
      <c r="M11009" s="11">
        <f>L11009-H11009</f>
        <v>0.13607900000000001</v>
      </c>
      <c r="N11009" s="11">
        <v>0</v>
      </c>
      <c r="P11009" s="9">
        <f>0.5*N11009/1000</f>
        <v>0</v>
      </c>
      <c r="Q11009" s="9">
        <f>P11009+O11009</f>
        <v>0</v>
      </c>
      <c r="R11009" s="11">
        <v>0</v>
      </c>
      <c r="T11009" s="9">
        <f>0.5*R11009</f>
        <v>0</v>
      </c>
      <c r="U11009" s="9">
        <f>T11009+S11009</f>
        <v>0</v>
      </c>
      <c r="V11009" s="9">
        <f>(Q11009+U11009)/(0.944*1000)</f>
        <v>0</v>
      </c>
    </row>
    <row r="11010" spans="1:22" x14ac:dyDescent="0.3">
      <c r="A11010" s="14">
        <v>11054</v>
      </c>
      <c r="B11010" s="14" t="s">
        <v>11891</v>
      </c>
      <c r="C11010" s="14" t="s">
        <v>13510</v>
      </c>
      <c r="D11010" s="14" t="s">
        <v>13504</v>
      </c>
      <c r="E11010" s="14" t="s">
        <v>13495</v>
      </c>
      <c r="F11010" s="14">
        <v>10</v>
      </c>
      <c r="G11010" s="14">
        <v>0.16</v>
      </c>
      <c r="H11010" s="15">
        <v>1.7812999999999989E-2</v>
      </c>
      <c r="I11010" s="15">
        <f>M11010-V11010</f>
        <v>0.15018700000000001</v>
      </c>
      <c r="J11010" s="14"/>
      <c r="K11010" s="13"/>
      <c r="L11010" s="9">
        <f>G11010*1.05</f>
        <v>0.16800000000000001</v>
      </c>
      <c r="M11010" s="11">
        <f>L11010-H11010</f>
        <v>0.15018700000000001</v>
      </c>
      <c r="N11010" s="11">
        <v>0</v>
      </c>
      <c r="P11010" s="9">
        <f>0.5*N11010/1000</f>
        <v>0</v>
      </c>
      <c r="Q11010" s="9">
        <f>P11010+O11010</f>
        <v>0</v>
      </c>
      <c r="R11010" s="11">
        <v>0</v>
      </c>
      <c r="T11010" s="9">
        <f>0.5*R11010</f>
        <v>0</v>
      </c>
      <c r="U11010" s="9">
        <f>T11010+S11010</f>
        <v>0</v>
      </c>
      <c r="V11010" s="9">
        <f>(Q11010+U11010)/(0.944*1000)</f>
        <v>0</v>
      </c>
    </row>
    <row r="11011" spans="1:22" x14ac:dyDescent="0.3">
      <c r="A11011" s="14">
        <v>11055</v>
      </c>
      <c r="B11011" s="14" t="s">
        <v>11892</v>
      </c>
      <c r="C11011" s="14" t="s">
        <v>13510</v>
      </c>
      <c r="D11011" s="14" t="s">
        <v>13504</v>
      </c>
      <c r="E11011" s="14" t="s">
        <v>13495</v>
      </c>
      <c r="F11011" s="14">
        <v>10</v>
      </c>
      <c r="G11011" s="14">
        <v>6.3E-2</v>
      </c>
      <c r="H11011" s="15">
        <v>2.7423000000000003E-2</v>
      </c>
      <c r="I11011" s="15">
        <f>M11011-V11011</f>
        <v>3.8726999999999998E-2</v>
      </c>
      <c r="J11011" s="14"/>
      <c r="K11011" s="13"/>
      <c r="L11011" s="9">
        <f>G11011*1.05</f>
        <v>6.615E-2</v>
      </c>
      <c r="M11011" s="11">
        <f>L11011-H11011</f>
        <v>3.8726999999999998E-2</v>
      </c>
      <c r="N11011" s="11">
        <v>0</v>
      </c>
      <c r="P11011" s="9">
        <f>0.5*N11011/1000</f>
        <v>0</v>
      </c>
      <c r="Q11011" s="9">
        <f>P11011+O11011</f>
        <v>0</v>
      </c>
      <c r="R11011" s="11">
        <v>0</v>
      </c>
      <c r="T11011" s="9">
        <f>0.5*R11011</f>
        <v>0</v>
      </c>
      <c r="U11011" s="9">
        <f>T11011+S11011</f>
        <v>0</v>
      </c>
      <c r="V11011" s="9">
        <f>(Q11011+U11011)/(0.944*1000)</f>
        <v>0</v>
      </c>
    </row>
    <row r="11012" spans="1:22" x14ac:dyDescent="0.3">
      <c r="A11012" s="14">
        <v>11056</v>
      </c>
      <c r="B11012" s="14" t="s">
        <v>11893</v>
      </c>
      <c r="C11012" s="14" t="s">
        <v>13510</v>
      </c>
      <c r="D11012" s="14" t="s">
        <v>13504</v>
      </c>
      <c r="E11012" s="14" t="s">
        <v>13495</v>
      </c>
      <c r="F11012" s="14">
        <v>10</v>
      </c>
      <c r="G11012" s="14">
        <v>6.3E-2</v>
      </c>
      <c r="H11012" s="15">
        <v>6.4489999999999981E-3</v>
      </c>
      <c r="I11012" s="15">
        <f>M11012-V11012</f>
        <v>5.9701000000000004E-2</v>
      </c>
      <c r="J11012" s="14"/>
      <c r="K11012" s="13"/>
      <c r="L11012" s="9">
        <f>G11012*1.05</f>
        <v>6.615E-2</v>
      </c>
      <c r="M11012" s="11">
        <f>L11012-H11012</f>
        <v>5.9701000000000004E-2</v>
      </c>
      <c r="N11012" s="11">
        <v>0</v>
      </c>
      <c r="P11012" s="9">
        <f>0.5*N11012/1000</f>
        <v>0</v>
      </c>
      <c r="Q11012" s="9">
        <f>P11012+O11012</f>
        <v>0</v>
      </c>
      <c r="R11012" s="11">
        <v>0</v>
      </c>
      <c r="T11012" s="9">
        <f>0.5*R11012</f>
        <v>0</v>
      </c>
      <c r="U11012" s="9">
        <f>T11012+S11012</f>
        <v>0</v>
      </c>
      <c r="V11012" s="9">
        <f>(Q11012+U11012)/(0.944*1000)</f>
        <v>0</v>
      </c>
    </row>
    <row r="11013" spans="1:22" x14ac:dyDescent="0.3">
      <c r="A11013" s="14">
        <v>11057</v>
      </c>
      <c r="B11013" s="14" t="s">
        <v>11894</v>
      </c>
      <c r="C11013" s="14" t="s">
        <v>13510</v>
      </c>
      <c r="D11013" s="14" t="s">
        <v>13504</v>
      </c>
      <c r="E11013" s="14" t="s">
        <v>13495</v>
      </c>
      <c r="F11013" s="14">
        <v>10</v>
      </c>
      <c r="G11013" s="14">
        <v>2.5000000000000001E-2</v>
      </c>
      <c r="H11013" s="15">
        <v>0</v>
      </c>
      <c r="I11013" s="15">
        <f>M11013-V11013</f>
        <v>2.6250000000000002E-2</v>
      </c>
      <c r="J11013" s="14"/>
      <c r="K11013" s="13"/>
      <c r="L11013" s="9">
        <f>G11013*1.05</f>
        <v>2.6250000000000002E-2</v>
      </c>
      <c r="M11013" s="11">
        <f>L11013-H11013</f>
        <v>2.6250000000000002E-2</v>
      </c>
      <c r="N11013" s="11">
        <v>0</v>
      </c>
      <c r="P11013" s="9">
        <f>0.5*N11013/1000</f>
        <v>0</v>
      </c>
      <c r="Q11013" s="9">
        <f>P11013+O11013</f>
        <v>0</v>
      </c>
      <c r="R11013" s="11">
        <v>0</v>
      </c>
      <c r="T11013" s="9">
        <f>0.5*R11013</f>
        <v>0</v>
      </c>
      <c r="U11013" s="9">
        <f>T11013+S11013</f>
        <v>0</v>
      </c>
      <c r="V11013" s="9">
        <f>(Q11013+U11013)/(0.944*1000)</f>
        <v>0</v>
      </c>
    </row>
    <row r="11014" spans="1:22" x14ac:dyDescent="0.3">
      <c r="A11014" s="14">
        <v>11058</v>
      </c>
      <c r="B11014" s="14" t="s">
        <v>11895</v>
      </c>
      <c r="C11014" s="14" t="s">
        <v>13510</v>
      </c>
      <c r="D11014" s="14" t="s">
        <v>13504</v>
      </c>
      <c r="E11014" s="14" t="s">
        <v>13495</v>
      </c>
      <c r="F11014" s="14">
        <v>10</v>
      </c>
      <c r="G11014" s="14">
        <v>0.1</v>
      </c>
      <c r="H11014" s="15">
        <v>2.0440399999999997E-2</v>
      </c>
      <c r="I11014" s="15">
        <f>M11014-V11014</f>
        <v>8.4559600000000013E-2</v>
      </c>
      <c r="J11014" s="14"/>
      <c r="K11014" s="13"/>
      <c r="L11014" s="9">
        <f>G11014*1.05</f>
        <v>0.10500000000000001</v>
      </c>
      <c r="M11014" s="11">
        <f>L11014-H11014</f>
        <v>8.4559600000000013E-2</v>
      </c>
      <c r="N11014" s="11">
        <v>0</v>
      </c>
      <c r="P11014" s="9">
        <f>0.5*N11014/1000</f>
        <v>0</v>
      </c>
      <c r="Q11014" s="9">
        <f>P11014+O11014</f>
        <v>0</v>
      </c>
      <c r="R11014" s="11">
        <v>0</v>
      </c>
      <c r="T11014" s="9">
        <f>0.5*R11014</f>
        <v>0</v>
      </c>
      <c r="U11014" s="9">
        <f>T11014+S11014</f>
        <v>0</v>
      </c>
      <c r="V11014" s="9">
        <f>(Q11014+U11014)/(0.944*1000)</f>
        <v>0</v>
      </c>
    </row>
    <row r="11015" spans="1:22" x14ac:dyDescent="0.3">
      <c r="A11015" s="14">
        <v>11059</v>
      </c>
      <c r="B11015" s="14" t="s">
        <v>11896</v>
      </c>
      <c r="C11015" s="14" t="s">
        <v>13510</v>
      </c>
      <c r="D11015" s="14" t="s">
        <v>13504</v>
      </c>
      <c r="E11015" s="14" t="s">
        <v>13495</v>
      </c>
      <c r="F11015" s="14">
        <v>10</v>
      </c>
      <c r="G11015" s="14">
        <v>0.16</v>
      </c>
      <c r="H11015" s="15">
        <v>1.8412399999999992E-2</v>
      </c>
      <c r="I11015" s="15">
        <f>M11015-V11015</f>
        <v>0.14958760000000001</v>
      </c>
      <c r="J11015" s="14"/>
      <c r="K11015" s="13"/>
      <c r="L11015" s="9">
        <f>G11015*1.05</f>
        <v>0.16800000000000001</v>
      </c>
      <c r="M11015" s="11">
        <f>L11015-H11015</f>
        <v>0.14958760000000001</v>
      </c>
      <c r="N11015" s="11">
        <v>0</v>
      </c>
      <c r="P11015" s="9">
        <f>0.5*N11015/1000</f>
        <v>0</v>
      </c>
      <c r="Q11015" s="9">
        <f>P11015+O11015</f>
        <v>0</v>
      </c>
      <c r="R11015" s="11">
        <v>0</v>
      </c>
      <c r="T11015" s="9">
        <f>0.5*R11015</f>
        <v>0</v>
      </c>
      <c r="U11015" s="9">
        <f>T11015+S11015</f>
        <v>0</v>
      </c>
      <c r="V11015" s="9">
        <f>(Q11015+U11015)/(0.944*1000)</f>
        <v>0</v>
      </c>
    </row>
    <row r="11016" spans="1:22" x14ac:dyDescent="0.3">
      <c r="A11016" s="14">
        <v>11060</v>
      </c>
      <c r="B11016" s="14" t="s">
        <v>11897</v>
      </c>
      <c r="C11016" s="14" t="s">
        <v>13510</v>
      </c>
      <c r="D11016" s="14" t="s">
        <v>13504</v>
      </c>
      <c r="E11016" s="14" t="s">
        <v>13495</v>
      </c>
      <c r="F11016" s="14">
        <v>10</v>
      </c>
      <c r="G11016" s="14">
        <v>0.1</v>
      </c>
      <c r="H11016" s="15">
        <v>1.5920999999999991E-2</v>
      </c>
      <c r="I11016" s="15">
        <f>M11016-V11016</f>
        <v>8.9079000000000019E-2</v>
      </c>
      <c r="J11016" s="14"/>
      <c r="K11016" s="13"/>
      <c r="L11016" s="9">
        <f>G11016*1.05</f>
        <v>0.10500000000000001</v>
      </c>
      <c r="M11016" s="11">
        <f>L11016-H11016</f>
        <v>8.9079000000000019E-2</v>
      </c>
      <c r="N11016" s="11">
        <v>0</v>
      </c>
      <c r="P11016" s="9">
        <f>0.5*N11016/1000</f>
        <v>0</v>
      </c>
      <c r="Q11016" s="9">
        <f>P11016+O11016</f>
        <v>0</v>
      </c>
      <c r="R11016" s="11">
        <v>0</v>
      </c>
      <c r="T11016" s="9">
        <f>0.5*R11016</f>
        <v>0</v>
      </c>
      <c r="U11016" s="9">
        <f>T11016+S11016</f>
        <v>0</v>
      </c>
      <c r="V11016" s="9">
        <f>(Q11016+U11016)/(0.944*1000)</f>
        <v>0</v>
      </c>
    </row>
    <row r="11017" spans="1:22" x14ac:dyDescent="0.3">
      <c r="A11017" s="14">
        <v>11061</v>
      </c>
      <c r="B11017" s="14" t="s">
        <v>11898</v>
      </c>
      <c r="C11017" s="14" t="s">
        <v>13510</v>
      </c>
      <c r="D11017" s="14" t="s">
        <v>13504</v>
      </c>
      <c r="E11017" s="14" t="s">
        <v>13495</v>
      </c>
      <c r="F11017" s="14">
        <v>10</v>
      </c>
      <c r="G11017" s="14">
        <v>0.25</v>
      </c>
      <c r="H11017" s="15">
        <v>1.2956999999999993E-2</v>
      </c>
      <c r="I11017" s="15">
        <f>M11017-V11017</f>
        <v>0.24954300000000001</v>
      </c>
      <c r="J11017" s="14"/>
      <c r="K11017" s="13"/>
      <c r="L11017" s="9">
        <f>G11017*1.05</f>
        <v>0.26250000000000001</v>
      </c>
      <c r="M11017" s="11">
        <f>L11017-H11017</f>
        <v>0.24954300000000001</v>
      </c>
      <c r="N11017" s="11">
        <v>0</v>
      </c>
      <c r="P11017" s="9">
        <f>0.5*N11017/1000</f>
        <v>0</v>
      </c>
      <c r="Q11017" s="9">
        <f>P11017+O11017</f>
        <v>0</v>
      </c>
      <c r="R11017" s="11">
        <v>0</v>
      </c>
      <c r="T11017" s="9">
        <f>0.5*R11017</f>
        <v>0</v>
      </c>
      <c r="U11017" s="9">
        <f>T11017+S11017</f>
        <v>0</v>
      </c>
      <c r="V11017" s="9">
        <f>(Q11017+U11017)/(0.944*1000)</f>
        <v>0</v>
      </c>
    </row>
    <row r="11018" spans="1:22" x14ac:dyDescent="0.3">
      <c r="A11018" s="14">
        <v>11062</v>
      </c>
      <c r="B11018" s="14" t="s">
        <v>11899</v>
      </c>
      <c r="C11018" s="14" t="s">
        <v>13510</v>
      </c>
      <c r="D11018" s="14" t="s">
        <v>13504</v>
      </c>
      <c r="E11018" s="14" t="s">
        <v>13495</v>
      </c>
      <c r="F11018" s="14">
        <v>10</v>
      </c>
      <c r="G11018" s="14">
        <v>6.3E-2</v>
      </c>
      <c r="H11018" s="15">
        <v>2.8000000000000001E-2</v>
      </c>
      <c r="I11018" s="15">
        <f>M11018-V11018</f>
        <v>3.8150000000000003E-2</v>
      </c>
      <c r="J11018" s="14"/>
      <c r="K11018" s="13"/>
      <c r="L11018" s="9">
        <f>G11018*1.05</f>
        <v>6.615E-2</v>
      </c>
      <c r="M11018" s="11">
        <f>L11018-H11018</f>
        <v>3.8150000000000003E-2</v>
      </c>
      <c r="N11018" s="11">
        <v>0</v>
      </c>
      <c r="P11018" s="9">
        <f>0.5*N11018/1000</f>
        <v>0</v>
      </c>
      <c r="Q11018" s="9">
        <f>P11018+O11018</f>
        <v>0</v>
      </c>
      <c r="R11018" s="11">
        <v>0</v>
      </c>
      <c r="S11018" s="9">
        <f>0.75*R11018/1000</f>
        <v>0</v>
      </c>
      <c r="T11018" s="9">
        <f>0.5*R11018</f>
        <v>0</v>
      </c>
      <c r="U11018" s="9">
        <f>T11018+S11018</f>
        <v>0</v>
      </c>
      <c r="V11018" s="9">
        <f>(Q11018+U11018)/(0.944*1000)</f>
        <v>0</v>
      </c>
    </row>
    <row r="11019" spans="1:22" x14ac:dyDescent="0.3">
      <c r="A11019" s="14">
        <v>11063</v>
      </c>
      <c r="B11019" s="14" t="s">
        <v>11900</v>
      </c>
      <c r="C11019" s="14" t="s">
        <v>13510</v>
      </c>
      <c r="D11019" s="14" t="s">
        <v>13504</v>
      </c>
      <c r="E11019" s="14" t="s">
        <v>13495</v>
      </c>
      <c r="F11019" s="14">
        <v>10</v>
      </c>
      <c r="G11019" s="14">
        <v>0.16</v>
      </c>
      <c r="H11019" s="15">
        <v>1.8298000000000002E-2</v>
      </c>
      <c r="I11019" s="15">
        <f>M11019-V11019</f>
        <v>0.149702</v>
      </c>
      <c r="J11019" s="14"/>
      <c r="K11019" s="13"/>
      <c r="L11019" s="9">
        <f>G11019*1.05</f>
        <v>0.16800000000000001</v>
      </c>
      <c r="M11019" s="11">
        <f>L11019-H11019</f>
        <v>0.149702</v>
      </c>
      <c r="N11019" s="11">
        <v>0</v>
      </c>
      <c r="P11019" s="9">
        <f>0.5*N11019/1000</f>
        <v>0</v>
      </c>
      <c r="Q11019" s="9">
        <f>P11019+O11019</f>
        <v>0</v>
      </c>
      <c r="R11019" s="11">
        <v>0</v>
      </c>
      <c r="T11019" s="9">
        <f>0.5*R11019</f>
        <v>0</v>
      </c>
      <c r="U11019" s="9">
        <f>T11019+S11019</f>
        <v>0</v>
      </c>
      <c r="V11019" s="9">
        <f>(Q11019+U11019)/(0.944*1000)</f>
        <v>0</v>
      </c>
    </row>
    <row r="11020" spans="1:22" x14ac:dyDescent="0.3">
      <c r="A11020" s="14">
        <v>11064</v>
      </c>
      <c r="B11020" s="14" t="s">
        <v>11901</v>
      </c>
      <c r="C11020" s="14" t="s">
        <v>13510</v>
      </c>
      <c r="D11020" s="14" t="s">
        <v>13504</v>
      </c>
      <c r="E11020" s="14" t="s">
        <v>13495</v>
      </c>
      <c r="F11020" s="14">
        <v>10</v>
      </c>
      <c r="G11020" s="14">
        <v>0.1</v>
      </c>
      <c r="H11020" s="15">
        <v>7.3940000000000056E-3</v>
      </c>
      <c r="I11020" s="15">
        <f>M11020-V11020</f>
        <v>9.7605999999999998E-2</v>
      </c>
      <c r="J11020" s="14"/>
      <c r="K11020" s="13"/>
      <c r="L11020" s="9">
        <f>G11020*1.05</f>
        <v>0.10500000000000001</v>
      </c>
      <c r="M11020" s="11">
        <f>L11020-H11020</f>
        <v>9.7605999999999998E-2</v>
      </c>
      <c r="N11020" s="11">
        <v>0</v>
      </c>
      <c r="P11020" s="9">
        <f>0.5*N11020/1000</f>
        <v>0</v>
      </c>
      <c r="Q11020" s="9">
        <f>P11020+O11020</f>
        <v>0</v>
      </c>
      <c r="R11020" s="11">
        <v>0</v>
      </c>
      <c r="T11020" s="9">
        <f>0.5*R11020</f>
        <v>0</v>
      </c>
      <c r="U11020" s="9">
        <f>T11020+S11020</f>
        <v>0</v>
      </c>
      <c r="V11020" s="9">
        <f>(Q11020+U11020)/(0.944*1000)</f>
        <v>0</v>
      </c>
    </row>
    <row r="11021" spans="1:22" x14ac:dyDescent="0.3">
      <c r="A11021" s="14">
        <v>11065</v>
      </c>
      <c r="B11021" s="14" t="s">
        <v>11902</v>
      </c>
      <c r="C11021" s="14" t="s">
        <v>13510</v>
      </c>
      <c r="D11021" s="14" t="s">
        <v>13504</v>
      </c>
      <c r="E11021" s="14" t="s">
        <v>13495</v>
      </c>
      <c r="F11021" s="14">
        <v>10</v>
      </c>
      <c r="G11021" s="14">
        <v>0.16</v>
      </c>
      <c r="H11021" s="15">
        <v>4.2783000000000002E-2</v>
      </c>
      <c r="I11021" s="15">
        <f>M11021-V11021</f>
        <v>0.12521700000000002</v>
      </c>
      <c r="J11021" s="14"/>
      <c r="K11021" s="13"/>
      <c r="L11021" s="9">
        <f>G11021*1.05</f>
        <v>0.16800000000000001</v>
      </c>
      <c r="M11021" s="11">
        <f>L11021-H11021</f>
        <v>0.12521700000000002</v>
      </c>
      <c r="N11021" s="11">
        <v>0</v>
      </c>
      <c r="P11021" s="9">
        <f>0.5*N11021/1000</f>
        <v>0</v>
      </c>
      <c r="Q11021" s="9">
        <f>P11021+O11021</f>
        <v>0</v>
      </c>
      <c r="R11021" s="11">
        <v>0</v>
      </c>
      <c r="T11021" s="9">
        <f>0.5*R11021</f>
        <v>0</v>
      </c>
      <c r="U11021" s="9">
        <f>T11021+S11021</f>
        <v>0</v>
      </c>
      <c r="V11021" s="9">
        <f>(Q11021+U11021)/(0.944*1000)</f>
        <v>0</v>
      </c>
    </row>
    <row r="11022" spans="1:22" x14ac:dyDescent="0.3">
      <c r="A11022" s="14">
        <v>11066</v>
      </c>
      <c r="B11022" s="14" t="s">
        <v>11903</v>
      </c>
      <c r="C11022" s="14" t="s">
        <v>13510</v>
      </c>
      <c r="D11022" s="14" t="s">
        <v>13504</v>
      </c>
      <c r="E11022" s="14" t="s">
        <v>13495</v>
      </c>
      <c r="F11022" s="14">
        <v>10</v>
      </c>
      <c r="G11022" s="14">
        <v>6.3E-2</v>
      </c>
      <c r="H11022" s="15">
        <v>1.0650999999999996E-2</v>
      </c>
      <c r="I11022" s="15">
        <f>M11022-V11022</f>
        <v>5.5499000000000007E-2</v>
      </c>
      <c r="J11022" s="14"/>
      <c r="K11022" s="13"/>
      <c r="L11022" s="9">
        <f>G11022*1.05</f>
        <v>6.615E-2</v>
      </c>
      <c r="M11022" s="11">
        <f>L11022-H11022</f>
        <v>5.5499000000000007E-2</v>
      </c>
      <c r="N11022" s="11">
        <v>0</v>
      </c>
      <c r="P11022" s="9">
        <f>0.5*N11022/1000</f>
        <v>0</v>
      </c>
      <c r="Q11022" s="9">
        <f>P11022+O11022</f>
        <v>0</v>
      </c>
      <c r="R11022" s="11">
        <v>0</v>
      </c>
      <c r="T11022" s="9">
        <f>0.5*R11022</f>
        <v>0</v>
      </c>
      <c r="U11022" s="9">
        <f>T11022+S11022</f>
        <v>0</v>
      </c>
      <c r="V11022" s="9">
        <f>(Q11022+U11022)/(0.944*1000)</f>
        <v>0</v>
      </c>
    </row>
    <row r="11023" spans="1:22" x14ac:dyDescent="0.3">
      <c r="A11023" s="14">
        <v>11067</v>
      </c>
      <c r="B11023" s="14" t="s">
        <v>11904</v>
      </c>
      <c r="C11023" s="14" t="s">
        <v>13510</v>
      </c>
      <c r="D11023" s="14" t="s">
        <v>13504</v>
      </c>
      <c r="E11023" s="14" t="s">
        <v>13495</v>
      </c>
      <c r="F11023" s="14">
        <v>10</v>
      </c>
      <c r="G11023" s="14">
        <v>0.1</v>
      </c>
      <c r="H11023" s="15">
        <v>3.2879999999999967E-3</v>
      </c>
      <c r="I11023" s="15">
        <f>M11023-V11023</f>
        <v>0.10171200000000001</v>
      </c>
      <c r="J11023" s="14"/>
      <c r="K11023" s="13"/>
      <c r="L11023" s="9">
        <f>G11023*1.05</f>
        <v>0.10500000000000001</v>
      </c>
      <c r="M11023" s="11">
        <f>L11023-H11023</f>
        <v>0.10171200000000001</v>
      </c>
      <c r="N11023" s="11">
        <v>0</v>
      </c>
      <c r="P11023" s="9">
        <f>0.5*N11023/1000</f>
        <v>0</v>
      </c>
      <c r="Q11023" s="9">
        <f>P11023+O11023</f>
        <v>0</v>
      </c>
      <c r="R11023" s="11">
        <v>0</v>
      </c>
      <c r="T11023" s="9">
        <f>0.5*R11023</f>
        <v>0</v>
      </c>
      <c r="U11023" s="9">
        <f>T11023+S11023</f>
        <v>0</v>
      </c>
      <c r="V11023" s="9">
        <f>(Q11023+U11023)/(0.944*1000)</f>
        <v>0</v>
      </c>
    </row>
    <row r="11024" spans="1:22" x14ac:dyDescent="0.3">
      <c r="A11024" s="14">
        <v>11068</v>
      </c>
      <c r="B11024" s="14" t="s">
        <v>11905</v>
      </c>
      <c r="C11024" s="14" t="s">
        <v>13510</v>
      </c>
      <c r="D11024" s="14" t="s">
        <v>13504</v>
      </c>
      <c r="E11024" s="14" t="s">
        <v>13495</v>
      </c>
      <c r="F11024" s="14">
        <v>10</v>
      </c>
      <c r="G11024" s="14">
        <v>6.3E-2</v>
      </c>
      <c r="H11024" s="15">
        <v>2.7984300000000004E-2</v>
      </c>
      <c r="I11024" s="15">
        <f>M11024-V11024</f>
        <v>3.8165699999999997E-2</v>
      </c>
      <c r="J11024" s="14"/>
      <c r="K11024" s="13"/>
      <c r="L11024" s="9">
        <f>G11024*1.05</f>
        <v>6.615E-2</v>
      </c>
      <c r="M11024" s="11">
        <f>L11024-H11024</f>
        <v>3.8165699999999997E-2</v>
      </c>
      <c r="N11024" s="11">
        <v>0</v>
      </c>
      <c r="P11024" s="9">
        <f>0.5*N11024/1000</f>
        <v>0</v>
      </c>
      <c r="Q11024" s="9">
        <f>P11024+O11024</f>
        <v>0</v>
      </c>
      <c r="R11024" s="11">
        <v>0</v>
      </c>
      <c r="T11024" s="9">
        <f>0.5*R11024</f>
        <v>0</v>
      </c>
      <c r="U11024" s="9">
        <f>T11024+S11024</f>
        <v>0</v>
      </c>
      <c r="V11024" s="9">
        <f>(Q11024+U11024)/(0.944*1000)</f>
        <v>0</v>
      </c>
    </row>
    <row r="11025" spans="1:22" x14ac:dyDescent="0.3">
      <c r="A11025" s="14">
        <v>11069</v>
      </c>
      <c r="B11025" s="14" t="s">
        <v>11906</v>
      </c>
      <c r="C11025" s="14" t="s">
        <v>13510</v>
      </c>
      <c r="D11025" s="14" t="s">
        <v>13504</v>
      </c>
      <c r="E11025" s="14" t="s">
        <v>13495</v>
      </c>
      <c r="F11025" s="14">
        <v>10</v>
      </c>
      <c r="G11025" s="14">
        <v>0.1</v>
      </c>
      <c r="H11025" s="15">
        <v>4.5385999999999996E-2</v>
      </c>
      <c r="I11025" s="15">
        <f>M11025-V11025</f>
        <v>5.9614000000000014E-2</v>
      </c>
      <c r="J11025" s="14"/>
      <c r="K11025" s="13"/>
      <c r="L11025" s="9">
        <f>G11025*1.05</f>
        <v>0.10500000000000001</v>
      </c>
      <c r="M11025" s="11">
        <f>L11025-H11025</f>
        <v>5.9614000000000014E-2</v>
      </c>
      <c r="N11025" s="11">
        <v>0</v>
      </c>
      <c r="P11025" s="9">
        <f>0.5*N11025/1000</f>
        <v>0</v>
      </c>
      <c r="Q11025" s="9">
        <f>P11025+O11025</f>
        <v>0</v>
      </c>
      <c r="R11025" s="11">
        <v>0</v>
      </c>
      <c r="T11025" s="9">
        <f>0.5*R11025</f>
        <v>0</v>
      </c>
      <c r="U11025" s="9">
        <f>T11025+S11025</f>
        <v>0</v>
      </c>
      <c r="V11025" s="9">
        <f>(Q11025+U11025)/(0.944*1000)</f>
        <v>0</v>
      </c>
    </row>
    <row r="11026" spans="1:22" x14ac:dyDescent="0.3">
      <c r="A11026" s="14">
        <v>11070</v>
      </c>
      <c r="B11026" s="14" t="s">
        <v>11907</v>
      </c>
      <c r="C11026" s="14" t="s">
        <v>13510</v>
      </c>
      <c r="D11026" s="14" t="s">
        <v>13504</v>
      </c>
      <c r="E11026" s="14" t="s">
        <v>13495</v>
      </c>
      <c r="F11026" s="14">
        <v>10</v>
      </c>
      <c r="G11026" s="14">
        <v>0.1</v>
      </c>
      <c r="H11026" s="15">
        <v>3.2644000000000006E-2</v>
      </c>
      <c r="I11026" s="15">
        <f>M11026-V11026</f>
        <v>7.2356000000000004E-2</v>
      </c>
      <c r="J11026" s="14"/>
      <c r="K11026" s="13"/>
      <c r="L11026" s="9">
        <f>G11026*1.05</f>
        <v>0.10500000000000001</v>
      </c>
      <c r="M11026" s="11">
        <f>L11026-H11026</f>
        <v>7.2356000000000004E-2</v>
      </c>
      <c r="N11026" s="11">
        <v>0</v>
      </c>
      <c r="P11026" s="9">
        <f>0.5*N11026/1000</f>
        <v>0</v>
      </c>
      <c r="Q11026" s="9">
        <f>P11026+O11026</f>
        <v>0</v>
      </c>
      <c r="R11026" s="11">
        <v>0</v>
      </c>
      <c r="T11026" s="9">
        <f>0.5*R11026</f>
        <v>0</v>
      </c>
      <c r="U11026" s="9">
        <f>T11026+S11026</f>
        <v>0</v>
      </c>
      <c r="V11026" s="9">
        <f>(Q11026+U11026)/(0.944*1000)</f>
        <v>0</v>
      </c>
    </row>
    <row r="11027" spans="1:22" x14ac:dyDescent="0.3">
      <c r="A11027" s="14">
        <v>11071</v>
      </c>
      <c r="B11027" s="14" t="s">
        <v>11908</v>
      </c>
      <c r="C11027" s="14" t="s">
        <v>13510</v>
      </c>
      <c r="D11027" s="14" t="s">
        <v>13504</v>
      </c>
      <c r="E11027" s="14" t="s">
        <v>13495</v>
      </c>
      <c r="F11027" s="14">
        <v>10</v>
      </c>
      <c r="G11027" s="14">
        <v>6.3E-2</v>
      </c>
      <c r="H11027" s="15">
        <v>1.2994999999999998E-2</v>
      </c>
      <c r="I11027" s="15">
        <f>M11027-V11027</f>
        <v>5.3155000000000001E-2</v>
      </c>
      <c r="J11027" s="14"/>
      <c r="K11027" s="13"/>
      <c r="L11027" s="9">
        <f>G11027*1.05</f>
        <v>6.615E-2</v>
      </c>
      <c r="M11027" s="11">
        <f>L11027-H11027</f>
        <v>5.3155000000000001E-2</v>
      </c>
      <c r="N11027" s="11">
        <v>0</v>
      </c>
      <c r="P11027" s="9">
        <f>0.5*N11027/1000</f>
        <v>0</v>
      </c>
      <c r="Q11027" s="9">
        <f>P11027+O11027</f>
        <v>0</v>
      </c>
      <c r="R11027" s="11">
        <v>0</v>
      </c>
      <c r="T11027" s="9">
        <f>0.5*R11027</f>
        <v>0</v>
      </c>
      <c r="U11027" s="9">
        <f>T11027+S11027</f>
        <v>0</v>
      </c>
      <c r="V11027" s="9">
        <f>(Q11027+U11027)/(0.944*1000)</f>
        <v>0</v>
      </c>
    </row>
    <row r="11028" spans="1:22" x14ac:dyDescent="0.3">
      <c r="A11028" s="14">
        <v>11072</v>
      </c>
      <c r="B11028" s="14" t="s">
        <v>11909</v>
      </c>
      <c r="C11028" s="14" t="s">
        <v>13510</v>
      </c>
      <c r="D11028" s="14" t="s">
        <v>13504</v>
      </c>
      <c r="E11028" s="14" t="s">
        <v>13495</v>
      </c>
      <c r="F11028" s="14">
        <v>10</v>
      </c>
      <c r="G11028" s="14">
        <v>0.1</v>
      </c>
      <c r="H11028" s="15">
        <v>8.3409999999999943E-3</v>
      </c>
      <c r="I11028" s="15">
        <f>M11028-V11028</f>
        <v>9.6659000000000023E-2</v>
      </c>
      <c r="J11028" s="14"/>
      <c r="K11028" s="13"/>
      <c r="L11028" s="9">
        <f>G11028*1.05</f>
        <v>0.10500000000000001</v>
      </c>
      <c r="M11028" s="11">
        <f>L11028-H11028</f>
        <v>9.6659000000000023E-2</v>
      </c>
      <c r="N11028" s="11">
        <v>0</v>
      </c>
      <c r="P11028" s="9">
        <f>0.5*N11028/1000</f>
        <v>0</v>
      </c>
      <c r="Q11028" s="9">
        <f>P11028+O11028</f>
        <v>0</v>
      </c>
      <c r="R11028" s="11">
        <v>0</v>
      </c>
      <c r="T11028" s="9">
        <f>0.5*R11028</f>
        <v>0</v>
      </c>
      <c r="U11028" s="9">
        <f>T11028+S11028</f>
        <v>0</v>
      </c>
      <c r="V11028" s="9">
        <f>(Q11028+U11028)/(0.944*1000)</f>
        <v>0</v>
      </c>
    </row>
    <row r="11029" spans="1:22" x14ac:dyDescent="0.3">
      <c r="A11029" s="14">
        <v>11073</v>
      </c>
      <c r="B11029" s="14" t="s">
        <v>11910</v>
      </c>
      <c r="C11029" s="14" t="s">
        <v>13510</v>
      </c>
      <c r="D11029" s="14" t="s">
        <v>13504</v>
      </c>
      <c r="E11029" s="14" t="s">
        <v>13495</v>
      </c>
      <c r="F11029" s="14">
        <v>10</v>
      </c>
      <c r="G11029" s="14">
        <v>0.06</v>
      </c>
      <c r="H11029" s="15">
        <v>5.3340000000000028E-3</v>
      </c>
      <c r="I11029" s="15">
        <f>M11029-V11029</f>
        <v>5.7665999999999995E-2</v>
      </c>
      <c r="J11029" s="14"/>
      <c r="K11029" s="13"/>
      <c r="L11029" s="9">
        <f>G11029*1.05</f>
        <v>6.3E-2</v>
      </c>
      <c r="M11029" s="11">
        <f>L11029-H11029</f>
        <v>5.7665999999999995E-2</v>
      </c>
      <c r="N11029" s="11">
        <v>0</v>
      </c>
      <c r="P11029" s="9">
        <f>0.5*N11029/1000</f>
        <v>0</v>
      </c>
      <c r="Q11029" s="9">
        <f>P11029+O11029</f>
        <v>0</v>
      </c>
      <c r="R11029" s="11">
        <v>0</v>
      </c>
      <c r="T11029" s="9">
        <f>0.5*R11029</f>
        <v>0</v>
      </c>
      <c r="U11029" s="9">
        <f>T11029+S11029</f>
        <v>0</v>
      </c>
      <c r="V11029" s="9">
        <f>(Q11029+U11029)/(0.944*1000)</f>
        <v>0</v>
      </c>
    </row>
    <row r="11030" spans="1:22" x14ac:dyDescent="0.3">
      <c r="A11030" s="14">
        <v>11074</v>
      </c>
      <c r="B11030" s="14" t="s">
        <v>11911</v>
      </c>
      <c r="C11030" s="14" t="s">
        <v>13510</v>
      </c>
      <c r="D11030" s="14" t="s">
        <v>13504</v>
      </c>
      <c r="E11030" s="14" t="s">
        <v>13495</v>
      </c>
      <c r="F11030" s="14">
        <v>10</v>
      </c>
      <c r="G11030" s="14">
        <v>0.18</v>
      </c>
      <c r="H11030" s="15">
        <v>1.2884000000000015E-2</v>
      </c>
      <c r="I11030" s="15">
        <f>M11030-V11030</f>
        <v>0.17611599999999999</v>
      </c>
      <c r="J11030" s="14"/>
      <c r="K11030" s="13"/>
      <c r="L11030" s="9">
        <f>G11030*1.05</f>
        <v>0.189</v>
      </c>
      <c r="M11030" s="11">
        <f>L11030-H11030</f>
        <v>0.17611599999999999</v>
      </c>
      <c r="N11030" s="11">
        <v>0</v>
      </c>
      <c r="P11030" s="9">
        <f>0.5*N11030/1000</f>
        <v>0</v>
      </c>
      <c r="Q11030" s="9">
        <f>P11030+O11030</f>
        <v>0</v>
      </c>
      <c r="R11030" s="11">
        <v>0</v>
      </c>
      <c r="T11030" s="9">
        <f>0.5*R11030</f>
        <v>0</v>
      </c>
      <c r="U11030" s="9">
        <f>T11030+S11030</f>
        <v>0</v>
      </c>
      <c r="V11030" s="9">
        <f>(Q11030+U11030)/(0.944*1000)</f>
        <v>0</v>
      </c>
    </row>
    <row r="11031" spans="1:22" x14ac:dyDescent="0.3">
      <c r="A11031" s="14">
        <v>11075</v>
      </c>
      <c r="B11031" s="14" t="s">
        <v>11912</v>
      </c>
      <c r="C11031" s="14" t="s">
        <v>13510</v>
      </c>
      <c r="D11031" s="14" t="s">
        <v>13504</v>
      </c>
      <c r="E11031" s="14" t="s">
        <v>13495</v>
      </c>
      <c r="F11031" s="14">
        <v>10</v>
      </c>
      <c r="G11031" s="14">
        <v>6.3E-2</v>
      </c>
      <c r="H11031" s="15">
        <v>6.375999999999998E-3</v>
      </c>
      <c r="I11031" s="15">
        <f>M11031-V11031</f>
        <v>5.9774000000000001E-2</v>
      </c>
      <c r="J11031" s="14"/>
      <c r="K11031" s="13"/>
      <c r="L11031" s="9">
        <f>G11031*1.05</f>
        <v>6.615E-2</v>
      </c>
      <c r="M11031" s="11">
        <f>L11031-H11031</f>
        <v>5.9774000000000001E-2</v>
      </c>
      <c r="N11031" s="11">
        <v>0</v>
      </c>
      <c r="P11031" s="9">
        <f>0.5*N11031/1000</f>
        <v>0</v>
      </c>
      <c r="Q11031" s="9">
        <f>P11031+O11031</f>
        <v>0</v>
      </c>
      <c r="R11031" s="11">
        <v>0</v>
      </c>
      <c r="T11031" s="9">
        <f>0.5*R11031</f>
        <v>0</v>
      </c>
      <c r="U11031" s="9">
        <f>T11031+S11031</f>
        <v>0</v>
      </c>
      <c r="V11031" s="9">
        <f>(Q11031+U11031)/(0.944*1000)</f>
        <v>0</v>
      </c>
    </row>
    <row r="11032" spans="1:22" x14ac:dyDescent="0.3">
      <c r="A11032" s="14">
        <v>11076</v>
      </c>
      <c r="B11032" s="14" t="s">
        <v>11913</v>
      </c>
      <c r="C11032" s="14" t="s">
        <v>13510</v>
      </c>
      <c r="D11032" s="14" t="s">
        <v>13504</v>
      </c>
      <c r="E11032" s="14" t="s">
        <v>13495</v>
      </c>
      <c r="F11032" s="14">
        <v>10</v>
      </c>
      <c r="G11032" s="14">
        <v>0.1</v>
      </c>
      <c r="H11032" s="15">
        <v>0</v>
      </c>
      <c r="I11032" s="15">
        <f>M11032-V11032</f>
        <v>0.10500000000000001</v>
      </c>
      <c r="J11032" s="14"/>
      <c r="K11032" s="13"/>
      <c r="L11032" s="9">
        <f>G11032*1.05</f>
        <v>0.10500000000000001</v>
      </c>
      <c r="M11032" s="11">
        <f>L11032-H11032</f>
        <v>0.10500000000000001</v>
      </c>
      <c r="N11032" s="11">
        <v>0</v>
      </c>
      <c r="P11032" s="9">
        <f>0.5*N11032/1000</f>
        <v>0</v>
      </c>
      <c r="Q11032" s="9">
        <f>P11032+O11032</f>
        <v>0</v>
      </c>
      <c r="R11032" s="11">
        <v>0</v>
      </c>
      <c r="T11032" s="9">
        <f>0.5*R11032</f>
        <v>0</v>
      </c>
      <c r="U11032" s="9">
        <f>T11032+S11032</f>
        <v>0</v>
      </c>
      <c r="V11032" s="9">
        <f>(Q11032+U11032)/(0.944*1000)</f>
        <v>0</v>
      </c>
    </row>
    <row r="11033" spans="1:22" x14ac:dyDescent="0.3">
      <c r="A11033" s="14">
        <v>11077</v>
      </c>
      <c r="B11033" s="14" t="s">
        <v>11914</v>
      </c>
      <c r="C11033" s="14" t="s">
        <v>13510</v>
      </c>
      <c r="D11033" s="14" t="s">
        <v>13504</v>
      </c>
      <c r="E11033" s="14" t="s">
        <v>13495</v>
      </c>
      <c r="F11033" s="14">
        <v>10</v>
      </c>
      <c r="G11033" s="14">
        <v>6.3E-2</v>
      </c>
      <c r="H11033" s="15">
        <v>4.1176000000000034E-3</v>
      </c>
      <c r="I11033" s="15">
        <f>M11033-V11033</f>
        <v>6.2032399999999994E-2</v>
      </c>
      <c r="J11033" s="14"/>
      <c r="K11033" s="13"/>
      <c r="L11033" s="9">
        <f>G11033*1.05</f>
        <v>6.615E-2</v>
      </c>
      <c r="M11033" s="11">
        <f>L11033-H11033</f>
        <v>6.2032399999999994E-2</v>
      </c>
      <c r="N11033" s="11">
        <v>0</v>
      </c>
      <c r="P11033" s="9">
        <f>0.5*N11033/1000</f>
        <v>0</v>
      </c>
      <c r="Q11033" s="9">
        <f>P11033+O11033</f>
        <v>0</v>
      </c>
      <c r="R11033" s="11">
        <v>0</v>
      </c>
      <c r="T11033" s="9">
        <f>0.5*R11033</f>
        <v>0</v>
      </c>
      <c r="U11033" s="9">
        <f>T11033+S11033</f>
        <v>0</v>
      </c>
      <c r="V11033" s="9">
        <f>(Q11033+U11033)/(0.944*1000)</f>
        <v>0</v>
      </c>
    </row>
    <row r="11034" spans="1:22" x14ac:dyDescent="0.3">
      <c r="A11034" s="14">
        <v>11078</v>
      </c>
      <c r="B11034" s="14" t="s">
        <v>11915</v>
      </c>
      <c r="C11034" s="14" t="s">
        <v>13510</v>
      </c>
      <c r="D11034" s="14" t="s">
        <v>13504</v>
      </c>
      <c r="E11034" s="14" t="s">
        <v>13495</v>
      </c>
      <c r="F11034" s="14">
        <v>10</v>
      </c>
      <c r="G11034" s="14">
        <v>0.1</v>
      </c>
      <c r="H11034" s="15">
        <v>8.555000000000007E-3</v>
      </c>
      <c r="I11034" s="15">
        <f>M11034-V11034</f>
        <v>9.6445000000000003E-2</v>
      </c>
      <c r="J11034" s="14"/>
      <c r="K11034" s="13"/>
      <c r="L11034" s="9">
        <f>G11034*1.05</f>
        <v>0.10500000000000001</v>
      </c>
      <c r="M11034" s="11">
        <f>L11034-H11034</f>
        <v>9.6445000000000003E-2</v>
      </c>
      <c r="N11034" s="11">
        <v>0</v>
      </c>
      <c r="P11034" s="9">
        <f>0.5*N11034/1000</f>
        <v>0</v>
      </c>
      <c r="Q11034" s="9">
        <f>P11034+O11034</f>
        <v>0</v>
      </c>
      <c r="R11034" s="11">
        <v>0</v>
      </c>
      <c r="T11034" s="9">
        <f>0.5*R11034</f>
        <v>0</v>
      </c>
      <c r="U11034" s="9">
        <f>T11034+S11034</f>
        <v>0</v>
      </c>
      <c r="V11034" s="9">
        <f>(Q11034+U11034)/(0.944*1000)</f>
        <v>0</v>
      </c>
    </row>
    <row r="11035" spans="1:22" x14ac:dyDescent="0.3">
      <c r="A11035" s="14">
        <v>11079</v>
      </c>
      <c r="B11035" s="14" t="s">
        <v>11916</v>
      </c>
      <c r="C11035" s="14" t="s">
        <v>13510</v>
      </c>
      <c r="D11035" s="14" t="s">
        <v>13504</v>
      </c>
      <c r="E11035" s="14" t="s">
        <v>13495</v>
      </c>
      <c r="F11035" s="14">
        <v>10</v>
      </c>
      <c r="G11035" s="14">
        <v>0.1</v>
      </c>
      <c r="H11035" s="15">
        <v>7.8229999999999932E-3</v>
      </c>
      <c r="I11035" s="15">
        <f>M11035-V11035</f>
        <v>9.7177000000000013E-2</v>
      </c>
      <c r="J11035" s="14"/>
      <c r="K11035" s="13"/>
      <c r="L11035" s="9">
        <f>G11035*1.05</f>
        <v>0.10500000000000001</v>
      </c>
      <c r="M11035" s="11">
        <f>L11035-H11035</f>
        <v>9.7177000000000013E-2</v>
      </c>
      <c r="N11035" s="11">
        <v>0</v>
      </c>
      <c r="P11035" s="9">
        <f>0.5*N11035/1000</f>
        <v>0</v>
      </c>
      <c r="Q11035" s="9">
        <f>P11035+O11035</f>
        <v>0</v>
      </c>
      <c r="R11035" s="11">
        <v>0</v>
      </c>
      <c r="T11035" s="9">
        <f>0.5*R11035</f>
        <v>0</v>
      </c>
      <c r="U11035" s="9">
        <f>T11035+S11035</f>
        <v>0</v>
      </c>
      <c r="V11035" s="9">
        <f>(Q11035+U11035)/(0.944*1000)</f>
        <v>0</v>
      </c>
    </row>
    <row r="11036" spans="1:22" x14ac:dyDescent="0.3">
      <c r="A11036" s="14">
        <v>11080</v>
      </c>
      <c r="B11036" s="14" t="s">
        <v>11917</v>
      </c>
      <c r="C11036" s="14" t="s">
        <v>13510</v>
      </c>
      <c r="D11036" s="14" t="s">
        <v>13504</v>
      </c>
      <c r="E11036" s="14" t="s">
        <v>13495</v>
      </c>
      <c r="F11036" s="14">
        <v>10</v>
      </c>
      <c r="G11036" s="14">
        <v>0.1</v>
      </c>
      <c r="H11036" s="15">
        <v>1.7936000000000007E-2</v>
      </c>
      <c r="I11036" s="15">
        <f>M11036-V11036</f>
        <v>8.7064000000000002E-2</v>
      </c>
      <c r="J11036" s="14"/>
      <c r="K11036" s="13"/>
      <c r="L11036" s="9">
        <f>G11036*1.05</f>
        <v>0.10500000000000001</v>
      </c>
      <c r="M11036" s="11">
        <f>L11036-H11036</f>
        <v>8.7064000000000002E-2</v>
      </c>
      <c r="N11036" s="11">
        <v>0</v>
      </c>
      <c r="P11036" s="9">
        <f>0.5*N11036/1000</f>
        <v>0</v>
      </c>
      <c r="Q11036" s="9">
        <f>P11036+O11036</f>
        <v>0</v>
      </c>
      <c r="R11036" s="11">
        <v>0</v>
      </c>
      <c r="T11036" s="9">
        <f>0.5*R11036</f>
        <v>0</v>
      </c>
      <c r="U11036" s="9">
        <f>T11036+S11036</f>
        <v>0</v>
      </c>
      <c r="V11036" s="9">
        <f>(Q11036+U11036)/(0.944*1000)</f>
        <v>0</v>
      </c>
    </row>
    <row r="11037" spans="1:22" x14ac:dyDescent="0.3">
      <c r="A11037" s="14">
        <v>11081</v>
      </c>
      <c r="B11037" s="14" t="s">
        <v>11918</v>
      </c>
      <c r="C11037" s="14" t="s">
        <v>13510</v>
      </c>
      <c r="D11037" s="14" t="s">
        <v>13504</v>
      </c>
      <c r="E11037" s="14" t="s">
        <v>13495</v>
      </c>
      <c r="F11037" s="14">
        <v>10</v>
      </c>
      <c r="G11037" s="14">
        <v>0.16</v>
      </c>
      <c r="H11037" s="15">
        <v>6.9979999999999903E-3</v>
      </c>
      <c r="I11037" s="15">
        <f>M11037-V11037</f>
        <v>0.16100200000000003</v>
      </c>
      <c r="J11037" s="14"/>
      <c r="K11037" s="13"/>
      <c r="L11037" s="9">
        <f>G11037*1.05</f>
        <v>0.16800000000000001</v>
      </c>
      <c r="M11037" s="11">
        <f>L11037-H11037</f>
        <v>0.16100200000000003</v>
      </c>
      <c r="N11037" s="11">
        <v>0</v>
      </c>
      <c r="P11037" s="9">
        <f>0.5*N11037/1000</f>
        <v>0</v>
      </c>
      <c r="Q11037" s="9">
        <f>P11037+O11037</f>
        <v>0</v>
      </c>
      <c r="R11037" s="11">
        <v>0</v>
      </c>
      <c r="T11037" s="9">
        <f>0.5*R11037</f>
        <v>0</v>
      </c>
      <c r="U11037" s="9">
        <f>T11037+S11037</f>
        <v>0</v>
      </c>
      <c r="V11037" s="9">
        <f>(Q11037+U11037)/(0.944*1000)</f>
        <v>0</v>
      </c>
    </row>
    <row r="11038" spans="1:22" x14ac:dyDescent="0.3">
      <c r="A11038" s="14">
        <v>11082</v>
      </c>
      <c r="B11038" s="14" t="s">
        <v>11919</v>
      </c>
      <c r="C11038" s="14" t="s">
        <v>13510</v>
      </c>
      <c r="D11038" s="14" t="s">
        <v>13504</v>
      </c>
      <c r="E11038" s="14" t="s">
        <v>13495</v>
      </c>
      <c r="F11038" s="14">
        <v>10</v>
      </c>
      <c r="G11038" s="14">
        <v>0.04</v>
      </c>
      <c r="H11038" s="15">
        <v>9.9649000000000005E-3</v>
      </c>
      <c r="I11038" s="15">
        <f>M11038-V11038</f>
        <v>3.2035100000000004E-2</v>
      </c>
      <c r="J11038" s="14"/>
      <c r="K11038" s="13"/>
      <c r="L11038" s="9">
        <f>G11038*1.05</f>
        <v>4.2000000000000003E-2</v>
      </c>
      <c r="M11038" s="11">
        <f>L11038-H11038</f>
        <v>3.2035100000000004E-2</v>
      </c>
      <c r="N11038" s="11">
        <v>0</v>
      </c>
      <c r="P11038" s="9">
        <f>0.5*N11038/1000</f>
        <v>0</v>
      </c>
      <c r="Q11038" s="9">
        <f>P11038+O11038</f>
        <v>0</v>
      </c>
      <c r="R11038" s="11">
        <v>0</v>
      </c>
      <c r="T11038" s="9">
        <f>0.5*R11038</f>
        <v>0</v>
      </c>
      <c r="U11038" s="9">
        <f>T11038+S11038</f>
        <v>0</v>
      </c>
      <c r="V11038" s="9">
        <f>(Q11038+U11038)/(0.944*1000)</f>
        <v>0</v>
      </c>
    </row>
    <row r="11039" spans="1:22" x14ac:dyDescent="0.3">
      <c r="A11039" s="14">
        <v>11083</v>
      </c>
      <c r="B11039" s="14" t="s">
        <v>11920</v>
      </c>
      <c r="C11039" s="14" t="s">
        <v>13510</v>
      </c>
      <c r="D11039" s="14" t="s">
        <v>13504</v>
      </c>
      <c r="E11039" s="14" t="s">
        <v>13495</v>
      </c>
      <c r="F11039" s="14">
        <v>10</v>
      </c>
      <c r="G11039" s="14">
        <v>0.1</v>
      </c>
      <c r="H11039" s="15">
        <v>2.2354100000000002E-2</v>
      </c>
      <c r="I11039" s="15">
        <f>M11039-V11039</f>
        <v>8.2645900000000008E-2</v>
      </c>
      <c r="J11039" s="14"/>
      <c r="K11039" s="13"/>
      <c r="L11039" s="9">
        <f>G11039*1.05</f>
        <v>0.10500000000000001</v>
      </c>
      <c r="M11039" s="11">
        <f>L11039-H11039</f>
        <v>8.2645900000000008E-2</v>
      </c>
      <c r="N11039" s="11">
        <v>0</v>
      </c>
      <c r="P11039" s="9">
        <f>0.5*N11039/1000</f>
        <v>0</v>
      </c>
      <c r="Q11039" s="9">
        <f>P11039+O11039</f>
        <v>0</v>
      </c>
      <c r="R11039" s="11">
        <v>0</v>
      </c>
      <c r="T11039" s="9">
        <f>0.5*R11039</f>
        <v>0</v>
      </c>
      <c r="U11039" s="9">
        <f>T11039+S11039</f>
        <v>0</v>
      </c>
      <c r="V11039" s="9">
        <f>(Q11039+U11039)/(0.944*1000)</f>
        <v>0</v>
      </c>
    </row>
    <row r="11040" spans="1:22" x14ac:dyDescent="0.3">
      <c r="A11040" s="14">
        <v>11084</v>
      </c>
      <c r="B11040" s="14" t="s">
        <v>11921</v>
      </c>
      <c r="C11040" s="14" t="s">
        <v>13510</v>
      </c>
      <c r="D11040" s="14" t="s">
        <v>13504</v>
      </c>
      <c r="E11040" s="14" t="s">
        <v>13495</v>
      </c>
      <c r="F11040" s="14">
        <v>10</v>
      </c>
      <c r="G11040" s="14">
        <v>0.1</v>
      </c>
      <c r="H11040" s="15">
        <v>2.1896000000000002E-2</v>
      </c>
      <c r="I11040" s="15">
        <f>M11040-V11040</f>
        <v>8.3104000000000011E-2</v>
      </c>
      <c r="J11040" s="14"/>
      <c r="K11040" s="13"/>
      <c r="L11040" s="9">
        <f>G11040*1.05</f>
        <v>0.10500000000000001</v>
      </c>
      <c r="M11040" s="11">
        <f>L11040-H11040</f>
        <v>8.3104000000000011E-2</v>
      </c>
      <c r="N11040" s="11">
        <v>0</v>
      </c>
      <c r="P11040" s="9">
        <f>0.5*N11040/1000</f>
        <v>0</v>
      </c>
      <c r="Q11040" s="9">
        <f>P11040+O11040</f>
        <v>0</v>
      </c>
      <c r="R11040" s="11">
        <v>0</v>
      </c>
      <c r="T11040" s="9">
        <f>0.5*R11040</f>
        <v>0</v>
      </c>
      <c r="U11040" s="9">
        <f>T11040+S11040</f>
        <v>0</v>
      </c>
      <c r="V11040" s="9">
        <f>(Q11040+U11040)/(0.944*1000)</f>
        <v>0</v>
      </c>
    </row>
    <row r="11041" spans="1:22" x14ac:dyDescent="0.3">
      <c r="A11041" s="14">
        <v>11085</v>
      </c>
      <c r="B11041" s="14" t="s">
        <v>11922</v>
      </c>
      <c r="C11041" s="14" t="s">
        <v>13510</v>
      </c>
      <c r="D11041" s="14" t="s">
        <v>13504</v>
      </c>
      <c r="E11041" s="14" t="s">
        <v>13495</v>
      </c>
      <c r="F11041" s="14">
        <v>10</v>
      </c>
      <c r="G11041" s="14">
        <v>6.3E-2</v>
      </c>
      <c r="H11041" s="15">
        <v>4.4999999999999998E-2</v>
      </c>
      <c r="I11041" s="15">
        <f>M11041-V11041</f>
        <v>2.1150000000000002E-2</v>
      </c>
      <c r="J11041" s="14"/>
      <c r="K11041" s="13"/>
      <c r="L11041" s="9">
        <f>G11041*1.05</f>
        <v>6.615E-2</v>
      </c>
      <c r="M11041" s="11">
        <f>L11041-H11041</f>
        <v>2.1150000000000002E-2</v>
      </c>
      <c r="N11041" s="11">
        <v>0</v>
      </c>
      <c r="P11041" s="9">
        <f>0.5*N11041/1000</f>
        <v>0</v>
      </c>
      <c r="Q11041" s="9">
        <f>P11041+O11041</f>
        <v>0</v>
      </c>
      <c r="R11041" s="11">
        <v>0</v>
      </c>
      <c r="S11041" s="9">
        <f>0.75*R11041/1000</f>
        <v>0</v>
      </c>
      <c r="T11041" s="9">
        <f>0.5*R11041</f>
        <v>0</v>
      </c>
      <c r="U11041" s="9">
        <f>T11041+S11041</f>
        <v>0</v>
      </c>
      <c r="V11041" s="9">
        <f>(Q11041+U11041)/(0.944*1000)</f>
        <v>0</v>
      </c>
    </row>
    <row r="11042" spans="1:22" x14ac:dyDescent="0.3">
      <c r="A11042" s="14">
        <v>11086</v>
      </c>
      <c r="B11042" s="14" t="s">
        <v>11923</v>
      </c>
      <c r="C11042" s="14" t="s">
        <v>13510</v>
      </c>
      <c r="D11042" s="14" t="s">
        <v>13504</v>
      </c>
      <c r="E11042" s="14" t="s">
        <v>13495</v>
      </c>
      <c r="F11042" s="14">
        <v>10</v>
      </c>
      <c r="G11042" s="14">
        <v>0.25</v>
      </c>
      <c r="H11042" s="15">
        <v>3.075E-2</v>
      </c>
      <c r="I11042" s="15">
        <f>M11042-V11042</f>
        <v>0.23175000000000001</v>
      </c>
      <c r="J11042" s="14"/>
      <c r="K11042" s="13"/>
      <c r="L11042" s="9">
        <f>G11042*1.05</f>
        <v>0.26250000000000001</v>
      </c>
      <c r="M11042" s="11">
        <f>L11042-H11042</f>
        <v>0.23175000000000001</v>
      </c>
      <c r="N11042" s="11">
        <v>0</v>
      </c>
      <c r="P11042" s="9">
        <f>0.5*N11042/1000</f>
        <v>0</v>
      </c>
      <c r="Q11042" s="9">
        <f>P11042+O11042</f>
        <v>0</v>
      </c>
      <c r="R11042" s="11">
        <v>0</v>
      </c>
      <c r="T11042" s="9">
        <f>0.5*R11042</f>
        <v>0</v>
      </c>
      <c r="U11042" s="9">
        <f>T11042+S11042</f>
        <v>0</v>
      </c>
      <c r="V11042" s="9">
        <f>(Q11042+U11042)/(0.944*1000)</f>
        <v>0</v>
      </c>
    </row>
    <row r="11043" spans="1:22" x14ac:dyDescent="0.3">
      <c r="A11043" s="14">
        <v>11087</v>
      </c>
      <c r="B11043" s="14" t="s">
        <v>11924</v>
      </c>
      <c r="C11043" s="14" t="s">
        <v>13510</v>
      </c>
      <c r="D11043" s="14" t="s">
        <v>13504</v>
      </c>
      <c r="E11043" s="14" t="s">
        <v>13495</v>
      </c>
      <c r="F11043" s="14">
        <v>10</v>
      </c>
      <c r="G11043" s="14">
        <v>0.04</v>
      </c>
      <c r="H11043" s="15">
        <v>3.4157000000000007E-2</v>
      </c>
      <c r="I11043" s="15">
        <f>M11043-V11043</f>
        <v>7.8429999999999958E-3</v>
      </c>
      <c r="J11043" s="14"/>
      <c r="K11043" s="13"/>
      <c r="L11043" s="9">
        <f>G11043*1.05</f>
        <v>4.2000000000000003E-2</v>
      </c>
      <c r="M11043" s="11">
        <f>L11043-H11043</f>
        <v>7.8429999999999958E-3</v>
      </c>
      <c r="N11043" s="11">
        <v>0</v>
      </c>
      <c r="P11043" s="9">
        <f>0.5*N11043/1000</f>
        <v>0</v>
      </c>
      <c r="Q11043" s="9">
        <f>P11043+O11043</f>
        <v>0</v>
      </c>
      <c r="R11043" s="11">
        <v>0</v>
      </c>
      <c r="T11043" s="9">
        <f>0.5*R11043</f>
        <v>0</v>
      </c>
      <c r="U11043" s="9">
        <f>T11043+S11043</f>
        <v>0</v>
      </c>
      <c r="V11043" s="9">
        <f>(Q11043+U11043)/(0.944*1000)</f>
        <v>0</v>
      </c>
    </row>
    <row r="11044" spans="1:22" x14ac:dyDescent="0.3">
      <c r="A11044" s="14">
        <v>11088</v>
      </c>
      <c r="B11044" s="14" t="s">
        <v>11925</v>
      </c>
      <c r="C11044" s="14" t="s">
        <v>13510</v>
      </c>
      <c r="D11044" s="14" t="s">
        <v>13504</v>
      </c>
      <c r="E11044" s="14" t="s">
        <v>13495</v>
      </c>
      <c r="F11044" s="14">
        <v>10</v>
      </c>
      <c r="G11044" s="14">
        <v>0.25</v>
      </c>
      <c r="H11044" s="15">
        <v>0</v>
      </c>
      <c r="I11044" s="15">
        <f>M11044-V11044</f>
        <v>0.26250000000000001</v>
      </c>
      <c r="J11044" s="14"/>
      <c r="K11044" s="13"/>
      <c r="L11044" s="9">
        <f>G11044*1.05</f>
        <v>0.26250000000000001</v>
      </c>
      <c r="M11044" s="11">
        <f>L11044-H11044</f>
        <v>0.26250000000000001</v>
      </c>
      <c r="N11044" s="11">
        <v>0</v>
      </c>
      <c r="P11044" s="9">
        <f>0.5*N11044/1000</f>
        <v>0</v>
      </c>
      <c r="Q11044" s="9">
        <f>P11044+O11044</f>
        <v>0</v>
      </c>
      <c r="R11044" s="11">
        <v>0</v>
      </c>
      <c r="T11044" s="9">
        <f>0.5*R11044</f>
        <v>0</v>
      </c>
      <c r="U11044" s="9">
        <f>T11044+S11044</f>
        <v>0</v>
      </c>
      <c r="V11044" s="9">
        <f>(Q11044+U11044)/(0.944*1000)</f>
        <v>0</v>
      </c>
    </row>
    <row r="11045" spans="1:22" x14ac:dyDescent="0.3">
      <c r="A11045" s="14">
        <v>11089</v>
      </c>
      <c r="B11045" s="14" t="s">
        <v>11926</v>
      </c>
      <c r="C11045" s="14" t="s">
        <v>13510</v>
      </c>
      <c r="D11045" s="14" t="s">
        <v>13504</v>
      </c>
      <c r="E11045" s="14" t="s">
        <v>13495</v>
      </c>
      <c r="F11045" s="14">
        <v>10</v>
      </c>
      <c r="G11045" s="14">
        <v>2.5000000000000001E-2</v>
      </c>
      <c r="H11045" s="15">
        <v>0</v>
      </c>
      <c r="I11045" s="15">
        <f>M11045-V11045</f>
        <v>2.6250000000000002E-2</v>
      </c>
      <c r="J11045" s="14"/>
      <c r="K11045" s="13"/>
      <c r="L11045" s="9">
        <f>G11045*1.05</f>
        <v>2.6250000000000002E-2</v>
      </c>
      <c r="M11045" s="11">
        <f>L11045-H11045</f>
        <v>2.6250000000000002E-2</v>
      </c>
      <c r="N11045" s="11">
        <v>0</v>
      </c>
      <c r="P11045" s="9">
        <f>0.5*N11045/1000</f>
        <v>0</v>
      </c>
      <c r="Q11045" s="9">
        <f>P11045+O11045</f>
        <v>0</v>
      </c>
      <c r="R11045" s="11">
        <v>0</v>
      </c>
      <c r="T11045" s="9">
        <f>0.5*R11045</f>
        <v>0</v>
      </c>
      <c r="U11045" s="9">
        <f>T11045+S11045</f>
        <v>0</v>
      </c>
      <c r="V11045" s="9">
        <f>(Q11045+U11045)/(0.944*1000)</f>
        <v>0</v>
      </c>
    </row>
    <row r="11046" spans="1:22" x14ac:dyDescent="0.3">
      <c r="A11046" s="14">
        <v>11090</v>
      </c>
      <c r="B11046" s="14" t="s">
        <v>11927</v>
      </c>
      <c r="C11046" s="14" t="s">
        <v>13510</v>
      </c>
      <c r="D11046" s="14" t="s">
        <v>13504</v>
      </c>
      <c r="E11046" s="14" t="s">
        <v>13495</v>
      </c>
      <c r="F11046" s="14">
        <v>10</v>
      </c>
      <c r="G11046" s="14">
        <v>0.1</v>
      </c>
      <c r="H11046" s="15">
        <v>7.1520000000000012E-3</v>
      </c>
      <c r="I11046" s="15">
        <f>M11046-V11046</f>
        <v>9.7848000000000004E-2</v>
      </c>
      <c r="J11046" s="14"/>
      <c r="K11046" s="13"/>
      <c r="L11046" s="9">
        <f>G11046*1.05</f>
        <v>0.10500000000000001</v>
      </c>
      <c r="M11046" s="11">
        <f>L11046-H11046</f>
        <v>9.7848000000000004E-2</v>
      </c>
      <c r="N11046" s="11">
        <v>0</v>
      </c>
      <c r="P11046" s="9">
        <f>0.5*N11046/1000</f>
        <v>0</v>
      </c>
      <c r="Q11046" s="9">
        <f>P11046+O11046</f>
        <v>0</v>
      </c>
      <c r="R11046" s="11">
        <v>0</v>
      </c>
      <c r="T11046" s="9">
        <f>0.5*R11046</f>
        <v>0</v>
      </c>
      <c r="U11046" s="9">
        <f>T11046+S11046</f>
        <v>0</v>
      </c>
      <c r="V11046" s="9">
        <f>(Q11046+U11046)/(0.944*1000)</f>
        <v>0</v>
      </c>
    </row>
    <row r="11047" spans="1:22" x14ac:dyDescent="0.3">
      <c r="A11047" s="14">
        <v>11091</v>
      </c>
      <c r="B11047" s="14" t="s">
        <v>11928</v>
      </c>
      <c r="C11047" s="14" t="s">
        <v>13510</v>
      </c>
      <c r="D11047" s="14" t="s">
        <v>13504</v>
      </c>
      <c r="E11047" s="14" t="s">
        <v>13495</v>
      </c>
      <c r="F11047" s="14">
        <v>10</v>
      </c>
      <c r="G11047" s="14">
        <v>6.3E-2</v>
      </c>
      <c r="H11047" s="15">
        <v>7.0999999999997958E-5</v>
      </c>
      <c r="I11047" s="15">
        <f>M11047-V11047</f>
        <v>6.6078999999999999E-2</v>
      </c>
      <c r="J11047" s="14"/>
      <c r="K11047" s="13"/>
      <c r="L11047" s="9">
        <f>G11047*1.05</f>
        <v>6.615E-2</v>
      </c>
      <c r="M11047" s="11">
        <f>L11047-H11047</f>
        <v>6.6078999999999999E-2</v>
      </c>
      <c r="N11047" s="11">
        <v>0</v>
      </c>
      <c r="P11047" s="9">
        <f>0.5*N11047/1000</f>
        <v>0</v>
      </c>
      <c r="Q11047" s="9">
        <f>P11047+O11047</f>
        <v>0</v>
      </c>
      <c r="R11047" s="11">
        <v>0</v>
      </c>
      <c r="T11047" s="9">
        <f>0.5*R11047</f>
        <v>0</v>
      </c>
      <c r="U11047" s="9">
        <f>T11047+S11047</f>
        <v>0</v>
      </c>
      <c r="V11047" s="9">
        <f>(Q11047+U11047)/(0.944*1000)</f>
        <v>0</v>
      </c>
    </row>
    <row r="11048" spans="1:22" x14ac:dyDescent="0.3">
      <c r="A11048" s="14">
        <v>11092</v>
      </c>
      <c r="B11048" s="14" t="s">
        <v>11929</v>
      </c>
      <c r="C11048" s="14" t="s">
        <v>13510</v>
      </c>
      <c r="D11048" s="14" t="s">
        <v>13504</v>
      </c>
      <c r="E11048" s="14" t="s">
        <v>13495</v>
      </c>
      <c r="F11048" s="14">
        <v>10</v>
      </c>
      <c r="G11048" s="14">
        <v>0.25</v>
      </c>
      <c r="H11048" s="15">
        <v>5.7489999999999954E-3</v>
      </c>
      <c r="I11048" s="15">
        <f>M11048-V11048</f>
        <v>0.25675100000000001</v>
      </c>
      <c r="J11048" s="14"/>
      <c r="K11048" s="13"/>
      <c r="L11048" s="9">
        <f>G11048*1.05</f>
        <v>0.26250000000000001</v>
      </c>
      <c r="M11048" s="11">
        <f>L11048-H11048</f>
        <v>0.25675100000000001</v>
      </c>
      <c r="N11048" s="11">
        <v>0</v>
      </c>
      <c r="P11048" s="9">
        <f>0.5*N11048/1000</f>
        <v>0</v>
      </c>
      <c r="Q11048" s="9">
        <f>P11048+O11048</f>
        <v>0</v>
      </c>
      <c r="R11048" s="11">
        <v>0</v>
      </c>
      <c r="T11048" s="9">
        <f>0.5*R11048</f>
        <v>0</v>
      </c>
      <c r="U11048" s="9">
        <f>T11048+S11048</f>
        <v>0</v>
      </c>
      <c r="V11048" s="9">
        <f>(Q11048+U11048)/(0.944*1000)</f>
        <v>0</v>
      </c>
    </row>
    <row r="11049" spans="1:22" x14ac:dyDescent="0.3">
      <c r="A11049" s="14">
        <v>11093</v>
      </c>
      <c r="B11049" s="14" t="s">
        <v>876</v>
      </c>
      <c r="C11049" s="14" t="s">
        <v>13510</v>
      </c>
      <c r="D11049" s="14" t="s">
        <v>13504</v>
      </c>
      <c r="E11049" s="14" t="s">
        <v>13495</v>
      </c>
      <c r="F11049" s="14">
        <v>10</v>
      </c>
      <c r="G11049" s="14">
        <v>0.16</v>
      </c>
      <c r="H11049" s="15">
        <v>1.0271999999999991E-2</v>
      </c>
      <c r="I11049" s="15">
        <f>M11049-V11049</f>
        <v>0.15772800000000001</v>
      </c>
      <c r="J11049" s="14"/>
      <c r="K11049" s="13"/>
      <c r="L11049" s="9">
        <f>G11049*1.05</f>
        <v>0.16800000000000001</v>
      </c>
      <c r="M11049" s="11">
        <f>L11049-H11049</f>
        <v>0.15772800000000001</v>
      </c>
      <c r="N11049" s="11">
        <v>0</v>
      </c>
      <c r="P11049" s="9">
        <f>0.5*N11049/1000</f>
        <v>0</v>
      </c>
      <c r="Q11049" s="9">
        <f>P11049+O11049</f>
        <v>0</v>
      </c>
      <c r="R11049" s="11">
        <v>0</v>
      </c>
      <c r="T11049" s="9">
        <f>0.5*R11049</f>
        <v>0</v>
      </c>
      <c r="U11049" s="9">
        <f>T11049+S11049</f>
        <v>0</v>
      </c>
      <c r="V11049" s="9">
        <f>(Q11049+U11049)/(0.944*1000)</f>
        <v>0</v>
      </c>
    </row>
    <row r="11050" spans="1:22" x14ac:dyDescent="0.3">
      <c r="A11050" s="14">
        <v>11094</v>
      </c>
      <c r="B11050" s="14" t="s">
        <v>11930</v>
      </c>
      <c r="C11050" s="14" t="s">
        <v>13510</v>
      </c>
      <c r="D11050" s="14" t="s">
        <v>13504</v>
      </c>
      <c r="E11050" s="14" t="s">
        <v>13495</v>
      </c>
      <c r="F11050" s="14">
        <v>10</v>
      </c>
      <c r="G11050" s="14">
        <v>6.3E-2</v>
      </c>
      <c r="H11050" s="15">
        <v>5.2610000000000027E-3</v>
      </c>
      <c r="I11050" s="15">
        <f>M11050-V11050</f>
        <v>6.0888999999999999E-2</v>
      </c>
      <c r="J11050" s="14"/>
      <c r="K11050" s="13"/>
      <c r="L11050" s="9">
        <f>G11050*1.05</f>
        <v>6.615E-2</v>
      </c>
      <c r="M11050" s="11">
        <f>L11050-H11050</f>
        <v>6.0888999999999999E-2</v>
      </c>
      <c r="N11050" s="11">
        <v>0</v>
      </c>
      <c r="P11050" s="9">
        <f>0.5*N11050/1000</f>
        <v>0</v>
      </c>
      <c r="Q11050" s="9">
        <f>P11050+O11050</f>
        <v>0</v>
      </c>
      <c r="R11050" s="11">
        <v>0</v>
      </c>
      <c r="T11050" s="9">
        <f>0.5*R11050</f>
        <v>0</v>
      </c>
      <c r="U11050" s="9">
        <f>T11050+S11050</f>
        <v>0</v>
      </c>
      <c r="V11050" s="9">
        <f>(Q11050+U11050)/(0.944*1000)</f>
        <v>0</v>
      </c>
    </row>
    <row r="11051" spans="1:22" x14ac:dyDescent="0.3">
      <c r="A11051" s="14">
        <v>11095</v>
      </c>
      <c r="B11051" s="14" t="s">
        <v>11931</v>
      </c>
      <c r="C11051" s="14" t="s">
        <v>13510</v>
      </c>
      <c r="D11051" s="14" t="s">
        <v>13504</v>
      </c>
      <c r="E11051" s="14" t="s">
        <v>13495</v>
      </c>
      <c r="F11051" s="14">
        <v>10</v>
      </c>
      <c r="G11051" s="14">
        <v>6.3E-2</v>
      </c>
      <c r="H11051" s="15">
        <v>9.1769999999999994E-3</v>
      </c>
      <c r="I11051" s="15">
        <f>M11051-V11051</f>
        <v>5.6973000000000003E-2</v>
      </c>
      <c r="J11051" s="14"/>
      <c r="K11051" s="13"/>
      <c r="L11051" s="9">
        <f>G11051*1.05</f>
        <v>6.615E-2</v>
      </c>
      <c r="M11051" s="11">
        <f>L11051-H11051</f>
        <v>5.6973000000000003E-2</v>
      </c>
      <c r="N11051" s="11">
        <v>0</v>
      </c>
      <c r="P11051" s="9">
        <f>0.5*N11051/1000</f>
        <v>0</v>
      </c>
      <c r="Q11051" s="9">
        <f>P11051+O11051</f>
        <v>0</v>
      </c>
      <c r="R11051" s="11">
        <v>0</v>
      </c>
      <c r="T11051" s="9">
        <f>0.5*R11051</f>
        <v>0</v>
      </c>
      <c r="U11051" s="9">
        <f>T11051+S11051</f>
        <v>0</v>
      </c>
      <c r="V11051" s="9">
        <f>(Q11051+U11051)/(0.944*1000)</f>
        <v>0</v>
      </c>
    </row>
    <row r="11052" spans="1:22" x14ac:dyDescent="0.3">
      <c r="A11052" s="14">
        <v>11096</v>
      </c>
      <c r="B11052" s="14" t="s">
        <v>11932</v>
      </c>
      <c r="C11052" s="14" t="s">
        <v>13510</v>
      </c>
      <c r="D11052" s="14" t="s">
        <v>13504</v>
      </c>
      <c r="E11052" s="14" t="s">
        <v>13495</v>
      </c>
      <c r="F11052" s="14">
        <v>10</v>
      </c>
      <c r="G11052" s="14">
        <v>0.1</v>
      </c>
      <c r="H11052" s="15">
        <v>1.8869E-2</v>
      </c>
      <c r="I11052" s="15">
        <f>M11052-V11052</f>
        <v>8.6131000000000013E-2</v>
      </c>
      <c r="J11052" s="14"/>
      <c r="K11052" s="13"/>
      <c r="L11052" s="9">
        <f>G11052*1.05</f>
        <v>0.10500000000000001</v>
      </c>
      <c r="M11052" s="11">
        <f>L11052-H11052</f>
        <v>8.6131000000000013E-2</v>
      </c>
      <c r="N11052" s="11">
        <v>0</v>
      </c>
      <c r="P11052" s="9">
        <f>0.5*N11052/1000</f>
        <v>0</v>
      </c>
      <c r="Q11052" s="9">
        <f>P11052+O11052</f>
        <v>0</v>
      </c>
      <c r="R11052" s="11">
        <v>0</v>
      </c>
      <c r="T11052" s="9">
        <f>0.5*R11052</f>
        <v>0</v>
      </c>
      <c r="U11052" s="9">
        <f>T11052+S11052</f>
        <v>0</v>
      </c>
      <c r="V11052" s="9">
        <f>(Q11052+U11052)/(0.944*1000)</f>
        <v>0</v>
      </c>
    </row>
    <row r="11053" spans="1:22" x14ac:dyDescent="0.3">
      <c r="A11053" s="14">
        <v>11097</v>
      </c>
      <c r="B11053" s="14" t="s">
        <v>11933</v>
      </c>
      <c r="C11053" s="14" t="s">
        <v>13510</v>
      </c>
      <c r="D11053" s="14" t="s">
        <v>13504</v>
      </c>
      <c r="E11053" s="14" t="s">
        <v>13495</v>
      </c>
      <c r="F11053" s="14">
        <v>10</v>
      </c>
      <c r="G11053" s="14">
        <v>0.25</v>
      </c>
      <c r="H11053" s="15">
        <v>7.9350000000000028E-3</v>
      </c>
      <c r="I11053" s="15">
        <f>M11053-V11053</f>
        <v>0.25456499999999999</v>
      </c>
      <c r="J11053" s="14"/>
      <c r="K11053" s="13"/>
      <c r="L11053" s="9">
        <f>G11053*1.05</f>
        <v>0.26250000000000001</v>
      </c>
      <c r="M11053" s="11">
        <f>L11053-H11053</f>
        <v>0.25456499999999999</v>
      </c>
      <c r="N11053" s="11">
        <v>0</v>
      </c>
      <c r="P11053" s="9">
        <f>0.5*N11053/1000</f>
        <v>0</v>
      </c>
      <c r="Q11053" s="9">
        <f>P11053+O11053</f>
        <v>0</v>
      </c>
      <c r="R11053" s="11">
        <v>0</v>
      </c>
      <c r="T11053" s="9">
        <f>0.5*R11053</f>
        <v>0</v>
      </c>
      <c r="U11053" s="9">
        <f>T11053+S11053</f>
        <v>0</v>
      </c>
      <c r="V11053" s="9">
        <f>(Q11053+U11053)/(0.944*1000)</f>
        <v>0</v>
      </c>
    </row>
    <row r="11054" spans="1:22" x14ac:dyDescent="0.3">
      <c r="A11054" s="14">
        <v>11098</v>
      </c>
      <c r="B11054" s="14" t="s">
        <v>11934</v>
      </c>
      <c r="C11054" s="14" t="s">
        <v>13510</v>
      </c>
      <c r="D11054" s="14" t="s">
        <v>13504</v>
      </c>
      <c r="E11054" s="14" t="s">
        <v>13495</v>
      </c>
      <c r="F11054" s="14">
        <v>10</v>
      </c>
      <c r="G11054" s="14">
        <v>0.4</v>
      </c>
      <c r="H11054" s="15">
        <v>1.7545999999999992E-2</v>
      </c>
      <c r="I11054" s="15">
        <f>M11054-V11054</f>
        <v>0.40245400000000003</v>
      </c>
      <c r="J11054" s="14"/>
      <c r="K11054" s="13"/>
      <c r="L11054" s="9">
        <f>G11054*1.05</f>
        <v>0.42000000000000004</v>
      </c>
      <c r="M11054" s="11">
        <f>L11054-H11054</f>
        <v>0.40245400000000003</v>
      </c>
      <c r="N11054" s="11">
        <v>0</v>
      </c>
      <c r="P11054" s="9">
        <f>0.5*N11054/1000</f>
        <v>0</v>
      </c>
      <c r="Q11054" s="9">
        <f>P11054+O11054</f>
        <v>0</v>
      </c>
      <c r="R11054" s="11">
        <v>0</v>
      </c>
      <c r="T11054" s="9">
        <f>0.5*R11054</f>
        <v>0</v>
      </c>
      <c r="U11054" s="9">
        <f>T11054+S11054</f>
        <v>0</v>
      </c>
      <c r="V11054" s="9">
        <f>(Q11054+U11054)/(0.944*1000)</f>
        <v>0</v>
      </c>
    </row>
    <row r="11055" spans="1:22" x14ac:dyDescent="0.3">
      <c r="A11055" s="14">
        <v>11099</v>
      </c>
      <c r="B11055" s="14" t="s">
        <v>11935</v>
      </c>
      <c r="C11055" s="14" t="s">
        <v>13510</v>
      </c>
      <c r="D11055" s="14" t="s">
        <v>13504</v>
      </c>
      <c r="E11055" s="14" t="s">
        <v>13495</v>
      </c>
      <c r="F11055" s="14">
        <v>10</v>
      </c>
      <c r="G11055" s="14">
        <v>0.16</v>
      </c>
      <c r="H11055" s="15">
        <v>1.1867999999999995E-2</v>
      </c>
      <c r="I11055" s="15">
        <f>M11055-V11055</f>
        <v>0.15613200000000002</v>
      </c>
      <c r="J11055" s="14"/>
      <c r="K11055" s="13"/>
      <c r="L11055" s="9">
        <f>G11055*1.05</f>
        <v>0.16800000000000001</v>
      </c>
      <c r="M11055" s="11">
        <f>L11055-H11055</f>
        <v>0.15613200000000002</v>
      </c>
      <c r="N11055" s="11">
        <v>0</v>
      </c>
      <c r="P11055" s="9">
        <f>0.5*N11055/1000</f>
        <v>0</v>
      </c>
      <c r="Q11055" s="9">
        <f>P11055+O11055</f>
        <v>0</v>
      </c>
      <c r="R11055" s="11">
        <v>0</v>
      </c>
      <c r="T11055" s="9">
        <f>0.5*R11055</f>
        <v>0</v>
      </c>
      <c r="U11055" s="9">
        <f>T11055+S11055</f>
        <v>0</v>
      </c>
      <c r="V11055" s="9">
        <f>(Q11055+U11055)/(0.944*1000)</f>
        <v>0</v>
      </c>
    </row>
    <row r="11056" spans="1:22" x14ac:dyDescent="0.3">
      <c r="A11056" s="14">
        <v>11100</v>
      </c>
      <c r="B11056" s="14" t="s">
        <v>11936</v>
      </c>
      <c r="C11056" s="14" t="s">
        <v>13510</v>
      </c>
      <c r="D11056" s="14" t="s">
        <v>13504</v>
      </c>
      <c r="E11056" s="14" t="s">
        <v>13495</v>
      </c>
      <c r="F11056" s="14">
        <v>10</v>
      </c>
      <c r="G11056" s="14">
        <v>0.06</v>
      </c>
      <c r="H11056" s="15">
        <v>1.8613000000000001E-2</v>
      </c>
      <c r="I11056" s="15">
        <f>M11056-V11056</f>
        <v>4.4386999999999996E-2</v>
      </c>
      <c r="J11056" s="14"/>
      <c r="K11056" s="13"/>
      <c r="L11056" s="9">
        <f>G11056*1.05</f>
        <v>6.3E-2</v>
      </c>
      <c r="M11056" s="11">
        <f>L11056-H11056</f>
        <v>4.4386999999999996E-2</v>
      </c>
      <c r="N11056" s="11">
        <v>0</v>
      </c>
      <c r="P11056" s="9">
        <f>0.5*N11056/1000</f>
        <v>0</v>
      </c>
      <c r="Q11056" s="9">
        <f>P11056+O11056</f>
        <v>0</v>
      </c>
      <c r="R11056" s="11">
        <v>0</v>
      </c>
      <c r="T11056" s="9">
        <f>0.5*R11056</f>
        <v>0</v>
      </c>
      <c r="U11056" s="9">
        <f>T11056+S11056</f>
        <v>0</v>
      </c>
      <c r="V11056" s="9">
        <f>(Q11056+U11056)/(0.944*1000)</f>
        <v>0</v>
      </c>
    </row>
    <row r="11057" spans="1:22" x14ac:dyDescent="0.3">
      <c r="A11057" s="14">
        <v>11101</v>
      </c>
      <c r="B11057" s="14" t="s">
        <v>11937</v>
      </c>
      <c r="C11057" s="14" t="s">
        <v>13510</v>
      </c>
      <c r="D11057" s="14" t="s">
        <v>13504</v>
      </c>
      <c r="E11057" s="14" t="s">
        <v>13495</v>
      </c>
      <c r="F11057" s="14">
        <v>10</v>
      </c>
      <c r="G11057" s="14">
        <v>0.25</v>
      </c>
      <c r="H11057" s="15">
        <v>8.449000000000001E-2</v>
      </c>
      <c r="I11057" s="15">
        <f>M11057-V11057</f>
        <v>0.17801</v>
      </c>
      <c r="J11057" s="14"/>
      <c r="K11057" s="13"/>
      <c r="L11057" s="9">
        <f>G11057*1.05</f>
        <v>0.26250000000000001</v>
      </c>
      <c r="M11057" s="11">
        <f>L11057-H11057</f>
        <v>0.17801</v>
      </c>
      <c r="N11057" s="11">
        <v>0</v>
      </c>
      <c r="P11057" s="9">
        <f>0.5*N11057/1000</f>
        <v>0</v>
      </c>
      <c r="Q11057" s="9">
        <f>P11057+O11057</f>
        <v>0</v>
      </c>
      <c r="R11057" s="11">
        <v>0</v>
      </c>
      <c r="T11057" s="9">
        <f>0.5*R11057</f>
        <v>0</v>
      </c>
      <c r="U11057" s="9">
        <f>T11057+S11057</f>
        <v>0</v>
      </c>
      <c r="V11057" s="9">
        <f>(Q11057+U11057)/(0.944*1000)</f>
        <v>0</v>
      </c>
    </row>
    <row r="11058" spans="1:22" x14ac:dyDescent="0.3">
      <c r="A11058" s="14">
        <v>11102</v>
      </c>
      <c r="B11058" s="14" t="s">
        <v>11938</v>
      </c>
      <c r="C11058" s="14" t="s">
        <v>13510</v>
      </c>
      <c r="D11058" s="14" t="s">
        <v>13504</v>
      </c>
      <c r="E11058" s="14" t="s">
        <v>13495</v>
      </c>
      <c r="F11058" s="14">
        <v>10</v>
      </c>
      <c r="G11058" s="14">
        <v>0.25</v>
      </c>
      <c r="H11058" s="15">
        <v>0.13100000000000001</v>
      </c>
      <c r="I11058" s="15">
        <f>M11058-V11058</f>
        <v>0.1304406779661017</v>
      </c>
      <c r="J11058" s="14"/>
      <c r="K11058" s="13"/>
      <c r="L11058" s="9">
        <f>G11058*1.05</f>
        <v>0.26250000000000001</v>
      </c>
      <c r="M11058" s="11">
        <f>L11058-H11058</f>
        <v>0.13150000000000001</v>
      </c>
      <c r="N11058" s="11">
        <v>0</v>
      </c>
      <c r="P11058" s="9">
        <f>0.5*N11058/1000</f>
        <v>0</v>
      </c>
      <c r="Q11058" s="9">
        <f>P11058+O11058</f>
        <v>0</v>
      </c>
      <c r="R11058" s="11">
        <v>2</v>
      </c>
      <c r="T11058" s="9">
        <f>0.5*R11058</f>
        <v>1</v>
      </c>
      <c r="U11058" s="9">
        <f>T11058+S11058</f>
        <v>1</v>
      </c>
      <c r="V11058" s="9">
        <f>(Q11058+U11058)/(0.944*1000)</f>
        <v>1.0593220338983051E-3</v>
      </c>
    </row>
    <row r="11059" spans="1:22" x14ac:dyDescent="0.3">
      <c r="A11059" s="14">
        <v>11103</v>
      </c>
      <c r="B11059" s="14" t="s">
        <v>11939</v>
      </c>
      <c r="C11059" s="14" t="s">
        <v>13510</v>
      </c>
      <c r="D11059" s="14" t="s">
        <v>13504</v>
      </c>
      <c r="E11059" s="14" t="s">
        <v>13495</v>
      </c>
      <c r="F11059" s="14">
        <v>10</v>
      </c>
      <c r="G11059" s="14">
        <v>0.4</v>
      </c>
      <c r="H11059" s="15">
        <v>6.3483999999999985E-2</v>
      </c>
      <c r="I11059" s="15">
        <f>M11059-V11059</f>
        <v>0.35651600000000006</v>
      </c>
      <c r="J11059" s="14"/>
      <c r="K11059" s="13"/>
      <c r="L11059" s="9">
        <f>G11059*1.05</f>
        <v>0.42000000000000004</v>
      </c>
      <c r="M11059" s="11">
        <f>L11059-H11059</f>
        <v>0.35651600000000006</v>
      </c>
      <c r="N11059" s="11">
        <v>0</v>
      </c>
      <c r="P11059" s="9">
        <f>0.5*N11059/1000</f>
        <v>0</v>
      </c>
      <c r="Q11059" s="9">
        <f>P11059+O11059</f>
        <v>0</v>
      </c>
      <c r="R11059" s="11">
        <v>0</v>
      </c>
      <c r="T11059" s="9">
        <f>0.5*R11059</f>
        <v>0</v>
      </c>
      <c r="U11059" s="9">
        <f>T11059+S11059</f>
        <v>0</v>
      </c>
      <c r="V11059" s="9">
        <f>(Q11059+U11059)/(0.944*1000)</f>
        <v>0</v>
      </c>
    </row>
    <row r="11060" spans="1:22" x14ac:dyDescent="0.3">
      <c r="A11060" s="14">
        <v>11104</v>
      </c>
      <c r="B11060" s="14" t="s">
        <v>11940</v>
      </c>
      <c r="C11060" s="14" t="s">
        <v>13510</v>
      </c>
      <c r="D11060" s="14" t="s">
        <v>13504</v>
      </c>
      <c r="E11060" s="14" t="s">
        <v>13495</v>
      </c>
      <c r="F11060" s="14">
        <v>10</v>
      </c>
      <c r="G11060" s="14">
        <v>0.25</v>
      </c>
      <c r="H11060" s="15">
        <v>0.11600000000000001</v>
      </c>
      <c r="I11060" s="15">
        <f>M11060-V11060</f>
        <v>0.14650000000000002</v>
      </c>
      <c r="J11060" s="14"/>
      <c r="K11060" s="13"/>
      <c r="L11060" s="9">
        <f>G11060*1.05</f>
        <v>0.26250000000000001</v>
      </c>
      <c r="M11060" s="11">
        <f>L11060-H11060</f>
        <v>0.14650000000000002</v>
      </c>
      <c r="N11060" s="11">
        <v>0</v>
      </c>
      <c r="P11060" s="9">
        <f>0.5*N11060/1000</f>
        <v>0</v>
      </c>
      <c r="Q11060" s="9">
        <f>P11060+O11060</f>
        <v>0</v>
      </c>
      <c r="R11060" s="11">
        <v>0</v>
      </c>
      <c r="T11060" s="9">
        <f>0.5*R11060</f>
        <v>0</v>
      </c>
      <c r="U11060" s="9">
        <f>T11060+S11060</f>
        <v>0</v>
      </c>
      <c r="V11060" s="9">
        <f>(Q11060+U11060)/(0.944*1000)</f>
        <v>0</v>
      </c>
    </row>
    <row r="11061" spans="1:22" x14ac:dyDescent="0.3">
      <c r="A11061" s="14">
        <v>11105</v>
      </c>
      <c r="B11061" s="14" t="s">
        <v>11941</v>
      </c>
      <c r="C11061" s="14" t="s">
        <v>13510</v>
      </c>
      <c r="D11061" s="14" t="s">
        <v>13504</v>
      </c>
      <c r="E11061" s="14" t="s">
        <v>13495</v>
      </c>
      <c r="F11061" s="14">
        <v>10</v>
      </c>
      <c r="G11061" s="14">
        <v>0.4</v>
      </c>
      <c r="H11061" s="15">
        <v>0.14499999999999999</v>
      </c>
      <c r="I11061" s="15">
        <f>M11061-V11061</f>
        <v>0.27500000000000002</v>
      </c>
      <c r="J11061" s="14"/>
      <c r="K11061" s="13"/>
      <c r="L11061" s="9">
        <f>G11061*1.05</f>
        <v>0.42000000000000004</v>
      </c>
      <c r="M11061" s="11">
        <f>L11061-H11061</f>
        <v>0.27500000000000002</v>
      </c>
      <c r="N11061" s="11">
        <v>0</v>
      </c>
      <c r="P11061" s="9">
        <f>0.5*N11061/1000</f>
        <v>0</v>
      </c>
      <c r="Q11061" s="9">
        <f>P11061+O11061</f>
        <v>0</v>
      </c>
      <c r="R11061" s="11">
        <v>0</v>
      </c>
      <c r="T11061" s="9">
        <f>0.5*R11061</f>
        <v>0</v>
      </c>
      <c r="U11061" s="9">
        <f>T11061+S11061</f>
        <v>0</v>
      </c>
      <c r="V11061" s="9">
        <f>(Q11061+U11061)/(0.944*1000)</f>
        <v>0</v>
      </c>
    </row>
    <row r="11062" spans="1:22" x14ac:dyDescent="0.3">
      <c r="A11062" s="14">
        <v>11106</v>
      </c>
      <c r="B11062" s="14" t="s">
        <v>11942</v>
      </c>
      <c r="C11062" s="14" t="s">
        <v>13510</v>
      </c>
      <c r="D11062" s="14" t="s">
        <v>13504</v>
      </c>
      <c r="E11062" s="14" t="s">
        <v>13495</v>
      </c>
      <c r="F11062" s="14">
        <v>10</v>
      </c>
      <c r="G11062" s="14">
        <v>0.16</v>
      </c>
      <c r="H11062" s="15">
        <v>1.0344999999999998E-2</v>
      </c>
      <c r="I11062" s="15">
        <f>M11062-V11062</f>
        <v>0.15765500000000002</v>
      </c>
      <c r="J11062" s="14"/>
      <c r="K11062" s="13"/>
      <c r="L11062" s="9">
        <f>G11062*1.05</f>
        <v>0.16800000000000001</v>
      </c>
      <c r="M11062" s="11">
        <f>L11062-H11062</f>
        <v>0.15765500000000002</v>
      </c>
      <c r="N11062" s="11">
        <v>0</v>
      </c>
      <c r="P11062" s="9">
        <f>0.5*N11062/1000</f>
        <v>0</v>
      </c>
      <c r="Q11062" s="9">
        <f>P11062+O11062</f>
        <v>0</v>
      </c>
      <c r="R11062" s="11">
        <v>0</v>
      </c>
      <c r="T11062" s="9">
        <f>0.5*R11062</f>
        <v>0</v>
      </c>
      <c r="U11062" s="9">
        <f>T11062+S11062</f>
        <v>0</v>
      </c>
      <c r="V11062" s="9">
        <f>(Q11062+U11062)/(0.944*1000)</f>
        <v>0</v>
      </c>
    </row>
    <row r="11063" spans="1:22" x14ac:dyDescent="0.3">
      <c r="A11063" s="14">
        <v>11107</v>
      </c>
      <c r="B11063" s="14" t="s">
        <v>11943</v>
      </c>
      <c r="C11063" s="14" t="s">
        <v>13510</v>
      </c>
      <c r="D11063" s="14" t="s">
        <v>13504</v>
      </c>
      <c r="E11063" s="14" t="s">
        <v>13495</v>
      </c>
      <c r="F11063" s="14">
        <v>10</v>
      </c>
      <c r="G11063" s="14">
        <v>0.16</v>
      </c>
      <c r="H11063" s="15">
        <v>2.9153999999999996E-2</v>
      </c>
      <c r="I11063" s="15">
        <f>M11063-V11063</f>
        <v>0.13884600000000002</v>
      </c>
      <c r="J11063" s="14"/>
      <c r="K11063" s="13"/>
      <c r="L11063" s="9">
        <f>G11063*1.05</f>
        <v>0.16800000000000001</v>
      </c>
      <c r="M11063" s="11">
        <f>L11063-H11063</f>
        <v>0.13884600000000002</v>
      </c>
      <c r="N11063" s="11">
        <v>0</v>
      </c>
      <c r="P11063" s="9">
        <f>0.5*N11063/1000</f>
        <v>0</v>
      </c>
      <c r="Q11063" s="9">
        <f>P11063+O11063</f>
        <v>0</v>
      </c>
      <c r="R11063" s="11">
        <v>0</v>
      </c>
      <c r="T11063" s="9">
        <f>0.5*R11063</f>
        <v>0</v>
      </c>
      <c r="U11063" s="9">
        <f>T11063+S11063</f>
        <v>0</v>
      </c>
      <c r="V11063" s="9">
        <f>(Q11063+U11063)/(0.944*1000)</f>
        <v>0</v>
      </c>
    </row>
    <row r="11064" spans="1:22" x14ac:dyDescent="0.3">
      <c r="A11064" s="14">
        <v>11108</v>
      </c>
      <c r="B11064" s="14" t="s">
        <v>11944</v>
      </c>
      <c r="C11064" s="14" t="s">
        <v>13510</v>
      </c>
      <c r="D11064" s="14" t="s">
        <v>13504</v>
      </c>
      <c r="E11064" s="14" t="s">
        <v>13495</v>
      </c>
      <c r="F11064" s="14">
        <v>10</v>
      </c>
      <c r="G11064" s="14">
        <v>0.16</v>
      </c>
      <c r="H11064" s="15">
        <v>3.2560000000000002E-3</v>
      </c>
      <c r="I11064" s="15">
        <f>M11064-V11064</f>
        <v>0.164744</v>
      </c>
      <c r="J11064" s="14"/>
      <c r="K11064" s="13"/>
      <c r="L11064" s="9">
        <f>G11064*1.05</f>
        <v>0.16800000000000001</v>
      </c>
      <c r="M11064" s="11">
        <f>L11064-H11064</f>
        <v>0.164744</v>
      </c>
      <c r="N11064" s="11">
        <v>0</v>
      </c>
      <c r="P11064" s="9">
        <f>0.5*N11064/1000</f>
        <v>0</v>
      </c>
      <c r="Q11064" s="9">
        <f>P11064+O11064</f>
        <v>0</v>
      </c>
      <c r="R11064" s="11">
        <v>0</v>
      </c>
      <c r="T11064" s="9">
        <f>0.5*R11064</f>
        <v>0</v>
      </c>
      <c r="U11064" s="9">
        <f>T11064+S11064</f>
        <v>0</v>
      </c>
      <c r="V11064" s="9">
        <f>(Q11064+U11064)/(0.944*1000)</f>
        <v>0</v>
      </c>
    </row>
    <row r="11065" spans="1:22" x14ac:dyDescent="0.3">
      <c r="A11065" s="14">
        <v>11109</v>
      </c>
      <c r="B11065" s="14" t="s">
        <v>11945</v>
      </c>
      <c r="C11065" s="14" t="s">
        <v>13510</v>
      </c>
      <c r="D11065" s="14" t="s">
        <v>13504</v>
      </c>
      <c r="E11065" s="14" t="s">
        <v>13495</v>
      </c>
      <c r="F11065" s="14">
        <v>10</v>
      </c>
      <c r="G11065" s="14">
        <v>0.1</v>
      </c>
      <c r="H11065" s="15">
        <v>2.2879999999999966E-3</v>
      </c>
      <c r="I11065" s="15">
        <f>M11065-V11065</f>
        <v>0.10271200000000001</v>
      </c>
      <c r="J11065" s="14"/>
      <c r="K11065" s="13"/>
      <c r="L11065" s="9">
        <f>G11065*1.05</f>
        <v>0.10500000000000001</v>
      </c>
      <c r="M11065" s="11">
        <f>L11065-H11065</f>
        <v>0.10271200000000001</v>
      </c>
      <c r="N11065" s="11">
        <v>0</v>
      </c>
      <c r="P11065" s="9">
        <f>0.5*N11065/1000</f>
        <v>0</v>
      </c>
      <c r="Q11065" s="9">
        <f>P11065+O11065</f>
        <v>0</v>
      </c>
      <c r="R11065" s="11">
        <v>0</v>
      </c>
      <c r="T11065" s="9">
        <f>0.5*R11065</f>
        <v>0</v>
      </c>
      <c r="U11065" s="9">
        <f>T11065+S11065</f>
        <v>0</v>
      </c>
      <c r="V11065" s="9">
        <f>(Q11065+U11065)/(0.944*1000)</f>
        <v>0</v>
      </c>
    </row>
    <row r="11066" spans="1:22" x14ac:dyDescent="0.3">
      <c r="A11066" s="14">
        <v>11110</v>
      </c>
      <c r="B11066" s="14" t="s">
        <v>11946</v>
      </c>
      <c r="C11066" s="14" t="s">
        <v>13510</v>
      </c>
      <c r="D11066" s="14" t="s">
        <v>13504</v>
      </c>
      <c r="E11066" s="14" t="s">
        <v>13495</v>
      </c>
      <c r="F11066" s="14">
        <v>10</v>
      </c>
      <c r="G11066" s="14">
        <v>0.1</v>
      </c>
      <c r="H11066" s="15">
        <v>0</v>
      </c>
      <c r="I11066" s="15">
        <f>M11066-V11066</f>
        <v>0.10500000000000001</v>
      </c>
      <c r="J11066" s="14"/>
      <c r="K11066" s="13"/>
      <c r="L11066" s="9">
        <f>G11066*1.05</f>
        <v>0.10500000000000001</v>
      </c>
      <c r="M11066" s="11">
        <f>L11066-H11066</f>
        <v>0.10500000000000001</v>
      </c>
      <c r="N11066" s="11">
        <v>0</v>
      </c>
      <c r="P11066" s="9">
        <f>0.5*N11066/1000</f>
        <v>0</v>
      </c>
      <c r="Q11066" s="9">
        <f>P11066+O11066</f>
        <v>0</v>
      </c>
      <c r="R11066" s="11">
        <v>0</v>
      </c>
      <c r="T11066" s="9">
        <f>0.5*R11066</f>
        <v>0</v>
      </c>
      <c r="U11066" s="9">
        <f>T11066+S11066</f>
        <v>0</v>
      </c>
      <c r="V11066" s="9">
        <f>(Q11066+U11066)/(0.944*1000)</f>
        <v>0</v>
      </c>
    </row>
    <row r="11067" spans="1:22" x14ac:dyDescent="0.3">
      <c r="A11067" s="14">
        <v>11111</v>
      </c>
      <c r="B11067" s="14" t="s">
        <v>11947</v>
      </c>
      <c r="C11067" s="14" t="s">
        <v>13510</v>
      </c>
      <c r="D11067" s="14" t="s">
        <v>13504</v>
      </c>
      <c r="E11067" s="14" t="s">
        <v>13495</v>
      </c>
      <c r="F11067" s="14">
        <v>10</v>
      </c>
      <c r="G11067" s="14">
        <v>0.4</v>
      </c>
      <c r="H11067" s="15">
        <v>5.0740000000000125E-3</v>
      </c>
      <c r="I11067" s="15">
        <f>M11067-V11067</f>
        <v>0.40962938983050851</v>
      </c>
      <c r="J11067" s="14"/>
      <c r="K11067" s="13"/>
      <c r="L11067" s="9">
        <f>G11067*1.05</f>
        <v>0.42000000000000004</v>
      </c>
      <c r="M11067" s="11">
        <f>L11067-H11067</f>
        <v>0.41492600000000002</v>
      </c>
      <c r="N11067" s="11">
        <v>0</v>
      </c>
      <c r="P11067" s="9">
        <f>0.5*N11067/1000</f>
        <v>0</v>
      </c>
      <c r="Q11067" s="9">
        <f>P11067+O11067</f>
        <v>0</v>
      </c>
      <c r="R11067" s="11">
        <v>10</v>
      </c>
      <c r="T11067" s="9">
        <f>0.5*R11067</f>
        <v>5</v>
      </c>
      <c r="U11067" s="9">
        <f>T11067+S11067</f>
        <v>5</v>
      </c>
      <c r="V11067" s="9">
        <f>(Q11067+U11067)/(0.944*1000)</f>
        <v>5.2966101694915252E-3</v>
      </c>
    </row>
    <row r="11068" spans="1:22" x14ac:dyDescent="0.3">
      <c r="A11068" s="14">
        <v>11112</v>
      </c>
      <c r="B11068" s="14" t="s">
        <v>877</v>
      </c>
      <c r="C11068" s="14" t="s">
        <v>13510</v>
      </c>
      <c r="D11068" s="14" t="s">
        <v>13504</v>
      </c>
      <c r="E11068" s="14" t="s">
        <v>13495</v>
      </c>
      <c r="F11068" s="14">
        <v>10</v>
      </c>
      <c r="G11068" s="14">
        <v>6.3E-2</v>
      </c>
      <c r="H11068" s="15">
        <v>6.9549999999999985E-3</v>
      </c>
      <c r="I11068" s="15">
        <f>M11068-V11068</f>
        <v>5.9195000000000005E-2</v>
      </c>
      <c r="J11068" s="14"/>
      <c r="K11068" s="13"/>
      <c r="L11068" s="9">
        <f>G11068*1.05</f>
        <v>6.615E-2</v>
      </c>
      <c r="M11068" s="11">
        <f>L11068-H11068</f>
        <v>5.9195000000000005E-2</v>
      </c>
      <c r="N11068" s="11">
        <v>0</v>
      </c>
      <c r="P11068" s="9">
        <f>0.5*N11068/1000</f>
        <v>0</v>
      </c>
      <c r="Q11068" s="9">
        <f>P11068+O11068</f>
        <v>0</v>
      </c>
      <c r="R11068" s="11">
        <v>0</v>
      </c>
      <c r="T11068" s="9">
        <f>0.5*R11068</f>
        <v>0</v>
      </c>
      <c r="U11068" s="9">
        <f>T11068+S11068</f>
        <v>0</v>
      </c>
      <c r="V11068" s="9">
        <f>(Q11068+U11068)/(0.944*1000)</f>
        <v>0</v>
      </c>
    </row>
    <row r="11069" spans="1:22" x14ac:dyDescent="0.3">
      <c r="A11069" s="14">
        <v>11113</v>
      </c>
      <c r="B11069" s="14" t="s">
        <v>11948</v>
      </c>
      <c r="C11069" s="14" t="s">
        <v>13510</v>
      </c>
      <c r="D11069" s="14" t="s">
        <v>13504</v>
      </c>
      <c r="E11069" s="14" t="s">
        <v>13495</v>
      </c>
      <c r="F11069" s="14">
        <v>10</v>
      </c>
      <c r="G11069" s="14">
        <v>0.4</v>
      </c>
      <c r="H11069" s="15">
        <v>0.12308100000000002</v>
      </c>
      <c r="I11069" s="15">
        <f>M11069-V11069</f>
        <v>0.24527705084745766</v>
      </c>
      <c r="J11069" s="14"/>
      <c r="K11069" s="13"/>
      <c r="L11069" s="9">
        <f>G11069*1.05</f>
        <v>0.42000000000000004</v>
      </c>
      <c r="M11069" s="11">
        <f>L11069-H11069</f>
        <v>0.29691900000000004</v>
      </c>
      <c r="N11069" s="11">
        <v>0</v>
      </c>
      <c r="P11069" s="9">
        <f>0.5*N11069/1000</f>
        <v>0</v>
      </c>
      <c r="Q11069" s="9">
        <f>P11069+O11069</f>
        <v>0</v>
      </c>
      <c r="R11069" s="11">
        <v>65</v>
      </c>
      <c r="S11069" s="9">
        <f>0.75*R11069</f>
        <v>48.75</v>
      </c>
      <c r="U11069" s="9">
        <f>T11069+S11069</f>
        <v>48.75</v>
      </c>
      <c r="V11069" s="9">
        <f>(Q11069+U11069)/(0.944*1000)</f>
        <v>5.1641949152542374E-2</v>
      </c>
    </row>
    <row r="11070" spans="1:22" x14ac:dyDescent="0.3">
      <c r="A11070" s="14">
        <v>11114</v>
      </c>
      <c r="B11070" s="14" t="s">
        <v>11949</v>
      </c>
      <c r="C11070" s="14" t="s">
        <v>13510</v>
      </c>
      <c r="D11070" s="14" t="s">
        <v>13504</v>
      </c>
      <c r="E11070" s="14" t="s">
        <v>13495</v>
      </c>
      <c r="F11070" s="14">
        <v>10</v>
      </c>
      <c r="G11070" s="14">
        <v>0.4</v>
      </c>
      <c r="H11070" s="15">
        <v>6.3595000000000027E-2</v>
      </c>
      <c r="I11070" s="15">
        <f>M11070-V11070</f>
        <v>0.35640500000000003</v>
      </c>
      <c r="J11070" s="14"/>
      <c r="K11070" s="13"/>
      <c r="L11070" s="9">
        <f>G11070*1.05</f>
        <v>0.42000000000000004</v>
      </c>
      <c r="M11070" s="11">
        <f>L11070-H11070</f>
        <v>0.35640500000000003</v>
      </c>
      <c r="N11070" s="11">
        <v>0</v>
      </c>
      <c r="P11070" s="9">
        <f>0.5*N11070/1000</f>
        <v>0</v>
      </c>
      <c r="Q11070" s="9">
        <f>P11070+O11070</f>
        <v>0</v>
      </c>
      <c r="R11070" s="11">
        <v>0</v>
      </c>
      <c r="T11070" s="9">
        <f>0.5*R11070</f>
        <v>0</v>
      </c>
      <c r="U11070" s="9">
        <f>T11070+S11070</f>
        <v>0</v>
      </c>
      <c r="V11070" s="9">
        <f>(Q11070+U11070)/(0.944*1000)</f>
        <v>0</v>
      </c>
    </row>
    <row r="11071" spans="1:22" x14ac:dyDescent="0.3">
      <c r="A11071" s="14">
        <v>11115</v>
      </c>
      <c r="B11071" s="14" t="s">
        <v>11950</v>
      </c>
      <c r="C11071" s="14" t="s">
        <v>13510</v>
      </c>
      <c r="D11071" s="14" t="s">
        <v>13504</v>
      </c>
      <c r="E11071" s="14" t="s">
        <v>13495</v>
      </c>
      <c r="F11071" s="14">
        <v>10</v>
      </c>
      <c r="G11071" s="14">
        <v>0.25</v>
      </c>
      <c r="H11071" s="15">
        <v>8.4627000000000008E-2</v>
      </c>
      <c r="I11071" s="15">
        <f>M11071-V11071</f>
        <v>0.177873</v>
      </c>
      <c r="J11071" s="14"/>
      <c r="K11071" s="13"/>
      <c r="L11071" s="9">
        <f>G11071*1.05</f>
        <v>0.26250000000000001</v>
      </c>
      <c r="M11071" s="11">
        <f>L11071-H11071</f>
        <v>0.177873</v>
      </c>
      <c r="N11071" s="11">
        <v>0</v>
      </c>
      <c r="P11071" s="9">
        <f>0.5*N11071/1000</f>
        <v>0</v>
      </c>
      <c r="Q11071" s="9">
        <f>P11071+O11071</f>
        <v>0</v>
      </c>
      <c r="R11071" s="11">
        <v>0</v>
      </c>
      <c r="T11071" s="9">
        <f>0.5*R11071</f>
        <v>0</v>
      </c>
      <c r="U11071" s="9">
        <f>T11071+S11071</f>
        <v>0</v>
      </c>
      <c r="V11071" s="9">
        <f>(Q11071+U11071)/(0.944*1000)</f>
        <v>0</v>
      </c>
    </row>
    <row r="11072" spans="1:22" x14ac:dyDescent="0.3">
      <c r="A11072" s="14">
        <v>11116</v>
      </c>
      <c r="B11072" s="14" t="s">
        <v>878</v>
      </c>
      <c r="C11072" s="14" t="s">
        <v>13510</v>
      </c>
      <c r="D11072" s="14" t="s">
        <v>13504</v>
      </c>
      <c r="E11072" s="14" t="s">
        <v>13495</v>
      </c>
      <c r="F11072" s="14">
        <v>10</v>
      </c>
      <c r="G11072" s="14">
        <v>0.4</v>
      </c>
      <c r="H11072" s="15">
        <v>3.0339999999999975E-2</v>
      </c>
      <c r="I11072" s="15">
        <f>M11072-V11072</f>
        <v>0.38966000000000006</v>
      </c>
      <c r="J11072" s="14"/>
      <c r="K11072" s="13"/>
      <c r="L11072" s="9">
        <f>G11072*1.05</f>
        <v>0.42000000000000004</v>
      </c>
      <c r="M11072" s="11">
        <f>L11072-H11072</f>
        <v>0.38966000000000006</v>
      </c>
      <c r="N11072" s="11">
        <v>0</v>
      </c>
      <c r="P11072" s="9">
        <f>0.5*N11072/1000</f>
        <v>0</v>
      </c>
      <c r="Q11072" s="9">
        <f>P11072+O11072</f>
        <v>0</v>
      </c>
      <c r="R11072" s="11">
        <v>0</v>
      </c>
      <c r="T11072" s="9">
        <f>0.5*R11072</f>
        <v>0</v>
      </c>
      <c r="U11072" s="9">
        <f>T11072+S11072</f>
        <v>0</v>
      </c>
      <c r="V11072" s="9">
        <f>(Q11072+U11072)/(0.944*1000)</f>
        <v>0</v>
      </c>
    </row>
    <row r="11073" spans="1:22" x14ac:dyDescent="0.3">
      <c r="A11073" s="14">
        <v>11117</v>
      </c>
      <c r="B11073" s="14" t="s">
        <v>11951</v>
      </c>
      <c r="C11073" s="14" t="s">
        <v>13510</v>
      </c>
      <c r="D11073" s="14" t="s">
        <v>13504</v>
      </c>
      <c r="E11073" s="14" t="s">
        <v>13495</v>
      </c>
      <c r="F11073" s="14">
        <v>10</v>
      </c>
      <c r="G11073" s="14">
        <v>0.16</v>
      </c>
      <c r="H11073" s="15">
        <v>2.1665999999999998E-2</v>
      </c>
      <c r="I11073" s="15">
        <f>M11073-V11073</f>
        <v>0.14633400000000002</v>
      </c>
      <c r="J11073" s="14"/>
      <c r="K11073" s="13"/>
      <c r="L11073" s="9">
        <f>G11073*1.05</f>
        <v>0.16800000000000001</v>
      </c>
      <c r="M11073" s="11">
        <f>L11073-H11073</f>
        <v>0.14633400000000002</v>
      </c>
      <c r="N11073" s="11">
        <v>0</v>
      </c>
      <c r="P11073" s="9">
        <f>0.5*N11073/1000</f>
        <v>0</v>
      </c>
      <c r="Q11073" s="9">
        <f>P11073+O11073</f>
        <v>0</v>
      </c>
      <c r="R11073" s="11">
        <v>0</v>
      </c>
      <c r="T11073" s="9">
        <f>0.5*R11073</f>
        <v>0</v>
      </c>
      <c r="U11073" s="9">
        <f>T11073+S11073</f>
        <v>0</v>
      </c>
      <c r="V11073" s="9">
        <f>(Q11073+U11073)/(0.944*1000)</f>
        <v>0</v>
      </c>
    </row>
    <row r="11074" spans="1:22" x14ac:dyDescent="0.3">
      <c r="A11074" s="14">
        <v>11118</v>
      </c>
      <c r="B11074" s="14" t="s">
        <v>11952</v>
      </c>
      <c r="C11074" s="14" t="s">
        <v>13510</v>
      </c>
      <c r="D11074" s="14" t="s">
        <v>13504</v>
      </c>
      <c r="E11074" s="14" t="s">
        <v>13495</v>
      </c>
      <c r="F11074" s="14">
        <v>10</v>
      </c>
      <c r="G11074" s="14">
        <v>0.25</v>
      </c>
      <c r="H11074" s="15">
        <v>0.13694900000000002</v>
      </c>
      <c r="I11074" s="15">
        <f>M11074-V11074</f>
        <v>0.125551</v>
      </c>
      <c r="J11074" s="14"/>
      <c r="K11074" s="13"/>
      <c r="L11074" s="9">
        <f>G11074*1.05</f>
        <v>0.26250000000000001</v>
      </c>
      <c r="M11074" s="11">
        <f>L11074-H11074</f>
        <v>0.125551</v>
      </c>
      <c r="N11074" s="11">
        <v>0</v>
      </c>
      <c r="P11074" s="9">
        <f>0.5*N11074/1000</f>
        <v>0</v>
      </c>
      <c r="Q11074" s="9">
        <f>P11074+O11074</f>
        <v>0</v>
      </c>
      <c r="R11074" s="11">
        <v>0</v>
      </c>
      <c r="T11074" s="9">
        <f>0.5*R11074</f>
        <v>0</v>
      </c>
      <c r="U11074" s="9">
        <f>T11074+S11074</f>
        <v>0</v>
      </c>
      <c r="V11074" s="9">
        <f>(Q11074+U11074)/(0.944*1000)</f>
        <v>0</v>
      </c>
    </row>
    <row r="11075" spans="1:22" x14ac:dyDescent="0.3">
      <c r="A11075" s="14">
        <v>11119</v>
      </c>
      <c r="B11075" s="14" t="s">
        <v>11953</v>
      </c>
      <c r="C11075" s="14" t="s">
        <v>13510</v>
      </c>
      <c r="D11075" s="14" t="s">
        <v>13504</v>
      </c>
      <c r="E11075" s="14" t="s">
        <v>13495</v>
      </c>
      <c r="F11075" s="14">
        <v>10</v>
      </c>
      <c r="G11075" s="14">
        <v>0.4</v>
      </c>
      <c r="H11075" s="15">
        <v>0.26200000000000001</v>
      </c>
      <c r="I11075" s="15">
        <f>M11075-V11075</f>
        <v>7.8550847457627151E-2</v>
      </c>
      <c r="J11075" s="14"/>
      <c r="K11075" s="13"/>
      <c r="L11075" s="9">
        <f>G11075*1.05</f>
        <v>0.42000000000000004</v>
      </c>
      <c r="M11075" s="11">
        <f>L11075-H11075</f>
        <v>0.15800000000000003</v>
      </c>
      <c r="N11075" s="11">
        <v>100</v>
      </c>
      <c r="O11075" s="9">
        <f>0.75*N11075</f>
        <v>75</v>
      </c>
      <c r="Q11075" s="9">
        <f>P11075+O11075</f>
        <v>75</v>
      </c>
      <c r="R11075" s="11">
        <v>0</v>
      </c>
      <c r="T11075" s="9">
        <f>0.5*R11075</f>
        <v>0</v>
      </c>
      <c r="U11075" s="9">
        <f>T11075+S11075</f>
        <v>0</v>
      </c>
      <c r="V11075" s="9">
        <f>(Q11075+U11075)/(0.944*1000)</f>
        <v>7.9449152542372878E-2</v>
      </c>
    </row>
    <row r="11076" spans="1:22" x14ac:dyDescent="0.3">
      <c r="A11076" s="14">
        <v>11120</v>
      </c>
      <c r="B11076" s="14" t="s">
        <v>11954</v>
      </c>
      <c r="C11076" s="14" t="s">
        <v>13510</v>
      </c>
      <c r="D11076" s="14" t="s">
        <v>13504</v>
      </c>
      <c r="E11076" s="14" t="s">
        <v>13495</v>
      </c>
      <c r="F11076" s="14">
        <v>10</v>
      </c>
      <c r="G11076" s="14">
        <v>0.1</v>
      </c>
      <c r="H11076" s="15">
        <v>1.7701999999999999E-2</v>
      </c>
      <c r="I11076" s="15">
        <f>M11076-V11076</f>
        <v>8.4649694915254259E-2</v>
      </c>
      <c r="J11076" s="14"/>
      <c r="K11076" s="13"/>
      <c r="L11076" s="9">
        <f>G11076*1.05</f>
        <v>0.10500000000000001</v>
      </c>
      <c r="M11076" s="11">
        <f>L11076-H11076</f>
        <v>8.7298000000000014E-2</v>
      </c>
      <c r="N11076" s="11">
        <v>0</v>
      </c>
      <c r="P11076" s="9">
        <f>0.5*N11076/1000</f>
        <v>0</v>
      </c>
      <c r="Q11076" s="9">
        <f>P11076+O11076</f>
        <v>0</v>
      </c>
      <c r="R11076" s="11">
        <v>5</v>
      </c>
      <c r="T11076" s="9">
        <f>0.5*R11076</f>
        <v>2.5</v>
      </c>
      <c r="U11076" s="9">
        <f>T11076+S11076</f>
        <v>2.5</v>
      </c>
      <c r="V11076" s="9">
        <f>(Q11076+U11076)/(0.944*1000)</f>
        <v>2.6483050847457626E-3</v>
      </c>
    </row>
    <row r="11077" spans="1:22" x14ac:dyDescent="0.3">
      <c r="A11077" s="14">
        <v>11121</v>
      </c>
      <c r="B11077" s="14" t="s">
        <v>11955</v>
      </c>
      <c r="C11077" s="14" t="s">
        <v>13510</v>
      </c>
      <c r="D11077" s="14" t="s">
        <v>13504</v>
      </c>
      <c r="E11077" s="14" t="s">
        <v>13495</v>
      </c>
      <c r="F11077" s="14">
        <v>10</v>
      </c>
      <c r="G11077" s="14">
        <v>0.1</v>
      </c>
      <c r="H11077" s="15">
        <v>3.9360000000000072E-3</v>
      </c>
      <c r="I11077" s="15">
        <f>M11077-V11077</f>
        <v>0.101064</v>
      </c>
      <c r="J11077" s="14"/>
      <c r="K11077" s="13"/>
      <c r="L11077" s="9">
        <f>G11077*1.05</f>
        <v>0.10500000000000001</v>
      </c>
      <c r="M11077" s="11">
        <f>L11077-H11077</f>
        <v>0.101064</v>
      </c>
      <c r="N11077" s="11">
        <v>0</v>
      </c>
      <c r="P11077" s="9">
        <f>0.5*N11077/1000</f>
        <v>0</v>
      </c>
      <c r="Q11077" s="9">
        <f>P11077+O11077</f>
        <v>0</v>
      </c>
      <c r="R11077" s="11">
        <v>0</v>
      </c>
      <c r="T11077" s="9">
        <f>0.5*R11077</f>
        <v>0</v>
      </c>
      <c r="U11077" s="9">
        <f>T11077+S11077</f>
        <v>0</v>
      </c>
      <c r="V11077" s="9">
        <f>(Q11077+U11077)/(0.944*1000)</f>
        <v>0</v>
      </c>
    </row>
    <row r="11078" spans="1:22" x14ac:dyDescent="0.3">
      <c r="A11078" s="14">
        <v>11122</v>
      </c>
      <c r="B11078" s="14" t="s">
        <v>11956</v>
      </c>
      <c r="C11078" s="14" t="s">
        <v>13510</v>
      </c>
      <c r="D11078" s="14" t="s">
        <v>13504</v>
      </c>
      <c r="E11078" s="14" t="s">
        <v>13495</v>
      </c>
      <c r="F11078" s="14">
        <v>10</v>
      </c>
      <c r="G11078" s="14">
        <v>0.25</v>
      </c>
      <c r="H11078" s="15">
        <v>1.2973000000000014E-2</v>
      </c>
      <c r="I11078" s="15">
        <f>M11078-V11078</f>
        <v>0.249527</v>
      </c>
      <c r="J11078" s="14"/>
      <c r="K11078" s="13"/>
      <c r="L11078" s="9">
        <f>G11078*1.05</f>
        <v>0.26250000000000001</v>
      </c>
      <c r="M11078" s="11">
        <f>L11078-H11078</f>
        <v>0.249527</v>
      </c>
      <c r="N11078" s="11">
        <v>0</v>
      </c>
      <c r="P11078" s="9">
        <f>0.5*N11078/1000</f>
        <v>0</v>
      </c>
      <c r="Q11078" s="9">
        <f>P11078+O11078</f>
        <v>0</v>
      </c>
      <c r="R11078" s="11">
        <v>0</v>
      </c>
      <c r="T11078" s="9">
        <f>0.5*R11078</f>
        <v>0</v>
      </c>
      <c r="U11078" s="9">
        <f>T11078+S11078</f>
        <v>0</v>
      </c>
      <c r="V11078" s="9">
        <f>(Q11078+U11078)/(0.944*1000)</f>
        <v>0</v>
      </c>
    </row>
    <row r="11079" spans="1:22" x14ac:dyDescent="0.3">
      <c r="A11079" s="14">
        <v>11123</v>
      </c>
      <c r="B11079" s="14" t="s">
        <v>11957</v>
      </c>
      <c r="C11079" s="14" t="s">
        <v>13510</v>
      </c>
      <c r="D11079" s="14" t="s">
        <v>13504</v>
      </c>
      <c r="E11079" s="14" t="s">
        <v>13495</v>
      </c>
      <c r="F11079" s="14">
        <v>10</v>
      </c>
      <c r="G11079" s="14">
        <v>0.16</v>
      </c>
      <c r="H11079" s="15">
        <v>7.9900000000000092E-3</v>
      </c>
      <c r="I11079" s="15">
        <f>M11079-V11079</f>
        <v>0.16001000000000001</v>
      </c>
      <c r="J11079" s="14"/>
      <c r="K11079" s="13"/>
      <c r="L11079" s="9">
        <f>G11079*1.05</f>
        <v>0.16800000000000001</v>
      </c>
      <c r="M11079" s="11">
        <f>L11079-H11079</f>
        <v>0.16001000000000001</v>
      </c>
      <c r="N11079" s="11">
        <v>0</v>
      </c>
      <c r="P11079" s="9">
        <f>0.5*N11079/1000</f>
        <v>0</v>
      </c>
      <c r="Q11079" s="9">
        <f>P11079+O11079</f>
        <v>0</v>
      </c>
      <c r="R11079" s="11">
        <v>0</v>
      </c>
      <c r="T11079" s="9">
        <f>0.5*R11079</f>
        <v>0</v>
      </c>
      <c r="U11079" s="9">
        <f>T11079+S11079</f>
        <v>0</v>
      </c>
      <c r="V11079" s="9">
        <f>(Q11079+U11079)/(0.944*1000)</f>
        <v>0</v>
      </c>
    </row>
    <row r="11080" spans="1:22" x14ac:dyDescent="0.3">
      <c r="A11080" s="14">
        <v>11124</v>
      </c>
      <c r="B11080" s="14" t="s">
        <v>11958</v>
      </c>
      <c r="C11080" s="14" t="s">
        <v>13510</v>
      </c>
      <c r="D11080" s="14" t="s">
        <v>13504</v>
      </c>
      <c r="E11080" s="14" t="s">
        <v>13495</v>
      </c>
      <c r="F11080" s="14">
        <v>10</v>
      </c>
      <c r="G11080" s="14">
        <v>0.4</v>
      </c>
      <c r="H11080" s="15">
        <v>7.071000000000026E-3</v>
      </c>
      <c r="I11080" s="15">
        <f>M11080-V11080</f>
        <v>0.41292899999999999</v>
      </c>
      <c r="J11080" s="14"/>
      <c r="K11080" s="13"/>
      <c r="L11080" s="9">
        <f>G11080*1.05</f>
        <v>0.42000000000000004</v>
      </c>
      <c r="M11080" s="11">
        <f>L11080-H11080</f>
        <v>0.41292899999999999</v>
      </c>
      <c r="N11080" s="11">
        <v>0</v>
      </c>
      <c r="P11080" s="9">
        <f>0.5*N11080/1000</f>
        <v>0</v>
      </c>
      <c r="Q11080" s="9">
        <f>P11080+O11080</f>
        <v>0</v>
      </c>
      <c r="R11080" s="11">
        <v>0</v>
      </c>
      <c r="T11080" s="9">
        <f>0.5*R11080</f>
        <v>0</v>
      </c>
      <c r="U11080" s="9">
        <f>T11080+S11080</f>
        <v>0</v>
      </c>
      <c r="V11080" s="9">
        <f>(Q11080+U11080)/(0.944*1000)</f>
        <v>0</v>
      </c>
    </row>
    <row r="11081" spans="1:22" x14ac:dyDescent="0.3">
      <c r="A11081" s="14">
        <v>11125</v>
      </c>
      <c r="B11081" s="14" t="s">
        <v>11959</v>
      </c>
      <c r="C11081" s="14" t="s">
        <v>13510</v>
      </c>
      <c r="D11081" s="14" t="s">
        <v>13504</v>
      </c>
      <c r="E11081" s="14" t="s">
        <v>13495</v>
      </c>
      <c r="F11081" s="14">
        <v>10</v>
      </c>
      <c r="G11081" s="14">
        <v>0.1</v>
      </c>
      <c r="H11081" s="15">
        <v>1.3912000000000006E-2</v>
      </c>
      <c r="I11081" s="15">
        <f>M11081-V11081</f>
        <v>9.1088000000000002E-2</v>
      </c>
      <c r="J11081" s="14"/>
      <c r="K11081" s="13"/>
      <c r="L11081" s="9">
        <f>G11081*1.05</f>
        <v>0.10500000000000001</v>
      </c>
      <c r="M11081" s="11">
        <f>L11081-H11081</f>
        <v>9.1088000000000002E-2</v>
      </c>
      <c r="N11081" s="11">
        <v>0</v>
      </c>
      <c r="P11081" s="9">
        <f>0.5*N11081/1000</f>
        <v>0</v>
      </c>
      <c r="Q11081" s="9">
        <f>P11081+O11081</f>
        <v>0</v>
      </c>
      <c r="R11081" s="11">
        <v>0</v>
      </c>
      <c r="T11081" s="9">
        <f>0.5*R11081</f>
        <v>0</v>
      </c>
      <c r="U11081" s="9">
        <f>T11081+S11081</f>
        <v>0</v>
      </c>
      <c r="V11081" s="9">
        <f>(Q11081+U11081)/(0.944*1000)</f>
        <v>0</v>
      </c>
    </row>
    <row r="11082" spans="1:22" x14ac:dyDescent="0.3">
      <c r="A11082" s="14">
        <v>11126</v>
      </c>
      <c r="B11082" s="14" t="s">
        <v>11960</v>
      </c>
      <c r="C11082" s="14" t="s">
        <v>13510</v>
      </c>
      <c r="D11082" s="14" t="s">
        <v>13504</v>
      </c>
      <c r="E11082" s="14" t="s">
        <v>13495</v>
      </c>
      <c r="F11082" s="14">
        <v>10</v>
      </c>
      <c r="G11082" s="14">
        <v>0.25</v>
      </c>
      <c r="H11082" s="15">
        <v>0</v>
      </c>
      <c r="I11082" s="15">
        <f>M11082-V11082</f>
        <v>0.26250000000000001</v>
      </c>
      <c r="J11082" s="14"/>
      <c r="K11082" s="13"/>
      <c r="L11082" s="9">
        <f>G11082*1.05</f>
        <v>0.26250000000000001</v>
      </c>
      <c r="M11082" s="11">
        <f>L11082-H11082</f>
        <v>0.26250000000000001</v>
      </c>
      <c r="N11082" s="11">
        <v>0</v>
      </c>
      <c r="P11082" s="9">
        <f>0.5*N11082/1000</f>
        <v>0</v>
      </c>
      <c r="Q11082" s="9">
        <f>P11082+O11082</f>
        <v>0</v>
      </c>
      <c r="R11082" s="11">
        <v>0</v>
      </c>
      <c r="T11082" s="9">
        <f>0.5*R11082</f>
        <v>0</v>
      </c>
      <c r="U11082" s="9">
        <f>T11082+S11082</f>
        <v>0</v>
      </c>
      <c r="V11082" s="9">
        <f>(Q11082+U11082)/(0.944*1000)</f>
        <v>0</v>
      </c>
    </row>
    <row r="11083" spans="1:22" x14ac:dyDescent="0.3">
      <c r="A11083" s="14">
        <v>11127</v>
      </c>
      <c r="B11083" s="14" t="s">
        <v>11961</v>
      </c>
      <c r="C11083" s="14" t="s">
        <v>13510</v>
      </c>
      <c r="D11083" s="14" t="s">
        <v>13504</v>
      </c>
      <c r="E11083" s="14" t="s">
        <v>13495</v>
      </c>
      <c r="F11083" s="14">
        <v>10</v>
      </c>
      <c r="G11083" s="14">
        <v>0.16</v>
      </c>
      <c r="H11083" s="15">
        <v>7.4639999999999984E-3</v>
      </c>
      <c r="I11083" s="15">
        <f>M11083-V11083</f>
        <v>0.16053600000000001</v>
      </c>
      <c r="J11083" s="14"/>
      <c r="K11083" s="13"/>
      <c r="L11083" s="9">
        <f>G11083*1.05</f>
        <v>0.16800000000000001</v>
      </c>
      <c r="M11083" s="11">
        <f>L11083-H11083</f>
        <v>0.16053600000000001</v>
      </c>
      <c r="N11083" s="11">
        <v>0</v>
      </c>
      <c r="P11083" s="9">
        <f>0.5*N11083/1000</f>
        <v>0</v>
      </c>
      <c r="Q11083" s="9">
        <f>P11083+O11083</f>
        <v>0</v>
      </c>
      <c r="R11083" s="11">
        <v>0</v>
      </c>
      <c r="T11083" s="9">
        <f>0.5*R11083</f>
        <v>0</v>
      </c>
      <c r="U11083" s="9">
        <f>T11083+S11083</f>
        <v>0</v>
      </c>
      <c r="V11083" s="9">
        <f>(Q11083+U11083)/(0.944*1000)</f>
        <v>0</v>
      </c>
    </row>
    <row r="11084" spans="1:22" x14ac:dyDescent="0.3">
      <c r="A11084" s="14">
        <v>11128</v>
      </c>
      <c r="B11084" s="14" t="s">
        <v>11962</v>
      </c>
      <c r="C11084" s="14" t="s">
        <v>13510</v>
      </c>
      <c r="D11084" s="14" t="s">
        <v>13504</v>
      </c>
      <c r="E11084" s="14" t="s">
        <v>13495</v>
      </c>
      <c r="F11084" s="14">
        <v>10</v>
      </c>
      <c r="G11084" s="14">
        <v>6.3E-2</v>
      </c>
      <c r="H11084" s="15">
        <v>3.5369999999999989E-3</v>
      </c>
      <c r="I11084" s="15">
        <f>M11084-V11084</f>
        <v>6.2613000000000002E-2</v>
      </c>
      <c r="J11084" s="14"/>
      <c r="K11084" s="13"/>
      <c r="L11084" s="9">
        <f>G11084*1.05</f>
        <v>6.615E-2</v>
      </c>
      <c r="M11084" s="11">
        <f>L11084-H11084</f>
        <v>6.2613000000000002E-2</v>
      </c>
      <c r="N11084" s="11">
        <v>0</v>
      </c>
      <c r="P11084" s="9">
        <f>0.5*N11084/1000</f>
        <v>0</v>
      </c>
      <c r="Q11084" s="9">
        <f>P11084+O11084</f>
        <v>0</v>
      </c>
      <c r="R11084" s="11">
        <v>0</v>
      </c>
      <c r="T11084" s="9">
        <f>0.5*R11084</f>
        <v>0</v>
      </c>
      <c r="U11084" s="9">
        <f>T11084+S11084</f>
        <v>0</v>
      </c>
      <c r="V11084" s="9">
        <f>(Q11084+U11084)/(0.944*1000)</f>
        <v>0</v>
      </c>
    </row>
    <row r="11085" spans="1:22" x14ac:dyDescent="0.3">
      <c r="A11085" s="14">
        <v>11129</v>
      </c>
      <c r="B11085" s="14" t="s">
        <v>11963</v>
      </c>
      <c r="C11085" s="14" t="s">
        <v>13510</v>
      </c>
      <c r="D11085" s="14" t="s">
        <v>13504</v>
      </c>
      <c r="E11085" s="14" t="s">
        <v>13495</v>
      </c>
      <c r="F11085" s="14">
        <v>10</v>
      </c>
      <c r="G11085" s="14">
        <v>0.16</v>
      </c>
      <c r="H11085" s="15">
        <v>3.0759999999999932E-3</v>
      </c>
      <c r="I11085" s="15">
        <f>M11085-V11085</f>
        <v>0.16492400000000002</v>
      </c>
      <c r="J11085" s="14"/>
      <c r="K11085" s="13"/>
      <c r="L11085" s="9">
        <f>G11085*1.05</f>
        <v>0.16800000000000001</v>
      </c>
      <c r="M11085" s="11">
        <f>L11085-H11085</f>
        <v>0.16492400000000002</v>
      </c>
      <c r="N11085" s="11">
        <v>0</v>
      </c>
      <c r="P11085" s="9">
        <f>0.5*N11085/1000</f>
        <v>0</v>
      </c>
      <c r="Q11085" s="9">
        <f>P11085+O11085</f>
        <v>0</v>
      </c>
      <c r="R11085" s="11">
        <v>0</v>
      </c>
      <c r="T11085" s="9">
        <f>0.5*R11085</f>
        <v>0</v>
      </c>
      <c r="U11085" s="9">
        <f>T11085+S11085</f>
        <v>0</v>
      </c>
      <c r="V11085" s="9">
        <f>(Q11085+U11085)/(0.944*1000)</f>
        <v>0</v>
      </c>
    </row>
    <row r="11086" spans="1:22" x14ac:dyDescent="0.3">
      <c r="A11086" s="14">
        <v>11130</v>
      </c>
      <c r="B11086" s="14" t="s">
        <v>11964</v>
      </c>
      <c r="C11086" s="14" t="s">
        <v>13510</v>
      </c>
      <c r="D11086" s="14" t="s">
        <v>13504</v>
      </c>
      <c r="E11086" s="14" t="s">
        <v>13495</v>
      </c>
      <c r="F11086" s="14">
        <v>10</v>
      </c>
      <c r="G11086" s="14">
        <v>0.16</v>
      </c>
      <c r="H11086" s="15">
        <v>3.4420000000000071E-3</v>
      </c>
      <c r="I11086" s="15">
        <f>M11086-V11086</f>
        <v>0.16455800000000001</v>
      </c>
      <c r="J11086" s="14"/>
      <c r="K11086" s="13"/>
      <c r="L11086" s="9">
        <f>G11086*1.05</f>
        <v>0.16800000000000001</v>
      </c>
      <c r="M11086" s="11">
        <f>L11086-H11086</f>
        <v>0.16455800000000001</v>
      </c>
      <c r="N11086" s="11">
        <v>0</v>
      </c>
      <c r="P11086" s="9">
        <f>0.5*N11086/1000</f>
        <v>0</v>
      </c>
      <c r="Q11086" s="9">
        <f>P11086+O11086</f>
        <v>0</v>
      </c>
      <c r="R11086" s="11">
        <v>0</v>
      </c>
      <c r="T11086" s="9">
        <f>0.5*R11086</f>
        <v>0</v>
      </c>
      <c r="U11086" s="9">
        <f>T11086+S11086</f>
        <v>0</v>
      </c>
      <c r="V11086" s="9">
        <f>(Q11086+U11086)/(0.944*1000)</f>
        <v>0</v>
      </c>
    </row>
    <row r="11087" spans="1:22" x14ac:dyDescent="0.3">
      <c r="A11087" s="14">
        <v>11131</v>
      </c>
      <c r="B11087" s="14" t="s">
        <v>11965</v>
      </c>
      <c r="C11087" s="14" t="s">
        <v>13510</v>
      </c>
      <c r="D11087" s="14" t="s">
        <v>13504</v>
      </c>
      <c r="E11087" s="14" t="s">
        <v>13495</v>
      </c>
      <c r="F11087" s="14">
        <v>10</v>
      </c>
      <c r="G11087" s="14">
        <v>0.16</v>
      </c>
      <c r="H11087" s="15">
        <v>1.2824999999999989E-2</v>
      </c>
      <c r="I11087" s="15">
        <f>M11087-V11087</f>
        <v>0.15517500000000001</v>
      </c>
      <c r="J11087" s="14"/>
      <c r="K11087" s="13"/>
      <c r="L11087" s="9">
        <f>G11087*1.05</f>
        <v>0.16800000000000001</v>
      </c>
      <c r="M11087" s="11">
        <f>L11087-H11087</f>
        <v>0.15517500000000001</v>
      </c>
      <c r="N11087" s="11">
        <v>0</v>
      </c>
      <c r="P11087" s="9">
        <f>0.5*N11087/1000</f>
        <v>0</v>
      </c>
      <c r="Q11087" s="9">
        <f>P11087+O11087</f>
        <v>0</v>
      </c>
      <c r="R11087" s="11">
        <v>0</v>
      </c>
      <c r="T11087" s="9">
        <f>0.5*R11087</f>
        <v>0</v>
      </c>
      <c r="U11087" s="9">
        <f>T11087+S11087</f>
        <v>0</v>
      </c>
      <c r="V11087" s="9">
        <f>(Q11087+U11087)/(0.944*1000)</f>
        <v>0</v>
      </c>
    </row>
    <row r="11088" spans="1:22" x14ac:dyDescent="0.3">
      <c r="A11088" s="14">
        <v>11132</v>
      </c>
      <c r="B11088" s="14" t="s">
        <v>11966</v>
      </c>
      <c r="C11088" s="14" t="s">
        <v>13510</v>
      </c>
      <c r="D11088" s="14" t="s">
        <v>13504</v>
      </c>
      <c r="E11088" s="14" t="s">
        <v>13495</v>
      </c>
      <c r="F11088" s="14">
        <v>10</v>
      </c>
      <c r="G11088" s="14">
        <v>0.25</v>
      </c>
      <c r="H11088" s="15">
        <v>2.1558999999999998E-2</v>
      </c>
      <c r="I11088" s="15">
        <f>M11088-V11088</f>
        <v>0.24094100000000002</v>
      </c>
      <c r="J11088" s="14"/>
      <c r="K11088" s="13"/>
      <c r="L11088" s="9">
        <f>G11088*1.05</f>
        <v>0.26250000000000001</v>
      </c>
      <c r="M11088" s="11">
        <f>L11088-H11088</f>
        <v>0.24094100000000002</v>
      </c>
      <c r="N11088" s="11">
        <v>0</v>
      </c>
      <c r="P11088" s="9">
        <f>0.5*N11088/1000</f>
        <v>0</v>
      </c>
      <c r="Q11088" s="9">
        <f>P11088+O11088</f>
        <v>0</v>
      </c>
      <c r="R11088" s="11">
        <v>0</v>
      </c>
      <c r="T11088" s="9">
        <f>0.5*R11088</f>
        <v>0</v>
      </c>
      <c r="U11088" s="9">
        <f>T11088+S11088</f>
        <v>0</v>
      </c>
      <c r="V11088" s="9">
        <f>(Q11088+U11088)/(0.944*1000)</f>
        <v>0</v>
      </c>
    </row>
    <row r="11089" spans="1:22" x14ac:dyDescent="0.3">
      <c r="A11089" s="14">
        <v>11133</v>
      </c>
      <c r="B11089" s="14" t="s">
        <v>11967</v>
      </c>
      <c r="C11089" s="14" t="s">
        <v>13510</v>
      </c>
      <c r="D11089" s="14" t="s">
        <v>13504</v>
      </c>
      <c r="E11089" s="14" t="s">
        <v>13495</v>
      </c>
      <c r="F11089" s="14">
        <v>10</v>
      </c>
      <c r="G11089" s="14">
        <v>0.16</v>
      </c>
      <c r="H11089" s="15">
        <v>9.951999999999999E-3</v>
      </c>
      <c r="I11089" s="15">
        <f>M11089-V11089</f>
        <v>0.15804800000000002</v>
      </c>
      <c r="J11089" s="14"/>
      <c r="K11089" s="13"/>
      <c r="L11089" s="9">
        <f>G11089*1.05</f>
        <v>0.16800000000000001</v>
      </c>
      <c r="M11089" s="11">
        <f>L11089-H11089</f>
        <v>0.15804800000000002</v>
      </c>
      <c r="N11089" s="11">
        <v>0</v>
      </c>
      <c r="P11089" s="9">
        <f>0.5*N11089/1000</f>
        <v>0</v>
      </c>
      <c r="Q11089" s="9">
        <f>P11089+O11089</f>
        <v>0</v>
      </c>
      <c r="R11089" s="11">
        <v>0</v>
      </c>
      <c r="T11089" s="9">
        <f>0.5*R11089</f>
        <v>0</v>
      </c>
      <c r="U11089" s="9">
        <f>T11089+S11089</f>
        <v>0</v>
      </c>
      <c r="V11089" s="9">
        <f>(Q11089+U11089)/(0.944*1000)</f>
        <v>0</v>
      </c>
    </row>
    <row r="11090" spans="1:22" x14ac:dyDescent="0.3">
      <c r="A11090" s="14">
        <v>11134</v>
      </c>
      <c r="B11090" s="14" t="s">
        <v>11968</v>
      </c>
      <c r="C11090" s="14" t="s">
        <v>13510</v>
      </c>
      <c r="D11090" s="14" t="s">
        <v>13504</v>
      </c>
      <c r="E11090" s="14" t="s">
        <v>13495</v>
      </c>
      <c r="F11090" s="14">
        <v>10</v>
      </c>
      <c r="G11090" s="14">
        <v>0.16</v>
      </c>
      <c r="H11090" s="15">
        <v>0.12550800000000001</v>
      </c>
      <c r="I11090" s="15">
        <f>M11090-V11090</f>
        <v>4.2492000000000002E-2</v>
      </c>
      <c r="J11090" s="14"/>
      <c r="K11090" s="13"/>
      <c r="L11090" s="9">
        <f>G11090*1.05</f>
        <v>0.16800000000000001</v>
      </c>
      <c r="M11090" s="11">
        <f>L11090-H11090</f>
        <v>4.2492000000000002E-2</v>
      </c>
      <c r="N11090" s="11">
        <v>0</v>
      </c>
      <c r="P11090" s="9">
        <f>0.5*N11090/1000</f>
        <v>0</v>
      </c>
      <c r="Q11090" s="9">
        <f>P11090+O11090</f>
        <v>0</v>
      </c>
      <c r="R11090" s="11">
        <v>0</v>
      </c>
      <c r="T11090" s="9">
        <f>0.5*R11090</f>
        <v>0</v>
      </c>
      <c r="U11090" s="9">
        <f>T11090+S11090</f>
        <v>0</v>
      </c>
      <c r="V11090" s="9">
        <f>(Q11090+U11090)/(0.944*1000)</f>
        <v>0</v>
      </c>
    </row>
    <row r="11091" spans="1:22" x14ac:dyDescent="0.3">
      <c r="A11091" s="14">
        <v>11135</v>
      </c>
      <c r="B11091" s="14" t="s">
        <v>11969</v>
      </c>
      <c r="C11091" s="14" t="s">
        <v>13510</v>
      </c>
      <c r="D11091" s="14" t="s">
        <v>13504</v>
      </c>
      <c r="E11091" s="14" t="s">
        <v>13495</v>
      </c>
      <c r="F11091" s="14">
        <v>10</v>
      </c>
      <c r="G11091" s="14">
        <v>0.25</v>
      </c>
      <c r="H11091" s="15">
        <v>3.2625000000000001E-2</v>
      </c>
      <c r="I11091" s="15">
        <f>M11091-V11091</f>
        <v>0.229875</v>
      </c>
      <c r="J11091" s="14"/>
      <c r="K11091" s="13"/>
      <c r="L11091" s="9">
        <f>G11091*1.05</f>
        <v>0.26250000000000001</v>
      </c>
      <c r="M11091" s="11">
        <f>L11091-H11091</f>
        <v>0.229875</v>
      </c>
      <c r="N11091" s="11">
        <v>0</v>
      </c>
      <c r="P11091" s="9">
        <f>0.5*N11091/1000</f>
        <v>0</v>
      </c>
      <c r="Q11091" s="9">
        <f>P11091+O11091</f>
        <v>0</v>
      </c>
      <c r="R11091" s="11">
        <v>0</v>
      </c>
      <c r="T11091" s="9">
        <f>0.5*R11091</f>
        <v>0</v>
      </c>
      <c r="U11091" s="9">
        <f>T11091+S11091</f>
        <v>0</v>
      </c>
      <c r="V11091" s="9">
        <f>(Q11091+U11091)/(0.944*1000)</f>
        <v>0</v>
      </c>
    </row>
    <row r="11092" spans="1:22" x14ac:dyDescent="0.3">
      <c r="A11092" s="14">
        <v>11136</v>
      </c>
      <c r="B11092" s="14" t="s">
        <v>11970</v>
      </c>
      <c r="C11092" s="14" t="s">
        <v>13510</v>
      </c>
      <c r="D11092" s="14" t="s">
        <v>13504</v>
      </c>
      <c r="E11092" s="14" t="s">
        <v>13495</v>
      </c>
      <c r="F11092" s="14">
        <v>10</v>
      </c>
      <c r="G11092" s="14">
        <v>0.16</v>
      </c>
      <c r="H11092" s="15">
        <v>1.4971000000000003E-2</v>
      </c>
      <c r="I11092" s="15">
        <f>M11092-V11092</f>
        <v>0.153029</v>
      </c>
      <c r="J11092" s="14"/>
      <c r="K11092" s="13"/>
      <c r="L11092" s="9">
        <f>G11092*1.05</f>
        <v>0.16800000000000001</v>
      </c>
      <c r="M11092" s="11">
        <f>L11092-H11092</f>
        <v>0.153029</v>
      </c>
      <c r="N11092" s="11">
        <v>0</v>
      </c>
      <c r="P11092" s="9">
        <f>0.5*N11092/1000</f>
        <v>0</v>
      </c>
      <c r="Q11092" s="9">
        <f>P11092+O11092</f>
        <v>0</v>
      </c>
      <c r="R11092" s="11">
        <v>0</v>
      </c>
      <c r="T11092" s="9">
        <f>0.5*R11092</f>
        <v>0</v>
      </c>
      <c r="U11092" s="9">
        <f>T11092+S11092</f>
        <v>0</v>
      </c>
      <c r="V11092" s="9">
        <f>(Q11092+U11092)/(0.944*1000)</f>
        <v>0</v>
      </c>
    </row>
    <row r="11093" spans="1:22" x14ac:dyDescent="0.3">
      <c r="A11093" s="14">
        <v>11137</v>
      </c>
      <c r="B11093" s="14" t="s">
        <v>11971</v>
      </c>
      <c r="C11093" s="14" t="s">
        <v>13510</v>
      </c>
      <c r="D11093" s="14" t="s">
        <v>13504</v>
      </c>
      <c r="E11093" s="14" t="s">
        <v>13495</v>
      </c>
      <c r="F11093" s="14">
        <v>10</v>
      </c>
      <c r="G11093" s="14">
        <v>0.16</v>
      </c>
      <c r="H11093" s="15">
        <v>1.538900000000001E-2</v>
      </c>
      <c r="I11093" s="15">
        <f>M11093-V11093</f>
        <v>0.152611</v>
      </c>
      <c r="J11093" s="14"/>
      <c r="K11093" s="13"/>
      <c r="L11093" s="9">
        <f>G11093*1.05</f>
        <v>0.16800000000000001</v>
      </c>
      <c r="M11093" s="11">
        <f>L11093-H11093</f>
        <v>0.152611</v>
      </c>
      <c r="N11093" s="11">
        <v>0</v>
      </c>
      <c r="P11093" s="9">
        <f>0.5*N11093/1000</f>
        <v>0</v>
      </c>
      <c r="Q11093" s="9">
        <f>P11093+O11093</f>
        <v>0</v>
      </c>
      <c r="R11093" s="11">
        <v>0</v>
      </c>
      <c r="T11093" s="9">
        <f>0.5*R11093</f>
        <v>0</v>
      </c>
      <c r="U11093" s="9">
        <f>T11093+S11093</f>
        <v>0</v>
      </c>
      <c r="V11093" s="9">
        <f>(Q11093+U11093)/(0.944*1000)</f>
        <v>0</v>
      </c>
    </row>
    <row r="11094" spans="1:22" x14ac:dyDescent="0.3">
      <c r="A11094" s="14">
        <v>11138</v>
      </c>
      <c r="B11094" s="14" t="s">
        <v>879</v>
      </c>
      <c r="C11094" s="14" t="s">
        <v>13510</v>
      </c>
      <c r="D11094" s="14" t="s">
        <v>13504</v>
      </c>
      <c r="E11094" s="14" t="s">
        <v>13495</v>
      </c>
      <c r="F11094" s="14">
        <v>10</v>
      </c>
      <c r="G11094" s="14">
        <v>0.16</v>
      </c>
      <c r="H11094" s="15">
        <v>2.4099400000000003E-2</v>
      </c>
      <c r="I11094" s="15">
        <f>M11094-V11094</f>
        <v>0.14390060000000002</v>
      </c>
      <c r="J11094" s="14"/>
      <c r="K11094" s="13"/>
      <c r="L11094" s="9">
        <f>G11094*1.05</f>
        <v>0.16800000000000001</v>
      </c>
      <c r="M11094" s="11">
        <f>L11094-H11094</f>
        <v>0.14390060000000002</v>
      </c>
      <c r="N11094" s="11">
        <v>0</v>
      </c>
      <c r="P11094" s="9">
        <f>0.5*N11094/1000</f>
        <v>0</v>
      </c>
      <c r="Q11094" s="9">
        <f>P11094+O11094</f>
        <v>0</v>
      </c>
      <c r="R11094" s="11">
        <v>0</v>
      </c>
      <c r="T11094" s="9">
        <f>0.5*R11094</f>
        <v>0</v>
      </c>
      <c r="U11094" s="9">
        <f>T11094+S11094</f>
        <v>0</v>
      </c>
      <c r="V11094" s="9">
        <f>(Q11094+U11094)/(0.944*1000)</f>
        <v>0</v>
      </c>
    </row>
    <row r="11095" spans="1:22" x14ac:dyDescent="0.3">
      <c r="A11095" s="14">
        <v>11139</v>
      </c>
      <c r="B11095" s="14" t="s">
        <v>11972</v>
      </c>
      <c r="C11095" s="14" t="s">
        <v>13510</v>
      </c>
      <c r="D11095" s="14" t="s">
        <v>13504</v>
      </c>
      <c r="E11095" s="14" t="s">
        <v>13495</v>
      </c>
      <c r="F11095" s="14">
        <v>10</v>
      </c>
      <c r="G11095" s="14">
        <v>0.25</v>
      </c>
      <c r="H11095" s="15">
        <v>4.0271000000000015E-2</v>
      </c>
      <c r="I11095" s="15">
        <f>M11095-V11095</f>
        <v>0.22222900000000001</v>
      </c>
      <c r="J11095" s="14"/>
      <c r="K11095" s="13"/>
      <c r="L11095" s="9">
        <f>G11095*1.05</f>
        <v>0.26250000000000001</v>
      </c>
      <c r="M11095" s="11">
        <f>L11095-H11095</f>
        <v>0.22222900000000001</v>
      </c>
      <c r="N11095" s="11">
        <v>0</v>
      </c>
      <c r="P11095" s="9">
        <f>0.5*N11095/1000</f>
        <v>0</v>
      </c>
      <c r="Q11095" s="9">
        <f>P11095+O11095</f>
        <v>0</v>
      </c>
      <c r="R11095" s="11">
        <v>0</v>
      </c>
      <c r="T11095" s="9">
        <f>0.5*R11095</f>
        <v>0</v>
      </c>
      <c r="U11095" s="9">
        <f>T11095+S11095</f>
        <v>0</v>
      </c>
      <c r="V11095" s="9">
        <f>(Q11095+U11095)/(0.944*1000)</f>
        <v>0</v>
      </c>
    </row>
    <row r="11096" spans="1:22" x14ac:dyDescent="0.3">
      <c r="A11096" s="14">
        <v>11140</v>
      </c>
      <c r="B11096" s="14" t="s">
        <v>11973</v>
      </c>
      <c r="C11096" s="14" t="s">
        <v>13510</v>
      </c>
      <c r="D11096" s="14" t="s">
        <v>13504</v>
      </c>
      <c r="E11096" s="14" t="s">
        <v>13495</v>
      </c>
      <c r="F11096" s="14">
        <v>10</v>
      </c>
      <c r="G11096" s="14">
        <v>0.16</v>
      </c>
      <c r="H11096" s="15">
        <v>2.7201999999999997E-2</v>
      </c>
      <c r="I11096" s="15">
        <f>M11096-V11096</f>
        <v>0.14079800000000001</v>
      </c>
      <c r="J11096" s="14"/>
      <c r="K11096" s="13"/>
      <c r="L11096" s="9">
        <f>G11096*1.05</f>
        <v>0.16800000000000001</v>
      </c>
      <c r="M11096" s="11">
        <f>L11096-H11096</f>
        <v>0.14079800000000001</v>
      </c>
      <c r="N11096" s="11">
        <v>0</v>
      </c>
      <c r="P11096" s="9">
        <f>0.5*N11096/1000</f>
        <v>0</v>
      </c>
      <c r="Q11096" s="9">
        <f>P11096+O11096</f>
        <v>0</v>
      </c>
      <c r="R11096" s="11">
        <v>0</v>
      </c>
      <c r="T11096" s="9">
        <f>0.5*R11096</f>
        <v>0</v>
      </c>
      <c r="U11096" s="9">
        <f>T11096+S11096</f>
        <v>0</v>
      </c>
      <c r="V11096" s="9">
        <f>(Q11096+U11096)/(0.944*1000)</f>
        <v>0</v>
      </c>
    </row>
    <row r="11097" spans="1:22" x14ac:dyDescent="0.3">
      <c r="A11097" s="14">
        <v>11141</v>
      </c>
      <c r="B11097" s="14" t="s">
        <v>11974</v>
      </c>
      <c r="C11097" s="14" t="s">
        <v>13510</v>
      </c>
      <c r="D11097" s="14" t="s">
        <v>13504</v>
      </c>
      <c r="E11097" s="14" t="s">
        <v>13495</v>
      </c>
      <c r="F11097" s="14">
        <v>10</v>
      </c>
      <c r="G11097" s="14">
        <v>0.06</v>
      </c>
      <c r="H11097" s="15">
        <v>2.5379999999999969E-3</v>
      </c>
      <c r="I11097" s="15">
        <f>M11097-V11097</f>
        <v>6.0462000000000002E-2</v>
      </c>
      <c r="J11097" s="14"/>
      <c r="K11097" s="13"/>
      <c r="L11097" s="9">
        <f>G11097*1.05</f>
        <v>6.3E-2</v>
      </c>
      <c r="M11097" s="11">
        <f>L11097-H11097</f>
        <v>6.0462000000000002E-2</v>
      </c>
      <c r="N11097" s="11">
        <v>0</v>
      </c>
      <c r="P11097" s="9">
        <f>0.5*N11097/1000</f>
        <v>0</v>
      </c>
      <c r="Q11097" s="9">
        <f>P11097+O11097</f>
        <v>0</v>
      </c>
      <c r="R11097" s="11">
        <v>0</v>
      </c>
      <c r="T11097" s="9">
        <f>0.5*R11097</f>
        <v>0</v>
      </c>
      <c r="U11097" s="9">
        <f>T11097+S11097</f>
        <v>0</v>
      </c>
      <c r="V11097" s="9">
        <f>(Q11097+U11097)/(0.944*1000)</f>
        <v>0</v>
      </c>
    </row>
    <row r="11098" spans="1:22" x14ac:dyDescent="0.3">
      <c r="A11098" s="14">
        <v>11142</v>
      </c>
      <c r="B11098" s="14" t="s">
        <v>11975</v>
      </c>
      <c r="C11098" s="14" t="s">
        <v>13510</v>
      </c>
      <c r="D11098" s="14" t="s">
        <v>13504</v>
      </c>
      <c r="E11098" s="14" t="s">
        <v>13495</v>
      </c>
      <c r="F11098" s="14">
        <v>10</v>
      </c>
      <c r="G11098" s="14">
        <v>0.16</v>
      </c>
      <c r="H11098" s="15">
        <v>5.6257000000000008E-2</v>
      </c>
      <c r="I11098" s="15">
        <f>M11098-V11098</f>
        <v>0.10379808474576271</v>
      </c>
      <c r="J11098" s="14"/>
      <c r="K11098" s="13"/>
      <c r="L11098" s="9">
        <f>G11098*1.05</f>
        <v>0.16800000000000001</v>
      </c>
      <c r="M11098" s="11">
        <f>L11098-H11098</f>
        <v>0.11174300000000001</v>
      </c>
      <c r="N11098" s="11">
        <v>0</v>
      </c>
      <c r="P11098" s="9">
        <f>0.5*N11098/1000</f>
        <v>0</v>
      </c>
      <c r="Q11098" s="9">
        <f>P11098+O11098</f>
        <v>0</v>
      </c>
      <c r="R11098" s="11">
        <v>15</v>
      </c>
      <c r="T11098" s="9">
        <f>0.5*R11098</f>
        <v>7.5</v>
      </c>
      <c r="U11098" s="9">
        <f>T11098+S11098</f>
        <v>7.5</v>
      </c>
      <c r="V11098" s="9">
        <f>(Q11098+U11098)/(0.944*1000)</f>
        <v>7.9449152542372878E-3</v>
      </c>
    </row>
    <row r="11099" spans="1:22" x14ac:dyDescent="0.3">
      <c r="A11099" s="14">
        <v>11143</v>
      </c>
      <c r="B11099" s="14" t="s">
        <v>11976</v>
      </c>
      <c r="C11099" s="14" t="s">
        <v>13510</v>
      </c>
      <c r="D11099" s="14" t="s">
        <v>13504</v>
      </c>
      <c r="E11099" s="14" t="s">
        <v>13495</v>
      </c>
      <c r="F11099" s="14">
        <v>10</v>
      </c>
      <c r="G11099" s="14">
        <v>1.26</v>
      </c>
      <c r="H11099" s="15">
        <v>0.69505500000000009</v>
      </c>
      <c r="I11099" s="16" t="s">
        <v>13516</v>
      </c>
      <c r="J11099" s="14"/>
      <c r="K11099" s="13"/>
      <c r="L11099" s="9">
        <f>1.05*0.63</f>
        <v>0.66150000000000009</v>
      </c>
      <c r="M11099" s="11">
        <f>L11099-H11099</f>
        <v>-3.3555000000000001E-2</v>
      </c>
      <c r="N11099" s="11">
        <v>0</v>
      </c>
      <c r="P11099" s="9">
        <f>0.5*N11099/1000</f>
        <v>0</v>
      </c>
      <c r="Q11099" s="9">
        <f>P11099+O11099</f>
        <v>0</v>
      </c>
      <c r="R11099" s="11">
        <v>0</v>
      </c>
      <c r="T11099" s="9">
        <f>0.5*R11099</f>
        <v>0</v>
      </c>
      <c r="U11099" s="9">
        <f>T11099+S11099</f>
        <v>0</v>
      </c>
      <c r="V11099" s="9">
        <f>(Q11099+U11099)/(0.944*1000)</f>
        <v>0</v>
      </c>
    </row>
    <row r="11100" spans="1:22" x14ac:dyDescent="0.3">
      <c r="A11100" s="14">
        <v>11144</v>
      </c>
      <c r="B11100" s="14" t="s">
        <v>11977</v>
      </c>
      <c r="C11100" s="14" t="s">
        <v>13510</v>
      </c>
      <c r="D11100" s="14" t="s">
        <v>13504</v>
      </c>
      <c r="E11100" s="14" t="s">
        <v>13495</v>
      </c>
      <c r="F11100" s="14">
        <v>10</v>
      </c>
      <c r="G11100" s="14">
        <v>0.25</v>
      </c>
      <c r="H11100" s="15">
        <v>2.4918000000000006E-2</v>
      </c>
      <c r="I11100" s="15">
        <f>M11100-V11100</f>
        <v>0.23758200000000002</v>
      </c>
      <c r="J11100" s="14"/>
      <c r="K11100" s="13"/>
      <c r="L11100" s="9">
        <f>G11100*1.05</f>
        <v>0.26250000000000001</v>
      </c>
      <c r="M11100" s="11">
        <f>L11100-H11100</f>
        <v>0.23758200000000002</v>
      </c>
      <c r="N11100" s="11">
        <v>0</v>
      </c>
      <c r="P11100" s="9">
        <f>0.5*N11100/1000</f>
        <v>0</v>
      </c>
      <c r="Q11100" s="9">
        <f>P11100+O11100</f>
        <v>0</v>
      </c>
      <c r="R11100" s="11">
        <v>0</v>
      </c>
      <c r="T11100" s="9">
        <f>0.5*R11100</f>
        <v>0</v>
      </c>
      <c r="U11100" s="9">
        <f>T11100+S11100</f>
        <v>0</v>
      </c>
      <c r="V11100" s="9">
        <f>(Q11100+U11100)/(0.944*1000)</f>
        <v>0</v>
      </c>
    </row>
    <row r="11101" spans="1:22" x14ac:dyDescent="0.3">
      <c r="A11101" s="14">
        <v>11145</v>
      </c>
      <c r="B11101" s="14" t="s">
        <v>11978</v>
      </c>
      <c r="C11101" s="14" t="s">
        <v>13510</v>
      </c>
      <c r="D11101" s="14" t="s">
        <v>13504</v>
      </c>
      <c r="E11101" s="14" t="s">
        <v>13495</v>
      </c>
      <c r="F11101" s="14">
        <v>10</v>
      </c>
      <c r="G11101" s="14">
        <v>0.25</v>
      </c>
      <c r="H11101" s="15">
        <v>9.175999999999988E-3</v>
      </c>
      <c r="I11101" s="15">
        <f>M11101-V11101</f>
        <v>0.25332400000000005</v>
      </c>
      <c r="J11101" s="14"/>
      <c r="K11101" s="13"/>
      <c r="L11101" s="9">
        <f>G11101*1.05</f>
        <v>0.26250000000000001</v>
      </c>
      <c r="M11101" s="11">
        <f>L11101-H11101</f>
        <v>0.25332400000000005</v>
      </c>
      <c r="N11101" s="11">
        <v>0</v>
      </c>
      <c r="P11101" s="9">
        <f>0.5*N11101/1000</f>
        <v>0</v>
      </c>
      <c r="Q11101" s="9">
        <f>P11101+O11101</f>
        <v>0</v>
      </c>
      <c r="R11101" s="11">
        <v>0</v>
      </c>
      <c r="T11101" s="9">
        <f>0.5*R11101</f>
        <v>0</v>
      </c>
      <c r="U11101" s="9">
        <f>T11101+S11101</f>
        <v>0</v>
      </c>
      <c r="V11101" s="9">
        <f>(Q11101+U11101)/(0.944*1000)</f>
        <v>0</v>
      </c>
    </row>
    <row r="11102" spans="1:22" x14ac:dyDescent="0.3">
      <c r="A11102" s="14">
        <v>11146</v>
      </c>
      <c r="B11102" s="14" t="s">
        <v>11979</v>
      </c>
      <c r="C11102" s="14" t="s">
        <v>13510</v>
      </c>
      <c r="D11102" s="14" t="s">
        <v>13504</v>
      </c>
      <c r="E11102" s="14" t="s">
        <v>13495</v>
      </c>
      <c r="F11102" s="14">
        <v>10</v>
      </c>
      <c r="G11102" s="14">
        <v>0.25</v>
      </c>
      <c r="H11102" s="15">
        <v>8.5380000000000109E-3</v>
      </c>
      <c r="I11102" s="15">
        <f>M11102-V11102</f>
        <v>0.25396200000000002</v>
      </c>
      <c r="J11102" s="14"/>
      <c r="K11102" s="13"/>
      <c r="L11102" s="9">
        <f>G11102*1.05</f>
        <v>0.26250000000000001</v>
      </c>
      <c r="M11102" s="11">
        <f>L11102-H11102</f>
        <v>0.25396200000000002</v>
      </c>
      <c r="N11102" s="11">
        <v>0</v>
      </c>
      <c r="P11102" s="9">
        <f>0.5*N11102/1000</f>
        <v>0</v>
      </c>
      <c r="Q11102" s="9">
        <f>P11102+O11102</f>
        <v>0</v>
      </c>
      <c r="R11102" s="11">
        <v>0</v>
      </c>
      <c r="T11102" s="9">
        <f>0.5*R11102</f>
        <v>0</v>
      </c>
      <c r="U11102" s="9">
        <f>T11102+S11102</f>
        <v>0</v>
      </c>
      <c r="V11102" s="9">
        <f>(Q11102+U11102)/(0.944*1000)</f>
        <v>0</v>
      </c>
    </row>
    <row r="11103" spans="1:22" x14ac:dyDescent="0.3">
      <c r="A11103" s="14">
        <v>11147</v>
      </c>
      <c r="B11103" s="14" t="s">
        <v>11980</v>
      </c>
      <c r="C11103" s="14" t="s">
        <v>13510</v>
      </c>
      <c r="D11103" s="14" t="s">
        <v>13504</v>
      </c>
      <c r="E11103" s="14" t="s">
        <v>13495</v>
      </c>
      <c r="F11103" s="14">
        <v>10</v>
      </c>
      <c r="G11103" s="14">
        <v>0.1</v>
      </c>
      <c r="H11103" s="15">
        <v>3.1237999999999998E-2</v>
      </c>
      <c r="I11103" s="15">
        <f>M11103-V11103</f>
        <v>7.3762000000000008E-2</v>
      </c>
      <c r="J11103" s="14"/>
      <c r="K11103" s="13"/>
      <c r="L11103" s="9">
        <f>G11103*1.05</f>
        <v>0.10500000000000001</v>
      </c>
      <c r="M11103" s="11">
        <f>L11103-H11103</f>
        <v>7.3762000000000008E-2</v>
      </c>
      <c r="N11103" s="11">
        <v>0</v>
      </c>
      <c r="P11103" s="9">
        <f>0.5*N11103/1000</f>
        <v>0</v>
      </c>
      <c r="Q11103" s="9">
        <f>P11103+O11103</f>
        <v>0</v>
      </c>
      <c r="R11103" s="11">
        <v>0</v>
      </c>
      <c r="T11103" s="9">
        <f>0.5*R11103</f>
        <v>0</v>
      </c>
      <c r="U11103" s="9">
        <f>T11103+S11103</f>
        <v>0</v>
      </c>
      <c r="V11103" s="9">
        <f>(Q11103+U11103)/(0.944*1000)</f>
        <v>0</v>
      </c>
    </row>
    <row r="11104" spans="1:22" x14ac:dyDescent="0.3">
      <c r="A11104" s="14">
        <v>11148</v>
      </c>
      <c r="B11104" s="14" t="s">
        <v>11981</v>
      </c>
      <c r="C11104" s="14" t="s">
        <v>13510</v>
      </c>
      <c r="D11104" s="14" t="s">
        <v>13504</v>
      </c>
      <c r="E11104" s="14" t="s">
        <v>13495</v>
      </c>
      <c r="F11104" s="14">
        <v>10</v>
      </c>
      <c r="G11104" s="14">
        <v>0.1</v>
      </c>
      <c r="H11104" s="15">
        <v>2.4369999999999978E-3</v>
      </c>
      <c r="I11104" s="15">
        <f>M11104-V11104</f>
        <v>0.10256300000000002</v>
      </c>
      <c r="J11104" s="14"/>
      <c r="K11104" s="13"/>
      <c r="L11104" s="9">
        <f>G11104*1.05</f>
        <v>0.10500000000000001</v>
      </c>
      <c r="M11104" s="11">
        <f>L11104-H11104</f>
        <v>0.10256300000000002</v>
      </c>
      <c r="N11104" s="11">
        <v>0</v>
      </c>
      <c r="P11104" s="9">
        <f>0.5*N11104/1000</f>
        <v>0</v>
      </c>
      <c r="Q11104" s="9">
        <f>P11104+O11104</f>
        <v>0</v>
      </c>
      <c r="R11104" s="11">
        <v>0</v>
      </c>
      <c r="T11104" s="9">
        <f>0.5*R11104</f>
        <v>0</v>
      </c>
      <c r="U11104" s="9">
        <f>T11104+S11104</f>
        <v>0</v>
      </c>
      <c r="V11104" s="9">
        <f>(Q11104+U11104)/(0.944*1000)</f>
        <v>0</v>
      </c>
    </row>
    <row r="11105" spans="1:22" x14ac:dyDescent="0.3">
      <c r="A11105" s="14">
        <v>11149</v>
      </c>
      <c r="B11105" s="14" t="s">
        <v>11982</v>
      </c>
      <c r="C11105" s="14" t="s">
        <v>13510</v>
      </c>
      <c r="D11105" s="14" t="s">
        <v>13504</v>
      </c>
      <c r="E11105" s="14" t="s">
        <v>13495</v>
      </c>
      <c r="F11105" s="14">
        <v>10</v>
      </c>
      <c r="G11105" s="14">
        <v>0.1</v>
      </c>
      <c r="H11105" s="15">
        <v>1.1754000000000004E-2</v>
      </c>
      <c r="I11105" s="15">
        <f>M11105-V11105</f>
        <v>9.3246000000000009E-2</v>
      </c>
      <c r="J11105" s="14"/>
      <c r="K11105" s="13"/>
      <c r="L11105" s="9">
        <f>G11105*1.05</f>
        <v>0.10500000000000001</v>
      </c>
      <c r="M11105" s="11">
        <f>L11105-H11105</f>
        <v>9.3246000000000009E-2</v>
      </c>
      <c r="N11105" s="11">
        <v>0</v>
      </c>
      <c r="P11105" s="9">
        <f>0.5*N11105/1000</f>
        <v>0</v>
      </c>
      <c r="Q11105" s="9">
        <f>P11105+O11105</f>
        <v>0</v>
      </c>
      <c r="R11105" s="11">
        <v>0</v>
      </c>
      <c r="T11105" s="9">
        <f>0.5*R11105</f>
        <v>0</v>
      </c>
      <c r="U11105" s="9">
        <f>T11105+S11105</f>
        <v>0</v>
      </c>
      <c r="V11105" s="9">
        <f>(Q11105+U11105)/(0.944*1000)</f>
        <v>0</v>
      </c>
    </row>
    <row r="11106" spans="1:22" x14ac:dyDescent="0.3">
      <c r="A11106" s="14">
        <v>11150</v>
      </c>
      <c r="B11106" s="14" t="s">
        <v>11983</v>
      </c>
      <c r="C11106" s="14" t="s">
        <v>13510</v>
      </c>
      <c r="D11106" s="14" t="s">
        <v>13504</v>
      </c>
      <c r="E11106" s="14" t="s">
        <v>13495</v>
      </c>
      <c r="F11106" s="14">
        <v>10</v>
      </c>
      <c r="G11106" s="14">
        <v>0.25</v>
      </c>
      <c r="H11106" s="15">
        <v>2.1360000000001378E-4</v>
      </c>
      <c r="I11106" s="15">
        <f>M11106-V11106</f>
        <v>0.26228639999999998</v>
      </c>
      <c r="J11106" s="14"/>
      <c r="K11106" s="13"/>
      <c r="L11106" s="9">
        <f>G11106*1.05</f>
        <v>0.26250000000000001</v>
      </c>
      <c r="M11106" s="11">
        <f>L11106-H11106</f>
        <v>0.26228639999999998</v>
      </c>
      <c r="N11106" s="11">
        <v>0</v>
      </c>
      <c r="P11106" s="9">
        <f>0.5*N11106/1000</f>
        <v>0</v>
      </c>
      <c r="Q11106" s="9">
        <f>P11106+O11106</f>
        <v>0</v>
      </c>
      <c r="R11106" s="11">
        <v>0</v>
      </c>
      <c r="T11106" s="9">
        <f>0.5*R11106</f>
        <v>0</v>
      </c>
      <c r="U11106" s="9">
        <f>T11106+S11106</f>
        <v>0</v>
      </c>
      <c r="V11106" s="9">
        <f>(Q11106+U11106)/(0.944*1000)</f>
        <v>0</v>
      </c>
    </row>
    <row r="11107" spans="1:22" x14ac:dyDescent="0.3">
      <c r="A11107" s="14">
        <v>11151</v>
      </c>
      <c r="B11107" s="14" t="s">
        <v>11984</v>
      </c>
      <c r="C11107" s="14" t="s">
        <v>13510</v>
      </c>
      <c r="D11107" s="14" t="s">
        <v>13504</v>
      </c>
      <c r="E11107" s="14" t="s">
        <v>13495</v>
      </c>
      <c r="F11107" s="14">
        <v>10</v>
      </c>
      <c r="G11107" s="14">
        <v>0.25</v>
      </c>
      <c r="H11107" s="15">
        <v>0</v>
      </c>
      <c r="I11107" s="15">
        <f>M11107-V11107</f>
        <v>0.26250000000000001</v>
      </c>
      <c r="J11107" s="14"/>
      <c r="K11107" s="13"/>
      <c r="L11107" s="9">
        <f>G11107*1.05</f>
        <v>0.26250000000000001</v>
      </c>
      <c r="M11107" s="11">
        <f>L11107-H11107</f>
        <v>0.26250000000000001</v>
      </c>
      <c r="N11107" s="11">
        <v>0</v>
      </c>
      <c r="P11107" s="9">
        <f>0.5*N11107/1000</f>
        <v>0</v>
      </c>
      <c r="Q11107" s="9">
        <f>P11107+O11107</f>
        <v>0</v>
      </c>
      <c r="R11107" s="11">
        <v>0</v>
      </c>
      <c r="T11107" s="9">
        <f>0.5*R11107</f>
        <v>0</v>
      </c>
      <c r="U11107" s="9">
        <f>T11107+S11107</f>
        <v>0</v>
      </c>
      <c r="V11107" s="9">
        <f>(Q11107+U11107)/(0.944*1000)</f>
        <v>0</v>
      </c>
    </row>
    <row r="11108" spans="1:22" x14ac:dyDescent="0.3">
      <c r="A11108" s="14">
        <v>11152</v>
      </c>
      <c r="B11108" s="14" t="s">
        <v>11985</v>
      </c>
      <c r="C11108" s="14" t="s">
        <v>13510</v>
      </c>
      <c r="D11108" s="14" t="s">
        <v>13504</v>
      </c>
      <c r="E11108" s="14" t="s">
        <v>13495</v>
      </c>
      <c r="F11108" s="14">
        <v>10</v>
      </c>
      <c r="G11108" s="14">
        <v>0.4</v>
      </c>
      <c r="H11108" s="15">
        <v>0</v>
      </c>
      <c r="I11108" s="15">
        <f>M11108-V11108</f>
        <v>0.42000000000000004</v>
      </c>
      <c r="J11108" s="14"/>
      <c r="K11108" s="13"/>
      <c r="L11108" s="9">
        <f>G11108*1.05</f>
        <v>0.42000000000000004</v>
      </c>
      <c r="M11108" s="11">
        <f>L11108-H11108</f>
        <v>0.42000000000000004</v>
      </c>
      <c r="N11108" s="11">
        <v>0</v>
      </c>
      <c r="P11108" s="9">
        <f>0.5*N11108/1000</f>
        <v>0</v>
      </c>
      <c r="Q11108" s="9">
        <f>P11108+O11108</f>
        <v>0</v>
      </c>
      <c r="R11108" s="11">
        <v>0</v>
      </c>
      <c r="S11108" s="9">
        <f>0.75*R11108/1000</f>
        <v>0</v>
      </c>
      <c r="T11108" s="9">
        <f>0.5*R11108</f>
        <v>0</v>
      </c>
      <c r="U11108" s="9">
        <f>T11108+S11108</f>
        <v>0</v>
      </c>
      <c r="V11108" s="9">
        <f>(Q11108+U11108)/(0.944*1000)</f>
        <v>0</v>
      </c>
    </row>
    <row r="11109" spans="1:22" x14ac:dyDescent="0.3">
      <c r="A11109" s="14">
        <v>11153</v>
      </c>
      <c r="B11109" s="14" t="s">
        <v>11986</v>
      </c>
      <c r="C11109" s="14" t="s">
        <v>13510</v>
      </c>
      <c r="D11109" s="14" t="s">
        <v>13504</v>
      </c>
      <c r="E11109" s="14" t="s">
        <v>13495</v>
      </c>
      <c r="F11109" s="14">
        <v>10</v>
      </c>
      <c r="G11109" s="14">
        <v>0.16</v>
      </c>
      <c r="H11109" s="15">
        <v>6.7000000000000004E-2</v>
      </c>
      <c r="I11109" s="15">
        <f>M11109-V11109</f>
        <v>0.10100000000000001</v>
      </c>
      <c r="J11109" s="14"/>
      <c r="K11109" s="13"/>
      <c r="L11109" s="9">
        <f>G11109*1.05</f>
        <v>0.16800000000000001</v>
      </c>
      <c r="M11109" s="11">
        <f>L11109-H11109</f>
        <v>0.10100000000000001</v>
      </c>
      <c r="N11109" s="11">
        <v>0</v>
      </c>
      <c r="P11109" s="9">
        <f>0.5*N11109/1000</f>
        <v>0</v>
      </c>
      <c r="Q11109" s="9">
        <f>P11109+O11109</f>
        <v>0</v>
      </c>
      <c r="R11109" s="11">
        <v>0</v>
      </c>
      <c r="T11109" s="9">
        <f>0.5*R11109</f>
        <v>0</v>
      </c>
      <c r="U11109" s="9">
        <f>T11109+S11109</f>
        <v>0</v>
      </c>
      <c r="V11109" s="9">
        <f>(Q11109+U11109)/(0.944*1000)</f>
        <v>0</v>
      </c>
    </row>
    <row r="11110" spans="1:22" x14ac:dyDescent="0.3">
      <c r="A11110" s="14">
        <v>11154</v>
      </c>
      <c r="B11110" s="14" t="s">
        <v>11987</v>
      </c>
      <c r="C11110" s="14" t="s">
        <v>13510</v>
      </c>
      <c r="D11110" s="14" t="s">
        <v>13504</v>
      </c>
      <c r="E11110" s="14" t="s">
        <v>13495</v>
      </c>
      <c r="F11110" s="14">
        <v>10</v>
      </c>
      <c r="G11110" s="14">
        <v>0.1</v>
      </c>
      <c r="H11110" s="15">
        <v>1.4448000000000009E-3</v>
      </c>
      <c r="I11110" s="15">
        <f>M11110-V11110</f>
        <v>0.10355520000000001</v>
      </c>
      <c r="J11110" s="14"/>
      <c r="K11110" s="13"/>
      <c r="L11110" s="9">
        <f>G11110*1.05</f>
        <v>0.10500000000000001</v>
      </c>
      <c r="M11110" s="11">
        <f>L11110-H11110</f>
        <v>0.10355520000000001</v>
      </c>
      <c r="N11110" s="11">
        <v>0</v>
      </c>
      <c r="P11110" s="9">
        <f>0.5*N11110/1000</f>
        <v>0</v>
      </c>
      <c r="Q11110" s="9">
        <f>P11110+O11110</f>
        <v>0</v>
      </c>
      <c r="R11110" s="11">
        <v>0</v>
      </c>
      <c r="T11110" s="9">
        <f>0.5*R11110</f>
        <v>0</v>
      </c>
      <c r="U11110" s="9">
        <f>T11110+S11110</f>
        <v>0</v>
      </c>
      <c r="V11110" s="9">
        <f>(Q11110+U11110)/(0.944*1000)</f>
        <v>0</v>
      </c>
    </row>
    <row r="11111" spans="1:22" x14ac:dyDescent="0.3">
      <c r="A11111" s="14">
        <v>11155</v>
      </c>
      <c r="B11111" s="14" t="s">
        <v>11988</v>
      </c>
      <c r="C11111" s="14" t="s">
        <v>13510</v>
      </c>
      <c r="D11111" s="14" t="s">
        <v>13504</v>
      </c>
      <c r="E11111" s="14" t="s">
        <v>13495</v>
      </c>
      <c r="F11111" s="14">
        <v>10</v>
      </c>
      <c r="G11111" s="14">
        <v>0.1</v>
      </c>
      <c r="H11111" s="15">
        <v>2.9472999999999999E-2</v>
      </c>
      <c r="I11111" s="15">
        <f>M11111-V11111</f>
        <v>7.5527000000000011E-2</v>
      </c>
      <c r="J11111" s="14"/>
      <c r="K11111" s="13"/>
      <c r="L11111" s="9">
        <f>G11111*1.05</f>
        <v>0.10500000000000001</v>
      </c>
      <c r="M11111" s="11">
        <f>L11111-H11111</f>
        <v>7.5527000000000011E-2</v>
      </c>
      <c r="N11111" s="11">
        <v>0</v>
      </c>
      <c r="P11111" s="9">
        <f>0.5*N11111/1000</f>
        <v>0</v>
      </c>
      <c r="Q11111" s="9">
        <f>P11111+O11111</f>
        <v>0</v>
      </c>
      <c r="R11111" s="11">
        <v>0</v>
      </c>
      <c r="T11111" s="9">
        <f>0.5*R11111</f>
        <v>0</v>
      </c>
      <c r="U11111" s="9">
        <f>T11111+S11111</f>
        <v>0</v>
      </c>
      <c r="V11111" s="9">
        <f>(Q11111+U11111)/(0.944*1000)</f>
        <v>0</v>
      </c>
    </row>
    <row r="11112" spans="1:22" x14ac:dyDescent="0.3">
      <c r="A11112" s="14">
        <v>11156</v>
      </c>
      <c r="B11112" s="14" t="s">
        <v>11989</v>
      </c>
      <c r="C11112" s="14" t="s">
        <v>13510</v>
      </c>
      <c r="D11112" s="14" t="s">
        <v>13504</v>
      </c>
      <c r="E11112" s="14" t="s">
        <v>13495</v>
      </c>
      <c r="F11112" s="14">
        <v>10</v>
      </c>
      <c r="G11112" s="14">
        <v>0.16</v>
      </c>
      <c r="H11112" s="15">
        <v>0.13344299999999998</v>
      </c>
      <c r="I11112" s="15">
        <f>M11112-V11112</f>
        <v>3.4557000000000032E-2</v>
      </c>
      <c r="J11112" s="14"/>
      <c r="K11112" s="13"/>
      <c r="L11112" s="9">
        <f>G11112*1.05</f>
        <v>0.16800000000000001</v>
      </c>
      <c r="M11112" s="11">
        <f>L11112-H11112</f>
        <v>3.4557000000000032E-2</v>
      </c>
      <c r="N11112" s="11">
        <v>0</v>
      </c>
      <c r="P11112" s="9">
        <f>0.5*N11112/1000</f>
        <v>0</v>
      </c>
      <c r="Q11112" s="9">
        <f>P11112+O11112</f>
        <v>0</v>
      </c>
      <c r="R11112" s="11">
        <v>0</v>
      </c>
      <c r="T11112" s="9">
        <f>0.5*R11112</f>
        <v>0</v>
      </c>
      <c r="U11112" s="9">
        <f>T11112+S11112</f>
        <v>0</v>
      </c>
      <c r="V11112" s="9">
        <f>(Q11112+U11112)/(0.944*1000)</f>
        <v>0</v>
      </c>
    </row>
    <row r="11113" spans="1:22" x14ac:dyDescent="0.3">
      <c r="A11113" s="14">
        <v>11157</v>
      </c>
      <c r="B11113" s="14" t="s">
        <v>11990</v>
      </c>
      <c r="C11113" s="14" t="s">
        <v>13510</v>
      </c>
      <c r="D11113" s="14" t="s">
        <v>13504</v>
      </c>
      <c r="E11113" s="14" t="s">
        <v>13495</v>
      </c>
      <c r="F11113" s="14">
        <v>10</v>
      </c>
      <c r="G11113" s="14">
        <v>1.26</v>
      </c>
      <c r="H11113" s="15">
        <v>1.0649999999999999</v>
      </c>
      <c r="I11113" s="16" t="s">
        <v>13516</v>
      </c>
      <c r="J11113" s="14"/>
      <c r="K11113" s="13"/>
      <c r="L11113" s="9">
        <f>1.05*0.63</f>
        <v>0.66150000000000009</v>
      </c>
      <c r="M11113" s="11">
        <f>L11113-H11113</f>
        <v>-0.40349999999999986</v>
      </c>
      <c r="N11113" s="11">
        <v>0</v>
      </c>
      <c r="P11113" s="9">
        <f>0.5*N11113/1000</f>
        <v>0</v>
      </c>
      <c r="Q11113" s="9">
        <f>P11113+O11113</f>
        <v>0</v>
      </c>
      <c r="R11113" s="11">
        <v>0</v>
      </c>
      <c r="T11113" s="9">
        <f>0.5*R11113</f>
        <v>0</v>
      </c>
      <c r="U11113" s="9">
        <f>T11113+S11113</f>
        <v>0</v>
      </c>
      <c r="V11113" s="9">
        <f>(Q11113+U11113)/(0.944*1000)</f>
        <v>0</v>
      </c>
    </row>
    <row r="11114" spans="1:22" x14ac:dyDescent="0.3">
      <c r="A11114" s="14">
        <v>11158</v>
      </c>
      <c r="B11114" s="14" t="s">
        <v>11991</v>
      </c>
      <c r="C11114" s="14" t="s">
        <v>13510</v>
      </c>
      <c r="D11114" s="14" t="s">
        <v>13504</v>
      </c>
      <c r="E11114" s="14" t="s">
        <v>13495</v>
      </c>
      <c r="F11114" s="14">
        <v>10</v>
      </c>
      <c r="G11114" s="14">
        <v>0.8</v>
      </c>
      <c r="H11114" s="15">
        <v>0.52400000000000002</v>
      </c>
      <c r="I11114" s="16" t="s">
        <v>13516</v>
      </c>
      <c r="J11114" s="14"/>
      <c r="K11114" s="13"/>
      <c r="L11114" s="9">
        <f>1.05*0.4</f>
        <v>0.42000000000000004</v>
      </c>
      <c r="M11114" s="11">
        <f>L11114-H11114</f>
        <v>-0.10399999999999998</v>
      </c>
      <c r="N11114" s="11">
        <v>0</v>
      </c>
      <c r="P11114" s="9">
        <f>0.5*N11114/1000</f>
        <v>0</v>
      </c>
      <c r="Q11114" s="9">
        <f>P11114+O11114</f>
        <v>0</v>
      </c>
      <c r="R11114" s="11">
        <v>0</v>
      </c>
      <c r="T11114" s="9">
        <f>0.5*R11114</f>
        <v>0</v>
      </c>
      <c r="U11114" s="9">
        <f>T11114+S11114</f>
        <v>0</v>
      </c>
      <c r="V11114" s="9">
        <f>(Q11114+U11114)/(0.944*1000)</f>
        <v>0</v>
      </c>
    </row>
    <row r="11115" spans="1:22" x14ac:dyDescent="0.3">
      <c r="A11115" s="14">
        <v>11159</v>
      </c>
      <c r="B11115" s="14" t="s">
        <v>11992</v>
      </c>
      <c r="C11115" s="14" t="s">
        <v>13510</v>
      </c>
      <c r="D11115" s="14" t="s">
        <v>13504</v>
      </c>
      <c r="E11115" s="14" t="s">
        <v>13495</v>
      </c>
      <c r="F11115" s="14">
        <v>10</v>
      </c>
      <c r="G11115" s="14">
        <v>6.3E-2</v>
      </c>
      <c r="H11115" s="15">
        <v>2.5000000000000001E-2</v>
      </c>
      <c r="I11115" s="15">
        <f>M11115-V11115</f>
        <v>4.1149999999999999E-2</v>
      </c>
      <c r="J11115" s="14"/>
      <c r="K11115" s="13"/>
      <c r="L11115" s="9">
        <f>G11115*1.05</f>
        <v>6.615E-2</v>
      </c>
      <c r="M11115" s="11">
        <f>L11115-H11115</f>
        <v>4.1149999999999999E-2</v>
      </c>
      <c r="N11115" s="11">
        <v>0</v>
      </c>
      <c r="P11115" s="9">
        <f>0.5*N11115/1000</f>
        <v>0</v>
      </c>
      <c r="Q11115" s="9">
        <f>P11115+O11115</f>
        <v>0</v>
      </c>
      <c r="R11115" s="11">
        <v>0</v>
      </c>
      <c r="T11115" s="9">
        <f>0.5*R11115</f>
        <v>0</v>
      </c>
      <c r="U11115" s="9">
        <f>T11115+S11115</f>
        <v>0</v>
      </c>
      <c r="V11115" s="9">
        <f>(Q11115+U11115)/(0.944*1000)</f>
        <v>0</v>
      </c>
    </row>
    <row r="11116" spans="1:22" x14ac:dyDescent="0.3">
      <c r="A11116" s="14">
        <v>11160</v>
      </c>
      <c r="B11116" s="14" t="s">
        <v>11993</v>
      </c>
      <c r="C11116" s="14" t="s">
        <v>13510</v>
      </c>
      <c r="D11116" s="14" t="s">
        <v>13504</v>
      </c>
      <c r="E11116" s="14" t="s">
        <v>13495</v>
      </c>
      <c r="F11116" s="14">
        <v>10</v>
      </c>
      <c r="G11116" s="14">
        <v>0.25</v>
      </c>
      <c r="H11116" s="15">
        <v>9.9000000000000005E-2</v>
      </c>
      <c r="I11116" s="15">
        <f>M11116-V11116</f>
        <v>0.16350000000000001</v>
      </c>
      <c r="J11116" s="14"/>
      <c r="K11116" s="13"/>
      <c r="L11116" s="9">
        <f>G11116*1.05</f>
        <v>0.26250000000000001</v>
      </c>
      <c r="M11116" s="11">
        <f>L11116-H11116</f>
        <v>0.16350000000000001</v>
      </c>
      <c r="N11116" s="11">
        <v>0</v>
      </c>
      <c r="P11116" s="9">
        <f>0.5*N11116/1000</f>
        <v>0</v>
      </c>
      <c r="Q11116" s="9">
        <f>P11116+O11116</f>
        <v>0</v>
      </c>
      <c r="R11116" s="11">
        <v>0</v>
      </c>
      <c r="T11116" s="9">
        <f>0.5*R11116</f>
        <v>0</v>
      </c>
      <c r="U11116" s="9">
        <f>T11116+S11116</f>
        <v>0</v>
      </c>
      <c r="V11116" s="9">
        <f>(Q11116+U11116)/(0.944*1000)</f>
        <v>0</v>
      </c>
    </row>
    <row r="11117" spans="1:22" x14ac:dyDescent="0.3">
      <c r="A11117" s="14">
        <v>11161</v>
      </c>
      <c r="B11117" s="14" t="s">
        <v>11994</v>
      </c>
      <c r="C11117" s="14" t="s">
        <v>13510</v>
      </c>
      <c r="D11117" s="14" t="s">
        <v>13504</v>
      </c>
      <c r="E11117" s="14" t="s">
        <v>13495</v>
      </c>
      <c r="F11117" s="14">
        <v>10</v>
      </c>
      <c r="G11117" s="14">
        <v>0.25</v>
      </c>
      <c r="H11117" s="15">
        <v>0.114</v>
      </c>
      <c r="I11117" s="15">
        <f>M11117-V11117</f>
        <v>0.14850000000000002</v>
      </c>
      <c r="J11117" s="14"/>
      <c r="K11117" s="13"/>
      <c r="L11117" s="9">
        <f>G11117*1.05</f>
        <v>0.26250000000000001</v>
      </c>
      <c r="M11117" s="11">
        <f>L11117-H11117</f>
        <v>0.14850000000000002</v>
      </c>
      <c r="N11117" s="11">
        <v>0</v>
      </c>
      <c r="P11117" s="9">
        <f>0.5*N11117/1000</f>
        <v>0</v>
      </c>
      <c r="Q11117" s="9">
        <f>P11117+O11117</f>
        <v>0</v>
      </c>
      <c r="R11117" s="11">
        <v>0</v>
      </c>
      <c r="T11117" s="9">
        <f>0.5*R11117</f>
        <v>0</v>
      </c>
      <c r="U11117" s="9">
        <f>T11117+S11117</f>
        <v>0</v>
      </c>
      <c r="V11117" s="9">
        <f>(Q11117+U11117)/(0.944*1000)</f>
        <v>0</v>
      </c>
    </row>
    <row r="11118" spans="1:22" x14ac:dyDescent="0.3">
      <c r="A11118" s="14">
        <v>11162</v>
      </c>
      <c r="B11118" s="14" t="s">
        <v>11995</v>
      </c>
      <c r="C11118" s="14" t="s">
        <v>13510</v>
      </c>
      <c r="D11118" s="14" t="s">
        <v>13504</v>
      </c>
      <c r="E11118" s="14" t="s">
        <v>13495</v>
      </c>
      <c r="F11118" s="14">
        <v>10</v>
      </c>
      <c r="G11118" s="14">
        <v>0.16</v>
      </c>
      <c r="H11118" s="15">
        <v>8.4000000000000005E-2</v>
      </c>
      <c r="I11118" s="15">
        <f>M11118-V11118</f>
        <v>8.4000000000000005E-2</v>
      </c>
      <c r="J11118" s="14"/>
      <c r="K11118" s="13"/>
      <c r="L11118" s="9">
        <f>G11118*1.05</f>
        <v>0.16800000000000001</v>
      </c>
      <c r="M11118" s="11">
        <f>L11118-H11118</f>
        <v>8.4000000000000005E-2</v>
      </c>
      <c r="N11118" s="11">
        <v>0</v>
      </c>
      <c r="P11118" s="9">
        <f>0.5*N11118/1000</f>
        <v>0</v>
      </c>
      <c r="Q11118" s="9">
        <f>P11118+O11118</f>
        <v>0</v>
      </c>
      <c r="R11118" s="11">
        <v>0</v>
      </c>
      <c r="T11118" s="9">
        <f>0.5*R11118</f>
        <v>0</v>
      </c>
      <c r="U11118" s="9">
        <f>T11118+S11118</f>
        <v>0</v>
      </c>
      <c r="V11118" s="9">
        <f>(Q11118+U11118)/(0.944*1000)</f>
        <v>0</v>
      </c>
    </row>
    <row r="11119" spans="1:22" x14ac:dyDescent="0.3">
      <c r="A11119" s="14">
        <v>11163</v>
      </c>
      <c r="B11119" s="14" t="s">
        <v>11996</v>
      </c>
      <c r="C11119" s="14" t="s">
        <v>13510</v>
      </c>
      <c r="D11119" s="14" t="s">
        <v>13504</v>
      </c>
      <c r="E11119" s="14" t="s">
        <v>13495</v>
      </c>
      <c r="F11119" s="14">
        <v>10</v>
      </c>
      <c r="G11119" s="14">
        <v>0.8</v>
      </c>
      <c r="H11119" s="15">
        <v>0.51783999999999997</v>
      </c>
      <c r="I11119" s="16" t="s">
        <v>13516</v>
      </c>
      <c r="J11119" s="14"/>
      <c r="K11119" s="13"/>
      <c r="L11119" s="9">
        <f>1.05*0.4</f>
        <v>0.42000000000000004</v>
      </c>
      <c r="M11119" s="11">
        <f>L11119-H11119</f>
        <v>-9.7839999999999927E-2</v>
      </c>
      <c r="N11119" s="11">
        <v>0</v>
      </c>
      <c r="P11119" s="9">
        <f>0.5*N11119/1000</f>
        <v>0</v>
      </c>
      <c r="Q11119" s="9">
        <f>P11119+O11119</f>
        <v>0</v>
      </c>
      <c r="R11119" s="11">
        <v>0</v>
      </c>
      <c r="T11119" s="9">
        <f>0.5*R11119</f>
        <v>0</v>
      </c>
      <c r="U11119" s="9">
        <f>T11119+S11119</f>
        <v>0</v>
      </c>
      <c r="V11119" s="9">
        <f>(Q11119+U11119)/(0.944*1000)</f>
        <v>0</v>
      </c>
    </row>
    <row r="11120" spans="1:22" x14ac:dyDescent="0.3">
      <c r="A11120" s="14">
        <v>11164</v>
      </c>
      <c r="B11120" s="14" t="s">
        <v>11997</v>
      </c>
      <c r="C11120" s="14" t="s">
        <v>13510</v>
      </c>
      <c r="D11120" s="14" t="s">
        <v>13504</v>
      </c>
      <c r="E11120" s="14" t="s">
        <v>13495</v>
      </c>
      <c r="F11120" s="14">
        <v>10</v>
      </c>
      <c r="G11120" s="14">
        <v>1.26</v>
      </c>
      <c r="H11120" s="15">
        <v>0.75971299999999997</v>
      </c>
      <c r="I11120" s="16" t="s">
        <v>13516</v>
      </c>
      <c r="J11120" s="14"/>
      <c r="K11120" s="13"/>
      <c r="L11120" s="9">
        <f>1.05*0.63</f>
        <v>0.66150000000000009</v>
      </c>
      <c r="M11120" s="11">
        <f>L11120-H11120</f>
        <v>-9.8212999999999884E-2</v>
      </c>
      <c r="N11120" s="11">
        <v>0</v>
      </c>
      <c r="P11120" s="9">
        <f>0.5*N11120/1000</f>
        <v>0</v>
      </c>
      <c r="Q11120" s="9">
        <f>P11120+O11120</f>
        <v>0</v>
      </c>
      <c r="R11120" s="11">
        <v>0</v>
      </c>
      <c r="T11120" s="9">
        <f>0.5*R11120</f>
        <v>0</v>
      </c>
      <c r="U11120" s="9">
        <f>T11120+S11120</f>
        <v>0</v>
      </c>
      <c r="V11120" s="9">
        <f>(Q11120+U11120)/(0.944*1000)</f>
        <v>0</v>
      </c>
    </row>
    <row r="11121" spans="1:22" x14ac:dyDescent="0.3">
      <c r="A11121" s="14">
        <v>11165</v>
      </c>
      <c r="B11121" s="14" t="s">
        <v>11998</v>
      </c>
      <c r="C11121" s="14" t="s">
        <v>13510</v>
      </c>
      <c r="D11121" s="14" t="s">
        <v>13504</v>
      </c>
      <c r="E11121" s="14" t="s">
        <v>13495</v>
      </c>
      <c r="F11121" s="14">
        <v>10</v>
      </c>
      <c r="G11121" s="14">
        <v>0.25</v>
      </c>
      <c r="H11121" s="15">
        <v>4.7662000000000003E-2</v>
      </c>
      <c r="I11121" s="15">
        <f>M11121-V11121</f>
        <v>0.214838</v>
      </c>
      <c r="J11121" s="14"/>
      <c r="K11121" s="13"/>
      <c r="L11121" s="9">
        <f>G11121*1.05</f>
        <v>0.26250000000000001</v>
      </c>
      <c r="M11121" s="11">
        <f>L11121-H11121</f>
        <v>0.214838</v>
      </c>
      <c r="N11121" s="11">
        <v>0</v>
      </c>
      <c r="P11121" s="9">
        <f>0.5*N11121/1000</f>
        <v>0</v>
      </c>
      <c r="Q11121" s="9">
        <f>P11121+O11121</f>
        <v>0</v>
      </c>
      <c r="R11121" s="11">
        <v>0</v>
      </c>
      <c r="T11121" s="9">
        <f>0.5*R11121</f>
        <v>0</v>
      </c>
      <c r="U11121" s="9">
        <f>T11121+S11121</f>
        <v>0</v>
      </c>
      <c r="V11121" s="9">
        <f>(Q11121+U11121)/(0.944*1000)</f>
        <v>0</v>
      </c>
    </row>
    <row r="11122" spans="1:22" x14ac:dyDescent="0.3">
      <c r="A11122" s="14">
        <v>11166</v>
      </c>
      <c r="B11122" s="14" t="s">
        <v>11999</v>
      </c>
      <c r="C11122" s="14" t="s">
        <v>13510</v>
      </c>
      <c r="D11122" s="14" t="s">
        <v>13504</v>
      </c>
      <c r="E11122" s="14" t="s">
        <v>13495</v>
      </c>
      <c r="F11122" s="14">
        <v>10</v>
      </c>
      <c r="G11122" s="14">
        <v>0.1</v>
      </c>
      <c r="H11122" s="15">
        <v>1.5248999999999995E-2</v>
      </c>
      <c r="I11122" s="15">
        <f>M11122-V11122</f>
        <v>8.9751000000000011E-2</v>
      </c>
      <c r="J11122" s="14"/>
      <c r="K11122" s="13"/>
      <c r="L11122" s="9">
        <f>G11122*1.05</f>
        <v>0.10500000000000001</v>
      </c>
      <c r="M11122" s="11">
        <f>L11122-H11122</f>
        <v>8.9751000000000011E-2</v>
      </c>
      <c r="N11122" s="11">
        <v>0</v>
      </c>
      <c r="P11122" s="9">
        <f>0.5*N11122/1000</f>
        <v>0</v>
      </c>
      <c r="Q11122" s="9">
        <f>P11122+O11122</f>
        <v>0</v>
      </c>
      <c r="R11122" s="11">
        <v>0</v>
      </c>
      <c r="T11122" s="9">
        <f>0.5*R11122</f>
        <v>0</v>
      </c>
      <c r="U11122" s="9">
        <f>T11122+S11122</f>
        <v>0</v>
      </c>
      <c r="V11122" s="9">
        <f>(Q11122+U11122)/(0.944*1000)</f>
        <v>0</v>
      </c>
    </row>
    <row r="11123" spans="1:22" x14ac:dyDescent="0.3">
      <c r="A11123" s="14">
        <v>11167</v>
      </c>
      <c r="B11123" s="14" t="s">
        <v>12000</v>
      </c>
      <c r="C11123" s="14" t="s">
        <v>13510</v>
      </c>
      <c r="D11123" s="14" t="s">
        <v>13504</v>
      </c>
      <c r="E11123" s="14" t="s">
        <v>13495</v>
      </c>
      <c r="F11123" s="14">
        <v>10</v>
      </c>
      <c r="G11123" s="14">
        <v>0.1</v>
      </c>
      <c r="H11123" s="15">
        <v>9.6000000000000002E-2</v>
      </c>
      <c r="I11123" s="15">
        <f>M11123-V11123</f>
        <v>1.0550847457627202E-3</v>
      </c>
      <c r="J11123" s="14"/>
      <c r="K11123" s="13"/>
      <c r="L11123" s="9">
        <f>G11123*1.05</f>
        <v>0.10500000000000001</v>
      </c>
      <c r="M11123" s="11">
        <f>L11123-H11123</f>
        <v>9.000000000000008E-3</v>
      </c>
      <c r="N11123" s="11">
        <v>0</v>
      </c>
      <c r="P11123" s="9">
        <f>0.5*N11123/1000</f>
        <v>0</v>
      </c>
      <c r="Q11123" s="9">
        <f>P11123+O11123</f>
        <v>0</v>
      </c>
      <c r="R11123" s="11">
        <v>15</v>
      </c>
      <c r="T11123" s="9">
        <f>0.5*R11123</f>
        <v>7.5</v>
      </c>
      <c r="U11123" s="9">
        <f>T11123+S11123</f>
        <v>7.5</v>
      </c>
      <c r="V11123" s="9">
        <f>(Q11123+U11123)/(0.944*1000)</f>
        <v>7.9449152542372878E-3</v>
      </c>
    </row>
    <row r="11124" spans="1:22" x14ac:dyDescent="0.3">
      <c r="A11124" s="14">
        <v>11168</v>
      </c>
      <c r="B11124" s="14" t="s">
        <v>12001</v>
      </c>
      <c r="C11124" s="14" t="s">
        <v>13510</v>
      </c>
      <c r="D11124" s="14" t="s">
        <v>13504</v>
      </c>
      <c r="E11124" s="14" t="s">
        <v>13495</v>
      </c>
      <c r="F11124" s="14">
        <v>10</v>
      </c>
      <c r="G11124" s="14">
        <v>0.25</v>
      </c>
      <c r="H11124" s="15">
        <v>1.5963999999999999E-2</v>
      </c>
      <c r="I11124" s="15">
        <f>M11124-V11124</f>
        <v>0.24653600000000001</v>
      </c>
      <c r="J11124" s="14"/>
      <c r="K11124" s="13"/>
      <c r="L11124" s="9">
        <f>G11124*1.05</f>
        <v>0.26250000000000001</v>
      </c>
      <c r="M11124" s="11">
        <f>L11124-H11124</f>
        <v>0.24653600000000001</v>
      </c>
      <c r="N11124" s="11">
        <v>0</v>
      </c>
      <c r="P11124" s="9">
        <f>0.5*N11124/1000</f>
        <v>0</v>
      </c>
      <c r="Q11124" s="9">
        <f>P11124+O11124</f>
        <v>0</v>
      </c>
      <c r="R11124" s="11">
        <v>0</v>
      </c>
      <c r="T11124" s="9">
        <f>0.5*R11124</f>
        <v>0</v>
      </c>
      <c r="U11124" s="9">
        <f>T11124+S11124</f>
        <v>0</v>
      </c>
      <c r="V11124" s="9">
        <f>(Q11124+U11124)/(0.944*1000)</f>
        <v>0</v>
      </c>
    </row>
    <row r="11125" spans="1:22" x14ac:dyDescent="0.3">
      <c r="A11125" s="14">
        <v>11169</v>
      </c>
      <c r="B11125" s="14" t="s">
        <v>12002</v>
      </c>
      <c r="C11125" s="14" t="s">
        <v>13510</v>
      </c>
      <c r="D11125" s="14" t="s">
        <v>13504</v>
      </c>
      <c r="E11125" s="14" t="s">
        <v>13495</v>
      </c>
      <c r="F11125" s="14">
        <v>10</v>
      </c>
      <c r="G11125" s="14">
        <v>0.25</v>
      </c>
      <c r="H11125" s="15">
        <v>6.5928E-2</v>
      </c>
      <c r="I11125" s="15">
        <f>M11125-V11125</f>
        <v>0.19657200000000002</v>
      </c>
      <c r="J11125" s="14"/>
      <c r="K11125" s="13"/>
      <c r="L11125" s="9">
        <f>G11125*1.05</f>
        <v>0.26250000000000001</v>
      </c>
      <c r="M11125" s="11">
        <f>L11125-H11125</f>
        <v>0.19657200000000002</v>
      </c>
      <c r="N11125" s="11">
        <v>0</v>
      </c>
      <c r="P11125" s="9">
        <f>0.5*N11125/1000</f>
        <v>0</v>
      </c>
      <c r="Q11125" s="9">
        <f>P11125+O11125</f>
        <v>0</v>
      </c>
      <c r="R11125" s="11">
        <v>0</v>
      </c>
      <c r="T11125" s="9">
        <f>0.5*R11125</f>
        <v>0</v>
      </c>
      <c r="U11125" s="9">
        <f>T11125+S11125</f>
        <v>0</v>
      </c>
      <c r="V11125" s="9">
        <f>(Q11125+U11125)/(0.944*1000)</f>
        <v>0</v>
      </c>
    </row>
    <row r="11126" spans="1:22" x14ac:dyDescent="0.3">
      <c r="A11126" s="14">
        <v>11170</v>
      </c>
      <c r="B11126" s="14" t="s">
        <v>12003</v>
      </c>
      <c r="C11126" s="14" t="s">
        <v>13510</v>
      </c>
      <c r="D11126" s="14" t="s">
        <v>13504</v>
      </c>
      <c r="E11126" s="14" t="s">
        <v>13495</v>
      </c>
      <c r="F11126" s="14">
        <v>10</v>
      </c>
      <c r="G11126" s="14">
        <v>0.25</v>
      </c>
      <c r="H11126" s="15">
        <v>6.531099999999998E-2</v>
      </c>
      <c r="I11126" s="15">
        <f>M11126-V11126</f>
        <v>0.19718900000000003</v>
      </c>
      <c r="J11126" s="14"/>
      <c r="K11126" s="13"/>
      <c r="L11126" s="9">
        <f>G11126*1.05</f>
        <v>0.26250000000000001</v>
      </c>
      <c r="M11126" s="11">
        <f>L11126-H11126</f>
        <v>0.19718900000000003</v>
      </c>
      <c r="N11126" s="11">
        <v>0</v>
      </c>
      <c r="P11126" s="9">
        <f>0.5*N11126/1000</f>
        <v>0</v>
      </c>
      <c r="Q11126" s="9">
        <f>P11126+O11126</f>
        <v>0</v>
      </c>
      <c r="R11126" s="11">
        <v>0</v>
      </c>
      <c r="T11126" s="9">
        <f>0.5*R11126</f>
        <v>0</v>
      </c>
      <c r="U11126" s="9">
        <f>T11126+S11126</f>
        <v>0</v>
      </c>
      <c r="V11126" s="9">
        <f>(Q11126+U11126)/(0.944*1000)</f>
        <v>0</v>
      </c>
    </row>
    <row r="11127" spans="1:22" x14ac:dyDescent="0.3">
      <c r="A11127" s="14">
        <v>11171</v>
      </c>
      <c r="B11127" s="14" t="s">
        <v>12004</v>
      </c>
      <c r="C11127" s="14" t="s">
        <v>13510</v>
      </c>
      <c r="D11127" s="14" t="s">
        <v>13504</v>
      </c>
      <c r="E11127" s="14" t="s">
        <v>13495</v>
      </c>
      <c r="F11127" s="14">
        <v>10</v>
      </c>
      <c r="G11127" s="14">
        <v>0.16</v>
      </c>
      <c r="H11127" s="15">
        <v>0</v>
      </c>
      <c r="I11127" s="15">
        <f>M11127-V11127</f>
        <v>0.16800000000000001</v>
      </c>
      <c r="J11127" s="14"/>
      <c r="K11127" s="13"/>
      <c r="L11127" s="9">
        <f>G11127*1.05</f>
        <v>0.16800000000000001</v>
      </c>
      <c r="M11127" s="11">
        <f>L11127-H11127</f>
        <v>0.16800000000000001</v>
      </c>
      <c r="N11127" s="11">
        <v>0</v>
      </c>
      <c r="P11127" s="9">
        <f>0.5*N11127/1000</f>
        <v>0</v>
      </c>
      <c r="Q11127" s="9">
        <f>P11127+O11127</f>
        <v>0</v>
      </c>
      <c r="R11127" s="11">
        <v>0</v>
      </c>
      <c r="T11127" s="9">
        <f>0.5*R11127</f>
        <v>0</v>
      </c>
      <c r="U11127" s="9">
        <f>T11127+S11127</f>
        <v>0</v>
      </c>
      <c r="V11127" s="9">
        <f>(Q11127+U11127)/(0.944*1000)</f>
        <v>0</v>
      </c>
    </row>
    <row r="11128" spans="1:22" x14ac:dyDescent="0.3">
      <c r="A11128" s="14">
        <v>11172</v>
      </c>
      <c r="B11128" s="14" t="s">
        <v>12005</v>
      </c>
      <c r="C11128" s="14" t="s">
        <v>13510</v>
      </c>
      <c r="D11128" s="14" t="s">
        <v>13504</v>
      </c>
      <c r="E11128" s="14" t="s">
        <v>13495</v>
      </c>
      <c r="F11128" s="14">
        <v>10</v>
      </c>
      <c r="G11128" s="14">
        <v>0.25</v>
      </c>
      <c r="H11128" s="15">
        <v>1.0861999999999995E-2</v>
      </c>
      <c r="I11128" s="15">
        <f>M11128-V11128</f>
        <v>0.25163800000000003</v>
      </c>
      <c r="J11128" s="14"/>
      <c r="K11128" s="13"/>
      <c r="L11128" s="9">
        <f>G11128*1.05</f>
        <v>0.26250000000000001</v>
      </c>
      <c r="M11128" s="11">
        <f>L11128-H11128</f>
        <v>0.25163800000000003</v>
      </c>
      <c r="N11128" s="11">
        <v>0</v>
      </c>
      <c r="P11128" s="9">
        <f>0.5*N11128/1000</f>
        <v>0</v>
      </c>
      <c r="Q11128" s="9">
        <f>P11128+O11128</f>
        <v>0</v>
      </c>
      <c r="R11128" s="11">
        <v>0</v>
      </c>
      <c r="T11128" s="9">
        <f>0.5*R11128</f>
        <v>0</v>
      </c>
      <c r="U11128" s="9">
        <f>T11128+S11128</f>
        <v>0</v>
      </c>
      <c r="V11128" s="9">
        <f>(Q11128+U11128)/(0.944*1000)</f>
        <v>0</v>
      </c>
    </row>
    <row r="11129" spans="1:22" x14ac:dyDescent="0.3">
      <c r="A11129" s="14">
        <v>11173</v>
      </c>
      <c r="B11129" s="14" t="s">
        <v>880</v>
      </c>
      <c r="C11129" s="14" t="s">
        <v>13510</v>
      </c>
      <c r="D11129" s="14" t="s">
        <v>13504</v>
      </c>
      <c r="E11129" s="14" t="s">
        <v>13495</v>
      </c>
      <c r="F11129" s="14">
        <v>10</v>
      </c>
      <c r="G11129" s="14">
        <v>0.4</v>
      </c>
      <c r="H11129" s="15">
        <v>8.7330000000000046E-3</v>
      </c>
      <c r="I11129" s="15">
        <f>M11129-V11129</f>
        <v>0.41126700000000005</v>
      </c>
      <c r="J11129" s="14"/>
      <c r="K11129" s="13"/>
      <c r="L11129" s="9">
        <f>G11129*1.05</f>
        <v>0.42000000000000004</v>
      </c>
      <c r="M11129" s="11">
        <f>L11129-H11129</f>
        <v>0.41126700000000005</v>
      </c>
      <c r="N11129" s="11">
        <v>0</v>
      </c>
      <c r="P11129" s="9">
        <f>0.5*N11129/1000</f>
        <v>0</v>
      </c>
      <c r="Q11129" s="9">
        <f>P11129+O11129</f>
        <v>0</v>
      </c>
      <c r="R11129" s="11">
        <v>0</v>
      </c>
      <c r="T11129" s="9">
        <f>0.5*R11129</f>
        <v>0</v>
      </c>
      <c r="U11129" s="9">
        <f>T11129+S11129</f>
        <v>0</v>
      </c>
      <c r="V11129" s="9">
        <f>(Q11129+U11129)/(0.944*1000)</f>
        <v>0</v>
      </c>
    </row>
    <row r="11130" spans="1:22" x14ac:dyDescent="0.3">
      <c r="A11130" s="14">
        <v>11174</v>
      </c>
      <c r="B11130" s="14" t="s">
        <v>12006</v>
      </c>
      <c r="C11130" s="14" t="s">
        <v>13510</v>
      </c>
      <c r="D11130" s="14" t="s">
        <v>13504</v>
      </c>
      <c r="E11130" s="14" t="s">
        <v>13495</v>
      </c>
      <c r="F11130" s="14">
        <v>10</v>
      </c>
      <c r="G11130" s="14">
        <v>0.25</v>
      </c>
      <c r="H11130" s="15">
        <v>7.9430000000000126E-3</v>
      </c>
      <c r="I11130" s="15">
        <f>M11130-V11130</f>
        <v>0.25455699999999998</v>
      </c>
      <c r="J11130" s="14"/>
      <c r="K11130" s="13"/>
      <c r="L11130" s="9">
        <f>G11130*1.05</f>
        <v>0.26250000000000001</v>
      </c>
      <c r="M11130" s="11">
        <f>L11130-H11130</f>
        <v>0.25455699999999998</v>
      </c>
      <c r="N11130" s="11">
        <v>0</v>
      </c>
      <c r="P11130" s="9">
        <f>0.5*N11130/1000</f>
        <v>0</v>
      </c>
      <c r="Q11130" s="9">
        <f>P11130+O11130</f>
        <v>0</v>
      </c>
      <c r="R11130" s="11">
        <v>0</v>
      </c>
      <c r="T11130" s="9">
        <f>0.5*R11130</f>
        <v>0</v>
      </c>
      <c r="U11130" s="9">
        <f>T11130+S11130</f>
        <v>0</v>
      </c>
      <c r="V11130" s="9">
        <f>(Q11130+U11130)/(0.944*1000)</f>
        <v>0</v>
      </c>
    </row>
    <row r="11131" spans="1:22" x14ac:dyDescent="0.3">
      <c r="A11131" s="14">
        <v>11175</v>
      </c>
      <c r="B11131" s="14" t="s">
        <v>12007</v>
      </c>
      <c r="C11131" s="14" t="s">
        <v>13510</v>
      </c>
      <c r="D11131" s="14" t="s">
        <v>13504</v>
      </c>
      <c r="E11131" s="14" t="s">
        <v>13495</v>
      </c>
      <c r="F11131" s="14">
        <v>10</v>
      </c>
      <c r="G11131" s="14">
        <v>0.03</v>
      </c>
      <c r="H11131" s="15">
        <v>8.7490000000000016E-3</v>
      </c>
      <c r="I11131" s="15">
        <f>M11131-V11131</f>
        <v>2.2751E-2</v>
      </c>
      <c r="J11131" s="14"/>
      <c r="K11131" s="13"/>
      <c r="L11131" s="9">
        <f>G11131*1.05</f>
        <v>3.15E-2</v>
      </c>
      <c r="M11131" s="11">
        <f>L11131-H11131</f>
        <v>2.2751E-2</v>
      </c>
      <c r="N11131" s="11">
        <v>0</v>
      </c>
      <c r="P11131" s="9">
        <f>0.5*N11131/1000</f>
        <v>0</v>
      </c>
      <c r="Q11131" s="9">
        <f>P11131+O11131</f>
        <v>0</v>
      </c>
      <c r="R11131" s="11">
        <v>0</v>
      </c>
      <c r="T11131" s="9">
        <f>0.5*R11131</f>
        <v>0</v>
      </c>
      <c r="U11131" s="9">
        <f>T11131+S11131</f>
        <v>0</v>
      </c>
      <c r="V11131" s="9">
        <f>(Q11131+U11131)/(0.944*1000)</f>
        <v>0</v>
      </c>
    </row>
    <row r="11132" spans="1:22" x14ac:dyDescent="0.3">
      <c r="A11132" s="14">
        <v>11176</v>
      </c>
      <c r="B11132" s="14" t="s">
        <v>12008</v>
      </c>
      <c r="C11132" s="14" t="s">
        <v>13510</v>
      </c>
      <c r="D11132" s="14" t="s">
        <v>13504</v>
      </c>
      <c r="E11132" s="14" t="s">
        <v>13495</v>
      </c>
      <c r="F11132" s="14">
        <v>10</v>
      </c>
      <c r="G11132" s="14">
        <v>0.1</v>
      </c>
      <c r="H11132" s="15">
        <v>0</v>
      </c>
      <c r="I11132" s="15">
        <f>M11132-V11132</f>
        <v>0.10500000000000001</v>
      </c>
      <c r="J11132" s="14"/>
      <c r="K11132" s="13"/>
      <c r="L11132" s="9">
        <f>G11132*1.05</f>
        <v>0.10500000000000001</v>
      </c>
      <c r="M11132" s="11">
        <f>L11132-H11132</f>
        <v>0.10500000000000001</v>
      </c>
      <c r="N11132" s="11">
        <v>0</v>
      </c>
      <c r="P11132" s="9">
        <f>0.5*N11132/1000</f>
        <v>0</v>
      </c>
      <c r="Q11132" s="9">
        <f>P11132+O11132</f>
        <v>0</v>
      </c>
      <c r="R11132" s="11">
        <v>0</v>
      </c>
      <c r="T11132" s="9">
        <f>0.5*R11132</f>
        <v>0</v>
      </c>
      <c r="U11132" s="9">
        <f>T11132+S11132</f>
        <v>0</v>
      </c>
      <c r="V11132" s="9">
        <f>(Q11132+U11132)/(0.944*1000)</f>
        <v>0</v>
      </c>
    </row>
    <row r="11133" spans="1:22" x14ac:dyDescent="0.3">
      <c r="A11133" s="14">
        <v>11177</v>
      </c>
      <c r="B11133" s="14" t="s">
        <v>12009</v>
      </c>
      <c r="C11133" s="14" t="s">
        <v>13510</v>
      </c>
      <c r="D11133" s="14" t="s">
        <v>13504</v>
      </c>
      <c r="E11133" s="14" t="s">
        <v>13495</v>
      </c>
      <c r="F11133" s="14">
        <v>10</v>
      </c>
      <c r="G11133" s="14">
        <v>1</v>
      </c>
      <c r="H11133" s="15">
        <v>1.8341000000000007E-2</v>
      </c>
      <c r="I11133" s="15">
        <f>M11133-V11133</f>
        <v>1.0316590000000001</v>
      </c>
      <c r="J11133" s="14"/>
      <c r="K11133" s="13"/>
      <c r="L11133" s="9">
        <f>1.05*1</f>
        <v>1.05</v>
      </c>
      <c r="M11133" s="11">
        <f>L11133-H11133</f>
        <v>1.0316590000000001</v>
      </c>
      <c r="N11133" s="11">
        <v>0</v>
      </c>
      <c r="P11133" s="9">
        <f>0.5*N11133/1000</f>
        <v>0</v>
      </c>
      <c r="Q11133" s="9">
        <f>P11133+O11133</f>
        <v>0</v>
      </c>
      <c r="R11133" s="11">
        <v>0</v>
      </c>
      <c r="T11133" s="9">
        <f>0.5*R11133</f>
        <v>0</v>
      </c>
      <c r="U11133" s="9">
        <f>T11133+S11133</f>
        <v>0</v>
      </c>
      <c r="V11133" s="9">
        <f>(Q11133+U11133)/(0.944*1000)</f>
        <v>0</v>
      </c>
    </row>
    <row r="11134" spans="1:22" x14ac:dyDescent="0.3">
      <c r="A11134" s="14">
        <v>11178</v>
      </c>
      <c r="B11134" s="14" t="s">
        <v>12010</v>
      </c>
      <c r="C11134" s="14" t="s">
        <v>13510</v>
      </c>
      <c r="D11134" s="14" t="s">
        <v>13504</v>
      </c>
      <c r="E11134" s="14" t="s">
        <v>13495</v>
      </c>
      <c r="F11134" s="14">
        <v>10</v>
      </c>
      <c r="G11134" s="14">
        <v>0.41</v>
      </c>
      <c r="H11134" s="15">
        <v>0.186</v>
      </c>
      <c r="I11134" s="16" t="s">
        <v>13516</v>
      </c>
      <c r="J11134" s="14"/>
      <c r="K11134" s="13"/>
      <c r="L11134" s="9">
        <f>0.16*1.05</f>
        <v>0.16800000000000001</v>
      </c>
      <c r="M11134" s="11">
        <f>L11134-H11134</f>
        <v>-1.7999999999999988E-2</v>
      </c>
      <c r="N11134" s="11">
        <v>0</v>
      </c>
      <c r="P11134" s="9">
        <f>0.5*N11134/1000</f>
        <v>0</v>
      </c>
      <c r="Q11134" s="9">
        <f>P11134+O11134</f>
        <v>0</v>
      </c>
      <c r="R11134" s="11">
        <v>0</v>
      </c>
      <c r="T11134" s="9">
        <f>0.5*R11134</f>
        <v>0</v>
      </c>
      <c r="U11134" s="9">
        <f>T11134+S11134</f>
        <v>0</v>
      </c>
      <c r="V11134" s="9">
        <f>(Q11134+U11134)/(0.944*1000)</f>
        <v>0</v>
      </c>
    </row>
    <row r="11135" spans="1:22" x14ac:dyDescent="0.3">
      <c r="A11135" s="14">
        <v>11179</v>
      </c>
      <c r="B11135" s="14" t="s">
        <v>12011</v>
      </c>
      <c r="C11135" s="14" t="s">
        <v>13510</v>
      </c>
      <c r="D11135" s="14" t="s">
        <v>13504</v>
      </c>
      <c r="E11135" s="14" t="s">
        <v>13495</v>
      </c>
      <c r="F11135" s="14">
        <v>10</v>
      </c>
      <c r="G11135" s="14">
        <v>0.16</v>
      </c>
      <c r="H11135" s="15">
        <v>0.10051</v>
      </c>
      <c r="I11135" s="15">
        <f>M11135-V11135</f>
        <v>6.7490000000000008E-2</v>
      </c>
      <c r="J11135" s="14"/>
      <c r="K11135" s="13"/>
      <c r="L11135" s="9">
        <f>G11135*1.05</f>
        <v>0.16800000000000001</v>
      </c>
      <c r="M11135" s="11">
        <f>L11135-H11135</f>
        <v>6.7490000000000008E-2</v>
      </c>
      <c r="N11135" s="11">
        <v>0</v>
      </c>
      <c r="P11135" s="9">
        <f>0.5*N11135/1000</f>
        <v>0</v>
      </c>
      <c r="Q11135" s="9">
        <f>P11135+O11135</f>
        <v>0</v>
      </c>
      <c r="R11135" s="11">
        <v>0</v>
      </c>
      <c r="T11135" s="9">
        <f>0.5*R11135</f>
        <v>0</v>
      </c>
      <c r="U11135" s="9">
        <f>T11135+S11135</f>
        <v>0</v>
      </c>
      <c r="V11135" s="9">
        <f>(Q11135+U11135)/(0.944*1000)</f>
        <v>0</v>
      </c>
    </row>
    <row r="11136" spans="1:22" x14ac:dyDescent="0.3">
      <c r="A11136" s="14">
        <v>11180</v>
      </c>
      <c r="B11136" s="14" t="s">
        <v>12012</v>
      </c>
      <c r="C11136" s="14" t="s">
        <v>13510</v>
      </c>
      <c r="D11136" s="14" t="s">
        <v>13504</v>
      </c>
      <c r="E11136" s="14" t="s">
        <v>13495</v>
      </c>
      <c r="F11136" s="14">
        <v>10</v>
      </c>
      <c r="G11136" s="14">
        <v>0.25</v>
      </c>
      <c r="H11136" s="15">
        <v>7.2357000000000005E-2</v>
      </c>
      <c r="I11136" s="15">
        <f>M11136-V11136</f>
        <v>0.19014300000000001</v>
      </c>
      <c r="J11136" s="14"/>
      <c r="K11136" s="13"/>
      <c r="L11136" s="9">
        <f>G11136*1.05</f>
        <v>0.26250000000000001</v>
      </c>
      <c r="M11136" s="11">
        <f>L11136-H11136</f>
        <v>0.19014300000000001</v>
      </c>
      <c r="N11136" s="11">
        <v>0</v>
      </c>
      <c r="P11136" s="9">
        <f>0.5*N11136/1000</f>
        <v>0</v>
      </c>
      <c r="Q11136" s="9">
        <f>P11136+O11136</f>
        <v>0</v>
      </c>
      <c r="R11136" s="11">
        <v>0</v>
      </c>
      <c r="T11136" s="9">
        <f>0.5*R11136</f>
        <v>0</v>
      </c>
      <c r="U11136" s="9">
        <f>T11136+S11136</f>
        <v>0</v>
      </c>
      <c r="V11136" s="9">
        <f>(Q11136+U11136)/(0.944*1000)</f>
        <v>0</v>
      </c>
    </row>
    <row r="11137" spans="1:22" x14ac:dyDescent="0.3">
      <c r="A11137" s="14">
        <v>11181</v>
      </c>
      <c r="B11137" s="14" t="s">
        <v>12013</v>
      </c>
      <c r="C11137" s="14" t="s">
        <v>13510</v>
      </c>
      <c r="D11137" s="14" t="s">
        <v>13504</v>
      </c>
      <c r="E11137" s="14" t="s">
        <v>13495</v>
      </c>
      <c r="F11137" s="14">
        <v>10</v>
      </c>
      <c r="G11137" s="14">
        <v>0.25</v>
      </c>
      <c r="H11137" s="15">
        <v>3.2557000000000016E-2</v>
      </c>
      <c r="I11137" s="15">
        <f>M11137-V11137</f>
        <v>0.22994300000000001</v>
      </c>
      <c r="J11137" s="14"/>
      <c r="K11137" s="13"/>
      <c r="L11137" s="9">
        <f>G11137*1.05</f>
        <v>0.26250000000000001</v>
      </c>
      <c r="M11137" s="11">
        <f>L11137-H11137</f>
        <v>0.22994300000000001</v>
      </c>
      <c r="N11137" s="11">
        <v>0</v>
      </c>
      <c r="P11137" s="9">
        <f>0.5*N11137/1000</f>
        <v>0</v>
      </c>
      <c r="Q11137" s="9">
        <f>P11137+O11137</f>
        <v>0</v>
      </c>
      <c r="R11137" s="11">
        <v>0</v>
      </c>
      <c r="T11137" s="9">
        <f>0.5*R11137</f>
        <v>0</v>
      </c>
      <c r="U11137" s="9">
        <f>T11137+S11137</f>
        <v>0</v>
      </c>
      <c r="V11137" s="9">
        <f>(Q11137+U11137)/(0.944*1000)</f>
        <v>0</v>
      </c>
    </row>
    <row r="11138" spans="1:22" x14ac:dyDescent="0.3">
      <c r="A11138" s="14">
        <v>11182</v>
      </c>
      <c r="B11138" s="14" t="s">
        <v>12014</v>
      </c>
      <c r="C11138" s="14" t="s">
        <v>13510</v>
      </c>
      <c r="D11138" s="14" t="s">
        <v>13504</v>
      </c>
      <c r="E11138" s="14" t="s">
        <v>13495</v>
      </c>
      <c r="F11138" s="14">
        <v>10</v>
      </c>
      <c r="G11138" s="14">
        <v>0.16</v>
      </c>
      <c r="H11138" s="15">
        <v>8.692000000000007E-3</v>
      </c>
      <c r="I11138" s="15">
        <f>M11138-V11138</f>
        <v>0.15930800000000001</v>
      </c>
      <c r="J11138" s="14"/>
      <c r="K11138" s="13"/>
      <c r="L11138" s="9">
        <f>G11138*1.05</f>
        <v>0.16800000000000001</v>
      </c>
      <c r="M11138" s="11">
        <f>L11138-H11138</f>
        <v>0.15930800000000001</v>
      </c>
      <c r="N11138" s="11">
        <v>0</v>
      </c>
      <c r="P11138" s="9">
        <f>0.5*N11138/1000</f>
        <v>0</v>
      </c>
      <c r="Q11138" s="9">
        <f>P11138+O11138</f>
        <v>0</v>
      </c>
      <c r="R11138" s="11">
        <v>0</v>
      </c>
      <c r="T11138" s="9">
        <f>0.5*R11138</f>
        <v>0</v>
      </c>
      <c r="U11138" s="9">
        <f>T11138+S11138</f>
        <v>0</v>
      </c>
      <c r="V11138" s="9">
        <f>(Q11138+U11138)/(0.944*1000)</f>
        <v>0</v>
      </c>
    </row>
    <row r="11139" spans="1:22" x14ac:dyDescent="0.3">
      <c r="A11139" s="14">
        <v>11183</v>
      </c>
      <c r="B11139" s="14" t="s">
        <v>12015</v>
      </c>
      <c r="C11139" s="14" t="s">
        <v>13510</v>
      </c>
      <c r="D11139" s="14" t="s">
        <v>13504</v>
      </c>
      <c r="E11139" s="14" t="s">
        <v>13495</v>
      </c>
      <c r="F11139" s="14">
        <v>10</v>
      </c>
      <c r="G11139" s="14">
        <v>0.16</v>
      </c>
      <c r="H11139" s="15">
        <v>2.4724999999999994E-2</v>
      </c>
      <c r="I11139" s="15">
        <f>M11139-V11139</f>
        <v>0.14327500000000001</v>
      </c>
      <c r="J11139" s="14"/>
      <c r="K11139" s="13"/>
      <c r="L11139" s="9">
        <f>G11139*1.05</f>
        <v>0.16800000000000001</v>
      </c>
      <c r="M11139" s="11">
        <f>L11139-H11139</f>
        <v>0.14327500000000001</v>
      </c>
      <c r="N11139" s="11">
        <v>0</v>
      </c>
      <c r="P11139" s="9">
        <f>0.5*N11139/1000</f>
        <v>0</v>
      </c>
      <c r="Q11139" s="9">
        <f>P11139+O11139</f>
        <v>0</v>
      </c>
      <c r="R11139" s="11">
        <v>0</v>
      </c>
      <c r="T11139" s="9">
        <f>0.5*R11139</f>
        <v>0</v>
      </c>
      <c r="U11139" s="9">
        <f>T11139+S11139</f>
        <v>0</v>
      </c>
      <c r="V11139" s="9">
        <f>(Q11139+U11139)/(0.944*1000)</f>
        <v>0</v>
      </c>
    </row>
    <row r="11140" spans="1:22" x14ac:dyDescent="0.3">
      <c r="A11140" s="14">
        <v>11184</v>
      </c>
      <c r="B11140" s="14" t="s">
        <v>12016</v>
      </c>
      <c r="C11140" s="14" t="s">
        <v>13510</v>
      </c>
      <c r="D11140" s="14" t="s">
        <v>13504</v>
      </c>
      <c r="E11140" s="14" t="s">
        <v>13495</v>
      </c>
      <c r="F11140" s="14">
        <v>10</v>
      </c>
      <c r="G11140" s="14">
        <v>1.26</v>
      </c>
      <c r="H11140" s="15">
        <v>0.78773099999999996</v>
      </c>
      <c r="I11140" s="16" t="s">
        <v>13516</v>
      </c>
      <c r="J11140" s="14"/>
      <c r="K11140" s="13"/>
      <c r="L11140" s="9">
        <f>1.05*0.63</f>
        <v>0.66150000000000009</v>
      </c>
      <c r="M11140" s="11">
        <f>L11140-H11140</f>
        <v>-0.12623099999999987</v>
      </c>
      <c r="N11140" s="11">
        <v>0</v>
      </c>
      <c r="P11140" s="9">
        <f>0.5*N11140/1000</f>
        <v>0</v>
      </c>
      <c r="Q11140" s="9">
        <f>P11140+O11140</f>
        <v>0</v>
      </c>
      <c r="R11140" s="11">
        <v>0</v>
      </c>
      <c r="T11140" s="9">
        <f>0.5*R11140</f>
        <v>0</v>
      </c>
      <c r="U11140" s="9">
        <f>T11140+S11140</f>
        <v>0</v>
      </c>
      <c r="V11140" s="9">
        <f>(Q11140+U11140)/(0.944*1000)</f>
        <v>0</v>
      </c>
    </row>
    <row r="11141" spans="1:22" x14ac:dyDescent="0.3">
      <c r="A11141" s="14">
        <v>11185</v>
      </c>
      <c r="B11141" s="14" t="s">
        <v>12017</v>
      </c>
      <c r="C11141" s="14" t="s">
        <v>13510</v>
      </c>
      <c r="D11141" s="14" t="s">
        <v>13504</v>
      </c>
      <c r="E11141" s="14" t="s">
        <v>13495</v>
      </c>
      <c r="F11141" s="14">
        <v>10</v>
      </c>
      <c r="G11141" s="14">
        <v>0.16</v>
      </c>
      <c r="H11141" s="15">
        <v>6.8999999999999769E-4</v>
      </c>
      <c r="I11141" s="15">
        <f>M11141-V11141</f>
        <v>0.16731000000000001</v>
      </c>
      <c r="J11141" s="14"/>
      <c r="K11141" s="13"/>
      <c r="L11141" s="9">
        <f>G11141*1.05</f>
        <v>0.16800000000000001</v>
      </c>
      <c r="M11141" s="11">
        <f>L11141-H11141</f>
        <v>0.16731000000000001</v>
      </c>
      <c r="N11141" s="11">
        <v>0</v>
      </c>
      <c r="P11141" s="9">
        <f>0.5*N11141/1000</f>
        <v>0</v>
      </c>
      <c r="Q11141" s="9">
        <f>P11141+O11141</f>
        <v>0</v>
      </c>
      <c r="R11141" s="11">
        <v>0</v>
      </c>
      <c r="T11141" s="9">
        <f>0.5*R11141</f>
        <v>0</v>
      </c>
      <c r="U11141" s="9">
        <f>T11141+S11141</f>
        <v>0</v>
      </c>
      <c r="V11141" s="9">
        <f>(Q11141+U11141)/(0.944*1000)</f>
        <v>0</v>
      </c>
    </row>
    <row r="11142" spans="1:22" x14ac:dyDescent="0.3">
      <c r="A11142" s="14">
        <v>11186</v>
      </c>
      <c r="B11142" s="14" t="s">
        <v>12018</v>
      </c>
      <c r="C11142" s="14" t="s">
        <v>13510</v>
      </c>
      <c r="D11142" s="14" t="s">
        <v>13504</v>
      </c>
      <c r="E11142" s="14" t="s">
        <v>13495</v>
      </c>
      <c r="F11142" s="14">
        <v>10</v>
      </c>
      <c r="G11142" s="14">
        <v>0.25</v>
      </c>
      <c r="H11142" s="15">
        <v>0.156</v>
      </c>
      <c r="I11142" s="15">
        <f>M11142-V11142</f>
        <v>0.10650000000000001</v>
      </c>
      <c r="J11142" s="14"/>
      <c r="K11142" s="13"/>
      <c r="L11142" s="9">
        <f>G11142*1.05</f>
        <v>0.26250000000000001</v>
      </c>
      <c r="M11142" s="11">
        <f>L11142-H11142</f>
        <v>0.10650000000000001</v>
      </c>
      <c r="N11142" s="11">
        <v>0</v>
      </c>
      <c r="P11142" s="9">
        <f>0.5*N11142/1000</f>
        <v>0</v>
      </c>
      <c r="Q11142" s="9">
        <f>P11142+O11142</f>
        <v>0</v>
      </c>
      <c r="R11142" s="11">
        <v>0</v>
      </c>
      <c r="T11142" s="9">
        <f>0.5*R11142</f>
        <v>0</v>
      </c>
      <c r="U11142" s="9">
        <f>T11142+S11142</f>
        <v>0</v>
      </c>
      <c r="V11142" s="9">
        <f>(Q11142+U11142)/(0.944*1000)</f>
        <v>0</v>
      </c>
    </row>
    <row r="11143" spans="1:22" x14ac:dyDescent="0.3">
      <c r="A11143" s="14">
        <v>11187</v>
      </c>
      <c r="B11143" s="14" t="s">
        <v>12019</v>
      </c>
      <c r="C11143" s="14" t="s">
        <v>13510</v>
      </c>
      <c r="D11143" s="14" t="s">
        <v>13504</v>
      </c>
      <c r="E11143" s="14" t="s">
        <v>13495</v>
      </c>
      <c r="F11143" s="14">
        <v>10</v>
      </c>
      <c r="G11143" s="14">
        <v>0.1</v>
      </c>
      <c r="H11143" s="15">
        <v>4.9000000000000002E-2</v>
      </c>
      <c r="I11143" s="15">
        <f>M11143-V11143</f>
        <v>5.6000000000000008E-2</v>
      </c>
      <c r="J11143" s="14"/>
      <c r="K11143" s="13"/>
      <c r="L11143" s="9">
        <f>G11143*1.05</f>
        <v>0.10500000000000001</v>
      </c>
      <c r="M11143" s="11">
        <f>L11143-H11143</f>
        <v>5.6000000000000008E-2</v>
      </c>
      <c r="N11143" s="11">
        <v>0</v>
      </c>
      <c r="P11143" s="9">
        <f>0.5*N11143/1000</f>
        <v>0</v>
      </c>
      <c r="Q11143" s="9">
        <f>P11143+O11143</f>
        <v>0</v>
      </c>
      <c r="R11143" s="11">
        <v>0</v>
      </c>
      <c r="T11143" s="9">
        <f>0.5*R11143</f>
        <v>0</v>
      </c>
      <c r="U11143" s="9">
        <f>T11143+S11143</f>
        <v>0</v>
      </c>
      <c r="V11143" s="9">
        <f>(Q11143+U11143)/(0.944*1000)</f>
        <v>0</v>
      </c>
    </row>
    <row r="11144" spans="1:22" x14ac:dyDescent="0.3">
      <c r="A11144" s="14">
        <v>11188</v>
      </c>
      <c r="B11144" s="14" t="s">
        <v>12020</v>
      </c>
      <c r="C11144" s="14" t="s">
        <v>13510</v>
      </c>
      <c r="D11144" s="14" t="s">
        <v>13504</v>
      </c>
      <c r="E11144" s="14" t="s">
        <v>13495</v>
      </c>
      <c r="F11144" s="14">
        <v>10</v>
      </c>
      <c r="G11144" s="14">
        <v>0.5</v>
      </c>
      <c r="H11144" s="15">
        <v>0.32017000000000001</v>
      </c>
      <c r="I11144" s="16" t="s">
        <v>13516</v>
      </c>
      <c r="J11144" s="14"/>
      <c r="K11144" s="13"/>
      <c r="L11144" s="9">
        <f>G11144/2*1.05</f>
        <v>0.26250000000000001</v>
      </c>
      <c r="M11144" s="11">
        <f>L11144-H11144</f>
        <v>-5.7669999999999999E-2</v>
      </c>
      <c r="N11144" s="11">
        <v>0</v>
      </c>
      <c r="P11144" s="9">
        <f>0.5*N11144/1000</f>
        <v>0</v>
      </c>
      <c r="Q11144" s="9">
        <f>P11144+O11144</f>
        <v>0</v>
      </c>
      <c r="R11144" s="11">
        <v>0</v>
      </c>
      <c r="T11144" s="9">
        <f>0.5*R11144</f>
        <v>0</v>
      </c>
      <c r="U11144" s="9">
        <f>T11144+S11144</f>
        <v>0</v>
      </c>
      <c r="V11144" s="9">
        <f>(Q11144+U11144)/(0.944*1000)</f>
        <v>0</v>
      </c>
    </row>
    <row r="11145" spans="1:22" x14ac:dyDescent="0.3">
      <c r="A11145" s="14">
        <v>11189</v>
      </c>
      <c r="B11145" s="14" t="s">
        <v>12021</v>
      </c>
      <c r="C11145" s="14" t="s">
        <v>13510</v>
      </c>
      <c r="D11145" s="14" t="s">
        <v>13504</v>
      </c>
      <c r="E11145" s="14" t="s">
        <v>13495</v>
      </c>
      <c r="F11145" s="14">
        <v>10</v>
      </c>
      <c r="G11145" s="14">
        <v>0.8</v>
      </c>
      <c r="H11145" s="15">
        <v>0.44695299999999999</v>
      </c>
      <c r="I11145" s="16" t="s">
        <v>13516</v>
      </c>
      <c r="J11145" s="14"/>
      <c r="K11145" s="13"/>
      <c r="L11145" s="9">
        <f>1.05*0.4</f>
        <v>0.42000000000000004</v>
      </c>
      <c r="M11145" s="11">
        <f>L11145-H11145</f>
        <v>-2.6952999999999949E-2</v>
      </c>
      <c r="N11145" s="11">
        <v>0</v>
      </c>
      <c r="P11145" s="9">
        <f>0.5*N11145/1000</f>
        <v>0</v>
      </c>
      <c r="Q11145" s="9">
        <f>P11145+O11145</f>
        <v>0</v>
      </c>
      <c r="R11145" s="11">
        <v>0</v>
      </c>
      <c r="T11145" s="9">
        <f>0.5*R11145</f>
        <v>0</v>
      </c>
      <c r="U11145" s="9">
        <f>T11145+S11145</f>
        <v>0</v>
      </c>
      <c r="V11145" s="9">
        <f>(Q11145+U11145)/(0.944*1000)</f>
        <v>0</v>
      </c>
    </row>
    <row r="11146" spans="1:22" x14ac:dyDescent="0.3">
      <c r="A11146" s="14">
        <v>11190</v>
      </c>
      <c r="B11146" s="14" t="s">
        <v>12022</v>
      </c>
      <c r="C11146" s="14" t="s">
        <v>13510</v>
      </c>
      <c r="D11146" s="14" t="s">
        <v>13504</v>
      </c>
      <c r="E11146" s="14" t="s">
        <v>13495</v>
      </c>
      <c r="F11146" s="14">
        <v>10</v>
      </c>
      <c r="G11146" s="14">
        <v>0.25</v>
      </c>
      <c r="H11146" s="15">
        <v>2.1026999999999987E-2</v>
      </c>
      <c r="I11146" s="15">
        <f>M11146-V11146</f>
        <v>0.24147300000000002</v>
      </c>
      <c r="J11146" s="14"/>
      <c r="K11146" s="13"/>
      <c r="L11146" s="9">
        <f>G11146*1.05</f>
        <v>0.26250000000000001</v>
      </c>
      <c r="M11146" s="11">
        <f>L11146-H11146</f>
        <v>0.24147300000000002</v>
      </c>
      <c r="N11146" s="11">
        <v>0</v>
      </c>
      <c r="P11146" s="9">
        <f>0.5*N11146/1000</f>
        <v>0</v>
      </c>
      <c r="Q11146" s="9">
        <f>P11146+O11146</f>
        <v>0</v>
      </c>
      <c r="R11146" s="11">
        <v>0</v>
      </c>
      <c r="T11146" s="9">
        <f>0.5*R11146</f>
        <v>0</v>
      </c>
      <c r="U11146" s="9">
        <f>T11146+S11146</f>
        <v>0</v>
      </c>
      <c r="V11146" s="9">
        <f>(Q11146+U11146)/(0.944*1000)</f>
        <v>0</v>
      </c>
    </row>
    <row r="11147" spans="1:22" x14ac:dyDescent="0.3">
      <c r="A11147" s="14">
        <v>11191</v>
      </c>
      <c r="B11147" s="14" t="s">
        <v>12023</v>
      </c>
      <c r="C11147" s="14" t="s">
        <v>13510</v>
      </c>
      <c r="D11147" s="14" t="s">
        <v>13504</v>
      </c>
      <c r="E11147" s="14" t="s">
        <v>13495</v>
      </c>
      <c r="F11147" s="14">
        <v>10</v>
      </c>
      <c r="G11147" s="14">
        <v>1.63</v>
      </c>
      <c r="H11147" s="15">
        <v>0.38700000000000001</v>
      </c>
      <c r="I11147" s="15">
        <f>M11147-V11147</f>
        <v>0.27450000000000008</v>
      </c>
      <c r="J11147" s="14"/>
      <c r="K11147" s="13"/>
      <c r="L11147" s="9">
        <f>1.05*0.63</f>
        <v>0.66150000000000009</v>
      </c>
      <c r="M11147" s="11">
        <f>L11147-H11147</f>
        <v>0.27450000000000008</v>
      </c>
      <c r="N11147" s="11">
        <v>0</v>
      </c>
      <c r="P11147" s="9">
        <f>0.5*N11147/1000</f>
        <v>0</v>
      </c>
      <c r="Q11147" s="9">
        <f>P11147+O11147</f>
        <v>0</v>
      </c>
      <c r="R11147" s="11">
        <v>0</v>
      </c>
      <c r="T11147" s="9">
        <f>0.5*R11147</f>
        <v>0</v>
      </c>
      <c r="U11147" s="9">
        <f>T11147+S11147</f>
        <v>0</v>
      </c>
      <c r="V11147" s="9">
        <f>(Q11147+U11147)/(0.944*1000)</f>
        <v>0</v>
      </c>
    </row>
    <row r="11148" spans="1:22" x14ac:dyDescent="0.3">
      <c r="A11148" s="14">
        <v>11192</v>
      </c>
      <c r="B11148" s="14" t="s">
        <v>12024</v>
      </c>
      <c r="C11148" s="14" t="s">
        <v>13510</v>
      </c>
      <c r="D11148" s="14" t="s">
        <v>13504</v>
      </c>
      <c r="E11148" s="14" t="s">
        <v>13495</v>
      </c>
      <c r="F11148" s="14">
        <v>10</v>
      </c>
      <c r="G11148" s="14">
        <v>0.65</v>
      </c>
      <c r="H11148" s="15">
        <v>0.31215799999999999</v>
      </c>
      <c r="I11148" s="16" t="s">
        <v>13516</v>
      </c>
      <c r="J11148" s="14"/>
      <c r="K11148" s="13"/>
      <c r="L11148" s="9">
        <f>1.05*0.25</f>
        <v>0.26250000000000001</v>
      </c>
      <c r="M11148" s="11">
        <f>L11148-H11148</f>
        <v>-4.965799999999998E-2</v>
      </c>
      <c r="N11148" s="11">
        <v>0</v>
      </c>
      <c r="P11148" s="9">
        <f>0.5*N11148/1000</f>
        <v>0</v>
      </c>
      <c r="Q11148" s="9">
        <f>P11148+O11148</f>
        <v>0</v>
      </c>
      <c r="R11148" s="11">
        <v>0</v>
      </c>
      <c r="T11148" s="9">
        <f>0.5*R11148</f>
        <v>0</v>
      </c>
      <c r="U11148" s="9">
        <f>T11148+S11148</f>
        <v>0</v>
      </c>
      <c r="V11148" s="9">
        <f>(Q11148+U11148)/(0.944*1000)</f>
        <v>0</v>
      </c>
    </row>
    <row r="11149" spans="1:22" x14ac:dyDescent="0.3">
      <c r="A11149" s="14">
        <v>11193</v>
      </c>
      <c r="B11149" s="14" t="s">
        <v>12025</v>
      </c>
      <c r="C11149" s="14" t="s">
        <v>13510</v>
      </c>
      <c r="D11149" s="14" t="s">
        <v>13504</v>
      </c>
      <c r="E11149" s="14" t="s">
        <v>13495</v>
      </c>
      <c r="F11149" s="14">
        <v>10</v>
      </c>
      <c r="G11149" s="14">
        <v>0.4</v>
      </c>
      <c r="H11149" s="15">
        <v>1.5274000000000001E-2</v>
      </c>
      <c r="I11149" s="15">
        <f>M11149-V11149</f>
        <v>0.40472600000000003</v>
      </c>
      <c r="J11149" s="14"/>
      <c r="K11149" s="13"/>
      <c r="L11149" s="9">
        <f>G11149*1.05</f>
        <v>0.42000000000000004</v>
      </c>
      <c r="M11149" s="11">
        <f>L11149-H11149</f>
        <v>0.40472600000000003</v>
      </c>
      <c r="N11149" s="11">
        <v>0</v>
      </c>
      <c r="P11149" s="9">
        <f>0.5*N11149/1000</f>
        <v>0</v>
      </c>
      <c r="Q11149" s="9">
        <f>P11149+O11149</f>
        <v>0</v>
      </c>
      <c r="R11149" s="11">
        <v>0</v>
      </c>
      <c r="T11149" s="9">
        <f>0.5*R11149</f>
        <v>0</v>
      </c>
      <c r="U11149" s="9">
        <f>T11149+S11149</f>
        <v>0</v>
      </c>
      <c r="V11149" s="9">
        <f>(Q11149+U11149)/(0.944*1000)</f>
        <v>0</v>
      </c>
    </row>
    <row r="11150" spans="1:22" x14ac:dyDescent="0.3">
      <c r="A11150" s="14">
        <v>11194</v>
      </c>
      <c r="B11150" s="14" t="s">
        <v>12026</v>
      </c>
      <c r="C11150" s="14" t="s">
        <v>13510</v>
      </c>
      <c r="D11150" s="14" t="s">
        <v>13504</v>
      </c>
      <c r="E11150" s="14" t="s">
        <v>13495</v>
      </c>
      <c r="F11150" s="14">
        <v>10</v>
      </c>
      <c r="G11150" s="14">
        <v>0.04</v>
      </c>
      <c r="H11150" s="15">
        <v>2.2699999999999676E-4</v>
      </c>
      <c r="I11150" s="15">
        <f>M11150-V11150</f>
        <v>4.1773000000000005E-2</v>
      </c>
      <c r="J11150" s="14"/>
      <c r="K11150" s="13"/>
      <c r="L11150" s="9">
        <f>G11150*1.05</f>
        <v>4.2000000000000003E-2</v>
      </c>
      <c r="M11150" s="11">
        <f>L11150-H11150</f>
        <v>4.1773000000000005E-2</v>
      </c>
      <c r="N11150" s="11">
        <v>0</v>
      </c>
      <c r="P11150" s="9">
        <f>0.5*N11150/1000</f>
        <v>0</v>
      </c>
      <c r="Q11150" s="9">
        <f>P11150+O11150</f>
        <v>0</v>
      </c>
      <c r="R11150" s="11">
        <v>0</v>
      </c>
      <c r="T11150" s="9">
        <f>0.5*R11150</f>
        <v>0</v>
      </c>
      <c r="U11150" s="9">
        <f>T11150+S11150</f>
        <v>0</v>
      </c>
      <c r="V11150" s="9">
        <f>(Q11150+U11150)/(0.944*1000)</f>
        <v>0</v>
      </c>
    </row>
    <row r="11151" spans="1:22" x14ac:dyDescent="0.3">
      <c r="A11151" s="14">
        <v>11195</v>
      </c>
      <c r="B11151" s="14" t="s">
        <v>12027</v>
      </c>
      <c r="C11151" s="14" t="s">
        <v>13510</v>
      </c>
      <c r="D11151" s="14" t="s">
        <v>13504</v>
      </c>
      <c r="E11151" s="14" t="s">
        <v>13495</v>
      </c>
      <c r="F11151" s="14">
        <v>10</v>
      </c>
      <c r="G11151" s="14">
        <v>0.5</v>
      </c>
      <c r="H11151" s="15">
        <v>0.34399999999999997</v>
      </c>
      <c r="I11151" s="16" t="s">
        <v>13516</v>
      </c>
      <c r="J11151" s="14"/>
      <c r="K11151" s="13"/>
      <c r="L11151" s="9">
        <f>G11151/2*1.05</f>
        <v>0.26250000000000001</v>
      </c>
      <c r="M11151" s="11">
        <f>L11151-H11151</f>
        <v>-8.1499999999999961E-2</v>
      </c>
      <c r="N11151" s="11">
        <v>0</v>
      </c>
      <c r="P11151" s="9">
        <f>0.5*N11151/1000</f>
        <v>0</v>
      </c>
      <c r="Q11151" s="9">
        <f>P11151+O11151</f>
        <v>0</v>
      </c>
      <c r="R11151" s="11">
        <v>0</v>
      </c>
      <c r="T11151" s="9">
        <f>0.5*R11151</f>
        <v>0</v>
      </c>
      <c r="U11151" s="9">
        <f>T11151+S11151</f>
        <v>0</v>
      </c>
      <c r="V11151" s="9">
        <f>(Q11151+U11151)/(0.944*1000)</f>
        <v>0</v>
      </c>
    </row>
    <row r="11152" spans="1:22" x14ac:dyDescent="0.3">
      <c r="A11152" s="14">
        <v>11196</v>
      </c>
      <c r="B11152" s="14" t="s">
        <v>12028</v>
      </c>
      <c r="C11152" s="14" t="s">
        <v>13510</v>
      </c>
      <c r="D11152" s="14" t="s">
        <v>13504</v>
      </c>
      <c r="E11152" s="14" t="s">
        <v>13495</v>
      </c>
      <c r="F11152" s="14">
        <v>10</v>
      </c>
      <c r="G11152" s="14">
        <v>0.5</v>
      </c>
      <c r="H11152" s="15">
        <v>0.25068699999999999</v>
      </c>
      <c r="I11152" s="15">
        <f>M11152-V11152</f>
        <v>1.1813000000000018E-2</v>
      </c>
      <c r="J11152" s="14"/>
      <c r="K11152" s="13"/>
      <c r="L11152" s="9">
        <f>G11152/2*1.05</f>
        <v>0.26250000000000001</v>
      </c>
      <c r="M11152" s="11">
        <f>L11152-H11152</f>
        <v>1.1813000000000018E-2</v>
      </c>
      <c r="N11152" s="11">
        <v>0</v>
      </c>
      <c r="P11152" s="9">
        <f>0.5*N11152/1000</f>
        <v>0</v>
      </c>
      <c r="Q11152" s="9">
        <f>P11152+O11152</f>
        <v>0</v>
      </c>
      <c r="R11152" s="11">
        <v>0</v>
      </c>
      <c r="T11152" s="9">
        <f>0.5*R11152</f>
        <v>0</v>
      </c>
      <c r="U11152" s="9">
        <f>T11152+S11152</f>
        <v>0</v>
      </c>
      <c r="V11152" s="9">
        <f>(Q11152+U11152)/(0.944*1000)</f>
        <v>0</v>
      </c>
    </row>
    <row r="11153" spans="1:22" x14ac:dyDescent="0.3">
      <c r="A11153" s="14">
        <v>11197</v>
      </c>
      <c r="B11153" s="14" t="s">
        <v>12029</v>
      </c>
      <c r="C11153" s="14" t="s">
        <v>13510</v>
      </c>
      <c r="D11153" s="14" t="s">
        <v>13504</v>
      </c>
      <c r="E11153" s="14" t="s">
        <v>13495</v>
      </c>
      <c r="F11153" s="14">
        <v>10</v>
      </c>
      <c r="G11153" s="14">
        <v>0.16</v>
      </c>
      <c r="H11153" s="15">
        <v>1.6105999999999995E-2</v>
      </c>
      <c r="I11153" s="15">
        <f>M11153-V11153</f>
        <v>0.15189400000000003</v>
      </c>
      <c r="J11153" s="14"/>
      <c r="K11153" s="13"/>
      <c r="L11153" s="9">
        <f>G11153*1.05</f>
        <v>0.16800000000000001</v>
      </c>
      <c r="M11153" s="11">
        <f>L11153-H11153</f>
        <v>0.15189400000000003</v>
      </c>
      <c r="N11153" s="11">
        <v>0</v>
      </c>
      <c r="P11153" s="9">
        <f>0.5*N11153/1000</f>
        <v>0</v>
      </c>
      <c r="Q11153" s="9">
        <f>P11153+O11153</f>
        <v>0</v>
      </c>
      <c r="R11153" s="11">
        <v>0</v>
      </c>
      <c r="T11153" s="9">
        <f>0.5*R11153</f>
        <v>0</v>
      </c>
      <c r="U11153" s="9">
        <f>T11153+S11153</f>
        <v>0</v>
      </c>
      <c r="V11153" s="9">
        <f>(Q11153+U11153)/(0.944*1000)</f>
        <v>0</v>
      </c>
    </row>
    <row r="11154" spans="1:22" x14ac:dyDescent="0.3">
      <c r="A11154" s="14">
        <v>11198</v>
      </c>
      <c r="B11154" s="14" t="s">
        <v>12030</v>
      </c>
      <c r="C11154" s="14" t="s">
        <v>13510</v>
      </c>
      <c r="D11154" s="14" t="s">
        <v>13504</v>
      </c>
      <c r="E11154" s="14" t="s">
        <v>13495</v>
      </c>
      <c r="F11154" s="14">
        <v>10</v>
      </c>
      <c r="G11154" s="14">
        <v>0.25</v>
      </c>
      <c r="H11154" s="15">
        <v>6.5282000000000007E-2</v>
      </c>
      <c r="I11154" s="15">
        <f>M11154-V11154</f>
        <v>0.197218</v>
      </c>
      <c r="J11154" s="14"/>
      <c r="K11154" s="13"/>
      <c r="L11154" s="9">
        <f>G11154*1.05</f>
        <v>0.26250000000000001</v>
      </c>
      <c r="M11154" s="11">
        <f>L11154-H11154</f>
        <v>0.197218</v>
      </c>
      <c r="N11154" s="11">
        <v>0</v>
      </c>
      <c r="P11154" s="9">
        <f>0.5*N11154/1000</f>
        <v>0</v>
      </c>
      <c r="Q11154" s="9">
        <f>P11154+O11154</f>
        <v>0</v>
      </c>
      <c r="R11154" s="11">
        <v>0</v>
      </c>
      <c r="T11154" s="9">
        <f>0.5*R11154</f>
        <v>0</v>
      </c>
      <c r="U11154" s="9">
        <f>T11154+S11154</f>
        <v>0</v>
      </c>
      <c r="V11154" s="9">
        <f>(Q11154+U11154)/(0.944*1000)</f>
        <v>0</v>
      </c>
    </row>
    <row r="11155" spans="1:22" x14ac:dyDescent="0.3">
      <c r="A11155" s="14">
        <v>11199</v>
      </c>
      <c r="B11155" s="14" t="s">
        <v>12031</v>
      </c>
      <c r="C11155" s="14" t="s">
        <v>13510</v>
      </c>
      <c r="D11155" s="14" t="s">
        <v>13504</v>
      </c>
      <c r="E11155" s="14" t="s">
        <v>13495</v>
      </c>
      <c r="F11155" s="14">
        <v>10</v>
      </c>
      <c r="G11155" s="14">
        <v>0.5</v>
      </c>
      <c r="H11155" s="15">
        <v>0.27022800000000002</v>
      </c>
      <c r="I11155" s="16" t="s">
        <v>13516</v>
      </c>
      <c r="J11155" s="14"/>
      <c r="K11155" s="13"/>
      <c r="L11155" s="9">
        <f>G11155/2*1.05</f>
        <v>0.26250000000000001</v>
      </c>
      <c r="M11155" s="11">
        <f>L11155-H11155</f>
        <v>-7.7280000000000126E-3</v>
      </c>
      <c r="N11155" s="11">
        <v>0</v>
      </c>
      <c r="P11155" s="9">
        <f>0.5*N11155/1000</f>
        <v>0</v>
      </c>
      <c r="Q11155" s="9">
        <f>P11155+O11155</f>
        <v>0</v>
      </c>
      <c r="R11155" s="11">
        <v>0</v>
      </c>
      <c r="T11155" s="9">
        <f>0.5*R11155</f>
        <v>0</v>
      </c>
      <c r="U11155" s="9">
        <f>T11155+S11155</f>
        <v>0</v>
      </c>
      <c r="V11155" s="9">
        <f>(Q11155+U11155)/(0.944*1000)</f>
        <v>0</v>
      </c>
    </row>
    <row r="11156" spans="1:22" x14ac:dyDescent="0.3">
      <c r="A11156" s="14">
        <v>11200</v>
      </c>
      <c r="B11156" s="14" t="s">
        <v>12032</v>
      </c>
      <c r="C11156" s="14" t="s">
        <v>13510</v>
      </c>
      <c r="D11156" s="14" t="s">
        <v>13504</v>
      </c>
      <c r="E11156" s="14" t="s">
        <v>13495</v>
      </c>
      <c r="F11156" s="14">
        <v>10</v>
      </c>
      <c r="G11156" s="14">
        <v>0.16</v>
      </c>
      <c r="H11156" s="15">
        <v>1.8145000000000012E-2</v>
      </c>
      <c r="I11156" s="15">
        <f>M11156-V11156</f>
        <v>0.14985499999999999</v>
      </c>
      <c r="J11156" s="14"/>
      <c r="K11156" s="13"/>
      <c r="L11156" s="9">
        <f>G11156*1.05</f>
        <v>0.16800000000000001</v>
      </c>
      <c r="M11156" s="11">
        <f>L11156-H11156</f>
        <v>0.14985499999999999</v>
      </c>
      <c r="N11156" s="11">
        <v>0</v>
      </c>
      <c r="P11156" s="9">
        <f>0.5*N11156/1000</f>
        <v>0</v>
      </c>
      <c r="Q11156" s="9">
        <f>P11156+O11156</f>
        <v>0</v>
      </c>
      <c r="R11156" s="11">
        <v>0</v>
      </c>
      <c r="T11156" s="9">
        <f>0.5*R11156</f>
        <v>0</v>
      </c>
      <c r="U11156" s="9">
        <f>T11156+S11156</f>
        <v>0</v>
      </c>
      <c r="V11156" s="9">
        <f>(Q11156+U11156)/(0.944*1000)</f>
        <v>0</v>
      </c>
    </row>
    <row r="11157" spans="1:22" x14ac:dyDescent="0.3">
      <c r="A11157" s="14">
        <v>11201</v>
      </c>
      <c r="B11157" s="14" t="s">
        <v>12033</v>
      </c>
      <c r="C11157" s="14" t="s">
        <v>13510</v>
      </c>
      <c r="D11157" s="14" t="s">
        <v>13504</v>
      </c>
      <c r="E11157" s="14" t="s">
        <v>13495</v>
      </c>
      <c r="F11157" s="14">
        <v>10</v>
      </c>
      <c r="G11157" s="14">
        <v>0.25</v>
      </c>
      <c r="H11157" s="15">
        <v>1.0570999999999999E-2</v>
      </c>
      <c r="I11157" s="15">
        <f>M11157-V11157</f>
        <v>0.25192900000000001</v>
      </c>
      <c r="J11157" s="14"/>
      <c r="K11157" s="13"/>
      <c r="L11157" s="9">
        <f>G11157*1.05</f>
        <v>0.26250000000000001</v>
      </c>
      <c r="M11157" s="11">
        <f>L11157-H11157</f>
        <v>0.25192900000000001</v>
      </c>
      <c r="N11157" s="11">
        <v>0</v>
      </c>
      <c r="P11157" s="9">
        <f>0.5*N11157/1000</f>
        <v>0</v>
      </c>
      <c r="Q11157" s="9">
        <f>P11157+O11157</f>
        <v>0</v>
      </c>
      <c r="R11157" s="11">
        <v>0</v>
      </c>
      <c r="T11157" s="9">
        <f>0.5*R11157</f>
        <v>0</v>
      </c>
      <c r="U11157" s="9">
        <f>T11157+S11157</f>
        <v>0</v>
      </c>
      <c r="V11157" s="9">
        <f>(Q11157+U11157)/(0.944*1000)</f>
        <v>0</v>
      </c>
    </row>
    <row r="11158" spans="1:22" x14ac:dyDescent="0.3">
      <c r="A11158" s="14">
        <v>11202</v>
      </c>
      <c r="B11158" s="14" t="s">
        <v>12034</v>
      </c>
      <c r="C11158" s="14" t="s">
        <v>13510</v>
      </c>
      <c r="D11158" s="14" t="s">
        <v>13504</v>
      </c>
      <c r="E11158" s="14" t="s">
        <v>13495</v>
      </c>
      <c r="F11158" s="14">
        <v>10</v>
      </c>
      <c r="G11158" s="14">
        <v>0.1</v>
      </c>
      <c r="H11158" s="15">
        <v>1.3442999999999998E-2</v>
      </c>
      <c r="I11158" s="15">
        <f>M11158-V11158</f>
        <v>9.1557000000000013E-2</v>
      </c>
      <c r="J11158" s="14"/>
      <c r="K11158" s="13"/>
      <c r="L11158" s="9">
        <f>G11158*1.05</f>
        <v>0.10500000000000001</v>
      </c>
      <c r="M11158" s="11">
        <f>L11158-H11158</f>
        <v>9.1557000000000013E-2</v>
      </c>
      <c r="N11158" s="11">
        <v>0</v>
      </c>
      <c r="P11158" s="9">
        <f>0.5*N11158/1000</f>
        <v>0</v>
      </c>
      <c r="Q11158" s="9">
        <f>P11158+O11158</f>
        <v>0</v>
      </c>
      <c r="R11158" s="11">
        <v>0</v>
      </c>
      <c r="T11158" s="9">
        <f>0.5*R11158</f>
        <v>0</v>
      </c>
      <c r="U11158" s="9">
        <f>T11158+S11158</f>
        <v>0</v>
      </c>
      <c r="V11158" s="9">
        <f>(Q11158+U11158)/(0.944*1000)</f>
        <v>0</v>
      </c>
    </row>
    <row r="11159" spans="1:22" x14ac:dyDescent="0.3">
      <c r="A11159" s="14">
        <v>11203</v>
      </c>
      <c r="B11159" s="14" t="s">
        <v>12035</v>
      </c>
      <c r="C11159" s="14" t="s">
        <v>13510</v>
      </c>
      <c r="D11159" s="14" t="s">
        <v>13504</v>
      </c>
      <c r="E11159" s="14" t="s">
        <v>13495</v>
      </c>
      <c r="F11159" s="14">
        <v>10</v>
      </c>
      <c r="G11159" s="14">
        <v>0.16</v>
      </c>
      <c r="H11159" s="15">
        <v>3.3561999999999995E-2</v>
      </c>
      <c r="I11159" s="15">
        <f>M11159-V11159</f>
        <v>0.134438</v>
      </c>
      <c r="J11159" s="14"/>
      <c r="K11159" s="13"/>
      <c r="L11159" s="9">
        <f>G11159*1.05</f>
        <v>0.16800000000000001</v>
      </c>
      <c r="M11159" s="11">
        <f>L11159-H11159</f>
        <v>0.134438</v>
      </c>
      <c r="N11159" s="11">
        <v>0</v>
      </c>
      <c r="P11159" s="9">
        <f>0.5*N11159/1000</f>
        <v>0</v>
      </c>
      <c r="Q11159" s="9">
        <f>P11159+O11159</f>
        <v>0</v>
      </c>
      <c r="R11159" s="11">
        <v>0</v>
      </c>
      <c r="T11159" s="9">
        <f>0.5*R11159</f>
        <v>0</v>
      </c>
      <c r="U11159" s="9">
        <f>T11159+S11159</f>
        <v>0</v>
      </c>
      <c r="V11159" s="9">
        <f>(Q11159+U11159)/(0.944*1000)</f>
        <v>0</v>
      </c>
    </row>
    <row r="11160" spans="1:22" x14ac:dyDescent="0.3">
      <c r="A11160" s="14">
        <v>11204</v>
      </c>
      <c r="B11160" s="14" t="s">
        <v>12036</v>
      </c>
      <c r="C11160" s="14" t="s">
        <v>13510</v>
      </c>
      <c r="D11160" s="14" t="s">
        <v>13504</v>
      </c>
      <c r="E11160" s="14" t="s">
        <v>13495</v>
      </c>
      <c r="F11160" s="14">
        <v>10</v>
      </c>
      <c r="G11160" s="14">
        <v>0.16</v>
      </c>
      <c r="H11160" s="15">
        <v>3.1060000000000001E-2</v>
      </c>
      <c r="I11160" s="15">
        <f>M11160-V11160</f>
        <v>0.13694000000000001</v>
      </c>
      <c r="J11160" s="14"/>
      <c r="K11160" s="13"/>
      <c r="L11160" s="9">
        <f>G11160*1.05</f>
        <v>0.16800000000000001</v>
      </c>
      <c r="M11160" s="11">
        <f>L11160-H11160</f>
        <v>0.13694000000000001</v>
      </c>
      <c r="N11160" s="11">
        <v>0</v>
      </c>
      <c r="P11160" s="9">
        <f>0.5*N11160/1000</f>
        <v>0</v>
      </c>
      <c r="Q11160" s="9">
        <f>P11160+O11160</f>
        <v>0</v>
      </c>
      <c r="R11160" s="11">
        <v>0</v>
      </c>
      <c r="T11160" s="9">
        <f>0.5*R11160</f>
        <v>0</v>
      </c>
      <c r="U11160" s="9">
        <f>T11160+S11160</f>
        <v>0</v>
      </c>
      <c r="V11160" s="9">
        <f>(Q11160+U11160)/(0.944*1000)</f>
        <v>0</v>
      </c>
    </row>
    <row r="11161" spans="1:22" x14ac:dyDescent="0.3">
      <c r="A11161" s="14">
        <v>11205</v>
      </c>
      <c r="B11161" s="14" t="s">
        <v>881</v>
      </c>
      <c r="C11161" s="14" t="s">
        <v>13510</v>
      </c>
      <c r="D11161" s="14" t="s">
        <v>13504</v>
      </c>
      <c r="E11161" s="14" t="s">
        <v>13495</v>
      </c>
      <c r="F11161" s="14">
        <v>10</v>
      </c>
      <c r="G11161" s="14">
        <v>0.1</v>
      </c>
      <c r="H11161" s="15">
        <v>2.8211E-2</v>
      </c>
      <c r="I11161" s="15">
        <f>M11161-V11161</f>
        <v>7.678900000000001E-2</v>
      </c>
      <c r="J11161" s="14"/>
      <c r="K11161" s="13"/>
      <c r="L11161" s="9">
        <f>G11161*1.05</f>
        <v>0.10500000000000001</v>
      </c>
      <c r="M11161" s="11">
        <f>L11161-H11161</f>
        <v>7.678900000000001E-2</v>
      </c>
      <c r="N11161" s="11">
        <v>0</v>
      </c>
      <c r="P11161" s="9">
        <f>0.5*N11161/1000</f>
        <v>0</v>
      </c>
      <c r="Q11161" s="9">
        <f>P11161+O11161</f>
        <v>0</v>
      </c>
      <c r="R11161" s="11">
        <v>0</v>
      </c>
      <c r="T11161" s="9">
        <f>0.5*R11161</f>
        <v>0</v>
      </c>
      <c r="U11161" s="9">
        <f>T11161+S11161</f>
        <v>0</v>
      </c>
      <c r="V11161" s="9">
        <f>(Q11161+U11161)/(0.944*1000)</f>
        <v>0</v>
      </c>
    </row>
    <row r="11162" spans="1:22" x14ac:dyDescent="0.3">
      <c r="A11162" s="14">
        <v>11206</v>
      </c>
      <c r="B11162" s="14" t="s">
        <v>12037</v>
      </c>
      <c r="C11162" s="14" t="s">
        <v>13510</v>
      </c>
      <c r="D11162" s="14" t="s">
        <v>13504</v>
      </c>
      <c r="E11162" s="14" t="s">
        <v>13495</v>
      </c>
      <c r="F11162" s="14">
        <v>10</v>
      </c>
      <c r="G11162" s="14">
        <v>0.25</v>
      </c>
      <c r="H11162" s="15">
        <v>7.233100000000002E-2</v>
      </c>
      <c r="I11162" s="15">
        <f>M11162-V11162</f>
        <v>0.19016899999999998</v>
      </c>
      <c r="J11162" s="14"/>
      <c r="K11162" s="13"/>
      <c r="L11162" s="9">
        <f>G11162*1.05</f>
        <v>0.26250000000000001</v>
      </c>
      <c r="M11162" s="11">
        <f>L11162-H11162</f>
        <v>0.19016899999999998</v>
      </c>
      <c r="N11162" s="11">
        <v>0</v>
      </c>
      <c r="P11162" s="9">
        <f>0.5*N11162/1000</f>
        <v>0</v>
      </c>
      <c r="Q11162" s="9">
        <f>P11162+O11162</f>
        <v>0</v>
      </c>
      <c r="R11162" s="11">
        <v>0</v>
      </c>
      <c r="T11162" s="9">
        <f>0.5*R11162</f>
        <v>0</v>
      </c>
      <c r="U11162" s="9">
        <f>T11162+S11162</f>
        <v>0</v>
      </c>
      <c r="V11162" s="9">
        <f>(Q11162+U11162)/(0.944*1000)</f>
        <v>0</v>
      </c>
    </row>
    <row r="11163" spans="1:22" x14ac:dyDescent="0.3">
      <c r="A11163" s="14">
        <v>11207</v>
      </c>
      <c r="B11163" s="14" t="s">
        <v>12038</v>
      </c>
      <c r="C11163" s="14" t="s">
        <v>13510</v>
      </c>
      <c r="D11163" s="14" t="s">
        <v>13504</v>
      </c>
      <c r="E11163" s="14" t="s">
        <v>13495</v>
      </c>
      <c r="F11163" s="14">
        <v>10</v>
      </c>
      <c r="G11163" s="14">
        <v>0.25</v>
      </c>
      <c r="H11163" s="15">
        <v>6.4452999999999996E-2</v>
      </c>
      <c r="I11163" s="15">
        <f>M11163-V11163</f>
        <v>0.19804700000000003</v>
      </c>
      <c r="J11163" s="14"/>
      <c r="K11163" s="13"/>
      <c r="L11163" s="9">
        <f>G11163*1.05</f>
        <v>0.26250000000000001</v>
      </c>
      <c r="M11163" s="11">
        <f>L11163-H11163</f>
        <v>0.19804700000000003</v>
      </c>
      <c r="N11163" s="11">
        <v>0</v>
      </c>
      <c r="P11163" s="9">
        <f>0.5*N11163/1000</f>
        <v>0</v>
      </c>
      <c r="Q11163" s="9">
        <f>P11163+O11163</f>
        <v>0</v>
      </c>
      <c r="R11163" s="11">
        <v>0</v>
      </c>
      <c r="T11163" s="9">
        <f>0.5*R11163</f>
        <v>0</v>
      </c>
      <c r="U11163" s="9">
        <f>T11163+S11163</f>
        <v>0</v>
      </c>
      <c r="V11163" s="9">
        <f>(Q11163+U11163)/(0.944*1000)</f>
        <v>0</v>
      </c>
    </row>
    <row r="11164" spans="1:22" x14ac:dyDescent="0.3">
      <c r="A11164" s="14">
        <v>11208</v>
      </c>
      <c r="B11164" s="14" t="s">
        <v>12039</v>
      </c>
      <c r="C11164" s="14" t="s">
        <v>13510</v>
      </c>
      <c r="D11164" s="14" t="s">
        <v>13504</v>
      </c>
      <c r="E11164" s="14" t="s">
        <v>13495</v>
      </c>
      <c r="F11164" s="14">
        <v>10</v>
      </c>
      <c r="G11164" s="14">
        <v>0.1</v>
      </c>
      <c r="H11164" s="15">
        <v>6.7840000000000062E-3</v>
      </c>
      <c r="I11164" s="15">
        <f>M11164-V11164</f>
        <v>9.8215999999999998E-2</v>
      </c>
      <c r="J11164" s="14"/>
      <c r="K11164" s="13"/>
      <c r="L11164" s="9">
        <f>G11164*1.05</f>
        <v>0.10500000000000001</v>
      </c>
      <c r="M11164" s="11">
        <f>L11164-H11164</f>
        <v>9.8215999999999998E-2</v>
      </c>
      <c r="N11164" s="11">
        <v>0</v>
      </c>
      <c r="P11164" s="9">
        <f>0.5*N11164/1000</f>
        <v>0</v>
      </c>
      <c r="Q11164" s="9">
        <f>P11164+O11164</f>
        <v>0</v>
      </c>
      <c r="R11164" s="11">
        <v>0</v>
      </c>
      <c r="T11164" s="9">
        <f>0.5*R11164</f>
        <v>0</v>
      </c>
      <c r="U11164" s="9">
        <f>T11164+S11164</f>
        <v>0</v>
      </c>
      <c r="V11164" s="9">
        <f>(Q11164+U11164)/(0.944*1000)</f>
        <v>0</v>
      </c>
    </row>
    <row r="11165" spans="1:22" x14ac:dyDescent="0.3">
      <c r="A11165" s="14">
        <v>11209</v>
      </c>
      <c r="B11165" s="14" t="s">
        <v>12040</v>
      </c>
      <c r="C11165" s="14" t="s">
        <v>13510</v>
      </c>
      <c r="D11165" s="14" t="s">
        <v>13504</v>
      </c>
      <c r="E11165" s="14" t="s">
        <v>13495</v>
      </c>
      <c r="F11165" s="14">
        <v>10</v>
      </c>
      <c r="G11165" s="14">
        <v>0.1</v>
      </c>
      <c r="H11165" s="15">
        <v>1.6698000000000008E-2</v>
      </c>
      <c r="I11165" s="15">
        <f>M11165-V11165</f>
        <v>8.8302000000000005E-2</v>
      </c>
      <c r="J11165" s="14"/>
      <c r="K11165" s="13"/>
      <c r="L11165" s="9">
        <f>G11165*1.05</f>
        <v>0.10500000000000001</v>
      </c>
      <c r="M11165" s="11">
        <f>L11165-H11165</f>
        <v>8.8302000000000005E-2</v>
      </c>
      <c r="N11165" s="11">
        <v>0</v>
      </c>
      <c r="P11165" s="9">
        <f>0.5*N11165/1000</f>
        <v>0</v>
      </c>
      <c r="Q11165" s="9">
        <f>P11165+O11165</f>
        <v>0</v>
      </c>
      <c r="R11165" s="11">
        <v>0</v>
      </c>
      <c r="T11165" s="9">
        <f>0.5*R11165</f>
        <v>0</v>
      </c>
      <c r="U11165" s="9">
        <f>T11165+S11165</f>
        <v>0</v>
      </c>
      <c r="V11165" s="9">
        <f>(Q11165+U11165)/(0.944*1000)</f>
        <v>0</v>
      </c>
    </row>
    <row r="11166" spans="1:22" x14ac:dyDescent="0.3">
      <c r="A11166" s="14">
        <v>11210</v>
      </c>
      <c r="B11166" s="14" t="s">
        <v>12041</v>
      </c>
      <c r="C11166" s="14" t="s">
        <v>13510</v>
      </c>
      <c r="D11166" s="14" t="s">
        <v>13504</v>
      </c>
      <c r="E11166" s="14" t="s">
        <v>13495</v>
      </c>
      <c r="F11166" s="14">
        <v>10</v>
      </c>
      <c r="G11166" s="14">
        <v>0.25</v>
      </c>
      <c r="H11166" s="15">
        <v>4.5735000000000012E-2</v>
      </c>
      <c r="I11166" s="15">
        <f>M11166-V11166</f>
        <v>0.21676499999999999</v>
      </c>
      <c r="J11166" s="14"/>
      <c r="K11166" s="13"/>
      <c r="L11166" s="9">
        <f>G11166*1.05</f>
        <v>0.26250000000000001</v>
      </c>
      <c r="M11166" s="11">
        <f>L11166-H11166</f>
        <v>0.21676499999999999</v>
      </c>
      <c r="N11166" s="11">
        <v>0</v>
      </c>
      <c r="P11166" s="9">
        <f>0.5*N11166/1000</f>
        <v>0</v>
      </c>
      <c r="Q11166" s="9">
        <f>P11166+O11166</f>
        <v>0</v>
      </c>
      <c r="R11166" s="11">
        <v>0</v>
      </c>
      <c r="T11166" s="9">
        <f>0.5*R11166</f>
        <v>0</v>
      </c>
      <c r="U11166" s="9">
        <f>T11166+S11166</f>
        <v>0</v>
      </c>
      <c r="V11166" s="9">
        <f>(Q11166+U11166)/(0.944*1000)</f>
        <v>0</v>
      </c>
    </row>
    <row r="11167" spans="1:22" x14ac:dyDescent="0.3">
      <c r="A11167" s="14">
        <v>11211</v>
      </c>
      <c r="B11167" s="14" t="s">
        <v>12042</v>
      </c>
      <c r="C11167" s="14" t="s">
        <v>13510</v>
      </c>
      <c r="D11167" s="14" t="s">
        <v>13504</v>
      </c>
      <c r="E11167" s="14" t="s">
        <v>13495</v>
      </c>
      <c r="F11167" s="14">
        <v>10</v>
      </c>
      <c r="G11167" s="14">
        <v>0.1</v>
      </c>
      <c r="H11167" s="15">
        <v>2.5975999999999999E-2</v>
      </c>
      <c r="I11167" s="15">
        <f>M11167-V11167</f>
        <v>7.9024000000000011E-2</v>
      </c>
      <c r="J11167" s="14"/>
      <c r="K11167" s="13"/>
      <c r="L11167" s="9">
        <f>G11167*1.05</f>
        <v>0.10500000000000001</v>
      </c>
      <c r="M11167" s="11">
        <f>L11167-H11167</f>
        <v>7.9024000000000011E-2</v>
      </c>
      <c r="N11167" s="11">
        <v>0</v>
      </c>
      <c r="P11167" s="9">
        <f>0.5*N11167/1000</f>
        <v>0</v>
      </c>
      <c r="Q11167" s="9">
        <f>P11167+O11167</f>
        <v>0</v>
      </c>
      <c r="R11167" s="11">
        <v>0</v>
      </c>
      <c r="T11167" s="9">
        <f>0.5*R11167</f>
        <v>0</v>
      </c>
      <c r="U11167" s="9">
        <f>T11167+S11167</f>
        <v>0</v>
      </c>
      <c r="V11167" s="9">
        <f>(Q11167+U11167)/(0.944*1000)</f>
        <v>0</v>
      </c>
    </row>
    <row r="11168" spans="1:22" x14ac:dyDescent="0.3">
      <c r="A11168" s="14">
        <v>11212</v>
      </c>
      <c r="B11168" s="14" t="s">
        <v>12043</v>
      </c>
      <c r="C11168" s="14" t="s">
        <v>13510</v>
      </c>
      <c r="D11168" s="14" t="s">
        <v>13504</v>
      </c>
      <c r="E11168" s="14" t="s">
        <v>13495</v>
      </c>
      <c r="F11168" s="14">
        <v>10</v>
      </c>
      <c r="G11168" s="14">
        <v>0.25</v>
      </c>
      <c r="H11168" s="15">
        <v>0.105</v>
      </c>
      <c r="I11168" s="15">
        <f>M11168-V11168</f>
        <v>0.14955508474576273</v>
      </c>
      <c r="J11168" s="14"/>
      <c r="K11168" s="13"/>
      <c r="L11168" s="9">
        <f>G11168*1.05</f>
        <v>0.26250000000000001</v>
      </c>
      <c r="M11168" s="11">
        <f>L11168-H11168</f>
        <v>0.15750000000000003</v>
      </c>
      <c r="N11168" s="11">
        <v>0</v>
      </c>
      <c r="P11168" s="9">
        <f>0.5*N11168/1000</f>
        <v>0</v>
      </c>
      <c r="Q11168" s="9">
        <f>P11168+O11168</f>
        <v>0</v>
      </c>
      <c r="R11168" s="11">
        <v>15</v>
      </c>
      <c r="T11168" s="9">
        <f>0.5*R11168</f>
        <v>7.5</v>
      </c>
      <c r="U11168" s="9">
        <f>T11168+S11168</f>
        <v>7.5</v>
      </c>
      <c r="V11168" s="9">
        <f>(Q11168+U11168)/(0.944*1000)</f>
        <v>7.9449152542372878E-3</v>
      </c>
    </row>
    <row r="11169" spans="1:22" x14ac:dyDescent="0.3">
      <c r="A11169" s="14">
        <v>11213</v>
      </c>
      <c r="B11169" s="14" t="s">
        <v>12044</v>
      </c>
      <c r="C11169" s="14" t="s">
        <v>13510</v>
      </c>
      <c r="D11169" s="14" t="s">
        <v>13504</v>
      </c>
      <c r="E11169" s="14" t="s">
        <v>13495</v>
      </c>
      <c r="F11169" s="14">
        <v>10</v>
      </c>
      <c r="G11169" s="14">
        <v>0.25</v>
      </c>
      <c r="H11169" s="15">
        <v>1.9947000000000003E-2</v>
      </c>
      <c r="I11169" s="15">
        <f>M11169-V11169</f>
        <v>0.24255300000000002</v>
      </c>
      <c r="J11169" s="14"/>
      <c r="K11169" s="13"/>
      <c r="L11169" s="9">
        <f>G11169*1.05</f>
        <v>0.26250000000000001</v>
      </c>
      <c r="M11169" s="11">
        <f>L11169-H11169</f>
        <v>0.24255300000000002</v>
      </c>
      <c r="N11169" s="11">
        <v>0</v>
      </c>
      <c r="P11169" s="9">
        <f>0.5*N11169/1000</f>
        <v>0</v>
      </c>
      <c r="Q11169" s="9">
        <f>P11169+O11169</f>
        <v>0</v>
      </c>
      <c r="R11169" s="11">
        <v>0</v>
      </c>
      <c r="T11169" s="9">
        <f>0.5*R11169</f>
        <v>0</v>
      </c>
      <c r="U11169" s="9">
        <f>T11169+S11169</f>
        <v>0</v>
      </c>
      <c r="V11169" s="9">
        <f>(Q11169+U11169)/(0.944*1000)</f>
        <v>0</v>
      </c>
    </row>
    <row r="11170" spans="1:22" x14ac:dyDescent="0.3">
      <c r="A11170" s="14">
        <v>11214</v>
      </c>
      <c r="B11170" s="14" t="s">
        <v>12045</v>
      </c>
      <c r="C11170" s="14" t="s">
        <v>13510</v>
      </c>
      <c r="D11170" s="14" t="s">
        <v>13504</v>
      </c>
      <c r="E11170" s="14" t="s">
        <v>13495</v>
      </c>
      <c r="F11170" s="14">
        <v>10</v>
      </c>
      <c r="G11170" s="14">
        <v>0.25</v>
      </c>
      <c r="H11170" s="15">
        <v>8.3723999999999993E-2</v>
      </c>
      <c r="I11170" s="15">
        <f>M11170-V11170</f>
        <v>0.17347938983050848</v>
      </c>
      <c r="J11170" s="14"/>
      <c r="K11170" s="13"/>
      <c r="L11170" s="9">
        <f>G11170*1.05</f>
        <v>0.26250000000000001</v>
      </c>
      <c r="M11170" s="11">
        <f>L11170-H11170</f>
        <v>0.17877600000000002</v>
      </c>
      <c r="N11170" s="11">
        <v>0</v>
      </c>
      <c r="P11170" s="9">
        <f>0.5*N11170/1000</f>
        <v>0</v>
      </c>
      <c r="Q11170" s="9">
        <f>P11170+O11170</f>
        <v>0</v>
      </c>
      <c r="R11170" s="11">
        <v>10</v>
      </c>
      <c r="T11170" s="9">
        <f>0.5*R11170</f>
        <v>5</v>
      </c>
      <c r="U11170" s="9">
        <f>T11170+S11170</f>
        <v>5</v>
      </c>
      <c r="V11170" s="9">
        <f>(Q11170+U11170)/(0.944*1000)</f>
        <v>5.2966101694915252E-3</v>
      </c>
    </row>
    <row r="11171" spans="1:22" x14ac:dyDescent="0.3">
      <c r="A11171" s="14">
        <v>11215</v>
      </c>
      <c r="B11171" s="14" t="s">
        <v>12046</v>
      </c>
      <c r="C11171" s="14" t="s">
        <v>13510</v>
      </c>
      <c r="D11171" s="14" t="s">
        <v>13504</v>
      </c>
      <c r="E11171" s="14" t="s">
        <v>13495</v>
      </c>
      <c r="F11171" s="14">
        <v>10</v>
      </c>
      <c r="G11171" s="14">
        <v>0.4</v>
      </c>
      <c r="H11171" s="15">
        <v>0.25950299999999998</v>
      </c>
      <c r="I11171" s="15">
        <f>M11171-V11171</f>
        <v>0.16049700000000006</v>
      </c>
      <c r="J11171" s="14"/>
      <c r="K11171" s="13"/>
      <c r="L11171" s="9">
        <f>G11171*1.05</f>
        <v>0.42000000000000004</v>
      </c>
      <c r="M11171" s="11">
        <f>L11171-H11171</f>
        <v>0.16049700000000006</v>
      </c>
      <c r="N11171" s="11">
        <v>0</v>
      </c>
      <c r="P11171" s="9">
        <f>0.5*N11171/1000</f>
        <v>0</v>
      </c>
      <c r="Q11171" s="9">
        <f>P11171+O11171</f>
        <v>0</v>
      </c>
      <c r="R11171" s="11">
        <v>0</v>
      </c>
      <c r="T11171" s="9">
        <f>0.5*R11171</f>
        <v>0</v>
      </c>
      <c r="U11171" s="9">
        <f>T11171+S11171</f>
        <v>0</v>
      </c>
      <c r="V11171" s="9">
        <f>(Q11171+U11171)/(0.944*1000)</f>
        <v>0</v>
      </c>
    </row>
    <row r="11172" spans="1:22" x14ac:dyDescent="0.3">
      <c r="A11172" s="14">
        <v>11216</v>
      </c>
      <c r="B11172" s="14" t="s">
        <v>12047</v>
      </c>
      <c r="C11172" s="14" t="s">
        <v>13510</v>
      </c>
      <c r="D11172" s="14" t="s">
        <v>13504</v>
      </c>
      <c r="E11172" s="14" t="s">
        <v>13495</v>
      </c>
      <c r="F11172" s="14">
        <v>10</v>
      </c>
      <c r="G11172" s="14">
        <v>0.25</v>
      </c>
      <c r="H11172" s="15">
        <v>0.12925</v>
      </c>
      <c r="I11172" s="15">
        <f>M11172-V11172</f>
        <v>0.13325000000000001</v>
      </c>
      <c r="J11172" s="14"/>
      <c r="K11172" s="13"/>
      <c r="L11172" s="9">
        <f>G11172*1.05</f>
        <v>0.26250000000000001</v>
      </c>
      <c r="M11172" s="11">
        <f>L11172-H11172</f>
        <v>0.13325000000000001</v>
      </c>
      <c r="N11172" s="11">
        <v>0</v>
      </c>
      <c r="P11172" s="9">
        <f>0.5*N11172/1000</f>
        <v>0</v>
      </c>
      <c r="Q11172" s="9">
        <f>P11172+O11172</f>
        <v>0</v>
      </c>
      <c r="R11172" s="11">
        <v>0</v>
      </c>
      <c r="T11172" s="9">
        <f>0.5*R11172</f>
        <v>0</v>
      </c>
      <c r="U11172" s="9">
        <f>T11172+S11172</f>
        <v>0</v>
      </c>
      <c r="V11172" s="9">
        <f>(Q11172+U11172)/(0.944*1000)</f>
        <v>0</v>
      </c>
    </row>
    <row r="11173" spans="1:22" x14ac:dyDescent="0.3">
      <c r="A11173" s="14">
        <v>11217</v>
      </c>
      <c r="B11173" s="14" t="s">
        <v>12048</v>
      </c>
      <c r="C11173" s="14" t="s">
        <v>13510</v>
      </c>
      <c r="D11173" s="14" t="s">
        <v>13504</v>
      </c>
      <c r="E11173" s="14" t="s">
        <v>13495</v>
      </c>
      <c r="F11173" s="14">
        <v>10</v>
      </c>
      <c r="G11173" s="14">
        <v>0.1</v>
      </c>
      <c r="H11173" s="15">
        <v>2.0971000000000004E-2</v>
      </c>
      <c r="I11173" s="15">
        <f>M11173-V11173</f>
        <v>6.9728152542372884E-2</v>
      </c>
      <c r="J11173" s="14"/>
      <c r="K11173" s="13"/>
      <c r="L11173" s="9">
        <f>G11173*1.05</f>
        <v>0.10500000000000001</v>
      </c>
      <c r="M11173" s="11">
        <f>L11173-H11173</f>
        <v>8.4029000000000006E-2</v>
      </c>
      <c r="N11173" s="11">
        <v>0</v>
      </c>
      <c r="P11173" s="9">
        <f>0.5*N11173/1000</f>
        <v>0</v>
      </c>
      <c r="Q11173" s="9">
        <f>P11173+O11173</f>
        <v>0</v>
      </c>
      <c r="R11173" s="11">
        <v>18</v>
      </c>
      <c r="S11173" s="9">
        <f>0.75*R11173</f>
        <v>13.5</v>
      </c>
      <c r="U11173" s="9">
        <f>T11173+S11173</f>
        <v>13.5</v>
      </c>
      <c r="V11173" s="9">
        <f>(Q11173+U11173)/(0.944*1000)</f>
        <v>1.4300847457627119E-2</v>
      </c>
    </row>
    <row r="11174" spans="1:22" x14ac:dyDescent="0.3">
      <c r="A11174" s="14">
        <v>11218</v>
      </c>
      <c r="B11174" s="14" t="s">
        <v>12049</v>
      </c>
      <c r="C11174" s="14" t="s">
        <v>13510</v>
      </c>
      <c r="D11174" s="14" t="s">
        <v>13504</v>
      </c>
      <c r="E11174" s="14" t="s">
        <v>13495</v>
      </c>
      <c r="F11174" s="14">
        <v>10</v>
      </c>
      <c r="G11174" s="14">
        <v>0.1</v>
      </c>
      <c r="H11174" s="15">
        <v>1.2498000000000004E-2</v>
      </c>
      <c r="I11174" s="15">
        <f>M11174-V11174</f>
        <v>9.2502000000000001E-2</v>
      </c>
      <c r="J11174" s="14"/>
      <c r="K11174" s="13"/>
      <c r="L11174" s="9">
        <f>G11174*1.05</f>
        <v>0.10500000000000001</v>
      </c>
      <c r="M11174" s="11">
        <f>L11174-H11174</f>
        <v>9.2502000000000001E-2</v>
      </c>
      <c r="N11174" s="11">
        <v>0</v>
      </c>
      <c r="P11174" s="9">
        <f>0.5*N11174/1000</f>
        <v>0</v>
      </c>
      <c r="Q11174" s="9">
        <f>P11174+O11174</f>
        <v>0</v>
      </c>
      <c r="R11174" s="11">
        <v>0</v>
      </c>
      <c r="T11174" s="9">
        <f>0.5*R11174</f>
        <v>0</v>
      </c>
      <c r="U11174" s="9">
        <f>T11174+S11174</f>
        <v>0</v>
      </c>
      <c r="V11174" s="9">
        <f>(Q11174+U11174)/(0.944*1000)</f>
        <v>0</v>
      </c>
    </row>
    <row r="11175" spans="1:22" x14ac:dyDescent="0.3">
      <c r="A11175" s="14">
        <v>11219</v>
      </c>
      <c r="B11175" s="14" t="s">
        <v>12050</v>
      </c>
      <c r="C11175" s="14" t="s">
        <v>13510</v>
      </c>
      <c r="D11175" s="14" t="s">
        <v>13504</v>
      </c>
      <c r="E11175" s="14" t="s">
        <v>13495</v>
      </c>
      <c r="F11175" s="14">
        <v>10</v>
      </c>
      <c r="G11175" s="14">
        <v>0.25</v>
      </c>
      <c r="H11175" s="15">
        <v>4.5872000000000017E-2</v>
      </c>
      <c r="I11175" s="15">
        <f>M11175-V11175</f>
        <v>0.21239071186440678</v>
      </c>
      <c r="J11175" s="14"/>
      <c r="K11175" s="13"/>
      <c r="L11175" s="9">
        <f>G11175*1.05</f>
        <v>0.26250000000000001</v>
      </c>
      <c r="M11175" s="11">
        <f>L11175-H11175</f>
        <v>0.21662799999999999</v>
      </c>
      <c r="N11175" s="11">
        <v>0</v>
      </c>
      <c r="P11175" s="9">
        <f>0.5*N11175/1000</f>
        <v>0</v>
      </c>
      <c r="Q11175" s="9">
        <f>P11175+O11175</f>
        <v>0</v>
      </c>
      <c r="R11175" s="11">
        <v>8</v>
      </c>
      <c r="T11175" s="9">
        <f>0.5*R11175</f>
        <v>4</v>
      </c>
      <c r="U11175" s="9">
        <f>T11175+S11175</f>
        <v>4</v>
      </c>
      <c r="V11175" s="9">
        <f>(Q11175+U11175)/(0.944*1000)</f>
        <v>4.2372881355932203E-3</v>
      </c>
    </row>
    <row r="11176" spans="1:22" x14ac:dyDescent="0.3">
      <c r="A11176" s="14">
        <v>11220</v>
      </c>
      <c r="B11176" s="14" t="s">
        <v>12051</v>
      </c>
      <c r="C11176" s="14" t="s">
        <v>13510</v>
      </c>
      <c r="D11176" s="14" t="s">
        <v>13504</v>
      </c>
      <c r="E11176" s="14" t="s">
        <v>13495</v>
      </c>
      <c r="F11176" s="14">
        <v>10</v>
      </c>
      <c r="G11176" s="14">
        <v>0.1</v>
      </c>
      <c r="H11176" s="15">
        <v>3.9320000000000001E-2</v>
      </c>
      <c r="I11176" s="15">
        <f>M11176-V11176</f>
        <v>6.5680000000000016E-2</v>
      </c>
      <c r="J11176" s="14"/>
      <c r="K11176" s="13"/>
      <c r="L11176" s="9">
        <f>G11176*1.05</f>
        <v>0.10500000000000001</v>
      </c>
      <c r="M11176" s="11">
        <f>L11176-H11176</f>
        <v>6.5680000000000016E-2</v>
      </c>
      <c r="N11176" s="11">
        <v>0</v>
      </c>
      <c r="P11176" s="9">
        <f>0.5*N11176/1000</f>
        <v>0</v>
      </c>
      <c r="Q11176" s="9">
        <f>P11176+O11176</f>
        <v>0</v>
      </c>
      <c r="R11176" s="11">
        <v>0</v>
      </c>
      <c r="T11176" s="9">
        <f>0.5*R11176</f>
        <v>0</v>
      </c>
      <c r="U11176" s="9">
        <f>T11176+S11176</f>
        <v>0</v>
      </c>
      <c r="V11176" s="9">
        <f>(Q11176+U11176)/(0.944*1000)</f>
        <v>0</v>
      </c>
    </row>
    <row r="11177" spans="1:22" x14ac:dyDescent="0.3">
      <c r="A11177" s="14">
        <v>11221</v>
      </c>
      <c r="B11177" s="14" t="s">
        <v>12052</v>
      </c>
      <c r="C11177" s="14" t="s">
        <v>13510</v>
      </c>
      <c r="D11177" s="14" t="s">
        <v>13504</v>
      </c>
      <c r="E11177" s="14" t="s">
        <v>13495</v>
      </c>
      <c r="F11177" s="14">
        <v>10</v>
      </c>
      <c r="G11177" s="14">
        <v>0.25</v>
      </c>
      <c r="H11177" s="15">
        <v>5.5516999999999997E-2</v>
      </c>
      <c r="I11177" s="15">
        <f>M11177-V11177</f>
        <v>0.20698300000000003</v>
      </c>
      <c r="J11177" s="14"/>
      <c r="K11177" s="13"/>
      <c r="L11177" s="9">
        <f>G11177*1.05</f>
        <v>0.26250000000000001</v>
      </c>
      <c r="M11177" s="11">
        <f>L11177-H11177</f>
        <v>0.20698300000000003</v>
      </c>
      <c r="N11177" s="11">
        <v>0</v>
      </c>
      <c r="P11177" s="9">
        <f>0.5*N11177/1000</f>
        <v>0</v>
      </c>
      <c r="Q11177" s="9">
        <f>P11177+O11177</f>
        <v>0</v>
      </c>
      <c r="R11177" s="11">
        <v>0</v>
      </c>
      <c r="T11177" s="9">
        <f>0.5*R11177</f>
        <v>0</v>
      </c>
      <c r="U11177" s="9">
        <f>T11177+S11177</f>
        <v>0</v>
      </c>
      <c r="V11177" s="9">
        <f>(Q11177+U11177)/(0.944*1000)</f>
        <v>0</v>
      </c>
    </row>
    <row r="11178" spans="1:22" x14ac:dyDescent="0.3">
      <c r="A11178" s="14">
        <v>11222</v>
      </c>
      <c r="B11178" s="14" t="s">
        <v>12053</v>
      </c>
      <c r="C11178" s="14" t="s">
        <v>13510</v>
      </c>
      <c r="D11178" s="14" t="s">
        <v>13504</v>
      </c>
      <c r="E11178" s="14" t="s">
        <v>13495</v>
      </c>
      <c r="F11178" s="14">
        <v>10</v>
      </c>
      <c r="G11178" s="14">
        <v>0.16</v>
      </c>
      <c r="H11178" s="15">
        <v>5.2259999999999994E-2</v>
      </c>
      <c r="I11178" s="15">
        <f>M11178-V11178</f>
        <v>0.11574000000000001</v>
      </c>
      <c r="J11178" s="14"/>
      <c r="K11178" s="13"/>
      <c r="L11178" s="9">
        <f>G11178*1.05</f>
        <v>0.16800000000000001</v>
      </c>
      <c r="M11178" s="11">
        <f>L11178-H11178</f>
        <v>0.11574000000000001</v>
      </c>
      <c r="N11178" s="11">
        <v>0</v>
      </c>
      <c r="P11178" s="9">
        <f>0.5*N11178/1000</f>
        <v>0</v>
      </c>
      <c r="Q11178" s="9">
        <f>P11178+O11178</f>
        <v>0</v>
      </c>
      <c r="R11178" s="11">
        <v>0</v>
      </c>
      <c r="T11178" s="9">
        <f>0.5*R11178</f>
        <v>0</v>
      </c>
      <c r="U11178" s="9">
        <f>T11178+S11178</f>
        <v>0</v>
      </c>
      <c r="V11178" s="9">
        <f>(Q11178+U11178)/(0.944*1000)</f>
        <v>0</v>
      </c>
    </row>
    <row r="11179" spans="1:22" x14ac:dyDescent="0.3">
      <c r="A11179" s="14">
        <v>11223</v>
      </c>
      <c r="B11179" s="14" t="s">
        <v>12054</v>
      </c>
      <c r="C11179" s="14" t="s">
        <v>13510</v>
      </c>
      <c r="D11179" s="14" t="s">
        <v>13504</v>
      </c>
      <c r="E11179" s="14" t="s">
        <v>13495</v>
      </c>
      <c r="F11179" s="14">
        <v>10</v>
      </c>
      <c r="G11179" s="14">
        <v>0.4</v>
      </c>
      <c r="H11179" s="15">
        <v>2.9309000000000026E-2</v>
      </c>
      <c r="I11179" s="15">
        <f>M11179-V11179</f>
        <v>0.39069100000000001</v>
      </c>
      <c r="J11179" s="14"/>
      <c r="K11179" s="13"/>
      <c r="L11179" s="9">
        <f>G11179*1.05</f>
        <v>0.42000000000000004</v>
      </c>
      <c r="M11179" s="11">
        <f>L11179-H11179</f>
        <v>0.39069100000000001</v>
      </c>
      <c r="N11179" s="11">
        <v>0</v>
      </c>
      <c r="P11179" s="9">
        <f>0.5*N11179/1000</f>
        <v>0</v>
      </c>
      <c r="Q11179" s="9">
        <f>P11179+O11179</f>
        <v>0</v>
      </c>
      <c r="R11179" s="11">
        <v>0</v>
      </c>
      <c r="T11179" s="9">
        <f>0.5*R11179</f>
        <v>0</v>
      </c>
      <c r="U11179" s="9">
        <f>T11179+S11179</f>
        <v>0</v>
      </c>
      <c r="V11179" s="9">
        <f>(Q11179+U11179)/(0.944*1000)</f>
        <v>0</v>
      </c>
    </row>
    <row r="11180" spans="1:22" x14ac:dyDescent="0.3">
      <c r="A11180" s="14">
        <v>11224</v>
      </c>
      <c r="B11180" s="14" t="s">
        <v>12055</v>
      </c>
      <c r="C11180" s="14" t="s">
        <v>13510</v>
      </c>
      <c r="D11180" s="14" t="s">
        <v>13504</v>
      </c>
      <c r="E11180" s="14" t="s">
        <v>13495</v>
      </c>
      <c r="F11180" s="14">
        <v>10</v>
      </c>
      <c r="G11180" s="14">
        <v>0.4</v>
      </c>
      <c r="H11180" s="15">
        <v>3.5504000000000022E-2</v>
      </c>
      <c r="I11180" s="15">
        <f>M11180-V11180</f>
        <v>0.384496</v>
      </c>
      <c r="J11180" s="14"/>
      <c r="K11180" s="13"/>
      <c r="L11180" s="9">
        <f>G11180*1.05</f>
        <v>0.42000000000000004</v>
      </c>
      <c r="M11180" s="11">
        <f>L11180-H11180</f>
        <v>0.384496</v>
      </c>
      <c r="N11180" s="11">
        <v>0</v>
      </c>
      <c r="P11180" s="9">
        <f>0.5*N11180/1000</f>
        <v>0</v>
      </c>
      <c r="Q11180" s="9">
        <f>P11180+O11180</f>
        <v>0</v>
      </c>
      <c r="R11180" s="11">
        <v>0</v>
      </c>
      <c r="T11180" s="9">
        <f>0.5*R11180</f>
        <v>0</v>
      </c>
      <c r="U11180" s="9">
        <f>T11180+S11180</f>
        <v>0</v>
      </c>
      <c r="V11180" s="9">
        <f>(Q11180+U11180)/(0.944*1000)</f>
        <v>0</v>
      </c>
    </row>
    <row r="11181" spans="1:22" x14ac:dyDescent="0.3">
      <c r="A11181" s="14">
        <v>11225</v>
      </c>
      <c r="B11181" s="14" t="s">
        <v>12056</v>
      </c>
      <c r="C11181" s="14" t="s">
        <v>13510</v>
      </c>
      <c r="D11181" s="14" t="s">
        <v>13504</v>
      </c>
      <c r="E11181" s="14" t="s">
        <v>13495</v>
      </c>
      <c r="F11181" s="14">
        <v>10</v>
      </c>
      <c r="G11181" s="14">
        <v>0.4</v>
      </c>
      <c r="H11181" s="15">
        <v>5.7627999999999985E-2</v>
      </c>
      <c r="I11181" s="15">
        <f>M11181-V11181</f>
        <v>0.36237200000000003</v>
      </c>
      <c r="J11181" s="14"/>
      <c r="K11181" s="13"/>
      <c r="L11181" s="9">
        <f>G11181*1.05</f>
        <v>0.42000000000000004</v>
      </c>
      <c r="M11181" s="11">
        <f>L11181-H11181</f>
        <v>0.36237200000000003</v>
      </c>
      <c r="N11181" s="11">
        <v>0</v>
      </c>
      <c r="O11181" s="9">
        <f>0.75*N11181/1000</f>
        <v>0</v>
      </c>
      <c r="P11181" s="9">
        <f>0.5*N11181/1000</f>
        <v>0</v>
      </c>
      <c r="Q11181" s="9">
        <f>P11181+O11181</f>
        <v>0</v>
      </c>
      <c r="R11181" s="11">
        <v>0</v>
      </c>
      <c r="T11181" s="9">
        <f>0.5*R11181</f>
        <v>0</v>
      </c>
      <c r="U11181" s="9">
        <f>T11181+S11181</f>
        <v>0</v>
      </c>
      <c r="V11181" s="9">
        <f>(Q11181+U11181)/(0.944*1000)</f>
        <v>0</v>
      </c>
    </row>
    <row r="11182" spans="1:22" x14ac:dyDescent="0.3">
      <c r="A11182" s="14">
        <v>11226</v>
      </c>
      <c r="B11182" s="14" t="s">
        <v>12057</v>
      </c>
      <c r="C11182" s="14" t="s">
        <v>13510</v>
      </c>
      <c r="D11182" s="14" t="s">
        <v>13504</v>
      </c>
      <c r="E11182" s="14" t="s">
        <v>13495</v>
      </c>
      <c r="F11182" s="14">
        <v>10</v>
      </c>
      <c r="G11182" s="14">
        <v>0.25</v>
      </c>
      <c r="H11182" s="15">
        <v>1.4080000000000013E-2</v>
      </c>
      <c r="I11182" s="15">
        <f>M11182-V11182</f>
        <v>0.24842</v>
      </c>
      <c r="J11182" s="14"/>
      <c r="K11182" s="13"/>
      <c r="L11182" s="9">
        <f>G11182*1.05</f>
        <v>0.26250000000000001</v>
      </c>
      <c r="M11182" s="11">
        <f>L11182-H11182</f>
        <v>0.24842</v>
      </c>
      <c r="N11182" s="11">
        <v>0</v>
      </c>
      <c r="P11182" s="9">
        <f>0.5*N11182/1000</f>
        <v>0</v>
      </c>
      <c r="Q11182" s="9">
        <f>P11182+O11182</f>
        <v>0</v>
      </c>
      <c r="R11182" s="11">
        <v>0</v>
      </c>
      <c r="T11182" s="9">
        <f>0.5*R11182</f>
        <v>0</v>
      </c>
      <c r="U11182" s="9">
        <f>T11182+S11182</f>
        <v>0</v>
      </c>
      <c r="V11182" s="9">
        <f>(Q11182+U11182)/(0.944*1000)</f>
        <v>0</v>
      </c>
    </row>
    <row r="11183" spans="1:22" x14ac:dyDescent="0.3">
      <c r="A11183" s="14">
        <v>11227</v>
      </c>
      <c r="B11183" s="14" t="s">
        <v>12058</v>
      </c>
      <c r="C11183" s="14" t="s">
        <v>13510</v>
      </c>
      <c r="D11183" s="14" t="s">
        <v>13504</v>
      </c>
      <c r="E11183" s="14" t="s">
        <v>13495</v>
      </c>
      <c r="F11183" s="14">
        <v>10</v>
      </c>
      <c r="G11183" s="14">
        <v>0.1</v>
      </c>
      <c r="H11183" s="15">
        <v>5.0859999999999985E-3</v>
      </c>
      <c r="I11183" s="15">
        <f>M11183-V11183</f>
        <v>9.9914000000000017E-2</v>
      </c>
      <c r="J11183" s="14"/>
      <c r="K11183" s="13"/>
      <c r="L11183" s="9">
        <f>G11183*1.05</f>
        <v>0.10500000000000001</v>
      </c>
      <c r="M11183" s="11">
        <f>L11183-H11183</f>
        <v>9.9914000000000017E-2</v>
      </c>
      <c r="N11183" s="11">
        <v>0</v>
      </c>
      <c r="P11183" s="9">
        <f>0.5*N11183/1000</f>
        <v>0</v>
      </c>
      <c r="Q11183" s="9">
        <f>P11183+O11183</f>
        <v>0</v>
      </c>
      <c r="R11183" s="11">
        <v>0</v>
      </c>
      <c r="T11183" s="9">
        <f>0.5*R11183</f>
        <v>0</v>
      </c>
      <c r="U11183" s="9">
        <f>T11183+S11183</f>
        <v>0</v>
      </c>
      <c r="V11183" s="9">
        <f>(Q11183+U11183)/(0.944*1000)</f>
        <v>0</v>
      </c>
    </row>
    <row r="11184" spans="1:22" x14ac:dyDescent="0.3">
      <c r="A11184" s="14">
        <v>11228</v>
      </c>
      <c r="B11184" s="14" t="s">
        <v>12059</v>
      </c>
      <c r="C11184" s="14" t="s">
        <v>13510</v>
      </c>
      <c r="D11184" s="14" t="s">
        <v>13504</v>
      </c>
      <c r="E11184" s="14" t="s">
        <v>13495</v>
      </c>
      <c r="F11184" s="14">
        <v>10</v>
      </c>
      <c r="G11184" s="14">
        <v>0.25</v>
      </c>
      <c r="H11184" s="15">
        <v>2.0279999999999631E-4</v>
      </c>
      <c r="I11184" s="15">
        <f>M11184-V11184</f>
        <v>0.26229720000000001</v>
      </c>
      <c r="J11184" s="14"/>
      <c r="K11184" s="13"/>
      <c r="L11184" s="9">
        <f>G11184*1.05</f>
        <v>0.26250000000000001</v>
      </c>
      <c r="M11184" s="11">
        <f>L11184-H11184</f>
        <v>0.26229720000000001</v>
      </c>
      <c r="N11184" s="11">
        <v>0</v>
      </c>
      <c r="P11184" s="9">
        <f>0.5*N11184/1000</f>
        <v>0</v>
      </c>
      <c r="Q11184" s="9">
        <f>P11184+O11184</f>
        <v>0</v>
      </c>
      <c r="R11184" s="11">
        <v>0</v>
      </c>
      <c r="T11184" s="9">
        <f>0.5*R11184</f>
        <v>0</v>
      </c>
      <c r="U11184" s="9">
        <f>T11184+S11184</f>
        <v>0</v>
      </c>
      <c r="V11184" s="9">
        <f>(Q11184+U11184)/(0.944*1000)</f>
        <v>0</v>
      </c>
    </row>
    <row r="11185" spans="1:22" x14ac:dyDescent="0.3">
      <c r="A11185" s="14">
        <v>11229</v>
      </c>
      <c r="B11185" s="14" t="s">
        <v>12060</v>
      </c>
      <c r="C11185" s="14" t="s">
        <v>13510</v>
      </c>
      <c r="D11185" s="14" t="s">
        <v>13504</v>
      </c>
      <c r="E11185" s="14" t="s">
        <v>13495</v>
      </c>
      <c r="F11185" s="14">
        <v>10</v>
      </c>
      <c r="G11185" s="14">
        <v>0.16</v>
      </c>
      <c r="H11185" s="15">
        <v>1.6711000000000014E-2</v>
      </c>
      <c r="I11185" s="15">
        <f>M11185-V11185</f>
        <v>0.15128900000000001</v>
      </c>
      <c r="J11185" s="14"/>
      <c r="K11185" s="13"/>
      <c r="L11185" s="9">
        <f>G11185*1.05</f>
        <v>0.16800000000000001</v>
      </c>
      <c r="M11185" s="11">
        <f>L11185-H11185</f>
        <v>0.15128900000000001</v>
      </c>
      <c r="N11185" s="11">
        <v>0</v>
      </c>
      <c r="P11185" s="9">
        <f>0.5*N11185/1000</f>
        <v>0</v>
      </c>
      <c r="Q11185" s="9">
        <f>P11185+O11185</f>
        <v>0</v>
      </c>
      <c r="R11185" s="11">
        <v>0</v>
      </c>
      <c r="T11185" s="9">
        <f>0.5*R11185</f>
        <v>0</v>
      </c>
      <c r="U11185" s="9">
        <f>T11185+S11185</f>
        <v>0</v>
      </c>
      <c r="V11185" s="9">
        <f>(Q11185+U11185)/(0.944*1000)</f>
        <v>0</v>
      </c>
    </row>
    <row r="11186" spans="1:22" x14ac:dyDescent="0.3">
      <c r="A11186" s="14">
        <v>11230</v>
      </c>
      <c r="B11186" s="14" t="s">
        <v>12061</v>
      </c>
      <c r="C11186" s="14" t="s">
        <v>13510</v>
      </c>
      <c r="D11186" s="14" t="s">
        <v>13504</v>
      </c>
      <c r="E11186" s="14" t="s">
        <v>13495</v>
      </c>
      <c r="F11186" s="14">
        <v>10</v>
      </c>
      <c r="G11186" s="14">
        <v>0.16</v>
      </c>
      <c r="H11186" s="15">
        <v>2.2485999999999989E-2</v>
      </c>
      <c r="I11186" s="15">
        <f>M11186-V11186</f>
        <v>0.14551400000000003</v>
      </c>
      <c r="J11186" s="14"/>
      <c r="K11186" s="13"/>
      <c r="L11186" s="9">
        <f>G11186*1.05</f>
        <v>0.16800000000000001</v>
      </c>
      <c r="M11186" s="11">
        <f>L11186-H11186</f>
        <v>0.14551400000000003</v>
      </c>
      <c r="N11186" s="11">
        <v>0</v>
      </c>
      <c r="P11186" s="9">
        <f>0.5*N11186/1000</f>
        <v>0</v>
      </c>
      <c r="Q11186" s="9">
        <f>P11186+O11186</f>
        <v>0</v>
      </c>
      <c r="R11186" s="11">
        <v>0</v>
      </c>
      <c r="T11186" s="9">
        <f>0.5*R11186</f>
        <v>0</v>
      </c>
      <c r="U11186" s="9">
        <f>T11186+S11186</f>
        <v>0</v>
      </c>
      <c r="V11186" s="9">
        <f>(Q11186+U11186)/(0.944*1000)</f>
        <v>0</v>
      </c>
    </row>
    <row r="11187" spans="1:22" x14ac:dyDescent="0.3">
      <c r="A11187" s="14">
        <v>11231</v>
      </c>
      <c r="B11187" s="14" t="s">
        <v>12062</v>
      </c>
      <c r="C11187" s="14" t="s">
        <v>13510</v>
      </c>
      <c r="D11187" s="14" t="s">
        <v>13504</v>
      </c>
      <c r="E11187" s="14" t="s">
        <v>13495</v>
      </c>
      <c r="F11187" s="14">
        <v>10</v>
      </c>
      <c r="G11187" s="14">
        <v>0.25</v>
      </c>
      <c r="H11187" s="15">
        <v>5.7214000000000001E-2</v>
      </c>
      <c r="I11187" s="15">
        <f>M11187-V11187</f>
        <v>0.20528600000000002</v>
      </c>
      <c r="J11187" s="14"/>
      <c r="K11187" s="13"/>
      <c r="L11187" s="9">
        <f>G11187*1.05</f>
        <v>0.26250000000000001</v>
      </c>
      <c r="M11187" s="11">
        <f>L11187-H11187</f>
        <v>0.20528600000000002</v>
      </c>
      <c r="N11187" s="11">
        <v>0</v>
      </c>
      <c r="P11187" s="9">
        <f>0.5*N11187/1000</f>
        <v>0</v>
      </c>
      <c r="Q11187" s="9">
        <f>P11187+O11187</f>
        <v>0</v>
      </c>
      <c r="R11187" s="11">
        <v>0</v>
      </c>
      <c r="T11187" s="9">
        <f>0.5*R11187</f>
        <v>0</v>
      </c>
      <c r="U11187" s="9">
        <f>T11187+S11187</f>
        <v>0</v>
      </c>
      <c r="V11187" s="9">
        <f>(Q11187+U11187)/(0.944*1000)</f>
        <v>0</v>
      </c>
    </row>
    <row r="11188" spans="1:22" x14ac:dyDescent="0.3">
      <c r="A11188" s="14">
        <v>11232</v>
      </c>
      <c r="B11188" s="14" t="s">
        <v>12063</v>
      </c>
      <c r="C11188" s="14" t="s">
        <v>13510</v>
      </c>
      <c r="D11188" s="14" t="s">
        <v>13504</v>
      </c>
      <c r="E11188" s="14" t="s">
        <v>13495</v>
      </c>
      <c r="F11188" s="14">
        <v>10</v>
      </c>
      <c r="G11188" s="14">
        <v>0.1</v>
      </c>
      <c r="H11188" s="15">
        <v>1.0564999999999998E-2</v>
      </c>
      <c r="I11188" s="15">
        <f>M11188-V11188</f>
        <v>9.4435000000000019E-2</v>
      </c>
      <c r="J11188" s="14"/>
      <c r="K11188" s="13"/>
      <c r="L11188" s="9">
        <f>G11188*1.05</f>
        <v>0.10500000000000001</v>
      </c>
      <c r="M11188" s="11">
        <f>L11188-H11188</f>
        <v>9.4435000000000019E-2</v>
      </c>
      <c r="N11188" s="11">
        <v>0</v>
      </c>
      <c r="P11188" s="9">
        <f>0.5*N11188/1000</f>
        <v>0</v>
      </c>
      <c r="Q11188" s="9">
        <f>P11188+O11188</f>
        <v>0</v>
      </c>
      <c r="R11188" s="11">
        <v>0</v>
      </c>
      <c r="T11188" s="9">
        <f>0.5*R11188</f>
        <v>0</v>
      </c>
      <c r="U11188" s="9">
        <f>T11188+S11188</f>
        <v>0</v>
      </c>
      <c r="V11188" s="9">
        <f>(Q11188+U11188)/(0.944*1000)</f>
        <v>0</v>
      </c>
    </row>
    <row r="11189" spans="1:22" x14ac:dyDescent="0.3">
      <c r="A11189" s="14">
        <v>11233</v>
      </c>
      <c r="B11189" s="14" t="s">
        <v>12064</v>
      </c>
      <c r="C11189" s="14" t="s">
        <v>13510</v>
      </c>
      <c r="D11189" s="14" t="s">
        <v>13504</v>
      </c>
      <c r="E11189" s="14" t="s">
        <v>13495</v>
      </c>
      <c r="F11189" s="14">
        <v>10</v>
      </c>
      <c r="G11189" s="14">
        <v>0.1</v>
      </c>
      <c r="H11189" s="15">
        <v>6.2E-2</v>
      </c>
      <c r="I11189" s="15">
        <f>M11189-V11189</f>
        <v>4.300000000000001E-2</v>
      </c>
      <c r="J11189" s="14"/>
      <c r="K11189" s="13"/>
      <c r="L11189" s="9">
        <f>G11189*1.05</f>
        <v>0.10500000000000001</v>
      </c>
      <c r="M11189" s="11">
        <f>L11189-H11189</f>
        <v>4.300000000000001E-2</v>
      </c>
      <c r="N11189" s="11">
        <v>0</v>
      </c>
      <c r="P11189" s="9">
        <f>0.5*N11189/1000</f>
        <v>0</v>
      </c>
      <c r="Q11189" s="9">
        <f>P11189+O11189</f>
        <v>0</v>
      </c>
      <c r="R11189" s="11">
        <v>0</v>
      </c>
      <c r="T11189" s="9">
        <f>0.5*R11189</f>
        <v>0</v>
      </c>
      <c r="U11189" s="9">
        <f>T11189+S11189</f>
        <v>0</v>
      </c>
      <c r="V11189" s="9">
        <f>(Q11189+U11189)/(0.944*1000)</f>
        <v>0</v>
      </c>
    </row>
    <row r="11190" spans="1:22" x14ac:dyDescent="0.3">
      <c r="A11190" s="14">
        <v>11234</v>
      </c>
      <c r="B11190" s="14" t="s">
        <v>12065</v>
      </c>
      <c r="C11190" s="14" t="s">
        <v>13510</v>
      </c>
      <c r="D11190" s="14" t="s">
        <v>13504</v>
      </c>
      <c r="E11190" s="14" t="s">
        <v>13495</v>
      </c>
      <c r="F11190" s="14">
        <v>10</v>
      </c>
      <c r="G11190" s="14">
        <v>0.16</v>
      </c>
      <c r="H11190" s="15">
        <v>6.0999999999999999E-2</v>
      </c>
      <c r="I11190" s="15">
        <f>M11190-V11190</f>
        <v>0.10700000000000001</v>
      </c>
      <c r="J11190" s="14"/>
      <c r="K11190" s="13"/>
      <c r="L11190" s="9">
        <f>G11190*1.05</f>
        <v>0.16800000000000001</v>
      </c>
      <c r="M11190" s="11">
        <f>L11190-H11190</f>
        <v>0.10700000000000001</v>
      </c>
      <c r="N11190" s="11">
        <v>0</v>
      </c>
      <c r="P11190" s="9">
        <f>0.5*N11190/1000</f>
        <v>0</v>
      </c>
      <c r="Q11190" s="9">
        <f>P11190+O11190</f>
        <v>0</v>
      </c>
      <c r="R11190" s="11">
        <v>0</v>
      </c>
      <c r="T11190" s="9">
        <f>0.5*R11190</f>
        <v>0</v>
      </c>
      <c r="U11190" s="9">
        <f>T11190+S11190</f>
        <v>0</v>
      </c>
      <c r="V11190" s="9">
        <f>(Q11190+U11190)/(0.944*1000)</f>
        <v>0</v>
      </c>
    </row>
    <row r="11191" spans="1:22" x14ac:dyDescent="0.3">
      <c r="A11191" s="14">
        <v>11235</v>
      </c>
      <c r="B11191" s="14" t="s">
        <v>12066</v>
      </c>
      <c r="C11191" s="14" t="s">
        <v>13510</v>
      </c>
      <c r="D11191" s="14" t="s">
        <v>13504</v>
      </c>
      <c r="E11191" s="14" t="s">
        <v>13495</v>
      </c>
      <c r="F11191" s="14">
        <v>10</v>
      </c>
      <c r="G11191" s="14">
        <v>0.25</v>
      </c>
      <c r="H11191" s="15">
        <v>5.0879999999999936E-3</v>
      </c>
      <c r="I11191" s="15">
        <f>M11191-V11191</f>
        <v>0.25741200000000003</v>
      </c>
      <c r="J11191" s="14"/>
      <c r="K11191" s="13"/>
      <c r="L11191" s="9">
        <f>G11191*1.05</f>
        <v>0.26250000000000001</v>
      </c>
      <c r="M11191" s="11">
        <f>L11191-H11191</f>
        <v>0.25741200000000003</v>
      </c>
      <c r="N11191" s="11">
        <v>0</v>
      </c>
      <c r="P11191" s="9">
        <f>0.5*N11191/1000</f>
        <v>0</v>
      </c>
      <c r="Q11191" s="9">
        <f>P11191+O11191</f>
        <v>0</v>
      </c>
      <c r="R11191" s="11">
        <v>0</v>
      </c>
      <c r="T11191" s="9">
        <f>0.5*R11191</f>
        <v>0</v>
      </c>
      <c r="U11191" s="9">
        <f>T11191+S11191</f>
        <v>0</v>
      </c>
      <c r="V11191" s="9">
        <f>(Q11191+U11191)/(0.944*1000)</f>
        <v>0</v>
      </c>
    </row>
    <row r="11192" spans="1:22" x14ac:dyDescent="0.3">
      <c r="A11192" s="14">
        <v>11236</v>
      </c>
      <c r="B11192" s="14" t="s">
        <v>12067</v>
      </c>
      <c r="C11192" s="14" t="s">
        <v>13510</v>
      </c>
      <c r="D11192" s="14" t="s">
        <v>13504</v>
      </c>
      <c r="E11192" s="14" t="s">
        <v>13495</v>
      </c>
      <c r="F11192" s="14">
        <v>10</v>
      </c>
      <c r="G11192" s="14">
        <v>0.8</v>
      </c>
      <c r="H11192" s="15">
        <v>0.65</v>
      </c>
      <c r="I11192" s="16" t="s">
        <v>13516</v>
      </c>
      <c r="J11192" s="14"/>
      <c r="K11192" s="13"/>
      <c r="L11192" s="9">
        <f>1.05*0.4</f>
        <v>0.42000000000000004</v>
      </c>
      <c r="M11192" s="11">
        <f>L11192-H11192</f>
        <v>-0.22999999999999998</v>
      </c>
      <c r="N11192" s="11">
        <v>0</v>
      </c>
      <c r="P11192" s="9">
        <f>0.5*N11192/1000</f>
        <v>0</v>
      </c>
      <c r="Q11192" s="9">
        <f>P11192+O11192</f>
        <v>0</v>
      </c>
      <c r="R11192" s="11">
        <v>0</v>
      </c>
      <c r="T11192" s="9">
        <f>0.5*R11192</f>
        <v>0</v>
      </c>
      <c r="U11192" s="9">
        <f>T11192+S11192</f>
        <v>0</v>
      </c>
      <c r="V11192" s="9">
        <f>(Q11192+U11192)/(0.944*1000)</f>
        <v>0</v>
      </c>
    </row>
    <row r="11193" spans="1:22" x14ac:dyDescent="0.3">
      <c r="A11193" s="14">
        <v>11237</v>
      </c>
      <c r="B11193" s="14" t="s">
        <v>12068</v>
      </c>
      <c r="C11193" s="14" t="s">
        <v>13510</v>
      </c>
      <c r="D11193" s="14" t="s">
        <v>13504</v>
      </c>
      <c r="E11193" s="14" t="s">
        <v>13495</v>
      </c>
      <c r="F11193" s="14">
        <v>10</v>
      </c>
      <c r="G11193" s="14">
        <v>0.16</v>
      </c>
      <c r="H11193" s="15">
        <v>6.6589999999999922E-3</v>
      </c>
      <c r="I11193" s="15">
        <f>M11193-V11193</f>
        <v>0.16134100000000001</v>
      </c>
      <c r="J11193" s="14"/>
      <c r="K11193" s="13"/>
      <c r="L11193" s="9">
        <f>G11193*1.05</f>
        <v>0.16800000000000001</v>
      </c>
      <c r="M11193" s="11">
        <f>L11193-H11193</f>
        <v>0.16134100000000001</v>
      </c>
      <c r="N11193" s="11">
        <v>0</v>
      </c>
      <c r="P11193" s="9">
        <f>0.5*N11193/1000</f>
        <v>0</v>
      </c>
      <c r="Q11193" s="9">
        <f>P11193+O11193</f>
        <v>0</v>
      </c>
      <c r="R11193" s="11">
        <v>0</v>
      </c>
      <c r="T11193" s="9">
        <f>0.5*R11193</f>
        <v>0</v>
      </c>
      <c r="U11193" s="9">
        <f>T11193+S11193</f>
        <v>0</v>
      </c>
      <c r="V11193" s="9">
        <f>(Q11193+U11193)/(0.944*1000)</f>
        <v>0</v>
      </c>
    </row>
    <row r="11194" spans="1:22" x14ac:dyDescent="0.3">
      <c r="A11194" s="14">
        <v>11238</v>
      </c>
      <c r="B11194" s="14" t="s">
        <v>12069</v>
      </c>
      <c r="C11194" s="14" t="s">
        <v>13510</v>
      </c>
      <c r="D11194" s="14" t="s">
        <v>13504</v>
      </c>
      <c r="E11194" s="14" t="s">
        <v>13495</v>
      </c>
      <c r="F11194" s="14">
        <v>10</v>
      </c>
      <c r="G11194" s="14">
        <v>0.63</v>
      </c>
      <c r="H11194" s="15">
        <v>5.7019000000000007E-2</v>
      </c>
      <c r="I11194" s="15">
        <f>M11194-V11194</f>
        <v>0.60448100000000005</v>
      </c>
      <c r="J11194" s="14"/>
      <c r="K11194" s="13"/>
      <c r="L11194" s="9">
        <f>G11194*1.05</f>
        <v>0.66150000000000009</v>
      </c>
      <c r="M11194" s="11">
        <f>L11194-H11194</f>
        <v>0.60448100000000005</v>
      </c>
      <c r="N11194" s="11">
        <v>0</v>
      </c>
      <c r="P11194" s="9">
        <f>0.5*N11194/1000</f>
        <v>0</v>
      </c>
      <c r="Q11194" s="9">
        <f>P11194+O11194</f>
        <v>0</v>
      </c>
      <c r="R11194" s="11">
        <v>0</v>
      </c>
      <c r="T11194" s="9">
        <f>0.5*R11194</f>
        <v>0</v>
      </c>
      <c r="U11194" s="9">
        <f>T11194+S11194</f>
        <v>0</v>
      </c>
      <c r="V11194" s="9">
        <f>(Q11194+U11194)/(0.944*1000)</f>
        <v>0</v>
      </c>
    </row>
    <row r="11195" spans="1:22" x14ac:dyDescent="0.3">
      <c r="A11195" s="14">
        <v>11239</v>
      </c>
      <c r="B11195" s="14" t="s">
        <v>12070</v>
      </c>
      <c r="C11195" s="14" t="s">
        <v>13510</v>
      </c>
      <c r="D11195" s="14" t="s">
        <v>13504</v>
      </c>
      <c r="E11195" s="14" t="s">
        <v>13495</v>
      </c>
      <c r="F11195" s="14">
        <v>10</v>
      </c>
      <c r="G11195" s="14">
        <v>0.63</v>
      </c>
      <c r="H11195" s="15">
        <v>8.7191000000000032E-2</v>
      </c>
      <c r="I11195" s="15">
        <f>M11195-V11195</f>
        <v>0.57430900000000007</v>
      </c>
      <c r="J11195" s="14"/>
      <c r="K11195" s="13"/>
      <c r="L11195" s="9">
        <f>G11195*1.05</f>
        <v>0.66150000000000009</v>
      </c>
      <c r="M11195" s="11">
        <f>L11195-H11195</f>
        <v>0.57430900000000007</v>
      </c>
      <c r="N11195" s="11">
        <v>0</v>
      </c>
      <c r="P11195" s="9">
        <f>0.5*N11195/1000</f>
        <v>0</v>
      </c>
      <c r="Q11195" s="9">
        <f>P11195+O11195</f>
        <v>0</v>
      </c>
      <c r="R11195" s="11">
        <v>0</v>
      </c>
      <c r="T11195" s="9">
        <f>0.5*R11195</f>
        <v>0</v>
      </c>
      <c r="U11195" s="9">
        <f>T11195+S11195</f>
        <v>0</v>
      </c>
      <c r="V11195" s="9">
        <f>(Q11195+U11195)/(0.944*1000)</f>
        <v>0</v>
      </c>
    </row>
    <row r="11196" spans="1:22" x14ac:dyDescent="0.3">
      <c r="A11196" s="14">
        <v>11240</v>
      </c>
      <c r="B11196" s="14" t="s">
        <v>12071</v>
      </c>
      <c r="C11196" s="14" t="s">
        <v>13510</v>
      </c>
      <c r="D11196" s="14" t="s">
        <v>13504</v>
      </c>
      <c r="E11196" s="14" t="s">
        <v>13495</v>
      </c>
      <c r="F11196" s="14">
        <v>10</v>
      </c>
      <c r="G11196" s="14">
        <v>0.4</v>
      </c>
      <c r="H11196" s="15">
        <v>0.13400000000000001</v>
      </c>
      <c r="I11196" s="15">
        <f>M11196-V11196</f>
        <v>0.28600000000000003</v>
      </c>
      <c r="J11196" s="14"/>
      <c r="K11196" s="13"/>
      <c r="L11196" s="9">
        <f>G11196*1.05</f>
        <v>0.42000000000000004</v>
      </c>
      <c r="M11196" s="11">
        <f>L11196-H11196</f>
        <v>0.28600000000000003</v>
      </c>
      <c r="N11196" s="11">
        <v>0</v>
      </c>
      <c r="P11196" s="9">
        <f>0.5*N11196/1000</f>
        <v>0</v>
      </c>
      <c r="Q11196" s="9">
        <f>P11196+O11196</f>
        <v>0</v>
      </c>
      <c r="R11196" s="11">
        <v>0</v>
      </c>
      <c r="T11196" s="9">
        <f>0.5*R11196</f>
        <v>0</v>
      </c>
      <c r="U11196" s="9">
        <f>T11196+S11196</f>
        <v>0</v>
      </c>
      <c r="V11196" s="9">
        <f>(Q11196+U11196)/(0.944*1000)</f>
        <v>0</v>
      </c>
    </row>
    <row r="11197" spans="1:22" x14ac:dyDescent="0.3">
      <c r="A11197" s="14">
        <v>11241</v>
      </c>
      <c r="B11197" s="14" t="s">
        <v>12072</v>
      </c>
      <c r="C11197" s="14" t="s">
        <v>13510</v>
      </c>
      <c r="D11197" s="14" t="s">
        <v>13504</v>
      </c>
      <c r="E11197" s="14" t="s">
        <v>13495</v>
      </c>
      <c r="F11197" s="14">
        <v>10</v>
      </c>
      <c r="G11197" s="14">
        <v>0.4</v>
      </c>
      <c r="H11197" s="15">
        <v>0.184</v>
      </c>
      <c r="I11197" s="15">
        <f>M11197-V11197</f>
        <v>0.23600000000000004</v>
      </c>
      <c r="J11197" s="14"/>
      <c r="K11197" s="13"/>
      <c r="L11197" s="9">
        <f>G11197*1.05</f>
        <v>0.42000000000000004</v>
      </c>
      <c r="M11197" s="11">
        <f>L11197-H11197</f>
        <v>0.23600000000000004</v>
      </c>
      <c r="N11197" s="11">
        <v>0</v>
      </c>
      <c r="P11197" s="9">
        <f>0.5*N11197/1000</f>
        <v>0</v>
      </c>
      <c r="Q11197" s="9">
        <f>P11197+O11197</f>
        <v>0</v>
      </c>
      <c r="R11197" s="11">
        <v>0</v>
      </c>
      <c r="T11197" s="9">
        <f>0.5*R11197</f>
        <v>0</v>
      </c>
      <c r="U11197" s="9">
        <f>T11197+S11197</f>
        <v>0</v>
      </c>
      <c r="V11197" s="9">
        <f>(Q11197+U11197)/(0.944*1000)</f>
        <v>0</v>
      </c>
    </row>
    <row r="11198" spans="1:22" x14ac:dyDescent="0.3">
      <c r="A11198" s="14">
        <v>11242</v>
      </c>
      <c r="B11198" s="14" t="s">
        <v>12073</v>
      </c>
      <c r="C11198" s="14" t="s">
        <v>13510</v>
      </c>
      <c r="D11198" s="14" t="s">
        <v>13504</v>
      </c>
      <c r="E11198" s="14" t="s">
        <v>13495</v>
      </c>
      <c r="F11198" s="14">
        <v>10</v>
      </c>
      <c r="G11198" s="14">
        <v>0.25</v>
      </c>
      <c r="H11198" s="15">
        <v>0.11902600000000001</v>
      </c>
      <c r="I11198" s="15">
        <f>M11198-V11198</f>
        <v>0.14347399999999999</v>
      </c>
      <c r="J11198" s="14"/>
      <c r="K11198" s="13"/>
      <c r="L11198" s="9">
        <f>G11198*1.05</f>
        <v>0.26250000000000001</v>
      </c>
      <c r="M11198" s="11">
        <f>L11198-H11198</f>
        <v>0.14347399999999999</v>
      </c>
      <c r="N11198" s="11">
        <v>0</v>
      </c>
      <c r="P11198" s="9">
        <f>0.5*N11198/1000</f>
        <v>0</v>
      </c>
      <c r="Q11198" s="9">
        <f>P11198+O11198</f>
        <v>0</v>
      </c>
      <c r="R11198" s="11">
        <v>0</v>
      </c>
      <c r="T11198" s="9">
        <f>0.5*R11198</f>
        <v>0</v>
      </c>
      <c r="U11198" s="9">
        <f>T11198+S11198</f>
        <v>0</v>
      </c>
      <c r="V11198" s="9">
        <f>(Q11198+U11198)/(0.944*1000)</f>
        <v>0</v>
      </c>
    </row>
    <row r="11199" spans="1:22" x14ac:dyDescent="0.3">
      <c r="A11199" s="14">
        <v>11243</v>
      </c>
      <c r="B11199" s="14" t="s">
        <v>12074</v>
      </c>
      <c r="C11199" s="14" t="s">
        <v>13510</v>
      </c>
      <c r="D11199" s="14" t="s">
        <v>13504</v>
      </c>
      <c r="E11199" s="14" t="s">
        <v>13495</v>
      </c>
      <c r="F11199" s="14">
        <v>10</v>
      </c>
      <c r="G11199" s="14">
        <v>0.4</v>
      </c>
      <c r="H11199" s="15">
        <v>3.2033000000000013E-2</v>
      </c>
      <c r="I11199" s="15">
        <f>M11199-V11199</f>
        <v>0.38796700000000001</v>
      </c>
      <c r="J11199" s="14"/>
      <c r="K11199" s="13"/>
      <c r="L11199" s="9">
        <f>G11199*1.05</f>
        <v>0.42000000000000004</v>
      </c>
      <c r="M11199" s="11">
        <f>L11199-H11199</f>
        <v>0.38796700000000001</v>
      </c>
      <c r="N11199" s="11">
        <v>0</v>
      </c>
      <c r="P11199" s="9">
        <f>0.5*N11199/1000</f>
        <v>0</v>
      </c>
      <c r="Q11199" s="9">
        <f>P11199+O11199</f>
        <v>0</v>
      </c>
      <c r="R11199" s="11">
        <v>0</v>
      </c>
      <c r="T11199" s="9">
        <f>0.5*R11199</f>
        <v>0</v>
      </c>
      <c r="U11199" s="9">
        <f>T11199+S11199</f>
        <v>0</v>
      </c>
      <c r="V11199" s="9">
        <f>(Q11199+U11199)/(0.944*1000)</f>
        <v>0</v>
      </c>
    </row>
    <row r="11200" spans="1:22" x14ac:dyDescent="0.3">
      <c r="A11200" s="14">
        <v>11244</v>
      </c>
      <c r="B11200" s="14" t="s">
        <v>12075</v>
      </c>
      <c r="C11200" s="14" t="s">
        <v>13510</v>
      </c>
      <c r="D11200" s="14" t="s">
        <v>13504</v>
      </c>
      <c r="E11200" s="14" t="s">
        <v>13495</v>
      </c>
      <c r="F11200" s="14">
        <v>10</v>
      </c>
      <c r="G11200" s="14">
        <v>1.26</v>
      </c>
      <c r="H11200" s="15">
        <v>0.93106200000000006</v>
      </c>
      <c r="I11200" s="16" t="s">
        <v>13516</v>
      </c>
      <c r="J11200" s="14"/>
      <c r="K11200" s="13"/>
      <c r="L11200" s="9">
        <f>1.05*0.63</f>
        <v>0.66150000000000009</v>
      </c>
      <c r="M11200" s="11">
        <f>L11200-H11200</f>
        <v>-0.26956199999999997</v>
      </c>
      <c r="N11200" s="11">
        <v>0</v>
      </c>
      <c r="P11200" s="9">
        <f>0.5*N11200/1000</f>
        <v>0</v>
      </c>
      <c r="Q11200" s="9">
        <f>P11200+O11200</f>
        <v>0</v>
      </c>
      <c r="R11200" s="11">
        <v>0</v>
      </c>
      <c r="T11200" s="9">
        <f>0.5*R11200</f>
        <v>0</v>
      </c>
      <c r="U11200" s="9">
        <f>T11200+S11200</f>
        <v>0</v>
      </c>
      <c r="V11200" s="9">
        <f>(Q11200+U11200)/(0.944*1000)</f>
        <v>0</v>
      </c>
    </row>
    <row r="11201" spans="1:22" x14ac:dyDescent="0.3">
      <c r="A11201" s="14">
        <v>11245</v>
      </c>
      <c r="B11201" s="14" t="s">
        <v>12076</v>
      </c>
      <c r="C11201" s="14" t="s">
        <v>13510</v>
      </c>
      <c r="D11201" s="14" t="s">
        <v>13504</v>
      </c>
      <c r="E11201" s="14" t="s">
        <v>13495</v>
      </c>
      <c r="F11201" s="14">
        <v>10</v>
      </c>
      <c r="G11201" s="14">
        <v>0.63</v>
      </c>
      <c r="H11201" s="15">
        <v>0.12118200000000001</v>
      </c>
      <c r="I11201" s="15">
        <f>M11201-V11201</f>
        <v>0.53714003389830511</v>
      </c>
      <c r="J11201" s="14"/>
      <c r="K11201" s="13"/>
      <c r="L11201" s="9">
        <f>G11201*1.05</f>
        <v>0.66150000000000009</v>
      </c>
      <c r="M11201" s="11">
        <f>L11201-H11201</f>
        <v>0.54031800000000008</v>
      </c>
      <c r="N11201" s="11">
        <v>0</v>
      </c>
      <c r="P11201" s="9">
        <f>0.5*N11201/1000</f>
        <v>0</v>
      </c>
      <c r="Q11201" s="9">
        <f>P11201+O11201</f>
        <v>0</v>
      </c>
      <c r="R11201" s="11">
        <v>6</v>
      </c>
      <c r="T11201" s="9">
        <f>0.5*R11201</f>
        <v>3</v>
      </c>
      <c r="U11201" s="9">
        <f>T11201+S11201</f>
        <v>3</v>
      </c>
      <c r="V11201" s="9">
        <f>(Q11201+U11201)/(0.944*1000)</f>
        <v>3.1779661016949155E-3</v>
      </c>
    </row>
    <row r="11202" spans="1:22" x14ac:dyDescent="0.3">
      <c r="A11202" s="14">
        <v>11246</v>
      </c>
      <c r="B11202" s="14" t="s">
        <v>12077</v>
      </c>
      <c r="C11202" s="14" t="s">
        <v>13510</v>
      </c>
      <c r="D11202" s="14" t="s">
        <v>13504</v>
      </c>
      <c r="E11202" s="14" t="s">
        <v>13495</v>
      </c>
      <c r="F11202" s="14">
        <v>10</v>
      </c>
      <c r="G11202" s="14">
        <v>0.25</v>
      </c>
      <c r="H11202" s="15">
        <v>4.1599999999999962E-3</v>
      </c>
      <c r="I11202" s="15">
        <f>M11202-V11202</f>
        <v>0.25834000000000001</v>
      </c>
      <c r="J11202" s="14"/>
      <c r="K11202" s="13"/>
      <c r="L11202" s="9">
        <f>G11202*1.05</f>
        <v>0.26250000000000001</v>
      </c>
      <c r="M11202" s="11">
        <f>L11202-H11202</f>
        <v>0.25834000000000001</v>
      </c>
      <c r="N11202" s="11">
        <v>0</v>
      </c>
      <c r="P11202" s="9">
        <f>0.5*N11202/1000</f>
        <v>0</v>
      </c>
      <c r="Q11202" s="9">
        <f>P11202+O11202</f>
        <v>0</v>
      </c>
      <c r="R11202" s="11">
        <v>0</v>
      </c>
      <c r="T11202" s="9">
        <f>0.5*R11202</f>
        <v>0</v>
      </c>
      <c r="U11202" s="9">
        <f>T11202+S11202</f>
        <v>0</v>
      </c>
      <c r="V11202" s="9">
        <f>(Q11202+U11202)/(0.944*1000)</f>
        <v>0</v>
      </c>
    </row>
    <row r="11203" spans="1:22" x14ac:dyDescent="0.3">
      <c r="A11203" s="14">
        <v>11247</v>
      </c>
      <c r="B11203" s="14" t="s">
        <v>12078</v>
      </c>
      <c r="C11203" s="14" t="s">
        <v>13510</v>
      </c>
      <c r="D11203" s="14" t="s">
        <v>13504</v>
      </c>
      <c r="E11203" s="14" t="s">
        <v>13495</v>
      </c>
      <c r="F11203" s="14">
        <v>10</v>
      </c>
      <c r="G11203" s="14">
        <v>1.26</v>
      </c>
      <c r="H11203" s="15">
        <v>0.52100000000000002</v>
      </c>
      <c r="I11203" s="15">
        <f>M11203-V11203</f>
        <v>0.13361440677966108</v>
      </c>
      <c r="J11203" s="14"/>
      <c r="K11203" s="13"/>
      <c r="L11203" s="9">
        <f>1.05*0.63</f>
        <v>0.66150000000000009</v>
      </c>
      <c r="M11203" s="11">
        <f>L11203-H11203</f>
        <v>0.14050000000000007</v>
      </c>
      <c r="N11203" s="11">
        <v>0</v>
      </c>
      <c r="P11203" s="9">
        <f>0.5*N11203/1000</f>
        <v>0</v>
      </c>
      <c r="Q11203" s="9">
        <f>P11203+O11203</f>
        <v>0</v>
      </c>
      <c r="R11203" s="11">
        <v>13</v>
      </c>
      <c r="T11203" s="9">
        <f>0.5*R11203</f>
        <v>6.5</v>
      </c>
      <c r="U11203" s="9">
        <f>T11203+S11203</f>
        <v>6.5</v>
      </c>
      <c r="V11203" s="9">
        <f>(Q11203+U11203)/(0.944*1000)</f>
        <v>6.8855932203389829E-3</v>
      </c>
    </row>
    <row r="11204" spans="1:22" x14ac:dyDescent="0.3">
      <c r="A11204" s="14">
        <v>11248</v>
      </c>
      <c r="B11204" s="14" t="s">
        <v>12079</v>
      </c>
      <c r="C11204" s="14" t="s">
        <v>13510</v>
      </c>
      <c r="D11204" s="14" t="s">
        <v>13504</v>
      </c>
      <c r="E11204" s="14" t="s">
        <v>13495</v>
      </c>
      <c r="F11204" s="14">
        <v>10</v>
      </c>
      <c r="G11204" s="14">
        <v>1.26</v>
      </c>
      <c r="H11204" s="15">
        <v>0.72010200000000002</v>
      </c>
      <c r="I11204" s="16" t="s">
        <v>13516</v>
      </c>
      <c r="J11204" s="14"/>
      <c r="K11204" s="13"/>
      <c r="L11204" s="9">
        <f>1.05*0.63</f>
        <v>0.66150000000000009</v>
      </c>
      <c r="M11204" s="11">
        <f>L11204-H11204</f>
        <v>-5.8601999999999932E-2</v>
      </c>
      <c r="N11204" s="11">
        <v>0</v>
      </c>
      <c r="P11204" s="9">
        <f>0.5*N11204/1000</f>
        <v>0</v>
      </c>
      <c r="Q11204" s="9">
        <f>P11204+O11204</f>
        <v>0</v>
      </c>
      <c r="R11204" s="11">
        <v>0</v>
      </c>
      <c r="T11204" s="9">
        <f>0.5*R11204</f>
        <v>0</v>
      </c>
      <c r="U11204" s="9">
        <f>T11204+S11204</f>
        <v>0</v>
      </c>
      <c r="V11204" s="9">
        <f>(Q11204+U11204)/(0.944*1000)</f>
        <v>0</v>
      </c>
    </row>
    <row r="11205" spans="1:22" x14ac:dyDescent="0.3">
      <c r="A11205" s="14">
        <v>11249</v>
      </c>
      <c r="B11205" s="14" t="s">
        <v>12080</v>
      </c>
      <c r="C11205" s="14" t="s">
        <v>13510</v>
      </c>
      <c r="D11205" s="14" t="s">
        <v>13504</v>
      </c>
      <c r="E11205" s="14" t="s">
        <v>13495</v>
      </c>
      <c r="F11205" s="14">
        <v>10</v>
      </c>
      <c r="G11205" s="14">
        <v>1.26</v>
      </c>
      <c r="H11205" s="15">
        <v>0.98667399999999994</v>
      </c>
      <c r="I11205" s="16" t="s">
        <v>13516</v>
      </c>
      <c r="J11205" s="14"/>
      <c r="K11205" s="13"/>
      <c r="L11205" s="9">
        <f>1.05*0.63</f>
        <v>0.66150000000000009</v>
      </c>
      <c r="M11205" s="11">
        <f>L11205-H11205</f>
        <v>-0.32517399999999985</v>
      </c>
      <c r="N11205" s="11">
        <v>0</v>
      </c>
      <c r="P11205" s="9">
        <f>0.5*N11205/1000</f>
        <v>0</v>
      </c>
      <c r="Q11205" s="9">
        <f>P11205+O11205</f>
        <v>0</v>
      </c>
      <c r="R11205" s="11">
        <v>0</v>
      </c>
      <c r="T11205" s="9">
        <f>0.5*R11205</f>
        <v>0</v>
      </c>
      <c r="U11205" s="9">
        <f>T11205+S11205</f>
        <v>0</v>
      </c>
      <c r="V11205" s="9">
        <f>(Q11205+U11205)/(0.944*1000)</f>
        <v>0</v>
      </c>
    </row>
    <row r="11206" spans="1:22" x14ac:dyDescent="0.3">
      <c r="A11206" s="14">
        <v>11250</v>
      </c>
      <c r="B11206" s="14" t="s">
        <v>12081</v>
      </c>
      <c r="C11206" s="14" t="s">
        <v>13510</v>
      </c>
      <c r="D11206" s="14" t="s">
        <v>13504</v>
      </c>
      <c r="E11206" s="14" t="s">
        <v>13495</v>
      </c>
      <c r="F11206" s="14">
        <v>10</v>
      </c>
      <c r="G11206" s="14">
        <v>0.8</v>
      </c>
      <c r="H11206" s="15">
        <v>0.4</v>
      </c>
      <c r="I11206" s="15">
        <f>M11206-V11206</f>
        <v>2.0000000000000018E-2</v>
      </c>
      <c r="J11206" s="14"/>
      <c r="K11206" s="13"/>
      <c r="L11206" s="9">
        <f>1.05*0.4</f>
        <v>0.42000000000000004</v>
      </c>
      <c r="M11206" s="11">
        <f>L11206-H11206</f>
        <v>2.0000000000000018E-2</v>
      </c>
      <c r="N11206" s="11">
        <v>0</v>
      </c>
      <c r="P11206" s="9">
        <f>0.5*N11206/1000</f>
        <v>0</v>
      </c>
      <c r="Q11206" s="9">
        <f>P11206+O11206</f>
        <v>0</v>
      </c>
      <c r="R11206" s="11">
        <v>0</v>
      </c>
      <c r="T11206" s="9">
        <f>0.5*R11206</f>
        <v>0</v>
      </c>
      <c r="U11206" s="9">
        <f>T11206+S11206</f>
        <v>0</v>
      </c>
      <c r="V11206" s="9">
        <f>(Q11206+U11206)/(0.944*1000)</f>
        <v>0</v>
      </c>
    </row>
    <row r="11207" spans="1:22" x14ac:dyDescent="0.3">
      <c r="A11207" s="14">
        <v>11251</v>
      </c>
      <c r="B11207" s="14" t="s">
        <v>12082</v>
      </c>
      <c r="C11207" s="14" t="s">
        <v>13510</v>
      </c>
      <c r="D11207" s="14" t="s">
        <v>13504</v>
      </c>
      <c r="E11207" s="14" t="s">
        <v>13495</v>
      </c>
      <c r="F11207" s="14">
        <v>10</v>
      </c>
      <c r="G11207" s="14">
        <v>0.25</v>
      </c>
      <c r="H11207" s="15">
        <v>7.9425000000000009E-2</v>
      </c>
      <c r="I11207" s="15">
        <f>M11207-V11207</f>
        <v>0.18307499999999999</v>
      </c>
      <c r="J11207" s="14"/>
      <c r="K11207" s="13"/>
      <c r="L11207" s="9">
        <f>G11207*1.05</f>
        <v>0.26250000000000001</v>
      </c>
      <c r="M11207" s="11">
        <f>L11207-H11207</f>
        <v>0.18307499999999999</v>
      </c>
      <c r="N11207" s="11">
        <v>0</v>
      </c>
      <c r="P11207" s="9">
        <f>0.5*N11207/1000</f>
        <v>0</v>
      </c>
      <c r="Q11207" s="9">
        <f>P11207+O11207</f>
        <v>0</v>
      </c>
      <c r="R11207" s="11">
        <v>0</v>
      </c>
      <c r="T11207" s="9">
        <f>0.5*R11207</f>
        <v>0</v>
      </c>
      <c r="U11207" s="9">
        <f>T11207+S11207</f>
        <v>0</v>
      </c>
      <c r="V11207" s="9">
        <f>(Q11207+U11207)/(0.944*1000)</f>
        <v>0</v>
      </c>
    </row>
    <row r="11208" spans="1:22" x14ac:dyDescent="0.3">
      <c r="A11208" s="14">
        <v>11252</v>
      </c>
      <c r="B11208" s="14" t="s">
        <v>12083</v>
      </c>
      <c r="C11208" s="14" t="s">
        <v>13510</v>
      </c>
      <c r="D11208" s="14" t="s">
        <v>13504</v>
      </c>
      <c r="E11208" s="14" t="s">
        <v>13495</v>
      </c>
      <c r="F11208" s="14">
        <v>10</v>
      </c>
      <c r="G11208" s="14">
        <v>0.4</v>
      </c>
      <c r="H11208" s="15">
        <v>4.076299999999998E-2</v>
      </c>
      <c r="I11208" s="15">
        <f>M11208-V11208</f>
        <v>0.37923700000000005</v>
      </c>
      <c r="J11208" s="14"/>
      <c r="K11208" s="13"/>
      <c r="L11208" s="9">
        <f>G11208*1.05</f>
        <v>0.42000000000000004</v>
      </c>
      <c r="M11208" s="11">
        <f>L11208-H11208</f>
        <v>0.37923700000000005</v>
      </c>
      <c r="N11208" s="11">
        <v>0</v>
      </c>
      <c r="P11208" s="9">
        <f>0.5*N11208/1000</f>
        <v>0</v>
      </c>
      <c r="Q11208" s="9">
        <f>P11208+O11208</f>
        <v>0</v>
      </c>
      <c r="R11208" s="11">
        <v>0</v>
      </c>
      <c r="T11208" s="9">
        <f>0.5*R11208</f>
        <v>0</v>
      </c>
      <c r="U11208" s="9">
        <f>T11208+S11208</f>
        <v>0</v>
      </c>
      <c r="V11208" s="9">
        <f>(Q11208+U11208)/(0.944*1000)</f>
        <v>0</v>
      </c>
    </row>
    <row r="11209" spans="1:22" x14ac:dyDescent="0.3">
      <c r="A11209" s="14">
        <v>11253</v>
      </c>
      <c r="B11209" s="14" t="s">
        <v>12084</v>
      </c>
      <c r="C11209" s="14" t="s">
        <v>13510</v>
      </c>
      <c r="D11209" s="14" t="s">
        <v>13504</v>
      </c>
      <c r="E11209" s="14" t="s">
        <v>13495</v>
      </c>
      <c r="F11209" s="14">
        <v>10</v>
      </c>
      <c r="G11209" s="14">
        <v>0.8</v>
      </c>
      <c r="H11209" s="15">
        <v>0.45726819999999996</v>
      </c>
      <c r="I11209" s="16" t="s">
        <v>13516</v>
      </c>
      <c r="J11209" s="14"/>
      <c r="K11209" s="13"/>
      <c r="L11209" s="9">
        <f>1.05*0.4</f>
        <v>0.42000000000000004</v>
      </c>
      <c r="M11209" s="11">
        <f>L11209-H11209</f>
        <v>-3.7268199999999918E-2</v>
      </c>
      <c r="N11209" s="11">
        <v>0</v>
      </c>
      <c r="P11209" s="9">
        <f>0.5*N11209/1000</f>
        <v>0</v>
      </c>
      <c r="Q11209" s="9">
        <f>P11209+O11209</f>
        <v>0</v>
      </c>
      <c r="R11209" s="11">
        <v>0</v>
      </c>
      <c r="T11209" s="9">
        <f>0.5*R11209</f>
        <v>0</v>
      </c>
      <c r="U11209" s="9">
        <f>T11209+S11209</f>
        <v>0</v>
      </c>
      <c r="V11209" s="9">
        <f>(Q11209+U11209)/(0.944*1000)</f>
        <v>0</v>
      </c>
    </row>
    <row r="11210" spans="1:22" x14ac:dyDescent="0.3">
      <c r="A11210" s="14">
        <v>11254</v>
      </c>
      <c r="B11210" s="14" t="s">
        <v>12085</v>
      </c>
      <c r="C11210" s="14" t="s">
        <v>13510</v>
      </c>
      <c r="D11210" s="14" t="s">
        <v>13504</v>
      </c>
      <c r="E11210" s="14" t="s">
        <v>13495</v>
      </c>
      <c r="F11210" s="14">
        <v>10</v>
      </c>
      <c r="G11210" s="14">
        <v>0.25</v>
      </c>
      <c r="H11210" s="15">
        <v>0.16400000000000001</v>
      </c>
      <c r="I11210" s="15">
        <f>M11210-V11210</f>
        <v>9.8500000000000004E-2</v>
      </c>
      <c r="J11210" s="14"/>
      <c r="K11210" s="13"/>
      <c r="L11210" s="9">
        <f>G11210*1.05</f>
        <v>0.26250000000000001</v>
      </c>
      <c r="M11210" s="11">
        <f>L11210-H11210</f>
        <v>9.8500000000000004E-2</v>
      </c>
      <c r="N11210" s="11">
        <v>0</v>
      </c>
      <c r="P11210" s="9">
        <f>0.5*N11210/1000</f>
        <v>0</v>
      </c>
      <c r="Q11210" s="9">
        <f>P11210+O11210</f>
        <v>0</v>
      </c>
      <c r="R11210" s="11">
        <v>0</v>
      </c>
      <c r="T11210" s="9">
        <f>0.5*R11210</f>
        <v>0</v>
      </c>
      <c r="U11210" s="9">
        <f>T11210+S11210</f>
        <v>0</v>
      </c>
      <c r="V11210" s="9">
        <f>(Q11210+U11210)/(0.944*1000)</f>
        <v>0</v>
      </c>
    </row>
    <row r="11211" spans="1:22" x14ac:dyDescent="0.3">
      <c r="A11211" s="14">
        <v>11255</v>
      </c>
      <c r="B11211" s="14" t="s">
        <v>12086</v>
      </c>
      <c r="C11211" s="14" t="s">
        <v>13510</v>
      </c>
      <c r="D11211" s="14" t="s">
        <v>13504</v>
      </c>
      <c r="E11211" s="14" t="s">
        <v>13495</v>
      </c>
      <c r="F11211" s="14">
        <v>10</v>
      </c>
      <c r="G11211" s="14">
        <v>0.25</v>
      </c>
      <c r="H11211" s="15">
        <v>3.6721999999999977E-2</v>
      </c>
      <c r="I11211" s="15">
        <f>M11211-V11211</f>
        <v>0.22577800000000003</v>
      </c>
      <c r="J11211" s="14"/>
      <c r="K11211" s="13"/>
      <c r="L11211" s="9">
        <f>G11211*1.05</f>
        <v>0.26250000000000001</v>
      </c>
      <c r="M11211" s="11">
        <f>L11211-H11211</f>
        <v>0.22577800000000003</v>
      </c>
      <c r="N11211" s="11">
        <v>0</v>
      </c>
      <c r="P11211" s="9">
        <f>0.5*N11211/1000</f>
        <v>0</v>
      </c>
      <c r="Q11211" s="9">
        <f>P11211+O11211</f>
        <v>0</v>
      </c>
      <c r="R11211" s="11">
        <v>0</v>
      </c>
      <c r="T11211" s="9">
        <f>0.5*R11211</f>
        <v>0</v>
      </c>
      <c r="U11211" s="9">
        <f>T11211+S11211</f>
        <v>0</v>
      </c>
      <c r="V11211" s="9">
        <f>(Q11211+U11211)/(0.944*1000)</f>
        <v>0</v>
      </c>
    </row>
    <row r="11212" spans="1:22" x14ac:dyDescent="0.3">
      <c r="A11212" s="14">
        <v>11256</v>
      </c>
      <c r="B11212" s="14" t="s">
        <v>12087</v>
      </c>
      <c r="C11212" s="14" t="s">
        <v>13510</v>
      </c>
      <c r="D11212" s="14" t="s">
        <v>13504</v>
      </c>
      <c r="E11212" s="14" t="s">
        <v>13495</v>
      </c>
      <c r="F11212" s="14">
        <v>10</v>
      </c>
      <c r="G11212" s="14">
        <v>0.4</v>
      </c>
      <c r="H11212" s="15">
        <v>5.3334000000000006E-2</v>
      </c>
      <c r="I11212" s="15">
        <f>M11212-V11212</f>
        <v>0.36666600000000005</v>
      </c>
      <c r="J11212" s="14"/>
      <c r="K11212" s="13"/>
      <c r="L11212" s="9">
        <f>G11212*1.05</f>
        <v>0.42000000000000004</v>
      </c>
      <c r="M11212" s="11">
        <f>L11212-H11212</f>
        <v>0.36666600000000005</v>
      </c>
      <c r="N11212" s="11">
        <v>0</v>
      </c>
      <c r="P11212" s="9">
        <f>0.5*N11212/1000</f>
        <v>0</v>
      </c>
      <c r="Q11212" s="9">
        <f>P11212+O11212</f>
        <v>0</v>
      </c>
      <c r="R11212" s="11">
        <v>0</v>
      </c>
      <c r="T11212" s="9">
        <f>0.5*R11212</f>
        <v>0</v>
      </c>
      <c r="U11212" s="9">
        <f>T11212+S11212</f>
        <v>0</v>
      </c>
      <c r="V11212" s="9">
        <f>(Q11212+U11212)/(0.944*1000)</f>
        <v>0</v>
      </c>
    </row>
    <row r="11213" spans="1:22" x14ac:dyDescent="0.3">
      <c r="A11213" s="14">
        <v>11257</v>
      </c>
      <c r="B11213" s="14" t="s">
        <v>12088</v>
      </c>
      <c r="C11213" s="14" t="s">
        <v>13510</v>
      </c>
      <c r="D11213" s="14" t="s">
        <v>13504</v>
      </c>
      <c r="E11213" s="14" t="s">
        <v>13495</v>
      </c>
      <c r="F11213" s="14">
        <v>10</v>
      </c>
      <c r="G11213" s="14">
        <v>1.26</v>
      </c>
      <c r="H11213" s="15">
        <v>0.53200000000000003</v>
      </c>
      <c r="I11213" s="15">
        <f>M11213-V11213</f>
        <v>0.12949470338983057</v>
      </c>
      <c r="J11213" s="14"/>
      <c r="K11213" s="13"/>
      <c r="L11213" s="9">
        <f>1.05*0.63</f>
        <v>0.66150000000000009</v>
      </c>
      <c r="M11213" s="11">
        <f>L11213-H11213</f>
        <v>0.12950000000000006</v>
      </c>
      <c r="N11213" s="11">
        <v>10</v>
      </c>
      <c r="P11213" s="9">
        <f>0.5*N11213/1000</f>
        <v>5.0000000000000001E-3</v>
      </c>
      <c r="Q11213" s="9">
        <f>P11213+O11213</f>
        <v>5.0000000000000001E-3</v>
      </c>
      <c r="R11213" s="11">
        <v>0</v>
      </c>
      <c r="T11213" s="9">
        <f>0.5*R11213</f>
        <v>0</v>
      </c>
      <c r="U11213" s="9">
        <f>T11213+S11213</f>
        <v>0</v>
      </c>
      <c r="V11213" s="9">
        <f>(Q11213+U11213)/(0.944*1000)</f>
        <v>5.2966101694915258E-6</v>
      </c>
    </row>
    <row r="11214" spans="1:22" x14ac:dyDescent="0.3">
      <c r="A11214" s="14">
        <v>11258</v>
      </c>
      <c r="B11214" s="14" t="s">
        <v>12089</v>
      </c>
      <c r="C11214" s="14" t="s">
        <v>13510</v>
      </c>
      <c r="D11214" s="14" t="s">
        <v>13504</v>
      </c>
      <c r="E11214" s="14" t="s">
        <v>13495</v>
      </c>
      <c r="F11214" s="14">
        <v>10</v>
      </c>
      <c r="G11214" s="14">
        <v>0.8</v>
      </c>
      <c r="H11214" s="15">
        <v>0.42458899999999999</v>
      </c>
      <c r="I11214" s="16" t="s">
        <v>13516</v>
      </c>
      <c r="J11214" s="14"/>
      <c r="K11214" s="13"/>
      <c r="L11214" s="9">
        <f>1.05*0.4</f>
        <v>0.42000000000000004</v>
      </c>
      <c r="M11214" s="11">
        <f>L11214-H11214</f>
        <v>-4.5889999999999542E-3</v>
      </c>
      <c r="N11214" s="11">
        <v>0</v>
      </c>
      <c r="P11214" s="9">
        <f>0.5*N11214/1000</f>
        <v>0</v>
      </c>
      <c r="Q11214" s="9">
        <f>P11214+O11214</f>
        <v>0</v>
      </c>
      <c r="R11214" s="11">
        <v>0</v>
      </c>
      <c r="T11214" s="9">
        <f>0.5*R11214</f>
        <v>0</v>
      </c>
      <c r="U11214" s="9">
        <f>T11214+S11214</f>
        <v>0</v>
      </c>
      <c r="V11214" s="9">
        <f>(Q11214+U11214)/(0.944*1000)</f>
        <v>0</v>
      </c>
    </row>
    <row r="11215" spans="1:22" x14ac:dyDescent="0.3">
      <c r="A11215" s="14">
        <v>11259</v>
      </c>
      <c r="B11215" s="14" t="s">
        <v>12090</v>
      </c>
      <c r="C11215" s="14" t="s">
        <v>13510</v>
      </c>
      <c r="D11215" s="14" t="s">
        <v>13504</v>
      </c>
      <c r="E11215" s="14" t="s">
        <v>13495</v>
      </c>
      <c r="F11215" s="14">
        <v>10</v>
      </c>
      <c r="G11215" s="14">
        <v>0.1</v>
      </c>
      <c r="H11215" s="15">
        <v>2.0644999999999997E-2</v>
      </c>
      <c r="I11215" s="15">
        <f>M11215-V11215</f>
        <v>8.4355000000000013E-2</v>
      </c>
      <c r="J11215" s="14"/>
      <c r="K11215" s="13"/>
      <c r="L11215" s="9">
        <f>G11215*1.05</f>
        <v>0.10500000000000001</v>
      </c>
      <c r="M11215" s="11">
        <f>L11215-H11215</f>
        <v>8.4355000000000013E-2</v>
      </c>
      <c r="N11215" s="11">
        <v>0</v>
      </c>
      <c r="P11215" s="9">
        <f>0.5*N11215/1000</f>
        <v>0</v>
      </c>
      <c r="Q11215" s="9">
        <f>P11215+O11215</f>
        <v>0</v>
      </c>
      <c r="R11215" s="11">
        <v>0</v>
      </c>
      <c r="T11215" s="9">
        <f>0.5*R11215</f>
        <v>0</v>
      </c>
      <c r="U11215" s="9">
        <f>T11215+S11215</f>
        <v>0</v>
      </c>
      <c r="V11215" s="9">
        <f>(Q11215+U11215)/(0.944*1000)</f>
        <v>0</v>
      </c>
    </row>
    <row r="11216" spans="1:22" x14ac:dyDescent="0.3">
      <c r="A11216" s="14">
        <v>11260</v>
      </c>
      <c r="B11216" s="14" t="s">
        <v>12091</v>
      </c>
      <c r="C11216" s="14" t="s">
        <v>13510</v>
      </c>
      <c r="D11216" s="14" t="s">
        <v>13504</v>
      </c>
      <c r="E11216" s="14" t="s">
        <v>13495</v>
      </c>
      <c r="F11216" s="14">
        <v>10</v>
      </c>
      <c r="G11216" s="14">
        <v>0.4</v>
      </c>
      <c r="H11216" s="15">
        <v>7.673000000000002E-2</v>
      </c>
      <c r="I11216" s="15">
        <f>M11216-V11216</f>
        <v>0.34327000000000002</v>
      </c>
      <c r="J11216" s="14"/>
      <c r="K11216" s="13"/>
      <c r="L11216" s="9">
        <f>G11216*1.05</f>
        <v>0.42000000000000004</v>
      </c>
      <c r="M11216" s="11">
        <f>L11216-H11216</f>
        <v>0.34327000000000002</v>
      </c>
      <c r="N11216" s="11">
        <v>0</v>
      </c>
      <c r="P11216" s="9">
        <f>0.5*N11216/1000</f>
        <v>0</v>
      </c>
      <c r="Q11216" s="9">
        <f>P11216+O11216</f>
        <v>0</v>
      </c>
      <c r="R11216" s="11">
        <v>0</v>
      </c>
      <c r="T11216" s="9">
        <f>0.5*R11216</f>
        <v>0</v>
      </c>
      <c r="U11216" s="9">
        <f>T11216+S11216</f>
        <v>0</v>
      </c>
      <c r="V11216" s="9">
        <f>(Q11216+U11216)/(0.944*1000)</f>
        <v>0</v>
      </c>
    </row>
    <row r="11217" spans="1:22" x14ac:dyDescent="0.3">
      <c r="A11217" s="14">
        <v>11261</v>
      </c>
      <c r="B11217" s="14" t="s">
        <v>12092</v>
      </c>
      <c r="C11217" s="14" t="s">
        <v>13510</v>
      </c>
      <c r="D11217" s="14" t="s">
        <v>13504</v>
      </c>
      <c r="E11217" s="14" t="s">
        <v>13495</v>
      </c>
      <c r="F11217" s="14">
        <v>10</v>
      </c>
      <c r="G11217" s="14">
        <v>0.4</v>
      </c>
      <c r="H11217" s="15">
        <v>0.189468</v>
      </c>
      <c r="I11217" s="15">
        <f>M11217-V11217</f>
        <v>0.23053200000000004</v>
      </c>
      <c r="J11217" s="14"/>
      <c r="K11217" s="13"/>
      <c r="L11217" s="9">
        <f>G11217*1.05</f>
        <v>0.42000000000000004</v>
      </c>
      <c r="M11217" s="11">
        <f>L11217-H11217</f>
        <v>0.23053200000000004</v>
      </c>
      <c r="N11217" s="11">
        <v>0</v>
      </c>
      <c r="P11217" s="9">
        <f>0.5*N11217/1000</f>
        <v>0</v>
      </c>
      <c r="Q11217" s="9">
        <f>P11217+O11217</f>
        <v>0</v>
      </c>
      <c r="R11217" s="11">
        <v>0</v>
      </c>
      <c r="T11217" s="9">
        <f>0.5*R11217</f>
        <v>0</v>
      </c>
      <c r="U11217" s="9">
        <f>T11217+S11217</f>
        <v>0</v>
      </c>
      <c r="V11217" s="9">
        <f>(Q11217+U11217)/(0.944*1000)</f>
        <v>0</v>
      </c>
    </row>
    <row r="11218" spans="1:22" x14ac:dyDescent="0.3">
      <c r="A11218" s="14">
        <v>11262</v>
      </c>
      <c r="B11218" s="14" t="s">
        <v>12093</v>
      </c>
      <c r="C11218" s="14" t="s">
        <v>13510</v>
      </c>
      <c r="D11218" s="14" t="s">
        <v>13504</v>
      </c>
      <c r="E11218" s="14" t="s">
        <v>13495</v>
      </c>
      <c r="F11218" s="14">
        <v>10</v>
      </c>
      <c r="G11218" s="14">
        <v>0.25</v>
      </c>
      <c r="H11218" s="15">
        <v>4.5248999999999998E-2</v>
      </c>
      <c r="I11218" s="15">
        <f>M11218-V11218</f>
        <v>0.21725100000000003</v>
      </c>
      <c r="J11218" s="14"/>
      <c r="K11218" s="13"/>
      <c r="L11218" s="9">
        <f>G11218*1.05</f>
        <v>0.26250000000000001</v>
      </c>
      <c r="M11218" s="11">
        <f>L11218-H11218</f>
        <v>0.21725100000000003</v>
      </c>
      <c r="N11218" s="11">
        <v>0</v>
      </c>
      <c r="P11218" s="9">
        <f>0.5*N11218/1000</f>
        <v>0</v>
      </c>
      <c r="Q11218" s="9">
        <f>P11218+O11218</f>
        <v>0</v>
      </c>
      <c r="R11218" s="11">
        <v>0</v>
      </c>
      <c r="T11218" s="9">
        <f>0.5*R11218</f>
        <v>0</v>
      </c>
      <c r="U11218" s="9">
        <f>T11218+S11218</f>
        <v>0</v>
      </c>
      <c r="V11218" s="9">
        <f>(Q11218+U11218)/(0.944*1000)</f>
        <v>0</v>
      </c>
    </row>
    <row r="11219" spans="1:22" x14ac:dyDescent="0.3">
      <c r="A11219" s="14">
        <v>11263</v>
      </c>
      <c r="B11219" s="14" t="s">
        <v>12094</v>
      </c>
      <c r="C11219" s="14" t="s">
        <v>13510</v>
      </c>
      <c r="D11219" s="14" t="s">
        <v>13504</v>
      </c>
      <c r="E11219" s="14" t="s">
        <v>13495</v>
      </c>
      <c r="F11219" s="14">
        <v>10</v>
      </c>
      <c r="G11219" s="14">
        <v>0.4</v>
      </c>
      <c r="H11219" s="15">
        <v>5.6711000000000011E-2</v>
      </c>
      <c r="I11219" s="15">
        <f>M11219-V11219</f>
        <v>0.36328900000000003</v>
      </c>
      <c r="J11219" s="14"/>
      <c r="K11219" s="13"/>
      <c r="L11219" s="9">
        <f>G11219*1.05</f>
        <v>0.42000000000000004</v>
      </c>
      <c r="M11219" s="11">
        <f>L11219-H11219</f>
        <v>0.36328900000000003</v>
      </c>
      <c r="N11219" s="11">
        <v>0</v>
      </c>
      <c r="P11219" s="9">
        <f>0.5*N11219/1000</f>
        <v>0</v>
      </c>
      <c r="Q11219" s="9">
        <f>P11219+O11219</f>
        <v>0</v>
      </c>
      <c r="R11219" s="11">
        <v>0</v>
      </c>
      <c r="T11219" s="9">
        <f>0.5*R11219</f>
        <v>0</v>
      </c>
      <c r="U11219" s="9">
        <f>T11219+S11219</f>
        <v>0</v>
      </c>
      <c r="V11219" s="9">
        <f>(Q11219+U11219)/(0.944*1000)</f>
        <v>0</v>
      </c>
    </row>
    <row r="11220" spans="1:22" x14ac:dyDescent="0.3">
      <c r="A11220" s="14">
        <v>11264</v>
      </c>
      <c r="B11220" s="14" t="s">
        <v>12095</v>
      </c>
      <c r="C11220" s="14" t="s">
        <v>13510</v>
      </c>
      <c r="D11220" s="14" t="s">
        <v>13504</v>
      </c>
      <c r="E11220" s="14" t="s">
        <v>13495</v>
      </c>
      <c r="F11220" s="14">
        <v>10</v>
      </c>
      <c r="G11220" s="14">
        <v>2</v>
      </c>
      <c r="H11220" s="15">
        <v>0.51</v>
      </c>
      <c r="I11220" s="15">
        <f>M11220-V11220</f>
        <v>0.54</v>
      </c>
      <c r="J11220" s="14"/>
      <c r="K11220" s="13"/>
      <c r="L11220" s="9">
        <f>G11220/2*1.05</f>
        <v>1.05</v>
      </c>
      <c r="M11220" s="11">
        <f>L11220-H11220</f>
        <v>0.54</v>
      </c>
      <c r="N11220" s="11">
        <v>0</v>
      </c>
      <c r="P11220" s="9">
        <f>0.5*N11220/1000</f>
        <v>0</v>
      </c>
      <c r="Q11220" s="9">
        <f>P11220+O11220</f>
        <v>0</v>
      </c>
      <c r="R11220" s="11">
        <v>0</v>
      </c>
      <c r="T11220" s="9">
        <f>0.5*R11220</f>
        <v>0</v>
      </c>
      <c r="U11220" s="9">
        <f>T11220+S11220</f>
        <v>0</v>
      </c>
      <c r="V11220" s="9">
        <f>(Q11220+U11220)/(0.944*1000)</f>
        <v>0</v>
      </c>
    </row>
    <row r="11221" spans="1:22" x14ac:dyDescent="0.3">
      <c r="A11221" s="14">
        <v>11265</v>
      </c>
      <c r="B11221" s="14" t="s">
        <v>12096</v>
      </c>
      <c r="C11221" s="14" t="s">
        <v>13510</v>
      </c>
      <c r="D11221" s="14" t="s">
        <v>13504</v>
      </c>
      <c r="E11221" s="14" t="s">
        <v>13495</v>
      </c>
      <c r="F11221" s="14">
        <v>10</v>
      </c>
      <c r="G11221" s="14">
        <v>1.26</v>
      </c>
      <c r="H11221" s="15">
        <v>0.84196599999999999</v>
      </c>
      <c r="I11221" s="16" t="s">
        <v>13516</v>
      </c>
      <c r="J11221" s="14"/>
      <c r="K11221" s="13"/>
      <c r="L11221" s="9">
        <f>1.05*0.63</f>
        <v>0.66150000000000009</v>
      </c>
      <c r="M11221" s="11">
        <f>L11221-H11221</f>
        <v>-0.1804659999999999</v>
      </c>
      <c r="N11221" s="11">
        <v>0</v>
      </c>
      <c r="P11221" s="9">
        <f>0.5*N11221/1000</f>
        <v>0</v>
      </c>
      <c r="Q11221" s="9">
        <f>P11221+O11221</f>
        <v>0</v>
      </c>
      <c r="R11221" s="11">
        <v>0</v>
      </c>
      <c r="T11221" s="9">
        <f>0.5*R11221</f>
        <v>0</v>
      </c>
      <c r="U11221" s="9">
        <f>T11221+S11221</f>
        <v>0</v>
      </c>
      <c r="V11221" s="9">
        <f>(Q11221+U11221)/(0.944*1000)</f>
        <v>0</v>
      </c>
    </row>
    <row r="11222" spans="1:22" x14ac:dyDescent="0.3">
      <c r="A11222" s="14">
        <v>11266</v>
      </c>
      <c r="B11222" s="14" t="s">
        <v>12097</v>
      </c>
      <c r="C11222" s="14" t="s">
        <v>13510</v>
      </c>
      <c r="D11222" s="14" t="s">
        <v>13504</v>
      </c>
      <c r="E11222" s="14" t="s">
        <v>13495</v>
      </c>
      <c r="F11222" s="14">
        <v>10</v>
      </c>
      <c r="G11222" s="14">
        <v>0.4</v>
      </c>
      <c r="H11222" s="15">
        <v>5.1281000000000007E-2</v>
      </c>
      <c r="I11222" s="15">
        <f>M11222-V11222</f>
        <v>0.36871900000000002</v>
      </c>
      <c r="J11222" s="14"/>
      <c r="K11222" s="13"/>
      <c r="L11222" s="9">
        <f>G11222*1.05</f>
        <v>0.42000000000000004</v>
      </c>
      <c r="M11222" s="11">
        <f>L11222-H11222</f>
        <v>0.36871900000000002</v>
      </c>
      <c r="N11222" s="11">
        <v>0</v>
      </c>
      <c r="P11222" s="9">
        <f>0.5*N11222/1000</f>
        <v>0</v>
      </c>
      <c r="Q11222" s="9">
        <f>P11222+O11222</f>
        <v>0</v>
      </c>
      <c r="R11222" s="11">
        <v>0</v>
      </c>
      <c r="T11222" s="9">
        <f>0.5*R11222</f>
        <v>0</v>
      </c>
      <c r="U11222" s="9">
        <f>T11222+S11222</f>
        <v>0</v>
      </c>
      <c r="V11222" s="9">
        <f>(Q11222+U11222)/(0.944*1000)</f>
        <v>0</v>
      </c>
    </row>
    <row r="11223" spans="1:22" x14ac:dyDescent="0.3">
      <c r="A11223" s="14">
        <v>11267</v>
      </c>
      <c r="B11223" s="14" t="s">
        <v>12098</v>
      </c>
      <c r="C11223" s="14" t="s">
        <v>13510</v>
      </c>
      <c r="D11223" s="14" t="s">
        <v>13504</v>
      </c>
      <c r="E11223" s="14" t="s">
        <v>13495</v>
      </c>
      <c r="F11223" s="14">
        <v>10</v>
      </c>
      <c r="G11223" s="14">
        <v>0.4</v>
      </c>
      <c r="H11223" s="15">
        <v>4.9072999999999978E-2</v>
      </c>
      <c r="I11223" s="15">
        <f>M11223-V11223</f>
        <v>0.37092700000000006</v>
      </c>
      <c r="J11223" s="14"/>
      <c r="K11223" s="13"/>
      <c r="L11223" s="9">
        <f>G11223*1.05</f>
        <v>0.42000000000000004</v>
      </c>
      <c r="M11223" s="11">
        <f>L11223-H11223</f>
        <v>0.37092700000000006</v>
      </c>
      <c r="N11223" s="11">
        <v>0</v>
      </c>
      <c r="P11223" s="9">
        <f>0.5*N11223/1000</f>
        <v>0</v>
      </c>
      <c r="Q11223" s="9">
        <f>P11223+O11223</f>
        <v>0</v>
      </c>
      <c r="R11223" s="11">
        <v>0</v>
      </c>
      <c r="T11223" s="9">
        <f>0.5*R11223</f>
        <v>0</v>
      </c>
      <c r="U11223" s="9">
        <f>T11223+S11223</f>
        <v>0</v>
      </c>
      <c r="V11223" s="9">
        <f>(Q11223+U11223)/(0.944*1000)</f>
        <v>0</v>
      </c>
    </row>
    <row r="11224" spans="1:22" x14ac:dyDescent="0.3">
      <c r="A11224" s="14">
        <v>11268</v>
      </c>
      <c r="B11224" s="14" t="s">
        <v>12099</v>
      </c>
      <c r="C11224" s="14" t="s">
        <v>13510</v>
      </c>
      <c r="D11224" s="14" t="s">
        <v>13504</v>
      </c>
      <c r="E11224" s="14" t="s">
        <v>13495</v>
      </c>
      <c r="F11224" s="14">
        <v>10</v>
      </c>
      <c r="G11224" s="14">
        <v>0.4</v>
      </c>
      <c r="H11224" s="15">
        <v>0.10031200000000001</v>
      </c>
      <c r="I11224" s="15">
        <f>M11224-V11224</f>
        <v>0.31968800000000003</v>
      </c>
      <c r="J11224" s="14"/>
      <c r="K11224" s="13"/>
      <c r="L11224" s="9">
        <f>G11224*1.05</f>
        <v>0.42000000000000004</v>
      </c>
      <c r="M11224" s="11">
        <f>L11224-H11224</f>
        <v>0.31968800000000003</v>
      </c>
      <c r="N11224" s="11">
        <v>0</v>
      </c>
      <c r="P11224" s="9">
        <f>0.5*N11224/1000</f>
        <v>0</v>
      </c>
      <c r="Q11224" s="9">
        <f>P11224+O11224</f>
        <v>0</v>
      </c>
      <c r="R11224" s="11">
        <v>0</v>
      </c>
      <c r="T11224" s="9">
        <f>0.5*R11224</f>
        <v>0</v>
      </c>
      <c r="U11224" s="9">
        <f>T11224+S11224</f>
        <v>0</v>
      </c>
      <c r="V11224" s="9">
        <f>(Q11224+U11224)/(0.944*1000)</f>
        <v>0</v>
      </c>
    </row>
    <row r="11225" spans="1:22" x14ac:dyDescent="0.3">
      <c r="A11225" s="14">
        <v>11269</v>
      </c>
      <c r="B11225" s="14" t="s">
        <v>12100</v>
      </c>
      <c r="C11225" s="14" t="s">
        <v>13510</v>
      </c>
      <c r="D11225" s="14" t="s">
        <v>13504</v>
      </c>
      <c r="E11225" s="14" t="s">
        <v>13495</v>
      </c>
      <c r="F11225" s="14">
        <v>10</v>
      </c>
      <c r="G11225" s="14">
        <v>1.26</v>
      </c>
      <c r="H11225" s="15">
        <v>0.71212399999999998</v>
      </c>
      <c r="I11225" s="16" t="s">
        <v>13516</v>
      </c>
      <c r="J11225" s="14"/>
      <c r="K11225" s="13"/>
      <c r="L11225" s="9">
        <f>1.05*0.63</f>
        <v>0.66150000000000009</v>
      </c>
      <c r="M11225" s="11">
        <f>L11225-H11225</f>
        <v>-5.0623999999999891E-2</v>
      </c>
      <c r="N11225" s="11">
        <v>0</v>
      </c>
      <c r="P11225" s="9">
        <f>0.5*N11225/1000</f>
        <v>0</v>
      </c>
      <c r="Q11225" s="9">
        <f>P11225+O11225</f>
        <v>0</v>
      </c>
      <c r="R11225" s="11">
        <v>0</v>
      </c>
      <c r="T11225" s="9">
        <f>0.5*R11225</f>
        <v>0</v>
      </c>
      <c r="U11225" s="9">
        <f>T11225+S11225</f>
        <v>0</v>
      </c>
      <c r="V11225" s="9">
        <f>(Q11225+U11225)/(0.944*1000)</f>
        <v>0</v>
      </c>
    </row>
    <row r="11226" spans="1:22" x14ac:dyDescent="0.3">
      <c r="A11226" s="14">
        <v>11270</v>
      </c>
      <c r="B11226" s="14" t="s">
        <v>12101</v>
      </c>
      <c r="C11226" s="14" t="s">
        <v>13510</v>
      </c>
      <c r="D11226" s="14" t="s">
        <v>13504</v>
      </c>
      <c r="E11226" s="14" t="s">
        <v>13495</v>
      </c>
      <c r="F11226" s="14">
        <v>10</v>
      </c>
      <c r="G11226" s="14">
        <v>0.8</v>
      </c>
      <c r="H11226" s="15">
        <v>0.41616399999999998</v>
      </c>
      <c r="I11226" s="15">
        <f>M11226-V11226</f>
        <v>3.8360000000000616E-3</v>
      </c>
      <c r="J11226" s="14"/>
      <c r="K11226" s="13"/>
      <c r="L11226" s="9">
        <f>1.05*0.4</f>
        <v>0.42000000000000004</v>
      </c>
      <c r="M11226" s="11">
        <f>L11226-H11226</f>
        <v>3.8360000000000616E-3</v>
      </c>
      <c r="N11226" s="11">
        <v>0</v>
      </c>
      <c r="P11226" s="9">
        <f>0.5*N11226/1000</f>
        <v>0</v>
      </c>
      <c r="Q11226" s="9">
        <f>P11226+O11226</f>
        <v>0</v>
      </c>
      <c r="R11226" s="11">
        <v>0</v>
      </c>
      <c r="T11226" s="9">
        <f>0.5*R11226</f>
        <v>0</v>
      </c>
      <c r="U11226" s="9">
        <f>T11226+S11226</f>
        <v>0</v>
      </c>
      <c r="V11226" s="9">
        <f>(Q11226+U11226)/(0.944*1000)</f>
        <v>0</v>
      </c>
    </row>
    <row r="11227" spans="1:22" x14ac:dyDescent="0.3">
      <c r="A11227" s="14">
        <v>11271</v>
      </c>
      <c r="B11227" s="14" t="s">
        <v>12102</v>
      </c>
      <c r="C11227" s="14" t="s">
        <v>13510</v>
      </c>
      <c r="D11227" s="14" t="s">
        <v>13504</v>
      </c>
      <c r="E11227" s="14" t="s">
        <v>13495</v>
      </c>
      <c r="F11227" s="14">
        <v>10</v>
      </c>
      <c r="G11227" s="14">
        <v>2</v>
      </c>
      <c r="H11227" s="15">
        <v>1.0373650000000001</v>
      </c>
      <c r="I11227" s="15">
        <f>M11227-V11227</f>
        <v>1.2627055084745714E-2</v>
      </c>
      <c r="J11227" s="14"/>
      <c r="K11227" s="13"/>
      <c r="L11227" s="9">
        <f>G11227/2*1.05</f>
        <v>1.05</v>
      </c>
      <c r="M11227" s="11">
        <f>L11227-H11227</f>
        <v>1.2634999999999952E-2</v>
      </c>
      <c r="N11227" s="11">
        <v>15</v>
      </c>
      <c r="P11227" s="9">
        <f>0.5*N11227/1000</f>
        <v>7.4999999999999997E-3</v>
      </c>
      <c r="Q11227" s="9">
        <f>P11227+O11227</f>
        <v>7.4999999999999997E-3</v>
      </c>
      <c r="R11227" s="11">
        <v>0</v>
      </c>
      <c r="T11227" s="9">
        <f>0.5*R11227</f>
        <v>0</v>
      </c>
      <c r="U11227" s="9">
        <f>T11227+S11227</f>
        <v>0</v>
      </c>
      <c r="V11227" s="9">
        <f>(Q11227+U11227)/(0.944*1000)</f>
        <v>7.9449152542372882E-6</v>
      </c>
    </row>
    <row r="11228" spans="1:22" x14ac:dyDescent="0.3">
      <c r="A11228" s="14">
        <v>11272</v>
      </c>
      <c r="B11228" s="14" t="s">
        <v>12103</v>
      </c>
      <c r="C11228" s="14" t="s">
        <v>13510</v>
      </c>
      <c r="D11228" s="14" t="s">
        <v>13504</v>
      </c>
      <c r="E11228" s="14" t="s">
        <v>13495</v>
      </c>
      <c r="F11228" s="14">
        <v>10</v>
      </c>
      <c r="G11228" s="14">
        <v>0.1</v>
      </c>
      <c r="H11228" s="15">
        <v>1.2552999999999996E-2</v>
      </c>
      <c r="I11228" s="15">
        <f>M11228-V11228</f>
        <v>9.2447000000000015E-2</v>
      </c>
      <c r="J11228" s="14"/>
      <c r="K11228" s="13"/>
      <c r="L11228" s="9">
        <f>G11228*1.05</f>
        <v>0.10500000000000001</v>
      </c>
      <c r="M11228" s="11">
        <f>L11228-H11228</f>
        <v>9.2447000000000015E-2</v>
      </c>
      <c r="N11228" s="11">
        <v>0</v>
      </c>
      <c r="P11228" s="9">
        <f>0.5*N11228/1000</f>
        <v>0</v>
      </c>
      <c r="Q11228" s="9">
        <f>P11228+O11228</f>
        <v>0</v>
      </c>
      <c r="R11228" s="11">
        <v>0</v>
      </c>
      <c r="T11228" s="9">
        <f>0.5*R11228</f>
        <v>0</v>
      </c>
      <c r="U11228" s="9">
        <f>T11228+S11228</f>
        <v>0</v>
      </c>
      <c r="V11228" s="9">
        <f>(Q11228+U11228)/(0.944*1000)</f>
        <v>0</v>
      </c>
    </row>
    <row r="11229" spans="1:22" x14ac:dyDescent="0.3">
      <c r="A11229" s="14">
        <v>11273</v>
      </c>
      <c r="B11229" s="14" t="s">
        <v>12104</v>
      </c>
      <c r="C11229" s="14" t="s">
        <v>13510</v>
      </c>
      <c r="D11229" s="14" t="s">
        <v>13504</v>
      </c>
      <c r="E11229" s="14" t="s">
        <v>13495</v>
      </c>
      <c r="F11229" s="14">
        <v>10</v>
      </c>
      <c r="G11229" s="14">
        <v>0.8</v>
      </c>
      <c r="H11229" s="15">
        <v>0.28000000000000003</v>
      </c>
      <c r="I11229" s="15">
        <f>M11229-V11229</f>
        <v>0.13999523305084746</v>
      </c>
      <c r="J11229" s="14"/>
      <c r="K11229" s="13"/>
      <c r="L11229" s="9">
        <f>1.05*0.4</f>
        <v>0.42000000000000004</v>
      </c>
      <c r="M11229" s="11">
        <f>L11229-H11229</f>
        <v>0.14000000000000001</v>
      </c>
      <c r="N11229" s="11">
        <v>9</v>
      </c>
      <c r="P11229" s="9">
        <f>0.5*N11229/1000</f>
        <v>4.4999999999999997E-3</v>
      </c>
      <c r="Q11229" s="9">
        <f>P11229+O11229</f>
        <v>4.4999999999999997E-3</v>
      </c>
      <c r="R11229" s="11">
        <v>0</v>
      </c>
      <c r="T11229" s="9">
        <f>0.5*R11229</f>
        <v>0</v>
      </c>
      <c r="U11229" s="9">
        <f>T11229+S11229</f>
        <v>0</v>
      </c>
      <c r="V11229" s="9">
        <f>(Q11229+U11229)/(0.944*1000)</f>
        <v>4.7669491525423726E-6</v>
      </c>
    </row>
    <row r="11230" spans="1:22" x14ac:dyDescent="0.3">
      <c r="A11230" s="14">
        <v>11274</v>
      </c>
      <c r="B11230" s="14" t="s">
        <v>12105</v>
      </c>
      <c r="C11230" s="14" t="s">
        <v>13510</v>
      </c>
      <c r="D11230" s="14" t="s">
        <v>13504</v>
      </c>
      <c r="E11230" s="14" t="s">
        <v>13495</v>
      </c>
      <c r="F11230" s="14">
        <v>10</v>
      </c>
      <c r="G11230" s="14">
        <v>0.8</v>
      </c>
      <c r="H11230" s="15">
        <v>0.61700300000000008</v>
      </c>
      <c r="I11230" s="16" t="s">
        <v>13516</v>
      </c>
      <c r="J11230" s="14"/>
      <c r="K11230" s="13"/>
      <c r="L11230" s="9">
        <f>1.05*0.4</f>
        <v>0.42000000000000004</v>
      </c>
      <c r="M11230" s="11">
        <f>L11230-H11230</f>
        <v>-0.19700300000000004</v>
      </c>
      <c r="N11230" s="11">
        <v>0</v>
      </c>
      <c r="P11230" s="9">
        <f>0.5*N11230/1000</f>
        <v>0</v>
      </c>
      <c r="Q11230" s="9">
        <f>P11230+O11230</f>
        <v>0</v>
      </c>
      <c r="R11230" s="11">
        <v>0</v>
      </c>
      <c r="T11230" s="9">
        <f>0.5*R11230</f>
        <v>0</v>
      </c>
      <c r="U11230" s="9">
        <f>T11230+S11230</f>
        <v>0</v>
      </c>
      <c r="V11230" s="9">
        <f>(Q11230+U11230)/(0.944*1000)</f>
        <v>0</v>
      </c>
    </row>
    <row r="11231" spans="1:22" x14ac:dyDescent="0.3">
      <c r="A11231" s="14">
        <v>11275</v>
      </c>
      <c r="B11231" s="14" t="s">
        <v>12106</v>
      </c>
      <c r="C11231" s="14" t="s">
        <v>13510</v>
      </c>
      <c r="D11231" s="14" t="s">
        <v>13504</v>
      </c>
      <c r="E11231" s="14" t="s">
        <v>13495</v>
      </c>
      <c r="F11231" s="14">
        <v>10</v>
      </c>
      <c r="G11231" s="14">
        <v>1.26</v>
      </c>
      <c r="H11231" s="15">
        <v>0.63047400000000009</v>
      </c>
      <c r="I11231" s="15">
        <f>M11231-V11231</f>
        <v>3.1025999999999998E-2</v>
      </c>
      <c r="J11231" s="14"/>
      <c r="K11231" s="13"/>
      <c r="L11231" s="9">
        <f>1.05*0.63</f>
        <v>0.66150000000000009</v>
      </c>
      <c r="M11231" s="11">
        <f>L11231-H11231</f>
        <v>3.1025999999999998E-2</v>
      </c>
      <c r="N11231" s="11">
        <v>0</v>
      </c>
      <c r="P11231" s="9">
        <f>0.5*N11231/1000</f>
        <v>0</v>
      </c>
      <c r="Q11231" s="9">
        <f>P11231+O11231</f>
        <v>0</v>
      </c>
      <c r="R11231" s="11">
        <v>0</v>
      </c>
      <c r="T11231" s="9">
        <f>0.5*R11231</f>
        <v>0</v>
      </c>
      <c r="U11231" s="9">
        <f>T11231+S11231</f>
        <v>0</v>
      </c>
      <c r="V11231" s="9">
        <f>(Q11231+U11231)/(0.944*1000)</f>
        <v>0</v>
      </c>
    </row>
    <row r="11232" spans="1:22" x14ac:dyDescent="0.3">
      <c r="A11232" s="14">
        <v>11276</v>
      </c>
      <c r="B11232" s="14" t="s">
        <v>12107</v>
      </c>
      <c r="C11232" s="14" t="s">
        <v>13510</v>
      </c>
      <c r="D11232" s="14" t="s">
        <v>13504</v>
      </c>
      <c r="E11232" s="14" t="s">
        <v>13495</v>
      </c>
      <c r="F11232" s="14">
        <v>10</v>
      </c>
      <c r="G11232" s="14">
        <v>0.25</v>
      </c>
      <c r="H11232" s="15">
        <v>3.8730999999999995E-2</v>
      </c>
      <c r="I11232" s="15">
        <f>M11232-V11232</f>
        <v>0.22376900000000002</v>
      </c>
      <c r="J11232" s="14"/>
      <c r="K11232" s="13"/>
      <c r="L11232" s="9">
        <f>G11232*1.05</f>
        <v>0.26250000000000001</v>
      </c>
      <c r="M11232" s="11">
        <f>L11232-H11232</f>
        <v>0.22376900000000002</v>
      </c>
      <c r="N11232" s="11">
        <v>0</v>
      </c>
      <c r="P11232" s="9">
        <f>0.5*N11232/1000</f>
        <v>0</v>
      </c>
      <c r="Q11232" s="9">
        <f>P11232+O11232</f>
        <v>0</v>
      </c>
      <c r="R11232" s="11">
        <v>0</v>
      </c>
      <c r="T11232" s="9">
        <f>0.5*R11232</f>
        <v>0</v>
      </c>
      <c r="U11232" s="9">
        <f>T11232+S11232</f>
        <v>0</v>
      </c>
      <c r="V11232" s="9">
        <f>(Q11232+U11232)/(0.944*1000)</f>
        <v>0</v>
      </c>
    </row>
    <row r="11233" spans="1:22" x14ac:dyDescent="0.3">
      <c r="A11233" s="14">
        <v>11277</v>
      </c>
      <c r="B11233" s="14" t="s">
        <v>12108</v>
      </c>
      <c r="C11233" s="14" t="s">
        <v>13510</v>
      </c>
      <c r="D11233" s="14" t="s">
        <v>13504</v>
      </c>
      <c r="E11233" s="14" t="s">
        <v>13495</v>
      </c>
      <c r="F11233" s="14">
        <v>10</v>
      </c>
      <c r="G11233" s="14">
        <v>0.16</v>
      </c>
      <c r="H11233" s="15">
        <v>1.3554000000000002E-2</v>
      </c>
      <c r="I11233" s="15">
        <f>M11233-V11233</f>
        <v>0.154446</v>
      </c>
      <c r="J11233" s="14"/>
      <c r="K11233" s="13"/>
      <c r="L11233" s="9">
        <f>G11233*1.05</f>
        <v>0.16800000000000001</v>
      </c>
      <c r="M11233" s="11">
        <f>L11233-H11233</f>
        <v>0.154446</v>
      </c>
      <c r="N11233" s="11">
        <v>0</v>
      </c>
      <c r="P11233" s="9">
        <f>0.5*N11233/1000</f>
        <v>0</v>
      </c>
      <c r="Q11233" s="9">
        <f>P11233+O11233</f>
        <v>0</v>
      </c>
      <c r="R11233" s="11">
        <v>0</v>
      </c>
      <c r="T11233" s="9">
        <f>0.5*R11233</f>
        <v>0</v>
      </c>
      <c r="U11233" s="9">
        <f>T11233+S11233</f>
        <v>0</v>
      </c>
      <c r="V11233" s="9">
        <f>(Q11233+U11233)/(0.944*1000)</f>
        <v>0</v>
      </c>
    </row>
    <row r="11234" spans="1:22" x14ac:dyDescent="0.3">
      <c r="A11234" s="14">
        <v>11278</v>
      </c>
      <c r="B11234" s="14" t="s">
        <v>12109</v>
      </c>
      <c r="C11234" s="14" t="s">
        <v>13510</v>
      </c>
      <c r="D11234" s="14" t="s">
        <v>13504</v>
      </c>
      <c r="E11234" s="14" t="s">
        <v>13495</v>
      </c>
      <c r="F11234" s="14">
        <v>10</v>
      </c>
      <c r="G11234" s="14">
        <v>0.16</v>
      </c>
      <c r="H11234" s="15">
        <v>8.3650000000000096E-3</v>
      </c>
      <c r="I11234" s="15">
        <f>M11234-V11234</f>
        <v>0.159635</v>
      </c>
      <c r="J11234" s="14"/>
      <c r="K11234" s="13"/>
      <c r="L11234" s="9">
        <f>G11234*1.05</f>
        <v>0.16800000000000001</v>
      </c>
      <c r="M11234" s="11">
        <f>L11234-H11234</f>
        <v>0.159635</v>
      </c>
      <c r="N11234" s="11">
        <v>0</v>
      </c>
      <c r="P11234" s="9">
        <f>0.5*N11234/1000</f>
        <v>0</v>
      </c>
      <c r="Q11234" s="9">
        <f>P11234+O11234</f>
        <v>0</v>
      </c>
      <c r="R11234" s="11">
        <v>0</v>
      </c>
      <c r="T11234" s="9">
        <f>0.5*R11234</f>
        <v>0</v>
      </c>
      <c r="U11234" s="9">
        <f>T11234+S11234</f>
        <v>0</v>
      </c>
      <c r="V11234" s="9">
        <f>(Q11234+U11234)/(0.944*1000)</f>
        <v>0</v>
      </c>
    </row>
    <row r="11235" spans="1:22" x14ac:dyDescent="0.3">
      <c r="A11235" s="14">
        <v>11279</v>
      </c>
      <c r="B11235" s="14" t="s">
        <v>12110</v>
      </c>
      <c r="C11235" s="14" t="s">
        <v>13510</v>
      </c>
      <c r="D11235" s="14" t="s">
        <v>13504</v>
      </c>
      <c r="E11235" s="14" t="s">
        <v>13495</v>
      </c>
      <c r="F11235" s="14">
        <v>10</v>
      </c>
      <c r="G11235" s="14">
        <v>0.4</v>
      </c>
      <c r="H11235" s="15">
        <v>0.20727000000000001</v>
      </c>
      <c r="I11235" s="15">
        <f>M11235-V11235</f>
        <v>0.21273000000000003</v>
      </c>
      <c r="J11235" s="14"/>
      <c r="K11235" s="13"/>
      <c r="L11235" s="9">
        <f>G11235*1.05</f>
        <v>0.42000000000000004</v>
      </c>
      <c r="M11235" s="11">
        <f>L11235-H11235</f>
        <v>0.21273000000000003</v>
      </c>
      <c r="N11235" s="11">
        <v>0</v>
      </c>
      <c r="P11235" s="9">
        <f>0.5*N11235/1000</f>
        <v>0</v>
      </c>
      <c r="Q11235" s="9">
        <f>P11235+O11235</f>
        <v>0</v>
      </c>
      <c r="R11235" s="11">
        <v>0</v>
      </c>
      <c r="T11235" s="9">
        <f>0.5*R11235</f>
        <v>0</v>
      </c>
      <c r="U11235" s="9">
        <f>T11235+S11235</f>
        <v>0</v>
      </c>
      <c r="V11235" s="9">
        <f>(Q11235+U11235)/(0.944*1000)</f>
        <v>0</v>
      </c>
    </row>
    <row r="11236" spans="1:22" x14ac:dyDescent="0.3">
      <c r="A11236" s="14">
        <v>11280</v>
      </c>
      <c r="B11236" s="14" t="s">
        <v>12111</v>
      </c>
      <c r="C11236" s="14" t="s">
        <v>13510</v>
      </c>
      <c r="D11236" s="14" t="s">
        <v>13504</v>
      </c>
      <c r="E11236" s="14" t="s">
        <v>13495</v>
      </c>
      <c r="F11236" s="14">
        <v>10</v>
      </c>
      <c r="G11236" s="14">
        <v>6.3E-2</v>
      </c>
      <c r="H11236" s="15">
        <v>1.9498000000000005E-2</v>
      </c>
      <c r="I11236" s="15">
        <f>M11236-V11236</f>
        <v>4.6651999999999999E-2</v>
      </c>
      <c r="J11236" s="14"/>
      <c r="K11236" s="13"/>
      <c r="L11236" s="9">
        <f>G11236*1.05</f>
        <v>6.615E-2</v>
      </c>
      <c r="M11236" s="11">
        <f>L11236-H11236</f>
        <v>4.6651999999999999E-2</v>
      </c>
      <c r="N11236" s="11">
        <v>0</v>
      </c>
      <c r="P11236" s="9">
        <f>0.5*N11236/1000</f>
        <v>0</v>
      </c>
      <c r="Q11236" s="9">
        <f>P11236+O11236</f>
        <v>0</v>
      </c>
      <c r="R11236" s="11">
        <v>0</v>
      </c>
      <c r="T11236" s="9">
        <f>0.5*R11236</f>
        <v>0</v>
      </c>
      <c r="U11236" s="9">
        <f>T11236+S11236</f>
        <v>0</v>
      </c>
      <c r="V11236" s="9">
        <f>(Q11236+U11236)/(0.944*1000)</f>
        <v>0</v>
      </c>
    </row>
    <row r="11237" spans="1:22" x14ac:dyDescent="0.3">
      <c r="A11237" s="14">
        <v>11281</v>
      </c>
      <c r="B11237" s="14" t="s">
        <v>12112</v>
      </c>
      <c r="C11237" s="14" t="s">
        <v>13510</v>
      </c>
      <c r="D11237" s="14" t="s">
        <v>13504</v>
      </c>
      <c r="E11237" s="14" t="s">
        <v>13495</v>
      </c>
      <c r="F11237" s="14">
        <v>10</v>
      </c>
      <c r="G11237" s="14">
        <v>6.3E-2</v>
      </c>
      <c r="H11237" s="15">
        <v>1.6540000000000036E-3</v>
      </c>
      <c r="I11237" s="15">
        <f>M11237-V11237</f>
        <v>6.4495999999999998E-2</v>
      </c>
      <c r="J11237" s="14"/>
      <c r="K11237" s="13"/>
      <c r="L11237" s="9">
        <f>G11237*1.05</f>
        <v>6.615E-2</v>
      </c>
      <c r="M11237" s="11">
        <f>L11237-H11237</f>
        <v>6.4495999999999998E-2</v>
      </c>
      <c r="N11237" s="11">
        <v>0</v>
      </c>
      <c r="P11237" s="9">
        <f>0.5*N11237/1000</f>
        <v>0</v>
      </c>
      <c r="Q11237" s="9">
        <f>P11237+O11237</f>
        <v>0</v>
      </c>
      <c r="R11237" s="11">
        <v>0</v>
      </c>
      <c r="T11237" s="9">
        <f>0.5*R11237</f>
        <v>0</v>
      </c>
      <c r="U11237" s="9">
        <f>T11237+S11237</f>
        <v>0</v>
      </c>
      <c r="V11237" s="9">
        <f>(Q11237+U11237)/(0.944*1000)</f>
        <v>0</v>
      </c>
    </row>
    <row r="11238" spans="1:22" x14ac:dyDescent="0.3">
      <c r="A11238" s="14">
        <v>11282</v>
      </c>
      <c r="B11238" s="14" t="s">
        <v>12113</v>
      </c>
      <c r="C11238" s="14" t="s">
        <v>13510</v>
      </c>
      <c r="D11238" s="14" t="s">
        <v>13504</v>
      </c>
      <c r="E11238" s="14" t="s">
        <v>13495</v>
      </c>
      <c r="F11238" s="14">
        <v>10</v>
      </c>
      <c r="G11238" s="14">
        <v>0.4</v>
      </c>
      <c r="H11238" s="15">
        <v>2.8473999999999989E-2</v>
      </c>
      <c r="I11238" s="15">
        <f>M11238-V11238</f>
        <v>0.39152600000000004</v>
      </c>
      <c r="J11238" s="14"/>
      <c r="K11238" s="13"/>
      <c r="L11238" s="9">
        <f>G11238*1.05</f>
        <v>0.42000000000000004</v>
      </c>
      <c r="M11238" s="11">
        <f>L11238-H11238</f>
        <v>0.39152600000000004</v>
      </c>
      <c r="N11238" s="11">
        <v>0</v>
      </c>
      <c r="P11238" s="9">
        <f>0.5*N11238/1000</f>
        <v>0</v>
      </c>
      <c r="Q11238" s="9">
        <f>P11238+O11238</f>
        <v>0</v>
      </c>
      <c r="R11238" s="11">
        <v>0</v>
      </c>
      <c r="T11238" s="9">
        <f>0.5*R11238</f>
        <v>0</v>
      </c>
      <c r="U11238" s="9">
        <f>T11238+S11238</f>
        <v>0</v>
      </c>
      <c r="V11238" s="9">
        <f>(Q11238+U11238)/(0.944*1000)</f>
        <v>0</v>
      </c>
    </row>
    <row r="11239" spans="1:22" x14ac:dyDescent="0.3">
      <c r="A11239" s="14">
        <v>11283</v>
      </c>
      <c r="B11239" s="14" t="s">
        <v>12114</v>
      </c>
      <c r="C11239" s="14" t="s">
        <v>13510</v>
      </c>
      <c r="D11239" s="14" t="s">
        <v>13504</v>
      </c>
      <c r="E11239" s="14" t="s">
        <v>13495</v>
      </c>
      <c r="F11239" s="14">
        <v>10</v>
      </c>
      <c r="G11239" s="14">
        <v>0.25</v>
      </c>
      <c r="H11239" s="15">
        <v>3.7689999999999994E-2</v>
      </c>
      <c r="I11239" s="15">
        <f>M11239-V11239</f>
        <v>0.22481000000000001</v>
      </c>
      <c r="J11239" s="14"/>
      <c r="K11239" s="13"/>
      <c r="L11239" s="9">
        <f>G11239*1.05</f>
        <v>0.26250000000000001</v>
      </c>
      <c r="M11239" s="11">
        <f>L11239-H11239</f>
        <v>0.22481000000000001</v>
      </c>
      <c r="N11239" s="11">
        <v>0</v>
      </c>
      <c r="P11239" s="9">
        <f>0.5*N11239/1000</f>
        <v>0</v>
      </c>
      <c r="Q11239" s="9">
        <f>P11239+O11239</f>
        <v>0</v>
      </c>
      <c r="R11239" s="11">
        <v>0</v>
      </c>
      <c r="T11239" s="9">
        <f>0.5*R11239</f>
        <v>0</v>
      </c>
      <c r="U11239" s="9">
        <f>T11239+S11239</f>
        <v>0</v>
      </c>
      <c r="V11239" s="9">
        <f>(Q11239+U11239)/(0.944*1000)</f>
        <v>0</v>
      </c>
    </row>
    <row r="11240" spans="1:22" x14ac:dyDescent="0.3">
      <c r="A11240" s="14">
        <v>11284</v>
      </c>
      <c r="B11240" s="14" t="s">
        <v>12115</v>
      </c>
      <c r="C11240" s="14" t="s">
        <v>13510</v>
      </c>
      <c r="D11240" s="14" t="s">
        <v>13504</v>
      </c>
      <c r="E11240" s="14" t="s">
        <v>13495</v>
      </c>
      <c r="F11240" s="14">
        <v>10</v>
      </c>
      <c r="G11240" s="14">
        <v>0.4</v>
      </c>
      <c r="H11240" s="15">
        <v>2.3136000000000025E-2</v>
      </c>
      <c r="I11240" s="15">
        <f>M11240-V11240</f>
        <v>0.39686399999999999</v>
      </c>
      <c r="J11240" s="14"/>
      <c r="K11240" s="13"/>
      <c r="L11240" s="9">
        <f>G11240*1.05</f>
        <v>0.42000000000000004</v>
      </c>
      <c r="M11240" s="11">
        <f>L11240-H11240</f>
        <v>0.39686399999999999</v>
      </c>
      <c r="N11240" s="11">
        <v>0</v>
      </c>
      <c r="P11240" s="9">
        <f>0.5*N11240/1000</f>
        <v>0</v>
      </c>
      <c r="Q11240" s="9">
        <f>P11240+O11240</f>
        <v>0</v>
      </c>
      <c r="R11240" s="11">
        <v>0</v>
      </c>
      <c r="T11240" s="9">
        <f>0.5*R11240</f>
        <v>0</v>
      </c>
      <c r="U11240" s="9">
        <f>T11240+S11240</f>
        <v>0</v>
      </c>
      <c r="V11240" s="9">
        <f>(Q11240+U11240)/(0.944*1000)</f>
        <v>0</v>
      </c>
    </row>
    <row r="11241" spans="1:22" x14ac:dyDescent="0.3">
      <c r="A11241" s="14">
        <v>11285</v>
      </c>
      <c r="B11241" s="14" t="s">
        <v>12116</v>
      </c>
      <c r="C11241" s="14" t="s">
        <v>13510</v>
      </c>
      <c r="D11241" s="14" t="s">
        <v>13504</v>
      </c>
      <c r="E11241" s="14" t="s">
        <v>13495</v>
      </c>
      <c r="F11241" s="14">
        <v>10</v>
      </c>
      <c r="G11241" s="14">
        <v>0.16</v>
      </c>
      <c r="H11241" s="15">
        <v>4.7438999999999995E-2</v>
      </c>
      <c r="I11241" s="15">
        <f>M11241-V11241</f>
        <v>0.12056100000000002</v>
      </c>
      <c r="J11241" s="14"/>
      <c r="K11241" s="13"/>
      <c r="L11241" s="9">
        <f>G11241*1.05</f>
        <v>0.16800000000000001</v>
      </c>
      <c r="M11241" s="11">
        <f>L11241-H11241</f>
        <v>0.12056100000000002</v>
      </c>
      <c r="N11241" s="11">
        <v>0</v>
      </c>
      <c r="P11241" s="9">
        <f>0.5*N11241/1000</f>
        <v>0</v>
      </c>
      <c r="Q11241" s="9">
        <f>P11241+O11241</f>
        <v>0</v>
      </c>
      <c r="R11241" s="11">
        <v>0</v>
      </c>
      <c r="T11241" s="9">
        <f>0.5*R11241</f>
        <v>0</v>
      </c>
      <c r="U11241" s="9">
        <f>T11241+S11241</f>
        <v>0</v>
      </c>
      <c r="V11241" s="9">
        <f>(Q11241+U11241)/(0.944*1000)</f>
        <v>0</v>
      </c>
    </row>
    <row r="11242" spans="1:22" x14ac:dyDescent="0.3">
      <c r="A11242" s="14">
        <v>11286</v>
      </c>
      <c r="B11242" s="14" t="s">
        <v>12117</v>
      </c>
      <c r="C11242" s="14" t="s">
        <v>13510</v>
      </c>
      <c r="D11242" s="14" t="s">
        <v>13504</v>
      </c>
      <c r="E11242" s="14" t="s">
        <v>13495</v>
      </c>
      <c r="F11242" s="14">
        <v>10</v>
      </c>
      <c r="G11242" s="14">
        <v>0.8</v>
      </c>
      <c r="H11242" s="15">
        <v>0.504996</v>
      </c>
      <c r="I11242" s="16" t="s">
        <v>13516</v>
      </c>
      <c r="J11242" s="14"/>
      <c r="K11242" s="13"/>
      <c r="L11242" s="9">
        <f>1.05*0.4</f>
        <v>0.42000000000000004</v>
      </c>
      <c r="M11242" s="11">
        <f>L11242-H11242</f>
        <v>-8.499599999999996E-2</v>
      </c>
      <c r="N11242" s="11">
        <v>0</v>
      </c>
      <c r="P11242" s="9">
        <f>0.5*N11242/1000</f>
        <v>0</v>
      </c>
      <c r="Q11242" s="9">
        <f>P11242+O11242</f>
        <v>0</v>
      </c>
      <c r="R11242" s="11">
        <v>0</v>
      </c>
      <c r="T11242" s="9">
        <f>0.5*R11242</f>
        <v>0</v>
      </c>
      <c r="U11242" s="9">
        <f>T11242+S11242</f>
        <v>0</v>
      </c>
      <c r="V11242" s="9">
        <f>(Q11242+U11242)/(0.944*1000)</f>
        <v>0</v>
      </c>
    </row>
    <row r="11243" spans="1:22" x14ac:dyDescent="0.3">
      <c r="A11243" s="14">
        <v>11287</v>
      </c>
      <c r="B11243" s="14" t="s">
        <v>12118</v>
      </c>
      <c r="C11243" s="14" t="s">
        <v>13510</v>
      </c>
      <c r="D11243" s="14" t="s">
        <v>13504</v>
      </c>
      <c r="E11243" s="14" t="s">
        <v>13495</v>
      </c>
      <c r="F11243" s="14">
        <v>10</v>
      </c>
      <c r="G11243" s="14">
        <v>0.8</v>
      </c>
      <c r="H11243" s="15">
        <v>0.50142700000000007</v>
      </c>
      <c r="I11243" s="16" t="s">
        <v>13516</v>
      </c>
      <c r="J11243" s="14"/>
      <c r="K11243" s="13"/>
      <c r="L11243" s="9">
        <f>1.05*0.4</f>
        <v>0.42000000000000004</v>
      </c>
      <c r="M11243" s="11">
        <f>L11243-H11243</f>
        <v>-8.1427000000000027E-2</v>
      </c>
      <c r="N11243" s="11">
        <v>0</v>
      </c>
      <c r="P11243" s="9">
        <f>0.5*N11243/1000</f>
        <v>0</v>
      </c>
      <c r="Q11243" s="9">
        <f>P11243+O11243</f>
        <v>0</v>
      </c>
      <c r="R11243" s="11">
        <v>0</v>
      </c>
      <c r="T11243" s="9">
        <f>0.5*R11243</f>
        <v>0</v>
      </c>
      <c r="U11243" s="9">
        <f>T11243+S11243</f>
        <v>0</v>
      </c>
      <c r="V11243" s="9">
        <f>(Q11243+U11243)/(0.944*1000)</f>
        <v>0</v>
      </c>
    </row>
    <row r="11244" spans="1:22" x14ac:dyDescent="0.3">
      <c r="A11244" s="14">
        <v>11288</v>
      </c>
      <c r="B11244" s="14" t="s">
        <v>12119</v>
      </c>
      <c r="C11244" s="14" t="s">
        <v>13510</v>
      </c>
      <c r="D11244" s="14" t="s">
        <v>13504</v>
      </c>
      <c r="E11244" s="14" t="s">
        <v>13495</v>
      </c>
      <c r="F11244" s="14">
        <v>10</v>
      </c>
      <c r="G11244" s="14">
        <v>0.4</v>
      </c>
      <c r="H11244" s="15">
        <v>5.9937999999999991E-2</v>
      </c>
      <c r="I11244" s="15">
        <f>M11244-V11244</f>
        <v>0.36006200000000005</v>
      </c>
      <c r="J11244" s="14"/>
      <c r="K11244" s="13"/>
      <c r="L11244" s="9">
        <f>G11244*1.05</f>
        <v>0.42000000000000004</v>
      </c>
      <c r="M11244" s="11">
        <f>L11244-H11244</f>
        <v>0.36006200000000005</v>
      </c>
      <c r="N11244" s="11">
        <v>0</v>
      </c>
      <c r="P11244" s="9">
        <f>0.5*N11244/1000</f>
        <v>0</v>
      </c>
      <c r="Q11244" s="9">
        <f>P11244+O11244</f>
        <v>0</v>
      </c>
      <c r="R11244" s="11">
        <v>0</v>
      </c>
      <c r="T11244" s="9">
        <f>0.5*R11244</f>
        <v>0</v>
      </c>
      <c r="U11244" s="9">
        <f>T11244+S11244</f>
        <v>0</v>
      </c>
      <c r="V11244" s="9">
        <f>(Q11244+U11244)/(0.944*1000)</f>
        <v>0</v>
      </c>
    </row>
    <row r="11245" spans="1:22" x14ac:dyDescent="0.3">
      <c r="A11245" s="14">
        <v>11289</v>
      </c>
      <c r="B11245" s="14" t="s">
        <v>12120</v>
      </c>
      <c r="C11245" s="14" t="s">
        <v>13510</v>
      </c>
      <c r="D11245" s="14" t="s">
        <v>13504</v>
      </c>
      <c r="E11245" s="14" t="s">
        <v>13495</v>
      </c>
      <c r="F11245" s="14">
        <v>10</v>
      </c>
      <c r="G11245" s="14">
        <v>0.25</v>
      </c>
      <c r="H11245" s="15">
        <v>1.171999999999997E-3</v>
      </c>
      <c r="I11245" s="15">
        <f>M11245-V11245</f>
        <v>0.261328</v>
      </c>
      <c r="J11245" s="14"/>
      <c r="K11245" s="13"/>
      <c r="L11245" s="9">
        <f>G11245*1.05</f>
        <v>0.26250000000000001</v>
      </c>
      <c r="M11245" s="11">
        <f>L11245-H11245</f>
        <v>0.261328</v>
      </c>
      <c r="N11245" s="11">
        <v>0</v>
      </c>
      <c r="P11245" s="9">
        <f>0.5*N11245/1000</f>
        <v>0</v>
      </c>
      <c r="Q11245" s="9">
        <f>P11245+O11245</f>
        <v>0</v>
      </c>
      <c r="R11245" s="11">
        <v>0</v>
      </c>
      <c r="T11245" s="9">
        <f>0.5*R11245</f>
        <v>0</v>
      </c>
      <c r="U11245" s="9">
        <f>T11245+S11245</f>
        <v>0</v>
      </c>
      <c r="V11245" s="9">
        <f>(Q11245+U11245)/(0.944*1000)</f>
        <v>0</v>
      </c>
    </row>
    <row r="11246" spans="1:22" x14ac:dyDescent="0.3">
      <c r="A11246" s="14">
        <v>11290</v>
      </c>
      <c r="B11246" s="14" t="s">
        <v>12121</v>
      </c>
      <c r="C11246" s="14" t="s">
        <v>13510</v>
      </c>
      <c r="D11246" s="14" t="s">
        <v>13504</v>
      </c>
      <c r="E11246" s="14" t="s">
        <v>13495</v>
      </c>
      <c r="F11246" s="14">
        <v>10</v>
      </c>
      <c r="G11246" s="14">
        <v>0.4</v>
      </c>
      <c r="H11246" s="15">
        <v>9.2930000000000061E-3</v>
      </c>
      <c r="I11246" s="15">
        <f>M11246-V11246</f>
        <v>0.41017733898305087</v>
      </c>
      <c r="J11246" s="14"/>
      <c r="K11246" s="13"/>
      <c r="L11246" s="9">
        <f>G11246*1.05</f>
        <v>0.42000000000000004</v>
      </c>
      <c r="M11246" s="11">
        <f>L11246-H11246</f>
        <v>0.41070700000000004</v>
      </c>
      <c r="N11246" s="11">
        <v>0</v>
      </c>
      <c r="P11246" s="9">
        <f>0.5*N11246/1000</f>
        <v>0</v>
      </c>
      <c r="Q11246" s="9">
        <f>P11246+O11246</f>
        <v>0</v>
      </c>
      <c r="R11246" s="11">
        <v>1</v>
      </c>
      <c r="T11246" s="9">
        <f>0.5*R11246</f>
        <v>0.5</v>
      </c>
      <c r="U11246" s="9">
        <f>T11246+S11246</f>
        <v>0.5</v>
      </c>
      <c r="V11246" s="9">
        <f>(Q11246+U11246)/(0.944*1000)</f>
        <v>5.2966101694915254E-4</v>
      </c>
    </row>
    <row r="11247" spans="1:22" x14ac:dyDescent="0.3">
      <c r="A11247" s="14">
        <v>11291</v>
      </c>
      <c r="B11247" s="14" t="s">
        <v>12122</v>
      </c>
      <c r="C11247" s="14" t="s">
        <v>13510</v>
      </c>
      <c r="D11247" s="14" t="s">
        <v>13504</v>
      </c>
      <c r="E11247" s="14" t="s">
        <v>13495</v>
      </c>
      <c r="F11247" s="14">
        <v>10</v>
      </c>
      <c r="G11247" s="14">
        <v>0.1</v>
      </c>
      <c r="H11247" s="15">
        <v>1.3728000000000009E-2</v>
      </c>
      <c r="I11247" s="15">
        <f>M11247-V11247</f>
        <v>9.1272000000000006E-2</v>
      </c>
      <c r="J11247" s="14"/>
      <c r="K11247" s="13"/>
      <c r="L11247" s="9">
        <f>G11247*1.05</f>
        <v>0.10500000000000001</v>
      </c>
      <c r="M11247" s="11">
        <f>L11247-H11247</f>
        <v>9.1272000000000006E-2</v>
      </c>
      <c r="N11247" s="11">
        <v>0</v>
      </c>
      <c r="P11247" s="9">
        <f>0.5*N11247/1000</f>
        <v>0</v>
      </c>
      <c r="Q11247" s="9">
        <f>P11247+O11247</f>
        <v>0</v>
      </c>
      <c r="R11247" s="11">
        <v>0</v>
      </c>
      <c r="T11247" s="9">
        <f>0.5*R11247</f>
        <v>0</v>
      </c>
      <c r="U11247" s="9">
        <f>T11247+S11247</f>
        <v>0</v>
      </c>
      <c r="V11247" s="9">
        <f>(Q11247+U11247)/(0.944*1000)</f>
        <v>0</v>
      </c>
    </row>
    <row r="11248" spans="1:22" x14ac:dyDescent="0.3">
      <c r="A11248" s="14">
        <v>11292</v>
      </c>
      <c r="B11248" s="14" t="s">
        <v>12123</v>
      </c>
      <c r="C11248" s="14" t="s">
        <v>13510</v>
      </c>
      <c r="D11248" s="14" t="s">
        <v>13504</v>
      </c>
      <c r="E11248" s="14" t="s">
        <v>13495</v>
      </c>
      <c r="F11248" s="14">
        <v>10</v>
      </c>
      <c r="G11248" s="14">
        <v>0.25</v>
      </c>
      <c r="H11248" s="15">
        <v>7.9859999999999896E-3</v>
      </c>
      <c r="I11248" s="15">
        <f>M11248-V11248</f>
        <v>0.25451400000000002</v>
      </c>
      <c r="J11248" s="14"/>
      <c r="K11248" s="13"/>
      <c r="L11248" s="9">
        <f>G11248*1.05</f>
        <v>0.26250000000000001</v>
      </c>
      <c r="M11248" s="11">
        <f>L11248-H11248</f>
        <v>0.25451400000000002</v>
      </c>
      <c r="N11248" s="11">
        <v>0</v>
      </c>
      <c r="P11248" s="9">
        <f>0.5*N11248/1000</f>
        <v>0</v>
      </c>
      <c r="Q11248" s="9">
        <f>P11248+O11248</f>
        <v>0</v>
      </c>
      <c r="R11248" s="11">
        <v>0</v>
      </c>
      <c r="T11248" s="9">
        <f>0.5*R11248</f>
        <v>0</v>
      </c>
      <c r="U11248" s="9">
        <f>T11248+S11248</f>
        <v>0</v>
      </c>
      <c r="V11248" s="9">
        <f>(Q11248+U11248)/(0.944*1000)</f>
        <v>0</v>
      </c>
    </row>
    <row r="11249" spans="1:22" x14ac:dyDescent="0.3">
      <c r="A11249" s="14">
        <v>11293</v>
      </c>
      <c r="B11249" s="14" t="s">
        <v>12124</v>
      </c>
      <c r="C11249" s="14" t="s">
        <v>13510</v>
      </c>
      <c r="D11249" s="14" t="s">
        <v>13504</v>
      </c>
      <c r="E11249" s="14" t="s">
        <v>13495</v>
      </c>
      <c r="F11249" s="14">
        <v>10</v>
      </c>
      <c r="G11249" s="14">
        <v>0.25</v>
      </c>
      <c r="H11249" s="15">
        <v>3.0548000000000002E-2</v>
      </c>
      <c r="I11249" s="15">
        <f>M11249-V11249</f>
        <v>0.23195200000000002</v>
      </c>
      <c r="J11249" s="14"/>
      <c r="K11249" s="13"/>
      <c r="L11249" s="9">
        <f>G11249*1.05</f>
        <v>0.26250000000000001</v>
      </c>
      <c r="M11249" s="11">
        <f>L11249-H11249</f>
        <v>0.23195200000000002</v>
      </c>
      <c r="N11249" s="11">
        <v>0</v>
      </c>
      <c r="P11249" s="9">
        <f>0.5*N11249/1000</f>
        <v>0</v>
      </c>
      <c r="Q11249" s="9">
        <f>P11249+O11249</f>
        <v>0</v>
      </c>
      <c r="R11249" s="11">
        <v>0</v>
      </c>
      <c r="T11249" s="9">
        <f>0.5*R11249</f>
        <v>0</v>
      </c>
      <c r="U11249" s="9">
        <f>T11249+S11249</f>
        <v>0</v>
      </c>
      <c r="V11249" s="9">
        <f>(Q11249+U11249)/(0.944*1000)</f>
        <v>0</v>
      </c>
    </row>
    <row r="11250" spans="1:22" x14ac:dyDescent="0.3">
      <c r="A11250" s="14">
        <v>11294</v>
      </c>
      <c r="B11250" s="14" t="s">
        <v>12125</v>
      </c>
      <c r="C11250" s="14" t="s">
        <v>13510</v>
      </c>
      <c r="D11250" s="14" t="s">
        <v>13504</v>
      </c>
      <c r="E11250" s="14" t="s">
        <v>13495</v>
      </c>
      <c r="F11250" s="14">
        <v>10</v>
      </c>
      <c r="G11250" s="14">
        <v>0.16</v>
      </c>
      <c r="H11250" s="15">
        <v>1.4449000000000012E-2</v>
      </c>
      <c r="I11250" s="15">
        <f>M11250-V11250</f>
        <v>0.15355099999999999</v>
      </c>
      <c r="J11250" s="14"/>
      <c r="K11250" s="13"/>
      <c r="L11250" s="9">
        <f>G11250*1.05</f>
        <v>0.16800000000000001</v>
      </c>
      <c r="M11250" s="11">
        <f>L11250-H11250</f>
        <v>0.15355099999999999</v>
      </c>
      <c r="N11250" s="11">
        <v>0</v>
      </c>
      <c r="P11250" s="9">
        <f>0.5*N11250/1000</f>
        <v>0</v>
      </c>
      <c r="Q11250" s="9">
        <f>P11250+O11250</f>
        <v>0</v>
      </c>
      <c r="R11250" s="11">
        <v>0</v>
      </c>
      <c r="T11250" s="9">
        <f>0.5*R11250</f>
        <v>0</v>
      </c>
      <c r="U11250" s="9">
        <f>T11250+S11250</f>
        <v>0</v>
      </c>
      <c r="V11250" s="9">
        <f>(Q11250+U11250)/(0.944*1000)</f>
        <v>0</v>
      </c>
    </row>
    <row r="11251" spans="1:22" x14ac:dyDescent="0.3">
      <c r="A11251" s="14">
        <v>11295</v>
      </c>
      <c r="B11251" s="14" t="s">
        <v>12126</v>
      </c>
      <c r="C11251" s="14" t="s">
        <v>13510</v>
      </c>
      <c r="D11251" s="14" t="s">
        <v>13504</v>
      </c>
      <c r="E11251" s="14" t="s">
        <v>13495</v>
      </c>
      <c r="F11251" s="14">
        <v>10</v>
      </c>
      <c r="G11251" s="14">
        <v>0.16</v>
      </c>
      <c r="H11251" s="15">
        <v>7.9230000000000012E-3</v>
      </c>
      <c r="I11251" s="15">
        <f>M11251-V11251</f>
        <v>0.160077</v>
      </c>
      <c r="J11251" s="14"/>
      <c r="K11251" s="13"/>
      <c r="L11251" s="9">
        <f>G11251*1.05</f>
        <v>0.16800000000000001</v>
      </c>
      <c r="M11251" s="11">
        <f>L11251-H11251</f>
        <v>0.160077</v>
      </c>
      <c r="N11251" s="11">
        <v>0</v>
      </c>
      <c r="P11251" s="9">
        <f>0.5*N11251/1000</f>
        <v>0</v>
      </c>
      <c r="Q11251" s="9">
        <f>P11251+O11251</f>
        <v>0</v>
      </c>
      <c r="R11251" s="11">
        <v>0</v>
      </c>
      <c r="T11251" s="9">
        <f>0.5*R11251</f>
        <v>0</v>
      </c>
      <c r="U11251" s="9">
        <f>T11251+S11251</f>
        <v>0</v>
      </c>
      <c r="V11251" s="9">
        <f>(Q11251+U11251)/(0.944*1000)</f>
        <v>0</v>
      </c>
    </row>
    <row r="11252" spans="1:22" x14ac:dyDescent="0.3">
      <c r="A11252" s="14">
        <v>11296</v>
      </c>
      <c r="B11252" s="14" t="s">
        <v>12127</v>
      </c>
      <c r="C11252" s="14" t="s">
        <v>13510</v>
      </c>
      <c r="D11252" s="14" t="s">
        <v>13504</v>
      </c>
      <c r="E11252" s="14" t="s">
        <v>13495</v>
      </c>
      <c r="F11252" s="14">
        <v>10</v>
      </c>
      <c r="G11252" s="14">
        <v>0.32</v>
      </c>
      <c r="H11252" s="15">
        <v>0.16521100000000002</v>
      </c>
      <c r="I11252" s="15">
        <f>M11252-V11252</f>
        <v>2.7889999999999859E-3</v>
      </c>
      <c r="J11252" s="14"/>
      <c r="K11252" s="13"/>
      <c r="L11252" s="9">
        <f>G11252/2*1.05</f>
        <v>0.16800000000000001</v>
      </c>
      <c r="M11252" s="11">
        <f>L11252-H11252</f>
        <v>2.7889999999999859E-3</v>
      </c>
      <c r="N11252" s="11">
        <v>0</v>
      </c>
      <c r="P11252" s="9">
        <f>0.5*N11252/1000</f>
        <v>0</v>
      </c>
      <c r="Q11252" s="9">
        <f>P11252+O11252</f>
        <v>0</v>
      </c>
      <c r="R11252" s="11">
        <v>0</v>
      </c>
      <c r="T11252" s="9">
        <f>0.5*R11252</f>
        <v>0</v>
      </c>
      <c r="U11252" s="9">
        <f>T11252+S11252</f>
        <v>0</v>
      </c>
      <c r="V11252" s="9">
        <f>(Q11252+U11252)/(0.944*1000)</f>
        <v>0</v>
      </c>
    </row>
    <row r="11253" spans="1:22" x14ac:dyDescent="0.3">
      <c r="A11253" s="14">
        <v>11297</v>
      </c>
      <c r="B11253" s="14" t="s">
        <v>12128</v>
      </c>
      <c r="C11253" s="14" t="s">
        <v>13510</v>
      </c>
      <c r="D11253" s="14" t="s">
        <v>13504</v>
      </c>
      <c r="E11253" s="14" t="s">
        <v>13495</v>
      </c>
      <c r="F11253" s="14">
        <v>10</v>
      </c>
      <c r="G11253" s="14">
        <v>0.25</v>
      </c>
      <c r="H11253" s="15">
        <v>2.7443999999999989E-2</v>
      </c>
      <c r="I11253" s="15">
        <f>M11253-V11253</f>
        <v>0.23505600000000001</v>
      </c>
      <c r="J11253" s="14"/>
      <c r="K11253" s="13"/>
      <c r="L11253" s="9">
        <f>G11253*1.05</f>
        <v>0.26250000000000001</v>
      </c>
      <c r="M11253" s="11">
        <f>L11253-H11253</f>
        <v>0.23505600000000001</v>
      </c>
      <c r="N11253" s="11">
        <v>0</v>
      </c>
      <c r="P11253" s="9">
        <f>0.5*N11253/1000</f>
        <v>0</v>
      </c>
      <c r="Q11253" s="9">
        <f>P11253+O11253</f>
        <v>0</v>
      </c>
      <c r="R11253" s="11">
        <v>0</v>
      </c>
      <c r="T11253" s="9">
        <f>0.5*R11253</f>
        <v>0</v>
      </c>
      <c r="U11253" s="9">
        <f>T11253+S11253</f>
        <v>0</v>
      </c>
      <c r="V11253" s="9">
        <f>(Q11253+U11253)/(0.944*1000)</f>
        <v>0</v>
      </c>
    </row>
    <row r="11254" spans="1:22" x14ac:dyDescent="0.3">
      <c r="A11254" s="14">
        <v>11298</v>
      </c>
      <c r="B11254" s="14" t="s">
        <v>12129</v>
      </c>
      <c r="C11254" s="14" t="s">
        <v>13510</v>
      </c>
      <c r="D11254" s="14" t="s">
        <v>13504</v>
      </c>
      <c r="E11254" s="14" t="s">
        <v>13495</v>
      </c>
      <c r="F11254" s="14">
        <v>10</v>
      </c>
      <c r="G11254" s="14">
        <v>0.25</v>
      </c>
      <c r="H11254" s="15">
        <v>3.2711999999999991E-2</v>
      </c>
      <c r="I11254" s="15">
        <f>M11254-V11254</f>
        <v>0.22978800000000002</v>
      </c>
      <c r="J11254" s="14"/>
      <c r="K11254" s="13"/>
      <c r="L11254" s="9">
        <f>G11254*1.05</f>
        <v>0.26250000000000001</v>
      </c>
      <c r="M11254" s="11">
        <f>L11254-H11254</f>
        <v>0.22978800000000002</v>
      </c>
      <c r="N11254" s="11">
        <v>0</v>
      </c>
      <c r="P11254" s="9">
        <f>0.5*N11254/1000</f>
        <v>0</v>
      </c>
      <c r="Q11254" s="9">
        <f>P11254+O11254</f>
        <v>0</v>
      </c>
      <c r="R11254" s="11">
        <v>0</v>
      </c>
      <c r="T11254" s="9">
        <f>0.5*R11254</f>
        <v>0</v>
      </c>
      <c r="U11254" s="9">
        <f>T11254+S11254</f>
        <v>0</v>
      </c>
      <c r="V11254" s="9">
        <f>(Q11254+U11254)/(0.944*1000)</f>
        <v>0</v>
      </c>
    </row>
    <row r="11255" spans="1:22" x14ac:dyDescent="0.3">
      <c r="A11255" s="14">
        <v>11299</v>
      </c>
      <c r="B11255" s="14" t="s">
        <v>12130</v>
      </c>
      <c r="C11255" s="14" t="s">
        <v>13510</v>
      </c>
      <c r="D11255" s="14" t="s">
        <v>13504</v>
      </c>
      <c r="E11255" s="14" t="s">
        <v>13495</v>
      </c>
      <c r="F11255" s="14">
        <v>10</v>
      </c>
      <c r="G11255" s="14">
        <v>0.04</v>
      </c>
      <c r="H11255" s="15">
        <v>6.1359999999999811E-4</v>
      </c>
      <c r="I11255" s="15">
        <f>M11255-V11255</f>
        <v>4.1386400000000004E-2</v>
      </c>
      <c r="J11255" s="14"/>
      <c r="K11255" s="13"/>
      <c r="L11255" s="9">
        <f>G11255*1.05</f>
        <v>4.2000000000000003E-2</v>
      </c>
      <c r="M11255" s="11">
        <f>L11255-H11255</f>
        <v>4.1386400000000004E-2</v>
      </c>
      <c r="N11255" s="11">
        <v>0</v>
      </c>
      <c r="P11255" s="9">
        <f>0.5*N11255/1000</f>
        <v>0</v>
      </c>
      <c r="Q11255" s="9">
        <f>P11255+O11255</f>
        <v>0</v>
      </c>
      <c r="R11255" s="11">
        <v>0</v>
      </c>
      <c r="S11255" s="9">
        <f>0.75*R11255/1000</f>
        <v>0</v>
      </c>
      <c r="T11255" s="9">
        <f>0.5*R11255</f>
        <v>0</v>
      </c>
      <c r="U11255" s="9">
        <f>T11255+S11255</f>
        <v>0</v>
      </c>
      <c r="V11255" s="9">
        <f>(Q11255+U11255)/(0.944*1000)</f>
        <v>0</v>
      </c>
    </row>
    <row r="11256" spans="1:22" x14ac:dyDescent="0.3">
      <c r="A11256" s="14">
        <v>11300</v>
      </c>
      <c r="B11256" s="14" t="s">
        <v>882</v>
      </c>
      <c r="C11256" s="14" t="s">
        <v>13510</v>
      </c>
      <c r="D11256" s="14" t="s">
        <v>13504</v>
      </c>
      <c r="E11256" s="14" t="s">
        <v>13495</v>
      </c>
      <c r="F11256" s="14">
        <v>10</v>
      </c>
      <c r="G11256" s="14">
        <v>0.25</v>
      </c>
      <c r="H11256" s="15">
        <v>1.118950000000001E-2</v>
      </c>
      <c r="I11256" s="15">
        <f>M11256-V11256</f>
        <v>0.25131049999999999</v>
      </c>
      <c r="J11256" s="14"/>
      <c r="K11256" s="13"/>
      <c r="L11256" s="9">
        <f>G11256*1.05</f>
        <v>0.26250000000000001</v>
      </c>
      <c r="M11256" s="11">
        <f>L11256-H11256</f>
        <v>0.25131049999999999</v>
      </c>
      <c r="N11256" s="11">
        <v>0</v>
      </c>
      <c r="P11256" s="9">
        <f>0.5*N11256/1000</f>
        <v>0</v>
      </c>
      <c r="Q11256" s="9">
        <f>P11256+O11256</f>
        <v>0</v>
      </c>
      <c r="R11256" s="11">
        <v>0</v>
      </c>
      <c r="T11256" s="9">
        <f>0.5*R11256</f>
        <v>0</v>
      </c>
      <c r="U11256" s="9">
        <f>T11256+S11256</f>
        <v>0</v>
      </c>
      <c r="V11256" s="9">
        <f>(Q11256+U11256)/(0.944*1000)</f>
        <v>0</v>
      </c>
    </row>
    <row r="11257" spans="1:22" x14ac:dyDescent="0.3">
      <c r="A11257" s="14">
        <v>11301</v>
      </c>
      <c r="B11257" s="14" t="s">
        <v>12131</v>
      </c>
      <c r="C11257" s="14" t="s">
        <v>13510</v>
      </c>
      <c r="D11257" s="14" t="s">
        <v>13504</v>
      </c>
      <c r="E11257" s="14" t="s">
        <v>13495</v>
      </c>
      <c r="F11257" s="14">
        <v>10</v>
      </c>
      <c r="G11257" s="14">
        <v>0.16</v>
      </c>
      <c r="H11257" s="15">
        <v>0</v>
      </c>
      <c r="I11257" s="15">
        <f>M11257-V11257</f>
        <v>0.16800000000000001</v>
      </c>
      <c r="J11257" s="14"/>
      <c r="K11257" s="13"/>
      <c r="L11257" s="9">
        <f>G11257*1.05</f>
        <v>0.16800000000000001</v>
      </c>
      <c r="M11257" s="11">
        <f>L11257-H11257</f>
        <v>0.16800000000000001</v>
      </c>
      <c r="N11257" s="11">
        <v>0</v>
      </c>
      <c r="P11257" s="9">
        <f>0.5*N11257/1000</f>
        <v>0</v>
      </c>
      <c r="Q11257" s="9">
        <f>P11257+O11257</f>
        <v>0</v>
      </c>
      <c r="R11257" s="11">
        <v>0</v>
      </c>
      <c r="T11257" s="9">
        <f>0.5*R11257</f>
        <v>0</v>
      </c>
      <c r="U11257" s="9">
        <f>T11257+S11257</f>
        <v>0</v>
      </c>
      <c r="V11257" s="9">
        <f>(Q11257+U11257)/(0.944*1000)</f>
        <v>0</v>
      </c>
    </row>
    <row r="11258" spans="1:22" x14ac:dyDescent="0.3">
      <c r="A11258" s="14">
        <v>11302</v>
      </c>
      <c r="B11258" s="14" t="s">
        <v>12132</v>
      </c>
      <c r="C11258" s="14" t="s">
        <v>13510</v>
      </c>
      <c r="D11258" s="14" t="s">
        <v>13504</v>
      </c>
      <c r="E11258" s="14" t="s">
        <v>13495</v>
      </c>
      <c r="F11258" s="14">
        <v>10</v>
      </c>
      <c r="G11258" s="14">
        <v>0.5</v>
      </c>
      <c r="H11258" s="15">
        <v>0.26789999999999997</v>
      </c>
      <c r="I11258" s="16" t="s">
        <v>13516</v>
      </c>
      <c r="J11258" s="14"/>
      <c r="K11258" s="13"/>
      <c r="L11258" s="9">
        <f>G11258/2*1.05</f>
        <v>0.26250000000000001</v>
      </c>
      <c r="M11258" s="11">
        <f>L11258-H11258</f>
        <v>-5.3999999999999604E-3</v>
      </c>
      <c r="N11258" s="11">
        <v>0</v>
      </c>
      <c r="P11258" s="9">
        <f>0.5*N11258/1000</f>
        <v>0</v>
      </c>
      <c r="Q11258" s="9">
        <f>P11258+O11258</f>
        <v>0</v>
      </c>
      <c r="R11258" s="11">
        <v>0</v>
      </c>
      <c r="T11258" s="9">
        <f>0.5*R11258</f>
        <v>0</v>
      </c>
      <c r="U11258" s="9">
        <f>T11258+S11258</f>
        <v>0</v>
      </c>
      <c r="V11258" s="9">
        <f>(Q11258+U11258)/(0.944*1000)</f>
        <v>0</v>
      </c>
    </row>
    <row r="11259" spans="1:22" x14ac:dyDescent="0.3">
      <c r="A11259" s="14">
        <v>11303</v>
      </c>
      <c r="B11259" s="14" t="s">
        <v>12133</v>
      </c>
      <c r="C11259" s="14" t="s">
        <v>13510</v>
      </c>
      <c r="D11259" s="14" t="s">
        <v>13504</v>
      </c>
      <c r="E11259" s="14" t="s">
        <v>13495</v>
      </c>
      <c r="F11259" s="14">
        <v>10</v>
      </c>
      <c r="G11259" s="14">
        <v>0.1</v>
      </c>
      <c r="H11259" s="15">
        <v>3.1402999999999993E-2</v>
      </c>
      <c r="I11259" s="15">
        <f>M11259-V11259</f>
        <v>7.3597000000000024E-2</v>
      </c>
      <c r="J11259" s="14"/>
      <c r="K11259" s="13"/>
      <c r="L11259" s="9">
        <f>G11259*1.05</f>
        <v>0.10500000000000001</v>
      </c>
      <c r="M11259" s="11">
        <f>L11259-H11259</f>
        <v>7.3597000000000024E-2</v>
      </c>
      <c r="N11259" s="11">
        <v>0</v>
      </c>
      <c r="P11259" s="9">
        <f>0.5*N11259/1000</f>
        <v>0</v>
      </c>
      <c r="Q11259" s="9">
        <f>P11259+O11259</f>
        <v>0</v>
      </c>
      <c r="R11259" s="11">
        <v>0</v>
      </c>
      <c r="T11259" s="9">
        <f>0.5*R11259</f>
        <v>0</v>
      </c>
      <c r="U11259" s="9">
        <f>T11259+S11259</f>
        <v>0</v>
      </c>
      <c r="V11259" s="9">
        <f>(Q11259+U11259)/(0.944*1000)</f>
        <v>0</v>
      </c>
    </row>
    <row r="11260" spans="1:22" x14ac:dyDescent="0.3">
      <c r="A11260" s="14">
        <v>11304</v>
      </c>
      <c r="B11260" s="14" t="s">
        <v>12134</v>
      </c>
      <c r="C11260" s="14" t="s">
        <v>13510</v>
      </c>
      <c r="D11260" s="14" t="s">
        <v>13504</v>
      </c>
      <c r="E11260" s="14" t="s">
        <v>13495</v>
      </c>
      <c r="F11260" s="14">
        <v>10</v>
      </c>
      <c r="G11260" s="14">
        <v>0.25</v>
      </c>
      <c r="H11260" s="15">
        <v>6.9877999999999982E-2</v>
      </c>
      <c r="I11260" s="15">
        <f>M11260-V11260</f>
        <v>0.19262200000000002</v>
      </c>
      <c r="J11260" s="14"/>
      <c r="K11260" s="13"/>
      <c r="L11260" s="9">
        <f>G11260*1.05</f>
        <v>0.26250000000000001</v>
      </c>
      <c r="M11260" s="11">
        <f>L11260-H11260</f>
        <v>0.19262200000000002</v>
      </c>
      <c r="N11260" s="11">
        <v>0</v>
      </c>
      <c r="P11260" s="9">
        <f>0.5*N11260/1000</f>
        <v>0</v>
      </c>
      <c r="Q11260" s="9">
        <f>P11260+O11260</f>
        <v>0</v>
      </c>
      <c r="R11260" s="11">
        <v>0</v>
      </c>
      <c r="T11260" s="9">
        <f>0.5*R11260</f>
        <v>0</v>
      </c>
      <c r="U11260" s="9">
        <f>T11260+S11260</f>
        <v>0</v>
      </c>
      <c r="V11260" s="9">
        <f>(Q11260+U11260)/(0.944*1000)</f>
        <v>0</v>
      </c>
    </row>
    <row r="11261" spans="1:22" x14ac:dyDescent="0.3">
      <c r="A11261" s="14">
        <v>11305</v>
      </c>
      <c r="B11261" s="14" t="s">
        <v>12135</v>
      </c>
      <c r="C11261" s="14" t="s">
        <v>13510</v>
      </c>
      <c r="D11261" s="14" t="s">
        <v>13504</v>
      </c>
      <c r="E11261" s="14" t="s">
        <v>13495</v>
      </c>
      <c r="F11261" s="14">
        <v>10</v>
      </c>
      <c r="G11261" s="14">
        <v>0.16</v>
      </c>
      <c r="H11261" s="15">
        <v>1.5856899999999997E-2</v>
      </c>
      <c r="I11261" s="15">
        <f>M11261-V11261</f>
        <v>0.13625326949152544</v>
      </c>
      <c r="J11261" s="14"/>
      <c r="K11261" s="13"/>
      <c r="L11261" s="9">
        <f>G11261*1.05</f>
        <v>0.16800000000000001</v>
      </c>
      <c r="M11261" s="11">
        <f>L11261-H11261</f>
        <v>0.1521431</v>
      </c>
      <c r="N11261" s="11">
        <v>0</v>
      </c>
      <c r="P11261" s="9">
        <f>0.5*N11261/1000</f>
        <v>0</v>
      </c>
      <c r="Q11261" s="9">
        <f>P11261+O11261</f>
        <v>0</v>
      </c>
      <c r="R11261" s="11">
        <v>20</v>
      </c>
      <c r="S11261" s="9">
        <f>0.75*R11261</f>
        <v>15</v>
      </c>
      <c r="U11261" s="9">
        <f>T11261+S11261</f>
        <v>15</v>
      </c>
      <c r="V11261" s="9">
        <f>(Q11261+U11261)/(0.944*1000)</f>
        <v>1.5889830508474576E-2</v>
      </c>
    </row>
    <row r="11262" spans="1:22" x14ac:dyDescent="0.3">
      <c r="A11262" s="14">
        <v>11306</v>
      </c>
      <c r="B11262" s="14" t="s">
        <v>12136</v>
      </c>
      <c r="C11262" s="14" t="s">
        <v>13510</v>
      </c>
      <c r="D11262" s="14" t="s">
        <v>13504</v>
      </c>
      <c r="E11262" s="14" t="s">
        <v>13495</v>
      </c>
      <c r="F11262" s="14">
        <v>10</v>
      </c>
      <c r="G11262" s="14">
        <v>0.1</v>
      </c>
      <c r="H11262" s="15">
        <v>4.474000000000004E-3</v>
      </c>
      <c r="I11262" s="15">
        <f>M11262-V11262</f>
        <v>0.100526</v>
      </c>
      <c r="J11262" s="14"/>
      <c r="K11262" s="13"/>
      <c r="L11262" s="9">
        <f>G11262*1.05</f>
        <v>0.10500000000000001</v>
      </c>
      <c r="M11262" s="11">
        <f>L11262-H11262</f>
        <v>0.100526</v>
      </c>
      <c r="N11262" s="11">
        <v>0</v>
      </c>
      <c r="P11262" s="9">
        <f>0.5*N11262/1000</f>
        <v>0</v>
      </c>
      <c r="Q11262" s="9">
        <f>P11262+O11262</f>
        <v>0</v>
      </c>
      <c r="R11262" s="11">
        <v>0</v>
      </c>
      <c r="T11262" s="9">
        <f>0.5*R11262</f>
        <v>0</v>
      </c>
      <c r="U11262" s="9">
        <f>T11262+S11262</f>
        <v>0</v>
      </c>
      <c r="V11262" s="9">
        <f>(Q11262+U11262)/(0.944*1000)</f>
        <v>0</v>
      </c>
    </row>
    <row r="11263" spans="1:22" x14ac:dyDescent="0.3">
      <c r="A11263" s="14">
        <v>11307</v>
      </c>
      <c r="B11263" s="14" t="s">
        <v>12137</v>
      </c>
      <c r="C11263" s="14" t="s">
        <v>13510</v>
      </c>
      <c r="D11263" s="14" t="s">
        <v>13504</v>
      </c>
      <c r="E11263" s="14" t="s">
        <v>13495</v>
      </c>
      <c r="F11263" s="14">
        <v>10</v>
      </c>
      <c r="G11263" s="14">
        <v>0.1</v>
      </c>
      <c r="H11263" s="15">
        <v>1.0353999999999999E-2</v>
      </c>
      <c r="I11263" s="15">
        <f>M11263-V11263</f>
        <v>9.4646000000000008E-2</v>
      </c>
      <c r="J11263" s="14"/>
      <c r="K11263" s="13"/>
      <c r="L11263" s="9">
        <f>G11263*1.05</f>
        <v>0.10500000000000001</v>
      </c>
      <c r="M11263" s="11">
        <f>L11263-H11263</f>
        <v>9.4646000000000008E-2</v>
      </c>
      <c r="N11263" s="11">
        <v>0</v>
      </c>
      <c r="P11263" s="9">
        <f>0.5*N11263/1000</f>
        <v>0</v>
      </c>
      <c r="Q11263" s="9">
        <f>P11263+O11263</f>
        <v>0</v>
      </c>
      <c r="R11263" s="11">
        <v>0</v>
      </c>
      <c r="T11263" s="9">
        <f>0.5*R11263</f>
        <v>0</v>
      </c>
      <c r="U11263" s="9">
        <f>T11263+S11263</f>
        <v>0</v>
      </c>
      <c r="V11263" s="9">
        <f>(Q11263+U11263)/(0.944*1000)</f>
        <v>0</v>
      </c>
    </row>
    <row r="11264" spans="1:22" x14ac:dyDescent="0.3">
      <c r="A11264" s="14">
        <v>11308</v>
      </c>
      <c r="B11264" s="14" t="s">
        <v>12138</v>
      </c>
      <c r="C11264" s="14" t="s">
        <v>13510</v>
      </c>
      <c r="D11264" s="14" t="s">
        <v>13504</v>
      </c>
      <c r="E11264" s="14" t="s">
        <v>13495</v>
      </c>
      <c r="F11264" s="14">
        <v>10</v>
      </c>
      <c r="G11264" s="14">
        <v>1.26</v>
      </c>
      <c r="H11264" s="15">
        <v>0.63480999999999999</v>
      </c>
      <c r="I11264" s="15">
        <f>M11264-V11264</f>
        <v>2.6690000000000103E-2</v>
      </c>
      <c r="J11264" s="14"/>
      <c r="K11264" s="13"/>
      <c r="L11264" s="9">
        <f>1.05*0.63</f>
        <v>0.66150000000000009</v>
      </c>
      <c r="M11264" s="11">
        <f>L11264-H11264</f>
        <v>2.6690000000000103E-2</v>
      </c>
      <c r="N11264" s="11">
        <v>0</v>
      </c>
      <c r="P11264" s="9">
        <f>0.5*N11264/1000</f>
        <v>0</v>
      </c>
      <c r="Q11264" s="9">
        <f>P11264+O11264</f>
        <v>0</v>
      </c>
      <c r="R11264" s="11">
        <v>0</v>
      </c>
      <c r="T11264" s="9">
        <f>0.5*R11264</f>
        <v>0</v>
      </c>
      <c r="U11264" s="9">
        <f>T11264+S11264</f>
        <v>0</v>
      </c>
      <c r="V11264" s="9">
        <f>(Q11264+U11264)/(0.944*1000)</f>
        <v>0</v>
      </c>
    </row>
    <row r="11265" spans="1:22" x14ac:dyDescent="0.3">
      <c r="A11265" s="14">
        <v>11309</v>
      </c>
      <c r="B11265" s="14" t="s">
        <v>12139</v>
      </c>
      <c r="C11265" s="14" t="s">
        <v>13510</v>
      </c>
      <c r="D11265" s="14" t="s">
        <v>13504</v>
      </c>
      <c r="E11265" s="14" t="s">
        <v>13495</v>
      </c>
      <c r="F11265" s="14">
        <v>10</v>
      </c>
      <c r="G11265" s="14">
        <v>1.26</v>
      </c>
      <c r="H11265" s="15">
        <v>0.64435600000000004</v>
      </c>
      <c r="I11265" s="15">
        <f>M11265-V11265</f>
        <v>1.7144000000000048E-2</v>
      </c>
      <c r="J11265" s="14"/>
      <c r="K11265" s="13"/>
      <c r="L11265" s="9">
        <f>1.05*0.63</f>
        <v>0.66150000000000009</v>
      </c>
      <c r="M11265" s="11">
        <f>L11265-H11265</f>
        <v>1.7144000000000048E-2</v>
      </c>
      <c r="N11265" s="11">
        <v>0</v>
      </c>
      <c r="P11265" s="9">
        <f>0.5*N11265/1000</f>
        <v>0</v>
      </c>
      <c r="Q11265" s="9">
        <f>P11265+O11265</f>
        <v>0</v>
      </c>
      <c r="R11265" s="11">
        <v>0</v>
      </c>
      <c r="T11265" s="9">
        <f>0.5*R11265</f>
        <v>0</v>
      </c>
      <c r="U11265" s="9">
        <f>T11265+S11265</f>
        <v>0</v>
      </c>
      <c r="V11265" s="9">
        <f>(Q11265+U11265)/(0.944*1000)</f>
        <v>0</v>
      </c>
    </row>
    <row r="11266" spans="1:22" x14ac:dyDescent="0.3">
      <c r="A11266" s="14">
        <v>11310</v>
      </c>
      <c r="B11266" s="14" t="s">
        <v>12140</v>
      </c>
      <c r="C11266" s="14" t="s">
        <v>13510</v>
      </c>
      <c r="D11266" s="14" t="s">
        <v>13504</v>
      </c>
      <c r="E11266" s="14" t="s">
        <v>13495</v>
      </c>
      <c r="F11266" s="14">
        <v>10</v>
      </c>
      <c r="G11266" s="14">
        <v>1.6</v>
      </c>
      <c r="H11266" s="15">
        <v>1.4450000000000001</v>
      </c>
      <c r="I11266" s="15">
        <f>M11266-V11266</f>
        <v>0.2350000000000001</v>
      </c>
      <c r="J11266" s="14"/>
      <c r="K11266" s="13"/>
      <c r="L11266" s="9">
        <f>G11266*1.05</f>
        <v>1.6800000000000002</v>
      </c>
      <c r="M11266" s="11">
        <f>L11266-H11266</f>
        <v>0.2350000000000001</v>
      </c>
      <c r="N11266" s="11">
        <v>0</v>
      </c>
      <c r="P11266" s="9">
        <f>0.5*N11266/1000</f>
        <v>0</v>
      </c>
      <c r="Q11266" s="9">
        <f>P11266+O11266</f>
        <v>0</v>
      </c>
      <c r="R11266" s="11">
        <v>0</v>
      </c>
      <c r="T11266" s="9">
        <f>0.5*R11266</f>
        <v>0</v>
      </c>
      <c r="U11266" s="9">
        <f>T11266+S11266</f>
        <v>0</v>
      </c>
      <c r="V11266" s="9">
        <f>(Q11266+U11266)/(0.944*1000)</f>
        <v>0</v>
      </c>
    </row>
    <row r="11267" spans="1:22" x14ac:dyDescent="0.3">
      <c r="A11267" s="14">
        <v>11311</v>
      </c>
      <c r="B11267" s="14" t="s">
        <v>12141</v>
      </c>
      <c r="C11267" s="14" t="s">
        <v>13510</v>
      </c>
      <c r="D11267" s="14" t="s">
        <v>13504</v>
      </c>
      <c r="E11267" s="14" t="s">
        <v>13495</v>
      </c>
      <c r="F11267" s="14">
        <v>10</v>
      </c>
      <c r="G11267" s="14">
        <v>0.32</v>
      </c>
      <c r="H11267" s="15">
        <v>0.247</v>
      </c>
      <c r="I11267" s="16" t="s">
        <v>13516</v>
      </c>
      <c r="J11267" s="14"/>
      <c r="K11267" s="13"/>
      <c r="L11267" s="9">
        <f>G11267/2*1.05</f>
        <v>0.16800000000000001</v>
      </c>
      <c r="M11267" s="11">
        <f>L11267-H11267</f>
        <v>-7.8999999999999987E-2</v>
      </c>
      <c r="N11267" s="11">
        <v>0</v>
      </c>
      <c r="P11267" s="9">
        <f>0.5*N11267/1000</f>
        <v>0</v>
      </c>
      <c r="Q11267" s="9">
        <f>P11267+O11267</f>
        <v>0</v>
      </c>
      <c r="R11267" s="11">
        <v>0</v>
      </c>
      <c r="T11267" s="9">
        <f>0.5*R11267</f>
        <v>0</v>
      </c>
      <c r="U11267" s="9">
        <f>T11267+S11267</f>
        <v>0</v>
      </c>
      <c r="V11267" s="9">
        <f>(Q11267+U11267)/(0.944*1000)</f>
        <v>0</v>
      </c>
    </row>
    <row r="11268" spans="1:22" x14ac:dyDescent="0.3">
      <c r="A11268" s="14">
        <v>11312</v>
      </c>
      <c r="B11268" s="14" t="s">
        <v>12142</v>
      </c>
      <c r="C11268" s="14" t="s">
        <v>13510</v>
      </c>
      <c r="D11268" s="14" t="s">
        <v>13504</v>
      </c>
      <c r="E11268" s="14" t="s">
        <v>13495</v>
      </c>
      <c r="F11268" s="14">
        <v>10</v>
      </c>
      <c r="G11268" s="14">
        <v>6.3E-2</v>
      </c>
      <c r="H11268" s="15">
        <v>6.5020000000000026E-3</v>
      </c>
      <c r="I11268" s="15">
        <f>M11268-V11268</f>
        <v>5.9648E-2</v>
      </c>
      <c r="J11268" s="14"/>
      <c r="K11268" s="13"/>
      <c r="L11268" s="9">
        <f>G11268*1.05</f>
        <v>6.615E-2</v>
      </c>
      <c r="M11268" s="11">
        <f>L11268-H11268</f>
        <v>5.9648E-2</v>
      </c>
      <c r="N11268" s="11">
        <v>0</v>
      </c>
      <c r="P11268" s="9">
        <f>0.5*N11268/1000</f>
        <v>0</v>
      </c>
      <c r="Q11268" s="9">
        <f>P11268+O11268</f>
        <v>0</v>
      </c>
      <c r="R11268" s="11">
        <v>0</v>
      </c>
      <c r="T11268" s="9">
        <f>0.5*R11268</f>
        <v>0</v>
      </c>
      <c r="U11268" s="9">
        <f>T11268+S11268</f>
        <v>0</v>
      </c>
      <c r="V11268" s="9">
        <f>(Q11268+U11268)/(0.944*1000)</f>
        <v>0</v>
      </c>
    </row>
    <row r="11269" spans="1:22" x14ac:dyDescent="0.3">
      <c r="A11269" s="14">
        <v>11313</v>
      </c>
      <c r="B11269" s="14" t="s">
        <v>12143</v>
      </c>
      <c r="C11269" s="14" t="s">
        <v>13510</v>
      </c>
      <c r="D11269" s="14" t="s">
        <v>13504</v>
      </c>
      <c r="E11269" s="14" t="s">
        <v>13495</v>
      </c>
      <c r="F11269" s="14">
        <v>10</v>
      </c>
      <c r="G11269" s="14">
        <v>0.1</v>
      </c>
      <c r="H11269" s="15">
        <v>1.6123000000000005E-2</v>
      </c>
      <c r="I11269" s="15">
        <f>M11269-V11269</f>
        <v>8.8877000000000012E-2</v>
      </c>
      <c r="J11269" s="14"/>
      <c r="K11269" s="13"/>
      <c r="L11269" s="9">
        <f>G11269*1.05</f>
        <v>0.10500000000000001</v>
      </c>
      <c r="M11269" s="11">
        <f>L11269-H11269</f>
        <v>8.8877000000000012E-2</v>
      </c>
      <c r="N11269" s="11">
        <v>0</v>
      </c>
      <c r="P11269" s="9">
        <f>0.5*N11269/1000</f>
        <v>0</v>
      </c>
      <c r="Q11269" s="9">
        <f>P11269+O11269</f>
        <v>0</v>
      </c>
      <c r="R11269" s="11">
        <v>0</v>
      </c>
      <c r="T11269" s="9">
        <f>0.5*R11269</f>
        <v>0</v>
      </c>
      <c r="U11269" s="9">
        <f>T11269+S11269</f>
        <v>0</v>
      </c>
      <c r="V11269" s="9">
        <f>(Q11269+U11269)/(0.944*1000)</f>
        <v>0</v>
      </c>
    </row>
    <row r="11270" spans="1:22" x14ac:dyDescent="0.3">
      <c r="A11270" s="14">
        <v>11314</v>
      </c>
      <c r="B11270" s="14" t="s">
        <v>12144</v>
      </c>
      <c r="C11270" s="14" t="s">
        <v>13510</v>
      </c>
      <c r="D11270" s="14" t="s">
        <v>13504</v>
      </c>
      <c r="E11270" s="14" t="s">
        <v>13495</v>
      </c>
      <c r="F11270" s="14">
        <v>10</v>
      </c>
      <c r="G11270" s="14">
        <v>0.25</v>
      </c>
      <c r="H11270" s="15">
        <v>5.4509999999999989E-2</v>
      </c>
      <c r="I11270" s="15">
        <f>M11270-V11270</f>
        <v>0.20799000000000001</v>
      </c>
      <c r="J11270" s="14"/>
      <c r="K11270" s="13"/>
      <c r="L11270" s="9">
        <f>G11270*1.05</f>
        <v>0.26250000000000001</v>
      </c>
      <c r="M11270" s="11">
        <f>L11270-H11270</f>
        <v>0.20799000000000001</v>
      </c>
      <c r="N11270" s="11">
        <v>0</v>
      </c>
      <c r="P11270" s="9">
        <f>0.5*N11270/1000</f>
        <v>0</v>
      </c>
      <c r="Q11270" s="9">
        <f>P11270+O11270</f>
        <v>0</v>
      </c>
      <c r="R11270" s="11">
        <v>0</v>
      </c>
      <c r="T11270" s="9">
        <f>0.5*R11270</f>
        <v>0</v>
      </c>
      <c r="U11270" s="9">
        <f>T11270+S11270</f>
        <v>0</v>
      </c>
      <c r="V11270" s="9">
        <f>(Q11270+U11270)/(0.944*1000)</f>
        <v>0</v>
      </c>
    </row>
    <row r="11271" spans="1:22" x14ac:dyDescent="0.3">
      <c r="A11271" s="14">
        <v>11315</v>
      </c>
      <c r="B11271" s="14" t="s">
        <v>12145</v>
      </c>
      <c r="C11271" s="14" t="s">
        <v>13510</v>
      </c>
      <c r="D11271" s="14" t="s">
        <v>13504</v>
      </c>
      <c r="E11271" s="14" t="s">
        <v>13495</v>
      </c>
      <c r="F11271" s="14">
        <v>10</v>
      </c>
      <c r="G11271" s="14">
        <v>0.25</v>
      </c>
      <c r="H11271" s="15">
        <v>4.4704999999999981E-2</v>
      </c>
      <c r="I11271" s="15">
        <f>M11271-V11271</f>
        <v>0.21779500000000002</v>
      </c>
      <c r="J11271" s="14"/>
      <c r="K11271" s="13"/>
      <c r="L11271" s="9">
        <f>G11271*1.05</f>
        <v>0.26250000000000001</v>
      </c>
      <c r="M11271" s="11">
        <f>L11271-H11271</f>
        <v>0.21779500000000002</v>
      </c>
      <c r="N11271" s="11">
        <v>0</v>
      </c>
      <c r="P11271" s="9">
        <f>0.5*N11271/1000</f>
        <v>0</v>
      </c>
      <c r="Q11271" s="9">
        <f>P11271+O11271</f>
        <v>0</v>
      </c>
      <c r="R11271" s="11">
        <v>0</v>
      </c>
      <c r="T11271" s="9">
        <f>0.5*R11271</f>
        <v>0</v>
      </c>
      <c r="U11271" s="9">
        <f>T11271+S11271</f>
        <v>0</v>
      </c>
      <c r="V11271" s="9">
        <f>(Q11271+U11271)/(0.944*1000)</f>
        <v>0</v>
      </c>
    </row>
    <row r="11272" spans="1:22" x14ac:dyDescent="0.3">
      <c r="A11272" s="14">
        <v>11316</v>
      </c>
      <c r="B11272" s="14" t="s">
        <v>12146</v>
      </c>
      <c r="C11272" s="14" t="s">
        <v>13510</v>
      </c>
      <c r="D11272" s="14" t="s">
        <v>13504</v>
      </c>
      <c r="E11272" s="14" t="s">
        <v>13495</v>
      </c>
      <c r="F11272" s="14">
        <v>10</v>
      </c>
      <c r="G11272" s="14">
        <v>0.63</v>
      </c>
      <c r="H11272" s="15">
        <v>5.5969999999999796E-3</v>
      </c>
      <c r="I11272" s="15">
        <f>M11272-V11272</f>
        <v>0.65590300000000012</v>
      </c>
      <c r="J11272" s="14"/>
      <c r="K11272" s="13"/>
      <c r="L11272" s="9">
        <f>G11272*1.05</f>
        <v>0.66150000000000009</v>
      </c>
      <c r="M11272" s="11">
        <f>L11272-H11272</f>
        <v>0.65590300000000012</v>
      </c>
      <c r="N11272" s="11">
        <v>0</v>
      </c>
      <c r="P11272" s="9">
        <f>0.5*N11272/1000</f>
        <v>0</v>
      </c>
      <c r="Q11272" s="9">
        <f>P11272+O11272</f>
        <v>0</v>
      </c>
      <c r="R11272" s="11">
        <v>0</v>
      </c>
      <c r="T11272" s="9">
        <f>0.5*R11272</f>
        <v>0</v>
      </c>
      <c r="U11272" s="9">
        <f>T11272+S11272</f>
        <v>0</v>
      </c>
      <c r="V11272" s="9">
        <f>(Q11272+U11272)/(0.944*1000)</f>
        <v>0</v>
      </c>
    </row>
    <row r="11273" spans="1:22" x14ac:dyDescent="0.3">
      <c r="A11273" s="14">
        <v>11317</v>
      </c>
      <c r="B11273" s="14" t="s">
        <v>12147</v>
      </c>
      <c r="C11273" s="14" t="s">
        <v>13510</v>
      </c>
      <c r="D11273" s="14" t="s">
        <v>13504</v>
      </c>
      <c r="E11273" s="14" t="s">
        <v>13495</v>
      </c>
      <c r="F11273" s="14">
        <v>10</v>
      </c>
      <c r="G11273" s="14">
        <v>0.5</v>
      </c>
      <c r="H11273" s="15">
        <v>0.23200000000000001</v>
      </c>
      <c r="I11273" s="15">
        <f>M11273-V11273</f>
        <v>2.7851694915254237E-2</v>
      </c>
      <c r="J11273" s="14"/>
      <c r="K11273" s="13"/>
      <c r="L11273" s="9">
        <f>G11273/2*1.05</f>
        <v>0.26250000000000001</v>
      </c>
      <c r="M11273" s="11">
        <f>L11273-H11273</f>
        <v>3.0499999999999999E-2</v>
      </c>
      <c r="N11273" s="11">
        <v>0</v>
      </c>
      <c r="P11273" s="9">
        <f>0.5*N11273/1000</f>
        <v>0</v>
      </c>
      <c r="Q11273" s="9">
        <f>P11273+O11273</f>
        <v>0</v>
      </c>
      <c r="R11273" s="11">
        <v>5</v>
      </c>
      <c r="T11273" s="9">
        <f>0.5*R11273</f>
        <v>2.5</v>
      </c>
      <c r="U11273" s="9">
        <f>T11273+S11273</f>
        <v>2.5</v>
      </c>
      <c r="V11273" s="9">
        <f>(Q11273+U11273)/(0.944*1000)</f>
        <v>2.6483050847457626E-3</v>
      </c>
    </row>
    <row r="11274" spans="1:22" x14ac:dyDescent="0.3">
      <c r="A11274" s="14">
        <v>11318</v>
      </c>
      <c r="B11274" s="14" t="s">
        <v>12148</v>
      </c>
      <c r="C11274" s="14" t="s">
        <v>13510</v>
      </c>
      <c r="D11274" s="14" t="s">
        <v>13504</v>
      </c>
      <c r="E11274" s="14" t="s">
        <v>13495</v>
      </c>
      <c r="F11274" s="14">
        <v>10</v>
      </c>
      <c r="G11274" s="14">
        <v>0.25</v>
      </c>
      <c r="H11274" s="15">
        <v>5.9081999999999996E-2</v>
      </c>
      <c r="I11274" s="15">
        <f>M11274-V11274</f>
        <v>0.20076969491525426</v>
      </c>
      <c r="J11274" s="14"/>
      <c r="K11274" s="13"/>
      <c r="L11274" s="9">
        <f>G11274*1.05</f>
        <v>0.26250000000000001</v>
      </c>
      <c r="M11274" s="11">
        <f>L11274-H11274</f>
        <v>0.20341800000000002</v>
      </c>
      <c r="N11274" s="11">
        <v>0</v>
      </c>
      <c r="P11274" s="9">
        <f>0.5*N11274/1000</f>
        <v>0</v>
      </c>
      <c r="Q11274" s="9">
        <f>P11274+O11274</f>
        <v>0</v>
      </c>
      <c r="R11274" s="11">
        <v>5</v>
      </c>
      <c r="T11274" s="9">
        <f>0.5*R11274</f>
        <v>2.5</v>
      </c>
      <c r="U11274" s="9">
        <f>T11274+S11274</f>
        <v>2.5</v>
      </c>
      <c r="V11274" s="9">
        <f>(Q11274+U11274)/(0.944*1000)</f>
        <v>2.6483050847457626E-3</v>
      </c>
    </row>
    <row r="11275" spans="1:22" x14ac:dyDescent="0.3">
      <c r="A11275" s="14">
        <v>11319</v>
      </c>
      <c r="B11275" s="14" t="s">
        <v>12149</v>
      </c>
      <c r="C11275" s="14" t="s">
        <v>13510</v>
      </c>
      <c r="D11275" s="14" t="s">
        <v>13504</v>
      </c>
      <c r="E11275" s="14" t="s">
        <v>13495</v>
      </c>
      <c r="F11275" s="14">
        <v>10</v>
      </c>
      <c r="G11275" s="14">
        <v>0.1</v>
      </c>
      <c r="H11275" s="15">
        <v>2.2307999999999991E-2</v>
      </c>
      <c r="I11275" s="15">
        <f>M11275-V11275</f>
        <v>8.2692000000000015E-2</v>
      </c>
      <c r="J11275" s="14"/>
      <c r="K11275" s="13"/>
      <c r="L11275" s="9">
        <f>G11275*1.05</f>
        <v>0.10500000000000001</v>
      </c>
      <c r="M11275" s="11">
        <f>L11275-H11275</f>
        <v>8.2692000000000015E-2</v>
      </c>
      <c r="N11275" s="11">
        <v>0</v>
      </c>
      <c r="P11275" s="9">
        <f>0.5*N11275/1000</f>
        <v>0</v>
      </c>
      <c r="Q11275" s="9">
        <f>P11275+O11275</f>
        <v>0</v>
      </c>
      <c r="R11275" s="11">
        <v>0</v>
      </c>
      <c r="T11275" s="9">
        <f>0.5*R11275</f>
        <v>0</v>
      </c>
      <c r="U11275" s="9">
        <f>T11275+S11275</f>
        <v>0</v>
      </c>
      <c r="V11275" s="9">
        <f>(Q11275+U11275)/(0.944*1000)</f>
        <v>0</v>
      </c>
    </row>
    <row r="11276" spans="1:22" x14ac:dyDescent="0.3">
      <c r="A11276" s="14">
        <v>11320</v>
      </c>
      <c r="B11276" s="14" t="s">
        <v>12150</v>
      </c>
      <c r="C11276" s="14" t="s">
        <v>13510</v>
      </c>
      <c r="D11276" s="14" t="s">
        <v>13504</v>
      </c>
      <c r="E11276" s="14" t="s">
        <v>13495</v>
      </c>
      <c r="F11276" s="14">
        <v>10</v>
      </c>
      <c r="G11276" s="14">
        <v>0.4</v>
      </c>
      <c r="H11276" s="15">
        <v>3.1319999999999994E-2</v>
      </c>
      <c r="I11276" s="15">
        <f>M11276-V11276</f>
        <v>0.38868000000000003</v>
      </c>
      <c r="J11276" s="14"/>
      <c r="K11276" s="13"/>
      <c r="L11276" s="9">
        <f>G11276*1.05</f>
        <v>0.42000000000000004</v>
      </c>
      <c r="M11276" s="11">
        <f>L11276-H11276</f>
        <v>0.38868000000000003</v>
      </c>
      <c r="N11276" s="11">
        <v>0</v>
      </c>
      <c r="P11276" s="9">
        <f>0.5*N11276/1000</f>
        <v>0</v>
      </c>
      <c r="Q11276" s="9">
        <f>P11276+O11276</f>
        <v>0</v>
      </c>
      <c r="R11276" s="11">
        <v>0</v>
      </c>
      <c r="T11276" s="9">
        <f>0.5*R11276</f>
        <v>0</v>
      </c>
      <c r="U11276" s="9">
        <f>T11276+S11276</f>
        <v>0</v>
      </c>
      <c r="V11276" s="9">
        <f>(Q11276+U11276)/(0.944*1000)</f>
        <v>0</v>
      </c>
    </row>
    <row r="11277" spans="1:22" x14ac:dyDescent="0.3">
      <c r="A11277" s="14">
        <v>11321</v>
      </c>
      <c r="B11277" s="14" t="s">
        <v>12151</v>
      </c>
      <c r="C11277" s="14" t="s">
        <v>13510</v>
      </c>
      <c r="D11277" s="14" t="s">
        <v>13504</v>
      </c>
      <c r="E11277" s="14" t="s">
        <v>13495</v>
      </c>
      <c r="F11277" s="14">
        <v>10</v>
      </c>
      <c r="G11277" s="14">
        <v>0.4</v>
      </c>
      <c r="H11277" s="15">
        <v>2.8396000000000015E-2</v>
      </c>
      <c r="I11277" s="15">
        <f>M11277-V11277</f>
        <v>0.39160400000000001</v>
      </c>
      <c r="J11277" s="14"/>
      <c r="K11277" s="13"/>
      <c r="L11277" s="9">
        <f>G11277*1.05</f>
        <v>0.42000000000000004</v>
      </c>
      <c r="M11277" s="11">
        <f>L11277-H11277</f>
        <v>0.39160400000000001</v>
      </c>
      <c r="N11277" s="11">
        <v>0</v>
      </c>
      <c r="P11277" s="9">
        <f>0.5*N11277/1000</f>
        <v>0</v>
      </c>
      <c r="Q11277" s="9">
        <f>P11277+O11277</f>
        <v>0</v>
      </c>
      <c r="R11277" s="11">
        <v>0</v>
      </c>
      <c r="T11277" s="9">
        <f>0.5*R11277</f>
        <v>0</v>
      </c>
      <c r="U11277" s="9">
        <f>T11277+S11277</f>
        <v>0</v>
      </c>
      <c r="V11277" s="9">
        <f>(Q11277+U11277)/(0.944*1000)</f>
        <v>0</v>
      </c>
    </row>
    <row r="11278" spans="1:22" x14ac:dyDescent="0.3">
      <c r="A11278" s="14">
        <v>11322</v>
      </c>
      <c r="B11278" s="14" t="s">
        <v>12152</v>
      </c>
      <c r="C11278" s="14" t="s">
        <v>13510</v>
      </c>
      <c r="D11278" s="14" t="s">
        <v>13504</v>
      </c>
      <c r="E11278" s="14" t="s">
        <v>13495</v>
      </c>
      <c r="F11278" s="14">
        <v>10</v>
      </c>
      <c r="G11278" s="14">
        <v>0.4</v>
      </c>
      <c r="H11278" s="15">
        <v>0.17519400000000002</v>
      </c>
      <c r="I11278" s="15">
        <f>M11278-V11278</f>
        <v>0.24480600000000002</v>
      </c>
      <c r="J11278" s="14"/>
      <c r="K11278" s="13"/>
      <c r="L11278" s="9">
        <f>G11278*1.05</f>
        <v>0.42000000000000004</v>
      </c>
      <c r="M11278" s="11">
        <f>L11278-H11278</f>
        <v>0.24480600000000002</v>
      </c>
      <c r="N11278" s="11">
        <v>0</v>
      </c>
      <c r="P11278" s="9">
        <f>0.5*N11278/1000</f>
        <v>0</v>
      </c>
      <c r="Q11278" s="9">
        <f>P11278+O11278</f>
        <v>0</v>
      </c>
      <c r="R11278" s="11">
        <v>0</v>
      </c>
      <c r="T11278" s="9">
        <f>0.5*R11278</f>
        <v>0</v>
      </c>
      <c r="U11278" s="9">
        <f>T11278+S11278</f>
        <v>0</v>
      </c>
      <c r="V11278" s="9">
        <f>(Q11278+U11278)/(0.944*1000)</f>
        <v>0</v>
      </c>
    </row>
    <row r="11279" spans="1:22" x14ac:dyDescent="0.3">
      <c r="A11279" s="14">
        <v>11323</v>
      </c>
      <c r="B11279" s="14" t="s">
        <v>12153</v>
      </c>
      <c r="C11279" s="14" t="s">
        <v>13510</v>
      </c>
      <c r="D11279" s="14" t="s">
        <v>13504</v>
      </c>
      <c r="E11279" s="14" t="s">
        <v>13495</v>
      </c>
      <c r="F11279" s="14">
        <v>10</v>
      </c>
      <c r="G11279" s="14">
        <v>0.63</v>
      </c>
      <c r="H11279" s="15">
        <v>2.5539999999999962E-2</v>
      </c>
      <c r="I11279" s="15">
        <f>M11279-V11279</f>
        <v>0.63596000000000008</v>
      </c>
      <c r="J11279" s="14"/>
      <c r="K11279" s="13"/>
      <c r="L11279" s="9">
        <f>G11279*1.05</f>
        <v>0.66150000000000009</v>
      </c>
      <c r="M11279" s="11">
        <f>L11279-H11279</f>
        <v>0.63596000000000008</v>
      </c>
      <c r="N11279" s="11">
        <v>0</v>
      </c>
      <c r="P11279" s="9">
        <f>0.5*N11279/1000</f>
        <v>0</v>
      </c>
      <c r="Q11279" s="9">
        <f>P11279+O11279</f>
        <v>0</v>
      </c>
      <c r="R11279" s="11">
        <v>0</v>
      </c>
      <c r="T11279" s="9">
        <f>0.5*R11279</f>
        <v>0</v>
      </c>
      <c r="U11279" s="9">
        <f>T11279+S11279</f>
        <v>0</v>
      </c>
      <c r="V11279" s="9">
        <f>(Q11279+U11279)/(0.944*1000)</f>
        <v>0</v>
      </c>
    </row>
    <row r="11280" spans="1:22" x14ac:dyDescent="0.3">
      <c r="A11280" s="14">
        <v>11324</v>
      </c>
      <c r="B11280" s="14" t="s">
        <v>12154</v>
      </c>
      <c r="C11280" s="14" t="s">
        <v>13510</v>
      </c>
      <c r="D11280" s="14" t="s">
        <v>13504</v>
      </c>
      <c r="E11280" s="14" t="s">
        <v>13495</v>
      </c>
      <c r="F11280" s="14">
        <v>10</v>
      </c>
      <c r="G11280" s="14">
        <v>0.25</v>
      </c>
      <c r="H11280" s="15">
        <v>9.8969999999999909E-3</v>
      </c>
      <c r="I11280" s="15">
        <f>M11280-V11280</f>
        <v>0.25260300000000002</v>
      </c>
      <c r="J11280" s="14"/>
      <c r="K11280" s="13"/>
      <c r="L11280" s="9">
        <f>G11280*1.05</f>
        <v>0.26250000000000001</v>
      </c>
      <c r="M11280" s="11">
        <f>L11280-H11280</f>
        <v>0.25260300000000002</v>
      </c>
      <c r="N11280" s="11">
        <v>0</v>
      </c>
      <c r="P11280" s="9">
        <f>0.5*N11280/1000</f>
        <v>0</v>
      </c>
      <c r="Q11280" s="9">
        <f>P11280+O11280</f>
        <v>0</v>
      </c>
      <c r="R11280" s="11">
        <v>0</v>
      </c>
      <c r="T11280" s="9">
        <f>0.5*R11280</f>
        <v>0</v>
      </c>
      <c r="U11280" s="9">
        <f>T11280+S11280</f>
        <v>0</v>
      </c>
      <c r="V11280" s="9">
        <f>(Q11280+U11280)/(0.944*1000)</f>
        <v>0</v>
      </c>
    </row>
    <row r="11281" spans="1:22" x14ac:dyDescent="0.3">
      <c r="A11281" s="14">
        <v>11325</v>
      </c>
      <c r="B11281" s="14" t="s">
        <v>12155</v>
      </c>
      <c r="C11281" s="14" t="s">
        <v>13510</v>
      </c>
      <c r="D11281" s="14" t="s">
        <v>13504</v>
      </c>
      <c r="E11281" s="14" t="s">
        <v>13495</v>
      </c>
      <c r="F11281" s="14">
        <v>10</v>
      </c>
      <c r="G11281" s="14">
        <v>0.63</v>
      </c>
      <c r="H11281" s="15">
        <v>3.6625999999999978E-2</v>
      </c>
      <c r="I11281" s="15">
        <f>M11281-V11281</f>
        <v>0.59539836440677985</v>
      </c>
      <c r="J11281" s="14"/>
      <c r="K11281" s="13"/>
      <c r="L11281" s="9">
        <f>G11281*1.05</f>
        <v>0.66150000000000009</v>
      </c>
      <c r="M11281" s="11">
        <f>L11281-H11281</f>
        <v>0.62487400000000015</v>
      </c>
      <c r="N11281" s="11">
        <v>0</v>
      </c>
      <c r="P11281" s="9">
        <f>0.5*N11281/1000</f>
        <v>0</v>
      </c>
      <c r="Q11281" s="9">
        <f>P11281+O11281</f>
        <v>0</v>
      </c>
      <c r="R11281" s="11">
        <v>37.1</v>
      </c>
      <c r="S11281" s="9">
        <f>0.75*R11281</f>
        <v>27.825000000000003</v>
      </c>
      <c r="U11281" s="9">
        <f>T11281+S11281</f>
        <v>27.825000000000003</v>
      </c>
      <c r="V11281" s="9">
        <f>(Q11281+U11281)/(0.944*1000)</f>
        <v>2.9475635593220341E-2</v>
      </c>
    </row>
    <row r="11282" spans="1:22" x14ac:dyDescent="0.3">
      <c r="A11282" s="14">
        <v>11326</v>
      </c>
      <c r="B11282" s="14" t="s">
        <v>12156</v>
      </c>
      <c r="C11282" s="14" t="s">
        <v>13510</v>
      </c>
      <c r="D11282" s="14" t="s">
        <v>13504</v>
      </c>
      <c r="E11282" s="14" t="s">
        <v>13495</v>
      </c>
      <c r="F11282" s="14">
        <v>10</v>
      </c>
      <c r="G11282" s="14">
        <v>0.4</v>
      </c>
      <c r="H11282" s="15">
        <v>1.828941573033711E-2</v>
      </c>
      <c r="I11282" s="15">
        <f>M11282-V11282</f>
        <v>0.40171058426966294</v>
      </c>
      <c r="J11282" s="14"/>
      <c r="K11282" s="13"/>
      <c r="L11282" s="9">
        <f>G11282*1.05</f>
        <v>0.42000000000000004</v>
      </c>
      <c r="M11282" s="11">
        <f>L11282-H11282</f>
        <v>0.40171058426966294</v>
      </c>
      <c r="N11282" s="11">
        <v>0</v>
      </c>
      <c r="P11282" s="9">
        <f>0.5*N11282/1000</f>
        <v>0</v>
      </c>
      <c r="Q11282" s="9">
        <f>P11282+O11282</f>
        <v>0</v>
      </c>
      <c r="R11282" s="11">
        <v>0</v>
      </c>
      <c r="T11282" s="9">
        <f>0.5*R11282</f>
        <v>0</v>
      </c>
      <c r="U11282" s="9">
        <f>T11282+S11282</f>
        <v>0</v>
      </c>
      <c r="V11282" s="9">
        <f>(Q11282+U11282)/(0.944*1000)</f>
        <v>0</v>
      </c>
    </row>
    <row r="11283" spans="1:22" x14ac:dyDescent="0.3">
      <c r="A11283" s="14">
        <v>11327</v>
      </c>
      <c r="B11283" s="14" t="s">
        <v>12157</v>
      </c>
      <c r="C11283" s="14" t="s">
        <v>13510</v>
      </c>
      <c r="D11283" s="14" t="s">
        <v>13504</v>
      </c>
      <c r="E11283" s="14" t="s">
        <v>13495</v>
      </c>
      <c r="F11283" s="14">
        <v>10</v>
      </c>
      <c r="G11283" s="14">
        <v>0.04</v>
      </c>
      <c r="H11283" s="15">
        <v>5.1219999999999998E-3</v>
      </c>
      <c r="I11283" s="15">
        <f>M11283-V11283</f>
        <v>3.6878000000000001E-2</v>
      </c>
      <c r="J11283" s="14"/>
      <c r="K11283" s="13"/>
      <c r="L11283" s="9">
        <f>G11283*1.05</f>
        <v>4.2000000000000003E-2</v>
      </c>
      <c r="M11283" s="11">
        <f>L11283-H11283</f>
        <v>3.6878000000000001E-2</v>
      </c>
      <c r="N11283" s="11">
        <v>0</v>
      </c>
      <c r="P11283" s="9">
        <f>0.5*N11283/1000</f>
        <v>0</v>
      </c>
      <c r="Q11283" s="9">
        <f>P11283+O11283</f>
        <v>0</v>
      </c>
      <c r="R11283" s="11">
        <v>0</v>
      </c>
      <c r="T11283" s="9">
        <f>0.5*R11283</f>
        <v>0</v>
      </c>
      <c r="U11283" s="9">
        <f>T11283+S11283</f>
        <v>0</v>
      </c>
      <c r="V11283" s="9">
        <f>(Q11283+U11283)/(0.944*1000)</f>
        <v>0</v>
      </c>
    </row>
    <row r="11284" spans="1:22" x14ac:dyDescent="0.3">
      <c r="A11284" s="14">
        <v>11328</v>
      </c>
      <c r="B11284" s="14" t="s">
        <v>12158</v>
      </c>
      <c r="C11284" s="14" t="s">
        <v>13510</v>
      </c>
      <c r="D11284" s="14" t="s">
        <v>13504</v>
      </c>
      <c r="E11284" s="14" t="s">
        <v>13495</v>
      </c>
      <c r="F11284" s="14">
        <v>10</v>
      </c>
      <c r="G11284" s="14">
        <v>0.8</v>
      </c>
      <c r="H11284" s="15">
        <v>0.45205599999999996</v>
      </c>
      <c r="I11284" s="16" t="s">
        <v>13516</v>
      </c>
      <c r="J11284" s="14"/>
      <c r="K11284" s="13"/>
      <c r="L11284" s="9">
        <f>1.05*0.4</f>
        <v>0.42000000000000004</v>
      </c>
      <c r="M11284" s="11">
        <f>L11284-H11284</f>
        <v>-3.2055999999999918E-2</v>
      </c>
      <c r="N11284" s="11">
        <v>0</v>
      </c>
      <c r="P11284" s="9">
        <f>0.5*N11284/1000</f>
        <v>0</v>
      </c>
      <c r="Q11284" s="9">
        <f>P11284+O11284</f>
        <v>0</v>
      </c>
      <c r="R11284" s="11">
        <v>0</v>
      </c>
      <c r="T11284" s="9">
        <f>0.5*R11284</f>
        <v>0</v>
      </c>
      <c r="U11284" s="9">
        <f>T11284+S11284</f>
        <v>0</v>
      </c>
      <c r="V11284" s="9">
        <f>(Q11284+U11284)/(0.944*1000)</f>
        <v>0</v>
      </c>
    </row>
    <row r="11285" spans="1:22" x14ac:dyDescent="0.3">
      <c r="A11285" s="14">
        <v>11329</v>
      </c>
      <c r="B11285" s="14" t="s">
        <v>12159</v>
      </c>
      <c r="C11285" s="14" t="s">
        <v>13510</v>
      </c>
      <c r="D11285" s="14" t="s">
        <v>13504</v>
      </c>
      <c r="E11285" s="14" t="s">
        <v>13495</v>
      </c>
      <c r="F11285" s="14">
        <v>10</v>
      </c>
      <c r="G11285" s="14">
        <v>0.16</v>
      </c>
      <c r="H11285" s="15">
        <v>8.0219999999999909E-3</v>
      </c>
      <c r="I11285" s="15">
        <f>M11285-V11285</f>
        <v>0.15997800000000001</v>
      </c>
      <c r="J11285" s="14"/>
      <c r="K11285" s="13"/>
      <c r="L11285" s="9">
        <f>G11285*1.05</f>
        <v>0.16800000000000001</v>
      </c>
      <c r="M11285" s="11">
        <f>L11285-H11285</f>
        <v>0.15997800000000001</v>
      </c>
      <c r="N11285" s="11">
        <v>0</v>
      </c>
      <c r="P11285" s="9">
        <f>0.5*N11285/1000</f>
        <v>0</v>
      </c>
      <c r="Q11285" s="9">
        <f>P11285+O11285</f>
        <v>0</v>
      </c>
      <c r="R11285" s="11">
        <v>0</v>
      </c>
      <c r="T11285" s="9">
        <f>0.5*R11285</f>
        <v>0</v>
      </c>
      <c r="U11285" s="9">
        <f>T11285+S11285</f>
        <v>0</v>
      </c>
      <c r="V11285" s="9">
        <f>(Q11285+U11285)/(0.944*1000)</f>
        <v>0</v>
      </c>
    </row>
    <row r="11286" spans="1:22" x14ac:dyDescent="0.3">
      <c r="A11286" s="14">
        <v>11331</v>
      </c>
      <c r="B11286" s="14" t="s">
        <v>12160</v>
      </c>
      <c r="C11286" s="14" t="s">
        <v>13510</v>
      </c>
      <c r="D11286" s="14" t="s">
        <v>13504</v>
      </c>
      <c r="E11286" s="14" t="s">
        <v>13495</v>
      </c>
      <c r="F11286" s="14">
        <v>10</v>
      </c>
      <c r="G11286" s="14">
        <v>0.1</v>
      </c>
      <c r="H11286" s="15">
        <v>1.0936000000000006E-2</v>
      </c>
      <c r="I11286" s="15">
        <f>M11286-V11286</f>
        <v>9.4064000000000009E-2</v>
      </c>
      <c r="J11286" s="14"/>
      <c r="K11286" s="13"/>
      <c r="L11286" s="9">
        <f>G11286*1.05</f>
        <v>0.10500000000000001</v>
      </c>
      <c r="M11286" s="11">
        <f>L11286-H11286</f>
        <v>9.4064000000000009E-2</v>
      </c>
      <c r="N11286" s="11">
        <v>0</v>
      </c>
      <c r="P11286" s="9">
        <f>0.5*N11286/1000</f>
        <v>0</v>
      </c>
      <c r="Q11286" s="9">
        <f>P11286+O11286</f>
        <v>0</v>
      </c>
      <c r="R11286" s="11">
        <v>0</v>
      </c>
      <c r="T11286" s="9">
        <f>0.5*R11286</f>
        <v>0</v>
      </c>
      <c r="U11286" s="9">
        <f>T11286+S11286</f>
        <v>0</v>
      </c>
      <c r="V11286" s="9">
        <f>(Q11286+U11286)/(0.944*1000)</f>
        <v>0</v>
      </c>
    </row>
    <row r="11287" spans="1:22" x14ac:dyDescent="0.3">
      <c r="A11287" s="14">
        <v>11332</v>
      </c>
      <c r="B11287" s="14" t="s">
        <v>12161</v>
      </c>
      <c r="C11287" s="14" t="s">
        <v>13510</v>
      </c>
      <c r="D11287" s="14" t="s">
        <v>13504</v>
      </c>
      <c r="E11287" s="14" t="s">
        <v>13495</v>
      </c>
      <c r="F11287" s="14">
        <v>10</v>
      </c>
      <c r="G11287" s="14">
        <v>0.16</v>
      </c>
      <c r="H11287" s="15">
        <v>2.5027999999999991E-2</v>
      </c>
      <c r="I11287" s="15">
        <f>M11287-V11287</f>
        <v>0.14297200000000002</v>
      </c>
      <c r="J11287" s="14"/>
      <c r="K11287" s="13"/>
      <c r="L11287" s="9">
        <f>G11287*1.05</f>
        <v>0.16800000000000001</v>
      </c>
      <c r="M11287" s="11">
        <f>L11287-H11287</f>
        <v>0.14297200000000002</v>
      </c>
      <c r="N11287" s="11">
        <v>0</v>
      </c>
      <c r="P11287" s="9">
        <f>0.5*N11287/1000</f>
        <v>0</v>
      </c>
      <c r="Q11287" s="9">
        <f>P11287+O11287</f>
        <v>0</v>
      </c>
      <c r="R11287" s="11">
        <v>0</v>
      </c>
      <c r="T11287" s="9">
        <f>0.5*R11287</f>
        <v>0</v>
      </c>
      <c r="U11287" s="9">
        <f>T11287+S11287</f>
        <v>0</v>
      </c>
      <c r="V11287" s="9">
        <f>(Q11287+U11287)/(0.944*1000)</f>
        <v>0</v>
      </c>
    </row>
    <row r="11288" spans="1:22" x14ac:dyDescent="0.3">
      <c r="A11288" s="14">
        <v>11333</v>
      </c>
      <c r="B11288" s="14" t="s">
        <v>12162</v>
      </c>
      <c r="C11288" s="14" t="s">
        <v>13510</v>
      </c>
      <c r="D11288" s="14" t="s">
        <v>13504</v>
      </c>
      <c r="E11288" s="14" t="s">
        <v>13495</v>
      </c>
      <c r="F11288" s="14">
        <v>10</v>
      </c>
      <c r="G11288" s="14">
        <v>0.25</v>
      </c>
      <c r="H11288" s="15">
        <v>4.762700000000001E-2</v>
      </c>
      <c r="I11288" s="15">
        <f>M11288-V11288</f>
        <v>0.21116537288135595</v>
      </c>
      <c r="J11288" s="14"/>
      <c r="K11288" s="13"/>
      <c r="L11288" s="9">
        <f>G11288*1.05</f>
        <v>0.26250000000000001</v>
      </c>
      <c r="M11288" s="11">
        <f>L11288-H11288</f>
        <v>0.21487300000000001</v>
      </c>
      <c r="N11288" s="11">
        <v>0</v>
      </c>
      <c r="P11288" s="9">
        <f>0.5*N11288/1000</f>
        <v>0</v>
      </c>
      <c r="Q11288" s="9">
        <f>P11288+O11288</f>
        <v>0</v>
      </c>
      <c r="R11288" s="11">
        <v>7</v>
      </c>
      <c r="T11288" s="9">
        <f>0.5*R11288</f>
        <v>3.5</v>
      </c>
      <c r="U11288" s="9">
        <f>T11288+S11288</f>
        <v>3.5</v>
      </c>
      <c r="V11288" s="9">
        <f>(Q11288+U11288)/(0.944*1000)</f>
        <v>3.7076271186440679E-3</v>
      </c>
    </row>
    <row r="11289" spans="1:22" x14ac:dyDescent="0.3">
      <c r="A11289" s="14">
        <v>11334</v>
      </c>
      <c r="B11289" s="14" t="s">
        <v>12163</v>
      </c>
      <c r="C11289" s="14" t="s">
        <v>13510</v>
      </c>
      <c r="D11289" s="14" t="s">
        <v>13504</v>
      </c>
      <c r="E11289" s="14" t="s">
        <v>13495</v>
      </c>
      <c r="F11289" s="14">
        <v>10</v>
      </c>
      <c r="G11289" s="14">
        <v>0.1</v>
      </c>
      <c r="H11289" s="15">
        <v>1.6625000000000001E-2</v>
      </c>
      <c r="I11289" s="15">
        <f>M11289-V11289</f>
        <v>8.8375000000000009E-2</v>
      </c>
      <c r="J11289" s="14"/>
      <c r="K11289" s="13"/>
      <c r="L11289" s="9">
        <f>G11289*1.05</f>
        <v>0.10500000000000001</v>
      </c>
      <c r="M11289" s="11">
        <f>L11289-H11289</f>
        <v>8.8375000000000009E-2</v>
      </c>
      <c r="N11289" s="11">
        <v>0</v>
      </c>
      <c r="P11289" s="9">
        <f>0.5*N11289/1000</f>
        <v>0</v>
      </c>
      <c r="Q11289" s="9">
        <f>P11289+O11289</f>
        <v>0</v>
      </c>
      <c r="R11289" s="11">
        <v>0</v>
      </c>
      <c r="T11289" s="9">
        <f>0.5*R11289</f>
        <v>0</v>
      </c>
      <c r="U11289" s="9">
        <f>T11289+S11289</f>
        <v>0</v>
      </c>
      <c r="V11289" s="9">
        <f>(Q11289+U11289)/(0.944*1000)</f>
        <v>0</v>
      </c>
    </row>
    <row r="11290" spans="1:22" x14ac:dyDescent="0.3">
      <c r="A11290" s="14">
        <v>11335</v>
      </c>
      <c r="B11290" s="14" t="s">
        <v>12164</v>
      </c>
      <c r="C11290" s="14" t="s">
        <v>13510</v>
      </c>
      <c r="D11290" s="14" t="s">
        <v>13504</v>
      </c>
      <c r="E11290" s="14" t="s">
        <v>13495</v>
      </c>
      <c r="F11290" s="14">
        <v>10</v>
      </c>
      <c r="G11290" s="14">
        <v>0.4</v>
      </c>
      <c r="H11290" s="15">
        <v>4.2452999999999977E-2</v>
      </c>
      <c r="I11290" s="15">
        <f>M11290-V11290</f>
        <v>0.37754700000000008</v>
      </c>
      <c r="J11290" s="14"/>
      <c r="K11290" s="13"/>
      <c r="L11290" s="9">
        <f>G11290*1.05</f>
        <v>0.42000000000000004</v>
      </c>
      <c r="M11290" s="11">
        <f>L11290-H11290</f>
        <v>0.37754700000000008</v>
      </c>
      <c r="N11290" s="11">
        <v>0</v>
      </c>
      <c r="P11290" s="9">
        <f>0.5*N11290/1000</f>
        <v>0</v>
      </c>
      <c r="Q11290" s="9">
        <f>P11290+O11290</f>
        <v>0</v>
      </c>
      <c r="R11290" s="11">
        <v>0</v>
      </c>
      <c r="T11290" s="9">
        <f>0.5*R11290</f>
        <v>0</v>
      </c>
      <c r="U11290" s="9">
        <f>T11290+S11290</f>
        <v>0</v>
      </c>
      <c r="V11290" s="9">
        <f>(Q11290+U11290)/(0.944*1000)</f>
        <v>0</v>
      </c>
    </row>
    <row r="11291" spans="1:22" x14ac:dyDescent="0.3">
      <c r="A11291" s="14">
        <v>11336</v>
      </c>
      <c r="B11291" s="14" t="s">
        <v>12165</v>
      </c>
      <c r="C11291" s="14" t="s">
        <v>13510</v>
      </c>
      <c r="D11291" s="14" t="s">
        <v>13504</v>
      </c>
      <c r="E11291" s="14" t="s">
        <v>13495</v>
      </c>
      <c r="F11291" s="14">
        <v>10</v>
      </c>
      <c r="G11291" s="14">
        <v>0.4</v>
      </c>
      <c r="H11291" s="15">
        <v>2.7101999999999977E-2</v>
      </c>
      <c r="I11291" s="15">
        <f>M11291-V11291</f>
        <v>0.39289800000000008</v>
      </c>
      <c r="J11291" s="14"/>
      <c r="K11291" s="13"/>
      <c r="L11291" s="9">
        <f>G11291*1.05</f>
        <v>0.42000000000000004</v>
      </c>
      <c r="M11291" s="11">
        <f>L11291-H11291</f>
        <v>0.39289800000000008</v>
      </c>
      <c r="N11291" s="11">
        <v>0</v>
      </c>
      <c r="P11291" s="9">
        <f>0.5*N11291/1000</f>
        <v>0</v>
      </c>
      <c r="Q11291" s="9">
        <f>P11291+O11291</f>
        <v>0</v>
      </c>
      <c r="R11291" s="11">
        <v>0</v>
      </c>
      <c r="T11291" s="9">
        <f>0.5*R11291</f>
        <v>0</v>
      </c>
      <c r="U11291" s="9">
        <f>T11291+S11291</f>
        <v>0</v>
      </c>
      <c r="V11291" s="9">
        <f>(Q11291+U11291)/(0.944*1000)</f>
        <v>0</v>
      </c>
    </row>
    <row r="11292" spans="1:22" x14ac:dyDescent="0.3">
      <c r="A11292" s="14">
        <v>11337</v>
      </c>
      <c r="B11292" s="14" t="s">
        <v>12166</v>
      </c>
      <c r="C11292" s="14" t="s">
        <v>13510</v>
      </c>
      <c r="D11292" s="14" t="s">
        <v>13504</v>
      </c>
      <c r="E11292" s="14" t="s">
        <v>13495</v>
      </c>
      <c r="F11292" s="14">
        <v>10</v>
      </c>
      <c r="G11292" s="14">
        <v>0.4</v>
      </c>
      <c r="H11292" s="15">
        <v>4.1036000000000003E-2</v>
      </c>
      <c r="I11292" s="15">
        <f>M11292-V11292</f>
        <v>0.37896400000000002</v>
      </c>
      <c r="J11292" s="14"/>
      <c r="K11292" s="13"/>
      <c r="L11292" s="9">
        <f>G11292*1.05</f>
        <v>0.42000000000000004</v>
      </c>
      <c r="M11292" s="11">
        <f>L11292-H11292</f>
        <v>0.37896400000000002</v>
      </c>
      <c r="N11292" s="11">
        <v>0</v>
      </c>
      <c r="P11292" s="9">
        <f>0.5*N11292/1000</f>
        <v>0</v>
      </c>
      <c r="Q11292" s="9">
        <f>P11292+O11292</f>
        <v>0</v>
      </c>
      <c r="R11292" s="11">
        <v>0</v>
      </c>
      <c r="T11292" s="9">
        <f>0.5*R11292</f>
        <v>0</v>
      </c>
      <c r="U11292" s="9">
        <f>T11292+S11292</f>
        <v>0</v>
      </c>
      <c r="V11292" s="9">
        <f>(Q11292+U11292)/(0.944*1000)</f>
        <v>0</v>
      </c>
    </row>
    <row r="11293" spans="1:22" x14ac:dyDescent="0.3">
      <c r="A11293" s="14">
        <v>11338</v>
      </c>
      <c r="B11293" s="14" t="s">
        <v>12167</v>
      </c>
      <c r="C11293" s="14" t="s">
        <v>13510</v>
      </c>
      <c r="D11293" s="14" t="s">
        <v>13504</v>
      </c>
      <c r="E11293" s="14" t="s">
        <v>13495</v>
      </c>
      <c r="F11293" s="14">
        <v>10</v>
      </c>
      <c r="G11293" s="14">
        <v>0.4</v>
      </c>
      <c r="H11293" s="15">
        <v>2.8396999999999992E-2</v>
      </c>
      <c r="I11293" s="15">
        <f>M11293-V11293</f>
        <v>0.39160300000000003</v>
      </c>
      <c r="J11293" s="14"/>
      <c r="K11293" s="13"/>
      <c r="L11293" s="9">
        <f>G11293*1.05</f>
        <v>0.42000000000000004</v>
      </c>
      <c r="M11293" s="11">
        <f>L11293-H11293</f>
        <v>0.39160300000000003</v>
      </c>
      <c r="N11293" s="11">
        <v>0</v>
      </c>
      <c r="P11293" s="9">
        <f>0.5*N11293/1000</f>
        <v>0</v>
      </c>
      <c r="Q11293" s="9">
        <f>P11293+O11293</f>
        <v>0</v>
      </c>
      <c r="R11293" s="11">
        <v>0</v>
      </c>
      <c r="T11293" s="9">
        <f>0.5*R11293</f>
        <v>0</v>
      </c>
      <c r="U11293" s="9">
        <f>T11293+S11293</f>
        <v>0</v>
      </c>
      <c r="V11293" s="9">
        <f>(Q11293+U11293)/(0.944*1000)</f>
        <v>0</v>
      </c>
    </row>
    <row r="11294" spans="1:22" x14ac:dyDescent="0.3">
      <c r="A11294" s="14">
        <v>11339</v>
      </c>
      <c r="B11294" s="14" t="s">
        <v>12168</v>
      </c>
      <c r="C11294" s="14" t="s">
        <v>13510</v>
      </c>
      <c r="D11294" s="14" t="s">
        <v>13504</v>
      </c>
      <c r="E11294" s="14" t="s">
        <v>13495</v>
      </c>
      <c r="F11294" s="14">
        <v>10</v>
      </c>
      <c r="G11294" s="14">
        <v>2</v>
      </c>
      <c r="H11294" s="15">
        <v>0.20899999999999999</v>
      </c>
      <c r="I11294" s="15">
        <f>M11294-V11294</f>
        <v>0.8404703389830509</v>
      </c>
      <c r="J11294" s="14"/>
      <c r="K11294" s="13"/>
      <c r="L11294" s="9">
        <f>G11294/2*1.05</f>
        <v>1.05</v>
      </c>
      <c r="M11294" s="11">
        <f>L11294-H11294</f>
        <v>0.84100000000000008</v>
      </c>
      <c r="N11294" s="11">
        <v>0</v>
      </c>
      <c r="P11294" s="9">
        <f>0.5*N11294/1000</f>
        <v>0</v>
      </c>
      <c r="Q11294" s="9">
        <f>P11294+O11294</f>
        <v>0</v>
      </c>
      <c r="R11294" s="11">
        <v>1</v>
      </c>
      <c r="T11294" s="9">
        <f>0.5*R11294</f>
        <v>0.5</v>
      </c>
      <c r="U11294" s="9">
        <f>T11294+S11294</f>
        <v>0.5</v>
      </c>
      <c r="V11294" s="9">
        <f>(Q11294+U11294)/(0.944*1000)</f>
        <v>5.2966101694915254E-4</v>
      </c>
    </row>
    <row r="11295" spans="1:22" x14ac:dyDescent="0.3">
      <c r="A11295" s="14">
        <v>11340</v>
      </c>
      <c r="B11295" s="14" t="s">
        <v>12169</v>
      </c>
      <c r="C11295" s="14" t="s">
        <v>13510</v>
      </c>
      <c r="D11295" s="14" t="s">
        <v>13504</v>
      </c>
      <c r="E11295" s="14" t="s">
        <v>13495</v>
      </c>
      <c r="F11295" s="14">
        <v>10</v>
      </c>
      <c r="G11295" s="14">
        <v>2</v>
      </c>
      <c r="H11295" s="15">
        <v>0.46300000000000002</v>
      </c>
      <c r="I11295" s="15">
        <f>M11295-V11295</f>
        <v>0.58699999999999997</v>
      </c>
      <c r="J11295" s="14"/>
      <c r="K11295" s="13"/>
      <c r="L11295" s="9">
        <f>G11295/2*1.05</f>
        <v>1.05</v>
      </c>
      <c r="M11295" s="11">
        <f>L11295-H11295</f>
        <v>0.58699999999999997</v>
      </c>
      <c r="N11295" s="11">
        <v>0</v>
      </c>
      <c r="P11295" s="9">
        <f>0.5*N11295/1000</f>
        <v>0</v>
      </c>
      <c r="Q11295" s="9">
        <f>P11295+O11295</f>
        <v>0</v>
      </c>
      <c r="R11295" s="11">
        <v>0</v>
      </c>
      <c r="S11295" s="9">
        <f>0.75*R11295/1000</f>
        <v>0</v>
      </c>
      <c r="T11295" s="9">
        <f>0.5*R11295</f>
        <v>0</v>
      </c>
      <c r="U11295" s="9">
        <f>T11295+S11295</f>
        <v>0</v>
      </c>
      <c r="V11295" s="9">
        <f>(Q11295+U11295)/(0.944*1000)</f>
        <v>0</v>
      </c>
    </row>
    <row r="11296" spans="1:22" x14ac:dyDescent="0.3">
      <c r="A11296" s="14">
        <v>11341</v>
      </c>
      <c r="B11296" s="14" t="s">
        <v>12170</v>
      </c>
      <c r="C11296" s="14" t="s">
        <v>13510</v>
      </c>
      <c r="D11296" s="14" t="s">
        <v>13504</v>
      </c>
      <c r="E11296" s="14" t="s">
        <v>13495</v>
      </c>
      <c r="F11296" s="14">
        <v>10</v>
      </c>
      <c r="G11296" s="14">
        <v>2</v>
      </c>
      <c r="H11296" s="15">
        <v>0.41699999999999998</v>
      </c>
      <c r="I11296" s="15">
        <f>M11296-V11296</f>
        <v>0.63300000000000001</v>
      </c>
      <c r="J11296" s="14"/>
      <c r="K11296" s="13"/>
      <c r="L11296" s="9">
        <f>G11296/2*1.05</f>
        <v>1.05</v>
      </c>
      <c r="M11296" s="11">
        <f>L11296-H11296</f>
        <v>0.63300000000000001</v>
      </c>
      <c r="N11296" s="11">
        <v>0</v>
      </c>
      <c r="P11296" s="9">
        <f>0.5*N11296/1000</f>
        <v>0</v>
      </c>
      <c r="Q11296" s="9">
        <f>P11296+O11296</f>
        <v>0</v>
      </c>
      <c r="R11296" s="11">
        <v>0</v>
      </c>
      <c r="T11296" s="9">
        <f>0.5*R11296</f>
        <v>0</v>
      </c>
      <c r="U11296" s="9">
        <f>T11296+S11296</f>
        <v>0</v>
      </c>
      <c r="V11296" s="9">
        <f>(Q11296+U11296)/(0.944*1000)</f>
        <v>0</v>
      </c>
    </row>
    <row r="11297" spans="1:22" x14ac:dyDescent="0.3">
      <c r="A11297" s="14">
        <v>11342</v>
      </c>
      <c r="B11297" s="14" t="s">
        <v>12171</v>
      </c>
      <c r="C11297" s="14" t="s">
        <v>13510</v>
      </c>
      <c r="D11297" s="14" t="s">
        <v>13504</v>
      </c>
      <c r="E11297" s="14" t="s">
        <v>13495</v>
      </c>
      <c r="F11297" s="14">
        <v>10</v>
      </c>
      <c r="G11297" s="14">
        <v>1.26</v>
      </c>
      <c r="H11297" s="15">
        <v>0.72411000000000003</v>
      </c>
      <c r="I11297" s="16" t="s">
        <v>13516</v>
      </c>
      <c r="J11297" s="14"/>
      <c r="K11297" s="13"/>
      <c r="L11297" s="9">
        <f>1.05*0.63</f>
        <v>0.66150000000000009</v>
      </c>
      <c r="M11297" s="11">
        <f>L11297-H11297</f>
        <v>-6.2609999999999943E-2</v>
      </c>
      <c r="N11297" s="11">
        <v>0</v>
      </c>
      <c r="P11297" s="9">
        <f>0.5*N11297/1000</f>
        <v>0</v>
      </c>
      <c r="Q11297" s="9">
        <f>P11297+O11297</f>
        <v>0</v>
      </c>
      <c r="R11297" s="11">
        <v>0</v>
      </c>
      <c r="T11297" s="9">
        <f>0.5*R11297</f>
        <v>0</v>
      </c>
      <c r="U11297" s="9">
        <f>T11297+S11297</f>
        <v>0</v>
      </c>
      <c r="V11297" s="9">
        <f>(Q11297+U11297)/(0.944*1000)</f>
        <v>0</v>
      </c>
    </row>
    <row r="11298" spans="1:22" x14ac:dyDescent="0.3">
      <c r="A11298" s="14">
        <v>11343</v>
      </c>
      <c r="B11298" s="14" t="s">
        <v>12172</v>
      </c>
      <c r="C11298" s="14" t="s">
        <v>13510</v>
      </c>
      <c r="D11298" s="14" t="s">
        <v>13504</v>
      </c>
      <c r="E11298" s="14" t="s">
        <v>13495</v>
      </c>
      <c r="F11298" s="14">
        <v>10</v>
      </c>
      <c r="G11298" s="14">
        <v>2</v>
      </c>
      <c r="H11298" s="15">
        <v>0.36199999999999999</v>
      </c>
      <c r="I11298" s="15">
        <f>M11298-V11298</f>
        <v>0.68800000000000006</v>
      </c>
      <c r="J11298" s="14"/>
      <c r="K11298" s="13"/>
      <c r="L11298" s="9">
        <f>G11298/2*1.05</f>
        <v>1.05</v>
      </c>
      <c r="M11298" s="11">
        <f>L11298-H11298</f>
        <v>0.68800000000000006</v>
      </c>
      <c r="N11298" s="11">
        <v>0</v>
      </c>
      <c r="P11298" s="9">
        <f>0.5*N11298/1000</f>
        <v>0</v>
      </c>
      <c r="Q11298" s="9">
        <f>P11298+O11298</f>
        <v>0</v>
      </c>
      <c r="R11298" s="11">
        <v>0</v>
      </c>
      <c r="T11298" s="9">
        <f>0.5*R11298</f>
        <v>0</v>
      </c>
      <c r="U11298" s="9">
        <f>T11298+S11298</f>
        <v>0</v>
      </c>
      <c r="V11298" s="9">
        <f>(Q11298+U11298)/(0.944*1000)</f>
        <v>0</v>
      </c>
    </row>
    <row r="11299" spans="1:22" x14ac:dyDescent="0.3">
      <c r="A11299" s="14">
        <v>11344</v>
      </c>
      <c r="B11299" s="14" t="s">
        <v>12173</v>
      </c>
      <c r="C11299" s="14" t="s">
        <v>13510</v>
      </c>
      <c r="D11299" s="14" t="s">
        <v>13504</v>
      </c>
      <c r="E11299" s="14" t="s">
        <v>13495</v>
      </c>
      <c r="F11299" s="14">
        <v>10</v>
      </c>
      <c r="G11299" s="14">
        <v>0.4</v>
      </c>
      <c r="H11299" s="15">
        <v>5.3288000000000009E-2</v>
      </c>
      <c r="I11299" s="15">
        <f>M11299-V11299</f>
        <v>0.36671200000000004</v>
      </c>
      <c r="J11299" s="14"/>
      <c r="K11299" s="13"/>
      <c r="L11299" s="9">
        <f>G11299*1.05</f>
        <v>0.42000000000000004</v>
      </c>
      <c r="M11299" s="11">
        <f>L11299-H11299</f>
        <v>0.36671200000000004</v>
      </c>
      <c r="N11299" s="11">
        <v>0</v>
      </c>
      <c r="P11299" s="9">
        <f>0.5*N11299/1000</f>
        <v>0</v>
      </c>
      <c r="Q11299" s="9">
        <f>P11299+O11299</f>
        <v>0</v>
      </c>
      <c r="R11299" s="11">
        <v>0</v>
      </c>
      <c r="T11299" s="9">
        <f>0.5*R11299</f>
        <v>0</v>
      </c>
      <c r="U11299" s="9">
        <f>T11299+S11299</f>
        <v>0</v>
      </c>
      <c r="V11299" s="9">
        <f>(Q11299+U11299)/(0.944*1000)</f>
        <v>0</v>
      </c>
    </row>
    <row r="11300" spans="1:22" x14ac:dyDescent="0.3">
      <c r="A11300" s="14">
        <v>11345</v>
      </c>
      <c r="B11300" s="14" t="s">
        <v>12174</v>
      </c>
      <c r="C11300" s="14" t="s">
        <v>13510</v>
      </c>
      <c r="D11300" s="14" t="s">
        <v>13504</v>
      </c>
      <c r="E11300" s="14" t="s">
        <v>13495</v>
      </c>
      <c r="F11300" s="14">
        <v>10</v>
      </c>
      <c r="G11300" s="14">
        <v>0.25</v>
      </c>
      <c r="H11300" s="15">
        <v>0.13047600000000001</v>
      </c>
      <c r="I11300" s="15">
        <f>M11300-V11300</f>
        <v>0.132024</v>
      </c>
      <c r="J11300" s="14"/>
      <c r="K11300" s="13"/>
      <c r="L11300" s="9">
        <f>G11300*1.05</f>
        <v>0.26250000000000001</v>
      </c>
      <c r="M11300" s="11">
        <f>L11300-H11300</f>
        <v>0.132024</v>
      </c>
      <c r="N11300" s="11">
        <v>0</v>
      </c>
      <c r="P11300" s="9">
        <f>0.5*N11300/1000</f>
        <v>0</v>
      </c>
      <c r="Q11300" s="9">
        <f>P11300+O11300</f>
        <v>0</v>
      </c>
      <c r="R11300" s="11">
        <v>0</v>
      </c>
      <c r="T11300" s="9">
        <f>0.5*R11300</f>
        <v>0</v>
      </c>
      <c r="U11300" s="9">
        <f>T11300+S11300</f>
        <v>0</v>
      </c>
      <c r="V11300" s="9">
        <f>(Q11300+U11300)/(0.944*1000)</f>
        <v>0</v>
      </c>
    </row>
    <row r="11301" spans="1:22" x14ac:dyDescent="0.3">
      <c r="A11301" s="14">
        <v>11346</v>
      </c>
      <c r="B11301" s="14" t="s">
        <v>12175</v>
      </c>
      <c r="C11301" s="14" t="s">
        <v>13510</v>
      </c>
      <c r="D11301" s="14" t="s">
        <v>13504</v>
      </c>
      <c r="E11301" s="14" t="s">
        <v>13495</v>
      </c>
      <c r="F11301" s="14">
        <v>10</v>
      </c>
      <c r="G11301" s="14">
        <v>0.1</v>
      </c>
      <c r="H11301" s="15">
        <v>4.5999999999999999E-2</v>
      </c>
      <c r="I11301" s="15">
        <f>M11301-V11301</f>
        <v>5.3698093220338992E-2</v>
      </c>
      <c r="J11301" s="14"/>
      <c r="K11301" s="13"/>
      <c r="L11301" s="9">
        <f>G11301*1.05</f>
        <v>0.10500000000000001</v>
      </c>
      <c r="M11301" s="11">
        <f>L11301-H11301</f>
        <v>5.9000000000000011E-2</v>
      </c>
      <c r="N11301" s="11">
        <v>10</v>
      </c>
      <c r="P11301" s="9">
        <f>0.5*N11301/1000</f>
        <v>5.0000000000000001E-3</v>
      </c>
      <c r="Q11301" s="9">
        <f>P11301+O11301</f>
        <v>5.0000000000000001E-3</v>
      </c>
      <c r="R11301" s="11">
        <v>10</v>
      </c>
      <c r="T11301" s="9">
        <f>0.5*R11301</f>
        <v>5</v>
      </c>
      <c r="U11301" s="9">
        <f>T11301+S11301</f>
        <v>5</v>
      </c>
      <c r="V11301" s="9">
        <f>(Q11301+U11301)/(0.944*1000)</f>
        <v>5.3019067796610166E-3</v>
      </c>
    </row>
    <row r="11302" spans="1:22" x14ac:dyDescent="0.3">
      <c r="A11302" s="14">
        <v>11347</v>
      </c>
      <c r="B11302" s="14" t="s">
        <v>12176</v>
      </c>
      <c r="C11302" s="14" t="s">
        <v>13510</v>
      </c>
      <c r="D11302" s="14" t="s">
        <v>13504</v>
      </c>
      <c r="E11302" s="14" t="s">
        <v>13495</v>
      </c>
      <c r="F11302" s="14">
        <v>10</v>
      </c>
      <c r="G11302" s="14">
        <v>0.04</v>
      </c>
      <c r="H11302" s="15">
        <v>2.6129999999999994E-3</v>
      </c>
      <c r="I11302" s="15">
        <f>M11302-V11302</f>
        <v>3.9387000000000005E-2</v>
      </c>
      <c r="J11302" s="14"/>
      <c r="K11302" s="13"/>
      <c r="L11302" s="9">
        <f>G11302*1.05</f>
        <v>4.2000000000000003E-2</v>
      </c>
      <c r="M11302" s="11">
        <f>L11302-H11302</f>
        <v>3.9387000000000005E-2</v>
      </c>
      <c r="N11302" s="11">
        <v>0</v>
      </c>
      <c r="P11302" s="9">
        <f>0.5*N11302/1000</f>
        <v>0</v>
      </c>
      <c r="Q11302" s="9">
        <f>P11302+O11302</f>
        <v>0</v>
      </c>
      <c r="R11302" s="11">
        <v>0</v>
      </c>
      <c r="T11302" s="9">
        <f>0.5*R11302</f>
        <v>0</v>
      </c>
      <c r="U11302" s="9">
        <f>T11302+S11302</f>
        <v>0</v>
      </c>
      <c r="V11302" s="9">
        <f>(Q11302+U11302)/(0.944*1000)</f>
        <v>0</v>
      </c>
    </row>
    <row r="11303" spans="1:22" x14ac:dyDescent="0.3">
      <c r="A11303" s="14">
        <v>11348</v>
      </c>
      <c r="B11303" s="14" t="s">
        <v>12177</v>
      </c>
      <c r="C11303" s="14" t="s">
        <v>13510</v>
      </c>
      <c r="D11303" s="14" t="s">
        <v>13504</v>
      </c>
      <c r="E11303" s="14" t="s">
        <v>13495</v>
      </c>
      <c r="F11303" s="14">
        <v>10</v>
      </c>
      <c r="G11303" s="14">
        <v>0.04</v>
      </c>
      <c r="H11303" s="15">
        <v>3.817999999999998E-3</v>
      </c>
      <c r="I11303" s="15">
        <f>M11303-V11303</f>
        <v>3.8182000000000008E-2</v>
      </c>
      <c r="J11303" s="14"/>
      <c r="K11303" s="13"/>
      <c r="L11303" s="9">
        <f>G11303*1.05</f>
        <v>4.2000000000000003E-2</v>
      </c>
      <c r="M11303" s="11">
        <f>L11303-H11303</f>
        <v>3.8182000000000008E-2</v>
      </c>
      <c r="N11303" s="11">
        <v>0</v>
      </c>
      <c r="P11303" s="9">
        <f>0.5*N11303/1000</f>
        <v>0</v>
      </c>
      <c r="Q11303" s="9">
        <f>P11303+O11303</f>
        <v>0</v>
      </c>
      <c r="R11303" s="11">
        <v>0</v>
      </c>
      <c r="T11303" s="9">
        <f>0.5*R11303</f>
        <v>0</v>
      </c>
      <c r="U11303" s="9">
        <f>T11303+S11303</f>
        <v>0</v>
      </c>
      <c r="V11303" s="9">
        <f>(Q11303+U11303)/(0.944*1000)</f>
        <v>0</v>
      </c>
    </row>
    <row r="11304" spans="1:22" x14ac:dyDescent="0.3">
      <c r="A11304" s="14">
        <v>11349</v>
      </c>
      <c r="B11304" s="14" t="s">
        <v>12178</v>
      </c>
      <c r="C11304" s="14" t="s">
        <v>13510</v>
      </c>
      <c r="D11304" s="14" t="s">
        <v>13504</v>
      </c>
      <c r="E11304" s="14" t="s">
        <v>13495</v>
      </c>
      <c r="F11304" s="14">
        <v>10</v>
      </c>
      <c r="G11304" s="14">
        <v>6.3E-2</v>
      </c>
      <c r="H11304" s="15">
        <v>3.8190000000000025E-3</v>
      </c>
      <c r="I11304" s="15">
        <f>M11304-V11304</f>
        <v>6.2330999999999998E-2</v>
      </c>
      <c r="J11304" s="14"/>
      <c r="K11304" s="13"/>
      <c r="L11304" s="9">
        <f>G11304*1.05</f>
        <v>6.615E-2</v>
      </c>
      <c r="M11304" s="11">
        <f>L11304-H11304</f>
        <v>6.2330999999999998E-2</v>
      </c>
      <c r="N11304" s="11">
        <v>0</v>
      </c>
      <c r="P11304" s="9">
        <f>0.5*N11304/1000</f>
        <v>0</v>
      </c>
      <c r="Q11304" s="9">
        <f>P11304+O11304</f>
        <v>0</v>
      </c>
      <c r="R11304" s="11">
        <v>0</v>
      </c>
      <c r="T11304" s="9">
        <f>0.5*R11304</f>
        <v>0</v>
      </c>
      <c r="U11304" s="9">
        <f>T11304+S11304</f>
        <v>0</v>
      </c>
      <c r="V11304" s="9">
        <f>(Q11304+U11304)/(0.944*1000)</f>
        <v>0</v>
      </c>
    </row>
    <row r="11305" spans="1:22" x14ac:dyDescent="0.3">
      <c r="A11305" s="14">
        <v>11350</v>
      </c>
      <c r="B11305" s="14" t="s">
        <v>12179</v>
      </c>
      <c r="C11305" s="14" t="s">
        <v>13510</v>
      </c>
      <c r="D11305" s="14" t="s">
        <v>13504</v>
      </c>
      <c r="E11305" s="14" t="s">
        <v>13495</v>
      </c>
      <c r="F11305" s="14">
        <v>10</v>
      </c>
      <c r="G11305" s="14">
        <v>0.04</v>
      </c>
      <c r="H11305" s="15">
        <v>4.9819999999999994E-3</v>
      </c>
      <c r="I11305" s="15">
        <f>M11305-V11305</f>
        <v>3.7018000000000002E-2</v>
      </c>
      <c r="J11305" s="14"/>
      <c r="K11305" s="13"/>
      <c r="L11305" s="9">
        <f>G11305*1.05</f>
        <v>4.2000000000000003E-2</v>
      </c>
      <c r="M11305" s="11">
        <f>L11305-H11305</f>
        <v>3.7018000000000002E-2</v>
      </c>
      <c r="N11305" s="11">
        <v>0</v>
      </c>
      <c r="P11305" s="9">
        <f>0.5*N11305/1000</f>
        <v>0</v>
      </c>
      <c r="Q11305" s="9">
        <f>P11305+O11305</f>
        <v>0</v>
      </c>
      <c r="R11305" s="11">
        <v>0</v>
      </c>
      <c r="T11305" s="9">
        <f>0.5*R11305</f>
        <v>0</v>
      </c>
      <c r="U11305" s="9">
        <f>T11305+S11305</f>
        <v>0</v>
      </c>
      <c r="V11305" s="9">
        <f>(Q11305+U11305)/(0.944*1000)</f>
        <v>0</v>
      </c>
    </row>
    <row r="11306" spans="1:22" x14ac:dyDescent="0.3">
      <c r="A11306" s="14">
        <v>11351</v>
      </c>
      <c r="B11306" s="14" t="s">
        <v>12180</v>
      </c>
      <c r="C11306" s="14" t="s">
        <v>13510</v>
      </c>
      <c r="D11306" s="14" t="s">
        <v>13504</v>
      </c>
      <c r="E11306" s="14" t="s">
        <v>13495</v>
      </c>
      <c r="F11306" s="14">
        <v>10</v>
      </c>
      <c r="G11306" s="14">
        <v>0.04</v>
      </c>
      <c r="H11306" s="15">
        <v>5.6839999999999972E-3</v>
      </c>
      <c r="I11306" s="15">
        <f>M11306-V11306</f>
        <v>3.6316000000000008E-2</v>
      </c>
      <c r="J11306" s="14"/>
      <c r="K11306" s="13"/>
      <c r="L11306" s="9">
        <f>G11306*1.05</f>
        <v>4.2000000000000003E-2</v>
      </c>
      <c r="M11306" s="11">
        <f>L11306-H11306</f>
        <v>3.6316000000000008E-2</v>
      </c>
      <c r="N11306" s="11">
        <v>0</v>
      </c>
      <c r="O11306" s="9">
        <f>0.75*N11306/1000</f>
        <v>0</v>
      </c>
      <c r="P11306" s="9">
        <f>0.5*N11306/1000</f>
        <v>0</v>
      </c>
      <c r="Q11306" s="9">
        <f>P11306+O11306</f>
        <v>0</v>
      </c>
      <c r="R11306" s="11">
        <v>0</v>
      </c>
      <c r="S11306" s="9">
        <f>0.75*R11306/1000</f>
        <v>0</v>
      </c>
      <c r="T11306" s="9">
        <f>0.5*R11306</f>
        <v>0</v>
      </c>
      <c r="U11306" s="9">
        <f>T11306+S11306</f>
        <v>0</v>
      </c>
      <c r="V11306" s="9">
        <f>(Q11306+U11306)/(0.944*1000)</f>
        <v>0</v>
      </c>
    </row>
    <row r="11307" spans="1:22" x14ac:dyDescent="0.3">
      <c r="A11307" s="14">
        <v>11352</v>
      </c>
      <c r="B11307" s="14" t="s">
        <v>12181</v>
      </c>
      <c r="C11307" s="14" t="s">
        <v>13510</v>
      </c>
      <c r="D11307" s="14" t="s">
        <v>13504</v>
      </c>
      <c r="E11307" s="14" t="s">
        <v>13495</v>
      </c>
      <c r="F11307" s="14">
        <v>10</v>
      </c>
      <c r="G11307" s="14">
        <v>0.25</v>
      </c>
      <c r="H11307" s="15">
        <v>5.1538999999999988E-2</v>
      </c>
      <c r="I11307" s="15">
        <f>M11307-V11307</f>
        <v>0.21096100000000001</v>
      </c>
      <c r="J11307" s="14"/>
      <c r="K11307" s="13"/>
      <c r="L11307" s="9">
        <f>G11307*1.05</f>
        <v>0.26250000000000001</v>
      </c>
      <c r="M11307" s="11">
        <f>L11307-H11307</f>
        <v>0.21096100000000001</v>
      </c>
      <c r="N11307" s="11">
        <v>0</v>
      </c>
      <c r="P11307" s="9">
        <f>0.5*N11307/1000</f>
        <v>0</v>
      </c>
      <c r="Q11307" s="9">
        <f>P11307+O11307</f>
        <v>0</v>
      </c>
      <c r="R11307" s="11">
        <v>0</v>
      </c>
      <c r="T11307" s="9">
        <f>0.5*R11307</f>
        <v>0</v>
      </c>
      <c r="U11307" s="9">
        <f>T11307+S11307</f>
        <v>0</v>
      </c>
      <c r="V11307" s="9">
        <f>(Q11307+U11307)/(0.944*1000)</f>
        <v>0</v>
      </c>
    </row>
    <row r="11308" spans="1:22" x14ac:dyDescent="0.3">
      <c r="A11308" s="14">
        <v>11353</v>
      </c>
      <c r="B11308" s="14" t="s">
        <v>12182</v>
      </c>
      <c r="C11308" s="14" t="s">
        <v>13510</v>
      </c>
      <c r="D11308" s="14" t="s">
        <v>13504</v>
      </c>
      <c r="E11308" s="14" t="s">
        <v>13495</v>
      </c>
      <c r="F11308" s="14">
        <v>10</v>
      </c>
      <c r="G11308" s="14">
        <v>0.4</v>
      </c>
      <c r="H11308" s="15">
        <v>3.9307000000000016E-2</v>
      </c>
      <c r="I11308" s="15">
        <f>M11308-V11308</f>
        <v>0.380693</v>
      </c>
      <c r="J11308" s="14"/>
      <c r="K11308" s="13"/>
      <c r="L11308" s="9">
        <f>G11308*1.05</f>
        <v>0.42000000000000004</v>
      </c>
      <c r="M11308" s="11">
        <f>L11308-H11308</f>
        <v>0.380693</v>
      </c>
      <c r="N11308" s="11">
        <v>0</v>
      </c>
      <c r="P11308" s="9">
        <f>0.5*N11308/1000</f>
        <v>0</v>
      </c>
      <c r="Q11308" s="9">
        <f>P11308+O11308</f>
        <v>0</v>
      </c>
      <c r="R11308" s="11">
        <v>0</v>
      </c>
      <c r="T11308" s="9">
        <f>0.5*R11308</f>
        <v>0</v>
      </c>
      <c r="U11308" s="9">
        <f>T11308+S11308</f>
        <v>0</v>
      </c>
      <c r="V11308" s="9">
        <f>(Q11308+U11308)/(0.944*1000)</f>
        <v>0</v>
      </c>
    </row>
    <row r="11309" spans="1:22" x14ac:dyDescent="0.3">
      <c r="A11309" s="14">
        <v>11354</v>
      </c>
      <c r="B11309" s="14" t="s">
        <v>12183</v>
      </c>
      <c r="C11309" s="14" t="s">
        <v>13510</v>
      </c>
      <c r="D11309" s="14" t="s">
        <v>13504</v>
      </c>
      <c r="E11309" s="14" t="s">
        <v>13495</v>
      </c>
      <c r="F11309" s="14">
        <v>10</v>
      </c>
      <c r="G11309" s="14">
        <v>1.26</v>
      </c>
      <c r="H11309" s="15">
        <v>1.0029999999999999</v>
      </c>
      <c r="I11309" s="16" t="s">
        <v>13516</v>
      </c>
      <c r="J11309" s="14"/>
      <c r="K11309" s="13"/>
      <c r="L11309" s="9">
        <f>1.05*0.63</f>
        <v>0.66150000000000009</v>
      </c>
      <c r="M11309" s="11">
        <f>L11309-H11309</f>
        <v>-0.3414999999999998</v>
      </c>
      <c r="N11309" s="11">
        <v>0</v>
      </c>
      <c r="P11309" s="9">
        <f>0.5*N11309/1000</f>
        <v>0</v>
      </c>
      <c r="Q11309" s="9">
        <f>P11309+O11309</f>
        <v>0</v>
      </c>
      <c r="R11309" s="11">
        <v>0</v>
      </c>
      <c r="T11309" s="9">
        <f>0.5*R11309</f>
        <v>0</v>
      </c>
      <c r="U11309" s="9">
        <f>T11309+S11309</f>
        <v>0</v>
      </c>
      <c r="V11309" s="9">
        <f>(Q11309+U11309)/(0.944*1000)</f>
        <v>0</v>
      </c>
    </row>
    <row r="11310" spans="1:22" x14ac:dyDescent="0.3">
      <c r="A11310" s="14">
        <v>11355</v>
      </c>
      <c r="B11310" s="14" t="s">
        <v>12184</v>
      </c>
      <c r="C11310" s="14" t="s">
        <v>13510</v>
      </c>
      <c r="D11310" s="14" t="s">
        <v>13504</v>
      </c>
      <c r="E11310" s="14" t="s">
        <v>13495</v>
      </c>
      <c r="F11310" s="14">
        <v>10</v>
      </c>
      <c r="G11310" s="14">
        <v>1.26</v>
      </c>
      <c r="H11310" s="15">
        <v>0.96899999999999997</v>
      </c>
      <c r="I11310" s="16" t="s">
        <v>13516</v>
      </c>
      <c r="J11310" s="14"/>
      <c r="K11310" s="13"/>
      <c r="L11310" s="9">
        <f>1.05*0.63</f>
        <v>0.66150000000000009</v>
      </c>
      <c r="M11310" s="11">
        <f>L11310-H11310</f>
        <v>-0.30749999999999988</v>
      </c>
      <c r="N11310" s="11">
        <v>0</v>
      </c>
      <c r="P11310" s="9">
        <f>0.5*N11310/1000</f>
        <v>0</v>
      </c>
      <c r="Q11310" s="9">
        <f>P11310+O11310</f>
        <v>0</v>
      </c>
      <c r="R11310" s="11">
        <v>0</v>
      </c>
      <c r="T11310" s="9">
        <f>0.5*R11310</f>
        <v>0</v>
      </c>
      <c r="U11310" s="9">
        <f>T11310+S11310</f>
        <v>0</v>
      </c>
      <c r="V11310" s="9">
        <f>(Q11310+U11310)/(0.944*1000)</f>
        <v>0</v>
      </c>
    </row>
    <row r="11311" spans="1:22" x14ac:dyDescent="0.3">
      <c r="A11311" s="14">
        <v>11356</v>
      </c>
      <c r="B11311" s="14" t="s">
        <v>12185</v>
      </c>
      <c r="C11311" s="14" t="s">
        <v>13510</v>
      </c>
      <c r="D11311" s="14" t="s">
        <v>13504</v>
      </c>
      <c r="E11311" s="14" t="s">
        <v>13495</v>
      </c>
      <c r="F11311" s="14">
        <v>10</v>
      </c>
      <c r="G11311" s="14">
        <v>0.8</v>
      </c>
      <c r="H11311" s="15">
        <v>0.64200000000000002</v>
      </c>
      <c r="I11311" s="16" t="s">
        <v>13516</v>
      </c>
      <c r="J11311" s="14"/>
      <c r="K11311" s="13"/>
      <c r="L11311" s="9">
        <f>1.05*0.4</f>
        <v>0.42000000000000004</v>
      </c>
      <c r="M11311" s="11">
        <f>L11311-H11311</f>
        <v>-0.22199999999999998</v>
      </c>
      <c r="N11311" s="11">
        <v>0</v>
      </c>
      <c r="P11311" s="9">
        <f>0.5*N11311/1000</f>
        <v>0</v>
      </c>
      <c r="Q11311" s="9">
        <f>P11311+O11311</f>
        <v>0</v>
      </c>
      <c r="R11311" s="11">
        <v>0</v>
      </c>
      <c r="T11311" s="9">
        <f>0.5*R11311</f>
        <v>0</v>
      </c>
      <c r="U11311" s="9">
        <f>T11311+S11311</f>
        <v>0</v>
      </c>
      <c r="V11311" s="9">
        <f>(Q11311+U11311)/(0.944*1000)</f>
        <v>0</v>
      </c>
    </row>
    <row r="11312" spans="1:22" x14ac:dyDescent="0.3">
      <c r="A11312" s="14">
        <v>11357</v>
      </c>
      <c r="B11312" s="14" t="s">
        <v>12186</v>
      </c>
      <c r="C11312" s="14" t="s">
        <v>13510</v>
      </c>
      <c r="D11312" s="14" t="s">
        <v>13504</v>
      </c>
      <c r="E11312" s="14" t="s">
        <v>13495</v>
      </c>
      <c r="F11312" s="14">
        <v>10</v>
      </c>
      <c r="G11312" s="14">
        <v>1.26</v>
      </c>
      <c r="H11312" s="15">
        <v>0.72214999999999996</v>
      </c>
      <c r="I11312" s="16" t="s">
        <v>13516</v>
      </c>
      <c r="J11312" s="14"/>
      <c r="K11312" s="13"/>
      <c r="L11312" s="9">
        <f>1.05*0.63</f>
        <v>0.66150000000000009</v>
      </c>
      <c r="M11312" s="11">
        <f>L11312-H11312</f>
        <v>-6.0649999999999871E-2</v>
      </c>
      <c r="N11312" s="11">
        <v>0</v>
      </c>
      <c r="P11312" s="9">
        <f>0.5*N11312/1000</f>
        <v>0</v>
      </c>
      <c r="Q11312" s="9">
        <f>P11312+O11312</f>
        <v>0</v>
      </c>
      <c r="R11312" s="11">
        <v>0</v>
      </c>
      <c r="T11312" s="9">
        <f>0.5*R11312</f>
        <v>0</v>
      </c>
      <c r="U11312" s="9">
        <f>T11312+S11312</f>
        <v>0</v>
      </c>
      <c r="V11312" s="9">
        <f>(Q11312+U11312)/(0.944*1000)</f>
        <v>0</v>
      </c>
    </row>
    <row r="11313" spans="1:22" x14ac:dyDescent="0.3">
      <c r="A11313" s="14">
        <v>11358</v>
      </c>
      <c r="B11313" s="14" t="s">
        <v>12187</v>
      </c>
      <c r="C11313" s="14" t="s">
        <v>13510</v>
      </c>
      <c r="D11313" s="14" t="s">
        <v>13504</v>
      </c>
      <c r="E11313" s="14" t="s">
        <v>13495</v>
      </c>
      <c r="F11313" s="14">
        <v>10</v>
      </c>
      <c r="G11313" s="14">
        <v>0.1</v>
      </c>
      <c r="H11313" s="15">
        <v>5.4459999999999977E-3</v>
      </c>
      <c r="I11313" s="15">
        <f>M11313-V11313</f>
        <v>9.9554000000000017E-2</v>
      </c>
      <c r="J11313" s="14"/>
      <c r="K11313" s="13"/>
      <c r="L11313" s="9">
        <f>G11313*1.05</f>
        <v>0.10500000000000001</v>
      </c>
      <c r="M11313" s="11">
        <f>L11313-H11313</f>
        <v>9.9554000000000017E-2</v>
      </c>
      <c r="N11313" s="11">
        <v>0</v>
      </c>
      <c r="P11313" s="9">
        <f>0.5*N11313/1000</f>
        <v>0</v>
      </c>
      <c r="Q11313" s="9">
        <f>P11313+O11313</f>
        <v>0</v>
      </c>
      <c r="R11313" s="11">
        <v>0</v>
      </c>
      <c r="T11313" s="9">
        <f>0.5*R11313</f>
        <v>0</v>
      </c>
      <c r="U11313" s="9">
        <f>T11313+S11313</f>
        <v>0</v>
      </c>
      <c r="V11313" s="9">
        <f>(Q11313+U11313)/(0.944*1000)</f>
        <v>0</v>
      </c>
    </row>
    <row r="11314" spans="1:22" x14ac:dyDescent="0.3">
      <c r="A11314" s="14">
        <v>11359</v>
      </c>
      <c r="B11314" s="14" t="s">
        <v>12188</v>
      </c>
      <c r="C11314" s="14" t="s">
        <v>13510</v>
      </c>
      <c r="D11314" s="14" t="s">
        <v>13504</v>
      </c>
      <c r="E11314" s="14" t="s">
        <v>13495</v>
      </c>
      <c r="F11314" s="14">
        <v>10</v>
      </c>
      <c r="G11314" s="14">
        <v>0.1</v>
      </c>
      <c r="H11314" s="15">
        <v>3.7079999999999986E-3</v>
      </c>
      <c r="I11314" s="15">
        <f>M11314-V11314</f>
        <v>0.10129200000000001</v>
      </c>
      <c r="J11314" s="14"/>
      <c r="K11314" s="13"/>
      <c r="L11314" s="9">
        <f>G11314*1.05</f>
        <v>0.10500000000000001</v>
      </c>
      <c r="M11314" s="11">
        <f>L11314-H11314</f>
        <v>0.10129200000000001</v>
      </c>
      <c r="N11314" s="11">
        <v>0</v>
      </c>
      <c r="P11314" s="9">
        <f>0.5*N11314/1000</f>
        <v>0</v>
      </c>
      <c r="Q11314" s="9">
        <f>P11314+O11314</f>
        <v>0</v>
      </c>
      <c r="R11314" s="11">
        <v>0</v>
      </c>
      <c r="T11314" s="9">
        <f>0.5*R11314</f>
        <v>0</v>
      </c>
      <c r="U11314" s="9">
        <f>T11314+S11314</f>
        <v>0</v>
      </c>
      <c r="V11314" s="9">
        <f>(Q11314+U11314)/(0.944*1000)</f>
        <v>0</v>
      </c>
    </row>
    <row r="11315" spans="1:22" x14ac:dyDescent="0.3">
      <c r="A11315" s="14">
        <v>11360</v>
      </c>
      <c r="B11315" s="14" t="s">
        <v>12189</v>
      </c>
      <c r="C11315" s="14" t="s">
        <v>13510</v>
      </c>
      <c r="D11315" s="14" t="s">
        <v>13504</v>
      </c>
      <c r="E11315" s="14" t="s">
        <v>13495</v>
      </c>
      <c r="F11315" s="14">
        <v>10</v>
      </c>
      <c r="G11315" s="14">
        <v>0.25</v>
      </c>
      <c r="H11315" s="15">
        <v>9.1999999999999998E-2</v>
      </c>
      <c r="I11315" s="15">
        <f>M11315-V11315</f>
        <v>0.17050000000000001</v>
      </c>
      <c r="J11315" s="14"/>
      <c r="K11315" s="13"/>
      <c r="L11315" s="9">
        <f>G11315*1.05</f>
        <v>0.26250000000000001</v>
      </c>
      <c r="M11315" s="11">
        <f>L11315-H11315</f>
        <v>0.17050000000000001</v>
      </c>
      <c r="N11315" s="11">
        <v>0</v>
      </c>
      <c r="P11315" s="9">
        <f>0.5*N11315/1000</f>
        <v>0</v>
      </c>
      <c r="Q11315" s="9">
        <f>P11315+O11315</f>
        <v>0</v>
      </c>
      <c r="R11315" s="11">
        <v>0</v>
      </c>
      <c r="T11315" s="9">
        <f>0.5*R11315</f>
        <v>0</v>
      </c>
      <c r="U11315" s="9">
        <f>T11315+S11315</f>
        <v>0</v>
      </c>
      <c r="V11315" s="9">
        <f>(Q11315+U11315)/(0.944*1000)</f>
        <v>0</v>
      </c>
    </row>
    <row r="11316" spans="1:22" x14ac:dyDescent="0.3">
      <c r="A11316" s="14">
        <v>11361</v>
      </c>
      <c r="B11316" s="14" t="s">
        <v>12190</v>
      </c>
      <c r="C11316" s="14" t="s">
        <v>13510</v>
      </c>
      <c r="D11316" s="14" t="s">
        <v>13504</v>
      </c>
      <c r="E11316" s="14" t="s">
        <v>13495</v>
      </c>
      <c r="F11316" s="14">
        <v>10</v>
      </c>
      <c r="G11316" s="14">
        <v>0.4</v>
      </c>
      <c r="H11316" s="15">
        <v>1.4189999999999998E-2</v>
      </c>
      <c r="I11316" s="15">
        <f>M11316-V11316</f>
        <v>0.40581000000000006</v>
      </c>
      <c r="J11316" s="14"/>
      <c r="K11316" s="13"/>
      <c r="L11316" s="9">
        <f>G11316*1.05</f>
        <v>0.42000000000000004</v>
      </c>
      <c r="M11316" s="11">
        <f>L11316-H11316</f>
        <v>0.40581000000000006</v>
      </c>
      <c r="N11316" s="11">
        <v>0</v>
      </c>
      <c r="P11316" s="9">
        <f>0.5*N11316/1000</f>
        <v>0</v>
      </c>
      <c r="Q11316" s="9">
        <f>P11316+O11316</f>
        <v>0</v>
      </c>
      <c r="R11316" s="11">
        <v>0</v>
      </c>
      <c r="T11316" s="9">
        <f>0.5*R11316</f>
        <v>0</v>
      </c>
      <c r="U11316" s="9">
        <f>T11316+S11316</f>
        <v>0</v>
      </c>
      <c r="V11316" s="9">
        <f>(Q11316+U11316)/(0.944*1000)</f>
        <v>0</v>
      </c>
    </row>
    <row r="11317" spans="1:22" x14ac:dyDescent="0.3">
      <c r="A11317" s="14">
        <v>11362</v>
      </c>
      <c r="B11317" s="14" t="s">
        <v>12191</v>
      </c>
      <c r="C11317" s="14" t="s">
        <v>13510</v>
      </c>
      <c r="D11317" s="14" t="s">
        <v>13504</v>
      </c>
      <c r="E11317" s="14" t="s">
        <v>13495</v>
      </c>
      <c r="F11317" s="14">
        <v>10</v>
      </c>
      <c r="G11317" s="14">
        <v>2.5000000000000001E-2</v>
      </c>
      <c r="H11317" s="15">
        <v>1.3416000000000001E-2</v>
      </c>
      <c r="I11317" s="15">
        <f>M11317-V11317</f>
        <v>1.2834000000000002E-2</v>
      </c>
      <c r="J11317" s="14"/>
      <c r="K11317" s="13"/>
      <c r="L11317" s="9">
        <f>G11317*1.05</f>
        <v>2.6250000000000002E-2</v>
      </c>
      <c r="M11317" s="11">
        <f>L11317-H11317</f>
        <v>1.2834000000000002E-2</v>
      </c>
      <c r="N11317" s="11">
        <v>0</v>
      </c>
      <c r="P11317" s="9">
        <f>0.5*N11317/1000</f>
        <v>0</v>
      </c>
      <c r="Q11317" s="9">
        <f>P11317+O11317</f>
        <v>0</v>
      </c>
      <c r="R11317" s="11">
        <v>0</v>
      </c>
      <c r="T11317" s="9">
        <f>0.5*R11317</f>
        <v>0</v>
      </c>
      <c r="U11317" s="9">
        <f>T11317+S11317</f>
        <v>0</v>
      </c>
      <c r="V11317" s="9">
        <f>(Q11317+U11317)/(0.944*1000)</f>
        <v>0</v>
      </c>
    </row>
    <row r="11318" spans="1:22" x14ac:dyDescent="0.3">
      <c r="A11318" s="14">
        <v>11363</v>
      </c>
      <c r="B11318" s="14" t="s">
        <v>12192</v>
      </c>
      <c r="C11318" s="14" t="s">
        <v>13510</v>
      </c>
      <c r="D11318" s="14" t="s">
        <v>13504</v>
      </c>
      <c r="E11318" s="14" t="s">
        <v>13495</v>
      </c>
      <c r="F11318" s="14">
        <v>10</v>
      </c>
      <c r="G11318" s="14">
        <v>0.1</v>
      </c>
      <c r="H11318" s="15">
        <v>1.9296999999999998E-2</v>
      </c>
      <c r="I11318" s="15">
        <f>M11318-V11318</f>
        <v>8.5703000000000015E-2</v>
      </c>
      <c r="J11318" s="14"/>
      <c r="K11318" s="13"/>
      <c r="L11318" s="9">
        <f>G11318*1.05</f>
        <v>0.10500000000000001</v>
      </c>
      <c r="M11318" s="11">
        <f>L11318-H11318</f>
        <v>8.5703000000000015E-2</v>
      </c>
      <c r="N11318" s="11">
        <v>0</v>
      </c>
      <c r="P11318" s="9">
        <f>0.5*N11318/1000</f>
        <v>0</v>
      </c>
      <c r="Q11318" s="9">
        <f>P11318+O11318</f>
        <v>0</v>
      </c>
      <c r="R11318" s="11">
        <v>0</v>
      </c>
      <c r="T11318" s="9">
        <f>0.5*R11318</f>
        <v>0</v>
      </c>
      <c r="U11318" s="9">
        <f>T11318+S11318</f>
        <v>0</v>
      </c>
      <c r="V11318" s="9">
        <f>(Q11318+U11318)/(0.944*1000)</f>
        <v>0</v>
      </c>
    </row>
    <row r="11319" spans="1:22" x14ac:dyDescent="0.3">
      <c r="A11319" s="14">
        <v>11364</v>
      </c>
      <c r="B11319" s="14" t="s">
        <v>12193</v>
      </c>
      <c r="C11319" s="14" t="s">
        <v>13510</v>
      </c>
      <c r="D11319" s="14" t="s">
        <v>13504</v>
      </c>
      <c r="E11319" s="14" t="s">
        <v>13495</v>
      </c>
      <c r="F11319" s="14">
        <v>10</v>
      </c>
      <c r="G11319" s="14">
        <v>2.5000000000000001E-2</v>
      </c>
      <c r="H11319" s="15">
        <v>8.6409999999999976E-3</v>
      </c>
      <c r="I11319" s="15">
        <f>M11319-V11319</f>
        <v>1.7609000000000007E-2</v>
      </c>
      <c r="J11319" s="14"/>
      <c r="K11319" s="13"/>
      <c r="L11319" s="9">
        <f>G11319*1.05</f>
        <v>2.6250000000000002E-2</v>
      </c>
      <c r="M11319" s="11">
        <f>L11319-H11319</f>
        <v>1.7609000000000007E-2</v>
      </c>
      <c r="N11319" s="11">
        <v>0</v>
      </c>
      <c r="P11319" s="9">
        <f>0.5*N11319/1000</f>
        <v>0</v>
      </c>
      <c r="Q11319" s="9">
        <f>P11319+O11319</f>
        <v>0</v>
      </c>
      <c r="R11319" s="11">
        <v>0</v>
      </c>
      <c r="T11319" s="9">
        <f>0.5*R11319</f>
        <v>0</v>
      </c>
      <c r="U11319" s="9">
        <f>T11319+S11319</f>
        <v>0</v>
      </c>
      <c r="V11319" s="9">
        <f>(Q11319+U11319)/(0.944*1000)</f>
        <v>0</v>
      </c>
    </row>
    <row r="11320" spans="1:22" x14ac:dyDescent="0.3">
      <c r="A11320" s="14">
        <v>11365</v>
      </c>
      <c r="B11320" s="14" t="s">
        <v>12194</v>
      </c>
      <c r="C11320" s="14" t="s">
        <v>13510</v>
      </c>
      <c r="D11320" s="14" t="s">
        <v>13504</v>
      </c>
      <c r="E11320" s="14" t="s">
        <v>13495</v>
      </c>
      <c r="F11320" s="14">
        <v>10</v>
      </c>
      <c r="G11320" s="14">
        <v>0.4</v>
      </c>
      <c r="H11320" s="15">
        <v>0.26700000000000002</v>
      </c>
      <c r="I11320" s="15">
        <f>M11320-V11320</f>
        <v>0.15300000000000002</v>
      </c>
      <c r="J11320" s="14"/>
      <c r="K11320" s="13"/>
      <c r="L11320" s="9">
        <f>G11320*1.05</f>
        <v>0.42000000000000004</v>
      </c>
      <c r="M11320" s="11">
        <f>L11320-H11320</f>
        <v>0.15300000000000002</v>
      </c>
      <c r="N11320" s="11">
        <v>0</v>
      </c>
      <c r="P11320" s="9">
        <f>0.5*N11320/1000</f>
        <v>0</v>
      </c>
      <c r="Q11320" s="9">
        <f>P11320+O11320</f>
        <v>0</v>
      </c>
      <c r="R11320" s="11">
        <v>0</v>
      </c>
      <c r="T11320" s="9">
        <f>0.5*R11320</f>
        <v>0</v>
      </c>
      <c r="U11320" s="9">
        <f>T11320+S11320</f>
        <v>0</v>
      </c>
      <c r="V11320" s="9">
        <f>(Q11320+U11320)/(0.944*1000)</f>
        <v>0</v>
      </c>
    </row>
    <row r="11321" spans="1:22" x14ac:dyDescent="0.3">
      <c r="A11321" s="14">
        <v>11366</v>
      </c>
      <c r="B11321" s="14" t="s">
        <v>12195</v>
      </c>
      <c r="C11321" s="14" t="s">
        <v>13510</v>
      </c>
      <c r="D11321" s="14" t="s">
        <v>13504</v>
      </c>
      <c r="E11321" s="14" t="s">
        <v>13495</v>
      </c>
      <c r="F11321" s="14">
        <v>10</v>
      </c>
      <c r="G11321" s="14">
        <v>0.4</v>
      </c>
      <c r="H11321" s="15">
        <v>6.7204999999999987E-2</v>
      </c>
      <c r="I11321" s="15">
        <f>M11321-V11321</f>
        <v>0.35279500000000008</v>
      </c>
      <c r="J11321" s="14"/>
      <c r="K11321" s="13"/>
      <c r="L11321" s="9">
        <f>G11321*1.05</f>
        <v>0.42000000000000004</v>
      </c>
      <c r="M11321" s="11">
        <f>L11321-H11321</f>
        <v>0.35279500000000008</v>
      </c>
      <c r="N11321" s="11">
        <v>0</v>
      </c>
      <c r="P11321" s="9">
        <f>0.5*N11321/1000</f>
        <v>0</v>
      </c>
      <c r="Q11321" s="9">
        <f>P11321+O11321</f>
        <v>0</v>
      </c>
      <c r="R11321" s="11">
        <v>0</v>
      </c>
      <c r="T11321" s="9">
        <f>0.5*R11321</f>
        <v>0</v>
      </c>
      <c r="U11321" s="9">
        <f>T11321+S11321</f>
        <v>0</v>
      </c>
      <c r="V11321" s="9">
        <f>(Q11321+U11321)/(0.944*1000)</f>
        <v>0</v>
      </c>
    </row>
    <row r="11322" spans="1:22" x14ac:dyDescent="0.3">
      <c r="A11322" s="14">
        <v>11367</v>
      </c>
      <c r="B11322" s="14" t="s">
        <v>12196</v>
      </c>
      <c r="C11322" s="14" t="s">
        <v>13510</v>
      </c>
      <c r="D11322" s="14" t="s">
        <v>13504</v>
      </c>
      <c r="E11322" s="14" t="s">
        <v>13495</v>
      </c>
      <c r="F11322" s="14">
        <v>10</v>
      </c>
      <c r="G11322" s="14">
        <v>0.4</v>
      </c>
      <c r="H11322" s="15">
        <v>8.968799999999999E-2</v>
      </c>
      <c r="I11322" s="15">
        <f>M11322-V11322</f>
        <v>0.33031200000000005</v>
      </c>
      <c r="J11322" s="14"/>
      <c r="K11322" s="13"/>
      <c r="L11322" s="9">
        <f>G11322*1.05</f>
        <v>0.42000000000000004</v>
      </c>
      <c r="M11322" s="11">
        <f>L11322-H11322</f>
        <v>0.33031200000000005</v>
      </c>
      <c r="N11322" s="11">
        <v>0</v>
      </c>
      <c r="P11322" s="9">
        <f>0.5*N11322/1000</f>
        <v>0</v>
      </c>
      <c r="Q11322" s="9">
        <f>P11322+O11322</f>
        <v>0</v>
      </c>
      <c r="R11322" s="11">
        <v>0</v>
      </c>
      <c r="T11322" s="9">
        <f>0.5*R11322</f>
        <v>0</v>
      </c>
      <c r="U11322" s="9">
        <f>T11322+S11322</f>
        <v>0</v>
      </c>
      <c r="V11322" s="9">
        <f>(Q11322+U11322)/(0.944*1000)</f>
        <v>0</v>
      </c>
    </row>
    <row r="11323" spans="1:22" x14ac:dyDescent="0.3">
      <c r="A11323" s="14">
        <v>11368</v>
      </c>
      <c r="B11323" s="14" t="s">
        <v>12197</v>
      </c>
      <c r="C11323" s="14" t="s">
        <v>13510</v>
      </c>
      <c r="D11323" s="14" t="s">
        <v>13504</v>
      </c>
      <c r="E11323" s="14" t="s">
        <v>13495</v>
      </c>
      <c r="F11323" s="14">
        <v>10</v>
      </c>
      <c r="G11323" s="14">
        <v>0.4</v>
      </c>
      <c r="H11323" s="15">
        <v>0.103618</v>
      </c>
      <c r="I11323" s="15">
        <f>M11323-V11323</f>
        <v>0.31638200000000005</v>
      </c>
      <c r="J11323" s="14"/>
      <c r="K11323" s="13"/>
      <c r="L11323" s="9">
        <f>G11323*1.05</f>
        <v>0.42000000000000004</v>
      </c>
      <c r="M11323" s="11">
        <f>L11323-H11323</f>
        <v>0.31638200000000005</v>
      </c>
      <c r="N11323" s="11">
        <v>0</v>
      </c>
      <c r="P11323" s="9">
        <f>0.5*N11323/1000</f>
        <v>0</v>
      </c>
      <c r="Q11323" s="9">
        <f>P11323+O11323</f>
        <v>0</v>
      </c>
      <c r="R11323" s="11">
        <v>0</v>
      </c>
      <c r="T11323" s="9">
        <f>0.5*R11323</f>
        <v>0</v>
      </c>
      <c r="U11323" s="9">
        <f>T11323+S11323</f>
        <v>0</v>
      </c>
      <c r="V11323" s="9">
        <f>(Q11323+U11323)/(0.944*1000)</f>
        <v>0</v>
      </c>
    </row>
    <row r="11324" spans="1:22" x14ac:dyDescent="0.3">
      <c r="A11324" s="14">
        <v>11369</v>
      </c>
      <c r="B11324" s="14" t="s">
        <v>12198</v>
      </c>
      <c r="C11324" s="14" t="s">
        <v>13510</v>
      </c>
      <c r="D11324" s="14" t="s">
        <v>13504</v>
      </c>
      <c r="E11324" s="14" t="s">
        <v>13495</v>
      </c>
      <c r="F11324" s="14">
        <v>10</v>
      </c>
      <c r="G11324" s="14">
        <v>0.16</v>
      </c>
      <c r="H11324" s="15">
        <v>0</v>
      </c>
      <c r="I11324" s="15">
        <f>M11324-V11324</f>
        <v>0.16005508474576272</v>
      </c>
      <c r="J11324" s="14"/>
      <c r="K11324" s="13"/>
      <c r="L11324" s="9">
        <f>G11324*1.05</f>
        <v>0.16800000000000001</v>
      </c>
      <c r="M11324" s="11">
        <f>L11324-H11324</f>
        <v>0.16800000000000001</v>
      </c>
      <c r="N11324" s="11">
        <v>0</v>
      </c>
      <c r="P11324" s="9">
        <f>0.5*N11324/1000</f>
        <v>0</v>
      </c>
      <c r="Q11324" s="9">
        <f>P11324+O11324</f>
        <v>0</v>
      </c>
      <c r="R11324" s="11">
        <v>15</v>
      </c>
      <c r="T11324" s="9">
        <f>0.5*R11324</f>
        <v>7.5</v>
      </c>
      <c r="U11324" s="9">
        <f>T11324+S11324</f>
        <v>7.5</v>
      </c>
      <c r="V11324" s="9">
        <f>(Q11324+U11324)/(0.944*1000)</f>
        <v>7.9449152542372878E-3</v>
      </c>
    </row>
    <row r="11325" spans="1:22" x14ac:dyDescent="0.3">
      <c r="A11325" s="14">
        <v>11370</v>
      </c>
      <c r="B11325" s="14" t="s">
        <v>12199</v>
      </c>
      <c r="C11325" s="14" t="s">
        <v>13510</v>
      </c>
      <c r="D11325" s="14" t="s">
        <v>13504</v>
      </c>
      <c r="E11325" s="14" t="s">
        <v>13495</v>
      </c>
      <c r="F11325" s="14">
        <v>10</v>
      </c>
      <c r="G11325" s="14">
        <v>2.5000000000000001E-2</v>
      </c>
      <c r="H11325" s="15">
        <v>1.2844E-2</v>
      </c>
      <c r="I11325" s="15">
        <f>M11325-V11325</f>
        <v>1.3403351694915256E-2</v>
      </c>
      <c r="J11325" s="14"/>
      <c r="K11325" s="13"/>
      <c r="L11325" s="9">
        <f>G11325*1.05</f>
        <v>2.6250000000000002E-2</v>
      </c>
      <c r="M11325" s="11">
        <f>L11325-H11325</f>
        <v>1.3406000000000003E-2</v>
      </c>
      <c r="N11325" s="11">
        <v>5</v>
      </c>
      <c r="P11325" s="9">
        <f>0.5*N11325/1000</f>
        <v>2.5000000000000001E-3</v>
      </c>
      <c r="Q11325" s="9">
        <f>P11325+O11325</f>
        <v>2.5000000000000001E-3</v>
      </c>
      <c r="R11325" s="11">
        <v>0</v>
      </c>
      <c r="T11325" s="9">
        <f>0.5*R11325</f>
        <v>0</v>
      </c>
      <c r="U11325" s="9">
        <f>T11325+S11325</f>
        <v>0</v>
      </c>
      <c r="V11325" s="9">
        <f>(Q11325+U11325)/(0.944*1000)</f>
        <v>2.6483050847457629E-6</v>
      </c>
    </row>
    <row r="11326" spans="1:22" x14ac:dyDescent="0.3">
      <c r="A11326" s="14">
        <v>11371</v>
      </c>
      <c r="B11326" s="14" t="s">
        <v>883</v>
      </c>
      <c r="C11326" s="14" t="s">
        <v>13510</v>
      </c>
      <c r="D11326" s="14" t="s">
        <v>13504</v>
      </c>
      <c r="E11326" s="14" t="s">
        <v>13495</v>
      </c>
      <c r="F11326" s="14">
        <v>10</v>
      </c>
      <c r="G11326" s="14">
        <v>6.3E-2</v>
      </c>
      <c r="H11326" s="15">
        <v>1.5501800000000003E-2</v>
      </c>
      <c r="I11326" s="15">
        <f>M11326-V11326</f>
        <v>5.0648199999999997E-2</v>
      </c>
      <c r="J11326" s="14"/>
      <c r="K11326" s="13"/>
      <c r="L11326" s="9">
        <f>G11326*1.05</f>
        <v>6.615E-2</v>
      </c>
      <c r="M11326" s="11">
        <f>L11326-H11326</f>
        <v>5.0648199999999997E-2</v>
      </c>
      <c r="N11326" s="11">
        <v>0</v>
      </c>
      <c r="P11326" s="9">
        <f>0.5*N11326/1000</f>
        <v>0</v>
      </c>
      <c r="Q11326" s="9">
        <f>P11326+O11326</f>
        <v>0</v>
      </c>
      <c r="R11326" s="11">
        <v>0</v>
      </c>
      <c r="T11326" s="9">
        <f>0.5*R11326</f>
        <v>0</v>
      </c>
      <c r="U11326" s="9">
        <f>T11326+S11326</f>
        <v>0</v>
      </c>
      <c r="V11326" s="9">
        <f>(Q11326+U11326)/(0.944*1000)</f>
        <v>0</v>
      </c>
    </row>
    <row r="11327" spans="1:22" x14ac:dyDescent="0.3">
      <c r="A11327" s="14">
        <v>11372</v>
      </c>
      <c r="B11327" s="14" t="s">
        <v>884</v>
      </c>
      <c r="C11327" s="14" t="s">
        <v>13510</v>
      </c>
      <c r="D11327" s="14" t="s">
        <v>13504</v>
      </c>
      <c r="E11327" s="14" t="s">
        <v>13495</v>
      </c>
      <c r="F11327" s="14">
        <v>10</v>
      </c>
      <c r="G11327" s="14">
        <v>2.5000000000000001E-2</v>
      </c>
      <c r="H11327" s="15">
        <v>0</v>
      </c>
      <c r="I11327" s="15">
        <f>M11327-V11327</f>
        <v>2.6250000000000002E-2</v>
      </c>
      <c r="J11327" s="14"/>
      <c r="K11327" s="13"/>
      <c r="L11327" s="9">
        <f>G11327*1.05</f>
        <v>2.6250000000000002E-2</v>
      </c>
      <c r="M11327" s="11">
        <f>L11327-H11327</f>
        <v>2.6250000000000002E-2</v>
      </c>
      <c r="N11327" s="11">
        <v>0</v>
      </c>
      <c r="P11327" s="9">
        <f>0.5*N11327/1000</f>
        <v>0</v>
      </c>
      <c r="Q11327" s="9">
        <f>P11327+O11327</f>
        <v>0</v>
      </c>
      <c r="R11327" s="11">
        <v>0</v>
      </c>
      <c r="T11327" s="9">
        <f>0.5*R11327</f>
        <v>0</v>
      </c>
      <c r="U11327" s="9">
        <f>T11327+S11327</f>
        <v>0</v>
      </c>
      <c r="V11327" s="9">
        <f>(Q11327+U11327)/(0.944*1000)</f>
        <v>0</v>
      </c>
    </row>
    <row r="11328" spans="1:22" x14ac:dyDescent="0.3">
      <c r="A11328" s="14">
        <v>11373</v>
      </c>
      <c r="B11328" s="14" t="s">
        <v>12200</v>
      </c>
      <c r="C11328" s="14" t="s">
        <v>13510</v>
      </c>
      <c r="D11328" s="14" t="s">
        <v>13504</v>
      </c>
      <c r="E11328" s="14" t="s">
        <v>13495</v>
      </c>
      <c r="F11328" s="14">
        <v>10</v>
      </c>
      <c r="G11328" s="14">
        <v>0.16</v>
      </c>
      <c r="H11328" s="15">
        <v>1.5771999999999991E-2</v>
      </c>
      <c r="I11328" s="15">
        <f>M11328-V11328</f>
        <v>0.15222800000000003</v>
      </c>
      <c r="J11328" s="14"/>
      <c r="K11328" s="13"/>
      <c r="L11328" s="9">
        <f>G11328*1.05</f>
        <v>0.16800000000000001</v>
      </c>
      <c r="M11328" s="11">
        <f>L11328-H11328</f>
        <v>0.15222800000000003</v>
      </c>
      <c r="N11328" s="11">
        <v>0</v>
      </c>
      <c r="P11328" s="9">
        <f>0.5*N11328/1000</f>
        <v>0</v>
      </c>
      <c r="Q11328" s="9">
        <f>P11328+O11328</f>
        <v>0</v>
      </c>
      <c r="R11328" s="11">
        <v>0</v>
      </c>
      <c r="T11328" s="9">
        <f>0.5*R11328</f>
        <v>0</v>
      </c>
      <c r="U11328" s="9">
        <f>T11328+S11328</f>
        <v>0</v>
      </c>
      <c r="V11328" s="9">
        <f>(Q11328+U11328)/(0.944*1000)</f>
        <v>0</v>
      </c>
    </row>
    <row r="11329" spans="1:22" x14ac:dyDescent="0.3">
      <c r="A11329" s="14">
        <v>11374</v>
      </c>
      <c r="B11329" s="14" t="s">
        <v>12201</v>
      </c>
      <c r="C11329" s="14" t="s">
        <v>13510</v>
      </c>
      <c r="D11329" s="14" t="s">
        <v>13504</v>
      </c>
      <c r="E11329" s="14" t="s">
        <v>13495</v>
      </c>
      <c r="F11329" s="14">
        <v>10</v>
      </c>
      <c r="G11329" s="14">
        <v>0.63</v>
      </c>
      <c r="H11329" s="15">
        <v>4.6720000000000025E-2</v>
      </c>
      <c r="I11329" s="15">
        <f>M11329-V11329</f>
        <v>0.6147800000000001</v>
      </c>
      <c r="J11329" s="14"/>
      <c r="K11329" s="13"/>
      <c r="L11329" s="9">
        <f>G11329*1.05</f>
        <v>0.66150000000000009</v>
      </c>
      <c r="M11329" s="11">
        <f>L11329-H11329</f>
        <v>0.6147800000000001</v>
      </c>
      <c r="N11329" s="11">
        <v>0</v>
      </c>
      <c r="P11329" s="9">
        <f>0.5*N11329/1000</f>
        <v>0</v>
      </c>
      <c r="Q11329" s="9">
        <f>P11329+O11329</f>
        <v>0</v>
      </c>
      <c r="R11329" s="11">
        <v>0</v>
      </c>
      <c r="T11329" s="9">
        <f>0.5*R11329</f>
        <v>0</v>
      </c>
      <c r="U11329" s="9">
        <f>T11329+S11329</f>
        <v>0</v>
      </c>
      <c r="V11329" s="9">
        <f>(Q11329+U11329)/(0.944*1000)</f>
        <v>0</v>
      </c>
    </row>
    <row r="11330" spans="1:22" x14ac:dyDescent="0.3">
      <c r="A11330" s="14">
        <v>11375</v>
      </c>
      <c r="B11330" s="14" t="s">
        <v>12202</v>
      </c>
      <c r="C11330" s="14" t="s">
        <v>13510</v>
      </c>
      <c r="D11330" s="14" t="s">
        <v>13504</v>
      </c>
      <c r="E11330" s="14" t="s">
        <v>13495</v>
      </c>
      <c r="F11330" s="14">
        <v>10</v>
      </c>
      <c r="G11330" s="14">
        <v>0.04</v>
      </c>
      <c r="H11330" s="15">
        <v>1.1649999999999992E-3</v>
      </c>
      <c r="I11330" s="15">
        <f>M11330-V11330</f>
        <v>4.0835000000000003E-2</v>
      </c>
      <c r="J11330" s="14"/>
      <c r="K11330" s="13"/>
      <c r="L11330" s="9">
        <f>G11330*1.05</f>
        <v>4.2000000000000003E-2</v>
      </c>
      <c r="M11330" s="11">
        <f>L11330-H11330</f>
        <v>4.0835000000000003E-2</v>
      </c>
      <c r="N11330" s="11">
        <v>0</v>
      </c>
      <c r="P11330" s="9">
        <f>0.5*N11330/1000</f>
        <v>0</v>
      </c>
      <c r="Q11330" s="9">
        <f>P11330+O11330</f>
        <v>0</v>
      </c>
      <c r="R11330" s="11">
        <v>0</v>
      </c>
      <c r="T11330" s="9">
        <f>0.5*R11330</f>
        <v>0</v>
      </c>
      <c r="U11330" s="9">
        <f>T11330+S11330</f>
        <v>0</v>
      </c>
      <c r="V11330" s="9">
        <f>(Q11330+U11330)/(0.944*1000)</f>
        <v>0</v>
      </c>
    </row>
    <row r="11331" spans="1:22" x14ac:dyDescent="0.3">
      <c r="A11331" s="14">
        <v>11376</v>
      </c>
      <c r="B11331" s="14" t="s">
        <v>12203</v>
      </c>
      <c r="C11331" s="14" t="s">
        <v>13510</v>
      </c>
      <c r="D11331" s="14" t="s">
        <v>13504</v>
      </c>
      <c r="E11331" s="14" t="s">
        <v>13495</v>
      </c>
      <c r="F11331" s="14">
        <v>10</v>
      </c>
      <c r="G11331" s="14">
        <v>0.25</v>
      </c>
      <c r="H11331" s="15">
        <v>8.2000000000000003E-2</v>
      </c>
      <c r="I11331" s="15">
        <f>M11331-V11331</f>
        <v>0.18049999999999999</v>
      </c>
      <c r="J11331" s="14"/>
      <c r="K11331" s="13"/>
      <c r="L11331" s="9">
        <f>G11331*1.05</f>
        <v>0.26250000000000001</v>
      </c>
      <c r="M11331" s="11">
        <f>L11331-H11331</f>
        <v>0.18049999999999999</v>
      </c>
      <c r="N11331" s="11">
        <v>0</v>
      </c>
      <c r="P11331" s="9">
        <f>0.5*N11331/1000</f>
        <v>0</v>
      </c>
      <c r="Q11331" s="9">
        <f>P11331+O11331</f>
        <v>0</v>
      </c>
      <c r="R11331" s="11">
        <v>0</v>
      </c>
      <c r="T11331" s="9">
        <f>0.5*R11331</f>
        <v>0</v>
      </c>
      <c r="U11331" s="9">
        <f>T11331+S11331</f>
        <v>0</v>
      </c>
      <c r="V11331" s="9">
        <f>(Q11331+U11331)/(0.944*1000)</f>
        <v>0</v>
      </c>
    </row>
    <row r="11332" spans="1:22" x14ac:dyDescent="0.3">
      <c r="A11332" s="14">
        <v>11377</v>
      </c>
      <c r="B11332" s="14" t="s">
        <v>12204</v>
      </c>
      <c r="C11332" s="14" t="s">
        <v>13510</v>
      </c>
      <c r="D11332" s="14" t="s">
        <v>13504</v>
      </c>
      <c r="E11332" s="14" t="s">
        <v>13495</v>
      </c>
      <c r="F11332" s="14">
        <v>10</v>
      </c>
      <c r="G11332" s="14">
        <v>0.4</v>
      </c>
      <c r="H11332" s="15">
        <v>0.27600000000000002</v>
      </c>
      <c r="I11332" s="15">
        <f>M11332-V11332</f>
        <v>0.14400000000000002</v>
      </c>
      <c r="J11332" s="14"/>
      <c r="K11332" s="13"/>
      <c r="L11332" s="9">
        <f>G11332*1.05</f>
        <v>0.42000000000000004</v>
      </c>
      <c r="M11332" s="11">
        <f>L11332-H11332</f>
        <v>0.14400000000000002</v>
      </c>
      <c r="N11332" s="11">
        <v>0</v>
      </c>
      <c r="P11332" s="9">
        <f>0.5*N11332/1000</f>
        <v>0</v>
      </c>
      <c r="Q11332" s="9">
        <f>P11332+O11332</f>
        <v>0</v>
      </c>
      <c r="R11332" s="11">
        <v>0</v>
      </c>
      <c r="T11332" s="9">
        <f>0.5*R11332</f>
        <v>0</v>
      </c>
      <c r="U11332" s="9">
        <f>T11332+S11332</f>
        <v>0</v>
      </c>
      <c r="V11332" s="9">
        <f>(Q11332+U11332)/(0.944*1000)</f>
        <v>0</v>
      </c>
    </row>
    <row r="11333" spans="1:22" x14ac:dyDescent="0.3">
      <c r="A11333" s="14">
        <v>11378</v>
      </c>
      <c r="B11333" s="14" t="s">
        <v>12205</v>
      </c>
      <c r="C11333" s="14" t="s">
        <v>13510</v>
      </c>
      <c r="D11333" s="14" t="s">
        <v>13504</v>
      </c>
      <c r="E11333" s="14" t="s">
        <v>13495</v>
      </c>
      <c r="F11333" s="14">
        <v>10</v>
      </c>
      <c r="G11333" s="14">
        <v>0.63</v>
      </c>
      <c r="H11333" s="15">
        <v>0.38500000000000001</v>
      </c>
      <c r="I11333" s="15">
        <f>M11333-V11333</f>
        <v>0.27650000000000008</v>
      </c>
      <c r="J11333" s="14"/>
      <c r="K11333" s="13"/>
      <c r="L11333" s="9">
        <f>G11333*1.05</f>
        <v>0.66150000000000009</v>
      </c>
      <c r="M11333" s="11">
        <f>L11333-H11333</f>
        <v>0.27650000000000008</v>
      </c>
      <c r="N11333" s="11">
        <v>0</v>
      </c>
      <c r="P11333" s="9">
        <f>0.5*N11333/1000</f>
        <v>0</v>
      </c>
      <c r="Q11333" s="9">
        <f>P11333+O11333</f>
        <v>0</v>
      </c>
      <c r="R11333" s="11">
        <v>0</v>
      </c>
      <c r="T11333" s="9">
        <f>0.5*R11333</f>
        <v>0</v>
      </c>
      <c r="U11333" s="9">
        <f>T11333+S11333</f>
        <v>0</v>
      </c>
      <c r="V11333" s="9">
        <f>(Q11333+U11333)/(0.944*1000)</f>
        <v>0</v>
      </c>
    </row>
    <row r="11334" spans="1:22" x14ac:dyDescent="0.3">
      <c r="A11334" s="14">
        <v>11379</v>
      </c>
      <c r="B11334" s="14" t="s">
        <v>12206</v>
      </c>
      <c r="C11334" s="14" t="s">
        <v>13510</v>
      </c>
      <c r="D11334" s="14" t="s">
        <v>13504</v>
      </c>
      <c r="E11334" s="14" t="s">
        <v>13495</v>
      </c>
      <c r="F11334" s="14">
        <v>10</v>
      </c>
      <c r="G11334" s="14">
        <v>6.3E-2</v>
      </c>
      <c r="H11334" s="15">
        <v>1.0579999999999999E-2</v>
      </c>
      <c r="I11334" s="15">
        <f>M11334-V11334</f>
        <v>5.5570000000000001E-2</v>
      </c>
      <c r="J11334" s="14"/>
      <c r="K11334" s="13"/>
      <c r="L11334" s="9">
        <f>G11334*1.05</f>
        <v>6.615E-2</v>
      </c>
      <c r="M11334" s="11">
        <f>L11334-H11334</f>
        <v>5.5570000000000001E-2</v>
      </c>
      <c r="N11334" s="11">
        <v>0</v>
      </c>
      <c r="P11334" s="9">
        <f>0.5*N11334/1000</f>
        <v>0</v>
      </c>
      <c r="Q11334" s="9">
        <f>P11334+O11334</f>
        <v>0</v>
      </c>
      <c r="R11334" s="11">
        <v>0</v>
      </c>
      <c r="T11334" s="9">
        <f>0.5*R11334</f>
        <v>0</v>
      </c>
      <c r="U11334" s="9">
        <f>T11334+S11334</f>
        <v>0</v>
      </c>
      <c r="V11334" s="9">
        <f>(Q11334+U11334)/(0.944*1000)</f>
        <v>0</v>
      </c>
    </row>
    <row r="11335" spans="1:22" x14ac:dyDescent="0.3">
      <c r="A11335" s="14">
        <v>11380</v>
      </c>
      <c r="B11335" s="14" t="s">
        <v>12207</v>
      </c>
      <c r="C11335" s="14" t="s">
        <v>13510</v>
      </c>
      <c r="D11335" s="14" t="s">
        <v>13504</v>
      </c>
      <c r="E11335" s="14" t="s">
        <v>13495</v>
      </c>
      <c r="F11335" s="14">
        <v>10</v>
      </c>
      <c r="G11335" s="14">
        <v>0.16</v>
      </c>
      <c r="H11335" s="15">
        <v>7.924500000000001E-2</v>
      </c>
      <c r="I11335" s="15">
        <f>M11335-V11335</f>
        <v>8.8755000000000001E-2</v>
      </c>
      <c r="J11335" s="14"/>
      <c r="K11335" s="13"/>
      <c r="L11335" s="9">
        <f>G11335*1.05</f>
        <v>0.16800000000000001</v>
      </c>
      <c r="M11335" s="11">
        <f>L11335-H11335</f>
        <v>8.8755000000000001E-2</v>
      </c>
      <c r="N11335" s="11">
        <v>0</v>
      </c>
      <c r="P11335" s="9">
        <f>0.5*N11335/1000</f>
        <v>0</v>
      </c>
      <c r="Q11335" s="9">
        <f>P11335+O11335</f>
        <v>0</v>
      </c>
      <c r="R11335" s="11">
        <v>0</v>
      </c>
      <c r="T11335" s="9">
        <f>0.5*R11335</f>
        <v>0</v>
      </c>
      <c r="U11335" s="9">
        <f>T11335+S11335</f>
        <v>0</v>
      </c>
      <c r="V11335" s="9">
        <f>(Q11335+U11335)/(0.944*1000)</f>
        <v>0</v>
      </c>
    </row>
    <row r="11336" spans="1:22" x14ac:dyDescent="0.3">
      <c r="A11336" s="14">
        <v>11381</v>
      </c>
      <c r="B11336" s="14" t="s">
        <v>12208</v>
      </c>
      <c r="C11336" s="14" t="s">
        <v>13510</v>
      </c>
      <c r="D11336" s="14" t="s">
        <v>13504</v>
      </c>
      <c r="E11336" s="14" t="s">
        <v>13495</v>
      </c>
      <c r="F11336" s="14">
        <v>10</v>
      </c>
      <c r="G11336" s="14">
        <v>0.4</v>
      </c>
      <c r="H11336" s="15">
        <v>0.26700000000000002</v>
      </c>
      <c r="I11336" s="15">
        <f>M11336-V11336</f>
        <v>0.15300000000000002</v>
      </c>
      <c r="J11336" s="14"/>
      <c r="K11336" s="13"/>
      <c r="L11336" s="9">
        <f>G11336*1.05</f>
        <v>0.42000000000000004</v>
      </c>
      <c r="M11336" s="11">
        <f>L11336-H11336</f>
        <v>0.15300000000000002</v>
      </c>
      <c r="N11336" s="11">
        <v>0</v>
      </c>
      <c r="P11336" s="9">
        <f>0.5*N11336/1000</f>
        <v>0</v>
      </c>
      <c r="Q11336" s="9">
        <f>P11336+O11336</f>
        <v>0</v>
      </c>
      <c r="R11336" s="11">
        <v>0</v>
      </c>
      <c r="T11336" s="9">
        <f>0.5*R11336</f>
        <v>0</v>
      </c>
      <c r="U11336" s="9">
        <f>T11336+S11336</f>
        <v>0</v>
      </c>
      <c r="V11336" s="9">
        <f>(Q11336+U11336)/(0.944*1000)</f>
        <v>0</v>
      </c>
    </row>
    <row r="11337" spans="1:22" x14ac:dyDescent="0.3">
      <c r="A11337" s="14">
        <v>11382</v>
      </c>
      <c r="B11337" s="14" t="s">
        <v>12209</v>
      </c>
      <c r="C11337" s="14" t="s">
        <v>13510</v>
      </c>
      <c r="D11337" s="14" t="s">
        <v>13504</v>
      </c>
      <c r="E11337" s="14" t="s">
        <v>13495</v>
      </c>
      <c r="F11337" s="14">
        <v>10</v>
      </c>
      <c r="G11337" s="14">
        <v>0.4</v>
      </c>
      <c r="H11337" s="15">
        <v>0.10423699999999997</v>
      </c>
      <c r="I11337" s="15">
        <f>M11337-V11337</f>
        <v>0.31576300000000007</v>
      </c>
      <c r="J11337" s="14"/>
      <c r="K11337" s="13"/>
      <c r="L11337" s="9">
        <f>G11337*1.05</f>
        <v>0.42000000000000004</v>
      </c>
      <c r="M11337" s="11">
        <f>L11337-H11337</f>
        <v>0.31576300000000007</v>
      </c>
      <c r="N11337" s="11">
        <v>0</v>
      </c>
      <c r="P11337" s="9">
        <f>0.5*N11337/1000</f>
        <v>0</v>
      </c>
      <c r="Q11337" s="9">
        <f>P11337+O11337</f>
        <v>0</v>
      </c>
      <c r="R11337" s="11">
        <v>0</v>
      </c>
      <c r="T11337" s="9">
        <f>0.5*R11337</f>
        <v>0</v>
      </c>
      <c r="U11337" s="9">
        <f>T11337+S11337</f>
        <v>0</v>
      </c>
      <c r="V11337" s="9">
        <f>(Q11337+U11337)/(0.944*1000)</f>
        <v>0</v>
      </c>
    </row>
    <row r="11338" spans="1:22" x14ac:dyDescent="0.3">
      <c r="A11338" s="14">
        <v>11383</v>
      </c>
      <c r="B11338" s="14" t="s">
        <v>12210</v>
      </c>
      <c r="C11338" s="14" t="s">
        <v>13510</v>
      </c>
      <c r="D11338" s="14" t="s">
        <v>13504</v>
      </c>
      <c r="E11338" s="14" t="s">
        <v>13495</v>
      </c>
      <c r="F11338" s="14">
        <v>10</v>
      </c>
      <c r="G11338" s="14">
        <v>3.2000000000000001E-2</v>
      </c>
      <c r="H11338" s="15">
        <v>1.5749999999999994E-3</v>
      </c>
      <c r="I11338" s="15">
        <f>M11338-V11338</f>
        <v>3.2025000000000005E-2</v>
      </c>
      <c r="J11338" s="14"/>
      <c r="K11338" s="13"/>
      <c r="L11338" s="9">
        <f>G11338*1.05</f>
        <v>3.3600000000000005E-2</v>
      </c>
      <c r="M11338" s="11">
        <f>L11338-H11338</f>
        <v>3.2025000000000005E-2</v>
      </c>
      <c r="N11338" s="11">
        <v>0</v>
      </c>
      <c r="P11338" s="9">
        <f>0.5*N11338/1000</f>
        <v>0</v>
      </c>
      <c r="Q11338" s="9">
        <f>P11338+O11338</f>
        <v>0</v>
      </c>
      <c r="R11338" s="11">
        <v>0</v>
      </c>
      <c r="T11338" s="9">
        <f>0.5*R11338</f>
        <v>0</v>
      </c>
      <c r="U11338" s="9">
        <f>T11338+S11338</f>
        <v>0</v>
      </c>
      <c r="V11338" s="9">
        <f>(Q11338+U11338)/(0.944*1000)</f>
        <v>0</v>
      </c>
    </row>
    <row r="11339" spans="1:22" x14ac:dyDescent="0.3">
      <c r="A11339" s="14">
        <v>11384</v>
      </c>
      <c r="B11339" s="14" t="s">
        <v>12211</v>
      </c>
      <c r="C11339" s="14" t="s">
        <v>13510</v>
      </c>
      <c r="D11339" s="14" t="s">
        <v>13504</v>
      </c>
      <c r="E11339" s="14" t="s">
        <v>13495</v>
      </c>
      <c r="F11339" s="14">
        <v>10</v>
      </c>
      <c r="G11339" s="14">
        <v>3.2000000000000001E-2</v>
      </c>
      <c r="H11339" s="15">
        <v>1.5539999999999985E-3</v>
      </c>
      <c r="I11339" s="15">
        <f>M11339-V11339</f>
        <v>3.2046000000000005E-2</v>
      </c>
      <c r="J11339" s="14"/>
      <c r="K11339" s="13"/>
      <c r="L11339" s="9">
        <f>G11339*1.05</f>
        <v>3.3600000000000005E-2</v>
      </c>
      <c r="M11339" s="11">
        <f>L11339-H11339</f>
        <v>3.2046000000000005E-2</v>
      </c>
      <c r="N11339" s="11">
        <v>0</v>
      </c>
      <c r="P11339" s="9">
        <f>0.5*N11339/1000</f>
        <v>0</v>
      </c>
      <c r="Q11339" s="9">
        <f>P11339+O11339</f>
        <v>0</v>
      </c>
      <c r="R11339" s="11">
        <v>0</v>
      </c>
      <c r="T11339" s="9">
        <f>0.5*R11339</f>
        <v>0</v>
      </c>
      <c r="U11339" s="9">
        <f>T11339+S11339</f>
        <v>0</v>
      </c>
      <c r="V11339" s="9">
        <f>(Q11339+U11339)/(0.944*1000)</f>
        <v>0</v>
      </c>
    </row>
    <row r="11340" spans="1:22" x14ac:dyDescent="0.3">
      <c r="A11340" s="14">
        <v>11385</v>
      </c>
      <c r="B11340" s="14" t="s">
        <v>12212</v>
      </c>
      <c r="C11340" s="14" t="s">
        <v>13510</v>
      </c>
      <c r="D11340" s="14" t="s">
        <v>13504</v>
      </c>
      <c r="E11340" s="14" t="s">
        <v>13495</v>
      </c>
      <c r="F11340" s="14">
        <v>10</v>
      </c>
      <c r="G11340" s="14">
        <v>3.2000000000000001E-2</v>
      </c>
      <c r="H11340" s="15">
        <v>3.9830000000000004E-3</v>
      </c>
      <c r="I11340" s="15">
        <f>M11340-V11340</f>
        <v>2.9617000000000004E-2</v>
      </c>
      <c r="J11340" s="14"/>
      <c r="K11340" s="13"/>
      <c r="L11340" s="9">
        <f>G11340*1.05</f>
        <v>3.3600000000000005E-2</v>
      </c>
      <c r="M11340" s="11">
        <f>L11340-H11340</f>
        <v>2.9617000000000004E-2</v>
      </c>
      <c r="N11340" s="11">
        <v>0</v>
      </c>
      <c r="P11340" s="9">
        <f>0.5*N11340/1000</f>
        <v>0</v>
      </c>
      <c r="Q11340" s="9">
        <f>P11340+O11340</f>
        <v>0</v>
      </c>
      <c r="R11340" s="11">
        <v>0</v>
      </c>
      <c r="T11340" s="9">
        <f>0.5*R11340</f>
        <v>0</v>
      </c>
      <c r="U11340" s="9">
        <f>T11340+S11340</f>
        <v>0</v>
      </c>
      <c r="V11340" s="9">
        <f>(Q11340+U11340)/(0.944*1000)</f>
        <v>0</v>
      </c>
    </row>
    <row r="11341" spans="1:22" x14ac:dyDescent="0.3">
      <c r="A11341" s="14">
        <v>11386</v>
      </c>
      <c r="B11341" s="14" t="s">
        <v>12213</v>
      </c>
      <c r="C11341" s="14" t="s">
        <v>13510</v>
      </c>
      <c r="D11341" s="14" t="s">
        <v>13504</v>
      </c>
      <c r="E11341" s="14" t="s">
        <v>13495</v>
      </c>
      <c r="F11341" s="14">
        <v>10</v>
      </c>
      <c r="G11341" s="14">
        <v>3.2000000000000001E-2</v>
      </c>
      <c r="H11341" s="15">
        <v>1.7809999999999987E-3</v>
      </c>
      <c r="I11341" s="15">
        <f>M11341-V11341</f>
        <v>3.1819000000000007E-2</v>
      </c>
      <c r="J11341" s="14"/>
      <c r="K11341" s="13"/>
      <c r="L11341" s="9">
        <f>G11341*1.05</f>
        <v>3.3600000000000005E-2</v>
      </c>
      <c r="M11341" s="11">
        <f>L11341-H11341</f>
        <v>3.1819000000000007E-2</v>
      </c>
      <c r="N11341" s="11">
        <v>0</v>
      </c>
      <c r="P11341" s="9">
        <f>0.5*N11341/1000</f>
        <v>0</v>
      </c>
      <c r="Q11341" s="9">
        <f>P11341+O11341</f>
        <v>0</v>
      </c>
      <c r="R11341" s="11">
        <v>0</v>
      </c>
      <c r="T11341" s="9">
        <f>0.5*R11341</f>
        <v>0</v>
      </c>
      <c r="U11341" s="9">
        <f>T11341+S11341</f>
        <v>0</v>
      </c>
      <c r="V11341" s="9">
        <f>(Q11341+U11341)/(0.944*1000)</f>
        <v>0</v>
      </c>
    </row>
    <row r="11342" spans="1:22" x14ac:dyDescent="0.3">
      <c r="A11342" s="14">
        <v>11387</v>
      </c>
      <c r="B11342" s="14" t="s">
        <v>12214</v>
      </c>
      <c r="C11342" s="14" t="s">
        <v>13510</v>
      </c>
      <c r="D11342" s="14" t="s">
        <v>13504</v>
      </c>
      <c r="E11342" s="14" t="s">
        <v>13495</v>
      </c>
      <c r="F11342" s="14">
        <v>10</v>
      </c>
      <c r="G11342" s="14">
        <v>6.3E-2</v>
      </c>
      <c r="H11342" s="15">
        <v>1.1729E-2</v>
      </c>
      <c r="I11342" s="15">
        <f>M11342-V11342</f>
        <v>5.4420999999999997E-2</v>
      </c>
      <c r="J11342" s="14"/>
      <c r="K11342" s="13"/>
      <c r="L11342" s="9">
        <f>G11342*1.05</f>
        <v>6.615E-2</v>
      </c>
      <c r="M11342" s="11">
        <f>L11342-H11342</f>
        <v>5.4420999999999997E-2</v>
      </c>
      <c r="N11342" s="11">
        <v>0</v>
      </c>
      <c r="P11342" s="9">
        <f>0.5*N11342/1000</f>
        <v>0</v>
      </c>
      <c r="Q11342" s="9">
        <f>P11342+O11342</f>
        <v>0</v>
      </c>
      <c r="R11342" s="11">
        <v>0</v>
      </c>
      <c r="T11342" s="9">
        <f>0.5*R11342</f>
        <v>0</v>
      </c>
      <c r="U11342" s="9">
        <f>T11342+S11342</f>
        <v>0</v>
      </c>
      <c r="V11342" s="9">
        <f>(Q11342+U11342)/(0.944*1000)</f>
        <v>0</v>
      </c>
    </row>
    <row r="11343" spans="1:22" x14ac:dyDescent="0.3">
      <c r="A11343" s="14">
        <v>11388</v>
      </c>
      <c r="B11343" s="14" t="s">
        <v>885</v>
      </c>
      <c r="C11343" s="14" t="s">
        <v>13510</v>
      </c>
      <c r="D11343" s="14" t="s">
        <v>13504</v>
      </c>
      <c r="E11343" s="14" t="s">
        <v>13495</v>
      </c>
      <c r="F11343" s="14">
        <v>10</v>
      </c>
      <c r="G11343" s="14">
        <v>0.4</v>
      </c>
      <c r="H11343" s="15">
        <v>5.5728999999999987E-2</v>
      </c>
      <c r="I11343" s="15">
        <f>M11343-V11343</f>
        <v>0.36427100000000007</v>
      </c>
      <c r="J11343" s="14"/>
      <c r="K11343" s="13"/>
      <c r="L11343" s="9">
        <f>G11343*1.05</f>
        <v>0.42000000000000004</v>
      </c>
      <c r="M11343" s="11">
        <f>L11343-H11343</f>
        <v>0.36427100000000007</v>
      </c>
      <c r="N11343" s="11">
        <v>0</v>
      </c>
      <c r="P11343" s="9">
        <f>0.5*N11343/1000</f>
        <v>0</v>
      </c>
      <c r="Q11343" s="9">
        <f>P11343+O11343</f>
        <v>0</v>
      </c>
      <c r="R11343" s="11">
        <v>0</v>
      </c>
      <c r="T11343" s="9">
        <f>0.5*R11343</f>
        <v>0</v>
      </c>
      <c r="U11343" s="9">
        <f>T11343+S11343</f>
        <v>0</v>
      </c>
      <c r="V11343" s="9">
        <f>(Q11343+U11343)/(0.944*1000)</f>
        <v>0</v>
      </c>
    </row>
    <row r="11344" spans="1:22" x14ac:dyDescent="0.3">
      <c r="A11344" s="14">
        <v>11389</v>
      </c>
      <c r="B11344" s="14" t="s">
        <v>886</v>
      </c>
      <c r="C11344" s="14" t="s">
        <v>13510</v>
      </c>
      <c r="D11344" s="14" t="s">
        <v>13504</v>
      </c>
      <c r="E11344" s="14" t="s">
        <v>13495</v>
      </c>
      <c r="F11344" s="14">
        <v>10</v>
      </c>
      <c r="G11344" s="14">
        <v>2.5000000000000001E-2</v>
      </c>
      <c r="H11344" s="15">
        <v>1.4343E-2</v>
      </c>
      <c r="I11344" s="15">
        <f>M11344-V11344</f>
        <v>1.1907000000000003E-2</v>
      </c>
      <c r="J11344" s="14"/>
      <c r="K11344" s="13"/>
      <c r="L11344" s="9">
        <f>G11344*1.05</f>
        <v>2.6250000000000002E-2</v>
      </c>
      <c r="M11344" s="11">
        <f>L11344-H11344</f>
        <v>1.1907000000000003E-2</v>
      </c>
      <c r="N11344" s="11">
        <v>0</v>
      </c>
      <c r="P11344" s="9">
        <f>0.5*N11344/1000</f>
        <v>0</v>
      </c>
      <c r="Q11344" s="9">
        <f>P11344+O11344</f>
        <v>0</v>
      </c>
      <c r="R11344" s="11">
        <v>0</v>
      </c>
      <c r="T11344" s="9">
        <f>0.5*R11344</f>
        <v>0</v>
      </c>
      <c r="U11344" s="9">
        <f>T11344+S11344</f>
        <v>0</v>
      </c>
      <c r="V11344" s="9">
        <f>(Q11344+U11344)/(0.944*1000)</f>
        <v>0</v>
      </c>
    </row>
    <row r="11345" spans="1:22" x14ac:dyDescent="0.3">
      <c r="A11345" s="14">
        <v>11390</v>
      </c>
      <c r="B11345" s="14" t="s">
        <v>12215</v>
      </c>
      <c r="C11345" s="14" t="s">
        <v>13510</v>
      </c>
      <c r="D11345" s="14" t="s">
        <v>13504</v>
      </c>
      <c r="E11345" s="14" t="s">
        <v>13495</v>
      </c>
      <c r="F11345" s="14">
        <v>10</v>
      </c>
      <c r="G11345" s="14">
        <v>0.4</v>
      </c>
      <c r="H11345" s="15">
        <v>8.0288999999999985E-2</v>
      </c>
      <c r="I11345" s="15">
        <f>M11345-V11345</f>
        <v>0.32699913559322036</v>
      </c>
      <c r="J11345" s="14"/>
      <c r="K11345" s="13"/>
      <c r="L11345" s="9">
        <f>G11345*1.05</f>
        <v>0.42000000000000004</v>
      </c>
      <c r="M11345" s="11">
        <f>L11345-H11345</f>
        <v>0.33971100000000004</v>
      </c>
      <c r="N11345" s="11">
        <v>0</v>
      </c>
      <c r="P11345" s="9">
        <f>0.5*N11345/1000</f>
        <v>0</v>
      </c>
      <c r="Q11345" s="9">
        <f>P11345+O11345</f>
        <v>0</v>
      </c>
      <c r="R11345" s="11">
        <v>16</v>
      </c>
      <c r="S11345" s="9">
        <f>0.75*R11345</f>
        <v>12</v>
      </c>
      <c r="U11345" s="9">
        <f>T11345+S11345</f>
        <v>12</v>
      </c>
      <c r="V11345" s="9">
        <f>(Q11345+U11345)/(0.944*1000)</f>
        <v>1.2711864406779662E-2</v>
      </c>
    </row>
    <row r="11346" spans="1:22" x14ac:dyDescent="0.3">
      <c r="A11346" s="14">
        <v>11391</v>
      </c>
      <c r="B11346" s="14" t="s">
        <v>12216</v>
      </c>
      <c r="C11346" s="14" t="s">
        <v>13510</v>
      </c>
      <c r="D11346" s="14" t="s">
        <v>13504</v>
      </c>
      <c r="E11346" s="14" t="s">
        <v>13495</v>
      </c>
      <c r="F11346" s="14">
        <v>10</v>
      </c>
      <c r="G11346" s="14">
        <v>0.4</v>
      </c>
      <c r="H11346" s="15">
        <v>8.6276000000000005E-2</v>
      </c>
      <c r="I11346" s="15">
        <f>M11346-V11346</f>
        <v>0.33372400000000002</v>
      </c>
      <c r="J11346" s="14"/>
      <c r="K11346" s="13"/>
      <c r="L11346" s="9">
        <f>G11346*1.05</f>
        <v>0.42000000000000004</v>
      </c>
      <c r="M11346" s="11">
        <f>L11346-H11346</f>
        <v>0.33372400000000002</v>
      </c>
      <c r="N11346" s="11">
        <v>0</v>
      </c>
      <c r="P11346" s="9">
        <f>0.5*N11346/1000</f>
        <v>0</v>
      </c>
      <c r="Q11346" s="9">
        <f>P11346+O11346</f>
        <v>0</v>
      </c>
      <c r="R11346" s="11">
        <v>0</v>
      </c>
      <c r="T11346" s="9">
        <f>0.5*R11346</f>
        <v>0</v>
      </c>
      <c r="U11346" s="9">
        <f>T11346+S11346</f>
        <v>0</v>
      </c>
      <c r="V11346" s="9">
        <f>(Q11346+U11346)/(0.944*1000)</f>
        <v>0</v>
      </c>
    </row>
    <row r="11347" spans="1:22" x14ac:dyDescent="0.3">
      <c r="A11347" s="14">
        <v>11392</v>
      </c>
      <c r="B11347" s="14" t="s">
        <v>12217</v>
      </c>
      <c r="C11347" s="14" t="s">
        <v>13510</v>
      </c>
      <c r="D11347" s="14" t="s">
        <v>13504</v>
      </c>
      <c r="E11347" s="14" t="s">
        <v>13495</v>
      </c>
      <c r="F11347" s="14">
        <v>10</v>
      </c>
      <c r="G11347" s="14">
        <v>0.4</v>
      </c>
      <c r="H11347" s="15">
        <v>5.3812999999999986E-2</v>
      </c>
      <c r="I11347" s="15">
        <f>M11347-V11347</f>
        <v>0.36618700000000004</v>
      </c>
      <c r="J11347" s="14"/>
      <c r="K11347" s="13"/>
      <c r="L11347" s="9">
        <f>G11347*1.05</f>
        <v>0.42000000000000004</v>
      </c>
      <c r="M11347" s="11">
        <f>L11347-H11347</f>
        <v>0.36618700000000004</v>
      </c>
      <c r="N11347" s="11">
        <v>0</v>
      </c>
      <c r="P11347" s="9">
        <f>0.5*N11347/1000</f>
        <v>0</v>
      </c>
      <c r="Q11347" s="9">
        <f>P11347+O11347</f>
        <v>0</v>
      </c>
      <c r="R11347" s="11">
        <v>0</v>
      </c>
      <c r="T11347" s="9">
        <f>0.5*R11347</f>
        <v>0</v>
      </c>
      <c r="U11347" s="9">
        <f>T11347+S11347</f>
        <v>0</v>
      </c>
      <c r="V11347" s="9">
        <f>(Q11347+U11347)/(0.944*1000)</f>
        <v>0</v>
      </c>
    </row>
    <row r="11348" spans="1:22" x14ac:dyDescent="0.3">
      <c r="A11348" s="14">
        <v>11393</v>
      </c>
      <c r="B11348" s="14" t="s">
        <v>12218</v>
      </c>
      <c r="C11348" s="14" t="s">
        <v>13510</v>
      </c>
      <c r="D11348" s="14" t="s">
        <v>13504</v>
      </c>
      <c r="E11348" s="14" t="s">
        <v>13495</v>
      </c>
      <c r="F11348" s="14">
        <v>10</v>
      </c>
      <c r="G11348" s="14">
        <v>0.4</v>
      </c>
      <c r="H11348" s="15">
        <v>9.8687999999999984E-2</v>
      </c>
      <c r="I11348" s="15">
        <f>M11348-V11348</f>
        <v>0.31866369491525426</v>
      </c>
      <c r="J11348" s="14"/>
      <c r="K11348" s="13"/>
      <c r="L11348" s="9">
        <f>G11348*1.05</f>
        <v>0.42000000000000004</v>
      </c>
      <c r="M11348" s="11">
        <f>L11348-H11348</f>
        <v>0.32131200000000004</v>
      </c>
      <c r="N11348" s="11">
        <v>0</v>
      </c>
      <c r="P11348" s="9">
        <f>0.5*N11348/1000</f>
        <v>0</v>
      </c>
      <c r="Q11348" s="9">
        <f>P11348+O11348</f>
        <v>0</v>
      </c>
      <c r="R11348" s="11">
        <v>5</v>
      </c>
      <c r="T11348" s="9">
        <f>0.5*R11348</f>
        <v>2.5</v>
      </c>
      <c r="U11348" s="9">
        <f>T11348+S11348</f>
        <v>2.5</v>
      </c>
      <c r="V11348" s="9">
        <f>(Q11348+U11348)/(0.944*1000)</f>
        <v>2.6483050847457626E-3</v>
      </c>
    </row>
    <row r="11349" spans="1:22" x14ac:dyDescent="0.3">
      <c r="A11349" s="14">
        <v>11394</v>
      </c>
      <c r="B11349" s="14" t="s">
        <v>12219</v>
      </c>
      <c r="C11349" s="14" t="s">
        <v>13510</v>
      </c>
      <c r="D11349" s="14" t="s">
        <v>13504</v>
      </c>
      <c r="E11349" s="14" t="s">
        <v>13495</v>
      </c>
      <c r="F11349" s="14">
        <v>10</v>
      </c>
      <c r="G11349" s="14">
        <v>0.4</v>
      </c>
      <c r="H11349" s="15">
        <v>7.864199999999999E-2</v>
      </c>
      <c r="I11349" s="15">
        <f>M11349-V11349</f>
        <v>0.34135800000000005</v>
      </c>
      <c r="J11349" s="14"/>
      <c r="K11349" s="13"/>
      <c r="L11349" s="9">
        <f>G11349*1.05</f>
        <v>0.42000000000000004</v>
      </c>
      <c r="M11349" s="11">
        <f>L11349-H11349</f>
        <v>0.34135800000000005</v>
      </c>
      <c r="N11349" s="11">
        <v>0</v>
      </c>
      <c r="P11349" s="9">
        <f>0.5*N11349/1000</f>
        <v>0</v>
      </c>
      <c r="Q11349" s="9">
        <f>P11349+O11349</f>
        <v>0</v>
      </c>
      <c r="R11349" s="11">
        <v>0</v>
      </c>
      <c r="T11349" s="9">
        <f>0.5*R11349</f>
        <v>0</v>
      </c>
      <c r="U11349" s="9">
        <f>T11349+S11349</f>
        <v>0</v>
      </c>
      <c r="V11349" s="9">
        <f>(Q11349+U11349)/(0.944*1000)</f>
        <v>0</v>
      </c>
    </row>
    <row r="11350" spans="1:22" x14ac:dyDescent="0.3">
      <c r="A11350" s="14">
        <v>11395</v>
      </c>
      <c r="B11350" s="14" t="s">
        <v>12220</v>
      </c>
      <c r="C11350" s="14" t="s">
        <v>13510</v>
      </c>
      <c r="D11350" s="14" t="s">
        <v>13504</v>
      </c>
      <c r="E11350" s="14" t="s">
        <v>13495</v>
      </c>
      <c r="F11350" s="14">
        <v>10</v>
      </c>
      <c r="G11350" s="14">
        <v>0.25</v>
      </c>
      <c r="H11350" s="15">
        <v>0.11691</v>
      </c>
      <c r="I11350" s="15">
        <f>M11350-V11350</f>
        <v>0.14559</v>
      </c>
      <c r="J11350" s="14"/>
      <c r="K11350" s="13"/>
      <c r="L11350" s="9">
        <f>G11350*1.05</f>
        <v>0.26250000000000001</v>
      </c>
      <c r="M11350" s="11">
        <f>L11350-H11350</f>
        <v>0.14559</v>
      </c>
      <c r="N11350" s="11">
        <v>0</v>
      </c>
      <c r="P11350" s="9">
        <f>0.5*N11350/1000</f>
        <v>0</v>
      </c>
      <c r="Q11350" s="9">
        <f>P11350+O11350</f>
        <v>0</v>
      </c>
      <c r="R11350" s="11">
        <v>0</v>
      </c>
      <c r="T11350" s="9">
        <f>0.5*R11350</f>
        <v>0</v>
      </c>
      <c r="U11350" s="9">
        <f>T11350+S11350</f>
        <v>0</v>
      </c>
      <c r="V11350" s="9">
        <f>(Q11350+U11350)/(0.944*1000)</f>
        <v>0</v>
      </c>
    </row>
    <row r="11351" spans="1:22" x14ac:dyDescent="0.3">
      <c r="A11351" s="14">
        <v>11396</v>
      </c>
      <c r="B11351" s="14" t="s">
        <v>12221</v>
      </c>
      <c r="C11351" s="14" t="s">
        <v>13510</v>
      </c>
      <c r="D11351" s="14" t="s">
        <v>13504</v>
      </c>
      <c r="E11351" s="14" t="s">
        <v>13495</v>
      </c>
      <c r="F11351" s="14">
        <v>10</v>
      </c>
      <c r="G11351" s="14">
        <v>0.4</v>
      </c>
      <c r="H11351" s="15">
        <v>5.843799999999999E-2</v>
      </c>
      <c r="I11351" s="15">
        <f>M11351-V11351</f>
        <v>0.35626538983050854</v>
      </c>
      <c r="J11351" s="14"/>
      <c r="K11351" s="13"/>
      <c r="L11351" s="9">
        <f>G11351*1.05</f>
        <v>0.42000000000000004</v>
      </c>
      <c r="M11351" s="11">
        <f>L11351-H11351</f>
        <v>0.36156200000000005</v>
      </c>
      <c r="N11351" s="11">
        <v>0</v>
      </c>
      <c r="P11351" s="9">
        <f>0.5*N11351/1000</f>
        <v>0</v>
      </c>
      <c r="Q11351" s="9">
        <f>P11351+O11351</f>
        <v>0</v>
      </c>
      <c r="R11351" s="11">
        <v>10</v>
      </c>
      <c r="T11351" s="9">
        <f>0.5*R11351</f>
        <v>5</v>
      </c>
      <c r="U11351" s="9">
        <f>T11351+S11351</f>
        <v>5</v>
      </c>
      <c r="V11351" s="9">
        <f>(Q11351+U11351)/(0.944*1000)</f>
        <v>5.2966101694915252E-3</v>
      </c>
    </row>
    <row r="11352" spans="1:22" x14ac:dyDescent="0.3">
      <c r="A11352" s="14">
        <v>11397</v>
      </c>
      <c r="B11352" s="14" t="s">
        <v>12222</v>
      </c>
      <c r="C11352" s="14" t="s">
        <v>13510</v>
      </c>
      <c r="D11352" s="14" t="s">
        <v>13504</v>
      </c>
      <c r="E11352" s="14" t="s">
        <v>13495</v>
      </c>
      <c r="F11352" s="14">
        <v>10</v>
      </c>
      <c r="G11352" s="14">
        <v>0.4</v>
      </c>
      <c r="H11352" s="15">
        <v>8.2113000000000005E-2</v>
      </c>
      <c r="I11352" s="15">
        <f>M11352-V11352</f>
        <v>0.33788700000000005</v>
      </c>
      <c r="J11352" s="14"/>
      <c r="K11352" s="13"/>
      <c r="L11352" s="9">
        <f>G11352*1.05</f>
        <v>0.42000000000000004</v>
      </c>
      <c r="M11352" s="11">
        <f>L11352-H11352</f>
        <v>0.33788700000000005</v>
      </c>
      <c r="N11352" s="11">
        <v>0</v>
      </c>
      <c r="P11352" s="9">
        <f>0.5*N11352/1000</f>
        <v>0</v>
      </c>
      <c r="Q11352" s="9">
        <f>P11352+O11352</f>
        <v>0</v>
      </c>
      <c r="R11352" s="11">
        <v>0</v>
      </c>
      <c r="T11352" s="9">
        <f>0.5*R11352</f>
        <v>0</v>
      </c>
      <c r="U11352" s="9">
        <f>T11352+S11352</f>
        <v>0</v>
      </c>
      <c r="V11352" s="9">
        <f>(Q11352+U11352)/(0.944*1000)</f>
        <v>0</v>
      </c>
    </row>
    <row r="11353" spans="1:22" x14ac:dyDescent="0.3">
      <c r="A11353" s="14">
        <v>11398</v>
      </c>
      <c r="B11353" s="14" t="s">
        <v>12223</v>
      </c>
      <c r="C11353" s="14" t="s">
        <v>13510</v>
      </c>
      <c r="D11353" s="14" t="s">
        <v>13504</v>
      </c>
      <c r="E11353" s="14" t="s">
        <v>13495</v>
      </c>
      <c r="F11353" s="14">
        <v>10</v>
      </c>
      <c r="G11353" s="14">
        <v>0.4</v>
      </c>
      <c r="H11353" s="15">
        <v>0.10638599999999997</v>
      </c>
      <c r="I11353" s="15">
        <f>M11353-V11353</f>
        <v>0.31096569491525428</v>
      </c>
      <c r="J11353" s="14"/>
      <c r="K11353" s="13"/>
      <c r="L11353" s="9">
        <f>G11353*1.05</f>
        <v>0.42000000000000004</v>
      </c>
      <c r="M11353" s="11">
        <f>L11353-H11353</f>
        <v>0.31361400000000006</v>
      </c>
      <c r="N11353" s="11">
        <v>0</v>
      </c>
      <c r="P11353" s="9">
        <f>0.5*N11353/1000</f>
        <v>0</v>
      </c>
      <c r="Q11353" s="9">
        <f>P11353+O11353</f>
        <v>0</v>
      </c>
      <c r="R11353" s="11">
        <v>5</v>
      </c>
      <c r="T11353" s="9">
        <f>0.5*R11353</f>
        <v>2.5</v>
      </c>
      <c r="U11353" s="9">
        <f>T11353+S11353</f>
        <v>2.5</v>
      </c>
      <c r="V11353" s="9">
        <f>(Q11353+U11353)/(0.944*1000)</f>
        <v>2.6483050847457626E-3</v>
      </c>
    </row>
    <row r="11354" spans="1:22" x14ac:dyDescent="0.3">
      <c r="A11354" s="14">
        <v>11399</v>
      </c>
      <c r="B11354" s="14" t="s">
        <v>12224</v>
      </c>
      <c r="C11354" s="14" t="s">
        <v>13510</v>
      </c>
      <c r="D11354" s="14" t="s">
        <v>13504</v>
      </c>
      <c r="E11354" s="14" t="s">
        <v>13495</v>
      </c>
      <c r="F11354" s="14">
        <v>10</v>
      </c>
      <c r="G11354" s="14">
        <v>0.4</v>
      </c>
      <c r="H11354" s="15">
        <v>6.2136000000000025E-2</v>
      </c>
      <c r="I11354" s="15">
        <f>M11354-V11354</f>
        <v>0.35786400000000002</v>
      </c>
      <c r="J11354" s="14"/>
      <c r="K11354" s="13"/>
      <c r="L11354" s="9">
        <f>G11354*1.05</f>
        <v>0.42000000000000004</v>
      </c>
      <c r="M11354" s="11">
        <f>L11354-H11354</f>
        <v>0.35786400000000002</v>
      </c>
      <c r="N11354" s="11">
        <v>0</v>
      </c>
      <c r="P11354" s="9">
        <f>0.5*N11354/1000</f>
        <v>0</v>
      </c>
      <c r="Q11354" s="9">
        <f>P11354+O11354</f>
        <v>0</v>
      </c>
      <c r="R11354" s="11">
        <v>0</v>
      </c>
      <c r="T11354" s="9">
        <f>0.5*R11354</f>
        <v>0</v>
      </c>
      <c r="U11354" s="9">
        <f>T11354+S11354</f>
        <v>0</v>
      </c>
      <c r="V11354" s="9">
        <f>(Q11354+U11354)/(0.944*1000)</f>
        <v>0</v>
      </c>
    </row>
    <row r="11355" spans="1:22" x14ac:dyDescent="0.3">
      <c r="A11355" s="14">
        <v>11400</v>
      </c>
      <c r="B11355" s="14" t="s">
        <v>12225</v>
      </c>
      <c r="C11355" s="14" t="s">
        <v>13510</v>
      </c>
      <c r="D11355" s="14" t="s">
        <v>13504</v>
      </c>
      <c r="E11355" s="14" t="s">
        <v>13495</v>
      </c>
      <c r="F11355" s="14">
        <v>10</v>
      </c>
      <c r="G11355" s="14">
        <v>3.2000000000000001E-2</v>
      </c>
      <c r="H11355" s="15">
        <v>1.1396999999999999E-2</v>
      </c>
      <c r="I11355" s="15">
        <f>M11355-V11355</f>
        <v>2.2203000000000007E-2</v>
      </c>
      <c r="J11355" s="14"/>
      <c r="K11355" s="13"/>
      <c r="L11355" s="9">
        <f>G11355*1.05</f>
        <v>3.3600000000000005E-2</v>
      </c>
      <c r="M11355" s="11">
        <f>L11355-H11355</f>
        <v>2.2203000000000007E-2</v>
      </c>
      <c r="N11355" s="11">
        <v>0</v>
      </c>
      <c r="P11355" s="9">
        <f>0.5*N11355/1000</f>
        <v>0</v>
      </c>
      <c r="Q11355" s="9">
        <f>P11355+O11355</f>
        <v>0</v>
      </c>
      <c r="R11355" s="11">
        <v>0</v>
      </c>
      <c r="T11355" s="9">
        <f>0.5*R11355</f>
        <v>0</v>
      </c>
      <c r="U11355" s="9">
        <f>T11355+S11355</f>
        <v>0</v>
      </c>
      <c r="V11355" s="9">
        <f>(Q11355+U11355)/(0.944*1000)</f>
        <v>0</v>
      </c>
    </row>
    <row r="11356" spans="1:22" x14ac:dyDescent="0.3">
      <c r="A11356" s="14">
        <v>11401</v>
      </c>
      <c r="B11356" s="14" t="s">
        <v>12226</v>
      </c>
      <c r="C11356" s="14" t="s">
        <v>13510</v>
      </c>
      <c r="D11356" s="14" t="s">
        <v>13504</v>
      </c>
      <c r="E11356" s="14" t="s">
        <v>13495</v>
      </c>
      <c r="F11356" s="14">
        <v>10</v>
      </c>
      <c r="G11356" s="14">
        <v>0.4</v>
      </c>
      <c r="H11356" s="15">
        <v>0.16900000000000001</v>
      </c>
      <c r="I11356" s="15">
        <f>M11356-V11356</f>
        <v>0.24835169491525425</v>
      </c>
      <c r="J11356" s="14"/>
      <c r="K11356" s="13"/>
      <c r="L11356" s="9">
        <f>G11356*1.05</f>
        <v>0.42000000000000004</v>
      </c>
      <c r="M11356" s="11">
        <f>L11356-H11356</f>
        <v>0.251</v>
      </c>
      <c r="N11356" s="11">
        <v>0</v>
      </c>
      <c r="P11356" s="9">
        <f>0.5*N11356/1000</f>
        <v>0</v>
      </c>
      <c r="Q11356" s="9">
        <f>P11356+O11356</f>
        <v>0</v>
      </c>
      <c r="R11356" s="11">
        <v>5</v>
      </c>
      <c r="T11356" s="9">
        <f>0.5*R11356</f>
        <v>2.5</v>
      </c>
      <c r="U11356" s="9">
        <f>T11356+S11356</f>
        <v>2.5</v>
      </c>
      <c r="V11356" s="9">
        <f>(Q11356+U11356)/(0.944*1000)</f>
        <v>2.6483050847457626E-3</v>
      </c>
    </row>
    <row r="11357" spans="1:22" x14ac:dyDescent="0.3">
      <c r="A11357" s="14">
        <v>11402</v>
      </c>
      <c r="B11357" s="14" t="s">
        <v>12227</v>
      </c>
      <c r="C11357" s="14" t="s">
        <v>13510</v>
      </c>
      <c r="D11357" s="14" t="s">
        <v>13504</v>
      </c>
      <c r="E11357" s="14" t="s">
        <v>13495</v>
      </c>
      <c r="F11357" s="14">
        <v>10</v>
      </c>
      <c r="G11357" s="14">
        <v>0.4</v>
      </c>
      <c r="H11357" s="15">
        <v>0.23699999999999999</v>
      </c>
      <c r="I11357" s="15">
        <f>M11357-V11357</f>
        <v>0.18300000000000005</v>
      </c>
      <c r="J11357" s="14"/>
      <c r="K11357" s="13"/>
      <c r="L11357" s="9">
        <f>G11357*1.05</f>
        <v>0.42000000000000004</v>
      </c>
      <c r="M11357" s="11">
        <f>L11357-H11357</f>
        <v>0.18300000000000005</v>
      </c>
      <c r="N11357" s="11">
        <v>0</v>
      </c>
      <c r="P11357" s="9">
        <f>0.5*N11357/1000</f>
        <v>0</v>
      </c>
      <c r="Q11357" s="9">
        <f>P11357+O11357</f>
        <v>0</v>
      </c>
      <c r="R11357" s="11">
        <v>0</v>
      </c>
      <c r="T11357" s="9">
        <f>0.5*R11357</f>
        <v>0</v>
      </c>
      <c r="U11357" s="9">
        <f>T11357+S11357</f>
        <v>0</v>
      </c>
      <c r="V11357" s="9">
        <f>(Q11357+U11357)/(0.944*1000)</f>
        <v>0</v>
      </c>
    </row>
    <row r="11358" spans="1:22" x14ac:dyDescent="0.3">
      <c r="A11358" s="14">
        <v>11403</v>
      </c>
      <c r="B11358" s="14" t="s">
        <v>12228</v>
      </c>
      <c r="C11358" s="14" t="s">
        <v>13510</v>
      </c>
      <c r="D11358" s="14" t="s">
        <v>13504</v>
      </c>
      <c r="E11358" s="14" t="s">
        <v>13495</v>
      </c>
      <c r="F11358" s="14">
        <v>10</v>
      </c>
      <c r="G11358" s="14">
        <v>0.16</v>
      </c>
      <c r="H11358" s="15">
        <v>4.439999999999884E-4</v>
      </c>
      <c r="I11358" s="15">
        <f>M11358-V11358</f>
        <v>0.16490769491525425</v>
      </c>
      <c r="J11358" s="14"/>
      <c r="K11358" s="13"/>
      <c r="L11358" s="9">
        <f>G11358*1.05</f>
        <v>0.16800000000000001</v>
      </c>
      <c r="M11358" s="11">
        <f>L11358-H11358</f>
        <v>0.16755600000000001</v>
      </c>
      <c r="N11358" s="11">
        <v>0</v>
      </c>
      <c r="P11358" s="9">
        <f>0.5*N11358/1000</f>
        <v>0</v>
      </c>
      <c r="Q11358" s="9">
        <f>P11358+O11358</f>
        <v>0</v>
      </c>
      <c r="R11358" s="11">
        <v>5</v>
      </c>
      <c r="T11358" s="9">
        <f>0.5*R11358</f>
        <v>2.5</v>
      </c>
      <c r="U11358" s="9">
        <f>T11358+S11358</f>
        <v>2.5</v>
      </c>
      <c r="V11358" s="9">
        <f>(Q11358+U11358)/(0.944*1000)</f>
        <v>2.6483050847457626E-3</v>
      </c>
    </row>
    <row r="11359" spans="1:22" x14ac:dyDescent="0.3">
      <c r="A11359" s="14">
        <v>11404</v>
      </c>
      <c r="B11359" s="14" t="s">
        <v>12229</v>
      </c>
      <c r="C11359" s="14" t="s">
        <v>13510</v>
      </c>
      <c r="D11359" s="14" t="s">
        <v>13504</v>
      </c>
      <c r="E11359" s="14" t="s">
        <v>13495</v>
      </c>
      <c r="F11359" s="14">
        <v>10</v>
      </c>
      <c r="G11359" s="14">
        <v>0.16</v>
      </c>
      <c r="H11359" s="15">
        <v>0</v>
      </c>
      <c r="I11359" s="15">
        <f>M11359-V11359</f>
        <v>0.16747033898305086</v>
      </c>
      <c r="J11359" s="14"/>
      <c r="K11359" s="13"/>
      <c r="L11359" s="9">
        <f>G11359*1.05</f>
        <v>0.16800000000000001</v>
      </c>
      <c r="M11359" s="11">
        <f>L11359-H11359</f>
        <v>0.16800000000000001</v>
      </c>
      <c r="N11359" s="11">
        <v>0</v>
      </c>
      <c r="P11359" s="9">
        <f>0.5*N11359/1000</f>
        <v>0</v>
      </c>
      <c r="Q11359" s="9">
        <f>P11359+O11359</f>
        <v>0</v>
      </c>
      <c r="R11359" s="11">
        <v>1</v>
      </c>
      <c r="T11359" s="9">
        <f>0.5*R11359</f>
        <v>0.5</v>
      </c>
      <c r="U11359" s="9">
        <f>T11359+S11359</f>
        <v>0.5</v>
      </c>
      <c r="V11359" s="9">
        <f>(Q11359+U11359)/(0.944*1000)</f>
        <v>5.2966101694915254E-4</v>
      </c>
    </row>
    <row r="11360" spans="1:22" x14ac:dyDescent="0.3">
      <c r="A11360" s="14">
        <v>11405</v>
      </c>
      <c r="B11360" s="14" t="s">
        <v>12230</v>
      </c>
      <c r="C11360" s="14" t="s">
        <v>13510</v>
      </c>
      <c r="D11360" s="14" t="s">
        <v>13504</v>
      </c>
      <c r="E11360" s="14" t="s">
        <v>13495</v>
      </c>
      <c r="F11360" s="14">
        <v>10</v>
      </c>
      <c r="G11360" s="14">
        <v>0.5</v>
      </c>
      <c r="H11360" s="15">
        <v>0.26359299999999997</v>
      </c>
      <c r="I11360" s="16" t="s">
        <v>13516</v>
      </c>
      <c r="J11360" s="14"/>
      <c r="K11360" s="13"/>
      <c r="L11360" s="9">
        <f>G11360/2*1.05</f>
        <v>0.26250000000000001</v>
      </c>
      <c r="M11360" s="11">
        <f>L11360-H11360</f>
        <v>-1.0929999999999551E-3</v>
      </c>
      <c r="N11360" s="11">
        <v>0</v>
      </c>
      <c r="P11360" s="9">
        <f>0.5*N11360/1000</f>
        <v>0</v>
      </c>
      <c r="Q11360" s="9">
        <f>P11360+O11360</f>
        <v>0</v>
      </c>
      <c r="R11360" s="11">
        <v>0</v>
      </c>
      <c r="T11360" s="9">
        <f>0.5*R11360</f>
        <v>0</v>
      </c>
      <c r="U11360" s="9">
        <f>T11360+S11360</f>
        <v>0</v>
      </c>
      <c r="V11360" s="9">
        <f>(Q11360+U11360)/(0.944*1000)</f>
        <v>0</v>
      </c>
    </row>
    <row r="11361" spans="1:22" x14ac:dyDescent="0.3">
      <c r="A11361" s="14">
        <v>11406</v>
      </c>
      <c r="B11361" s="14" t="s">
        <v>12231</v>
      </c>
      <c r="C11361" s="14" t="s">
        <v>13510</v>
      </c>
      <c r="D11361" s="14" t="s">
        <v>13504</v>
      </c>
      <c r="E11361" s="14" t="s">
        <v>13495</v>
      </c>
      <c r="F11361" s="14">
        <v>10</v>
      </c>
      <c r="G11361" s="14">
        <v>3.2000000000000001E-2</v>
      </c>
      <c r="H11361" s="15">
        <v>1.5360000000000013E-3</v>
      </c>
      <c r="I11361" s="15">
        <f>M11361-V11361</f>
        <v>3.2064000000000002E-2</v>
      </c>
      <c r="J11361" s="14"/>
      <c r="K11361" s="13"/>
      <c r="L11361" s="9">
        <f>G11361*1.05</f>
        <v>3.3600000000000005E-2</v>
      </c>
      <c r="M11361" s="11">
        <f>L11361-H11361</f>
        <v>3.2064000000000002E-2</v>
      </c>
      <c r="N11361" s="11">
        <v>0</v>
      </c>
      <c r="P11361" s="9">
        <f>0.5*N11361/1000</f>
        <v>0</v>
      </c>
      <c r="Q11361" s="9">
        <f>P11361+O11361</f>
        <v>0</v>
      </c>
      <c r="R11361" s="11">
        <v>0</v>
      </c>
      <c r="T11361" s="9">
        <f>0.5*R11361</f>
        <v>0</v>
      </c>
      <c r="U11361" s="9">
        <f>T11361+S11361</f>
        <v>0</v>
      </c>
      <c r="V11361" s="9">
        <f>(Q11361+U11361)/(0.944*1000)</f>
        <v>0</v>
      </c>
    </row>
    <row r="11362" spans="1:22" x14ac:dyDescent="0.3">
      <c r="A11362" s="14">
        <v>11407</v>
      </c>
      <c r="B11362" s="14" t="s">
        <v>12232</v>
      </c>
      <c r="C11362" s="14" t="s">
        <v>13510</v>
      </c>
      <c r="D11362" s="14" t="s">
        <v>13504</v>
      </c>
      <c r="E11362" s="14" t="s">
        <v>13495</v>
      </c>
      <c r="F11362" s="14">
        <v>10</v>
      </c>
      <c r="G11362" s="14">
        <v>3.2000000000000001E-2</v>
      </c>
      <c r="H11362" s="15">
        <v>3.0869999999999999E-3</v>
      </c>
      <c r="I11362" s="15">
        <f>M11362-V11362</f>
        <v>3.0513000000000005E-2</v>
      </c>
      <c r="J11362" s="14"/>
      <c r="K11362" s="13"/>
      <c r="L11362" s="9">
        <f>G11362*1.05</f>
        <v>3.3600000000000005E-2</v>
      </c>
      <c r="M11362" s="11">
        <f>L11362-H11362</f>
        <v>3.0513000000000005E-2</v>
      </c>
      <c r="N11362" s="11">
        <v>0</v>
      </c>
      <c r="P11362" s="9">
        <f>0.5*N11362/1000</f>
        <v>0</v>
      </c>
      <c r="Q11362" s="9">
        <f>P11362+O11362</f>
        <v>0</v>
      </c>
      <c r="R11362" s="11">
        <v>0</v>
      </c>
      <c r="T11362" s="9">
        <f>0.5*R11362</f>
        <v>0</v>
      </c>
      <c r="U11362" s="9">
        <f>T11362+S11362</f>
        <v>0</v>
      </c>
      <c r="V11362" s="9">
        <f>(Q11362+U11362)/(0.944*1000)</f>
        <v>0</v>
      </c>
    </row>
    <row r="11363" spans="1:22" x14ac:dyDescent="0.3">
      <c r="A11363" s="14">
        <v>11408</v>
      </c>
      <c r="B11363" s="14" t="s">
        <v>12233</v>
      </c>
      <c r="C11363" s="14" t="s">
        <v>13510</v>
      </c>
      <c r="D11363" s="14" t="s">
        <v>13504</v>
      </c>
      <c r="E11363" s="14" t="s">
        <v>13495</v>
      </c>
      <c r="F11363" s="14">
        <v>10</v>
      </c>
      <c r="G11363" s="14">
        <v>3.2000000000000001E-2</v>
      </c>
      <c r="H11363" s="15">
        <v>2.6520000000000011E-3</v>
      </c>
      <c r="I11363" s="15">
        <f>M11363-V11363</f>
        <v>3.0948000000000003E-2</v>
      </c>
      <c r="J11363" s="14"/>
      <c r="K11363" s="13"/>
      <c r="L11363" s="9">
        <f>G11363*1.05</f>
        <v>3.3600000000000005E-2</v>
      </c>
      <c r="M11363" s="11">
        <f>L11363-H11363</f>
        <v>3.0948000000000003E-2</v>
      </c>
      <c r="N11363" s="11">
        <v>0</v>
      </c>
      <c r="P11363" s="9">
        <f>0.5*N11363/1000</f>
        <v>0</v>
      </c>
      <c r="Q11363" s="9">
        <f>P11363+O11363</f>
        <v>0</v>
      </c>
      <c r="R11363" s="11">
        <v>0</v>
      </c>
      <c r="T11363" s="9">
        <f>0.5*R11363</f>
        <v>0</v>
      </c>
      <c r="U11363" s="9">
        <f>T11363+S11363</f>
        <v>0</v>
      </c>
      <c r="V11363" s="9">
        <f>(Q11363+U11363)/(0.944*1000)</f>
        <v>0</v>
      </c>
    </row>
    <row r="11364" spans="1:22" x14ac:dyDescent="0.3">
      <c r="A11364" s="14">
        <v>11409</v>
      </c>
      <c r="B11364" s="14" t="s">
        <v>12234</v>
      </c>
      <c r="C11364" s="14" t="s">
        <v>13510</v>
      </c>
      <c r="D11364" s="14" t="s">
        <v>13504</v>
      </c>
      <c r="E11364" s="14" t="s">
        <v>13495</v>
      </c>
      <c r="F11364" s="14">
        <v>10</v>
      </c>
      <c r="G11364" s="14">
        <v>3.2000000000000001E-2</v>
      </c>
      <c r="H11364" s="15">
        <v>3.318999999999999E-3</v>
      </c>
      <c r="I11364" s="15">
        <f>M11364-V11364</f>
        <v>3.0281000000000006E-2</v>
      </c>
      <c r="J11364" s="14"/>
      <c r="K11364" s="13"/>
      <c r="L11364" s="9">
        <f>G11364*1.05</f>
        <v>3.3600000000000005E-2</v>
      </c>
      <c r="M11364" s="11">
        <f>L11364-H11364</f>
        <v>3.0281000000000006E-2</v>
      </c>
      <c r="N11364" s="11">
        <v>0</v>
      </c>
      <c r="P11364" s="9">
        <f>0.5*N11364/1000</f>
        <v>0</v>
      </c>
      <c r="Q11364" s="9">
        <f>P11364+O11364</f>
        <v>0</v>
      </c>
      <c r="R11364" s="11">
        <v>0</v>
      </c>
      <c r="T11364" s="9">
        <f>0.5*R11364</f>
        <v>0</v>
      </c>
      <c r="U11364" s="9">
        <f>T11364+S11364</f>
        <v>0</v>
      </c>
      <c r="V11364" s="9">
        <f>(Q11364+U11364)/(0.944*1000)</f>
        <v>0</v>
      </c>
    </row>
    <row r="11365" spans="1:22" x14ac:dyDescent="0.3">
      <c r="A11365" s="14">
        <v>11410</v>
      </c>
      <c r="B11365" s="14" t="s">
        <v>12235</v>
      </c>
      <c r="C11365" s="14" t="s">
        <v>13510</v>
      </c>
      <c r="D11365" s="14" t="s">
        <v>13504</v>
      </c>
      <c r="E11365" s="14" t="s">
        <v>13495</v>
      </c>
      <c r="F11365" s="14">
        <v>10</v>
      </c>
      <c r="G11365" s="14">
        <v>3.2000000000000001E-2</v>
      </c>
      <c r="H11365" s="15">
        <v>3.9810000000000019E-3</v>
      </c>
      <c r="I11365" s="15">
        <f>M11365-V11365</f>
        <v>2.9619000000000003E-2</v>
      </c>
      <c r="J11365" s="14"/>
      <c r="K11365" s="13"/>
      <c r="L11365" s="9">
        <f>G11365*1.05</f>
        <v>3.3600000000000005E-2</v>
      </c>
      <c r="M11365" s="11">
        <f>L11365-H11365</f>
        <v>2.9619000000000003E-2</v>
      </c>
      <c r="N11365" s="11">
        <v>0</v>
      </c>
      <c r="P11365" s="9">
        <f>0.5*N11365/1000</f>
        <v>0</v>
      </c>
      <c r="Q11365" s="9">
        <f>P11365+O11365</f>
        <v>0</v>
      </c>
      <c r="R11365" s="11">
        <v>0</v>
      </c>
      <c r="T11365" s="9">
        <f>0.5*R11365</f>
        <v>0</v>
      </c>
      <c r="U11365" s="9">
        <f>T11365+S11365</f>
        <v>0</v>
      </c>
      <c r="V11365" s="9">
        <f>(Q11365+U11365)/(0.944*1000)</f>
        <v>0</v>
      </c>
    </row>
    <row r="11366" spans="1:22" x14ac:dyDescent="0.3">
      <c r="A11366" s="14">
        <v>11411</v>
      </c>
      <c r="B11366" s="14" t="s">
        <v>12236</v>
      </c>
      <c r="C11366" s="14" t="s">
        <v>13510</v>
      </c>
      <c r="D11366" s="14" t="s">
        <v>13504</v>
      </c>
      <c r="E11366" s="14" t="s">
        <v>13495</v>
      </c>
      <c r="F11366" s="14">
        <v>10</v>
      </c>
      <c r="G11366" s="14">
        <v>3.2000000000000001E-2</v>
      </c>
      <c r="H11366" s="15">
        <v>2.4600000000000008E-3</v>
      </c>
      <c r="I11366" s="15">
        <f>M11366-V11366</f>
        <v>3.1140000000000004E-2</v>
      </c>
      <c r="J11366" s="14"/>
      <c r="K11366" s="13"/>
      <c r="L11366" s="9">
        <f>G11366*1.05</f>
        <v>3.3600000000000005E-2</v>
      </c>
      <c r="M11366" s="11">
        <f>L11366-H11366</f>
        <v>3.1140000000000004E-2</v>
      </c>
      <c r="N11366" s="11">
        <v>0</v>
      </c>
      <c r="P11366" s="9">
        <f>0.5*N11366/1000</f>
        <v>0</v>
      </c>
      <c r="Q11366" s="9">
        <f>P11366+O11366</f>
        <v>0</v>
      </c>
      <c r="R11366" s="11">
        <v>0</v>
      </c>
      <c r="T11366" s="9">
        <f>0.5*R11366</f>
        <v>0</v>
      </c>
      <c r="U11366" s="9">
        <f>T11366+S11366</f>
        <v>0</v>
      </c>
      <c r="V11366" s="9">
        <f>(Q11366+U11366)/(0.944*1000)</f>
        <v>0</v>
      </c>
    </row>
    <row r="11367" spans="1:22" x14ac:dyDescent="0.3">
      <c r="A11367" s="14">
        <v>11412</v>
      </c>
      <c r="B11367" s="14" t="s">
        <v>12237</v>
      </c>
      <c r="C11367" s="14" t="s">
        <v>13510</v>
      </c>
      <c r="D11367" s="14" t="s">
        <v>13504</v>
      </c>
      <c r="E11367" s="14" t="s">
        <v>13495</v>
      </c>
      <c r="F11367" s="14">
        <v>10</v>
      </c>
      <c r="G11367" s="14">
        <v>3.2000000000000001E-2</v>
      </c>
      <c r="H11367" s="15">
        <v>4.609000000000002E-3</v>
      </c>
      <c r="I11367" s="15">
        <f>M11367-V11367</f>
        <v>2.8991000000000003E-2</v>
      </c>
      <c r="J11367" s="14"/>
      <c r="K11367" s="13"/>
      <c r="L11367" s="9">
        <f>G11367*1.05</f>
        <v>3.3600000000000005E-2</v>
      </c>
      <c r="M11367" s="11">
        <f>L11367-H11367</f>
        <v>2.8991000000000003E-2</v>
      </c>
      <c r="N11367" s="11">
        <v>0</v>
      </c>
      <c r="P11367" s="9">
        <f>0.5*N11367/1000</f>
        <v>0</v>
      </c>
      <c r="Q11367" s="9">
        <f>P11367+O11367</f>
        <v>0</v>
      </c>
      <c r="R11367" s="11">
        <v>0</v>
      </c>
      <c r="T11367" s="9">
        <f>0.5*R11367</f>
        <v>0</v>
      </c>
      <c r="U11367" s="9">
        <f>T11367+S11367</f>
        <v>0</v>
      </c>
      <c r="V11367" s="9">
        <f>(Q11367+U11367)/(0.944*1000)</f>
        <v>0</v>
      </c>
    </row>
    <row r="11368" spans="1:22" x14ac:dyDescent="0.3">
      <c r="A11368" s="14">
        <v>11413</v>
      </c>
      <c r="B11368" s="14" t="s">
        <v>12238</v>
      </c>
      <c r="C11368" s="14" t="s">
        <v>13510</v>
      </c>
      <c r="D11368" s="14" t="s">
        <v>13504</v>
      </c>
      <c r="E11368" s="14" t="s">
        <v>13495</v>
      </c>
      <c r="F11368" s="14">
        <v>10</v>
      </c>
      <c r="G11368" s="14">
        <v>3.2000000000000001E-2</v>
      </c>
      <c r="H11368" s="15">
        <v>2.2070000000000006E-3</v>
      </c>
      <c r="I11368" s="15">
        <f>M11368-V11368</f>
        <v>3.1393000000000004E-2</v>
      </c>
      <c r="J11368" s="14"/>
      <c r="K11368" s="13"/>
      <c r="L11368" s="9">
        <f>G11368*1.05</f>
        <v>3.3600000000000005E-2</v>
      </c>
      <c r="M11368" s="11">
        <f>L11368-H11368</f>
        <v>3.1393000000000004E-2</v>
      </c>
      <c r="N11368" s="11">
        <v>0</v>
      </c>
      <c r="P11368" s="9">
        <f>0.5*N11368/1000</f>
        <v>0</v>
      </c>
      <c r="Q11368" s="9">
        <f>P11368+O11368</f>
        <v>0</v>
      </c>
      <c r="R11368" s="11">
        <v>0</v>
      </c>
      <c r="T11368" s="9">
        <f>0.5*R11368</f>
        <v>0</v>
      </c>
      <c r="U11368" s="9">
        <f>T11368+S11368</f>
        <v>0</v>
      </c>
      <c r="V11368" s="9">
        <f>(Q11368+U11368)/(0.944*1000)</f>
        <v>0</v>
      </c>
    </row>
    <row r="11369" spans="1:22" x14ac:dyDescent="0.3">
      <c r="A11369" s="14">
        <v>11414</v>
      </c>
      <c r="B11369" s="14" t="s">
        <v>12239</v>
      </c>
      <c r="C11369" s="14" t="s">
        <v>13510</v>
      </c>
      <c r="D11369" s="14" t="s">
        <v>13504</v>
      </c>
      <c r="E11369" s="14" t="s">
        <v>13495</v>
      </c>
      <c r="F11369" s="14">
        <v>10</v>
      </c>
      <c r="G11369" s="14">
        <v>3.2000000000000001E-2</v>
      </c>
      <c r="H11369" s="15">
        <v>1.1030999999999999E-2</v>
      </c>
      <c r="I11369" s="15">
        <f>M11369-V11369</f>
        <v>2.2569000000000006E-2</v>
      </c>
      <c r="J11369" s="14"/>
      <c r="K11369" s="13"/>
      <c r="L11369" s="9">
        <f>G11369*1.05</f>
        <v>3.3600000000000005E-2</v>
      </c>
      <c r="M11369" s="11">
        <f>L11369-H11369</f>
        <v>2.2569000000000006E-2</v>
      </c>
      <c r="N11369" s="11">
        <v>0</v>
      </c>
      <c r="P11369" s="9">
        <f>0.5*N11369/1000</f>
        <v>0</v>
      </c>
      <c r="Q11369" s="9">
        <f>P11369+O11369</f>
        <v>0</v>
      </c>
      <c r="R11369" s="11">
        <v>0</v>
      </c>
      <c r="T11369" s="9">
        <f>0.5*R11369</f>
        <v>0</v>
      </c>
      <c r="U11369" s="9">
        <f>T11369+S11369</f>
        <v>0</v>
      </c>
      <c r="V11369" s="9">
        <f>(Q11369+U11369)/(0.944*1000)</f>
        <v>0</v>
      </c>
    </row>
    <row r="11370" spans="1:22" x14ac:dyDescent="0.3">
      <c r="A11370" s="14">
        <v>11415</v>
      </c>
      <c r="B11370" s="14" t="s">
        <v>12240</v>
      </c>
      <c r="C11370" s="14" t="s">
        <v>13510</v>
      </c>
      <c r="D11370" s="14" t="s">
        <v>13504</v>
      </c>
      <c r="E11370" s="14" t="s">
        <v>13495</v>
      </c>
      <c r="F11370" s="14">
        <v>10</v>
      </c>
      <c r="G11370" s="14">
        <v>3.2000000000000001E-2</v>
      </c>
      <c r="H11370" s="15">
        <v>3.9690000000000012E-3</v>
      </c>
      <c r="I11370" s="15">
        <f>M11370-V11370</f>
        <v>2.9631000000000005E-2</v>
      </c>
      <c r="J11370" s="14"/>
      <c r="K11370" s="13"/>
      <c r="L11370" s="9">
        <f>G11370*1.05</f>
        <v>3.3600000000000005E-2</v>
      </c>
      <c r="M11370" s="11">
        <f>L11370-H11370</f>
        <v>2.9631000000000005E-2</v>
      </c>
      <c r="N11370" s="11">
        <v>0</v>
      </c>
      <c r="P11370" s="9">
        <f>0.5*N11370/1000</f>
        <v>0</v>
      </c>
      <c r="Q11370" s="9">
        <f>P11370+O11370</f>
        <v>0</v>
      </c>
      <c r="R11370" s="11">
        <v>0</v>
      </c>
      <c r="T11370" s="9">
        <f>0.5*R11370</f>
        <v>0</v>
      </c>
      <c r="U11370" s="9">
        <f>T11370+S11370</f>
        <v>0</v>
      </c>
      <c r="V11370" s="9">
        <f>(Q11370+U11370)/(0.944*1000)</f>
        <v>0</v>
      </c>
    </row>
    <row r="11371" spans="1:22" x14ac:dyDescent="0.3">
      <c r="A11371" s="14">
        <v>11416</v>
      </c>
      <c r="B11371" s="14" t="s">
        <v>12241</v>
      </c>
      <c r="C11371" s="14" t="s">
        <v>13510</v>
      </c>
      <c r="D11371" s="14" t="s">
        <v>13504</v>
      </c>
      <c r="E11371" s="14" t="s">
        <v>13495</v>
      </c>
      <c r="F11371" s="14">
        <v>10</v>
      </c>
      <c r="G11371" s="14">
        <v>6.3E-2</v>
      </c>
      <c r="H11371" s="15">
        <v>1.1000000000000014E-3</v>
      </c>
      <c r="I11371" s="15">
        <f>M11371-V11371</f>
        <v>6.5049999999999997E-2</v>
      </c>
      <c r="J11371" s="14"/>
      <c r="K11371" s="13"/>
      <c r="L11371" s="9">
        <f>G11371*1.05</f>
        <v>6.615E-2</v>
      </c>
      <c r="M11371" s="11">
        <f>L11371-H11371</f>
        <v>6.5049999999999997E-2</v>
      </c>
      <c r="N11371" s="11">
        <v>0</v>
      </c>
      <c r="P11371" s="9">
        <f>0.5*N11371/1000</f>
        <v>0</v>
      </c>
      <c r="Q11371" s="9">
        <f>P11371+O11371</f>
        <v>0</v>
      </c>
      <c r="R11371" s="11">
        <v>0</v>
      </c>
      <c r="T11371" s="9">
        <f>0.5*R11371</f>
        <v>0</v>
      </c>
      <c r="U11371" s="9">
        <f>T11371+S11371</f>
        <v>0</v>
      </c>
      <c r="V11371" s="9">
        <f>(Q11371+U11371)/(0.944*1000)</f>
        <v>0</v>
      </c>
    </row>
    <row r="11372" spans="1:22" x14ac:dyDescent="0.3">
      <c r="A11372" s="14">
        <v>11417</v>
      </c>
      <c r="B11372" s="14" t="s">
        <v>12242</v>
      </c>
      <c r="C11372" s="14" t="s">
        <v>13510</v>
      </c>
      <c r="D11372" s="14" t="s">
        <v>13504</v>
      </c>
      <c r="E11372" s="14" t="s">
        <v>13495</v>
      </c>
      <c r="F11372" s="14">
        <v>10</v>
      </c>
      <c r="G11372" s="14">
        <v>3.2000000000000001E-2</v>
      </c>
      <c r="H11372" s="15">
        <v>1.9830000000000004E-3</v>
      </c>
      <c r="I11372" s="15">
        <f>M11372-V11372</f>
        <v>3.1617000000000006E-2</v>
      </c>
      <c r="J11372" s="14"/>
      <c r="K11372" s="13"/>
      <c r="L11372" s="9">
        <f>G11372*1.05</f>
        <v>3.3600000000000005E-2</v>
      </c>
      <c r="M11372" s="11">
        <f>L11372-H11372</f>
        <v>3.1617000000000006E-2</v>
      </c>
      <c r="N11372" s="11">
        <v>0</v>
      </c>
      <c r="P11372" s="9">
        <f>0.5*N11372/1000</f>
        <v>0</v>
      </c>
      <c r="Q11372" s="9">
        <f>P11372+O11372</f>
        <v>0</v>
      </c>
      <c r="R11372" s="11">
        <v>0</v>
      </c>
      <c r="T11372" s="9">
        <f>0.5*R11372</f>
        <v>0</v>
      </c>
      <c r="U11372" s="9">
        <f>T11372+S11372</f>
        <v>0</v>
      </c>
      <c r="V11372" s="9">
        <f>(Q11372+U11372)/(0.944*1000)</f>
        <v>0</v>
      </c>
    </row>
    <row r="11373" spans="1:22" x14ac:dyDescent="0.3">
      <c r="A11373" s="14">
        <v>11418</v>
      </c>
      <c r="B11373" s="14" t="s">
        <v>12243</v>
      </c>
      <c r="C11373" s="14" t="s">
        <v>13510</v>
      </c>
      <c r="D11373" s="14" t="s">
        <v>13504</v>
      </c>
      <c r="E11373" s="14" t="s">
        <v>13495</v>
      </c>
      <c r="F11373" s="14">
        <v>10</v>
      </c>
      <c r="G11373" s="14">
        <v>3.2000000000000001E-2</v>
      </c>
      <c r="H11373" s="15">
        <v>1.7650000000000005E-3</v>
      </c>
      <c r="I11373" s="15">
        <f>M11373-V11373</f>
        <v>3.1835000000000002E-2</v>
      </c>
      <c r="J11373" s="14"/>
      <c r="K11373" s="13"/>
      <c r="L11373" s="9">
        <f>G11373*1.05</f>
        <v>3.3600000000000005E-2</v>
      </c>
      <c r="M11373" s="11">
        <f>L11373-H11373</f>
        <v>3.1835000000000002E-2</v>
      </c>
      <c r="N11373" s="11">
        <v>0</v>
      </c>
      <c r="P11373" s="9">
        <f>0.5*N11373/1000</f>
        <v>0</v>
      </c>
      <c r="Q11373" s="9">
        <f>P11373+O11373</f>
        <v>0</v>
      </c>
      <c r="R11373" s="11">
        <v>0</v>
      </c>
      <c r="T11373" s="9">
        <f>0.5*R11373</f>
        <v>0</v>
      </c>
      <c r="U11373" s="9">
        <f>T11373+S11373</f>
        <v>0</v>
      </c>
      <c r="V11373" s="9">
        <f>(Q11373+U11373)/(0.944*1000)</f>
        <v>0</v>
      </c>
    </row>
    <row r="11374" spans="1:22" x14ac:dyDescent="0.3">
      <c r="A11374" s="14">
        <v>11419</v>
      </c>
      <c r="B11374" s="14" t="s">
        <v>12244</v>
      </c>
      <c r="C11374" s="14" t="s">
        <v>13510</v>
      </c>
      <c r="D11374" s="14" t="s">
        <v>13504</v>
      </c>
      <c r="E11374" s="14" t="s">
        <v>13495</v>
      </c>
      <c r="F11374" s="14">
        <v>10</v>
      </c>
      <c r="G11374" s="14">
        <v>3.2000000000000001E-2</v>
      </c>
      <c r="H11374" s="15">
        <v>1.1030000000000015E-3</v>
      </c>
      <c r="I11374" s="15">
        <f>M11374-V11374</f>
        <v>3.2497000000000005E-2</v>
      </c>
      <c r="J11374" s="14"/>
      <c r="K11374" s="13"/>
      <c r="L11374" s="9">
        <f>G11374*1.05</f>
        <v>3.3600000000000005E-2</v>
      </c>
      <c r="M11374" s="11">
        <f>L11374-H11374</f>
        <v>3.2497000000000005E-2</v>
      </c>
      <c r="N11374" s="11">
        <v>0</v>
      </c>
      <c r="P11374" s="9">
        <f>0.5*N11374/1000</f>
        <v>0</v>
      </c>
      <c r="Q11374" s="9">
        <f>P11374+O11374</f>
        <v>0</v>
      </c>
      <c r="R11374" s="11">
        <v>0</v>
      </c>
      <c r="T11374" s="9">
        <f>0.5*R11374</f>
        <v>0</v>
      </c>
      <c r="U11374" s="9">
        <f>T11374+S11374</f>
        <v>0</v>
      </c>
      <c r="V11374" s="9">
        <f>(Q11374+U11374)/(0.944*1000)</f>
        <v>0</v>
      </c>
    </row>
    <row r="11375" spans="1:22" x14ac:dyDescent="0.3">
      <c r="A11375" s="14">
        <v>11420</v>
      </c>
      <c r="B11375" s="14" t="s">
        <v>12245</v>
      </c>
      <c r="C11375" s="14" t="s">
        <v>13510</v>
      </c>
      <c r="D11375" s="14" t="s">
        <v>13504</v>
      </c>
      <c r="E11375" s="14" t="s">
        <v>13495</v>
      </c>
      <c r="F11375" s="14">
        <v>10</v>
      </c>
      <c r="G11375" s="14">
        <v>3.2000000000000001E-2</v>
      </c>
      <c r="H11375" s="15">
        <v>1.7629999999999981E-3</v>
      </c>
      <c r="I11375" s="15">
        <f>M11375-V11375</f>
        <v>3.1837000000000004E-2</v>
      </c>
      <c r="J11375" s="14"/>
      <c r="K11375" s="13"/>
      <c r="L11375" s="9">
        <f>G11375*1.05</f>
        <v>3.3600000000000005E-2</v>
      </c>
      <c r="M11375" s="11">
        <f>L11375-H11375</f>
        <v>3.1837000000000004E-2</v>
      </c>
      <c r="N11375" s="11">
        <v>0</v>
      </c>
      <c r="P11375" s="9">
        <f>0.5*N11375/1000</f>
        <v>0</v>
      </c>
      <c r="Q11375" s="9">
        <f>P11375+O11375</f>
        <v>0</v>
      </c>
      <c r="R11375" s="11">
        <v>0</v>
      </c>
      <c r="T11375" s="9">
        <f>0.5*R11375</f>
        <v>0</v>
      </c>
      <c r="U11375" s="9">
        <f>T11375+S11375</f>
        <v>0</v>
      </c>
      <c r="V11375" s="9">
        <f>(Q11375+U11375)/(0.944*1000)</f>
        <v>0</v>
      </c>
    </row>
    <row r="11376" spans="1:22" x14ac:dyDescent="0.3">
      <c r="A11376" s="14">
        <v>11421</v>
      </c>
      <c r="B11376" s="14" t="s">
        <v>12246</v>
      </c>
      <c r="C11376" s="14" t="s">
        <v>13510</v>
      </c>
      <c r="D11376" s="14" t="s">
        <v>13504</v>
      </c>
      <c r="E11376" s="14" t="s">
        <v>13495</v>
      </c>
      <c r="F11376" s="14">
        <v>10</v>
      </c>
      <c r="G11376" s="14">
        <v>3.2000000000000001E-2</v>
      </c>
      <c r="H11376" s="15">
        <v>1.1050000000000005E-3</v>
      </c>
      <c r="I11376" s="15">
        <f>M11376-V11376</f>
        <v>3.2495000000000003E-2</v>
      </c>
      <c r="J11376" s="14"/>
      <c r="K11376" s="13"/>
      <c r="L11376" s="9">
        <f>G11376*1.05</f>
        <v>3.3600000000000005E-2</v>
      </c>
      <c r="M11376" s="11">
        <f>L11376-H11376</f>
        <v>3.2495000000000003E-2</v>
      </c>
      <c r="N11376" s="11">
        <v>0</v>
      </c>
      <c r="P11376" s="9">
        <f>0.5*N11376/1000</f>
        <v>0</v>
      </c>
      <c r="Q11376" s="9">
        <f>P11376+O11376</f>
        <v>0</v>
      </c>
      <c r="R11376" s="11">
        <v>0</v>
      </c>
      <c r="T11376" s="9">
        <f>0.5*R11376</f>
        <v>0</v>
      </c>
      <c r="U11376" s="9">
        <f>T11376+S11376</f>
        <v>0</v>
      </c>
      <c r="V11376" s="9">
        <f>(Q11376+U11376)/(0.944*1000)</f>
        <v>0</v>
      </c>
    </row>
    <row r="11377" spans="1:22" x14ac:dyDescent="0.3">
      <c r="A11377" s="14">
        <v>11422</v>
      </c>
      <c r="B11377" s="14" t="s">
        <v>12247</v>
      </c>
      <c r="C11377" s="14" t="s">
        <v>13510</v>
      </c>
      <c r="D11377" s="14" t="s">
        <v>13504</v>
      </c>
      <c r="E11377" s="14" t="s">
        <v>13495</v>
      </c>
      <c r="F11377" s="14">
        <v>10</v>
      </c>
      <c r="G11377" s="14">
        <v>3.2000000000000001E-2</v>
      </c>
      <c r="H11377" s="15">
        <v>1.7590000000000004E-3</v>
      </c>
      <c r="I11377" s="15">
        <f>M11377-V11377</f>
        <v>3.1841000000000001E-2</v>
      </c>
      <c r="J11377" s="14"/>
      <c r="K11377" s="13"/>
      <c r="L11377" s="9">
        <f>G11377*1.05</f>
        <v>3.3600000000000005E-2</v>
      </c>
      <c r="M11377" s="11">
        <f>L11377-H11377</f>
        <v>3.1841000000000001E-2</v>
      </c>
      <c r="N11377" s="11">
        <v>0</v>
      </c>
      <c r="P11377" s="9">
        <f>0.5*N11377/1000</f>
        <v>0</v>
      </c>
      <c r="Q11377" s="9">
        <f>P11377+O11377</f>
        <v>0</v>
      </c>
      <c r="R11377" s="11">
        <v>0</v>
      </c>
      <c r="T11377" s="9">
        <f>0.5*R11377</f>
        <v>0</v>
      </c>
      <c r="U11377" s="9">
        <f>T11377+S11377</f>
        <v>0</v>
      </c>
      <c r="V11377" s="9">
        <f>(Q11377+U11377)/(0.944*1000)</f>
        <v>0</v>
      </c>
    </row>
    <row r="11378" spans="1:22" x14ac:dyDescent="0.3">
      <c r="A11378" s="14">
        <v>11423</v>
      </c>
      <c r="B11378" s="14" t="s">
        <v>12248</v>
      </c>
      <c r="C11378" s="14" t="s">
        <v>13510</v>
      </c>
      <c r="D11378" s="14" t="s">
        <v>13504</v>
      </c>
      <c r="E11378" s="14" t="s">
        <v>13495</v>
      </c>
      <c r="F11378" s="14">
        <v>10</v>
      </c>
      <c r="G11378" s="14">
        <v>3.2000000000000001E-2</v>
      </c>
      <c r="H11378" s="15">
        <v>8.8100000000000027E-4</v>
      </c>
      <c r="I11378" s="15">
        <f>M11378-V11378</f>
        <v>3.2719000000000005E-2</v>
      </c>
      <c r="J11378" s="14"/>
      <c r="K11378" s="13"/>
      <c r="L11378" s="9">
        <f>G11378*1.05</f>
        <v>3.3600000000000005E-2</v>
      </c>
      <c r="M11378" s="11">
        <f>L11378-H11378</f>
        <v>3.2719000000000005E-2</v>
      </c>
      <c r="N11378" s="11">
        <v>0</v>
      </c>
      <c r="P11378" s="9">
        <f>0.5*N11378/1000</f>
        <v>0</v>
      </c>
      <c r="Q11378" s="9">
        <f>P11378+O11378</f>
        <v>0</v>
      </c>
      <c r="R11378" s="11">
        <v>0</v>
      </c>
      <c r="T11378" s="9">
        <f>0.5*R11378</f>
        <v>0</v>
      </c>
      <c r="U11378" s="9">
        <f>T11378+S11378</f>
        <v>0</v>
      </c>
      <c r="V11378" s="9">
        <f>(Q11378+U11378)/(0.944*1000)</f>
        <v>0</v>
      </c>
    </row>
    <row r="11379" spans="1:22" x14ac:dyDescent="0.3">
      <c r="A11379" s="14">
        <v>11424</v>
      </c>
      <c r="B11379" s="14" t="s">
        <v>12249</v>
      </c>
      <c r="C11379" s="14" t="s">
        <v>13510</v>
      </c>
      <c r="D11379" s="14" t="s">
        <v>13504</v>
      </c>
      <c r="E11379" s="14" t="s">
        <v>13495</v>
      </c>
      <c r="F11379" s="14">
        <v>10</v>
      </c>
      <c r="G11379" s="14">
        <v>3.2000000000000001E-2</v>
      </c>
      <c r="H11379" s="15">
        <v>1.5429999999999992E-3</v>
      </c>
      <c r="I11379" s="15">
        <f>M11379-V11379</f>
        <v>3.2057000000000002E-2</v>
      </c>
      <c r="J11379" s="14"/>
      <c r="K11379" s="13"/>
      <c r="L11379" s="9">
        <f>G11379*1.05</f>
        <v>3.3600000000000005E-2</v>
      </c>
      <c r="M11379" s="11">
        <f>L11379-H11379</f>
        <v>3.2057000000000002E-2</v>
      </c>
      <c r="N11379" s="11">
        <v>0</v>
      </c>
      <c r="P11379" s="9">
        <f>0.5*N11379/1000</f>
        <v>0</v>
      </c>
      <c r="Q11379" s="9">
        <f>P11379+O11379</f>
        <v>0</v>
      </c>
      <c r="R11379" s="11">
        <v>0</v>
      </c>
      <c r="T11379" s="9">
        <f>0.5*R11379</f>
        <v>0</v>
      </c>
      <c r="U11379" s="9">
        <f>T11379+S11379</f>
        <v>0</v>
      </c>
      <c r="V11379" s="9">
        <f>(Q11379+U11379)/(0.944*1000)</f>
        <v>0</v>
      </c>
    </row>
    <row r="11380" spans="1:22" x14ac:dyDescent="0.3">
      <c r="A11380" s="14">
        <v>11425</v>
      </c>
      <c r="B11380" s="14" t="s">
        <v>12250</v>
      </c>
      <c r="C11380" s="14" t="s">
        <v>13510</v>
      </c>
      <c r="D11380" s="14" t="s">
        <v>13504</v>
      </c>
      <c r="E11380" s="14" t="s">
        <v>13495</v>
      </c>
      <c r="F11380" s="14">
        <v>10</v>
      </c>
      <c r="G11380" s="14">
        <v>3.2000000000000001E-2</v>
      </c>
      <c r="H11380" s="15">
        <v>2.8599999999999993E-3</v>
      </c>
      <c r="I11380" s="15">
        <f>M11380-V11380</f>
        <v>3.0740000000000007E-2</v>
      </c>
      <c r="J11380" s="14"/>
      <c r="K11380" s="13"/>
      <c r="L11380" s="9">
        <f>G11380*1.05</f>
        <v>3.3600000000000005E-2</v>
      </c>
      <c r="M11380" s="11">
        <f>L11380-H11380</f>
        <v>3.0740000000000007E-2</v>
      </c>
      <c r="N11380" s="11">
        <v>0</v>
      </c>
      <c r="P11380" s="9">
        <f>0.5*N11380/1000</f>
        <v>0</v>
      </c>
      <c r="Q11380" s="9">
        <f>P11380+O11380</f>
        <v>0</v>
      </c>
      <c r="R11380" s="11">
        <v>0</v>
      </c>
      <c r="T11380" s="9">
        <f>0.5*R11380</f>
        <v>0</v>
      </c>
      <c r="U11380" s="9">
        <f>T11380+S11380</f>
        <v>0</v>
      </c>
      <c r="V11380" s="9">
        <f>(Q11380+U11380)/(0.944*1000)</f>
        <v>0</v>
      </c>
    </row>
    <row r="11381" spans="1:22" x14ac:dyDescent="0.3">
      <c r="A11381" s="14">
        <v>11426</v>
      </c>
      <c r="B11381" s="14" t="s">
        <v>12251</v>
      </c>
      <c r="C11381" s="14" t="s">
        <v>13510</v>
      </c>
      <c r="D11381" s="14" t="s">
        <v>13504</v>
      </c>
      <c r="E11381" s="14" t="s">
        <v>13495</v>
      </c>
      <c r="F11381" s="14">
        <v>10</v>
      </c>
      <c r="G11381" s="14">
        <v>3.2000000000000001E-2</v>
      </c>
      <c r="H11381" s="15">
        <v>1.7620000000000005E-3</v>
      </c>
      <c r="I11381" s="15">
        <f>M11381-V11381</f>
        <v>3.1838000000000005E-2</v>
      </c>
      <c r="J11381" s="14"/>
      <c r="K11381" s="13"/>
      <c r="L11381" s="9">
        <f>G11381*1.05</f>
        <v>3.3600000000000005E-2</v>
      </c>
      <c r="M11381" s="11">
        <f>L11381-H11381</f>
        <v>3.1838000000000005E-2</v>
      </c>
      <c r="N11381" s="11">
        <v>0</v>
      </c>
      <c r="P11381" s="9">
        <f>0.5*N11381/1000</f>
        <v>0</v>
      </c>
      <c r="Q11381" s="9">
        <f>P11381+O11381</f>
        <v>0</v>
      </c>
      <c r="R11381" s="11">
        <v>0</v>
      </c>
      <c r="T11381" s="9">
        <f>0.5*R11381</f>
        <v>0</v>
      </c>
      <c r="U11381" s="9">
        <f>T11381+S11381</f>
        <v>0</v>
      </c>
      <c r="V11381" s="9">
        <f>(Q11381+U11381)/(0.944*1000)</f>
        <v>0</v>
      </c>
    </row>
    <row r="11382" spans="1:22" x14ac:dyDescent="0.3">
      <c r="A11382" s="14">
        <v>11427</v>
      </c>
      <c r="B11382" s="14" t="s">
        <v>12252</v>
      </c>
      <c r="C11382" s="14" t="s">
        <v>13510</v>
      </c>
      <c r="D11382" s="14" t="s">
        <v>13504</v>
      </c>
      <c r="E11382" s="14" t="s">
        <v>13495</v>
      </c>
      <c r="F11382" s="14">
        <v>10</v>
      </c>
      <c r="G11382" s="14">
        <v>3.2000000000000001E-2</v>
      </c>
      <c r="H11382" s="15">
        <v>3.3069999999999987E-3</v>
      </c>
      <c r="I11382" s="15">
        <f>M11382-V11382</f>
        <v>3.0293000000000007E-2</v>
      </c>
      <c r="J11382" s="14"/>
      <c r="K11382" s="13"/>
      <c r="L11382" s="9">
        <f>G11382*1.05</f>
        <v>3.3600000000000005E-2</v>
      </c>
      <c r="M11382" s="11">
        <f>L11382-H11382</f>
        <v>3.0293000000000007E-2</v>
      </c>
      <c r="N11382" s="11">
        <v>0</v>
      </c>
      <c r="P11382" s="9">
        <f>0.5*N11382/1000</f>
        <v>0</v>
      </c>
      <c r="Q11382" s="9">
        <f>P11382+O11382</f>
        <v>0</v>
      </c>
      <c r="R11382" s="11">
        <v>0</v>
      </c>
      <c r="T11382" s="9">
        <f>0.5*R11382</f>
        <v>0</v>
      </c>
      <c r="U11382" s="9">
        <f>T11382+S11382</f>
        <v>0</v>
      </c>
      <c r="V11382" s="9">
        <f>(Q11382+U11382)/(0.944*1000)</f>
        <v>0</v>
      </c>
    </row>
    <row r="11383" spans="1:22" x14ac:dyDescent="0.3">
      <c r="A11383" s="14">
        <v>11428</v>
      </c>
      <c r="B11383" s="14" t="s">
        <v>12253</v>
      </c>
      <c r="C11383" s="14" t="s">
        <v>13510</v>
      </c>
      <c r="D11383" s="14" t="s">
        <v>13504</v>
      </c>
      <c r="E11383" s="14" t="s">
        <v>13495</v>
      </c>
      <c r="F11383" s="14">
        <v>10</v>
      </c>
      <c r="G11383" s="14">
        <v>3.2000000000000001E-2</v>
      </c>
      <c r="H11383" s="15">
        <v>5.9489999999999977E-3</v>
      </c>
      <c r="I11383" s="15">
        <f>M11383-V11383</f>
        <v>2.7651000000000009E-2</v>
      </c>
      <c r="J11383" s="14"/>
      <c r="K11383" s="13"/>
      <c r="L11383" s="9">
        <f>G11383*1.05</f>
        <v>3.3600000000000005E-2</v>
      </c>
      <c r="M11383" s="11">
        <f>L11383-H11383</f>
        <v>2.7651000000000009E-2</v>
      </c>
      <c r="N11383" s="11">
        <v>0</v>
      </c>
      <c r="P11383" s="9">
        <f>0.5*N11383/1000</f>
        <v>0</v>
      </c>
      <c r="Q11383" s="9">
        <f>P11383+O11383</f>
        <v>0</v>
      </c>
      <c r="R11383" s="11">
        <v>0</v>
      </c>
      <c r="T11383" s="9">
        <f>0.5*R11383</f>
        <v>0</v>
      </c>
      <c r="U11383" s="9">
        <f>T11383+S11383</f>
        <v>0</v>
      </c>
      <c r="V11383" s="9">
        <f>(Q11383+U11383)/(0.944*1000)</f>
        <v>0</v>
      </c>
    </row>
    <row r="11384" spans="1:22" x14ac:dyDescent="0.3">
      <c r="A11384" s="14">
        <v>11429</v>
      </c>
      <c r="B11384" s="14" t="s">
        <v>12254</v>
      </c>
      <c r="C11384" s="14" t="s">
        <v>13510</v>
      </c>
      <c r="D11384" s="14" t="s">
        <v>13504</v>
      </c>
      <c r="E11384" s="14" t="s">
        <v>13495</v>
      </c>
      <c r="F11384" s="14">
        <v>10</v>
      </c>
      <c r="G11384" s="14">
        <v>3.2000000000000001E-2</v>
      </c>
      <c r="H11384" s="15">
        <v>1.7680000000000007E-3</v>
      </c>
      <c r="I11384" s="15">
        <f>M11384-V11384</f>
        <v>3.1832000000000006E-2</v>
      </c>
      <c r="J11384" s="14"/>
      <c r="K11384" s="13"/>
      <c r="L11384" s="9">
        <f>G11384*1.05</f>
        <v>3.3600000000000005E-2</v>
      </c>
      <c r="M11384" s="11">
        <f>L11384-H11384</f>
        <v>3.1832000000000006E-2</v>
      </c>
      <c r="N11384" s="11">
        <v>0</v>
      </c>
      <c r="P11384" s="9">
        <f>0.5*N11384/1000</f>
        <v>0</v>
      </c>
      <c r="Q11384" s="9">
        <f>P11384+O11384</f>
        <v>0</v>
      </c>
      <c r="R11384" s="11">
        <v>0</v>
      </c>
      <c r="T11384" s="9">
        <f>0.5*R11384</f>
        <v>0</v>
      </c>
      <c r="U11384" s="9">
        <f>T11384+S11384</f>
        <v>0</v>
      </c>
      <c r="V11384" s="9">
        <f>(Q11384+U11384)/(0.944*1000)</f>
        <v>0</v>
      </c>
    </row>
    <row r="11385" spans="1:22" x14ac:dyDescent="0.3">
      <c r="A11385" s="14">
        <v>11430</v>
      </c>
      <c r="B11385" s="14" t="s">
        <v>12255</v>
      </c>
      <c r="C11385" s="14" t="s">
        <v>13510</v>
      </c>
      <c r="D11385" s="14" t="s">
        <v>13504</v>
      </c>
      <c r="E11385" s="14" t="s">
        <v>13495</v>
      </c>
      <c r="F11385" s="14">
        <v>10</v>
      </c>
      <c r="G11385" s="14">
        <v>3.2000000000000001E-2</v>
      </c>
      <c r="H11385" s="15">
        <v>1.9870000000000018E-3</v>
      </c>
      <c r="I11385" s="15">
        <f>M11385-V11385</f>
        <v>3.1613000000000002E-2</v>
      </c>
      <c r="J11385" s="14"/>
      <c r="K11385" s="13"/>
      <c r="L11385" s="9">
        <f>G11385*1.05</f>
        <v>3.3600000000000005E-2</v>
      </c>
      <c r="M11385" s="11">
        <f>L11385-H11385</f>
        <v>3.1613000000000002E-2</v>
      </c>
      <c r="N11385" s="11">
        <v>0</v>
      </c>
      <c r="P11385" s="9">
        <f>0.5*N11385/1000</f>
        <v>0</v>
      </c>
      <c r="Q11385" s="9">
        <f>P11385+O11385</f>
        <v>0</v>
      </c>
      <c r="R11385" s="11">
        <v>0</v>
      </c>
      <c r="T11385" s="9">
        <f>0.5*R11385</f>
        <v>0</v>
      </c>
      <c r="U11385" s="9">
        <f>T11385+S11385</f>
        <v>0</v>
      </c>
      <c r="V11385" s="9">
        <f>(Q11385+U11385)/(0.944*1000)</f>
        <v>0</v>
      </c>
    </row>
    <row r="11386" spans="1:22" x14ac:dyDescent="0.3">
      <c r="A11386" s="14">
        <v>11431</v>
      </c>
      <c r="B11386" s="14" t="s">
        <v>12256</v>
      </c>
      <c r="C11386" s="14" t="s">
        <v>13510</v>
      </c>
      <c r="D11386" s="14" t="s">
        <v>13504</v>
      </c>
      <c r="E11386" s="14" t="s">
        <v>13495</v>
      </c>
      <c r="F11386" s="14">
        <v>10</v>
      </c>
      <c r="G11386" s="14">
        <v>3.2000000000000001E-2</v>
      </c>
      <c r="H11386" s="15">
        <v>1.5539999999999985E-3</v>
      </c>
      <c r="I11386" s="15">
        <f>M11386-V11386</f>
        <v>3.2046000000000005E-2</v>
      </c>
      <c r="J11386" s="14"/>
      <c r="K11386" s="13"/>
      <c r="L11386" s="9">
        <f>G11386*1.05</f>
        <v>3.3600000000000005E-2</v>
      </c>
      <c r="M11386" s="11">
        <f>L11386-H11386</f>
        <v>3.2046000000000005E-2</v>
      </c>
      <c r="N11386" s="11">
        <v>0</v>
      </c>
      <c r="P11386" s="9">
        <f>0.5*N11386/1000</f>
        <v>0</v>
      </c>
      <c r="Q11386" s="9">
        <f>P11386+O11386</f>
        <v>0</v>
      </c>
      <c r="R11386" s="11">
        <v>0</v>
      </c>
      <c r="T11386" s="9">
        <f>0.5*R11386</f>
        <v>0</v>
      </c>
      <c r="U11386" s="9">
        <f>T11386+S11386</f>
        <v>0</v>
      </c>
      <c r="V11386" s="9">
        <f>(Q11386+U11386)/(0.944*1000)</f>
        <v>0</v>
      </c>
    </row>
    <row r="11387" spans="1:22" x14ac:dyDescent="0.3">
      <c r="A11387" s="14">
        <v>11432</v>
      </c>
      <c r="B11387" s="14" t="s">
        <v>12257</v>
      </c>
      <c r="C11387" s="14" t="s">
        <v>13510</v>
      </c>
      <c r="D11387" s="14" t="s">
        <v>13504</v>
      </c>
      <c r="E11387" s="14" t="s">
        <v>13495</v>
      </c>
      <c r="F11387" s="14">
        <v>10</v>
      </c>
      <c r="G11387" s="14">
        <v>3.2000000000000001E-2</v>
      </c>
      <c r="H11387" s="15">
        <v>4.8359999999999983E-3</v>
      </c>
      <c r="I11387" s="15">
        <f>M11387-V11387</f>
        <v>2.8764000000000005E-2</v>
      </c>
      <c r="J11387" s="14"/>
      <c r="K11387" s="13"/>
      <c r="L11387" s="9">
        <f>G11387*1.05</f>
        <v>3.3600000000000005E-2</v>
      </c>
      <c r="M11387" s="11">
        <f>L11387-H11387</f>
        <v>2.8764000000000005E-2</v>
      </c>
      <c r="N11387" s="11">
        <v>0</v>
      </c>
      <c r="P11387" s="9">
        <f>0.5*N11387/1000</f>
        <v>0</v>
      </c>
      <c r="Q11387" s="9">
        <f>P11387+O11387</f>
        <v>0</v>
      </c>
      <c r="R11387" s="11">
        <v>0</v>
      </c>
      <c r="T11387" s="9">
        <f>0.5*R11387</f>
        <v>0</v>
      </c>
      <c r="U11387" s="9">
        <f>T11387+S11387</f>
        <v>0</v>
      </c>
      <c r="V11387" s="9">
        <f>(Q11387+U11387)/(0.944*1000)</f>
        <v>0</v>
      </c>
    </row>
    <row r="11388" spans="1:22" x14ac:dyDescent="0.3">
      <c r="A11388" s="14">
        <v>11433</v>
      </c>
      <c r="B11388" s="14" t="s">
        <v>12258</v>
      </c>
      <c r="C11388" s="14" t="s">
        <v>13510</v>
      </c>
      <c r="D11388" s="14" t="s">
        <v>13504</v>
      </c>
      <c r="E11388" s="14" t="s">
        <v>13495</v>
      </c>
      <c r="F11388" s="14">
        <v>10</v>
      </c>
      <c r="G11388" s="14">
        <v>3.2000000000000001E-2</v>
      </c>
      <c r="H11388" s="15">
        <v>1.1050000000000005E-3</v>
      </c>
      <c r="I11388" s="15">
        <f>M11388-V11388</f>
        <v>3.2495000000000003E-2</v>
      </c>
      <c r="J11388" s="14"/>
      <c r="K11388" s="13"/>
      <c r="L11388" s="9">
        <f>G11388*1.05</f>
        <v>3.3600000000000005E-2</v>
      </c>
      <c r="M11388" s="11">
        <f>L11388-H11388</f>
        <v>3.2495000000000003E-2</v>
      </c>
      <c r="N11388" s="11">
        <v>0</v>
      </c>
      <c r="P11388" s="9">
        <f>0.5*N11388/1000</f>
        <v>0</v>
      </c>
      <c r="Q11388" s="9">
        <f>P11388+O11388</f>
        <v>0</v>
      </c>
      <c r="R11388" s="11">
        <v>0</v>
      </c>
      <c r="T11388" s="9">
        <f>0.5*R11388</f>
        <v>0</v>
      </c>
      <c r="U11388" s="9">
        <f>T11388+S11388</f>
        <v>0</v>
      </c>
      <c r="V11388" s="9">
        <f>(Q11388+U11388)/(0.944*1000)</f>
        <v>0</v>
      </c>
    </row>
    <row r="11389" spans="1:22" x14ac:dyDescent="0.3">
      <c r="A11389" s="14">
        <v>11434</v>
      </c>
      <c r="B11389" s="14" t="s">
        <v>12259</v>
      </c>
      <c r="C11389" s="14" t="s">
        <v>13510</v>
      </c>
      <c r="D11389" s="14" t="s">
        <v>13504</v>
      </c>
      <c r="E11389" s="14" t="s">
        <v>13495</v>
      </c>
      <c r="F11389" s="14">
        <v>10</v>
      </c>
      <c r="G11389" s="14">
        <v>0.4</v>
      </c>
      <c r="H11389" s="15">
        <v>6.9639000000000006E-2</v>
      </c>
      <c r="I11389" s="15">
        <f>M11389-V11389</f>
        <v>0.35036100000000003</v>
      </c>
      <c r="J11389" s="14"/>
      <c r="K11389" s="13"/>
      <c r="L11389" s="9">
        <f>G11389*1.05</f>
        <v>0.42000000000000004</v>
      </c>
      <c r="M11389" s="11">
        <f>L11389-H11389</f>
        <v>0.35036100000000003</v>
      </c>
      <c r="N11389" s="11">
        <v>0</v>
      </c>
      <c r="P11389" s="9">
        <f>0.5*N11389/1000</f>
        <v>0</v>
      </c>
      <c r="Q11389" s="9">
        <f>P11389+O11389</f>
        <v>0</v>
      </c>
      <c r="R11389" s="11">
        <v>0</v>
      </c>
      <c r="T11389" s="9">
        <f>0.5*R11389</f>
        <v>0</v>
      </c>
      <c r="U11389" s="9">
        <f>T11389+S11389</f>
        <v>0</v>
      </c>
      <c r="V11389" s="9">
        <f>(Q11389+U11389)/(0.944*1000)</f>
        <v>0</v>
      </c>
    </row>
    <row r="11390" spans="1:22" x14ac:dyDescent="0.3">
      <c r="A11390" s="14">
        <v>11435</v>
      </c>
      <c r="B11390" s="14" t="s">
        <v>12260</v>
      </c>
      <c r="C11390" s="14" t="s">
        <v>13510</v>
      </c>
      <c r="D11390" s="14" t="s">
        <v>13504</v>
      </c>
      <c r="E11390" s="14" t="s">
        <v>13495</v>
      </c>
      <c r="F11390" s="14">
        <v>10</v>
      </c>
      <c r="G11390" s="14">
        <v>0.4</v>
      </c>
      <c r="H11390" s="15">
        <v>6.8050000000000013E-2</v>
      </c>
      <c r="I11390" s="15">
        <f>M11390-V11390</f>
        <v>0.35195000000000004</v>
      </c>
      <c r="J11390" s="14"/>
      <c r="K11390" s="13"/>
      <c r="L11390" s="9">
        <f>G11390*1.05</f>
        <v>0.42000000000000004</v>
      </c>
      <c r="M11390" s="11">
        <f>L11390-H11390</f>
        <v>0.35195000000000004</v>
      </c>
      <c r="N11390" s="11">
        <v>0</v>
      </c>
      <c r="P11390" s="9">
        <f>0.5*N11390/1000</f>
        <v>0</v>
      </c>
      <c r="Q11390" s="9">
        <f>P11390+O11390</f>
        <v>0</v>
      </c>
      <c r="R11390" s="11">
        <v>0</v>
      </c>
      <c r="T11390" s="9">
        <f>0.5*R11390</f>
        <v>0</v>
      </c>
      <c r="U11390" s="9">
        <f>T11390+S11390</f>
        <v>0</v>
      </c>
      <c r="V11390" s="9">
        <f>(Q11390+U11390)/(0.944*1000)</f>
        <v>0</v>
      </c>
    </row>
    <row r="11391" spans="1:22" x14ac:dyDescent="0.3">
      <c r="A11391" s="14">
        <v>11436</v>
      </c>
      <c r="B11391" s="14" t="s">
        <v>12261</v>
      </c>
      <c r="C11391" s="14" t="s">
        <v>13510</v>
      </c>
      <c r="D11391" s="14" t="s">
        <v>13504</v>
      </c>
      <c r="E11391" s="14" t="s">
        <v>13495</v>
      </c>
      <c r="F11391" s="14">
        <v>10</v>
      </c>
      <c r="G11391" s="14">
        <v>0.25</v>
      </c>
      <c r="H11391" s="15">
        <v>2.2801999999999992E-2</v>
      </c>
      <c r="I11391" s="15">
        <f>M11391-V11391</f>
        <v>0.23969800000000002</v>
      </c>
      <c r="J11391" s="14"/>
      <c r="K11391" s="13"/>
      <c r="L11391" s="9">
        <f>G11391*1.05</f>
        <v>0.26250000000000001</v>
      </c>
      <c r="M11391" s="11">
        <f>L11391-H11391</f>
        <v>0.23969800000000002</v>
      </c>
      <c r="N11391" s="11">
        <v>0</v>
      </c>
      <c r="P11391" s="9">
        <f>0.5*N11391/1000</f>
        <v>0</v>
      </c>
      <c r="Q11391" s="9">
        <f>P11391+O11391</f>
        <v>0</v>
      </c>
      <c r="R11391" s="11">
        <v>0</v>
      </c>
      <c r="T11391" s="9">
        <f>0.5*R11391</f>
        <v>0</v>
      </c>
      <c r="U11391" s="9">
        <f>T11391+S11391</f>
        <v>0</v>
      </c>
      <c r="V11391" s="9">
        <f>(Q11391+U11391)/(0.944*1000)</f>
        <v>0</v>
      </c>
    </row>
    <row r="11392" spans="1:22" x14ac:dyDescent="0.3">
      <c r="A11392" s="14">
        <v>11437</v>
      </c>
      <c r="B11392" s="14" t="s">
        <v>12262</v>
      </c>
      <c r="C11392" s="14" t="s">
        <v>13510</v>
      </c>
      <c r="D11392" s="14" t="s">
        <v>13504</v>
      </c>
      <c r="E11392" s="14" t="s">
        <v>13495</v>
      </c>
      <c r="F11392" s="14">
        <v>10</v>
      </c>
      <c r="G11392" s="14">
        <v>0.4</v>
      </c>
      <c r="H11392" s="15">
        <v>8.113800000000003E-2</v>
      </c>
      <c r="I11392" s="15">
        <f>M11392-V11392</f>
        <v>0.338862</v>
      </c>
      <c r="J11392" s="14"/>
      <c r="K11392" s="13"/>
      <c r="L11392" s="9">
        <f>G11392*1.05</f>
        <v>0.42000000000000004</v>
      </c>
      <c r="M11392" s="11">
        <f>L11392-H11392</f>
        <v>0.338862</v>
      </c>
      <c r="N11392" s="11">
        <v>0</v>
      </c>
      <c r="P11392" s="9">
        <f>0.5*N11392/1000</f>
        <v>0</v>
      </c>
      <c r="Q11392" s="9">
        <f>P11392+O11392</f>
        <v>0</v>
      </c>
      <c r="R11392" s="11">
        <v>0</v>
      </c>
      <c r="T11392" s="9">
        <f>0.5*R11392</f>
        <v>0</v>
      </c>
      <c r="U11392" s="9">
        <f>T11392+S11392</f>
        <v>0</v>
      </c>
      <c r="V11392" s="9">
        <f>(Q11392+U11392)/(0.944*1000)</f>
        <v>0</v>
      </c>
    </row>
    <row r="11393" spans="1:22" x14ac:dyDescent="0.3">
      <c r="A11393" s="14">
        <v>11438</v>
      </c>
      <c r="B11393" s="14" t="s">
        <v>12263</v>
      </c>
      <c r="C11393" s="14" t="s">
        <v>13510</v>
      </c>
      <c r="D11393" s="14" t="s">
        <v>13504</v>
      </c>
      <c r="E11393" s="14" t="s">
        <v>13495</v>
      </c>
      <c r="F11393" s="14">
        <v>10</v>
      </c>
      <c r="G11393" s="14">
        <v>0.4</v>
      </c>
      <c r="H11393" s="15">
        <v>5.4767999999999969E-2</v>
      </c>
      <c r="I11393" s="15">
        <f>M11393-V11393</f>
        <v>0.36523200000000006</v>
      </c>
      <c r="J11393" s="14"/>
      <c r="K11393" s="13"/>
      <c r="L11393" s="9">
        <f>G11393*1.05</f>
        <v>0.42000000000000004</v>
      </c>
      <c r="M11393" s="11">
        <f>L11393-H11393</f>
        <v>0.36523200000000006</v>
      </c>
      <c r="N11393" s="11">
        <v>0</v>
      </c>
      <c r="P11393" s="9">
        <f>0.5*N11393/1000</f>
        <v>0</v>
      </c>
      <c r="Q11393" s="9">
        <f>P11393+O11393</f>
        <v>0</v>
      </c>
      <c r="R11393" s="11">
        <v>0</v>
      </c>
      <c r="T11393" s="9">
        <f>0.5*R11393</f>
        <v>0</v>
      </c>
      <c r="U11393" s="9">
        <f>T11393+S11393</f>
        <v>0</v>
      </c>
      <c r="V11393" s="9">
        <f>(Q11393+U11393)/(0.944*1000)</f>
        <v>0</v>
      </c>
    </row>
    <row r="11394" spans="1:22" x14ac:dyDescent="0.3">
      <c r="A11394" s="14">
        <v>11439</v>
      </c>
      <c r="B11394" s="14" t="s">
        <v>12264</v>
      </c>
      <c r="C11394" s="14" t="s">
        <v>13510</v>
      </c>
      <c r="D11394" s="14" t="s">
        <v>13504</v>
      </c>
      <c r="E11394" s="14" t="s">
        <v>13495</v>
      </c>
      <c r="F11394" s="14">
        <v>10</v>
      </c>
      <c r="G11394" s="14">
        <v>0.4</v>
      </c>
      <c r="H11394" s="15">
        <v>3.3064000000000024E-2</v>
      </c>
      <c r="I11394" s="15">
        <f>M11394-V11394</f>
        <v>0.386936</v>
      </c>
      <c r="J11394" s="14"/>
      <c r="K11394" s="13"/>
      <c r="L11394" s="9">
        <f>G11394*1.05</f>
        <v>0.42000000000000004</v>
      </c>
      <c r="M11394" s="11">
        <f>L11394-H11394</f>
        <v>0.386936</v>
      </c>
      <c r="N11394" s="11">
        <v>0</v>
      </c>
      <c r="P11394" s="9">
        <f>0.5*N11394/1000</f>
        <v>0</v>
      </c>
      <c r="Q11394" s="9">
        <f>P11394+O11394</f>
        <v>0</v>
      </c>
      <c r="R11394" s="11">
        <v>0</v>
      </c>
      <c r="T11394" s="9">
        <f>0.5*R11394</f>
        <v>0</v>
      </c>
      <c r="U11394" s="9">
        <f>T11394+S11394</f>
        <v>0</v>
      </c>
      <c r="V11394" s="9">
        <f>(Q11394+U11394)/(0.944*1000)</f>
        <v>0</v>
      </c>
    </row>
    <row r="11395" spans="1:22" x14ac:dyDescent="0.3">
      <c r="A11395" s="14">
        <v>11440</v>
      </c>
      <c r="B11395" s="14" t="s">
        <v>12265</v>
      </c>
      <c r="C11395" s="14" t="s">
        <v>13510</v>
      </c>
      <c r="D11395" s="14" t="s">
        <v>13504</v>
      </c>
      <c r="E11395" s="14" t="s">
        <v>13495</v>
      </c>
      <c r="F11395" s="14">
        <v>10</v>
      </c>
      <c r="G11395" s="14">
        <v>0.4</v>
      </c>
      <c r="H11395" s="15">
        <v>8.6460000000000037E-2</v>
      </c>
      <c r="I11395" s="15">
        <f>M11395-V11395</f>
        <v>0.32559508474576271</v>
      </c>
      <c r="J11395" s="14"/>
      <c r="K11395" s="13"/>
      <c r="L11395" s="9">
        <f>G11395*1.05</f>
        <v>0.42000000000000004</v>
      </c>
      <c r="M11395" s="11">
        <f>L11395-H11395</f>
        <v>0.33354</v>
      </c>
      <c r="N11395" s="11">
        <v>0</v>
      </c>
      <c r="P11395" s="9">
        <f>0.5*N11395/1000</f>
        <v>0</v>
      </c>
      <c r="Q11395" s="9">
        <f>P11395+O11395</f>
        <v>0</v>
      </c>
      <c r="R11395" s="11">
        <v>15</v>
      </c>
      <c r="T11395" s="9">
        <f>0.5*R11395</f>
        <v>7.5</v>
      </c>
      <c r="U11395" s="9">
        <f>T11395+S11395</f>
        <v>7.5</v>
      </c>
      <c r="V11395" s="9">
        <f>(Q11395+U11395)/(0.944*1000)</f>
        <v>7.9449152542372878E-3</v>
      </c>
    </row>
    <row r="11396" spans="1:22" x14ac:dyDescent="0.3">
      <c r="A11396" s="14">
        <v>11441</v>
      </c>
      <c r="B11396" s="14" t="s">
        <v>12266</v>
      </c>
      <c r="C11396" s="14" t="s">
        <v>13510</v>
      </c>
      <c r="D11396" s="14" t="s">
        <v>13504</v>
      </c>
      <c r="E11396" s="14" t="s">
        <v>13495</v>
      </c>
      <c r="F11396" s="14">
        <v>10</v>
      </c>
      <c r="G11396" s="14">
        <v>6.3E-2</v>
      </c>
      <c r="H11396" s="15">
        <v>2.6153999999999997E-2</v>
      </c>
      <c r="I11396" s="15">
        <f>M11396-V11396</f>
        <v>3.4699389830508479E-2</v>
      </c>
      <c r="J11396" s="14"/>
      <c r="K11396" s="13"/>
      <c r="L11396" s="9">
        <f>G11396*1.05</f>
        <v>6.615E-2</v>
      </c>
      <c r="M11396" s="11">
        <f>L11396-H11396</f>
        <v>3.9996000000000004E-2</v>
      </c>
      <c r="N11396" s="11">
        <v>0</v>
      </c>
      <c r="P11396" s="9">
        <f>0.5*N11396/1000</f>
        <v>0</v>
      </c>
      <c r="Q11396" s="9">
        <f>P11396+O11396</f>
        <v>0</v>
      </c>
      <c r="R11396" s="11">
        <v>10</v>
      </c>
      <c r="T11396" s="9">
        <f>0.5*R11396</f>
        <v>5</v>
      </c>
      <c r="U11396" s="9">
        <f>T11396+S11396</f>
        <v>5</v>
      </c>
      <c r="V11396" s="9">
        <f>(Q11396+U11396)/(0.944*1000)</f>
        <v>5.2966101694915252E-3</v>
      </c>
    </row>
    <row r="11397" spans="1:22" x14ac:dyDescent="0.3">
      <c r="A11397" s="14">
        <v>11442</v>
      </c>
      <c r="B11397" s="14" t="s">
        <v>12267</v>
      </c>
      <c r="C11397" s="14" t="s">
        <v>13510</v>
      </c>
      <c r="D11397" s="14" t="s">
        <v>13504</v>
      </c>
      <c r="E11397" s="14" t="s">
        <v>13495</v>
      </c>
      <c r="F11397" s="14">
        <v>10</v>
      </c>
      <c r="G11397" s="14">
        <v>2.5</v>
      </c>
      <c r="H11397" s="15">
        <v>1.5152319999999999</v>
      </c>
      <c r="I11397" s="15">
        <f>M11397-V11397</f>
        <v>1.1071196949152544</v>
      </c>
      <c r="J11397" s="14"/>
      <c r="K11397" s="13"/>
      <c r="L11397" s="9">
        <f>G11397*1.05</f>
        <v>2.625</v>
      </c>
      <c r="M11397" s="11">
        <f>L11397-H11397</f>
        <v>1.1097680000000001</v>
      </c>
      <c r="N11397" s="11">
        <v>0</v>
      </c>
      <c r="P11397" s="9">
        <f>0.5*N11397/1000</f>
        <v>0</v>
      </c>
      <c r="Q11397" s="9">
        <f>P11397+O11397</f>
        <v>0</v>
      </c>
      <c r="R11397" s="11">
        <v>5</v>
      </c>
      <c r="T11397" s="9">
        <f>0.5*R11397</f>
        <v>2.5</v>
      </c>
      <c r="U11397" s="9">
        <f>T11397+S11397</f>
        <v>2.5</v>
      </c>
      <c r="V11397" s="9">
        <f>(Q11397+U11397)/(0.944*1000)</f>
        <v>2.6483050847457626E-3</v>
      </c>
    </row>
    <row r="11398" spans="1:22" x14ac:dyDescent="0.3">
      <c r="A11398" s="14">
        <v>11443</v>
      </c>
      <c r="B11398" s="14" t="s">
        <v>12268</v>
      </c>
      <c r="C11398" s="14" t="s">
        <v>13510</v>
      </c>
      <c r="D11398" s="14" t="s">
        <v>13504</v>
      </c>
      <c r="E11398" s="14" t="s">
        <v>13495</v>
      </c>
      <c r="F11398" s="14">
        <v>10</v>
      </c>
      <c r="G11398" s="14">
        <v>0.4</v>
      </c>
      <c r="H11398" s="15">
        <v>5.1122000000000015E-2</v>
      </c>
      <c r="I11398" s="15">
        <f>M11398-V11398</f>
        <v>0.36887800000000004</v>
      </c>
      <c r="J11398" s="14"/>
      <c r="K11398" s="13"/>
      <c r="L11398" s="9">
        <f>G11398*1.05</f>
        <v>0.42000000000000004</v>
      </c>
      <c r="M11398" s="11">
        <f>L11398-H11398</f>
        <v>0.36887800000000004</v>
      </c>
      <c r="N11398" s="11">
        <v>0</v>
      </c>
      <c r="P11398" s="9">
        <f>0.5*N11398/1000</f>
        <v>0</v>
      </c>
      <c r="Q11398" s="9">
        <f>P11398+O11398</f>
        <v>0</v>
      </c>
      <c r="R11398" s="11">
        <v>0</v>
      </c>
      <c r="T11398" s="9">
        <f>0.5*R11398</f>
        <v>0</v>
      </c>
      <c r="U11398" s="9">
        <f>T11398+S11398</f>
        <v>0</v>
      </c>
      <c r="V11398" s="9">
        <f>(Q11398+U11398)/(0.944*1000)</f>
        <v>0</v>
      </c>
    </row>
    <row r="11399" spans="1:22" x14ac:dyDescent="0.3">
      <c r="A11399" s="14">
        <v>11444</v>
      </c>
      <c r="B11399" s="14" t="s">
        <v>12269</v>
      </c>
      <c r="C11399" s="14" t="s">
        <v>13510</v>
      </c>
      <c r="D11399" s="14" t="s">
        <v>13504</v>
      </c>
      <c r="E11399" s="14" t="s">
        <v>13495</v>
      </c>
      <c r="F11399" s="14">
        <v>10</v>
      </c>
      <c r="G11399" s="14">
        <v>0.4</v>
      </c>
      <c r="H11399" s="15">
        <v>2.8855999999999996E-2</v>
      </c>
      <c r="I11399" s="15">
        <f>M11399-V11399</f>
        <v>0.39114400000000005</v>
      </c>
      <c r="J11399" s="14"/>
      <c r="K11399" s="13"/>
      <c r="L11399" s="9">
        <f>G11399*1.05</f>
        <v>0.42000000000000004</v>
      </c>
      <c r="M11399" s="11">
        <f>L11399-H11399</f>
        <v>0.39114400000000005</v>
      </c>
      <c r="N11399" s="11">
        <v>0</v>
      </c>
      <c r="P11399" s="9">
        <f>0.5*N11399/1000</f>
        <v>0</v>
      </c>
      <c r="Q11399" s="9">
        <f>P11399+O11399</f>
        <v>0</v>
      </c>
      <c r="R11399" s="11">
        <v>0</v>
      </c>
      <c r="T11399" s="9">
        <f>0.5*R11399</f>
        <v>0</v>
      </c>
      <c r="U11399" s="9">
        <f>T11399+S11399</f>
        <v>0</v>
      </c>
      <c r="V11399" s="9">
        <f>(Q11399+U11399)/(0.944*1000)</f>
        <v>0</v>
      </c>
    </row>
    <row r="11400" spans="1:22" x14ac:dyDescent="0.3">
      <c r="A11400" s="14">
        <v>11445</v>
      </c>
      <c r="B11400" s="14" t="s">
        <v>12270</v>
      </c>
      <c r="C11400" s="14" t="s">
        <v>13510</v>
      </c>
      <c r="D11400" s="14" t="s">
        <v>13504</v>
      </c>
      <c r="E11400" s="14" t="s">
        <v>13495</v>
      </c>
      <c r="F11400" s="14">
        <v>10</v>
      </c>
      <c r="G11400" s="14">
        <v>0.4</v>
      </c>
      <c r="H11400" s="15">
        <v>2.5752000000000011E-2</v>
      </c>
      <c r="I11400" s="15">
        <f>M11400-V11400</f>
        <v>0.39424800000000004</v>
      </c>
      <c r="J11400" s="14"/>
      <c r="K11400" s="13"/>
      <c r="L11400" s="9">
        <f>G11400*1.05</f>
        <v>0.42000000000000004</v>
      </c>
      <c r="M11400" s="11">
        <f>L11400-H11400</f>
        <v>0.39424800000000004</v>
      </c>
      <c r="N11400" s="11">
        <v>0</v>
      </c>
      <c r="P11400" s="9">
        <f>0.5*N11400/1000</f>
        <v>0</v>
      </c>
      <c r="Q11400" s="9">
        <f>P11400+O11400</f>
        <v>0</v>
      </c>
      <c r="R11400" s="11">
        <v>0</v>
      </c>
      <c r="T11400" s="9">
        <f>0.5*R11400</f>
        <v>0</v>
      </c>
      <c r="U11400" s="9">
        <f>T11400+S11400</f>
        <v>0</v>
      </c>
      <c r="V11400" s="9">
        <f>(Q11400+U11400)/(0.944*1000)</f>
        <v>0</v>
      </c>
    </row>
    <row r="11401" spans="1:22" x14ac:dyDescent="0.3">
      <c r="A11401" s="14">
        <v>11446</v>
      </c>
      <c r="B11401" s="14" t="s">
        <v>12271</v>
      </c>
      <c r="C11401" s="14" t="s">
        <v>13510</v>
      </c>
      <c r="D11401" s="14" t="s">
        <v>13504</v>
      </c>
      <c r="E11401" s="14" t="s">
        <v>13495</v>
      </c>
      <c r="F11401" s="14">
        <v>10</v>
      </c>
      <c r="G11401" s="14">
        <v>0.4</v>
      </c>
      <c r="H11401" s="15">
        <v>0.248</v>
      </c>
      <c r="I11401" s="15">
        <f>M11401-V11401</f>
        <v>0.17200000000000004</v>
      </c>
      <c r="J11401" s="14"/>
      <c r="K11401" s="13"/>
      <c r="L11401" s="9">
        <f>G11401*1.05</f>
        <v>0.42000000000000004</v>
      </c>
      <c r="M11401" s="11">
        <f>L11401-H11401</f>
        <v>0.17200000000000004</v>
      </c>
      <c r="N11401" s="11">
        <v>0</v>
      </c>
      <c r="P11401" s="9">
        <f>0.5*N11401/1000</f>
        <v>0</v>
      </c>
      <c r="Q11401" s="9">
        <f>P11401+O11401</f>
        <v>0</v>
      </c>
      <c r="R11401" s="11">
        <v>0</v>
      </c>
      <c r="T11401" s="9">
        <f>0.5*R11401</f>
        <v>0</v>
      </c>
      <c r="U11401" s="9">
        <f>T11401+S11401</f>
        <v>0</v>
      </c>
      <c r="V11401" s="9">
        <f>(Q11401+U11401)/(0.944*1000)</f>
        <v>0</v>
      </c>
    </row>
    <row r="11402" spans="1:22" x14ac:dyDescent="0.3">
      <c r="A11402" s="14">
        <v>11447</v>
      </c>
      <c r="B11402" s="14" t="s">
        <v>12272</v>
      </c>
      <c r="C11402" s="14" t="s">
        <v>13510</v>
      </c>
      <c r="D11402" s="14" t="s">
        <v>13504</v>
      </c>
      <c r="E11402" s="14" t="s">
        <v>13495</v>
      </c>
      <c r="F11402" s="14">
        <v>10</v>
      </c>
      <c r="G11402" s="14">
        <v>6.3E-2</v>
      </c>
      <c r="H11402" s="15">
        <v>2.7820999999999999E-2</v>
      </c>
      <c r="I11402" s="15">
        <f>M11402-V11402</f>
        <v>3.8329000000000002E-2</v>
      </c>
      <c r="J11402" s="14"/>
      <c r="K11402" s="13"/>
      <c r="L11402" s="9">
        <f>G11402*1.05</f>
        <v>6.615E-2</v>
      </c>
      <c r="M11402" s="11">
        <f>L11402-H11402</f>
        <v>3.8329000000000002E-2</v>
      </c>
      <c r="N11402" s="11">
        <v>0</v>
      </c>
      <c r="P11402" s="9">
        <f>0.5*N11402/1000</f>
        <v>0</v>
      </c>
      <c r="Q11402" s="9">
        <f>P11402+O11402</f>
        <v>0</v>
      </c>
      <c r="R11402" s="11">
        <v>0</v>
      </c>
      <c r="T11402" s="9">
        <f>0.5*R11402</f>
        <v>0</v>
      </c>
      <c r="U11402" s="9">
        <f>T11402+S11402</f>
        <v>0</v>
      </c>
      <c r="V11402" s="9">
        <f>(Q11402+U11402)/(0.944*1000)</f>
        <v>0</v>
      </c>
    </row>
    <row r="11403" spans="1:22" x14ac:dyDescent="0.3">
      <c r="A11403" s="14">
        <v>11448</v>
      </c>
      <c r="B11403" s="14" t="s">
        <v>12273</v>
      </c>
      <c r="C11403" s="14" t="s">
        <v>13510</v>
      </c>
      <c r="D11403" s="14" t="s">
        <v>13504</v>
      </c>
      <c r="E11403" s="14" t="s">
        <v>13495</v>
      </c>
      <c r="F11403" s="14">
        <v>10</v>
      </c>
      <c r="G11403" s="14">
        <v>0.25</v>
      </c>
      <c r="H11403" s="15">
        <v>2.8336999999999991E-2</v>
      </c>
      <c r="I11403" s="15">
        <f>M11403-V11403</f>
        <v>0.23416300000000001</v>
      </c>
      <c r="J11403" s="14"/>
      <c r="K11403" s="13"/>
      <c r="L11403" s="9">
        <f>G11403*1.05</f>
        <v>0.26250000000000001</v>
      </c>
      <c r="M11403" s="11">
        <f>L11403-H11403</f>
        <v>0.23416300000000001</v>
      </c>
      <c r="N11403" s="11">
        <v>0</v>
      </c>
      <c r="P11403" s="9">
        <f>0.5*N11403/1000</f>
        <v>0</v>
      </c>
      <c r="Q11403" s="9">
        <f>P11403+O11403</f>
        <v>0</v>
      </c>
      <c r="R11403" s="11">
        <v>0</v>
      </c>
      <c r="T11403" s="9">
        <f>0.5*R11403</f>
        <v>0</v>
      </c>
      <c r="U11403" s="9">
        <f>T11403+S11403</f>
        <v>0</v>
      </c>
      <c r="V11403" s="9">
        <f>(Q11403+U11403)/(0.944*1000)</f>
        <v>0</v>
      </c>
    </row>
    <row r="11404" spans="1:22" x14ac:dyDescent="0.3">
      <c r="A11404" s="14">
        <v>11449</v>
      </c>
      <c r="B11404" s="14" t="s">
        <v>12274</v>
      </c>
      <c r="C11404" s="14" t="s">
        <v>13510</v>
      </c>
      <c r="D11404" s="14" t="s">
        <v>13504</v>
      </c>
      <c r="E11404" s="14" t="s">
        <v>13495</v>
      </c>
      <c r="F11404" s="14">
        <v>10</v>
      </c>
      <c r="G11404" s="14">
        <v>0.25</v>
      </c>
      <c r="H11404" s="15">
        <v>9.9890000000000048E-3</v>
      </c>
      <c r="I11404" s="15">
        <f>M11404-V11404</f>
        <v>0.25251099999999999</v>
      </c>
      <c r="J11404" s="14"/>
      <c r="K11404" s="13"/>
      <c r="L11404" s="9">
        <f>G11404*1.05</f>
        <v>0.26250000000000001</v>
      </c>
      <c r="M11404" s="11">
        <f>L11404-H11404</f>
        <v>0.25251099999999999</v>
      </c>
      <c r="N11404" s="11">
        <v>0</v>
      </c>
      <c r="P11404" s="9">
        <f>0.5*N11404/1000</f>
        <v>0</v>
      </c>
      <c r="Q11404" s="9">
        <f>P11404+O11404</f>
        <v>0</v>
      </c>
      <c r="R11404" s="11">
        <v>0</v>
      </c>
      <c r="T11404" s="9">
        <f>0.5*R11404</f>
        <v>0</v>
      </c>
      <c r="U11404" s="9">
        <f>T11404+S11404</f>
        <v>0</v>
      </c>
      <c r="V11404" s="9">
        <f>(Q11404+U11404)/(0.944*1000)</f>
        <v>0</v>
      </c>
    </row>
    <row r="11405" spans="1:22" x14ac:dyDescent="0.3">
      <c r="A11405" s="14">
        <v>11450</v>
      </c>
      <c r="B11405" s="14" t="s">
        <v>12275</v>
      </c>
      <c r="C11405" s="14" t="s">
        <v>13510</v>
      </c>
      <c r="D11405" s="14" t="s">
        <v>13504</v>
      </c>
      <c r="E11405" s="14" t="s">
        <v>13495</v>
      </c>
      <c r="F11405" s="14">
        <v>10</v>
      </c>
      <c r="G11405" s="14">
        <v>6.3E-2</v>
      </c>
      <c r="H11405" s="15">
        <v>5.6926999999999998E-2</v>
      </c>
      <c r="I11405" s="15">
        <f>M11405-V11405</f>
        <v>7.6340169491525443E-3</v>
      </c>
      <c r="J11405" s="14"/>
      <c r="K11405" s="13"/>
      <c r="L11405" s="9">
        <f>G11405*1.05</f>
        <v>6.615E-2</v>
      </c>
      <c r="M11405" s="11">
        <f>L11405-H11405</f>
        <v>9.223000000000002E-3</v>
      </c>
      <c r="N11405" s="11">
        <v>0</v>
      </c>
      <c r="P11405" s="9">
        <f>0.5*N11405/1000</f>
        <v>0</v>
      </c>
      <c r="Q11405" s="9">
        <f>P11405+O11405</f>
        <v>0</v>
      </c>
      <c r="R11405" s="11">
        <v>3</v>
      </c>
      <c r="T11405" s="9">
        <f>0.5*R11405</f>
        <v>1.5</v>
      </c>
      <c r="U11405" s="9">
        <f>T11405+S11405</f>
        <v>1.5</v>
      </c>
      <c r="V11405" s="9">
        <f>(Q11405+U11405)/(0.944*1000)</f>
        <v>1.5889830508474577E-3</v>
      </c>
    </row>
    <row r="11406" spans="1:22" x14ac:dyDescent="0.3">
      <c r="A11406" s="14">
        <v>11451</v>
      </c>
      <c r="B11406" s="14" t="s">
        <v>12276</v>
      </c>
      <c r="C11406" s="14" t="s">
        <v>13510</v>
      </c>
      <c r="D11406" s="14" t="s">
        <v>13504</v>
      </c>
      <c r="E11406" s="14" t="s">
        <v>13495</v>
      </c>
      <c r="F11406" s="14">
        <v>10</v>
      </c>
      <c r="G11406" s="14">
        <v>0.4</v>
      </c>
      <c r="H11406" s="15">
        <v>8.2909999999999963E-3</v>
      </c>
      <c r="I11406" s="15">
        <f>M11406-V11406</f>
        <v>0.41170359745762719</v>
      </c>
      <c r="J11406" s="14"/>
      <c r="K11406" s="13"/>
      <c r="L11406" s="9">
        <f>G11406*1.05</f>
        <v>0.42000000000000004</v>
      </c>
      <c r="M11406" s="11">
        <f>L11406-H11406</f>
        <v>0.41170900000000005</v>
      </c>
      <c r="N11406" s="11">
        <v>10.199999999999999</v>
      </c>
      <c r="P11406" s="9">
        <f>0.5*N11406/1000</f>
        <v>5.0999999999999995E-3</v>
      </c>
      <c r="Q11406" s="9">
        <f>P11406+O11406</f>
        <v>5.0999999999999995E-3</v>
      </c>
      <c r="R11406" s="11">
        <v>0</v>
      </c>
      <c r="T11406" s="9">
        <f>0.5*R11406</f>
        <v>0</v>
      </c>
      <c r="U11406" s="9">
        <f>T11406+S11406</f>
        <v>0</v>
      </c>
      <c r="V11406" s="9">
        <f>(Q11406+U11406)/(0.944*1000)</f>
        <v>5.4025423728813551E-6</v>
      </c>
    </row>
    <row r="11407" spans="1:22" x14ac:dyDescent="0.3">
      <c r="A11407" s="14">
        <v>11452</v>
      </c>
      <c r="B11407" s="14" t="s">
        <v>12277</v>
      </c>
      <c r="C11407" s="14" t="s">
        <v>13510</v>
      </c>
      <c r="D11407" s="14" t="s">
        <v>13504</v>
      </c>
      <c r="E11407" s="14" t="s">
        <v>13495</v>
      </c>
      <c r="F11407" s="14">
        <v>10</v>
      </c>
      <c r="G11407" s="14">
        <v>6.3E-2</v>
      </c>
      <c r="H11407" s="15">
        <v>2.3557000000000002E-2</v>
      </c>
      <c r="I11407" s="15">
        <f>M11407-V11407</f>
        <v>4.2592999999999999E-2</v>
      </c>
      <c r="J11407" s="14"/>
      <c r="K11407" s="13"/>
      <c r="L11407" s="9">
        <f>G11407*1.05</f>
        <v>6.615E-2</v>
      </c>
      <c r="M11407" s="11">
        <f>L11407-H11407</f>
        <v>4.2592999999999999E-2</v>
      </c>
      <c r="N11407" s="11">
        <v>0</v>
      </c>
      <c r="P11407" s="9">
        <f>0.5*N11407/1000</f>
        <v>0</v>
      </c>
      <c r="Q11407" s="9">
        <f>P11407+O11407</f>
        <v>0</v>
      </c>
      <c r="R11407" s="11">
        <v>0</v>
      </c>
      <c r="T11407" s="9">
        <f>0.5*R11407</f>
        <v>0</v>
      </c>
      <c r="U11407" s="9">
        <f>T11407+S11407</f>
        <v>0</v>
      </c>
      <c r="V11407" s="9">
        <f>(Q11407+U11407)/(0.944*1000)</f>
        <v>0</v>
      </c>
    </row>
    <row r="11408" spans="1:22" x14ac:dyDescent="0.3">
      <c r="A11408" s="14">
        <v>11453</v>
      </c>
      <c r="B11408" s="14" t="s">
        <v>12278</v>
      </c>
      <c r="C11408" s="14" t="s">
        <v>13510</v>
      </c>
      <c r="D11408" s="14" t="s">
        <v>13504</v>
      </c>
      <c r="E11408" s="14" t="s">
        <v>13495</v>
      </c>
      <c r="F11408" s="14">
        <v>10</v>
      </c>
      <c r="G11408" s="14">
        <v>6.3E-2</v>
      </c>
      <c r="H11408" s="15">
        <v>2.9767999999999999E-2</v>
      </c>
      <c r="I11408" s="15">
        <f>M11408-V11408</f>
        <v>3.6381999999999998E-2</v>
      </c>
      <c r="J11408" s="14"/>
      <c r="K11408" s="13"/>
      <c r="L11408" s="9">
        <f>G11408*1.05</f>
        <v>6.615E-2</v>
      </c>
      <c r="M11408" s="11">
        <f>L11408-H11408</f>
        <v>3.6381999999999998E-2</v>
      </c>
      <c r="N11408" s="11">
        <v>0</v>
      </c>
      <c r="P11408" s="9">
        <f>0.5*N11408/1000</f>
        <v>0</v>
      </c>
      <c r="Q11408" s="9">
        <f>P11408+O11408</f>
        <v>0</v>
      </c>
      <c r="R11408" s="11">
        <v>0</v>
      </c>
      <c r="T11408" s="9">
        <f>0.5*R11408</f>
        <v>0</v>
      </c>
      <c r="U11408" s="9">
        <f>T11408+S11408</f>
        <v>0</v>
      </c>
      <c r="V11408" s="9">
        <f>(Q11408+U11408)/(0.944*1000)</f>
        <v>0</v>
      </c>
    </row>
    <row r="11409" spans="1:22" x14ac:dyDescent="0.3">
      <c r="A11409" s="14">
        <v>11454</v>
      </c>
      <c r="B11409" s="14" t="s">
        <v>12279</v>
      </c>
      <c r="C11409" s="14" t="s">
        <v>13510</v>
      </c>
      <c r="D11409" s="14" t="s">
        <v>13504</v>
      </c>
      <c r="E11409" s="14" t="s">
        <v>13495</v>
      </c>
      <c r="F11409" s="14">
        <v>10</v>
      </c>
      <c r="G11409" s="14">
        <v>6.3E-2</v>
      </c>
      <c r="H11409" s="15">
        <v>6.3E-2</v>
      </c>
      <c r="I11409" s="15">
        <f>M11409-V11409</f>
        <v>3.15E-3</v>
      </c>
      <c r="J11409" s="14"/>
      <c r="K11409" s="13"/>
      <c r="L11409" s="9">
        <f>G11409*1.05</f>
        <v>6.615E-2</v>
      </c>
      <c r="M11409" s="11">
        <f>L11409-H11409</f>
        <v>3.15E-3</v>
      </c>
      <c r="N11409" s="11">
        <v>0</v>
      </c>
      <c r="P11409" s="9">
        <f>0.5*N11409/1000</f>
        <v>0</v>
      </c>
      <c r="Q11409" s="9">
        <f>P11409+O11409</f>
        <v>0</v>
      </c>
      <c r="R11409" s="11">
        <v>0</v>
      </c>
      <c r="T11409" s="9">
        <f>0.5*R11409</f>
        <v>0</v>
      </c>
      <c r="U11409" s="9">
        <f>T11409+S11409</f>
        <v>0</v>
      </c>
      <c r="V11409" s="9">
        <f>(Q11409+U11409)/(0.944*1000)</f>
        <v>0</v>
      </c>
    </row>
    <row r="11410" spans="1:22" x14ac:dyDescent="0.3">
      <c r="A11410" s="14">
        <v>11455</v>
      </c>
      <c r="B11410" s="14" t="s">
        <v>12280</v>
      </c>
      <c r="C11410" s="14" t="s">
        <v>13510</v>
      </c>
      <c r="D11410" s="14" t="s">
        <v>13504</v>
      </c>
      <c r="E11410" s="14" t="s">
        <v>13495</v>
      </c>
      <c r="F11410" s="14">
        <v>10</v>
      </c>
      <c r="G11410" s="14">
        <v>0.25</v>
      </c>
      <c r="H11410" s="15">
        <v>3.1884000000000016E-2</v>
      </c>
      <c r="I11410" s="15">
        <f>M11410-V11410</f>
        <v>0.23061599999999999</v>
      </c>
      <c r="J11410" s="14"/>
      <c r="K11410" s="13"/>
      <c r="L11410" s="9">
        <f>G11410*1.05</f>
        <v>0.26250000000000001</v>
      </c>
      <c r="M11410" s="11">
        <f>L11410-H11410</f>
        <v>0.23061599999999999</v>
      </c>
      <c r="N11410" s="11">
        <v>0</v>
      </c>
      <c r="P11410" s="9">
        <f>0.5*N11410/1000</f>
        <v>0</v>
      </c>
      <c r="Q11410" s="9">
        <f>P11410+O11410</f>
        <v>0</v>
      </c>
      <c r="R11410" s="11">
        <v>0</v>
      </c>
      <c r="T11410" s="9">
        <f>0.5*R11410</f>
        <v>0</v>
      </c>
      <c r="U11410" s="9">
        <f>T11410+S11410</f>
        <v>0</v>
      </c>
      <c r="V11410" s="9">
        <f>(Q11410+U11410)/(0.944*1000)</f>
        <v>0</v>
      </c>
    </row>
    <row r="11411" spans="1:22" x14ac:dyDescent="0.3">
      <c r="A11411" s="14">
        <v>11456</v>
      </c>
      <c r="B11411" s="14" t="s">
        <v>12281</v>
      </c>
      <c r="C11411" s="14" t="s">
        <v>13510</v>
      </c>
      <c r="D11411" s="14" t="s">
        <v>13504</v>
      </c>
      <c r="E11411" s="14" t="s">
        <v>13495</v>
      </c>
      <c r="F11411" s="14">
        <v>10</v>
      </c>
      <c r="G11411" s="14">
        <v>0.4</v>
      </c>
      <c r="H11411" s="15">
        <v>0.17899999999999999</v>
      </c>
      <c r="I11411" s="15">
        <f>M11411-V11411</f>
        <v>0.24100000000000005</v>
      </c>
      <c r="J11411" s="14"/>
      <c r="K11411" s="13"/>
      <c r="L11411" s="9">
        <f>G11411*1.05</f>
        <v>0.42000000000000004</v>
      </c>
      <c r="M11411" s="11">
        <f>L11411-H11411</f>
        <v>0.24100000000000005</v>
      </c>
      <c r="N11411" s="11">
        <v>0</v>
      </c>
      <c r="P11411" s="9">
        <f>0.5*N11411/1000</f>
        <v>0</v>
      </c>
      <c r="Q11411" s="9">
        <f>P11411+O11411</f>
        <v>0</v>
      </c>
      <c r="R11411" s="11">
        <v>0</v>
      </c>
      <c r="T11411" s="9">
        <f>0.5*R11411</f>
        <v>0</v>
      </c>
      <c r="U11411" s="9">
        <f>T11411+S11411</f>
        <v>0</v>
      </c>
      <c r="V11411" s="9">
        <f>(Q11411+U11411)/(0.944*1000)</f>
        <v>0</v>
      </c>
    </row>
    <row r="11412" spans="1:22" x14ac:dyDescent="0.3">
      <c r="A11412" s="14">
        <v>11457</v>
      </c>
      <c r="B11412" s="14" t="s">
        <v>12282</v>
      </c>
      <c r="C11412" s="14" t="s">
        <v>13510</v>
      </c>
      <c r="D11412" s="14" t="s">
        <v>13504</v>
      </c>
      <c r="E11412" s="14" t="s">
        <v>13495</v>
      </c>
      <c r="F11412" s="14">
        <v>10</v>
      </c>
      <c r="G11412" s="14">
        <v>0.25</v>
      </c>
      <c r="H11412" s="15">
        <v>0.17</v>
      </c>
      <c r="I11412" s="15">
        <f>M11412-V11412</f>
        <v>8.8739406779661023E-2</v>
      </c>
      <c r="J11412" s="14"/>
      <c r="K11412" s="13"/>
      <c r="L11412" s="9">
        <f>G11412*1.05</f>
        <v>0.26250000000000001</v>
      </c>
      <c r="M11412" s="11">
        <f>L11412-H11412</f>
        <v>9.2499999999999999E-2</v>
      </c>
      <c r="N11412" s="11">
        <v>0</v>
      </c>
      <c r="P11412" s="9">
        <f>0.5*N11412/1000</f>
        <v>0</v>
      </c>
      <c r="Q11412" s="9">
        <f>P11412+O11412</f>
        <v>0</v>
      </c>
      <c r="R11412" s="11">
        <v>7.1</v>
      </c>
      <c r="T11412" s="9">
        <f>0.5*R11412</f>
        <v>3.55</v>
      </c>
      <c r="U11412" s="9">
        <f>T11412+S11412</f>
        <v>3.55</v>
      </c>
      <c r="V11412" s="9">
        <f>(Q11412+U11412)/(0.944*1000)</f>
        <v>3.7605932203389827E-3</v>
      </c>
    </row>
    <row r="11413" spans="1:22" x14ac:dyDescent="0.3">
      <c r="A11413" s="14">
        <v>11458</v>
      </c>
      <c r="B11413" s="14" t="s">
        <v>12283</v>
      </c>
      <c r="C11413" s="14" t="s">
        <v>13510</v>
      </c>
      <c r="D11413" s="14" t="s">
        <v>13504</v>
      </c>
      <c r="E11413" s="14" t="s">
        <v>13495</v>
      </c>
      <c r="F11413" s="14">
        <v>10</v>
      </c>
      <c r="G11413" s="14">
        <v>0.4</v>
      </c>
      <c r="H11413" s="15">
        <v>2.187299999999999E-2</v>
      </c>
      <c r="I11413" s="15">
        <f>M11413-V11413</f>
        <v>0.39812700000000006</v>
      </c>
      <c r="J11413" s="14"/>
      <c r="K11413" s="13"/>
      <c r="L11413" s="9">
        <f>G11413*1.05</f>
        <v>0.42000000000000004</v>
      </c>
      <c r="M11413" s="11">
        <f>L11413-H11413</f>
        <v>0.39812700000000006</v>
      </c>
      <c r="N11413" s="11">
        <v>0</v>
      </c>
      <c r="P11413" s="9">
        <f>0.5*N11413/1000</f>
        <v>0</v>
      </c>
      <c r="Q11413" s="9">
        <f>P11413+O11413</f>
        <v>0</v>
      </c>
      <c r="R11413" s="11">
        <v>0</v>
      </c>
      <c r="T11413" s="9">
        <f>0.5*R11413</f>
        <v>0</v>
      </c>
      <c r="U11413" s="9">
        <f>T11413+S11413</f>
        <v>0</v>
      </c>
      <c r="V11413" s="9">
        <f>(Q11413+U11413)/(0.944*1000)</f>
        <v>0</v>
      </c>
    </row>
    <row r="11414" spans="1:22" x14ac:dyDescent="0.3">
      <c r="A11414" s="14">
        <v>11459</v>
      </c>
      <c r="B11414" s="14" t="s">
        <v>12284</v>
      </c>
      <c r="C11414" s="14" t="s">
        <v>13510</v>
      </c>
      <c r="D11414" s="14" t="s">
        <v>13504</v>
      </c>
      <c r="E11414" s="14" t="s">
        <v>13495</v>
      </c>
      <c r="F11414" s="14">
        <v>10</v>
      </c>
      <c r="G11414" s="14">
        <v>0.25</v>
      </c>
      <c r="H11414" s="15">
        <v>9.1999999999999998E-2</v>
      </c>
      <c r="I11414" s="15">
        <f>M11414-V11414</f>
        <v>0.17049470338983053</v>
      </c>
      <c r="J11414" s="14"/>
      <c r="K11414" s="13"/>
      <c r="L11414" s="9">
        <f>G11414*1.05</f>
        <v>0.26250000000000001</v>
      </c>
      <c r="M11414" s="11">
        <f>L11414-H11414</f>
        <v>0.17050000000000001</v>
      </c>
      <c r="N11414" s="11">
        <v>10</v>
      </c>
      <c r="P11414" s="9">
        <f>0.5*N11414/1000</f>
        <v>5.0000000000000001E-3</v>
      </c>
      <c r="Q11414" s="9">
        <f>P11414+O11414</f>
        <v>5.0000000000000001E-3</v>
      </c>
      <c r="R11414" s="11">
        <v>0</v>
      </c>
      <c r="T11414" s="9">
        <f>0.5*R11414</f>
        <v>0</v>
      </c>
      <c r="U11414" s="9">
        <f>T11414+S11414</f>
        <v>0</v>
      </c>
      <c r="V11414" s="9">
        <f>(Q11414+U11414)/(0.944*1000)</f>
        <v>5.2966101694915258E-6</v>
      </c>
    </row>
    <row r="11415" spans="1:22" x14ac:dyDescent="0.3">
      <c r="A11415" s="14">
        <v>11460</v>
      </c>
      <c r="B11415" s="14" t="s">
        <v>887</v>
      </c>
      <c r="C11415" s="14" t="s">
        <v>13510</v>
      </c>
      <c r="D11415" s="14" t="s">
        <v>13504</v>
      </c>
      <c r="E11415" s="14" t="s">
        <v>13495</v>
      </c>
      <c r="F11415" s="14">
        <v>10</v>
      </c>
      <c r="G11415" s="14">
        <v>6.3E-2</v>
      </c>
      <c r="H11415" s="15">
        <v>6.5480000000000017E-3</v>
      </c>
      <c r="I11415" s="15">
        <f>M11415-V11415</f>
        <v>5.9602000000000002E-2</v>
      </c>
      <c r="J11415" s="14"/>
      <c r="K11415" s="13"/>
      <c r="L11415" s="9">
        <f>G11415*1.05</f>
        <v>6.615E-2</v>
      </c>
      <c r="M11415" s="11">
        <f>L11415-H11415</f>
        <v>5.9602000000000002E-2</v>
      </c>
      <c r="N11415" s="11">
        <v>0</v>
      </c>
      <c r="P11415" s="9">
        <f>0.5*N11415/1000</f>
        <v>0</v>
      </c>
      <c r="Q11415" s="9">
        <f>P11415+O11415</f>
        <v>0</v>
      </c>
      <c r="R11415" s="11">
        <v>0</v>
      </c>
      <c r="T11415" s="9">
        <f>0.5*R11415</f>
        <v>0</v>
      </c>
      <c r="U11415" s="9">
        <f>T11415+S11415</f>
        <v>0</v>
      </c>
      <c r="V11415" s="9">
        <f>(Q11415+U11415)/(0.944*1000)</f>
        <v>0</v>
      </c>
    </row>
    <row r="11416" spans="1:22" x14ac:dyDescent="0.3">
      <c r="A11416" s="14">
        <v>11461</v>
      </c>
      <c r="B11416" s="14" t="s">
        <v>12285</v>
      </c>
      <c r="C11416" s="14" t="s">
        <v>13510</v>
      </c>
      <c r="D11416" s="14" t="s">
        <v>13504</v>
      </c>
      <c r="E11416" s="14" t="s">
        <v>13495</v>
      </c>
      <c r="F11416" s="14">
        <v>10</v>
      </c>
      <c r="G11416" s="14">
        <v>0.25</v>
      </c>
      <c r="H11416" s="15">
        <v>0.10100000000000001</v>
      </c>
      <c r="I11416" s="15">
        <f>M11416-V11416</f>
        <v>0.16149459745762712</v>
      </c>
      <c r="J11416" s="14"/>
      <c r="K11416" s="13"/>
      <c r="L11416" s="9">
        <f>G11416*1.05</f>
        <v>0.26250000000000001</v>
      </c>
      <c r="M11416" s="11">
        <f>L11416-H11416</f>
        <v>0.1615</v>
      </c>
      <c r="N11416" s="11">
        <v>10.199999999999999</v>
      </c>
      <c r="P11416" s="9">
        <f>0.5*N11416/1000</f>
        <v>5.0999999999999995E-3</v>
      </c>
      <c r="Q11416" s="9">
        <f>P11416+O11416</f>
        <v>5.0999999999999995E-3</v>
      </c>
      <c r="R11416" s="11">
        <v>0</v>
      </c>
      <c r="T11416" s="9">
        <f>0.5*R11416</f>
        <v>0</v>
      </c>
      <c r="U11416" s="9">
        <f>T11416+S11416</f>
        <v>0</v>
      </c>
      <c r="V11416" s="9">
        <f>(Q11416+U11416)/(0.944*1000)</f>
        <v>5.4025423728813551E-6</v>
      </c>
    </row>
    <row r="11417" spans="1:22" x14ac:dyDescent="0.3">
      <c r="A11417" s="14">
        <v>11462</v>
      </c>
      <c r="B11417" s="14" t="s">
        <v>12286</v>
      </c>
      <c r="C11417" s="14" t="s">
        <v>13510</v>
      </c>
      <c r="D11417" s="14" t="s">
        <v>13504</v>
      </c>
      <c r="E11417" s="14" t="s">
        <v>13495</v>
      </c>
      <c r="F11417" s="14">
        <v>10</v>
      </c>
      <c r="G11417" s="14">
        <v>0.25</v>
      </c>
      <c r="H11417" s="15">
        <v>0.14699999999999999</v>
      </c>
      <c r="I11417" s="15">
        <f>M11417-V11417</f>
        <v>0.11550000000000002</v>
      </c>
      <c r="J11417" s="14"/>
      <c r="K11417" s="13"/>
      <c r="L11417" s="9">
        <f>G11417*1.05</f>
        <v>0.26250000000000001</v>
      </c>
      <c r="M11417" s="11">
        <f>L11417-H11417</f>
        <v>0.11550000000000002</v>
      </c>
      <c r="N11417" s="11">
        <v>0</v>
      </c>
      <c r="P11417" s="9">
        <f>0.5*N11417/1000</f>
        <v>0</v>
      </c>
      <c r="Q11417" s="9">
        <f>P11417+O11417</f>
        <v>0</v>
      </c>
      <c r="R11417" s="11">
        <v>0</v>
      </c>
      <c r="T11417" s="9">
        <f>0.5*R11417</f>
        <v>0</v>
      </c>
      <c r="U11417" s="9">
        <f>T11417+S11417</f>
        <v>0</v>
      </c>
      <c r="V11417" s="9">
        <f>(Q11417+U11417)/(0.944*1000)</f>
        <v>0</v>
      </c>
    </row>
    <row r="11418" spans="1:22" x14ac:dyDescent="0.3">
      <c r="A11418" s="14">
        <v>11463</v>
      </c>
      <c r="B11418" s="14" t="s">
        <v>12287</v>
      </c>
      <c r="C11418" s="14" t="s">
        <v>13510</v>
      </c>
      <c r="D11418" s="14" t="s">
        <v>13504</v>
      </c>
      <c r="E11418" s="14" t="s">
        <v>13495</v>
      </c>
      <c r="F11418" s="14">
        <v>10</v>
      </c>
      <c r="G11418" s="14">
        <v>0.25</v>
      </c>
      <c r="H11418" s="15">
        <v>2.9544999999999988E-2</v>
      </c>
      <c r="I11418" s="15">
        <f>M11418-V11418</f>
        <v>0.22765838983050851</v>
      </c>
      <c r="J11418" s="14"/>
      <c r="K11418" s="13"/>
      <c r="L11418" s="9">
        <f>G11418*1.05</f>
        <v>0.26250000000000001</v>
      </c>
      <c r="M11418" s="11">
        <f>L11418-H11418</f>
        <v>0.23295500000000002</v>
      </c>
      <c r="N11418" s="11">
        <v>0</v>
      </c>
      <c r="P11418" s="9">
        <f>0.5*N11418/1000</f>
        <v>0</v>
      </c>
      <c r="Q11418" s="9">
        <f>P11418+O11418</f>
        <v>0</v>
      </c>
      <c r="R11418" s="11">
        <v>10</v>
      </c>
      <c r="T11418" s="9">
        <f>0.5*R11418</f>
        <v>5</v>
      </c>
      <c r="U11418" s="9">
        <f>T11418+S11418</f>
        <v>5</v>
      </c>
      <c r="V11418" s="9">
        <f>(Q11418+U11418)/(0.944*1000)</f>
        <v>5.2966101694915252E-3</v>
      </c>
    </row>
    <row r="11419" spans="1:22" x14ac:dyDescent="0.3">
      <c r="A11419" s="14">
        <v>11464</v>
      </c>
      <c r="B11419" s="14" t="s">
        <v>12288</v>
      </c>
      <c r="C11419" s="14" t="s">
        <v>13510</v>
      </c>
      <c r="D11419" s="14" t="s">
        <v>13504</v>
      </c>
      <c r="E11419" s="14" t="s">
        <v>13495</v>
      </c>
      <c r="F11419" s="14">
        <v>10</v>
      </c>
      <c r="G11419" s="14">
        <v>0.25</v>
      </c>
      <c r="H11419" s="15">
        <v>2.4258000000000009E-2</v>
      </c>
      <c r="I11419" s="15">
        <f>M11419-V11419</f>
        <v>0.2329453898305085</v>
      </c>
      <c r="J11419" s="14"/>
      <c r="K11419" s="13"/>
      <c r="L11419" s="9">
        <f>G11419*1.05</f>
        <v>0.26250000000000001</v>
      </c>
      <c r="M11419" s="11">
        <f>L11419-H11419</f>
        <v>0.23824200000000001</v>
      </c>
      <c r="N11419" s="11">
        <v>0</v>
      </c>
      <c r="P11419" s="9">
        <f>0.5*N11419/1000</f>
        <v>0</v>
      </c>
      <c r="Q11419" s="9">
        <f>P11419+O11419</f>
        <v>0</v>
      </c>
      <c r="R11419" s="11">
        <v>10</v>
      </c>
      <c r="T11419" s="9">
        <f>0.5*R11419</f>
        <v>5</v>
      </c>
      <c r="U11419" s="9">
        <f>T11419+S11419</f>
        <v>5</v>
      </c>
      <c r="V11419" s="9">
        <f>(Q11419+U11419)/(0.944*1000)</f>
        <v>5.2966101694915252E-3</v>
      </c>
    </row>
    <row r="11420" spans="1:22" x14ac:dyDescent="0.3">
      <c r="A11420" s="14">
        <v>11465</v>
      </c>
      <c r="B11420" s="14" t="s">
        <v>12289</v>
      </c>
      <c r="C11420" s="14" t="s">
        <v>13510</v>
      </c>
      <c r="D11420" s="14" t="s">
        <v>13504</v>
      </c>
      <c r="E11420" s="14" t="s">
        <v>13495</v>
      </c>
      <c r="F11420" s="14">
        <v>10</v>
      </c>
      <c r="G11420" s="14">
        <v>2</v>
      </c>
      <c r="H11420" s="15">
        <v>1.0255610000000002</v>
      </c>
      <c r="I11420" s="15">
        <f>M11420-V11420</f>
        <v>2.4438999999999877E-2</v>
      </c>
      <c r="J11420" s="14"/>
      <c r="K11420" s="13"/>
      <c r="L11420" s="9">
        <f>G11420/2*1.05</f>
        <v>1.05</v>
      </c>
      <c r="M11420" s="11">
        <f>L11420-H11420</f>
        <v>2.4438999999999877E-2</v>
      </c>
      <c r="N11420" s="11">
        <v>0</v>
      </c>
      <c r="P11420" s="9">
        <f>0.5*N11420/1000</f>
        <v>0</v>
      </c>
      <c r="Q11420" s="9">
        <f>P11420+O11420</f>
        <v>0</v>
      </c>
      <c r="R11420" s="11">
        <v>0</v>
      </c>
      <c r="T11420" s="9">
        <f>0.5*R11420</f>
        <v>0</v>
      </c>
      <c r="U11420" s="9">
        <f>T11420+S11420</f>
        <v>0</v>
      </c>
      <c r="V11420" s="9">
        <f>(Q11420+U11420)/(0.944*1000)</f>
        <v>0</v>
      </c>
    </row>
    <row r="11421" spans="1:22" x14ac:dyDescent="0.3">
      <c r="A11421" s="14">
        <v>11466</v>
      </c>
      <c r="B11421" s="14" t="s">
        <v>12290</v>
      </c>
      <c r="C11421" s="14" t="s">
        <v>13510</v>
      </c>
      <c r="D11421" s="14" t="s">
        <v>13504</v>
      </c>
      <c r="E11421" s="14" t="s">
        <v>13495</v>
      </c>
      <c r="F11421" s="14">
        <v>10</v>
      </c>
      <c r="G11421" s="14">
        <v>0.16</v>
      </c>
      <c r="H11421" s="15">
        <v>4.0905000000000004E-2</v>
      </c>
      <c r="I11421" s="15">
        <f>M11421-V11421</f>
        <v>0.12444669491525426</v>
      </c>
      <c r="J11421" s="14"/>
      <c r="K11421" s="13"/>
      <c r="L11421" s="9">
        <f>G11421*1.05</f>
        <v>0.16800000000000001</v>
      </c>
      <c r="M11421" s="11">
        <f>L11421-H11421</f>
        <v>0.12709500000000001</v>
      </c>
      <c r="N11421" s="11">
        <v>0</v>
      </c>
      <c r="P11421" s="9">
        <f>0.5*N11421/1000</f>
        <v>0</v>
      </c>
      <c r="Q11421" s="9">
        <f>P11421+O11421</f>
        <v>0</v>
      </c>
      <c r="R11421" s="11">
        <v>5</v>
      </c>
      <c r="T11421" s="9">
        <f>0.5*R11421</f>
        <v>2.5</v>
      </c>
      <c r="U11421" s="9">
        <f>T11421+S11421</f>
        <v>2.5</v>
      </c>
      <c r="V11421" s="9">
        <f>(Q11421+U11421)/(0.944*1000)</f>
        <v>2.6483050847457626E-3</v>
      </c>
    </row>
    <row r="11422" spans="1:22" x14ac:dyDescent="0.3">
      <c r="A11422" s="14">
        <v>11467</v>
      </c>
      <c r="B11422" s="14" t="s">
        <v>12291</v>
      </c>
      <c r="C11422" s="14" t="s">
        <v>13510</v>
      </c>
      <c r="D11422" s="14" t="s">
        <v>13504</v>
      </c>
      <c r="E11422" s="14" t="s">
        <v>13495</v>
      </c>
      <c r="F11422" s="14">
        <v>10</v>
      </c>
      <c r="G11422" s="14">
        <v>0.16</v>
      </c>
      <c r="H11422" s="15">
        <v>5.7114000000000005E-2</v>
      </c>
      <c r="I11422" s="15">
        <f>M11422-V11422</f>
        <v>0.11088600000000001</v>
      </c>
      <c r="J11422" s="14"/>
      <c r="K11422" s="13"/>
      <c r="L11422" s="9">
        <f>G11422*1.05</f>
        <v>0.16800000000000001</v>
      </c>
      <c r="M11422" s="11">
        <f>L11422-H11422</f>
        <v>0.11088600000000001</v>
      </c>
      <c r="N11422" s="11">
        <v>0</v>
      </c>
      <c r="P11422" s="9">
        <f>0.5*N11422/1000</f>
        <v>0</v>
      </c>
      <c r="Q11422" s="9">
        <f>P11422+O11422</f>
        <v>0</v>
      </c>
      <c r="R11422" s="11">
        <v>0</v>
      </c>
      <c r="T11422" s="9">
        <f>0.5*R11422</f>
        <v>0</v>
      </c>
      <c r="U11422" s="9">
        <f>T11422+S11422</f>
        <v>0</v>
      </c>
      <c r="V11422" s="9">
        <f>(Q11422+U11422)/(0.944*1000)</f>
        <v>0</v>
      </c>
    </row>
    <row r="11423" spans="1:22" x14ac:dyDescent="0.3">
      <c r="A11423" s="14">
        <v>11468</v>
      </c>
      <c r="B11423" s="14" t="s">
        <v>12292</v>
      </c>
      <c r="C11423" s="14" t="s">
        <v>13510</v>
      </c>
      <c r="D11423" s="14" t="s">
        <v>13504</v>
      </c>
      <c r="E11423" s="14" t="s">
        <v>13495</v>
      </c>
      <c r="F11423" s="14">
        <v>10</v>
      </c>
      <c r="G11423" s="14">
        <v>0.25</v>
      </c>
      <c r="H11423" s="15">
        <v>5.1759999999999994E-2</v>
      </c>
      <c r="I11423" s="15">
        <f>M11423-V11423</f>
        <v>0.20809169491525425</v>
      </c>
      <c r="J11423" s="14"/>
      <c r="K11423" s="13"/>
      <c r="L11423" s="9">
        <f>G11423*1.05</f>
        <v>0.26250000000000001</v>
      </c>
      <c r="M11423" s="11">
        <f>L11423-H11423</f>
        <v>0.21074000000000001</v>
      </c>
      <c r="N11423" s="11">
        <v>0</v>
      </c>
      <c r="P11423" s="9">
        <f>0.5*N11423/1000</f>
        <v>0</v>
      </c>
      <c r="Q11423" s="9">
        <f>P11423+O11423</f>
        <v>0</v>
      </c>
      <c r="R11423" s="11">
        <v>5</v>
      </c>
      <c r="T11423" s="9">
        <f>0.5*R11423</f>
        <v>2.5</v>
      </c>
      <c r="U11423" s="9">
        <f>T11423+S11423</f>
        <v>2.5</v>
      </c>
      <c r="V11423" s="9">
        <f>(Q11423+U11423)/(0.944*1000)</f>
        <v>2.6483050847457626E-3</v>
      </c>
    </row>
    <row r="11424" spans="1:22" x14ac:dyDescent="0.3">
      <c r="A11424" s="14">
        <v>11469</v>
      </c>
      <c r="B11424" s="14" t="s">
        <v>12293</v>
      </c>
      <c r="C11424" s="14" t="s">
        <v>13510</v>
      </c>
      <c r="D11424" s="14" t="s">
        <v>13504</v>
      </c>
      <c r="E11424" s="14" t="s">
        <v>13495</v>
      </c>
      <c r="F11424" s="14">
        <v>10</v>
      </c>
      <c r="G11424" s="14">
        <v>0.25</v>
      </c>
      <c r="H11424" s="15">
        <v>6.8199999999999983E-2</v>
      </c>
      <c r="I11424" s="15">
        <f>M11424-V11424</f>
        <v>0.19430000000000003</v>
      </c>
      <c r="J11424" s="14"/>
      <c r="K11424" s="13"/>
      <c r="L11424" s="9">
        <f>G11424*1.05</f>
        <v>0.26250000000000001</v>
      </c>
      <c r="M11424" s="11">
        <f>L11424-H11424</f>
        <v>0.19430000000000003</v>
      </c>
      <c r="N11424" s="11">
        <v>0</v>
      </c>
      <c r="P11424" s="9">
        <f>0.5*N11424/1000</f>
        <v>0</v>
      </c>
      <c r="Q11424" s="9">
        <f>P11424+O11424</f>
        <v>0</v>
      </c>
      <c r="R11424" s="11">
        <v>0</v>
      </c>
      <c r="T11424" s="9">
        <f>0.5*R11424</f>
        <v>0</v>
      </c>
      <c r="U11424" s="9">
        <f>T11424+S11424</f>
        <v>0</v>
      </c>
      <c r="V11424" s="9">
        <f>(Q11424+U11424)/(0.944*1000)</f>
        <v>0</v>
      </c>
    </row>
    <row r="11425" spans="1:22" x14ac:dyDescent="0.3">
      <c r="A11425" s="14">
        <v>11470</v>
      </c>
      <c r="B11425" s="14" t="s">
        <v>12294</v>
      </c>
      <c r="C11425" s="14" t="s">
        <v>13510</v>
      </c>
      <c r="D11425" s="14" t="s">
        <v>13504</v>
      </c>
      <c r="E11425" s="14" t="s">
        <v>13495</v>
      </c>
      <c r="F11425" s="14">
        <v>10</v>
      </c>
      <c r="G11425" s="14">
        <v>0.25</v>
      </c>
      <c r="H11425" s="15">
        <v>3.4268E-2</v>
      </c>
      <c r="I11425" s="15">
        <f>M11425-V11425</f>
        <v>0.22346505084745766</v>
      </c>
      <c r="J11425" s="14"/>
      <c r="K11425" s="13"/>
      <c r="L11425" s="9">
        <f>G11425*1.05</f>
        <v>0.26250000000000001</v>
      </c>
      <c r="M11425" s="11">
        <f>L11425-H11425</f>
        <v>0.22823200000000002</v>
      </c>
      <c r="N11425" s="11">
        <v>0</v>
      </c>
      <c r="P11425" s="9">
        <f>0.5*N11425/1000</f>
        <v>0</v>
      </c>
      <c r="Q11425" s="9">
        <f>P11425+O11425</f>
        <v>0</v>
      </c>
      <c r="R11425" s="11">
        <v>9</v>
      </c>
      <c r="T11425" s="9">
        <f>0.5*R11425</f>
        <v>4.5</v>
      </c>
      <c r="U11425" s="9">
        <f>T11425+S11425</f>
        <v>4.5</v>
      </c>
      <c r="V11425" s="9">
        <f>(Q11425+U11425)/(0.944*1000)</f>
        <v>4.7669491525423732E-3</v>
      </c>
    </row>
    <row r="11426" spans="1:22" x14ac:dyDescent="0.3">
      <c r="A11426" s="14">
        <v>11471</v>
      </c>
      <c r="B11426" s="14" t="s">
        <v>12295</v>
      </c>
      <c r="C11426" s="14" t="s">
        <v>13510</v>
      </c>
      <c r="D11426" s="14" t="s">
        <v>13504</v>
      </c>
      <c r="E11426" s="14" t="s">
        <v>13495</v>
      </c>
      <c r="F11426" s="14">
        <v>10</v>
      </c>
      <c r="G11426" s="14">
        <v>0.25</v>
      </c>
      <c r="H11426" s="15">
        <v>0.156</v>
      </c>
      <c r="I11426" s="15">
        <f>M11426-V11426</f>
        <v>0.10650000000000001</v>
      </c>
      <c r="J11426" s="14"/>
      <c r="K11426" s="13"/>
      <c r="L11426" s="9">
        <f>G11426*1.05</f>
        <v>0.26250000000000001</v>
      </c>
      <c r="M11426" s="11">
        <f>L11426-H11426</f>
        <v>0.10650000000000001</v>
      </c>
      <c r="N11426" s="11">
        <v>0</v>
      </c>
      <c r="P11426" s="9">
        <f>0.5*N11426/1000</f>
        <v>0</v>
      </c>
      <c r="Q11426" s="9">
        <f>P11426+O11426</f>
        <v>0</v>
      </c>
      <c r="R11426" s="11">
        <v>0</v>
      </c>
      <c r="T11426" s="9">
        <f>0.5*R11426</f>
        <v>0</v>
      </c>
      <c r="U11426" s="9">
        <f>T11426+S11426</f>
        <v>0</v>
      </c>
      <c r="V11426" s="9">
        <f>(Q11426+U11426)/(0.944*1000)</f>
        <v>0</v>
      </c>
    </row>
    <row r="11427" spans="1:22" x14ac:dyDescent="0.3">
      <c r="A11427" s="14">
        <v>11472</v>
      </c>
      <c r="B11427" s="14" t="s">
        <v>12296</v>
      </c>
      <c r="C11427" s="14" t="s">
        <v>13510</v>
      </c>
      <c r="D11427" s="14" t="s">
        <v>13504</v>
      </c>
      <c r="E11427" s="14" t="s">
        <v>13495</v>
      </c>
      <c r="F11427" s="14">
        <v>10</v>
      </c>
      <c r="G11427" s="14">
        <v>0.16</v>
      </c>
      <c r="H11427" s="15">
        <v>1.3879999999999995E-2</v>
      </c>
      <c r="I11427" s="15">
        <f>M11427-V11427</f>
        <v>0.15035940677966103</v>
      </c>
      <c r="J11427" s="14"/>
      <c r="K11427" s="13"/>
      <c r="L11427" s="9">
        <f>G11427*1.05</f>
        <v>0.16800000000000001</v>
      </c>
      <c r="M11427" s="11">
        <f>L11427-H11427</f>
        <v>0.15412000000000001</v>
      </c>
      <c r="N11427" s="11">
        <v>0</v>
      </c>
      <c r="P11427" s="9">
        <f>0.5*N11427/1000</f>
        <v>0</v>
      </c>
      <c r="Q11427" s="9">
        <f>P11427+O11427</f>
        <v>0</v>
      </c>
      <c r="R11427" s="11">
        <v>7.1</v>
      </c>
      <c r="T11427" s="9">
        <f>0.5*R11427</f>
        <v>3.55</v>
      </c>
      <c r="U11427" s="9">
        <f>T11427+S11427</f>
        <v>3.55</v>
      </c>
      <c r="V11427" s="9">
        <f>(Q11427+U11427)/(0.944*1000)</f>
        <v>3.7605932203389827E-3</v>
      </c>
    </row>
    <row r="11428" spans="1:22" x14ac:dyDescent="0.3">
      <c r="A11428" s="14">
        <v>11473</v>
      </c>
      <c r="B11428" s="14" t="s">
        <v>12297</v>
      </c>
      <c r="C11428" s="14" t="s">
        <v>13510</v>
      </c>
      <c r="D11428" s="14" t="s">
        <v>13504</v>
      </c>
      <c r="E11428" s="14" t="s">
        <v>13495</v>
      </c>
      <c r="F11428" s="14">
        <v>10</v>
      </c>
      <c r="G11428" s="14">
        <v>0.56000000000000005</v>
      </c>
      <c r="H11428" s="15">
        <v>0.28607399999999999</v>
      </c>
      <c r="I11428" s="16" t="s">
        <v>13516</v>
      </c>
      <c r="J11428" s="14"/>
      <c r="K11428" s="13"/>
      <c r="L11428" s="9">
        <f>1.05*0.16</f>
        <v>0.16800000000000001</v>
      </c>
      <c r="M11428" s="11">
        <f>L11428-H11428</f>
        <v>-0.11807399999999998</v>
      </c>
      <c r="N11428" s="11">
        <v>0</v>
      </c>
      <c r="P11428" s="9">
        <f>0.5*N11428/1000</f>
        <v>0</v>
      </c>
      <c r="Q11428" s="9">
        <f>P11428+O11428</f>
        <v>0</v>
      </c>
      <c r="R11428" s="11">
        <v>0</v>
      </c>
      <c r="T11428" s="9">
        <f>0.5*R11428</f>
        <v>0</v>
      </c>
      <c r="U11428" s="9">
        <f>T11428+S11428</f>
        <v>0</v>
      </c>
      <c r="V11428" s="9">
        <f>(Q11428+U11428)/(0.944*1000)</f>
        <v>0</v>
      </c>
    </row>
    <row r="11429" spans="1:22" x14ac:dyDescent="0.3">
      <c r="A11429" s="14">
        <v>11474</v>
      </c>
      <c r="B11429" s="14" t="s">
        <v>12298</v>
      </c>
      <c r="C11429" s="14" t="s">
        <v>13510</v>
      </c>
      <c r="D11429" s="14" t="s">
        <v>13504</v>
      </c>
      <c r="E11429" s="14" t="s">
        <v>13495</v>
      </c>
      <c r="F11429" s="14">
        <v>10</v>
      </c>
      <c r="G11429" s="14">
        <v>2.5000000000000001E-2</v>
      </c>
      <c r="H11429" s="15">
        <v>0</v>
      </c>
      <c r="I11429" s="15">
        <f>M11429-V11429</f>
        <v>2.6250000000000002E-2</v>
      </c>
      <c r="J11429" s="14"/>
      <c r="K11429" s="13"/>
      <c r="L11429" s="9">
        <f>G11429*1.05</f>
        <v>2.6250000000000002E-2</v>
      </c>
      <c r="M11429" s="11">
        <f>L11429-H11429</f>
        <v>2.6250000000000002E-2</v>
      </c>
      <c r="N11429" s="11">
        <v>0</v>
      </c>
      <c r="P11429" s="9">
        <f>0.5*N11429/1000</f>
        <v>0</v>
      </c>
      <c r="Q11429" s="9">
        <f>P11429+O11429</f>
        <v>0</v>
      </c>
      <c r="R11429" s="11">
        <v>0</v>
      </c>
      <c r="T11429" s="9">
        <f>0.5*R11429</f>
        <v>0</v>
      </c>
      <c r="U11429" s="9">
        <f>T11429+S11429</f>
        <v>0</v>
      </c>
      <c r="V11429" s="9">
        <f>(Q11429+U11429)/(0.944*1000)</f>
        <v>0</v>
      </c>
    </row>
    <row r="11430" spans="1:22" x14ac:dyDescent="0.3">
      <c r="A11430" s="14">
        <v>11475</v>
      </c>
      <c r="B11430" s="14" t="s">
        <v>888</v>
      </c>
      <c r="C11430" s="14" t="s">
        <v>13510</v>
      </c>
      <c r="D11430" s="14" t="s">
        <v>13504</v>
      </c>
      <c r="E11430" s="14" t="s">
        <v>13495</v>
      </c>
      <c r="F11430" s="14">
        <v>10</v>
      </c>
      <c r="G11430" s="14">
        <v>0.1</v>
      </c>
      <c r="H11430" s="15">
        <v>2.2377999999999999E-2</v>
      </c>
      <c r="I11430" s="15">
        <f>M11430-V11430</f>
        <v>8.2622000000000015E-2</v>
      </c>
      <c r="J11430" s="14"/>
      <c r="K11430" s="13"/>
      <c r="L11430" s="9">
        <f>G11430*1.05</f>
        <v>0.10500000000000001</v>
      </c>
      <c r="M11430" s="11">
        <f>L11430-H11430</f>
        <v>8.2622000000000015E-2</v>
      </c>
      <c r="N11430" s="11">
        <v>0</v>
      </c>
      <c r="P11430" s="9">
        <f>0.5*N11430/1000</f>
        <v>0</v>
      </c>
      <c r="Q11430" s="9">
        <f>P11430+O11430</f>
        <v>0</v>
      </c>
      <c r="R11430" s="11">
        <v>0</v>
      </c>
      <c r="T11430" s="9">
        <f>0.5*R11430</f>
        <v>0</v>
      </c>
      <c r="U11430" s="9">
        <f>T11430+S11430</f>
        <v>0</v>
      </c>
      <c r="V11430" s="9">
        <f>(Q11430+U11430)/(0.944*1000)</f>
        <v>0</v>
      </c>
    </row>
    <row r="11431" spans="1:22" x14ac:dyDescent="0.3">
      <c r="A11431" s="14">
        <v>11476</v>
      </c>
      <c r="B11431" s="14" t="s">
        <v>12299</v>
      </c>
      <c r="C11431" s="14" t="s">
        <v>13510</v>
      </c>
      <c r="D11431" s="14" t="s">
        <v>13504</v>
      </c>
      <c r="E11431" s="14" t="s">
        <v>13495</v>
      </c>
      <c r="F11431" s="14">
        <v>10</v>
      </c>
      <c r="G11431" s="14">
        <v>2.5000000000000001E-2</v>
      </c>
      <c r="H11431" s="15">
        <v>1.1499999999999987E-3</v>
      </c>
      <c r="I11431" s="15">
        <f>M11431-V11431</f>
        <v>2.5100000000000004E-2</v>
      </c>
      <c r="J11431" s="14"/>
      <c r="K11431" s="13"/>
      <c r="L11431" s="9">
        <f>G11431*1.05</f>
        <v>2.6250000000000002E-2</v>
      </c>
      <c r="M11431" s="11">
        <f>L11431-H11431</f>
        <v>2.5100000000000004E-2</v>
      </c>
      <c r="N11431" s="11">
        <v>0</v>
      </c>
      <c r="P11431" s="9">
        <f>0.5*N11431/1000</f>
        <v>0</v>
      </c>
      <c r="Q11431" s="9">
        <f>P11431+O11431</f>
        <v>0</v>
      </c>
      <c r="R11431" s="11">
        <v>0</v>
      </c>
      <c r="T11431" s="9">
        <f>0.5*R11431</f>
        <v>0</v>
      </c>
      <c r="U11431" s="9">
        <f>T11431+S11431</f>
        <v>0</v>
      </c>
      <c r="V11431" s="9">
        <f>(Q11431+U11431)/(0.944*1000)</f>
        <v>0</v>
      </c>
    </row>
    <row r="11432" spans="1:22" x14ac:dyDescent="0.3">
      <c r="A11432" s="14">
        <v>11477</v>
      </c>
      <c r="B11432" s="14" t="s">
        <v>12300</v>
      </c>
      <c r="C11432" s="14" t="s">
        <v>13510</v>
      </c>
      <c r="D11432" s="14" t="s">
        <v>13504</v>
      </c>
      <c r="E11432" s="14" t="s">
        <v>13495</v>
      </c>
      <c r="F11432" s="14">
        <v>10</v>
      </c>
      <c r="G11432" s="14">
        <v>0.1</v>
      </c>
      <c r="H11432" s="15">
        <v>6.3340000000000028E-3</v>
      </c>
      <c r="I11432" s="15">
        <f>M11432-V11432</f>
        <v>9.8666000000000004E-2</v>
      </c>
      <c r="J11432" s="14"/>
      <c r="K11432" s="13"/>
      <c r="L11432" s="9">
        <f>G11432*1.05</f>
        <v>0.10500000000000001</v>
      </c>
      <c r="M11432" s="11">
        <f>L11432-H11432</f>
        <v>9.8666000000000004E-2</v>
      </c>
      <c r="N11432" s="11">
        <v>0</v>
      </c>
      <c r="P11432" s="9">
        <f>0.5*N11432/1000</f>
        <v>0</v>
      </c>
      <c r="Q11432" s="9">
        <f>P11432+O11432</f>
        <v>0</v>
      </c>
      <c r="R11432" s="11">
        <v>0</v>
      </c>
      <c r="T11432" s="9">
        <f>0.5*R11432</f>
        <v>0</v>
      </c>
      <c r="U11432" s="9">
        <f>T11432+S11432</f>
        <v>0</v>
      </c>
      <c r="V11432" s="9">
        <f>(Q11432+U11432)/(0.944*1000)</f>
        <v>0</v>
      </c>
    </row>
    <row r="11433" spans="1:22" x14ac:dyDescent="0.3">
      <c r="A11433" s="14">
        <v>11478</v>
      </c>
      <c r="B11433" s="14" t="s">
        <v>12301</v>
      </c>
      <c r="C11433" s="14" t="s">
        <v>13510</v>
      </c>
      <c r="D11433" s="14" t="s">
        <v>13504</v>
      </c>
      <c r="E11433" s="14" t="s">
        <v>13495</v>
      </c>
      <c r="F11433" s="14">
        <v>10</v>
      </c>
      <c r="G11433" s="14">
        <v>0.25</v>
      </c>
      <c r="H11433" s="15">
        <v>2.1847000000000009E-2</v>
      </c>
      <c r="I11433" s="15">
        <f>M11433-V11433</f>
        <v>0.24065300000000001</v>
      </c>
      <c r="J11433" s="14"/>
      <c r="K11433" s="13"/>
      <c r="L11433" s="9">
        <f>G11433*1.05</f>
        <v>0.26250000000000001</v>
      </c>
      <c r="M11433" s="11">
        <f>L11433-H11433</f>
        <v>0.24065300000000001</v>
      </c>
      <c r="N11433" s="11">
        <v>0</v>
      </c>
      <c r="P11433" s="9">
        <f>0.5*N11433/1000</f>
        <v>0</v>
      </c>
      <c r="Q11433" s="9">
        <f>P11433+O11433</f>
        <v>0</v>
      </c>
      <c r="R11433" s="11">
        <v>0</v>
      </c>
      <c r="T11433" s="9">
        <f>0.5*R11433</f>
        <v>0</v>
      </c>
      <c r="U11433" s="9">
        <f>T11433+S11433</f>
        <v>0</v>
      </c>
      <c r="V11433" s="9">
        <f>(Q11433+U11433)/(0.944*1000)</f>
        <v>0</v>
      </c>
    </row>
    <row r="11434" spans="1:22" x14ac:dyDescent="0.3">
      <c r="A11434" s="14">
        <v>11479</v>
      </c>
      <c r="B11434" s="14" t="s">
        <v>889</v>
      </c>
      <c r="C11434" s="14" t="s">
        <v>13510</v>
      </c>
      <c r="D11434" s="14" t="s">
        <v>13504</v>
      </c>
      <c r="E11434" s="14" t="s">
        <v>13495</v>
      </c>
      <c r="F11434" s="14">
        <v>10</v>
      </c>
      <c r="G11434" s="14">
        <v>0.16</v>
      </c>
      <c r="H11434" s="15">
        <v>7.0124000000000006E-2</v>
      </c>
      <c r="I11434" s="15">
        <f>M11434-V11434</f>
        <v>9.7876000000000005E-2</v>
      </c>
      <c r="J11434" s="14"/>
      <c r="K11434" s="13"/>
      <c r="L11434" s="9">
        <f>G11434*1.05</f>
        <v>0.16800000000000001</v>
      </c>
      <c r="M11434" s="11">
        <f>L11434-H11434</f>
        <v>9.7876000000000005E-2</v>
      </c>
      <c r="N11434" s="11">
        <v>0</v>
      </c>
      <c r="P11434" s="9">
        <f>0.5*N11434/1000</f>
        <v>0</v>
      </c>
      <c r="Q11434" s="9">
        <f>P11434+O11434</f>
        <v>0</v>
      </c>
      <c r="R11434" s="11">
        <v>0</v>
      </c>
      <c r="T11434" s="9">
        <f>0.5*R11434</f>
        <v>0</v>
      </c>
      <c r="U11434" s="9">
        <f>T11434+S11434</f>
        <v>0</v>
      </c>
      <c r="V11434" s="9">
        <f>(Q11434+U11434)/(0.944*1000)</f>
        <v>0</v>
      </c>
    </row>
    <row r="11435" spans="1:22" x14ac:dyDescent="0.3">
      <c r="A11435" s="14">
        <v>11480</v>
      </c>
      <c r="B11435" s="14" t="s">
        <v>12302</v>
      </c>
      <c r="C11435" s="14" t="s">
        <v>13510</v>
      </c>
      <c r="D11435" s="14" t="s">
        <v>13504</v>
      </c>
      <c r="E11435" s="14" t="s">
        <v>13495</v>
      </c>
      <c r="F11435" s="14">
        <v>10</v>
      </c>
      <c r="G11435" s="14">
        <v>2.5000000000000001E-2</v>
      </c>
      <c r="H11435" s="15">
        <v>6.6900000000000043E-4</v>
      </c>
      <c r="I11435" s="15">
        <f>M11435-V11435</f>
        <v>2.5581000000000003E-2</v>
      </c>
      <c r="J11435" s="14"/>
      <c r="K11435" s="13"/>
      <c r="L11435" s="9">
        <f>G11435*1.05</f>
        <v>2.6250000000000002E-2</v>
      </c>
      <c r="M11435" s="11">
        <f>L11435-H11435</f>
        <v>2.5581000000000003E-2</v>
      </c>
      <c r="N11435" s="11">
        <v>0</v>
      </c>
      <c r="P11435" s="9">
        <f>0.5*N11435/1000</f>
        <v>0</v>
      </c>
      <c r="Q11435" s="9">
        <f>P11435+O11435</f>
        <v>0</v>
      </c>
      <c r="R11435" s="11">
        <v>0</v>
      </c>
      <c r="T11435" s="9">
        <f>0.5*R11435</f>
        <v>0</v>
      </c>
      <c r="U11435" s="9">
        <f>T11435+S11435</f>
        <v>0</v>
      </c>
      <c r="V11435" s="9">
        <f>(Q11435+U11435)/(0.944*1000)</f>
        <v>0</v>
      </c>
    </row>
    <row r="11436" spans="1:22" x14ac:dyDescent="0.3">
      <c r="A11436" s="14">
        <v>11481</v>
      </c>
      <c r="B11436" s="14" t="s">
        <v>890</v>
      </c>
      <c r="C11436" s="14" t="s">
        <v>13510</v>
      </c>
      <c r="D11436" s="14" t="s">
        <v>13504</v>
      </c>
      <c r="E11436" s="14" t="s">
        <v>13495</v>
      </c>
      <c r="F11436" s="14">
        <v>10</v>
      </c>
      <c r="G11436" s="14">
        <v>0.25</v>
      </c>
      <c r="H11436" s="15">
        <v>3.3972000000000009E-2</v>
      </c>
      <c r="I11436" s="15">
        <f>M11436-V11436</f>
        <v>0.21343266101694916</v>
      </c>
      <c r="J11436" s="14"/>
      <c r="K11436" s="13"/>
      <c r="L11436" s="9">
        <f>G11436*1.05</f>
        <v>0.26250000000000001</v>
      </c>
      <c r="M11436" s="11">
        <f>L11436-H11436</f>
        <v>0.22852800000000001</v>
      </c>
      <c r="N11436" s="11">
        <v>0</v>
      </c>
      <c r="P11436" s="9">
        <f>0.5*N11436/1000</f>
        <v>0</v>
      </c>
      <c r="Q11436" s="9">
        <f>P11436+O11436</f>
        <v>0</v>
      </c>
      <c r="R11436" s="11">
        <v>19</v>
      </c>
      <c r="S11436" s="9">
        <f>0.75*R11436</f>
        <v>14.25</v>
      </c>
      <c r="U11436" s="9">
        <f>T11436+S11436</f>
        <v>14.25</v>
      </c>
      <c r="V11436" s="9">
        <f>(Q11436+U11436)/(0.944*1000)</f>
        <v>1.5095338983050847E-2</v>
      </c>
    </row>
    <row r="11437" spans="1:22" x14ac:dyDescent="0.3">
      <c r="A11437" s="14">
        <v>11482</v>
      </c>
      <c r="B11437" s="14" t="s">
        <v>891</v>
      </c>
      <c r="C11437" s="14" t="s">
        <v>13510</v>
      </c>
      <c r="D11437" s="14" t="s">
        <v>13504</v>
      </c>
      <c r="E11437" s="14" t="s">
        <v>13495</v>
      </c>
      <c r="F11437" s="14">
        <v>10</v>
      </c>
      <c r="G11437" s="14">
        <v>0.04</v>
      </c>
      <c r="H11437" s="15">
        <v>3.4889999999999973E-3</v>
      </c>
      <c r="I11437" s="15">
        <f>M11437-V11437</f>
        <v>3.8511000000000004E-2</v>
      </c>
      <c r="J11437" s="14"/>
      <c r="K11437" s="13"/>
      <c r="L11437" s="9">
        <f>G11437*1.05</f>
        <v>4.2000000000000003E-2</v>
      </c>
      <c r="M11437" s="11">
        <f>L11437-H11437</f>
        <v>3.8511000000000004E-2</v>
      </c>
      <c r="N11437" s="11">
        <v>0</v>
      </c>
      <c r="O11437" s="9">
        <f>0.75*N11437/1000</f>
        <v>0</v>
      </c>
      <c r="P11437" s="9">
        <f>0.5*N11437/1000</f>
        <v>0</v>
      </c>
      <c r="Q11437" s="9">
        <f>P11437+O11437</f>
        <v>0</v>
      </c>
      <c r="R11437" s="11">
        <v>0</v>
      </c>
      <c r="T11437" s="9">
        <f>0.5*R11437</f>
        <v>0</v>
      </c>
      <c r="U11437" s="9">
        <f>T11437+S11437</f>
        <v>0</v>
      </c>
      <c r="V11437" s="9">
        <f>(Q11437+U11437)/(0.944*1000)</f>
        <v>0</v>
      </c>
    </row>
    <row r="11438" spans="1:22" x14ac:dyDescent="0.3">
      <c r="A11438" s="14">
        <v>11483</v>
      </c>
      <c r="B11438" s="14" t="s">
        <v>892</v>
      </c>
      <c r="C11438" s="14" t="s">
        <v>13510</v>
      </c>
      <c r="D11438" s="14" t="s">
        <v>13504</v>
      </c>
      <c r="E11438" s="14" t="s">
        <v>13495</v>
      </c>
      <c r="F11438" s="14">
        <v>10</v>
      </c>
      <c r="G11438" s="14">
        <v>2.5000000000000001E-2</v>
      </c>
      <c r="H11438" s="15">
        <v>5.1039999999999992E-3</v>
      </c>
      <c r="I11438" s="15">
        <f>M11438-V11438</f>
        <v>2.1146000000000005E-2</v>
      </c>
      <c r="J11438" s="14"/>
      <c r="K11438" s="13"/>
      <c r="L11438" s="9">
        <f>G11438*1.05</f>
        <v>2.6250000000000002E-2</v>
      </c>
      <c r="M11438" s="11">
        <f>L11438-H11438</f>
        <v>2.1146000000000005E-2</v>
      </c>
      <c r="N11438" s="11">
        <v>0</v>
      </c>
      <c r="P11438" s="9">
        <f>0.5*N11438/1000</f>
        <v>0</v>
      </c>
      <c r="Q11438" s="9">
        <f>P11438+O11438</f>
        <v>0</v>
      </c>
      <c r="R11438" s="11">
        <v>0</v>
      </c>
      <c r="T11438" s="9">
        <f>0.5*R11438</f>
        <v>0</v>
      </c>
      <c r="U11438" s="9">
        <f>T11438+S11438</f>
        <v>0</v>
      </c>
      <c r="V11438" s="9">
        <f>(Q11438+U11438)/(0.944*1000)</f>
        <v>0</v>
      </c>
    </row>
    <row r="11439" spans="1:22" x14ac:dyDescent="0.3">
      <c r="A11439" s="14">
        <v>11484</v>
      </c>
      <c r="B11439" s="14" t="s">
        <v>893</v>
      </c>
      <c r="C11439" s="14" t="s">
        <v>13510</v>
      </c>
      <c r="D11439" s="14" t="s">
        <v>13504</v>
      </c>
      <c r="E11439" s="14" t="s">
        <v>13495</v>
      </c>
      <c r="F11439" s="14">
        <v>10</v>
      </c>
      <c r="G11439" s="14">
        <v>0.04</v>
      </c>
      <c r="H11439" s="15">
        <v>6.0709999999999983E-3</v>
      </c>
      <c r="I11439" s="15">
        <f>M11439-V11439</f>
        <v>3.5929000000000003E-2</v>
      </c>
      <c r="J11439" s="14"/>
      <c r="K11439" s="13"/>
      <c r="L11439" s="9">
        <f>G11439*1.05</f>
        <v>4.2000000000000003E-2</v>
      </c>
      <c r="M11439" s="11">
        <f>L11439-H11439</f>
        <v>3.5929000000000003E-2</v>
      </c>
      <c r="N11439" s="11">
        <v>0</v>
      </c>
      <c r="P11439" s="9">
        <f>0.5*N11439/1000</f>
        <v>0</v>
      </c>
      <c r="Q11439" s="9">
        <f>P11439+O11439</f>
        <v>0</v>
      </c>
      <c r="R11439" s="11">
        <v>0</v>
      </c>
      <c r="T11439" s="9">
        <f>0.5*R11439</f>
        <v>0</v>
      </c>
      <c r="U11439" s="9">
        <f>T11439+S11439</f>
        <v>0</v>
      </c>
      <c r="V11439" s="9">
        <f>(Q11439+U11439)/(0.944*1000)</f>
        <v>0</v>
      </c>
    </row>
    <row r="11440" spans="1:22" x14ac:dyDescent="0.3">
      <c r="A11440" s="14">
        <v>11485</v>
      </c>
      <c r="B11440" s="14" t="s">
        <v>894</v>
      </c>
      <c r="C11440" s="14" t="s">
        <v>13510</v>
      </c>
      <c r="D11440" s="14" t="s">
        <v>13504</v>
      </c>
      <c r="E11440" s="14" t="s">
        <v>13495</v>
      </c>
      <c r="F11440" s="14">
        <v>10</v>
      </c>
      <c r="G11440" s="14">
        <v>2.5000000000000001E-2</v>
      </c>
      <c r="H11440" s="15">
        <v>3.5010000000000011E-3</v>
      </c>
      <c r="I11440" s="15">
        <f>M11440-V11440</f>
        <v>2.2749000000000002E-2</v>
      </c>
      <c r="J11440" s="14"/>
      <c r="K11440" s="13"/>
      <c r="L11440" s="9">
        <f>G11440*1.05</f>
        <v>2.6250000000000002E-2</v>
      </c>
      <c r="M11440" s="11">
        <f>L11440-H11440</f>
        <v>2.2749000000000002E-2</v>
      </c>
      <c r="N11440" s="11">
        <v>0</v>
      </c>
      <c r="P11440" s="9">
        <f>0.5*N11440/1000</f>
        <v>0</v>
      </c>
      <c r="Q11440" s="9">
        <f>P11440+O11440</f>
        <v>0</v>
      </c>
      <c r="R11440" s="11">
        <v>0</v>
      </c>
      <c r="T11440" s="9">
        <f>0.5*R11440</f>
        <v>0</v>
      </c>
      <c r="U11440" s="9">
        <f>T11440+S11440</f>
        <v>0</v>
      </c>
      <c r="V11440" s="9">
        <f>(Q11440+U11440)/(0.944*1000)</f>
        <v>0</v>
      </c>
    </row>
    <row r="11441" spans="1:22" x14ac:dyDescent="0.3">
      <c r="A11441" s="14">
        <v>11486</v>
      </c>
      <c r="B11441" s="14" t="s">
        <v>895</v>
      </c>
      <c r="C11441" s="14" t="s">
        <v>13510</v>
      </c>
      <c r="D11441" s="14" t="s">
        <v>13504</v>
      </c>
      <c r="E11441" s="14" t="s">
        <v>13495</v>
      </c>
      <c r="F11441" s="14">
        <v>10</v>
      </c>
      <c r="G11441" s="14">
        <v>2.5000000000000001E-2</v>
      </c>
      <c r="H11441" s="15">
        <v>3.0399999999999993E-3</v>
      </c>
      <c r="I11441" s="15">
        <f>M11441-V11441</f>
        <v>2.3210000000000001E-2</v>
      </c>
      <c r="J11441" s="14"/>
      <c r="K11441" s="13"/>
      <c r="L11441" s="9">
        <f>G11441*1.05</f>
        <v>2.6250000000000002E-2</v>
      </c>
      <c r="M11441" s="11">
        <f>L11441-H11441</f>
        <v>2.3210000000000001E-2</v>
      </c>
      <c r="N11441" s="11">
        <v>0</v>
      </c>
      <c r="P11441" s="9">
        <f>0.5*N11441/1000</f>
        <v>0</v>
      </c>
      <c r="Q11441" s="9">
        <f>P11441+O11441</f>
        <v>0</v>
      </c>
      <c r="R11441" s="11">
        <v>0</v>
      </c>
      <c r="T11441" s="9">
        <f>0.5*R11441</f>
        <v>0</v>
      </c>
      <c r="U11441" s="9">
        <f>T11441+S11441</f>
        <v>0</v>
      </c>
      <c r="V11441" s="9">
        <f>(Q11441+U11441)/(0.944*1000)</f>
        <v>0</v>
      </c>
    </row>
    <row r="11442" spans="1:22" x14ac:dyDescent="0.3">
      <c r="A11442" s="14">
        <v>11487</v>
      </c>
      <c r="B11442" s="14" t="s">
        <v>896</v>
      </c>
      <c r="C11442" s="14" t="s">
        <v>13510</v>
      </c>
      <c r="D11442" s="14" t="s">
        <v>13504</v>
      </c>
      <c r="E11442" s="14" t="s">
        <v>13495</v>
      </c>
      <c r="F11442" s="14">
        <v>10</v>
      </c>
      <c r="G11442" s="14">
        <v>0.1</v>
      </c>
      <c r="H11442" s="15">
        <v>3.2000000000000001E-2</v>
      </c>
      <c r="I11442" s="15">
        <f>M11442-V11442</f>
        <v>7.3000000000000009E-2</v>
      </c>
      <c r="J11442" s="14"/>
      <c r="K11442" s="13"/>
      <c r="L11442" s="9">
        <f>G11442*1.05</f>
        <v>0.10500000000000001</v>
      </c>
      <c r="M11442" s="11">
        <f>L11442-H11442</f>
        <v>7.3000000000000009E-2</v>
      </c>
      <c r="N11442" s="11">
        <v>0</v>
      </c>
      <c r="P11442" s="9">
        <f>0.5*N11442/1000</f>
        <v>0</v>
      </c>
      <c r="Q11442" s="9">
        <f>P11442+O11442</f>
        <v>0</v>
      </c>
      <c r="R11442" s="11">
        <v>0</v>
      </c>
      <c r="T11442" s="9">
        <f>0.5*R11442</f>
        <v>0</v>
      </c>
      <c r="U11442" s="9">
        <f>T11442+S11442</f>
        <v>0</v>
      </c>
      <c r="V11442" s="9">
        <f>(Q11442+U11442)/(0.944*1000)</f>
        <v>0</v>
      </c>
    </row>
    <row r="11443" spans="1:22" x14ac:dyDescent="0.3">
      <c r="A11443" s="14">
        <v>11488</v>
      </c>
      <c r="B11443" s="14" t="s">
        <v>897</v>
      </c>
      <c r="C11443" s="14" t="s">
        <v>13510</v>
      </c>
      <c r="D11443" s="14" t="s">
        <v>13504</v>
      </c>
      <c r="E11443" s="14" t="s">
        <v>13495</v>
      </c>
      <c r="F11443" s="14">
        <v>10</v>
      </c>
      <c r="G11443" s="14">
        <v>2.5000000000000001E-2</v>
      </c>
      <c r="H11443" s="15">
        <v>0</v>
      </c>
      <c r="I11443" s="15">
        <f>M11443-V11443</f>
        <v>2.6250000000000002E-2</v>
      </c>
      <c r="J11443" s="14"/>
      <c r="K11443" s="13"/>
      <c r="L11443" s="9">
        <f>G11443*1.05</f>
        <v>2.6250000000000002E-2</v>
      </c>
      <c r="M11443" s="11">
        <f>L11443-H11443</f>
        <v>2.6250000000000002E-2</v>
      </c>
      <c r="N11443" s="11">
        <v>0</v>
      </c>
      <c r="P11443" s="9">
        <f>0.5*N11443/1000</f>
        <v>0</v>
      </c>
      <c r="Q11443" s="9">
        <f>P11443+O11443</f>
        <v>0</v>
      </c>
      <c r="R11443" s="11">
        <v>0</v>
      </c>
      <c r="T11443" s="9">
        <f>0.5*R11443</f>
        <v>0</v>
      </c>
      <c r="U11443" s="9">
        <f>T11443+S11443</f>
        <v>0</v>
      </c>
      <c r="V11443" s="9">
        <f>(Q11443+U11443)/(0.944*1000)</f>
        <v>0</v>
      </c>
    </row>
    <row r="11444" spans="1:22" x14ac:dyDescent="0.3">
      <c r="A11444" s="14">
        <v>11489</v>
      </c>
      <c r="B11444" s="14" t="s">
        <v>898</v>
      </c>
      <c r="C11444" s="14" t="s">
        <v>13510</v>
      </c>
      <c r="D11444" s="14" t="s">
        <v>13504</v>
      </c>
      <c r="E11444" s="14" t="s">
        <v>13495</v>
      </c>
      <c r="F11444" s="14">
        <v>10</v>
      </c>
      <c r="G11444" s="14">
        <v>0.25</v>
      </c>
      <c r="H11444" s="15">
        <v>3.6954000000000008E-2</v>
      </c>
      <c r="I11444" s="15">
        <f>M11444-V11444</f>
        <v>0.225546</v>
      </c>
      <c r="J11444" s="14"/>
      <c r="K11444" s="13"/>
      <c r="L11444" s="9">
        <f>G11444*1.05</f>
        <v>0.26250000000000001</v>
      </c>
      <c r="M11444" s="11">
        <f>L11444-H11444</f>
        <v>0.225546</v>
      </c>
      <c r="N11444" s="11">
        <v>0</v>
      </c>
      <c r="P11444" s="9">
        <f>0.5*N11444/1000</f>
        <v>0</v>
      </c>
      <c r="Q11444" s="9">
        <f>P11444+O11444</f>
        <v>0</v>
      </c>
      <c r="R11444" s="11">
        <v>0</v>
      </c>
      <c r="T11444" s="9">
        <f>0.5*R11444</f>
        <v>0</v>
      </c>
      <c r="U11444" s="9">
        <f>T11444+S11444</f>
        <v>0</v>
      </c>
      <c r="V11444" s="9">
        <f>(Q11444+U11444)/(0.944*1000)</f>
        <v>0</v>
      </c>
    </row>
    <row r="11445" spans="1:22" x14ac:dyDescent="0.3">
      <c r="A11445" s="14">
        <v>11490</v>
      </c>
      <c r="B11445" s="14" t="s">
        <v>899</v>
      </c>
      <c r="C11445" s="14" t="s">
        <v>13510</v>
      </c>
      <c r="D11445" s="14" t="s">
        <v>13504</v>
      </c>
      <c r="E11445" s="14" t="s">
        <v>13495</v>
      </c>
      <c r="F11445" s="14">
        <v>10</v>
      </c>
      <c r="G11445" s="14">
        <v>0.25</v>
      </c>
      <c r="H11445" s="15">
        <v>1.7218999999999995E-2</v>
      </c>
      <c r="I11445" s="15">
        <f>M11445-V11445</f>
        <v>0.24528100000000003</v>
      </c>
      <c r="J11445" s="14"/>
      <c r="K11445" s="13"/>
      <c r="L11445" s="9">
        <f>G11445*1.05</f>
        <v>0.26250000000000001</v>
      </c>
      <c r="M11445" s="11">
        <f>L11445-H11445</f>
        <v>0.24528100000000003</v>
      </c>
      <c r="N11445" s="11">
        <v>0</v>
      </c>
      <c r="P11445" s="9">
        <f>0.5*N11445/1000</f>
        <v>0</v>
      </c>
      <c r="Q11445" s="9">
        <f>P11445+O11445</f>
        <v>0</v>
      </c>
      <c r="R11445" s="11">
        <v>0</v>
      </c>
      <c r="T11445" s="9">
        <f>0.5*R11445</f>
        <v>0</v>
      </c>
      <c r="U11445" s="9">
        <f>T11445+S11445</f>
        <v>0</v>
      </c>
      <c r="V11445" s="9">
        <f>(Q11445+U11445)/(0.944*1000)</f>
        <v>0</v>
      </c>
    </row>
    <row r="11446" spans="1:22" x14ac:dyDescent="0.3">
      <c r="A11446" s="14">
        <v>11491</v>
      </c>
      <c r="B11446" s="14" t="s">
        <v>900</v>
      </c>
      <c r="C11446" s="14" t="s">
        <v>13510</v>
      </c>
      <c r="D11446" s="14" t="s">
        <v>13504</v>
      </c>
      <c r="E11446" s="14" t="s">
        <v>13495</v>
      </c>
      <c r="F11446" s="14">
        <v>10</v>
      </c>
      <c r="G11446" s="14">
        <v>6.3E-2</v>
      </c>
      <c r="H11446" s="15">
        <v>1.6760000000000019E-3</v>
      </c>
      <c r="I11446" s="15">
        <f>M11446-V11446</f>
        <v>6.4474000000000004E-2</v>
      </c>
      <c r="J11446" s="14"/>
      <c r="K11446" s="13"/>
      <c r="L11446" s="9">
        <f>G11446*1.05</f>
        <v>6.615E-2</v>
      </c>
      <c r="M11446" s="11">
        <f>L11446-H11446</f>
        <v>6.4474000000000004E-2</v>
      </c>
      <c r="N11446" s="11">
        <v>0</v>
      </c>
      <c r="P11446" s="9">
        <f>0.5*N11446/1000</f>
        <v>0</v>
      </c>
      <c r="Q11446" s="9">
        <f>P11446+O11446</f>
        <v>0</v>
      </c>
      <c r="R11446" s="11">
        <v>0</v>
      </c>
      <c r="T11446" s="9">
        <f>0.5*R11446</f>
        <v>0</v>
      </c>
      <c r="U11446" s="9">
        <f>T11446+S11446</f>
        <v>0</v>
      </c>
      <c r="V11446" s="9">
        <f>(Q11446+U11446)/(0.944*1000)</f>
        <v>0</v>
      </c>
    </row>
    <row r="11447" spans="1:22" x14ac:dyDescent="0.3">
      <c r="A11447" s="14">
        <v>11492</v>
      </c>
      <c r="B11447" s="14" t="s">
        <v>901</v>
      </c>
      <c r="C11447" s="14" t="s">
        <v>13510</v>
      </c>
      <c r="D11447" s="14" t="s">
        <v>13504</v>
      </c>
      <c r="E11447" s="14" t="s">
        <v>13495</v>
      </c>
      <c r="F11447" s="14">
        <v>10</v>
      </c>
      <c r="G11447" s="14">
        <v>6.3E-2</v>
      </c>
      <c r="H11447" s="15">
        <v>1.4631999999999997E-2</v>
      </c>
      <c r="I11447" s="15">
        <f>M11447-V11447</f>
        <v>5.1518000000000001E-2</v>
      </c>
      <c r="J11447" s="14"/>
      <c r="K11447" s="13"/>
      <c r="L11447" s="9">
        <f>G11447*1.05</f>
        <v>6.615E-2</v>
      </c>
      <c r="M11447" s="11">
        <f>L11447-H11447</f>
        <v>5.1518000000000001E-2</v>
      </c>
      <c r="N11447" s="11">
        <v>0</v>
      </c>
      <c r="P11447" s="9">
        <f>0.5*N11447/1000</f>
        <v>0</v>
      </c>
      <c r="Q11447" s="9">
        <f>P11447+O11447</f>
        <v>0</v>
      </c>
      <c r="R11447" s="11">
        <v>0</v>
      </c>
      <c r="T11447" s="9">
        <f>0.5*R11447</f>
        <v>0</v>
      </c>
      <c r="U11447" s="9">
        <f>T11447+S11447</f>
        <v>0</v>
      </c>
      <c r="V11447" s="9">
        <f>(Q11447+U11447)/(0.944*1000)</f>
        <v>0</v>
      </c>
    </row>
    <row r="11448" spans="1:22" x14ac:dyDescent="0.3">
      <c r="A11448" s="14">
        <v>11493</v>
      </c>
      <c r="B11448" s="14" t="s">
        <v>12303</v>
      </c>
      <c r="C11448" s="14" t="s">
        <v>13510</v>
      </c>
      <c r="D11448" s="14" t="s">
        <v>13504</v>
      </c>
      <c r="E11448" s="14" t="s">
        <v>13495</v>
      </c>
      <c r="F11448" s="14">
        <v>10</v>
      </c>
      <c r="G11448" s="14">
        <v>0.1</v>
      </c>
      <c r="H11448" s="15">
        <v>1.9194999999999993E-2</v>
      </c>
      <c r="I11448" s="15">
        <f>M11448-V11448</f>
        <v>8.580500000000002E-2</v>
      </c>
      <c r="J11448" s="14"/>
      <c r="K11448" s="13"/>
      <c r="L11448" s="9">
        <f>G11448*1.05</f>
        <v>0.10500000000000001</v>
      </c>
      <c r="M11448" s="11">
        <f>L11448-H11448</f>
        <v>8.580500000000002E-2</v>
      </c>
      <c r="N11448" s="11">
        <v>0</v>
      </c>
      <c r="P11448" s="9">
        <f>0.5*N11448/1000</f>
        <v>0</v>
      </c>
      <c r="Q11448" s="9">
        <f>P11448+O11448</f>
        <v>0</v>
      </c>
      <c r="R11448" s="11">
        <v>0</v>
      </c>
      <c r="T11448" s="9">
        <f>0.5*R11448</f>
        <v>0</v>
      </c>
      <c r="U11448" s="9">
        <f>T11448+S11448</f>
        <v>0</v>
      </c>
      <c r="V11448" s="9">
        <f>(Q11448+U11448)/(0.944*1000)</f>
        <v>0</v>
      </c>
    </row>
    <row r="11449" spans="1:22" x14ac:dyDescent="0.3">
      <c r="A11449" s="14">
        <v>11494</v>
      </c>
      <c r="B11449" s="14" t="s">
        <v>902</v>
      </c>
      <c r="C11449" s="14" t="s">
        <v>13510</v>
      </c>
      <c r="D11449" s="14" t="s">
        <v>13504</v>
      </c>
      <c r="E11449" s="14" t="s">
        <v>13495</v>
      </c>
      <c r="F11449" s="14">
        <v>10</v>
      </c>
      <c r="G11449" s="14">
        <v>0.4</v>
      </c>
      <c r="H11449" s="15">
        <v>0.10028300000000001</v>
      </c>
      <c r="I11449" s="15">
        <f>M11449-V11449</f>
        <v>0.31971700000000003</v>
      </c>
      <c r="J11449" s="14"/>
      <c r="K11449" s="13"/>
      <c r="L11449" s="9">
        <f>G11449*1.05</f>
        <v>0.42000000000000004</v>
      </c>
      <c r="M11449" s="11">
        <f>L11449-H11449</f>
        <v>0.31971700000000003</v>
      </c>
      <c r="N11449" s="11">
        <v>0</v>
      </c>
      <c r="P11449" s="9">
        <f>0.5*N11449/1000</f>
        <v>0</v>
      </c>
      <c r="Q11449" s="9">
        <f>P11449+O11449</f>
        <v>0</v>
      </c>
      <c r="R11449" s="11">
        <v>0</v>
      </c>
      <c r="T11449" s="9">
        <f>0.5*R11449</f>
        <v>0</v>
      </c>
      <c r="U11449" s="9">
        <f>T11449+S11449</f>
        <v>0</v>
      </c>
      <c r="V11449" s="9">
        <f>(Q11449+U11449)/(0.944*1000)</f>
        <v>0</v>
      </c>
    </row>
    <row r="11450" spans="1:22" x14ac:dyDescent="0.3">
      <c r="A11450" s="14">
        <v>11495</v>
      </c>
      <c r="B11450" s="14" t="s">
        <v>903</v>
      </c>
      <c r="C11450" s="14" t="s">
        <v>13510</v>
      </c>
      <c r="D11450" s="14" t="s">
        <v>13504</v>
      </c>
      <c r="E11450" s="14" t="s">
        <v>13495</v>
      </c>
      <c r="F11450" s="14">
        <v>10</v>
      </c>
      <c r="G11450" s="14">
        <v>0.25</v>
      </c>
      <c r="H11450" s="15">
        <v>8.4944000000000019E-2</v>
      </c>
      <c r="I11450" s="15">
        <f>M11450-V11450</f>
        <v>0.17755599999999999</v>
      </c>
      <c r="J11450" s="14"/>
      <c r="K11450" s="13"/>
      <c r="L11450" s="9">
        <f>G11450*1.05</f>
        <v>0.26250000000000001</v>
      </c>
      <c r="M11450" s="11">
        <f>L11450-H11450</f>
        <v>0.17755599999999999</v>
      </c>
      <c r="N11450" s="11">
        <v>0</v>
      </c>
      <c r="P11450" s="9">
        <f>0.5*N11450/1000</f>
        <v>0</v>
      </c>
      <c r="Q11450" s="9">
        <f>P11450+O11450</f>
        <v>0</v>
      </c>
      <c r="R11450" s="11">
        <v>0</v>
      </c>
      <c r="T11450" s="9">
        <f>0.5*R11450</f>
        <v>0</v>
      </c>
      <c r="U11450" s="9">
        <f>T11450+S11450</f>
        <v>0</v>
      </c>
      <c r="V11450" s="9">
        <f>(Q11450+U11450)/(0.944*1000)</f>
        <v>0</v>
      </c>
    </row>
    <row r="11451" spans="1:22" x14ac:dyDescent="0.3">
      <c r="A11451" s="14">
        <v>11496</v>
      </c>
      <c r="B11451" s="14" t="s">
        <v>904</v>
      </c>
      <c r="C11451" s="14" t="s">
        <v>13510</v>
      </c>
      <c r="D11451" s="14" t="s">
        <v>13504</v>
      </c>
      <c r="E11451" s="14" t="s">
        <v>13495</v>
      </c>
      <c r="F11451" s="14">
        <v>10</v>
      </c>
      <c r="G11451" s="14">
        <v>0.4</v>
      </c>
      <c r="H11451" s="15">
        <v>4.6851999999999977E-2</v>
      </c>
      <c r="I11451" s="15">
        <f>M11451-V11451</f>
        <v>0.35717331779661021</v>
      </c>
      <c r="J11451" s="14"/>
      <c r="K11451" s="13"/>
      <c r="L11451" s="9">
        <f>G11451*1.05</f>
        <v>0.42000000000000004</v>
      </c>
      <c r="M11451" s="11">
        <f>L11451-H11451</f>
        <v>0.37314800000000004</v>
      </c>
      <c r="N11451" s="11">
        <v>10.199999999999999</v>
      </c>
      <c r="P11451" s="9">
        <f>0.5*N11451/1000</f>
        <v>5.0999999999999995E-3</v>
      </c>
      <c r="Q11451" s="9">
        <f>P11451+O11451</f>
        <v>5.0999999999999995E-3</v>
      </c>
      <c r="R11451" s="11">
        <v>20.100000000000001</v>
      </c>
      <c r="S11451" s="9">
        <f>0.75*R11451</f>
        <v>15.075000000000001</v>
      </c>
      <c r="U11451" s="9">
        <f>T11451+S11451</f>
        <v>15.075000000000001</v>
      </c>
      <c r="V11451" s="9">
        <f>(Q11451+U11451)/(0.944*1000)</f>
        <v>1.5974682203389833E-2</v>
      </c>
    </row>
    <row r="11452" spans="1:22" x14ac:dyDescent="0.3">
      <c r="A11452" s="14">
        <v>11497</v>
      </c>
      <c r="B11452" s="14" t="s">
        <v>905</v>
      </c>
      <c r="C11452" s="14" t="s">
        <v>13510</v>
      </c>
      <c r="D11452" s="14" t="s">
        <v>13504</v>
      </c>
      <c r="E11452" s="14" t="s">
        <v>13495</v>
      </c>
      <c r="F11452" s="14">
        <v>10</v>
      </c>
      <c r="G11452" s="14">
        <v>6.3E-2</v>
      </c>
      <c r="H11452" s="15">
        <v>5.4320000000000019E-3</v>
      </c>
      <c r="I11452" s="15">
        <f>M11452-V11452</f>
        <v>6.0718000000000001E-2</v>
      </c>
      <c r="J11452" s="14"/>
      <c r="K11452" s="13"/>
      <c r="L11452" s="9">
        <f>G11452*1.05</f>
        <v>6.615E-2</v>
      </c>
      <c r="M11452" s="11">
        <f>L11452-H11452</f>
        <v>6.0718000000000001E-2</v>
      </c>
      <c r="N11452" s="11">
        <v>0</v>
      </c>
      <c r="P11452" s="9">
        <f>0.5*N11452/1000</f>
        <v>0</v>
      </c>
      <c r="Q11452" s="9">
        <f>P11452+O11452</f>
        <v>0</v>
      </c>
      <c r="R11452" s="11">
        <v>0</v>
      </c>
      <c r="T11452" s="9">
        <f>0.5*R11452</f>
        <v>0</v>
      </c>
      <c r="U11452" s="9">
        <f>T11452+S11452</f>
        <v>0</v>
      </c>
      <c r="V11452" s="9">
        <f>(Q11452+U11452)/(0.944*1000)</f>
        <v>0</v>
      </c>
    </row>
    <row r="11453" spans="1:22" x14ac:dyDescent="0.3">
      <c r="A11453" s="14">
        <v>11498</v>
      </c>
      <c r="B11453" s="14" t="s">
        <v>12304</v>
      </c>
      <c r="C11453" s="14" t="s">
        <v>13510</v>
      </c>
      <c r="D11453" s="14" t="s">
        <v>13504</v>
      </c>
      <c r="E11453" s="14" t="s">
        <v>13495</v>
      </c>
      <c r="F11453" s="14">
        <v>10</v>
      </c>
      <c r="G11453" s="14">
        <v>0.25</v>
      </c>
      <c r="H11453" s="15">
        <v>0.13300000000000001</v>
      </c>
      <c r="I11453" s="15">
        <f>M11453-V11453</f>
        <v>0.10320233050847458</v>
      </c>
      <c r="J11453" s="14"/>
      <c r="K11453" s="13"/>
      <c r="L11453" s="9">
        <f>G11453*1.05</f>
        <v>0.26250000000000001</v>
      </c>
      <c r="M11453" s="11">
        <f>L11453-H11453</f>
        <v>0.1295</v>
      </c>
      <c r="N11453" s="11">
        <v>0</v>
      </c>
      <c r="P11453" s="9">
        <f>0.5*N11453/1000</f>
        <v>0</v>
      </c>
      <c r="Q11453" s="9">
        <f>P11453+O11453</f>
        <v>0</v>
      </c>
      <c r="R11453" s="11">
        <v>33.1</v>
      </c>
      <c r="S11453" s="9">
        <f>0.75*R11453</f>
        <v>24.825000000000003</v>
      </c>
      <c r="U11453" s="9">
        <f>T11453+S11453</f>
        <v>24.825000000000003</v>
      </c>
      <c r="V11453" s="9">
        <f>(Q11453+U11453)/(0.944*1000)</f>
        <v>2.6297669491525427E-2</v>
      </c>
    </row>
    <row r="11454" spans="1:22" x14ac:dyDescent="0.3">
      <c r="A11454" s="14">
        <v>11499</v>
      </c>
      <c r="B11454" s="14" t="s">
        <v>12305</v>
      </c>
      <c r="C11454" s="14" t="s">
        <v>13510</v>
      </c>
      <c r="D11454" s="14" t="s">
        <v>13504</v>
      </c>
      <c r="E11454" s="14" t="s">
        <v>13495</v>
      </c>
      <c r="F11454" s="14">
        <v>10</v>
      </c>
      <c r="G11454" s="14">
        <v>0.04</v>
      </c>
      <c r="H11454" s="15">
        <v>4.0429999999999989E-3</v>
      </c>
      <c r="I11454" s="15">
        <f>M11454-V11454</f>
        <v>3.7957000000000005E-2</v>
      </c>
      <c r="J11454" s="14"/>
      <c r="K11454" s="13"/>
      <c r="L11454" s="9">
        <f>G11454*1.05</f>
        <v>4.2000000000000003E-2</v>
      </c>
      <c r="M11454" s="11">
        <f>L11454-H11454</f>
        <v>3.7957000000000005E-2</v>
      </c>
      <c r="N11454" s="11">
        <v>0</v>
      </c>
      <c r="P11454" s="9">
        <f>0.5*N11454/1000</f>
        <v>0</v>
      </c>
      <c r="Q11454" s="9">
        <f>P11454+O11454</f>
        <v>0</v>
      </c>
      <c r="R11454" s="11">
        <v>0</v>
      </c>
      <c r="T11454" s="9">
        <f>0.5*R11454</f>
        <v>0</v>
      </c>
      <c r="U11454" s="9">
        <f>T11454+S11454</f>
        <v>0</v>
      </c>
      <c r="V11454" s="9">
        <f>(Q11454+U11454)/(0.944*1000)</f>
        <v>0</v>
      </c>
    </row>
    <row r="11455" spans="1:22" x14ac:dyDescent="0.3">
      <c r="A11455" s="14">
        <v>11500</v>
      </c>
      <c r="B11455" s="14" t="s">
        <v>906</v>
      </c>
      <c r="C11455" s="14" t="s">
        <v>13510</v>
      </c>
      <c r="D11455" s="14" t="s">
        <v>13504</v>
      </c>
      <c r="E11455" s="14" t="s">
        <v>13495</v>
      </c>
      <c r="F11455" s="14">
        <v>10</v>
      </c>
      <c r="G11455" s="14">
        <v>6.3E-2</v>
      </c>
      <c r="H11455" s="15">
        <v>1.9528E-2</v>
      </c>
      <c r="I11455" s="15">
        <f>M11455-V11455</f>
        <v>4.6621999999999997E-2</v>
      </c>
      <c r="J11455" s="14"/>
      <c r="K11455" s="13"/>
      <c r="L11455" s="9">
        <f>G11455*1.05</f>
        <v>6.615E-2</v>
      </c>
      <c r="M11455" s="11">
        <f>L11455-H11455</f>
        <v>4.6621999999999997E-2</v>
      </c>
      <c r="N11455" s="11">
        <v>0</v>
      </c>
      <c r="P11455" s="9">
        <f>0.5*N11455/1000</f>
        <v>0</v>
      </c>
      <c r="Q11455" s="9">
        <f>P11455+O11455</f>
        <v>0</v>
      </c>
      <c r="R11455" s="11">
        <v>0</v>
      </c>
      <c r="T11455" s="9">
        <f>0.5*R11455</f>
        <v>0</v>
      </c>
      <c r="U11455" s="9">
        <f>T11455+S11455</f>
        <v>0</v>
      </c>
      <c r="V11455" s="9">
        <f>(Q11455+U11455)/(0.944*1000)</f>
        <v>0</v>
      </c>
    </row>
    <row r="11456" spans="1:22" x14ac:dyDescent="0.3">
      <c r="A11456" s="14">
        <v>11501</v>
      </c>
      <c r="B11456" s="14" t="s">
        <v>907</v>
      </c>
      <c r="C11456" s="14" t="s">
        <v>13510</v>
      </c>
      <c r="D11456" s="14" t="s">
        <v>13504</v>
      </c>
      <c r="E11456" s="14" t="s">
        <v>13495</v>
      </c>
      <c r="F11456" s="14">
        <v>10</v>
      </c>
      <c r="G11456" s="14">
        <v>0.25</v>
      </c>
      <c r="H11456" s="15">
        <v>3.7211000000000015E-2</v>
      </c>
      <c r="I11456" s="15">
        <f>M11456-V11456</f>
        <v>0.22528899999999999</v>
      </c>
      <c r="J11456" s="14"/>
      <c r="K11456" s="13"/>
      <c r="L11456" s="9">
        <f>G11456*1.05</f>
        <v>0.26250000000000001</v>
      </c>
      <c r="M11456" s="11">
        <f>L11456-H11456</f>
        <v>0.22528899999999999</v>
      </c>
      <c r="N11456" s="11">
        <v>0</v>
      </c>
      <c r="P11456" s="9">
        <f>0.5*N11456/1000</f>
        <v>0</v>
      </c>
      <c r="Q11456" s="9">
        <f>P11456+O11456</f>
        <v>0</v>
      </c>
      <c r="R11456" s="11">
        <v>0</v>
      </c>
      <c r="T11456" s="9">
        <f>0.5*R11456</f>
        <v>0</v>
      </c>
      <c r="U11456" s="9">
        <f>T11456+S11456</f>
        <v>0</v>
      </c>
      <c r="V11456" s="9">
        <f>(Q11456+U11456)/(0.944*1000)</f>
        <v>0</v>
      </c>
    </row>
    <row r="11457" spans="1:22" x14ac:dyDescent="0.3">
      <c r="A11457" s="14">
        <v>11502</v>
      </c>
      <c r="B11457" s="14" t="s">
        <v>908</v>
      </c>
      <c r="C11457" s="14" t="s">
        <v>13510</v>
      </c>
      <c r="D11457" s="14" t="s">
        <v>13504</v>
      </c>
      <c r="E11457" s="14" t="s">
        <v>13495</v>
      </c>
      <c r="F11457" s="14">
        <v>10</v>
      </c>
      <c r="G11457" s="14">
        <v>6.3E-2</v>
      </c>
      <c r="H11457" s="15">
        <v>1.1700000000000018E-3</v>
      </c>
      <c r="I11457" s="15">
        <f>M11457-V11457</f>
        <v>6.4979999999999996E-2</v>
      </c>
      <c r="J11457" s="14"/>
      <c r="K11457" s="13"/>
      <c r="L11457" s="9">
        <f>G11457*1.05</f>
        <v>6.615E-2</v>
      </c>
      <c r="M11457" s="11">
        <f>L11457-H11457</f>
        <v>6.4979999999999996E-2</v>
      </c>
      <c r="N11457" s="11">
        <v>0</v>
      </c>
      <c r="P11457" s="9">
        <f>0.5*N11457/1000</f>
        <v>0</v>
      </c>
      <c r="Q11457" s="9">
        <f>P11457+O11457</f>
        <v>0</v>
      </c>
      <c r="R11457" s="11">
        <v>0</v>
      </c>
      <c r="T11457" s="9">
        <f>0.5*R11457</f>
        <v>0</v>
      </c>
      <c r="U11457" s="9">
        <f>T11457+S11457</f>
        <v>0</v>
      </c>
      <c r="V11457" s="9">
        <f>(Q11457+U11457)/(0.944*1000)</f>
        <v>0</v>
      </c>
    </row>
    <row r="11458" spans="1:22" x14ac:dyDescent="0.3">
      <c r="A11458" s="14">
        <v>11503</v>
      </c>
      <c r="B11458" s="14" t="s">
        <v>909</v>
      </c>
      <c r="C11458" s="14" t="s">
        <v>13510</v>
      </c>
      <c r="D11458" s="14" t="s">
        <v>13504</v>
      </c>
      <c r="E11458" s="14" t="s">
        <v>13495</v>
      </c>
      <c r="F11458" s="14">
        <v>10</v>
      </c>
      <c r="G11458" s="14">
        <v>0.16</v>
      </c>
      <c r="H11458" s="15">
        <v>6.906699999999999E-2</v>
      </c>
      <c r="I11458" s="15">
        <f>M11458-V11458</f>
        <v>9.8933000000000021E-2</v>
      </c>
      <c r="J11458" s="14"/>
      <c r="K11458" s="13"/>
      <c r="L11458" s="9">
        <f>G11458*1.05</f>
        <v>0.16800000000000001</v>
      </c>
      <c r="M11458" s="11">
        <f>L11458-H11458</f>
        <v>9.8933000000000021E-2</v>
      </c>
      <c r="N11458" s="11">
        <v>0</v>
      </c>
      <c r="P11458" s="9">
        <f>0.5*N11458/1000</f>
        <v>0</v>
      </c>
      <c r="Q11458" s="9">
        <f>P11458+O11458</f>
        <v>0</v>
      </c>
      <c r="R11458" s="11">
        <v>0</v>
      </c>
      <c r="T11458" s="9">
        <f>0.5*R11458</f>
        <v>0</v>
      </c>
      <c r="U11458" s="9">
        <f>T11458+S11458</f>
        <v>0</v>
      </c>
      <c r="V11458" s="9">
        <f>(Q11458+U11458)/(0.944*1000)</f>
        <v>0</v>
      </c>
    </row>
    <row r="11459" spans="1:22" x14ac:dyDescent="0.3">
      <c r="A11459" s="14">
        <v>11504</v>
      </c>
      <c r="B11459" s="14" t="s">
        <v>910</v>
      </c>
      <c r="C11459" s="14" t="s">
        <v>13510</v>
      </c>
      <c r="D11459" s="14" t="s">
        <v>13504</v>
      </c>
      <c r="E11459" s="14" t="s">
        <v>13495</v>
      </c>
      <c r="F11459" s="14">
        <v>10</v>
      </c>
      <c r="G11459" s="14">
        <v>1.26</v>
      </c>
      <c r="H11459" s="15">
        <v>0.70032799999999995</v>
      </c>
      <c r="I11459" s="16" t="s">
        <v>13516</v>
      </c>
      <c r="J11459" s="14"/>
      <c r="K11459" s="13"/>
      <c r="L11459" s="9">
        <f>1.05*0.63</f>
        <v>0.66150000000000009</v>
      </c>
      <c r="M11459" s="11">
        <f>L11459-H11459</f>
        <v>-3.8827999999999863E-2</v>
      </c>
      <c r="N11459" s="11">
        <v>0</v>
      </c>
      <c r="P11459" s="9">
        <f>0.5*N11459/1000</f>
        <v>0</v>
      </c>
      <c r="Q11459" s="9">
        <f>P11459+O11459</f>
        <v>0</v>
      </c>
      <c r="R11459" s="11">
        <v>0</v>
      </c>
      <c r="T11459" s="9">
        <f>0.5*R11459</f>
        <v>0</v>
      </c>
      <c r="U11459" s="9">
        <f>T11459+S11459</f>
        <v>0</v>
      </c>
      <c r="V11459" s="9">
        <f>(Q11459+U11459)/(0.944*1000)</f>
        <v>0</v>
      </c>
    </row>
    <row r="11460" spans="1:22" x14ac:dyDescent="0.3">
      <c r="A11460" s="14">
        <v>11505</v>
      </c>
      <c r="B11460" s="14" t="s">
        <v>12306</v>
      </c>
      <c r="C11460" s="14" t="s">
        <v>13510</v>
      </c>
      <c r="D11460" s="14" t="s">
        <v>13504</v>
      </c>
      <c r="E11460" s="14" t="s">
        <v>13495</v>
      </c>
      <c r="F11460" s="14">
        <v>10</v>
      </c>
      <c r="G11460" s="14">
        <v>0.8</v>
      </c>
      <c r="H11460" s="15">
        <v>0.27900000000000003</v>
      </c>
      <c r="I11460" s="15">
        <f>M11460-V11460</f>
        <v>0.14099205508474577</v>
      </c>
      <c r="J11460" s="14"/>
      <c r="K11460" s="13"/>
      <c r="L11460" s="9">
        <f>1.05*0.4</f>
        <v>0.42000000000000004</v>
      </c>
      <c r="M11460" s="11">
        <f>L11460-H11460</f>
        <v>0.14100000000000001</v>
      </c>
      <c r="N11460" s="11">
        <v>15</v>
      </c>
      <c r="P11460" s="9">
        <f>0.5*N11460/1000</f>
        <v>7.4999999999999997E-3</v>
      </c>
      <c r="Q11460" s="9">
        <f>P11460+O11460</f>
        <v>7.4999999999999997E-3</v>
      </c>
      <c r="R11460" s="11">
        <v>0</v>
      </c>
      <c r="T11460" s="9">
        <f>0.5*R11460</f>
        <v>0</v>
      </c>
      <c r="U11460" s="9">
        <f>T11460+S11460</f>
        <v>0</v>
      </c>
      <c r="V11460" s="9">
        <f>(Q11460+U11460)/(0.944*1000)</f>
        <v>7.9449152542372882E-6</v>
      </c>
    </row>
    <row r="11461" spans="1:22" x14ac:dyDescent="0.3">
      <c r="A11461" s="14">
        <v>11506</v>
      </c>
      <c r="B11461" s="14" t="s">
        <v>911</v>
      </c>
      <c r="C11461" s="14" t="s">
        <v>13510</v>
      </c>
      <c r="D11461" s="14" t="s">
        <v>13504</v>
      </c>
      <c r="E11461" s="14" t="s">
        <v>13495</v>
      </c>
      <c r="F11461" s="14">
        <v>10</v>
      </c>
      <c r="G11461" s="14">
        <v>0.25</v>
      </c>
      <c r="H11461" s="15">
        <v>0.11092599999999998</v>
      </c>
      <c r="I11461" s="15">
        <f>M11461-V11461</f>
        <v>0.15157400000000004</v>
      </c>
      <c r="J11461" s="14"/>
      <c r="K11461" s="13"/>
      <c r="L11461" s="9">
        <f>G11461*1.05</f>
        <v>0.26250000000000001</v>
      </c>
      <c r="M11461" s="11">
        <f>L11461-H11461</f>
        <v>0.15157400000000004</v>
      </c>
      <c r="N11461" s="11">
        <v>0</v>
      </c>
      <c r="P11461" s="9">
        <f>0.5*N11461/1000</f>
        <v>0</v>
      </c>
      <c r="Q11461" s="9">
        <f>P11461+O11461</f>
        <v>0</v>
      </c>
      <c r="R11461" s="11">
        <v>0</v>
      </c>
      <c r="T11461" s="9">
        <f>0.5*R11461</f>
        <v>0</v>
      </c>
      <c r="U11461" s="9">
        <f>T11461+S11461</f>
        <v>0</v>
      </c>
      <c r="V11461" s="9">
        <f>(Q11461+U11461)/(0.944*1000)</f>
        <v>0</v>
      </c>
    </row>
    <row r="11462" spans="1:22" x14ac:dyDescent="0.3">
      <c r="A11462" s="14">
        <v>11507</v>
      </c>
      <c r="B11462" s="14" t="s">
        <v>912</v>
      </c>
      <c r="C11462" s="14" t="s">
        <v>13510</v>
      </c>
      <c r="D11462" s="14" t="s">
        <v>13504</v>
      </c>
      <c r="E11462" s="14" t="s">
        <v>13495</v>
      </c>
      <c r="F11462" s="14">
        <v>10</v>
      </c>
      <c r="G11462" s="14">
        <v>2.5000000000000001E-2</v>
      </c>
      <c r="H11462" s="15">
        <v>2.4720000000000011E-3</v>
      </c>
      <c r="I11462" s="15">
        <f>M11462-V11462</f>
        <v>2.3778000000000001E-2</v>
      </c>
      <c r="J11462" s="14"/>
      <c r="K11462" s="13"/>
      <c r="L11462" s="9">
        <f>G11462*1.05</f>
        <v>2.6250000000000002E-2</v>
      </c>
      <c r="M11462" s="11">
        <f>L11462-H11462</f>
        <v>2.3778000000000001E-2</v>
      </c>
      <c r="N11462" s="11">
        <v>0</v>
      </c>
      <c r="P11462" s="9">
        <f>0.5*N11462/1000</f>
        <v>0</v>
      </c>
      <c r="Q11462" s="9">
        <f>P11462+O11462</f>
        <v>0</v>
      </c>
      <c r="R11462" s="11">
        <v>0</v>
      </c>
      <c r="T11462" s="9">
        <f>0.5*R11462</f>
        <v>0</v>
      </c>
      <c r="U11462" s="9">
        <f>T11462+S11462</f>
        <v>0</v>
      </c>
      <c r="V11462" s="9">
        <f>(Q11462+U11462)/(0.944*1000)</f>
        <v>0</v>
      </c>
    </row>
    <row r="11463" spans="1:22" x14ac:dyDescent="0.3">
      <c r="A11463" s="14">
        <v>11508</v>
      </c>
      <c r="B11463" s="14" t="s">
        <v>913</v>
      </c>
      <c r="C11463" s="14" t="s">
        <v>13510</v>
      </c>
      <c r="D11463" s="14" t="s">
        <v>13504</v>
      </c>
      <c r="E11463" s="14" t="s">
        <v>13495</v>
      </c>
      <c r="F11463" s="14">
        <v>10</v>
      </c>
      <c r="G11463" s="14">
        <v>2.5000000000000001E-2</v>
      </c>
      <c r="H11463" s="15">
        <v>1.2E-2</v>
      </c>
      <c r="I11463" s="15">
        <f>M11463-V11463</f>
        <v>1.0484110169491528E-2</v>
      </c>
      <c r="J11463" s="14"/>
      <c r="K11463" s="13"/>
      <c r="L11463" s="9">
        <f>G11463*1.05</f>
        <v>2.6250000000000002E-2</v>
      </c>
      <c r="M11463" s="11">
        <f>L11463-H11463</f>
        <v>1.4250000000000002E-2</v>
      </c>
      <c r="N11463" s="11">
        <v>10</v>
      </c>
      <c r="P11463" s="9">
        <f>0.5*N11463/1000</f>
        <v>5.0000000000000001E-3</v>
      </c>
      <c r="Q11463" s="9">
        <f>P11463+O11463</f>
        <v>5.0000000000000001E-3</v>
      </c>
      <c r="R11463" s="11">
        <v>7.1</v>
      </c>
      <c r="T11463" s="9">
        <f>0.5*R11463</f>
        <v>3.55</v>
      </c>
      <c r="U11463" s="9">
        <f>T11463+S11463</f>
        <v>3.55</v>
      </c>
      <c r="V11463" s="9">
        <f>(Q11463+U11463)/(0.944*1000)</f>
        <v>3.7658898305084742E-3</v>
      </c>
    </row>
    <row r="11464" spans="1:22" x14ac:dyDescent="0.3">
      <c r="A11464" s="14">
        <v>11509</v>
      </c>
      <c r="B11464" s="14" t="s">
        <v>914</v>
      </c>
      <c r="C11464" s="14" t="s">
        <v>13510</v>
      </c>
      <c r="D11464" s="14" t="s">
        <v>13504</v>
      </c>
      <c r="E11464" s="14" t="s">
        <v>13495</v>
      </c>
      <c r="F11464" s="14">
        <v>10</v>
      </c>
      <c r="G11464" s="14">
        <v>1.6E-2</v>
      </c>
      <c r="H11464" s="15">
        <v>5.9909999999999998E-3</v>
      </c>
      <c r="I11464" s="15">
        <f>M11464-V11464</f>
        <v>1.0809000000000003E-2</v>
      </c>
      <c r="J11464" s="14"/>
      <c r="K11464" s="13"/>
      <c r="L11464" s="9">
        <f>G11464*1.05</f>
        <v>1.6800000000000002E-2</v>
      </c>
      <c r="M11464" s="11">
        <f>L11464-H11464</f>
        <v>1.0809000000000003E-2</v>
      </c>
      <c r="N11464" s="11">
        <v>0</v>
      </c>
      <c r="P11464" s="9">
        <f>0.5*N11464/1000</f>
        <v>0</v>
      </c>
      <c r="Q11464" s="9">
        <f>P11464+O11464</f>
        <v>0</v>
      </c>
      <c r="R11464" s="11">
        <v>0</v>
      </c>
      <c r="T11464" s="9">
        <f>0.5*R11464</f>
        <v>0</v>
      </c>
      <c r="U11464" s="9">
        <f>T11464+S11464</f>
        <v>0</v>
      </c>
      <c r="V11464" s="9">
        <f>(Q11464+U11464)/(0.944*1000)</f>
        <v>0</v>
      </c>
    </row>
    <row r="11465" spans="1:22" x14ac:dyDescent="0.3">
      <c r="A11465" s="14">
        <v>11510</v>
      </c>
      <c r="B11465" s="14" t="s">
        <v>915</v>
      </c>
      <c r="C11465" s="14" t="s">
        <v>13510</v>
      </c>
      <c r="D11465" s="14" t="s">
        <v>13504</v>
      </c>
      <c r="E11465" s="14" t="s">
        <v>13495</v>
      </c>
      <c r="F11465" s="14">
        <v>10</v>
      </c>
      <c r="G11465" s="14">
        <v>2.5000000000000001E-2</v>
      </c>
      <c r="H11465" s="15">
        <v>0</v>
      </c>
      <c r="I11465" s="15">
        <f>M11465-V11465</f>
        <v>2.6250000000000002E-2</v>
      </c>
      <c r="J11465" s="14"/>
      <c r="K11465" s="13"/>
      <c r="L11465" s="9">
        <f>G11465*1.05</f>
        <v>2.6250000000000002E-2</v>
      </c>
      <c r="M11465" s="11">
        <f>L11465-H11465</f>
        <v>2.6250000000000002E-2</v>
      </c>
      <c r="N11465" s="11">
        <v>0</v>
      </c>
      <c r="P11465" s="9">
        <f>0.5*N11465/1000</f>
        <v>0</v>
      </c>
      <c r="Q11465" s="9">
        <f>P11465+O11465</f>
        <v>0</v>
      </c>
      <c r="R11465" s="11">
        <v>0</v>
      </c>
      <c r="T11465" s="9">
        <f>0.5*R11465</f>
        <v>0</v>
      </c>
      <c r="U11465" s="9">
        <f>T11465+S11465</f>
        <v>0</v>
      </c>
      <c r="V11465" s="9">
        <f>(Q11465+U11465)/(0.944*1000)</f>
        <v>0</v>
      </c>
    </row>
    <row r="11466" spans="1:22" x14ac:dyDescent="0.3">
      <c r="A11466" s="14">
        <v>11511</v>
      </c>
      <c r="B11466" s="14" t="s">
        <v>916</v>
      </c>
      <c r="C11466" s="14" t="s">
        <v>13510</v>
      </c>
      <c r="D11466" s="14" t="s">
        <v>13504</v>
      </c>
      <c r="E11466" s="14" t="s">
        <v>13495</v>
      </c>
      <c r="F11466" s="14">
        <v>10</v>
      </c>
      <c r="G11466" s="14">
        <v>6.3E-2</v>
      </c>
      <c r="H11466" s="15">
        <v>4.113999999999997E-3</v>
      </c>
      <c r="I11466" s="15">
        <f>M11466-V11466</f>
        <v>6.2036000000000001E-2</v>
      </c>
      <c r="J11466" s="14"/>
      <c r="K11466" s="13"/>
      <c r="L11466" s="9">
        <f>G11466*1.05</f>
        <v>6.615E-2</v>
      </c>
      <c r="M11466" s="11">
        <f>L11466-H11466</f>
        <v>6.2036000000000001E-2</v>
      </c>
      <c r="N11466" s="11">
        <v>0</v>
      </c>
      <c r="P11466" s="9">
        <f>0.5*N11466/1000</f>
        <v>0</v>
      </c>
      <c r="Q11466" s="9">
        <f>P11466+O11466</f>
        <v>0</v>
      </c>
      <c r="R11466" s="11">
        <v>0</v>
      </c>
      <c r="T11466" s="9">
        <f>0.5*R11466</f>
        <v>0</v>
      </c>
      <c r="U11466" s="9">
        <f>T11466+S11466</f>
        <v>0</v>
      </c>
      <c r="V11466" s="9">
        <f>(Q11466+U11466)/(0.944*1000)</f>
        <v>0</v>
      </c>
    </row>
    <row r="11467" spans="1:22" x14ac:dyDescent="0.3">
      <c r="A11467" s="14">
        <v>11512</v>
      </c>
      <c r="B11467" s="14" t="s">
        <v>917</v>
      </c>
      <c r="C11467" s="14" t="s">
        <v>13510</v>
      </c>
      <c r="D11467" s="14" t="s">
        <v>13504</v>
      </c>
      <c r="E11467" s="14" t="s">
        <v>13495</v>
      </c>
      <c r="F11467" s="14">
        <v>10</v>
      </c>
      <c r="G11467" s="14">
        <v>0.04</v>
      </c>
      <c r="H11467" s="15">
        <v>0</v>
      </c>
      <c r="I11467" s="15">
        <f>M11467-V11467</f>
        <v>4.2000000000000003E-2</v>
      </c>
      <c r="J11467" s="14"/>
      <c r="K11467" s="13"/>
      <c r="L11467" s="9">
        <f>G11467*1.05</f>
        <v>4.2000000000000003E-2</v>
      </c>
      <c r="M11467" s="11">
        <f>L11467-H11467</f>
        <v>4.2000000000000003E-2</v>
      </c>
      <c r="N11467" s="11">
        <v>0</v>
      </c>
      <c r="P11467" s="9">
        <f>0.5*N11467/1000</f>
        <v>0</v>
      </c>
      <c r="Q11467" s="9">
        <f>P11467+O11467</f>
        <v>0</v>
      </c>
      <c r="R11467" s="11">
        <v>0</v>
      </c>
      <c r="T11467" s="9">
        <f>0.5*R11467</f>
        <v>0</v>
      </c>
      <c r="U11467" s="9">
        <f>T11467+S11467</f>
        <v>0</v>
      </c>
      <c r="V11467" s="9">
        <f>(Q11467+U11467)/(0.944*1000)</f>
        <v>0</v>
      </c>
    </row>
    <row r="11468" spans="1:22" x14ac:dyDescent="0.3">
      <c r="A11468" s="14">
        <v>11513</v>
      </c>
      <c r="B11468" s="14" t="s">
        <v>918</v>
      </c>
      <c r="C11468" s="14" t="s">
        <v>13510</v>
      </c>
      <c r="D11468" s="14" t="s">
        <v>13504</v>
      </c>
      <c r="E11468" s="14" t="s">
        <v>13495</v>
      </c>
      <c r="F11468" s="14">
        <v>10</v>
      </c>
      <c r="G11468" s="14">
        <v>0.16</v>
      </c>
      <c r="H11468" s="15">
        <v>0</v>
      </c>
      <c r="I11468" s="15">
        <f>M11468-V11468</f>
        <v>0.16535169491525425</v>
      </c>
      <c r="J11468" s="14"/>
      <c r="K11468" s="13"/>
      <c r="L11468" s="9">
        <f>G11468*1.05</f>
        <v>0.16800000000000001</v>
      </c>
      <c r="M11468" s="11">
        <f>L11468-H11468</f>
        <v>0.16800000000000001</v>
      </c>
      <c r="N11468" s="11">
        <v>0</v>
      </c>
      <c r="P11468" s="9">
        <f>0.5*N11468/1000</f>
        <v>0</v>
      </c>
      <c r="Q11468" s="9">
        <f>P11468+O11468</f>
        <v>0</v>
      </c>
      <c r="R11468" s="11">
        <v>5</v>
      </c>
      <c r="T11468" s="9">
        <f>0.5*R11468</f>
        <v>2.5</v>
      </c>
      <c r="U11468" s="9">
        <f>T11468+S11468</f>
        <v>2.5</v>
      </c>
      <c r="V11468" s="9">
        <f>(Q11468+U11468)/(0.944*1000)</f>
        <v>2.6483050847457626E-3</v>
      </c>
    </row>
    <row r="11469" spans="1:22" x14ac:dyDescent="0.3">
      <c r="A11469" s="14">
        <v>11514</v>
      </c>
      <c r="B11469" s="14" t="s">
        <v>919</v>
      </c>
      <c r="C11469" s="14" t="s">
        <v>13510</v>
      </c>
      <c r="D11469" s="14" t="s">
        <v>13504</v>
      </c>
      <c r="E11469" s="14" t="s">
        <v>13495</v>
      </c>
      <c r="F11469" s="14">
        <v>10</v>
      </c>
      <c r="G11469" s="14">
        <v>2.5000000000000001E-2</v>
      </c>
      <c r="H11469" s="15">
        <v>6.9600000000000152E-4</v>
      </c>
      <c r="I11469" s="15">
        <f>M11469-V11469</f>
        <v>2.5554E-2</v>
      </c>
      <c r="J11469" s="14"/>
      <c r="K11469" s="13"/>
      <c r="L11469" s="9">
        <f>G11469*1.05</f>
        <v>2.6250000000000002E-2</v>
      </c>
      <c r="M11469" s="11">
        <f>L11469-H11469</f>
        <v>2.5554E-2</v>
      </c>
      <c r="N11469" s="11">
        <v>0</v>
      </c>
      <c r="P11469" s="9">
        <f>0.5*N11469/1000</f>
        <v>0</v>
      </c>
      <c r="Q11469" s="9">
        <f>P11469+O11469</f>
        <v>0</v>
      </c>
      <c r="R11469" s="11">
        <v>0</v>
      </c>
      <c r="T11469" s="9">
        <f>0.5*R11469</f>
        <v>0</v>
      </c>
      <c r="U11469" s="9">
        <f>T11469+S11469</f>
        <v>0</v>
      </c>
      <c r="V11469" s="9">
        <f>(Q11469+U11469)/(0.944*1000)</f>
        <v>0</v>
      </c>
    </row>
    <row r="11470" spans="1:22" x14ac:dyDescent="0.3">
      <c r="A11470" s="14">
        <v>11515</v>
      </c>
      <c r="B11470" s="14" t="s">
        <v>920</v>
      </c>
      <c r="C11470" s="14" t="s">
        <v>13510</v>
      </c>
      <c r="D11470" s="14" t="s">
        <v>13504</v>
      </c>
      <c r="E11470" s="14" t="s">
        <v>13495</v>
      </c>
      <c r="F11470" s="14">
        <v>10</v>
      </c>
      <c r="G11470" s="14">
        <v>0.4</v>
      </c>
      <c r="H11470" s="15">
        <v>0.197128</v>
      </c>
      <c r="I11470" s="15">
        <f>M11470-V11470</f>
        <v>0.22287200000000004</v>
      </c>
      <c r="J11470" s="14"/>
      <c r="K11470" s="13"/>
      <c r="L11470" s="9">
        <f>G11470*1.05</f>
        <v>0.42000000000000004</v>
      </c>
      <c r="M11470" s="11">
        <f>L11470-H11470</f>
        <v>0.22287200000000004</v>
      </c>
      <c r="N11470" s="11">
        <v>0</v>
      </c>
      <c r="P11470" s="9">
        <f>0.5*N11470/1000</f>
        <v>0</v>
      </c>
      <c r="Q11470" s="9">
        <f>P11470+O11470</f>
        <v>0</v>
      </c>
      <c r="R11470" s="11">
        <v>0</v>
      </c>
      <c r="T11470" s="9">
        <f>0.5*R11470</f>
        <v>0</v>
      </c>
      <c r="U11470" s="9">
        <f>T11470+S11470</f>
        <v>0</v>
      </c>
      <c r="V11470" s="9">
        <f>(Q11470+U11470)/(0.944*1000)</f>
        <v>0</v>
      </c>
    </row>
    <row r="11471" spans="1:22" x14ac:dyDescent="0.3">
      <c r="A11471" s="14">
        <v>11516</v>
      </c>
      <c r="B11471" s="14" t="s">
        <v>921</v>
      </c>
      <c r="C11471" s="14" t="s">
        <v>13510</v>
      </c>
      <c r="D11471" s="14" t="s">
        <v>13504</v>
      </c>
      <c r="E11471" s="14" t="s">
        <v>13495</v>
      </c>
      <c r="F11471" s="14">
        <v>10</v>
      </c>
      <c r="G11471" s="14">
        <v>2</v>
      </c>
      <c r="H11471" s="15">
        <v>0.77900000000000003</v>
      </c>
      <c r="I11471" s="15">
        <f>M11471-V11471</f>
        <v>0.27100000000000002</v>
      </c>
      <c r="J11471" s="14"/>
      <c r="K11471" s="13"/>
      <c r="L11471" s="9">
        <f>G11471/2*1.05</f>
        <v>1.05</v>
      </c>
      <c r="M11471" s="11">
        <f>L11471-H11471</f>
        <v>0.27100000000000002</v>
      </c>
      <c r="N11471" s="11">
        <v>0</v>
      </c>
      <c r="P11471" s="9">
        <f>0.5*N11471/1000</f>
        <v>0</v>
      </c>
      <c r="Q11471" s="9">
        <f>P11471+O11471</f>
        <v>0</v>
      </c>
      <c r="R11471" s="11">
        <v>0</v>
      </c>
      <c r="T11471" s="9">
        <f>0.5*R11471</f>
        <v>0</v>
      </c>
      <c r="U11471" s="9">
        <f>T11471+S11471</f>
        <v>0</v>
      </c>
      <c r="V11471" s="9">
        <f>(Q11471+U11471)/(0.944*1000)</f>
        <v>0</v>
      </c>
    </row>
    <row r="11472" spans="1:22" x14ac:dyDescent="0.3">
      <c r="A11472" s="14">
        <v>11517</v>
      </c>
      <c r="B11472" s="14" t="s">
        <v>922</v>
      </c>
      <c r="C11472" s="14" t="s">
        <v>13510</v>
      </c>
      <c r="D11472" s="14" t="s">
        <v>13504</v>
      </c>
      <c r="E11472" s="14" t="s">
        <v>13495</v>
      </c>
      <c r="F11472" s="14">
        <v>10</v>
      </c>
      <c r="G11472" s="14">
        <v>0.2</v>
      </c>
      <c r="H11472" s="15">
        <v>0.121808</v>
      </c>
      <c r="I11472" s="16" t="s">
        <v>13516</v>
      </c>
      <c r="J11472" s="14"/>
      <c r="K11472" s="13"/>
      <c r="L11472" s="9">
        <f>G11472/2*1.05</f>
        <v>0.10500000000000001</v>
      </c>
      <c r="M11472" s="11">
        <f>L11472-H11472</f>
        <v>-1.680799999999999E-2</v>
      </c>
      <c r="N11472" s="11">
        <v>0</v>
      </c>
      <c r="P11472" s="9">
        <f>0.5*N11472/1000</f>
        <v>0</v>
      </c>
      <c r="Q11472" s="9">
        <f>P11472+O11472</f>
        <v>0</v>
      </c>
      <c r="R11472" s="11">
        <v>0</v>
      </c>
      <c r="T11472" s="9">
        <f>0.5*R11472</f>
        <v>0</v>
      </c>
      <c r="U11472" s="9">
        <f>T11472+S11472</f>
        <v>0</v>
      </c>
      <c r="V11472" s="9">
        <f>(Q11472+U11472)/(0.944*1000)</f>
        <v>0</v>
      </c>
    </row>
    <row r="11473" spans="1:22" x14ac:dyDescent="0.3">
      <c r="A11473" s="14">
        <v>11518</v>
      </c>
      <c r="B11473" s="14" t="s">
        <v>923</v>
      </c>
      <c r="C11473" s="14" t="s">
        <v>13510</v>
      </c>
      <c r="D11473" s="14" t="s">
        <v>13504</v>
      </c>
      <c r="E11473" s="14" t="s">
        <v>13495</v>
      </c>
      <c r="F11473" s="14">
        <v>10</v>
      </c>
      <c r="G11473" s="14">
        <v>0.04</v>
      </c>
      <c r="H11473" s="15">
        <v>1.3688000000000002E-2</v>
      </c>
      <c r="I11473" s="15">
        <f>M11473-V11473</f>
        <v>2.8312E-2</v>
      </c>
      <c r="J11473" s="14"/>
      <c r="K11473" s="13"/>
      <c r="L11473" s="9">
        <f>G11473*1.05</f>
        <v>4.2000000000000003E-2</v>
      </c>
      <c r="M11473" s="11">
        <f>L11473-H11473</f>
        <v>2.8312E-2</v>
      </c>
      <c r="N11473" s="11">
        <v>0</v>
      </c>
      <c r="P11473" s="9">
        <f>0.5*N11473/1000</f>
        <v>0</v>
      </c>
      <c r="Q11473" s="9">
        <f>P11473+O11473</f>
        <v>0</v>
      </c>
      <c r="R11473" s="11">
        <v>0</v>
      </c>
      <c r="T11473" s="9">
        <f>0.5*R11473</f>
        <v>0</v>
      </c>
      <c r="U11473" s="9">
        <f>T11473+S11473</f>
        <v>0</v>
      </c>
      <c r="V11473" s="9">
        <f>(Q11473+U11473)/(0.944*1000)</f>
        <v>0</v>
      </c>
    </row>
    <row r="11474" spans="1:22" x14ac:dyDescent="0.3">
      <c r="A11474" s="14">
        <v>11519</v>
      </c>
      <c r="B11474" s="14" t="s">
        <v>12307</v>
      </c>
      <c r="C11474" s="14" t="s">
        <v>13510</v>
      </c>
      <c r="D11474" s="14" t="s">
        <v>13504</v>
      </c>
      <c r="E11474" s="14" t="s">
        <v>13495</v>
      </c>
      <c r="F11474" s="14">
        <v>10</v>
      </c>
      <c r="G11474" s="14">
        <v>0.2</v>
      </c>
      <c r="H11474" s="15">
        <v>0.113576</v>
      </c>
      <c r="I11474" s="16" t="s">
        <v>13516</v>
      </c>
      <c r="J11474" s="14"/>
      <c r="K11474" s="13"/>
      <c r="L11474" s="9">
        <f>G11474/2*1.05</f>
        <v>0.10500000000000001</v>
      </c>
      <c r="M11474" s="11">
        <f>L11474-H11474</f>
        <v>-8.5759999999999864E-3</v>
      </c>
      <c r="N11474" s="11">
        <v>0</v>
      </c>
      <c r="P11474" s="9">
        <f>0.5*N11474/1000</f>
        <v>0</v>
      </c>
      <c r="Q11474" s="9">
        <f>P11474+O11474</f>
        <v>0</v>
      </c>
      <c r="R11474" s="11">
        <v>0</v>
      </c>
      <c r="T11474" s="9">
        <f>0.5*R11474</f>
        <v>0</v>
      </c>
      <c r="U11474" s="9">
        <f>T11474+S11474</f>
        <v>0</v>
      </c>
      <c r="V11474" s="9">
        <f>(Q11474+U11474)/(0.944*1000)</f>
        <v>0</v>
      </c>
    </row>
    <row r="11475" spans="1:22" x14ac:dyDescent="0.3">
      <c r="A11475" s="14">
        <v>11520</v>
      </c>
      <c r="B11475" s="14" t="s">
        <v>924</v>
      </c>
      <c r="C11475" s="14" t="s">
        <v>13510</v>
      </c>
      <c r="D11475" s="14" t="s">
        <v>13504</v>
      </c>
      <c r="E11475" s="14" t="s">
        <v>13495</v>
      </c>
      <c r="F11475" s="14">
        <v>10</v>
      </c>
      <c r="G11475" s="14">
        <v>2.5000000000000001E-2</v>
      </c>
      <c r="H11475" s="15">
        <v>0</v>
      </c>
      <c r="I11475" s="15">
        <f>M11475-V11475</f>
        <v>2.6250000000000002E-2</v>
      </c>
      <c r="J11475" s="14"/>
      <c r="K11475" s="13"/>
      <c r="L11475" s="9">
        <f>G11475*1.05</f>
        <v>2.6250000000000002E-2</v>
      </c>
      <c r="M11475" s="11">
        <f>L11475-H11475</f>
        <v>2.6250000000000002E-2</v>
      </c>
      <c r="N11475" s="11">
        <v>0</v>
      </c>
      <c r="P11475" s="9">
        <f>0.5*N11475/1000</f>
        <v>0</v>
      </c>
      <c r="Q11475" s="9">
        <f>P11475+O11475</f>
        <v>0</v>
      </c>
      <c r="R11475" s="11">
        <v>0</v>
      </c>
      <c r="T11475" s="9">
        <f>0.5*R11475</f>
        <v>0</v>
      </c>
      <c r="U11475" s="9">
        <f>T11475+S11475</f>
        <v>0</v>
      </c>
      <c r="V11475" s="9">
        <f>(Q11475+U11475)/(0.944*1000)</f>
        <v>0</v>
      </c>
    </row>
    <row r="11476" spans="1:22" x14ac:dyDescent="0.3">
      <c r="A11476" s="14">
        <v>11521</v>
      </c>
      <c r="B11476" s="14" t="s">
        <v>925</v>
      </c>
      <c r="C11476" s="14" t="s">
        <v>13510</v>
      </c>
      <c r="D11476" s="14" t="s">
        <v>13504</v>
      </c>
      <c r="E11476" s="14" t="s">
        <v>13495</v>
      </c>
      <c r="F11476" s="14">
        <v>10</v>
      </c>
      <c r="G11476" s="14">
        <v>0.04</v>
      </c>
      <c r="H11476" s="15">
        <v>2.6554999999999999E-2</v>
      </c>
      <c r="I11476" s="15">
        <f>M11476-V11476</f>
        <v>1.5445000000000004E-2</v>
      </c>
      <c r="J11476" s="14"/>
      <c r="K11476" s="13"/>
      <c r="L11476" s="9">
        <f>G11476*1.05</f>
        <v>4.2000000000000003E-2</v>
      </c>
      <c r="M11476" s="11">
        <f>L11476-H11476</f>
        <v>1.5445000000000004E-2</v>
      </c>
      <c r="N11476" s="11">
        <v>0</v>
      </c>
      <c r="P11476" s="9">
        <f>0.5*N11476/1000</f>
        <v>0</v>
      </c>
      <c r="Q11476" s="9">
        <f>P11476+O11476</f>
        <v>0</v>
      </c>
      <c r="R11476" s="11">
        <v>0</v>
      </c>
      <c r="T11476" s="9">
        <f>0.5*R11476</f>
        <v>0</v>
      </c>
      <c r="U11476" s="9">
        <f>T11476+S11476</f>
        <v>0</v>
      </c>
      <c r="V11476" s="9">
        <f>(Q11476+U11476)/(0.944*1000)</f>
        <v>0</v>
      </c>
    </row>
    <row r="11477" spans="1:22" x14ac:dyDescent="0.3">
      <c r="A11477" s="14">
        <v>11522</v>
      </c>
      <c r="B11477" s="14" t="s">
        <v>12308</v>
      </c>
      <c r="C11477" s="14" t="s">
        <v>13510</v>
      </c>
      <c r="D11477" s="14" t="s">
        <v>13504</v>
      </c>
      <c r="E11477" s="14" t="s">
        <v>13495</v>
      </c>
      <c r="F11477" s="14">
        <v>10</v>
      </c>
      <c r="G11477" s="14">
        <v>2.5000000000000001E-2</v>
      </c>
      <c r="H11477" s="15">
        <v>4.6969999999999989E-3</v>
      </c>
      <c r="I11477" s="15">
        <f>M11477-V11477</f>
        <v>2.1553000000000003E-2</v>
      </c>
      <c r="J11477" s="14"/>
      <c r="K11477" s="13"/>
      <c r="L11477" s="9">
        <f>G11477*1.05</f>
        <v>2.6250000000000002E-2</v>
      </c>
      <c r="M11477" s="11">
        <f>L11477-H11477</f>
        <v>2.1553000000000003E-2</v>
      </c>
      <c r="N11477" s="11">
        <v>0</v>
      </c>
      <c r="P11477" s="9">
        <f>0.5*N11477/1000</f>
        <v>0</v>
      </c>
      <c r="Q11477" s="9">
        <f>P11477+O11477</f>
        <v>0</v>
      </c>
      <c r="R11477" s="11">
        <v>0</v>
      </c>
      <c r="T11477" s="9">
        <f>0.5*R11477</f>
        <v>0</v>
      </c>
      <c r="U11477" s="9">
        <f>T11477+S11477</f>
        <v>0</v>
      </c>
      <c r="V11477" s="9">
        <f>(Q11477+U11477)/(0.944*1000)</f>
        <v>0</v>
      </c>
    </row>
    <row r="11478" spans="1:22" x14ac:dyDescent="0.3">
      <c r="A11478" s="14">
        <v>11523</v>
      </c>
      <c r="B11478" s="14" t="s">
        <v>12309</v>
      </c>
      <c r="C11478" s="14" t="s">
        <v>13510</v>
      </c>
      <c r="D11478" s="14" t="s">
        <v>13504</v>
      </c>
      <c r="E11478" s="14" t="s">
        <v>13495</v>
      </c>
      <c r="F11478" s="14">
        <v>10</v>
      </c>
      <c r="G11478" s="14">
        <v>0.25</v>
      </c>
      <c r="H11478" s="15">
        <v>3.0219999999999913E-3</v>
      </c>
      <c r="I11478" s="15">
        <f>M11478-V11478</f>
        <v>0.25947800000000004</v>
      </c>
      <c r="J11478" s="14"/>
      <c r="K11478" s="13"/>
      <c r="L11478" s="9">
        <f>G11478*1.05</f>
        <v>0.26250000000000001</v>
      </c>
      <c r="M11478" s="11">
        <f>L11478-H11478</f>
        <v>0.25947800000000004</v>
      </c>
      <c r="N11478" s="11">
        <v>0</v>
      </c>
      <c r="P11478" s="9">
        <f>0.5*N11478/1000</f>
        <v>0</v>
      </c>
      <c r="Q11478" s="9">
        <f>P11478+O11478</f>
        <v>0</v>
      </c>
      <c r="R11478" s="11">
        <v>0</v>
      </c>
      <c r="T11478" s="9">
        <f>0.5*R11478</f>
        <v>0</v>
      </c>
      <c r="U11478" s="9">
        <f>T11478+S11478</f>
        <v>0</v>
      </c>
      <c r="V11478" s="9">
        <f>(Q11478+U11478)/(0.944*1000)</f>
        <v>0</v>
      </c>
    </row>
    <row r="11479" spans="1:22" x14ac:dyDescent="0.3">
      <c r="A11479" s="14">
        <v>11524</v>
      </c>
      <c r="B11479" s="14" t="s">
        <v>926</v>
      </c>
      <c r="C11479" s="14" t="s">
        <v>13510</v>
      </c>
      <c r="D11479" s="14" t="s">
        <v>13504</v>
      </c>
      <c r="E11479" s="14" t="s">
        <v>13495</v>
      </c>
      <c r="F11479" s="14">
        <v>10</v>
      </c>
      <c r="G11479" s="14">
        <v>1.26</v>
      </c>
      <c r="H11479" s="15">
        <v>0.70433599999999996</v>
      </c>
      <c r="I11479" s="16" t="s">
        <v>13516</v>
      </c>
      <c r="J11479" s="14"/>
      <c r="K11479" s="13"/>
      <c r="L11479" s="9">
        <f>1.05*0.63</f>
        <v>0.66150000000000009</v>
      </c>
      <c r="M11479" s="11">
        <f>L11479-H11479</f>
        <v>-4.2835999999999874E-2</v>
      </c>
      <c r="N11479" s="11">
        <v>0</v>
      </c>
      <c r="P11479" s="9">
        <f>0.5*N11479/1000</f>
        <v>0</v>
      </c>
      <c r="Q11479" s="9">
        <f>P11479+O11479</f>
        <v>0</v>
      </c>
      <c r="R11479" s="11">
        <v>0</v>
      </c>
      <c r="T11479" s="9">
        <f>0.5*R11479</f>
        <v>0</v>
      </c>
      <c r="U11479" s="9">
        <f>T11479+S11479</f>
        <v>0</v>
      </c>
      <c r="V11479" s="9">
        <f>(Q11479+U11479)/(0.944*1000)</f>
        <v>0</v>
      </c>
    </row>
    <row r="11480" spans="1:22" x14ac:dyDescent="0.3">
      <c r="A11480" s="14">
        <v>11525</v>
      </c>
      <c r="B11480" s="14" t="s">
        <v>927</v>
      </c>
      <c r="C11480" s="14" t="s">
        <v>13510</v>
      </c>
      <c r="D11480" s="14" t="s">
        <v>13504</v>
      </c>
      <c r="E11480" s="14" t="s">
        <v>13495</v>
      </c>
      <c r="F11480" s="14">
        <v>10</v>
      </c>
      <c r="G11480" s="14">
        <v>0.2</v>
      </c>
      <c r="H11480" s="15">
        <v>0.106851</v>
      </c>
      <c r="I11480" s="16" t="s">
        <v>13516</v>
      </c>
      <c r="J11480" s="14"/>
      <c r="K11480" s="13"/>
      <c r="L11480" s="9">
        <f>G11480/2*1.05</f>
        <v>0.10500000000000001</v>
      </c>
      <c r="M11480" s="11">
        <f>L11480-H11480</f>
        <v>-1.8509999999999915E-3</v>
      </c>
      <c r="N11480" s="11">
        <v>0</v>
      </c>
      <c r="P11480" s="9">
        <f>0.5*N11480/1000</f>
        <v>0</v>
      </c>
      <c r="Q11480" s="9">
        <f>P11480+O11480</f>
        <v>0</v>
      </c>
      <c r="R11480" s="11">
        <v>0</v>
      </c>
      <c r="T11480" s="9">
        <f>0.5*R11480</f>
        <v>0</v>
      </c>
      <c r="U11480" s="9">
        <f>T11480+S11480</f>
        <v>0</v>
      </c>
      <c r="V11480" s="9">
        <f>(Q11480+U11480)/(0.944*1000)</f>
        <v>0</v>
      </c>
    </row>
    <row r="11481" spans="1:22" x14ac:dyDescent="0.3">
      <c r="A11481" s="14">
        <v>11526</v>
      </c>
      <c r="B11481" s="14" t="s">
        <v>928</v>
      </c>
      <c r="C11481" s="14" t="s">
        <v>13510</v>
      </c>
      <c r="D11481" s="14" t="s">
        <v>13504</v>
      </c>
      <c r="E11481" s="14" t="s">
        <v>13495</v>
      </c>
      <c r="F11481" s="14">
        <v>10</v>
      </c>
      <c r="G11481" s="14">
        <v>0.25</v>
      </c>
      <c r="H11481" s="15">
        <v>1.0966000000000009E-2</v>
      </c>
      <c r="I11481" s="15">
        <f>M11481-V11481</f>
        <v>0.25153399999999998</v>
      </c>
      <c r="J11481" s="14"/>
      <c r="K11481" s="13"/>
      <c r="L11481" s="9">
        <f>G11481*1.05</f>
        <v>0.26250000000000001</v>
      </c>
      <c r="M11481" s="11">
        <f>L11481-H11481</f>
        <v>0.25153399999999998</v>
      </c>
      <c r="N11481" s="11">
        <v>0</v>
      </c>
      <c r="P11481" s="9">
        <f>0.5*N11481/1000</f>
        <v>0</v>
      </c>
      <c r="Q11481" s="9">
        <f>P11481+O11481</f>
        <v>0</v>
      </c>
      <c r="R11481" s="11">
        <v>0</v>
      </c>
      <c r="T11481" s="9">
        <f>0.5*R11481</f>
        <v>0</v>
      </c>
      <c r="U11481" s="9">
        <f>T11481+S11481</f>
        <v>0</v>
      </c>
      <c r="V11481" s="9">
        <f>(Q11481+U11481)/(0.944*1000)</f>
        <v>0</v>
      </c>
    </row>
    <row r="11482" spans="1:22" x14ac:dyDescent="0.3">
      <c r="A11482" s="14">
        <v>11527</v>
      </c>
      <c r="B11482" s="14" t="s">
        <v>929</v>
      </c>
      <c r="C11482" s="14" t="s">
        <v>13510</v>
      </c>
      <c r="D11482" s="14" t="s">
        <v>13504</v>
      </c>
      <c r="E11482" s="14" t="s">
        <v>13495</v>
      </c>
      <c r="F11482" s="14">
        <v>10</v>
      </c>
      <c r="G11482" s="14">
        <v>3.2000000000000001E-2</v>
      </c>
      <c r="H11482" s="15">
        <v>4.7500000000000141E-4</v>
      </c>
      <c r="I11482" s="15">
        <f>M11482-V11482</f>
        <v>3.3125000000000002E-2</v>
      </c>
      <c r="J11482" s="14"/>
      <c r="K11482" s="13"/>
      <c r="L11482" s="9">
        <f>G11482*1.05</f>
        <v>3.3600000000000005E-2</v>
      </c>
      <c r="M11482" s="11">
        <f>L11482-H11482</f>
        <v>3.3125000000000002E-2</v>
      </c>
      <c r="N11482" s="11">
        <v>0</v>
      </c>
      <c r="P11482" s="9">
        <f>0.5*N11482/1000</f>
        <v>0</v>
      </c>
      <c r="Q11482" s="9">
        <f>P11482+O11482</f>
        <v>0</v>
      </c>
      <c r="R11482" s="11">
        <v>0</v>
      </c>
      <c r="T11482" s="9">
        <f>0.5*R11482</f>
        <v>0</v>
      </c>
      <c r="U11482" s="9">
        <f>T11482+S11482</f>
        <v>0</v>
      </c>
      <c r="V11482" s="9">
        <f>(Q11482+U11482)/(0.944*1000)</f>
        <v>0</v>
      </c>
    </row>
    <row r="11483" spans="1:22" x14ac:dyDescent="0.3">
      <c r="A11483" s="14">
        <v>11528</v>
      </c>
      <c r="B11483" s="14" t="s">
        <v>930</v>
      </c>
      <c r="C11483" s="14" t="s">
        <v>13510</v>
      </c>
      <c r="D11483" s="14" t="s">
        <v>13504</v>
      </c>
      <c r="E11483" s="14" t="s">
        <v>13495</v>
      </c>
      <c r="F11483" s="14">
        <v>10</v>
      </c>
      <c r="G11483" s="14">
        <v>2.5</v>
      </c>
      <c r="H11483" s="15">
        <v>1.2734568426966293</v>
      </c>
      <c r="I11483" s="15">
        <f>M11483-V11483</f>
        <v>1.3515431573033707</v>
      </c>
      <c r="J11483" s="14"/>
      <c r="K11483" s="13"/>
      <c r="L11483" s="9">
        <f>G11483*1.05</f>
        <v>2.625</v>
      </c>
      <c r="M11483" s="11">
        <f>L11483-H11483</f>
        <v>1.3515431573033707</v>
      </c>
      <c r="N11483" s="11">
        <v>0</v>
      </c>
      <c r="P11483" s="9">
        <f>0.5*N11483/1000</f>
        <v>0</v>
      </c>
      <c r="Q11483" s="9">
        <f>P11483+O11483</f>
        <v>0</v>
      </c>
      <c r="R11483" s="11">
        <v>0</v>
      </c>
      <c r="T11483" s="9">
        <f>0.5*R11483</f>
        <v>0</v>
      </c>
      <c r="U11483" s="9">
        <f>T11483+S11483</f>
        <v>0</v>
      </c>
      <c r="V11483" s="9">
        <f>(Q11483+U11483)/(0.944*1000)</f>
        <v>0</v>
      </c>
    </row>
    <row r="11484" spans="1:22" x14ac:dyDescent="0.3">
      <c r="A11484" s="14">
        <v>11529</v>
      </c>
      <c r="B11484" s="14" t="s">
        <v>931</v>
      </c>
      <c r="C11484" s="14" t="s">
        <v>13510</v>
      </c>
      <c r="D11484" s="14" t="s">
        <v>13504</v>
      </c>
      <c r="E11484" s="14" t="s">
        <v>13495</v>
      </c>
      <c r="F11484" s="14">
        <v>10</v>
      </c>
      <c r="G11484" s="14">
        <v>0.25</v>
      </c>
      <c r="H11484" s="15">
        <v>1.2769000000000006E-2</v>
      </c>
      <c r="I11484" s="15">
        <f>M11484-V11484</f>
        <v>0.24973100000000001</v>
      </c>
      <c r="J11484" s="14"/>
      <c r="K11484" s="13"/>
      <c r="L11484" s="9">
        <f>G11484*1.05</f>
        <v>0.26250000000000001</v>
      </c>
      <c r="M11484" s="11">
        <f>L11484-H11484</f>
        <v>0.24973100000000001</v>
      </c>
      <c r="N11484" s="11">
        <v>0</v>
      </c>
      <c r="P11484" s="9">
        <f>0.5*N11484/1000</f>
        <v>0</v>
      </c>
      <c r="Q11484" s="9">
        <f>P11484+O11484</f>
        <v>0</v>
      </c>
      <c r="R11484" s="11">
        <v>0</v>
      </c>
      <c r="T11484" s="9">
        <f>0.5*R11484</f>
        <v>0</v>
      </c>
      <c r="U11484" s="9">
        <f>T11484+S11484</f>
        <v>0</v>
      </c>
      <c r="V11484" s="9">
        <f>(Q11484+U11484)/(0.944*1000)</f>
        <v>0</v>
      </c>
    </row>
    <row r="11485" spans="1:22" x14ac:dyDescent="0.3">
      <c r="A11485" s="14">
        <v>11530</v>
      </c>
      <c r="B11485" s="14" t="s">
        <v>932</v>
      </c>
      <c r="C11485" s="14" t="s">
        <v>13510</v>
      </c>
      <c r="D11485" s="14" t="s">
        <v>13504</v>
      </c>
      <c r="E11485" s="14" t="s">
        <v>13495</v>
      </c>
      <c r="F11485" s="14">
        <v>10</v>
      </c>
      <c r="G11485" s="14">
        <v>1.26</v>
      </c>
      <c r="H11485" s="15">
        <v>0.67268799999999995</v>
      </c>
      <c r="I11485" s="16" t="s">
        <v>13516</v>
      </c>
      <c r="J11485" s="14"/>
      <c r="K11485" s="13"/>
      <c r="L11485" s="9">
        <f>1.05*0.63</f>
        <v>0.66150000000000009</v>
      </c>
      <c r="M11485" s="11">
        <f>L11485-H11485</f>
        <v>-1.1187999999999865E-2</v>
      </c>
      <c r="N11485" s="11">
        <v>0</v>
      </c>
      <c r="P11485" s="9">
        <f>0.5*N11485/1000</f>
        <v>0</v>
      </c>
      <c r="Q11485" s="9">
        <f>P11485+O11485</f>
        <v>0</v>
      </c>
      <c r="R11485" s="11">
        <v>0</v>
      </c>
      <c r="T11485" s="9">
        <f>0.5*R11485</f>
        <v>0</v>
      </c>
      <c r="U11485" s="9">
        <f>T11485+S11485</f>
        <v>0</v>
      </c>
      <c r="V11485" s="9">
        <f>(Q11485+U11485)/(0.944*1000)</f>
        <v>0</v>
      </c>
    </row>
    <row r="11486" spans="1:22" x14ac:dyDescent="0.3">
      <c r="A11486" s="14">
        <v>11531</v>
      </c>
      <c r="B11486" s="14" t="s">
        <v>933</v>
      </c>
      <c r="C11486" s="14" t="s">
        <v>13510</v>
      </c>
      <c r="D11486" s="14" t="s">
        <v>13504</v>
      </c>
      <c r="E11486" s="14" t="s">
        <v>13495</v>
      </c>
      <c r="F11486" s="14">
        <v>10</v>
      </c>
      <c r="G11486" s="14">
        <v>0.25</v>
      </c>
      <c r="H11486" s="15">
        <v>1.6924000000000005E-2</v>
      </c>
      <c r="I11486" s="15">
        <f>M11486-V11486</f>
        <v>0.24451667796610171</v>
      </c>
      <c r="J11486" s="14"/>
      <c r="K11486" s="13"/>
      <c r="L11486" s="9">
        <f>G11486*1.05</f>
        <v>0.26250000000000001</v>
      </c>
      <c r="M11486" s="11">
        <f>L11486-H11486</f>
        <v>0.24557600000000002</v>
      </c>
      <c r="N11486" s="11">
        <v>0</v>
      </c>
      <c r="P11486" s="9">
        <f>0.5*N11486/1000</f>
        <v>0</v>
      </c>
      <c r="Q11486" s="9">
        <f>P11486+O11486</f>
        <v>0</v>
      </c>
      <c r="R11486" s="11">
        <v>2</v>
      </c>
      <c r="T11486" s="9">
        <f>0.5*R11486</f>
        <v>1</v>
      </c>
      <c r="U11486" s="9">
        <f>T11486+S11486</f>
        <v>1</v>
      </c>
      <c r="V11486" s="9">
        <f>(Q11486+U11486)/(0.944*1000)</f>
        <v>1.0593220338983051E-3</v>
      </c>
    </row>
    <row r="11487" spans="1:22" x14ac:dyDescent="0.3">
      <c r="A11487" s="14">
        <v>11532</v>
      </c>
      <c r="B11487" s="14" t="s">
        <v>934</v>
      </c>
      <c r="C11487" s="14" t="s">
        <v>13510</v>
      </c>
      <c r="D11487" s="14" t="s">
        <v>13504</v>
      </c>
      <c r="E11487" s="14" t="s">
        <v>13495</v>
      </c>
      <c r="F11487" s="14">
        <v>10</v>
      </c>
      <c r="G11487" s="14">
        <v>2.5000000000000001E-2</v>
      </c>
      <c r="H11487" s="15">
        <v>2.5960000000000002E-3</v>
      </c>
      <c r="I11487" s="15">
        <f>M11487-V11487</f>
        <v>2.3654000000000001E-2</v>
      </c>
      <c r="J11487" s="14"/>
      <c r="K11487" s="13"/>
      <c r="L11487" s="9">
        <f>G11487*1.05</f>
        <v>2.6250000000000002E-2</v>
      </c>
      <c r="M11487" s="11">
        <f>L11487-H11487</f>
        <v>2.3654000000000001E-2</v>
      </c>
      <c r="N11487" s="11">
        <v>0</v>
      </c>
      <c r="P11487" s="9">
        <f>0.5*N11487/1000</f>
        <v>0</v>
      </c>
      <c r="Q11487" s="9">
        <f>P11487+O11487</f>
        <v>0</v>
      </c>
      <c r="R11487" s="11">
        <v>0</v>
      </c>
      <c r="T11487" s="9">
        <f>0.5*R11487</f>
        <v>0</v>
      </c>
      <c r="U11487" s="9">
        <f>T11487+S11487</f>
        <v>0</v>
      </c>
      <c r="V11487" s="9">
        <f>(Q11487+U11487)/(0.944*1000)</f>
        <v>0</v>
      </c>
    </row>
    <row r="11488" spans="1:22" x14ac:dyDescent="0.3">
      <c r="A11488" s="14">
        <v>11533</v>
      </c>
      <c r="B11488" s="14" t="s">
        <v>935</v>
      </c>
      <c r="C11488" s="14" t="s">
        <v>13510</v>
      </c>
      <c r="D11488" s="14" t="s">
        <v>13504</v>
      </c>
      <c r="E11488" s="14" t="s">
        <v>13495</v>
      </c>
      <c r="F11488" s="14">
        <v>10</v>
      </c>
      <c r="G11488" s="14">
        <v>0.4</v>
      </c>
      <c r="H11488" s="15">
        <v>6.6800000000000071E-3</v>
      </c>
      <c r="I11488" s="15">
        <f>M11488-V11488</f>
        <v>0.41332000000000002</v>
      </c>
      <c r="J11488" s="14"/>
      <c r="K11488" s="13"/>
      <c r="L11488" s="9">
        <f>G11488*1.05</f>
        <v>0.42000000000000004</v>
      </c>
      <c r="M11488" s="11">
        <f>L11488-H11488</f>
        <v>0.41332000000000002</v>
      </c>
      <c r="N11488" s="11">
        <v>0</v>
      </c>
      <c r="P11488" s="9">
        <f>0.5*N11488/1000</f>
        <v>0</v>
      </c>
      <c r="Q11488" s="9">
        <f>P11488+O11488</f>
        <v>0</v>
      </c>
      <c r="R11488" s="11">
        <v>0</v>
      </c>
      <c r="T11488" s="9">
        <f>0.5*R11488</f>
        <v>0</v>
      </c>
      <c r="U11488" s="9">
        <f>T11488+S11488</f>
        <v>0</v>
      </c>
      <c r="V11488" s="9">
        <f>(Q11488+U11488)/(0.944*1000)</f>
        <v>0</v>
      </c>
    </row>
    <row r="11489" spans="1:22" x14ac:dyDescent="0.3">
      <c r="A11489" s="14">
        <v>11534</v>
      </c>
      <c r="B11489" s="14" t="s">
        <v>936</v>
      </c>
      <c r="C11489" s="14" t="s">
        <v>13510</v>
      </c>
      <c r="D11489" s="14" t="s">
        <v>13504</v>
      </c>
      <c r="E11489" s="14" t="s">
        <v>13495</v>
      </c>
      <c r="F11489" s="14">
        <v>10</v>
      </c>
      <c r="G11489" s="14">
        <v>0.16</v>
      </c>
      <c r="H11489" s="15">
        <v>2.0860000000000014E-2</v>
      </c>
      <c r="I11489" s="15">
        <f>M11489-V11489</f>
        <v>0.14713999999999999</v>
      </c>
      <c r="J11489" s="14"/>
      <c r="K11489" s="13"/>
      <c r="L11489" s="9">
        <f>G11489*1.05</f>
        <v>0.16800000000000001</v>
      </c>
      <c r="M11489" s="11">
        <f>L11489-H11489</f>
        <v>0.14713999999999999</v>
      </c>
      <c r="N11489" s="11">
        <v>0</v>
      </c>
      <c r="P11489" s="9">
        <f>0.5*N11489/1000</f>
        <v>0</v>
      </c>
      <c r="Q11489" s="9">
        <f>P11489+O11489</f>
        <v>0</v>
      </c>
      <c r="R11489" s="11">
        <v>0</v>
      </c>
      <c r="T11489" s="9">
        <f>0.5*R11489</f>
        <v>0</v>
      </c>
      <c r="U11489" s="9">
        <f>T11489+S11489</f>
        <v>0</v>
      </c>
      <c r="V11489" s="9">
        <f>(Q11489+U11489)/(0.944*1000)</f>
        <v>0</v>
      </c>
    </row>
    <row r="11490" spans="1:22" x14ac:dyDescent="0.3">
      <c r="A11490" s="14">
        <v>11535</v>
      </c>
      <c r="B11490" s="14" t="s">
        <v>937</v>
      </c>
      <c r="C11490" s="14" t="s">
        <v>13510</v>
      </c>
      <c r="D11490" s="14" t="s">
        <v>13504</v>
      </c>
      <c r="E11490" s="14" t="s">
        <v>13495</v>
      </c>
      <c r="F11490" s="14">
        <v>10</v>
      </c>
      <c r="G11490" s="14">
        <v>0.16</v>
      </c>
      <c r="H11490" s="15">
        <v>3.8054000000000004E-2</v>
      </c>
      <c r="I11490" s="15">
        <f>M11490-V11490</f>
        <v>0.12994600000000001</v>
      </c>
      <c r="J11490" s="14"/>
      <c r="K11490" s="13"/>
      <c r="L11490" s="9">
        <f>G11490*1.05</f>
        <v>0.16800000000000001</v>
      </c>
      <c r="M11490" s="11">
        <f>L11490-H11490</f>
        <v>0.12994600000000001</v>
      </c>
      <c r="N11490" s="11">
        <v>0</v>
      </c>
      <c r="P11490" s="9">
        <f>0.5*N11490/1000</f>
        <v>0</v>
      </c>
      <c r="Q11490" s="9">
        <f>P11490+O11490</f>
        <v>0</v>
      </c>
      <c r="R11490" s="11">
        <v>0</v>
      </c>
      <c r="T11490" s="9">
        <f>0.5*R11490</f>
        <v>0</v>
      </c>
      <c r="U11490" s="9">
        <f>T11490+S11490</f>
        <v>0</v>
      </c>
      <c r="V11490" s="9">
        <f>(Q11490+U11490)/(0.944*1000)</f>
        <v>0</v>
      </c>
    </row>
    <row r="11491" spans="1:22" x14ac:dyDescent="0.3">
      <c r="A11491" s="14">
        <v>11536</v>
      </c>
      <c r="B11491" s="14" t="s">
        <v>938</v>
      </c>
      <c r="C11491" s="14" t="s">
        <v>13510</v>
      </c>
      <c r="D11491" s="14" t="s">
        <v>13504</v>
      </c>
      <c r="E11491" s="14" t="s">
        <v>13495</v>
      </c>
      <c r="F11491" s="14">
        <v>10</v>
      </c>
      <c r="G11491" s="14">
        <v>0.25</v>
      </c>
      <c r="H11491" s="15">
        <v>1.4894000000000006E-2</v>
      </c>
      <c r="I11491" s="15">
        <f>M11491-V11491</f>
        <v>0.24760599999999999</v>
      </c>
      <c r="J11491" s="14"/>
      <c r="K11491" s="13"/>
      <c r="L11491" s="9">
        <f>G11491*1.05</f>
        <v>0.26250000000000001</v>
      </c>
      <c r="M11491" s="11">
        <f>L11491-H11491</f>
        <v>0.24760599999999999</v>
      </c>
      <c r="N11491" s="11">
        <v>0</v>
      </c>
      <c r="P11491" s="9">
        <f>0.5*N11491/1000</f>
        <v>0</v>
      </c>
      <c r="Q11491" s="9">
        <f>P11491+O11491</f>
        <v>0</v>
      </c>
      <c r="R11491" s="11">
        <v>0</v>
      </c>
      <c r="T11491" s="9">
        <f>0.5*R11491</f>
        <v>0</v>
      </c>
      <c r="U11491" s="9">
        <f>T11491+S11491</f>
        <v>0</v>
      </c>
      <c r="V11491" s="9">
        <f>(Q11491+U11491)/(0.944*1000)</f>
        <v>0</v>
      </c>
    </row>
    <row r="11492" spans="1:22" x14ac:dyDescent="0.3">
      <c r="A11492" s="14">
        <v>11537</v>
      </c>
      <c r="B11492" s="14" t="s">
        <v>939</v>
      </c>
      <c r="C11492" s="14" t="s">
        <v>13510</v>
      </c>
      <c r="D11492" s="14" t="s">
        <v>13504</v>
      </c>
      <c r="E11492" s="14" t="s">
        <v>13495</v>
      </c>
      <c r="F11492" s="14">
        <v>10</v>
      </c>
      <c r="G11492" s="14">
        <v>0.25</v>
      </c>
      <c r="H11492" s="15">
        <v>2.2816000000000003E-2</v>
      </c>
      <c r="I11492" s="15">
        <f>M11492-V11492</f>
        <v>0.23968400000000001</v>
      </c>
      <c r="J11492" s="14"/>
      <c r="K11492" s="13"/>
      <c r="L11492" s="9">
        <f>G11492*1.05</f>
        <v>0.26250000000000001</v>
      </c>
      <c r="M11492" s="11">
        <f>L11492-H11492</f>
        <v>0.23968400000000001</v>
      </c>
      <c r="N11492" s="11">
        <v>0</v>
      </c>
      <c r="P11492" s="9">
        <f>0.5*N11492/1000</f>
        <v>0</v>
      </c>
      <c r="Q11492" s="9">
        <f>P11492+O11492</f>
        <v>0</v>
      </c>
      <c r="R11492" s="11">
        <v>0</v>
      </c>
      <c r="T11492" s="9">
        <f>0.5*R11492</f>
        <v>0</v>
      </c>
      <c r="U11492" s="9">
        <f>T11492+S11492</f>
        <v>0</v>
      </c>
      <c r="V11492" s="9">
        <f>(Q11492+U11492)/(0.944*1000)</f>
        <v>0</v>
      </c>
    </row>
    <row r="11493" spans="1:22" x14ac:dyDescent="0.3">
      <c r="A11493" s="14">
        <v>11538</v>
      </c>
      <c r="B11493" s="14" t="s">
        <v>12310</v>
      </c>
      <c r="C11493" s="14" t="s">
        <v>13510</v>
      </c>
      <c r="D11493" s="14" t="s">
        <v>13504</v>
      </c>
      <c r="E11493" s="14" t="s">
        <v>13495</v>
      </c>
      <c r="F11493" s="14">
        <v>10</v>
      </c>
      <c r="G11493" s="14">
        <v>0.5</v>
      </c>
      <c r="H11493" s="15">
        <v>0.25</v>
      </c>
      <c r="I11493" s="15">
        <f>M11493-V11493</f>
        <v>9.8516949152542485E-3</v>
      </c>
      <c r="J11493" s="14"/>
      <c r="K11493" s="13"/>
      <c r="L11493" s="9">
        <f>G11493/2*1.05</f>
        <v>0.26250000000000001</v>
      </c>
      <c r="M11493" s="11">
        <f>L11493-H11493</f>
        <v>1.2500000000000011E-2</v>
      </c>
      <c r="N11493" s="11">
        <v>0</v>
      </c>
      <c r="P11493" s="9">
        <f>0.5*N11493/1000</f>
        <v>0</v>
      </c>
      <c r="Q11493" s="9">
        <f>P11493+O11493</f>
        <v>0</v>
      </c>
      <c r="R11493" s="11">
        <v>5</v>
      </c>
      <c r="T11493" s="9">
        <f>0.5*R11493</f>
        <v>2.5</v>
      </c>
      <c r="U11493" s="9">
        <f>T11493+S11493</f>
        <v>2.5</v>
      </c>
      <c r="V11493" s="9">
        <f>(Q11493+U11493)/(0.944*1000)</f>
        <v>2.6483050847457626E-3</v>
      </c>
    </row>
    <row r="11494" spans="1:22" x14ac:dyDescent="0.3">
      <c r="A11494" s="14">
        <v>11539</v>
      </c>
      <c r="B11494" s="14" t="s">
        <v>940</v>
      </c>
      <c r="C11494" s="14" t="s">
        <v>13510</v>
      </c>
      <c r="D11494" s="14" t="s">
        <v>13504</v>
      </c>
      <c r="E11494" s="14" t="s">
        <v>13495</v>
      </c>
      <c r="F11494" s="14">
        <v>10</v>
      </c>
      <c r="G11494" s="14">
        <v>1.26</v>
      </c>
      <c r="H11494" s="15">
        <v>0.64910699999999999</v>
      </c>
      <c r="I11494" s="15">
        <f>M11494-V11494</f>
        <v>1.2393000000000098E-2</v>
      </c>
      <c r="J11494" s="14"/>
      <c r="K11494" s="13"/>
      <c r="L11494" s="9">
        <f>1.05*0.63</f>
        <v>0.66150000000000009</v>
      </c>
      <c r="M11494" s="11">
        <f>L11494-H11494</f>
        <v>1.2393000000000098E-2</v>
      </c>
      <c r="N11494" s="11">
        <v>0</v>
      </c>
      <c r="P11494" s="9">
        <f>0.5*N11494/1000</f>
        <v>0</v>
      </c>
      <c r="Q11494" s="9">
        <f>P11494+O11494</f>
        <v>0</v>
      </c>
      <c r="R11494" s="11">
        <v>0</v>
      </c>
      <c r="T11494" s="9">
        <f>0.5*R11494</f>
        <v>0</v>
      </c>
      <c r="U11494" s="9">
        <f>T11494+S11494</f>
        <v>0</v>
      </c>
      <c r="V11494" s="9">
        <f>(Q11494+U11494)/(0.944*1000)</f>
        <v>0</v>
      </c>
    </row>
    <row r="11495" spans="1:22" x14ac:dyDescent="0.3">
      <c r="A11495" s="14">
        <v>11540</v>
      </c>
      <c r="B11495" s="14" t="s">
        <v>941</v>
      </c>
      <c r="C11495" s="14" t="s">
        <v>13510</v>
      </c>
      <c r="D11495" s="14" t="s">
        <v>13504</v>
      </c>
      <c r="E11495" s="14" t="s">
        <v>13495</v>
      </c>
      <c r="F11495" s="14">
        <v>10</v>
      </c>
      <c r="G11495" s="14">
        <v>0.25</v>
      </c>
      <c r="H11495" s="15">
        <v>6.2018000000000004E-2</v>
      </c>
      <c r="I11495" s="15">
        <f>M11495-V11495</f>
        <v>0.20048199999999999</v>
      </c>
      <c r="J11495" s="14"/>
      <c r="K11495" s="13"/>
      <c r="L11495" s="9">
        <f>G11495*1.05</f>
        <v>0.26250000000000001</v>
      </c>
      <c r="M11495" s="11">
        <f>L11495-H11495</f>
        <v>0.20048199999999999</v>
      </c>
      <c r="N11495" s="11">
        <v>0</v>
      </c>
      <c r="P11495" s="9">
        <f>0.5*N11495/1000</f>
        <v>0</v>
      </c>
      <c r="Q11495" s="9">
        <f>P11495+O11495</f>
        <v>0</v>
      </c>
      <c r="R11495" s="11">
        <v>0</v>
      </c>
      <c r="T11495" s="9">
        <f>0.5*R11495</f>
        <v>0</v>
      </c>
      <c r="U11495" s="9">
        <f>T11495+S11495</f>
        <v>0</v>
      </c>
      <c r="V11495" s="9">
        <f>(Q11495+U11495)/(0.944*1000)</f>
        <v>0</v>
      </c>
    </row>
    <row r="11496" spans="1:22" x14ac:dyDescent="0.3">
      <c r="A11496" s="14">
        <v>11541</v>
      </c>
      <c r="B11496" s="14" t="s">
        <v>942</v>
      </c>
      <c r="C11496" s="14" t="s">
        <v>13510</v>
      </c>
      <c r="D11496" s="14" t="s">
        <v>13504</v>
      </c>
      <c r="E11496" s="14" t="s">
        <v>13495</v>
      </c>
      <c r="F11496" s="14">
        <v>10</v>
      </c>
      <c r="G11496" s="14">
        <v>0.25</v>
      </c>
      <c r="H11496" s="15">
        <v>1.2556000000000012E-2</v>
      </c>
      <c r="I11496" s="15">
        <f>M11496-V11496</f>
        <v>0.249944</v>
      </c>
      <c r="J11496" s="14"/>
      <c r="K11496" s="13"/>
      <c r="L11496" s="9">
        <f>G11496*1.05</f>
        <v>0.26250000000000001</v>
      </c>
      <c r="M11496" s="11">
        <f>L11496-H11496</f>
        <v>0.249944</v>
      </c>
      <c r="N11496" s="11">
        <v>0</v>
      </c>
      <c r="P11496" s="9">
        <f>0.5*N11496/1000</f>
        <v>0</v>
      </c>
      <c r="Q11496" s="9">
        <f>P11496+O11496</f>
        <v>0</v>
      </c>
      <c r="R11496" s="11">
        <v>0</v>
      </c>
      <c r="T11496" s="9">
        <f>0.5*R11496</f>
        <v>0</v>
      </c>
      <c r="U11496" s="9">
        <f>T11496+S11496</f>
        <v>0</v>
      </c>
      <c r="V11496" s="9">
        <f>(Q11496+U11496)/(0.944*1000)</f>
        <v>0</v>
      </c>
    </row>
    <row r="11497" spans="1:22" x14ac:dyDescent="0.3">
      <c r="A11497" s="14">
        <v>11542</v>
      </c>
      <c r="B11497" s="14" t="s">
        <v>943</v>
      </c>
      <c r="C11497" s="14" t="s">
        <v>13510</v>
      </c>
      <c r="D11497" s="14" t="s">
        <v>13504</v>
      </c>
      <c r="E11497" s="14" t="s">
        <v>13495</v>
      </c>
      <c r="F11497" s="14">
        <v>10</v>
      </c>
      <c r="G11497" s="14">
        <v>0.25</v>
      </c>
      <c r="H11497" s="15">
        <v>3.0963999999999998E-2</v>
      </c>
      <c r="I11497" s="15">
        <f>M11497-V11497</f>
        <v>0.23153600000000002</v>
      </c>
      <c r="J11497" s="14"/>
      <c r="K11497" s="13"/>
      <c r="L11497" s="9">
        <f>G11497*1.05</f>
        <v>0.26250000000000001</v>
      </c>
      <c r="M11497" s="11">
        <f>L11497-H11497</f>
        <v>0.23153600000000002</v>
      </c>
      <c r="N11497" s="11">
        <v>0</v>
      </c>
      <c r="P11497" s="9">
        <f>0.5*N11497/1000</f>
        <v>0</v>
      </c>
      <c r="Q11497" s="9">
        <f>P11497+O11497</f>
        <v>0</v>
      </c>
      <c r="R11497" s="11">
        <v>0</v>
      </c>
      <c r="T11497" s="9">
        <f>0.5*R11497</f>
        <v>0</v>
      </c>
      <c r="U11497" s="9">
        <f>T11497+S11497</f>
        <v>0</v>
      </c>
      <c r="V11497" s="9">
        <f>(Q11497+U11497)/(0.944*1000)</f>
        <v>0</v>
      </c>
    </row>
    <row r="11498" spans="1:22" x14ac:dyDescent="0.3">
      <c r="A11498" s="14">
        <v>11543</v>
      </c>
      <c r="B11498" s="14" t="s">
        <v>944</v>
      </c>
      <c r="C11498" s="14" t="s">
        <v>13510</v>
      </c>
      <c r="D11498" s="14" t="s">
        <v>13504</v>
      </c>
      <c r="E11498" s="14" t="s">
        <v>13495</v>
      </c>
      <c r="F11498" s="14">
        <v>10</v>
      </c>
      <c r="G11498" s="14">
        <v>0.4</v>
      </c>
      <c r="H11498" s="15">
        <v>4.8480000000000129E-3</v>
      </c>
      <c r="I11498" s="15">
        <f>M11498-V11498</f>
        <v>0.41515200000000002</v>
      </c>
      <c r="J11498" s="14"/>
      <c r="K11498" s="13"/>
      <c r="L11498" s="9">
        <f>G11498*1.05</f>
        <v>0.42000000000000004</v>
      </c>
      <c r="M11498" s="11">
        <f>L11498-H11498</f>
        <v>0.41515200000000002</v>
      </c>
      <c r="N11498" s="11">
        <v>0</v>
      </c>
      <c r="P11498" s="9">
        <f>0.5*N11498/1000</f>
        <v>0</v>
      </c>
      <c r="Q11498" s="9">
        <f>P11498+O11498</f>
        <v>0</v>
      </c>
      <c r="R11498" s="11">
        <v>0</v>
      </c>
      <c r="T11498" s="9">
        <f>0.5*R11498</f>
        <v>0</v>
      </c>
      <c r="U11498" s="9">
        <f>T11498+S11498</f>
        <v>0</v>
      </c>
      <c r="V11498" s="9">
        <f>(Q11498+U11498)/(0.944*1000)</f>
        <v>0</v>
      </c>
    </row>
    <row r="11499" spans="1:22" x14ac:dyDescent="0.3">
      <c r="A11499" s="14">
        <v>11544</v>
      </c>
      <c r="B11499" s="14" t="s">
        <v>945</v>
      </c>
      <c r="C11499" s="14" t="s">
        <v>13510</v>
      </c>
      <c r="D11499" s="14" t="s">
        <v>13504</v>
      </c>
      <c r="E11499" s="14" t="s">
        <v>13495</v>
      </c>
      <c r="F11499" s="14">
        <v>10</v>
      </c>
      <c r="G11499" s="14">
        <v>0.25</v>
      </c>
      <c r="H11499" s="15">
        <v>6.0869999999999891E-3</v>
      </c>
      <c r="I11499" s="15">
        <f>M11499-V11499</f>
        <v>0.25106342372881357</v>
      </c>
      <c r="J11499" s="14"/>
      <c r="K11499" s="13"/>
      <c r="L11499" s="9">
        <f>G11499*1.05</f>
        <v>0.26250000000000001</v>
      </c>
      <c r="M11499" s="11">
        <f>L11499-H11499</f>
        <v>0.256413</v>
      </c>
      <c r="N11499" s="11">
        <v>0</v>
      </c>
      <c r="P11499" s="9">
        <f>0.5*N11499/1000</f>
        <v>0</v>
      </c>
      <c r="Q11499" s="9">
        <f>P11499+O11499</f>
        <v>0</v>
      </c>
      <c r="R11499" s="11">
        <v>10.1</v>
      </c>
      <c r="T11499" s="9">
        <f>0.5*R11499</f>
        <v>5.05</v>
      </c>
      <c r="U11499" s="9">
        <f>T11499+S11499</f>
        <v>5.05</v>
      </c>
      <c r="V11499" s="9">
        <f>(Q11499+U11499)/(0.944*1000)</f>
        <v>5.3495762711864405E-3</v>
      </c>
    </row>
    <row r="11500" spans="1:22" x14ac:dyDescent="0.3">
      <c r="A11500" s="14">
        <v>11545</v>
      </c>
      <c r="B11500" s="14" t="s">
        <v>946</v>
      </c>
      <c r="C11500" s="14" t="s">
        <v>13510</v>
      </c>
      <c r="D11500" s="14" t="s">
        <v>13504</v>
      </c>
      <c r="E11500" s="14" t="s">
        <v>13495</v>
      </c>
      <c r="F11500" s="14">
        <v>10</v>
      </c>
      <c r="G11500" s="14">
        <v>0.25</v>
      </c>
      <c r="H11500" s="15">
        <v>1.5906000000000007E-2</v>
      </c>
      <c r="I11500" s="15">
        <f>M11500-V11500</f>
        <v>0.24659400000000001</v>
      </c>
      <c r="J11500" s="14"/>
      <c r="K11500" s="13"/>
      <c r="L11500" s="9">
        <f>G11500*1.05</f>
        <v>0.26250000000000001</v>
      </c>
      <c r="M11500" s="11">
        <f>L11500-H11500</f>
        <v>0.24659400000000001</v>
      </c>
      <c r="N11500" s="11">
        <v>0</v>
      </c>
      <c r="P11500" s="9">
        <f>0.5*N11500/1000</f>
        <v>0</v>
      </c>
      <c r="Q11500" s="9">
        <f>P11500+O11500</f>
        <v>0</v>
      </c>
      <c r="R11500" s="11">
        <v>0</v>
      </c>
      <c r="T11500" s="9">
        <f>0.5*R11500</f>
        <v>0</v>
      </c>
      <c r="U11500" s="9">
        <f>T11500+S11500</f>
        <v>0</v>
      </c>
      <c r="V11500" s="9">
        <f>(Q11500+U11500)/(0.944*1000)</f>
        <v>0</v>
      </c>
    </row>
    <row r="11501" spans="1:22" x14ac:dyDescent="0.3">
      <c r="A11501" s="14">
        <v>11546</v>
      </c>
      <c r="B11501" s="14" t="s">
        <v>947</v>
      </c>
      <c r="C11501" s="14" t="s">
        <v>13510</v>
      </c>
      <c r="D11501" s="14" t="s">
        <v>13504</v>
      </c>
      <c r="E11501" s="14" t="s">
        <v>13495</v>
      </c>
      <c r="F11501" s="14">
        <v>10</v>
      </c>
      <c r="G11501" s="14">
        <v>0.25</v>
      </c>
      <c r="H11501" s="15">
        <v>1.0152999999999992E-2</v>
      </c>
      <c r="I11501" s="15">
        <f>M11501-V11501</f>
        <v>0.24969869491525429</v>
      </c>
      <c r="J11501" s="14"/>
      <c r="K11501" s="13"/>
      <c r="L11501" s="9">
        <f>G11501*1.05</f>
        <v>0.26250000000000001</v>
      </c>
      <c r="M11501" s="11">
        <f>L11501-H11501</f>
        <v>0.25234700000000004</v>
      </c>
      <c r="N11501" s="11">
        <v>0</v>
      </c>
      <c r="P11501" s="9">
        <f>0.5*N11501/1000</f>
        <v>0</v>
      </c>
      <c r="Q11501" s="9">
        <f>P11501+O11501</f>
        <v>0</v>
      </c>
      <c r="R11501" s="11">
        <v>5</v>
      </c>
      <c r="T11501" s="9">
        <f>0.5*R11501</f>
        <v>2.5</v>
      </c>
      <c r="U11501" s="9">
        <f>T11501+S11501</f>
        <v>2.5</v>
      </c>
      <c r="V11501" s="9">
        <f>(Q11501+U11501)/(0.944*1000)</f>
        <v>2.6483050847457626E-3</v>
      </c>
    </row>
    <row r="11502" spans="1:22" x14ac:dyDescent="0.3">
      <c r="A11502" s="14">
        <v>11547</v>
      </c>
      <c r="B11502" s="14" t="s">
        <v>948</v>
      </c>
      <c r="C11502" s="14" t="s">
        <v>13510</v>
      </c>
      <c r="D11502" s="14" t="s">
        <v>13504</v>
      </c>
      <c r="E11502" s="14" t="s">
        <v>13495</v>
      </c>
      <c r="F11502" s="14">
        <v>10</v>
      </c>
      <c r="G11502" s="14">
        <v>0.25</v>
      </c>
      <c r="H11502" s="15">
        <v>1.1252999999999985E-2</v>
      </c>
      <c r="I11502" s="15">
        <f>M11502-V11502</f>
        <v>0.23535716949152541</v>
      </c>
      <c r="J11502" s="14"/>
      <c r="K11502" s="13"/>
      <c r="L11502" s="9">
        <f>G11502*1.05</f>
        <v>0.26250000000000001</v>
      </c>
      <c r="M11502" s="11">
        <f>L11502-H11502</f>
        <v>0.251247</v>
      </c>
      <c r="N11502" s="11">
        <v>0</v>
      </c>
      <c r="P11502" s="9">
        <f>0.5*N11502/1000</f>
        <v>0</v>
      </c>
      <c r="Q11502" s="9">
        <f>P11502+O11502</f>
        <v>0</v>
      </c>
      <c r="R11502" s="11">
        <v>20</v>
      </c>
      <c r="S11502" s="9">
        <f>0.75*R11502</f>
        <v>15</v>
      </c>
      <c r="U11502" s="9">
        <f>T11502+S11502</f>
        <v>15</v>
      </c>
      <c r="V11502" s="9">
        <f>(Q11502+U11502)/(0.944*1000)</f>
        <v>1.5889830508474576E-2</v>
      </c>
    </row>
    <row r="11503" spans="1:22" x14ac:dyDescent="0.3">
      <c r="A11503" s="14">
        <v>11548</v>
      </c>
      <c r="B11503" s="14" t="s">
        <v>949</v>
      </c>
      <c r="C11503" s="14" t="s">
        <v>13510</v>
      </c>
      <c r="D11503" s="14" t="s">
        <v>13504</v>
      </c>
      <c r="E11503" s="14" t="s">
        <v>13495</v>
      </c>
      <c r="F11503" s="14">
        <v>10</v>
      </c>
      <c r="G11503" s="14">
        <v>6.3E-2</v>
      </c>
      <c r="H11503" s="15">
        <v>0</v>
      </c>
      <c r="I11503" s="15">
        <f>M11503-V11503</f>
        <v>5.0260169491525425E-2</v>
      </c>
      <c r="J11503" s="14"/>
      <c r="K11503" s="13"/>
      <c r="L11503" s="9">
        <f>G11503*1.05</f>
        <v>6.615E-2</v>
      </c>
      <c r="M11503" s="11">
        <f>L11503-H11503</f>
        <v>6.615E-2</v>
      </c>
      <c r="N11503" s="11">
        <v>0</v>
      </c>
      <c r="P11503" s="9">
        <f>0.5*N11503/1000</f>
        <v>0</v>
      </c>
      <c r="Q11503" s="9">
        <f>P11503+O11503</f>
        <v>0</v>
      </c>
      <c r="R11503" s="11">
        <v>20</v>
      </c>
      <c r="S11503" s="9">
        <f>0.75*R11503</f>
        <v>15</v>
      </c>
      <c r="U11503" s="9">
        <f>T11503+S11503</f>
        <v>15</v>
      </c>
      <c r="V11503" s="9">
        <f>(Q11503+U11503)/(0.944*1000)</f>
        <v>1.5889830508474576E-2</v>
      </c>
    </row>
    <row r="11504" spans="1:22" x14ac:dyDescent="0.3">
      <c r="A11504" s="14">
        <v>11549</v>
      </c>
      <c r="B11504" s="14" t="s">
        <v>950</v>
      </c>
      <c r="C11504" s="14" t="s">
        <v>13510</v>
      </c>
      <c r="D11504" s="14" t="s">
        <v>13504</v>
      </c>
      <c r="E11504" s="14" t="s">
        <v>13495</v>
      </c>
      <c r="F11504" s="14">
        <v>10</v>
      </c>
      <c r="G11504" s="14">
        <v>0.25</v>
      </c>
      <c r="H11504" s="15">
        <v>1.4905000000000002E-2</v>
      </c>
      <c r="I11504" s="15">
        <f>M11504-V11504</f>
        <v>0.12683228813559322</v>
      </c>
      <c r="J11504" s="14"/>
      <c r="K11504" s="13"/>
      <c r="L11504" s="9">
        <f>G11504*1.05</f>
        <v>0.26250000000000001</v>
      </c>
      <c r="M11504" s="11">
        <f>L11504-H11504</f>
        <v>0.24759500000000001</v>
      </c>
      <c r="N11504" s="11">
        <v>0</v>
      </c>
      <c r="P11504" s="9">
        <f>0.5*N11504/1000</f>
        <v>0</v>
      </c>
      <c r="Q11504" s="9">
        <f>P11504+O11504</f>
        <v>0</v>
      </c>
      <c r="R11504" s="11">
        <v>152</v>
      </c>
      <c r="S11504" s="9">
        <f>0.75*R11504</f>
        <v>114</v>
      </c>
      <c r="U11504" s="9">
        <f>T11504+S11504</f>
        <v>114</v>
      </c>
      <c r="V11504" s="9">
        <f>(Q11504+U11504)/(0.944*1000)</f>
        <v>0.12076271186440678</v>
      </c>
    </row>
    <row r="11505" spans="1:22" x14ac:dyDescent="0.3">
      <c r="A11505" s="14">
        <v>11550</v>
      </c>
      <c r="B11505" s="14" t="s">
        <v>12311</v>
      </c>
      <c r="C11505" s="14" t="s">
        <v>13510</v>
      </c>
      <c r="D11505" s="14" t="s">
        <v>13504</v>
      </c>
      <c r="E11505" s="14" t="s">
        <v>13495</v>
      </c>
      <c r="F11505" s="14">
        <v>10</v>
      </c>
      <c r="G11505" s="14">
        <v>0.63</v>
      </c>
      <c r="H11505" s="15">
        <v>0.27</v>
      </c>
      <c r="I11505" s="15">
        <f>M11505-V11505</f>
        <v>0.39150000000000007</v>
      </c>
      <c r="J11505" s="14"/>
      <c r="K11505" s="13"/>
      <c r="L11505" s="9">
        <f>G11505*1.05</f>
        <v>0.66150000000000009</v>
      </c>
      <c r="M11505" s="11">
        <f>L11505-H11505</f>
        <v>0.39150000000000007</v>
      </c>
      <c r="N11505" s="11">
        <v>0</v>
      </c>
      <c r="P11505" s="9">
        <f>0.5*N11505/1000</f>
        <v>0</v>
      </c>
      <c r="Q11505" s="9">
        <f>P11505+O11505</f>
        <v>0</v>
      </c>
      <c r="R11505" s="11">
        <v>0</v>
      </c>
      <c r="T11505" s="9">
        <f>0.5*R11505</f>
        <v>0</v>
      </c>
      <c r="U11505" s="9">
        <f>T11505+S11505</f>
        <v>0</v>
      </c>
      <c r="V11505" s="9">
        <f>(Q11505+U11505)/(0.944*1000)</f>
        <v>0</v>
      </c>
    </row>
    <row r="11506" spans="1:22" x14ac:dyDescent="0.3">
      <c r="A11506" s="14">
        <v>11551</v>
      </c>
      <c r="B11506" s="14" t="s">
        <v>12312</v>
      </c>
      <c r="C11506" s="14" t="s">
        <v>13510</v>
      </c>
      <c r="D11506" s="14" t="s">
        <v>13504</v>
      </c>
      <c r="E11506" s="14" t="s">
        <v>13495</v>
      </c>
      <c r="F11506" s="14">
        <v>10</v>
      </c>
      <c r="G11506" s="14">
        <v>1.26</v>
      </c>
      <c r="H11506" s="15">
        <v>0.84199999999999997</v>
      </c>
      <c r="I11506" s="16" t="s">
        <v>13516</v>
      </c>
      <c r="J11506" s="14"/>
      <c r="K11506" s="13"/>
      <c r="L11506" s="9">
        <f>1.05*0.63</f>
        <v>0.66150000000000009</v>
      </c>
      <c r="M11506" s="11">
        <f>L11506-H11506</f>
        <v>-0.18049999999999988</v>
      </c>
      <c r="N11506" s="11">
        <v>0</v>
      </c>
      <c r="P11506" s="9">
        <f>0.5*N11506/1000</f>
        <v>0</v>
      </c>
      <c r="Q11506" s="9">
        <f>P11506+O11506</f>
        <v>0</v>
      </c>
      <c r="R11506" s="11">
        <v>0</v>
      </c>
      <c r="T11506" s="9">
        <f>0.5*R11506</f>
        <v>0</v>
      </c>
      <c r="U11506" s="9">
        <f>T11506+S11506</f>
        <v>0</v>
      </c>
      <c r="V11506" s="9">
        <f>(Q11506+U11506)/(0.944*1000)</f>
        <v>0</v>
      </c>
    </row>
    <row r="11507" spans="1:22" x14ac:dyDescent="0.3">
      <c r="A11507" s="14">
        <v>11552</v>
      </c>
      <c r="B11507" s="14" t="s">
        <v>951</v>
      </c>
      <c r="C11507" s="14" t="s">
        <v>13510</v>
      </c>
      <c r="D11507" s="14" t="s">
        <v>13504</v>
      </c>
      <c r="E11507" s="14" t="s">
        <v>13495</v>
      </c>
      <c r="F11507" s="14">
        <v>10</v>
      </c>
      <c r="G11507" s="14">
        <v>1.6E-2</v>
      </c>
      <c r="H11507" s="15">
        <v>2.2820000000000002E-3</v>
      </c>
      <c r="I11507" s="15">
        <f>M11507-V11507</f>
        <v>1.4518000000000003E-2</v>
      </c>
      <c r="J11507" s="14"/>
      <c r="K11507" s="13"/>
      <c r="L11507" s="9">
        <f>G11507*1.05</f>
        <v>1.6800000000000002E-2</v>
      </c>
      <c r="M11507" s="11">
        <f>L11507-H11507</f>
        <v>1.4518000000000003E-2</v>
      </c>
      <c r="N11507" s="11">
        <v>0</v>
      </c>
      <c r="P11507" s="9">
        <f>0.5*N11507/1000</f>
        <v>0</v>
      </c>
      <c r="Q11507" s="9">
        <f>P11507+O11507</f>
        <v>0</v>
      </c>
      <c r="R11507" s="11">
        <v>0</v>
      </c>
      <c r="T11507" s="9">
        <f>0.5*R11507</f>
        <v>0</v>
      </c>
      <c r="U11507" s="9">
        <f>T11507+S11507</f>
        <v>0</v>
      </c>
      <c r="V11507" s="9">
        <f>(Q11507+U11507)/(0.944*1000)</f>
        <v>0</v>
      </c>
    </row>
    <row r="11508" spans="1:22" x14ac:dyDescent="0.3">
      <c r="A11508" s="14">
        <v>11553</v>
      </c>
      <c r="B11508" s="14" t="s">
        <v>952</v>
      </c>
      <c r="C11508" s="14" t="s">
        <v>13510</v>
      </c>
      <c r="D11508" s="14" t="s">
        <v>13504</v>
      </c>
      <c r="E11508" s="14" t="s">
        <v>13495</v>
      </c>
      <c r="F11508" s="14">
        <v>10</v>
      </c>
      <c r="G11508" s="14">
        <v>0.1</v>
      </c>
      <c r="H11508" s="15">
        <v>3.9081999999999999E-2</v>
      </c>
      <c r="I11508" s="15">
        <f>M11508-V11508</f>
        <v>6.5918000000000004E-2</v>
      </c>
      <c r="J11508" s="14"/>
      <c r="K11508" s="13"/>
      <c r="L11508" s="9">
        <f>G11508*1.05</f>
        <v>0.10500000000000001</v>
      </c>
      <c r="M11508" s="11">
        <f>L11508-H11508</f>
        <v>6.5918000000000004E-2</v>
      </c>
      <c r="N11508" s="11">
        <v>0</v>
      </c>
      <c r="P11508" s="9">
        <f>0.5*N11508/1000</f>
        <v>0</v>
      </c>
      <c r="Q11508" s="9">
        <f>P11508+O11508</f>
        <v>0</v>
      </c>
      <c r="R11508" s="11">
        <v>0</v>
      </c>
      <c r="T11508" s="9">
        <f>0.5*R11508</f>
        <v>0</v>
      </c>
      <c r="U11508" s="9">
        <f>T11508+S11508</f>
        <v>0</v>
      </c>
      <c r="V11508" s="9">
        <f>(Q11508+U11508)/(0.944*1000)</f>
        <v>0</v>
      </c>
    </row>
    <row r="11509" spans="1:22" x14ac:dyDescent="0.3">
      <c r="A11509" s="14">
        <v>11554</v>
      </c>
      <c r="B11509" s="14" t="s">
        <v>953</v>
      </c>
      <c r="C11509" s="14" t="s">
        <v>13510</v>
      </c>
      <c r="D11509" s="14" t="s">
        <v>13504</v>
      </c>
      <c r="E11509" s="14" t="s">
        <v>13495</v>
      </c>
      <c r="F11509" s="14">
        <v>10</v>
      </c>
      <c r="G11509" s="14">
        <v>0.16</v>
      </c>
      <c r="H11509" s="15">
        <v>0</v>
      </c>
      <c r="I11509" s="15">
        <f>M11509-V11509</f>
        <v>0.16800000000000001</v>
      </c>
      <c r="J11509" s="14"/>
      <c r="K11509" s="13"/>
      <c r="L11509" s="9">
        <f>G11509*1.05</f>
        <v>0.16800000000000001</v>
      </c>
      <c r="M11509" s="11">
        <f>L11509-H11509</f>
        <v>0.16800000000000001</v>
      </c>
      <c r="N11509" s="11">
        <v>0</v>
      </c>
      <c r="P11509" s="9">
        <f>0.5*N11509/1000</f>
        <v>0</v>
      </c>
      <c r="Q11509" s="9">
        <f>P11509+O11509</f>
        <v>0</v>
      </c>
      <c r="R11509" s="11">
        <v>0</v>
      </c>
      <c r="T11509" s="9">
        <f>0.5*R11509</f>
        <v>0</v>
      </c>
      <c r="U11509" s="9">
        <f>T11509+S11509</f>
        <v>0</v>
      </c>
      <c r="V11509" s="9">
        <f>(Q11509+U11509)/(0.944*1000)</f>
        <v>0</v>
      </c>
    </row>
    <row r="11510" spans="1:22" x14ac:dyDescent="0.3">
      <c r="A11510" s="14">
        <v>11555</v>
      </c>
      <c r="B11510" s="14" t="s">
        <v>954</v>
      </c>
      <c r="C11510" s="14" t="s">
        <v>13510</v>
      </c>
      <c r="D11510" s="14" t="s">
        <v>13504</v>
      </c>
      <c r="E11510" s="14" t="s">
        <v>13495</v>
      </c>
      <c r="F11510" s="14">
        <v>10</v>
      </c>
      <c r="G11510" s="14">
        <v>0.8</v>
      </c>
      <c r="H11510" s="15">
        <v>0.45810099999999998</v>
      </c>
      <c r="I11510" s="16" t="s">
        <v>13516</v>
      </c>
      <c r="J11510" s="14"/>
      <c r="K11510" s="13"/>
      <c r="L11510" s="9">
        <f>1.05*0.4</f>
        <v>0.42000000000000004</v>
      </c>
      <c r="M11510" s="11">
        <f>L11510-H11510</f>
        <v>-3.810099999999994E-2</v>
      </c>
      <c r="N11510" s="11">
        <v>0</v>
      </c>
      <c r="P11510" s="9">
        <f>0.5*N11510/1000</f>
        <v>0</v>
      </c>
      <c r="Q11510" s="9">
        <f>P11510+O11510</f>
        <v>0</v>
      </c>
      <c r="R11510" s="11">
        <v>0</v>
      </c>
      <c r="T11510" s="9">
        <f>0.5*R11510</f>
        <v>0</v>
      </c>
      <c r="U11510" s="9">
        <f>T11510+S11510</f>
        <v>0</v>
      </c>
      <c r="V11510" s="9">
        <f>(Q11510+U11510)/(0.944*1000)</f>
        <v>0</v>
      </c>
    </row>
    <row r="11511" spans="1:22" x14ac:dyDescent="0.3">
      <c r="A11511" s="14">
        <v>11556</v>
      </c>
      <c r="B11511" s="14" t="s">
        <v>12313</v>
      </c>
      <c r="C11511" s="14" t="s">
        <v>13510</v>
      </c>
      <c r="D11511" s="14" t="s">
        <v>13504</v>
      </c>
      <c r="E11511" s="14" t="s">
        <v>13495</v>
      </c>
      <c r="F11511" s="14">
        <v>10</v>
      </c>
      <c r="G11511" s="14">
        <v>6.3E-2</v>
      </c>
      <c r="H11511" s="15">
        <v>3.1E-2</v>
      </c>
      <c r="I11511" s="15">
        <f>M11511-V11511</f>
        <v>3.5150000000000001E-2</v>
      </c>
      <c r="J11511" s="14"/>
      <c r="K11511" s="13"/>
      <c r="L11511" s="9">
        <f>G11511*1.05</f>
        <v>6.615E-2</v>
      </c>
      <c r="M11511" s="11">
        <f>L11511-H11511</f>
        <v>3.5150000000000001E-2</v>
      </c>
      <c r="N11511" s="11">
        <v>0</v>
      </c>
      <c r="P11511" s="9">
        <f>0.5*N11511/1000</f>
        <v>0</v>
      </c>
      <c r="Q11511" s="9">
        <f>P11511+O11511</f>
        <v>0</v>
      </c>
      <c r="R11511" s="11">
        <v>0</v>
      </c>
      <c r="T11511" s="9">
        <f>0.5*R11511</f>
        <v>0</v>
      </c>
      <c r="U11511" s="9">
        <f>T11511+S11511</f>
        <v>0</v>
      </c>
      <c r="V11511" s="9">
        <f>(Q11511+U11511)/(0.944*1000)</f>
        <v>0</v>
      </c>
    </row>
    <row r="11512" spans="1:22" x14ac:dyDescent="0.3">
      <c r="A11512" s="14">
        <v>11557</v>
      </c>
      <c r="B11512" s="14" t="s">
        <v>955</v>
      </c>
      <c r="C11512" s="14" t="s">
        <v>13510</v>
      </c>
      <c r="D11512" s="14" t="s">
        <v>13504</v>
      </c>
      <c r="E11512" s="14" t="s">
        <v>13495</v>
      </c>
      <c r="F11512" s="14">
        <v>10</v>
      </c>
      <c r="G11512" s="14">
        <v>2</v>
      </c>
      <c r="H11512" s="15">
        <v>0.57599999999999996</v>
      </c>
      <c r="I11512" s="15">
        <f>M11512-V11512</f>
        <v>0.47400000000000009</v>
      </c>
      <c r="J11512" s="14"/>
      <c r="K11512" s="13"/>
      <c r="L11512" s="9">
        <f>G11512/2*1.05</f>
        <v>1.05</v>
      </c>
      <c r="M11512" s="11">
        <f>L11512-H11512</f>
        <v>0.47400000000000009</v>
      </c>
      <c r="N11512" s="11">
        <v>0</v>
      </c>
      <c r="P11512" s="9">
        <f>0.5*N11512/1000</f>
        <v>0</v>
      </c>
      <c r="Q11512" s="9">
        <f>P11512+O11512</f>
        <v>0</v>
      </c>
      <c r="R11512" s="11">
        <v>0</v>
      </c>
      <c r="T11512" s="9">
        <f>0.5*R11512</f>
        <v>0</v>
      </c>
      <c r="U11512" s="9">
        <f>T11512+S11512</f>
        <v>0</v>
      </c>
      <c r="V11512" s="9">
        <f>(Q11512+U11512)/(0.944*1000)</f>
        <v>0</v>
      </c>
    </row>
    <row r="11513" spans="1:22" x14ac:dyDescent="0.3">
      <c r="A11513" s="14">
        <v>11558</v>
      </c>
      <c r="B11513" s="14" t="s">
        <v>956</v>
      </c>
      <c r="C11513" s="14" t="s">
        <v>13510</v>
      </c>
      <c r="D11513" s="14" t="s">
        <v>13504</v>
      </c>
      <c r="E11513" s="14" t="s">
        <v>13495</v>
      </c>
      <c r="F11513" s="14">
        <v>10</v>
      </c>
      <c r="G11513" s="14">
        <v>0.25</v>
      </c>
      <c r="H11513" s="15">
        <v>4.4269999999999926E-3</v>
      </c>
      <c r="I11513" s="15">
        <f>M11513-V11513</f>
        <v>0.258073</v>
      </c>
      <c r="J11513" s="14"/>
      <c r="K11513" s="13"/>
      <c r="L11513" s="9">
        <f>G11513*1.05</f>
        <v>0.26250000000000001</v>
      </c>
      <c r="M11513" s="11">
        <f>L11513-H11513</f>
        <v>0.258073</v>
      </c>
      <c r="N11513" s="11">
        <v>0</v>
      </c>
      <c r="P11513" s="9">
        <f>0.5*N11513/1000</f>
        <v>0</v>
      </c>
      <c r="Q11513" s="9">
        <f>P11513+O11513</f>
        <v>0</v>
      </c>
      <c r="R11513" s="11">
        <v>0</v>
      </c>
      <c r="T11513" s="9">
        <f>0.5*R11513</f>
        <v>0</v>
      </c>
      <c r="U11513" s="9">
        <f>T11513+S11513</f>
        <v>0</v>
      </c>
      <c r="V11513" s="9">
        <f>(Q11513+U11513)/(0.944*1000)</f>
        <v>0</v>
      </c>
    </row>
    <row r="11514" spans="1:22" x14ac:dyDescent="0.3">
      <c r="A11514" s="14">
        <v>11559</v>
      </c>
      <c r="B11514" s="14" t="s">
        <v>957</v>
      </c>
      <c r="C11514" s="14" t="s">
        <v>13510</v>
      </c>
      <c r="D11514" s="14" t="s">
        <v>13504</v>
      </c>
      <c r="E11514" s="14" t="s">
        <v>13495</v>
      </c>
      <c r="F11514" s="14">
        <v>10</v>
      </c>
      <c r="G11514" s="14">
        <v>2</v>
      </c>
      <c r="H11514" s="15">
        <v>1.000235</v>
      </c>
      <c r="I11514" s="15">
        <f>M11514-V11514</f>
        <v>4.9765000000000059E-2</v>
      </c>
      <c r="J11514" s="14"/>
      <c r="K11514" s="13"/>
      <c r="L11514" s="9">
        <f>G11514/2*1.05</f>
        <v>1.05</v>
      </c>
      <c r="M11514" s="11">
        <f>L11514-H11514</f>
        <v>4.9765000000000059E-2</v>
      </c>
      <c r="N11514" s="11">
        <v>0</v>
      </c>
      <c r="P11514" s="9">
        <f>0.5*N11514/1000</f>
        <v>0</v>
      </c>
      <c r="Q11514" s="9">
        <f>P11514+O11514</f>
        <v>0</v>
      </c>
      <c r="R11514" s="11">
        <v>0</v>
      </c>
      <c r="T11514" s="9">
        <f>0.5*R11514</f>
        <v>0</v>
      </c>
      <c r="U11514" s="9">
        <f>T11514+S11514</f>
        <v>0</v>
      </c>
      <c r="V11514" s="9">
        <f>(Q11514+U11514)/(0.944*1000)</f>
        <v>0</v>
      </c>
    </row>
    <row r="11515" spans="1:22" x14ac:dyDescent="0.3">
      <c r="A11515" s="14">
        <v>11560</v>
      </c>
      <c r="B11515" s="14" t="s">
        <v>12314</v>
      </c>
      <c r="C11515" s="14" t="s">
        <v>13510</v>
      </c>
      <c r="D11515" s="14" t="s">
        <v>13504</v>
      </c>
      <c r="E11515" s="14" t="s">
        <v>13495</v>
      </c>
      <c r="F11515" s="14">
        <v>10</v>
      </c>
      <c r="G11515" s="14">
        <v>2</v>
      </c>
      <c r="H11515" s="15">
        <v>0.41699999999999998</v>
      </c>
      <c r="I11515" s="15">
        <f>M11515-V11515</f>
        <v>0.63300000000000001</v>
      </c>
      <c r="J11515" s="14"/>
      <c r="K11515" s="13"/>
      <c r="L11515" s="9">
        <f>G11515/2*1.05</f>
        <v>1.05</v>
      </c>
      <c r="M11515" s="11">
        <f>L11515-H11515</f>
        <v>0.63300000000000001</v>
      </c>
      <c r="N11515" s="11">
        <v>0</v>
      </c>
      <c r="P11515" s="9">
        <f>0.5*N11515/1000</f>
        <v>0</v>
      </c>
      <c r="Q11515" s="9">
        <f>P11515+O11515</f>
        <v>0</v>
      </c>
      <c r="R11515" s="11">
        <v>0</v>
      </c>
      <c r="T11515" s="9">
        <f>0.5*R11515</f>
        <v>0</v>
      </c>
      <c r="U11515" s="9">
        <f>T11515+S11515</f>
        <v>0</v>
      </c>
      <c r="V11515" s="9">
        <f>(Q11515+U11515)/(0.944*1000)</f>
        <v>0</v>
      </c>
    </row>
    <row r="11516" spans="1:22" x14ac:dyDescent="0.3">
      <c r="A11516" s="14">
        <v>11561</v>
      </c>
      <c r="B11516" s="14" t="s">
        <v>12315</v>
      </c>
      <c r="C11516" s="14" t="s">
        <v>13510</v>
      </c>
      <c r="D11516" s="14" t="s">
        <v>13504</v>
      </c>
      <c r="E11516" s="14" t="s">
        <v>13495</v>
      </c>
      <c r="F11516" s="14">
        <v>10</v>
      </c>
      <c r="G11516" s="14">
        <v>2</v>
      </c>
      <c r="H11516" s="15">
        <v>0.51800000000000002</v>
      </c>
      <c r="I11516" s="15">
        <f>M11516-V11516</f>
        <v>0.53200000000000003</v>
      </c>
      <c r="J11516" s="14"/>
      <c r="K11516" s="13"/>
      <c r="L11516" s="9">
        <f>G11516/2*1.05</f>
        <v>1.05</v>
      </c>
      <c r="M11516" s="11">
        <f>L11516-H11516</f>
        <v>0.53200000000000003</v>
      </c>
      <c r="N11516" s="11">
        <v>0</v>
      </c>
      <c r="P11516" s="9">
        <f>0.5*N11516/1000</f>
        <v>0</v>
      </c>
      <c r="Q11516" s="9">
        <f>P11516+O11516</f>
        <v>0</v>
      </c>
      <c r="R11516" s="11">
        <v>0</v>
      </c>
      <c r="T11516" s="9">
        <f>0.5*R11516</f>
        <v>0</v>
      </c>
      <c r="U11516" s="9">
        <f>T11516+S11516</f>
        <v>0</v>
      </c>
      <c r="V11516" s="9">
        <f>(Q11516+U11516)/(0.944*1000)</f>
        <v>0</v>
      </c>
    </row>
    <row r="11517" spans="1:22" x14ac:dyDescent="0.3">
      <c r="A11517" s="14">
        <v>11562</v>
      </c>
      <c r="B11517" s="14" t="s">
        <v>958</v>
      </c>
      <c r="C11517" s="14" t="s">
        <v>13510</v>
      </c>
      <c r="D11517" s="14" t="s">
        <v>13504</v>
      </c>
      <c r="E11517" s="14" t="s">
        <v>13495</v>
      </c>
      <c r="F11517" s="14">
        <v>10</v>
      </c>
      <c r="G11517" s="14">
        <v>0.25</v>
      </c>
      <c r="H11517" s="15">
        <v>4.4127000000000006E-2</v>
      </c>
      <c r="I11517" s="15">
        <f>M11517-V11517</f>
        <v>0.21837300000000001</v>
      </c>
      <c r="J11517" s="14"/>
      <c r="K11517" s="13"/>
      <c r="L11517" s="9">
        <f>G11517*1.05</f>
        <v>0.26250000000000001</v>
      </c>
      <c r="M11517" s="11">
        <f>L11517-H11517</f>
        <v>0.21837300000000001</v>
      </c>
      <c r="N11517" s="11">
        <v>0</v>
      </c>
      <c r="P11517" s="9">
        <f>0.5*N11517/1000</f>
        <v>0</v>
      </c>
      <c r="Q11517" s="9">
        <f>P11517+O11517</f>
        <v>0</v>
      </c>
      <c r="R11517" s="11">
        <v>0</v>
      </c>
      <c r="T11517" s="9">
        <f>0.5*R11517</f>
        <v>0</v>
      </c>
      <c r="U11517" s="9">
        <f>T11517+S11517</f>
        <v>0</v>
      </c>
      <c r="V11517" s="9">
        <f>(Q11517+U11517)/(0.944*1000)</f>
        <v>0</v>
      </c>
    </row>
    <row r="11518" spans="1:22" x14ac:dyDescent="0.3">
      <c r="A11518" s="14">
        <v>11563</v>
      </c>
      <c r="B11518" s="14" t="s">
        <v>959</v>
      </c>
      <c r="C11518" s="14" t="s">
        <v>13510</v>
      </c>
      <c r="D11518" s="14" t="s">
        <v>13504</v>
      </c>
      <c r="E11518" s="14" t="s">
        <v>13495</v>
      </c>
      <c r="F11518" s="14">
        <v>10</v>
      </c>
      <c r="G11518" s="14">
        <v>6.3E-2</v>
      </c>
      <c r="H11518" s="15">
        <v>0</v>
      </c>
      <c r="I11518" s="15">
        <f>M11518-V11518</f>
        <v>6.615E-2</v>
      </c>
      <c r="J11518" s="14"/>
      <c r="K11518" s="13"/>
      <c r="L11518" s="9">
        <f>G11518*1.05</f>
        <v>6.615E-2</v>
      </c>
      <c r="M11518" s="11">
        <f>L11518-H11518</f>
        <v>6.615E-2</v>
      </c>
      <c r="N11518" s="11">
        <v>0</v>
      </c>
      <c r="P11518" s="9">
        <f>0.5*N11518/1000</f>
        <v>0</v>
      </c>
      <c r="Q11518" s="9">
        <f>P11518+O11518</f>
        <v>0</v>
      </c>
      <c r="R11518" s="11">
        <v>0</v>
      </c>
      <c r="S11518" s="9">
        <f>0.75*R11518/1000</f>
        <v>0</v>
      </c>
      <c r="T11518" s="9">
        <f>0.5*R11518</f>
        <v>0</v>
      </c>
      <c r="U11518" s="9">
        <f>T11518+S11518</f>
        <v>0</v>
      </c>
      <c r="V11518" s="9">
        <f>(Q11518+U11518)/(0.944*1000)</f>
        <v>0</v>
      </c>
    </row>
    <row r="11519" spans="1:22" x14ac:dyDescent="0.3">
      <c r="A11519" s="14">
        <v>11564</v>
      </c>
      <c r="B11519" s="14" t="s">
        <v>960</v>
      </c>
      <c r="C11519" s="14" t="s">
        <v>13510</v>
      </c>
      <c r="D11519" s="14" t="s">
        <v>13504</v>
      </c>
      <c r="E11519" s="14" t="s">
        <v>13495</v>
      </c>
      <c r="F11519" s="14">
        <v>10</v>
      </c>
      <c r="G11519" s="14">
        <v>6.3E-2</v>
      </c>
      <c r="H11519" s="15">
        <v>6.1310000000000002E-3</v>
      </c>
      <c r="I11519" s="15">
        <f>M11519-V11519</f>
        <v>6.0019000000000003E-2</v>
      </c>
      <c r="J11519" s="14"/>
      <c r="K11519" s="13"/>
      <c r="L11519" s="9">
        <f>G11519*1.05</f>
        <v>6.615E-2</v>
      </c>
      <c r="M11519" s="11">
        <f>L11519-H11519</f>
        <v>6.0019000000000003E-2</v>
      </c>
      <c r="N11519" s="11">
        <v>0</v>
      </c>
      <c r="P11519" s="9">
        <f>0.5*N11519/1000</f>
        <v>0</v>
      </c>
      <c r="Q11519" s="9">
        <f>P11519+O11519</f>
        <v>0</v>
      </c>
      <c r="R11519" s="11">
        <v>0</v>
      </c>
      <c r="T11519" s="9">
        <f>0.5*R11519</f>
        <v>0</v>
      </c>
      <c r="U11519" s="9">
        <f>T11519+S11519</f>
        <v>0</v>
      </c>
      <c r="V11519" s="9">
        <f>(Q11519+U11519)/(0.944*1000)</f>
        <v>0</v>
      </c>
    </row>
    <row r="11520" spans="1:22" x14ac:dyDescent="0.3">
      <c r="A11520" s="14">
        <v>11565</v>
      </c>
      <c r="B11520" s="14" t="s">
        <v>12316</v>
      </c>
      <c r="C11520" s="14" t="s">
        <v>13510</v>
      </c>
      <c r="D11520" s="14" t="s">
        <v>13504</v>
      </c>
      <c r="E11520" s="14" t="s">
        <v>13495</v>
      </c>
      <c r="F11520" s="14">
        <v>10</v>
      </c>
      <c r="G11520" s="14">
        <v>3.2</v>
      </c>
      <c r="H11520" s="15">
        <v>0.84399999999999997</v>
      </c>
      <c r="I11520" s="15">
        <f>M11520-V11520</f>
        <v>0.83600000000000019</v>
      </c>
      <c r="J11520" s="14"/>
      <c r="K11520" s="13"/>
      <c r="L11520" s="9">
        <f>G11520/2*1.05</f>
        <v>1.6800000000000002</v>
      </c>
      <c r="M11520" s="11">
        <f>L11520-H11520</f>
        <v>0.83600000000000019</v>
      </c>
      <c r="N11520" s="11">
        <v>0</v>
      </c>
      <c r="P11520" s="9">
        <f>0.5*N11520/1000</f>
        <v>0</v>
      </c>
      <c r="Q11520" s="9">
        <f>P11520+O11520</f>
        <v>0</v>
      </c>
      <c r="R11520" s="11">
        <v>0</v>
      </c>
      <c r="T11520" s="9">
        <f>0.5*R11520</f>
        <v>0</v>
      </c>
      <c r="U11520" s="9">
        <f>T11520+S11520</f>
        <v>0</v>
      </c>
      <c r="V11520" s="9">
        <f>(Q11520+U11520)/(0.944*1000)</f>
        <v>0</v>
      </c>
    </row>
    <row r="11521" spans="1:22" x14ac:dyDescent="0.3">
      <c r="A11521" s="14">
        <v>11566</v>
      </c>
      <c r="B11521" s="14" t="s">
        <v>961</v>
      </c>
      <c r="C11521" s="14" t="s">
        <v>13510</v>
      </c>
      <c r="D11521" s="14" t="s">
        <v>13504</v>
      </c>
      <c r="E11521" s="14" t="s">
        <v>13495</v>
      </c>
      <c r="F11521" s="14">
        <v>10</v>
      </c>
      <c r="G11521" s="14">
        <v>0.4</v>
      </c>
      <c r="H11521" s="15">
        <v>1.3716999999999984E-2</v>
      </c>
      <c r="I11521" s="15">
        <f>M11521-V11521</f>
        <v>0.40628300000000006</v>
      </c>
      <c r="J11521" s="14"/>
      <c r="K11521" s="13"/>
      <c r="L11521" s="9">
        <f>G11521*1.05</f>
        <v>0.42000000000000004</v>
      </c>
      <c r="M11521" s="11">
        <f>L11521-H11521</f>
        <v>0.40628300000000006</v>
      </c>
      <c r="N11521" s="11">
        <v>0</v>
      </c>
      <c r="P11521" s="9">
        <f>0.5*N11521/1000</f>
        <v>0</v>
      </c>
      <c r="Q11521" s="9">
        <f>P11521+O11521</f>
        <v>0</v>
      </c>
      <c r="R11521" s="11">
        <v>0</v>
      </c>
      <c r="T11521" s="9">
        <f>0.5*R11521</f>
        <v>0</v>
      </c>
      <c r="U11521" s="9">
        <f>T11521+S11521</f>
        <v>0</v>
      </c>
      <c r="V11521" s="9">
        <f>(Q11521+U11521)/(0.944*1000)</f>
        <v>0</v>
      </c>
    </row>
    <row r="11522" spans="1:22" x14ac:dyDescent="0.3">
      <c r="A11522" s="14">
        <v>11567</v>
      </c>
      <c r="B11522" s="14" t="s">
        <v>962</v>
      </c>
      <c r="C11522" s="14" t="s">
        <v>13510</v>
      </c>
      <c r="D11522" s="14" t="s">
        <v>13504</v>
      </c>
      <c r="E11522" s="14" t="s">
        <v>13495</v>
      </c>
      <c r="F11522" s="14">
        <v>10</v>
      </c>
      <c r="G11522" s="14">
        <v>0.4</v>
      </c>
      <c r="H11522" s="15">
        <v>2.8634000000000014E-2</v>
      </c>
      <c r="I11522" s="15">
        <f>M11522-V11522</f>
        <v>0.39136600000000005</v>
      </c>
      <c r="J11522" s="14"/>
      <c r="K11522" s="13"/>
      <c r="L11522" s="9">
        <f>G11522*1.05</f>
        <v>0.42000000000000004</v>
      </c>
      <c r="M11522" s="11">
        <f>L11522-H11522</f>
        <v>0.39136600000000005</v>
      </c>
      <c r="N11522" s="11">
        <v>0</v>
      </c>
      <c r="P11522" s="9">
        <f>0.5*N11522/1000</f>
        <v>0</v>
      </c>
      <c r="Q11522" s="9">
        <f>P11522+O11522</f>
        <v>0</v>
      </c>
      <c r="R11522" s="11">
        <v>0</v>
      </c>
      <c r="T11522" s="9">
        <f>0.5*R11522</f>
        <v>0</v>
      </c>
      <c r="U11522" s="9">
        <f>T11522+S11522</f>
        <v>0</v>
      </c>
      <c r="V11522" s="9">
        <f>(Q11522+U11522)/(0.944*1000)</f>
        <v>0</v>
      </c>
    </row>
    <row r="11523" spans="1:22" x14ac:dyDescent="0.3">
      <c r="A11523" s="14">
        <v>11568</v>
      </c>
      <c r="B11523" s="14" t="s">
        <v>963</v>
      </c>
      <c r="C11523" s="14" t="s">
        <v>13510</v>
      </c>
      <c r="D11523" s="14" t="s">
        <v>13504</v>
      </c>
      <c r="E11523" s="14" t="s">
        <v>13495</v>
      </c>
      <c r="F11523" s="14">
        <v>10</v>
      </c>
      <c r="G11523" s="14">
        <v>6.3E-2</v>
      </c>
      <c r="H11523" s="15">
        <v>7.9140000000000009E-3</v>
      </c>
      <c r="I11523" s="15">
        <f>M11523-V11523</f>
        <v>5.8235999999999996E-2</v>
      </c>
      <c r="J11523" s="14"/>
      <c r="K11523" s="13"/>
      <c r="L11523" s="9">
        <f>G11523*1.05</f>
        <v>6.615E-2</v>
      </c>
      <c r="M11523" s="11">
        <f>L11523-H11523</f>
        <v>5.8235999999999996E-2</v>
      </c>
      <c r="N11523" s="11">
        <v>0</v>
      </c>
      <c r="P11523" s="9">
        <f>0.5*N11523/1000</f>
        <v>0</v>
      </c>
      <c r="Q11523" s="9">
        <f>P11523+O11523</f>
        <v>0</v>
      </c>
      <c r="R11523" s="11">
        <v>0</v>
      </c>
      <c r="T11523" s="9">
        <f>0.5*R11523</f>
        <v>0</v>
      </c>
      <c r="U11523" s="9">
        <f>T11523+S11523</f>
        <v>0</v>
      </c>
      <c r="V11523" s="9">
        <f>(Q11523+U11523)/(0.944*1000)</f>
        <v>0</v>
      </c>
    </row>
    <row r="11524" spans="1:22" x14ac:dyDescent="0.3">
      <c r="A11524" s="14">
        <v>11569</v>
      </c>
      <c r="B11524" s="14" t="s">
        <v>12317</v>
      </c>
      <c r="C11524" s="14" t="s">
        <v>13510</v>
      </c>
      <c r="D11524" s="14" t="s">
        <v>13504</v>
      </c>
      <c r="E11524" s="14" t="s">
        <v>13495</v>
      </c>
      <c r="F11524" s="14">
        <v>10</v>
      </c>
      <c r="G11524" s="14">
        <v>0.25</v>
      </c>
      <c r="H11524" s="15">
        <v>1.4274E-2</v>
      </c>
      <c r="I11524" s="15">
        <f>M11524-V11524</f>
        <v>0.24081074576271186</v>
      </c>
      <c r="J11524" s="14"/>
      <c r="K11524" s="13"/>
      <c r="L11524" s="9">
        <f>G11524*1.05</f>
        <v>0.26250000000000001</v>
      </c>
      <c r="M11524" s="11">
        <f>L11524-H11524</f>
        <v>0.248226</v>
      </c>
      <c r="N11524" s="11">
        <v>0</v>
      </c>
      <c r="P11524" s="9">
        <f>0.5*N11524/1000</f>
        <v>0</v>
      </c>
      <c r="Q11524" s="9">
        <f>P11524+O11524</f>
        <v>0</v>
      </c>
      <c r="R11524" s="11">
        <v>14</v>
      </c>
      <c r="T11524" s="9">
        <f>0.5*R11524</f>
        <v>7</v>
      </c>
      <c r="U11524" s="9">
        <f>T11524+S11524</f>
        <v>7</v>
      </c>
      <c r="V11524" s="9">
        <f>(Q11524+U11524)/(0.944*1000)</f>
        <v>7.4152542372881358E-3</v>
      </c>
    </row>
    <row r="11525" spans="1:22" x14ac:dyDescent="0.3">
      <c r="A11525" s="14">
        <v>11570</v>
      </c>
      <c r="B11525" s="14" t="s">
        <v>12318</v>
      </c>
      <c r="C11525" s="14" t="s">
        <v>13510</v>
      </c>
      <c r="D11525" s="14" t="s">
        <v>13504</v>
      </c>
      <c r="E11525" s="14" t="s">
        <v>13495</v>
      </c>
      <c r="F11525" s="14">
        <v>10</v>
      </c>
      <c r="G11525" s="14">
        <v>0.16</v>
      </c>
      <c r="H11525" s="15">
        <v>0</v>
      </c>
      <c r="I11525" s="15">
        <f>M11525-V11525</f>
        <v>0.16800000000000001</v>
      </c>
      <c r="J11525" s="14"/>
      <c r="K11525" s="13"/>
      <c r="L11525" s="9">
        <f>G11525*1.05</f>
        <v>0.16800000000000001</v>
      </c>
      <c r="M11525" s="11">
        <f>L11525-H11525</f>
        <v>0.16800000000000001</v>
      </c>
      <c r="N11525" s="11">
        <v>0</v>
      </c>
      <c r="P11525" s="9">
        <f>0.5*N11525/1000</f>
        <v>0</v>
      </c>
      <c r="Q11525" s="9">
        <f>P11525+O11525</f>
        <v>0</v>
      </c>
      <c r="R11525" s="11">
        <v>0</v>
      </c>
      <c r="T11525" s="9">
        <f>0.5*R11525</f>
        <v>0</v>
      </c>
      <c r="U11525" s="9">
        <f>T11525+S11525</f>
        <v>0</v>
      </c>
      <c r="V11525" s="9">
        <f>(Q11525+U11525)/(0.944*1000)</f>
        <v>0</v>
      </c>
    </row>
    <row r="11526" spans="1:22" x14ac:dyDescent="0.3">
      <c r="A11526" s="14">
        <v>11571</v>
      </c>
      <c r="B11526" s="14" t="s">
        <v>12319</v>
      </c>
      <c r="C11526" s="14" t="s">
        <v>13510</v>
      </c>
      <c r="D11526" s="14" t="s">
        <v>13504</v>
      </c>
      <c r="E11526" s="14" t="s">
        <v>13495</v>
      </c>
      <c r="F11526" s="14">
        <v>10</v>
      </c>
      <c r="G11526" s="14">
        <v>0.25</v>
      </c>
      <c r="H11526" s="15">
        <v>8.4000000000000005E-2</v>
      </c>
      <c r="I11526" s="15">
        <f>M11526-V11526</f>
        <v>0.13559745762711864</v>
      </c>
      <c r="J11526" s="14"/>
      <c r="K11526" s="13"/>
      <c r="L11526" s="9">
        <f>G11526*1.05</f>
        <v>0.26250000000000001</v>
      </c>
      <c r="M11526" s="11">
        <f>L11526-H11526</f>
        <v>0.17849999999999999</v>
      </c>
      <c r="N11526" s="11">
        <v>0</v>
      </c>
      <c r="P11526" s="9">
        <f>0.5*N11526/1000</f>
        <v>0</v>
      </c>
      <c r="Q11526" s="9">
        <f>P11526+O11526</f>
        <v>0</v>
      </c>
      <c r="R11526" s="11">
        <v>54</v>
      </c>
      <c r="S11526" s="9">
        <f>0.75*R11526</f>
        <v>40.5</v>
      </c>
      <c r="U11526" s="9">
        <f>T11526+S11526</f>
        <v>40.5</v>
      </c>
      <c r="V11526" s="9">
        <f>(Q11526+U11526)/(0.944*1000)</f>
        <v>4.2902542372881353E-2</v>
      </c>
    </row>
    <row r="11527" spans="1:22" x14ac:dyDescent="0.3">
      <c r="A11527" s="14">
        <v>11572</v>
      </c>
      <c r="B11527" s="14" t="s">
        <v>12320</v>
      </c>
      <c r="C11527" s="14" t="s">
        <v>13510</v>
      </c>
      <c r="D11527" s="14" t="s">
        <v>13504</v>
      </c>
      <c r="E11527" s="14" t="s">
        <v>13495</v>
      </c>
      <c r="F11527" s="14">
        <v>10</v>
      </c>
      <c r="G11527" s="14">
        <v>0.16</v>
      </c>
      <c r="H11527" s="15">
        <v>1.9664999999999992E-2</v>
      </c>
      <c r="I11527" s="15">
        <f>M11527-V11527</f>
        <v>0.14833500000000002</v>
      </c>
      <c r="J11527" s="14"/>
      <c r="K11527" s="13"/>
      <c r="L11527" s="9">
        <f>G11527*1.05</f>
        <v>0.16800000000000001</v>
      </c>
      <c r="M11527" s="11">
        <f>L11527-H11527</f>
        <v>0.14833500000000002</v>
      </c>
      <c r="N11527" s="11">
        <v>0</v>
      </c>
      <c r="P11527" s="9">
        <f>0.5*N11527/1000</f>
        <v>0</v>
      </c>
      <c r="Q11527" s="9">
        <f>P11527+O11527</f>
        <v>0</v>
      </c>
      <c r="R11527" s="11">
        <v>0</v>
      </c>
      <c r="T11527" s="9">
        <f>0.5*R11527</f>
        <v>0</v>
      </c>
      <c r="U11527" s="9">
        <f>T11527+S11527</f>
        <v>0</v>
      </c>
      <c r="V11527" s="9">
        <f>(Q11527+U11527)/(0.944*1000)</f>
        <v>0</v>
      </c>
    </row>
    <row r="11528" spans="1:22" x14ac:dyDescent="0.3">
      <c r="A11528" s="14">
        <v>11573</v>
      </c>
      <c r="B11528" s="14" t="s">
        <v>12321</v>
      </c>
      <c r="C11528" s="14" t="s">
        <v>13510</v>
      </c>
      <c r="D11528" s="14" t="s">
        <v>13504</v>
      </c>
      <c r="E11528" s="14" t="s">
        <v>13495</v>
      </c>
      <c r="F11528" s="14">
        <v>10</v>
      </c>
      <c r="G11528" s="14">
        <v>0.4</v>
      </c>
      <c r="H11528" s="15">
        <v>9.2099999999999225E-4</v>
      </c>
      <c r="I11528" s="15">
        <f>M11528-V11528</f>
        <v>0.41907900000000003</v>
      </c>
      <c r="J11528" s="14"/>
      <c r="K11528" s="13"/>
      <c r="L11528" s="9">
        <f>G11528*1.05</f>
        <v>0.42000000000000004</v>
      </c>
      <c r="M11528" s="11">
        <f>L11528-H11528</f>
        <v>0.41907900000000003</v>
      </c>
      <c r="N11528" s="11">
        <v>0</v>
      </c>
      <c r="P11528" s="9">
        <f>0.5*N11528/1000</f>
        <v>0</v>
      </c>
      <c r="Q11528" s="9">
        <f>P11528+O11528</f>
        <v>0</v>
      </c>
      <c r="R11528" s="11">
        <v>0</v>
      </c>
      <c r="T11528" s="9">
        <f>0.5*R11528</f>
        <v>0</v>
      </c>
      <c r="U11528" s="9">
        <f>T11528+S11528</f>
        <v>0</v>
      </c>
      <c r="V11528" s="9">
        <f>(Q11528+U11528)/(0.944*1000)</f>
        <v>0</v>
      </c>
    </row>
    <row r="11529" spans="1:22" x14ac:dyDescent="0.3">
      <c r="A11529" s="14">
        <v>11574</v>
      </c>
      <c r="B11529" s="14" t="s">
        <v>12322</v>
      </c>
      <c r="C11529" s="14" t="s">
        <v>13510</v>
      </c>
      <c r="D11529" s="14" t="s">
        <v>13504</v>
      </c>
      <c r="E11529" s="14" t="s">
        <v>13495</v>
      </c>
      <c r="F11529" s="14">
        <v>10</v>
      </c>
      <c r="G11529" s="14">
        <v>0.16</v>
      </c>
      <c r="H11529" s="15">
        <v>5.0999999999999997E-2</v>
      </c>
      <c r="I11529" s="15">
        <f>M11529-V11529</f>
        <v>2.8811440677966121E-2</v>
      </c>
      <c r="J11529" s="14"/>
      <c r="K11529" s="13"/>
      <c r="L11529" s="9">
        <f>G11529*1.05</f>
        <v>0.16800000000000001</v>
      </c>
      <c r="M11529" s="11">
        <f>L11529-H11529</f>
        <v>0.11700000000000002</v>
      </c>
      <c r="N11529" s="11">
        <v>0</v>
      </c>
      <c r="P11529" s="9">
        <f>0.5*N11529/1000</f>
        <v>0</v>
      </c>
      <c r="Q11529" s="9">
        <f>P11529+O11529</f>
        <v>0</v>
      </c>
      <c r="R11529" s="11">
        <v>111</v>
      </c>
      <c r="S11529" s="9">
        <f>0.75*R11529</f>
        <v>83.25</v>
      </c>
      <c r="U11529" s="9">
        <f>T11529+S11529</f>
        <v>83.25</v>
      </c>
      <c r="V11529" s="9">
        <f>(Q11529+U11529)/(0.944*1000)</f>
        <v>8.8188559322033899E-2</v>
      </c>
    </row>
    <row r="11530" spans="1:22" x14ac:dyDescent="0.3">
      <c r="A11530" s="14">
        <v>11575</v>
      </c>
      <c r="B11530" s="14" t="s">
        <v>964</v>
      </c>
      <c r="C11530" s="14" t="s">
        <v>13510</v>
      </c>
      <c r="D11530" s="14" t="s">
        <v>13504</v>
      </c>
      <c r="E11530" s="14" t="s">
        <v>13495</v>
      </c>
      <c r="F11530" s="14">
        <v>10</v>
      </c>
      <c r="G11530" s="14">
        <v>0.16</v>
      </c>
      <c r="H11530" s="15">
        <v>2.5543000000000007E-2</v>
      </c>
      <c r="I11530" s="15">
        <f>M11530-V11530</f>
        <v>0.142457</v>
      </c>
      <c r="J11530" s="14"/>
      <c r="K11530" s="13"/>
      <c r="L11530" s="9">
        <f>G11530*1.05</f>
        <v>0.16800000000000001</v>
      </c>
      <c r="M11530" s="11">
        <f>L11530-H11530</f>
        <v>0.142457</v>
      </c>
      <c r="N11530" s="11">
        <v>0</v>
      </c>
      <c r="P11530" s="9">
        <f>0.5*N11530/1000</f>
        <v>0</v>
      </c>
      <c r="Q11530" s="9">
        <f>P11530+O11530</f>
        <v>0</v>
      </c>
      <c r="R11530" s="11">
        <v>0</v>
      </c>
      <c r="T11530" s="9">
        <f>0.5*R11530</f>
        <v>0</v>
      </c>
      <c r="U11530" s="9">
        <f>T11530+S11530</f>
        <v>0</v>
      </c>
      <c r="V11530" s="9">
        <f>(Q11530+U11530)/(0.944*1000)</f>
        <v>0</v>
      </c>
    </row>
    <row r="11531" spans="1:22" x14ac:dyDescent="0.3">
      <c r="A11531" s="14">
        <v>11576</v>
      </c>
      <c r="B11531" s="14" t="s">
        <v>965</v>
      </c>
      <c r="C11531" s="14" t="s">
        <v>13510</v>
      </c>
      <c r="D11531" s="14" t="s">
        <v>13504</v>
      </c>
      <c r="E11531" s="14" t="s">
        <v>13495</v>
      </c>
      <c r="F11531" s="14">
        <v>10</v>
      </c>
      <c r="G11531" s="14">
        <v>0.16</v>
      </c>
      <c r="H11531" s="15">
        <v>2.9701303370786518E-2</v>
      </c>
      <c r="I11531" s="15">
        <f>M11531-V11531</f>
        <v>0.12209106951056942</v>
      </c>
      <c r="J11531" s="14"/>
      <c r="K11531" s="13"/>
      <c r="L11531" s="9">
        <f>G11531*1.05</f>
        <v>0.16800000000000001</v>
      </c>
      <c r="M11531" s="11">
        <f>L11531-H11531</f>
        <v>0.13829869662921349</v>
      </c>
      <c r="N11531" s="11">
        <v>20.399999999999999</v>
      </c>
      <c r="O11531" s="9">
        <f>0.75*N11531</f>
        <v>15.299999999999999</v>
      </c>
      <c r="Q11531" s="9">
        <f>P11531+O11531</f>
        <v>15.299999999999999</v>
      </c>
      <c r="R11531" s="11">
        <v>0</v>
      </c>
      <c r="T11531" s="9">
        <f>0.5*R11531</f>
        <v>0</v>
      </c>
      <c r="U11531" s="9">
        <f>T11531+S11531</f>
        <v>0</v>
      </c>
      <c r="V11531" s="9">
        <f>(Q11531+U11531)/(0.944*1000)</f>
        <v>1.6207627118644066E-2</v>
      </c>
    </row>
    <row r="11532" spans="1:22" x14ac:dyDescent="0.3">
      <c r="A11532" s="14">
        <v>11577</v>
      </c>
      <c r="B11532" s="14" t="s">
        <v>966</v>
      </c>
      <c r="C11532" s="14" t="s">
        <v>13510</v>
      </c>
      <c r="D11532" s="14" t="s">
        <v>13504</v>
      </c>
      <c r="E11532" s="14" t="s">
        <v>13495</v>
      </c>
      <c r="F11532" s="14">
        <v>10</v>
      </c>
      <c r="G11532" s="14">
        <v>0.25</v>
      </c>
      <c r="H11532" s="15">
        <v>1.2610000000000014E-2</v>
      </c>
      <c r="I11532" s="15">
        <f>M11532-V11532</f>
        <v>0.24989</v>
      </c>
      <c r="J11532" s="14"/>
      <c r="K11532" s="13"/>
      <c r="L11532" s="9">
        <f>G11532*1.05</f>
        <v>0.26250000000000001</v>
      </c>
      <c r="M11532" s="11">
        <f>L11532-H11532</f>
        <v>0.24989</v>
      </c>
      <c r="N11532" s="11">
        <v>0</v>
      </c>
      <c r="P11532" s="9">
        <f>0.5*N11532/1000</f>
        <v>0</v>
      </c>
      <c r="Q11532" s="9">
        <f>P11532+O11532</f>
        <v>0</v>
      </c>
      <c r="R11532" s="11">
        <v>0</v>
      </c>
      <c r="T11532" s="9">
        <f>0.5*R11532</f>
        <v>0</v>
      </c>
      <c r="U11532" s="9">
        <f>T11532+S11532</f>
        <v>0</v>
      </c>
      <c r="V11532" s="9">
        <f>(Q11532+U11532)/(0.944*1000)</f>
        <v>0</v>
      </c>
    </row>
    <row r="11533" spans="1:22" x14ac:dyDescent="0.3">
      <c r="A11533" s="14">
        <v>11578</v>
      </c>
      <c r="B11533" s="14" t="s">
        <v>12323</v>
      </c>
      <c r="C11533" s="14" t="s">
        <v>13510</v>
      </c>
      <c r="D11533" s="14" t="s">
        <v>13504</v>
      </c>
      <c r="E11533" s="14" t="s">
        <v>13495</v>
      </c>
      <c r="F11533" s="14">
        <v>10</v>
      </c>
      <c r="G11533" s="14">
        <v>0.16</v>
      </c>
      <c r="H11533" s="15">
        <v>7.2999999999999995E-2</v>
      </c>
      <c r="I11533" s="15">
        <f>M11533-V11533</f>
        <v>8.7055084745762734E-2</v>
      </c>
      <c r="J11533" s="14"/>
      <c r="K11533" s="13"/>
      <c r="L11533" s="9">
        <f>G11533*1.05</f>
        <v>0.16800000000000001</v>
      </c>
      <c r="M11533" s="11">
        <f>L11533-H11533</f>
        <v>9.5000000000000015E-2</v>
      </c>
      <c r="N11533" s="11">
        <v>0</v>
      </c>
      <c r="P11533" s="9">
        <f>0.5*N11533/1000</f>
        <v>0</v>
      </c>
      <c r="Q11533" s="9">
        <f>P11533+O11533</f>
        <v>0</v>
      </c>
      <c r="R11533" s="11">
        <v>15</v>
      </c>
      <c r="T11533" s="9">
        <f>0.5*R11533</f>
        <v>7.5</v>
      </c>
      <c r="U11533" s="9">
        <f>T11533+S11533</f>
        <v>7.5</v>
      </c>
      <c r="V11533" s="9">
        <f>(Q11533+U11533)/(0.944*1000)</f>
        <v>7.9449152542372878E-3</v>
      </c>
    </row>
    <row r="11534" spans="1:22" x14ac:dyDescent="0.3">
      <c r="A11534" s="14">
        <v>11579</v>
      </c>
      <c r="B11534" s="14" t="s">
        <v>967</v>
      </c>
      <c r="C11534" s="14" t="s">
        <v>13510</v>
      </c>
      <c r="D11534" s="14" t="s">
        <v>13504</v>
      </c>
      <c r="E11534" s="14" t="s">
        <v>13495</v>
      </c>
      <c r="F11534" s="14">
        <v>10</v>
      </c>
      <c r="G11534" s="14">
        <v>0.16</v>
      </c>
      <c r="H11534" s="15">
        <v>1.7961999999999988E-2</v>
      </c>
      <c r="I11534" s="15">
        <f>M11534-V11534</f>
        <v>0.12222814830508477</v>
      </c>
      <c r="J11534" s="14"/>
      <c r="K11534" s="13"/>
      <c r="L11534" s="9">
        <f>G11534*1.05</f>
        <v>0.16800000000000001</v>
      </c>
      <c r="M11534" s="11">
        <f>L11534-H11534</f>
        <v>0.15003800000000003</v>
      </c>
      <c r="N11534" s="11">
        <v>5</v>
      </c>
      <c r="P11534" s="9">
        <f>0.5*N11534/1000</f>
        <v>2.5000000000000001E-3</v>
      </c>
      <c r="Q11534" s="9">
        <f>P11534+O11534</f>
        <v>2.5000000000000001E-3</v>
      </c>
      <c r="R11534" s="11">
        <v>35</v>
      </c>
      <c r="S11534" s="9">
        <f>0.75*R11534</f>
        <v>26.25</v>
      </c>
      <c r="U11534" s="9">
        <f>T11534+S11534</f>
        <v>26.25</v>
      </c>
      <c r="V11534" s="9">
        <f>(Q11534+U11534)/(0.944*1000)</f>
        <v>2.7809851694915257E-2</v>
      </c>
    </row>
    <row r="11535" spans="1:22" x14ac:dyDescent="0.3">
      <c r="A11535" s="14">
        <v>11580</v>
      </c>
      <c r="B11535" s="14" t="s">
        <v>968</v>
      </c>
      <c r="C11535" s="14" t="s">
        <v>13510</v>
      </c>
      <c r="D11535" s="14" t="s">
        <v>13504</v>
      </c>
      <c r="E11535" s="14" t="s">
        <v>13495</v>
      </c>
      <c r="F11535" s="14">
        <v>10</v>
      </c>
      <c r="G11535" s="14">
        <v>6.3E-2</v>
      </c>
      <c r="H11535" s="15">
        <v>1.0269500000000001E-2</v>
      </c>
      <c r="I11535" s="15">
        <f>M11535-V11535</f>
        <v>4.7930288135593219E-2</v>
      </c>
      <c r="J11535" s="14"/>
      <c r="K11535" s="13"/>
      <c r="L11535" s="9">
        <f>G11535*1.05</f>
        <v>6.615E-2</v>
      </c>
      <c r="M11535" s="11">
        <f>L11535-H11535</f>
        <v>5.58805E-2</v>
      </c>
      <c r="N11535" s="11">
        <v>10</v>
      </c>
      <c r="P11535" s="9">
        <f>0.5*N11535/1000</f>
        <v>5.0000000000000001E-3</v>
      </c>
      <c r="Q11535" s="9">
        <f>P11535+O11535</f>
        <v>5.0000000000000001E-3</v>
      </c>
      <c r="R11535" s="11">
        <v>15</v>
      </c>
      <c r="T11535" s="9">
        <f>0.5*R11535</f>
        <v>7.5</v>
      </c>
      <c r="U11535" s="9">
        <f>T11535+S11535</f>
        <v>7.5</v>
      </c>
      <c r="V11535" s="9">
        <f>(Q11535+U11535)/(0.944*1000)</f>
        <v>7.9502118644067792E-3</v>
      </c>
    </row>
    <row r="11536" spans="1:22" x14ac:dyDescent="0.3">
      <c r="A11536" s="14">
        <v>11581</v>
      </c>
      <c r="B11536" s="14" t="s">
        <v>12324</v>
      </c>
      <c r="C11536" s="14" t="s">
        <v>13510</v>
      </c>
      <c r="D11536" s="14" t="s">
        <v>13504</v>
      </c>
      <c r="E11536" s="14" t="s">
        <v>13495</v>
      </c>
      <c r="F11536" s="14">
        <v>10</v>
      </c>
      <c r="G11536" s="14">
        <v>6.3E-2</v>
      </c>
      <c r="H11536" s="15">
        <v>1.8500000000000014E-3</v>
      </c>
      <c r="I11536" s="15">
        <f>M11536-V11536</f>
        <v>4.443506355932203E-2</v>
      </c>
      <c r="J11536" s="14"/>
      <c r="K11536" s="13"/>
      <c r="L11536" s="9">
        <f>G11536*1.05</f>
        <v>6.615E-2</v>
      </c>
      <c r="M11536" s="11">
        <f>L11536-H11536</f>
        <v>6.4299999999999996E-2</v>
      </c>
      <c r="N11536" s="11">
        <v>5</v>
      </c>
      <c r="P11536" s="9">
        <f>0.5*N11536/1000</f>
        <v>2.5000000000000001E-3</v>
      </c>
      <c r="Q11536" s="9">
        <f>P11536+O11536</f>
        <v>2.5000000000000001E-3</v>
      </c>
      <c r="R11536" s="11">
        <v>25</v>
      </c>
      <c r="S11536" s="9">
        <f>0.75*R11536</f>
        <v>18.75</v>
      </c>
      <c r="U11536" s="9">
        <f>T11536+S11536</f>
        <v>18.75</v>
      </c>
      <c r="V11536" s="9">
        <f>(Q11536+U11536)/(0.944*1000)</f>
        <v>1.9864936440677966E-2</v>
      </c>
    </row>
    <row r="11537" spans="1:22" x14ac:dyDescent="0.3">
      <c r="A11537" s="14">
        <v>11582</v>
      </c>
      <c r="B11537" s="14" t="s">
        <v>12325</v>
      </c>
      <c r="C11537" s="14" t="s">
        <v>13510</v>
      </c>
      <c r="D11537" s="14" t="s">
        <v>13504</v>
      </c>
      <c r="E11537" s="14" t="s">
        <v>13495</v>
      </c>
      <c r="F11537" s="14">
        <v>10</v>
      </c>
      <c r="G11537" s="14">
        <v>0.25</v>
      </c>
      <c r="H11537" s="15">
        <v>2.0843999999999994E-2</v>
      </c>
      <c r="I11537" s="15">
        <f>M11537-V11537</f>
        <v>0.24165600000000001</v>
      </c>
      <c r="J11537" s="14"/>
      <c r="K11537" s="13"/>
      <c r="L11537" s="9">
        <f>G11537*1.05</f>
        <v>0.26250000000000001</v>
      </c>
      <c r="M11537" s="11">
        <f>L11537-H11537</f>
        <v>0.24165600000000001</v>
      </c>
      <c r="N11537" s="11">
        <v>0</v>
      </c>
      <c r="P11537" s="9">
        <f>0.5*N11537/1000</f>
        <v>0</v>
      </c>
      <c r="Q11537" s="9">
        <f>P11537+O11537</f>
        <v>0</v>
      </c>
      <c r="R11537" s="11">
        <v>0</v>
      </c>
      <c r="T11537" s="9">
        <f>0.5*R11537</f>
        <v>0</v>
      </c>
      <c r="U11537" s="9">
        <f>T11537+S11537</f>
        <v>0</v>
      </c>
      <c r="V11537" s="9">
        <f>(Q11537+U11537)/(0.944*1000)</f>
        <v>0</v>
      </c>
    </row>
    <row r="11538" spans="1:22" x14ac:dyDescent="0.3">
      <c r="A11538" s="14">
        <v>11583</v>
      </c>
      <c r="B11538" s="14" t="s">
        <v>12326</v>
      </c>
      <c r="C11538" s="14" t="s">
        <v>13510</v>
      </c>
      <c r="D11538" s="14" t="s">
        <v>13504</v>
      </c>
      <c r="E11538" s="14" t="s">
        <v>13495</v>
      </c>
      <c r="F11538" s="14">
        <v>10</v>
      </c>
      <c r="G11538" s="14">
        <v>1.6</v>
      </c>
      <c r="H11538" s="15">
        <v>0.78700000000000003</v>
      </c>
      <c r="I11538" s="15">
        <f>M11538-V11538</f>
        <v>0.89300000000000013</v>
      </c>
      <c r="J11538" s="14"/>
      <c r="K11538" s="13"/>
      <c r="L11538" s="9">
        <f>G11538*1.05</f>
        <v>1.6800000000000002</v>
      </c>
      <c r="M11538" s="11">
        <f>L11538-H11538</f>
        <v>0.89300000000000013</v>
      </c>
      <c r="N11538" s="11">
        <v>0</v>
      </c>
      <c r="P11538" s="9">
        <f>0.5*N11538/1000</f>
        <v>0</v>
      </c>
      <c r="Q11538" s="9">
        <f>P11538+O11538</f>
        <v>0</v>
      </c>
      <c r="R11538" s="11">
        <v>0</v>
      </c>
      <c r="T11538" s="9">
        <f>0.5*R11538</f>
        <v>0</v>
      </c>
      <c r="U11538" s="9">
        <f>T11538+S11538</f>
        <v>0</v>
      </c>
      <c r="V11538" s="9">
        <f>(Q11538+U11538)/(0.944*1000)</f>
        <v>0</v>
      </c>
    </row>
    <row r="11539" spans="1:22" x14ac:dyDescent="0.3">
      <c r="A11539" s="14">
        <v>11584</v>
      </c>
      <c r="B11539" s="14" t="s">
        <v>12327</v>
      </c>
      <c r="C11539" s="14" t="s">
        <v>13510</v>
      </c>
      <c r="D11539" s="14" t="s">
        <v>13504</v>
      </c>
      <c r="E11539" s="14" t="s">
        <v>13495</v>
      </c>
      <c r="F11539" s="14">
        <v>10</v>
      </c>
      <c r="G11539" s="14">
        <v>6.3E-2</v>
      </c>
      <c r="H11539" s="15">
        <v>0</v>
      </c>
      <c r="I11539" s="15">
        <f>M11539-V11539</f>
        <v>6.615E-2</v>
      </c>
      <c r="J11539" s="14"/>
      <c r="K11539" s="13"/>
      <c r="L11539" s="9">
        <f>G11539*1.05</f>
        <v>6.615E-2</v>
      </c>
      <c r="M11539" s="11">
        <f>L11539-H11539</f>
        <v>6.615E-2</v>
      </c>
      <c r="N11539" s="11">
        <v>0</v>
      </c>
      <c r="P11539" s="9">
        <f>0.5*N11539/1000</f>
        <v>0</v>
      </c>
      <c r="Q11539" s="9">
        <f>P11539+O11539</f>
        <v>0</v>
      </c>
      <c r="R11539" s="11">
        <v>0</v>
      </c>
      <c r="T11539" s="9">
        <f>0.5*R11539</f>
        <v>0</v>
      </c>
      <c r="U11539" s="9">
        <f>T11539+S11539</f>
        <v>0</v>
      </c>
      <c r="V11539" s="9">
        <f>(Q11539+U11539)/(0.944*1000)</f>
        <v>0</v>
      </c>
    </row>
    <row r="11540" spans="1:22" x14ac:dyDescent="0.3">
      <c r="A11540" s="14">
        <v>11585</v>
      </c>
      <c r="B11540" s="14" t="s">
        <v>969</v>
      </c>
      <c r="C11540" s="14" t="s">
        <v>13510</v>
      </c>
      <c r="D11540" s="14" t="s">
        <v>13504</v>
      </c>
      <c r="E11540" s="14" t="s">
        <v>13495</v>
      </c>
      <c r="F11540" s="14">
        <v>10</v>
      </c>
      <c r="G11540" s="14">
        <v>0.16</v>
      </c>
      <c r="H11540" s="15">
        <v>0.10199999999999999</v>
      </c>
      <c r="I11540" s="15">
        <f>M11540-V11540</f>
        <v>6.6000000000000017E-2</v>
      </c>
      <c r="J11540" s="14"/>
      <c r="K11540" s="13"/>
      <c r="L11540" s="9">
        <f>G11540*1.05</f>
        <v>0.16800000000000001</v>
      </c>
      <c r="M11540" s="11">
        <f>L11540-H11540</f>
        <v>6.6000000000000017E-2</v>
      </c>
      <c r="N11540" s="11">
        <v>0</v>
      </c>
      <c r="P11540" s="9">
        <f>0.5*N11540/1000</f>
        <v>0</v>
      </c>
      <c r="Q11540" s="9">
        <f>P11540+O11540</f>
        <v>0</v>
      </c>
      <c r="R11540" s="11">
        <v>0</v>
      </c>
      <c r="T11540" s="9">
        <f>0.5*R11540</f>
        <v>0</v>
      </c>
      <c r="U11540" s="9">
        <f>T11540+S11540</f>
        <v>0</v>
      </c>
      <c r="V11540" s="9">
        <f>(Q11540+U11540)/(0.944*1000)</f>
        <v>0</v>
      </c>
    </row>
    <row r="11541" spans="1:22" x14ac:dyDescent="0.3">
      <c r="A11541" s="14">
        <v>11586</v>
      </c>
      <c r="B11541" s="14" t="s">
        <v>12328</v>
      </c>
      <c r="C11541" s="14" t="s">
        <v>13510</v>
      </c>
      <c r="D11541" s="14" t="s">
        <v>13504</v>
      </c>
      <c r="E11541" s="14" t="s">
        <v>13495</v>
      </c>
      <c r="F11541" s="14">
        <v>10</v>
      </c>
      <c r="G11541" s="14">
        <v>0.25</v>
      </c>
      <c r="H11541" s="15">
        <v>2.7887000000000002E-2</v>
      </c>
      <c r="I11541" s="15">
        <f>M11541-V11541</f>
        <v>0.23461300000000002</v>
      </c>
      <c r="J11541" s="14"/>
      <c r="K11541" s="13"/>
      <c r="L11541" s="9">
        <f>G11541*1.05</f>
        <v>0.26250000000000001</v>
      </c>
      <c r="M11541" s="11">
        <f>L11541-H11541</f>
        <v>0.23461300000000002</v>
      </c>
      <c r="N11541" s="11">
        <v>0</v>
      </c>
      <c r="P11541" s="9">
        <f>0.5*N11541/1000</f>
        <v>0</v>
      </c>
      <c r="Q11541" s="9">
        <f>P11541+O11541</f>
        <v>0</v>
      </c>
      <c r="R11541" s="11">
        <v>0</v>
      </c>
      <c r="T11541" s="9">
        <f>0.5*R11541</f>
        <v>0</v>
      </c>
      <c r="U11541" s="9">
        <f>T11541+S11541</f>
        <v>0</v>
      </c>
      <c r="V11541" s="9">
        <f>(Q11541+U11541)/(0.944*1000)</f>
        <v>0</v>
      </c>
    </row>
    <row r="11542" spans="1:22" x14ac:dyDescent="0.3">
      <c r="A11542" s="14">
        <v>11587</v>
      </c>
      <c r="B11542" s="14" t="s">
        <v>970</v>
      </c>
      <c r="C11542" s="14" t="s">
        <v>13510</v>
      </c>
      <c r="D11542" s="14" t="s">
        <v>13504</v>
      </c>
      <c r="E11542" s="14" t="s">
        <v>13495</v>
      </c>
      <c r="F11542" s="14">
        <v>10</v>
      </c>
      <c r="G11542" s="14">
        <v>0.25</v>
      </c>
      <c r="H11542" s="15">
        <v>2.1451999999999999E-2</v>
      </c>
      <c r="I11542" s="15">
        <f>M11542-V11542</f>
        <v>0.24104800000000001</v>
      </c>
      <c r="J11542" s="14"/>
      <c r="K11542" s="13"/>
      <c r="L11542" s="9">
        <f>G11542*1.05</f>
        <v>0.26250000000000001</v>
      </c>
      <c r="M11542" s="11">
        <f>L11542-H11542</f>
        <v>0.24104800000000001</v>
      </c>
      <c r="N11542" s="11">
        <v>0</v>
      </c>
      <c r="P11542" s="9">
        <f>0.5*N11542/1000</f>
        <v>0</v>
      </c>
      <c r="Q11542" s="9">
        <f>P11542+O11542</f>
        <v>0</v>
      </c>
      <c r="R11542" s="11">
        <v>0</v>
      </c>
      <c r="T11542" s="9">
        <f>0.5*R11542</f>
        <v>0</v>
      </c>
      <c r="U11542" s="9">
        <f>T11542+S11542</f>
        <v>0</v>
      </c>
      <c r="V11542" s="9">
        <f>(Q11542+U11542)/(0.944*1000)</f>
        <v>0</v>
      </c>
    </row>
    <row r="11543" spans="1:22" x14ac:dyDescent="0.3">
      <c r="A11543" s="14">
        <v>11588</v>
      </c>
      <c r="B11543" s="14" t="s">
        <v>971</v>
      </c>
      <c r="C11543" s="14" t="s">
        <v>13510</v>
      </c>
      <c r="D11543" s="14" t="s">
        <v>13504</v>
      </c>
      <c r="E11543" s="14" t="s">
        <v>13495</v>
      </c>
      <c r="F11543" s="14">
        <v>10</v>
      </c>
      <c r="G11543" s="14">
        <v>0.25</v>
      </c>
      <c r="H11543" s="15">
        <v>2.7560000000000002E-3</v>
      </c>
      <c r="I11543" s="15">
        <f>M11543-V11543</f>
        <v>0.16996645762711868</v>
      </c>
      <c r="J11543" s="14"/>
      <c r="K11543" s="13"/>
      <c r="L11543" s="9">
        <f>G11543*1.05</f>
        <v>0.26250000000000001</v>
      </c>
      <c r="M11543" s="11">
        <f>L11543-H11543</f>
        <v>0.25974400000000003</v>
      </c>
      <c r="N11543" s="11">
        <v>20</v>
      </c>
      <c r="O11543" s="9">
        <f>0.75*N11543</f>
        <v>15</v>
      </c>
      <c r="Q11543" s="9">
        <f>P11543+O11543</f>
        <v>15</v>
      </c>
      <c r="R11543" s="11">
        <v>93</v>
      </c>
      <c r="S11543" s="9">
        <f>0.75*R11543</f>
        <v>69.75</v>
      </c>
      <c r="U11543" s="9">
        <f>T11543+S11543</f>
        <v>69.75</v>
      </c>
      <c r="V11543" s="9">
        <f>(Q11543+U11543)/(0.944*1000)</f>
        <v>8.9777542372881353E-2</v>
      </c>
    </row>
    <row r="11544" spans="1:22" x14ac:dyDescent="0.3">
      <c r="A11544" s="14">
        <v>11589</v>
      </c>
      <c r="B11544" s="14" t="s">
        <v>972</v>
      </c>
      <c r="C11544" s="14" t="s">
        <v>13510</v>
      </c>
      <c r="D11544" s="14" t="s">
        <v>13504</v>
      </c>
      <c r="E11544" s="14" t="s">
        <v>13495</v>
      </c>
      <c r="F11544" s="14">
        <v>10</v>
      </c>
      <c r="G11544" s="14">
        <v>0.16</v>
      </c>
      <c r="H11544" s="15">
        <v>0</v>
      </c>
      <c r="I11544" s="15">
        <f>M11544-V11544</f>
        <v>0.16800000000000001</v>
      </c>
      <c r="J11544" s="14"/>
      <c r="K11544" s="13"/>
      <c r="L11544" s="9">
        <f>G11544*1.05</f>
        <v>0.16800000000000001</v>
      </c>
      <c r="M11544" s="11">
        <f>L11544-H11544</f>
        <v>0.16800000000000001</v>
      </c>
      <c r="N11544" s="11">
        <v>0</v>
      </c>
      <c r="P11544" s="9">
        <f>0.5*N11544/1000</f>
        <v>0</v>
      </c>
      <c r="Q11544" s="9">
        <f>P11544+O11544</f>
        <v>0</v>
      </c>
      <c r="R11544" s="11">
        <v>0</v>
      </c>
      <c r="T11544" s="9">
        <f>0.5*R11544</f>
        <v>0</v>
      </c>
      <c r="U11544" s="9">
        <f>T11544+S11544</f>
        <v>0</v>
      </c>
      <c r="V11544" s="9">
        <f>(Q11544+U11544)/(0.944*1000)</f>
        <v>0</v>
      </c>
    </row>
    <row r="11545" spans="1:22" x14ac:dyDescent="0.3">
      <c r="A11545" s="14">
        <v>11590</v>
      </c>
      <c r="B11545" s="14" t="s">
        <v>973</v>
      </c>
      <c r="C11545" s="14" t="s">
        <v>13510</v>
      </c>
      <c r="D11545" s="14" t="s">
        <v>13504</v>
      </c>
      <c r="E11545" s="14" t="s">
        <v>13495</v>
      </c>
      <c r="F11545" s="14">
        <v>10</v>
      </c>
      <c r="G11545" s="14">
        <v>0.16</v>
      </c>
      <c r="H11545" s="15">
        <v>1.2497000000000013E-2</v>
      </c>
      <c r="I11545" s="15">
        <f>M11545-V11545</f>
        <v>0.155503</v>
      </c>
      <c r="J11545" s="14"/>
      <c r="K11545" s="13"/>
      <c r="L11545" s="9">
        <f>G11545*1.05</f>
        <v>0.16800000000000001</v>
      </c>
      <c r="M11545" s="11">
        <f>L11545-H11545</f>
        <v>0.155503</v>
      </c>
      <c r="N11545" s="11">
        <v>0</v>
      </c>
      <c r="P11545" s="9">
        <f>0.5*N11545/1000</f>
        <v>0</v>
      </c>
      <c r="Q11545" s="9">
        <f>P11545+O11545</f>
        <v>0</v>
      </c>
      <c r="R11545" s="11">
        <v>0</v>
      </c>
      <c r="T11545" s="9">
        <f>0.5*R11545</f>
        <v>0</v>
      </c>
      <c r="U11545" s="9">
        <f>T11545+S11545</f>
        <v>0</v>
      </c>
      <c r="V11545" s="9">
        <f>(Q11545+U11545)/(0.944*1000)</f>
        <v>0</v>
      </c>
    </row>
    <row r="11546" spans="1:22" x14ac:dyDescent="0.3">
      <c r="A11546" s="14">
        <v>11591</v>
      </c>
      <c r="B11546" s="14" t="s">
        <v>974</v>
      </c>
      <c r="C11546" s="14" t="s">
        <v>13510</v>
      </c>
      <c r="D11546" s="14" t="s">
        <v>13504</v>
      </c>
      <c r="E11546" s="14" t="s">
        <v>13495</v>
      </c>
      <c r="F11546" s="14">
        <v>10</v>
      </c>
      <c r="G11546" s="14">
        <v>1.26</v>
      </c>
      <c r="H11546" s="15">
        <v>0.67255299999999996</v>
      </c>
      <c r="I11546" s="16" t="s">
        <v>13516</v>
      </c>
      <c r="J11546" s="14"/>
      <c r="K11546" s="13"/>
      <c r="L11546" s="9">
        <f>1.05*0.63</f>
        <v>0.66150000000000009</v>
      </c>
      <c r="M11546" s="11">
        <f>L11546-H11546</f>
        <v>-1.1052999999999868E-2</v>
      </c>
      <c r="N11546" s="11">
        <v>0</v>
      </c>
      <c r="P11546" s="9">
        <f>0.5*N11546/1000</f>
        <v>0</v>
      </c>
      <c r="Q11546" s="9">
        <f>P11546+O11546</f>
        <v>0</v>
      </c>
      <c r="R11546" s="11">
        <v>0</v>
      </c>
      <c r="T11546" s="9">
        <f>0.5*R11546</f>
        <v>0</v>
      </c>
      <c r="U11546" s="9">
        <f>T11546+S11546</f>
        <v>0</v>
      </c>
      <c r="V11546" s="9">
        <f>(Q11546+U11546)/(0.944*1000)</f>
        <v>0</v>
      </c>
    </row>
    <row r="11547" spans="1:22" x14ac:dyDescent="0.3">
      <c r="A11547" s="14">
        <v>11592</v>
      </c>
      <c r="B11547" s="14" t="s">
        <v>975</v>
      </c>
      <c r="C11547" s="14" t="s">
        <v>13510</v>
      </c>
      <c r="D11547" s="14" t="s">
        <v>13504</v>
      </c>
      <c r="E11547" s="14" t="s">
        <v>13495</v>
      </c>
      <c r="F11547" s="14">
        <v>10</v>
      </c>
      <c r="G11547" s="14">
        <v>6.3E-2</v>
      </c>
      <c r="H11547" s="15">
        <v>6.167999999999999E-3</v>
      </c>
      <c r="I11547" s="15">
        <f>M11547-V11547</f>
        <v>5.9982000000000001E-2</v>
      </c>
      <c r="J11547" s="14"/>
      <c r="K11547" s="13"/>
      <c r="L11547" s="9">
        <f>G11547*1.05</f>
        <v>6.615E-2</v>
      </c>
      <c r="M11547" s="11">
        <f>L11547-H11547</f>
        <v>5.9982000000000001E-2</v>
      </c>
      <c r="N11547" s="11">
        <v>0</v>
      </c>
      <c r="P11547" s="9">
        <f>0.5*N11547/1000</f>
        <v>0</v>
      </c>
      <c r="Q11547" s="9">
        <f>P11547+O11547</f>
        <v>0</v>
      </c>
      <c r="R11547" s="11">
        <v>0</v>
      </c>
      <c r="T11547" s="9">
        <f>0.5*R11547</f>
        <v>0</v>
      </c>
      <c r="U11547" s="9">
        <f>T11547+S11547</f>
        <v>0</v>
      </c>
      <c r="V11547" s="9">
        <f>(Q11547+U11547)/(0.944*1000)</f>
        <v>0</v>
      </c>
    </row>
    <row r="11548" spans="1:22" x14ac:dyDescent="0.3">
      <c r="A11548" s="14">
        <v>11593</v>
      </c>
      <c r="B11548" s="14" t="s">
        <v>976</v>
      </c>
      <c r="C11548" s="14" t="s">
        <v>13510</v>
      </c>
      <c r="D11548" s="14" t="s">
        <v>13504</v>
      </c>
      <c r="E11548" s="14" t="s">
        <v>13495</v>
      </c>
      <c r="F11548" s="14">
        <v>10</v>
      </c>
      <c r="G11548" s="14">
        <v>0.25</v>
      </c>
      <c r="H11548" s="15">
        <v>9.9007999999999985E-2</v>
      </c>
      <c r="I11548" s="15">
        <f>M11548-V11548</f>
        <v>0.16349200000000003</v>
      </c>
      <c r="J11548" s="14"/>
      <c r="K11548" s="13"/>
      <c r="L11548" s="9">
        <f>G11548*1.05</f>
        <v>0.26250000000000001</v>
      </c>
      <c r="M11548" s="11">
        <f>L11548-H11548</f>
        <v>0.16349200000000003</v>
      </c>
      <c r="N11548" s="11">
        <v>0</v>
      </c>
      <c r="P11548" s="9">
        <f>0.5*N11548/1000</f>
        <v>0</v>
      </c>
      <c r="Q11548" s="9">
        <f>P11548+O11548</f>
        <v>0</v>
      </c>
      <c r="R11548" s="11">
        <v>0</v>
      </c>
      <c r="T11548" s="9">
        <f>0.5*R11548</f>
        <v>0</v>
      </c>
      <c r="U11548" s="9">
        <f>T11548+S11548</f>
        <v>0</v>
      </c>
      <c r="V11548" s="9">
        <f>(Q11548+U11548)/(0.944*1000)</f>
        <v>0</v>
      </c>
    </row>
    <row r="11549" spans="1:22" x14ac:dyDescent="0.3">
      <c r="A11549" s="14">
        <v>11594</v>
      </c>
      <c r="B11549" s="14" t="s">
        <v>12329</v>
      </c>
      <c r="C11549" s="14" t="s">
        <v>13510</v>
      </c>
      <c r="D11549" s="14" t="s">
        <v>13504</v>
      </c>
      <c r="E11549" s="14" t="s">
        <v>13495</v>
      </c>
      <c r="F11549" s="14">
        <v>10</v>
      </c>
      <c r="G11549" s="14">
        <v>2</v>
      </c>
      <c r="H11549" s="15">
        <v>1</v>
      </c>
      <c r="I11549" s="15">
        <f>M11549-V11549</f>
        <v>5.0000000000000044E-2</v>
      </c>
      <c r="J11549" s="14"/>
      <c r="K11549" s="13"/>
      <c r="L11549" s="9">
        <f>G11549/2*1.05</f>
        <v>1.05</v>
      </c>
      <c r="M11549" s="11">
        <f>L11549-H11549</f>
        <v>5.0000000000000044E-2</v>
      </c>
      <c r="N11549" s="11">
        <v>0</v>
      </c>
      <c r="P11549" s="9">
        <f>0.5*N11549/1000</f>
        <v>0</v>
      </c>
      <c r="Q11549" s="9">
        <f>P11549+O11549</f>
        <v>0</v>
      </c>
      <c r="R11549" s="11">
        <v>0</v>
      </c>
      <c r="T11549" s="9">
        <f>0.5*R11549</f>
        <v>0</v>
      </c>
      <c r="U11549" s="9">
        <f>T11549+S11549</f>
        <v>0</v>
      </c>
      <c r="V11549" s="9">
        <f>(Q11549+U11549)/(0.944*1000)</f>
        <v>0</v>
      </c>
    </row>
    <row r="11550" spans="1:22" x14ac:dyDescent="0.3">
      <c r="A11550" s="14">
        <v>11595</v>
      </c>
      <c r="B11550" s="14" t="s">
        <v>977</v>
      </c>
      <c r="C11550" s="14" t="s">
        <v>13510</v>
      </c>
      <c r="D11550" s="14" t="s">
        <v>13504</v>
      </c>
      <c r="E11550" s="14" t="s">
        <v>13495</v>
      </c>
      <c r="F11550" s="14">
        <v>10</v>
      </c>
      <c r="G11550" s="14">
        <v>0.16</v>
      </c>
      <c r="H11550" s="15">
        <v>4.2831999999999995E-2</v>
      </c>
      <c r="I11550" s="15">
        <f>M11550-V11550</f>
        <v>0.125168</v>
      </c>
      <c r="J11550" s="14"/>
      <c r="K11550" s="13"/>
      <c r="L11550" s="9">
        <f>G11550*1.05</f>
        <v>0.16800000000000001</v>
      </c>
      <c r="M11550" s="11">
        <f>L11550-H11550</f>
        <v>0.125168</v>
      </c>
      <c r="N11550" s="11">
        <v>0</v>
      </c>
      <c r="P11550" s="9">
        <f>0.5*N11550/1000</f>
        <v>0</v>
      </c>
      <c r="Q11550" s="9">
        <f>P11550+O11550</f>
        <v>0</v>
      </c>
      <c r="R11550" s="11">
        <v>0</v>
      </c>
      <c r="T11550" s="9">
        <f>0.5*R11550</f>
        <v>0</v>
      </c>
      <c r="U11550" s="9">
        <f>T11550+S11550</f>
        <v>0</v>
      </c>
      <c r="V11550" s="9">
        <f>(Q11550+U11550)/(0.944*1000)</f>
        <v>0</v>
      </c>
    </row>
    <row r="11551" spans="1:22" x14ac:dyDescent="0.3">
      <c r="A11551" s="14">
        <v>11596</v>
      </c>
      <c r="B11551" s="14" t="s">
        <v>978</v>
      </c>
      <c r="C11551" s="14" t="s">
        <v>13510</v>
      </c>
      <c r="D11551" s="14" t="s">
        <v>13504</v>
      </c>
      <c r="E11551" s="14" t="s">
        <v>13495</v>
      </c>
      <c r="F11551" s="14">
        <v>10</v>
      </c>
      <c r="G11551" s="14">
        <v>6.3E-2</v>
      </c>
      <c r="H11551" s="15">
        <v>4.746000000000002E-3</v>
      </c>
      <c r="I11551" s="16" t="s">
        <v>13516</v>
      </c>
      <c r="J11551" s="14"/>
      <c r="K11551" s="13"/>
      <c r="L11551" s="9">
        <f>G11551*1.05</f>
        <v>6.615E-2</v>
      </c>
      <c r="M11551" s="11">
        <f>L11551-H11551</f>
        <v>6.1404E-2</v>
      </c>
      <c r="N11551" s="11">
        <v>0</v>
      </c>
      <c r="P11551" s="9">
        <f>0.5*N11551/1000</f>
        <v>0</v>
      </c>
      <c r="Q11551" s="9">
        <f>P11551+O11551</f>
        <v>0</v>
      </c>
      <c r="R11551" s="11">
        <v>145</v>
      </c>
      <c r="S11551" s="9">
        <f>0.75*R11551</f>
        <v>108.75</v>
      </c>
      <c r="U11551" s="9">
        <f>T11551+S11551</f>
        <v>108.75</v>
      </c>
      <c r="V11551" s="9">
        <f>(Q11551+U11551)/(0.944*1000)</f>
        <v>0.11520127118644068</v>
      </c>
    </row>
    <row r="11552" spans="1:22" x14ac:dyDescent="0.3">
      <c r="A11552" s="14">
        <v>11597</v>
      </c>
      <c r="B11552" s="14" t="s">
        <v>979</v>
      </c>
      <c r="C11552" s="14" t="s">
        <v>13510</v>
      </c>
      <c r="D11552" s="14" t="s">
        <v>13504</v>
      </c>
      <c r="E11552" s="14" t="s">
        <v>13495</v>
      </c>
      <c r="F11552" s="14">
        <v>10</v>
      </c>
      <c r="G11552" s="14">
        <v>0.16</v>
      </c>
      <c r="H11552" s="15">
        <v>3.1408999999999992E-2</v>
      </c>
      <c r="I11552" s="15">
        <f>M11552-V11552</f>
        <v>0.13659100000000002</v>
      </c>
      <c r="J11552" s="14"/>
      <c r="K11552" s="13"/>
      <c r="L11552" s="9">
        <f>G11552*1.05</f>
        <v>0.16800000000000001</v>
      </c>
      <c r="M11552" s="11">
        <f>L11552-H11552</f>
        <v>0.13659100000000002</v>
      </c>
      <c r="N11552" s="11">
        <v>0</v>
      </c>
      <c r="P11552" s="9">
        <f>0.5*N11552/1000</f>
        <v>0</v>
      </c>
      <c r="Q11552" s="9">
        <f>P11552+O11552</f>
        <v>0</v>
      </c>
      <c r="R11552" s="11">
        <v>0</v>
      </c>
      <c r="T11552" s="9">
        <f>0.5*R11552</f>
        <v>0</v>
      </c>
      <c r="U11552" s="9">
        <f>T11552+S11552</f>
        <v>0</v>
      </c>
      <c r="V11552" s="9">
        <f>(Q11552+U11552)/(0.944*1000)</f>
        <v>0</v>
      </c>
    </row>
    <row r="11553" spans="1:22" x14ac:dyDescent="0.3">
      <c r="A11553" s="14">
        <v>11598</v>
      </c>
      <c r="B11553" s="14" t="s">
        <v>12330</v>
      </c>
      <c r="C11553" s="14" t="s">
        <v>13510</v>
      </c>
      <c r="D11553" s="14" t="s">
        <v>13504</v>
      </c>
      <c r="E11553" s="14" t="s">
        <v>13495</v>
      </c>
      <c r="F11553" s="14">
        <v>10</v>
      </c>
      <c r="G11553" s="14">
        <v>0.1</v>
      </c>
      <c r="H11553" s="15">
        <v>3.1907000000000012E-2</v>
      </c>
      <c r="I11553" s="15">
        <f>M11553-V11553</f>
        <v>7.3092999999999991E-2</v>
      </c>
      <c r="J11553" s="14"/>
      <c r="K11553" s="13"/>
      <c r="L11553" s="9">
        <f>G11553*1.05</f>
        <v>0.10500000000000001</v>
      </c>
      <c r="M11553" s="11">
        <f>L11553-H11553</f>
        <v>7.3092999999999991E-2</v>
      </c>
      <c r="N11553" s="11">
        <v>0</v>
      </c>
      <c r="P11553" s="9">
        <f>0.5*N11553/1000</f>
        <v>0</v>
      </c>
      <c r="Q11553" s="9">
        <f>P11553+O11553</f>
        <v>0</v>
      </c>
      <c r="R11553" s="11">
        <v>0</v>
      </c>
      <c r="T11553" s="9">
        <f>0.5*R11553</f>
        <v>0</v>
      </c>
      <c r="U11553" s="9">
        <f>T11553+S11553</f>
        <v>0</v>
      </c>
      <c r="V11553" s="9">
        <f>(Q11553+U11553)/(0.944*1000)</f>
        <v>0</v>
      </c>
    </row>
    <row r="11554" spans="1:22" x14ac:dyDescent="0.3">
      <c r="A11554" s="14">
        <v>11599</v>
      </c>
      <c r="B11554" s="14" t="s">
        <v>12331</v>
      </c>
      <c r="C11554" s="14" t="s">
        <v>13510</v>
      </c>
      <c r="D11554" s="14" t="s">
        <v>13504</v>
      </c>
      <c r="E11554" s="14" t="s">
        <v>13495</v>
      </c>
      <c r="F11554" s="14">
        <v>10</v>
      </c>
      <c r="G11554" s="14">
        <v>6.3E-2</v>
      </c>
      <c r="H11554" s="15">
        <v>3.3000000000000002E-2</v>
      </c>
      <c r="I11554" s="15">
        <f>M11554-V11554</f>
        <v>3.3149999999999999E-2</v>
      </c>
      <c r="J11554" s="14"/>
      <c r="K11554" s="13"/>
      <c r="L11554" s="9">
        <f>G11554*1.05</f>
        <v>6.615E-2</v>
      </c>
      <c r="M11554" s="11">
        <f>L11554-H11554</f>
        <v>3.3149999999999999E-2</v>
      </c>
      <c r="N11554" s="11">
        <v>0</v>
      </c>
      <c r="P11554" s="9">
        <f>0.5*N11554/1000</f>
        <v>0</v>
      </c>
      <c r="Q11554" s="9">
        <f>P11554+O11554</f>
        <v>0</v>
      </c>
      <c r="R11554" s="11">
        <v>0</v>
      </c>
      <c r="T11554" s="9">
        <f>0.5*R11554</f>
        <v>0</v>
      </c>
      <c r="U11554" s="9">
        <f>T11554+S11554</f>
        <v>0</v>
      </c>
      <c r="V11554" s="9">
        <f>(Q11554+U11554)/(0.944*1000)</f>
        <v>0</v>
      </c>
    </row>
    <row r="11555" spans="1:22" x14ac:dyDescent="0.3">
      <c r="A11555" s="14">
        <v>11600</v>
      </c>
      <c r="B11555" s="14" t="s">
        <v>12332</v>
      </c>
      <c r="C11555" s="14" t="s">
        <v>13510</v>
      </c>
      <c r="D11555" s="14" t="s">
        <v>13504</v>
      </c>
      <c r="E11555" s="14" t="s">
        <v>13495</v>
      </c>
      <c r="F11555" s="14">
        <v>10</v>
      </c>
      <c r="G11555" s="14">
        <v>0.16</v>
      </c>
      <c r="H11555" s="15">
        <v>3.3180000000000008E-2</v>
      </c>
      <c r="I11555" s="15">
        <f>M11555-V11555</f>
        <v>0.13482</v>
      </c>
      <c r="J11555" s="14"/>
      <c r="K11555" s="13"/>
      <c r="L11555" s="9">
        <f>G11555*1.05</f>
        <v>0.16800000000000001</v>
      </c>
      <c r="M11555" s="11">
        <f>L11555-H11555</f>
        <v>0.13482</v>
      </c>
      <c r="N11555" s="11">
        <v>0</v>
      </c>
      <c r="P11555" s="9">
        <f>0.5*N11555/1000</f>
        <v>0</v>
      </c>
      <c r="Q11555" s="9">
        <f>P11555+O11555</f>
        <v>0</v>
      </c>
      <c r="R11555" s="11">
        <v>0</v>
      </c>
      <c r="T11555" s="9">
        <f>0.5*R11555</f>
        <v>0</v>
      </c>
      <c r="U11555" s="9">
        <f>T11555+S11555</f>
        <v>0</v>
      </c>
      <c r="V11555" s="9">
        <f>(Q11555+U11555)/(0.944*1000)</f>
        <v>0</v>
      </c>
    </row>
    <row r="11556" spans="1:22" x14ac:dyDescent="0.3">
      <c r="A11556" s="14">
        <v>11601</v>
      </c>
      <c r="B11556" s="14" t="s">
        <v>12333</v>
      </c>
      <c r="C11556" s="14" t="s">
        <v>13510</v>
      </c>
      <c r="D11556" s="14" t="s">
        <v>13504</v>
      </c>
      <c r="E11556" s="14" t="s">
        <v>13495</v>
      </c>
      <c r="F11556" s="14">
        <v>10</v>
      </c>
      <c r="G11556" s="14">
        <v>0.8</v>
      </c>
      <c r="H11556" s="15">
        <v>0.42432199999999998</v>
      </c>
      <c r="I11556" s="16" t="s">
        <v>13516</v>
      </c>
      <c r="J11556" s="14"/>
      <c r="K11556" s="13"/>
      <c r="L11556" s="9">
        <f>1.05*0.4</f>
        <v>0.42000000000000004</v>
      </c>
      <c r="M11556" s="11">
        <f>L11556-H11556</f>
        <v>-4.321999999999937E-3</v>
      </c>
      <c r="N11556" s="11">
        <v>0</v>
      </c>
      <c r="P11556" s="9">
        <f>0.5*N11556/1000</f>
        <v>0</v>
      </c>
      <c r="Q11556" s="9">
        <f>P11556+O11556</f>
        <v>0</v>
      </c>
      <c r="R11556" s="11">
        <v>0</v>
      </c>
      <c r="T11556" s="9">
        <f>0.5*R11556</f>
        <v>0</v>
      </c>
      <c r="U11556" s="9">
        <f>T11556+S11556</f>
        <v>0</v>
      </c>
      <c r="V11556" s="9">
        <f>(Q11556+U11556)/(0.944*1000)</f>
        <v>0</v>
      </c>
    </row>
    <row r="11557" spans="1:22" x14ac:dyDescent="0.3">
      <c r="A11557" s="14">
        <v>11602</v>
      </c>
      <c r="B11557" s="14" t="s">
        <v>12334</v>
      </c>
      <c r="C11557" s="14" t="s">
        <v>13510</v>
      </c>
      <c r="D11557" s="14" t="s">
        <v>13504</v>
      </c>
      <c r="E11557" s="14" t="s">
        <v>13495</v>
      </c>
      <c r="F11557" s="14">
        <v>10</v>
      </c>
      <c r="G11557" s="14">
        <v>5</v>
      </c>
      <c r="H11557" s="15">
        <v>2.670166</v>
      </c>
      <c r="I11557" s="15">
        <f>M11557-V11557</f>
        <v>2622.3298340000001</v>
      </c>
      <c r="J11557" s="14"/>
      <c r="K11557" s="13"/>
      <c r="L11557" s="9">
        <f>2500*1.05</f>
        <v>2625</v>
      </c>
      <c r="M11557" s="11">
        <f>L11557-H11557</f>
        <v>2622.3298340000001</v>
      </c>
      <c r="N11557" s="11">
        <v>0</v>
      </c>
      <c r="P11557" s="9">
        <f>0.5*N11557/1000</f>
        <v>0</v>
      </c>
      <c r="Q11557" s="9">
        <f>P11557+O11557</f>
        <v>0</v>
      </c>
      <c r="R11557" s="11">
        <v>0</v>
      </c>
      <c r="T11557" s="9">
        <f>0.5*R11557</f>
        <v>0</v>
      </c>
      <c r="U11557" s="9">
        <f>T11557+S11557</f>
        <v>0</v>
      </c>
      <c r="V11557" s="9">
        <f>(Q11557+U11557)/(0.944*1000)</f>
        <v>0</v>
      </c>
    </row>
    <row r="11558" spans="1:22" x14ac:dyDescent="0.3">
      <c r="A11558" s="14">
        <v>11603</v>
      </c>
      <c r="B11558" s="14" t="s">
        <v>12335</v>
      </c>
      <c r="C11558" s="14" t="s">
        <v>13510</v>
      </c>
      <c r="D11558" s="14" t="s">
        <v>13504</v>
      </c>
      <c r="E11558" s="14" t="s">
        <v>13495</v>
      </c>
      <c r="F11558" s="14">
        <v>10</v>
      </c>
      <c r="G11558" s="14">
        <v>6.3E-2</v>
      </c>
      <c r="H11558" s="15">
        <v>0</v>
      </c>
      <c r="I11558" s="15">
        <f>M11558-V11558</f>
        <v>6.615E-2</v>
      </c>
      <c r="J11558" s="14"/>
      <c r="K11558" s="13"/>
      <c r="L11558" s="9">
        <f>G11558*1.05</f>
        <v>6.615E-2</v>
      </c>
      <c r="M11558" s="11">
        <f>L11558-H11558</f>
        <v>6.615E-2</v>
      </c>
      <c r="N11558" s="11">
        <v>0</v>
      </c>
      <c r="P11558" s="9">
        <f>0.5*N11558/1000</f>
        <v>0</v>
      </c>
      <c r="Q11558" s="9">
        <f>P11558+O11558</f>
        <v>0</v>
      </c>
      <c r="R11558" s="11">
        <v>0</v>
      </c>
      <c r="T11558" s="9">
        <f>0.5*R11558</f>
        <v>0</v>
      </c>
      <c r="U11558" s="9">
        <f>T11558+S11558</f>
        <v>0</v>
      </c>
      <c r="V11558" s="9">
        <f>(Q11558+U11558)/(0.944*1000)</f>
        <v>0</v>
      </c>
    </row>
    <row r="11559" spans="1:22" x14ac:dyDescent="0.3">
      <c r="A11559" s="14">
        <v>11604</v>
      </c>
      <c r="B11559" s="14" t="s">
        <v>12336</v>
      </c>
      <c r="C11559" s="14" t="s">
        <v>13510</v>
      </c>
      <c r="D11559" s="14" t="s">
        <v>13504</v>
      </c>
      <c r="E11559" s="14" t="s">
        <v>13495</v>
      </c>
      <c r="F11559" s="14">
        <v>10</v>
      </c>
      <c r="G11559" s="14">
        <v>6.3E-2</v>
      </c>
      <c r="H11559" s="15">
        <v>6.9599999999999794E-4</v>
      </c>
      <c r="I11559" s="15">
        <f>M11559-V11559</f>
        <v>6.5453999999999998E-2</v>
      </c>
      <c r="J11559" s="14"/>
      <c r="K11559" s="13"/>
      <c r="L11559" s="9">
        <f>G11559*1.05</f>
        <v>6.615E-2</v>
      </c>
      <c r="M11559" s="11">
        <f>L11559-H11559</f>
        <v>6.5453999999999998E-2</v>
      </c>
      <c r="N11559" s="11">
        <v>0</v>
      </c>
      <c r="P11559" s="9">
        <f>0.5*N11559/1000</f>
        <v>0</v>
      </c>
      <c r="Q11559" s="9">
        <f>P11559+O11559</f>
        <v>0</v>
      </c>
      <c r="R11559" s="11">
        <v>0</v>
      </c>
      <c r="T11559" s="9">
        <f>0.5*R11559</f>
        <v>0</v>
      </c>
      <c r="U11559" s="9">
        <f>T11559+S11559</f>
        <v>0</v>
      </c>
      <c r="V11559" s="9">
        <f>(Q11559+U11559)/(0.944*1000)</f>
        <v>0</v>
      </c>
    </row>
    <row r="11560" spans="1:22" x14ac:dyDescent="0.3">
      <c r="A11560" s="14">
        <v>11605</v>
      </c>
      <c r="B11560" s="14" t="s">
        <v>12337</v>
      </c>
      <c r="C11560" s="14" t="s">
        <v>13510</v>
      </c>
      <c r="D11560" s="14" t="s">
        <v>13504</v>
      </c>
      <c r="E11560" s="14" t="s">
        <v>13495</v>
      </c>
      <c r="F11560" s="14">
        <v>10</v>
      </c>
      <c r="G11560" s="14">
        <v>0.63</v>
      </c>
      <c r="H11560" s="15">
        <v>4.5799999999996999E-4</v>
      </c>
      <c r="I11560" s="15">
        <f>M11560-V11560</f>
        <v>0.66104200000000013</v>
      </c>
      <c r="J11560" s="14"/>
      <c r="K11560" s="13"/>
      <c r="L11560" s="9">
        <f>G11560*1.05</f>
        <v>0.66150000000000009</v>
      </c>
      <c r="M11560" s="11">
        <f>L11560-H11560</f>
        <v>0.66104200000000013</v>
      </c>
      <c r="N11560" s="11">
        <v>0</v>
      </c>
      <c r="P11560" s="9">
        <f>0.5*N11560/1000</f>
        <v>0</v>
      </c>
      <c r="Q11560" s="9">
        <f>P11560+O11560</f>
        <v>0</v>
      </c>
      <c r="R11560" s="11">
        <v>0</v>
      </c>
      <c r="T11560" s="9">
        <f>0.5*R11560</f>
        <v>0</v>
      </c>
      <c r="U11560" s="9">
        <f>T11560+S11560</f>
        <v>0</v>
      </c>
      <c r="V11560" s="9">
        <f>(Q11560+U11560)/(0.944*1000)</f>
        <v>0</v>
      </c>
    </row>
    <row r="11561" spans="1:22" x14ac:dyDescent="0.3">
      <c r="A11561" s="14">
        <v>11606</v>
      </c>
      <c r="B11561" s="14" t="s">
        <v>12338</v>
      </c>
      <c r="C11561" s="14" t="s">
        <v>13510</v>
      </c>
      <c r="D11561" s="14" t="s">
        <v>13504</v>
      </c>
      <c r="E11561" s="14" t="s">
        <v>13495</v>
      </c>
      <c r="F11561" s="14">
        <v>10</v>
      </c>
      <c r="G11561" s="14">
        <v>0.16</v>
      </c>
      <c r="H11561" s="15">
        <v>6.8999999999999769E-4</v>
      </c>
      <c r="I11561" s="15">
        <f>M11561-V11561</f>
        <v>0.16731000000000001</v>
      </c>
      <c r="J11561" s="14"/>
      <c r="K11561" s="13"/>
      <c r="L11561" s="9">
        <f>G11561*1.05</f>
        <v>0.16800000000000001</v>
      </c>
      <c r="M11561" s="11">
        <f>L11561-H11561</f>
        <v>0.16731000000000001</v>
      </c>
      <c r="N11561" s="11">
        <v>0</v>
      </c>
      <c r="P11561" s="9">
        <f>0.5*N11561/1000</f>
        <v>0</v>
      </c>
      <c r="Q11561" s="9">
        <f>P11561+O11561</f>
        <v>0</v>
      </c>
      <c r="R11561" s="11">
        <v>0</v>
      </c>
      <c r="T11561" s="9">
        <f>0.5*R11561</f>
        <v>0</v>
      </c>
      <c r="U11561" s="9">
        <f>T11561+S11561</f>
        <v>0</v>
      </c>
      <c r="V11561" s="9">
        <f>(Q11561+U11561)/(0.944*1000)</f>
        <v>0</v>
      </c>
    </row>
    <row r="11562" spans="1:22" x14ac:dyDescent="0.3">
      <c r="A11562" s="14">
        <v>11607</v>
      </c>
      <c r="B11562" s="14" t="s">
        <v>12339</v>
      </c>
      <c r="C11562" s="14" t="s">
        <v>13510</v>
      </c>
      <c r="D11562" s="14" t="s">
        <v>13504</v>
      </c>
      <c r="E11562" s="14" t="s">
        <v>13495</v>
      </c>
      <c r="F11562" s="14">
        <v>10</v>
      </c>
      <c r="G11562" s="14">
        <v>6.3E-2</v>
      </c>
      <c r="H11562" s="15">
        <v>0</v>
      </c>
      <c r="I11562" s="15">
        <f>M11562-V11562</f>
        <v>6.615E-2</v>
      </c>
      <c r="J11562" s="14"/>
      <c r="K11562" s="13"/>
      <c r="L11562" s="9">
        <f>G11562*1.05</f>
        <v>6.615E-2</v>
      </c>
      <c r="M11562" s="11">
        <f>L11562-H11562</f>
        <v>6.615E-2</v>
      </c>
      <c r="N11562" s="11">
        <v>0</v>
      </c>
      <c r="P11562" s="9">
        <f>0.5*N11562/1000</f>
        <v>0</v>
      </c>
      <c r="Q11562" s="9">
        <f>P11562+O11562</f>
        <v>0</v>
      </c>
      <c r="R11562" s="11">
        <v>0</v>
      </c>
      <c r="T11562" s="9">
        <f>0.5*R11562</f>
        <v>0</v>
      </c>
      <c r="U11562" s="9">
        <f>T11562+S11562</f>
        <v>0</v>
      </c>
      <c r="V11562" s="9">
        <f>(Q11562+U11562)/(0.944*1000)</f>
        <v>0</v>
      </c>
    </row>
    <row r="11563" spans="1:22" x14ac:dyDescent="0.3">
      <c r="A11563" s="14">
        <v>11608</v>
      </c>
      <c r="B11563" s="14" t="s">
        <v>12340</v>
      </c>
      <c r="C11563" s="14" t="s">
        <v>13510</v>
      </c>
      <c r="D11563" s="14" t="s">
        <v>13504</v>
      </c>
      <c r="E11563" s="14" t="s">
        <v>13495</v>
      </c>
      <c r="F11563" s="14">
        <v>10</v>
      </c>
      <c r="G11563" s="14">
        <v>0.1</v>
      </c>
      <c r="H11563" s="15">
        <v>9.6199999999999994E-2</v>
      </c>
      <c r="I11563" s="15">
        <f>M11563-V11563</f>
        <v>8.8000000000000161E-3</v>
      </c>
      <c r="J11563" s="14"/>
      <c r="K11563" s="13"/>
      <c r="L11563" s="9">
        <f>G11563*1.05</f>
        <v>0.10500000000000001</v>
      </c>
      <c r="M11563" s="11">
        <f>L11563-H11563</f>
        <v>8.8000000000000161E-3</v>
      </c>
      <c r="N11563" s="11">
        <v>0</v>
      </c>
      <c r="P11563" s="9">
        <f>0.5*N11563/1000</f>
        <v>0</v>
      </c>
      <c r="Q11563" s="9">
        <f>P11563+O11563</f>
        <v>0</v>
      </c>
      <c r="R11563" s="11">
        <v>0</v>
      </c>
      <c r="T11563" s="9">
        <f>0.5*R11563</f>
        <v>0</v>
      </c>
      <c r="U11563" s="9">
        <f>T11563+S11563</f>
        <v>0</v>
      </c>
      <c r="V11563" s="9">
        <f>(Q11563+U11563)/(0.944*1000)</f>
        <v>0</v>
      </c>
    </row>
    <row r="11564" spans="1:22" x14ac:dyDescent="0.3">
      <c r="A11564" s="14">
        <v>11609</v>
      </c>
      <c r="B11564" s="14" t="s">
        <v>12341</v>
      </c>
      <c r="C11564" s="14" t="s">
        <v>13510</v>
      </c>
      <c r="D11564" s="14" t="s">
        <v>13504</v>
      </c>
      <c r="E11564" s="14" t="s">
        <v>13495</v>
      </c>
      <c r="F11564" s="14">
        <v>10</v>
      </c>
      <c r="G11564" s="14">
        <v>0.63</v>
      </c>
      <c r="H11564" s="15">
        <v>0.215</v>
      </c>
      <c r="I11564" s="15">
        <f>M11564-V11564</f>
        <v>0.44650000000000012</v>
      </c>
      <c r="J11564" s="14"/>
      <c r="K11564" s="13"/>
      <c r="L11564" s="9">
        <f>G11564*1.05</f>
        <v>0.66150000000000009</v>
      </c>
      <c r="M11564" s="11">
        <f>L11564-H11564</f>
        <v>0.44650000000000012</v>
      </c>
      <c r="N11564" s="11">
        <v>0</v>
      </c>
      <c r="P11564" s="9">
        <f>0.5*N11564/1000</f>
        <v>0</v>
      </c>
      <c r="Q11564" s="9">
        <f>P11564+O11564</f>
        <v>0</v>
      </c>
      <c r="R11564" s="11">
        <v>0</v>
      </c>
      <c r="T11564" s="9">
        <f>0.5*R11564</f>
        <v>0</v>
      </c>
      <c r="U11564" s="9">
        <f>T11564+S11564</f>
        <v>0</v>
      </c>
      <c r="V11564" s="9">
        <f>(Q11564+U11564)/(0.944*1000)</f>
        <v>0</v>
      </c>
    </row>
    <row r="11565" spans="1:22" x14ac:dyDescent="0.3">
      <c r="A11565" s="14">
        <v>11610</v>
      </c>
      <c r="B11565" s="14" t="s">
        <v>12342</v>
      </c>
      <c r="C11565" s="14" t="s">
        <v>13510</v>
      </c>
      <c r="D11565" s="14" t="s">
        <v>13504</v>
      </c>
      <c r="E11565" s="14" t="s">
        <v>13495</v>
      </c>
      <c r="F11565" s="14">
        <v>10</v>
      </c>
      <c r="G11565" s="14">
        <v>0.16</v>
      </c>
      <c r="H11565" s="15">
        <v>0.10100000000000001</v>
      </c>
      <c r="I11565" s="15">
        <f>M11565-V11565</f>
        <v>6.7000000000000004E-2</v>
      </c>
      <c r="J11565" s="14"/>
      <c r="K11565" s="13"/>
      <c r="L11565" s="9">
        <f>G11565*1.05</f>
        <v>0.16800000000000001</v>
      </c>
      <c r="M11565" s="11">
        <f>L11565-H11565</f>
        <v>6.7000000000000004E-2</v>
      </c>
      <c r="N11565" s="11">
        <v>0</v>
      </c>
      <c r="P11565" s="9">
        <f>0.5*N11565/1000</f>
        <v>0</v>
      </c>
      <c r="Q11565" s="9">
        <f>P11565+O11565</f>
        <v>0</v>
      </c>
      <c r="R11565" s="11">
        <v>0</v>
      </c>
      <c r="T11565" s="9">
        <f>0.5*R11565</f>
        <v>0</v>
      </c>
      <c r="U11565" s="9">
        <f>T11565+S11565</f>
        <v>0</v>
      </c>
      <c r="V11565" s="9">
        <f>(Q11565+U11565)/(0.944*1000)</f>
        <v>0</v>
      </c>
    </row>
    <row r="11566" spans="1:22" x14ac:dyDescent="0.3">
      <c r="A11566" s="14">
        <v>11611</v>
      </c>
      <c r="B11566" s="14" t="s">
        <v>12343</v>
      </c>
      <c r="C11566" s="14" t="s">
        <v>13510</v>
      </c>
      <c r="D11566" s="14" t="s">
        <v>13504</v>
      </c>
      <c r="E11566" s="14" t="s">
        <v>13495</v>
      </c>
      <c r="F11566" s="14">
        <v>10</v>
      </c>
      <c r="G11566" s="14">
        <v>0.16</v>
      </c>
      <c r="H11566" s="15">
        <v>8.6999999999999994E-2</v>
      </c>
      <c r="I11566" s="15">
        <f>M11566-V11566</f>
        <v>8.1000000000000016E-2</v>
      </c>
      <c r="J11566" s="14"/>
      <c r="K11566" s="13"/>
      <c r="L11566" s="9">
        <f>G11566*1.05</f>
        <v>0.16800000000000001</v>
      </c>
      <c r="M11566" s="11">
        <f>L11566-H11566</f>
        <v>8.1000000000000016E-2</v>
      </c>
      <c r="N11566" s="11">
        <v>0</v>
      </c>
      <c r="P11566" s="9">
        <f>0.5*N11566/1000</f>
        <v>0</v>
      </c>
      <c r="Q11566" s="9">
        <f>P11566+O11566</f>
        <v>0</v>
      </c>
      <c r="R11566" s="11">
        <v>0</v>
      </c>
      <c r="T11566" s="9">
        <f>0.5*R11566</f>
        <v>0</v>
      </c>
      <c r="U11566" s="9">
        <f>T11566+S11566</f>
        <v>0</v>
      </c>
      <c r="V11566" s="9">
        <f>(Q11566+U11566)/(0.944*1000)</f>
        <v>0</v>
      </c>
    </row>
    <row r="11567" spans="1:22" x14ac:dyDescent="0.3">
      <c r="A11567" s="14">
        <v>11612</v>
      </c>
      <c r="B11567" s="14" t="s">
        <v>12344</v>
      </c>
      <c r="C11567" s="14" t="s">
        <v>13510</v>
      </c>
      <c r="D11567" s="14" t="s">
        <v>13504</v>
      </c>
      <c r="E11567" s="14" t="s">
        <v>13495</v>
      </c>
      <c r="F11567" s="14">
        <v>10</v>
      </c>
      <c r="G11567" s="14">
        <v>0.25</v>
      </c>
      <c r="H11567" s="15">
        <v>0</v>
      </c>
      <c r="I11567" s="15">
        <f>M11567-V11567</f>
        <v>0.26250000000000001</v>
      </c>
      <c r="J11567" s="14"/>
      <c r="K11567" s="13"/>
      <c r="L11567" s="9">
        <f>G11567*1.05</f>
        <v>0.26250000000000001</v>
      </c>
      <c r="M11567" s="11">
        <f>L11567-H11567</f>
        <v>0.26250000000000001</v>
      </c>
      <c r="N11567" s="11">
        <v>0</v>
      </c>
      <c r="P11567" s="9">
        <f>0.5*N11567/1000</f>
        <v>0</v>
      </c>
      <c r="Q11567" s="9">
        <f>P11567+O11567</f>
        <v>0</v>
      </c>
      <c r="R11567" s="11">
        <v>0</v>
      </c>
      <c r="T11567" s="9">
        <f>0.5*R11567</f>
        <v>0</v>
      </c>
      <c r="U11567" s="9">
        <f>T11567+S11567</f>
        <v>0</v>
      </c>
      <c r="V11567" s="9">
        <f>(Q11567+U11567)/(0.944*1000)</f>
        <v>0</v>
      </c>
    </row>
    <row r="11568" spans="1:22" x14ac:dyDescent="0.3">
      <c r="A11568" s="14">
        <v>11613</v>
      </c>
      <c r="B11568" s="14" t="s">
        <v>12345</v>
      </c>
      <c r="C11568" s="14" t="s">
        <v>13510</v>
      </c>
      <c r="D11568" s="14" t="s">
        <v>13504</v>
      </c>
      <c r="E11568" s="14" t="s">
        <v>13495</v>
      </c>
      <c r="F11568" s="14">
        <v>10</v>
      </c>
      <c r="G11568" s="14">
        <v>0.25</v>
      </c>
      <c r="H11568" s="15">
        <v>1.2801999999999992E-2</v>
      </c>
      <c r="I11568" s="15">
        <f>M11568-V11568</f>
        <v>0.24969800000000003</v>
      </c>
      <c r="J11568" s="14"/>
      <c r="K11568" s="13"/>
      <c r="L11568" s="9">
        <f>G11568*1.05</f>
        <v>0.26250000000000001</v>
      </c>
      <c r="M11568" s="11">
        <f>L11568-H11568</f>
        <v>0.24969800000000003</v>
      </c>
      <c r="N11568" s="11">
        <v>0</v>
      </c>
      <c r="P11568" s="9">
        <f>0.5*N11568/1000</f>
        <v>0</v>
      </c>
      <c r="Q11568" s="9">
        <f>P11568+O11568</f>
        <v>0</v>
      </c>
      <c r="R11568" s="11">
        <v>0</v>
      </c>
      <c r="T11568" s="9">
        <f>0.5*R11568</f>
        <v>0</v>
      </c>
      <c r="U11568" s="9">
        <f>T11568+S11568</f>
        <v>0</v>
      </c>
      <c r="V11568" s="9">
        <f>(Q11568+U11568)/(0.944*1000)</f>
        <v>0</v>
      </c>
    </row>
    <row r="11569" spans="1:22" x14ac:dyDescent="0.3">
      <c r="A11569" s="14">
        <v>11614</v>
      </c>
      <c r="B11569" s="14" t="s">
        <v>12346</v>
      </c>
      <c r="C11569" s="14" t="s">
        <v>13510</v>
      </c>
      <c r="D11569" s="14" t="s">
        <v>13504</v>
      </c>
      <c r="E11569" s="14" t="s">
        <v>13495</v>
      </c>
      <c r="F11569" s="14">
        <v>10</v>
      </c>
      <c r="G11569" s="14">
        <v>0.25</v>
      </c>
      <c r="H11569" s="15">
        <v>5.1920000000000015E-2</v>
      </c>
      <c r="I11569" s="15">
        <f>M11569-V11569</f>
        <v>0.21057999999999999</v>
      </c>
      <c r="J11569" s="14"/>
      <c r="K11569" s="13"/>
      <c r="L11569" s="9">
        <f>G11569*1.05</f>
        <v>0.26250000000000001</v>
      </c>
      <c r="M11569" s="11">
        <f>L11569-H11569</f>
        <v>0.21057999999999999</v>
      </c>
      <c r="N11569" s="11">
        <v>0</v>
      </c>
      <c r="P11569" s="9">
        <f>0.5*N11569/1000</f>
        <v>0</v>
      </c>
      <c r="Q11569" s="9">
        <f>P11569+O11569</f>
        <v>0</v>
      </c>
      <c r="R11569" s="11">
        <v>0</v>
      </c>
      <c r="T11569" s="9">
        <f>0.5*R11569</f>
        <v>0</v>
      </c>
      <c r="U11569" s="9">
        <f>T11569+S11569</f>
        <v>0</v>
      </c>
      <c r="V11569" s="9">
        <f>(Q11569+U11569)/(0.944*1000)</f>
        <v>0</v>
      </c>
    </row>
    <row r="11570" spans="1:22" x14ac:dyDescent="0.3">
      <c r="A11570" s="14">
        <v>11615</v>
      </c>
      <c r="B11570" s="14" t="s">
        <v>12347</v>
      </c>
      <c r="C11570" s="14" t="s">
        <v>13510</v>
      </c>
      <c r="D11570" s="14" t="s">
        <v>13504</v>
      </c>
      <c r="E11570" s="14" t="s">
        <v>13495</v>
      </c>
      <c r="F11570" s="14">
        <v>10</v>
      </c>
      <c r="G11570" s="14">
        <v>0.16</v>
      </c>
      <c r="H11570" s="15">
        <v>7.8E-2</v>
      </c>
      <c r="I11570" s="15">
        <f>M11570-V11570</f>
        <v>8.205508474576273E-2</v>
      </c>
      <c r="J11570" s="14"/>
      <c r="K11570" s="13"/>
      <c r="L11570" s="9">
        <f>G11570*1.05</f>
        <v>0.16800000000000001</v>
      </c>
      <c r="M11570" s="11">
        <f>L11570-H11570</f>
        <v>9.0000000000000011E-2</v>
      </c>
      <c r="N11570" s="11">
        <v>0</v>
      </c>
      <c r="P11570" s="9">
        <f>0.5*N11570/1000</f>
        <v>0</v>
      </c>
      <c r="Q11570" s="9">
        <f>P11570+O11570</f>
        <v>0</v>
      </c>
      <c r="R11570" s="11">
        <v>15</v>
      </c>
      <c r="T11570" s="9">
        <f>0.5*R11570</f>
        <v>7.5</v>
      </c>
      <c r="U11570" s="9">
        <f>T11570+S11570</f>
        <v>7.5</v>
      </c>
      <c r="V11570" s="9">
        <f>(Q11570+U11570)/(0.944*1000)</f>
        <v>7.9449152542372878E-3</v>
      </c>
    </row>
    <row r="11571" spans="1:22" x14ac:dyDescent="0.3">
      <c r="A11571" s="14">
        <v>11616</v>
      </c>
      <c r="B11571" s="14" t="s">
        <v>12348</v>
      </c>
      <c r="C11571" s="14" t="s">
        <v>13510</v>
      </c>
      <c r="D11571" s="14" t="s">
        <v>13504</v>
      </c>
      <c r="E11571" s="14" t="s">
        <v>13495</v>
      </c>
      <c r="F11571" s="14">
        <v>10</v>
      </c>
      <c r="G11571" s="14">
        <v>0.16</v>
      </c>
      <c r="H11571" s="15">
        <v>6.4399999999999978E-3</v>
      </c>
      <c r="I11571" s="15">
        <f>M11571-V11571</f>
        <v>0.16155729872881358</v>
      </c>
      <c r="J11571" s="14"/>
      <c r="K11571" s="13"/>
      <c r="L11571" s="9">
        <f>G11571*1.05</f>
        <v>0.16800000000000001</v>
      </c>
      <c r="M11571" s="11">
        <f>L11571-H11571</f>
        <v>0.16156000000000001</v>
      </c>
      <c r="N11571" s="11">
        <v>5.0999999999999996</v>
      </c>
      <c r="P11571" s="9">
        <f>0.5*N11571/1000</f>
        <v>2.5499999999999997E-3</v>
      </c>
      <c r="Q11571" s="9">
        <f>P11571+O11571</f>
        <v>2.5499999999999997E-3</v>
      </c>
      <c r="R11571" s="11">
        <v>0</v>
      </c>
      <c r="T11571" s="9">
        <f>0.5*R11571</f>
        <v>0</v>
      </c>
      <c r="U11571" s="9">
        <f>T11571+S11571</f>
        <v>0</v>
      </c>
      <c r="V11571" s="9">
        <f>(Q11571+U11571)/(0.944*1000)</f>
        <v>2.7012711864406775E-6</v>
      </c>
    </row>
    <row r="11572" spans="1:22" x14ac:dyDescent="0.3">
      <c r="A11572" s="14">
        <v>11617</v>
      </c>
      <c r="B11572" s="14" t="s">
        <v>12349</v>
      </c>
      <c r="C11572" s="14" t="s">
        <v>13510</v>
      </c>
      <c r="D11572" s="14" t="s">
        <v>13504</v>
      </c>
      <c r="E11572" s="14" t="s">
        <v>13495</v>
      </c>
      <c r="F11572" s="14">
        <v>10</v>
      </c>
      <c r="G11572" s="14">
        <v>0.25</v>
      </c>
      <c r="H11572" s="15">
        <v>0.153918</v>
      </c>
      <c r="I11572" s="15">
        <f>M11572-V11572</f>
        <v>0.10063708474576272</v>
      </c>
      <c r="J11572" s="14"/>
      <c r="K11572" s="13"/>
      <c r="L11572" s="9">
        <f>G11572*1.05</f>
        <v>0.26250000000000001</v>
      </c>
      <c r="M11572" s="11">
        <f>L11572-H11572</f>
        <v>0.10858200000000001</v>
      </c>
      <c r="N11572" s="11">
        <v>0</v>
      </c>
      <c r="P11572" s="9">
        <f>0.5*N11572/1000</f>
        <v>0</v>
      </c>
      <c r="Q11572" s="9">
        <f>P11572+O11572</f>
        <v>0</v>
      </c>
      <c r="R11572" s="11">
        <v>15</v>
      </c>
      <c r="T11572" s="9">
        <f>0.5*R11572</f>
        <v>7.5</v>
      </c>
      <c r="U11572" s="9">
        <f>T11572+S11572</f>
        <v>7.5</v>
      </c>
      <c r="V11572" s="9">
        <f>(Q11572+U11572)/(0.944*1000)</f>
        <v>7.9449152542372878E-3</v>
      </c>
    </row>
    <row r="11573" spans="1:22" x14ac:dyDescent="0.3">
      <c r="A11573" s="14">
        <v>11618</v>
      </c>
      <c r="B11573" s="14" t="s">
        <v>12350</v>
      </c>
      <c r="C11573" s="14" t="s">
        <v>13510</v>
      </c>
      <c r="D11573" s="14" t="s">
        <v>13504</v>
      </c>
      <c r="E11573" s="14" t="s">
        <v>13495</v>
      </c>
      <c r="F11573" s="14">
        <v>10</v>
      </c>
      <c r="G11573" s="14">
        <v>0.25</v>
      </c>
      <c r="H11573" s="15">
        <v>2.800999999999999E-2</v>
      </c>
      <c r="I11573" s="15">
        <f>M11573-V11573</f>
        <v>0.23449000000000003</v>
      </c>
      <c r="J11573" s="14"/>
      <c r="K11573" s="13"/>
      <c r="L11573" s="9">
        <f>G11573*1.05</f>
        <v>0.26250000000000001</v>
      </c>
      <c r="M11573" s="11">
        <f>L11573-H11573</f>
        <v>0.23449000000000003</v>
      </c>
      <c r="N11573" s="11">
        <v>0</v>
      </c>
      <c r="P11573" s="9">
        <f>0.5*N11573/1000</f>
        <v>0</v>
      </c>
      <c r="Q11573" s="9">
        <f>P11573+O11573</f>
        <v>0</v>
      </c>
      <c r="R11573" s="11">
        <v>0</v>
      </c>
      <c r="T11573" s="9">
        <f>0.5*R11573</f>
        <v>0</v>
      </c>
      <c r="U11573" s="9">
        <f>T11573+S11573</f>
        <v>0</v>
      </c>
      <c r="V11573" s="9">
        <f>(Q11573+U11573)/(0.944*1000)</f>
        <v>0</v>
      </c>
    </row>
    <row r="11574" spans="1:22" x14ac:dyDescent="0.3">
      <c r="A11574" s="14">
        <v>11619</v>
      </c>
      <c r="B11574" s="14" t="s">
        <v>12351</v>
      </c>
      <c r="C11574" s="14" t="s">
        <v>13510</v>
      </c>
      <c r="D11574" s="14" t="s">
        <v>13504</v>
      </c>
      <c r="E11574" s="14" t="s">
        <v>13495</v>
      </c>
      <c r="F11574" s="14">
        <v>10</v>
      </c>
      <c r="G11574" s="14">
        <v>6.3E-2</v>
      </c>
      <c r="H11574" s="15">
        <v>6.9899999999999802E-4</v>
      </c>
      <c r="I11574" s="15">
        <f>M11574-V11574</f>
        <v>6.5451000000000009E-2</v>
      </c>
      <c r="J11574" s="14"/>
      <c r="K11574" s="13"/>
      <c r="L11574" s="9">
        <f>G11574*1.05</f>
        <v>6.615E-2</v>
      </c>
      <c r="M11574" s="11">
        <f>L11574-H11574</f>
        <v>6.5451000000000009E-2</v>
      </c>
      <c r="N11574" s="11">
        <v>0</v>
      </c>
      <c r="P11574" s="9">
        <f>0.5*N11574/1000</f>
        <v>0</v>
      </c>
      <c r="Q11574" s="9">
        <f>P11574+O11574</f>
        <v>0</v>
      </c>
      <c r="R11574" s="11">
        <v>0</v>
      </c>
      <c r="T11574" s="9">
        <f>0.5*R11574</f>
        <v>0</v>
      </c>
      <c r="U11574" s="9">
        <f>T11574+S11574</f>
        <v>0</v>
      </c>
      <c r="V11574" s="9">
        <f>(Q11574+U11574)/(0.944*1000)</f>
        <v>0</v>
      </c>
    </row>
    <row r="11575" spans="1:22" x14ac:dyDescent="0.3">
      <c r="A11575" s="14">
        <v>11620</v>
      </c>
      <c r="B11575" s="14" t="s">
        <v>12352</v>
      </c>
      <c r="C11575" s="14" t="s">
        <v>13510</v>
      </c>
      <c r="D11575" s="14" t="s">
        <v>13504</v>
      </c>
      <c r="E11575" s="14" t="s">
        <v>13495</v>
      </c>
      <c r="F11575" s="14">
        <v>10</v>
      </c>
      <c r="G11575" s="14">
        <v>0.16</v>
      </c>
      <c r="H11575" s="15">
        <v>3.4929999999999948E-3</v>
      </c>
      <c r="I11575" s="15">
        <f>M11575-V11575</f>
        <v>0.16450700000000001</v>
      </c>
      <c r="J11575" s="14"/>
      <c r="K11575" s="13"/>
      <c r="L11575" s="9">
        <f>G11575*1.05</f>
        <v>0.16800000000000001</v>
      </c>
      <c r="M11575" s="11">
        <f>L11575-H11575</f>
        <v>0.16450700000000001</v>
      </c>
      <c r="N11575" s="11">
        <v>0</v>
      </c>
      <c r="P11575" s="9">
        <f>0.5*N11575/1000</f>
        <v>0</v>
      </c>
      <c r="Q11575" s="9">
        <f>P11575+O11575</f>
        <v>0</v>
      </c>
      <c r="R11575" s="11">
        <v>0</v>
      </c>
      <c r="T11575" s="9">
        <f>0.5*R11575</f>
        <v>0</v>
      </c>
      <c r="U11575" s="9">
        <f>T11575+S11575</f>
        <v>0</v>
      </c>
      <c r="V11575" s="9">
        <f>(Q11575+U11575)/(0.944*1000)</f>
        <v>0</v>
      </c>
    </row>
    <row r="11576" spans="1:22" x14ac:dyDescent="0.3">
      <c r="A11576" s="14">
        <v>11621</v>
      </c>
      <c r="B11576" s="14" t="s">
        <v>12353</v>
      </c>
      <c r="C11576" s="14" t="s">
        <v>13510</v>
      </c>
      <c r="D11576" s="14" t="s">
        <v>13504</v>
      </c>
      <c r="E11576" s="14" t="s">
        <v>13495</v>
      </c>
      <c r="F11576" s="14">
        <v>10</v>
      </c>
      <c r="G11576" s="14">
        <v>0.63</v>
      </c>
      <c r="H11576" s="15">
        <v>9.1700000000002999E-4</v>
      </c>
      <c r="I11576" s="15">
        <f>M11576-V11576</f>
        <v>0.66058300000000003</v>
      </c>
      <c r="J11576" s="14"/>
      <c r="K11576" s="13"/>
      <c r="L11576" s="9">
        <f>G11576*1.05</f>
        <v>0.66150000000000009</v>
      </c>
      <c r="M11576" s="11">
        <f>L11576-H11576</f>
        <v>0.66058300000000003</v>
      </c>
      <c r="N11576" s="11">
        <v>0</v>
      </c>
      <c r="P11576" s="9">
        <f>0.5*N11576/1000</f>
        <v>0</v>
      </c>
      <c r="Q11576" s="9">
        <f>P11576+O11576</f>
        <v>0</v>
      </c>
      <c r="R11576" s="11">
        <v>0</v>
      </c>
      <c r="T11576" s="9">
        <f>0.5*R11576</f>
        <v>0</v>
      </c>
      <c r="U11576" s="9">
        <f>T11576+S11576</f>
        <v>0</v>
      </c>
      <c r="V11576" s="9">
        <f>(Q11576+U11576)/(0.944*1000)</f>
        <v>0</v>
      </c>
    </row>
    <row r="11577" spans="1:22" x14ac:dyDescent="0.3">
      <c r="A11577" s="14">
        <v>11622</v>
      </c>
      <c r="B11577" s="14" t="s">
        <v>12354</v>
      </c>
      <c r="C11577" s="14" t="s">
        <v>13510</v>
      </c>
      <c r="D11577" s="14" t="s">
        <v>13504</v>
      </c>
      <c r="E11577" s="14" t="s">
        <v>13495</v>
      </c>
      <c r="F11577" s="14">
        <v>10</v>
      </c>
      <c r="G11577" s="14">
        <v>6.3E-2</v>
      </c>
      <c r="H11577" s="15">
        <v>0.03</v>
      </c>
      <c r="I11577" s="15">
        <f>M11577-V11577</f>
        <v>3.6150000000000002E-2</v>
      </c>
      <c r="J11577" s="14"/>
      <c r="K11577" s="13"/>
      <c r="L11577" s="9">
        <f>G11577*1.05</f>
        <v>6.615E-2</v>
      </c>
      <c r="M11577" s="11">
        <f>L11577-H11577</f>
        <v>3.6150000000000002E-2</v>
      </c>
      <c r="N11577" s="11">
        <v>0</v>
      </c>
      <c r="P11577" s="9">
        <f>0.5*N11577/1000</f>
        <v>0</v>
      </c>
      <c r="Q11577" s="9">
        <f>P11577+O11577</f>
        <v>0</v>
      </c>
      <c r="R11577" s="11">
        <v>0</v>
      </c>
      <c r="T11577" s="9">
        <f>0.5*R11577</f>
        <v>0</v>
      </c>
      <c r="U11577" s="9">
        <f>T11577+S11577</f>
        <v>0</v>
      </c>
      <c r="V11577" s="9">
        <f>(Q11577+U11577)/(0.944*1000)</f>
        <v>0</v>
      </c>
    </row>
    <row r="11578" spans="1:22" x14ac:dyDescent="0.3">
      <c r="A11578" s="14">
        <v>11623</v>
      </c>
      <c r="B11578" s="14" t="s">
        <v>12355</v>
      </c>
      <c r="C11578" s="14" t="s">
        <v>13510</v>
      </c>
      <c r="D11578" s="14" t="s">
        <v>13504</v>
      </c>
      <c r="E11578" s="14" t="s">
        <v>13495</v>
      </c>
      <c r="F11578" s="14">
        <v>10</v>
      </c>
      <c r="G11578" s="14">
        <v>0.25</v>
      </c>
      <c r="H11578" s="15">
        <v>3.384800000000001E-2</v>
      </c>
      <c r="I11578" s="15">
        <f>M11578-V11578</f>
        <v>0.22865199999999999</v>
      </c>
      <c r="J11578" s="14"/>
      <c r="K11578" s="13"/>
      <c r="L11578" s="9">
        <f>G11578*1.05</f>
        <v>0.26250000000000001</v>
      </c>
      <c r="M11578" s="11">
        <f>L11578-H11578</f>
        <v>0.22865199999999999</v>
      </c>
      <c r="N11578" s="11">
        <v>0</v>
      </c>
      <c r="P11578" s="9">
        <f>0.5*N11578/1000</f>
        <v>0</v>
      </c>
      <c r="Q11578" s="9">
        <f>P11578+O11578</f>
        <v>0</v>
      </c>
      <c r="R11578" s="11">
        <v>0</v>
      </c>
      <c r="T11578" s="9">
        <f>0.5*R11578</f>
        <v>0</v>
      </c>
      <c r="U11578" s="9">
        <f>T11578+S11578</f>
        <v>0</v>
      </c>
      <c r="V11578" s="9">
        <f>(Q11578+U11578)/(0.944*1000)</f>
        <v>0</v>
      </c>
    </row>
    <row r="11579" spans="1:22" x14ac:dyDescent="0.3">
      <c r="A11579" s="14">
        <v>11624</v>
      </c>
      <c r="B11579" s="14" t="s">
        <v>12356</v>
      </c>
      <c r="C11579" s="14" t="s">
        <v>13510</v>
      </c>
      <c r="D11579" s="14" t="s">
        <v>13504</v>
      </c>
      <c r="E11579" s="14" t="s">
        <v>13495</v>
      </c>
      <c r="F11579" s="14">
        <v>10</v>
      </c>
      <c r="G11579" s="14">
        <v>0.16</v>
      </c>
      <c r="H11579" s="15">
        <v>5.0960000000000033E-3</v>
      </c>
      <c r="I11579" s="15">
        <f>M11579-V11579</f>
        <v>0.16025569491525424</v>
      </c>
      <c r="J11579" s="14"/>
      <c r="K11579" s="13"/>
      <c r="L11579" s="9">
        <f>G11579*1.05</f>
        <v>0.16800000000000001</v>
      </c>
      <c r="M11579" s="11">
        <f>L11579-H11579</f>
        <v>0.16290399999999999</v>
      </c>
      <c r="N11579" s="11">
        <v>0</v>
      </c>
      <c r="P11579" s="9">
        <f>0.5*N11579/1000</f>
        <v>0</v>
      </c>
      <c r="Q11579" s="9">
        <f>P11579+O11579</f>
        <v>0</v>
      </c>
      <c r="R11579" s="11">
        <v>5</v>
      </c>
      <c r="T11579" s="9">
        <f>0.5*R11579</f>
        <v>2.5</v>
      </c>
      <c r="U11579" s="9">
        <f>T11579+S11579</f>
        <v>2.5</v>
      </c>
      <c r="V11579" s="9">
        <f>(Q11579+U11579)/(0.944*1000)</f>
        <v>2.6483050847457626E-3</v>
      </c>
    </row>
    <row r="11580" spans="1:22" x14ac:dyDescent="0.3">
      <c r="A11580" s="14">
        <v>11625</v>
      </c>
      <c r="B11580" s="14" t="s">
        <v>12357</v>
      </c>
      <c r="C11580" s="14" t="s">
        <v>13510</v>
      </c>
      <c r="D11580" s="14" t="s">
        <v>13504</v>
      </c>
      <c r="E11580" s="14" t="s">
        <v>13495</v>
      </c>
      <c r="F11580" s="14">
        <v>10</v>
      </c>
      <c r="G11580" s="14">
        <v>1</v>
      </c>
      <c r="H11580" s="15">
        <v>0.317</v>
      </c>
      <c r="I11580" s="15">
        <f>M11580-V11580</f>
        <v>0.7329972987288137</v>
      </c>
      <c r="J11580" s="14"/>
      <c r="K11580" s="13"/>
      <c r="L11580" s="9">
        <f>1.05*1</f>
        <v>1.05</v>
      </c>
      <c r="M11580" s="11">
        <f>L11580-H11580</f>
        <v>0.7330000000000001</v>
      </c>
      <c r="N11580" s="11">
        <v>5.0999999999999996</v>
      </c>
      <c r="P11580" s="9">
        <f>0.5*N11580/1000</f>
        <v>2.5499999999999997E-3</v>
      </c>
      <c r="Q11580" s="9">
        <f>P11580+O11580</f>
        <v>2.5499999999999997E-3</v>
      </c>
      <c r="R11580" s="11">
        <v>0</v>
      </c>
      <c r="T11580" s="9">
        <f>0.5*R11580</f>
        <v>0</v>
      </c>
      <c r="U11580" s="9">
        <f>T11580+S11580</f>
        <v>0</v>
      </c>
      <c r="V11580" s="9">
        <f>(Q11580+U11580)/(0.944*1000)</f>
        <v>2.7012711864406775E-6</v>
      </c>
    </row>
    <row r="11581" spans="1:22" x14ac:dyDescent="0.3">
      <c r="A11581" s="14">
        <v>11626</v>
      </c>
      <c r="B11581" s="14" t="s">
        <v>12358</v>
      </c>
      <c r="C11581" s="14" t="s">
        <v>13510</v>
      </c>
      <c r="D11581" s="14" t="s">
        <v>13504</v>
      </c>
      <c r="E11581" s="14" t="s">
        <v>13495</v>
      </c>
      <c r="F11581" s="14">
        <v>10</v>
      </c>
      <c r="G11581" s="14">
        <v>0.4</v>
      </c>
      <c r="H11581" s="15">
        <v>0.255</v>
      </c>
      <c r="I11581" s="15">
        <f>M11581-V11581</f>
        <v>0.16500000000000004</v>
      </c>
      <c r="J11581" s="14"/>
      <c r="K11581" s="13"/>
      <c r="L11581" s="9">
        <f>G11581*1.05</f>
        <v>0.42000000000000004</v>
      </c>
      <c r="M11581" s="11">
        <f>L11581-H11581</f>
        <v>0.16500000000000004</v>
      </c>
      <c r="N11581" s="11">
        <v>0</v>
      </c>
      <c r="P11581" s="9">
        <f>0.5*N11581/1000</f>
        <v>0</v>
      </c>
      <c r="Q11581" s="9">
        <f>P11581+O11581</f>
        <v>0</v>
      </c>
      <c r="R11581" s="11">
        <v>0</v>
      </c>
      <c r="T11581" s="9">
        <f>0.5*R11581</f>
        <v>0</v>
      </c>
      <c r="U11581" s="9">
        <f>T11581+S11581</f>
        <v>0</v>
      </c>
      <c r="V11581" s="9">
        <f>(Q11581+U11581)/(0.944*1000)</f>
        <v>0</v>
      </c>
    </row>
    <row r="11582" spans="1:22" x14ac:dyDescent="0.3">
      <c r="A11582" s="14">
        <v>11627</v>
      </c>
      <c r="B11582" s="14" t="s">
        <v>12359</v>
      </c>
      <c r="C11582" s="14" t="s">
        <v>13510</v>
      </c>
      <c r="D11582" s="14" t="s">
        <v>13504</v>
      </c>
      <c r="E11582" s="14" t="s">
        <v>13495</v>
      </c>
      <c r="F11582" s="14">
        <v>10</v>
      </c>
      <c r="G11582" s="14">
        <v>6.3E-2</v>
      </c>
      <c r="H11582" s="15">
        <v>0</v>
      </c>
      <c r="I11582" s="15">
        <f>M11582-V11582</f>
        <v>6.615E-2</v>
      </c>
      <c r="J11582" s="14"/>
      <c r="K11582" s="13"/>
      <c r="L11582" s="9">
        <f>G11582*1.05</f>
        <v>6.615E-2</v>
      </c>
      <c r="M11582" s="11">
        <f>L11582-H11582</f>
        <v>6.615E-2</v>
      </c>
      <c r="N11582" s="11">
        <v>0</v>
      </c>
      <c r="P11582" s="9">
        <f>0.5*N11582/1000</f>
        <v>0</v>
      </c>
      <c r="Q11582" s="9">
        <f>P11582+O11582</f>
        <v>0</v>
      </c>
      <c r="R11582" s="11">
        <v>0</v>
      </c>
      <c r="T11582" s="9">
        <f>0.5*R11582</f>
        <v>0</v>
      </c>
      <c r="U11582" s="9">
        <f>T11582+S11582</f>
        <v>0</v>
      </c>
      <c r="V11582" s="9">
        <f>(Q11582+U11582)/(0.944*1000)</f>
        <v>0</v>
      </c>
    </row>
    <row r="11583" spans="1:22" x14ac:dyDescent="0.3">
      <c r="A11583" s="14">
        <v>11628</v>
      </c>
      <c r="B11583" s="14" t="s">
        <v>12360</v>
      </c>
      <c r="C11583" s="14" t="s">
        <v>13510</v>
      </c>
      <c r="D11583" s="14" t="s">
        <v>13504</v>
      </c>
      <c r="E11583" s="14" t="s">
        <v>13495</v>
      </c>
      <c r="F11583" s="14">
        <v>10</v>
      </c>
      <c r="G11583" s="14">
        <v>0.4</v>
      </c>
      <c r="H11583" s="15">
        <v>0.17799999999999999</v>
      </c>
      <c r="I11583" s="15">
        <f>M11583-V11583</f>
        <v>0.24200000000000005</v>
      </c>
      <c r="J11583" s="14"/>
      <c r="K11583" s="13"/>
      <c r="L11583" s="9">
        <f>G11583*1.05</f>
        <v>0.42000000000000004</v>
      </c>
      <c r="M11583" s="11">
        <f>L11583-H11583</f>
        <v>0.24200000000000005</v>
      </c>
      <c r="N11583" s="11">
        <v>0</v>
      </c>
      <c r="P11583" s="9">
        <f>0.5*N11583/1000</f>
        <v>0</v>
      </c>
      <c r="Q11583" s="9">
        <f>P11583+O11583</f>
        <v>0</v>
      </c>
      <c r="R11583" s="11">
        <v>0</v>
      </c>
      <c r="T11583" s="9">
        <f>0.5*R11583</f>
        <v>0</v>
      </c>
      <c r="U11583" s="9">
        <f>T11583+S11583</f>
        <v>0</v>
      </c>
      <c r="V11583" s="9">
        <f>(Q11583+U11583)/(0.944*1000)</f>
        <v>0</v>
      </c>
    </row>
    <row r="11584" spans="1:22" x14ac:dyDescent="0.3">
      <c r="A11584" s="14">
        <v>11629</v>
      </c>
      <c r="B11584" s="14" t="s">
        <v>12361</v>
      </c>
      <c r="C11584" s="14" t="s">
        <v>13510</v>
      </c>
      <c r="D11584" s="14" t="s">
        <v>13504</v>
      </c>
      <c r="E11584" s="14" t="s">
        <v>13495</v>
      </c>
      <c r="F11584" s="14">
        <v>10</v>
      </c>
      <c r="G11584" s="14">
        <v>1.26</v>
      </c>
      <c r="H11584" s="15">
        <v>1.0309999999999999</v>
      </c>
      <c r="I11584" s="16" t="s">
        <v>13516</v>
      </c>
      <c r="J11584" s="14"/>
      <c r="K11584" s="13"/>
      <c r="L11584" s="9">
        <f>1.05*0.63</f>
        <v>0.66150000000000009</v>
      </c>
      <c r="M11584" s="11">
        <f>L11584-H11584</f>
        <v>-0.36949999999999983</v>
      </c>
      <c r="N11584" s="11">
        <v>0</v>
      </c>
      <c r="P11584" s="9">
        <f>0.5*N11584/1000</f>
        <v>0</v>
      </c>
      <c r="Q11584" s="9">
        <f>P11584+O11584</f>
        <v>0</v>
      </c>
      <c r="R11584" s="11">
        <v>0</v>
      </c>
      <c r="T11584" s="9">
        <f>0.5*R11584</f>
        <v>0</v>
      </c>
      <c r="U11584" s="9">
        <f>T11584+S11584</f>
        <v>0</v>
      </c>
      <c r="V11584" s="9">
        <f>(Q11584+U11584)/(0.944*1000)</f>
        <v>0</v>
      </c>
    </row>
    <row r="11585" spans="1:22" x14ac:dyDescent="0.3">
      <c r="A11585" s="14">
        <v>11630</v>
      </c>
      <c r="B11585" s="14" t="s">
        <v>12362</v>
      </c>
      <c r="C11585" s="14" t="s">
        <v>13510</v>
      </c>
      <c r="D11585" s="14" t="s">
        <v>13504</v>
      </c>
      <c r="E11585" s="14" t="s">
        <v>13495</v>
      </c>
      <c r="F11585" s="14">
        <v>10</v>
      </c>
      <c r="G11585" s="14">
        <v>0.25</v>
      </c>
      <c r="H11585" s="15">
        <v>0</v>
      </c>
      <c r="I11585" s="15">
        <f>M11585-V11585</f>
        <v>0.26250000000000001</v>
      </c>
      <c r="J11585" s="14"/>
      <c r="K11585" s="13"/>
      <c r="L11585" s="9">
        <f>G11585*1.05</f>
        <v>0.26250000000000001</v>
      </c>
      <c r="M11585" s="11">
        <f>L11585-H11585</f>
        <v>0.26250000000000001</v>
      </c>
      <c r="N11585" s="11">
        <v>0</v>
      </c>
      <c r="P11585" s="9">
        <f>0.5*N11585/1000</f>
        <v>0</v>
      </c>
      <c r="Q11585" s="9">
        <f>P11585+O11585</f>
        <v>0</v>
      </c>
      <c r="R11585" s="11">
        <v>0</v>
      </c>
      <c r="T11585" s="9">
        <f>0.5*R11585</f>
        <v>0</v>
      </c>
      <c r="U11585" s="9">
        <f>T11585+S11585</f>
        <v>0</v>
      </c>
      <c r="V11585" s="9">
        <f>(Q11585+U11585)/(0.944*1000)</f>
        <v>0</v>
      </c>
    </row>
    <row r="11586" spans="1:22" x14ac:dyDescent="0.3">
      <c r="A11586" s="14">
        <v>11631</v>
      </c>
      <c r="B11586" s="14" t="s">
        <v>12363</v>
      </c>
      <c r="C11586" s="14" t="s">
        <v>13510</v>
      </c>
      <c r="D11586" s="14" t="s">
        <v>13504</v>
      </c>
      <c r="E11586" s="14" t="s">
        <v>13495</v>
      </c>
      <c r="F11586" s="14">
        <v>10</v>
      </c>
      <c r="G11586" s="14">
        <v>0.4</v>
      </c>
      <c r="H11586" s="15">
        <v>0.16400000000000001</v>
      </c>
      <c r="I11586" s="15">
        <f>M11586-V11586</f>
        <v>0.25600000000000001</v>
      </c>
      <c r="J11586" s="14"/>
      <c r="K11586" s="13"/>
      <c r="L11586" s="9">
        <f>G11586*1.05</f>
        <v>0.42000000000000004</v>
      </c>
      <c r="M11586" s="11">
        <f>L11586-H11586</f>
        <v>0.25600000000000001</v>
      </c>
      <c r="N11586" s="11">
        <v>0</v>
      </c>
      <c r="P11586" s="9">
        <f>0.5*N11586/1000</f>
        <v>0</v>
      </c>
      <c r="Q11586" s="9">
        <f>P11586+O11586</f>
        <v>0</v>
      </c>
      <c r="R11586" s="11">
        <v>0</v>
      </c>
      <c r="T11586" s="9">
        <f>0.5*R11586</f>
        <v>0</v>
      </c>
      <c r="U11586" s="9">
        <f>T11586+S11586</f>
        <v>0</v>
      </c>
      <c r="V11586" s="9">
        <f>(Q11586+U11586)/(0.944*1000)</f>
        <v>0</v>
      </c>
    </row>
    <row r="11587" spans="1:22" x14ac:dyDescent="0.3">
      <c r="A11587" s="14">
        <v>11632</v>
      </c>
      <c r="B11587" s="14" t="s">
        <v>12364</v>
      </c>
      <c r="C11587" s="14" t="s">
        <v>13510</v>
      </c>
      <c r="D11587" s="14" t="s">
        <v>13504</v>
      </c>
      <c r="E11587" s="14" t="s">
        <v>13495</v>
      </c>
      <c r="F11587" s="14">
        <v>10</v>
      </c>
      <c r="G11587" s="14">
        <v>0.16</v>
      </c>
      <c r="H11587" s="15">
        <v>5.1999999999999998E-2</v>
      </c>
      <c r="I11587" s="15">
        <f>M11587-V11587</f>
        <v>9.2165254237288163E-2</v>
      </c>
      <c r="J11587" s="14"/>
      <c r="K11587" s="13"/>
      <c r="L11587" s="9">
        <f>G11587*1.05</f>
        <v>0.16800000000000001</v>
      </c>
      <c r="M11587" s="11">
        <f>L11587-H11587</f>
        <v>0.11600000000000002</v>
      </c>
      <c r="N11587" s="11">
        <v>0</v>
      </c>
      <c r="P11587" s="9">
        <f>0.5*N11587/1000</f>
        <v>0</v>
      </c>
      <c r="Q11587" s="9">
        <f>P11587+O11587</f>
        <v>0</v>
      </c>
      <c r="R11587" s="11">
        <v>30</v>
      </c>
      <c r="S11587" s="9">
        <f>0.75*R11587</f>
        <v>22.5</v>
      </c>
      <c r="U11587" s="9">
        <f>T11587+S11587</f>
        <v>22.5</v>
      </c>
      <c r="V11587" s="9">
        <f>(Q11587+U11587)/(0.944*1000)</f>
        <v>2.3834745762711863E-2</v>
      </c>
    </row>
    <row r="11588" spans="1:22" x14ac:dyDescent="0.3">
      <c r="A11588" s="14">
        <v>11633</v>
      </c>
      <c r="B11588" s="14" t="s">
        <v>12365</v>
      </c>
      <c r="C11588" s="14" t="s">
        <v>13510</v>
      </c>
      <c r="D11588" s="14" t="s">
        <v>13504</v>
      </c>
      <c r="E11588" s="14" t="s">
        <v>13495</v>
      </c>
      <c r="F11588" s="14">
        <v>10</v>
      </c>
      <c r="G11588" s="14">
        <v>0.8</v>
      </c>
      <c r="H11588" s="15">
        <v>0.65100000000000002</v>
      </c>
      <c r="I11588" s="16" t="s">
        <v>13516</v>
      </c>
      <c r="J11588" s="14"/>
      <c r="K11588" s="13"/>
      <c r="L11588" s="9">
        <f>1.05*0.4</f>
        <v>0.42000000000000004</v>
      </c>
      <c r="M11588" s="11">
        <f>L11588-H11588</f>
        <v>-0.23099999999999998</v>
      </c>
      <c r="N11588" s="11">
        <v>0</v>
      </c>
      <c r="P11588" s="9">
        <f>0.5*N11588/1000</f>
        <v>0</v>
      </c>
      <c r="Q11588" s="9">
        <f>P11588+O11588</f>
        <v>0</v>
      </c>
      <c r="R11588" s="11">
        <v>0</v>
      </c>
      <c r="T11588" s="9">
        <f>0.5*R11588</f>
        <v>0</v>
      </c>
      <c r="U11588" s="9">
        <f>T11588+S11588</f>
        <v>0</v>
      </c>
      <c r="V11588" s="9">
        <f>(Q11588+U11588)/(0.944*1000)</f>
        <v>0</v>
      </c>
    </row>
    <row r="11589" spans="1:22" x14ac:dyDescent="0.3">
      <c r="A11589" s="14">
        <v>11634</v>
      </c>
      <c r="B11589" s="14" t="s">
        <v>12366</v>
      </c>
      <c r="C11589" s="14" t="s">
        <v>13510</v>
      </c>
      <c r="D11589" s="14" t="s">
        <v>13504</v>
      </c>
      <c r="E11589" s="14" t="s">
        <v>13495</v>
      </c>
      <c r="F11589" s="14">
        <v>10</v>
      </c>
      <c r="G11589" s="14">
        <v>0.25</v>
      </c>
      <c r="H11589" s="15">
        <v>0.114</v>
      </c>
      <c r="I11589" s="15">
        <f>M11589-V11589</f>
        <v>0.14850000000000002</v>
      </c>
      <c r="J11589" s="14"/>
      <c r="K11589" s="13"/>
      <c r="L11589" s="9">
        <f>G11589*1.05</f>
        <v>0.26250000000000001</v>
      </c>
      <c r="M11589" s="11">
        <f>L11589-H11589</f>
        <v>0.14850000000000002</v>
      </c>
      <c r="N11589" s="11">
        <v>0</v>
      </c>
      <c r="P11589" s="9">
        <f>0.5*N11589/1000</f>
        <v>0</v>
      </c>
      <c r="Q11589" s="9">
        <f>P11589+O11589</f>
        <v>0</v>
      </c>
      <c r="R11589" s="11">
        <v>0</v>
      </c>
      <c r="T11589" s="9">
        <f>0.5*R11589</f>
        <v>0</v>
      </c>
      <c r="U11589" s="9">
        <f>T11589+S11589</f>
        <v>0</v>
      </c>
      <c r="V11589" s="9">
        <f>(Q11589+U11589)/(0.944*1000)</f>
        <v>0</v>
      </c>
    </row>
    <row r="11590" spans="1:22" x14ac:dyDescent="0.3">
      <c r="A11590" s="14">
        <v>11635</v>
      </c>
      <c r="B11590" s="14" t="s">
        <v>12367</v>
      </c>
      <c r="C11590" s="14" t="s">
        <v>13510</v>
      </c>
      <c r="D11590" s="14" t="s">
        <v>13504</v>
      </c>
      <c r="E11590" s="14" t="s">
        <v>13495</v>
      </c>
      <c r="F11590" s="14">
        <v>10</v>
      </c>
      <c r="G11590" s="14">
        <v>0.4</v>
      </c>
      <c r="H11590" s="15">
        <v>0.23799999999999999</v>
      </c>
      <c r="I11590" s="15">
        <f>M11590-V11590</f>
        <v>0.18200000000000005</v>
      </c>
      <c r="J11590" s="14"/>
      <c r="K11590" s="13"/>
      <c r="L11590" s="9">
        <f>G11590*1.05</f>
        <v>0.42000000000000004</v>
      </c>
      <c r="M11590" s="11">
        <f>L11590-H11590</f>
        <v>0.18200000000000005</v>
      </c>
      <c r="N11590" s="11">
        <v>0</v>
      </c>
      <c r="P11590" s="9">
        <f>0.5*N11590/1000</f>
        <v>0</v>
      </c>
      <c r="Q11590" s="9">
        <f>P11590+O11590</f>
        <v>0</v>
      </c>
      <c r="R11590" s="11">
        <v>0</v>
      </c>
      <c r="T11590" s="9">
        <f>0.5*R11590</f>
        <v>0</v>
      </c>
      <c r="U11590" s="9">
        <f>T11590+S11590</f>
        <v>0</v>
      </c>
      <c r="V11590" s="9">
        <f>(Q11590+U11590)/(0.944*1000)</f>
        <v>0</v>
      </c>
    </row>
    <row r="11591" spans="1:22" x14ac:dyDescent="0.3">
      <c r="A11591" s="14">
        <v>11636</v>
      </c>
      <c r="B11591" s="14" t="s">
        <v>12368</v>
      </c>
      <c r="C11591" s="14" t="s">
        <v>13510</v>
      </c>
      <c r="D11591" s="14" t="s">
        <v>13504</v>
      </c>
      <c r="E11591" s="14" t="s">
        <v>13495</v>
      </c>
      <c r="F11591" s="14">
        <v>10</v>
      </c>
      <c r="G11591" s="14">
        <v>0.5</v>
      </c>
      <c r="H11591" s="15">
        <v>0.22900000000000001</v>
      </c>
      <c r="I11591" s="15">
        <f>M11591-V11591</f>
        <v>9.6652542372881387E-3</v>
      </c>
      <c r="J11591" s="14"/>
      <c r="K11591" s="13"/>
      <c r="L11591" s="9">
        <f>G11591/2*1.05</f>
        <v>0.26250000000000001</v>
      </c>
      <c r="M11591" s="11">
        <f>L11591-H11591</f>
        <v>3.3500000000000002E-2</v>
      </c>
      <c r="N11591" s="11">
        <v>0</v>
      </c>
      <c r="P11591" s="9">
        <f>0.5*N11591/1000</f>
        <v>0</v>
      </c>
      <c r="Q11591" s="9">
        <f>P11591+O11591</f>
        <v>0</v>
      </c>
      <c r="R11591" s="11">
        <v>30</v>
      </c>
      <c r="S11591" s="9">
        <f>0.75*R11591</f>
        <v>22.5</v>
      </c>
      <c r="U11591" s="9">
        <f>T11591+S11591</f>
        <v>22.5</v>
      </c>
      <c r="V11591" s="9">
        <f>(Q11591+U11591)/(0.944*1000)</f>
        <v>2.3834745762711863E-2</v>
      </c>
    </row>
    <row r="11592" spans="1:22" x14ac:dyDescent="0.3">
      <c r="A11592" s="14">
        <v>11637</v>
      </c>
      <c r="B11592" s="14" t="s">
        <v>12369</v>
      </c>
      <c r="C11592" s="14" t="s">
        <v>13510</v>
      </c>
      <c r="D11592" s="14" t="s">
        <v>13504</v>
      </c>
      <c r="E11592" s="14" t="s">
        <v>13496</v>
      </c>
      <c r="F11592" s="14">
        <v>10</v>
      </c>
      <c r="G11592" s="14">
        <v>0.1</v>
      </c>
      <c r="H11592" s="15">
        <v>6.7000000000000004E-2</v>
      </c>
      <c r="I11592" s="15">
        <f>M11592-V11592</f>
        <v>3.8000000000000006E-2</v>
      </c>
      <c r="J11592" s="14"/>
      <c r="K11592" s="13"/>
      <c r="L11592" s="9">
        <f>G11592*1.05</f>
        <v>0.10500000000000001</v>
      </c>
      <c r="M11592" s="11">
        <f>L11592-H11592</f>
        <v>3.8000000000000006E-2</v>
      </c>
      <c r="N11592" s="11">
        <v>0</v>
      </c>
      <c r="P11592" s="9">
        <f>0.5*N11592/1000</f>
        <v>0</v>
      </c>
      <c r="Q11592" s="9">
        <f>P11592+O11592</f>
        <v>0</v>
      </c>
      <c r="R11592" s="11">
        <v>0</v>
      </c>
      <c r="T11592" s="9">
        <f>0.5*R11592</f>
        <v>0</v>
      </c>
      <c r="U11592" s="9">
        <f>T11592+S11592</f>
        <v>0</v>
      </c>
      <c r="V11592" s="9">
        <f>(Q11592+U11592)/(0.944*1000)</f>
        <v>0</v>
      </c>
    </row>
    <row r="11593" spans="1:22" x14ac:dyDescent="0.3">
      <c r="A11593" s="14">
        <v>11638</v>
      </c>
      <c r="B11593" s="14" t="s">
        <v>4678</v>
      </c>
      <c r="C11593" s="14" t="s">
        <v>13510</v>
      </c>
      <c r="D11593" s="14" t="s">
        <v>13504</v>
      </c>
      <c r="E11593" s="14" t="s">
        <v>13496</v>
      </c>
      <c r="F11593" s="14">
        <v>10</v>
      </c>
      <c r="G11593" s="14">
        <v>0.25</v>
      </c>
      <c r="H11593" s="15">
        <v>6.8012000000000003E-2</v>
      </c>
      <c r="I11593" s="15">
        <f>M11593-V11593</f>
        <v>0.19448799999999999</v>
      </c>
      <c r="J11593" s="14"/>
      <c r="K11593" s="13"/>
      <c r="L11593" s="9">
        <f>G11593*1.05</f>
        <v>0.26250000000000001</v>
      </c>
      <c r="M11593" s="11">
        <f>L11593-H11593</f>
        <v>0.19448799999999999</v>
      </c>
      <c r="N11593" s="11">
        <v>0</v>
      </c>
      <c r="P11593" s="9">
        <f>0.5*N11593/1000</f>
        <v>0</v>
      </c>
      <c r="Q11593" s="9">
        <f>P11593+O11593</f>
        <v>0</v>
      </c>
      <c r="R11593" s="11">
        <v>0</v>
      </c>
      <c r="T11593" s="9">
        <f>0.5*R11593</f>
        <v>0</v>
      </c>
      <c r="U11593" s="9">
        <f>T11593+S11593</f>
        <v>0</v>
      </c>
      <c r="V11593" s="9">
        <f>(Q11593+U11593)/(0.944*1000)</f>
        <v>0</v>
      </c>
    </row>
    <row r="11594" spans="1:22" x14ac:dyDescent="0.3">
      <c r="A11594" s="14">
        <v>11639</v>
      </c>
      <c r="B11594" s="14" t="s">
        <v>4679</v>
      </c>
      <c r="C11594" s="14" t="s">
        <v>13510</v>
      </c>
      <c r="D11594" s="14" t="s">
        <v>13504</v>
      </c>
      <c r="E11594" s="14" t="s">
        <v>13496</v>
      </c>
      <c r="F11594" s="14">
        <v>10</v>
      </c>
      <c r="G11594" s="14">
        <v>0.25</v>
      </c>
      <c r="H11594" s="15">
        <v>8.6107000000000003E-2</v>
      </c>
      <c r="I11594" s="15">
        <f>M11594-V11594</f>
        <v>0.17639300000000002</v>
      </c>
      <c r="J11594" s="14"/>
      <c r="K11594" s="13"/>
      <c r="L11594" s="9">
        <f>G11594*1.05</f>
        <v>0.26250000000000001</v>
      </c>
      <c r="M11594" s="11">
        <f>L11594-H11594</f>
        <v>0.17639300000000002</v>
      </c>
      <c r="N11594" s="11">
        <v>0</v>
      </c>
      <c r="P11594" s="9">
        <f>0.5*N11594/1000</f>
        <v>0</v>
      </c>
      <c r="Q11594" s="9">
        <f>P11594+O11594</f>
        <v>0</v>
      </c>
      <c r="R11594" s="11">
        <v>0</v>
      </c>
      <c r="T11594" s="9">
        <f>0.5*R11594</f>
        <v>0</v>
      </c>
      <c r="U11594" s="9">
        <f>T11594+S11594</f>
        <v>0</v>
      </c>
      <c r="V11594" s="9">
        <f>(Q11594+U11594)/(0.944*1000)</f>
        <v>0</v>
      </c>
    </row>
    <row r="11595" spans="1:22" x14ac:dyDescent="0.3">
      <c r="A11595" s="14">
        <v>11640</v>
      </c>
      <c r="B11595" s="14" t="s">
        <v>4680</v>
      </c>
      <c r="C11595" s="14" t="s">
        <v>13510</v>
      </c>
      <c r="D11595" s="14" t="s">
        <v>13504</v>
      </c>
      <c r="E11595" s="14" t="s">
        <v>13496</v>
      </c>
      <c r="F11595" s="14">
        <v>10</v>
      </c>
      <c r="G11595" s="14">
        <v>0.5</v>
      </c>
      <c r="H11595" s="15">
        <v>0.26810199999999995</v>
      </c>
      <c r="I11595" s="16" t="s">
        <v>13516</v>
      </c>
      <c r="J11595" s="14"/>
      <c r="K11595" s="13"/>
      <c r="L11595" s="9">
        <f>G11595/2*1.05</f>
        <v>0.26250000000000001</v>
      </c>
      <c r="M11595" s="11">
        <f>L11595-H11595</f>
        <v>-5.6019999999999404E-3</v>
      </c>
      <c r="N11595" s="11">
        <v>0</v>
      </c>
      <c r="P11595" s="9">
        <f>0.5*N11595/1000</f>
        <v>0</v>
      </c>
      <c r="Q11595" s="9">
        <f>P11595+O11595</f>
        <v>0</v>
      </c>
      <c r="R11595" s="11">
        <v>0</v>
      </c>
      <c r="T11595" s="9">
        <f>0.5*R11595</f>
        <v>0</v>
      </c>
      <c r="U11595" s="9">
        <f>T11595+S11595</f>
        <v>0</v>
      </c>
      <c r="V11595" s="9">
        <f>(Q11595+U11595)/(0.944*1000)</f>
        <v>0</v>
      </c>
    </row>
    <row r="11596" spans="1:22" x14ac:dyDescent="0.3">
      <c r="A11596" s="14">
        <v>11641</v>
      </c>
      <c r="B11596" s="14" t="s">
        <v>4681</v>
      </c>
      <c r="C11596" s="14" t="s">
        <v>13510</v>
      </c>
      <c r="D11596" s="14" t="s">
        <v>13504</v>
      </c>
      <c r="E11596" s="14" t="s">
        <v>13496</v>
      </c>
      <c r="F11596" s="14">
        <v>10</v>
      </c>
      <c r="G11596" s="14">
        <v>0.25</v>
      </c>
      <c r="H11596" s="15">
        <v>6.5493999999999997E-2</v>
      </c>
      <c r="I11596" s="15">
        <f>M11596-V11596</f>
        <v>0.19700568220338985</v>
      </c>
      <c r="J11596" s="14"/>
      <c r="K11596" s="13"/>
      <c r="L11596" s="9">
        <f>G11596*1.05</f>
        <v>0.26250000000000001</v>
      </c>
      <c r="M11596" s="11">
        <f>L11596-H11596</f>
        <v>0.19700600000000001</v>
      </c>
      <c r="N11596" s="11">
        <v>0.6</v>
      </c>
      <c r="P11596" s="9">
        <f>0.5*N11596/1000</f>
        <v>2.9999999999999997E-4</v>
      </c>
      <c r="Q11596" s="9">
        <f>P11596+O11596</f>
        <v>2.9999999999999997E-4</v>
      </c>
      <c r="R11596" s="11">
        <v>0</v>
      </c>
      <c r="T11596" s="9">
        <f>0.5*R11596</f>
        <v>0</v>
      </c>
      <c r="U11596" s="9">
        <f>T11596+S11596</f>
        <v>0</v>
      </c>
      <c r="V11596" s="9">
        <f>(Q11596+U11596)/(0.944*1000)</f>
        <v>3.1779661016949149E-7</v>
      </c>
    </row>
    <row r="11597" spans="1:22" x14ac:dyDescent="0.3">
      <c r="A11597" s="14">
        <v>11642</v>
      </c>
      <c r="B11597" s="14" t="s">
        <v>4682</v>
      </c>
      <c r="C11597" s="14" t="s">
        <v>13510</v>
      </c>
      <c r="D11597" s="14" t="s">
        <v>13504</v>
      </c>
      <c r="E11597" s="14" t="s">
        <v>13496</v>
      </c>
      <c r="F11597" s="14">
        <v>10</v>
      </c>
      <c r="G11597" s="14">
        <v>0.4</v>
      </c>
      <c r="H11597" s="15">
        <v>1.010699999999997E-2</v>
      </c>
      <c r="I11597" s="15">
        <f>M11597-V11597</f>
        <v>0.40989300000000006</v>
      </c>
      <c r="J11597" s="14"/>
      <c r="K11597" s="13"/>
      <c r="L11597" s="9">
        <f>G11597*1.05</f>
        <v>0.42000000000000004</v>
      </c>
      <c r="M11597" s="11">
        <f>L11597-H11597</f>
        <v>0.40989300000000006</v>
      </c>
      <c r="N11597" s="11">
        <v>0</v>
      </c>
      <c r="P11597" s="9">
        <f>0.5*N11597/1000</f>
        <v>0</v>
      </c>
      <c r="Q11597" s="9">
        <f>P11597+O11597</f>
        <v>0</v>
      </c>
      <c r="R11597" s="11">
        <v>0</v>
      </c>
      <c r="T11597" s="9">
        <f>0.5*R11597</f>
        <v>0</v>
      </c>
      <c r="U11597" s="9">
        <f>T11597+S11597</f>
        <v>0</v>
      </c>
      <c r="V11597" s="9">
        <f>(Q11597+U11597)/(0.944*1000)</f>
        <v>0</v>
      </c>
    </row>
    <row r="11598" spans="1:22" x14ac:dyDescent="0.3">
      <c r="A11598" s="14">
        <v>11643</v>
      </c>
      <c r="B11598" s="14" t="s">
        <v>4683</v>
      </c>
      <c r="C11598" s="14" t="s">
        <v>13510</v>
      </c>
      <c r="D11598" s="14" t="s">
        <v>13504</v>
      </c>
      <c r="E11598" s="14" t="s">
        <v>13496</v>
      </c>
      <c r="F11598" s="14">
        <v>10</v>
      </c>
      <c r="G11598" s="14">
        <v>0.4</v>
      </c>
      <c r="H11598" s="15">
        <v>0.11363999999999999</v>
      </c>
      <c r="I11598" s="15">
        <f>M11598-V11598</f>
        <v>0.30636000000000008</v>
      </c>
      <c r="J11598" s="14"/>
      <c r="K11598" s="13"/>
      <c r="L11598" s="9">
        <f>G11598*1.05</f>
        <v>0.42000000000000004</v>
      </c>
      <c r="M11598" s="11">
        <f>L11598-H11598</f>
        <v>0.30636000000000008</v>
      </c>
      <c r="N11598" s="11">
        <v>0</v>
      </c>
      <c r="P11598" s="9">
        <f>0.5*N11598/1000</f>
        <v>0</v>
      </c>
      <c r="Q11598" s="9">
        <f>P11598+O11598</f>
        <v>0</v>
      </c>
      <c r="R11598" s="11">
        <v>0</v>
      </c>
      <c r="T11598" s="9">
        <f>0.5*R11598</f>
        <v>0</v>
      </c>
      <c r="U11598" s="9">
        <f>T11598+S11598</f>
        <v>0</v>
      </c>
      <c r="V11598" s="9">
        <f>(Q11598+U11598)/(0.944*1000)</f>
        <v>0</v>
      </c>
    </row>
    <row r="11599" spans="1:22" x14ac:dyDescent="0.3">
      <c r="A11599" s="14">
        <v>11644</v>
      </c>
      <c r="B11599" s="14" t="s">
        <v>4684</v>
      </c>
      <c r="C11599" s="14" t="s">
        <v>13510</v>
      </c>
      <c r="D11599" s="14" t="s">
        <v>13504</v>
      </c>
      <c r="E11599" s="14" t="s">
        <v>13496</v>
      </c>
      <c r="F11599" s="14">
        <v>10</v>
      </c>
      <c r="G11599" s="14">
        <v>0.65</v>
      </c>
      <c r="H11599" s="15">
        <v>0.30054599999999998</v>
      </c>
      <c r="I11599" s="16" t="s">
        <v>13516</v>
      </c>
      <c r="J11599" s="14"/>
      <c r="K11599" s="13"/>
      <c r="L11599" s="9">
        <f>1.05*0.25</f>
        <v>0.26250000000000001</v>
      </c>
      <c r="M11599" s="11">
        <f>L11599-H11599</f>
        <v>-3.8045999999999969E-2</v>
      </c>
      <c r="N11599" s="11">
        <v>0</v>
      </c>
      <c r="P11599" s="9">
        <f>0.5*N11599/1000</f>
        <v>0</v>
      </c>
      <c r="Q11599" s="9">
        <f>P11599+O11599</f>
        <v>0</v>
      </c>
      <c r="R11599" s="11">
        <v>0</v>
      </c>
      <c r="T11599" s="9">
        <f>0.5*R11599</f>
        <v>0</v>
      </c>
      <c r="U11599" s="9">
        <f>T11599+S11599</f>
        <v>0</v>
      </c>
      <c r="V11599" s="9">
        <f>(Q11599+U11599)/(0.944*1000)</f>
        <v>0</v>
      </c>
    </row>
    <row r="11600" spans="1:22" x14ac:dyDescent="0.3">
      <c r="A11600" s="14">
        <v>11645</v>
      </c>
      <c r="B11600" s="14" t="s">
        <v>4685</v>
      </c>
      <c r="C11600" s="14" t="s">
        <v>13510</v>
      </c>
      <c r="D11600" s="14" t="s">
        <v>13504</v>
      </c>
      <c r="E11600" s="14" t="s">
        <v>13496</v>
      </c>
      <c r="F11600" s="14">
        <v>10</v>
      </c>
      <c r="G11600" s="14">
        <v>0.8</v>
      </c>
      <c r="H11600" s="15">
        <v>0.48329200000000005</v>
      </c>
      <c r="I11600" s="16" t="s">
        <v>13516</v>
      </c>
      <c r="J11600" s="14"/>
      <c r="K11600" s="13"/>
      <c r="L11600" s="9">
        <f>1.05*0.4</f>
        <v>0.42000000000000004</v>
      </c>
      <c r="M11600" s="11">
        <f>L11600-H11600</f>
        <v>-6.3292000000000015E-2</v>
      </c>
      <c r="N11600" s="11">
        <v>0</v>
      </c>
      <c r="P11600" s="9">
        <f>0.5*N11600/1000</f>
        <v>0</v>
      </c>
      <c r="Q11600" s="9">
        <f>P11600+O11600</f>
        <v>0</v>
      </c>
      <c r="R11600" s="11">
        <v>0</v>
      </c>
      <c r="T11600" s="9">
        <f>0.5*R11600</f>
        <v>0</v>
      </c>
      <c r="U11600" s="9">
        <f>T11600+S11600</f>
        <v>0</v>
      </c>
      <c r="V11600" s="9">
        <f>(Q11600+U11600)/(0.944*1000)</f>
        <v>0</v>
      </c>
    </row>
    <row r="11601" spans="1:22" x14ac:dyDescent="0.3">
      <c r="A11601" s="14">
        <v>11646</v>
      </c>
      <c r="B11601" s="14" t="s">
        <v>12370</v>
      </c>
      <c r="C11601" s="14" t="s">
        <v>13510</v>
      </c>
      <c r="D11601" s="14" t="s">
        <v>13504</v>
      </c>
      <c r="E11601" s="14" t="s">
        <v>13496</v>
      </c>
      <c r="F11601" s="14">
        <v>10</v>
      </c>
      <c r="G11601" s="14">
        <v>0.25</v>
      </c>
      <c r="H11601" s="15">
        <v>3.4851E-2</v>
      </c>
      <c r="I11601" s="15">
        <f>M11601-V11601</f>
        <v>0.22764900000000002</v>
      </c>
      <c r="J11601" s="14"/>
      <c r="K11601" s="13"/>
      <c r="L11601" s="9">
        <f>G11601*1.05</f>
        <v>0.26250000000000001</v>
      </c>
      <c r="M11601" s="11">
        <f>L11601-H11601</f>
        <v>0.22764900000000002</v>
      </c>
      <c r="N11601" s="11">
        <v>0</v>
      </c>
      <c r="P11601" s="9">
        <f>0.5*N11601/1000</f>
        <v>0</v>
      </c>
      <c r="Q11601" s="9">
        <f>P11601+O11601</f>
        <v>0</v>
      </c>
      <c r="R11601" s="11">
        <v>0</v>
      </c>
      <c r="T11601" s="9">
        <f>0.5*R11601</f>
        <v>0</v>
      </c>
      <c r="U11601" s="9">
        <f>T11601+S11601</f>
        <v>0</v>
      </c>
      <c r="V11601" s="9">
        <f>(Q11601+U11601)/(0.944*1000)</f>
        <v>0</v>
      </c>
    </row>
    <row r="11602" spans="1:22" x14ac:dyDescent="0.3">
      <c r="A11602" s="14">
        <v>11647</v>
      </c>
      <c r="B11602" s="14" t="s">
        <v>4686</v>
      </c>
      <c r="C11602" s="14" t="s">
        <v>13510</v>
      </c>
      <c r="D11602" s="14" t="s">
        <v>13504</v>
      </c>
      <c r="E11602" s="14" t="s">
        <v>13496</v>
      </c>
      <c r="F11602" s="14">
        <v>10</v>
      </c>
      <c r="G11602" s="14">
        <v>1.26</v>
      </c>
      <c r="H11602" s="15">
        <v>0.12281799999999998</v>
      </c>
      <c r="I11602" s="15">
        <f>M11602-V11602</f>
        <v>0.53868200000000011</v>
      </c>
      <c r="J11602" s="14"/>
      <c r="K11602" s="13"/>
      <c r="L11602" s="9">
        <f>1.05*0.63</f>
        <v>0.66150000000000009</v>
      </c>
      <c r="M11602" s="11">
        <f>L11602-H11602</f>
        <v>0.53868200000000011</v>
      </c>
      <c r="N11602" s="11">
        <v>0</v>
      </c>
      <c r="P11602" s="9">
        <f>0.5*N11602/1000</f>
        <v>0</v>
      </c>
      <c r="Q11602" s="9">
        <f>P11602+O11602</f>
        <v>0</v>
      </c>
      <c r="R11602" s="11">
        <v>0</v>
      </c>
      <c r="T11602" s="9">
        <f>0.5*R11602</f>
        <v>0</v>
      </c>
      <c r="U11602" s="9">
        <f>T11602+S11602</f>
        <v>0</v>
      </c>
      <c r="V11602" s="9">
        <f>(Q11602+U11602)/(0.944*1000)</f>
        <v>0</v>
      </c>
    </row>
    <row r="11603" spans="1:22" x14ac:dyDescent="0.3">
      <c r="A11603" s="14">
        <v>11648</v>
      </c>
      <c r="B11603" s="14" t="s">
        <v>4687</v>
      </c>
      <c r="C11603" s="14" t="s">
        <v>13510</v>
      </c>
      <c r="D11603" s="14" t="s">
        <v>13504</v>
      </c>
      <c r="E11603" s="14" t="s">
        <v>13496</v>
      </c>
      <c r="F11603" s="14">
        <v>10</v>
      </c>
      <c r="G11603" s="14">
        <v>0.25</v>
      </c>
      <c r="H11603" s="15">
        <v>7.2649000000000005E-2</v>
      </c>
      <c r="I11603" s="15">
        <f>M11603-V11603</f>
        <v>0.18985099999999999</v>
      </c>
      <c r="J11603" s="14"/>
      <c r="K11603" s="13"/>
      <c r="L11603" s="9">
        <f>G11603*1.05</f>
        <v>0.26250000000000001</v>
      </c>
      <c r="M11603" s="11">
        <f>L11603-H11603</f>
        <v>0.18985099999999999</v>
      </c>
      <c r="N11603" s="11">
        <v>0</v>
      </c>
      <c r="P11603" s="9">
        <f>0.5*N11603/1000</f>
        <v>0</v>
      </c>
      <c r="Q11603" s="9">
        <f>P11603+O11603</f>
        <v>0</v>
      </c>
      <c r="R11603" s="11">
        <v>0</v>
      </c>
      <c r="T11603" s="9">
        <f>0.5*R11603</f>
        <v>0</v>
      </c>
      <c r="U11603" s="9">
        <f>T11603+S11603</f>
        <v>0</v>
      </c>
      <c r="V11603" s="9">
        <f>(Q11603+U11603)/(0.944*1000)</f>
        <v>0</v>
      </c>
    </row>
    <row r="11604" spans="1:22" x14ac:dyDescent="0.3">
      <c r="A11604" s="14">
        <v>11649</v>
      </c>
      <c r="B11604" s="14" t="s">
        <v>12371</v>
      </c>
      <c r="C11604" s="14" t="s">
        <v>13510</v>
      </c>
      <c r="D11604" s="14" t="s">
        <v>13504</v>
      </c>
      <c r="E11604" s="14" t="s">
        <v>13496</v>
      </c>
      <c r="F11604" s="14">
        <v>10</v>
      </c>
      <c r="G11604" s="14">
        <v>0.32</v>
      </c>
      <c r="H11604" s="15">
        <v>0.16600499999999999</v>
      </c>
      <c r="I11604" s="15">
        <f>M11604-V11604</f>
        <v>1.9950000000000245E-3</v>
      </c>
      <c r="J11604" s="14"/>
      <c r="K11604" s="13"/>
      <c r="L11604" s="9">
        <f>G11604/2*1.05</f>
        <v>0.16800000000000001</v>
      </c>
      <c r="M11604" s="11">
        <f>L11604-H11604</f>
        <v>1.9950000000000245E-3</v>
      </c>
      <c r="N11604" s="11">
        <v>0</v>
      </c>
      <c r="P11604" s="9">
        <f>0.5*N11604/1000</f>
        <v>0</v>
      </c>
      <c r="Q11604" s="9">
        <f>P11604+O11604</f>
        <v>0</v>
      </c>
      <c r="R11604" s="11">
        <v>0</v>
      </c>
      <c r="T11604" s="9">
        <f>0.5*R11604</f>
        <v>0</v>
      </c>
      <c r="U11604" s="9">
        <f>T11604+S11604</f>
        <v>0</v>
      </c>
      <c r="V11604" s="9">
        <f>(Q11604+U11604)/(0.944*1000)</f>
        <v>0</v>
      </c>
    </row>
    <row r="11605" spans="1:22" x14ac:dyDescent="0.3">
      <c r="A11605" s="14">
        <v>11650</v>
      </c>
      <c r="B11605" s="14" t="s">
        <v>4688</v>
      </c>
      <c r="C11605" s="14" t="s">
        <v>13510</v>
      </c>
      <c r="D11605" s="14" t="s">
        <v>13504</v>
      </c>
      <c r="E11605" s="14" t="s">
        <v>13496</v>
      </c>
      <c r="F11605" s="14">
        <v>10</v>
      </c>
      <c r="G11605" s="14">
        <v>0.5</v>
      </c>
      <c r="H11605" s="15">
        <v>0.34467300000000001</v>
      </c>
      <c r="I11605" s="16" t="s">
        <v>13516</v>
      </c>
      <c r="J11605" s="14"/>
      <c r="K11605" s="13"/>
      <c r="L11605" s="9">
        <f>G11605/2*1.05</f>
        <v>0.26250000000000001</v>
      </c>
      <c r="M11605" s="11">
        <f>L11605-H11605</f>
        <v>-8.2172999999999996E-2</v>
      </c>
      <c r="N11605" s="11">
        <v>0</v>
      </c>
      <c r="P11605" s="9">
        <f>0.5*N11605/1000</f>
        <v>0</v>
      </c>
      <c r="Q11605" s="9">
        <f>P11605+O11605</f>
        <v>0</v>
      </c>
      <c r="R11605" s="11">
        <v>0</v>
      </c>
      <c r="T11605" s="9">
        <f>0.5*R11605</f>
        <v>0</v>
      </c>
      <c r="U11605" s="9">
        <f>T11605+S11605</f>
        <v>0</v>
      </c>
      <c r="V11605" s="9">
        <f>(Q11605+U11605)/(0.944*1000)</f>
        <v>0</v>
      </c>
    </row>
    <row r="11606" spans="1:22" x14ac:dyDescent="0.3">
      <c r="A11606" s="14">
        <v>11651</v>
      </c>
      <c r="B11606" s="14" t="s">
        <v>4689</v>
      </c>
      <c r="C11606" s="14" t="s">
        <v>13510</v>
      </c>
      <c r="D11606" s="14" t="s">
        <v>13504</v>
      </c>
      <c r="E11606" s="14" t="s">
        <v>13496</v>
      </c>
      <c r="F11606" s="14">
        <v>10</v>
      </c>
      <c r="G11606" s="14">
        <v>0.5</v>
      </c>
      <c r="H11606" s="15">
        <v>0.27820899999999998</v>
      </c>
      <c r="I11606" s="16" t="s">
        <v>13516</v>
      </c>
      <c r="J11606" s="14"/>
      <c r="K11606" s="13"/>
      <c r="L11606" s="9">
        <f>G11606/2*1.05</f>
        <v>0.26250000000000001</v>
      </c>
      <c r="M11606" s="11">
        <f>L11606-H11606</f>
        <v>-1.5708999999999973E-2</v>
      </c>
      <c r="N11606" s="11">
        <v>0</v>
      </c>
      <c r="P11606" s="9">
        <f>0.5*N11606/1000</f>
        <v>0</v>
      </c>
      <c r="Q11606" s="9">
        <f>P11606+O11606</f>
        <v>0</v>
      </c>
      <c r="R11606" s="11">
        <v>0</v>
      </c>
      <c r="T11606" s="9">
        <f>0.5*R11606</f>
        <v>0</v>
      </c>
      <c r="U11606" s="9">
        <f>T11606+S11606</f>
        <v>0</v>
      </c>
      <c r="V11606" s="9">
        <f>(Q11606+U11606)/(0.944*1000)</f>
        <v>0</v>
      </c>
    </row>
    <row r="11607" spans="1:22" x14ac:dyDescent="0.3">
      <c r="A11607" s="14">
        <v>11652</v>
      </c>
      <c r="B11607" s="14" t="s">
        <v>4690</v>
      </c>
      <c r="C11607" s="14" t="s">
        <v>13510</v>
      </c>
      <c r="D11607" s="14" t="s">
        <v>13504</v>
      </c>
      <c r="E11607" s="14" t="s">
        <v>13496</v>
      </c>
      <c r="F11607" s="14">
        <v>10</v>
      </c>
      <c r="G11607" s="14">
        <v>1.26</v>
      </c>
      <c r="H11607" s="15">
        <v>0.73216300000000001</v>
      </c>
      <c r="I11607" s="16" t="s">
        <v>13516</v>
      </c>
      <c r="J11607" s="14"/>
      <c r="K11607" s="13"/>
      <c r="L11607" s="9">
        <f>1.05*0.63</f>
        <v>0.66150000000000009</v>
      </c>
      <c r="M11607" s="11">
        <f>L11607-H11607</f>
        <v>-7.066299999999992E-2</v>
      </c>
      <c r="N11607" s="11">
        <v>0</v>
      </c>
      <c r="P11607" s="9">
        <f>0.5*N11607/1000</f>
        <v>0</v>
      </c>
      <c r="Q11607" s="9">
        <f>P11607+O11607</f>
        <v>0</v>
      </c>
      <c r="R11607" s="11">
        <v>0</v>
      </c>
      <c r="T11607" s="9">
        <f>0.5*R11607</f>
        <v>0</v>
      </c>
      <c r="U11607" s="9">
        <f>T11607+S11607</f>
        <v>0</v>
      </c>
      <c r="V11607" s="9">
        <f>(Q11607+U11607)/(0.944*1000)</f>
        <v>0</v>
      </c>
    </row>
    <row r="11608" spans="1:22" x14ac:dyDescent="0.3">
      <c r="A11608" s="14">
        <v>11653</v>
      </c>
      <c r="B11608" s="14" t="s">
        <v>12372</v>
      </c>
      <c r="C11608" s="14" t="s">
        <v>13510</v>
      </c>
      <c r="D11608" s="14" t="s">
        <v>13504</v>
      </c>
      <c r="E11608" s="14" t="s">
        <v>13496</v>
      </c>
      <c r="F11608" s="14">
        <v>10</v>
      </c>
      <c r="G11608" s="14">
        <v>0.8</v>
      </c>
      <c r="H11608" s="15">
        <v>0.64900000000000002</v>
      </c>
      <c r="I11608" s="16" t="s">
        <v>13516</v>
      </c>
      <c r="J11608" s="14"/>
      <c r="K11608" s="13"/>
      <c r="L11608" s="9">
        <f>1.05*0.4</f>
        <v>0.42000000000000004</v>
      </c>
      <c r="M11608" s="11">
        <f>L11608-H11608</f>
        <v>-0.22899999999999998</v>
      </c>
      <c r="N11608" s="11">
        <v>0</v>
      </c>
      <c r="P11608" s="9">
        <f>0.5*N11608/1000</f>
        <v>0</v>
      </c>
      <c r="Q11608" s="9">
        <f>P11608+O11608</f>
        <v>0</v>
      </c>
      <c r="R11608" s="11">
        <v>0</v>
      </c>
      <c r="T11608" s="9">
        <f>0.5*R11608</f>
        <v>0</v>
      </c>
      <c r="U11608" s="9">
        <f>T11608+S11608</f>
        <v>0</v>
      </c>
      <c r="V11608" s="9">
        <f>(Q11608+U11608)/(0.944*1000)</f>
        <v>0</v>
      </c>
    </row>
    <row r="11609" spans="1:22" x14ac:dyDescent="0.3">
      <c r="A11609" s="14">
        <v>11654</v>
      </c>
      <c r="B11609" s="14" t="s">
        <v>4691</v>
      </c>
      <c r="C11609" s="14" t="s">
        <v>13510</v>
      </c>
      <c r="D11609" s="14" t="s">
        <v>13504</v>
      </c>
      <c r="E11609" s="14" t="s">
        <v>13496</v>
      </c>
      <c r="F11609" s="14">
        <v>10</v>
      </c>
      <c r="G11609" s="14">
        <v>0.25</v>
      </c>
      <c r="H11609" s="15">
        <v>5.0581999999999995E-2</v>
      </c>
      <c r="I11609" s="15">
        <f>M11609-V11609</f>
        <v>0.21191800000000002</v>
      </c>
      <c r="J11609" s="14"/>
      <c r="K11609" s="13"/>
      <c r="L11609" s="9">
        <f>G11609*1.05</f>
        <v>0.26250000000000001</v>
      </c>
      <c r="M11609" s="11">
        <f>L11609-H11609</f>
        <v>0.21191800000000002</v>
      </c>
      <c r="N11609" s="11">
        <v>0</v>
      </c>
      <c r="P11609" s="9">
        <f>0.5*N11609/1000</f>
        <v>0</v>
      </c>
      <c r="Q11609" s="9">
        <f>P11609+O11609</f>
        <v>0</v>
      </c>
      <c r="R11609" s="11">
        <v>0</v>
      </c>
      <c r="T11609" s="9">
        <f>0.5*R11609</f>
        <v>0</v>
      </c>
      <c r="U11609" s="9">
        <f>T11609+S11609</f>
        <v>0</v>
      </c>
      <c r="V11609" s="9">
        <f>(Q11609+U11609)/(0.944*1000)</f>
        <v>0</v>
      </c>
    </row>
    <row r="11610" spans="1:22" x14ac:dyDescent="0.3">
      <c r="A11610" s="14">
        <v>11655</v>
      </c>
      <c r="B11610" s="14" t="s">
        <v>12373</v>
      </c>
      <c r="C11610" s="14" t="s">
        <v>13510</v>
      </c>
      <c r="D11610" s="14" t="s">
        <v>13504</v>
      </c>
      <c r="E11610" s="14" t="s">
        <v>13496</v>
      </c>
      <c r="F11610" s="14">
        <v>10</v>
      </c>
      <c r="G11610" s="14">
        <v>0.8</v>
      </c>
      <c r="H11610" s="15">
        <v>0.43879099999999999</v>
      </c>
      <c r="I11610" s="16" t="s">
        <v>13516</v>
      </c>
      <c r="J11610" s="14"/>
      <c r="K11610" s="13"/>
      <c r="L11610" s="9">
        <f>1.05*0.4</f>
        <v>0.42000000000000004</v>
      </c>
      <c r="M11610" s="11">
        <f>L11610-H11610</f>
        <v>-1.8790999999999947E-2</v>
      </c>
      <c r="N11610" s="11">
        <v>0</v>
      </c>
      <c r="P11610" s="9">
        <f>0.5*N11610/1000</f>
        <v>0</v>
      </c>
      <c r="Q11610" s="9">
        <f>P11610+O11610</f>
        <v>0</v>
      </c>
      <c r="R11610" s="11">
        <v>0</v>
      </c>
      <c r="T11610" s="9">
        <f>0.5*R11610</f>
        <v>0</v>
      </c>
      <c r="U11610" s="9">
        <f>T11610+S11610</f>
        <v>0</v>
      </c>
      <c r="V11610" s="9">
        <f>(Q11610+U11610)/(0.944*1000)</f>
        <v>0</v>
      </c>
    </row>
    <row r="11611" spans="1:22" x14ac:dyDescent="0.3">
      <c r="A11611" s="14">
        <v>11656</v>
      </c>
      <c r="B11611" s="14" t="s">
        <v>4692</v>
      </c>
      <c r="C11611" s="14" t="s">
        <v>13510</v>
      </c>
      <c r="D11611" s="14" t="s">
        <v>13504</v>
      </c>
      <c r="E11611" s="14" t="s">
        <v>13496</v>
      </c>
      <c r="F11611" s="14">
        <v>10</v>
      </c>
      <c r="G11611" s="14">
        <v>0.8</v>
      </c>
      <c r="H11611" s="15">
        <v>3.3517000000000054E-2</v>
      </c>
      <c r="I11611" s="15">
        <f>M11611-V11611</f>
        <v>0.38648299999999997</v>
      </c>
      <c r="J11611" s="14"/>
      <c r="K11611" s="13"/>
      <c r="L11611" s="9">
        <f>1.05*0.4</f>
        <v>0.42000000000000004</v>
      </c>
      <c r="M11611" s="11">
        <f>L11611-H11611</f>
        <v>0.38648299999999997</v>
      </c>
      <c r="N11611" s="11">
        <v>0</v>
      </c>
      <c r="P11611" s="9">
        <f>0.5*N11611/1000</f>
        <v>0</v>
      </c>
      <c r="Q11611" s="9">
        <f>P11611+O11611</f>
        <v>0</v>
      </c>
      <c r="R11611" s="11">
        <v>0</v>
      </c>
      <c r="T11611" s="9">
        <f>0.5*R11611</f>
        <v>0</v>
      </c>
      <c r="U11611" s="9">
        <f>T11611+S11611</f>
        <v>0</v>
      </c>
      <c r="V11611" s="9">
        <f>(Q11611+U11611)/(0.944*1000)</f>
        <v>0</v>
      </c>
    </row>
    <row r="11612" spans="1:22" x14ac:dyDescent="0.3">
      <c r="A11612" s="14">
        <v>11657</v>
      </c>
      <c r="B11612" s="14" t="s">
        <v>4693</v>
      </c>
      <c r="C11612" s="14" t="s">
        <v>13510</v>
      </c>
      <c r="D11612" s="14" t="s">
        <v>13504</v>
      </c>
      <c r="E11612" s="14" t="s">
        <v>13496</v>
      </c>
      <c r="F11612" s="14">
        <v>10</v>
      </c>
      <c r="G11612" s="14">
        <v>0.4</v>
      </c>
      <c r="H11612" s="15">
        <v>9.8704000000000014E-2</v>
      </c>
      <c r="I11612" s="15">
        <f>M11612-V11612</f>
        <v>0.32129600000000003</v>
      </c>
      <c r="J11612" s="14"/>
      <c r="K11612" s="13"/>
      <c r="L11612" s="9">
        <f>G11612*1.05</f>
        <v>0.42000000000000004</v>
      </c>
      <c r="M11612" s="11">
        <f>L11612-H11612</f>
        <v>0.32129600000000003</v>
      </c>
      <c r="N11612" s="11">
        <v>0</v>
      </c>
      <c r="P11612" s="9">
        <f>0.5*N11612/1000</f>
        <v>0</v>
      </c>
      <c r="Q11612" s="9">
        <f>P11612+O11612</f>
        <v>0</v>
      </c>
      <c r="R11612" s="11">
        <v>0</v>
      </c>
      <c r="T11612" s="9">
        <f>0.5*R11612</f>
        <v>0</v>
      </c>
      <c r="U11612" s="9">
        <f>T11612+S11612</f>
        <v>0</v>
      </c>
      <c r="V11612" s="9">
        <f>(Q11612+U11612)/(0.944*1000)</f>
        <v>0</v>
      </c>
    </row>
    <row r="11613" spans="1:22" x14ac:dyDescent="0.3">
      <c r="A11613" s="14">
        <v>11658</v>
      </c>
      <c r="B11613" s="14" t="s">
        <v>12374</v>
      </c>
      <c r="C11613" s="14" t="s">
        <v>13510</v>
      </c>
      <c r="D11613" s="14" t="s">
        <v>13504</v>
      </c>
      <c r="E11613" s="14" t="s">
        <v>13496</v>
      </c>
      <c r="F11613" s="14">
        <v>10</v>
      </c>
      <c r="G11613" s="14">
        <v>0.25</v>
      </c>
      <c r="H11613" s="15">
        <v>1.0615999999999985E-2</v>
      </c>
      <c r="I11613" s="15">
        <f>M11613-V11613</f>
        <v>0.25188400000000005</v>
      </c>
      <c r="J11613" s="14"/>
      <c r="K11613" s="13"/>
      <c r="L11613" s="9">
        <f>G11613*1.05</f>
        <v>0.26250000000000001</v>
      </c>
      <c r="M11613" s="11">
        <f>L11613-H11613</f>
        <v>0.25188400000000005</v>
      </c>
      <c r="N11613" s="11">
        <v>0</v>
      </c>
      <c r="P11613" s="9">
        <f>0.5*N11613/1000</f>
        <v>0</v>
      </c>
      <c r="Q11613" s="9">
        <f>P11613+O11613</f>
        <v>0</v>
      </c>
      <c r="R11613" s="11">
        <v>0</v>
      </c>
      <c r="T11613" s="9">
        <f>0.5*R11613</f>
        <v>0</v>
      </c>
      <c r="U11613" s="9">
        <f>T11613+S11613</f>
        <v>0</v>
      </c>
      <c r="V11613" s="9">
        <f>(Q11613+U11613)/(0.944*1000)</f>
        <v>0</v>
      </c>
    </row>
    <row r="11614" spans="1:22" x14ac:dyDescent="0.3">
      <c r="A11614" s="14">
        <v>11659</v>
      </c>
      <c r="B11614" s="14" t="s">
        <v>12375</v>
      </c>
      <c r="C11614" s="14" t="s">
        <v>13510</v>
      </c>
      <c r="D11614" s="14" t="s">
        <v>13504</v>
      </c>
      <c r="E11614" s="14" t="s">
        <v>13496</v>
      </c>
      <c r="F11614" s="14">
        <v>10</v>
      </c>
      <c r="G11614" s="14">
        <v>0.25</v>
      </c>
      <c r="H11614" s="15">
        <v>6.212899999999999E-2</v>
      </c>
      <c r="I11614" s="15">
        <f>M11614-V11614</f>
        <v>0.20037100000000002</v>
      </c>
      <c r="J11614" s="14"/>
      <c r="K11614" s="13"/>
      <c r="L11614" s="9">
        <f>G11614*1.05</f>
        <v>0.26250000000000001</v>
      </c>
      <c r="M11614" s="11">
        <f>L11614-H11614</f>
        <v>0.20037100000000002</v>
      </c>
      <c r="N11614" s="11">
        <v>0</v>
      </c>
      <c r="P11614" s="9">
        <f>0.5*N11614/1000</f>
        <v>0</v>
      </c>
      <c r="Q11614" s="9">
        <f>P11614+O11614</f>
        <v>0</v>
      </c>
      <c r="R11614" s="11">
        <v>0</v>
      </c>
      <c r="T11614" s="9">
        <f>0.5*R11614</f>
        <v>0</v>
      </c>
      <c r="U11614" s="9">
        <f>T11614+S11614</f>
        <v>0</v>
      </c>
      <c r="V11614" s="9">
        <f>(Q11614+U11614)/(0.944*1000)</f>
        <v>0</v>
      </c>
    </row>
    <row r="11615" spans="1:22" x14ac:dyDescent="0.3">
      <c r="A11615" s="14">
        <v>11660</v>
      </c>
      <c r="B11615" s="14" t="s">
        <v>4694</v>
      </c>
      <c r="C11615" s="14" t="s">
        <v>13510</v>
      </c>
      <c r="D11615" s="14" t="s">
        <v>13504</v>
      </c>
      <c r="E11615" s="14" t="s">
        <v>13496</v>
      </c>
      <c r="F11615" s="14">
        <v>10</v>
      </c>
      <c r="G11615" s="14">
        <v>0.16</v>
      </c>
      <c r="H11615" s="15">
        <v>2.9087999999999992E-2</v>
      </c>
      <c r="I11615" s="15">
        <f>M11615-V11615</f>
        <v>0.13891200000000001</v>
      </c>
      <c r="J11615" s="14"/>
      <c r="K11615" s="13"/>
      <c r="L11615" s="9">
        <f>G11615*1.05</f>
        <v>0.16800000000000001</v>
      </c>
      <c r="M11615" s="11">
        <f>L11615-H11615</f>
        <v>0.13891200000000001</v>
      </c>
      <c r="N11615" s="11">
        <v>0</v>
      </c>
      <c r="P11615" s="9">
        <f>0.5*N11615/1000</f>
        <v>0</v>
      </c>
      <c r="Q11615" s="9">
        <f>P11615+O11615</f>
        <v>0</v>
      </c>
      <c r="R11615" s="11">
        <v>0</v>
      </c>
      <c r="T11615" s="9">
        <f>0.5*R11615</f>
        <v>0</v>
      </c>
      <c r="U11615" s="9">
        <f>T11615+S11615</f>
        <v>0</v>
      </c>
      <c r="V11615" s="9">
        <f>(Q11615+U11615)/(0.944*1000)</f>
        <v>0</v>
      </c>
    </row>
    <row r="11616" spans="1:22" x14ac:dyDescent="0.3">
      <c r="A11616" s="14">
        <v>11661</v>
      </c>
      <c r="B11616" s="14" t="s">
        <v>12376</v>
      </c>
      <c r="C11616" s="14" t="s">
        <v>13510</v>
      </c>
      <c r="D11616" s="14" t="s">
        <v>13504</v>
      </c>
      <c r="E11616" s="14" t="s">
        <v>13496</v>
      </c>
      <c r="F11616" s="14">
        <v>10</v>
      </c>
      <c r="G11616" s="14">
        <v>0.25</v>
      </c>
      <c r="H11616" s="15">
        <v>1.986099999999999E-2</v>
      </c>
      <c r="I11616" s="15">
        <f>M11616-V11616</f>
        <v>0.24263900000000002</v>
      </c>
      <c r="J11616" s="14"/>
      <c r="K11616" s="13"/>
      <c r="L11616" s="9">
        <f>G11616*1.05</f>
        <v>0.26250000000000001</v>
      </c>
      <c r="M11616" s="11">
        <f>L11616-H11616</f>
        <v>0.24263900000000002</v>
      </c>
      <c r="N11616" s="11">
        <v>0</v>
      </c>
      <c r="P11616" s="9">
        <f>0.5*N11616/1000</f>
        <v>0</v>
      </c>
      <c r="Q11616" s="9">
        <f>P11616+O11616</f>
        <v>0</v>
      </c>
      <c r="R11616" s="11">
        <v>0</v>
      </c>
      <c r="T11616" s="9">
        <f>0.5*R11616</f>
        <v>0</v>
      </c>
      <c r="U11616" s="9">
        <f>T11616+S11616</f>
        <v>0</v>
      </c>
      <c r="V11616" s="9">
        <f>(Q11616+U11616)/(0.944*1000)</f>
        <v>0</v>
      </c>
    </row>
    <row r="11617" spans="1:22" x14ac:dyDescent="0.3">
      <c r="A11617" s="14">
        <v>11662</v>
      </c>
      <c r="B11617" s="14" t="s">
        <v>4695</v>
      </c>
      <c r="C11617" s="14" t="s">
        <v>13510</v>
      </c>
      <c r="D11617" s="14" t="s">
        <v>13504</v>
      </c>
      <c r="E11617" s="14" t="s">
        <v>13496</v>
      </c>
      <c r="F11617" s="14">
        <v>10</v>
      </c>
      <c r="G11617" s="14">
        <v>0.56000000000000005</v>
      </c>
      <c r="H11617" s="15">
        <v>0.20388499999999998</v>
      </c>
      <c r="I11617" s="16" t="s">
        <v>13516</v>
      </c>
      <c r="J11617" s="14"/>
      <c r="K11617" s="13"/>
      <c r="L11617" s="9">
        <f>1.05*0.16</f>
        <v>0.16800000000000001</v>
      </c>
      <c r="M11617" s="11">
        <f>L11617-H11617</f>
        <v>-3.5884999999999972E-2</v>
      </c>
      <c r="N11617" s="11">
        <v>0</v>
      </c>
      <c r="P11617" s="9">
        <f>0.5*N11617/1000</f>
        <v>0</v>
      </c>
      <c r="Q11617" s="9">
        <f>P11617+O11617</f>
        <v>0</v>
      </c>
      <c r="R11617" s="11">
        <v>0</v>
      </c>
      <c r="T11617" s="9">
        <f>0.5*R11617</f>
        <v>0</v>
      </c>
      <c r="U11617" s="9">
        <f>T11617+S11617</f>
        <v>0</v>
      </c>
      <c r="V11617" s="9">
        <f>(Q11617+U11617)/(0.944*1000)</f>
        <v>0</v>
      </c>
    </row>
    <row r="11618" spans="1:22" x14ac:dyDescent="0.3">
      <c r="A11618" s="14">
        <v>11663</v>
      </c>
      <c r="B11618" s="14" t="s">
        <v>12377</v>
      </c>
      <c r="C11618" s="14" t="s">
        <v>13510</v>
      </c>
      <c r="D11618" s="14" t="s">
        <v>13504</v>
      </c>
      <c r="E11618" s="14" t="s">
        <v>13496</v>
      </c>
      <c r="F11618" s="14">
        <v>10</v>
      </c>
      <c r="G11618" s="14">
        <v>0.56000000000000005</v>
      </c>
      <c r="H11618" s="15">
        <v>0.18195100000000003</v>
      </c>
      <c r="I11618" s="16" t="s">
        <v>13516</v>
      </c>
      <c r="J11618" s="14"/>
      <c r="K11618" s="13"/>
      <c r="L11618" s="9">
        <f>1.05*0.16</f>
        <v>0.16800000000000001</v>
      </c>
      <c r="M11618" s="11">
        <f>L11618-H11618</f>
        <v>-1.3951000000000019E-2</v>
      </c>
      <c r="N11618" s="11">
        <v>0</v>
      </c>
      <c r="P11618" s="9">
        <f>0.5*N11618/1000</f>
        <v>0</v>
      </c>
      <c r="Q11618" s="9">
        <f>P11618+O11618</f>
        <v>0</v>
      </c>
      <c r="R11618" s="11">
        <v>0</v>
      </c>
      <c r="T11618" s="9">
        <f>0.5*R11618</f>
        <v>0</v>
      </c>
      <c r="U11618" s="9">
        <f>T11618+S11618</f>
        <v>0</v>
      </c>
      <c r="V11618" s="9">
        <f>(Q11618+U11618)/(0.944*1000)</f>
        <v>0</v>
      </c>
    </row>
    <row r="11619" spans="1:22" x14ac:dyDescent="0.3">
      <c r="A11619" s="14">
        <v>11664</v>
      </c>
      <c r="B11619" s="14" t="s">
        <v>4696</v>
      </c>
      <c r="C11619" s="14" t="s">
        <v>13510</v>
      </c>
      <c r="D11619" s="14" t="s">
        <v>13504</v>
      </c>
      <c r="E11619" s="14" t="s">
        <v>13496</v>
      </c>
      <c r="F11619" s="14">
        <v>10</v>
      </c>
      <c r="G11619" s="14">
        <v>0.16</v>
      </c>
      <c r="H11619" s="15">
        <v>3.379900000000001E-2</v>
      </c>
      <c r="I11619" s="15">
        <f>M11619-V11619</f>
        <v>0.13420100000000001</v>
      </c>
      <c r="J11619" s="14"/>
      <c r="K11619" s="13"/>
      <c r="L11619" s="9">
        <f>G11619*1.05</f>
        <v>0.16800000000000001</v>
      </c>
      <c r="M11619" s="11">
        <f>L11619-H11619</f>
        <v>0.13420100000000001</v>
      </c>
      <c r="N11619" s="11">
        <v>0</v>
      </c>
      <c r="P11619" s="9">
        <f>0.5*N11619/1000</f>
        <v>0</v>
      </c>
      <c r="Q11619" s="9">
        <f>P11619+O11619</f>
        <v>0</v>
      </c>
      <c r="R11619" s="11">
        <v>0</v>
      </c>
      <c r="T11619" s="9">
        <f>0.5*R11619</f>
        <v>0</v>
      </c>
      <c r="U11619" s="9">
        <f>T11619+S11619</f>
        <v>0</v>
      </c>
      <c r="V11619" s="9">
        <f>(Q11619+U11619)/(0.944*1000)</f>
        <v>0</v>
      </c>
    </row>
    <row r="11620" spans="1:22" x14ac:dyDescent="0.3">
      <c r="A11620" s="14">
        <v>11665</v>
      </c>
      <c r="B11620" s="14" t="s">
        <v>4697</v>
      </c>
      <c r="C11620" s="14" t="s">
        <v>13510</v>
      </c>
      <c r="D11620" s="14" t="s">
        <v>13504</v>
      </c>
      <c r="E11620" s="14" t="s">
        <v>13496</v>
      </c>
      <c r="F11620" s="14">
        <v>10</v>
      </c>
      <c r="G11620" s="14">
        <v>0.4</v>
      </c>
      <c r="H11620" s="15">
        <v>1.5685000000000001E-2</v>
      </c>
      <c r="I11620" s="15">
        <f>M11620-V11620</f>
        <v>0.40431500000000004</v>
      </c>
      <c r="J11620" s="14"/>
      <c r="K11620" s="13"/>
      <c r="L11620" s="9">
        <f>G11620*1.05</f>
        <v>0.42000000000000004</v>
      </c>
      <c r="M11620" s="11">
        <f>L11620-H11620</f>
        <v>0.40431500000000004</v>
      </c>
      <c r="N11620" s="11">
        <v>0</v>
      </c>
      <c r="P11620" s="9">
        <f>0.5*N11620/1000</f>
        <v>0</v>
      </c>
      <c r="Q11620" s="9">
        <f>P11620+O11620</f>
        <v>0</v>
      </c>
      <c r="R11620" s="11">
        <v>0</v>
      </c>
      <c r="T11620" s="9">
        <f>0.5*R11620</f>
        <v>0</v>
      </c>
      <c r="U11620" s="9">
        <f>T11620+S11620</f>
        <v>0</v>
      </c>
      <c r="V11620" s="9">
        <f>(Q11620+U11620)/(0.944*1000)</f>
        <v>0</v>
      </c>
    </row>
    <row r="11621" spans="1:22" x14ac:dyDescent="0.3">
      <c r="A11621" s="14">
        <v>11666</v>
      </c>
      <c r="B11621" s="14" t="s">
        <v>12378</v>
      </c>
      <c r="C11621" s="14" t="s">
        <v>13510</v>
      </c>
      <c r="D11621" s="14" t="s">
        <v>13504</v>
      </c>
      <c r="E11621" s="14" t="s">
        <v>13496</v>
      </c>
      <c r="F11621" s="14">
        <v>10</v>
      </c>
      <c r="G11621" s="14">
        <v>0.8</v>
      </c>
      <c r="H11621" s="15">
        <v>0.10221199999999998</v>
      </c>
      <c r="I11621" s="15">
        <f>M11621-V11621</f>
        <v>0.31778800000000007</v>
      </c>
      <c r="J11621" s="14"/>
      <c r="K11621" s="13"/>
      <c r="L11621" s="9">
        <f>1.05*0.4</f>
        <v>0.42000000000000004</v>
      </c>
      <c r="M11621" s="11">
        <f>L11621-H11621</f>
        <v>0.31778800000000007</v>
      </c>
      <c r="N11621" s="11">
        <v>0</v>
      </c>
      <c r="P11621" s="9">
        <f>0.5*N11621/1000</f>
        <v>0</v>
      </c>
      <c r="Q11621" s="9">
        <f>P11621+O11621</f>
        <v>0</v>
      </c>
      <c r="R11621" s="11">
        <v>0</v>
      </c>
      <c r="T11621" s="9">
        <f>0.5*R11621</f>
        <v>0</v>
      </c>
      <c r="U11621" s="9">
        <f>T11621+S11621</f>
        <v>0</v>
      </c>
      <c r="V11621" s="9">
        <f>(Q11621+U11621)/(0.944*1000)</f>
        <v>0</v>
      </c>
    </row>
    <row r="11622" spans="1:22" x14ac:dyDescent="0.3">
      <c r="A11622" s="14">
        <v>11667</v>
      </c>
      <c r="B11622" s="14" t="s">
        <v>12379</v>
      </c>
      <c r="C11622" s="14" t="s">
        <v>13510</v>
      </c>
      <c r="D11622" s="14" t="s">
        <v>13504</v>
      </c>
      <c r="E11622" s="14" t="s">
        <v>13496</v>
      </c>
      <c r="F11622" s="14">
        <v>10</v>
      </c>
      <c r="G11622" s="14">
        <v>0.4</v>
      </c>
      <c r="H11622" s="15">
        <v>9.4639999999999985E-3</v>
      </c>
      <c r="I11622" s="15">
        <f>M11622-V11622</f>
        <v>0.41053600000000007</v>
      </c>
      <c r="J11622" s="14"/>
      <c r="K11622" s="13"/>
      <c r="L11622" s="9">
        <f>G11622*1.05</f>
        <v>0.42000000000000004</v>
      </c>
      <c r="M11622" s="11">
        <f>L11622-H11622</f>
        <v>0.41053600000000007</v>
      </c>
      <c r="N11622" s="11">
        <v>0</v>
      </c>
      <c r="P11622" s="9">
        <f>0.5*N11622/1000</f>
        <v>0</v>
      </c>
      <c r="Q11622" s="9">
        <f>P11622+O11622</f>
        <v>0</v>
      </c>
      <c r="R11622" s="11">
        <v>0</v>
      </c>
      <c r="T11622" s="9">
        <f>0.5*R11622</f>
        <v>0</v>
      </c>
      <c r="U11622" s="9">
        <f>T11622+S11622</f>
        <v>0</v>
      </c>
      <c r="V11622" s="9">
        <f>(Q11622+U11622)/(0.944*1000)</f>
        <v>0</v>
      </c>
    </row>
    <row r="11623" spans="1:22" x14ac:dyDescent="0.3">
      <c r="A11623" s="14">
        <v>11668</v>
      </c>
      <c r="B11623" s="14" t="s">
        <v>4698</v>
      </c>
      <c r="C11623" s="14" t="s">
        <v>13510</v>
      </c>
      <c r="D11623" s="14" t="s">
        <v>13504</v>
      </c>
      <c r="E11623" s="14" t="s">
        <v>13496</v>
      </c>
      <c r="F11623" s="14">
        <v>10</v>
      </c>
      <c r="G11623" s="14">
        <v>0.25</v>
      </c>
      <c r="H11623" s="15">
        <v>0.136877</v>
      </c>
      <c r="I11623" s="15">
        <f>M11623-V11623</f>
        <v>0.12562300000000001</v>
      </c>
      <c r="J11623" s="14"/>
      <c r="K11623" s="13"/>
      <c r="L11623" s="9">
        <f>G11623*1.05</f>
        <v>0.26250000000000001</v>
      </c>
      <c r="M11623" s="11">
        <f>L11623-H11623</f>
        <v>0.12562300000000001</v>
      </c>
      <c r="N11623" s="11">
        <v>0</v>
      </c>
      <c r="P11623" s="9">
        <f>0.5*N11623/1000</f>
        <v>0</v>
      </c>
      <c r="Q11623" s="9">
        <f>P11623+O11623</f>
        <v>0</v>
      </c>
      <c r="R11623" s="11">
        <v>0</v>
      </c>
      <c r="T11623" s="9">
        <f>0.5*R11623</f>
        <v>0</v>
      </c>
      <c r="U11623" s="9">
        <f>T11623+S11623</f>
        <v>0</v>
      </c>
      <c r="V11623" s="9">
        <f>(Q11623+U11623)/(0.944*1000)</f>
        <v>0</v>
      </c>
    </row>
    <row r="11624" spans="1:22" x14ac:dyDescent="0.3">
      <c r="A11624" s="14">
        <v>11669</v>
      </c>
      <c r="B11624" s="14" t="s">
        <v>4699</v>
      </c>
      <c r="C11624" s="14" t="s">
        <v>13510</v>
      </c>
      <c r="D11624" s="14" t="s">
        <v>13504</v>
      </c>
      <c r="E11624" s="14" t="s">
        <v>13496</v>
      </c>
      <c r="F11624" s="14">
        <v>10</v>
      </c>
      <c r="G11624" s="14">
        <v>0.16</v>
      </c>
      <c r="H11624" s="15">
        <v>3.8625E-2</v>
      </c>
      <c r="I11624" s="15">
        <f>M11624-V11624</f>
        <v>0.12937500000000002</v>
      </c>
      <c r="J11624" s="14"/>
      <c r="K11624" s="13"/>
      <c r="L11624" s="9">
        <f>G11624*1.05</f>
        <v>0.16800000000000001</v>
      </c>
      <c r="M11624" s="11">
        <f>L11624-H11624</f>
        <v>0.12937500000000002</v>
      </c>
      <c r="N11624" s="11">
        <v>0</v>
      </c>
      <c r="P11624" s="9">
        <f>0.5*N11624/1000</f>
        <v>0</v>
      </c>
      <c r="Q11624" s="9">
        <f>P11624+O11624</f>
        <v>0</v>
      </c>
      <c r="R11624" s="11">
        <v>0</v>
      </c>
      <c r="T11624" s="9">
        <f>0.5*R11624</f>
        <v>0</v>
      </c>
      <c r="U11624" s="9">
        <f>T11624+S11624</f>
        <v>0</v>
      </c>
      <c r="V11624" s="9">
        <f>(Q11624+U11624)/(0.944*1000)</f>
        <v>0</v>
      </c>
    </row>
    <row r="11625" spans="1:22" x14ac:dyDescent="0.3">
      <c r="A11625" s="14">
        <v>11670</v>
      </c>
      <c r="B11625" s="14" t="s">
        <v>4700</v>
      </c>
      <c r="C11625" s="14" t="s">
        <v>13510</v>
      </c>
      <c r="D11625" s="14" t="s">
        <v>13504</v>
      </c>
      <c r="E11625" s="14" t="s">
        <v>13496</v>
      </c>
      <c r="F11625" s="14">
        <v>10</v>
      </c>
      <c r="G11625" s="14">
        <v>0.32</v>
      </c>
      <c r="H11625" s="15">
        <v>2.9983999999999979E-2</v>
      </c>
      <c r="I11625" s="15">
        <f>M11625-V11625</f>
        <v>0.13801600000000003</v>
      </c>
      <c r="J11625" s="14"/>
      <c r="K11625" s="13"/>
      <c r="L11625" s="9">
        <f>G11625/2*1.05</f>
        <v>0.16800000000000001</v>
      </c>
      <c r="M11625" s="11">
        <f>L11625-H11625</f>
        <v>0.13801600000000003</v>
      </c>
      <c r="N11625" s="11">
        <v>0</v>
      </c>
      <c r="P11625" s="9">
        <f>0.5*N11625/1000</f>
        <v>0</v>
      </c>
      <c r="Q11625" s="9">
        <f>P11625+O11625</f>
        <v>0</v>
      </c>
      <c r="R11625" s="11">
        <v>0</v>
      </c>
      <c r="T11625" s="9">
        <f>0.5*R11625</f>
        <v>0</v>
      </c>
      <c r="U11625" s="9">
        <f>T11625+S11625</f>
        <v>0</v>
      </c>
      <c r="V11625" s="9">
        <f>(Q11625+U11625)/(0.944*1000)</f>
        <v>0</v>
      </c>
    </row>
    <row r="11626" spans="1:22" x14ac:dyDescent="0.3">
      <c r="A11626" s="14">
        <v>11671</v>
      </c>
      <c r="B11626" s="14" t="s">
        <v>4701</v>
      </c>
      <c r="C11626" s="14" t="s">
        <v>13510</v>
      </c>
      <c r="D11626" s="14" t="s">
        <v>13504</v>
      </c>
      <c r="E11626" s="14" t="s">
        <v>13496</v>
      </c>
      <c r="F11626" s="14">
        <v>10</v>
      </c>
      <c r="G11626" s="14">
        <v>0.1</v>
      </c>
      <c r="H11626" s="15">
        <v>1.0094999999999998E-2</v>
      </c>
      <c r="I11626" s="15">
        <f>M11626-V11626</f>
        <v>9.4905000000000017E-2</v>
      </c>
      <c r="J11626" s="14"/>
      <c r="K11626" s="13"/>
      <c r="L11626" s="9">
        <f>G11626*1.05</f>
        <v>0.10500000000000001</v>
      </c>
      <c r="M11626" s="11">
        <f>L11626-H11626</f>
        <v>9.4905000000000017E-2</v>
      </c>
      <c r="N11626" s="11">
        <v>0</v>
      </c>
      <c r="P11626" s="9">
        <f>0.5*N11626/1000</f>
        <v>0</v>
      </c>
      <c r="Q11626" s="9">
        <f>P11626+O11626</f>
        <v>0</v>
      </c>
      <c r="R11626" s="11">
        <v>0</v>
      </c>
      <c r="T11626" s="9">
        <f>0.5*R11626</f>
        <v>0</v>
      </c>
      <c r="U11626" s="9">
        <f>T11626+S11626</f>
        <v>0</v>
      </c>
      <c r="V11626" s="9">
        <f>(Q11626+U11626)/(0.944*1000)</f>
        <v>0</v>
      </c>
    </row>
    <row r="11627" spans="1:22" x14ac:dyDescent="0.3">
      <c r="A11627" s="14">
        <v>11672</v>
      </c>
      <c r="B11627" s="14" t="s">
        <v>4702</v>
      </c>
      <c r="C11627" s="14" t="s">
        <v>13510</v>
      </c>
      <c r="D11627" s="14" t="s">
        <v>13504</v>
      </c>
      <c r="E11627" s="14" t="s">
        <v>13496</v>
      </c>
      <c r="F11627" s="14">
        <v>10</v>
      </c>
      <c r="G11627" s="14">
        <v>0.1</v>
      </c>
      <c r="H11627" s="15">
        <v>2.2759000000000001E-2</v>
      </c>
      <c r="I11627" s="15">
        <f>M11627-V11627</f>
        <v>8.2241000000000009E-2</v>
      </c>
      <c r="J11627" s="14"/>
      <c r="K11627" s="13"/>
      <c r="L11627" s="9">
        <f>G11627*1.05</f>
        <v>0.10500000000000001</v>
      </c>
      <c r="M11627" s="11">
        <f>L11627-H11627</f>
        <v>8.2241000000000009E-2</v>
      </c>
      <c r="N11627" s="11">
        <v>0</v>
      </c>
      <c r="P11627" s="9">
        <f>0.5*N11627/1000</f>
        <v>0</v>
      </c>
      <c r="Q11627" s="9">
        <f>P11627+O11627</f>
        <v>0</v>
      </c>
      <c r="R11627" s="11">
        <v>0</v>
      </c>
      <c r="T11627" s="9">
        <f>0.5*R11627</f>
        <v>0</v>
      </c>
      <c r="U11627" s="9">
        <f>T11627+S11627</f>
        <v>0</v>
      </c>
      <c r="V11627" s="9">
        <f>(Q11627+U11627)/(0.944*1000)</f>
        <v>0</v>
      </c>
    </row>
    <row r="11628" spans="1:22" x14ac:dyDescent="0.3">
      <c r="A11628" s="14">
        <v>11673</v>
      </c>
      <c r="B11628" s="14" t="s">
        <v>4703</v>
      </c>
      <c r="C11628" s="14" t="s">
        <v>13510</v>
      </c>
      <c r="D11628" s="14" t="s">
        <v>13504</v>
      </c>
      <c r="E11628" s="14" t="s">
        <v>13496</v>
      </c>
      <c r="F11628" s="14">
        <v>10</v>
      </c>
      <c r="G11628" s="14">
        <v>0.1</v>
      </c>
      <c r="H11628" s="15">
        <v>4.4533000000000003E-2</v>
      </c>
      <c r="I11628" s="15">
        <f>M11628-V11628</f>
        <v>6.0467000000000007E-2</v>
      </c>
      <c r="J11628" s="14"/>
      <c r="K11628" s="13"/>
      <c r="L11628" s="9">
        <f>G11628*1.05</f>
        <v>0.10500000000000001</v>
      </c>
      <c r="M11628" s="11">
        <f>L11628-H11628</f>
        <v>6.0467000000000007E-2</v>
      </c>
      <c r="N11628" s="11">
        <v>0</v>
      </c>
      <c r="P11628" s="9">
        <f>0.5*N11628/1000</f>
        <v>0</v>
      </c>
      <c r="Q11628" s="9">
        <f>P11628+O11628</f>
        <v>0</v>
      </c>
      <c r="R11628" s="11">
        <v>0</v>
      </c>
      <c r="T11628" s="9">
        <f>0.5*R11628</f>
        <v>0</v>
      </c>
      <c r="U11628" s="9">
        <f>T11628+S11628</f>
        <v>0</v>
      </c>
      <c r="V11628" s="9">
        <f>(Q11628+U11628)/(0.944*1000)</f>
        <v>0</v>
      </c>
    </row>
    <row r="11629" spans="1:22" x14ac:dyDescent="0.3">
      <c r="A11629" s="14">
        <v>11674</v>
      </c>
      <c r="B11629" s="14" t="s">
        <v>4704</v>
      </c>
      <c r="C11629" s="14" t="s">
        <v>13510</v>
      </c>
      <c r="D11629" s="14" t="s">
        <v>13504</v>
      </c>
      <c r="E11629" s="14" t="s">
        <v>13496</v>
      </c>
      <c r="F11629" s="14">
        <v>10</v>
      </c>
      <c r="G11629" s="14">
        <v>0.1</v>
      </c>
      <c r="H11629" s="15">
        <v>3.6680000000000063E-3</v>
      </c>
      <c r="I11629" s="15">
        <f>M11629-V11629</f>
        <v>0.10133168220338984</v>
      </c>
      <c r="J11629" s="14"/>
      <c r="K11629" s="13"/>
      <c r="L11629" s="9">
        <f>G11629*1.05</f>
        <v>0.10500000000000001</v>
      </c>
      <c r="M11629" s="11">
        <f>L11629-H11629</f>
        <v>0.10133200000000001</v>
      </c>
      <c r="N11629" s="11">
        <v>0.6</v>
      </c>
      <c r="P11629" s="9">
        <f>0.5*N11629/1000</f>
        <v>2.9999999999999997E-4</v>
      </c>
      <c r="Q11629" s="9">
        <f>P11629+O11629</f>
        <v>2.9999999999999997E-4</v>
      </c>
      <c r="R11629" s="11">
        <v>0</v>
      </c>
      <c r="T11629" s="9">
        <f>0.5*R11629</f>
        <v>0</v>
      </c>
      <c r="U11629" s="9">
        <f>T11629+S11629</f>
        <v>0</v>
      </c>
      <c r="V11629" s="9">
        <f>(Q11629+U11629)/(0.944*1000)</f>
        <v>3.1779661016949149E-7</v>
      </c>
    </row>
    <row r="11630" spans="1:22" x14ac:dyDescent="0.3">
      <c r="A11630" s="14">
        <v>11675</v>
      </c>
      <c r="B11630" s="14" t="s">
        <v>4705</v>
      </c>
      <c r="C11630" s="14" t="s">
        <v>13510</v>
      </c>
      <c r="D11630" s="14" t="s">
        <v>13504</v>
      </c>
      <c r="E11630" s="14" t="s">
        <v>13496</v>
      </c>
      <c r="F11630" s="14">
        <v>10</v>
      </c>
      <c r="G11630" s="14">
        <v>0.1</v>
      </c>
      <c r="H11630" s="15">
        <v>6.2306E-2</v>
      </c>
      <c r="I11630" s="15">
        <f>M11630-V11630</f>
        <v>4.269400000000001E-2</v>
      </c>
      <c r="J11630" s="14"/>
      <c r="K11630" s="13"/>
      <c r="L11630" s="9">
        <f>G11630*1.05</f>
        <v>0.10500000000000001</v>
      </c>
      <c r="M11630" s="11">
        <f>L11630-H11630</f>
        <v>4.269400000000001E-2</v>
      </c>
      <c r="N11630" s="11">
        <v>0</v>
      </c>
      <c r="P11630" s="9">
        <f>0.5*N11630/1000</f>
        <v>0</v>
      </c>
      <c r="Q11630" s="9">
        <f>P11630+O11630</f>
        <v>0</v>
      </c>
      <c r="R11630" s="11">
        <v>0</v>
      </c>
      <c r="T11630" s="9">
        <f>0.5*R11630</f>
        <v>0</v>
      </c>
      <c r="U11630" s="9">
        <f>T11630+S11630</f>
        <v>0</v>
      </c>
      <c r="V11630" s="9">
        <f>(Q11630+U11630)/(0.944*1000)</f>
        <v>0</v>
      </c>
    </row>
    <row r="11631" spans="1:22" x14ac:dyDescent="0.3">
      <c r="A11631" s="14">
        <v>11676</v>
      </c>
      <c r="B11631" s="14" t="s">
        <v>4706</v>
      </c>
      <c r="C11631" s="14" t="s">
        <v>13510</v>
      </c>
      <c r="D11631" s="14" t="s">
        <v>13504</v>
      </c>
      <c r="E11631" s="14" t="s">
        <v>13496</v>
      </c>
      <c r="F11631" s="14">
        <v>10</v>
      </c>
      <c r="G11631" s="14">
        <v>0.04</v>
      </c>
      <c r="H11631" s="15">
        <v>1.9136E-2</v>
      </c>
      <c r="I11631" s="15">
        <f>M11631-V11631</f>
        <v>2.2864000000000002E-2</v>
      </c>
      <c r="J11631" s="14"/>
      <c r="K11631" s="13"/>
      <c r="L11631" s="9">
        <f>G11631*1.05</f>
        <v>4.2000000000000003E-2</v>
      </c>
      <c r="M11631" s="11">
        <f>L11631-H11631</f>
        <v>2.2864000000000002E-2</v>
      </c>
      <c r="N11631" s="11">
        <v>0</v>
      </c>
      <c r="P11631" s="9">
        <f>0.5*N11631/1000</f>
        <v>0</v>
      </c>
      <c r="Q11631" s="9">
        <f>P11631+O11631</f>
        <v>0</v>
      </c>
      <c r="R11631" s="11">
        <v>0</v>
      </c>
      <c r="T11631" s="9">
        <f>0.5*R11631</f>
        <v>0</v>
      </c>
      <c r="U11631" s="9">
        <f>T11631+S11631</f>
        <v>0</v>
      </c>
      <c r="V11631" s="9">
        <f>(Q11631+U11631)/(0.944*1000)</f>
        <v>0</v>
      </c>
    </row>
    <row r="11632" spans="1:22" x14ac:dyDescent="0.3">
      <c r="A11632" s="14">
        <v>11677</v>
      </c>
      <c r="B11632" s="14" t="s">
        <v>4707</v>
      </c>
      <c r="C11632" s="14" t="s">
        <v>13510</v>
      </c>
      <c r="D11632" s="14" t="s">
        <v>13504</v>
      </c>
      <c r="E11632" s="14" t="s">
        <v>13496</v>
      </c>
      <c r="F11632" s="14">
        <v>10</v>
      </c>
      <c r="G11632" s="14">
        <v>0.1</v>
      </c>
      <c r="H11632" s="15">
        <v>3.712E-2</v>
      </c>
      <c r="I11632" s="15">
        <f>M11632-V11632</f>
        <v>6.788000000000001E-2</v>
      </c>
      <c r="J11632" s="14"/>
      <c r="K11632" s="13"/>
      <c r="L11632" s="9">
        <f>G11632*1.05</f>
        <v>0.10500000000000001</v>
      </c>
      <c r="M11632" s="11">
        <f>L11632-H11632</f>
        <v>6.788000000000001E-2</v>
      </c>
      <c r="N11632" s="11">
        <v>0</v>
      </c>
      <c r="P11632" s="9">
        <f>0.5*N11632/1000</f>
        <v>0</v>
      </c>
      <c r="Q11632" s="9">
        <f>P11632+O11632</f>
        <v>0</v>
      </c>
      <c r="R11632" s="11">
        <v>0</v>
      </c>
      <c r="T11632" s="9">
        <f>0.5*R11632</f>
        <v>0</v>
      </c>
      <c r="U11632" s="9">
        <f>T11632+S11632</f>
        <v>0</v>
      </c>
      <c r="V11632" s="9">
        <f>(Q11632+U11632)/(0.944*1000)</f>
        <v>0</v>
      </c>
    </row>
    <row r="11633" spans="1:22" x14ac:dyDescent="0.3">
      <c r="A11633" s="14">
        <v>11678</v>
      </c>
      <c r="B11633" s="14" t="s">
        <v>4708</v>
      </c>
      <c r="C11633" s="14" t="s">
        <v>13510</v>
      </c>
      <c r="D11633" s="14" t="s">
        <v>13504</v>
      </c>
      <c r="E11633" s="14" t="s">
        <v>13496</v>
      </c>
      <c r="F11633" s="14">
        <v>10</v>
      </c>
      <c r="G11633" s="14">
        <v>0.25</v>
      </c>
      <c r="H11633" s="15">
        <v>0.17399300000000001</v>
      </c>
      <c r="I11633" s="15">
        <f>M11633-V11633</f>
        <v>8.8507000000000002E-2</v>
      </c>
      <c r="J11633" s="14"/>
      <c r="K11633" s="13"/>
      <c r="L11633" s="9">
        <f>G11633*1.05</f>
        <v>0.26250000000000001</v>
      </c>
      <c r="M11633" s="11">
        <f>L11633-H11633</f>
        <v>8.8507000000000002E-2</v>
      </c>
      <c r="N11633" s="11">
        <v>0</v>
      </c>
      <c r="P11633" s="9">
        <f>0.5*N11633/1000</f>
        <v>0</v>
      </c>
      <c r="Q11633" s="9">
        <f>P11633+O11633</f>
        <v>0</v>
      </c>
      <c r="R11633" s="11">
        <v>0</v>
      </c>
      <c r="T11633" s="9">
        <f>0.5*R11633</f>
        <v>0</v>
      </c>
      <c r="U11633" s="9">
        <f>T11633+S11633</f>
        <v>0</v>
      </c>
      <c r="V11633" s="9">
        <f>(Q11633+U11633)/(0.944*1000)</f>
        <v>0</v>
      </c>
    </row>
    <row r="11634" spans="1:22" x14ac:dyDescent="0.3">
      <c r="A11634" s="14">
        <v>11679</v>
      </c>
      <c r="B11634" s="14" t="s">
        <v>4709</v>
      </c>
      <c r="C11634" s="14" t="s">
        <v>13510</v>
      </c>
      <c r="D11634" s="14" t="s">
        <v>13504</v>
      </c>
      <c r="E11634" s="14" t="s">
        <v>13496</v>
      </c>
      <c r="F11634" s="14">
        <v>10</v>
      </c>
      <c r="G11634" s="14">
        <v>0.4</v>
      </c>
      <c r="H11634" s="15">
        <v>0.14568999999999999</v>
      </c>
      <c r="I11634" s="15">
        <f>M11634-V11634</f>
        <v>0.27431000000000005</v>
      </c>
      <c r="J11634" s="14"/>
      <c r="K11634" s="13"/>
      <c r="L11634" s="9">
        <f>G11634*1.05</f>
        <v>0.42000000000000004</v>
      </c>
      <c r="M11634" s="11">
        <f>L11634-H11634</f>
        <v>0.27431000000000005</v>
      </c>
      <c r="N11634" s="11">
        <v>0</v>
      </c>
      <c r="P11634" s="9">
        <f>0.5*N11634/1000</f>
        <v>0</v>
      </c>
      <c r="Q11634" s="9">
        <f>P11634+O11634</f>
        <v>0</v>
      </c>
      <c r="R11634" s="11">
        <v>0</v>
      </c>
      <c r="T11634" s="9">
        <f>0.5*R11634</f>
        <v>0</v>
      </c>
      <c r="U11634" s="9">
        <f>T11634+S11634</f>
        <v>0</v>
      </c>
      <c r="V11634" s="9">
        <f>(Q11634+U11634)/(0.944*1000)</f>
        <v>0</v>
      </c>
    </row>
    <row r="11635" spans="1:22" x14ac:dyDescent="0.3">
      <c r="A11635" s="14">
        <v>11680</v>
      </c>
      <c r="B11635" s="14" t="s">
        <v>4710</v>
      </c>
      <c r="C11635" s="14" t="s">
        <v>13510</v>
      </c>
      <c r="D11635" s="14" t="s">
        <v>13504</v>
      </c>
      <c r="E11635" s="14" t="s">
        <v>13496</v>
      </c>
      <c r="F11635" s="14">
        <v>10</v>
      </c>
      <c r="G11635" s="14">
        <v>0.16</v>
      </c>
      <c r="H11635" s="15">
        <v>3.3025999999999993E-2</v>
      </c>
      <c r="I11635" s="15">
        <f>M11635-V11635</f>
        <v>0.12702908474576272</v>
      </c>
      <c r="J11635" s="14"/>
      <c r="K11635" s="13"/>
      <c r="L11635" s="9">
        <f>G11635*1.05</f>
        <v>0.16800000000000001</v>
      </c>
      <c r="M11635" s="11">
        <f>L11635-H11635</f>
        <v>0.13497400000000001</v>
      </c>
      <c r="N11635" s="11">
        <v>0</v>
      </c>
      <c r="P11635" s="9">
        <f>0.5*N11635/1000</f>
        <v>0</v>
      </c>
      <c r="Q11635" s="9">
        <f>P11635+O11635</f>
        <v>0</v>
      </c>
      <c r="R11635" s="11">
        <v>15</v>
      </c>
      <c r="T11635" s="9">
        <f>0.5*R11635</f>
        <v>7.5</v>
      </c>
      <c r="U11635" s="9">
        <f>T11635+S11635</f>
        <v>7.5</v>
      </c>
      <c r="V11635" s="9">
        <f>(Q11635+U11635)/(0.944*1000)</f>
        <v>7.9449152542372878E-3</v>
      </c>
    </row>
    <row r="11636" spans="1:22" x14ac:dyDescent="0.3">
      <c r="A11636" s="14">
        <v>11681</v>
      </c>
      <c r="B11636" s="14" t="s">
        <v>4711</v>
      </c>
      <c r="C11636" s="14" t="s">
        <v>13510</v>
      </c>
      <c r="D11636" s="14" t="s">
        <v>13504</v>
      </c>
      <c r="E11636" s="14" t="s">
        <v>13496</v>
      </c>
      <c r="F11636" s="14">
        <v>10</v>
      </c>
      <c r="G11636" s="14">
        <v>0.16</v>
      </c>
      <c r="H11636" s="15">
        <v>6.1859999999999998E-2</v>
      </c>
      <c r="I11636" s="15">
        <f>M11636-V11636</f>
        <v>0.10614000000000001</v>
      </c>
      <c r="J11636" s="14"/>
      <c r="K11636" s="13"/>
      <c r="L11636" s="9">
        <f>G11636*1.05</f>
        <v>0.16800000000000001</v>
      </c>
      <c r="M11636" s="11">
        <f>L11636-H11636</f>
        <v>0.10614000000000001</v>
      </c>
      <c r="N11636" s="11">
        <v>0</v>
      </c>
      <c r="P11636" s="9">
        <f>0.5*N11636/1000</f>
        <v>0</v>
      </c>
      <c r="Q11636" s="9">
        <f>P11636+O11636</f>
        <v>0</v>
      </c>
      <c r="R11636" s="11">
        <v>0</v>
      </c>
      <c r="T11636" s="9">
        <f>0.5*R11636</f>
        <v>0</v>
      </c>
      <c r="U11636" s="9">
        <f>T11636+S11636</f>
        <v>0</v>
      </c>
      <c r="V11636" s="9">
        <f>(Q11636+U11636)/(0.944*1000)</f>
        <v>0</v>
      </c>
    </row>
    <row r="11637" spans="1:22" x14ac:dyDescent="0.3">
      <c r="A11637" s="14">
        <v>11682</v>
      </c>
      <c r="B11637" s="14" t="s">
        <v>12380</v>
      </c>
      <c r="C11637" s="14" t="s">
        <v>13510</v>
      </c>
      <c r="D11637" s="14" t="s">
        <v>13504</v>
      </c>
      <c r="E11637" s="14" t="s">
        <v>13496</v>
      </c>
      <c r="F11637" s="14">
        <v>10</v>
      </c>
      <c r="G11637" s="14">
        <v>0.16</v>
      </c>
      <c r="H11637" s="15">
        <v>4.3554000000000002E-2</v>
      </c>
      <c r="I11637" s="15">
        <f>M11637-V11637</f>
        <v>0.124446</v>
      </c>
      <c r="J11637" s="14"/>
      <c r="K11637" s="13"/>
      <c r="L11637" s="9">
        <f>G11637*1.05</f>
        <v>0.16800000000000001</v>
      </c>
      <c r="M11637" s="11">
        <f>L11637-H11637</f>
        <v>0.124446</v>
      </c>
      <c r="N11637" s="11">
        <v>0</v>
      </c>
      <c r="P11637" s="9">
        <f>0.5*N11637/1000</f>
        <v>0</v>
      </c>
      <c r="Q11637" s="9">
        <f>P11637+O11637</f>
        <v>0</v>
      </c>
      <c r="R11637" s="11">
        <v>0</v>
      </c>
      <c r="T11637" s="9">
        <f>0.5*R11637</f>
        <v>0</v>
      </c>
      <c r="U11637" s="9">
        <f>T11637+S11637</f>
        <v>0</v>
      </c>
      <c r="V11637" s="9">
        <f>(Q11637+U11637)/(0.944*1000)</f>
        <v>0</v>
      </c>
    </row>
    <row r="11638" spans="1:22" x14ac:dyDescent="0.3">
      <c r="A11638" s="14">
        <v>11683</v>
      </c>
      <c r="B11638" s="14" t="s">
        <v>4712</v>
      </c>
      <c r="C11638" s="14" t="s">
        <v>13510</v>
      </c>
      <c r="D11638" s="14" t="s">
        <v>13504</v>
      </c>
      <c r="E11638" s="14" t="s">
        <v>13496</v>
      </c>
      <c r="F11638" s="14">
        <v>10</v>
      </c>
      <c r="G11638" s="14">
        <v>0.25</v>
      </c>
      <c r="H11638" s="15">
        <v>0.14627299999999999</v>
      </c>
      <c r="I11638" s="15">
        <f>M11638-V11638</f>
        <v>0.11622700000000002</v>
      </c>
      <c r="J11638" s="14"/>
      <c r="K11638" s="13"/>
      <c r="L11638" s="9">
        <f>G11638*1.05</f>
        <v>0.26250000000000001</v>
      </c>
      <c r="M11638" s="11">
        <f>L11638-H11638</f>
        <v>0.11622700000000002</v>
      </c>
      <c r="N11638" s="11">
        <v>0</v>
      </c>
      <c r="P11638" s="9">
        <f>0.5*N11638/1000</f>
        <v>0</v>
      </c>
      <c r="Q11638" s="9">
        <f>P11638+O11638</f>
        <v>0</v>
      </c>
      <c r="R11638" s="11">
        <v>0</v>
      </c>
      <c r="T11638" s="9">
        <f>0.5*R11638</f>
        <v>0</v>
      </c>
      <c r="U11638" s="9">
        <f>T11638+S11638</f>
        <v>0</v>
      </c>
      <c r="V11638" s="9">
        <f>(Q11638+U11638)/(0.944*1000)</f>
        <v>0</v>
      </c>
    </row>
    <row r="11639" spans="1:22" x14ac:dyDescent="0.3">
      <c r="A11639" s="14">
        <v>11684</v>
      </c>
      <c r="B11639" s="14" t="s">
        <v>4713</v>
      </c>
      <c r="C11639" s="14" t="s">
        <v>13510</v>
      </c>
      <c r="D11639" s="14" t="s">
        <v>13504</v>
      </c>
      <c r="E11639" s="14" t="s">
        <v>13496</v>
      </c>
      <c r="F11639" s="14">
        <v>10</v>
      </c>
      <c r="G11639" s="14">
        <v>0.25</v>
      </c>
      <c r="H11639" s="15">
        <v>0.25</v>
      </c>
      <c r="I11639" s="15">
        <f>M11639-V11639</f>
        <v>1.2500000000000011E-2</v>
      </c>
      <c r="J11639" s="14"/>
      <c r="K11639" s="13"/>
      <c r="L11639" s="9">
        <f>G11639*1.05</f>
        <v>0.26250000000000001</v>
      </c>
      <c r="M11639" s="11">
        <f>L11639-H11639</f>
        <v>1.2500000000000011E-2</v>
      </c>
      <c r="N11639" s="11">
        <v>0</v>
      </c>
      <c r="P11639" s="9">
        <f>0.5*N11639/1000</f>
        <v>0</v>
      </c>
      <c r="Q11639" s="9">
        <f>P11639+O11639</f>
        <v>0</v>
      </c>
      <c r="R11639" s="11">
        <v>0</v>
      </c>
      <c r="T11639" s="9">
        <f>0.5*R11639</f>
        <v>0</v>
      </c>
      <c r="U11639" s="9">
        <f>T11639+S11639</f>
        <v>0</v>
      </c>
      <c r="V11639" s="9">
        <f>(Q11639+U11639)/(0.944*1000)</f>
        <v>0</v>
      </c>
    </row>
    <row r="11640" spans="1:22" x14ac:dyDescent="0.3">
      <c r="A11640" s="14">
        <v>11685</v>
      </c>
      <c r="B11640" s="14" t="s">
        <v>4714</v>
      </c>
      <c r="C11640" s="14" t="s">
        <v>13510</v>
      </c>
      <c r="D11640" s="14" t="s">
        <v>13504</v>
      </c>
      <c r="E11640" s="14" t="s">
        <v>13496</v>
      </c>
      <c r="F11640" s="14">
        <v>10</v>
      </c>
      <c r="G11640" s="14">
        <v>0.25</v>
      </c>
      <c r="H11640" s="15">
        <v>3.2978000000000007E-2</v>
      </c>
      <c r="I11640" s="15">
        <f>M11640-V11640</f>
        <v>0.229522</v>
      </c>
      <c r="J11640" s="14"/>
      <c r="K11640" s="13"/>
      <c r="L11640" s="9">
        <f>G11640*1.05</f>
        <v>0.26250000000000001</v>
      </c>
      <c r="M11640" s="11">
        <f>L11640-H11640</f>
        <v>0.229522</v>
      </c>
      <c r="N11640" s="11">
        <v>0</v>
      </c>
      <c r="P11640" s="9">
        <f>0.5*N11640/1000</f>
        <v>0</v>
      </c>
      <c r="Q11640" s="9">
        <f>P11640+O11640</f>
        <v>0</v>
      </c>
      <c r="R11640" s="11">
        <v>0</v>
      </c>
      <c r="T11640" s="9">
        <f>0.5*R11640</f>
        <v>0</v>
      </c>
      <c r="U11640" s="9">
        <f>T11640+S11640</f>
        <v>0</v>
      </c>
      <c r="V11640" s="9">
        <f>(Q11640+U11640)/(0.944*1000)</f>
        <v>0</v>
      </c>
    </row>
    <row r="11641" spans="1:22" x14ac:dyDescent="0.3">
      <c r="A11641" s="14">
        <v>11686</v>
      </c>
      <c r="B11641" s="14" t="s">
        <v>4715</v>
      </c>
      <c r="C11641" s="14" t="s">
        <v>13510</v>
      </c>
      <c r="D11641" s="14" t="s">
        <v>13504</v>
      </c>
      <c r="E11641" s="14" t="s">
        <v>13496</v>
      </c>
      <c r="F11641" s="14">
        <v>10</v>
      </c>
      <c r="G11641" s="14">
        <v>0.16</v>
      </c>
      <c r="H11641" s="15">
        <v>4.5490000000000062E-3</v>
      </c>
      <c r="I11641" s="15">
        <f>M11641-V11641</f>
        <v>0.16345100000000001</v>
      </c>
      <c r="J11641" s="14"/>
      <c r="K11641" s="13"/>
      <c r="L11641" s="9">
        <f>G11641*1.05</f>
        <v>0.16800000000000001</v>
      </c>
      <c r="M11641" s="11">
        <f>L11641-H11641</f>
        <v>0.16345100000000001</v>
      </c>
      <c r="N11641" s="11">
        <v>0</v>
      </c>
      <c r="P11641" s="9">
        <f>0.5*N11641/1000</f>
        <v>0</v>
      </c>
      <c r="Q11641" s="9">
        <f>P11641+O11641</f>
        <v>0</v>
      </c>
      <c r="R11641" s="11">
        <v>0</v>
      </c>
      <c r="T11641" s="9">
        <f>0.5*R11641</f>
        <v>0</v>
      </c>
      <c r="U11641" s="9">
        <f>T11641+S11641</f>
        <v>0</v>
      </c>
      <c r="V11641" s="9">
        <f>(Q11641+U11641)/(0.944*1000)</f>
        <v>0</v>
      </c>
    </row>
    <row r="11642" spans="1:22" x14ac:dyDescent="0.3">
      <c r="A11642" s="14">
        <v>11687</v>
      </c>
      <c r="B11642" s="14" t="s">
        <v>12381</v>
      </c>
      <c r="C11642" s="14" t="s">
        <v>13510</v>
      </c>
      <c r="D11642" s="14" t="s">
        <v>13504</v>
      </c>
      <c r="E11642" s="14" t="s">
        <v>13496</v>
      </c>
      <c r="F11642" s="14">
        <v>10</v>
      </c>
      <c r="G11642" s="14">
        <v>6.3E-2</v>
      </c>
      <c r="H11642" s="15">
        <v>8.542000000000001E-3</v>
      </c>
      <c r="I11642" s="15">
        <f>M11642-V11642</f>
        <v>5.7607999999999999E-2</v>
      </c>
      <c r="J11642" s="14"/>
      <c r="K11642" s="13"/>
      <c r="L11642" s="9">
        <f>G11642*1.05</f>
        <v>6.615E-2</v>
      </c>
      <c r="M11642" s="11">
        <f>L11642-H11642</f>
        <v>5.7607999999999999E-2</v>
      </c>
      <c r="N11642" s="11">
        <v>0</v>
      </c>
      <c r="P11642" s="9">
        <f>0.5*N11642/1000</f>
        <v>0</v>
      </c>
      <c r="Q11642" s="9">
        <f>P11642+O11642</f>
        <v>0</v>
      </c>
      <c r="R11642" s="11">
        <v>0</v>
      </c>
      <c r="T11642" s="9">
        <f>0.5*R11642</f>
        <v>0</v>
      </c>
      <c r="U11642" s="9">
        <f>T11642+S11642</f>
        <v>0</v>
      </c>
      <c r="V11642" s="9">
        <f>(Q11642+U11642)/(0.944*1000)</f>
        <v>0</v>
      </c>
    </row>
    <row r="11643" spans="1:22" x14ac:dyDescent="0.3">
      <c r="A11643" s="14">
        <v>11688</v>
      </c>
      <c r="B11643" s="14" t="s">
        <v>4716</v>
      </c>
      <c r="C11643" s="14" t="s">
        <v>13510</v>
      </c>
      <c r="D11643" s="14" t="s">
        <v>13504</v>
      </c>
      <c r="E11643" s="14" t="s">
        <v>13496</v>
      </c>
      <c r="F11643" s="14">
        <v>10</v>
      </c>
      <c r="G11643" s="14">
        <v>0.1</v>
      </c>
      <c r="H11643" s="15">
        <v>2.2891999999999996E-2</v>
      </c>
      <c r="I11643" s="15">
        <f>M11643-V11643</f>
        <v>8.2108000000000014E-2</v>
      </c>
      <c r="J11643" s="14"/>
      <c r="K11643" s="13"/>
      <c r="L11643" s="9">
        <f>G11643*1.05</f>
        <v>0.10500000000000001</v>
      </c>
      <c r="M11643" s="11">
        <f>L11643-H11643</f>
        <v>8.2108000000000014E-2</v>
      </c>
      <c r="N11643" s="11">
        <v>0</v>
      </c>
      <c r="P11643" s="9">
        <f>0.5*N11643/1000</f>
        <v>0</v>
      </c>
      <c r="Q11643" s="9">
        <f>P11643+O11643</f>
        <v>0</v>
      </c>
      <c r="R11643" s="11">
        <v>0</v>
      </c>
      <c r="T11643" s="9">
        <f>0.5*R11643</f>
        <v>0</v>
      </c>
      <c r="U11643" s="9">
        <f>T11643+S11643</f>
        <v>0</v>
      </c>
      <c r="V11643" s="9">
        <f>(Q11643+U11643)/(0.944*1000)</f>
        <v>0</v>
      </c>
    </row>
    <row r="11644" spans="1:22" x14ac:dyDescent="0.3">
      <c r="A11644" s="14">
        <v>11689</v>
      </c>
      <c r="B11644" s="14" t="s">
        <v>4717</v>
      </c>
      <c r="C11644" s="14" t="s">
        <v>13510</v>
      </c>
      <c r="D11644" s="14" t="s">
        <v>13504</v>
      </c>
      <c r="E11644" s="14" t="s">
        <v>13496</v>
      </c>
      <c r="F11644" s="14">
        <v>10</v>
      </c>
      <c r="G11644" s="14">
        <v>0.4</v>
      </c>
      <c r="H11644" s="15">
        <v>1.8249999999999999E-2</v>
      </c>
      <c r="I11644" s="15">
        <f>M11644-V11644</f>
        <v>0.40175000000000005</v>
      </c>
      <c r="J11644" s="14"/>
      <c r="K11644" s="13"/>
      <c r="L11644" s="9">
        <f>G11644*1.05</f>
        <v>0.42000000000000004</v>
      </c>
      <c r="M11644" s="11">
        <f>L11644-H11644</f>
        <v>0.40175000000000005</v>
      </c>
      <c r="N11644" s="11">
        <v>0</v>
      </c>
      <c r="P11644" s="9">
        <f>0.5*N11644/1000</f>
        <v>0</v>
      </c>
      <c r="Q11644" s="9">
        <f>P11644+O11644</f>
        <v>0</v>
      </c>
      <c r="R11644" s="11">
        <v>0</v>
      </c>
      <c r="T11644" s="9">
        <f>0.5*R11644</f>
        <v>0</v>
      </c>
      <c r="U11644" s="9">
        <f>T11644+S11644</f>
        <v>0</v>
      </c>
      <c r="V11644" s="9">
        <f>(Q11644+U11644)/(0.944*1000)</f>
        <v>0</v>
      </c>
    </row>
    <row r="11645" spans="1:22" x14ac:dyDescent="0.3">
      <c r="A11645" s="14">
        <v>11690</v>
      </c>
      <c r="B11645" s="14" t="s">
        <v>4718</v>
      </c>
      <c r="C11645" s="14" t="s">
        <v>13510</v>
      </c>
      <c r="D11645" s="14" t="s">
        <v>13504</v>
      </c>
      <c r="E11645" s="14" t="s">
        <v>13496</v>
      </c>
      <c r="F11645" s="14">
        <v>10</v>
      </c>
      <c r="G11645" s="14">
        <v>6.3E-2</v>
      </c>
      <c r="H11645" s="15">
        <v>5.8599999999999998E-3</v>
      </c>
      <c r="I11645" s="15">
        <f>M11645-V11645</f>
        <v>6.0290000000000003E-2</v>
      </c>
      <c r="J11645" s="14"/>
      <c r="K11645" s="13"/>
      <c r="L11645" s="9">
        <f>G11645*1.05</f>
        <v>6.615E-2</v>
      </c>
      <c r="M11645" s="11">
        <f>L11645-H11645</f>
        <v>6.0290000000000003E-2</v>
      </c>
      <c r="N11645" s="11">
        <v>0</v>
      </c>
      <c r="P11645" s="9">
        <f>0.5*N11645/1000</f>
        <v>0</v>
      </c>
      <c r="Q11645" s="9">
        <f>P11645+O11645</f>
        <v>0</v>
      </c>
      <c r="R11645" s="11">
        <v>0</v>
      </c>
      <c r="T11645" s="9">
        <f>0.5*R11645</f>
        <v>0</v>
      </c>
      <c r="U11645" s="9">
        <f>T11645+S11645</f>
        <v>0</v>
      </c>
      <c r="V11645" s="9">
        <f>(Q11645+U11645)/(0.944*1000)</f>
        <v>0</v>
      </c>
    </row>
    <row r="11646" spans="1:22" x14ac:dyDescent="0.3">
      <c r="A11646" s="14">
        <v>11691</v>
      </c>
      <c r="B11646" s="14" t="s">
        <v>4719</v>
      </c>
      <c r="C11646" s="14" t="s">
        <v>13510</v>
      </c>
      <c r="D11646" s="14" t="s">
        <v>13504</v>
      </c>
      <c r="E11646" s="14" t="s">
        <v>13496</v>
      </c>
      <c r="F11646" s="14">
        <v>10</v>
      </c>
      <c r="G11646" s="14">
        <v>0.25</v>
      </c>
      <c r="H11646" s="15">
        <v>3.9917000000000001E-2</v>
      </c>
      <c r="I11646" s="15">
        <f>M11646-V11646</f>
        <v>0.222583</v>
      </c>
      <c r="J11646" s="14"/>
      <c r="K11646" s="13"/>
      <c r="L11646" s="9">
        <f>G11646*1.05</f>
        <v>0.26250000000000001</v>
      </c>
      <c r="M11646" s="11">
        <f>L11646-H11646</f>
        <v>0.222583</v>
      </c>
      <c r="N11646" s="11">
        <v>0</v>
      </c>
      <c r="P11646" s="9">
        <f>0.5*N11646/1000</f>
        <v>0</v>
      </c>
      <c r="Q11646" s="9">
        <f>P11646+O11646</f>
        <v>0</v>
      </c>
      <c r="R11646" s="11">
        <v>0</v>
      </c>
      <c r="T11646" s="9">
        <f>0.5*R11646</f>
        <v>0</v>
      </c>
      <c r="U11646" s="9">
        <f>T11646+S11646</f>
        <v>0</v>
      </c>
      <c r="V11646" s="9">
        <f>(Q11646+U11646)/(0.944*1000)</f>
        <v>0</v>
      </c>
    </row>
    <row r="11647" spans="1:22" x14ac:dyDescent="0.3">
      <c r="A11647" s="14">
        <v>11692</v>
      </c>
      <c r="B11647" s="14" t="s">
        <v>4720</v>
      </c>
      <c r="C11647" s="14" t="s">
        <v>13510</v>
      </c>
      <c r="D11647" s="14" t="s">
        <v>13504</v>
      </c>
      <c r="E11647" s="14" t="s">
        <v>13496</v>
      </c>
      <c r="F11647" s="14">
        <v>10</v>
      </c>
      <c r="G11647" s="14">
        <v>6.3E-2</v>
      </c>
      <c r="H11647" s="15">
        <v>4.5407999999999997E-2</v>
      </c>
      <c r="I11647" s="15">
        <f>M11647-V11647</f>
        <v>2.0742000000000003E-2</v>
      </c>
      <c r="J11647" s="14"/>
      <c r="K11647" s="13"/>
      <c r="L11647" s="9">
        <f>G11647*1.05</f>
        <v>6.615E-2</v>
      </c>
      <c r="M11647" s="11">
        <f>L11647-H11647</f>
        <v>2.0742000000000003E-2</v>
      </c>
      <c r="N11647" s="11">
        <v>0</v>
      </c>
      <c r="P11647" s="9">
        <f>0.5*N11647/1000</f>
        <v>0</v>
      </c>
      <c r="Q11647" s="9">
        <f>P11647+O11647</f>
        <v>0</v>
      </c>
      <c r="R11647" s="11">
        <v>0</v>
      </c>
      <c r="T11647" s="9">
        <f>0.5*R11647</f>
        <v>0</v>
      </c>
      <c r="U11647" s="9">
        <f>T11647+S11647</f>
        <v>0</v>
      </c>
      <c r="V11647" s="9">
        <f>(Q11647+U11647)/(0.944*1000)</f>
        <v>0</v>
      </c>
    </row>
    <row r="11648" spans="1:22" x14ac:dyDescent="0.3">
      <c r="A11648" s="14">
        <v>11693</v>
      </c>
      <c r="B11648" s="14" t="s">
        <v>4721</v>
      </c>
      <c r="C11648" s="14" t="s">
        <v>13510</v>
      </c>
      <c r="D11648" s="14" t="s">
        <v>13504</v>
      </c>
      <c r="E11648" s="14" t="s">
        <v>13496</v>
      </c>
      <c r="F11648" s="14">
        <v>10</v>
      </c>
      <c r="G11648" s="14">
        <v>0.1</v>
      </c>
      <c r="H11648" s="15">
        <v>2.1471000000000004E-2</v>
      </c>
      <c r="I11648" s="15">
        <f>M11648-V11648</f>
        <v>8.3529000000000006E-2</v>
      </c>
      <c r="J11648" s="14"/>
      <c r="K11648" s="13"/>
      <c r="L11648" s="9">
        <f>G11648*1.05</f>
        <v>0.10500000000000001</v>
      </c>
      <c r="M11648" s="11">
        <f>L11648-H11648</f>
        <v>8.3529000000000006E-2</v>
      </c>
      <c r="N11648" s="11">
        <v>0</v>
      </c>
      <c r="P11648" s="9">
        <f>0.5*N11648/1000</f>
        <v>0</v>
      </c>
      <c r="Q11648" s="9">
        <f>P11648+O11648</f>
        <v>0</v>
      </c>
      <c r="R11648" s="11">
        <v>0</v>
      </c>
      <c r="T11648" s="9">
        <f>0.5*R11648</f>
        <v>0</v>
      </c>
      <c r="U11648" s="9">
        <f>T11648+S11648</f>
        <v>0</v>
      </c>
      <c r="V11648" s="9">
        <f>(Q11648+U11648)/(0.944*1000)</f>
        <v>0</v>
      </c>
    </row>
    <row r="11649" spans="1:22" x14ac:dyDescent="0.3">
      <c r="A11649" s="14">
        <v>11694</v>
      </c>
      <c r="B11649" s="14" t="s">
        <v>4722</v>
      </c>
      <c r="C11649" s="14" t="s">
        <v>13510</v>
      </c>
      <c r="D11649" s="14" t="s">
        <v>13504</v>
      </c>
      <c r="E11649" s="14" t="s">
        <v>13496</v>
      </c>
      <c r="F11649" s="14">
        <v>10</v>
      </c>
      <c r="G11649" s="14">
        <v>0.06</v>
      </c>
      <c r="H11649" s="15">
        <v>3.0785E-2</v>
      </c>
      <c r="I11649" s="15">
        <f>M11649-V11649</f>
        <v>3.2215000000000001E-2</v>
      </c>
      <c r="J11649" s="14"/>
      <c r="K11649" s="13"/>
      <c r="L11649" s="9">
        <f>G11649*1.05</f>
        <v>6.3E-2</v>
      </c>
      <c r="M11649" s="11">
        <f>L11649-H11649</f>
        <v>3.2215000000000001E-2</v>
      </c>
      <c r="N11649" s="11">
        <v>0</v>
      </c>
      <c r="P11649" s="9">
        <f>0.5*N11649/1000</f>
        <v>0</v>
      </c>
      <c r="Q11649" s="9">
        <f>P11649+O11649</f>
        <v>0</v>
      </c>
      <c r="R11649" s="11">
        <v>0</v>
      </c>
      <c r="T11649" s="9">
        <f>0.5*R11649</f>
        <v>0</v>
      </c>
      <c r="U11649" s="9">
        <f>T11649+S11649</f>
        <v>0</v>
      </c>
      <c r="V11649" s="9">
        <f>(Q11649+U11649)/(0.944*1000)</f>
        <v>0</v>
      </c>
    </row>
    <row r="11650" spans="1:22" x14ac:dyDescent="0.3">
      <c r="A11650" s="14">
        <v>11695</v>
      </c>
      <c r="B11650" s="14" t="s">
        <v>4723</v>
      </c>
      <c r="C11650" s="14" t="s">
        <v>13510</v>
      </c>
      <c r="D11650" s="14" t="s">
        <v>13504</v>
      </c>
      <c r="E11650" s="14" t="s">
        <v>13496</v>
      </c>
      <c r="F11650" s="14">
        <v>10</v>
      </c>
      <c r="G11650" s="14">
        <v>0.16</v>
      </c>
      <c r="H11650" s="15">
        <v>2.2088999999999998E-2</v>
      </c>
      <c r="I11650" s="15">
        <f>M11650-V11650</f>
        <v>0.14591100000000001</v>
      </c>
      <c r="J11650" s="14"/>
      <c r="K11650" s="13"/>
      <c r="L11650" s="9">
        <f>G11650*1.05</f>
        <v>0.16800000000000001</v>
      </c>
      <c r="M11650" s="11">
        <f>L11650-H11650</f>
        <v>0.14591100000000001</v>
      </c>
      <c r="N11650" s="11">
        <v>0</v>
      </c>
      <c r="P11650" s="9">
        <f>0.5*N11650/1000</f>
        <v>0</v>
      </c>
      <c r="Q11650" s="9">
        <f>P11650+O11650</f>
        <v>0</v>
      </c>
      <c r="R11650" s="11">
        <v>0</v>
      </c>
      <c r="T11650" s="9">
        <f>0.5*R11650</f>
        <v>0</v>
      </c>
      <c r="U11650" s="9">
        <f>T11650+S11650</f>
        <v>0</v>
      </c>
      <c r="V11650" s="9">
        <f>(Q11650+U11650)/(0.944*1000)</f>
        <v>0</v>
      </c>
    </row>
    <row r="11651" spans="1:22" x14ac:dyDescent="0.3">
      <c r="A11651" s="14">
        <v>11696</v>
      </c>
      <c r="B11651" s="14" t="s">
        <v>4724</v>
      </c>
      <c r="C11651" s="14" t="s">
        <v>13510</v>
      </c>
      <c r="D11651" s="14" t="s">
        <v>13504</v>
      </c>
      <c r="E11651" s="14" t="s">
        <v>13496</v>
      </c>
      <c r="F11651" s="14">
        <v>10</v>
      </c>
      <c r="G11651" s="14">
        <v>0.04</v>
      </c>
      <c r="H11651" s="15">
        <v>1.8089999999999975E-3</v>
      </c>
      <c r="I11651" s="15">
        <f>M11651-V11651</f>
        <v>4.0191000000000004E-2</v>
      </c>
      <c r="J11651" s="14"/>
      <c r="K11651" s="13"/>
      <c r="L11651" s="9">
        <f>G11651*1.05</f>
        <v>4.2000000000000003E-2</v>
      </c>
      <c r="M11651" s="11">
        <f>L11651-H11651</f>
        <v>4.0191000000000004E-2</v>
      </c>
      <c r="N11651" s="11">
        <v>0</v>
      </c>
      <c r="P11651" s="9">
        <f>0.5*N11651/1000</f>
        <v>0</v>
      </c>
      <c r="Q11651" s="9">
        <f>P11651+O11651</f>
        <v>0</v>
      </c>
      <c r="R11651" s="11">
        <v>0</v>
      </c>
      <c r="T11651" s="9">
        <f>0.5*R11651</f>
        <v>0</v>
      </c>
      <c r="U11651" s="9">
        <f>T11651+S11651</f>
        <v>0</v>
      </c>
      <c r="V11651" s="9">
        <f>(Q11651+U11651)/(0.944*1000)</f>
        <v>0</v>
      </c>
    </row>
    <row r="11652" spans="1:22" x14ac:dyDescent="0.3">
      <c r="A11652" s="14">
        <v>11697</v>
      </c>
      <c r="B11652" s="14" t="s">
        <v>4725</v>
      </c>
      <c r="C11652" s="14" t="s">
        <v>13510</v>
      </c>
      <c r="D11652" s="14" t="s">
        <v>13504</v>
      </c>
      <c r="E11652" s="14" t="s">
        <v>13496</v>
      </c>
      <c r="F11652" s="14">
        <v>10</v>
      </c>
      <c r="G11652" s="14">
        <v>6.3E-2</v>
      </c>
      <c r="H11652" s="15">
        <v>4.2999999999999997E-2</v>
      </c>
      <c r="I11652" s="15">
        <f>M11652-V11652</f>
        <v>2.3150000000000004E-2</v>
      </c>
      <c r="J11652" s="14"/>
      <c r="K11652" s="13"/>
      <c r="L11652" s="9">
        <f>G11652*1.05</f>
        <v>6.615E-2</v>
      </c>
      <c r="M11652" s="11">
        <f>L11652-H11652</f>
        <v>2.3150000000000004E-2</v>
      </c>
      <c r="N11652" s="11">
        <v>0</v>
      </c>
      <c r="P11652" s="9">
        <f>0.5*N11652/1000</f>
        <v>0</v>
      </c>
      <c r="Q11652" s="9">
        <f>P11652+O11652</f>
        <v>0</v>
      </c>
      <c r="R11652" s="11">
        <v>0</v>
      </c>
      <c r="T11652" s="9">
        <f>0.5*R11652</f>
        <v>0</v>
      </c>
      <c r="U11652" s="9">
        <f>T11652+S11652</f>
        <v>0</v>
      </c>
      <c r="V11652" s="9">
        <f>(Q11652+U11652)/(0.944*1000)</f>
        <v>0</v>
      </c>
    </row>
    <row r="11653" spans="1:22" x14ac:dyDescent="0.3">
      <c r="A11653" s="14">
        <v>11698</v>
      </c>
      <c r="B11653" s="14" t="s">
        <v>4726</v>
      </c>
      <c r="C11653" s="14" t="s">
        <v>13510</v>
      </c>
      <c r="D11653" s="14" t="s">
        <v>13504</v>
      </c>
      <c r="E11653" s="14" t="s">
        <v>13496</v>
      </c>
      <c r="F11653" s="14">
        <v>10</v>
      </c>
      <c r="G11653" s="14">
        <v>6.3E-2</v>
      </c>
      <c r="H11653" s="15">
        <v>9.9360000000000004E-3</v>
      </c>
      <c r="I11653" s="15">
        <f>M11653-V11653</f>
        <v>5.6214E-2</v>
      </c>
      <c r="J11653" s="14"/>
      <c r="K11653" s="13"/>
      <c r="L11653" s="9">
        <f>G11653*1.05</f>
        <v>6.615E-2</v>
      </c>
      <c r="M11653" s="11">
        <f>L11653-H11653</f>
        <v>5.6214E-2</v>
      </c>
      <c r="N11653" s="11">
        <v>0</v>
      </c>
      <c r="P11653" s="9">
        <f>0.5*N11653/1000</f>
        <v>0</v>
      </c>
      <c r="Q11653" s="9">
        <f>P11653+O11653</f>
        <v>0</v>
      </c>
      <c r="R11653" s="11">
        <v>0</v>
      </c>
      <c r="T11653" s="9">
        <f>0.5*R11653</f>
        <v>0</v>
      </c>
      <c r="U11653" s="9">
        <f>T11653+S11653</f>
        <v>0</v>
      </c>
      <c r="V11653" s="9">
        <f>(Q11653+U11653)/(0.944*1000)</f>
        <v>0</v>
      </c>
    </row>
    <row r="11654" spans="1:22" x14ac:dyDescent="0.3">
      <c r="A11654" s="14">
        <v>11699</v>
      </c>
      <c r="B11654" s="14" t="s">
        <v>4727</v>
      </c>
      <c r="C11654" s="14" t="s">
        <v>13510</v>
      </c>
      <c r="D11654" s="14" t="s">
        <v>13504</v>
      </c>
      <c r="E11654" s="14" t="s">
        <v>13496</v>
      </c>
      <c r="F11654" s="14">
        <v>10</v>
      </c>
      <c r="G11654" s="14">
        <v>0.25</v>
      </c>
      <c r="H11654" s="15">
        <v>9.1418000000000013E-2</v>
      </c>
      <c r="I11654" s="15">
        <f>M11654-V11654</f>
        <v>0.17108200000000001</v>
      </c>
      <c r="J11654" s="14"/>
      <c r="K11654" s="13"/>
      <c r="L11654" s="9">
        <f>G11654*1.05</f>
        <v>0.26250000000000001</v>
      </c>
      <c r="M11654" s="11">
        <f>L11654-H11654</f>
        <v>0.17108200000000001</v>
      </c>
      <c r="N11654" s="11">
        <v>0</v>
      </c>
      <c r="P11654" s="9">
        <f>0.5*N11654/1000</f>
        <v>0</v>
      </c>
      <c r="Q11654" s="9">
        <f>P11654+O11654</f>
        <v>0</v>
      </c>
      <c r="R11654" s="11">
        <v>0</v>
      </c>
      <c r="T11654" s="9">
        <f>0.5*R11654</f>
        <v>0</v>
      </c>
      <c r="U11654" s="9">
        <f>T11654+S11654</f>
        <v>0</v>
      </c>
      <c r="V11654" s="9">
        <f>(Q11654+U11654)/(0.944*1000)</f>
        <v>0</v>
      </c>
    </row>
    <row r="11655" spans="1:22" x14ac:dyDescent="0.3">
      <c r="A11655" s="14">
        <v>11700</v>
      </c>
      <c r="B11655" s="14" t="s">
        <v>4728</v>
      </c>
      <c r="C11655" s="14" t="s">
        <v>13510</v>
      </c>
      <c r="D11655" s="14" t="s">
        <v>13504</v>
      </c>
      <c r="E11655" s="14" t="s">
        <v>13496</v>
      </c>
      <c r="F11655" s="14">
        <v>10</v>
      </c>
      <c r="G11655" s="14">
        <v>0.16</v>
      </c>
      <c r="H11655" s="15">
        <v>5.9115000000000008E-2</v>
      </c>
      <c r="I11655" s="15">
        <f>M11655-V11655</f>
        <v>0.10888500000000001</v>
      </c>
      <c r="J11655" s="14"/>
      <c r="K11655" s="13"/>
      <c r="L11655" s="9">
        <f>G11655*1.05</f>
        <v>0.16800000000000001</v>
      </c>
      <c r="M11655" s="11">
        <f>L11655-H11655</f>
        <v>0.10888500000000001</v>
      </c>
      <c r="N11655" s="11">
        <v>0</v>
      </c>
      <c r="P11655" s="9">
        <f>0.5*N11655/1000</f>
        <v>0</v>
      </c>
      <c r="Q11655" s="9">
        <f>P11655+O11655</f>
        <v>0</v>
      </c>
      <c r="R11655" s="11">
        <v>0</v>
      </c>
      <c r="T11655" s="9">
        <f>0.5*R11655</f>
        <v>0</v>
      </c>
      <c r="U11655" s="9">
        <f>T11655+S11655</f>
        <v>0</v>
      </c>
      <c r="V11655" s="9">
        <f>(Q11655+U11655)/(0.944*1000)</f>
        <v>0</v>
      </c>
    </row>
    <row r="11656" spans="1:22" x14ac:dyDescent="0.3">
      <c r="A11656" s="14">
        <v>11701</v>
      </c>
      <c r="B11656" s="14" t="s">
        <v>4729</v>
      </c>
      <c r="C11656" s="14" t="s">
        <v>13510</v>
      </c>
      <c r="D11656" s="14" t="s">
        <v>13504</v>
      </c>
      <c r="E11656" s="14" t="s">
        <v>13496</v>
      </c>
      <c r="F11656" s="14">
        <v>10</v>
      </c>
      <c r="G11656" s="14">
        <v>0.16</v>
      </c>
      <c r="H11656" s="15">
        <v>6.2657999999999991E-2</v>
      </c>
      <c r="I11656" s="15">
        <f>M11656-V11656</f>
        <v>9.7396766949152558E-2</v>
      </c>
      <c r="J11656" s="14"/>
      <c r="K11656" s="13"/>
      <c r="L11656" s="9">
        <f>G11656*1.05</f>
        <v>0.16800000000000001</v>
      </c>
      <c r="M11656" s="11">
        <f>L11656-H11656</f>
        <v>0.10534200000000002</v>
      </c>
      <c r="N11656" s="11">
        <v>0.6</v>
      </c>
      <c r="P11656" s="9">
        <f>0.5*N11656/1000</f>
        <v>2.9999999999999997E-4</v>
      </c>
      <c r="Q11656" s="9">
        <f>P11656+O11656</f>
        <v>2.9999999999999997E-4</v>
      </c>
      <c r="R11656" s="11">
        <v>15</v>
      </c>
      <c r="T11656" s="9">
        <f>0.5*R11656</f>
        <v>7.5</v>
      </c>
      <c r="U11656" s="9">
        <f>T11656+S11656</f>
        <v>7.5</v>
      </c>
      <c r="V11656" s="9">
        <f>(Q11656+U11656)/(0.944*1000)</f>
        <v>7.9452330508474577E-3</v>
      </c>
    </row>
    <row r="11657" spans="1:22" x14ac:dyDescent="0.3">
      <c r="A11657" s="14">
        <v>11702</v>
      </c>
      <c r="B11657" s="14" t="s">
        <v>4730</v>
      </c>
      <c r="C11657" s="14" t="s">
        <v>13510</v>
      </c>
      <c r="D11657" s="14" t="s">
        <v>13504</v>
      </c>
      <c r="E11657" s="14" t="s">
        <v>13496</v>
      </c>
      <c r="F11657" s="14">
        <v>10</v>
      </c>
      <c r="G11657" s="14">
        <v>0.25</v>
      </c>
      <c r="H11657" s="15">
        <v>4.9206000000000021E-2</v>
      </c>
      <c r="I11657" s="15">
        <f>M11657-V11657</f>
        <v>0.21329399999999998</v>
      </c>
      <c r="J11657" s="14"/>
      <c r="K11657" s="13"/>
      <c r="L11657" s="9">
        <f>G11657*1.05</f>
        <v>0.26250000000000001</v>
      </c>
      <c r="M11657" s="11">
        <f>L11657-H11657</f>
        <v>0.21329399999999998</v>
      </c>
      <c r="N11657" s="11">
        <v>0</v>
      </c>
      <c r="P11657" s="9">
        <f>0.5*N11657/1000</f>
        <v>0</v>
      </c>
      <c r="Q11657" s="9">
        <f>P11657+O11657</f>
        <v>0</v>
      </c>
      <c r="R11657" s="11">
        <v>0</v>
      </c>
      <c r="T11657" s="9">
        <f>0.5*R11657</f>
        <v>0</v>
      </c>
      <c r="U11657" s="9">
        <f>T11657+S11657</f>
        <v>0</v>
      </c>
      <c r="V11657" s="9">
        <f>(Q11657+U11657)/(0.944*1000)</f>
        <v>0</v>
      </c>
    </row>
    <row r="11658" spans="1:22" x14ac:dyDescent="0.3">
      <c r="A11658" s="14">
        <v>11703</v>
      </c>
      <c r="B11658" s="14" t="s">
        <v>4731</v>
      </c>
      <c r="C11658" s="14" t="s">
        <v>13510</v>
      </c>
      <c r="D11658" s="14" t="s">
        <v>13504</v>
      </c>
      <c r="E11658" s="14" t="s">
        <v>13496</v>
      </c>
      <c r="F11658" s="14">
        <v>10</v>
      </c>
      <c r="G11658" s="14">
        <v>0.16</v>
      </c>
      <c r="H11658" s="15">
        <v>5.1983000000000001E-2</v>
      </c>
      <c r="I11658" s="15">
        <f>M11658-V11658</f>
        <v>0.11601700000000001</v>
      </c>
      <c r="J11658" s="14"/>
      <c r="K11658" s="13"/>
      <c r="L11658" s="9">
        <f>G11658*1.05</f>
        <v>0.16800000000000001</v>
      </c>
      <c r="M11658" s="11">
        <f>L11658-H11658</f>
        <v>0.11601700000000001</v>
      </c>
      <c r="N11658" s="11">
        <v>0</v>
      </c>
      <c r="P11658" s="9">
        <f>0.5*N11658/1000</f>
        <v>0</v>
      </c>
      <c r="Q11658" s="9">
        <f>P11658+O11658</f>
        <v>0</v>
      </c>
      <c r="R11658" s="11">
        <v>0</v>
      </c>
      <c r="T11658" s="9">
        <f>0.5*R11658</f>
        <v>0</v>
      </c>
      <c r="U11658" s="9">
        <f>T11658+S11658</f>
        <v>0</v>
      </c>
      <c r="V11658" s="9">
        <f>(Q11658+U11658)/(0.944*1000)</f>
        <v>0</v>
      </c>
    </row>
    <row r="11659" spans="1:22" x14ac:dyDescent="0.3">
      <c r="A11659" s="14">
        <v>11704</v>
      </c>
      <c r="B11659" s="14" t="s">
        <v>4732</v>
      </c>
      <c r="C11659" s="14" t="s">
        <v>13510</v>
      </c>
      <c r="D11659" s="14" t="s">
        <v>13504</v>
      </c>
      <c r="E11659" s="14" t="s">
        <v>13496</v>
      </c>
      <c r="F11659" s="14">
        <v>10</v>
      </c>
      <c r="G11659" s="14">
        <v>0.1</v>
      </c>
      <c r="H11659" s="15">
        <v>2.0990000000000036E-3</v>
      </c>
      <c r="I11659" s="15">
        <f>M11659-V11659</f>
        <v>0.10290100000000001</v>
      </c>
      <c r="J11659" s="14"/>
      <c r="K11659" s="13"/>
      <c r="L11659" s="9">
        <f>G11659*1.05</f>
        <v>0.10500000000000001</v>
      </c>
      <c r="M11659" s="11">
        <f>L11659-H11659</f>
        <v>0.10290100000000001</v>
      </c>
      <c r="N11659" s="11">
        <v>0</v>
      </c>
      <c r="P11659" s="9">
        <f>0.5*N11659/1000</f>
        <v>0</v>
      </c>
      <c r="Q11659" s="9">
        <f>P11659+O11659</f>
        <v>0</v>
      </c>
      <c r="R11659" s="11">
        <v>0</v>
      </c>
      <c r="T11659" s="9">
        <f>0.5*R11659</f>
        <v>0</v>
      </c>
      <c r="U11659" s="9">
        <f>T11659+S11659</f>
        <v>0</v>
      </c>
      <c r="V11659" s="9">
        <f>(Q11659+U11659)/(0.944*1000)</f>
        <v>0</v>
      </c>
    </row>
    <row r="11660" spans="1:22" x14ac:dyDescent="0.3">
      <c r="A11660" s="14">
        <v>11705</v>
      </c>
      <c r="B11660" s="14" t="s">
        <v>4733</v>
      </c>
      <c r="C11660" s="14" t="s">
        <v>13510</v>
      </c>
      <c r="D11660" s="14" t="s">
        <v>13504</v>
      </c>
      <c r="E11660" s="14" t="s">
        <v>13496</v>
      </c>
      <c r="F11660" s="14">
        <v>10</v>
      </c>
      <c r="G11660" s="14">
        <v>0.25</v>
      </c>
      <c r="H11660" s="15">
        <v>7.0524000000000003E-2</v>
      </c>
      <c r="I11660" s="15">
        <f>M11660-V11660</f>
        <v>0.19197600000000001</v>
      </c>
      <c r="J11660" s="14"/>
      <c r="K11660" s="13"/>
      <c r="L11660" s="9">
        <f>G11660*1.05</f>
        <v>0.26250000000000001</v>
      </c>
      <c r="M11660" s="11">
        <f>L11660-H11660</f>
        <v>0.19197600000000001</v>
      </c>
      <c r="N11660" s="11">
        <v>0</v>
      </c>
      <c r="P11660" s="9">
        <f>0.5*N11660/1000</f>
        <v>0</v>
      </c>
      <c r="Q11660" s="9">
        <f>P11660+O11660</f>
        <v>0</v>
      </c>
      <c r="R11660" s="11">
        <v>0</v>
      </c>
      <c r="S11660" s="9">
        <f>0.75*R11660/1000</f>
        <v>0</v>
      </c>
      <c r="T11660" s="9">
        <f>0.5*R11660</f>
        <v>0</v>
      </c>
      <c r="U11660" s="9">
        <f>T11660+S11660</f>
        <v>0</v>
      </c>
      <c r="V11660" s="9">
        <f>(Q11660+U11660)/(0.944*1000)</f>
        <v>0</v>
      </c>
    </row>
    <row r="11661" spans="1:22" x14ac:dyDescent="0.3">
      <c r="A11661" s="14">
        <v>11706</v>
      </c>
      <c r="B11661" s="14" t="s">
        <v>4734</v>
      </c>
      <c r="C11661" s="14" t="s">
        <v>13510</v>
      </c>
      <c r="D11661" s="14" t="s">
        <v>13504</v>
      </c>
      <c r="E11661" s="14" t="s">
        <v>13496</v>
      </c>
      <c r="F11661" s="14">
        <v>10</v>
      </c>
      <c r="G11661" s="14">
        <v>0.16</v>
      </c>
      <c r="H11661" s="15">
        <v>5.8001000000000004E-2</v>
      </c>
      <c r="I11661" s="15">
        <f>M11661-V11661</f>
        <v>0.10999900000000001</v>
      </c>
      <c r="J11661" s="14"/>
      <c r="K11661" s="13"/>
      <c r="L11661" s="9">
        <f>G11661*1.05</f>
        <v>0.16800000000000001</v>
      </c>
      <c r="M11661" s="11">
        <f>L11661-H11661</f>
        <v>0.10999900000000001</v>
      </c>
      <c r="N11661" s="11">
        <v>0</v>
      </c>
      <c r="P11661" s="9">
        <f>0.5*N11661/1000</f>
        <v>0</v>
      </c>
      <c r="Q11661" s="9">
        <f>P11661+O11661</f>
        <v>0</v>
      </c>
      <c r="R11661" s="11">
        <v>0</v>
      </c>
      <c r="T11661" s="9">
        <f>0.5*R11661</f>
        <v>0</v>
      </c>
      <c r="U11661" s="9">
        <f>T11661+S11661</f>
        <v>0</v>
      </c>
      <c r="V11661" s="9">
        <f>(Q11661+U11661)/(0.944*1000)</f>
        <v>0</v>
      </c>
    </row>
    <row r="11662" spans="1:22" x14ac:dyDescent="0.3">
      <c r="A11662" s="14">
        <v>11707</v>
      </c>
      <c r="B11662" s="14" t="s">
        <v>4735</v>
      </c>
      <c r="C11662" s="14" t="s">
        <v>13510</v>
      </c>
      <c r="D11662" s="14" t="s">
        <v>13504</v>
      </c>
      <c r="E11662" s="14" t="s">
        <v>13496</v>
      </c>
      <c r="F11662" s="14">
        <v>10</v>
      </c>
      <c r="G11662" s="14">
        <v>0.16</v>
      </c>
      <c r="H11662" s="15">
        <v>6.3968999999999998E-2</v>
      </c>
      <c r="I11662" s="15">
        <f>M11662-V11662</f>
        <v>0.10403100000000001</v>
      </c>
      <c r="J11662" s="14"/>
      <c r="K11662" s="13"/>
      <c r="L11662" s="9">
        <f>G11662*1.05</f>
        <v>0.16800000000000001</v>
      </c>
      <c r="M11662" s="11">
        <f>L11662-H11662</f>
        <v>0.10403100000000001</v>
      </c>
      <c r="N11662" s="11">
        <v>0</v>
      </c>
      <c r="P11662" s="9">
        <f>0.5*N11662/1000</f>
        <v>0</v>
      </c>
      <c r="Q11662" s="9">
        <f>P11662+O11662</f>
        <v>0</v>
      </c>
      <c r="R11662" s="11">
        <v>0</v>
      </c>
      <c r="T11662" s="9">
        <f>0.5*R11662</f>
        <v>0</v>
      </c>
      <c r="U11662" s="9">
        <f>T11662+S11662</f>
        <v>0</v>
      </c>
      <c r="V11662" s="9">
        <f>(Q11662+U11662)/(0.944*1000)</f>
        <v>0</v>
      </c>
    </row>
    <row r="11663" spans="1:22" x14ac:dyDescent="0.3">
      <c r="A11663" s="14">
        <v>11708</v>
      </c>
      <c r="B11663" s="14" t="s">
        <v>4736</v>
      </c>
      <c r="C11663" s="14" t="s">
        <v>13510</v>
      </c>
      <c r="D11663" s="14" t="s">
        <v>13504</v>
      </c>
      <c r="E11663" s="14" t="s">
        <v>13496</v>
      </c>
      <c r="F11663" s="14">
        <v>10</v>
      </c>
      <c r="G11663" s="14">
        <v>0.16</v>
      </c>
      <c r="H11663" s="15">
        <v>1.8559999999999946E-3</v>
      </c>
      <c r="I11663" s="15">
        <f>M11663-V11663</f>
        <v>0.16614400000000001</v>
      </c>
      <c r="J11663" s="14"/>
      <c r="K11663" s="13"/>
      <c r="L11663" s="9">
        <f>G11663*1.05</f>
        <v>0.16800000000000001</v>
      </c>
      <c r="M11663" s="11">
        <f>L11663-H11663</f>
        <v>0.16614400000000001</v>
      </c>
      <c r="N11663" s="11">
        <v>0</v>
      </c>
      <c r="P11663" s="9">
        <f>0.5*N11663/1000</f>
        <v>0</v>
      </c>
      <c r="Q11663" s="9">
        <f>P11663+O11663</f>
        <v>0</v>
      </c>
      <c r="R11663" s="11">
        <v>0</v>
      </c>
      <c r="T11663" s="9">
        <f>0.5*R11663</f>
        <v>0</v>
      </c>
      <c r="U11663" s="9">
        <f>T11663+S11663</f>
        <v>0</v>
      </c>
      <c r="V11663" s="9">
        <f>(Q11663+U11663)/(0.944*1000)</f>
        <v>0</v>
      </c>
    </row>
    <row r="11664" spans="1:22" x14ac:dyDescent="0.3">
      <c r="A11664" s="14">
        <v>11709</v>
      </c>
      <c r="B11664" s="14" t="s">
        <v>4737</v>
      </c>
      <c r="C11664" s="14" t="s">
        <v>13510</v>
      </c>
      <c r="D11664" s="14" t="s">
        <v>13504</v>
      </c>
      <c r="E11664" s="14" t="s">
        <v>13496</v>
      </c>
      <c r="F11664" s="14">
        <v>10</v>
      </c>
      <c r="G11664" s="14">
        <v>0.1</v>
      </c>
      <c r="H11664" s="15">
        <v>1.6201999999999998E-2</v>
      </c>
      <c r="I11664" s="15">
        <f>M11664-V11664</f>
        <v>8.8798000000000016E-2</v>
      </c>
      <c r="J11664" s="14"/>
      <c r="K11664" s="13"/>
      <c r="L11664" s="9">
        <f>G11664*1.05</f>
        <v>0.10500000000000001</v>
      </c>
      <c r="M11664" s="11">
        <f>L11664-H11664</f>
        <v>8.8798000000000016E-2</v>
      </c>
      <c r="N11664" s="11">
        <v>0</v>
      </c>
      <c r="P11664" s="9">
        <f>0.5*N11664/1000</f>
        <v>0</v>
      </c>
      <c r="Q11664" s="9">
        <f>P11664+O11664</f>
        <v>0</v>
      </c>
      <c r="R11664" s="11">
        <v>0</v>
      </c>
      <c r="T11664" s="9">
        <f>0.5*R11664</f>
        <v>0</v>
      </c>
      <c r="U11664" s="9">
        <f>T11664+S11664</f>
        <v>0</v>
      </c>
      <c r="V11664" s="9">
        <f>(Q11664+U11664)/(0.944*1000)</f>
        <v>0</v>
      </c>
    </row>
    <row r="11665" spans="1:22" x14ac:dyDescent="0.3">
      <c r="A11665" s="14">
        <v>11710</v>
      </c>
      <c r="B11665" s="14" t="s">
        <v>4738</v>
      </c>
      <c r="C11665" s="14" t="s">
        <v>13510</v>
      </c>
      <c r="D11665" s="14" t="s">
        <v>13504</v>
      </c>
      <c r="E11665" s="14" t="s">
        <v>13496</v>
      </c>
      <c r="F11665" s="14">
        <v>10</v>
      </c>
      <c r="G11665" s="14">
        <v>0.1</v>
      </c>
      <c r="H11665" s="15">
        <v>1.2277000000000001E-2</v>
      </c>
      <c r="I11665" s="15">
        <f>M11665-V11665</f>
        <v>9.2723000000000014E-2</v>
      </c>
      <c r="J11665" s="14"/>
      <c r="K11665" s="13"/>
      <c r="L11665" s="9">
        <f>G11665*1.05</f>
        <v>0.10500000000000001</v>
      </c>
      <c r="M11665" s="11">
        <f>L11665-H11665</f>
        <v>9.2723000000000014E-2</v>
      </c>
      <c r="N11665" s="11">
        <v>0</v>
      </c>
      <c r="P11665" s="9">
        <f>0.5*N11665/1000</f>
        <v>0</v>
      </c>
      <c r="Q11665" s="9">
        <f>P11665+O11665</f>
        <v>0</v>
      </c>
      <c r="R11665" s="11">
        <v>0</v>
      </c>
      <c r="T11665" s="9">
        <f>0.5*R11665</f>
        <v>0</v>
      </c>
      <c r="U11665" s="9">
        <f>T11665+S11665</f>
        <v>0</v>
      </c>
      <c r="V11665" s="9">
        <f>(Q11665+U11665)/(0.944*1000)</f>
        <v>0</v>
      </c>
    </row>
    <row r="11666" spans="1:22" x14ac:dyDescent="0.3">
      <c r="A11666" s="14">
        <v>11711</v>
      </c>
      <c r="B11666" s="14" t="s">
        <v>4739</v>
      </c>
      <c r="C11666" s="14" t="s">
        <v>13510</v>
      </c>
      <c r="D11666" s="14" t="s">
        <v>13504</v>
      </c>
      <c r="E11666" s="14" t="s">
        <v>13496</v>
      </c>
      <c r="F11666" s="14">
        <v>10</v>
      </c>
      <c r="G11666" s="14">
        <v>0.04</v>
      </c>
      <c r="H11666" s="15">
        <v>6.9899999999999802E-4</v>
      </c>
      <c r="I11666" s="15">
        <f>M11666-V11666</f>
        <v>4.1301000000000004E-2</v>
      </c>
      <c r="J11666" s="14"/>
      <c r="K11666" s="13"/>
      <c r="L11666" s="9">
        <f>G11666*1.05</f>
        <v>4.2000000000000003E-2</v>
      </c>
      <c r="M11666" s="11">
        <f>L11666-H11666</f>
        <v>4.1301000000000004E-2</v>
      </c>
      <c r="N11666" s="11">
        <v>0</v>
      </c>
      <c r="P11666" s="9">
        <f>0.5*N11666/1000</f>
        <v>0</v>
      </c>
      <c r="Q11666" s="9">
        <f>P11666+O11666</f>
        <v>0</v>
      </c>
      <c r="R11666" s="11">
        <v>0</v>
      </c>
      <c r="S11666" s="9">
        <f>0.75*R11666/1000</f>
        <v>0</v>
      </c>
      <c r="T11666" s="9">
        <f>0.5*R11666</f>
        <v>0</v>
      </c>
      <c r="U11666" s="9">
        <f>T11666+S11666</f>
        <v>0</v>
      </c>
      <c r="V11666" s="9">
        <f>(Q11666+U11666)/(0.944*1000)</f>
        <v>0</v>
      </c>
    </row>
    <row r="11667" spans="1:22" x14ac:dyDescent="0.3">
      <c r="A11667" s="14">
        <v>11712</v>
      </c>
      <c r="B11667" s="14" t="s">
        <v>4740</v>
      </c>
      <c r="C11667" s="14" t="s">
        <v>13510</v>
      </c>
      <c r="D11667" s="14" t="s">
        <v>13504</v>
      </c>
      <c r="E11667" s="14" t="s">
        <v>13496</v>
      </c>
      <c r="F11667" s="14">
        <v>10</v>
      </c>
      <c r="G11667" s="14">
        <v>0.25</v>
      </c>
      <c r="H11667" s="15">
        <v>2.9394000000000007E-2</v>
      </c>
      <c r="I11667" s="15">
        <f>M11667-V11667</f>
        <v>0.23310600000000001</v>
      </c>
      <c r="J11667" s="14"/>
      <c r="K11667" s="13"/>
      <c r="L11667" s="9">
        <f>G11667*1.05</f>
        <v>0.26250000000000001</v>
      </c>
      <c r="M11667" s="11">
        <f>L11667-H11667</f>
        <v>0.23310600000000001</v>
      </c>
      <c r="N11667" s="11">
        <v>0</v>
      </c>
      <c r="P11667" s="9">
        <f>0.5*N11667/1000</f>
        <v>0</v>
      </c>
      <c r="Q11667" s="9">
        <f>P11667+O11667</f>
        <v>0</v>
      </c>
      <c r="R11667" s="11">
        <v>0</v>
      </c>
      <c r="T11667" s="9">
        <f>0.5*R11667</f>
        <v>0</v>
      </c>
      <c r="U11667" s="9">
        <f>T11667+S11667</f>
        <v>0</v>
      </c>
      <c r="V11667" s="9">
        <f>(Q11667+U11667)/(0.944*1000)</f>
        <v>0</v>
      </c>
    </row>
    <row r="11668" spans="1:22" x14ac:dyDescent="0.3">
      <c r="A11668" s="14">
        <v>11713</v>
      </c>
      <c r="B11668" s="14" t="s">
        <v>4741</v>
      </c>
      <c r="C11668" s="14" t="s">
        <v>13510</v>
      </c>
      <c r="D11668" s="14" t="s">
        <v>13504</v>
      </c>
      <c r="E11668" s="14" t="s">
        <v>13496</v>
      </c>
      <c r="F11668" s="14">
        <v>10</v>
      </c>
      <c r="G11668" s="14">
        <v>0.16</v>
      </c>
      <c r="H11668" s="15">
        <v>4.1306000000000009E-2</v>
      </c>
      <c r="I11668" s="15">
        <f>M11668-V11668</f>
        <v>0.126694</v>
      </c>
      <c r="J11668" s="14"/>
      <c r="K11668" s="13"/>
      <c r="L11668" s="9">
        <f>G11668*1.05</f>
        <v>0.16800000000000001</v>
      </c>
      <c r="M11668" s="11">
        <f>L11668-H11668</f>
        <v>0.126694</v>
      </c>
      <c r="N11668" s="11">
        <v>0</v>
      </c>
      <c r="P11668" s="9">
        <f>0.5*N11668/1000</f>
        <v>0</v>
      </c>
      <c r="Q11668" s="9">
        <f>P11668+O11668</f>
        <v>0</v>
      </c>
      <c r="R11668" s="11">
        <v>0</v>
      </c>
      <c r="T11668" s="9">
        <f>0.5*R11668</f>
        <v>0</v>
      </c>
      <c r="U11668" s="9">
        <f>T11668+S11668</f>
        <v>0</v>
      </c>
      <c r="V11668" s="9">
        <f>(Q11668+U11668)/(0.944*1000)</f>
        <v>0</v>
      </c>
    </row>
    <row r="11669" spans="1:22" x14ac:dyDescent="0.3">
      <c r="A11669" s="14">
        <v>11714</v>
      </c>
      <c r="B11669" s="14" t="s">
        <v>4742</v>
      </c>
      <c r="C11669" s="14" t="s">
        <v>13510</v>
      </c>
      <c r="D11669" s="14" t="s">
        <v>13504</v>
      </c>
      <c r="E11669" s="14" t="s">
        <v>13496</v>
      </c>
      <c r="F11669" s="14">
        <v>10</v>
      </c>
      <c r="G11669" s="14">
        <v>0.16</v>
      </c>
      <c r="H11669" s="15">
        <v>3.7537999999999995E-2</v>
      </c>
      <c r="I11669" s="15">
        <f>M11669-V11669</f>
        <v>0.13046200000000002</v>
      </c>
      <c r="J11669" s="14"/>
      <c r="K11669" s="13"/>
      <c r="L11669" s="9">
        <f>G11669*1.05</f>
        <v>0.16800000000000001</v>
      </c>
      <c r="M11669" s="11">
        <f>L11669-H11669</f>
        <v>0.13046200000000002</v>
      </c>
      <c r="N11669" s="11">
        <v>0</v>
      </c>
      <c r="P11669" s="9">
        <f>0.5*N11669/1000</f>
        <v>0</v>
      </c>
      <c r="Q11669" s="9">
        <f>P11669+O11669</f>
        <v>0</v>
      </c>
      <c r="R11669" s="11">
        <v>0</v>
      </c>
      <c r="T11669" s="9">
        <f>0.5*R11669</f>
        <v>0</v>
      </c>
      <c r="U11669" s="9">
        <f>T11669+S11669</f>
        <v>0</v>
      </c>
      <c r="V11669" s="9">
        <f>(Q11669+U11669)/(0.944*1000)</f>
        <v>0</v>
      </c>
    </row>
    <row r="11670" spans="1:22" x14ac:dyDescent="0.3">
      <c r="A11670" s="14">
        <v>11715</v>
      </c>
      <c r="B11670" s="14" t="s">
        <v>4743</v>
      </c>
      <c r="C11670" s="14" t="s">
        <v>13510</v>
      </c>
      <c r="D11670" s="14" t="s">
        <v>13504</v>
      </c>
      <c r="E11670" s="14" t="s">
        <v>13496</v>
      </c>
      <c r="F11670" s="14">
        <v>10</v>
      </c>
      <c r="G11670" s="14">
        <v>0.1</v>
      </c>
      <c r="H11670" s="15">
        <v>2.6969999999999997E-2</v>
      </c>
      <c r="I11670" s="15">
        <f>M11670-V11670</f>
        <v>7.8030000000000016E-2</v>
      </c>
      <c r="J11670" s="14"/>
      <c r="K11670" s="13"/>
      <c r="L11670" s="9">
        <f>G11670*1.05</f>
        <v>0.10500000000000001</v>
      </c>
      <c r="M11670" s="11">
        <f>L11670-H11670</f>
        <v>7.8030000000000016E-2</v>
      </c>
      <c r="N11670" s="11">
        <v>0</v>
      </c>
      <c r="P11670" s="9">
        <f>0.5*N11670/1000</f>
        <v>0</v>
      </c>
      <c r="Q11670" s="9">
        <f>P11670+O11670</f>
        <v>0</v>
      </c>
      <c r="R11670" s="11">
        <v>0</v>
      </c>
      <c r="T11670" s="9">
        <f>0.5*R11670</f>
        <v>0</v>
      </c>
      <c r="U11670" s="9">
        <f>T11670+S11670</f>
        <v>0</v>
      </c>
      <c r="V11670" s="9">
        <f>(Q11670+U11670)/(0.944*1000)</f>
        <v>0</v>
      </c>
    </row>
    <row r="11671" spans="1:22" x14ac:dyDescent="0.3">
      <c r="A11671" s="14">
        <v>11716</v>
      </c>
      <c r="B11671" s="14" t="s">
        <v>4744</v>
      </c>
      <c r="C11671" s="14" t="s">
        <v>13510</v>
      </c>
      <c r="D11671" s="14" t="s">
        <v>13504</v>
      </c>
      <c r="E11671" s="14" t="s">
        <v>13496</v>
      </c>
      <c r="F11671" s="14">
        <v>10</v>
      </c>
      <c r="G11671" s="14">
        <v>0.16</v>
      </c>
      <c r="H11671" s="15">
        <v>0.111</v>
      </c>
      <c r="I11671" s="15">
        <f>M11671-V11671</f>
        <v>5.7000000000000009E-2</v>
      </c>
      <c r="J11671" s="14"/>
      <c r="K11671" s="13"/>
      <c r="L11671" s="9">
        <f>G11671*1.05</f>
        <v>0.16800000000000001</v>
      </c>
      <c r="M11671" s="11">
        <f>L11671-H11671</f>
        <v>5.7000000000000009E-2</v>
      </c>
      <c r="N11671" s="11">
        <v>0</v>
      </c>
      <c r="P11671" s="9">
        <f>0.5*N11671/1000</f>
        <v>0</v>
      </c>
      <c r="Q11671" s="9">
        <f>P11671+O11671</f>
        <v>0</v>
      </c>
      <c r="R11671" s="11">
        <v>0</v>
      </c>
      <c r="T11671" s="9">
        <f>0.5*R11671</f>
        <v>0</v>
      </c>
      <c r="U11671" s="9">
        <f>T11671+S11671</f>
        <v>0</v>
      </c>
      <c r="V11671" s="9">
        <f>(Q11671+U11671)/(0.944*1000)</f>
        <v>0</v>
      </c>
    </row>
    <row r="11672" spans="1:22" x14ac:dyDescent="0.3">
      <c r="A11672" s="14">
        <v>11717</v>
      </c>
      <c r="B11672" s="14" t="s">
        <v>12382</v>
      </c>
      <c r="C11672" s="14" t="s">
        <v>13510</v>
      </c>
      <c r="D11672" s="14" t="s">
        <v>13504</v>
      </c>
      <c r="E11672" s="14" t="s">
        <v>13496</v>
      </c>
      <c r="F11672" s="14">
        <v>10</v>
      </c>
      <c r="G11672" s="14">
        <v>0.25</v>
      </c>
      <c r="H11672" s="15">
        <v>0.19750299999999998</v>
      </c>
      <c r="I11672" s="15">
        <f>M11672-V11672</f>
        <v>6.4997000000000027E-2</v>
      </c>
      <c r="J11672" s="14"/>
      <c r="K11672" s="13"/>
      <c r="L11672" s="9">
        <f>G11672*1.05</f>
        <v>0.26250000000000001</v>
      </c>
      <c r="M11672" s="11">
        <f>L11672-H11672</f>
        <v>6.4997000000000027E-2</v>
      </c>
      <c r="N11672" s="11">
        <v>0</v>
      </c>
      <c r="P11672" s="9">
        <f>0.5*N11672/1000</f>
        <v>0</v>
      </c>
      <c r="Q11672" s="9">
        <f>P11672+O11672</f>
        <v>0</v>
      </c>
      <c r="R11672" s="11">
        <v>0</v>
      </c>
      <c r="T11672" s="9">
        <f>0.5*R11672</f>
        <v>0</v>
      </c>
      <c r="U11672" s="9">
        <f>T11672+S11672</f>
        <v>0</v>
      </c>
      <c r="V11672" s="9">
        <f>(Q11672+U11672)/(0.944*1000)</f>
        <v>0</v>
      </c>
    </row>
    <row r="11673" spans="1:22" x14ac:dyDescent="0.3">
      <c r="A11673" s="14">
        <v>11718</v>
      </c>
      <c r="B11673" s="14" t="s">
        <v>4745</v>
      </c>
      <c r="C11673" s="14" t="s">
        <v>13510</v>
      </c>
      <c r="D11673" s="14" t="s">
        <v>13504</v>
      </c>
      <c r="E11673" s="14" t="s">
        <v>13496</v>
      </c>
      <c r="F11673" s="14">
        <v>10</v>
      </c>
      <c r="G11673" s="14">
        <v>0.1</v>
      </c>
      <c r="H11673" s="15">
        <v>2.4715999999999995E-2</v>
      </c>
      <c r="I11673" s="15">
        <f>M11673-V11673</f>
        <v>8.0284000000000022E-2</v>
      </c>
      <c r="J11673" s="14"/>
      <c r="K11673" s="13"/>
      <c r="L11673" s="9">
        <f>G11673*1.05</f>
        <v>0.10500000000000001</v>
      </c>
      <c r="M11673" s="11">
        <f>L11673-H11673</f>
        <v>8.0284000000000022E-2</v>
      </c>
      <c r="N11673" s="11">
        <v>0</v>
      </c>
      <c r="P11673" s="9">
        <f>0.5*N11673/1000</f>
        <v>0</v>
      </c>
      <c r="Q11673" s="9">
        <f>P11673+O11673</f>
        <v>0</v>
      </c>
      <c r="R11673" s="11">
        <v>0</v>
      </c>
      <c r="T11673" s="9">
        <f>0.5*R11673</f>
        <v>0</v>
      </c>
      <c r="U11673" s="9">
        <f>T11673+S11673</f>
        <v>0</v>
      </c>
      <c r="V11673" s="9">
        <f>(Q11673+U11673)/(0.944*1000)</f>
        <v>0</v>
      </c>
    </row>
    <row r="11674" spans="1:22" x14ac:dyDescent="0.3">
      <c r="A11674" s="14">
        <v>11719</v>
      </c>
      <c r="B11674" s="14" t="s">
        <v>4746</v>
      </c>
      <c r="C11674" s="14" t="s">
        <v>13510</v>
      </c>
      <c r="D11674" s="14" t="s">
        <v>13504</v>
      </c>
      <c r="E11674" s="14" t="s">
        <v>13496</v>
      </c>
      <c r="F11674" s="14">
        <v>10</v>
      </c>
      <c r="G11674" s="14">
        <v>0.25</v>
      </c>
      <c r="H11674" s="15">
        <v>1.5007000000000005E-2</v>
      </c>
      <c r="I11674" s="15">
        <f>M11674-V11674</f>
        <v>0.24749300000000002</v>
      </c>
      <c r="J11674" s="14"/>
      <c r="K11674" s="13"/>
      <c r="L11674" s="9">
        <f>G11674*1.05</f>
        <v>0.26250000000000001</v>
      </c>
      <c r="M11674" s="11">
        <f>L11674-H11674</f>
        <v>0.24749300000000002</v>
      </c>
      <c r="N11674" s="11">
        <v>0</v>
      </c>
      <c r="P11674" s="9">
        <f>0.5*N11674/1000</f>
        <v>0</v>
      </c>
      <c r="Q11674" s="9">
        <f>P11674+O11674</f>
        <v>0</v>
      </c>
      <c r="R11674" s="11">
        <v>0</v>
      </c>
      <c r="T11674" s="9">
        <f>0.5*R11674</f>
        <v>0</v>
      </c>
      <c r="U11674" s="9">
        <f>T11674+S11674</f>
        <v>0</v>
      </c>
      <c r="V11674" s="9">
        <f>(Q11674+U11674)/(0.944*1000)</f>
        <v>0</v>
      </c>
    </row>
    <row r="11675" spans="1:22" x14ac:dyDescent="0.3">
      <c r="A11675" s="14">
        <v>11720</v>
      </c>
      <c r="B11675" s="14" t="s">
        <v>4747</v>
      </c>
      <c r="C11675" s="14" t="s">
        <v>13510</v>
      </c>
      <c r="D11675" s="14" t="s">
        <v>13504</v>
      </c>
      <c r="E11675" s="14" t="s">
        <v>13496</v>
      </c>
      <c r="F11675" s="14">
        <v>10</v>
      </c>
      <c r="G11675" s="14">
        <v>0.16</v>
      </c>
      <c r="H11675" s="15">
        <v>3.6259999999999994E-2</v>
      </c>
      <c r="I11675" s="15">
        <f>M11675-V11675</f>
        <v>0.13174000000000002</v>
      </c>
      <c r="J11675" s="14"/>
      <c r="K11675" s="13"/>
      <c r="L11675" s="9">
        <f>G11675*1.05</f>
        <v>0.16800000000000001</v>
      </c>
      <c r="M11675" s="11">
        <f>L11675-H11675</f>
        <v>0.13174000000000002</v>
      </c>
      <c r="N11675" s="11">
        <v>0</v>
      </c>
      <c r="P11675" s="9">
        <f>0.5*N11675/1000</f>
        <v>0</v>
      </c>
      <c r="Q11675" s="9">
        <f>P11675+O11675</f>
        <v>0</v>
      </c>
      <c r="R11675" s="11">
        <v>0</v>
      </c>
      <c r="T11675" s="9">
        <f>0.5*R11675</f>
        <v>0</v>
      </c>
      <c r="U11675" s="9">
        <f>T11675+S11675</f>
        <v>0</v>
      </c>
      <c r="V11675" s="9">
        <f>(Q11675+U11675)/(0.944*1000)</f>
        <v>0</v>
      </c>
    </row>
    <row r="11676" spans="1:22" x14ac:dyDescent="0.3">
      <c r="A11676" s="14">
        <v>11721</v>
      </c>
      <c r="B11676" s="14" t="s">
        <v>4748</v>
      </c>
      <c r="C11676" s="14" t="s">
        <v>13510</v>
      </c>
      <c r="D11676" s="14" t="s">
        <v>13504</v>
      </c>
      <c r="E11676" s="14" t="s">
        <v>13496</v>
      </c>
      <c r="F11676" s="14">
        <v>10</v>
      </c>
      <c r="G11676" s="14">
        <v>0.16</v>
      </c>
      <c r="H11676" s="15">
        <v>4.990999999999985E-3</v>
      </c>
      <c r="I11676" s="15">
        <f>M11676-V11676</f>
        <v>0.16300900000000001</v>
      </c>
      <c r="J11676" s="14"/>
      <c r="K11676" s="13"/>
      <c r="L11676" s="9">
        <f>G11676*1.05</f>
        <v>0.16800000000000001</v>
      </c>
      <c r="M11676" s="11">
        <f>L11676-H11676</f>
        <v>0.16300900000000001</v>
      </c>
      <c r="N11676" s="11">
        <v>0</v>
      </c>
      <c r="P11676" s="9">
        <f>0.5*N11676/1000</f>
        <v>0</v>
      </c>
      <c r="Q11676" s="9">
        <f>P11676+O11676</f>
        <v>0</v>
      </c>
      <c r="R11676" s="11">
        <v>0</v>
      </c>
      <c r="T11676" s="9">
        <f>0.5*R11676</f>
        <v>0</v>
      </c>
      <c r="U11676" s="9">
        <f>T11676+S11676</f>
        <v>0</v>
      </c>
      <c r="V11676" s="9">
        <f>(Q11676+U11676)/(0.944*1000)</f>
        <v>0</v>
      </c>
    </row>
    <row r="11677" spans="1:22" x14ac:dyDescent="0.3">
      <c r="A11677" s="14">
        <v>11722</v>
      </c>
      <c r="B11677" s="14" t="s">
        <v>4749</v>
      </c>
      <c r="C11677" s="14" t="s">
        <v>13510</v>
      </c>
      <c r="D11677" s="14" t="s">
        <v>13504</v>
      </c>
      <c r="E11677" s="14" t="s">
        <v>13496</v>
      </c>
      <c r="F11677" s="14">
        <v>10</v>
      </c>
      <c r="G11677" s="14">
        <v>0.16</v>
      </c>
      <c r="H11677" s="15">
        <v>3.0551999999999992E-2</v>
      </c>
      <c r="I11677" s="15">
        <f>M11677-V11677</f>
        <v>0.13744800000000001</v>
      </c>
      <c r="J11677" s="14"/>
      <c r="K11677" s="13"/>
      <c r="L11677" s="9">
        <f>G11677*1.05</f>
        <v>0.16800000000000001</v>
      </c>
      <c r="M11677" s="11">
        <f>L11677-H11677</f>
        <v>0.13744800000000001</v>
      </c>
      <c r="N11677" s="11">
        <v>0</v>
      </c>
      <c r="P11677" s="9">
        <f>0.5*N11677/1000</f>
        <v>0</v>
      </c>
      <c r="Q11677" s="9">
        <f>P11677+O11677</f>
        <v>0</v>
      </c>
      <c r="R11677" s="11">
        <v>0</v>
      </c>
      <c r="T11677" s="9">
        <f>0.5*R11677</f>
        <v>0</v>
      </c>
      <c r="U11677" s="9">
        <f>T11677+S11677</f>
        <v>0</v>
      </c>
      <c r="V11677" s="9">
        <f>(Q11677+U11677)/(0.944*1000)</f>
        <v>0</v>
      </c>
    </row>
    <row r="11678" spans="1:22" x14ac:dyDescent="0.3">
      <c r="A11678" s="14">
        <v>11723</v>
      </c>
      <c r="B11678" s="14" t="s">
        <v>4750</v>
      </c>
      <c r="C11678" s="14" t="s">
        <v>13510</v>
      </c>
      <c r="D11678" s="14" t="s">
        <v>13504</v>
      </c>
      <c r="E11678" s="14" t="s">
        <v>13496</v>
      </c>
      <c r="F11678" s="14">
        <v>10</v>
      </c>
      <c r="G11678" s="14">
        <v>0.1</v>
      </c>
      <c r="H11678" s="15">
        <v>2.7355999999999995E-2</v>
      </c>
      <c r="I11678" s="15">
        <f>M11678-V11678</f>
        <v>7.7644000000000019E-2</v>
      </c>
      <c r="J11678" s="14"/>
      <c r="K11678" s="13"/>
      <c r="L11678" s="9">
        <f>G11678*1.05</f>
        <v>0.10500000000000001</v>
      </c>
      <c r="M11678" s="11">
        <f>L11678-H11678</f>
        <v>7.7644000000000019E-2</v>
      </c>
      <c r="N11678" s="11">
        <v>0</v>
      </c>
      <c r="P11678" s="9">
        <f>0.5*N11678/1000</f>
        <v>0</v>
      </c>
      <c r="Q11678" s="9">
        <f>P11678+O11678</f>
        <v>0</v>
      </c>
      <c r="R11678" s="11">
        <v>0</v>
      </c>
      <c r="T11678" s="9">
        <f>0.5*R11678</f>
        <v>0</v>
      </c>
      <c r="U11678" s="9">
        <f>T11678+S11678</f>
        <v>0</v>
      </c>
      <c r="V11678" s="9">
        <f>(Q11678+U11678)/(0.944*1000)</f>
        <v>0</v>
      </c>
    </row>
    <row r="11679" spans="1:22" x14ac:dyDescent="0.3">
      <c r="A11679" s="14">
        <v>11724</v>
      </c>
      <c r="B11679" s="14" t="s">
        <v>12383</v>
      </c>
      <c r="C11679" s="14" t="s">
        <v>13510</v>
      </c>
      <c r="D11679" s="14" t="s">
        <v>13504</v>
      </c>
      <c r="E11679" s="14" t="s">
        <v>13496</v>
      </c>
      <c r="F11679" s="14">
        <v>10</v>
      </c>
      <c r="G11679" s="14">
        <v>0.16</v>
      </c>
      <c r="H11679" s="15">
        <v>2.0180000000000007E-2</v>
      </c>
      <c r="I11679" s="15">
        <f>M11679-V11679</f>
        <v>0.14782000000000001</v>
      </c>
      <c r="J11679" s="14"/>
      <c r="K11679" s="13"/>
      <c r="L11679" s="9">
        <f>G11679*1.05</f>
        <v>0.16800000000000001</v>
      </c>
      <c r="M11679" s="11">
        <f>L11679-H11679</f>
        <v>0.14782000000000001</v>
      </c>
      <c r="N11679" s="11">
        <v>0</v>
      </c>
      <c r="P11679" s="9">
        <f>0.5*N11679/1000</f>
        <v>0</v>
      </c>
      <c r="Q11679" s="9">
        <f>P11679+O11679</f>
        <v>0</v>
      </c>
      <c r="R11679" s="11">
        <v>0</v>
      </c>
      <c r="T11679" s="9">
        <f>0.5*R11679</f>
        <v>0</v>
      </c>
      <c r="U11679" s="9">
        <f>T11679+S11679</f>
        <v>0</v>
      </c>
      <c r="V11679" s="9">
        <f>(Q11679+U11679)/(0.944*1000)</f>
        <v>0</v>
      </c>
    </row>
    <row r="11680" spans="1:22" x14ac:dyDescent="0.3">
      <c r="A11680" s="14">
        <v>11725</v>
      </c>
      <c r="B11680" s="14" t="s">
        <v>12384</v>
      </c>
      <c r="C11680" s="14" t="s">
        <v>13510</v>
      </c>
      <c r="D11680" s="14" t="s">
        <v>13504</v>
      </c>
      <c r="E11680" s="14" t="s">
        <v>13496</v>
      </c>
      <c r="F11680" s="14">
        <v>10</v>
      </c>
      <c r="G11680" s="14">
        <v>6.3E-2</v>
      </c>
      <c r="H11680" s="15">
        <v>1.2926999999999999E-2</v>
      </c>
      <c r="I11680" s="15">
        <f>M11680-V11680</f>
        <v>5.3222999999999999E-2</v>
      </c>
      <c r="J11680" s="14"/>
      <c r="K11680" s="13"/>
      <c r="L11680" s="9">
        <f>G11680*1.05</f>
        <v>6.615E-2</v>
      </c>
      <c r="M11680" s="11">
        <f>L11680-H11680</f>
        <v>5.3222999999999999E-2</v>
      </c>
      <c r="N11680" s="11">
        <v>0</v>
      </c>
      <c r="P11680" s="9">
        <f>0.5*N11680/1000</f>
        <v>0</v>
      </c>
      <c r="Q11680" s="9">
        <f>P11680+O11680</f>
        <v>0</v>
      </c>
      <c r="R11680" s="11">
        <v>0</v>
      </c>
      <c r="T11680" s="9">
        <f>0.5*R11680</f>
        <v>0</v>
      </c>
      <c r="U11680" s="9">
        <f>T11680+S11680</f>
        <v>0</v>
      </c>
      <c r="V11680" s="9">
        <f>(Q11680+U11680)/(0.944*1000)</f>
        <v>0</v>
      </c>
    </row>
    <row r="11681" spans="1:22" x14ac:dyDescent="0.3">
      <c r="A11681" s="14">
        <v>11726</v>
      </c>
      <c r="B11681" s="14" t="s">
        <v>12385</v>
      </c>
      <c r="C11681" s="14" t="s">
        <v>13510</v>
      </c>
      <c r="D11681" s="14" t="s">
        <v>13504</v>
      </c>
      <c r="E11681" s="14" t="s">
        <v>13496</v>
      </c>
      <c r="F11681" s="14">
        <v>10</v>
      </c>
      <c r="G11681" s="14">
        <v>0.25</v>
      </c>
      <c r="H11681" s="15">
        <v>0.21709100000000001</v>
      </c>
      <c r="I11681" s="15">
        <f>M11681-V11681</f>
        <v>4.5409000000000005E-2</v>
      </c>
      <c r="J11681" s="14"/>
      <c r="K11681" s="13"/>
      <c r="L11681" s="9">
        <f>G11681*1.05</f>
        <v>0.26250000000000001</v>
      </c>
      <c r="M11681" s="11">
        <f>L11681-H11681</f>
        <v>4.5409000000000005E-2</v>
      </c>
      <c r="N11681" s="11">
        <v>0</v>
      </c>
      <c r="P11681" s="9">
        <f>0.5*N11681/1000</f>
        <v>0</v>
      </c>
      <c r="Q11681" s="9">
        <f>P11681+O11681</f>
        <v>0</v>
      </c>
      <c r="R11681" s="11">
        <v>0</v>
      </c>
      <c r="T11681" s="9">
        <f>0.5*R11681</f>
        <v>0</v>
      </c>
      <c r="U11681" s="9">
        <f>T11681+S11681</f>
        <v>0</v>
      </c>
      <c r="V11681" s="9">
        <f>(Q11681+U11681)/(0.944*1000)</f>
        <v>0</v>
      </c>
    </row>
    <row r="11682" spans="1:22" x14ac:dyDescent="0.3">
      <c r="A11682" s="14">
        <v>11727</v>
      </c>
      <c r="B11682" s="14" t="s">
        <v>12386</v>
      </c>
      <c r="C11682" s="14" t="s">
        <v>13510</v>
      </c>
      <c r="D11682" s="14" t="s">
        <v>13504</v>
      </c>
      <c r="E11682" s="14" t="s">
        <v>13496</v>
      </c>
      <c r="F11682" s="14">
        <v>10</v>
      </c>
      <c r="G11682" s="14">
        <v>0.1</v>
      </c>
      <c r="H11682" s="15">
        <v>3.2091999999999996E-2</v>
      </c>
      <c r="I11682" s="15">
        <f>M11682-V11682</f>
        <v>7.2908000000000014E-2</v>
      </c>
      <c r="J11682" s="14"/>
      <c r="K11682" s="13"/>
      <c r="L11682" s="9">
        <f>G11682*1.05</f>
        <v>0.10500000000000001</v>
      </c>
      <c r="M11682" s="11">
        <f>L11682-H11682</f>
        <v>7.2908000000000014E-2</v>
      </c>
      <c r="N11682" s="11">
        <v>0</v>
      </c>
      <c r="P11682" s="9">
        <f>0.5*N11682/1000</f>
        <v>0</v>
      </c>
      <c r="Q11682" s="9">
        <f>P11682+O11682</f>
        <v>0</v>
      </c>
      <c r="R11682" s="11">
        <v>0</v>
      </c>
      <c r="T11682" s="9">
        <f>0.5*R11682</f>
        <v>0</v>
      </c>
      <c r="U11682" s="9">
        <f>T11682+S11682</f>
        <v>0</v>
      </c>
      <c r="V11682" s="9">
        <f>(Q11682+U11682)/(0.944*1000)</f>
        <v>0</v>
      </c>
    </row>
    <row r="11683" spans="1:22" x14ac:dyDescent="0.3">
      <c r="A11683" s="14">
        <v>11728</v>
      </c>
      <c r="B11683" s="14" t="s">
        <v>12387</v>
      </c>
      <c r="C11683" s="14" t="s">
        <v>13510</v>
      </c>
      <c r="D11683" s="14" t="s">
        <v>13504</v>
      </c>
      <c r="E11683" s="14" t="s">
        <v>13496</v>
      </c>
      <c r="F11683" s="14">
        <v>10</v>
      </c>
      <c r="G11683" s="14">
        <v>0.1</v>
      </c>
      <c r="H11683" s="15">
        <v>6.2227999999999999E-2</v>
      </c>
      <c r="I11683" s="15">
        <f>M11683-V11683</f>
        <v>4.2772000000000011E-2</v>
      </c>
      <c r="J11683" s="14"/>
      <c r="K11683" s="13"/>
      <c r="L11683" s="9">
        <f>G11683*1.05</f>
        <v>0.10500000000000001</v>
      </c>
      <c r="M11683" s="11">
        <f>L11683-H11683</f>
        <v>4.2772000000000011E-2</v>
      </c>
      <c r="N11683" s="11">
        <v>0</v>
      </c>
      <c r="P11683" s="9">
        <f>0.5*N11683/1000</f>
        <v>0</v>
      </c>
      <c r="Q11683" s="9">
        <f>P11683+O11683</f>
        <v>0</v>
      </c>
      <c r="R11683" s="11">
        <v>0</v>
      </c>
      <c r="T11683" s="9">
        <f>0.5*R11683</f>
        <v>0</v>
      </c>
      <c r="U11683" s="9">
        <f>T11683+S11683</f>
        <v>0</v>
      </c>
      <c r="V11683" s="9">
        <f>(Q11683+U11683)/(0.944*1000)</f>
        <v>0</v>
      </c>
    </row>
    <row r="11684" spans="1:22" x14ac:dyDescent="0.3">
      <c r="A11684" s="14">
        <v>11729</v>
      </c>
      <c r="B11684" s="14" t="s">
        <v>4751</v>
      </c>
      <c r="C11684" s="14" t="s">
        <v>13510</v>
      </c>
      <c r="D11684" s="14" t="s">
        <v>13504</v>
      </c>
      <c r="E11684" s="14" t="s">
        <v>13496</v>
      </c>
      <c r="F11684" s="14">
        <v>10</v>
      </c>
      <c r="G11684" s="14">
        <v>0.16</v>
      </c>
      <c r="H11684" s="15">
        <v>2.2711000000000012E-2</v>
      </c>
      <c r="I11684" s="15">
        <f>M11684-V11684</f>
        <v>0.145289</v>
      </c>
      <c r="J11684" s="14"/>
      <c r="K11684" s="13"/>
      <c r="L11684" s="9">
        <f>G11684*1.05</f>
        <v>0.16800000000000001</v>
      </c>
      <c r="M11684" s="11">
        <f>L11684-H11684</f>
        <v>0.145289</v>
      </c>
      <c r="N11684" s="11">
        <v>0</v>
      </c>
      <c r="P11684" s="9">
        <f>0.5*N11684/1000</f>
        <v>0</v>
      </c>
      <c r="Q11684" s="9">
        <f>P11684+O11684</f>
        <v>0</v>
      </c>
      <c r="R11684" s="11">
        <v>0</v>
      </c>
      <c r="T11684" s="9">
        <f>0.5*R11684</f>
        <v>0</v>
      </c>
      <c r="U11684" s="9">
        <f>T11684+S11684</f>
        <v>0</v>
      </c>
      <c r="V11684" s="9">
        <f>(Q11684+U11684)/(0.944*1000)</f>
        <v>0</v>
      </c>
    </row>
    <row r="11685" spans="1:22" x14ac:dyDescent="0.3">
      <c r="A11685" s="14">
        <v>11730</v>
      </c>
      <c r="B11685" s="14" t="s">
        <v>4752</v>
      </c>
      <c r="C11685" s="14" t="s">
        <v>13510</v>
      </c>
      <c r="D11685" s="14" t="s">
        <v>13504</v>
      </c>
      <c r="E11685" s="14" t="s">
        <v>13496</v>
      </c>
      <c r="F11685" s="14">
        <v>10</v>
      </c>
      <c r="G11685" s="14">
        <v>0.1</v>
      </c>
      <c r="H11685" s="15">
        <v>4.3177E-2</v>
      </c>
      <c r="I11685" s="15">
        <f>M11685-V11685</f>
        <v>6.182300000000001E-2</v>
      </c>
      <c r="J11685" s="14"/>
      <c r="K11685" s="13"/>
      <c r="L11685" s="9">
        <f>G11685*1.05</f>
        <v>0.10500000000000001</v>
      </c>
      <c r="M11685" s="11">
        <f>L11685-H11685</f>
        <v>6.182300000000001E-2</v>
      </c>
      <c r="N11685" s="11">
        <v>0</v>
      </c>
      <c r="P11685" s="9">
        <f>0.5*N11685/1000</f>
        <v>0</v>
      </c>
      <c r="Q11685" s="9">
        <f>P11685+O11685</f>
        <v>0</v>
      </c>
      <c r="R11685" s="11">
        <v>0</v>
      </c>
      <c r="T11685" s="9">
        <f>0.5*R11685</f>
        <v>0</v>
      </c>
      <c r="U11685" s="9">
        <f>T11685+S11685</f>
        <v>0</v>
      </c>
      <c r="V11685" s="9">
        <f>(Q11685+U11685)/(0.944*1000)</f>
        <v>0</v>
      </c>
    </row>
    <row r="11686" spans="1:22" x14ac:dyDescent="0.3">
      <c r="A11686" s="14">
        <v>11731</v>
      </c>
      <c r="B11686" s="14" t="s">
        <v>4753</v>
      </c>
      <c r="C11686" s="14" t="s">
        <v>13510</v>
      </c>
      <c r="D11686" s="14" t="s">
        <v>13504</v>
      </c>
      <c r="E11686" s="14" t="s">
        <v>13496</v>
      </c>
      <c r="F11686" s="14">
        <v>10</v>
      </c>
      <c r="G11686" s="14">
        <v>0.04</v>
      </c>
      <c r="H11686" s="15">
        <v>1.8059999999999973E-3</v>
      </c>
      <c r="I11686" s="15">
        <f>M11686-V11686</f>
        <v>4.0194000000000007E-2</v>
      </c>
      <c r="J11686" s="14"/>
      <c r="K11686" s="13"/>
      <c r="L11686" s="9">
        <f>G11686*1.05</f>
        <v>4.2000000000000003E-2</v>
      </c>
      <c r="M11686" s="11">
        <f>L11686-H11686</f>
        <v>4.0194000000000007E-2</v>
      </c>
      <c r="N11686" s="11">
        <v>0</v>
      </c>
      <c r="P11686" s="9">
        <f>0.5*N11686/1000</f>
        <v>0</v>
      </c>
      <c r="Q11686" s="9">
        <f>P11686+O11686</f>
        <v>0</v>
      </c>
      <c r="R11686" s="11">
        <v>0</v>
      </c>
      <c r="T11686" s="9">
        <f>0.5*R11686</f>
        <v>0</v>
      </c>
      <c r="U11686" s="9">
        <f>T11686+S11686</f>
        <v>0</v>
      </c>
      <c r="V11686" s="9">
        <f>(Q11686+U11686)/(0.944*1000)</f>
        <v>0</v>
      </c>
    </row>
    <row r="11687" spans="1:22" x14ac:dyDescent="0.3">
      <c r="A11687" s="14">
        <v>11732</v>
      </c>
      <c r="B11687" s="14" t="s">
        <v>12388</v>
      </c>
      <c r="C11687" s="14" t="s">
        <v>13510</v>
      </c>
      <c r="D11687" s="14" t="s">
        <v>13504</v>
      </c>
      <c r="E11687" s="14" t="s">
        <v>13496</v>
      </c>
      <c r="F11687" s="14">
        <v>10</v>
      </c>
      <c r="G11687" s="14">
        <v>0.16</v>
      </c>
      <c r="H11687" s="15">
        <v>3.2261999999999999E-2</v>
      </c>
      <c r="I11687" s="15">
        <f>M11687-V11687</f>
        <v>0.13573800000000003</v>
      </c>
      <c r="J11687" s="14"/>
      <c r="K11687" s="13"/>
      <c r="L11687" s="9">
        <f>G11687*1.05</f>
        <v>0.16800000000000001</v>
      </c>
      <c r="M11687" s="11">
        <f>L11687-H11687</f>
        <v>0.13573800000000003</v>
      </c>
      <c r="N11687" s="11">
        <v>0</v>
      </c>
      <c r="P11687" s="9">
        <f>0.5*N11687/1000</f>
        <v>0</v>
      </c>
      <c r="Q11687" s="9">
        <f>P11687+O11687</f>
        <v>0</v>
      </c>
      <c r="R11687" s="11">
        <v>0</v>
      </c>
      <c r="T11687" s="9">
        <f>0.5*R11687</f>
        <v>0</v>
      </c>
      <c r="U11687" s="9">
        <f>T11687+S11687</f>
        <v>0</v>
      </c>
      <c r="V11687" s="9">
        <f>(Q11687+U11687)/(0.944*1000)</f>
        <v>0</v>
      </c>
    </row>
    <row r="11688" spans="1:22" x14ac:dyDescent="0.3">
      <c r="A11688" s="14">
        <v>11733</v>
      </c>
      <c r="B11688" s="14" t="s">
        <v>12389</v>
      </c>
      <c r="C11688" s="14" t="s">
        <v>13510</v>
      </c>
      <c r="D11688" s="14" t="s">
        <v>13504</v>
      </c>
      <c r="E11688" s="14" t="s">
        <v>13496</v>
      </c>
      <c r="F11688" s="14">
        <v>10</v>
      </c>
      <c r="G11688" s="14">
        <v>0.25</v>
      </c>
      <c r="H11688" s="15">
        <v>0.108</v>
      </c>
      <c r="I11688" s="15">
        <f>M11688-V11688</f>
        <v>0.15450000000000003</v>
      </c>
      <c r="J11688" s="14"/>
      <c r="K11688" s="13"/>
      <c r="L11688" s="9">
        <f>G11688*1.05</f>
        <v>0.26250000000000001</v>
      </c>
      <c r="M11688" s="11">
        <f>L11688-H11688</f>
        <v>0.15450000000000003</v>
      </c>
      <c r="N11688" s="11">
        <v>0</v>
      </c>
      <c r="P11688" s="9">
        <f>0.5*N11688/1000</f>
        <v>0</v>
      </c>
      <c r="Q11688" s="9">
        <f>P11688+O11688</f>
        <v>0</v>
      </c>
      <c r="R11688" s="11">
        <v>0</v>
      </c>
      <c r="T11688" s="9">
        <f>0.5*R11688</f>
        <v>0</v>
      </c>
      <c r="U11688" s="9">
        <f>T11688+S11688</f>
        <v>0</v>
      </c>
      <c r="V11688" s="9">
        <f>(Q11688+U11688)/(0.944*1000)</f>
        <v>0</v>
      </c>
    </row>
    <row r="11689" spans="1:22" x14ac:dyDescent="0.3">
      <c r="A11689" s="14">
        <v>11734</v>
      </c>
      <c r="B11689" s="14" t="s">
        <v>12390</v>
      </c>
      <c r="C11689" s="14" t="s">
        <v>13510</v>
      </c>
      <c r="D11689" s="14" t="s">
        <v>13504</v>
      </c>
      <c r="E11689" s="14" t="s">
        <v>13496</v>
      </c>
      <c r="F11689" s="14">
        <v>10</v>
      </c>
      <c r="G11689" s="14">
        <v>6.3E-2</v>
      </c>
      <c r="H11689" s="15">
        <v>2.0942999999999996E-2</v>
      </c>
      <c r="I11689" s="15">
        <f>M11689-V11689</f>
        <v>4.5207000000000004E-2</v>
      </c>
      <c r="J11689" s="14"/>
      <c r="K11689" s="13"/>
      <c r="L11689" s="9">
        <f>G11689*1.05</f>
        <v>6.615E-2</v>
      </c>
      <c r="M11689" s="11">
        <f>L11689-H11689</f>
        <v>4.5207000000000004E-2</v>
      </c>
      <c r="N11689" s="11">
        <v>0</v>
      </c>
      <c r="P11689" s="9">
        <f>0.5*N11689/1000</f>
        <v>0</v>
      </c>
      <c r="Q11689" s="9">
        <f>P11689+O11689</f>
        <v>0</v>
      </c>
      <c r="R11689" s="11">
        <v>0</v>
      </c>
      <c r="T11689" s="9">
        <f>0.5*R11689</f>
        <v>0</v>
      </c>
      <c r="U11689" s="9">
        <f>T11689+S11689</f>
        <v>0</v>
      </c>
      <c r="V11689" s="9">
        <f>(Q11689+U11689)/(0.944*1000)</f>
        <v>0</v>
      </c>
    </row>
    <row r="11690" spans="1:22" x14ac:dyDescent="0.3">
      <c r="A11690" s="14">
        <v>11735</v>
      </c>
      <c r="B11690" s="14" t="s">
        <v>4754</v>
      </c>
      <c r="C11690" s="14" t="s">
        <v>13510</v>
      </c>
      <c r="D11690" s="14" t="s">
        <v>13504</v>
      </c>
      <c r="E11690" s="14" t="s">
        <v>13496</v>
      </c>
      <c r="F11690" s="14">
        <v>10</v>
      </c>
      <c r="G11690" s="14">
        <v>0.4</v>
      </c>
      <c r="H11690" s="15">
        <v>6.7978000000000011E-2</v>
      </c>
      <c r="I11690" s="15">
        <f>M11690-V11690</f>
        <v>0.35202200000000006</v>
      </c>
      <c r="J11690" s="14"/>
      <c r="K11690" s="13"/>
      <c r="L11690" s="9">
        <f>G11690*1.05</f>
        <v>0.42000000000000004</v>
      </c>
      <c r="M11690" s="11">
        <f>L11690-H11690</f>
        <v>0.35202200000000006</v>
      </c>
      <c r="N11690" s="11">
        <v>0</v>
      </c>
      <c r="P11690" s="9">
        <f>0.5*N11690/1000</f>
        <v>0</v>
      </c>
      <c r="Q11690" s="9">
        <f>P11690+O11690</f>
        <v>0</v>
      </c>
      <c r="R11690" s="11">
        <v>0</v>
      </c>
      <c r="T11690" s="9">
        <f>0.5*R11690</f>
        <v>0</v>
      </c>
      <c r="U11690" s="9">
        <f>T11690+S11690</f>
        <v>0</v>
      </c>
      <c r="V11690" s="9">
        <f>(Q11690+U11690)/(0.944*1000)</f>
        <v>0</v>
      </c>
    </row>
    <row r="11691" spans="1:22" x14ac:dyDescent="0.3">
      <c r="A11691" s="14">
        <v>11736</v>
      </c>
      <c r="B11691" s="14" t="s">
        <v>4755</v>
      </c>
      <c r="C11691" s="14" t="s">
        <v>13510</v>
      </c>
      <c r="D11691" s="14" t="s">
        <v>13504</v>
      </c>
      <c r="E11691" s="14" t="s">
        <v>13496</v>
      </c>
      <c r="F11691" s="14">
        <v>10</v>
      </c>
      <c r="G11691" s="14">
        <v>0.16</v>
      </c>
      <c r="H11691" s="15">
        <v>5.1278999999999998E-2</v>
      </c>
      <c r="I11691" s="15">
        <f>M11691-V11691</f>
        <v>0.11460235593220341</v>
      </c>
      <c r="J11691" s="14"/>
      <c r="K11691" s="13"/>
      <c r="L11691" s="9">
        <f>G11691*1.05</f>
        <v>0.16800000000000001</v>
      </c>
      <c r="M11691" s="11">
        <f>L11691-H11691</f>
        <v>0.11672100000000002</v>
      </c>
      <c r="N11691" s="11">
        <v>0</v>
      </c>
      <c r="P11691" s="9">
        <f>0.5*N11691/1000</f>
        <v>0</v>
      </c>
      <c r="Q11691" s="9">
        <f>P11691+O11691</f>
        <v>0</v>
      </c>
      <c r="R11691" s="11">
        <v>4</v>
      </c>
      <c r="T11691" s="9">
        <f>0.5*R11691</f>
        <v>2</v>
      </c>
      <c r="U11691" s="9">
        <f>T11691+S11691</f>
        <v>2</v>
      </c>
      <c r="V11691" s="9">
        <f>(Q11691+U11691)/(0.944*1000)</f>
        <v>2.1186440677966102E-3</v>
      </c>
    </row>
    <row r="11692" spans="1:22" x14ac:dyDescent="0.3">
      <c r="A11692" s="14">
        <v>11737</v>
      </c>
      <c r="B11692" s="14" t="s">
        <v>4756</v>
      </c>
      <c r="C11692" s="14" t="s">
        <v>13510</v>
      </c>
      <c r="D11692" s="14" t="s">
        <v>13504</v>
      </c>
      <c r="E11692" s="14" t="s">
        <v>13496</v>
      </c>
      <c r="F11692" s="14">
        <v>10</v>
      </c>
      <c r="G11692" s="14">
        <v>0.16</v>
      </c>
      <c r="H11692" s="15">
        <v>2.2503999999999989E-2</v>
      </c>
      <c r="I11692" s="15">
        <f>M11692-V11692</f>
        <v>0.14549600000000001</v>
      </c>
      <c r="J11692" s="14"/>
      <c r="K11692" s="13"/>
      <c r="L11692" s="9">
        <f>G11692*1.05</f>
        <v>0.16800000000000001</v>
      </c>
      <c r="M11692" s="11">
        <f>L11692-H11692</f>
        <v>0.14549600000000001</v>
      </c>
      <c r="N11692" s="11">
        <v>0</v>
      </c>
      <c r="P11692" s="9">
        <f>0.5*N11692/1000</f>
        <v>0</v>
      </c>
      <c r="Q11692" s="9">
        <f>P11692+O11692</f>
        <v>0</v>
      </c>
      <c r="R11692" s="11">
        <v>0</v>
      </c>
      <c r="T11692" s="9">
        <f>0.5*R11692</f>
        <v>0</v>
      </c>
      <c r="U11692" s="9">
        <f>T11692+S11692</f>
        <v>0</v>
      </c>
      <c r="V11692" s="9">
        <f>(Q11692+U11692)/(0.944*1000)</f>
        <v>0</v>
      </c>
    </row>
    <row r="11693" spans="1:22" x14ac:dyDescent="0.3">
      <c r="A11693" s="14">
        <v>11738</v>
      </c>
      <c r="B11693" s="14" t="s">
        <v>12391</v>
      </c>
      <c r="C11693" s="14" t="s">
        <v>13510</v>
      </c>
      <c r="D11693" s="14" t="s">
        <v>13504</v>
      </c>
      <c r="E11693" s="14" t="s">
        <v>13496</v>
      </c>
      <c r="F11693" s="14">
        <v>10</v>
      </c>
      <c r="G11693" s="14">
        <v>0.25</v>
      </c>
      <c r="H11693" s="15">
        <v>5.0072000000000005E-2</v>
      </c>
      <c r="I11693" s="15">
        <f>M11693-V11693</f>
        <v>0.21242800000000001</v>
      </c>
      <c r="J11693" s="14"/>
      <c r="K11693" s="13"/>
      <c r="L11693" s="9">
        <f>G11693*1.05</f>
        <v>0.26250000000000001</v>
      </c>
      <c r="M11693" s="11">
        <f>L11693-H11693</f>
        <v>0.21242800000000001</v>
      </c>
      <c r="N11693" s="11">
        <v>0</v>
      </c>
      <c r="P11693" s="9">
        <f>0.5*N11693/1000</f>
        <v>0</v>
      </c>
      <c r="Q11693" s="9">
        <f>P11693+O11693</f>
        <v>0</v>
      </c>
      <c r="R11693" s="11">
        <v>0</v>
      </c>
      <c r="T11693" s="9">
        <f>0.5*R11693</f>
        <v>0</v>
      </c>
      <c r="U11693" s="9">
        <f>T11693+S11693</f>
        <v>0</v>
      </c>
      <c r="V11693" s="9">
        <f>(Q11693+U11693)/(0.944*1000)</f>
        <v>0</v>
      </c>
    </row>
    <row r="11694" spans="1:22" x14ac:dyDescent="0.3">
      <c r="A11694" s="14">
        <v>11739</v>
      </c>
      <c r="B11694" s="14" t="s">
        <v>12392</v>
      </c>
      <c r="C11694" s="14" t="s">
        <v>13510</v>
      </c>
      <c r="D11694" s="14" t="s">
        <v>13504</v>
      </c>
      <c r="E11694" s="14" t="s">
        <v>13496</v>
      </c>
      <c r="F11694" s="14">
        <v>10</v>
      </c>
      <c r="G11694" s="14">
        <v>0.4</v>
      </c>
      <c r="H11694" s="15">
        <v>9.9062000000000011E-2</v>
      </c>
      <c r="I11694" s="15">
        <f>M11694-V11694</f>
        <v>0.32093800000000006</v>
      </c>
      <c r="J11694" s="14"/>
      <c r="K11694" s="13"/>
      <c r="L11694" s="9">
        <f>G11694*1.05</f>
        <v>0.42000000000000004</v>
      </c>
      <c r="M11694" s="11">
        <f>L11694-H11694</f>
        <v>0.32093800000000006</v>
      </c>
      <c r="N11694" s="11">
        <v>0</v>
      </c>
      <c r="P11694" s="9">
        <f>0.5*N11694/1000</f>
        <v>0</v>
      </c>
      <c r="Q11694" s="9">
        <f>P11694+O11694</f>
        <v>0</v>
      </c>
      <c r="R11694" s="11">
        <v>0</v>
      </c>
      <c r="T11694" s="9">
        <f>0.5*R11694</f>
        <v>0</v>
      </c>
      <c r="U11694" s="9">
        <f>T11694+S11694</f>
        <v>0</v>
      </c>
      <c r="V11694" s="9">
        <f>(Q11694+U11694)/(0.944*1000)</f>
        <v>0</v>
      </c>
    </row>
    <row r="11695" spans="1:22" x14ac:dyDescent="0.3">
      <c r="A11695" s="14">
        <v>11740</v>
      </c>
      <c r="B11695" s="14" t="s">
        <v>12393</v>
      </c>
      <c r="C11695" s="14" t="s">
        <v>13510</v>
      </c>
      <c r="D11695" s="14" t="s">
        <v>13504</v>
      </c>
      <c r="E11695" s="14" t="s">
        <v>13496</v>
      </c>
      <c r="F11695" s="14">
        <v>10</v>
      </c>
      <c r="G11695" s="14">
        <v>0.25</v>
      </c>
      <c r="H11695" s="15">
        <v>2.913300000000001E-2</v>
      </c>
      <c r="I11695" s="15">
        <f>M11695-V11695</f>
        <v>0.23336668220338982</v>
      </c>
      <c r="J11695" s="14"/>
      <c r="K11695" s="13"/>
      <c r="L11695" s="9">
        <f>G11695*1.05</f>
        <v>0.26250000000000001</v>
      </c>
      <c r="M11695" s="11">
        <f>L11695-H11695</f>
        <v>0.23336699999999999</v>
      </c>
      <c r="N11695" s="11">
        <v>0.6</v>
      </c>
      <c r="P11695" s="9">
        <f>0.5*N11695/1000</f>
        <v>2.9999999999999997E-4</v>
      </c>
      <c r="Q11695" s="9">
        <f>P11695+O11695</f>
        <v>2.9999999999999997E-4</v>
      </c>
      <c r="R11695" s="11">
        <v>0</v>
      </c>
      <c r="T11695" s="9">
        <f>0.5*R11695</f>
        <v>0</v>
      </c>
      <c r="U11695" s="9">
        <f>T11695+S11695</f>
        <v>0</v>
      </c>
      <c r="V11695" s="9">
        <f>(Q11695+U11695)/(0.944*1000)</f>
        <v>3.1779661016949149E-7</v>
      </c>
    </row>
    <row r="11696" spans="1:22" x14ac:dyDescent="0.3">
      <c r="A11696" s="14">
        <v>11741</v>
      </c>
      <c r="B11696" s="14" t="s">
        <v>12394</v>
      </c>
      <c r="C11696" s="14" t="s">
        <v>13510</v>
      </c>
      <c r="D11696" s="14" t="s">
        <v>13504</v>
      </c>
      <c r="E11696" s="14" t="s">
        <v>13496</v>
      </c>
      <c r="F11696" s="14">
        <v>10</v>
      </c>
      <c r="G11696" s="14">
        <v>0.16</v>
      </c>
      <c r="H11696" s="15">
        <v>4.6453000000000001E-2</v>
      </c>
      <c r="I11696" s="15">
        <f>M11696-V11696</f>
        <v>0.12154700000000002</v>
      </c>
      <c r="J11696" s="14"/>
      <c r="K11696" s="13"/>
      <c r="L11696" s="9">
        <f>G11696*1.05</f>
        <v>0.16800000000000001</v>
      </c>
      <c r="M11696" s="11">
        <f>L11696-H11696</f>
        <v>0.12154700000000002</v>
      </c>
      <c r="N11696" s="11">
        <v>0</v>
      </c>
      <c r="P11696" s="9">
        <f>0.5*N11696/1000</f>
        <v>0</v>
      </c>
      <c r="Q11696" s="9">
        <f>P11696+O11696</f>
        <v>0</v>
      </c>
      <c r="R11696" s="11">
        <v>0</v>
      </c>
      <c r="T11696" s="9">
        <f>0.5*R11696</f>
        <v>0</v>
      </c>
      <c r="U11696" s="9">
        <f>T11696+S11696</f>
        <v>0</v>
      </c>
      <c r="V11696" s="9">
        <f>(Q11696+U11696)/(0.944*1000)</f>
        <v>0</v>
      </c>
    </row>
    <row r="11697" spans="1:22" x14ac:dyDescent="0.3">
      <c r="A11697" s="14">
        <v>11742</v>
      </c>
      <c r="B11697" s="14" t="s">
        <v>12395</v>
      </c>
      <c r="C11697" s="14" t="s">
        <v>13510</v>
      </c>
      <c r="D11697" s="14" t="s">
        <v>13504</v>
      </c>
      <c r="E11697" s="14" t="s">
        <v>13496</v>
      </c>
      <c r="F11697" s="14">
        <v>10</v>
      </c>
      <c r="G11697" s="14">
        <v>0.25</v>
      </c>
      <c r="H11697" s="15">
        <v>4.1690000000000112E-3</v>
      </c>
      <c r="I11697" s="15">
        <f>M11697-V11697</f>
        <v>0.25833099999999998</v>
      </c>
      <c r="J11697" s="14"/>
      <c r="K11697" s="13"/>
      <c r="L11697" s="9">
        <f>G11697*1.05</f>
        <v>0.26250000000000001</v>
      </c>
      <c r="M11697" s="11">
        <f>L11697-H11697</f>
        <v>0.25833099999999998</v>
      </c>
      <c r="N11697" s="11">
        <v>0</v>
      </c>
      <c r="P11697" s="9">
        <f>0.5*N11697/1000</f>
        <v>0</v>
      </c>
      <c r="Q11697" s="9">
        <f>P11697+O11697</f>
        <v>0</v>
      </c>
      <c r="R11697" s="11">
        <v>0</v>
      </c>
      <c r="T11697" s="9">
        <f>0.5*R11697</f>
        <v>0</v>
      </c>
      <c r="U11697" s="9">
        <f>T11697+S11697</f>
        <v>0</v>
      </c>
      <c r="V11697" s="9">
        <f>(Q11697+U11697)/(0.944*1000)</f>
        <v>0</v>
      </c>
    </row>
    <row r="11698" spans="1:22" x14ac:dyDescent="0.3">
      <c r="A11698" s="14">
        <v>11743</v>
      </c>
      <c r="B11698" s="14" t="s">
        <v>12396</v>
      </c>
      <c r="C11698" s="14" t="s">
        <v>13510</v>
      </c>
      <c r="D11698" s="14" t="s">
        <v>13504</v>
      </c>
      <c r="E11698" s="14" t="s">
        <v>13496</v>
      </c>
      <c r="F11698" s="14">
        <v>10</v>
      </c>
      <c r="G11698" s="14">
        <v>0.16</v>
      </c>
      <c r="H11698" s="15">
        <v>7.7412000000000009E-2</v>
      </c>
      <c r="I11698" s="15">
        <f>M11698-V11698</f>
        <v>9.0588000000000002E-2</v>
      </c>
      <c r="J11698" s="14"/>
      <c r="K11698" s="13"/>
      <c r="L11698" s="9">
        <f>G11698*1.05</f>
        <v>0.16800000000000001</v>
      </c>
      <c r="M11698" s="11">
        <f>L11698-H11698</f>
        <v>9.0588000000000002E-2</v>
      </c>
      <c r="N11698" s="11">
        <v>0</v>
      </c>
      <c r="P11698" s="9">
        <f>0.5*N11698/1000</f>
        <v>0</v>
      </c>
      <c r="Q11698" s="9">
        <f>P11698+O11698</f>
        <v>0</v>
      </c>
      <c r="R11698" s="11">
        <v>0</v>
      </c>
      <c r="T11698" s="9">
        <f>0.5*R11698</f>
        <v>0</v>
      </c>
      <c r="U11698" s="9">
        <f>T11698+S11698</f>
        <v>0</v>
      </c>
      <c r="V11698" s="9">
        <f>(Q11698+U11698)/(0.944*1000)</f>
        <v>0</v>
      </c>
    </row>
    <row r="11699" spans="1:22" x14ac:dyDescent="0.3">
      <c r="A11699" s="14">
        <v>11744</v>
      </c>
      <c r="B11699" s="14" t="s">
        <v>12397</v>
      </c>
      <c r="C11699" s="14" t="s">
        <v>13510</v>
      </c>
      <c r="D11699" s="14" t="s">
        <v>13504</v>
      </c>
      <c r="E11699" s="14" t="s">
        <v>13496</v>
      </c>
      <c r="F11699" s="14">
        <v>10</v>
      </c>
      <c r="G11699" s="14">
        <v>0.1</v>
      </c>
      <c r="H11699" s="15">
        <v>4.7140000000000001E-2</v>
      </c>
      <c r="I11699" s="15">
        <f>M11699-V11699</f>
        <v>5.7860000000000009E-2</v>
      </c>
      <c r="J11699" s="14"/>
      <c r="K11699" s="13"/>
      <c r="L11699" s="9">
        <f>G11699*1.05</f>
        <v>0.10500000000000001</v>
      </c>
      <c r="M11699" s="11">
        <f>L11699-H11699</f>
        <v>5.7860000000000009E-2</v>
      </c>
      <c r="N11699" s="11">
        <v>0</v>
      </c>
      <c r="P11699" s="9">
        <f>0.5*N11699/1000</f>
        <v>0</v>
      </c>
      <c r="Q11699" s="9">
        <f>P11699+O11699</f>
        <v>0</v>
      </c>
      <c r="R11699" s="11">
        <v>0</v>
      </c>
      <c r="T11699" s="9">
        <f>0.5*R11699</f>
        <v>0</v>
      </c>
      <c r="U11699" s="9">
        <f>T11699+S11699</f>
        <v>0</v>
      </c>
      <c r="V11699" s="9">
        <f>(Q11699+U11699)/(0.944*1000)</f>
        <v>0</v>
      </c>
    </row>
    <row r="11700" spans="1:22" x14ac:dyDescent="0.3">
      <c r="A11700" s="14">
        <v>11745</v>
      </c>
      <c r="B11700" s="14" t="s">
        <v>12398</v>
      </c>
      <c r="C11700" s="14" t="s">
        <v>13510</v>
      </c>
      <c r="D11700" s="14" t="s">
        <v>13504</v>
      </c>
      <c r="E11700" s="14" t="s">
        <v>13496</v>
      </c>
      <c r="F11700" s="14">
        <v>10</v>
      </c>
      <c r="G11700" s="14">
        <v>0.63</v>
      </c>
      <c r="H11700" s="15">
        <v>6.5055000000000057E-2</v>
      </c>
      <c r="I11700" s="15">
        <f>M11700-V11700</f>
        <v>0.596445</v>
      </c>
      <c r="J11700" s="14"/>
      <c r="K11700" s="13"/>
      <c r="L11700" s="9">
        <f>G11700*1.05</f>
        <v>0.66150000000000009</v>
      </c>
      <c r="M11700" s="11">
        <f>L11700-H11700</f>
        <v>0.596445</v>
      </c>
      <c r="N11700" s="11">
        <v>0</v>
      </c>
      <c r="P11700" s="9">
        <f>0.5*N11700/1000</f>
        <v>0</v>
      </c>
      <c r="Q11700" s="9">
        <f>P11700+O11700</f>
        <v>0</v>
      </c>
      <c r="R11700" s="11">
        <v>0</v>
      </c>
      <c r="T11700" s="9">
        <f>0.5*R11700</f>
        <v>0</v>
      </c>
      <c r="U11700" s="9">
        <f>T11700+S11700</f>
        <v>0</v>
      </c>
      <c r="V11700" s="9">
        <f>(Q11700+U11700)/(0.944*1000)</f>
        <v>0</v>
      </c>
    </row>
    <row r="11701" spans="1:22" x14ac:dyDescent="0.3">
      <c r="A11701" s="14">
        <v>11746</v>
      </c>
      <c r="B11701" s="14" t="s">
        <v>12399</v>
      </c>
      <c r="C11701" s="14" t="s">
        <v>13510</v>
      </c>
      <c r="D11701" s="14" t="s">
        <v>13504</v>
      </c>
      <c r="E11701" s="14" t="s">
        <v>13496</v>
      </c>
      <c r="F11701" s="14">
        <v>10</v>
      </c>
      <c r="G11701" s="14">
        <v>0.16</v>
      </c>
      <c r="H11701" s="15">
        <v>3.0647999999999995E-2</v>
      </c>
      <c r="I11701" s="15">
        <f>M11701-V11701</f>
        <v>0.13735200000000003</v>
      </c>
      <c r="J11701" s="14"/>
      <c r="K11701" s="13"/>
      <c r="L11701" s="9">
        <f>G11701*1.05</f>
        <v>0.16800000000000001</v>
      </c>
      <c r="M11701" s="11">
        <f>L11701-H11701</f>
        <v>0.13735200000000003</v>
      </c>
      <c r="N11701" s="11">
        <v>0</v>
      </c>
      <c r="P11701" s="9">
        <f>0.5*N11701/1000</f>
        <v>0</v>
      </c>
      <c r="Q11701" s="9">
        <f>P11701+O11701</f>
        <v>0</v>
      </c>
      <c r="R11701" s="11">
        <v>0</v>
      </c>
      <c r="T11701" s="9">
        <f>0.5*R11701</f>
        <v>0</v>
      </c>
      <c r="U11701" s="9">
        <f>T11701+S11701</f>
        <v>0</v>
      </c>
      <c r="V11701" s="9">
        <f>(Q11701+U11701)/(0.944*1000)</f>
        <v>0</v>
      </c>
    </row>
    <row r="11702" spans="1:22" x14ac:dyDescent="0.3">
      <c r="A11702" s="14">
        <v>11747</v>
      </c>
      <c r="B11702" s="14" t="s">
        <v>12400</v>
      </c>
      <c r="C11702" s="14" t="s">
        <v>13510</v>
      </c>
      <c r="D11702" s="14" t="s">
        <v>13504</v>
      </c>
      <c r="E11702" s="14" t="s">
        <v>13496</v>
      </c>
      <c r="F11702" s="14">
        <v>10</v>
      </c>
      <c r="G11702" s="14">
        <v>0.2</v>
      </c>
      <c r="H11702" s="15">
        <v>2.3230000000000074E-3</v>
      </c>
      <c r="I11702" s="15">
        <f>M11702-V11702</f>
        <v>0.102677</v>
      </c>
      <c r="J11702" s="14"/>
      <c r="K11702" s="13"/>
      <c r="L11702" s="9">
        <f>G11702/2*1.05</f>
        <v>0.10500000000000001</v>
      </c>
      <c r="M11702" s="11">
        <f>L11702-H11702</f>
        <v>0.102677</v>
      </c>
      <c r="N11702" s="11">
        <v>0</v>
      </c>
      <c r="P11702" s="9">
        <f>0.5*N11702/1000</f>
        <v>0</v>
      </c>
      <c r="Q11702" s="9">
        <f>P11702+O11702</f>
        <v>0</v>
      </c>
      <c r="R11702" s="11">
        <v>0</v>
      </c>
      <c r="T11702" s="9">
        <f>0.5*R11702</f>
        <v>0</v>
      </c>
      <c r="U11702" s="9">
        <f>T11702+S11702</f>
        <v>0</v>
      </c>
      <c r="V11702" s="9">
        <f>(Q11702+U11702)/(0.944*1000)</f>
        <v>0</v>
      </c>
    </row>
    <row r="11703" spans="1:22" x14ac:dyDescent="0.3">
      <c r="A11703" s="14">
        <v>11748</v>
      </c>
      <c r="B11703" s="14" t="s">
        <v>4757</v>
      </c>
      <c r="C11703" s="14" t="s">
        <v>13510</v>
      </c>
      <c r="D11703" s="14" t="s">
        <v>13504</v>
      </c>
      <c r="E11703" s="14" t="s">
        <v>13496</v>
      </c>
      <c r="F11703" s="14">
        <v>10</v>
      </c>
      <c r="G11703" s="14">
        <v>0.25</v>
      </c>
      <c r="H11703" s="15">
        <v>6.7780000000000007E-2</v>
      </c>
      <c r="I11703" s="15">
        <f>M11703-V11703</f>
        <v>0.19472</v>
      </c>
      <c r="J11703" s="14"/>
      <c r="K11703" s="13"/>
      <c r="L11703" s="9">
        <f>G11703*1.05</f>
        <v>0.26250000000000001</v>
      </c>
      <c r="M11703" s="11">
        <f>L11703-H11703</f>
        <v>0.19472</v>
      </c>
      <c r="N11703" s="11">
        <v>0</v>
      </c>
      <c r="P11703" s="9">
        <f>0.5*N11703/1000</f>
        <v>0</v>
      </c>
      <c r="Q11703" s="9">
        <f>P11703+O11703</f>
        <v>0</v>
      </c>
      <c r="R11703" s="11">
        <v>0</v>
      </c>
      <c r="T11703" s="9">
        <f>0.5*R11703</f>
        <v>0</v>
      </c>
      <c r="U11703" s="9">
        <f>T11703+S11703</f>
        <v>0</v>
      </c>
      <c r="V11703" s="9">
        <f>(Q11703+U11703)/(0.944*1000)</f>
        <v>0</v>
      </c>
    </row>
    <row r="11704" spans="1:22" x14ac:dyDescent="0.3">
      <c r="A11704" s="14">
        <v>11749</v>
      </c>
      <c r="B11704" s="14" t="s">
        <v>4758</v>
      </c>
      <c r="C11704" s="14" t="s">
        <v>13510</v>
      </c>
      <c r="D11704" s="14" t="s">
        <v>13504</v>
      </c>
      <c r="E11704" s="14" t="s">
        <v>13496</v>
      </c>
      <c r="F11704" s="14">
        <v>10</v>
      </c>
      <c r="G11704" s="14">
        <v>0.1</v>
      </c>
      <c r="H11704" s="15">
        <v>1.3679999999999951E-3</v>
      </c>
      <c r="I11704" s="15">
        <f>M11704-V11704</f>
        <v>0.10363200000000002</v>
      </c>
      <c r="J11704" s="14"/>
      <c r="K11704" s="13"/>
      <c r="L11704" s="9">
        <f>G11704*1.05</f>
        <v>0.10500000000000001</v>
      </c>
      <c r="M11704" s="11">
        <f>L11704-H11704</f>
        <v>0.10363200000000002</v>
      </c>
      <c r="N11704" s="11">
        <v>0</v>
      </c>
      <c r="P11704" s="9">
        <f>0.5*N11704/1000</f>
        <v>0</v>
      </c>
      <c r="Q11704" s="9">
        <f>P11704+O11704</f>
        <v>0</v>
      </c>
      <c r="R11704" s="11">
        <v>0</v>
      </c>
      <c r="T11704" s="9">
        <f>0.5*R11704</f>
        <v>0</v>
      </c>
      <c r="U11704" s="9">
        <f>T11704+S11704</f>
        <v>0</v>
      </c>
      <c r="V11704" s="9">
        <f>(Q11704+U11704)/(0.944*1000)</f>
        <v>0</v>
      </c>
    </row>
    <row r="11705" spans="1:22" x14ac:dyDescent="0.3">
      <c r="A11705" s="14">
        <v>11750</v>
      </c>
      <c r="B11705" s="14" t="s">
        <v>12401</v>
      </c>
      <c r="C11705" s="14" t="s">
        <v>13510</v>
      </c>
      <c r="D11705" s="14" t="s">
        <v>13504</v>
      </c>
      <c r="E11705" s="14" t="s">
        <v>13496</v>
      </c>
      <c r="F11705" s="14">
        <v>10</v>
      </c>
      <c r="G11705" s="14">
        <v>0.16</v>
      </c>
      <c r="H11705" s="15">
        <v>7.0029999999999995E-2</v>
      </c>
      <c r="I11705" s="15">
        <f>M11705-V11705</f>
        <v>9.7970000000000015E-2</v>
      </c>
      <c r="J11705" s="14"/>
      <c r="K11705" s="13"/>
      <c r="L11705" s="9">
        <f>G11705*1.05</f>
        <v>0.16800000000000001</v>
      </c>
      <c r="M11705" s="11">
        <f>L11705-H11705</f>
        <v>9.7970000000000015E-2</v>
      </c>
      <c r="N11705" s="11">
        <v>0</v>
      </c>
      <c r="P11705" s="9">
        <f>0.5*N11705/1000</f>
        <v>0</v>
      </c>
      <c r="Q11705" s="9">
        <f>P11705+O11705</f>
        <v>0</v>
      </c>
      <c r="R11705" s="11">
        <v>0</v>
      </c>
      <c r="T11705" s="9">
        <f>0.5*R11705</f>
        <v>0</v>
      </c>
      <c r="U11705" s="9">
        <f>T11705+S11705</f>
        <v>0</v>
      </c>
      <c r="V11705" s="9">
        <f>(Q11705+U11705)/(0.944*1000)</f>
        <v>0</v>
      </c>
    </row>
    <row r="11706" spans="1:22" x14ac:dyDescent="0.3">
      <c r="A11706" s="14">
        <v>11751</v>
      </c>
      <c r="B11706" s="14" t="s">
        <v>4759</v>
      </c>
      <c r="C11706" s="14" t="s">
        <v>13510</v>
      </c>
      <c r="D11706" s="14" t="s">
        <v>13504</v>
      </c>
      <c r="E11706" s="14" t="s">
        <v>13496</v>
      </c>
      <c r="F11706" s="14">
        <v>10</v>
      </c>
      <c r="G11706" s="14">
        <v>6.3E-2</v>
      </c>
      <c r="H11706" s="15">
        <v>5.1000000000000012E-3</v>
      </c>
      <c r="I11706" s="15">
        <f>M11706-V11706</f>
        <v>6.105E-2</v>
      </c>
      <c r="J11706" s="14"/>
      <c r="K11706" s="13"/>
      <c r="L11706" s="9">
        <f>G11706*1.05</f>
        <v>6.615E-2</v>
      </c>
      <c r="M11706" s="11">
        <f>L11706-H11706</f>
        <v>6.105E-2</v>
      </c>
      <c r="N11706" s="11">
        <v>0</v>
      </c>
      <c r="P11706" s="9">
        <f>0.5*N11706/1000</f>
        <v>0</v>
      </c>
      <c r="Q11706" s="9">
        <f>P11706+O11706</f>
        <v>0</v>
      </c>
      <c r="R11706" s="11">
        <v>0</v>
      </c>
      <c r="T11706" s="9">
        <f>0.5*R11706</f>
        <v>0</v>
      </c>
      <c r="U11706" s="9">
        <f>T11706+S11706</f>
        <v>0</v>
      </c>
      <c r="V11706" s="9">
        <f>(Q11706+U11706)/(0.944*1000)</f>
        <v>0</v>
      </c>
    </row>
    <row r="11707" spans="1:22" x14ac:dyDescent="0.3">
      <c r="A11707" s="14">
        <v>11752</v>
      </c>
      <c r="B11707" s="14" t="s">
        <v>12402</v>
      </c>
      <c r="C11707" s="14" t="s">
        <v>13510</v>
      </c>
      <c r="D11707" s="14" t="s">
        <v>13504</v>
      </c>
      <c r="E11707" s="14" t="s">
        <v>13496</v>
      </c>
      <c r="F11707" s="14">
        <v>10</v>
      </c>
      <c r="G11707" s="14">
        <v>0.16</v>
      </c>
      <c r="H11707" s="15">
        <v>1.8253999999999989E-2</v>
      </c>
      <c r="I11707" s="15">
        <f>M11707-V11707</f>
        <v>0.14974600000000002</v>
      </c>
      <c r="J11707" s="14"/>
      <c r="K11707" s="13"/>
      <c r="L11707" s="9">
        <f>G11707*1.05</f>
        <v>0.16800000000000001</v>
      </c>
      <c r="M11707" s="11">
        <f>L11707-H11707</f>
        <v>0.14974600000000002</v>
      </c>
      <c r="N11707" s="11">
        <v>0</v>
      </c>
      <c r="P11707" s="9">
        <f>0.5*N11707/1000</f>
        <v>0</v>
      </c>
      <c r="Q11707" s="9">
        <f>P11707+O11707</f>
        <v>0</v>
      </c>
      <c r="R11707" s="11">
        <v>0</v>
      </c>
      <c r="T11707" s="9">
        <f>0.5*R11707</f>
        <v>0</v>
      </c>
      <c r="U11707" s="9">
        <f>T11707+S11707</f>
        <v>0</v>
      </c>
      <c r="V11707" s="9">
        <f>(Q11707+U11707)/(0.944*1000)</f>
        <v>0</v>
      </c>
    </row>
    <row r="11708" spans="1:22" x14ac:dyDescent="0.3">
      <c r="A11708" s="14">
        <v>11753</v>
      </c>
      <c r="B11708" s="14" t="s">
        <v>12403</v>
      </c>
      <c r="C11708" s="14" t="s">
        <v>13510</v>
      </c>
      <c r="D11708" s="14" t="s">
        <v>13504</v>
      </c>
      <c r="E11708" s="14" t="s">
        <v>13496</v>
      </c>
      <c r="F11708" s="14">
        <v>10</v>
      </c>
      <c r="G11708" s="14">
        <v>0.4</v>
      </c>
      <c r="H11708" s="15">
        <v>2.0797000000000024E-2</v>
      </c>
      <c r="I11708" s="15">
        <f>M11708-V11708</f>
        <v>0.39920300000000003</v>
      </c>
      <c r="J11708" s="14"/>
      <c r="K11708" s="13"/>
      <c r="L11708" s="9">
        <f>G11708*1.05</f>
        <v>0.42000000000000004</v>
      </c>
      <c r="M11708" s="11">
        <f>L11708-H11708</f>
        <v>0.39920300000000003</v>
      </c>
      <c r="N11708" s="11">
        <v>0</v>
      </c>
      <c r="P11708" s="9">
        <f>0.5*N11708/1000</f>
        <v>0</v>
      </c>
      <c r="Q11708" s="9">
        <f>P11708+O11708</f>
        <v>0</v>
      </c>
      <c r="R11708" s="11">
        <v>0</v>
      </c>
      <c r="T11708" s="9">
        <f>0.5*R11708</f>
        <v>0</v>
      </c>
      <c r="U11708" s="9">
        <f>T11708+S11708</f>
        <v>0</v>
      </c>
      <c r="V11708" s="9">
        <f>(Q11708+U11708)/(0.944*1000)</f>
        <v>0</v>
      </c>
    </row>
    <row r="11709" spans="1:22" x14ac:dyDescent="0.3">
      <c r="A11709" s="14">
        <v>11754</v>
      </c>
      <c r="B11709" s="14" t="s">
        <v>4760</v>
      </c>
      <c r="C11709" s="14" t="s">
        <v>13510</v>
      </c>
      <c r="D11709" s="14" t="s">
        <v>13504</v>
      </c>
      <c r="E11709" s="14" t="s">
        <v>13496</v>
      </c>
      <c r="F11709" s="14">
        <v>10</v>
      </c>
      <c r="G11709" s="14">
        <v>1</v>
      </c>
      <c r="H11709" s="15">
        <v>2.7789999999999963E-3</v>
      </c>
      <c r="I11709" s="15">
        <f>M11709-V11709</f>
        <v>1.047221</v>
      </c>
      <c r="J11709" s="14"/>
      <c r="K11709" s="13"/>
      <c r="L11709" s="9">
        <f>1.05*1</f>
        <v>1.05</v>
      </c>
      <c r="M11709" s="11">
        <f>L11709-H11709</f>
        <v>1.047221</v>
      </c>
      <c r="N11709" s="11">
        <v>0</v>
      </c>
      <c r="P11709" s="9">
        <f>0.5*N11709/1000</f>
        <v>0</v>
      </c>
      <c r="Q11709" s="9">
        <f>P11709+O11709</f>
        <v>0</v>
      </c>
      <c r="R11709" s="11">
        <v>0</v>
      </c>
      <c r="T11709" s="9">
        <f>0.5*R11709</f>
        <v>0</v>
      </c>
      <c r="U11709" s="9">
        <f>T11709+S11709</f>
        <v>0</v>
      </c>
      <c r="V11709" s="9">
        <f>(Q11709+U11709)/(0.944*1000)</f>
        <v>0</v>
      </c>
    </row>
    <row r="11710" spans="1:22" x14ac:dyDescent="0.3">
      <c r="A11710" s="14">
        <v>11755</v>
      </c>
      <c r="B11710" s="14" t="s">
        <v>12404</v>
      </c>
      <c r="C11710" s="14" t="s">
        <v>13510</v>
      </c>
      <c r="D11710" s="14" t="s">
        <v>13504</v>
      </c>
      <c r="E11710" s="14" t="s">
        <v>13496</v>
      </c>
      <c r="F11710" s="14">
        <v>10</v>
      </c>
      <c r="G11710" s="14">
        <v>0.16</v>
      </c>
      <c r="H11710" s="15">
        <v>6.0999999999999999E-2</v>
      </c>
      <c r="I11710" s="15">
        <f>M11710-V11710</f>
        <v>0.10700000000000001</v>
      </c>
      <c r="J11710" s="14"/>
      <c r="K11710" s="13"/>
      <c r="L11710" s="9">
        <f>G11710*1.05</f>
        <v>0.16800000000000001</v>
      </c>
      <c r="M11710" s="11">
        <f>L11710-H11710</f>
        <v>0.10700000000000001</v>
      </c>
      <c r="N11710" s="11">
        <v>0</v>
      </c>
      <c r="P11710" s="9">
        <f>0.5*N11710/1000</f>
        <v>0</v>
      </c>
      <c r="Q11710" s="9">
        <f>P11710+O11710</f>
        <v>0</v>
      </c>
      <c r="R11710" s="11">
        <v>0</v>
      </c>
      <c r="T11710" s="9">
        <f>0.5*R11710</f>
        <v>0</v>
      </c>
      <c r="U11710" s="9">
        <f>T11710+S11710</f>
        <v>0</v>
      </c>
      <c r="V11710" s="9">
        <f>(Q11710+U11710)/(0.944*1000)</f>
        <v>0</v>
      </c>
    </row>
    <row r="11711" spans="1:22" x14ac:dyDescent="0.3">
      <c r="A11711" s="14">
        <v>11756</v>
      </c>
      <c r="B11711" s="14" t="s">
        <v>12405</v>
      </c>
      <c r="C11711" s="14" t="s">
        <v>13510</v>
      </c>
      <c r="D11711" s="14" t="s">
        <v>13504</v>
      </c>
      <c r="E11711" s="14" t="s">
        <v>13496</v>
      </c>
      <c r="F11711" s="14">
        <v>10</v>
      </c>
      <c r="G11711" s="14">
        <v>6.3E-2</v>
      </c>
      <c r="H11711" s="15">
        <v>2.8995999999999994E-2</v>
      </c>
      <c r="I11711" s="15">
        <f>M11711-V11711</f>
        <v>3.7154000000000006E-2</v>
      </c>
      <c r="J11711" s="14"/>
      <c r="K11711" s="13"/>
      <c r="L11711" s="9">
        <f>G11711*1.05</f>
        <v>6.615E-2</v>
      </c>
      <c r="M11711" s="11">
        <f>L11711-H11711</f>
        <v>3.7154000000000006E-2</v>
      </c>
      <c r="N11711" s="11">
        <v>0</v>
      </c>
      <c r="P11711" s="9">
        <f>0.5*N11711/1000</f>
        <v>0</v>
      </c>
      <c r="Q11711" s="9">
        <f>P11711+O11711</f>
        <v>0</v>
      </c>
      <c r="R11711" s="11">
        <v>0</v>
      </c>
      <c r="T11711" s="9">
        <f>0.5*R11711</f>
        <v>0</v>
      </c>
      <c r="U11711" s="9">
        <f>T11711+S11711</f>
        <v>0</v>
      </c>
      <c r="V11711" s="9">
        <f>(Q11711+U11711)/(0.944*1000)</f>
        <v>0</v>
      </c>
    </row>
    <row r="11712" spans="1:22" x14ac:dyDescent="0.3">
      <c r="A11712" s="14">
        <v>11757</v>
      </c>
      <c r="B11712" s="14" t="s">
        <v>4761</v>
      </c>
      <c r="C11712" s="14" t="s">
        <v>13510</v>
      </c>
      <c r="D11712" s="14" t="s">
        <v>13504</v>
      </c>
      <c r="E11712" s="14" t="s">
        <v>13496</v>
      </c>
      <c r="F11712" s="14">
        <v>10</v>
      </c>
      <c r="G11712" s="14">
        <v>0.04</v>
      </c>
      <c r="H11712" s="15">
        <v>3.0200000000000032E-3</v>
      </c>
      <c r="I11712" s="15">
        <f>M11712-V11712</f>
        <v>3.8980000000000001E-2</v>
      </c>
      <c r="J11712" s="14"/>
      <c r="K11712" s="13"/>
      <c r="L11712" s="9">
        <f>G11712*1.05</f>
        <v>4.2000000000000003E-2</v>
      </c>
      <c r="M11712" s="11">
        <f>L11712-H11712</f>
        <v>3.8980000000000001E-2</v>
      </c>
      <c r="N11712" s="11">
        <v>0</v>
      </c>
      <c r="P11712" s="9">
        <f>0.5*N11712/1000</f>
        <v>0</v>
      </c>
      <c r="Q11712" s="9">
        <f>P11712+O11712</f>
        <v>0</v>
      </c>
      <c r="R11712" s="11">
        <v>0</v>
      </c>
      <c r="T11712" s="9">
        <f>0.5*R11712</f>
        <v>0</v>
      </c>
      <c r="U11712" s="9">
        <f>T11712+S11712</f>
        <v>0</v>
      </c>
      <c r="V11712" s="9">
        <f>(Q11712+U11712)/(0.944*1000)</f>
        <v>0</v>
      </c>
    </row>
    <row r="11713" spans="1:22" x14ac:dyDescent="0.3">
      <c r="A11713" s="14">
        <v>11758</v>
      </c>
      <c r="B11713" s="14" t="s">
        <v>4762</v>
      </c>
      <c r="C11713" s="14" t="s">
        <v>13510</v>
      </c>
      <c r="D11713" s="14" t="s">
        <v>13504</v>
      </c>
      <c r="E11713" s="14" t="s">
        <v>13496</v>
      </c>
      <c r="F11713" s="14">
        <v>10</v>
      </c>
      <c r="G11713" s="14">
        <v>0.4</v>
      </c>
      <c r="H11713" s="15">
        <v>1.4956000000000018E-2</v>
      </c>
      <c r="I11713" s="15">
        <f>M11713-V11713</f>
        <v>0.40504400000000002</v>
      </c>
      <c r="J11713" s="14"/>
      <c r="K11713" s="13"/>
      <c r="L11713" s="9">
        <f>G11713*1.05</f>
        <v>0.42000000000000004</v>
      </c>
      <c r="M11713" s="11">
        <f>L11713-H11713</f>
        <v>0.40504400000000002</v>
      </c>
      <c r="N11713" s="11">
        <v>0</v>
      </c>
      <c r="P11713" s="9">
        <f>0.5*N11713/1000</f>
        <v>0</v>
      </c>
      <c r="Q11713" s="9">
        <f>P11713+O11713</f>
        <v>0</v>
      </c>
      <c r="R11713" s="11">
        <v>0</v>
      </c>
      <c r="T11713" s="9">
        <f>0.5*R11713</f>
        <v>0</v>
      </c>
      <c r="U11713" s="9">
        <f>T11713+S11713</f>
        <v>0</v>
      </c>
      <c r="V11713" s="9">
        <f>(Q11713+U11713)/(0.944*1000)</f>
        <v>0</v>
      </c>
    </row>
    <row r="11714" spans="1:22" x14ac:dyDescent="0.3">
      <c r="A11714" s="14">
        <v>11759</v>
      </c>
      <c r="B11714" s="14" t="s">
        <v>12406</v>
      </c>
      <c r="C11714" s="14" t="s">
        <v>13510</v>
      </c>
      <c r="D11714" s="14" t="s">
        <v>13504</v>
      </c>
      <c r="E11714" s="14" t="s">
        <v>13496</v>
      </c>
      <c r="F11714" s="14">
        <v>10</v>
      </c>
      <c r="G11714" s="14">
        <v>6.3E-2</v>
      </c>
      <c r="H11714" s="15">
        <v>5.3599999999999993E-3</v>
      </c>
      <c r="I11714" s="15">
        <f>M11714-V11714</f>
        <v>6.0790000000000004E-2</v>
      </c>
      <c r="J11714" s="14"/>
      <c r="K11714" s="13"/>
      <c r="L11714" s="9">
        <f>G11714*1.05</f>
        <v>6.615E-2</v>
      </c>
      <c r="M11714" s="11">
        <f>L11714-H11714</f>
        <v>6.0790000000000004E-2</v>
      </c>
      <c r="N11714" s="11">
        <v>0</v>
      </c>
      <c r="P11714" s="9">
        <f>0.5*N11714/1000</f>
        <v>0</v>
      </c>
      <c r="Q11714" s="9">
        <f>P11714+O11714</f>
        <v>0</v>
      </c>
      <c r="R11714" s="11">
        <v>0</v>
      </c>
      <c r="T11714" s="9">
        <f>0.5*R11714</f>
        <v>0</v>
      </c>
      <c r="U11714" s="9">
        <f>T11714+S11714</f>
        <v>0</v>
      </c>
      <c r="V11714" s="9">
        <f>(Q11714+U11714)/(0.944*1000)</f>
        <v>0</v>
      </c>
    </row>
    <row r="11715" spans="1:22" x14ac:dyDescent="0.3">
      <c r="A11715" s="14">
        <v>11760</v>
      </c>
      <c r="B11715" s="14" t="s">
        <v>4763</v>
      </c>
      <c r="C11715" s="14" t="s">
        <v>13510</v>
      </c>
      <c r="D11715" s="14" t="s">
        <v>13504</v>
      </c>
      <c r="E11715" s="14" t="s">
        <v>13496</v>
      </c>
      <c r="F11715" s="14">
        <v>10</v>
      </c>
      <c r="G11715" s="14">
        <v>0.16</v>
      </c>
      <c r="H11715" s="15">
        <v>3.3347000000000009E-2</v>
      </c>
      <c r="I11715" s="15">
        <f>M11715-V11715</f>
        <v>0.13465299999999999</v>
      </c>
      <c r="J11715" s="14"/>
      <c r="K11715" s="13"/>
      <c r="L11715" s="9">
        <f>G11715*1.05</f>
        <v>0.16800000000000001</v>
      </c>
      <c r="M11715" s="11">
        <f>L11715-H11715</f>
        <v>0.13465299999999999</v>
      </c>
      <c r="N11715" s="11">
        <v>0</v>
      </c>
      <c r="P11715" s="9">
        <f>0.5*N11715/1000</f>
        <v>0</v>
      </c>
      <c r="Q11715" s="9">
        <f>P11715+O11715</f>
        <v>0</v>
      </c>
      <c r="R11715" s="11">
        <v>0</v>
      </c>
      <c r="T11715" s="9">
        <f>0.5*R11715</f>
        <v>0</v>
      </c>
      <c r="U11715" s="9">
        <f>T11715+S11715</f>
        <v>0</v>
      </c>
      <c r="V11715" s="9">
        <f>(Q11715+U11715)/(0.944*1000)</f>
        <v>0</v>
      </c>
    </row>
    <row r="11716" spans="1:22" x14ac:dyDescent="0.3">
      <c r="A11716" s="14">
        <v>11761</v>
      </c>
      <c r="B11716" s="14" t="s">
        <v>12407</v>
      </c>
      <c r="C11716" s="14" t="s">
        <v>13510</v>
      </c>
      <c r="D11716" s="14" t="s">
        <v>13504</v>
      </c>
      <c r="E11716" s="14" t="s">
        <v>13496</v>
      </c>
      <c r="F11716" s="14">
        <v>10</v>
      </c>
      <c r="G11716" s="14">
        <v>0.25</v>
      </c>
      <c r="H11716" s="15">
        <v>5.1970000000000002E-2</v>
      </c>
      <c r="I11716" s="15">
        <f>M11716-V11716</f>
        <v>0.21052999999999999</v>
      </c>
      <c r="J11716" s="14"/>
      <c r="K11716" s="13"/>
      <c r="L11716" s="9">
        <f>G11716*1.05</f>
        <v>0.26250000000000001</v>
      </c>
      <c r="M11716" s="11">
        <f>L11716-H11716</f>
        <v>0.21052999999999999</v>
      </c>
      <c r="N11716" s="11">
        <v>0</v>
      </c>
      <c r="P11716" s="9">
        <f>0.5*N11716/1000</f>
        <v>0</v>
      </c>
      <c r="Q11716" s="9">
        <f>P11716+O11716</f>
        <v>0</v>
      </c>
      <c r="R11716" s="11">
        <v>0</v>
      </c>
      <c r="T11716" s="9">
        <f>0.5*R11716</f>
        <v>0</v>
      </c>
      <c r="U11716" s="9">
        <f>T11716+S11716</f>
        <v>0</v>
      </c>
      <c r="V11716" s="9">
        <f>(Q11716+U11716)/(0.944*1000)</f>
        <v>0</v>
      </c>
    </row>
    <row r="11717" spans="1:22" x14ac:dyDescent="0.3">
      <c r="A11717" s="14">
        <v>11762</v>
      </c>
      <c r="B11717" s="14" t="s">
        <v>4764</v>
      </c>
      <c r="C11717" s="14" t="s">
        <v>13510</v>
      </c>
      <c r="D11717" s="14" t="s">
        <v>13504</v>
      </c>
      <c r="E11717" s="14" t="s">
        <v>13496</v>
      </c>
      <c r="F11717" s="14">
        <v>10</v>
      </c>
      <c r="G11717" s="14">
        <v>0.04</v>
      </c>
      <c r="H11717" s="15">
        <v>4.6500000000000339E-4</v>
      </c>
      <c r="I11717" s="15">
        <f>M11717-V11717</f>
        <v>4.1535000000000002E-2</v>
      </c>
      <c r="J11717" s="14"/>
      <c r="K11717" s="13"/>
      <c r="L11717" s="9">
        <f>G11717*1.05</f>
        <v>4.2000000000000003E-2</v>
      </c>
      <c r="M11717" s="11">
        <f>L11717-H11717</f>
        <v>4.1535000000000002E-2</v>
      </c>
      <c r="N11717" s="11">
        <v>0</v>
      </c>
      <c r="P11717" s="9">
        <f>0.5*N11717/1000</f>
        <v>0</v>
      </c>
      <c r="Q11717" s="9">
        <f>P11717+O11717</f>
        <v>0</v>
      </c>
      <c r="R11717" s="11">
        <v>0</v>
      </c>
      <c r="T11717" s="9">
        <f>0.5*R11717</f>
        <v>0</v>
      </c>
      <c r="U11717" s="9">
        <f>T11717+S11717</f>
        <v>0</v>
      </c>
      <c r="V11717" s="9">
        <f>(Q11717+U11717)/(0.944*1000)</f>
        <v>0</v>
      </c>
    </row>
    <row r="11718" spans="1:22" x14ac:dyDescent="0.3">
      <c r="A11718" s="14">
        <v>11763</v>
      </c>
      <c r="B11718" s="14" t="s">
        <v>4765</v>
      </c>
      <c r="C11718" s="14" t="s">
        <v>13510</v>
      </c>
      <c r="D11718" s="14" t="s">
        <v>13504</v>
      </c>
      <c r="E11718" s="14" t="s">
        <v>13496</v>
      </c>
      <c r="F11718" s="14">
        <v>10</v>
      </c>
      <c r="G11718" s="14">
        <v>0.25</v>
      </c>
      <c r="H11718" s="15">
        <v>1.0885999999999996E-2</v>
      </c>
      <c r="I11718" s="15">
        <f>M11718-V11718</f>
        <v>0.251614</v>
      </c>
      <c r="J11718" s="14"/>
      <c r="K11718" s="13"/>
      <c r="L11718" s="9">
        <f>G11718*1.05</f>
        <v>0.26250000000000001</v>
      </c>
      <c r="M11718" s="11">
        <f>L11718-H11718</f>
        <v>0.251614</v>
      </c>
      <c r="N11718" s="11">
        <v>0</v>
      </c>
      <c r="P11718" s="9">
        <f>0.5*N11718/1000</f>
        <v>0</v>
      </c>
      <c r="Q11718" s="9">
        <f>P11718+O11718</f>
        <v>0</v>
      </c>
      <c r="R11718" s="11">
        <v>0</v>
      </c>
      <c r="T11718" s="9">
        <f>0.5*R11718</f>
        <v>0</v>
      </c>
      <c r="U11718" s="9">
        <f>T11718+S11718</f>
        <v>0</v>
      </c>
      <c r="V11718" s="9">
        <f>(Q11718+U11718)/(0.944*1000)</f>
        <v>0</v>
      </c>
    </row>
    <row r="11719" spans="1:22" x14ac:dyDescent="0.3">
      <c r="A11719" s="14">
        <v>11764</v>
      </c>
      <c r="B11719" s="14" t="s">
        <v>12408</v>
      </c>
      <c r="C11719" s="14" t="s">
        <v>13510</v>
      </c>
      <c r="D11719" s="14" t="s">
        <v>13504</v>
      </c>
      <c r="E11719" s="14" t="s">
        <v>13496</v>
      </c>
      <c r="F11719" s="14">
        <v>10</v>
      </c>
      <c r="G11719" s="14">
        <v>0.16</v>
      </c>
      <c r="H11719" s="15">
        <v>5.0574000000000015E-2</v>
      </c>
      <c r="I11719" s="15">
        <f>M11719-V11719</f>
        <v>0.117426</v>
      </c>
      <c r="J11719" s="14"/>
      <c r="K11719" s="13"/>
      <c r="L11719" s="9">
        <f>G11719*1.05</f>
        <v>0.16800000000000001</v>
      </c>
      <c r="M11719" s="11">
        <f>L11719-H11719</f>
        <v>0.117426</v>
      </c>
      <c r="N11719" s="11">
        <v>0</v>
      </c>
      <c r="P11719" s="9">
        <f>0.5*N11719/1000</f>
        <v>0</v>
      </c>
      <c r="Q11719" s="9">
        <f>P11719+O11719</f>
        <v>0</v>
      </c>
      <c r="R11719" s="11">
        <v>0</v>
      </c>
      <c r="T11719" s="9">
        <f>0.5*R11719</f>
        <v>0</v>
      </c>
      <c r="U11719" s="9">
        <f>T11719+S11719</f>
        <v>0</v>
      </c>
      <c r="V11719" s="9">
        <f>(Q11719+U11719)/(0.944*1000)</f>
        <v>0</v>
      </c>
    </row>
    <row r="11720" spans="1:22" x14ac:dyDescent="0.3">
      <c r="A11720" s="14">
        <v>11765</v>
      </c>
      <c r="B11720" s="14" t="s">
        <v>12409</v>
      </c>
      <c r="C11720" s="14" t="s">
        <v>13510</v>
      </c>
      <c r="D11720" s="14" t="s">
        <v>13504</v>
      </c>
      <c r="E11720" s="14" t="s">
        <v>13496</v>
      </c>
      <c r="F11720" s="14">
        <v>10</v>
      </c>
      <c r="G11720" s="14">
        <v>6.3E-2</v>
      </c>
      <c r="H11720" s="15">
        <v>1.0856000000000001E-2</v>
      </c>
      <c r="I11720" s="15">
        <f>M11720-V11720</f>
        <v>5.5293999999999996E-2</v>
      </c>
      <c r="J11720" s="14"/>
      <c r="K11720" s="13"/>
      <c r="L11720" s="9">
        <f>G11720*1.05</f>
        <v>6.615E-2</v>
      </c>
      <c r="M11720" s="11">
        <f>L11720-H11720</f>
        <v>5.5293999999999996E-2</v>
      </c>
      <c r="N11720" s="11">
        <v>0</v>
      </c>
      <c r="P11720" s="9">
        <f>0.5*N11720/1000</f>
        <v>0</v>
      </c>
      <c r="Q11720" s="9">
        <f>P11720+O11720</f>
        <v>0</v>
      </c>
      <c r="R11720" s="11">
        <v>0</v>
      </c>
      <c r="T11720" s="9">
        <f>0.5*R11720</f>
        <v>0</v>
      </c>
      <c r="U11720" s="9">
        <f>T11720+S11720</f>
        <v>0</v>
      </c>
      <c r="V11720" s="9">
        <f>(Q11720+U11720)/(0.944*1000)</f>
        <v>0</v>
      </c>
    </row>
    <row r="11721" spans="1:22" x14ac:dyDescent="0.3">
      <c r="A11721" s="14">
        <v>11766</v>
      </c>
      <c r="B11721" s="14" t="s">
        <v>12410</v>
      </c>
      <c r="C11721" s="14" t="s">
        <v>13510</v>
      </c>
      <c r="D11721" s="14" t="s">
        <v>13504</v>
      </c>
      <c r="E11721" s="14" t="s">
        <v>13496</v>
      </c>
      <c r="F11721" s="14">
        <v>10</v>
      </c>
      <c r="G11721" s="14">
        <v>6.3E-2</v>
      </c>
      <c r="H11721" s="15">
        <v>9.0099999999999972E-3</v>
      </c>
      <c r="I11721" s="15">
        <f>M11721-V11721</f>
        <v>5.7140000000000003E-2</v>
      </c>
      <c r="J11721" s="14"/>
      <c r="K11721" s="13"/>
      <c r="L11721" s="9">
        <f>G11721*1.05</f>
        <v>6.615E-2</v>
      </c>
      <c r="M11721" s="11">
        <f>L11721-H11721</f>
        <v>5.7140000000000003E-2</v>
      </c>
      <c r="N11721" s="11">
        <v>0</v>
      </c>
      <c r="P11721" s="9">
        <f>0.5*N11721/1000</f>
        <v>0</v>
      </c>
      <c r="Q11721" s="9">
        <f>P11721+O11721</f>
        <v>0</v>
      </c>
      <c r="R11721" s="11">
        <v>0</v>
      </c>
      <c r="T11721" s="9">
        <f>0.5*R11721</f>
        <v>0</v>
      </c>
      <c r="U11721" s="9">
        <f>T11721+S11721</f>
        <v>0</v>
      </c>
      <c r="V11721" s="9">
        <f>(Q11721+U11721)/(0.944*1000)</f>
        <v>0</v>
      </c>
    </row>
    <row r="11722" spans="1:22" x14ac:dyDescent="0.3">
      <c r="A11722" s="14">
        <v>11767</v>
      </c>
      <c r="B11722" s="14" t="s">
        <v>12411</v>
      </c>
      <c r="C11722" s="14" t="s">
        <v>13510</v>
      </c>
      <c r="D11722" s="14" t="s">
        <v>13504</v>
      </c>
      <c r="E11722" s="14" t="s">
        <v>13496</v>
      </c>
      <c r="F11722" s="14">
        <v>10</v>
      </c>
      <c r="G11722" s="14">
        <v>0.1</v>
      </c>
      <c r="H11722" s="15">
        <v>3.7107000000000001E-2</v>
      </c>
      <c r="I11722" s="15">
        <f>M11722-V11722</f>
        <v>6.7893000000000009E-2</v>
      </c>
      <c r="J11722" s="14"/>
      <c r="K11722" s="13"/>
      <c r="L11722" s="9">
        <f>G11722*1.05</f>
        <v>0.10500000000000001</v>
      </c>
      <c r="M11722" s="11">
        <f>L11722-H11722</f>
        <v>6.7893000000000009E-2</v>
      </c>
      <c r="N11722" s="11">
        <v>0</v>
      </c>
      <c r="P11722" s="9">
        <f>0.5*N11722/1000</f>
        <v>0</v>
      </c>
      <c r="Q11722" s="9">
        <f>P11722+O11722</f>
        <v>0</v>
      </c>
      <c r="R11722" s="11">
        <v>0</v>
      </c>
      <c r="T11722" s="9">
        <f>0.5*R11722</f>
        <v>0</v>
      </c>
      <c r="U11722" s="9">
        <f>T11722+S11722</f>
        <v>0</v>
      </c>
      <c r="V11722" s="9">
        <f>(Q11722+U11722)/(0.944*1000)</f>
        <v>0</v>
      </c>
    </row>
    <row r="11723" spans="1:22" x14ac:dyDescent="0.3">
      <c r="A11723" s="14">
        <v>11768</v>
      </c>
      <c r="B11723" s="14" t="s">
        <v>4766</v>
      </c>
      <c r="C11723" s="14" t="s">
        <v>13510</v>
      </c>
      <c r="D11723" s="14" t="s">
        <v>13504</v>
      </c>
      <c r="E11723" s="14" t="s">
        <v>13496</v>
      </c>
      <c r="F11723" s="14">
        <v>10</v>
      </c>
      <c r="G11723" s="14">
        <v>0.1</v>
      </c>
      <c r="H11723" s="15">
        <v>1.0263000000000005E-2</v>
      </c>
      <c r="I11723" s="15">
        <f>M11723-V11723</f>
        <v>9.4737000000000002E-2</v>
      </c>
      <c r="J11723" s="14"/>
      <c r="K11723" s="13"/>
      <c r="L11723" s="9">
        <f>G11723*1.05</f>
        <v>0.10500000000000001</v>
      </c>
      <c r="M11723" s="11">
        <f>L11723-H11723</f>
        <v>9.4737000000000002E-2</v>
      </c>
      <c r="N11723" s="11">
        <v>0</v>
      </c>
      <c r="P11723" s="9">
        <f>0.5*N11723/1000</f>
        <v>0</v>
      </c>
      <c r="Q11723" s="9">
        <f>P11723+O11723</f>
        <v>0</v>
      </c>
      <c r="R11723" s="11">
        <v>0</v>
      </c>
      <c r="T11723" s="9">
        <f>0.5*R11723</f>
        <v>0</v>
      </c>
      <c r="U11723" s="9">
        <f>T11723+S11723</f>
        <v>0</v>
      </c>
      <c r="V11723" s="9">
        <f>(Q11723+U11723)/(0.944*1000)</f>
        <v>0</v>
      </c>
    </row>
    <row r="11724" spans="1:22" x14ac:dyDescent="0.3">
      <c r="A11724" s="14">
        <v>11769</v>
      </c>
      <c r="B11724" s="14" t="s">
        <v>4767</v>
      </c>
      <c r="C11724" s="14" t="s">
        <v>13510</v>
      </c>
      <c r="D11724" s="14" t="s">
        <v>13504</v>
      </c>
      <c r="E11724" s="14" t="s">
        <v>13496</v>
      </c>
      <c r="F11724" s="14">
        <v>10</v>
      </c>
      <c r="G11724" s="14">
        <v>0.16</v>
      </c>
      <c r="H11724" s="15">
        <v>2.312000000000012E-3</v>
      </c>
      <c r="I11724" s="15">
        <f>M11724-V11724</f>
        <v>0.165688</v>
      </c>
      <c r="J11724" s="14"/>
      <c r="K11724" s="13"/>
      <c r="L11724" s="9">
        <f>G11724*1.05</f>
        <v>0.16800000000000001</v>
      </c>
      <c r="M11724" s="11">
        <f>L11724-H11724</f>
        <v>0.165688</v>
      </c>
      <c r="N11724" s="11">
        <v>0</v>
      </c>
      <c r="P11724" s="9">
        <f>0.5*N11724/1000</f>
        <v>0</v>
      </c>
      <c r="Q11724" s="9">
        <f>P11724+O11724</f>
        <v>0</v>
      </c>
      <c r="R11724" s="11">
        <v>0</v>
      </c>
      <c r="T11724" s="9">
        <f>0.5*R11724</f>
        <v>0</v>
      </c>
      <c r="U11724" s="9">
        <f>T11724+S11724</f>
        <v>0</v>
      </c>
      <c r="V11724" s="9">
        <f>(Q11724+U11724)/(0.944*1000)</f>
        <v>0</v>
      </c>
    </row>
    <row r="11725" spans="1:22" x14ac:dyDescent="0.3">
      <c r="A11725" s="14">
        <v>11770</v>
      </c>
      <c r="B11725" s="14" t="s">
        <v>4768</v>
      </c>
      <c r="C11725" s="14" t="s">
        <v>13510</v>
      </c>
      <c r="D11725" s="14" t="s">
        <v>13504</v>
      </c>
      <c r="E11725" s="14" t="s">
        <v>13496</v>
      </c>
      <c r="F11725" s="14">
        <v>10</v>
      </c>
      <c r="G11725" s="14">
        <v>0.16</v>
      </c>
      <c r="H11725" s="15">
        <v>7.2119999999999893E-3</v>
      </c>
      <c r="I11725" s="15">
        <f>M11725-V11725</f>
        <v>0.16078800000000001</v>
      </c>
      <c r="J11725" s="14"/>
      <c r="K11725" s="13"/>
      <c r="L11725" s="9">
        <f>G11725*1.05</f>
        <v>0.16800000000000001</v>
      </c>
      <c r="M11725" s="11">
        <f>L11725-H11725</f>
        <v>0.16078800000000001</v>
      </c>
      <c r="N11725" s="11">
        <v>0</v>
      </c>
      <c r="P11725" s="9">
        <f>0.5*N11725/1000</f>
        <v>0</v>
      </c>
      <c r="Q11725" s="9">
        <f>P11725+O11725</f>
        <v>0</v>
      </c>
      <c r="R11725" s="11">
        <v>0</v>
      </c>
      <c r="T11725" s="9">
        <f>0.5*R11725</f>
        <v>0</v>
      </c>
      <c r="U11725" s="9">
        <f>T11725+S11725</f>
        <v>0</v>
      </c>
      <c r="V11725" s="9">
        <f>(Q11725+U11725)/(0.944*1000)</f>
        <v>0</v>
      </c>
    </row>
    <row r="11726" spans="1:22" x14ac:dyDescent="0.3">
      <c r="A11726" s="14">
        <v>11771</v>
      </c>
      <c r="B11726" s="14" t="s">
        <v>4769</v>
      </c>
      <c r="C11726" s="14" t="s">
        <v>13510</v>
      </c>
      <c r="D11726" s="14" t="s">
        <v>13504</v>
      </c>
      <c r="E11726" s="14" t="s">
        <v>13496</v>
      </c>
      <c r="F11726" s="14">
        <v>10</v>
      </c>
      <c r="G11726" s="14">
        <v>0.16</v>
      </c>
      <c r="H11726" s="15">
        <v>1.9534999999999997E-2</v>
      </c>
      <c r="I11726" s="15">
        <f>M11726-V11726</f>
        <v>0.14846500000000001</v>
      </c>
      <c r="J11726" s="14"/>
      <c r="K11726" s="13"/>
      <c r="L11726" s="9">
        <f>G11726*1.05</f>
        <v>0.16800000000000001</v>
      </c>
      <c r="M11726" s="11">
        <f>L11726-H11726</f>
        <v>0.14846500000000001</v>
      </c>
      <c r="N11726" s="11">
        <v>0</v>
      </c>
      <c r="P11726" s="9">
        <f>0.5*N11726/1000</f>
        <v>0</v>
      </c>
      <c r="Q11726" s="9">
        <f>P11726+O11726</f>
        <v>0</v>
      </c>
      <c r="R11726" s="11">
        <v>0</v>
      </c>
      <c r="T11726" s="9">
        <f>0.5*R11726</f>
        <v>0</v>
      </c>
      <c r="U11726" s="9">
        <f>T11726+S11726</f>
        <v>0</v>
      </c>
      <c r="V11726" s="9">
        <f>(Q11726+U11726)/(0.944*1000)</f>
        <v>0</v>
      </c>
    </row>
    <row r="11727" spans="1:22" x14ac:dyDescent="0.3">
      <c r="A11727" s="14">
        <v>11772</v>
      </c>
      <c r="B11727" s="14" t="s">
        <v>4770</v>
      </c>
      <c r="C11727" s="14" t="s">
        <v>13510</v>
      </c>
      <c r="D11727" s="14" t="s">
        <v>13504</v>
      </c>
      <c r="E11727" s="14" t="s">
        <v>13496</v>
      </c>
      <c r="F11727" s="14">
        <v>10</v>
      </c>
      <c r="G11727" s="14">
        <v>0.16</v>
      </c>
      <c r="H11727" s="15">
        <v>2.446000000000001E-2</v>
      </c>
      <c r="I11727" s="15">
        <f>M11727-V11727</f>
        <v>0.14354</v>
      </c>
      <c r="J11727" s="14"/>
      <c r="K11727" s="13"/>
      <c r="L11727" s="9">
        <f>G11727*1.05</f>
        <v>0.16800000000000001</v>
      </c>
      <c r="M11727" s="11">
        <f>L11727-H11727</f>
        <v>0.14354</v>
      </c>
      <c r="N11727" s="11">
        <v>0</v>
      </c>
      <c r="P11727" s="9">
        <f>0.5*N11727/1000</f>
        <v>0</v>
      </c>
      <c r="Q11727" s="9">
        <f>P11727+O11727</f>
        <v>0</v>
      </c>
      <c r="R11727" s="11">
        <v>0</v>
      </c>
      <c r="T11727" s="9">
        <f>0.5*R11727</f>
        <v>0</v>
      </c>
      <c r="U11727" s="9">
        <f>T11727+S11727</f>
        <v>0</v>
      </c>
      <c r="V11727" s="9">
        <f>(Q11727+U11727)/(0.944*1000)</f>
        <v>0</v>
      </c>
    </row>
    <row r="11728" spans="1:22" x14ac:dyDescent="0.3">
      <c r="A11728" s="14">
        <v>11773</v>
      </c>
      <c r="B11728" s="14" t="s">
        <v>4771</v>
      </c>
      <c r="C11728" s="14" t="s">
        <v>13510</v>
      </c>
      <c r="D11728" s="14" t="s">
        <v>13504</v>
      </c>
      <c r="E11728" s="14" t="s">
        <v>13496</v>
      </c>
      <c r="F11728" s="14">
        <v>10</v>
      </c>
      <c r="G11728" s="14">
        <v>6.3E-2</v>
      </c>
      <c r="H11728" s="15">
        <v>2.7659999999999997E-2</v>
      </c>
      <c r="I11728" s="15">
        <f>M11728-V11728</f>
        <v>3.8490000000000003E-2</v>
      </c>
      <c r="J11728" s="14"/>
      <c r="K11728" s="13"/>
      <c r="L11728" s="9">
        <f>G11728*1.05</f>
        <v>6.615E-2</v>
      </c>
      <c r="M11728" s="11">
        <f>L11728-H11728</f>
        <v>3.8490000000000003E-2</v>
      </c>
      <c r="N11728" s="11">
        <v>0</v>
      </c>
      <c r="P11728" s="9">
        <f>0.5*N11728/1000</f>
        <v>0</v>
      </c>
      <c r="Q11728" s="9">
        <f>P11728+O11728</f>
        <v>0</v>
      </c>
      <c r="R11728" s="11">
        <v>0</v>
      </c>
      <c r="T11728" s="9">
        <f>0.5*R11728</f>
        <v>0</v>
      </c>
      <c r="U11728" s="9">
        <f>T11728+S11728</f>
        <v>0</v>
      </c>
      <c r="V11728" s="9">
        <f>(Q11728+U11728)/(0.944*1000)</f>
        <v>0</v>
      </c>
    </row>
    <row r="11729" spans="1:22" x14ac:dyDescent="0.3">
      <c r="A11729" s="14">
        <v>11774</v>
      </c>
      <c r="B11729" s="14" t="s">
        <v>4772</v>
      </c>
      <c r="C11729" s="14" t="s">
        <v>13510</v>
      </c>
      <c r="D11729" s="14" t="s">
        <v>13504</v>
      </c>
      <c r="E11729" s="14" t="s">
        <v>13496</v>
      </c>
      <c r="F11729" s="14">
        <v>10</v>
      </c>
      <c r="G11729" s="14">
        <v>0.16</v>
      </c>
      <c r="H11729" s="15">
        <v>3.8755999999999999E-2</v>
      </c>
      <c r="I11729" s="15">
        <f>M11729-V11729</f>
        <v>0.12871433898305087</v>
      </c>
      <c r="J11729" s="14"/>
      <c r="K11729" s="13"/>
      <c r="L11729" s="9">
        <f>G11729*1.05</f>
        <v>0.16800000000000001</v>
      </c>
      <c r="M11729" s="11">
        <f>L11729-H11729</f>
        <v>0.12924400000000003</v>
      </c>
      <c r="N11729" s="11">
        <v>0</v>
      </c>
      <c r="P11729" s="9">
        <f>0.5*N11729/1000</f>
        <v>0</v>
      </c>
      <c r="Q11729" s="9">
        <f>P11729+O11729</f>
        <v>0</v>
      </c>
      <c r="R11729" s="11">
        <v>1</v>
      </c>
      <c r="T11729" s="9">
        <f>0.5*R11729</f>
        <v>0.5</v>
      </c>
      <c r="U11729" s="9">
        <f>T11729+S11729</f>
        <v>0.5</v>
      </c>
      <c r="V11729" s="9">
        <f>(Q11729+U11729)/(0.944*1000)</f>
        <v>5.2966101694915254E-4</v>
      </c>
    </row>
    <row r="11730" spans="1:22" x14ac:dyDescent="0.3">
      <c r="A11730" s="14">
        <v>11775</v>
      </c>
      <c r="B11730" s="14" t="s">
        <v>12412</v>
      </c>
      <c r="C11730" s="14" t="s">
        <v>13510</v>
      </c>
      <c r="D11730" s="14" t="s">
        <v>13504</v>
      </c>
      <c r="E11730" s="14" t="s">
        <v>13496</v>
      </c>
      <c r="F11730" s="14">
        <v>10</v>
      </c>
      <c r="G11730" s="14">
        <v>6.3E-2</v>
      </c>
      <c r="H11730" s="15">
        <v>1.7521999999999999E-2</v>
      </c>
      <c r="I11730" s="15">
        <f>M11730-V11730</f>
        <v>4.8628000000000005E-2</v>
      </c>
      <c r="J11730" s="14"/>
      <c r="K11730" s="13"/>
      <c r="L11730" s="9">
        <f>G11730*1.05</f>
        <v>6.615E-2</v>
      </c>
      <c r="M11730" s="11">
        <f>L11730-H11730</f>
        <v>4.8628000000000005E-2</v>
      </c>
      <c r="N11730" s="11">
        <v>0</v>
      </c>
      <c r="P11730" s="9">
        <f>0.5*N11730/1000</f>
        <v>0</v>
      </c>
      <c r="Q11730" s="9">
        <f>P11730+O11730</f>
        <v>0</v>
      </c>
      <c r="R11730" s="11">
        <v>0</v>
      </c>
      <c r="T11730" s="9">
        <f>0.5*R11730</f>
        <v>0</v>
      </c>
      <c r="U11730" s="9">
        <f>T11730+S11730</f>
        <v>0</v>
      </c>
      <c r="V11730" s="9">
        <f>(Q11730+U11730)/(0.944*1000)</f>
        <v>0</v>
      </c>
    </row>
    <row r="11731" spans="1:22" x14ac:dyDescent="0.3">
      <c r="A11731" s="14">
        <v>11776</v>
      </c>
      <c r="B11731" s="14" t="s">
        <v>4773</v>
      </c>
      <c r="C11731" s="14" t="s">
        <v>13510</v>
      </c>
      <c r="D11731" s="14" t="s">
        <v>13504</v>
      </c>
      <c r="E11731" s="14" t="s">
        <v>13496</v>
      </c>
      <c r="F11731" s="14">
        <v>10</v>
      </c>
      <c r="G11731" s="14">
        <v>6.3E-2</v>
      </c>
      <c r="H11731" s="15">
        <v>1.7795000000000002E-2</v>
      </c>
      <c r="I11731" s="15">
        <f>M11731-V11731</f>
        <v>4.8354999999999995E-2</v>
      </c>
      <c r="J11731" s="14"/>
      <c r="K11731" s="13"/>
      <c r="L11731" s="9">
        <f>G11731*1.05</f>
        <v>6.615E-2</v>
      </c>
      <c r="M11731" s="11">
        <f>L11731-H11731</f>
        <v>4.8354999999999995E-2</v>
      </c>
      <c r="N11731" s="11">
        <v>0</v>
      </c>
      <c r="P11731" s="9">
        <f>0.5*N11731/1000</f>
        <v>0</v>
      </c>
      <c r="Q11731" s="9">
        <f>P11731+O11731</f>
        <v>0</v>
      </c>
      <c r="R11731" s="11">
        <v>0</v>
      </c>
      <c r="T11731" s="9">
        <f>0.5*R11731</f>
        <v>0</v>
      </c>
      <c r="U11731" s="9">
        <f>T11731+S11731</f>
        <v>0</v>
      </c>
      <c r="V11731" s="9">
        <f>(Q11731+U11731)/(0.944*1000)</f>
        <v>0</v>
      </c>
    </row>
    <row r="11732" spans="1:22" x14ac:dyDescent="0.3">
      <c r="A11732" s="14">
        <v>11777</v>
      </c>
      <c r="B11732" s="14" t="s">
        <v>4774</v>
      </c>
      <c r="C11732" s="14" t="s">
        <v>13510</v>
      </c>
      <c r="D11732" s="14" t="s">
        <v>13504</v>
      </c>
      <c r="E11732" s="14" t="s">
        <v>13496</v>
      </c>
      <c r="F11732" s="14">
        <v>10</v>
      </c>
      <c r="G11732" s="14">
        <v>6.3E-2</v>
      </c>
      <c r="H11732" s="15">
        <v>1.2707000000000001E-2</v>
      </c>
      <c r="I11732" s="15">
        <f>M11732-V11732</f>
        <v>5.3442999999999997E-2</v>
      </c>
      <c r="J11732" s="14"/>
      <c r="K11732" s="13"/>
      <c r="L11732" s="9">
        <f>G11732*1.05</f>
        <v>6.615E-2</v>
      </c>
      <c r="M11732" s="11">
        <f>L11732-H11732</f>
        <v>5.3442999999999997E-2</v>
      </c>
      <c r="N11732" s="11">
        <v>0</v>
      </c>
      <c r="P11732" s="9">
        <f>0.5*N11732/1000</f>
        <v>0</v>
      </c>
      <c r="Q11732" s="9">
        <f>P11732+O11732</f>
        <v>0</v>
      </c>
      <c r="R11732" s="11">
        <v>0</v>
      </c>
      <c r="T11732" s="9">
        <f>0.5*R11732</f>
        <v>0</v>
      </c>
      <c r="U11732" s="9">
        <f>T11732+S11732</f>
        <v>0</v>
      </c>
      <c r="V11732" s="9">
        <f>(Q11732+U11732)/(0.944*1000)</f>
        <v>0</v>
      </c>
    </row>
    <row r="11733" spans="1:22" x14ac:dyDescent="0.3">
      <c r="A11733" s="14">
        <v>11778</v>
      </c>
      <c r="B11733" s="14" t="s">
        <v>4775</v>
      </c>
      <c r="C11733" s="14" t="s">
        <v>13510</v>
      </c>
      <c r="D11733" s="14" t="s">
        <v>13504</v>
      </c>
      <c r="E11733" s="14" t="s">
        <v>13496</v>
      </c>
      <c r="F11733" s="14">
        <v>10</v>
      </c>
      <c r="G11733" s="14">
        <v>0.04</v>
      </c>
      <c r="H11733" s="15">
        <v>2.8000000000000001E-2</v>
      </c>
      <c r="I11733" s="15">
        <f>M11733-V11733</f>
        <v>1.4000000000000002E-2</v>
      </c>
      <c r="J11733" s="14"/>
      <c r="K11733" s="13"/>
      <c r="L11733" s="9">
        <f>G11733*1.05</f>
        <v>4.2000000000000003E-2</v>
      </c>
      <c r="M11733" s="11">
        <f>L11733-H11733</f>
        <v>1.4000000000000002E-2</v>
      </c>
      <c r="N11733" s="11">
        <v>0</v>
      </c>
      <c r="P11733" s="9">
        <f>0.5*N11733/1000</f>
        <v>0</v>
      </c>
      <c r="Q11733" s="9">
        <f>P11733+O11733</f>
        <v>0</v>
      </c>
      <c r="R11733" s="11">
        <v>0</v>
      </c>
      <c r="T11733" s="9">
        <f>0.5*R11733</f>
        <v>0</v>
      </c>
      <c r="U11733" s="9">
        <f>T11733+S11733</f>
        <v>0</v>
      </c>
      <c r="V11733" s="9">
        <f>(Q11733+U11733)/(0.944*1000)</f>
        <v>0</v>
      </c>
    </row>
    <row r="11734" spans="1:22" x14ac:dyDescent="0.3">
      <c r="A11734" s="14">
        <v>11779</v>
      </c>
      <c r="B11734" s="14" t="s">
        <v>4776</v>
      </c>
      <c r="C11734" s="14" t="s">
        <v>13510</v>
      </c>
      <c r="D11734" s="14" t="s">
        <v>13504</v>
      </c>
      <c r="E11734" s="14" t="s">
        <v>13496</v>
      </c>
      <c r="F11734" s="14">
        <v>10</v>
      </c>
      <c r="G11734" s="14">
        <v>6.3E-2</v>
      </c>
      <c r="H11734" s="15">
        <v>3.4650000000000032E-3</v>
      </c>
      <c r="I11734" s="15">
        <f>M11734-V11734</f>
        <v>6.2684999999999991E-2</v>
      </c>
      <c r="J11734" s="14"/>
      <c r="K11734" s="13"/>
      <c r="L11734" s="9">
        <f>G11734*1.05</f>
        <v>6.615E-2</v>
      </c>
      <c r="M11734" s="11">
        <f>L11734-H11734</f>
        <v>6.2684999999999991E-2</v>
      </c>
      <c r="N11734" s="11">
        <v>0</v>
      </c>
      <c r="P11734" s="9">
        <f>0.5*N11734/1000</f>
        <v>0</v>
      </c>
      <c r="Q11734" s="9">
        <f>P11734+O11734</f>
        <v>0</v>
      </c>
      <c r="R11734" s="11">
        <v>0</v>
      </c>
      <c r="T11734" s="9">
        <f>0.5*R11734</f>
        <v>0</v>
      </c>
      <c r="U11734" s="9">
        <f>T11734+S11734</f>
        <v>0</v>
      </c>
      <c r="V11734" s="9">
        <f>(Q11734+U11734)/(0.944*1000)</f>
        <v>0</v>
      </c>
    </row>
    <row r="11735" spans="1:22" x14ac:dyDescent="0.3">
      <c r="A11735" s="14">
        <v>11780</v>
      </c>
      <c r="B11735" s="14" t="s">
        <v>4777</v>
      </c>
      <c r="C11735" s="14" t="s">
        <v>13510</v>
      </c>
      <c r="D11735" s="14" t="s">
        <v>13504</v>
      </c>
      <c r="E11735" s="14" t="s">
        <v>13496</v>
      </c>
      <c r="F11735" s="14">
        <v>10</v>
      </c>
      <c r="G11735" s="14">
        <v>6.3E-2</v>
      </c>
      <c r="H11735" s="15">
        <v>8.2199999999999981E-3</v>
      </c>
      <c r="I11735" s="15">
        <f>M11735-V11735</f>
        <v>5.7930000000000002E-2</v>
      </c>
      <c r="J11735" s="14"/>
      <c r="K11735" s="13"/>
      <c r="L11735" s="9">
        <f>G11735*1.05</f>
        <v>6.615E-2</v>
      </c>
      <c r="M11735" s="11">
        <f>L11735-H11735</f>
        <v>5.7930000000000002E-2</v>
      </c>
      <c r="N11735" s="11">
        <v>0</v>
      </c>
      <c r="P11735" s="9">
        <f>0.5*N11735/1000</f>
        <v>0</v>
      </c>
      <c r="Q11735" s="9">
        <f>P11735+O11735</f>
        <v>0</v>
      </c>
      <c r="R11735" s="11">
        <v>0</v>
      </c>
      <c r="T11735" s="9">
        <f>0.5*R11735</f>
        <v>0</v>
      </c>
      <c r="U11735" s="9">
        <f>T11735+S11735</f>
        <v>0</v>
      </c>
      <c r="V11735" s="9">
        <f>(Q11735+U11735)/(0.944*1000)</f>
        <v>0</v>
      </c>
    </row>
    <row r="11736" spans="1:22" x14ac:dyDescent="0.3">
      <c r="A11736" s="14">
        <v>11781</v>
      </c>
      <c r="B11736" s="14" t="s">
        <v>12413</v>
      </c>
      <c r="C11736" s="14" t="s">
        <v>13510</v>
      </c>
      <c r="D11736" s="14" t="s">
        <v>13504</v>
      </c>
      <c r="E11736" s="14" t="s">
        <v>13496</v>
      </c>
      <c r="F11736" s="14">
        <v>10</v>
      </c>
      <c r="G11736" s="14">
        <v>0.1</v>
      </c>
      <c r="H11736" s="15">
        <v>5.4629999999999939E-3</v>
      </c>
      <c r="I11736" s="15">
        <f>M11736-V11736</f>
        <v>9.9537000000000014E-2</v>
      </c>
      <c r="J11736" s="14"/>
      <c r="K11736" s="13"/>
      <c r="L11736" s="9">
        <f>G11736*1.05</f>
        <v>0.10500000000000001</v>
      </c>
      <c r="M11736" s="11">
        <f>L11736-H11736</f>
        <v>9.9537000000000014E-2</v>
      </c>
      <c r="N11736" s="11">
        <v>0</v>
      </c>
      <c r="P11736" s="9">
        <f>0.5*N11736/1000</f>
        <v>0</v>
      </c>
      <c r="Q11736" s="9">
        <f>P11736+O11736</f>
        <v>0</v>
      </c>
      <c r="R11736" s="11">
        <v>0</v>
      </c>
      <c r="T11736" s="9">
        <f>0.5*R11736</f>
        <v>0</v>
      </c>
      <c r="U11736" s="9">
        <f>T11736+S11736</f>
        <v>0</v>
      </c>
      <c r="V11736" s="9">
        <f>(Q11736+U11736)/(0.944*1000)</f>
        <v>0</v>
      </c>
    </row>
    <row r="11737" spans="1:22" x14ac:dyDescent="0.3">
      <c r="A11737" s="14">
        <v>11782</v>
      </c>
      <c r="B11737" s="14" t="s">
        <v>4778</v>
      </c>
      <c r="C11737" s="14" t="s">
        <v>13510</v>
      </c>
      <c r="D11737" s="14" t="s">
        <v>13504</v>
      </c>
      <c r="E11737" s="14" t="s">
        <v>13496</v>
      </c>
      <c r="F11737" s="14">
        <v>10</v>
      </c>
      <c r="G11737" s="14">
        <v>0.06</v>
      </c>
      <c r="H11737" s="15">
        <v>3.3000000000000002E-2</v>
      </c>
      <c r="I11737" s="15">
        <f>M11737-V11737</f>
        <v>0.03</v>
      </c>
      <c r="J11737" s="14"/>
      <c r="K11737" s="13"/>
      <c r="L11737" s="9">
        <f>G11737*1.05</f>
        <v>6.3E-2</v>
      </c>
      <c r="M11737" s="11">
        <f>L11737-H11737</f>
        <v>0.03</v>
      </c>
      <c r="N11737" s="11">
        <v>0</v>
      </c>
      <c r="P11737" s="9">
        <f>0.5*N11737/1000</f>
        <v>0</v>
      </c>
      <c r="Q11737" s="9">
        <f>P11737+O11737</f>
        <v>0</v>
      </c>
      <c r="R11737" s="11">
        <v>0</v>
      </c>
      <c r="T11737" s="9">
        <f>0.5*R11737</f>
        <v>0</v>
      </c>
      <c r="U11737" s="9">
        <f>T11737+S11737</f>
        <v>0</v>
      </c>
      <c r="V11737" s="9">
        <f>(Q11737+U11737)/(0.944*1000)</f>
        <v>0</v>
      </c>
    </row>
    <row r="11738" spans="1:22" x14ac:dyDescent="0.3">
      <c r="A11738" s="14">
        <v>11783</v>
      </c>
      <c r="B11738" s="14" t="s">
        <v>12414</v>
      </c>
      <c r="C11738" s="14" t="s">
        <v>13510</v>
      </c>
      <c r="D11738" s="14" t="s">
        <v>13504</v>
      </c>
      <c r="E11738" s="14" t="s">
        <v>13496</v>
      </c>
      <c r="F11738" s="14">
        <v>10</v>
      </c>
      <c r="G11738" s="14">
        <v>0.16</v>
      </c>
      <c r="H11738" s="15">
        <v>3.2594999999999999E-2</v>
      </c>
      <c r="I11738" s="15">
        <f>M11738-V11738</f>
        <v>0.135405</v>
      </c>
      <c r="J11738" s="14"/>
      <c r="K11738" s="13"/>
      <c r="L11738" s="9">
        <f>G11738*1.05</f>
        <v>0.16800000000000001</v>
      </c>
      <c r="M11738" s="11">
        <f>L11738-H11738</f>
        <v>0.135405</v>
      </c>
      <c r="N11738" s="11">
        <v>0</v>
      </c>
      <c r="P11738" s="9">
        <f>0.5*N11738/1000</f>
        <v>0</v>
      </c>
      <c r="Q11738" s="9">
        <f>P11738+O11738</f>
        <v>0</v>
      </c>
      <c r="R11738" s="11">
        <v>0</v>
      </c>
      <c r="T11738" s="9">
        <f>0.5*R11738</f>
        <v>0</v>
      </c>
      <c r="U11738" s="9">
        <f>T11738+S11738</f>
        <v>0</v>
      </c>
      <c r="V11738" s="9">
        <f>(Q11738+U11738)/(0.944*1000)</f>
        <v>0</v>
      </c>
    </row>
    <row r="11739" spans="1:22" x14ac:dyDescent="0.3">
      <c r="A11739" s="14">
        <v>11784</v>
      </c>
      <c r="B11739" s="14" t="s">
        <v>4779</v>
      </c>
      <c r="C11739" s="14" t="s">
        <v>13510</v>
      </c>
      <c r="D11739" s="14" t="s">
        <v>13504</v>
      </c>
      <c r="E11739" s="14" t="s">
        <v>13496</v>
      </c>
      <c r="F11739" s="14">
        <v>10</v>
      </c>
      <c r="G11739" s="14">
        <v>0.04</v>
      </c>
      <c r="H11739" s="15">
        <v>1.3599E-2</v>
      </c>
      <c r="I11739" s="15">
        <f>M11739-V11739</f>
        <v>2.8401000000000003E-2</v>
      </c>
      <c r="J11739" s="14"/>
      <c r="K11739" s="13"/>
      <c r="L11739" s="9">
        <f>G11739*1.05</f>
        <v>4.2000000000000003E-2</v>
      </c>
      <c r="M11739" s="11">
        <f>L11739-H11739</f>
        <v>2.8401000000000003E-2</v>
      </c>
      <c r="N11739" s="11">
        <v>0</v>
      </c>
      <c r="P11739" s="9">
        <f>0.5*N11739/1000</f>
        <v>0</v>
      </c>
      <c r="Q11739" s="9">
        <f>P11739+O11739</f>
        <v>0</v>
      </c>
      <c r="R11739" s="11">
        <v>0</v>
      </c>
      <c r="T11739" s="9">
        <f>0.5*R11739</f>
        <v>0</v>
      </c>
      <c r="U11739" s="9">
        <f>T11739+S11739</f>
        <v>0</v>
      </c>
      <c r="V11739" s="9">
        <f>(Q11739+U11739)/(0.944*1000)</f>
        <v>0</v>
      </c>
    </row>
    <row r="11740" spans="1:22" x14ac:dyDescent="0.3">
      <c r="A11740" s="14">
        <v>11785</v>
      </c>
      <c r="B11740" s="14" t="s">
        <v>4780</v>
      </c>
      <c r="C11740" s="14" t="s">
        <v>13510</v>
      </c>
      <c r="D11740" s="14" t="s">
        <v>13504</v>
      </c>
      <c r="E11740" s="14" t="s">
        <v>13496</v>
      </c>
      <c r="F11740" s="14">
        <v>10</v>
      </c>
      <c r="G11740" s="14">
        <v>0.1</v>
      </c>
      <c r="H11740" s="15">
        <v>1.7373000000000003E-2</v>
      </c>
      <c r="I11740" s="15">
        <f>M11740-V11740</f>
        <v>8.762700000000001E-2</v>
      </c>
      <c r="J11740" s="14"/>
      <c r="K11740" s="13"/>
      <c r="L11740" s="9">
        <f>G11740*1.05</f>
        <v>0.10500000000000001</v>
      </c>
      <c r="M11740" s="11">
        <f>L11740-H11740</f>
        <v>8.762700000000001E-2</v>
      </c>
      <c r="N11740" s="11">
        <v>0</v>
      </c>
      <c r="P11740" s="9">
        <f>0.5*N11740/1000</f>
        <v>0</v>
      </c>
      <c r="Q11740" s="9">
        <f>P11740+O11740</f>
        <v>0</v>
      </c>
      <c r="R11740" s="11">
        <v>0</v>
      </c>
      <c r="T11740" s="9">
        <f>0.5*R11740</f>
        <v>0</v>
      </c>
      <c r="U11740" s="9">
        <f>T11740+S11740</f>
        <v>0</v>
      </c>
      <c r="V11740" s="9">
        <f>(Q11740+U11740)/(0.944*1000)</f>
        <v>0</v>
      </c>
    </row>
    <row r="11741" spans="1:22" x14ac:dyDescent="0.3">
      <c r="A11741" s="14">
        <v>11786</v>
      </c>
      <c r="B11741" s="14" t="s">
        <v>4781</v>
      </c>
      <c r="C11741" s="14" t="s">
        <v>13510</v>
      </c>
      <c r="D11741" s="14" t="s">
        <v>13504</v>
      </c>
      <c r="E11741" s="14" t="s">
        <v>13496</v>
      </c>
      <c r="F11741" s="14">
        <v>10</v>
      </c>
      <c r="G11741" s="14">
        <v>0.04</v>
      </c>
      <c r="H11741" s="15">
        <v>1.1167999999999999E-2</v>
      </c>
      <c r="I11741" s="15">
        <f>M11741-V11741</f>
        <v>3.0832000000000005E-2</v>
      </c>
      <c r="J11741" s="14"/>
      <c r="K11741" s="13"/>
      <c r="L11741" s="9">
        <f>G11741*1.05</f>
        <v>4.2000000000000003E-2</v>
      </c>
      <c r="M11741" s="11">
        <f>L11741-H11741</f>
        <v>3.0832000000000005E-2</v>
      </c>
      <c r="N11741" s="11">
        <v>0</v>
      </c>
      <c r="P11741" s="9">
        <f>0.5*N11741/1000</f>
        <v>0</v>
      </c>
      <c r="Q11741" s="9">
        <f>P11741+O11741</f>
        <v>0</v>
      </c>
      <c r="R11741" s="11">
        <v>0</v>
      </c>
      <c r="T11741" s="9">
        <f>0.5*R11741</f>
        <v>0</v>
      </c>
      <c r="U11741" s="9">
        <f>T11741+S11741</f>
        <v>0</v>
      </c>
      <c r="V11741" s="9">
        <f>(Q11741+U11741)/(0.944*1000)</f>
        <v>0</v>
      </c>
    </row>
    <row r="11742" spans="1:22" x14ac:dyDescent="0.3">
      <c r="A11742" s="14">
        <v>11787</v>
      </c>
      <c r="B11742" s="14" t="s">
        <v>12415</v>
      </c>
      <c r="C11742" s="14" t="s">
        <v>13510</v>
      </c>
      <c r="D11742" s="14" t="s">
        <v>13504</v>
      </c>
      <c r="E11742" s="14" t="s">
        <v>13496</v>
      </c>
      <c r="F11742" s="14">
        <v>10</v>
      </c>
      <c r="G11742" s="14">
        <v>2.5000000000000001E-2</v>
      </c>
      <c r="H11742" s="15">
        <v>1E-3</v>
      </c>
      <c r="I11742" s="15">
        <f>M11742-V11742</f>
        <v>2.5250000000000002E-2</v>
      </c>
      <c r="J11742" s="14"/>
      <c r="K11742" s="13"/>
      <c r="L11742" s="9">
        <f>G11742*1.05</f>
        <v>2.6250000000000002E-2</v>
      </c>
      <c r="M11742" s="11">
        <f>L11742-H11742</f>
        <v>2.5250000000000002E-2</v>
      </c>
      <c r="N11742" s="11">
        <v>0</v>
      </c>
      <c r="P11742" s="9">
        <f>0.5*N11742/1000</f>
        <v>0</v>
      </c>
      <c r="Q11742" s="9">
        <f>P11742+O11742</f>
        <v>0</v>
      </c>
      <c r="R11742" s="11">
        <v>0</v>
      </c>
      <c r="T11742" s="9">
        <f>0.5*R11742</f>
        <v>0</v>
      </c>
      <c r="U11742" s="9">
        <f>T11742+S11742</f>
        <v>0</v>
      </c>
      <c r="V11742" s="9">
        <f>(Q11742+U11742)/(0.944*1000)</f>
        <v>0</v>
      </c>
    </row>
    <row r="11743" spans="1:22" x14ac:dyDescent="0.3">
      <c r="A11743" s="14">
        <v>11788</v>
      </c>
      <c r="B11743" s="14" t="s">
        <v>4782</v>
      </c>
      <c r="C11743" s="14" t="s">
        <v>13510</v>
      </c>
      <c r="D11743" s="14" t="s">
        <v>13504</v>
      </c>
      <c r="E11743" s="14" t="s">
        <v>13496</v>
      </c>
      <c r="F11743" s="14">
        <v>10</v>
      </c>
      <c r="G11743" s="14">
        <v>0.1</v>
      </c>
      <c r="H11743" s="15">
        <v>4.6615999999999998E-2</v>
      </c>
      <c r="I11743" s="15">
        <f>M11743-V11743</f>
        <v>5.8384000000000012E-2</v>
      </c>
      <c r="J11743" s="14"/>
      <c r="K11743" s="13"/>
      <c r="L11743" s="9">
        <f>G11743*1.05</f>
        <v>0.10500000000000001</v>
      </c>
      <c r="M11743" s="11">
        <f>L11743-H11743</f>
        <v>5.8384000000000012E-2</v>
      </c>
      <c r="N11743" s="11">
        <v>0</v>
      </c>
      <c r="P11743" s="9">
        <f>0.5*N11743/1000</f>
        <v>0</v>
      </c>
      <c r="Q11743" s="9">
        <f>P11743+O11743</f>
        <v>0</v>
      </c>
      <c r="R11743" s="11">
        <v>0</v>
      </c>
      <c r="T11743" s="9">
        <f>0.5*R11743</f>
        <v>0</v>
      </c>
      <c r="U11743" s="9">
        <f>T11743+S11743</f>
        <v>0</v>
      </c>
      <c r="V11743" s="9">
        <f>(Q11743+U11743)/(0.944*1000)</f>
        <v>0</v>
      </c>
    </row>
    <row r="11744" spans="1:22" x14ac:dyDescent="0.3">
      <c r="A11744" s="14">
        <v>11789</v>
      </c>
      <c r="B11744" s="14" t="s">
        <v>12416</v>
      </c>
      <c r="C11744" s="14" t="s">
        <v>13510</v>
      </c>
      <c r="D11744" s="14" t="s">
        <v>13504</v>
      </c>
      <c r="E11744" s="14" t="s">
        <v>13496</v>
      </c>
      <c r="F11744" s="14">
        <v>10</v>
      </c>
      <c r="G11744" s="14">
        <v>0.16</v>
      </c>
      <c r="H11744" s="15">
        <v>5.2337999999999996E-2</v>
      </c>
      <c r="I11744" s="15">
        <f>M11744-V11744</f>
        <v>0.11566200000000001</v>
      </c>
      <c r="J11744" s="14"/>
      <c r="K11744" s="13"/>
      <c r="L11744" s="9">
        <f>G11744*1.05</f>
        <v>0.16800000000000001</v>
      </c>
      <c r="M11744" s="11">
        <f>L11744-H11744</f>
        <v>0.11566200000000001</v>
      </c>
      <c r="N11744" s="11">
        <v>0</v>
      </c>
      <c r="P11744" s="9">
        <f>0.5*N11744/1000</f>
        <v>0</v>
      </c>
      <c r="Q11744" s="9">
        <f>P11744+O11744</f>
        <v>0</v>
      </c>
      <c r="R11744" s="11">
        <v>0</v>
      </c>
      <c r="T11744" s="9">
        <f>0.5*R11744</f>
        <v>0</v>
      </c>
      <c r="U11744" s="9">
        <f>T11744+S11744</f>
        <v>0</v>
      </c>
      <c r="V11744" s="9">
        <f>(Q11744+U11744)/(0.944*1000)</f>
        <v>0</v>
      </c>
    </row>
    <row r="11745" spans="1:22" x14ac:dyDescent="0.3">
      <c r="A11745" s="14">
        <v>11790</v>
      </c>
      <c r="B11745" s="14" t="s">
        <v>12417</v>
      </c>
      <c r="C11745" s="14" t="s">
        <v>13510</v>
      </c>
      <c r="D11745" s="14" t="s">
        <v>13504</v>
      </c>
      <c r="E11745" s="14" t="s">
        <v>13496</v>
      </c>
      <c r="F11745" s="14">
        <v>10</v>
      </c>
      <c r="G11745" s="14">
        <v>0.25</v>
      </c>
      <c r="H11745" s="15">
        <v>0.13287000000000002</v>
      </c>
      <c r="I11745" s="15">
        <f>M11745-V11745</f>
        <v>0.12963</v>
      </c>
      <c r="J11745" s="14"/>
      <c r="K11745" s="13"/>
      <c r="L11745" s="9">
        <f>G11745*1.05</f>
        <v>0.26250000000000001</v>
      </c>
      <c r="M11745" s="11">
        <f>L11745-H11745</f>
        <v>0.12963</v>
      </c>
      <c r="N11745" s="11">
        <v>0</v>
      </c>
      <c r="P11745" s="9">
        <f>0.5*N11745/1000</f>
        <v>0</v>
      </c>
      <c r="Q11745" s="9">
        <f>P11745+O11745</f>
        <v>0</v>
      </c>
      <c r="R11745" s="11">
        <v>0</v>
      </c>
      <c r="T11745" s="9">
        <f>0.5*R11745</f>
        <v>0</v>
      </c>
      <c r="U11745" s="9">
        <f>T11745+S11745</f>
        <v>0</v>
      </c>
      <c r="V11745" s="9">
        <f>(Q11745+U11745)/(0.944*1000)</f>
        <v>0</v>
      </c>
    </row>
    <row r="11746" spans="1:22" x14ac:dyDescent="0.3">
      <c r="A11746" s="14">
        <v>11791</v>
      </c>
      <c r="B11746" s="14" t="s">
        <v>12418</v>
      </c>
      <c r="C11746" s="14" t="s">
        <v>13510</v>
      </c>
      <c r="D11746" s="14" t="s">
        <v>13504</v>
      </c>
      <c r="E11746" s="14" t="s">
        <v>13496</v>
      </c>
      <c r="F11746" s="14">
        <v>10</v>
      </c>
      <c r="G11746" s="14">
        <v>0.4</v>
      </c>
      <c r="H11746" s="15">
        <v>0.21665899999999999</v>
      </c>
      <c r="I11746" s="15">
        <f>M11746-V11746</f>
        <v>0.20334100000000005</v>
      </c>
      <c r="J11746" s="14"/>
      <c r="K11746" s="13"/>
      <c r="L11746" s="9">
        <f>G11746*1.05</f>
        <v>0.42000000000000004</v>
      </c>
      <c r="M11746" s="11">
        <f>L11746-H11746</f>
        <v>0.20334100000000005</v>
      </c>
      <c r="N11746" s="11">
        <v>0</v>
      </c>
      <c r="P11746" s="9">
        <f>0.5*N11746/1000</f>
        <v>0</v>
      </c>
      <c r="Q11746" s="9">
        <f>P11746+O11746</f>
        <v>0</v>
      </c>
      <c r="R11746" s="11">
        <v>0</v>
      </c>
      <c r="T11746" s="9">
        <f>0.5*R11746</f>
        <v>0</v>
      </c>
      <c r="U11746" s="9">
        <f>T11746+S11746</f>
        <v>0</v>
      </c>
      <c r="V11746" s="9">
        <f>(Q11746+U11746)/(0.944*1000)</f>
        <v>0</v>
      </c>
    </row>
    <row r="11747" spans="1:22" x14ac:dyDescent="0.3">
      <c r="A11747" s="14">
        <v>11792</v>
      </c>
      <c r="B11747" s="14" t="s">
        <v>4783</v>
      </c>
      <c r="C11747" s="14" t="s">
        <v>13510</v>
      </c>
      <c r="D11747" s="14" t="s">
        <v>13504</v>
      </c>
      <c r="E11747" s="14" t="s">
        <v>13496</v>
      </c>
      <c r="F11747" s="14">
        <v>10</v>
      </c>
      <c r="G11747" s="14">
        <v>0.4</v>
      </c>
      <c r="H11747" s="15">
        <v>4.4153999999999999E-2</v>
      </c>
      <c r="I11747" s="15">
        <f>M11747-V11747</f>
        <v>0.37584600000000001</v>
      </c>
      <c r="J11747" s="14"/>
      <c r="K11747" s="13"/>
      <c r="L11747" s="9">
        <f>G11747*1.05</f>
        <v>0.42000000000000004</v>
      </c>
      <c r="M11747" s="11">
        <f>L11747-H11747</f>
        <v>0.37584600000000001</v>
      </c>
      <c r="N11747" s="11">
        <v>0</v>
      </c>
      <c r="P11747" s="9">
        <f>0.5*N11747/1000</f>
        <v>0</v>
      </c>
      <c r="Q11747" s="9">
        <f>P11747+O11747</f>
        <v>0</v>
      </c>
      <c r="R11747" s="11">
        <v>0</v>
      </c>
      <c r="T11747" s="9">
        <f>0.5*R11747</f>
        <v>0</v>
      </c>
      <c r="U11747" s="9">
        <f>T11747+S11747</f>
        <v>0</v>
      </c>
      <c r="V11747" s="9">
        <f>(Q11747+U11747)/(0.944*1000)</f>
        <v>0</v>
      </c>
    </row>
    <row r="11748" spans="1:22" x14ac:dyDescent="0.3">
      <c r="A11748" s="14">
        <v>11793</v>
      </c>
      <c r="B11748" s="14" t="s">
        <v>4784</v>
      </c>
      <c r="C11748" s="14" t="s">
        <v>13510</v>
      </c>
      <c r="D11748" s="14" t="s">
        <v>13504</v>
      </c>
      <c r="E11748" s="14" t="s">
        <v>13496</v>
      </c>
      <c r="F11748" s="14">
        <v>10</v>
      </c>
      <c r="G11748" s="14">
        <v>0.25</v>
      </c>
      <c r="H11748" s="15">
        <v>2.3070999999999998E-2</v>
      </c>
      <c r="I11748" s="15">
        <f>M11748-V11748</f>
        <v>0.239429</v>
      </c>
      <c r="J11748" s="14"/>
      <c r="K11748" s="13"/>
      <c r="L11748" s="9">
        <f>G11748*1.05</f>
        <v>0.26250000000000001</v>
      </c>
      <c r="M11748" s="11">
        <f>L11748-H11748</f>
        <v>0.239429</v>
      </c>
      <c r="N11748" s="11">
        <v>0</v>
      </c>
      <c r="P11748" s="9">
        <f>0.5*N11748/1000</f>
        <v>0</v>
      </c>
      <c r="Q11748" s="9">
        <f>P11748+O11748</f>
        <v>0</v>
      </c>
      <c r="R11748" s="11">
        <v>0</v>
      </c>
      <c r="T11748" s="9">
        <f>0.5*R11748</f>
        <v>0</v>
      </c>
      <c r="U11748" s="9">
        <f>T11748+S11748</f>
        <v>0</v>
      </c>
      <c r="V11748" s="9">
        <f>(Q11748+U11748)/(0.944*1000)</f>
        <v>0</v>
      </c>
    </row>
    <row r="11749" spans="1:22" x14ac:dyDescent="0.3">
      <c r="A11749" s="14">
        <v>11794</v>
      </c>
      <c r="B11749" s="14" t="s">
        <v>12419</v>
      </c>
      <c r="C11749" s="14" t="s">
        <v>13510</v>
      </c>
      <c r="D11749" s="14" t="s">
        <v>13504</v>
      </c>
      <c r="E11749" s="14" t="s">
        <v>13496</v>
      </c>
      <c r="F11749" s="14">
        <v>10</v>
      </c>
      <c r="G11749" s="14">
        <v>0.1</v>
      </c>
      <c r="H11749" s="15">
        <v>7.2257999999999989E-2</v>
      </c>
      <c r="I11749" s="15">
        <f>M11749-V11749</f>
        <v>3.2742000000000021E-2</v>
      </c>
      <c r="J11749" s="14"/>
      <c r="K11749" s="13"/>
      <c r="L11749" s="9">
        <f>G11749*1.05</f>
        <v>0.10500000000000001</v>
      </c>
      <c r="M11749" s="11">
        <f>L11749-H11749</f>
        <v>3.2742000000000021E-2</v>
      </c>
      <c r="N11749" s="11">
        <v>0</v>
      </c>
      <c r="P11749" s="9">
        <f>0.5*N11749/1000</f>
        <v>0</v>
      </c>
      <c r="Q11749" s="9">
        <f>P11749+O11749</f>
        <v>0</v>
      </c>
      <c r="R11749" s="11">
        <v>0</v>
      </c>
      <c r="T11749" s="9">
        <f>0.5*R11749</f>
        <v>0</v>
      </c>
      <c r="U11749" s="9">
        <f>T11749+S11749</f>
        <v>0</v>
      </c>
      <c r="V11749" s="9">
        <f>(Q11749+U11749)/(0.944*1000)</f>
        <v>0</v>
      </c>
    </row>
    <row r="11750" spans="1:22" x14ac:dyDescent="0.3">
      <c r="A11750" s="14">
        <v>11795</v>
      </c>
      <c r="B11750" s="14" t="s">
        <v>12420</v>
      </c>
      <c r="C11750" s="14" t="s">
        <v>13510</v>
      </c>
      <c r="D11750" s="14" t="s">
        <v>13504</v>
      </c>
      <c r="E11750" s="14" t="s">
        <v>13496</v>
      </c>
      <c r="F11750" s="14">
        <v>10</v>
      </c>
      <c r="G11750" s="14">
        <v>6.3E-2</v>
      </c>
      <c r="H11750" s="15">
        <v>3.0735999999999996E-2</v>
      </c>
      <c r="I11750" s="15">
        <f>M11750-V11750</f>
        <v>3.5414000000000001E-2</v>
      </c>
      <c r="J11750" s="14"/>
      <c r="K11750" s="13"/>
      <c r="L11750" s="9">
        <f>G11750*1.05</f>
        <v>6.615E-2</v>
      </c>
      <c r="M11750" s="11">
        <f>L11750-H11750</f>
        <v>3.5414000000000001E-2</v>
      </c>
      <c r="N11750" s="11">
        <v>0</v>
      </c>
      <c r="P11750" s="9">
        <f>0.5*N11750/1000</f>
        <v>0</v>
      </c>
      <c r="Q11750" s="9">
        <f>P11750+O11750</f>
        <v>0</v>
      </c>
      <c r="R11750" s="11">
        <v>0</v>
      </c>
      <c r="T11750" s="9">
        <f>0.5*R11750</f>
        <v>0</v>
      </c>
      <c r="U11750" s="9">
        <f>T11750+S11750</f>
        <v>0</v>
      </c>
      <c r="V11750" s="9">
        <f>(Q11750+U11750)/(0.944*1000)</f>
        <v>0</v>
      </c>
    </row>
    <row r="11751" spans="1:22" x14ac:dyDescent="0.3">
      <c r="A11751" s="14">
        <v>11796</v>
      </c>
      <c r="B11751" s="14" t="s">
        <v>4785</v>
      </c>
      <c r="C11751" s="14" t="s">
        <v>13510</v>
      </c>
      <c r="D11751" s="14" t="s">
        <v>13504</v>
      </c>
      <c r="E11751" s="14" t="s">
        <v>13496</v>
      </c>
      <c r="F11751" s="14">
        <v>10</v>
      </c>
      <c r="G11751" s="14">
        <v>0.06</v>
      </c>
      <c r="H11751" s="15">
        <v>3.2113000000000003E-2</v>
      </c>
      <c r="I11751" s="15">
        <f>M11751-V11751</f>
        <v>3.0886999999999998E-2</v>
      </c>
      <c r="J11751" s="14"/>
      <c r="K11751" s="13"/>
      <c r="L11751" s="9">
        <f>G11751*1.05</f>
        <v>6.3E-2</v>
      </c>
      <c r="M11751" s="11">
        <f>L11751-H11751</f>
        <v>3.0886999999999998E-2</v>
      </c>
      <c r="N11751" s="11">
        <v>0</v>
      </c>
      <c r="P11751" s="9">
        <f>0.5*N11751/1000</f>
        <v>0</v>
      </c>
      <c r="Q11751" s="9">
        <f>P11751+O11751</f>
        <v>0</v>
      </c>
      <c r="R11751" s="11">
        <v>0</v>
      </c>
      <c r="T11751" s="9">
        <f>0.5*R11751</f>
        <v>0</v>
      </c>
      <c r="U11751" s="9">
        <f>T11751+S11751</f>
        <v>0</v>
      </c>
      <c r="V11751" s="9">
        <f>(Q11751+U11751)/(0.944*1000)</f>
        <v>0</v>
      </c>
    </row>
    <row r="11752" spans="1:22" x14ac:dyDescent="0.3">
      <c r="A11752" s="14">
        <v>11797</v>
      </c>
      <c r="B11752" s="14" t="s">
        <v>4786</v>
      </c>
      <c r="C11752" s="14" t="s">
        <v>13510</v>
      </c>
      <c r="D11752" s="14" t="s">
        <v>13504</v>
      </c>
      <c r="E11752" s="14" t="s">
        <v>13496</v>
      </c>
      <c r="F11752" s="14">
        <v>10</v>
      </c>
      <c r="G11752" s="14">
        <v>0.1</v>
      </c>
      <c r="H11752" s="15">
        <v>8.5490000000000062E-3</v>
      </c>
      <c r="I11752" s="15">
        <f>M11752-V11752</f>
        <v>9.2213711864406786E-2</v>
      </c>
      <c r="J11752" s="14"/>
      <c r="K11752" s="13"/>
      <c r="L11752" s="9">
        <f>G11752*1.05</f>
        <v>0.10500000000000001</v>
      </c>
      <c r="M11752" s="11">
        <f>L11752-H11752</f>
        <v>9.6451000000000009E-2</v>
      </c>
      <c r="N11752" s="11">
        <v>0</v>
      </c>
      <c r="P11752" s="9">
        <f>0.5*N11752/1000</f>
        <v>0</v>
      </c>
      <c r="Q11752" s="9">
        <f>P11752+O11752</f>
        <v>0</v>
      </c>
      <c r="R11752" s="11">
        <v>8</v>
      </c>
      <c r="T11752" s="9">
        <f>0.5*R11752</f>
        <v>4</v>
      </c>
      <c r="U11752" s="9">
        <f>T11752+S11752</f>
        <v>4</v>
      </c>
      <c r="V11752" s="9">
        <f>(Q11752+U11752)/(0.944*1000)</f>
        <v>4.2372881355932203E-3</v>
      </c>
    </row>
    <row r="11753" spans="1:22" x14ac:dyDescent="0.3">
      <c r="A11753" s="14">
        <v>11798</v>
      </c>
      <c r="B11753" s="14" t="s">
        <v>12421</v>
      </c>
      <c r="C11753" s="14" t="s">
        <v>13510</v>
      </c>
      <c r="D11753" s="14" t="s">
        <v>13504</v>
      </c>
      <c r="E11753" s="14" t="s">
        <v>13496</v>
      </c>
      <c r="F11753" s="14">
        <v>10</v>
      </c>
      <c r="G11753" s="14">
        <v>0.1</v>
      </c>
      <c r="H11753" s="15">
        <v>6.7257000000000011E-2</v>
      </c>
      <c r="I11753" s="15">
        <f>M11753-V11753</f>
        <v>3.7742999999999999E-2</v>
      </c>
      <c r="J11753" s="14"/>
      <c r="K11753" s="13"/>
      <c r="L11753" s="9">
        <f>G11753*1.05</f>
        <v>0.10500000000000001</v>
      </c>
      <c r="M11753" s="11">
        <f>L11753-H11753</f>
        <v>3.7742999999999999E-2</v>
      </c>
      <c r="N11753" s="11">
        <v>0</v>
      </c>
      <c r="P11753" s="9">
        <f>0.5*N11753/1000</f>
        <v>0</v>
      </c>
      <c r="Q11753" s="9">
        <f>P11753+O11753</f>
        <v>0</v>
      </c>
      <c r="R11753" s="11">
        <v>0</v>
      </c>
      <c r="T11753" s="9">
        <f>0.5*R11753</f>
        <v>0</v>
      </c>
      <c r="U11753" s="9">
        <f>T11753+S11753</f>
        <v>0</v>
      </c>
      <c r="V11753" s="9">
        <f>(Q11753+U11753)/(0.944*1000)</f>
        <v>0</v>
      </c>
    </row>
    <row r="11754" spans="1:22" x14ac:dyDescent="0.3">
      <c r="A11754" s="14">
        <v>11799</v>
      </c>
      <c r="B11754" s="14" t="s">
        <v>4787</v>
      </c>
      <c r="C11754" s="14" t="s">
        <v>13510</v>
      </c>
      <c r="D11754" s="14" t="s">
        <v>13504</v>
      </c>
      <c r="E11754" s="14" t="s">
        <v>13496</v>
      </c>
      <c r="F11754" s="14">
        <v>10</v>
      </c>
      <c r="G11754" s="14">
        <v>0.25</v>
      </c>
      <c r="H11754" s="15">
        <v>3.6018000000000001E-2</v>
      </c>
      <c r="I11754" s="15">
        <f>M11754-V11754</f>
        <v>0.22648200000000002</v>
      </c>
      <c r="J11754" s="14"/>
      <c r="K11754" s="13"/>
      <c r="L11754" s="9">
        <f>G11754*1.05</f>
        <v>0.26250000000000001</v>
      </c>
      <c r="M11754" s="11">
        <f>L11754-H11754</f>
        <v>0.22648200000000002</v>
      </c>
      <c r="N11754" s="11">
        <v>0</v>
      </c>
      <c r="P11754" s="9">
        <f>0.5*N11754/1000</f>
        <v>0</v>
      </c>
      <c r="Q11754" s="9">
        <f>P11754+O11754</f>
        <v>0</v>
      </c>
      <c r="R11754" s="11">
        <v>0</v>
      </c>
      <c r="T11754" s="9">
        <f>0.5*R11754</f>
        <v>0</v>
      </c>
      <c r="U11754" s="9">
        <f>T11754+S11754</f>
        <v>0</v>
      </c>
      <c r="V11754" s="9">
        <f>(Q11754+U11754)/(0.944*1000)</f>
        <v>0</v>
      </c>
    </row>
    <row r="11755" spans="1:22" x14ac:dyDescent="0.3">
      <c r="A11755" s="14">
        <v>11800</v>
      </c>
      <c r="B11755" s="14" t="s">
        <v>12422</v>
      </c>
      <c r="C11755" s="14" t="s">
        <v>13510</v>
      </c>
      <c r="D11755" s="14" t="s">
        <v>13504</v>
      </c>
      <c r="E11755" s="14" t="s">
        <v>13496</v>
      </c>
      <c r="F11755" s="14">
        <v>10</v>
      </c>
      <c r="G11755" s="14">
        <v>0.16</v>
      </c>
      <c r="H11755" s="15">
        <v>6.6182999999999992E-2</v>
      </c>
      <c r="I11755" s="15">
        <f>M11755-V11755</f>
        <v>0.10181700000000002</v>
      </c>
      <c r="J11755" s="14"/>
      <c r="K11755" s="13"/>
      <c r="L11755" s="9">
        <f>G11755*1.05</f>
        <v>0.16800000000000001</v>
      </c>
      <c r="M11755" s="11">
        <f>L11755-H11755</f>
        <v>0.10181700000000002</v>
      </c>
      <c r="N11755" s="11">
        <v>0</v>
      </c>
      <c r="P11755" s="9">
        <f>0.5*N11755/1000</f>
        <v>0</v>
      </c>
      <c r="Q11755" s="9">
        <f>P11755+O11755</f>
        <v>0</v>
      </c>
      <c r="R11755" s="11">
        <v>0</v>
      </c>
      <c r="T11755" s="9">
        <f>0.5*R11755</f>
        <v>0</v>
      </c>
      <c r="U11755" s="9">
        <f>T11755+S11755</f>
        <v>0</v>
      </c>
      <c r="V11755" s="9">
        <f>(Q11755+U11755)/(0.944*1000)</f>
        <v>0</v>
      </c>
    </row>
    <row r="11756" spans="1:22" x14ac:dyDescent="0.3">
      <c r="A11756" s="14">
        <v>11801</v>
      </c>
      <c r="B11756" s="14" t="s">
        <v>12423</v>
      </c>
      <c r="C11756" s="14" t="s">
        <v>13510</v>
      </c>
      <c r="D11756" s="14" t="s">
        <v>13504</v>
      </c>
      <c r="E11756" s="14" t="s">
        <v>13496</v>
      </c>
      <c r="F11756" s="14">
        <v>10</v>
      </c>
      <c r="G11756" s="14">
        <v>0.16</v>
      </c>
      <c r="H11756" s="15">
        <v>2.8127999999999986E-2</v>
      </c>
      <c r="I11756" s="15">
        <f>M11756-V11756</f>
        <v>0.13987200000000002</v>
      </c>
      <c r="J11756" s="14"/>
      <c r="K11756" s="13"/>
      <c r="L11756" s="9">
        <f>G11756*1.05</f>
        <v>0.16800000000000001</v>
      </c>
      <c r="M11756" s="11">
        <f>L11756-H11756</f>
        <v>0.13987200000000002</v>
      </c>
      <c r="N11756" s="11">
        <v>0</v>
      </c>
      <c r="P11756" s="9">
        <f>0.5*N11756/1000</f>
        <v>0</v>
      </c>
      <c r="Q11756" s="9">
        <f>P11756+O11756</f>
        <v>0</v>
      </c>
      <c r="R11756" s="11">
        <v>0</v>
      </c>
      <c r="T11756" s="9">
        <f>0.5*R11756</f>
        <v>0</v>
      </c>
      <c r="U11756" s="9">
        <f>T11756+S11756</f>
        <v>0</v>
      </c>
      <c r="V11756" s="9">
        <f>(Q11756+U11756)/(0.944*1000)</f>
        <v>0</v>
      </c>
    </row>
    <row r="11757" spans="1:22" x14ac:dyDescent="0.3">
      <c r="A11757" s="14">
        <v>11802</v>
      </c>
      <c r="B11757" s="14" t="s">
        <v>12424</v>
      </c>
      <c r="C11757" s="14" t="s">
        <v>13510</v>
      </c>
      <c r="D11757" s="14" t="s">
        <v>13504</v>
      </c>
      <c r="E11757" s="14" t="s">
        <v>13496</v>
      </c>
      <c r="F11757" s="14">
        <v>10</v>
      </c>
      <c r="G11757" s="14">
        <v>0.25</v>
      </c>
      <c r="H11757" s="15">
        <v>9.6560000000000066E-3</v>
      </c>
      <c r="I11757" s="15">
        <f>M11757-V11757</f>
        <v>0.25284400000000001</v>
      </c>
      <c r="J11757" s="14"/>
      <c r="K11757" s="13"/>
      <c r="L11757" s="9">
        <f>G11757*1.05</f>
        <v>0.26250000000000001</v>
      </c>
      <c r="M11757" s="11">
        <f>L11757-H11757</f>
        <v>0.25284400000000001</v>
      </c>
      <c r="N11757" s="11">
        <v>0</v>
      </c>
      <c r="P11757" s="9">
        <f>0.5*N11757/1000</f>
        <v>0</v>
      </c>
      <c r="Q11757" s="9">
        <f>P11757+O11757</f>
        <v>0</v>
      </c>
      <c r="R11757" s="11">
        <v>0</v>
      </c>
      <c r="T11757" s="9">
        <f>0.5*R11757</f>
        <v>0</v>
      </c>
      <c r="U11757" s="9">
        <f>T11757+S11757</f>
        <v>0</v>
      </c>
      <c r="V11757" s="9">
        <f>(Q11757+U11757)/(0.944*1000)</f>
        <v>0</v>
      </c>
    </row>
    <row r="11758" spans="1:22" x14ac:dyDescent="0.3">
      <c r="A11758" s="14">
        <v>11803</v>
      </c>
      <c r="B11758" s="14" t="s">
        <v>12425</v>
      </c>
      <c r="C11758" s="14" t="s">
        <v>13510</v>
      </c>
      <c r="D11758" s="14" t="s">
        <v>13504</v>
      </c>
      <c r="E11758" s="14" t="s">
        <v>13496</v>
      </c>
      <c r="F11758" s="14">
        <v>10</v>
      </c>
      <c r="G11758" s="14">
        <v>0.1</v>
      </c>
      <c r="H11758" s="15">
        <v>1.3912999999999997E-2</v>
      </c>
      <c r="I11758" s="15">
        <f>M11758-V11758</f>
        <v>9.1087000000000015E-2</v>
      </c>
      <c r="J11758" s="14"/>
      <c r="K11758" s="13"/>
      <c r="L11758" s="9">
        <f>G11758*1.05</f>
        <v>0.10500000000000001</v>
      </c>
      <c r="M11758" s="11">
        <f>L11758-H11758</f>
        <v>9.1087000000000015E-2</v>
      </c>
      <c r="N11758" s="11">
        <v>0</v>
      </c>
      <c r="P11758" s="9">
        <f>0.5*N11758/1000</f>
        <v>0</v>
      </c>
      <c r="Q11758" s="9">
        <f>P11758+O11758</f>
        <v>0</v>
      </c>
      <c r="R11758" s="11">
        <v>0</v>
      </c>
      <c r="T11758" s="9">
        <f>0.5*R11758</f>
        <v>0</v>
      </c>
      <c r="U11758" s="9">
        <f>T11758+S11758</f>
        <v>0</v>
      </c>
      <c r="V11758" s="9">
        <f>(Q11758+U11758)/(0.944*1000)</f>
        <v>0</v>
      </c>
    </row>
    <row r="11759" spans="1:22" x14ac:dyDescent="0.3">
      <c r="A11759" s="14">
        <v>11804</v>
      </c>
      <c r="B11759" s="14" t="s">
        <v>12426</v>
      </c>
      <c r="C11759" s="14" t="s">
        <v>13510</v>
      </c>
      <c r="D11759" s="14" t="s">
        <v>13504</v>
      </c>
      <c r="E11759" s="14" t="s">
        <v>13496</v>
      </c>
      <c r="F11759" s="14">
        <v>10</v>
      </c>
      <c r="G11759" s="14">
        <v>0.1</v>
      </c>
      <c r="H11759" s="15">
        <v>6.2836000000000003E-2</v>
      </c>
      <c r="I11759" s="15">
        <f>M11759-V11759</f>
        <v>4.2164000000000007E-2</v>
      </c>
      <c r="J11759" s="14"/>
      <c r="K11759" s="13"/>
      <c r="L11759" s="9">
        <f>G11759*1.05</f>
        <v>0.10500000000000001</v>
      </c>
      <c r="M11759" s="11">
        <f>L11759-H11759</f>
        <v>4.2164000000000007E-2</v>
      </c>
      <c r="N11759" s="11">
        <v>0</v>
      </c>
      <c r="P11759" s="9">
        <f>0.5*N11759/1000</f>
        <v>0</v>
      </c>
      <c r="Q11759" s="9">
        <f>P11759+O11759</f>
        <v>0</v>
      </c>
      <c r="R11759" s="11">
        <v>0</v>
      </c>
      <c r="T11759" s="9">
        <f>0.5*R11759</f>
        <v>0</v>
      </c>
      <c r="U11759" s="9">
        <f>T11759+S11759</f>
        <v>0</v>
      </c>
      <c r="V11759" s="9">
        <f>(Q11759+U11759)/(0.944*1000)</f>
        <v>0</v>
      </c>
    </row>
    <row r="11760" spans="1:22" x14ac:dyDescent="0.3">
      <c r="A11760" s="14">
        <v>11805</v>
      </c>
      <c r="B11760" s="14" t="s">
        <v>12427</v>
      </c>
      <c r="C11760" s="14" t="s">
        <v>13510</v>
      </c>
      <c r="D11760" s="14" t="s">
        <v>13504</v>
      </c>
      <c r="E11760" s="14" t="s">
        <v>13496</v>
      </c>
      <c r="F11760" s="14">
        <v>10</v>
      </c>
      <c r="G11760" s="14">
        <v>0.16</v>
      </c>
      <c r="H11760" s="15">
        <v>2.6602000000000004E-2</v>
      </c>
      <c r="I11760" s="15">
        <f>M11760-V11760</f>
        <v>0.141398</v>
      </c>
      <c r="J11760" s="14"/>
      <c r="K11760" s="13"/>
      <c r="L11760" s="9">
        <f>G11760*1.05</f>
        <v>0.16800000000000001</v>
      </c>
      <c r="M11760" s="11">
        <f>L11760-H11760</f>
        <v>0.141398</v>
      </c>
      <c r="N11760" s="11">
        <v>0</v>
      </c>
      <c r="P11760" s="9">
        <f>0.5*N11760/1000</f>
        <v>0</v>
      </c>
      <c r="Q11760" s="9">
        <f>P11760+O11760</f>
        <v>0</v>
      </c>
      <c r="R11760" s="11">
        <v>0</v>
      </c>
      <c r="T11760" s="9">
        <f>0.5*R11760</f>
        <v>0</v>
      </c>
      <c r="U11760" s="9">
        <f>T11760+S11760</f>
        <v>0</v>
      </c>
      <c r="V11760" s="9">
        <f>(Q11760+U11760)/(0.944*1000)</f>
        <v>0</v>
      </c>
    </row>
    <row r="11761" spans="1:22" x14ac:dyDescent="0.3">
      <c r="A11761" s="14">
        <v>11806</v>
      </c>
      <c r="B11761" s="14" t="s">
        <v>12428</v>
      </c>
      <c r="C11761" s="14" t="s">
        <v>13510</v>
      </c>
      <c r="D11761" s="14" t="s">
        <v>13504</v>
      </c>
      <c r="E11761" s="14" t="s">
        <v>13496</v>
      </c>
      <c r="F11761" s="14">
        <v>10</v>
      </c>
      <c r="G11761" s="14">
        <v>0.1</v>
      </c>
      <c r="H11761" s="15">
        <v>2.3109999999999999E-2</v>
      </c>
      <c r="I11761" s="15">
        <f>M11761-V11761</f>
        <v>8.1890000000000018E-2</v>
      </c>
      <c r="J11761" s="14"/>
      <c r="K11761" s="13"/>
      <c r="L11761" s="9">
        <f>G11761*1.05</f>
        <v>0.10500000000000001</v>
      </c>
      <c r="M11761" s="11">
        <f>L11761-H11761</f>
        <v>8.1890000000000018E-2</v>
      </c>
      <c r="N11761" s="11">
        <v>0</v>
      </c>
      <c r="P11761" s="9">
        <f>0.5*N11761/1000</f>
        <v>0</v>
      </c>
      <c r="Q11761" s="9">
        <f>P11761+O11761</f>
        <v>0</v>
      </c>
      <c r="R11761" s="11">
        <v>0</v>
      </c>
      <c r="T11761" s="9">
        <f>0.5*R11761</f>
        <v>0</v>
      </c>
      <c r="U11761" s="9">
        <f>T11761+S11761</f>
        <v>0</v>
      </c>
      <c r="V11761" s="9">
        <f>(Q11761+U11761)/(0.944*1000)</f>
        <v>0</v>
      </c>
    </row>
    <row r="11762" spans="1:22" x14ac:dyDescent="0.3">
      <c r="A11762" s="14">
        <v>11807</v>
      </c>
      <c r="B11762" s="14" t="s">
        <v>12429</v>
      </c>
      <c r="C11762" s="14" t="s">
        <v>13510</v>
      </c>
      <c r="D11762" s="14" t="s">
        <v>13504</v>
      </c>
      <c r="E11762" s="14" t="s">
        <v>13496</v>
      </c>
      <c r="F11762" s="14">
        <v>10</v>
      </c>
      <c r="G11762" s="14">
        <v>0.16</v>
      </c>
      <c r="H11762" s="15">
        <v>2.5156999999999981E-2</v>
      </c>
      <c r="I11762" s="15">
        <f>M11762-V11762</f>
        <v>0.14284300000000003</v>
      </c>
      <c r="J11762" s="14"/>
      <c r="K11762" s="13"/>
      <c r="L11762" s="9">
        <f>G11762*1.05</f>
        <v>0.16800000000000001</v>
      </c>
      <c r="M11762" s="11">
        <f>L11762-H11762</f>
        <v>0.14284300000000003</v>
      </c>
      <c r="N11762" s="11">
        <v>0</v>
      </c>
      <c r="P11762" s="9">
        <f>0.5*N11762/1000</f>
        <v>0</v>
      </c>
      <c r="Q11762" s="9">
        <f>P11762+O11762</f>
        <v>0</v>
      </c>
      <c r="R11762" s="11">
        <v>0</v>
      </c>
      <c r="T11762" s="9">
        <f>0.5*R11762</f>
        <v>0</v>
      </c>
      <c r="U11762" s="9">
        <f>T11762+S11762</f>
        <v>0</v>
      </c>
      <c r="V11762" s="9">
        <f>(Q11762+U11762)/(0.944*1000)</f>
        <v>0</v>
      </c>
    </row>
    <row r="11763" spans="1:22" x14ac:dyDescent="0.3">
      <c r="A11763" s="14">
        <v>11808</v>
      </c>
      <c r="B11763" s="14" t="s">
        <v>12430</v>
      </c>
      <c r="C11763" s="14" t="s">
        <v>13510</v>
      </c>
      <c r="D11763" s="14" t="s">
        <v>13504</v>
      </c>
      <c r="E11763" s="14" t="s">
        <v>13496</v>
      </c>
      <c r="F11763" s="14">
        <v>10</v>
      </c>
      <c r="G11763" s="14">
        <v>0.1</v>
      </c>
      <c r="H11763" s="15">
        <v>4.2000000000000003E-2</v>
      </c>
      <c r="I11763" s="15">
        <f>M11763-V11763</f>
        <v>6.3E-2</v>
      </c>
      <c r="J11763" s="14"/>
      <c r="K11763" s="13"/>
      <c r="L11763" s="9">
        <f>G11763*1.05</f>
        <v>0.10500000000000001</v>
      </c>
      <c r="M11763" s="11">
        <f>L11763-H11763</f>
        <v>6.3E-2</v>
      </c>
      <c r="N11763" s="11">
        <v>0</v>
      </c>
      <c r="P11763" s="9">
        <f>0.5*N11763/1000</f>
        <v>0</v>
      </c>
      <c r="Q11763" s="9">
        <f>P11763+O11763</f>
        <v>0</v>
      </c>
      <c r="R11763" s="11">
        <v>0</v>
      </c>
      <c r="T11763" s="9">
        <f>0.5*R11763</f>
        <v>0</v>
      </c>
      <c r="U11763" s="9">
        <f>T11763+S11763</f>
        <v>0</v>
      </c>
      <c r="V11763" s="9">
        <f>(Q11763+U11763)/(0.944*1000)</f>
        <v>0</v>
      </c>
    </row>
    <row r="11764" spans="1:22" x14ac:dyDescent="0.3">
      <c r="A11764" s="14">
        <v>11809</v>
      </c>
      <c r="B11764" s="14" t="s">
        <v>12431</v>
      </c>
      <c r="C11764" s="14" t="s">
        <v>13510</v>
      </c>
      <c r="D11764" s="14" t="s">
        <v>13504</v>
      </c>
      <c r="E11764" s="14" t="s">
        <v>13496</v>
      </c>
      <c r="F11764" s="14">
        <v>10</v>
      </c>
      <c r="G11764" s="14">
        <v>6.3E-2</v>
      </c>
      <c r="H11764" s="15">
        <v>4.1589999999999986E-3</v>
      </c>
      <c r="I11764" s="15">
        <f>M11764-V11764</f>
        <v>6.1991000000000004E-2</v>
      </c>
      <c r="J11764" s="14"/>
      <c r="K11764" s="13"/>
      <c r="L11764" s="9">
        <f>G11764*1.05</f>
        <v>6.615E-2</v>
      </c>
      <c r="M11764" s="11">
        <f>L11764-H11764</f>
        <v>6.1991000000000004E-2</v>
      </c>
      <c r="N11764" s="11">
        <v>0</v>
      </c>
      <c r="P11764" s="9">
        <f>0.5*N11764/1000</f>
        <v>0</v>
      </c>
      <c r="Q11764" s="9">
        <f>P11764+O11764</f>
        <v>0</v>
      </c>
      <c r="R11764" s="11">
        <v>0</v>
      </c>
      <c r="T11764" s="9">
        <f>0.5*R11764</f>
        <v>0</v>
      </c>
      <c r="U11764" s="9">
        <f>T11764+S11764</f>
        <v>0</v>
      </c>
      <c r="V11764" s="9">
        <f>(Q11764+U11764)/(0.944*1000)</f>
        <v>0</v>
      </c>
    </row>
    <row r="11765" spans="1:22" x14ac:dyDescent="0.3">
      <c r="A11765" s="14">
        <v>11810</v>
      </c>
      <c r="B11765" s="14" t="s">
        <v>12432</v>
      </c>
      <c r="C11765" s="14" t="s">
        <v>13510</v>
      </c>
      <c r="D11765" s="14" t="s">
        <v>13504</v>
      </c>
      <c r="E11765" s="14" t="s">
        <v>13496</v>
      </c>
      <c r="F11765" s="14">
        <v>10</v>
      </c>
      <c r="G11765" s="14">
        <v>0.25</v>
      </c>
      <c r="H11765" s="15">
        <v>4.2299999999999898E-3</v>
      </c>
      <c r="I11765" s="15">
        <f>M11765-V11765</f>
        <v>0.25827</v>
      </c>
      <c r="J11765" s="14"/>
      <c r="K11765" s="13"/>
      <c r="L11765" s="9">
        <f>G11765*1.05</f>
        <v>0.26250000000000001</v>
      </c>
      <c r="M11765" s="11">
        <f>L11765-H11765</f>
        <v>0.25827</v>
      </c>
      <c r="N11765" s="11">
        <v>0</v>
      </c>
      <c r="P11765" s="9">
        <f>0.5*N11765/1000</f>
        <v>0</v>
      </c>
      <c r="Q11765" s="9">
        <f>P11765+O11765</f>
        <v>0</v>
      </c>
      <c r="R11765" s="11">
        <v>0</v>
      </c>
      <c r="T11765" s="9">
        <f>0.5*R11765</f>
        <v>0</v>
      </c>
      <c r="U11765" s="9">
        <f>T11765+S11765</f>
        <v>0</v>
      </c>
      <c r="V11765" s="9">
        <f>(Q11765+U11765)/(0.944*1000)</f>
        <v>0</v>
      </c>
    </row>
    <row r="11766" spans="1:22" x14ac:dyDescent="0.3">
      <c r="A11766" s="14">
        <v>11811</v>
      </c>
      <c r="B11766" s="14" t="s">
        <v>12433</v>
      </c>
      <c r="C11766" s="14" t="s">
        <v>13510</v>
      </c>
      <c r="D11766" s="14" t="s">
        <v>13504</v>
      </c>
      <c r="E11766" s="14" t="s">
        <v>13496</v>
      </c>
      <c r="F11766" s="14">
        <v>10</v>
      </c>
      <c r="G11766" s="14">
        <v>0.1</v>
      </c>
      <c r="H11766" s="15">
        <v>5.9300000000000064E-3</v>
      </c>
      <c r="I11766" s="15">
        <f>M11766-V11766</f>
        <v>9.9070000000000005E-2</v>
      </c>
      <c r="J11766" s="14"/>
      <c r="K11766" s="13"/>
      <c r="L11766" s="9">
        <f>G11766*1.05</f>
        <v>0.10500000000000001</v>
      </c>
      <c r="M11766" s="11">
        <f>L11766-H11766</f>
        <v>9.9070000000000005E-2</v>
      </c>
      <c r="N11766" s="11">
        <v>0</v>
      </c>
      <c r="P11766" s="9">
        <f>0.5*N11766/1000</f>
        <v>0</v>
      </c>
      <c r="Q11766" s="9">
        <f>P11766+O11766</f>
        <v>0</v>
      </c>
      <c r="R11766" s="11">
        <v>0</v>
      </c>
      <c r="T11766" s="9">
        <f>0.5*R11766</f>
        <v>0</v>
      </c>
      <c r="U11766" s="9">
        <f>T11766+S11766</f>
        <v>0</v>
      </c>
      <c r="V11766" s="9">
        <f>(Q11766+U11766)/(0.944*1000)</f>
        <v>0</v>
      </c>
    </row>
    <row r="11767" spans="1:22" x14ac:dyDescent="0.3">
      <c r="A11767" s="14">
        <v>11812</v>
      </c>
      <c r="B11767" s="14" t="s">
        <v>12434</v>
      </c>
      <c r="C11767" s="14" t="s">
        <v>13510</v>
      </c>
      <c r="D11767" s="14" t="s">
        <v>13504</v>
      </c>
      <c r="E11767" s="14" t="s">
        <v>13496</v>
      </c>
      <c r="F11767" s="14">
        <v>10</v>
      </c>
      <c r="G11767" s="14">
        <v>6.3E-2</v>
      </c>
      <c r="H11767" s="15">
        <v>1.3622999999999998E-2</v>
      </c>
      <c r="I11767" s="15">
        <f>M11767-V11767</f>
        <v>5.2527000000000004E-2</v>
      </c>
      <c r="J11767" s="14"/>
      <c r="K11767" s="13"/>
      <c r="L11767" s="9">
        <f>G11767*1.05</f>
        <v>6.615E-2</v>
      </c>
      <c r="M11767" s="11">
        <f>L11767-H11767</f>
        <v>5.2527000000000004E-2</v>
      </c>
      <c r="N11767" s="11">
        <v>0</v>
      </c>
      <c r="P11767" s="9">
        <f>0.5*N11767/1000</f>
        <v>0</v>
      </c>
      <c r="Q11767" s="9">
        <f>P11767+O11767</f>
        <v>0</v>
      </c>
      <c r="R11767" s="11">
        <v>0</v>
      </c>
      <c r="T11767" s="9">
        <f>0.5*R11767</f>
        <v>0</v>
      </c>
      <c r="U11767" s="9">
        <f>T11767+S11767</f>
        <v>0</v>
      </c>
      <c r="V11767" s="9">
        <f>(Q11767+U11767)/(0.944*1000)</f>
        <v>0</v>
      </c>
    </row>
    <row r="11768" spans="1:22" x14ac:dyDescent="0.3">
      <c r="A11768" s="14">
        <v>11813</v>
      </c>
      <c r="B11768" s="14" t="s">
        <v>12435</v>
      </c>
      <c r="C11768" s="14" t="s">
        <v>13510</v>
      </c>
      <c r="D11768" s="14" t="s">
        <v>13504</v>
      </c>
      <c r="E11768" s="14" t="s">
        <v>13496</v>
      </c>
      <c r="F11768" s="14">
        <v>10</v>
      </c>
      <c r="G11768" s="14">
        <v>6.3E-2</v>
      </c>
      <c r="H11768" s="15">
        <v>1.4028999999999996E-2</v>
      </c>
      <c r="I11768" s="15">
        <f>M11768-V11768</f>
        <v>5.2121000000000001E-2</v>
      </c>
      <c r="J11768" s="14"/>
      <c r="K11768" s="13"/>
      <c r="L11768" s="9">
        <f>G11768*1.05</f>
        <v>6.615E-2</v>
      </c>
      <c r="M11768" s="11">
        <f>L11768-H11768</f>
        <v>5.2121000000000001E-2</v>
      </c>
      <c r="N11768" s="11">
        <v>0</v>
      </c>
      <c r="P11768" s="9">
        <f>0.5*N11768/1000</f>
        <v>0</v>
      </c>
      <c r="Q11768" s="9">
        <f>P11768+O11768</f>
        <v>0</v>
      </c>
      <c r="R11768" s="11">
        <v>0</v>
      </c>
      <c r="T11768" s="9">
        <f>0.5*R11768</f>
        <v>0</v>
      </c>
      <c r="U11768" s="9">
        <f>T11768+S11768</f>
        <v>0</v>
      </c>
      <c r="V11768" s="9">
        <f>(Q11768+U11768)/(0.944*1000)</f>
        <v>0</v>
      </c>
    </row>
    <row r="11769" spans="1:22" x14ac:dyDescent="0.3">
      <c r="A11769" s="14">
        <v>11814</v>
      </c>
      <c r="B11769" s="14" t="s">
        <v>4788</v>
      </c>
      <c r="C11769" s="14" t="s">
        <v>13510</v>
      </c>
      <c r="D11769" s="14" t="s">
        <v>13504</v>
      </c>
      <c r="E11769" s="14" t="s">
        <v>13496</v>
      </c>
      <c r="F11769" s="14">
        <v>10</v>
      </c>
      <c r="G11769" s="14">
        <v>0.1</v>
      </c>
      <c r="H11769" s="15">
        <v>1.8822000000000002E-2</v>
      </c>
      <c r="I11769" s="15">
        <f>M11769-V11769</f>
        <v>8.6178000000000005E-2</v>
      </c>
      <c r="J11769" s="14"/>
      <c r="K11769" s="13"/>
      <c r="L11769" s="9">
        <f>G11769*1.05</f>
        <v>0.10500000000000001</v>
      </c>
      <c r="M11769" s="11">
        <f>L11769-H11769</f>
        <v>8.6178000000000005E-2</v>
      </c>
      <c r="N11769" s="11">
        <v>0</v>
      </c>
      <c r="P11769" s="9">
        <f>0.5*N11769/1000</f>
        <v>0</v>
      </c>
      <c r="Q11769" s="9">
        <f>P11769+O11769</f>
        <v>0</v>
      </c>
      <c r="R11769" s="11">
        <v>0</v>
      </c>
      <c r="T11769" s="9">
        <f>0.5*R11769</f>
        <v>0</v>
      </c>
      <c r="U11769" s="9">
        <f>T11769+S11769</f>
        <v>0</v>
      </c>
      <c r="V11769" s="9">
        <f>(Q11769+U11769)/(0.944*1000)</f>
        <v>0</v>
      </c>
    </row>
    <row r="11770" spans="1:22" x14ac:dyDescent="0.3">
      <c r="A11770" s="14">
        <v>11815</v>
      </c>
      <c r="B11770" s="14" t="s">
        <v>12436</v>
      </c>
      <c r="C11770" s="14" t="s">
        <v>13510</v>
      </c>
      <c r="D11770" s="14" t="s">
        <v>13504</v>
      </c>
      <c r="E11770" s="14" t="s">
        <v>13496</v>
      </c>
      <c r="F11770" s="14">
        <v>10</v>
      </c>
      <c r="G11770" s="14">
        <v>0.16</v>
      </c>
      <c r="H11770" s="15">
        <v>1.3031000000000006E-2</v>
      </c>
      <c r="I11770" s="15">
        <f>M11770-V11770</f>
        <v>0.154969</v>
      </c>
      <c r="J11770" s="14"/>
      <c r="K11770" s="13"/>
      <c r="L11770" s="9">
        <f>G11770*1.05</f>
        <v>0.16800000000000001</v>
      </c>
      <c r="M11770" s="11">
        <f>L11770-H11770</f>
        <v>0.154969</v>
      </c>
      <c r="N11770" s="11">
        <v>0</v>
      </c>
      <c r="P11770" s="9">
        <f>0.5*N11770/1000</f>
        <v>0</v>
      </c>
      <c r="Q11770" s="9">
        <f>P11770+O11770</f>
        <v>0</v>
      </c>
      <c r="R11770" s="11">
        <v>0</v>
      </c>
      <c r="T11770" s="9">
        <f>0.5*R11770</f>
        <v>0</v>
      </c>
      <c r="U11770" s="9">
        <f>T11770+S11770</f>
        <v>0</v>
      </c>
      <c r="V11770" s="9">
        <f>(Q11770+U11770)/(0.944*1000)</f>
        <v>0</v>
      </c>
    </row>
    <row r="11771" spans="1:22" x14ac:dyDescent="0.3">
      <c r="A11771" s="14">
        <v>11816</v>
      </c>
      <c r="B11771" s="14" t="s">
        <v>12437</v>
      </c>
      <c r="C11771" s="14" t="s">
        <v>13510</v>
      </c>
      <c r="D11771" s="14" t="s">
        <v>13504</v>
      </c>
      <c r="E11771" s="14" t="s">
        <v>13496</v>
      </c>
      <c r="F11771" s="14">
        <v>10</v>
      </c>
      <c r="G11771" s="14">
        <v>0.1</v>
      </c>
      <c r="H11771" s="15">
        <v>6.7000000000000004E-2</v>
      </c>
      <c r="I11771" s="15">
        <f>M11771-V11771</f>
        <v>3.8000000000000006E-2</v>
      </c>
      <c r="J11771" s="14"/>
      <c r="K11771" s="13"/>
      <c r="L11771" s="9">
        <f>G11771*1.05</f>
        <v>0.10500000000000001</v>
      </c>
      <c r="M11771" s="11">
        <f>L11771-H11771</f>
        <v>3.8000000000000006E-2</v>
      </c>
      <c r="N11771" s="11">
        <v>0</v>
      </c>
      <c r="P11771" s="9">
        <f>0.5*N11771/1000</f>
        <v>0</v>
      </c>
      <c r="Q11771" s="9">
        <f>P11771+O11771</f>
        <v>0</v>
      </c>
      <c r="R11771" s="11">
        <v>0</v>
      </c>
      <c r="T11771" s="9">
        <f>0.5*R11771</f>
        <v>0</v>
      </c>
      <c r="U11771" s="9">
        <f>T11771+S11771</f>
        <v>0</v>
      </c>
      <c r="V11771" s="9">
        <f>(Q11771+U11771)/(0.944*1000)</f>
        <v>0</v>
      </c>
    </row>
    <row r="11772" spans="1:22" x14ac:dyDescent="0.3">
      <c r="A11772" s="14">
        <v>11817</v>
      </c>
      <c r="B11772" s="14" t="s">
        <v>4789</v>
      </c>
      <c r="C11772" s="14" t="s">
        <v>13510</v>
      </c>
      <c r="D11772" s="14" t="s">
        <v>13504</v>
      </c>
      <c r="E11772" s="14" t="s">
        <v>13496</v>
      </c>
      <c r="F11772" s="14">
        <v>10</v>
      </c>
      <c r="G11772" s="14">
        <v>0.1</v>
      </c>
      <c r="H11772" s="15">
        <v>1.0587999999999993E-2</v>
      </c>
      <c r="I11772" s="15">
        <f>M11772-V11772</f>
        <v>9.4412000000000024E-2</v>
      </c>
      <c r="J11772" s="14"/>
      <c r="K11772" s="13"/>
      <c r="L11772" s="9">
        <f>G11772*1.05</f>
        <v>0.10500000000000001</v>
      </c>
      <c r="M11772" s="11">
        <f>L11772-H11772</f>
        <v>9.4412000000000024E-2</v>
      </c>
      <c r="N11772" s="11">
        <v>0</v>
      </c>
      <c r="P11772" s="9">
        <f>0.5*N11772/1000</f>
        <v>0</v>
      </c>
      <c r="Q11772" s="9">
        <f>P11772+O11772</f>
        <v>0</v>
      </c>
      <c r="R11772" s="11">
        <v>0</v>
      </c>
      <c r="T11772" s="9">
        <f>0.5*R11772</f>
        <v>0</v>
      </c>
      <c r="U11772" s="9">
        <f>T11772+S11772</f>
        <v>0</v>
      </c>
      <c r="V11772" s="9">
        <f>(Q11772+U11772)/(0.944*1000)</f>
        <v>0</v>
      </c>
    </row>
    <row r="11773" spans="1:22" x14ac:dyDescent="0.3">
      <c r="A11773" s="14">
        <v>11818</v>
      </c>
      <c r="B11773" s="14" t="s">
        <v>4790</v>
      </c>
      <c r="C11773" s="14" t="s">
        <v>13510</v>
      </c>
      <c r="D11773" s="14" t="s">
        <v>13504</v>
      </c>
      <c r="E11773" s="14" t="s">
        <v>13496</v>
      </c>
      <c r="F11773" s="14">
        <v>10</v>
      </c>
      <c r="G11773" s="14">
        <v>0.1</v>
      </c>
      <c r="H11773" s="15">
        <v>5.5E-2</v>
      </c>
      <c r="I11773" s="15">
        <f>M11773-V11773</f>
        <v>5.000000000000001E-2</v>
      </c>
      <c r="J11773" s="14"/>
      <c r="K11773" s="13"/>
      <c r="L11773" s="9">
        <f>G11773*1.05</f>
        <v>0.10500000000000001</v>
      </c>
      <c r="M11773" s="11">
        <f>L11773-H11773</f>
        <v>5.000000000000001E-2</v>
      </c>
      <c r="N11773" s="11">
        <v>0</v>
      </c>
      <c r="P11773" s="9">
        <f>0.5*N11773/1000</f>
        <v>0</v>
      </c>
      <c r="Q11773" s="9">
        <f>P11773+O11773</f>
        <v>0</v>
      </c>
      <c r="R11773" s="11">
        <v>0</v>
      </c>
      <c r="T11773" s="9">
        <f>0.5*R11773</f>
        <v>0</v>
      </c>
      <c r="U11773" s="9">
        <f>T11773+S11773</f>
        <v>0</v>
      </c>
      <c r="V11773" s="9">
        <f>(Q11773+U11773)/(0.944*1000)</f>
        <v>0</v>
      </c>
    </row>
    <row r="11774" spans="1:22" x14ac:dyDescent="0.3">
      <c r="A11774" s="14">
        <v>11819</v>
      </c>
      <c r="B11774" s="14" t="s">
        <v>4791</v>
      </c>
      <c r="C11774" s="14" t="s">
        <v>13510</v>
      </c>
      <c r="D11774" s="14" t="s">
        <v>13504</v>
      </c>
      <c r="E11774" s="14" t="s">
        <v>13496</v>
      </c>
      <c r="F11774" s="14">
        <v>10</v>
      </c>
      <c r="G11774" s="14">
        <v>0.16</v>
      </c>
      <c r="H11774" s="15">
        <v>1.7795000000000016E-2</v>
      </c>
      <c r="I11774" s="15">
        <f>M11774-V11774</f>
        <v>0.15020500000000001</v>
      </c>
      <c r="J11774" s="14"/>
      <c r="K11774" s="13"/>
      <c r="L11774" s="9">
        <f>G11774*1.05</f>
        <v>0.16800000000000001</v>
      </c>
      <c r="M11774" s="11">
        <f>L11774-H11774</f>
        <v>0.15020500000000001</v>
      </c>
      <c r="N11774" s="11">
        <v>0</v>
      </c>
      <c r="P11774" s="9">
        <f>0.5*N11774/1000</f>
        <v>0</v>
      </c>
      <c r="Q11774" s="9">
        <f>P11774+O11774</f>
        <v>0</v>
      </c>
      <c r="R11774" s="11">
        <v>0</v>
      </c>
      <c r="T11774" s="9">
        <f>0.5*R11774</f>
        <v>0</v>
      </c>
      <c r="U11774" s="9">
        <f>T11774+S11774</f>
        <v>0</v>
      </c>
      <c r="V11774" s="9">
        <f>(Q11774+U11774)/(0.944*1000)</f>
        <v>0</v>
      </c>
    </row>
    <row r="11775" spans="1:22" x14ac:dyDescent="0.3">
      <c r="A11775" s="14">
        <v>11820</v>
      </c>
      <c r="B11775" s="14" t="s">
        <v>4792</v>
      </c>
      <c r="C11775" s="14" t="s">
        <v>13510</v>
      </c>
      <c r="D11775" s="14" t="s">
        <v>13504</v>
      </c>
      <c r="E11775" s="14" t="s">
        <v>13496</v>
      </c>
      <c r="F11775" s="14">
        <v>10</v>
      </c>
      <c r="G11775" s="14">
        <v>6.3E-2</v>
      </c>
      <c r="H11775" s="15">
        <v>3.6952000000000006E-2</v>
      </c>
      <c r="I11775" s="15">
        <f>M11775-V11775</f>
        <v>2.9197999999999995E-2</v>
      </c>
      <c r="J11775" s="14"/>
      <c r="K11775" s="13"/>
      <c r="L11775" s="9">
        <f>G11775*1.05</f>
        <v>6.615E-2</v>
      </c>
      <c r="M11775" s="11">
        <f>L11775-H11775</f>
        <v>2.9197999999999995E-2</v>
      </c>
      <c r="N11775" s="11">
        <v>0</v>
      </c>
      <c r="P11775" s="9">
        <f>0.5*N11775/1000</f>
        <v>0</v>
      </c>
      <c r="Q11775" s="9">
        <f>P11775+O11775</f>
        <v>0</v>
      </c>
      <c r="R11775" s="11">
        <v>0</v>
      </c>
      <c r="T11775" s="9">
        <f>0.5*R11775</f>
        <v>0</v>
      </c>
      <c r="U11775" s="9">
        <f>T11775+S11775</f>
        <v>0</v>
      </c>
      <c r="V11775" s="9">
        <f>(Q11775+U11775)/(0.944*1000)</f>
        <v>0</v>
      </c>
    </row>
    <row r="11776" spans="1:22" x14ac:dyDescent="0.3">
      <c r="A11776" s="14">
        <v>11821</v>
      </c>
      <c r="B11776" s="14" t="s">
        <v>4793</v>
      </c>
      <c r="C11776" s="14" t="s">
        <v>13510</v>
      </c>
      <c r="D11776" s="14" t="s">
        <v>13504</v>
      </c>
      <c r="E11776" s="14" t="s">
        <v>13496</v>
      </c>
      <c r="F11776" s="14">
        <v>10</v>
      </c>
      <c r="G11776" s="14">
        <v>0.1</v>
      </c>
      <c r="H11776" s="15">
        <v>5.0589999999999975E-3</v>
      </c>
      <c r="I11776" s="15">
        <f>M11776-V11776</f>
        <v>9.9941000000000016E-2</v>
      </c>
      <c r="J11776" s="14"/>
      <c r="K11776" s="13"/>
      <c r="L11776" s="9">
        <f>G11776*1.05</f>
        <v>0.10500000000000001</v>
      </c>
      <c r="M11776" s="11">
        <f>L11776-H11776</f>
        <v>9.9941000000000016E-2</v>
      </c>
      <c r="N11776" s="11">
        <v>0</v>
      </c>
      <c r="P11776" s="9">
        <f>0.5*N11776/1000</f>
        <v>0</v>
      </c>
      <c r="Q11776" s="9">
        <f>P11776+O11776</f>
        <v>0</v>
      </c>
      <c r="R11776" s="11">
        <v>0</v>
      </c>
      <c r="T11776" s="9">
        <f>0.5*R11776</f>
        <v>0</v>
      </c>
      <c r="U11776" s="9">
        <f>T11776+S11776</f>
        <v>0</v>
      </c>
      <c r="V11776" s="9">
        <f>(Q11776+U11776)/(0.944*1000)</f>
        <v>0</v>
      </c>
    </row>
    <row r="11777" spans="1:22" x14ac:dyDescent="0.3">
      <c r="A11777" s="14">
        <v>11822</v>
      </c>
      <c r="B11777" s="14" t="s">
        <v>4794</v>
      </c>
      <c r="C11777" s="14" t="s">
        <v>13510</v>
      </c>
      <c r="D11777" s="14" t="s">
        <v>13504</v>
      </c>
      <c r="E11777" s="14" t="s">
        <v>13496</v>
      </c>
      <c r="F11777" s="14">
        <v>10</v>
      </c>
      <c r="G11777" s="14">
        <v>0.1</v>
      </c>
      <c r="H11777" s="15">
        <v>1.2311999999999998E-2</v>
      </c>
      <c r="I11777" s="15">
        <f>M11777-V11777</f>
        <v>9.2688000000000006E-2</v>
      </c>
      <c r="J11777" s="14"/>
      <c r="K11777" s="13"/>
      <c r="L11777" s="9">
        <f>G11777*1.05</f>
        <v>0.10500000000000001</v>
      </c>
      <c r="M11777" s="11">
        <f>L11777-H11777</f>
        <v>9.2688000000000006E-2</v>
      </c>
      <c r="N11777" s="11">
        <v>0</v>
      </c>
      <c r="P11777" s="9">
        <f>0.5*N11777/1000</f>
        <v>0</v>
      </c>
      <c r="Q11777" s="9">
        <f>P11777+O11777</f>
        <v>0</v>
      </c>
      <c r="R11777" s="11">
        <v>0</v>
      </c>
      <c r="T11777" s="9">
        <f>0.5*R11777</f>
        <v>0</v>
      </c>
      <c r="U11777" s="9">
        <f>T11777+S11777</f>
        <v>0</v>
      </c>
      <c r="V11777" s="9">
        <f>(Q11777+U11777)/(0.944*1000)</f>
        <v>0</v>
      </c>
    </row>
    <row r="11778" spans="1:22" x14ac:dyDescent="0.3">
      <c r="A11778" s="14">
        <v>11823</v>
      </c>
      <c r="B11778" s="14" t="s">
        <v>12438</v>
      </c>
      <c r="C11778" s="14" t="s">
        <v>13510</v>
      </c>
      <c r="D11778" s="14" t="s">
        <v>13504</v>
      </c>
      <c r="E11778" s="14" t="s">
        <v>13496</v>
      </c>
      <c r="F11778" s="14">
        <v>10</v>
      </c>
      <c r="G11778" s="14">
        <v>0.16</v>
      </c>
      <c r="H11778" s="15">
        <v>7.5782000000000002E-2</v>
      </c>
      <c r="I11778" s="15">
        <f>M11778-V11778</f>
        <v>9.2218000000000008E-2</v>
      </c>
      <c r="J11778" s="14"/>
      <c r="K11778" s="13"/>
      <c r="L11778" s="9">
        <f>G11778*1.05</f>
        <v>0.16800000000000001</v>
      </c>
      <c r="M11778" s="11">
        <f>L11778-H11778</f>
        <v>9.2218000000000008E-2</v>
      </c>
      <c r="N11778" s="11">
        <v>0</v>
      </c>
      <c r="P11778" s="9">
        <f>0.5*N11778/1000</f>
        <v>0</v>
      </c>
      <c r="Q11778" s="9">
        <f>P11778+O11778</f>
        <v>0</v>
      </c>
      <c r="R11778" s="11">
        <v>0</v>
      </c>
      <c r="T11778" s="9">
        <f>0.5*R11778</f>
        <v>0</v>
      </c>
      <c r="U11778" s="9">
        <f>T11778+S11778</f>
        <v>0</v>
      </c>
      <c r="V11778" s="9">
        <f>(Q11778+U11778)/(0.944*1000)</f>
        <v>0</v>
      </c>
    </row>
    <row r="11779" spans="1:22" x14ac:dyDescent="0.3">
      <c r="A11779" s="14">
        <v>11824</v>
      </c>
      <c r="B11779" s="14" t="s">
        <v>12439</v>
      </c>
      <c r="C11779" s="14" t="s">
        <v>13510</v>
      </c>
      <c r="D11779" s="14" t="s">
        <v>13504</v>
      </c>
      <c r="E11779" s="14" t="s">
        <v>13496</v>
      </c>
      <c r="F11779" s="14">
        <v>10</v>
      </c>
      <c r="G11779" s="14">
        <v>0.25</v>
      </c>
      <c r="H11779" s="15">
        <v>2.8586000000000014E-2</v>
      </c>
      <c r="I11779" s="15">
        <f>M11779-V11779</f>
        <v>0.23391400000000001</v>
      </c>
      <c r="J11779" s="14"/>
      <c r="K11779" s="13"/>
      <c r="L11779" s="9">
        <f>G11779*1.05</f>
        <v>0.26250000000000001</v>
      </c>
      <c r="M11779" s="11">
        <f>L11779-H11779</f>
        <v>0.23391400000000001</v>
      </c>
      <c r="N11779" s="11">
        <v>0</v>
      </c>
      <c r="P11779" s="9">
        <f>0.5*N11779/1000</f>
        <v>0</v>
      </c>
      <c r="Q11779" s="9">
        <f>P11779+O11779</f>
        <v>0</v>
      </c>
      <c r="R11779" s="11">
        <v>0</v>
      </c>
      <c r="T11779" s="9">
        <f>0.5*R11779</f>
        <v>0</v>
      </c>
      <c r="U11779" s="9">
        <f>T11779+S11779</f>
        <v>0</v>
      </c>
      <c r="V11779" s="9">
        <f>(Q11779+U11779)/(0.944*1000)</f>
        <v>0</v>
      </c>
    </row>
    <row r="11780" spans="1:22" x14ac:dyDescent="0.3">
      <c r="A11780" s="14">
        <v>11825</v>
      </c>
      <c r="B11780" s="14" t="s">
        <v>12440</v>
      </c>
      <c r="C11780" s="14" t="s">
        <v>13510</v>
      </c>
      <c r="D11780" s="14" t="s">
        <v>13504</v>
      </c>
      <c r="E11780" s="14" t="s">
        <v>13496</v>
      </c>
      <c r="F11780" s="14">
        <v>10</v>
      </c>
      <c r="G11780" s="14">
        <v>0.16</v>
      </c>
      <c r="H11780" s="15">
        <v>2.1746000000000008E-2</v>
      </c>
      <c r="I11780" s="15">
        <f>M11780-V11780</f>
        <v>0.146254</v>
      </c>
      <c r="J11780" s="14"/>
      <c r="K11780" s="13"/>
      <c r="L11780" s="9">
        <f>G11780*1.05</f>
        <v>0.16800000000000001</v>
      </c>
      <c r="M11780" s="11">
        <f>L11780-H11780</f>
        <v>0.146254</v>
      </c>
      <c r="N11780" s="11">
        <v>0</v>
      </c>
      <c r="P11780" s="9">
        <f>0.5*N11780/1000</f>
        <v>0</v>
      </c>
      <c r="Q11780" s="9">
        <f>P11780+O11780</f>
        <v>0</v>
      </c>
      <c r="R11780" s="11">
        <v>0</v>
      </c>
      <c r="T11780" s="9">
        <f>0.5*R11780</f>
        <v>0</v>
      </c>
      <c r="U11780" s="9">
        <f>T11780+S11780</f>
        <v>0</v>
      </c>
      <c r="V11780" s="9">
        <f>(Q11780+U11780)/(0.944*1000)</f>
        <v>0</v>
      </c>
    </row>
    <row r="11781" spans="1:22" x14ac:dyDescent="0.3">
      <c r="A11781" s="14">
        <v>11826</v>
      </c>
      <c r="B11781" s="14" t="s">
        <v>12441</v>
      </c>
      <c r="C11781" s="14" t="s">
        <v>13510</v>
      </c>
      <c r="D11781" s="14" t="s">
        <v>13504</v>
      </c>
      <c r="E11781" s="14" t="s">
        <v>13496</v>
      </c>
      <c r="F11781" s="14">
        <v>10</v>
      </c>
      <c r="G11781" s="14">
        <v>0.16</v>
      </c>
      <c r="H11781" s="15">
        <v>2.9004999999999996E-2</v>
      </c>
      <c r="I11781" s="15">
        <f>M11781-V11781</f>
        <v>0.13899500000000001</v>
      </c>
      <c r="J11781" s="14"/>
      <c r="K11781" s="13"/>
      <c r="L11781" s="9">
        <f>G11781*1.05</f>
        <v>0.16800000000000001</v>
      </c>
      <c r="M11781" s="11">
        <f>L11781-H11781</f>
        <v>0.13899500000000001</v>
      </c>
      <c r="N11781" s="11">
        <v>0</v>
      </c>
      <c r="P11781" s="9">
        <f>0.5*N11781/1000</f>
        <v>0</v>
      </c>
      <c r="Q11781" s="9">
        <f>P11781+O11781</f>
        <v>0</v>
      </c>
      <c r="R11781" s="11">
        <v>0</v>
      </c>
      <c r="T11781" s="9">
        <f>0.5*R11781</f>
        <v>0</v>
      </c>
      <c r="U11781" s="9">
        <f>T11781+S11781</f>
        <v>0</v>
      </c>
      <c r="V11781" s="9">
        <f>(Q11781+U11781)/(0.944*1000)</f>
        <v>0</v>
      </c>
    </row>
    <row r="11782" spans="1:22" x14ac:dyDescent="0.3">
      <c r="A11782" s="14">
        <v>11827</v>
      </c>
      <c r="B11782" s="14" t="s">
        <v>4795</v>
      </c>
      <c r="C11782" s="14" t="s">
        <v>13510</v>
      </c>
      <c r="D11782" s="14" t="s">
        <v>13504</v>
      </c>
      <c r="E11782" s="14" t="s">
        <v>13496</v>
      </c>
      <c r="F11782" s="14">
        <v>10</v>
      </c>
      <c r="G11782" s="14">
        <v>6.3E-2</v>
      </c>
      <c r="H11782" s="15">
        <v>1.2241999999999998E-2</v>
      </c>
      <c r="I11782" s="15">
        <f>M11782-V11782</f>
        <v>5.3908000000000005E-2</v>
      </c>
      <c r="J11782" s="14"/>
      <c r="K11782" s="13"/>
      <c r="L11782" s="9">
        <f>G11782*1.05</f>
        <v>6.615E-2</v>
      </c>
      <c r="M11782" s="11">
        <f>L11782-H11782</f>
        <v>5.3908000000000005E-2</v>
      </c>
      <c r="N11782" s="11">
        <v>0</v>
      </c>
      <c r="P11782" s="9">
        <f>0.5*N11782/1000</f>
        <v>0</v>
      </c>
      <c r="Q11782" s="9">
        <f>P11782+O11782</f>
        <v>0</v>
      </c>
      <c r="R11782" s="11">
        <v>0</v>
      </c>
      <c r="T11782" s="9">
        <f>0.5*R11782</f>
        <v>0</v>
      </c>
      <c r="U11782" s="9">
        <f>T11782+S11782</f>
        <v>0</v>
      </c>
      <c r="V11782" s="9">
        <f>(Q11782+U11782)/(0.944*1000)</f>
        <v>0</v>
      </c>
    </row>
    <row r="11783" spans="1:22" x14ac:dyDescent="0.3">
      <c r="A11783" s="14">
        <v>11828</v>
      </c>
      <c r="B11783" s="14" t="s">
        <v>4796</v>
      </c>
      <c r="C11783" s="14" t="s">
        <v>13510</v>
      </c>
      <c r="D11783" s="14" t="s">
        <v>13504</v>
      </c>
      <c r="E11783" s="14" t="s">
        <v>13496</v>
      </c>
      <c r="F11783" s="14">
        <v>10</v>
      </c>
      <c r="G11783" s="14">
        <v>6.3E-2</v>
      </c>
      <c r="H11783" s="15">
        <v>2.6459999999999994E-2</v>
      </c>
      <c r="I11783" s="15">
        <f>M11783-V11783</f>
        <v>3.9690000000000003E-2</v>
      </c>
      <c r="J11783" s="14"/>
      <c r="K11783" s="13"/>
      <c r="L11783" s="9">
        <f>G11783*1.05</f>
        <v>6.615E-2</v>
      </c>
      <c r="M11783" s="11">
        <f>L11783-H11783</f>
        <v>3.9690000000000003E-2</v>
      </c>
      <c r="N11783" s="11">
        <v>0</v>
      </c>
      <c r="P11783" s="9">
        <f>0.5*N11783/1000</f>
        <v>0</v>
      </c>
      <c r="Q11783" s="9">
        <f>P11783+O11783</f>
        <v>0</v>
      </c>
      <c r="R11783" s="11">
        <v>0</v>
      </c>
      <c r="T11783" s="9">
        <f>0.5*R11783</f>
        <v>0</v>
      </c>
      <c r="U11783" s="9">
        <f>T11783+S11783</f>
        <v>0</v>
      </c>
      <c r="V11783" s="9">
        <f>(Q11783+U11783)/(0.944*1000)</f>
        <v>0</v>
      </c>
    </row>
    <row r="11784" spans="1:22" x14ac:dyDescent="0.3">
      <c r="A11784" s="14">
        <v>11829</v>
      </c>
      <c r="B11784" s="14" t="s">
        <v>12442</v>
      </c>
      <c r="C11784" s="14" t="s">
        <v>13510</v>
      </c>
      <c r="D11784" s="14" t="s">
        <v>13504</v>
      </c>
      <c r="E11784" s="14" t="s">
        <v>13496</v>
      </c>
      <c r="F11784" s="14">
        <v>10</v>
      </c>
      <c r="G11784" s="14">
        <v>6.3E-2</v>
      </c>
      <c r="H11784" s="15">
        <v>1.0530999999999999E-2</v>
      </c>
      <c r="I11784" s="15">
        <f>M11784-V11784</f>
        <v>5.5619000000000002E-2</v>
      </c>
      <c r="J11784" s="14"/>
      <c r="K11784" s="13"/>
      <c r="L11784" s="9">
        <f>G11784*1.05</f>
        <v>6.615E-2</v>
      </c>
      <c r="M11784" s="11">
        <f>L11784-H11784</f>
        <v>5.5619000000000002E-2</v>
      </c>
      <c r="N11784" s="11">
        <v>0</v>
      </c>
      <c r="P11784" s="9">
        <f>0.5*N11784/1000</f>
        <v>0</v>
      </c>
      <c r="Q11784" s="9">
        <f>P11784+O11784</f>
        <v>0</v>
      </c>
      <c r="R11784" s="11">
        <v>0</v>
      </c>
      <c r="T11784" s="9">
        <f>0.5*R11784</f>
        <v>0</v>
      </c>
      <c r="U11784" s="9">
        <f>T11784+S11784</f>
        <v>0</v>
      </c>
      <c r="V11784" s="9">
        <f>(Q11784+U11784)/(0.944*1000)</f>
        <v>0</v>
      </c>
    </row>
    <row r="11785" spans="1:22" x14ac:dyDescent="0.3">
      <c r="A11785" s="14">
        <v>11830</v>
      </c>
      <c r="B11785" s="14" t="s">
        <v>12443</v>
      </c>
      <c r="C11785" s="14" t="s">
        <v>13510</v>
      </c>
      <c r="D11785" s="14" t="s">
        <v>13504</v>
      </c>
      <c r="E11785" s="14" t="s">
        <v>13496</v>
      </c>
      <c r="F11785" s="14">
        <v>10</v>
      </c>
      <c r="G11785" s="14">
        <v>0.1</v>
      </c>
      <c r="H11785" s="15">
        <v>1.5115999999999999E-2</v>
      </c>
      <c r="I11785" s="15">
        <f>M11785-V11785</f>
        <v>8.9880292372881365E-2</v>
      </c>
      <c r="J11785" s="14"/>
      <c r="K11785" s="13"/>
      <c r="L11785" s="9">
        <f>G11785*1.05</f>
        <v>0.10500000000000001</v>
      </c>
      <c r="M11785" s="11">
        <f>L11785-H11785</f>
        <v>8.9884000000000006E-2</v>
      </c>
      <c r="N11785" s="11">
        <v>7</v>
      </c>
      <c r="P11785" s="9">
        <f>0.5*N11785/1000</f>
        <v>3.5000000000000001E-3</v>
      </c>
      <c r="Q11785" s="9">
        <f>P11785+O11785</f>
        <v>3.5000000000000001E-3</v>
      </c>
      <c r="R11785" s="11">
        <v>0</v>
      </c>
      <c r="T11785" s="9">
        <f>0.5*R11785</f>
        <v>0</v>
      </c>
      <c r="U11785" s="9">
        <f>T11785+S11785</f>
        <v>0</v>
      </c>
      <c r="V11785" s="9">
        <f>(Q11785+U11785)/(0.944*1000)</f>
        <v>3.707627118644068E-6</v>
      </c>
    </row>
    <row r="11786" spans="1:22" x14ac:dyDescent="0.3">
      <c r="A11786" s="14">
        <v>11831</v>
      </c>
      <c r="B11786" s="14" t="s">
        <v>4797</v>
      </c>
      <c r="C11786" s="14" t="s">
        <v>13510</v>
      </c>
      <c r="D11786" s="14" t="s">
        <v>13504</v>
      </c>
      <c r="E11786" s="14" t="s">
        <v>13496</v>
      </c>
      <c r="F11786" s="14">
        <v>10</v>
      </c>
      <c r="G11786" s="14">
        <v>6.3E-2</v>
      </c>
      <c r="H11786" s="15">
        <v>5.0999999999999997E-2</v>
      </c>
      <c r="I11786" s="15">
        <f>M11786-V11786</f>
        <v>1.5150000000000004E-2</v>
      </c>
      <c r="J11786" s="14"/>
      <c r="K11786" s="13"/>
      <c r="L11786" s="9">
        <f>G11786*1.05</f>
        <v>6.615E-2</v>
      </c>
      <c r="M11786" s="11">
        <f>L11786-H11786</f>
        <v>1.5150000000000004E-2</v>
      </c>
      <c r="N11786" s="11">
        <v>0</v>
      </c>
      <c r="P11786" s="9">
        <f>0.5*N11786/1000</f>
        <v>0</v>
      </c>
      <c r="Q11786" s="9">
        <f>P11786+O11786</f>
        <v>0</v>
      </c>
      <c r="R11786" s="11">
        <v>0</v>
      </c>
      <c r="T11786" s="9">
        <f>0.5*R11786</f>
        <v>0</v>
      </c>
      <c r="U11786" s="9">
        <f>T11786+S11786</f>
        <v>0</v>
      </c>
      <c r="V11786" s="9">
        <f>(Q11786+U11786)/(0.944*1000)</f>
        <v>0</v>
      </c>
    </row>
    <row r="11787" spans="1:22" x14ac:dyDescent="0.3">
      <c r="A11787" s="14">
        <v>11832</v>
      </c>
      <c r="B11787" s="14" t="s">
        <v>4798</v>
      </c>
      <c r="C11787" s="14" t="s">
        <v>13510</v>
      </c>
      <c r="D11787" s="14" t="s">
        <v>13504</v>
      </c>
      <c r="E11787" s="14" t="s">
        <v>13496</v>
      </c>
      <c r="F11787" s="14">
        <v>10</v>
      </c>
      <c r="G11787" s="14">
        <v>0.1</v>
      </c>
      <c r="H11787" s="15">
        <v>7.7894999999999992E-2</v>
      </c>
      <c r="I11787" s="15">
        <f>M11787-V11787</f>
        <v>2.7105000000000018E-2</v>
      </c>
      <c r="J11787" s="14"/>
      <c r="K11787" s="13"/>
      <c r="L11787" s="9">
        <f>G11787*1.05</f>
        <v>0.10500000000000001</v>
      </c>
      <c r="M11787" s="11">
        <f>L11787-H11787</f>
        <v>2.7105000000000018E-2</v>
      </c>
      <c r="N11787" s="11">
        <v>0</v>
      </c>
      <c r="P11787" s="9">
        <f>0.5*N11787/1000</f>
        <v>0</v>
      </c>
      <c r="Q11787" s="9">
        <f>P11787+O11787</f>
        <v>0</v>
      </c>
      <c r="R11787" s="11">
        <v>0</v>
      </c>
      <c r="T11787" s="9">
        <f>0.5*R11787</f>
        <v>0</v>
      </c>
      <c r="U11787" s="9">
        <f>T11787+S11787</f>
        <v>0</v>
      </c>
      <c r="V11787" s="9">
        <f>(Q11787+U11787)/(0.944*1000)</f>
        <v>0</v>
      </c>
    </row>
    <row r="11788" spans="1:22" x14ac:dyDescent="0.3">
      <c r="A11788" s="14">
        <v>11833</v>
      </c>
      <c r="B11788" s="14" t="s">
        <v>4799</v>
      </c>
      <c r="C11788" s="14" t="s">
        <v>13510</v>
      </c>
      <c r="D11788" s="14" t="s">
        <v>13504</v>
      </c>
      <c r="E11788" s="14" t="s">
        <v>13496</v>
      </c>
      <c r="F11788" s="14">
        <v>10</v>
      </c>
      <c r="G11788" s="14">
        <v>0.16</v>
      </c>
      <c r="H11788" s="15">
        <v>5.6581999999999993E-2</v>
      </c>
      <c r="I11788" s="15">
        <f>M11788-V11788</f>
        <v>0.11141800000000002</v>
      </c>
      <c r="J11788" s="14"/>
      <c r="K11788" s="13"/>
      <c r="L11788" s="9">
        <f>G11788*1.05</f>
        <v>0.16800000000000001</v>
      </c>
      <c r="M11788" s="11">
        <f>L11788-H11788</f>
        <v>0.11141800000000002</v>
      </c>
      <c r="N11788" s="11">
        <v>0</v>
      </c>
      <c r="P11788" s="9">
        <f>0.5*N11788/1000</f>
        <v>0</v>
      </c>
      <c r="Q11788" s="9">
        <f>P11788+O11788</f>
        <v>0</v>
      </c>
      <c r="R11788" s="11">
        <v>0</v>
      </c>
      <c r="T11788" s="9">
        <f>0.5*R11788</f>
        <v>0</v>
      </c>
      <c r="U11788" s="9">
        <f>T11788+S11788</f>
        <v>0</v>
      </c>
      <c r="V11788" s="9">
        <f>(Q11788+U11788)/(0.944*1000)</f>
        <v>0</v>
      </c>
    </row>
    <row r="11789" spans="1:22" x14ac:dyDescent="0.3">
      <c r="A11789" s="14">
        <v>11834</v>
      </c>
      <c r="B11789" s="14" t="s">
        <v>12444</v>
      </c>
      <c r="C11789" s="14" t="s">
        <v>13510</v>
      </c>
      <c r="D11789" s="14" t="s">
        <v>13504</v>
      </c>
      <c r="E11789" s="14" t="s">
        <v>13496</v>
      </c>
      <c r="F11789" s="14">
        <v>10</v>
      </c>
      <c r="G11789" s="14">
        <v>6.3E-2</v>
      </c>
      <c r="H11789" s="15">
        <v>6.3E-2</v>
      </c>
      <c r="I11789" s="15">
        <f>M11789-V11789</f>
        <v>3.15E-3</v>
      </c>
      <c r="J11789" s="14"/>
      <c r="K11789" s="13"/>
      <c r="L11789" s="9">
        <f>G11789*1.05</f>
        <v>6.615E-2</v>
      </c>
      <c r="M11789" s="11">
        <f>L11789-H11789</f>
        <v>3.15E-3</v>
      </c>
      <c r="N11789" s="11">
        <v>0</v>
      </c>
      <c r="P11789" s="9">
        <f>0.5*N11789/1000</f>
        <v>0</v>
      </c>
      <c r="Q11789" s="9">
        <f>P11789+O11789</f>
        <v>0</v>
      </c>
      <c r="R11789" s="11">
        <v>0</v>
      </c>
      <c r="T11789" s="9">
        <f>0.5*R11789</f>
        <v>0</v>
      </c>
      <c r="U11789" s="9">
        <f>T11789+S11789</f>
        <v>0</v>
      </c>
      <c r="V11789" s="9">
        <f>(Q11789+U11789)/(0.944*1000)</f>
        <v>0</v>
      </c>
    </row>
    <row r="11790" spans="1:22" x14ac:dyDescent="0.3">
      <c r="A11790" s="14">
        <v>11835</v>
      </c>
      <c r="B11790" s="14" t="s">
        <v>12445</v>
      </c>
      <c r="C11790" s="14" t="s">
        <v>13510</v>
      </c>
      <c r="D11790" s="14" t="s">
        <v>13504</v>
      </c>
      <c r="E11790" s="14" t="s">
        <v>13496</v>
      </c>
      <c r="F11790" s="14">
        <v>10</v>
      </c>
      <c r="G11790" s="14">
        <v>6.3E-2</v>
      </c>
      <c r="H11790" s="15">
        <v>2.5000000000000001E-2</v>
      </c>
      <c r="I11790" s="15">
        <f>M11790-V11790</f>
        <v>4.1149999999999999E-2</v>
      </c>
      <c r="J11790" s="14"/>
      <c r="K11790" s="13"/>
      <c r="L11790" s="9">
        <f>G11790*1.05</f>
        <v>6.615E-2</v>
      </c>
      <c r="M11790" s="11">
        <f>L11790-H11790</f>
        <v>4.1149999999999999E-2</v>
      </c>
      <c r="N11790" s="11">
        <v>0</v>
      </c>
      <c r="P11790" s="9">
        <f>0.5*N11790/1000</f>
        <v>0</v>
      </c>
      <c r="Q11790" s="9">
        <f>P11790+O11790</f>
        <v>0</v>
      </c>
      <c r="R11790" s="11">
        <v>0</v>
      </c>
      <c r="T11790" s="9">
        <f>0.5*R11790</f>
        <v>0</v>
      </c>
      <c r="U11790" s="9">
        <f>T11790+S11790</f>
        <v>0</v>
      </c>
      <c r="V11790" s="9">
        <f>(Q11790+U11790)/(0.944*1000)</f>
        <v>0</v>
      </c>
    </row>
    <row r="11791" spans="1:22" x14ac:dyDescent="0.3">
      <c r="A11791" s="14">
        <v>11836</v>
      </c>
      <c r="B11791" s="14" t="s">
        <v>12446</v>
      </c>
      <c r="C11791" s="14" t="s">
        <v>13510</v>
      </c>
      <c r="D11791" s="14" t="s">
        <v>13504</v>
      </c>
      <c r="E11791" s="14" t="s">
        <v>13496</v>
      </c>
      <c r="F11791" s="14">
        <v>10</v>
      </c>
      <c r="G11791" s="14">
        <v>0.16</v>
      </c>
      <c r="H11791" s="15">
        <v>7.2769999999999866E-3</v>
      </c>
      <c r="I11791" s="15">
        <f>M11791-V11791</f>
        <v>0.16072300000000003</v>
      </c>
      <c r="J11791" s="14"/>
      <c r="K11791" s="13"/>
      <c r="L11791" s="9">
        <f>G11791*1.05</f>
        <v>0.16800000000000001</v>
      </c>
      <c r="M11791" s="11">
        <f>L11791-H11791</f>
        <v>0.16072300000000003</v>
      </c>
      <c r="N11791" s="11">
        <v>0</v>
      </c>
      <c r="P11791" s="9">
        <f>0.5*N11791/1000</f>
        <v>0</v>
      </c>
      <c r="Q11791" s="9">
        <f>P11791+O11791</f>
        <v>0</v>
      </c>
      <c r="R11791" s="11">
        <v>0</v>
      </c>
      <c r="T11791" s="9">
        <f>0.5*R11791</f>
        <v>0</v>
      </c>
      <c r="U11791" s="9">
        <f>T11791+S11791</f>
        <v>0</v>
      </c>
      <c r="V11791" s="9">
        <f>(Q11791+U11791)/(0.944*1000)</f>
        <v>0</v>
      </c>
    </row>
    <row r="11792" spans="1:22" x14ac:dyDescent="0.3">
      <c r="A11792" s="14">
        <v>11837</v>
      </c>
      <c r="B11792" s="14" t="s">
        <v>4800</v>
      </c>
      <c r="C11792" s="14" t="s">
        <v>13510</v>
      </c>
      <c r="D11792" s="14" t="s">
        <v>13504</v>
      </c>
      <c r="E11792" s="14" t="s">
        <v>13496</v>
      </c>
      <c r="F11792" s="14">
        <v>10</v>
      </c>
      <c r="G11792" s="14">
        <v>0.16</v>
      </c>
      <c r="H11792" s="15">
        <v>3.7079999999999986E-3</v>
      </c>
      <c r="I11792" s="15">
        <f>M11792-V11792</f>
        <v>0.16429200000000002</v>
      </c>
      <c r="J11792" s="14"/>
      <c r="K11792" s="13"/>
      <c r="L11792" s="9">
        <f>G11792*1.05</f>
        <v>0.16800000000000001</v>
      </c>
      <c r="M11792" s="11">
        <f>L11792-H11792</f>
        <v>0.16429200000000002</v>
      </c>
      <c r="N11792" s="11">
        <v>0</v>
      </c>
      <c r="P11792" s="9">
        <f>0.5*N11792/1000</f>
        <v>0</v>
      </c>
      <c r="Q11792" s="9">
        <f>P11792+O11792</f>
        <v>0</v>
      </c>
      <c r="R11792" s="11">
        <v>0</v>
      </c>
      <c r="T11792" s="9">
        <f>0.5*R11792</f>
        <v>0</v>
      </c>
      <c r="U11792" s="9">
        <f>T11792+S11792</f>
        <v>0</v>
      </c>
      <c r="V11792" s="9">
        <f>(Q11792+U11792)/(0.944*1000)</f>
        <v>0</v>
      </c>
    </row>
    <row r="11793" spans="1:22" x14ac:dyDescent="0.3">
      <c r="A11793" s="14">
        <v>11838</v>
      </c>
      <c r="B11793" s="14" t="s">
        <v>12447</v>
      </c>
      <c r="C11793" s="14" t="s">
        <v>13510</v>
      </c>
      <c r="D11793" s="14" t="s">
        <v>13504</v>
      </c>
      <c r="E11793" s="14" t="s">
        <v>13496</v>
      </c>
      <c r="F11793" s="14">
        <v>10</v>
      </c>
      <c r="G11793" s="14">
        <v>0.25</v>
      </c>
      <c r="H11793" s="15">
        <v>2.4711000000000014E-2</v>
      </c>
      <c r="I11793" s="15">
        <f>M11793-V11793</f>
        <v>0.237789</v>
      </c>
      <c r="J11793" s="14"/>
      <c r="K11793" s="13"/>
      <c r="L11793" s="9">
        <f>G11793*1.05</f>
        <v>0.26250000000000001</v>
      </c>
      <c r="M11793" s="11">
        <f>L11793-H11793</f>
        <v>0.237789</v>
      </c>
      <c r="N11793" s="11">
        <v>0</v>
      </c>
      <c r="P11793" s="9">
        <f>0.5*N11793/1000</f>
        <v>0</v>
      </c>
      <c r="Q11793" s="9">
        <f>P11793+O11793</f>
        <v>0</v>
      </c>
      <c r="R11793" s="11">
        <v>0</v>
      </c>
      <c r="T11793" s="9">
        <f>0.5*R11793</f>
        <v>0</v>
      </c>
      <c r="U11793" s="9">
        <f>T11793+S11793</f>
        <v>0</v>
      </c>
      <c r="V11793" s="9">
        <f>(Q11793+U11793)/(0.944*1000)</f>
        <v>0</v>
      </c>
    </row>
    <row r="11794" spans="1:22" x14ac:dyDescent="0.3">
      <c r="A11794" s="14">
        <v>11839</v>
      </c>
      <c r="B11794" s="14" t="s">
        <v>12448</v>
      </c>
      <c r="C11794" s="14" t="s">
        <v>13510</v>
      </c>
      <c r="D11794" s="14" t="s">
        <v>13504</v>
      </c>
      <c r="E11794" s="14" t="s">
        <v>13496</v>
      </c>
      <c r="F11794" s="14">
        <v>10</v>
      </c>
      <c r="G11794" s="14">
        <v>0.16</v>
      </c>
      <c r="H11794" s="15">
        <v>4.4139999999999874E-3</v>
      </c>
      <c r="I11794" s="15">
        <f>M11794-V11794</f>
        <v>0.16358600000000001</v>
      </c>
      <c r="J11794" s="14"/>
      <c r="K11794" s="13"/>
      <c r="L11794" s="9">
        <f>G11794*1.05</f>
        <v>0.16800000000000001</v>
      </c>
      <c r="M11794" s="11">
        <f>L11794-H11794</f>
        <v>0.16358600000000001</v>
      </c>
      <c r="N11794" s="11">
        <v>0</v>
      </c>
      <c r="P11794" s="9">
        <f>0.5*N11794/1000</f>
        <v>0</v>
      </c>
      <c r="Q11794" s="9">
        <f>P11794+O11794</f>
        <v>0</v>
      </c>
      <c r="R11794" s="11">
        <v>0</v>
      </c>
      <c r="T11794" s="9">
        <f>0.5*R11794</f>
        <v>0</v>
      </c>
      <c r="U11794" s="9">
        <f>T11794+S11794</f>
        <v>0</v>
      </c>
      <c r="V11794" s="9">
        <f>(Q11794+U11794)/(0.944*1000)</f>
        <v>0</v>
      </c>
    </row>
    <row r="11795" spans="1:22" x14ac:dyDescent="0.3">
      <c r="A11795" s="14">
        <v>11840</v>
      </c>
      <c r="B11795" s="14" t="s">
        <v>12449</v>
      </c>
      <c r="C11795" s="14" t="s">
        <v>13510</v>
      </c>
      <c r="D11795" s="14" t="s">
        <v>13504</v>
      </c>
      <c r="E11795" s="14" t="s">
        <v>13496</v>
      </c>
      <c r="F11795" s="14">
        <v>10</v>
      </c>
      <c r="G11795" s="14">
        <v>6.3E-2</v>
      </c>
      <c r="H11795" s="15">
        <v>1.5317999999999998E-2</v>
      </c>
      <c r="I11795" s="15">
        <f>M11795-V11795</f>
        <v>5.0832000000000002E-2</v>
      </c>
      <c r="J11795" s="14"/>
      <c r="K11795" s="13"/>
      <c r="L11795" s="9">
        <f>G11795*1.05</f>
        <v>6.615E-2</v>
      </c>
      <c r="M11795" s="11">
        <f>L11795-H11795</f>
        <v>5.0832000000000002E-2</v>
      </c>
      <c r="N11795" s="11">
        <v>0</v>
      </c>
      <c r="P11795" s="9">
        <f>0.5*N11795/1000</f>
        <v>0</v>
      </c>
      <c r="Q11795" s="9">
        <f>P11795+O11795</f>
        <v>0</v>
      </c>
      <c r="R11795" s="11">
        <v>0</v>
      </c>
      <c r="S11795" s="9">
        <f>0.75*R11795/1000</f>
        <v>0</v>
      </c>
      <c r="T11795" s="9">
        <f>0.5*R11795</f>
        <v>0</v>
      </c>
      <c r="U11795" s="9">
        <f>T11795+S11795</f>
        <v>0</v>
      </c>
      <c r="V11795" s="9">
        <f>(Q11795+U11795)/(0.944*1000)</f>
        <v>0</v>
      </c>
    </row>
    <row r="11796" spans="1:22" x14ac:dyDescent="0.3">
      <c r="A11796" s="14">
        <v>11841</v>
      </c>
      <c r="B11796" s="14" t="s">
        <v>12450</v>
      </c>
      <c r="C11796" s="14" t="s">
        <v>13510</v>
      </c>
      <c r="D11796" s="14" t="s">
        <v>13504</v>
      </c>
      <c r="E11796" s="14" t="s">
        <v>13496</v>
      </c>
      <c r="F11796" s="14">
        <v>10</v>
      </c>
      <c r="G11796" s="14">
        <v>0.1</v>
      </c>
      <c r="H11796" s="15">
        <v>3.9150000000000061E-3</v>
      </c>
      <c r="I11796" s="15">
        <f>M11796-V11796</f>
        <v>0.10108500000000001</v>
      </c>
      <c r="J11796" s="14"/>
      <c r="K11796" s="13"/>
      <c r="L11796" s="9">
        <f>G11796*1.05</f>
        <v>0.10500000000000001</v>
      </c>
      <c r="M11796" s="11">
        <f>L11796-H11796</f>
        <v>0.10108500000000001</v>
      </c>
      <c r="N11796" s="11">
        <v>0</v>
      </c>
      <c r="P11796" s="9">
        <f>0.5*N11796/1000</f>
        <v>0</v>
      </c>
      <c r="Q11796" s="9">
        <f>P11796+O11796</f>
        <v>0</v>
      </c>
      <c r="R11796" s="11">
        <v>0</v>
      </c>
      <c r="T11796" s="9">
        <f>0.5*R11796</f>
        <v>0</v>
      </c>
      <c r="U11796" s="9">
        <f>T11796+S11796</f>
        <v>0</v>
      </c>
      <c r="V11796" s="9">
        <f>(Q11796+U11796)/(0.944*1000)</f>
        <v>0</v>
      </c>
    </row>
    <row r="11797" spans="1:22" x14ac:dyDescent="0.3">
      <c r="A11797" s="14">
        <v>11842</v>
      </c>
      <c r="B11797" s="14" t="s">
        <v>12451</v>
      </c>
      <c r="C11797" s="14" t="s">
        <v>13510</v>
      </c>
      <c r="D11797" s="14" t="s">
        <v>13504</v>
      </c>
      <c r="E11797" s="14" t="s">
        <v>13496</v>
      </c>
      <c r="F11797" s="14">
        <v>10</v>
      </c>
      <c r="G11797" s="14">
        <v>0.06</v>
      </c>
      <c r="H11797" s="15">
        <v>1.0878000000000001E-2</v>
      </c>
      <c r="I11797" s="15">
        <f>M11797-V11797</f>
        <v>5.2122000000000002E-2</v>
      </c>
      <c r="J11797" s="14"/>
      <c r="K11797" s="13"/>
      <c r="L11797" s="9">
        <f>G11797*1.05</f>
        <v>6.3E-2</v>
      </c>
      <c r="M11797" s="11">
        <f>L11797-H11797</f>
        <v>5.2122000000000002E-2</v>
      </c>
      <c r="N11797" s="11">
        <v>0</v>
      </c>
      <c r="P11797" s="9">
        <f>0.5*N11797/1000</f>
        <v>0</v>
      </c>
      <c r="Q11797" s="9">
        <f>P11797+O11797</f>
        <v>0</v>
      </c>
      <c r="R11797" s="11">
        <v>0</v>
      </c>
      <c r="T11797" s="9">
        <f>0.5*R11797</f>
        <v>0</v>
      </c>
      <c r="U11797" s="9">
        <f>T11797+S11797</f>
        <v>0</v>
      </c>
      <c r="V11797" s="9">
        <f>(Q11797+U11797)/(0.944*1000)</f>
        <v>0</v>
      </c>
    </row>
    <row r="11798" spans="1:22" x14ac:dyDescent="0.3">
      <c r="A11798" s="14">
        <v>11843</v>
      </c>
      <c r="B11798" s="14" t="s">
        <v>4801</v>
      </c>
      <c r="C11798" s="14" t="s">
        <v>13510</v>
      </c>
      <c r="D11798" s="14" t="s">
        <v>13504</v>
      </c>
      <c r="E11798" s="14" t="s">
        <v>13496</v>
      </c>
      <c r="F11798" s="14">
        <v>10</v>
      </c>
      <c r="G11798" s="14">
        <v>0.1</v>
      </c>
      <c r="H11798" s="15">
        <v>6.4890000000000043E-3</v>
      </c>
      <c r="I11798" s="15">
        <f>M11798-V11798</f>
        <v>9.8511000000000001E-2</v>
      </c>
      <c r="J11798" s="14"/>
      <c r="K11798" s="13"/>
      <c r="L11798" s="9">
        <f>G11798*1.05</f>
        <v>0.10500000000000001</v>
      </c>
      <c r="M11798" s="11">
        <f>L11798-H11798</f>
        <v>9.8511000000000001E-2</v>
      </c>
      <c r="N11798" s="11">
        <v>0</v>
      </c>
      <c r="P11798" s="9">
        <f>0.5*N11798/1000</f>
        <v>0</v>
      </c>
      <c r="Q11798" s="9">
        <f>P11798+O11798</f>
        <v>0</v>
      </c>
      <c r="R11798" s="11">
        <v>0</v>
      </c>
      <c r="T11798" s="9">
        <f>0.5*R11798</f>
        <v>0</v>
      </c>
      <c r="U11798" s="9">
        <f>T11798+S11798</f>
        <v>0</v>
      </c>
      <c r="V11798" s="9">
        <f>(Q11798+U11798)/(0.944*1000)</f>
        <v>0</v>
      </c>
    </row>
    <row r="11799" spans="1:22" x14ac:dyDescent="0.3">
      <c r="A11799" s="14">
        <v>11844</v>
      </c>
      <c r="B11799" s="14" t="s">
        <v>4802</v>
      </c>
      <c r="C11799" s="14" t="s">
        <v>13510</v>
      </c>
      <c r="D11799" s="14" t="s">
        <v>13504</v>
      </c>
      <c r="E11799" s="14" t="s">
        <v>13496</v>
      </c>
      <c r="F11799" s="14">
        <v>10</v>
      </c>
      <c r="G11799" s="14">
        <v>0.25</v>
      </c>
      <c r="H11799" s="15">
        <v>3.8305999999999986E-2</v>
      </c>
      <c r="I11799" s="15">
        <f>M11799-V11799</f>
        <v>0.22419400000000003</v>
      </c>
      <c r="J11799" s="14"/>
      <c r="K11799" s="13"/>
      <c r="L11799" s="9">
        <f>G11799*1.05</f>
        <v>0.26250000000000001</v>
      </c>
      <c r="M11799" s="11">
        <f>L11799-H11799</f>
        <v>0.22419400000000003</v>
      </c>
      <c r="N11799" s="11">
        <v>0</v>
      </c>
      <c r="P11799" s="9">
        <f>0.5*N11799/1000</f>
        <v>0</v>
      </c>
      <c r="Q11799" s="9">
        <f>P11799+O11799</f>
        <v>0</v>
      </c>
      <c r="R11799" s="11">
        <v>0</v>
      </c>
      <c r="T11799" s="9">
        <f>0.5*R11799</f>
        <v>0</v>
      </c>
      <c r="U11799" s="9">
        <f>T11799+S11799</f>
        <v>0</v>
      </c>
      <c r="V11799" s="9">
        <f>(Q11799+U11799)/(0.944*1000)</f>
        <v>0</v>
      </c>
    </row>
    <row r="11800" spans="1:22" x14ac:dyDescent="0.3">
      <c r="A11800" s="14">
        <v>11845</v>
      </c>
      <c r="B11800" s="14" t="s">
        <v>4803</v>
      </c>
      <c r="C11800" s="14" t="s">
        <v>13510</v>
      </c>
      <c r="D11800" s="14" t="s">
        <v>13504</v>
      </c>
      <c r="E11800" s="14" t="s">
        <v>13496</v>
      </c>
      <c r="F11800" s="14">
        <v>10</v>
      </c>
      <c r="G11800" s="14">
        <v>0.1</v>
      </c>
      <c r="H11800" s="15">
        <v>9.2750000000000055E-3</v>
      </c>
      <c r="I11800" s="15">
        <f>M11800-V11800</f>
        <v>9.5725000000000005E-2</v>
      </c>
      <c r="J11800" s="14"/>
      <c r="K11800" s="13"/>
      <c r="L11800" s="9">
        <f>G11800*1.05</f>
        <v>0.10500000000000001</v>
      </c>
      <c r="M11800" s="11">
        <f>L11800-H11800</f>
        <v>9.5725000000000005E-2</v>
      </c>
      <c r="N11800" s="11">
        <v>0</v>
      </c>
      <c r="P11800" s="9">
        <f>0.5*N11800/1000</f>
        <v>0</v>
      </c>
      <c r="Q11800" s="9">
        <f>P11800+O11800</f>
        <v>0</v>
      </c>
      <c r="R11800" s="11">
        <v>0</v>
      </c>
      <c r="T11800" s="9">
        <f>0.5*R11800</f>
        <v>0</v>
      </c>
      <c r="U11800" s="9">
        <f>T11800+S11800</f>
        <v>0</v>
      </c>
      <c r="V11800" s="9">
        <f>(Q11800+U11800)/(0.944*1000)</f>
        <v>0</v>
      </c>
    </row>
    <row r="11801" spans="1:22" x14ac:dyDescent="0.3">
      <c r="A11801" s="14">
        <v>11846</v>
      </c>
      <c r="B11801" s="14" t="s">
        <v>4804</v>
      </c>
      <c r="C11801" s="14" t="s">
        <v>13510</v>
      </c>
      <c r="D11801" s="14" t="s">
        <v>13504</v>
      </c>
      <c r="E11801" s="14" t="s">
        <v>13496</v>
      </c>
      <c r="F11801" s="14">
        <v>10</v>
      </c>
      <c r="G11801" s="14">
        <v>6.3E-2</v>
      </c>
      <c r="H11801" s="15">
        <v>5.557000000000002E-3</v>
      </c>
      <c r="I11801" s="15">
        <f>M11801-V11801</f>
        <v>6.0593000000000001E-2</v>
      </c>
      <c r="J11801" s="14"/>
      <c r="K11801" s="13"/>
      <c r="L11801" s="9">
        <f>G11801*1.05</f>
        <v>6.615E-2</v>
      </c>
      <c r="M11801" s="11">
        <f>L11801-H11801</f>
        <v>6.0593000000000001E-2</v>
      </c>
      <c r="N11801" s="11">
        <v>0</v>
      </c>
      <c r="P11801" s="9">
        <f>0.5*N11801/1000</f>
        <v>0</v>
      </c>
      <c r="Q11801" s="9">
        <f>P11801+O11801</f>
        <v>0</v>
      </c>
      <c r="R11801" s="11">
        <v>0</v>
      </c>
      <c r="T11801" s="9">
        <f>0.5*R11801</f>
        <v>0</v>
      </c>
      <c r="U11801" s="9">
        <f>T11801+S11801</f>
        <v>0</v>
      </c>
      <c r="V11801" s="9">
        <f>(Q11801+U11801)/(0.944*1000)</f>
        <v>0</v>
      </c>
    </row>
    <row r="11802" spans="1:22" x14ac:dyDescent="0.3">
      <c r="A11802" s="14">
        <v>11847</v>
      </c>
      <c r="B11802" s="14" t="s">
        <v>4805</v>
      </c>
      <c r="C11802" s="14" t="s">
        <v>13510</v>
      </c>
      <c r="D11802" s="14" t="s">
        <v>13504</v>
      </c>
      <c r="E11802" s="14" t="s">
        <v>13496</v>
      </c>
      <c r="F11802" s="14">
        <v>10</v>
      </c>
      <c r="G11802" s="14">
        <v>0.1</v>
      </c>
      <c r="H11802" s="15">
        <v>1.6626999999999996E-2</v>
      </c>
      <c r="I11802" s="15">
        <f>M11802-V11802</f>
        <v>8.8373000000000007E-2</v>
      </c>
      <c r="J11802" s="14"/>
      <c r="K11802" s="13"/>
      <c r="L11802" s="9">
        <f>G11802*1.05</f>
        <v>0.10500000000000001</v>
      </c>
      <c r="M11802" s="11">
        <f>L11802-H11802</f>
        <v>8.8373000000000007E-2</v>
      </c>
      <c r="N11802" s="11">
        <v>0</v>
      </c>
      <c r="P11802" s="9">
        <f>0.5*N11802/1000</f>
        <v>0</v>
      </c>
      <c r="Q11802" s="9">
        <f>P11802+O11802</f>
        <v>0</v>
      </c>
      <c r="R11802" s="11">
        <v>0</v>
      </c>
      <c r="T11802" s="9">
        <f>0.5*R11802</f>
        <v>0</v>
      </c>
      <c r="U11802" s="9">
        <f>T11802+S11802</f>
        <v>0</v>
      </c>
      <c r="V11802" s="9">
        <f>(Q11802+U11802)/(0.944*1000)</f>
        <v>0</v>
      </c>
    </row>
    <row r="11803" spans="1:22" x14ac:dyDescent="0.3">
      <c r="A11803" s="14">
        <v>11848</v>
      </c>
      <c r="B11803" s="14" t="s">
        <v>12452</v>
      </c>
      <c r="C11803" s="14" t="s">
        <v>13510</v>
      </c>
      <c r="D11803" s="14" t="s">
        <v>13504</v>
      </c>
      <c r="E11803" s="14" t="s">
        <v>13496</v>
      </c>
      <c r="F11803" s="14">
        <v>10</v>
      </c>
      <c r="G11803" s="14">
        <v>0.16</v>
      </c>
      <c r="H11803" s="15">
        <v>2.9423000000000001E-2</v>
      </c>
      <c r="I11803" s="15">
        <f>M11803-V11803</f>
        <v>0.13857700000000001</v>
      </c>
      <c r="J11803" s="14"/>
      <c r="K11803" s="13"/>
      <c r="L11803" s="9">
        <f>G11803*1.05</f>
        <v>0.16800000000000001</v>
      </c>
      <c r="M11803" s="11">
        <f>L11803-H11803</f>
        <v>0.13857700000000001</v>
      </c>
      <c r="N11803" s="11">
        <v>0</v>
      </c>
      <c r="P11803" s="9">
        <f>0.5*N11803/1000</f>
        <v>0</v>
      </c>
      <c r="Q11803" s="9">
        <f>P11803+O11803</f>
        <v>0</v>
      </c>
      <c r="R11803" s="11">
        <v>0</v>
      </c>
      <c r="T11803" s="9">
        <f>0.5*R11803</f>
        <v>0</v>
      </c>
      <c r="U11803" s="9">
        <f>T11803+S11803</f>
        <v>0</v>
      </c>
      <c r="V11803" s="9">
        <f>(Q11803+U11803)/(0.944*1000)</f>
        <v>0</v>
      </c>
    </row>
    <row r="11804" spans="1:22" x14ac:dyDescent="0.3">
      <c r="A11804" s="14">
        <v>11849</v>
      </c>
      <c r="B11804" s="14" t="s">
        <v>12453</v>
      </c>
      <c r="C11804" s="14" t="s">
        <v>13510</v>
      </c>
      <c r="D11804" s="14" t="s">
        <v>13504</v>
      </c>
      <c r="E11804" s="14" t="s">
        <v>13496</v>
      </c>
      <c r="F11804" s="14">
        <v>10</v>
      </c>
      <c r="G11804" s="14">
        <v>0.16</v>
      </c>
      <c r="H11804" s="15">
        <v>2.564499999999998E-2</v>
      </c>
      <c r="I11804" s="15">
        <f>M11804-V11804</f>
        <v>0.14235500000000004</v>
      </c>
      <c r="J11804" s="14"/>
      <c r="K11804" s="13"/>
      <c r="L11804" s="9">
        <f>G11804*1.05</f>
        <v>0.16800000000000001</v>
      </c>
      <c r="M11804" s="11">
        <f>L11804-H11804</f>
        <v>0.14235500000000004</v>
      </c>
      <c r="N11804" s="11">
        <v>0</v>
      </c>
      <c r="P11804" s="9">
        <f>0.5*N11804/1000</f>
        <v>0</v>
      </c>
      <c r="Q11804" s="9">
        <f>P11804+O11804</f>
        <v>0</v>
      </c>
      <c r="R11804" s="11">
        <v>0</v>
      </c>
      <c r="T11804" s="9">
        <f>0.5*R11804</f>
        <v>0</v>
      </c>
      <c r="U11804" s="9">
        <f>T11804+S11804</f>
        <v>0</v>
      </c>
      <c r="V11804" s="9">
        <f>(Q11804+U11804)/(0.944*1000)</f>
        <v>0</v>
      </c>
    </row>
    <row r="11805" spans="1:22" x14ac:dyDescent="0.3">
      <c r="A11805" s="14">
        <v>11850</v>
      </c>
      <c r="B11805" s="14" t="s">
        <v>12454</v>
      </c>
      <c r="C11805" s="14" t="s">
        <v>13510</v>
      </c>
      <c r="D11805" s="14" t="s">
        <v>13504</v>
      </c>
      <c r="E11805" s="14" t="s">
        <v>13496</v>
      </c>
      <c r="F11805" s="14">
        <v>10</v>
      </c>
      <c r="G11805" s="14">
        <v>6.3E-2</v>
      </c>
      <c r="H11805" s="15">
        <v>4.474000000000004E-3</v>
      </c>
      <c r="I11805" s="15">
        <f>M11805-V11805</f>
        <v>6.1675999999999995E-2</v>
      </c>
      <c r="J11805" s="14"/>
      <c r="K11805" s="13"/>
      <c r="L11805" s="9">
        <f>G11805*1.05</f>
        <v>6.615E-2</v>
      </c>
      <c r="M11805" s="11">
        <f>L11805-H11805</f>
        <v>6.1675999999999995E-2</v>
      </c>
      <c r="N11805" s="11">
        <v>0</v>
      </c>
      <c r="P11805" s="9">
        <f>0.5*N11805/1000</f>
        <v>0</v>
      </c>
      <c r="Q11805" s="9">
        <f>P11805+O11805</f>
        <v>0</v>
      </c>
      <c r="R11805" s="11">
        <v>0</v>
      </c>
      <c r="T11805" s="9">
        <f>0.5*R11805</f>
        <v>0</v>
      </c>
      <c r="U11805" s="9">
        <f>T11805+S11805</f>
        <v>0</v>
      </c>
      <c r="V11805" s="9">
        <f>(Q11805+U11805)/(0.944*1000)</f>
        <v>0</v>
      </c>
    </row>
    <row r="11806" spans="1:22" x14ac:dyDescent="0.3">
      <c r="A11806" s="14">
        <v>11851</v>
      </c>
      <c r="B11806" s="14" t="s">
        <v>12455</v>
      </c>
      <c r="C11806" s="14" t="s">
        <v>13510</v>
      </c>
      <c r="D11806" s="14" t="s">
        <v>13504</v>
      </c>
      <c r="E11806" s="14" t="s">
        <v>13496</v>
      </c>
      <c r="F11806" s="14">
        <v>10</v>
      </c>
      <c r="G11806" s="14">
        <v>0.04</v>
      </c>
      <c r="H11806" s="15">
        <v>1.8079999999999999E-3</v>
      </c>
      <c r="I11806" s="15">
        <f>M11806-V11806</f>
        <v>4.0192000000000005E-2</v>
      </c>
      <c r="J11806" s="14"/>
      <c r="K11806" s="13"/>
      <c r="L11806" s="9">
        <f>G11806*1.05</f>
        <v>4.2000000000000003E-2</v>
      </c>
      <c r="M11806" s="11">
        <f>L11806-H11806</f>
        <v>4.0192000000000005E-2</v>
      </c>
      <c r="N11806" s="11">
        <v>0</v>
      </c>
      <c r="P11806" s="9">
        <f>0.5*N11806/1000</f>
        <v>0</v>
      </c>
      <c r="Q11806" s="9">
        <f>P11806+O11806</f>
        <v>0</v>
      </c>
      <c r="R11806" s="11">
        <v>0</v>
      </c>
      <c r="T11806" s="9">
        <f>0.5*R11806</f>
        <v>0</v>
      </c>
      <c r="U11806" s="9">
        <f>T11806+S11806</f>
        <v>0</v>
      </c>
      <c r="V11806" s="9">
        <f>(Q11806+U11806)/(0.944*1000)</f>
        <v>0</v>
      </c>
    </row>
    <row r="11807" spans="1:22" x14ac:dyDescent="0.3">
      <c r="A11807" s="14">
        <v>11852</v>
      </c>
      <c r="B11807" s="14" t="s">
        <v>4806</v>
      </c>
      <c r="C11807" s="14" t="s">
        <v>13510</v>
      </c>
      <c r="D11807" s="14" t="s">
        <v>13504</v>
      </c>
      <c r="E11807" s="14" t="s">
        <v>13496</v>
      </c>
      <c r="F11807" s="14">
        <v>10</v>
      </c>
      <c r="G11807" s="14">
        <v>6.3E-2</v>
      </c>
      <c r="H11807" s="15">
        <v>1.6323999999999998E-2</v>
      </c>
      <c r="I11807" s="15">
        <f>M11807-V11807</f>
        <v>4.9826000000000002E-2</v>
      </c>
      <c r="J11807" s="14"/>
      <c r="K11807" s="13"/>
      <c r="L11807" s="9">
        <f>G11807*1.05</f>
        <v>6.615E-2</v>
      </c>
      <c r="M11807" s="11">
        <f>L11807-H11807</f>
        <v>4.9826000000000002E-2</v>
      </c>
      <c r="N11807" s="11">
        <v>0</v>
      </c>
      <c r="P11807" s="9">
        <f>0.5*N11807/1000</f>
        <v>0</v>
      </c>
      <c r="Q11807" s="9">
        <f>P11807+O11807</f>
        <v>0</v>
      </c>
      <c r="R11807" s="11">
        <v>0</v>
      </c>
      <c r="T11807" s="9">
        <f>0.5*R11807</f>
        <v>0</v>
      </c>
      <c r="U11807" s="9">
        <f>T11807+S11807</f>
        <v>0</v>
      </c>
      <c r="V11807" s="9">
        <f>(Q11807+U11807)/(0.944*1000)</f>
        <v>0</v>
      </c>
    </row>
    <row r="11808" spans="1:22" x14ac:dyDescent="0.3">
      <c r="A11808" s="14">
        <v>11853</v>
      </c>
      <c r="B11808" s="14" t="s">
        <v>12456</v>
      </c>
      <c r="C11808" s="14" t="s">
        <v>13510</v>
      </c>
      <c r="D11808" s="14" t="s">
        <v>13504</v>
      </c>
      <c r="E11808" s="14" t="s">
        <v>13496</v>
      </c>
      <c r="F11808" s="14">
        <v>10</v>
      </c>
      <c r="G11808" s="14">
        <v>6.3E-2</v>
      </c>
      <c r="H11808" s="15">
        <v>8.0169999999999964E-3</v>
      </c>
      <c r="I11808" s="15">
        <f>M11808-V11808</f>
        <v>5.8133000000000004E-2</v>
      </c>
      <c r="J11808" s="14"/>
      <c r="K11808" s="13"/>
      <c r="L11808" s="9">
        <f>G11808*1.05</f>
        <v>6.615E-2</v>
      </c>
      <c r="M11808" s="11">
        <f>L11808-H11808</f>
        <v>5.8133000000000004E-2</v>
      </c>
      <c r="N11808" s="11">
        <v>0</v>
      </c>
      <c r="P11808" s="9">
        <f>0.5*N11808/1000</f>
        <v>0</v>
      </c>
      <c r="Q11808" s="9">
        <f>P11808+O11808</f>
        <v>0</v>
      </c>
      <c r="R11808" s="11">
        <v>0</v>
      </c>
      <c r="T11808" s="9">
        <f>0.5*R11808</f>
        <v>0</v>
      </c>
      <c r="U11808" s="9">
        <f>T11808+S11808</f>
        <v>0</v>
      </c>
      <c r="V11808" s="9">
        <f>(Q11808+U11808)/(0.944*1000)</f>
        <v>0</v>
      </c>
    </row>
    <row r="11809" spans="1:22" x14ac:dyDescent="0.3">
      <c r="A11809" s="14">
        <v>11854</v>
      </c>
      <c r="B11809" s="14" t="s">
        <v>4807</v>
      </c>
      <c r="C11809" s="14" t="s">
        <v>13510</v>
      </c>
      <c r="D11809" s="14" t="s">
        <v>13504</v>
      </c>
      <c r="E11809" s="14" t="s">
        <v>13496</v>
      </c>
      <c r="F11809" s="14">
        <v>10</v>
      </c>
      <c r="G11809" s="14">
        <v>0.16</v>
      </c>
      <c r="H11809" s="15">
        <v>3.5914999999999989E-2</v>
      </c>
      <c r="I11809" s="15">
        <f>M11809-V11809</f>
        <v>0.13208500000000001</v>
      </c>
      <c r="J11809" s="14"/>
      <c r="K11809" s="13"/>
      <c r="L11809" s="9">
        <f>G11809*1.05</f>
        <v>0.16800000000000001</v>
      </c>
      <c r="M11809" s="11">
        <f>L11809-H11809</f>
        <v>0.13208500000000001</v>
      </c>
      <c r="N11809" s="11">
        <v>0</v>
      </c>
      <c r="P11809" s="9">
        <f>0.5*N11809/1000</f>
        <v>0</v>
      </c>
      <c r="Q11809" s="9">
        <f>P11809+O11809</f>
        <v>0</v>
      </c>
      <c r="R11809" s="11">
        <v>0</v>
      </c>
      <c r="T11809" s="9">
        <f>0.5*R11809</f>
        <v>0</v>
      </c>
      <c r="U11809" s="9">
        <f>T11809+S11809</f>
        <v>0</v>
      </c>
      <c r="V11809" s="9">
        <f>(Q11809+U11809)/(0.944*1000)</f>
        <v>0</v>
      </c>
    </row>
    <row r="11810" spans="1:22" x14ac:dyDescent="0.3">
      <c r="A11810" s="14">
        <v>11855</v>
      </c>
      <c r="B11810" s="14" t="s">
        <v>12457</v>
      </c>
      <c r="C11810" s="14" t="s">
        <v>13510</v>
      </c>
      <c r="D11810" s="14" t="s">
        <v>13504</v>
      </c>
      <c r="E11810" s="14" t="s">
        <v>13496</v>
      </c>
      <c r="F11810" s="14">
        <v>10</v>
      </c>
      <c r="G11810" s="14">
        <v>0.16</v>
      </c>
      <c r="H11810" s="15">
        <v>3.2471000000000007E-2</v>
      </c>
      <c r="I11810" s="15">
        <f>M11810-V11810</f>
        <v>0.13552900000000001</v>
      </c>
      <c r="J11810" s="14"/>
      <c r="K11810" s="13"/>
      <c r="L11810" s="9">
        <f>G11810*1.05</f>
        <v>0.16800000000000001</v>
      </c>
      <c r="M11810" s="11">
        <f>L11810-H11810</f>
        <v>0.13552900000000001</v>
      </c>
      <c r="N11810" s="11">
        <v>0</v>
      </c>
      <c r="P11810" s="9">
        <f>0.5*N11810/1000</f>
        <v>0</v>
      </c>
      <c r="Q11810" s="9">
        <f>P11810+O11810</f>
        <v>0</v>
      </c>
      <c r="R11810" s="11">
        <v>0</v>
      </c>
      <c r="T11810" s="9">
        <f>0.5*R11810</f>
        <v>0</v>
      </c>
      <c r="U11810" s="9">
        <f>T11810+S11810</f>
        <v>0</v>
      </c>
      <c r="V11810" s="9">
        <f>(Q11810+U11810)/(0.944*1000)</f>
        <v>0</v>
      </c>
    </row>
    <row r="11811" spans="1:22" x14ac:dyDescent="0.3">
      <c r="A11811" s="14">
        <v>11856</v>
      </c>
      <c r="B11811" s="14" t="s">
        <v>12458</v>
      </c>
      <c r="C11811" s="14" t="s">
        <v>13510</v>
      </c>
      <c r="D11811" s="14" t="s">
        <v>13504</v>
      </c>
      <c r="E11811" s="14" t="s">
        <v>13496</v>
      </c>
      <c r="F11811" s="14">
        <v>10</v>
      </c>
      <c r="G11811" s="14">
        <v>0.16</v>
      </c>
      <c r="H11811" s="15">
        <v>1.6807000000000016E-2</v>
      </c>
      <c r="I11811" s="15">
        <f>M11811-V11811</f>
        <v>0.15119299999999999</v>
      </c>
      <c r="J11811" s="14"/>
      <c r="K11811" s="13"/>
      <c r="L11811" s="9">
        <f>G11811*1.05</f>
        <v>0.16800000000000001</v>
      </c>
      <c r="M11811" s="11">
        <f>L11811-H11811</f>
        <v>0.15119299999999999</v>
      </c>
      <c r="N11811" s="11">
        <v>0</v>
      </c>
      <c r="P11811" s="9">
        <f>0.5*N11811/1000</f>
        <v>0</v>
      </c>
      <c r="Q11811" s="9">
        <f>P11811+O11811</f>
        <v>0</v>
      </c>
      <c r="R11811" s="11">
        <v>0</v>
      </c>
      <c r="T11811" s="9">
        <f>0.5*R11811</f>
        <v>0</v>
      </c>
      <c r="U11811" s="9">
        <f>T11811+S11811</f>
        <v>0</v>
      </c>
      <c r="V11811" s="9">
        <f>(Q11811+U11811)/(0.944*1000)</f>
        <v>0</v>
      </c>
    </row>
    <row r="11812" spans="1:22" x14ac:dyDescent="0.3">
      <c r="A11812" s="14">
        <v>11857</v>
      </c>
      <c r="B11812" s="14" t="s">
        <v>12459</v>
      </c>
      <c r="C11812" s="14" t="s">
        <v>13510</v>
      </c>
      <c r="D11812" s="14" t="s">
        <v>13504</v>
      </c>
      <c r="E11812" s="14" t="s">
        <v>13496</v>
      </c>
      <c r="F11812" s="14">
        <v>10</v>
      </c>
      <c r="G11812" s="14">
        <v>0.04</v>
      </c>
      <c r="H11812" s="15">
        <v>3.8879999999999982E-3</v>
      </c>
      <c r="I11812" s="15">
        <f>M11812-V11812</f>
        <v>3.8112000000000007E-2</v>
      </c>
      <c r="J11812" s="14"/>
      <c r="K11812" s="13"/>
      <c r="L11812" s="9">
        <f>G11812*1.05</f>
        <v>4.2000000000000003E-2</v>
      </c>
      <c r="M11812" s="11">
        <f>L11812-H11812</f>
        <v>3.8112000000000007E-2</v>
      </c>
      <c r="N11812" s="11">
        <v>0</v>
      </c>
      <c r="P11812" s="9">
        <f>0.5*N11812/1000</f>
        <v>0</v>
      </c>
      <c r="Q11812" s="9">
        <f>P11812+O11812</f>
        <v>0</v>
      </c>
      <c r="R11812" s="11">
        <v>0</v>
      </c>
      <c r="S11812" s="9">
        <f>0.75*R11812/1000</f>
        <v>0</v>
      </c>
      <c r="T11812" s="9">
        <f>0.5*R11812</f>
        <v>0</v>
      </c>
      <c r="U11812" s="9">
        <f>T11812+S11812</f>
        <v>0</v>
      </c>
      <c r="V11812" s="9">
        <f>(Q11812+U11812)/(0.944*1000)</f>
        <v>0</v>
      </c>
    </row>
    <row r="11813" spans="1:22" x14ac:dyDescent="0.3">
      <c r="A11813" s="14">
        <v>11858</v>
      </c>
      <c r="B11813" s="14" t="s">
        <v>4808</v>
      </c>
      <c r="C11813" s="14" t="s">
        <v>13510</v>
      </c>
      <c r="D11813" s="14" t="s">
        <v>13504</v>
      </c>
      <c r="E11813" s="14" t="s">
        <v>13496</v>
      </c>
      <c r="F11813" s="14">
        <v>10</v>
      </c>
      <c r="G11813" s="14">
        <v>6.3E-2</v>
      </c>
      <c r="H11813" s="15">
        <v>3.7999999999999999E-2</v>
      </c>
      <c r="I11813" s="15">
        <f>M11813-V11813</f>
        <v>2.8150000000000001E-2</v>
      </c>
      <c r="J11813" s="14"/>
      <c r="K11813" s="13"/>
      <c r="L11813" s="9">
        <f>G11813*1.05</f>
        <v>6.615E-2</v>
      </c>
      <c r="M11813" s="11">
        <f>L11813-H11813</f>
        <v>2.8150000000000001E-2</v>
      </c>
      <c r="N11813" s="11">
        <v>0</v>
      </c>
      <c r="P11813" s="9">
        <f>0.5*N11813/1000</f>
        <v>0</v>
      </c>
      <c r="Q11813" s="9">
        <f>P11813+O11813</f>
        <v>0</v>
      </c>
      <c r="R11813" s="11">
        <v>0</v>
      </c>
      <c r="S11813" s="9">
        <f>0.75*R11813/1000</f>
        <v>0</v>
      </c>
      <c r="T11813" s="9">
        <f>0.5*R11813</f>
        <v>0</v>
      </c>
      <c r="U11813" s="9">
        <f>T11813+S11813</f>
        <v>0</v>
      </c>
      <c r="V11813" s="9">
        <f>(Q11813+U11813)/(0.944*1000)</f>
        <v>0</v>
      </c>
    </row>
    <row r="11814" spans="1:22" x14ac:dyDescent="0.3">
      <c r="A11814" s="14">
        <v>11859</v>
      </c>
      <c r="B11814" s="14" t="s">
        <v>4809</v>
      </c>
      <c r="C11814" s="14" t="s">
        <v>13510</v>
      </c>
      <c r="D11814" s="14" t="s">
        <v>13504</v>
      </c>
      <c r="E11814" s="14" t="s">
        <v>13496</v>
      </c>
      <c r="F11814" s="14">
        <v>10</v>
      </c>
      <c r="G11814" s="14">
        <v>0.1</v>
      </c>
      <c r="H11814" s="15">
        <v>3.7272E-2</v>
      </c>
      <c r="I11814" s="15">
        <f>M11814-V11814</f>
        <v>6.772800000000001E-2</v>
      </c>
      <c r="J11814" s="14"/>
      <c r="K11814" s="13"/>
      <c r="L11814" s="9">
        <f>G11814*1.05</f>
        <v>0.10500000000000001</v>
      </c>
      <c r="M11814" s="11">
        <f>L11814-H11814</f>
        <v>6.772800000000001E-2</v>
      </c>
      <c r="N11814" s="11">
        <v>0</v>
      </c>
      <c r="P11814" s="9">
        <f>0.5*N11814/1000</f>
        <v>0</v>
      </c>
      <c r="Q11814" s="9">
        <f>P11814+O11814</f>
        <v>0</v>
      </c>
      <c r="R11814" s="11">
        <v>0</v>
      </c>
      <c r="T11814" s="9">
        <f>0.5*R11814</f>
        <v>0</v>
      </c>
      <c r="U11814" s="9">
        <f>T11814+S11814</f>
        <v>0</v>
      </c>
      <c r="V11814" s="9">
        <f>(Q11814+U11814)/(0.944*1000)</f>
        <v>0</v>
      </c>
    </row>
    <row r="11815" spans="1:22" x14ac:dyDescent="0.3">
      <c r="A11815" s="14">
        <v>11860</v>
      </c>
      <c r="B11815" s="14" t="s">
        <v>12460</v>
      </c>
      <c r="C11815" s="14" t="s">
        <v>13510</v>
      </c>
      <c r="D11815" s="14" t="s">
        <v>13504</v>
      </c>
      <c r="E11815" s="14" t="s">
        <v>13496</v>
      </c>
      <c r="F11815" s="14">
        <v>10</v>
      </c>
      <c r="G11815" s="14">
        <v>6.3E-2</v>
      </c>
      <c r="H11815" s="15">
        <v>2.9042999999999999E-2</v>
      </c>
      <c r="I11815" s="15">
        <f>M11815-V11815</f>
        <v>3.7107000000000001E-2</v>
      </c>
      <c r="J11815" s="14"/>
      <c r="K11815" s="13"/>
      <c r="L11815" s="9">
        <f>G11815*1.05</f>
        <v>6.615E-2</v>
      </c>
      <c r="M11815" s="11">
        <f>L11815-H11815</f>
        <v>3.7107000000000001E-2</v>
      </c>
      <c r="N11815" s="11">
        <v>0</v>
      </c>
      <c r="P11815" s="9">
        <f>0.5*N11815/1000</f>
        <v>0</v>
      </c>
      <c r="Q11815" s="9">
        <f>P11815+O11815</f>
        <v>0</v>
      </c>
      <c r="R11815" s="11">
        <v>0</v>
      </c>
      <c r="T11815" s="9">
        <f>0.5*R11815</f>
        <v>0</v>
      </c>
      <c r="U11815" s="9">
        <f>T11815+S11815</f>
        <v>0</v>
      </c>
      <c r="V11815" s="9">
        <f>(Q11815+U11815)/(0.944*1000)</f>
        <v>0</v>
      </c>
    </row>
    <row r="11816" spans="1:22" x14ac:dyDescent="0.3">
      <c r="A11816" s="14">
        <v>11861</v>
      </c>
      <c r="B11816" s="14" t="s">
        <v>12461</v>
      </c>
      <c r="C11816" s="14" t="s">
        <v>13510</v>
      </c>
      <c r="D11816" s="14" t="s">
        <v>13504</v>
      </c>
      <c r="E11816" s="14" t="s">
        <v>13496</v>
      </c>
      <c r="F11816" s="14">
        <v>10</v>
      </c>
      <c r="G11816" s="14">
        <v>0.1</v>
      </c>
      <c r="H11816" s="15">
        <v>3.522999999999999E-2</v>
      </c>
      <c r="I11816" s="15">
        <f>M11816-V11816</f>
        <v>6.9770000000000026E-2</v>
      </c>
      <c r="J11816" s="14"/>
      <c r="K11816" s="13"/>
      <c r="L11816" s="9">
        <f>G11816*1.05</f>
        <v>0.10500000000000001</v>
      </c>
      <c r="M11816" s="11">
        <f>L11816-H11816</f>
        <v>6.9770000000000026E-2</v>
      </c>
      <c r="N11816" s="11">
        <v>0</v>
      </c>
      <c r="P11816" s="9">
        <f>0.5*N11816/1000</f>
        <v>0</v>
      </c>
      <c r="Q11816" s="9">
        <f>P11816+O11816</f>
        <v>0</v>
      </c>
      <c r="R11816" s="11">
        <v>0</v>
      </c>
      <c r="T11816" s="9">
        <f>0.5*R11816</f>
        <v>0</v>
      </c>
      <c r="U11816" s="9">
        <f>T11816+S11816</f>
        <v>0</v>
      </c>
      <c r="V11816" s="9">
        <f>(Q11816+U11816)/(0.944*1000)</f>
        <v>0</v>
      </c>
    </row>
    <row r="11817" spans="1:22" x14ac:dyDescent="0.3">
      <c r="A11817" s="14">
        <v>11862</v>
      </c>
      <c r="B11817" s="14" t="s">
        <v>12462</v>
      </c>
      <c r="C11817" s="14" t="s">
        <v>13510</v>
      </c>
      <c r="D11817" s="14" t="s">
        <v>13504</v>
      </c>
      <c r="E11817" s="14" t="s">
        <v>13496</v>
      </c>
      <c r="F11817" s="14">
        <v>10</v>
      </c>
      <c r="G11817" s="14">
        <v>0.25</v>
      </c>
      <c r="H11817" s="15">
        <v>6.7189999999999941E-3</v>
      </c>
      <c r="I11817" s="15">
        <f>M11817-V11817</f>
        <v>0.25578100000000004</v>
      </c>
      <c r="J11817" s="14"/>
      <c r="K11817" s="13"/>
      <c r="L11817" s="9">
        <f>G11817*1.05</f>
        <v>0.26250000000000001</v>
      </c>
      <c r="M11817" s="11">
        <f>L11817-H11817</f>
        <v>0.25578100000000004</v>
      </c>
      <c r="N11817" s="11">
        <v>0</v>
      </c>
      <c r="P11817" s="9">
        <f>0.5*N11817/1000</f>
        <v>0</v>
      </c>
      <c r="Q11817" s="9">
        <f>P11817+O11817</f>
        <v>0</v>
      </c>
      <c r="R11817" s="11">
        <v>0</v>
      </c>
      <c r="T11817" s="9">
        <f>0.5*R11817</f>
        <v>0</v>
      </c>
      <c r="U11817" s="9">
        <f>T11817+S11817</f>
        <v>0</v>
      </c>
      <c r="V11817" s="9">
        <f>(Q11817+U11817)/(0.944*1000)</f>
        <v>0</v>
      </c>
    </row>
    <row r="11818" spans="1:22" x14ac:dyDescent="0.3">
      <c r="A11818" s="14">
        <v>11863</v>
      </c>
      <c r="B11818" s="14" t="s">
        <v>12463</v>
      </c>
      <c r="C11818" s="14" t="s">
        <v>13510</v>
      </c>
      <c r="D11818" s="14" t="s">
        <v>13504</v>
      </c>
      <c r="E11818" s="14" t="s">
        <v>13496</v>
      </c>
      <c r="F11818" s="14">
        <v>10</v>
      </c>
      <c r="G11818" s="14">
        <v>0.1</v>
      </c>
      <c r="H11818" s="15">
        <v>2.8090000000000004E-2</v>
      </c>
      <c r="I11818" s="15">
        <f>M11818-V11818</f>
        <v>7.6910000000000006E-2</v>
      </c>
      <c r="J11818" s="14"/>
      <c r="K11818" s="13"/>
      <c r="L11818" s="9">
        <f>G11818*1.05</f>
        <v>0.10500000000000001</v>
      </c>
      <c r="M11818" s="11">
        <f>L11818-H11818</f>
        <v>7.6910000000000006E-2</v>
      </c>
      <c r="N11818" s="11">
        <v>0</v>
      </c>
      <c r="P11818" s="9">
        <f>0.5*N11818/1000</f>
        <v>0</v>
      </c>
      <c r="Q11818" s="9">
        <f>P11818+O11818</f>
        <v>0</v>
      </c>
      <c r="R11818" s="11">
        <v>0</v>
      </c>
      <c r="T11818" s="9">
        <f>0.5*R11818</f>
        <v>0</v>
      </c>
      <c r="U11818" s="9">
        <f>T11818+S11818</f>
        <v>0</v>
      </c>
      <c r="V11818" s="9">
        <f>(Q11818+U11818)/(0.944*1000)</f>
        <v>0</v>
      </c>
    </row>
    <row r="11819" spans="1:22" x14ac:dyDescent="0.3">
      <c r="A11819" s="14">
        <v>11864</v>
      </c>
      <c r="B11819" s="14" t="s">
        <v>12464</v>
      </c>
      <c r="C11819" s="14" t="s">
        <v>13510</v>
      </c>
      <c r="D11819" s="14" t="s">
        <v>13504</v>
      </c>
      <c r="E11819" s="14" t="s">
        <v>13496</v>
      </c>
      <c r="F11819" s="14">
        <v>10</v>
      </c>
      <c r="G11819" s="14">
        <v>0.16</v>
      </c>
      <c r="H11819" s="15">
        <v>1.8540000000000134E-3</v>
      </c>
      <c r="I11819" s="15">
        <f>M11819-V11819</f>
        <v>0.16614599999999999</v>
      </c>
      <c r="J11819" s="14"/>
      <c r="K11819" s="13"/>
      <c r="L11819" s="9">
        <f>G11819*1.05</f>
        <v>0.16800000000000001</v>
      </c>
      <c r="M11819" s="11">
        <f>L11819-H11819</f>
        <v>0.16614599999999999</v>
      </c>
      <c r="N11819" s="11">
        <v>0</v>
      </c>
      <c r="P11819" s="9">
        <f>0.5*N11819/1000</f>
        <v>0</v>
      </c>
      <c r="Q11819" s="9">
        <f>P11819+O11819</f>
        <v>0</v>
      </c>
      <c r="R11819" s="11">
        <v>0</v>
      </c>
      <c r="T11819" s="9">
        <f>0.5*R11819</f>
        <v>0</v>
      </c>
      <c r="U11819" s="9">
        <f>T11819+S11819</f>
        <v>0</v>
      </c>
      <c r="V11819" s="9">
        <f>(Q11819+U11819)/(0.944*1000)</f>
        <v>0</v>
      </c>
    </row>
    <row r="11820" spans="1:22" x14ac:dyDescent="0.3">
      <c r="A11820" s="14">
        <v>11865</v>
      </c>
      <c r="B11820" s="14" t="s">
        <v>12465</v>
      </c>
      <c r="C11820" s="14" t="s">
        <v>13510</v>
      </c>
      <c r="D11820" s="14" t="s">
        <v>13504</v>
      </c>
      <c r="E11820" s="14" t="s">
        <v>13496</v>
      </c>
      <c r="F11820" s="14">
        <v>10</v>
      </c>
      <c r="G11820" s="14">
        <v>0.1</v>
      </c>
      <c r="H11820" s="15">
        <v>4.8730000000000002E-2</v>
      </c>
      <c r="I11820" s="15">
        <f>M11820-V11820</f>
        <v>5.6270000000000008E-2</v>
      </c>
      <c r="J11820" s="14"/>
      <c r="K11820" s="13"/>
      <c r="L11820" s="9">
        <f>G11820*1.05</f>
        <v>0.10500000000000001</v>
      </c>
      <c r="M11820" s="11">
        <f>L11820-H11820</f>
        <v>5.6270000000000008E-2</v>
      </c>
      <c r="N11820" s="11">
        <v>0</v>
      </c>
      <c r="P11820" s="9">
        <f>0.5*N11820/1000</f>
        <v>0</v>
      </c>
      <c r="Q11820" s="9">
        <f>P11820+O11820</f>
        <v>0</v>
      </c>
      <c r="R11820" s="11">
        <v>0</v>
      </c>
      <c r="T11820" s="9">
        <f>0.5*R11820</f>
        <v>0</v>
      </c>
      <c r="U11820" s="9">
        <f>T11820+S11820</f>
        <v>0</v>
      </c>
      <c r="V11820" s="9">
        <f>(Q11820+U11820)/(0.944*1000)</f>
        <v>0</v>
      </c>
    </row>
    <row r="11821" spans="1:22" x14ac:dyDescent="0.3">
      <c r="A11821" s="14">
        <v>11866</v>
      </c>
      <c r="B11821" s="14" t="s">
        <v>4810</v>
      </c>
      <c r="C11821" s="14" t="s">
        <v>13510</v>
      </c>
      <c r="D11821" s="14" t="s">
        <v>13504</v>
      </c>
      <c r="E11821" s="14" t="s">
        <v>13496</v>
      </c>
      <c r="F11821" s="14">
        <v>10</v>
      </c>
      <c r="G11821" s="14">
        <v>0.25</v>
      </c>
      <c r="H11821" s="15">
        <v>8.8580000000000048E-3</v>
      </c>
      <c r="I11821" s="15">
        <f>M11821-V11821</f>
        <v>0.25364200000000003</v>
      </c>
      <c r="J11821" s="14"/>
      <c r="K11821" s="13"/>
      <c r="L11821" s="9">
        <f>G11821*1.05</f>
        <v>0.26250000000000001</v>
      </c>
      <c r="M11821" s="11">
        <f>L11821-H11821</f>
        <v>0.25364200000000003</v>
      </c>
      <c r="N11821" s="11">
        <v>0</v>
      </c>
      <c r="P11821" s="9">
        <f>0.5*N11821/1000</f>
        <v>0</v>
      </c>
      <c r="Q11821" s="9">
        <f>P11821+O11821</f>
        <v>0</v>
      </c>
      <c r="R11821" s="11">
        <v>0</v>
      </c>
      <c r="T11821" s="9">
        <f>0.5*R11821</f>
        <v>0</v>
      </c>
      <c r="U11821" s="9">
        <f>T11821+S11821</f>
        <v>0</v>
      </c>
      <c r="V11821" s="9">
        <f>(Q11821+U11821)/(0.944*1000)</f>
        <v>0</v>
      </c>
    </row>
    <row r="11822" spans="1:22" x14ac:dyDescent="0.3">
      <c r="A11822" s="14">
        <v>11867</v>
      </c>
      <c r="B11822" s="14" t="s">
        <v>12466</v>
      </c>
      <c r="C11822" s="14" t="s">
        <v>13510</v>
      </c>
      <c r="D11822" s="14" t="s">
        <v>13504</v>
      </c>
      <c r="E11822" s="14" t="s">
        <v>13496</v>
      </c>
      <c r="F11822" s="14">
        <v>10</v>
      </c>
      <c r="G11822" s="14">
        <v>0.1</v>
      </c>
      <c r="H11822" s="15">
        <v>2.7150999999999995E-2</v>
      </c>
      <c r="I11822" s="15">
        <f>M11822-V11822</f>
        <v>7.7849000000000015E-2</v>
      </c>
      <c r="J11822" s="14"/>
      <c r="K11822" s="13"/>
      <c r="L11822" s="9">
        <f>G11822*1.05</f>
        <v>0.10500000000000001</v>
      </c>
      <c r="M11822" s="11">
        <f>L11822-H11822</f>
        <v>7.7849000000000015E-2</v>
      </c>
      <c r="N11822" s="11">
        <v>0</v>
      </c>
      <c r="P11822" s="9">
        <f>0.5*N11822/1000</f>
        <v>0</v>
      </c>
      <c r="Q11822" s="9">
        <f>P11822+O11822</f>
        <v>0</v>
      </c>
      <c r="R11822" s="11">
        <v>0</v>
      </c>
      <c r="T11822" s="9">
        <f>0.5*R11822</f>
        <v>0</v>
      </c>
      <c r="U11822" s="9">
        <f>T11822+S11822</f>
        <v>0</v>
      </c>
      <c r="V11822" s="9">
        <f>(Q11822+U11822)/(0.944*1000)</f>
        <v>0</v>
      </c>
    </row>
    <row r="11823" spans="1:22" x14ac:dyDescent="0.3">
      <c r="A11823" s="14">
        <v>11868</v>
      </c>
      <c r="B11823" s="14" t="s">
        <v>12467</v>
      </c>
      <c r="C11823" s="14" t="s">
        <v>13510</v>
      </c>
      <c r="D11823" s="14" t="s">
        <v>13504</v>
      </c>
      <c r="E11823" s="14" t="s">
        <v>13496</v>
      </c>
      <c r="F11823" s="14">
        <v>10</v>
      </c>
      <c r="G11823" s="14">
        <v>0.16</v>
      </c>
      <c r="H11823" s="15">
        <v>2.4960000000000095E-3</v>
      </c>
      <c r="I11823" s="15">
        <f>M11823-V11823</f>
        <v>0.16550400000000001</v>
      </c>
      <c r="J11823" s="14"/>
      <c r="K11823" s="13"/>
      <c r="L11823" s="9">
        <f>G11823*1.05</f>
        <v>0.16800000000000001</v>
      </c>
      <c r="M11823" s="11">
        <f>L11823-H11823</f>
        <v>0.16550400000000001</v>
      </c>
      <c r="N11823" s="11">
        <v>0</v>
      </c>
      <c r="P11823" s="9">
        <f>0.5*N11823/1000</f>
        <v>0</v>
      </c>
      <c r="Q11823" s="9">
        <f>P11823+O11823</f>
        <v>0</v>
      </c>
      <c r="R11823" s="11">
        <v>0</v>
      </c>
      <c r="T11823" s="9">
        <f>0.5*R11823</f>
        <v>0</v>
      </c>
      <c r="U11823" s="9">
        <f>T11823+S11823</f>
        <v>0</v>
      </c>
      <c r="V11823" s="9">
        <f>(Q11823+U11823)/(0.944*1000)</f>
        <v>0</v>
      </c>
    </row>
    <row r="11824" spans="1:22" x14ac:dyDescent="0.3">
      <c r="A11824" s="14">
        <v>11869</v>
      </c>
      <c r="B11824" s="14" t="s">
        <v>4811</v>
      </c>
      <c r="C11824" s="14" t="s">
        <v>13510</v>
      </c>
      <c r="D11824" s="14" t="s">
        <v>13504</v>
      </c>
      <c r="E11824" s="14" t="s">
        <v>13496</v>
      </c>
      <c r="F11824" s="14">
        <v>10</v>
      </c>
      <c r="G11824" s="14">
        <v>0.04</v>
      </c>
      <c r="H11824" s="15">
        <v>2.9840000000000018E-3</v>
      </c>
      <c r="I11824" s="15">
        <f>M11824-V11824</f>
        <v>3.9016000000000002E-2</v>
      </c>
      <c r="J11824" s="14"/>
      <c r="K11824" s="13"/>
      <c r="L11824" s="9">
        <f>G11824*1.05</f>
        <v>4.2000000000000003E-2</v>
      </c>
      <c r="M11824" s="11">
        <f>L11824-H11824</f>
        <v>3.9016000000000002E-2</v>
      </c>
      <c r="N11824" s="11">
        <v>0</v>
      </c>
      <c r="P11824" s="9">
        <f>0.5*N11824/1000</f>
        <v>0</v>
      </c>
      <c r="Q11824" s="9">
        <f>P11824+O11824</f>
        <v>0</v>
      </c>
      <c r="R11824" s="11">
        <v>0</v>
      </c>
      <c r="T11824" s="9">
        <f>0.5*R11824</f>
        <v>0</v>
      </c>
      <c r="U11824" s="9">
        <f>T11824+S11824</f>
        <v>0</v>
      </c>
      <c r="V11824" s="9">
        <f>(Q11824+U11824)/(0.944*1000)</f>
        <v>0</v>
      </c>
    </row>
    <row r="11825" spans="1:22" x14ac:dyDescent="0.3">
      <c r="A11825" s="14">
        <v>11870</v>
      </c>
      <c r="B11825" s="14" t="s">
        <v>4812</v>
      </c>
      <c r="C11825" s="14" t="s">
        <v>13510</v>
      </c>
      <c r="D11825" s="14" t="s">
        <v>13504</v>
      </c>
      <c r="E11825" s="14" t="s">
        <v>13496</v>
      </c>
      <c r="F11825" s="14">
        <v>10</v>
      </c>
      <c r="G11825" s="14">
        <v>0.16</v>
      </c>
      <c r="H11825" s="15">
        <v>4.6557000000000001E-2</v>
      </c>
      <c r="I11825" s="15">
        <f>M11825-V11825</f>
        <v>0.12144300000000001</v>
      </c>
      <c r="J11825" s="14"/>
      <c r="K11825" s="13"/>
      <c r="L11825" s="9">
        <f>G11825*1.05</f>
        <v>0.16800000000000001</v>
      </c>
      <c r="M11825" s="11">
        <f>L11825-H11825</f>
        <v>0.12144300000000001</v>
      </c>
      <c r="N11825" s="11">
        <v>0</v>
      </c>
      <c r="P11825" s="9">
        <f>0.5*N11825/1000</f>
        <v>0</v>
      </c>
      <c r="Q11825" s="9">
        <f>P11825+O11825</f>
        <v>0</v>
      </c>
      <c r="R11825" s="11">
        <v>0</v>
      </c>
      <c r="T11825" s="9">
        <f>0.5*R11825</f>
        <v>0</v>
      </c>
      <c r="U11825" s="9">
        <f>T11825+S11825</f>
        <v>0</v>
      </c>
      <c r="V11825" s="9">
        <f>(Q11825+U11825)/(0.944*1000)</f>
        <v>0</v>
      </c>
    </row>
    <row r="11826" spans="1:22" x14ac:dyDescent="0.3">
      <c r="A11826" s="14">
        <v>11871</v>
      </c>
      <c r="B11826" s="14" t="s">
        <v>4813</v>
      </c>
      <c r="C11826" s="14" t="s">
        <v>13510</v>
      </c>
      <c r="D11826" s="14" t="s">
        <v>13504</v>
      </c>
      <c r="E11826" s="14" t="s">
        <v>13496</v>
      </c>
      <c r="F11826" s="14">
        <v>10</v>
      </c>
      <c r="G11826" s="14">
        <v>6.3E-2</v>
      </c>
      <c r="H11826" s="15">
        <v>1.4155999999999998E-2</v>
      </c>
      <c r="I11826" s="15">
        <f>M11826-V11826</f>
        <v>5.1993999999999999E-2</v>
      </c>
      <c r="J11826" s="14"/>
      <c r="K11826" s="13"/>
      <c r="L11826" s="9">
        <f>G11826*1.05</f>
        <v>6.615E-2</v>
      </c>
      <c r="M11826" s="11">
        <f>L11826-H11826</f>
        <v>5.1993999999999999E-2</v>
      </c>
      <c r="N11826" s="11">
        <v>0</v>
      </c>
      <c r="P11826" s="9">
        <f>0.5*N11826/1000</f>
        <v>0</v>
      </c>
      <c r="Q11826" s="9">
        <f>P11826+O11826</f>
        <v>0</v>
      </c>
      <c r="R11826" s="11">
        <v>0</v>
      </c>
      <c r="T11826" s="9">
        <f>0.5*R11826</f>
        <v>0</v>
      </c>
      <c r="U11826" s="9">
        <f>T11826+S11826</f>
        <v>0</v>
      </c>
      <c r="V11826" s="9">
        <f>(Q11826+U11826)/(0.944*1000)</f>
        <v>0</v>
      </c>
    </row>
    <row r="11827" spans="1:22" x14ac:dyDescent="0.3">
      <c r="A11827" s="14">
        <v>11872</v>
      </c>
      <c r="B11827" s="14" t="s">
        <v>12468</v>
      </c>
      <c r="C11827" s="14" t="s">
        <v>13510</v>
      </c>
      <c r="D11827" s="14" t="s">
        <v>13504</v>
      </c>
      <c r="E11827" s="14" t="s">
        <v>13496</v>
      </c>
      <c r="F11827" s="14">
        <v>10</v>
      </c>
      <c r="G11827" s="14">
        <v>0.25</v>
      </c>
      <c r="H11827" s="15">
        <v>8.5490000000000062E-3</v>
      </c>
      <c r="I11827" s="15">
        <f>M11827-V11827</f>
        <v>0.25395099999999998</v>
      </c>
      <c r="J11827" s="14"/>
      <c r="K11827" s="13"/>
      <c r="L11827" s="9">
        <f>G11827*1.05</f>
        <v>0.26250000000000001</v>
      </c>
      <c r="M11827" s="11">
        <f>L11827-H11827</f>
        <v>0.25395099999999998</v>
      </c>
      <c r="N11827" s="11">
        <v>0</v>
      </c>
      <c r="P11827" s="9">
        <f>0.5*N11827/1000</f>
        <v>0</v>
      </c>
      <c r="Q11827" s="9">
        <f>P11827+O11827</f>
        <v>0</v>
      </c>
      <c r="R11827" s="11">
        <v>0</v>
      </c>
      <c r="T11827" s="9">
        <f>0.5*R11827</f>
        <v>0</v>
      </c>
      <c r="U11827" s="9">
        <f>T11827+S11827</f>
        <v>0</v>
      </c>
      <c r="V11827" s="9">
        <f>(Q11827+U11827)/(0.944*1000)</f>
        <v>0</v>
      </c>
    </row>
    <row r="11828" spans="1:22" x14ac:dyDescent="0.3">
      <c r="A11828" s="14">
        <v>11873</v>
      </c>
      <c r="B11828" s="14" t="s">
        <v>12469</v>
      </c>
      <c r="C11828" s="14" t="s">
        <v>13510</v>
      </c>
      <c r="D11828" s="14" t="s">
        <v>13504</v>
      </c>
      <c r="E11828" s="14" t="s">
        <v>13496</v>
      </c>
      <c r="F11828" s="14">
        <v>10</v>
      </c>
      <c r="G11828" s="14">
        <v>0.16</v>
      </c>
      <c r="H11828" s="15">
        <v>6.9279999999999975E-3</v>
      </c>
      <c r="I11828" s="15">
        <f>M11828-V11828</f>
        <v>0.16107200000000002</v>
      </c>
      <c r="J11828" s="14"/>
      <c r="K11828" s="13"/>
      <c r="L11828" s="9">
        <f>G11828*1.05</f>
        <v>0.16800000000000001</v>
      </c>
      <c r="M11828" s="11">
        <f>L11828-H11828</f>
        <v>0.16107200000000002</v>
      </c>
      <c r="N11828" s="11">
        <v>0</v>
      </c>
      <c r="P11828" s="9">
        <f>0.5*N11828/1000</f>
        <v>0</v>
      </c>
      <c r="Q11828" s="9">
        <f>P11828+O11828</f>
        <v>0</v>
      </c>
      <c r="R11828" s="11">
        <v>0</v>
      </c>
      <c r="T11828" s="9">
        <f>0.5*R11828</f>
        <v>0</v>
      </c>
      <c r="U11828" s="9">
        <f>T11828+S11828</f>
        <v>0</v>
      </c>
      <c r="V11828" s="9">
        <f>(Q11828+U11828)/(0.944*1000)</f>
        <v>0</v>
      </c>
    </row>
    <row r="11829" spans="1:22" x14ac:dyDescent="0.3">
      <c r="A11829" s="14">
        <v>11874</v>
      </c>
      <c r="B11829" s="14" t="s">
        <v>4814</v>
      </c>
      <c r="C11829" s="14" t="s">
        <v>13510</v>
      </c>
      <c r="D11829" s="14" t="s">
        <v>13504</v>
      </c>
      <c r="E11829" s="14" t="s">
        <v>13496</v>
      </c>
      <c r="F11829" s="14">
        <v>10</v>
      </c>
      <c r="G11829" s="14">
        <v>0.04</v>
      </c>
      <c r="H11829" s="15">
        <v>8.3140000000000002E-3</v>
      </c>
      <c r="I11829" s="15">
        <f>M11829-V11829</f>
        <v>3.3686000000000001E-2</v>
      </c>
      <c r="J11829" s="14"/>
      <c r="K11829" s="13"/>
      <c r="L11829" s="9">
        <f>G11829*1.05</f>
        <v>4.2000000000000003E-2</v>
      </c>
      <c r="M11829" s="11">
        <f>L11829-H11829</f>
        <v>3.3686000000000001E-2</v>
      </c>
      <c r="N11829" s="11">
        <v>0</v>
      </c>
      <c r="P11829" s="9">
        <f>0.5*N11829/1000</f>
        <v>0</v>
      </c>
      <c r="Q11829" s="9">
        <f>P11829+O11829</f>
        <v>0</v>
      </c>
      <c r="R11829" s="11">
        <v>0</v>
      </c>
      <c r="T11829" s="9">
        <f>0.5*R11829</f>
        <v>0</v>
      </c>
      <c r="U11829" s="9">
        <f>T11829+S11829</f>
        <v>0</v>
      </c>
      <c r="V11829" s="9">
        <f>(Q11829+U11829)/(0.944*1000)</f>
        <v>0</v>
      </c>
    </row>
    <row r="11830" spans="1:22" x14ac:dyDescent="0.3">
      <c r="A11830" s="14">
        <v>11875</v>
      </c>
      <c r="B11830" s="14" t="s">
        <v>4815</v>
      </c>
      <c r="C11830" s="14" t="s">
        <v>13510</v>
      </c>
      <c r="D11830" s="14" t="s">
        <v>13504</v>
      </c>
      <c r="E11830" s="14" t="s">
        <v>13496</v>
      </c>
      <c r="F11830" s="14">
        <v>10</v>
      </c>
      <c r="G11830" s="14">
        <v>0.1</v>
      </c>
      <c r="H11830" s="15">
        <v>1.5247191011241056E-5</v>
      </c>
      <c r="I11830" s="15">
        <f>M11830-V11830</f>
        <v>0.10498475280898877</v>
      </c>
      <c r="J11830" s="14"/>
      <c r="K11830" s="13"/>
      <c r="L11830" s="9">
        <f>G11830*1.05</f>
        <v>0.10500000000000001</v>
      </c>
      <c r="M11830" s="11">
        <f>L11830-H11830</f>
        <v>0.10498475280898877</v>
      </c>
      <c r="N11830" s="11">
        <v>0</v>
      </c>
      <c r="P11830" s="9">
        <f>0.5*N11830/1000</f>
        <v>0</v>
      </c>
      <c r="Q11830" s="9">
        <f>P11830+O11830</f>
        <v>0</v>
      </c>
      <c r="R11830" s="11">
        <v>0</v>
      </c>
      <c r="T11830" s="9">
        <f>0.5*R11830</f>
        <v>0</v>
      </c>
      <c r="U11830" s="9">
        <f>T11830+S11830</f>
        <v>0</v>
      </c>
      <c r="V11830" s="9">
        <f>(Q11830+U11830)/(0.944*1000)</f>
        <v>0</v>
      </c>
    </row>
    <row r="11831" spans="1:22" x14ac:dyDescent="0.3">
      <c r="A11831" s="14">
        <v>11876</v>
      </c>
      <c r="B11831" s="14" t="s">
        <v>4816</v>
      </c>
      <c r="C11831" s="14" t="s">
        <v>13510</v>
      </c>
      <c r="D11831" s="14" t="s">
        <v>13504</v>
      </c>
      <c r="E11831" s="14" t="s">
        <v>13496</v>
      </c>
      <c r="F11831" s="14">
        <v>10</v>
      </c>
      <c r="G11831" s="14">
        <v>6.3E-2</v>
      </c>
      <c r="H11831" s="15">
        <v>1.1354E-2</v>
      </c>
      <c r="I11831" s="15">
        <f>M11831-V11831</f>
        <v>5.4795999999999997E-2</v>
      </c>
      <c r="J11831" s="14"/>
      <c r="K11831" s="13"/>
      <c r="L11831" s="9">
        <f>G11831*1.05</f>
        <v>6.615E-2</v>
      </c>
      <c r="M11831" s="11">
        <f>L11831-H11831</f>
        <v>5.4795999999999997E-2</v>
      </c>
      <c r="N11831" s="11">
        <v>0</v>
      </c>
      <c r="P11831" s="9">
        <f>0.5*N11831/1000</f>
        <v>0</v>
      </c>
      <c r="Q11831" s="9">
        <f>P11831+O11831</f>
        <v>0</v>
      </c>
      <c r="R11831" s="11">
        <v>0</v>
      </c>
      <c r="T11831" s="9">
        <f>0.5*R11831</f>
        <v>0</v>
      </c>
      <c r="U11831" s="9">
        <f>T11831+S11831</f>
        <v>0</v>
      </c>
      <c r="V11831" s="9">
        <f>(Q11831+U11831)/(0.944*1000)</f>
        <v>0</v>
      </c>
    </row>
    <row r="11832" spans="1:22" x14ac:dyDescent="0.3">
      <c r="A11832" s="14">
        <v>11877</v>
      </c>
      <c r="B11832" s="14" t="s">
        <v>4817</v>
      </c>
      <c r="C11832" s="14" t="s">
        <v>13510</v>
      </c>
      <c r="D11832" s="14" t="s">
        <v>13504</v>
      </c>
      <c r="E11832" s="14" t="s">
        <v>13496</v>
      </c>
      <c r="F11832" s="14">
        <v>10</v>
      </c>
      <c r="G11832" s="14">
        <v>0.04</v>
      </c>
      <c r="H11832" s="15">
        <v>1.1085999999999999E-2</v>
      </c>
      <c r="I11832" s="15">
        <f>M11832-V11832</f>
        <v>3.0914000000000004E-2</v>
      </c>
      <c r="J11832" s="14"/>
      <c r="K11832" s="13"/>
      <c r="L11832" s="9">
        <f>G11832*1.05</f>
        <v>4.2000000000000003E-2</v>
      </c>
      <c r="M11832" s="11">
        <f>L11832-H11832</f>
        <v>3.0914000000000004E-2</v>
      </c>
      <c r="N11832" s="11">
        <v>0</v>
      </c>
      <c r="P11832" s="9">
        <f>0.5*N11832/1000</f>
        <v>0</v>
      </c>
      <c r="Q11832" s="9">
        <f>P11832+O11832</f>
        <v>0</v>
      </c>
      <c r="R11832" s="11">
        <v>0</v>
      </c>
      <c r="T11832" s="9">
        <f>0.5*R11832</f>
        <v>0</v>
      </c>
      <c r="U11832" s="9">
        <f>T11832+S11832</f>
        <v>0</v>
      </c>
      <c r="V11832" s="9">
        <f>(Q11832+U11832)/(0.944*1000)</f>
        <v>0</v>
      </c>
    </row>
    <row r="11833" spans="1:22" x14ac:dyDescent="0.3">
      <c r="A11833" s="14">
        <v>11878</v>
      </c>
      <c r="B11833" s="14" t="s">
        <v>12470</v>
      </c>
      <c r="C11833" s="14" t="s">
        <v>13510</v>
      </c>
      <c r="D11833" s="14" t="s">
        <v>13504</v>
      </c>
      <c r="E11833" s="14" t="s">
        <v>13496</v>
      </c>
      <c r="F11833" s="14">
        <v>10</v>
      </c>
      <c r="G11833" s="14">
        <v>0.16</v>
      </c>
      <c r="H11833" s="15">
        <v>1.8300999999999987E-2</v>
      </c>
      <c r="I11833" s="15">
        <f>M11833-V11833</f>
        <v>0.14969900000000003</v>
      </c>
      <c r="J11833" s="14"/>
      <c r="K11833" s="13"/>
      <c r="L11833" s="9">
        <f>G11833*1.05</f>
        <v>0.16800000000000001</v>
      </c>
      <c r="M11833" s="11">
        <f>L11833-H11833</f>
        <v>0.14969900000000003</v>
      </c>
      <c r="N11833" s="11">
        <v>0</v>
      </c>
      <c r="P11833" s="9">
        <f>0.5*N11833/1000</f>
        <v>0</v>
      </c>
      <c r="Q11833" s="9">
        <f>P11833+O11833</f>
        <v>0</v>
      </c>
      <c r="R11833" s="11">
        <v>0</v>
      </c>
      <c r="T11833" s="9">
        <f>0.5*R11833</f>
        <v>0</v>
      </c>
      <c r="U11833" s="9">
        <f>T11833+S11833</f>
        <v>0</v>
      </c>
      <c r="V11833" s="9">
        <f>(Q11833+U11833)/(0.944*1000)</f>
        <v>0</v>
      </c>
    </row>
    <row r="11834" spans="1:22" x14ac:dyDescent="0.3">
      <c r="A11834" s="14">
        <v>11879</v>
      </c>
      <c r="B11834" s="14" t="s">
        <v>12471</v>
      </c>
      <c r="C11834" s="14" t="s">
        <v>13510</v>
      </c>
      <c r="D11834" s="14" t="s">
        <v>13504</v>
      </c>
      <c r="E11834" s="14" t="s">
        <v>13496</v>
      </c>
      <c r="F11834" s="14">
        <v>10</v>
      </c>
      <c r="G11834" s="14">
        <v>0.16</v>
      </c>
      <c r="H11834" s="15">
        <v>9.6599999999999967E-3</v>
      </c>
      <c r="I11834" s="15">
        <f>M11834-V11834</f>
        <v>0.15834000000000001</v>
      </c>
      <c r="J11834" s="14"/>
      <c r="K11834" s="13"/>
      <c r="L11834" s="9">
        <f>G11834*1.05</f>
        <v>0.16800000000000001</v>
      </c>
      <c r="M11834" s="11">
        <f>L11834-H11834</f>
        <v>0.15834000000000001</v>
      </c>
      <c r="N11834" s="11">
        <v>0</v>
      </c>
      <c r="P11834" s="9">
        <f>0.5*N11834/1000</f>
        <v>0</v>
      </c>
      <c r="Q11834" s="9">
        <f>P11834+O11834</f>
        <v>0</v>
      </c>
      <c r="R11834" s="11">
        <v>0</v>
      </c>
      <c r="T11834" s="9">
        <f>0.5*R11834</f>
        <v>0</v>
      </c>
      <c r="U11834" s="9">
        <f>T11834+S11834</f>
        <v>0</v>
      </c>
      <c r="V11834" s="9">
        <f>(Q11834+U11834)/(0.944*1000)</f>
        <v>0</v>
      </c>
    </row>
    <row r="11835" spans="1:22" x14ac:dyDescent="0.3">
      <c r="A11835" s="14">
        <v>11880</v>
      </c>
      <c r="B11835" s="14" t="s">
        <v>12472</v>
      </c>
      <c r="C11835" s="14" t="s">
        <v>13510</v>
      </c>
      <c r="D11835" s="14" t="s">
        <v>13504</v>
      </c>
      <c r="E11835" s="14" t="s">
        <v>13496</v>
      </c>
      <c r="F11835" s="14">
        <v>10</v>
      </c>
      <c r="G11835" s="14">
        <v>0.4</v>
      </c>
      <c r="H11835" s="15">
        <v>1.5278999999999996E-2</v>
      </c>
      <c r="I11835" s="15">
        <f>M11835-V11835</f>
        <v>0.40472100000000005</v>
      </c>
      <c r="J11835" s="14"/>
      <c r="K11835" s="13"/>
      <c r="L11835" s="9">
        <f>G11835*1.05</f>
        <v>0.42000000000000004</v>
      </c>
      <c r="M11835" s="11">
        <f>L11835-H11835</f>
        <v>0.40472100000000005</v>
      </c>
      <c r="N11835" s="11">
        <v>0</v>
      </c>
      <c r="P11835" s="9">
        <f>0.5*N11835/1000</f>
        <v>0</v>
      </c>
      <c r="Q11835" s="9">
        <f>P11835+O11835</f>
        <v>0</v>
      </c>
      <c r="R11835" s="11">
        <v>0</v>
      </c>
      <c r="T11835" s="9">
        <f>0.5*R11835</f>
        <v>0</v>
      </c>
      <c r="U11835" s="9">
        <f>T11835+S11835</f>
        <v>0</v>
      </c>
      <c r="V11835" s="9">
        <f>(Q11835+U11835)/(0.944*1000)</f>
        <v>0</v>
      </c>
    </row>
    <row r="11836" spans="1:22" x14ac:dyDescent="0.3">
      <c r="A11836" s="14">
        <v>11881</v>
      </c>
      <c r="B11836" s="14" t="s">
        <v>12473</v>
      </c>
      <c r="C11836" s="14" t="s">
        <v>13510</v>
      </c>
      <c r="D11836" s="14" t="s">
        <v>13504</v>
      </c>
      <c r="E11836" s="14" t="s">
        <v>13496</v>
      </c>
      <c r="F11836" s="14">
        <v>10</v>
      </c>
      <c r="G11836" s="14">
        <v>0.16</v>
      </c>
      <c r="H11836" s="15">
        <v>2.0292000000000001E-2</v>
      </c>
      <c r="I11836" s="15">
        <f>M11836-V11836</f>
        <v>0.14770800000000001</v>
      </c>
      <c r="J11836" s="14"/>
      <c r="K11836" s="13"/>
      <c r="L11836" s="9">
        <f>G11836*1.05</f>
        <v>0.16800000000000001</v>
      </c>
      <c r="M11836" s="11">
        <f>L11836-H11836</f>
        <v>0.14770800000000001</v>
      </c>
      <c r="N11836" s="11">
        <v>0</v>
      </c>
      <c r="P11836" s="9">
        <f>0.5*N11836/1000</f>
        <v>0</v>
      </c>
      <c r="Q11836" s="9">
        <f>P11836+O11836</f>
        <v>0</v>
      </c>
      <c r="R11836" s="11">
        <v>0</v>
      </c>
      <c r="T11836" s="9">
        <f>0.5*R11836</f>
        <v>0</v>
      </c>
      <c r="U11836" s="9">
        <f>T11836+S11836</f>
        <v>0</v>
      </c>
      <c r="V11836" s="9">
        <f>(Q11836+U11836)/(0.944*1000)</f>
        <v>0</v>
      </c>
    </row>
    <row r="11837" spans="1:22" x14ac:dyDescent="0.3">
      <c r="A11837" s="14">
        <v>11882</v>
      </c>
      <c r="B11837" s="14" t="s">
        <v>12474</v>
      </c>
      <c r="C11837" s="14" t="s">
        <v>13510</v>
      </c>
      <c r="D11837" s="14" t="s">
        <v>13504</v>
      </c>
      <c r="E11837" s="14" t="s">
        <v>13496</v>
      </c>
      <c r="F11837" s="14">
        <v>10</v>
      </c>
      <c r="G11837" s="14">
        <v>6.3E-2</v>
      </c>
      <c r="H11837" s="15">
        <v>1.0034999999999997E-2</v>
      </c>
      <c r="I11837" s="15">
        <f>M11837-V11837</f>
        <v>5.6115000000000005E-2</v>
      </c>
      <c r="J11837" s="14"/>
      <c r="K11837" s="13"/>
      <c r="L11837" s="9">
        <f>G11837*1.05</f>
        <v>6.615E-2</v>
      </c>
      <c r="M11837" s="11">
        <f>L11837-H11837</f>
        <v>5.6115000000000005E-2</v>
      </c>
      <c r="N11837" s="11">
        <v>0</v>
      </c>
      <c r="P11837" s="9">
        <f>0.5*N11837/1000</f>
        <v>0</v>
      </c>
      <c r="Q11837" s="9">
        <f>P11837+O11837</f>
        <v>0</v>
      </c>
      <c r="R11837" s="11">
        <v>0</v>
      </c>
      <c r="T11837" s="9">
        <f>0.5*R11837</f>
        <v>0</v>
      </c>
      <c r="U11837" s="9">
        <f>T11837+S11837</f>
        <v>0</v>
      </c>
      <c r="V11837" s="9">
        <f>(Q11837+U11837)/(0.944*1000)</f>
        <v>0</v>
      </c>
    </row>
    <row r="11838" spans="1:22" x14ac:dyDescent="0.3">
      <c r="A11838" s="14">
        <v>11883</v>
      </c>
      <c r="B11838" s="14" t="s">
        <v>12475</v>
      </c>
      <c r="C11838" s="14" t="s">
        <v>13510</v>
      </c>
      <c r="D11838" s="14" t="s">
        <v>13504</v>
      </c>
      <c r="E11838" s="14" t="s">
        <v>13496</v>
      </c>
      <c r="F11838" s="14">
        <v>10</v>
      </c>
      <c r="G11838" s="14">
        <v>0.1</v>
      </c>
      <c r="H11838" s="15">
        <v>2.9830000000000039E-3</v>
      </c>
      <c r="I11838" s="15">
        <f>M11838-V11838</f>
        <v>0.10201700000000001</v>
      </c>
      <c r="J11838" s="14"/>
      <c r="K11838" s="13"/>
      <c r="L11838" s="9">
        <f>G11838*1.05</f>
        <v>0.10500000000000001</v>
      </c>
      <c r="M11838" s="11">
        <f>L11838-H11838</f>
        <v>0.10201700000000001</v>
      </c>
      <c r="N11838" s="11">
        <v>0</v>
      </c>
      <c r="P11838" s="9">
        <f>0.5*N11838/1000</f>
        <v>0</v>
      </c>
      <c r="Q11838" s="9">
        <f>P11838+O11838</f>
        <v>0</v>
      </c>
      <c r="R11838" s="11">
        <v>0</v>
      </c>
      <c r="T11838" s="9">
        <f>0.5*R11838</f>
        <v>0</v>
      </c>
      <c r="U11838" s="9">
        <f>T11838+S11838</f>
        <v>0</v>
      </c>
      <c r="V11838" s="9">
        <f>(Q11838+U11838)/(0.944*1000)</f>
        <v>0</v>
      </c>
    </row>
    <row r="11839" spans="1:22" x14ac:dyDescent="0.3">
      <c r="A11839" s="14">
        <v>11884</v>
      </c>
      <c r="B11839" s="14" t="s">
        <v>4818</v>
      </c>
      <c r="C11839" s="14" t="s">
        <v>13510</v>
      </c>
      <c r="D11839" s="14" t="s">
        <v>13504</v>
      </c>
      <c r="E11839" s="14" t="s">
        <v>13496</v>
      </c>
      <c r="F11839" s="14">
        <v>10</v>
      </c>
      <c r="G11839" s="14">
        <v>0.25</v>
      </c>
      <c r="H11839" s="15">
        <v>8.4350000000000015E-3</v>
      </c>
      <c r="I11839" s="15">
        <f>M11839-V11839</f>
        <v>0.25406499999999999</v>
      </c>
      <c r="J11839" s="14"/>
      <c r="K11839" s="13"/>
      <c r="L11839" s="9">
        <f>G11839*1.05</f>
        <v>0.26250000000000001</v>
      </c>
      <c r="M11839" s="11">
        <f>L11839-H11839</f>
        <v>0.25406499999999999</v>
      </c>
      <c r="N11839" s="11">
        <v>0</v>
      </c>
      <c r="P11839" s="9">
        <f>0.5*N11839/1000</f>
        <v>0</v>
      </c>
      <c r="Q11839" s="9">
        <f>P11839+O11839</f>
        <v>0</v>
      </c>
      <c r="R11839" s="11">
        <v>0</v>
      </c>
      <c r="T11839" s="9">
        <f>0.5*R11839</f>
        <v>0</v>
      </c>
      <c r="U11839" s="9">
        <f>T11839+S11839</f>
        <v>0</v>
      </c>
      <c r="V11839" s="9">
        <f>(Q11839+U11839)/(0.944*1000)</f>
        <v>0</v>
      </c>
    </row>
    <row r="11840" spans="1:22" x14ac:dyDescent="0.3">
      <c r="A11840" s="14">
        <v>11885</v>
      </c>
      <c r="B11840" s="14" t="s">
        <v>12476</v>
      </c>
      <c r="C11840" s="14" t="s">
        <v>13510</v>
      </c>
      <c r="D11840" s="14" t="s">
        <v>13504</v>
      </c>
      <c r="E11840" s="14" t="s">
        <v>13496</v>
      </c>
      <c r="F11840" s="14">
        <v>10</v>
      </c>
      <c r="G11840" s="14">
        <v>0.16</v>
      </c>
      <c r="H11840" s="15">
        <v>7.7864000000000003E-2</v>
      </c>
      <c r="I11840" s="15">
        <f>M11840-V11840</f>
        <v>9.0136000000000008E-2</v>
      </c>
      <c r="J11840" s="14"/>
      <c r="K11840" s="13"/>
      <c r="L11840" s="9">
        <f>G11840*1.05</f>
        <v>0.16800000000000001</v>
      </c>
      <c r="M11840" s="11">
        <f>L11840-H11840</f>
        <v>9.0136000000000008E-2</v>
      </c>
      <c r="N11840" s="11">
        <v>0</v>
      </c>
      <c r="P11840" s="9">
        <f>0.5*N11840/1000</f>
        <v>0</v>
      </c>
      <c r="Q11840" s="9">
        <f>P11840+O11840</f>
        <v>0</v>
      </c>
      <c r="R11840" s="11">
        <v>0</v>
      </c>
      <c r="T11840" s="9">
        <f>0.5*R11840</f>
        <v>0</v>
      </c>
      <c r="U11840" s="9">
        <f>T11840+S11840</f>
        <v>0</v>
      </c>
      <c r="V11840" s="9">
        <f>(Q11840+U11840)/(0.944*1000)</f>
        <v>0</v>
      </c>
    </row>
    <row r="11841" spans="1:22" x14ac:dyDescent="0.3">
      <c r="A11841" s="14">
        <v>11886</v>
      </c>
      <c r="B11841" s="14" t="s">
        <v>4819</v>
      </c>
      <c r="C11841" s="14" t="s">
        <v>13510</v>
      </c>
      <c r="D11841" s="14" t="s">
        <v>13504</v>
      </c>
      <c r="E11841" s="14" t="s">
        <v>13496</v>
      </c>
      <c r="F11841" s="14">
        <v>10</v>
      </c>
      <c r="G11841" s="14">
        <v>2.5000000000000001E-2</v>
      </c>
      <c r="H11841" s="15">
        <v>6.9500000000000031E-4</v>
      </c>
      <c r="I11841" s="15">
        <f>M11841-V11841</f>
        <v>2.5555000000000001E-2</v>
      </c>
      <c r="J11841" s="14"/>
      <c r="K11841" s="13"/>
      <c r="L11841" s="9">
        <f>G11841*1.05</f>
        <v>2.6250000000000002E-2</v>
      </c>
      <c r="M11841" s="11">
        <f>L11841-H11841</f>
        <v>2.5555000000000001E-2</v>
      </c>
      <c r="N11841" s="11">
        <v>0</v>
      </c>
      <c r="P11841" s="9">
        <f>0.5*N11841/1000</f>
        <v>0</v>
      </c>
      <c r="Q11841" s="9">
        <f>P11841+O11841</f>
        <v>0</v>
      </c>
      <c r="R11841" s="11">
        <v>0</v>
      </c>
      <c r="T11841" s="9">
        <f>0.5*R11841</f>
        <v>0</v>
      </c>
      <c r="U11841" s="9">
        <f>T11841+S11841</f>
        <v>0</v>
      </c>
      <c r="V11841" s="9">
        <f>(Q11841+U11841)/(0.944*1000)</f>
        <v>0</v>
      </c>
    </row>
    <row r="11842" spans="1:22" x14ac:dyDescent="0.3">
      <c r="A11842" s="14">
        <v>11887</v>
      </c>
      <c r="B11842" s="14" t="s">
        <v>12477</v>
      </c>
      <c r="C11842" s="14" t="s">
        <v>13510</v>
      </c>
      <c r="D11842" s="14" t="s">
        <v>13504</v>
      </c>
      <c r="E11842" s="14" t="s">
        <v>13496</v>
      </c>
      <c r="F11842" s="14">
        <v>10</v>
      </c>
      <c r="G11842" s="14">
        <v>0.16</v>
      </c>
      <c r="H11842" s="15">
        <v>3.2009000000000003E-2</v>
      </c>
      <c r="I11842" s="15">
        <f>M11842-V11842</f>
        <v>0.135991</v>
      </c>
      <c r="J11842" s="14"/>
      <c r="K11842" s="13"/>
      <c r="L11842" s="9">
        <f>G11842*1.05</f>
        <v>0.16800000000000001</v>
      </c>
      <c r="M11842" s="11">
        <f>L11842-H11842</f>
        <v>0.135991</v>
      </c>
      <c r="N11842" s="11">
        <v>0</v>
      </c>
      <c r="P11842" s="9">
        <f>0.5*N11842/1000</f>
        <v>0</v>
      </c>
      <c r="Q11842" s="9">
        <f>P11842+O11842</f>
        <v>0</v>
      </c>
      <c r="R11842" s="11">
        <v>0</v>
      </c>
      <c r="T11842" s="9">
        <f>0.5*R11842</f>
        <v>0</v>
      </c>
      <c r="U11842" s="9">
        <f>T11842+S11842</f>
        <v>0</v>
      </c>
      <c r="V11842" s="9">
        <f>(Q11842+U11842)/(0.944*1000)</f>
        <v>0</v>
      </c>
    </row>
    <row r="11843" spans="1:22" x14ac:dyDescent="0.3">
      <c r="A11843" s="14">
        <v>11888</v>
      </c>
      <c r="B11843" s="14" t="s">
        <v>12478</v>
      </c>
      <c r="C11843" s="14" t="s">
        <v>13510</v>
      </c>
      <c r="D11843" s="14" t="s">
        <v>13504</v>
      </c>
      <c r="E11843" s="14" t="s">
        <v>13496</v>
      </c>
      <c r="F11843" s="14">
        <v>10</v>
      </c>
      <c r="G11843" s="14">
        <v>0.04</v>
      </c>
      <c r="H11843" s="15">
        <v>0</v>
      </c>
      <c r="I11843" s="15">
        <f>M11843-V11843</f>
        <v>4.2000000000000003E-2</v>
      </c>
      <c r="J11843" s="14"/>
      <c r="K11843" s="13"/>
      <c r="L11843" s="9">
        <f>G11843*1.05</f>
        <v>4.2000000000000003E-2</v>
      </c>
      <c r="M11843" s="11">
        <f>L11843-H11843</f>
        <v>4.2000000000000003E-2</v>
      </c>
      <c r="N11843" s="11">
        <v>0</v>
      </c>
      <c r="P11843" s="9">
        <f>0.5*N11843/1000</f>
        <v>0</v>
      </c>
      <c r="Q11843" s="9">
        <f>P11843+O11843</f>
        <v>0</v>
      </c>
      <c r="R11843" s="11">
        <v>0</v>
      </c>
      <c r="T11843" s="9">
        <f>0.5*R11843</f>
        <v>0</v>
      </c>
      <c r="U11843" s="9">
        <f>T11843+S11843</f>
        <v>0</v>
      </c>
      <c r="V11843" s="9">
        <f>(Q11843+U11843)/(0.944*1000)</f>
        <v>0</v>
      </c>
    </row>
    <row r="11844" spans="1:22" x14ac:dyDescent="0.3">
      <c r="A11844" s="14">
        <v>11889</v>
      </c>
      <c r="B11844" s="14" t="s">
        <v>12479</v>
      </c>
      <c r="C11844" s="14" t="s">
        <v>13510</v>
      </c>
      <c r="D11844" s="14" t="s">
        <v>13504</v>
      </c>
      <c r="E11844" s="14" t="s">
        <v>13496</v>
      </c>
      <c r="F11844" s="14">
        <v>10</v>
      </c>
      <c r="G11844" s="14">
        <v>0.1</v>
      </c>
      <c r="H11844" s="15">
        <v>2.4959999999999993E-2</v>
      </c>
      <c r="I11844" s="15">
        <f>M11844-V11844</f>
        <v>8.0040000000000014E-2</v>
      </c>
      <c r="J11844" s="14"/>
      <c r="K11844" s="13"/>
      <c r="L11844" s="9">
        <f>G11844*1.05</f>
        <v>0.10500000000000001</v>
      </c>
      <c r="M11844" s="11">
        <f>L11844-H11844</f>
        <v>8.0040000000000014E-2</v>
      </c>
      <c r="N11844" s="11">
        <v>0</v>
      </c>
      <c r="P11844" s="9">
        <f>0.5*N11844/1000</f>
        <v>0</v>
      </c>
      <c r="Q11844" s="9">
        <f>P11844+O11844</f>
        <v>0</v>
      </c>
      <c r="R11844" s="11">
        <v>0</v>
      </c>
      <c r="T11844" s="9">
        <f>0.5*R11844</f>
        <v>0</v>
      </c>
      <c r="U11844" s="9">
        <f>T11844+S11844</f>
        <v>0</v>
      </c>
      <c r="V11844" s="9">
        <f>(Q11844+U11844)/(0.944*1000)</f>
        <v>0</v>
      </c>
    </row>
    <row r="11845" spans="1:22" x14ac:dyDescent="0.3">
      <c r="A11845" s="14">
        <v>11890</v>
      </c>
      <c r="B11845" s="14" t="s">
        <v>12480</v>
      </c>
      <c r="C11845" s="14" t="s">
        <v>13510</v>
      </c>
      <c r="D11845" s="14" t="s">
        <v>13504</v>
      </c>
      <c r="E11845" s="14" t="s">
        <v>13496</v>
      </c>
      <c r="F11845" s="14">
        <v>10</v>
      </c>
      <c r="G11845" s="14">
        <v>0.1</v>
      </c>
      <c r="H11845" s="15">
        <v>2.796999999999997E-3</v>
      </c>
      <c r="I11845" s="15">
        <f>M11845-V11845</f>
        <v>0.10220300000000002</v>
      </c>
      <c r="J11845" s="14"/>
      <c r="K11845" s="13"/>
      <c r="L11845" s="9">
        <f>G11845*1.05</f>
        <v>0.10500000000000001</v>
      </c>
      <c r="M11845" s="11">
        <f>L11845-H11845</f>
        <v>0.10220300000000002</v>
      </c>
      <c r="N11845" s="11">
        <v>0</v>
      </c>
      <c r="P11845" s="9">
        <f>0.5*N11845/1000</f>
        <v>0</v>
      </c>
      <c r="Q11845" s="9">
        <f>P11845+O11845</f>
        <v>0</v>
      </c>
      <c r="R11845" s="11">
        <v>0</v>
      </c>
      <c r="T11845" s="9">
        <f>0.5*R11845</f>
        <v>0</v>
      </c>
      <c r="U11845" s="9">
        <f>T11845+S11845</f>
        <v>0</v>
      </c>
      <c r="V11845" s="9">
        <f>(Q11845+U11845)/(0.944*1000)</f>
        <v>0</v>
      </c>
    </row>
    <row r="11846" spans="1:22" x14ac:dyDescent="0.3">
      <c r="A11846" s="14">
        <v>11891</v>
      </c>
      <c r="B11846" s="14" t="s">
        <v>4820</v>
      </c>
      <c r="C11846" s="14" t="s">
        <v>13510</v>
      </c>
      <c r="D11846" s="14" t="s">
        <v>13504</v>
      </c>
      <c r="E11846" s="14" t="s">
        <v>13496</v>
      </c>
      <c r="F11846" s="14">
        <v>10</v>
      </c>
      <c r="G11846" s="14">
        <v>0.1</v>
      </c>
      <c r="H11846" s="15">
        <v>1.3700000000000002E-2</v>
      </c>
      <c r="I11846" s="15">
        <f>M11846-V11846</f>
        <v>9.1300000000000006E-2</v>
      </c>
      <c r="J11846" s="14"/>
      <c r="K11846" s="13"/>
      <c r="L11846" s="9">
        <f>G11846*1.05</f>
        <v>0.10500000000000001</v>
      </c>
      <c r="M11846" s="11">
        <f>L11846-H11846</f>
        <v>9.1300000000000006E-2</v>
      </c>
      <c r="N11846" s="11">
        <v>0</v>
      </c>
      <c r="P11846" s="9">
        <f>0.5*N11846/1000</f>
        <v>0</v>
      </c>
      <c r="Q11846" s="9">
        <f>P11846+O11846</f>
        <v>0</v>
      </c>
      <c r="R11846" s="11">
        <v>0</v>
      </c>
      <c r="T11846" s="9">
        <f>0.5*R11846</f>
        <v>0</v>
      </c>
      <c r="U11846" s="9">
        <f>T11846+S11846</f>
        <v>0</v>
      </c>
      <c r="V11846" s="9">
        <f>(Q11846+U11846)/(0.944*1000)</f>
        <v>0</v>
      </c>
    </row>
    <row r="11847" spans="1:22" x14ac:dyDescent="0.3">
      <c r="A11847" s="14">
        <v>11892</v>
      </c>
      <c r="B11847" s="14" t="s">
        <v>12481</v>
      </c>
      <c r="C11847" s="14" t="s">
        <v>13510</v>
      </c>
      <c r="D11847" s="14" t="s">
        <v>13504</v>
      </c>
      <c r="E11847" s="14" t="s">
        <v>13496</v>
      </c>
      <c r="F11847" s="14">
        <v>10</v>
      </c>
      <c r="G11847" s="14">
        <v>0.06</v>
      </c>
      <c r="H11847" s="15">
        <v>2.1271000000000002E-2</v>
      </c>
      <c r="I11847" s="15">
        <f>M11847-V11847</f>
        <v>4.1729000000000002E-2</v>
      </c>
      <c r="J11847" s="14"/>
      <c r="K11847" s="13"/>
      <c r="L11847" s="9">
        <f>G11847*1.05</f>
        <v>6.3E-2</v>
      </c>
      <c r="M11847" s="11">
        <f>L11847-H11847</f>
        <v>4.1729000000000002E-2</v>
      </c>
      <c r="N11847" s="11">
        <v>0</v>
      </c>
      <c r="P11847" s="9">
        <f>0.5*N11847/1000</f>
        <v>0</v>
      </c>
      <c r="Q11847" s="9">
        <f>P11847+O11847</f>
        <v>0</v>
      </c>
      <c r="R11847" s="11">
        <v>0</v>
      </c>
      <c r="T11847" s="9">
        <f>0.5*R11847</f>
        <v>0</v>
      </c>
      <c r="U11847" s="9">
        <f>T11847+S11847</f>
        <v>0</v>
      </c>
      <c r="V11847" s="9">
        <f>(Q11847+U11847)/(0.944*1000)</f>
        <v>0</v>
      </c>
    </row>
    <row r="11848" spans="1:22" x14ac:dyDescent="0.3">
      <c r="A11848" s="14">
        <v>11893</v>
      </c>
      <c r="B11848" s="14" t="s">
        <v>12482</v>
      </c>
      <c r="C11848" s="14" t="s">
        <v>13510</v>
      </c>
      <c r="D11848" s="14" t="s">
        <v>13504</v>
      </c>
      <c r="E11848" s="14" t="s">
        <v>13496</v>
      </c>
      <c r="F11848" s="14">
        <v>10</v>
      </c>
      <c r="G11848" s="14">
        <v>0.16</v>
      </c>
      <c r="H11848" s="15">
        <v>3.3829000000000005E-2</v>
      </c>
      <c r="I11848" s="15">
        <f>M11848-V11848</f>
        <v>0.13417100000000001</v>
      </c>
      <c r="J11848" s="14"/>
      <c r="K11848" s="13"/>
      <c r="L11848" s="9">
        <f>G11848*1.05</f>
        <v>0.16800000000000001</v>
      </c>
      <c r="M11848" s="11">
        <f>L11848-H11848</f>
        <v>0.13417100000000001</v>
      </c>
      <c r="N11848" s="11">
        <v>0</v>
      </c>
      <c r="P11848" s="9">
        <f>0.5*N11848/1000</f>
        <v>0</v>
      </c>
      <c r="Q11848" s="9">
        <f>P11848+O11848</f>
        <v>0</v>
      </c>
      <c r="R11848" s="11">
        <v>0</v>
      </c>
      <c r="T11848" s="9">
        <f>0.5*R11848</f>
        <v>0</v>
      </c>
      <c r="U11848" s="9">
        <f>T11848+S11848</f>
        <v>0</v>
      </c>
      <c r="V11848" s="9">
        <f>(Q11848+U11848)/(0.944*1000)</f>
        <v>0</v>
      </c>
    </row>
    <row r="11849" spans="1:22" x14ac:dyDescent="0.3">
      <c r="A11849" s="14">
        <v>11894</v>
      </c>
      <c r="B11849" s="14" t="s">
        <v>12483</v>
      </c>
      <c r="C11849" s="14" t="s">
        <v>13510</v>
      </c>
      <c r="D11849" s="14" t="s">
        <v>13504</v>
      </c>
      <c r="E11849" s="14" t="s">
        <v>13496</v>
      </c>
      <c r="F11849" s="14">
        <v>10</v>
      </c>
      <c r="G11849" s="14">
        <v>0.06</v>
      </c>
      <c r="H11849" s="15">
        <v>2.0265999999999999E-2</v>
      </c>
      <c r="I11849" s="15">
        <f>M11849-V11849</f>
        <v>4.2734000000000001E-2</v>
      </c>
      <c r="J11849" s="14"/>
      <c r="K11849" s="13"/>
      <c r="L11849" s="9">
        <f>G11849*1.05</f>
        <v>6.3E-2</v>
      </c>
      <c r="M11849" s="11">
        <f>L11849-H11849</f>
        <v>4.2734000000000001E-2</v>
      </c>
      <c r="N11849" s="11">
        <v>0</v>
      </c>
      <c r="P11849" s="9">
        <f>0.5*N11849/1000</f>
        <v>0</v>
      </c>
      <c r="Q11849" s="9">
        <f>P11849+O11849</f>
        <v>0</v>
      </c>
      <c r="R11849" s="11">
        <v>0</v>
      </c>
      <c r="T11849" s="9">
        <f>0.5*R11849</f>
        <v>0</v>
      </c>
      <c r="U11849" s="9">
        <f>T11849+S11849</f>
        <v>0</v>
      </c>
      <c r="V11849" s="9">
        <f>(Q11849+U11849)/(0.944*1000)</f>
        <v>0</v>
      </c>
    </row>
    <row r="11850" spans="1:22" x14ac:dyDescent="0.3">
      <c r="A11850" s="14">
        <v>11895</v>
      </c>
      <c r="B11850" s="14" t="s">
        <v>12484</v>
      </c>
      <c r="C11850" s="14" t="s">
        <v>13510</v>
      </c>
      <c r="D11850" s="14" t="s">
        <v>13504</v>
      </c>
      <c r="E11850" s="14" t="s">
        <v>13496</v>
      </c>
      <c r="F11850" s="14">
        <v>10</v>
      </c>
      <c r="G11850" s="14">
        <v>6.3E-2</v>
      </c>
      <c r="H11850" s="15">
        <v>9.2409999999999992E-3</v>
      </c>
      <c r="I11850" s="15">
        <f>M11850-V11850</f>
        <v>5.6909000000000001E-2</v>
      </c>
      <c r="J11850" s="14"/>
      <c r="K11850" s="13"/>
      <c r="L11850" s="9">
        <f>G11850*1.05</f>
        <v>6.615E-2</v>
      </c>
      <c r="M11850" s="11">
        <f>L11850-H11850</f>
        <v>5.6909000000000001E-2</v>
      </c>
      <c r="N11850" s="11">
        <v>0</v>
      </c>
      <c r="P11850" s="9">
        <f>0.5*N11850/1000</f>
        <v>0</v>
      </c>
      <c r="Q11850" s="9">
        <f>P11850+O11850</f>
        <v>0</v>
      </c>
      <c r="R11850" s="11">
        <v>0</v>
      </c>
      <c r="T11850" s="9">
        <f>0.5*R11850</f>
        <v>0</v>
      </c>
      <c r="U11850" s="9">
        <f>T11850+S11850</f>
        <v>0</v>
      </c>
      <c r="V11850" s="9">
        <f>(Q11850+U11850)/(0.944*1000)</f>
        <v>0</v>
      </c>
    </row>
    <row r="11851" spans="1:22" x14ac:dyDescent="0.3">
      <c r="A11851" s="14">
        <v>11896</v>
      </c>
      <c r="B11851" s="14" t="s">
        <v>12485</v>
      </c>
      <c r="C11851" s="14" t="s">
        <v>13510</v>
      </c>
      <c r="D11851" s="14" t="s">
        <v>13504</v>
      </c>
      <c r="E11851" s="14" t="s">
        <v>13496</v>
      </c>
      <c r="F11851" s="14">
        <v>10</v>
      </c>
      <c r="G11851" s="14">
        <v>0.4</v>
      </c>
      <c r="H11851" s="15">
        <v>0.190611</v>
      </c>
      <c r="I11851" s="15">
        <f>M11851-V11851</f>
        <v>0.22938900000000004</v>
      </c>
      <c r="J11851" s="14"/>
      <c r="K11851" s="13"/>
      <c r="L11851" s="9">
        <f>G11851*1.05</f>
        <v>0.42000000000000004</v>
      </c>
      <c r="M11851" s="11">
        <f>L11851-H11851</f>
        <v>0.22938900000000004</v>
      </c>
      <c r="N11851" s="11">
        <v>0</v>
      </c>
      <c r="P11851" s="9">
        <f>0.5*N11851/1000</f>
        <v>0</v>
      </c>
      <c r="Q11851" s="9">
        <f>P11851+O11851</f>
        <v>0</v>
      </c>
      <c r="R11851" s="11">
        <v>0</v>
      </c>
      <c r="T11851" s="9">
        <f>0.5*R11851</f>
        <v>0</v>
      </c>
      <c r="U11851" s="9">
        <f>T11851+S11851</f>
        <v>0</v>
      </c>
      <c r="V11851" s="9">
        <f>(Q11851+U11851)/(0.944*1000)</f>
        <v>0</v>
      </c>
    </row>
    <row r="11852" spans="1:22" x14ac:dyDescent="0.3">
      <c r="A11852" s="14">
        <v>11897</v>
      </c>
      <c r="B11852" s="14" t="s">
        <v>12486</v>
      </c>
      <c r="C11852" s="14" t="s">
        <v>13510</v>
      </c>
      <c r="D11852" s="14" t="s">
        <v>13504</v>
      </c>
      <c r="E11852" s="14" t="s">
        <v>13496</v>
      </c>
      <c r="F11852" s="14">
        <v>10</v>
      </c>
      <c r="G11852" s="14">
        <v>6.3E-2</v>
      </c>
      <c r="H11852" s="15">
        <v>1.4087000000000004E-2</v>
      </c>
      <c r="I11852" s="15">
        <f>M11852-V11852</f>
        <v>5.2062999999999998E-2</v>
      </c>
      <c r="J11852" s="14"/>
      <c r="K11852" s="13"/>
      <c r="L11852" s="9">
        <f>G11852*1.05</f>
        <v>6.615E-2</v>
      </c>
      <c r="M11852" s="11">
        <f>L11852-H11852</f>
        <v>5.2062999999999998E-2</v>
      </c>
      <c r="N11852" s="11">
        <v>0</v>
      </c>
      <c r="P11852" s="9">
        <f>0.5*N11852/1000</f>
        <v>0</v>
      </c>
      <c r="Q11852" s="9">
        <f>P11852+O11852</f>
        <v>0</v>
      </c>
      <c r="R11852" s="11">
        <v>0</v>
      </c>
      <c r="T11852" s="9">
        <f>0.5*R11852</f>
        <v>0</v>
      </c>
      <c r="U11852" s="9">
        <f>T11852+S11852</f>
        <v>0</v>
      </c>
      <c r="V11852" s="9">
        <f>(Q11852+U11852)/(0.944*1000)</f>
        <v>0</v>
      </c>
    </row>
    <row r="11853" spans="1:22" x14ac:dyDescent="0.3">
      <c r="A11853" s="14">
        <v>11898</v>
      </c>
      <c r="B11853" s="14" t="s">
        <v>12487</v>
      </c>
      <c r="C11853" s="14" t="s">
        <v>13510</v>
      </c>
      <c r="D11853" s="14" t="s">
        <v>13504</v>
      </c>
      <c r="E11853" s="14" t="s">
        <v>13496</v>
      </c>
      <c r="F11853" s="14">
        <v>10</v>
      </c>
      <c r="G11853" s="14">
        <v>0.25</v>
      </c>
      <c r="H11853" s="15">
        <v>1.9355999999999995E-2</v>
      </c>
      <c r="I11853" s="15">
        <f>M11853-V11853</f>
        <v>0.24314400000000003</v>
      </c>
      <c r="J11853" s="14"/>
      <c r="K11853" s="13"/>
      <c r="L11853" s="9">
        <f>G11853*1.05</f>
        <v>0.26250000000000001</v>
      </c>
      <c r="M11853" s="11">
        <f>L11853-H11853</f>
        <v>0.24314400000000003</v>
      </c>
      <c r="N11853" s="11">
        <v>0</v>
      </c>
      <c r="P11853" s="9">
        <f>0.5*N11853/1000</f>
        <v>0</v>
      </c>
      <c r="Q11853" s="9">
        <f>P11853+O11853</f>
        <v>0</v>
      </c>
      <c r="R11853" s="11">
        <v>0</v>
      </c>
      <c r="T11853" s="9">
        <f>0.5*R11853</f>
        <v>0</v>
      </c>
      <c r="U11853" s="9">
        <f>T11853+S11853</f>
        <v>0</v>
      </c>
      <c r="V11853" s="9">
        <f>(Q11853+U11853)/(0.944*1000)</f>
        <v>0</v>
      </c>
    </row>
    <row r="11854" spans="1:22" x14ac:dyDescent="0.3">
      <c r="A11854" s="14">
        <v>11899</v>
      </c>
      <c r="B11854" s="14" t="s">
        <v>12488</v>
      </c>
      <c r="C11854" s="14" t="s">
        <v>13510</v>
      </c>
      <c r="D11854" s="14" t="s">
        <v>13504</v>
      </c>
      <c r="E11854" s="14" t="s">
        <v>13496</v>
      </c>
      <c r="F11854" s="14">
        <v>10</v>
      </c>
      <c r="G11854" s="14">
        <v>0.1</v>
      </c>
      <c r="H11854" s="15">
        <v>1.8774000000000002E-2</v>
      </c>
      <c r="I11854" s="15">
        <f>M11854-V11854</f>
        <v>8.6226000000000011E-2</v>
      </c>
      <c r="J11854" s="14"/>
      <c r="K11854" s="13"/>
      <c r="L11854" s="9">
        <f>G11854*1.05</f>
        <v>0.10500000000000001</v>
      </c>
      <c r="M11854" s="11">
        <f>L11854-H11854</f>
        <v>8.6226000000000011E-2</v>
      </c>
      <c r="N11854" s="11">
        <v>0</v>
      </c>
      <c r="P11854" s="9">
        <f>0.5*N11854/1000</f>
        <v>0</v>
      </c>
      <c r="Q11854" s="9">
        <f>P11854+O11854</f>
        <v>0</v>
      </c>
      <c r="R11854" s="11">
        <v>0</v>
      </c>
      <c r="T11854" s="9">
        <f>0.5*R11854</f>
        <v>0</v>
      </c>
      <c r="U11854" s="9">
        <f>T11854+S11854</f>
        <v>0</v>
      </c>
      <c r="V11854" s="9">
        <f>(Q11854+U11854)/(0.944*1000)</f>
        <v>0</v>
      </c>
    </row>
    <row r="11855" spans="1:22" x14ac:dyDescent="0.3">
      <c r="A11855" s="14">
        <v>11900</v>
      </c>
      <c r="B11855" s="14" t="s">
        <v>4821</v>
      </c>
      <c r="C11855" s="14" t="s">
        <v>13510</v>
      </c>
      <c r="D11855" s="14" t="s">
        <v>13504</v>
      </c>
      <c r="E11855" s="14" t="s">
        <v>13496</v>
      </c>
      <c r="F11855" s="14">
        <v>10</v>
      </c>
      <c r="G11855" s="14">
        <v>0.06</v>
      </c>
      <c r="H11855" s="15">
        <v>1.2421E-2</v>
      </c>
      <c r="I11855" s="15">
        <f>M11855-V11855</f>
        <v>5.0578999999999999E-2</v>
      </c>
      <c r="J11855" s="14"/>
      <c r="K11855" s="13"/>
      <c r="L11855" s="9">
        <f>G11855*1.05</f>
        <v>6.3E-2</v>
      </c>
      <c r="M11855" s="11">
        <f>L11855-H11855</f>
        <v>5.0578999999999999E-2</v>
      </c>
      <c r="N11855" s="11">
        <v>0</v>
      </c>
      <c r="P11855" s="9">
        <f>0.5*N11855/1000</f>
        <v>0</v>
      </c>
      <c r="Q11855" s="9">
        <f>P11855+O11855</f>
        <v>0</v>
      </c>
      <c r="R11855" s="11">
        <v>0</v>
      </c>
      <c r="T11855" s="9">
        <f>0.5*R11855</f>
        <v>0</v>
      </c>
      <c r="U11855" s="9">
        <f>T11855+S11855</f>
        <v>0</v>
      </c>
      <c r="V11855" s="9">
        <f>(Q11855+U11855)/(0.944*1000)</f>
        <v>0</v>
      </c>
    </row>
    <row r="11856" spans="1:22" x14ac:dyDescent="0.3">
      <c r="A11856" s="14">
        <v>11901</v>
      </c>
      <c r="B11856" s="14" t="s">
        <v>4822</v>
      </c>
      <c r="C11856" s="14" t="s">
        <v>13510</v>
      </c>
      <c r="D11856" s="14" t="s">
        <v>13504</v>
      </c>
      <c r="E11856" s="14" t="s">
        <v>13496</v>
      </c>
      <c r="F11856" s="14">
        <v>10</v>
      </c>
      <c r="G11856" s="14">
        <v>6.3E-2</v>
      </c>
      <c r="H11856" s="15">
        <v>1.0715000000000004E-2</v>
      </c>
      <c r="I11856" s="15">
        <f>M11856-V11856</f>
        <v>5.5434999999999998E-2</v>
      </c>
      <c r="J11856" s="14"/>
      <c r="K11856" s="13"/>
      <c r="L11856" s="9">
        <f>G11856*1.05</f>
        <v>6.615E-2</v>
      </c>
      <c r="M11856" s="11">
        <f>L11856-H11856</f>
        <v>5.5434999999999998E-2</v>
      </c>
      <c r="N11856" s="11">
        <v>0</v>
      </c>
      <c r="P11856" s="9">
        <f>0.5*N11856/1000</f>
        <v>0</v>
      </c>
      <c r="Q11856" s="9">
        <f>P11856+O11856</f>
        <v>0</v>
      </c>
      <c r="R11856" s="11">
        <v>0</v>
      </c>
      <c r="T11856" s="9">
        <f>0.5*R11856</f>
        <v>0</v>
      </c>
      <c r="U11856" s="9">
        <f>T11856+S11856</f>
        <v>0</v>
      </c>
      <c r="V11856" s="9">
        <f>(Q11856+U11856)/(0.944*1000)</f>
        <v>0</v>
      </c>
    </row>
    <row r="11857" spans="1:22" x14ac:dyDescent="0.3">
      <c r="A11857" s="14">
        <v>11902</v>
      </c>
      <c r="B11857" s="14" t="s">
        <v>12489</v>
      </c>
      <c r="C11857" s="14" t="s">
        <v>13510</v>
      </c>
      <c r="D11857" s="14" t="s">
        <v>13504</v>
      </c>
      <c r="E11857" s="14" t="s">
        <v>13496</v>
      </c>
      <c r="F11857" s="14">
        <v>10</v>
      </c>
      <c r="G11857" s="14">
        <v>0.5</v>
      </c>
      <c r="H11857" s="15">
        <v>0.266988</v>
      </c>
      <c r="I11857" s="16" t="s">
        <v>13516</v>
      </c>
      <c r="J11857" s="14"/>
      <c r="K11857" s="13"/>
      <c r="L11857" s="9">
        <f>G11857/2*1.05</f>
        <v>0.26250000000000001</v>
      </c>
      <c r="M11857" s="11">
        <f>L11857-H11857</f>
        <v>-4.487999999999992E-3</v>
      </c>
      <c r="N11857" s="11">
        <v>0</v>
      </c>
      <c r="P11857" s="9">
        <f>0.5*N11857/1000</f>
        <v>0</v>
      </c>
      <c r="Q11857" s="9">
        <f>P11857+O11857</f>
        <v>0</v>
      </c>
      <c r="R11857" s="11">
        <v>0</v>
      </c>
      <c r="T11857" s="9">
        <f>0.5*R11857</f>
        <v>0</v>
      </c>
      <c r="U11857" s="9">
        <f>T11857+S11857</f>
        <v>0</v>
      </c>
      <c r="V11857" s="9">
        <f>(Q11857+U11857)/(0.944*1000)</f>
        <v>0</v>
      </c>
    </row>
    <row r="11858" spans="1:22" x14ac:dyDescent="0.3">
      <c r="A11858" s="14">
        <v>11903</v>
      </c>
      <c r="B11858" s="14" t="s">
        <v>12490</v>
      </c>
      <c r="C11858" s="14" t="s">
        <v>13510</v>
      </c>
      <c r="D11858" s="14" t="s">
        <v>13504</v>
      </c>
      <c r="E11858" s="14" t="s">
        <v>13496</v>
      </c>
      <c r="F11858" s="14">
        <v>10</v>
      </c>
      <c r="G11858" s="14">
        <v>0.16</v>
      </c>
      <c r="H11858" s="15">
        <v>5.587999999999994E-3</v>
      </c>
      <c r="I11858" s="15">
        <f>M11858-V11858</f>
        <v>0.16241200000000003</v>
      </c>
      <c r="J11858" s="14"/>
      <c r="K11858" s="13"/>
      <c r="L11858" s="9">
        <f>G11858*1.05</f>
        <v>0.16800000000000001</v>
      </c>
      <c r="M11858" s="11">
        <f>L11858-H11858</f>
        <v>0.16241200000000003</v>
      </c>
      <c r="N11858" s="11">
        <v>0</v>
      </c>
      <c r="P11858" s="9">
        <f>0.5*N11858/1000</f>
        <v>0</v>
      </c>
      <c r="Q11858" s="9">
        <f>P11858+O11858</f>
        <v>0</v>
      </c>
      <c r="R11858" s="11">
        <v>0</v>
      </c>
      <c r="T11858" s="9">
        <f>0.5*R11858</f>
        <v>0</v>
      </c>
      <c r="U11858" s="9">
        <f>T11858+S11858</f>
        <v>0</v>
      </c>
      <c r="V11858" s="9">
        <f>(Q11858+U11858)/(0.944*1000)</f>
        <v>0</v>
      </c>
    </row>
    <row r="11859" spans="1:22" x14ac:dyDescent="0.3">
      <c r="A11859" s="14">
        <v>11904</v>
      </c>
      <c r="B11859" s="14" t="s">
        <v>12491</v>
      </c>
      <c r="C11859" s="14" t="s">
        <v>13510</v>
      </c>
      <c r="D11859" s="14" t="s">
        <v>13504</v>
      </c>
      <c r="E11859" s="14" t="s">
        <v>13496</v>
      </c>
      <c r="F11859" s="14">
        <v>10</v>
      </c>
      <c r="G11859" s="14">
        <v>0.16</v>
      </c>
      <c r="H11859" s="15">
        <v>1.5980000000000133E-3</v>
      </c>
      <c r="I11859" s="15">
        <f>M11859-V11859</f>
        <v>0.16640199999999999</v>
      </c>
      <c r="J11859" s="14"/>
      <c r="K11859" s="13"/>
      <c r="L11859" s="9">
        <f>G11859*1.05</f>
        <v>0.16800000000000001</v>
      </c>
      <c r="M11859" s="11">
        <f>L11859-H11859</f>
        <v>0.16640199999999999</v>
      </c>
      <c r="N11859" s="11">
        <v>0</v>
      </c>
      <c r="P11859" s="9">
        <f>0.5*N11859/1000</f>
        <v>0</v>
      </c>
      <c r="Q11859" s="9">
        <f>P11859+O11859</f>
        <v>0</v>
      </c>
      <c r="R11859" s="11">
        <v>0</v>
      </c>
      <c r="T11859" s="9">
        <f>0.5*R11859</f>
        <v>0</v>
      </c>
      <c r="U11859" s="9">
        <f>T11859+S11859</f>
        <v>0</v>
      </c>
      <c r="V11859" s="9">
        <f>(Q11859+U11859)/(0.944*1000)</f>
        <v>0</v>
      </c>
    </row>
    <row r="11860" spans="1:22" x14ac:dyDescent="0.3">
      <c r="A11860" s="14">
        <v>11905</v>
      </c>
      <c r="B11860" s="14" t="s">
        <v>12492</v>
      </c>
      <c r="C11860" s="14" t="s">
        <v>13510</v>
      </c>
      <c r="D11860" s="14" t="s">
        <v>13504</v>
      </c>
      <c r="E11860" s="14" t="s">
        <v>13496</v>
      </c>
      <c r="F11860" s="14">
        <v>10</v>
      </c>
      <c r="G11860" s="14">
        <v>0.04</v>
      </c>
      <c r="H11860" s="15">
        <v>8.7809999999999989E-3</v>
      </c>
      <c r="I11860" s="15">
        <f>M11860-V11860</f>
        <v>3.3219000000000005E-2</v>
      </c>
      <c r="J11860" s="14"/>
      <c r="K11860" s="13"/>
      <c r="L11860" s="9">
        <f>G11860*1.05</f>
        <v>4.2000000000000003E-2</v>
      </c>
      <c r="M11860" s="11">
        <f>L11860-H11860</f>
        <v>3.3219000000000005E-2</v>
      </c>
      <c r="N11860" s="11">
        <v>0</v>
      </c>
      <c r="P11860" s="9">
        <f>0.5*N11860/1000</f>
        <v>0</v>
      </c>
      <c r="Q11860" s="9">
        <f>P11860+O11860</f>
        <v>0</v>
      </c>
      <c r="R11860" s="11">
        <v>0</v>
      </c>
      <c r="T11860" s="9">
        <f>0.5*R11860</f>
        <v>0</v>
      </c>
      <c r="U11860" s="9">
        <f>T11860+S11860</f>
        <v>0</v>
      </c>
      <c r="V11860" s="9">
        <f>(Q11860+U11860)/(0.944*1000)</f>
        <v>0</v>
      </c>
    </row>
    <row r="11861" spans="1:22" x14ac:dyDescent="0.3">
      <c r="A11861" s="14">
        <v>11906</v>
      </c>
      <c r="B11861" s="14" t="s">
        <v>4823</v>
      </c>
      <c r="C11861" s="14" t="s">
        <v>13510</v>
      </c>
      <c r="D11861" s="14" t="s">
        <v>13504</v>
      </c>
      <c r="E11861" s="14" t="s">
        <v>13496</v>
      </c>
      <c r="F11861" s="14">
        <v>10</v>
      </c>
      <c r="G11861" s="14">
        <v>6.3E-2</v>
      </c>
      <c r="H11861" s="15">
        <v>4.2999999999999997E-2</v>
      </c>
      <c r="I11861" s="15">
        <f>M11861-V11861</f>
        <v>2.3150000000000004E-2</v>
      </c>
      <c r="J11861" s="14"/>
      <c r="K11861" s="13"/>
      <c r="L11861" s="9">
        <f>G11861*1.05</f>
        <v>6.615E-2</v>
      </c>
      <c r="M11861" s="11">
        <f>L11861-H11861</f>
        <v>2.3150000000000004E-2</v>
      </c>
      <c r="N11861" s="11">
        <v>0</v>
      </c>
      <c r="P11861" s="9">
        <f>0.5*N11861/1000</f>
        <v>0</v>
      </c>
      <c r="Q11861" s="9">
        <f>P11861+O11861</f>
        <v>0</v>
      </c>
      <c r="R11861" s="11">
        <v>0</v>
      </c>
      <c r="T11861" s="9">
        <f>0.5*R11861</f>
        <v>0</v>
      </c>
      <c r="U11861" s="9">
        <f>T11861+S11861</f>
        <v>0</v>
      </c>
      <c r="V11861" s="9">
        <f>(Q11861+U11861)/(0.944*1000)</f>
        <v>0</v>
      </c>
    </row>
    <row r="11862" spans="1:22" x14ac:dyDescent="0.3">
      <c r="A11862" s="14">
        <v>11907</v>
      </c>
      <c r="B11862" s="14" t="s">
        <v>12493</v>
      </c>
      <c r="C11862" s="14" t="s">
        <v>13510</v>
      </c>
      <c r="D11862" s="14" t="s">
        <v>13504</v>
      </c>
      <c r="E11862" s="14" t="s">
        <v>13496</v>
      </c>
      <c r="F11862" s="14">
        <v>10</v>
      </c>
      <c r="G11862" s="14">
        <v>0.04</v>
      </c>
      <c r="H11862" s="15">
        <v>1.0626999999999999E-2</v>
      </c>
      <c r="I11862" s="15">
        <f>M11862-V11862</f>
        <v>3.1373000000000005E-2</v>
      </c>
      <c r="J11862" s="14"/>
      <c r="K11862" s="13"/>
      <c r="L11862" s="9">
        <f>G11862*1.05</f>
        <v>4.2000000000000003E-2</v>
      </c>
      <c r="M11862" s="11">
        <f>L11862-H11862</f>
        <v>3.1373000000000005E-2</v>
      </c>
      <c r="N11862" s="11">
        <v>0</v>
      </c>
      <c r="P11862" s="9">
        <f>0.5*N11862/1000</f>
        <v>0</v>
      </c>
      <c r="Q11862" s="9">
        <f>P11862+O11862</f>
        <v>0</v>
      </c>
      <c r="R11862" s="11">
        <v>0</v>
      </c>
      <c r="T11862" s="9">
        <f>0.5*R11862</f>
        <v>0</v>
      </c>
      <c r="U11862" s="9">
        <f>T11862+S11862</f>
        <v>0</v>
      </c>
      <c r="V11862" s="9">
        <f>(Q11862+U11862)/(0.944*1000)</f>
        <v>0</v>
      </c>
    </row>
    <row r="11863" spans="1:22" x14ac:dyDescent="0.3">
      <c r="A11863" s="14">
        <v>11908</v>
      </c>
      <c r="B11863" s="14" t="s">
        <v>4824</v>
      </c>
      <c r="C11863" s="14" t="s">
        <v>13510</v>
      </c>
      <c r="D11863" s="14" t="s">
        <v>13504</v>
      </c>
      <c r="E11863" s="14" t="s">
        <v>13496</v>
      </c>
      <c r="F11863" s="14">
        <v>10</v>
      </c>
      <c r="G11863" s="14">
        <v>0.1</v>
      </c>
      <c r="H11863" s="15">
        <v>2.0769999999999981E-3</v>
      </c>
      <c r="I11863" s="15">
        <f>M11863-V11863</f>
        <v>0.10292300000000001</v>
      </c>
      <c r="J11863" s="14"/>
      <c r="K11863" s="13"/>
      <c r="L11863" s="9">
        <f>G11863*1.05</f>
        <v>0.10500000000000001</v>
      </c>
      <c r="M11863" s="11">
        <f>L11863-H11863</f>
        <v>0.10292300000000001</v>
      </c>
      <c r="N11863" s="11">
        <v>0</v>
      </c>
      <c r="P11863" s="9">
        <f>0.5*N11863/1000</f>
        <v>0</v>
      </c>
      <c r="Q11863" s="9">
        <f>P11863+O11863</f>
        <v>0</v>
      </c>
      <c r="R11863" s="11">
        <v>0</v>
      </c>
      <c r="T11863" s="9">
        <f>0.5*R11863</f>
        <v>0</v>
      </c>
      <c r="U11863" s="9">
        <f>T11863+S11863</f>
        <v>0</v>
      </c>
      <c r="V11863" s="9">
        <f>(Q11863+U11863)/(0.944*1000)</f>
        <v>0</v>
      </c>
    </row>
    <row r="11864" spans="1:22" x14ac:dyDescent="0.3">
      <c r="A11864" s="14">
        <v>11909</v>
      </c>
      <c r="B11864" s="14" t="s">
        <v>4825</v>
      </c>
      <c r="C11864" s="14" t="s">
        <v>13510</v>
      </c>
      <c r="D11864" s="14" t="s">
        <v>13504</v>
      </c>
      <c r="E11864" s="14" t="s">
        <v>13496</v>
      </c>
      <c r="F11864" s="14">
        <v>10</v>
      </c>
      <c r="G11864" s="14">
        <v>0.16</v>
      </c>
      <c r="H11864" s="15">
        <v>1.9637000000000002E-2</v>
      </c>
      <c r="I11864" s="15">
        <f>M11864-V11864</f>
        <v>0.14836300000000002</v>
      </c>
      <c r="J11864" s="14"/>
      <c r="K11864" s="13"/>
      <c r="L11864" s="9">
        <f>G11864*1.05</f>
        <v>0.16800000000000001</v>
      </c>
      <c r="M11864" s="11">
        <f>L11864-H11864</f>
        <v>0.14836300000000002</v>
      </c>
      <c r="N11864" s="11">
        <v>0</v>
      </c>
      <c r="P11864" s="9">
        <f>0.5*N11864/1000</f>
        <v>0</v>
      </c>
      <c r="Q11864" s="9">
        <f>P11864+O11864</f>
        <v>0</v>
      </c>
      <c r="R11864" s="11">
        <v>0</v>
      </c>
      <c r="T11864" s="9">
        <f>0.5*R11864</f>
        <v>0</v>
      </c>
      <c r="U11864" s="9">
        <f>T11864+S11864</f>
        <v>0</v>
      </c>
      <c r="V11864" s="9">
        <f>(Q11864+U11864)/(0.944*1000)</f>
        <v>0</v>
      </c>
    </row>
    <row r="11865" spans="1:22" x14ac:dyDescent="0.3">
      <c r="A11865" s="14">
        <v>11910</v>
      </c>
      <c r="B11865" s="14" t="s">
        <v>4826</v>
      </c>
      <c r="C11865" s="14" t="s">
        <v>13510</v>
      </c>
      <c r="D11865" s="14" t="s">
        <v>13504</v>
      </c>
      <c r="E11865" s="14" t="s">
        <v>13496</v>
      </c>
      <c r="F11865" s="14">
        <v>10</v>
      </c>
      <c r="G11865" s="14">
        <v>0.1</v>
      </c>
      <c r="H11865" s="15">
        <v>6.4852000000000007E-2</v>
      </c>
      <c r="I11865" s="15">
        <f>M11865-V11865</f>
        <v>4.0148000000000003E-2</v>
      </c>
      <c r="J11865" s="14"/>
      <c r="K11865" s="13"/>
      <c r="L11865" s="9">
        <f>G11865*1.05</f>
        <v>0.10500000000000001</v>
      </c>
      <c r="M11865" s="11">
        <f>L11865-H11865</f>
        <v>4.0148000000000003E-2</v>
      </c>
      <c r="N11865" s="11">
        <v>0</v>
      </c>
      <c r="P11865" s="9">
        <f>0.5*N11865/1000</f>
        <v>0</v>
      </c>
      <c r="Q11865" s="9">
        <f>P11865+O11865</f>
        <v>0</v>
      </c>
      <c r="R11865" s="11">
        <v>0</v>
      </c>
      <c r="T11865" s="9">
        <f>0.5*R11865</f>
        <v>0</v>
      </c>
      <c r="U11865" s="9">
        <f>T11865+S11865</f>
        <v>0</v>
      </c>
      <c r="V11865" s="9">
        <f>(Q11865+U11865)/(0.944*1000)</f>
        <v>0</v>
      </c>
    </row>
    <row r="11866" spans="1:22" x14ac:dyDescent="0.3">
      <c r="A11866" s="14">
        <v>11911</v>
      </c>
      <c r="B11866" s="14" t="s">
        <v>4827</v>
      </c>
      <c r="C11866" s="14" t="s">
        <v>13510</v>
      </c>
      <c r="D11866" s="14" t="s">
        <v>13504</v>
      </c>
      <c r="E11866" s="14" t="s">
        <v>13496</v>
      </c>
      <c r="F11866" s="14">
        <v>10</v>
      </c>
      <c r="G11866" s="14">
        <v>0.16</v>
      </c>
      <c r="H11866" s="15">
        <v>5.6733000000000006E-2</v>
      </c>
      <c r="I11866" s="15">
        <f>M11866-V11866</f>
        <v>0.111267</v>
      </c>
      <c r="J11866" s="14"/>
      <c r="K11866" s="13"/>
      <c r="L11866" s="9">
        <f>G11866*1.05</f>
        <v>0.16800000000000001</v>
      </c>
      <c r="M11866" s="11">
        <f>L11866-H11866</f>
        <v>0.111267</v>
      </c>
      <c r="N11866" s="11">
        <v>0</v>
      </c>
      <c r="P11866" s="9">
        <f>0.5*N11866/1000</f>
        <v>0</v>
      </c>
      <c r="Q11866" s="9">
        <f>P11866+O11866</f>
        <v>0</v>
      </c>
      <c r="R11866" s="11">
        <v>0</v>
      </c>
      <c r="T11866" s="9">
        <f>0.5*R11866</f>
        <v>0</v>
      </c>
      <c r="U11866" s="9">
        <f>T11866+S11866</f>
        <v>0</v>
      </c>
      <c r="V11866" s="9">
        <f>(Q11866+U11866)/(0.944*1000)</f>
        <v>0</v>
      </c>
    </row>
    <row r="11867" spans="1:22" x14ac:dyDescent="0.3">
      <c r="A11867" s="14">
        <v>11912</v>
      </c>
      <c r="B11867" s="14" t="s">
        <v>4828</v>
      </c>
      <c r="C11867" s="14" t="s">
        <v>13510</v>
      </c>
      <c r="D11867" s="14" t="s">
        <v>13504</v>
      </c>
      <c r="E11867" s="14" t="s">
        <v>13496</v>
      </c>
      <c r="F11867" s="14">
        <v>10</v>
      </c>
      <c r="G11867" s="14">
        <v>0.1</v>
      </c>
      <c r="H11867" s="15">
        <v>3.4759999999999991E-3</v>
      </c>
      <c r="I11867" s="15">
        <f>M11867-V11867</f>
        <v>0.10152400000000002</v>
      </c>
      <c r="J11867" s="14"/>
      <c r="K11867" s="13"/>
      <c r="L11867" s="9">
        <f>G11867*1.05</f>
        <v>0.10500000000000001</v>
      </c>
      <c r="M11867" s="11">
        <f>L11867-H11867</f>
        <v>0.10152400000000002</v>
      </c>
      <c r="N11867" s="11">
        <v>0</v>
      </c>
      <c r="P11867" s="9">
        <f>0.5*N11867/1000</f>
        <v>0</v>
      </c>
      <c r="Q11867" s="9">
        <f>P11867+O11867</f>
        <v>0</v>
      </c>
      <c r="R11867" s="11">
        <v>0</v>
      </c>
      <c r="T11867" s="9">
        <f>0.5*R11867</f>
        <v>0</v>
      </c>
      <c r="U11867" s="9">
        <f>T11867+S11867</f>
        <v>0</v>
      </c>
      <c r="V11867" s="9">
        <f>(Q11867+U11867)/(0.944*1000)</f>
        <v>0</v>
      </c>
    </row>
    <row r="11868" spans="1:22" x14ac:dyDescent="0.3">
      <c r="A11868" s="14">
        <v>11913</v>
      </c>
      <c r="B11868" s="14" t="s">
        <v>12494</v>
      </c>
      <c r="C11868" s="14" t="s">
        <v>13510</v>
      </c>
      <c r="D11868" s="14" t="s">
        <v>13504</v>
      </c>
      <c r="E11868" s="14" t="s">
        <v>13496</v>
      </c>
      <c r="F11868" s="14">
        <v>10</v>
      </c>
      <c r="G11868" s="14">
        <v>0.4</v>
      </c>
      <c r="H11868" s="15">
        <v>2.1471999999999981E-2</v>
      </c>
      <c r="I11868" s="15">
        <f>M11868-V11868</f>
        <v>0.39852800000000005</v>
      </c>
      <c r="J11868" s="14"/>
      <c r="K11868" s="13"/>
      <c r="L11868" s="9">
        <f>G11868*1.05</f>
        <v>0.42000000000000004</v>
      </c>
      <c r="M11868" s="11">
        <f>L11868-H11868</f>
        <v>0.39852800000000005</v>
      </c>
      <c r="N11868" s="11">
        <v>0</v>
      </c>
      <c r="P11868" s="9">
        <f>0.5*N11868/1000</f>
        <v>0</v>
      </c>
      <c r="Q11868" s="9">
        <f>P11868+O11868</f>
        <v>0</v>
      </c>
      <c r="R11868" s="11">
        <v>0</v>
      </c>
      <c r="T11868" s="9">
        <f>0.5*R11868</f>
        <v>0</v>
      </c>
      <c r="U11868" s="9">
        <f>T11868+S11868</f>
        <v>0</v>
      </c>
      <c r="V11868" s="9">
        <f>(Q11868+U11868)/(0.944*1000)</f>
        <v>0</v>
      </c>
    </row>
    <row r="11869" spans="1:22" x14ac:dyDescent="0.3">
      <c r="A11869" s="14">
        <v>11914</v>
      </c>
      <c r="B11869" s="14" t="s">
        <v>4829</v>
      </c>
      <c r="C11869" s="14" t="s">
        <v>13510</v>
      </c>
      <c r="D11869" s="14" t="s">
        <v>13504</v>
      </c>
      <c r="E11869" s="14" t="s">
        <v>13496</v>
      </c>
      <c r="F11869" s="14">
        <v>10</v>
      </c>
      <c r="G11869" s="14">
        <v>0.25</v>
      </c>
      <c r="H11869" s="15">
        <v>1.8660000000000139E-3</v>
      </c>
      <c r="I11869" s="15">
        <f>M11869-V11869</f>
        <v>0.26063399999999998</v>
      </c>
      <c r="J11869" s="14"/>
      <c r="K11869" s="13"/>
      <c r="L11869" s="9">
        <f>G11869*1.05</f>
        <v>0.26250000000000001</v>
      </c>
      <c r="M11869" s="11">
        <f>L11869-H11869</f>
        <v>0.26063399999999998</v>
      </c>
      <c r="N11869" s="11">
        <v>0</v>
      </c>
      <c r="P11869" s="9">
        <f>0.5*N11869/1000</f>
        <v>0</v>
      </c>
      <c r="Q11869" s="9">
        <f>P11869+O11869</f>
        <v>0</v>
      </c>
      <c r="R11869" s="11">
        <v>0</v>
      </c>
      <c r="T11869" s="9">
        <f>0.5*R11869</f>
        <v>0</v>
      </c>
      <c r="U11869" s="9">
        <f>T11869+S11869</f>
        <v>0</v>
      </c>
      <c r="V11869" s="9">
        <f>(Q11869+U11869)/(0.944*1000)</f>
        <v>0</v>
      </c>
    </row>
    <row r="11870" spans="1:22" x14ac:dyDescent="0.3">
      <c r="A11870" s="14">
        <v>11915</v>
      </c>
      <c r="B11870" s="14" t="s">
        <v>4830</v>
      </c>
      <c r="C11870" s="14" t="s">
        <v>13510</v>
      </c>
      <c r="D11870" s="14" t="s">
        <v>13504</v>
      </c>
      <c r="E11870" s="14" t="s">
        <v>13496</v>
      </c>
      <c r="F11870" s="14">
        <v>10</v>
      </c>
      <c r="G11870" s="14">
        <v>0.4</v>
      </c>
      <c r="H11870" s="15">
        <v>4.8862999999999997E-2</v>
      </c>
      <c r="I11870" s="15">
        <f>M11870-V11870</f>
        <v>0.37113700000000005</v>
      </c>
      <c r="J11870" s="14"/>
      <c r="K11870" s="13"/>
      <c r="L11870" s="9">
        <f>G11870*1.05</f>
        <v>0.42000000000000004</v>
      </c>
      <c r="M11870" s="11">
        <f>L11870-H11870</f>
        <v>0.37113700000000005</v>
      </c>
      <c r="N11870" s="11">
        <v>0</v>
      </c>
      <c r="P11870" s="9">
        <f>0.5*N11870/1000</f>
        <v>0</v>
      </c>
      <c r="Q11870" s="9">
        <f>P11870+O11870</f>
        <v>0</v>
      </c>
      <c r="R11870" s="11">
        <v>0</v>
      </c>
      <c r="T11870" s="9">
        <f>0.5*R11870</f>
        <v>0</v>
      </c>
      <c r="U11870" s="9">
        <f>T11870+S11870</f>
        <v>0</v>
      </c>
      <c r="V11870" s="9">
        <f>(Q11870+U11870)/(0.944*1000)</f>
        <v>0</v>
      </c>
    </row>
    <row r="11871" spans="1:22" x14ac:dyDescent="0.3">
      <c r="A11871" s="14">
        <v>11916</v>
      </c>
      <c r="B11871" s="14" t="s">
        <v>12495</v>
      </c>
      <c r="C11871" s="14" t="s">
        <v>13510</v>
      </c>
      <c r="D11871" s="14" t="s">
        <v>13504</v>
      </c>
      <c r="E11871" s="14" t="s">
        <v>13496</v>
      </c>
      <c r="F11871" s="14">
        <v>10</v>
      </c>
      <c r="G11871" s="14">
        <v>6.3E-2</v>
      </c>
      <c r="H11871" s="15">
        <v>3.9E-2</v>
      </c>
      <c r="I11871" s="15">
        <f>M11871-V11871</f>
        <v>2.7150000000000001E-2</v>
      </c>
      <c r="J11871" s="14"/>
      <c r="K11871" s="13"/>
      <c r="L11871" s="9">
        <f>G11871*1.05</f>
        <v>6.615E-2</v>
      </c>
      <c r="M11871" s="11">
        <f>L11871-H11871</f>
        <v>2.7150000000000001E-2</v>
      </c>
      <c r="N11871" s="11">
        <v>0</v>
      </c>
      <c r="P11871" s="9">
        <f>0.5*N11871/1000</f>
        <v>0</v>
      </c>
      <c r="Q11871" s="9">
        <f>P11871+O11871</f>
        <v>0</v>
      </c>
      <c r="R11871" s="11">
        <v>0</v>
      </c>
      <c r="T11871" s="9">
        <f>0.5*R11871</f>
        <v>0</v>
      </c>
      <c r="U11871" s="9">
        <f>T11871+S11871</f>
        <v>0</v>
      </c>
      <c r="V11871" s="9">
        <f>(Q11871+U11871)/(0.944*1000)</f>
        <v>0</v>
      </c>
    </row>
    <row r="11872" spans="1:22" x14ac:dyDescent="0.3">
      <c r="A11872" s="14">
        <v>11917</v>
      </c>
      <c r="B11872" s="14" t="s">
        <v>12496</v>
      </c>
      <c r="C11872" s="14" t="s">
        <v>13510</v>
      </c>
      <c r="D11872" s="14" t="s">
        <v>13504</v>
      </c>
      <c r="E11872" s="14" t="s">
        <v>13496</v>
      </c>
      <c r="F11872" s="14">
        <v>10</v>
      </c>
      <c r="G11872" s="14">
        <v>6.3E-2</v>
      </c>
      <c r="H11872" s="15">
        <v>3.9350000000000019E-3</v>
      </c>
      <c r="I11872" s="15">
        <f>M11872-V11872</f>
        <v>6.2214999999999999E-2</v>
      </c>
      <c r="J11872" s="14"/>
      <c r="K11872" s="13"/>
      <c r="L11872" s="9">
        <f>G11872*1.05</f>
        <v>6.615E-2</v>
      </c>
      <c r="M11872" s="11">
        <f>L11872-H11872</f>
        <v>6.2214999999999999E-2</v>
      </c>
      <c r="N11872" s="11">
        <v>0</v>
      </c>
      <c r="P11872" s="9">
        <f>0.5*N11872/1000</f>
        <v>0</v>
      </c>
      <c r="Q11872" s="9">
        <f>P11872+O11872</f>
        <v>0</v>
      </c>
      <c r="R11872" s="11">
        <v>0</v>
      </c>
      <c r="T11872" s="9">
        <f>0.5*R11872</f>
        <v>0</v>
      </c>
      <c r="U11872" s="9">
        <f>T11872+S11872</f>
        <v>0</v>
      </c>
      <c r="V11872" s="9">
        <f>(Q11872+U11872)/(0.944*1000)</f>
        <v>0</v>
      </c>
    </row>
    <row r="11873" spans="1:22" x14ac:dyDescent="0.3">
      <c r="A11873" s="14">
        <v>11918</v>
      </c>
      <c r="B11873" s="14" t="s">
        <v>12497</v>
      </c>
      <c r="C11873" s="14" t="s">
        <v>13510</v>
      </c>
      <c r="D11873" s="14" t="s">
        <v>13504</v>
      </c>
      <c r="E11873" s="14" t="s">
        <v>13496</v>
      </c>
      <c r="F11873" s="14">
        <v>10</v>
      </c>
      <c r="G11873" s="14">
        <v>0.4</v>
      </c>
      <c r="H11873" s="15">
        <v>1.6076000000000021E-2</v>
      </c>
      <c r="I11873" s="15">
        <f>M11873-V11873</f>
        <v>0.40392400000000001</v>
      </c>
      <c r="J11873" s="14"/>
      <c r="K11873" s="13"/>
      <c r="L11873" s="9">
        <f>G11873*1.05</f>
        <v>0.42000000000000004</v>
      </c>
      <c r="M11873" s="11">
        <f>L11873-H11873</f>
        <v>0.40392400000000001</v>
      </c>
      <c r="N11873" s="11">
        <v>0</v>
      </c>
      <c r="P11873" s="9">
        <f>0.5*N11873/1000</f>
        <v>0</v>
      </c>
      <c r="Q11873" s="9">
        <f>P11873+O11873</f>
        <v>0</v>
      </c>
      <c r="R11873" s="11">
        <v>0</v>
      </c>
      <c r="T11873" s="9">
        <f>0.5*R11873</f>
        <v>0</v>
      </c>
      <c r="U11873" s="9">
        <f>T11873+S11873</f>
        <v>0</v>
      </c>
      <c r="V11873" s="9">
        <f>(Q11873+U11873)/(0.944*1000)</f>
        <v>0</v>
      </c>
    </row>
    <row r="11874" spans="1:22" x14ac:dyDescent="0.3">
      <c r="A11874" s="14">
        <v>11919</v>
      </c>
      <c r="B11874" s="14" t="s">
        <v>4831</v>
      </c>
      <c r="C11874" s="14" t="s">
        <v>13510</v>
      </c>
      <c r="D11874" s="14" t="s">
        <v>13504</v>
      </c>
      <c r="E11874" s="14" t="s">
        <v>13496</v>
      </c>
      <c r="F11874" s="14">
        <v>10</v>
      </c>
      <c r="G11874" s="14">
        <v>0.63</v>
      </c>
      <c r="H11874" s="15">
        <v>0.41399999999999998</v>
      </c>
      <c r="I11874" s="15">
        <f>M11874-V11874</f>
        <v>0.24750000000000011</v>
      </c>
      <c r="J11874" s="14"/>
      <c r="K11874" s="13"/>
      <c r="L11874" s="9">
        <f>G11874*1.05</f>
        <v>0.66150000000000009</v>
      </c>
      <c r="M11874" s="11">
        <f>L11874-H11874</f>
        <v>0.24750000000000011</v>
      </c>
      <c r="N11874" s="11">
        <v>0</v>
      </c>
      <c r="P11874" s="9">
        <f>0.5*N11874/1000</f>
        <v>0</v>
      </c>
      <c r="Q11874" s="9">
        <f>P11874+O11874</f>
        <v>0</v>
      </c>
      <c r="R11874" s="11">
        <v>0</v>
      </c>
      <c r="T11874" s="9">
        <f>0.5*R11874</f>
        <v>0</v>
      </c>
      <c r="U11874" s="9">
        <f>T11874+S11874</f>
        <v>0</v>
      </c>
      <c r="V11874" s="9">
        <f>(Q11874+U11874)/(0.944*1000)</f>
        <v>0</v>
      </c>
    </row>
    <row r="11875" spans="1:22" x14ac:dyDescent="0.3">
      <c r="A11875" s="14">
        <v>11920</v>
      </c>
      <c r="B11875" s="14" t="s">
        <v>12498</v>
      </c>
      <c r="C11875" s="14" t="s">
        <v>13510</v>
      </c>
      <c r="D11875" s="14" t="s">
        <v>13504</v>
      </c>
      <c r="E11875" s="14" t="s">
        <v>13496</v>
      </c>
      <c r="F11875" s="14">
        <v>10</v>
      </c>
      <c r="G11875" s="14">
        <v>0.63</v>
      </c>
      <c r="H11875" s="15">
        <v>0.29899999999999999</v>
      </c>
      <c r="I11875" s="15">
        <f>M11875-V11875</f>
        <v>0.3625000000000001</v>
      </c>
      <c r="J11875" s="14"/>
      <c r="K11875" s="13"/>
      <c r="L11875" s="9">
        <f>G11875*1.05</f>
        <v>0.66150000000000009</v>
      </c>
      <c r="M11875" s="11">
        <f>L11875-H11875</f>
        <v>0.3625000000000001</v>
      </c>
      <c r="N11875" s="11">
        <v>0</v>
      </c>
      <c r="P11875" s="9">
        <f>0.5*N11875/1000</f>
        <v>0</v>
      </c>
      <c r="Q11875" s="9">
        <f>P11875+O11875</f>
        <v>0</v>
      </c>
      <c r="R11875" s="11">
        <v>0</v>
      </c>
      <c r="T11875" s="9">
        <f>0.5*R11875</f>
        <v>0</v>
      </c>
      <c r="U11875" s="9">
        <f>T11875+S11875</f>
        <v>0</v>
      </c>
      <c r="V11875" s="9">
        <f>(Q11875+U11875)/(0.944*1000)</f>
        <v>0</v>
      </c>
    </row>
    <row r="11876" spans="1:22" x14ac:dyDescent="0.3">
      <c r="A11876" s="14">
        <v>11921</v>
      </c>
      <c r="B11876" s="14" t="s">
        <v>4832</v>
      </c>
      <c r="C11876" s="14" t="s">
        <v>13510</v>
      </c>
      <c r="D11876" s="14" t="s">
        <v>13504</v>
      </c>
      <c r="E11876" s="14" t="s">
        <v>13496</v>
      </c>
      <c r="F11876" s="14">
        <v>10</v>
      </c>
      <c r="G11876" s="14">
        <v>0.63</v>
      </c>
      <c r="H11876" s="15">
        <v>0.34100000000000003</v>
      </c>
      <c r="I11876" s="15">
        <f>M11876-V11876</f>
        <v>0.32050000000000006</v>
      </c>
      <c r="J11876" s="14"/>
      <c r="K11876" s="13"/>
      <c r="L11876" s="9">
        <f>G11876*1.05</f>
        <v>0.66150000000000009</v>
      </c>
      <c r="M11876" s="11">
        <f>L11876-H11876</f>
        <v>0.32050000000000006</v>
      </c>
      <c r="N11876" s="11">
        <v>0</v>
      </c>
      <c r="P11876" s="9">
        <f>0.5*N11876/1000</f>
        <v>0</v>
      </c>
      <c r="Q11876" s="9">
        <f>P11876+O11876</f>
        <v>0</v>
      </c>
      <c r="R11876" s="11">
        <v>0</v>
      </c>
      <c r="T11876" s="9">
        <f>0.5*R11876</f>
        <v>0</v>
      </c>
      <c r="U11876" s="9">
        <f>T11876+S11876</f>
        <v>0</v>
      </c>
      <c r="V11876" s="9">
        <f>(Q11876+U11876)/(0.944*1000)</f>
        <v>0</v>
      </c>
    </row>
    <row r="11877" spans="1:22" x14ac:dyDescent="0.3">
      <c r="A11877" s="14">
        <v>11922</v>
      </c>
      <c r="B11877" s="14" t="s">
        <v>4833</v>
      </c>
      <c r="C11877" s="14" t="s">
        <v>13510</v>
      </c>
      <c r="D11877" s="14" t="s">
        <v>13504</v>
      </c>
      <c r="E11877" s="14" t="s">
        <v>13496</v>
      </c>
      <c r="F11877" s="14">
        <v>10</v>
      </c>
      <c r="G11877" s="14">
        <v>0.16</v>
      </c>
      <c r="H11877" s="15">
        <v>7.1680999999999995E-2</v>
      </c>
      <c r="I11877" s="15">
        <f>M11877-V11877</f>
        <v>9.6319000000000016E-2</v>
      </c>
      <c r="J11877" s="14"/>
      <c r="K11877" s="13"/>
      <c r="L11877" s="9">
        <f>G11877*1.05</f>
        <v>0.16800000000000001</v>
      </c>
      <c r="M11877" s="11">
        <f>L11877-H11877</f>
        <v>9.6319000000000016E-2</v>
      </c>
      <c r="N11877" s="11">
        <v>0</v>
      </c>
      <c r="P11877" s="9">
        <f>0.5*N11877/1000</f>
        <v>0</v>
      </c>
      <c r="Q11877" s="9">
        <f>P11877+O11877</f>
        <v>0</v>
      </c>
      <c r="R11877" s="11">
        <v>0</v>
      </c>
      <c r="T11877" s="9">
        <f>0.5*R11877</f>
        <v>0</v>
      </c>
      <c r="U11877" s="9">
        <f>T11877+S11877</f>
        <v>0</v>
      </c>
      <c r="V11877" s="9">
        <f>(Q11877+U11877)/(0.944*1000)</f>
        <v>0</v>
      </c>
    </row>
    <row r="11878" spans="1:22" x14ac:dyDescent="0.3">
      <c r="A11878" s="14">
        <v>11923</v>
      </c>
      <c r="B11878" s="14" t="s">
        <v>12499</v>
      </c>
      <c r="C11878" s="14" t="s">
        <v>13510</v>
      </c>
      <c r="D11878" s="14" t="s">
        <v>13504</v>
      </c>
      <c r="E11878" s="14" t="s">
        <v>13496</v>
      </c>
      <c r="F11878" s="14">
        <v>10</v>
      </c>
      <c r="G11878" s="14">
        <v>0.1</v>
      </c>
      <c r="H11878" s="15">
        <v>1.4138000000000005E-2</v>
      </c>
      <c r="I11878" s="15">
        <f>M11878-V11878</f>
        <v>9.0861999999999998E-2</v>
      </c>
      <c r="J11878" s="14"/>
      <c r="K11878" s="13"/>
      <c r="L11878" s="9">
        <f>G11878*1.05</f>
        <v>0.10500000000000001</v>
      </c>
      <c r="M11878" s="11">
        <f>L11878-H11878</f>
        <v>9.0861999999999998E-2</v>
      </c>
      <c r="N11878" s="11">
        <v>0</v>
      </c>
      <c r="P11878" s="9">
        <f>0.5*N11878/1000</f>
        <v>0</v>
      </c>
      <c r="Q11878" s="9">
        <f>P11878+O11878</f>
        <v>0</v>
      </c>
      <c r="R11878" s="11">
        <v>0</v>
      </c>
      <c r="T11878" s="9">
        <f>0.5*R11878</f>
        <v>0</v>
      </c>
      <c r="U11878" s="9">
        <f>T11878+S11878</f>
        <v>0</v>
      </c>
      <c r="V11878" s="9">
        <f>(Q11878+U11878)/(0.944*1000)</f>
        <v>0</v>
      </c>
    </row>
    <row r="11879" spans="1:22" x14ac:dyDescent="0.3">
      <c r="A11879" s="14">
        <v>11924</v>
      </c>
      <c r="B11879" s="14" t="s">
        <v>4834</v>
      </c>
      <c r="C11879" s="14" t="s">
        <v>13510</v>
      </c>
      <c r="D11879" s="14" t="s">
        <v>13504</v>
      </c>
      <c r="E11879" s="14" t="s">
        <v>13496</v>
      </c>
      <c r="F11879" s="14">
        <v>10</v>
      </c>
      <c r="G11879" s="14">
        <v>0.04</v>
      </c>
      <c r="H11879" s="15">
        <v>9.1899999999999697E-4</v>
      </c>
      <c r="I11879" s="15">
        <f>M11879-V11879</f>
        <v>4.1081000000000006E-2</v>
      </c>
      <c r="J11879" s="14"/>
      <c r="K11879" s="13"/>
      <c r="L11879" s="9">
        <f>G11879*1.05</f>
        <v>4.2000000000000003E-2</v>
      </c>
      <c r="M11879" s="11">
        <f>L11879-H11879</f>
        <v>4.1081000000000006E-2</v>
      </c>
      <c r="N11879" s="11">
        <v>0</v>
      </c>
      <c r="P11879" s="9">
        <f>0.5*N11879/1000</f>
        <v>0</v>
      </c>
      <c r="Q11879" s="9">
        <f>P11879+O11879</f>
        <v>0</v>
      </c>
      <c r="R11879" s="11">
        <v>0</v>
      </c>
      <c r="T11879" s="9">
        <f>0.5*R11879</f>
        <v>0</v>
      </c>
      <c r="U11879" s="9">
        <f>T11879+S11879</f>
        <v>0</v>
      </c>
      <c r="V11879" s="9">
        <f>(Q11879+U11879)/(0.944*1000)</f>
        <v>0</v>
      </c>
    </row>
    <row r="11880" spans="1:22" x14ac:dyDescent="0.3">
      <c r="A11880" s="14">
        <v>11925</v>
      </c>
      <c r="B11880" s="14" t="s">
        <v>12500</v>
      </c>
      <c r="C11880" s="14" t="s">
        <v>13510</v>
      </c>
      <c r="D11880" s="14" t="s">
        <v>13504</v>
      </c>
      <c r="E11880" s="14" t="s">
        <v>13496</v>
      </c>
      <c r="F11880" s="14">
        <v>10</v>
      </c>
      <c r="G11880" s="14">
        <v>0.1</v>
      </c>
      <c r="H11880" s="15">
        <v>4.5037999999999995E-2</v>
      </c>
      <c r="I11880" s="15">
        <f>M11880-V11880</f>
        <v>5.9962000000000015E-2</v>
      </c>
      <c r="J11880" s="14"/>
      <c r="K11880" s="13"/>
      <c r="L11880" s="9">
        <f>G11880*1.05</f>
        <v>0.10500000000000001</v>
      </c>
      <c r="M11880" s="11">
        <f>L11880-H11880</f>
        <v>5.9962000000000015E-2</v>
      </c>
      <c r="N11880" s="11">
        <v>0</v>
      </c>
      <c r="P11880" s="9">
        <f>0.5*N11880/1000</f>
        <v>0</v>
      </c>
      <c r="Q11880" s="9">
        <f>P11880+O11880</f>
        <v>0</v>
      </c>
      <c r="R11880" s="11">
        <v>0</v>
      </c>
      <c r="T11880" s="9">
        <f>0.5*R11880</f>
        <v>0</v>
      </c>
      <c r="U11880" s="9">
        <f>T11880+S11880</f>
        <v>0</v>
      </c>
      <c r="V11880" s="9">
        <f>(Q11880+U11880)/(0.944*1000)</f>
        <v>0</v>
      </c>
    </row>
    <row r="11881" spans="1:22" x14ac:dyDescent="0.3">
      <c r="A11881" s="14">
        <v>11926</v>
      </c>
      <c r="B11881" s="14" t="s">
        <v>12501</v>
      </c>
      <c r="C11881" s="14" t="s">
        <v>13510</v>
      </c>
      <c r="D11881" s="14" t="s">
        <v>13504</v>
      </c>
      <c r="E11881" s="14" t="s">
        <v>13496</v>
      </c>
      <c r="F11881" s="14">
        <v>10</v>
      </c>
      <c r="G11881" s="14">
        <v>0.06</v>
      </c>
      <c r="H11881" s="15">
        <v>3.5692000000000002E-2</v>
      </c>
      <c r="I11881" s="15">
        <f>M11881-V11881</f>
        <v>2.7307999999999999E-2</v>
      </c>
      <c r="J11881" s="14"/>
      <c r="K11881" s="13"/>
      <c r="L11881" s="9">
        <f>G11881*1.05</f>
        <v>6.3E-2</v>
      </c>
      <c r="M11881" s="11">
        <f>L11881-H11881</f>
        <v>2.7307999999999999E-2</v>
      </c>
      <c r="N11881" s="11">
        <v>0</v>
      </c>
      <c r="P11881" s="9">
        <f>0.5*N11881/1000</f>
        <v>0</v>
      </c>
      <c r="Q11881" s="9">
        <f>P11881+O11881</f>
        <v>0</v>
      </c>
      <c r="R11881" s="11">
        <v>0</v>
      </c>
      <c r="T11881" s="9">
        <f>0.5*R11881</f>
        <v>0</v>
      </c>
      <c r="U11881" s="9">
        <f>T11881+S11881</f>
        <v>0</v>
      </c>
      <c r="V11881" s="9">
        <f>(Q11881+U11881)/(0.944*1000)</f>
        <v>0</v>
      </c>
    </row>
    <row r="11882" spans="1:22" x14ac:dyDescent="0.3">
      <c r="A11882" s="14">
        <v>11927</v>
      </c>
      <c r="B11882" s="14" t="s">
        <v>12502</v>
      </c>
      <c r="C11882" s="14" t="s">
        <v>13510</v>
      </c>
      <c r="D11882" s="14" t="s">
        <v>13504</v>
      </c>
      <c r="E11882" s="14" t="s">
        <v>13496</v>
      </c>
      <c r="F11882" s="14">
        <v>10</v>
      </c>
      <c r="G11882" s="14">
        <v>0.16</v>
      </c>
      <c r="H11882" s="15">
        <v>1.6858000000000005E-2</v>
      </c>
      <c r="I11882" s="15">
        <f>M11882-V11882</f>
        <v>0.151142</v>
      </c>
      <c r="J11882" s="14"/>
      <c r="K11882" s="13"/>
      <c r="L11882" s="9">
        <f>G11882*1.05</f>
        <v>0.16800000000000001</v>
      </c>
      <c r="M11882" s="11">
        <f>L11882-H11882</f>
        <v>0.151142</v>
      </c>
      <c r="N11882" s="11">
        <v>0</v>
      </c>
      <c r="P11882" s="9">
        <f>0.5*N11882/1000</f>
        <v>0</v>
      </c>
      <c r="Q11882" s="9">
        <f>P11882+O11882</f>
        <v>0</v>
      </c>
      <c r="R11882" s="11">
        <v>0</v>
      </c>
      <c r="T11882" s="9">
        <f>0.5*R11882</f>
        <v>0</v>
      </c>
      <c r="U11882" s="9">
        <f>T11882+S11882</f>
        <v>0</v>
      </c>
      <c r="V11882" s="9">
        <f>(Q11882+U11882)/(0.944*1000)</f>
        <v>0</v>
      </c>
    </row>
    <row r="11883" spans="1:22" x14ac:dyDescent="0.3">
      <c r="A11883" s="14">
        <v>11928</v>
      </c>
      <c r="B11883" s="14" t="s">
        <v>12503</v>
      </c>
      <c r="C11883" s="14" t="s">
        <v>13510</v>
      </c>
      <c r="D11883" s="14" t="s">
        <v>13504</v>
      </c>
      <c r="E11883" s="14" t="s">
        <v>13496</v>
      </c>
      <c r="F11883" s="14">
        <v>10</v>
      </c>
      <c r="G11883" s="14">
        <v>0.25</v>
      </c>
      <c r="H11883" s="15">
        <v>1.6567000000000009E-2</v>
      </c>
      <c r="I11883" s="15">
        <f>M11883-V11883</f>
        <v>0.24593300000000001</v>
      </c>
      <c r="J11883" s="14"/>
      <c r="K11883" s="13"/>
      <c r="L11883" s="9">
        <f>G11883*1.05</f>
        <v>0.26250000000000001</v>
      </c>
      <c r="M11883" s="11">
        <f>L11883-H11883</f>
        <v>0.24593300000000001</v>
      </c>
      <c r="N11883" s="11">
        <v>0</v>
      </c>
      <c r="P11883" s="9">
        <f>0.5*N11883/1000</f>
        <v>0</v>
      </c>
      <c r="Q11883" s="9">
        <f>P11883+O11883</f>
        <v>0</v>
      </c>
      <c r="R11883" s="11">
        <v>0</v>
      </c>
      <c r="T11883" s="9">
        <f>0.5*R11883</f>
        <v>0</v>
      </c>
      <c r="U11883" s="9">
        <f>T11883+S11883</f>
        <v>0</v>
      </c>
      <c r="V11883" s="9">
        <f>(Q11883+U11883)/(0.944*1000)</f>
        <v>0</v>
      </c>
    </row>
    <row r="11884" spans="1:22" x14ac:dyDescent="0.3">
      <c r="A11884" s="14">
        <v>11929</v>
      </c>
      <c r="B11884" s="14" t="s">
        <v>4835</v>
      </c>
      <c r="C11884" s="14" t="s">
        <v>13510</v>
      </c>
      <c r="D11884" s="14" t="s">
        <v>13504</v>
      </c>
      <c r="E11884" s="14" t="s">
        <v>13496</v>
      </c>
      <c r="F11884" s="14">
        <v>10</v>
      </c>
      <c r="G11884" s="14">
        <v>2.5000000000000001E-2</v>
      </c>
      <c r="H11884" s="15">
        <v>5.6210000000000019E-3</v>
      </c>
      <c r="I11884" s="15">
        <f>M11884-V11884</f>
        <v>2.0629000000000002E-2</v>
      </c>
      <c r="J11884" s="14"/>
      <c r="K11884" s="13"/>
      <c r="L11884" s="9">
        <f>G11884*1.05</f>
        <v>2.6250000000000002E-2</v>
      </c>
      <c r="M11884" s="11">
        <f>L11884-H11884</f>
        <v>2.0629000000000002E-2</v>
      </c>
      <c r="N11884" s="11">
        <v>0</v>
      </c>
      <c r="P11884" s="9">
        <f>0.5*N11884/1000</f>
        <v>0</v>
      </c>
      <c r="Q11884" s="9">
        <f>P11884+O11884</f>
        <v>0</v>
      </c>
      <c r="R11884" s="11">
        <v>0</v>
      </c>
      <c r="T11884" s="9">
        <f>0.5*R11884</f>
        <v>0</v>
      </c>
      <c r="U11884" s="9">
        <f>T11884+S11884</f>
        <v>0</v>
      </c>
      <c r="V11884" s="9">
        <f>(Q11884+U11884)/(0.944*1000)</f>
        <v>0</v>
      </c>
    </row>
    <row r="11885" spans="1:22" x14ac:dyDescent="0.3">
      <c r="A11885" s="14">
        <v>11930</v>
      </c>
      <c r="B11885" s="14" t="s">
        <v>12504</v>
      </c>
      <c r="C11885" s="14" t="s">
        <v>13510</v>
      </c>
      <c r="D11885" s="14" t="s">
        <v>13504</v>
      </c>
      <c r="E11885" s="14" t="s">
        <v>13496</v>
      </c>
      <c r="F11885" s="14">
        <v>10</v>
      </c>
      <c r="G11885" s="14">
        <v>0.25</v>
      </c>
      <c r="H11885" s="15">
        <v>1.2420999999999993E-2</v>
      </c>
      <c r="I11885" s="15">
        <f>M11885-V11885</f>
        <v>0.250079</v>
      </c>
      <c r="J11885" s="14"/>
      <c r="K11885" s="13"/>
      <c r="L11885" s="9">
        <f>G11885*1.05</f>
        <v>0.26250000000000001</v>
      </c>
      <c r="M11885" s="11">
        <f>L11885-H11885</f>
        <v>0.250079</v>
      </c>
      <c r="N11885" s="11">
        <v>0</v>
      </c>
      <c r="P11885" s="9">
        <f>0.5*N11885/1000</f>
        <v>0</v>
      </c>
      <c r="Q11885" s="9">
        <f>P11885+O11885</f>
        <v>0</v>
      </c>
      <c r="R11885" s="11">
        <v>0</v>
      </c>
      <c r="T11885" s="9">
        <f>0.5*R11885</f>
        <v>0</v>
      </c>
      <c r="U11885" s="9">
        <f>T11885+S11885</f>
        <v>0</v>
      </c>
      <c r="V11885" s="9">
        <f>(Q11885+U11885)/(0.944*1000)</f>
        <v>0</v>
      </c>
    </row>
    <row r="11886" spans="1:22" x14ac:dyDescent="0.3">
      <c r="A11886" s="14">
        <v>11931</v>
      </c>
      <c r="B11886" s="14" t="s">
        <v>4836</v>
      </c>
      <c r="C11886" s="14" t="s">
        <v>13510</v>
      </c>
      <c r="D11886" s="14" t="s">
        <v>13504</v>
      </c>
      <c r="E11886" s="14" t="s">
        <v>13496</v>
      </c>
      <c r="F11886" s="14">
        <v>10</v>
      </c>
      <c r="G11886" s="14">
        <v>0.1</v>
      </c>
      <c r="H11886" s="15">
        <v>1.7222999999999999E-2</v>
      </c>
      <c r="I11886" s="15">
        <f>M11886-V11886</f>
        <v>8.7777000000000008E-2</v>
      </c>
      <c r="J11886" s="14"/>
      <c r="K11886" s="13"/>
      <c r="L11886" s="9">
        <f>G11886*1.05</f>
        <v>0.10500000000000001</v>
      </c>
      <c r="M11886" s="11">
        <f>L11886-H11886</f>
        <v>8.7777000000000008E-2</v>
      </c>
      <c r="N11886" s="11">
        <v>0</v>
      </c>
      <c r="P11886" s="9">
        <f>0.5*N11886/1000</f>
        <v>0</v>
      </c>
      <c r="Q11886" s="9">
        <f>P11886+O11886</f>
        <v>0</v>
      </c>
      <c r="R11886" s="11">
        <v>0</v>
      </c>
      <c r="T11886" s="9">
        <f>0.5*R11886</f>
        <v>0</v>
      </c>
      <c r="U11886" s="9">
        <f>T11886+S11886</f>
        <v>0</v>
      </c>
      <c r="V11886" s="9">
        <f>(Q11886+U11886)/(0.944*1000)</f>
        <v>0</v>
      </c>
    </row>
    <row r="11887" spans="1:22" x14ac:dyDescent="0.3">
      <c r="A11887" s="14">
        <v>11932</v>
      </c>
      <c r="B11887" s="14" t="s">
        <v>4837</v>
      </c>
      <c r="C11887" s="14" t="s">
        <v>13510</v>
      </c>
      <c r="D11887" s="14" t="s">
        <v>13504</v>
      </c>
      <c r="E11887" s="14" t="s">
        <v>13496</v>
      </c>
      <c r="F11887" s="14">
        <v>10</v>
      </c>
      <c r="G11887" s="14">
        <v>0.16</v>
      </c>
      <c r="H11887" s="15">
        <v>2.1497999999999989E-2</v>
      </c>
      <c r="I11887" s="15">
        <f>M11887-V11887</f>
        <v>0.14650200000000002</v>
      </c>
      <c r="J11887" s="14"/>
      <c r="K11887" s="13"/>
      <c r="L11887" s="9">
        <f>G11887*1.05</f>
        <v>0.16800000000000001</v>
      </c>
      <c r="M11887" s="11">
        <f>L11887-H11887</f>
        <v>0.14650200000000002</v>
      </c>
      <c r="N11887" s="11">
        <v>0</v>
      </c>
      <c r="P11887" s="9">
        <f>0.5*N11887/1000</f>
        <v>0</v>
      </c>
      <c r="Q11887" s="9">
        <f>P11887+O11887</f>
        <v>0</v>
      </c>
      <c r="R11887" s="11">
        <v>0</v>
      </c>
      <c r="T11887" s="9">
        <f>0.5*R11887</f>
        <v>0</v>
      </c>
      <c r="U11887" s="9">
        <f>T11887+S11887</f>
        <v>0</v>
      </c>
      <c r="V11887" s="9">
        <f>(Q11887+U11887)/(0.944*1000)</f>
        <v>0</v>
      </c>
    </row>
    <row r="11888" spans="1:22" x14ac:dyDescent="0.3">
      <c r="A11888" s="14">
        <v>11933</v>
      </c>
      <c r="B11888" s="14" t="s">
        <v>12505</v>
      </c>
      <c r="C11888" s="14" t="s">
        <v>13510</v>
      </c>
      <c r="D11888" s="14" t="s">
        <v>13504</v>
      </c>
      <c r="E11888" s="14" t="s">
        <v>13496</v>
      </c>
      <c r="F11888" s="14">
        <v>10</v>
      </c>
      <c r="G11888" s="14">
        <v>0.4</v>
      </c>
      <c r="H11888" s="15">
        <v>1.3456000000000017E-2</v>
      </c>
      <c r="I11888" s="15">
        <f>M11888-V11888</f>
        <v>0.40654400000000002</v>
      </c>
      <c r="J11888" s="14"/>
      <c r="K11888" s="13"/>
      <c r="L11888" s="9">
        <f>G11888*1.05</f>
        <v>0.42000000000000004</v>
      </c>
      <c r="M11888" s="11">
        <f>L11888-H11888</f>
        <v>0.40654400000000002</v>
      </c>
      <c r="N11888" s="11">
        <v>0</v>
      </c>
      <c r="P11888" s="9">
        <f>0.5*N11888/1000</f>
        <v>0</v>
      </c>
      <c r="Q11888" s="9">
        <f>P11888+O11888</f>
        <v>0</v>
      </c>
      <c r="R11888" s="11">
        <v>0</v>
      </c>
      <c r="T11888" s="9">
        <f>0.5*R11888</f>
        <v>0</v>
      </c>
      <c r="U11888" s="9">
        <f>T11888+S11888</f>
        <v>0</v>
      </c>
      <c r="V11888" s="9">
        <f>(Q11888+U11888)/(0.944*1000)</f>
        <v>0</v>
      </c>
    </row>
    <row r="11889" spans="1:22" x14ac:dyDescent="0.3">
      <c r="A11889" s="14">
        <v>11934</v>
      </c>
      <c r="B11889" s="14" t="s">
        <v>12506</v>
      </c>
      <c r="C11889" s="14" t="s">
        <v>13510</v>
      </c>
      <c r="D11889" s="14" t="s">
        <v>13504</v>
      </c>
      <c r="E11889" s="14" t="s">
        <v>13496</v>
      </c>
      <c r="F11889" s="14">
        <v>10</v>
      </c>
      <c r="G11889" s="14">
        <v>0.1</v>
      </c>
      <c r="H11889" s="15">
        <v>5.984999999999999E-3</v>
      </c>
      <c r="I11889" s="15">
        <f>M11889-V11889</f>
        <v>9.9015000000000006E-2</v>
      </c>
      <c r="J11889" s="14"/>
      <c r="K11889" s="13"/>
      <c r="L11889" s="9">
        <f>G11889*1.05</f>
        <v>0.10500000000000001</v>
      </c>
      <c r="M11889" s="11">
        <f>L11889-H11889</f>
        <v>9.9015000000000006E-2</v>
      </c>
      <c r="N11889" s="11">
        <v>0</v>
      </c>
      <c r="P11889" s="9">
        <f>0.5*N11889/1000</f>
        <v>0</v>
      </c>
      <c r="Q11889" s="9">
        <f>P11889+O11889</f>
        <v>0</v>
      </c>
      <c r="R11889" s="11">
        <v>0</v>
      </c>
      <c r="T11889" s="9">
        <f>0.5*R11889</f>
        <v>0</v>
      </c>
      <c r="U11889" s="9">
        <f>T11889+S11889</f>
        <v>0</v>
      </c>
      <c r="V11889" s="9">
        <f>(Q11889+U11889)/(0.944*1000)</f>
        <v>0</v>
      </c>
    </row>
    <row r="11890" spans="1:22" x14ac:dyDescent="0.3">
      <c r="A11890" s="14">
        <v>11935</v>
      </c>
      <c r="B11890" s="14" t="s">
        <v>4838</v>
      </c>
      <c r="C11890" s="14" t="s">
        <v>13510</v>
      </c>
      <c r="D11890" s="14" t="s">
        <v>13504</v>
      </c>
      <c r="E11890" s="14" t="s">
        <v>13496</v>
      </c>
      <c r="F11890" s="14">
        <v>10</v>
      </c>
      <c r="G11890" s="14">
        <v>6.3E-2</v>
      </c>
      <c r="H11890" s="15">
        <v>9.5919999999999981E-3</v>
      </c>
      <c r="I11890" s="15">
        <f>M11890-V11890</f>
        <v>5.6558000000000004E-2</v>
      </c>
      <c r="J11890" s="14"/>
      <c r="K11890" s="13"/>
      <c r="L11890" s="9">
        <f>G11890*1.05</f>
        <v>6.615E-2</v>
      </c>
      <c r="M11890" s="11">
        <f>L11890-H11890</f>
        <v>5.6558000000000004E-2</v>
      </c>
      <c r="N11890" s="11">
        <v>0</v>
      </c>
      <c r="P11890" s="9">
        <f>0.5*N11890/1000</f>
        <v>0</v>
      </c>
      <c r="Q11890" s="9">
        <f>P11890+O11890</f>
        <v>0</v>
      </c>
      <c r="R11890" s="11">
        <v>0</v>
      </c>
      <c r="S11890" s="9">
        <f>0.75*R11890/1000</f>
        <v>0</v>
      </c>
      <c r="T11890" s="9">
        <f>0.5*R11890</f>
        <v>0</v>
      </c>
      <c r="U11890" s="9">
        <f>T11890+S11890</f>
        <v>0</v>
      </c>
      <c r="V11890" s="9">
        <f>(Q11890+U11890)/(0.944*1000)</f>
        <v>0</v>
      </c>
    </row>
    <row r="11891" spans="1:22" x14ac:dyDescent="0.3">
      <c r="A11891" s="14">
        <v>11936</v>
      </c>
      <c r="B11891" s="14" t="s">
        <v>4839</v>
      </c>
      <c r="C11891" s="14" t="s">
        <v>13510</v>
      </c>
      <c r="D11891" s="14" t="s">
        <v>13504</v>
      </c>
      <c r="E11891" s="14" t="s">
        <v>13496</v>
      </c>
      <c r="F11891" s="14">
        <v>10</v>
      </c>
      <c r="G11891" s="14">
        <v>0.04</v>
      </c>
      <c r="H11891" s="15">
        <v>1.3857E-2</v>
      </c>
      <c r="I11891" s="15">
        <f>M11891-V11891</f>
        <v>2.8143000000000001E-2</v>
      </c>
      <c r="J11891" s="14"/>
      <c r="K11891" s="13"/>
      <c r="L11891" s="9">
        <f>G11891*1.05</f>
        <v>4.2000000000000003E-2</v>
      </c>
      <c r="M11891" s="11">
        <f>L11891-H11891</f>
        <v>2.8143000000000001E-2</v>
      </c>
      <c r="N11891" s="11">
        <v>0</v>
      </c>
      <c r="P11891" s="9">
        <f>0.5*N11891/1000</f>
        <v>0</v>
      </c>
      <c r="Q11891" s="9">
        <f>P11891+O11891</f>
        <v>0</v>
      </c>
      <c r="R11891" s="11">
        <v>0</v>
      </c>
      <c r="T11891" s="9">
        <f>0.5*R11891</f>
        <v>0</v>
      </c>
      <c r="U11891" s="9">
        <f>T11891+S11891</f>
        <v>0</v>
      </c>
      <c r="V11891" s="9">
        <f>(Q11891+U11891)/(0.944*1000)</f>
        <v>0</v>
      </c>
    </row>
    <row r="11892" spans="1:22" x14ac:dyDescent="0.3">
      <c r="A11892" s="14">
        <v>11937</v>
      </c>
      <c r="B11892" s="14" t="s">
        <v>4840</v>
      </c>
      <c r="C11892" s="14" t="s">
        <v>13510</v>
      </c>
      <c r="D11892" s="14" t="s">
        <v>13504</v>
      </c>
      <c r="E11892" s="14" t="s">
        <v>13496</v>
      </c>
      <c r="F11892" s="14">
        <v>10</v>
      </c>
      <c r="G11892" s="14">
        <v>0.63</v>
      </c>
      <c r="H11892" s="15">
        <v>9.1879000000000016E-2</v>
      </c>
      <c r="I11892" s="15">
        <f>M11892-V11892</f>
        <v>0.56962100000000004</v>
      </c>
      <c r="J11892" s="14"/>
      <c r="K11892" s="13"/>
      <c r="L11892" s="9">
        <f>G11892*1.05</f>
        <v>0.66150000000000009</v>
      </c>
      <c r="M11892" s="11">
        <f>L11892-H11892</f>
        <v>0.56962100000000004</v>
      </c>
      <c r="N11892" s="11">
        <v>0</v>
      </c>
      <c r="P11892" s="9">
        <f>0.5*N11892/1000</f>
        <v>0</v>
      </c>
      <c r="Q11892" s="9">
        <f>P11892+O11892</f>
        <v>0</v>
      </c>
      <c r="R11892" s="11">
        <v>0</v>
      </c>
      <c r="T11892" s="9">
        <f>0.5*R11892</f>
        <v>0</v>
      </c>
      <c r="U11892" s="9">
        <f>T11892+S11892</f>
        <v>0</v>
      </c>
      <c r="V11892" s="9">
        <f>(Q11892+U11892)/(0.944*1000)</f>
        <v>0</v>
      </c>
    </row>
    <row r="11893" spans="1:22" x14ac:dyDescent="0.3">
      <c r="A11893" s="14">
        <v>11938</v>
      </c>
      <c r="B11893" s="14" t="s">
        <v>4841</v>
      </c>
      <c r="C11893" s="14" t="s">
        <v>13510</v>
      </c>
      <c r="D11893" s="14" t="s">
        <v>13504</v>
      </c>
      <c r="E11893" s="14" t="s">
        <v>13496</v>
      </c>
      <c r="F11893" s="14">
        <v>10</v>
      </c>
      <c r="G11893" s="14">
        <v>0.8</v>
      </c>
      <c r="H11893" s="15">
        <v>0.46063500000000002</v>
      </c>
      <c r="I11893" s="16" t="s">
        <v>13516</v>
      </c>
      <c r="J11893" s="14"/>
      <c r="K11893" s="13"/>
      <c r="L11893" s="9">
        <f>1.05*0.4</f>
        <v>0.42000000000000004</v>
      </c>
      <c r="M11893" s="11">
        <f>L11893-H11893</f>
        <v>-4.0634999999999977E-2</v>
      </c>
      <c r="N11893" s="11">
        <v>0</v>
      </c>
      <c r="P11893" s="9">
        <f>0.5*N11893/1000</f>
        <v>0</v>
      </c>
      <c r="Q11893" s="9">
        <f>P11893+O11893</f>
        <v>0</v>
      </c>
      <c r="R11893" s="11">
        <v>0</v>
      </c>
      <c r="T11893" s="9">
        <f>0.5*R11893</f>
        <v>0</v>
      </c>
      <c r="U11893" s="9">
        <f>T11893+S11893</f>
        <v>0</v>
      </c>
      <c r="V11893" s="9">
        <f>(Q11893+U11893)/(0.944*1000)</f>
        <v>0</v>
      </c>
    </row>
    <row r="11894" spans="1:22" x14ac:dyDescent="0.3">
      <c r="A11894" s="14">
        <v>11939</v>
      </c>
      <c r="B11894" s="14" t="s">
        <v>12507</v>
      </c>
      <c r="C11894" s="14" t="s">
        <v>13510</v>
      </c>
      <c r="D11894" s="14" t="s">
        <v>13504</v>
      </c>
      <c r="E11894" s="14" t="s">
        <v>13496</v>
      </c>
      <c r="F11894" s="14">
        <v>10</v>
      </c>
      <c r="G11894" s="14">
        <v>0.4</v>
      </c>
      <c r="H11894" s="15">
        <v>4.4599999999999796E-3</v>
      </c>
      <c r="I11894" s="15">
        <f>M11894-V11894</f>
        <v>0.41554000000000008</v>
      </c>
      <c r="J11894" s="14"/>
      <c r="K11894" s="13"/>
      <c r="L11894" s="9">
        <f>G11894*1.05</f>
        <v>0.42000000000000004</v>
      </c>
      <c r="M11894" s="11">
        <f>L11894-H11894</f>
        <v>0.41554000000000008</v>
      </c>
      <c r="N11894" s="11">
        <v>0</v>
      </c>
      <c r="P11894" s="9">
        <f>0.5*N11894/1000</f>
        <v>0</v>
      </c>
      <c r="Q11894" s="9">
        <f>P11894+O11894</f>
        <v>0</v>
      </c>
      <c r="R11894" s="11">
        <v>0</v>
      </c>
      <c r="T11894" s="9">
        <f>0.5*R11894</f>
        <v>0</v>
      </c>
      <c r="U11894" s="9">
        <f>T11894+S11894</f>
        <v>0</v>
      </c>
      <c r="V11894" s="9">
        <f>(Q11894+U11894)/(0.944*1000)</f>
        <v>0</v>
      </c>
    </row>
    <row r="11895" spans="1:22" x14ac:dyDescent="0.3">
      <c r="A11895" s="14">
        <v>11940</v>
      </c>
      <c r="B11895" s="14" t="s">
        <v>4842</v>
      </c>
      <c r="C11895" s="14" t="s">
        <v>13510</v>
      </c>
      <c r="D11895" s="14" t="s">
        <v>13504</v>
      </c>
      <c r="E11895" s="14" t="s">
        <v>13496</v>
      </c>
      <c r="F11895" s="14">
        <v>10</v>
      </c>
      <c r="G11895" s="14">
        <v>0.16</v>
      </c>
      <c r="H11895" s="15">
        <v>2.061099999999999E-2</v>
      </c>
      <c r="I11895" s="15">
        <f>M11895-V11895</f>
        <v>0.14738900000000002</v>
      </c>
      <c r="J11895" s="14"/>
      <c r="K11895" s="13"/>
      <c r="L11895" s="9">
        <f>G11895*1.05</f>
        <v>0.16800000000000001</v>
      </c>
      <c r="M11895" s="11">
        <f>L11895-H11895</f>
        <v>0.14738900000000002</v>
      </c>
      <c r="N11895" s="11">
        <v>0</v>
      </c>
      <c r="P11895" s="9">
        <f>0.5*N11895/1000</f>
        <v>0</v>
      </c>
      <c r="Q11895" s="9">
        <f>P11895+O11895</f>
        <v>0</v>
      </c>
      <c r="R11895" s="11">
        <v>0</v>
      </c>
      <c r="T11895" s="9">
        <f>0.5*R11895</f>
        <v>0</v>
      </c>
      <c r="U11895" s="9">
        <f>T11895+S11895</f>
        <v>0</v>
      </c>
      <c r="V11895" s="9">
        <f>(Q11895+U11895)/(0.944*1000)</f>
        <v>0</v>
      </c>
    </row>
    <row r="11896" spans="1:22" x14ac:dyDescent="0.3">
      <c r="A11896" s="14">
        <v>11941</v>
      </c>
      <c r="B11896" s="14" t="s">
        <v>4843</v>
      </c>
      <c r="C11896" s="14" t="s">
        <v>13510</v>
      </c>
      <c r="D11896" s="14" t="s">
        <v>13504</v>
      </c>
      <c r="E11896" s="14" t="s">
        <v>13496</v>
      </c>
      <c r="F11896" s="14">
        <v>10</v>
      </c>
      <c r="G11896" s="14">
        <v>0.25</v>
      </c>
      <c r="H11896" s="15">
        <v>3.6970000000000028E-3</v>
      </c>
      <c r="I11896" s="15">
        <f>M11896-V11896</f>
        <v>0.18729876271186441</v>
      </c>
      <c r="J11896" s="14"/>
      <c r="K11896" s="13"/>
      <c r="L11896" s="9">
        <f>G11896*1.05</f>
        <v>0.26250000000000001</v>
      </c>
      <c r="M11896" s="11">
        <f>L11896-H11896</f>
        <v>0.25880300000000001</v>
      </c>
      <c r="N11896" s="11">
        <v>0</v>
      </c>
      <c r="P11896" s="9">
        <f>0.5*N11896/1000</f>
        <v>0</v>
      </c>
      <c r="Q11896" s="9">
        <f>P11896+O11896</f>
        <v>0</v>
      </c>
      <c r="R11896" s="11">
        <v>90</v>
      </c>
      <c r="S11896" s="9">
        <f>0.75*R11896</f>
        <v>67.5</v>
      </c>
      <c r="U11896" s="9">
        <f>T11896+S11896</f>
        <v>67.5</v>
      </c>
      <c r="V11896" s="9">
        <f>(Q11896+U11896)/(0.944*1000)</f>
        <v>7.1504237288135597E-2</v>
      </c>
    </row>
    <row r="11897" spans="1:22" x14ac:dyDescent="0.3">
      <c r="A11897" s="14">
        <v>11942</v>
      </c>
      <c r="B11897" s="14" t="s">
        <v>4844</v>
      </c>
      <c r="C11897" s="14" t="s">
        <v>13510</v>
      </c>
      <c r="D11897" s="14" t="s">
        <v>13504</v>
      </c>
      <c r="E11897" s="14" t="s">
        <v>13496</v>
      </c>
      <c r="F11897" s="14">
        <v>10</v>
      </c>
      <c r="G11897" s="14">
        <v>0.04</v>
      </c>
      <c r="H11897" s="15">
        <v>3.9290000000000019E-3</v>
      </c>
      <c r="I11897" s="15">
        <f>M11897-V11897</f>
        <v>3.8071000000000001E-2</v>
      </c>
      <c r="J11897" s="14"/>
      <c r="K11897" s="13"/>
      <c r="L11897" s="9">
        <f>G11897*1.05</f>
        <v>4.2000000000000003E-2</v>
      </c>
      <c r="M11897" s="11">
        <f>L11897-H11897</f>
        <v>3.8071000000000001E-2</v>
      </c>
      <c r="N11897" s="11">
        <v>0</v>
      </c>
      <c r="P11897" s="9">
        <f>0.5*N11897/1000</f>
        <v>0</v>
      </c>
      <c r="Q11897" s="9">
        <f>P11897+O11897</f>
        <v>0</v>
      </c>
      <c r="R11897" s="11">
        <v>0</v>
      </c>
      <c r="T11897" s="9">
        <f>0.5*R11897</f>
        <v>0</v>
      </c>
      <c r="U11897" s="9">
        <f>T11897+S11897</f>
        <v>0</v>
      </c>
      <c r="V11897" s="9">
        <f>(Q11897+U11897)/(0.944*1000)</f>
        <v>0</v>
      </c>
    </row>
    <row r="11898" spans="1:22" x14ac:dyDescent="0.3">
      <c r="A11898" s="14">
        <v>11943</v>
      </c>
      <c r="B11898" s="14" t="s">
        <v>4845</v>
      </c>
      <c r="C11898" s="14" t="s">
        <v>13510</v>
      </c>
      <c r="D11898" s="14" t="s">
        <v>13504</v>
      </c>
      <c r="E11898" s="14" t="s">
        <v>13496</v>
      </c>
      <c r="F11898" s="14">
        <v>10</v>
      </c>
      <c r="G11898" s="14">
        <v>2.5000000000000001E-2</v>
      </c>
      <c r="H11898" s="15">
        <v>1.6060000000000017E-3</v>
      </c>
      <c r="I11898" s="15">
        <f>M11898-V11898</f>
        <v>2.4643999999999999E-2</v>
      </c>
      <c r="J11898" s="14"/>
      <c r="K11898" s="13"/>
      <c r="L11898" s="9">
        <f>G11898*1.05</f>
        <v>2.6250000000000002E-2</v>
      </c>
      <c r="M11898" s="11">
        <f>L11898-H11898</f>
        <v>2.4643999999999999E-2</v>
      </c>
      <c r="N11898" s="11">
        <v>0</v>
      </c>
      <c r="P11898" s="9">
        <f>0.5*N11898/1000</f>
        <v>0</v>
      </c>
      <c r="Q11898" s="9">
        <f>P11898+O11898</f>
        <v>0</v>
      </c>
      <c r="R11898" s="11">
        <v>0</v>
      </c>
      <c r="T11898" s="9">
        <f>0.5*R11898</f>
        <v>0</v>
      </c>
      <c r="U11898" s="9">
        <f>T11898+S11898</f>
        <v>0</v>
      </c>
      <c r="V11898" s="9">
        <f>(Q11898+U11898)/(0.944*1000)</f>
        <v>0</v>
      </c>
    </row>
    <row r="11899" spans="1:22" x14ac:dyDescent="0.3">
      <c r="A11899" s="14">
        <v>11944</v>
      </c>
      <c r="B11899" s="14" t="s">
        <v>4846</v>
      </c>
      <c r="C11899" s="14" t="s">
        <v>13510</v>
      </c>
      <c r="D11899" s="14" t="s">
        <v>13504</v>
      </c>
      <c r="E11899" s="14" t="s">
        <v>13496</v>
      </c>
      <c r="F11899" s="14">
        <v>10</v>
      </c>
      <c r="G11899" s="14">
        <v>0.16</v>
      </c>
      <c r="H11899" s="15">
        <v>8.0683000000000005E-2</v>
      </c>
      <c r="I11899" s="15">
        <f>M11899-V11899</f>
        <v>8.7317000000000006E-2</v>
      </c>
      <c r="J11899" s="14"/>
      <c r="K11899" s="13"/>
      <c r="L11899" s="9">
        <f>G11899*1.05</f>
        <v>0.16800000000000001</v>
      </c>
      <c r="M11899" s="11">
        <f>L11899-H11899</f>
        <v>8.7317000000000006E-2</v>
      </c>
      <c r="N11899" s="11">
        <v>0</v>
      </c>
      <c r="P11899" s="9">
        <f>0.5*N11899/1000</f>
        <v>0</v>
      </c>
      <c r="Q11899" s="9">
        <f>P11899+O11899</f>
        <v>0</v>
      </c>
      <c r="R11899" s="11">
        <v>0</v>
      </c>
      <c r="T11899" s="9">
        <f>0.5*R11899</f>
        <v>0</v>
      </c>
      <c r="U11899" s="9">
        <f>T11899+S11899</f>
        <v>0</v>
      </c>
      <c r="V11899" s="9">
        <f>(Q11899+U11899)/(0.944*1000)</f>
        <v>0</v>
      </c>
    </row>
    <row r="11900" spans="1:22" x14ac:dyDescent="0.3">
      <c r="A11900" s="14">
        <v>11945</v>
      </c>
      <c r="B11900" s="14" t="s">
        <v>4847</v>
      </c>
      <c r="C11900" s="14" t="s">
        <v>13510</v>
      </c>
      <c r="D11900" s="14" t="s">
        <v>13504</v>
      </c>
      <c r="E11900" s="14" t="s">
        <v>13496</v>
      </c>
      <c r="F11900" s="14">
        <v>10</v>
      </c>
      <c r="G11900" s="14">
        <v>0.4</v>
      </c>
      <c r="H11900" s="15">
        <v>1.4862999999999999E-2</v>
      </c>
      <c r="I11900" s="15">
        <f>M11900-V11900</f>
        <v>0.40513700000000002</v>
      </c>
      <c r="J11900" s="14"/>
      <c r="K11900" s="13"/>
      <c r="L11900" s="9">
        <f>G11900*1.05</f>
        <v>0.42000000000000004</v>
      </c>
      <c r="M11900" s="11">
        <f>L11900-H11900</f>
        <v>0.40513700000000002</v>
      </c>
      <c r="N11900" s="11">
        <v>0</v>
      </c>
      <c r="P11900" s="9">
        <f>0.5*N11900/1000</f>
        <v>0</v>
      </c>
      <c r="Q11900" s="9">
        <f>P11900+O11900</f>
        <v>0</v>
      </c>
      <c r="R11900" s="11">
        <v>0</v>
      </c>
      <c r="T11900" s="9">
        <f>0.5*R11900</f>
        <v>0</v>
      </c>
      <c r="U11900" s="9">
        <f>T11900+S11900</f>
        <v>0</v>
      </c>
      <c r="V11900" s="9">
        <f>(Q11900+U11900)/(0.944*1000)</f>
        <v>0</v>
      </c>
    </row>
    <row r="11901" spans="1:22" x14ac:dyDescent="0.3">
      <c r="A11901" s="14">
        <v>11946</v>
      </c>
      <c r="B11901" s="14" t="s">
        <v>4848</v>
      </c>
      <c r="C11901" s="14" t="s">
        <v>13510</v>
      </c>
      <c r="D11901" s="14" t="s">
        <v>13504</v>
      </c>
      <c r="E11901" s="14" t="s">
        <v>13496</v>
      </c>
      <c r="F11901" s="14">
        <v>10</v>
      </c>
      <c r="G11901" s="14">
        <v>0.16</v>
      </c>
      <c r="H11901" s="15">
        <v>1.6552999999999998E-2</v>
      </c>
      <c r="I11901" s="15">
        <f>M11901-V11901</f>
        <v>0.151447</v>
      </c>
      <c r="J11901" s="14"/>
      <c r="K11901" s="13"/>
      <c r="L11901" s="9">
        <f>G11901*1.05</f>
        <v>0.16800000000000001</v>
      </c>
      <c r="M11901" s="11">
        <f>L11901-H11901</f>
        <v>0.151447</v>
      </c>
      <c r="N11901" s="11">
        <v>0</v>
      </c>
      <c r="P11901" s="9">
        <f>0.5*N11901/1000</f>
        <v>0</v>
      </c>
      <c r="Q11901" s="9">
        <f>P11901+O11901</f>
        <v>0</v>
      </c>
      <c r="R11901" s="11">
        <v>0</v>
      </c>
      <c r="T11901" s="9">
        <f>0.5*R11901</f>
        <v>0</v>
      </c>
      <c r="U11901" s="9">
        <f>T11901+S11901</f>
        <v>0</v>
      </c>
      <c r="V11901" s="9">
        <f>(Q11901+U11901)/(0.944*1000)</f>
        <v>0</v>
      </c>
    </row>
    <row r="11902" spans="1:22" x14ac:dyDescent="0.3">
      <c r="A11902" s="14">
        <v>11947</v>
      </c>
      <c r="B11902" s="14" t="s">
        <v>4849</v>
      </c>
      <c r="C11902" s="14" t="s">
        <v>13510</v>
      </c>
      <c r="D11902" s="14" t="s">
        <v>13504</v>
      </c>
      <c r="E11902" s="14" t="s">
        <v>13496</v>
      </c>
      <c r="F11902" s="14">
        <v>10</v>
      </c>
      <c r="G11902" s="14">
        <v>0.4</v>
      </c>
      <c r="H11902" s="15">
        <v>0.157833</v>
      </c>
      <c r="I11902" s="15">
        <f>M11902-V11902</f>
        <v>0.26216700000000004</v>
      </c>
      <c r="J11902" s="14"/>
      <c r="K11902" s="13"/>
      <c r="L11902" s="9">
        <f>G11902*1.05</f>
        <v>0.42000000000000004</v>
      </c>
      <c r="M11902" s="11">
        <f>L11902-H11902</f>
        <v>0.26216700000000004</v>
      </c>
      <c r="N11902" s="11">
        <v>0</v>
      </c>
      <c r="P11902" s="9">
        <f>0.5*N11902/1000</f>
        <v>0</v>
      </c>
      <c r="Q11902" s="9">
        <f>P11902+O11902</f>
        <v>0</v>
      </c>
      <c r="R11902" s="11">
        <v>0</v>
      </c>
      <c r="T11902" s="9">
        <f>0.5*R11902</f>
        <v>0</v>
      </c>
      <c r="U11902" s="9">
        <f>T11902+S11902</f>
        <v>0</v>
      </c>
      <c r="V11902" s="9">
        <f>(Q11902+U11902)/(0.944*1000)</f>
        <v>0</v>
      </c>
    </row>
    <row r="11903" spans="1:22" x14ac:dyDescent="0.3">
      <c r="A11903" s="14">
        <v>11948</v>
      </c>
      <c r="B11903" s="14" t="s">
        <v>4850</v>
      </c>
      <c r="C11903" s="14" t="s">
        <v>13510</v>
      </c>
      <c r="D11903" s="14" t="s">
        <v>13504</v>
      </c>
      <c r="E11903" s="14" t="s">
        <v>13496</v>
      </c>
      <c r="F11903" s="14">
        <v>10</v>
      </c>
      <c r="G11903" s="14">
        <v>0.06</v>
      </c>
      <c r="H11903" s="15">
        <v>2.9042999999999999E-2</v>
      </c>
      <c r="I11903" s="15">
        <f>M11903-V11903</f>
        <v>3.3957000000000001E-2</v>
      </c>
      <c r="J11903" s="14"/>
      <c r="K11903" s="13"/>
      <c r="L11903" s="9">
        <f>G11903*1.05</f>
        <v>6.3E-2</v>
      </c>
      <c r="M11903" s="11">
        <f>L11903-H11903</f>
        <v>3.3957000000000001E-2</v>
      </c>
      <c r="N11903" s="11">
        <v>0</v>
      </c>
      <c r="P11903" s="9">
        <f>0.5*N11903/1000</f>
        <v>0</v>
      </c>
      <c r="Q11903" s="9">
        <f>P11903+O11903</f>
        <v>0</v>
      </c>
      <c r="R11903" s="11">
        <v>0</v>
      </c>
      <c r="T11903" s="9">
        <f>0.5*R11903</f>
        <v>0</v>
      </c>
      <c r="U11903" s="9">
        <f>T11903+S11903</f>
        <v>0</v>
      </c>
      <c r="V11903" s="9">
        <f>(Q11903+U11903)/(0.944*1000)</f>
        <v>0</v>
      </c>
    </row>
    <row r="11904" spans="1:22" x14ac:dyDescent="0.3">
      <c r="A11904" s="14">
        <v>11949</v>
      </c>
      <c r="B11904" s="14" t="s">
        <v>4851</v>
      </c>
      <c r="C11904" s="14" t="s">
        <v>13510</v>
      </c>
      <c r="D11904" s="14" t="s">
        <v>13504</v>
      </c>
      <c r="E11904" s="14" t="s">
        <v>13496</v>
      </c>
      <c r="F11904" s="14">
        <v>10</v>
      </c>
      <c r="G11904" s="14">
        <v>0.4</v>
      </c>
      <c r="H11904" s="15">
        <v>6.468000000000018E-3</v>
      </c>
      <c r="I11904" s="15">
        <f>M11904-V11904</f>
        <v>0.41353200000000001</v>
      </c>
      <c r="J11904" s="14"/>
      <c r="K11904" s="13"/>
      <c r="L11904" s="9">
        <f>G11904*1.05</f>
        <v>0.42000000000000004</v>
      </c>
      <c r="M11904" s="11">
        <f>L11904-H11904</f>
        <v>0.41353200000000001</v>
      </c>
      <c r="N11904" s="11">
        <v>0</v>
      </c>
      <c r="P11904" s="9">
        <f>0.5*N11904/1000</f>
        <v>0</v>
      </c>
      <c r="Q11904" s="9">
        <f>P11904+O11904</f>
        <v>0</v>
      </c>
      <c r="R11904" s="11">
        <v>0</v>
      </c>
      <c r="T11904" s="9">
        <f>0.5*R11904</f>
        <v>0</v>
      </c>
      <c r="U11904" s="9">
        <f>T11904+S11904</f>
        <v>0</v>
      </c>
      <c r="V11904" s="9">
        <f>(Q11904+U11904)/(0.944*1000)</f>
        <v>0</v>
      </c>
    </row>
    <row r="11905" spans="1:22" x14ac:dyDescent="0.3">
      <c r="A11905" s="14">
        <v>11950</v>
      </c>
      <c r="B11905" s="14" t="s">
        <v>12508</v>
      </c>
      <c r="C11905" s="14" t="s">
        <v>13510</v>
      </c>
      <c r="D11905" s="14" t="s">
        <v>13504</v>
      </c>
      <c r="E11905" s="14" t="s">
        <v>13496</v>
      </c>
      <c r="F11905" s="14">
        <v>10</v>
      </c>
      <c r="G11905" s="14">
        <v>0.06</v>
      </c>
      <c r="H11905" s="15">
        <v>2.317999999999998E-3</v>
      </c>
      <c r="I11905" s="15">
        <f>M11905-V11905</f>
        <v>6.0682E-2</v>
      </c>
      <c r="J11905" s="14"/>
      <c r="K11905" s="13"/>
      <c r="L11905" s="9">
        <f>G11905*1.05</f>
        <v>6.3E-2</v>
      </c>
      <c r="M11905" s="11">
        <f>L11905-H11905</f>
        <v>6.0682E-2</v>
      </c>
      <c r="N11905" s="11">
        <v>0</v>
      </c>
      <c r="P11905" s="9">
        <f>0.5*N11905/1000</f>
        <v>0</v>
      </c>
      <c r="Q11905" s="9">
        <f>P11905+O11905</f>
        <v>0</v>
      </c>
      <c r="R11905" s="11">
        <v>0</v>
      </c>
      <c r="T11905" s="9">
        <f>0.5*R11905</f>
        <v>0</v>
      </c>
      <c r="U11905" s="9">
        <f>T11905+S11905</f>
        <v>0</v>
      </c>
      <c r="V11905" s="9">
        <f>(Q11905+U11905)/(0.944*1000)</f>
        <v>0</v>
      </c>
    </row>
    <row r="11906" spans="1:22" x14ac:dyDescent="0.3">
      <c r="A11906" s="14">
        <v>11951</v>
      </c>
      <c r="B11906" s="14" t="s">
        <v>4852</v>
      </c>
      <c r="C11906" s="14" t="s">
        <v>13510</v>
      </c>
      <c r="D11906" s="14" t="s">
        <v>13504</v>
      </c>
      <c r="E11906" s="14" t="s">
        <v>13496</v>
      </c>
      <c r="F11906" s="14">
        <v>10</v>
      </c>
      <c r="G11906" s="14">
        <v>0.1</v>
      </c>
      <c r="H11906" s="15">
        <v>3.4111999999999996E-2</v>
      </c>
      <c r="I11906" s="15">
        <f>M11906-V11906</f>
        <v>7.0888000000000007E-2</v>
      </c>
      <c r="J11906" s="14"/>
      <c r="K11906" s="13"/>
      <c r="L11906" s="9">
        <f>G11906*1.05</f>
        <v>0.10500000000000001</v>
      </c>
      <c r="M11906" s="11">
        <f>L11906-H11906</f>
        <v>7.0888000000000007E-2</v>
      </c>
      <c r="N11906" s="11">
        <v>0</v>
      </c>
      <c r="P11906" s="9">
        <f>0.5*N11906/1000</f>
        <v>0</v>
      </c>
      <c r="Q11906" s="9">
        <f>P11906+O11906</f>
        <v>0</v>
      </c>
      <c r="R11906" s="11">
        <v>0</v>
      </c>
      <c r="T11906" s="9">
        <f>0.5*R11906</f>
        <v>0</v>
      </c>
      <c r="U11906" s="9">
        <f>T11906+S11906</f>
        <v>0</v>
      </c>
      <c r="V11906" s="9">
        <f>(Q11906+U11906)/(0.944*1000)</f>
        <v>0</v>
      </c>
    </row>
    <row r="11907" spans="1:22" x14ac:dyDescent="0.3">
      <c r="A11907" s="14">
        <v>11952</v>
      </c>
      <c r="B11907" s="14" t="s">
        <v>12509</v>
      </c>
      <c r="C11907" s="14" t="s">
        <v>13510</v>
      </c>
      <c r="D11907" s="14" t="s">
        <v>13504</v>
      </c>
      <c r="E11907" s="14" t="s">
        <v>13496</v>
      </c>
      <c r="F11907" s="14">
        <v>10</v>
      </c>
      <c r="G11907" s="14">
        <v>0.4</v>
      </c>
      <c r="H11907" s="15">
        <v>0.18002000000000001</v>
      </c>
      <c r="I11907" s="15">
        <f>M11907-V11907</f>
        <v>0.23998000000000003</v>
      </c>
      <c r="J11907" s="14"/>
      <c r="K11907" s="13"/>
      <c r="L11907" s="9">
        <f>G11907*1.05</f>
        <v>0.42000000000000004</v>
      </c>
      <c r="M11907" s="11">
        <f>L11907-H11907</f>
        <v>0.23998000000000003</v>
      </c>
      <c r="N11907" s="11">
        <v>0</v>
      </c>
      <c r="P11907" s="9">
        <f>0.5*N11907/1000</f>
        <v>0</v>
      </c>
      <c r="Q11907" s="9">
        <f>P11907+O11907</f>
        <v>0</v>
      </c>
      <c r="R11907" s="11">
        <v>0</v>
      </c>
      <c r="T11907" s="9">
        <f>0.5*R11907</f>
        <v>0</v>
      </c>
      <c r="U11907" s="9">
        <f>T11907+S11907</f>
        <v>0</v>
      </c>
      <c r="V11907" s="9">
        <f>(Q11907+U11907)/(0.944*1000)</f>
        <v>0</v>
      </c>
    </row>
    <row r="11908" spans="1:22" x14ac:dyDescent="0.3">
      <c r="A11908" s="14">
        <v>11953</v>
      </c>
      <c r="B11908" s="14" t="s">
        <v>4853</v>
      </c>
      <c r="C11908" s="14" t="s">
        <v>13510</v>
      </c>
      <c r="D11908" s="14" t="s">
        <v>13504</v>
      </c>
      <c r="E11908" s="14" t="s">
        <v>13496</v>
      </c>
      <c r="F11908" s="14">
        <v>10</v>
      </c>
      <c r="G11908" s="14">
        <v>0.25</v>
      </c>
      <c r="H11908" s="15">
        <v>0.09</v>
      </c>
      <c r="I11908" s="15">
        <f>M11908-V11908</f>
        <v>0.17250000000000001</v>
      </c>
      <c r="J11908" s="14"/>
      <c r="K11908" s="13"/>
      <c r="L11908" s="9">
        <f>G11908*1.05</f>
        <v>0.26250000000000001</v>
      </c>
      <c r="M11908" s="11">
        <f>L11908-H11908</f>
        <v>0.17250000000000001</v>
      </c>
      <c r="N11908" s="11">
        <v>0</v>
      </c>
      <c r="P11908" s="9">
        <f>0.5*N11908/1000</f>
        <v>0</v>
      </c>
      <c r="Q11908" s="9">
        <f>P11908+O11908</f>
        <v>0</v>
      </c>
      <c r="R11908" s="11">
        <v>0</v>
      </c>
      <c r="T11908" s="9">
        <f>0.5*R11908</f>
        <v>0</v>
      </c>
      <c r="U11908" s="9">
        <f>T11908+S11908</f>
        <v>0</v>
      </c>
      <c r="V11908" s="9">
        <f>(Q11908+U11908)/(0.944*1000)</f>
        <v>0</v>
      </c>
    </row>
    <row r="11909" spans="1:22" x14ac:dyDescent="0.3">
      <c r="A11909" s="14">
        <v>11954</v>
      </c>
      <c r="B11909" s="14" t="s">
        <v>12510</v>
      </c>
      <c r="C11909" s="14" t="s">
        <v>13510</v>
      </c>
      <c r="D11909" s="14" t="s">
        <v>13504</v>
      </c>
      <c r="E11909" s="14" t="s">
        <v>13496</v>
      </c>
      <c r="F11909" s="14">
        <v>10</v>
      </c>
      <c r="G11909" s="14">
        <v>0.63</v>
      </c>
      <c r="H11909" s="15">
        <v>1.2895999999999958E-2</v>
      </c>
      <c r="I11909" s="15">
        <f>M11909-V11909</f>
        <v>0.64860400000000018</v>
      </c>
      <c r="J11909" s="14"/>
      <c r="K11909" s="13"/>
      <c r="L11909" s="9">
        <f>G11909*1.05</f>
        <v>0.66150000000000009</v>
      </c>
      <c r="M11909" s="11">
        <f>L11909-H11909</f>
        <v>0.64860400000000018</v>
      </c>
      <c r="N11909" s="11">
        <v>0</v>
      </c>
      <c r="P11909" s="9">
        <f>0.5*N11909/1000</f>
        <v>0</v>
      </c>
      <c r="Q11909" s="9">
        <f>P11909+O11909</f>
        <v>0</v>
      </c>
      <c r="R11909" s="11">
        <v>0</v>
      </c>
      <c r="T11909" s="9">
        <f>0.5*R11909</f>
        <v>0</v>
      </c>
      <c r="U11909" s="9">
        <f>T11909+S11909</f>
        <v>0</v>
      </c>
      <c r="V11909" s="9">
        <f>(Q11909+U11909)/(0.944*1000)</f>
        <v>0</v>
      </c>
    </row>
    <row r="11910" spans="1:22" x14ac:dyDescent="0.3">
      <c r="A11910" s="14">
        <v>11955</v>
      </c>
      <c r="B11910" s="14" t="s">
        <v>4854</v>
      </c>
      <c r="C11910" s="14" t="s">
        <v>13510</v>
      </c>
      <c r="D11910" s="14" t="s">
        <v>13504</v>
      </c>
      <c r="E11910" s="14" t="s">
        <v>13496</v>
      </c>
      <c r="F11910" s="14">
        <v>10</v>
      </c>
      <c r="G11910" s="14">
        <v>6.3E-2</v>
      </c>
      <c r="H11910" s="15">
        <v>0</v>
      </c>
      <c r="I11910" s="15">
        <f>M11910-V11910</f>
        <v>6.615E-2</v>
      </c>
      <c r="J11910" s="14"/>
      <c r="K11910" s="13"/>
      <c r="L11910" s="9">
        <f>G11910*1.05</f>
        <v>6.615E-2</v>
      </c>
      <c r="M11910" s="11">
        <f>L11910-H11910</f>
        <v>6.615E-2</v>
      </c>
      <c r="N11910" s="11">
        <v>0</v>
      </c>
      <c r="P11910" s="9">
        <f>0.5*N11910/1000</f>
        <v>0</v>
      </c>
      <c r="Q11910" s="9">
        <f>P11910+O11910</f>
        <v>0</v>
      </c>
      <c r="R11910" s="11">
        <v>0</v>
      </c>
      <c r="T11910" s="9">
        <f>0.5*R11910</f>
        <v>0</v>
      </c>
      <c r="U11910" s="9">
        <f>T11910+S11910</f>
        <v>0</v>
      </c>
      <c r="V11910" s="9">
        <f>(Q11910+U11910)/(0.944*1000)</f>
        <v>0</v>
      </c>
    </row>
    <row r="11911" spans="1:22" x14ac:dyDescent="0.3">
      <c r="A11911" s="14">
        <v>11956</v>
      </c>
      <c r="B11911" s="14" t="s">
        <v>4855</v>
      </c>
      <c r="C11911" s="14" t="s">
        <v>13510</v>
      </c>
      <c r="D11911" s="14" t="s">
        <v>13504</v>
      </c>
      <c r="E11911" s="14" t="s">
        <v>13496</v>
      </c>
      <c r="F11911" s="14">
        <v>10</v>
      </c>
      <c r="G11911" s="14">
        <v>2.5000000000000001E-2</v>
      </c>
      <c r="H11911" s="15">
        <v>2.3000000000000008E-3</v>
      </c>
      <c r="I11911" s="15">
        <f>M11911-V11911</f>
        <v>2.3950000000000003E-2</v>
      </c>
      <c r="J11911" s="14"/>
      <c r="K11911" s="13"/>
      <c r="L11911" s="9">
        <f>G11911*1.05</f>
        <v>2.6250000000000002E-2</v>
      </c>
      <c r="M11911" s="11">
        <f>L11911-H11911</f>
        <v>2.3950000000000003E-2</v>
      </c>
      <c r="N11911" s="11">
        <v>0</v>
      </c>
      <c r="P11911" s="9">
        <f>0.5*N11911/1000</f>
        <v>0</v>
      </c>
      <c r="Q11911" s="9">
        <f>P11911+O11911</f>
        <v>0</v>
      </c>
      <c r="R11911" s="11">
        <v>0</v>
      </c>
      <c r="T11911" s="9">
        <f>0.5*R11911</f>
        <v>0</v>
      </c>
      <c r="U11911" s="9">
        <f>T11911+S11911</f>
        <v>0</v>
      </c>
      <c r="V11911" s="9">
        <f>(Q11911+U11911)/(0.944*1000)</f>
        <v>0</v>
      </c>
    </row>
    <row r="11912" spans="1:22" x14ac:dyDescent="0.3">
      <c r="A11912" s="14">
        <v>11957</v>
      </c>
      <c r="B11912" s="14" t="s">
        <v>4856</v>
      </c>
      <c r="C11912" s="14" t="s">
        <v>13510</v>
      </c>
      <c r="D11912" s="14" t="s">
        <v>13504</v>
      </c>
      <c r="E11912" s="14" t="s">
        <v>13496</v>
      </c>
      <c r="F11912" s="14">
        <v>10</v>
      </c>
      <c r="G11912" s="14">
        <v>0.04</v>
      </c>
      <c r="H11912" s="15">
        <v>5.8329999999999988E-3</v>
      </c>
      <c r="I11912" s="15">
        <f>M11912-V11912</f>
        <v>3.6167000000000005E-2</v>
      </c>
      <c r="J11912" s="14"/>
      <c r="K11912" s="13"/>
      <c r="L11912" s="9">
        <f>G11912*1.05</f>
        <v>4.2000000000000003E-2</v>
      </c>
      <c r="M11912" s="11">
        <f>L11912-H11912</f>
        <v>3.6167000000000005E-2</v>
      </c>
      <c r="N11912" s="11">
        <v>0</v>
      </c>
      <c r="P11912" s="9">
        <f>0.5*N11912/1000</f>
        <v>0</v>
      </c>
      <c r="Q11912" s="9">
        <f>P11912+O11912</f>
        <v>0</v>
      </c>
      <c r="R11912" s="11">
        <v>0</v>
      </c>
      <c r="T11912" s="9">
        <f>0.5*R11912</f>
        <v>0</v>
      </c>
      <c r="U11912" s="9">
        <f>T11912+S11912</f>
        <v>0</v>
      </c>
      <c r="V11912" s="9">
        <f>(Q11912+U11912)/(0.944*1000)</f>
        <v>0</v>
      </c>
    </row>
    <row r="11913" spans="1:22" x14ac:dyDescent="0.3">
      <c r="A11913" s="14">
        <v>11958</v>
      </c>
      <c r="B11913" s="14" t="s">
        <v>4857</v>
      </c>
      <c r="C11913" s="14" t="s">
        <v>13510</v>
      </c>
      <c r="D11913" s="14" t="s">
        <v>13504</v>
      </c>
      <c r="E11913" s="14" t="s">
        <v>13496</v>
      </c>
      <c r="F11913" s="14">
        <v>10</v>
      </c>
      <c r="G11913" s="14">
        <v>1.26</v>
      </c>
      <c r="H11913" s="15">
        <v>7.6259999999999765E-3</v>
      </c>
      <c r="I11913" s="15">
        <f>M11913-V11913</f>
        <v>0.65387400000000007</v>
      </c>
      <c r="J11913" s="14"/>
      <c r="K11913" s="13"/>
      <c r="L11913" s="9">
        <f>1.05*0.63</f>
        <v>0.66150000000000009</v>
      </c>
      <c r="M11913" s="11">
        <f>L11913-H11913</f>
        <v>0.65387400000000007</v>
      </c>
      <c r="N11913" s="11">
        <v>0</v>
      </c>
      <c r="P11913" s="9">
        <f>0.5*N11913/1000</f>
        <v>0</v>
      </c>
      <c r="Q11913" s="9">
        <f>P11913+O11913</f>
        <v>0</v>
      </c>
      <c r="R11913" s="11">
        <v>0</v>
      </c>
      <c r="T11913" s="9">
        <f>0.5*R11913</f>
        <v>0</v>
      </c>
      <c r="U11913" s="9">
        <f>T11913+S11913</f>
        <v>0</v>
      </c>
      <c r="V11913" s="9">
        <f>(Q11913+U11913)/(0.944*1000)</f>
        <v>0</v>
      </c>
    </row>
    <row r="11914" spans="1:22" x14ac:dyDescent="0.3">
      <c r="A11914" s="14">
        <v>11959</v>
      </c>
      <c r="B11914" s="14" t="s">
        <v>12511</v>
      </c>
      <c r="C11914" s="14" t="s">
        <v>13510</v>
      </c>
      <c r="D11914" s="14" t="s">
        <v>13504</v>
      </c>
      <c r="E11914" s="14" t="s">
        <v>13496</v>
      </c>
      <c r="F11914" s="14">
        <v>10</v>
      </c>
      <c r="G11914" s="14">
        <v>0.25</v>
      </c>
      <c r="H11914" s="15">
        <v>9.9739999999999898E-3</v>
      </c>
      <c r="I11914" s="15">
        <f>M11914-V11914</f>
        <v>0.25252600000000003</v>
      </c>
      <c r="J11914" s="14"/>
      <c r="K11914" s="13"/>
      <c r="L11914" s="9">
        <f>G11914*1.05</f>
        <v>0.26250000000000001</v>
      </c>
      <c r="M11914" s="11">
        <f>L11914-H11914</f>
        <v>0.25252600000000003</v>
      </c>
      <c r="N11914" s="11">
        <v>0</v>
      </c>
      <c r="P11914" s="9">
        <f>0.5*N11914/1000</f>
        <v>0</v>
      </c>
      <c r="Q11914" s="9">
        <f>P11914+O11914</f>
        <v>0</v>
      </c>
      <c r="R11914" s="11">
        <v>0</v>
      </c>
      <c r="T11914" s="9">
        <f>0.5*R11914</f>
        <v>0</v>
      </c>
      <c r="U11914" s="9">
        <f>T11914+S11914</f>
        <v>0</v>
      </c>
      <c r="V11914" s="9">
        <f>(Q11914+U11914)/(0.944*1000)</f>
        <v>0</v>
      </c>
    </row>
    <row r="11915" spans="1:22" x14ac:dyDescent="0.3">
      <c r="A11915" s="14">
        <v>11960</v>
      </c>
      <c r="B11915" s="14" t="s">
        <v>4858</v>
      </c>
      <c r="C11915" s="14" t="s">
        <v>13510</v>
      </c>
      <c r="D11915" s="14" t="s">
        <v>13504</v>
      </c>
      <c r="E11915" s="14" t="s">
        <v>13496</v>
      </c>
      <c r="F11915" s="14">
        <v>10</v>
      </c>
      <c r="G11915" s="14">
        <v>0.4</v>
      </c>
      <c r="H11915" s="15">
        <v>3.7790000000000018E-2</v>
      </c>
      <c r="I11915" s="15">
        <f>M11915-V11915</f>
        <v>0.38221000000000005</v>
      </c>
      <c r="J11915" s="14"/>
      <c r="K11915" s="13"/>
      <c r="L11915" s="9">
        <f>G11915*1.05</f>
        <v>0.42000000000000004</v>
      </c>
      <c r="M11915" s="11">
        <f>L11915-H11915</f>
        <v>0.38221000000000005</v>
      </c>
      <c r="N11915" s="11">
        <v>0</v>
      </c>
      <c r="P11915" s="9">
        <f>0.5*N11915/1000</f>
        <v>0</v>
      </c>
      <c r="Q11915" s="9">
        <f>P11915+O11915</f>
        <v>0</v>
      </c>
      <c r="R11915" s="11">
        <v>0</v>
      </c>
      <c r="T11915" s="9">
        <f>0.5*R11915</f>
        <v>0</v>
      </c>
      <c r="U11915" s="9">
        <f>T11915+S11915</f>
        <v>0</v>
      </c>
      <c r="V11915" s="9">
        <f>(Q11915+U11915)/(0.944*1000)</f>
        <v>0</v>
      </c>
    </row>
    <row r="11916" spans="1:22" x14ac:dyDescent="0.3">
      <c r="A11916" s="14">
        <v>11961</v>
      </c>
      <c r="B11916" s="14" t="s">
        <v>12512</v>
      </c>
      <c r="C11916" s="14" t="s">
        <v>13510</v>
      </c>
      <c r="D11916" s="14" t="s">
        <v>13504</v>
      </c>
      <c r="E11916" s="14" t="s">
        <v>13496</v>
      </c>
      <c r="F11916" s="14">
        <v>10</v>
      </c>
      <c r="G11916" s="14">
        <v>2.5000000000000001E-2</v>
      </c>
      <c r="H11916" s="15">
        <v>1.0786E-2</v>
      </c>
      <c r="I11916" s="15">
        <f>M11916-V11916</f>
        <v>1.5464000000000002E-2</v>
      </c>
      <c r="J11916" s="14"/>
      <c r="K11916" s="13"/>
      <c r="L11916" s="9">
        <f>G11916*1.05</f>
        <v>2.6250000000000002E-2</v>
      </c>
      <c r="M11916" s="11">
        <f>L11916-H11916</f>
        <v>1.5464000000000002E-2</v>
      </c>
      <c r="N11916" s="11">
        <v>0</v>
      </c>
      <c r="P11916" s="9">
        <f>0.5*N11916/1000</f>
        <v>0</v>
      </c>
      <c r="Q11916" s="9">
        <f>P11916+O11916</f>
        <v>0</v>
      </c>
      <c r="R11916" s="11">
        <v>0</v>
      </c>
      <c r="T11916" s="9">
        <f>0.5*R11916</f>
        <v>0</v>
      </c>
      <c r="U11916" s="9">
        <f>T11916+S11916</f>
        <v>0</v>
      </c>
      <c r="V11916" s="9">
        <f>(Q11916+U11916)/(0.944*1000)</f>
        <v>0</v>
      </c>
    </row>
    <row r="11917" spans="1:22" x14ac:dyDescent="0.3">
      <c r="A11917" s="14">
        <v>11962</v>
      </c>
      <c r="B11917" s="14" t="s">
        <v>4859</v>
      </c>
      <c r="C11917" s="14" t="s">
        <v>13510</v>
      </c>
      <c r="D11917" s="14" t="s">
        <v>13504</v>
      </c>
      <c r="E11917" s="14" t="s">
        <v>13496</v>
      </c>
      <c r="F11917" s="14">
        <v>10</v>
      </c>
      <c r="G11917" s="14">
        <v>0.1</v>
      </c>
      <c r="H11917" s="15">
        <v>3.9909999999999998E-3</v>
      </c>
      <c r="I11917" s="15">
        <f>M11917-V11917</f>
        <v>0.10100900000000002</v>
      </c>
      <c r="J11917" s="14"/>
      <c r="K11917" s="13"/>
      <c r="L11917" s="9">
        <f>G11917*1.05</f>
        <v>0.10500000000000001</v>
      </c>
      <c r="M11917" s="11">
        <f>L11917-H11917</f>
        <v>0.10100900000000002</v>
      </c>
      <c r="N11917" s="11">
        <v>0</v>
      </c>
      <c r="P11917" s="9">
        <f>0.5*N11917/1000</f>
        <v>0</v>
      </c>
      <c r="Q11917" s="9">
        <f>P11917+O11917</f>
        <v>0</v>
      </c>
      <c r="R11917" s="11">
        <v>0</v>
      </c>
      <c r="T11917" s="9">
        <f>0.5*R11917</f>
        <v>0</v>
      </c>
      <c r="U11917" s="9">
        <f>T11917+S11917</f>
        <v>0</v>
      </c>
      <c r="V11917" s="9">
        <f>(Q11917+U11917)/(0.944*1000)</f>
        <v>0</v>
      </c>
    </row>
    <row r="11918" spans="1:22" x14ac:dyDescent="0.3">
      <c r="A11918" s="14">
        <v>11963</v>
      </c>
      <c r="B11918" s="14" t="s">
        <v>12513</v>
      </c>
      <c r="C11918" s="14" t="s">
        <v>13510</v>
      </c>
      <c r="D11918" s="14" t="s">
        <v>13504</v>
      </c>
      <c r="E11918" s="14" t="s">
        <v>13496</v>
      </c>
      <c r="F11918" s="14">
        <v>10</v>
      </c>
      <c r="G11918" s="14">
        <v>0.25</v>
      </c>
      <c r="H11918" s="15">
        <v>0.14599999999999999</v>
      </c>
      <c r="I11918" s="15">
        <f>M11918-V11918</f>
        <v>0.11650000000000002</v>
      </c>
      <c r="J11918" s="14"/>
      <c r="K11918" s="13"/>
      <c r="L11918" s="9">
        <f>G11918*1.05</f>
        <v>0.26250000000000001</v>
      </c>
      <c r="M11918" s="11">
        <f>L11918-H11918</f>
        <v>0.11650000000000002</v>
      </c>
      <c r="N11918" s="11">
        <v>0</v>
      </c>
      <c r="P11918" s="9">
        <f>0.5*N11918/1000</f>
        <v>0</v>
      </c>
      <c r="Q11918" s="9">
        <f>P11918+O11918</f>
        <v>0</v>
      </c>
      <c r="R11918" s="11">
        <v>0</v>
      </c>
      <c r="T11918" s="9">
        <f>0.5*R11918</f>
        <v>0</v>
      </c>
      <c r="U11918" s="9">
        <f>T11918+S11918</f>
        <v>0</v>
      </c>
      <c r="V11918" s="9">
        <f>(Q11918+U11918)/(0.944*1000)</f>
        <v>0</v>
      </c>
    </row>
    <row r="11919" spans="1:22" x14ac:dyDescent="0.3">
      <c r="A11919" s="14">
        <v>11964</v>
      </c>
      <c r="B11919" s="14" t="s">
        <v>4860</v>
      </c>
      <c r="C11919" s="14" t="s">
        <v>13510</v>
      </c>
      <c r="D11919" s="14" t="s">
        <v>13504</v>
      </c>
      <c r="E11919" s="14" t="s">
        <v>13496</v>
      </c>
      <c r="F11919" s="14">
        <v>10</v>
      </c>
      <c r="G11919" s="14">
        <v>0.25</v>
      </c>
      <c r="H11919" s="15">
        <v>2.4264999999999988E-2</v>
      </c>
      <c r="I11919" s="15">
        <f>M11919-V11919</f>
        <v>0.23823500000000003</v>
      </c>
      <c r="J11919" s="14"/>
      <c r="K11919" s="13"/>
      <c r="L11919" s="9">
        <f>G11919*1.05</f>
        <v>0.26250000000000001</v>
      </c>
      <c r="M11919" s="11">
        <f>L11919-H11919</f>
        <v>0.23823500000000003</v>
      </c>
      <c r="N11919" s="11">
        <v>0</v>
      </c>
      <c r="P11919" s="9">
        <f>0.5*N11919/1000</f>
        <v>0</v>
      </c>
      <c r="Q11919" s="9">
        <f>P11919+O11919</f>
        <v>0</v>
      </c>
      <c r="R11919" s="11">
        <v>0</v>
      </c>
      <c r="T11919" s="9">
        <f>0.5*R11919</f>
        <v>0</v>
      </c>
      <c r="U11919" s="9">
        <f>T11919+S11919</f>
        <v>0</v>
      </c>
      <c r="V11919" s="9">
        <f>(Q11919+U11919)/(0.944*1000)</f>
        <v>0</v>
      </c>
    </row>
    <row r="11920" spans="1:22" x14ac:dyDescent="0.3">
      <c r="A11920" s="14">
        <v>11965</v>
      </c>
      <c r="B11920" s="14" t="s">
        <v>4861</v>
      </c>
      <c r="C11920" s="14" t="s">
        <v>13510</v>
      </c>
      <c r="D11920" s="14" t="s">
        <v>13504</v>
      </c>
      <c r="E11920" s="14" t="s">
        <v>13496</v>
      </c>
      <c r="F11920" s="14">
        <v>10</v>
      </c>
      <c r="G11920" s="14">
        <v>2.5000000000000001E-2</v>
      </c>
      <c r="H11920" s="15">
        <v>0</v>
      </c>
      <c r="I11920" s="15">
        <f>M11920-V11920</f>
        <v>2.6250000000000002E-2</v>
      </c>
      <c r="J11920" s="14"/>
      <c r="K11920" s="13"/>
      <c r="L11920" s="9">
        <f>G11920*1.05</f>
        <v>2.6250000000000002E-2</v>
      </c>
      <c r="M11920" s="11">
        <f>L11920-H11920</f>
        <v>2.6250000000000002E-2</v>
      </c>
      <c r="N11920" s="11">
        <v>0</v>
      </c>
      <c r="P11920" s="9">
        <f>0.5*N11920/1000</f>
        <v>0</v>
      </c>
      <c r="Q11920" s="9">
        <f>P11920+O11920</f>
        <v>0</v>
      </c>
      <c r="R11920" s="11">
        <v>0</v>
      </c>
      <c r="T11920" s="9">
        <f>0.5*R11920</f>
        <v>0</v>
      </c>
      <c r="U11920" s="9">
        <f>T11920+S11920</f>
        <v>0</v>
      </c>
      <c r="V11920" s="9">
        <f>(Q11920+U11920)/(0.944*1000)</f>
        <v>0</v>
      </c>
    </row>
    <row r="11921" spans="1:22" x14ac:dyDescent="0.3">
      <c r="A11921" s="14">
        <v>11966</v>
      </c>
      <c r="B11921" s="14" t="s">
        <v>12514</v>
      </c>
      <c r="C11921" s="14" t="s">
        <v>13510</v>
      </c>
      <c r="D11921" s="14" t="s">
        <v>13504</v>
      </c>
      <c r="E11921" s="14" t="s">
        <v>13496</v>
      </c>
      <c r="F11921" s="14">
        <v>10</v>
      </c>
      <c r="G11921" s="14">
        <v>0.25</v>
      </c>
      <c r="H11921" s="15">
        <v>7.6359999999999961E-3</v>
      </c>
      <c r="I11921" s="15">
        <f>M11921-V11921</f>
        <v>0.25486400000000003</v>
      </c>
      <c r="J11921" s="14"/>
      <c r="K11921" s="13"/>
      <c r="L11921" s="9">
        <f>G11921*1.05</f>
        <v>0.26250000000000001</v>
      </c>
      <c r="M11921" s="11">
        <f>L11921-H11921</f>
        <v>0.25486400000000003</v>
      </c>
      <c r="N11921" s="11">
        <v>0</v>
      </c>
      <c r="P11921" s="9">
        <f>0.5*N11921/1000</f>
        <v>0</v>
      </c>
      <c r="Q11921" s="9">
        <f>P11921+O11921</f>
        <v>0</v>
      </c>
      <c r="R11921" s="11">
        <v>0</v>
      </c>
      <c r="T11921" s="9">
        <f>0.5*R11921</f>
        <v>0</v>
      </c>
      <c r="U11921" s="9">
        <f>T11921+S11921</f>
        <v>0</v>
      </c>
      <c r="V11921" s="9">
        <f>(Q11921+U11921)/(0.944*1000)</f>
        <v>0</v>
      </c>
    </row>
    <row r="11922" spans="1:22" x14ac:dyDescent="0.3">
      <c r="A11922" s="14">
        <v>11967</v>
      </c>
      <c r="B11922" s="14" t="s">
        <v>12515</v>
      </c>
      <c r="C11922" s="14" t="s">
        <v>13510</v>
      </c>
      <c r="D11922" s="14" t="s">
        <v>13504</v>
      </c>
      <c r="E11922" s="14" t="s">
        <v>13496</v>
      </c>
      <c r="F11922" s="14">
        <v>10</v>
      </c>
      <c r="G11922" s="14">
        <v>0.25</v>
      </c>
      <c r="H11922" s="15">
        <v>2.7750000000000058E-3</v>
      </c>
      <c r="I11922" s="15">
        <f>M11922-V11922</f>
        <v>0.25972499999999998</v>
      </c>
      <c r="J11922" s="14"/>
      <c r="K11922" s="13"/>
      <c r="L11922" s="9">
        <f>G11922*1.05</f>
        <v>0.26250000000000001</v>
      </c>
      <c r="M11922" s="11">
        <f>L11922-H11922</f>
        <v>0.25972499999999998</v>
      </c>
      <c r="N11922" s="11">
        <v>0</v>
      </c>
      <c r="P11922" s="9">
        <f>0.5*N11922/1000</f>
        <v>0</v>
      </c>
      <c r="Q11922" s="9">
        <f>P11922+O11922</f>
        <v>0</v>
      </c>
      <c r="R11922" s="11">
        <v>0</v>
      </c>
      <c r="T11922" s="9">
        <f>0.5*R11922</f>
        <v>0</v>
      </c>
      <c r="U11922" s="9">
        <f>T11922+S11922</f>
        <v>0</v>
      </c>
      <c r="V11922" s="9">
        <f>(Q11922+U11922)/(0.944*1000)</f>
        <v>0</v>
      </c>
    </row>
    <row r="11923" spans="1:22" x14ac:dyDescent="0.3">
      <c r="A11923" s="14">
        <v>11968</v>
      </c>
      <c r="B11923" s="14" t="s">
        <v>12516</v>
      </c>
      <c r="C11923" s="14" t="s">
        <v>13510</v>
      </c>
      <c r="D11923" s="14" t="s">
        <v>13504</v>
      </c>
      <c r="E11923" s="14" t="s">
        <v>13496</v>
      </c>
      <c r="F11923" s="14">
        <v>10</v>
      </c>
      <c r="G11923" s="14">
        <v>0.16</v>
      </c>
      <c r="H11923" s="15">
        <v>6.6776000000000002E-2</v>
      </c>
      <c r="I11923" s="15">
        <f>M11923-V11923</f>
        <v>0.10122400000000001</v>
      </c>
      <c r="J11923" s="14"/>
      <c r="K11923" s="13"/>
      <c r="L11923" s="9">
        <f>G11923*1.05</f>
        <v>0.16800000000000001</v>
      </c>
      <c r="M11923" s="11">
        <f>L11923-H11923</f>
        <v>0.10122400000000001</v>
      </c>
      <c r="N11923" s="11">
        <v>0</v>
      </c>
      <c r="P11923" s="9">
        <f>0.5*N11923/1000</f>
        <v>0</v>
      </c>
      <c r="Q11923" s="9">
        <f>P11923+O11923</f>
        <v>0</v>
      </c>
      <c r="R11923" s="11">
        <v>0</v>
      </c>
      <c r="T11923" s="9">
        <f>0.5*R11923</f>
        <v>0</v>
      </c>
      <c r="U11923" s="9">
        <f>T11923+S11923</f>
        <v>0</v>
      </c>
      <c r="V11923" s="9">
        <f>(Q11923+U11923)/(0.944*1000)</f>
        <v>0</v>
      </c>
    </row>
    <row r="11924" spans="1:22" x14ac:dyDescent="0.3">
      <c r="A11924" s="14">
        <v>11969</v>
      </c>
      <c r="B11924" s="14" t="s">
        <v>4862</v>
      </c>
      <c r="C11924" s="14" t="s">
        <v>13510</v>
      </c>
      <c r="D11924" s="14" t="s">
        <v>13504</v>
      </c>
      <c r="E11924" s="14" t="s">
        <v>13496</v>
      </c>
      <c r="F11924" s="14">
        <v>10</v>
      </c>
      <c r="G11924" s="14">
        <v>0.16</v>
      </c>
      <c r="H11924" s="15">
        <v>9.4710000000000037E-3</v>
      </c>
      <c r="I11924" s="15">
        <f>M11924-V11924</f>
        <v>0.158529</v>
      </c>
      <c r="J11924" s="14"/>
      <c r="K11924" s="13"/>
      <c r="L11924" s="9">
        <f>G11924*1.05</f>
        <v>0.16800000000000001</v>
      </c>
      <c r="M11924" s="11">
        <f>L11924-H11924</f>
        <v>0.158529</v>
      </c>
      <c r="N11924" s="11">
        <v>0</v>
      </c>
      <c r="P11924" s="9">
        <f>0.5*N11924/1000</f>
        <v>0</v>
      </c>
      <c r="Q11924" s="9">
        <f>P11924+O11924</f>
        <v>0</v>
      </c>
      <c r="R11924" s="11">
        <v>0</v>
      </c>
      <c r="T11924" s="9">
        <f>0.5*R11924</f>
        <v>0</v>
      </c>
      <c r="U11924" s="9">
        <f>T11924+S11924</f>
        <v>0</v>
      </c>
      <c r="V11924" s="9">
        <f>(Q11924+U11924)/(0.944*1000)</f>
        <v>0</v>
      </c>
    </row>
    <row r="11925" spans="1:22" x14ac:dyDescent="0.3">
      <c r="A11925" s="14">
        <v>11970</v>
      </c>
      <c r="B11925" s="14" t="s">
        <v>12517</v>
      </c>
      <c r="C11925" s="14" t="s">
        <v>13510</v>
      </c>
      <c r="D11925" s="14" t="s">
        <v>13504</v>
      </c>
      <c r="E11925" s="14" t="s">
        <v>13496</v>
      </c>
      <c r="F11925" s="14">
        <v>10</v>
      </c>
      <c r="G11925" s="14">
        <v>0.1</v>
      </c>
      <c r="H11925" s="15">
        <v>2.7760000000000003E-2</v>
      </c>
      <c r="I11925" s="15">
        <f>M11925-V11925</f>
        <v>7.7240000000000003E-2</v>
      </c>
      <c r="J11925" s="14"/>
      <c r="K11925" s="13"/>
      <c r="L11925" s="9">
        <f>G11925*1.05</f>
        <v>0.10500000000000001</v>
      </c>
      <c r="M11925" s="11">
        <f>L11925-H11925</f>
        <v>7.7240000000000003E-2</v>
      </c>
      <c r="N11925" s="11">
        <v>0</v>
      </c>
      <c r="P11925" s="9">
        <f>0.5*N11925/1000</f>
        <v>0</v>
      </c>
      <c r="Q11925" s="9">
        <f>P11925+O11925</f>
        <v>0</v>
      </c>
      <c r="R11925" s="11">
        <v>0</v>
      </c>
      <c r="T11925" s="9">
        <f>0.5*R11925</f>
        <v>0</v>
      </c>
      <c r="U11925" s="9">
        <f>T11925+S11925</f>
        <v>0</v>
      </c>
      <c r="V11925" s="9">
        <f>(Q11925+U11925)/(0.944*1000)</f>
        <v>0</v>
      </c>
    </row>
    <row r="11926" spans="1:22" x14ac:dyDescent="0.3">
      <c r="A11926" s="14">
        <v>11971</v>
      </c>
      <c r="B11926" s="14" t="s">
        <v>4863</v>
      </c>
      <c r="C11926" s="14" t="s">
        <v>13510</v>
      </c>
      <c r="D11926" s="14" t="s">
        <v>13504</v>
      </c>
      <c r="E11926" s="14" t="s">
        <v>13496</v>
      </c>
      <c r="F11926" s="14">
        <v>10</v>
      </c>
      <c r="G11926" s="14">
        <v>0.16</v>
      </c>
      <c r="H11926" s="15">
        <v>3.0260000000000105E-3</v>
      </c>
      <c r="I11926" s="15">
        <f>M11926-V11926</f>
        <v>0.16497400000000001</v>
      </c>
      <c r="J11926" s="14"/>
      <c r="K11926" s="13"/>
      <c r="L11926" s="9">
        <f>G11926*1.05</f>
        <v>0.16800000000000001</v>
      </c>
      <c r="M11926" s="11">
        <f>L11926-H11926</f>
        <v>0.16497400000000001</v>
      </c>
      <c r="N11926" s="11">
        <v>0</v>
      </c>
      <c r="P11926" s="9">
        <f>0.5*N11926/1000</f>
        <v>0</v>
      </c>
      <c r="Q11926" s="9">
        <f>P11926+O11926</f>
        <v>0</v>
      </c>
      <c r="R11926" s="11">
        <v>0</v>
      </c>
      <c r="T11926" s="9">
        <f>0.5*R11926</f>
        <v>0</v>
      </c>
      <c r="U11926" s="9">
        <f>T11926+S11926</f>
        <v>0</v>
      </c>
      <c r="V11926" s="9">
        <f>(Q11926+U11926)/(0.944*1000)</f>
        <v>0</v>
      </c>
    </row>
    <row r="11927" spans="1:22" x14ac:dyDescent="0.3">
      <c r="A11927" s="14">
        <v>11972</v>
      </c>
      <c r="B11927" s="14" t="s">
        <v>4864</v>
      </c>
      <c r="C11927" s="14" t="s">
        <v>13510</v>
      </c>
      <c r="D11927" s="14" t="s">
        <v>13504</v>
      </c>
      <c r="E11927" s="14" t="s">
        <v>13496</v>
      </c>
      <c r="F11927" s="14">
        <v>10</v>
      </c>
      <c r="G11927" s="14">
        <v>0.16</v>
      </c>
      <c r="H11927" s="15">
        <v>2.8855999999999996E-2</v>
      </c>
      <c r="I11927" s="15">
        <f>M11927-V11927</f>
        <v>0.13914400000000002</v>
      </c>
      <c r="J11927" s="14"/>
      <c r="K11927" s="13"/>
      <c r="L11927" s="9">
        <f>G11927*1.05</f>
        <v>0.16800000000000001</v>
      </c>
      <c r="M11927" s="11">
        <f>L11927-H11927</f>
        <v>0.13914400000000002</v>
      </c>
      <c r="N11927" s="11">
        <v>0</v>
      </c>
      <c r="P11927" s="9">
        <f>0.5*N11927/1000</f>
        <v>0</v>
      </c>
      <c r="Q11927" s="9">
        <f>P11927+O11927</f>
        <v>0</v>
      </c>
      <c r="R11927" s="11">
        <v>0</v>
      </c>
      <c r="T11927" s="9">
        <f>0.5*R11927</f>
        <v>0</v>
      </c>
      <c r="U11927" s="9">
        <f>T11927+S11927</f>
        <v>0</v>
      </c>
      <c r="V11927" s="9">
        <f>(Q11927+U11927)/(0.944*1000)</f>
        <v>0</v>
      </c>
    </row>
    <row r="11928" spans="1:22" x14ac:dyDescent="0.3">
      <c r="A11928" s="14">
        <v>11973</v>
      </c>
      <c r="B11928" s="14" t="s">
        <v>12518</v>
      </c>
      <c r="C11928" s="14" t="s">
        <v>13510</v>
      </c>
      <c r="D11928" s="14" t="s">
        <v>13504</v>
      </c>
      <c r="E11928" s="14" t="s">
        <v>13496</v>
      </c>
      <c r="F11928" s="14">
        <v>10</v>
      </c>
      <c r="G11928" s="14">
        <v>0.1</v>
      </c>
      <c r="H11928" s="15">
        <v>2.5742999999999995E-2</v>
      </c>
      <c r="I11928" s="15">
        <f>M11928-V11928</f>
        <v>7.9257000000000022E-2</v>
      </c>
      <c r="J11928" s="14"/>
      <c r="K11928" s="13"/>
      <c r="L11928" s="9">
        <f>G11928*1.05</f>
        <v>0.10500000000000001</v>
      </c>
      <c r="M11928" s="11">
        <f>L11928-H11928</f>
        <v>7.9257000000000022E-2</v>
      </c>
      <c r="N11928" s="11">
        <v>0</v>
      </c>
      <c r="P11928" s="9">
        <f>0.5*N11928/1000</f>
        <v>0</v>
      </c>
      <c r="Q11928" s="9">
        <f>P11928+O11928</f>
        <v>0</v>
      </c>
      <c r="R11928" s="11">
        <v>0</v>
      </c>
      <c r="T11928" s="9">
        <f>0.5*R11928</f>
        <v>0</v>
      </c>
      <c r="U11928" s="9">
        <f>T11928+S11928</f>
        <v>0</v>
      </c>
      <c r="V11928" s="9">
        <f>(Q11928+U11928)/(0.944*1000)</f>
        <v>0</v>
      </c>
    </row>
    <row r="11929" spans="1:22" x14ac:dyDescent="0.3">
      <c r="A11929" s="14">
        <v>11974</v>
      </c>
      <c r="B11929" s="14" t="s">
        <v>4865</v>
      </c>
      <c r="C11929" s="14" t="s">
        <v>13510</v>
      </c>
      <c r="D11929" s="14" t="s">
        <v>13504</v>
      </c>
      <c r="E11929" s="14" t="s">
        <v>13496</v>
      </c>
      <c r="F11929" s="14">
        <v>10</v>
      </c>
      <c r="G11929" s="14">
        <v>0.16</v>
      </c>
      <c r="H11929" s="15">
        <v>3.8067999999999998E-2</v>
      </c>
      <c r="I11929" s="15">
        <f>M11929-V11929</f>
        <v>0.12993147033898306</v>
      </c>
      <c r="J11929" s="14"/>
      <c r="K11929" s="13"/>
      <c r="L11929" s="9">
        <f>G11929*1.05</f>
        <v>0.16800000000000001</v>
      </c>
      <c r="M11929" s="11">
        <f>L11929-H11929</f>
        <v>0.12993200000000002</v>
      </c>
      <c r="N11929" s="11">
        <v>1</v>
      </c>
      <c r="P11929" s="9">
        <f>0.5*N11929/1000</f>
        <v>5.0000000000000001E-4</v>
      </c>
      <c r="Q11929" s="9">
        <f>P11929+O11929</f>
        <v>5.0000000000000001E-4</v>
      </c>
      <c r="R11929" s="11">
        <v>0</v>
      </c>
      <c r="T11929" s="9">
        <f>0.5*R11929</f>
        <v>0</v>
      </c>
      <c r="U11929" s="9">
        <f>T11929+S11929</f>
        <v>0</v>
      </c>
      <c r="V11929" s="9">
        <f>(Q11929+U11929)/(0.944*1000)</f>
        <v>5.2966101694915254E-7</v>
      </c>
    </row>
    <row r="11930" spans="1:22" x14ac:dyDescent="0.3">
      <c r="A11930" s="14">
        <v>11975</v>
      </c>
      <c r="B11930" s="14" t="s">
        <v>4866</v>
      </c>
      <c r="C11930" s="14" t="s">
        <v>13510</v>
      </c>
      <c r="D11930" s="14" t="s">
        <v>13504</v>
      </c>
      <c r="E11930" s="14" t="s">
        <v>13496</v>
      </c>
      <c r="F11930" s="14">
        <v>10</v>
      </c>
      <c r="G11930" s="14">
        <v>0.16</v>
      </c>
      <c r="H11930" s="15">
        <v>3.8638000000000006E-2</v>
      </c>
      <c r="I11930" s="15">
        <f>M11930-V11930</f>
        <v>0.129362</v>
      </c>
      <c r="J11930" s="14"/>
      <c r="K11930" s="13"/>
      <c r="L11930" s="9">
        <f>G11930*1.05</f>
        <v>0.16800000000000001</v>
      </c>
      <c r="M11930" s="11">
        <f>L11930-H11930</f>
        <v>0.129362</v>
      </c>
      <c r="N11930" s="11">
        <v>0</v>
      </c>
      <c r="P11930" s="9">
        <f>0.5*N11930/1000</f>
        <v>0</v>
      </c>
      <c r="Q11930" s="9">
        <f>P11930+O11930</f>
        <v>0</v>
      </c>
      <c r="R11930" s="11">
        <v>0</v>
      </c>
      <c r="T11930" s="9">
        <f>0.5*R11930</f>
        <v>0</v>
      </c>
      <c r="U11930" s="9">
        <f>T11930+S11930</f>
        <v>0</v>
      </c>
      <c r="V11930" s="9">
        <f>(Q11930+U11930)/(0.944*1000)</f>
        <v>0</v>
      </c>
    </row>
    <row r="11931" spans="1:22" x14ac:dyDescent="0.3">
      <c r="A11931" s="14">
        <v>11976</v>
      </c>
      <c r="B11931" s="14" t="s">
        <v>4867</v>
      </c>
      <c r="C11931" s="14" t="s">
        <v>13510</v>
      </c>
      <c r="D11931" s="14" t="s">
        <v>13504</v>
      </c>
      <c r="E11931" s="14" t="s">
        <v>13496</v>
      </c>
      <c r="F11931" s="14">
        <v>10</v>
      </c>
      <c r="G11931" s="14">
        <v>0.1</v>
      </c>
      <c r="H11931" s="15">
        <v>3.8234000000000004E-2</v>
      </c>
      <c r="I11931" s="15">
        <f>M11931-V11931</f>
        <v>6.6766000000000006E-2</v>
      </c>
      <c r="J11931" s="14"/>
      <c r="K11931" s="13"/>
      <c r="L11931" s="9">
        <f>G11931*1.05</f>
        <v>0.10500000000000001</v>
      </c>
      <c r="M11931" s="11">
        <f>L11931-H11931</f>
        <v>6.6766000000000006E-2</v>
      </c>
      <c r="N11931" s="11">
        <v>0</v>
      </c>
      <c r="P11931" s="9">
        <f>0.5*N11931/1000</f>
        <v>0</v>
      </c>
      <c r="Q11931" s="9">
        <f>P11931+O11931</f>
        <v>0</v>
      </c>
      <c r="R11931" s="11">
        <v>0</v>
      </c>
      <c r="T11931" s="9">
        <f>0.5*R11931</f>
        <v>0</v>
      </c>
      <c r="U11931" s="9">
        <f>T11931+S11931</f>
        <v>0</v>
      </c>
      <c r="V11931" s="9">
        <f>(Q11931+U11931)/(0.944*1000)</f>
        <v>0</v>
      </c>
    </row>
    <row r="11932" spans="1:22" x14ac:dyDescent="0.3">
      <c r="A11932" s="14">
        <v>11977</v>
      </c>
      <c r="B11932" s="14" t="s">
        <v>4868</v>
      </c>
      <c r="C11932" s="14" t="s">
        <v>13510</v>
      </c>
      <c r="D11932" s="14" t="s">
        <v>13504</v>
      </c>
      <c r="E11932" s="14" t="s">
        <v>13496</v>
      </c>
      <c r="F11932" s="14">
        <v>10</v>
      </c>
      <c r="G11932" s="14">
        <v>0.04</v>
      </c>
      <c r="H11932" s="15">
        <v>2.027000000000001E-3</v>
      </c>
      <c r="I11932" s="15">
        <f>M11932-V11932</f>
        <v>3.9973000000000002E-2</v>
      </c>
      <c r="J11932" s="14"/>
      <c r="K11932" s="13"/>
      <c r="L11932" s="9">
        <f>G11932*1.05</f>
        <v>4.2000000000000003E-2</v>
      </c>
      <c r="M11932" s="11">
        <f>L11932-H11932</f>
        <v>3.9973000000000002E-2</v>
      </c>
      <c r="N11932" s="11">
        <v>0</v>
      </c>
      <c r="P11932" s="9">
        <f>0.5*N11932/1000</f>
        <v>0</v>
      </c>
      <c r="Q11932" s="9">
        <f>P11932+O11932</f>
        <v>0</v>
      </c>
      <c r="R11932" s="11">
        <v>0</v>
      </c>
      <c r="T11932" s="9">
        <f>0.5*R11932</f>
        <v>0</v>
      </c>
      <c r="U11932" s="9">
        <f>T11932+S11932</f>
        <v>0</v>
      </c>
      <c r="V11932" s="9">
        <f>(Q11932+U11932)/(0.944*1000)</f>
        <v>0</v>
      </c>
    </row>
    <row r="11933" spans="1:22" x14ac:dyDescent="0.3">
      <c r="A11933" s="14">
        <v>11978</v>
      </c>
      <c r="B11933" s="14" t="s">
        <v>4869</v>
      </c>
      <c r="C11933" s="14" t="s">
        <v>13510</v>
      </c>
      <c r="D11933" s="14" t="s">
        <v>13504</v>
      </c>
      <c r="E11933" s="14" t="s">
        <v>13496</v>
      </c>
      <c r="F11933" s="14">
        <v>10</v>
      </c>
      <c r="G11933" s="14">
        <v>0.1</v>
      </c>
      <c r="H11933" s="15">
        <v>1.8236999999999996E-2</v>
      </c>
      <c r="I11933" s="15">
        <f>M11933-V11933</f>
        <v>8.6763000000000007E-2</v>
      </c>
      <c r="J11933" s="14"/>
      <c r="K11933" s="13"/>
      <c r="L11933" s="9">
        <f>G11933*1.05</f>
        <v>0.10500000000000001</v>
      </c>
      <c r="M11933" s="11">
        <f>L11933-H11933</f>
        <v>8.6763000000000007E-2</v>
      </c>
      <c r="N11933" s="11">
        <v>0</v>
      </c>
      <c r="P11933" s="9">
        <f>0.5*N11933/1000</f>
        <v>0</v>
      </c>
      <c r="Q11933" s="9">
        <f>P11933+O11933</f>
        <v>0</v>
      </c>
      <c r="R11933" s="11">
        <v>0</v>
      </c>
      <c r="T11933" s="9">
        <f>0.5*R11933</f>
        <v>0</v>
      </c>
      <c r="U11933" s="9">
        <f>T11933+S11933</f>
        <v>0</v>
      </c>
      <c r="V11933" s="9">
        <f>(Q11933+U11933)/(0.944*1000)</f>
        <v>0</v>
      </c>
    </row>
    <row r="11934" spans="1:22" x14ac:dyDescent="0.3">
      <c r="A11934" s="14">
        <v>11979</v>
      </c>
      <c r="B11934" s="14" t="s">
        <v>4870</v>
      </c>
      <c r="C11934" s="14" t="s">
        <v>13510</v>
      </c>
      <c r="D11934" s="14" t="s">
        <v>13504</v>
      </c>
      <c r="E11934" s="14" t="s">
        <v>13496</v>
      </c>
      <c r="F11934" s="14">
        <v>10</v>
      </c>
      <c r="G11934" s="14">
        <v>0.1</v>
      </c>
      <c r="H11934" s="15">
        <v>2.8146999999999991E-2</v>
      </c>
      <c r="I11934" s="15">
        <f>M11934-V11934</f>
        <v>7.6853000000000019E-2</v>
      </c>
      <c r="J11934" s="14"/>
      <c r="K11934" s="13"/>
      <c r="L11934" s="9">
        <f>G11934*1.05</f>
        <v>0.10500000000000001</v>
      </c>
      <c r="M11934" s="11">
        <f>L11934-H11934</f>
        <v>7.6853000000000019E-2</v>
      </c>
      <c r="N11934" s="11">
        <v>0</v>
      </c>
      <c r="P11934" s="9">
        <f>0.5*N11934/1000</f>
        <v>0</v>
      </c>
      <c r="Q11934" s="9">
        <f>P11934+O11934</f>
        <v>0</v>
      </c>
      <c r="R11934" s="11">
        <v>0</v>
      </c>
      <c r="T11934" s="9">
        <f>0.5*R11934</f>
        <v>0</v>
      </c>
      <c r="U11934" s="9">
        <f>T11934+S11934</f>
        <v>0</v>
      </c>
      <c r="V11934" s="9">
        <f>(Q11934+U11934)/(0.944*1000)</f>
        <v>0</v>
      </c>
    </row>
    <row r="11935" spans="1:22" x14ac:dyDescent="0.3">
      <c r="A11935" s="14">
        <v>11980</v>
      </c>
      <c r="B11935" s="14" t="s">
        <v>4871</v>
      </c>
      <c r="C11935" s="14" t="s">
        <v>13510</v>
      </c>
      <c r="D11935" s="14" t="s">
        <v>13504</v>
      </c>
      <c r="E11935" s="14" t="s">
        <v>13496</v>
      </c>
      <c r="F11935" s="14">
        <v>10</v>
      </c>
      <c r="G11935" s="14">
        <v>0.16</v>
      </c>
      <c r="H11935" s="15">
        <v>6.6306000000000004E-2</v>
      </c>
      <c r="I11935" s="15">
        <f>M11935-V11935</f>
        <v>0.10169400000000001</v>
      </c>
      <c r="J11935" s="14"/>
      <c r="K11935" s="13"/>
      <c r="L11935" s="9">
        <f>G11935*1.05</f>
        <v>0.16800000000000001</v>
      </c>
      <c r="M11935" s="11">
        <f>L11935-H11935</f>
        <v>0.10169400000000001</v>
      </c>
      <c r="N11935" s="11">
        <v>0</v>
      </c>
      <c r="P11935" s="9">
        <f>0.5*N11935/1000</f>
        <v>0</v>
      </c>
      <c r="Q11935" s="9">
        <f>P11935+O11935</f>
        <v>0</v>
      </c>
      <c r="R11935" s="11">
        <v>0</v>
      </c>
      <c r="T11935" s="9">
        <f>0.5*R11935</f>
        <v>0</v>
      </c>
      <c r="U11935" s="9">
        <f>T11935+S11935</f>
        <v>0</v>
      </c>
      <c r="V11935" s="9">
        <f>(Q11935+U11935)/(0.944*1000)</f>
        <v>0</v>
      </c>
    </row>
    <row r="11936" spans="1:22" x14ac:dyDescent="0.3">
      <c r="A11936" s="14">
        <v>11981</v>
      </c>
      <c r="B11936" s="14" t="s">
        <v>4872</v>
      </c>
      <c r="C11936" s="14" t="s">
        <v>13510</v>
      </c>
      <c r="D11936" s="14" t="s">
        <v>13504</v>
      </c>
      <c r="E11936" s="14" t="s">
        <v>13496</v>
      </c>
      <c r="F11936" s="14">
        <v>10</v>
      </c>
      <c r="G11936" s="14">
        <v>0.16</v>
      </c>
      <c r="H11936" s="15">
        <v>2.3009999999999992E-2</v>
      </c>
      <c r="I11936" s="15">
        <f>M11936-V11936</f>
        <v>0.14499000000000001</v>
      </c>
      <c r="J11936" s="14"/>
      <c r="K11936" s="13"/>
      <c r="L11936" s="9">
        <f>G11936*1.05</f>
        <v>0.16800000000000001</v>
      </c>
      <c r="M11936" s="11">
        <f>L11936-H11936</f>
        <v>0.14499000000000001</v>
      </c>
      <c r="N11936" s="11">
        <v>0</v>
      </c>
      <c r="P11936" s="9">
        <f>0.5*N11936/1000</f>
        <v>0</v>
      </c>
      <c r="Q11936" s="9">
        <f>P11936+O11936</f>
        <v>0</v>
      </c>
      <c r="R11936" s="11">
        <v>0</v>
      </c>
      <c r="T11936" s="9">
        <f>0.5*R11936</f>
        <v>0</v>
      </c>
      <c r="U11936" s="9">
        <f>T11936+S11936</f>
        <v>0</v>
      </c>
      <c r="V11936" s="9">
        <f>(Q11936+U11936)/(0.944*1000)</f>
        <v>0</v>
      </c>
    </row>
    <row r="11937" spans="1:22" x14ac:dyDescent="0.3">
      <c r="A11937" s="14">
        <v>11982</v>
      </c>
      <c r="B11937" s="14" t="s">
        <v>4873</v>
      </c>
      <c r="C11937" s="14" t="s">
        <v>13510</v>
      </c>
      <c r="D11937" s="14" t="s">
        <v>13504</v>
      </c>
      <c r="E11937" s="14" t="s">
        <v>13496</v>
      </c>
      <c r="F11937" s="14">
        <v>10</v>
      </c>
      <c r="G11937" s="14">
        <v>0.1</v>
      </c>
      <c r="H11937" s="15">
        <v>3.7859999999999998E-2</v>
      </c>
      <c r="I11937" s="15">
        <f>M11937-V11937</f>
        <v>6.7140000000000005E-2</v>
      </c>
      <c r="J11937" s="14"/>
      <c r="K11937" s="13"/>
      <c r="L11937" s="9">
        <f>G11937*1.05</f>
        <v>0.10500000000000001</v>
      </c>
      <c r="M11937" s="11">
        <f>L11937-H11937</f>
        <v>6.7140000000000005E-2</v>
      </c>
      <c r="N11937" s="11">
        <v>0</v>
      </c>
      <c r="P11937" s="9">
        <f>0.5*N11937/1000</f>
        <v>0</v>
      </c>
      <c r="Q11937" s="9">
        <f>P11937+O11937</f>
        <v>0</v>
      </c>
      <c r="R11937" s="11">
        <v>0</v>
      </c>
      <c r="T11937" s="9">
        <f>0.5*R11937</f>
        <v>0</v>
      </c>
      <c r="U11937" s="9">
        <f>T11937+S11937</f>
        <v>0</v>
      </c>
      <c r="V11937" s="9">
        <f>(Q11937+U11937)/(0.944*1000)</f>
        <v>0</v>
      </c>
    </row>
    <row r="11938" spans="1:22" x14ac:dyDescent="0.3">
      <c r="A11938" s="14">
        <v>11983</v>
      </c>
      <c r="B11938" s="14" t="s">
        <v>12519</v>
      </c>
      <c r="C11938" s="14" t="s">
        <v>13510</v>
      </c>
      <c r="D11938" s="14" t="s">
        <v>13504</v>
      </c>
      <c r="E11938" s="14" t="s">
        <v>13496</v>
      </c>
      <c r="F11938" s="14">
        <v>10</v>
      </c>
      <c r="G11938" s="14">
        <v>6.3E-2</v>
      </c>
      <c r="H11938" s="15">
        <v>1.8703000000000004E-2</v>
      </c>
      <c r="I11938" s="15">
        <f>M11938-V11938</f>
        <v>4.7446999999999996E-2</v>
      </c>
      <c r="J11938" s="14"/>
      <c r="K11938" s="13"/>
      <c r="L11938" s="9">
        <f>G11938*1.05</f>
        <v>6.615E-2</v>
      </c>
      <c r="M11938" s="11">
        <f>L11938-H11938</f>
        <v>4.7446999999999996E-2</v>
      </c>
      <c r="N11938" s="11">
        <v>0</v>
      </c>
      <c r="P11938" s="9">
        <f>0.5*N11938/1000</f>
        <v>0</v>
      </c>
      <c r="Q11938" s="9">
        <f>P11938+O11938</f>
        <v>0</v>
      </c>
      <c r="R11938" s="11">
        <v>0</v>
      </c>
      <c r="T11938" s="9">
        <f>0.5*R11938</f>
        <v>0</v>
      </c>
      <c r="U11938" s="9">
        <f>T11938+S11938</f>
        <v>0</v>
      </c>
      <c r="V11938" s="9">
        <f>(Q11938+U11938)/(0.944*1000)</f>
        <v>0</v>
      </c>
    </row>
    <row r="11939" spans="1:22" x14ac:dyDescent="0.3">
      <c r="A11939" s="14">
        <v>11984</v>
      </c>
      <c r="B11939" s="14" t="s">
        <v>4874</v>
      </c>
      <c r="C11939" s="14" t="s">
        <v>13510</v>
      </c>
      <c r="D11939" s="14" t="s">
        <v>13504</v>
      </c>
      <c r="E11939" s="14" t="s">
        <v>13496</v>
      </c>
      <c r="F11939" s="14">
        <v>10</v>
      </c>
      <c r="G11939" s="14">
        <v>0.1</v>
      </c>
      <c r="H11939" s="15">
        <v>4.0242E-2</v>
      </c>
      <c r="I11939" s="15">
        <f>M11939-V11939</f>
        <v>6.475800000000001E-2</v>
      </c>
      <c r="J11939" s="14"/>
      <c r="K11939" s="13"/>
      <c r="L11939" s="9">
        <f>G11939*1.05</f>
        <v>0.10500000000000001</v>
      </c>
      <c r="M11939" s="11">
        <f>L11939-H11939</f>
        <v>6.475800000000001E-2</v>
      </c>
      <c r="N11939" s="11">
        <v>0</v>
      </c>
      <c r="P11939" s="9">
        <f>0.5*N11939/1000</f>
        <v>0</v>
      </c>
      <c r="Q11939" s="9">
        <f>P11939+O11939</f>
        <v>0</v>
      </c>
      <c r="R11939" s="11">
        <v>0</v>
      </c>
      <c r="T11939" s="9">
        <f>0.5*R11939</f>
        <v>0</v>
      </c>
      <c r="U11939" s="9">
        <f>T11939+S11939</f>
        <v>0</v>
      </c>
      <c r="V11939" s="9">
        <f>(Q11939+U11939)/(0.944*1000)</f>
        <v>0</v>
      </c>
    </row>
    <row r="11940" spans="1:22" x14ac:dyDescent="0.3">
      <c r="A11940" s="14">
        <v>11985</v>
      </c>
      <c r="B11940" s="14" t="s">
        <v>4875</v>
      </c>
      <c r="C11940" s="14" t="s">
        <v>13510</v>
      </c>
      <c r="D11940" s="14" t="s">
        <v>13504</v>
      </c>
      <c r="E11940" s="14" t="s">
        <v>13496</v>
      </c>
      <c r="F11940" s="14">
        <v>10</v>
      </c>
      <c r="G11940" s="14">
        <v>0.16</v>
      </c>
      <c r="H11940" s="15">
        <v>6.1784000000000006E-2</v>
      </c>
      <c r="I11940" s="15">
        <f>M11940-V11940</f>
        <v>0.106216</v>
      </c>
      <c r="J11940" s="14"/>
      <c r="K11940" s="13"/>
      <c r="L11940" s="9">
        <f>G11940*1.05</f>
        <v>0.16800000000000001</v>
      </c>
      <c r="M11940" s="11">
        <f>L11940-H11940</f>
        <v>0.106216</v>
      </c>
      <c r="N11940" s="11">
        <v>0</v>
      </c>
      <c r="P11940" s="9">
        <f>0.5*N11940/1000</f>
        <v>0</v>
      </c>
      <c r="Q11940" s="9">
        <f>P11940+O11940</f>
        <v>0</v>
      </c>
      <c r="R11940" s="11">
        <v>0</v>
      </c>
      <c r="T11940" s="9">
        <f>0.5*R11940</f>
        <v>0</v>
      </c>
      <c r="U11940" s="9">
        <f>T11940+S11940</f>
        <v>0</v>
      </c>
      <c r="V11940" s="9">
        <f>(Q11940+U11940)/(0.944*1000)</f>
        <v>0</v>
      </c>
    </row>
    <row r="11941" spans="1:22" x14ac:dyDescent="0.3">
      <c r="A11941" s="14">
        <v>11986</v>
      </c>
      <c r="B11941" s="14" t="s">
        <v>4876</v>
      </c>
      <c r="C11941" s="14" t="s">
        <v>13510</v>
      </c>
      <c r="D11941" s="14" t="s">
        <v>13504</v>
      </c>
      <c r="E11941" s="14" t="s">
        <v>13496</v>
      </c>
      <c r="F11941" s="14">
        <v>10</v>
      </c>
      <c r="G11941" s="14">
        <v>0.06</v>
      </c>
      <c r="H11941" s="15">
        <v>9.9140000000000009E-3</v>
      </c>
      <c r="I11941" s="15">
        <f>M11941-V11941</f>
        <v>4.5141084745762713E-2</v>
      </c>
      <c r="J11941" s="14"/>
      <c r="K11941" s="13"/>
      <c r="L11941" s="9">
        <f>G11941*1.05</f>
        <v>6.3E-2</v>
      </c>
      <c r="M11941" s="11">
        <f>L11941-H11941</f>
        <v>5.3086000000000001E-2</v>
      </c>
      <c r="N11941" s="11">
        <v>0</v>
      </c>
      <c r="P11941" s="9">
        <f>0.5*N11941/1000</f>
        <v>0</v>
      </c>
      <c r="Q11941" s="9">
        <f>P11941+O11941</f>
        <v>0</v>
      </c>
      <c r="R11941" s="11">
        <v>15</v>
      </c>
      <c r="T11941" s="9">
        <f>0.5*R11941</f>
        <v>7.5</v>
      </c>
      <c r="U11941" s="9">
        <f>T11941+S11941</f>
        <v>7.5</v>
      </c>
      <c r="V11941" s="9">
        <f>(Q11941+U11941)/(0.944*1000)</f>
        <v>7.9449152542372878E-3</v>
      </c>
    </row>
    <row r="11942" spans="1:22" x14ac:dyDescent="0.3">
      <c r="A11942" s="14">
        <v>11987</v>
      </c>
      <c r="B11942" s="14" t="s">
        <v>4877</v>
      </c>
      <c r="C11942" s="14" t="s">
        <v>13510</v>
      </c>
      <c r="D11942" s="14" t="s">
        <v>13504</v>
      </c>
      <c r="E11942" s="14" t="s">
        <v>13496</v>
      </c>
      <c r="F11942" s="14">
        <v>10</v>
      </c>
      <c r="G11942" s="14">
        <v>0.1</v>
      </c>
      <c r="H11942" s="15">
        <v>9.2589999999999999E-3</v>
      </c>
      <c r="I11942" s="15">
        <f>M11942-V11942</f>
        <v>9.5741000000000007E-2</v>
      </c>
      <c r="J11942" s="14"/>
      <c r="K11942" s="13"/>
      <c r="L11942" s="9">
        <f>G11942*1.05</f>
        <v>0.10500000000000001</v>
      </c>
      <c r="M11942" s="11">
        <f>L11942-H11942</f>
        <v>9.5741000000000007E-2</v>
      </c>
      <c r="N11942" s="11">
        <v>0</v>
      </c>
      <c r="P11942" s="9">
        <f>0.5*N11942/1000</f>
        <v>0</v>
      </c>
      <c r="Q11942" s="9">
        <f>P11942+O11942</f>
        <v>0</v>
      </c>
      <c r="R11942" s="11">
        <v>0</v>
      </c>
      <c r="T11942" s="9">
        <f>0.5*R11942</f>
        <v>0</v>
      </c>
      <c r="U11942" s="9">
        <f>T11942+S11942</f>
        <v>0</v>
      </c>
      <c r="V11942" s="9">
        <f>(Q11942+U11942)/(0.944*1000)</f>
        <v>0</v>
      </c>
    </row>
    <row r="11943" spans="1:22" x14ac:dyDescent="0.3">
      <c r="A11943" s="14">
        <v>11988</v>
      </c>
      <c r="B11943" s="14" t="s">
        <v>12520</v>
      </c>
      <c r="C11943" s="14" t="s">
        <v>13510</v>
      </c>
      <c r="D11943" s="14" t="s">
        <v>13504</v>
      </c>
      <c r="E11943" s="14" t="s">
        <v>13496</v>
      </c>
      <c r="F11943" s="14">
        <v>10</v>
      </c>
      <c r="G11943" s="14">
        <v>0.16</v>
      </c>
      <c r="H11943" s="15">
        <v>0.130166</v>
      </c>
      <c r="I11943" s="15">
        <f>M11943-V11943</f>
        <v>3.7834000000000007E-2</v>
      </c>
      <c r="J11943" s="14"/>
      <c r="K11943" s="13"/>
      <c r="L11943" s="9">
        <f>G11943*1.05</f>
        <v>0.16800000000000001</v>
      </c>
      <c r="M11943" s="11">
        <f>L11943-H11943</f>
        <v>3.7834000000000007E-2</v>
      </c>
      <c r="N11943" s="11">
        <v>0</v>
      </c>
      <c r="P11943" s="9">
        <f>0.5*N11943/1000</f>
        <v>0</v>
      </c>
      <c r="Q11943" s="9">
        <f>P11943+O11943</f>
        <v>0</v>
      </c>
      <c r="R11943" s="11">
        <v>0</v>
      </c>
      <c r="T11943" s="9">
        <f>0.5*R11943</f>
        <v>0</v>
      </c>
      <c r="U11943" s="9">
        <f>T11943+S11943</f>
        <v>0</v>
      </c>
      <c r="V11943" s="9">
        <f>(Q11943+U11943)/(0.944*1000)</f>
        <v>0</v>
      </c>
    </row>
    <row r="11944" spans="1:22" x14ac:dyDescent="0.3">
      <c r="A11944" s="14">
        <v>11989</v>
      </c>
      <c r="B11944" s="14" t="s">
        <v>12521</v>
      </c>
      <c r="C11944" s="14" t="s">
        <v>13510</v>
      </c>
      <c r="D11944" s="14" t="s">
        <v>13504</v>
      </c>
      <c r="E11944" s="14" t="s">
        <v>13496</v>
      </c>
      <c r="F11944" s="14">
        <v>10</v>
      </c>
      <c r="G11944" s="14">
        <v>0.16</v>
      </c>
      <c r="H11944" s="15">
        <v>2.4947000000000004E-2</v>
      </c>
      <c r="I11944" s="15">
        <f>M11944-V11944</f>
        <v>0.14305300000000001</v>
      </c>
      <c r="J11944" s="14"/>
      <c r="K11944" s="13"/>
      <c r="L11944" s="9">
        <f>G11944*1.05</f>
        <v>0.16800000000000001</v>
      </c>
      <c r="M11944" s="11">
        <f>L11944-H11944</f>
        <v>0.14305300000000001</v>
      </c>
      <c r="N11944" s="11">
        <v>0</v>
      </c>
      <c r="P11944" s="9">
        <f>0.5*N11944/1000</f>
        <v>0</v>
      </c>
      <c r="Q11944" s="9">
        <f>P11944+O11944</f>
        <v>0</v>
      </c>
      <c r="R11944" s="11">
        <v>0</v>
      </c>
      <c r="T11944" s="9">
        <f>0.5*R11944</f>
        <v>0</v>
      </c>
      <c r="U11944" s="9">
        <f>T11944+S11944</f>
        <v>0</v>
      </c>
      <c r="V11944" s="9">
        <f>(Q11944+U11944)/(0.944*1000)</f>
        <v>0</v>
      </c>
    </row>
    <row r="11945" spans="1:22" x14ac:dyDescent="0.3">
      <c r="A11945" s="14">
        <v>11990</v>
      </c>
      <c r="B11945" s="14" t="s">
        <v>12522</v>
      </c>
      <c r="C11945" s="14" t="s">
        <v>13510</v>
      </c>
      <c r="D11945" s="14" t="s">
        <v>13504</v>
      </c>
      <c r="E11945" s="14" t="s">
        <v>13496</v>
      </c>
      <c r="F11945" s="14">
        <v>10</v>
      </c>
      <c r="G11945" s="14">
        <v>6.3E-2</v>
      </c>
      <c r="H11945" s="15">
        <v>1.3302999999999997E-2</v>
      </c>
      <c r="I11945" s="15">
        <f>M11945-V11945</f>
        <v>5.2847000000000005E-2</v>
      </c>
      <c r="J11945" s="14"/>
      <c r="K11945" s="13"/>
      <c r="L11945" s="9">
        <f>G11945*1.05</f>
        <v>6.615E-2</v>
      </c>
      <c r="M11945" s="11">
        <f>L11945-H11945</f>
        <v>5.2847000000000005E-2</v>
      </c>
      <c r="N11945" s="11">
        <v>0</v>
      </c>
      <c r="P11945" s="9">
        <f>0.5*N11945/1000</f>
        <v>0</v>
      </c>
      <c r="Q11945" s="9">
        <f>P11945+O11945</f>
        <v>0</v>
      </c>
      <c r="R11945" s="11">
        <v>0</v>
      </c>
      <c r="T11945" s="9">
        <f>0.5*R11945</f>
        <v>0</v>
      </c>
      <c r="U11945" s="9">
        <f>T11945+S11945</f>
        <v>0</v>
      </c>
      <c r="V11945" s="9">
        <f>(Q11945+U11945)/(0.944*1000)</f>
        <v>0</v>
      </c>
    </row>
    <row r="11946" spans="1:22" x14ac:dyDescent="0.3">
      <c r="A11946" s="14">
        <v>11991</v>
      </c>
      <c r="B11946" s="14" t="s">
        <v>4878</v>
      </c>
      <c r="C11946" s="14" t="s">
        <v>13510</v>
      </c>
      <c r="D11946" s="14" t="s">
        <v>13504</v>
      </c>
      <c r="E11946" s="14" t="s">
        <v>13496</v>
      </c>
      <c r="F11946" s="14">
        <v>10</v>
      </c>
      <c r="G11946" s="14">
        <v>6.3E-2</v>
      </c>
      <c r="H11946" s="15">
        <v>2.0103000000000003E-2</v>
      </c>
      <c r="I11946" s="15">
        <f>M11946-V11946</f>
        <v>4.6046999999999998E-2</v>
      </c>
      <c r="J11946" s="14"/>
      <c r="K11946" s="13"/>
      <c r="L11946" s="9">
        <f>G11946*1.05</f>
        <v>6.615E-2</v>
      </c>
      <c r="M11946" s="11">
        <f>L11946-H11946</f>
        <v>4.6046999999999998E-2</v>
      </c>
      <c r="N11946" s="11">
        <v>0</v>
      </c>
      <c r="P11946" s="9">
        <f>0.5*N11946/1000</f>
        <v>0</v>
      </c>
      <c r="Q11946" s="9">
        <f>P11946+O11946</f>
        <v>0</v>
      </c>
      <c r="R11946" s="11">
        <v>0</v>
      </c>
      <c r="S11946" s="9">
        <f>0.75*R11946/1000</f>
        <v>0</v>
      </c>
      <c r="T11946" s="9">
        <f>0.5*R11946</f>
        <v>0</v>
      </c>
      <c r="U11946" s="9">
        <f>T11946+S11946</f>
        <v>0</v>
      </c>
      <c r="V11946" s="9">
        <f>(Q11946+U11946)/(0.944*1000)</f>
        <v>0</v>
      </c>
    </row>
    <row r="11947" spans="1:22" x14ac:dyDescent="0.3">
      <c r="A11947" s="14">
        <v>11992</v>
      </c>
      <c r="B11947" s="14" t="s">
        <v>12523</v>
      </c>
      <c r="C11947" s="14" t="s">
        <v>13510</v>
      </c>
      <c r="D11947" s="14" t="s">
        <v>13504</v>
      </c>
      <c r="E11947" s="14" t="s">
        <v>13496</v>
      </c>
      <c r="F11947" s="14">
        <v>10</v>
      </c>
      <c r="G11947" s="14">
        <v>0.16</v>
      </c>
      <c r="H11947" s="15">
        <v>7.7220000000000084E-3</v>
      </c>
      <c r="I11947" s="15">
        <f>M11947-V11947</f>
        <v>0.160278</v>
      </c>
      <c r="J11947" s="14"/>
      <c r="K11947" s="13"/>
      <c r="L11947" s="9">
        <f>G11947*1.05</f>
        <v>0.16800000000000001</v>
      </c>
      <c r="M11947" s="11">
        <f>L11947-H11947</f>
        <v>0.160278</v>
      </c>
      <c r="N11947" s="11">
        <v>0</v>
      </c>
      <c r="P11947" s="9">
        <f>0.5*N11947/1000</f>
        <v>0</v>
      </c>
      <c r="Q11947" s="9">
        <f>P11947+O11947</f>
        <v>0</v>
      </c>
      <c r="R11947" s="11">
        <v>0</v>
      </c>
      <c r="T11947" s="9">
        <f>0.5*R11947</f>
        <v>0</v>
      </c>
      <c r="U11947" s="9">
        <f>T11947+S11947</f>
        <v>0</v>
      </c>
      <c r="V11947" s="9">
        <f>(Q11947+U11947)/(0.944*1000)</f>
        <v>0</v>
      </c>
    </row>
    <row r="11948" spans="1:22" x14ac:dyDescent="0.3">
      <c r="A11948" s="14">
        <v>11993</v>
      </c>
      <c r="B11948" s="14" t="s">
        <v>12524</v>
      </c>
      <c r="C11948" s="14" t="s">
        <v>13510</v>
      </c>
      <c r="D11948" s="14" t="s">
        <v>13504</v>
      </c>
      <c r="E11948" s="14" t="s">
        <v>13496</v>
      </c>
      <c r="F11948" s="14">
        <v>10</v>
      </c>
      <c r="G11948" s="14">
        <v>0.1</v>
      </c>
      <c r="H11948" s="15">
        <v>4.2266999999999999E-2</v>
      </c>
      <c r="I11948" s="15">
        <f>M11948-V11948</f>
        <v>6.2733000000000011E-2</v>
      </c>
      <c r="J11948" s="14"/>
      <c r="K11948" s="13"/>
      <c r="L11948" s="9">
        <f>G11948*1.05</f>
        <v>0.10500000000000001</v>
      </c>
      <c r="M11948" s="11">
        <f>L11948-H11948</f>
        <v>6.2733000000000011E-2</v>
      </c>
      <c r="N11948" s="11">
        <v>0</v>
      </c>
      <c r="P11948" s="9">
        <f>0.5*N11948/1000</f>
        <v>0</v>
      </c>
      <c r="Q11948" s="9">
        <f>P11948+O11948</f>
        <v>0</v>
      </c>
      <c r="R11948" s="11">
        <v>0</v>
      </c>
      <c r="T11948" s="9">
        <f>0.5*R11948</f>
        <v>0</v>
      </c>
      <c r="U11948" s="9">
        <f>T11948+S11948</f>
        <v>0</v>
      </c>
      <c r="V11948" s="9">
        <f>(Q11948+U11948)/(0.944*1000)</f>
        <v>0</v>
      </c>
    </row>
    <row r="11949" spans="1:22" x14ac:dyDescent="0.3">
      <c r="A11949" s="14">
        <v>11994</v>
      </c>
      <c r="B11949" s="14" t="s">
        <v>4879</v>
      </c>
      <c r="C11949" s="14" t="s">
        <v>13510</v>
      </c>
      <c r="D11949" s="14" t="s">
        <v>13504</v>
      </c>
      <c r="E11949" s="14" t="s">
        <v>13496</v>
      </c>
      <c r="F11949" s="14">
        <v>10</v>
      </c>
      <c r="G11949" s="14">
        <v>6.3E-2</v>
      </c>
      <c r="H11949" s="15">
        <v>7.643999999999998E-3</v>
      </c>
      <c r="I11949" s="15">
        <f>M11949-V11949</f>
        <v>5.8506000000000002E-2</v>
      </c>
      <c r="J11949" s="14"/>
      <c r="K11949" s="13"/>
      <c r="L11949" s="9">
        <f>G11949*1.05</f>
        <v>6.615E-2</v>
      </c>
      <c r="M11949" s="11">
        <f>L11949-H11949</f>
        <v>5.8506000000000002E-2</v>
      </c>
      <c r="N11949" s="11">
        <v>0</v>
      </c>
      <c r="P11949" s="9">
        <f>0.5*N11949/1000</f>
        <v>0</v>
      </c>
      <c r="Q11949" s="9">
        <f>P11949+O11949</f>
        <v>0</v>
      </c>
      <c r="R11949" s="11">
        <v>0</v>
      </c>
      <c r="T11949" s="9">
        <f>0.5*R11949</f>
        <v>0</v>
      </c>
      <c r="U11949" s="9">
        <f>T11949+S11949</f>
        <v>0</v>
      </c>
      <c r="V11949" s="9">
        <f>(Q11949+U11949)/(0.944*1000)</f>
        <v>0</v>
      </c>
    </row>
    <row r="11950" spans="1:22" x14ac:dyDescent="0.3">
      <c r="A11950" s="14">
        <v>11995</v>
      </c>
      <c r="B11950" s="14" t="s">
        <v>12525</v>
      </c>
      <c r="C11950" s="14" t="s">
        <v>13510</v>
      </c>
      <c r="D11950" s="14" t="s">
        <v>13504</v>
      </c>
      <c r="E11950" s="14" t="s">
        <v>13496</v>
      </c>
      <c r="F11950" s="14">
        <v>10</v>
      </c>
      <c r="G11950" s="14">
        <v>0.1</v>
      </c>
      <c r="H11950" s="15">
        <v>1.2082999999999998E-2</v>
      </c>
      <c r="I11950" s="15">
        <f>M11950-V11950</f>
        <v>9.2917000000000013E-2</v>
      </c>
      <c r="J11950" s="14"/>
      <c r="K11950" s="13"/>
      <c r="L11950" s="9">
        <f>G11950*1.05</f>
        <v>0.10500000000000001</v>
      </c>
      <c r="M11950" s="11">
        <f>L11950-H11950</f>
        <v>9.2917000000000013E-2</v>
      </c>
      <c r="N11950" s="11">
        <v>0</v>
      </c>
      <c r="P11950" s="9">
        <f>0.5*N11950/1000</f>
        <v>0</v>
      </c>
      <c r="Q11950" s="9">
        <f>P11950+O11950</f>
        <v>0</v>
      </c>
      <c r="R11950" s="11">
        <v>0</v>
      </c>
      <c r="T11950" s="9">
        <f>0.5*R11950</f>
        <v>0</v>
      </c>
      <c r="U11950" s="9">
        <f>T11950+S11950</f>
        <v>0</v>
      </c>
      <c r="V11950" s="9">
        <f>(Q11950+U11950)/(0.944*1000)</f>
        <v>0</v>
      </c>
    </row>
    <row r="11951" spans="1:22" x14ac:dyDescent="0.3">
      <c r="A11951" s="14">
        <v>11996</v>
      </c>
      <c r="B11951" s="14" t="s">
        <v>12526</v>
      </c>
      <c r="C11951" s="14" t="s">
        <v>13510</v>
      </c>
      <c r="D11951" s="14" t="s">
        <v>13504</v>
      </c>
      <c r="E11951" s="14" t="s">
        <v>13496</v>
      </c>
      <c r="F11951" s="14">
        <v>10</v>
      </c>
      <c r="G11951" s="14">
        <v>6.3E-2</v>
      </c>
      <c r="H11951" s="15">
        <v>4.4125999999999999E-2</v>
      </c>
      <c r="I11951" s="15">
        <f>M11951-V11951</f>
        <v>2.2024000000000002E-2</v>
      </c>
      <c r="J11951" s="14"/>
      <c r="K11951" s="13"/>
      <c r="L11951" s="9">
        <f>G11951*1.05</f>
        <v>6.615E-2</v>
      </c>
      <c r="M11951" s="11">
        <f>L11951-H11951</f>
        <v>2.2024000000000002E-2</v>
      </c>
      <c r="N11951" s="11">
        <v>0</v>
      </c>
      <c r="P11951" s="9">
        <f>0.5*N11951/1000</f>
        <v>0</v>
      </c>
      <c r="Q11951" s="9">
        <f>P11951+O11951</f>
        <v>0</v>
      </c>
      <c r="R11951" s="11">
        <v>0</v>
      </c>
      <c r="T11951" s="9">
        <f>0.5*R11951</f>
        <v>0</v>
      </c>
      <c r="U11951" s="9">
        <f>T11951+S11951</f>
        <v>0</v>
      </c>
      <c r="V11951" s="9">
        <f>(Q11951+U11951)/(0.944*1000)</f>
        <v>0</v>
      </c>
    </row>
    <row r="11952" spans="1:22" x14ac:dyDescent="0.3">
      <c r="A11952" s="14">
        <v>11997</v>
      </c>
      <c r="B11952" s="14" t="s">
        <v>4880</v>
      </c>
      <c r="C11952" s="14" t="s">
        <v>13510</v>
      </c>
      <c r="D11952" s="14" t="s">
        <v>13504</v>
      </c>
      <c r="E11952" s="14" t="s">
        <v>13496</v>
      </c>
      <c r="F11952" s="14">
        <v>10</v>
      </c>
      <c r="G11952" s="14">
        <v>6.3E-2</v>
      </c>
      <c r="H11952" s="15">
        <v>1.1676000000000002E-2</v>
      </c>
      <c r="I11952" s="15">
        <f>M11952-V11952</f>
        <v>5.4473999999999995E-2</v>
      </c>
      <c r="J11952" s="14"/>
      <c r="K11952" s="13"/>
      <c r="L11952" s="9">
        <f>G11952*1.05</f>
        <v>6.615E-2</v>
      </c>
      <c r="M11952" s="11">
        <f>L11952-H11952</f>
        <v>5.4473999999999995E-2</v>
      </c>
      <c r="N11952" s="11">
        <v>0</v>
      </c>
      <c r="P11952" s="9">
        <f>0.5*N11952/1000</f>
        <v>0</v>
      </c>
      <c r="Q11952" s="9">
        <f>P11952+O11952</f>
        <v>0</v>
      </c>
      <c r="R11952" s="11">
        <v>0</v>
      </c>
      <c r="T11952" s="9">
        <f>0.5*R11952</f>
        <v>0</v>
      </c>
      <c r="U11952" s="9">
        <f>T11952+S11952</f>
        <v>0</v>
      </c>
      <c r="V11952" s="9">
        <f>(Q11952+U11952)/(0.944*1000)</f>
        <v>0</v>
      </c>
    </row>
    <row r="11953" spans="1:22" x14ac:dyDescent="0.3">
      <c r="A11953" s="14">
        <v>11998</v>
      </c>
      <c r="B11953" s="14" t="s">
        <v>12527</v>
      </c>
      <c r="C11953" s="14" t="s">
        <v>13510</v>
      </c>
      <c r="D11953" s="14" t="s">
        <v>13504</v>
      </c>
      <c r="E11953" s="14" t="s">
        <v>13496</v>
      </c>
      <c r="F11953" s="14">
        <v>10</v>
      </c>
      <c r="G11953" s="14">
        <v>0.1</v>
      </c>
      <c r="H11953" s="15">
        <v>1.2602999999999994E-2</v>
      </c>
      <c r="I11953" s="15">
        <f>M11953-V11953</f>
        <v>9.2397000000000021E-2</v>
      </c>
      <c r="J11953" s="14"/>
      <c r="K11953" s="13"/>
      <c r="L11953" s="9">
        <f>G11953*1.05</f>
        <v>0.10500000000000001</v>
      </c>
      <c r="M11953" s="11">
        <f>L11953-H11953</f>
        <v>9.2397000000000021E-2</v>
      </c>
      <c r="N11953" s="11">
        <v>0</v>
      </c>
      <c r="P11953" s="9">
        <f>0.5*N11953/1000</f>
        <v>0</v>
      </c>
      <c r="Q11953" s="9">
        <f>P11953+O11953</f>
        <v>0</v>
      </c>
      <c r="R11953" s="11">
        <v>0</v>
      </c>
      <c r="T11953" s="9">
        <f>0.5*R11953</f>
        <v>0</v>
      </c>
      <c r="U11953" s="9">
        <f>T11953+S11953</f>
        <v>0</v>
      </c>
      <c r="V11953" s="9">
        <f>(Q11953+U11953)/(0.944*1000)</f>
        <v>0</v>
      </c>
    </row>
    <row r="11954" spans="1:22" x14ac:dyDescent="0.3">
      <c r="A11954" s="14">
        <v>11999</v>
      </c>
      <c r="B11954" s="14" t="s">
        <v>12528</v>
      </c>
      <c r="C11954" s="14" t="s">
        <v>13510</v>
      </c>
      <c r="D11954" s="14" t="s">
        <v>13504</v>
      </c>
      <c r="E11954" s="14" t="s">
        <v>13496</v>
      </c>
      <c r="F11954" s="14">
        <v>10</v>
      </c>
      <c r="G11954" s="14">
        <v>0.1</v>
      </c>
      <c r="H11954" s="15">
        <v>1.6244000000000001E-2</v>
      </c>
      <c r="I11954" s="15">
        <f>M11954-V11954</f>
        <v>8.8756000000000002E-2</v>
      </c>
      <c r="J11954" s="14"/>
      <c r="K11954" s="13"/>
      <c r="L11954" s="9">
        <f>G11954*1.05</f>
        <v>0.10500000000000001</v>
      </c>
      <c r="M11954" s="11">
        <f>L11954-H11954</f>
        <v>8.8756000000000002E-2</v>
      </c>
      <c r="N11954" s="11">
        <v>0</v>
      </c>
      <c r="P11954" s="9">
        <f>0.5*N11954/1000</f>
        <v>0</v>
      </c>
      <c r="Q11954" s="9">
        <f>P11954+O11954</f>
        <v>0</v>
      </c>
      <c r="R11954" s="11">
        <v>0</v>
      </c>
      <c r="T11954" s="9">
        <f>0.5*R11954</f>
        <v>0</v>
      </c>
      <c r="U11954" s="9">
        <f>T11954+S11954</f>
        <v>0</v>
      </c>
      <c r="V11954" s="9">
        <f>(Q11954+U11954)/(0.944*1000)</f>
        <v>0</v>
      </c>
    </row>
    <row r="11955" spans="1:22" x14ac:dyDescent="0.3">
      <c r="A11955" s="14">
        <v>12000</v>
      </c>
      <c r="B11955" s="14" t="s">
        <v>4881</v>
      </c>
      <c r="C11955" s="14" t="s">
        <v>13510</v>
      </c>
      <c r="D11955" s="14" t="s">
        <v>13504</v>
      </c>
      <c r="E11955" s="14" t="s">
        <v>13496</v>
      </c>
      <c r="F11955" s="14">
        <v>10</v>
      </c>
      <c r="G11955" s="14">
        <v>0.04</v>
      </c>
      <c r="H11955" s="15">
        <v>0</v>
      </c>
      <c r="I11955" s="15">
        <f>M11955-V11955</f>
        <v>4.2000000000000003E-2</v>
      </c>
      <c r="J11955" s="14"/>
      <c r="K11955" s="13"/>
      <c r="L11955" s="9">
        <f>G11955*1.05</f>
        <v>4.2000000000000003E-2</v>
      </c>
      <c r="M11955" s="11">
        <f>L11955-H11955</f>
        <v>4.2000000000000003E-2</v>
      </c>
      <c r="N11955" s="11">
        <v>0</v>
      </c>
      <c r="P11955" s="9">
        <f>0.5*N11955/1000</f>
        <v>0</v>
      </c>
      <c r="Q11955" s="9">
        <f>P11955+O11955</f>
        <v>0</v>
      </c>
      <c r="R11955" s="11">
        <v>0</v>
      </c>
      <c r="T11955" s="9">
        <f>0.5*R11955</f>
        <v>0</v>
      </c>
      <c r="U11955" s="9">
        <f>T11955+S11955</f>
        <v>0</v>
      </c>
      <c r="V11955" s="9">
        <f>(Q11955+U11955)/(0.944*1000)</f>
        <v>0</v>
      </c>
    </row>
    <row r="11956" spans="1:22" x14ac:dyDescent="0.3">
      <c r="A11956" s="14">
        <v>12001</v>
      </c>
      <c r="B11956" s="14" t="s">
        <v>4882</v>
      </c>
      <c r="C11956" s="14" t="s">
        <v>13510</v>
      </c>
      <c r="D11956" s="14" t="s">
        <v>13504</v>
      </c>
      <c r="E11956" s="14" t="s">
        <v>13496</v>
      </c>
      <c r="F11956" s="14">
        <v>10</v>
      </c>
      <c r="G11956" s="14">
        <v>0.1</v>
      </c>
      <c r="H11956" s="15">
        <v>4.8130000000000022E-3</v>
      </c>
      <c r="I11956" s="15">
        <f>M11956-V11956</f>
        <v>0.10018700000000001</v>
      </c>
      <c r="J11956" s="14"/>
      <c r="K11956" s="13"/>
      <c r="L11956" s="9">
        <f>G11956*1.05</f>
        <v>0.10500000000000001</v>
      </c>
      <c r="M11956" s="11">
        <f>L11956-H11956</f>
        <v>0.10018700000000001</v>
      </c>
      <c r="N11956" s="11">
        <v>0</v>
      </c>
      <c r="P11956" s="9">
        <f>0.5*N11956/1000</f>
        <v>0</v>
      </c>
      <c r="Q11956" s="9">
        <f>P11956+O11956</f>
        <v>0</v>
      </c>
      <c r="R11956" s="11">
        <v>0</v>
      </c>
      <c r="T11956" s="9">
        <f>0.5*R11956</f>
        <v>0</v>
      </c>
      <c r="U11956" s="9">
        <f>T11956+S11956</f>
        <v>0</v>
      </c>
      <c r="V11956" s="9">
        <f>(Q11956+U11956)/(0.944*1000)</f>
        <v>0</v>
      </c>
    </row>
    <row r="11957" spans="1:22" x14ac:dyDescent="0.3">
      <c r="A11957" s="14">
        <v>12002</v>
      </c>
      <c r="B11957" s="14" t="s">
        <v>12529</v>
      </c>
      <c r="C11957" s="14" t="s">
        <v>13510</v>
      </c>
      <c r="D11957" s="14" t="s">
        <v>13504</v>
      </c>
      <c r="E11957" s="14" t="s">
        <v>13496</v>
      </c>
      <c r="F11957" s="14">
        <v>10</v>
      </c>
      <c r="G11957" s="14">
        <v>0.1</v>
      </c>
      <c r="H11957" s="15">
        <v>1.8379999999999939E-3</v>
      </c>
      <c r="I11957" s="15">
        <f>M11957-V11957</f>
        <v>0.10316200000000002</v>
      </c>
      <c r="J11957" s="14"/>
      <c r="K11957" s="13"/>
      <c r="L11957" s="9">
        <f>G11957*1.05</f>
        <v>0.10500000000000001</v>
      </c>
      <c r="M11957" s="11">
        <f>L11957-H11957</f>
        <v>0.10316200000000002</v>
      </c>
      <c r="N11957" s="11">
        <v>0</v>
      </c>
      <c r="P11957" s="9">
        <f>0.5*N11957/1000</f>
        <v>0</v>
      </c>
      <c r="Q11957" s="9">
        <f>P11957+O11957</f>
        <v>0</v>
      </c>
      <c r="R11957" s="11">
        <v>0</v>
      </c>
      <c r="T11957" s="9">
        <f>0.5*R11957</f>
        <v>0</v>
      </c>
      <c r="U11957" s="9">
        <f>T11957+S11957</f>
        <v>0</v>
      </c>
      <c r="V11957" s="9">
        <f>(Q11957+U11957)/(0.944*1000)</f>
        <v>0</v>
      </c>
    </row>
    <row r="11958" spans="1:22" x14ac:dyDescent="0.3">
      <c r="A11958" s="14">
        <v>12003</v>
      </c>
      <c r="B11958" s="14" t="s">
        <v>12530</v>
      </c>
      <c r="C11958" s="14" t="s">
        <v>13510</v>
      </c>
      <c r="D11958" s="14" t="s">
        <v>13504</v>
      </c>
      <c r="E11958" s="14" t="s">
        <v>13496</v>
      </c>
      <c r="F11958" s="14">
        <v>10</v>
      </c>
      <c r="G11958" s="14">
        <v>0.16</v>
      </c>
      <c r="H11958" s="15">
        <v>1.726599999999999E-2</v>
      </c>
      <c r="I11958" s="15">
        <f>M11958-V11958</f>
        <v>0.15073400000000003</v>
      </c>
      <c r="J11958" s="14"/>
      <c r="K11958" s="13"/>
      <c r="L11958" s="9">
        <f>G11958*1.05</f>
        <v>0.16800000000000001</v>
      </c>
      <c r="M11958" s="11">
        <f>L11958-H11958</f>
        <v>0.15073400000000003</v>
      </c>
      <c r="N11958" s="11">
        <v>0</v>
      </c>
      <c r="P11958" s="9">
        <f>0.5*N11958/1000</f>
        <v>0</v>
      </c>
      <c r="Q11958" s="9">
        <f>P11958+O11958</f>
        <v>0</v>
      </c>
      <c r="R11958" s="11">
        <v>0</v>
      </c>
      <c r="T11958" s="9">
        <f>0.5*R11958</f>
        <v>0</v>
      </c>
      <c r="U11958" s="9">
        <f>T11958+S11958</f>
        <v>0</v>
      </c>
      <c r="V11958" s="9">
        <f>(Q11958+U11958)/(0.944*1000)</f>
        <v>0</v>
      </c>
    </row>
    <row r="11959" spans="1:22" x14ac:dyDescent="0.3">
      <c r="A11959" s="14">
        <v>12004</v>
      </c>
      <c r="B11959" s="14" t="s">
        <v>12531</v>
      </c>
      <c r="C11959" s="14" t="s">
        <v>13510</v>
      </c>
      <c r="D11959" s="14" t="s">
        <v>13504</v>
      </c>
      <c r="E11959" s="14" t="s">
        <v>13496</v>
      </c>
      <c r="F11959" s="14">
        <v>10</v>
      </c>
      <c r="G11959" s="14">
        <v>0.8</v>
      </c>
      <c r="H11959" s="15">
        <v>0.42795100000000003</v>
      </c>
      <c r="I11959" s="16" t="s">
        <v>13516</v>
      </c>
      <c r="J11959" s="14"/>
      <c r="K11959" s="13"/>
      <c r="L11959" s="9">
        <f>1.05*0.4</f>
        <v>0.42000000000000004</v>
      </c>
      <c r="M11959" s="11">
        <f>L11959-H11959</f>
        <v>-7.9509999999999859E-3</v>
      </c>
      <c r="N11959" s="11">
        <v>0</v>
      </c>
      <c r="P11959" s="9">
        <f>0.5*N11959/1000</f>
        <v>0</v>
      </c>
      <c r="Q11959" s="9">
        <f>P11959+O11959</f>
        <v>0</v>
      </c>
      <c r="R11959" s="11">
        <v>0</v>
      </c>
      <c r="T11959" s="9">
        <f>0.5*R11959</f>
        <v>0</v>
      </c>
      <c r="U11959" s="9">
        <f>T11959+S11959</f>
        <v>0</v>
      </c>
      <c r="V11959" s="9">
        <f>(Q11959+U11959)/(0.944*1000)</f>
        <v>0</v>
      </c>
    </row>
    <row r="11960" spans="1:22" x14ac:dyDescent="0.3">
      <c r="A11960" s="14">
        <v>12005</v>
      </c>
      <c r="B11960" s="14" t="s">
        <v>4883</v>
      </c>
      <c r="C11960" s="14" t="s">
        <v>13510</v>
      </c>
      <c r="D11960" s="14" t="s">
        <v>13504</v>
      </c>
      <c r="E11960" s="14" t="s">
        <v>13496</v>
      </c>
      <c r="F11960" s="14">
        <v>10</v>
      </c>
      <c r="G11960" s="14">
        <v>0.04</v>
      </c>
      <c r="H11960" s="15">
        <v>2.8000000000000001E-2</v>
      </c>
      <c r="I11960" s="15">
        <f>M11960-V11960</f>
        <v>1.4000000000000002E-2</v>
      </c>
      <c r="J11960" s="14"/>
      <c r="K11960" s="13"/>
      <c r="L11960" s="9">
        <f>G11960*1.05</f>
        <v>4.2000000000000003E-2</v>
      </c>
      <c r="M11960" s="11">
        <f>L11960-H11960</f>
        <v>1.4000000000000002E-2</v>
      </c>
      <c r="N11960" s="11">
        <v>0</v>
      </c>
      <c r="P11960" s="9">
        <f>0.5*N11960/1000</f>
        <v>0</v>
      </c>
      <c r="Q11960" s="9">
        <f>P11960+O11960</f>
        <v>0</v>
      </c>
      <c r="R11960" s="11">
        <v>0</v>
      </c>
      <c r="T11960" s="9">
        <f>0.5*R11960</f>
        <v>0</v>
      </c>
      <c r="U11960" s="9">
        <f>T11960+S11960</f>
        <v>0</v>
      </c>
      <c r="V11960" s="9">
        <f>(Q11960+U11960)/(0.944*1000)</f>
        <v>0</v>
      </c>
    </row>
    <row r="11961" spans="1:22" x14ac:dyDescent="0.3">
      <c r="A11961" s="14">
        <v>12006</v>
      </c>
      <c r="B11961" s="14" t="s">
        <v>4884</v>
      </c>
      <c r="C11961" s="14" t="s">
        <v>13510</v>
      </c>
      <c r="D11961" s="14" t="s">
        <v>13504</v>
      </c>
      <c r="E11961" s="14" t="s">
        <v>13496</v>
      </c>
      <c r="F11961" s="14">
        <v>10</v>
      </c>
      <c r="G11961" s="14">
        <v>0.16</v>
      </c>
      <c r="H11961" s="15">
        <v>7.882900000000001E-2</v>
      </c>
      <c r="I11961" s="15">
        <f>M11961-V11961</f>
        <v>8.9171E-2</v>
      </c>
      <c r="J11961" s="14"/>
      <c r="K11961" s="13"/>
      <c r="L11961" s="9">
        <f>G11961*1.05</f>
        <v>0.16800000000000001</v>
      </c>
      <c r="M11961" s="11">
        <f>L11961-H11961</f>
        <v>8.9171E-2</v>
      </c>
      <c r="N11961" s="11">
        <v>0</v>
      </c>
      <c r="P11961" s="9">
        <f>0.5*N11961/1000</f>
        <v>0</v>
      </c>
      <c r="Q11961" s="9">
        <f>P11961+O11961</f>
        <v>0</v>
      </c>
      <c r="R11961" s="11">
        <v>0</v>
      </c>
      <c r="T11961" s="9">
        <f>0.5*R11961</f>
        <v>0</v>
      </c>
      <c r="U11961" s="9">
        <f>T11961+S11961</f>
        <v>0</v>
      </c>
      <c r="V11961" s="9">
        <f>(Q11961+U11961)/(0.944*1000)</f>
        <v>0</v>
      </c>
    </row>
    <row r="11962" spans="1:22" x14ac:dyDescent="0.3">
      <c r="A11962" s="14">
        <v>12007</v>
      </c>
      <c r="B11962" s="14" t="s">
        <v>12532</v>
      </c>
      <c r="C11962" s="14" t="s">
        <v>13510</v>
      </c>
      <c r="D11962" s="14" t="s">
        <v>13504</v>
      </c>
      <c r="E11962" s="14" t="s">
        <v>13496</v>
      </c>
      <c r="F11962" s="14">
        <v>10</v>
      </c>
      <c r="G11962" s="14">
        <v>0.63</v>
      </c>
      <c r="H11962" s="15">
        <v>0</v>
      </c>
      <c r="I11962" s="15">
        <f>M11962-V11962</f>
        <v>0.66150000000000009</v>
      </c>
      <c r="J11962" s="14"/>
      <c r="K11962" s="13"/>
      <c r="L11962" s="9">
        <f>G11962*1.05</f>
        <v>0.66150000000000009</v>
      </c>
      <c r="M11962" s="11">
        <f>L11962-H11962</f>
        <v>0.66150000000000009</v>
      </c>
      <c r="N11962" s="11">
        <v>0</v>
      </c>
      <c r="P11962" s="9">
        <f>0.5*N11962/1000</f>
        <v>0</v>
      </c>
      <c r="Q11962" s="9">
        <f>P11962+O11962</f>
        <v>0</v>
      </c>
      <c r="R11962" s="11">
        <v>0</v>
      </c>
      <c r="T11962" s="9">
        <f>0.5*R11962</f>
        <v>0</v>
      </c>
      <c r="U11962" s="9">
        <f>T11962+S11962</f>
        <v>0</v>
      </c>
      <c r="V11962" s="9">
        <f>(Q11962+U11962)/(0.944*1000)</f>
        <v>0</v>
      </c>
    </row>
    <row r="11963" spans="1:22" x14ac:dyDescent="0.3">
      <c r="A11963" s="14">
        <v>12008</v>
      </c>
      <c r="B11963" s="14" t="s">
        <v>12533</v>
      </c>
      <c r="C11963" s="14" t="s">
        <v>13510</v>
      </c>
      <c r="D11963" s="14" t="s">
        <v>13504</v>
      </c>
      <c r="E11963" s="14" t="s">
        <v>13496</v>
      </c>
      <c r="F11963" s="14">
        <v>10</v>
      </c>
      <c r="G11963" s="14">
        <v>0.4</v>
      </c>
      <c r="H11963" s="15">
        <v>7.6139999999999758E-3</v>
      </c>
      <c r="I11963" s="15">
        <f>M11963-V11963</f>
        <v>0.41238600000000009</v>
      </c>
      <c r="J11963" s="14"/>
      <c r="K11963" s="13"/>
      <c r="L11963" s="9">
        <f>G11963*1.05</f>
        <v>0.42000000000000004</v>
      </c>
      <c r="M11963" s="11">
        <f>L11963-H11963</f>
        <v>0.41238600000000009</v>
      </c>
      <c r="N11963" s="11">
        <v>0</v>
      </c>
      <c r="P11963" s="9">
        <f>0.5*N11963/1000</f>
        <v>0</v>
      </c>
      <c r="Q11963" s="9">
        <f>P11963+O11963</f>
        <v>0</v>
      </c>
      <c r="R11963" s="11">
        <v>0</v>
      </c>
      <c r="T11963" s="9">
        <f>0.5*R11963</f>
        <v>0</v>
      </c>
      <c r="U11963" s="9">
        <f>T11963+S11963</f>
        <v>0</v>
      </c>
      <c r="V11963" s="9">
        <f>(Q11963+U11963)/(0.944*1000)</f>
        <v>0</v>
      </c>
    </row>
    <row r="11964" spans="1:22" x14ac:dyDescent="0.3">
      <c r="A11964" s="14">
        <v>12009</v>
      </c>
      <c r="B11964" s="14" t="s">
        <v>4885</v>
      </c>
      <c r="C11964" s="14" t="s">
        <v>13510</v>
      </c>
      <c r="D11964" s="14" t="s">
        <v>13504</v>
      </c>
      <c r="E11964" s="14" t="s">
        <v>13496</v>
      </c>
      <c r="F11964" s="14">
        <v>10</v>
      </c>
      <c r="G11964" s="14">
        <v>1</v>
      </c>
      <c r="H11964" s="15">
        <v>2.3299999999994725E-4</v>
      </c>
      <c r="I11964" s="15">
        <f>M11964-V11964</f>
        <v>1.0497670000000001</v>
      </c>
      <c r="J11964" s="14"/>
      <c r="K11964" s="13"/>
      <c r="L11964" s="9">
        <f>1.05*1</f>
        <v>1.05</v>
      </c>
      <c r="M11964" s="11">
        <f>L11964-H11964</f>
        <v>1.0497670000000001</v>
      </c>
      <c r="N11964" s="11">
        <v>0</v>
      </c>
      <c r="P11964" s="9">
        <f>0.5*N11964/1000</f>
        <v>0</v>
      </c>
      <c r="Q11964" s="9">
        <f>P11964+O11964</f>
        <v>0</v>
      </c>
      <c r="R11964" s="11">
        <v>0</v>
      </c>
      <c r="T11964" s="9">
        <f>0.5*R11964</f>
        <v>0</v>
      </c>
      <c r="U11964" s="9">
        <f>T11964+S11964</f>
        <v>0</v>
      </c>
      <c r="V11964" s="9">
        <f>(Q11964+U11964)/(0.944*1000)</f>
        <v>0</v>
      </c>
    </row>
    <row r="11965" spans="1:22" x14ac:dyDescent="0.3">
      <c r="A11965" s="14">
        <v>12010</v>
      </c>
      <c r="B11965" s="14" t="s">
        <v>4886</v>
      </c>
      <c r="C11965" s="14" t="s">
        <v>13510</v>
      </c>
      <c r="D11965" s="14" t="s">
        <v>13504</v>
      </c>
      <c r="E11965" s="14" t="s">
        <v>13496</v>
      </c>
      <c r="F11965" s="14">
        <v>10</v>
      </c>
      <c r="G11965" s="14">
        <v>0.63</v>
      </c>
      <c r="H11965" s="15">
        <v>0.30399999999999999</v>
      </c>
      <c r="I11965" s="15">
        <f>M11965-V11965</f>
        <v>0.3575000000000001</v>
      </c>
      <c r="J11965" s="14"/>
      <c r="K11965" s="13"/>
      <c r="L11965" s="9">
        <f>G11965*1.05</f>
        <v>0.66150000000000009</v>
      </c>
      <c r="M11965" s="11">
        <f>L11965-H11965</f>
        <v>0.3575000000000001</v>
      </c>
      <c r="N11965" s="11">
        <v>0</v>
      </c>
      <c r="P11965" s="9">
        <f>0.5*N11965/1000</f>
        <v>0</v>
      </c>
      <c r="Q11965" s="9">
        <f>P11965+O11965</f>
        <v>0</v>
      </c>
      <c r="R11965" s="11">
        <v>0</v>
      </c>
      <c r="T11965" s="9">
        <f>0.5*R11965</f>
        <v>0</v>
      </c>
      <c r="U11965" s="9">
        <f>T11965+S11965</f>
        <v>0</v>
      </c>
      <c r="V11965" s="9">
        <f>(Q11965+U11965)/(0.944*1000)</f>
        <v>0</v>
      </c>
    </row>
    <row r="11966" spans="1:22" x14ac:dyDescent="0.3">
      <c r="A11966" s="14">
        <v>12011</v>
      </c>
      <c r="B11966" s="14" t="s">
        <v>4887</v>
      </c>
      <c r="C11966" s="14" t="s">
        <v>13510</v>
      </c>
      <c r="D11966" s="14" t="s">
        <v>13504</v>
      </c>
      <c r="E11966" s="14" t="s">
        <v>13496</v>
      </c>
      <c r="F11966" s="14">
        <v>10</v>
      </c>
      <c r="G11966" s="14">
        <v>0.63</v>
      </c>
      <c r="H11966" s="15">
        <v>0.26500000000000001</v>
      </c>
      <c r="I11966" s="15">
        <f>M11966-V11966</f>
        <v>0.39650000000000007</v>
      </c>
      <c r="J11966" s="14"/>
      <c r="K11966" s="13"/>
      <c r="L11966" s="9">
        <f>G11966*1.05</f>
        <v>0.66150000000000009</v>
      </c>
      <c r="M11966" s="11">
        <f>L11966-H11966</f>
        <v>0.39650000000000007</v>
      </c>
      <c r="N11966" s="11">
        <v>0</v>
      </c>
      <c r="P11966" s="9">
        <f>0.5*N11966/1000</f>
        <v>0</v>
      </c>
      <c r="Q11966" s="9">
        <f>P11966+O11966</f>
        <v>0</v>
      </c>
      <c r="R11966" s="11">
        <v>0</v>
      </c>
      <c r="T11966" s="9">
        <f>0.5*R11966</f>
        <v>0</v>
      </c>
      <c r="U11966" s="9">
        <f>T11966+S11966</f>
        <v>0</v>
      </c>
      <c r="V11966" s="9">
        <f>(Q11966+U11966)/(0.944*1000)</f>
        <v>0</v>
      </c>
    </row>
    <row r="11967" spans="1:22" x14ac:dyDescent="0.3">
      <c r="A11967" s="14">
        <v>12012</v>
      </c>
      <c r="B11967" s="14" t="s">
        <v>4888</v>
      </c>
      <c r="C11967" s="14" t="s">
        <v>13510</v>
      </c>
      <c r="D11967" s="14" t="s">
        <v>13504</v>
      </c>
      <c r="E11967" s="14" t="s">
        <v>13496</v>
      </c>
      <c r="F11967" s="14">
        <v>10</v>
      </c>
      <c r="G11967" s="14">
        <v>0.4</v>
      </c>
      <c r="H11967" s="15">
        <v>0</v>
      </c>
      <c r="I11967" s="15">
        <f>M11967-V11967</f>
        <v>0.42000000000000004</v>
      </c>
      <c r="J11967" s="14"/>
      <c r="K11967" s="13"/>
      <c r="L11967" s="9">
        <f>G11967*1.05</f>
        <v>0.42000000000000004</v>
      </c>
      <c r="M11967" s="11">
        <f>L11967-H11967</f>
        <v>0.42000000000000004</v>
      </c>
      <c r="N11967" s="11">
        <v>0</v>
      </c>
      <c r="P11967" s="9">
        <f>0.5*N11967/1000</f>
        <v>0</v>
      </c>
      <c r="Q11967" s="9">
        <f>P11967+O11967</f>
        <v>0</v>
      </c>
      <c r="R11967" s="11">
        <v>0</v>
      </c>
      <c r="S11967" s="9">
        <f>0.75*R11967/1000</f>
        <v>0</v>
      </c>
      <c r="T11967" s="9">
        <f>0.5*R11967</f>
        <v>0</v>
      </c>
      <c r="U11967" s="9">
        <f>T11967+S11967</f>
        <v>0</v>
      </c>
      <c r="V11967" s="9">
        <f>(Q11967+U11967)/(0.944*1000)</f>
        <v>0</v>
      </c>
    </row>
    <row r="11968" spans="1:22" x14ac:dyDescent="0.3">
      <c r="A11968" s="14">
        <v>12013</v>
      </c>
      <c r="B11968" s="14" t="s">
        <v>4889</v>
      </c>
      <c r="C11968" s="14" t="s">
        <v>13510</v>
      </c>
      <c r="D11968" s="14" t="s">
        <v>13504</v>
      </c>
      <c r="E11968" s="14" t="s">
        <v>13496</v>
      </c>
      <c r="F11968" s="14">
        <v>10</v>
      </c>
      <c r="G11968" s="14">
        <v>6.3E-2</v>
      </c>
      <c r="H11968" s="15">
        <v>1.1599999999999965E-3</v>
      </c>
      <c r="I11968" s="15">
        <f>M11968-V11968</f>
        <v>6.4990000000000006E-2</v>
      </c>
      <c r="J11968" s="14"/>
      <c r="K11968" s="13"/>
      <c r="L11968" s="9">
        <f>G11968*1.05</f>
        <v>6.615E-2</v>
      </c>
      <c r="M11968" s="11">
        <f>L11968-H11968</f>
        <v>6.4990000000000006E-2</v>
      </c>
      <c r="N11968" s="11">
        <v>0</v>
      </c>
      <c r="P11968" s="9">
        <f>0.5*N11968/1000</f>
        <v>0</v>
      </c>
      <c r="Q11968" s="9">
        <f>P11968+O11968</f>
        <v>0</v>
      </c>
      <c r="R11968" s="11">
        <v>0</v>
      </c>
      <c r="T11968" s="9">
        <f>0.5*R11968</f>
        <v>0</v>
      </c>
      <c r="U11968" s="9">
        <f>T11968+S11968</f>
        <v>0</v>
      </c>
      <c r="V11968" s="9">
        <f>(Q11968+U11968)/(0.944*1000)</f>
        <v>0</v>
      </c>
    </row>
    <row r="11969" spans="1:22" x14ac:dyDescent="0.3">
      <c r="A11969" s="14">
        <v>12014</v>
      </c>
      <c r="B11969" s="14" t="s">
        <v>12534</v>
      </c>
      <c r="C11969" s="14" t="s">
        <v>13510</v>
      </c>
      <c r="D11969" s="14" t="s">
        <v>13504</v>
      </c>
      <c r="E11969" s="14" t="s">
        <v>13496</v>
      </c>
      <c r="F11969" s="14">
        <v>10</v>
      </c>
      <c r="G11969" s="14">
        <v>0.8</v>
      </c>
      <c r="H11969" s="15">
        <v>0.45298099999999997</v>
      </c>
      <c r="I11969" s="16" t="s">
        <v>13516</v>
      </c>
      <c r="J11969" s="14"/>
      <c r="K11969" s="13"/>
      <c r="L11969" s="9">
        <f>1.05*0.4</f>
        <v>0.42000000000000004</v>
      </c>
      <c r="M11969" s="11">
        <f>L11969-H11969</f>
        <v>-3.2980999999999927E-2</v>
      </c>
      <c r="N11969" s="11">
        <v>0</v>
      </c>
      <c r="P11969" s="9">
        <f>0.5*N11969/1000</f>
        <v>0</v>
      </c>
      <c r="Q11969" s="9">
        <f>P11969+O11969</f>
        <v>0</v>
      </c>
      <c r="R11969" s="11">
        <v>0</v>
      </c>
      <c r="T11969" s="9">
        <f>0.5*R11969</f>
        <v>0</v>
      </c>
      <c r="U11969" s="9">
        <f>T11969+S11969</f>
        <v>0</v>
      </c>
      <c r="V11969" s="9">
        <f>(Q11969+U11969)/(0.944*1000)</f>
        <v>0</v>
      </c>
    </row>
    <row r="11970" spans="1:22" x14ac:dyDescent="0.3">
      <c r="A11970" s="14">
        <v>12015</v>
      </c>
      <c r="B11970" s="14" t="s">
        <v>12535</v>
      </c>
      <c r="C11970" s="14" t="s">
        <v>13510</v>
      </c>
      <c r="D11970" s="14" t="s">
        <v>13504</v>
      </c>
      <c r="E11970" s="14" t="s">
        <v>13496</v>
      </c>
      <c r="F11970" s="14">
        <v>10</v>
      </c>
      <c r="G11970" s="14">
        <v>0.25</v>
      </c>
      <c r="H11970" s="15">
        <v>2.7487999999999999E-2</v>
      </c>
      <c r="I11970" s="15">
        <f>M11970-V11970</f>
        <v>0.235012</v>
      </c>
      <c r="J11970" s="14"/>
      <c r="K11970" s="13"/>
      <c r="L11970" s="9">
        <f>G11970*1.05</f>
        <v>0.26250000000000001</v>
      </c>
      <c r="M11970" s="11">
        <f>L11970-H11970</f>
        <v>0.235012</v>
      </c>
      <c r="N11970" s="11">
        <v>0</v>
      </c>
      <c r="P11970" s="9">
        <f>0.5*N11970/1000</f>
        <v>0</v>
      </c>
      <c r="Q11970" s="9">
        <f>P11970+O11970</f>
        <v>0</v>
      </c>
      <c r="R11970" s="11">
        <v>0</v>
      </c>
      <c r="T11970" s="9">
        <f>0.5*R11970</f>
        <v>0</v>
      </c>
      <c r="U11970" s="9">
        <f>T11970+S11970</f>
        <v>0</v>
      </c>
      <c r="V11970" s="9">
        <f>(Q11970+U11970)/(0.944*1000)</f>
        <v>0</v>
      </c>
    </row>
    <row r="11971" spans="1:22" x14ac:dyDescent="0.3">
      <c r="A11971" s="14">
        <v>12016</v>
      </c>
      <c r="B11971" s="14" t="s">
        <v>4890</v>
      </c>
      <c r="C11971" s="14" t="s">
        <v>13510</v>
      </c>
      <c r="D11971" s="14" t="s">
        <v>13504</v>
      </c>
      <c r="E11971" s="14" t="s">
        <v>13496</v>
      </c>
      <c r="F11971" s="14">
        <v>10</v>
      </c>
      <c r="G11971" s="14">
        <v>0.25</v>
      </c>
      <c r="H11971" s="15">
        <v>1.9300999999999988E-2</v>
      </c>
      <c r="I11971" s="15">
        <f>M11971-V11971</f>
        <v>0.24319900000000003</v>
      </c>
      <c r="J11971" s="14"/>
      <c r="K11971" s="13"/>
      <c r="L11971" s="9">
        <f>G11971*1.05</f>
        <v>0.26250000000000001</v>
      </c>
      <c r="M11971" s="11">
        <f>L11971-H11971</f>
        <v>0.24319900000000003</v>
      </c>
      <c r="N11971" s="11">
        <v>0</v>
      </c>
      <c r="P11971" s="9">
        <f>0.5*N11971/1000</f>
        <v>0</v>
      </c>
      <c r="Q11971" s="9">
        <f>P11971+O11971</f>
        <v>0</v>
      </c>
      <c r="R11971" s="11">
        <v>0</v>
      </c>
      <c r="T11971" s="9">
        <f>0.5*R11971</f>
        <v>0</v>
      </c>
      <c r="U11971" s="9">
        <f>T11971+S11971</f>
        <v>0</v>
      </c>
      <c r="V11971" s="9">
        <f>(Q11971+U11971)/(0.944*1000)</f>
        <v>0</v>
      </c>
    </row>
    <row r="11972" spans="1:22" x14ac:dyDescent="0.3">
      <c r="A11972" s="14">
        <v>12017</v>
      </c>
      <c r="B11972" s="14" t="s">
        <v>4891</v>
      </c>
      <c r="C11972" s="14" t="s">
        <v>13510</v>
      </c>
      <c r="D11972" s="14" t="s">
        <v>13504</v>
      </c>
      <c r="E11972" s="14" t="s">
        <v>13496</v>
      </c>
      <c r="F11972" s="14">
        <v>10</v>
      </c>
      <c r="G11972" s="14">
        <v>0.8</v>
      </c>
      <c r="H11972" s="15">
        <v>0.51491399999999998</v>
      </c>
      <c r="I11972" s="16" t="s">
        <v>13516</v>
      </c>
      <c r="J11972" s="14"/>
      <c r="K11972" s="13"/>
      <c r="L11972" s="9">
        <f>1.05*0.4</f>
        <v>0.42000000000000004</v>
      </c>
      <c r="M11972" s="11">
        <f>L11972-H11972</f>
        <v>-9.4913999999999943E-2</v>
      </c>
      <c r="N11972" s="11">
        <v>0</v>
      </c>
      <c r="P11972" s="9">
        <f>0.5*N11972/1000</f>
        <v>0</v>
      </c>
      <c r="Q11972" s="9">
        <f>P11972+O11972</f>
        <v>0</v>
      </c>
      <c r="R11972" s="11">
        <v>0</v>
      </c>
      <c r="T11972" s="9">
        <f>0.5*R11972</f>
        <v>0</v>
      </c>
      <c r="U11972" s="9">
        <f>T11972+S11972</f>
        <v>0</v>
      </c>
      <c r="V11972" s="9">
        <f>(Q11972+U11972)/(0.944*1000)</f>
        <v>0</v>
      </c>
    </row>
    <row r="11973" spans="1:22" x14ac:dyDescent="0.3">
      <c r="A11973" s="14">
        <v>12018</v>
      </c>
      <c r="B11973" s="14" t="s">
        <v>4892</v>
      </c>
      <c r="C11973" s="14" t="s">
        <v>13510</v>
      </c>
      <c r="D11973" s="14" t="s">
        <v>13504</v>
      </c>
      <c r="E11973" s="14" t="s">
        <v>13496</v>
      </c>
      <c r="F11973" s="14">
        <v>10</v>
      </c>
      <c r="G11973" s="14">
        <v>0.25</v>
      </c>
      <c r="H11973" s="15">
        <v>4.4988E-2</v>
      </c>
      <c r="I11973" s="15">
        <f>M11973-V11973</f>
        <v>0.21751200000000001</v>
      </c>
      <c r="J11973" s="14"/>
      <c r="K11973" s="13"/>
      <c r="L11973" s="9">
        <f>G11973*1.05</f>
        <v>0.26250000000000001</v>
      </c>
      <c r="M11973" s="11">
        <f>L11973-H11973</f>
        <v>0.21751200000000001</v>
      </c>
      <c r="N11973" s="11">
        <v>0</v>
      </c>
      <c r="P11973" s="9">
        <f>0.5*N11973/1000</f>
        <v>0</v>
      </c>
      <c r="Q11973" s="9">
        <f>P11973+O11973</f>
        <v>0</v>
      </c>
      <c r="R11973" s="11">
        <v>0</v>
      </c>
      <c r="T11973" s="9">
        <f>0.5*R11973</f>
        <v>0</v>
      </c>
      <c r="U11973" s="9">
        <f>T11973+S11973</f>
        <v>0</v>
      </c>
      <c r="V11973" s="9">
        <f>(Q11973+U11973)/(0.944*1000)</f>
        <v>0</v>
      </c>
    </row>
    <row r="11974" spans="1:22" x14ac:dyDescent="0.3">
      <c r="A11974" s="14">
        <v>12019</v>
      </c>
      <c r="B11974" s="14" t="s">
        <v>4893</v>
      </c>
      <c r="C11974" s="14" t="s">
        <v>13510</v>
      </c>
      <c r="D11974" s="14" t="s">
        <v>13504</v>
      </c>
      <c r="E11974" s="14" t="s">
        <v>13496</v>
      </c>
      <c r="F11974" s="14">
        <v>10</v>
      </c>
      <c r="G11974" s="14">
        <v>6.3E-2</v>
      </c>
      <c r="H11974" s="15">
        <v>2.3119999999999977E-3</v>
      </c>
      <c r="I11974" s="15">
        <f>M11974-V11974</f>
        <v>6.3838000000000006E-2</v>
      </c>
      <c r="J11974" s="14"/>
      <c r="K11974" s="13"/>
      <c r="L11974" s="9">
        <f>G11974*1.05</f>
        <v>6.615E-2</v>
      </c>
      <c r="M11974" s="11">
        <f>L11974-H11974</f>
        <v>6.3838000000000006E-2</v>
      </c>
      <c r="N11974" s="11">
        <v>0</v>
      </c>
      <c r="P11974" s="9">
        <f>0.5*N11974/1000</f>
        <v>0</v>
      </c>
      <c r="Q11974" s="9">
        <f>P11974+O11974</f>
        <v>0</v>
      </c>
      <c r="R11974" s="11">
        <v>0</v>
      </c>
      <c r="T11974" s="9">
        <f>0.5*R11974</f>
        <v>0</v>
      </c>
      <c r="U11974" s="9">
        <f>T11974+S11974</f>
        <v>0</v>
      </c>
      <c r="V11974" s="9">
        <f>(Q11974+U11974)/(0.944*1000)</f>
        <v>0</v>
      </c>
    </row>
    <row r="11975" spans="1:22" x14ac:dyDescent="0.3">
      <c r="A11975" s="14">
        <v>12020</v>
      </c>
      <c r="B11975" s="14" t="s">
        <v>4894</v>
      </c>
      <c r="C11975" s="14" t="s">
        <v>13510</v>
      </c>
      <c r="D11975" s="14" t="s">
        <v>13504</v>
      </c>
      <c r="E11975" s="14" t="s">
        <v>13496</v>
      </c>
      <c r="F11975" s="14">
        <v>10</v>
      </c>
      <c r="G11975" s="14">
        <v>1.26</v>
      </c>
      <c r="H11975" s="15">
        <v>0.63699000000000006</v>
      </c>
      <c r="I11975" s="15">
        <f>M11975-V11975</f>
        <v>2.4510000000000032E-2</v>
      </c>
      <c r="J11975" s="14"/>
      <c r="K11975" s="13"/>
      <c r="L11975" s="9">
        <f>1.05*0.63</f>
        <v>0.66150000000000009</v>
      </c>
      <c r="M11975" s="11">
        <f>L11975-H11975</f>
        <v>2.4510000000000032E-2</v>
      </c>
      <c r="N11975" s="11">
        <v>0</v>
      </c>
      <c r="P11975" s="9">
        <f>0.5*N11975/1000</f>
        <v>0</v>
      </c>
      <c r="Q11975" s="9">
        <f>P11975+O11975</f>
        <v>0</v>
      </c>
      <c r="R11975" s="11">
        <v>0</v>
      </c>
      <c r="T11975" s="9">
        <f>0.5*R11975</f>
        <v>0</v>
      </c>
      <c r="U11975" s="9">
        <f>T11975+S11975</f>
        <v>0</v>
      </c>
      <c r="V11975" s="9">
        <f>(Q11975+U11975)/(0.944*1000)</f>
        <v>0</v>
      </c>
    </row>
    <row r="11976" spans="1:22" x14ac:dyDescent="0.3">
      <c r="A11976" s="14">
        <v>12021</v>
      </c>
      <c r="B11976" s="14" t="s">
        <v>4895</v>
      </c>
      <c r="C11976" s="14" t="s">
        <v>13510</v>
      </c>
      <c r="D11976" s="14" t="s">
        <v>13504</v>
      </c>
      <c r="E11976" s="14" t="s">
        <v>13496</v>
      </c>
      <c r="F11976" s="14">
        <v>10</v>
      </c>
      <c r="G11976" s="14">
        <v>0.8</v>
      </c>
      <c r="H11976" s="15">
        <v>0.452517</v>
      </c>
      <c r="I11976" s="16" t="s">
        <v>13516</v>
      </c>
      <c r="J11976" s="14"/>
      <c r="K11976" s="13"/>
      <c r="L11976" s="9">
        <f>1.05*0.4</f>
        <v>0.42000000000000004</v>
      </c>
      <c r="M11976" s="11">
        <f>L11976-H11976</f>
        <v>-3.2516999999999963E-2</v>
      </c>
      <c r="N11976" s="11">
        <v>0</v>
      </c>
      <c r="P11976" s="9">
        <f>0.5*N11976/1000</f>
        <v>0</v>
      </c>
      <c r="Q11976" s="9">
        <f>P11976+O11976</f>
        <v>0</v>
      </c>
      <c r="R11976" s="11">
        <v>0</v>
      </c>
      <c r="T11976" s="9">
        <f>0.5*R11976</f>
        <v>0</v>
      </c>
      <c r="U11976" s="9">
        <f>T11976+S11976</f>
        <v>0</v>
      </c>
      <c r="V11976" s="9">
        <f>(Q11976+U11976)/(0.944*1000)</f>
        <v>0</v>
      </c>
    </row>
    <row r="11977" spans="1:22" x14ac:dyDescent="0.3">
      <c r="A11977" s="14">
        <v>12022</v>
      </c>
      <c r="B11977" s="14" t="s">
        <v>12536</v>
      </c>
      <c r="C11977" s="14" t="s">
        <v>13510</v>
      </c>
      <c r="D11977" s="14" t="s">
        <v>13504</v>
      </c>
      <c r="E11977" s="14" t="s">
        <v>13496</v>
      </c>
      <c r="F11977" s="14">
        <v>10</v>
      </c>
      <c r="G11977" s="14">
        <v>2.5000000000000001E-2</v>
      </c>
      <c r="H11977" s="15">
        <v>3.7019999999999983E-3</v>
      </c>
      <c r="I11977" s="15">
        <f>M11977-V11977</f>
        <v>2.2548000000000006E-2</v>
      </c>
      <c r="J11977" s="14"/>
      <c r="K11977" s="13"/>
      <c r="L11977" s="9">
        <f>G11977*1.05</f>
        <v>2.6250000000000002E-2</v>
      </c>
      <c r="M11977" s="11">
        <f>L11977-H11977</f>
        <v>2.2548000000000006E-2</v>
      </c>
      <c r="N11977" s="11">
        <v>0</v>
      </c>
      <c r="P11977" s="9">
        <f>0.5*N11977/1000</f>
        <v>0</v>
      </c>
      <c r="Q11977" s="9">
        <f>P11977+O11977</f>
        <v>0</v>
      </c>
      <c r="R11977" s="11">
        <v>0</v>
      </c>
      <c r="T11977" s="9">
        <f>0.5*R11977</f>
        <v>0</v>
      </c>
      <c r="U11977" s="9">
        <f>T11977+S11977</f>
        <v>0</v>
      </c>
      <c r="V11977" s="9">
        <f>(Q11977+U11977)/(0.944*1000)</f>
        <v>0</v>
      </c>
    </row>
    <row r="11978" spans="1:22" x14ac:dyDescent="0.3">
      <c r="A11978" s="14">
        <v>12023</v>
      </c>
      <c r="B11978" s="14" t="s">
        <v>4896</v>
      </c>
      <c r="C11978" s="14" t="s">
        <v>13510</v>
      </c>
      <c r="D11978" s="14" t="s">
        <v>13504</v>
      </c>
      <c r="E11978" s="14" t="s">
        <v>13496</v>
      </c>
      <c r="F11978" s="14">
        <v>10</v>
      </c>
      <c r="G11978" s="14">
        <v>0.5</v>
      </c>
      <c r="H11978" s="15">
        <v>0.26236799999999999</v>
      </c>
      <c r="I11978" s="15">
        <f>M11978-V11978</f>
        <v>1.3200000000002099E-4</v>
      </c>
      <c r="J11978" s="14"/>
      <c r="K11978" s="13"/>
      <c r="L11978" s="9">
        <f>G11978/2*1.05</f>
        <v>0.26250000000000001</v>
      </c>
      <c r="M11978" s="11">
        <f>L11978-H11978</f>
        <v>1.3200000000002099E-4</v>
      </c>
      <c r="N11978" s="11">
        <v>0</v>
      </c>
      <c r="P11978" s="9">
        <f>0.5*N11978/1000</f>
        <v>0</v>
      </c>
      <c r="Q11978" s="9">
        <f>P11978+O11978</f>
        <v>0</v>
      </c>
      <c r="R11978" s="11">
        <v>0</v>
      </c>
      <c r="T11978" s="9">
        <f>0.5*R11978</f>
        <v>0</v>
      </c>
      <c r="U11978" s="9">
        <f>T11978+S11978</f>
        <v>0</v>
      </c>
      <c r="V11978" s="9">
        <f>(Q11978+U11978)/(0.944*1000)</f>
        <v>0</v>
      </c>
    </row>
    <row r="11979" spans="1:22" x14ac:dyDescent="0.3">
      <c r="A11979" s="14">
        <v>12024</v>
      </c>
      <c r="B11979" s="14" t="s">
        <v>12537</v>
      </c>
      <c r="C11979" s="14" t="s">
        <v>13510</v>
      </c>
      <c r="D11979" s="14" t="s">
        <v>13504</v>
      </c>
      <c r="E11979" s="14" t="s">
        <v>13496</v>
      </c>
      <c r="F11979" s="14">
        <v>10</v>
      </c>
      <c r="G11979" s="14">
        <v>0.4</v>
      </c>
      <c r="H11979" s="15">
        <v>5.5069999999999994E-2</v>
      </c>
      <c r="I11979" s="15">
        <f>M11979-V11979</f>
        <v>0.36493000000000003</v>
      </c>
      <c r="J11979" s="14"/>
      <c r="K11979" s="13"/>
      <c r="L11979" s="9">
        <f>G11979*1.05</f>
        <v>0.42000000000000004</v>
      </c>
      <c r="M11979" s="11">
        <f>L11979-H11979</f>
        <v>0.36493000000000003</v>
      </c>
      <c r="N11979" s="11">
        <v>0</v>
      </c>
      <c r="P11979" s="9">
        <f>0.5*N11979/1000</f>
        <v>0</v>
      </c>
      <c r="Q11979" s="9">
        <f>P11979+O11979</f>
        <v>0</v>
      </c>
      <c r="R11979" s="11">
        <v>0</v>
      </c>
      <c r="T11979" s="9">
        <f>0.5*R11979</f>
        <v>0</v>
      </c>
      <c r="U11979" s="9">
        <f>T11979+S11979</f>
        <v>0</v>
      </c>
      <c r="V11979" s="9">
        <f>(Q11979+U11979)/(0.944*1000)</f>
        <v>0</v>
      </c>
    </row>
    <row r="11980" spans="1:22" x14ac:dyDescent="0.3">
      <c r="A11980" s="14">
        <v>12025</v>
      </c>
      <c r="B11980" s="14" t="s">
        <v>12538</v>
      </c>
      <c r="C11980" s="14" t="s">
        <v>13510</v>
      </c>
      <c r="D11980" s="14" t="s">
        <v>13504</v>
      </c>
      <c r="E11980" s="14" t="s">
        <v>13496</v>
      </c>
      <c r="F11980" s="14">
        <v>10</v>
      </c>
      <c r="G11980" s="14">
        <v>0.63</v>
      </c>
      <c r="H11980" s="15">
        <v>0.11556200000000001</v>
      </c>
      <c r="I11980" s="15">
        <f>M11980-V11980</f>
        <v>0.54593800000000003</v>
      </c>
      <c r="J11980" s="14"/>
      <c r="K11980" s="13"/>
      <c r="L11980" s="9">
        <f>G11980*1.05</f>
        <v>0.66150000000000009</v>
      </c>
      <c r="M11980" s="11">
        <f>L11980-H11980</f>
        <v>0.54593800000000003</v>
      </c>
      <c r="N11980" s="11">
        <v>0</v>
      </c>
      <c r="P11980" s="9">
        <f>0.5*N11980/1000</f>
        <v>0</v>
      </c>
      <c r="Q11980" s="9">
        <f>P11980+O11980</f>
        <v>0</v>
      </c>
      <c r="R11980" s="11">
        <v>0</v>
      </c>
      <c r="T11980" s="9">
        <f>0.5*R11980</f>
        <v>0</v>
      </c>
      <c r="U11980" s="9">
        <f>T11980+S11980</f>
        <v>0</v>
      </c>
      <c r="V11980" s="9">
        <f>(Q11980+U11980)/(0.944*1000)</f>
        <v>0</v>
      </c>
    </row>
    <row r="11981" spans="1:22" x14ac:dyDescent="0.3">
      <c r="A11981" s="14">
        <v>12026</v>
      </c>
      <c r="B11981" s="14" t="s">
        <v>4897</v>
      </c>
      <c r="C11981" s="14" t="s">
        <v>13510</v>
      </c>
      <c r="D11981" s="14" t="s">
        <v>13504</v>
      </c>
      <c r="E11981" s="14" t="s">
        <v>13496</v>
      </c>
      <c r="F11981" s="14">
        <v>10</v>
      </c>
      <c r="G11981" s="14">
        <v>0.16</v>
      </c>
      <c r="H11981" s="15">
        <v>7.1670000000000015E-3</v>
      </c>
      <c r="I11981" s="15">
        <f>M11981-V11981</f>
        <v>0.160833</v>
      </c>
      <c r="J11981" s="14"/>
      <c r="K11981" s="13"/>
      <c r="L11981" s="9">
        <f>G11981*1.05</f>
        <v>0.16800000000000001</v>
      </c>
      <c r="M11981" s="11">
        <f>L11981-H11981</f>
        <v>0.160833</v>
      </c>
      <c r="N11981" s="11">
        <v>0</v>
      </c>
      <c r="P11981" s="9">
        <f>0.5*N11981/1000</f>
        <v>0</v>
      </c>
      <c r="Q11981" s="9">
        <f>P11981+O11981</f>
        <v>0</v>
      </c>
      <c r="R11981" s="11">
        <v>0</v>
      </c>
      <c r="T11981" s="9">
        <f>0.5*R11981</f>
        <v>0</v>
      </c>
      <c r="U11981" s="9">
        <f>T11981+S11981</f>
        <v>0</v>
      </c>
      <c r="V11981" s="9">
        <f>(Q11981+U11981)/(0.944*1000)</f>
        <v>0</v>
      </c>
    </row>
    <row r="11982" spans="1:22" x14ac:dyDescent="0.3">
      <c r="A11982" s="14">
        <v>12027</v>
      </c>
      <c r="B11982" s="14" t="s">
        <v>4898</v>
      </c>
      <c r="C11982" s="14" t="s">
        <v>13510</v>
      </c>
      <c r="D11982" s="14" t="s">
        <v>13504</v>
      </c>
      <c r="E11982" s="14" t="s">
        <v>13496</v>
      </c>
      <c r="F11982" s="14">
        <v>10</v>
      </c>
      <c r="G11982" s="14">
        <v>0.25</v>
      </c>
      <c r="H11982" s="15">
        <v>6.3377000000000003E-2</v>
      </c>
      <c r="I11982" s="15">
        <f>M11982-V11982</f>
        <v>0.19912299999999999</v>
      </c>
      <c r="J11982" s="14"/>
      <c r="K11982" s="13"/>
      <c r="L11982" s="9">
        <f>G11982*1.05</f>
        <v>0.26250000000000001</v>
      </c>
      <c r="M11982" s="11">
        <f>L11982-H11982</f>
        <v>0.19912299999999999</v>
      </c>
      <c r="N11982" s="11">
        <v>0</v>
      </c>
      <c r="P11982" s="9">
        <f>0.5*N11982/1000</f>
        <v>0</v>
      </c>
      <c r="Q11982" s="9">
        <f>P11982+O11982</f>
        <v>0</v>
      </c>
      <c r="R11982" s="11">
        <v>0</v>
      </c>
      <c r="T11982" s="9">
        <f>0.5*R11982</f>
        <v>0</v>
      </c>
      <c r="U11982" s="9">
        <f>T11982+S11982</f>
        <v>0</v>
      </c>
      <c r="V11982" s="9">
        <f>(Q11982+U11982)/(0.944*1000)</f>
        <v>0</v>
      </c>
    </row>
    <row r="11983" spans="1:22" x14ac:dyDescent="0.3">
      <c r="A11983" s="14">
        <v>12028</v>
      </c>
      <c r="B11983" s="14" t="s">
        <v>4899</v>
      </c>
      <c r="C11983" s="14" t="s">
        <v>13510</v>
      </c>
      <c r="D11983" s="14" t="s">
        <v>13504</v>
      </c>
      <c r="E11983" s="14" t="s">
        <v>13496</v>
      </c>
      <c r="F11983" s="14">
        <v>10</v>
      </c>
      <c r="G11983" s="14">
        <v>0.04</v>
      </c>
      <c r="H11983" s="15">
        <v>0.01</v>
      </c>
      <c r="I11983" s="15">
        <f>M11983-V11983</f>
        <v>3.2000000000000001E-2</v>
      </c>
      <c r="J11983" s="14"/>
      <c r="K11983" s="13"/>
      <c r="L11983" s="9">
        <f>G11983*1.05</f>
        <v>4.2000000000000003E-2</v>
      </c>
      <c r="M11983" s="11">
        <f>L11983-H11983</f>
        <v>3.2000000000000001E-2</v>
      </c>
      <c r="N11983" s="11">
        <v>0</v>
      </c>
      <c r="P11983" s="9">
        <f>0.5*N11983/1000</f>
        <v>0</v>
      </c>
      <c r="Q11983" s="9">
        <f>P11983+O11983</f>
        <v>0</v>
      </c>
      <c r="R11983" s="11">
        <v>0</v>
      </c>
      <c r="T11983" s="9">
        <f>0.5*R11983</f>
        <v>0</v>
      </c>
      <c r="U11983" s="9">
        <f>T11983+S11983</f>
        <v>0</v>
      </c>
      <c r="V11983" s="9">
        <f>(Q11983+U11983)/(0.944*1000)</f>
        <v>0</v>
      </c>
    </row>
    <row r="11984" spans="1:22" x14ac:dyDescent="0.3">
      <c r="A11984" s="14">
        <v>12029</v>
      </c>
      <c r="B11984" s="14" t="s">
        <v>4900</v>
      </c>
      <c r="C11984" s="14" t="s">
        <v>13510</v>
      </c>
      <c r="D11984" s="14" t="s">
        <v>13504</v>
      </c>
      <c r="E11984" s="14" t="s">
        <v>13496</v>
      </c>
      <c r="F11984" s="14">
        <v>10</v>
      </c>
      <c r="G11984" s="14">
        <v>2.5000000000000001E-2</v>
      </c>
      <c r="H11984" s="15">
        <v>6.9000000000000127E-4</v>
      </c>
      <c r="I11984" s="15">
        <f>M11984-V11984</f>
        <v>2.5560000000000003E-2</v>
      </c>
      <c r="J11984" s="14"/>
      <c r="K11984" s="13"/>
      <c r="L11984" s="9">
        <f>G11984*1.05</f>
        <v>2.6250000000000002E-2</v>
      </c>
      <c r="M11984" s="11">
        <f>L11984-H11984</f>
        <v>2.5560000000000003E-2</v>
      </c>
      <c r="N11984" s="11">
        <v>0</v>
      </c>
      <c r="P11984" s="9">
        <f>0.5*N11984/1000</f>
        <v>0</v>
      </c>
      <c r="Q11984" s="9">
        <f>P11984+O11984</f>
        <v>0</v>
      </c>
      <c r="R11984" s="11">
        <v>0</v>
      </c>
      <c r="T11984" s="9">
        <f>0.5*R11984</f>
        <v>0</v>
      </c>
      <c r="U11984" s="9">
        <f>T11984+S11984</f>
        <v>0</v>
      </c>
      <c r="V11984" s="9">
        <f>(Q11984+U11984)/(0.944*1000)</f>
        <v>0</v>
      </c>
    </row>
    <row r="11985" spans="1:22" x14ac:dyDescent="0.3">
      <c r="A11985" s="14">
        <v>12030</v>
      </c>
      <c r="B11985" s="14" t="s">
        <v>4901</v>
      </c>
      <c r="C11985" s="14" t="s">
        <v>13510</v>
      </c>
      <c r="D11985" s="14" t="s">
        <v>13504</v>
      </c>
      <c r="E11985" s="14" t="s">
        <v>13496</v>
      </c>
      <c r="F11985" s="14">
        <v>10</v>
      </c>
      <c r="G11985" s="14">
        <v>6.3E-2</v>
      </c>
      <c r="H11985" s="15">
        <v>2.320999999999998E-3</v>
      </c>
      <c r="I11985" s="15">
        <f>M11985-V11985</f>
        <v>6.3828999999999997E-2</v>
      </c>
      <c r="J11985" s="14"/>
      <c r="K11985" s="13"/>
      <c r="L11985" s="9">
        <f>G11985*1.05</f>
        <v>6.615E-2</v>
      </c>
      <c r="M11985" s="11">
        <f>L11985-H11985</f>
        <v>6.3828999999999997E-2</v>
      </c>
      <c r="N11985" s="11">
        <v>0</v>
      </c>
      <c r="P11985" s="9">
        <f>0.5*N11985/1000</f>
        <v>0</v>
      </c>
      <c r="Q11985" s="9">
        <f>P11985+O11985</f>
        <v>0</v>
      </c>
      <c r="R11985" s="11">
        <v>0</v>
      </c>
      <c r="T11985" s="9">
        <f>0.5*R11985</f>
        <v>0</v>
      </c>
      <c r="U11985" s="9">
        <f>T11985+S11985</f>
        <v>0</v>
      </c>
      <c r="V11985" s="9">
        <f>(Q11985+U11985)/(0.944*1000)</f>
        <v>0</v>
      </c>
    </row>
    <row r="11986" spans="1:22" x14ac:dyDescent="0.3">
      <c r="A11986" s="14">
        <v>12031</v>
      </c>
      <c r="B11986" s="14" t="s">
        <v>4902</v>
      </c>
      <c r="C11986" s="14" t="s">
        <v>13510</v>
      </c>
      <c r="D11986" s="14" t="s">
        <v>13504</v>
      </c>
      <c r="E11986" s="14" t="s">
        <v>13496</v>
      </c>
      <c r="F11986" s="14">
        <v>10</v>
      </c>
      <c r="G11986" s="14">
        <v>0.04</v>
      </c>
      <c r="H11986" s="15">
        <v>8.3279999999999986E-3</v>
      </c>
      <c r="I11986" s="15">
        <f>M11986-V11986</f>
        <v>3.3672000000000007E-2</v>
      </c>
      <c r="J11986" s="14"/>
      <c r="K11986" s="13"/>
      <c r="L11986" s="9">
        <f>G11986*1.05</f>
        <v>4.2000000000000003E-2</v>
      </c>
      <c r="M11986" s="11">
        <f>L11986-H11986</f>
        <v>3.3672000000000007E-2</v>
      </c>
      <c r="N11986" s="11">
        <v>0</v>
      </c>
      <c r="P11986" s="9">
        <f>0.5*N11986/1000</f>
        <v>0</v>
      </c>
      <c r="Q11986" s="9">
        <f>P11986+O11986</f>
        <v>0</v>
      </c>
      <c r="R11986" s="11">
        <v>0</v>
      </c>
      <c r="T11986" s="9">
        <f>0.5*R11986</f>
        <v>0</v>
      </c>
      <c r="U11986" s="9">
        <f>T11986+S11986</f>
        <v>0</v>
      </c>
      <c r="V11986" s="9">
        <f>(Q11986+U11986)/(0.944*1000)</f>
        <v>0</v>
      </c>
    </row>
    <row r="11987" spans="1:22" x14ac:dyDescent="0.3">
      <c r="A11987" s="14">
        <v>12032</v>
      </c>
      <c r="B11987" s="14" t="s">
        <v>4903</v>
      </c>
      <c r="C11987" s="14" t="s">
        <v>13510</v>
      </c>
      <c r="D11987" s="14" t="s">
        <v>13504</v>
      </c>
      <c r="E11987" s="14" t="s">
        <v>13496</v>
      </c>
      <c r="F11987" s="14">
        <v>10</v>
      </c>
      <c r="G11987" s="14">
        <v>0.16</v>
      </c>
      <c r="H11987" s="15">
        <v>2.1230999999999993E-2</v>
      </c>
      <c r="I11987" s="15">
        <f>M11987-V11987</f>
        <v>0.14676900000000001</v>
      </c>
      <c r="J11987" s="14"/>
      <c r="K11987" s="13"/>
      <c r="L11987" s="9">
        <f>G11987*1.05</f>
        <v>0.16800000000000001</v>
      </c>
      <c r="M11987" s="11">
        <f>L11987-H11987</f>
        <v>0.14676900000000001</v>
      </c>
      <c r="N11987" s="11">
        <v>0</v>
      </c>
      <c r="P11987" s="9">
        <f>0.5*N11987/1000</f>
        <v>0</v>
      </c>
      <c r="Q11987" s="9">
        <f>P11987+O11987</f>
        <v>0</v>
      </c>
      <c r="R11987" s="11">
        <v>0</v>
      </c>
      <c r="T11987" s="9">
        <f>0.5*R11987</f>
        <v>0</v>
      </c>
      <c r="U11987" s="9">
        <f>T11987+S11987</f>
        <v>0</v>
      </c>
      <c r="V11987" s="9">
        <f>(Q11987+U11987)/(0.944*1000)</f>
        <v>0</v>
      </c>
    </row>
    <row r="11988" spans="1:22" x14ac:dyDescent="0.3">
      <c r="A11988" s="14">
        <v>12033</v>
      </c>
      <c r="B11988" s="14" t="s">
        <v>4904</v>
      </c>
      <c r="C11988" s="14" t="s">
        <v>13510</v>
      </c>
      <c r="D11988" s="14" t="s">
        <v>13504</v>
      </c>
      <c r="E11988" s="14" t="s">
        <v>13496</v>
      </c>
      <c r="F11988" s="14">
        <v>10</v>
      </c>
      <c r="G11988" s="14">
        <v>0.1</v>
      </c>
      <c r="H11988" s="15">
        <v>9.7040000000000078E-3</v>
      </c>
      <c r="I11988" s="15">
        <f>M11988-V11988</f>
        <v>9.5296000000000006E-2</v>
      </c>
      <c r="J11988" s="14"/>
      <c r="K11988" s="13"/>
      <c r="L11988" s="9">
        <f>G11988*1.05</f>
        <v>0.10500000000000001</v>
      </c>
      <c r="M11988" s="11">
        <f>L11988-H11988</f>
        <v>9.5296000000000006E-2</v>
      </c>
      <c r="N11988" s="11">
        <v>0</v>
      </c>
      <c r="P11988" s="9">
        <f>0.5*N11988/1000</f>
        <v>0</v>
      </c>
      <c r="Q11988" s="9">
        <f>P11988+O11988</f>
        <v>0</v>
      </c>
      <c r="R11988" s="11">
        <v>0</v>
      </c>
      <c r="T11988" s="9">
        <f>0.5*R11988</f>
        <v>0</v>
      </c>
      <c r="U11988" s="9">
        <f>T11988+S11988</f>
        <v>0</v>
      </c>
      <c r="V11988" s="9">
        <f>(Q11988+U11988)/(0.944*1000)</f>
        <v>0</v>
      </c>
    </row>
    <row r="11989" spans="1:22" x14ac:dyDescent="0.3">
      <c r="A11989" s="14">
        <v>12034</v>
      </c>
      <c r="B11989" s="14" t="s">
        <v>4905</v>
      </c>
      <c r="C11989" s="14" t="s">
        <v>13510</v>
      </c>
      <c r="D11989" s="14" t="s">
        <v>13504</v>
      </c>
      <c r="E11989" s="14" t="s">
        <v>13496</v>
      </c>
      <c r="F11989" s="14">
        <v>10</v>
      </c>
      <c r="G11989" s="14">
        <v>6.3E-2</v>
      </c>
      <c r="H11989" s="15">
        <v>4.3999999999999997E-2</v>
      </c>
      <c r="I11989" s="15">
        <f>M11989-V11989</f>
        <v>2.2150000000000003E-2</v>
      </c>
      <c r="J11989" s="14"/>
      <c r="K11989" s="13"/>
      <c r="L11989" s="9">
        <f>G11989*1.05</f>
        <v>6.615E-2</v>
      </c>
      <c r="M11989" s="11">
        <f>L11989-H11989</f>
        <v>2.2150000000000003E-2</v>
      </c>
      <c r="N11989" s="11">
        <v>0</v>
      </c>
      <c r="P11989" s="9">
        <f>0.5*N11989/1000</f>
        <v>0</v>
      </c>
      <c r="Q11989" s="9">
        <f>P11989+O11989</f>
        <v>0</v>
      </c>
      <c r="R11989" s="11">
        <v>0</v>
      </c>
      <c r="T11989" s="9">
        <f>0.5*R11989</f>
        <v>0</v>
      </c>
      <c r="U11989" s="9">
        <f>T11989+S11989</f>
        <v>0</v>
      </c>
      <c r="V11989" s="9">
        <f>(Q11989+U11989)/(0.944*1000)</f>
        <v>0</v>
      </c>
    </row>
    <row r="11990" spans="1:22" x14ac:dyDescent="0.3">
      <c r="A11990" s="14">
        <v>12035</v>
      </c>
      <c r="B11990" s="14" t="s">
        <v>4906</v>
      </c>
      <c r="C11990" s="14" t="s">
        <v>13510</v>
      </c>
      <c r="D11990" s="14" t="s">
        <v>13504</v>
      </c>
      <c r="E11990" s="14" t="s">
        <v>13496</v>
      </c>
      <c r="F11990" s="14">
        <v>10</v>
      </c>
      <c r="G11990" s="14">
        <v>0.16</v>
      </c>
      <c r="H11990" s="15">
        <v>6.9300000000001207E-4</v>
      </c>
      <c r="I11990" s="15">
        <f>M11990-V11990</f>
        <v>0.16730700000000001</v>
      </c>
      <c r="J11990" s="14"/>
      <c r="K11990" s="13"/>
      <c r="L11990" s="9">
        <f>G11990*1.05</f>
        <v>0.16800000000000001</v>
      </c>
      <c r="M11990" s="11">
        <f>L11990-H11990</f>
        <v>0.16730700000000001</v>
      </c>
      <c r="N11990" s="11">
        <v>0</v>
      </c>
      <c r="P11990" s="9">
        <f>0.5*N11990/1000</f>
        <v>0</v>
      </c>
      <c r="Q11990" s="9">
        <f>P11990+O11990</f>
        <v>0</v>
      </c>
      <c r="R11990" s="11">
        <v>0</v>
      </c>
      <c r="T11990" s="9">
        <f>0.5*R11990</f>
        <v>0</v>
      </c>
      <c r="U11990" s="9">
        <f>T11990+S11990</f>
        <v>0</v>
      </c>
      <c r="V11990" s="9">
        <f>(Q11990+U11990)/(0.944*1000)</f>
        <v>0</v>
      </c>
    </row>
    <row r="11991" spans="1:22" x14ac:dyDescent="0.3">
      <c r="A11991" s="14">
        <v>12036</v>
      </c>
      <c r="B11991" s="14" t="s">
        <v>4907</v>
      </c>
      <c r="C11991" s="14" t="s">
        <v>13510</v>
      </c>
      <c r="D11991" s="14" t="s">
        <v>13504</v>
      </c>
      <c r="E11991" s="14" t="s">
        <v>13496</v>
      </c>
      <c r="F11991" s="14">
        <v>10</v>
      </c>
      <c r="G11991" s="14">
        <v>0.1</v>
      </c>
      <c r="H11991" s="15">
        <v>1.4634000000000001E-2</v>
      </c>
      <c r="I11991" s="15">
        <f>M11991-V11991</f>
        <v>9.0366000000000002E-2</v>
      </c>
      <c r="J11991" s="14"/>
      <c r="K11991" s="13"/>
      <c r="L11991" s="9">
        <f>G11991*1.05</f>
        <v>0.10500000000000001</v>
      </c>
      <c r="M11991" s="11">
        <f>L11991-H11991</f>
        <v>9.0366000000000002E-2</v>
      </c>
      <c r="N11991" s="11">
        <v>0</v>
      </c>
      <c r="P11991" s="9">
        <f>0.5*N11991/1000</f>
        <v>0</v>
      </c>
      <c r="Q11991" s="9">
        <f>P11991+O11991</f>
        <v>0</v>
      </c>
      <c r="R11991" s="11">
        <v>0</v>
      </c>
      <c r="T11991" s="9">
        <f>0.5*R11991</f>
        <v>0</v>
      </c>
      <c r="U11991" s="9">
        <f>T11991+S11991</f>
        <v>0</v>
      </c>
      <c r="V11991" s="9">
        <f>(Q11991+U11991)/(0.944*1000)</f>
        <v>0</v>
      </c>
    </row>
    <row r="11992" spans="1:22" x14ac:dyDescent="0.3">
      <c r="A11992" s="14">
        <v>12037</v>
      </c>
      <c r="B11992" s="14" t="s">
        <v>4908</v>
      </c>
      <c r="C11992" s="14" t="s">
        <v>13510</v>
      </c>
      <c r="D11992" s="14" t="s">
        <v>13504</v>
      </c>
      <c r="E11992" s="14" t="s">
        <v>13496</v>
      </c>
      <c r="F11992" s="14">
        <v>10</v>
      </c>
      <c r="G11992" s="14">
        <v>0.1</v>
      </c>
      <c r="H11992" s="15">
        <v>2.0010999999999994E-2</v>
      </c>
      <c r="I11992" s="15">
        <f>M11992-V11992</f>
        <v>8.4989000000000009E-2</v>
      </c>
      <c r="J11992" s="14"/>
      <c r="K11992" s="13"/>
      <c r="L11992" s="9">
        <f>G11992*1.05</f>
        <v>0.10500000000000001</v>
      </c>
      <c r="M11992" s="11">
        <f>L11992-H11992</f>
        <v>8.4989000000000009E-2</v>
      </c>
      <c r="N11992" s="11">
        <v>0</v>
      </c>
      <c r="P11992" s="9">
        <f>0.5*N11992/1000</f>
        <v>0</v>
      </c>
      <c r="Q11992" s="9">
        <f>P11992+O11992</f>
        <v>0</v>
      </c>
      <c r="R11992" s="11">
        <v>0</v>
      </c>
      <c r="T11992" s="9">
        <f>0.5*R11992</f>
        <v>0</v>
      </c>
      <c r="U11992" s="9">
        <f>T11992+S11992</f>
        <v>0</v>
      </c>
      <c r="V11992" s="9">
        <f>(Q11992+U11992)/(0.944*1000)</f>
        <v>0</v>
      </c>
    </row>
    <row r="11993" spans="1:22" x14ac:dyDescent="0.3">
      <c r="A11993" s="14">
        <v>12038</v>
      </c>
      <c r="B11993" s="14" t="s">
        <v>4909</v>
      </c>
      <c r="C11993" s="14" t="s">
        <v>13510</v>
      </c>
      <c r="D11993" s="14" t="s">
        <v>13504</v>
      </c>
      <c r="E11993" s="14" t="s">
        <v>13496</v>
      </c>
      <c r="F11993" s="14">
        <v>10</v>
      </c>
      <c r="G11993" s="14">
        <v>0.2</v>
      </c>
      <c r="H11993" s="15">
        <v>0.16600000000000001</v>
      </c>
      <c r="I11993" s="16" t="s">
        <v>13516</v>
      </c>
      <c r="J11993" s="14"/>
      <c r="K11993" s="13"/>
      <c r="L11993" s="9">
        <f>G11993/2*1.05</f>
        <v>0.10500000000000001</v>
      </c>
      <c r="M11993" s="11">
        <f>L11993-H11993</f>
        <v>-6.0999999999999999E-2</v>
      </c>
      <c r="N11993" s="11">
        <v>1</v>
      </c>
      <c r="P11993" s="9">
        <f>0.5*N11993/1000</f>
        <v>5.0000000000000001E-4</v>
      </c>
      <c r="Q11993" s="9">
        <f>P11993+O11993</f>
        <v>5.0000000000000001E-4</v>
      </c>
      <c r="R11993" s="11">
        <v>0</v>
      </c>
      <c r="T11993" s="9">
        <f>0.5*R11993</f>
        <v>0</v>
      </c>
      <c r="U11993" s="9">
        <f>T11993+S11993</f>
        <v>0</v>
      </c>
      <c r="V11993" s="9">
        <f>(Q11993+U11993)/(0.944*1000)</f>
        <v>5.2966101694915254E-7</v>
      </c>
    </row>
    <row r="11994" spans="1:22" x14ac:dyDescent="0.3">
      <c r="A11994" s="14">
        <v>12039</v>
      </c>
      <c r="B11994" s="14" t="s">
        <v>4910</v>
      </c>
      <c r="C11994" s="14" t="s">
        <v>13510</v>
      </c>
      <c r="D11994" s="14" t="s">
        <v>13504</v>
      </c>
      <c r="E11994" s="14" t="s">
        <v>13496</v>
      </c>
      <c r="F11994" s="14">
        <v>10</v>
      </c>
      <c r="G11994" s="14">
        <v>6.3E-2</v>
      </c>
      <c r="H11994" s="15">
        <v>5.275999999999996E-3</v>
      </c>
      <c r="I11994" s="15">
        <f>M11994-V11994</f>
        <v>6.0874000000000004E-2</v>
      </c>
      <c r="J11994" s="14"/>
      <c r="K11994" s="13"/>
      <c r="L11994" s="9">
        <f>G11994*1.05</f>
        <v>6.615E-2</v>
      </c>
      <c r="M11994" s="11">
        <f>L11994-H11994</f>
        <v>6.0874000000000004E-2</v>
      </c>
      <c r="N11994" s="11">
        <v>0</v>
      </c>
      <c r="P11994" s="9">
        <f>0.5*N11994/1000</f>
        <v>0</v>
      </c>
      <c r="Q11994" s="9">
        <f>P11994+O11994</f>
        <v>0</v>
      </c>
      <c r="R11994" s="11">
        <v>0</v>
      </c>
      <c r="T11994" s="9">
        <f>0.5*R11994</f>
        <v>0</v>
      </c>
      <c r="U11994" s="9">
        <f>T11994+S11994</f>
        <v>0</v>
      </c>
      <c r="V11994" s="9">
        <f>(Q11994+U11994)/(0.944*1000)</f>
        <v>0</v>
      </c>
    </row>
    <row r="11995" spans="1:22" x14ac:dyDescent="0.3">
      <c r="A11995" s="14">
        <v>12040</v>
      </c>
      <c r="B11995" s="14" t="s">
        <v>4911</v>
      </c>
      <c r="C11995" s="14" t="s">
        <v>13510</v>
      </c>
      <c r="D11995" s="14" t="s">
        <v>13504</v>
      </c>
      <c r="E11995" s="14" t="s">
        <v>13496</v>
      </c>
      <c r="F11995" s="14">
        <v>10</v>
      </c>
      <c r="G11995" s="14">
        <v>0.16</v>
      </c>
      <c r="H11995" s="15">
        <v>2.0045000000000014E-2</v>
      </c>
      <c r="I11995" s="15">
        <f>M11995-V11995</f>
        <v>0.147955</v>
      </c>
      <c r="J11995" s="14"/>
      <c r="K11995" s="13"/>
      <c r="L11995" s="9">
        <f>G11995*1.05</f>
        <v>0.16800000000000001</v>
      </c>
      <c r="M11995" s="11">
        <f>L11995-H11995</f>
        <v>0.147955</v>
      </c>
      <c r="N11995" s="11">
        <v>0</v>
      </c>
      <c r="P11995" s="9">
        <f>0.5*N11995/1000</f>
        <v>0</v>
      </c>
      <c r="Q11995" s="9">
        <f>P11995+O11995</f>
        <v>0</v>
      </c>
      <c r="R11995" s="11">
        <v>0</v>
      </c>
      <c r="T11995" s="9">
        <f>0.5*R11995</f>
        <v>0</v>
      </c>
      <c r="U11995" s="9">
        <f>T11995+S11995</f>
        <v>0</v>
      </c>
      <c r="V11995" s="9">
        <f>(Q11995+U11995)/(0.944*1000)</f>
        <v>0</v>
      </c>
    </row>
    <row r="11996" spans="1:22" x14ac:dyDescent="0.3">
      <c r="A11996" s="14">
        <v>12041</v>
      </c>
      <c r="B11996" s="14" t="s">
        <v>4912</v>
      </c>
      <c r="C11996" s="14" t="s">
        <v>13510</v>
      </c>
      <c r="D11996" s="14" t="s">
        <v>13504</v>
      </c>
      <c r="E11996" s="14" t="s">
        <v>13496</v>
      </c>
      <c r="F11996" s="14">
        <v>10</v>
      </c>
      <c r="G11996" s="14">
        <v>4.0999999999999996</v>
      </c>
      <c r="H11996" s="15">
        <v>2.2484499999999996</v>
      </c>
      <c r="I11996" s="15">
        <f>M11996-V11996</f>
        <v>1677.75155</v>
      </c>
      <c r="J11996" s="14"/>
      <c r="K11996" s="13"/>
      <c r="L11996" s="9">
        <f>1600*1.05</f>
        <v>1680</v>
      </c>
      <c r="M11996" s="11">
        <f>L11996-H11996</f>
        <v>1677.75155</v>
      </c>
      <c r="N11996" s="11">
        <v>0</v>
      </c>
      <c r="P11996" s="9">
        <f>0.5*N11996/1000</f>
        <v>0</v>
      </c>
      <c r="Q11996" s="9">
        <f>P11996+O11996</f>
        <v>0</v>
      </c>
      <c r="R11996" s="11">
        <v>0</v>
      </c>
      <c r="T11996" s="9">
        <f>0.5*R11996</f>
        <v>0</v>
      </c>
      <c r="U11996" s="9">
        <f>T11996+S11996</f>
        <v>0</v>
      </c>
      <c r="V11996" s="9">
        <f>(Q11996+U11996)/(0.944*1000)</f>
        <v>0</v>
      </c>
    </row>
    <row r="11997" spans="1:22" x14ac:dyDescent="0.3">
      <c r="A11997" s="14">
        <v>12042</v>
      </c>
      <c r="B11997" s="14" t="s">
        <v>4913</v>
      </c>
      <c r="C11997" s="14" t="s">
        <v>13510</v>
      </c>
      <c r="D11997" s="14" t="s">
        <v>13504</v>
      </c>
      <c r="E11997" s="14" t="s">
        <v>13496</v>
      </c>
      <c r="F11997" s="14">
        <v>10</v>
      </c>
      <c r="G11997" s="14">
        <v>0.5</v>
      </c>
      <c r="H11997" s="15">
        <v>0.25508500000000001</v>
      </c>
      <c r="I11997" s="15">
        <f>M11997-V11997</f>
        <v>7.4150000000000049E-3</v>
      </c>
      <c r="J11997" s="14"/>
      <c r="K11997" s="13"/>
      <c r="L11997" s="9">
        <f>G11997/2*1.05</f>
        <v>0.26250000000000001</v>
      </c>
      <c r="M11997" s="11">
        <f>L11997-H11997</f>
        <v>7.4150000000000049E-3</v>
      </c>
      <c r="N11997" s="11">
        <v>0</v>
      </c>
      <c r="P11997" s="9">
        <f>0.5*N11997/1000</f>
        <v>0</v>
      </c>
      <c r="Q11997" s="9">
        <f>P11997+O11997</f>
        <v>0</v>
      </c>
      <c r="R11997" s="11">
        <v>0</v>
      </c>
      <c r="T11997" s="9">
        <f>0.5*R11997</f>
        <v>0</v>
      </c>
      <c r="U11997" s="9">
        <f>T11997+S11997</f>
        <v>0</v>
      </c>
      <c r="V11997" s="9">
        <f>(Q11997+U11997)/(0.944*1000)</f>
        <v>0</v>
      </c>
    </row>
    <row r="11998" spans="1:22" x14ac:dyDescent="0.3">
      <c r="A11998" s="14">
        <v>12043</v>
      </c>
      <c r="B11998" s="14" t="s">
        <v>4914</v>
      </c>
      <c r="C11998" s="14" t="s">
        <v>13510</v>
      </c>
      <c r="D11998" s="14" t="s">
        <v>13504</v>
      </c>
      <c r="E11998" s="14" t="s">
        <v>13496</v>
      </c>
      <c r="F11998" s="14">
        <v>10</v>
      </c>
      <c r="G11998" s="14">
        <v>6.3E-2</v>
      </c>
      <c r="H11998" s="15">
        <v>6.0050000000000025E-3</v>
      </c>
      <c r="I11998" s="15">
        <f>M11998-V11998</f>
        <v>6.0144999999999997E-2</v>
      </c>
      <c r="J11998" s="14"/>
      <c r="K11998" s="13"/>
      <c r="L11998" s="9">
        <f>G11998*1.05</f>
        <v>6.615E-2</v>
      </c>
      <c r="M11998" s="11">
        <f>L11998-H11998</f>
        <v>6.0144999999999997E-2</v>
      </c>
      <c r="N11998" s="11">
        <v>0</v>
      </c>
      <c r="P11998" s="9">
        <f>0.5*N11998/1000</f>
        <v>0</v>
      </c>
      <c r="Q11998" s="9">
        <f>P11998+O11998</f>
        <v>0</v>
      </c>
      <c r="R11998" s="11">
        <v>0</v>
      </c>
      <c r="T11998" s="9">
        <f>0.5*R11998</f>
        <v>0</v>
      </c>
      <c r="U11998" s="9">
        <f>T11998+S11998</f>
        <v>0</v>
      </c>
      <c r="V11998" s="9">
        <f>(Q11998+U11998)/(0.944*1000)</f>
        <v>0</v>
      </c>
    </row>
    <row r="11999" spans="1:22" x14ac:dyDescent="0.3">
      <c r="A11999" s="14">
        <v>12044</v>
      </c>
      <c r="B11999" s="14" t="s">
        <v>4915</v>
      </c>
      <c r="C11999" s="14" t="s">
        <v>13510</v>
      </c>
      <c r="D11999" s="14" t="s">
        <v>13504</v>
      </c>
      <c r="E11999" s="14" t="s">
        <v>13496</v>
      </c>
      <c r="F11999" s="14">
        <v>10</v>
      </c>
      <c r="G11999" s="14">
        <v>0.41</v>
      </c>
      <c r="H11999" s="15">
        <v>0.153</v>
      </c>
      <c r="I11999" s="15">
        <f>M11999-V11999</f>
        <v>1.5000000000000013E-2</v>
      </c>
      <c r="J11999" s="14"/>
      <c r="K11999" s="13"/>
      <c r="L11999" s="9">
        <f>0.16*1.05</f>
        <v>0.16800000000000001</v>
      </c>
      <c r="M11999" s="11">
        <f>L11999-H11999</f>
        <v>1.5000000000000013E-2</v>
      </c>
      <c r="N11999" s="11">
        <v>0</v>
      </c>
      <c r="P11999" s="9">
        <f>0.5*N11999/1000</f>
        <v>0</v>
      </c>
      <c r="Q11999" s="9">
        <f>P11999+O11999</f>
        <v>0</v>
      </c>
      <c r="R11999" s="11">
        <v>0</v>
      </c>
      <c r="T11999" s="9">
        <f>0.5*R11999</f>
        <v>0</v>
      </c>
      <c r="U11999" s="9">
        <f>T11999+S11999</f>
        <v>0</v>
      </c>
      <c r="V11999" s="9">
        <f>(Q11999+U11999)/(0.944*1000)</f>
        <v>0</v>
      </c>
    </row>
    <row r="12000" spans="1:22" x14ac:dyDescent="0.3">
      <c r="A12000" s="14">
        <v>12045</v>
      </c>
      <c r="B12000" s="14" t="s">
        <v>4916</v>
      </c>
      <c r="C12000" s="14" t="s">
        <v>13510</v>
      </c>
      <c r="D12000" s="14" t="s">
        <v>13504</v>
      </c>
      <c r="E12000" s="14" t="s">
        <v>13496</v>
      </c>
      <c r="F12000" s="14">
        <v>10</v>
      </c>
      <c r="G12000" s="14">
        <v>6.3E-2</v>
      </c>
      <c r="H12000" s="15">
        <v>7.9480000000000002E-3</v>
      </c>
      <c r="I12000" s="15">
        <f>M12000-V12000</f>
        <v>5.8202000000000004E-2</v>
      </c>
      <c r="J12000" s="14"/>
      <c r="K12000" s="13"/>
      <c r="L12000" s="9">
        <f>G12000*1.05</f>
        <v>6.615E-2</v>
      </c>
      <c r="M12000" s="11">
        <f>L12000-H12000</f>
        <v>5.8202000000000004E-2</v>
      </c>
      <c r="N12000" s="11">
        <v>0</v>
      </c>
      <c r="P12000" s="9">
        <f>0.5*N12000/1000</f>
        <v>0</v>
      </c>
      <c r="Q12000" s="9">
        <f>P12000+O12000</f>
        <v>0</v>
      </c>
      <c r="R12000" s="11">
        <v>0</v>
      </c>
      <c r="T12000" s="9">
        <f>0.5*R12000</f>
        <v>0</v>
      </c>
      <c r="U12000" s="9">
        <f>T12000+S12000</f>
        <v>0</v>
      </c>
      <c r="V12000" s="9">
        <f>(Q12000+U12000)/(0.944*1000)</f>
        <v>0</v>
      </c>
    </row>
    <row r="12001" spans="1:22" x14ac:dyDescent="0.3">
      <c r="A12001" s="14">
        <v>12046</v>
      </c>
      <c r="B12001" s="14" t="s">
        <v>4917</v>
      </c>
      <c r="C12001" s="14" t="s">
        <v>13510</v>
      </c>
      <c r="D12001" s="14" t="s">
        <v>13504</v>
      </c>
      <c r="E12001" s="14" t="s">
        <v>13496</v>
      </c>
      <c r="F12001" s="14">
        <v>10</v>
      </c>
      <c r="G12001" s="14">
        <v>0.25</v>
      </c>
      <c r="H12001" s="15">
        <v>1.9864000000000003E-2</v>
      </c>
      <c r="I12001" s="15">
        <f>M12001-V12001</f>
        <v>0.24263600000000002</v>
      </c>
      <c r="J12001" s="14"/>
      <c r="K12001" s="13"/>
      <c r="L12001" s="9">
        <f>G12001*1.05</f>
        <v>0.26250000000000001</v>
      </c>
      <c r="M12001" s="11">
        <f>L12001-H12001</f>
        <v>0.24263600000000002</v>
      </c>
      <c r="N12001" s="11">
        <v>0</v>
      </c>
      <c r="P12001" s="9">
        <f>0.5*N12001/1000</f>
        <v>0</v>
      </c>
      <c r="Q12001" s="9">
        <f>P12001+O12001</f>
        <v>0</v>
      </c>
      <c r="R12001" s="11">
        <v>0</v>
      </c>
      <c r="T12001" s="9">
        <f>0.5*R12001</f>
        <v>0</v>
      </c>
      <c r="U12001" s="9">
        <f>T12001+S12001</f>
        <v>0</v>
      </c>
      <c r="V12001" s="9">
        <f>(Q12001+U12001)/(0.944*1000)</f>
        <v>0</v>
      </c>
    </row>
    <row r="12002" spans="1:22" x14ac:dyDescent="0.3">
      <c r="A12002" s="14">
        <v>12047</v>
      </c>
      <c r="B12002" s="14" t="s">
        <v>4918</v>
      </c>
      <c r="C12002" s="14" t="s">
        <v>13510</v>
      </c>
      <c r="D12002" s="14" t="s">
        <v>13504</v>
      </c>
      <c r="E12002" s="14" t="s">
        <v>13496</v>
      </c>
      <c r="F12002" s="14">
        <v>10</v>
      </c>
      <c r="G12002" s="14">
        <v>0.25</v>
      </c>
      <c r="H12002" s="15">
        <v>0.14599999999999999</v>
      </c>
      <c r="I12002" s="15">
        <f>M12002-V12002</f>
        <v>0.11650000000000002</v>
      </c>
      <c r="J12002" s="14"/>
      <c r="K12002" s="13"/>
      <c r="L12002" s="9">
        <f>G12002*1.05</f>
        <v>0.26250000000000001</v>
      </c>
      <c r="M12002" s="11">
        <f>L12002-H12002</f>
        <v>0.11650000000000002</v>
      </c>
      <c r="N12002" s="11">
        <v>0</v>
      </c>
      <c r="P12002" s="9">
        <f>0.5*N12002/1000</f>
        <v>0</v>
      </c>
      <c r="Q12002" s="9">
        <f>P12002+O12002</f>
        <v>0</v>
      </c>
      <c r="R12002" s="11">
        <v>0</v>
      </c>
      <c r="T12002" s="9">
        <f>0.5*R12002</f>
        <v>0</v>
      </c>
      <c r="U12002" s="9">
        <f>T12002+S12002</f>
        <v>0</v>
      </c>
      <c r="V12002" s="9">
        <f>(Q12002+U12002)/(0.944*1000)</f>
        <v>0</v>
      </c>
    </row>
    <row r="12003" spans="1:22" x14ac:dyDescent="0.3">
      <c r="A12003" s="14">
        <v>12048</v>
      </c>
      <c r="B12003" s="14" t="s">
        <v>4919</v>
      </c>
      <c r="C12003" s="14" t="s">
        <v>13510</v>
      </c>
      <c r="D12003" s="14" t="s">
        <v>13504</v>
      </c>
      <c r="E12003" s="14" t="s">
        <v>13496</v>
      </c>
      <c r="F12003" s="14">
        <v>10</v>
      </c>
      <c r="G12003" s="14">
        <v>0.25</v>
      </c>
      <c r="H12003" s="15">
        <v>1.632000000000005E-3</v>
      </c>
      <c r="I12003" s="15">
        <f>M12003-V12003</f>
        <v>0.2571603728813559</v>
      </c>
      <c r="J12003" s="14"/>
      <c r="K12003" s="13"/>
      <c r="L12003" s="9">
        <f>G12003*1.05</f>
        <v>0.26250000000000001</v>
      </c>
      <c r="M12003" s="11">
        <f>L12003-H12003</f>
        <v>0.26086799999999999</v>
      </c>
      <c r="N12003" s="11">
        <v>0</v>
      </c>
      <c r="P12003" s="9">
        <f>0.5*N12003/1000</f>
        <v>0</v>
      </c>
      <c r="Q12003" s="9">
        <f>P12003+O12003</f>
        <v>0</v>
      </c>
      <c r="R12003" s="11">
        <v>7</v>
      </c>
      <c r="T12003" s="9">
        <f>0.5*R12003</f>
        <v>3.5</v>
      </c>
      <c r="U12003" s="9">
        <f>T12003+S12003</f>
        <v>3.5</v>
      </c>
      <c r="V12003" s="9">
        <f>(Q12003+U12003)/(0.944*1000)</f>
        <v>3.7076271186440679E-3</v>
      </c>
    </row>
    <row r="12004" spans="1:22" x14ac:dyDescent="0.3">
      <c r="A12004" s="14">
        <v>12049</v>
      </c>
      <c r="B12004" s="14" t="s">
        <v>4920</v>
      </c>
      <c r="C12004" s="14" t="s">
        <v>13510</v>
      </c>
      <c r="D12004" s="14" t="s">
        <v>13504</v>
      </c>
      <c r="E12004" s="14" t="s">
        <v>13496</v>
      </c>
      <c r="F12004" s="14">
        <v>10</v>
      </c>
      <c r="G12004" s="14">
        <v>2</v>
      </c>
      <c r="H12004" s="15">
        <v>1.013083</v>
      </c>
      <c r="I12004" s="15">
        <f>M12004-V12004</f>
        <v>3.6917000000000089E-2</v>
      </c>
      <c r="J12004" s="14"/>
      <c r="K12004" s="13"/>
      <c r="L12004" s="9">
        <f>G12004/2*1.05</f>
        <v>1.05</v>
      </c>
      <c r="M12004" s="11">
        <f>L12004-H12004</f>
        <v>3.6917000000000089E-2</v>
      </c>
      <c r="N12004" s="11">
        <v>0</v>
      </c>
      <c r="P12004" s="9">
        <f>0.5*N12004/1000</f>
        <v>0</v>
      </c>
      <c r="Q12004" s="9">
        <f>P12004+O12004</f>
        <v>0</v>
      </c>
      <c r="R12004" s="11">
        <v>0</v>
      </c>
      <c r="T12004" s="9">
        <f>0.5*R12004</f>
        <v>0</v>
      </c>
      <c r="U12004" s="9">
        <f>T12004+S12004</f>
        <v>0</v>
      </c>
      <c r="V12004" s="9">
        <f>(Q12004+U12004)/(0.944*1000)</f>
        <v>0</v>
      </c>
    </row>
    <row r="12005" spans="1:22" x14ac:dyDescent="0.3">
      <c r="A12005" s="14">
        <v>12050</v>
      </c>
      <c r="B12005" s="14" t="s">
        <v>4921</v>
      </c>
      <c r="C12005" s="14" t="s">
        <v>13510</v>
      </c>
      <c r="D12005" s="14" t="s">
        <v>13504</v>
      </c>
      <c r="E12005" s="14" t="s">
        <v>13496</v>
      </c>
      <c r="F12005" s="14">
        <v>10</v>
      </c>
      <c r="G12005" s="14">
        <v>0.63</v>
      </c>
      <c r="H12005" s="15">
        <v>8.6849999999999462E-3</v>
      </c>
      <c r="I12005" s="15">
        <f>M12005-V12005</f>
        <v>0.65281500000000015</v>
      </c>
      <c r="J12005" s="14"/>
      <c r="K12005" s="13"/>
      <c r="L12005" s="9">
        <f>G12005*1.05</f>
        <v>0.66150000000000009</v>
      </c>
      <c r="M12005" s="11">
        <f>L12005-H12005</f>
        <v>0.65281500000000015</v>
      </c>
      <c r="N12005" s="11">
        <v>0</v>
      </c>
      <c r="P12005" s="9">
        <f>0.5*N12005/1000</f>
        <v>0</v>
      </c>
      <c r="Q12005" s="9">
        <f>P12005+O12005</f>
        <v>0</v>
      </c>
      <c r="R12005" s="11">
        <v>0</v>
      </c>
      <c r="T12005" s="9">
        <f>0.5*R12005</f>
        <v>0</v>
      </c>
      <c r="U12005" s="9">
        <f>T12005+S12005</f>
        <v>0</v>
      </c>
      <c r="V12005" s="9">
        <f>(Q12005+U12005)/(0.944*1000)</f>
        <v>0</v>
      </c>
    </row>
    <row r="12006" spans="1:22" x14ac:dyDescent="0.3">
      <c r="A12006" s="14">
        <v>12051</v>
      </c>
      <c r="B12006" s="14" t="s">
        <v>4922</v>
      </c>
      <c r="C12006" s="14" t="s">
        <v>13510</v>
      </c>
      <c r="D12006" s="14" t="s">
        <v>13504</v>
      </c>
      <c r="E12006" s="14" t="s">
        <v>13496</v>
      </c>
      <c r="F12006" s="14">
        <v>10</v>
      </c>
      <c r="G12006" s="14">
        <v>0.25</v>
      </c>
      <c r="H12006" s="15">
        <v>0.127</v>
      </c>
      <c r="I12006" s="15">
        <f>M12006-V12006</f>
        <v>0.13550000000000001</v>
      </c>
      <c r="J12006" s="14"/>
      <c r="K12006" s="13"/>
      <c r="L12006" s="9">
        <f>G12006*1.05</f>
        <v>0.26250000000000001</v>
      </c>
      <c r="M12006" s="11">
        <f>L12006-H12006</f>
        <v>0.13550000000000001</v>
      </c>
      <c r="N12006" s="11">
        <v>0</v>
      </c>
      <c r="P12006" s="9">
        <f>0.5*N12006/1000</f>
        <v>0</v>
      </c>
      <c r="Q12006" s="9">
        <f>P12006+O12006</f>
        <v>0</v>
      </c>
      <c r="R12006" s="11">
        <v>0</v>
      </c>
      <c r="T12006" s="9">
        <f>0.5*R12006</f>
        <v>0</v>
      </c>
      <c r="U12006" s="9">
        <f>T12006+S12006</f>
        <v>0</v>
      </c>
      <c r="V12006" s="9">
        <f>(Q12006+U12006)/(0.944*1000)</f>
        <v>0</v>
      </c>
    </row>
    <row r="12007" spans="1:22" x14ac:dyDescent="0.3">
      <c r="A12007" s="14">
        <v>12052</v>
      </c>
      <c r="B12007" s="14" t="s">
        <v>12539</v>
      </c>
      <c r="C12007" s="14" t="s">
        <v>13510</v>
      </c>
      <c r="D12007" s="14" t="s">
        <v>13504</v>
      </c>
      <c r="E12007" s="14" t="s">
        <v>13496</v>
      </c>
      <c r="F12007" s="14">
        <v>10</v>
      </c>
      <c r="G12007" s="14">
        <v>0.16</v>
      </c>
      <c r="H12007" s="15">
        <v>1.1695999999999998E-2</v>
      </c>
      <c r="I12007" s="15">
        <f>M12007-V12007</f>
        <v>0.156304</v>
      </c>
      <c r="J12007" s="14"/>
      <c r="K12007" s="13"/>
      <c r="L12007" s="9">
        <f>G12007*1.05</f>
        <v>0.16800000000000001</v>
      </c>
      <c r="M12007" s="11">
        <f>L12007-H12007</f>
        <v>0.156304</v>
      </c>
      <c r="N12007" s="11">
        <v>0</v>
      </c>
      <c r="P12007" s="9">
        <f>0.5*N12007/1000</f>
        <v>0</v>
      </c>
      <c r="Q12007" s="9">
        <f>P12007+O12007</f>
        <v>0</v>
      </c>
      <c r="R12007" s="11">
        <v>0</v>
      </c>
      <c r="T12007" s="9">
        <f>0.5*R12007</f>
        <v>0</v>
      </c>
      <c r="U12007" s="9">
        <f>T12007+S12007</f>
        <v>0</v>
      </c>
      <c r="V12007" s="9">
        <f>(Q12007+U12007)/(0.944*1000)</f>
        <v>0</v>
      </c>
    </row>
    <row r="12008" spans="1:22" x14ac:dyDescent="0.3">
      <c r="A12008" s="14">
        <v>12053</v>
      </c>
      <c r="B12008" s="14" t="s">
        <v>12540</v>
      </c>
      <c r="C12008" s="14" t="s">
        <v>13510</v>
      </c>
      <c r="D12008" s="14" t="s">
        <v>13504</v>
      </c>
      <c r="E12008" s="14" t="s">
        <v>13496</v>
      </c>
      <c r="F12008" s="14">
        <v>10</v>
      </c>
      <c r="G12008" s="14">
        <v>6.3E-2</v>
      </c>
      <c r="H12008" s="15">
        <v>1.8095E-2</v>
      </c>
      <c r="I12008" s="15">
        <f>M12008-V12008</f>
        <v>4.8055E-2</v>
      </c>
      <c r="J12008" s="14"/>
      <c r="K12008" s="13"/>
      <c r="L12008" s="9">
        <f>G12008*1.05</f>
        <v>6.615E-2</v>
      </c>
      <c r="M12008" s="11">
        <f>L12008-H12008</f>
        <v>4.8055E-2</v>
      </c>
      <c r="N12008" s="11">
        <v>0</v>
      </c>
      <c r="P12008" s="9">
        <f>0.5*N12008/1000</f>
        <v>0</v>
      </c>
      <c r="Q12008" s="9">
        <f>P12008+O12008</f>
        <v>0</v>
      </c>
      <c r="R12008" s="11">
        <v>0</v>
      </c>
      <c r="T12008" s="9">
        <f>0.5*R12008</f>
        <v>0</v>
      </c>
      <c r="U12008" s="9">
        <f>T12008+S12008</f>
        <v>0</v>
      </c>
      <c r="V12008" s="9">
        <f>(Q12008+U12008)/(0.944*1000)</f>
        <v>0</v>
      </c>
    </row>
    <row r="12009" spans="1:22" x14ac:dyDescent="0.3">
      <c r="A12009" s="14">
        <v>12054</v>
      </c>
      <c r="B12009" s="14" t="s">
        <v>12541</v>
      </c>
      <c r="C12009" s="14" t="s">
        <v>13510</v>
      </c>
      <c r="D12009" s="14" t="s">
        <v>13504</v>
      </c>
      <c r="E12009" s="14" t="s">
        <v>13496</v>
      </c>
      <c r="F12009" s="14">
        <v>10</v>
      </c>
      <c r="G12009" s="14">
        <v>6.3E-2</v>
      </c>
      <c r="H12009" s="15">
        <v>6.8800000000000241E-4</v>
      </c>
      <c r="I12009" s="15">
        <f>M12009-V12009</f>
        <v>6.5461999999999992E-2</v>
      </c>
      <c r="J12009" s="14"/>
      <c r="K12009" s="13"/>
      <c r="L12009" s="9">
        <f>G12009*1.05</f>
        <v>6.615E-2</v>
      </c>
      <c r="M12009" s="11">
        <f>L12009-H12009</f>
        <v>6.5461999999999992E-2</v>
      </c>
      <c r="N12009" s="11">
        <v>0</v>
      </c>
      <c r="P12009" s="9">
        <f>0.5*N12009/1000</f>
        <v>0</v>
      </c>
      <c r="Q12009" s="9">
        <f>P12009+O12009</f>
        <v>0</v>
      </c>
      <c r="R12009" s="11">
        <v>0</v>
      </c>
      <c r="T12009" s="9">
        <f>0.5*R12009</f>
        <v>0</v>
      </c>
      <c r="U12009" s="9">
        <f>T12009+S12009</f>
        <v>0</v>
      </c>
      <c r="V12009" s="9">
        <f>(Q12009+U12009)/(0.944*1000)</f>
        <v>0</v>
      </c>
    </row>
    <row r="12010" spans="1:22" x14ac:dyDescent="0.3">
      <c r="A12010" s="14">
        <v>12055</v>
      </c>
      <c r="B12010" s="14" t="s">
        <v>12542</v>
      </c>
      <c r="C12010" s="14" t="s">
        <v>13510</v>
      </c>
      <c r="D12010" s="14" t="s">
        <v>13504</v>
      </c>
      <c r="E12010" s="14" t="s">
        <v>13496</v>
      </c>
      <c r="F12010" s="14">
        <v>10</v>
      </c>
      <c r="G12010" s="14">
        <v>6.3E-2</v>
      </c>
      <c r="H12010" s="15">
        <v>6.2639999999999961E-3</v>
      </c>
      <c r="I12010" s="15">
        <f>M12010-V12010</f>
        <v>5.9886000000000002E-2</v>
      </c>
      <c r="J12010" s="14"/>
      <c r="K12010" s="13"/>
      <c r="L12010" s="9">
        <f>G12010*1.05</f>
        <v>6.615E-2</v>
      </c>
      <c r="M12010" s="11">
        <f>L12010-H12010</f>
        <v>5.9886000000000002E-2</v>
      </c>
      <c r="N12010" s="11">
        <v>0</v>
      </c>
      <c r="P12010" s="9">
        <f>0.5*N12010/1000</f>
        <v>0</v>
      </c>
      <c r="Q12010" s="9">
        <f>P12010+O12010</f>
        <v>0</v>
      </c>
      <c r="R12010" s="11">
        <v>0</v>
      </c>
      <c r="T12010" s="9">
        <f>0.5*R12010</f>
        <v>0</v>
      </c>
      <c r="U12010" s="9">
        <f>T12010+S12010</f>
        <v>0</v>
      </c>
      <c r="V12010" s="9">
        <f>(Q12010+U12010)/(0.944*1000)</f>
        <v>0</v>
      </c>
    </row>
    <row r="12011" spans="1:22" x14ac:dyDescent="0.3">
      <c r="A12011" s="14">
        <v>12056</v>
      </c>
      <c r="B12011" s="14" t="s">
        <v>12543</v>
      </c>
      <c r="C12011" s="14" t="s">
        <v>13510</v>
      </c>
      <c r="D12011" s="14" t="s">
        <v>13504</v>
      </c>
      <c r="E12011" s="14" t="s">
        <v>13496</v>
      </c>
      <c r="F12011" s="14">
        <v>10</v>
      </c>
      <c r="G12011" s="14">
        <v>6.3E-2</v>
      </c>
      <c r="H12011" s="15">
        <v>2.5670000000000003E-3</v>
      </c>
      <c r="I12011" s="15">
        <f>M12011-V12011</f>
        <v>6.3583000000000001E-2</v>
      </c>
      <c r="J12011" s="14"/>
      <c r="K12011" s="13"/>
      <c r="L12011" s="9">
        <f>G12011*1.05</f>
        <v>6.615E-2</v>
      </c>
      <c r="M12011" s="11">
        <f>L12011-H12011</f>
        <v>6.3583000000000001E-2</v>
      </c>
      <c r="N12011" s="11">
        <v>0</v>
      </c>
      <c r="P12011" s="9">
        <f>0.5*N12011/1000</f>
        <v>0</v>
      </c>
      <c r="Q12011" s="9">
        <f>P12011+O12011</f>
        <v>0</v>
      </c>
      <c r="R12011" s="11">
        <v>0</v>
      </c>
      <c r="T12011" s="9">
        <f>0.5*R12011</f>
        <v>0</v>
      </c>
      <c r="U12011" s="9">
        <f>T12011+S12011</f>
        <v>0</v>
      </c>
      <c r="V12011" s="9">
        <f>(Q12011+U12011)/(0.944*1000)</f>
        <v>0</v>
      </c>
    </row>
    <row r="12012" spans="1:22" x14ac:dyDescent="0.3">
      <c r="A12012" s="14">
        <v>12057</v>
      </c>
      <c r="B12012" s="14" t="s">
        <v>12544</v>
      </c>
      <c r="C12012" s="14" t="s">
        <v>13510</v>
      </c>
      <c r="D12012" s="14" t="s">
        <v>13504</v>
      </c>
      <c r="E12012" s="14" t="s">
        <v>13496</v>
      </c>
      <c r="F12012" s="14">
        <v>10</v>
      </c>
      <c r="G12012" s="14">
        <v>0.16</v>
      </c>
      <c r="H12012" s="15">
        <v>4.9000000000000002E-2</v>
      </c>
      <c r="I12012" s="15">
        <f>M12012-V12012</f>
        <v>0.11900000000000001</v>
      </c>
      <c r="J12012" s="14"/>
      <c r="K12012" s="13"/>
      <c r="L12012" s="9">
        <f>G12012*1.05</f>
        <v>0.16800000000000001</v>
      </c>
      <c r="M12012" s="11">
        <f>L12012-H12012</f>
        <v>0.11900000000000001</v>
      </c>
      <c r="N12012" s="11">
        <v>0</v>
      </c>
      <c r="P12012" s="9">
        <f>0.5*N12012/1000</f>
        <v>0</v>
      </c>
      <c r="Q12012" s="9">
        <f>P12012+O12012</f>
        <v>0</v>
      </c>
      <c r="R12012" s="11">
        <v>0</v>
      </c>
      <c r="T12012" s="9">
        <f>0.5*R12012</f>
        <v>0</v>
      </c>
      <c r="U12012" s="9">
        <f>T12012+S12012</f>
        <v>0</v>
      </c>
      <c r="V12012" s="9">
        <f>(Q12012+U12012)/(0.944*1000)</f>
        <v>0</v>
      </c>
    </row>
    <row r="12013" spans="1:22" x14ac:dyDescent="0.3">
      <c r="A12013" s="14">
        <v>12058</v>
      </c>
      <c r="B12013" s="14" t="s">
        <v>12545</v>
      </c>
      <c r="C12013" s="14" t="s">
        <v>13510</v>
      </c>
      <c r="D12013" s="14" t="s">
        <v>13504</v>
      </c>
      <c r="E12013" s="14" t="s">
        <v>13496</v>
      </c>
      <c r="F12013" s="14">
        <v>10</v>
      </c>
      <c r="G12013" s="14">
        <v>0.04</v>
      </c>
      <c r="H12013" s="15">
        <v>2.4E-2</v>
      </c>
      <c r="I12013" s="15">
        <f>M12013-V12013</f>
        <v>1.8000000000000002E-2</v>
      </c>
      <c r="J12013" s="14"/>
      <c r="K12013" s="13"/>
      <c r="L12013" s="9">
        <f>G12013*1.05</f>
        <v>4.2000000000000003E-2</v>
      </c>
      <c r="M12013" s="11">
        <f>L12013-H12013</f>
        <v>1.8000000000000002E-2</v>
      </c>
      <c r="N12013" s="11">
        <v>0</v>
      </c>
      <c r="P12013" s="9">
        <f>0.5*N12013/1000</f>
        <v>0</v>
      </c>
      <c r="Q12013" s="9">
        <f>P12013+O12013</f>
        <v>0</v>
      </c>
      <c r="R12013" s="11">
        <v>0</v>
      </c>
      <c r="T12013" s="9">
        <f>0.5*R12013</f>
        <v>0</v>
      </c>
      <c r="U12013" s="9">
        <f>T12013+S12013</f>
        <v>0</v>
      </c>
      <c r="V12013" s="9">
        <f>(Q12013+U12013)/(0.944*1000)</f>
        <v>0</v>
      </c>
    </row>
    <row r="12014" spans="1:22" x14ac:dyDescent="0.3">
      <c r="A12014" s="14">
        <v>12059</v>
      </c>
      <c r="B12014" s="14" t="s">
        <v>12546</v>
      </c>
      <c r="C12014" s="14" t="s">
        <v>13510</v>
      </c>
      <c r="D12014" s="14" t="s">
        <v>13504</v>
      </c>
      <c r="E12014" s="14" t="s">
        <v>13496</v>
      </c>
      <c r="F12014" s="14">
        <v>10</v>
      </c>
      <c r="G12014" s="14">
        <v>1</v>
      </c>
      <c r="H12014" s="15">
        <v>0.63</v>
      </c>
      <c r="I12014" s="15">
        <f>M12014-V12014</f>
        <v>0.42000000000000004</v>
      </c>
      <c r="J12014" s="14"/>
      <c r="K12014" s="13"/>
      <c r="L12014" s="9">
        <f>1.05*1</f>
        <v>1.05</v>
      </c>
      <c r="M12014" s="11">
        <f>L12014-H12014</f>
        <v>0.42000000000000004</v>
      </c>
      <c r="N12014" s="11">
        <v>0</v>
      </c>
      <c r="P12014" s="9">
        <f>0.5*N12014/1000</f>
        <v>0</v>
      </c>
      <c r="Q12014" s="9">
        <f>P12014+O12014</f>
        <v>0</v>
      </c>
      <c r="R12014" s="11">
        <v>0</v>
      </c>
      <c r="T12014" s="9">
        <f>0.5*R12014</f>
        <v>0</v>
      </c>
      <c r="U12014" s="9">
        <f>T12014+S12014</f>
        <v>0</v>
      </c>
      <c r="V12014" s="9">
        <f>(Q12014+U12014)/(0.944*1000)</f>
        <v>0</v>
      </c>
    </row>
    <row r="12015" spans="1:22" x14ac:dyDescent="0.3">
      <c r="A12015" s="14">
        <v>12060</v>
      </c>
      <c r="B12015" s="14" t="s">
        <v>12547</v>
      </c>
      <c r="C12015" s="14" t="s">
        <v>13510</v>
      </c>
      <c r="D12015" s="14" t="s">
        <v>13504</v>
      </c>
      <c r="E12015" s="14" t="s">
        <v>13496</v>
      </c>
      <c r="F12015" s="14">
        <v>10</v>
      </c>
      <c r="G12015" s="14">
        <v>6.3E-2</v>
      </c>
      <c r="H12015" s="15">
        <v>3.5000000000000003E-2</v>
      </c>
      <c r="I12015" s="15">
        <f>M12015-V12015</f>
        <v>3.1149999999999997E-2</v>
      </c>
      <c r="J12015" s="14"/>
      <c r="K12015" s="13"/>
      <c r="L12015" s="9">
        <f>G12015*1.05</f>
        <v>6.615E-2</v>
      </c>
      <c r="M12015" s="11">
        <f>L12015-H12015</f>
        <v>3.1149999999999997E-2</v>
      </c>
      <c r="N12015" s="11">
        <v>0</v>
      </c>
      <c r="P12015" s="9">
        <f>0.5*N12015/1000</f>
        <v>0</v>
      </c>
      <c r="Q12015" s="9">
        <f>P12015+O12015</f>
        <v>0</v>
      </c>
      <c r="R12015" s="11">
        <v>0</v>
      </c>
      <c r="T12015" s="9">
        <f>0.5*R12015</f>
        <v>0</v>
      </c>
      <c r="U12015" s="9">
        <f>T12015+S12015</f>
        <v>0</v>
      </c>
      <c r="V12015" s="9">
        <f>(Q12015+U12015)/(0.944*1000)</f>
        <v>0</v>
      </c>
    </row>
    <row r="12016" spans="1:22" x14ac:dyDescent="0.3">
      <c r="A12016" s="14">
        <v>12061</v>
      </c>
      <c r="B12016" s="14" t="s">
        <v>12548</v>
      </c>
      <c r="C12016" s="14" t="s">
        <v>13510</v>
      </c>
      <c r="D12016" s="14" t="s">
        <v>13504</v>
      </c>
      <c r="E12016" s="14" t="s">
        <v>13496</v>
      </c>
      <c r="F12016" s="14">
        <v>10</v>
      </c>
      <c r="G12016" s="14">
        <v>6.3E-2</v>
      </c>
      <c r="H12016" s="15">
        <v>3.5999999999999997E-2</v>
      </c>
      <c r="I12016" s="15">
        <f>M12016-V12016</f>
        <v>3.0150000000000003E-2</v>
      </c>
      <c r="J12016" s="14"/>
      <c r="K12016" s="13"/>
      <c r="L12016" s="9">
        <f>G12016*1.05</f>
        <v>6.615E-2</v>
      </c>
      <c r="M12016" s="11">
        <f>L12016-H12016</f>
        <v>3.0150000000000003E-2</v>
      </c>
      <c r="N12016" s="11">
        <v>0</v>
      </c>
      <c r="P12016" s="9">
        <f>0.5*N12016/1000</f>
        <v>0</v>
      </c>
      <c r="Q12016" s="9">
        <f>P12016+O12016</f>
        <v>0</v>
      </c>
      <c r="R12016" s="11">
        <v>0</v>
      </c>
      <c r="T12016" s="9">
        <f>0.5*R12016</f>
        <v>0</v>
      </c>
      <c r="U12016" s="9">
        <f>T12016+S12016</f>
        <v>0</v>
      </c>
      <c r="V12016" s="9">
        <f>(Q12016+U12016)/(0.944*1000)</f>
        <v>0</v>
      </c>
    </row>
    <row r="12017" spans="1:22" x14ac:dyDescent="0.3">
      <c r="A12017" s="14">
        <v>12062</v>
      </c>
      <c r="B12017" s="14" t="s">
        <v>12549</v>
      </c>
      <c r="C12017" s="14" t="s">
        <v>13510</v>
      </c>
      <c r="D12017" s="14" t="s">
        <v>13504</v>
      </c>
      <c r="E12017" s="14" t="s">
        <v>13496</v>
      </c>
      <c r="F12017" s="14">
        <v>10</v>
      </c>
      <c r="G12017" s="14">
        <v>0.4</v>
      </c>
      <c r="H12017" s="15">
        <v>0.23400000000000001</v>
      </c>
      <c r="I12017" s="15">
        <f>M12017-V12017</f>
        <v>0.18600000000000003</v>
      </c>
      <c r="J12017" s="14"/>
      <c r="K12017" s="13"/>
      <c r="L12017" s="9">
        <f>G12017*1.05</f>
        <v>0.42000000000000004</v>
      </c>
      <c r="M12017" s="11">
        <f>L12017-H12017</f>
        <v>0.18600000000000003</v>
      </c>
      <c r="N12017" s="11">
        <v>0</v>
      </c>
      <c r="P12017" s="9">
        <f>0.5*N12017/1000</f>
        <v>0</v>
      </c>
      <c r="Q12017" s="9">
        <f>P12017+O12017</f>
        <v>0</v>
      </c>
      <c r="R12017" s="11">
        <v>0</v>
      </c>
      <c r="T12017" s="9">
        <f>0.5*R12017</f>
        <v>0</v>
      </c>
      <c r="U12017" s="9">
        <f>T12017+S12017</f>
        <v>0</v>
      </c>
      <c r="V12017" s="9">
        <f>(Q12017+U12017)/(0.944*1000)</f>
        <v>0</v>
      </c>
    </row>
    <row r="12018" spans="1:22" x14ac:dyDescent="0.3">
      <c r="A12018" s="14">
        <v>12063</v>
      </c>
      <c r="B12018" s="14" t="s">
        <v>12550</v>
      </c>
      <c r="C12018" s="14" t="s">
        <v>13510</v>
      </c>
      <c r="D12018" s="14" t="s">
        <v>13504</v>
      </c>
      <c r="E12018" s="14" t="s">
        <v>13497</v>
      </c>
      <c r="F12018" s="14">
        <v>6</v>
      </c>
      <c r="G12018" s="14">
        <v>0.4</v>
      </c>
      <c r="H12018" s="15">
        <v>5.6939999999999998E-2</v>
      </c>
      <c r="I12018" s="15">
        <f>M12018-V12018</f>
        <v>0.36306000000000005</v>
      </c>
      <c r="J12018" s="14"/>
      <c r="K12018" s="13"/>
      <c r="L12018" s="9">
        <f>G12018*1.05</f>
        <v>0.42000000000000004</v>
      </c>
      <c r="M12018" s="11">
        <f>L12018-H12018</f>
        <v>0.36306000000000005</v>
      </c>
      <c r="N12018" s="11">
        <v>0</v>
      </c>
      <c r="P12018" s="9">
        <f>0.5*N12018/1000</f>
        <v>0</v>
      </c>
      <c r="Q12018" s="9">
        <f>P12018+O12018</f>
        <v>0</v>
      </c>
      <c r="R12018" s="11">
        <v>0</v>
      </c>
      <c r="T12018" s="9">
        <f>0.5*R12018</f>
        <v>0</v>
      </c>
      <c r="U12018" s="9">
        <f>T12018+S12018</f>
        <v>0</v>
      </c>
      <c r="V12018" s="9">
        <f>(Q12018+U12018)/(0.944*1000)</f>
        <v>0</v>
      </c>
    </row>
    <row r="12019" spans="1:22" x14ac:dyDescent="0.3">
      <c r="A12019" s="14">
        <v>12064</v>
      </c>
      <c r="B12019" s="14" t="s">
        <v>12551</v>
      </c>
      <c r="C12019" s="14" t="s">
        <v>13510</v>
      </c>
      <c r="D12019" s="14" t="s">
        <v>13504</v>
      </c>
      <c r="E12019" s="14" t="s">
        <v>13497</v>
      </c>
      <c r="F12019" s="14">
        <v>6</v>
      </c>
      <c r="G12019" s="14">
        <v>0.8</v>
      </c>
      <c r="H12019" s="15">
        <v>0.48003600000000002</v>
      </c>
      <c r="I12019" s="16" t="s">
        <v>13516</v>
      </c>
      <c r="J12019" s="14"/>
      <c r="K12019" s="13"/>
      <c r="L12019" s="9">
        <f>1.05*0.4</f>
        <v>0.42000000000000004</v>
      </c>
      <c r="M12019" s="11">
        <f>L12019-H12019</f>
        <v>-6.0035999999999978E-2</v>
      </c>
      <c r="N12019" s="11">
        <v>0</v>
      </c>
      <c r="P12019" s="9">
        <f>0.5*N12019/1000</f>
        <v>0</v>
      </c>
      <c r="Q12019" s="9">
        <f>P12019+O12019</f>
        <v>0</v>
      </c>
      <c r="R12019" s="11">
        <v>0</v>
      </c>
      <c r="T12019" s="9">
        <f>0.5*R12019</f>
        <v>0</v>
      </c>
      <c r="U12019" s="9">
        <f>T12019+S12019</f>
        <v>0</v>
      </c>
      <c r="V12019" s="9">
        <f>(Q12019+U12019)/(0.944*1000)</f>
        <v>0</v>
      </c>
    </row>
    <row r="12020" spans="1:22" x14ac:dyDescent="0.3">
      <c r="A12020" s="14">
        <v>12065</v>
      </c>
      <c r="B12020" s="14" t="s">
        <v>12552</v>
      </c>
      <c r="C12020" s="14" t="s">
        <v>13510</v>
      </c>
      <c r="D12020" s="14" t="s">
        <v>13504</v>
      </c>
      <c r="E12020" s="14" t="s">
        <v>13497</v>
      </c>
      <c r="F12020" s="14">
        <v>6</v>
      </c>
      <c r="G12020" s="14">
        <v>0.8</v>
      </c>
      <c r="H12020" s="15">
        <v>0.51887200000000011</v>
      </c>
      <c r="I12020" s="16" t="s">
        <v>13516</v>
      </c>
      <c r="J12020" s="14"/>
      <c r="K12020" s="13"/>
      <c r="L12020" s="9">
        <f>1.05*0.4</f>
        <v>0.42000000000000004</v>
      </c>
      <c r="M12020" s="11">
        <f>L12020-H12020</f>
        <v>-9.8872000000000071E-2</v>
      </c>
      <c r="N12020" s="11">
        <v>0</v>
      </c>
      <c r="P12020" s="9">
        <f>0.5*N12020/1000</f>
        <v>0</v>
      </c>
      <c r="Q12020" s="9">
        <f>P12020+O12020</f>
        <v>0</v>
      </c>
      <c r="R12020" s="11">
        <v>0</v>
      </c>
      <c r="T12020" s="9">
        <f>0.5*R12020</f>
        <v>0</v>
      </c>
      <c r="U12020" s="9">
        <f>T12020+S12020</f>
        <v>0</v>
      </c>
      <c r="V12020" s="9">
        <f>(Q12020+U12020)/(0.944*1000)</f>
        <v>0</v>
      </c>
    </row>
    <row r="12021" spans="1:22" x14ac:dyDescent="0.3">
      <c r="A12021" s="14">
        <v>12066</v>
      </c>
      <c r="B12021" s="14" t="s">
        <v>12553</v>
      </c>
      <c r="C12021" s="14" t="s">
        <v>13510</v>
      </c>
      <c r="D12021" s="14" t="s">
        <v>13504</v>
      </c>
      <c r="E12021" s="14" t="s">
        <v>13497</v>
      </c>
      <c r="F12021" s="14">
        <v>6</v>
      </c>
      <c r="G12021" s="14">
        <v>1.26</v>
      </c>
      <c r="H12021" s="15">
        <v>0.99588100000000002</v>
      </c>
      <c r="I12021" s="16" t="s">
        <v>13516</v>
      </c>
      <c r="J12021" s="14"/>
      <c r="K12021" s="13"/>
      <c r="L12021" s="9">
        <f>1.05*0.63</f>
        <v>0.66150000000000009</v>
      </c>
      <c r="M12021" s="11">
        <f>L12021-H12021</f>
        <v>-0.33438099999999993</v>
      </c>
      <c r="N12021" s="11">
        <v>0</v>
      </c>
      <c r="P12021" s="9">
        <f>0.5*N12021/1000</f>
        <v>0</v>
      </c>
      <c r="Q12021" s="9">
        <f>P12021+O12021</f>
        <v>0</v>
      </c>
      <c r="R12021" s="11">
        <v>0</v>
      </c>
      <c r="T12021" s="9">
        <f>0.5*R12021</f>
        <v>0</v>
      </c>
      <c r="U12021" s="9">
        <f>T12021+S12021</f>
        <v>0</v>
      </c>
      <c r="V12021" s="9">
        <f>(Q12021+U12021)/(0.944*1000)</f>
        <v>0</v>
      </c>
    </row>
    <row r="12022" spans="1:22" x14ac:dyDescent="0.3">
      <c r="A12022" s="14">
        <v>12068</v>
      </c>
      <c r="B12022" s="14" t="s">
        <v>1656</v>
      </c>
      <c r="C12022" s="14" t="s">
        <v>13510</v>
      </c>
      <c r="D12022" s="14" t="s">
        <v>13504</v>
      </c>
      <c r="E12022" s="14" t="s">
        <v>13497</v>
      </c>
      <c r="F12022" s="14">
        <v>10</v>
      </c>
      <c r="G12022" s="14">
        <v>0.8</v>
      </c>
      <c r="H12022" s="15">
        <v>0.17323900000000003</v>
      </c>
      <c r="I12022" s="15">
        <f>M12022-V12022</f>
        <v>0.24676100000000001</v>
      </c>
      <c r="J12022" s="14"/>
      <c r="K12022" s="13"/>
      <c r="L12022" s="9">
        <f>1.05*0.4</f>
        <v>0.42000000000000004</v>
      </c>
      <c r="M12022" s="11">
        <f>L12022-H12022</f>
        <v>0.24676100000000001</v>
      </c>
      <c r="N12022" s="11">
        <v>0</v>
      </c>
      <c r="P12022" s="9">
        <f>0.5*N12022/1000</f>
        <v>0</v>
      </c>
      <c r="Q12022" s="9">
        <f>P12022+O12022</f>
        <v>0</v>
      </c>
      <c r="R12022" s="11">
        <v>0</v>
      </c>
      <c r="T12022" s="9">
        <f>0.5*R12022</f>
        <v>0</v>
      </c>
      <c r="U12022" s="9">
        <f>T12022+S12022</f>
        <v>0</v>
      </c>
      <c r="V12022" s="9">
        <f>(Q12022+U12022)/(0.944*1000)</f>
        <v>0</v>
      </c>
    </row>
    <row r="12023" spans="1:22" x14ac:dyDescent="0.3">
      <c r="A12023" s="14">
        <v>12069</v>
      </c>
      <c r="B12023" s="14" t="s">
        <v>12554</v>
      </c>
      <c r="C12023" s="14" t="s">
        <v>13510</v>
      </c>
      <c r="D12023" s="14" t="s">
        <v>13504</v>
      </c>
      <c r="E12023" s="14" t="s">
        <v>13497</v>
      </c>
      <c r="F12023" s="14">
        <v>6</v>
      </c>
      <c r="G12023" s="14">
        <v>0.5</v>
      </c>
      <c r="H12023" s="15">
        <v>0.26</v>
      </c>
      <c r="I12023" s="15">
        <f>M12023-V12023</f>
        <v>9.1101694915254449E-4</v>
      </c>
      <c r="J12023" s="14"/>
      <c r="K12023" s="13"/>
      <c r="L12023" s="9">
        <f>G12023/2*1.05</f>
        <v>0.26250000000000001</v>
      </c>
      <c r="M12023" s="11">
        <f>L12023-H12023</f>
        <v>2.5000000000000022E-3</v>
      </c>
      <c r="N12023" s="11">
        <v>0</v>
      </c>
      <c r="P12023" s="9">
        <f>0.5*N12023/1000</f>
        <v>0</v>
      </c>
      <c r="Q12023" s="9">
        <f>P12023+O12023</f>
        <v>0</v>
      </c>
      <c r="R12023" s="11">
        <v>3</v>
      </c>
      <c r="T12023" s="9">
        <f>0.5*R12023</f>
        <v>1.5</v>
      </c>
      <c r="U12023" s="9">
        <f>T12023+S12023</f>
        <v>1.5</v>
      </c>
      <c r="V12023" s="9">
        <f>(Q12023+U12023)/(0.944*1000)</f>
        <v>1.5889830508474577E-3</v>
      </c>
    </row>
    <row r="12024" spans="1:22" x14ac:dyDescent="0.3">
      <c r="A12024" s="14">
        <v>12070</v>
      </c>
      <c r="B12024" s="14" t="s">
        <v>12555</v>
      </c>
      <c r="C12024" s="14" t="s">
        <v>13510</v>
      </c>
      <c r="D12024" s="14" t="s">
        <v>13504</v>
      </c>
      <c r="E12024" s="14" t="s">
        <v>13497</v>
      </c>
      <c r="F12024" s="14">
        <v>6</v>
      </c>
      <c r="G12024" s="14">
        <v>0.4</v>
      </c>
      <c r="H12024" s="15">
        <v>0.14829900000000001</v>
      </c>
      <c r="I12024" s="15">
        <f>M12024-V12024</f>
        <v>0.27170100000000003</v>
      </c>
      <c r="J12024" s="14"/>
      <c r="K12024" s="13"/>
      <c r="L12024" s="9">
        <f>G12024*1.05</f>
        <v>0.42000000000000004</v>
      </c>
      <c r="M12024" s="11">
        <f>L12024-H12024</f>
        <v>0.27170100000000003</v>
      </c>
      <c r="N12024" s="11">
        <v>0</v>
      </c>
      <c r="P12024" s="9">
        <f>0.5*N12024/1000</f>
        <v>0</v>
      </c>
      <c r="Q12024" s="9">
        <f>P12024+O12024</f>
        <v>0</v>
      </c>
      <c r="R12024" s="11">
        <v>0</v>
      </c>
      <c r="T12024" s="9">
        <f>0.5*R12024</f>
        <v>0</v>
      </c>
      <c r="U12024" s="9">
        <f>T12024+S12024</f>
        <v>0</v>
      </c>
      <c r="V12024" s="9">
        <f>(Q12024+U12024)/(0.944*1000)</f>
        <v>0</v>
      </c>
    </row>
    <row r="12025" spans="1:22" x14ac:dyDescent="0.3">
      <c r="A12025" s="14">
        <v>12071</v>
      </c>
      <c r="B12025" s="14" t="s">
        <v>12556</v>
      </c>
      <c r="C12025" s="14" t="s">
        <v>13510</v>
      </c>
      <c r="D12025" s="14" t="s">
        <v>13504</v>
      </c>
      <c r="E12025" s="14" t="s">
        <v>13497</v>
      </c>
      <c r="F12025" s="14">
        <v>6</v>
      </c>
      <c r="G12025" s="14">
        <v>0.32</v>
      </c>
      <c r="H12025" s="15">
        <v>0.20954</v>
      </c>
      <c r="I12025" s="16" t="s">
        <v>13516</v>
      </c>
      <c r="J12025" s="14"/>
      <c r="K12025" s="13"/>
      <c r="L12025" s="9">
        <f>G12025/2*1.05</f>
        <v>0.16800000000000001</v>
      </c>
      <c r="M12025" s="11">
        <f>L12025-H12025</f>
        <v>-4.1539999999999994E-2</v>
      </c>
      <c r="N12025" s="11">
        <v>0</v>
      </c>
      <c r="P12025" s="9">
        <f>0.5*N12025/1000</f>
        <v>0</v>
      </c>
      <c r="Q12025" s="9">
        <f>P12025+O12025</f>
        <v>0</v>
      </c>
      <c r="R12025" s="11">
        <v>0</v>
      </c>
      <c r="T12025" s="9">
        <f>0.5*R12025</f>
        <v>0</v>
      </c>
      <c r="U12025" s="9">
        <f>T12025+S12025</f>
        <v>0</v>
      </c>
      <c r="V12025" s="9">
        <f>(Q12025+U12025)/(0.944*1000)</f>
        <v>0</v>
      </c>
    </row>
    <row r="12026" spans="1:22" x14ac:dyDescent="0.3">
      <c r="A12026" s="14">
        <v>12072</v>
      </c>
      <c r="B12026" s="14" t="s">
        <v>12557</v>
      </c>
      <c r="C12026" s="14" t="s">
        <v>13510</v>
      </c>
      <c r="D12026" s="14" t="s">
        <v>13504</v>
      </c>
      <c r="E12026" s="14" t="s">
        <v>13497</v>
      </c>
      <c r="F12026" s="14">
        <v>6</v>
      </c>
      <c r="G12026" s="14">
        <v>0.25</v>
      </c>
      <c r="H12026" s="15">
        <v>0.16699</v>
      </c>
      <c r="I12026" s="15">
        <f>M12026-V12026</f>
        <v>9.5510000000000012E-2</v>
      </c>
      <c r="J12026" s="14"/>
      <c r="K12026" s="13"/>
      <c r="L12026" s="9">
        <f>G12026*1.05</f>
        <v>0.26250000000000001</v>
      </c>
      <c r="M12026" s="11">
        <f>L12026-H12026</f>
        <v>9.5510000000000012E-2</v>
      </c>
      <c r="N12026" s="11">
        <v>0</v>
      </c>
      <c r="P12026" s="9">
        <f>0.5*N12026/1000</f>
        <v>0</v>
      </c>
      <c r="Q12026" s="9">
        <f>P12026+O12026</f>
        <v>0</v>
      </c>
      <c r="R12026" s="11">
        <v>0</v>
      </c>
      <c r="T12026" s="9">
        <f>0.5*R12026</f>
        <v>0</v>
      </c>
      <c r="U12026" s="9">
        <f>T12026+S12026</f>
        <v>0</v>
      </c>
      <c r="V12026" s="9">
        <f>(Q12026+U12026)/(0.944*1000)</f>
        <v>0</v>
      </c>
    </row>
    <row r="12027" spans="1:22" x14ac:dyDescent="0.3">
      <c r="A12027" s="14">
        <v>12073</v>
      </c>
      <c r="B12027" s="14" t="s">
        <v>12558</v>
      </c>
      <c r="C12027" s="14" t="s">
        <v>13510</v>
      </c>
      <c r="D12027" s="14" t="s">
        <v>13504</v>
      </c>
      <c r="E12027" s="14" t="s">
        <v>13497</v>
      </c>
      <c r="F12027" s="14">
        <v>6</v>
      </c>
      <c r="G12027" s="14">
        <v>0.63</v>
      </c>
      <c r="H12027" s="15">
        <v>0.41978399999999999</v>
      </c>
      <c r="I12027" s="15">
        <f>M12027-V12027</f>
        <v>0.2417160000000001</v>
      </c>
      <c r="J12027" s="14"/>
      <c r="K12027" s="13"/>
      <c r="L12027" s="9">
        <f>G12027*1.05</f>
        <v>0.66150000000000009</v>
      </c>
      <c r="M12027" s="11">
        <f>L12027-H12027</f>
        <v>0.2417160000000001</v>
      </c>
      <c r="N12027" s="11">
        <v>0</v>
      </c>
      <c r="P12027" s="9">
        <f>0.5*N12027/1000</f>
        <v>0</v>
      </c>
      <c r="Q12027" s="9">
        <f>P12027+O12027</f>
        <v>0</v>
      </c>
      <c r="R12027" s="11">
        <v>0</v>
      </c>
      <c r="T12027" s="9">
        <f>0.5*R12027</f>
        <v>0</v>
      </c>
      <c r="U12027" s="9">
        <f>T12027+S12027</f>
        <v>0</v>
      </c>
      <c r="V12027" s="9">
        <f>(Q12027+U12027)/(0.944*1000)</f>
        <v>0</v>
      </c>
    </row>
    <row r="12028" spans="1:22" x14ac:dyDescent="0.3">
      <c r="A12028" s="14">
        <v>12074</v>
      </c>
      <c r="B12028" s="14" t="s">
        <v>12559</v>
      </c>
      <c r="C12028" s="14" t="s">
        <v>13510</v>
      </c>
      <c r="D12028" s="14" t="s">
        <v>13504</v>
      </c>
      <c r="E12028" s="14" t="s">
        <v>13497</v>
      </c>
      <c r="F12028" s="14">
        <v>6</v>
      </c>
      <c r="G12028" s="14">
        <v>0.63</v>
      </c>
      <c r="H12028" s="15">
        <v>0.34994500000000001</v>
      </c>
      <c r="I12028" s="15">
        <f>M12028-V12028</f>
        <v>0.31155500000000008</v>
      </c>
      <c r="J12028" s="14"/>
      <c r="K12028" s="13"/>
      <c r="L12028" s="9">
        <f>G12028*1.05</f>
        <v>0.66150000000000009</v>
      </c>
      <c r="M12028" s="11">
        <f>L12028-H12028</f>
        <v>0.31155500000000008</v>
      </c>
      <c r="N12028" s="11">
        <v>0</v>
      </c>
      <c r="P12028" s="9">
        <f>0.5*N12028/1000</f>
        <v>0</v>
      </c>
      <c r="Q12028" s="9">
        <f>P12028+O12028</f>
        <v>0</v>
      </c>
      <c r="R12028" s="11">
        <v>0</v>
      </c>
      <c r="T12028" s="9">
        <f>0.5*R12028</f>
        <v>0</v>
      </c>
      <c r="U12028" s="9">
        <f>T12028+S12028</f>
        <v>0</v>
      </c>
      <c r="V12028" s="9">
        <f>(Q12028+U12028)/(0.944*1000)</f>
        <v>0</v>
      </c>
    </row>
    <row r="12029" spans="1:22" x14ac:dyDescent="0.3">
      <c r="A12029" s="14">
        <v>12075</v>
      </c>
      <c r="B12029" s="14" t="s">
        <v>12560</v>
      </c>
      <c r="C12029" s="14" t="s">
        <v>13510</v>
      </c>
      <c r="D12029" s="14" t="s">
        <v>13504</v>
      </c>
      <c r="E12029" s="14" t="s">
        <v>13497</v>
      </c>
      <c r="F12029" s="14">
        <v>6</v>
      </c>
      <c r="G12029" s="14">
        <v>0.8</v>
      </c>
      <c r="H12029" s="15">
        <v>0.44004899999999997</v>
      </c>
      <c r="I12029" s="16" t="s">
        <v>13516</v>
      </c>
      <c r="J12029" s="14"/>
      <c r="K12029" s="13"/>
      <c r="L12029" s="9">
        <f>1.05*0.4</f>
        <v>0.42000000000000004</v>
      </c>
      <c r="M12029" s="11">
        <f>L12029-H12029</f>
        <v>-2.0048999999999928E-2</v>
      </c>
      <c r="N12029" s="11">
        <v>0</v>
      </c>
      <c r="P12029" s="9">
        <f>0.5*N12029/1000</f>
        <v>0</v>
      </c>
      <c r="Q12029" s="9">
        <f>P12029+O12029</f>
        <v>0</v>
      </c>
      <c r="R12029" s="11">
        <v>0</v>
      </c>
      <c r="T12029" s="9">
        <f>0.5*R12029</f>
        <v>0</v>
      </c>
      <c r="U12029" s="9">
        <f>T12029+S12029</f>
        <v>0</v>
      </c>
      <c r="V12029" s="9">
        <f>(Q12029+U12029)/(0.944*1000)</f>
        <v>0</v>
      </c>
    </row>
    <row r="12030" spans="1:22" x14ac:dyDescent="0.3">
      <c r="A12030" s="14">
        <v>12076</v>
      </c>
      <c r="B12030" s="14" t="s">
        <v>12561</v>
      </c>
      <c r="C12030" s="14" t="s">
        <v>13510</v>
      </c>
      <c r="D12030" s="14" t="s">
        <v>13504</v>
      </c>
      <c r="E12030" s="14" t="s">
        <v>13497</v>
      </c>
      <c r="F12030" s="14">
        <v>6</v>
      </c>
      <c r="G12030" s="14">
        <v>0.4</v>
      </c>
      <c r="H12030" s="15">
        <v>2.8108999999999981E-2</v>
      </c>
      <c r="I12030" s="15">
        <f>M12030-V12030</f>
        <v>0.39189100000000004</v>
      </c>
      <c r="J12030" s="14"/>
      <c r="K12030" s="13"/>
      <c r="L12030" s="9">
        <f>G12030*1.05</f>
        <v>0.42000000000000004</v>
      </c>
      <c r="M12030" s="11">
        <f>L12030-H12030</f>
        <v>0.39189100000000004</v>
      </c>
      <c r="N12030" s="11">
        <v>0</v>
      </c>
      <c r="P12030" s="9">
        <f>0.5*N12030/1000</f>
        <v>0</v>
      </c>
      <c r="Q12030" s="9">
        <f>P12030+O12030</f>
        <v>0</v>
      </c>
      <c r="R12030" s="11">
        <v>0</v>
      </c>
      <c r="T12030" s="9">
        <f>0.5*R12030</f>
        <v>0</v>
      </c>
      <c r="U12030" s="9">
        <f>T12030+S12030</f>
        <v>0</v>
      </c>
      <c r="V12030" s="9">
        <f>(Q12030+U12030)/(0.944*1000)</f>
        <v>0</v>
      </c>
    </row>
    <row r="12031" spans="1:22" x14ac:dyDescent="0.3">
      <c r="A12031" s="14">
        <v>12077</v>
      </c>
      <c r="B12031" s="14" t="s">
        <v>12562</v>
      </c>
      <c r="C12031" s="14" t="s">
        <v>13510</v>
      </c>
      <c r="D12031" s="14" t="s">
        <v>13504</v>
      </c>
      <c r="E12031" s="14" t="s">
        <v>13497</v>
      </c>
      <c r="F12031" s="14">
        <v>6</v>
      </c>
      <c r="G12031" s="14">
        <v>0.4</v>
      </c>
      <c r="H12031" s="15">
        <v>3.9016000000000023E-2</v>
      </c>
      <c r="I12031" s="15">
        <f>M12031-V12031</f>
        <v>0.38098399999999999</v>
      </c>
      <c r="J12031" s="14"/>
      <c r="K12031" s="13"/>
      <c r="L12031" s="9">
        <f>G12031*1.05</f>
        <v>0.42000000000000004</v>
      </c>
      <c r="M12031" s="11">
        <f>L12031-H12031</f>
        <v>0.38098399999999999</v>
      </c>
      <c r="N12031" s="11">
        <v>0</v>
      </c>
      <c r="P12031" s="9">
        <f>0.5*N12031/1000</f>
        <v>0</v>
      </c>
      <c r="Q12031" s="9">
        <f>P12031+O12031</f>
        <v>0</v>
      </c>
      <c r="R12031" s="11">
        <v>0</v>
      </c>
      <c r="T12031" s="9">
        <f>0.5*R12031</f>
        <v>0</v>
      </c>
      <c r="U12031" s="9">
        <f>T12031+S12031</f>
        <v>0</v>
      </c>
      <c r="V12031" s="9">
        <f>(Q12031+U12031)/(0.944*1000)</f>
        <v>0</v>
      </c>
    </row>
    <row r="12032" spans="1:22" x14ac:dyDescent="0.3">
      <c r="A12032" s="14">
        <v>12078</v>
      </c>
      <c r="B12032" s="14" t="s">
        <v>12563</v>
      </c>
      <c r="C12032" s="14" t="s">
        <v>13510</v>
      </c>
      <c r="D12032" s="14" t="s">
        <v>13504</v>
      </c>
      <c r="E12032" s="14" t="s">
        <v>13497</v>
      </c>
      <c r="F12032" s="14">
        <v>6</v>
      </c>
      <c r="G12032" s="14">
        <v>0.16</v>
      </c>
      <c r="H12032" s="15">
        <v>3.5574000000000001E-2</v>
      </c>
      <c r="I12032" s="15">
        <f>M12032-V12032</f>
        <v>0.13242600000000002</v>
      </c>
      <c r="J12032" s="14"/>
      <c r="K12032" s="13"/>
      <c r="L12032" s="9">
        <f>G12032*1.05</f>
        <v>0.16800000000000001</v>
      </c>
      <c r="M12032" s="11">
        <f>L12032-H12032</f>
        <v>0.13242600000000002</v>
      </c>
      <c r="N12032" s="11">
        <v>0</v>
      </c>
      <c r="P12032" s="9">
        <f>0.5*N12032/1000</f>
        <v>0</v>
      </c>
      <c r="Q12032" s="9">
        <f>P12032+O12032</f>
        <v>0</v>
      </c>
      <c r="R12032" s="11">
        <v>0</v>
      </c>
      <c r="T12032" s="9">
        <f>0.5*R12032</f>
        <v>0</v>
      </c>
      <c r="U12032" s="9">
        <f>T12032+S12032</f>
        <v>0</v>
      </c>
      <c r="V12032" s="9">
        <f>(Q12032+U12032)/(0.944*1000)</f>
        <v>0</v>
      </c>
    </row>
    <row r="12033" spans="1:22" x14ac:dyDescent="0.3">
      <c r="A12033" s="14">
        <v>12079</v>
      </c>
      <c r="B12033" s="14" t="s">
        <v>12564</v>
      </c>
      <c r="C12033" s="14" t="s">
        <v>13510</v>
      </c>
      <c r="D12033" s="14" t="s">
        <v>13504</v>
      </c>
      <c r="E12033" s="14" t="s">
        <v>13497</v>
      </c>
      <c r="F12033" s="14">
        <v>6</v>
      </c>
      <c r="G12033" s="14">
        <v>0.2</v>
      </c>
      <c r="H12033" s="15">
        <v>9.3060000000000122E-3</v>
      </c>
      <c r="I12033" s="15">
        <f>M12033-V12033</f>
        <v>9.5694000000000001E-2</v>
      </c>
      <c r="J12033" s="14"/>
      <c r="K12033" s="13"/>
      <c r="L12033" s="9">
        <f>G12033/2*1.05</f>
        <v>0.10500000000000001</v>
      </c>
      <c r="M12033" s="11">
        <f>L12033-H12033</f>
        <v>9.5694000000000001E-2</v>
      </c>
      <c r="N12033" s="11">
        <v>0</v>
      </c>
      <c r="P12033" s="9">
        <f>0.5*N12033/1000</f>
        <v>0</v>
      </c>
      <c r="Q12033" s="9">
        <f>P12033+O12033</f>
        <v>0</v>
      </c>
      <c r="R12033" s="11">
        <v>0</v>
      </c>
      <c r="T12033" s="9">
        <f>0.5*R12033</f>
        <v>0</v>
      </c>
      <c r="U12033" s="9">
        <f>T12033+S12033</f>
        <v>0</v>
      </c>
      <c r="V12033" s="9">
        <f>(Q12033+U12033)/(0.944*1000)</f>
        <v>0</v>
      </c>
    </row>
    <row r="12034" spans="1:22" x14ac:dyDescent="0.3">
      <c r="A12034" s="14">
        <v>12080</v>
      </c>
      <c r="B12034" s="14" t="s">
        <v>12565</v>
      </c>
      <c r="C12034" s="14" t="s">
        <v>13510</v>
      </c>
      <c r="D12034" s="14" t="s">
        <v>13504</v>
      </c>
      <c r="E12034" s="14" t="s">
        <v>13497</v>
      </c>
      <c r="F12034" s="14">
        <v>6</v>
      </c>
      <c r="G12034" s="14">
        <v>0.25</v>
      </c>
      <c r="H12034" s="15">
        <v>4.6098999999999987E-2</v>
      </c>
      <c r="I12034" s="15">
        <f>M12034-V12034</f>
        <v>0.21640100000000001</v>
      </c>
      <c r="J12034" s="14"/>
      <c r="K12034" s="13"/>
      <c r="L12034" s="9">
        <f>G12034*1.05</f>
        <v>0.26250000000000001</v>
      </c>
      <c r="M12034" s="11">
        <f>L12034-H12034</f>
        <v>0.21640100000000001</v>
      </c>
      <c r="N12034" s="11">
        <v>0</v>
      </c>
      <c r="P12034" s="9">
        <f>0.5*N12034/1000</f>
        <v>0</v>
      </c>
      <c r="Q12034" s="9">
        <f>P12034+O12034</f>
        <v>0</v>
      </c>
      <c r="R12034" s="11">
        <v>0</v>
      </c>
      <c r="T12034" s="9">
        <f>0.5*R12034</f>
        <v>0</v>
      </c>
      <c r="U12034" s="9">
        <f>T12034+S12034</f>
        <v>0</v>
      </c>
      <c r="V12034" s="9">
        <f>(Q12034+U12034)/(0.944*1000)</f>
        <v>0</v>
      </c>
    </row>
    <row r="12035" spans="1:22" x14ac:dyDescent="0.3">
      <c r="A12035" s="14">
        <v>12081</v>
      </c>
      <c r="B12035" s="14" t="s">
        <v>12566</v>
      </c>
      <c r="C12035" s="14" t="s">
        <v>13510</v>
      </c>
      <c r="D12035" s="14" t="s">
        <v>13504</v>
      </c>
      <c r="E12035" s="14" t="s">
        <v>13497</v>
      </c>
      <c r="F12035" s="14">
        <v>6</v>
      </c>
      <c r="G12035" s="14">
        <v>0.4</v>
      </c>
      <c r="H12035" s="15">
        <v>0.137466</v>
      </c>
      <c r="I12035" s="15">
        <f>M12035-V12035</f>
        <v>0.28253400000000006</v>
      </c>
      <c r="J12035" s="14"/>
      <c r="K12035" s="13"/>
      <c r="L12035" s="9">
        <f>G12035*1.05</f>
        <v>0.42000000000000004</v>
      </c>
      <c r="M12035" s="11">
        <f>L12035-H12035</f>
        <v>0.28253400000000006</v>
      </c>
      <c r="N12035" s="11">
        <v>0</v>
      </c>
      <c r="P12035" s="9">
        <f>0.5*N12035/1000</f>
        <v>0</v>
      </c>
      <c r="Q12035" s="9">
        <f>P12035+O12035</f>
        <v>0</v>
      </c>
      <c r="R12035" s="11">
        <v>0</v>
      </c>
      <c r="T12035" s="9">
        <f>0.5*R12035</f>
        <v>0</v>
      </c>
      <c r="U12035" s="9">
        <f>T12035+S12035</f>
        <v>0</v>
      </c>
      <c r="V12035" s="9">
        <f>(Q12035+U12035)/(0.944*1000)</f>
        <v>0</v>
      </c>
    </row>
    <row r="12036" spans="1:22" x14ac:dyDescent="0.3">
      <c r="A12036" s="14">
        <v>12082</v>
      </c>
      <c r="B12036" s="14" t="s">
        <v>12567</v>
      </c>
      <c r="C12036" s="14" t="s">
        <v>13510</v>
      </c>
      <c r="D12036" s="14" t="s">
        <v>13504</v>
      </c>
      <c r="E12036" s="14" t="s">
        <v>13497</v>
      </c>
      <c r="F12036" s="14">
        <v>6</v>
      </c>
      <c r="G12036" s="14">
        <v>0.4</v>
      </c>
      <c r="H12036" s="15">
        <v>2.3161999999999978E-2</v>
      </c>
      <c r="I12036" s="15">
        <f>M12036-V12036</f>
        <v>0.39683800000000008</v>
      </c>
      <c r="J12036" s="14"/>
      <c r="K12036" s="13"/>
      <c r="L12036" s="9">
        <f>G12036*1.05</f>
        <v>0.42000000000000004</v>
      </c>
      <c r="M12036" s="11">
        <f>L12036-H12036</f>
        <v>0.39683800000000008</v>
      </c>
      <c r="N12036" s="11">
        <v>0</v>
      </c>
      <c r="P12036" s="9">
        <f>0.5*N12036/1000</f>
        <v>0</v>
      </c>
      <c r="Q12036" s="9">
        <f>P12036+O12036</f>
        <v>0</v>
      </c>
      <c r="R12036" s="11">
        <v>0</v>
      </c>
      <c r="T12036" s="9">
        <f>0.5*R12036</f>
        <v>0</v>
      </c>
      <c r="U12036" s="9">
        <f>T12036+S12036</f>
        <v>0</v>
      </c>
      <c r="V12036" s="9">
        <f>(Q12036+U12036)/(0.944*1000)</f>
        <v>0</v>
      </c>
    </row>
    <row r="12037" spans="1:22" x14ac:dyDescent="0.3">
      <c r="A12037" s="14">
        <v>12083</v>
      </c>
      <c r="B12037" s="14" t="s">
        <v>12568</v>
      </c>
      <c r="C12037" s="14" t="s">
        <v>13510</v>
      </c>
      <c r="D12037" s="14" t="s">
        <v>13504</v>
      </c>
      <c r="E12037" s="14" t="s">
        <v>13497</v>
      </c>
      <c r="F12037" s="14">
        <v>6</v>
      </c>
      <c r="G12037" s="14">
        <v>1.26</v>
      </c>
      <c r="H12037" s="15">
        <v>0.67352499999999993</v>
      </c>
      <c r="I12037" s="16" t="s">
        <v>13516</v>
      </c>
      <c r="J12037" s="14"/>
      <c r="K12037" s="13"/>
      <c r="L12037" s="9">
        <f>1.05*0.63</f>
        <v>0.66150000000000009</v>
      </c>
      <c r="M12037" s="11">
        <f>L12037-H12037</f>
        <v>-1.2024999999999841E-2</v>
      </c>
      <c r="N12037" s="11">
        <v>0</v>
      </c>
      <c r="P12037" s="9">
        <f>0.5*N12037/1000</f>
        <v>0</v>
      </c>
      <c r="Q12037" s="9">
        <f>P12037+O12037</f>
        <v>0</v>
      </c>
      <c r="R12037" s="11">
        <v>0</v>
      </c>
      <c r="T12037" s="9">
        <f>0.5*R12037</f>
        <v>0</v>
      </c>
      <c r="U12037" s="9">
        <f>T12037+S12037</f>
        <v>0</v>
      </c>
      <c r="V12037" s="9">
        <f>(Q12037+U12037)/(0.944*1000)</f>
        <v>0</v>
      </c>
    </row>
    <row r="12038" spans="1:22" x14ac:dyDescent="0.3">
      <c r="A12038" s="14">
        <v>12084</v>
      </c>
      <c r="B12038" s="14" t="s">
        <v>12569</v>
      </c>
      <c r="C12038" s="14" t="s">
        <v>13510</v>
      </c>
      <c r="D12038" s="14" t="s">
        <v>13504</v>
      </c>
      <c r="E12038" s="14" t="s">
        <v>13497</v>
      </c>
      <c r="F12038" s="14">
        <v>6</v>
      </c>
      <c r="G12038" s="14">
        <v>0.56000000000000005</v>
      </c>
      <c r="H12038" s="15">
        <v>2.4783999999999994E-2</v>
      </c>
      <c r="I12038" s="15">
        <f>M12038-V12038</f>
        <v>0.14321600000000001</v>
      </c>
      <c r="J12038" s="14"/>
      <c r="K12038" s="13"/>
      <c r="L12038" s="9">
        <f>1.05*0.16</f>
        <v>0.16800000000000001</v>
      </c>
      <c r="M12038" s="11">
        <f>L12038-H12038</f>
        <v>0.14321600000000001</v>
      </c>
      <c r="N12038" s="11">
        <v>0</v>
      </c>
      <c r="P12038" s="9">
        <f>0.5*N12038/1000</f>
        <v>0</v>
      </c>
      <c r="Q12038" s="9">
        <f>P12038+O12038</f>
        <v>0</v>
      </c>
      <c r="R12038" s="11">
        <v>0</v>
      </c>
      <c r="T12038" s="9">
        <f>0.5*R12038</f>
        <v>0</v>
      </c>
      <c r="U12038" s="9">
        <f>T12038+S12038</f>
        <v>0</v>
      </c>
      <c r="V12038" s="9">
        <f>(Q12038+U12038)/(0.944*1000)</f>
        <v>0</v>
      </c>
    </row>
    <row r="12039" spans="1:22" x14ac:dyDescent="0.3">
      <c r="A12039" s="14">
        <v>12085</v>
      </c>
      <c r="B12039" s="14" t="s">
        <v>12570</v>
      </c>
      <c r="C12039" s="14" t="s">
        <v>13510</v>
      </c>
      <c r="D12039" s="14" t="s">
        <v>13504</v>
      </c>
      <c r="E12039" s="14" t="s">
        <v>13497</v>
      </c>
      <c r="F12039" s="14">
        <v>6</v>
      </c>
      <c r="G12039" s="14">
        <v>0.25</v>
      </c>
      <c r="H12039" s="15">
        <v>0.18209199999999998</v>
      </c>
      <c r="I12039" s="15">
        <f>M12039-V12039</f>
        <v>8.0408000000000035E-2</v>
      </c>
      <c r="J12039" s="14"/>
      <c r="K12039" s="13"/>
      <c r="L12039" s="9">
        <f>G12039*1.05</f>
        <v>0.26250000000000001</v>
      </c>
      <c r="M12039" s="11">
        <f>L12039-H12039</f>
        <v>8.0408000000000035E-2</v>
      </c>
      <c r="N12039" s="11">
        <v>0</v>
      </c>
      <c r="P12039" s="9">
        <f>0.5*N12039/1000</f>
        <v>0</v>
      </c>
      <c r="Q12039" s="9">
        <f>P12039+O12039</f>
        <v>0</v>
      </c>
      <c r="R12039" s="11">
        <v>0</v>
      </c>
      <c r="T12039" s="9">
        <f>0.5*R12039</f>
        <v>0</v>
      </c>
      <c r="U12039" s="9">
        <f>T12039+S12039</f>
        <v>0</v>
      </c>
      <c r="V12039" s="9">
        <f>(Q12039+U12039)/(0.944*1000)</f>
        <v>0</v>
      </c>
    </row>
    <row r="12040" spans="1:22" x14ac:dyDescent="0.3">
      <c r="A12040" s="14">
        <v>12086</v>
      </c>
      <c r="B12040" s="14" t="s">
        <v>12571</v>
      </c>
      <c r="C12040" s="14" t="s">
        <v>13510</v>
      </c>
      <c r="D12040" s="14" t="s">
        <v>13504</v>
      </c>
      <c r="E12040" s="14" t="s">
        <v>13497</v>
      </c>
      <c r="F12040" s="14">
        <v>6</v>
      </c>
      <c r="G12040" s="14">
        <v>0.4</v>
      </c>
      <c r="H12040" s="15">
        <v>0.13707799999999998</v>
      </c>
      <c r="I12040" s="15">
        <f>M12040-V12040</f>
        <v>0.27762538983050855</v>
      </c>
      <c r="J12040" s="14"/>
      <c r="K12040" s="13"/>
      <c r="L12040" s="9">
        <f>G12040*1.05</f>
        <v>0.42000000000000004</v>
      </c>
      <c r="M12040" s="11">
        <f>L12040-H12040</f>
        <v>0.28292200000000006</v>
      </c>
      <c r="N12040" s="11">
        <v>0</v>
      </c>
      <c r="P12040" s="9">
        <f>0.5*N12040/1000</f>
        <v>0</v>
      </c>
      <c r="Q12040" s="9">
        <f>P12040+O12040</f>
        <v>0</v>
      </c>
      <c r="R12040" s="11">
        <v>10</v>
      </c>
      <c r="T12040" s="9">
        <f>0.5*R12040</f>
        <v>5</v>
      </c>
      <c r="U12040" s="9">
        <f>T12040+S12040</f>
        <v>5</v>
      </c>
      <c r="V12040" s="9">
        <f>(Q12040+U12040)/(0.944*1000)</f>
        <v>5.2966101694915252E-3</v>
      </c>
    </row>
    <row r="12041" spans="1:22" x14ac:dyDescent="0.3">
      <c r="A12041" s="14">
        <v>12087</v>
      </c>
      <c r="B12041" s="14" t="s">
        <v>12572</v>
      </c>
      <c r="C12041" s="14" t="s">
        <v>13510</v>
      </c>
      <c r="D12041" s="14" t="s">
        <v>13504</v>
      </c>
      <c r="E12041" s="14" t="s">
        <v>13497</v>
      </c>
      <c r="F12041" s="14">
        <v>6</v>
      </c>
      <c r="G12041" s="14">
        <v>0.8</v>
      </c>
      <c r="H12041" s="15">
        <v>0.58474900000000007</v>
      </c>
      <c r="I12041" s="16" t="s">
        <v>13516</v>
      </c>
      <c r="J12041" s="14"/>
      <c r="K12041" s="13"/>
      <c r="L12041" s="9">
        <f>1.05*0.4</f>
        <v>0.42000000000000004</v>
      </c>
      <c r="M12041" s="11">
        <f>L12041-H12041</f>
        <v>-0.16474900000000003</v>
      </c>
      <c r="N12041" s="11">
        <v>0</v>
      </c>
      <c r="P12041" s="9">
        <f>0.5*N12041/1000</f>
        <v>0</v>
      </c>
      <c r="Q12041" s="9">
        <f>P12041+O12041</f>
        <v>0</v>
      </c>
      <c r="R12041" s="11">
        <v>0</v>
      </c>
      <c r="T12041" s="9">
        <f>0.5*R12041</f>
        <v>0</v>
      </c>
      <c r="U12041" s="9">
        <f>T12041+S12041</f>
        <v>0</v>
      </c>
      <c r="V12041" s="9">
        <f>(Q12041+U12041)/(0.944*1000)</f>
        <v>0</v>
      </c>
    </row>
    <row r="12042" spans="1:22" x14ac:dyDescent="0.3">
      <c r="A12042" s="14">
        <v>12088</v>
      </c>
      <c r="B12042" s="14" t="s">
        <v>12573</v>
      </c>
      <c r="C12042" s="14" t="s">
        <v>13510</v>
      </c>
      <c r="D12042" s="14" t="s">
        <v>13504</v>
      </c>
      <c r="E12042" s="14" t="s">
        <v>13497</v>
      </c>
      <c r="F12042" s="14">
        <v>6</v>
      </c>
      <c r="G12042" s="14">
        <v>0.4</v>
      </c>
      <c r="H12042" s="15">
        <v>0.16308799999999998</v>
      </c>
      <c r="I12042" s="15">
        <f>M12042-V12042</f>
        <v>0.24141941525423732</v>
      </c>
      <c r="J12042" s="14"/>
      <c r="K12042" s="13"/>
      <c r="L12042" s="9">
        <f>G12042*1.05</f>
        <v>0.42000000000000004</v>
      </c>
      <c r="M12042" s="11">
        <f>L12042-H12042</f>
        <v>0.25691200000000003</v>
      </c>
      <c r="N12042" s="11">
        <v>0</v>
      </c>
      <c r="P12042" s="9">
        <f>0.5*N12042/1000</f>
        <v>0</v>
      </c>
      <c r="Q12042" s="9">
        <f>P12042+O12042</f>
        <v>0</v>
      </c>
      <c r="R12042" s="11">
        <v>19.5</v>
      </c>
      <c r="S12042" s="9">
        <f>0.75*R12042</f>
        <v>14.625</v>
      </c>
      <c r="U12042" s="9">
        <f>T12042+S12042</f>
        <v>14.625</v>
      </c>
      <c r="V12042" s="9">
        <f>(Q12042+U12042)/(0.944*1000)</f>
        <v>1.5492584745762712E-2</v>
      </c>
    </row>
    <row r="12043" spans="1:22" x14ac:dyDescent="0.3">
      <c r="A12043" s="14">
        <v>12089</v>
      </c>
      <c r="B12043" s="14" t="s">
        <v>12574</v>
      </c>
      <c r="C12043" s="14" t="s">
        <v>13510</v>
      </c>
      <c r="D12043" s="14" t="s">
        <v>13504</v>
      </c>
      <c r="E12043" s="14" t="s">
        <v>13497</v>
      </c>
      <c r="F12043" s="14">
        <v>6</v>
      </c>
      <c r="G12043" s="14">
        <v>0.63</v>
      </c>
      <c r="H12043" s="15">
        <v>0.26857400000000003</v>
      </c>
      <c r="I12043" s="15">
        <f>M12043-V12043</f>
        <v>0.39292600000000005</v>
      </c>
      <c r="J12043" s="14"/>
      <c r="K12043" s="13"/>
      <c r="L12043" s="9">
        <f>G12043*1.05</f>
        <v>0.66150000000000009</v>
      </c>
      <c r="M12043" s="11">
        <f>L12043-H12043</f>
        <v>0.39292600000000005</v>
      </c>
      <c r="N12043" s="11">
        <v>0</v>
      </c>
      <c r="P12043" s="9">
        <f>0.5*N12043/1000</f>
        <v>0</v>
      </c>
      <c r="Q12043" s="9">
        <f>P12043+O12043</f>
        <v>0</v>
      </c>
      <c r="R12043" s="11">
        <v>0</v>
      </c>
      <c r="T12043" s="9">
        <f>0.5*R12043</f>
        <v>0</v>
      </c>
      <c r="U12043" s="9">
        <f>T12043+S12043</f>
        <v>0</v>
      </c>
      <c r="V12043" s="9">
        <f>(Q12043+U12043)/(0.944*1000)</f>
        <v>0</v>
      </c>
    </row>
    <row r="12044" spans="1:22" x14ac:dyDescent="0.3">
      <c r="A12044" s="14">
        <v>12090</v>
      </c>
      <c r="B12044" s="14" t="s">
        <v>12575</v>
      </c>
      <c r="C12044" s="14" t="s">
        <v>13510</v>
      </c>
      <c r="D12044" s="14" t="s">
        <v>13504</v>
      </c>
      <c r="E12044" s="14" t="s">
        <v>13497</v>
      </c>
      <c r="F12044" s="14">
        <v>6</v>
      </c>
      <c r="G12044" s="14">
        <v>0.25</v>
      </c>
      <c r="H12044" s="15">
        <v>0.10974</v>
      </c>
      <c r="I12044" s="15">
        <f>M12044-V12044</f>
        <v>0.15276000000000001</v>
      </c>
      <c r="J12044" s="14"/>
      <c r="K12044" s="13"/>
      <c r="L12044" s="9">
        <f>G12044*1.05</f>
        <v>0.26250000000000001</v>
      </c>
      <c r="M12044" s="11">
        <f>L12044-H12044</f>
        <v>0.15276000000000001</v>
      </c>
      <c r="N12044" s="11">
        <v>0</v>
      </c>
      <c r="P12044" s="9">
        <f>0.5*N12044/1000</f>
        <v>0</v>
      </c>
      <c r="Q12044" s="9">
        <f>P12044+O12044</f>
        <v>0</v>
      </c>
      <c r="R12044" s="11">
        <v>0</v>
      </c>
      <c r="T12044" s="9">
        <f>0.5*R12044</f>
        <v>0</v>
      </c>
      <c r="U12044" s="9">
        <f>T12044+S12044</f>
        <v>0</v>
      </c>
      <c r="V12044" s="9">
        <f>(Q12044+U12044)/(0.944*1000)</f>
        <v>0</v>
      </c>
    </row>
    <row r="12045" spans="1:22" x14ac:dyDescent="0.3">
      <c r="A12045" s="14">
        <v>12091</v>
      </c>
      <c r="B12045" s="14" t="s">
        <v>12576</v>
      </c>
      <c r="C12045" s="14" t="s">
        <v>13510</v>
      </c>
      <c r="D12045" s="14" t="s">
        <v>13504</v>
      </c>
      <c r="E12045" s="14" t="s">
        <v>13497</v>
      </c>
      <c r="F12045" s="14">
        <v>6</v>
      </c>
      <c r="G12045" s="14">
        <v>0.63</v>
      </c>
      <c r="H12045" s="15">
        <v>8.6566199999999982E-2</v>
      </c>
      <c r="I12045" s="15">
        <f>M12045-V12045</f>
        <v>0.57493380000000016</v>
      </c>
      <c r="J12045" s="14"/>
      <c r="K12045" s="13"/>
      <c r="L12045" s="9">
        <f>G12045*1.05</f>
        <v>0.66150000000000009</v>
      </c>
      <c r="M12045" s="11">
        <f>L12045-H12045</f>
        <v>0.57493380000000016</v>
      </c>
      <c r="N12045" s="11">
        <v>0</v>
      </c>
      <c r="P12045" s="9">
        <f>0.5*N12045/1000</f>
        <v>0</v>
      </c>
      <c r="Q12045" s="9">
        <f>P12045+O12045</f>
        <v>0</v>
      </c>
      <c r="R12045" s="11">
        <v>0</v>
      </c>
      <c r="T12045" s="9">
        <f>0.5*R12045</f>
        <v>0</v>
      </c>
      <c r="U12045" s="9">
        <f>T12045+S12045</f>
        <v>0</v>
      </c>
      <c r="V12045" s="9">
        <f>(Q12045+U12045)/(0.944*1000)</f>
        <v>0</v>
      </c>
    </row>
    <row r="12046" spans="1:22" x14ac:dyDescent="0.3">
      <c r="A12046" s="14">
        <v>12092</v>
      </c>
      <c r="B12046" s="14" t="s">
        <v>12577</v>
      </c>
      <c r="C12046" s="14" t="s">
        <v>13510</v>
      </c>
      <c r="D12046" s="14" t="s">
        <v>13504</v>
      </c>
      <c r="E12046" s="14" t="s">
        <v>13497</v>
      </c>
      <c r="F12046" s="14">
        <v>6</v>
      </c>
      <c r="G12046" s="14">
        <v>0.25</v>
      </c>
      <c r="H12046" s="15">
        <v>5.6324000000000013E-2</v>
      </c>
      <c r="I12046" s="15">
        <f>M12046-V12046</f>
        <v>0.206176</v>
      </c>
      <c r="J12046" s="14"/>
      <c r="K12046" s="13"/>
      <c r="L12046" s="9">
        <f>G12046*1.05</f>
        <v>0.26250000000000001</v>
      </c>
      <c r="M12046" s="11">
        <f>L12046-H12046</f>
        <v>0.206176</v>
      </c>
      <c r="N12046" s="11">
        <v>0</v>
      </c>
      <c r="P12046" s="9">
        <f>0.5*N12046/1000</f>
        <v>0</v>
      </c>
      <c r="Q12046" s="9">
        <f>P12046+O12046</f>
        <v>0</v>
      </c>
      <c r="R12046" s="11">
        <v>0</v>
      </c>
      <c r="T12046" s="9">
        <f>0.5*R12046</f>
        <v>0</v>
      </c>
      <c r="U12046" s="9">
        <f>T12046+S12046</f>
        <v>0</v>
      </c>
      <c r="V12046" s="9">
        <f>(Q12046+U12046)/(0.944*1000)</f>
        <v>0</v>
      </c>
    </row>
    <row r="12047" spans="1:22" x14ac:dyDescent="0.3">
      <c r="A12047" s="14">
        <v>12093</v>
      </c>
      <c r="B12047" s="14" t="s">
        <v>12578</v>
      </c>
      <c r="C12047" s="14" t="s">
        <v>13510</v>
      </c>
      <c r="D12047" s="14" t="s">
        <v>13504</v>
      </c>
      <c r="E12047" s="14" t="s">
        <v>13497</v>
      </c>
      <c r="F12047" s="14">
        <v>6</v>
      </c>
      <c r="G12047" s="14">
        <v>0.4</v>
      </c>
      <c r="H12047" s="15">
        <v>0.16921</v>
      </c>
      <c r="I12047" s="15">
        <f>M12047-V12047</f>
        <v>0.25079000000000007</v>
      </c>
      <c r="J12047" s="14"/>
      <c r="K12047" s="13"/>
      <c r="L12047" s="9">
        <f>G12047*1.05</f>
        <v>0.42000000000000004</v>
      </c>
      <c r="M12047" s="11">
        <f>L12047-H12047</f>
        <v>0.25079000000000007</v>
      </c>
      <c r="N12047" s="11">
        <v>0</v>
      </c>
      <c r="P12047" s="9">
        <f>0.5*N12047/1000</f>
        <v>0</v>
      </c>
      <c r="Q12047" s="9">
        <f>P12047+O12047</f>
        <v>0</v>
      </c>
      <c r="R12047" s="11">
        <v>0</v>
      </c>
      <c r="T12047" s="9">
        <f>0.5*R12047</f>
        <v>0</v>
      </c>
      <c r="U12047" s="9">
        <f>T12047+S12047</f>
        <v>0</v>
      </c>
      <c r="V12047" s="9">
        <f>(Q12047+U12047)/(0.944*1000)</f>
        <v>0</v>
      </c>
    </row>
    <row r="12048" spans="1:22" x14ac:dyDescent="0.3">
      <c r="A12048" s="14">
        <v>12094</v>
      </c>
      <c r="B12048" s="14" t="s">
        <v>12579</v>
      </c>
      <c r="C12048" s="14" t="s">
        <v>13510</v>
      </c>
      <c r="D12048" s="14" t="s">
        <v>13504</v>
      </c>
      <c r="E12048" s="14" t="s">
        <v>13497</v>
      </c>
      <c r="F12048" s="14">
        <v>6</v>
      </c>
      <c r="G12048" s="14">
        <v>0.8</v>
      </c>
      <c r="H12048" s="15">
        <v>0.41409600000000002</v>
      </c>
      <c r="I12048" s="15">
        <f>M12048-V12048</f>
        <v>4.3150169491525626E-3</v>
      </c>
      <c r="J12048" s="14"/>
      <c r="K12048" s="13"/>
      <c r="L12048" s="9">
        <f>1.05*0.4</f>
        <v>0.42000000000000004</v>
      </c>
      <c r="M12048" s="11">
        <f>L12048-H12048</f>
        <v>5.9040000000000203E-3</v>
      </c>
      <c r="N12048" s="11">
        <v>0</v>
      </c>
      <c r="P12048" s="9">
        <f>0.5*N12048/1000</f>
        <v>0</v>
      </c>
      <c r="Q12048" s="9">
        <f>P12048+O12048</f>
        <v>0</v>
      </c>
      <c r="R12048" s="11">
        <v>3</v>
      </c>
      <c r="T12048" s="9">
        <f>0.5*R12048</f>
        <v>1.5</v>
      </c>
      <c r="U12048" s="9">
        <f>T12048+S12048</f>
        <v>1.5</v>
      </c>
      <c r="V12048" s="9">
        <f>(Q12048+U12048)/(0.944*1000)</f>
        <v>1.5889830508474577E-3</v>
      </c>
    </row>
    <row r="12049" spans="1:22" x14ac:dyDescent="0.3">
      <c r="A12049" s="14">
        <v>12095</v>
      </c>
      <c r="B12049" s="14" t="s">
        <v>12580</v>
      </c>
      <c r="C12049" s="14" t="s">
        <v>13510</v>
      </c>
      <c r="D12049" s="14" t="s">
        <v>13504</v>
      </c>
      <c r="E12049" s="14" t="s">
        <v>13497</v>
      </c>
      <c r="F12049" s="14">
        <v>6</v>
      </c>
      <c r="G12049" s="14">
        <v>0.8</v>
      </c>
      <c r="H12049" s="15">
        <v>0.40733199999999997</v>
      </c>
      <c r="I12049" s="15">
        <f>M12049-V12049</f>
        <v>1.2668000000000068E-2</v>
      </c>
      <c r="J12049" s="14"/>
      <c r="K12049" s="13"/>
      <c r="L12049" s="9">
        <f>1.05*0.4</f>
        <v>0.42000000000000004</v>
      </c>
      <c r="M12049" s="11">
        <f>L12049-H12049</f>
        <v>1.2668000000000068E-2</v>
      </c>
      <c r="N12049" s="11">
        <v>0</v>
      </c>
      <c r="P12049" s="9">
        <f>0.5*N12049/1000</f>
        <v>0</v>
      </c>
      <c r="Q12049" s="9">
        <f>P12049+O12049</f>
        <v>0</v>
      </c>
      <c r="R12049" s="11">
        <v>0</v>
      </c>
      <c r="T12049" s="9">
        <f>0.5*R12049</f>
        <v>0</v>
      </c>
      <c r="U12049" s="9">
        <f>T12049+S12049</f>
        <v>0</v>
      </c>
      <c r="V12049" s="9">
        <f>(Q12049+U12049)/(0.944*1000)</f>
        <v>0</v>
      </c>
    </row>
    <row r="12050" spans="1:22" x14ac:dyDescent="0.3">
      <c r="A12050" s="14">
        <v>12096</v>
      </c>
      <c r="B12050" s="14" t="s">
        <v>12581</v>
      </c>
      <c r="C12050" s="14" t="s">
        <v>13510</v>
      </c>
      <c r="D12050" s="14" t="s">
        <v>13504</v>
      </c>
      <c r="E12050" s="14" t="s">
        <v>13497</v>
      </c>
      <c r="F12050" s="14">
        <v>6</v>
      </c>
      <c r="G12050" s="14">
        <v>0.8</v>
      </c>
      <c r="H12050" s="15">
        <v>0.47061500000000001</v>
      </c>
      <c r="I12050" s="16" t="s">
        <v>13516</v>
      </c>
      <c r="J12050" s="14"/>
      <c r="K12050" s="13"/>
      <c r="L12050" s="9">
        <f>1.05*0.4</f>
        <v>0.42000000000000004</v>
      </c>
      <c r="M12050" s="11">
        <f>L12050-H12050</f>
        <v>-5.0614999999999966E-2</v>
      </c>
      <c r="N12050" s="11">
        <v>0</v>
      </c>
      <c r="P12050" s="9">
        <f>0.5*N12050/1000</f>
        <v>0</v>
      </c>
      <c r="Q12050" s="9">
        <f>P12050+O12050</f>
        <v>0</v>
      </c>
      <c r="R12050" s="11">
        <v>0</v>
      </c>
      <c r="T12050" s="9">
        <f>0.5*R12050</f>
        <v>0</v>
      </c>
      <c r="U12050" s="9">
        <f>T12050+S12050</f>
        <v>0</v>
      </c>
      <c r="V12050" s="9">
        <f>(Q12050+U12050)/(0.944*1000)</f>
        <v>0</v>
      </c>
    </row>
    <row r="12051" spans="1:22" x14ac:dyDescent="0.3">
      <c r="A12051" s="14">
        <v>12097</v>
      </c>
      <c r="B12051" s="14" t="s">
        <v>12582</v>
      </c>
      <c r="C12051" s="14" t="s">
        <v>13510</v>
      </c>
      <c r="D12051" s="14" t="s">
        <v>13504</v>
      </c>
      <c r="E12051" s="14" t="s">
        <v>13497</v>
      </c>
      <c r="F12051" s="14">
        <v>6</v>
      </c>
      <c r="G12051" s="14">
        <v>0.25</v>
      </c>
      <c r="H12051" s="15">
        <v>4.5960000000000008E-2</v>
      </c>
      <c r="I12051" s="15">
        <f>M12051-V12051</f>
        <v>0.21654000000000001</v>
      </c>
      <c r="J12051" s="14"/>
      <c r="K12051" s="13"/>
      <c r="L12051" s="9">
        <f>G12051*1.05</f>
        <v>0.26250000000000001</v>
      </c>
      <c r="M12051" s="11">
        <f>L12051-H12051</f>
        <v>0.21654000000000001</v>
      </c>
      <c r="N12051" s="11">
        <v>0</v>
      </c>
      <c r="P12051" s="9">
        <f>0.5*N12051/1000</f>
        <v>0</v>
      </c>
      <c r="Q12051" s="9">
        <f>P12051+O12051</f>
        <v>0</v>
      </c>
      <c r="R12051" s="11">
        <v>0</v>
      </c>
      <c r="T12051" s="9">
        <f>0.5*R12051</f>
        <v>0</v>
      </c>
      <c r="U12051" s="9">
        <f>T12051+S12051</f>
        <v>0</v>
      </c>
      <c r="V12051" s="9">
        <f>(Q12051+U12051)/(0.944*1000)</f>
        <v>0</v>
      </c>
    </row>
    <row r="12052" spans="1:22" x14ac:dyDescent="0.3">
      <c r="A12052" s="14">
        <v>12098</v>
      </c>
      <c r="B12052" s="14" t="s">
        <v>12583</v>
      </c>
      <c r="C12052" s="14" t="s">
        <v>13510</v>
      </c>
      <c r="D12052" s="14" t="s">
        <v>13504</v>
      </c>
      <c r="E12052" s="14" t="s">
        <v>13497</v>
      </c>
      <c r="F12052" s="14">
        <v>6</v>
      </c>
      <c r="G12052" s="14">
        <v>0.63</v>
      </c>
      <c r="H12052" s="15">
        <v>0.533941</v>
      </c>
      <c r="I12052" s="15">
        <f>M12052-V12052</f>
        <v>0.12755900000000009</v>
      </c>
      <c r="J12052" s="14"/>
      <c r="K12052" s="13"/>
      <c r="L12052" s="9">
        <f>G12052*1.05</f>
        <v>0.66150000000000009</v>
      </c>
      <c r="M12052" s="11">
        <f>L12052-H12052</f>
        <v>0.12755900000000009</v>
      </c>
      <c r="N12052" s="11">
        <v>0</v>
      </c>
      <c r="P12052" s="9">
        <f>0.5*N12052/1000</f>
        <v>0</v>
      </c>
      <c r="Q12052" s="9">
        <f>P12052+O12052</f>
        <v>0</v>
      </c>
      <c r="R12052" s="11">
        <v>0</v>
      </c>
      <c r="T12052" s="9">
        <f>0.5*R12052</f>
        <v>0</v>
      </c>
      <c r="U12052" s="9">
        <f>T12052+S12052</f>
        <v>0</v>
      </c>
      <c r="V12052" s="9">
        <f>(Q12052+U12052)/(0.944*1000)</f>
        <v>0</v>
      </c>
    </row>
    <row r="12053" spans="1:22" x14ac:dyDescent="0.3">
      <c r="A12053" s="14">
        <v>12099</v>
      </c>
      <c r="B12053" s="14" t="s">
        <v>12584</v>
      </c>
      <c r="C12053" s="14" t="s">
        <v>13510</v>
      </c>
      <c r="D12053" s="14" t="s">
        <v>13504</v>
      </c>
      <c r="E12053" s="14" t="s">
        <v>13497</v>
      </c>
      <c r="F12053" s="14">
        <v>6</v>
      </c>
      <c r="G12053" s="14">
        <v>0.32</v>
      </c>
      <c r="H12053" s="15">
        <v>0.27300000000000002</v>
      </c>
      <c r="I12053" s="16" t="s">
        <v>13516</v>
      </c>
      <c r="J12053" s="14"/>
      <c r="K12053" s="13"/>
      <c r="L12053" s="9">
        <f>G12053/2*1.05</f>
        <v>0.16800000000000001</v>
      </c>
      <c r="M12053" s="11">
        <f>L12053-H12053</f>
        <v>-0.10500000000000001</v>
      </c>
      <c r="N12053" s="11">
        <v>0</v>
      </c>
      <c r="P12053" s="9">
        <f>0.5*N12053/1000</f>
        <v>0</v>
      </c>
      <c r="Q12053" s="9">
        <f>P12053+O12053</f>
        <v>0</v>
      </c>
      <c r="R12053" s="11">
        <v>0</v>
      </c>
      <c r="T12053" s="9">
        <f>0.5*R12053</f>
        <v>0</v>
      </c>
      <c r="U12053" s="9">
        <f>T12053+S12053</f>
        <v>0</v>
      </c>
      <c r="V12053" s="9">
        <f>(Q12053+U12053)/(0.944*1000)</f>
        <v>0</v>
      </c>
    </row>
    <row r="12054" spans="1:22" x14ac:dyDescent="0.3">
      <c r="A12054" s="14">
        <v>12100</v>
      </c>
      <c r="B12054" s="14" t="s">
        <v>12585</v>
      </c>
      <c r="C12054" s="14" t="s">
        <v>13510</v>
      </c>
      <c r="D12054" s="14" t="s">
        <v>13504</v>
      </c>
      <c r="E12054" s="14" t="s">
        <v>13497</v>
      </c>
      <c r="F12054" s="14">
        <v>6</v>
      </c>
      <c r="G12054" s="14">
        <v>0.4</v>
      </c>
      <c r="H12054" s="15">
        <v>9.760199999999998E-2</v>
      </c>
      <c r="I12054" s="15">
        <f>M12054-V12054</f>
        <v>0.32239800000000007</v>
      </c>
      <c r="J12054" s="14"/>
      <c r="K12054" s="13"/>
      <c r="L12054" s="9">
        <f>G12054*1.05</f>
        <v>0.42000000000000004</v>
      </c>
      <c r="M12054" s="11">
        <f>L12054-H12054</f>
        <v>0.32239800000000007</v>
      </c>
      <c r="N12054" s="11">
        <v>0</v>
      </c>
      <c r="P12054" s="9">
        <f>0.5*N12054/1000</f>
        <v>0</v>
      </c>
      <c r="Q12054" s="9">
        <f>P12054+O12054</f>
        <v>0</v>
      </c>
      <c r="R12054" s="11">
        <v>0</v>
      </c>
      <c r="T12054" s="9">
        <f>0.5*R12054</f>
        <v>0</v>
      </c>
      <c r="U12054" s="9">
        <f>T12054+S12054</f>
        <v>0</v>
      </c>
      <c r="V12054" s="9">
        <f>(Q12054+U12054)/(0.944*1000)</f>
        <v>0</v>
      </c>
    </row>
    <row r="12055" spans="1:22" x14ac:dyDescent="0.3">
      <c r="A12055" s="14">
        <v>12101</v>
      </c>
      <c r="B12055" s="14" t="s">
        <v>12586</v>
      </c>
      <c r="C12055" s="14" t="s">
        <v>13510</v>
      </c>
      <c r="D12055" s="14" t="s">
        <v>13504</v>
      </c>
      <c r="E12055" s="14" t="s">
        <v>13497</v>
      </c>
      <c r="F12055" s="14">
        <v>6</v>
      </c>
      <c r="G12055" s="14">
        <v>0.63</v>
      </c>
      <c r="H12055" s="15">
        <v>0.11003129999999998</v>
      </c>
      <c r="I12055" s="15">
        <f>M12055-V12055</f>
        <v>0.55146870000000014</v>
      </c>
      <c r="J12055" s="14"/>
      <c r="K12055" s="13"/>
      <c r="L12055" s="9">
        <f>G12055*1.05</f>
        <v>0.66150000000000009</v>
      </c>
      <c r="M12055" s="11">
        <f>L12055-H12055</f>
        <v>0.55146870000000014</v>
      </c>
      <c r="N12055" s="11">
        <v>0</v>
      </c>
      <c r="P12055" s="9">
        <f>0.5*N12055/1000</f>
        <v>0</v>
      </c>
      <c r="Q12055" s="9">
        <f>P12055+O12055</f>
        <v>0</v>
      </c>
      <c r="R12055" s="11">
        <v>0</v>
      </c>
      <c r="T12055" s="9">
        <f>0.5*R12055</f>
        <v>0</v>
      </c>
      <c r="U12055" s="9">
        <f>T12055+S12055</f>
        <v>0</v>
      </c>
      <c r="V12055" s="9">
        <f>(Q12055+U12055)/(0.944*1000)</f>
        <v>0</v>
      </c>
    </row>
    <row r="12056" spans="1:22" x14ac:dyDescent="0.3">
      <c r="A12056" s="14">
        <v>12102</v>
      </c>
      <c r="B12056" s="14" t="s">
        <v>12587</v>
      </c>
      <c r="C12056" s="14" t="s">
        <v>13510</v>
      </c>
      <c r="D12056" s="14" t="s">
        <v>13504</v>
      </c>
      <c r="E12056" s="14" t="s">
        <v>13497</v>
      </c>
      <c r="F12056" s="14">
        <v>6</v>
      </c>
      <c r="G12056" s="14">
        <v>0.16</v>
      </c>
      <c r="H12056" s="15">
        <v>0.16</v>
      </c>
      <c r="I12056" s="15">
        <f>M12056-V12056</f>
        <v>8.0000000000000071E-3</v>
      </c>
      <c r="J12056" s="14"/>
      <c r="K12056" s="13"/>
      <c r="L12056" s="9">
        <f>G12056*1.05</f>
        <v>0.16800000000000001</v>
      </c>
      <c r="M12056" s="11">
        <f>L12056-H12056</f>
        <v>8.0000000000000071E-3</v>
      </c>
      <c r="N12056" s="11">
        <v>0</v>
      </c>
      <c r="P12056" s="9">
        <f>0.5*N12056/1000</f>
        <v>0</v>
      </c>
      <c r="Q12056" s="9">
        <f>P12056+O12056</f>
        <v>0</v>
      </c>
      <c r="R12056" s="11">
        <v>0</v>
      </c>
      <c r="T12056" s="9">
        <f>0.5*R12056</f>
        <v>0</v>
      </c>
      <c r="U12056" s="9">
        <f>T12056+S12056</f>
        <v>0</v>
      </c>
      <c r="V12056" s="9">
        <f>(Q12056+U12056)/(0.944*1000)</f>
        <v>0</v>
      </c>
    </row>
    <row r="12057" spans="1:22" x14ac:dyDescent="0.3">
      <c r="A12057" s="14">
        <v>12103</v>
      </c>
      <c r="B12057" s="14" t="s">
        <v>12588</v>
      </c>
      <c r="C12057" s="14" t="s">
        <v>13510</v>
      </c>
      <c r="D12057" s="14" t="s">
        <v>13504</v>
      </c>
      <c r="E12057" s="14" t="s">
        <v>13497</v>
      </c>
      <c r="F12057" s="14">
        <v>6</v>
      </c>
      <c r="G12057" s="14">
        <v>0.8</v>
      </c>
      <c r="H12057" s="15">
        <v>0.50421199999999999</v>
      </c>
      <c r="I12057" s="16" t="s">
        <v>13516</v>
      </c>
      <c r="J12057" s="14"/>
      <c r="K12057" s="13"/>
      <c r="L12057" s="9">
        <f>1.05*0.4</f>
        <v>0.42000000000000004</v>
      </c>
      <c r="M12057" s="11">
        <f>L12057-H12057</f>
        <v>-8.4211999999999954E-2</v>
      </c>
      <c r="N12057" s="11">
        <v>0</v>
      </c>
      <c r="P12057" s="9">
        <f>0.5*N12057/1000</f>
        <v>0</v>
      </c>
      <c r="Q12057" s="9">
        <f>P12057+O12057</f>
        <v>0</v>
      </c>
      <c r="R12057" s="11">
        <v>0</v>
      </c>
      <c r="T12057" s="9">
        <f>0.5*R12057</f>
        <v>0</v>
      </c>
      <c r="U12057" s="9">
        <f>T12057+S12057</f>
        <v>0</v>
      </c>
      <c r="V12057" s="9">
        <f>(Q12057+U12057)/(0.944*1000)</f>
        <v>0</v>
      </c>
    </row>
    <row r="12058" spans="1:22" x14ac:dyDescent="0.3">
      <c r="A12058" s="14">
        <v>12104</v>
      </c>
      <c r="B12058" s="14" t="s">
        <v>12589</v>
      </c>
      <c r="C12058" s="14" t="s">
        <v>13510</v>
      </c>
      <c r="D12058" s="14" t="s">
        <v>13504</v>
      </c>
      <c r="E12058" s="14" t="s">
        <v>13497</v>
      </c>
      <c r="F12058" s="14">
        <v>6</v>
      </c>
      <c r="G12058" s="14">
        <v>0.8</v>
      </c>
      <c r="H12058" s="15">
        <v>0.21593499999999993</v>
      </c>
      <c r="I12058" s="15">
        <f>M12058-V12058</f>
        <v>0.20406500000000011</v>
      </c>
      <c r="J12058" s="14"/>
      <c r="K12058" s="13"/>
      <c r="L12058" s="9">
        <f>1.05*0.4</f>
        <v>0.42000000000000004</v>
      </c>
      <c r="M12058" s="11">
        <f>L12058-H12058</f>
        <v>0.20406500000000011</v>
      </c>
      <c r="N12058" s="11">
        <v>0</v>
      </c>
      <c r="P12058" s="9">
        <f>0.5*N12058/1000</f>
        <v>0</v>
      </c>
      <c r="Q12058" s="9">
        <f>P12058+O12058</f>
        <v>0</v>
      </c>
      <c r="R12058" s="11">
        <v>0</v>
      </c>
      <c r="T12058" s="9">
        <f>0.5*R12058</f>
        <v>0</v>
      </c>
      <c r="U12058" s="9">
        <f>T12058+S12058</f>
        <v>0</v>
      </c>
      <c r="V12058" s="9">
        <f>(Q12058+U12058)/(0.944*1000)</f>
        <v>0</v>
      </c>
    </row>
    <row r="12059" spans="1:22" x14ac:dyDescent="0.3">
      <c r="A12059" s="14">
        <v>12105</v>
      </c>
      <c r="B12059" s="14" t="s">
        <v>12590</v>
      </c>
      <c r="C12059" s="14" t="s">
        <v>13510</v>
      </c>
      <c r="D12059" s="14" t="s">
        <v>13504</v>
      </c>
      <c r="E12059" s="14" t="s">
        <v>13497</v>
      </c>
      <c r="F12059" s="14">
        <v>6</v>
      </c>
      <c r="G12059" s="14">
        <v>0.5</v>
      </c>
      <c r="H12059" s="15">
        <v>0.31225999999999998</v>
      </c>
      <c r="I12059" s="16" t="s">
        <v>13516</v>
      </c>
      <c r="J12059" s="14"/>
      <c r="K12059" s="13"/>
      <c r="L12059" s="9">
        <f>G12059/2*1.05</f>
        <v>0.26250000000000001</v>
      </c>
      <c r="M12059" s="11">
        <f>L12059-H12059</f>
        <v>-4.9759999999999971E-2</v>
      </c>
      <c r="N12059" s="11">
        <v>0</v>
      </c>
      <c r="P12059" s="9">
        <f>0.5*N12059/1000</f>
        <v>0</v>
      </c>
      <c r="Q12059" s="9">
        <f>P12059+O12059</f>
        <v>0</v>
      </c>
      <c r="R12059" s="11">
        <v>0</v>
      </c>
      <c r="T12059" s="9">
        <f>0.5*R12059</f>
        <v>0</v>
      </c>
      <c r="U12059" s="9">
        <f>T12059+S12059</f>
        <v>0</v>
      </c>
      <c r="V12059" s="9">
        <f>(Q12059+U12059)/(0.944*1000)</f>
        <v>0</v>
      </c>
    </row>
    <row r="12060" spans="1:22" x14ac:dyDescent="0.3">
      <c r="A12060" s="14">
        <v>12106</v>
      </c>
      <c r="B12060" s="14" t="s">
        <v>12591</v>
      </c>
      <c r="C12060" s="14" t="s">
        <v>13510</v>
      </c>
      <c r="D12060" s="14" t="s">
        <v>13504</v>
      </c>
      <c r="E12060" s="14" t="s">
        <v>13497</v>
      </c>
      <c r="F12060" s="14">
        <v>6</v>
      </c>
      <c r="G12060" s="14">
        <v>0.4</v>
      </c>
      <c r="H12060" s="15">
        <v>8.3882999999999985E-2</v>
      </c>
      <c r="I12060" s="15">
        <f>M12060-V12060</f>
        <v>0.33611700000000005</v>
      </c>
      <c r="J12060" s="14"/>
      <c r="K12060" s="13"/>
      <c r="L12060" s="9">
        <f>G12060*1.05</f>
        <v>0.42000000000000004</v>
      </c>
      <c r="M12060" s="11">
        <f>L12060-H12060</f>
        <v>0.33611700000000005</v>
      </c>
      <c r="N12060" s="11">
        <v>0</v>
      </c>
      <c r="P12060" s="9">
        <f>0.5*N12060/1000</f>
        <v>0</v>
      </c>
      <c r="Q12060" s="9">
        <f>P12060+O12060</f>
        <v>0</v>
      </c>
      <c r="R12060" s="11">
        <v>0</v>
      </c>
      <c r="T12060" s="9">
        <f>0.5*R12060</f>
        <v>0</v>
      </c>
      <c r="U12060" s="9">
        <f>T12060+S12060</f>
        <v>0</v>
      </c>
      <c r="V12060" s="9">
        <f>(Q12060+U12060)/(0.944*1000)</f>
        <v>0</v>
      </c>
    </row>
    <row r="12061" spans="1:22" x14ac:dyDescent="0.3">
      <c r="A12061" s="14">
        <v>12107</v>
      </c>
      <c r="B12061" s="14" t="s">
        <v>12592</v>
      </c>
      <c r="C12061" s="14" t="s">
        <v>13510</v>
      </c>
      <c r="D12061" s="14" t="s">
        <v>13504</v>
      </c>
      <c r="E12061" s="14" t="s">
        <v>13497</v>
      </c>
      <c r="F12061" s="14">
        <v>6</v>
      </c>
      <c r="G12061" s="14">
        <v>0.25</v>
      </c>
      <c r="H12061" s="15">
        <v>5.0139999999999983E-2</v>
      </c>
      <c r="I12061" s="15">
        <f>M12061-V12061</f>
        <v>0.21236000000000002</v>
      </c>
      <c r="J12061" s="14"/>
      <c r="K12061" s="13"/>
      <c r="L12061" s="9">
        <f>G12061*1.05</f>
        <v>0.26250000000000001</v>
      </c>
      <c r="M12061" s="11">
        <f>L12061-H12061</f>
        <v>0.21236000000000002</v>
      </c>
      <c r="N12061" s="11">
        <v>0</v>
      </c>
      <c r="P12061" s="9">
        <f>0.5*N12061/1000</f>
        <v>0</v>
      </c>
      <c r="Q12061" s="9">
        <f>P12061+O12061</f>
        <v>0</v>
      </c>
      <c r="R12061" s="11">
        <v>0</v>
      </c>
      <c r="T12061" s="9">
        <f>0.5*R12061</f>
        <v>0</v>
      </c>
      <c r="U12061" s="9">
        <f>T12061+S12061</f>
        <v>0</v>
      </c>
      <c r="V12061" s="9">
        <f>(Q12061+U12061)/(0.944*1000)</f>
        <v>0</v>
      </c>
    </row>
    <row r="12062" spans="1:22" x14ac:dyDescent="0.3">
      <c r="A12062" s="14">
        <v>12108</v>
      </c>
      <c r="B12062" s="14" t="s">
        <v>12593</v>
      </c>
      <c r="C12062" s="14" t="s">
        <v>13510</v>
      </c>
      <c r="D12062" s="14" t="s">
        <v>13504</v>
      </c>
      <c r="E12062" s="14" t="s">
        <v>13497</v>
      </c>
      <c r="F12062" s="14">
        <v>6</v>
      </c>
      <c r="G12062" s="14">
        <v>0.5</v>
      </c>
      <c r="H12062" s="15">
        <v>0.45120900000000003</v>
      </c>
      <c r="I12062" s="16" t="s">
        <v>13516</v>
      </c>
      <c r="J12062" s="14"/>
      <c r="K12062" s="13"/>
      <c r="L12062" s="9">
        <f>G12062/2*1.05</f>
        <v>0.26250000000000001</v>
      </c>
      <c r="M12062" s="11">
        <f>L12062-H12062</f>
        <v>-0.18870900000000002</v>
      </c>
      <c r="N12062" s="11">
        <v>0</v>
      </c>
      <c r="P12062" s="9">
        <f>0.5*N12062/1000</f>
        <v>0</v>
      </c>
      <c r="Q12062" s="9">
        <f>P12062+O12062</f>
        <v>0</v>
      </c>
      <c r="R12062" s="11">
        <v>0</v>
      </c>
      <c r="T12062" s="9">
        <f>0.5*R12062</f>
        <v>0</v>
      </c>
      <c r="U12062" s="9">
        <f>T12062+S12062</f>
        <v>0</v>
      </c>
      <c r="V12062" s="9">
        <f>(Q12062+U12062)/(0.944*1000)</f>
        <v>0</v>
      </c>
    </row>
    <row r="12063" spans="1:22" x14ac:dyDescent="0.3">
      <c r="A12063" s="14">
        <v>12109</v>
      </c>
      <c r="B12063" s="14" t="s">
        <v>12594</v>
      </c>
      <c r="C12063" s="14" t="s">
        <v>13510</v>
      </c>
      <c r="D12063" s="14" t="s">
        <v>13504</v>
      </c>
      <c r="E12063" s="14" t="s">
        <v>13497</v>
      </c>
      <c r="F12063" s="14">
        <v>6</v>
      </c>
      <c r="G12063" s="14">
        <v>0.4</v>
      </c>
      <c r="H12063" s="15">
        <v>7.3084999999999983E-2</v>
      </c>
      <c r="I12063" s="15">
        <f>M12063-V12063</f>
        <v>0.34691500000000008</v>
      </c>
      <c r="J12063" s="14"/>
      <c r="K12063" s="13"/>
      <c r="L12063" s="9">
        <f>G12063*1.05</f>
        <v>0.42000000000000004</v>
      </c>
      <c r="M12063" s="11">
        <f>L12063-H12063</f>
        <v>0.34691500000000008</v>
      </c>
      <c r="N12063" s="11">
        <v>0</v>
      </c>
      <c r="P12063" s="9">
        <f>0.5*N12063/1000</f>
        <v>0</v>
      </c>
      <c r="Q12063" s="9">
        <f>P12063+O12063</f>
        <v>0</v>
      </c>
      <c r="R12063" s="11">
        <v>0</v>
      </c>
      <c r="T12063" s="9">
        <f>0.5*R12063</f>
        <v>0</v>
      </c>
      <c r="U12063" s="9">
        <f>T12063+S12063</f>
        <v>0</v>
      </c>
      <c r="V12063" s="9">
        <f>(Q12063+U12063)/(0.944*1000)</f>
        <v>0</v>
      </c>
    </row>
    <row r="12064" spans="1:22" x14ac:dyDescent="0.3">
      <c r="A12064" s="14">
        <v>12110</v>
      </c>
      <c r="B12064" s="14" t="s">
        <v>12595</v>
      </c>
      <c r="C12064" s="14" t="s">
        <v>13510</v>
      </c>
      <c r="D12064" s="14" t="s">
        <v>13504</v>
      </c>
      <c r="E12064" s="14" t="s">
        <v>13497</v>
      </c>
      <c r="F12064" s="14">
        <v>6</v>
      </c>
      <c r="G12064" s="14">
        <v>0.8</v>
      </c>
      <c r="H12064" s="15">
        <v>0.42339300000000002</v>
      </c>
      <c r="I12064" s="16" t="s">
        <v>13516</v>
      </c>
      <c r="J12064" s="14"/>
      <c r="K12064" s="13"/>
      <c r="L12064" s="9">
        <f>1.05*0.4</f>
        <v>0.42000000000000004</v>
      </c>
      <c r="M12064" s="11">
        <f>L12064-H12064</f>
        <v>-3.3929999999999794E-3</v>
      </c>
      <c r="N12064" s="11">
        <v>0</v>
      </c>
      <c r="P12064" s="9">
        <f>0.5*N12064/1000</f>
        <v>0</v>
      </c>
      <c r="Q12064" s="9">
        <f>P12064+O12064</f>
        <v>0</v>
      </c>
      <c r="R12064" s="11">
        <v>0</v>
      </c>
      <c r="T12064" s="9">
        <f>0.5*R12064</f>
        <v>0</v>
      </c>
      <c r="U12064" s="9">
        <f>T12064+S12064</f>
        <v>0</v>
      </c>
      <c r="V12064" s="9">
        <f>(Q12064+U12064)/(0.944*1000)</f>
        <v>0</v>
      </c>
    </row>
    <row r="12065" spans="1:22" x14ac:dyDescent="0.3">
      <c r="A12065" s="14">
        <v>12111</v>
      </c>
      <c r="B12065" s="14" t="s">
        <v>12596</v>
      </c>
      <c r="C12065" s="14" t="s">
        <v>13510</v>
      </c>
      <c r="D12065" s="14" t="s">
        <v>13504</v>
      </c>
      <c r="E12065" s="14" t="s">
        <v>13497</v>
      </c>
      <c r="F12065" s="14">
        <v>6</v>
      </c>
      <c r="G12065" s="14">
        <v>1.03</v>
      </c>
      <c r="H12065" s="15">
        <v>0.556871</v>
      </c>
      <c r="I12065" s="16" t="s">
        <v>13516</v>
      </c>
      <c r="J12065" s="14"/>
      <c r="K12065" s="13"/>
      <c r="L12065" s="9">
        <f>1.05*0.4</f>
        <v>0.42000000000000004</v>
      </c>
      <c r="M12065" s="11">
        <f>L12065-H12065</f>
        <v>-0.13687099999999996</v>
      </c>
      <c r="N12065" s="11">
        <v>0</v>
      </c>
      <c r="P12065" s="9">
        <f>0.5*N12065/1000</f>
        <v>0</v>
      </c>
      <c r="Q12065" s="9">
        <f>P12065+O12065</f>
        <v>0</v>
      </c>
      <c r="R12065" s="11">
        <v>0</v>
      </c>
      <c r="T12065" s="9">
        <f>0.5*R12065</f>
        <v>0</v>
      </c>
      <c r="U12065" s="9">
        <f>T12065+S12065</f>
        <v>0</v>
      </c>
      <c r="V12065" s="9">
        <f>(Q12065+U12065)/(0.944*1000)</f>
        <v>0</v>
      </c>
    </row>
    <row r="12066" spans="1:22" x14ac:dyDescent="0.3">
      <c r="A12066" s="14">
        <v>12112</v>
      </c>
      <c r="B12066" s="14" t="s">
        <v>12597</v>
      </c>
      <c r="C12066" s="14" t="s">
        <v>13510</v>
      </c>
      <c r="D12066" s="14" t="s">
        <v>13504</v>
      </c>
      <c r="E12066" s="14" t="s">
        <v>13497</v>
      </c>
      <c r="F12066" s="14">
        <v>6</v>
      </c>
      <c r="G12066" s="14">
        <v>0.25</v>
      </c>
      <c r="H12066" s="15">
        <v>0.12166200000000001</v>
      </c>
      <c r="I12066" s="15">
        <f>M12066-V12066</f>
        <v>0.14083800000000002</v>
      </c>
      <c r="J12066" s="14"/>
      <c r="K12066" s="13"/>
      <c r="L12066" s="9">
        <f>G12066*1.05</f>
        <v>0.26250000000000001</v>
      </c>
      <c r="M12066" s="11">
        <f>L12066-H12066</f>
        <v>0.14083800000000002</v>
      </c>
      <c r="N12066" s="11">
        <v>0</v>
      </c>
      <c r="P12066" s="9">
        <f>0.5*N12066/1000</f>
        <v>0</v>
      </c>
      <c r="Q12066" s="9">
        <f>P12066+O12066</f>
        <v>0</v>
      </c>
      <c r="R12066" s="11">
        <v>0</v>
      </c>
      <c r="T12066" s="9">
        <f>0.5*R12066</f>
        <v>0</v>
      </c>
      <c r="U12066" s="9">
        <f>T12066+S12066</f>
        <v>0</v>
      </c>
      <c r="V12066" s="9">
        <f>(Q12066+U12066)/(0.944*1000)</f>
        <v>0</v>
      </c>
    </row>
    <row r="12067" spans="1:22" x14ac:dyDescent="0.3">
      <c r="A12067" s="14">
        <v>12113</v>
      </c>
      <c r="B12067" s="14" t="s">
        <v>12598</v>
      </c>
      <c r="C12067" s="14" t="s">
        <v>13510</v>
      </c>
      <c r="D12067" s="14" t="s">
        <v>13504</v>
      </c>
      <c r="E12067" s="14" t="s">
        <v>13497</v>
      </c>
      <c r="F12067" s="14">
        <v>6</v>
      </c>
      <c r="G12067" s="14">
        <v>0.8</v>
      </c>
      <c r="H12067" s="15">
        <v>0.30099999999999999</v>
      </c>
      <c r="I12067" s="15">
        <f>M12067-V12067</f>
        <v>0.11105508474576276</v>
      </c>
      <c r="J12067" s="14"/>
      <c r="K12067" s="13"/>
      <c r="L12067" s="9">
        <f>1.05*0.4</f>
        <v>0.42000000000000004</v>
      </c>
      <c r="M12067" s="11">
        <f>L12067-H12067</f>
        <v>0.11900000000000005</v>
      </c>
      <c r="N12067" s="11">
        <v>0</v>
      </c>
      <c r="P12067" s="9">
        <f>0.5*N12067/1000</f>
        <v>0</v>
      </c>
      <c r="Q12067" s="9">
        <f>P12067+O12067</f>
        <v>0</v>
      </c>
      <c r="R12067" s="11">
        <v>15</v>
      </c>
      <c r="T12067" s="9">
        <f>0.5*R12067</f>
        <v>7.5</v>
      </c>
      <c r="U12067" s="9">
        <f>T12067+S12067</f>
        <v>7.5</v>
      </c>
      <c r="V12067" s="9">
        <f>(Q12067+U12067)/(0.944*1000)</f>
        <v>7.9449152542372878E-3</v>
      </c>
    </row>
    <row r="12068" spans="1:22" x14ac:dyDescent="0.3">
      <c r="A12068" s="14">
        <v>12114</v>
      </c>
      <c r="B12068" s="14" t="s">
        <v>12599</v>
      </c>
      <c r="C12068" s="14" t="s">
        <v>13510</v>
      </c>
      <c r="D12068" s="14" t="s">
        <v>13504</v>
      </c>
      <c r="E12068" s="14" t="s">
        <v>13497</v>
      </c>
      <c r="F12068" s="14">
        <v>6</v>
      </c>
      <c r="G12068" s="14">
        <v>0.16</v>
      </c>
      <c r="H12068" s="15">
        <v>8.5182999999999995E-2</v>
      </c>
      <c r="I12068" s="15">
        <f>M12068-V12068</f>
        <v>8.2817000000000016E-2</v>
      </c>
      <c r="J12068" s="14"/>
      <c r="K12068" s="13"/>
      <c r="L12068" s="9">
        <f>G12068*1.05</f>
        <v>0.16800000000000001</v>
      </c>
      <c r="M12068" s="11">
        <f>L12068-H12068</f>
        <v>8.2817000000000016E-2</v>
      </c>
      <c r="N12068" s="11">
        <v>0</v>
      </c>
      <c r="P12068" s="9">
        <f>0.5*N12068/1000</f>
        <v>0</v>
      </c>
      <c r="Q12068" s="9">
        <f>P12068+O12068</f>
        <v>0</v>
      </c>
      <c r="R12068" s="11">
        <v>0</v>
      </c>
      <c r="T12068" s="9">
        <f>0.5*R12068</f>
        <v>0</v>
      </c>
      <c r="U12068" s="9">
        <f>T12068+S12068</f>
        <v>0</v>
      </c>
      <c r="V12068" s="9">
        <f>(Q12068+U12068)/(0.944*1000)</f>
        <v>0</v>
      </c>
    </row>
    <row r="12069" spans="1:22" x14ac:dyDescent="0.3">
      <c r="A12069" s="14">
        <v>12115</v>
      </c>
      <c r="B12069" s="14" t="s">
        <v>12600</v>
      </c>
      <c r="C12069" s="14" t="s">
        <v>13510</v>
      </c>
      <c r="D12069" s="14" t="s">
        <v>13504</v>
      </c>
      <c r="E12069" s="14" t="s">
        <v>13497</v>
      </c>
      <c r="F12069" s="14">
        <v>6</v>
      </c>
      <c r="G12069" s="14">
        <v>0.4</v>
      </c>
      <c r="H12069" s="15">
        <v>6.2314000000000022E-2</v>
      </c>
      <c r="I12069" s="15">
        <f>M12069-V12069</f>
        <v>0.357686</v>
      </c>
      <c r="J12069" s="14"/>
      <c r="K12069" s="13"/>
      <c r="L12069" s="9">
        <f>G12069*1.05</f>
        <v>0.42000000000000004</v>
      </c>
      <c r="M12069" s="11">
        <f>L12069-H12069</f>
        <v>0.357686</v>
      </c>
      <c r="N12069" s="11">
        <v>0</v>
      </c>
      <c r="P12069" s="9">
        <f>0.5*N12069/1000</f>
        <v>0</v>
      </c>
      <c r="Q12069" s="9">
        <f>P12069+O12069</f>
        <v>0</v>
      </c>
      <c r="R12069" s="11">
        <v>0</v>
      </c>
      <c r="T12069" s="9">
        <f>0.5*R12069</f>
        <v>0</v>
      </c>
      <c r="U12069" s="9">
        <f>T12069+S12069</f>
        <v>0</v>
      </c>
      <c r="V12069" s="9">
        <f>(Q12069+U12069)/(0.944*1000)</f>
        <v>0</v>
      </c>
    </row>
    <row r="12070" spans="1:22" x14ac:dyDescent="0.3">
      <c r="A12070" s="14">
        <v>12116</v>
      </c>
      <c r="B12070" s="14" t="s">
        <v>12601</v>
      </c>
      <c r="C12070" s="14" t="s">
        <v>13510</v>
      </c>
      <c r="D12070" s="14" t="s">
        <v>13504</v>
      </c>
      <c r="E12070" s="14" t="s">
        <v>13497</v>
      </c>
      <c r="F12070" s="14">
        <v>6</v>
      </c>
      <c r="G12070" s="14">
        <v>0.25</v>
      </c>
      <c r="H12070" s="15">
        <v>7.0689000000000016E-2</v>
      </c>
      <c r="I12070" s="15">
        <f>M12070-V12070</f>
        <v>0.19181100000000001</v>
      </c>
      <c r="J12070" s="14"/>
      <c r="K12070" s="13"/>
      <c r="L12070" s="9">
        <f>G12070*1.05</f>
        <v>0.26250000000000001</v>
      </c>
      <c r="M12070" s="11">
        <f>L12070-H12070</f>
        <v>0.19181100000000001</v>
      </c>
      <c r="N12070" s="11">
        <v>0</v>
      </c>
      <c r="P12070" s="9">
        <f>0.5*N12070/1000</f>
        <v>0</v>
      </c>
      <c r="Q12070" s="9">
        <f>P12070+O12070</f>
        <v>0</v>
      </c>
      <c r="R12070" s="11">
        <v>0</v>
      </c>
      <c r="T12070" s="9">
        <f>0.5*R12070</f>
        <v>0</v>
      </c>
      <c r="U12070" s="9">
        <f>T12070+S12070</f>
        <v>0</v>
      </c>
      <c r="V12070" s="9">
        <f>(Q12070+U12070)/(0.944*1000)</f>
        <v>0</v>
      </c>
    </row>
    <row r="12071" spans="1:22" x14ac:dyDescent="0.3">
      <c r="A12071" s="14">
        <v>12117</v>
      </c>
      <c r="B12071" s="14" t="s">
        <v>12602</v>
      </c>
      <c r="C12071" s="14" t="s">
        <v>13510</v>
      </c>
      <c r="D12071" s="14" t="s">
        <v>13504</v>
      </c>
      <c r="E12071" s="14" t="s">
        <v>13497</v>
      </c>
      <c r="F12071" s="14">
        <v>6</v>
      </c>
      <c r="G12071" s="14">
        <v>0.8</v>
      </c>
      <c r="H12071" s="15">
        <v>0.40046599999999999</v>
      </c>
      <c r="I12071" s="15">
        <f>M12071-V12071</f>
        <v>1.9534000000000051E-2</v>
      </c>
      <c r="J12071" s="14"/>
      <c r="K12071" s="13"/>
      <c r="L12071" s="9">
        <f>1.05*0.4</f>
        <v>0.42000000000000004</v>
      </c>
      <c r="M12071" s="11">
        <f>L12071-H12071</f>
        <v>1.9534000000000051E-2</v>
      </c>
      <c r="N12071" s="11">
        <v>0</v>
      </c>
      <c r="P12071" s="9">
        <f>0.5*N12071/1000</f>
        <v>0</v>
      </c>
      <c r="Q12071" s="9">
        <f>P12071+O12071</f>
        <v>0</v>
      </c>
      <c r="R12071" s="11">
        <v>0</v>
      </c>
      <c r="T12071" s="9">
        <f>0.5*R12071</f>
        <v>0</v>
      </c>
      <c r="U12071" s="9">
        <f>T12071+S12071</f>
        <v>0</v>
      </c>
      <c r="V12071" s="9">
        <f>(Q12071+U12071)/(0.944*1000)</f>
        <v>0</v>
      </c>
    </row>
    <row r="12072" spans="1:22" x14ac:dyDescent="0.3">
      <c r="A12072" s="14">
        <v>12118</v>
      </c>
      <c r="B12072" s="14" t="s">
        <v>12603</v>
      </c>
      <c r="C12072" s="14" t="s">
        <v>13510</v>
      </c>
      <c r="D12072" s="14" t="s">
        <v>13504</v>
      </c>
      <c r="E12072" s="14" t="s">
        <v>13497</v>
      </c>
      <c r="F12072" s="14">
        <v>6</v>
      </c>
      <c r="G12072" s="14">
        <v>0.1</v>
      </c>
      <c r="H12072" s="15">
        <v>5.2480000000000044E-3</v>
      </c>
      <c r="I12072" s="15">
        <f>M12072-V12072</f>
        <v>9.9752000000000007E-2</v>
      </c>
      <c r="J12072" s="14"/>
      <c r="K12072" s="13"/>
      <c r="L12072" s="9">
        <f>G12072*1.05</f>
        <v>0.10500000000000001</v>
      </c>
      <c r="M12072" s="11">
        <f>L12072-H12072</f>
        <v>9.9752000000000007E-2</v>
      </c>
      <c r="N12072" s="11">
        <v>0</v>
      </c>
      <c r="P12072" s="9">
        <f>0.5*N12072/1000</f>
        <v>0</v>
      </c>
      <c r="Q12072" s="9">
        <f>P12072+O12072</f>
        <v>0</v>
      </c>
      <c r="R12072" s="11">
        <v>0</v>
      </c>
      <c r="T12072" s="9">
        <f>0.5*R12072</f>
        <v>0</v>
      </c>
      <c r="U12072" s="9">
        <f>T12072+S12072</f>
        <v>0</v>
      </c>
      <c r="V12072" s="9">
        <f>(Q12072+U12072)/(0.944*1000)</f>
        <v>0</v>
      </c>
    </row>
    <row r="12073" spans="1:22" x14ac:dyDescent="0.3">
      <c r="A12073" s="14">
        <v>12119</v>
      </c>
      <c r="B12073" s="14" t="s">
        <v>12604</v>
      </c>
      <c r="C12073" s="14" t="s">
        <v>13510</v>
      </c>
      <c r="D12073" s="14" t="s">
        <v>13504</v>
      </c>
      <c r="E12073" s="14" t="s">
        <v>13497</v>
      </c>
      <c r="F12073" s="14">
        <v>6</v>
      </c>
      <c r="G12073" s="14">
        <v>0.1</v>
      </c>
      <c r="H12073" s="15">
        <v>2.051000000000002E-3</v>
      </c>
      <c r="I12073" s="15">
        <f>M12073-V12073</f>
        <v>0.10294900000000001</v>
      </c>
      <c r="J12073" s="14"/>
      <c r="K12073" s="13"/>
      <c r="L12073" s="9">
        <f>G12073*1.05</f>
        <v>0.10500000000000001</v>
      </c>
      <c r="M12073" s="11">
        <f>L12073-H12073</f>
        <v>0.10294900000000001</v>
      </c>
      <c r="N12073" s="11">
        <v>0</v>
      </c>
      <c r="P12073" s="9">
        <f>0.5*N12073/1000</f>
        <v>0</v>
      </c>
      <c r="Q12073" s="9">
        <f>P12073+O12073</f>
        <v>0</v>
      </c>
      <c r="R12073" s="11">
        <v>0</v>
      </c>
      <c r="T12073" s="9">
        <f>0.5*R12073</f>
        <v>0</v>
      </c>
      <c r="U12073" s="9">
        <f>T12073+S12073</f>
        <v>0</v>
      </c>
      <c r="V12073" s="9">
        <f>(Q12073+U12073)/(0.944*1000)</f>
        <v>0</v>
      </c>
    </row>
    <row r="12074" spans="1:22" x14ac:dyDescent="0.3">
      <c r="A12074" s="14">
        <v>12120</v>
      </c>
      <c r="B12074" s="14" t="s">
        <v>12605</v>
      </c>
      <c r="C12074" s="14" t="s">
        <v>13510</v>
      </c>
      <c r="D12074" s="14" t="s">
        <v>13504</v>
      </c>
      <c r="E12074" s="14" t="s">
        <v>13497</v>
      </c>
      <c r="F12074" s="14">
        <v>6</v>
      </c>
      <c r="G12074" s="14">
        <v>0.1</v>
      </c>
      <c r="H12074" s="15">
        <v>8.5979999999999997E-3</v>
      </c>
      <c r="I12074" s="15">
        <f>M12074-V12074</f>
        <v>9.6402000000000015E-2</v>
      </c>
      <c r="J12074" s="14"/>
      <c r="K12074" s="13"/>
      <c r="L12074" s="9">
        <f>G12074*1.05</f>
        <v>0.10500000000000001</v>
      </c>
      <c r="M12074" s="11">
        <f>L12074-H12074</f>
        <v>9.6402000000000015E-2</v>
      </c>
      <c r="N12074" s="11">
        <v>0</v>
      </c>
      <c r="P12074" s="9">
        <f>0.5*N12074/1000</f>
        <v>0</v>
      </c>
      <c r="Q12074" s="9">
        <f>P12074+O12074</f>
        <v>0</v>
      </c>
      <c r="R12074" s="11">
        <v>0</v>
      </c>
      <c r="T12074" s="9">
        <f>0.5*R12074</f>
        <v>0</v>
      </c>
      <c r="U12074" s="9">
        <f>T12074+S12074</f>
        <v>0</v>
      </c>
      <c r="V12074" s="9">
        <f>(Q12074+U12074)/(0.944*1000)</f>
        <v>0</v>
      </c>
    </row>
    <row r="12075" spans="1:22" x14ac:dyDescent="0.3">
      <c r="A12075" s="14">
        <v>12121</v>
      </c>
      <c r="B12075" s="14" t="s">
        <v>12606</v>
      </c>
      <c r="C12075" s="14" t="s">
        <v>13510</v>
      </c>
      <c r="D12075" s="14" t="s">
        <v>13504</v>
      </c>
      <c r="E12075" s="14" t="s">
        <v>13497</v>
      </c>
      <c r="F12075" s="14">
        <v>6</v>
      </c>
      <c r="G12075" s="14">
        <v>0.16</v>
      </c>
      <c r="H12075" s="15">
        <v>6.4432000000000003E-2</v>
      </c>
      <c r="I12075" s="15">
        <f>M12075-V12075</f>
        <v>0.10356800000000001</v>
      </c>
      <c r="J12075" s="14"/>
      <c r="K12075" s="13"/>
      <c r="L12075" s="9">
        <f>G12075*1.05</f>
        <v>0.16800000000000001</v>
      </c>
      <c r="M12075" s="11">
        <f>L12075-H12075</f>
        <v>0.10356800000000001</v>
      </c>
      <c r="N12075" s="11">
        <v>0</v>
      </c>
      <c r="P12075" s="9">
        <f>0.5*N12075/1000</f>
        <v>0</v>
      </c>
      <c r="Q12075" s="9">
        <f>P12075+O12075</f>
        <v>0</v>
      </c>
      <c r="R12075" s="11">
        <v>0</v>
      </c>
      <c r="T12075" s="9">
        <f>0.5*R12075</f>
        <v>0</v>
      </c>
      <c r="U12075" s="9">
        <f>T12075+S12075</f>
        <v>0</v>
      </c>
      <c r="V12075" s="9">
        <f>(Q12075+U12075)/(0.944*1000)</f>
        <v>0</v>
      </c>
    </row>
    <row r="12076" spans="1:22" x14ac:dyDescent="0.3">
      <c r="A12076" s="14">
        <v>12122</v>
      </c>
      <c r="B12076" s="14" t="s">
        <v>12607</v>
      </c>
      <c r="C12076" s="14" t="s">
        <v>13510</v>
      </c>
      <c r="D12076" s="14" t="s">
        <v>13504</v>
      </c>
      <c r="E12076" s="14" t="s">
        <v>13497</v>
      </c>
      <c r="F12076" s="14">
        <v>6</v>
      </c>
      <c r="G12076" s="14">
        <v>0.1</v>
      </c>
      <c r="H12076" s="15">
        <v>1.5275000000000006E-2</v>
      </c>
      <c r="I12076" s="15">
        <f>M12076-V12076</f>
        <v>8.9724999999999999E-2</v>
      </c>
      <c r="J12076" s="14"/>
      <c r="K12076" s="13"/>
      <c r="L12076" s="9">
        <f>G12076*1.05</f>
        <v>0.10500000000000001</v>
      </c>
      <c r="M12076" s="11">
        <f>L12076-H12076</f>
        <v>8.9724999999999999E-2</v>
      </c>
      <c r="N12076" s="11">
        <v>0</v>
      </c>
      <c r="P12076" s="9">
        <f>0.5*N12076/1000</f>
        <v>0</v>
      </c>
      <c r="Q12076" s="9">
        <f>P12076+O12076</f>
        <v>0</v>
      </c>
      <c r="R12076" s="11">
        <v>0</v>
      </c>
      <c r="T12076" s="9">
        <f>0.5*R12076</f>
        <v>0</v>
      </c>
      <c r="U12076" s="9">
        <f>T12076+S12076</f>
        <v>0</v>
      </c>
      <c r="V12076" s="9">
        <f>(Q12076+U12076)/(0.944*1000)</f>
        <v>0</v>
      </c>
    </row>
    <row r="12077" spans="1:22" x14ac:dyDescent="0.3">
      <c r="A12077" s="14">
        <v>12123</v>
      </c>
      <c r="B12077" s="14" t="s">
        <v>12608</v>
      </c>
      <c r="C12077" s="14" t="s">
        <v>13510</v>
      </c>
      <c r="D12077" s="14" t="s">
        <v>13504</v>
      </c>
      <c r="E12077" s="14" t="s">
        <v>13497</v>
      </c>
      <c r="F12077" s="14">
        <v>6</v>
      </c>
      <c r="G12077" s="14">
        <v>0.1</v>
      </c>
      <c r="H12077" s="15">
        <v>8.6949999999999927E-3</v>
      </c>
      <c r="I12077" s="15">
        <f>M12077-V12077</f>
        <v>9.6305000000000016E-2</v>
      </c>
      <c r="J12077" s="14"/>
      <c r="K12077" s="13"/>
      <c r="L12077" s="9">
        <f>G12077*1.05</f>
        <v>0.10500000000000001</v>
      </c>
      <c r="M12077" s="11">
        <f>L12077-H12077</f>
        <v>9.6305000000000016E-2</v>
      </c>
      <c r="N12077" s="11">
        <v>0</v>
      </c>
      <c r="P12077" s="9">
        <f>0.5*N12077/1000</f>
        <v>0</v>
      </c>
      <c r="Q12077" s="9">
        <f>P12077+O12077</f>
        <v>0</v>
      </c>
      <c r="R12077" s="11">
        <v>0</v>
      </c>
      <c r="T12077" s="9">
        <f>0.5*R12077</f>
        <v>0</v>
      </c>
      <c r="U12077" s="9">
        <f>T12077+S12077</f>
        <v>0</v>
      </c>
      <c r="V12077" s="9">
        <f>(Q12077+U12077)/(0.944*1000)</f>
        <v>0</v>
      </c>
    </row>
    <row r="12078" spans="1:22" x14ac:dyDescent="0.3">
      <c r="A12078" s="14">
        <v>12124</v>
      </c>
      <c r="B12078" s="14" t="s">
        <v>12609</v>
      </c>
      <c r="C12078" s="14" t="s">
        <v>13510</v>
      </c>
      <c r="D12078" s="14" t="s">
        <v>13504</v>
      </c>
      <c r="E12078" s="14" t="s">
        <v>13497</v>
      </c>
      <c r="F12078" s="14">
        <v>6</v>
      </c>
      <c r="G12078" s="14">
        <v>0.1</v>
      </c>
      <c r="H12078" s="15">
        <v>1.3394999999999995E-2</v>
      </c>
      <c r="I12078" s="15">
        <f>M12078-V12078</f>
        <v>9.160500000000002E-2</v>
      </c>
      <c r="J12078" s="14"/>
      <c r="K12078" s="13"/>
      <c r="L12078" s="9">
        <f>G12078*1.05</f>
        <v>0.10500000000000001</v>
      </c>
      <c r="M12078" s="11">
        <f>L12078-H12078</f>
        <v>9.160500000000002E-2</v>
      </c>
      <c r="N12078" s="11">
        <v>0</v>
      </c>
      <c r="P12078" s="9">
        <f>0.5*N12078/1000</f>
        <v>0</v>
      </c>
      <c r="Q12078" s="9">
        <f>P12078+O12078</f>
        <v>0</v>
      </c>
      <c r="R12078" s="11">
        <v>0</v>
      </c>
      <c r="T12078" s="9">
        <f>0.5*R12078</f>
        <v>0</v>
      </c>
      <c r="U12078" s="9">
        <f>T12078+S12078</f>
        <v>0</v>
      </c>
      <c r="V12078" s="9">
        <f>(Q12078+U12078)/(0.944*1000)</f>
        <v>0</v>
      </c>
    </row>
    <row r="12079" spans="1:22" x14ac:dyDescent="0.3">
      <c r="A12079" s="14">
        <v>12125</v>
      </c>
      <c r="B12079" s="14" t="s">
        <v>12610</v>
      </c>
      <c r="C12079" s="14" t="s">
        <v>13510</v>
      </c>
      <c r="D12079" s="14" t="s">
        <v>13504</v>
      </c>
      <c r="E12079" s="14" t="s">
        <v>13497</v>
      </c>
      <c r="F12079" s="14">
        <v>6</v>
      </c>
      <c r="G12079" s="14">
        <v>0.1</v>
      </c>
      <c r="H12079" s="15">
        <v>0</v>
      </c>
      <c r="I12079" s="15">
        <f>M12079-V12079</f>
        <v>0.10500000000000001</v>
      </c>
      <c r="J12079" s="14"/>
      <c r="K12079" s="13"/>
      <c r="L12079" s="9">
        <f>G12079*1.05</f>
        <v>0.10500000000000001</v>
      </c>
      <c r="M12079" s="11">
        <f>L12079-H12079</f>
        <v>0.10500000000000001</v>
      </c>
      <c r="N12079" s="11">
        <v>0</v>
      </c>
      <c r="P12079" s="9">
        <f>0.5*N12079/1000</f>
        <v>0</v>
      </c>
      <c r="Q12079" s="9">
        <f>P12079+O12079</f>
        <v>0</v>
      </c>
      <c r="R12079" s="11">
        <v>0</v>
      </c>
      <c r="T12079" s="9">
        <f>0.5*R12079</f>
        <v>0</v>
      </c>
      <c r="U12079" s="9">
        <f>T12079+S12079</f>
        <v>0</v>
      </c>
      <c r="V12079" s="9">
        <f>(Q12079+U12079)/(0.944*1000)</f>
        <v>0</v>
      </c>
    </row>
    <row r="12080" spans="1:22" x14ac:dyDescent="0.3">
      <c r="A12080" s="14">
        <v>12126</v>
      </c>
      <c r="B12080" s="14" t="s">
        <v>12611</v>
      </c>
      <c r="C12080" s="14" t="s">
        <v>13510</v>
      </c>
      <c r="D12080" s="14" t="s">
        <v>13504</v>
      </c>
      <c r="E12080" s="14" t="s">
        <v>13497</v>
      </c>
      <c r="F12080" s="14">
        <v>6</v>
      </c>
      <c r="G12080" s="14">
        <v>0.1</v>
      </c>
      <c r="H12080" s="15">
        <v>7.0499999999999827E-4</v>
      </c>
      <c r="I12080" s="15">
        <f>M12080-V12080</f>
        <v>0.10429500000000001</v>
      </c>
      <c r="J12080" s="14"/>
      <c r="K12080" s="13"/>
      <c r="L12080" s="9">
        <f>G12080*1.05</f>
        <v>0.10500000000000001</v>
      </c>
      <c r="M12080" s="11">
        <f>L12080-H12080</f>
        <v>0.10429500000000001</v>
      </c>
      <c r="N12080" s="11">
        <v>0</v>
      </c>
      <c r="P12080" s="9">
        <f>0.5*N12080/1000</f>
        <v>0</v>
      </c>
      <c r="Q12080" s="9">
        <f>P12080+O12080</f>
        <v>0</v>
      </c>
      <c r="R12080" s="11">
        <v>0</v>
      </c>
      <c r="T12080" s="9">
        <f>0.5*R12080</f>
        <v>0</v>
      </c>
      <c r="U12080" s="9">
        <f>T12080+S12080</f>
        <v>0</v>
      </c>
      <c r="V12080" s="9">
        <f>(Q12080+U12080)/(0.944*1000)</f>
        <v>0</v>
      </c>
    </row>
    <row r="12081" spans="1:22" x14ac:dyDescent="0.3">
      <c r="A12081" s="14">
        <v>12127</v>
      </c>
      <c r="B12081" s="14" t="s">
        <v>12612</v>
      </c>
      <c r="C12081" s="14" t="s">
        <v>13510</v>
      </c>
      <c r="D12081" s="14" t="s">
        <v>13504</v>
      </c>
      <c r="E12081" s="14" t="s">
        <v>13497</v>
      </c>
      <c r="F12081" s="14">
        <v>6</v>
      </c>
      <c r="G12081" s="14">
        <v>0.1</v>
      </c>
      <c r="H12081" s="15">
        <v>1.5509999999999991E-2</v>
      </c>
      <c r="I12081" s="15">
        <f>M12081-V12081</f>
        <v>8.9490000000000014E-2</v>
      </c>
      <c r="J12081" s="14"/>
      <c r="K12081" s="13"/>
      <c r="L12081" s="9">
        <f>G12081*1.05</f>
        <v>0.10500000000000001</v>
      </c>
      <c r="M12081" s="11">
        <f>L12081-H12081</f>
        <v>8.9490000000000014E-2</v>
      </c>
      <c r="N12081" s="11">
        <v>0</v>
      </c>
      <c r="P12081" s="9">
        <f>0.5*N12081/1000</f>
        <v>0</v>
      </c>
      <c r="Q12081" s="9">
        <f>P12081+O12081</f>
        <v>0</v>
      </c>
      <c r="R12081" s="11">
        <v>0</v>
      </c>
      <c r="T12081" s="9">
        <f>0.5*R12081</f>
        <v>0</v>
      </c>
      <c r="U12081" s="9">
        <f>T12081+S12081</f>
        <v>0</v>
      </c>
      <c r="V12081" s="9">
        <f>(Q12081+U12081)/(0.944*1000)</f>
        <v>0</v>
      </c>
    </row>
    <row r="12082" spans="1:22" x14ac:dyDescent="0.3">
      <c r="A12082" s="14">
        <v>12128</v>
      </c>
      <c r="B12082" s="14" t="s">
        <v>12613</v>
      </c>
      <c r="C12082" s="14" t="s">
        <v>13510</v>
      </c>
      <c r="D12082" s="14" t="s">
        <v>13504</v>
      </c>
      <c r="E12082" s="14" t="s">
        <v>13497</v>
      </c>
      <c r="F12082" s="14">
        <v>6</v>
      </c>
      <c r="G12082" s="14">
        <v>0.16</v>
      </c>
      <c r="H12082" s="15">
        <v>9.4075000000000006E-2</v>
      </c>
      <c r="I12082" s="15">
        <f>M12082-V12082</f>
        <v>7.3925000000000005E-2</v>
      </c>
      <c r="J12082" s="14"/>
      <c r="K12082" s="13"/>
      <c r="L12082" s="9">
        <f>G12082*1.05</f>
        <v>0.16800000000000001</v>
      </c>
      <c r="M12082" s="11">
        <f>L12082-H12082</f>
        <v>7.3925000000000005E-2</v>
      </c>
      <c r="N12082" s="11">
        <v>0</v>
      </c>
      <c r="P12082" s="9">
        <f>0.5*N12082/1000</f>
        <v>0</v>
      </c>
      <c r="Q12082" s="9">
        <f>P12082+O12082</f>
        <v>0</v>
      </c>
      <c r="R12082" s="11">
        <v>0</v>
      </c>
      <c r="T12082" s="9">
        <f>0.5*R12082</f>
        <v>0</v>
      </c>
      <c r="U12082" s="9">
        <f>T12082+S12082</f>
        <v>0</v>
      </c>
      <c r="V12082" s="9">
        <f>(Q12082+U12082)/(0.944*1000)</f>
        <v>0</v>
      </c>
    </row>
    <row r="12083" spans="1:22" x14ac:dyDescent="0.3">
      <c r="A12083" s="14">
        <v>12129</v>
      </c>
      <c r="B12083" s="14" t="s">
        <v>12614</v>
      </c>
      <c r="C12083" s="14" t="s">
        <v>13510</v>
      </c>
      <c r="D12083" s="14" t="s">
        <v>13504</v>
      </c>
      <c r="E12083" s="14" t="s">
        <v>13497</v>
      </c>
      <c r="F12083" s="14">
        <v>6</v>
      </c>
      <c r="G12083" s="14">
        <v>0.16</v>
      </c>
      <c r="H12083" s="15">
        <v>6.2504999999999991E-2</v>
      </c>
      <c r="I12083" s="15">
        <f>M12083-V12083</f>
        <v>0.10549500000000002</v>
      </c>
      <c r="J12083" s="14"/>
      <c r="K12083" s="13"/>
      <c r="L12083" s="9">
        <f>G12083*1.05</f>
        <v>0.16800000000000001</v>
      </c>
      <c r="M12083" s="11">
        <f>L12083-H12083</f>
        <v>0.10549500000000002</v>
      </c>
      <c r="N12083" s="11">
        <v>0</v>
      </c>
      <c r="P12083" s="9">
        <f>0.5*N12083/1000</f>
        <v>0</v>
      </c>
      <c r="Q12083" s="9">
        <f>P12083+O12083</f>
        <v>0</v>
      </c>
      <c r="R12083" s="11">
        <v>0</v>
      </c>
      <c r="T12083" s="9">
        <f>0.5*R12083</f>
        <v>0</v>
      </c>
      <c r="U12083" s="9">
        <f>T12083+S12083</f>
        <v>0</v>
      </c>
      <c r="V12083" s="9">
        <f>(Q12083+U12083)/(0.944*1000)</f>
        <v>0</v>
      </c>
    </row>
    <row r="12084" spans="1:22" x14ac:dyDescent="0.3">
      <c r="A12084" s="14">
        <v>12130</v>
      </c>
      <c r="B12084" s="14" t="s">
        <v>12615</v>
      </c>
      <c r="C12084" s="14" t="s">
        <v>13510</v>
      </c>
      <c r="D12084" s="14" t="s">
        <v>13504</v>
      </c>
      <c r="E12084" s="14" t="s">
        <v>13497</v>
      </c>
      <c r="F12084" s="14">
        <v>6</v>
      </c>
      <c r="G12084" s="14">
        <v>0.1</v>
      </c>
      <c r="H12084" s="15">
        <v>1.7983000000000002E-2</v>
      </c>
      <c r="I12084" s="15">
        <f>M12084-V12084</f>
        <v>8.7017000000000011E-2</v>
      </c>
      <c r="J12084" s="14"/>
      <c r="K12084" s="13"/>
      <c r="L12084" s="9">
        <f>G12084*1.05</f>
        <v>0.10500000000000001</v>
      </c>
      <c r="M12084" s="11">
        <f>L12084-H12084</f>
        <v>8.7017000000000011E-2</v>
      </c>
      <c r="N12084" s="11">
        <v>0</v>
      </c>
      <c r="P12084" s="9">
        <f>0.5*N12084/1000</f>
        <v>0</v>
      </c>
      <c r="Q12084" s="9">
        <f>P12084+O12084</f>
        <v>0</v>
      </c>
      <c r="R12084" s="11">
        <v>0</v>
      </c>
      <c r="T12084" s="9">
        <f>0.5*R12084</f>
        <v>0</v>
      </c>
      <c r="U12084" s="9">
        <f>T12084+S12084</f>
        <v>0</v>
      </c>
      <c r="V12084" s="9">
        <f>(Q12084+U12084)/(0.944*1000)</f>
        <v>0</v>
      </c>
    </row>
    <row r="12085" spans="1:22" x14ac:dyDescent="0.3">
      <c r="A12085" s="14">
        <v>12131</v>
      </c>
      <c r="B12085" s="14" t="s">
        <v>12616</v>
      </c>
      <c r="C12085" s="14" t="s">
        <v>13510</v>
      </c>
      <c r="D12085" s="14" t="s">
        <v>13504</v>
      </c>
      <c r="E12085" s="14" t="s">
        <v>13497</v>
      </c>
      <c r="F12085" s="14">
        <v>6</v>
      </c>
      <c r="G12085" s="14">
        <v>0.1</v>
      </c>
      <c r="H12085" s="15">
        <v>3.6359999999999956E-3</v>
      </c>
      <c r="I12085" s="15">
        <f>M12085-V12085</f>
        <v>0.10136400000000001</v>
      </c>
      <c r="J12085" s="14"/>
      <c r="K12085" s="13"/>
      <c r="L12085" s="9">
        <f>G12085*1.05</f>
        <v>0.10500000000000001</v>
      </c>
      <c r="M12085" s="11">
        <f>L12085-H12085</f>
        <v>0.10136400000000001</v>
      </c>
      <c r="N12085" s="11">
        <v>0</v>
      </c>
      <c r="P12085" s="9">
        <f>0.5*N12085/1000</f>
        <v>0</v>
      </c>
      <c r="Q12085" s="9">
        <f>P12085+O12085</f>
        <v>0</v>
      </c>
      <c r="R12085" s="11">
        <v>0</v>
      </c>
      <c r="T12085" s="9">
        <f>0.5*R12085</f>
        <v>0</v>
      </c>
      <c r="U12085" s="9">
        <f>T12085+S12085</f>
        <v>0</v>
      </c>
      <c r="V12085" s="9">
        <f>(Q12085+U12085)/(0.944*1000)</f>
        <v>0</v>
      </c>
    </row>
    <row r="12086" spans="1:22" x14ac:dyDescent="0.3">
      <c r="A12086" s="14">
        <v>12132</v>
      </c>
      <c r="B12086" s="14" t="s">
        <v>12617</v>
      </c>
      <c r="C12086" s="14" t="s">
        <v>13510</v>
      </c>
      <c r="D12086" s="14" t="s">
        <v>13504</v>
      </c>
      <c r="E12086" s="14" t="s">
        <v>13497</v>
      </c>
      <c r="F12086" s="14">
        <v>6</v>
      </c>
      <c r="G12086" s="14">
        <v>0.25</v>
      </c>
      <c r="H12086" s="15">
        <v>9.9945999999999993E-2</v>
      </c>
      <c r="I12086" s="15">
        <f>M12086-V12086</f>
        <v>0.16255400000000003</v>
      </c>
      <c r="J12086" s="14"/>
      <c r="K12086" s="13"/>
      <c r="L12086" s="9">
        <f>G12086*1.05</f>
        <v>0.26250000000000001</v>
      </c>
      <c r="M12086" s="11">
        <f>L12086-H12086</f>
        <v>0.16255400000000003</v>
      </c>
      <c r="N12086" s="11">
        <v>0</v>
      </c>
      <c r="P12086" s="9">
        <f>0.5*N12086/1000</f>
        <v>0</v>
      </c>
      <c r="Q12086" s="9">
        <f>P12086+O12086</f>
        <v>0</v>
      </c>
      <c r="R12086" s="11">
        <v>0</v>
      </c>
      <c r="T12086" s="9">
        <f>0.5*R12086</f>
        <v>0</v>
      </c>
      <c r="U12086" s="9">
        <f>T12086+S12086</f>
        <v>0</v>
      </c>
      <c r="V12086" s="9">
        <f>(Q12086+U12086)/(0.944*1000)</f>
        <v>0</v>
      </c>
    </row>
    <row r="12087" spans="1:22" x14ac:dyDescent="0.3">
      <c r="A12087" s="14">
        <v>12133</v>
      </c>
      <c r="B12087" s="14" t="s">
        <v>12618</v>
      </c>
      <c r="C12087" s="14" t="s">
        <v>13510</v>
      </c>
      <c r="D12087" s="14" t="s">
        <v>13504</v>
      </c>
      <c r="E12087" s="14" t="s">
        <v>13497</v>
      </c>
      <c r="F12087" s="14">
        <v>6</v>
      </c>
      <c r="G12087" s="14">
        <v>0.32</v>
      </c>
      <c r="H12087" s="15">
        <v>0.18126400000000001</v>
      </c>
      <c r="I12087" s="16" t="s">
        <v>13516</v>
      </c>
      <c r="J12087" s="14"/>
      <c r="K12087" s="13"/>
      <c r="L12087" s="9">
        <f>G12087/2*1.05</f>
        <v>0.16800000000000001</v>
      </c>
      <c r="M12087" s="11">
        <f>L12087-H12087</f>
        <v>-1.3263999999999998E-2</v>
      </c>
      <c r="N12087" s="11">
        <v>0</v>
      </c>
      <c r="P12087" s="9">
        <f>0.5*N12087/1000</f>
        <v>0</v>
      </c>
      <c r="Q12087" s="9">
        <f>P12087+O12087</f>
        <v>0</v>
      </c>
      <c r="R12087" s="11">
        <v>0</v>
      </c>
      <c r="T12087" s="9">
        <f>0.5*R12087</f>
        <v>0</v>
      </c>
      <c r="U12087" s="9">
        <f>T12087+S12087</f>
        <v>0</v>
      </c>
      <c r="V12087" s="9">
        <f>(Q12087+U12087)/(0.944*1000)</f>
        <v>0</v>
      </c>
    </row>
    <row r="12088" spans="1:22" x14ac:dyDescent="0.3">
      <c r="A12088" s="14">
        <v>12134</v>
      </c>
      <c r="B12088" s="14" t="s">
        <v>12619</v>
      </c>
      <c r="C12088" s="14" t="s">
        <v>13510</v>
      </c>
      <c r="D12088" s="14" t="s">
        <v>13504</v>
      </c>
      <c r="E12088" s="14" t="s">
        <v>13497</v>
      </c>
      <c r="F12088" s="14">
        <v>6</v>
      </c>
      <c r="G12088" s="14">
        <v>0.5</v>
      </c>
      <c r="H12088" s="15">
        <v>1.811500000000001E-2</v>
      </c>
      <c r="I12088" s="15">
        <f>M12088-V12088</f>
        <v>0.24438499999999999</v>
      </c>
      <c r="J12088" s="14"/>
      <c r="K12088" s="13"/>
      <c r="L12088" s="9">
        <f>G12088/2*1.05</f>
        <v>0.26250000000000001</v>
      </c>
      <c r="M12088" s="11">
        <f>L12088-H12088</f>
        <v>0.24438499999999999</v>
      </c>
      <c r="N12088" s="11">
        <v>0</v>
      </c>
      <c r="P12088" s="9">
        <f>0.5*N12088/1000</f>
        <v>0</v>
      </c>
      <c r="Q12088" s="9">
        <f>P12088+O12088</f>
        <v>0</v>
      </c>
      <c r="R12088" s="11">
        <v>0</v>
      </c>
      <c r="T12088" s="9">
        <f>0.5*R12088</f>
        <v>0</v>
      </c>
      <c r="U12088" s="9">
        <f>T12088+S12088</f>
        <v>0</v>
      </c>
      <c r="V12088" s="9">
        <f>(Q12088+U12088)/(0.944*1000)</f>
        <v>0</v>
      </c>
    </row>
    <row r="12089" spans="1:22" x14ac:dyDescent="0.3">
      <c r="A12089" s="14">
        <v>12135</v>
      </c>
      <c r="B12089" s="14" t="s">
        <v>12620</v>
      </c>
      <c r="C12089" s="14" t="s">
        <v>13510</v>
      </c>
      <c r="D12089" s="14" t="s">
        <v>13504</v>
      </c>
      <c r="E12089" s="14" t="s">
        <v>13497</v>
      </c>
      <c r="F12089" s="14">
        <v>6</v>
      </c>
      <c r="G12089" s="14">
        <v>0.16</v>
      </c>
      <c r="H12089" s="15">
        <v>6.5031999999999993E-2</v>
      </c>
      <c r="I12089" s="15">
        <f>M12089-V12089</f>
        <v>0.10296800000000002</v>
      </c>
      <c r="J12089" s="14"/>
      <c r="K12089" s="13"/>
      <c r="L12089" s="9">
        <f>G12089*1.05</f>
        <v>0.16800000000000001</v>
      </c>
      <c r="M12089" s="11">
        <f>L12089-H12089</f>
        <v>0.10296800000000002</v>
      </c>
      <c r="N12089" s="11">
        <v>0</v>
      </c>
      <c r="P12089" s="9">
        <f>0.5*N12089/1000</f>
        <v>0</v>
      </c>
      <c r="Q12089" s="9">
        <f>P12089+O12089</f>
        <v>0</v>
      </c>
      <c r="R12089" s="11">
        <v>0</v>
      </c>
      <c r="T12089" s="9">
        <f>0.5*R12089</f>
        <v>0</v>
      </c>
      <c r="U12089" s="9">
        <f>T12089+S12089</f>
        <v>0</v>
      </c>
      <c r="V12089" s="9">
        <f>(Q12089+U12089)/(0.944*1000)</f>
        <v>0</v>
      </c>
    </row>
    <row r="12090" spans="1:22" x14ac:dyDescent="0.3">
      <c r="A12090" s="14">
        <v>12136</v>
      </c>
      <c r="B12090" s="14" t="s">
        <v>12621</v>
      </c>
      <c r="C12090" s="14" t="s">
        <v>13510</v>
      </c>
      <c r="D12090" s="14" t="s">
        <v>13504</v>
      </c>
      <c r="E12090" s="14" t="s">
        <v>13497</v>
      </c>
      <c r="F12090" s="14">
        <v>6</v>
      </c>
      <c r="G12090" s="14">
        <v>0.25</v>
      </c>
      <c r="H12090" s="15">
        <v>0.129</v>
      </c>
      <c r="I12090" s="15">
        <f>M12090-V12090</f>
        <v>0.1282033898305085</v>
      </c>
      <c r="J12090" s="14"/>
      <c r="K12090" s="13"/>
      <c r="L12090" s="9">
        <f>G12090*1.05</f>
        <v>0.26250000000000001</v>
      </c>
      <c r="M12090" s="11">
        <f>L12090-H12090</f>
        <v>0.13350000000000001</v>
      </c>
      <c r="N12090" s="11">
        <v>0</v>
      </c>
      <c r="P12090" s="9">
        <f>0.5*N12090/1000</f>
        <v>0</v>
      </c>
      <c r="Q12090" s="9">
        <f>P12090+O12090</f>
        <v>0</v>
      </c>
      <c r="R12090" s="11">
        <v>10</v>
      </c>
      <c r="T12090" s="9">
        <f>0.5*R12090</f>
        <v>5</v>
      </c>
      <c r="U12090" s="9">
        <f>T12090+S12090</f>
        <v>5</v>
      </c>
      <c r="V12090" s="9">
        <f>(Q12090+U12090)/(0.944*1000)</f>
        <v>5.2966101694915252E-3</v>
      </c>
    </row>
    <row r="12091" spans="1:22" x14ac:dyDescent="0.3">
      <c r="A12091" s="14">
        <v>12137</v>
      </c>
      <c r="B12091" s="14" t="s">
        <v>12622</v>
      </c>
      <c r="C12091" s="14" t="s">
        <v>13510</v>
      </c>
      <c r="D12091" s="14" t="s">
        <v>13504</v>
      </c>
      <c r="E12091" s="14" t="s">
        <v>13497</v>
      </c>
      <c r="F12091" s="14">
        <v>6</v>
      </c>
      <c r="G12091" s="14">
        <v>0.16</v>
      </c>
      <c r="H12091" s="15">
        <v>7.4359999999999996E-2</v>
      </c>
      <c r="I12091" s="15">
        <f>M12091-V12091</f>
        <v>9.3640000000000015E-2</v>
      </c>
      <c r="J12091" s="14"/>
      <c r="K12091" s="13"/>
      <c r="L12091" s="9">
        <f>G12091*1.05</f>
        <v>0.16800000000000001</v>
      </c>
      <c r="M12091" s="11">
        <f>L12091-H12091</f>
        <v>9.3640000000000015E-2</v>
      </c>
      <c r="N12091" s="11">
        <v>0</v>
      </c>
      <c r="P12091" s="9">
        <f>0.5*N12091/1000</f>
        <v>0</v>
      </c>
      <c r="Q12091" s="9">
        <f>P12091+O12091</f>
        <v>0</v>
      </c>
      <c r="R12091" s="11">
        <v>0</v>
      </c>
      <c r="T12091" s="9">
        <f>0.5*R12091</f>
        <v>0</v>
      </c>
      <c r="U12091" s="9">
        <f>T12091+S12091</f>
        <v>0</v>
      </c>
      <c r="V12091" s="9">
        <f>(Q12091+U12091)/(0.944*1000)</f>
        <v>0</v>
      </c>
    </row>
    <row r="12092" spans="1:22" x14ac:dyDescent="0.3">
      <c r="A12092" s="14">
        <v>12138</v>
      </c>
      <c r="B12092" s="14" t="s">
        <v>12623</v>
      </c>
      <c r="C12092" s="14" t="s">
        <v>13510</v>
      </c>
      <c r="D12092" s="14" t="s">
        <v>13504</v>
      </c>
      <c r="E12092" s="14" t="s">
        <v>13497</v>
      </c>
      <c r="F12092" s="14">
        <v>6</v>
      </c>
      <c r="G12092" s="14">
        <v>0.4</v>
      </c>
      <c r="H12092" s="15">
        <v>0.102327</v>
      </c>
      <c r="I12092" s="15">
        <f>M12092-V12092</f>
        <v>0.31767300000000004</v>
      </c>
      <c r="J12092" s="14"/>
      <c r="K12092" s="13"/>
      <c r="L12092" s="9">
        <f>G12092*1.05</f>
        <v>0.42000000000000004</v>
      </c>
      <c r="M12092" s="11">
        <f>L12092-H12092</f>
        <v>0.31767300000000004</v>
      </c>
      <c r="N12092" s="11">
        <v>0</v>
      </c>
      <c r="P12092" s="9">
        <f>0.5*N12092/1000</f>
        <v>0</v>
      </c>
      <c r="Q12092" s="9">
        <f>P12092+O12092</f>
        <v>0</v>
      </c>
      <c r="R12092" s="11">
        <v>0</v>
      </c>
      <c r="T12092" s="9">
        <f>0.5*R12092</f>
        <v>0</v>
      </c>
      <c r="U12092" s="9">
        <f>T12092+S12092</f>
        <v>0</v>
      </c>
      <c r="V12092" s="9">
        <f>(Q12092+U12092)/(0.944*1000)</f>
        <v>0</v>
      </c>
    </row>
    <row r="12093" spans="1:22" x14ac:dyDescent="0.3">
      <c r="A12093" s="14">
        <v>12139</v>
      </c>
      <c r="B12093" s="14" t="s">
        <v>12624</v>
      </c>
      <c r="C12093" s="14" t="s">
        <v>13510</v>
      </c>
      <c r="D12093" s="14" t="s">
        <v>13504</v>
      </c>
      <c r="E12093" s="14" t="s">
        <v>13497</v>
      </c>
      <c r="F12093" s="14">
        <v>6</v>
      </c>
      <c r="G12093" s="14">
        <v>0.25</v>
      </c>
      <c r="H12093" s="15">
        <v>2.3192999999999984E-2</v>
      </c>
      <c r="I12093" s="15">
        <f>M12093-V12093</f>
        <v>0.23930700000000002</v>
      </c>
      <c r="J12093" s="14"/>
      <c r="K12093" s="13"/>
      <c r="L12093" s="9">
        <f>G12093*1.05</f>
        <v>0.26250000000000001</v>
      </c>
      <c r="M12093" s="11">
        <f>L12093-H12093</f>
        <v>0.23930700000000002</v>
      </c>
      <c r="N12093" s="11">
        <v>0</v>
      </c>
      <c r="P12093" s="9">
        <f>0.5*N12093/1000</f>
        <v>0</v>
      </c>
      <c r="Q12093" s="9">
        <f>P12093+O12093</f>
        <v>0</v>
      </c>
      <c r="R12093" s="11">
        <v>0</v>
      </c>
      <c r="T12093" s="9">
        <f>0.5*R12093</f>
        <v>0</v>
      </c>
      <c r="U12093" s="9">
        <f>T12093+S12093</f>
        <v>0</v>
      </c>
      <c r="V12093" s="9">
        <f>(Q12093+U12093)/(0.944*1000)</f>
        <v>0</v>
      </c>
    </row>
    <row r="12094" spans="1:22" x14ac:dyDescent="0.3">
      <c r="A12094" s="14">
        <v>12140</v>
      </c>
      <c r="B12094" s="14" t="s">
        <v>12625</v>
      </c>
      <c r="C12094" s="14" t="s">
        <v>13510</v>
      </c>
      <c r="D12094" s="14" t="s">
        <v>13504</v>
      </c>
      <c r="E12094" s="14" t="s">
        <v>13497</v>
      </c>
      <c r="F12094" s="14">
        <v>6</v>
      </c>
      <c r="G12094" s="14">
        <v>0.16</v>
      </c>
      <c r="H12094" s="15">
        <v>2.276400000000001E-2</v>
      </c>
      <c r="I12094" s="15">
        <f>M12094-V12094</f>
        <v>0.145236</v>
      </c>
      <c r="J12094" s="14"/>
      <c r="K12094" s="13"/>
      <c r="L12094" s="9">
        <f>G12094*1.05</f>
        <v>0.16800000000000001</v>
      </c>
      <c r="M12094" s="11">
        <f>L12094-H12094</f>
        <v>0.145236</v>
      </c>
      <c r="N12094" s="11">
        <v>0</v>
      </c>
      <c r="P12094" s="9">
        <f>0.5*N12094/1000</f>
        <v>0</v>
      </c>
      <c r="Q12094" s="9">
        <f>P12094+O12094</f>
        <v>0</v>
      </c>
      <c r="R12094" s="11">
        <v>0</v>
      </c>
      <c r="T12094" s="9">
        <f>0.5*R12094</f>
        <v>0</v>
      </c>
      <c r="U12094" s="9">
        <f>T12094+S12094</f>
        <v>0</v>
      </c>
      <c r="V12094" s="9">
        <f>(Q12094+U12094)/(0.944*1000)</f>
        <v>0</v>
      </c>
    </row>
    <row r="12095" spans="1:22" x14ac:dyDescent="0.3">
      <c r="A12095" s="14">
        <v>12141</v>
      </c>
      <c r="B12095" s="14" t="s">
        <v>12626</v>
      </c>
      <c r="C12095" s="14" t="s">
        <v>13510</v>
      </c>
      <c r="D12095" s="14" t="s">
        <v>13504</v>
      </c>
      <c r="E12095" s="14" t="s">
        <v>13497</v>
      </c>
      <c r="F12095" s="14">
        <v>6</v>
      </c>
      <c r="G12095" s="14">
        <v>0.16</v>
      </c>
      <c r="H12095" s="15">
        <v>7.578E-2</v>
      </c>
      <c r="I12095" s="15">
        <f>M12095-V12095</f>
        <v>9.222000000000001E-2</v>
      </c>
      <c r="J12095" s="14"/>
      <c r="K12095" s="13"/>
      <c r="L12095" s="9">
        <f>G12095*1.05</f>
        <v>0.16800000000000001</v>
      </c>
      <c r="M12095" s="11">
        <f>L12095-H12095</f>
        <v>9.222000000000001E-2</v>
      </c>
      <c r="N12095" s="11">
        <v>0</v>
      </c>
      <c r="P12095" s="9">
        <f>0.5*N12095/1000</f>
        <v>0</v>
      </c>
      <c r="Q12095" s="9">
        <f>P12095+O12095</f>
        <v>0</v>
      </c>
      <c r="R12095" s="11">
        <v>0</v>
      </c>
      <c r="T12095" s="9">
        <f>0.5*R12095</f>
        <v>0</v>
      </c>
      <c r="U12095" s="9">
        <f>T12095+S12095</f>
        <v>0</v>
      </c>
      <c r="V12095" s="9">
        <f>(Q12095+U12095)/(0.944*1000)</f>
        <v>0</v>
      </c>
    </row>
    <row r="12096" spans="1:22" x14ac:dyDescent="0.3">
      <c r="A12096" s="14">
        <v>12142</v>
      </c>
      <c r="B12096" s="14" t="s">
        <v>12627</v>
      </c>
      <c r="C12096" s="14" t="s">
        <v>13510</v>
      </c>
      <c r="D12096" s="14" t="s">
        <v>13504</v>
      </c>
      <c r="E12096" s="14" t="s">
        <v>13497</v>
      </c>
      <c r="F12096" s="14">
        <v>6</v>
      </c>
      <c r="G12096" s="14">
        <v>0.1</v>
      </c>
      <c r="H12096" s="15">
        <v>1.2367999999999995E-2</v>
      </c>
      <c r="I12096" s="15">
        <f>M12096-V12096</f>
        <v>9.263200000000002E-2</v>
      </c>
      <c r="J12096" s="14"/>
      <c r="K12096" s="13"/>
      <c r="L12096" s="9">
        <f>G12096*1.05</f>
        <v>0.10500000000000001</v>
      </c>
      <c r="M12096" s="11">
        <f>L12096-H12096</f>
        <v>9.263200000000002E-2</v>
      </c>
      <c r="N12096" s="11">
        <v>0</v>
      </c>
      <c r="P12096" s="9">
        <f>0.5*N12096/1000</f>
        <v>0</v>
      </c>
      <c r="Q12096" s="9">
        <f>P12096+O12096</f>
        <v>0</v>
      </c>
      <c r="R12096" s="11">
        <v>0</v>
      </c>
      <c r="T12096" s="9">
        <f>0.5*R12096</f>
        <v>0</v>
      </c>
      <c r="U12096" s="9">
        <f>T12096+S12096</f>
        <v>0</v>
      </c>
      <c r="V12096" s="9">
        <f>(Q12096+U12096)/(0.944*1000)</f>
        <v>0</v>
      </c>
    </row>
    <row r="12097" spans="1:22" x14ac:dyDescent="0.3">
      <c r="A12097" s="14">
        <v>12143</v>
      </c>
      <c r="B12097" s="14" t="s">
        <v>12628</v>
      </c>
      <c r="C12097" s="14" t="s">
        <v>13510</v>
      </c>
      <c r="D12097" s="14" t="s">
        <v>13504</v>
      </c>
      <c r="E12097" s="14" t="s">
        <v>13497</v>
      </c>
      <c r="F12097" s="14">
        <v>6</v>
      </c>
      <c r="G12097" s="14">
        <v>0.25</v>
      </c>
      <c r="H12097" s="15">
        <v>0.168794</v>
      </c>
      <c r="I12097" s="15">
        <f>M12097-V12097</f>
        <v>9.3706000000000012E-2</v>
      </c>
      <c r="J12097" s="14"/>
      <c r="K12097" s="13"/>
      <c r="L12097" s="9">
        <f>G12097*1.05</f>
        <v>0.26250000000000001</v>
      </c>
      <c r="M12097" s="11">
        <f>L12097-H12097</f>
        <v>9.3706000000000012E-2</v>
      </c>
      <c r="N12097" s="11">
        <v>0</v>
      </c>
      <c r="P12097" s="9">
        <f>0.5*N12097/1000</f>
        <v>0</v>
      </c>
      <c r="Q12097" s="9">
        <f>P12097+O12097</f>
        <v>0</v>
      </c>
      <c r="R12097" s="11">
        <v>0</v>
      </c>
      <c r="T12097" s="9">
        <f>0.5*R12097</f>
        <v>0</v>
      </c>
      <c r="U12097" s="9">
        <f>T12097+S12097</f>
        <v>0</v>
      </c>
      <c r="V12097" s="9">
        <f>(Q12097+U12097)/(0.944*1000)</f>
        <v>0</v>
      </c>
    </row>
    <row r="12098" spans="1:22" x14ac:dyDescent="0.3">
      <c r="A12098" s="14">
        <v>12144</v>
      </c>
      <c r="B12098" s="14" t="s">
        <v>12629</v>
      </c>
      <c r="C12098" s="14" t="s">
        <v>13510</v>
      </c>
      <c r="D12098" s="14" t="s">
        <v>13504</v>
      </c>
      <c r="E12098" s="14" t="s">
        <v>13497</v>
      </c>
      <c r="F12098" s="14">
        <v>6</v>
      </c>
      <c r="G12098" s="14">
        <v>0.1</v>
      </c>
      <c r="H12098" s="15">
        <v>0.1</v>
      </c>
      <c r="I12098" s="15">
        <f>M12098-V12098</f>
        <v>2.3516949152542418E-3</v>
      </c>
      <c r="J12098" s="14"/>
      <c r="K12098" s="13"/>
      <c r="L12098" s="9">
        <f>G12098*1.05</f>
        <v>0.10500000000000001</v>
      </c>
      <c r="M12098" s="11">
        <f>L12098-H12098</f>
        <v>5.0000000000000044E-3</v>
      </c>
      <c r="N12098" s="11">
        <v>0</v>
      </c>
      <c r="P12098" s="9">
        <f>0.5*N12098/1000</f>
        <v>0</v>
      </c>
      <c r="Q12098" s="9">
        <f>P12098+O12098</f>
        <v>0</v>
      </c>
      <c r="R12098" s="11">
        <v>5</v>
      </c>
      <c r="T12098" s="9">
        <f>0.5*R12098</f>
        <v>2.5</v>
      </c>
      <c r="U12098" s="9">
        <f>T12098+S12098</f>
        <v>2.5</v>
      </c>
      <c r="V12098" s="9">
        <f>(Q12098+U12098)/(0.944*1000)</f>
        <v>2.6483050847457626E-3</v>
      </c>
    </row>
    <row r="12099" spans="1:22" x14ac:dyDescent="0.3">
      <c r="A12099" s="14">
        <v>12145</v>
      </c>
      <c r="B12099" s="14" t="s">
        <v>12630</v>
      </c>
      <c r="C12099" s="14" t="s">
        <v>13510</v>
      </c>
      <c r="D12099" s="14" t="s">
        <v>13504</v>
      </c>
      <c r="E12099" s="14" t="s">
        <v>13497</v>
      </c>
      <c r="F12099" s="14">
        <v>6</v>
      </c>
      <c r="G12099" s="14">
        <v>0.25</v>
      </c>
      <c r="H12099" s="15">
        <v>0.206484</v>
      </c>
      <c r="I12099" s="15">
        <f>M12099-V12099</f>
        <v>5.601600000000001E-2</v>
      </c>
      <c r="J12099" s="14"/>
      <c r="K12099" s="13"/>
      <c r="L12099" s="9">
        <f>G12099*1.05</f>
        <v>0.26250000000000001</v>
      </c>
      <c r="M12099" s="11">
        <f>L12099-H12099</f>
        <v>5.601600000000001E-2</v>
      </c>
      <c r="N12099" s="11">
        <v>0</v>
      </c>
      <c r="P12099" s="9">
        <f>0.5*N12099/1000</f>
        <v>0</v>
      </c>
      <c r="Q12099" s="9">
        <f>P12099+O12099</f>
        <v>0</v>
      </c>
      <c r="R12099" s="11">
        <v>0</v>
      </c>
      <c r="T12099" s="9">
        <f>0.5*R12099</f>
        <v>0</v>
      </c>
      <c r="U12099" s="9">
        <f>T12099+S12099</f>
        <v>0</v>
      </c>
      <c r="V12099" s="9">
        <f>(Q12099+U12099)/(0.944*1000)</f>
        <v>0</v>
      </c>
    </row>
    <row r="12100" spans="1:22" x14ac:dyDescent="0.3">
      <c r="A12100" s="14">
        <v>12146</v>
      </c>
      <c r="B12100" s="14" t="s">
        <v>12631</v>
      </c>
      <c r="C12100" s="14" t="s">
        <v>13510</v>
      </c>
      <c r="D12100" s="14" t="s">
        <v>13504</v>
      </c>
      <c r="E12100" s="14" t="s">
        <v>13497</v>
      </c>
      <c r="F12100" s="14">
        <v>6</v>
      </c>
      <c r="G12100" s="14">
        <v>0.16</v>
      </c>
      <c r="H12100" s="15">
        <v>0.10196600000000001</v>
      </c>
      <c r="I12100" s="15">
        <f>M12100-V12100</f>
        <v>6.6033999999999995E-2</v>
      </c>
      <c r="J12100" s="14"/>
      <c r="K12100" s="13"/>
      <c r="L12100" s="9">
        <f>G12100*1.05</f>
        <v>0.16800000000000001</v>
      </c>
      <c r="M12100" s="11">
        <f>L12100-H12100</f>
        <v>6.6033999999999995E-2</v>
      </c>
      <c r="N12100" s="11">
        <v>0</v>
      </c>
      <c r="P12100" s="9">
        <f>0.5*N12100/1000</f>
        <v>0</v>
      </c>
      <c r="Q12100" s="9">
        <f>P12100+O12100</f>
        <v>0</v>
      </c>
      <c r="R12100" s="11">
        <v>0</v>
      </c>
      <c r="T12100" s="9">
        <f>0.5*R12100</f>
        <v>0</v>
      </c>
      <c r="U12100" s="9">
        <f>T12100+S12100</f>
        <v>0</v>
      </c>
      <c r="V12100" s="9">
        <f>(Q12100+U12100)/(0.944*1000)</f>
        <v>0</v>
      </c>
    </row>
    <row r="12101" spans="1:22" x14ac:dyDescent="0.3">
      <c r="A12101" s="14">
        <v>12147</v>
      </c>
      <c r="B12101" s="14" t="s">
        <v>12632</v>
      </c>
      <c r="C12101" s="14" t="s">
        <v>13510</v>
      </c>
      <c r="D12101" s="14" t="s">
        <v>13504</v>
      </c>
      <c r="E12101" s="14" t="s">
        <v>13497</v>
      </c>
      <c r="F12101" s="14">
        <v>6</v>
      </c>
      <c r="G12101" s="14">
        <v>0.1</v>
      </c>
      <c r="H12101" s="15">
        <v>6.2893999999999992E-2</v>
      </c>
      <c r="I12101" s="15">
        <f>M12101-V12101</f>
        <v>1.8271254237288155E-2</v>
      </c>
      <c r="J12101" s="14"/>
      <c r="K12101" s="13"/>
      <c r="L12101" s="9">
        <f>G12101*1.05</f>
        <v>0.10500000000000001</v>
      </c>
      <c r="M12101" s="11">
        <f>L12101-H12101</f>
        <v>4.2106000000000018E-2</v>
      </c>
      <c r="N12101" s="11">
        <v>0</v>
      </c>
      <c r="P12101" s="9">
        <f>0.5*N12101/1000</f>
        <v>0</v>
      </c>
      <c r="Q12101" s="9">
        <f>P12101+O12101</f>
        <v>0</v>
      </c>
      <c r="R12101" s="11">
        <v>30</v>
      </c>
      <c r="S12101" s="9">
        <f>0.75*R12101</f>
        <v>22.5</v>
      </c>
      <c r="U12101" s="9">
        <f>T12101+S12101</f>
        <v>22.5</v>
      </c>
      <c r="V12101" s="9">
        <f>(Q12101+U12101)/(0.944*1000)</f>
        <v>2.3834745762711863E-2</v>
      </c>
    </row>
    <row r="12102" spans="1:22" x14ac:dyDescent="0.3">
      <c r="A12102" s="14">
        <v>12148</v>
      </c>
      <c r="B12102" s="14" t="s">
        <v>12633</v>
      </c>
      <c r="C12102" s="14" t="s">
        <v>13510</v>
      </c>
      <c r="D12102" s="14" t="s">
        <v>13504</v>
      </c>
      <c r="E12102" s="14" t="s">
        <v>13497</v>
      </c>
      <c r="F12102" s="14">
        <v>6</v>
      </c>
      <c r="G12102" s="14">
        <v>0.16</v>
      </c>
      <c r="H12102" s="15">
        <v>5.6000000000000001E-2</v>
      </c>
      <c r="I12102" s="15">
        <f>M12102-V12102</f>
        <v>0.11200000000000002</v>
      </c>
      <c r="J12102" s="14"/>
      <c r="K12102" s="13"/>
      <c r="L12102" s="9">
        <f>G12102*1.05</f>
        <v>0.16800000000000001</v>
      </c>
      <c r="M12102" s="11">
        <f>L12102-H12102</f>
        <v>0.11200000000000002</v>
      </c>
      <c r="N12102" s="11">
        <v>0</v>
      </c>
      <c r="P12102" s="9">
        <f>0.5*N12102/1000</f>
        <v>0</v>
      </c>
      <c r="Q12102" s="9">
        <f>P12102+O12102</f>
        <v>0</v>
      </c>
      <c r="R12102" s="11">
        <v>0</v>
      </c>
      <c r="T12102" s="9">
        <f>0.5*R12102</f>
        <v>0</v>
      </c>
      <c r="U12102" s="9">
        <f>T12102+S12102</f>
        <v>0</v>
      </c>
      <c r="V12102" s="9">
        <f>(Q12102+U12102)/(0.944*1000)</f>
        <v>0</v>
      </c>
    </row>
    <row r="12103" spans="1:22" x14ac:dyDescent="0.3">
      <c r="A12103" s="14">
        <v>12149</v>
      </c>
      <c r="B12103" s="14" t="s">
        <v>12634</v>
      </c>
      <c r="C12103" s="14" t="s">
        <v>13510</v>
      </c>
      <c r="D12103" s="14" t="s">
        <v>13504</v>
      </c>
      <c r="E12103" s="14" t="s">
        <v>13497</v>
      </c>
      <c r="F12103" s="14">
        <v>6</v>
      </c>
      <c r="G12103" s="14">
        <v>0.25</v>
      </c>
      <c r="H12103" s="15">
        <v>0.15315800000000002</v>
      </c>
      <c r="I12103" s="15">
        <f>M12103-V12103</f>
        <v>0.10934199999999999</v>
      </c>
      <c r="J12103" s="14"/>
      <c r="K12103" s="13"/>
      <c r="L12103" s="9">
        <f>G12103*1.05</f>
        <v>0.26250000000000001</v>
      </c>
      <c r="M12103" s="11">
        <f>L12103-H12103</f>
        <v>0.10934199999999999</v>
      </c>
      <c r="N12103" s="11">
        <v>0</v>
      </c>
      <c r="P12103" s="9">
        <f>0.5*N12103/1000</f>
        <v>0</v>
      </c>
      <c r="Q12103" s="9">
        <f>P12103+O12103</f>
        <v>0</v>
      </c>
      <c r="R12103" s="11">
        <v>0</v>
      </c>
      <c r="T12103" s="9">
        <f>0.5*R12103</f>
        <v>0</v>
      </c>
      <c r="U12103" s="9">
        <f>T12103+S12103</f>
        <v>0</v>
      </c>
      <c r="V12103" s="9">
        <f>(Q12103+U12103)/(0.944*1000)</f>
        <v>0</v>
      </c>
    </row>
    <row r="12104" spans="1:22" x14ac:dyDescent="0.3">
      <c r="A12104" s="14">
        <v>12150</v>
      </c>
      <c r="B12104" s="14" t="s">
        <v>12635</v>
      </c>
      <c r="C12104" s="14" t="s">
        <v>13510</v>
      </c>
      <c r="D12104" s="14" t="s">
        <v>13504</v>
      </c>
      <c r="E12104" s="14" t="s">
        <v>13497</v>
      </c>
      <c r="F12104" s="14">
        <v>6</v>
      </c>
      <c r="G12104" s="14">
        <v>6.3E-2</v>
      </c>
      <c r="H12104" s="15">
        <v>6.3E-2</v>
      </c>
      <c r="I12104" s="15">
        <f>M12104-V12104</f>
        <v>3.15E-3</v>
      </c>
      <c r="J12104" s="14"/>
      <c r="K12104" s="13"/>
      <c r="L12104" s="9">
        <f>G12104*1.05</f>
        <v>6.615E-2</v>
      </c>
      <c r="M12104" s="11">
        <f>L12104-H12104</f>
        <v>3.15E-3</v>
      </c>
      <c r="N12104" s="11">
        <v>0</v>
      </c>
      <c r="P12104" s="9">
        <f>0.5*N12104/1000</f>
        <v>0</v>
      </c>
      <c r="Q12104" s="9">
        <f>P12104+O12104</f>
        <v>0</v>
      </c>
      <c r="R12104" s="11">
        <v>0</v>
      </c>
      <c r="T12104" s="9">
        <f>0.5*R12104</f>
        <v>0</v>
      </c>
      <c r="U12104" s="9">
        <f>T12104+S12104</f>
        <v>0</v>
      </c>
      <c r="V12104" s="9">
        <f>(Q12104+U12104)/(0.944*1000)</f>
        <v>0</v>
      </c>
    </row>
    <row r="12105" spans="1:22" x14ac:dyDescent="0.3">
      <c r="A12105" s="14">
        <v>12151</v>
      </c>
      <c r="B12105" s="14" t="s">
        <v>12636</v>
      </c>
      <c r="C12105" s="14" t="s">
        <v>13510</v>
      </c>
      <c r="D12105" s="14" t="s">
        <v>13504</v>
      </c>
      <c r="E12105" s="14" t="s">
        <v>13497</v>
      </c>
      <c r="F12105" s="14">
        <v>6</v>
      </c>
      <c r="G12105" s="14">
        <v>0.16</v>
      </c>
      <c r="H12105" s="15">
        <v>5.8430999999999997E-2</v>
      </c>
      <c r="I12105" s="15">
        <f>M12105-V12105</f>
        <v>0.10956900000000001</v>
      </c>
      <c r="J12105" s="14"/>
      <c r="K12105" s="13"/>
      <c r="L12105" s="9">
        <f>G12105*1.05</f>
        <v>0.16800000000000001</v>
      </c>
      <c r="M12105" s="11">
        <f>L12105-H12105</f>
        <v>0.10956900000000001</v>
      </c>
      <c r="N12105" s="11">
        <v>0</v>
      </c>
      <c r="P12105" s="9">
        <f>0.5*N12105/1000</f>
        <v>0</v>
      </c>
      <c r="Q12105" s="9">
        <f>P12105+O12105</f>
        <v>0</v>
      </c>
      <c r="R12105" s="11">
        <v>0</v>
      </c>
      <c r="T12105" s="9">
        <f>0.5*R12105</f>
        <v>0</v>
      </c>
      <c r="U12105" s="9">
        <f>T12105+S12105</f>
        <v>0</v>
      </c>
      <c r="V12105" s="9">
        <f>(Q12105+U12105)/(0.944*1000)</f>
        <v>0</v>
      </c>
    </row>
    <row r="12106" spans="1:22" x14ac:dyDescent="0.3">
      <c r="A12106" s="14">
        <v>12152</v>
      </c>
      <c r="B12106" s="14" t="s">
        <v>12637</v>
      </c>
      <c r="C12106" s="14" t="s">
        <v>13510</v>
      </c>
      <c r="D12106" s="14" t="s">
        <v>13504</v>
      </c>
      <c r="E12106" s="14" t="s">
        <v>13497</v>
      </c>
      <c r="F12106" s="14">
        <v>6</v>
      </c>
      <c r="G12106" s="14">
        <v>0.25</v>
      </c>
      <c r="H12106" s="15">
        <v>3.4456000000000014E-2</v>
      </c>
      <c r="I12106" s="15">
        <f>M12106-V12106</f>
        <v>0.228044</v>
      </c>
      <c r="J12106" s="14"/>
      <c r="K12106" s="13"/>
      <c r="L12106" s="9">
        <f>G12106*1.05</f>
        <v>0.26250000000000001</v>
      </c>
      <c r="M12106" s="11">
        <f>L12106-H12106</f>
        <v>0.228044</v>
      </c>
      <c r="N12106" s="11">
        <v>0</v>
      </c>
      <c r="P12106" s="9">
        <f>0.5*N12106/1000</f>
        <v>0</v>
      </c>
      <c r="Q12106" s="9">
        <f>P12106+O12106</f>
        <v>0</v>
      </c>
      <c r="R12106" s="11">
        <v>0</v>
      </c>
      <c r="T12106" s="9">
        <f>0.5*R12106</f>
        <v>0</v>
      </c>
      <c r="U12106" s="9">
        <f>T12106+S12106</f>
        <v>0</v>
      </c>
      <c r="V12106" s="9">
        <f>(Q12106+U12106)/(0.944*1000)</f>
        <v>0</v>
      </c>
    </row>
    <row r="12107" spans="1:22" x14ac:dyDescent="0.3">
      <c r="A12107" s="14">
        <v>12153</v>
      </c>
      <c r="B12107" s="14" t="s">
        <v>12638</v>
      </c>
      <c r="C12107" s="14" t="s">
        <v>13510</v>
      </c>
      <c r="D12107" s="14" t="s">
        <v>13504</v>
      </c>
      <c r="E12107" s="14" t="s">
        <v>13497</v>
      </c>
      <c r="F12107" s="14">
        <v>6</v>
      </c>
      <c r="G12107" s="14">
        <v>0.1</v>
      </c>
      <c r="H12107" s="15">
        <v>2.2632000000000006E-2</v>
      </c>
      <c r="I12107" s="15">
        <f>M12107-V12107</f>
        <v>8.2367999999999997E-2</v>
      </c>
      <c r="J12107" s="14"/>
      <c r="K12107" s="13"/>
      <c r="L12107" s="9">
        <f>G12107*1.05</f>
        <v>0.10500000000000001</v>
      </c>
      <c r="M12107" s="11">
        <f>L12107-H12107</f>
        <v>8.2367999999999997E-2</v>
      </c>
      <c r="N12107" s="11">
        <v>0</v>
      </c>
      <c r="P12107" s="9">
        <f>0.5*N12107/1000</f>
        <v>0</v>
      </c>
      <c r="Q12107" s="9">
        <f>P12107+O12107</f>
        <v>0</v>
      </c>
      <c r="R12107" s="11">
        <v>0</v>
      </c>
      <c r="T12107" s="9">
        <f>0.5*R12107</f>
        <v>0</v>
      </c>
      <c r="U12107" s="9">
        <f>T12107+S12107</f>
        <v>0</v>
      </c>
      <c r="V12107" s="9">
        <f>(Q12107+U12107)/(0.944*1000)</f>
        <v>0</v>
      </c>
    </row>
    <row r="12108" spans="1:22" x14ac:dyDescent="0.3">
      <c r="A12108" s="14">
        <v>12154</v>
      </c>
      <c r="B12108" s="14" t="s">
        <v>12639</v>
      </c>
      <c r="C12108" s="14" t="s">
        <v>13510</v>
      </c>
      <c r="D12108" s="14" t="s">
        <v>13504</v>
      </c>
      <c r="E12108" s="14" t="s">
        <v>13497</v>
      </c>
      <c r="F12108" s="14">
        <v>6</v>
      </c>
      <c r="G12108" s="14">
        <v>0.16</v>
      </c>
      <c r="H12108" s="15">
        <v>0.12881999999999999</v>
      </c>
      <c r="I12108" s="15">
        <f>M12108-V12108</f>
        <v>3.918000000000002E-2</v>
      </c>
      <c r="J12108" s="14"/>
      <c r="K12108" s="13"/>
      <c r="L12108" s="9">
        <f>G12108*1.05</f>
        <v>0.16800000000000001</v>
      </c>
      <c r="M12108" s="11">
        <f>L12108-H12108</f>
        <v>3.918000000000002E-2</v>
      </c>
      <c r="N12108" s="11">
        <v>0</v>
      </c>
      <c r="P12108" s="9">
        <f>0.5*N12108/1000</f>
        <v>0</v>
      </c>
      <c r="Q12108" s="9">
        <f>P12108+O12108</f>
        <v>0</v>
      </c>
      <c r="R12108" s="11">
        <v>0</v>
      </c>
      <c r="T12108" s="9">
        <f>0.5*R12108</f>
        <v>0</v>
      </c>
      <c r="U12108" s="9">
        <f>T12108+S12108</f>
        <v>0</v>
      </c>
      <c r="V12108" s="9">
        <f>(Q12108+U12108)/(0.944*1000)</f>
        <v>0</v>
      </c>
    </row>
    <row r="12109" spans="1:22" x14ac:dyDescent="0.3">
      <c r="A12109" s="14">
        <v>12155</v>
      </c>
      <c r="B12109" s="14" t="s">
        <v>12640</v>
      </c>
      <c r="C12109" s="14" t="s">
        <v>13510</v>
      </c>
      <c r="D12109" s="14" t="s">
        <v>13504</v>
      </c>
      <c r="E12109" s="14" t="s">
        <v>13497</v>
      </c>
      <c r="F12109" s="14">
        <v>6</v>
      </c>
      <c r="G12109" s="14">
        <v>0.18</v>
      </c>
      <c r="H12109" s="15">
        <v>4.0104999999999988E-2</v>
      </c>
      <c r="I12109" s="15">
        <f>M12109-V12109</f>
        <v>0.148895</v>
      </c>
      <c r="J12109" s="14"/>
      <c r="K12109" s="13"/>
      <c r="L12109" s="9">
        <f>G12109*1.05</f>
        <v>0.189</v>
      </c>
      <c r="M12109" s="11">
        <f>L12109-H12109</f>
        <v>0.148895</v>
      </c>
      <c r="N12109" s="11">
        <v>0</v>
      </c>
      <c r="P12109" s="9">
        <f>0.5*N12109/1000</f>
        <v>0</v>
      </c>
      <c r="Q12109" s="9">
        <f>P12109+O12109</f>
        <v>0</v>
      </c>
      <c r="R12109" s="11">
        <v>0</v>
      </c>
      <c r="T12109" s="9">
        <f>0.5*R12109</f>
        <v>0</v>
      </c>
      <c r="U12109" s="9">
        <f>T12109+S12109</f>
        <v>0</v>
      </c>
      <c r="V12109" s="9">
        <f>(Q12109+U12109)/(0.944*1000)</f>
        <v>0</v>
      </c>
    </row>
    <row r="12110" spans="1:22" x14ac:dyDescent="0.3">
      <c r="A12110" s="14">
        <v>12156</v>
      </c>
      <c r="B12110" s="14" t="s">
        <v>12641</v>
      </c>
      <c r="C12110" s="14" t="s">
        <v>13510</v>
      </c>
      <c r="D12110" s="14" t="s">
        <v>13504</v>
      </c>
      <c r="E12110" s="14" t="s">
        <v>13497</v>
      </c>
      <c r="F12110" s="14">
        <v>6</v>
      </c>
      <c r="G12110" s="14">
        <v>0.16</v>
      </c>
      <c r="H12110" s="15">
        <v>4.3186000000000009E-2</v>
      </c>
      <c r="I12110" s="15">
        <f>M12110-V12110</f>
        <v>0.12481400000000001</v>
      </c>
      <c r="J12110" s="14"/>
      <c r="K12110" s="13"/>
      <c r="L12110" s="9">
        <f>G12110*1.05</f>
        <v>0.16800000000000001</v>
      </c>
      <c r="M12110" s="11">
        <f>L12110-H12110</f>
        <v>0.12481400000000001</v>
      </c>
      <c r="N12110" s="11">
        <v>0</v>
      </c>
      <c r="P12110" s="9">
        <f>0.5*N12110/1000</f>
        <v>0</v>
      </c>
      <c r="Q12110" s="9">
        <f>P12110+O12110</f>
        <v>0</v>
      </c>
      <c r="R12110" s="11">
        <v>0</v>
      </c>
      <c r="T12110" s="9">
        <f>0.5*R12110</f>
        <v>0</v>
      </c>
      <c r="U12110" s="9">
        <f>T12110+S12110</f>
        <v>0</v>
      </c>
      <c r="V12110" s="9">
        <f>(Q12110+U12110)/(0.944*1000)</f>
        <v>0</v>
      </c>
    </row>
    <row r="12111" spans="1:22" x14ac:dyDescent="0.3">
      <c r="A12111" s="14">
        <v>12157</v>
      </c>
      <c r="B12111" s="14" t="s">
        <v>12642</v>
      </c>
      <c r="C12111" s="14" t="s">
        <v>13510</v>
      </c>
      <c r="D12111" s="14" t="s">
        <v>13504</v>
      </c>
      <c r="E12111" s="14" t="s">
        <v>13497</v>
      </c>
      <c r="F12111" s="14">
        <v>6</v>
      </c>
      <c r="G12111" s="14">
        <v>0.1</v>
      </c>
      <c r="H12111" s="15">
        <v>8.9290000000000029E-3</v>
      </c>
      <c r="I12111" s="15">
        <f>M12111-V12111</f>
        <v>9.6071000000000004E-2</v>
      </c>
      <c r="J12111" s="14"/>
      <c r="K12111" s="13"/>
      <c r="L12111" s="9">
        <f>G12111*1.05</f>
        <v>0.10500000000000001</v>
      </c>
      <c r="M12111" s="11">
        <f>L12111-H12111</f>
        <v>9.6071000000000004E-2</v>
      </c>
      <c r="N12111" s="11">
        <v>0</v>
      </c>
      <c r="P12111" s="9">
        <f>0.5*N12111/1000</f>
        <v>0</v>
      </c>
      <c r="Q12111" s="9">
        <f>P12111+O12111</f>
        <v>0</v>
      </c>
      <c r="R12111" s="11">
        <v>0</v>
      </c>
      <c r="T12111" s="9">
        <f>0.5*R12111</f>
        <v>0</v>
      </c>
      <c r="U12111" s="9">
        <f>T12111+S12111</f>
        <v>0</v>
      </c>
      <c r="V12111" s="9">
        <f>(Q12111+U12111)/(0.944*1000)</f>
        <v>0</v>
      </c>
    </row>
    <row r="12112" spans="1:22" x14ac:dyDescent="0.3">
      <c r="A12112" s="14">
        <v>12158</v>
      </c>
      <c r="B12112" s="14" t="s">
        <v>12643</v>
      </c>
      <c r="C12112" s="14" t="s">
        <v>13510</v>
      </c>
      <c r="D12112" s="14" t="s">
        <v>13504</v>
      </c>
      <c r="E12112" s="14" t="s">
        <v>13497</v>
      </c>
      <c r="F12112" s="14">
        <v>6</v>
      </c>
      <c r="G12112" s="14">
        <v>0.1</v>
      </c>
      <c r="H12112" s="15">
        <v>1.6468000000000003E-2</v>
      </c>
      <c r="I12112" s="15">
        <f>M12112-V12112</f>
        <v>8.8532E-2</v>
      </c>
      <c r="J12112" s="14"/>
      <c r="K12112" s="13"/>
      <c r="L12112" s="9">
        <f>G12112*1.05</f>
        <v>0.10500000000000001</v>
      </c>
      <c r="M12112" s="11">
        <f>L12112-H12112</f>
        <v>8.8532E-2</v>
      </c>
      <c r="N12112" s="11">
        <v>0</v>
      </c>
      <c r="P12112" s="9">
        <f>0.5*N12112/1000</f>
        <v>0</v>
      </c>
      <c r="Q12112" s="9">
        <f>P12112+O12112</f>
        <v>0</v>
      </c>
      <c r="R12112" s="11">
        <v>0</v>
      </c>
      <c r="T12112" s="9">
        <f>0.5*R12112</f>
        <v>0</v>
      </c>
      <c r="U12112" s="9">
        <f>T12112+S12112</f>
        <v>0</v>
      </c>
      <c r="V12112" s="9">
        <f>(Q12112+U12112)/(0.944*1000)</f>
        <v>0</v>
      </c>
    </row>
    <row r="12113" spans="1:22" x14ac:dyDescent="0.3">
      <c r="A12113" s="14">
        <v>12159</v>
      </c>
      <c r="B12113" s="14" t="s">
        <v>12644</v>
      </c>
      <c r="C12113" s="14" t="s">
        <v>13510</v>
      </c>
      <c r="D12113" s="14" t="s">
        <v>13504</v>
      </c>
      <c r="E12113" s="14" t="s">
        <v>13497</v>
      </c>
      <c r="F12113" s="14">
        <v>6</v>
      </c>
      <c r="G12113" s="14">
        <v>0.16</v>
      </c>
      <c r="H12113" s="15">
        <v>9.8614000000000007E-2</v>
      </c>
      <c r="I12113" s="15">
        <f>M12113-V12113</f>
        <v>6.9386000000000003E-2</v>
      </c>
      <c r="J12113" s="14"/>
      <c r="K12113" s="13"/>
      <c r="L12113" s="9">
        <f>G12113*1.05</f>
        <v>0.16800000000000001</v>
      </c>
      <c r="M12113" s="11">
        <f>L12113-H12113</f>
        <v>6.9386000000000003E-2</v>
      </c>
      <c r="N12113" s="11">
        <v>0</v>
      </c>
      <c r="P12113" s="9">
        <f>0.5*N12113/1000</f>
        <v>0</v>
      </c>
      <c r="Q12113" s="9">
        <f>P12113+O12113</f>
        <v>0</v>
      </c>
      <c r="R12113" s="11">
        <v>0</v>
      </c>
      <c r="T12113" s="9">
        <f>0.5*R12113</f>
        <v>0</v>
      </c>
      <c r="U12113" s="9">
        <f>T12113+S12113</f>
        <v>0</v>
      </c>
      <c r="V12113" s="9">
        <f>(Q12113+U12113)/(0.944*1000)</f>
        <v>0</v>
      </c>
    </row>
    <row r="12114" spans="1:22" x14ac:dyDescent="0.3">
      <c r="A12114" s="14">
        <v>12160</v>
      </c>
      <c r="B12114" s="14" t="s">
        <v>12645</v>
      </c>
      <c r="C12114" s="14" t="s">
        <v>13510</v>
      </c>
      <c r="D12114" s="14" t="s">
        <v>13504</v>
      </c>
      <c r="E12114" s="14" t="s">
        <v>13497</v>
      </c>
      <c r="F12114" s="14">
        <v>6</v>
      </c>
      <c r="G12114" s="14">
        <v>0.1</v>
      </c>
      <c r="H12114" s="15">
        <v>6.5078999999999998E-2</v>
      </c>
      <c r="I12114" s="15">
        <f>M12114-V12114</f>
        <v>3.9921000000000012E-2</v>
      </c>
      <c r="J12114" s="14"/>
      <c r="K12114" s="13"/>
      <c r="L12114" s="9">
        <f>G12114*1.05</f>
        <v>0.10500000000000001</v>
      </c>
      <c r="M12114" s="11">
        <f>L12114-H12114</f>
        <v>3.9921000000000012E-2</v>
      </c>
      <c r="N12114" s="11">
        <v>0</v>
      </c>
      <c r="P12114" s="9">
        <f>0.5*N12114/1000</f>
        <v>0</v>
      </c>
      <c r="Q12114" s="9">
        <f>P12114+O12114</f>
        <v>0</v>
      </c>
      <c r="R12114" s="11">
        <v>0</v>
      </c>
      <c r="T12114" s="9">
        <f>0.5*R12114</f>
        <v>0</v>
      </c>
      <c r="U12114" s="9">
        <f>T12114+S12114</f>
        <v>0</v>
      </c>
      <c r="V12114" s="9">
        <f>(Q12114+U12114)/(0.944*1000)</f>
        <v>0</v>
      </c>
    </row>
    <row r="12115" spans="1:22" x14ac:dyDescent="0.3">
      <c r="A12115" s="14">
        <v>12161</v>
      </c>
      <c r="B12115" s="14" t="s">
        <v>12646</v>
      </c>
      <c r="C12115" s="14" t="s">
        <v>13510</v>
      </c>
      <c r="D12115" s="14" t="s">
        <v>13504</v>
      </c>
      <c r="E12115" s="14" t="s">
        <v>13497</v>
      </c>
      <c r="F12115" s="14">
        <v>6</v>
      </c>
      <c r="G12115" s="14">
        <v>0.4</v>
      </c>
      <c r="H12115" s="15">
        <v>0.19319</v>
      </c>
      <c r="I12115" s="15">
        <f>M12115-V12115</f>
        <v>0.22681000000000004</v>
      </c>
      <c r="J12115" s="14"/>
      <c r="K12115" s="13"/>
      <c r="L12115" s="9">
        <f>G12115*1.05</f>
        <v>0.42000000000000004</v>
      </c>
      <c r="M12115" s="11">
        <f>L12115-H12115</f>
        <v>0.22681000000000004</v>
      </c>
      <c r="N12115" s="11">
        <v>0</v>
      </c>
      <c r="P12115" s="9">
        <f>0.5*N12115/1000</f>
        <v>0</v>
      </c>
      <c r="Q12115" s="9">
        <f>P12115+O12115</f>
        <v>0</v>
      </c>
      <c r="R12115" s="11">
        <v>0</v>
      </c>
      <c r="T12115" s="9">
        <f>0.5*R12115</f>
        <v>0</v>
      </c>
      <c r="U12115" s="9">
        <f>T12115+S12115</f>
        <v>0</v>
      </c>
      <c r="V12115" s="9">
        <f>(Q12115+U12115)/(0.944*1000)</f>
        <v>0</v>
      </c>
    </row>
    <row r="12116" spans="1:22" x14ac:dyDescent="0.3">
      <c r="A12116" s="14">
        <v>12162</v>
      </c>
      <c r="B12116" s="14" t="s">
        <v>12647</v>
      </c>
      <c r="C12116" s="14" t="s">
        <v>13510</v>
      </c>
      <c r="D12116" s="14" t="s">
        <v>13504</v>
      </c>
      <c r="E12116" s="14" t="s">
        <v>13497</v>
      </c>
      <c r="F12116" s="14">
        <v>6</v>
      </c>
      <c r="G12116" s="14">
        <v>0.2</v>
      </c>
      <c r="H12116" s="15">
        <v>3.3271999999999989E-2</v>
      </c>
      <c r="I12116" s="15">
        <f>M12116-V12116</f>
        <v>7.1728000000000014E-2</v>
      </c>
      <c r="J12116" s="14"/>
      <c r="K12116" s="13"/>
      <c r="L12116" s="9">
        <f>G12116/2*1.05</f>
        <v>0.10500000000000001</v>
      </c>
      <c r="M12116" s="11">
        <f>L12116-H12116</f>
        <v>7.1728000000000014E-2</v>
      </c>
      <c r="N12116" s="11">
        <v>0</v>
      </c>
      <c r="P12116" s="9">
        <f>0.5*N12116/1000</f>
        <v>0</v>
      </c>
      <c r="Q12116" s="9">
        <f>P12116+O12116</f>
        <v>0</v>
      </c>
      <c r="R12116" s="11">
        <v>0</v>
      </c>
      <c r="T12116" s="9">
        <f>0.5*R12116</f>
        <v>0</v>
      </c>
      <c r="U12116" s="9">
        <f>T12116+S12116</f>
        <v>0</v>
      </c>
      <c r="V12116" s="9">
        <f>(Q12116+U12116)/(0.944*1000)</f>
        <v>0</v>
      </c>
    </row>
    <row r="12117" spans="1:22" x14ac:dyDescent="0.3">
      <c r="A12117" s="14">
        <v>12163</v>
      </c>
      <c r="B12117" s="14" t="s">
        <v>12648</v>
      </c>
      <c r="C12117" s="14" t="s">
        <v>13510</v>
      </c>
      <c r="D12117" s="14" t="s">
        <v>13504</v>
      </c>
      <c r="E12117" s="14" t="s">
        <v>13497</v>
      </c>
      <c r="F12117" s="14">
        <v>6</v>
      </c>
      <c r="G12117" s="14">
        <v>0.16</v>
      </c>
      <c r="H12117" s="15">
        <v>0.125084</v>
      </c>
      <c r="I12117" s="15">
        <f>M12117-V12117</f>
        <v>3.7619389830508485E-2</v>
      </c>
      <c r="J12117" s="14"/>
      <c r="K12117" s="13"/>
      <c r="L12117" s="9">
        <f>G12117*1.05</f>
        <v>0.16800000000000001</v>
      </c>
      <c r="M12117" s="11">
        <f>L12117-H12117</f>
        <v>4.291600000000001E-2</v>
      </c>
      <c r="N12117" s="11">
        <v>0</v>
      </c>
      <c r="P12117" s="9">
        <f>0.5*N12117/1000</f>
        <v>0</v>
      </c>
      <c r="Q12117" s="9">
        <f>P12117+O12117</f>
        <v>0</v>
      </c>
      <c r="R12117" s="11">
        <v>10</v>
      </c>
      <c r="T12117" s="9">
        <f>0.5*R12117</f>
        <v>5</v>
      </c>
      <c r="U12117" s="9">
        <f>T12117+S12117</f>
        <v>5</v>
      </c>
      <c r="V12117" s="9">
        <f>(Q12117+U12117)/(0.944*1000)</f>
        <v>5.2966101694915252E-3</v>
      </c>
    </row>
    <row r="12118" spans="1:22" x14ac:dyDescent="0.3">
      <c r="A12118" s="14">
        <v>12164</v>
      </c>
      <c r="B12118" s="14" t="s">
        <v>12649</v>
      </c>
      <c r="C12118" s="14" t="s">
        <v>13510</v>
      </c>
      <c r="D12118" s="14" t="s">
        <v>13504</v>
      </c>
      <c r="E12118" s="14" t="s">
        <v>13497</v>
      </c>
      <c r="F12118" s="14">
        <v>6</v>
      </c>
      <c r="G12118" s="14">
        <v>0.25</v>
      </c>
      <c r="H12118" s="15">
        <v>3.3360000000000015E-2</v>
      </c>
      <c r="I12118" s="15">
        <f>M12118-V12118</f>
        <v>0.22914000000000001</v>
      </c>
      <c r="J12118" s="14"/>
      <c r="K12118" s="13"/>
      <c r="L12118" s="9">
        <f>G12118*1.05</f>
        <v>0.26250000000000001</v>
      </c>
      <c r="M12118" s="11">
        <f>L12118-H12118</f>
        <v>0.22914000000000001</v>
      </c>
      <c r="N12118" s="11">
        <v>0</v>
      </c>
      <c r="P12118" s="9">
        <f>0.5*N12118/1000</f>
        <v>0</v>
      </c>
      <c r="Q12118" s="9">
        <f>P12118+O12118</f>
        <v>0</v>
      </c>
      <c r="R12118" s="11">
        <v>0</v>
      </c>
      <c r="T12118" s="9">
        <f>0.5*R12118</f>
        <v>0</v>
      </c>
      <c r="U12118" s="9">
        <f>T12118+S12118</f>
        <v>0</v>
      </c>
      <c r="V12118" s="9">
        <f>(Q12118+U12118)/(0.944*1000)</f>
        <v>0</v>
      </c>
    </row>
    <row r="12119" spans="1:22" x14ac:dyDescent="0.3">
      <c r="A12119" s="14">
        <v>12165</v>
      </c>
      <c r="B12119" s="14" t="s">
        <v>12650</v>
      </c>
      <c r="C12119" s="14" t="s">
        <v>13510</v>
      </c>
      <c r="D12119" s="14" t="s">
        <v>13504</v>
      </c>
      <c r="E12119" s="14" t="s">
        <v>13497</v>
      </c>
      <c r="F12119" s="14">
        <v>6</v>
      </c>
      <c r="G12119" s="14">
        <v>0.16</v>
      </c>
      <c r="H12119" s="15">
        <v>1.7556000000000013E-2</v>
      </c>
      <c r="I12119" s="15">
        <f>M12119-V12119</f>
        <v>0.15044399999999999</v>
      </c>
      <c r="J12119" s="14"/>
      <c r="K12119" s="13"/>
      <c r="L12119" s="9">
        <f>G12119*1.05</f>
        <v>0.16800000000000001</v>
      </c>
      <c r="M12119" s="11">
        <f>L12119-H12119</f>
        <v>0.15044399999999999</v>
      </c>
      <c r="N12119" s="11">
        <v>0</v>
      </c>
      <c r="P12119" s="9">
        <f>0.5*N12119/1000</f>
        <v>0</v>
      </c>
      <c r="Q12119" s="9">
        <f>P12119+O12119</f>
        <v>0</v>
      </c>
      <c r="R12119" s="11">
        <v>0</v>
      </c>
      <c r="T12119" s="9">
        <f>0.5*R12119</f>
        <v>0</v>
      </c>
      <c r="U12119" s="9">
        <f>T12119+S12119</f>
        <v>0</v>
      </c>
      <c r="V12119" s="9">
        <f>(Q12119+U12119)/(0.944*1000)</f>
        <v>0</v>
      </c>
    </row>
    <row r="12120" spans="1:22" x14ac:dyDescent="0.3">
      <c r="A12120" s="14">
        <v>12166</v>
      </c>
      <c r="B12120" s="14" t="s">
        <v>12651</v>
      </c>
      <c r="C12120" s="14" t="s">
        <v>13510</v>
      </c>
      <c r="D12120" s="14" t="s">
        <v>13504</v>
      </c>
      <c r="E12120" s="14" t="s">
        <v>13497</v>
      </c>
      <c r="F12120" s="14">
        <v>6</v>
      </c>
      <c r="G12120" s="14">
        <v>0.16</v>
      </c>
      <c r="H12120" s="15">
        <v>6.0998999999999998E-2</v>
      </c>
      <c r="I12120" s="15">
        <f>M12120-V12120</f>
        <v>0.10541201694915256</v>
      </c>
      <c r="J12120" s="14"/>
      <c r="K12120" s="13"/>
      <c r="L12120" s="9">
        <f>G12120*1.05</f>
        <v>0.16800000000000001</v>
      </c>
      <c r="M12120" s="11">
        <f>L12120-H12120</f>
        <v>0.10700100000000001</v>
      </c>
      <c r="N12120" s="11">
        <v>0</v>
      </c>
      <c r="P12120" s="9">
        <f>0.5*N12120/1000</f>
        <v>0</v>
      </c>
      <c r="Q12120" s="9">
        <f>P12120+O12120</f>
        <v>0</v>
      </c>
      <c r="R12120" s="11">
        <v>3</v>
      </c>
      <c r="T12120" s="9">
        <f>0.5*R12120</f>
        <v>1.5</v>
      </c>
      <c r="U12120" s="9">
        <f>T12120+S12120</f>
        <v>1.5</v>
      </c>
      <c r="V12120" s="9">
        <f>(Q12120+U12120)/(0.944*1000)</f>
        <v>1.5889830508474577E-3</v>
      </c>
    </row>
    <row r="12121" spans="1:22" x14ac:dyDescent="0.3">
      <c r="A12121" s="14">
        <v>12167</v>
      </c>
      <c r="B12121" s="14" t="s">
        <v>12652</v>
      </c>
      <c r="C12121" s="14" t="s">
        <v>13510</v>
      </c>
      <c r="D12121" s="14" t="s">
        <v>13504</v>
      </c>
      <c r="E12121" s="14" t="s">
        <v>13497</v>
      </c>
      <c r="F12121" s="14">
        <v>6</v>
      </c>
      <c r="G12121" s="14">
        <v>0.16</v>
      </c>
      <c r="H12121" s="15">
        <v>1.9425000000000012E-2</v>
      </c>
      <c r="I12121" s="15">
        <f>M12121-V12121</f>
        <v>0.14857500000000001</v>
      </c>
      <c r="J12121" s="14"/>
      <c r="K12121" s="13"/>
      <c r="L12121" s="9">
        <f>G12121*1.05</f>
        <v>0.16800000000000001</v>
      </c>
      <c r="M12121" s="11">
        <f>L12121-H12121</f>
        <v>0.14857500000000001</v>
      </c>
      <c r="N12121" s="11">
        <v>0</v>
      </c>
      <c r="P12121" s="9">
        <f>0.5*N12121/1000</f>
        <v>0</v>
      </c>
      <c r="Q12121" s="9">
        <f>P12121+O12121</f>
        <v>0</v>
      </c>
      <c r="R12121" s="11">
        <v>0</v>
      </c>
      <c r="T12121" s="9">
        <f>0.5*R12121</f>
        <v>0</v>
      </c>
      <c r="U12121" s="9">
        <f>T12121+S12121</f>
        <v>0</v>
      </c>
      <c r="V12121" s="9">
        <f>(Q12121+U12121)/(0.944*1000)</f>
        <v>0</v>
      </c>
    </row>
    <row r="12122" spans="1:22" x14ac:dyDescent="0.3">
      <c r="A12122" s="14">
        <v>12168</v>
      </c>
      <c r="B12122" s="14" t="s">
        <v>12653</v>
      </c>
      <c r="C12122" s="14" t="s">
        <v>13510</v>
      </c>
      <c r="D12122" s="14" t="s">
        <v>13504</v>
      </c>
      <c r="E12122" s="14" t="s">
        <v>13497</v>
      </c>
      <c r="F12122" s="14">
        <v>6</v>
      </c>
      <c r="G12122" s="14">
        <v>0.16</v>
      </c>
      <c r="H12122" s="15">
        <v>0.10299999999999999</v>
      </c>
      <c r="I12122" s="15">
        <f>M12122-V12122</f>
        <v>6.5000000000000016E-2</v>
      </c>
      <c r="J12122" s="14"/>
      <c r="K12122" s="13"/>
      <c r="L12122" s="9">
        <f>G12122*1.05</f>
        <v>0.16800000000000001</v>
      </c>
      <c r="M12122" s="11">
        <f>L12122-H12122</f>
        <v>6.5000000000000016E-2</v>
      </c>
      <c r="N12122" s="11">
        <v>0</v>
      </c>
      <c r="P12122" s="9">
        <f>0.5*N12122/1000</f>
        <v>0</v>
      </c>
      <c r="Q12122" s="9">
        <f>P12122+O12122</f>
        <v>0</v>
      </c>
      <c r="R12122" s="11">
        <v>0</v>
      </c>
      <c r="T12122" s="9">
        <f>0.5*R12122</f>
        <v>0</v>
      </c>
      <c r="U12122" s="9">
        <f>T12122+S12122</f>
        <v>0</v>
      </c>
      <c r="V12122" s="9">
        <f>(Q12122+U12122)/(0.944*1000)</f>
        <v>0</v>
      </c>
    </row>
    <row r="12123" spans="1:22" x14ac:dyDescent="0.3">
      <c r="A12123" s="14">
        <v>12169</v>
      </c>
      <c r="B12123" s="14" t="s">
        <v>12654</v>
      </c>
      <c r="C12123" s="14" t="s">
        <v>13510</v>
      </c>
      <c r="D12123" s="14" t="s">
        <v>13504</v>
      </c>
      <c r="E12123" s="14" t="s">
        <v>13497</v>
      </c>
      <c r="F12123" s="14">
        <v>6</v>
      </c>
      <c r="G12123" s="14">
        <v>0.25</v>
      </c>
      <c r="H12123" s="15">
        <v>9.493E-2</v>
      </c>
      <c r="I12123" s="15">
        <f>M12123-V12123</f>
        <v>0.16757</v>
      </c>
      <c r="J12123" s="14"/>
      <c r="K12123" s="13"/>
      <c r="L12123" s="9">
        <f>G12123*1.05</f>
        <v>0.26250000000000001</v>
      </c>
      <c r="M12123" s="11">
        <f>L12123-H12123</f>
        <v>0.16757</v>
      </c>
      <c r="N12123" s="11">
        <v>0</v>
      </c>
      <c r="P12123" s="9">
        <f>0.5*N12123/1000</f>
        <v>0</v>
      </c>
      <c r="Q12123" s="9">
        <f>P12123+O12123</f>
        <v>0</v>
      </c>
      <c r="R12123" s="11">
        <v>0</v>
      </c>
      <c r="T12123" s="9">
        <f>0.5*R12123</f>
        <v>0</v>
      </c>
      <c r="U12123" s="9">
        <f>T12123+S12123</f>
        <v>0</v>
      </c>
      <c r="V12123" s="9">
        <f>(Q12123+U12123)/(0.944*1000)</f>
        <v>0</v>
      </c>
    </row>
    <row r="12124" spans="1:22" x14ac:dyDescent="0.3">
      <c r="A12124" s="14">
        <v>12170</v>
      </c>
      <c r="B12124" s="14" t="s">
        <v>12655</v>
      </c>
      <c r="C12124" s="14" t="s">
        <v>13510</v>
      </c>
      <c r="D12124" s="14" t="s">
        <v>13504</v>
      </c>
      <c r="E12124" s="14" t="s">
        <v>13497</v>
      </c>
      <c r="F12124" s="14">
        <v>6</v>
      </c>
      <c r="G12124" s="14">
        <v>0.25</v>
      </c>
      <c r="H12124" s="15">
        <v>1.4173000000000002E-2</v>
      </c>
      <c r="I12124" s="15">
        <f>M12124-V12124</f>
        <v>0.24832700000000002</v>
      </c>
      <c r="J12124" s="14"/>
      <c r="K12124" s="13"/>
      <c r="L12124" s="9">
        <f>G12124*1.05</f>
        <v>0.26250000000000001</v>
      </c>
      <c r="M12124" s="11">
        <f>L12124-H12124</f>
        <v>0.24832700000000002</v>
      </c>
      <c r="N12124" s="11">
        <v>0</v>
      </c>
      <c r="P12124" s="9">
        <f>0.5*N12124/1000</f>
        <v>0</v>
      </c>
      <c r="Q12124" s="9">
        <f>P12124+O12124</f>
        <v>0</v>
      </c>
      <c r="R12124" s="11">
        <v>0</v>
      </c>
      <c r="T12124" s="9">
        <f>0.5*R12124</f>
        <v>0</v>
      </c>
      <c r="U12124" s="9">
        <f>T12124+S12124</f>
        <v>0</v>
      </c>
      <c r="V12124" s="9">
        <f>(Q12124+U12124)/(0.944*1000)</f>
        <v>0</v>
      </c>
    </row>
    <row r="12125" spans="1:22" x14ac:dyDescent="0.3">
      <c r="A12125" s="14">
        <v>12171</v>
      </c>
      <c r="B12125" s="14" t="s">
        <v>12656</v>
      </c>
      <c r="C12125" s="14" t="s">
        <v>13510</v>
      </c>
      <c r="D12125" s="14" t="s">
        <v>13504</v>
      </c>
      <c r="E12125" s="14" t="s">
        <v>13497</v>
      </c>
      <c r="F12125" s="14">
        <v>6</v>
      </c>
      <c r="G12125" s="14">
        <v>0.25</v>
      </c>
      <c r="H12125" s="15">
        <v>0.18274599999999999</v>
      </c>
      <c r="I12125" s="15">
        <f>M12125-V12125</f>
        <v>7.9754000000000019E-2</v>
      </c>
      <c r="J12125" s="14"/>
      <c r="K12125" s="13"/>
      <c r="L12125" s="9">
        <f>G12125*1.05</f>
        <v>0.26250000000000001</v>
      </c>
      <c r="M12125" s="11">
        <f>L12125-H12125</f>
        <v>7.9754000000000019E-2</v>
      </c>
      <c r="N12125" s="11">
        <v>0</v>
      </c>
      <c r="P12125" s="9">
        <f>0.5*N12125/1000</f>
        <v>0</v>
      </c>
      <c r="Q12125" s="9">
        <f>P12125+O12125</f>
        <v>0</v>
      </c>
      <c r="R12125" s="11">
        <v>0</v>
      </c>
      <c r="T12125" s="9">
        <f>0.5*R12125</f>
        <v>0</v>
      </c>
      <c r="U12125" s="9">
        <f>T12125+S12125</f>
        <v>0</v>
      </c>
      <c r="V12125" s="9">
        <f>(Q12125+U12125)/(0.944*1000)</f>
        <v>0</v>
      </c>
    </row>
    <row r="12126" spans="1:22" x14ac:dyDescent="0.3">
      <c r="A12126" s="14">
        <v>12172</v>
      </c>
      <c r="B12126" s="14" t="s">
        <v>12657</v>
      </c>
      <c r="C12126" s="14" t="s">
        <v>13510</v>
      </c>
      <c r="D12126" s="14" t="s">
        <v>13504</v>
      </c>
      <c r="E12126" s="14" t="s">
        <v>13497</v>
      </c>
      <c r="F12126" s="14">
        <v>6</v>
      </c>
      <c r="G12126" s="14">
        <v>0.25</v>
      </c>
      <c r="H12126" s="15">
        <v>0.102214</v>
      </c>
      <c r="I12126" s="15">
        <f>M12126-V12126</f>
        <v>0.16028600000000001</v>
      </c>
      <c r="J12126" s="14"/>
      <c r="K12126" s="13"/>
      <c r="L12126" s="9">
        <f>G12126*1.05</f>
        <v>0.26250000000000001</v>
      </c>
      <c r="M12126" s="11">
        <f>L12126-H12126</f>
        <v>0.16028600000000001</v>
      </c>
      <c r="N12126" s="11">
        <v>0</v>
      </c>
      <c r="P12126" s="9">
        <f>0.5*N12126/1000</f>
        <v>0</v>
      </c>
      <c r="Q12126" s="9">
        <f>P12126+O12126</f>
        <v>0</v>
      </c>
      <c r="R12126" s="11">
        <v>0</v>
      </c>
      <c r="T12126" s="9">
        <f>0.5*R12126</f>
        <v>0</v>
      </c>
      <c r="U12126" s="9">
        <f>T12126+S12126</f>
        <v>0</v>
      </c>
      <c r="V12126" s="9">
        <f>(Q12126+U12126)/(0.944*1000)</f>
        <v>0</v>
      </c>
    </row>
    <row r="12127" spans="1:22" x14ac:dyDescent="0.3">
      <c r="A12127" s="14">
        <v>12173</v>
      </c>
      <c r="B12127" s="14" t="s">
        <v>12658</v>
      </c>
      <c r="C12127" s="14" t="s">
        <v>13510</v>
      </c>
      <c r="D12127" s="14" t="s">
        <v>13504</v>
      </c>
      <c r="E12127" s="14" t="s">
        <v>13497</v>
      </c>
      <c r="F12127" s="14">
        <v>6</v>
      </c>
      <c r="G12127" s="14">
        <v>0.16</v>
      </c>
      <c r="H12127" s="15">
        <v>1.6510999999999994E-2</v>
      </c>
      <c r="I12127" s="15">
        <f>M12127-V12127</f>
        <v>0.15148900000000001</v>
      </c>
      <c r="J12127" s="14"/>
      <c r="K12127" s="13"/>
      <c r="L12127" s="9">
        <f>G12127*1.05</f>
        <v>0.16800000000000001</v>
      </c>
      <c r="M12127" s="11">
        <f>L12127-H12127</f>
        <v>0.15148900000000001</v>
      </c>
      <c r="N12127" s="11">
        <v>0</v>
      </c>
      <c r="P12127" s="9">
        <f>0.5*N12127/1000</f>
        <v>0</v>
      </c>
      <c r="Q12127" s="9">
        <f>P12127+O12127</f>
        <v>0</v>
      </c>
      <c r="R12127" s="11">
        <v>0</v>
      </c>
      <c r="T12127" s="9">
        <f>0.5*R12127</f>
        <v>0</v>
      </c>
      <c r="U12127" s="9">
        <f>T12127+S12127</f>
        <v>0</v>
      </c>
      <c r="V12127" s="9">
        <f>(Q12127+U12127)/(0.944*1000)</f>
        <v>0</v>
      </c>
    </row>
    <row r="12128" spans="1:22" x14ac:dyDescent="0.3">
      <c r="A12128" s="14">
        <v>12174</v>
      </c>
      <c r="B12128" s="14" t="s">
        <v>12659</v>
      </c>
      <c r="C12128" s="14" t="s">
        <v>13510</v>
      </c>
      <c r="D12128" s="14" t="s">
        <v>13504</v>
      </c>
      <c r="E12128" s="14" t="s">
        <v>13497</v>
      </c>
      <c r="F12128" s="14">
        <v>6</v>
      </c>
      <c r="G12128" s="14">
        <v>0.16</v>
      </c>
      <c r="H12128" s="15">
        <v>2.1929000000000001E-2</v>
      </c>
      <c r="I12128" s="15">
        <f>M12128-V12128</f>
        <v>0.14607100000000001</v>
      </c>
      <c r="J12128" s="14"/>
      <c r="K12128" s="13"/>
      <c r="L12128" s="9">
        <f>G12128*1.05</f>
        <v>0.16800000000000001</v>
      </c>
      <c r="M12128" s="11">
        <f>L12128-H12128</f>
        <v>0.14607100000000001</v>
      </c>
      <c r="N12128" s="11">
        <v>0</v>
      </c>
      <c r="P12128" s="9">
        <f>0.5*N12128/1000</f>
        <v>0</v>
      </c>
      <c r="Q12128" s="9">
        <f>P12128+O12128</f>
        <v>0</v>
      </c>
      <c r="R12128" s="11">
        <v>0</v>
      </c>
      <c r="T12128" s="9">
        <f>0.5*R12128</f>
        <v>0</v>
      </c>
      <c r="U12128" s="9">
        <f>T12128+S12128</f>
        <v>0</v>
      </c>
      <c r="V12128" s="9">
        <f>(Q12128+U12128)/(0.944*1000)</f>
        <v>0</v>
      </c>
    </row>
    <row r="12129" spans="1:22" x14ac:dyDescent="0.3">
      <c r="A12129" s="14">
        <v>12175</v>
      </c>
      <c r="B12129" s="14" t="s">
        <v>12660</v>
      </c>
      <c r="C12129" s="14" t="s">
        <v>13510</v>
      </c>
      <c r="D12129" s="14" t="s">
        <v>13504</v>
      </c>
      <c r="E12129" s="14" t="s">
        <v>13497</v>
      </c>
      <c r="F12129" s="14">
        <v>6</v>
      </c>
      <c r="G12129" s="14">
        <v>1.26</v>
      </c>
      <c r="H12129" s="15">
        <v>0.66207199999999999</v>
      </c>
      <c r="I12129" s="16" t="s">
        <v>13516</v>
      </c>
      <c r="J12129" s="14"/>
      <c r="K12129" s="13"/>
      <c r="L12129" s="9">
        <f>1.05*0.63</f>
        <v>0.66150000000000009</v>
      </c>
      <c r="M12129" s="11">
        <f>L12129-H12129</f>
        <v>-5.7199999999990592E-4</v>
      </c>
      <c r="N12129" s="11">
        <v>0</v>
      </c>
      <c r="P12129" s="9">
        <f>0.5*N12129/1000</f>
        <v>0</v>
      </c>
      <c r="Q12129" s="9">
        <f>P12129+O12129</f>
        <v>0</v>
      </c>
      <c r="R12129" s="11">
        <v>0</v>
      </c>
      <c r="T12129" s="9">
        <f>0.5*R12129</f>
        <v>0</v>
      </c>
      <c r="U12129" s="9">
        <f>T12129+S12129</f>
        <v>0</v>
      </c>
      <c r="V12129" s="9">
        <f>(Q12129+U12129)/(0.944*1000)</f>
        <v>0</v>
      </c>
    </row>
    <row r="12130" spans="1:22" x14ac:dyDescent="0.3">
      <c r="A12130" s="14">
        <v>12176</v>
      </c>
      <c r="B12130" s="14" t="s">
        <v>12661</v>
      </c>
      <c r="C12130" s="14" t="s">
        <v>13510</v>
      </c>
      <c r="D12130" s="14" t="s">
        <v>13504</v>
      </c>
      <c r="E12130" s="14" t="s">
        <v>13497</v>
      </c>
      <c r="F12130" s="14">
        <v>6</v>
      </c>
      <c r="G12130" s="14">
        <v>0.25</v>
      </c>
      <c r="H12130" s="15">
        <v>1.2879999999999996E-2</v>
      </c>
      <c r="I12130" s="15">
        <f>M12130-V12130</f>
        <v>0.2464420338983051</v>
      </c>
      <c r="J12130" s="14"/>
      <c r="K12130" s="13"/>
      <c r="L12130" s="9">
        <f>G12130*1.05</f>
        <v>0.26250000000000001</v>
      </c>
      <c r="M12130" s="11">
        <f>L12130-H12130</f>
        <v>0.24962000000000001</v>
      </c>
      <c r="N12130" s="11">
        <v>0</v>
      </c>
      <c r="P12130" s="9">
        <f>0.5*N12130/1000</f>
        <v>0</v>
      </c>
      <c r="Q12130" s="9">
        <f>P12130+O12130</f>
        <v>0</v>
      </c>
      <c r="R12130" s="11">
        <v>6</v>
      </c>
      <c r="T12130" s="9">
        <f>0.5*R12130</f>
        <v>3</v>
      </c>
      <c r="U12130" s="9">
        <f>T12130+S12130</f>
        <v>3</v>
      </c>
      <c r="V12130" s="9">
        <f>(Q12130+U12130)/(0.944*1000)</f>
        <v>3.1779661016949155E-3</v>
      </c>
    </row>
    <row r="12131" spans="1:22" x14ac:dyDescent="0.3">
      <c r="A12131" s="14">
        <v>12177</v>
      </c>
      <c r="B12131" s="14" t="s">
        <v>12662</v>
      </c>
      <c r="C12131" s="14" t="s">
        <v>13510</v>
      </c>
      <c r="D12131" s="14" t="s">
        <v>13504</v>
      </c>
      <c r="E12131" s="14" t="s">
        <v>13497</v>
      </c>
      <c r="F12131" s="14">
        <v>6</v>
      </c>
      <c r="G12131" s="14">
        <v>0.16</v>
      </c>
      <c r="H12131" s="15">
        <v>3.694999999999999E-2</v>
      </c>
      <c r="I12131" s="15">
        <f>M12131-V12131</f>
        <v>0.13105000000000003</v>
      </c>
      <c r="J12131" s="14"/>
      <c r="K12131" s="13"/>
      <c r="L12131" s="9">
        <f>G12131*1.05</f>
        <v>0.16800000000000001</v>
      </c>
      <c r="M12131" s="11">
        <f>L12131-H12131</f>
        <v>0.13105000000000003</v>
      </c>
      <c r="N12131" s="11">
        <v>0</v>
      </c>
      <c r="P12131" s="9">
        <f>0.5*N12131/1000</f>
        <v>0</v>
      </c>
      <c r="Q12131" s="9">
        <f>P12131+O12131</f>
        <v>0</v>
      </c>
      <c r="R12131" s="11">
        <v>0</v>
      </c>
      <c r="T12131" s="9">
        <f>0.5*R12131</f>
        <v>0</v>
      </c>
      <c r="U12131" s="9">
        <f>T12131+S12131</f>
        <v>0</v>
      </c>
      <c r="V12131" s="9">
        <f>(Q12131+U12131)/(0.944*1000)</f>
        <v>0</v>
      </c>
    </row>
    <row r="12132" spans="1:22" x14ac:dyDescent="0.3">
      <c r="A12132" s="14">
        <v>12178</v>
      </c>
      <c r="B12132" s="14" t="s">
        <v>12663</v>
      </c>
      <c r="C12132" s="14" t="s">
        <v>13510</v>
      </c>
      <c r="D12132" s="14" t="s">
        <v>13504</v>
      </c>
      <c r="E12132" s="14" t="s">
        <v>13497</v>
      </c>
      <c r="F12132" s="14">
        <v>6</v>
      </c>
      <c r="G12132" s="14">
        <v>0.25</v>
      </c>
      <c r="H12132" s="15">
        <v>0.108019</v>
      </c>
      <c r="I12132" s="15">
        <f>M12132-V12132</f>
        <v>0.15448100000000001</v>
      </c>
      <c r="J12132" s="14"/>
      <c r="K12132" s="13"/>
      <c r="L12132" s="9">
        <f>G12132*1.05</f>
        <v>0.26250000000000001</v>
      </c>
      <c r="M12132" s="11">
        <f>L12132-H12132</f>
        <v>0.15448100000000001</v>
      </c>
      <c r="N12132" s="11">
        <v>0</v>
      </c>
      <c r="P12132" s="9">
        <f>0.5*N12132/1000</f>
        <v>0</v>
      </c>
      <c r="Q12132" s="9">
        <f>P12132+O12132</f>
        <v>0</v>
      </c>
      <c r="R12132" s="11">
        <v>0</v>
      </c>
      <c r="T12132" s="9">
        <f>0.5*R12132</f>
        <v>0</v>
      </c>
      <c r="U12132" s="9">
        <f>T12132+S12132</f>
        <v>0</v>
      </c>
      <c r="V12132" s="9">
        <f>(Q12132+U12132)/(0.944*1000)</f>
        <v>0</v>
      </c>
    </row>
    <row r="12133" spans="1:22" x14ac:dyDescent="0.3">
      <c r="A12133" s="14">
        <v>12179</v>
      </c>
      <c r="B12133" s="14" t="s">
        <v>12664</v>
      </c>
      <c r="C12133" s="14" t="s">
        <v>13510</v>
      </c>
      <c r="D12133" s="14" t="s">
        <v>13504</v>
      </c>
      <c r="E12133" s="14" t="s">
        <v>13497</v>
      </c>
      <c r="F12133" s="14">
        <v>6</v>
      </c>
      <c r="G12133" s="14">
        <v>0.8</v>
      </c>
      <c r="H12133" s="15">
        <v>0.59104800000000002</v>
      </c>
      <c r="I12133" s="16" t="s">
        <v>13516</v>
      </c>
      <c r="J12133" s="14"/>
      <c r="K12133" s="13"/>
      <c r="L12133" s="9">
        <f>1.05*0.4</f>
        <v>0.42000000000000004</v>
      </c>
      <c r="M12133" s="11">
        <f>L12133-H12133</f>
        <v>-0.17104799999999998</v>
      </c>
      <c r="N12133" s="11">
        <v>0</v>
      </c>
      <c r="P12133" s="9">
        <f>0.5*N12133/1000</f>
        <v>0</v>
      </c>
      <c r="Q12133" s="9">
        <f>P12133+O12133</f>
        <v>0</v>
      </c>
      <c r="R12133" s="11">
        <v>0</v>
      </c>
      <c r="T12133" s="9">
        <f>0.5*R12133</f>
        <v>0</v>
      </c>
      <c r="U12133" s="9">
        <f>T12133+S12133</f>
        <v>0</v>
      </c>
      <c r="V12133" s="9">
        <f>(Q12133+U12133)/(0.944*1000)</f>
        <v>0</v>
      </c>
    </row>
    <row r="12134" spans="1:22" x14ac:dyDescent="0.3">
      <c r="A12134" s="14">
        <v>12180</v>
      </c>
      <c r="B12134" s="14" t="s">
        <v>12665</v>
      </c>
      <c r="C12134" s="14" t="s">
        <v>13510</v>
      </c>
      <c r="D12134" s="14" t="s">
        <v>13504</v>
      </c>
      <c r="E12134" s="14" t="s">
        <v>13497</v>
      </c>
      <c r="F12134" s="14">
        <v>6</v>
      </c>
      <c r="G12134" s="14">
        <v>0.32</v>
      </c>
      <c r="H12134" s="15">
        <v>0.23080000000000001</v>
      </c>
      <c r="I12134" s="16" t="s">
        <v>13516</v>
      </c>
      <c r="J12134" s="14"/>
      <c r="K12134" s="13"/>
      <c r="L12134" s="9">
        <f>G12134/2*1.05</f>
        <v>0.16800000000000001</v>
      </c>
      <c r="M12134" s="11">
        <f>L12134-H12134</f>
        <v>-6.2799999999999995E-2</v>
      </c>
      <c r="N12134" s="11">
        <v>0</v>
      </c>
      <c r="P12134" s="9">
        <f>0.5*N12134/1000</f>
        <v>0</v>
      </c>
      <c r="Q12134" s="9">
        <f>P12134+O12134</f>
        <v>0</v>
      </c>
      <c r="R12134" s="11">
        <v>0</v>
      </c>
      <c r="T12134" s="9">
        <f>0.5*R12134</f>
        <v>0</v>
      </c>
      <c r="U12134" s="9">
        <f>T12134+S12134</f>
        <v>0</v>
      </c>
      <c r="V12134" s="9">
        <f>(Q12134+U12134)/(0.944*1000)</f>
        <v>0</v>
      </c>
    </row>
    <row r="12135" spans="1:22" x14ac:dyDescent="0.3">
      <c r="A12135" s="14">
        <v>12181</v>
      </c>
      <c r="B12135" s="14" t="s">
        <v>12666</v>
      </c>
      <c r="C12135" s="14" t="s">
        <v>13510</v>
      </c>
      <c r="D12135" s="14" t="s">
        <v>13504</v>
      </c>
      <c r="E12135" s="14" t="s">
        <v>13497</v>
      </c>
      <c r="F12135" s="14">
        <v>6</v>
      </c>
      <c r="G12135" s="14">
        <v>0.4</v>
      </c>
      <c r="H12135" s="15">
        <v>0.23697800000000002</v>
      </c>
      <c r="I12135" s="15">
        <f>M12135-V12135</f>
        <v>0.18302200000000002</v>
      </c>
      <c r="J12135" s="14"/>
      <c r="K12135" s="13"/>
      <c r="L12135" s="9">
        <f>G12135*1.05</f>
        <v>0.42000000000000004</v>
      </c>
      <c r="M12135" s="11">
        <f>L12135-H12135</f>
        <v>0.18302200000000002</v>
      </c>
      <c r="N12135" s="11">
        <v>0</v>
      </c>
      <c r="P12135" s="9">
        <f>0.5*N12135/1000</f>
        <v>0</v>
      </c>
      <c r="Q12135" s="9">
        <f>P12135+O12135</f>
        <v>0</v>
      </c>
      <c r="R12135" s="11">
        <v>0</v>
      </c>
      <c r="T12135" s="9">
        <f>0.5*R12135</f>
        <v>0</v>
      </c>
      <c r="U12135" s="9">
        <f>T12135+S12135</f>
        <v>0</v>
      </c>
      <c r="V12135" s="9">
        <f>(Q12135+U12135)/(0.944*1000)</f>
        <v>0</v>
      </c>
    </row>
    <row r="12136" spans="1:22" x14ac:dyDescent="0.3">
      <c r="A12136" s="14">
        <v>12182</v>
      </c>
      <c r="B12136" s="14" t="s">
        <v>12667</v>
      </c>
      <c r="C12136" s="14" t="s">
        <v>13510</v>
      </c>
      <c r="D12136" s="14" t="s">
        <v>13504</v>
      </c>
      <c r="E12136" s="14" t="s">
        <v>13497</v>
      </c>
      <c r="F12136" s="14">
        <v>6</v>
      </c>
      <c r="G12136" s="14">
        <v>0.25</v>
      </c>
      <c r="H12136" s="15">
        <v>2.8358000000000005E-2</v>
      </c>
      <c r="I12136" s="15">
        <f>M12136-V12136</f>
        <v>0.23414200000000002</v>
      </c>
      <c r="J12136" s="14"/>
      <c r="K12136" s="13"/>
      <c r="L12136" s="9">
        <f>G12136*1.05</f>
        <v>0.26250000000000001</v>
      </c>
      <c r="M12136" s="11">
        <f>L12136-H12136</f>
        <v>0.23414200000000002</v>
      </c>
      <c r="N12136" s="11">
        <v>0</v>
      </c>
      <c r="P12136" s="9">
        <f>0.5*N12136/1000</f>
        <v>0</v>
      </c>
      <c r="Q12136" s="9">
        <f>P12136+O12136</f>
        <v>0</v>
      </c>
      <c r="R12136" s="11">
        <v>0</v>
      </c>
      <c r="T12136" s="9">
        <f>0.5*R12136</f>
        <v>0</v>
      </c>
      <c r="U12136" s="9">
        <f>T12136+S12136</f>
        <v>0</v>
      </c>
      <c r="V12136" s="9">
        <f>(Q12136+U12136)/(0.944*1000)</f>
        <v>0</v>
      </c>
    </row>
    <row r="12137" spans="1:22" x14ac:dyDescent="0.3">
      <c r="A12137" s="14">
        <v>12183</v>
      </c>
      <c r="B12137" s="14" t="s">
        <v>12668</v>
      </c>
      <c r="C12137" s="14" t="s">
        <v>13510</v>
      </c>
      <c r="D12137" s="14" t="s">
        <v>13504</v>
      </c>
      <c r="E12137" s="14" t="s">
        <v>13497</v>
      </c>
      <c r="F12137" s="14">
        <v>6</v>
      </c>
      <c r="G12137" s="14">
        <v>0.25</v>
      </c>
      <c r="H12137" s="15">
        <v>0.108387</v>
      </c>
      <c r="I12137" s="15">
        <f>M12137-V12137</f>
        <v>0.154113</v>
      </c>
      <c r="J12137" s="14"/>
      <c r="K12137" s="13"/>
      <c r="L12137" s="9">
        <f>G12137*1.05</f>
        <v>0.26250000000000001</v>
      </c>
      <c r="M12137" s="11">
        <f>L12137-H12137</f>
        <v>0.154113</v>
      </c>
      <c r="N12137" s="11">
        <v>0</v>
      </c>
      <c r="P12137" s="9">
        <f>0.5*N12137/1000</f>
        <v>0</v>
      </c>
      <c r="Q12137" s="9">
        <f>P12137+O12137</f>
        <v>0</v>
      </c>
      <c r="R12137" s="11">
        <v>0</v>
      </c>
      <c r="T12137" s="9">
        <f>0.5*R12137</f>
        <v>0</v>
      </c>
      <c r="U12137" s="9">
        <f>T12137+S12137</f>
        <v>0</v>
      </c>
      <c r="V12137" s="9">
        <f>(Q12137+U12137)/(0.944*1000)</f>
        <v>0</v>
      </c>
    </row>
    <row r="12138" spans="1:22" x14ac:dyDescent="0.3">
      <c r="A12138" s="14">
        <v>12184</v>
      </c>
      <c r="B12138" s="14" t="s">
        <v>12669</v>
      </c>
      <c r="C12138" s="14" t="s">
        <v>13510</v>
      </c>
      <c r="D12138" s="14" t="s">
        <v>13504</v>
      </c>
      <c r="E12138" s="14" t="s">
        <v>13497</v>
      </c>
      <c r="F12138" s="14">
        <v>6</v>
      </c>
      <c r="G12138" s="14">
        <v>0.16</v>
      </c>
      <c r="H12138" s="15">
        <v>3.7946000000000001E-2</v>
      </c>
      <c r="I12138" s="15">
        <f>M12138-V12138</f>
        <v>0.130054</v>
      </c>
      <c r="J12138" s="14"/>
      <c r="K12138" s="13"/>
      <c r="L12138" s="9">
        <f>G12138*1.05</f>
        <v>0.16800000000000001</v>
      </c>
      <c r="M12138" s="11">
        <f>L12138-H12138</f>
        <v>0.130054</v>
      </c>
      <c r="N12138" s="11">
        <v>0</v>
      </c>
      <c r="P12138" s="9">
        <f>0.5*N12138/1000</f>
        <v>0</v>
      </c>
      <c r="Q12138" s="9">
        <f>P12138+O12138</f>
        <v>0</v>
      </c>
      <c r="R12138" s="11">
        <v>0</v>
      </c>
      <c r="T12138" s="9">
        <f>0.5*R12138</f>
        <v>0</v>
      </c>
      <c r="U12138" s="9">
        <f>T12138+S12138</f>
        <v>0</v>
      </c>
      <c r="V12138" s="9">
        <f>(Q12138+U12138)/(0.944*1000)</f>
        <v>0</v>
      </c>
    </row>
    <row r="12139" spans="1:22" x14ac:dyDescent="0.3">
      <c r="A12139" s="14">
        <v>12185</v>
      </c>
      <c r="B12139" s="14" t="s">
        <v>12670</v>
      </c>
      <c r="C12139" s="14" t="s">
        <v>13510</v>
      </c>
      <c r="D12139" s="14" t="s">
        <v>13504</v>
      </c>
      <c r="E12139" s="14" t="s">
        <v>13497</v>
      </c>
      <c r="F12139" s="14">
        <v>6</v>
      </c>
      <c r="G12139" s="14">
        <v>0.16</v>
      </c>
      <c r="H12139" s="15">
        <v>6.7040000000000077E-3</v>
      </c>
      <c r="I12139" s="15">
        <f>M12139-V12139</f>
        <v>0.16129599999999999</v>
      </c>
      <c r="J12139" s="14"/>
      <c r="K12139" s="13"/>
      <c r="L12139" s="9">
        <f>G12139*1.05</f>
        <v>0.16800000000000001</v>
      </c>
      <c r="M12139" s="11">
        <f>L12139-H12139</f>
        <v>0.16129599999999999</v>
      </c>
      <c r="N12139" s="11">
        <v>0</v>
      </c>
      <c r="P12139" s="9">
        <f>0.5*N12139/1000</f>
        <v>0</v>
      </c>
      <c r="Q12139" s="9">
        <f>P12139+O12139</f>
        <v>0</v>
      </c>
      <c r="R12139" s="11">
        <v>0</v>
      </c>
      <c r="T12139" s="9">
        <f>0.5*R12139</f>
        <v>0</v>
      </c>
      <c r="U12139" s="9">
        <f>T12139+S12139</f>
        <v>0</v>
      </c>
      <c r="V12139" s="9">
        <f>(Q12139+U12139)/(0.944*1000)</f>
        <v>0</v>
      </c>
    </row>
    <row r="12140" spans="1:22" x14ac:dyDescent="0.3">
      <c r="A12140" s="14">
        <v>12186</v>
      </c>
      <c r="B12140" s="14" t="s">
        <v>12671</v>
      </c>
      <c r="C12140" s="14" t="s">
        <v>13510</v>
      </c>
      <c r="D12140" s="14" t="s">
        <v>13504</v>
      </c>
      <c r="E12140" s="14" t="s">
        <v>13497</v>
      </c>
      <c r="F12140" s="14">
        <v>6</v>
      </c>
      <c r="G12140" s="14">
        <v>0.16</v>
      </c>
      <c r="H12140" s="15">
        <v>0.16</v>
      </c>
      <c r="I12140" s="15">
        <f>M12140-V12140</f>
        <v>2.7033898305084819E-3</v>
      </c>
      <c r="J12140" s="14"/>
      <c r="K12140" s="13"/>
      <c r="L12140" s="9">
        <f>G12140*1.05</f>
        <v>0.16800000000000001</v>
      </c>
      <c r="M12140" s="11">
        <f>L12140-H12140</f>
        <v>8.0000000000000071E-3</v>
      </c>
      <c r="N12140" s="11">
        <v>0</v>
      </c>
      <c r="P12140" s="9">
        <f>0.5*N12140/1000</f>
        <v>0</v>
      </c>
      <c r="Q12140" s="9">
        <f>P12140+O12140</f>
        <v>0</v>
      </c>
      <c r="R12140" s="11">
        <v>10</v>
      </c>
      <c r="T12140" s="9">
        <f>0.5*R12140</f>
        <v>5</v>
      </c>
      <c r="U12140" s="9">
        <f>T12140+S12140</f>
        <v>5</v>
      </c>
      <c r="V12140" s="9">
        <f>(Q12140+U12140)/(0.944*1000)</f>
        <v>5.2966101694915252E-3</v>
      </c>
    </row>
    <row r="12141" spans="1:22" x14ac:dyDescent="0.3">
      <c r="A12141" s="14">
        <v>12187</v>
      </c>
      <c r="B12141" s="14" t="s">
        <v>12672</v>
      </c>
      <c r="C12141" s="14" t="s">
        <v>13510</v>
      </c>
      <c r="D12141" s="14" t="s">
        <v>13504</v>
      </c>
      <c r="E12141" s="14" t="s">
        <v>13497</v>
      </c>
      <c r="F12141" s="14">
        <v>6</v>
      </c>
      <c r="G12141" s="14">
        <v>0.25</v>
      </c>
      <c r="H12141" s="15">
        <v>0.115912</v>
      </c>
      <c r="I12141" s="15">
        <f>M12141-V12141</f>
        <v>0.146588</v>
      </c>
      <c r="J12141" s="14"/>
      <c r="K12141" s="13"/>
      <c r="L12141" s="9">
        <f>G12141*1.05</f>
        <v>0.26250000000000001</v>
      </c>
      <c r="M12141" s="11">
        <f>L12141-H12141</f>
        <v>0.146588</v>
      </c>
      <c r="N12141" s="11">
        <v>0</v>
      </c>
      <c r="P12141" s="9">
        <f>0.5*N12141/1000</f>
        <v>0</v>
      </c>
      <c r="Q12141" s="9">
        <f>P12141+O12141</f>
        <v>0</v>
      </c>
      <c r="R12141" s="11">
        <v>0</v>
      </c>
      <c r="T12141" s="9">
        <f>0.5*R12141</f>
        <v>0</v>
      </c>
      <c r="U12141" s="9">
        <f>T12141+S12141</f>
        <v>0</v>
      </c>
      <c r="V12141" s="9">
        <f>(Q12141+U12141)/(0.944*1000)</f>
        <v>0</v>
      </c>
    </row>
    <row r="12142" spans="1:22" x14ac:dyDescent="0.3">
      <c r="A12142" s="14">
        <v>12188</v>
      </c>
      <c r="B12142" s="14" t="s">
        <v>12673</v>
      </c>
      <c r="C12142" s="14" t="s">
        <v>13510</v>
      </c>
      <c r="D12142" s="14" t="s">
        <v>13504</v>
      </c>
      <c r="E12142" s="14" t="s">
        <v>13497</v>
      </c>
      <c r="F12142" s="14">
        <v>6</v>
      </c>
      <c r="G12142" s="14">
        <v>0.18</v>
      </c>
      <c r="H12142" s="15">
        <v>9.9854999999999999E-2</v>
      </c>
      <c r="I12142" s="15">
        <f>M12142-V12142</f>
        <v>8.1729745762711872E-2</v>
      </c>
      <c r="J12142" s="14"/>
      <c r="K12142" s="13"/>
      <c r="L12142" s="9">
        <f>G12142*1.05</f>
        <v>0.189</v>
      </c>
      <c r="M12142" s="11">
        <f>L12142-H12142</f>
        <v>8.9145000000000002E-2</v>
      </c>
      <c r="N12142" s="11">
        <v>0</v>
      </c>
      <c r="P12142" s="9">
        <f>0.5*N12142/1000</f>
        <v>0</v>
      </c>
      <c r="Q12142" s="9">
        <f>P12142+O12142</f>
        <v>0</v>
      </c>
      <c r="R12142" s="11">
        <v>14</v>
      </c>
      <c r="T12142" s="9">
        <f>0.5*R12142</f>
        <v>7</v>
      </c>
      <c r="U12142" s="9">
        <f>T12142+S12142</f>
        <v>7</v>
      </c>
      <c r="V12142" s="9">
        <f>(Q12142+U12142)/(0.944*1000)</f>
        <v>7.4152542372881358E-3</v>
      </c>
    </row>
    <row r="12143" spans="1:22" x14ac:dyDescent="0.3">
      <c r="A12143" s="14">
        <v>12189</v>
      </c>
      <c r="B12143" s="14" t="s">
        <v>12674</v>
      </c>
      <c r="C12143" s="14" t="s">
        <v>13510</v>
      </c>
      <c r="D12143" s="14" t="s">
        <v>13504</v>
      </c>
      <c r="E12143" s="14" t="s">
        <v>13497</v>
      </c>
      <c r="F12143" s="14">
        <v>6</v>
      </c>
      <c r="G12143" s="14">
        <v>0.05</v>
      </c>
      <c r="H12143" s="15">
        <v>7.9930000000000018E-3</v>
      </c>
      <c r="I12143" s="15">
        <f>M12143-V12143</f>
        <v>4.4507000000000005E-2</v>
      </c>
      <c r="J12143" s="14"/>
      <c r="K12143" s="13"/>
      <c r="L12143" s="9">
        <f>G12143*1.05</f>
        <v>5.2500000000000005E-2</v>
      </c>
      <c r="M12143" s="11">
        <f>L12143-H12143</f>
        <v>4.4507000000000005E-2</v>
      </c>
      <c r="N12143" s="11">
        <v>0</v>
      </c>
      <c r="P12143" s="9">
        <f>0.5*N12143/1000</f>
        <v>0</v>
      </c>
      <c r="Q12143" s="9">
        <f>P12143+O12143</f>
        <v>0</v>
      </c>
      <c r="R12143" s="11">
        <v>0</v>
      </c>
      <c r="T12143" s="9">
        <f>0.5*R12143</f>
        <v>0</v>
      </c>
      <c r="U12143" s="9">
        <f>T12143+S12143</f>
        <v>0</v>
      </c>
      <c r="V12143" s="9">
        <f>(Q12143+U12143)/(0.944*1000)</f>
        <v>0</v>
      </c>
    </row>
    <row r="12144" spans="1:22" x14ac:dyDescent="0.3">
      <c r="A12144" s="14">
        <v>12190</v>
      </c>
      <c r="B12144" s="14" t="s">
        <v>12675</v>
      </c>
      <c r="C12144" s="14" t="s">
        <v>13510</v>
      </c>
      <c r="D12144" s="14" t="s">
        <v>13504</v>
      </c>
      <c r="E12144" s="14" t="s">
        <v>13497</v>
      </c>
      <c r="F12144" s="14">
        <v>6</v>
      </c>
      <c r="G12144" s="14">
        <v>0.06</v>
      </c>
      <c r="H12144" s="15">
        <v>1.2010000000000005E-3</v>
      </c>
      <c r="I12144" s="15">
        <f>M12144-V12144</f>
        <v>6.1799E-2</v>
      </c>
      <c r="J12144" s="14"/>
      <c r="K12144" s="13"/>
      <c r="L12144" s="9">
        <f>G12144*1.05</f>
        <v>6.3E-2</v>
      </c>
      <c r="M12144" s="11">
        <f>L12144-H12144</f>
        <v>6.1799E-2</v>
      </c>
      <c r="N12144" s="11">
        <v>0</v>
      </c>
      <c r="P12144" s="9">
        <f>0.5*N12144/1000</f>
        <v>0</v>
      </c>
      <c r="Q12144" s="9">
        <f>P12144+O12144</f>
        <v>0</v>
      </c>
      <c r="R12144" s="11">
        <v>0</v>
      </c>
      <c r="T12144" s="9">
        <f>0.5*R12144</f>
        <v>0</v>
      </c>
      <c r="U12144" s="9">
        <f>T12144+S12144</f>
        <v>0</v>
      </c>
      <c r="V12144" s="9">
        <f>(Q12144+U12144)/(0.944*1000)</f>
        <v>0</v>
      </c>
    </row>
    <row r="12145" spans="1:22" x14ac:dyDescent="0.3">
      <c r="A12145" s="14">
        <v>12191</v>
      </c>
      <c r="B12145" s="14" t="s">
        <v>12676</v>
      </c>
      <c r="C12145" s="14" t="s">
        <v>13510</v>
      </c>
      <c r="D12145" s="14" t="s">
        <v>13504</v>
      </c>
      <c r="E12145" s="14" t="s">
        <v>13497</v>
      </c>
      <c r="F12145" s="14">
        <v>6</v>
      </c>
      <c r="G12145" s="14">
        <v>0.1</v>
      </c>
      <c r="H12145" s="15">
        <v>5.0799999999999998E-2</v>
      </c>
      <c r="I12145" s="15">
        <f>M12145-V12145</f>
        <v>5.4200000000000012E-2</v>
      </c>
      <c r="J12145" s="14"/>
      <c r="K12145" s="13"/>
      <c r="L12145" s="9">
        <f>G12145*1.05</f>
        <v>0.10500000000000001</v>
      </c>
      <c r="M12145" s="11">
        <f>L12145-H12145</f>
        <v>5.4200000000000012E-2</v>
      </c>
      <c r="N12145" s="11">
        <v>0</v>
      </c>
      <c r="P12145" s="9">
        <f>0.5*N12145/1000</f>
        <v>0</v>
      </c>
      <c r="Q12145" s="9">
        <f>P12145+O12145</f>
        <v>0</v>
      </c>
      <c r="R12145" s="11">
        <v>0</v>
      </c>
      <c r="T12145" s="9">
        <f>0.5*R12145</f>
        <v>0</v>
      </c>
      <c r="U12145" s="9">
        <f>T12145+S12145</f>
        <v>0</v>
      </c>
      <c r="V12145" s="9">
        <f>(Q12145+U12145)/(0.944*1000)</f>
        <v>0</v>
      </c>
    </row>
    <row r="12146" spans="1:22" x14ac:dyDescent="0.3">
      <c r="A12146" s="14">
        <v>12192</v>
      </c>
      <c r="B12146" s="14" t="s">
        <v>12677</v>
      </c>
      <c r="C12146" s="14" t="s">
        <v>13510</v>
      </c>
      <c r="D12146" s="14" t="s">
        <v>13504</v>
      </c>
      <c r="E12146" s="14" t="s">
        <v>13497</v>
      </c>
      <c r="F12146" s="14">
        <v>6</v>
      </c>
      <c r="G12146" s="14">
        <v>0.16</v>
      </c>
      <c r="H12146" s="15">
        <v>6.6939999999999882E-3</v>
      </c>
      <c r="I12146" s="15">
        <f>M12146-V12146</f>
        <v>0.16024667796610173</v>
      </c>
      <c r="J12146" s="14"/>
      <c r="K12146" s="13"/>
      <c r="L12146" s="9">
        <f>G12146*1.05</f>
        <v>0.16800000000000001</v>
      </c>
      <c r="M12146" s="11">
        <f>L12146-H12146</f>
        <v>0.16130600000000003</v>
      </c>
      <c r="N12146" s="11">
        <v>0</v>
      </c>
      <c r="P12146" s="9">
        <f>0.5*N12146/1000</f>
        <v>0</v>
      </c>
      <c r="Q12146" s="9">
        <f>P12146+O12146</f>
        <v>0</v>
      </c>
      <c r="R12146" s="11">
        <v>2</v>
      </c>
      <c r="T12146" s="9">
        <f>0.5*R12146</f>
        <v>1</v>
      </c>
      <c r="U12146" s="9">
        <f>T12146+S12146</f>
        <v>1</v>
      </c>
      <c r="V12146" s="9">
        <f>(Q12146+U12146)/(0.944*1000)</f>
        <v>1.0593220338983051E-3</v>
      </c>
    </row>
    <row r="12147" spans="1:22" x14ac:dyDescent="0.3">
      <c r="A12147" s="14">
        <v>12193</v>
      </c>
      <c r="B12147" s="14" t="s">
        <v>12678</v>
      </c>
      <c r="C12147" s="14" t="s">
        <v>13510</v>
      </c>
      <c r="D12147" s="14" t="s">
        <v>13504</v>
      </c>
      <c r="E12147" s="14" t="s">
        <v>13497</v>
      </c>
      <c r="F12147" s="14">
        <v>6</v>
      </c>
      <c r="G12147" s="14">
        <v>0.5</v>
      </c>
      <c r="H12147" s="15">
        <v>0.27962500000000001</v>
      </c>
      <c r="I12147" s="16" t="s">
        <v>13516</v>
      </c>
      <c r="J12147" s="14"/>
      <c r="K12147" s="13"/>
      <c r="L12147" s="9">
        <f>G12147/2*1.05</f>
        <v>0.26250000000000001</v>
      </c>
      <c r="M12147" s="11">
        <f>L12147-H12147</f>
        <v>-1.7125000000000001E-2</v>
      </c>
      <c r="N12147" s="11">
        <v>0</v>
      </c>
      <c r="P12147" s="9">
        <f>0.5*N12147/1000</f>
        <v>0</v>
      </c>
      <c r="Q12147" s="9">
        <f>P12147+O12147</f>
        <v>0</v>
      </c>
      <c r="R12147" s="11">
        <v>0</v>
      </c>
      <c r="T12147" s="9">
        <f>0.5*R12147</f>
        <v>0</v>
      </c>
      <c r="U12147" s="9">
        <f>T12147+S12147</f>
        <v>0</v>
      </c>
      <c r="V12147" s="9">
        <f>(Q12147+U12147)/(0.944*1000)</f>
        <v>0</v>
      </c>
    </row>
    <row r="12148" spans="1:22" x14ac:dyDescent="0.3">
      <c r="A12148" s="14">
        <v>12194</v>
      </c>
      <c r="B12148" s="14" t="s">
        <v>12679</v>
      </c>
      <c r="C12148" s="14" t="s">
        <v>13510</v>
      </c>
      <c r="D12148" s="14" t="s">
        <v>13504</v>
      </c>
      <c r="E12148" s="14" t="s">
        <v>13497</v>
      </c>
      <c r="F12148" s="14">
        <v>6</v>
      </c>
      <c r="G12148" s="14">
        <v>2</v>
      </c>
      <c r="H12148" s="15">
        <v>0.435</v>
      </c>
      <c r="I12148" s="15">
        <f>M12148-V12148</f>
        <v>0.61499999999999999</v>
      </c>
      <c r="J12148" s="14"/>
      <c r="K12148" s="13"/>
      <c r="L12148" s="9">
        <f>G12148/2*1.05</f>
        <v>1.05</v>
      </c>
      <c r="M12148" s="11">
        <f>L12148-H12148</f>
        <v>0.61499999999999999</v>
      </c>
      <c r="N12148" s="11">
        <v>0</v>
      </c>
      <c r="P12148" s="9">
        <f>0.5*N12148/1000</f>
        <v>0</v>
      </c>
      <c r="Q12148" s="9">
        <f>P12148+O12148</f>
        <v>0</v>
      </c>
      <c r="R12148" s="11">
        <v>0</v>
      </c>
      <c r="T12148" s="9">
        <f>0.5*R12148</f>
        <v>0</v>
      </c>
      <c r="U12148" s="9">
        <f>T12148+S12148</f>
        <v>0</v>
      </c>
      <c r="V12148" s="9">
        <f>(Q12148+U12148)/(0.944*1000)</f>
        <v>0</v>
      </c>
    </row>
    <row r="12149" spans="1:22" x14ac:dyDescent="0.3">
      <c r="A12149" s="14">
        <v>12195</v>
      </c>
      <c r="B12149" s="14" t="s">
        <v>12680</v>
      </c>
      <c r="C12149" s="14" t="s">
        <v>13510</v>
      </c>
      <c r="D12149" s="14" t="s">
        <v>13504</v>
      </c>
      <c r="E12149" s="14" t="s">
        <v>13497</v>
      </c>
      <c r="F12149" s="14">
        <v>6</v>
      </c>
      <c r="G12149" s="14">
        <v>2</v>
      </c>
      <c r="H12149" s="15">
        <v>1.0278400000000001</v>
      </c>
      <c r="I12149" s="15">
        <f>M12149-V12149</f>
        <v>2.2159999999999958E-2</v>
      </c>
      <c r="J12149" s="14"/>
      <c r="K12149" s="13"/>
      <c r="L12149" s="9">
        <f>G12149/2*1.05</f>
        <v>1.05</v>
      </c>
      <c r="M12149" s="11">
        <f>L12149-H12149</f>
        <v>2.2159999999999958E-2</v>
      </c>
      <c r="N12149" s="11">
        <v>0</v>
      </c>
      <c r="P12149" s="9">
        <f>0.5*N12149/1000</f>
        <v>0</v>
      </c>
      <c r="Q12149" s="9">
        <f>P12149+O12149</f>
        <v>0</v>
      </c>
      <c r="R12149" s="11">
        <v>0</v>
      </c>
      <c r="T12149" s="9">
        <f>0.5*R12149</f>
        <v>0</v>
      </c>
      <c r="U12149" s="9">
        <f>T12149+S12149</f>
        <v>0</v>
      </c>
      <c r="V12149" s="9">
        <f>(Q12149+U12149)/(0.944*1000)</f>
        <v>0</v>
      </c>
    </row>
    <row r="12150" spans="1:22" x14ac:dyDescent="0.3">
      <c r="A12150" s="14">
        <v>12196</v>
      </c>
      <c r="B12150" s="14" t="s">
        <v>12681</v>
      </c>
      <c r="C12150" s="14" t="s">
        <v>13510</v>
      </c>
      <c r="D12150" s="14" t="s">
        <v>13504</v>
      </c>
      <c r="E12150" s="14" t="s">
        <v>13497</v>
      </c>
      <c r="F12150" s="14">
        <v>6</v>
      </c>
      <c r="G12150" s="14">
        <v>0.25</v>
      </c>
      <c r="H12150" s="15">
        <v>0.12526900000000002</v>
      </c>
      <c r="I12150" s="15">
        <f>M12150-V12150</f>
        <v>0.13723099999999999</v>
      </c>
      <c r="J12150" s="14"/>
      <c r="K12150" s="13"/>
      <c r="L12150" s="9">
        <f>G12150*1.05</f>
        <v>0.26250000000000001</v>
      </c>
      <c r="M12150" s="11">
        <f>L12150-H12150</f>
        <v>0.13723099999999999</v>
      </c>
      <c r="N12150" s="11">
        <v>0</v>
      </c>
      <c r="P12150" s="9">
        <f>0.5*N12150/1000</f>
        <v>0</v>
      </c>
      <c r="Q12150" s="9">
        <f>P12150+O12150</f>
        <v>0</v>
      </c>
      <c r="R12150" s="11">
        <v>0</v>
      </c>
      <c r="T12150" s="9">
        <f>0.5*R12150</f>
        <v>0</v>
      </c>
      <c r="U12150" s="9">
        <f>T12150+S12150</f>
        <v>0</v>
      </c>
      <c r="V12150" s="9">
        <f>(Q12150+U12150)/(0.944*1000)</f>
        <v>0</v>
      </c>
    </row>
    <row r="12151" spans="1:22" x14ac:dyDescent="0.3">
      <c r="A12151" s="14">
        <v>12197</v>
      </c>
      <c r="B12151" s="14" t="s">
        <v>12682</v>
      </c>
      <c r="C12151" s="14" t="s">
        <v>13510</v>
      </c>
      <c r="D12151" s="14" t="s">
        <v>13504</v>
      </c>
      <c r="E12151" s="14" t="s">
        <v>13497</v>
      </c>
      <c r="F12151" s="14">
        <v>6</v>
      </c>
      <c r="G12151" s="14">
        <v>0.8</v>
      </c>
      <c r="H12151" s="15">
        <v>0.67600000000000005</v>
      </c>
      <c r="I12151" s="16" t="s">
        <v>13516</v>
      </c>
      <c r="J12151" s="14"/>
      <c r="K12151" s="13"/>
      <c r="L12151" s="9">
        <f>1.05*0.4</f>
        <v>0.42000000000000004</v>
      </c>
      <c r="M12151" s="11">
        <f>L12151-H12151</f>
        <v>-0.25600000000000001</v>
      </c>
      <c r="N12151" s="11">
        <v>0</v>
      </c>
      <c r="P12151" s="9">
        <f>0.5*N12151/1000</f>
        <v>0</v>
      </c>
      <c r="Q12151" s="9">
        <f>P12151+O12151</f>
        <v>0</v>
      </c>
      <c r="R12151" s="11">
        <v>0</v>
      </c>
      <c r="T12151" s="9">
        <f>0.5*R12151</f>
        <v>0</v>
      </c>
      <c r="U12151" s="9">
        <f>T12151+S12151</f>
        <v>0</v>
      </c>
      <c r="V12151" s="9">
        <f>(Q12151+U12151)/(0.944*1000)</f>
        <v>0</v>
      </c>
    </row>
    <row r="12152" spans="1:22" x14ac:dyDescent="0.3">
      <c r="A12152" s="14">
        <v>12198</v>
      </c>
      <c r="B12152" s="14" t="s">
        <v>12683</v>
      </c>
      <c r="C12152" s="14" t="s">
        <v>13510</v>
      </c>
      <c r="D12152" s="14" t="s">
        <v>13504</v>
      </c>
      <c r="E12152" s="14" t="s">
        <v>13497</v>
      </c>
      <c r="F12152" s="14">
        <v>6</v>
      </c>
      <c r="G12152" s="14">
        <v>0.25</v>
      </c>
      <c r="H12152" s="15">
        <v>6.7199999999999704E-4</v>
      </c>
      <c r="I12152" s="15">
        <f>M12152-V12152</f>
        <v>0.26023901694915252</v>
      </c>
      <c r="J12152" s="14"/>
      <c r="K12152" s="13"/>
      <c r="L12152" s="9">
        <f>G12152*1.05</f>
        <v>0.26250000000000001</v>
      </c>
      <c r="M12152" s="11">
        <f>L12152-H12152</f>
        <v>0.26182800000000001</v>
      </c>
      <c r="N12152" s="11">
        <v>0</v>
      </c>
      <c r="P12152" s="9">
        <f>0.5*N12152/1000</f>
        <v>0</v>
      </c>
      <c r="Q12152" s="9">
        <f>P12152+O12152</f>
        <v>0</v>
      </c>
      <c r="R12152" s="11">
        <v>3</v>
      </c>
      <c r="T12152" s="9">
        <f>0.5*R12152</f>
        <v>1.5</v>
      </c>
      <c r="U12152" s="9">
        <f>T12152+S12152</f>
        <v>1.5</v>
      </c>
      <c r="V12152" s="9">
        <f>(Q12152+U12152)/(0.944*1000)</f>
        <v>1.5889830508474577E-3</v>
      </c>
    </row>
    <row r="12153" spans="1:22" x14ac:dyDescent="0.3">
      <c r="A12153" s="14">
        <v>12199</v>
      </c>
      <c r="B12153" s="14" t="s">
        <v>12684</v>
      </c>
      <c r="C12153" s="14" t="s">
        <v>13510</v>
      </c>
      <c r="D12153" s="14" t="s">
        <v>13504</v>
      </c>
      <c r="E12153" s="14" t="s">
        <v>13497</v>
      </c>
      <c r="F12153" s="14">
        <v>6</v>
      </c>
      <c r="G12153" s="14">
        <v>0.1</v>
      </c>
      <c r="H12153" s="15">
        <v>1.3737399999999993E-2</v>
      </c>
      <c r="I12153" s="15">
        <f>M12153-V12153</f>
        <v>9.1262600000000013E-2</v>
      </c>
      <c r="J12153" s="14"/>
      <c r="K12153" s="13"/>
      <c r="L12153" s="9">
        <f>G12153*1.05</f>
        <v>0.10500000000000001</v>
      </c>
      <c r="M12153" s="11">
        <f>L12153-H12153</f>
        <v>9.1262600000000013E-2</v>
      </c>
      <c r="N12153" s="11">
        <v>0</v>
      </c>
      <c r="P12153" s="9">
        <f>0.5*N12153/1000</f>
        <v>0</v>
      </c>
      <c r="Q12153" s="9">
        <f>P12153+O12153</f>
        <v>0</v>
      </c>
      <c r="R12153" s="11">
        <v>0</v>
      </c>
      <c r="T12153" s="9">
        <f>0.5*R12153</f>
        <v>0</v>
      </c>
      <c r="U12153" s="9">
        <f>T12153+S12153</f>
        <v>0</v>
      </c>
      <c r="V12153" s="9">
        <f>(Q12153+U12153)/(0.944*1000)</f>
        <v>0</v>
      </c>
    </row>
    <row r="12154" spans="1:22" x14ac:dyDescent="0.3">
      <c r="A12154" s="14">
        <v>12200</v>
      </c>
      <c r="B12154" s="14" t="s">
        <v>12685</v>
      </c>
      <c r="C12154" s="14" t="s">
        <v>13510</v>
      </c>
      <c r="D12154" s="14" t="s">
        <v>13504</v>
      </c>
      <c r="E12154" s="14" t="s">
        <v>13497</v>
      </c>
      <c r="F12154" s="14">
        <v>6</v>
      </c>
      <c r="G12154" s="14">
        <v>0.16</v>
      </c>
      <c r="H12154" s="15">
        <v>6.4420000000000076E-3</v>
      </c>
      <c r="I12154" s="15">
        <f>M12154-V12154</f>
        <v>0.16155800000000001</v>
      </c>
      <c r="J12154" s="14"/>
      <c r="K12154" s="13"/>
      <c r="L12154" s="9">
        <f>G12154*1.05</f>
        <v>0.16800000000000001</v>
      </c>
      <c r="M12154" s="11">
        <f>L12154-H12154</f>
        <v>0.16155800000000001</v>
      </c>
      <c r="N12154" s="11">
        <v>0</v>
      </c>
      <c r="P12154" s="9">
        <f>0.5*N12154/1000</f>
        <v>0</v>
      </c>
      <c r="Q12154" s="9">
        <f>P12154+O12154</f>
        <v>0</v>
      </c>
      <c r="R12154" s="11">
        <v>0</v>
      </c>
      <c r="T12154" s="9">
        <f>0.5*R12154</f>
        <v>0</v>
      </c>
      <c r="U12154" s="9">
        <f>T12154+S12154</f>
        <v>0</v>
      </c>
      <c r="V12154" s="9">
        <f>(Q12154+U12154)/(0.944*1000)</f>
        <v>0</v>
      </c>
    </row>
    <row r="12155" spans="1:22" x14ac:dyDescent="0.3">
      <c r="A12155" s="14">
        <v>12201</v>
      </c>
      <c r="B12155" s="14" t="s">
        <v>12686</v>
      </c>
      <c r="C12155" s="14" t="s">
        <v>13510</v>
      </c>
      <c r="D12155" s="14" t="s">
        <v>13504</v>
      </c>
      <c r="E12155" s="14" t="s">
        <v>13497</v>
      </c>
      <c r="F12155" s="14">
        <v>6</v>
      </c>
      <c r="G12155" s="14">
        <v>0.1</v>
      </c>
      <c r="H12155" s="15">
        <v>4.7083999999999994E-2</v>
      </c>
      <c r="I12155" s="15">
        <f>M12155-V12155</f>
        <v>5.7916000000000016E-2</v>
      </c>
      <c r="J12155" s="14"/>
      <c r="K12155" s="13"/>
      <c r="L12155" s="9">
        <f>G12155*1.05</f>
        <v>0.10500000000000001</v>
      </c>
      <c r="M12155" s="11">
        <f>L12155-H12155</f>
        <v>5.7916000000000016E-2</v>
      </c>
      <c r="N12155" s="11">
        <v>0</v>
      </c>
      <c r="P12155" s="9">
        <f>0.5*N12155/1000</f>
        <v>0</v>
      </c>
      <c r="Q12155" s="9">
        <f>P12155+O12155</f>
        <v>0</v>
      </c>
      <c r="R12155" s="11">
        <v>0</v>
      </c>
      <c r="T12155" s="9">
        <f>0.5*R12155</f>
        <v>0</v>
      </c>
      <c r="U12155" s="9">
        <f>T12155+S12155</f>
        <v>0</v>
      </c>
      <c r="V12155" s="9">
        <f>(Q12155+U12155)/(0.944*1000)</f>
        <v>0</v>
      </c>
    </row>
    <row r="12156" spans="1:22" x14ac:dyDescent="0.3">
      <c r="A12156" s="14">
        <v>12202</v>
      </c>
      <c r="B12156" s="14" t="s">
        <v>12687</v>
      </c>
      <c r="C12156" s="14" t="s">
        <v>13510</v>
      </c>
      <c r="D12156" s="14" t="s">
        <v>13504</v>
      </c>
      <c r="E12156" s="14" t="s">
        <v>13497</v>
      </c>
      <c r="F12156" s="14">
        <v>6</v>
      </c>
      <c r="G12156" s="14">
        <v>0.25</v>
      </c>
      <c r="H12156" s="15">
        <v>0.10585800000000001</v>
      </c>
      <c r="I12156" s="15">
        <f>M12156-V12156</f>
        <v>0.156642</v>
      </c>
      <c r="J12156" s="14"/>
      <c r="K12156" s="13"/>
      <c r="L12156" s="9">
        <f>G12156*1.05</f>
        <v>0.26250000000000001</v>
      </c>
      <c r="M12156" s="11">
        <f>L12156-H12156</f>
        <v>0.156642</v>
      </c>
      <c r="N12156" s="11">
        <v>0</v>
      </c>
      <c r="P12156" s="9">
        <f>0.5*N12156/1000</f>
        <v>0</v>
      </c>
      <c r="Q12156" s="9">
        <f>P12156+O12156</f>
        <v>0</v>
      </c>
      <c r="R12156" s="11">
        <v>0</v>
      </c>
      <c r="T12156" s="9">
        <f>0.5*R12156</f>
        <v>0</v>
      </c>
      <c r="U12156" s="9">
        <f>T12156+S12156</f>
        <v>0</v>
      </c>
      <c r="V12156" s="9">
        <f>(Q12156+U12156)/(0.944*1000)</f>
        <v>0</v>
      </c>
    </row>
    <row r="12157" spans="1:22" x14ac:dyDescent="0.3">
      <c r="A12157" s="14">
        <v>12203</v>
      </c>
      <c r="B12157" s="14" t="s">
        <v>12688</v>
      </c>
      <c r="C12157" s="14" t="s">
        <v>13510</v>
      </c>
      <c r="D12157" s="14" t="s">
        <v>13504</v>
      </c>
      <c r="E12157" s="14" t="s">
        <v>13497</v>
      </c>
      <c r="F12157" s="14">
        <v>6</v>
      </c>
      <c r="G12157" s="14">
        <v>0.04</v>
      </c>
      <c r="H12157" s="15">
        <v>0.04</v>
      </c>
      <c r="I12157" s="15">
        <f>M12157-V12157</f>
        <v>2.0000000000000018E-3</v>
      </c>
      <c r="J12157" s="14"/>
      <c r="K12157" s="13"/>
      <c r="L12157" s="9">
        <f>G12157*1.05</f>
        <v>4.2000000000000003E-2</v>
      </c>
      <c r="M12157" s="11">
        <f>L12157-H12157</f>
        <v>2.0000000000000018E-3</v>
      </c>
      <c r="N12157" s="11">
        <v>0</v>
      </c>
      <c r="P12157" s="9">
        <f>0.5*N12157/1000</f>
        <v>0</v>
      </c>
      <c r="Q12157" s="9">
        <f>P12157+O12157</f>
        <v>0</v>
      </c>
      <c r="R12157" s="11">
        <v>0</v>
      </c>
      <c r="T12157" s="9">
        <f>0.5*R12157</f>
        <v>0</v>
      </c>
      <c r="U12157" s="9">
        <f>T12157+S12157</f>
        <v>0</v>
      </c>
      <c r="V12157" s="9">
        <f>(Q12157+U12157)/(0.944*1000)</f>
        <v>0</v>
      </c>
    </row>
    <row r="12158" spans="1:22" x14ac:dyDescent="0.3">
      <c r="A12158" s="14">
        <v>12204</v>
      </c>
      <c r="B12158" s="14" t="s">
        <v>12689</v>
      </c>
      <c r="C12158" s="14" t="s">
        <v>13510</v>
      </c>
      <c r="D12158" s="14" t="s">
        <v>13504</v>
      </c>
      <c r="E12158" s="14" t="s">
        <v>13497</v>
      </c>
      <c r="F12158" s="14">
        <v>6</v>
      </c>
      <c r="G12158" s="14">
        <v>0.25</v>
      </c>
      <c r="H12158" s="15">
        <v>0.24716899999999997</v>
      </c>
      <c r="I12158" s="15">
        <f>M12158-V12158</f>
        <v>1.5331000000000039E-2</v>
      </c>
      <c r="J12158" s="14"/>
      <c r="K12158" s="13"/>
      <c r="L12158" s="9">
        <f>G12158*1.05</f>
        <v>0.26250000000000001</v>
      </c>
      <c r="M12158" s="11">
        <f>L12158-H12158</f>
        <v>1.5331000000000039E-2</v>
      </c>
      <c r="N12158" s="11">
        <v>0</v>
      </c>
      <c r="P12158" s="9">
        <f>0.5*N12158/1000</f>
        <v>0</v>
      </c>
      <c r="Q12158" s="9">
        <f>P12158+O12158</f>
        <v>0</v>
      </c>
      <c r="R12158" s="11">
        <v>0</v>
      </c>
      <c r="T12158" s="9">
        <f>0.5*R12158</f>
        <v>0</v>
      </c>
      <c r="U12158" s="9">
        <f>T12158+S12158</f>
        <v>0</v>
      </c>
      <c r="V12158" s="9">
        <f>(Q12158+U12158)/(0.944*1000)</f>
        <v>0</v>
      </c>
    </row>
    <row r="12159" spans="1:22" x14ac:dyDescent="0.3">
      <c r="A12159" s="14">
        <v>12205</v>
      </c>
      <c r="B12159" s="14" t="s">
        <v>12690</v>
      </c>
      <c r="C12159" s="14" t="s">
        <v>13510</v>
      </c>
      <c r="D12159" s="14" t="s">
        <v>13504</v>
      </c>
      <c r="E12159" s="14" t="s">
        <v>13497</v>
      </c>
      <c r="F12159" s="14">
        <v>6</v>
      </c>
      <c r="G12159" s="14">
        <v>0.25</v>
      </c>
      <c r="H12159" s="15">
        <v>0.167902</v>
      </c>
      <c r="I12159" s="15">
        <f>M12159-V12159</f>
        <v>9.4598000000000015E-2</v>
      </c>
      <c r="J12159" s="14"/>
      <c r="K12159" s="13"/>
      <c r="L12159" s="9">
        <f>G12159*1.05</f>
        <v>0.26250000000000001</v>
      </c>
      <c r="M12159" s="11">
        <f>L12159-H12159</f>
        <v>9.4598000000000015E-2</v>
      </c>
      <c r="N12159" s="11">
        <v>0</v>
      </c>
      <c r="P12159" s="9">
        <f>0.5*N12159/1000</f>
        <v>0</v>
      </c>
      <c r="Q12159" s="9">
        <f>P12159+O12159</f>
        <v>0</v>
      </c>
      <c r="R12159" s="11">
        <v>0</v>
      </c>
      <c r="T12159" s="9">
        <f>0.5*R12159</f>
        <v>0</v>
      </c>
      <c r="U12159" s="9">
        <f>T12159+S12159</f>
        <v>0</v>
      </c>
      <c r="V12159" s="9">
        <f>(Q12159+U12159)/(0.944*1000)</f>
        <v>0</v>
      </c>
    </row>
    <row r="12160" spans="1:22" x14ac:dyDescent="0.3">
      <c r="A12160" s="14">
        <v>12206</v>
      </c>
      <c r="B12160" s="14" t="s">
        <v>12691</v>
      </c>
      <c r="C12160" s="14" t="s">
        <v>13510</v>
      </c>
      <c r="D12160" s="14" t="s">
        <v>13504</v>
      </c>
      <c r="E12160" s="14" t="s">
        <v>13497</v>
      </c>
      <c r="F12160" s="14">
        <v>6</v>
      </c>
      <c r="G12160" s="14">
        <v>0.25</v>
      </c>
      <c r="H12160" s="15">
        <v>1.8048000000000002E-2</v>
      </c>
      <c r="I12160" s="15">
        <f>M12160-V12160</f>
        <v>0.244452</v>
      </c>
      <c r="J12160" s="14"/>
      <c r="K12160" s="13"/>
      <c r="L12160" s="9">
        <f>G12160*1.05</f>
        <v>0.26250000000000001</v>
      </c>
      <c r="M12160" s="11">
        <f>L12160-H12160</f>
        <v>0.244452</v>
      </c>
      <c r="N12160" s="11">
        <v>0</v>
      </c>
      <c r="P12160" s="9">
        <f>0.5*N12160/1000</f>
        <v>0</v>
      </c>
      <c r="Q12160" s="9">
        <f>P12160+O12160</f>
        <v>0</v>
      </c>
      <c r="R12160" s="11">
        <v>0</v>
      </c>
      <c r="T12160" s="9">
        <f>0.5*R12160</f>
        <v>0</v>
      </c>
      <c r="U12160" s="9">
        <f>T12160+S12160</f>
        <v>0</v>
      </c>
      <c r="V12160" s="9">
        <f>(Q12160+U12160)/(0.944*1000)</f>
        <v>0</v>
      </c>
    </row>
    <row r="12161" spans="1:22" x14ac:dyDescent="0.3">
      <c r="A12161" s="14">
        <v>12207</v>
      </c>
      <c r="B12161" s="14" t="s">
        <v>12692</v>
      </c>
      <c r="C12161" s="14" t="s">
        <v>13510</v>
      </c>
      <c r="D12161" s="14" t="s">
        <v>13504</v>
      </c>
      <c r="E12161" s="14" t="s">
        <v>13497</v>
      </c>
      <c r="F12161" s="14">
        <v>6</v>
      </c>
      <c r="G12161" s="14">
        <v>0.16</v>
      </c>
      <c r="H12161" s="15">
        <v>8.5039999999999907E-3</v>
      </c>
      <c r="I12161" s="15">
        <f>M12161-V12161</f>
        <v>0.15949600000000003</v>
      </c>
      <c r="J12161" s="14"/>
      <c r="K12161" s="13"/>
      <c r="L12161" s="9">
        <f>G12161*1.05</f>
        <v>0.16800000000000001</v>
      </c>
      <c r="M12161" s="11">
        <f>L12161-H12161</f>
        <v>0.15949600000000003</v>
      </c>
      <c r="N12161" s="11">
        <v>0</v>
      </c>
      <c r="P12161" s="9">
        <f>0.5*N12161/1000</f>
        <v>0</v>
      </c>
      <c r="Q12161" s="9">
        <f>P12161+O12161</f>
        <v>0</v>
      </c>
      <c r="R12161" s="11">
        <v>0</v>
      </c>
      <c r="T12161" s="9">
        <f>0.5*R12161</f>
        <v>0</v>
      </c>
      <c r="U12161" s="9">
        <f>T12161+S12161</f>
        <v>0</v>
      </c>
      <c r="V12161" s="9">
        <f>(Q12161+U12161)/(0.944*1000)</f>
        <v>0</v>
      </c>
    </row>
    <row r="12162" spans="1:22" x14ac:dyDescent="0.3">
      <c r="A12162" s="14">
        <v>12208</v>
      </c>
      <c r="B12162" s="14" t="s">
        <v>12693</v>
      </c>
      <c r="C12162" s="14" t="s">
        <v>13510</v>
      </c>
      <c r="D12162" s="14" t="s">
        <v>13504</v>
      </c>
      <c r="E12162" s="14" t="s">
        <v>13497</v>
      </c>
      <c r="F12162" s="14">
        <v>6</v>
      </c>
      <c r="G12162" s="14">
        <v>0.8</v>
      </c>
      <c r="H12162" s="15">
        <v>0.444415</v>
      </c>
      <c r="I12162" s="16" t="s">
        <v>13516</v>
      </c>
      <c r="J12162" s="14"/>
      <c r="K12162" s="13"/>
      <c r="L12162" s="9">
        <f>1.05*0.4</f>
        <v>0.42000000000000004</v>
      </c>
      <c r="M12162" s="11">
        <f>L12162-H12162</f>
        <v>-2.4414999999999965E-2</v>
      </c>
      <c r="N12162" s="11">
        <v>0</v>
      </c>
      <c r="P12162" s="9">
        <f>0.5*N12162/1000</f>
        <v>0</v>
      </c>
      <c r="Q12162" s="9">
        <f>P12162+O12162</f>
        <v>0</v>
      </c>
      <c r="R12162" s="11">
        <v>0</v>
      </c>
      <c r="T12162" s="9">
        <f>0.5*R12162</f>
        <v>0</v>
      </c>
      <c r="U12162" s="9">
        <f>T12162+S12162</f>
        <v>0</v>
      </c>
      <c r="V12162" s="9">
        <f>(Q12162+U12162)/(0.944*1000)</f>
        <v>0</v>
      </c>
    </row>
    <row r="12163" spans="1:22" x14ac:dyDescent="0.3">
      <c r="A12163" s="14">
        <v>12209</v>
      </c>
      <c r="B12163" s="14" t="s">
        <v>12694</v>
      </c>
      <c r="C12163" s="14" t="s">
        <v>13510</v>
      </c>
      <c r="D12163" s="14" t="s">
        <v>13504</v>
      </c>
      <c r="E12163" s="14" t="s">
        <v>13497</v>
      </c>
      <c r="F12163" s="14">
        <v>6</v>
      </c>
      <c r="G12163" s="14">
        <v>1.03</v>
      </c>
      <c r="H12163" s="15">
        <v>0.77500000000000002</v>
      </c>
      <c r="I12163" s="16" t="s">
        <v>13516</v>
      </c>
      <c r="J12163" s="14"/>
      <c r="K12163" s="13"/>
      <c r="L12163" s="9">
        <f>1.05*0.4</f>
        <v>0.42000000000000004</v>
      </c>
      <c r="M12163" s="11">
        <f>L12163-H12163</f>
        <v>-0.35499999999999998</v>
      </c>
      <c r="N12163" s="11">
        <v>0</v>
      </c>
      <c r="P12163" s="9">
        <f>0.5*N12163/1000</f>
        <v>0</v>
      </c>
      <c r="Q12163" s="9">
        <f>P12163+O12163</f>
        <v>0</v>
      </c>
      <c r="R12163" s="11">
        <v>0</v>
      </c>
      <c r="T12163" s="9">
        <f>0.5*R12163</f>
        <v>0</v>
      </c>
      <c r="U12163" s="9">
        <f>T12163+S12163</f>
        <v>0</v>
      </c>
      <c r="V12163" s="9">
        <f>(Q12163+U12163)/(0.944*1000)</f>
        <v>0</v>
      </c>
    </row>
    <row r="12164" spans="1:22" x14ac:dyDescent="0.3">
      <c r="A12164" s="14">
        <v>12210</v>
      </c>
      <c r="B12164" s="14" t="s">
        <v>12695</v>
      </c>
      <c r="C12164" s="14" t="s">
        <v>13510</v>
      </c>
      <c r="D12164" s="14" t="s">
        <v>13504</v>
      </c>
      <c r="E12164" s="14" t="s">
        <v>13497</v>
      </c>
      <c r="F12164" s="14">
        <v>6</v>
      </c>
      <c r="G12164" s="14">
        <v>0.25</v>
      </c>
      <c r="H12164" s="15">
        <v>9.8989000000000008E-2</v>
      </c>
      <c r="I12164" s="15">
        <f>M12164-V12164</f>
        <v>0.16351100000000002</v>
      </c>
      <c r="J12164" s="14"/>
      <c r="K12164" s="13"/>
      <c r="L12164" s="9">
        <f>G12164*1.05</f>
        <v>0.26250000000000001</v>
      </c>
      <c r="M12164" s="11">
        <f>L12164-H12164</f>
        <v>0.16351100000000002</v>
      </c>
      <c r="N12164" s="11">
        <v>0</v>
      </c>
      <c r="P12164" s="9">
        <f>0.5*N12164/1000</f>
        <v>0</v>
      </c>
      <c r="Q12164" s="9">
        <f>P12164+O12164</f>
        <v>0</v>
      </c>
      <c r="R12164" s="11">
        <v>0</v>
      </c>
      <c r="T12164" s="9">
        <f>0.5*R12164</f>
        <v>0</v>
      </c>
      <c r="U12164" s="9">
        <f>T12164+S12164</f>
        <v>0</v>
      </c>
      <c r="V12164" s="9">
        <f>(Q12164+U12164)/(0.944*1000)</f>
        <v>0</v>
      </c>
    </row>
    <row r="12165" spans="1:22" x14ac:dyDescent="0.3">
      <c r="A12165" s="14">
        <v>12211</v>
      </c>
      <c r="B12165" s="14" t="s">
        <v>12696</v>
      </c>
      <c r="C12165" s="14" t="s">
        <v>13510</v>
      </c>
      <c r="D12165" s="14" t="s">
        <v>13504</v>
      </c>
      <c r="E12165" s="14" t="s">
        <v>13497</v>
      </c>
      <c r="F12165" s="14">
        <v>6</v>
      </c>
      <c r="G12165" s="14">
        <v>0.06</v>
      </c>
      <c r="H12165" s="15">
        <v>3.2000000000000001E-2</v>
      </c>
      <c r="I12165" s="15">
        <f>M12165-V12165</f>
        <v>3.1E-2</v>
      </c>
      <c r="J12165" s="14"/>
      <c r="K12165" s="13"/>
      <c r="L12165" s="9">
        <f>G12165*1.05</f>
        <v>6.3E-2</v>
      </c>
      <c r="M12165" s="11">
        <f>L12165-H12165</f>
        <v>3.1E-2</v>
      </c>
      <c r="N12165" s="11">
        <v>0</v>
      </c>
      <c r="P12165" s="9">
        <f>0.5*N12165/1000</f>
        <v>0</v>
      </c>
      <c r="Q12165" s="9">
        <f>P12165+O12165</f>
        <v>0</v>
      </c>
      <c r="R12165" s="11">
        <v>0</v>
      </c>
      <c r="T12165" s="9">
        <f>0.5*R12165</f>
        <v>0</v>
      </c>
      <c r="U12165" s="9">
        <f>T12165+S12165</f>
        <v>0</v>
      </c>
      <c r="V12165" s="9">
        <f>(Q12165+U12165)/(0.944*1000)</f>
        <v>0</v>
      </c>
    </row>
    <row r="12166" spans="1:22" x14ac:dyDescent="0.3">
      <c r="A12166" s="14">
        <v>12212</v>
      </c>
      <c r="B12166" s="14" t="s">
        <v>12697</v>
      </c>
      <c r="C12166" s="14" t="s">
        <v>13510</v>
      </c>
      <c r="D12166" s="14" t="s">
        <v>13504</v>
      </c>
      <c r="E12166" s="14" t="s">
        <v>13497</v>
      </c>
      <c r="F12166" s="14">
        <v>6</v>
      </c>
      <c r="G12166" s="14">
        <v>0.06</v>
      </c>
      <c r="H12166" s="15">
        <v>2.8000000000000001E-2</v>
      </c>
      <c r="I12166" s="15">
        <f>M12166-V12166</f>
        <v>3.5000000000000003E-2</v>
      </c>
      <c r="J12166" s="14"/>
      <c r="K12166" s="13"/>
      <c r="L12166" s="9">
        <f>G12166*1.05</f>
        <v>6.3E-2</v>
      </c>
      <c r="M12166" s="11">
        <f>L12166-H12166</f>
        <v>3.5000000000000003E-2</v>
      </c>
      <c r="N12166" s="11">
        <v>0</v>
      </c>
      <c r="P12166" s="9">
        <f>0.5*N12166/1000</f>
        <v>0</v>
      </c>
      <c r="Q12166" s="9">
        <f>P12166+O12166</f>
        <v>0</v>
      </c>
      <c r="R12166" s="11">
        <v>0</v>
      </c>
      <c r="T12166" s="9">
        <f>0.5*R12166</f>
        <v>0</v>
      </c>
      <c r="U12166" s="9">
        <f>T12166+S12166</f>
        <v>0</v>
      </c>
      <c r="V12166" s="9">
        <f>(Q12166+U12166)/(0.944*1000)</f>
        <v>0</v>
      </c>
    </row>
    <row r="12167" spans="1:22" x14ac:dyDescent="0.3">
      <c r="A12167" s="14">
        <v>12213</v>
      </c>
      <c r="B12167" s="14" t="s">
        <v>12698</v>
      </c>
      <c r="C12167" s="14" t="s">
        <v>13510</v>
      </c>
      <c r="D12167" s="14" t="s">
        <v>13504</v>
      </c>
      <c r="E12167" s="14" t="s">
        <v>13497</v>
      </c>
      <c r="F12167" s="14">
        <v>6</v>
      </c>
      <c r="G12167" s="14">
        <v>0.8</v>
      </c>
      <c r="H12167" s="15">
        <v>1.0760999999999967E-2</v>
      </c>
      <c r="I12167" s="15">
        <f>M12167-V12167</f>
        <v>0.40923900000000007</v>
      </c>
      <c r="J12167" s="14"/>
      <c r="K12167" s="13"/>
      <c r="L12167" s="9">
        <f>1.05*0.4</f>
        <v>0.42000000000000004</v>
      </c>
      <c r="M12167" s="11">
        <f>L12167-H12167</f>
        <v>0.40923900000000007</v>
      </c>
      <c r="N12167" s="11">
        <v>0</v>
      </c>
      <c r="P12167" s="9">
        <f>0.5*N12167/1000</f>
        <v>0</v>
      </c>
      <c r="Q12167" s="9">
        <f>P12167+O12167</f>
        <v>0</v>
      </c>
      <c r="R12167" s="11">
        <v>0</v>
      </c>
      <c r="T12167" s="9">
        <f>0.5*R12167</f>
        <v>0</v>
      </c>
      <c r="U12167" s="9">
        <f>T12167+S12167</f>
        <v>0</v>
      </c>
      <c r="V12167" s="9">
        <f>(Q12167+U12167)/(0.944*1000)</f>
        <v>0</v>
      </c>
    </row>
    <row r="12168" spans="1:22" x14ac:dyDescent="0.3">
      <c r="A12168" s="14">
        <v>12214</v>
      </c>
      <c r="B12168" s="14" t="s">
        <v>12699</v>
      </c>
      <c r="C12168" s="14" t="s">
        <v>13510</v>
      </c>
      <c r="D12168" s="14" t="s">
        <v>13504</v>
      </c>
      <c r="E12168" s="14" t="s">
        <v>13497</v>
      </c>
      <c r="F12168" s="14">
        <v>6</v>
      </c>
      <c r="G12168" s="14">
        <v>0.16</v>
      </c>
      <c r="H12168" s="15">
        <v>3.5468000000000006E-2</v>
      </c>
      <c r="I12168" s="15">
        <f>M12168-V12168</f>
        <v>0.13253200000000001</v>
      </c>
      <c r="J12168" s="14"/>
      <c r="K12168" s="13"/>
      <c r="L12168" s="9">
        <f>G12168*1.05</f>
        <v>0.16800000000000001</v>
      </c>
      <c r="M12168" s="11">
        <f>L12168-H12168</f>
        <v>0.13253200000000001</v>
      </c>
      <c r="N12168" s="11">
        <v>0</v>
      </c>
      <c r="P12168" s="9">
        <f>0.5*N12168/1000</f>
        <v>0</v>
      </c>
      <c r="Q12168" s="9">
        <f>P12168+O12168</f>
        <v>0</v>
      </c>
      <c r="R12168" s="11">
        <v>0</v>
      </c>
      <c r="T12168" s="9">
        <f>0.5*R12168</f>
        <v>0</v>
      </c>
      <c r="U12168" s="9">
        <f>T12168+S12168</f>
        <v>0</v>
      </c>
      <c r="V12168" s="9">
        <f>(Q12168+U12168)/(0.944*1000)</f>
        <v>0</v>
      </c>
    </row>
    <row r="12169" spans="1:22" x14ac:dyDescent="0.3">
      <c r="A12169" s="14">
        <v>12215</v>
      </c>
      <c r="B12169" s="14" t="s">
        <v>12700</v>
      </c>
      <c r="C12169" s="14" t="s">
        <v>13510</v>
      </c>
      <c r="D12169" s="14" t="s">
        <v>13504</v>
      </c>
      <c r="E12169" s="14" t="s">
        <v>13497</v>
      </c>
      <c r="F12169" s="14">
        <v>6</v>
      </c>
      <c r="G12169" s="14">
        <v>0.8</v>
      </c>
      <c r="H12169" s="15">
        <v>1.545399999999995E-2</v>
      </c>
      <c r="I12169" s="15">
        <f>M12169-V12169</f>
        <v>0.40454600000000007</v>
      </c>
      <c r="J12169" s="14"/>
      <c r="K12169" s="13"/>
      <c r="L12169" s="9">
        <f>1.05*0.4</f>
        <v>0.42000000000000004</v>
      </c>
      <c r="M12169" s="11">
        <f>L12169-H12169</f>
        <v>0.40454600000000007</v>
      </c>
      <c r="N12169" s="11">
        <v>0</v>
      </c>
      <c r="P12169" s="9">
        <f>0.5*N12169/1000</f>
        <v>0</v>
      </c>
      <c r="Q12169" s="9">
        <f>P12169+O12169</f>
        <v>0</v>
      </c>
      <c r="R12169" s="11">
        <v>0</v>
      </c>
      <c r="T12169" s="9">
        <f>0.5*R12169</f>
        <v>0</v>
      </c>
      <c r="U12169" s="9">
        <f>T12169+S12169</f>
        <v>0</v>
      </c>
      <c r="V12169" s="9">
        <f>(Q12169+U12169)/(0.944*1000)</f>
        <v>0</v>
      </c>
    </row>
    <row r="12170" spans="1:22" x14ac:dyDescent="0.3">
      <c r="A12170" s="14">
        <v>12216</v>
      </c>
      <c r="B12170" s="14" t="s">
        <v>12701</v>
      </c>
      <c r="C12170" s="14" t="s">
        <v>13510</v>
      </c>
      <c r="D12170" s="14" t="s">
        <v>13504</v>
      </c>
      <c r="E12170" s="14" t="s">
        <v>13497</v>
      </c>
      <c r="F12170" s="14">
        <v>6</v>
      </c>
      <c r="G12170" s="14">
        <v>0.25</v>
      </c>
      <c r="H12170" s="15">
        <v>8.0685000000000007E-2</v>
      </c>
      <c r="I12170" s="15">
        <f>M12170-V12170</f>
        <v>0.181815</v>
      </c>
      <c r="J12170" s="14"/>
      <c r="K12170" s="13"/>
      <c r="L12170" s="9">
        <f>G12170*1.05</f>
        <v>0.26250000000000001</v>
      </c>
      <c r="M12170" s="11">
        <f>L12170-H12170</f>
        <v>0.181815</v>
      </c>
      <c r="N12170" s="11">
        <v>0</v>
      </c>
      <c r="P12170" s="9">
        <f>0.5*N12170/1000</f>
        <v>0</v>
      </c>
      <c r="Q12170" s="9">
        <f>P12170+O12170</f>
        <v>0</v>
      </c>
      <c r="R12170" s="11">
        <v>0</v>
      </c>
      <c r="T12170" s="9">
        <f>0.5*R12170</f>
        <v>0</v>
      </c>
      <c r="U12170" s="9">
        <f>T12170+S12170</f>
        <v>0</v>
      </c>
      <c r="V12170" s="9">
        <f>(Q12170+U12170)/(0.944*1000)</f>
        <v>0</v>
      </c>
    </row>
    <row r="12171" spans="1:22" x14ac:dyDescent="0.3">
      <c r="A12171" s="14">
        <v>12217</v>
      </c>
      <c r="B12171" s="14" t="s">
        <v>12702</v>
      </c>
      <c r="C12171" s="14" t="s">
        <v>13510</v>
      </c>
      <c r="D12171" s="14" t="s">
        <v>13504</v>
      </c>
      <c r="E12171" s="14" t="s">
        <v>13497</v>
      </c>
      <c r="F12171" s="14">
        <v>6</v>
      </c>
      <c r="G12171" s="14">
        <v>0.25</v>
      </c>
      <c r="H12171" s="15">
        <v>1.2579999999999984E-2</v>
      </c>
      <c r="I12171" s="15">
        <f>M12171-V12171</f>
        <v>0.24992000000000003</v>
      </c>
      <c r="J12171" s="14"/>
      <c r="K12171" s="13"/>
      <c r="L12171" s="9">
        <f>G12171*1.05</f>
        <v>0.26250000000000001</v>
      </c>
      <c r="M12171" s="11">
        <f>L12171-H12171</f>
        <v>0.24992000000000003</v>
      </c>
      <c r="N12171" s="11">
        <v>0</v>
      </c>
      <c r="P12171" s="9">
        <f>0.5*N12171/1000</f>
        <v>0</v>
      </c>
      <c r="Q12171" s="9">
        <f>P12171+O12171</f>
        <v>0</v>
      </c>
      <c r="R12171" s="11">
        <v>0</v>
      </c>
      <c r="T12171" s="9">
        <f>0.5*R12171</f>
        <v>0</v>
      </c>
      <c r="U12171" s="9">
        <f>T12171+S12171</f>
        <v>0</v>
      </c>
      <c r="V12171" s="9">
        <f>(Q12171+U12171)/(0.944*1000)</f>
        <v>0</v>
      </c>
    </row>
    <row r="12172" spans="1:22" x14ac:dyDescent="0.3">
      <c r="A12172" s="14">
        <v>12218</v>
      </c>
      <c r="B12172" s="14" t="s">
        <v>12703</v>
      </c>
      <c r="C12172" s="14" t="s">
        <v>13510</v>
      </c>
      <c r="D12172" s="14" t="s">
        <v>13504</v>
      </c>
      <c r="E12172" s="14" t="s">
        <v>13497</v>
      </c>
      <c r="F12172" s="14">
        <v>6</v>
      </c>
      <c r="G12172" s="14">
        <v>1.26</v>
      </c>
      <c r="H12172" s="15">
        <v>0.11588300000000004</v>
      </c>
      <c r="I12172" s="15">
        <f>M12172-V12172</f>
        <v>0.54296869491525424</v>
      </c>
      <c r="J12172" s="14"/>
      <c r="K12172" s="13"/>
      <c r="L12172" s="9">
        <f>1.05*0.63</f>
        <v>0.66150000000000009</v>
      </c>
      <c r="M12172" s="11">
        <f>L12172-H12172</f>
        <v>0.54561700000000002</v>
      </c>
      <c r="N12172" s="11">
        <v>0</v>
      </c>
      <c r="P12172" s="9">
        <f>0.5*N12172/1000</f>
        <v>0</v>
      </c>
      <c r="Q12172" s="9">
        <f>P12172+O12172</f>
        <v>0</v>
      </c>
      <c r="R12172" s="11">
        <v>5</v>
      </c>
      <c r="T12172" s="9">
        <f>0.5*R12172</f>
        <v>2.5</v>
      </c>
      <c r="U12172" s="9">
        <f>T12172+S12172</f>
        <v>2.5</v>
      </c>
      <c r="V12172" s="9">
        <f>(Q12172+U12172)/(0.944*1000)</f>
        <v>2.6483050847457626E-3</v>
      </c>
    </row>
    <row r="12173" spans="1:22" x14ac:dyDescent="0.3">
      <c r="A12173" s="14">
        <v>12219</v>
      </c>
      <c r="B12173" s="14" t="s">
        <v>12704</v>
      </c>
      <c r="C12173" s="14" t="s">
        <v>13510</v>
      </c>
      <c r="D12173" s="14" t="s">
        <v>13504</v>
      </c>
      <c r="E12173" s="14" t="s">
        <v>13497</v>
      </c>
      <c r="F12173" s="14">
        <v>6</v>
      </c>
      <c r="G12173" s="14">
        <v>0.25</v>
      </c>
      <c r="H12173" s="15">
        <v>4.6055999999999986E-2</v>
      </c>
      <c r="I12173" s="15">
        <f>M12173-V12173</f>
        <v>0.21644400000000003</v>
      </c>
      <c r="J12173" s="14"/>
      <c r="K12173" s="13"/>
      <c r="L12173" s="9">
        <f>G12173*1.05</f>
        <v>0.26250000000000001</v>
      </c>
      <c r="M12173" s="11">
        <f>L12173-H12173</f>
        <v>0.21644400000000003</v>
      </c>
      <c r="N12173" s="11">
        <v>0</v>
      </c>
      <c r="P12173" s="9">
        <f>0.5*N12173/1000</f>
        <v>0</v>
      </c>
      <c r="Q12173" s="9">
        <f>P12173+O12173</f>
        <v>0</v>
      </c>
      <c r="R12173" s="11">
        <v>0</v>
      </c>
      <c r="T12173" s="9">
        <f>0.5*R12173</f>
        <v>0</v>
      </c>
      <c r="U12173" s="9">
        <f>T12173+S12173</f>
        <v>0</v>
      </c>
      <c r="V12173" s="9">
        <f>(Q12173+U12173)/(0.944*1000)</f>
        <v>0</v>
      </c>
    </row>
    <row r="12174" spans="1:22" x14ac:dyDescent="0.3">
      <c r="A12174" s="14">
        <v>12220</v>
      </c>
      <c r="B12174" s="14" t="s">
        <v>12705</v>
      </c>
      <c r="C12174" s="14" t="s">
        <v>13510</v>
      </c>
      <c r="D12174" s="14" t="s">
        <v>13504</v>
      </c>
      <c r="E12174" s="14" t="s">
        <v>13497</v>
      </c>
      <c r="F12174" s="14">
        <v>6</v>
      </c>
      <c r="G12174" s="14">
        <v>0.16</v>
      </c>
      <c r="H12174" s="15">
        <v>0</v>
      </c>
      <c r="I12174" s="15">
        <f>M12174-V12174</f>
        <v>0.16800000000000001</v>
      </c>
      <c r="J12174" s="14"/>
      <c r="K12174" s="13"/>
      <c r="L12174" s="9">
        <f>G12174*1.05</f>
        <v>0.16800000000000001</v>
      </c>
      <c r="M12174" s="11">
        <f>L12174-H12174</f>
        <v>0.16800000000000001</v>
      </c>
      <c r="N12174" s="11">
        <v>0</v>
      </c>
      <c r="P12174" s="9">
        <f>0.5*N12174/1000</f>
        <v>0</v>
      </c>
      <c r="Q12174" s="9">
        <f>P12174+O12174</f>
        <v>0</v>
      </c>
      <c r="R12174" s="11">
        <v>0</v>
      </c>
      <c r="T12174" s="9">
        <f>0.5*R12174</f>
        <v>0</v>
      </c>
      <c r="U12174" s="9">
        <f>T12174+S12174</f>
        <v>0</v>
      </c>
      <c r="V12174" s="9">
        <f>(Q12174+U12174)/(0.944*1000)</f>
        <v>0</v>
      </c>
    </row>
    <row r="12175" spans="1:22" x14ac:dyDescent="0.3">
      <c r="A12175" s="14">
        <v>12221</v>
      </c>
      <c r="B12175" s="14" t="s">
        <v>12706</v>
      </c>
      <c r="C12175" s="14" t="s">
        <v>13510</v>
      </c>
      <c r="D12175" s="14" t="s">
        <v>13504</v>
      </c>
      <c r="E12175" s="14" t="s">
        <v>13497</v>
      </c>
      <c r="F12175" s="14">
        <v>6</v>
      </c>
      <c r="G12175" s="14">
        <v>3.2</v>
      </c>
      <c r="H12175" s="15">
        <v>1.5409999999999999</v>
      </c>
      <c r="I12175" s="15">
        <f>M12175-V12175</f>
        <v>0.13370338983050872</v>
      </c>
      <c r="J12175" s="14"/>
      <c r="K12175" s="13"/>
      <c r="L12175" s="9">
        <f>G12175/2*1.05</f>
        <v>1.6800000000000002</v>
      </c>
      <c r="M12175" s="11">
        <f>L12175-H12175</f>
        <v>0.13900000000000023</v>
      </c>
      <c r="N12175" s="11">
        <v>0</v>
      </c>
      <c r="P12175" s="9">
        <f>0.5*N12175/1000</f>
        <v>0</v>
      </c>
      <c r="Q12175" s="9">
        <f>P12175+O12175</f>
        <v>0</v>
      </c>
      <c r="R12175" s="11">
        <v>10</v>
      </c>
      <c r="T12175" s="9">
        <f>0.5*R12175</f>
        <v>5</v>
      </c>
      <c r="U12175" s="9">
        <f>T12175+S12175</f>
        <v>5</v>
      </c>
      <c r="V12175" s="9">
        <f>(Q12175+U12175)/(0.944*1000)</f>
        <v>5.2966101694915252E-3</v>
      </c>
    </row>
    <row r="12176" spans="1:22" x14ac:dyDescent="0.3">
      <c r="A12176" s="14">
        <v>12222</v>
      </c>
      <c r="B12176" s="14" t="s">
        <v>12707</v>
      </c>
      <c r="C12176" s="14" t="s">
        <v>13510</v>
      </c>
      <c r="D12176" s="14" t="s">
        <v>13504</v>
      </c>
      <c r="E12176" s="14" t="s">
        <v>13497</v>
      </c>
      <c r="F12176" s="14">
        <v>6</v>
      </c>
      <c r="G12176" s="14">
        <v>0.8</v>
      </c>
      <c r="H12176" s="15">
        <v>0.41776200000000002</v>
      </c>
      <c r="I12176" s="15">
        <f>M12176-V12176</f>
        <v>2.2380000000000178E-3</v>
      </c>
      <c r="J12176" s="14"/>
      <c r="K12176" s="13"/>
      <c r="L12176" s="9">
        <f>1.05*0.4</f>
        <v>0.42000000000000004</v>
      </c>
      <c r="M12176" s="11">
        <f>L12176-H12176</f>
        <v>2.2380000000000178E-3</v>
      </c>
      <c r="N12176" s="11">
        <v>0</v>
      </c>
      <c r="P12176" s="9">
        <f>0.5*N12176/1000</f>
        <v>0</v>
      </c>
      <c r="Q12176" s="9">
        <f>P12176+O12176</f>
        <v>0</v>
      </c>
      <c r="R12176" s="11">
        <v>0</v>
      </c>
      <c r="T12176" s="9">
        <f>0.5*R12176</f>
        <v>0</v>
      </c>
      <c r="U12176" s="9">
        <f>T12176+S12176</f>
        <v>0</v>
      </c>
      <c r="V12176" s="9">
        <f>(Q12176+U12176)/(0.944*1000)</f>
        <v>0</v>
      </c>
    </row>
    <row r="12177" spans="1:22" x14ac:dyDescent="0.3">
      <c r="A12177" s="14">
        <v>12223</v>
      </c>
      <c r="B12177" s="14" t="s">
        <v>12708</v>
      </c>
      <c r="C12177" s="14" t="s">
        <v>13510</v>
      </c>
      <c r="D12177" s="14" t="s">
        <v>13504</v>
      </c>
      <c r="E12177" s="14" t="s">
        <v>13497</v>
      </c>
      <c r="F12177" s="14">
        <v>6</v>
      </c>
      <c r="G12177" s="14">
        <v>1.26</v>
      </c>
      <c r="H12177" s="15">
        <v>0.68095399999999995</v>
      </c>
      <c r="I12177" s="16" t="s">
        <v>13516</v>
      </c>
      <c r="J12177" s="14"/>
      <c r="K12177" s="13"/>
      <c r="L12177" s="9">
        <f>1.05*0.63</f>
        <v>0.66150000000000009</v>
      </c>
      <c r="M12177" s="11">
        <f>L12177-H12177</f>
        <v>-1.945399999999986E-2</v>
      </c>
      <c r="N12177" s="11">
        <v>0</v>
      </c>
      <c r="P12177" s="9">
        <f>0.5*N12177/1000</f>
        <v>0</v>
      </c>
      <c r="Q12177" s="9">
        <f>P12177+O12177</f>
        <v>0</v>
      </c>
      <c r="R12177" s="11">
        <v>0</v>
      </c>
      <c r="T12177" s="9">
        <f>0.5*R12177</f>
        <v>0</v>
      </c>
      <c r="U12177" s="9">
        <f>T12177+S12177</f>
        <v>0</v>
      </c>
      <c r="V12177" s="9">
        <f>(Q12177+U12177)/(0.944*1000)</f>
        <v>0</v>
      </c>
    </row>
    <row r="12178" spans="1:22" x14ac:dyDescent="0.3">
      <c r="A12178" s="14">
        <v>12224</v>
      </c>
      <c r="B12178" s="14" t="s">
        <v>12709</v>
      </c>
      <c r="C12178" s="14" t="s">
        <v>13510</v>
      </c>
      <c r="D12178" s="14" t="s">
        <v>13504</v>
      </c>
      <c r="E12178" s="14" t="s">
        <v>13497</v>
      </c>
      <c r="F12178" s="14">
        <v>6</v>
      </c>
      <c r="G12178" s="14">
        <v>0.16</v>
      </c>
      <c r="H12178" s="15">
        <v>3.2888999999999995E-2</v>
      </c>
      <c r="I12178" s="15">
        <f>M12178-V12178</f>
        <v>0.13511100000000001</v>
      </c>
      <c r="J12178" s="14"/>
      <c r="K12178" s="13"/>
      <c r="L12178" s="9">
        <f>G12178*1.05</f>
        <v>0.16800000000000001</v>
      </c>
      <c r="M12178" s="11">
        <f>L12178-H12178</f>
        <v>0.13511100000000001</v>
      </c>
      <c r="N12178" s="11">
        <v>0</v>
      </c>
      <c r="P12178" s="9">
        <f>0.5*N12178/1000</f>
        <v>0</v>
      </c>
      <c r="Q12178" s="9">
        <f>P12178+O12178</f>
        <v>0</v>
      </c>
      <c r="R12178" s="11">
        <v>0</v>
      </c>
      <c r="T12178" s="9">
        <f>0.5*R12178</f>
        <v>0</v>
      </c>
      <c r="U12178" s="9">
        <f>T12178+S12178</f>
        <v>0</v>
      </c>
      <c r="V12178" s="9">
        <f>(Q12178+U12178)/(0.944*1000)</f>
        <v>0</v>
      </c>
    </row>
    <row r="12179" spans="1:22" x14ac:dyDescent="0.3">
      <c r="A12179" s="14">
        <v>12225</v>
      </c>
      <c r="B12179" s="14" t="s">
        <v>12710</v>
      </c>
      <c r="C12179" s="14" t="s">
        <v>13510</v>
      </c>
      <c r="D12179" s="14" t="s">
        <v>13504</v>
      </c>
      <c r="E12179" s="14" t="s">
        <v>13497</v>
      </c>
      <c r="F12179" s="14">
        <v>6</v>
      </c>
      <c r="G12179" s="14">
        <v>0.5</v>
      </c>
      <c r="H12179" s="15">
        <v>7.0941000000000032E-2</v>
      </c>
      <c r="I12179" s="15">
        <f>M12179-V12179</f>
        <v>0.19155899999999998</v>
      </c>
      <c r="J12179" s="14"/>
      <c r="K12179" s="13"/>
      <c r="L12179" s="9">
        <f>G12179/2*1.05</f>
        <v>0.26250000000000001</v>
      </c>
      <c r="M12179" s="11">
        <f>L12179-H12179</f>
        <v>0.19155899999999998</v>
      </c>
      <c r="N12179" s="11">
        <v>0</v>
      </c>
      <c r="P12179" s="9">
        <f>0.5*N12179/1000</f>
        <v>0</v>
      </c>
      <c r="Q12179" s="9">
        <f>P12179+O12179</f>
        <v>0</v>
      </c>
      <c r="R12179" s="11">
        <v>0</v>
      </c>
      <c r="T12179" s="9">
        <f>0.5*R12179</f>
        <v>0</v>
      </c>
      <c r="U12179" s="9">
        <f>T12179+S12179</f>
        <v>0</v>
      </c>
      <c r="V12179" s="9">
        <f>(Q12179+U12179)/(0.944*1000)</f>
        <v>0</v>
      </c>
    </row>
    <row r="12180" spans="1:22" x14ac:dyDescent="0.3">
      <c r="A12180" s="14">
        <v>12226</v>
      </c>
      <c r="B12180" s="14" t="s">
        <v>12711</v>
      </c>
      <c r="C12180" s="14" t="s">
        <v>13510</v>
      </c>
      <c r="D12180" s="14" t="s">
        <v>13504</v>
      </c>
      <c r="E12180" s="14" t="s">
        <v>13497</v>
      </c>
      <c r="F12180" s="14">
        <v>6</v>
      </c>
      <c r="G12180" s="14">
        <v>6.3E-2</v>
      </c>
      <c r="H12180" s="15">
        <v>7.8950000000000027E-3</v>
      </c>
      <c r="I12180" s="15">
        <f>M12180-V12180</f>
        <v>5.8255000000000001E-2</v>
      </c>
      <c r="J12180" s="14"/>
      <c r="K12180" s="13"/>
      <c r="L12180" s="9">
        <f>G12180*1.05</f>
        <v>6.615E-2</v>
      </c>
      <c r="M12180" s="11">
        <f>L12180-H12180</f>
        <v>5.8255000000000001E-2</v>
      </c>
      <c r="N12180" s="11">
        <v>0</v>
      </c>
      <c r="P12180" s="9">
        <f>0.5*N12180/1000</f>
        <v>0</v>
      </c>
      <c r="Q12180" s="9">
        <f>P12180+O12180</f>
        <v>0</v>
      </c>
      <c r="R12180" s="11">
        <v>0</v>
      </c>
      <c r="T12180" s="9">
        <f>0.5*R12180</f>
        <v>0</v>
      </c>
      <c r="U12180" s="9">
        <f>T12180+S12180</f>
        <v>0</v>
      </c>
      <c r="V12180" s="9">
        <f>(Q12180+U12180)/(0.944*1000)</f>
        <v>0</v>
      </c>
    </row>
    <row r="12181" spans="1:22" x14ac:dyDescent="0.3">
      <c r="A12181" s="14">
        <v>12227</v>
      </c>
      <c r="B12181" s="14" t="s">
        <v>12712</v>
      </c>
      <c r="C12181" s="14" t="s">
        <v>13510</v>
      </c>
      <c r="D12181" s="14" t="s">
        <v>13504</v>
      </c>
      <c r="E12181" s="14" t="s">
        <v>13497</v>
      </c>
      <c r="F12181" s="14">
        <v>6</v>
      </c>
      <c r="G12181" s="14">
        <v>0.16</v>
      </c>
      <c r="H12181" s="15">
        <v>2.7300999999999988E-2</v>
      </c>
      <c r="I12181" s="15">
        <f>M12181-V12181</f>
        <v>0.14069900000000002</v>
      </c>
      <c r="J12181" s="14"/>
      <c r="K12181" s="13"/>
      <c r="L12181" s="9">
        <f>G12181*1.05</f>
        <v>0.16800000000000001</v>
      </c>
      <c r="M12181" s="11">
        <f>L12181-H12181</f>
        <v>0.14069900000000002</v>
      </c>
      <c r="N12181" s="11">
        <v>0</v>
      </c>
      <c r="P12181" s="9">
        <f>0.5*N12181/1000</f>
        <v>0</v>
      </c>
      <c r="Q12181" s="9">
        <f>P12181+O12181</f>
        <v>0</v>
      </c>
      <c r="R12181" s="11">
        <v>0</v>
      </c>
      <c r="T12181" s="9">
        <f>0.5*R12181</f>
        <v>0</v>
      </c>
      <c r="U12181" s="9">
        <f>T12181+S12181</f>
        <v>0</v>
      </c>
      <c r="V12181" s="9">
        <f>(Q12181+U12181)/(0.944*1000)</f>
        <v>0</v>
      </c>
    </row>
    <row r="12182" spans="1:22" x14ac:dyDescent="0.3">
      <c r="A12182" s="14">
        <v>12228</v>
      </c>
      <c r="B12182" s="14" t="s">
        <v>12713</v>
      </c>
      <c r="C12182" s="14" t="s">
        <v>13510</v>
      </c>
      <c r="D12182" s="14" t="s">
        <v>13504</v>
      </c>
      <c r="E12182" s="14" t="s">
        <v>13497</v>
      </c>
      <c r="F12182" s="14">
        <v>6</v>
      </c>
      <c r="G12182" s="14">
        <v>0.63</v>
      </c>
      <c r="H12182" s="15">
        <v>0.38092799999999999</v>
      </c>
      <c r="I12182" s="15">
        <f>M12182-V12182</f>
        <v>0.2805720000000001</v>
      </c>
      <c r="J12182" s="14"/>
      <c r="K12182" s="13"/>
      <c r="L12182" s="9">
        <f>G12182*1.05</f>
        <v>0.66150000000000009</v>
      </c>
      <c r="M12182" s="11">
        <f>L12182-H12182</f>
        <v>0.2805720000000001</v>
      </c>
      <c r="N12182" s="11">
        <v>0</v>
      </c>
      <c r="P12182" s="9">
        <f>0.5*N12182/1000</f>
        <v>0</v>
      </c>
      <c r="Q12182" s="9">
        <f>P12182+O12182</f>
        <v>0</v>
      </c>
      <c r="R12182" s="11">
        <v>0</v>
      </c>
      <c r="T12182" s="9">
        <f>0.5*R12182</f>
        <v>0</v>
      </c>
      <c r="U12182" s="9">
        <f>T12182+S12182</f>
        <v>0</v>
      </c>
      <c r="V12182" s="9">
        <f>(Q12182+U12182)/(0.944*1000)</f>
        <v>0</v>
      </c>
    </row>
    <row r="12183" spans="1:22" x14ac:dyDescent="0.3">
      <c r="A12183" s="14">
        <v>12229</v>
      </c>
      <c r="B12183" s="14" t="s">
        <v>12714</v>
      </c>
      <c r="C12183" s="14" t="s">
        <v>13510</v>
      </c>
      <c r="D12183" s="14" t="s">
        <v>13504</v>
      </c>
      <c r="E12183" s="14" t="s">
        <v>13497</v>
      </c>
      <c r="F12183" s="14">
        <v>6</v>
      </c>
      <c r="G12183" s="14">
        <v>0.1</v>
      </c>
      <c r="H12183" s="15">
        <v>4.1066999999999999E-2</v>
      </c>
      <c r="I12183" s="15">
        <f>M12183-V12183</f>
        <v>6.3933000000000018E-2</v>
      </c>
      <c r="J12183" s="14"/>
      <c r="K12183" s="13"/>
      <c r="L12183" s="9">
        <f>G12183*1.05</f>
        <v>0.10500000000000001</v>
      </c>
      <c r="M12183" s="11">
        <f>L12183-H12183</f>
        <v>6.3933000000000018E-2</v>
      </c>
      <c r="N12183" s="11">
        <v>0</v>
      </c>
      <c r="P12183" s="9">
        <f>0.5*N12183/1000</f>
        <v>0</v>
      </c>
      <c r="Q12183" s="9">
        <f>P12183+O12183</f>
        <v>0</v>
      </c>
      <c r="R12183" s="11">
        <v>0</v>
      </c>
      <c r="T12183" s="9">
        <f>0.5*R12183</f>
        <v>0</v>
      </c>
      <c r="U12183" s="9">
        <f>T12183+S12183</f>
        <v>0</v>
      </c>
      <c r="V12183" s="9">
        <f>(Q12183+U12183)/(0.944*1000)</f>
        <v>0</v>
      </c>
    </row>
    <row r="12184" spans="1:22" x14ac:dyDescent="0.3">
      <c r="A12184" s="14">
        <v>12230</v>
      </c>
      <c r="B12184" s="14" t="s">
        <v>12715</v>
      </c>
      <c r="C12184" s="14" t="s">
        <v>13510</v>
      </c>
      <c r="D12184" s="14" t="s">
        <v>13504</v>
      </c>
      <c r="E12184" s="14" t="s">
        <v>13497</v>
      </c>
      <c r="F12184" s="14">
        <v>6</v>
      </c>
      <c r="G12184" s="14">
        <v>0.5</v>
      </c>
      <c r="H12184" s="15">
        <v>0.35472699999999996</v>
      </c>
      <c r="I12184" s="16" t="s">
        <v>13516</v>
      </c>
      <c r="J12184" s="14"/>
      <c r="K12184" s="13"/>
      <c r="L12184" s="9">
        <f>G12184/2*1.05</f>
        <v>0.26250000000000001</v>
      </c>
      <c r="M12184" s="11">
        <f>L12184-H12184</f>
        <v>-9.2226999999999948E-2</v>
      </c>
      <c r="N12184" s="11">
        <v>0</v>
      </c>
      <c r="P12184" s="9">
        <f>0.5*N12184/1000</f>
        <v>0</v>
      </c>
      <c r="Q12184" s="9">
        <f>P12184+O12184</f>
        <v>0</v>
      </c>
      <c r="R12184" s="11">
        <v>0</v>
      </c>
      <c r="T12184" s="9">
        <f>0.5*R12184</f>
        <v>0</v>
      </c>
      <c r="U12184" s="9">
        <f>T12184+S12184</f>
        <v>0</v>
      </c>
      <c r="V12184" s="9">
        <f>(Q12184+U12184)/(0.944*1000)</f>
        <v>0</v>
      </c>
    </row>
    <row r="12185" spans="1:22" x14ac:dyDescent="0.3">
      <c r="A12185" s="14">
        <v>12231</v>
      </c>
      <c r="B12185" s="14" t="s">
        <v>12716</v>
      </c>
      <c r="C12185" s="14" t="s">
        <v>13510</v>
      </c>
      <c r="D12185" s="14" t="s">
        <v>13504</v>
      </c>
      <c r="E12185" s="14" t="s">
        <v>13497</v>
      </c>
      <c r="F12185" s="14">
        <v>6</v>
      </c>
      <c r="G12185" s="14">
        <v>6.3E-2</v>
      </c>
      <c r="H12185" s="15">
        <v>8.903999999999997E-3</v>
      </c>
      <c r="I12185" s="15">
        <f>M12185-V12185</f>
        <v>5.7246000000000005E-2</v>
      </c>
      <c r="J12185" s="14"/>
      <c r="K12185" s="13"/>
      <c r="L12185" s="9">
        <f>G12185*1.05</f>
        <v>6.615E-2</v>
      </c>
      <c r="M12185" s="11">
        <f>L12185-H12185</f>
        <v>5.7246000000000005E-2</v>
      </c>
      <c r="N12185" s="11">
        <v>0</v>
      </c>
      <c r="P12185" s="9">
        <f>0.5*N12185/1000</f>
        <v>0</v>
      </c>
      <c r="Q12185" s="9">
        <f>P12185+O12185</f>
        <v>0</v>
      </c>
      <c r="R12185" s="11">
        <v>0</v>
      </c>
      <c r="T12185" s="9">
        <f>0.5*R12185</f>
        <v>0</v>
      </c>
      <c r="U12185" s="9">
        <f>T12185+S12185</f>
        <v>0</v>
      </c>
      <c r="V12185" s="9">
        <f>(Q12185+U12185)/(0.944*1000)</f>
        <v>0</v>
      </c>
    </row>
    <row r="12186" spans="1:22" x14ac:dyDescent="0.3">
      <c r="A12186" s="14">
        <v>12232</v>
      </c>
      <c r="B12186" s="14" t="s">
        <v>12717</v>
      </c>
      <c r="C12186" s="14" t="s">
        <v>13510</v>
      </c>
      <c r="D12186" s="14" t="s">
        <v>13504</v>
      </c>
      <c r="E12186" s="14" t="s">
        <v>13497</v>
      </c>
      <c r="F12186" s="14">
        <v>6</v>
      </c>
      <c r="G12186" s="14">
        <v>0.04</v>
      </c>
      <c r="H12186" s="15">
        <v>7.1460000000000004E-3</v>
      </c>
      <c r="I12186" s="15">
        <f>M12186-V12186</f>
        <v>3.4854000000000003E-2</v>
      </c>
      <c r="J12186" s="14"/>
      <c r="K12186" s="13"/>
      <c r="L12186" s="9">
        <f>G12186*1.05</f>
        <v>4.2000000000000003E-2</v>
      </c>
      <c r="M12186" s="11">
        <f>L12186-H12186</f>
        <v>3.4854000000000003E-2</v>
      </c>
      <c r="N12186" s="11">
        <v>0</v>
      </c>
      <c r="P12186" s="9">
        <f>0.5*N12186/1000</f>
        <v>0</v>
      </c>
      <c r="Q12186" s="9">
        <f>P12186+O12186</f>
        <v>0</v>
      </c>
      <c r="R12186" s="11">
        <v>0</v>
      </c>
      <c r="T12186" s="9">
        <f>0.5*R12186</f>
        <v>0</v>
      </c>
      <c r="U12186" s="9">
        <f>T12186+S12186</f>
        <v>0</v>
      </c>
      <c r="V12186" s="9">
        <f>(Q12186+U12186)/(0.944*1000)</f>
        <v>0</v>
      </c>
    </row>
    <row r="12187" spans="1:22" x14ac:dyDescent="0.3">
      <c r="A12187" s="14">
        <v>12233</v>
      </c>
      <c r="B12187" s="14" t="s">
        <v>12718</v>
      </c>
      <c r="C12187" s="14" t="s">
        <v>13510</v>
      </c>
      <c r="D12187" s="14" t="s">
        <v>13504</v>
      </c>
      <c r="E12187" s="14" t="s">
        <v>13497</v>
      </c>
      <c r="F12187" s="14">
        <v>6</v>
      </c>
      <c r="G12187" s="14">
        <v>0.04</v>
      </c>
      <c r="H12187" s="15">
        <v>9.8189999999999996E-3</v>
      </c>
      <c r="I12187" s="15">
        <f>M12187-V12187</f>
        <v>3.2181000000000001E-2</v>
      </c>
      <c r="J12187" s="14"/>
      <c r="K12187" s="13"/>
      <c r="L12187" s="9">
        <f>G12187*1.05</f>
        <v>4.2000000000000003E-2</v>
      </c>
      <c r="M12187" s="11">
        <f>L12187-H12187</f>
        <v>3.2181000000000001E-2</v>
      </c>
      <c r="N12187" s="11">
        <v>0</v>
      </c>
      <c r="P12187" s="9">
        <f>0.5*N12187/1000</f>
        <v>0</v>
      </c>
      <c r="Q12187" s="9">
        <f>P12187+O12187</f>
        <v>0</v>
      </c>
      <c r="R12187" s="11">
        <v>0</v>
      </c>
      <c r="T12187" s="9">
        <f>0.5*R12187</f>
        <v>0</v>
      </c>
      <c r="U12187" s="9">
        <f>T12187+S12187</f>
        <v>0</v>
      </c>
      <c r="V12187" s="9">
        <f>(Q12187+U12187)/(0.944*1000)</f>
        <v>0</v>
      </c>
    </row>
    <row r="12188" spans="1:22" x14ac:dyDescent="0.3">
      <c r="A12188" s="14">
        <v>12234</v>
      </c>
      <c r="B12188" s="14" t="s">
        <v>12719</v>
      </c>
      <c r="C12188" s="14" t="s">
        <v>13510</v>
      </c>
      <c r="D12188" s="14" t="s">
        <v>13504</v>
      </c>
      <c r="E12188" s="14" t="s">
        <v>13497</v>
      </c>
      <c r="F12188" s="14">
        <v>6</v>
      </c>
      <c r="G12188" s="14">
        <v>0.04</v>
      </c>
      <c r="H12188" s="15">
        <v>1.8717999999999999E-2</v>
      </c>
      <c r="I12188" s="15">
        <f>M12188-V12188</f>
        <v>2.3282000000000004E-2</v>
      </c>
      <c r="J12188" s="14"/>
      <c r="K12188" s="13"/>
      <c r="L12188" s="9">
        <f>G12188*1.05</f>
        <v>4.2000000000000003E-2</v>
      </c>
      <c r="M12188" s="11">
        <f>L12188-H12188</f>
        <v>2.3282000000000004E-2</v>
      </c>
      <c r="N12188" s="11">
        <v>0</v>
      </c>
      <c r="P12188" s="9">
        <f>0.5*N12188/1000</f>
        <v>0</v>
      </c>
      <c r="Q12188" s="9">
        <f>P12188+O12188</f>
        <v>0</v>
      </c>
      <c r="R12188" s="11">
        <v>0</v>
      </c>
      <c r="T12188" s="9">
        <f>0.5*R12188</f>
        <v>0</v>
      </c>
      <c r="U12188" s="9">
        <f>T12188+S12188</f>
        <v>0</v>
      </c>
      <c r="V12188" s="9">
        <f>(Q12188+U12188)/(0.944*1000)</f>
        <v>0</v>
      </c>
    </row>
    <row r="12189" spans="1:22" x14ac:dyDescent="0.3">
      <c r="A12189" s="14">
        <v>12235</v>
      </c>
      <c r="B12189" s="14" t="s">
        <v>12720</v>
      </c>
      <c r="C12189" s="14" t="s">
        <v>13510</v>
      </c>
      <c r="D12189" s="14" t="s">
        <v>13504</v>
      </c>
      <c r="E12189" s="14" t="s">
        <v>13497</v>
      </c>
      <c r="F12189" s="14">
        <v>6</v>
      </c>
      <c r="G12189" s="14">
        <v>0.25</v>
      </c>
      <c r="H12189" s="15">
        <v>1.2900000000000005E-2</v>
      </c>
      <c r="I12189" s="15">
        <f>M12189-V12189</f>
        <v>0.24960000000000002</v>
      </c>
      <c r="J12189" s="14"/>
      <c r="K12189" s="13"/>
      <c r="L12189" s="9">
        <f>G12189*1.05</f>
        <v>0.26250000000000001</v>
      </c>
      <c r="M12189" s="11">
        <f>L12189-H12189</f>
        <v>0.24960000000000002</v>
      </c>
      <c r="N12189" s="11">
        <v>0</v>
      </c>
      <c r="P12189" s="9">
        <f>0.5*N12189/1000</f>
        <v>0</v>
      </c>
      <c r="Q12189" s="9">
        <f>P12189+O12189</f>
        <v>0</v>
      </c>
      <c r="R12189" s="11">
        <v>0</v>
      </c>
      <c r="T12189" s="9">
        <f>0.5*R12189</f>
        <v>0</v>
      </c>
      <c r="U12189" s="9">
        <f>T12189+S12189</f>
        <v>0</v>
      </c>
      <c r="V12189" s="9">
        <f>(Q12189+U12189)/(0.944*1000)</f>
        <v>0</v>
      </c>
    </row>
    <row r="12190" spans="1:22" x14ac:dyDescent="0.3">
      <c r="A12190" s="14">
        <v>12236</v>
      </c>
      <c r="B12190" s="14" t="s">
        <v>12721</v>
      </c>
      <c r="C12190" s="14" t="s">
        <v>13510</v>
      </c>
      <c r="D12190" s="14" t="s">
        <v>13504</v>
      </c>
      <c r="E12190" s="14" t="s">
        <v>13497</v>
      </c>
      <c r="F12190" s="14">
        <v>6</v>
      </c>
      <c r="G12190" s="14">
        <v>0.04</v>
      </c>
      <c r="H12190" s="15">
        <v>0</v>
      </c>
      <c r="I12190" s="15">
        <f>M12190-V12190</f>
        <v>4.2000000000000003E-2</v>
      </c>
      <c r="J12190" s="14"/>
      <c r="K12190" s="13"/>
      <c r="L12190" s="9">
        <f>G12190*1.05</f>
        <v>4.2000000000000003E-2</v>
      </c>
      <c r="M12190" s="11">
        <f>L12190-H12190</f>
        <v>4.2000000000000003E-2</v>
      </c>
      <c r="N12190" s="11">
        <v>0</v>
      </c>
      <c r="P12190" s="9">
        <f>0.5*N12190/1000</f>
        <v>0</v>
      </c>
      <c r="Q12190" s="9">
        <f>P12190+O12190</f>
        <v>0</v>
      </c>
      <c r="R12190" s="11">
        <v>0</v>
      </c>
      <c r="T12190" s="9">
        <f>0.5*R12190</f>
        <v>0</v>
      </c>
      <c r="U12190" s="9">
        <f>T12190+S12190</f>
        <v>0</v>
      </c>
      <c r="V12190" s="9">
        <f>(Q12190+U12190)/(0.944*1000)</f>
        <v>0</v>
      </c>
    </row>
    <row r="12191" spans="1:22" x14ac:dyDescent="0.3">
      <c r="A12191" s="14">
        <v>12237</v>
      </c>
      <c r="B12191" s="14" t="s">
        <v>12722</v>
      </c>
      <c r="C12191" s="14" t="s">
        <v>13510</v>
      </c>
      <c r="D12191" s="14" t="s">
        <v>13504</v>
      </c>
      <c r="E12191" s="14" t="s">
        <v>13497</v>
      </c>
      <c r="F12191" s="14">
        <v>6</v>
      </c>
      <c r="G12191" s="14">
        <v>0.04</v>
      </c>
      <c r="H12191" s="15">
        <v>7.4990000000000022E-3</v>
      </c>
      <c r="I12191" s="15">
        <f>M12191-V12191</f>
        <v>3.4501000000000004E-2</v>
      </c>
      <c r="J12191" s="14"/>
      <c r="K12191" s="13"/>
      <c r="L12191" s="9">
        <f>G12191*1.05</f>
        <v>4.2000000000000003E-2</v>
      </c>
      <c r="M12191" s="11">
        <f>L12191-H12191</f>
        <v>3.4501000000000004E-2</v>
      </c>
      <c r="N12191" s="11">
        <v>0</v>
      </c>
      <c r="P12191" s="9">
        <f>0.5*N12191/1000</f>
        <v>0</v>
      </c>
      <c r="Q12191" s="9">
        <f>P12191+O12191</f>
        <v>0</v>
      </c>
      <c r="R12191" s="11">
        <v>0</v>
      </c>
      <c r="T12191" s="9">
        <f>0.5*R12191</f>
        <v>0</v>
      </c>
      <c r="U12191" s="9">
        <f>T12191+S12191</f>
        <v>0</v>
      </c>
      <c r="V12191" s="9">
        <f>(Q12191+U12191)/(0.944*1000)</f>
        <v>0</v>
      </c>
    </row>
    <row r="12192" spans="1:22" x14ac:dyDescent="0.3">
      <c r="A12192" s="14">
        <v>12238</v>
      </c>
      <c r="B12192" s="14" t="s">
        <v>12723</v>
      </c>
      <c r="C12192" s="14" t="s">
        <v>13510</v>
      </c>
      <c r="D12192" s="14" t="s">
        <v>13504</v>
      </c>
      <c r="E12192" s="14" t="s">
        <v>13497</v>
      </c>
      <c r="F12192" s="14">
        <v>6</v>
      </c>
      <c r="G12192" s="14">
        <v>0.04</v>
      </c>
      <c r="H12192" s="15">
        <v>7.512999999999998E-3</v>
      </c>
      <c r="I12192" s="15">
        <f>M12192-V12192</f>
        <v>3.4487000000000004E-2</v>
      </c>
      <c r="J12192" s="14"/>
      <c r="K12192" s="13"/>
      <c r="L12192" s="9">
        <f>G12192*1.05</f>
        <v>4.2000000000000003E-2</v>
      </c>
      <c r="M12192" s="11">
        <f>L12192-H12192</f>
        <v>3.4487000000000004E-2</v>
      </c>
      <c r="N12192" s="11">
        <v>0</v>
      </c>
      <c r="P12192" s="9">
        <f>0.5*N12192/1000</f>
        <v>0</v>
      </c>
      <c r="Q12192" s="9">
        <f>P12192+O12192</f>
        <v>0</v>
      </c>
      <c r="R12192" s="11">
        <v>0</v>
      </c>
      <c r="T12192" s="9">
        <f>0.5*R12192</f>
        <v>0</v>
      </c>
      <c r="U12192" s="9">
        <f>T12192+S12192</f>
        <v>0</v>
      </c>
      <c r="V12192" s="9">
        <f>(Q12192+U12192)/(0.944*1000)</f>
        <v>0</v>
      </c>
    </row>
    <row r="12193" spans="1:22" x14ac:dyDescent="0.3">
      <c r="A12193" s="14">
        <v>12239</v>
      </c>
      <c r="B12193" s="14" t="s">
        <v>12724</v>
      </c>
      <c r="C12193" s="14" t="s">
        <v>13510</v>
      </c>
      <c r="D12193" s="14" t="s">
        <v>13504</v>
      </c>
      <c r="E12193" s="14" t="s">
        <v>13497</v>
      </c>
      <c r="F12193" s="14">
        <v>6</v>
      </c>
      <c r="G12193" s="14">
        <v>0.04</v>
      </c>
      <c r="H12193" s="15">
        <v>4.3220000000000029E-3</v>
      </c>
      <c r="I12193" s="15">
        <f>M12193-V12193</f>
        <v>3.7678000000000003E-2</v>
      </c>
      <c r="J12193" s="14"/>
      <c r="K12193" s="13"/>
      <c r="L12193" s="9">
        <f>G12193*1.05</f>
        <v>4.2000000000000003E-2</v>
      </c>
      <c r="M12193" s="11">
        <f>L12193-H12193</f>
        <v>3.7678000000000003E-2</v>
      </c>
      <c r="N12193" s="11">
        <v>0</v>
      </c>
      <c r="P12193" s="9">
        <f>0.5*N12193/1000</f>
        <v>0</v>
      </c>
      <c r="Q12193" s="9">
        <f>P12193+O12193</f>
        <v>0</v>
      </c>
      <c r="R12193" s="11">
        <v>0</v>
      </c>
      <c r="T12193" s="9">
        <f>0.5*R12193</f>
        <v>0</v>
      </c>
      <c r="U12193" s="9">
        <f>T12193+S12193</f>
        <v>0</v>
      </c>
      <c r="V12193" s="9">
        <f>(Q12193+U12193)/(0.944*1000)</f>
        <v>0</v>
      </c>
    </row>
    <row r="12194" spans="1:22" x14ac:dyDescent="0.3">
      <c r="A12194" s="14">
        <v>12240</v>
      </c>
      <c r="B12194" s="14" t="s">
        <v>12725</v>
      </c>
      <c r="C12194" s="14" t="s">
        <v>13510</v>
      </c>
      <c r="D12194" s="14" t="s">
        <v>13504</v>
      </c>
      <c r="E12194" s="14" t="s">
        <v>13497</v>
      </c>
      <c r="F12194" s="14">
        <v>6</v>
      </c>
      <c r="G12194" s="14">
        <v>0.04</v>
      </c>
      <c r="H12194" s="15">
        <v>1.1759999999999998E-2</v>
      </c>
      <c r="I12194" s="15">
        <f>M12194-V12194</f>
        <v>3.0240000000000003E-2</v>
      </c>
      <c r="J12194" s="14"/>
      <c r="K12194" s="13"/>
      <c r="L12194" s="9">
        <f>G12194*1.05</f>
        <v>4.2000000000000003E-2</v>
      </c>
      <c r="M12194" s="11">
        <f>L12194-H12194</f>
        <v>3.0240000000000003E-2</v>
      </c>
      <c r="N12194" s="11">
        <v>0</v>
      </c>
      <c r="P12194" s="9">
        <f>0.5*N12194/1000</f>
        <v>0</v>
      </c>
      <c r="Q12194" s="9">
        <f>P12194+O12194</f>
        <v>0</v>
      </c>
      <c r="R12194" s="11">
        <v>0</v>
      </c>
      <c r="T12194" s="9">
        <f>0.5*R12194</f>
        <v>0</v>
      </c>
      <c r="U12194" s="9">
        <f>T12194+S12194</f>
        <v>0</v>
      </c>
      <c r="V12194" s="9">
        <f>(Q12194+U12194)/(0.944*1000)</f>
        <v>0</v>
      </c>
    </row>
    <row r="12195" spans="1:22" x14ac:dyDescent="0.3">
      <c r="A12195" s="14">
        <v>12241</v>
      </c>
      <c r="B12195" s="14" t="s">
        <v>12726</v>
      </c>
      <c r="C12195" s="14" t="s">
        <v>13510</v>
      </c>
      <c r="D12195" s="14" t="s">
        <v>13504</v>
      </c>
      <c r="E12195" s="14" t="s">
        <v>13497</v>
      </c>
      <c r="F12195" s="14">
        <v>6</v>
      </c>
      <c r="G12195" s="14">
        <v>0.04</v>
      </c>
      <c r="H12195" s="15">
        <v>3.3699E-2</v>
      </c>
      <c r="I12195" s="15">
        <f>M12195-V12195</f>
        <v>8.3010000000000028E-3</v>
      </c>
      <c r="J12195" s="14"/>
      <c r="K12195" s="13"/>
      <c r="L12195" s="9">
        <f>G12195*1.05</f>
        <v>4.2000000000000003E-2</v>
      </c>
      <c r="M12195" s="11">
        <f>L12195-H12195</f>
        <v>8.3010000000000028E-3</v>
      </c>
      <c r="N12195" s="11">
        <v>0</v>
      </c>
      <c r="P12195" s="9">
        <f>0.5*N12195/1000</f>
        <v>0</v>
      </c>
      <c r="Q12195" s="9">
        <f>P12195+O12195</f>
        <v>0</v>
      </c>
      <c r="R12195" s="11">
        <v>0</v>
      </c>
      <c r="T12195" s="9">
        <f>0.5*R12195</f>
        <v>0</v>
      </c>
      <c r="U12195" s="9">
        <f>T12195+S12195</f>
        <v>0</v>
      </c>
      <c r="V12195" s="9">
        <f>(Q12195+U12195)/(0.944*1000)</f>
        <v>0</v>
      </c>
    </row>
    <row r="12196" spans="1:22" x14ac:dyDescent="0.3">
      <c r="A12196" s="14">
        <v>12242</v>
      </c>
      <c r="B12196" s="14" t="s">
        <v>12727</v>
      </c>
      <c r="C12196" s="14" t="s">
        <v>13510</v>
      </c>
      <c r="D12196" s="14" t="s">
        <v>13504</v>
      </c>
      <c r="E12196" s="14" t="s">
        <v>13497</v>
      </c>
      <c r="F12196" s="14">
        <v>6</v>
      </c>
      <c r="G12196" s="14">
        <v>0.04</v>
      </c>
      <c r="H12196" s="15">
        <v>7.3440000000000016E-3</v>
      </c>
      <c r="I12196" s="15">
        <f>M12196-V12196</f>
        <v>3.4655999999999999E-2</v>
      </c>
      <c r="J12196" s="14"/>
      <c r="K12196" s="13"/>
      <c r="L12196" s="9">
        <f>G12196*1.05</f>
        <v>4.2000000000000003E-2</v>
      </c>
      <c r="M12196" s="11">
        <f>L12196-H12196</f>
        <v>3.4655999999999999E-2</v>
      </c>
      <c r="N12196" s="11">
        <v>0</v>
      </c>
      <c r="P12196" s="9">
        <f>0.5*N12196/1000</f>
        <v>0</v>
      </c>
      <c r="Q12196" s="9">
        <f>P12196+O12196</f>
        <v>0</v>
      </c>
      <c r="R12196" s="11">
        <v>0</v>
      </c>
      <c r="T12196" s="9">
        <f>0.5*R12196</f>
        <v>0</v>
      </c>
      <c r="U12196" s="9">
        <f>T12196+S12196</f>
        <v>0</v>
      </c>
      <c r="V12196" s="9">
        <f>(Q12196+U12196)/(0.944*1000)</f>
        <v>0</v>
      </c>
    </row>
    <row r="12197" spans="1:22" x14ac:dyDescent="0.3">
      <c r="A12197" s="14">
        <v>12243</v>
      </c>
      <c r="B12197" s="14" t="s">
        <v>12728</v>
      </c>
      <c r="C12197" s="14" t="s">
        <v>13510</v>
      </c>
      <c r="D12197" s="14" t="s">
        <v>13504</v>
      </c>
      <c r="E12197" s="14" t="s">
        <v>13497</v>
      </c>
      <c r="F12197" s="14">
        <v>6</v>
      </c>
      <c r="G12197" s="14">
        <v>6.3E-2</v>
      </c>
      <c r="H12197" s="15">
        <v>3.7073999999999996E-2</v>
      </c>
      <c r="I12197" s="15">
        <f>M12197-V12197</f>
        <v>2.9076000000000005E-2</v>
      </c>
      <c r="J12197" s="14"/>
      <c r="K12197" s="13"/>
      <c r="L12197" s="9">
        <f>G12197*1.05</f>
        <v>6.615E-2</v>
      </c>
      <c r="M12197" s="11">
        <f>L12197-H12197</f>
        <v>2.9076000000000005E-2</v>
      </c>
      <c r="N12197" s="11">
        <v>0</v>
      </c>
      <c r="P12197" s="9">
        <f>0.5*N12197/1000</f>
        <v>0</v>
      </c>
      <c r="Q12197" s="9">
        <f>P12197+O12197</f>
        <v>0</v>
      </c>
      <c r="R12197" s="11">
        <v>0</v>
      </c>
      <c r="T12197" s="9">
        <f>0.5*R12197</f>
        <v>0</v>
      </c>
      <c r="U12197" s="9">
        <f>T12197+S12197</f>
        <v>0</v>
      </c>
      <c r="V12197" s="9">
        <f>(Q12197+U12197)/(0.944*1000)</f>
        <v>0</v>
      </c>
    </row>
    <row r="12198" spans="1:22" x14ac:dyDescent="0.3">
      <c r="A12198" s="14">
        <v>12244</v>
      </c>
      <c r="B12198" s="14" t="s">
        <v>12729</v>
      </c>
      <c r="C12198" s="14" t="s">
        <v>13510</v>
      </c>
      <c r="D12198" s="14" t="s">
        <v>13504</v>
      </c>
      <c r="E12198" s="14" t="s">
        <v>13497</v>
      </c>
      <c r="F12198" s="14">
        <v>6</v>
      </c>
      <c r="G12198" s="14">
        <v>0.04</v>
      </c>
      <c r="H12198" s="15">
        <v>2.2599999999999981E-3</v>
      </c>
      <c r="I12198" s="15">
        <f>M12198-V12198</f>
        <v>3.9740000000000004E-2</v>
      </c>
      <c r="J12198" s="14"/>
      <c r="K12198" s="13"/>
      <c r="L12198" s="9">
        <f>G12198*1.05</f>
        <v>4.2000000000000003E-2</v>
      </c>
      <c r="M12198" s="11">
        <f>L12198-H12198</f>
        <v>3.9740000000000004E-2</v>
      </c>
      <c r="N12198" s="11">
        <v>0</v>
      </c>
      <c r="P12198" s="9">
        <f>0.5*N12198/1000</f>
        <v>0</v>
      </c>
      <c r="Q12198" s="9">
        <f>P12198+O12198</f>
        <v>0</v>
      </c>
      <c r="R12198" s="11">
        <v>0</v>
      </c>
      <c r="T12198" s="9">
        <f>0.5*R12198</f>
        <v>0</v>
      </c>
      <c r="U12198" s="9">
        <f>T12198+S12198</f>
        <v>0</v>
      </c>
      <c r="V12198" s="9">
        <f>(Q12198+U12198)/(0.944*1000)</f>
        <v>0</v>
      </c>
    </row>
    <row r="12199" spans="1:22" x14ac:dyDescent="0.3">
      <c r="A12199" s="14">
        <v>12245</v>
      </c>
      <c r="B12199" s="14" t="s">
        <v>12730</v>
      </c>
      <c r="C12199" s="14" t="s">
        <v>13510</v>
      </c>
      <c r="D12199" s="14" t="s">
        <v>13504</v>
      </c>
      <c r="E12199" s="14" t="s">
        <v>13497</v>
      </c>
      <c r="F12199" s="14">
        <v>6</v>
      </c>
      <c r="G12199" s="14">
        <v>0.16</v>
      </c>
      <c r="H12199" s="15">
        <v>3.6013999999999997E-2</v>
      </c>
      <c r="I12199" s="15">
        <f>M12199-V12199</f>
        <v>0.13198600000000002</v>
      </c>
      <c r="J12199" s="14"/>
      <c r="K12199" s="13"/>
      <c r="L12199" s="9">
        <f>G12199*1.05</f>
        <v>0.16800000000000001</v>
      </c>
      <c r="M12199" s="11">
        <f>L12199-H12199</f>
        <v>0.13198600000000002</v>
      </c>
      <c r="N12199" s="11">
        <v>0</v>
      </c>
      <c r="P12199" s="9">
        <f>0.5*N12199/1000</f>
        <v>0</v>
      </c>
      <c r="Q12199" s="9">
        <f>P12199+O12199</f>
        <v>0</v>
      </c>
      <c r="R12199" s="11">
        <v>0</v>
      </c>
      <c r="T12199" s="9">
        <f>0.5*R12199</f>
        <v>0</v>
      </c>
      <c r="U12199" s="9">
        <f>T12199+S12199</f>
        <v>0</v>
      </c>
      <c r="V12199" s="9">
        <f>(Q12199+U12199)/(0.944*1000)</f>
        <v>0</v>
      </c>
    </row>
    <row r="12200" spans="1:22" x14ac:dyDescent="0.3">
      <c r="A12200" s="14">
        <v>12246</v>
      </c>
      <c r="B12200" s="14" t="s">
        <v>12731</v>
      </c>
      <c r="C12200" s="14" t="s">
        <v>13510</v>
      </c>
      <c r="D12200" s="14" t="s">
        <v>13504</v>
      </c>
      <c r="E12200" s="14" t="s">
        <v>13497</v>
      </c>
      <c r="F12200" s="14">
        <v>6</v>
      </c>
      <c r="G12200" s="14">
        <v>0.32</v>
      </c>
      <c r="H12200" s="15">
        <v>0.122602</v>
      </c>
      <c r="I12200" s="15">
        <f>M12200-V12200</f>
        <v>4.5398000000000008E-2</v>
      </c>
      <c r="J12200" s="14"/>
      <c r="K12200" s="13"/>
      <c r="L12200" s="9">
        <f>G12200/2*1.05</f>
        <v>0.16800000000000001</v>
      </c>
      <c r="M12200" s="11">
        <f>L12200-H12200</f>
        <v>4.5398000000000008E-2</v>
      </c>
      <c r="N12200" s="11">
        <v>0</v>
      </c>
      <c r="P12200" s="9">
        <f>0.5*N12200/1000</f>
        <v>0</v>
      </c>
      <c r="Q12200" s="9">
        <f>P12200+O12200</f>
        <v>0</v>
      </c>
      <c r="R12200" s="11">
        <v>0</v>
      </c>
      <c r="T12200" s="9">
        <f>0.5*R12200</f>
        <v>0</v>
      </c>
      <c r="U12200" s="9">
        <f>T12200+S12200</f>
        <v>0</v>
      </c>
      <c r="V12200" s="9">
        <f>(Q12200+U12200)/(0.944*1000)</f>
        <v>0</v>
      </c>
    </row>
    <row r="12201" spans="1:22" x14ac:dyDescent="0.3">
      <c r="A12201" s="14">
        <v>12247</v>
      </c>
      <c r="B12201" s="14" t="s">
        <v>12732</v>
      </c>
      <c r="C12201" s="14" t="s">
        <v>13510</v>
      </c>
      <c r="D12201" s="14" t="s">
        <v>13504</v>
      </c>
      <c r="E12201" s="14" t="s">
        <v>13497</v>
      </c>
      <c r="F12201" s="14">
        <v>6</v>
      </c>
      <c r="G12201" s="14">
        <v>0.16</v>
      </c>
      <c r="H12201" s="15">
        <v>3.5200000000000101E-3</v>
      </c>
      <c r="I12201" s="15">
        <f>M12201-V12201</f>
        <v>0.15653508474576269</v>
      </c>
      <c r="J12201" s="14"/>
      <c r="K12201" s="13"/>
      <c r="L12201" s="9">
        <f>G12201*1.05</f>
        <v>0.16800000000000001</v>
      </c>
      <c r="M12201" s="11">
        <f>L12201-H12201</f>
        <v>0.16447999999999999</v>
      </c>
      <c r="N12201" s="11">
        <v>0</v>
      </c>
      <c r="P12201" s="9">
        <f>0.5*N12201/1000</f>
        <v>0</v>
      </c>
      <c r="Q12201" s="9">
        <f>P12201+O12201</f>
        <v>0</v>
      </c>
      <c r="R12201" s="11">
        <v>15</v>
      </c>
      <c r="T12201" s="9">
        <f>0.5*R12201</f>
        <v>7.5</v>
      </c>
      <c r="U12201" s="9">
        <f>T12201+S12201</f>
        <v>7.5</v>
      </c>
      <c r="V12201" s="9">
        <f>(Q12201+U12201)/(0.944*1000)</f>
        <v>7.9449152542372878E-3</v>
      </c>
    </row>
    <row r="12202" spans="1:22" x14ac:dyDescent="0.3">
      <c r="A12202" s="14">
        <v>12248</v>
      </c>
      <c r="B12202" s="14" t="s">
        <v>12733</v>
      </c>
      <c r="C12202" s="14" t="s">
        <v>13510</v>
      </c>
      <c r="D12202" s="14" t="s">
        <v>13504</v>
      </c>
      <c r="E12202" s="14" t="s">
        <v>13497</v>
      </c>
      <c r="F12202" s="14">
        <v>6</v>
      </c>
      <c r="G12202" s="14">
        <v>0.4</v>
      </c>
      <c r="H12202" s="15">
        <v>0.12523699999999996</v>
      </c>
      <c r="I12202" s="15">
        <f>M12202-V12202</f>
        <v>0.2894663898305086</v>
      </c>
      <c r="J12202" s="14"/>
      <c r="K12202" s="13"/>
      <c r="L12202" s="9">
        <f>G12202*1.05</f>
        <v>0.42000000000000004</v>
      </c>
      <c r="M12202" s="11">
        <f>L12202-H12202</f>
        <v>0.29476300000000011</v>
      </c>
      <c r="N12202" s="11">
        <v>0</v>
      </c>
      <c r="P12202" s="9">
        <f>0.5*N12202/1000</f>
        <v>0</v>
      </c>
      <c r="Q12202" s="9">
        <f>P12202+O12202</f>
        <v>0</v>
      </c>
      <c r="R12202" s="11">
        <v>10</v>
      </c>
      <c r="T12202" s="9">
        <f>0.5*R12202</f>
        <v>5</v>
      </c>
      <c r="U12202" s="9">
        <f>T12202+S12202</f>
        <v>5</v>
      </c>
      <c r="V12202" s="9">
        <f>(Q12202+U12202)/(0.944*1000)</f>
        <v>5.2966101694915252E-3</v>
      </c>
    </row>
    <row r="12203" spans="1:22" x14ac:dyDescent="0.3">
      <c r="A12203" s="14">
        <v>12249</v>
      </c>
      <c r="B12203" s="14" t="s">
        <v>12734</v>
      </c>
      <c r="C12203" s="14" t="s">
        <v>13510</v>
      </c>
      <c r="D12203" s="14" t="s">
        <v>13504</v>
      </c>
      <c r="E12203" s="14" t="s">
        <v>13497</v>
      </c>
      <c r="F12203" s="14">
        <v>6</v>
      </c>
      <c r="G12203" s="14">
        <v>0.25</v>
      </c>
      <c r="H12203" s="15">
        <v>1.738300000000001E-2</v>
      </c>
      <c r="I12203" s="15">
        <f>M12203-V12203</f>
        <v>0.2440576779661017</v>
      </c>
      <c r="J12203" s="14"/>
      <c r="K12203" s="13"/>
      <c r="L12203" s="9">
        <f>G12203*1.05</f>
        <v>0.26250000000000001</v>
      </c>
      <c r="M12203" s="11">
        <f>L12203-H12203</f>
        <v>0.245117</v>
      </c>
      <c r="N12203" s="11">
        <v>0</v>
      </c>
      <c r="P12203" s="9">
        <f>0.5*N12203/1000</f>
        <v>0</v>
      </c>
      <c r="Q12203" s="9">
        <f>P12203+O12203</f>
        <v>0</v>
      </c>
      <c r="R12203" s="11">
        <v>2</v>
      </c>
      <c r="T12203" s="9">
        <f>0.5*R12203</f>
        <v>1</v>
      </c>
      <c r="U12203" s="9">
        <f>T12203+S12203</f>
        <v>1</v>
      </c>
      <c r="V12203" s="9">
        <f>(Q12203+U12203)/(0.944*1000)</f>
        <v>1.0593220338983051E-3</v>
      </c>
    </row>
    <row r="12204" spans="1:22" x14ac:dyDescent="0.3">
      <c r="A12204" s="14">
        <v>12250</v>
      </c>
      <c r="B12204" s="14" t="s">
        <v>12735</v>
      </c>
      <c r="C12204" s="14" t="s">
        <v>13510</v>
      </c>
      <c r="D12204" s="14" t="s">
        <v>13504</v>
      </c>
      <c r="E12204" s="14" t="s">
        <v>13497</v>
      </c>
      <c r="F12204" s="14">
        <v>6</v>
      </c>
      <c r="G12204" s="14">
        <v>2</v>
      </c>
      <c r="H12204" s="15">
        <v>0.4</v>
      </c>
      <c r="I12204" s="15">
        <f>M12204-V12204</f>
        <v>0.65</v>
      </c>
      <c r="J12204" s="14"/>
      <c r="K12204" s="13"/>
      <c r="L12204" s="9">
        <f>G12204/2*1.05</f>
        <v>1.05</v>
      </c>
      <c r="M12204" s="11">
        <f>L12204-H12204</f>
        <v>0.65</v>
      </c>
      <c r="N12204" s="11">
        <v>0</v>
      </c>
      <c r="P12204" s="9">
        <f>0.5*N12204/1000</f>
        <v>0</v>
      </c>
      <c r="Q12204" s="9">
        <f>P12204+O12204</f>
        <v>0</v>
      </c>
      <c r="R12204" s="11">
        <v>0</v>
      </c>
      <c r="T12204" s="9">
        <f>0.5*R12204</f>
        <v>0</v>
      </c>
      <c r="U12204" s="9">
        <f>T12204+S12204</f>
        <v>0</v>
      </c>
      <c r="V12204" s="9">
        <f>(Q12204+U12204)/(0.944*1000)</f>
        <v>0</v>
      </c>
    </row>
    <row r="12205" spans="1:22" x14ac:dyDescent="0.3">
      <c r="A12205" s="14">
        <v>12251</v>
      </c>
      <c r="B12205" s="14" t="s">
        <v>12736</v>
      </c>
      <c r="C12205" s="14" t="s">
        <v>13510</v>
      </c>
      <c r="D12205" s="14" t="s">
        <v>13504</v>
      </c>
      <c r="E12205" s="14" t="s">
        <v>13497</v>
      </c>
      <c r="F12205" s="14">
        <v>6</v>
      </c>
      <c r="G12205" s="14">
        <v>1.26</v>
      </c>
      <c r="H12205" s="15">
        <v>0.41799999999999998</v>
      </c>
      <c r="I12205" s="15">
        <f>M12205-V12205</f>
        <v>0.24350000000000011</v>
      </c>
      <c r="J12205" s="14"/>
      <c r="K12205" s="13"/>
      <c r="L12205" s="9">
        <f>1.05*0.63</f>
        <v>0.66150000000000009</v>
      </c>
      <c r="M12205" s="11">
        <f>L12205-H12205</f>
        <v>0.24350000000000011</v>
      </c>
      <c r="N12205" s="11">
        <v>0</v>
      </c>
      <c r="P12205" s="9">
        <f>0.5*N12205/1000</f>
        <v>0</v>
      </c>
      <c r="Q12205" s="9">
        <f>P12205+O12205</f>
        <v>0</v>
      </c>
      <c r="R12205" s="11">
        <v>0</v>
      </c>
      <c r="T12205" s="9">
        <f>0.5*R12205</f>
        <v>0</v>
      </c>
      <c r="U12205" s="9">
        <f>T12205+S12205</f>
        <v>0</v>
      </c>
      <c r="V12205" s="9">
        <f>(Q12205+U12205)/(0.944*1000)</f>
        <v>0</v>
      </c>
    </row>
    <row r="12206" spans="1:22" x14ac:dyDescent="0.3">
      <c r="A12206" s="14">
        <v>12252</v>
      </c>
      <c r="B12206" s="14" t="s">
        <v>12737</v>
      </c>
      <c r="C12206" s="14" t="s">
        <v>13510</v>
      </c>
      <c r="D12206" s="14" t="s">
        <v>13504</v>
      </c>
      <c r="E12206" s="14" t="s">
        <v>13497</v>
      </c>
      <c r="F12206" s="14">
        <v>6</v>
      </c>
      <c r="G12206" s="14">
        <v>1.26</v>
      </c>
      <c r="H12206" s="15">
        <v>9.5482999999999943E-2</v>
      </c>
      <c r="I12206" s="15">
        <f>M12206-V12206</f>
        <v>0.5660170000000001</v>
      </c>
      <c r="J12206" s="14"/>
      <c r="K12206" s="13"/>
      <c r="L12206" s="9">
        <f>1.05*0.63</f>
        <v>0.66150000000000009</v>
      </c>
      <c r="M12206" s="11">
        <f>L12206-H12206</f>
        <v>0.5660170000000001</v>
      </c>
      <c r="N12206" s="11">
        <v>0</v>
      </c>
      <c r="P12206" s="9">
        <f>0.5*N12206/1000</f>
        <v>0</v>
      </c>
      <c r="Q12206" s="9">
        <f>P12206+O12206</f>
        <v>0</v>
      </c>
      <c r="R12206" s="11">
        <v>0</v>
      </c>
      <c r="T12206" s="9">
        <f>0.5*R12206</f>
        <v>0</v>
      </c>
      <c r="U12206" s="9">
        <f>T12206+S12206</f>
        <v>0</v>
      </c>
      <c r="V12206" s="9">
        <f>(Q12206+U12206)/(0.944*1000)</f>
        <v>0</v>
      </c>
    </row>
    <row r="12207" spans="1:22" x14ac:dyDescent="0.3">
      <c r="A12207" s="14">
        <v>12253</v>
      </c>
      <c r="B12207" s="14" t="s">
        <v>12738</v>
      </c>
      <c r="C12207" s="14" t="s">
        <v>13510</v>
      </c>
      <c r="D12207" s="14" t="s">
        <v>13504</v>
      </c>
      <c r="E12207" s="14" t="s">
        <v>13497</v>
      </c>
      <c r="F12207" s="14">
        <v>6</v>
      </c>
      <c r="G12207" s="14">
        <v>0.04</v>
      </c>
      <c r="H12207" s="15">
        <v>3.1606999999999996E-2</v>
      </c>
      <c r="I12207" s="15">
        <f>M12207-V12207</f>
        <v>1.0393000000000006E-2</v>
      </c>
      <c r="J12207" s="14"/>
      <c r="K12207" s="13"/>
      <c r="L12207" s="9">
        <f>G12207*1.05</f>
        <v>4.2000000000000003E-2</v>
      </c>
      <c r="M12207" s="11">
        <f>L12207-H12207</f>
        <v>1.0393000000000006E-2</v>
      </c>
      <c r="N12207" s="11">
        <v>0</v>
      </c>
      <c r="P12207" s="9">
        <f>0.5*N12207/1000</f>
        <v>0</v>
      </c>
      <c r="Q12207" s="9">
        <f>P12207+O12207</f>
        <v>0</v>
      </c>
      <c r="R12207" s="11">
        <v>0</v>
      </c>
      <c r="T12207" s="9">
        <f>0.5*R12207</f>
        <v>0</v>
      </c>
      <c r="U12207" s="9">
        <f>T12207+S12207</f>
        <v>0</v>
      </c>
      <c r="V12207" s="9">
        <f>(Q12207+U12207)/(0.944*1000)</f>
        <v>0</v>
      </c>
    </row>
    <row r="12208" spans="1:22" x14ac:dyDescent="0.3">
      <c r="A12208" s="14">
        <v>12254</v>
      </c>
      <c r="B12208" s="14" t="s">
        <v>12739</v>
      </c>
      <c r="C12208" s="14" t="s">
        <v>13510</v>
      </c>
      <c r="D12208" s="14" t="s">
        <v>13504</v>
      </c>
      <c r="E12208" s="14" t="s">
        <v>13497</v>
      </c>
      <c r="F12208" s="14">
        <v>6</v>
      </c>
      <c r="G12208" s="14">
        <v>0.04</v>
      </c>
      <c r="H12208" s="15">
        <v>2.0306999999999999E-2</v>
      </c>
      <c r="I12208" s="15">
        <f>M12208-V12208</f>
        <v>2.1693000000000004E-2</v>
      </c>
      <c r="J12208" s="14"/>
      <c r="K12208" s="13"/>
      <c r="L12208" s="9">
        <f>G12208*1.05</f>
        <v>4.2000000000000003E-2</v>
      </c>
      <c r="M12208" s="11">
        <f>L12208-H12208</f>
        <v>2.1693000000000004E-2</v>
      </c>
      <c r="N12208" s="11">
        <v>0</v>
      </c>
      <c r="P12208" s="9">
        <f>0.5*N12208/1000</f>
        <v>0</v>
      </c>
      <c r="Q12208" s="9">
        <f>P12208+O12208</f>
        <v>0</v>
      </c>
      <c r="R12208" s="11">
        <v>0</v>
      </c>
      <c r="T12208" s="9">
        <f>0.5*R12208</f>
        <v>0</v>
      </c>
      <c r="U12208" s="9">
        <f>T12208+S12208</f>
        <v>0</v>
      </c>
      <c r="V12208" s="9">
        <f>(Q12208+U12208)/(0.944*1000)</f>
        <v>0</v>
      </c>
    </row>
    <row r="12209" spans="1:22" x14ac:dyDescent="0.3">
      <c r="A12209" s="14">
        <v>12255</v>
      </c>
      <c r="B12209" s="14" t="s">
        <v>12740</v>
      </c>
      <c r="C12209" s="14" t="s">
        <v>13510</v>
      </c>
      <c r="D12209" s="14" t="s">
        <v>13504</v>
      </c>
      <c r="E12209" s="14" t="s">
        <v>13497</v>
      </c>
      <c r="F12209" s="14">
        <v>6</v>
      </c>
      <c r="G12209" s="14">
        <v>0.25</v>
      </c>
      <c r="H12209" s="15">
        <v>1.5805000000000007E-2</v>
      </c>
      <c r="I12209" s="15">
        <f>M12209-V12209</f>
        <v>0.246695</v>
      </c>
      <c r="J12209" s="14"/>
      <c r="K12209" s="13"/>
      <c r="L12209" s="9">
        <f>G12209*1.05</f>
        <v>0.26250000000000001</v>
      </c>
      <c r="M12209" s="11">
        <f>L12209-H12209</f>
        <v>0.246695</v>
      </c>
      <c r="N12209" s="11">
        <v>0</v>
      </c>
      <c r="P12209" s="9">
        <f>0.5*N12209/1000</f>
        <v>0</v>
      </c>
      <c r="Q12209" s="9">
        <f>P12209+O12209</f>
        <v>0</v>
      </c>
      <c r="R12209" s="11">
        <v>0</v>
      </c>
      <c r="T12209" s="9">
        <f>0.5*R12209</f>
        <v>0</v>
      </c>
      <c r="U12209" s="9">
        <f>T12209+S12209</f>
        <v>0</v>
      </c>
      <c r="V12209" s="9">
        <f>(Q12209+U12209)/(0.944*1000)</f>
        <v>0</v>
      </c>
    </row>
    <row r="12210" spans="1:22" x14ac:dyDescent="0.3">
      <c r="A12210" s="14">
        <v>12256</v>
      </c>
      <c r="B12210" s="14" t="s">
        <v>12741</v>
      </c>
      <c r="C12210" s="14" t="s">
        <v>13510</v>
      </c>
      <c r="D12210" s="14" t="s">
        <v>13504</v>
      </c>
      <c r="E12210" s="14" t="s">
        <v>13497</v>
      </c>
      <c r="F12210" s="14">
        <v>6</v>
      </c>
      <c r="G12210" s="14">
        <v>0.04</v>
      </c>
      <c r="H12210" s="15">
        <v>2.0249999999999986E-3</v>
      </c>
      <c r="I12210" s="15">
        <f>M12210-V12210</f>
        <v>3.9975000000000004E-2</v>
      </c>
      <c r="J12210" s="14"/>
      <c r="K12210" s="13"/>
      <c r="L12210" s="9">
        <f>G12210*1.05</f>
        <v>4.2000000000000003E-2</v>
      </c>
      <c r="M12210" s="11">
        <f>L12210-H12210</f>
        <v>3.9975000000000004E-2</v>
      </c>
      <c r="N12210" s="11">
        <v>0</v>
      </c>
      <c r="P12210" s="9">
        <f>0.5*N12210/1000</f>
        <v>0</v>
      </c>
      <c r="Q12210" s="9">
        <f>P12210+O12210</f>
        <v>0</v>
      </c>
      <c r="R12210" s="11">
        <v>0</v>
      </c>
      <c r="T12210" s="9">
        <f>0.5*R12210</f>
        <v>0</v>
      </c>
      <c r="U12210" s="9">
        <f>T12210+S12210</f>
        <v>0</v>
      </c>
      <c r="V12210" s="9">
        <f>(Q12210+U12210)/(0.944*1000)</f>
        <v>0</v>
      </c>
    </row>
    <row r="12211" spans="1:22" x14ac:dyDescent="0.3">
      <c r="A12211" s="14">
        <v>12257</v>
      </c>
      <c r="B12211" s="14" t="s">
        <v>12742</v>
      </c>
      <c r="C12211" s="14" t="s">
        <v>13510</v>
      </c>
      <c r="D12211" s="14" t="s">
        <v>13504</v>
      </c>
      <c r="E12211" s="14" t="s">
        <v>13497</v>
      </c>
      <c r="F12211" s="14">
        <v>6</v>
      </c>
      <c r="G12211" s="14">
        <v>0.16</v>
      </c>
      <c r="H12211" s="15">
        <v>2.1930000000000009E-2</v>
      </c>
      <c r="I12211" s="15">
        <f>M12211-V12211</f>
        <v>0.14607000000000001</v>
      </c>
      <c r="J12211" s="14"/>
      <c r="K12211" s="13"/>
      <c r="L12211" s="9">
        <f>G12211*1.05</f>
        <v>0.16800000000000001</v>
      </c>
      <c r="M12211" s="11">
        <f>L12211-H12211</f>
        <v>0.14607000000000001</v>
      </c>
      <c r="N12211" s="11">
        <v>0</v>
      </c>
      <c r="P12211" s="9">
        <f>0.5*N12211/1000</f>
        <v>0</v>
      </c>
      <c r="Q12211" s="9">
        <f>P12211+O12211</f>
        <v>0</v>
      </c>
      <c r="R12211" s="11">
        <v>0</v>
      </c>
      <c r="T12211" s="9">
        <f>0.5*R12211</f>
        <v>0</v>
      </c>
      <c r="U12211" s="9">
        <f>T12211+S12211</f>
        <v>0</v>
      </c>
      <c r="V12211" s="9">
        <f>(Q12211+U12211)/(0.944*1000)</f>
        <v>0</v>
      </c>
    </row>
    <row r="12212" spans="1:22" x14ac:dyDescent="0.3">
      <c r="A12212" s="14">
        <v>12258</v>
      </c>
      <c r="B12212" s="14" t="s">
        <v>12743</v>
      </c>
      <c r="C12212" s="14" t="s">
        <v>13510</v>
      </c>
      <c r="D12212" s="14" t="s">
        <v>13504</v>
      </c>
      <c r="E12212" s="14" t="s">
        <v>13497</v>
      </c>
      <c r="F12212" s="14">
        <v>6</v>
      </c>
      <c r="G12212" s="14">
        <v>2.5</v>
      </c>
      <c r="H12212" s="15">
        <v>5.3373000000000045E-2</v>
      </c>
      <c r="I12212" s="15">
        <f>M12212-V12212</f>
        <v>2.5716269999999999</v>
      </c>
      <c r="J12212" s="14"/>
      <c r="K12212" s="13"/>
      <c r="L12212" s="9">
        <f>G12212*1.05</f>
        <v>2.625</v>
      </c>
      <c r="M12212" s="11">
        <f>L12212-H12212</f>
        <v>2.5716269999999999</v>
      </c>
      <c r="N12212" s="11">
        <v>0</v>
      </c>
      <c r="P12212" s="9">
        <f>0.5*N12212/1000</f>
        <v>0</v>
      </c>
      <c r="Q12212" s="9">
        <f>P12212+O12212</f>
        <v>0</v>
      </c>
      <c r="R12212" s="11">
        <v>0</v>
      </c>
      <c r="T12212" s="9">
        <f>0.5*R12212</f>
        <v>0</v>
      </c>
      <c r="U12212" s="9">
        <f>T12212+S12212</f>
        <v>0</v>
      </c>
      <c r="V12212" s="9">
        <f>(Q12212+U12212)/(0.944*1000)</f>
        <v>0</v>
      </c>
    </row>
    <row r="12213" spans="1:22" x14ac:dyDescent="0.3">
      <c r="A12213" s="14">
        <v>12259</v>
      </c>
      <c r="B12213" s="14" t="s">
        <v>12744</v>
      </c>
      <c r="C12213" s="14" t="s">
        <v>13510</v>
      </c>
      <c r="D12213" s="14" t="s">
        <v>13504</v>
      </c>
      <c r="E12213" s="14" t="s">
        <v>13497</v>
      </c>
      <c r="F12213" s="14">
        <v>6</v>
      </c>
      <c r="G12213" s="14">
        <v>0.1</v>
      </c>
      <c r="H12213" s="15">
        <v>7.5720000000000023E-3</v>
      </c>
      <c r="I12213" s="15">
        <f>M12213-V12213</f>
        <v>9.7428000000000015E-2</v>
      </c>
      <c r="J12213" s="14"/>
      <c r="K12213" s="13"/>
      <c r="L12213" s="9">
        <f>G12213*1.05</f>
        <v>0.10500000000000001</v>
      </c>
      <c r="M12213" s="11">
        <f>L12213-H12213</f>
        <v>9.7428000000000015E-2</v>
      </c>
      <c r="N12213" s="11">
        <v>0</v>
      </c>
      <c r="P12213" s="9">
        <f>0.5*N12213/1000</f>
        <v>0</v>
      </c>
      <c r="Q12213" s="9">
        <f>P12213+O12213</f>
        <v>0</v>
      </c>
      <c r="R12213" s="11">
        <v>0</v>
      </c>
      <c r="T12213" s="9">
        <f>0.5*R12213</f>
        <v>0</v>
      </c>
      <c r="U12213" s="9">
        <f>T12213+S12213</f>
        <v>0</v>
      </c>
      <c r="V12213" s="9">
        <f>(Q12213+U12213)/(0.944*1000)</f>
        <v>0</v>
      </c>
    </row>
    <row r="12214" spans="1:22" x14ac:dyDescent="0.3">
      <c r="A12214" s="14">
        <v>12260</v>
      </c>
      <c r="B12214" s="14" t="s">
        <v>12745</v>
      </c>
      <c r="C12214" s="14" t="s">
        <v>13510</v>
      </c>
      <c r="D12214" s="14" t="s">
        <v>13504</v>
      </c>
      <c r="E12214" s="14" t="s">
        <v>13497</v>
      </c>
      <c r="F12214" s="14">
        <v>6</v>
      </c>
      <c r="G12214" s="14">
        <v>0.4</v>
      </c>
      <c r="H12214" s="15">
        <v>0.32163011235955058</v>
      </c>
      <c r="I12214" s="15">
        <f>M12214-V12214</f>
        <v>9.836988764044946E-2</v>
      </c>
      <c r="J12214" s="14"/>
      <c r="K12214" s="13"/>
      <c r="L12214" s="9">
        <f>G12214*1.05</f>
        <v>0.42000000000000004</v>
      </c>
      <c r="M12214" s="11">
        <f>L12214-H12214</f>
        <v>9.836988764044946E-2</v>
      </c>
      <c r="N12214" s="11">
        <v>0</v>
      </c>
      <c r="P12214" s="9">
        <f>0.5*N12214/1000</f>
        <v>0</v>
      </c>
      <c r="Q12214" s="9">
        <f>P12214+O12214</f>
        <v>0</v>
      </c>
      <c r="R12214" s="11">
        <v>0</v>
      </c>
      <c r="T12214" s="9">
        <f>0.5*R12214</f>
        <v>0</v>
      </c>
      <c r="U12214" s="9">
        <f>T12214+S12214</f>
        <v>0</v>
      </c>
      <c r="V12214" s="9">
        <f>(Q12214+U12214)/(0.944*1000)</f>
        <v>0</v>
      </c>
    </row>
    <row r="12215" spans="1:22" x14ac:dyDescent="0.3">
      <c r="A12215" s="14">
        <v>12261</v>
      </c>
      <c r="B12215" s="14" t="s">
        <v>12746</v>
      </c>
      <c r="C12215" s="14" t="s">
        <v>13510</v>
      </c>
      <c r="D12215" s="14" t="s">
        <v>13504</v>
      </c>
      <c r="E12215" s="14" t="s">
        <v>13497</v>
      </c>
      <c r="F12215" s="14">
        <v>6</v>
      </c>
      <c r="G12215" s="14">
        <v>0.1</v>
      </c>
      <c r="H12215" s="15">
        <v>3.3950000000000001E-2</v>
      </c>
      <c r="I12215" s="15">
        <f>M12215-V12215</f>
        <v>7.1050000000000002E-2</v>
      </c>
      <c r="J12215" s="14"/>
      <c r="K12215" s="13"/>
      <c r="L12215" s="9">
        <f>G12215*1.05</f>
        <v>0.10500000000000001</v>
      </c>
      <c r="M12215" s="11">
        <f>L12215-H12215</f>
        <v>7.1050000000000002E-2</v>
      </c>
      <c r="N12215" s="11">
        <v>0</v>
      </c>
      <c r="P12215" s="9">
        <f>0.5*N12215/1000</f>
        <v>0</v>
      </c>
      <c r="Q12215" s="9">
        <f>P12215+O12215</f>
        <v>0</v>
      </c>
      <c r="R12215" s="11">
        <v>0</v>
      </c>
      <c r="T12215" s="9">
        <f>0.5*R12215</f>
        <v>0</v>
      </c>
      <c r="U12215" s="9">
        <f>T12215+S12215</f>
        <v>0</v>
      </c>
      <c r="V12215" s="9">
        <f>(Q12215+U12215)/(0.944*1000)</f>
        <v>0</v>
      </c>
    </row>
    <row r="12216" spans="1:22" x14ac:dyDescent="0.3">
      <c r="A12216" s="14">
        <v>12262</v>
      </c>
      <c r="B12216" s="14" t="s">
        <v>12747</v>
      </c>
      <c r="C12216" s="14" t="s">
        <v>13510</v>
      </c>
      <c r="D12216" s="14" t="s">
        <v>13504</v>
      </c>
      <c r="E12216" s="14" t="s">
        <v>13497</v>
      </c>
      <c r="F12216" s="14">
        <v>6</v>
      </c>
      <c r="G12216" s="14">
        <v>0.16</v>
      </c>
      <c r="H12216" s="15">
        <v>9.4E-2</v>
      </c>
      <c r="I12216" s="15">
        <f>M12216-V12216</f>
        <v>7.400000000000001E-2</v>
      </c>
      <c r="J12216" s="14"/>
      <c r="K12216" s="13"/>
      <c r="L12216" s="9">
        <f>G12216*1.05</f>
        <v>0.16800000000000001</v>
      </c>
      <c r="M12216" s="11">
        <f>L12216-H12216</f>
        <v>7.400000000000001E-2</v>
      </c>
      <c r="N12216" s="11">
        <v>0</v>
      </c>
      <c r="P12216" s="9">
        <f>0.5*N12216/1000</f>
        <v>0</v>
      </c>
      <c r="Q12216" s="9">
        <f>P12216+O12216</f>
        <v>0</v>
      </c>
      <c r="R12216" s="11">
        <v>0</v>
      </c>
      <c r="T12216" s="9">
        <f>0.5*R12216</f>
        <v>0</v>
      </c>
      <c r="U12216" s="9">
        <f>T12216+S12216</f>
        <v>0</v>
      </c>
      <c r="V12216" s="9">
        <f>(Q12216+U12216)/(0.944*1000)</f>
        <v>0</v>
      </c>
    </row>
    <row r="12217" spans="1:22" x14ac:dyDescent="0.3">
      <c r="A12217" s="14">
        <v>12263</v>
      </c>
      <c r="B12217" s="14" t="s">
        <v>12748</v>
      </c>
      <c r="C12217" s="14" t="s">
        <v>13510</v>
      </c>
      <c r="D12217" s="14" t="s">
        <v>13504</v>
      </c>
      <c r="E12217" s="14" t="s">
        <v>13497</v>
      </c>
      <c r="F12217" s="14">
        <v>6</v>
      </c>
      <c r="G12217" s="14">
        <v>0.16</v>
      </c>
      <c r="H12217" s="15">
        <v>4.0420000000000013E-3</v>
      </c>
      <c r="I12217" s="15">
        <f>M12217-V12217</f>
        <v>0.16395800000000002</v>
      </c>
      <c r="J12217" s="14"/>
      <c r="K12217" s="13"/>
      <c r="L12217" s="9">
        <f>G12217*1.05</f>
        <v>0.16800000000000001</v>
      </c>
      <c r="M12217" s="11">
        <f>L12217-H12217</f>
        <v>0.16395800000000002</v>
      </c>
      <c r="N12217" s="11">
        <v>0</v>
      </c>
      <c r="P12217" s="9">
        <f>0.5*N12217/1000</f>
        <v>0</v>
      </c>
      <c r="Q12217" s="9">
        <f>P12217+O12217</f>
        <v>0</v>
      </c>
      <c r="R12217" s="11">
        <v>0</v>
      </c>
      <c r="T12217" s="9">
        <f>0.5*R12217</f>
        <v>0</v>
      </c>
      <c r="U12217" s="9">
        <f>T12217+S12217</f>
        <v>0</v>
      </c>
      <c r="V12217" s="9">
        <f>(Q12217+U12217)/(0.944*1000)</f>
        <v>0</v>
      </c>
    </row>
    <row r="12218" spans="1:22" x14ac:dyDescent="0.3">
      <c r="A12218" s="14">
        <v>12264</v>
      </c>
      <c r="B12218" s="14" t="s">
        <v>12749</v>
      </c>
      <c r="C12218" s="14" t="s">
        <v>13510</v>
      </c>
      <c r="D12218" s="14" t="s">
        <v>13504</v>
      </c>
      <c r="E12218" s="14" t="s">
        <v>13497</v>
      </c>
      <c r="F12218" s="14">
        <v>6</v>
      </c>
      <c r="G12218" s="14">
        <v>0.63</v>
      </c>
      <c r="H12218" s="15">
        <v>1.8099999999999453E-3</v>
      </c>
      <c r="I12218" s="15">
        <f>M12218-V12218</f>
        <v>0.6554527118644069</v>
      </c>
      <c r="J12218" s="14"/>
      <c r="K12218" s="13"/>
      <c r="L12218" s="9">
        <f>G12218*1.05</f>
        <v>0.66150000000000009</v>
      </c>
      <c r="M12218" s="11">
        <f>L12218-H12218</f>
        <v>0.65969000000000011</v>
      </c>
      <c r="N12218" s="11">
        <v>0</v>
      </c>
      <c r="P12218" s="9">
        <f>0.5*N12218/1000</f>
        <v>0</v>
      </c>
      <c r="Q12218" s="9">
        <f>P12218+O12218</f>
        <v>0</v>
      </c>
      <c r="R12218" s="11">
        <v>8</v>
      </c>
      <c r="T12218" s="9">
        <f>0.5*R12218</f>
        <v>4</v>
      </c>
      <c r="U12218" s="9">
        <f>T12218+S12218</f>
        <v>4</v>
      </c>
      <c r="V12218" s="9">
        <f>(Q12218+U12218)/(0.944*1000)</f>
        <v>4.2372881355932203E-3</v>
      </c>
    </row>
    <row r="12219" spans="1:22" x14ac:dyDescent="0.3">
      <c r="A12219" s="14">
        <v>12265</v>
      </c>
      <c r="B12219" s="14" t="s">
        <v>12750</v>
      </c>
      <c r="C12219" s="14" t="s">
        <v>13510</v>
      </c>
      <c r="D12219" s="14" t="s">
        <v>13504</v>
      </c>
      <c r="E12219" s="14" t="s">
        <v>13497</v>
      </c>
      <c r="F12219" s="14">
        <v>6</v>
      </c>
      <c r="G12219" s="14">
        <v>2.5000000000000001E-2</v>
      </c>
      <c r="H12219" s="15">
        <v>2.4718999999999998E-2</v>
      </c>
      <c r="I12219" s="15">
        <f>M12219-V12219</f>
        <v>1.5310000000000046E-3</v>
      </c>
      <c r="J12219" s="14"/>
      <c r="K12219" s="13"/>
      <c r="L12219" s="9">
        <f>G12219*1.05</f>
        <v>2.6250000000000002E-2</v>
      </c>
      <c r="M12219" s="11">
        <f>L12219-H12219</f>
        <v>1.5310000000000046E-3</v>
      </c>
      <c r="N12219" s="11">
        <v>0</v>
      </c>
      <c r="P12219" s="9">
        <f>0.5*N12219/1000</f>
        <v>0</v>
      </c>
      <c r="Q12219" s="9">
        <f>P12219+O12219</f>
        <v>0</v>
      </c>
      <c r="R12219" s="11">
        <v>0</v>
      </c>
      <c r="T12219" s="9">
        <f>0.5*R12219</f>
        <v>0</v>
      </c>
      <c r="U12219" s="9">
        <f>T12219+S12219</f>
        <v>0</v>
      </c>
      <c r="V12219" s="9">
        <f>(Q12219+U12219)/(0.944*1000)</f>
        <v>0</v>
      </c>
    </row>
    <row r="12220" spans="1:22" x14ac:dyDescent="0.3">
      <c r="A12220" s="14">
        <v>12266</v>
      </c>
      <c r="B12220" s="14" t="s">
        <v>12751</v>
      </c>
      <c r="C12220" s="14" t="s">
        <v>13510</v>
      </c>
      <c r="D12220" s="14" t="s">
        <v>13504</v>
      </c>
      <c r="E12220" s="14" t="s">
        <v>13497</v>
      </c>
      <c r="F12220" s="14">
        <v>6</v>
      </c>
      <c r="G12220" s="14">
        <v>0.25</v>
      </c>
      <c r="H12220" s="15">
        <v>0.12032999999999998</v>
      </c>
      <c r="I12220" s="15">
        <f>M12220-V12220</f>
        <v>0.14217000000000002</v>
      </c>
      <c r="J12220" s="14"/>
      <c r="K12220" s="13"/>
      <c r="L12220" s="9">
        <f>G12220*1.05</f>
        <v>0.26250000000000001</v>
      </c>
      <c r="M12220" s="11">
        <f>L12220-H12220</f>
        <v>0.14217000000000002</v>
      </c>
      <c r="N12220" s="11">
        <v>0</v>
      </c>
      <c r="P12220" s="9">
        <f>0.5*N12220/1000</f>
        <v>0</v>
      </c>
      <c r="Q12220" s="9">
        <f>P12220+O12220</f>
        <v>0</v>
      </c>
      <c r="R12220" s="11">
        <v>0</v>
      </c>
      <c r="T12220" s="9">
        <f>0.5*R12220</f>
        <v>0</v>
      </c>
      <c r="U12220" s="9">
        <f>T12220+S12220</f>
        <v>0</v>
      </c>
      <c r="V12220" s="9">
        <f>(Q12220+U12220)/(0.944*1000)</f>
        <v>0</v>
      </c>
    </row>
    <row r="12221" spans="1:22" x14ac:dyDescent="0.3">
      <c r="A12221" s="14">
        <v>12267</v>
      </c>
      <c r="B12221" s="14" t="s">
        <v>12752</v>
      </c>
      <c r="C12221" s="14" t="s">
        <v>13510</v>
      </c>
      <c r="D12221" s="14" t="s">
        <v>13504</v>
      </c>
      <c r="E12221" s="14" t="s">
        <v>13497</v>
      </c>
      <c r="F12221" s="14">
        <v>6</v>
      </c>
      <c r="G12221" s="14">
        <v>0.16</v>
      </c>
      <c r="H12221" s="15">
        <v>1.796600000000001E-2</v>
      </c>
      <c r="I12221" s="15">
        <f>M12221-V12221</f>
        <v>0.150034</v>
      </c>
      <c r="J12221" s="14"/>
      <c r="K12221" s="13"/>
      <c r="L12221" s="9">
        <f>G12221*1.05</f>
        <v>0.16800000000000001</v>
      </c>
      <c r="M12221" s="11">
        <f>L12221-H12221</f>
        <v>0.150034</v>
      </c>
      <c r="N12221" s="11">
        <v>0</v>
      </c>
      <c r="P12221" s="9">
        <f>0.5*N12221/1000</f>
        <v>0</v>
      </c>
      <c r="Q12221" s="9">
        <f>P12221+O12221</f>
        <v>0</v>
      </c>
      <c r="R12221" s="11">
        <v>0</v>
      </c>
      <c r="T12221" s="9">
        <f>0.5*R12221</f>
        <v>0</v>
      </c>
      <c r="U12221" s="9">
        <f>T12221+S12221</f>
        <v>0</v>
      </c>
      <c r="V12221" s="9">
        <f>(Q12221+U12221)/(0.944*1000)</f>
        <v>0</v>
      </c>
    </row>
    <row r="12222" spans="1:22" x14ac:dyDescent="0.3">
      <c r="A12222" s="14">
        <v>12268</v>
      </c>
      <c r="B12222" s="14" t="s">
        <v>12753</v>
      </c>
      <c r="C12222" s="14" t="s">
        <v>13510</v>
      </c>
      <c r="D12222" s="14" t="s">
        <v>13504</v>
      </c>
      <c r="E12222" s="14" t="s">
        <v>13497</v>
      </c>
      <c r="F12222" s="14">
        <v>6</v>
      </c>
      <c r="G12222" s="14">
        <v>0.16</v>
      </c>
      <c r="H12222" s="15">
        <v>9.7319999999999993E-3</v>
      </c>
      <c r="I12222" s="15">
        <f>M12222-V12222</f>
        <v>0.15826800000000002</v>
      </c>
      <c r="J12222" s="14"/>
      <c r="K12222" s="13"/>
      <c r="L12222" s="9">
        <f>G12222*1.05</f>
        <v>0.16800000000000001</v>
      </c>
      <c r="M12222" s="11">
        <f>L12222-H12222</f>
        <v>0.15826800000000002</v>
      </c>
      <c r="N12222" s="11">
        <v>0</v>
      </c>
      <c r="P12222" s="9">
        <f>0.5*N12222/1000</f>
        <v>0</v>
      </c>
      <c r="Q12222" s="9">
        <f>P12222+O12222</f>
        <v>0</v>
      </c>
      <c r="R12222" s="11">
        <v>0</v>
      </c>
      <c r="T12222" s="9">
        <f>0.5*R12222</f>
        <v>0</v>
      </c>
      <c r="U12222" s="9">
        <f>T12222+S12222</f>
        <v>0</v>
      </c>
      <c r="V12222" s="9">
        <f>(Q12222+U12222)/(0.944*1000)</f>
        <v>0</v>
      </c>
    </row>
    <row r="12223" spans="1:22" x14ac:dyDescent="0.3">
      <c r="A12223" s="14">
        <v>12269</v>
      </c>
      <c r="B12223" s="14" t="s">
        <v>12754</v>
      </c>
      <c r="C12223" s="14" t="s">
        <v>13510</v>
      </c>
      <c r="D12223" s="14" t="s">
        <v>13504</v>
      </c>
      <c r="E12223" s="14" t="s">
        <v>13497</v>
      </c>
      <c r="F12223" s="14">
        <v>6</v>
      </c>
      <c r="G12223" s="14">
        <v>0.16</v>
      </c>
      <c r="H12223" s="15">
        <v>1.615299999999999E-2</v>
      </c>
      <c r="I12223" s="15">
        <f>M12223-V12223</f>
        <v>0.1120959406779661</v>
      </c>
      <c r="J12223" s="14"/>
      <c r="K12223" s="13"/>
      <c r="L12223" s="9">
        <f>G12223*1.05</f>
        <v>0.16800000000000001</v>
      </c>
      <c r="M12223" s="11">
        <f>L12223-H12223</f>
        <v>0.15184700000000001</v>
      </c>
      <c r="N12223" s="11">
        <v>0</v>
      </c>
      <c r="P12223" s="9">
        <f>0.5*N12223/1000</f>
        <v>0</v>
      </c>
      <c r="Q12223" s="9">
        <f>P12223+O12223</f>
        <v>0</v>
      </c>
      <c r="R12223" s="11">
        <v>50</v>
      </c>
      <c r="S12223" s="9">
        <f>0.75*R12223</f>
        <v>37.5</v>
      </c>
      <c r="T12223" s="9">
        <f>0.5*R12223/1000</f>
        <v>2.5000000000000001E-2</v>
      </c>
      <c r="U12223" s="9">
        <f>T12223+S12223</f>
        <v>37.524999999999999</v>
      </c>
      <c r="V12223" s="9">
        <f>(Q12223+U12223)/(0.944*1000)</f>
        <v>3.9751059322033898E-2</v>
      </c>
    </row>
    <row r="12224" spans="1:22" x14ac:dyDescent="0.3">
      <c r="A12224" s="14">
        <v>12270</v>
      </c>
      <c r="B12224" s="14" t="s">
        <v>12755</v>
      </c>
      <c r="C12224" s="14" t="s">
        <v>13510</v>
      </c>
      <c r="D12224" s="14" t="s">
        <v>13504</v>
      </c>
      <c r="E12224" s="14" t="s">
        <v>13497</v>
      </c>
      <c r="F12224" s="14">
        <v>6</v>
      </c>
      <c r="G12224" s="14">
        <v>1.6</v>
      </c>
      <c r="H12224" s="15">
        <v>9.0983999999999926E-2</v>
      </c>
      <c r="I12224" s="15">
        <f>M12224-V12224</f>
        <v>1.5890160000000002</v>
      </c>
      <c r="J12224" s="14"/>
      <c r="K12224" s="13"/>
      <c r="L12224" s="9">
        <f>G12224*1.05</f>
        <v>1.6800000000000002</v>
      </c>
      <c r="M12224" s="11">
        <f>L12224-H12224</f>
        <v>1.5890160000000002</v>
      </c>
      <c r="N12224" s="11">
        <v>0</v>
      </c>
      <c r="P12224" s="9">
        <f>0.5*N12224/1000</f>
        <v>0</v>
      </c>
      <c r="Q12224" s="9">
        <f>P12224+O12224</f>
        <v>0</v>
      </c>
      <c r="R12224" s="11">
        <v>0</v>
      </c>
      <c r="T12224" s="9">
        <f>0.5*R12224</f>
        <v>0</v>
      </c>
      <c r="U12224" s="9">
        <f>T12224+S12224</f>
        <v>0</v>
      </c>
      <c r="V12224" s="9">
        <f>(Q12224+U12224)/(0.944*1000)</f>
        <v>0</v>
      </c>
    </row>
    <row r="12225" spans="1:22" x14ac:dyDescent="0.3">
      <c r="A12225" s="14">
        <v>12271</v>
      </c>
      <c r="B12225" s="14" t="s">
        <v>12756</v>
      </c>
      <c r="C12225" s="14" t="s">
        <v>13510</v>
      </c>
      <c r="D12225" s="14" t="s">
        <v>13504</v>
      </c>
      <c r="E12225" s="14" t="s">
        <v>13497</v>
      </c>
      <c r="F12225" s="14">
        <v>6</v>
      </c>
      <c r="G12225" s="14">
        <v>0.25</v>
      </c>
      <c r="H12225" s="15">
        <v>1.3680000000000006E-2</v>
      </c>
      <c r="I12225" s="15">
        <f>M12225-V12225</f>
        <v>0.24882000000000001</v>
      </c>
      <c r="J12225" s="14"/>
      <c r="K12225" s="13"/>
      <c r="L12225" s="9">
        <f>G12225*1.05</f>
        <v>0.26250000000000001</v>
      </c>
      <c r="M12225" s="11">
        <f>L12225-H12225</f>
        <v>0.24882000000000001</v>
      </c>
      <c r="N12225" s="11">
        <v>0</v>
      </c>
      <c r="P12225" s="9">
        <f>0.5*N12225/1000</f>
        <v>0</v>
      </c>
      <c r="Q12225" s="9">
        <f>P12225+O12225</f>
        <v>0</v>
      </c>
      <c r="R12225" s="11">
        <v>0</v>
      </c>
      <c r="T12225" s="9">
        <f>0.5*R12225</f>
        <v>0</v>
      </c>
      <c r="U12225" s="9">
        <f>T12225+S12225</f>
        <v>0</v>
      </c>
      <c r="V12225" s="9">
        <f>(Q12225+U12225)/(0.944*1000)</f>
        <v>0</v>
      </c>
    </row>
    <row r="12226" spans="1:22" x14ac:dyDescent="0.3">
      <c r="A12226" s="14">
        <v>12272</v>
      </c>
      <c r="B12226" s="14" t="s">
        <v>12757</v>
      </c>
      <c r="C12226" s="14" t="s">
        <v>13510</v>
      </c>
      <c r="D12226" s="14" t="s">
        <v>13504</v>
      </c>
      <c r="E12226" s="14" t="s">
        <v>13497</v>
      </c>
      <c r="F12226" s="14">
        <v>6</v>
      </c>
      <c r="G12226" s="14">
        <v>0.16</v>
      </c>
      <c r="H12226" s="15">
        <v>7.2119999999999893E-3</v>
      </c>
      <c r="I12226" s="15">
        <f>M12226-V12226</f>
        <v>0.16078800000000001</v>
      </c>
      <c r="J12226" s="14"/>
      <c r="K12226" s="13"/>
      <c r="L12226" s="9">
        <f>G12226*1.05</f>
        <v>0.16800000000000001</v>
      </c>
      <c r="M12226" s="11">
        <f>L12226-H12226</f>
        <v>0.16078800000000001</v>
      </c>
      <c r="N12226" s="11">
        <v>0</v>
      </c>
      <c r="P12226" s="9">
        <f>0.5*N12226/1000</f>
        <v>0</v>
      </c>
      <c r="Q12226" s="9">
        <f>P12226+O12226</f>
        <v>0</v>
      </c>
      <c r="R12226" s="11">
        <v>0</v>
      </c>
      <c r="T12226" s="9">
        <f>0.5*R12226</f>
        <v>0</v>
      </c>
      <c r="U12226" s="9">
        <f>T12226+S12226</f>
        <v>0</v>
      </c>
      <c r="V12226" s="9">
        <f>(Q12226+U12226)/(0.944*1000)</f>
        <v>0</v>
      </c>
    </row>
    <row r="12227" spans="1:22" x14ac:dyDescent="0.3">
      <c r="A12227" s="14">
        <v>12273</v>
      </c>
      <c r="B12227" s="14" t="s">
        <v>12758</v>
      </c>
      <c r="C12227" s="14" t="s">
        <v>13510</v>
      </c>
      <c r="D12227" s="14" t="s">
        <v>13504</v>
      </c>
      <c r="E12227" s="14" t="s">
        <v>13497</v>
      </c>
      <c r="F12227" s="14">
        <v>6</v>
      </c>
      <c r="G12227" s="14">
        <v>0.5</v>
      </c>
      <c r="H12227" s="15">
        <v>5.5099999999999906E-3</v>
      </c>
      <c r="I12227" s="15">
        <f>M12227-V12227</f>
        <v>0.25699</v>
      </c>
      <c r="J12227" s="14"/>
      <c r="K12227" s="13"/>
      <c r="L12227" s="9">
        <f>G12227/2*1.05</f>
        <v>0.26250000000000001</v>
      </c>
      <c r="M12227" s="11">
        <f>L12227-H12227</f>
        <v>0.25699</v>
      </c>
      <c r="N12227" s="11">
        <v>0</v>
      </c>
      <c r="P12227" s="9">
        <f>0.5*N12227/1000</f>
        <v>0</v>
      </c>
      <c r="Q12227" s="9">
        <f>P12227+O12227</f>
        <v>0</v>
      </c>
      <c r="R12227" s="11">
        <v>0</v>
      </c>
      <c r="T12227" s="9">
        <f>0.5*R12227</f>
        <v>0</v>
      </c>
      <c r="U12227" s="9">
        <f>T12227+S12227</f>
        <v>0</v>
      </c>
      <c r="V12227" s="9">
        <f>(Q12227+U12227)/(0.944*1000)</f>
        <v>0</v>
      </c>
    </row>
    <row r="12228" spans="1:22" x14ac:dyDescent="0.3">
      <c r="A12228" s="14">
        <v>12274</v>
      </c>
      <c r="B12228" s="14" t="s">
        <v>12759</v>
      </c>
      <c r="C12228" s="14" t="s">
        <v>13510</v>
      </c>
      <c r="D12228" s="14" t="s">
        <v>13504</v>
      </c>
      <c r="E12228" s="14" t="s">
        <v>13497</v>
      </c>
      <c r="F12228" s="14">
        <v>6</v>
      </c>
      <c r="G12228" s="14">
        <v>0.32</v>
      </c>
      <c r="H12228" s="15">
        <v>8.1050000000000184E-3</v>
      </c>
      <c r="I12228" s="15">
        <f>M12228-V12228</f>
        <v>0.15989499999999998</v>
      </c>
      <c r="J12228" s="14"/>
      <c r="K12228" s="13"/>
      <c r="L12228" s="9">
        <f>G12228/2*1.05</f>
        <v>0.16800000000000001</v>
      </c>
      <c r="M12228" s="11">
        <f>L12228-H12228</f>
        <v>0.15989499999999998</v>
      </c>
      <c r="N12228" s="11">
        <v>0</v>
      </c>
      <c r="P12228" s="9">
        <f>0.5*N12228/1000</f>
        <v>0</v>
      </c>
      <c r="Q12228" s="9">
        <f>P12228+O12228</f>
        <v>0</v>
      </c>
      <c r="R12228" s="11">
        <v>0</v>
      </c>
      <c r="T12228" s="9">
        <f>0.5*R12228</f>
        <v>0</v>
      </c>
      <c r="U12228" s="9">
        <f>T12228+S12228</f>
        <v>0</v>
      </c>
      <c r="V12228" s="9">
        <f>(Q12228+U12228)/(0.944*1000)</f>
        <v>0</v>
      </c>
    </row>
    <row r="12229" spans="1:22" x14ac:dyDescent="0.3">
      <c r="A12229" s="14">
        <v>12275</v>
      </c>
      <c r="B12229" s="14" t="s">
        <v>12760</v>
      </c>
      <c r="C12229" s="14" t="s">
        <v>13510</v>
      </c>
      <c r="D12229" s="14" t="s">
        <v>13504</v>
      </c>
      <c r="E12229" s="14" t="s">
        <v>13497</v>
      </c>
      <c r="F12229" s="14">
        <v>6</v>
      </c>
      <c r="G12229" s="14">
        <v>6.3E-2</v>
      </c>
      <c r="H12229" s="15">
        <v>8.1120000000000012E-3</v>
      </c>
      <c r="I12229" s="15">
        <f>M12229-V12229</f>
        <v>5.8037999999999999E-2</v>
      </c>
      <c r="J12229" s="14"/>
      <c r="K12229" s="13"/>
      <c r="L12229" s="9">
        <f>G12229*1.05</f>
        <v>6.615E-2</v>
      </c>
      <c r="M12229" s="11">
        <f>L12229-H12229</f>
        <v>5.8037999999999999E-2</v>
      </c>
      <c r="N12229" s="11">
        <v>0</v>
      </c>
      <c r="P12229" s="9">
        <f>0.5*N12229/1000</f>
        <v>0</v>
      </c>
      <c r="Q12229" s="9">
        <f>P12229+O12229</f>
        <v>0</v>
      </c>
      <c r="R12229" s="11">
        <v>0</v>
      </c>
      <c r="T12229" s="9">
        <f>0.5*R12229</f>
        <v>0</v>
      </c>
      <c r="U12229" s="9">
        <f>T12229+S12229</f>
        <v>0</v>
      </c>
      <c r="V12229" s="9">
        <f>(Q12229+U12229)/(0.944*1000)</f>
        <v>0</v>
      </c>
    </row>
    <row r="12230" spans="1:22" x14ac:dyDescent="0.3">
      <c r="A12230" s="14">
        <v>12276</v>
      </c>
      <c r="B12230" s="14" t="s">
        <v>12761</v>
      </c>
      <c r="C12230" s="14" t="s">
        <v>13510</v>
      </c>
      <c r="D12230" s="14" t="s">
        <v>13504</v>
      </c>
      <c r="E12230" s="14" t="s">
        <v>13497</v>
      </c>
      <c r="F12230" s="14">
        <v>6</v>
      </c>
      <c r="G12230" s="14">
        <v>0.25</v>
      </c>
      <c r="H12230" s="15">
        <v>0.18067599999999998</v>
      </c>
      <c r="I12230" s="15">
        <f>M12230-V12230</f>
        <v>8.1824000000000036E-2</v>
      </c>
      <c r="J12230" s="14"/>
      <c r="K12230" s="13"/>
      <c r="L12230" s="9">
        <f>G12230*1.05</f>
        <v>0.26250000000000001</v>
      </c>
      <c r="M12230" s="11">
        <f>L12230-H12230</f>
        <v>8.1824000000000036E-2</v>
      </c>
      <c r="N12230" s="11">
        <v>0</v>
      </c>
      <c r="P12230" s="9">
        <f>0.5*N12230/1000</f>
        <v>0</v>
      </c>
      <c r="Q12230" s="9">
        <f>P12230+O12230</f>
        <v>0</v>
      </c>
      <c r="R12230" s="11">
        <v>0</v>
      </c>
      <c r="T12230" s="9">
        <f>0.5*R12230</f>
        <v>0</v>
      </c>
      <c r="U12230" s="9">
        <f>T12230+S12230</f>
        <v>0</v>
      </c>
      <c r="V12230" s="9">
        <f>(Q12230+U12230)/(0.944*1000)</f>
        <v>0</v>
      </c>
    </row>
    <row r="12231" spans="1:22" x14ac:dyDescent="0.3">
      <c r="A12231" s="14">
        <v>12277</v>
      </c>
      <c r="B12231" s="14" t="s">
        <v>12762</v>
      </c>
      <c r="C12231" s="14" t="s">
        <v>13510</v>
      </c>
      <c r="D12231" s="14" t="s">
        <v>13504</v>
      </c>
      <c r="E12231" s="14" t="s">
        <v>13497</v>
      </c>
      <c r="F12231" s="14">
        <v>6</v>
      </c>
      <c r="G12231" s="14">
        <v>0.1</v>
      </c>
      <c r="H12231" s="15">
        <v>8.123699999999999E-2</v>
      </c>
      <c r="I12231" s="15">
        <f>M12231-V12231</f>
        <v>2.376300000000002E-2</v>
      </c>
      <c r="J12231" s="14"/>
      <c r="K12231" s="13"/>
      <c r="L12231" s="9">
        <f>G12231*1.05</f>
        <v>0.10500000000000001</v>
      </c>
      <c r="M12231" s="11">
        <f>L12231-H12231</f>
        <v>2.376300000000002E-2</v>
      </c>
      <c r="N12231" s="11">
        <v>0</v>
      </c>
      <c r="P12231" s="9">
        <f>0.5*N12231/1000</f>
        <v>0</v>
      </c>
      <c r="Q12231" s="9">
        <f>P12231+O12231</f>
        <v>0</v>
      </c>
      <c r="R12231" s="11">
        <v>0</v>
      </c>
      <c r="T12231" s="9">
        <f>0.5*R12231</f>
        <v>0</v>
      </c>
      <c r="U12231" s="9">
        <f>T12231+S12231</f>
        <v>0</v>
      </c>
      <c r="V12231" s="9">
        <f>(Q12231+U12231)/(0.944*1000)</f>
        <v>0</v>
      </c>
    </row>
    <row r="12232" spans="1:22" x14ac:dyDescent="0.3">
      <c r="A12232" s="14">
        <v>12278</v>
      </c>
      <c r="B12232" s="14" t="s">
        <v>12763</v>
      </c>
      <c r="C12232" s="14" t="s">
        <v>13510</v>
      </c>
      <c r="D12232" s="14" t="s">
        <v>13504</v>
      </c>
      <c r="E12232" s="14" t="s">
        <v>13497</v>
      </c>
      <c r="F12232" s="14">
        <v>6</v>
      </c>
      <c r="G12232" s="14">
        <v>0.25</v>
      </c>
      <c r="H12232" s="15">
        <v>0.23365300000000003</v>
      </c>
      <c r="I12232" s="15">
        <f>M12232-V12232</f>
        <v>2.8846999999999984E-2</v>
      </c>
      <c r="J12232" s="14"/>
      <c r="K12232" s="13"/>
      <c r="L12232" s="9">
        <f>G12232*1.05</f>
        <v>0.26250000000000001</v>
      </c>
      <c r="M12232" s="11">
        <f>L12232-H12232</f>
        <v>2.8846999999999984E-2</v>
      </c>
      <c r="N12232" s="11">
        <v>0</v>
      </c>
      <c r="P12232" s="9">
        <f>0.5*N12232/1000</f>
        <v>0</v>
      </c>
      <c r="Q12232" s="9">
        <f>P12232+O12232</f>
        <v>0</v>
      </c>
      <c r="R12232" s="11">
        <v>0</v>
      </c>
      <c r="T12232" s="9">
        <f>0.5*R12232</f>
        <v>0</v>
      </c>
      <c r="U12232" s="9">
        <f>T12232+S12232</f>
        <v>0</v>
      </c>
      <c r="V12232" s="9">
        <f>(Q12232+U12232)/(0.944*1000)</f>
        <v>0</v>
      </c>
    </row>
    <row r="12233" spans="1:22" x14ac:dyDescent="0.3">
      <c r="A12233" s="14">
        <v>12279</v>
      </c>
      <c r="B12233" s="14" t="s">
        <v>12764</v>
      </c>
      <c r="C12233" s="14" t="s">
        <v>13510</v>
      </c>
      <c r="D12233" s="14" t="s">
        <v>13504</v>
      </c>
      <c r="E12233" s="14" t="s">
        <v>13497</v>
      </c>
      <c r="F12233" s="14">
        <v>6</v>
      </c>
      <c r="G12233" s="14">
        <v>0.16</v>
      </c>
      <c r="H12233" s="15">
        <v>1.3439999999999941E-3</v>
      </c>
      <c r="I12233" s="15">
        <f>M12233-V12233</f>
        <v>0.16665600000000003</v>
      </c>
      <c r="J12233" s="14"/>
      <c r="K12233" s="13"/>
      <c r="L12233" s="9">
        <f>G12233*1.05</f>
        <v>0.16800000000000001</v>
      </c>
      <c r="M12233" s="11">
        <f>L12233-H12233</f>
        <v>0.16665600000000003</v>
      </c>
      <c r="N12233" s="11">
        <v>0</v>
      </c>
      <c r="P12233" s="9">
        <f>0.5*N12233/1000</f>
        <v>0</v>
      </c>
      <c r="Q12233" s="9">
        <f>P12233+O12233</f>
        <v>0</v>
      </c>
      <c r="R12233" s="11">
        <v>0</v>
      </c>
      <c r="T12233" s="9">
        <f>0.5*R12233</f>
        <v>0</v>
      </c>
      <c r="U12233" s="9">
        <f>T12233+S12233</f>
        <v>0</v>
      </c>
      <c r="V12233" s="9">
        <f>(Q12233+U12233)/(0.944*1000)</f>
        <v>0</v>
      </c>
    </row>
    <row r="12234" spans="1:22" x14ac:dyDescent="0.3">
      <c r="A12234" s="14">
        <v>12280</v>
      </c>
      <c r="B12234" s="14" t="str">
        <f>D12234</f>
        <v>Белгородская область</v>
      </c>
      <c r="C12234" s="14" t="s">
        <v>13510</v>
      </c>
      <c r="D12234" s="14" t="s">
        <v>13504</v>
      </c>
      <c r="E12234" s="14" t="s">
        <v>13497</v>
      </c>
      <c r="F12234" s="14">
        <v>6</v>
      </c>
      <c r="G12234" s="14">
        <v>0.16</v>
      </c>
      <c r="H12234" s="15">
        <v>9.9459999999999982E-3</v>
      </c>
      <c r="I12234" s="15">
        <f>M12234-V12234</f>
        <v>0.158054</v>
      </c>
      <c r="J12234" s="14"/>
      <c r="K12234" s="13"/>
      <c r="L12234" s="9">
        <f>G12234*1.05</f>
        <v>0.16800000000000001</v>
      </c>
      <c r="M12234" s="11">
        <f>L12234-H12234</f>
        <v>0.158054</v>
      </c>
      <c r="N12234" s="11">
        <v>0</v>
      </c>
      <c r="P12234" s="9">
        <f>0.5*N12234/1000</f>
        <v>0</v>
      </c>
      <c r="Q12234" s="9">
        <f>P12234+O12234</f>
        <v>0</v>
      </c>
      <c r="R12234" s="11">
        <v>0</v>
      </c>
      <c r="T12234" s="9">
        <f>0.5*R12234</f>
        <v>0</v>
      </c>
      <c r="U12234" s="9">
        <f>T12234+S12234</f>
        <v>0</v>
      </c>
      <c r="V12234" s="9">
        <f>(Q12234+U12234)/(0.944*1000)</f>
        <v>0</v>
      </c>
    </row>
    <row r="12235" spans="1:22" x14ac:dyDescent="0.3">
      <c r="A12235" s="14">
        <v>12281</v>
      </c>
      <c r="B12235" s="14" t="s">
        <v>12765</v>
      </c>
      <c r="C12235" s="14" t="s">
        <v>13510</v>
      </c>
      <c r="D12235" s="14" t="s">
        <v>13504</v>
      </c>
      <c r="E12235" s="14" t="s">
        <v>13497</v>
      </c>
      <c r="F12235" s="14">
        <v>6</v>
      </c>
      <c r="G12235" s="14">
        <v>0.1</v>
      </c>
      <c r="H12235" s="15">
        <v>6.6755999999999996E-2</v>
      </c>
      <c r="I12235" s="15">
        <f>M12235-V12235</f>
        <v>3.8244000000000014E-2</v>
      </c>
      <c r="J12235" s="14"/>
      <c r="K12235" s="13"/>
      <c r="L12235" s="9">
        <f>G12235*1.05</f>
        <v>0.10500000000000001</v>
      </c>
      <c r="M12235" s="11">
        <f>L12235-H12235</f>
        <v>3.8244000000000014E-2</v>
      </c>
      <c r="N12235" s="11">
        <v>0</v>
      </c>
      <c r="P12235" s="9">
        <f>0.5*N12235/1000</f>
        <v>0</v>
      </c>
      <c r="Q12235" s="9">
        <f>P12235+O12235</f>
        <v>0</v>
      </c>
      <c r="R12235" s="11">
        <v>0</v>
      </c>
      <c r="T12235" s="9">
        <f>0.5*R12235</f>
        <v>0</v>
      </c>
      <c r="U12235" s="9">
        <f>T12235+S12235</f>
        <v>0</v>
      </c>
      <c r="V12235" s="9">
        <f>(Q12235+U12235)/(0.944*1000)</f>
        <v>0</v>
      </c>
    </row>
    <row r="12236" spans="1:22" x14ac:dyDescent="0.3">
      <c r="A12236" s="14">
        <v>12282</v>
      </c>
      <c r="B12236" s="14" t="s">
        <v>12766</v>
      </c>
      <c r="C12236" s="14" t="s">
        <v>13510</v>
      </c>
      <c r="D12236" s="14" t="s">
        <v>13504</v>
      </c>
      <c r="E12236" s="14" t="s">
        <v>13497</v>
      </c>
      <c r="F12236" s="14">
        <v>6</v>
      </c>
      <c r="G12236" s="14">
        <v>0.63</v>
      </c>
      <c r="H12236" s="15">
        <v>4.8451999999999995E-2</v>
      </c>
      <c r="I12236" s="15">
        <f>M12236-V12236</f>
        <v>0.61304800000000004</v>
      </c>
      <c r="J12236" s="14"/>
      <c r="K12236" s="13"/>
      <c r="L12236" s="9">
        <f>G12236*1.05</f>
        <v>0.66150000000000009</v>
      </c>
      <c r="M12236" s="11">
        <f>L12236-H12236</f>
        <v>0.61304800000000004</v>
      </c>
      <c r="N12236" s="11">
        <v>0</v>
      </c>
      <c r="P12236" s="9">
        <f>0.5*N12236/1000</f>
        <v>0</v>
      </c>
      <c r="Q12236" s="9">
        <f>P12236+O12236</f>
        <v>0</v>
      </c>
      <c r="R12236" s="11">
        <v>0</v>
      </c>
      <c r="T12236" s="9">
        <f>0.5*R12236</f>
        <v>0</v>
      </c>
      <c r="U12236" s="9">
        <f>T12236+S12236</f>
        <v>0</v>
      </c>
      <c r="V12236" s="9">
        <f>(Q12236+U12236)/(0.944*1000)</f>
        <v>0</v>
      </c>
    </row>
    <row r="12237" spans="1:22" x14ac:dyDescent="0.3">
      <c r="A12237" s="14">
        <v>12283</v>
      </c>
      <c r="B12237" s="14" t="str">
        <f>D12237</f>
        <v>Белгородская область</v>
      </c>
      <c r="C12237" s="14" t="s">
        <v>13510</v>
      </c>
      <c r="D12237" s="14" t="s">
        <v>13504</v>
      </c>
      <c r="E12237" s="14" t="s">
        <v>13497</v>
      </c>
      <c r="F12237" s="14">
        <v>6</v>
      </c>
      <c r="G12237" s="14">
        <v>0.25</v>
      </c>
      <c r="H12237" s="15">
        <v>1.0954000000000007E-2</v>
      </c>
      <c r="I12237" s="15">
        <f>M12237-V12237</f>
        <v>0.25154599999999999</v>
      </c>
      <c r="J12237" s="14"/>
      <c r="K12237" s="13"/>
      <c r="L12237" s="9">
        <f>G12237*1.05</f>
        <v>0.26250000000000001</v>
      </c>
      <c r="M12237" s="11">
        <f>L12237-H12237</f>
        <v>0.25154599999999999</v>
      </c>
      <c r="N12237" s="11">
        <v>0</v>
      </c>
      <c r="P12237" s="9">
        <f>0.5*N12237/1000</f>
        <v>0</v>
      </c>
      <c r="Q12237" s="9">
        <f>P12237+O12237</f>
        <v>0</v>
      </c>
      <c r="R12237" s="11">
        <v>0</v>
      </c>
      <c r="T12237" s="9">
        <f>0.5*R12237</f>
        <v>0</v>
      </c>
      <c r="U12237" s="9">
        <f>T12237+S12237</f>
        <v>0</v>
      </c>
      <c r="V12237" s="9">
        <f>(Q12237+U12237)/(0.944*1000)</f>
        <v>0</v>
      </c>
    </row>
    <row r="12238" spans="1:22" x14ac:dyDescent="0.3">
      <c r="A12238" s="14">
        <v>12284</v>
      </c>
      <c r="B12238" s="14" t="s">
        <v>12767</v>
      </c>
      <c r="C12238" s="14" t="s">
        <v>13510</v>
      </c>
      <c r="D12238" s="14" t="s">
        <v>13504</v>
      </c>
      <c r="E12238" s="14" t="s">
        <v>13497</v>
      </c>
      <c r="F12238" s="14">
        <v>6</v>
      </c>
      <c r="G12238" s="14">
        <v>0.25</v>
      </c>
      <c r="H12238" s="15">
        <v>9.0540000000000013E-3</v>
      </c>
      <c r="I12238" s="15">
        <f>M12238-V12238</f>
        <v>0.253446</v>
      </c>
      <c r="J12238" s="14"/>
      <c r="K12238" s="13"/>
      <c r="L12238" s="9">
        <f>G12238*1.05</f>
        <v>0.26250000000000001</v>
      </c>
      <c r="M12238" s="11">
        <f>L12238-H12238</f>
        <v>0.253446</v>
      </c>
      <c r="N12238" s="11">
        <v>0</v>
      </c>
      <c r="P12238" s="9">
        <f>0.5*N12238/1000</f>
        <v>0</v>
      </c>
      <c r="Q12238" s="9">
        <f>P12238+O12238</f>
        <v>0</v>
      </c>
      <c r="R12238" s="11">
        <v>0</v>
      </c>
      <c r="T12238" s="9">
        <f>0.5*R12238</f>
        <v>0</v>
      </c>
      <c r="U12238" s="9">
        <f>T12238+S12238</f>
        <v>0</v>
      </c>
      <c r="V12238" s="9">
        <f>(Q12238+U12238)/(0.944*1000)</f>
        <v>0</v>
      </c>
    </row>
    <row r="12239" spans="1:22" x14ac:dyDescent="0.3">
      <c r="A12239" s="14">
        <v>12285</v>
      </c>
      <c r="B12239" s="14" t="s">
        <v>12768</v>
      </c>
      <c r="C12239" s="14" t="s">
        <v>13510</v>
      </c>
      <c r="D12239" s="14" t="s">
        <v>13504</v>
      </c>
      <c r="E12239" s="14" t="s">
        <v>13497</v>
      </c>
      <c r="F12239" s="14">
        <v>6</v>
      </c>
      <c r="G12239" s="14">
        <v>0.63</v>
      </c>
      <c r="H12239" s="15">
        <v>0.52806200000000003</v>
      </c>
      <c r="I12239" s="15">
        <f>M12239-V12239</f>
        <v>0.13343800000000006</v>
      </c>
      <c r="J12239" s="14"/>
      <c r="K12239" s="13"/>
      <c r="L12239" s="9">
        <f>G12239*1.05</f>
        <v>0.66150000000000009</v>
      </c>
      <c r="M12239" s="11">
        <f>L12239-H12239</f>
        <v>0.13343800000000006</v>
      </c>
      <c r="N12239" s="11">
        <v>0</v>
      </c>
      <c r="P12239" s="9">
        <f>0.5*N12239/1000</f>
        <v>0</v>
      </c>
      <c r="Q12239" s="9">
        <f>P12239+O12239</f>
        <v>0</v>
      </c>
      <c r="R12239" s="11">
        <v>0</v>
      </c>
      <c r="T12239" s="9">
        <f>0.5*R12239</f>
        <v>0</v>
      </c>
      <c r="U12239" s="9">
        <f>T12239+S12239</f>
        <v>0</v>
      </c>
      <c r="V12239" s="9">
        <f>(Q12239+U12239)/(0.944*1000)</f>
        <v>0</v>
      </c>
    </row>
    <row r="12240" spans="1:22" x14ac:dyDescent="0.3">
      <c r="A12240" s="14">
        <v>12286</v>
      </c>
      <c r="B12240" s="14" t="s">
        <v>12769</v>
      </c>
      <c r="C12240" s="14" t="s">
        <v>13510</v>
      </c>
      <c r="D12240" s="14" t="s">
        <v>13504</v>
      </c>
      <c r="E12240" s="14" t="s">
        <v>13497</v>
      </c>
      <c r="F12240" s="14">
        <v>6</v>
      </c>
      <c r="G12240" s="14">
        <v>0.25</v>
      </c>
      <c r="H12240" s="15">
        <v>9.8000000000000004E-2</v>
      </c>
      <c r="I12240" s="15">
        <f>M12240-V12240</f>
        <v>0.16450000000000001</v>
      </c>
      <c r="J12240" s="14"/>
      <c r="K12240" s="13"/>
      <c r="L12240" s="9">
        <f>G12240*1.05</f>
        <v>0.26250000000000001</v>
      </c>
      <c r="M12240" s="11">
        <f>L12240-H12240</f>
        <v>0.16450000000000001</v>
      </c>
      <c r="N12240" s="11">
        <v>0</v>
      </c>
      <c r="P12240" s="9">
        <f>0.5*N12240/1000</f>
        <v>0</v>
      </c>
      <c r="Q12240" s="9">
        <f>P12240+O12240</f>
        <v>0</v>
      </c>
      <c r="R12240" s="11">
        <v>0</v>
      </c>
      <c r="T12240" s="9">
        <f>0.5*R12240</f>
        <v>0</v>
      </c>
      <c r="U12240" s="9">
        <f>T12240+S12240</f>
        <v>0</v>
      </c>
      <c r="V12240" s="9">
        <f>(Q12240+U12240)/(0.944*1000)</f>
        <v>0</v>
      </c>
    </row>
    <row r="12241" spans="1:22" x14ac:dyDescent="0.3">
      <c r="A12241" s="14">
        <v>12287</v>
      </c>
      <c r="B12241" s="14" t="s">
        <v>12770</v>
      </c>
      <c r="C12241" s="14" t="s">
        <v>13510</v>
      </c>
      <c r="D12241" s="14" t="s">
        <v>13504</v>
      </c>
      <c r="E12241" s="14" t="s">
        <v>13497</v>
      </c>
      <c r="F12241" s="14">
        <v>6</v>
      </c>
      <c r="G12241" s="14">
        <v>6.3E-2</v>
      </c>
      <c r="H12241" s="15">
        <v>2.5000000000000001E-2</v>
      </c>
      <c r="I12241" s="15">
        <f>M12241-V12241</f>
        <v>4.1149999999999999E-2</v>
      </c>
      <c r="J12241" s="14"/>
      <c r="K12241" s="13"/>
      <c r="L12241" s="9">
        <f>G12241*1.05</f>
        <v>6.615E-2</v>
      </c>
      <c r="M12241" s="11">
        <f>L12241-H12241</f>
        <v>4.1149999999999999E-2</v>
      </c>
      <c r="N12241" s="11">
        <v>0</v>
      </c>
      <c r="P12241" s="9">
        <f>0.5*N12241/1000</f>
        <v>0</v>
      </c>
      <c r="Q12241" s="9">
        <f>P12241+O12241</f>
        <v>0</v>
      </c>
      <c r="R12241" s="11">
        <v>0</v>
      </c>
      <c r="T12241" s="9">
        <f>0.5*R12241</f>
        <v>0</v>
      </c>
      <c r="U12241" s="9">
        <f>T12241+S12241</f>
        <v>0</v>
      </c>
      <c r="V12241" s="9">
        <f>(Q12241+U12241)/(0.944*1000)</f>
        <v>0</v>
      </c>
    </row>
    <row r="12242" spans="1:22" x14ac:dyDescent="0.3">
      <c r="A12242" s="14">
        <v>12288</v>
      </c>
      <c r="B12242" s="14" t="s">
        <v>12771</v>
      </c>
      <c r="C12242" s="14" t="s">
        <v>13510</v>
      </c>
      <c r="D12242" s="14" t="s">
        <v>13504</v>
      </c>
      <c r="E12242" s="14" t="s">
        <v>13497</v>
      </c>
      <c r="F12242" s="14">
        <v>6</v>
      </c>
      <c r="G12242" s="14">
        <v>0.16</v>
      </c>
      <c r="H12242" s="15">
        <v>5.8999999999999997E-2</v>
      </c>
      <c r="I12242" s="15">
        <f>M12242-V12242</f>
        <v>0.10900000000000001</v>
      </c>
      <c r="J12242" s="14"/>
      <c r="K12242" s="13"/>
      <c r="L12242" s="9">
        <f>G12242*1.05</f>
        <v>0.16800000000000001</v>
      </c>
      <c r="M12242" s="11">
        <f>L12242-H12242</f>
        <v>0.10900000000000001</v>
      </c>
      <c r="N12242" s="11">
        <v>0</v>
      </c>
      <c r="P12242" s="9">
        <f>0.5*N12242/1000</f>
        <v>0</v>
      </c>
      <c r="Q12242" s="9">
        <f>P12242+O12242</f>
        <v>0</v>
      </c>
      <c r="R12242" s="11">
        <v>0</v>
      </c>
      <c r="T12242" s="9">
        <f>0.5*R12242</f>
        <v>0</v>
      </c>
      <c r="U12242" s="9">
        <f>T12242+S12242</f>
        <v>0</v>
      </c>
      <c r="V12242" s="9">
        <f>(Q12242+U12242)/(0.944*1000)</f>
        <v>0</v>
      </c>
    </row>
    <row r="12243" spans="1:22" x14ac:dyDescent="0.3">
      <c r="A12243" s="14">
        <v>12289</v>
      </c>
      <c r="B12243" s="14" t="s">
        <v>12772</v>
      </c>
      <c r="C12243" s="14" t="s">
        <v>13510</v>
      </c>
      <c r="D12243" s="14" t="s">
        <v>13504</v>
      </c>
      <c r="E12243" s="14" t="s">
        <v>13497</v>
      </c>
      <c r="F12243" s="14">
        <v>6</v>
      </c>
      <c r="G12243" s="14">
        <v>0.4</v>
      </c>
      <c r="H12243" s="15">
        <v>0.26100000000000001</v>
      </c>
      <c r="I12243" s="15">
        <f>M12243-V12243</f>
        <v>0.15900000000000003</v>
      </c>
      <c r="J12243" s="14"/>
      <c r="K12243" s="13"/>
      <c r="L12243" s="9">
        <f>G12243*1.05</f>
        <v>0.42000000000000004</v>
      </c>
      <c r="M12243" s="11">
        <f>L12243-H12243</f>
        <v>0.15900000000000003</v>
      </c>
      <c r="N12243" s="11">
        <v>0</v>
      </c>
      <c r="P12243" s="9">
        <f>0.5*N12243/1000</f>
        <v>0</v>
      </c>
      <c r="Q12243" s="9">
        <f>P12243+O12243</f>
        <v>0</v>
      </c>
      <c r="R12243" s="11">
        <v>0</v>
      </c>
      <c r="T12243" s="9">
        <f>0.5*R12243</f>
        <v>0</v>
      </c>
      <c r="U12243" s="9">
        <f>T12243+S12243</f>
        <v>0</v>
      </c>
      <c r="V12243" s="9">
        <f>(Q12243+U12243)/(0.944*1000)</f>
        <v>0</v>
      </c>
    </row>
    <row r="12244" spans="1:22" x14ac:dyDescent="0.3">
      <c r="A12244" s="14">
        <v>12290</v>
      </c>
      <c r="B12244" s="14" t="s">
        <v>12773</v>
      </c>
      <c r="C12244" s="14" t="s">
        <v>13510</v>
      </c>
      <c r="D12244" s="14" t="s">
        <v>13504</v>
      </c>
      <c r="E12244" s="14" t="s">
        <v>13497</v>
      </c>
      <c r="F12244" s="14">
        <v>6</v>
      </c>
      <c r="G12244" s="14">
        <v>6.3E-2</v>
      </c>
      <c r="H12244" s="15">
        <v>2.9000000000000001E-2</v>
      </c>
      <c r="I12244" s="15">
        <f>M12244-V12244</f>
        <v>3.7150000000000002E-2</v>
      </c>
      <c r="J12244" s="14"/>
      <c r="K12244" s="13"/>
      <c r="L12244" s="9">
        <f>G12244*1.05</f>
        <v>6.615E-2</v>
      </c>
      <c r="M12244" s="11">
        <f>L12244-H12244</f>
        <v>3.7150000000000002E-2</v>
      </c>
      <c r="N12244" s="11">
        <v>0</v>
      </c>
      <c r="P12244" s="9">
        <f>0.5*N12244/1000</f>
        <v>0</v>
      </c>
      <c r="Q12244" s="9">
        <f>P12244+O12244</f>
        <v>0</v>
      </c>
      <c r="R12244" s="11">
        <v>0</v>
      </c>
      <c r="T12244" s="9">
        <f>0.5*R12244</f>
        <v>0</v>
      </c>
      <c r="U12244" s="9">
        <f>T12244+S12244</f>
        <v>0</v>
      </c>
      <c r="V12244" s="9">
        <f>(Q12244+U12244)/(0.944*1000)</f>
        <v>0</v>
      </c>
    </row>
    <row r="12245" spans="1:22" x14ac:dyDescent="0.3">
      <c r="A12245" s="14">
        <v>12291</v>
      </c>
      <c r="B12245" s="14" t="s">
        <v>12774</v>
      </c>
      <c r="C12245" s="14" t="s">
        <v>13510</v>
      </c>
      <c r="D12245" s="14" t="s">
        <v>13504</v>
      </c>
      <c r="E12245" s="14" t="s">
        <v>13497</v>
      </c>
      <c r="F12245" s="14">
        <v>6</v>
      </c>
      <c r="G12245" s="14">
        <v>0.63</v>
      </c>
      <c r="H12245" s="15">
        <v>0.40200000000000002</v>
      </c>
      <c r="I12245" s="15">
        <f>M12245-V12245</f>
        <v>0.25950000000000006</v>
      </c>
      <c r="J12245" s="14"/>
      <c r="K12245" s="13"/>
      <c r="L12245" s="9">
        <f>G12245*1.05</f>
        <v>0.66150000000000009</v>
      </c>
      <c r="M12245" s="11">
        <f>L12245-H12245</f>
        <v>0.25950000000000006</v>
      </c>
      <c r="N12245" s="11">
        <v>0</v>
      </c>
      <c r="P12245" s="9">
        <f>0.5*N12245/1000</f>
        <v>0</v>
      </c>
      <c r="Q12245" s="9">
        <f>P12245+O12245</f>
        <v>0</v>
      </c>
      <c r="R12245" s="11">
        <v>0</v>
      </c>
      <c r="T12245" s="9">
        <f>0.5*R12245</f>
        <v>0</v>
      </c>
      <c r="U12245" s="9">
        <f>T12245+S12245</f>
        <v>0</v>
      </c>
      <c r="V12245" s="9">
        <f>(Q12245+U12245)/(0.944*1000)</f>
        <v>0</v>
      </c>
    </row>
    <row r="12246" spans="1:22" x14ac:dyDescent="0.3">
      <c r="A12246" s="14">
        <v>12292</v>
      </c>
      <c r="B12246" s="14" t="s">
        <v>12775</v>
      </c>
      <c r="C12246" s="14" t="s">
        <v>13510</v>
      </c>
      <c r="D12246" s="14" t="s">
        <v>13504</v>
      </c>
      <c r="E12246" s="14" t="s">
        <v>13497</v>
      </c>
      <c r="F12246" s="14">
        <v>6</v>
      </c>
      <c r="G12246" s="14">
        <v>2</v>
      </c>
      <c r="H12246" s="15">
        <v>0.99</v>
      </c>
      <c r="I12246" s="15">
        <f>M12246-V12246</f>
        <v>6.0000000000000053E-2</v>
      </c>
      <c r="J12246" s="14"/>
      <c r="K12246" s="13"/>
      <c r="L12246" s="9">
        <f>G12246/2*1.05</f>
        <v>1.05</v>
      </c>
      <c r="M12246" s="11">
        <f>L12246-H12246</f>
        <v>6.0000000000000053E-2</v>
      </c>
      <c r="N12246" s="11">
        <v>0</v>
      </c>
      <c r="P12246" s="9">
        <f>0.5*N12246/1000</f>
        <v>0</v>
      </c>
      <c r="Q12246" s="9">
        <f>P12246+O12246</f>
        <v>0</v>
      </c>
      <c r="R12246" s="11">
        <v>0</v>
      </c>
      <c r="T12246" s="9">
        <f>0.5*R12246</f>
        <v>0</v>
      </c>
      <c r="U12246" s="9">
        <f>T12246+S12246</f>
        <v>0</v>
      </c>
      <c r="V12246" s="9">
        <f>(Q12246+U12246)/(0.944*1000)</f>
        <v>0</v>
      </c>
    </row>
    <row r="12247" spans="1:22" x14ac:dyDescent="0.3">
      <c r="A12247" s="14">
        <v>12293</v>
      </c>
      <c r="B12247" s="14" t="s">
        <v>12776</v>
      </c>
      <c r="C12247" s="14" t="s">
        <v>13510</v>
      </c>
      <c r="D12247" s="14" t="s">
        <v>13504</v>
      </c>
      <c r="E12247" s="14" t="s">
        <v>13497</v>
      </c>
      <c r="F12247" s="14">
        <v>6</v>
      </c>
      <c r="G12247" s="14">
        <v>0.1</v>
      </c>
      <c r="H12247" s="15">
        <v>3.4000000000000002E-2</v>
      </c>
      <c r="I12247" s="15">
        <f>M12247-V12247</f>
        <v>7.1000000000000008E-2</v>
      </c>
      <c r="J12247" s="14"/>
      <c r="K12247" s="13"/>
      <c r="L12247" s="9">
        <f>G12247*1.05</f>
        <v>0.10500000000000001</v>
      </c>
      <c r="M12247" s="11">
        <f>L12247-H12247</f>
        <v>7.1000000000000008E-2</v>
      </c>
      <c r="N12247" s="11">
        <v>0</v>
      </c>
      <c r="P12247" s="9">
        <f>0.5*N12247/1000</f>
        <v>0</v>
      </c>
      <c r="Q12247" s="9">
        <f>P12247+O12247</f>
        <v>0</v>
      </c>
      <c r="R12247" s="11">
        <v>0</v>
      </c>
      <c r="T12247" s="9">
        <f>0.5*R12247</f>
        <v>0</v>
      </c>
      <c r="U12247" s="9">
        <f>T12247+S12247</f>
        <v>0</v>
      </c>
      <c r="V12247" s="9">
        <f>(Q12247+U12247)/(0.944*1000)</f>
        <v>0</v>
      </c>
    </row>
    <row r="12248" spans="1:22" x14ac:dyDescent="0.3">
      <c r="A12248" s="14">
        <v>12294</v>
      </c>
      <c r="B12248" s="14" t="s">
        <v>12777</v>
      </c>
      <c r="C12248" s="14" t="s">
        <v>13510</v>
      </c>
      <c r="D12248" s="14" t="s">
        <v>13504</v>
      </c>
      <c r="E12248" s="14" t="s">
        <v>13497</v>
      </c>
      <c r="F12248" s="14">
        <v>6</v>
      </c>
      <c r="G12248" s="14">
        <v>0.25</v>
      </c>
      <c r="H12248" s="15">
        <v>0.128</v>
      </c>
      <c r="I12248" s="15">
        <f>M12248-V12248</f>
        <v>0.13450000000000001</v>
      </c>
      <c r="J12248" s="14"/>
      <c r="K12248" s="13"/>
      <c r="L12248" s="9">
        <f>G12248*1.05</f>
        <v>0.26250000000000001</v>
      </c>
      <c r="M12248" s="11">
        <f>L12248-H12248</f>
        <v>0.13450000000000001</v>
      </c>
      <c r="N12248" s="11">
        <v>0</v>
      </c>
      <c r="P12248" s="9">
        <f>0.5*N12248/1000</f>
        <v>0</v>
      </c>
      <c r="Q12248" s="9">
        <f>P12248+O12248</f>
        <v>0</v>
      </c>
      <c r="R12248" s="11">
        <v>0</v>
      </c>
      <c r="T12248" s="9">
        <f>0.5*R12248</f>
        <v>0</v>
      </c>
      <c r="U12248" s="9">
        <f>T12248+S12248</f>
        <v>0</v>
      </c>
      <c r="V12248" s="9">
        <f>(Q12248+U12248)/(0.944*1000)</f>
        <v>0</v>
      </c>
    </row>
    <row r="12249" spans="1:22" x14ac:dyDescent="0.3">
      <c r="A12249" s="14">
        <v>12295</v>
      </c>
      <c r="B12249" s="14" t="s">
        <v>12778</v>
      </c>
      <c r="C12249" s="14" t="s">
        <v>13510</v>
      </c>
      <c r="D12249" s="14" t="s">
        <v>13504</v>
      </c>
      <c r="E12249" s="14" t="s">
        <v>13497</v>
      </c>
      <c r="F12249" s="14">
        <v>6</v>
      </c>
      <c r="G12249" s="14">
        <v>0.16</v>
      </c>
      <c r="H12249" s="15">
        <v>9.1503000000000001E-2</v>
      </c>
      <c r="I12249" s="15">
        <f>M12249-V12249</f>
        <v>7.6497000000000009E-2</v>
      </c>
      <c r="J12249" s="14"/>
      <c r="K12249" s="13"/>
      <c r="L12249" s="9">
        <f>G12249*1.05</f>
        <v>0.16800000000000001</v>
      </c>
      <c r="M12249" s="11">
        <f>L12249-H12249</f>
        <v>7.6497000000000009E-2</v>
      </c>
      <c r="N12249" s="11">
        <v>0</v>
      </c>
      <c r="P12249" s="9">
        <f>0.5*N12249/1000</f>
        <v>0</v>
      </c>
      <c r="Q12249" s="9">
        <f>P12249+O12249</f>
        <v>0</v>
      </c>
      <c r="R12249" s="11">
        <v>0</v>
      </c>
      <c r="T12249" s="9">
        <f>0.5*R12249</f>
        <v>0</v>
      </c>
      <c r="U12249" s="9">
        <f>T12249+S12249</f>
        <v>0</v>
      </c>
      <c r="V12249" s="9">
        <f>(Q12249+U12249)/(0.944*1000)</f>
        <v>0</v>
      </c>
    </row>
    <row r="12250" spans="1:22" x14ac:dyDescent="0.3">
      <c r="A12250" s="14">
        <v>12296</v>
      </c>
      <c r="B12250" s="14" t="s">
        <v>12779</v>
      </c>
      <c r="C12250" s="14" t="s">
        <v>13510</v>
      </c>
      <c r="D12250" s="14" t="s">
        <v>13504</v>
      </c>
      <c r="E12250" s="14" t="s">
        <v>13497</v>
      </c>
      <c r="F12250" s="14">
        <v>10</v>
      </c>
      <c r="G12250" s="14">
        <v>0.8</v>
      </c>
      <c r="H12250" s="15">
        <v>0.42816799999999999</v>
      </c>
      <c r="I12250" s="16" t="s">
        <v>13516</v>
      </c>
      <c r="J12250" s="14"/>
      <c r="K12250" s="13"/>
      <c r="L12250" s="9">
        <f>1.05*0.4</f>
        <v>0.42000000000000004</v>
      </c>
      <c r="M12250" s="11">
        <f>L12250-H12250</f>
        <v>-8.1679999999999531E-3</v>
      </c>
      <c r="N12250" s="11">
        <v>0</v>
      </c>
      <c r="P12250" s="9">
        <f>0.5*N12250/1000</f>
        <v>0</v>
      </c>
      <c r="Q12250" s="9">
        <f>P12250+O12250</f>
        <v>0</v>
      </c>
      <c r="R12250" s="11">
        <v>0</v>
      </c>
      <c r="T12250" s="9">
        <f>0.5*R12250</f>
        <v>0</v>
      </c>
      <c r="U12250" s="9">
        <f>T12250+S12250</f>
        <v>0</v>
      </c>
      <c r="V12250" s="9">
        <f>(Q12250+U12250)/(0.944*1000)</f>
        <v>0</v>
      </c>
    </row>
    <row r="12251" spans="1:22" x14ac:dyDescent="0.3">
      <c r="A12251" s="14">
        <v>12297</v>
      </c>
      <c r="B12251" s="14" t="s">
        <v>12780</v>
      </c>
      <c r="C12251" s="14" t="s">
        <v>13510</v>
      </c>
      <c r="D12251" s="14" t="s">
        <v>13504</v>
      </c>
      <c r="E12251" s="14" t="s">
        <v>13497</v>
      </c>
      <c r="F12251" s="14">
        <v>10</v>
      </c>
      <c r="G12251" s="14">
        <v>0.5</v>
      </c>
      <c r="H12251" s="15">
        <v>0.25124800000000003</v>
      </c>
      <c r="I12251" s="15">
        <f>M12251-V12251</f>
        <v>1.1251999999999984E-2</v>
      </c>
      <c r="J12251" s="14"/>
      <c r="K12251" s="13"/>
      <c r="L12251" s="9">
        <f>G12251/2*1.05</f>
        <v>0.26250000000000001</v>
      </c>
      <c r="M12251" s="11">
        <f>L12251-H12251</f>
        <v>1.1251999999999984E-2</v>
      </c>
      <c r="N12251" s="11">
        <v>0</v>
      </c>
      <c r="P12251" s="9">
        <f>0.5*N12251/1000</f>
        <v>0</v>
      </c>
      <c r="Q12251" s="9">
        <f>P12251+O12251</f>
        <v>0</v>
      </c>
      <c r="R12251" s="11">
        <v>0</v>
      </c>
      <c r="T12251" s="9">
        <f>0.5*R12251</f>
        <v>0</v>
      </c>
      <c r="U12251" s="9">
        <f>T12251+S12251</f>
        <v>0</v>
      </c>
      <c r="V12251" s="9">
        <f>(Q12251+U12251)/(0.944*1000)</f>
        <v>0</v>
      </c>
    </row>
    <row r="12252" spans="1:22" x14ac:dyDescent="0.3">
      <c r="A12252" s="14">
        <v>12298</v>
      </c>
      <c r="B12252" s="14" t="s">
        <v>12781</v>
      </c>
      <c r="C12252" s="14" t="s">
        <v>13510</v>
      </c>
      <c r="D12252" s="14" t="s">
        <v>13504</v>
      </c>
      <c r="E12252" s="14" t="s">
        <v>13497</v>
      </c>
      <c r="F12252" s="14">
        <v>10</v>
      </c>
      <c r="G12252" s="14">
        <v>1.26</v>
      </c>
      <c r="H12252" s="15">
        <v>0.14886300000000005</v>
      </c>
      <c r="I12252" s="15">
        <f>M12252-V12252</f>
        <v>0.51263700000000001</v>
      </c>
      <c r="J12252" s="14"/>
      <c r="K12252" s="13"/>
      <c r="L12252" s="9">
        <f>1.05*0.63</f>
        <v>0.66150000000000009</v>
      </c>
      <c r="M12252" s="11">
        <f>L12252-H12252</f>
        <v>0.51263700000000001</v>
      </c>
      <c r="N12252" s="11">
        <v>0</v>
      </c>
      <c r="P12252" s="9">
        <f>0.5*N12252/1000</f>
        <v>0</v>
      </c>
      <c r="Q12252" s="9">
        <f>P12252+O12252</f>
        <v>0</v>
      </c>
      <c r="R12252" s="11">
        <v>0</v>
      </c>
      <c r="T12252" s="9">
        <f>0.5*R12252</f>
        <v>0</v>
      </c>
      <c r="U12252" s="9">
        <f>T12252+S12252</f>
        <v>0</v>
      </c>
      <c r="V12252" s="9">
        <f>(Q12252+U12252)/(0.944*1000)</f>
        <v>0</v>
      </c>
    </row>
    <row r="12253" spans="1:22" x14ac:dyDescent="0.3">
      <c r="A12253" s="14">
        <v>12299</v>
      </c>
      <c r="B12253" s="14" t="s">
        <v>12782</v>
      </c>
      <c r="C12253" s="14" t="s">
        <v>13510</v>
      </c>
      <c r="D12253" s="14" t="s">
        <v>13504</v>
      </c>
      <c r="E12253" s="14" t="s">
        <v>13497</v>
      </c>
      <c r="F12253" s="14">
        <v>10</v>
      </c>
      <c r="G12253" s="14">
        <v>0.25</v>
      </c>
      <c r="H12253" s="15">
        <v>0.12325499999999999</v>
      </c>
      <c r="I12253" s="15">
        <f>M12253-V12253</f>
        <v>0.13924500000000001</v>
      </c>
      <c r="J12253" s="14"/>
      <c r="K12253" s="13"/>
      <c r="L12253" s="9">
        <f>G12253*1.05</f>
        <v>0.26250000000000001</v>
      </c>
      <c r="M12253" s="11">
        <f>L12253-H12253</f>
        <v>0.13924500000000001</v>
      </c>
      <c r="N12253" s="11">
        <v>0</v>
      </c>
      <c r="P12253" s="9">
        <f>0.5*N12253/1000</f>
        <v>0</v>
      </c>
      <c r="Q12253" s="9">
        <f>P12253+O12253</f>
        <v>0</v>
      </c>
      <c r="R12253" s="11">
        <v>0</v>
      </c>
      <c r="T12253" s="9">
        <f>0.5*R12253</f>
        <v>0</v>
      </c>
      <c r="U12253" s="9">
        <f>T12253+S12253</f>
        <v>0</v>
      </c>
      <c r="V12253" s="9">
        <f>(Q12253+U12253)/(0.944*1000)</f>
        <v>0</v>
      </c>
    </row>
    <row r="12254" spans="1:22" x14ac:dyDescent="0.3">
      <c r="A12254" s="14">
        <v>12300</v>
      </c>
      <c r="B12254" s="14" t="s">
        <v>12783</v>
      </c>
      <c r="C12254" s="14" t="s">
        <v>13510</v>
      </c>
      <c r="D12254" s="14" t="s">
        <v>13504</v>
      </c>
      <c r="E12254" s="14" t="s">
        <v>13497</v>
      </c>
      <c r="F12254" s="14">
        <v>10</v>
      </c>
      <c r="G12254" s="14">
        <v>0.8</v>
      </c>
      <c r="H12254" s="15">
        <v>0.42280499999999999</v>
      </c>
      <c r="I12254" s="16" t="s">
        <v>13516</v>
      </c>
      <c r="J12254" s="14"/>
      <c r="K12254" s="13"/>
      <c r="L12254" s="9">
        <f>1.05*0.4</f>
        <v>0.42000000000000004</v>
      </c>
      <c r="M12254" s="11">
        <f>L12254-H12254</f>
        <v>-2.8049999999999464E-3</v>
      </c>
      <c r="N12254" s="11">
        <v>0</v>
      </c>
      <c r="P12254" s="9">
        <f>0.5*N12254/1000</f>
        <v>0</v>
      </c>
      <c r="Q12254" s="9">
        <f>P12254+O12254</f>
        <v>0</v>
      </c>
      <c r="R12254" s="11">
        <v>0</v>
      </c>
      <c r="T12254" s="9">
        <f>0.5*R12254</f>
        <v>0</v>
      </c>
      <c r="U12254" s="9">
        <f>T12254+S12254</f>
        <v>0</v>
      </c>
      <c r="V12254" s="9">
        <f>(Q12254+U12254)/(0.944*1000)</f>
        <v>0</v>
      </c>
    </row>
    <row r="12255" spans="1:22" x14ac:dyDescent="0.3">
      <c r="A12255" s="14">
        <v>12301</v>
      </c>
      <c r="B12255" s="14" t="s">
        <v>12784</v>
      </c>
      <c r="C12255" s="14" t="s">
        <v>13510</v>
      </c>
      <c r="D12255" s="14" t="s">
        <v>13504</v>
      </c>
      <c r="E12255" s="14" t="s">
        <v>13497</v>
      </c>
      <c r="F12255" s="14">
        <v>10</v>
      </c>
      <c r="G12255" s="14">
        <v>0.8</v>
      </c>
      <c r="H12255" s="15">
        <v>0.77173999999999998</v>
      </c>
      <c r="I12255" s="16" t="s">
        <v>13516</v>
      </c>
      <c r="J12255" s="14"/>
      <c r="K12255" s="13"/>
      <c r="L12255" s="9">
        <f>1.05*0.4</f>
        <v>0.42000000000000004</v>
      </c>
      <c r="M12255" s="11">
        <f>L12255-H12255</f>
        <v>-0.35173999999999994</v>
      </c>
      <c r="N12255" s="11">
        <v>0</v>
      </c>
      <c r="P12255" s="9">
        <f>0.5*N12255/1000</f>
        <v>0</v>
      </c>
      <c r="Q12255" s="9">
        <f>P12255+O12255</f>
        <v>0</v>
      </c>
      <c r="R12255" s="11">
        <v>0</v>
      </c>
      <c r="T12255" s="9">
        <f>0.5*R12255</f>
        <v>0</v>
      </c>
      <c r="U12255" s="9">
        <f>T12255+S12255</f>
        <v>0</v>
      </c>
      <c r="V12255" s="9">
        <f>(Q12255+U12255)/(0.944*1000)</f>
        <v>0</v>
      </c>
    </row>
    <row r="12256" spans="1:22" x14ac:dyDescent="0.3">
      <c r="A12256" s="14">
        <v>12302</v>
      </c>
      <c r="B12256" s="14" t="s">
        <v>12785</v>
      </c>
      <c r="C12256" s="14" t="s">
        <v>13510</v>
      </c>
      <c r="D12256" s="14" t="s">
        <v>13504</v>
      </c>
      <c r="E12256" s="14" t="s">
        <v>13497</v>
      </c>
      <c r="F12256" s="14">
        <v>10</v>
      </c>
      <c r="G12256" s="14">
        <v>1.03</v>
      </c>
      <c r="H12256" s="15">
        <v>0.63736000000000004</v>
      </c>
      <c r="I12256" s="16" t="s">
        <v>13516</v>
      </c>
      <c r="J12256" s="14"/>
      <c r="K12256" s="13"/>
      <c r="L12256" s="9">
        <f>1.05*0.4</f>
        <v>0.42000000000000004</v>
      </c>
      <c r="M12256" s="11">
        <f>L12256-H12256</f>
        <v>-0.21736</v>
      </c>
      <c r="N12256" s="11">
        <v>0</v>
      </c>
      <c r="P12256" s="9">
        <f>0.5*N12256/1000</f>
        <v>0</v>
      </c>
      <c r="Q12256" s="9">
        <f>P12256+O12256</f>
        <v>0</v>
      </c>
      <c r="R12256" s="11">
        <v>0</v>
      </c>
      <c r="T12256" s="9">
        <f>0.5*R12256</f>
        <v>0</v>
      </c>
      <c r="U12256" s="9">
        <f>T12256+S12256</f>
        <v>0</v>
      </c>
      <c r="V12256" s="9">
        <f>(Q12256+U12256)/(0.944*1000)</f>
        <v>0</v>
      </c>
    </row>
    <row r="12257" spans="1:22" x14ac:dyDescent="0.3">
      <c r="A12257" s="14">
        <v>12303</v>
      </c>
      <c r="B12257" s="14" t="s">
        <v>12786</v>
      </c>
      <c r="C12257" s="14" t="s">
        <v>13510</v>
      </c>
      <c r="D12257" s="14" t="s">
        <v>13504</v>
      </c>
      <c r="E12257" s="14" t="s">
        <v>13497</v>
      </c>
      <c r="F12257" s="14">
        <v>10</v>
      </c>
      <c r="G12257" s="14">
        <v>0.25</v>
      </c>
      <c r="H12257" s="15">
        <v>3.6546999999999996E-2</v>
      </c>
      <c r="I12257" s="15">
        <f>M12257-V12257</f>
        <v>0.22595300000000001</v>
      </c>
      <c r="J12257" s="14"/>
      <c r="K12257" s="13"/>
      <c r="L12257" s="9">
        <f>G12257*1.05</f>
        <v>0.26250000000000001</v>
      </c>
      <c r="M12257" s="11">
        <f>L12257-H12257</f>
        <v>0.22595300000000001</v>
      </c>
      <c r="N12257" s="11">
        <v>0</v>
      </c>
      <c r="P12257" s="9">
        <f>0.5*N12257/1000</f>
        <v>0</v>
      </c>
      <c r="Q12257" s="9">
        <f>P12257+O12257</f>
        <v>0</v>
      </c>
      <c r="R12257" s="11">
        <v>0</v>
      </c>
      <c r="T12257" s="9">
        <f>0.5*R12257</f>
        <v>0</v>
      </c>
      <c r="U12257" s="9">
        <f>T12257+S12257</f>
        <v>0</v>
      </c>
      <c r="V12257" s="9">
        <f>(Q12257+U12257)/(0.944*1000)</f>
        <v>0</v>
      </c>
    </row>
    <row r="12258" spans="1:22" x14ac:dyDescent="0.3">
      <c r="A12258" s="14">
        <v>12304</v>
      </c>
      <c r="B12258" s="14" t="s">
        <v>12787</v>
      </c>
      <c r="C12258" s="14" t="s">
        <v>13510</v>
      </c>
      <c r="D12258" s="14" t="s">
        <v>13504</v>
      </c>
      <c r="E12258" s="14" t="s">
        <v>13497</v>
      </c>
      <c r="F12258" s="14">
        <v>10</v>
      </c>
      <c r="G12258" s="14">
        <v>0.25</v>
      </c>
      <c r="H12258" s="15">
        <v>2.6013000000000005E-2</v>
      </c>
      <c r="I12258" s="15">
        <f>M12258-V12258</f>
        <v>0.236487</v>
      </c>
      <c r="J12258" s="14"/>
      <c r="K12258" s="13"/>
      <c r="L12258" s="9">
        <f>G12258*1.05</f>
        <v>0.26250000000000001</v>
      </c>
      <c r="M12258" s="11">
        <f>L12258-H12258</f>
        <v>0.236487</v>
      </c>
      <c r="N12258" s="11">
        <v>0</v>
      </c>
      <c r="P12258" s="9">
        <f>0.5*N12258/1000</f>
        <v>0</v>
      </c>
      <c r="Q12258" s="9">
        <f>P12258+O12258</f>
        <v>0</v>
      </c>
      <c r="R12258" s="11">
        <v>0</v>
      </c>
      <c r="T12258" s="9">
        <f>0.5*R12258</f>
        <v>0</v>
      </c>
      <c r="U12258" s="9">
        <f>T12258+S12258</f>
        <v>0</v>
      </c>
      <c r="V12258" s="9">
        <f>(Q12258+U12258)/(0.944*1000)</f>
        <v>0</v>
      </c>
    </row>
    <row r="12259" spans="1:22" x14ac:dyDescent="0.3">
      <c r="A12259" s="14">
        <v>12305</v>
      </c>
      <c r="B12259" s="14" t="s">
        <v>12788</v>
      </c>
      <c r="C12259" s="14" t="s">
        <v>13510</v>
      </c>
      <c r="D12259" s="14" t="s">
        <v>13504</v>
      </c>
      <c r="E12259" s="14" t="s">
        <v>13497</v>
      </c>
      <c r="F12259" s="14">
        <v>10</v>
      </c>
      <c r="G12259" s="14">
        <v>0.4</v>
      </c>
      <c r="H12259" s="15">
        <v>1.6480000000000019E-2</v>
      </c>
      <c r="I12259" s="15">
        <f>M12259-V12259</f>
        <v>0.40352000000000005</v>
      </c>
      <c r="J12259" s="14"/>
      <c r="K12259" s="13"/>
      <c r="L12259" s="9">
        <f>G12259*1.05</f>
        <v>0.42000000000000004</v>
      </c>
      <c r="M12259" s="11">
        <f>L12259-H12259</f>
        <v>0.40352000000000005</v>
      </c>
      <c r="N12259" s="11">
        <v>0</v>
      </c>
      <c r="P12259" s="9">
        <f>0.5*N12259/1000</f>
        <v>0</v>
      </c>
      <c r="Q12259" s="9">
        <f>P12259+O12259</f>
        <v>0</v>
      </c>
      <c r="R12259" s="11">
        <v>0</v>
      </c>
      <c r="T12259" s="9">
        <f>0.5*R12259</f>
        <v>0</v>
      </c>
      <c r="U12259" s="9">
        <f>T12259+S12259</f>
        <v>0</v>
      </c>
      <c r="V12259" s="9">
        <f>(Q12259+U12259)/(0.944*1000)</f>
        <v>0</v>
      </c>
    </row>
    <row r="12260" spans="1:22" x14ac:dyDescent="0.3">
      <c r="A12260" s="14">
        <v>12306</v>
      </c>
      <c r="B12260" s="14" t="s">
        <v>12789</v>
      </c>
      <c r="C12260" s="14" t="s">
        <v>13510</v>
      </c>
      <c r="D12260" s="14" t="s">
        <v>13504</v>
      </c>
      <c r="E12260" s="14" t="s">
        <v>13497</v>
      </c>
      <c r="F12260" s="14">
        <v>10</v>
      </c>
      <c r="G12260" s="14">
        <v>0.4</v>
      </c>
      <c r="H12260" s="15">
        <v>0.20358600000000002</v>
      </c>
      <c r="I12260" s="15">
        <f>M12260-V12260</f>
        <v>0.21641400000000002</v>
      </c>
      <c r="J12260" s="14"/>
      <c r="K12260" s="13"/>
      <c r="L12260" s="9">
        <f>G12260*1.05</f>
        <v>0.42000000000000004</v>
      </c>
      <c r="M12260" s="11">
        <f>L12260-H12260</f>
        <v>0.21641400000000002</v>
      </c>
      <c r="N12260" s="11">
        <v>0</v>
      </c>
      <c r="P12260" s="9">
        <f>0.5*N12260/1000</f>
        <v>0</v>
      </c>
      <c r="Q12260" s="9">
        <f>P12260+O12260</f>
        <v>0</v>
      </c>
      <c r="R12260" s="11">
        <v>0</v>
      </c>
      <c r="T12260" s="9">
        <f>0.5*R12260</f>
        <v>0</v>
      </c>
      <c r="U12260" s="9">
        <f>T12260+S12260</f>
        <v>0</v>
      </c>
      <c r="V12260" s="9">
        <f>(Q12260+U12260)/(0.944*1000)</f>
        <v>0</v>
      </c>
    </row>
    <row r="12261" spans="1:22" x14ac:dyDescent="0.3">
      <c r="A12261" s="14">
        <v>12307</v>
      </c>
      <c r="B12261" s="14" t="s">
        <v>12790</v>
      </c>
      <c r="C12261" s="14" t="s">
        <v>13510</v>
      </c>
      <c r="D12261" s="14" t="s">
        <v>13504</v>
      </c>
      <c r="E12261" s="14" t="s">
        <v>13497</v>
      </c>
      <c r="F12261" s="14">
        <v>10</v>
      </c>
      <c r="G12261" s="14">
        <v>0.63</v>
      </c>
      <c r="H12261" s="15">
        <v>2.8518000000000029E-2</v>
      </c>
      <c r="I12261" s="15">
        <f>M12261-V12261</f>
        <v>0.63298200000000004</v>
      </c>
      <c r="J12261" s="14"/>
      <c r="K12261" s="13"/>
      <c r="L12261" s="9">
        <f>G12261*1.05</f>
        <v>0.66150000000000009</v>
      </c>
      <c r="M12261" s="11">
        <f>L12261-H12261</f>
        <v>0.63298200000000004</v>
      </c>
      <c r="N12261" s="11">
        <v>0</v>
      </c>
      <c r="P12261" s="9">
        <f>0.5*N12261/1000</f>
        <v>0</v>
      </c>
      <c r="Q12261" s="9">
        <f>P12261+O12261</f>
        <v>0</v>
      </c>
      <c r="R12261" s="11">
        <v>0</v>
      </c>
      <c r="T12261" s="9">
        <f>0.5*R12261</f>
        <v>0</v>
      </c>
      <c r="U12261" s="9">
        <f>T12261+S12261</f>
        <v>0</v>
      </c>
      <c r="V12261" s="9">
        <f>(Q12261+U12261)/(0.944*1000)</f>
        <v>0</v>
      </c>
    </row>
    <row r="12262" spans="1:22" x14ac:dyDescent="0.3">
      <c r="A12262" s="14">
        <v>12308</v>
      </c>
      <c r="B12262" s="14" t="s">
        <v>12791</v>
      </c>
      <c r="C12262" s="14" t="s">
        <v>13510</v>
      </c>
      <c r="D12262" s="14" t="s">
        <v>13504</v>
      </c>
      <c r="E12262" s="14" t="s">
        <v>13497</v>
      </c>
      <c r="F12262" s="14">
        <v>10</v>
      </c>
      <c r="G12262" s="14">
        <v>0.4</v>
      </c>
      <c r="H12262" s="15">
        <v>1.2350999999999999E-2</v>
      </c>
      <c r="I12262" s="15">
        <f>M12262-V12262</f>
        <v>0.40764900000000004</v>
      </c>
      <c r="J12262" s="14"/>
      <c r="K12262" s="13"/>
      <c r="L12262" s="9">
        <f>G12262*1.05</f>
        <v>0.42000000000000004</v>
      </c>
      <c r="M12262" s="11">
        <f>L12262-H12262</f>
        <v>0.40764900000000004</v>
      </c>
      <c r="N12262" s="11">
        <v>0</v>
      </c>
      <c r="P12262" s="9">
        <f>0.5*N12262/1000</f>
        <v>0</v>
      </c>
      <c r="Q12262" s="9">
        <f>P12262+O12262</f>
        <v>0</v>
      </c>
      <c r="R12262" s="11">
        <v>0</v>
      </c>
      <c r="T12262" s="9">
        <f>0.5*R12262</f>
        <v>0</v>
      </c>
      <c r="U12262" s="9">
        <f>T12262+S12262</f>
        <v>0</v>
      </c>
      <c r="V12262" s="9">
        <f>(Q12262+U12262)/(0.944*1000)</f>
        <v>0</v>
      </c>
    </row>
    <row r="12263" spans="1:22" x14ac:dyDescent="0.3">
      <c r="A12263" s="14">
        <v>12309</v>
      </c>
      <c r="B12263" s="14" t="s">
        <v>12792</v>
      </c>
      <c r="C12263" s="14" t="s">
        <v>13510</v>
      </c>
      <c r="D12263" s="14" t="s">
        <v>13504</v>
      </c>
      <c r="E12263" s="14" t="s">
        <v>13497</v>
      </c>
      <c r="F12263" s="14">
        <v>10</v>
      </c>
      <c r="G12263" s="14">
        <v>0.25</v>
      </c>
      <c r="H12263" s="15">
        <v>9.1730000000000023E-3</v>
      </c>
      <c r="I12263" s="15">
        <f>M12263-V12263</f>
        <v>0.25332700000000002</v>
      </c>
      <c r="J12263" s="14"/>
      <c r="K12263" s="13"/>
      <c r="L12263" s="9">
        <f>G12263*1.05</f>
        <v>0.26250000000000001</v>
      </c>
      <c r="M12263" s="11">
        <f>L12263-H12263</f>
        <v>0.25332700000000002</v>
      </c>
      <c r="N12263" s="11">
        <v>0</v>
      </c>
      <c r="P12263" s="9">
        <f>0.5*N12263/1000</f>
        <v>0</v>
      </c>
      <c r="Q12263" s="9">
        <f>P12263+O12263</f>
        <v>0</v>
      </c>
      <c r="R12263" s="11">
        <v>0</v>
      </c>
      <c r="T12263" s="9">
        <f>0.5*R12263</f>
        <v>0</v>
      </c>
      <c r="U12263" s="9">
        <f>T12263+S12263</f>
        <v>0</v>
      </c>
      <c r="V12263" s="9">
        <f>(Q12263+U12263)/(0.944*1000)</f>
        <v>0</v>
      </c>
    </row>
    <row r="12264" spans="1:22" x14ac:dyDescent="0.3">
      <c r="A12264" s="14">
        <v>12310</v>
      </c>
      <c r="B12264" s="14" t="s">
        <v>12793</v>
      </c>
      <c r="C12264" s="14" t="s">
        <v>13510</v>
      </c>
      <c r="D12264" s="14" t="s">
        <v>13504</v>
      </c>
      <c r="E12264" s="14" t="s">
        <v>13497</v>
      </c>
      <c r="F12264" s="14">
        <v>10</v>
      </c>
      <c r="G12264" s="14">
        <v>0.16</v>
      </c>
      <c r="H12264" s="15">
        <v>1.3593999999999993E-2</v>
      </c>
      <c r="I12264" s="15">
        <f>M12264-V12264</f>
        <v>0.15440600000000002</v>
      </c>
      <c r="J12264" s="14"/>
      <c r="K12264" s="13"/>
      <c r="L12264" s="9">
        <f>G12264*1.05</f>
        <v>0.16800000000000001</v>
      </c>
      <c r="M12264" s="11">
        <f>L12264-H12264</f>
        <v>0.15440600000000002</v>
      </c>
      <c r="N12264" s="11">
        <v>0</v>
      </c>
      <c r="P12264" s="9">
        <f>0.5*N12264/1000</f>
        <v>0</v>
      </c>
      <c r="Q12264" s="9">
        <f>P12264+O12264</f>
        <v>0</v>
      </c>
      <c r="R12264" s="11">
        <v>0</v>
      </c>
      <c r="T12264" s="9">
        <f>0.5*R12264</f>
        <v>0</v>
      </c>
      <c r="U12264" s="9">
        <f>T12264+S12264</f>
        <v>0</v>
      </c>
      <c r="V12264" s="9">
        <f>(Q12264+U12264)/(0.944*1000)</f>
        <v>0</v>
      </c>
    </row>
    <row r="12265" spans="1:22" x14ac:dyDescent="0.3">
      <c r="A12265" s="14">
        <v>12311</v>
      </c>
      <c r="B12265" s="14" t="s">
        <v>12794</v>
      </c>
      <c r="C12265" s="14" t="s">
        <v>13510</v>
      </c>
      <c r="D12265" s="14" t="s">
        <v>13504</v>
      </c>
      <c r="E12265" s="14" t="s">
        <v>13497</v>
      </c>
      <c r="F12265" s="14">
        <v>10</v>
      </c>
      <c r="G12265" s="14">
        <v>6.3E-2</v>
      </c>
      <c r="H12265" s="15">
        <v>1.1373999999999995E-2</v>
      </c>
      <c r="I12265" s="15">
        <f>M12265-V12265</f>
        <v>5.4776000000000005E-2</v>
      </c>
      <c r="J12265" s="14"/>
      <c r="K12265" s="13"/>
      <c r="L12265" s="9">
        <f>G12265*1.05</f>
        <v>6.615E-2</v>
      </c>
      <c r="M12265" s="11">
        <f>L12265-H12265</f>
        <v>5.4776000000000005E-2</v>
      </c>
      <c r="N12265" s="11">
        <v>0</v>
      </c>
      <c r="P12265" s="9">
        <f>0.5*N12265/1000</f>
        <v>0</v>
      </c>
      <c r="Q12265" s="9">
        <f>P12265+O12265</f>
        <v>0</v>
      </c>
      <c r="R12265" s="11">
        <v>0</v>
      </c>
      <c r="T12265" s="9">
        <f>0.5*R12265</f>
        <v>0</v>
      </c>
      <c r="U12265" s="9">
        <f>T12265+S12265</f>
        <v>0</v>
      </c>
      <c r="V12265" s="9">
        <f>(Q12265+U12265)/(0.944*1000)</f>
        <v>0</v>
      </c>
    </row>
    <row r="12266" spans="1:22" x14ac:dyDescent="0.3">
      <c r="A12266" s="14">
        <v>12312</v>
      </c>
      <c r="B12266" s="14" t="s">
        <v>12795</v>
      </c>
      <c r="C12266" s="14" t="s">
        <v>13510</v>
      </c>
      <c r="D12266" s="14" t="s">
        <v>13504</v>
      </c>
      <c r="E12266" s="14" t="s">
        <v>13497</v>
      </c>
      <c r="F12266" s="14">
        <v>10</v>
      </c>
      <c r="G12266" s="14">
        <v>0.8</v>
      </c>
      <c r="H12266" s="15">
        <v>0.65805800000000003</v>
      </c>
      <c r="I12266" s="16" t="s">
        <v>13516</v>
      </c>
      <c r="J12266" s="14"/>
      <c r="K12266" s="13"/>
      <c r="L12266" s="9">
        <f>1.05*0.4</f>
        <v>0.42000000000000004</v>
      </c>
      <c r="M12266" s="11">
        <f>L12266-H12266</f>
        <v>-0.23805799999999999</v>
      </c>
      <c r="N12266" s="11">
        <v>0</v>
      </c>
      <c r="P12266" s="9">
        <f>0.5*N12266/1000</f>
        <v>0</v>
      </c>
      <c r="Q12266" s="9">
        <f>P12266+O12266</f>
        <v>0</v>
      </c>
      <c r="R12266" s="11">
        <v>0</v>
      </c>
      <c r="T12266" s="9">
        <f>0.5*R12266</f>
        <v>0</v>
      </c>
      <c r="U12266" s="9">
        <f>T12266+S12266</f>
        <v>0</v>
      </c>
      <c r="V12266" s="9">
        <f>(Q12266+U12266)/(0.944*1000)</f>
        <v>0</v>
      </c>
    </row>
    <row r="12267" spans="1:22" x14ac:dyDescent="0.3">
      <c r="A12267" s="14">
        <v>12313</v>
      </c>
      <c r="B12267" s="14" t="s">
        <v>12796</v>
      </c>
      <c r="C12267" s="14" t="s">
        <v>13510</v>
      </c>
      <c r="D12267" s="14" t="s">
        <v>13504</v>
      </c>
      <c r="E12267" s="14" t="s">
        <v>13497</v>
      </c>
      <c r="F12267" s="14">
        <v>10</v>
      </c>
      <c r="G12267" s="14">
        <v>0.4</v>
      </c>
      <c r="H12267" s="15">
        <v>9.9633000000000041E-2</v>
      </c>
      <c r="I12267" s="15">
        <f>M12267-V12267</f>
        <v>0.32036668220338982</v>
      </c>
      <c r="J12267" s="14"/>
      <c r="K12267" s="13"/>
      <c r="L12267" s="9">
        <f>G12267*1.05</f>
        <v>0.42000000000000004</v>
      </c>
      <c r="M12267" s="11">
        <f>L12267-H12267</f>
        <v>0.32036700000000001</v>
      </c>
      <c r="N12267" s="11">
        <v>0.6</v>
      </c>
      <c r="P12267" s="9">
        <f>0.5*N12267/1000</f>
        <v>2.9999999999999997E-4</v>
      </c>
      <c r="Q12267" s="9">
        <f>P12267+O12267</f>
        <v>2.9999999999999997E-4</v>
      </c>
      <c r="R12267" s="11">
        <v>0</v>
      </c>
      <c r="T12267" s="9">
        <f>0.5*R12267</f>
        <v>0</v>
      </c>
      <c r="U12267" s="9">
        <f>T12267+S12267</f>
        <v>0</v>
      </c>
      <c r="V12267" s="9">
        <f>(Q12267+U12267)/(0.944*1000)</f>
        <v>3.1779661016949149E-7</v>
      </c>
    </row>
    <row r="12268" spans="1:22" x14ac:dyDescent="0.3">
      <c r="A12268" s="14">
        <v>12314</v>
      </c>
      <c r="B12268" s="14" t="s">
        <v>12797</v>
      </c>
      <c r="C12268" s="14" t="s">
        <v>13510</v>
      </c>
      <c r="D12268" s="14" t="s">
        <v>13504</v>
      </c>
      <c r="E12268" s="14" t="s">
        <v>13497</v>
      </c>
      <c r="F12268" s="14">
        <v>10</v>
      </c>
      <c r="G12268" s="14">
        <v>0.2</v>
      </c>
      <c r="H12268" s="15">
        <v>0.15482200000000002</v>
      </c>
      <c r="I12268" s="16" t="s">
        <v>13516</v>
      </c>
      <c r="J12268" s="14"/>
      <c r="K12268" s="13"/>
      <c r="L12268" s="9">
        <f>G12268/2*1.05</f>
        <v>0.10500000000000001</v>
      </c>
      <c r="M12268" s="11">
        <f>L12268-H12268</f>
        <v>-4.9822000000000005E-2</v>
      </c>
      <c r="N12268" s="11">
        <v>0</v>
      </c>
      <c r="P12268" s="9">
        <f>0.5*N12268/1000</f>
        <v>0</v>
      </c>
      <c r="Q12268" s="9">
        <f>P12268+O12268</f>
        <v>0</v>
      </c>
      <c r="R12268" s="11">
        <v>0</v>
      </c>
      <c r="T12268" s="9">
        <f>0.5*R12268</f>
        <v>0</v>
      </c>
      <c r="U12268" s="9">
        <f>T12268+S12268</f>
        <v>0</v>
      </c>
      <c r="V12268" s="9">
        <f>(Q12268+U12268)/(0.944*1000)</f>
        <v>0</v>
      </c>
    </row>
    <row r="12269" spans="1:22" x14ac:dyDescent="0.3">
      <c r="A12269" s="14">
        <v>12315</v>
      </c>
      <c r="B12269" s="14" t="s">
        <v>12798</v>
      </c>
      <c r="C12269" s="14" t="s">
        <v>13510</v>
      </c>
      <c r="D12269" s="14" t="s">
        <v>13504</v>
      </c>
      <c r="E12269" s="14" t="s">
        <v>13497</v>
      </c>
      <c r="F12269" s="14">
        <v>10</v>
      </c>
      <c r="G12269" s="14">
        <v>0.4</v>
      </c>
      <c r="H12269" s="15">
        <v>3.2795000000000019E-2</v>
      </c>
      <c r="I12269" s="15">
        <f>M12269-V12269</f>
        <v>0.38720500000000002</v>
      </c>
      <c r="J12269" s="14"/>
      <c r="K12269" s="13"/>
      <c r="L12269" s="9">
        <f>G12269*1.05</f>
        <v>0.42000000000000004</v>
      </c>
      <c r="M12269" s="11">
        <f>L12269-H12269</f>
        <v>0.38720500000000002</v>
      </c>
      <c r="N12269" s="11">
        <v>0</v>
      </c>
      <c r="P12269" s="9">
        <f>0.5*N12269/1000</f>
        <v>0</v>
      </c>
      <c r="Q12269" s="9">
        <f>P12269+O12269</f>
        <v>0</v>
      </c>
      <c r="R12269" s="11">
        <v>0</v>
      </c>
      <c r="T12269" s="9">
        <f>0.5*R12269</f>
        <v>0</v>
      </c>
      <c r="U12269" s="9">
        <f>T12269+S12269</f>
        <v>0</v>
      </c>
      <c r="V12269" s="9">
        <f>(Q12269+U12269)/(0.944*1000)</f>
        <v>0</v>
      </c>
    </row>
    <row r="12270" spans="1:22" x14ac:dyDescent="0.3">
      <c r="A12270" s="14">
        <v>12316</v>
      </c>
      <c r="B12270" s="14" t="s">
        <v>12799</v>
      </c>
      <c r="C12270" s="14" t="s">
        <v>13510</v>
      </c>
      <c r="D12270" s="14" t="s">
        <v>13504</v>
      </c>
      <c r="E12270" s="14" t="s">
        <v>13497</v>
      </c>
      <c r="F12270" s="14">
        <v>10</v>
      </c>
      <c r="G12270" s="14">
        <v>0.25</v>
      </c>
      <c r="H12270" s="15">
        <v>1.9997000000000015E-2</v>
      </c>
      <c r="I12270" s="15">
        <f>M12270-V12270</f>
        <v>0.242503</v>
      </c>
      <c r="J12270" s="14"/>
      <c r="K12270" s="13"/>
      <c r="L12270" s="9">
        <f>G12270*1.05</f>
        <v>0.26250000000000001</v>
      </c>
      <c r="M12270" s="11">
        <f>L12270-H12270</f>
        <v>0.242503</v>
      </c>
      <c r="N12270" s="11">
        <v>0</v>
      </c>
      <c r="P12270" s="9">
        <f>0.5*N12270/1000</f>
        <v>0</v>
      </c>
      <c r="Q12270" s="9">
        <f>P12270+O12270</f>
        <v>0</v>
      </c>
      <c r="R12270" s="11">
        <v>0</v>
      </c>
      <c r="T12270" s="9">
        <f>0.5*R12270</f>
        <v>0</v>
      </c>
      <c r="U12270" s="9">
        <f>T12270+S12270</f>
        <v>0</v>
      </c>
      <c r="V12270" s="9">
        <f>(Q12270+U12270)/(0.944*1000)</f>
        <v>0</v>
      </c>
    </row>
    <row r="12271" spans="1:22" x14ac:dyDescent="0.3">
      <c r="A12271" s="14">
        <v>12317</v>
      </c>
      <c r="B12271" s="14" t="s">
        <v>12800</v>
      </c>
      <c r="C12271" s="14" t="s">
        <v>13510</v>
      </c>
      <c r="D12271" s="14" t="s">
        <v>13504</v>
      </c>
      <c r="E12271" s="14" t="s">
        <v>13497</v>
      </c>
      <c r="F12271" s="14">
        <v>10</v>
      </c>
      <c r="G12271" s="14">
        <v>0.16</v>
      </c>
      <c r="H12271" s="15">
        <v>1.3943999999999988E-2</v>
      </c>
      <c r="I12271" s="15">
        <f>M12271-V12271</f>
        <v>0.15405600000000003</v>
      </c>
      <c r="J12271" s="14"/>
      <c r="K12271" s="13"/>
      <c r="L12271" s="9">
        <f>G12271*1.05</f>
        <v>0.16800000000000001</v>
      </c>
      <c r="M12271" s="11">
        <f>L12271-H12271</f>
        <v>0.15405600000000003</v>
      </c>
      <c r="N12271" s="11">
        <v>0</v>
      </c>
      <c r="P12271" s="9">
        <f>0.5*N12271/1000</f>
        <v>0</v>
      </c>
      <c r="Q12271" s="9">
        <f>P12271+O12271</f>
        <v>0</v>
      </c>
      <c r="R12271" s="11">
        <v>0</v>
      </c>
      <c r="T12271" s="9">
        <f>0.5*R12271</f>
        <v>0</v>
      </c>
      <c r="U12271" s="9">
        <f>T12271+S12271</f>
        <v>0</v>
      </c>
      <c r="V12271" s="9">
        <f>(Q12271+U12271)/(0.944*1000)</f>
        <v>0</v>
      </c>
    </row>
    <row r="12272" spans="1:22" x14ac:dyDescent="0.3">
      <c r="A12272" s="14">
        <v>12318</v>
      </c>
      <c r="B12272" s="14" t="s">
        <v>12801</v>
      </c>
      <c r="C12272" s="14" t="s">
        <v>13510</v>
      </c>
      <c r="D12272" s="14" t="s">
        <v>13504</v>
      </c>
      <c r="E12272" s="14" t="s">
        <v>13497</v>
      </c>
      <c r="F12272" s="14">
        <v>10</v>
      </c>
      <c r="G12272" s="14">
        <v>0.315</v>
      </c>
      <c r="H12272" s="15">
        <v>2.0307000000000016E-2</v>
      </c>
      <c r="I12272" s="15">
        <f>M12272-V12272</f>
        <v>0.31044300000000002</v>
      </c>
      <c r="J12272" s="14"/>
      <c r="K12272" s="13"/>
      <c r="L12272" s="9">
        <f>G12272*1.05</f>
        <v>0.33075000000000004</v>
      </c>
      <c r="M12272" s="11">
        <f>L12272-H12272</f>
        <v>0.31044300000000002</v>
      </c>
      <c r="N12272" s="11">
        <v>0</v>
      </c>
      <c r="P12272" s="9">
        <f>0.5*N12272/1000</f>
        <v>0</v>
      </c>
      <c r="Q12272" s="9">
        <f>P12272+O12272</f>
        <v>0</v>
      </c>
      <c r="R12272" s="11">
        <v>0</v>
      </c>
      <c r="T12272" s="9">
        <f>0.5*R12272</f>
        <v>0</v>
      </c>
      <c r="U12272" s="9">
        <f>T12272+S12272</f>
        <v>0</v>
      </c>
      <c r="V12272" s="9">
        <f>(Q12272+U12272)/(0.944*1000)</f>
        <v>0</v>
      </c>
    </row>
    <row r="12273" spans="1:22" x14ac:dyDescent="0.3">
      <c r="A12273" s="14">
        <v>12319</v>
      </c>
      <c r="B12273" s="14" t="s">
        <v>12802</v>
      </c>
      <c r="C12273" s="14" t="s">
        <v>13510</v>
      </c>
      <c r="D12273" s="14" t="s">
        <v>13504</v>
      </c>
      <c r="E12273" s="14" t="s">
        <v>13497</v>
      </c>
      <c r="F12273" s="14">
        <v>10</v>
      </c>
      <c r="G12273" s="14">
        <v>0.1</v>
      </c>
      <c r="H12273" s="15">
        <v>5.6719999999999974E-3</v>
      </c>
      <c r="I12273" s="15">
        <f>M12273-V12273</f>
        <v>9.9328000000000014E-2</v>
      </c>
      <c r="J12273" s="14"/>
      <c r="K12273" s="13"/>
      <c r="L12273" s="9">
        <f>G12273*1.05</f>
        <v>0.10500000000000001</v>
      </c>
      <c r="M12273" s="11">
        <f>L12273-H12273</f>
        <v>9.9328000000000014E-2</v>
      </c>
      <c r="N12273" s="11">
        <v>0</v>
      </c>
      <c r="P12273" s="9">
        <f>0.5*N12273/1000</f>
        <v>0</v>
      </c>
      <c r="Q12273" s="9">
        <f>P12273+O12273</f>
        <v>0</v>
      </c>
      <c r="R12273" s="11">
        <v>0</v>
      </c>
      <c r="T12273" s="9">
        <f>0.5*R12273</f>
        <v>0</v>
      </c>
      <c r="U12273" s="9">
        <f>T12273+S12273</f>
        <v>0</v>
      </c>
      <c r="V12273" s="9">
        <f>(Q12273+U12273)/(0.944*1000)</f>
        <v>0</v>
      </c>
    </row>
    <row r="12274" spans="1:22" x14ac:dyDescent="0.3">
      <c r="A12274" s="14">
        <v>12320</v>
      </c>
      <c r="B12274" s="14" t="s">
        <v>12803</v>
      </c>
      <c r="C12274" s="14" t="s">
        <v>13510</v>
      </c>
      <c r="D12274" s="14" t="s">
        <v>13504</v>
      </c>
      <c r="E12274" s="14" t="s">
        <v>13497</v>
      </c>
      <c r="F12274" s="14">
        <v>10</v>
      </c>
      <c r="G12274" s="14">
        <v>0.4</v>
      </c>
      <c r="H12274" s="15">
        <v>2.8555999999999984E-2</v>
      </c>
      <c r="I12274" s="15">
        <f>M12274-V12274</f>
        <v>0.39144400000000007</v>
      </c>
      <c r="J12274" s="14"/>
      <c r="K12274" s="13"/>
      <c r="L12274" s="9">
        <f>G12274*1.05</f>
        <v>0.42000000000000004</v>
      </c>
      <c r="M12274" s="11">
        <f>L12274-H12274</f>
        <v>0.39144400000000007</v>
      </c>
      <c r="N12274" s="11">
        <v>0</v>
      </c>
      <c r="P12274" s="9">
        <f>0.5*N12274/1000</f>
        <v>0</v>
      </c>
      <c r="Q12274" s="9">
        <f>P12274+O12274</f>
        <v>0</v>
      </c>
      <c r="R12274" s="11">
        <v>0</v>
      </c>
      <c r="T12274" s="9">
        <f>0.5*R12274</f>
        <v>0</v>
      </c>
      <c r="U12274" s="9">
        <f>T12274+S12274</f>
        <v>0</v>
      </c>
      <c r="V12274" s="9">
        <f>(Q12274+U12274)/(0.944*1000)</f>
        <v>0</v>
      </c>
    </row>
    <row r="12275" spans="1:22" x14ac:dyDescent="0.3">
      <c r="A12275" s="14">
        <v>12321</v>
      </c>
      <c r="B12275" s="14" t="s">
        <v>12804</v>
      </c>
      <c r="C12275" s="14" t="s">
        <v>13510</v>
      </c>
      <c r="D12275" s="14" t="s">
        <v>13504</v>
      </c>
      <c r="E12275" s="14" t="s">
        <v>13497</v>
      </c>
      <c r="F12275" s="14">
        <v>10</v>
      </c>
      <c r="G12275" s="14">
        <v>0.25</v>
      </c>
      <c r="H12275" s="15">
        <v>1.3543000000000006E-2</v>
      </c>
      <c r="I12275" s="15">
        <f>M12275-V12275</f>
        <v>0.24895700000000001</v>
      </c>
      <c r="J12275" s="14"/>
      <c r="K12275" s="13"/>
      <c r="L12275" s="9">
        <f>G12275*1.05</f>
        <v>0.26250000000000001</v>
      </c>
      <c r="M12275" s="11">
        <f>L12275-H12275</f>
        <v>0.24895700000000001</v>
      </c>
      <c r="N12275" s="11">
        <v>0</v>
      </c>
      <c r="P12275" s="9">
        <f>0.5*N12275/1000</f>
        <v>0</v>
      </c>
      <c r="Q12275" s="9">
        <f>P12275+O12275</f>
        <v>0</v>
      </c>
      <c r="R12275" s="11">
        <v>0</v>
      </c>
      <c r="T12275" s="9">
        <f>0.5*R12275</f>
        <v>0</v>
      </c>
      <c r="U12275" s="9">
        <f>T12275+S12275</f>
        <v>0</v>
      </c>
      <c r="V12275" s="9">
        <f>(Q12275+U12275)/(0.944*1000)</f>
        <v>0</v>
      </c>
    </row>
    <row r="12276" spans="1:22" x14ac:dyDescent="0.3">
      <c r="A12276" s="14">
        <v>12322</v>
      </c>
      <c r="B12276" s="14" t="s">
        <v>12805</v>
      </c>
      <c r="C12276" s="14" t="s">
        <v>13510</v>
      </c>
      <c r="D12276" s="14" t="s">
        <v>13504</v>
      </c>
      <c r="E12276" s="14" t="s">
        <v>13497</v>
      </c>
      <c r="F12276" s="14">
        <v>10</v>
      </c>
      <c r="G12276" s="14">
        <v>0.25</v>
      </c>
      <c r="H12276" s="15">
        <v>2.4276999999999986E-2</v>
      </c>
      <c r="I12276" s="15">
        <f>M12276-V12276</f>
        <v>0.23822300000000002</v>
      </c>
      <c r="J12276" s="14"/>
      <c r="K12276" s="13"/>
      <c r="L12276" s="9">
        <f>G12276*1.05</f>
        <v>0.26250000000000001</v>
      </c>
      <c r="M12276" s="11">
        <f>L12276-H12276</f>
        <v>0.23822300000000002</v>
      </c>
      <c r="N12276" s="11">
        <v>0</v>
      </c>
      <c r="P12276" s="9">
        <f>0.5*N12276/1000</f>
        <v>0</v>
      </c>
      <c r="Q12276" s="9">
        <f>P12276+O12276</f>
        <v>0</v>
      </c>
      <c r="R12276" s="11">
        <v>0</v>
      </c>
      <c r="T12276" s="9">
        <f>0.5*R12276</f>
        <v>0</v>
      </c>
      <c r="U12276" s="9">
        <f>T12276+S12276</f>
        <v>0</v>
      </c>
      <c r="V12276" s="9">
        <f>(Q12276+U12276)/(0.944*1000)</f>
        <v>0</v>
      </c>
    </row>
    <row r="12277" spans="1:22" x14ac:dyDescent="0.3">
      <c r="A12277" s="14">
        <v>12323</v>
      </c>
      <c r="B12277" s="14" t="s">
        <v>12806</v>
      </c>
      <c r="C12277" s="14" t="s">
        <v>13510</v>
      </c>
      <c r="D12277" s="14" t="s">
        <v>13504</v>
      </c>
      <c r="E12277" s="14" t="s">
        <v>13497</v>
      </c>
      <c r="F12277" s="14">
        <v>10</v>
      </c>
      <c r="G12277" s="14">
        <v>0.25</v>
      </c>
      <c r="H12277" s="15">
        <v>3.8990000000000011E-2</v>
      </c>
      <c r="I12277" s="15">
        <f>M12277-V12277</f>
        <v>0.22350999999999999</v>
      </c>
      <c r="J12277" s="14"/>
      <c r="K12277" s="13"/>
      <c r="L12277" s="9">
        <f>G12277*1.05</f>
        <v>0.26250000000000001</v>
      </c>
      <c r="M12277" s="11">
        <f>L12277-H12277</f>
        <v>0.22350999999999999</v>
      </c>
      <c r="N12277" s="11">
        <v>0</v>
      </c>
      <c r="P12277" s="9">
        <f>0.5*N12277/1000</f>
        <v>0</v>
      </c>
      <c r="Q12277" s="9">
        <f>P12277+O12277</f>
        <v>0</v>
      </c>
      <c r="R12277" s="11">
        <v>0</v>
      </c>
      <c r="T12277" s="9">
        <f>0.5*R12277</f>
        <v>0</v>
      </c>
      <c r="U12277" s="9">
        <f>T12277+S12277</f>
        <v>0</v>
      </c>
      <c r="V12277" s="9">
        <f>(Q12277+U12277)/(0.944*1000)</f>
        <v>0</v>
      </c>
    </row>
    <row r="12278" spans="1:22" x14ac:dyDescent="0.3">
      <c r="A12278" s="14">
        <v>12324</v>
      </c>
      <c r="B12278" s="14" t="s">
        <v>12807</v>
      </c>
      <c r="C12278" s="14" t="s">
        <v>13510</v>
      </c>
      <c r="D12278" s="14" t="s">
        <v>13504</v>
      </c>
      <c r="E12278" s="14" t="s">
        <v>13497</v>
      </c>
      <c r="F12278" s="14">
        <v>10</v>
      </c>
      <c r="G12278" s="14">
        <v>0.25</v>
      </c>
      <c r="H12278" s="15">
        <v>2.659700000000001E-2</v>
      </c>
      <c r="I12278" s="15">
        <f>M12278-V12278</f>
        <v>0.235903</v>
      </c>
      <c r="J12278" s="14"/>
      <c r="K12278" s="13"/>
      <c r="L12278" s="9">
        <f>G12278*1.05</f>
        <v>0.26250000000000001</v>
      </c>
      <c r="M12278" s="11">
        <f>L12278-H12278</f>
        <v>0.235903</v>
      </c>
      <c r="N12278" s="11">
        <v>0</v>
      </c>
      <c r="P12278" s="9">
        <f>0.5*N12278/1000</f>
        <v>0</v>
      </c>
      <c r="Q12278" s="9">
        <f>P12278+O12278</f>
        <v>0</v>
      </c>
      <c r="R12278" s="11">
        <v>0</v>
      </c>
      <c r="T12278" s="9">
        <f>0.5*R12278</f>
        <v>0</v>
      </c>
      <c r="U12278" s="9">
        <f>T12278+S12278</f>
        <v>0</v>
      </c>
      <c r="V12278" s="9">
        <f>(Q12278+U12278)/(0.944*1000)</f>
        <v>0</v>
      </c>
    </row>
    <row r="12279" spans="1:22" x14ac:dyDescent="0.3">
      <c r="A12279" s="14">
        <v>12325</v>
      </c>
      <c r="B12279" s="14" t="s">
        <v>12808</v>
      </c>
      <c r="C12279" s="14" t="s">
        <v>13510</v>
      </c>
      <c r="D12279" s="14" t="s">
        <v>13504</v>
      </c>
      <c r="E12279" s="14" t="s">
        <v>13497</v>
      </c>
      <c r="F12279" s="14">
        <v>10</v>
      </c>
      <c r="G12279" s="14">
        <v>0.25</v>
      </c>
      <c r="H12279" s="15">
        <v>6.7900000000000208E-4</v>
      </c>
      <c r="I12279" s="15">
        <f>M12279-V12279</f>
        <v>0.26182100000000003</v>
      </c>
      <c r="J12279" s="14"/>
      <c r="K12279" s="13"/>
      <c r="L12279" s="9">
        <f>G12279*1.05</f>
        <v>0.26250000000000001</v>
      </c>
      <c r="M12279" s="11">
        <f>L12279-H12279</f>
        <v>0.26182100000000003</v>
      </c>
      <c r="N12279" s="11">
        <v>0</v>
      </c>
      <c r="P12279" s="9">
        <f>0.5*N12279/1000</f>
        <v>0</v>
      </c>
      <c r="Q12279" s="9">
        <f>P12279+O12279</f>
        <v>0</v>
      </c>
      <c r="R12279" s="11">
        <v>0</v>
      </c>
      <c r="T12279" s="9">
        <f>0.5*R12279</f>
        <v>0</v>
      </c>
      <c r="U12279" s="9">
        <f>T12279+S12279</f>
        <v>0</v>
      </c>
      <c r="V12279" s="9">
        <f>(Q12279+U12279)/(0.944*1000)</f>
        <v>0</v>
      </c>
    </row>
    <row r="12280" spans="1:22" x14ac:dyDescent="0.3">
      <c r="A12280" s="14">
        <v>12326</v>
      </c>
      <c r="B12280" s="14" t="s">
        <v>12809</v>
      </c>
      <c r="C12280" s="14" t="s">
        <v>13510</v>
      </c>
      <c r="D12280" s="14" t="s">
        <v>13504</v>
      </c>
      <c r="E12280" s="14" t="s">
        <v>13497</v>
      </c>
      <c r="F12280" s="14">
        <v>10</v>
      </c>
      <c r="G12280" s="14">
        <v>0.25</v>
      </c>
      <c r="H12280" s="15">
        <v>9.3934000000000004E-2</v>
      </c>
      <c r="I12280" s="15">
        <f>M12280-V12280</f>
        <v>0.1606210847457627</v>
      </c>
      <c r="J12280" s="14"/>
      <c r="K12280" s="13"/>
      <c r="L12280" s="9">
        <f>G12280*1.05</f>
        <v>0.26250000000000001</v>
      </c>
      <c r="M12280" s="11">
        <f>L12280-H12280</f>
        <v>0.16856599999999999</v>
      </c>
      <c r="N12280" s="11">
        <v>0</v>
      </c>
      <c r="P12280" s="9">
        <f>0.5*N12280/1000</f>
        <v>0</v>
      </c>
      <c r="Q12280" s="9">
        <f>P12280+O12280</f>
        <v>0</v>
      </c>
      <c r="R12280" s="11">
        <v>15</v>
      </c>
      <c r="T12280" s="9">
        <f>0.5*R12280</f>
        <v>7.5</v>
      </c>
      <c r="U12280" s="9">
        <f>T12280+S12280</f>
        <v>7.5</v>
      </c>
      <c r="V12280" s="9">
        <f>(Q12280+U12280)/(0.944*1000)</f>
        <v>7.9449152542372878E-3</v>
      </c>
    </row>
    <row r="12281" spans="1:22" x14ac:dyDescent="0.3">
      <c r="A12281" s="14">
        <v>12327</v>
      </c>
      <c r="B12281" s="14" t="s">
        <v>12810</v>
      </c>
      <c r="C12281" s="14" t="s">
        <v>13510</v>
      </c>
      <c r="D12281" s="14" t="s">
        <v>13504</v>
      </c>
      <c r="E12281" s="14" t="s">
        <v>13497</v>
      </c>
      <c r="F12281" s="14">
        <v>10</v>
      </c>
      <c r="G12281" s="14">
        <v>0.4</v>
      </c>
      <c r="H12281" s="15">
        <v>0.180641</v>
      </c>
      <c r="I12281" s="15">
        <f>M12281-V12281</f>
        <v>0.23935900000000004</v>
      </c>
      <c r="J12281" s="14"/>
      <c r="K12281" s="13"/>
      <c r="L12281" s="9">
        <f>G12281*1.05</f>
        <v>0.42000000000000004</v>
      </c>
      <c r="M12281" s="11">
        <f>L12281-H12281</f>
        <v>0.23935900000000004</v>
      </c>
      <c r="N12281" s="11">
        <v>0</v>
      </c>
      <c r="P12281" s="9">
        <f>0.5*N12281/1000</f>
        <v>0</v>
      </c>
      <c r="Q12281" s="9">
        <f>P12281+O12281</f>
        <v>0</v>
      </c>
      <c r="R12281" s="11">
        <v>0</v>
      </c>
      <c r="T12281" s="9">
        <f>0.5*R12281</f>
        <v>0</v>
      </c>
      <c r="U12281" s="9">
        <f>T12281+S12281</f>
        <v>0</v>
      </c>
      <c r="V12281" s="9">
        <f>(Q12281+U12281)/(0.944*1000)</f>
        <v>0</v>
      </c>
    </row>
    <row r="12282" spans="1:22" x14ac:dyDescent="0.3">
      <c r="A12282" s="14">
        <v>12328</v>
      </c>
      <c r="B12282" s="14" t="s">
        <v>12811</v>
      </c>
      <c r="C12282" s="14" t="s">
        <v>13510</v>
      </c>
      <c r="D12282" s="14" t="s">
        <v>13504</v>
      </c>
      <c r="E12282" s="14" t="s">
        <v>13497</v>
      </c>
      <c r="F12282" s="14">
        <v>10</v>
      </c>
      <c r="G12282" s="14">
        <v>0.16</v>
      </c>
      <c r="H12282" s="15">
        <v>1.5611999999999994E-2</v>
      </c>
      <c r="I12282" s="15">
        <f>M12282-V12282</f>
        <v>0.15238800000000002</v>
      </c>
      <c r="J12282" s="14"/>
      <c r="K12282" s="13"/>
      <c r="L12282" s="9">
        <f>G12282*1.05</f>
        <v>0.16800000000000001</v>
      </c>
      <c r="M12282" s="11">
        <f>L12282-H12282</f>
        <v>0.15238800000000002</v>
      </c>
      <c r="N12282" s="11">
        <v>0</v>
      </c>
      <c r="P12282" s="9">
        <f>0.5*N12282/1000</f>
        <v>0</v>
      </c>
      <c r="Q12282" s="9">
        <f>P12282+O12282</f>
        <v>0</v>
      </c>
      <c r="R12282" s="11">
        <v>0</v>
      </c>
      <c r="T12282" s="9">
        <f>0.5*R12282</f>
        <v>0</v>
      </c>
      <c r="U12282" s="9">
        <f>T12282+S12282</f>
        <v>0</v>
      </c>
      <c r="V12282" s="9">
        <f>(Q12282+U12282)/(0.944*1000)</f>
        <v>0</v>
      </c>
    </row>
    <row r="12283" spans="1:22" x14ac:dyDescent="0.3">
      <c r="A12283" s="14">
        <v>12329</v>
      </c>
      <c r="B12283" s="14" t="s">
        <v>12812</v>
      </c>
      <c r="C12283" s="14" t="s">
        <v>13510</v>
      </c>
      <c r="D12283" s="14" t="s">
        <v>13504</v>
      </c>
      <c r="E12283" s="14" t="s">
        <v>13497</v>
      </c>
      <c r="F12283" s="14">
        <v>10</v>
      </c>
      <c r="G12283" s="14">
        <v>0.16</v>
      </c>
      <c r="H12283" s="15">
        <v>0.10279200000000001</v>
      </c>
      <c r="I12283" s="15">
        <f>M12283-V12283</f>
        <v>6.5208000000000002E-2</v>
      </c>
      <c r="J12283" s="14"/>
      <c r="K12283" s="13"/>
      <c r="L12283" s="9">
        <f>G12283*1.05</f>
        <v>0.16800000000000001</v>
      </c>
      <c r="M12283" s="11">
        <f>L12283-H12283</f>
        <v>6.5208000000000002E-2</v>
      </c>
      <c r="N12283" s="11">
        <v>0</v>
      </c>
      <c r="P12283" s="9">
        <f>0.5*N12283/1000</f>
        <v>0</v>
      </c>
      <c r="Q12283" s="9">
        <f>P12283+O12283</f>
        <v>0</v>
      </c>
      <c r="R12283" s="11">
        <v>0</v>
      </c>
      <c r="T12283" s="9">
        <f>0.5*R12283</f>
        <v>0</v>
      </c>
      <c r="U12283" s="9">
        <f>T12283+S12283</f>
        <v>0</v>
      </c>
      <c r="V12283" s="9">
        <f>(Q12283+U12283)/(0.944*1000)</f>
        <v>0</v>
      </c>
    </row>
    <row r="12284" spans="1:22" x14ac:dyDescent="0.3">
      <c r="A12284" s="14">
        <v>12330</v>
      </c>
      <c r="B12284" s="14" t="s">
        <v>12813</v>
      </c>
      <c r="C12284" s="14" t="s">
        <v>13510</v>
      </c>
      <c r="D12284" s="14" t="s">
        <v>13504</v>
      </c>
      <c r="E12284" s="14" t="s">
        <v>13497</v>
      </c>
      <c r="F12284" s="14">
        <v>10</v>
      </c>
      <c r="G12284" s="14">
        <v>0.16</v>
      </c>
      <c r="H12284" s="15">
        <v>0.11169800000000001</v>
      </c>
      <c r="I12284" s="15">
        <f>M12284-V12284</f>
        <v>5.6302000000000005E-2</v>
      </c>
      <c r="J12284" s="14"/>
      <c r="K12284" s="13"/>
      <c r="L12284" s="9">
        <f>G12284*1.05</f>
        <v>0.16800000000000001</v>
      </c>
      <c r="M12284" s="11">
        <f>L12284-H12284</f>
        <v>5.6302000000000005E-2</v>
      </c>
      <c r="N12284" s="11">
        <v>0</v>
      </c>
      <c r="P12284" s="9">
        <f>0.5*N12284/1000</f>
        <v>0</v>
      </c>
      <c r="Q12284" s="9">
        <f>P12284+O12284</f>
        <v>0</v>
      </c>
      <c r="R12284" s="11">
        <v>0</v>
      </c>
      <c r="T12284" s="9">
        <f>0.5*R12284</f>
        <v>0</v>
      </c>
      <c r="U12284" s="9">
        <f>T12284+S12284</f>
        <v>0</v>
      </c>
      <c r="V12284" s="9">
        <f>(Q12284+U12284)/(0.944*1000)</f>
        <v>0</v>
      </c>
    </row>
    <row r="12285" spans="1:22" x14ac:dyDescent="0.3">
      <c r="A12285" s="14">
        <v>12331</v>
      </c>
      <c r="B12285" s="14" t="s">
        <v>12814</v>
      </c>
      <c r="C12285" s="14" t="s">
        <v>13510</v>
      </c>
      <c r="D12285" s="14" t="s">
        <v>13504</v>
      </c>
      <c r="E12285" s="14" t="s">
        <v>13497</v>
      </c>
      <c r="F12285" s="14">
        <v>10</v>
      </c>
      <c r="G12285" s="14">
        <v>0.16</v>
      </c>
      <c r="H12285" s="15">
        <v>4.1759999999999879E-3</v>
      </c>
      <c r="I12285" s="15">
        <f>M12285-V12285</f>
        <v>0.16382400000000003</v>
      </c>
      <c r="J12285" s="14"/>
      <c r="K12285" s="13"/>
      <c r="L12285" s="9">
        <f>G12285*1.05</f>
        <v>0.16800000000000001</v>
      </c>
      <c r="M12285" s="11">
        <f>L12285-H12285</f>
        <v>0.16382400000000003</v>
      </c>
      <c r="N12285" s="11">
        <v>0</v>
      </c>
      <c r="P12285" s="9">
        <f>0.5*N12285/1000</f>
        <v>0</v>
      </c>
      <c r="Q12285" s="9">
        <f>P12285+O12285</f>
        <v>0</v>
      </c>
      <c r="R12285" s="11">
        <v>0</v>
      </c>
      <c r="T12285" s="9">
        <f>0.5*R12285</f>
        <v>0</v>
      </c>
      <c r="U12285" s="9">
        <f>T12285+S12285</f>
        <v>0</v>
      </c>
      <c r="V12285" s="9">
        <f>(Q12285+U12285)/(0.944*1000)</f>
        <v>0</v>
      </c>
    </row>
    <row r="12286" spans="1:22" x14ac:dyDescent="0.3">
      <c r="A12286" s="14">
        <v>12332</v>
      </c>
      <c r="B12286" s="14" t="s">
        <v>12815</v>
      </c>
      <c r="C12286" s="14" t="s">
        <v>13510</v>
      </c>
      <c r="D12286" s="14" t="s">
        <v>13504</v>
      </c>
      <c r="E12286" s="14" t="s">
        <v>13497</v>
      </c>
      <c r="F12286" s="14">
        <v>10</v>
      </c>
      <c r="G12286" s="14">
        <v>0.16</v>
      </c>
      <c r="H12286" s="15">
        <v>0.13347399999999998</v>
      </c>
      <c r="I12286" s="15">
        <f>M12286-V12286</f>
        <v>3.4526000000000029E-2</v>
      </c>
      <c r="J12286" s="14"/>
      <c r="K12286" s="13"/>
      <c r="L12286" s="9">
        <f>G12286*1.05</f>
        <v>0.16800000000000001</v>
      </c>
      <c r="M12286" s="11">
        <f>L12286-H12286</f>
        <v>3.4526000000000029E-2</v>
      </c>
      <c r="N12286" s="11">
        <v>0</v>
      </c>
      <c r="P12286" s="9">
        <f>0.5*N12286/1000</f>
        <v>0</v>
      </c>
      <c r="Q12286" s="9">
        <f>P12286+O12286</f>
        <v>0</v>
      </c>
      <c r="R12286" s="11">
        <v>0</v>
      </c>
      <c r="T12286" s="9">
        <f>0.5*R12286</f>
        <v>0</v>
      </c>
      <c r="U12286" s="9">
        <f>T12286+S12286</f>
        <v>0</v>
      </c>
      <c r="V12286" s="9">
        <f>(Q12286+U12286)/(0.944*1000)</f>
        <v>0</v>
      </c>
    </row>
    <row r="12287" spans="1:22" x14ac:dyDescent="0.3">
      <c r="A12287" s="14">
        <v>12333</v>
      </c>
      <c r="B12287" s="14" t="s">
        <v>12816</v>
      </c>
      <c r="C12287" s="14" t="s">
        <v>13510</v>
      </c>
      <c r="D12287" s="14" t="s">
        <v>13504</v>
      </c>
      <c r="E12287" s="14" t="s">
        <v>13497</v>
      </c>
      <c r="F12287" s="14">
        <v>10</v>
      </c>
      <c r="G12287" s="14">
        <v>0.1</v>
      </c>
      <c r="H12287" s="15">
        <v>2.1700000000000004E-2</v>
      </c>
      <c r="I12287" s="15">
        <f>M12287-V12287</f>
        <v>8.3300000000000013E-2</v>
      </c>
      <c r="J12287" s="14"/>
      <c r="K12287" s="13"/>
      <c r="L12287" s="9">
        <f>G12287*1.05</f>
        <v>0.10500000000000001</v>
      </c>
      <c r="M12287" s="11">
        <f>L12287-H12287</f>
        <v>8.3300000000000013E-2</v>
      </c>
      <c r="N12287" s="11">
        <v>0</v>
      </c>
      <c r="P12287" s="9">
        <f>0.5*N12287/1000</f>
        <v>0</v>
      </c>
      <c r="Q12287" s="9">
        <f>P12287+O12287</f>
        <v>0</v>
      </c>
      <c r="R12287" s="11">
        <v>0</v>
      </c>
      <c r="T12287" s="9">
        <f>0.5*R12287</f>
        <v>0</v>
      </c>
      <c r="U12287" s="9">
        <f>T12287+S12287</f>
        <v>0</v>
      </c>
      <c r="V12287" s="9">
        <f>(Q12287+U12287)/(0.944*1000)</f>
        <v>0</v>
      </c>
    </row>
    <row r="12288" spans="1:22" x14ac:dyDescent="0.3">
      <c r="A12288" s="14">
        <v>12334</v>
      </c>
      <c r="B12288" s="14" t="s">
        <v>12817</v>
      </c>
      <c r="C12288" s="14" t="s">
        <v>13510</v>
      </c>
      <c r="D12288" s="14" t="s">
        <v>13504</v>
      </c>
      <c r="E12288" s="14" t="s">
        <v>13497</v>
      </c>
      <c r="F12288" s="14">
        <v>10</v>
      </c>
      <c r="G12288" s="14">
        <v>0.16</v>
      </c>
      <c r="H12288" s="15">
        <v>2.8032000000000012E-2</v>
      </c>
      <c r="I12288" s="15">
        <f>M12288-V12288</f>
        <v>0.13996800000000001</v>
      </c>
      <c r="J12288" s="14"/>
      <c r="K12288" s="13"/>
      <c r="L12288" s="9">
        <f>G12288*1.05</f>
        <v>0.16800000000000001</v>
      </c>
      <c r="M12288" s="11">
        <f>L12288-H12288</f>
        <v>0.13996800000000001</v>
      </c>
      <c r="N12288" s="11">
        <v>0</v>
      </c>
      <c r="P12288" s="9">
        <f>0.5*N12288/1000</f>
        <v>0</v>
      </c>
      <c r="Q12288" s="9">
        <f>P12288+O12288</f>
        <v>0</v>
      </c>
      <c r="R12288" s="11">
        <v>0</v>
      </c>
      <c r="T12288" s="9">
        <f>0.5*R12288</f>
        <v>0</v>
      </c>
      <c r="U12288" s="9">
        <f>T12288+S12288</f>
        <v>0</v>
      </c>
      <c r="V12288" s="9">
        <f>(Q12288+U12288)/(0.944*1000)</f>
        <v>0</v>
      </c>
    </row>
    <row r="12289" spans="1:22" x14ac:dyDescent="0.3">
      <c r="A12289" s="14">
        <v>12335</v>
      </c>
      <c r="B12289" s="14" t="s">
        <v>12818</v>
      </c>
      <c r="C12289" s="14" t="s">
        <v>13510</v>
      </c>
      <c r="D12289" s="14" t="s">
        <v>13504</v>
      </c>
      <c r="E12289" s="14" t="s">
        <v>13497</v>
      </c>
      <c r="F12289" s="14">
        <v>10</v>
      </c>
      <c r="G12289" s="14">
        <v>0.16</v>
      </c>
      <c r="H12289" s="15">
        <v>1.8467999999999988E-2</v>
      </c>
      <c r="I12289" s="15">
        <f>M12289-V12289</f>
        <v>0.14953200000000003</v>
      </c>
      <c r="J12289" s="14"/>
      <c r="K12289" s="13"/>
      <c r="L12289" s="9">
        <f>G12289*1.05</f>
        <v>0.16800000000000001</v>
      </c>
      <c r="M12289" s="11">
        <f>L12289-H12289</f>
        <v>0.14953200000000003</v>
      </c>
      <c r="N12289" s="11">
        <v>0</v>
      </c>
      <c r="P12289" s="9">
        <f>0.5*N12289/1000</f>
        <v>0</v>
      </c>
      <c r="Q12289" s="9">
        <f>P12289+O12289</f>
        <v>0</v>
      </c>
      <c r="R12289" s="11">
        <v>0</v>
      </c>
      <c r="T12289" s="9">
        <f>0.5*R12289</f>
        <v>0</v>
      </c>
      <c r="U12289" s="9">
        <f>T12289+S12289</f>
        <v>0</v>
      </c>
      <c r="V12289" s="9">
        <f>(Q12289+U12289)/(0.944*1000)</f>
        <v>0</v>
      </c>
    </row>
    <row r="12290" spans="1:22" x14ac:dyDescent="0.3">
      <c r="A12290" s="14">
        <v>12336</v>
      </c>
      <c r="B12290" s="14" t="s">
        <v>12819</v>
      </c>
      <c r="C12290" s="14" t="s">
        <v>13510</v>
      </c>
      <c r="D12290" s="14" t="s">
        <v>13504</v>
      </c>
      <c r="E12290" s="14" t="s">
        <v>13497</v>
      </c>
      <c r="F12290" s="14">
        <v>10</v>
      </c>
      <c r="G12290" s="14">
        <v>0.16</v>
      </c>
      <c r="H12290" s="15">
        <v>4.3319999999999938E-3</v>
      </c>
      <c r="I12290" s="15">
        <f>M12290-V12290</f>
        <v>0.16366800000000001</v>
      </c>
      <c r="J12290" s="14"/>
      <c r="K12290" s="13"/>
      <c r="L12290" s="9">
        <f>G12290*1.05</f>
        <v>0.16800000000000001</v>
      </c>
      <c r="M12290" s="11">
        <f>L12290-H12290</f>
        <v>0.16366800000000001</v>
      </c>
      <c r="N12290" s="11">
        <v>0</v>
      </c>
      <c r="P12290" s="9">
        <f>0.5*N12290/1000</f>
        <v>0</v>
      </c>
      <c r="Q12290" s="9">
        <f>P12290+O12290</f>
        <v>0</v>
      </c>
      <c r="R12290" s="11">
        <v>0</v>
      </c>
      <c r="T12290" s="9">
        <f>0.5*R12290</f>
        <v>0</v>
      </c>
      <c r="U12290" s="9">
        <f>T12290+S12290</f>
        <v>0</v>
      </c>
      <c r="V12290" s="9">
        <f>(Q12290+U12290)/(0.944*1000)</f>
        <v>0</v>
      </c>
    </row>
    <row r="12291" spans="1:22" x14ac:dyDescent="0.3">
      <c r="A12291" s="14">
        <v>12337</v>
      </c>
      <c r="B12291" s="14" t="s">
        <v>12820</v>
      </c>
      <c r="C12291" s="14" t="s">
        <v>13510</v>
      </c>
      <c r="D12291" s="14" t="s">
        <v>13504</v>
      </c>
      <c r="E12291" s="14" t="s">
        <v>13497</v>
      </c>
      <c r="F12291" s="14">
        <v>10</v>
      </c>
      <c r="G12291" s="14">
        <v>6.3E-2</v>
      </c>
      <c r="H12291" s="15">
        <v>2.6880000000000025E-3</v>
      </c>
      <c r="I12291" s="15">
        <f>M12291-V12291</f>
        <v>6.3462000000000005E-2</v>
      </c>
      <c r="J12291" s="14"/>
      <c r="K12291" s="13"/>
      <c r="L12291" s="9">
        <f>G12291*1.05</f>
        <v>6.615E-2</v>
      </c>
      <c r="M12291" s="11">
        <f>L12291-H12291</f>
        <v>6.3462000000000005E-2</v>
      </c>
      <c r="N12291" s="11">
        <v>0</v>
      </c>
      <c r="P12291" s="9">
        <f>0.5*N12291/1000</f>
        <v>0</v>
      </c>
      <c r="Q12291" s="9">
        <f>P12291+O12291</f>
        <v>0</v>
      </c>
      <c r="R12291" s="11">
        <v>0</v>
      </c>
      <c r="S12291" s="9">
        <f>0.75*R12291/1000</f>
        <v>0</v>
      </c>
      <c r="T12291" s="9">
        <f>0.5*R12291</f>
        <v>0</v>
      </c>
      <c r="U12291" s="9">
        <f>T12291+S12291</f>
        <v>0</v>
      </c>
      <c r="V12291" s="9">
        <f>(Q12291+U12291)/(0.944*1000)</f>
        <v>0</v>
      </c>
    </row>
    <row r="12292" spans="1:22" x14ac:dyDescent="0.3">
      <c r="A12292" s="14">
        <v>12338</v>
      </c>
      <c r="B12292" s="14" t="s">
        <v>12821</v>
      </c>
      <c r="C12292" s="14" t="s">
        <v>13510</v>
      </c>
      <c r="D12292" s="14" t="s">
        <v>13504</v>
      </c>
      <c r="E12292" s="14" t="s">
        <v>13497</v>
      </c>
      <c r="F12292" s="14">
        <v>10</v>
      </c>
      <c r="G12292" s="14">
        <v>0.16</v>
      </c>
      <c r="H12292" s="15">
        <v>6.855E-2</v>
      </c>
      <c r="I12292" s="15">
        <f>M12292-V12292</f>
        <v>9.9450000000000011E-2</v>
      </c>
      <c r="J12292" s="14"/>
      <c r="K12292" s="13"/>
      <c r="L12292" s="9">
        <f>G12292*1.05</f>
        <v>0.16800000000000001</v>
      </c>
      <c r="M12292" s="11">
        <f>L12292-H12292</f>
        <v>9.9450000000000011E-2</v>
      </c>
      <c r="N12292" s="11">
        <v>0</v>
      </c>
      <c r="P12292" s="9">
        <f>0.5*N12292/1000</f>
        <v>0</v>
      </c>
      <c r="Q12292" s="9">
        <f>P12292+O12292</f>
        <v>0</v>
      </c>
      <c r="R12292" s="11">
        <v>0</v>
      </c>
      <c r="T12292" s="9">
        <f>0.5*R12292</f>
        <v>0</v>
      </c>
      <c r="U12292" s="9">
        <f>T12292+S12292</f>
        <v>0</v>
      </c>
      <c r="V12292" s="9">
        <f>(Q12292+U12292)/(0.944*1000)</f>
        <v>0</v>
      </c>
    </row>
    <row r="12293" spans="1:22" x14ac:dyDescent="0.3">
      <c r="A12293" s="14">
        <v>12339</v>
      </c>
      <c r="B12293" s="14" t="s">
        <v>12822</v>
      </c>
      <c r="C12293" s="14" t="s">
        <v>13510</v>
      </c>
      <c r="D12293" s="14" t="s">
        <v>13504</v>
      </c>
      <c r="E12293" s="14" t="s">
        <v>13497</v>
      </c>
      <c r="F12293" s="14">
        <v>10</v>
      </c>
      <c r="G12293" s="14">
        <v>6.3E-2</v>
      </c>
      <c r="H12293" s="15">
        <v>1.1271000000000002E-2</v>
      </c>
      <c r="I12293" s="15">
        <f>M12293-V12293</f>
        <v>5.4878999999999997E-2</v>
      </c>
      <c r="J12293" s="14"/>
      <c r="K12293" s="13"/>
      <c r="L12293" s="9">
        <f>G12293*1.05</f>
        <v>6.615E-2</v>
      </c>
      <c r="M12293" s="11">
        <f>L12293-H12293</f>
        <v>5.4878999999999997E-2</v>
      </c>
      <c r="N12293" s="11">
        <v>0</v>
      </c>
      <c r="P12293" s="9">
        <f>0.5*N12293/1000</f>
        <v>0</v>
      </c>
      <c r="Q12293" s="9">
        <f>P12293+O12293</f>
        <v>0</v>
      </c>
      <c r="R12293" s="11">
        <v>0</v>
      </c>
      <c r="T12293" s="9">
        <f>0.5*R12293</f>
        <v>0</v>
      </c>
      <c r="U12293" s="9">
        <f>T12293+S12293</f>
        <v>0</v>
      </c>
      <c r="V12293" s="9">
        <f>(Q12293+U12293)/(0.944*1000)</f>
        <v>0</v>
      </c>
    </row>
    <row r="12294" spans="1:22" x14ac:dyDescent="0.3">
      <c r="A12294" s="14">
        <v>12340</v>
      </c>
      <c r="B12294" s="14" t="s">
        <v>12823</v>
      </c>
      <c r="C12294" s="14" t="s">
        <v>13510</v>
      </c>
      <c r="D12294" s="14" t="s">
        <v>13504</v>
      </c>
      <c r="E12294" s="14" t="s">
        <v>13497</v>
      </c>
      <c r="F12294" s="14">
        <v>10</v>
      </c>
      <c r="G12294" s="14">
        <v>0.4</v>
      </c>
      <c r="H12294" s="15">
        <v>0.20785000000000001</v>
      </c>
      <c r="I12294" s="15">
        <f>M12294-V12294</f>
        <v>0.21215000000000003</v>
      </c>
      <c r="J12294" s="14"/>
      <c r="K12294" s="13"/>
      <c r="L12294" s="9">
        <f>G12294*1.05</f>
        <v>0.42000000000000004</v>
      </c>
      <c r="M12294" s="11">
        <f>L12294-H12294</f>
        <v>0.21215000000000003</v>
      </c>
      <c r="N12294" s="11">
        <v>0</v>
      </c>
      <c r="P12294" s="9">
        <f>0.5*N12294/1000</f>
        <v>0</v>
      </c>
      <c r="Q12294" s="9">
        <f>P12294+O12294</f>
        <v>0</v>
      </c>
      <c r="R12294" s="11">
        <v>0</v>
      </c>
      <c r="T12294" s="9">
        <f>0.5*R12294</f>
        <v>0</v>
      </c>
      <c r="U12294" s="9">
        <f>T12294+S12294</f>
        <v>0</v>
      </c>
      <c r="V12294" s="9">
        <f>(Q12294+U12294)/(0.944*1000)</f>
        <v>0</v>
      </c>
    </row>
    <row r="12295" spans="1:22" x14ac:dyDescent="0.3">
      <c r="A12295" s="14">
        <v>12341</v>
      </c>
      <c r="B12295" s="14" t="s">
        <v>12824</v>
      </c>
      <c r="C12295" s="14" t="s">
        <v>13510</v>
      </c>
      <c r="D12295" s="14" t="s">
        <v>13504</v>
      </c>
      <c r="E12295" s="14" t="s">
        <v>13497</v>
      </c>
      <c r="F12295" s="14">
        <v>10</v>
      </c>
      <c r="G12295" s="14">
        <v>0.25</v>
      </c>
      <c r="H12295" s="15">
        <v>1.0439999999999998E-2</v>
      </c>
      <c r="I12295" s="15">
        <f>M12295-V12295</f>
        <v>0.25206000000000001</v>
      </c>
      <c r="J12295" s="14"/>
      <c r="K12295" s="13"/>
      <c r="L12295" s="9">
        <f>G12295*1.05</f>
        <v>0.26250000000000001</v>
      </c>
      <c r="M12295" s="11">
        <f>L12295-H12295</f>
        <v>0.25206000000000001</v>
      </c>
      <c r="N12295" s="11">
        <v>0</v>
      </c>
      <c r="P12295" s="9">
        <f>0.5*N12295/1000</f>
        <v>0</v>
      </c>
      <c r="Q12295" s="9">
        <f>P12295+O12295</f>
        <v>0</v>
      </c>
      <c r="R12295" s="11">
        <v>0</v>
      </c>
      <c r="T12295" s="9">
        <f>0.5*R12295</f>
        <v>0</v>
      </c>
      <c r="U12295" s="9">
        <f>T12295+S12295</f>
        <v>0</v>
      </c>
      <c r="V12295" s="9">
        <f>(Q12295+U12295)/(0.944*1000)</f>
        <v>0</v>
      </c>
    </row>
    <row r="12296" spans="1:22" x14ac:dyDescent="0.3">
      <c r="A12296" s="14">
        <v>12342</v>
      </c>
      <c r="B12296" s="14" t="s">
        <v>12825</v>
      </c>
      <c r="C12296" s="14" t="s">
        <v>13510</v>
      </c>
      <c r="D12296" s="14" t="s">
        <v>13504</v>
      </c>
      <c r="E12296" s="14" t="s">
        <v>13497</v>
      </c>
      <c r="F12296" s="14">
        <v>10</v>
      </c>
      <c r="G12296" s="14">
        <v>0.25</v>
      </c>
      <c r="H12296" s="15">
        <v>7.5240000000000012E-3</v>
      </c>
      <c r="I12296" s="15">
        <f>M12296-V12296</f>
        <v>0.25497600000000004</v>
      </c>
      <c r="J12296" s="14"/>
      <c r="K12296" s="13"/>
      <c r="L12296" s="9">
        <f>G12296*1.05</f>
        <v>0.26250000000000001</v>
      </c>
      <c r="M12296" s="11">
        <f>L12296-H12296</f>
        <v>0.25497600000000004</v>
      </c>
      <c r="N12296" s="11">
        <v>0</v>
      </c>
      <c r="P12296" s="9">
        <f>0.5*N12296/1000</f>
        <v>0</v>
      </c>
      <c r="Q12296" s="9">
        <f>P12296+O12296</f>
        <v>0</v>
      </c>
      <c r="R12296" s="11">
        <v>0</v>
      </c>
      <c r="T12296" s="9">
        <f>0.5*R12296</f>
        <v>0</v>
      </c>
      <c r="U12296" s="9">
        <f>T12296+S12296</f>
        <v>0</v>
      </c>
      <c r="V12296" s="9">
        <f>(Q12296+U12296)/(0.944*1000)</f>
        <v>0</v>
      </c>
    </row>
    <row r="12297" spans="1:22" x14ac:dyDescent="0.3">
      <c r="A12297" s="14">
        <v>12343</v>
      </c>
      <c r="B12297" s="14" t="s">
        <v>12826</v>
      </c>
      <c r="C12297" s="14" t="s">
        <v>13510</v>
      </c>
      <c r="D12297" s="14" t="s">
        <v>13504</v>
      </c>
      <c r="E12297" s="14" t="s">
        <v>13497</v>
      </c>
      <c r="F12297" s="14">
        <v>10</v>
      </c>
      <c r="G12297" s="14">
        <v>0.1</v>
      </c>
      <c r="H12297" s="15">
        <v>1.5719999999999998E-2</v>
      </c>
      <c r="I12297" s="15">
        <f>M12297-V12297</f>
        <v>8.9280000000000012E-2</v>
      </c>
      <c r="J12297" s="14"/>
      <c r="K12297" s="13"/>
      <c r="L12297" s="9">
        <f>G12297*1.05</f>
        <v>0.10500000000000001</v>
      </c>
      <c r="M12297" s="11">
        <f>L12297-H12297</f>
        <v>8.9280000000000012E-2</v>
      </c>
      <c r="N12297" s="11">
        <v>0</v>
      </c>
      <c r="P12297" s="9">
        <f>0.5*N12297/1000</f>
        <v>0</v>
      </c>
      <c r="Q12297" s="9">
        <f>P12297+O12297</f>
        <v>0</v>
      </c>
      <c r="R12297" s="11">
        <v>0</v>
      </c>
      <c r="T12297" s="9">
        <f>0.5*R12297</f>
        <v>0</v>
      </c>
      <c r="U12297" s="9">
        <f>T12297+S12297</f>
        <v>0</v>
      </c>
      <c r="V12297" s="9">
        <f>(Q12297+U12297)/(0.944*1000)</f>
        <v>0</v>
      </c>
    </row>
    <row r="12298" spans="1:22" x14ac:dyDescent="0.3">
      <c r="A12298" s="14">
        <v>12344</v>
      </c>
      <c r="B12298" s="14" t="s">
        <v>12827</v>
      </c>
      <c r="C12298" s="14" t="s">
        <v>13510</v>
      </c>
      <c r="D12298" s="14" t="s">
        <v>13504</v>
      </c>
      <c r="E12298" s="14" t="s">
        <v>13497</v>
      </c>
      <c r="F12298" s="14">
        <v>10</v>
      </c>
      <c r="G12298" s="14">
        <v>0.315</v>
      </c>
      <c r="H12298" s="15">
        <v>0.15617300000000001</v>
      </c>
      <c r="I12298" s="15">
        <f>M12298-V12298</f>
        <v>0.17457700000000004</v>
      </c>
      <c r="J12298" s="14"/>
      <c r="K12298" s="13"/>
      <c r="L12298" s="9">
        <f>G12298*1.05</f>
        <v>0.33075000000000004</v>
      </c>
      <c r="M12298" s="11">
        <f>L12298-H12298</f>
        <v>0.17457700000000004</v>
      </c>
      <c r="N12298" s="11">
        <v>0</v>
      </c>
      <c r="P12298" s="9">
        <f>0.5*N12298/1000</f>
        <v>0</v>
      </c>
      <c r="Q12298" s="9">
        <f>P12298+O12298</f>
        <v>0</v>
      </c>
      <c r="R12298" s="11">
        <v>0</v>
      </c>
      <c r="T12298" s="9">
        <f>0.5*R12298</f>
        <v>0</v>
      </c>
      <c r="U12298" s="9">
        <f>T12298+S12298</f>
        <v>0</v>
      </c>
      <c r="V12298" s="9">
        <f>(Q12298+U12298)/(0.944*1000)</f>
        <v>0</v>
      </c>
    </row>
    <row r="12299" spans="1:22" x14ac:dyDescent="0.3">
      <c r="A12299" s="14">
        <v>12345</v>
      </c>
      <c r="B12299" s="14" t="s">
        <v>12828</v>
      </c>
      <c r="C12299" s="14" t="s">
        <v>13510</v>
      </c>
      <c r="D12299" s="14" t="s">
        <v>13504</v>
      </c>
      <c r="E12299" s="14" t="s">
        <v>13497</v>
      </c>
      <c r="F12299" s="14">
        <v>10</v>
      </c>
      <c r="G12299" s="14">
        <v>0.16</v>
      </c>
      <c r="H12299" s="15">
        <v>2.7587999999999994E-2</v>
      </c>
      <c r="I12299" s="15">
        <f>M12299-V12299</f>
        <v>0.14041200000000001</v>
      </c>
      <c r="J12299" s="14"/>
      <c r="K12299" s="13"/>
      <c r="L12299" s="9">
        <f>G12299*1.05</f>
        <v>0.16800000000000001</v>
      </c>
      <c r="M12299" s="11">
        <f>L12299-H12299</f>
        <v>0.14041200000000001</v>
      </c>
      <c r="N12299" s="11">
        <v>0</v>
      </c>
      <c r="P12299" s="9">
        <f>0.5*N12299/1000</f>
        <v>0</v>
      </c>
      <c r="Q12299" s="9">
        <f>P12299+O12299</f>
        <v>0</v>
      </c>
      <c r="R12299" s="11">
        <v>0</v>
      </c>
      <c r="T12299" s="9">
        <f>0.5*R12299</f>
        <v>0</v>
      </c>
      <c r="U12299" s="9">
        <f>T12299+S12299</f>
        <v>0</v>
      </c>
      <c r="V12299" s="9">
        <f>(Q12299+U12299)/(0.944*1000)</f>
        <v>0</v>
      </c>
    </row>
    <row r="12300" spans="1:22" x14ac:dyDescent="0.3">
      <c r="A12300" s="14">
        <v>12346</v>
      </c>
      <c r="B12300" s="14" t="s">
        <v>12829</v>
      </c>
      <c r="C12300" s="14" t="s">
        <v>13510</v>
      </c>
      <c r="D12300" s="14" t="s">
        <v>13504</v>
      </c>
      <c r="E12300" s="14" t="s">
        <v>13497</v>
      </c>
      <c r="F12300" s="14">
        <v>10</v>
      </c>
      <c r="G12300" s="14">
        <v>0.4</v>
      </c>
      <c r="H12300" s="15">
        <v>1.4233999999999981E-2</v>
      </c>
      <c r="I12300" s="15">
        <f>M12300-V12300</f>
        <v>0.40576600000000007</v>
      </c>
      <c r="J12300" s="14"/>
      <c r="K12300" s="13"/>
      <c r="L12300" s="9">
        <f>G12300*1.05</f>
        <v>0.42000000000000004</v>
      </c>
      <c r="M12300" s="11">
        <f>L12300-H12300</f>
        <v>0.40576600000000007</v>
      </c>
      <c r="N12300" s="11">
        <v>0</v>
      </c>
      <c r="P12300" s="9">
        <f>0.5*N12300/1000</f>
        <v>0</v>
      </c>
      <c r="Q12300" s="9">
        <f>P12300+O12300</f>
        <v>0</v>
      </c>
      <c r="R12300" s="11">
        <v>0</v>
      </c>
      <c r="T12300" s="9">
        <f>0.5*R12300</f>
        <v>0</v>
      </c>
      <c r="U12300" s="9">
        <f>T12300+S12300</f>
        <v>0</v>
      </c>
      <c r="V12300" s="9">
        <f>(Q12300+U12300)/(0.944*1000)</f>
        <v>0</v>
      </c>
    </row>
    <row r="12301" spans="1:22" x14ac:dyDescent="0.3">
      <c r="A12301" s="14">
        <v>12347</v>
      </c>
      <c r="B12301" s="14" t="s">
        <v>12830</v>
      </c>
      <c r="C12301" s="14" t="s">
        <v>13510</v>
      </c>
      <c r="D12301" s="14" t="s">
        <v>13504</v>
      </c>
      <c r="E12301" s="14" t="s">
        <v>13497</v>
      </c>
      <c r="F12301" s="14">
        <v>10</v>
      </c>
      <c r="G12301" s="14">
        <v>0.16</v>
      </c>
      <c r="H12301" s="15">
        <v>1.1933999999999997E-2</v>
      </c>
      <c r="I12301" s="15">
        <f>M12301-V12301</f>
        <v>0.15606600000000001</v>
      </c>
      <c r="J12301" s="14"/>
      <c r="K12301" s="13"/>
      <c r="L12301" s="9">
        <f>G12301*1.05</f>
        <v>0.16800000000000001</v>
      </c>
      <c r="M12301" s="11">
        <f>L12301-H12301</f>
        <v>0.15606600000000001</v>
      </c>
      <c r="N12301" s="11">
        <v>0</v>
      </c>
      <c r="P12301" s="9">
        <f>0.5*N12301/1000</f>
        <v>0</v>
      </c>
      <c r="Q12301" s="9">
        <f>P12301+O12301</f>
        <v>0</v>
      </c>
      <c r="R12301" s="11">
        <v>0</v>
      </c>
      <c r="T12301" s="9">
        <f>0.5*R12301</f>
        <v>0</v>
      </c>
      <c r="U12301" s="9">
        <f>T12301+S12301</f>
        <v>0</v>
      </c>
      <c r="V12301" s="9">
        <f>(Q12301+U12301)/(0.944*1000)</f>
        <v>0</v>
      </c>
    </row>
    <row r="12302" spans="1:22" x14ac:dyDescent="0.3">
      <c r="A12302" s="14">
        <v>12348</v>
      </c>
      <c r="B12302" s="14" t="s">
        <v>12831</v>
      </c>
      <c r="C12302" s="14" t="s">
        <v>13510</v>
      </c>
      <c r="D12302" s="14" t="s">
        <v>13504</v>
      </c>
      <c r="E12302" s="14" t="s">
        <v>13497</v>
      </c>
      <c r="F12302" s="14">
        <v>10</v>
      </c>
      <c r="G12302" s="14">
        <v>0.16</v>
      </c>
      <c r="H12302" s="15">
        <v>7.6432E-2</v>
      </c>
      <c r="I12302" s="15">
        <f>M12302-V12302</f>
        <v>9.156800000000001E-2</v>
      </c>
      <c r="J12302" s="14"/>
      <c r="K12302" s="13"/>
      <c r="L12302" s="9">
        <f>G12302*1.05</f>
        <v>0.16800000000000001</v>
      </c>
      <c r="M12302" s="11">
        <f>L12302-H12302</f>
        <v>9.156800000000001E-2</v>
      </c>
      <c r="N12302" s="11">
        <v>0</v>
      </c>
      <c r="P12302" s="9">
        <f>0.5*N12302/1000</f>
        <v>0</v>
      </c>
      <c r="Q12302" s="9">
        <f>P12302+O12302</f>
        <v>0</v>
      </c>
      <c r="R12302" s="11">
        <v>0</v>
      </c>
      <c r="T12302" s="9">
        <f>0.5*R12302</f>
        <v>0</v>
      </c>
      <c r="U12302" s="9">
        <f>T12302+S12302</f>
        <v>0</v>
      </c>
      <c r="V12302" s="9">
        <f>(Q12302+U12302)/(0.944*1000)</f>
        <v>0</v>
      </c>
    </row>
    <row r="12303" spans="1:22" x14ac:dyDescent="0.3">
      <c r="A12303" s="14">
        <v>12349</v>
      </c>
      <c r="B12303" s="14" t="s">
        <v>12832</v>
      </c>
      <c r="C12303" s="14" t="s">
        <v>13510</v>
      </c>
      <c r="D12303" s="14" t="s">
        <v>13504</v>
      </c>
      <c r="E12303" s="14" t="s">
        <v>13497</v>
      </c>
      <c r="F12303" s="14">
        <v>10</v>
      </c>
      <c r="G12303" s="14">
        <v>0.16</v>
      </c>
      <c r="H12303" s="15">
        <v>8.3818000000000004E-2</v>
      </c>
      <c r="I12303" s="15">
        <f>M12303-V12303</f>
        <v>8.4182000000000007E-2</v>
      </c>
      <c r="J12303" s="14"/>
      <c r="K12303" s="13"/>
      <c r="L12303" s="9">
        <f>G12303*1.05</f>
        <v>0.16800000000000001</v>
      </c>
      <c r="M12303" s="11">
        <f>L12303-H12303</f>
        <v>8.4182000000000007E-2</v>
      </c>
      <c r="N12303" s="11">
        <v>0</v>
      </c>
      <c r="P12303" s="9">
        <f>0.5*N12303/1000</f>
        <v>0</v>
      </c>
      <c r="Q12303" s="9">
        <f>P12303+O12303</f>
        <v>0</v>
      </c>
      <c r="R12303" s="11">
        <v>0</v>
      </c>
      <c r="T12303" s="9">
        <f>0.5*R12303</f>
        <v>0</v>
      </c>
      <c r="U12303" s="9">
        <f>T12303+S12303</f>
        <v>0</v>
      </c>
      <c r="V12303" s="9">
        <f>(Q12303+U12303)/(0.944*1000)</f>
        <v>0</v>
      </c>
    </row>
    <row r="12304" spans="1:22" x14ac:dyDescent="0.3">
      <c r="A12304" s="14">
        <v>12350</v>
      </c>
      <c r="B12304" s="14" t="s">
        <v>12833</v>
      </c>
      <c r="C12304" s="14" t="s">
        <v>13510</v>
      </c>
      <c r="D12304" s="14" t="s">
        <v>13504</v>
      </c>
      <c r="E12304" s="14" t="s">
        <v>13497</v>
      </c>
      <c r="F12304" s="14">
        <v>10</v>
      </c>
      <c r="G12304" s="14">
        <v>0.16</v>
      </c>
      <c r="H12304" s="15">
        <v>4.4890000000000043E-3</v>
      </c>
      <c r="I12304" s="15">
        <f>M12304-V12304</f>
        <v>0.16351100000000002</v>
      </c>
      <c r="J12304" s="14"/>
      <c r="K12304" s="13"/>
      <c r="L12304" s="9">
        <f>G12304*1.05</f>
        <v>0.16800000000000001</v>
      </c>
      <c r="M12304" s="11">
        <f>L12304-H12304</f>
        <v>0.16351100000000002</v>
      </c>
      <c r="N12304" s="11">
        <v>0</v>
      </c>
      <c r="P12304" s="9">
        <f>0.5*N12304/1000</f>
        <v>0</v>
      </c>
      <c r="Q12304" s="9">
        <f>P12304+O12304</f>
        <v>0</v>
      </c>
      <c r="R12304" s="11">
        <v>0</v>
      </c>
      <c r="T12304" s="9">
        <f>0.5*R12304</f>
        <v>0</v>
      </c>
      <c r="U12304" s="9">
        <f>T12304+S12304</f>
        <v>0</v>
      </c>
      <c r="V12304" s="9">
        <f>(Q12304+U12304)/(0.944*1000)</f>
        <v>0</v>
      </c>
    </row>
    <row r="12305" spans="1:22" x14ac:dyDescent="0.3">
      <c r="A12305" s="14">
        <v>12351</v>
      </c>
      <c r="B12305" s="14" t="s">
        <v>12834</v>
      </c>
      <c r="C12305" s="14" t="s">
        <v>13510</v>
      </c>
      <c r="D12305" s="14" t="s">
        <v>13504</v>
      </c>
      <c r="E12305" s="14" t="s">
        <v>13497</v>
      </c>
      <c r="F12305" s="14">
        <v>10</v>
      </c>
      <c r="G12305" s="14">
        <v>6.3E-2</v>
      </c>
      <c r="H12305" s="15">
        <v>5.8307999999999999E-2</v>
      </c>
      <c r="I12305" s="15">
        <f>M12305-V12305</f>
        <v>7.8420000000000017E-3</v>
      </c>
      <c r="J12305" s="14"/>
      <c r="K12305" s="13"/>
      <c r="L12305" s="9">
        <f>G12305*1.05</f>
        <v>6.615E-2</v>
      </c>
      <c r="M12305" s="11">
        <f>L12305-H12305</f>
        <v>7.8420000000000017E-3</v>
      </c>
      <c r="N12305" s="11">
        <v>0</v>
      </c>
      <c r="P12305" s="9">
        <f>0.5*N12305/1000</f>
        <v>0</v>
      </c>
      <c r="Q12305" s="9">
        <f>P12305+O12305</f>
        <v>0</v>
      </c>
      <c r="R12305" s="11">
        <v>0</v>
      </c>
      <c r="T12305" s="9">
        <f>0.5*R12305</f>
        <v>0</v>
      </c>
      <c r="U12305" s="9">
        <f>T12305+S12305</f>
        <v>0</v>
      </c>
      <c r="V12305" s="9">
        <f>(Q12305+U12305)/(0.944*1000)</f>
        <v>0</v>
      </c>
    </row>
    <row r="12306" spans="1:22" x14ac:dyDescent="0.3">
      <c r="A12306" s="14">
        <v>12352</v>
      </c>
      <c r="B12306" s="14" t="s">
        <v>12835</v>
      </c>
      <c r="C12306" s="14" t="s">
        <v>13510</v>
      </c>
      <c r="D12306" s="14" t="s">
        <v>13504</v>
      </c>
      <c r="E12306" s="14" t="s">
        <v>13497</v>
      </c>
      <c r="F12306" s="14">
        <v>10</v>
      </c>
      <c r="G12306" s="14">
        <v>0.25</v>
      </c>
      <c r="H12306" s="15">
        <v>0.21837799999999999</v>
      </c>
      <c r="I12306" s="15">
        <f>M12306-V12306</f>
        <v>4.4122000000000022E-2</v>
      </c>
      <c r="J12306" s="14"/>
      <c r="K12306" s="13"/>
      <c r="L12306" s="9">
        <f>G12306*1.05</f>
        <v>0.26250000000000001</v>
      </c>
      <c r="M12306" s="11">
        <f>L12306-H12306</f>
        <v>4.4122000000000022E-2</v>
      </c>
      <c r="N12306" s="11">
        <v>0</v>
      </c>
      <c r="P12306" s="9">
        <f>0.5*N12306/1000</f>
        <v>0</v>
      </c>
      <c r="Q12306" s="9">
        <f>P12306+O12306</f>
        <v>0</v>
      </c>
      <c r="R12306" s="11">
        <v>0</v>
      </c>
      <c r="T12306" s="9">
        <f>0.5*R12306</f>
        <v>0</v>
      </c>
      <c r="U12306" s="9">
        <f>T12306+S12306</f>
        <v>0</v>
      </c>
      <c r="V12306" s="9">
        <f>(Q12306+U12306)/(0.944*1000)</f>
        <v>0</v>
      </c>
    </row>
    <row r="12307" spans="1:22" x14ac:dyDescent="0.3">
      <c r="A12307" s="14">
        <v>12353</v>
      </c>
      <c r="B12307" s="14" t="s">
        <v>12836</v>
      </c>
      <c r="C12307" s="14" t="s">
        <v>13510</v>
      </c>
      <c r="D12307" s="14" t="s">
        <v>13504</v>
      </c>
      <c r="E12307" s="14" t="s">
        <v>13497</v>
      </c>
      <c r="F12307" s="14">
        <v>10</v>
      </c>
      <c r="G12307" s="14">
        <v>0.25</v>
      </c>
      <c r="H12307" s="15">
        <v>2.3290000000000077E-3</v>
      </c>
      <c r="I12307" s="15">
        <f>M12307-V12307</f>
        <v>0.26017099999999999</v>
      </c>
      <c r="J12307" s="14"/>
      <c r="K12307" s="13"/>
      <c r="L12307" s="9">
        <f>G12307*1.05</f>
        <v>0.26250000000000001</v>
      </c>
      <c r="M12307" s="11">
        <f>L12307-H12307</f>
        <v>0.26017099999999999</v>
      </c>
      <c r="N12307" s="11">
        <v>0</v>
      </c>
      <c r="P12307" s="9">
        <f>0.5*N12307/1000</f>
        <v>0</v>
      </c>
      <c r="Q12307" s="9">
        <f>P12307+O12307</f>
        <v>0</v>
      </c>
      <c r="R12307" s="11">
        <v>0</v>
      </c>
      <c r="T12307" s="9">
        <f>0.5*R12307</f>
        <v>0</v>
      </c>
      <c r="U12307" s="9">
        <f>T12307+S12307</f>
        <v>0</v>
      </c>
      <c r="V12307" s="9">
        <f>(Q12307+U12307)/(0.944*1000)</f>
        <v>0</v>
      </c>
    </row>
    <row r="12308" spans="1:22" x14ac:dyDescent="0.3">
      <c r="A12308" s="14">
        <v>12354</v>
      </c>
      <c r="B12308" s="14" t="s">
        <v>12837</v>
      </c>
      <c r="C12308" s="14" t="s">
        <v>13510</v>
      </c>
      <c r="D12308" s="14" t="s">
        <v>13504</v>
      </c>
      <c r="E12308" s="14" t="s">
        <v>13497</v>
      </c>
      <c r="F12308" s="14">
        <v>10</v>
      </c>
      <c r="G12308" s="14">
        <v>0.1</v>
      </c>
      <c r="H12308" s="15">
        <v>6.8167100000000008E-2</v>
      </c>
      <c r="I12308" s="15">
        <f>M12308-V12308</f>
        <v>3.6832900000000002E-2</v>
      </c>
      <c r="J12308" s="14"/>
      <c r="K12308" s="13"/>
      <c r="L12308" s="9">
        <f>G12308*1.05</f>
        <v>0.10500000000000001</v>
      </c>
      <c r="M12308" s="11">
        <f>L12308-H12308</f>
        <v>3.6832900000000002E-2</v>
      </c>
      <c r="N12308" s="11">
        <v>0</v>
      </c>
      <c r="P12308" s="9">
        <f>0.5*N12308/1000</f>
        <v>0</v>
      </c>
      <c r="Q12308" s="9">
        <f>P12308+O12308</f>
        <v>0</v>
      </c>
      <c r="R12308" s="11">
        <v>0</v>
      </c>
      <c r="T12308" s="9">
        <f>0.5*R12308</f>
        <v>0</v>
      </c>
      <c r="U12308" s="9">
        <f>T12308+S12308</f>
        <v>0</v>
      </c>
      <c r="V12308" s="9">
        <f>(Q12308+U12308)/(0.944*1000)</f>
        <v>0</v>
      </c>
    </row>
    <row r="12309" spans="1:22" x14ac:dyDescent="0.3">
      <c r="A12309" s="14">
        <v>12355</v>
      </c>
      <c r="B12309" s="14" t="s">
        <v>12838</v>
      </c>
      <c r="C12309" s="14" t="s">
        <v>13510</v>
      </c>
      <c r="D12309" s="14" t="s">
        <v>13504</v>
      </c>
      <c r="E12309" s="14" t="s">
        <v>13497</v>
      </c>
      <c r="F12309" s="14">
        <v>10</v>
      </c>
      <c r="G12309" s="14">
        <v>0.1</v>
      </c>
      <c r="H12309" s="15">
        <v>8.5999999999999948E-3</v>
      </c>
      <c r="I12309" s="15">
        <f>M12309-V12309</f>
        <v>9.6400000000000013E-2</v>
      </c>
      <c r="J12309" s="14"/>
      <c r="K12309" s="13"/>
      <c r="L12309" s="9">
        <f>G12309*1.05</f>
        <v>0.10500000000000001</v>
      </c>
      <c r="M12309" s="11">
        <f>L12309-H12309</f>
        <v>9.6400000000000013E-2</v>
      </c>
      <c r="N12309" s="11">
        <v>0</v>
      </c>
      <c r="P12309" s="9">
        <f>0.5*N12309/1000</f>
        <v>0</v>
      </c>
      <c r="Q12309" s="9">
        <f>P12309+O12309</f>
        <v>0</v>
      </c>
      <c r="R12309" s="11">
        <v>0</v>
      </c>
      <c r="T12309" s="9">
        <f>0.5*R12309</f>
        <v>0</v>
      </c>
      <c r="U12309" s="9">
        <f>T12309+S12309</f>
        <v>0</v>
      </c>
      <c r="V12309" s="9">
        <f>(Q12309+U12309)/(0.944*1000)</f>
        <v>0</v>
      </c>
    </row>
    <row r="12310" spans="1:22" x14ac:dyDescent="0.3">
      <c r="A12310" s="14">
        <v>12356</v>
      </c>
      <c r="B12310" s="14" t="s">
        <v>12839</v>
      </c>
      <c r="C12310" s="14" t="s">
        <v>13510</v>
      </c>
      <c r="D12310" s="14" t="s">
        <v>13504</v>
      </c>
      <c r="E12310" s="14" t="s">
        <v>13497</v>
      </c>
      <c r="F12310" s="14">
        <v>10</v>
      </c>
      <c r="G12310" s="14">
        <v>0.1</v>
      </c>
      <c r="H12310" s="15">
        <v>4.3612000000000005E-2</v>
      </c>
      <c r="I12310" s="15">
        <f>M12310-V12310</f>
        <v>6.1388000000000005E-2</v>
      </c>
      <c r="J12310" s="14"/>
      <c r="K12310" s="13"/>
      <c r="L12310" s="9">
        <f>G12310*1.05</f>
        <v>0.10500000000000001</v>
      </c>
      <c r="M12310" s="11">
        <f>L12310-H12310</f>
        <v>6.1388000000000005E-2</v>
      </c>
      <c r="N12310" s="11">
        <v>0</v>
      </c>
      <c r="P12310" s="9">
        <f>0.5*N12310/1000</f>
        <v>0</v>
      </c>
      <c r="Q12310" s="9">
        <f>P12310+O12310</f>
        <v>0</v>
      </c>
      <c r="R12310" s="11">
        <v>0</v>
      </c>
      <c r="T12310" s="9">
        <f>0.5*R12310</f>
        <v>0</v>
      </c>
      <c r="U12310" s="9">
        <f>T12310+S12310</f>
        <v>0</v>
      </c>
      <c r="V12310" s="9">
        <f>(Q12310+U12310)/(0.944*1000)</f>
        <v>0</v>
      </c>
    </row>
    <row r="12311" spans="1:22" x14ac:dyDescent="0.3">
      <c r="A12311" s="14">
        <v>12357</v>
      </c>
      <c r="B12311" s="14" t="s">
        <v>12840</v>
      </c>
      <c r="C12311" s="14" t="s">
        <v>13510</v>
      </c>
      <c r="D12311" s="14" t="s">
        <v>13504</v>
      </c>
      <c r="E12311" s="14" t="s">
        <v>13497</v>
      </c>
      <c r="F12311" s="14">
        <v>10</v>
      </c>
      <c r="G12311" s="14">
        <v>6.3E-2</v>
      </c>
      <c r="H12311" s="15">
        <v>8.6400000000000001E-3</v>
      </c>
      <c r="I12311" s="15">
        <f>M12311-V12311</f>
        <v>5.7509999999999999E-2</v>
      </c>
      <c r="J12311" s="14"/>
      <c r="K12311" s="13"/>
      <c r="L12311" s="9">
        <f>G12311*1.05</f>
        <v>6.615E-2</v>
      </c>
      <c r="M12311" s="11">
        <f>L12311-H12311</f>
        <v>5.7509999999999999E-2</v>
      </c>
      <c r="N12311" s="11">
        <v>0</v>
      </c>
      <c r="P12311" s="9">
        <f>0.5*N12311/1000</f>
        <v>0</v>
      </c>
      <c r="Q12311" s="9">
        <f>P12311+O12311</f>
        <v>0</v>
      </c>
      <c r="R12311" s="11">
        <v>0</v>
      </c>
      <c r="T12311" s="9">
        <f>0.5*R12311</f>
        <v>0</v>
      </c>
      <c r="U12311" s="9">
        <f>T12311+S12311</f>
        <v>0</v>
      </c>
      <c r="V12311" s="9">
        <f>(Q12311+U12311)/(0.944*1000)</f>
        <v>0</v>
      </c>
    </row>
    <row r="12312" spans="1:22" x14ac:dyDescent="0.3">
      <c r="A12312" s="14">
        <v>12358</v>
      </c>
      <c r="B12312" s="14" t="s">
        <v>12841</v>
      </c>
      <c r="C12312" s="14" t="s">
        <v>13510</v>
      </c>
      <c r="D12312" s="14" t="s">
        <v>13504</v>
      </c>
      <c r="E12312" s="14" t="s">
        <v>13497</v>
      </c>
      <c r="F12312" s="14">
        <v>10</v>
      </c>
      <c r="G12312" s="14">
        <v>0.25</v>
      </c>
      <c r="H12312" s="15">
        <v>0.190996</v>
      </c>
      <c r="I12312" s="15">
        <f>M12312-V12312</f>
        <v>7.1504000000000012E-2</v>
      </c>
      <c r="J12312" s="14"/>
      <c r="K12312" s="13"/>
      <c r="L12312" s="9">
        <f>G12312*1.05</f>
        <v>0.26250000000000001</v>
      </c>
      <c r="M12312" s="11">
        <f>L12312-H12312</f>
        <v>7.1504000000000012E-2</v>
      </c>
      <c r="N12312" s="11">
        <v>0</v>
      </c>
      <c r="P12312" s="9">
        <f>0.5*N12312/1000</f>
        <v>0</v>
      </c>
      <c r="Q12312" s="9">
        <f>P12312+O12312</f>
        <v>0</v>
      </c>
      <c r="R12312" s="11">
        <v>0</v>
      </c>
      <c r="T12312" s="9">
        <f>0.5*R12312</f>
        <v>0</v>
      </c>
      <c r="U12312" s="9">
        <f>T12312+S12312</f>
        <v>0</v>
      </c>
      <c r="V12312" s="9">
        <f>(Q12312+U12312)/(0.944*1000)</f>
        <v>0</v>
      </c>
    </row>
    <row r="12313" spans="1:22" x14ac:dyDescent="0.3">
      <c r="A12313" s="14">
        <v>12359</v>
      </c>
      <c r="B12313" s="14" t="s">
        <v>12842</v>
      </c>
      <c r="C12313" s="14" t="s">
        <v>13510</v>
      </c>
      <c r="D12313" s="14" t="s">
        <v>13504</v>
      </c>
      <c r="E12313" s="14" t="s">
        <v>13497</v>
      </c>
      <c r="F12313" s="14">
        <v>10</v>
      </c>
      <c r="G12313" s="14">
        <v>0.25</v>
      </c>
      <c r="H12313" s="15">
        <v>0.11193200000000002</v>
      </c>
      <c r="I12313" s="15">
        <f>M12313-V12313</f>
        <v>0.15056799999999998</v>
      </c>
      <c r="J12313" s="14"/>
      <c r="K12313" s="13"/>
      <c r="L12313" s="9">
        <f>G12313*1.05</f>
        <v>0.26250000000000001</v>
      </c>
      <c r="M12313" s="11">
        <f>L12313-H12313</f>
        <v>0.15056799999999998</v>
      </c>
      <c r="N12313" s="11">
        <v>0</v>
      </c>
      <c r="P12313" s="9">
        <f>0.5*N12313/1000</f>
        <v>0</v>
      </c>
      <c r="Q12313" s="9">
        <f>P12313+O12313</f>
        <v>0</v>
      </c>
      <c r="R12313" s="11">
        <v>0</v>
      </c>
      <c r="T12313" s="9">
        <f>0.5*R12313</f>
        <v>0</v>
      </c>
      <c r="U12313" s="9">
        <f>T12313+S12313</f>
        <v>0</v>
      </c>
      <c r="V12313" s="9">
        <f>(Q12313+U12313)/(0.944*1000)</f>
        <v>0</v>
      </c>
    </row>
    <row r="12314" spans="1:22" x14ac:dyDescent="0.3">
      <c r="A12314" s="14">
        <v>12360</v>
      </c>
      <c r="B12314" s="14" t="s">
        <v>12843</v>
      </c>
      <c r="C12314" s="14" t="s">
        <v>13510</v>
      </c>
      <c r="D12314" s="14" t="s">
        <v>13504</v>
      </c>
      <c r="E12314" s="14" t="s">
        <v>13497</v>
      </c>
      <c r="F12314" s="14">
        <v>10</v>
      </c>
      <c r="G12314" s="14">
        <v>0.1</v>
      </c>
      <c r="H12314" s="15">
        <v>1.6005300000000007E-2</v>
      </c>
      <c r="I12314" s="15">
        <f>M12314-V12314</f>
        <v>8.899470000000001E-2</v>
      </c>
      <c r="J12314" s="14"/>
      <c r="K12314" s="13"/>
      <c r="L12314" s="9">
        <f>G12314*1.05</f>
        <v>0.10500000000000001</v>
      </c>
      <c r="M12314" s="11">
        <f>L12314-H12314</f>
        <v>8.899470000000001E-2</v>
      </c>
      <c r="N12314" s="11">
        <v>0</v>
      </c>
      <c r="P12314" s="9">
        <f>0.5*N12314/1000</f>
        <v>0</v>
      </c>
      <c r="Q12314" s="9">
        <f>P12314+O12314</f>
        <v>0</v>
      </c>
      <c r="R12314" s="11">
        <v>0</v>
      </c>
      <c r="T12314" s="9">
        <f>0.5*R12314</f>
        <v>0</v>
      </c>
      <c r="U12314" s="9">
        <f>T12314+S12314</f>
        <v>0</v>
      </c>
      <c r="V12314" s="9">
        <f>(Q12314+U12314)/(0.944*1000)</f>
        <v>0</v>
      </c>
    </row>
    <row r="12315" spans="1:22" x14ac:dyDescent="0.3">
      <c r="A12315" s="14">
        <v>12361</v>
      </c>
      <c r="B12315" s="14" t="s">
        <v>12844</v>
      </c>
      <c r="C12315" s="14" t="s">
        <v>13510</v>
      </c>
      <c r="D12315" s="14" t="s">
        <v>13504</v>
      </c>
      <c r="E12315" s="14" t="s">
        <v>13497</v>
      </c>
      <c r="F12315" s="14">
        <v>10</v>
      </c>
      <c r="G12315" s="14">
        <v>0.04</v>
      </c>
      <c r="H12315" s="15">
        <v>2.1359999999999999E-3</v>
      </c>
      <c r="I12315" s="15">
        <f>M12315-V12315</f>
        <v>3.9864000000000004E-2</v>
      </c>
      <c r="J12315" s="14"/>
      <c r="K12315" s="13"/>
      <c r="L12315" s="9">
        <f>G12315*1.05</f>
        <v>4.2000000000000003E-2</v>
      </c>
      <c r="M12315" s="11">
        <f>L12315-H12315</f>
        <v>3.9864000000000004E-2</v>
      </c>
      <c r="N12315" s="11">
        <v>0</v>
      </c>
      <c r="P12315" s="9">
        <f>0.5*N12315/1000</f>
        <v>0</v>
      </c>
      <c r="Q12315" s="9">
        <f>P12315+O12315</f>
        <v>0</v>
      </c>
      <c r="R12315" s="11">
        <v>0</v>
      </c>
      <c r="T12315" s="9">
        <f>0.5*R12315</f>
        <v>0</v>
      </c>
      <c r="U12315" s="9">
        <f>T12315+S12315</f>
        <v>0</v>
      </c>
      <c r="V12315" s="9">
        <f>(Q12315+U12315)/(0.944*1000)</f>
        <v>0</v>
      </c>
    </row>
    <row r="12316" spans="1:22" x14ac:dyDescent="0.3">
      <c r="A12316" s="14">
        <v>12362</v>
      </c>
      <c r="B12316" s="14" t="s">
        <v>12845</v>
      </c>
      <c r="C12316" s="14" t="s">
        <v>13510</v>
      </c>
      <c r="D12316" s="14" t="s">
        <v>13504</v>
      </c>
      <c r="E12316" s="14" t="s">
        <v>13497</v>
      </c>
      <c r="F12316" s="14">
        <v>10</v>
      </c>
      <c r="G12316" s="14">
        <v>0.4</v>
      </c>
      <c r="H12316" s="15">
        <v>1.2237999999999999E-2</v>
      </c>
      <c r="I12316" s="15">
        <f>M12316-V12316</f>
        <v>0.40776200000000007</v>
      </c>
      <c r="J12316" s="14"/>
      <c r="K12316" s="13"/>
      <c r="L12316" s="9">
        <f>G12316*1.05</f>
        <v>0.42000000000000004</v>
      </c>
      <c r="M12316" s="11">
        <f>L12316-H12316</f>
        <v>0.40776200000000007</v>
      </c>
      <c r="N12316" s="11">
        <v>0</v>
      </c>
      <c r="P12316" s="9">
        <f>0.5*N12316/1000</f>
        <v>0</v>
      </c>
      <c r="Q12316" s="9">
        <f>P12316+O12316</f>
        <v>0</v>
      </c>
      <c r="R12316" s="11">
        <v>0</v>
      </c>
      <c r="T12316" s="9">
        <f>0.5*R12316</f>
        <v>0</v>
      </c>
      <c r="U12316" s="9">
        <f>T12316+S12316</f>
        <v>0</v>
      </c>
      <c r="V12316" s="9">
        <f>(Q12316+U12316)/(0.944*1000)</f>
        <v>0</v>
      </c>
    </row>
    <row r="12317" spans="1:22" x14ac:dyDescent="0.3">
      <c r="A12317" s="14">
        <v>12363</v>
      </c>
      <c r="B12317" s="14" t="s">
        <v>12846</v>
      </c>
      <c r="C12317" s="14" t="s">
        <v>13510</v>
      </c>
      <c r="D12317" s="14" t="s">
        <v>13504</v>
      </c>
      <c r="E12317" s="14" t="s">
        <v>13497</v>
      </c>
      <c r="F12317" s="14">
        <v>10</v>
      </c>
      <c r="G12317" s="14">
        <v>6.3E-2</v>
      </c>
      <c r="H12317" s="15">
        <v>6.9369999999999979E-3</v>
      </c>
      <c r="I12317" s="15">
        <f>M12317-V12317</f>
        <v>5.9213000000000002E-2</v>
      </c>
      <c r="J12317" s="14"/>
      <c r="K12317" s="13"/>
      <c r="L12317" s="9">
        <f>G12317*1.05</f>
        <v>6.615E-2</v>
      </c>
      <c r="M12317" s="11">
        <f>L12317-H12317</f>
        <v>5.9213000000000002E-2</v>
      </c>
      <c r="N12317" s="11">
        <v>0</v>
      </c>
      <c r="P12317" s="9">
        <f>0.5*N12317/1000</f>
        <v>0</v>
      </c>
      <c r="Q12317" s="9">
        <f>P12317+O12317</f>
        <v>0</v>
      </c>
      <c r="R12317" s="11">
        <v>0</v>
      </c>
      <c r="T12317" s="9">
        <f>0.5*R12317</f>
        <v>0</v>
      </c>
      <c r="U12317" s="9">
        <f>T12317+S12317</f>
        <v>0</v>
      </c>
      <c r="V12317" s="9">
        <f>(Q12317+U12317)/(0.944*1000)</f>
        <v>0</v>
      </c>
    </row>
    <row r="12318" spans="1:22" x14ac:dyDescent="0.3">
      <c r="A12318" s="14">
        <v>12364</v>
      </c>
      <c r="B12318" s="14" t="s">
        <v>12847</v>
      </c>
      <c r="C12318" s="14" t="s">
        <v>13510</v>
      </c>
      <c r="D12318" s="14" t="s">
        <v>13504</v>
      </c>
      <c r="E12318" s="14" t="s">
        <v>13497</v>
      </c>
      <c r="F12318" s="14">
        <v>10</v>
      </c>
      <c r="G12318" s="14">
        <v>0.06</v>
      </c>
      <c r="H12318" s="15">
        <v>2.1587000000000002E-2</v>
      </c>
      <c r="I12318" s="15">
        <f>M12318-V12318</f>
        <v>4.1412999999999998E-2</v>
      </c>
      <c r="J12318" s="14"/>
      <c r="K12318" s="13"/>
      <c r="L12318" s="9">
        <f>G12318*1.05</f>
        <v>6.3E-2</v>
      </c>
      <c r="M12318" s="11">
        <f>L12318-H12318</f>
        <v>4.1412999999999998E-2</v>
      </c>
      <c r="N12318" s="11">
        <v>0</v>
      </c>
      <c r="P12318" s="9">
        <f>0.5*N12318/1000</f>
        <v>0</v>
      </c>
      <c r="Q12318" s="9">
        <f>P12318+O12318</f>
        <v>0</v>
      </c>
      <c r="R12318" s="11">
        <v>0</v>
      </c>
      <c r="T12318" s="9">
        <f>0.5*R12318</f>
        <v>0</v>
      </c>
      <c r="U12318" s="9">
        <f>T12318+S12318</f>
        <v>0</v>
      </c>
      <c r="V12318" s="9">
        <f>(Q12318+U12318)/(0.944*1000)</f>
        <v>0</v>
      </c>
    </row>
    <row r="12319" spans="1:22" x14ac:dyDescent="0.3">
      <c r="A12319" s="14">
        <v>12365</v>
      </c>
      <c r="B12319" s="14" t="s">
        <v>12848</v>
      </c>
      <c r="C12319" s="14" t="s">
        <v>13510</v>
      </c>
      <c r="D12319" s="14" t="s">
        <v>13504</v>
      </c>
      <c r="E12319" s="14" t="s">
        <v>13497</v>
      </c>
      <c r="F12319" s="14">
        <v>10</v>
      </c>
      <c r="G12319" s="14">
        <v>0.04</v>
      </c>
      <c r="H12319" s="15">
        <v>1.9574999999999999E-2</v>
      </c>
      <c r="I12319" s="15">
        <f>M12319-V12319</f>
        <v>2.2425000000000004E-2</v>
      </c>
      <c r="J12319" s="14"/>
      <c r="K12319" s="13"/>
      <c r="L12319" s="9">
        <f>G12319*1.05</f>
        <v>4.2000000000000003E-2</v>
      </c>
      <c r="M12319" s="11">
        <f>L12319-H12319</f>
        <v>2.2425000000000004E-2</v>
      </c>
      <c r="N12319" s="11">
        <v>0</v>
      </c>
      <c r="P12319" s="9">
        <f>0.5*N12319/1000</f>
        <v>0</v>
      </c>
      <c r="Q12319" s="9">
        <f>P12319+O12319</f>
        <v>0</v>
      </c>
      <c r="R12319" s="11">
        <v>0</v>
      </c>
      <c r="T12319" s="9">
        <f>0.5*R12319</f>
        <v>0</v>
      </c>
      <c r="U12319" s="9">
        <f>T12319+S12319</f>
        <v>0</v>
      </c>
      <c r="V12319" s="9">
        <f>(Q12319+U12319)/(0.944*1000)</f>
        <v>0</v>
      </c>
    </row>
    <row r="12320" spans="1:22" x14ac:dyDescent="0.3">
      <c r="A12320" s="14">
        <v>12366</v>
      </c>
      <c r="B12320" s="14" t="s">
        <v>12849</v>
      </c>
      <c r="C12320" s="14" t="s">
        <v>13510</v>
      </c>
      <c r="D12320" s="14" t="s">
        <v>13504</v>
      </c>
      <c r="E12320" s="14" t="s">
        <v>13497</v>
      </c>
      <c r="F12320" s="14">
        <v>10</v>
      </c>
      <c r="G12320" s="14">
        <v>0.25</v>
      </c>
      <c r="H12320" s="15">
        <v>1.2449999999999989E-2</v>
      </c>
      <c r="I12320" s="15">
        <f>M12320-V12320</f>
        <v>0.25004999999999999</v>
      </c>
      <c r="J12320" s="14"/>
      <c r="K12320" s="13"/>
      <c r="L12320" s="9">
        <f>G12320*1.05</f>
        <v>0.26250000000000001</v>
      </c>
      <c r="M12320" s="11">
        <f>L12320-H12320</f>
        <v>0.25004999999999999</v>
      </c>
      <c r="N12320" s="11">
        <v>0</v>
      </c>
      <c r="P12320" s="9">
        <f>0.5*N12320/1000</f>
        <v>0</v>
      </c>
      <c r="Q12320" s="9">
        <f>P12320+O12320</f>
        <v>0</v>
      </c>
      <c r="R12320" s="11">
        <v>0</v>
      </c>
      <c r="T12320" s="9">
        <f>0.5*R12320</f>
        <v>0</v>
      </c>
      <c r="U12320" s="9">
        <f>T12320+S12320</f>
        <v>0</v>
      </c>
      <c r="V12320" s="9">
        <f>(Q12320+U12320)/(0.944*1000)</f>
        <v>0</v>
      </c>
    </row>
    <row r="12321" spans="1:22" x14ac:dyDescent="0.3">
      <c r="A12321" s="14">
        <v>12367</v>
      </c>
      <c r="B12321" s="14" t="s">
        <v>12850</v>
      </c>
      <c r="C12321" s="14" t="s">
        <v>13510</v>
      </c>
      <c r="D12321" s="14" t="s">
        <v>13504</v>
      </c>
      <c r="E12321" s="14" t="s">
        <v>13497</v>
      </c>
      <c r="F12321" s="14">
        <v>10</v>
      </c>
      <c r="G12321" s="14">
        <v>0.1</v>
      </c>
      <c r="H12321" s="15">
        <v>1.225E-2</v>
      </c>
      <c r="I12321" s="15">
        <f>M12321-V12321</f>
        <v>9.2750000000000013E-2</v>
      </c>
      <c r="J12321" s="14"/>
      <c r="K12321" s="13"/>
      <c r="L12321" s="9">
        <f>G12321*1.05</f>
        <v>0.10500000000000001</v>
      </c>
      <c r="M12321" s="11">
        <f>L12321-H12321</f>
        <v>9.2750000000000013E-2</v>
      </c>
      <c r="N12321" s="11">
        <v>0</v>
      </c>
      <c r="P12321" s="9">
        <f>0.5*N12321/1000</f>
        <v>0</v>
      </c>
      <c r="Q12321" s="9">
        <f>P12321+O12321</f>
        <v>0</v>
      </c>
      <c r="R12321" s="11">
        <v>0</v>
      </c>
      <c r="T12321" s="9">
        <f>0.5*R12321</f>
        <v>0</v>
      </c>
      <c r="U12321" s="9">
        <f>T12321+S12321</f>
        <v>0</v>
      </c>
      <c r="V12321" s="9">
        <f>(Q12321+U12321)/(0.944*1000)</f>
        <v>0</v>
      </c>
    </row>
    <row r="12322" spans="1:22" x14ac:dyDescent="0.3">
      <c r="A12322" s="14">
        <v>12368</v>
      </c>
      <c r="B12322" s="14" t="s">
        <v>12851</v>
      </c>
      <c r="C12322" s="14" t="s">
        <v>13510</v>
      </c>
      <c r="D12322" s="14" t="s">
        <v>13504</v>
      </c>
      <c r="E12322" s="14" t="s">
        <v>13497</v>
      </c>
      <c r="F12322" s="14">
        <v>10</v>
      </c>
      <c r="G12322" s="14">
        <v>2.5000000000000001E-2</v>
      </c>
      <c r="H12322" s="15">
        <v>8.3059999999999991E-3</v>
      </c>
      <c r="I12322" s="15">
        <f>M12322-V12322</f>
        <v>1.7944000000000002E-2</v>
      </c>
      <c r="J12322" s="14"/>
      <c r="K12322" s="13"/>
      <c r="L12322" s="9">
        <f>G12322*1.05</f>
        <v>2.6250000000000002E-2</v>
      </c>
      <c r="M12322" s="11">
        <f>L12322-H12322</f>
        <v>1.7944000000000002E-2</v>
      </c>
      <c r="N12322" s="11">
        <v>0</v>
      </c>
      <c r="P12322" s="9">
        <f>0.5*N12322/1000</f>
        <v>0</v>
      </c>
      <c r="Q12322" s="9">
        <f>P12322+O12322</f>
        <v>0</v>
      </c>
      <c r="R12322" s="11">
        <v>0</v>
      </c>
      <c r="T12322" s="9">
        <f>0.5*R12322</f>
        <v>0</v>
      </c>
      <c r="U12322" s="9">
        <f>T12322+S12322</f>
        <v>0</v>
      </c>
      <c r="V12322" s="9">
        <f>(Q12322+U12322)/(0.944*1000)</f>
        <v>0</v>
      </c>
    </row>
    <row r="12323" spans="1:22" x14ac:dyDescent="0.3">
      <c r="A12323" s="14">
        <v>12369</v>
      </c>
      <c r="B12323" s="14" t="s">
        <v>12852</v>
      </c>
      <c r="C12323" s="14" t="s">
        <v>13510</v>
      </c>
      <c r="D12323" s="14" t="s">
        <v>13504</v>
      </c>
      <c r="E12323" s="14" t="s">
        <v>13497</v>
      </c>
      <c r="F12323" s="14">
        <v>10</v>
      </c>
      <c r="G12323" s="14">
        <v>6.3E-2</v>
      </c>
      <c r="H12323" s="15">
        <v>1.6139999999999972E-3</v>
      </c>
      <c r="I12323" s="15">
        <f>M12323-V12323</f>
        <v>2.4811423728813571E-2</v>
      </c>
      <c r="J12323" s="14"/>
      <c r="K12323" s="13"/>
      <c r="L12323" s="9">
        <f>G12323*1.05</f>
        <v>6.615E-2</v>
      </c>
      <c r="M12323" s="11">
        <f>L12323-H12323</f>
        <v>6.453600000000001E-2</v>
      </c>
      <c r="N12323" s="11">
        <v>0</v>
      </c>
      <c r="P12323" s="9">
        <f>0.5*N12323/1000</f>
        <v>0</v>
      </c>
      <c r="Q12323" s="9">
        <f>P12323+O12323</f>
        <v>0</v>
      </c>
      <c r="R12323" s="11">
        <v>50</v>
      </c>
      <c r="S12323" s="9">
        <f>0.75*R12323</f>
        <v>37.5</v>
      </c>
      <c r="U12323" s="9">
        <f>T12323+S12323</f>
        <v>37.5</v>
      </c>
      <c r="V12323" s="9">
        <f>(Q12323+U12323)/(0.944*1000)</f>
        <v>3.9724576271186439E-2</v>
      </c>
    </row>
    <row r="12324" spans="1:22" x14ac:dyDescent="0.3">
      <c r="A12324" s="14">
        <v>12370</v>
      </c>
      <c r="B12324" s="14" t="s">
        <v>12853</v>
      </c>
      <c r="C12324" s="14" t="s">
        <v>13510</v>
      </c>
      <c r="D12324" s="14" t="s">
        <v>13504</v>
      </c>
      <c r="E12324" s="14" t="s">
        <v>13497</v>
      </c>
      <c r="F12324" s="14">
        <v>10</v>
      </c>
      <c r="G12324" s="14">
        <v>0.16</v>
      </c>
      <c r="H12324" s="15">
        <v>0.12</v>
      </c>
      <c r="I12324" s="15">
        <f>M12324-V12324</f>
        <v>4.8000000000000015E-2</v>
      </c>
      <c r="J12324" s="14"/>
      <c r="K12324" s="13"/>
      <c r="L12324" s="9">
        <f>G12324*1.05</f>
        <v>0.16800000000000001</v>
      </c>
      <c r="M12324" s="11">
        <f>L12324-H12324</f>
        <v>4.8000000000000015E-2</v>
      </c>
      <c r="N12324" s="11">
        <v>0</v>
      </c>
      <c r="P12324" s="9">
        <f>0.5*N12324/1000</f>
        <v>0</v>
      </c>
      <c r="Q12324" s="9">
        <f>P12324+O12324</f>
        <v>0</v>
      </c>
      <c r="R12324" s="11">
        <v>0</v>
      </c>
      <c r="T12324" s="9">
        <f>0.5*R12324</f>
        <v>0</v>
      </c>
      <c r="U12324" s="9">
        <f>T12324+S12324</f>
        <v>0</v>
      </c>
      <c r="V12324" s="9">
        <f>(Q12324+U12324)/(0.944*1000)</f>
        <v>0</v>
      </c>
    </row>
    <row r="12325" spans="1:22" x14ac:dyDescent="0.3">
      <c r="A12325" s="14">
        <v>12371</v>
      </c>
      <c r="B12325" s="14" t="s">
        <v>12854</v>
      </c>
      <c r="C12325" s="14" t="s">
        <v>13510</v>
      </c>
      <c r="D12325" s="14" t="s">
        <v>13504</v>
      </c>
      <c r="E12325" s="14" t="s">
        <v>13497</v>
      </c>
      <c r="F12325" s="14">
        <v>10</v>
      </c>
      <c r="G12325" s="14">
        <v>0.16</v>
      </c>
      <c r="H12325" s="15">
        <v>0.102913</v>
      </c>
      <c r="I12325" s="15">
        <f>M12325-V12325</f>
        <v>6.5087000000000006E-2</v>
      </c>
      <c r="J12325" s="14"/>
      <c r="K12325" s="13"/>
      <c r="L12325" s="9">
        <f>G12325*1.05</f>
        <v>0.16800000000000001</v>
      </c>
      <c r="M12325" s="11">
        <f>L12325-H12325</f>
        <v>6.5087000000000006E-2</v>
      </c>
      <c r="N12325" s="11">
        <v>0</v>
      </c>
      <c r="P12325" s="9">
        <f>0.5*N12325/1000</f>
        <v>0</v>
      </c>
      <c r="Q12325" s="9">
        <f>P12325+O12325</f>
        <v>0</v>
      </c>
      <c r="R12325" s="11">
        <v>0</v>
      </c>
      <c r="T12325" s="9">
        <f>0.5*R12325</f>
        <v>0</v>
      </c>
      <c r="U12325" s="9">
        <f>T12325+S12325</f>
        <v>0</v>
      </c>
      <c r="V12325" s="9">
        <f>(Q12325+U12325)/(0.944*1000)</f>
        <v>0</v>
      </c>
    </row>
    <row r="12326" spans="1:22" x14ac:dyDescent="0.3">
      <c r="A12326" s="14">
        <v>12372</v>
      </c>
      <c r="B12326" s="14" t="s">
        <v>12855</v>
      </c>
      <c r="C12326" s="14" t="s">
        <v>13510</v>
      </c>
      <c r="D12326" s="14" t="s">
        <v>13504</v>
      </c>
      <c r="E12326" s="14" t="s">
        <v>13497</v>
      </c>
      <c r="F12326" s="14">
        <v>10</v>
      </c>
      <c r="G12326" s="14">
        <v>0.16</v>
      </c>
      <c r="H12326" s="15">
        <v>4.9000000000000002E-2</v>
      </c>
      <c r="I12326" s="15">
        <f>M12326-V12326</f>
        <v>0.11900000000000001</v>
      </c>
      <c r="J12326" s="14"/>
      <c r="K12326" s="13"/>
      <c r="L12326" s="9">
        <f>G12326*1.05</f>
        <v>0.16800000000000001</v>
      </c>
      <c r="M12326" s="11">
        <f>L12326-H12326</f>
        <v>0.11900000000000001</v>
      </c>
      <c r="N12326" s="11">
        <v>0</v>
      </c>
      <c r="P12326" s="9">
        <f>0.5*N12326/1000</f>
        <v>0</v>
      </c>
      <c r="Q12326" s="9">
        <f>P12326+O12326</f>
        <v>0</v>
      </c>
      <c r="R12326" s="11">
        <v>0</v>
      </c>
      <c r="T12326" s="9">
        <f>0.5*R12326</f>
        <v>0</v>
      </c>
      <c r="U12326" s="9">
        <f>T12326+S12326</f>
        <v>0</v>
      </c>
      <c r="V12326" s="9">
        <f>(Q12326+U12326)/(0.944*1000)</f>
        <v>0</v>
      </c>
    </row>
    <row r="12327" spans="1:22" x14ac:dyDescent="0.3">
      <c r="A12327" s="14">
        <v>12373</v>
      </c>
      <c r="B12327" s="14" t="s">
        <v>12856</v>
      </c>
      <c r="C12327" s="14" t="s">
        <v>13510</v>
      </c>
      <c r="D12327" s="14" t="s">
        <v>13504</v>
      </c>
      <c r="E12327" s="14" t="s">
        <v>13497</v>
      </c>
      <c r="F12327" s="14">
        <v>10</v>
      </c>
      <c r="G12327" s="14">
        <v>0.16</v>
      </c>
      <c r="H12327" s="15">
        <v>1.7887E-2</v>
      </c>
      <c r="I12327" s="15">
        <f>M12327-V12327</f>
        <v>0.14746469491525424</v>
      </c>
      <c r="J12327" s="14"/>
      <c r="K12327" s="13"/>
      <c r="L12327" s="9">
        <f>G12327*1.05</f>
        <v>0.16800000000000001</v>
      </c>
      <c r="M12327" s="11">
        <f>L12327-H12327</f>
        <v>0.150113</v>
      </c>
      <c r="N12327" s="11">
        <v>0</v>
      </c>
      <c r="P12327" s="9">
        <f>0.5*N12327/1000</f>
        <v>0</v>
      </c>
      <c r="Q12327" s="9">
        <f>P12327+O12327</f>
        <v>0</v>
      </c>
      <c r="R12327" s="11">
        <v>5</v>
      </c>
      <c r="T12327" s="9">
        <f>0.5*R12327</f>
        <v>2.5</v>
      </c>
      <c r="U12327" s="9">
        <f>T12327+S12327</f>
        <v>2.5</v>
      </c>
      <c r="V12327" s="9">
        <f>(Q12327+U12327)/(0.944*1000)</f>
        <v>2.6483050847457626E-3</v>
      </c>
    </row>
    <row r="12328" spans="1:22" x14ac:dyDescent="0.3">
      <c r="A12328" s="14">
        <v>12374</v>
      </c>
      <c r="B12328" s="14" t="s">
        <v>12857</v>
      </c>
      <c r="C12328" s="14" t="s">
        <v>13510</v>
      </c>
      <c r="D12328" s="14" t="s">
        <v>13504</v>
      </c>
      <c r="E12328" s="14" t="s">
        <v>13497</v>
      </c>
      <c r="F12328" s="14">
        <v>10</v>
      </c>
      <c r="G12328" s="14">
        <v>0.1</v>
      </c>
      <c r="H12328" s="15">
        <v>6.8304000000000004E-2</v>
      </c>
      <c r="I12328" s="15">
        <f>M12328-V12328</f>
        <v>3.6696000000000006E-2</v>
      </c>
      <c r="J12328" s="14"/>
      <c r="K12328" s="13"/>
      <c r="L12328" s="9">
        <f>G12328*1.05</f>
        <v>0.10500000000000001</v>
      </c>
      <c r="M12328" s="11">
        <f>L12328-H12328</f>
        <v>3.6696000000000006E-2</v>
      </c>
      <c r="N12328" s="11">
        <v>0</v>
      </c>
      <c r="P12328" s="9">
        <f>0.5*N12328/1000</f>
        <v>0</v>
      </c>
      <c r="Q12328" s="9">
        <f>P12328+O12328</f>
        <v>0</v>
      </c>
      <c r="R12328" s="11">
        <v>0</v>
      </c>
      <c r="T12328" s="9">
        <f>0.5*R12328</f>
        <v>0</v>
      </c>
      <c r="U12328" s="9">
        <f>T12328+S12328</f>
        <v>0</v>
      </c>
      <c r="V12328" s="9">
        <f>(Q12328+U12328)/(0.944*1000)</f>
        <v>0</v>
      </c>
    </row>
    <row r="12329" spans="1:22" x14ac:dyDescent="0.3">
      <c r="A12329" s="14">
        <v>12375</v>
      </c>
      <c r="B12329" s="14" t="s">
        <v>12858</v>
      </c>
      <c r="C12329" s="14" t="s">
        <v>13510</v>
      </c>
      <c r="D12329" s="14" t="s">
        <v>13504</v>
      </c>
      <c r="E12329" s="14" t="s">
        <v>13497</v>
      </c>
      <c r="F12329" s="14">
        <v>10</v>
      </c>
      <c r="G12329" s="14">
        <v>0.25</v>
      </c>
      <c r="H12329" s="15">
        <v>2.000999999999999E-2</v>
      </c>
      <c r="I12329" s="15">
        <f>M12329-V12329</f>
        <v>0.24249000000000001</v>
      </c>
      <c r="J12329" s="14"/>
      <c r="K12329" s="13"/>
      <c r="L12329" s="9">
        <f>G12329*1.05</f>
        <v>0.26250000000000001</v>
      </c>
      <c r="M12329" s="11">
        <f>L12329-H12329</f>
        <v>0.24249000000000001</v>
      </c>
      <c r="N12329" s="11">
        <v>0</v>
      </c>
      <c r="P12329" s="9">
        <f>0.5*N12329/1000</f>
        <v>0</v>
      </c>
      <c r="Q12329" s="9">
        <f>P12329+O12329</f>
        <v>0</v>
      </c>
      <c r="R12329" s="11">
        <v>0</v>
      </c>
      <c r="T12329" s="9">
        <f>0.5*R12329</f>
        <v>0</v>
      </c>
      <c r="U12329" s="9">
        <f>T12329+S12329</f>
        <v>0</v>
      </c>
      <c r="V12329" s="9">
        <f>(Q12329+U12329)/(0.944*1000)</f>
        <v>0</v>
      </c>
    </row>
    <row r="12330" spans="1:22" x14ac:dyDescent="0.3">
      <c r="A12330" s="14">
        <v>12376</v>
      </c>
      <c r="B12330" s="14" t="s">
        <v>12859</v>
      </c>
      <c r="C12330" s="14" t="s">
        <v>13510</v>
      </c>
      <c r="D12330" s="14" t="s">
        <v>13504</v>
      </c>
      <c r="E12330" s="14" t="s">
        <v>13497</v>
      </c>
      <c r="F12330" s="14">
        <v>10</v>
      </c>
      <c r="G12330" s="14">
        <v>0.25</v>
      </c>
      <c r="H12330" s="15">
        <v>2.697200000000001E-2</v>
      </c>
      <c r="I12330" s="15">
        <f>M12330-V12330</f>
        <v>0.23552800000000002</v>
      </c>
      <c r="J12330" s="14"/>
      <c r="K12330" s="13"/>
      <c r="L12330" s="9">
        <f>G12330*1.05</f>
        <v>0.26250000000000001</v>
      </c>
      <c r="M12330" s="11">
        <f>L12330-H12330</f>
        <v>0.23552800000000002</v>
      </c>
      <c r="N12330" s="11">
        <v>0</v>
      </c>
      <c r="P12330" s="9">
        <f>0.5*N12330/1000</f>
        <v>0</v>
      </c>
      <c r="Q12330" s="9">
        <f>P12330+O12330</f>
        <v>0</v>
      </c>
      <c r="R12330" s="11">
        <v>0</v>
      </c>
      <c r="T12330" s="9">
        <f>0.5*R12330</f>
        <v>0</v>
      </c>
      <c r="U12330" s="9">
        <f>T12330+S12330</f>
        <v>0</v>
      </c>
      <c r="V12330" s="9">
        <f>(Q12330+U12330)/(0.944*1000)</f>
        <v>0</v>
      </c>
    </row>
    <row r="12331" spans="1:22" x14ac:dyDescent="0.3">
      <c r="A12331" s="14">
        <v>12377</v>
      </c>
      <c r="B12331" s="14" t="s">
        <v>12860</v>
      </c>
      <c r="C12331" s="14" t="s">
        <v>13510</v>
      </c>
      <c r="D12331" s="14" t="s">
        <v>13504</v>
      </c>
      <c r="E12331" s="14" t="s">
        <v>13497</v>
      </c>
      <c r="F12331" s="14">
        <v>10</v>
      </c>
      <c r="G12331" s="14">
        <v>0.1</v>
      </c>
      <c r="H12331" s="15">
        <v>2.9722999999999999E-2</v>
      </c>
      <c r="I12331" s="15">
        <f>M12331-V12331</f>
        <v>7.5277000000000011E-2</v>
      </c>
      <c r="J12331" s="14"/>
      <c r="K12331" s="13"/>
      <c r="L12331" s="9">
        <f>G12331*1.05</f>
        <v>0.10500000000000001</v>
      </c>
      <c r="M12331" s="11">
        <f>L12331-H12331</f>
        <v>7.5277000000000011E-2</v>
      </c>
      <c r="N12331" s="11">
        <v>0</v>
      </c>
      <c r="P12331" s="9">
        <f>0.5*N12331/1000</f>
        <v>0</v>
      </c>
      <c r="Q12331" s="9">
        <f>P12331+O12331</f>
        <v>0</v>
      </c>
      <c r="R12331" s="11">
        <v>0</v>
      </c>
      <c r="T12331" s="9">
        <f>0.5*R12331</f>
        <v>0</v>
      </c>
      <c r="U12331" s="9">
        <f>T12331+S12331</f>
        <v>0</v>
      </c>
      <c r="V12331" s="9">
        <f>(Q12331+U12331)/(0.944*1000)</f>
        <v>0</v>
      </c>
    </row>
    <row r="12332" spans="1:22" x14ac:dyDescent="0.3">
      <c r="A12332" s="14">
        <v>12378</v>
      </c>
      <c r="B12332" s="14" t="s">
        <v>12861</v>
      </c>
      <c r="C12332" s="14" t="s">
        <v>13510</v>
      </c>
      <c r="D12332" s="14" t="s">
        <v>13504</v>
      </c>
      <c r="E12332" s="14" t="s">
        <v>13497</v>
      </c>
      <c r="F12332" s="14">
        <v>10</v>
      </c>
      <c r="G12332" s="14">
        <v>0.16</v>
      </c>
      <c r="H12332" s="15">
        <v>7.7710000000000001E-2</v>
      </c>
      <c r="I12332" s="15">
        <f>M12332-V12332</f>
        <v>9.0290000000000009E-2</v>
      </c>
      <c r="J12332" s="14"/>
      <c r="K12332" s="13"/>
      <c r="L12332" s="9">
        <f>G12332*1.05</f>
        <v>0.16800000000000001</v>
      </c>
      <c r="M12332" s="11">
        <f>L12332-H12332</f>
        <v>9.0290000000000009E-2</v>
      </c>
      <c r="N12332" s="11">
        <v>0</v>
      </c>
      <c r="P12332" s="9">
        <f>0.5*N12332/1000</f>
        <v>0</v>
      </c>
      <c r="Q12332" s="9">
        <f>P12332+O12332</f>
        <v>0</v>
      </c>
      <c r="R12332" s="11">
        <v>0</v>
      </c>
      <c r="T12332" s="9">
        <f>0.5*R12332</f>
        <v>0</v>
      </c>
      <c r="U12332" s="9">
        <f>T12332+S12332</f>
        <v>0</v>
      </c>
      <c r="V12332" s="9">
        <f>(Q12332+U12332)/(0.944*1000)</f>
        <v>0</v>
      </c>
    </row>
    <row r="12333" spans="1:22" x14ac:dyDescent="0.3">
      <c r="A12333" s="14">
        <v>12379</v>
      </c>
      <c r="B12333" s="14" t="s">
        <v>12862</v>
      </c>
      <c r="C12333" s="14" t="s">
        <v>13510</v>
      </c>
      <c r="D12333" s="14" t="s">
        <v>13504</v>
      </c>
      <c r="E12333" s="14" t="s">
        <v>13497</v>
      </c>
      <c r="F12333" s="14">
        <v>10</v>
      </c>
      <c r="G12333" s="14">
        <v>0.16</v>
      </c>
      <c r="H12333" s="15">
        <v>0.121068</v>
      </c>
      <c r="I12333" s="15">
        <f>M12333-V12333</f>
        <v>4.6932000000000015E-2</v>
      </c>
      <c r="J12333" s="14"/>
      <c r="K12333" s="13"/>
      <c r="L12333" s="9">
        <f>G12333*1.05</f>
        <v>0.16800000000000001</v>
      </c>
      <c r="M12333" s="11">
        <f>L12333-H12333</f>
        <v>4.6932000000000015E-2</v>
      </c>
      <c r="N12333" s="11">
        <v>0</v>
      </c>
      <c r="P12333" s="9">
        <f>0.5*N12333/1000</f>
        <v>0</v>
      </c>
      <c r="Q12333" s="9">
        <f>P12333+O12333</f>
        <v>0</v>
      </c>
      <c r="R12333" s="11">
        <v>0</v>
      </c>
      <c r="T12333" s="9">
        <f>0.5*R12333</f>
        <v>0</v>
      </c>
      <c r="U12333" s="9">
        <f>T12333+S12333</f>
        <v>0</v>
      </c>
      <c r="V12333" s="9">
        <f>(Q12333+U12333)/(0.944*1000)</f>
        <v>0</v>
      </c>
    </row>
    <row r="12334" spans="1:22" x14ac:dyDescent="0.3">
      <c r="A12334" s="14">
        <v>12380</v>
      </c>
      <c r="B12334" s="14" t="s">
        <v>12863</v>
      </c>
      <c r="C12334" s="14" t="s">
        <v>13510</v>
      </c>
      <c r="D12334" s="14" t="s">
        <v>13504</v>
      </c>
      <c r="E12334" s="14" t="s">
        <v>13497</v>
      </c>
      <c r="F12334" s="14">
        <v>10</v>
      </c>
      <c r="G12334" s="14">
        <v>0.1</v>
      </c>
      <c r="H12334" s="15">
        <v>4.8045000000000004E-2</v>
      </c>
      <c r="I12334" s="15">
        <f>M12334-V12334</f>
        <v>5.6955000000000006E-2</v>
      </c>
      <c r="J12334" s="14"/>
      <c r="K12334" s="13"/>
      <c r="L12334" s="9">
        <f>G12334*1.05</f>
        <v>0.10500000000000001</v>
      </c>
      <c r="M12334" s="11">
        <f>L12334-H12334</f>
        <v>5.6955000000000006E-2</v>
      </c>
      <c r="N12334" s="11">
        <v>0</v>
      </c>
      <c r="P12334" s="9">
        <f>0.5*N12334/1000</f>
        <v>0</v>
      </c>
      <c r="Q12334" s="9">
        <f>P12334+O12334</f>
        <v>0</v>
      </c>
      <c r="R12334" s="11">
        <v>0</v>
      </c>
      <c r="T12334" s="9">
        <f>0.5*R12334</f>
        <v>0</v>
      </c>
      <c r="U12334" s="9">
        <f>T12334+S12334</f>
        <v>0</v>
      </c>
      <c r="V12334" s="9">
        <f>(Q12334+U12334)/(0.944*1000)</f>
        <v>0</v>
      </c>
    </row>
    <row r="12335" spans="1:22" x14ac:dyDescent="0.3">
      <c r="A12335" s="14">
        <v>12381</v>
      </c>
      <c r="B12335" s="14" t="s">
        <v>12864</v>
      </c>
      <c r="C12335" s="14" t="s">
        <v>13510</v>
      </c>
      <c r="D12335" s="14" t="s">
        <v>13504</v>
      </c>
      <c r="E12335" s="14" t="s">
        <v>13497</v>
      </c>
      <c r="F12335" s="14">
        <v>10</v>
      </c>
      <c r="G12335" s="14">
        <v>0.25</v>
      </c>
      <c r="H12335" s="15">
        <v>0.10169999999999998</v>
      </c>
      <c r="I12335" s="15">
        <f>M12335-V12335</f>
        <v>0.16080000000000003</v>
      </c>
      <c r="J12335" s="14"/>
      <c r="K12335" s="13"/>
      <c r="L12335" s="9">
        <f>G12335*1.05</f>
        <v>0.26250000000000001</v>
      </c>
      <c r="M12335" s="11">
        <f>L12335-H12335</f>
        <v>0.16080000000000003</v>
      </c>
      <c r="N12335" s="11">
        <v>0</v>
      </c>
      <c r="P12335" s="9">
        <f>0.5*N12335/1000</f>
        <v>0</v>
      </c>
      <c r="Q12335" s="9">
        <f>P12335+O12335</f>
        <v>0</v>
      </c>
      <c r="R12335" s="11">
        <v>0</v>
      </c>
      <c r="T12335" s="9">
        <f>0.5*R12335</f>
        <v>0</v>
      </c>
      <c r="U12335" s="9">
        <f>T12335+S12335</f>
        <v>0</v>
      </c>
      <c r="V12335" s="9">
        <f>(Q12335+U12335)/(0.944*1000)</f>
        <v>0</v>
      </c>
    </row>
    <row r="12336" spans="1:22" x14ac:dyDescent="0.3">
      <c r="A12336" s="14">
        <v>12382</v>
      </c>
      <c r="B12336" s="14" t="s">
        <v>12865</v>
      </c>
      <c r="C12336" s="14" t="s">
        <v>13510</v>
      </c>
      <c r="D12336" s="14" t="s">
        <v>13504</v>
      </c>
      <c r="E12336" s="14" t="s">
        <v>13497</v>
      </c>
      <c r="F12336" s="14">
        <v>10</v>
      </c>
      <c r="G12336" s="14">
        <v>0.16</v>
      </c>
      <c r="H12336" s="15">
        <v>7.2575999999999988E-2</v>
      </c>
      <c r="I12336" s="15">
        <f>M12336-V12336</f>
        <v>9.5424000000000023E-2</v>
      </c>
      <c r="J12336" s="14"/>
      <c r="K12336" s="13"/>
      <c r="L12336" s="9">
        <f>G12336*1.05</f>
        <v>0.16800000000000001</v>
      </c>
      <c r="M12336" s="11">
        <f>L12336-H12336</f>
        <v>9.5424000000000023E-2</v>
      </c>
      <c r="N12336" s="11">
        <v>0</v>
      </c>
      <c r="P12336" s="9">
        <f>0.5*N12336/1000</f>
        <v>0</v>
      </c>
      <c r="Q12336" s="9">
        <f>P12336+O12336</f>
        <v>0</v>
      </c>
      <c r="R12336" s="11">
        <v>0</v>
      </c>
      <c r="T12336" s="9">
        <f>0.5*R12336</f>
        <v>0</v>
      </c>
      <c r="U12336" s="9">
        <f>T12336+S12336</f>
        <v>0</v>
      </c>
      <c r="V12336" s="9">
        <f>(Q12336+U12336)/(0.944*1000)</f>
        <v>0</v>
      </c>
    </row>
    <row r="12337" spans="1:22" x14ac:dyDescent="0.3">
      <c r="A12337" s="14">
        <v>12383</v>
      </c>
      <c r="B12337" s="14" t="s">
        <v>12866</v>
      </c>
      <c r="C12337" s="14" t="s">
        <v>13510</v>
      </c>
      <c r="D12337" s="14" t="s">
        <v>13504</v>
      </c>
      <c r="E12337" s="14" t="s">
        <v>13497</v>
      </c>
      <c r="F12337" s="14">
        <v>10</v>
      </c>
      <c r="G12337" s="14">
        <v>6.3E-2</v>
      </c>
      <c r="H12337" s="15">
        <v>1.1759E-2</v>
      </c>
      <c r="I12337" s="15">
        <f>M12337-V12337</f>
        <v>5.4391000000000002E-2</v>
      </c>
      <c r="J12337" s="14"/>
      <c r="K12337" s="13"/>
      <c r="L12337" s="9">
        <f>G12337*1.05</f>
        <v>6.615E-2</v>
      </c>
      <c r="M12337" s="11">
        <f>L12337-H12337</f>
        <v>5.4391000000000002E-2</v>
      </c>
      <c r="N12337" s="11">
        <v>0</v>
      </c>
      <c r="P12337" s="9">
        <f>0.5*N12337/1000</f>
        <v>0</v>
      </c>
      <c r="Q12337" s="9">
        <f>P12337+O12337</f>
        <v>0</v>
      </c>
      <c r="R12337" s="11">
        <v>0</v>
      </c>
      <c r="T12337" s="9">
        <f>0.5*R12337</f>
        <v>0</v>
      </c>
      <c r="U12337" s="9">
        <f>T12337+S12337</f>
        <v>0</v>
      </c>
      <c r="V12337" s="9">
        <f>(Q12337+U12337)/(0.944*1000)</f>
        <v>0</v>
      </c>
    </row>
    <row r="12338" spans="1:22" x14ac:dyDescent="0.3">
      <c r="A12338" s="14">
        <v>12384</v>
      </c>
      <c r="B12338" s="14" t="s">
        <v>12867</v>
      </c>
      <c r="C12338" s="14" t="s">
        <v>13510</v>
      </c>
      <c r="D12338" s="14" t="s">
        <v>13504</v>
      </c>
      <c r="E12338" s="14" t="s">
        <v>13497</v>
      </c>
      <c r="F12338" s="14">
        <v>10</v>
      </c>
      <c r="G12338" s="14">
        <v>0.1</v>
      </c>
      <c r="H12338" s="15">
        <v>3.4388999999999996E-2</v>
      </c>
      <c r="I12338" s="15">
        <f>M12338-V12338</f>
        <v>7.0611000000000007E-2</v>
      </c>
      <c r="J12338" s="14"/>
      <c r="K12338" s="13"/>
      <c r="L12338" s="9">
        <f>G12338*1.05</f>
        <v>0.10500000000000001</v>
      </c>
      <c r="M12338" s="11">
        <f>L12338-H12338</f>
        <v>7.0611000000000007E-2</v>
      </c>
      <c r="N12338" s="11">
        <v>0</v>
      </c>
      <c r="P12338" s="9">
        <f>0.5*N12338/1000</f>
        <v>0</v>
      </c>
      <c r="Q12338" s="9">
        <f>P12338+O12338</f>
        <v>0</v>
      </c>
      <c r="R12338" s="11">
        <v>0</v>
      </c>
      <c r="T12338" s="9">
        <f>0.5*R12338</f>
        <v>0</v>
      </c>
      <c r="U12338" s="9">
        <f>T12338+S12338</f>
        <v>0</v>
      </c>
      <c r="V12338" s="9">
        <f>(Q12338+U12338)/(0.944*1000)</f>
        <v>0</v>
      </c>
    </row>
    <row r="12339" spans="1:22" x14ac:dyDescent="0.3">
      <c r="A12339" s="14">
        <v>12385</v>
      </c>
      <c r="B12339" s="14" t="s">
        <v>12868</v>
      </c>
      <c r="C12339" s="14" t="s">
        <v>13510</v>
      </c>
      <c r="D12339" s="14" t="s">
        <v>13504</v>
      </c>
      <c r="E12339" s="14" t="s">
        <v>13497</v>
      </c>
      <c r="F12339" s="14">
        <v>10</v>
      </c>
      <c r="G12339" s="14">
        <v>0.25</v>
      </c>
      <c r="H12339" s="15">
        <v>4.1992000000000015E-2</v>
      </c>
      <c r="I12339" s="15">
        <f>M12339-V12339</f>
        <v>0.22050799999999998</v>
      </c>
      <c r="J12339" s="14"/>
      <c r="K12339" s="13"/>
      <c r="L12339" s="9">
        <f>G12339*1.05</f>
        <v>0.26250000000000001</v>
      </c>
      <c r="M12339" s="11">
        <f>L12339-H12339</f>
        <v>0.22050799999999998</v>
      </c>
      <c r="N12339" s="11">
        <v>0</v>
      </c>
      <c r="P12339" s="9">
        <f>0.5*N12339/1000</f>
        <v>0</v>
      </c>
      <c r="Q12339" s="9">
        <f>P12339+O12339</f>
        <v>0</v>
      </c>
      <c r="R12339" s="11">
        <v>0</v>
      </c>
      <c r="T12339" s="9">
        <f>0.5*R12339</f>
        <v>0</v>
      </c>
      <c r="U12339" s="9">
        <f>T12339+S12339</f>
        <v>0</v>
      </c>
      <c r="V12339" s="9">
        <f>(Q12339+U12339)/(0.944*1000)</f>
        <v>0</v>
      </c>
    </row>
    <row r="12340" spans="1:22" x14ac:dyDescent="0.3">
      <c r="A12340" s="14">
        <v>12386</v>
      </c>
      <c r="B12340" s="14" t="s">
        <v>12869</v>
      </c>
      <c r="C12340" s="14" t="s">
        <v>13510</v>
      </c>
      <c r="D12340" s="14" t="s">
        <v>13504</v>
      </c>
      <c r="E12340" s="14" t="s">
        <v>13497</v>
      </c>
      <c r="F12340" s="14">
        <v>10</v>
      </c>
      <c r="G12340" s="14">
        <v>0.25</v>
      </c>
      <c r="H12340" s="15">
        <v>5.181800000000001E-2</v>
      </c>
      <c r="I12340" s="15">
        <f>M12340-V12340</f>
        <v>0.21068200000000001</v>
      </c>
      <c r="J12340" s="14"/>
      <c r="K12340" s="13"/>
      <c r="L12340" s="9">
        <f>G12340*1.05</f>
        <v>0.26250000000000001</v>
      </c>
      <c r="M12340" s="11">
        <f>L12340-H12340</f>
        <v>0.21068200000000001</v>
      </c>
      <c r="N12340" s="11">
        <v>0</v>
      </c>
      <c r="P12340" s="9">
        <f>0.5*N12340/1000</f>
        <v>0</v>
      </c>
      <c r="Q12340" s="9">
        <f>P12340+O12340</f>
        <v>0</v>
      </c>
      <c r="R12340" s="11">
        <v>0</v>
      </c>
      <c r="T12340" s="9">
        <f>0.5*R12340</f>
        <v>0</v>
      </c>
      <c r="U12340" s="9">
        <f>T12340+S12340</f>
        <v>0</v>
      </c>
      <c r="V12340" s="9">
        <f>(Q12340+U12340)/(0.944*1000)</f>
        <v>0</v>
      </c>
    </row>
    <row r="12341" spans="1:22" x14ac:dyDescent="0.3">
      <c r="A12341" s="14">
        <v>12387</v>
      </c>
      <c r="B12341" s="14" t="s">
        <v>12870</v>
      </c>
      <c r="C12341" s="14" t="s">
        <v>13510</v>
      </c>
      <c r="D12341" s="14" t="s">
        <v>13504</v>
      </c>
      <c r="E12341" s="14" t="s">
        <v>13497</v>
      </c>
      <c r="F12341" s="14">
        <v>10</v>
      </c>
      <c r="G12341" s="14">
        <v>0.16</v>
      </c>
      <c r="H12341" s="15">
        <v>1.3766999999999996E-2</v>
      </c>
      <c r="I12341" s="15">
        <f>M12341-V12341</f>
        <v>0.15423300000000001</v>
      </c>
      <c r="J12341" s="14"/>
      <c r="K12341" s="13"/>
      <c r="L12341" s="9">
        <f>G12341*1.05</f>
        <v>0.16800000000000001</v>
      </c>
      <c r="M12341" s="11">
        <f>L12341-H12341</f>
        <v>0.15423300000000001</v>
      </c>
      <c r="N12341" s="11">
        <v>0</v>
      </c>
      <c r="P12341" s="9">
        <f>0.5*N12341/1000</f>
        <v>0</v>
      </c>
      <c r="Q12341" s="9">
        <f>P12341+O12341</f>
        <v>0</v>
      </c>
      <c r="R12341" s="11">
        <v>0</v>
      </c>
      <c r="T12341" s="9">
        <f>0.5*R12341</f>
        <v>0</v>
      </c>
      <c r="U12341" s="9">
        <f>T12341+S12341</f>
        <v>0</v>
      </c>
      <c r="V12341" s="9">
        <f>(Q12341+U12341)/(0.944*1000)</f>
        <v>0</v>
      </c>
    </row>
    <row r="12342" spans="1:22" x14ac:dyDescent="0.3">
      <c r="A12342" s="14">
        <v>12388</v>
      </c>
      <c r="B12342" s="14" t="s">
        <v>12871</v>
      </c>
      <c r="C12342" s="14" t="s">
        <v>13510</v>
      </c>
      <c r="D12342" s="14" t="s">
        <v>13504</v>
      </c>
      <c r="E12342" s="14" t="s">
        <v>13497</v>
      </c>
      <c r="F12342" s="14">
        <v>10</v>
      </c>
      <c r="G12342" s="14">
        <v>0.1</v>
      </c>
      <c r="H12342" s="15">
        <v>2.8441000000000001E-2</v>
      </c>
      <c r="I12342" s="15">
        <f>M12342-V12342</f>
        <v>7.6559000000000016E-2</v>
      </c>
      <c r="J12342" s="14"/>
      <c r="K12342" s="13"/>
      <c r="L12342" s="9">
        <f>G12342*1.05</f>
        <v>0.10500000000000001</v>
      </c>
      <c r="M12342" s="11">
        <f>L12342-H12342</f>
        <v>7.6559000000000016E-2</v>
      </c>
      <c r="N12342" s="11">
        <v>0</v>
      </c>
      <c r="P12342" s="9">
        <f>0.5*N12342/1000</f>
        <v>0</v>
      </c>
      <c r="Q12342" s="9">
        <f>P12342+O12342</f>
        <v>0</v>
      </c>
      <c r="R12342" s="11">
        <v>0</v>
      </c>
      <c r="T12342" s="9">
        <f>0.5*R12342</f>
        <v>0</v>
      </c>
      <c r="U12342" s="9">
        <f>T12342+S12342</f>
        <v>0</v>
      </c>
      <c r="V12342" s="9">
        <f>(Q12342+U12342)/(0.944*1000)</f>
        <v>0</v>
      </c>
    </row>
    <row r="12343" spans="1:22" x14ac:dyDescent="0.3">
      <c r="A12343" s="14">
        <v>12389</v>
      </c>
      <c r="B12343" s="14" t="s">
        <v>12872</v>
      </c>
      <c r="C12343" s="14" t="s">
        <v>13510</v>
      </c>
      <c r="D12343" s="14" t="s">
        <v>13504</v>
      </c>
      <c r="E12343" s="14" t="s">
        <v>13497</v>
      </c>
      <c r="F12343" s="14">
        <v>10</v>
      </c>
      <c r="G12343" s="14">
        <v>0.25</v>
      </c>
      <c r="H12343" s="15">
        <v>2.1879999999999997E-2</v>
      </c>
      <c r="I12343" s="15">
        <f>M12343-V12343</f>
        <v>0.24062</v>
      </c>
      <c r="J12343" s="14"/>
      <c r="K12343" s="13"/>
      <c r="L12343" s="9">
        <f>G12343*1.05</f>
        <v>0.26250000000000001</v>
      </c>
      <c r="M12343" s="11">
        <f>L12343-H12343</f>
        <v>0.24062</v>
      </c>
      <c r="N12343" s="11">
        <v>0</v>
      </c>
      <c r="P12343" s="9">
        <f>0.5*N12343/1000</f>
        <v>0</v>
      </c>
      <c r="Q12343" s="9">
        <f>P12343+O12343</f>
        <v>0</v>
      </c>
      <c r="R12343" s="11">
        <v>0</v>
      </c>
      <c r="T12343" s="9">
        <f>0.5*R12343</f>
        <v>0</v>
      </c>
      <c r="U12343" s="9">
        <f>T12343+S12343</f>
        <v>0</v>
      </c>
      <c r="V12343" s="9">
        <f>(Q12343+U12343)/(0.944*1000)</f>
        <v>0</v>
      </c>
    </row>
    <row r="12344" spans="1:22" x14ac:dyDescent="0.3">
      <c r="A12344" s="14">
        <v>12390</v>
      </c>
      <c r="B12344" s="14" t="s">
        <v>12873</v>
      </c>
      <c r="C12344" s="14" t="s">
        <v>13510</v>
      </c>
      <c r="D12344" s="14" t="s">
        <v>13504</v>
      </c>
      <c r="E12344" s="14" t="s">
        <v>13497</v>
      </c>
      <c r="F12344" s="14">
        <v>10</v>
      </c>
      <c r="G12344" s="14">
        <v>0.1</v>
      </c>
      <c r="H12344" s="15">
        <v>7.7840000000000062E-3</v>
      </c>
      <c r="I12344" s="15">
        <f>M12344-V12344</f>
        <v>9.7215999999999997E-2</v>
      </c>
      <c r="J12344" s="14"/>
      <c r="K12344" s="13"/>
      <c r="L12344" s="9">
        <f>G12344*1.05</f>
        <v>0.10500000000000001</v>
      </c>
      <c r="M12344" s="11">
        <f>L12344-H12344</f>
        <v>9.7215999999999997E-2</v>
      </c>
      <c r="N12344" s="11">
        <v>0</v>
      </c>
      <c r="P12344" s="9">
        <f>0.5*N12344/1000</f>
        <v>0</v>
      </c>
      <c r="Q12344" s="9">
        <f>P12344+O12344</f>
        <v>0</v>
      </c>
      <c r="R12344" s="11">
        <v>0</v>
      </c>
      <c r="T12344" s="9">
        <f>0.5*R12344</f>
        <v>0</v>
      </c>
      <c r="U12344" s="9">
        <f>T12344+S12344</f>
        <v>0</v>
      </c>
      <c r="V12344" s="9">
        <f>(Q12344+U12344)/(0.944*1000)</f>
        <v>0</v>
      </c>
    </row>
    <row r="12345" spans="1:22" x14ac:dyDescent="0.3">
      <c r="A12345" s="14">
        <v>12391</v>
      </c>
      <c r="B12345" s="14" t="s">
        <v>12874</v>
      </c>
      <c r="C12345" s="14" t="s">
        <v>13510</v>
      </c>
      <c r="D12345" s="14" t="s">
        <v>13504</v>
      </c>
      <c r="E12345" s="14" t="s">
        <v>13497</v>
      </c>
      <c r="F12345" s="14">
        <v>10</v>
      </c>
      <c r="G12345" s="14">
        <v>0.1</v>
      </c>
      <c r="H12345" s="15">
        <v>9.2799999999999729E-4</v>
      </c>
      <c r="I12345" s="15">
        <f>M12345-V12345</f>
        <v>0.10407200000000001</v>
      </c>
      <c r="J12345" s="14"/>
      <c r="K12345" s="13"/>
      <c r="L12345" s="9">
        <f>G12345*1.05</f>
        <v>0.10500000000000001</v>
      </c>
      <c r="M12345" s="11">
        <f>L12345-H12345</f>
        <v>0.10407200000000001</v>
      </c>
      <c r="N12345" s="11">
        <v>0</v>
      </c>
      <c r="P12345" s="9">
        <f>0.5*N12345/1000</f>
        <v>0</v>
      </c>
      <c r="Q12345" s="9">
        <f>P12345+O12345</f>
        <v>0</v>
      </c>
      <c r="R12345" s="11">
        <v>0</v>
      </c>
      <c r="T12345" s="9">
        <f>0.5*R12345</f>
        <v>0</v>
      </c>
      <c r="U12345" s="9">
        <f>T12345+S12345</f>
        <v>0</v>
      </c>
      <c r="V12345" s="9">
        <f>(Q12345+U12345)/(0.944*1000)</f>
        <v>0</v>
      </c>
    </row>
    <row r="12346" spans="1:22" x14ac:dyDescent="0.3">
      <c r="A12346" s="14">
        <v>12392</v>
      </c>
      <c r="B12346" s="14" t="s">
        <v>12875</v>
      </c>
      <c r="C12346" s="14" t="s">
        <v>13510</v>
      </c>
      <c r="D12346" s="14" t="s">
        <v>13504</v>
      </c>
      <c r="E12346" s="14" t="s">
        <v>13497</v>
      </c>
      <c r="F12346" s="14">
        <v>10</v>
      </c>
      <c r="G12346" s="14">
        <v>0.1</v>
      </c>
      <c r="H12346" s="15">
        <v>2.8813000000000002E-2</v>
      </c>
      <c r="I12346" s="15">
        <f>M12346-V12346</f>
        <v>7.6187000000000005E-2</v>
      </c>
      <c r="J12346" s="14"/>
      <c r="K12346" s="13"/>
      <c r="L12346" s="9">
        <f>G12346*1.05</f>
        <v>0.10500000000000001</v>
      </c>
      <c r="M12346" s="11">
        <f>L12346-H12346</f>
        <v>7.6187000000000005E-2</v>
      </c>
      <c r="N12346" s="11">
        <v>0</v>
      </c>
      <c r="P12346" s="9">
        <f>0.5*N12346/1000</f>
        <v>0</v>
      </c>
      <c r="Q12346" s="9">
        <f>P12346+O12346</f>
        <v>0</v>
      </c>
      <c r="R12346" s="11">
        <v>0</v>
      </c>
      <c r="T12346" s="9">
        <f>0.5*R12346</f>
        <v>0</v>
      </c>
      <c r="U12346" s="9">
        <f>T12346+S12346</f>
        <v>0</v>
      </c>
      <c r="V12346" s="9">
        <f>(Q12346+U12346)/(0.944*1000)</f>
        <v>0</v>
      </c>
    </row>
    <row r="12347" spans="1:22" x14ac:dyDescent="0.3">
      <c r="A12347" s="14">
        <v>12393</v>
      </c>
      <c r="B12347" s="14" t="s">
        <v>12876</v>
      </c>
      <c r="C12347" s="14" t="s">
        <v>13510</v>
      </c>
      <c r="D12347" s="14" t="s">
        <v>13504</v>
      </c>
      <c r="E12347" s="14" t="s">
        <v>13497</v>
      </c>
      <c r="F12347" s="14">
        <v>10</v>
      </c>
      <c r="G12347" s="14">
        <v>0.25</v>
      </c>
      <c r="H12347" s="15">
        <v>3.1606999999999996E-2</v>
      </c>
      <c r="I12347" s="15">
        <f>M12347-V12347</f>
        <v>0.23089300000000001</v>
      </c>
      <c r="J12347" s="14"/>
      <c r="K12347" s="13"/>
      <c r="L12347" s="9">
        <f>G12347*1.05</f>
        <v>0.26250000000000001</v>
      </c>
      <c r="M12347" s="11">
        <f>L12347-H12347</f>
        <v>0.23089300000000001</v>
      </c>
      <c r="N12347" s="11">
        <v>0</v>
      </c>
      <c r="P12347" s="9">
        <f>0.5*N12347/1000</f>
        <v>0</v>
      </c>
      <c r="Q12347" s="9">
        <f>P12347+O12347</f>
        <v>0</v>
      </c>
      <c r="R12347" s="11">
        <v>0</v>
      </c>
      <c r="T12347" s="9">
        <f>0.5*R12347</f>
        <v>0</v>
      </c>
      <c r="U12347" s="9">
        <f>T12347+S12347</f>
        <v>0</v>
      </c>
      <c r="V12347" s="9">
        <f>(Q12347+U12347)/(0.944*1000)</f>
        <v>0</v>
      </c>
    </row>
    <row r="12348" spans="1:22" x14ac:dyDescent="0.3">
      <c r="A12348" s="14">
        <v>12394</v>
      </c>
      <c r="B12348" s="14" t="s">
        <v>12877</v>
      </c>
      <c r="C12348" s="14" t="s">
        <v>13510</v>
      </c>
      <c r="D12348" s="14" t="s">
        <v>13504</v>
      </c>
      <c r="E12348" s="14" t="s">
        <v>13497</v>
      </c>
      <c r="F12348" s="14">
        <v>10</v>
      </c>
      <c r="G12348" s="14">
        <v>0.16</v>
      </c>
      <c r="H12348" s="15">
        <v>0.104042</v>
      </c>
      <c r="I12348" s="15">
        <f>M12348-V12348</f>
        <v>6.3958000000000015E-2</v>
      </c>
      <c r="J12348" s="14"/>
      <c r="K12348" s="13"/>
      <c r="L12348" s="9">
        <f>G12348*1.05</f>
        <v>0.16800000000000001</v>
      </c>
      <c r="M12348" s="11">
        <f>L12348-H12348</f>
        <v>6.3958000000000015E-2</v>
      </c>
      <c r="N12348" s="11">
        <v>0</v>
      </c>
      <c r="P12348" s="9">
        <f>0.5*N12348/1000</f>
        <v>0</v>
      </c>
      <c r="Q12348" s="9">
        <f>P12348+O12348</f>
        <v>0</v>
      </c>
      <c r="R12348" s="11">
        <v>0</v>
      </c>
      <c r="T12348" s="9">
        <f>0.5*R12348</f>
        <v>0</v>
      </c>
      <c r="U12348" s="9">
        <f>T12348+S12348</f>
        <v>0</v>
      </c>
      <c r="V12348" s="9">
        <f>(Q12348+U12348)/(0.944*1000)</f>
        <v>0</v>
      </c>
    </row>
    <row r="12349" spans="1:22" x14ac:dyDescent="0.3">
      <c r="A12349" s="14">
        <v>12395</v>
      </c>
      <c r="B12349" s="14" t="s">
        <v>12878</v>
      </c>
      <c r="C12349" s="14" t="s">
        <v>13510</v>
      </c>
      <c r="D12349" s="14" t="s">
        <v>13504</v>
      </c>
      <c r="E12349" s="14" t="s">
        <v>13497</v>
      </c>
      <c r="F12349" s="14">
        <v>10</v>
      </c>
      <c r="G12349" s="14">
        <v>0.16</v>
      </c>
      <c r="H12349" s="15">
        <v>6.4629999999999993E-2</v>
      </c>
      <c r="I12349" s="15">
        <f>M12349-V12349</f>
        <v>0.10336205508474577</v>
      </c>
      <c r="J12349" s="14"/>
      <c r="K12349" s="13"/>
      <c r="L12349" s="9">
        <f>G12349*1.05</f>
        <v>0.16800000000000001</v>
      </c>
      <c r="M12349" s="11">
        <f>L12349-H12349</f>
        <v>0.10337000000000002</v>
      </c>
      <c r="N12349" s="11">
        <v>15</v>
      </c>
      <c r="P12349" s="9">
        <f>0.5*N12349/1000</f>
        <v>7.4999999999999997E-3</v>
      </c>
      <c r="Q12349" s="9">
        <f>P12349+O12349</f>
        <v>7.4999999999999997E-3</v>
      </c>
      <c r="R12349" s="11">
        <v>0</v>
      </c>
      <c r="T12349" s="9">
        <f>0.5*R12349</f>
        <v>0</v>
      </c>
      <c r="U12349" s="9">
        <f>T12349+S12349</f>
        <v>0</v>
      </c>
      <c r="V12349" s="9">
        <f>(Q12349+U12349)/(0.944*1000)</f>
        <v>7.9449152542372882E-6</v>
      </c>
    </row>
    <row r="12350" spans="1:22" x14ac:dyDescent="0.3">
      <c r="A12350" s="14">
        <v>12396</v>
      </c>
      <c r="B12350" s="14" t="s">
        <v>12879</v>
      </c>
      <c r="C12350" s="14" t="s">
        <v>13510</v>
      </c>
      <c r="D12350" s="14" t="s">
        <v>13504</v>
      </c>
      <c r="E12350" s="14" t="s">
        <v>13497</v>
      </c>
      <c r="F12350" s="14">
        <v>10</v>
      </c>
      <c r="G12350" s="14">
        <v>0.25</v>
      </c>
      <c r="H12350" s="15">
        <v>0.18350799999999998</v>
      </c>
      <c r="I12350" s="15">
        <f>M12350-V12350</f>
        <v>7.8992000000000034E-2</v>
      </c>
      <c r="J12350" s="14"/>
      <c r="K12350" s="13"/>
      <c r="L12350" s="9">
        <f>G12350*1.05</f>
        <v>0.26250000000000001</v>
      </c>
      <c r="M12350" s="11">
        <f>L12350-H12350</f>
        <v>7.8992000000000034E-2</v>
      </c>
      <c r="N12350" s="11">
        <v>0</v>
      </c>
      <c r="P12350" s="9">
        <f>0.5*N12350/1000</f>
        <v>0</v>
      </c>
      <c r="Q12350" s="9">
        <f>P12350+O12350</f>
        <v>0</v>
      </c>
      <c r="R12350" s="11">
        <v>0</v>
      </c>
      <c r="T12350" s="9">
        <f>0.5*R12350</f>
        <v>0</v>
      </c>
      <c r="U12350" s="9">
        <f>T12350+S12350</f>
        <v>0</v>
      </c>
      <c r="V12350" s="9">
        <f>(Q12350+U12350)/(0.944*1000)</f>
        <v>0</v>
      </c>
    </row>
    <row r="12351" spans="1:22" x14ac:dyDescent="0.3">
      <c r="A12351" s="14">
        <v>12397</v>
      </c>
      <c r="B12351" s="14" t="s">
        <v>12880</v>
      </c>
      <c r="C12351" s="14" t="s">
        <v>13510</v>
      </c>
      <c r="D12351" s="14" t="s">
        <v>13504</v>
      </c>
      <c r="E12351" s="14" t="s">
        <v>13497</v>
      </c>
      <c r="F12351" s="14">
        <v>10</v>
      </c>
      <c r="G12351" s="14">
        <v>0.25</v>
      </c>
      <c r="H12351" s="15">
        <v>5.1150000000000008E-2</v>
      </c>
      <c r="I12351" s="15">
        <f>M12351-V12351</f>
        <v>0.21135000000000001</v>
      </c>
      <c r="J12351" s="14"/>
      <c r="K12351" s="13"/>
      <c r="L12351" s="9">
        <f>G12351*1.05</f>
        <v>0.26250000000000001</v>
      </c>
      <c r="M12351" s="11">
        <f>L12351-H12351</f>
        <v>0.21135000000000001</v>
      </c>
      <c r="N12351" s="11">
        <v>0</v>
      </c>
      <c r="P12351" s="9">
        <f>0.5*N12351/1000</f>
        <v>0</v>
      </c>
      <c r="Q12351" s="9">
        <f>P12351+O12351</f>
        <v>0</v>
      </c>
      <c r="R12351" s="11">
        <v>0</v>
      </c>
      <c r="T12351" s="9">
        <f>0.5*R12351</f>
        <v>0</v>
      </c>
      <c r="U12351" s="9">
        <f>T12351+S12351</f>
        <v>0</v>
      </c>
      <c r="V12351" s="9">
        <f>(Q12351+U12351)/(0.944*1000)</f>
        <v>0</v>
      </c>
    </row>
    <row r="12352" spans="1:22" x14ac:dyDescent="0.3">
      <c r="A12352" s="14">
        <v>12398</v>
      </c>
      <c r="B12352" s="14" t="s">
        <v>12881</v>
      </c>
      <c r="C12352" s="14" t="s">
        <v>13510</v>
      </c>
      <c r="D12352" s="14" t="s">
        <v>13504</v>
      </c>
      <c r="E12352" s="14" t="s">
        <v>13497</v>
      </c>
      <c r="F12352" s="14">
        <v>10</v>
      </c>
      <c r="G12352" s="14">
        <v>0.16</v>
      </c>
      <c r="H12352" s="15">
        <v>1.9780000000000002E-2</v>
      </c>
      <c r="I12352" s="15">
        <f>M12352-V12352</f>
        <v>0.14822000000000002</v>
      </c>
      <c r="J12352" s="14"/>
      <c r="K12352" s="13"/>
      <c r="L12352" s="9">
        <f>G12352*1.05</f>
        <v>0.16800000000000001</v>
      </c>
      <c r="M12352" s="11">
        <f>L12352-H12352</f>
        <v>0.14822000000000002</v>
      </c>
      <c r="N12352" s="11">
        <v>0</v>
      </c>
      <c r="P12352" s="9">
        <f>0.5*N12352/1000</f>
        <v>0</v>
      </c>
      <c r="Q12352" s="9">
        <f>P12352+O12352</f>
        <v>0</v>
      </c>
      <c r="R12352" s="11">
        <v>0</v>
      </c>
      <c r="T12352" s="9">
        <f>0.5*R12352</f>
        <v>0</v>
      </c>
      <c r="U12352" s="9">
        <f>T12352+S12352</f>
        <v>0</v>
      </c>
      <c r="V12352" s="9">
        <f>(Q12352+U12352)/(0.944*1000)</f>
        <v>0</v>
      </c>
    </row>
    <row r="12353" spans="1:22" x14ac:dyDescent="0.3">
      <c r="A12353" s="14">
        <v>12399</v>
      </c>
      <c r="B12353" s="14" t="s">
        <v>12882</v>
      </c>
      <c r="C12353" s="14" t="s">
        <v>13510</v>
      </c>
      <c r="D12353" s="14" t="s">
        <v>13504</v>
      </c>
      <c r="E12353" s="14" t="s">
        <v>13497</v>
      </c>
      <c r="F12353" s="14">
        <v>10</v>
      </c>
      <c r="G12353" s="14">
        <v>0.16</v>
      </c>
      <c r="H12353" s="15">
        <v>8.5197000000000009E-2</v>
      </c>
      <c r="I12353" s="15">
        <f>M12353-V12353</f>
        <v>8.2803000000000002E-2</v>
      </c>
      <c r="J12353" s="14"/>
      <c r="K12353" s="13"/>
      <c r="L12353" s="9">
        <f>G12353*1.05</f>
        <v>0.16800000000000001</v>
      </c>
      <c r="M12353" s="11">
        <f>L12353-H12353</f>
        <v>8.2803000000000002E-2</v>
      </c>
      <c r="N12353" s="11">
        <v>0</v>
      </c>
      <c r="P12353" s="9">
        <f>0.5*N12353/1000</f>
        <v>0</v>
      </c>
      <c r="Q12353" s="9">
        <f>P12353+O12353</f>
        <v>0</v>
      </c>
      <c r="R12353" s="11">
        <v>0</v>
      </c>
      <c r="T12353" s="9">
        <f>0.5*R12353</f>
        <v>0</v>
      </c>
      <c r="U12353" s="9">
        <f>T12353+S12353</f>
        <v>0</v>
      </c>
      <c r="V12353" s="9">
        <f>(Q12353+U12353)/(0.944*1000)</f>
        <v>0</v>
      </c>
    </row>
    <row r="12354" spans="1:22" x14ac:dyDescent="0.3">
      <c r="A12354" s="14">
        <v>12400</v>
      </c>
      <c r="B12354" s="14" t="s">
        <v>12883</v>
      </c>
      <c r="C12354" s="14" t="s">
        <v>13510</v>
      </c>
      <c r="D12354" s="14" t="s">
        <v>13504</v>
      </c>
      <c r="E12354" s="14" t="s">
        <v>13497</v>
      </c>
      <c r="F12354" s="14">
        <v>10</v>
      </c>
      <c r="G12354" s="14">
        <v>0.16</v>
      </c>
      <c r="H12354" s="15">
        <v>1.5875E-2</v>
      </c>
      <c r="I12354" s="15">
        <f>M12354-V12354</f>
        <v>0.15212500000000001</v>
      </c>
      <c r="J12354" s="14"/>
      <c r="K12354" s="13"/>
      <c r="L12354" s="9">
        <f>G12354*1.05</f>
        <v>0.16800000000000001</v>
      </c>
      <c r="M12354" s="11">
        <f>L12354-H12354</f>
        <v>0.15212500000000001</v>
      </c>
      <c r="N12354" s="11">
        <v>0</v>
      </c>
      <c r="P12354" s="9">
        <f>0.5*N12354/1000</f>
        <v>0</v>
      </c>
      <c r="Q12354" s="9">
        <f>P12354+O12354</f>
        <v>0</v>
      </c>
      <c r="R12354" s="11">
        <v>0</v>
      </c>
      <c r="T12354" s="9">
        <f>0.5*R12354</f>
        <v>0</v>
      </c>
      <c r="U12354" s="9">
        <f>T12354+S12354</f>
        <v>0</v>
      </c>
      <c r="V12354" s="9">
        <f>(Q12354+U12354)/(0.944*1000)</f>
        <v>0</v>
      </c>
    </row>
    <row r="12355" spans="1:22" x14ac:dyDescent="0.3">
      <c r="A12355" s="14">
        <v>12401</v>
      </c>
      <c r="B12355" s="14" t="s">
        <v>12884</v>
      </c>
      <c r="C12355" s="14" t="s">
        <v>13510</v>
      </c>
      <c r="D12355" s="14" t="s">
        <v>13504</v>
      </c>
      <c r="E12355" s="14" t="s">
        <v>13497</v>
      </c>
      <c r="F12355" s="14">
        <v>10</v>
      </c>
      <c r="G12355" s="14">
        <v>0.16</v>
      </c>
      <c r="H12355" s="15">
        <v>6.1257000000000006E-2</v>
      </c>
      <c r="I12355" s="15">
        <f>M12355-V12355</f>
        <v>0.106743</v>
      </c>
      <c r="J12355" s="14"/>
      <c r="K12355" s="13"/>
      <c r="L12355" s="9">
        <f>G12355*1.05</f>
        <v>0.16800000000000001</v>
      </c>
      <c r="M12355" s="11">
        <f>L12355-H12355</f>
        <v>0.106743</v>
      </c>
      <c r="N12355" s="11">
        <v>0</v>
      </c>
      <c r="P12355" s="9">
        <f>0.5*N12355/1000</f>
        <v>0</v>
      </c>
      <c r="Q12355" s="9">
        <f>P12355+O12355</f>
        <v>0</v>
      </c>
      <c r="R12355" s="11">
        <v>0</v>
      </c>
      <c r="T12355" s="9">
        <f>0.5*R12355</f>
        <v>0</v>
      </c>
      <c r="U12355" s="9">
        <f>T12355+S12355</f>
        <v>0</v>
      </c>
      <c r="V12355" s="9">
        <f>(Q12355+U12355)/(0.944*1000)</f>
        <v>0</v>
      </c>
    </row>
    <row r="12356" spans="1:22" x14ac:dyDescent="0.3">
      <c r="A12356" s="14">
        <v>12402</v>
      </c>
      <c r="B12356" s="14" t="s">
        <v>12885</v>
      </c>
      <c r="C12356" s="14" t="s">
        <v>13510</v>
      </c>
      <c r="D12356" s="14" t="s">
        <v>13504</v>
      </c>
      <c r="E12356" s="14" t="s">
        <v>13497</v>
      </c>
      <c r="F12356" s="14">
        <v>10</v>
      </c>
      <c r="G12356" s="14">
        <v>0.1</v>
      </c>
      <c r="H12356" s="15">
        <v>4.6859999999999999E-2</v>
      </c>
      <c r="I12356" s="15">
        <f>M12356-V12356</f>
        <v>5.4432372881355946E-2</v>
      </c>
      <c r="J12356" s="14"/>
      <c r="K12356" s="13"/>
      <c r="L12356" s="9">
        <f>G12356*1.05</f>
        <v>0.10500000000000001</v>
      </c>
      <c r="M12356" s="11">
        <f>L12356-H12356</f>
        <v>5.8140000000000011E-2</v>
      </c>
      <c r="N12356" s="11">
        <v>0</v>
      </c>
      <c r="P12356" s="9">
        <f>0.5*N12356/1000</f>
        <v>0</v>
      </c>
      <c r="Q12356" s="9">
        <f>P12356+O12356</f>
        <v>0</v>
      </c>
      <c r="R12356" s="11">
        <v>7</v>
      </c>
      <c r="T12356" s="9">
        <f>0.5*R12356</f>
        <v>3.5</v>
      </c>
      <c r="U12356" s="9">
        <f>T12356+S12356</f>
        <v>3.5</v>
      </c>
      <c r="V12356" s="9">
        <f>(Q12356+U12356)/(0.944*1000)</f>
        <v>3.7076271186440679E-3</v>
      </c>
    </row>
    <row r="12357" spans="1:22" x14ac:dyDescent="0.3">
      <c r="A12357" s="14">
        <v>12403</v>
      </c>
      <c r="B12357" s="14" t="s">
        <v>12886</v>
      </c>
      <c r="C12357" s="14" t="s">
        <v>13510</v>
      </c>
      <c r="D12357" s="14" t="s">
        <v>13504</v>
      </c>
      <c r="E12357" s="14" t="s">
        <v>13497</v>
      </c>
      <c r="F12357" s="14">
        <v>10</v>
      </c>
      <c r="G12357" s="14">
        <v>0.16</v>
      </c>
      <c r="H12357" s="15">
        <v>4.1522999999999997E-2</v>
      </c>
      <c r="I12357" s="15">
        <f>M12357-V12357</f>
        <v>0.12647700000000001</v>
      </c>
      <c r="J12357" s="14"/>
      <c r="K12357" s="13"/>
      <c r="L12357" s="9">
        <f>G12357*1.05</f>
        <v>0.16800000000000001</v>
      </c>
      <c r="M12357" s="11">
        <f>L12357-H12357</f>
        <v>0.12647700000000001</v>
      </c>
      <c r="N12357" s="11">
        <v>0</v>
      </c>
      <c r="P12357" s="9">
        <f>0.5*N12357/1000</f>
        <v>0</v>
      </c>
      <c r="Q12357" s="9">
        <f>P12357+O12357</f>
        <v>0</v>
      </c>
      <c r="R12357" s="11">
        <v>0</v>
      </c>
      <c r="T12357" s="9">
        <f>0.5*R12357</f>
        <v>0</v>
      </c>
      <c r="U12357" s="9">
        <f>T12357+S12357</f>
        <v>0</v>
      </c>
      <c r="V12357" s="9">
        <f>(Q12357+U12357)/(0.944*1000)</f>
        <v>0</v>
      </c>
    </row>
    <row r="12358" spans="1:22" x14ac:dyDescent="0.3">
      <c r="A12358" s="14">
        <v>12404</v>
      </c>
      <c r="B12358" s="14" t="s">
        <v>12887</v>
      </c>
      <c r="C12358" s="14" t="s">
        <v>13510</v>
      </c>
      <c r="D12358" s="14" t="s">
        <v>13504</v>
      </c>
      <c r="E12358" s="14" t="s">
        <v>13497</v>
      </c>
      <c r="F12358" s="14">
        <v>10</v>
      </c>
      <c r="G12358" s="14">
        <v>0.16</v>
      </c>
      <c r="H12358" s="15">
        <v>8.2906000000000007E-2</v>
      </c>
      <c r="I12358" s="15">
        <f>M12358-V12358</f>
        <v>8.5094000000000003E-2</v>
      </c>
      <c r="J12358" s="14"/>
      <c r="K12358" s="13"/>
      <c r="L12358" s="9">
        <f>G12358*1.05</f>
        <v>0.16800000000000001</v>
      </c>
      <c r="M12358" s="11">
        <f>L12358-H12358</f>
        <v>8.5094000000000003E-2</v>
      </c>
      <c r="N12358" s="11">
        <v>0</v>
      </c>
      <c r="P12358" s="9">
        <f>0.5*N12358/1000</f>
        <v>0</v>
      </c>
      <c r="Q12358" s="9">
        <f>P12358+O12358</f>
        <v>0</v>
      </c>
      <c r="R12358" s="11">
        <v>0</v>
      </c>
      <c r="T12358" s="9">
        <f>0.5*R12358</f>
        <v>0</v>
      </c>
      <c r="U12358" s="9">
        <f>T12358+S12358</f>
        <v>0</v>
      </c>
      <c r="V12358" s="9">
        <f>(Q12358+U12358)/(0.944*1000)</f>
        <v>0</v>
      </c>
    </row>
    <row r="12359" spans="1:22" x14ac:dyDescent="0.3">
      <c r="A12359" s="14">
        <v>12405</v>
      </c>
      <c r="B12359" s="14" t="s">
        <v>12888</v>
      </c>
      <c r="C12359" s="14" t="s">
        <v>13510</v>
      </c>
      <c r="D12359" s="14" t="s">
        <v>13504</v>
      </c>
      <c r="E12359" s="14" t="s">
        <v>13497</v>
      </c>
      <c r="F12359" s="14">
        <v>10</v>
      </c>
      <c r="G12359" s="14">
        <v>0.25</v>
      </c>
      <c r="H12359" s="15">
        <v>0.180898</v>
      </c>
      <c r="I12359" s="15">
        <f>M12359-V12359</f>
        <v>8.1602000000000008E-2</v>
      </c>
      <c r="J12359" s="14"/>
      <c r="K12359" s="13"/>
      <c r="L12359" s="9">
        <f>G12359*1.05</f>
        <v>0.26250000000000001</v>
      </c>
      <c r="M12359" s="11">
        <f>L12359-H12359</f>
        <v>8.1602000000000008E-2</v>
      </c>
      <c r="N12359" s="11">
        <v>0</v>
      </c>
      <c r="P12359" s="9">
        <f>0.5*N12359/1000</f>
        <v>0</v>
      </c>
      <c r="Q12359" s="9">
        <f>P12359+O12359</f>
        <v>0</v>
      </c>
      <c r="R12359" s="11">
        <v>0</v>
      </c>
      <c r="T12359" s="9">
        <f>0.5*R12359</f>
        <v>0</v>
      </c>
      <c r="U12359" s="9">
        <f>T12359+S12359</f>
        <v>0</v>
      </c>
      <c r="V12359" s="9">
        <f>(Q12359+U12359)/(0.944*1000)</f>
        <v>0</v>
      </c>
    </row>
    <row r="12360" spans="1:22" x14ac:dyDescent="0.3">
      <c r="A12360" s="14">
        <v>12406</v>
      </c>
      <c r="B12360" s="14" t="s">
        <v>12889</v>
      </c>
      <c r="C12360" s="14" t="s">
        <v>13510</v>
      </c>
      <c r="D12360" s="14" t="s">
        <v>13504</v>
      </c>
      <c r="E12360" s="14" t="s">
        <v>13497</v>
      </c>
      <c r="F12360" s="14">
        <v>10</v>
      </c>
      <c r="G12360" s="14">
        <v>0.63</v>
      </c>
      <c r="H12360" s="15">
        <v>0.54643600000000003</v>
      </c>
      <c r="I12360" s="15">
        <f>M12360-V12360</f>
        <v>0.11506400000000006</v>
      </c>
      <c r="J12360" s="14"/>
      <c r="K12360" s="13"/>
      <c r="L12360" s="9">
        <f>G12360*1.05</f>
        <v>0.66150000000000009</v>
      </c>
      <c r="M12360" s="11">
        <f>L12360-H12360</f>
        <v>0.11506400000000006</v>
      </c>
      <c r="N12360" s="11">
        <v>0</v>
      </c>
      <c r="P12360" s="9">
        <f>0.5*N12360/1000</f>
        <v>0</v>
      </c>
      <c r="Q12360" s="9">
        <f>P12360+O12360</f>
        <v>0</v>
      </c>
      <c r="R12360" s="11">
        <v>0</v>
      </c>
      <c r="T12360" s="9">
        <f>0.5*R12360</f>
        <v>0</v>
      </c>
      <c r="U12360" s="9">
        <f>T12360+S12360</f>
        <v>0</v>
      </c>
      <c r="V12360" s="9">
        <f>(Q12360+U12360)/(0.944*1000)</f>
        <v>0</v>
      </c>
    </row>
    <row r="12361" spans="1:22" x14ac:dyDescent="0.3">
      <c r="A12361" s="14">
        <v>12407</v>
      </c>
      <c r="B12361" s="14" t="s">
        <v>12890</v>
      </c>
      <c r="C12361" s="14" t="s">
        <v>13510</v>
      </c>
      <c r="D12361" s="14" t="s">
        <v>13504</v>
      </c>
      <c r="E12361" s="14" t="s">
        <v>13497</v>
      </c>
      <c r="F12361" s="14">
        <v>10</v>
      </c>
      <c r="G12361" s="14">
        <v>6.3E-2</v>
      </c>
      <c r="H12361" s="15">
        <v>6.5799999999999982E-3</v>
      </c>
      <c r="I12361" s="15">
        <f>M12361-V12361</f>
        <v>5.6392033898305091E-2</v>
      </c>
      <c r="J12361" s="14"/>
      <c r="K12361" s="13"/>
      <c r="L12361" s="9">
        <f>G12361*1.05</f>
        <v>6.615E-2</v>
      </c>
      <c r="M12361" s="11">
        <f>L12361-H12361</f>
        <v>5.9570000000000005E-2</v>
      </c>
      <c r="N12361" s="11">
        <v>0</v>
      </c>
      <c r="P12361" s="9">
        <f>0.5*N12361/1000</f>
        <v>0</v>
      </c>
      <c r="Q12361" s="9">
        <f>P12361+O12361</f>
        <v>0</v>
      </c>
      <c r="R12361" s="11">
        <v>6</v>
      </c>
      <c r="T12361" s="9">
        <f>0.5*R12361</f>
        <v>3</v>
      </c>
      <c r="U12361" s="9">
        <f>T12361+S12361</f>
        <v>3</v>
      </c>
      <c r="V12361" s="9">
        <f>(Q12361+U12361)/(0.944*1000)</f>
        <v>3.1779661016949155E-3</v>
      </c>
    </row>
    <row r="12362" spans="1:22" x14ac:dyDescent="0.3">
      <c r="A12362" s="14">
        <v>12408</v>
      </c>
      <c r="B12362" s="14" t="s">
        <v>12891</v>
      </c>
      <c r="C12362" s="14" t="s">
        <v>13510</v>
      </c>
      <c r="D12362" s="14" t="s">
        <v>13504</v>
      </c>
      <c r="E12362" s="14" t="s">
        <v>13497</v>
      </c>
      <c r="F12362" s="14">
        <v>10</v>
      </c>
      <c r="G12362" s="14">
        <v>0.16</v>
      </c>
      <c r="H12362" s="15">
        <v>0.110499</v>
      </c>
      <c r="I12362" s="15">
        <f>M12362-V12362</f>
        <v>5.750100000000001E-2</v>
      </c>
      <c r="J12362" s="14"/>
      <c r="K12362" s="13"/>
      <c r="L12362" s="9">
        <f>G12362*1.05</f>
        <v>0.16800000000000001</v>
      </c>
      <c r="M12362" s="11">
        <f>L12362-H12362</f>
        <v>5.750100000000001E-2</v>
      </c>
      <c r="N12362" s="11">
        <v>0</v>
      </c>
      <c r="P12362" s="9">
        <f>0.5*N12362/1000</f>
        <v>0</v>
      </c>
      <c r="Q12362" s="9">
        <f>P12362+O12362</f>
        <v>0</v>
      </c>
      <c r="R12362" s="11">
        <v>0</v>
      </c>
      <c r="T12362" s="9">
        <f>0.5*R12362</f>
        <v>0</v>
      </c>
      <c r="U12362" s="9">
        <f>T12362+S12362</f>
        <v>0</v>
      </c>
      <c r="V12362" s="9">
        <f>(Q12362+U12362)/(0.944*1000)</f>
        <v>0</v>
      </c>
    </row>
    <row r="12363" spans="1:22" x14ac:dyDescent="0.3">
      <c r="A12363" s="14">
        <v>12409</v>
      </c>
      <c r="B12363" s="14" t="s">
        <v>12892</v>
      </c>
      <c r="C12363" s="14" t="s">
        <v>13510</v>
      </c>
      <c r="D12363" s="14" t="s">
        <v>13504</v>
      </c>
      <c r="E12363" s="14" t="s">
        <v>13497</v>
      </c>
      <c r="F12363" s="14">
        <v>10</v>
      </c>
      <c r="G12363" s="14">
        <v>0.16</v>
      </c>
      <c r="H12363" s="15">
        <v>8.2671999999999995E-2</v>
      </c>
      <c r="I12363" s="15">
        <f>M12363-V12363</f>
        <v>8.5328000000000015E-2</v>
      </c>
      <c r="J12363" s="14"/>
      <c r="K12363" s="13"/>
      <c r="L12363" s="9">
        <f>G12363*1.05</f>
        <v>0.16800000000000001</v>
      </c>
      <c r="M12363" s="11">
        <f>L12363-H12363</f>
        <v>8.5328000000000015E-2</v>
      </c>
      <c r="N12363" s="11">
        <v>0</v>
      </c>
      <c r="P12363" s="9">
        <f>0.5*N12363/1000</f>
        <v>0</v>
      </c>
      <c r="Q12363" s="9">
        <f>P12363+O12363</f>
        <v>0</v>
      </c>
      <c r="R12363" s="11">
        <v>0</v>
      </c>
      <c r="T12363" s="9">
        <f>0.5*R12363</f>
        <v>0</v>
      </c>
      <c r="U12363" s="9">
        <f>T12363+S12363</f>
        <v>0</v>
      </c>
      <c r="V12363" s="9">
        <f>(Q12363+U12363)/(0.944*1000)</f>
        <v>0</v>
      </c>
    </row>
    <row r="12364" spans="1:22" x14ac:dyDescent="0.3">
      <c r="A12364" s="14">
        <v>12410</v>
      </c>
      <c r="B12364" s="14" t="s">
        <v>12893</v>
      </c>
      <c r="C12364" s="14" t="s">
        <v>13510</v>
      </c>
      <c r="D12364" s="14" t="s">
        <v>13504</v>
      </c>
      <c r="E12364" s="14" t="s">
        <v>13497</v>
      </c>
      <c r="F12364" s="14">
        <v>10</v>
      </c>
      <c r="G12364" s="14">
        <v>6.3E-2</v>
      </c>
      <c r="H12364" s="15">
        <v>1.4015999999999999E-2</v>
      </c>
      <c r="I12364" s="15">
        <f>M12364-V12364</f>
        <v>5.2134E-2</v>
      </c>
      <c r="J12364" s="14"/>
      <c r="K12364" s="13"/>
      <c r="L12364" s="9">
        <f>G12364*1.05</f>
        <v>6.615E-2</v>
      </c>
      <c r="M12364" s="11">
        <f>L12364-H12364</f>
        <v>5.2134E-2</v>
      </c>
      <c r="N12364" s="11">
        <v>0</v>
      </c>
      <c r="P12364" s="9">
        <f>0.5*N12364/1000</f>
        <v>0</v>
      </c>
      <c r="Q12364" s="9">
        <f>P12364+O12364</f>
        <v>0</v>
      </c>
      <c r="R12364" s="11">
        <v>0</v>
      </c>
      <c r="T12364" s="9">
        <f>0.5*R12364</f>
        <v>0</v>
      </c>
      <c r="U12364" s="9">
        <f>T12364+S12364</f>
        <v>0</v>
      </c>
      <c r="V12364" s="9">
        <f>(Q12364+U12364)/(0.944*1000)</f>
        <v>0</v>
      </c>
    </row>
    <row r="12365" spans="1:22" x14ac:dyDescent="0.3">
      <c r="A12365" s="14">
        <v>12411</v>
      </c>
      <c r="B12365" s="14" t="s">
        <v>12894</v>
      </c>
      <c r="C12365" s="14" t="s">
        <v>13510</v>
      </c>
      <c r="D12365" s="14" t="s">
        <v>13504</v>
      </c>
      <c r="E12365" s="14" t="s">
        <v>13497</v>
      </c>
      <c r="F12365" s="14">
        <v>10</v>
      </c>
      <c r="G12365" s="14">
        <v>0.1</v>
      </c>
      <c r="H12365" s="15">
        <v>2.1389999999999999E-2</v>
      </c>
      <c r="I12365" s="15">
        <f>M12365-V12365</f>
        <v>8.3610000000000018E-2</v>
      </c>
      <c r="J12365" s="14"/>
      <c r="K12365" s="13"/>
      <c r="L12365" s="9">
        <f>G12365*1.05</f>
        <v>0.10500000000000001</v>
      </c>
      <c r="M12365" s="11">
        <f>L12365-H12365</f>
        <v>8.3610000000000018E-2</v>
      </c>
      <c r="N12365" s="11">
        <v>0</v>
      </c>
      <c r="P12365" s="9">
        <f>0.5*N12365/1000</f>
        <v>0</v>
      </c>
      <c r="Q12365" s="9">
        <f>P12365+O12365</f>
        <v>0</v>
      </c>
      <c r="R12365" s="11">
        <v>0</v>
      </c>
      <c r="T12365" s="9">
        <f>0.5*R12365</f>
        <v>0</v>
      </c>
      <c r="U12365" s="9">
        <f>T12365+S12365</f>
        <v>0</v>
      </c>
      <c r="V12365" s="9">
        <f>(Q12365+U12365)/(0.944*1000)</f>
        <v>0</v>
      </c>
    </row>
    <row r="12366" spans="1:22" x14ac:dyDescent="0.3">
      <c r="A12366" s="14">
        <v>12412</v>
      </c>
      <c r="B12366" s="14" t="s">
        <v>12895</v>
      </c>
      <c r="C12366" s="14" t="s">
        <v>13510</v>
      </c>
      <c r="D12366" s="14" t="s">
        <v>13504</v>
      </c>
      <c r="E12366" s="14" t="s">
        <v>13497</v>
      </c>
      <c r="F12366" s="14">
        <v>10</v>
      </c>
      <c r="G12366" s="14">
        <v>0.1</v>
      </c>
      <c r="H12366" s="15">
        <v>8.1599999999999971E-3</v>
      </c>
      <c r="I12366" s="15">
        <f>M12366-V12366</f>
        <v>9.6840000000000009E-2</v>
      </c>
      <c r="J12366" s="14"/>
      <c r="K12366" s="13"/>
      <c r="L12366" s="9">
        <f>G12366*1.05</f>
        <v>0.10500000000000001</v>
      </c>
      <c r="M12366" s="11">
        <f>L12366-H12366</f>
        <v>9.6840000000000009E-2</v>
      </c>
      <c r="N12366" s="11">
        <v>0</v>
      </c>
      <c r="P12366" s="9">
        <f>0.5*N12366/1000</f>
        <v>0</v>
      </c>
      <c r="Q12366" s="9">
        <f>P12366+O12366</f>
        <v>0</v>
      </c>
      <c r="R12366" s="11">
        <v>0</v>
      </c>
      <c r="T12366" s="9">
        <f>0.5*R12366</f>
        <v>0</v>
      </c>
      <c r="U12366" s="9">
        <f>T12366+S12366</f>
        <v>0</v>
      </c>
      <c r="V12366" s="9">
        <f>(Q12366+U12366)/(0.944*1000)</f>
        <v>0</v>
      </c>
    </row>
    <row r="12367" spans="1:22" x14ac:dyDescent="0.3">
      <c r="A12367" s="14">
        <v>12413</v>
      </c>
      <c r="B12367" s="14" t="s">
        <v>12896</v>
      </c>
      <c r="C12367" s="14" t="s">
        <v>13510</v>
      </c>
      <c r="D12367" s="14" t="s">
        <v>13504</v>
      </c>
      <c r="E12367" s="14" t="s">
        <v>13497</v>
      </c>
      <c r="F12367" s="14">
        <v>10</v>
      </c>
      <c r="G12367" s="14">
        <v>0.1</v>
      </c>
      <c r="H12367" s="15">
        <v>9.489999999999995E-3</v>
      </c>
      <c r="I12367" s="15">
        <f>M12367-V12367</f>
        <v>9.5510000000000012E-2</v>
      </c>
      <c r="J12367" s="14"/>
      <c r="K12367" s="13"/>
      <c r="L12367" s="9">
        <f>G12367*1.05</f>
        <v>0.10500000000000001</v>
      </c>
      <c r="M12367" s="11">
        <f>L12367-H12367</f>
        <v>9.5510000000000012E-2</v>
      </c>
      <c r="N12367" s="11">
        <v>0</v>
      </c>
      <c r="P12367" s="9">
        <f>0.5*N12367/1000</f>
        <v>0</v>
      </c>
      <c r="Q12367" s="9">
        <f>P12367+O12367</f>
        <v>0</v>
      </c>
      <c r="R12367" s="11">
        <v>0</v>
      </c>
      <c r="T12367" s="9">
        <f>0.5*R12367</f>
        <v>0</v>
      </c>
      <c r="U12367" s="9">
        <f>T12367+S12367</f>
        <v>0</v>
      </c>
      <c r="V12367" s="9">
        <f>(Q12367+U12367)/(0.944*1000)</f>
        <v>0</v>
      </c>
    </row>
    <row r="12368" spans="1:22" x14ac:dyDescent="0.3">
      <c r="A12368" s="14">
        <v>12414</v>
      </c>
      <c r="B12368" s="14" t="s">
        <v>12897</v>
      </c>
      <c r="C12368" s="14" t="s">
        <v>13510</v>
      </c>
      <c r="D12368" s="14" t="s">
        <v>13504</v>
      </c>
      <c r="E12368" s="14" t="s">
        <v>13497</v>
      </c>
      <c r="F12368" s="14">
        <v>10</v>
      </c>
      <c r="G12368" s="14">
        <v>0.1</v>
      </c>
      <c r="H12368" s="15">
        <v>1.0168000000000007E-2</v>
      </c>
      <c r="I12368" s="15">
        <f>M12368-V12368</f>
        <v>9.4832E-2</v>
      </c>
      <c r="J12368" s="14"/>
      <c r="K12368" s="13"/>
      <c r="L12368" s="9">
        <f>G12368*1.05</f>
        <v>0.10500000000000001</v>
      </c>
      <c r="M12368" s="11">
        <f>L12368-H12368</f>
        <v>9.4832E-2</v>
      </c>
      <c r="N12368" s="11">
        <v>0</v>
      </c>
      <c r="P12368" s="9">
        <f>0.5*N12368/1000</f>
        <v>0</v>
      </c>
      <c r="Q12368" s="9">
        <f>P12368+O12368</f>
        <v>0</v>
      </c>
      <c r="R12368" s="11">
        <v>0</v>
      </c>
      <c r="T12368" s="9">
        <f>0.5*R12368</f>
        <v>0</v>
      </c>
      <c r="U12368" s="9">
        <f>T12368+S12368</f>
        <v>0</v>
      </c>
      <c r="V12368" s="9">
        <f>(Q12368+U12368)/(0.944*1000)</f>
        <v>0</v>
      </c>
    </row>
    <row r="12369" spans="1:22" x14ac:dyDescent="0.3">
      <c r="A12369" s="14">
        <v>12415</v>
      </c>
      <c r="B12369" s="14" t="s">
        <v>12898</v>
      </c>
      <c r="C12369" s="14" t="s">
        <v>13510</v>
      </c>
      <c r="D12369" s="14" t="s">
        <v>13504</v>
      </c>
      <c r="E12369" s="14" t="s">
        <v>13497</v>
      </c>
      <c r="F12369" s="14">
        <v>10</v>
      </c>
      <c r="G12369" s="14">
        <v>0.16</v>
      </c>
      <c r="H12369" s="15">
        <v>0.11281000000000001</v>
      </c>
      <c r="I12369" s="15">
        <f>M12369-V12369</f>
        <v>5.5190000000000003E-2</v>
      </c>
      <c r="J12369" s="14"/>
      <c r="K12369" s="13"/>
      <c r="L12369" s="9">
        <f>G12369*1.05</f>
        <v>0.16800000000000001</v>
      </c>
      <c r="M12369" s="11">
        <f>L12369-H12369</f>
        <v>5.5190000000000003E-2</v>
      </c>
      <c r="N12369" s="11">
        <v>0</v>
      </c>
      <c r="P12369" s="9">
        <f>0.5*N12369/1000</f>
        <v>0</v>
      </c>
      <c r="Q12369" s="9">
        <f>P12369+O12369</f>
        <v>0</v>
      </c>
      <c r="R12369" s="11">
        <v>0</v>
      </c>
      <c r="T12369" s="9">
        <f>0.5*R12369</f>
        <v>0</v>
      </c>
      <c r="U12369" s="9">
        <f>T12369+S12369</f>
        <v>0</v>
      </c>
      <c r="V12369" s="9">
        <f>(Q12369+U12369)/(0.944*1000)</f>
        <v>0</v>
      </c>
    </row>
    <row r="12370" spans="1:22" x14ac:dyDescent="0.3">
      <c r="A12370" s="14">
        <v>12416</v>
      </c>
      <c r="B12370" s="14" t="s">
        <v>12899</v>
      </c>
      <c r="C12370" s="14" t="s">
        <v>13510</v>
      </c>
      <c r="D12370" s="14" t="s">
        <v>13504</v>
      </c>
      <c r="E12370" s="14" t="s">
        <v>13497</v>
      </c>
      <c r="F12370" s="14">
        <v>10</v>
      </c>
      <c r="G12370" s="14">
        <v>2.5000000000000001E-2</v>
      </c>
      <c r="H12370" s="15">
        <v>1.2999999999999999E-2</v>
      </c>
      <c r="I12370" s="15">
        <f>M12370-V12370</f>
        <v>1.3250000000000003E-2</v>
      </c>
      <c r="J12370" s="14"/>
      <c r="K12370" s="13"/>
      <c r="L12370" s="9">
        <f>G12370*1.05</f>
        <v>2.6250000000000002E-2</v>
      </c>
      <c r="M12370" s="11">
        <f>L12370-H12370</f>
        <v>1.3250000000000003E-2</v>
      </c>
      <c r="N12370" s="11">
        <v>0</v>
      </c>
      <c r="P12370" s="9">
        <f>0.5*N12370/1000</f>
        <v>0</v>
      </c>
      <c r="Q12370" s="9">
        <f>P12370+O12370</f>
        <v>0</v>
      </c>
      <c r="R12370" s="11">
        <v>0</v>
      </c>
      <c r="T12370" s="9">
        <f>0.5*R12370</f>
        <v>0</v>
      </c>
      <c r="U12370" s="9">
        <f>T12370+S12370</f>
        <v>0</v>
      </c>
      <c r="V12370" s="9">
        <f>(Q12370+U12370)/(0.944*1000)</f>
        <v>0</v>
      </c>
    </row>
    <row r="12371" spans="1:22" x14ac:dyDescent="0.3">
      <c r="A12371" s="14">
        <v>12417</v>
      </c>
      <c r="B12371" s="14" t="s">
        <v>12900</v>
      </c>
      <c r="C12371" s="14" t="s">
        <v>13510</v>
      </c>
      <c r="D12371" s="14" t="s">
        <v>13504</v>
      </c>
      <c r="E12371" s="14" t="s">
        <v>13497</v>
      </c>
      <c r="F12371" s="14">
        <v>10</v>
      </c>
      <c r="G12371" s="14">
        <v>6.3E-2</v>
      </c>
      <c r="H12371" s="15">
        <v>1.9736000000000004E-2</v>
      </c>
      <c r="I12371" s="15">
        <f>M12371-V12371</f>
        <v>4.6413999999999997E-2</v>
      </c>
      <c r="J12371" s="14"/>
      <c r="K12371" s="13"/>
      <c r="L12371" s="9">
        <f>G12371*1.05</f>
        <v>6.615E-2</v>
      </c>
      <c r="M12371" s="11">
        <f>L12371-H12371</f>
        <v>4.6413999999999997E-2</v>
      </c>
      <c r="N12371" s="11">
        <v>0</v>
      </c>
      <c r="P12371" s="9">
        <f>0.5*N12371/1000</f>
        <v>0</v>
      </c>
      <c r="Q12371" s="9">
        <f>P12371+O12371</f>
        <v>0</v>
      </c>
      <c r="R12371" s="11">
        <v>0</v>
      </c>
      <c r="T12371" s="9">
        <f>0.5*R12371</f>
        <v>0</v>
      </c>
      <c r="U12371" s="9">
        <f>T12371+S12371</f>
        <v>0</v>
      </c>
      <c r="V12371" s="9">
        <f>(Q12371+U12371)/(0.944*1000)</f>
        <v>0</v>
      </c>
    </row>
    <row r="12372" spans="1:22" x14ac:dyDescent="0.3">
      <c r="A12372" s="14">
        <v>12418</v>
      </c>
      <c r="B12372" s="14" t="s">
        <v>12901</v>
      </c>
      <c r="C12372" s="14" t="s">
        <v>13510</v>
      </c>
      <c r="D12372" s="14" t="s">
        <v>13504</v>
      </c>
      <c r="E12372" s="14" t="s">
        <v>13497</v>
      </c>
      <c r="F12372" s="14">
        <v>10</v>
      </c>
      <c r="G12372" s="14">
        <v>6.3E-2</v>
      </c>
      <c r="H12372" s="15">
        <v>5.2215999999999999E-2</v>
      </c>
      <c r="I12372" s="15">
        <f>M12372-V12372</f>
        <v>1.3934000000000002E-2</v>
      </c>
      <c r="J12372" s="14"/>
      <c r="K12372" s="13"/>
      <c r="L12372" s="9">
        <f>G12372*1.05</f>
        <v>6.615E-2</v>
      </c>
      <c r="M12372" s="11">
        <f>L12372-H12372</f>
        <v>1.3934000000000002E-2</v>
      </c>
      <c r="N12372" s="11">
        <v>0</v>
      </c>
      <c r="P12372" s="9">
        <f>0.5*N12372/1000</f>
        <v>0</v>
      </c>
      <c r="Q12372" s="9">
        <f>P12372+O12372</f>
        <v>0</v>
      </c>
      <c r="R12372" s="11">
        <v>0</v>
      </c>
      <c r="T12372" s="9">
        <f>0.5*R12372</f>
        <v>0</v>
      </c>
      <c r="U12372" s="9">
        <f>T12372+S12372</f>
        <v>0</v>
      </c>
      <c r="V12372" s="9">
        <f>(Q12372+U12372)/(0.944*1000)</f>
        <v>0</v>
      </c>
    </row>
    <row r="12373" spans="1:22" x14ac:dyDescent="0.3">
      <c r="A12373" s="14">
        <v>12419</v>
      </c>
      <c r="B12373" s="14" t="s">
        <v>12902</v>
      </c>
      <c r="C12373" s="14" t="s">
        <v>13510</v>
      </c>
      <c r="D12373" s="14" t="s">
        <v>13504</v>
      </c>
      <c r="E12373" s="14" t="s">
        <v>13497</v>
      </c>
      <c r="F12373" s="14">
        <v>10</v>
      </c>
      <c r="G12373" s="14">
        <v>0.16</v>
      </c>
      <c r="H12373" s="15">
        <v>6.454E-2</v>
      </c>
      <c r="I12373" s="15">
        <f>M12373-V12373</f>
        <v>0.10346000000000001</v>
      </c>
      <c r="J12373" s="14"/>
      <c r="K12373" s="13"/>
      <c r="L12373" s="9">
        <f>G12373*1.05</f>
        <v>0.16800000000000001</v>
      </c>
      <c r="M12373" s="11">
        <f>L12373-H12373</f>
        <v>0.10346000000000001</v>
      </c>
      <c r="N12373" s="11">
        <v>0</v>
      </c>
      <c r="P12373" s="9">
        <f>0.5*N12373/1000</f>
        <v>0</v>
      </c>
      <c r="Q12373" s="9">
        <f>P12373+O12373</f>
        <v>0</v>
      </c>
      <c r="R12373" s="11">
        <v>0</v>
      </c>
      <c r="T12373" s="9">
        <f>0.5*R12373</f>
        <v>0</v>
      </c>
      <c r="U12373" s="9">
        <f>T12373+S12373</f>
        <v>0</v>
      </c>
      <c r="V12373" s="9">
        <f>(Q12373+U12373)/(0.944*1000)</f>
        <v>0</v>
      </c>
    </row>
    <row r="12374" spans="1:22" x14ac:dyDescent="0.3">
      <c r="A12374" s="14">
        <v>12420</v>
      </c>
      <c r="B12374" s="14" t="s">
        <v>12903</v>
      </c>
      <c r="C12374" s="14" t="s">
        <v>13510</v>
      </c>
      <c r="D12374" s="14" t="s">
        <v>13504</v>
      </c>
      <c r="E12374" s="14" t="s">
        <v>13497</v>
      </c>
      <c r="F12374" s="14">
        <v>10</v>
      </c>
      <c r="G12374" s="14">
        <v>0.16</v>
      </c>
      <c r="H12374" s="15">
        <v>1.4117999999999995E-2</v>
      </c>
      <c r="I12374" s="15">
        <f>M12374-V12374</f>
        <v>0.15388200000000002</v>
      </c>
      <c r="J12374" s="14"/>
      <c r="K12374" s="13"/>
      <c r="L12374" s="9">
        <f>G12374*1.05</f>
        <v>0.16800000000000001</v>
      </c>
      <c r="M12374" s="11">
        <f>L12374-H12374</f>
        <v>0.15388200000000002</v>
      </c>
      <c r="N12374" s="11">
        <v>0</v>
      </c>
      <c r="P12374" s="9">
        <f>0.5*N12374/1000</f>
        <v>0</v>
      </c>
      <c r="Q12374" s="9">
        <f>P12374+O12374</f>
        <v>0</v>
      </c>
      <c r="R12374" s="11">
        <v>0</v>
      </c>
      <c r="T12374" s="9">
        <f>0.5*R12374</f>
        <v>0</v>
      </c>
      <c r="U12374" s="9">
        <f>T12374+S12374</f>
        <v>0</v>
      </c>
      <c r="V12374" s="9">
        <f>(Q12374+U12374)/(0.944*1000)</f>
        <v>0</v>
      </c>
    </row>
    <row r="12375" spans="1:22" x14ac:dyDescent="0.3">
      <c r="A12375" s="14">
        <v>12421</v>
      </c>
      <c r="B12375" s="14" t="s">
        <v>12904</v>
      </c>
      <c r="C12375" s="14" t="s">
        <v>13510</v>
      </c>
      <c r="D12375" s="14" t="s">
        <v>13504</v>
      </c>
      <c r="E12375" s="14" t="s">
        <v>13497</v>
      </c>
      <c r="F12375" s="14">
        <v>10</v>
      </c>
      <c r="G12375" s="14">
        <v>6.3E-2</v>
      </c>
      <c r="H12375" s="15">
        <v>2.3E-2</v>
      </c>
      <c r="I12375" s="15">
        <f>M12375-V12375</f>
        <v>4.3150000000000001E-2</v>
      </c>
      <c r="J12375" s="14"/>
      <c r="K12375" s="13"/>
      <c r="L12375" s="9">
        <f>G12375*1.05</f>
        <v>6.615E-2</v>
      </c>
      <c r="M12375" s="11">
        <f>L12375-H12375</f>
        <v>4.3150000000000001E-2</v>
      </c>
      <c r="N12375" s="11">
        <v>0</v>
      </c>
      <c r="P12375" s="9">
        <f>0.5*N12375/1000</f>
        <v>0</v>
      </c>
      <c r="Q12375" s="9">
        <f>P12375+O12375</f>
        <v>0</v>
      </c>
      <c r="R12375" s="11">
        <v>0</v>
      </c>
      <c r="T12375" s="9">
        <f>0.5*R12375</f>
        <v>0</v>
      </c>
      <c r="U12375" s="9">
        <f>T12375+S12375</f>
        <v>0</v>
      </c>
      <c r="V12375" s="9">
        <f>(Q12375+U12375)/(0.944*1000)</f>
        <v>0</v>
      </c>
    </row>
    <row r="12376" spans="1:22" x14ac:dyDescent="0.3">
      <c r="A12376" s="14">
        <v>12422</v>
      </c>
      <c r="B12376" s="14" t="s">
        <v>12905</v>
      </c>
      <c r="C12376" s="14" t="s">
        <v>13510</v>
      </c>
      <c r="D12376" s="14" t="s">
        <v>13504</v>
      </c>
      <c r="E12376" s="14" t="s">
        <v>13497</v>
      </c>
      <c r="F12376" s="14">
        <v>10</v>
      </c>
      <c r="G12376" s="14">
        <v>6.3E-2</v>
      </c>
      <c r="H12376" s="15">
        <v>1.3807999999999999E-2</v>
      </c>
      <c r="I12376" s="15">
        <f>M12376-V12376</f>
        <v>5.2342E-2</v>
      </c>
      <c r="J12376" s="14"/>
      <c r="K12376" s="13"/>
      <c r="L12376" s="9">
        <f>G12376*1.05</f>
        <v>6.615E-2</v>
      </c>
      <c r="M12376" s="11">
        <f>L12376-H12376</f>
        <v>5.2342E-2</v>
      </c>
      <c r="N12376" s="11">
        <v>0</v>
      </c>
      <c r="P12376" s="9">
        <f>0.5*N12376/1000</f>
        <v>0</v>
      </c>
      <c r="Q12376" s="9">
        <f>P12376+O12376</f>
        <v>0</v>
      </c>
      <c r="R12376" s="11">
        <v>0</v>
      </c>
      <c r="T12376" s="9">
        <f>0.5*R12376</f>
        <v>0</v>
      </c>
      <c r="U12376" s="9">
        <f>T12376+S12376</f>
        <v>0</v>
      </c>
      <c r="V12376" s="9">
        <f>(Q12376+U12376)/(0.944*1000)</f>
        <v>0</v>
      </c>
    </row>
    <row r="12377" spans="1:22" x14ac:dyDescent="0.3">
      <c r="A12377" s="14">
        <v>12423</v>
      </c>
      <c r="B12377" s="14" t="s">
        <v>12906</v>
      </c>
      <c r="C12377" s="14" t="s">
        <v>13510</v>
      </c>
      <c r="D12377" s="14" t="s">
        <v>13504</v>
      </c>
      <c r="E12377" s="14" t="s">
        <v>13497</v>
      </c>
      <c r="F12377" s="14">
        <v>10</v>
      </c>
      <c r="G12377" s="14">
        <v>0.1</v>
      </c>
      <c r="H12377" s="15">
        <v>2.9270000000000069E-3</v>
      </c>
      <c r="I12377" s="15">
        <f>M12377-V12377</f>
        <v>0.102073</v>
      </c>
      <c r="J12377" s="14"/>
      <c r="K12377" s="13"/>
      <c r="L12377" s="9">
        <f>G12377*1.05</f>
        <v>0.10500000000000001</v>
      </c>
      <c r="M12377" s="11">
        <f>L12377-H12377</f>
        <v>0.102073</v>
      </c>
      <c r="N12377" s="11">
        <v>0</v>
      </c>
      <c r="P12377" s="9">
        <f>0.5*N12377/1000</f>
        <v>0</v>
      </c>
      <c r="Q12377" s="9">
        <f>P12377+O12377</f>
        <v>0</v>
      </c>
      <c r="R12377" s="11">
        <v>0</v>
      </c>
      <c r="T12377" s="9">
        <f>0.5*R12377</f>
        <v>0</v>
      </c>
      <c r="U12377" s="9">
        <f>T12377+S12377</f>
        <v>0</v>
      </c>
      <c r="V12377" s="9">
        <f>(Q12377+U12377)/(0.944*1000)</f>
        <v>0</v>
      </c>
    </row>
    <row r="12378" spans="1:22" x14ac:dyDescent="0.3">
      <c r="A12378" s="14">
        <v>12424</v>
      </c>
      <c r="B12378" s="14" t="s">
        <v>12907</v>
      </c>
      <c r="C12378" s="14" t="s">
        <v>13510</v>
      </c>
      <c r="D12378" s="14" t="s">
        <v>13504</v>
      </c>
      <c r="E12378" s="14" t="s">
        <v>13497</v>
      </c>
      <c r="F12378" s="14">
        <v>10</v>
      </c>
      <c r="G12378" s="14">
        <v>0.04</v>
      </c>
      <c r="H12378" s="15">
        <v>8.3669999999999994E-3</v>
      </c>
      <c r="I12378" s="15">
        <f>M12378-V12378</f>
        <v>3.3633000000000003E-2</v>
      </c>
      <c r="J12378" s="14"/>
      <c r="K12378" s="13"/>
      <c r="L12378" s="9">
        <f>G12378*1.05</f>
        <v>4.2000000000000003E-2</v>
      </c>
      <c r="M12378" s="11">
        <f>L12378-H12378</f>
        <v>3.3633000000000003E-2</v>
      </c>
      <c r="N12378" s="11">
        <v>0</v>
      </c>
      <c r="P12378" s="9">
        <f>0.5*N12378/1000</f>
        <v>0</v>
      </c>
      <c r="Q12378" s="9">
        <f>P12378+O12378</f>
        <v>0</v>
      </c>
      <c r="R12378" s="11">
        <v>0</v>
      </c>
      <c r="T12378" s="9">
        <f>0.5*R12378</f>
        <v>0</v>
      </c>
      <c r="U12378" s="9">
        <f>T12378+S12378</f>
        <v>0</v>
      </c>
      <c r="V12378" s="9">
        <f>(Q12378+U12378)/(0.944*1000)</f>
        <v>0</v>
      </c>
    </row>
    <row r="12379" spans="1:22" x14ac:dyDescent="0.3">
      <c r="A12379" s="14">
        <v>12425</v>
      </c>
      <c r="B12379" s="14" t="s">
        <v>12908</v>
      </c>
      <c r="C12379" s="14" t="s">
        <v>13510</v>
      </c>
      <c r="D12379" s="14" t="s">
        <v>13504</v>
      </c>
      <c r="E12379" s="14" t="s">
        <v>13497</v>
      </c>
      <c r="F12379" s="14">
        <v>10</v>
      </c>
      <c r="G12379" s="14">
        <v>0.1</v>
      </c>
      <c r="H12379" s="15">
        <v>1.2144999999999996E-2</v>
      </c>
      <c r="I12379" s="15">
        <f>M12379-V12379</f>
        <v>9.2855000000000021E-2</v>
      </c>
      <c r="J12379" s="14"/>
      <c r="K12379" s="13"/>
      <c r="L12379" s="9">
        <f>G12379*1.05</f>
        <v>0.10500000000000001</v>
      </c>
      <c r="M12379" s="11">
        <f>L12379-H12379</f>
        <v>9.2855000000000021E-2</v>
      </c>
      <c r="N12379" s="11">
        <v>0</v>
      </c>
      <c r="P12379" s="9">
        <f>0.5*N12379/1000</f>
        <v>0</v>
      </c>
      <c r="Q12379" s="9">
        <f>P12379+O12379</f>
        <v>0</v>
      </c>
      <c r="R12379" s="11">
        <v>0</v>
      </c>
      <c r="T12379" s="9">
        <f>0.5*R12379</f>
        <v>0</v>
      </c>
      <c r="U12379" s="9">
        <f>T12379+S12379</f>
        <v>0</v>
      </c>
      <c r="V12379" s="9">
        <f>(Q12379+U12379)/(0.944*1000)</f>
        <v>0</v>
      </c>
    </row>
    <row r="12380" spans="1:22" x14ac:dyDescent="0.3">
      <c r="A12380" s="14">
        <v>12426</v>
      </c>
      <c r="B12380" s="14" t="s">
        <v>12909</v>
      </c>
      <c r="C12380" s="14" t="s">
        <v>13510</v>
      </c>
      <c r="D12380" s="14" t="s">
        <v>13504</v>
      </c>
      <c r="E12380" s="14" t="s">
        <v>13497</v>
      </c>
      <c r="F12380" s="14">
        <v>10</v>
      </c>
      <c r="G12380" s="14">
        <v>0.1</v>
      </c>
      <c r="H12380" s="15">
        <v>8.7336000000000011E-2</v>
      </c>
      <c r="I12380" s="15">
        <f>M12380-V12380</f>
        <v>1.7663999999999999E-2</v>
      </c>
      <c r="J12380" s="14"/>
      <c r="K12380" s="13"/>
      <c r="L12380" s="9">
        <f>G12380*1.05</f>
        <v>0.10500000000000001</v>
      </c>
      <c r="M12380" s="11">
        <f>L12380-H12380</f>
        <v>1.7663999999999999E-2</v>
      </c>
      <c r="N12380" s="11">
        <v>0</v>
      </c>
      <c r="P12380" s="9">
        <f>0.5*N12380/1000</f>
        <v>0</v>
      </c>
      <c r="Q12380" s="9">
        <f>P12380+O12380</f>
        <v>0</v>
      </c>
      <c r="R12380" s="11">
        <v>0</v>
      </c>
      <c r="T12380" s="9">
        <f>0.5*R12380</f>
        <v>0</v>
      </c>
      <c r="U12380" s="9">
        <f>T12380+S12380</f>
        <v>0</v>
      </c>
      <c r="V12380" s="9">
        <f>(Q12380+U12380)/(0.944*1000)</f>
        <v>0</v>
      </c>
    </row>
    <row r="12381" spans="1:22" x14ac:dyDescent="0.3">
      <c r="A12381" s="14">
        <v>12427</v>
      </c>
      <c r="B12381" s="14" t="s">
        <v>12910</v>
      </c>
      <c r="C12381" s="14" t="s">
        <v>13510</v>
      </c>
      <c r="D12381" s="14" t="s">
        <v>13504</v>
      </c>
      <c r="E12381" s="14" t="s">
        <v>13497</v>
      </c>
      <c r="F12381" s="14">
        <v>10</v>
      </c>
      <c r="G12381" s="14">
        <v>0.25</v>
      </c>
      <c r="H12381" s="15">
        <v>4.4507999999999978E-2</v>
      </c>
      <c r="I12381" s="15">
        <f>M12381-V12381</f>
        <v>0.21799200000000002</v>
      </c>
      <c r="J12381" s="14"/>
      <c r="K12381" s="13"/>
      <c r="L12381" s="9">
        <f>G12381*1.05</f>
        <v>0.26250000000000001</v>
      </c>
      <c r="M12381" s="11">
        <f>L12381-H12381</f>
        <v>0.21799200000000002</v>
      </c>
      <c r="N12381" s="11">
        <v>0</v>
      </c>
      <c r="P12381" s="9">
        <f>0.5*N12381/1000</f>
        <v>0</v>
      </c>
      <c r="Q12381" s="9">
        <f>P12381+O12381</f>
        <v>0</v>
      </c>
      <c r="R12381" s="11">
        <v>0</v>
      </c>
      <c r="T12381" s="9">
        <f>0.5*R12381</f>
        <v>0</v>
      </c>
      <c r="U12381" s="9">
        <f>T12381+S12381</f>
        <v>0</v>
      </c>
      <c r="V12381" s="9">
        <f>(Q12381+U12381)/(0.944*1000)</f>
        <v>0</v>
      </c>
    </row>
    <row r="12382" spans="1:22" x14ac:dyDescent="0.3">
      <c r="A12382" s="14">
        <v>12428</v>
      </c>
      <c r="B12382" s="14" t="s">
        <v>12911</v>
      </c>
      <c r="C12382" s="14" t="s">
        <v>13510</v>
      </c>
      <c r="D12382" s="14" t="s">
        <v>13504</v>
      </c>
      <c r="E12382" s="14" t="s">
        <v>13497</v>
      </c>
      <c r="F12382" s="14">
        <v>10</v>
      </c>
      <c r="G12382" s="14">
        <v>6.3E-2</v>
      </c>
      <c r="H12382" s="15">
        <v>6.3E-2</v>
      </c>
      <c r="I12382" s="15">
        <f>M12382-V12382</f>
        <v>3.15E-3</v>
      </c>
      <c r="J12382" s="14"/>
      <c r="K12382" s="13"/>
      <c r="L12382" s="9">
        <f>G12382*1.05</f>
        <v>6.615E-2</v>
      </c>
      <c r="M12382" s="11">
        <f>L12382-H12382</f>
        <v>3.15E-3</v>
      </c>
      <c r="N12382" s="11">
        <v>0</v>
      </c>
      <c r="P12382" s="9">
        <f>0.5*N12382/1000</f>
        <v>0</v>
      </c>
      <c r="Q12382" s="9">
        <f>P12382+O12382</f>
        <v>0</v>
      </c>
      <c r="R12382" s="11">
        <v>0</v>
      </c>
      <c r="T12382" s="9">
        <f>0.5*R12382</f>
        <v>0</v>
      </c>
      <c r="U12382" s="9">
        <f>T12382+S12382</f>
        <v>0</v>
      </c>
      <c r="V12382" s="9">
        <f>(Q12382+U12382)/(0.944*1000)</f>
        <v>0</v>
      </c>
    </row>
    <row r="12383" spans="1:22" x14ac:dyDescent="0.3">
      <c r="A12383" s="14">
        <v>12429</v>
      </c>
      <c r="B12383" s="14" t="s">
        <v>12912</v>
      </c>
      <c r="C12383" s="14" t="s">
        <v>13510</v>
      </c>
      <c r="D12383" s="14" t="s">
        <v>13504</v>
      </c>
      <c r="E12383" s="14" t="s">
        <v>13497</v>
      </c>
      <c r="F12383" s="14">
        <v>10</v>
      </c>
      <c r="G12383" s="14">
        <v>0.04</v>
      </c>
      <c r="H12383" s="15">
        <v>1.7250000000000001E-2</v>
      </c>
      <c r="I12383" s="15">
        <f>M12383-V12383</f>
        <v>2.4750000000000001E-2</v>
      </c>
      <c r="J12383" s="14"/>
      <c r="K12383" s="13"/>
      <c r="L12383" s="9">
        <f>G12383*1.05</f>
        <v>4.2000000000000003E-2</v>
      </c>
      <c r="M12383" s="11">
        <f>L12383-H12383</f>
        <v>2.4750000000000001E-2</v>
      </c>
      <c r="N12383" s="11">
        <v>0</v>
      </c>
      <c r="P12383" s="9">
        <f>0.5*N12383/1000</f>
        <v>0</v>
      </c>
      <c r="Q12383" s="9">
        <f>P12383+O12383</f>
        <v>0</v>
      </c>
      <c r="R12383" s="11">
        <v>0</v>
      </c>
      <c r="T12383" s="9">
        <f>0.5*R12383</f>
        <v>0</v>
      </c>
      <c r="U12383" s="9">
        <f>T12383+S12383</f>
        <v>0</v>
      </c>
      <c r="V12383" s="9">
        <f>(Q12383+U12383)/(0.944*1000)</f>
        <v>0</v>
      </c>
    </row>
    <row r="12384" spans="1:22" x14ac:dyDescent="0.3">
      <c r="A12384" s="14">
        <v>12430</v>
      </c>
      <c r="B12384" s="14" t="s">
        <v>12913</v>
      </c>
      <c r="C12384" s="14" t="s">
        <v>13510</v>
      </c>
      <c r="D12384" s="14" t="s">
        <v>13504</v>
      </c>
      <c r="E12384" s="14" t="s">
        <v>13497</v>
      </c>
      <c r="F12384" s="14">
        <v>10</v>
      </c>
      <c r="G12384" s="14">
        <v>6.3E-2</v>
      </c>
      <c r="H12384" s="15">
        <v>2.8340000000000001E-2</v>
      </c>
      <c r="I12384" s="15">
        <f>M12384-V12384</f>
        <v>3.7809999999999996E-2</v>
      </c>
      <c r="J12384" s="14"/>
      <c r="K12384" s="13"/>
      <c r="L12384" s="9">
        <f>G12384*1.05</f>
        <v>6.615E-2</v>
      </c>
      <c r="M12384" s="11">
        <f>L12384-H12384</f>
        <v>3.7809999999999996E-2</v>
      </c>
      <c r="N12384" s="11">
        <v>0</v>
      </c>
      <c r="P12384" s="9">
        <f>0.5*N12384/1000</f>
        <v>0</v>
      </c>
      <c r="Q12384" s="9">
        <f>P12384+O12384</f>
        <v>0</v>
      </c>
      <c r="R12384" s="11">
        <v>0</v>
      </c>
      <c r="T12384" s="9">
        <f>0.5*R12384</f>
        <v>0</v>
      </c>
      <c r="U12384" s="9">
        <f>T12384+S12384</f>
        <v>0</v>
      </c>
      <c r="V12384" s="9">
        <f>(Q12384+U12384)/(0.944*1000)</f>
        <v>0</v>
      </c>
    </row>
    <row r="12385" spans="1:22" x14ac:dyDescent="0.3">
      <c r="A12385" s="14">
        <v>12431</v>
      </c>
      <c r="B12385" s="14" t="s">
        <v>12914</v>
      </c>
      <c r="C12385" s="14" t="s">
        <v>13510</v>
      </c>
      <c r="D12385" s="14" t="s">
        <v>13504</v>
      </c>
      <c r="E12385" s="14" t="s">
        <v>13497</v>
      </c>
      <c r="F12385" s="14">
        <v>10</v>
      </c>
      <c r="G12385" s="14">
        <v>0.04</v>
      </c>
      <c r="H12385" s="15">
        <v>6.7000000000000028E-3</v>
      </c>
      <c r="I12385" s="15">
        <f>M12385-V12385</f>
        <v>3.5299999999999998E-2</v>
      </c>
      <c r="J12385" s="14"/>
      <c r="K12385" s="13"/>
      <c r="L12385" s="9">
        <f>G12385*1.05</f>
        <v>4.2000000000000003E-2</v>
      </c>
      <c r="M12385" s="11">
        <f>L12385-H12385</f>
        <v>3.5299999999999998E-2</v>
      </c>
      <c r="N12385" s="11">
        <v>0</v>
      </c>
      <c r="P12385" s="9">
        <f>0.5*N12385/1000</f>
        <v>0</v>
      </c>
      <c r="Q12385" s="9">
        <f>P12385+O12385</f>
        <v>0</v>
      </c>
      <c r="R12385" s="11">
        <v>0</v>
      </c>
      <c r="T12385" s="9">
        <f>0.5*R12385</f>
        <v>0</v>
      </c>
      <c r="U12385" s="9">
        <f>T12385+S12385</f>
        <v>0</v>
      </c>
      <c r="V12385" s="9">
        <f>(Q12385+U12385)/(0.944*1000)</f>
        <v>0</v>
      </c>
    </row>
    <row r="12386" spans="1:22" x14ac:dyDescent="0.3">
      <c r="A12386" s="14">
        <v>12432</v>
      </c>
      <c r="B12386" s="14" t="s">
        <v>12915</v>
      </c>
      <c r="C12386" s="14" t="s">
        <v>13510</v>
      </c>
      <c r="D12386" s="14" t="s">
        <v>13504</v>
      </c>
      <c r="E12386" s="14" t="s">
        <v>13497</v>
      </c>
      <c r="F12386" s="14">
        <v>10</v>
      </c>
      <c r="G12386" s="14">
        <v>0.16</v>
      </c>
      <c r="H12386" s="15">
        <v>7.1846000000000007E-2</v>
      </c>
      <c r="I12386" s="15">
        <f>M12386-V12386</f>
        <v>9.6154000000000003E-2</v>
      </c>
      <c r="J12386" s="14"/>
      <c r="K12386" s="13"/>
      <c r="L12386" s="9">
        <f>G12386*1.05</f>
        <v>0.16800000000000001</v>
      </c>
      <c r="M12386" s="11">
        <f>L12386-H12386</f>
        <v>9.6154000000000003E-2</v>
      </c>
      <c r="N12386" s="11">
        <v>0</v>
      </c>
      <c r="P12386" s="9">
        <f>0.5*N12386/1000</f>
        <v>0</v>
      </c>
      <c r="Q12386" s="9">
        <f>P12386+O12386</f>
        <v>0</v>
      </c>
      <c r="R12386" s="11">
        <v>0</v>
      </c>
      <c r="T12386" s="9">
        <f>0.5*R12386</f>
        <v>0</v>
      </c>
      <c r="U12386" s="9">
        <f>T12386+S12386</f>
        <v>0</v>
      </c>
      <c r="V12386" s="9">
        <f>(Q12386+U12386)/(0.944*1000)</f>
        <v>0</v>
      </c>
    </row>
    <row r="12387" spans="1:22" x14ac:dyDescent="0.3">
      <c r="A12387" s="14">
        <v>12433</v>
      </c>
      <c r="B12387" s="14" t="s">
        <v>12916</v>
      </c>
      <c r="C12387" s="14" t="s">
        <v>13510</v>
      </c>
      <c r="D12387" s="14" t="s">
        <v>13504</v>
      </c>
      <c r="E12387" s="14" t="s">
        <v>13497</v>
      </c>
      <c r="F12387" s="14">
        <v>10</v>
      </c>
      <c r="G12387" s="14">
        <v>0.1</v>
      </c>
      <c r="H12387" s="15">
        <v>2.8070000000000022E-3</v>
      </c>
      <c r="I12387" s="15">
        <f>M12387-V12387</f>
        <v>0.10219300000000001</v>
      </c>
      <c r="J12387" s="14"/>
      <c r="K12387" s="13"/>
      <c r="L12387" s="9">
        <f>G12387*1.05</f>
        <v>0.10500000000000001</v>
      </c>
      <c r="M12387" s="11">
        <f>L12387-H12387</f>
        <v>0.10219300000000001</v>
      </c>
      <c r="N12387" s="11">
        <v>0</v>
      </c>
      <c r="P12387" s="9">
        <f>0.5*N12387/1000</f>
        <v>0</v>
      </c>
      <c r="Q12387" s="9">
        <f>P12387+O12387</f>
        <v>0</v>
      </c>
      <c r="R12387" s="11">
        <v>0</v>
      </c>
      <c r="T12387" s="9">
        <f>0.5*R12387</f>
        <v>0</v>
      </c>
      <c r="U12387" s="9">
        <f>T12387+S12387</f>
        <v>0</v>
      </c>
      <c r="V12387" s="9">
        <f>(Q12387+U12387)/(0.944*1000)</f>
        <v>0</v>
      </c>
    </row>
    <row r="12388" spans="1:22" x14ac:dyDescent="0.3">
      <c r="A12388" s="14">
        <v>12434</v>
      </c>
      <c r="B12388" s="14" t="s">
        <v>12917</v>
      </c>
      <c r="C12388" s="14" t="s">
        <v>13510</v>
      </c>
      <c r="D12388" s="14" t="s">
        <v>13504</v>
      </c>
      <c r="E12388" s="14" t="s">
        <v>13497</v>
      </c>
      <c r="F12388" s="14">
        <v>10</v>
      </c>
      <c r="G12388" s="14">
        <v>0.1</v>
      </c>
      <c r="H12388" s="15">
        <v>1.3676000000000002E-2</v>
      </c>
      <c r="I12388" s="15">
        <f>M12388-V12388</f>
        <v>9.1324000000000002E-2</v>
      </c>
      <c r="J12388" s="14"/>
      <c r="K12388" s="13"/>
      <c r="L12388" s="9">
        <f>G12388*1.05</f>
        <v>0.10500000000000001</v>
      </c>
      <c r="M12388" s="11">
        <f>L12388-H12388</f>
        <v>9.1324000000000002E-2</v>
      </c>
      <c r="N12388" s="11">
        <v>0</v>
      </c>
      <c r="P12388" s="9">
        <f>0.5*N12388/1000</f>
        <v>0</v>
      </c>
      <c r="Q12388" s="9">
        <f>P12388+O12388</f>
        <v>0</v>
      </c>
      <c r="R12388" s="11">
        <v>0</v>
      </c>
      <c r="T12388" s="9">
        <f>0.5*R12388</f>
        <v>0</v>
      </c>
      <c r="U12388" s="9">
        <f>T12388+S12388</f>
        <v>0</v>
      </c>
      <c r="V12388" s="9">
        <f>(Q12388+U12388)/(0.944*1000)</f>
        <v>0</v>
      </c>
    </row>
    <row r="12389" spans="1:22" x14ac:dyDescent="0.3">
      <c r="A12389" s="14">
        <v>12435</v>
      </c>
      <c r="B12389" s="14" t="s">
        <v>12918</v>
      </c>
      <c r="C12389" s="14" t="s">
        <v>13510</v>
      </c>
      <c r="D12389" s="14" t="s">
        <v>13504</v>
      </c>
      <c r="E12389" s="14" t="s">
        <v>13497</v>
      </c>
      <c r="F12389" s="14">
        <v>10</v>
      </c>
      <c r="G12389" s="14">
        <v>6.3E-2</v>
      </c>
      <c r="H12389" s="15">
        <v>2.9219000000000002E-2</v>
      </c>
      <c r="I12389" s="15">
        <f>M12389-V12389</f>
        <v>3.6930999999999999E-2</v>
      </c>
      <c r="J12389" s="14"/>
      <c r="K12389" s="13"/>
      <c r="L12389" s="9">
        <f>G12389*1.05</f>
        <v>6.615E-2</v>
      </c>
      <c r="M12389" s="11">
        <f>L12389-H12389</f>
        <v>3.6930999999999999E-2</v>
      </c>
      <c r="N12389" s="11">
        <v>0</v>
      </c>
      <c r="P12389" s="9">
        <f>0.5*N12389/1000</f>
        <v>0</v>
      </c>
      <c r="Q12389" s="9">
        <f>P12389+O12389</f>
        <v>0</v>
      </c>
      <c r="R12389" s="11">
        <v>0</v>
      </c>
      <c r="T12389" s="9">
        <f>0.5*R12389</f>
        <v>0</v>
      </c>
      <c r="U12389" s="9">
        <f>T12389+S12389</f>
        <v>0</v>
      </c>
      <c r="V12389" s="9">
        <f>(Q12389+U12389)/(0.944*1000)</f>
        <v>0</v>
      </c>
    </row>
    <row r="12390" spans="1:22" x14ac:dyDescent="0.3">
      <c r="A12390" s="14">
        <v>12436</v>
      </c>
      <c r="B12390" s="14" t="s">
        <v>12919</v>
      </c>
      <c r="C12390" s="14" t="s">
        <v>13510</v>
      </c>
      <c r="D12390" s="14" t="s">
        <v>13504</v>
      </c>
      <c r="E12390" s="14" t="s">
        <v>13497</v>
      </c>
      <c r="F12390" s="14">
        <v>10</v>
      </c>
      <c r="G12390" s="14">
        <v>0.1</v>
      </c>
      <c r="H12390" s="15">
        <v>1.2126999999999995E-2</v>
      </c>
      <c r="I12390" s="15">
        <f>M12390-V12390</f>
        <v>9.2873000000000011E-2</v>
      </c>
      <c r="J12390" s="14"/>
      <c r="K12390" s="13"/>
      <c r="L12390" s="9">
        <f>G12390*1.05</f>
        <v>0.10500000000000001</v>
      </c>
      <c r="M12390" s="11">
        <f>L12390-H12390</f>
        <v>9.2873000000000011E-2</v>
      </c>
      <c r="N12390" s="11">
        <v>0</v>
      </c>
      <c r="P12390" s="9">
        <f>0.5*N12390/1000</f>
        <v>0</v>
      </c>
      <c r="Q12390" s="9">
        <f>P12390+O12390</f>
        <v>0</v>
      </c>
      <c r="R12390" s="11">
        <v>0</v>
      </c>
      <c r="T12390" s="9">
        <f>0.5*R12390</f>
        <v>0</v>
      </c>
      <c r="U12390" s="9">
        <f>T12390+S12390</f>
        <v>0</v>
      </c>
      <c r="V12390" s="9">
        <f>(Q12390+U12390)/(0.944*1000)</f>
        <v>0</v>
      </c>
    </row>
    <row r="12391" spans="1:22" x14ac:dyDescent="0.3">
      <c r="A12391" s="14">
        <v>12437</v>
      </c>
      <c r="B12391" s="14" t="s">
        <v>12920</v>
      </c>
      <c r="C12391" s="14" t="s">
        <v>13510</v>
      </c>
      <c r="D12391" s="14" t="s">
        <v>13504</v>
      </c>
      <c r="E12391" s="14" t="s">
        <v>13497</v>
      </c>
      <c r="F12391" s="14">
        <v>10</v>
      </c>
      <c r="G12391" s="14">
        <v>6.3E-2</v>
      </c>
      <c r="H12391" s="15">
        <v>2.3140000000000001E-2</v>
      </c>
      <c r="I12391" s="15">
        <f>M12391-V12391</f>
        <v>4.301E-2</v>
      </c>
      <c r="J12391" s="14"/>
      <c r="K12391" s="13"/>
      <c r="L12391" s="9">
        <f>G12391*1.05</f>
        <v>6.615E-2</v>
      </c>
      <c r="M12391" s="11">
        <f>L12391-H12391</f>
        <v>4.301E-2</v>
      </c>
      <c r="N12391" s="11">
        <v>0</v>
      </c>
      <c r="O12391" s="9">
        <f>0.75*N12391/1000</f>
        <v>0</v>
      </c>
      <c r="P12391" s="9">
        <f>0.5*N12391/1000</f>
        <v>0</v>
      </c>
      <c r="Q12391" s="9">
        <f>P12391+O12391</f>
        <v>0</v>
      </c>
      <c r="R12391" s="11">
        <v>0</v>
      </c>
      <c r="S12391" s="9">
        <f>0.75*R12391/1000</f>
        <v>0</v>
      </c>
      <c r="T12391" s="9">
        <f>0.5*R12391</f>
        <v>0</v>
      </c>
      <c r="U12391" s="9">
        <f>T12391+S12391</f>
        <v>0</v>
      </c>
      <c r="V12391" s="9">
        <f>(Q12391+U12391)/(0.944*1000)</f>
        <v>0</v>
      </c>
    </row>
    <row r="12392" spans="1:22" x14ac:dyDescent="0.3">
      <c r="A12392" s="14">
        <v>12438</v>
      </c>
      <c r="B12392" s="14" t="s">
        <v>12921</v>
      </c>
      <c r="C12392" s="14" t="s">
        <v>13510</v>
      </c>
      <c r="D12392" s="14" t="s">
        <v>13504</v>
      </c>
      <c r="E12392" s="14" t="s">
        <v>13497</v>
      </c>
      <c r="F12392" s="14">
        <v>10</v>
      </c>
      <c r="G12392" s="14">
        <v>0.1</v>
      </c>
      <c r="H12392" s="15">
        <v>3.2840000000000001E-2</v>
      </c>
      <c r="I12392" s="15">
        <f>M12392-V12392</f>
        <v>7.2160000000000002E-2</v>
      </c>
      <c r="J12392" s="14"/>
      <c r="K12392" s="13"/>
      <c r="L12392" s="9">
        <f>G12392*1.05</f>
        <v>0.10500000000000001</v>
      </c>
      <c r="M12392" s="11">
        <f>L12392-H12392</f>
        <v>7.2160000000000002E-2</v>
      </c>
      <c r="N12392" s="11">
        <v>0</v>
      </c>
      <c r="P12392" s="9">
        <f>0.5*N12392/1000</f>
        <v>0</v>
      </c>
      <c r="Q12392" s="9">
        <f>P12392+O12392</f>
        <v>0</v>
      </c>
      <c r="R12392" s="11">
        <v>0</v>
      </c>
      <c r="T12392" s="9">
        <f>0.5*R12392</f>
        <v>0</v>
      </c>
      <c r="U12392" s="9">
        <f>T12392+S12392</f>
        <v>0</v>
      </c>
      <c r="V12392" s="9">
        <f>(Q12392+U12392)/(0.944*1000)</f>
        <v>0</v>
      </c>
    </row>
    <row r="12393" spans="1:22" x14ac:dyDescent="0.3">
      <c r="A12393" s="14">
        <v>12439</v>
      </c>
      <c r="B12393" s="14" t="s">
        <v>12922</v>
      </c>
      <c r="C12393" s="14" t="s">
        <v>13510</v>
      </c>
      <c r="D12393" s="14" t="s">
        <v>13504</v>
      </c>
      <c r="E12393" s="14" t="s">
        <v>13497</v>
      </c>
      <c r="F12393" s="14">
        <v>10</v>
      </c>
      <c r="G12393" s="14">
        <v>0.16</v>
      </c>
      <c r="H12393" s="15">
        <v>1.1258999999999986E-2</v>
      </c>
      <c r="I12393" s="15">
        <f>M12393-V12393</f>
        <v>0.15674100000000002</v>
      </c>
      <c r="J12393" s="14"/>
      <c r="K12393" s="13"/>
      <c r="L12393" s="9">
        <f>G12393*1.05</f>
        <v>0.16800000000000001</v>
      </c>
      <c r="M12393" s="11">
        <f>L12393-H12393</f>
        <v>0.15674100000000002</v>
      </c>
      <c r="N12393" s="11">
        <v>0</v>
      </c>
      <c r="P12393" s="9">
        <f>0.5*N12393/1000</f>
        <v>0</v>
      </c>
      <c r="Q12393" s="9">
        <f>P12393+O12393</f>
        <v>0</v>
      </c>
      <c r="R12393" s="11">
        <v>0</v>
      </c>
      <c r="T12393" s="9">
        <f>0.5*R12393</f>
        <v>0</v>
      </c>
      <c r="U12393" s="9">
        <f>T12393+S12393</f>
        <v>0</v>
      </c>
      <c r="V12393" s="9">
        <f>(Q12393+U12393)/(0.944*1000)</f>
        <v>0</v>
      </c>
    </row>
    <row r="12394" spans="1:22" x14ac:dyDescent="0.3">
      <c r="A12394" s="14">
        <v>12440</v>
      </c>
      <c r="B12394" s="14" t="s">
        <v>12923</v>
      </c>
      <c r="C12394" s="14" t="s">
        <v>13510</v>
      </c>
      <c r="D12394" s="14" t="s">
        <v>13504</v>
      </c>
      <c r="E12394" s="14" t="s">
        <v>13497</v>
      </c>
      <c r="F12394" s="14">
        <v>10</v>
      </c>
      <c r="G12394" s="14">
        <v>0.1</v>
      </c>
      <c r="H12394" s="15">
        <v>5.1262999999999996E-2</v>
      </c>
      <c r="I12394" s="15">
        <f>M12394-V12394</f>
        <v>5.3737000000000014E-2</v>
      </c>
      <c r="J12394" s="14"/>
      <c r="K12394" s="13"/>
      <c r="L12394" s="9">
        <f>G12394*1.05</f>
        <v>0.10500000000000001</v>
      </c>
      <c r="M12394" s="11">
        <f>L12394-H12394</f>
        <v>5.3737000000000014E-2</v>
      </c>
      <c r="N12394" s="11">
        <v>0</v>
      </c>
      <c r="P12394" s="9">
        <f>0.5*N12394/1000</f>
        <v>0</v>
      </c>
      <c r="Q12394" s="9">
        <f>P12394+O12394</f>
        <v>0</v>
      </c>
      <c r="R12394" s="11">
        <v>0</v>
      </c>
      <c r="T12394" s="9">
        <f>0.5*R12394</f>
        <v>0</v>
      </c>
      <c r="U12394" s="9">
        <f>T12394+S12394</f>
        <v>0</v>
      </c>
      <c r="V12394" s="9">
        <f>(Q12394+U12394)/(0.944*1000)</f>
        <v>0</v>
      </c>
    </row>
    <row r="12395" spans="1:22" x14ac:dyDescent="0.3">
      <c r="A12395" s="14">
        <v>12441</v>
      </c>
      <c r="B12395" s="14" t="s">
        <v>12924</v>
      </c>
      <c r="C12395" s="14" t="s">
        <v>13510</v>
      </c>
      <c r="D12395" s="14" t="s">
        <v>13504</v>
      </c>
      <c r="E12395" s="14" t="s">
        <v>13497</v>
      </c>
      <c r="F12395" s="14">
        <v>10</v>
      </c>
      <c r="G12395" s="14">
        <v>0.1</v>
      </c>
      <c r="H12395" s="15">
        <v>1.5402000000000001E-2</v>
      </c>
      <c r="I12395" s="15">
        <f>M12395-V12395</f>
        <v>8.9598000000000011E-2</v>
      </c>
      <c r="J12395" s="14"/>
      <c r="K12395" s="13"/>
      <c r="L12395" s="9">
        <f>G12395*1.05</f>
        <v>0.10500000000000001</v>
      </c>
      <c r="M12395" s="11">
        <f>L12395-H12395</f>
        <v>8.9598000000000011E-2</v>
      </c>
      <c r="N12395" s="11">
        <v>0</v>
      </c>
      <c r="P12395" s="9">
        <f>0.5*N12395/1000</f>
        <v>0</v>
      </c>
      <c r="Q12395" s="9">
        <f>P12395+O12395</f>
        <v>0</v>
      </c>
      <c r="R12395" s="11">
        <v>0</v>
      </c>
      <c r="T12395" s="9">
        <f>0.5*R12395</f>
        <v>0</v>
      </c>
      <c r="U12395" s="9">
        <f>T12395+S12395</f>
        <v>0</v>
      </c>
      <c r="V12395" s="9">
        <f>(Q12395+U12395)/(0.944*1000)</f>
        <v>0</v>
      </c>
    </row>
    <row r="12396" spans="1:22" x14ac:dyDescent="0.3">
      <c r="A12396" s="14">
        <v>12442</v>
      </c>
      <c r="B12396" s="14" t="s">
        <v>12925</v>
      </c>
      <c r="C12396" s="14" t="s">
        <v>13510</v>
      </c>
      <c r="D12396" s="14" t="s">
        <v>13504</v>
      </c>
      <c r="E12396" s="14" t="s">
        <v>13497</v>
      </c>
      <c r="F12396" s="14">
        <v>10</v>
      </c>
      <c r="G12396" s="14">
        <v>0.1</v>
      </c>
      <c r="H12396" s="15">
        <v>1.4000000000000056E-3</v>
      </c>
      <c r="I12396" s="15">
        <f>M12396-V12396</f>
        <v>0.1036</v>
      </c>
      <c r="J12396" s="14"/>
      <c r="K12396" s="13"/>
      <c r="L12396" s="9">
        <f>G12396*1.05</f>
        <v>0.10500000000000001</v>
      </c>
      <c r="M12396" s="11">
        <f>L12396-H12396</f>
        <v>0.1036</v>
      </c>
      <c r="N12396" s="11">
        <v>0</v>
      </c>
      <c r="P12396" s="9">
        <f>0.5*N12396/1000</f>
        <v>0</v>
      </c>
      <c r="Q12396" s="9">
        <f>P12396+O12396</f>
        <v>0</v>
      </c>
      <c r="R12396" s="11">
        <v>0</v>
      </c>
      <c r="T12396" s="9">
        <f>0.5*R12396</f>
        <v>0</v>
      </c>
      <c r="U12396" s="9">
        <f>T12396+S12396</f>
        <v>0</v>
      </c>
      <c r="V12396" s="9">
        <f>(Q12396+U12396)/(0.944*1000)</f>
        <v>0</v>
      </c>
    </row>
    <row r="12397" spans="1:22" x14ac:dyDescent="0.3">
      <c r="A12397" s="14">
        <v>12443</v>
      </c>
      <c r="B12397" s="14" t="s">
        <v>12926</v>
      </c>
      <c r="C12397" s="14" t="s">
        <v>13510</v>
      </c>
      <c r="D12397" s="14" t="s">
        <v>13504</v>
      </c>
      <c r="E12397" s="14" t="s">
        <v>13497</v>
      </c>
      <c r="F12397" s="14">
        <v>10</v>
      </c>
      <c r="G12397" s="14">
        <v>0.1</v>
      </c>
      <c r="H12397" s="15">
        <v>4.5893000000000003E-2</v>
      </c>
      <c r="I12397" s="15">
        <f>M12397-V12397</f>
        <v>5.9107000000000007E-2</v>
      </c>
      <c r="J12397" s="14"/>
      <c r="K12397" s="13"/>
      <c r="L12397" s="9">
        <f>G12397*1.05</f>
        <v>0.10500000000000001</v>
      </c>
      <c r="M12397" s="11">
        <f>L12397-H12397</f>
        <v>5.9107000000000007E-2</v>
      </c>
      <c r="N12397" s="11">
        <v>0</v>
      </c>
      <c r="P12397" s="9">
        <f>0.5*N12397/1000</f>
        <v>0</v>
      </c>
      <c r="Q12397" s="9">
        <f>P12397+O12397</f>
        <v>0</v>
      </c>
      <c r="R12397" s="11">
        <v>0</v>
      </c>
      <c r="T12397" s="9">
        <f>0.5*R12397</f>
        <v>0</v>
      </c>
      <c r="U12397" s="9">
        <f>T12397+S12397</f>
        <v>0</v>
      </c>
      <c r="V12397" s="9">
        <f>(Q12397+U12397)/(0.944*1000)</f>
        <v>0</v>
      </c>
    </row>
    <row r="12398" spans="1:22" x14ac:dyDescent="0.3">
      <c r="A12398" s="14">
        <v>12444</v>
      </c>
      <c r="B12398" s="14" t="s">
        <v>12927</v>
      </c>
      <c r="C12398" s="14" t="s">
        <v>13510</v>
      </c>
      <c r="D12398" s="14" t="s">
        <v>13504</v>
      </c>
      <c r="E12398" s="14" t="s">
        <v>13497</v>
      </c>
      <c r="F12398" s="14">
        <v>10</v>
      </c>
      <c r="G12398" s="14">
        <v>0.1</v>
      </c>
      <c r="H12398" s="15">
        <v>1.1760000000000005E-2</v>
      </c>
      <c r="I12398" s="15">
        <f>M12398-V12398</f>
        <v>9.3240000000000003E-2</v>
      </c>
      <c r="J12398" s="14"/>
      <c r="K12398" s="13"/>
      <c r="L12398" s="9">
        <f>G12398*1.05</f>
        <v>0.10500000000000001</v>
      </c>
      <c r="M12398" s="11">
        <f>L12398-H12398</f>
        <v>9.3240000000000003E-2</v>
      </c>
      <c r="N12398" s="11">
        <v>0</v>
      </c>
      <c r="P12398" s="9">
        <f>0.5*N12398/1000</f>
        <v>0</v>
      </c>
      <c r="Q12398" s="9">
        <f>P12398+O12398</f>
        <v>0</v>
      </c>
      <c r="R12398" s="11">
        <v>0</v>
      </c>
      <c r="T12398" s="9">
        <f>0.5*R12398</f>
        <v>0</v>
      </c>
      <c r="U12398" s="9">
        <f>T12398+S12398</f>
        <v>0</v>
      </c>
      <c r="V12398" s="9">
        <f>(Q12398+U12398)/(0.944*1000)</f>
        <v>0</v>
      </c>
    </row>
    <row r="12399" spans="1:22" x14ac:dyDescent="0.3">
      <c r="A12399" s="14">
        <v>12445</v>
      </c>
      <c r="B12399" s="14" t="s">
        <v>12928</v>
      </c>
      <c r="C12399" s="14" t="s">
        <v>13510</v>
      </c>
      <c r="D12399" s="14" t="s">
        <v>13504</v>
      </c>
      <c r="E12399" s="14" t="s">
        <v>13497</v>
      </c>
      <c r="F12399" s="14">
        <v>10</v>
      </c>
      <c r="G12399" s="14">
        <v>0.25</v>
      </c>
      <c r="H12399" s="15">
        <v>0.180815</v>
      </c>
      <c r="I12399" s="15">
        <f>M12399-V12399</f>
        <v>8.1685000000000008E-2</v>
      </c>
      <c r="J12399" s="14"/>
      <c r="K12399" s="13"/>
      <c r="L12399" s="9">
        <f>G12399*1.05</f>
        <v>0.26250000000000001</v>
      </c>
      <c r="M12399" s="11">
        <f>L12399-H12399</f>
        <v>8.1685000000000008E-2</v>
      </c>
      <c r="N12399" s="11">
        <v>0</v>
      </c>
      <c r="P12399" s="9">
        <f>0.5*N12399/1000</f>
        <v>0</v>
      </c>
      <c r="Q12399" s="9">
        <f>P12399+O12399</f>
        <v>0</v>
      </c>
      <c r="R12399" s="11">
        <v>0</v>
      </c>
      <c r="T12399" s="9">
        <f>0.5*R12399</f>
        <v>0</v>
      </c>
      <c r="U12399" s="9">
        <f>T12399+S12399</f>
        <v>0</v>
      </c>
      <c r="V12399" s="9">
        <f>(Q12399+U12399)/(0.944*1000)</f>
        <v>0</v>
      </c>
    </row>
    <row r="12400" spans="1:22" x14ac:dyDescent="0.3">
      <c r="A12400" s="14">
        <v>12446</v>
      </c>
      <c r="B12400" s="14" t="s">
        <v>12929</v>
      </c>
      <c r="C12400" s="14" t="s">
        <v>13510</v>
      </c>
      <c r="D12400" s="14" t="s">
        <v>13504</v>
      </c>
      <c r="E12400" s="14" t="s">
        <v>13497</v>
      </c>
      <c r="F12400" s="14">
        <v>10</v>
      </c>
      <c r="G12400" s="14">
        <v>0.16</v>
      </c>
      <c r="H12400" s="15">
        <v>8.8590000000000002E-2</v>
      </c>
      <c r="I12400" s="15">
        <f>M12400-V12400</f>
        <v>7.9410000000000008E-2</v>
      </c>
      <c r="J12400" s="14"/>
      <c r="K12400" s="13"/>
      <c r="L12400" s="9">
        <f>G12400*1.05</f>
        <v>0.16800000000000001</v>
      </c>
      <c r="M12400" s="11">
        <f>L12400-H12400</f>
        <v>7.9410000000000008E-2</v>
      </c>
      <c r="N12400" s="11">
        <v>0</v>
      </c>
      <c r="P12400" s="9">
        <f>0.5*N12400/1000</f>
        <v>0</v>
      </c>
      <c r="Q12400" s="9">
        <f>P12400+O12400</f>
        <v>0</v>
      </c>
      <c r="R12400" s="11">
        <v>0</v>
      </c>
      <c r="T12400" s="9">
        <f>0.5*R12400</f>
        <v>0</v>
      </c>
      <c r="U12400" s="9">
        <f>T12400+S12400</f>
        <v>0</v>
      </c>
      <c r="V12400" s="9">
        <f>(Q12400+U12400)/(0.944*1000)</f>
        <v>0</v>
      </c>
    </row>
    <row r="12401" spans="1:22" x14ac:dyDescent="0.3">
      <c r="A12401" s="14">
        <v>12447</v>
      </c>
      <c r="B12401" s="14" t="s">
        <v>12930</v>
      </c>
      <c r="C12401" s="14" t="s">
        <v>13510</v>
      </c>
      <c r="D12401" s="14" t="s">
        <v>13504</v>
      </c>
      <c r="E12401" s="14" t="s">
        <v>13497</v>
      </c>
      <c r="F12401" s="14">
        <v>10</v>
      </c>
      <c r="G12401" s="14">
        <v>0.1</v>
      </c>
      <c r="H12401" s="15">
        <v>5.6028999999999995E-2</v>
      </c>
      <c r="I12401" s="15">
        <f>M12401-V12401</f>
        <v>4.8971000000000015E-2</v>
      </c>
      <c r="J12401" s="14"/>
      <c r="K12401" s="13"/>
      <c r="L12401" s="9">
        <f>G12401*1.05</f>
        <v>0.10500000000000001</v>
      </c>
      <c r="M12401" s="11">
        <f>L12401-H12401</f>
        <v>4.8971000000000015E-2</v>
      </c>
      <c r="N12401" s="11">
        <v>0</v>
      </c>
      <c r="P12401" s="9">
        <f>0.5*N12401/1000</f>
        <v>0</v>
      </c>
      <c r="Q12401" s="9">
        <f>P12401+O12401</f>
        <v>0</v>
      </c>
      <c r="R12401" s="11">
        <v>0</v>
      </c>
      <c r="T12401" s="9">
        <f>0.5*R12401</f>
        <v>0</v>
      </c>
      <c r="U12401" s="9">
        <f>T12401+S12401</f>
        <v>0</v>
      </c>
      <c r="V12401" s="9">
        <f>(Q12401+U12401)/(0.944*1000)</f>
        <v>0</v>
      </c>
    </row>
    <row r="12402" spans="1:22" x14ac:dyDescent="0.3">
      <c r="A12402" s="14">
        <v>12448</v>
      </c>
      <c r="B12402" s="14" t="s">
        <v>12931</v>
      </c>
      <c r="C12402" s="14" t="s">
        <v>13510</v>
      </c>
      <c r="D12402" s="14" t="s">
        <v>13504</v>
      </c>
      <c r="E12402" s="14" t="s">
        <v>13497</v>
      </c>
      <c r="F12402" s="14">
        <v>10</v>
      </c>
      <c r="G12402" s="14">
        <v>0.1</v>
      </c>
      <c r="H12402" s="15">
        <v>4.5670000000000002E-2</v>
      </c>
      <c r="I12402" s="15">
        <f>M12402-V12402</f>
        <v>5.9330000000000008E-2</v>
      </c>
      <c r="J12402" s="14"/>
      <c r="K12402" s="13"/>
      <c r="L12402" s="9">
        <f>G12402*1.05</f>
        <v>0.10500000000000001</v>
      </c>
      <c r="M12402" s="11">
        <f>L12402-H12402</f>
        <v>5.9330000000000008E-2</v>
      </c>
      <c r="N12402" s="11">
        <v>0</v>
      </c>
      <c r="P12402" s="9">
        <f>0.5*N12402/1000</f>
        <v>0</v>
      </c>
      <c r="Q12402" s="9">
        <f>P12402+O12402</f>
        <v>0</v>
      </c>
      <c r="R12402" s="11">
        <v>0</v>
      </c>
      <c r="T12402" s="9">
        <f>0.5*R12402</f>
        <v>0</v>
      </c>
      <c r="U12402" s="9">
        <f>T12402+S12402</f>
        <v>0</v>
      </c>
      <c r="V12402" s="9">
        <f>(Q12402+U12402)/(0.944*1000)</f>
        <v>0</v>
      </c>
    </row>
    <row r="12403" spans="1:22" x14ac:dyDescent="0.3">
      <c r="A12403" s="14">
        <v>12449</v>
      </c>
      <c r="B12403" s="14" t="s">
        <v>12932</v>
      </c>
      <c r="C12403" s="14" t="s">
        <v>13510</v>
      </c>
      <c r="D12403" s="14" t="s">
        <v>13504</v>
      </c>
      <c r="E12403" s="14" t="s">
        <v>13497</v>
      </c>
      <c r="F12403" s="14">
        <v>10</v>
      </c>
      <c r="G12403" s="14">
        <v>0.4</v>
      </c>
      <c r="H12403" s="15">
        <v>0.30614999999999998</v>
      </c>
      <c r="I12403" s="15">
        <f>M12403-V12403</f>
        <v>0.11067203389830514</v>
      </c>
      <c r="J12403" s="14"/>
      <c r="K12403" s="13"/>
      <c r="L12403" s="9">
        <f>G12403*1.05</f>
        <v>0.42000000000000004</v>
      </c>
      <c r="M12403" s="11">
        <f>L12403-H12403</f>
        <v>0.11385000000000006</v>
      </c>
      <c r="N12403" s="11">
        <v>0</v>
      </c>
      <c r="P12403" s="9">
        <f>0.5*N12403/1000</f>
        <v>0</v>
      </c>
      <c r="Q12403" s="9">
        <f>P12403+O12403</f>
        <v>0</v>
      </c>
      <c r="R12403" s="11">
        <v>6</v>
      </c>
      <c r="T12403" s="9">
        <f>0.5*R12403</f>
        <v>3</v>
      </c>
      <c r="U12403" s="9">
        <f>T12403+S12403</f>
        <v>3</v>
      </c>
      <c r="V12403" s="9">
        <f>(Q12403+U12403)/(0.944*1000)</f>
        <v>3.1779661016949155E-3</v>
      </c>
    </row>
    <row r="12404" spans="1:22" x14ac:dyDescent="0.3">
      <c r="A12404" s="14">
        <v>12450</v>
      </c>
      <c r="B12404" s="14" t="s">
        <v>12933</v>
      </c>
      <c r="C12404" s="14" t="s">
        <v>13510</v>
      </c>
      <c r="D12404" s="14" t="s">
        <v>13504</v>
      </c>
      <c r="E12404" s="14" t="s">
        <v>13497</v>
      </c>
      <c r="F12404" s="14">
        <v>10</v>
      </c>
      <c r="G12404" s="14">
        <v>0.25</v>
      </c>
      <c r="H12404" s="15">
        <v>9.7009999999999926E-3</v>
      </c>
      <c r="I12404" s="15">
        <f>M12404-V12404</f>
        <v>0.252799</v>
      </c>
      <c r="J12404" s="14"/>
      <c r="K12404" s="13"/>
      <c r="L12404" s="9">
        <f>G12404*1.05</f>
        <v>0.26250000000000001</v>
      </c>
      <c r="M12404" s="11">
        <f>L12404-H12404</f>
        <v>0.252799</v>
      </c>
      <c r="N12404" s="11">
        <v>0</v>
      </c>
      <c r="P12404" s="9">
        <f>0.5*N12404/1000</f>
        <v>0</v>
      </c>
      <c r="Q12404" s="9">
        <f>P12404+O12404</f>
        <v>0</v>
      </c>
      <c r="R12404" s="11">
        <v>0</v>
      </c>
      <c r="T12404" s="9">
        <f>0.5*R12404</f>
        <v>0</v>
      </c>
      <c r="U12404" s="9">
        <f>T12404+S12404</f>
        <v>0</v>
      </c>
      <c r="V12404" s="9">
        <f>(Q12404+U12404)/(0.944*1000)</f>
        <v>0</v>
      </c>
    </row>
    <row r="12405" spans="1:22" x14ac:dyDescent="0.3">
      <c r="A12405" s="14">
        <v>12451</v>
      </c>
      <c r="B12405" s="14" t="s">
        <v>12934</v>
      </c>
      <c r="C12405" s="14" t="s">
        <v>13510</v>
      </c>
      <c r="D12405" s="14" t="s">
        <v>13504</v>
      </c>
      <c r="E12405" s="14" t="s">
        <v>13497</v>
      </c>
      <c r="F12405" s="14">
        <v>10</v>
      </c>
      <c r="G12405" s="14">
        <v>0.25</v>
      </c>
      <c r="H12405" s="15">
        <v>0.115506</v>
      </c>
      <c r="I12405" s="15">
        <f>M12405-V12405</f>
        <v>0.13110413771186441</v>
      </c>
      <c r="J12405" s="14"/>
      <c r="K12405" s="13"/>
      <c r="L12405" s="9">
        <f>G12405*1.05</f>
        <v>0.26250000000000001</v>
      </c>
      <c r="M12405" s="11">
        <f>L12405-H12405</f>
        <v>0.14699400000000001</v>
      </c>
      <c r="N12405" s="11">
        <v>0.06</v>
      </c>
      <c r="P12405" s="9">
        <f>0.5*N12405/1000</f>
        <v>2.9999999999999997E-5</v>
      </c>
      <c r="Q12405" s="9">
        <f>P12405+O12405</f>
        <v>2.9999999999999997E-5</v>
      </c>
      <c r="R12405" s="11">
        <v>20</v>
      </c>
      <c r="S12405" s="9">
        <f>0.75*R12405</f>
        <v>15</v>
      </c>
      <c r="U12405" s="9">
        <f>T12405+S12405</f>
        <v>15</v>
      </c>
      <c r="V12405" s="9">
        <f>(Q12405+U12405)/(0.944*1000)</f>
        <v>1.5889862288135593E-2</v>
      </c>
    </row>
    <row r="12406" spans="1:22" x14ac:dyDescent="0.3">
      <c r="A12406" s="14">
        <v>12452</v>
      </c>
      <c r="B12406" s="14" t="s">
        <v>12935</v>
      </c>
      <c r="C12406" s="14" t="s">
        <v>13510</v>
      </c>
      <c r="D12406" s="14" t="s">
        <v>13504</v>
      </c>
      <c r="E12406" s="14" t="s">
        <v>13497</v>
      </c>
      <c r="F12406" s="14">
        <v>10</v>
      </c>
      <c r="G12406" s="14">
        <v>0.16</v>
      </c>
      <c r="H12406" s="15">
        <v>8.5534000000000013E-2</v>
      </c>
      <c r="I12406" s="15">
        <f>M12406-V12406</f>
        <v>8.2465968220338984E-2</v>
      </c>
      <c r="J12406" s="14"/>
      <c r="K12406" s="13"/>
      <c r="L12406" s="9">
        <f>G12406*1.05</f>
        <v>0.16800000000000001</v>
      </c>
      <c r="M12406" s="11">
        <f>L12406-H12406</f>
        <v>8.2465999999999998E-2</v>
      </c>
      <c r="N12406" s="11">
        <v>0.06</v>
      </c>
      <c r="P12406" s="9">
        <f>0.5*N12406/1000</f>
        <v>2.9999999999999997E-5</v>
      </c>
      <c r="Q12406" s="9">
        <f>P12406+O12406</f>
        <v>2.9999999999999997E-5</v>
      </c>
      <c r="R12406" s="11">
        <v>0</v>
      </c>
      <c r="T12406" s="9">
        <f>0.5*R12406</f>
        <v>0</v>
      </c>
      <c r="U12406" s="9">
        <f>T12406+S12406</f>
        <v>0</v>
      </c>
      <c r="V12406" s="9">
        <f>(Q12406+U12406)/(0.944*1000)</f>
        <v>3.1779661016949148E-8</v>
      </c>
    </row>
    <row r="12407" spans="1:22" x14ac:dyDescent="0.3">
      <c r="A12407" s="14">
        <v>12453</v>
      </c>
      <c r="B12407" s="14" t="s">
        <v>12936</v>
      </c>
      <c r="C12407" s="14" t="s">
        <v>13510</v>
      </c>
      <c r="D12407" s="14" t="s">
        <v>13504</v>
      </c>
      <c r="E12407" s="14" t="s">
        <v>13497</v>
      </c>
      <c r="F12407" s="14">
        <v>10</v>
      </c>
      <c r="G12407" s="14">
        <v>0.16</v>
      </c>
      <c r="H12407" s="15">
        <v>7.9099999999999969E-3</v>
      </c>
      <c r="I12407" s="15">
        <f>M12407-V12407</f>
        <v>0.16009000000000001</v>
      </c>
      <c r="J12407" s="14"/>
      <c r="K12407" s="13"/>
      <c r="L12407" s="9">
        <f>G12407*1.05</f>
        <v>0.16800000000000001</v>
      </c>
      <c r="M12407" s="11">
        <f>L12407-H12407</f>
        <v>0.16009000000000001</v>
      </c>
      <c r="N12407" s="11">
        <v>0</v>
      </c>
      <c r="P12407" s="9">
        <f>0.5*N12407/1000</f>
        <v>0</v>
      </c>
      <c r="Q12407" s="9">
        <f>P12407+O12407</f>
        <v>0</v>
      </c>
      <c r="R12407" s="11">
        <v>0</v>
      </c>
      <c r="T12407" s="9">
        <f>0.5*R12407</f>
        <v>0</v>
      </c>
      <c r="U12407" s="9">
        <f>T12407+S12407</f>
        <v>0</v>
      </c>
      <c r="V12407" s="9">
        <f>(Q12407+U12407)/(0.944*1000)</f>
        <v>0</v>
      </c>
    </row>
    <row r="12408" spans="1:22" x14ac:dyDescent="0.3">
      <c r="A12408" s="14">
        <v>12454</v>
      </c>
      <c r="B12408" s="14" t="s">
        <v>12937</v>
      </c>
      <c r="C12408" s="14" t="s">
        <v>13510</v>
      </c>
      <c r="D12408" s="14" t="s">
        <v>13504</v>
      </c>
      <c r="E12408" s="14" t="s">
        <v>13497</v>
      </c>
      <c r="F12408" s="14">
        <v>10</v>
      </c>
      <c r="G12408" s="14">
        <v>0.1</v>
      </c>
      <c r="H12408" s="15">
        <v>1.9625E-2</v>
      </c>
      <c r="I12408" s="15">
        <f>M12408-V12408</f>
        <v>8.5375000000000006E-2</v>
      </c>
      <c r="J12408" s="14"/>
      <c r="K12408" s="13"/>
      <c r="L12408" s="9">
        <f>G12408*1.05</f>
        <v>0.10500000000000001</v>
      </c>
      <c r="M12408" s="11">
        <f>L12408-H12408</f>
        <v>8.5375000000000006E-2</v>
      </c>
      <c r="N12408" s="11">
        <v>0</v>
      </c>
      <c r="P12408" s="9">
        <f>0.5*N12408/1000</f>
        <v>0</v>
      </c>
      <c r="Q12408" s="9">
        <f>P12408+O12408</f>
        <v>0</v>
      </c>
      <c r="R12408" s="11">
        <v>0</v>
      </c>
      <c r="T12408" s="9">
        <f>0.5*R12408</f>
        <v>0</v>
      </c>
      <c r="U12408" s="9">
        <f>T12408+S12408</f>
        <v>0</v>
      </c>
      <c r="V12408" s="9">
        <f>(Q12408+U12408)/(0.944*1000)</f>
        <v>0</v>
      </c>
    </row>
    <row r="12409" spans="1:22" x14ac:dyDescent="0.3">
      <c r="A12409" s="14">
        <v>12455</v>
      </c>
      <c r="B12409" s="14" t="s">
        <v>12938</v>
      </c>
      <c r="C12409" s="14" t="s">
        <v>13510</v>
      </c>
      <c r="D12409" s="14" t="s">
        <v>13504</v>
      </c>
      <c r="E12409" s="14" t="s">
        <v>13497</v>
      </c>
      <c r="F12409" s="14">
        <v>10</v>
      </c>
      <c r="G12409" s="14">
        <v>6.3E-2</v>
      </c>
      <c r="H12409" s="15">
        <v>4.8629999999999993E-2</v>
      </c>
      <c r="I12409" s="15">
        <f>M12409-V12409</f>
        <v>1.7520000000000008E-2</v>
      </c>
      <c r="J12409" s="14"/>
      <c r="K12409" s="13"/>
      <c r="L12409" s="9">
        <f>G12409*1.05</f>
        <v>6.615E-2</v>
      </c>
      <c r="M12409" s="11">
        <f>L12409-H12409</f>
        <v>1.7520000000000008E-2</v>
      </c>
      <c r="N12409" s="11">
        <v>0</v>
      </c>
      <c r="P12409" s="9">
        <f>0.5*N12409/1000</f>
        <v>0</v>
      </c>
      <c r="Q12409" s="9">
        <f>P12409+O12409</f>
        <v>0</v>
      </c>
      <c r="R12409" s="11">
        <v>0</v>
      </c>
      <c r="T12409" s="9">
        <f>0.5*R12409</f>
        <v>0</v>
      </c>
      <c r="U12409" s="9">
        <f>T12409+S12409</f>
        <v>0</v>
      </c>
      <c r="V12409" s="9">
        <f>(Q12409+U12409)/(0.944*1000)</f>
        <v>0</v>
      </c>
    </row>
    <row r="12410" spans="1:22" x14ac:dyDescent="0.3">
      <c r="A12410" s="14">
        <v>12456</v>
      </c>
      <c r="B12410" s="14" t="s">
        <v>12939</v>
      </c>
      <c r="C12410" s="14" t="s">
        <v>13510</v>
      </c>
      <c r="D12410" s="14" t="s">
        <v>13504</v>
      </c>
      <c r="E12410" s="14" t="s">
        <v>13497</v>
      </c>
      <c r="F12410" s="14">
        <v>10</v>
      </c>
      <c r="G12410" s="14">
        <v>0.1</v>
      </c>
      <c r="H12410" s="15">
        <v>5.8370999999999992E-2</v>
      </c>
      <c r="I12410" s="15">
        <f>M12410-V12410</f>
        <v>4.6628968220339004E-2</v>
      </c>
      <c r="J12410" s="14"/>
      <c r="K12410" s="13"/>
      <c r="L12410" s="9">
        <f>G12410*1.05</f>
        <v>0.10500000000000001</v>
      </c>
      <c r="M12410" s="11">
        <f>L12410-H12410</f>
        <v>4.6629000000000018E-2</v>
      </c>
      <c r="N12410" s="11">
        <v>0.06</v>
      </c>
      <c r="P12410" s="9">
        <f>0.5*N12410/1000</f>
        <v>2.9999999999999997E-5</v>
      </c>
      <c r="Q12410" s="9">
        <f>P12410+O12410</f>
        <v>2.9999999999999997E-5</v>
      </c>
      <c r="R12410" s="11">
        <v>0</v>
      </c>
      <c r="T12410" s="9">
        <f>0.5*R12410</f>
        <v>0</v>
      </c>
      <c r="U12410" s="9">
        <f>T12410+S12410</f>
        <v>0</v>
      </c>
      <c r="V12410" s="9">
        <f>(Q12410+U12410)/(0.944*1000)</f>
        <v>3.1779661016949148E-8</v>
      </c>
    </row>
    <row r="12411" spans="1:22" x14ac:dyDescent="0.3">
      <c r="A12411" s="14">
        <v>12457</v>
      </c>
      <c r="B12411" s="14" t="s">
        <v>12940</v>
      </c>
      <c r="C12411" s="14" t="s">
        <v>13510</v>
      </c>
      <c r="D12411" s="14" t="s">
        <v>13504</v>
      </c>
      <c r="E12411" s="14" t="s">
        <v>13497</v>
      </c>
      <c r="F12411" s="14">
        <v>10</v>
      </c>
      <c r="G12411" s="14">
        <v>0.16</v>
      </c>
      <c r="H12411" s="15">
        <v>2.0466000000000008E-2</v>
      </c>
      <c r="I12411" s="15">
        <f>M12411-V12411</f>
        <v>0.14223735805084745</v>
      </c>
      <c r="J12411" s="14"/>
      <c r="K12411" s="13"/>
      <c r="L12411" s="9">
        <f>G12411*1.05</f>
        <v>0.16800000000000001</v>
      </c>
      <c r="M12411" s="11">
        <f>L12411-H12411</f>
        <v>0.147534</v>
      </c>
      <c r="N12411" s="11">
        <v>0.06</v>
      </c>
      <c r="P12411" s="9">
        <f>0.5*N12411/1000</f>
        <v>2.9999999999999997E-5</v>
      </c>
      <c r="Q12411" s="9">
        <f>P12411+O12411</f>
        <v>2.9999999999999997E-5</v>
      </c>
      <c r="R12411" s="11">
        <v>10</v>
      </c>
      <c r="T12411" s="9">
        <f>0.5*R12411</f>
        <v>5</v>
      </c>
      <c r="U12411" s="9">
        <f>T12411+S12411</f>
        <v>5</v>
      </c>
      <c r="V12411" s="9">
        <f>(Q12411+U12411)/(0.944*1000)</f>
        <v>5.2966419491525425E-3</v>
      </c>
    </row>
    <row r="12412" spans="1:22" x14ac:dyDescent="0.3">
      <c r="A12412" s="14">
        <v>12458</v>
      </c>
      <c r="B12412" s="14" t="s">
        <v>12941</v>
      </c>
      <c r="C12412" s="14" t="s">
        <v>13510</v>
      </c>
      <c r="D12412" s="14" t="s">
        <v>13504</v>
      </c>
      <c r="E12412" s="14" t="s">
        <v>13497</v>
      </c>
      <c r="F12412" s="14">
        <v>10</v>
      </c>
      <c r="G12412" s="14">
        <v>0.1</v>
      </c>
      <c r="H12412" s="15">
        <v>6.7990000000000064E-3</v>
      </c>
      <c r="I12412" s="15">
        <f>M12412-V12412</f>
        <v>9.8201000000000011E-2</v>
      </c>
      <c r="J12412" s="14"/>
      <c r="K12412" s="13"/>
      <c r="L12412" s="9">
        <f>G12412*1.05</f>
        <v>0.10500000000000001</v>
      </c>
      <c r="M12412" s="11">
        <f>L12412-H12412</f>
        <v>9.8201000000000011E-2</v>
      </c>
      <c r="N12412" s="11">
        <v>0</v>
      </c>
      <c r="P12412" s="9">
        <f>0.5*N12412/1000</f>
        <v>0</v>
      </c>
      <c r="Q12412" s="9">
        <f>P12412+O12412</f>
        <v>0</v>
      </c>
      <c r="R12412" s="11">
        <v>0</v>
      </c>
      <c r="T12412" s="9">
        <f>0.5*R12412</f>
        <v>0</v>
      </c>
      <c r="U12412" s="9">
        <f>T12412+S12412</f>
        <v>0</v>
      </c>
      <c r="V12412" s="9">
        <f>(Q12412+U12412)/(0.944*1000)</f>
        <v>0</v>
      </c>
    </row>
    <row r="12413" spans="1:22" x14ac:dyDescent="0.3">
      <c r="A12413" s="14">
        <v>12459</v>
      </c>
      <c r="B12413" s="14" t="s">
        <v>12942</v>
      </c>
      <c r="C12413" s="14" t="s">
        <v>13510</v>
      </c>
      <c r="D12413" s="14" t="s">
        <v>13504</v>
      </c>
      <c r="E12413" s="14" t="s">
        <v>13497</v>
      </c>
      <c r="F12413" s="14">
        <v>10</v>
      </c>
      <c r="G12413" s="14">
        <v>0.16</v>
      </c>
      <c r="H12413" s="15">
        <v>2.2629999999999994E-2</v>
      </c>
      <c r="I12413" s="15">
        <f>M12413-V12413</f>
        <v>0.14537000000000003</v>
      </c>
      <c r="J12413" s="14"/>
      <c r="K12413" s="13"/>
      <c r="L12413" s="9">
        <f>G12413*1.05</f>
        <v>0.16800000000000001</v>
      </c>
      <c r="M12413" s="11">
        <f>L12413-H12413</f>
        <v>0.14537000000000003</v>
      </c>
      <c r="N12413" s="11">
        <v>0</v>
      </c>
      <c r="P12413" s="9">
        <f>0.5*N12413/1000</f>
        <v>0</v>
      </c>
      <c r="Q12413" s="9">
        <f>P12413+O12413</f>
        <v>0</v>
      </c>
      <c r="R12413" s="11">
        <v>0</v>
      </c>
      <c r="T12413" s="9">
        <f>0.5*R12413</f>
        <v>0</v>
      </c>
      <c r="U12413" s="9">
        <f>T12413+S12413</f>
        <v>0</v>
      </c>
      <c r="V12413" s="9">
        <f>(Q12413+U12413)/(0.944*1000)</f>
        <v>0</v>
      </c>
    </row>
    <row r="12414" spans="1:22" x14ac:dyDescent="0.3">
      <c r="A12414" s="14">
        <v>12460</v>
      </c>
      <c r="B12414" s="14" t="s">
        <v>12943</v>
      </c>
      <c r="C12414" s="14" t="s">
        <v>13510</v>
      </c>
      <c r="D12414" s="14" t="s">
        <v>13504</v>
      </c>
      <c r="E12414" s="14" t="s">
        <v>13497</v>
      </c>
      <c r="F12414" s="14">
        <v>10</v>
      </c>
      <c r="G12414" s="14">
        <v>6.3E-2</v>
      </c>
      <c r="H12414" s="15">
        <v>2.7881E-2</v>
      </c>
      <c r="I12414" s="15">
        <f>M12414-V12414</f>
        <v>3.8268999999999997E-2</v>
      </c>
      <c r="J12414" s="14"/>
      <c r="K12414" s="13"/>
      <c r="L12414" s="9">
        <f>G12414*1.05</f>
        <v>6.615E-2</v>
      </c>
      <c r="M12414" s="11">
        <f>L12414-H12414</f>
        <v>3.8268999999999997E-2</v>
      </c>
      <c r="N12414" s="11">
        <v>0</v>
      </c>
      <c r="P12414" s="9">
        <f>0.5*N12414/1000</f>
        <v>0</v>
      </c>
      <c r="Q12414" s="9">
        <f>P12414+O12414</f>
        <v>0</v>
      </c>
      <c r="R12414" s="11">
        <v>0</v>
      </c>
      <c r="T12414" s="9">
        <f>0.5*R12414</f>
        <v>0</v>
      </c>
      <c r="U12414" s="9">
        <f>T12414+S12414</f>
        <v>0</v>
      </c>
      <c r="V12414" s="9">
        <f>(Q12414+U12414)/(0.944*1000)</f>
        <v>0</v>
      </c>
    </row>
    <row r="12415" spans="1:22" x14ac:dyDescent="0.3">
      <c r="A12415" s="14">
        <v>12461</v>
      </c>
      <c r="B12415" s="14" t="s">
        <v>12944</v>
      </c>
      <c r="C12415" s="14" t="s">
        <v>13510</v>
      </c>
      <c r="D12415" s="14" t="s">
        <v>13504</v>
      </c>
      <c r="E12415" s="14" t="s">
        <v>13497</v>
      </c>
      <c r="F12415" s="14">
        <v>10</v>
      </c>
      <c r="G12415" s="14">
        <v>0.1</v>
      </c>
      <c r="H12415" s="15">
        <v>4.1121999999999999E-2</v>
      </c>
      <c r="I12415" s="15">
        <f>M12415-V12415</f>
        <v>6.3878000000000018E-2</v>
      </c>
      <c r="J12415" s="14"/>
      <c r="K12415" s="13"/>
      <c r="L12415" s="9">
        <f>G12415*1.05</f>
        <v>0.10500000000000001</v>
      </c>
      <c r="M12415" s="11">
        <f>L12415-H12415</f>
        <v>6.3878000000000018E-2</v>
      </c>
      <c r="N12415" s="11">
        <v>0</v>
      </c>
      <c r="P12415" s="9">
        <f>0.5*N12415/1000</f>
        <v>0</v>
      </c>
      <c r="Q12415" s="9">
        <f>P12415+O12415</f>
        <v>0</v>
      </c>
      <c r="R12415" s="11">
        <v>0</v>
      </c>
      <c r="T12415" s="9">
        <f>0.5*R12415</f>
        <v>0</v>
      </c>
      <c r="U12415" s="9">
        <f>T12415+S12415</f>
        <v>0</v>
      </c>
      <c r="V12415" s="9">
        <f>(Q12415+U12415)/(0.944*1000)</f>
        <v>0</v>
      </c>
    </row>
    <row r="12416" spans="1:22" x14ac:dyDescent="0.3">
      <c r="A12416" s="14">
        <v>12462</v>
      </c>
      <c r="B12416" s="14" t="s">
        <v>12945</v>
      </c>
      <c r="C12416" s="14" t="s">
        <v>13510</v>
      </c>
      <c r="D12416" s="14" t="s">
        <v>13504</v>
      </c>
      <c r="E12416" s="14" t="s">
        <v>13497</v>
      </c>
      <c r="F12416" s="14">
        <v>10</v>
      </c>
      <c r="G12416" s="14">
        <v>0.16</v>
      </c>
      <c r="H12416" s="15">
        <v>7.6204000000000008E-2</v>
      </c>
      <c r="I12416" s="15">
        <f>M12416-V12416</f>
        <v>9.1796000000000003E-2</v>
      </c>
      <c r="J12416" s="14"/>
      <c r="K12416" s="13"/>
      <c r="L12416" s="9">
        <f>G12416*1.05</f>
        <v>0.16800000000000001</v>
      </c>
      <c r="M12416" s="11">
        <f>L12416-H12416</f>
        <v>9.1796000000000003E-2</v>
      </c>
      <c r="N12416" s="11">
        <v>0</v>
      </c>
      <c r="P12416" s="9">
        <f>0.5*N12416/1000</f>
        <v>0</v>
      </c>
      <c r="Q12416" s="9">
        <f>P12416+O12416</f>
        <v>0</v>
      </c>
      <c r="R12416" s="11">
        <v>0</v>
      </c>
      <c r="T12416" s="9">
        <f>0.5*R12416</f>
        <v>0</v>
      </c>
      <c r="U12416" s="9">
        <f>T12416+S12416</f>
        <v>0</v>
      </c>
      <c r="V12416" s="9">
        <f>(Q12416+U12416)/(0.944*1000)</f>
        <v>0</v>
      </c>
    </row>
    <row r="12417" spans="1:22" x14ac:dyDescent="0.3">
      <c r="A12417" s="14">
        <v>12463</v>
      </c>
      <c r="B12417" s="14" t="s">
        <v>12946</v>
      </c>
      <c r="C12417" s="14" t="s">
        <v>13510</v>
      </c>
      <c r="D12417" s="14" t="s">
        <v>13504</v>
      </c>
      <c r="E12417" s="14" t="s">
        <v>13497</v>
      </c>
      <c r="F12417" s="14">
        <v>10</v>
      </c>
      <c r="G12417" s="14">
        <v>0.16</v>
      </c>
      <c r="H12417" s="15">
        <v>1.9858000000000004E-2</v>
      </c>
      <c r="I12417" s="15">
        <f>M12417-V12417</f>
        <v>0.148142</v>
      </c>
      <c r="J12417" s="14"/>
      <c r="K12417" s="13"/>
      <c r="L12417" s="9">
        <f>G12417*1.05</f>
        <v>0.16800000000000001</v>
      </c>
      <c r="M12417" s="11">
        <f>L12417-H12417</f>
        <v>0.148142</v>
      </c>
      <c r="N12417" s="11">
        <v>0</v>
      </c>
      <c r="P12417" s="9">
        <f>0.5*N12417/1000</f>
        <v>0</v>
      </c>
      <c r="Q12417" s="9">
        <f>P12417+O12417</f>
        <v>0</v>
      </c>
      <c r="R12417" s="11">
        <v>0</v>
      </c>
      <c r="T12417" s="9">
        <f>0.5*R12417</f>
        <v>0</v>
      </c>
      <c r="U12417" s="9">
        <f>T12417+S12417</f>
        <v>0</v>
      </c>
      <c r="V12417" s="9">
        <f>(Q12417+U12417)/(0.944*1000)</f>
        <v>0</v>
      </c>
    </row>
    <row r="12418" spans="1:22" x14ac:dyDescent="0.3">
      <c r="A12418" s="14">
        <v>12464</v>
      </c>
      <c r="B12418" s="14" t="s">
        <v>12947</v>
      </c>
      <c r="C12418" s="14" t="s">
        <v>13510</v>
      </c>
      <c r="D12418" s="14" t="s">
        <v>13504</v>
      </c>
      <c r="E12418" s="14" t="s">
        <v>13497</v>
      </c>
      <c r="F12418" s="14">
        <v>10</v>
      </c>
      <c r="G12418" s="14">
        <v>0.16</v>
      </c>
      <c r="H12418" s="15">
        <v>6.9866999999999999E-2</v>
      </c>
      <c r="I12418" s="15">
        <f>M12418-V12418</f>
        <v>9.8133000000000012E-2</v>
      </c>
      <c r="J12418" s="14"/>
      <c r="K12418" s="13"/>
      <c r="L12418" s="9">
        <f>G12418*1.05</f>
        <v>0.16800000000000001</v>
      </c>
      <c r="M12418" s="11">
        <f>L12418-H12418</f>
        <v>9.8133000000000012E-2</v>
      </c>
      <c r="N12418" s="11">
        <v>0</v>
      </c>
      <c r="P12418" s="9">
        <f>0.5*N12418/1000</f>
        <v>0</v>
      </c>
      <c r="Q12418" s="9">
        <f>P12418+O12418</f>
        <v>0</v>
      </c>
      <c r="R12418" s="11">
        <v>0</v>
      </c>
      <c r="T12418" s="9">
        <f>0.5*R12418</f>
        <v>0</v>
      </c>
      <c r="U12418" s="9">
        <f>T12418+S12418</f>
        <v>0</v>
      </c>
      <c r="V12418" s="9">
        <f>(Q12418+U12418)/(0.944*1000)</f>
        <v>0</v>
      </c>
    </row>
    <row r="12419" spans="1:22" x14ac:dyDescent="0.3">
      <c r="A12419" s="14">
        <v>12465</v>
      </c>
      <c r="B12419" s="14" t="s">
        <v>12948</v>
      </c>
      <c r="C12419" s="14" t="s">
        <v>13510</v>
      </c>
      <c r="D12419" s="14" t="s">
        <v>13504</v>
      </c>
      <c r="E12419" s="14" t="s">
        <v>13497</v>
      </c>
      <c r="F12419" s="14">
        <v>10</v>
      </c>
      <c r="G12419" s="14">
        <v>0.1</v>
      </c>
      <c r="H12419" s="15">
        <v>4.2521999999999997E-2</v>
      </c>
      <c r="I12419" s="15">
        <f>M12419-V12419</f>
        <v>6.2478000000000013E-2</v>
      </c>
      <c r="J12419" s="14"/>
      <c r="K12419" s="13"/>
      <c r="L12419" s="9">
        <f>G12419*1.05</f>
        <v>0.10500000000000001</v>
      </c>
      <c r="M12419" s="11">
        <f>L12419-H12419</f>
        <v>6.2478000000000013E-2</v>
      </c>
      <c r="N12419" s="11">
        <v>0</v>
      </c>
      <c r="P12419" s="9">
        <f>0.5*N12419/1000</f>
        <v>0</v>
      </c>
      <c r="Q12419" s="9">
        <f>P12419+O12419</f>
        <v>0</v>
      </c>
      <c r="R12419" s="11">
        <v>0</v>
      </c>
      <c r="T12419" s="9">
        <f>0.5*R12419</f>
        <v>0</v>
      </c>
      <c r="U12419" s="9">
        <f>T12419+S12419</f>
        <v>0</v>
      </c>
      <c r="V12419" s="9">
        <f>(Q12419+U12419)/(0.944*1000)</f>
        <v>0</v>
      </c>
    </row>
    <row r="12420" spans="1:22" x14ac:dyDescent="0.3">
      <c r="A12420" s="14">
        <v>12466</v>
      </c>
      <c r="B12420" s="14" t="s">
        <v>12949</v>
      </c>
      <c r="C12420" s="14" t="s">
        <v>13510</v>
      </c>
      <c r="D12420" s="14" t="s">
        <v>13504</v>
      </c>
      <c r="E12420" s="14" t="s">
        <v>13497</v>
      </c>
      <c r="F12420" s="14">
        <v>10</v>
      </c>
      <c r="G12420" s="14">
        <v>0.25</v>
      </c>
      <c r="H12420" s="15">
        <v>2.8069999999999879E-3</v>
      </c>
      <c r="I12420" s="15">
        <f>M12420-V12420</f>
        <v>0.204078593220339</v>
      </c>
      <c r="J12420" s="14"/>
      <c r="K12420" s="13"/>
      <c r="L12420" s="9">
        <f>G12420*1.05</f>
        <v>0.26250000000000001</v>
      </c>
      <c r="M12420" s="11">
        <f>L12420-H12420</f>
        <v>0.25969300000000001</v>
      </c>
      <c r="N12420" s="11">
        <v>0</v>
      </c>
      <c r="P12420" s="9">
        <f>0.5*N12420/1000</f>
        <v>0</v>
      </c>
      <c r="Q12420" s="9">
        <f>P12420+O12420</f>
        <v>0</v>
      </c>
      <c r="R12420" s="11">
        <v>70</v>
      </c>
      <c r="S12420" s="9">
        <f>0.75*R12420</f>
        <v>52.5</v>
      </c>
      <c r="U12420" s="9">
        <f>T12420+S12420</f>
        <v>52.5</v>
      </c>
      <c r="V12420" s="9">
        <f>(Q12420+U12420)/(0.944*1000)</f>
        <v>5.5614406779661014E-2</v>
      </c>
    </row>
    <row r="12421" spans="1:22" x14ac:dyDescent="0.3">
      <c r="A12421" s="14">
        <v>12467</v>
      </c>
      <c r="B12421" s="14" t="s">
        <v>12950</v>
      </c>
      <c r="C12421" s="14" t="s">
        <v>13510</v>
      </c>
      <c r="D12421" s="14" t="s">
        <v>13504</v>
      </c>
      <c r="E12421" s="14" t="s">
        <v>13497</v>
      </c>
      <c r="F12421" s="14">
        <v>10</v>
      </c>
      <c r="G12421" s="14">
        <v>0.25</v>
      </c>
      <c r="H12421" s="15">
        <v>2.5159999999999995E-2</v>
      </c>
      <c r="I12421" s="15">
        <f>M12421-V12421</f>
        <v>0.23734000000000002</v>
      </c>
      <c r="J12421" s="14"/>
      <c r="K12421" s="13"/>
      <c r="L12421" s="9">
        <f>G12421*1.05</f>
        <v>0.26250000000000001</v>
      </c>
      <c r="M12421" s="11">
        <f>L12421-H12421</f>
        <v>0.23734000000000002</v>
      </c>
      <c r="N12421" s="11">
        <v>0</v>
      </c>
      <c r="P12421" s="9">
        <f>0.5*N12421/1000</f>
        <v>0</v>
      </c>
      <c r="Q12421" s="9">
        <f>P12421+O12421</f>
        <v>0</v>
      </c>
      <c r="R12421" s="11">
        <v>0</v>
      </c>
      <c r="T12421" s="9">
        <f>0.5*R12421</f>
        <v>0</v>
      </c>
      <c r="U12421" s="9">
        <f>T12421+S12421</f>
        <v>0</v>
      </c>
      <c r="V12421" s="9">
        <f>(Q12421+U12421)/(0.944*1000)</f>
        <v>0</v>
      </c>
    </row>
    <row r="12422" spans="1:22" x14ac:dyDescent="0.3">
      <c r="A12422" s="14">
        <v>12468</v>
      </c>
      <c r="B12422" s="14" t="s">
        <v>12951</v>
      </c>
      <c r="C12422" s="14" t="s">
        <v>13510</v>
      </c>
      <c r="D12422" s="14" t="s">
        <v>13504</v>
      </c>
      <c r="E12422" s="14" t="s">
        <v>13497</v>
      </c>
      <c r="F12422" s="14">
        <v>10</v>
      </c>
      <c r="G12422" s="14">
        <v>0.4</v>
      </c>
      <c r="H12422" s="15">
        <v>1.4100000000000022E-2</v>
      </c>
      <c r="I12422" s="15">
        <f>M12422-V12422</f>
        <v>0.40590000000000004</v>
      </c>
      <c r="J12422" s="14"/>
      <c r="K12422" s="13"/>
      <c r="L12422" s="9">
        <f>G12422*1.05</f>
        <v>0.42000000000000004</v>
      </c>
      <c r="M12422" s="11">
        <f>L12422-H12422</f>
        <v>0.40590000000000004</v>
      </c>
      <c r="N12422" s="11">
        <v>0</v>
      </c>
      <c r="P12422" s="9">
        <f>0.5*N12422/1000</f>
        <v>0</v>
      </c>
      <c r="Q12422" s="9">
        <f>P12422+O12422</f>
        <v>0</v>
      </c>
      <c r="R12422" s="11">
        <v>0</v>
      </c>
      <c r="T12422" s="9">
        <f>0.5*R12422</f>
        <v>0</v>
      </c>
      <c r="U12422" s="9">
        <f>T12422+S12422</f>
        <v>0</v>
      </c>
      <c r="V12422" s="9">
        <f>(Q12422+U12422)/(0.944*1000)</f>
        <v>0</v>
      </c>
    </row>
    <row r="12423" spans="1:22" x14ac:dyDescent="0.3">
      <c r="A12423" s="14">
        <v>12469</v>
      </c>
      <c r="B12423" s="14" t="s">
        <v>12952</v>
      </c>
      <c r="C12423" s="14" t="s">
        <v>13510</v>
      </c>
      <c r="D12423" s="14" t="s">
        <v>13504</v>
      </c>
      <c r="E12423" s="14" t="s">
        <v>13497</v>
      </c>
      <c r="F12423" s="14">
        <v>10</v>
      </c>
      <c r="G12423" s="14">
        <v>0.25</v>
      </c>
      <c r="H12423" s="15">
        <v>3.0012E-2</v>
      </c>
      <c r="I12423" s="15">
        <f>M12423-V12423</f>
        <v>0.232488</v>
      </c>
      <c r="J12423" s="14"/>
      <c r="K12423" s="13"/>
      <c r="L12423" s="9">
        <f>G12423*1.05</f>
        <v>0.26250000000000001</v>
      </c>
      <c r="M12423" s="11">
        <f>L12423-H12423</f>
        <v>0.232488</v>
      </c>
      <c r="N12423" s="11">
        <v>0</v>
      </c>
      <c r="P12423" s="9">
        <f>0.5*N12423/1000</f>
        <v>0</v>
      </c>
      <c r="Q12423" s="9">
        <f>P12423+O12423</f>
        <v>0</v>
      </c>
      <c r="R12423" s="11">
        <v>0</v>
      </c>
      <c r="T12423" s="9">
        <f>0.5*R12423</f>
        <v>0</v>
      </c>
      <c r="U12423" s="9">
        <f>T12423+S12423</f>
        <v>0</v>
      </c>
      <c r="V12423" s="9">
        <f>(Q12423+U12423)/(0.944*1000)</f>
        <v>0</v>
      </c>
    </row>
    <row r="12424" spans="1:22" x14ac:dyDescent="0.3">
      <c r="A12424" s="14">
        <v>12470</v>
      </c>
      <c r="B12424" s="14" t="s">
        <v>12953</v>
      </c>
      <c r="C12424" s="14" t="s">
        <v>13510</v>
      </c>
      <c r="D12424" s="14" t="s">
        <v>13504</v>
      </c>
      <c r="E12424" s="14" t="s">
        <v>13497</v>
      </c>
      <c r="F12424" s="14">
        <v>10</v>
      </c>
      <c r="G12424" s="14">
        <v>0.4</v>
      </c>
      <c r="H12424" s="15">
        <v>2.0591999999999985E-2</v>
      </c>
      <c r="I12424" s="15">
        <f>M12424-V12424</f>
        <v>0.39940800000000004</v>
      </c>
      <c r="J12424" s="14"/>
      <c r="K12424" s="13"/>
      <c r="L12424" s="9">
        <f>G12424*1.05</f>
        <v>0.42000000000000004</v>
      </c>
      <c r="M12424" s="11">
        <f>L12424-H12424</f>
        <v>0.39940800000000004</v>
      </c>
      <c r="N12424" s="11">
        <v>0</v>
      </c>
      <c r="P12424" s="9">
        <f>0.5*N12424/1000</f>
        <v>0</v>
      </c>
      <c r="Q12424" s="9">
        <f>P12424+O12424</f>
        <v>0</v>
      </c>
      <c r="R12424" s="11">
        <v>0</v>
      </c>
      <c r="T12424" s="9">
        <f>0.5*R12424</f>
        <v>0</v>
      </c>
      <c r="U12424" s="9">
        <f>T12424+S12424</f>
        <v>0</v>
      </c>
      <c r="V12424" s="9">
        <f>(Q12424+U12424)/(0.944*1000)</f>
        <v>0</v>
      </c>
    </row>
    <row r="12425" spans="1:22" x14ac:dyDescent="0.3">
      <c r="A12425" s="14">
        <v>12471</v>
      </c>
      <c r="B12425" s="14" t="s">
        <v>12954</v>
      </c>
      <c r="C12425" s="14" t="s">
        <v>13510</v>
      </c>
      <c r="D12425" s="14" t="s">
        <v>13504</v>
      </c>
      <c r="E12425" s="14" t="s">
        <v>13497</v>
      </c>
      <c r="F12425" s="14">
        <v>10</v>
      </c>
      <c r="G12425" s="14">
        <v>0.1</v>
      </c>
      <c r="H12425" s="15">
        <v>6.0720000000000027E-3</v>
      </c>
      <c r="I12425" s="15">
        <f>M12425-V12425</f>
        <v>9.8928000000000002E-2</v>
      </c>
      <c r="J12425" s="14"/>
      <c r="K12425" s="13"/>
      <c r="L12425" s="9">
        <f>G12425*1.05</f>
        <v>0.10500000000000001</v>
      </c>
      <c r="M12425" s="11">
        <f>L12425-H12425</f>
        <v>9.8928000000000002E-2</v>
      </c>
      <c r="N12425" s="11">
        <v>0</v>
      </c>
      <c r="P12425" s="9">
        <f>0.5*N12425/1000</f>
        <v>0</v>
      </c>
      <c r="Q12425" s="9">
        <f>P12425+O12425</f>
        <v>0</v>
      </c>
      <c r="R12425" s="11">
        <v>0</v>
      </c>
      <c r="T12425" s="9">
        <f>0.5*R12425</f>
        <v>0</v>
      </c>
      <c r="U12425" s="9">
        <f>T12425+S12425</f>
        <v>0</v>
      </c>
      <c r="V12425" s="9">
        <f>(Q12425+U12425)/(0.944*1000)</f>
        <v>0</v>
      </c>
    </row>
    <row r="12426" spans="1:22" x14ac:dyDescent="0.3">
      <c r="A12426" s="14">
        <v>12472</v>
      </c>
      <c r="B12426" s="14" t="s">
        <v>12955</v>
      </c>
      <c r="C12426" s="14" t="s">
        <v>13510</v>
      </c>
      <c r="D12426" s="14" t="s">
        <v>13504</v>
      </c>
      <c r="E12426" s="14" t="s">
        <v>13497</v>
      </c>
      <c r="F12426" s="14">
        <v>10</v>
      </c>
      <c r="G12426" s="14">
        <v>0.1</v>
      </c>
      <c r="H12426" s="15">
        <v>3.8900000000000007E-3</v>
      </c>
      <c r="I12426" s="15">
        <f>M12426-V12426</f>
        <v>0.10111000000000001</v>
      </c>
      <c r="J12426" s="14"/>
      <c r="K12426" s="13"/>
      <c r="L12426" s="9">
        <f>G12426*1.05</f>
        <v>0.10500000000000001</v>
      </c>
      <c r="M12426" s="11">
        <f>L12426-H12426</f>
        <v>0.10111000000000001</v>
      </c>
      <c r="N12426" s="11">
        <v>0</v>
      </c>
      <c r="P12426" s="9">
        <f>0.5*N12426/1000</f>
        <v>0</v>
      </c>
      <c r="Q12426" s="9">
        <f>P12426+O12426</f>
        <v>0</v>
      </c>
      <c r="R12426" s="11">
        <v>0</v>
      </c>
      <c r="T12426" s="9">
        <f>0.5*R12426</f>
        <v>0</v>
      </c>
      <c r="U12426" s="9">
        <f>T12426+S12426</f>
        <v>0</v>
      </c>
      <c r="V12426" s="9">
        <f>(Q12426+U12426)/(0.944*1000)</f>
        <v>0</v>
      </c>
    </row>
    <row r="12427" spans="1:22" x14ac:dyDescent="0.3">
      <c r="A12427" s="14">
        <v>12473</v>
      </c>
      <c r="B12427" s="14" t="s">
        <v>12956</v>
      </c>
      <c r="C12427" s="14" t="s">
        <v>13510</v>
      </c>
      <c r="D12427" s="14" t="s">
        <v>13504</v>
      </c>
      <c r="E12427" s="14" t="s">
        <v>13497</v>
      </c>
      <c r="F12427" s="14">
        <v>10</v>
      </c>
      <c r="G12427" s="14">
        <v>0.5</v>
      </c>
      <c r="H12427" s="15">
        <v>0.25345299999999998</v>
      </c>
      <c r="I12427" s="15">
        <f>M12427-V12427</f>
        <v>9.0470000000000272E-3</v>
      </c>
      <c r="J12427" s="14"/>
      <c r="K12427" s="13"/>
      <c r="L12427" s="9">
        <f>G12427/2*1.05</f>
        <v>0.26250000000000001</v>
      </c>
      <c r="M12427" s="11">
        <f>L12427-H12427</f>
        <v>9.0470000000000272E-3</v>
      </c>
      <c r="N12427" s="11">
        <v>0</v>
      </c>
      <c r="P12427" s="9">
        <f>0.5*N12427/1000</f>
        <v>0</v>
      </c>
      <c r="Q12427" s="9">
        <f>P12427+O12427</f>
        <v>0</v>
      </c>
      <c r="R12427" s="11">
        <v>0</v>
      </c>
      <c r="T12427" s="9">
        <f>0.5*R12427</f>
        <v>0</v>
      </c>
      <c r="U12427" s="9">
        <f>T12427+S12427</f>
        <v>0</v>
      </c>
      <c r="V12427" s="9">
        <f>(Q12427+U12427)/(0.944*1000)</f>
        <v>0</v>
      </c>
    </row>
    <row r="12428" spans="1:22" x14ac:dyDescent="0.3">
      <c r="A12428" s="14">
        <v>12474</v>
      </c>
      <c r="B12428" s="14" t="s">
        <v>12957</v>
      </c>
      <c r="C12428" s="14" t="s">
        <v>13510</v>
      </c>
      <c r="D12428" s="14" t="s">
        <v>13504</v>
      </c>
      <c r="E12428" s="14" t="s">
        <v>13497</v>
      </c>
      <c r="F12428" s="14">
        <v>10</v>
      </c>
      <c r="G12428" s="14">
        <v>0.25</v>
      </c>
      <c r="H12428" s="15">
        <v>0.202567</v>
      </c>
      <c r="I12428" s="15">
        <f>M12428-V12428</f>
        <v>5.9933000000000014E-2</v>
      </c>
      <c r="J12428" s="14"/>
      <c r="K12428" s="13"/>
      <c r="L12428" s="9">
        <f>G12428*1.05</f>
        <v>0.26250000000000001</v>
      </c>
      <c r="M12428" s="11">
        <f>L12428-H12428</f>
        <v>5.9933000000000014E-2</v>
      </c>
      <c r="N12428" s="11">
        <v>0</v>
      </c>
      <c r="P12428" s="9">
        <f>0.5*N12428/1000</f>
        <v>0</v>
      </c>
      <c r="Q12428" s="9">
        <f>P12428+O12428</f>
        <v>0</v>
      </c>
      <c r="R12428" s="11">
        <v>0</v>
      </c>
      <c r="T12428" s="9">
        <f>0.5*R12428</f>
        <v>0</v>
      </c>
      <c r="U12428" s="9">
        <f>T12428+S12428</f>
        <v>0</v>
      </c>
      <c r="V12428" s="9">
        <f>(Q12428+U12428)/(0.944*1000)</f>
        <v>0</v>
      </c>
    </row>
    <row r="12429" spans="1:22" x14ac:dyDescent="0.3">
      <c r="A12429" s="14">
        <v>12475</v>
      </c>
      <c r="B12429" s="14" t="s">
        <v>12958</v>
      </c>
      <c r="C12429" s="14" t="s">
        <v>13510</v>
      </c>
      <c r="D12429" s="14" t="s">
        <v>13504</v>
      </c>
      <c r="E12429" s="14" t="s">
        <v>13497</v>
      </c>
      <c r="F12429" s="14">
        <v>10</v>
      </c>
      <c r="G12429" s="14">
        <v>0.4</v>
      </c>
      <c r="H12429" s="15">
        <v>3.2848999999999989E-2</v>
      </c>
      <c r="I12429" s="15">
        <f>M12429-V12429</f>
        <v>0.38715100000000002</v>
      </c>
      <c r="J12429" s="14"/>
      <c r="K12429" s="13"/>
      <c r="L12429" s="9">
        <f>G12429*1.05</f>
        <v>0.42000000000000004</v>
      </c>
      <c r="M12429" s="11">
        <f>L12429-H12429</f>
        <v>0.38715100000000002</v>
      </c>
      <c r="N12429" s="11">
        <v>0</v>
      </c>
      <c r="P12429" s="9">
        <f>0.5*N12429/1000</f>
        <v>0</v>
      </c>
      <c r="Q12429" s="9">
        <f>P12429+O12429</f>
        <v>0</v>
      </c>
      <c r="R12429" s="11">
        <v>0</v>
      </c>
      <c r="T12429" s="9">
        <f>0.5*R12429</f>
        <v>0</v>
      </c>
      <c r="U12429" s="9">
        <f>T12429+S12429</f>
        <v>0</v>
      </c>
      <c r="V12429" s="9">
        <f>(Q12429+U12429)/(0.944*1000)</f>
        <v>0</v>
      </c>
    </row>
    <row r="12430" spans="1:22" x14ac:dyDescent="0.3">
      <c r="A12430" s="14">
        <v>12476</v>
      </c>
      <c r="B12430" s="14" t="s">
        <v>12959</v>
      </c>
      <c r="C12430" s="14" t="s">
        <v>13510</v>
      </c>
      <c r="D12430" s="14" t="s">
        <v>13504</v>
      </c>
      <c r="E12430" s="14" t="s">
        <v>13497</v>
      </c>
      <c r="F12430" s="14">
        <v>10</v>
      </c>
      <c r="G12430" s="14">
        <v>0.4</v>
      </c>
      <c r="H12430" s="15">
        <v>3.0184000000000027E-2</v>
      </c>
      <c r="I12430" s="15">
        <f>M12430-V12430</f>
        <v>0.389816</v>
      </c>
      <c r="J12430" s="14"/>
      <c r="K12430" s="13"/>
      <c r="L12430" s="9">
        <f>G12430*1.05</f>
        <v>0.42000000000000004</v>
      </c>
      <c r="M12430" s="11">
        <f>L12430-H12430</f>
        <v>0.389816</v>
      </c>
      <c r="N12430" s="11">
        <v>0</v>
      </c>
      <c r="P12430" s="9">
        <f>0.5*N12430/1000</f>
        <v>0</v>
      </c>
      <c r="Q12430" s="9">
        <f>P12430+O12430</f>
        <v>0</v>
      </c>
      <c r="R12430" s="11">
        <v>0</v>
      </c>
      <c r="T12430" s="9">
        <f>0.5*R12430</f>
        <v>0</v>
      </c>
      <c r="U12430" s="9">
        <f>T12430+S12430</f>
        <v>0</v>
      </c>
      <c r="V12430" s="9">
        <f>(Q12430+U12430)/(0.944*1000)</f>
        <v>0</v>
      </c>
    </row>
    <row r="12431" spans="1:22" x14ac:dyDescent="0.3">
      <c r="A12431" s="14">
        <v>12477</v>
      </c>
      <c r="B12431" s="14" t="s">
        <v>12960</v>
      </c>
      <c r="C12431" s="14" t="s">
        <v>13510</v>
      </c>
      <c r="D12431" s="14" t="s">
        <v>13504</v>
      </c>
      <c r="E12431" s="14" t="s">
        <v>13497</v>
      </c>
      <c r="F12431" s="14">
        <v>10</v>
      </c>
      <c r="G12431" s="14">
        <v>0.16</v>
      </c>
      <c r="H12431" s="15">
        <v>3.3163999999999999E-2</v>
      </c>
      <c r="I12431" s="15">
        <f>M12431-V12431</f>
        <v>0.13483600000000001</v>
      </c>
      <c r="J12431" s="14"/>
      <c r="K12431" s="13"/>
      <c r="L12431" s="9">
        <f>G12431*1.05</f>
        <v>0.16800000000000001</v>
      </c>
      <c r="M12431" s="11">
        <f>L12431-H12431</f>
        <v>0.13483600000000001</v>
      </c>
      <c r="N12431" s="11">
        <v>0</v>
      </c>
      <c r="P12431" s="9">
        <f>0.5*N12431/1000</f>
        <v>0</v>
      </c>
      <c r="Q12431" s="9">
        <f>P12431+O12431</f>
        <v>0</v>
      </c>
      <c r="R12431" s="11">
        <v>0</v>
      </c>
      <c r="T12431" s="9">
        <f>0.5*R12431</f>
        <v>0</v>
      </c>
      <c r="U12431" s="9">
        <f>T12431+S12431</f>
        <v>0</v>
      </c>
      <c r="V12431" s="9">
        <f>(Q12431+U12431)/(0.944*1000)</f>
        <v>0</v>
      </c>
    </row>
    <row r="12432" spans="1:22" x14ac:dyDescent="0.3">
      <c r="A12432" s="14">
        <v>12478</v>
      </c>
      <c r="B12432" s="14" t="s">
        <v>12961</v>
      </c>
      <c r="C12432" s="14" t="s">
        <v>13510</v>
      </c>
      <c r="D12432" s="14" t="s">
        <v>13504</v>
      </c>
      <c r="E12432" s="14" t="s">
        <v>13497</v>
      </c>
      <c r="F12432" s="14">
        <v>10</v>
      </c>
      <c r="G12432" s="14">
        <v>0.1</v>
      </c>
      <c r="H12432" s="15">
        <v>5.0048999999999996E-2</v>
      </c>
      <c r="I12432" s="15">
        <f>M12432-V12432</f>
        <v>5.4951000000000014E-2</v>
      </c>
      <c r="J12432" s="14"/>
      <c r="K12432" s="13"/>
      <c r="L12432" s="9">
        <f>G12432*1.05</f>
        <v>0.10500000000000001</v>
      </c>
      <c r="M12432" s="11">
        <f>L12432-H12432</f>
        <v>5.4951000000000014E-2</v>
      </c>
      <c r="N12432" s="11">
        <v>0</v>
      </c>
      <c r="P12432" s="9">
        <f>0.5*N12432/1000</f>
        <v>0</v>
      </c>
      <c r="Q12432" s="9">
        <f>P12432+O12432</f>
        <v>0</v>
      </c>
      <c r="R12432" s="11">
        <v>0</v>
      </c>
      <c r="T12432" s="9">
        <f>0.5*R12432</f>
        <v>0</v>
      </c>
      <c r="U12432" s="9">
        <f>T12432+S12432</f>
        <v>0</v>
      </c>
      <c r="V12432" s="9">
        <f>(Q12432+U12432)/(0.944*1000)</f>
        <v>0</v>
      </c>
    </row>
    <row r="12433" spans="1:22" x14ac:dyDescent="0.3">
      <c r="A12433" s="14">
        <v>12479</v>
      </c>
      <c r="B12433" s="14" t="s">
        <v>12962</v>
      </c>
      <c r="C12433" s="14" t="s">
        <v>13510</v>
      </c>
      <c r="D12433" s="14" t="s">
        <v>13504</v>
      </c>
      <c r="E12433" s="14" t="s">
        <v>13497</v>
      </c>
      <c r="F12433" s="14">
        <v>10</v>
      </c>
      <c r="G12433" s="14">
        <v>0.25</v>
      </c>
      <c r="H12433" s="15">
        <v>0.159196</v>
      </c>
      <c r="I12433" s="15">
        <f>M12433-V12433</f>
        <v>0.10330400000000001</v>
      </c>
      <c r="J12433" s="14"/>
      <c r="K12433" s="13"/>
      <c r="L12433" s="9">
        <f>G12433*1.05</f>
        <v>0.26250000000000001</v>
      </c>
      <c r="M12433" s="11">
        <f>L12433-H12433</f>
        <v>0.10330400000000001</v>
      </c>
      <c r="N12433" s="11">
        <v>0</v>
      </c>
      <c r="P12433" s="9">
        <f>0.5*N12433/1000</f>
        <v>0</v>
      </c>
      <c r="Q12433" s="9">
        <f>P12433+O12433</f>
        <v>0</v>
      </c>
      <c r="R12433" s="11">
        <v>0</v>
      </c>
      <c r="T12433" s="9">
        <f>0.5*R12433</f>
        <v>0</v>
      </c>
      <c r="U12433" s="9">
        <f>T12433+S12433</f>
        <v>0</v>
      </c>
      <c r="V12433" s="9">
        <f>(Q12433+U12433)/(0.944*1000)</f>
        <v>0</v>
      </c>
    </row>
    <row r="12434" spans="1:22" x14ac:dyDescent="0.3">
      <c r="A12434" s="14">
        <v>12480</v>
      </c>
      <c r="B12434" s="14" t="s">
        <v>12963</v>
      </c>
      <c r="C12434" s="14" t="s">
        <v>13510</v>
      </c>
      <c r="D12434" s="14" t="s">
        <v>13504</v>
      </c>
      <c r="E12434" s="14" t="s">
        <v>13497</v>
      </c>
      <c r="F12434" s="14">
        <v>10</v>
      </c>
      <c r="G12434" s="14">
        <v>0.16</v>
      </c>
      <c r="H12434" s="15">
        <v>0.136238</v>
      </c>
      <c r="I12434" s="15">
        <f>M12434-V12434</f>
        <v>3.1762000000000012E-2</v>
      </c>
      <c r="J12434" s="14"/>
      <c r="K12434" s="13"/>
      <c r="L12434" s="9">
        <f>G12434*1.05</f>
        <v>0.16800000000000001</v>
      </c>
      <c r="M12434" s="11">
        <f>L12434-H12434</f>
        <v>3.1762000000000012E-2</v>
      </c>
      <c r="N12434" s="11">
        <v>0</v>
      </c>
      <c r="P12434" s="9">
        <f>0.5*N12434/1000</f>
        <v>0</v>
      </c>
      <c r="Q12434" s="9">
        <f>P12434+O12434</f>
        <v>0</v>
      </c>
      <c r="R12434" s="11">
        <v>0</v>
      </c>
      <c r="T12434" s="9">
        <f>0.5*R12434</f>
        <v>0</v>
      </c>
      <c r="U12434" s="9">
        <f>T12434+S12434</f>
        <v>0</v>
      </c>
      <c r="V12434" s="9">
        <f>(Q12434+U12434)/(0.944*1000)</f>
        <v>0</v>
      </c>
    </row>
    <row r="12435" spans="1:22" x14ac:dyDescent="0.3">
      <c r="A12435" s="14">
        <v>12481</v>
      </c>
      <c r="B12435" s="14" t="s">
        <v>12964</v>
      </c>
      <c r="C12435" s="14" t="s">
        <v>13510</v>
      </c>
      <c r="D12435" s="14" t="s">
        <v>13504</v>
      </c>
      <c r="E12435" s="14" t="s">
        <v>13497</v>
      </c>
      <c r="F12435" s="14">
        <v>10</v>
      </c>
      <c r="G12435" s="14">
        <v>0.1</v>
      </c>
      <c r="H12435" s="15">
        <v>4.4374999999999998E-2</v>
      </c>
      <c r="I12435" s="15">
        <f>M12435-V12435</f>
        <v>6.0625000000000012E-2</v>
      </c>
      <c r="J12435" s="14"/>
      <c r="K12435" s="13"/>
      <c r="L12435" s="9">
        <f>G12435*1.05</f>
        <v>0.10500000000000001</v>
      </c>
      <c r="M12435" s="11">
        <f>L12435-H12435</f>
        <v>6.0625000000000012E-2</v>
      </c>
      <c r="N12435" s="11">
        <v>0</v>
      </c>
      <c r="P12435" s="9">
        <f>0.5*N12435/1000</f>
        <v>0</v>
      </c>
      <c r="Q12435" s="9">
        <f>P12435+O12435</f>
        <v>0</v>
      </c>
      <c r="R12435" s="11">
        <v>0</v>
      </c>
      <c r="T12435" s="9">
        <f>0.5*R12435</f>
        <v>0</v>
      </c>
      <c r="U12435" s="9">
        <f>T12435+S12435</f>
        <v>0</v>
      </c>
      <c r="V12435" s="9">
        <f>(Q12435+U12435)/(0.944*1000)</f>
        <v>0</v>
      </c>
    </row>
    <row r="12436" spans="1:22" x14ac:dyDescent="0.3">
      <c r="A12436" s="14">
        <v>12482</v>
      </c>
      <c r="B12436" s="14" t="s">
        <v>12965</v>
      </c>
      <c r="C12436" s="14" t="s">
        <v>13510</v>
      </c>
      <c r="D12436" s="14" t="s">
        <v>13504</v>
      </c>
      <c r="E12436" s="14" t="s">
        <v>13497</v>
      </c>
      <c r="F12436" s="14">
        <v>10</v>
      </c>
      <c r="G12436" s="14">
        <v>0.1</v>
      </c>
      <c r="H12436" s="15">
        <v>8.4544999999999995E-2</v>
      </c>
      <c r="I12436" s="15">
        <f>M12436-V12436</f>
        <v>2.0455000000000015E-2</v>
      </c>
      <c r="J12436" s="14"/>
      <c r="K12436" s="13"/>
      <c r="L12436" s="9">
        <f>G12436*1.05</f>
        <v>0.10500000000000001</v>
      </c>
      <c r="M12436" s="11">
        <f>L12436-H12436</f>
        <v>2.0455000000000015E-2</v>
      </c>
      <c r="N12436" s="11">
        <v>0</v>
      </c>
      <c r="P12436" s="9">
        <f>0.5*N12436/1000</f>
        <v>0</v>
      </c>
      <c r="Q12436" s="9">
        <f>P12436+O12436</f>
        <v>0</v>
      </c>
      <c r="R12436" s="11">
        <v>0</v>
      </c>
      <c r="T12436" s="9">
        <f>0.5*R12436</f>
        <v>0</v>
      </c>
      <c r="U12436" s="9">
        <f>T12436+S12436</f>
        <v>0</v>
      </c>
      <c r="V12436" s="9">
        <f>(Q12436+U12436)/(0.944*1000)</f>
        <v>0</v>
      </c>
    </row>
    <row r="12437" spans="1:22" x14ac:dyDescent="0.3">
      <c r="A12437" s="14">
        <v>12483</v>
      </c>
      <c r="B12437" s="14" t="s">
        <v>12966</v>
      </c>
      <c r="C12437" s="14" t="s">
        <v>13510</v>
      </c>
      <c r="D12437" s="14" t="s">
        <v>13504</v>
      </c>
      <c r="E12437" s="14" t="s">
        <v>13497</v>
      </c>
      <c r="F12437" s="14">
        <v>10</v>
      </c>
      <c r="G12437" s="14">
        <v>0.25</v>
      </c>
      <c r="H12437" s="15">
        <v>3.4901999999999989E-2</v>
      </c>
      <c r="I12437" s="15">
        <f>M12437-V12437</f>
        <v>0.22759800000000002</v>
      </c>
      <c r="J12437" s="14"/>
      <c r="K12437" s="13"/>
      <c r="L12437" s="9">
        <f>G12437*1.05</f>
        <v>0.26250000000000001</v>
      </c>
      <c r="M12437" s="11">
        <f>L12437-H12437</f>
        <v>0.22759800000000002</v>
      </c>
      <c r="N12437" s="11">
        <v>0</v>
      </c>
      <c r="P12437" s="9">
        <f>0.5*N12437/1000</f>
        <v>0</v>
      </c>
      <c r="Q12437" s="9">
        <f>P12437+O12437</f>
        <v>0</v>
      </c>
      <c r="R12437" s="11">
        <v>0</v>
      </c>
      <c r="S12437" s="9">
        <f>0.75*R12437/1000</f>
        <v>0</v>
      </c>
      <c r="T12437" s="9">
        <f>0.5*R12437</f>
        <v>0</v>
      </c>
      <c r="U12437" s="9">
        <f>T12437+S12437</f>
        <v>0</v>
      </c>
      <c r="V12437" s="9">
        <f>(Q12437+U12437)/(0.944*1000)</f>
        <v>0</v>
      </c>
    </row>
    <row r="12438" spans="1:22" x14ac:dyDescent="0.3">
      <c r="A12438" s="14">
        <v>12484</v>
      </c>
      <c r="B12438" s="14" t="s">
        <v>12967</v>
      </c>
      <c r="C12438" s="14" t="s">
        <v>13510</v>
      </c>
      <c r="D12438" s="14" t="s">
        <v>13504</v>
      </c>
      <c r="E12438" s="14" t="s">
        <v>13497</v>
      </c>
      <c r="F12438" s="14">
        <v>10</v>
      </c>
      <c r="G12438" s="14">
        <v>6.3E-2</v>
      </c>
      <c r="H12438" s="15">
        <v>4.1790000000000001E-2</v>
      </c>
      <c r="I12438" s="15">
        <f>M12438-V12438</f>
        <v>2.436E-2</v>
      </c>
      <c r="J12438" s="14"/>
      <c r="K12438" s="13"/>
      <c r="L12438" s="9">
        <f>G12438*1.05</f>
        <v>6.615E-2</v>
      </c>
      <c r="M12438" s="11">
        <f>L12438-H12438</f>
        <v>2.436E-2</v>
      </c>
      <c r="N12438" s="11">
        <v>0</v>
      </c>
      <c r="P12438" s="9">
        <f>0.5*N12438/1000</f>
        <v>0</v>
      </c>
      <c r="Q12438" s="9">
        <f>P12438+O12438</f>
        <v>0</v>
      </c>
      <c r="R12438" s="11">
        <v>0</v>
      </c>
      <c r="T12438" s="9">
        <f>0.5*R12438</f>
        <v>0</v>
      </c>
      <c r="U12438" s="9">
        <f>T12438+S12438</f>
        <v>0</v>
      </c>
      <c r="V12438" s="9">
        <f>(Q12438+U12438)/(0.944*1000)</f>
        <v>0</v>
      </c>
    </row>
    <row r="12439" spans="1:22" x14ac:dyDescent="0.3">
      <c r="A12439" s="14">
        <v>12485</v>
      </c>
      <c r="B12439" s="14" t="s">
        <v>12968</v>
      </c>
      <c r="C12439" s="14" t="s">
        <v>13510</v>
      </c>
      <c r="D12439" s="14" t="s">
        <v>13504</v>
      </c>
      <c r="E12439" s="14" t="s">
        <v>13497</v>
      </c>
      <c r="F12439" s="14">
        <v>10</v>
      </c>
      <c r="G12439" s="14">
        <v>0.1</v>
      </c>
      <c r="H12439" s="15">
        <v>6.9971999999999993E-2</v>
      </c>
      <c r="I12439" s="15">
        <f>M12439-V12439</f>
        <v>3.5028000000000017E-2</v>
      </c>
      <c r="J12439" s="14"/>
      <c r="K12439" s="13"/>
      <c r="L12439" s="9">
        <f>G12439*1.05</f>
        <v>0.10500000000000001</v>
      </c>
      <c r="M12439" s="11">
        <f>L12439-H12439</f>
        <v>3.5028000000000017E-2</v>
      </c>
      <c r="N12439" s="11">
        <v>0</v>
      </c>
      <c r="P12439" s="9">
        <f>0.5*N12439/1000</f>
        <v>0</v>
      </c>
      <c r="Q12439" s="9">
        <f>P12439+O12439</f>
        <v>0</v>
      </c>
      <c r="R12439" s="11">
        <v>0</v>
      </c>
      <c r="T12439" s="9">
        <f>0.5*R12439</f>
        <v>0</v>
      </c>
      <c r="U12439" s="9">
        <f>T12439+S12439</f>
        <v>0</v>
      </c>
      <c r="V12439" s="9">
        <f>(Q12439+U12439)/(0.944*1000)</f>
        <v>0</v>
      </c>
    </row>
    <row r="12440" spans="1:22" x14ac:dyDescent="0.3">
      <c r="A12440" s="14">
        <v>12486</v>
      </c>
      <c r="B12440" s="14" t="s">
        <v>12969</v>
      </c>
      <c r="C12440" s="14" t="s">
        <v>13510</v>
      </c>
      <c r="D12440" s="14" t="s">
        <v>13504</v>
      </c>
      <c r="E12440" s="14" t="s">
        <v>13497</v>
      </c>
      <c r="F12440" s="14">
        <v>10</v>
      </c>
      <c r="G12440" s="14">
        <v>0.04</v>
      </c>
      <c r="H12440" s="15">
        <v>1.5121000000000001E-2</v>
      </c>
      <c r="I12440" s="15">
        <f>M12440-V12440</f>
        <v>2.6879E-2</v>
      </c>
      <c r="J12440" s="14"/>
      <c r="K12440" s="13"/>
      <c r="L12440" s="9">
        <f>G12440*1.05</f>
        <v>4.2000000000000003E-2</v>
      </c>
      <c r="M12440" s="11">
        <f>L12440-H12440</f>
        <v>2.6879E-2</v>
      </c>
      <c r="N12440" s="11">
        <v>0</v>
      </c>
      <c r="P12440" s="9">
        <f>0.5*N12440/1000</f>
        <v>0</v>
      </c>
      <c r="Q12440" s="9">
        <f>P12440+O12440</f>
        <v>0</v>
      </c>
      <c r="R12440" s="11">
        <v>0</v>
      </c>
      <c r="T12440" s="9">
        <f>0.5*R12440</f>
        <v>0</v>
      </c>
      <c r="U12440" s="9">
        <f>T12440+S12440</f>
        <v>0</v>
      </c>
      <c r="V12440" s="9">
        <f>(Q12440+U12440)/(0.944*1000)</f>
        <v>0</v>
      </c>
    </row>
    <row r="12441" spans="1:22" x14ac:dyDescent="0.3">
      <c r="A12441" s="14">
        <v>12487</v>
      </c>
      <c r="B12441" s="14" t="s">
        <v>12970</v>
      </c>
      <c r="C12441" s="14" t="s">
        <v>13510</v>
      </c>
      <c r="D12441" s="14" t="s">
        <v>13504</v>
      </c>
      <c r="E12441" s="14" t="s">
        <v>13497</v>
      </c>
      <c r="F12441" s="14">
        <v>10</v>
      </c>
      <c r="G12441" s="14">
        <v>0.1</v>
      </c>
      <c r="H12441" s="15">
        <v>1.661E-2</v>
      </c>
      <c r="I12441" s="15">
        <f>M12441-V12441</f>
        <v>8.839000000000001E-2</v>
      </c>
      <c r="J12441" s="14"/>
      <c r="K12441" s="13"/>
      <c r="L12441" s="9">
        <f>G12441*1.05</f>
        <v>0.10500000000000001</v>
      </c>
      <c r="M12441" s="11">
        <f>L12441-H12441</f>
        <v>8.839000000000001E-2</v>
      </c>
      <c r="N12441" s="11">
        <v>0</v>
      </c>
      <c r="P12441" s="9">
        <f>0.5*N12441/1000</f>
        <v>0</v>
      </c>
      <c r="Q12441" s="9">
        <f>P12441+O12441</f>
        <v>0</v>
      </c>
      <c r="R12441" s="11">
        <v>0</v>
      </c>
      <c r="T12441" s="9">
        <f>0.5*R12441</f>
        <v>0</v>
      </c>
      <c r="U12441" s="9">
        <f>T12441+S12441</f>
        <v>0</v>
      </c>
      <c r="V12441" s="9">
        <f>(Q12441+U12441)/(0.944*1000)</f>
        <v>0</v>
      </c>
    </row>
    <row r="12442" spans="1:22" x14ac:dyDescent="0.3">
      <c r="A12442" s="14">
        <v>12488</v>
      </c>
      <c r="B12442" s="14" t="s">
        <v>12971</v>
      </c>
      <c r="C12442" s="14" t="s">
        <v>13510</v>
      </c>
      <c r="D12442" s="14" t="s">
        <v>13504</v>
      </c>
      <c r="E12442" s="14" t="s">
        <v>13497</v>
      </c>
      <c r="F12442" s="14">
        <v>10</v>
      </c>
      <c r="G12442" s="14">
        <v>6.3E-2</v>
      </c>
      <c r="H12442" s="15">
        <v>3.0506000000000002E-2</v>
      </c>
      <c r="I12442" s="15">
        <f>M12442-V12442</f>
        <v>3.5643999999999995E-2</v>
      </c>
      <c r="J12442" s="14"/>
      <c r="K12442" s="13"/>
      <c r="L12442" s="9">
        <f>G12442*1.05</f>
        <v>6.615E-2</v>
      </c>
      <c r="M12442" s="11">
        <f>L12442-H12442</f>
        <v>3.5643999999999995E-2</v>
      </c>
      <c r="N12442" s="11">
        <v>0</v>
      </c>
      <c r="P12442" s="9">
        <f>0.5*N12442/1000</f>
        <v>0</v>
      </c>
      <c r="Q12442" s="9">
        <f>P12442+O12442</f>
        <v>0</v>
      </c>
      <c r="R12442" s="11">
        <v>0</v>
      </c>
      <c r="T12442" s="9">
        <f>0.5*R12442</f>
        <v>0</v>
      </c>
      <c r="U12442" s="9">
        <f>T12442+S12442</f>
        <v>0</v>
      </c>
      <c r="V12442" s="9">
        <f>(Q12442+U12442)/(0.944*1000)</f>
        <v>0</v>
      </c>
    </row>
    <row r="12443" spans="1:22" x14ac:dyDescent="0.3">
      <c r="A12443" s="14">
        <v>12489</v>
      </c>
      <c r="B12443" s="14" t="s">
        <v>12972</v>
      </c>
      <c r="C12443" s="14" t="s">
        <v>13510</v>
      </c>
      <c r="D12443" s="14" t="s">
        <v>13504</v>
      </c>
      <c r="E12443" s="14" t="s">
        <v>13497</v>
      </c>
      <c r="F12443" s="14">
        <v>10</v>
      </c>
      <c r="G12443" s="14">
        <v>0.25</v>
      </c>
      <c r="H12443" s="15">
        <v>9.6855999999999998E-2</v>
      </c>
      <c r="I12443" s="15">
        <f>M12443-V12443</f>
        <v>0.16564400000000001</v>
      </c>
      <c r="J12443" s="14"/>
      <c r="K12443" s="13"/>
      <c r="L12443" s="9">
        <f>G12443*1.05</f>
        <v>0.26250000000000001</v>
      </c>
      <c r="M12443" s="11">
        <f>L12443-H12443</f>
        <v>0.16564400000000001</v>
      </c>
      <c r="N12443" s="11">
        <v>0</v>
      </c>
      <c r="P12443" s="9">
        <f>0.5*N12443/1000</f>
        <v>0</v>
      </c>
      <c r="Q12443" s="9">
        <f>P12443+O12443</f>
        <v>0</v>
      </c>
      <c r="R12443" s="11">
        <v>0</v>
      </c>
      <c r="T12443" s="9">
        <f>0.5*R12443</f>
        <v>0</v>
      </c>
      <c r="U12443" s="9">
        <f>T12443+S12443</f>
        <v>0</v>
      </c>
      <c r="V12443" s="9">
        <f>(Q12443+U12443)/(0.944*1000)</f>
        <v>0</v>
      </c>
    </row>
    <row r="12444" spans="1:22" x14ac:dyDescent="0.3">
      <c r="A12444" s="14">
        <v>12490</v>
      </c>
      <c r="B12444" s="14" t="s">
        <v>12973</v>
      </c>
      <c r="C12444" s="14" t="s">
        <v>13510</v>
      </c>
      <c r="D12444" s="14" t="s">
        <v>13504</v>
      </c>
      <c r="E12444" s="14" t="s">
        <v>13497</v>
      </c>
      <c r="F12444" s="14">
        <v>10</v>
      </c>
      <c r="G12444" s="14">
        <v>0.16</v>
      </c>
      <c r="H12444" s="15">
        <v>6.26400000000001E-3</v>
      </c>
      <c r="I12444" s="15">
        <f>M12444-V12444</f>
        <v>0.16173599999999999</v>
      </c>
      <c r="J12444" s="14"/>
      <c r="K12444" s="13"/>
      <c r="L12444" s="9">
        <f>G12444*1.05</f>
        <v>0.16800000000000001</v>
      </c>
      <c r="M12444" s="11">
        <f>L12444-H12444</f>
        <v>0.16173599999999999</v>
      </c>
      <c r="N12444" s="11">
        <v>0</v>
      </c>
      <c r="P12444" s="9">
        <f>0.5*N12444/1000</f>
        <v>0</v>
      </c>
      <c r="Q12444" s="9">
        <f>P12444+O12444</f>
        <v>0</v>
      </c>
      <c r="R12444" s="11">
        <v>0</v>
      </c>
      <c r="T12444" s="9">
        <f>0.5*R12444</f>
        <v>0</v>
      </c>
      <c r="U12444" s="9">
        <f>T12444+S12444</f>
        <v>0</v>
      </c>
      <c r="V12444" s="9">
        <f>(Q12444+U12444)/(0.944*1000)</f>
        <v>0</v>
      </c>
    </row>
    <row r="12445" spans="1:22" x14ac:dyDescent="0.3">
      <c r="A12445" s="14">
        <v>12491</v>
      </c>
      <c r="B12445" s="14" t="s">
        <v>12974</v>
      </c>
      <c r="C12445" s="14" t="s">
        <v>13510</v>
      </c>
      <c r="D12445" s="14" t="s">
        <v>13504</v>
      </c>
      <c r="E12445" s="14" t="s">
        <v>13497</v>
      </c>
      <c r="F12445" s="14">
        <v>10</v>
      </c>
      <c r="G12445" s="14">
        <v>0.1</v>
      </c>
      <c r="H12445" s="15">
        <v>7.534600000000001E-2</v>
      </c>
      <c r="I12445" s="15">
        <f>M12445-V12445</f>
        <v>2.9654E-2</v>
      </c>
      <c r="J12445" s="14"/>
      <c r="K12445" s="13"/>
      <c r="L12445" s="9">
        <f>G12445*1.05</f>
        <v>0.10500000000000001</v>
      </c>
      <c r="M12445" s="11">
        <f>L12445-H12445</f>
        <v>2.9654E-2</v>
      </c>
      <c r="N12445" s="11">
        <v>0</v>
      </c>
      <c r="P12445" s="9">
        <f>0.5*N12445/1000</f>
        <v>0</v>
      </c>
      <c r="Q12445" s="9">
        <f>P12445+O12445</f>
        <v>0</v>
      </c>
      <c r="R12445" s="11">
        <v>0</v>
      </c>
      <c r="T12445" s="9">
        <f>0.5*R12445</f>
        <v>0</v>
      </c>
      <c r="U12445" s="9">
        <f>T12445+S12445</f>
        <v>0</v>
      </c>
      <c r="V12445" s="9">
        <f>(Q12445+U12445)/(0.944*1000)</f>
        <v>0</v>
      </c>
    </row>
    <row r="12446" spans="1:22" x14ac:dyDescent="0.3">
      <c r="A12446" s="14">
        <v>12492</v>
      </c>
      <c r="B12446" s="14" t="s">
        <v>12975</v>
      </c>
      <c r="C12446" s="14" t="s">
        <v>13510</v>
      </c>
      <c r="D12446" s="14" t="s">
        <v>13504</v>
      </c>
      <c r="E12446" s="14" t="s">
        <v>13497</v>
      </c>
      <c r="F12446" s="14">
        <v>10</v>
      </c>
      <c r="G12446" s="14">
        <v>0.16</v>
      </c>
      <c r="H12446" s="15">
        <v>1.1662000000000006E-2</v>
      </c>
      <c r="I12446" s="15">
        <f>M12446-V12446</f>
        <v>0.156338</v>
      </c>
      <c r="J12446" s="14"/>
      <c r="K12446" s="13"/>
      <c r="L12446" s="9">
        <f>G12446*1.05</f>
        <v>0.16800000000000001</v>
      </c>
      <c r="M12446" s="11">
        <f>L12446-H12446</f>
        <v>0.156338</v>
      </c>
      <c r="N12446" s="11">
        <v>0</v>
      </c>
      <c r="P12446" s="9">
        <f>0.5*N12446/1000</f>
        <v>0</v>
      </c>
      <c r="Q12446" s="9">
        <f>P12446+O12446</f>
        <v>0</v>
      </c>
      <c r="R12446" s="11">
        <v>0</v>
      </c>
      <c r="T12446" s="9">
        <f>0.5*R12446</f>
        <v>0</v>
      </c>
      <c r="U12446" s="9">
        <f>T12446+S12446</f>
        <v>0</v>
      </c>
      <c r="V12446" s="9">
        <f>(Q12446+U12446)/(0.944*1000)</f>
        <v>0</v>
      </c>
    </row>
    <row r="12447" spans="1:22" x14ac:dyDescent="0.3">
      <c r="A12447" s="14">
        <v>12493</v>
      </c>
      <c r="B12447" s="14" t="s">
        <v>12976</v>
      </c>
      <c r="C12447" s="14" t="s">
        <v>13510</v>
      </c>
      <c r="D12447" s="14" t="s">
        <v>13504</v>
      </c>
      <c r="E12447" s="14" t="s">
        <v>13497</v>
      </c>
      <c r="F12447" s="14">
        <v>10</v>
      </c>
      <c r="G12447" s="14">
        <v>0.04</v>
      </c>
      <c r="H12447" s="15">
        <v>2.9680000000000036E-3</v>
      </c>
      <c r="I12447" s="15">
        <f>M12447-V12447</f>
        <v>3.9031999999999997E-2</v>
      </c>
      <c r="J12447" s="14"/>
      <c r="K12447" s="13"/>
      <c r="L12447" s="9">
        <f>G12447*1.05</f>
        <v>4.2000000000000003E-2</v>
      </c>
      <c r="M12447" s="11">
        <f>L12447-H12447</f>
        <v>3.9031999999999997E-2</v>
      </c>
      <c r="N12447" s="11">
        <v>0</v>
      </c>
      <c r="P12447" s="9">
        <f>0.5*N12447/1000</f>
        <v>0</v>
      </c>
      <c r="Q12447" s="9">
        <f>P12447+O12447</f>
        <v>0</v>
      </c>
      <c r="R12447" s="11">
        <v>0</v>
      </c>
      <c r="T12447" s="9">
        <f>0.5*R12447</f>
        <v>0</v>
      </c>
      <c r="U12447" s="9">
        <f>T12447+S12447</f>
        <v>0</v>
      </c>
      <c r="V12447" s="9">
        <f>(Q12447+U12447)/(0.944*1000)</f>
        <v>0</v>
      </c>
    </row>
    <row r="12448" spans="1:22" x14ac:dyDescent="0.3">
      <c r="A12448" s="14">
        <v>12494</v>
      </c>
      <c r="B12448" s="14" t="s">
        <v>12977</v>
      </c>
      <c r="C12448" s="14" t="s">
        <v>13510</v>
      </c>
      <c r="D12448" s="14" t="s">
        <v>13504</v>
      </c>
      <c r="E12448" s="14" t="s">
        <v>13497</v>
      </c>
      <c r="F12448" s="14">
        <v>10</v>
      </c>
      <c r="G12448" s="14">
        <v>0.1</v>
      </c>
      <c r="H12448" s="15">
        <v>2.8686000000000007E-2</v>
      </c>
      <c r="I12448" s="15">
        <f>M12448-V12448</f>
        <v>7.6314000000000007E-2</v>
      </c>
      <c r="J12448" s="14"/>
      <c r="K12448" s="13"/>
      <c r="L12448" s="9">
        <f>G12448*1.05</f>
        <v>0.10500000000000001</v>
      </c>
      <c r="M12448" s="11">
        <f>L12448-H12448</f>
        <v>7.6314000000000007E-2</v>
      </c>
      <c r="N12448" s="11">
        <v>0</v>
      </c>
      <c r="P12448" s="9">
        <f>0.5*N12448/1000</f>
        <v>0</v>
      </c>
      <c r="Q12448" s="9">
        <f>P12448+O12448</f>
        <v>0</v>
      </c>
      <c r="R12448" s="11">
        <v>0</v>
      </c>
      <c r="T12448" s="9">
        <f>0.5*R12448</f>
        <v>0</v>
      </c>
      <c r="U12448" s="9">
        <f>T12448+S12448</f>
        <v>0</v>
      </c>
      <c r="V12448" s="9">
        <f>(Q12448+U12448)/(0.944*1000)</f>
        <v>0</v>
      </c>
    </row>
    <row r="12449" spans="1:22" x14ac:dyDescent="0.3">
      <c r="A12449" s="14">
        <v>12495</v>
      </c>
      <c r="B12449" s="14" t="s">
        <v>12978</v>
      </c>
      <c r="C12449" s="14" t="s">
        <v>13510</v>
      </c>
      <c r="D12449" s="14" t="s">
        <v>13504</v>
      </c>
      <c r="E12449" s="14" t="s">
        <v>13497</v>
      </c>
      <c r="F12449" s="14">
        <v>10</v>
      </c>
      <c r="G12449" s="14">
        <v>3.2000000000000001E-2</v>
      </c>
      <c r="H12449" s="15">
        <v>2.3809999999999999E-3</v>
      </c>
      <c r="I12449" s="15">
        <f>M12449-V12449</f>
        <v>3.1219000000000004E-2</v>
      </c>
      <c r="J12449" s="14"/>
      <c r="K12449" s="13"/>
      <c r="L12449" s="9">
        <f>G12449*1.05</f>
        <v>3.3600000000000005E-2</v>
      </c>
      <c r="M12449" s="11">
        <f>L12449-H12449</f>
        <v>3.1219000000000004E-2</v>
      </c>
      <c r="N12449" s="11">
        <v>0</v>
      </c>
      <c r="P12449" s="9">
        <f>0.5*N12449/1000</f>
        <v>0</v>
      </c>
      <c r="Q12449" s="9">
        <f>P12449+O12449</f>
        <v>0</v>
      </c>
      <c r="R12449" s="11">
        <v>0</v>
      </c>
      <c r="T12449" s="9">
        <f>0.5*R12449</f>
        <v>0</v>
      </c>
      <c r="U12449" s="9">
        <f>T12449+S12449</f>
        <v>0</v>
      </c>
      <c r="V12449" s="9">
        <f>(Q12449+U12449)/(0.944*1000)</f>
        <v>0</v>
      </c>
    </row>
    <row r="12450" spans="1:22" x14ac:dyDescent="0.3">
      <c r="A12450" s="14">
        <v>12496</v>
      </c>
      <c r="B12450" s="14" t="s">
        <v>12979</v>
      </c>
      <c r="C12450" s="14" t="s">
        <v>13510</v>
      </c>
      <c r="D12450" s="14" t="s">
        <v>13504</v>
      </c>
      <c r="E12450" s="14" t="s">
        <v>13497</v>
      </c>
      <c r="F12450" s="14">
        <v>10</v>
      </c>
      <c r="G12450" s="14">
        <v>6.3E-2</v>
      </c>
      <c r="H12450" s="15">
        <v>1.9694000000000003E-2</v>
      </c>
      <c r="I12450" s="15">
        <f>M12450-V12450</f>
        <v>4.6455999999999997E-2</v>
      </c>
      <c r="J12450" s="14"/>
      <c r="K12450" s="13"/>
      <c r="L12450" s="9">
        <f>G12450*1.05</f>
        <v>6.615E-2</v>
      </c>
      <c r="M12450" s="11">
        <f>L12450-H12450</f>
        <v>4.6455999999999997E-2</v>
      </c>
      <c r="N12450" s="11">
        <v>0</v>
      </c>
      <c r="P12450" s="9">
        <f>0.5*N12450/1000</f>
        <v>0</v>
      </c>
      <c r="Q12450" s="9">
        <f>P12450+O12450</f>
        <v>0</v>
      </c>
      <c r="R12450" s="11">
        <v>0</v>
      </c>
      <c r="S12450" s="9">
        <f>0.75*R12450/1000</f>
        <v>0</v>
      </c>
      <c r="T12450" s="9">
        <f>0.5*R12450</f>
        <v>0</v>
      </c>
      <c r="U12450" s="9">
        <f>T12450+S12450</f>
        <v>0</v>
      </c>
      <c r="V12450" s="9">
        <f>(Q12450+U12450)/(0.944*1000)</f>
        <v>0</v>
      </c>
    </row>
    <row r="12451" spans="1:22" x14ac:dyDescent="0.3">
      <c r="A12451" s="14">
        <v>12497</v>
      </c>
      <c r="B12451" s="14" t="s">
        <v>12980</v>
      </c>
      <c r="C12451" s="14" t="s">
        <v>13510</v>
      </c>
      <c r="D12451" s="14" t="s">
        <v>13504</v>
      </c>
      <c r="E12451" s="14" t="s">
        <v>13497</v>
      </c>
      <c r="F12451" s="14">
        <v>10</v>
      </c>
      <c r="G12451" s="14">
        <v>0.1</v>
      </c>
      <c r="H12451" s="15">
        <v>1.7388000000000004E-2</v>
      </c>
      <c r="I12451" s="15">
        <f>M12451-V12451</f>
        <v>8.7612000000000009E-2</v>
      </c>
      <c r="J12451" s="14"/>
      <c r="K12451" s="13"/>
      <c r="L12451" s="9">
        <f>G12451*1.05</f>
        <v>0.10500000000000001</v>
      </c>
      <c r="M12451" s="11">
        <f>L12451-H12451</f>
        <v>8.7612000000000009E-2</v>
      </c>
      <c r="N12451" s="11">
        <v>0</v>
      </c>
      <c r="P12451" s="9">
        <f>0.5*N12451/1000</f>
        <v>0</v>
      </c>
      <c r="Q12451" s="9">
        <f>P12451+O12451</f>
        <v>0</v>
      </c>
      <c r="R12451" s="11">
        <v>0</v>
      </c>
      <c r="T12451" s="9">
        <f>0.5*R12451</f>
        <v>0</v>
      </c>
      <c r="U12451" s="9">
        <f>T12451+S12451</f>
        <v>0</v>
      </c>
      <c r="V12451" s="9">
        <f>(Q12451+U12451)/(0.944*1000)</f>
        <v>0</v>
      </c>
    </row>
    <row r="12452" spans="1:22" x14ac:dyDescent="0.3">
      <c r="A12452" s="14">
        <v>12498</v>
      </c>
      <c r="B12452" s="14" t="s">
        <v>12981</v>
      </c>
      <c r="C12452" s="14" t="s">
        <v>13510</v>
      </c>
      <c r="D12452" s="14" t="s">
        <v>13504</v>
      </c>
      <c r="E12452" s="14" t="s">
        <v>13497</v>
      </c>
      <c r="F12452" s="14">
        <v>10</v>
      </c>
      <c r="G12452" s="14">
        <v>0.25</v>
      </c>
      <c r="H12452" s="15">
        <v>2.6499999999999999E-2</v>
      </c>
      <c r="I12452" s="15">
        <f>M12452-V12452</f>
        <v>0.23600000000000002</v>
      </c>
      <c r="J12452" s="14"/>
      <c r="K12452" s="13"/>
      <c r="L12452" s="9">
        <f>G12452*1.05</f>
        <v>0.26250000000000001</v>
      </c>
      <c r="M12452" s="11">
        <f>L12452-H12452</f>
        <v>0.23600000000000002</v>
      </c>
      <c r="N12452" s="11">
        <v>0</v>
      </c>
      <c r="P12452" s="9">
        <f>0.5*N12452/1000</f>
        <v>0</v>
      </c>
      <c r="Q12452" s="9">
        <f>P12452+O12452</f>
        <v>0</v>
      </c>
      <c r="R12452" s="11">
        <v>0</v>
      </c>
      <c r="T12452" s="9">
        <f>0.5*R12452</f>
        <v>0</v>
      </c>
      <c r="U12452" s="9">
        <f>T12452+S12452</f>
        <v>0</v>
      </c>
      <c r="V12452" s="9">
        <f>(Q12452+U12452)/(0.944*1000)</f>
        <v>0</v>
      </c>
    </row>
    <row r="12453" spans="1:22" x14ac:dyDescent="0.3">
      <c r="A12453" s="14">
        <v>12499</v>
      </c>
      <c r="B12453" s="14" t="s">
        <v>12982</v>
      </c>
      <c r="C12453" s="14" t="s">
        <v>13510</v>
      </c>
      <c r="D12453" s="14" t="s">
        <v>13504</v>
      </c>
      <c r="E12453" s="14" t="s">
        <v>13497</v>
      </c>
      <c r="F12453" s="14">
        <v>10</v>
      </c>
      <c r="G12453" s="14">
        <v>0.25</v>
      </c>
      <c r="H12453" s="15">
        <v>0.15837700000000002</v>
      </c>
      <c r="I12453" s="15">
        <f>M12453-V12453</f>
        <v>0.10412299999999999</v>
      </c>
      <c r="J12453" s="14"/>
      <c r="K12453" s="13"/>
      <c r="L12453" s="9">
        <f>G12453*1.05</f>
        <v>0.26250000000000001</v>
      </c>
      <c r="M12453" s="11">
        <f>L12453-H12453</f>
        <v>0.10412299999999999</v>
      </c>
      <c r="N12453" s="11">
        <v>0</v>
      </c>
      <c r="P12453" s="9">
        <f>0.5*N12453/1000</f>
        <v>0</v>
      </c>
      <c r="Q12453" s="9">
        <f>P12453+O12453</f>
        <v>0</v>
      </c>
      <c r="R12453" s="11">
        <v>0</v>
      </c>
      <c r="T12453" s="9">
        <f>0.5*R12453</f>
        <v>0</v>
      </c>
      <c r="U12453" s="9">
        <f>T12453+S12453</f>
        <v>0</v>
      </c>
      <c r="V12453" s="9">
        <f>(Q12453+U12453)/(0.944*1000)</f>
        <v>0</v>
      </c>
    </row>
    <row r="12454" spans="1:22" x14ac:dyDescent="0.3">
      <c r="A12454" s="14">
        <v>12500</v>
      </c>
      <c r="B12454" s="14" t="s">
        <v>12983</v>
      </c>
      <c r="C12454" s="14" t="s">
        <v>13510</v>
      </c>
      <c r="D12454" s="14" t="s">
        <v>13504</v>
      </c>
      <c r="E12454" s="14" t="s">
        <v>13497</v>
      </c>
      <c r="F12454" s="14">
        <v>10</v>
      </c>
      <c r="G12454" s="14">
        <v>0.1</v>
      </c>
      <c r="H12454" s="15">
        <v>7.5960000000000038E-3</v>
      </c>
      <c r="I12454" s="15">
        <f>M12454-V12454</f>
        <v>9.7404000000000004E-2</v>
      </c>
      <c r="J12454" s="14"/>
      <c r="K12454" s="13"/>
      <c r="L12454" s="9">
        <f>G12454*1.05</f>
        <v>0.10500000000000001</v>
      </c>
      <c r="M12454" s="11">
        <f>L12454-H12454</f>
        <v>9.7404000000000004E-2</v>
      </c>
      <c r="N12454" s="11">
        <v>0</v>
      </c>
      <c r="P12454" s="9">
        <f>0.5*N12454/1000</f>
        <v>0</v>
      </c>
      <c r="Q12454" s="9">
        <f>P12454+O12454</f>
        <v>0</v>
      </c>
      <c r="R12454" s="11">
        <v>0</v>
      </c>
      <c r="T12454" s="9">
        <f>0.5*R12454</f>
        <v>0</v>
      </c>
      <c r="U12454" s="9">
        <f>T12454+S12454</f>
        <v>0</v>
      </c>
      <c r="V12454" s="9">
        <f>(Q12454+U12454)/(0.944*1000)</f>
        <v>0</v>
      </c>
    </row>
    <row r="12455" spans="1:22" x14ac:dyDescent="0.3">
      <c r="A12455" s="14">
        <v>12501</v>
      </c>
      <c r="B12455" s="14" t="s">
        <v>12984</v>
      </c>
      <c r="C12455" s="14" t="s">
        <v>13510</v>
      </c>
      <c r="D12455" s="14" t="s">
        <v>13504</v>
      </c>
      <c r="E12455" s="14" t="s">
        <v>13497</v>
      </c>
      <c r="F12455" s="14">
        <v>10</v>
      </c>
      <c r="G12455" s="14">
        <v>0.1</v>
      </c>
      <c r="H12455" s="15">
        <v>8.9959999999999953E-3</v>
      </c>
      <c r="I12455" s="15">
        <f>M12455-V12455</f>
        <v>9.600400000000002E-2</v>
      </c>
      <c r="J12455" s="14"/>
      <c r="K12455" s="13"/>
      <c r="L12455" s="9">
        <f>G12455*1.05</f>
        <v>0.10500000000000001</v>
      </c>
      <c r="M12455" s="11">
        <f>L12455-H12455</f>
        <v>9.600400000000002E-2</v>
      </c>
      <c r="N12455" s="11">
        <v>0</v>
      </c>
      <c r="P12455" s="9">
        <f>0.5*N12455/1000</f>
        <v>0</v>
      </c>
      <c r="Q12455" s="9">
        <f>P12455+O12455</f>
        <v>0</v>
      </c>
      <c r="R12455" s="11">
        <v>0</v>
      </c>
      <c r="T12455" s="9">
        <f>0.5*R12455</f>
        <v>0</v>
      </c>
      <c r="U12455" s="9">
        <f>T12455+S12455</f>
        <v>0</v>
      </c>
      <c r="V12455" s="9">
        <f>(Q12455+U12455)/(0.944*1000)</f>
        <v>0</v>
      </c>
    </row>
    <row r="12456" spans="1:22" x14ac:dyDescent="0.3">
      <c r="A12456" s="14">
        <v>12502</v>
      </c>
      <c r="B12456" s="14" t="s">
        <v>12985</v>
      </c>
      <c r="C12456" s="14" t="s">
        <v>13510</v>
      </c>
      <c r="D12456" s="14" t="s">
        <v>13504</v>
      </c>
      <c r="E12456" s="14" t="s">
        <v>13497</v>
      </c>
      <c r="F12456" s="14">
        <v>10</v>
      </c>
      <c r="G12456" s="14">
        <v>0.1</v>
      </c>
      <c r="H12456" s="15">
        <v>6.2399999999999947E-3</v>
      </c>
      <c r="I12456" s="15">
        <f>M12456-V12456</f>
        <v>9.8760000000000014E-2</v>
      </c>
      <c r="J12456" s="14"/>
      <c r="K12456" s="13"/>
      <c r="L12456" s="9">
        <f>G12456*1.05</f>
        <v>0.10500000000000001</v>
      </c>
      <c r="M12456" s="11">
        <f>L12456-H12456</f>
        <v>9.8760000000000014E-2</v>
      </c>
      <c r="N12456" s="11">
        <v>0</v>
      </c>
      <c r="P12456" s="9">
        <f>0.5*N12456/1000</f>
        <v>0</v>
      </c>
      <c r="Q12456" s="9">
        <f>P12456+O12456</f>
        <v>0</v>
      </c>
      <c r="R12456" s="11">
        <v>0</v>
      </c>
      <c r="T12456" s="9">
        <f>0.5*R12456</f>
        <v>0</v>
      </c>
      <c r="U12456" s="9">
        <f>T12456+S12456</f>
        <v>0</v>
      </c>
      <c r="V12456" s="9">
        <f>(Q12456+U12456)/(0.944*1000)</f>
        <v>0</v>
      </c>
    </row>
    <row r="12457" spans="1:22" x14ac:dyDescent="0.3">
      <c r="A12457" s="14">
        <v>12503</v>
      </c>
      <c r="B12457" s="14" t="s">
        <v>12986</v>
      </c>
      <c r="C12457" s="14" t="s">
        <v>13510</v>
      </c>
      <c r="D12457" s="14" t="s">
        <v>13504</v>
      </c>
      <c r="E12457" s="14" t="s">
        <v>13497</v>
      </c>
      <c r="F12457" s="14">
        <v>10</v>
      </c>
      <c r="G12457" s="14">
        <v>0.1</v>
      </c>
      <c r="H12457" s="15">
        <v>2.0801000000000004E-2</v>
      </c>
      <c r="I12457" s="15">
        <f>M12457-V12457</f>
        <v>8.419900000000001E-2</v>
      </c>
      <c r="J12457" s="14"/>
      <c r="K12457" s="13"/>
      <c r="L12457" s="9">
        <f>G12457*1.05</f>
        <v>0.10500000000000001</v>
      </c>
      <c r="M12457" s="11">
        <f>L12457-H12457</f>
        <v>8.419900000000001E-2</v>
      </c>
      <c r="N12457" s="11">
        <v>0</v>
      </c>
      <c r="P12457" s="9">
        <f>0.5*N12457/1000</f>
        <v>0</v>
      </c>
      <c r="Q12457" s="9">
        <f>P12457+O12457</f>
        <v>0</v>
      </c>
      <c r="R12457" s="11">
        <v>0</v>
      </c>
      <c r="T12457" s="9">
        <f>0.5*R12457</f>
        <v>0</v>
      </c>
      <c r="U12457" s="9">
        <f>T12457+S12457</f>
        <v>0</v>
      </c>
      <c r="V12457" s="9">
        <f>(Q12457+U12457)/(0.944*1000)</f>
        <v>0</v>
      </c>
    </row>
    <row r="12458" spans="1:22" x14ac:dyDescent="0.3">
      <c r="A12458" s="14">
        <v>12504</v>
      </c>
      <c r="B12458" s="14" t="s">
        <v>12987</v>
      </c>
      <c r="C12458" s="14" t="s">
        <v>13510</v>
      </c>
      <c r="D12458" s="14" t="s">
        <v>13504</v>
      </c>
      <c r="E12458" s="14" t="s">
        <v>13497</v>
      </c>
      <c r="F12458" s="14">
        <v>10</v>
      </c>
      <c r="G12458" s="14">
        <v>0.1</v>
      </c>
      <c r="H12458" s="15">
        <v>4.8186E-2</v>
      </c>
      <c r="I12458" s="15">
        <f>M12458-V12458</f>
        <v>5.681400000000001E-2</v>
      </c>
      <c r="J12458" s="14"/>
      <c r="K12458" s="13"/>
      <c r="L12458" s="9">
        <f>G12458*1.05</f>
        <v>0.10500000000000001</v>
      </c>
      <c r="M12458" s="11">
        <f>L12458-H12458</f>
        <v>5.681400000000001E-2</v>
      </c>
      <c r="N12458" s="11">
        <v>0</v>
      </c>
      <c r="P12458" s="9">
        <f>0.5*N12458/1000</f>
        <v>0</v>
      </c>
      <c r="Q12458" s="9">
        <f>P12458+O12458</f>
        <v>0</v>
      </c>
      <c r="R12458" s="11">
        <v>0</v>
      </c>
      <c r="T12458" s="9">
        <f>0.5*R12458</f>
        <v>0</v>
      </c>
      <c r="U12458" s="9">
        <f>T12458+S12458</f>
        <v>0</v>
      </c>
      <c r="V12458" s="9">
        <f>(Q12458+U12458)/(0.944*1000)</f>
        <v>0</v>
      </c>
    </row>
    <row r="12459" spans="1:22" x14ac:dyDescent="0.3">
      <c r="A12459" s="14">
        <v>12505</v>
      </c>
      <c r="B12459" s="14" t="s">
        <v>12988</v>
      </c>
      <c r="C12459" s="14" t="s">
        <v>13510</v>
      </c>
      <c r="D12459" s="14" t="s">
        <v>13504</v>
      </c>
      <c r="E12459" s="14" t="s">
        <v>13497</v>
      </c>
      <c r="F12459" s="14">
        <v>10</v>
      </c>
      <c r="G12459" s="14">
        <v>6.3E-2</v>
      </c>
      <c r="H12459" s="15">
        <v>1.5677999999999997E-2</v>
      </c>
      <c r="I12459" s="15">
        <f>M12459-V12459</f>
        <v>5.0472000000000003E-2</v>
      </c>
      <c r="J12459" s="14"/>
      <c r="K12459" s="13"/>
      <c r="L12459" s="9">
        <f>G12459*1.05</f>
        <v>6.615E-2</v>
      </c>
      <c r="M12459" s="11">
        <f>L12459-H12459</f>
        <v>5.0472000000000003E-2</v>
      </c>
      <c r="N12459" s="11">
        <v>0</v>
      </c>
      <c r="P12459" s="9">
        <f>0.5*N12459/1000</f>
        <v>0</v>
      </c>
      <c r="Q12459" s="9">
        <f>P12459+O12459</f>
        <v>0</v>
      </c>
      <c r="R12459" s="11">
        <v>0</v>
      </c>
      <c r="T12459" s="9">
        <f>0.5*R12459</f>
        <v>0</v>
      </c>
      <c r="U12459" s="9">
        <f>T12459+S12459</f>
        <v>0</v>
      </c>
      <c r="V12459" s="9">
        <f>(Q12459+U12459)/(0.944*1000)</f>
        <v>0</v>
      </c>
    </row>
    <row r="12460" spans="1:22" x14ac:dyDescent="0.3">
      <c r="A12460" s="14">
        <v>12506</v>
      </c>
      <c r="B12460" s="14" t="s">
        <v>12989</v>
      </c>
      <c r="C12460" s="14" t="s">
        <v>13510</v>
      </c>
      <c r="D12460" s="14" t="s">
        <v>13504</v>
      </c>
      <c r="E12460" s="14" t="s">
        <v>13497</v>
      </c>
      <c r="F12460" s="14">
        <v>10</v>
      </c>
      <c r="G12460" s="14">
        <v>6.3E-2</v>
      </c>
      <c r="H12460" s="15">
        <v>1.5213000000000001E-2</v>
      </c>
      <c r="I12460" s="15">
        <f>M12460-V12460</f>
        <v>5.0936999999999996E-2</v>
      </c>
      <c r="J12460" s="14"/>
      <c r="K12460" s="13"/>
      <c r="L12460" s="9">
        <f>G12460*1.05</f>
        <v>6.615E-2</v>
      </c>
      <c r="M12460" s="11">
        <f>L12460-H12460</f>
        <v>5.0936999999999996E-2</v>
      </c>
      <c r="N12460" s="11">
        <v>0</v>
      </c>
      <c r="P12460" s="9">
        <f>0.5*N12460/1000</f>
        <v>0</v>
      </c>
      <c r="Q12460" s="9">
        <f>P12460+O12460</f>
        <v>0</v>
      </c>
      <c r="R12460" s="11">
        <v>0</v>
      </c>
      <c r="T12460" s="9">
        <f>0.5*R12460</f>
        <v>0</v>
      </c>
      <c r="U12460" s="9">
        <f>T12460+S12460</f>
        <v>0</v>
      </c>
      <c r="V12460" s="9">
        <f>(Q12460+U12460)/(0.944*1000)</f>
        <v>0</v>
      </c>
    </row>
    <row r="12461" spans="1:22" x14ac:dyDescent="0.3">
      <c r="A12461" s="14">
        <v>12507</v>
      </c>
      <c r="B12461" s="14" t="s">
        <v>12990</v>
      </c>
      <c r="C12461" s="14" t="s">
        <v>13510</v>
      </c>
      <c r="D12461" s="14" t="s">
        <v>13504</v>
      </c>
      <c r="E12461" s="14" t="s">
        <v>13497</v>
      </c>
      <c r="F12461" s="14">
        <v>10</v>
      </c>
      <c r="G12461" s="14">
        <v>0.1</v>
      </c>
      <c r="H12461" s="15">
        <v>6.5900000000000038E-3</v>
      </c>
      <c r="I12461" s="15">
        <f>M12461-V12461</f>
        <v>9.8410000000000011E-2</v>
      </c>
      <c r="J12461" s="14"/>
      <c r="K12461" s="13"/>
      <c r="L12461" s="9">
        <f>G12461*1.05</f>
        <v>0.10500000000000001</v>
      </c>
      <c r="M12461" s="11">
        <f>L12461-H12461</f>
        <v>9.8410000000000011E-2</v>
      </c>
      <c r="N12461" s="11">
        <v>0</v>
      </c>
      <c r="P12461" s="9">
        <f>0.5*N12461/1000</f>
        <v>0</v>
      </c>
      <c r="Q12461" s="9">
        <f>P12461+O12461</f>
        <v>0</v>
      </c>
      <c r="R12461" s="11">
        <v>0</v>
      </c>
      <c r="T12461" s="9">
        <f>0.5*R12461</f>
        <v>0</v>
      </c>
      <c r="U12461" s="9">
        <f>T12461+S12461</f>
        <v>0</v>
      </c>
      <c r="V12461" s="9">
        <f>(Q12461+U12461)/(0.944*1000)</f>
        <v>0</v>
      </c>
    </row>
    <row r="12462" spans="1:22" x14ac:dyDescent="0.3">
      <c r="A12462" s="14">
        <v>12508</v>
      </c>
      <c r="B12462" s="14" t="s">
        <v>12991</v>
      </c>
      <c r="C12462" s="14" t="s">
        <v>13510</v>
      </c>
      <c r="D12462" s="14" t="s">
        <v>13504</v>
      </c>
      <c r="E12462" s="14" t="s">
        <v>13497</v>
      </c>
      <c r="F12462" s="14">
        <v>10</v>
      </c>
      <c r="G12462" s="14">
        <v>0.1</v>
      </c>
      <c r="H12462" s="15">
        <v>1.1774000000000001E-2</v>
      </c>
      <c r="I12462" s="15">
        <f>M12462-V12462</f>
        <v>9.3226000000000003E-2</v>
      </c>
      <c r="J12462" s="14"/>
      <c r="K12462" s="13"/>
      <c r="L12462" s="9">
        <f>G12462*1.05</f>
        <v>0.10500000000000001</v>
      </c>
      <c r="M12462" s="11">
        <f>L12462-H12462</f>
        <v>9.3226000000000003E-2</v>
      </c>
      <c r="N12462" s="11">
        <v>0</v>
      </c>
      <c r="P12462" s="9">
        <f>0.5*N12462/1000</f>
        <v>0</v>
      </c>
      <c r="Q12462" s="9">
        <f>P12462+O12462</f>
        <v>0</v>
      </c>
      <c r="R12462" s="11">
        <v>0</v>
      </c>
      <c r="T12462" s="9">
        <f>0.5*R12462</f>
        <v>0</v>
      </c>
      <c r="U12462" s="9">
        <f>T12462+S12462</f>
        <v>0</v>
      </c>
      <c r="V12462" s="9">
        <f>(Q12462+U12462)/(0.944*1000)</f>
        <v>0</v>
      </c>
    </row>
    <row r="12463" spans="1:22" x14ac:dyDescent="0.3">
      <c r="A12463" s="14">
        <v>12509</v>
      </c>
      <c r="B12463" s="14" t="s">
        <v>12992</v>
      </c>
      <c r="C12463" s="14" t="s">
        <v>13510</v>
      </c>
      <c r="D12463" s="14" t="s">
        <v>13504</v>
      </c>
      <c r="E12463" s="14" t="s">
        <v>13497</v>
      </c>
      <c r="F12463" s="14">
        <v>10</v>
      </c>
      <c r="G12463" s="14">
        <v>0.1</v>
      </c>
      <c r="H12463" s="15">
        <v>1.4851E-2</v>
      </c>
      <c r="I12463" s="15">
        <f>M12463-V12463</f>
        <v>9.0149000000000007E-2</v>
      </c>
      <c r="J12463" s="14"/>
      <c r="K12463" s="13"/>
      <c r="L12463" s="9">
        <f>G12463*1.05</f>
        <v>0.10500000000000001</v>
      </c>
      <c r="M12463" s="11">
        <f>L12463-H12463</f>
        <v>9.0149000000000007E-2</v>
      </c>
      <c r="N12463" s="11">
        <v>0</v>
      </c>
      <c r="P12463" s="9">
        <f>0.5*N12463/1000</f>
        <v>0</v>
      </c>
      <c r="Q12463" s="9">
        <f>P12463+O12463</f>
        <v>0</v>
      </c>
      <c r="R12463" s="11">
        <v>0</v>
      </c>
      <c r="T12463" s="9">
        <f>0.5*R12463</f>
        <v>0</v>
      </c>
      <c r="U12463" s="9">
        <f>T12463+S12463</f>
        <v>0</v>
      </c>
      <c r="V12463" s="9">
        <f>(Q12463+U12463)/(0.944*1000)</f>
        <v>0</v>
      </c>
    </row>
    <row r="12464" spans="1:22" x14ac:dyDescent="0.3">
      <c r="A12464" s="14">
        <v>12510</v>
      </c>
      <c r="B12464" s="14" t="s">
        <v>12993</v>
      </c>
      <c r="C12464" s="14" t="s">
        <v>13510</v>
      </c>
      <c r="D12464" s="14" t="s">
        <v>13504</v>
      </c>
      <c r="E12464" s="14" t="s">
        <v>13497</v>
      </c>
      <c r="F12464" s="14">
        <v>10</v>
      </c>
      <c r="G12464" s="14">
        <v>0.25</v>
      </c>
      <c r="H12464" s="15">
        <v>1.504400000000001E-2</v>
      </c>
      <c r="I12464" s="15">
        <f>M12464-V12464</f>
        <v>0.24745600000000001</v>
      </c>
      <c r="J12464" s="14"/>
      <c r="K12464" s="13"/>
      <c r="L12464" s="9">
        <f>G12464*1.05</f>
        <v>0.26250000000000001</v>
      </c>
      <c r="M12464" s="11">
        <f>L12464-H12464</f>
        <v>0.24745600000000001</v>
      </c>
      <c r="N12464" s="11">
        <v>0</v>
      </c>
      <c r="P12464" s="9">
        <f>0.5*N12464/1000</f>
        <v>0</v>
      </c>
      <c r="Q12464" s="9">
        <f>P12464+O12464</f>
        <v>0</v>
      </c>
      <c r="R12464" s="11">
        <v>0</v>
      </c>
      <c r="T12464" s="9">
        <f>0.5*R12464</f>
        <v>0</v>
      </c>
      <c r="U12464" s="9">
        <f>T12464+S12464</f>
        <v>0</v>
      </c>
      <c r="V12464" s="9">
        <f>(Q12464+U12464)/(0.944*1000)</f>
        <v>0</v>
      </c>
    </row>
    <row r="12465" spans="1:22" x14ac:dyDescent="0.3">
      <c r="A12465" s="14">
        <v>12511</v>
      </c>
      <c r="B12465" s="14" t="s">
        <v>12994</v>
      </c>
      <c r="C12465" s="14" t="s">
        <v>13510</v>
      </c>
      <c r="D12465" s="14" t="s">
        <v>13504</v>
      </c>
      <c r="E12465" s="14" t="s">
        <v>13497</v>
      </c>
      <c r="F12465" s="14">
        <v>10</v>
      </c>
      <c r="G12465" s="14">
        <v>0.1</v>
      </c>
      <c r="H12465" s="15">
        <v>4.8064999999999997E-2</v>
      </c>
      <c r="I12465" s="15">
        <f>M12465-V12465</f>
        <v>5.6935000000000013E-2</v>
      </c>
      <c r="J12465" s="14"/>
      <c r="K12465" s="13"/>
      <c r="L12465" s="9">
        <f>G12465*1.05</f>
        <v>0.10500000000000001</v>
      </c>
      <c r="M12465" s="11">
        <f>L12465-H12465</f>
        <v>5.6935000000000013E-2</v>
      </c>
      <c r="N12465" s="11">
        <v>0</v>
      </c>
      <c r="P12465" s="9">
        <f>0.5*N12465/1000</f>
        <v>0</v>
      </c>
      <c r="Q12465" s="9">
        <f>P12465+O12465</f>
        <v>0</v>
      </c>
      <c r="R12465" s="11">
        <v>0</v>
      </c>
      <c r="T12465" s="9">
        <f>0.5*R12465</f>
        <v>0</v>
      </c>
      <c r="U12465" s="9">
        <f>T12465+S12465</f>
        <v>0</v>
      </c>
      <c r="V12465" s="9">
        <f>(Q12465+U12465)/(0.944*1000)</f>
        <v>0</v>
      </c>
    </row>
    <row r="12466" spans="1:22" x14ac:dyDescent="0.3">
      <c r="A12466" s="14">
        <v>12512</v>
      </c>
      <c r="B12466" s="14" t="s">
        <v>12995</v>
      </c>
      <c r="C12466" s="14" t="s">
        <v>13510</v>
      </c>
      <c r="D12466" s="14" t="s">
        <v>13504</v>
      </c>
      <c r="E12466" s="14" t="s">
        <v>13497</v>
      </c>
      <c r="F12466" s="14">
        <v>10</v>
      </c>
      <c r="G12466" s="14">
        <v>0.1</v>
      </c>
      <c r="H12466" s="15">
        <v>9.2710000000000015E-3</v>
      </c>
      <c r="I12466" s="15">
        <f>M12466-V12466</f>
        <v>9.5729000000000009E-2</v>
      </c>
      <c r="J12466" s="14"/>
      <c r="K12466" s="13"/>
      <c r="L12466" s="9">
        <f>G12466*1.05</f>
        <v>0.10500000000000001</v>
      </c>
      <c r="M12466" s="11">
        <f>L12466-H12466</f>
        <v>9.5729000000000009E-2</v>
      </c>
      <c r="N12466" s="11">
        <v>0</v>
      </c>
      <c r="P12466" s="9">
        <f>0.5*N12466/1000</f>
        <v>0</v>
      </c>
      <c r="Q12466" s="9">
        <f>P12466+O12466</f>
        <v>0</v>
      </c>
      <c r="R12466" s="11">
        <v>0</v>
      </c>
      <c r="T12466" s="9">
        <f>0.5*R12466</f>
        <v>0</v>
      </c>
      <c r="U12466" s="9">
        <f>T12466+S12466</f>
        <v>0</v>
      </c>
      <c r="V12466" s="9">
        <f>(Q12466+U12466)/(0.944*1000)</f>
        <v>0</v>
      </c>
    </row>
    <row r="12467" spans="1:22" x14ac:dyDescent="0.3">
      <c r="A12467" s="14">
        <v>12513</v>
      </c>
      <c r="B12467" s="14" t="s">
        <v>12996</v>
      </c>
      <c r="C12467" s="14" t="s">
        <v>13510</v>
      </c>
      <c r="D12467" s="14" t="s">
        <v>13504</v>
      </c>
      <c r="E12467" s="14" t="s">
        <v>13497</v>
      </c>
      <c r="F12467" s="14">
        <v>10</v>
      </c>
      <c r="G12467" s="14">
        <v>0.25</v>
      </c>
      <c r="H12467" s="15">
        <v>5.6739000000000005E-2</v>
      </c>
      <c r="I12467" s="15">
        <f>M12467-V12467</f>
        <v>0.205761</v>
      </c>
      <c r="J12467" s="14"/>
      <c r="K12467" s="13"/>
      <c r="L12467" s="9">
        <f>G12467*1.05</f>
        <v>0.26250000000000001</v>
      </c>
      <c r="M12467" s="11">
        <f>L12467-H12467</f>
        <v>0.205761</v>
      </c>
      <c r="N12467" s="11">
        <v>0</v>
      </c>
      <c r="P12467" s="9">
        <f>0.5*N12467/1000</f>
        <v>0</v>
      </c>
      <c r="Q12467" s="9">
        <f>P12467+O12467</f>
        <v>0</v>
      </c>
      <c r="R12467" s="11">
        <v>0</v>
      </c>
      <c r="T12467" s="9">
        <f>0.5*R12467</f>
        <v>0</v>
      </c>
      <c r="U12467" s="9">
        <f>T12467+S12467</f>
        <v>0</v>
      </c>
      <c r="V12467" s="9">
        <f>(Q12467+U12467)/(0.944*1000)</f>
        <v>0</v>
      </c>
    </row>
    <row r="12468" spans="1:22" x14ac:dyDescent="0.3">
      <c r="A12468" s="14">
        <v>12514</v>
      </c>
      <c r="B12468" s="14" t="s">
        <v>12997</v>
      </c>
      <c r="C12468" s="14" t="s">
        <v>13510</v>
      </c>
      <c r="D12468" s="14" t="s">
        <v>13504</v>
      </c>
      <c r="E12468" s="14" t="s">
        <v>13497</v>
      </c>
      <c r="F12468" s="14">
        <v>10</v>
      </c>
      <c r="G12468" s="14">
        <v>0.16</v>
      </c>
      <c r="H12468" s="15">
        <v>2.5144000000000007E-2</v>
      </c>
      <c r="I12468" s="15">
        <f>M12468-V12468</f>
        <v>0.13994286440677967</v>
      </c>
      <c r="J12468" s="14"/>
      <c r="K12468" s="13"/>
      <c r="L12468" s="9">
        <f>G12468*1.05</f>
        <v>0.16800000000000001</v>
      </c>
      <c r="M12468" s="11">
        <f>L12468-H12468</f>
        <v>0.14285600000000001</v>
      </c>
      <c r="N12468" s="11">
        <v>0</v>
      </c>
      <c r="P12468" s="9">
        <f>0.5*N12468/1000</f>
        <v>0</v>
      </c>
      <c r="Q12468" s="9">
        <f>P12468+O12468</f>
        <v>0</v>
      </c>
      <c r="R12468" s="11">
        <v>5.5</v>
      </c>
      <c r="T12468" s="9">
        <f>0.5*R12468</f>
        <v>2.75</v>
      </c>
      <c r="U12468" s="9">
        <f>T12468+S12468</f>
        <v>2.75</v>
      </c>
      <c r="V12468" s="9">
        <f>(Q12468+U12468)/(0.944*1000)</f>
        <v>2.913135593220339E-3</v>
      </c>
    </row>
    <row r="12469" spans="1:22" x14ac:dyDescent="0.3">
      <c r="A12469" s="14">
        <v>12515</v>
      </c>
      <c r="B12469" s="14" t="s">
        <v>12998</v>
      </c>
      <c r="C12469" s="14" t="s">
        <v>13510</v>
      </c>
      <c r="D12469" s="14" t="s">
        <v>13504</v>
      </c>
      <c r="E12469" s="14" t="s">
        <v>13497</v>
      </c>
      <c r="F12469" s="14">
        <v>10</v>
      </c>
      <c r="G12469" s="14">
        <v>0.16</v>
      </c>
      <c r="H12469" s="15">
        <v>0.11666700000000001</v>
      </c>
      <c r="I12469" s="15">
        <f>M12469-V12469</f>
        <v>5.1333000000000004E-2</v>
      </c>
      <c r="J12469" s="14"/>
      <c r="K12469" s="13"/>
      <c r="L12469" s="9">
        <f>G12469*1.05</f>
        <v>0.16800000000000001</v>
      </c>
      <c r="M12469" s="11">
        <f>L12469-H12469</f>
        <v>5.1333000000000004E-2</v>
      </c>
      <c r="N12469" s="11">
        <v>0</v>
      </c>
      <c r="P12469" s="9">
        <f>0.5*N12469/1000</f>
        <v>0</v>
      </c>
      <c r="Q12469" s="9">
        <f>P12469+O12469</f>
        <v>0</v>
      </c>
      <c r="R12469" s="11">
        <v>0</v>
      </c>
      <c r="T12469" s="9">
        <f>0.5*R12469</f>
        <v>0</v>
      </c>
      <c r="U12469" s="9">
        <f>T12469+S12469</f>
        <v>0</v>
      </c>
      <c r="V12469" s="9">
        <f>(Q12469+U12469)/(0.944*1000)</f>
        <v>0</v>
      </c>
    </row>
    <row r="12470" spans="1:22" x14ac:dyDescent="0.3">
      <c r="A12470" s="14">
        <v>12516</v>
      </c>
      <c r="B12470" s="14" t="s">
        <v>12999</v>
      </c>
      <c r="C12470" s="14" t="s">
        <v>13510</v>
      </c>
      <c r="D12470" s="14" t="s">
        <v>13504</v>
      </c>
      <c r="E12470" s="14" t="s">
        <v>13497</v>
      </c>
      <c r="F12470" s="14">
        <v>10</v>
      </c>
      <c r="G12470" s="14">
        <v>0.25</v>
      </c>
      <c r="H12470" s="15">
        <v>0.16967599999999999</v>
      </c>
      <c r="I12470" s="15">
        <f>M12470-V12470</f>
        <v>9.2824000000000018E-2</v>
      </c>
      <c r="J12470" s="14"/>
      <c r="K12470" s="13"/>
      <c r="L12470" s="9">
        <f>G12470*1.05</f>
        <v>0.26250000000000001</v>
      </c>
      <c r="M12470" s="11">
        <f>L12470-H12470</f>
        <v>9.2824000000000018E-2</v>
      </c>
      <c r="N12470" s="11">
        <v>0</v>
      </c>
      <c r="P12470" s="9">
        <f>0.5*N12470/1000</f>
        <v>0</v>
      </c>
      <c r="Q12470" s="9">
        <f>P12470+O12470</f>
        <v>0</v>
      </c>
      <c r="R12470" s="11">
        <v>0</v>
      </c>
      <c r="T12470" s="9">
        <f>0.5*R12470</f>
        <v>0</v>
      </c>
      <c r="U12470" s="9">
        <f>T12470+S12470</f>
        <v>0</v>
      </c>
      <c r="V12470" s="9">
        <f>(Q12470+U12470)/(0.944*1000)</f>
        <v>0</v>
      </c>
    </row>
    <row r="12471" spans="1:22" x14ac:dyDescent="0.3">
      <c r="A12471" s="14">
        <v>12517</v>
      </c>
      <c r="B12471" s="14" t="s">
        <v>13000</v>
      </c>
      <c r="C12471" s="14" t="s">
        <v>13510</v>
      </c>
      <c r="D12471" s="14" t="s">
        <v>13504</v>
      </c>
      <c r="E12471" s="14" t="s">
        <v>13497</v>
      </c>
      <c r="F12471" s="14">
        <v>10</v>
      </c>
      <c r="G12471" s="14">
        <v>0.04</v>
      </c>
      <c r="H12471" s="15">
        <v>1.8200000000000201E-4</v>
      </c>
      <c r="I12471" s="15">
        <f>M12471-V12471</f>
        <v>4.1818000000000001E-2</v>
      </c>
      <c r="J12471" s="14"/>
      <c r="K12471" s="13"/>
      <c r="L12471" s="9">
        <f>G12471*1.05</f>
        <v>4.2000000000000003E-2</v>
      </c>
      <c r="M12471" s="11">
        <f>L12471-H12471</f>
        <v>4.1818000000000001E-2</v>
      </c>
      <c r="N12471" s="11">
        <v>0</v>
      </c>
      <c r="P12471" s="9">
        <f>0.5*N12471/1000</f>
        <v>0</v>
      </c>
      <c r="Q12471" s="9">
        <f>P12471+O12471</f>
        <v>0</v>
      </c>
      <c r="R12471" s="11">
        <v>0</v>
      </c>
      <c r="T12471" s="9">
        <f>0.5*R12471</f>
        <v>0</v>
      </c>
      <c r="U12471" s="9">
        <f>T12471+S12471</f>
        <v>0</v>
      </c>
      <c r="V12471" s="9">
        <f>(Q12471+U12471)/(0.944*1000)</f>
        <v>0</v>
      </c>
    </row>
    <row r="12472" spans="1:22" x14ac:dyDescent="0.3">
      <c r="A12472" s="14">
        <v>12518</v>
      </c>
      <c r="B12472" s="14" t="s">
        <v>13001</v>
      </c>
      <c r="C12472" s="14" t="s">
        <v>13510</v>
      </c>
      <c r="D12472" s="14" t="s">
        <v>13504</v>
      </c>
      <c r="E12472" s="14" t="s">
        <v>13497</v>
      </c>
      <c r="F12472" s="14">
        <v>10</v>
      </c>
      <c r="G12472" s="14">
        <v>0.25</v>
      </c>
      <c r="H12472" s="15">
        <v>6.7056000000000018E-2</v>
      </c>
      <c r="I12472" s="15">
        <f>M12472-V12472</f>
        <v>0.19544400000000001</v>
      </c>
      <c r="J12472" s="14"/>
      <c r="K12472" s="13"/>
      <c r="L12472" s="9">
        <f>G12472*1.05</f>
        <v>0.26250000000000001</v>
      </c>
      <c r="M12472" s="11">
        <f>L12472-H12472</f>
        <v>0.19544400000000001</v>
      </c>
      <c r="N12472" s="11">
        <v>0</v>
      </c>
      <c r="P12472" s="9">
        <f>0.5*N12472/1000</f>
        <v>0</v>
      </c>
      <c r="Q12472" s="9">
        <f>P12472+O12472</f>
        <v>0</v>
      </c>
      <c r="R12472" s="11">
        <v>0</v>
      </c>
      <c r="T12472" s="9">
        <f>0.5*R12472</f>
        <v>0</v>
      </c>
      <c r="U12472" s="9">
        <f>T12472+S12472</f>
        <v>0</v>
      </c>
      <c r="V12472" s="9">
        <f>(Q12472+U12472)/(0.944*1000)</f>
        <v>0</v>
      </c>
    </row>
    <row r="12473" spans="1:22" x14ac:dyDescent="0.3">
      <c r="A12473" s="14">
        <v>12519</v>
      </c>
      <c r="B12473" s="14" t="s">
        <v>13002</v>
      </c>
      <c r="C12473" s="14" t="s">
        <v>13510</v>
      </c>
      <c r="D12473" s="14" t="s">
        <v>13504</v>
      </c>
      <c r="E12473" s="14" t="s">
        <v>13497</v>
      </c>
      <c r="F12473" s="14">
        <v>10</v>
      </c>
      <c r="G12473" s="14">
        <v>0.25</v>
      </c>
      <c r="H12473" s="15">
        <v>0.16423000000000001</v>
      </c>
      <c r="I12473" s="15">
        <f>M12473-V12473</f>
        <v>9.8269999999999996E-2</v>
      </c>
      <c r="J12473" s="14"/>
      <c r="K12473" s="13"/>
      <c r="L12473" s="9">
        <f>G12473*1.05</f>
        <v>0.26250000000000001</v>
      </c>
      <c r="M12473" s="11">
        <f>L12473-H12473</f>
        <v>9.8269999999999996E-2</v>
      </c>
      <c r="N12473" s="11">
        <v>0</v>
      </c>
      <c r="P12473" s="9">
        <f>0.5*N12473/1000</f>
        <v>0</v>
      </c>
      <c r="Q12473" s="9">
        <f>P12473+O12473</f>
        <v>0</v>
      </c>
      <c r="R12473" s="11">
        <v>0</v>
      </c>
      <c r="T12473" s="9">
        <f>0.5*R12473</f>
        <v>0</v>
      </c>
      <c r="U12473" s="9">
        <f>T12473+S12473</f>
        <v>0</v>
      </c>
      <c r="V12473" s="9">
        <f>(Q12473+U12473)/(0.944*1000)</f>
        <v>0</v>
      </c>
    </row>
    <row r="12474" spans="1:22" x14ac:dyDescent="0.3">
      <c r="A12474" s="14">
        <v>12520</v>
      </c>
      <c r="B12474" s="14" t="s">
        <v>13003</v>
      </c>
      <c r="C12474" s="14" t="s">
        <v>13510</v>
      </c>
      <c r="D12474" s="14" t="s">
        <v>13504</v>
      </c>
      <c r="E12474" s="14" t="s">
        <v>13497</v>
      </c>
      <c r="F12474" s="14">
        <v>10</v>
      </c>
      <c r="G12474" s="14">
        <v>0.1</v>
      </c>
      <c r="H12474" s="15">
        <v>6.0891000000000001E-2</v>
      </c>
      <c r="I12474" s="15">
        <f>M12474-V12474</f>
        <v>4.4109000000000009E-2</v>
      </c>
      <c r="J12474" s="14"/>
      <c r="K12474" s="13"/>
      <c r="L12474" s="9">
        <f>G12474*1.05</f>
        <v>0.10500000000000001</v>
      </c>
      <c r="M12474" s="11">
        <f>L12474-H12474</f>
        <v>4.4109000000000009E-2</v>
      </c>
      <c r="N12474" s="11">
        <v>0</v>
      </c>
      <c r="P12474" s="9">
        <f>0.5*N12474/1000</f>
        <v>0</v>
      </c>
      <c r="Q12474" s="9">
        <f>P12474+O12474</f>
        <v>0</v>
      </c>
      <c r="R12474" s="11">
        <v>0</v>
      </c>
      <c r="T12474" s="9">
        <f>0.5*R12474</f>
        <v>0</v>
      </c>
      <c r="U12474" s="9">
        <f>T12474+S12474</f>
        <v>0</v>
      </c>
      <c r="V12474" s="9">
        <f>(Q12474+U12474)/(0.944*1000)</f>
        <v>0</v>
      </c>
    </row>
    <row r="12475" spans="1:22" x14ac:dyDescent="0.3">
      <c r="A12475" s="14">
        <v>12521</v>
      </c>
      <c r="B12475" s="14" t="s">
        <v>13004</v>
      </c>
      <c r="C12475" s="14" t="s">
        <v>13510</v>
      </c>
      <c r="D12475" s="14" t="s">
        <v>13504</v>
      </c>
      <c r="E12475" s="14" t="s">
        <v>13497</v>
      </c>
      <c r="F12475" s="14">
        <v>10</v>
      </c>
      <c r="G12475" s="14">
        <v>0.4</v>
      </c>
      <c r="H12475" s="15">
        <v>1.5225000000000023E-2</v>
      </c>
      <c r="I12475" s="15">
        <f>M12475-V12475</f>
        <v>0.404775</v>
      </c>
      <c r="J12475" s="14"/>
      <c r="K12475" s="13"/>
      <c r="L12475" s="9">
        <f>G12475*1.05</f>
        <v>0.42000000000000004</v>
      </c>
      <c r="M12475" s="11">
        <f>L12475-H12475</f>
        <v>0.404775</v>
      </c>
      <c r="N12475" s="11">
        <v>0</v>
      </c>
      <c r="P12475" s="9">
        <f>0.5*N12475/1000</f>
        <v>0</v>
      </c>
      <c r="Q12475" s="9">
        <f>P12475+O12475</f>
        <v>0</v>
      </c>
      <c r="R12475" s="11">
        <v>0</v>
      </c>
      <c r="T12475" s="9">
        <f>0.5*R12475</f>
        <v>0</v>
      </c>
      <c r="U12475" s="9">
        <f>T12475+S12475</f>
        <v>0</v>
      </c>
      <c r="V12475" s="9">
        <f>(Q12475+U12475)/(0.944*1000)</f>
        <v>0</v>
      </c>
    </row>
    <row r="12476" spans="1:22" x14ac:dyDescent="0.3">
      <c r="A12476" s="14">
        <v>12522</v>
      </c>
      <c r="B12476" s="14" t="s">
        <v>13005</v>
      </c>
      <c r="C12476" s="14" t="s">
        <v>13510</v>
      </c>
      <c r="D12476" s="14" t="s">
        <v>13504</v>
      </c>
      <c r="E12476" s="14" t="s">
        <v>13497</v>
      </c>
      <c r="F12476" s="14">
        <v>10</v>
      </c>
      <c r="G12476" s="14">
        <v>0.16</v>
      </c>
      <c r="H12476" s="15">
        <v>1.0207999999999998E-2</v>
      </c>
      <c r="I12476" s="15">
        <f>M12476-V12476</f>
        <v>0.15779200000000002</v>
      </c>
      <c r="J12476" s="14"/>
      <c r="K12476" s="13"/>
      <c r="L12476" s="9">
        <f>G12476*1.05</f>
        <v>0.16800000000000001</v>
      </c>
      <c r="M12476" s="11">
        <f>L12476-H12476</f>
        <v>0.15779200000000002</v>
      </c>
      <c r="N12476" s="11">
        <v>0</v>
      </c>
      <c r="P12476" s="9">
        <f>0.5*N12476/1000</f>
        <v>0</v>
      </c>
      <c r="Q12476" s="9">
        <f>P12476+O12476</f>
        <v>0</v>
      </c>
      <c r="R12476" s="11">
        <v>0</v>
      </c>
      <c r="T12476" s="9">
        <f>0.5*R12476</f>
        <v>0</v>
      </c>
      <c r="U12476" s="9">
        <f>T12476+S12476</f>
        <v>0</v>
      </c>
      <c r="V12476" s="9">
        <f>(Q12476+U12476)/(0.944*1000)</f>
        <v>0</v>
      </c>
    </row>
    <row r="12477" spans="1:22" x14ac:dyDescent="0.3">
      <c r="A12477" s="14">
        <v>12523</v>
      </c>
      <c r="B12477" s="14" t="s">
        <v>13006</v>
      </c>
      <c r="C12477" s="14" t="s">
        <v>13510</v>
      </c>
      <c r="D12477" s="14" t="s">
        <v>13504</v>
      </c>
      <c r="E12477" s="14" t="s">
        <v>13497</v>
      </c>
      <c r="F12477" s="14">
        <v>10</v>
      </c>
      <c r="G12477" s="14">
        <v>0.4</v>
      </c>
      <c r="H12477" s="15">
        <v>3.0855999999999995E-2</v>
      </c>
      <c r="I12477" s="15">
        <f>M12477-V12477</f>
        <v>0.38914400000000005</v>
      </c>
      <c r="J12477" s="14"/>
      <c r="K12477" s="13"/>
      <c r="L12477" s="9">
        <f>G12477*1.05</f>
        <v>0.42000000000000004</v>
      </c>
      <c r="M12477" s="11">
        <f>L12477-H12477</f>
        <v>0.38914400000000005</v>
      </c>
      <c r="N12477" s="11">
        <v>0</v>
      </c>
      <c r="P12477" s="9">
        <f>0.5*N12477/1000</f>
        <v>0</v>
      </c>
      <c r="Q12477" s="9">
        <f>P12477+O12477</f>
        <v>0</v>
      </c>
      <c r="R12477" s="11">
        <v>0</v>
      </c>
      <c r="T12477" s="9">
        <f>0.5*R12477</f>
        <v>0</v>
      </c>
      <c r="U12477" s="9">
        <f>T12477+S12477</f>
        <v>0</v>
      </c>
      <c r="V12477" s="9">
        <f>(Q12477+U12477)/(0.944*1000)</f>
        <v>0</v>
      </c>
    </row>
    <row r="12478" spans="1:22" x14ac:dyDescent="0.3">
      <c r="A12478" s="14">
        <v>12524</v>
      </c>
      <c r="B12478" s="14" t="s">
        <v>13007</v>
      </c>
      <c r="C12478" s="14" t="s">
        <v>13510</v>
      </c>
      <c r="D12478" s="14" t="s">
        <v>13504</v>
      </c>
      <c r="E12478" s="14" t="s">
        <v>13497</v>
      </c>
      <c r="F12478" s="14">
        <v>10</v>
      </c>
      <c r="G12478" s="14">
        <v>0.04</v>
      </c>
      <c r="H12478" s="15">
        <v>1.8923000000000002E-2</v>
      </c>
      <c r="I12478" s="15">
        <f>M12478-V12478</f>
        <v>2.3077E-2</v>
      </c>
      <c r="J12478" s="14"/>
      <c r="K12478" s="13"/>
      <c r="L12478" s="9">
        <f>G12478*1.05</f>
        <v>4.2000000000000003E-2</v>
      </c>
      <c r="M12478" s="11">
        <f>L12478-H12478</f>
        <v>2.3077E-2</v>
      </c>
      <c r="N12478" s="11">
        <v>0</v>
      </c>
      <c r="P12478" s="9">
        <f>0.5*N12478/1000</f>
        <v>0</v>
      </c>
      <c r="Q12478" s="9">
        <f>P12478+O12478</f>
        <v>0</v>
      </c>
      <c r="R12478" s="11">
        <v>0</v>
      </c>
      <c r="T12478" s="9">
        <f>0.5*R12478</f>
        <v>0</v>
      </c>
      <c r="U12478" s="9">
        <f>T12478+S12478</f>
        <v>0</v>
      </c>
      <c r="V12478" s="9">
        <f>(Q12478+U12478)/(0.944*1000)</f>
        <v>0</v>
      </c>
    </row>
    <row r="12479" spans="1:22" x14ac:dyDescent="0.3">
      <c r="A12479" s="14">
        <v>12525</v>
      </c>
      <c r="B12479" s="14" t="s">
        <v>13008</v>
      </c>
      <c r="C12479" s="14" t="s">
        <v>13510</v>
      </c>
      <c r="D12479" s="14" t="s">
        <v>13504</v>
      </c>
      <c r="E12479" s="14" t="s">
        <v>13497</v>
      </c>
      <c r="F12479" s="14">
        <v>10</v>
      </c>
      <c r="G12479" s="14">
        <v>0.1</v>
      </c>
      <c r="H12479" s="15">
        <v>5.6460999999999997E-2</v>
      </c>
      <c r="I12479" s="15">
        <f>M12479-V12479</f>
        <v>4.8539000000000013E-2</v>
      </c>
      <c r="J12479" s="14"/>
      <c r="K12479" s="13"/>
      <c r="L12479" s="9">
        <f>G12479*1.05</f>
        <v>0.10500000000000001</v>
      </c>
      <c r="M12479" s="11">
        <f>L12479-H12479</f>
        <v>4.8539000000000013E-2</v>
      </c>
      <c r="N12479" s="11">
        <v>0</v>
      </c>
      <c r="P12479" s="9">
        <f>0.5*N12479/1000</f>
        <v>0</v>
      </c>
      <c r="Q12479" s="9">
        <f>P12479+O12479</f>
        <v>0</v>
      </c>
      <c r="R12479" s="11">
        <v>0</v>
      </c>
      <c r="T12479" s="9">
        <f>0.5*R12479</f>
        <v>0</v>
      </c>
      <c r="U12479" s="9">
        <f>T12479+S12479</f>
        <v>0</v>
      </c>
      <c r="V12479" s="9">
        <f>(Q12479+U12479)/(0.944*1000)</f>
        <v>0</v>
      </c>
    </row>
    <row r="12480" spans="1:22" x14ac:dyDescent="0.3">
      <c r="A12480" s="14">
        <v>12526</v>
      </c>
      <c r="B12480" s="14" t="s">
        <v>13009</v>
      </c>
      <c r="C12480" s="14" t="s">
        <v>13510</v>
      </c>
      <c r="D12480" s="14" t="s">
        <v>13504</v>
      </c>
      <c r="E12480" s="14" t="s">
        <v>13497</v>
      </c>
      <c r="F12480" s="14">
        <v>10</v>
      </c>
      <c r="G12480" s="14">
        <v>0.16</v>
      </c>
      <c r="H12480" s="15">
        <v>0.11391800000000001</v>
      </c>
      <c r="I12480" s="15">
        <f>M12480-V12480</f>
        <v>5.4082000000000005E-2</v>
      </c>
      <c r="J12480" s="14"/>
      <c r="K12480" s="13"/>
      <c r="L12480" s="9">
        <f>G12480*1.05</f>
        <v>0.16800000000000001</v>
      </c>
      <c r="M12480" s="11">
        <f>L12480-H12480</f>
        <v>5.4082000000000005E-2</v>
      </c>
      <c r="N12480" s="11">
        <v>0</v>
      </c>
      <c r="P12480" s="9">
        <f>0.5*N12480/1000</f>
        <v>0</v>
      </c>
      <c r="Q12480" s="9">
        <f>P12480+O12480</f>
        <v>0</v>
      </c>
      <c r="R12480" s="11">
        <v>0</v>
      </c>
      <c r="T12480" s="9">
        <f>0.5*R12480</f>
        <v>0</v>
      </c>
      <c r="U12480" s="9">
        <f>T12480+S12480</f>
        <v>0</v>
      </c>
      <c r="V12480" s="9">
        <f>(Q12480+U12480)/(0.944*1000)</f>
        <v>0</v>
      </c>
    </row>
    <row r="12481" spans="1:22" x14ac:dyDescent="0.3">
      <c r="A12481" s="14">
        <v>12527</v>
      </c>
      <c r="B12481" s="14" t="s">
        <v>13010</v>
      </c>
      <c r="C12481" s="14" t="s">
        <v>13510</v>
      </c>
      <c r="D12481" s="14" t="s">
        <v>13504</v>
      </c>
      <c r="E12481" s="14" t="s">
        <v>13497</v>
      </c>
      <c r="F12481" s="14">
        <v>10</v>
      </c>
      <c r="G12481" s="14">
        <v>0.1</v>
      </c>
      <c r="H12481" s="15">
        <v>1.6111999999999994E-2</v>
      </c>
      <c r="I12481" s="15">
        <f>M12481-V12481</f>
        <v>8.8888000000000023E-2</v>
      </c>
      <c r="J12481" s="14"/>
      <c r="K12481" s="13"/>
      <c r="L12481" s="9">
        <f>G12481*1.05</f>
        <v>0.10500000000000001</v>
      </c>
      <c r="M12481" s="11">
        <f>L12481-H12481</f>
        <v>8.8888000000000023E-2</v>
      </c>
      <c r="N12481" s="11">
        <v>0</v>
      </c>
      <c r="P12481" s="9">
        <f>0.5*N12481/1000</f>
        <v>0</v>
      </c>
      <c r="Q12481" s="9">
        <f>P12481+O12481</f>
        <v>0</v>
      </c>
      <c r="R12481" s="11">
        <v>0</v>
      </c>
      <c r="T12481" s="9">
        <f>0.5*R12481</f>
        <v>0</v>
      </c>
      <c r="U12481" s="9">
        <f>T12481+S12481</f>
        <v>0</v>
      </c>
      <c r="V12481" s="9">
        <f>(Q12481+U12481)/(0.944*1000)</f>
        <v>0</v>
      </c>
    </row>
    <row r="12482" spans="1:22" x14ac:dyDescent="0.3">
      <c r="A12482" s="14">
        <v>12528</v>
      </c>
      <c r="B12482" s="14" t="s">
        <v>13011</v>
      </c>
      <c r="C12482" s="14" t="s">
        <v>13510</v>
      </c>
      <c r="D12482" s="14" t="s">
        <v>13504</v>
      </c>
      <c r="E12482" s="14" t="s">
        <v>13497</v>
      </c>
      <c r="F12482" s="14">
        <v>10</v>
      </c>
      <c r="G12482" s="14">
        <v>0.1</v>
      </c>
      <c r="H12482" s="15">
        <v>2.2856999999999999E-2</v>
      </c>
      <c r="I12482" s="15">
        <f>M12482-V12482</f>
        <v>8.2143000000000008E-2</v>
      </c>
      <c r="J12482" s="14"/>
      <c r="K12482" s="13"/>
      <c r="L12482" s="9">
        <f>G12482*1.05</f>
        <v>0.10500000000000001</v>
      </c>
      <c r="M12482" s="11">
        <f>L12482-H12482</f>
        <v>8.2143000000000008E-2</v>
      </c>
      <c r="N12482" s="11">
        <v>0</v>
      </c>
      <c r="P12482" s="9">
        <f>0.5*N12482/1000</f>
        <v>0</v>
      </c>
      <c r="Q12482" s="9">
        <f>P12482+O12482</f>
        <v>0</v>
      </c>
      <c r="R12482" s="11">
        <v>0</v>
      </c>
      <c r="T12482" s="9">
        <f>0.5*R12482</f>
        <v>0</v>
      </c>
      <c r="U12482" s="9">
        <f>T12482+S12482</f>
        <v>0</v>
      </c>
      <c r="V12482" s="9">
        <f>(Q12482+U12482)/(0.944*1000)</f>
        <v>0</v>
      </c>
    </row>
    <row r="12483" spans="1:22" x14ac:dyDescent="0.3">
      <c r="A12483" s="14">
        <v>12529</v>
      </c>
      <c r="B12483" s="14" t="s">
        <v>13012</v>
      </c>
      <c r="C12483" s="14" t="s">
        <v>13510</v>
      </c>
      <c r="D12483" s="14" t="s">
        <v>13504</v>
      </c>
      <c r="E12483" s="14" t="s">
        <v>13497</v>
      </c>
      <c r="F12483" s="14">
        <v>10</v>
      </c>
      <c r="G12483" s="14">
        <v>0.04</v>
      </c>
      <c r="H12483" s="15">
        <v>9.868E-3</v>
      </c>
      <c r="I12483" s="15">
        <f>M12483-V12483</f>
        <v>3.2132000000000001E-2</v>
      </c>
      <c r="J12483" s="14"/>
      <c r="K12483" s="13"/>
      <c r="L12483" s="9">
        <f>G12483*1.05</f>
        <v>4.2000000000000003E-2</v>
      </c>
      <c r="M12483" s="11">
        <f>L12483-H12483</f>
        <v>3.2132000000000001E-2</v>
      </c>
      <c r="N12483" s="11">
        <v>0</v>
      </c>
      <c r="P12483" s="9">
        <f>0.5*N12483/1000</f>
        <v>0</v>
      </c>
      <c r="Q12483" s="9">
        <f>P12483+O12483</f>
        <v>0</v>
      </c>
      <c r="R12483" s="11">
        <v>0</v>
      </c>
      <c r="T12483" s="9">
        <f>0.5*R12483</f>
        <v>0</v>
      </c>
      <c r="U12483" s="9">
        <f>T12483+S12483</f>
        <v>0</v>
      </c>
      <c r="V12483" s="9">
        <f>(Q12483+U12483)/(0.944*1000)</f>
        <v>0</v>
      </c>
    </row>
    <row r="12484" spans="1:22" x14ac:dyDescent="0.3">
      <c r="A12484" s="14">
        <v>12530</v>
      </c>
      <c r="B12484" s="14" t="s">
        <v>13013</v>
      </c>
      <c r="C12484" s="14" t="s">
        <v>13510</v>
      </c>
      <c r="D12484" s="14" t="s">
        <v>13504</v>
      </c>
      <c r="E12484" s="14" t="s">
        <v>13497</v>
      </c>
      <c r="F12484" s="14">
        <v>10</v>
      </c>
      <c r="G12484" s="14">
        <v>0.1</v>
      </c>
      <c r="H12484" s="15">
        <v>3.7289999999999997E-2</v>
      </c>
      <c r="I12484" s="15">
        <f>M12484-V12484</f>
        <v>6.771000000000002E-2</v>
      </c>
      <c r="J12484" s="14"/>
      <c r="K12484" s="13"/>
      <c r="L12484" s="9">
        <f>G12484*1.05</f>
        <v>0.10500000000000001</v>
      </c>
      <c r="M12484" s="11">
        <f>L12484-H12484</f>
        <v>6.771000000000002E-2</v>
      </c>
      <c r="N12484" s="11">
        <v>0</v>
      </c>
      <c r="P12484" s="9">
        <f>0.5*N12484/1000</f>
        <v>0</v>
      </c>
      <c r="Q12484" s="9">
        <f>P12484+O12484</f>
        <v>0</v>
      </c>
      <c r="R12484" s="11">
        <v>0</v>
      </c>
      <c r="T12484" s="9">
        <f>0.5*R12484</f>
        <v>0</v>
      </c>
      <c r="U12484" s="9">
        <f>T12484+S12484</f>
        <v>0</v>
      </c>
      <c r="V12484" s="9">
        <f>(Q12484+U12484)/(0.944*1000)</f>
        <v>0</v>
      </c>
    </row>
    <row r="12485" spans="1:22" x14ac:dyDescent="0.3">
      <c r="A12485" s="14">
        <v>12531</v>
      </c>
      <c r="B12485" s="14" t="s">
        <v>13014</v>
      </c>
      <c r="C12485" s="14" t="s">
        <v>13510</v>
      </c>
      <c r="D12485" s="14" t="s">
        <v>13504</v>
      </c>
      <c r="E12485" s="14" t="s">
        <v>13497</v>
      </c>
      <c r="F12485" s="14">
        <v>10</v>
      </c>
      <c r="G12485" s="14">
        <v>0.16</v>
      </c>
      <c r="H12485" s="15">
        <v>0.11816</v>
      </c>
      <c r="I12485" s="15">
        <f>M12485-V12485</f>
        <v>4.9840000000000009E-2</v>
      </c>
      <c r="J12485" s="14"/>
      <c r="K12485" s="13"/>
      <c r="L12485" s="9">
        <f>G12485*1.05</f>
        <v>0.16800000000000001</v>
      </c>
      <c r="M12485" s="11">
        <f>L12485-H12485</f>
        <v>4.9840000000000009E-2</v>
      </c>
      <c r="N12485" s="11">
        <v>0</v>
      </c>
      <c r="P12485" s="9">
        <f>0.5*N12485/1000</f>
        <v>0</v>
      </c>
      <c r="Q12485" s="9">
        <f>P12485+O12485</f>
        <v>0</v>
      </c>
      <c r="R12485" s="11">
        <v>0</v>
      </c>
      <c r="T12485" s="9">
        <f>0.5*R12485</f>
        <v>0</v>
      </c>
      <c r="U12485" s="9">
        <f>T12485+S12485</f>
        <v>0</v>
      </c>
      <c r="V12485" s="9">
        <f>(Q12485+U12485)/(0.944*1000)</f>
        <v>0</v>
      </c>
    </row>
    <row r="12486" spans="1:22" x14ac:dyDescent="0.3">
      <c r="A12486" s="14">
        <v>12532</v>
      </c>
      <c r="B12486" s="14" t="s">
        <v>13015</v>
      </c>
      <c r="C12486" s="14" t="s">
        <v>13510</v>
      </c>
      <c r="D12486" s="14" t="s">
        <v>13504</v>
      </c>
      <c r="E12486" s="14" t="s">
        <v>13497</v>
      </c>
      <c r="F12486" s="14">
        <v>10</v>
      </c>
      <c r="G12486" s="14">
        <v>0.1</v>
      </c>
      <c r="H12486" s="15">
        <v>2.3849999999999993E-2</v>
      </c>
      <c r="I12486" s="15">
        <f>M12486-V12486</f>
        <v>8.1150000000000014E-2</v>
      </c>
      <c r="J12486" s="14"/>
      <c r="K12486" s="13"/>
      <c r="L12486" s="9">
        <f>G12486*1.05</f>
        <v>0.10500000000000001</v>
      </c>
      <c r="M12486" s="11">
        <f>L12486-H12486</f>
        <v>8.1150000000000014E-2</v>
      </c>
      <c r="N12486" s="11">
        <v>0</v>
      </c>
      <c r="P12486" s="9">
        <f>0.5*N12486/1000</f>
        <v>0</v>
      </c>
      <c r="Q12486" s="9">
        <f>P12486+O12486</f>
        <v>0</v>
      </c>
      <c r="R12486" s="11">
        <v>0</v>
      </c>
      <c r="T12486" s="9">
        <f>0.5*R12486</f>
        <v>0</v>
      </c>
      <c r="U12486" s="9">
        <f>T12486+S12486</f>
        <v>0</v>
      </c>
      <c r="V12486" s="9">
        <f>(Q12486+U12486)/(0.944*1000)</f>
        <v>0</v>
      </c>
    </row>
    <row r="12487" spans="1:22" x14ac:dyDescent="0.3">
      <c r="A12487" s="14">
        <v>12533</v>
      </c>
      <c r="B12487" s="14" t="s">
        <v>13016</v>
      </c>
      <c r="C12487" s="14" t="s">
        <v>13510</v>
      </c>
      <c r="D12487" s="14" t="s">
        <v>13504</v>
      </c>
      <c r="E12487" s="14" t="s">
        <v>13497</v>
      </c>
      <c r="F12487" s="14">
        <v>10</v>
      </c>
      <c r="G12487" s="14">
        <v>0.16</v>
      </c>
      <c r="H12487" s="15">
        <v>0.121756</v>
      </c>
      <c r="I12487" s="15">
        <f>M12487-V12487</f>
        <v>4.6244000000000007E-2</v>
      </c>
      <c r="J12487" s="14"/>
      <c r="K12487" s="13"/>
      <c r="L12487" s="9">
        <f>G12487*1.05</f>
        <v>0.16800000000000001</v>
      </c>
      <c r="M12487" s="11">
        <f>L12487-H12487</f>
        <v>4.6244000000000007E-2</v>
      </c>
      <c r="N12487" s="11">
        <v>0</v>
      </c>
      <c r="P12487" s="9">
        <f>0.5*N12487/1000</f>
        <v>0</v>
      </c>
      <c r="Q12487" s="9">
        <f>P12487+O12487</f>
        <v>0</v>
      </c>
      <c r="R12487" s="11">
        <v>0</v>
      </c>
      <c r="T12487" s="9">
        <f>0.5*R12487</f>
        <v>0</v>
      </c>
      <c r="U12487" s="9">
        <f>T12487+S12487</f>
        <v>0</v>
      </c>
      <c r="V12487" s="9">
        <f>(Q12487+U12487)/(0.944*1000)</f>
        <v>0</v>
      </c>
    </row>
    <row r="12488" spans="1:22" x14ac:dyDescent="0.3">
      <c r="A12488" s="14">
        <v>12534</v>
      </c>
      <c r="B12488" s="14" t="s">
        <v>13017</v>
      </c>
      <c r="C12488" s="14" t="s">
        <v>13510</v>
      </c>
      <c r="D12488" s="14" t="s">
        <v>13504</v>
      </c>
      <c r="E12488" s="14" t="s">
        <v>13497</v>
      </c>
      <c r="F12488" s="14">
        <v>10</v>
      </c>
      <c r="G12488" s="14">
        <v>0.1</v>
      </c>
      <c r="H12488" s="15">
        <v>2.1388000000000004E-2</v>
      </c>
      <c r="I12488" s="15">
        <f>M12488-V12488</f>
        <v>8.3612000000000006E-2</v>
      </c>
      <c r="J12488" s="14"/>
      <c r="K12488" s="13"/>
      <c r="L12488" s="9">
        <f>G12488*1.05</f>
        <v>0.10500000000000001</v>
      </c>
      <c r="M12488" s="11">
        <f>L12488-H12488</f>
        <v>8.3612000000000006E-2</v>
      </c>
      <c r="N12488" s="11">
        <v>0</v>
      </c>
      <c r="P12488" s="9">
        <f>0.5*N12488/1000</f>
        <v>0</v>
      </c>
      <c r="Q12488" s="9">
        <f>P12488+O12488</f>
        <v>0</v>
      </c>
      <c r="R12488" s="11">
        <v>0</v>
      </c>
      <c r="T12488" s="9">
        <f>0.5*R12488</f>
        <v>0</v>
      </c>
      <c r="U12488" s="9">
        <f>T12488+S12488</f>
        <v>0</v>
      </c>
      <c r="V12488" s="9">
        <f>(Q12488+U12488)/(0.944*1000)</f>
        <v>0</v>
      </c>
    </row>
    <row r="12489" spans="1:22" x14ac:dyDescent="0.3">
      <c r="A12489" s="14">
        <v>12535</v>
      </c>
      <c r="B12489" s="14" t="s">
        <v>13018</v>
      </c>
      <c r="C12489" s="14" t="s">
        <v>13510</v>
      </c>
      <c r="D12489" s="14" t="s">
        <v>13504</v>
      </c>
      <c r="E12489" s="14" t="s">
        <v>13497</v>
      </c>
      <c r="F12489" s="14">
        <v>10</v>
      </c>
      <c r="G12489" s="14">
        <v>0.25</v>
      </c>
      <c r="H12489" s="15">
        <v>8.5730000000000077E-3</v>
      </c>
      <c r="I12489" s="15">
        <f>M12489-V12489</f>
        <v>0.25392700000000001</v>
      </c>
      <c r="J12489" s="14"/>
      <c r="K12489" s="13"/>
      <c r="L12489" s="9">
        <f>G12489*1.05</f>
        <v>0.26250000000000001</v>
      </c>
      <c r="M12489" s="11">
        <f>L12489-H12489</f>
        <v>0.25392700000000001</v>
      </c>
      <c r="N12489" s="11">
        <v>0</v>
      </c>
      <c r="P12489" s="9">
        <f>0.5*N12489/1000</f>
        <v>0</v>
      </c>
      <c r="Q12489" s="9">
        <f>P12489+O12489</f>
        <v>0</v>
      </c>
      <c r="R12489" s="11">
        <v>0</v>
      </c>
      <c r="T12489" s="9">
        <f>0.5*R12489</f>
        <v>0</v>
      </c>
      <c r="U12489" s="9">
        <f>T12489+S12489</f>
        <v>0</v>
      </c>
      <c r="V12489" s="9">
        <f>(Q12489+U12489)/(0.944*1000)</f>
        <v>0</v>
      </c>
    </row>
    <row r="12490" spans="1:22" x14ac:dyDescent="0.3">
      <c r="A12490" s="14">
        <v>12536</v>
      </c>
      <c r="B12490" s="14" t="s">
        <v>13019</v>
      </c>
      <c r="C12490" s="14" t="s">
        <v>13510</v>
      </c>
      <c r="D12490" s="14" t="s">
        <v>13504</v>
      </c>
      <c r="E12490" s="14" t="s">
        <v>13497</v>
      </c>
      <c r="F12490" s="14">
        <v>10</v>
      </c>
      <c r="G12490" s="14">
        <v>0.25</v>
      </c>
      <c r="H12490" s="15">
        <v>0.10786000000000001</v>
      </c>
      <c r="I12490" s="15">
        <f>M12490-V12490</f>
        <v>0.15464</v>
      </c>
      <c r="J12490" s="14"/>
      <c r="K12490" s="13"/>
      <c r="L12490" s="9">
        <f>G12490*1.05</f>
        <v>0.26250000000000001</v>
      </c>
      <c r="M12490" s="11">
        <f>L12490-H12490</f>
        <v>0.15464</v>
      </c>
      <c r="N12490" s="11">
        <v>0</v>
      </c>
      <c r="P12490" s="9">
        <f>0.5*N12490/1000</f>
        <v>0</v>
      </c>
      <c r="Q12490" s="9">
        <f>P12490+O12490</f>
        <v>0</v>
      </c>
      <c r="R12490" s="11">
        <v>0</v>
      </c>
      <c r="T12490" s="9">
        <f>0.5*R12490</f>
        <v>0</v>
      </c>
      <c r="U12490" s="9">
        <f>T12490+S12490</f>
        <v>0</v>
      </c>
      <c r="V12490" s="9">
        <f>(Q12490+U12490)/(0.944*1000)</f>
        <v>0</v>
      </c>
    </row>
    <row r="12491" spans="1:22" x14ac:dyDescent="0.3">
      <c r="A12491" s="14">
        <v>12537</v>
      </c>
      <c r="B12491" s="14" t="s">
        <v>13020</v>
      </c>
      <c r="C12491" s="14" t="s">
        <v>13510</v>
      </c>
      <c r="D12491" s="14" t="s">
        <v>13504</v>
      </c>
      <c r="E12491" s="14" t="s">
        <v>13497</v>
      </c>
      <c r="F12491" s="14">
        <v>10</v>
      </c>
      <c r="G12491" s="14">
        <v>0.16</v>
      </c>
      <c r="H12491" s="15">
        <v>0.10626599999999999</v>
      </c>
      <c r="I12491" s="15">
        <f>M12491-V12491</f>
        <v>6.1734000000000025E-2</v>
      </c>
      <c r="J12491" s="14"/>
      <c r="K12491" s="13"/>
      <c r="L12491" s="9">
        <f>G12491*1.05</f>
        <v>0.16800000000000001</v>
      </c>
      <c r="M12491" s="11">
        <f>L12491-H12491</f>
        <v>6.1734000000000025E-2</v>
      </c>
      <c r="N12491" s="11">
        <v>0</v>
      </c>
      <c r="P12491" s="9">
        <f>0.5*N12491/1000</f>
        <v>0</v>
      </c>
      <c r="Q12491" s="9">
        <f>P12491+O12491</f>
        <v>0</v>
      </c>
      <c r="R12491" s="11">
        <v>0</v>
      </c>
      <c r="T12491" s="9">
        <f>0.5*R12491</f>
        <v>0</v>
      </c>
      <c r="U12491" s="9">
        <f>T12491+S12491</f>
        <v>0</v>
      </c>
      <c r="V12491" s="9">
        <f>(Q12491+U12491)/(0.944*1000)</f>
        <v>0</v>
      </c>
    </row>
    <row r="12492" spans="1:22" x14ac:dyDescent="0.3">
      <c r="A12492" s="14">
        <v>12538</v>
      </c>
      <c r="B12492" s="14" t="s">
        <v>13021</v>
      </c>
      <c r="C12492" s="14" t="s">
        <v>13510</v>
      </c>
      <c r="D12492" s="14" t="s">
        <v>13504</v>
      </c>
      <c r="E12492" s="14" t="s">
        <v>13497</v>
      </c>
      <c r="F12492" s="14">
        <v>10</v>
      </c>
      <c r="G12492" s="14">
        <v>0.16</v>
      </c>
      <c r="H12492" s="15">
        <v>0.12639990000000001</v>
      </c>
      <c r="I12492" s="15">
        <f>M12492-V12492</f>
        <v>4.1600100000000001E-2</v>
      </c>
      <c r="J12492" s="14"/>
      <c r="K12492" s="13"/>
      <c r="L12492" s="9">
        <f>G12492*1.05</f>
        <v>0.16800000000000001</v>
      </c>
      <c r="M12492" s="11">
        <f>L12492-H12492</f>
        <v>4.1600100000000001E-2</v>
      </c>
      <c r="N12492" s="11">
        <v>0</v>
      </c>
      <c r="P12492" s="9">
        <f>0.5*N12492/1000</f>
        <v>0</v>
      </c>
      <c r="Q12492" s="9">
        <f>P12492+O12492</f>
        <v>0</v>
      </c>
      <c r="R12492" s="11">
        <v>0</v>
      </c>
      <c r="T12492" s="9">
        <f>0.5*R12492</f>
        <v>0</v>
      </c>
      <c r="U12492" s="9">
        <f>T12492+S12492</f>
        <v>0</v>
      </c>
      <c r="V12492" s="9">
        <f>(Q12492+U12492)/(0.944*1000)</f>
        <v>0</v>
      </c>
    </row>
    <row r="12493" spans="1:22" x14ac:dyDescent="0.3">
      <c r="A12493" s="14">
        <v>12539</v>
      </c>
      <c r="B12493" s="14" t="s">
        <v>13022</v>
      </c>
      <c r="C12493" s="14" t="s">
        <v>13510</v>
      </c>
      <c r="D12493" s="14" t="s">
        <v>13504</v>
      </c>
      <c r="E12493" s="14" t="s">
        <v>13497</v>
      </c>
      <c r="F12493" s="14">
        <v>10</v>
      </c>
      <c r="G12493" s="14">
        <v>0.4</v>
      </c>
      <c r="H12493" s="15">
        <v>2.2520000000000096E-3</v>
      </c>
      <c r="I12493" s="15">
        <f>M12493-V12493</f>
        <v>0.41774800000000001</v>
      </c>
      <c r="J12493" s="14"/>
      <c r="K12493" s="13"/>
      <c r="L12493" s="9">
        <f>G12493*1.05</f>
        <v>0.42000000000000004</v>
      </c>
      <c r="M12493" s="11">
        <f>L12493-H12493</f>
        <v>0.41774800000000001</v>
      </c>
      <c r="N12493" s="11">
        <v>0</v>
      </c>
      <c r="P12493" s="9">
        <f>0.5*N12493/1000</f>
        <v>0</v>
      </c>
      <c r="Q12493" s="9">
        <f>P12493+O12493</f>
        <v>0</v>
      </c>
      <c r="R12493" s="11">
        <v>0</v>
      </c>
      <c r="T12493" s="9">
        <f>0.5*R12493</f>
        <v>0</v>
      </c>
      <c r="U12493" s="9">
        <f>T12493+S12493</f>
        <v>0</v>
      </c>
      <c r="V12493" s="9">
        <f>(Q12493+U12493)/(0.944*1000)</f>
        <v>0</v>
      </c>
    </row>
    <row r="12494" spans="1:22" x14ac:dyDescent="0.3">
      <c r="A12494" s="14">
        <v>12540</v>
      </c>
      <c r="B12494" s="14" t="s">
        <v>13023</v>
      </c>
      <c r="C12494" s="14" t="s">
        <v>13510</v>
      </c>
      <c r="D12494" s="14" t="s">
        <v>13504</v>
      </c>
      <c r="E12494" s="14" t="s">
        <v>13497</v>
      </c>
      <c r="F12494" s="14">
        <v>10</v>
      </c>
      <c r="G12494" s="14">
        <v>0.1</v>
      </c>
      <c r="H12494" s="15">
        <v>3.9440000000000022E-3</v>
      </c>
      <c r="I12494" s="15">
        <f>M12494-V12494</f>
        <v>0.10105600000000001</v>
      </c>
      <c r="J12494" s="14"/>
      <c r="K12494" s="13"/>
      <c r="L12494" s="9">
        <f>G12494*1.05</f>
        <v>0.10500000000000001</v>
      </c>
      <c r="M12494" s="11">
        <f>L12494-H12494</f>
        <v>0.10105600000000001</v>
      </c>
      <c r="N12494" s="11">
        <v>0</v>
      </c>
      <c r="P12494" s="9">
        <f>0.5*N12494/1000</f>
        <v>0</v>
      </c>
      <c r="Q12494" s="9">
        <f>P12494+O12494</f>
        <v>0</v>
      </c>
      <c r="R12494" s="11">
        <v>0</v>
      </c>
      <c r="T12494" s="9">
        <f>0.5*R12494</f>
        <v>0</v>
      </c>
      <c r="U12494" s="9">
        <f>T12494+S12494</f>
        <v>0</v>
      </c>
      <c r="V12494" s="9">
        <f>(Q12494+U12494)/(0.944*1000)</f>
        <v>0</v>
      </c>
    </row>
    <row r="12495" spans="1:22" x14ac:dyDescent="0.3">
      <c r="A12495" s="14">
        <v>12541</v>
      </c>
      <c r="B12495" s="14" t="s">
        <v>13024</v>
      </c>
      <c r="C12495" s="14" t="s">
        <v>13510</v>
      </c>
      <c r="D12495" s="14" t="s">
        <v>13504</v>
      </c>
      <c r="E12495" s="14" t="s">
        <v>13497</v>
      </c>
      <c r="F12495" s="14">
        <v>10</v>
      </c>
      <c r="G12495" s="14">
        <v>0.25</v>
      </c>
      <c r="H12495" s="15">
        <v>3.6932000000000013E-2</v>
      </c>
      <c r="I12495" s="15">
        <f>M12495-V12495</f>
        <v>0.22556799999999999</v>
      </c>
      <c r="J12495" s="14"/>
      <c r="K12495" s="13"/>
      <c r="L12495" s="9">
        <f>G12495*1.05</f>
        <v>0.26250000000000001</v>
      </c>
      <c r="M12495" s="11">
        <f>L12495-H12495</f>
        <v>0.22556799999999999</v>
      </c>
      <c r="N12495" s="11">
        <v>0</v>
      </c>
      <c r="P12495" s="9">
        <f>0.5*N12495/1000</f>
        <v>0</v>
      </c>
      <c r="Q12495" s="9">
        <f>P12495+O12495</f>
        <v>0</v>
      </c>
      <c r="R12495" s="11">
        <v>0</v>
      </c>
      <c r="T12495" s="9">
        <f>0.5*R12495</f>
        <v>0</v>
      </c>
      <c r="U12495" s="9">
        <f>T12495+S12495</f>
        <v>0</v>
      </c>
      <c r="V12495" s="9">
        <f>(Q12495+U12495)/(0.944*1000)</f>
        <v>0</v>
      </c>
    </row>
    <row r="12496" spans="1:22" x14ac:dyDescent="0.3">
      <c r="A12496" s="14">
        <v>12542</v>
      </c>
      <c r="B12496" s="14" t="s">
        <v>13025</v>
      </c>
      <c r="C12496" s="14" t="s">
        <v>13510</v>
      </c>
      <c r="D12496" s="14" t="s">
        <v>13504</v>
      </c>
      <c r="E12496" s="14" t="s">
        <v>13497</v>
      </c>
      <c r="F12496" s="14">
        <v>10</v>
      </c>
      <c r="G12496" s="14">
        <v>0.1</v>
      </c>
      <c r="H12496" s="15">
        <v>1.1662000000000006E-2</v>
      </c>
      <c r="I12496" s="15">
        <f>M12496-V12496</f>
        <v>9.0689694915254249E-2</v>
      </c>
      <c r="J12496" s="14"/>
      <c r="K12496" s="13"/>
      <c r="L12496" s="9">
        <f>G12496*1.05</f>
        <v>0.10500000000000001</v>
      </c>
      <c r="M12496" s="11">
        <f>L12496-H12496</f>
        <v>9.3338000000000004E-2</v>
      </c>
      <c r="N12496" s="11">
        <v>0</v>
      </c>
      <c r="P12496" s="9">
        <f>0.5*N12496/1000</f>
        <v>0</v>
      </c>
      <c r="Q12496" s="9">
        <f>P12496+O12496</f>
        <v>0</v>
      </c>
      <c r="R12496" s="11">
        <v>5</v>
      </c>
      <c r="T12496" s="9">
        <f>0.5*R12496</f>
        <v>2.5</v>
      </c>
      <c r="U12496" s="9">
        <f>T12496+S12496</f>
        <v>2.5</v>
      </c>
      <c r="V12496" s="9">
        <f>(Q12496+U12496)/(0.944*1000)</f>
        <v>2.6483050847457626E-3</v>
      </c>
    </row>
    <row r="12497" spans="1:22" x14ac:dyDescent="0.3">
      <c r="A12497" s="14">
        <v>12543</v>
      </c>
      <c r="B12497" s="14" t="s">
        <v>13026</v>
      </c>
      <c r="C12497" s="14" t="s">
        <v>13510</v>
      </c>
      <c r="D12497" s="14" t="s">
        <v>13504</v>
      </c>
      <c r="E12497" s="14" t="s">
        <v>13497</v>
      </c>
      <c r="F12497" s="14">
        <v>10</v>
      </c>
      <c r="G12497" s="14">
        <v>6.3E-2</v>
      </c>
      <c r="H12497" s="15">
        <v>3.6999999999999998E-2</v>
      </c>
      <c r="I12497" s="15">
        <f>M12497-V12497</f>
        <v>2.9150000000000002E-2</v>
      </c>
      <c r="J12497" s="14"/>
      <c r="K12497" s="13"/>
      <c r="L12497" s="9">
        <f>G12497*1.05</f>
        <v>6.615E-2</v>
      </c>
      <c r="M12497" s="11">
        <f>L12497-H12497</f>
        <v>2.9150000000000002E-2</v>
      </c>
      <c r="N12497" s="11">
        <v>0</v>
      </c>
      <c r="P12497" s="9">
        <f>0.5*N12497/1000</f>
        <v>0</v>
      </c>
      <c r="Q12497" s="9">
        <f>P12497+O12497</f>
        <v>0</v>
      </c>
      <c r="R12497" s="11">
        <v>0</v>
      </c>
      <c r="S12497" s="9">
        <f>0.75*R12497/1000</f>
        <v>0</v>
      </c>
      <c r="T12497" s="9">
        <f>0.5*R12497</f>
        <v>0</v>
      </c>
      <c r="U12497" s="9">
        <f>T12497+S12497</f>
        <v>0</v>
      </c>
      <c r="V12497" s="9">
        <f>(Q12497+U12497)/(0.944*1000)</f>
        <v>0</v>
      </c>
    </row>
    <row r="12498" spans="1:22" x14ac:dyDescent="0.3">
      <c r="A12498" s="14">
        <v>12544</v>
      </c>
      <c r="B12498" s="14" t="s">
        <v>13027</v>
      </c>
      <c r="C12498" s="14" t="s">
        <v>13510</v>
      </c>
      <c r="D12498" s="14" t="s">
        <v>13504</v>
      </c>
      <c r="E12498" s="14" t="s">
        <v>13497</v>
      </c>
      <c r="F12498" s="14">
        <v>10</v>
      </c>
      <c r="G12498" s="14">
        <v>0.04</v>
      </c>
      <c r="H12498" s="15">
        <v>1.3133000000000001E-2</v>
      </c>
      <c r="I12498" s="15">
        <f>M12498-V12498</f>
        <v>2.8867000000000004E-2</v>
      </c>
      <c r="J12498" s="14"/>
      <c r="K12498" s="13"/>
      <c r="L12498" s="9">
        <f>G12498*1.05</f>
        <v>4.2000000000000003E-2</v>
      </c>
      <c r="M12498" s="11">
        <f>L12498-H12498</f>
        <v>2.8867000000000004E-2</v>
      </c>
      <c r="N12498" s="11">
        <v>0</v>
      </c>
      <c r="P12498" s="9">
        <f>0.5*N12498/1000</f>
        <v>0</v>
      </c>
      <c r="Q12498" s="9">
        <f>P12498+O12498</f>
        <v>0</v>
      </c>
      <c r="R12498" s="11">
        <v>0</v>
      </c>
      <c r="T12498" s="9">
        <f>0.5*R12498</f>
        <v>0</v>
      </c>
      <c r="U12498" s="9">
        <f>T12498+S12498</f>
        <v>0</v>
      </c>
      <c r="V12498" s="9">
        <f>(Q12498+U12498)/(0.944*1000)</f>
        <v>0</v>
      </c>
    </row>
    <row r="12499" spans="1:22" x14ac:dyDescent="0.3">
      <c r="A12499" s="14">
        <v>12545</v>
      </c>
      <c r="B12499" s="14" t="s">
        <v>13028</v>
      </c>
      <c r="C12499" s="14" t="s">
        <v>13510</v>
      </c>
      <c r="D12499" s="14" t="s">
        <v>13504</v>
      </c>
      <c r="E12499" s="14" t="s">
        <v>13497</v>
      </c>
      <c r="F12499" s="14">
        <v>10</v>
      </c>
      <c r="G12499" s="14">
        <v>0.4</v>
      </c>
      <c r="H12499" s="15">
        <v>8.1542000000000031E-2</v>
      </c>
      <c r="I12499" s="15">
        <f>M12499-V12499</f>
        <v>0.33845800000000004</v>
      </c>
      <c r="J12499" s="14"/>
      <c r="K12499" s="13"/>
      <c r="L12499" s="9">
        <f>G12499*1.05</f>
        <v>0.42000000000000004</v>
      </c>
      <c r="M12499" s="11">
        <f>L12499-H12499</f>
        <v>0.33845800000000004</v>
      </c>
      <c r="N12499" s="11">
        <v>0</v>
      </c>
      <c r="P12499" s="9">
        <f>0.5*N12499/1000</f>
        <v>0</v>
      </c>
      <c r="Q12499" s="9">
        <f>P12499+O12499</f>
        <v>0</v>
      </c>
      <c r="R12499" s="11">
        <v>0</v>
      </c>
      <c r="T12499" s="9">
        <f>0.5*R12499</f>
        <v>0</v>
      </c>
      <c r="U12499" s="9">
        <f>T12499+S12499</f>
        <v>0</v>
      </c>
      <c r="V12499" s="9">
        <f>(Q12499+U12499)/(0.944*1000)</f>
        <v>0</v>
      </c>
    </row>
    <row r="12500" spans="1:22" x14ac:dyDescent="0.3">
      <c r="A12500" s="14">
        <v>12546</v>
      </c>
      <c r="B12500" s="14" t="s">
        <v>13029</v>
      </c>
      <c r="C12500" s="14" t="s">
        <v>13510</v>
      </c>
      <c r="D12500" s="14" t="s">
        <v>13504</v>
      </c>
      <c r="E12500" s="14" t="s">
        <v>13497</v>
      </c>
      <c r="F12500" s="14">
        <v>10</v>
      </c>
      <c r="G12500" s="14">
        <v>0.1</v>
      </c>
      <c r="H12500" s="15">
        <v>8.1581999999999988E-2</v>
      </c>
      <c r="I12500" s="15">
        <f>M12500-V12500</f>
        <v>2.3418000000000022E-2</v>
      </c>
      <c r="J12500" s="14"/>
      <c r="K12500" s="13"/>
      <c r="L12500" s="9">
        <f>G12500*1.05</f>
        <v>0.10500000000000001</v>
      </c>
      <c r="M12500" s="11">
        <f>L12500-H12500</f>
        <v>2.3418000000000022E-2</v>
      </c>
      <c r="N12500" s="11">
        <v>0</v>
      </c>
      <c r="P12500" s="9">
        <f>0.5*N12500/1000</f>
        <v>0</v>
      </c>
      <c r="Q12500" s="9">
        <f>P12500+O12500</f>
        <v>0</v>
      </c>
      <c r="R12500" s="11">
        <v>0</v>
      </c>
      <c r="T12500" s="9">
        <f>0.5*R12500</f>
        <v>0</v>
      </c>
      <c r="U12500" s="9">
        <f>T12500+S12500</f>
        <v>0</v>
      </c>
      <c r="V12500" s="9">
        <f>(Q12500+U12500)/(0.944*1000)</f>
        <v>0</v>
      </c>
    </row>
    <row r="12501" spans="1:22" x14ac:dyDescent="0.3">
      <c r="A12501" s="14">
        <v>12547</v>
      </c>
      <c r="B12501" s="14" t="s">
        <v>13030</v>
      </c>
      <c r="C12501" s="14" t="s">
        <v>13510</v>
      </c>
      <c r="D12501" s="14" t="s">
        <v>13504</v>
      </c>
      <c r="E12501" s="14" t="s">
        <v>13497</v>
      </c>
      <c r="F12501" s="14">
        <v>10</v>
      </c>
      <c r="G12501" s="14">
        <v>0.16</v>
      </c>
      <c r="H12501" s="15">
        <v>0.16</v>
      </c>
      <c r="I12501" s="15">
        <f>M12501-V12501</f>
        <v>8.0000000000000071E-3</v>
      </c>
      <c r="J12501" s="14"/>
      <c r="K12501" s="13"/>
      <c r="L12501" s="9">
        <f>G12501*1.05</f>
        <v>0.16800000000000001</v>
      </c>
      <c r="M12501" s="11">
        <f>L12501-H12501</f>
        <v>8.0000000000000071E-3</v>
      </c>
      <c r="N12501" s="11">
        <v>0</v>
      </c>
      <c r="P12501" s="9">
        <f>0.5*N12501/1000</f>
        <v>0</v>
      </c>
      <c r="Q12501" s="9">
        <f>P12501+O12501</f>
        <v>0</v>
      </c>
      <c r="R12501" s="11">
        <v>0</v>
      </c>
      <c r="T12501" s="9">
        <f>0.5*R12501</f>
        <v>0</v>
      </c>
      <c r="U12501" s="9">
        <f>T12501+S12501</f>
        <v>0</v>
      </c>
      <c r="V12501" s="9">
        <f>(Q12501+U12501)/(0.944*1000)</f>
        <v>0</v>
      </c>
    </row>
    <row r="12502" spans="1:22" x14ac:dyDescent="0.3">
      <c r="A12502" s="14">
        <v>12548</v>
      </c>
      <c r="B12502" s="14" t="s">
        <v>13031</v>
      </c>
      <c r="C12502" s="14" t="s">
        <v>13510</v>
      </c>
      <c r="D12502" s="14" t="s">
        <v>13504</v>
      </c>
      <c r="E12502" s="14" t="s">
        <v>13497</v>
      </c>
      <c r="F12502" s="14">
        <v>10</v>
      </c>
      <c r="G12502" s="14">
        <v>6.3E-2</v>
      </c>
      <c r="H12502" s="15">
        <v>1.7912999999999998E-2</v>
      </c>
      <c r="I12502" s="15">
        <f>M12502-V12502</f>
        <v>4.8237000000000002E-2</v>
      </c>
      <c r="J12502" s="14"/>
      <c r="K12502" s="13"/>
      <c r="L12502" s="9">
        <f>G12502*1.05</f>
        <v>6.615E-2</v>
      </c>
      <c r="M12502" s="11">
        <f>L12502-H12502</f>
        <v>4.8237000000000002E-2</v>
      </c>
      <c r="N12502" s="11">
        <v>0</v>
      </c>
      <c r="P12502" s="9">
        <f>0.5*N12502/1000</f>
        <v>0</v>
      </c>
      <c r="Q12502" s="9">
        <f>P12502+O12502</f>
        <v>0</v>
      </c>
      <c r="R12502" s="11">
        <v>0</v>
      </c>
      <c r="T12502" s="9">
        <f>0.5*R12502</f>
        <v>0</v>
      </c>
      <c r="U12502" s="9">
        <f>T12502+S12502</f>
        <v>0</v>
      </c>
      <c r="V12502" s="9">
        <f>(Q12502+U12502)/(0.944*1000)</f>
        <v>0</v>
      </c>
    </row>
    <row r="12503" spans="1:22" x14ac:dyDescent="0.3">
      <c r="A12503" s="14">
        <v>12549</v>
      </c>
      <c r="B12503" s="14" t="s">
        <v>13032</v>
      </c>
      <c r="C12503" s="14" t="s">
        <v>13510</v>
      </c>
      <c r="D12503" s="14" t="s">
        <v>13504</v>
      </c>
      <c r="E12503" s="14" t="s">
        <v>13497</v>
      </c>
      <c r="F12503" s="14">
        <v>10</v>
      </c>
      <c r="G12503" s="14">
        <v>0.16</v>
      </c>
      <c r="H12503" s="15">
        <v>1.8069999999999992E-2</v>
      </c>
      <c r="I12503" s="15">
        <f>M12503-V12503</f>
        <v>0.14993000000000001</v>
      </c>
      <c r="J12503" s="14"/>
      <c r="K12503" s="13"/>
      <c r="L12503" s="9">
        <f>G12503*1.05</f>
        <v>0.16800000000000001</v>
      </c>
      <c r="M12503" s="11">
        <f>L12503-H12503</f>
        <v>0.14993000000000001</v>
      </c>
      <c r="N12503" s="11">
        <v>0</v>
      </c>
      <c r="P12503" s="9">
        <f>0.5*N12503/1000</f>
        <v>0</v>
      </c>
      <c r="Q12503" s="9">
        <f>P12503+O12503</f>
        <v>0</v>
      </c>
      <c r="R12503" s="11">
        <v>0</v>
      </c>
      <c r="T12503" s="9">
        <f>0.5*R12503</f>
        <v>0</v>
      </c>
      <c r="U12503" s="9">
        <f>T12503+S12503</f>
        <v>0</v>
      </c>
      <c r="V12503" s="9">
        <f>(Q12503+U12503)/(0.944*1000)</f>
        <v>0</v>
      </c>
    </row>
    <row r="12504" spans="1:22" x14ac:dyDescent="0.3">
      <c r="A12504" s="14">
        <v>12550</v>
      </c>
      <c r="B12504" s="14" t="s">
        <v>13033</v>
      </c>
      <c r="C12504" s="14" t="s">
        <v>13510</v>
      </c>
      <c r="D12504" s="14" t="s">
        <v>13504</v>
      </c>
      <c r="E12504" s="14" t="s">
        <v>13497</v>
      </c>
      <c r="F12504" s="14">
        <v>10</v>
      </c>
      <c r="G12504" s="14">
        <v>0.1</v>
      </c>
      <c r="H12504" s="15">
        <v>9.1730000000000023E-3</v>
      </c>
      <c r="I12504" s="15">
        <f>M12504-V12504</f>
        <v>9.5827000000000009E-2</v>
      </c>
      <c r="J12504" s="14"/>
      <c r="K12504" s="13"/>
      <c r="L12504" s="9">
        <f>G12504*1.05</f>
        <v>0.10500000000000001</v>
      </c>
      <c r="M12504" s="11">
        <f>L12504-H12504</f>
        <v>9.5827000000000009E-2</v>
      </c>
      <c r="N12504" s="11">
        <v>0</v>
      </c>
      <c r="P12504" s="9">
        <f>0.5*N12504/1000</f>
        <v>0</v>
      </c>
      <c r="Q12504" s="9">
        <f>P12504+O12504</f>
        <v>0</v>
      </c>
      <c r="R12504" s="11">
        <v>0</v>
      </c>
      <c r="T12504" s="9">
        <f>0.5*R12504</f>
        <v>0</v>
      </c>
      <c r="U12504" s="9">
        <f>T12504+S12504</f>
        <v>0</v>
      </c>
      <c r="V12504" s="9">
        <f>(Q12504+U12504)/(0.944*1000)</f>
        <v>0</v>
      </c>
    </row>
    <row r="12505" spans="1:22" x14ac:dyDescent="0.3">
      <c r="A12505" s="14">
        <v>12551</v>
      </c>
      <c r="B12505" s="14" t="s">
        <v>13034</v>
      </c>
      <c r="C12505" s="14" t="s">
        <v>13510</v>
      </c>
      <c r="D12505" s="14" t="s">
        <v>13504</v>
      </c>
      <c r="E12505" s="14" t="s">
        <v>13497</v>
      </c>
      <c r="F12505" s="14">
        <v>10</v>
      </c>
      <c r="G12505" s="14">
        <v>0.1</v>
      </c>
      <c r="H12505" s="15">
        <v>8.948000000000008E-3</v>
      </c>
      <c r="I12505" s="15">
        <f>M12505-V12505</f>
        <v>9.6051999999999998E-2</v>
      </c>
      <c r="J12505" s="14"/>
      <c r="K12505" s="13"/>
      <c r="L12505" s="9">
        <f>G12505*1.05</f>
        <v>0.10500000000000001</v>
      </c>
      <c r="M12505" s="11">
        <f>L12505-H12505</f>
        <v>9.6051999999999998E-2</v>
      </c>
      <c r="N12505" s="11">
        <v>0</v>
      </c>
      <c r="P12505" s="9">
        <f>0.5*N12505/1000</f>
        <v>0</v>
      </c>
      <c r="Q12505" s="9">
        <f>P12505+O12505</f>
        <v>0</v>
      </c>
      <c r="R12505" s="11">
        <v>0</v>
      </c>
      <c r="T12505" s="9">
        <f>0.5*R12505</f>
        <v>0</v>
      </c>
      <c r="U12505" s="9">
        <f>T12505+S12505</f>
        <v>0</v>
      </c>
      <c r="V12505" s="9">
        <f>(Q12505+U12505)/(0.944*1000)</f>
        <v>0</v>
      </c>
    </row>
    <row r="12506" spans="1:22" x14ac:dyDescent="0.3">
      <c r="A12506" s="14">
        <v>12552</v>
      </c>
      <c r="B12506" s="14" t="s">
        <v>13035</v>
      </c>
      <c r="C12506" s="14" t="s">
        <v>13510</v>
      </c>
      <c r="D12506" s="14" t="s">
        <v>13504</v>
      </c>
      <c r="E12506" s="14" t="s">
        <v>13497</v>
      </c>
      <c r="F12506" s="14">
        <v>10</v>
      </c>
      <c r="G12506" s="14">
        <v>0.1</v>
      </c>
      <c r="H12506" s="15">
        <v>5.1838999999999996E-2</v>
      </c>
      <c r="I12506" s="15">
        <f>M12506-V12506</f>
        <v>5.3161000000000014E-2</v>
      </c>
      <c r="J12506" s="14"/>
      <c r="K12506" s="13"/>
      <c r="L12506" s="9">
        <f>G12506*1.05</f>
        <v>0.10500000000000001</v>
      </c>
      <c r="M12506" s="11">
        <f>L12506-H12506</f>
        <v>5.3161000000000014E-2</v>
      </c>
      <c r="N12506" s="11">
        <v>0</v>
      </c>
      <c r="P12506" s="9">
        <f>0.5*N12506/1000</f>
        <v>0</v>
      </c>
      <c r="Q12506" s="9">
        <f>P12506+O12506</f>
        <v>0</v>
      </c>
      <c r="R12506" s="11">
        <v>0</v>
      </c>
      <c r="T12506" s="9">
        <f>0.5*R12506</f>
        <v>0</v>
      </c>
      <c r="U12506" s="9">
        <f>T12506+S12506</f>
        <v>0</v>
      </c>
      <c r="V12506" s="9">
        <f>(Q12506+U12506)/(0.944*1000)</f>
        <v>0</v>
      </c>
    </row>
    <row r="12507" spans="1:22" x14ac:dyDescent="0.3">
      <c r="A12507" s="14">
        <v>12553</v>
      </c>
      <c r="B12507" s="14" t="s">
        <v>13036</v>
      </c>
      <c r="C12507" s="14" t="s">
        <v>13510</v>
      </c>
      <c r="D12507" s="14" t="s">
        <v>13504</v>
      </c>
      <c r="E12507" s="14" t="s">
        <v>13497</v>
      </c>
      <c r="F12507" s="14">
        <v>10</v>
      </c>
      <c r="G12507" s="14">
        <v>0.1</v>
      </c>
      <c r="H12507" s="15">
        <v>1.3658999999999992E-2</v>
      </c>
      <c r="I12507" s="15">
        <f>M12507-V12507</f>
        <v>9.1341000000000019E-2</v>
      </c>
      <c r="J12507" s="14"/>
      <c r="K12507" s="13"/>
      <c r="L12507" s="9">
        <f>G12507*1.05</f>
        <v>0.10500000000000001</v>
      </c>
      <c r="M12507" s="11">
        <f>L12507-H12507</f>
        <v>9.1341000000000019E-2</v>
      </c>
      <c r="N12507" s="11">
        <v>0</v>
      </c>
      <c r="P12507" s="9">
        <f>0.5*N12507/1000</f>
        <v>0</v>
      </c>
      <c r="Q12507" s="9">
        <f>P12507+O12507</f>
        <v>0</v>
      </c>
      <c r="R12507" s="11">
        <v>0</v>
      </c>
      <c r="T12507" s="9">
        <f>0.5*R12507</f>
        <v>0</v>
      </c>
      <c r="U12507" s="9">
        <f>T12507+S12507</f>
        <v>0</v>
      </c>
      <c r="V12507" s="9">
        <f>(Q12507+U12507)/(0.944*1000)</f>
        <v>0</v>
      </c>
    </row>
    <row r="12508" spans="1:22" x14ac:dyDescent="0.3">
      <c r="A12508" s="14">
        <v>12554</v>
      </c>
      <c r="B12508" s="14" t="s">
        <v>13037</v>
      </c>
      <c r="C12508" s="14" t="s">
        <v>13510</v>
      </c>
      <c r="D12508" s="14" t="s">
        <v>13504</v>
      </c>
      <c r="E12508" s="14" t="s">
        <v>13497</v>
      </c>
      <c r="F12508" s="14">
        <v>10</v>
      </c>
      <c r="G12508" s="14">
        <v>0.16</v>
      </c>
      <c r="H12508" s="15">
        <v>7.060000000000002E-3</v>
      </c>
      <c r="I12508" s="15">
        <f>M12508-V12508</f>
        <v>0.16094</v>
      </c>
      <c r="J12508" s="14"/>
      <c r="K12508" s="13"/>
      <c r="L12508" s="9">
        <f>G12508*1.05</f>
        <v>0.16800000000000001</v>
      </c>
      <c r="M12508" s="11">
        <f>L12508-H12508</f>
        <v>0.16094</v>
      </c>
      <c r="N12508" s="11">
        <v>0</v>
      </c>
      <c r="P12508" s="9">
        <f>0.5*N12508/1000</f>
        <v>0</v>
      </c>
      <c r="Q12508" s="9">
        <f>P12508+O12508</f>
        <v>0</v>
      </c>
      <c r="R12508" s="11">
        <v>0</v>
      </c>
      <c r="T12508" s="9">
        <f>0.5*R12508</f>
        <v>0</v>
      </c>
      <c r="U12508" s="9">
        <f>T12508+S12508</f>
        <v>0</v>
      </c>
      <c r="V12508" s="9">
        <f>(Q12508+U12508)/(0.944*1000)</f>
        <v>0</v>
      </c>
    </row>
    <row r="12509" spans="1:22" x14ac:dyDescent="0.3">
      <c r="A12509" s="14">
        <v>12555</v>
      </c>
      <c r="B12509" s="14" t="s">
        <v>13038</v>
      </c>
      <c r="C12509" s="14" t="s">
        <v>13510</v>
      </c>
      <c r="D12509" s="14" t="s">
        <v>13504</v>
      </c>
      <c r="E12509" s="14" t="s">
        <v>13497</v>
      </c>
      <c r="F12509" s="14">
        <v>10</v>
      </c>
      <c r="G12509" s="14">
        <v>0.25</v>
      </c>
      <c r="H12509" s="15">
        <v>7.7641000000000016E-2</v>
      </c>
      <c r="I12509" s="15">
        <f>M12509-V12509</f>
        <v>0.184859</v>
      </c>
      <c r="J12509" s="14"/>
      <c r="K12509" s="13"/>
      <c r="L12509" s="9">
        <f>G12509*1.05</f>
        <v>0.26250000000000001</v>
      </c>
      <c r="M12509" s="11">
        <f>L12509-H12509</f>
        <v>0.184859</v>
      </c>
      <c r="N12509" s="11">
        <v>0</v>
      </c>
      <c r="P12509" s="9">
        <f>0.5*N12509/1000</f>
        <v>0</v>
      </c>
      <c r="Q12509" s="9">
        <f>P12509+O12509</f>
        <v>0</v>
      </c>
      <c r="R12509" s="11">
        <v>0</v>
      </c>
      <c r="T12509" s="9">
        <f>0.5*R12509</f>
        <v>0</v>
      </c>
      <c r="U12509" s="9">
        <f>T12509+S12509</f>
        <v>0</v>
      </c>
      <c r="V12509" s="9">
        <f>(Q12509+U12509)/(0.944*1000)</f>
        <v>0</v>
      </c>
    </row>
    <row r="12510" spans="1:22" x14ac:dyDescent="0.3">
      <c r="A12510" s="14">
        <v>12556</v>
      </c>
      <c r="B12510" s="14" t="s">
        <v>13039</v>
      </c>
      <c r="C12510" s="14" t="s">
        <v>13510</v>
      </c>
      <c r="D12510" s="14" t="s">
        <v>13504</v>
      </c>
      <c r="E12510" s="14" t="s">
        <v>13497</v>
      </c>
      <c r="F12510" s="14">
        <v>10</v>
      </c>
      <c r="G12510" s="14">
        <v>0.16</v>
      </c>
      <c r="H12510" s="15">
        <v>2.5580999999999989E-2</v>
      </c>
      <c r="I12510" s="15">
        <f>M12510-V12510</f>
        <v>0.14241900000000002</v>
      </c>
      <c r="J12510" s="14"/>
      <c r="K12510" s="13"/>
      <c r="L12510" s="9">
        <f>G12510*1.05</f>
        <v>0.16800000000000001</v>
      </c>
      <c r="M12510" s="11">
        <f>L12510-H12510</f>
        <v>0.14241900000000002</v>
      </c>
      <c r="N12510" s="11">
        <v>0</v>
      </c>
      <c r="P12510" s="9">
        <f>0.5*N12510/1000</f>
        <v>0</v>
      </c>
      <c r="Q12510" s="9">
        <f>P12510+O12510</f>
        <v>0</v>
      </c>
      <c r="R12510" s="11">
        <v>0</v>
      </c>
      <c r="T12510" s="9">
        <f>0.5*R12510</f>
        <v>0</v>
      </c>
      <c r="U12510" s="9">
        <f>T12510+S12510</f>
        <v>0</v>
      </c>
      <c r="V12510" s="9">
        <f>(Q12510+U12510)/(0.944*1000)</f>
        <v>0</v>
      </c>
    </row>
    <row r="12511" spans="1:22" x14ac:dyDescent="0.3">
      <c r="A12511" s="14">
        <v>12557</v>
      </c>
      <c r="B12511" s="14" t="s">
        <v>13040</v>
      </c>
      <c r="C12511" s="14" t="s">
        <v>13510</v>
      </c>
      <c r="D12511" s="14" t="s">
        <v>13504</v>
      </c>
      <c r="E12511" s="14" t="s">
        <v>13497</v>
      </c>
      <c r="F12511" s="14">
        <v>10</v>
      </c>
      <c r="G12511" s="14">
        <v>0.1</v>
      </c>
      <c r="H12511" s="15">
        <v>1.3816999999999992E-2</v>
      </c>
      <c r="I12511" s="15">
        <f>M12511-V12511</f>
        <v>9.1183000000000014E-2</v>
      </c>
      <c r="J12511" s="14"/>
      <c r="K12511" s="13"/>
      <c r="L12511" s="9">
        <f>G12511*1.05</f>
        <v>0.10500000000000001</v>
      </c>
      <c r="M12511" s="11">
        <f>L12511-H12511</f>
        <v>9.1183000000000014E-2</v>
      </c>
      <c r="N12511" s="11">
        <v>0</v>
      </c>
      <c r="P12511" s="9">
        <f>0.5*N12511/1000</f>
        <v>0</v>
      </c>
      <c r="Q12511" s="9">
        <f>P12511+O12511</f>
        <v>0</v>
      </c>
      <c r="R12511" s="11">
        <v>0</v>
      </c>
      <c r="T12511" s="9">
        <f>0.5*R12511</f>
        <v>0</v>
      </c>
      <c r="U12511" s="9">
        <f>T12511+S12511</f>
        <v>0</v>
      </c>
      <c r="V12511" s="9">
        <f>(Q12511+U12511)/(0.944*1000)</f>
        <v>0</v>
      </c>
    </row>
    <row r="12512" spans="1:22" x14ac:dyDescent="0.3">
      <c r="A12512" s="14">
        <v>12558</v>
      </c>
      <c r="B12512" s="14" t="s">
        <v>13041</v>
      </c>
      <c r="C12512" s="14" t="s">
        <v>13510</v>
      </c>
      <c r="D12512" s="14" t="s">
        <v>13504</v>
      </c>
      <c r="E12512" s="14" t="s">
        <v>13497</v>
      </c>
      <c r="F12512" s="14">
        <v>10</v>
      </c>
      <c r="G12512" s="14">
        <v>0.16</v>
      </c>
      <c r="H12512" s="15">
        <v>0.12331199999999999</v>
      </c>
      <c r="I12512" s="15">
        <f>M12512-V12512</f>
        <v>4.4688000000000019E-2</v>
      </c>
      <c r="J12512" s="14"/>
      <c r="K12512" s="13"/>
      <c r="L12512" s="9">
        <f>G12512*1.05</f>
        <v>0.16800000000000001</v>
      </c>
      <c r="M12512" s="11">
        <f>L12512-H12512</f>
        <v>4.4688000000000019E-2</v>
      </c>
      <c r="N12512" s="11">
        <v>0</v>
      </c>
      <c r="P12512" s="9">
        <f>0.5*N12512/1000</f>
        <v>0</v>
      </c>
      <c r="Q12512" s="9">
        <f>P12512+O12512</f>
        <v>0</v>
      </c>
      <c r="R12512" s="11">
        <v>0</v>
      </c>
      <c r="T12512" s="9">
        <f>0.5*R12512</f>
        <v>0</v>
      </c>
      <c r="U12512" s="9">
        <f>T12512+S12512</f>
        <v>0</v>
      </c>
      <c r="V12512" s="9">
        <f>(Q12512+U12512)/(0.944*1000)</f>
        <v>0</v>
      </c>
    </row>
    <row r="12513" spans="1:22" x14ac:dyDescent="0.3">
      <c r="A12513" s="14">
        <v>12559</v>
      </c>
      <c r="B12513" s="14" t="s">
        <v>13042</v>
      </c>
      <c r="C12513" s="14" t="s">
        <v>13510</v>
      </c>
      <c r="D12513" s="14" t="s">
        <v>13504</v>
      </c>
      <c r="E12513" s="14" t="s">
        <v>13497</v>
      </c>
      <c r="F12513" s="14">
        <v>10</v>
      </c>
      <c r="G12513" s="14">
        <v>0.1</v>
      </c>
      <c r="H12513" s="15">
        <v>1.4798000000000002E-2</v>
      </c>
      <c r="I12513" s="15">
        <f>M12513-V12513</f>
        <v>9.0202000000000004E-2</v>
      </c>
      <c r="J12513" s="14"/>
      <c r="K12513" s="13"/>
      <c r="L12513" s="9">
        <f>G12513*1.05</f>
        <v>0.10500000000000001</v>
      </c>
      <c r="M12513" s="11">
        <f>L12513-H12513</f>
        <v>9.0202000000000004E-2</v>
      </c>
      <c r="N12513" s="11">
        <v>0</v>
      </c>
      <c r="P12513" s="9">
        <f>0.5*N12513/1000</f>
        <v>0</v>
      </c>
      <c r="Q12513" s="9">
        <f>P12513+O12513</f>
        <v>0</v>
      </c>
      <c r="R12513" s="11">
        <v>0</v>
      </c>
      <c r="T12513" s="9">
        <f>0.5*R12513</f>
        <v>0</v>
      </c>
      <c r="U12513" s="9">
        <f>T12513+S12513</f>
        <v>0</v>
      </c>
      <c r="V12513" s="9">
        <f>(Q12513+U12513)/(0.944*1000)</f>
        <v>0</v>
      </c>
    </row>
    <row r="12514" spans="1:22" x14ac:dyDescent="0.3">
      <c r="A12514" s="14">
        <v>12560</v>
      </c>
      <c r="B12514" s="14" t="s">
        <v>13043</v>
      </c>
      <c r="C12514" s="14" t="s">
        <v>13510</v>
      </c>
      <c r="D12514" s="14" t="s">
        <v>13504</v>
      </c>
      <c r="E12514" s="14" t="s">
        <v>13497</v>
      </c>
      <c r="F12514" s="14">
        <v>10</v>
      </c>
      <c r="G12514" s="14">
        <v>0.4</v>
      </c>
      <c r="H12514" s="15">
        <v>3.9334999999999981E-2</v>
      </c>
      <c r="I12514" s="15">
        <f>M12514-V12514</f>
        <v>0.37960567796610173</v>
      </c>
      <c r="J12514" s="14"/>
      <c r="K12514" s="13"/>
      <c r="L12514" s="9">
        <f>G12514*1.05</f>
        <v>0.42000000000000004</v>
      </c>
      <c r="M12514" s="11">
        <f>L12514-H12514</f>
        <v>0.38066500000000003</v>
      </c>
      <c r="N12514" s="11">
        <v>0</v>
      </c>
      <c r="P12514" s="9">
        <f>0.5*N12514/1000</f>
        <v>0</v>
      </c>
      <c r="Q12514" s="9">
        <f>P12514+O12514</f>
        <v>0</v>
      </c>
      <c r="R12514" s="11">
        <v>2</v>
      </c>
      <c r="T12514" s="9">
        <f>0.5*R12514</f>
        <v>1</v>
      </c>
      <c r="U12514" s="9">
        <f>T12514+S12514</f>
        <v>1</v>
      </c>
      <c r="V12514" s="9">
        <f>(Q12514+U12514)/(0.944*1000)</f>
        <v>1.0593220338983051E-3</v>
      </c>
    </row>
    <row r="12515" spans="1:22" x14ac:dyDescent="0.3">
      <c r="A12515" s="14">
        <v>12561</v>
      </c>
      <c r="B12515" s="14" t="s">
        <v>13044</v>
      </c>
      <c r="C12515" s="14" t="s">
        <v>13510</v>
      </c>
      <c r="D12515" s="14" t="s">
        <v>13504</v>
      </c>
      <c r="E12515" s="14" t="s">
        <v>13497</v>
      </c>
      <c r="F12515" s="14">
        <v>10</v>
      </c>
      <c r="G12515" s="14">
        <v>0.1</v>
      </c>
      <c r="H12515" s="15">
        <v>9.302999999999997E-3</v>
      </c>
      <c r="I12515" s="15">
        <f>M12515-V12515</f>
        <v>9.5697000000000018E-2</v>
      </c>
      <c r="J12515" s="14"/>
      <c r="K12515" s="13"/>
      <c r="L12515" s="9">
        <f>G12515*1.05</f>
        <v>0.10500000000000001</v>
      </c>
      <c r="M12515" s="11">
        <f>L12515-H12515</f>
        <v>9.5697000000000018E-2</v>
      </c>
      <c r="N12515" s="11">
        <v>0</v>
      </c>
      <c r="P12515" s="9">
        <f>0.5*N12515/1000</f>
        <v>0</v>
      </c>
      <c r="Q12515" s="9">
        <f>P12515+O12515</f>
        <v>0</v>
      </c>
      <c r="R12515" s="11">
        <v>0</v>
      </c>
      <c r="T12515" s="9">
        <f>0.5*R12515</f>
        <v>0</v>
      </c>
      <c r="U12515" s="9">
        <f>T12515+S12515</f>
        <v>0</v>
      </c>
      <c r="V12515" s="9">
        <f>(Q12515+U12515)/(0.944*1000)</f>
        <v>0</v>
      </c>
    </row>
    <row r="12516" spans="1:22" x14ac:dyDescent="0.3">
      <c r="A12516" s="14">
        <v>12562</v>
      </c>
      <c r="B12516" s="14" t="s">
        <v>13045</v>
      </c>
      <c r="C12516" s="14" t="s">
        <v>13510</v>
      </c>
      <c r="D12516" s="14" t="s">
        <v>13504</v>
      </c>
      <c r="E12516" s="14" t="s">
        <v>13497</v>
      </c>
      <c r="F12516" s="14">
        <v>10</v>
      </c>
      <c r="G12516" s="14">
        <v>6.3E-2</v>
      </c>
      <c r="H12516" s="15">
        <v>2.6159999999999996E-2</v>
      </c>
      <c r="I12516" s="15">
        <f>M12516-V12516</f>
        <v>3.9990000000000005E-2</v>
      </c>
      <c r="J12516" s="14"/>
      <c r="K12516" s="13"/>
      <c r="L12516" s="9">
        <f>G12516*1.05</f>
        <v>6.615E-2</v>
      </c>
      <c r="M12516" s="11">
        <f>L12516-H12516</f>
        <v>3.9990000000000005E-2</v>
      </c>
      <c r="N12516" s="11">
        <v>0</v>
      </c>
      <c r="P12516" s="9">
        <f>0.5*N12516/1000</f>
        <v>0</v>
      </c>
      <c r="Q12516" s="9">
        <f>P12516+O12516</f>
        <v>0</v>
      </c>
      <c r="R12516" s="11">
        <v>0</v>
      </c>
      <c r="T12516" s="9">
        <f>0.5*R12516</f>
        <v>0</v>
      </c>
      <c r="U12516" s="9">
        <f>T12516+S12516</f>
        <v>0</v>
      </c>
      <c r="V12516" s="9">
        <f>(Q12516+U12516)/(0.944*1000)</f>
        <v>0</v>
      </c>
    </row>
    <row r="12517" spans="1:22" x14ac:dyDescent="0.3">
      <c r="A12517" s="14">
        <v>12563</v>
      </c>
      <c r="B12517" s="14" t="s">
        <v>13046</v>
      </c>
      <c r="C12517" s="14" t="s">
        <v>13510</v>
      </c>
      <c r="D12517" s="14" t="s">
        <v>13504</v>
      </c>
      <c r="E12517" s="14" t="s">
        <v>13497</v>
      </c>
      <c r="F12517" s="14">
        <v>10</v>
      </c>
      <c r="G12517" s="14">
        <v>0.1</v>
      </c>
      <c r="H12517" s="15">
        <v>6.5951999999999997E-2</v>
      </c>
      <c r="I12517" s="15">
        <f>M12517-V12517</f>
        <v>3.9048000000000013E-2</v>
      </c>
      <c r="J12517" s="14"/>
      <c r="K12517" s="13"/>
      <c r="L12517" s="9">
        <f>G12517*1.05</f>
        <v>0.10500000000000001</v>
      </c>
      <c r="M12517" s="11">
        <f>L12517-H12517</f>
        <v>3.9048000000000013E-2</v>
      </c>
      <c r="N12517" s="11">
        <v>0</v>
      </c>
      <c r="P12517" s="9">
        <f>0.5*N12517/1000</f>
        <v>0</v>
      </c>
      <c r="Q12517" s="9">
        <f>P12517+O12517</f>
        <v>0</v>
      </c>
      <c r="R12517" s="11">
        <v>0</v>
      </c>
      <c r="T12517" s="9">
        <f>0.5*R12517</f>
        <v>0</v>
      </c>
      <c r="U12517" s="9">
        <f>T12517+S12517</f>
        <v>0</v>
      </c>
      <c r="V12517" s="9">
        <f>(Q12517+U12517)/(0.944*1000)</f>
        <v>0</v>
      </c>
    </row>
    <row r="12518" spans="1:22" x14ac:dyDescent="0.3">
      <c r="A12518" s="14">
        <v>12564</v>
      </c>
      <c r="B12518" s="14" t="s">
        <v>13047</v>
      </c>
      <c r="C12518" s="14" t="s">
        <v>13510</v>
      </c>
      <c r="D12518" s="14" t="s">
        <v>13504</v>
      </c>
      <c r="E12518" s="14" t="s">
        <v>13497</v>
      </c>
      <c r="F12518" s="14">
        <v>10</v>
      </c>
      <c r="G12518" s="14">
        <v>0.25</v>
      </c>
      <c r="H12518" s="15">
        <v>9.5912000000000011E-2</v>
      </c>
      <c r="I12518" s="15">
        <f>M12518-V12518</f>
        <v>0.16658800000000001</v>
      </c>
      <c r="J12518" s="14"/>
      <c r="K12518" s="13"/>
      <c r="L12518" s="9">
        <f>G12518*1.05</f>
        <v>0.26250000000000001</v>
      </c>
      <c r="M12518" s="11">
        <f>L12518-H12518</f>
        <v>0.16658800000000001</v>
      </c>
      <c r="N12518" s="11">
        <v>0</v>
      </c>
      <c r="P12518" s="9">
        <f>0.5*N12518/1000</f>
        <v>0</v>
      </c>
      <c r="Q12518" s="9">
        <f>P12518+O12518</f>
        <v>0</v>
      </c>
      <c r="R12518" s="11">
        <v>0</v>
      </c>
      <c r="T12518" s="9">
        <f>0.5*R12518</f>
        <v>0</v>
      </c>
      <c r="U12518" s="9">
        <f>T12518+S12518</f>
        <v>0</v>
      </c>
      <c r="V12518" s="9">
        <f>(Q12518+U12518)/(0.944*1000)</f>
        <v>0</v>
      </c>
    </row>
    <row r="12519" spans="1:22" x14ac:dyDescent="0.3">
      <c r="A12519" s="14">
        <v>12565</v>
      </c>
      <c r="B12519" s="14" t="s">
        <v>13048</v>
      </c>
      <c r="C12519" s="14" t="s">
        <v>13510</v>
      </c>
      <c r="D12519" s="14" t="s">
        <v>13504</v>
      </c>
      <c r="E12519" s="14" t="s">
        <v>13497</v>
      </c>
      <c r="F12519" s="14">
        <v>10</v>
      </c>
      <c r="G12519" s="14">
        <v>0.06</v>
      </c>
      <c r="H12519" s="15">
        <v>4.9133999999999997E-2</v>
      </c>
      <c r="I12519" s="15">
        <f>M12519-V12519</f>
        <v>1.3866000000000003E-2</v>
      </c>
      <c r="J12519" s="14"/>
      <c r="K12519" s="13"/>
      <c r="L12519" s="9">
        <f>G12519*1.05</f>
        <v>6.3E-2</v>
      </c>
      <c r="M12519" s="11">
        <f>L12519-H12519</f>
        <v>1.3866000000000003E-2</v>
      </c>
      <c r="N12519" s="11">
        <v>0</v>
      </c>
      <c r="P12519" s="9">
        <f>0.5*N12519/1000</f>
        <v>0</v>
      </c>
      <c r="Q12519" s="9">
        <f>P12519+O12519</f>
        <v>0</v>
      </c>
      <c r="R12519" s="11">
        <v>0</v>
      </c>
      <c r="T12519" s="9">
        <f>0.5*R12519</f>
        <v>0</v>
      </c>
      <c r="U12519" s="9">
        <f>T12519+S12519</f>
        <v>0</v>
      </c>
      <c r="V12519" s="9">
        <f>(Q12519+U12519)/(0.944*1000)</f>
        <v>0</v>
      </c>
    </row>
    <row r="12520" spans="1:22" x14ac:dyDescent="0.3">
      <c r="A12520" s="14">
        <v>12566</v>
      </c>
      <c r="B12520" s="14" t="s">
        <v>13049</v>
      </c>
      <c r="C12520" s="14" t="s">
        <v>13510</v>
      </c>
      <c r="D12520" s="14" t="s">
        <v>13504</v>
      </c>
      <c r="E12520" s="14" t="s">
        <v>13497</v>
      </c>
      <c r="F12520" s="14">
        <v>10</v>
      </c>
      <c r="G12520" s="14">
        <v>0.1</v>
      </c>
      <c r="H12520" s="15">
        <v>5.9030000000000055E-3</v>
      </c>
      <c r="I12520" s="15">
        <f>M12520-V12520</f>
        <v>9.9097000000000005E-2</v>
      </c>
      <c r="J12520" s="14"/>
      <c r="K12520" s="13"/>
      <c r="L12520" s="9">
        <f>G12520*1.05</f>
        <v>0.10500000000000001</v>
      </c>
      <c r="M12520" s="11">
        <f>L12520-H12520</f>
        <v>9.9097000000000005E-2</v>
      </c>
      <c r="N12520" s="11">
        <v>0</v>
      </c>
      <c r="P12520" s="9">
        <f>0.5*N12520/1000</f>
        <v>0</v>
      </c>
      <c r="Q12520" s="9">
        <f>P12520+O12520</f>
        <v>0</v>
      </c>
      <c r="R12520" s="11">
        <v>0</v>
      </c>
      <c r="T12520" s="9">
        <f>0.5*R12520</f>
        <v>0</v>
      </c>
      <c r="U12520" s="9">
        <f>T12520+S12520</f>
        <v>0</v>
      </c>
      <c r="V12520" s="9">
        <f>(Q12520+U12520)/(0.944*1000)</f>
        <v>0</v>
      </c>
    </row>
    <row r="12521" spans="1:22" x14ac:dyDescent="0.3">
      <c r="A12521" s="14">
        <v>12567</v>
      </c>
      <c r="B12521" s="14" t="s">
        <v>13050</v>
      </c>
      <c r="C12521" s="14" t="s">
        <v>13510</v>
      </c>
      <c r="D12521" s="14" t="s">
        <v>13504</v>
      </c>
      <c r="E12521" s="14" t="s">
        <v>13497</v>
      </c>
      <c r="F12521" s="14">
        <v>10</v>
      </c>
      <c r="G12521" s="14">
        <v>0.25</v>
      </c>
      <c r="H12521" s="15">
        <v>3.5289999999999965E-3</v>
      </c>
      <c r="I12521" s="15">
        <f>M12521-V12521</f>
        <v>0.25897100000000001</v>
      </c>
      <c r="J12521" s="14"/>
      <c r="K12521" s="13"/>
      <c r="L12521" s="9">
        <f>G12521*1.05</f>
        <v>0.26250000000000001</v>
      </c>
      <c r="M12521" s="11">
        <f>L12521-H12521</f>
        <v>0.25897100000000001</v>
      </c>
      <c r="N12521" s="11">
        <v>0</v>
      </c>
      <c r="P12521" s="9">
        <f>0.5*N12521/1000</f>
        <v>0</v>
      </c>
      <c r="Q12521" s="9">
        <f>P12521+O12521</f>
        <v>0</v>
      </c>
      <c r="R12521" s="11">
        <v>0</v>
      </c>
      <c r="T12521" s="9">
        <f>0.5*R12521</f>
        <v>0</v>
      </c>
      <c r="U12521" s="9">
        <f>T12521+S12521</f>
        <v>0</v>
      </c>
      <c r="V12521" s="9">
        <f>(Q12521+U12521)/(0.944*1000)</f>
        <v>0</v>
      </c>
    </row>
    <row r="12522" spans="1:22" x14ac:dyDescent="0.3">
      <c r="A12522" s="14">
        <v>12568</v>
      </c>
      <c r="B12522" s="14" t="s">
        <v>13051</v>
      </c>
      <c r="C12522" s="14" t="s">
        <v>13510</v>
      </c>
      <c r="D12522" s="14" t="s">
        <v>13504</v>
      </c>
      <c r="E12522" s="14" t="s">
        <v>13497</v>
      </c>
      <c r="F12522" s="14">
        <v>10</v>
      </c>
      <c r="G12522" s="14">
        <v>6.3E-2</v>
      </c>
      <c r="H12522" s="15">
        <v>4.2250000000000003E-2</v>
      </c>
      <c r="I12522" s="15">
        <f>M12522-V12522</f>
        <v>2.3899999999999998E-2</v>
      </c>
      <c r="J12522" s="14"/>
      <c r="K12522" s="13"/>
      <c r="L12522" s="9">
        <f>G12522*1.05</f>
        <v>6.615E-2</v>
      </c>
      <c r="M12522" s="11">
        <f>L12522-H12522</f>
        <v>2.3899999999999998E-2</v>
      </c>
      <c r="N12522" s="11">
        <v>0</v>
      </c>
      <c r="P12522" s="9">
        <f>0.5*N12522/1000</f>
        <v>0</v>
      </c>
      <c r="Q12522" s="9">
        <f>P12522+O12522</f>
        <v>0</v>
      </c>
      <c r="R12522" s="11">
        <v>0</v>
      </c>
      <c r="T12522" s="9">
        <f>0.5*R12522</f>
        <v>0</v>
      </c>
      <c r="U12522" s="9">
        <f>T12522+S12522</f>
        <v>0</v>
      </c>
      <c r="V12522" s="9">
        <f>(Q12522+U12522)/(0.944*1000)</f>
        <v>0</v>
      </c>
    </row>
    <row r="12523" spans="1:22" x14ac:dyDescent="0.3">
      <c r="A12523" s="14">
        <v>12569</v>
      </c>
      <c r="B12523" s="14" t="s">
        <v>13052</v>
      </c>
      <c r="C12523" s="14" t="s">
        <v>13510</v>
      </c>
      <c r="D12523" s="14" t="s">
        <v>13504</v>
      </c>
      <c r="E12523" s="14" t="s">
        <v>13497</v>
      </c>
      <c r="F12523" s="14">
        <v>10</v>
      </c>
      <c r="G12523" s="14">
        <v>6.3E-2</v>
      </c>
      <c r="H12523" s="15">
        <v>6.3E-2</v>
      </c>
      <c r="I12523" s="15">
        <f>M12523-V12523</f>
        <v>3.15E-3</v>
      </c>
      <c r="J12523" s="14"/>
      <c r="K12523" s="13"/>
      <c r="L12523" s="9">
        <f>G12523*1.05</f>
        <v>6.615E-2</v>
      </c>
      <c r="M12523" s="11">
        <f>L12523-H12523</f>
        <v>3.15E-3</v>
      </c>
      <c r="N12523" s="11">
        <v>0</v>
      </c>
      <c r="P12523" s="9">
        <f>0.5*N12523/1000</f>
        <v>0</v>
      </c>
      <c r="Q12523" s="9">
        <f>P12523+O12523</f>
        <v>0</v>
      </c>
      <c r="R12523" s="11">
        <v>0</v>
      </c>
      <c r="T12523" s="9">
        <f>0.5*R12523</f>
        <v>0</v>
      </c>
      <c r="U12523" s="9">
        <f>T12523+S12523</f>
        <v>0</v>
      </c>
      <c r="V12523" s="9">
        <f>(Q12523+U12523)/(0.944*1000)</f>
        <v>0</v>
      </c>
    </row>
    <row r="12524" spans="1:22" x14ac:dyDescent="0.3">
      <c r="A12524" s="14">
        <v>12570</v>
      </c>
      <c r="B12524" s="14" t="s">
        <v>13053</v>
      </c>
      <c r="C12524" s="14" t="s">
        <v>13510</v>
      </c>
      <c r="D12524" s="14" t="s">
        <v>13504</v>
      </c>
      <c r="E12524" s="14" t="s">
        <v>13497</v>
      </c>
      <c r="F12524" s="14">
        <v>10</v>
      </c>
      <c r="G12524" s="14">
        <v>0.16</v>
      </c>
      <c r="H12524" s="15">
        <v>0.14850400000000002</v>
      </c>
      <c r="I12524" s="15">
        <f>M12524-V12524</f>
        <v>1.9495999999999986E-2</v>
      </c>
      <c r="J12524" s="14"/>
      <c r="K12524" s="13"/>
      <c r="L12524" s="9">
        <f>G12524*1.05</f>
        <v>0.16800000000000001</v>
      </c>
      <c r="M12524" s="11">
        <f>L12524-H12524</f>
        <v>1.9495999999999986E-2</v>
      </c>
      <c r="N12524" s="11">
        <v>0</v>
      </c>
      <c r="P12524" s="9">
        <f>0.5*N12524/1000</f>
        <v>0</v>
      </c>
      <c r="Q12524" s="9">
        <f>P12524+O12524</f>
        <v>0</v>
      </c>
      <c r="R12524" s="11">
        <v>0</v>
      </c>
      <c r="T12524" s="9">
        <f>0.5*R12524</f>
        <v>0</v>
      </c>
      <c r="U12524" s="9">
        <f>T12524+S12524</f>
        <v>0</v>
      </c>
      <c r="V12524" s="9">
        <f>(Q12524+U12524)/(0.944*1000)</f>
        <v>0</v>
      </c>
    </row>
    <row r="12525" spans="1:22" x14ac:dyDescent="0.3">
      <c r="A12525" s="14">
        <v>12571</v>
      </c>
      <c r="B12525" s="14" t="s">
        <v>13054</v>
      </c>
      <c r="C12525" s="14" t="s">
        <v>13510</v>
      </c>
      <c r="D12525" s="14" t="s">
        <v>13504</v>
      </c>
      <c r="E12525" s="14" t="s">
        <v>13497</v>
      </c>
      <c r="F12525" s="14">
        <v>10</v>
      </c>
      <c r="G12525" s="14">
        <v>0.1</v>
      </c>
      <c r="H12525" s="15">
        <v>4.5184999999999996E-2</v>
      </c>
      <c r="I12525" s="15">
        <f>M12525-V12525</f>
        <v>5.9815000000000014E-2</v>
      </c>
      <c r="J12525" s="14"/>
      <c r="K12525" s="13"/>
      <c r="L12525" s="9">
        <f>G12525*1.05</f>
        <v>0.10500000000000001</v>
      </c>
      <c r="M12525" s="11">
        <f>L12525-H12525</f>
        <v>5.9815000000000014E-2</v>
      </c>
      <c r="N12525" s="11">
        <v>0</v>
      </c>
      <c r="P12525" s="9">
        <f>0.5*N12525/1000</f>
        <v>0</v>
      </c>
      <c r="Q12525" s="9">
        <f>P12525+O12525</f>
        <v>0</v>
      </c>
      <c r="R12525" s="11">
        <v>0</v>
      </c>
      <c r="T12525" s="9">
        <f>0.5*R12525</f>
        <v>0</v>
      </c>
      <c r="U12525" s="9">
        <f>T12525+S12525</f>
        <v>0</v>
      </c>
      <c r="V12525" s="9">
        <f>(Q12525+U12525)/(0.944*1000)</f>
        <v>0</v>
      </c>
    </row>
    <row r="12526" spans="1:22" x14ac:dyDescent="0.3">
      <c r="A12526" s="14">
        <v>12572</v>
      </c>
      <c r="B12526" s="14" t="s">
        <v>13055</v>
      </c>
      <c r="C12526" s="14" t="s">
        <v>13510</v>
      </c>
      <c r="D12526" s="14" t="s">
        <v>13504</v>
      </c>
      <c r="E12526" s="14" t="s">
        <v>13497</v>
      </c>
      <c r="F12526" s="14">
        <v>10</v>
      </c>
      <c r="G12526" s="14">
        <v>0.16</v>
      </c>
      <c r="H12526" s="15">
        <v>1.7760000000000104E-3</v>
      </c>
      <c r="I12526" s="15">
        <f>M12526-V12526</f>
        <v>0.16622400000000001</v>
      </c>
      <c r="J12526" s="14"/>
      <c r="K12526" s="13"/>
      <c r="L12526" s="9">
        <f>G12526*1.05</f>
        <v>0.16800000000000001</v>
      </c>
      <c r="M12526" s="11">
        <f>L12526-H12526</f>
        <v>0.16622400000000001</v>
      </c>
      <c r="N12526" s="11">
        <v>0</v>
      </c>
      <c r="P12526" s="9">
        <f>0.5*N12526/1000</f>
        <v>0</v>
      </c>
      <c r="Q12526" s="9">
        <f>P12526+O12526</f>
        <v>0</v>
      </c>
      <c r="R12526" s="11">
        <v>0</v>
      </c>
      <c r="T12526" s="9">
        <f>0.5*R12526</f>
        <v>0</v>
      </c>
      <c r="U12526" s="9">
        <f>T12526+S12526</f>
        <v>0</v>
      </c>
      <c r="V12526" s="9">
        <f>(Q12526+U12526)/(0.944*1000)</f>
        <v>0</v>
      </c>
    </row>
    <row r="12527" spans="1:22" x14ac:dyDescent="0.3">
      <c r="A12527" s="14">
        <v>12573</v>
      </c>
      <c r="B12527" s="14" t="s">
        <v>13056</v>
      </c>
      <c r="C12527" s="14" t="s">
        <v>13510</v>
      </c>
      <c r="D12527" s="14" t="s">
        <v>13504</v>
      </c>
      <c r="E12527" s="14" t="s">
        <v>13497</v>
      </c>
      <c r="F12527" s="14">
        <v>10</v>
      </c>
      <c r="G12527" s="14">
        <v>0.25</v>
      </c>
      <c r="H12527" s="15">
        <v>2.7548000000000003E-2</v>
      </c>
      <c r="I12527" s="15">
        <f>M12527-V12527</f>
        <v>0.23495199999999999</v>
      </c>
      <c r="J12527" s="14"/>
      <c r="K12527" s="13"/>
      <c r="L12527" s="9">
        <f>G12527*1.05</f>
        <v>0.26250000000000001</v>
      </c>
      <c r="M12527" s="11">
        <f>L12527-H12527</f>
        <v>0.23495199999999999</v>
      </c>
      <c r="N12527" s="11">
        <v>0</v>
      </c>
      <c r="P12527" s="9">
        <f>0.5*N12527/1000</f>
        <v>0</v>
      </c>
      <c r="Q12527" s="9">
        <f>P12527+O12527</f>
        <v>0</v>
      </c>
      <c r="R12527" s="11">
        <v>0</v>
      </c>
      <c r="T12527" s="9">
        <f>0.5*R12527</f>
        <v>0</v>
      </c>
      <c r="U12527" s="9">
        <f>T12527+S12527</f>
        <v>0</v>
      </c>
      <c r="V12527" s="9">
        <f>(Q12527+U12527)/(0.944*1000)</f>
        <v>0</v>
      </c>
    </row>
    <row r="12528" spans="1:22" x14ac:dyDescent="0.3">
      <c r="A12528" s="14">
        <v>12574</v>
      </c>
      <c r="B12528" s="14" t="s">
        <v>13057</v>
      </c>
      <c r="C12528" s="14" t="s">
        <v>13510</v>
      </c>
      <c r="D12528" s="14" t="s">
        <v>13504</v>
      </c>
      <c r="E12528" s="14" t="s">
        <v>13497</v>
      </c>
      <c r="F12528" s="14">
        <v>10</v>
      </c>
      <c r="G12528" s="14">
        <v>0.25</v>
      </c>
      <c r="H12528" s="15">
        <v>1.8810000000000004E-2</v>
      </c>
      <c r="I12528" s="15">
        <f>M12528-V12528</f>
        <v>0.24369000000000002</v>
      </c>
      <c r="J12528" s="14"/>
      <c r="K12528" s="13"/>
      <c r="L12528" s="9">
        <f>G12528*1.05</f>
        <v>0.26250000000000001</v>
      </c>
      <c r="M12528" s="11">
        <f>L12528-H12528</f>
        <v>0.24369000000000002</v>
      </c>
      <c r="N12528" s="11">
        <v>0</v>
      </c>
      <c r="P12528" s="9">
        <f>0.5*N12528/1000</f>
        <v>0</v>
      </c>
      <c r="Q12528" s="9">
        <f>P12528+O12528</f>
        <v>0</v>
      </c>
      <c r="R12528" s="11">
        <v>0</v>
      </c>
      <c r="T12528" s="9">
        <f>0.5*R12528</f>
        <v>0</v>
      </c>
      <c r="U12528" s="9">
        <f>T12528+S12528</f>
        <v>0</v>
      </c>
      <c r="V12528" s="9">
        <f>(Q12528+U12528)/(0.944*1000)</f>
        <v>0</v>
      </c>
    </row>
    <row r="12529" spans="1:22" x14ac:dyDescent="0.3">
      <c r="A12529" s="14">
        <v>12575</v>
      </c>
      <c r="B12529" s="14" t="s">
        <v>13058</v>
      </c>
      <c r="C12529" s="14" t="s">
        <v>13510</v>
      </c>
      <c r="D12529" s="14" t="s">
        <v>13504</v>
      </c>
      <c r="E12529" s="14" t="s">
        <v>13497</v>
      </c>
      <c r="F12529" s="14">
        <v>10</v>
      </c>
      <c r="G12529" s="14">
        <v>6.3E-2</v>
      </c>
      <c r="H12529" s="15">
        <v>7.5200000000000032E-3</v>
      </c>
      <c r="I12529" s="15">
        <f>M12529-V12529</f>
        <v>5.8629999999999995E-2</v>
      </c>
      <c r="J12529" s="14"/>
      <c r="K12529" s="13"/>
      <c r="L12529" s="9">
        <f>G12529*1.05</f>
        <v>6.615E-2</v>
      </c>
      <c r="M12529" s="11">
        <f>L12529-H12529</f>
        <v>5.8629999999999995E-2</v>
      </c>
      <c r="N12529" s="11">
        <v>0</v>
      </c>
      <c r="P12529" s="9">
        <f>0.5*N12529/1000</f>
        <v>0</v>
      </c>
      <c r="Q12529" s="9">
        <f>P12529+O12529</f>
        <v>0</v>
      </c>
      <c r="R12529" s="11">
        <v>0</v>
      </c>
      <c r="S12529" s="9">
        <f>0.75*R12529/1000</f>
        <v>0</v>
      </c>
      <c r="T12529" s="9">
        <f>0.5*R12529</f>
        <v>0</v>
      </c>
      <c r="U12529" s="9">
        <f>T12529+S12529</f>
        <v>0</v>
      </c>
      <c r="V12529" s="9">
        <f>(Q12529+U12529)/(0.944*1000)</f>
        <v>0</v>
      </c>
    </row>
    <row r="12530" spans="1:22" x14ac:dyDescent="0.3">
      <c r="A12530" s="14">
        <v>12576</v>
      </c>
      <c r="B12530" s="14" t="s">
        <v>13059</v>
      </c>
      <c r="C12530" s="14" t="s">
        <v>13510</v>
      </c>
      <c r="D12530" s="14" t="s">
        <v>13504</v>
      </c>
      <c r="E12530" s="14" t="s">
        <v>13497</v>
      </c>
      <c r="F12530" s="14">
        <v>10</v>
      </c>
      <c r="G12530" s="14">
        <v>0.04</v>
      </c>
      <c r="H12530" s="15">
        <v>1.1749999999999972E-3</v>
      </c>
      <c r="I12530" s="15">
        <f>M12530-V12530</f>
        <v>4.0825000000000007E-2</v>
      </c>
      <c r="J12530" s="14"/>
      <c r="K12530" s="13"/>
      <c r="L12530" s="9">
        <f>G12530*1.05</f>
        <v>4.2000000000000003E-2</v>
      </c>
      <c r="M12530" s="11">
        <f>L12530-H12530</f>
        <v>4.0825000000000007E-2</v>
      </c>
      <c r="N12530" s="11">
        <v>0</v>
      </c>
      <c r="P12530" s="9">
        <f>0.5*N12530/1000</f>
        <v>0</v>
      </c>
      <c r="Q12530" s="9">
        <f>P12530+O12530</f>
        <v>0</v>
      </c>
      <c r="R12530" s="11">
        <v>0</v>
      </c>
      <c r="T12530" s="9">
        <f>0.5*R12530</f>
        <v>0</v>
      </c>
      <c r="U12530" s="9">
        <f>T12530+S12530</f>
        <v>0</v>
      </c>
      <c r="V12530" s="9">
        <f>(Q12530+U12530)/(0.944*1000)</f>
        <v>0</v>
      </c>
    </row>
    <row r="12531" spans="1:22" x14ac:dyDescent="0.3">
      <c r="A12531" s="14">
        <v>12577</v>
      </c>
      <c r="B12531" s="14" t="s">
        <v>13060</v>
      </c>
      <c r="C12531" s="14" t="s">
        <v>13510</v>
      </c>
      <c r="D12531" s="14" t="s">
        <v>13504</v>
      </c>
      <c r="E12531" s="14" t="s">
        <v>13497</v>
      </c>
      <c r="F12531" s="14">
        <v>10</v>
      </c>
      <c r="G12531" s="14">
        <v>0.16</v>
      </c>
      <c r="H12531" s="15">
        <v>2.1831999999999994E-2</v>
      </c>
      <c r="I12531" s="15">
        <f>M12531-V12531</f>
        <v>0.14616800000000002</v>
      </c>
      <c r="J12531" s="14"/>
      <c r="K12531" s="13"/>
      <c r="L12531" s="9">
        <f>G12531*1.05</f>
        <v>0.16800000000000001</v>
      </c>
      <c r="M12531" s="11">
        <f>L12531-H12531</f>
        <v>0.14616800000000002</v>
      </c>
      <c r="N12531" s="11">
        <v>0</v>
      </c>
      <c r="P12531" s="9">
        <f>0.5*N12531/1000</f>
        <v>0</v>
      </c>
      <c r="Q12531" s="9">
        <f>P12531+O12531</f>
        <v>0</v>
      </c>
      <c r="R12531" s="11">
        <v>0</v>
      </c>
      <c r="T12531" s="9">
        <f>0.5*R12531</f>
        <v>0</v>
      </c>
      <c r="U12531" s="9">
        <f>T12531+S12531</f>
        <v>0</v>
      </c>
      <c r="V12531" s="9">
        <f>(Q12531+U12531)/(0.944*1000)</f>
        <v>0</v>
      </c>
    </row>
    <row r="12532" spans="1:22" x14ac:dyDescent="0.3">
      <c r="A12532" s="14">
        <v>12578</v>
      </c>
      <c r="B12532" s="14" t="s">
        <v>13061</v>
      </c>
      <c r="C12532" s="14" t="s">
        <v>13510</v>
      </c>
      <c r="D12532" s="14" t="s">
        <v>13504</v>
      </c>
      <c r="E12532" s="14" t="s">
        <v>13497</v>
      </c>
      <c r="F12532" s="14">
        <v>10</v>
      </c>
      <c r="G12532" s="14">
        <v>0.06</v>
      </c>
      <c r="H12532" s="15">
        <v>3.8999999999999985E-3</v>
      </c>
      <c r="I12532" s="15">
        <f>M12532-V12532</f>
        <v>5.91E-2</v>
      </c>
      <c r="J12532" s="14"/>
      <c r="K12532" s="13"/>
      <c r="L12532" s="9">
        <f>G12532*1.05</f>
        <v>6.3E-2</v>
      </c>
      <c r="M12532" s="11">
        <f>L12532-H12532</f>
        <v>5.91E-2</v>
      </c>
      <c r="N12532" s="11">
        <v>0</v>
      </c>
      <c r="P12532" s="9">
        <f>0.5*N12532/1000</f>
        <v>0</v>
      </c>
      <c r="Q12532" s="9">
        <f>P12532+O12532</f>
        <v>0</v>
      </c>
      <c r="R12532" s="11">
        <v>0</v>
      </c>
      <c r="T12532" s="9">
        <f>0.5*R12532</f>
        <v>0</v>
      </c>
      <c r="U12532" s="9">
        <f>T12532+S12532</f>
        <v>0</v>
      </c>
      <c r="V12532" s="9">
        <f>(Q12532+U12532)/(0.944*1000)</f>
        <v>0</v>
      </c>
    </row>
    <row r="12533" spans="1:22" x14ac:dyDescent="0.3">
      <c r="A12533" s="14">
        <v>12579</v>
      </c>
      <c r="B12533" s="14" t="s">
        <v>13062</v>
      </c>
      <c r="C12533" s="14" t="s">
        <v>13510</v>
      </c>
      <c r="D12533" s="14" t="s">
        <v>13504</v>
      </c>
      <c r="E12533" s="14" t="s">
        <v>13497</v>
      </c>
      <c r="F12533" s="14">
        <v>10</v>
      </c>
      <c r="G12533" s="14">
        <v>0.03</v>
      </c>
      <c r="H12533" s="15">
        <v>2.2827E-2</v>
      </c>
      <c r="I12533" s="15">
        <f>M12533-V12533</f>
        <v>8.6730000000000002E-3</v>
      </c>
      <c r="J12533" s="14"/>
      <c r="K12533" s="13"/>
      <c r="L12533" s="9">
        <f>G12533*1.05</f>
        <v>3.15E-2</v>
      </c>
      <c r="M12533" s="11">
        <f>L12533-H12533</f>
        <v>8.6730000000000002E-3</v>
      </c>
      <c r="N12533" s="11">
        <v>0</v>
      </c>
      <c r="P12533" s="9">
        <f>0.5*N12533/1000</f>
        <v>0</v>
      </c>
      <c r="Q12533" s="9">
        <f>P12533+O12533</f>
        <v>0</v>
      </c>
      <c r="R12533" s="11">
        <v>0</v>
      </c>
      <c r="T12533" s="9">
        <f>0.5*R12533</f>
        <v>0</v>
      </c>
      <c r="U12533" s="9">
        <f>T12533+S12533</f>
        <v>0</v>
      </c>
      <c r="V12533" s="9">
        <f>(Q12533+U12533)/(0.944*1000)</f>
        <v>0</v>
      </c>
    </row>
    <row r="12534" spans="1:22" x14ac:dyDescent="0.3">
      <c r="A12534" s="14">
        <v>12580</v>
      </c>
      <c r="B12534" s="14" t="s">
        <v>13063</v>
      </c>
      <c r="C12534" s="14" t="s">
        <v>13510</v>
      </c>
      <c r="D12534" s="14" t="s">
        <v>13504</v>
      </c>
      <c r="E12534" s="14" t="s">
        <v>13497</v>
      </c>
      <c r="F12534" s="14">
        <v>10</v>
      </c>
      <c r="G12534" s="14">
        <v>0.16</v>
      </c>
      <c r="H12534" s="15">
        <v>9.6000000000000002E-2</v>
      </c>
      <c r="I12534" s="15">
        <f>M12534-V12534</f>
        <v>7.2000000000000008E-2</v>
      </c>
      <c r="J12534" s="14"/>
      <c r="K12534" s="13"/>
      <c r="L12534" s="9">
        <f>G12534*1.05</f>
        <v>0.16800000000000001</v>
      </c>
      <c r="M12534" s="11">
        <f>L12534-H12534</f>
        <v>7.2000000000000008E-2</v>
      </c>
      <c r="N12534" s="11">
        <v>0</v>
      </c>
      <c r="P12534" s="9">
        <f>0.5*N12534/1000</f>
        <v>0</v>
      </c>
      <c r="Q12534" s="9">
        <f>P12534+O12534</f>
        <v>0</v>
      </c>
      <c r="R12534" s="11">
        <v>0</v>
      </c>
      <c r="T12534" s="9">
        <f>0.5*R12534</f>
        <v>0</v>
      </c>
      <c r="U12534" s="9">
        <f>T12534+S12534</f>
        <v>0</v>
      </c>
      <c r="V12534" s="9">
        <f>(Q12534+U12534)/(0.944*1000)</f>
        <v>0</v>
      </c>
    </row>
    <row r="12535" spans="1:22" x14ac:dyDescent="0.3">
      <c r="A12535" s="14">
        <v>12581</v>
      </c>
      <c r="B12535" s="14" t="s">
        <v>13064</v>
      </c>
      <c r="C12535" s="14" t="s">
        <v>13510</v>
      </c>
      <c r="D12535" s="14" t="s">
        <v>13504</v>
      </c>
      <c r="E12535" s="14" t="s">
        <v>13497</v>
      </c>
      <c r="F12535" s="14">
        <v>10</v>
      </c>
      <c r="G12535" s="14">
        <v>0.16</v>
      </c>
      <c r="H12535" s="15">
        <v>0.10879999999999999</v>
      </c>
      <c r="I12535" s="15">
        <f>M12535-V12535</f>
        <v>5.9200000000000016E-2</v>
      </c>
      <c r="J12535" s="14"/>
      <c r="K12535" s="13"/>
      <c r="L12535" s="9">
        <f>G12535*1.05</f>
        <v>0.16800000000000001</v>
      </c>
      <c r="M12535" s="11">
        <f>L12535-H12535</f>
        <v>5.9200000000000016E-2</v>
      </c>
      <c r="N12535" s="11">
        <v>0</v>
      </c>
      <c r="P12535" s="9">
        <f>0.5*N12535/1000</f>
        <v>0</v>
      </c>
      <c r="Q12535" s="9">
        <f>P12535+O12535</f>
        <v>0</v>
      </c>
      <c r="R12535" s="11">
        <v>0</v>
      </c>
      <c r="T12535" s="9">
        <f>0.5*R12535</f>
        <v>0</v>
      </c>
      <c r="U12535" s="9">
        <f>T12535+S12535</f>
        <v>0</v>
      </c>
      <c r="V12535" s="9">
        <f>(Q12535+U12535)/(0.944*1000)</f>
        <v>0</v>
      </c>
    </row>
    <row r="12536" spans="1:22" x14ac:dyDescent="0.3">
      <c r="A12536" s="14">
        <v>12582</v>
      </c>
      <c r="B12536" s="14" t="s">
        <v>13065</v>
      </c>
      <c r="C12536" s="14" t="s">
        <v>13510</v>
      </c>
      <c r="D12536" s="14" t="s">
        <v>13504</v>
      </c>
      <c r="E12536" s="14" t="s">
        <v>13497</v>
      </c>
      <c r="F12536" s="14">
        <v>10</v>
      </c>
      <c r="G12536" s="14">
        <v>0.25</v>
      </c>
      <c r="H12536" s="15">
        <v>3.2715000000000001E-2</v>
      </c>
      <c r="I12536" s="15">
        <f>M12536-V12536</f>
        <v>0.22978500000000002</v>
      </c>
      <c r="J12536" s="14"/>
      <c r="K12536" s="13"/>
      <c r="L12536" s="9">
        <f>G12536*1.05</f>
        <v>0.26250000000000001</v>
      </c>
      <c r="M12536" s="11">
        <f>L12536-H12536</f>
        <v>0.22978500000000002</v>
      </c>
      <c r="N12536" s="11">
        <v>0</v>
      </c>
      <c r="P12536" s="9">
        <f>0.5*N12536/1000</f>
        <v>0</v>
      </c>
      <c r="Q12536" s="9">
        <f>P12536+O12536</f>
        <v>0</v>
      </c>
      <c r="R12536" s="11">
        <v>0</v>
      </c>
      <c r="T12536" s="9">
        <f>0.5*R12536</f>
        <v>0</v>
      </c>
      <c r="U12536" s="9">
        <f>T12536+S12536</f>
        <v>0</v>
      </c>
      <c r="V12536" s="9">
        <f>(Q12536+U12536)/(0.944*1000)</f>
        <v>0</v>
      </c>
    </row>
    <row r="12537" spans="1:22" x14ac:dyDescent="0.3">
      <c r="A12537" s="14">
        <v>12583</v>
      </c>
      <c r="B12537" s="14" t="s">
        <v>13066</v>
      </c>
      <c r="C12537" s="14" t="s">
        <v>13510</v>
      </c>
      <c r="D12537" s="14" t="s">
        <v>13504</v>
      </c>
      <c r="E12537" s="14" t="s">
        <v>13497</v>
      </c>
      <c r="F12537" s="14">
        <v>10</v>
      </c>
      <c r="G12537" s="14">
        <v>0.25</v>
      </c>
      <c r="H12537" s="15">
        <v>0.16486799999999999</v>
      </c>
      <c r="I12537" s="15">
        <f>M12537-V12537</f>
        <v>9.7632000000000024E-2</v>
      </c>
      <c r="J12537" s="14"/>
      <c r="K12537" s="13"/>
      <c r="L12537" s="9">
        <f>G12537*1.05</f>
        <v>0.26250000000000001</v>
      </c>
      <c r="M12537" s="11">
        <f>L12537-H12537</f>
        <v>9.7632000000000024E-2</v>
      </c>
      <c r="N12537" s="11">
        <v>0</v>
      </c>
      <c r="P12537" s="9">
        <f>0.5*N12537/1000</f>
        <v>0</v>
      </c>
      <c r="Q12537" s="9">
        <f>P12537+O12537</f>
        <v>0</v>
      </c>
      <c r="R12537" s="11">
        <v>0</v>
      </c>
      <c r="T12537" s="9">
        <f>0.5*R12537</f>
        <v>0</v>
      </c>
      <c r="U12537" s="9">
        <f>T12537+S12537</f>
        <v>0</v>
      </c>
      <c r="V12537" s="9">
        <f>(Q12537+U12537)/(0.944*1000)</f>
        <v>0</v>
      </c>
    </row>
    <row r="12538" spans="1:22" x14ac:dyDescent="0.3">
      <c r="A12538" s="14">
        <v>12584</v>
      </c>
      <c r="B12538" s="14" t="s">
        <v>13067</v>
      </c>
      <c r="C12538" s="14" t="s">
        <v>13510</v>
      </c>
      <c r="D12538" s="14" t="s">
        <v>13504</v>
      </c>
      <c r="E12538" s="14" t="s">
        <v>13497</v>
      </c>
      <c r="F12538" s="14">
        <v>10</v>
      </c>
      <c r="G12538" s="14">
        <v>0.1</v>
      </c>
      <c r="H12538" s="15">
        <v>1.1659999999999997E-2</v>
      </c>
      <c r="I12538" s="15">
        <f>M12538-V12538</f>
        <v>9.3340000000000006E-2</v>
      </c>
      <c r="J12538" s="14"/>
      <c r="K12538" s="13"/>
      <c r="L12538" s="9">
        <f>G12538*1.05</f>
        <v>0.10500000000000001</v>
      </c>
      <c r="M12538" s="11">
        <f>L12538-H12538</f>
        <v>9.3340000000000006E-2</v>
      </c>
      <c r="N12538" s="11">
        <v>0</v>
      </c>
      <c r="P12538" s="9">
        <f>0.5*N12538/1000</f>
        <v>0</v>
      </c>
      <c r="Q12538" s="9">
        <f>P12538+O12538</f>
        <v>0</v>
      </c>
      <c r="R12538" s="11">
        <v>0</v>
      </c>
      <c r="T12538" s="9">
        <f>0.5*R12538</f>
        <v>0</v>
      </c>
      <c r="U12538" s="9">
        <f>T12538+S12538</f>
        <v>0</v>
      </c>
      <c r="V12538" s="9">
        <f>(Q12538+U12538)/(0.944*1000)</f>
        <v>0</v>
      </c>
    </row>
    <row r="12539" spans="1:22" x14ac:dyDescent="0.3">
      <c r="A12539" s="14">
        <v>12585</v>
      </c>
      <c r="B12539" s="14" t="s">
        <v>13068</v>
      </c>
      <c r="C12539" s="14" t="s">
        <v>13510</v>
      </c>
      <c r="D12539" s="14" t="s">
        <v>13504</v>
      </c>
      <c r="E12539" s="14" t="s">
        <v>13497</v>
      </c>
      <c r="F12539" s="14">
        <v>10</v>
      </c>
      <c r="G12539" s="14">
        <v>0.1</v>
      </c>
      <c r="H12539" s="15">
        <v>2.373599999999999E-2</v>
      </c>
      <c r="I12539" s="15">
        <f>M12539-V12539</f>
        <v>8.1264000000000017E-2</v>
      </c>
      <c r="J12539" s="14"/>
      <c r="K12539" s="13"/>
      <c r="L12539" s="9">
        <f>G12539*1.05</f>
        <v>0.10500000000000001</v>
      </c>
      <c r="M12539" s="11">
        <f>L12539-H12539</f>
        <v>8.1264000000000017E-2</v>
      </c>
      <c r="N12539" s="11">
        <v>0</v>
      </c>
      <c r="P12539" s="9">
        <f>0.5*N12539/1000</f>
        <v>0</v>
      </c>
      <c r="Q12539" s="9">
        <f>P12539+O12539</f>
        <v>0</v>
      </c>
      <c r="R12539" s="11">
        <v>0</v>
      </c>
      <c r="T12539" s="9">
        <f>0.5*R12539</f>
        <v>0</v>
      </c>
      <c r="U12539" s="9">
        <f>T12539+S12539</f>
        <v>0</v>
      </c>
      <c r="V12539" s="9">
        <f>(Q12539+U12539)/(0.944*1000)</f>
        <v>0</v>
      </c>
    </row>
    <row r="12540" spans="1:22" x14ac:dyDescent="0.3">
      <c r="A12540" s="14">
        <v>12586</v>
      </c>
      <c r="B12540" s="14" t="s">
        <v>13069</v>
      </c>
      <c r="C12540" s="14" t="s">
        <v>13510</v>
      </c>
      <c r="D12540" s="14" t="s">
        <v>13504</v>
      </c>
      <c r="E12540" s="14" t="s">
        <v>13497</v>
      </c>
      <c r="F12540" s="14">
        <v>10</v>
      </c>
      <c r="G12540" s="14">
        <v>0.4</v>
      </c>
      <c r="H12540" s="15">
        <v>7.3560100000000031E-2</v>
      </c>
      <c r="I12540" s="15">
        <f>M12540-V12540</f>
        <v>0.34643990000000002</v>
      </c>
      <c r="J12540" s="14"/>
      <c r="K12540" s="13"/>
      <c r="L12540" s="9">
        <f>G12540*1.05</f>
        <v>0.42000000000000004</v>
      </c>
      <c r="M12540" s="11">
        <f>L12540-H12540</f>
        <v>0.34643990000000002</v>
      </c>
      <c r="N12540" s="11">
        <v>0</v>
      </c>
      <c r="P12540" s="9">
        <f>0.5*N12540/1000</f>
        <v>0</v>
      </c>
      <c r="Q12540" s="9">
        <f>P12540+O12540</f>
        <v>0</v>
      </c>
      <c r="R12540" s="11">
        <v>0</v>
      </c>
      <c r="T12540" s="9">
        <f>0.5*R12540</f>
        <v>0</v>
      </c>
      <c r="U12540" s="9">
        <f>T12540+S12540</f>
        <v>0</v>
      </c>
      <c r="V12540" s="9">
        <f>(Q12540+U12540)/(0.944*1000)</f>
        <v>0</v>
      </c>
    </row>
    <row r="12541" spans="1:22" x14ac:dyDescent="0.3">
      <c r="A12541" s="14">
        <v>12587</v>
      </c>
      <c r="B12541" s="14" t="s">
        <v>13070</v>
      </c>
      <c r="C12541" s="14" t="s">
        <v>13510</v>
      </c>
      <c r="D12541" s="14" t="s">
        <v>13504</v>
      </c>
      <c r="E12541" s="14" t="s">
        <v>13497</v>
      </c>
      <c r="F12541" s="14">
        <v>10</v>
      </c>
      <c r="G12541" s="14">
        <v>6.3E-2</v>
      </c>
      <c r="H12541" s="15">
        <v>1.0246600000000002E-2</v>
      </c>
      <c r="I12541" s="15">
        <f>M12541-V12541</f>
        <v>5.5903399999999999E-2</v>
      </c>
      <c r="J12541" s="14"/>
      <c r="K12541" s="13"/>
      <c r="L12541" s="9">
        <f>G12541*1.05</f>
        <v>6.615E-2</v>
      </c>
      <c r="M12541" s="11">
        <f>L12541-H12541</f>
        <v>5.5903399999999999E-2</v>
      </c>
      <c r="N12541" s="11">
        <v>0</v>
      </c>
      <c r="P12541" s="9">
        <f>0.5*N12541/1000</f>
        <v>0</v>
      </c>
      <c r="Q12541" s="9">
        <f>P12541+O12541</f>
        <v>0</v>
      </c>
      <c r="R12541" s="11">
        <v>0</v>
      </c>
      <c r="T12541" s="9">
        <f>0.5*R12541</f>
        <v>0</v>
      </c>
      <c r="U12541" s="9">
        <f>T12541+S12541</f>
        <v>0</v>
      </c>
      <c r="V12541" s="9">
        <f>(Q12541+U12541)/(0.944*1000)</f>
        <v>0</v>
      </c>
    </row>
    <row r="12542" spans="1:22" x14ac:dyDescent="0.3">
      <c r="A12542" s="14">
        <v>12588</v>
      </c>
      <c r="B12542" s="14" t="s">
        <v>13071</v>
      </c>
      <c r="C12542" s="14" t="s">
        <v>13510</v>
      </c>
      <c r="D12542" s="14" t="s">
        <v>13504</v>
      </c>
      <c r="E12542" s="14" t="s">
        <v>13497</v>
      </c>
      <c r="F12542" s="14">
        <v>10</v>
      </c>
      <c r="G12542" s="14">
        <v>0.4</v>
      </c>
      <c r="H12542" s="15">
        <v>0.27563399999999999</v>
      </c>
      <c r="I12542" s="15">
        <f>M12542-V12542</f>
        <v>0.14436600000000005</v>
      </c>
      <c r="J12542" s="14"/>
      <c r="K12542" s="13"/>
      <c r="L12542" s="9">
        <f>G12542*1.05</f>
        <v>0.42000000000000004</v>
      </c>
      <c r="M12542" s="11">
        <f>L12542-H12542</f>
        <v>0.14436600000000005</v>
      </c>
      <c r="N12542" s="11">
        <v>0</v>
      </c>
      <c r="P12542" s="9">
        <f>0.5*N12542/1000</f>
        <v>0</v>
      </c>
      <c r="Q12542" s="9">
        <f>P12542+O12542</f>
        <v>0</v>
      </c>
      <c r="R12542" s="11">
        <v>0</v>
      </c>
      <c r="T12542" s="9">
        <f>0.5*R12542</f>
        <v>0</v>
      </c>
      <c r="U12542" s="9">
        <f>T12542+S12542</f>
        <v>0</v>
      </c>
      <c r="V12542" s="9">
        <f>(Q12542+U12542)/(0.944*1000)</f>
        <v>0</v>
      </c>
    </row>
    <row r="12543" spans="1:22" x14ac:dyDescent="0.3">
      <c r="A12543" s="14">
        <v>12589</v>
      </c>
      <c r="B12543" s="14" t="s">
        <v>13072</v>
      </c>
      <c r="C12543" s="14" t="s">
        <v>13510</v>
      </c>
      <c r="D12543" s="14" t="s">
        <v>13504</v>
      </c>
      <c r="E12543" s="14" t="s">
        <v>13497</v>
      </c>
      <c r="F12543" s="14">
        <v>10</v>
      </c>
      <c r="G12543" s="14">
        <v>6.3E-2</v>
      </c>
      <c r="H12543" s="15">
        <v>4.9540000000000009E-3</v>
      </c>
      <c r="I12543" s="15">
        <f>M12543-V12543</f>
        <v>6.1196E-2</v>
      </c>
      <c r="J12543" s="14"/>
      <c r="K12543" s="13"/>
      <c r="L12543" s="9">
        <f>G12543*1.05</f>
        <v>6.615E-2</v>
      </c>
      <c r="M12543" s="11">
        <f>L12543-H12543</f>
        <v>6.1196E-2</v>
      </c>
      <c r="N12543" s="11">
        <v>0</v>
      </c>
      <c r="P12543" s="9">
        <f>0.5*N12543/1000</f>
        <v>0</v>
      </c>
      <c r="Q12543" s="9">
        <f>P12543+O12543</f>
        <v>0</v>
      </c>
      <c r="R12543" s="11">
        <v>0</v>
      </c>
      <c r="T12543" s="9">
        <f>0.5*R12543</f>
        <v>0</v>
      </c>
      <c r="U12543" s="9">
        <f>T12543+S12543</f>
        <v>0</v>
      </c>
      <c r="V12543" s="9">
        <f>(Q12543+U12543)/(0.944*1000)</f>
        <v>0</v>
      </c>
    </row>
    <row r="12544" spans="1:22" x14ac:dyDescent="0.3">
      <c r="A12544" s="14">
        <v>12590</v>
      </c>
      <c r="B12544" s="14" t="s">
        <v>13073</v>
      </c>
      <c r="C12544" s="14" t="s">
        <v>13510</v>
      </c>
      <c r="D12544" s="14" t="s">
        <v>13504</v>
      </c>
      <c r="E12544" s="14" t="s">
        <v>13497</v>
      </c>
      <c r="F12544" s="14">
        <v>10</v>
      </c>
      <c r="G12544" s="14">
        <v>0.04</v>
      </c>
      <c r="H12544" s="15">
        <v>3.3695200000000002E-2</v>
      </c>
      <c r="I12544" s="15">
        <f>M12544-V12544</f>
        <v>8.3048000000000011E-3</v>
      </c>
      <c r="J12544" s="14"/>
      <c r="K12544" s="13"/>
      <c r="L12544" s="9">
        <f>G12544*1.05</f>
        <v>4.2000000000000003E-2</v>
      </c>
      <c r="M12544" s="11">
        <f>L12544-H12544</f>
        <v>8.3048000000000011E-3</v>
      </c>
      <c r="N12544" s="11">
        <v>0</v>
      </c>
      <c r="P12544" s="9">
        <f>0.5*N12544/1000</f>
        <v>0</v>
      </c>
      <c r="Q12544" s="9">
        <f>P12544+O12544</f>
        <v>0</v>
      </c>
      <c r="R12544" s="11">
        <v>0</v>
      </c>
      <c r="T12544" s="9">
        <f>0.5*R12544</f>
        <v>0</v>
      </c>
      <c r="U12544" s="9">
        <f>T12544+S12544</f>
        <v>0</v>
      </c>
      <c r="V12544" s="9">
        <f>(Q12544+U12544)/(0.944*1000)</f>
        <v>0</v>
      </c>
    </row>
    <row r="12545" spans="1:22" x14ac:dyDescent="0.3">
      <c r="A12545" s="14">
        <v>12591</v>
      </c>
      <c r="B12545" s="14" t="s">
        <v>13074</v>
      </c>
      <c r="C12545" s="14" t="s">
        <v>13510</v>
      </c>
      <c r="D12545" s="14" t="s">
        <v>13504</v>
      </c>
      <c r="E12545" s="14" t="s">
        <v>13497</v>
      </c>
      <c r="F12545" s="14">
        <v>10</v>
      </c>
      <c r="G12545" s="14">
        <v>0.16</v>
      </c>
      <c r="H12545" s="15">
        <v>0.10326109999999999</v>
      </c>
      <c r="I12545" s="15">
        <f>M12545-V12545</f>
        <v>6.4738900000000016E-2</v>
      </c>
      <c r="J12545" s="14"/>
      <c r="K12545" s="13"/>
      <c r="L12545" s="9">
        <f>G12545*1.05</f>
        <v>0.16800000000000001</v>
      </c>
      <c r="M12545" s="11">
        <f>L12545-H12545</f>
        <v>6.4738900000000016E-2</v>
      </c>
      <c r="N12545" s="11">
        <v>0</v>
      </c>
      <c r="P12545" s="9">
        <f>0.5*N12545/1000</f>
        <v>0</v>
      </c>
      <c r="Q12545" s="9">
        <f>P12545+O12545</f>
        <v>0</v>
      </c>
      <c r="R12545" s="11">
        <v>0</v>
      </c>
      <c r="T12545" s="9">
        <f>0.5*R12545</f>
        <v>0</v>
      </c>
      <c r="U12545" s="9">
        <f>T12545+S12545</f>
        <v>0</v>
      </c>
      <c r="V12545" s="9">
        <f>(Q12545+U12545)/(0.944*1000)</f>
        <v>0</v>
      </c>
    </row>
    <row r="12546" spans="1:22" x14ac:dyDescent="0.3">
      <c r="A12546" s="14">
        <v>12592</v>
      </c>
      <c r="B12546" s="14" t="s">
        <v>13075</v>
      </c>
      <c r="C12546" s="14" t="s">
        <v>13510</v>
      </c>
      <c r="D12546" s="14" t="s">
        <v>13504</v>
      </c>
      <c r="E12546" s="14" t="s">
        <v>13497</v>
      </c>
      <c r="F12546" s="14">
        <v>10</v>
      </c>
      <c r="G12546" s="14">
        <v>0.25</v>
      </c>
      <c r="H12546" s="15">
        <v>9.8189999999999892E-3</v>
      </c>
      <c r="I12546" s="15">
        <f>M12546-V12546</f>
        <v>0.25268100000000004</v>
      </c>
      <c r="J12546" s="14"/>
      <c r="K12546" s="13"/>
      <c r="L12546" s="9">
        <f>G12546*1.05</f>
        <v>0.26250000000000001</v>
      </c>
      <c r="M12546" s="11">
        <f>L12546-H12546</f>
        <v>0.25268100000000004</v>
      </c>
      <c r="N12546" s="11">
        <v>0</v>
      </c>
      <c r="P12546" s="9">
        <f>0.5*N12546/1000</f>
        <v>0</v>
      </c>
      <c r="Q12546" s="9">
        <f>P12546+O12546</f>
        <v>0</v>
      </c>
      <c r="R12546" s="11">
        <v>0</v>
      </c>
      <c r="T12546" s="9">
        <f>0.5*R12546</f>
        <v>0</v>
      </c>
      <c r="U12546" s="9">
        <f>T12546+S12546</f>
        <v>0</v>
      </c>
      <c r="V12546" s="9">
        <f>(Q12546+U12546)/(0.944*1000)</f>
        <v>0</v>
      </c>
    </row>
    <row r="12547" spans="1:22" x14ac:dyDescent="0.3">
      <c r="A12547" s="14">
        <v>12593</v>
      </c>
      <c r="B12547" s="14" t="s">
        <v>13076</v>
      </c>
      <c r="C12547" s="14" t="s">
        <v>13510</v>
      </c>
      <c r="D12547" s="14" t="s">
        <v>13504</v>
      </c>
      <c r="E12547" s="14" t="s">
        <v>13497</v>
      </c>
      <c r="F12547" s="14">
        <v>10</v>
      </c>
      <c r="G12547" s="14">
        <v>0.1</v>
      </c>
      <c r="H12547" s="15">
        <v>6.2480000000000044E-3</v>
      </c>
      <c r="I12547" s="15">
        <f>M12547-V12547</f>
        <v>9.8752000000000006E-2</v>
      </c>
      <c r="J12547" s="14"/>
      <c r="K12547" s="13"/>
      <c r="L12547" s="9">
        <f>G12547*1.05</f>
        <v>0.10500000000000001</v>
      </c>
      <c r="M12547" s="11">
        <f>L12547-H12547</f>
        <v>9.8752000000000006E-2</v>
      </c>
      <c r="N12547" s="11">
        <v>0</v>
      </c>
      <c r="P12547" s="9">
        <f>0.5*N12547/1000</f>
        <v>0</v>
      </c>
      <c r="Q12547" s="9">
        <f>P12547+O12547</f>
        <v>0</v>
      </c>
      <c r="R12547" s="11">
        <v>0</v>
      </c>
      <c r="T12547" s="9">
        <f>0.5*R12547</f>
        <v>0</v>
      </c>
      <c r="U12547" s="9">
        <f>T12547+S12547</f>
        <v>0</v>
      </c>
      <c r="V12547" s="9">
        <f>(Q12547+U12547)/(0.944*1000)</f>
        <v>0</v>
      </c>
    </row>
    <row r="12548" spans="1:22" x14ac:dyDescent="0.3">
      <c r="A12548" s="14">
        <v>12594</v>
      </c>
      <c r="B12548" s="14" t="s">
        <v>13077</v>
      </c>
      <c r="C12548" s="14" t="s">
        <v>13510</v>
      </c>
      <c r="D12548" s="14" t="s">
        <v>13504</v>
      </c>
      <c r="E12548" s="14" t="s">
        <v>13497</v>
      </c>
      <c r="F12548" s="14">
        <v>10</v>
      </c>
      <c r="G12548" s="14">
        <v>0.1</v>
      </c>
      <c r="H12548" s="15">
        <v>4.7081000000000005E-2</v>
      </c>
      <c r="I12548" s="15">
        <f>M12548-V12548</f>
        <v>5.7919000000000005E-2</v>
      </c>
      <c r="J12548" s="14"/>
      <c r="K12548" s="13"/>
      <c r="L12548" s="9">
        <f>G12548*1.05</f>
        <v>0.10500000000000001</v>
      </c>
      <c r="M12548" s="11">
        <f>L12548-H12548</f>
        <v>5.7919000000000005E-2</v>
      </c>
      <c r="N12548" s="11">
        <v>0</v>
      </c>
      <c r="P12548" s="9">
        <f>0.5*N12548/1000</f>
        <v>0</v>
      </c>
      <c r="Q12548" s="9">
        <f>P12548+O12548</f>
        <v>0</v>
      </c>
      <c r="R12548" s="11">
        <v>0</v>
      </c>
      <c r="T12548" s="9">
        <f>0.5*R12548</f>
        <v>0</v>
      </c>
      <c r="U12548" s="9">
        <f>T12548+S12548</f>
        <v>0</v>
      </c>
      <c r="V12548" s="9">
        <f>(Q12548+U12548)/(0.944*1000)</f>
        <v>0</v>
      </c>
    </row>
    <row r="12549" spans="1:22" x14ac:dyDescent="0.3">
      <c r="A12549" s="14">
        <v>12595</v>
      </c>
      <c r="B12549" s="14" t="s">
        <v>13078</v>
      </c>
      <c r="C12549" s="14" t="s">
        <v>13510</v>
      </c>
      <c r="D12549" s="14" t="s">
        <v>13504</v>
      </c>
      <c r="E12549" s="14" t="s">
        <v>13497</v>
      </c>
      <c r="F12549" s="14">
        <v>10</v>
      </c>
      <c r="G12549" s="14">
        <v>0.16</v>
      </c>
      <c r="H12549" s="15">
        <v>0.10820199999999999</v>
      </c>
      <c r="I12549" s="15">
        <f>M12549-V12549</f>
        <v>5.9798000000000018E-2</v>
      </c>
      <c r="J12549" s="14"/>
      <c r="K12549" s="13"/>
      <c r="L12549" s="9">
        <f>G12549*1.05</f>
        <v>0.16800000000000001</v>
      </c>
      <c r="M12549" s="11">
        <f>L12549-H12549</f>
        <v>5.9798000000000018E-2</v>
      </c>
      <c r="N12549" s="11">
        <v>0</v>
      </c>
      <c r="P12549" s="9">
        <f>0.5*N12549/1000</f>
        <v>0</v>
      </c>
      <c r="Q12549" s="9">
        <f>P12549+O12549</f>
        <v>0</v>
      </c>
      <c r="R12549" s="11">
        <v>0</v>
      </c>
      <c r="T12549" s="9">
        <f>0.5*R12549</f>
        <v>0</v>
      </c>
      <c r="U12549" s="9">
        <f>T12549+S12549</f>
        <v>0</v>
      </c>
      <c r="V12549" s="9">
        <f>(Q12549+U12549)/(0.944*1000)</f>
        <v>0</v>
      </c>
    </row>
    <row r="12550" spans="1:22" x14ac:dyDescent="0.3">
      <c r="A12550" s="14">
        <v>12596</v>
      </c>
      <c r="B12550" s="14" t="s">
        <v>13079</v>
      </c>
      <c r="C12550" s="14" t="s">
        <v>13510</v>
      </c>
      <c r="D12550" s="14" t="s">
        <v>13504</v>
      </c>
      <c r="E12550" s="14" t="s">
        <v>13497</v>
      </c>
      <c r="F12550" s="14">
        <v>10</v>
      </c>
      <c r="G12550" s="14">
        <v>0.06</v>
      </c>
      <c r="H12550" s="15">
        <v>5.7000000000000002E-2</v>
      </c>
      <c r="I12550" s="15">
        <f>M12550-V12550</f>
        <v>5.9999999999999984E-3</v>
      </c>
      <c r="J12550" s="14"/>
      <c r="K12550" s="13"/>
      <c r="L12550" s="9">
        <f>G12550*1.05</f>
        <v>6.3E-2</v>
      </c>
      <c r="M12550" s="11">
        <f>L12550-H12550</f>
        <v>5.9999999999999984E-3</v>
      </c>
      <c r="N12550" s="11">
        <v>0</v>
      </c>
      <c r="P12550" s="9">
        <f>0.5*N12550/1000</f>
        <v>0</v>
      </c>
      <c r="Q12550" s="9">
        <f>P12550+O12550</f>
        <v>0</v>
      </c>
      <c r="R12550" s="11">
        <v>0</v>
      </c>
      <c r="T12550" s="9">
        <f>0.5*R12550</f>
        <v>0</v>
      </c>
      <c r="U12550" s="9">
        <f>T12550+S12550</f>
        <v>0</v>
      </c>
      <c r="V12550" s="9">
        <f>(Q12550+U12550)/(0.944*1000)</f>
        <v>0</v>
      </c>
    </row>
    <row r="12551" spans="1:22" x14ac:dyDescent="0.3">
      <c r="A12551" s="14">
        <v>12597</v>
      </c>
      <c r="B12551" s="14" t="s">
        <v>13080</v>
      </c>
      <c r="C12551" s="14" t="s">
        <v>13510</v>
      </c>
      <c r="D12551" s="14" t="s">
        <v>13504</v>
      </c>
      <c r="E12551" s="14" t="s">
        <v>13497</v>
      </c>
      <c r="F12551" s="14">
        <v>10</v>
      </c>
      <c r="G12551" s="14">
        <v>0.25</v>
      </c>
      <c r="H12551" s="15">
        <v>9.8180000000000125E-3</v>
      </c>
      <c r="I12551" s="15">
        <f>M12551-V12551</f>
        <v>0.25268200000000002</v>
      </c>
      <c r="J12551" s="14"/>
      <c r="K12551" s="13"/>
      <c r="L12551" s="9">
        <f>G12551*1.05</f>
        <v>0.26250000000000001</v>
      </c>
      <c r="M12551" s="11">
        <f>L12551-H12551</f>
        <v>0.25268200000000002</v>
      </c>
      <c r="N12551" s="11">
        <v>0</v>
      </c>
      <c r="P12551" s="9">
        <f>0.5*N12551/1000</f>
        <v>0</v>
      </c>
      <c r="Q12551" s="9">
        <f>P12551+O12551</f>
        <v>0</v>
      </c>
      <c r="R12551" s="11">
        <v>0</v>
      </c>
      <c r="T12551" s="9">
        <f>0.5*R12551</f>
        <v>0</v>
      </c>
      <c r="U12551" s="9">
        <f>T12551+S12551</f>
        <v>0</v>
      </c>
      <c r="V12551" s="9">
        <f>(Q12551+U12551)/(0.944*1000)</f>
        <v>0</v>
      </c>
    </row>
    <row r="12552" spans="1:22" x14ac:dyDescent="0.3">
      <c r="A12552" s="14">
        <v>12598</v>
      </c>
      <c r="B12552" s="14" t="s">
        <v>13081</v>
      </c>
      <c r="C12552" s="14" t="s">
        <v>13510</v>
      </c>
      <c r="D12552" s="14" t="s">
        <v>13504</v>
      </c>
      <c r="E12552" s="14" t="s">
        <v>13497</v>
      </c>
      <c r="F12552" s="14">
        <v>10</v>
      </c>
      <c r="G12552" s="14">
        <v>0.25</v>
      </c>
      <c r="H12552" s="15">
        <v>9.2332999999999998E-2</v>
      </c>
      <c r="I12552" s="15">
        <f>M12552-V12552</f>
        <v>0.17016700000000001</v>
      </c>
      <c r="J12552" s="14"/>
      <c r="K12552" s="13"/>
      <c r="L12552" s="9">
        <f>G12552*1.05</f>
        <v>0.26250000000000001</v>
      </c>
      <c r="M12552" s="11">
        <f>L12552-H12552</f>
        <v>0.17016700000000001</v>
      </c>
      <c r="N12552" s="11">
        <v>0</v>
      </c>
      <c r="P12552" s="9">
        <f>0.5*N12552/1000</f>
        <v>0</v>
      </c>
      <c r="Q12552" s="9">
        <f>P12552+O12552</f>
        <v>0</v>
      </c>
      <c r="R12552" s="11">
        <v>0</v>
      </c>
      <c r="T12552" s="9">
        <f>0.5*R12552</f>
        <v>0</v>
      </c>
      <c r="U12552" s="9">
        <f>T12552+S12552</f>
        <v>0</v>
      </c>
      <c r="V12552" s="9">
        <f>(Q12552+U12552)/(0.944*1000)</f>
        <v>0</v>
      </c>
    </row>
    <row r="12553" spans="1:22" x14ac:dyDescent="0.3">
      <c r="A12553" s="14">
        <v>12599</v>
      </c>
      <c r="B12553" s="14" t="s">
        <v>13082</v>
      </c>
      <c r="C12553" s="14" t="s">
        <v>13510</v>
      </c>
      <c r="D12553" s="14" t="s">
        <v>13504</v>
      </c>
      <c r="E12553" s="14" t="s">
        <v>13497</v>
      </c>
      <c r="F12553" s="14">
        <v>10</v>
      </c>
      <c r="G12553" s="14">
        <v>0.25</v>
      </c>
      <c r="H12553" s="15">
        <v>0.23498500000000003</v>
      </c>
      <c r="I12553" s="15">
        <f>M12553-V12553</f>
        <v>2.7514999999999984E-2</v>
      </c>
      <c r="J12553" s="14"/>
      <c r="K12553" s="13"/>
      <c r="L12553" s="9">
        <f>G12553*1.05</f>
        <v>0.26250000000000001</v>
      </c>
      <c r="M12553" s="11">
        <f>L12553-H12553</f>
        <v>2.7514999999999984E-2</v>
      </c>
      <c r="N12553" s="11">
        <v>0</v>
      </c>
      <c r="P12553" s="9">
        <f>0.5*N12553/1000</f>
        <v>0</v>
      </c>
      <c r="Q12553" s="9">
        <f>P12553+O12553</f>
        <v>0</v>
      </c>
      <c r="R12553" s="11">
        <v>0</v>
      </c>
      <c r="T12553" s="9">
        <f>0.5*R12553</f>
        <v>0</v>
      </c>
      <c r="U12553" s="9">
        <f>T12553+S12553</f>
        <v>0</v>
      </c>
      <c r="V12553" s="9">
        <f>(Q12553+U12553)/(0.944*1000)</f>
        <v>0</v>
      </c>
    </row>
    <row r="12554" spans="1:22" x14ac:dyDescent="0.3">
      <c r="A12554" s="14">
        <v>12600</v>
      </c>
      <c r="B12554" s="14" t="s">
        <v>13083</v>
      </c>
      <c r="C12554" s="14" t="s">
        <v>13510</v>
      </c>
      <c r="D12554" s="14" t="s">
        <v>13504</v>
      </c>
      <c r="E12554" s="14" t="s">
        <v>13497</v>
      </c>
      <c r="F12554" s="14">
        <v>10</v>
      </c>
      <c r="G12554" s="14">
        <v>0.1</v>
      </c>
      <c r="H12554" s="15">
        <v>1.3730000000000046E-3</v>
      </c>
      <c r="I12554" s="15">
        <f>M12554-V12554</f>
        <v>0.10362700000000001</v>
      </c>
      <c r="J12554" s="14"/>
      <c r="K12554" s="13"/>
      <c r="L12554" s="9">
        <f>G12554*1.05</f>
        <v>0.10500000000000001</v>
      </c>
      <c r="M12554" s="11">
        <f>L12554-H12554</f>
        <v>0.10362700000000001</v>
      </c>
      <c r="N12554" s="11">
        <v>0</v>
      </c>
      <c r="P12554" s="9">
        <f>0.5*N12554/1000</f>
        <v>0</v>
      </c>
      <c r="Q12554" s="9">
        <f>P12554+O12554</f>
        <v>0</v>
      </c>
      <c r="R12554" s="11">
        <v>0</v>
      </c>
      <c r="T12554" s="9">
        <f>0.5*R12554</f>
        <v>0</v>
      </c>
      <c r="U12554" s="9">
        <f>T12554+S12554</f>
        <v>0</v>
      </c>
      <c r="V12554" s="9">
        <f>(Q12554+U12554)/(0.944*1000)</f>
        <v>0</v>
      </c>
    </row>
    <row r="12555" spans="1:22" x14ac:dyDescent="0.3">
      <c r="A12555" s="14">
        <v>12601</v>
      </c>
      <c r="B12555" s="14" t="s">
        <v>13084</v>
      </c>
      <c r="C12555" s="14" t="s">
        <v>13510</v>
      </c>
      <c r="D12555" s="14" t="s">
        <v>13504</v>
      </c>
      <c r="E12555" s="14" t="s">
        <v>13497</v>
      </c>
      <c r="F12555" s="14">
        <v>10</v>
      </c>
      <c r="G12555" s="14">
        <v>0.4</v>
      </c>
      <c r="H12555" s="15">
        <v>3.4023999999999999E-2</v>
      </c>
      <c r="I12555" s="15">
        <f>M12555-V12555</f>
        <v>0.38597600000000004</v>
      </c>
      <c r="J12555" s="14"/>
      <c r="K12555" s="13"/>
      <c r="L12555" s="9">
        <f>G12555*1.05</f>
        <v>0.42000000000000004</v>
      </c>
      <c r="M12555" s="11">
        <f>L12555-H12555</f>
        <v>0.38597600000000004</v>
      </c>
      <c r="N12555" s="11">
        <v>0</v>
      </c>
      <c r="P12555" s="9">
        <f>0.5*N12555/1000</f>
        <v>0</v>
      </c>
      <c r="Q12555" s="9">
        <f>P12555+O12555</f>
        <v>0</v>
      </c>
      <c r="R12555" s="11">
        <v>0</v>
      </c>
      <c r="T12555" s="9">
        <f>0.5*R12555</f>
        <v>0</v>
      </c>
      <c r="U12555" s="9">
        <f>T12555+S12555</f>
        <v>0</v>
      </c>
      <c r="V12555" s="9">
        <f>(Q12555+U12555)/(0.944*1000)</f>
        <v>0</v>
      </c>
    </row>
    <row r="12556" spans="1:22" x14ac:dyDescent="0.3">
      <c r="A12556" s="14">
        <v>12602</v>
      </c>
      <c r="B12556" s="14" t="s">
        <v>13085</v>
      </c>
      <c r="C12556" s="14" t="s">
        <v>13510</v>
      </c>
      <c r="D12556" s="14" t="s">
        <v>13504</v>
      </c>
      <c r="E12556" s="14" t="s">
        <v>13497</v>
      </c>
      <c r="F12556" s="14">
        <v>10</v>
      </c>
      <c r="G12556" s="14">
        <v>0.04</v>
      </c>
      <c r="H12556" s="15">
        <v>3.5000000000000003E-2</v>
      </c>
      <c r="I12556" s="15">
        <f>M12556-V12556</f>
        <v>6.9999999999999993E-3</v>
      </c>
      <c r="J12556" s="14"/>
      <c r="K12556" s="13"/>
      <c r="L12556" s="9">
        <f>G12556*1.05</f>
        <v>4.2000000000000003E-2</v>
      </c>
      <c r="M12556" s="11">
        <f>L12556-H12556</f>
        <v>6.9999999999999993E-3</v>
      </c>
      <c r="N12556" s="11">
        <v>0</v>
      </c>
      <c r="P12556" s="9">
        <f>0.5*N12556/1000</f>
        <v>0</v>
      </c>
      <c r="Q12556" s="9">
        <f>P12556+O12556</f>
        <v>0</v>
      </c>
      <c r="R12556" s="11">
        <v>0</v>
      </c>
      <c r="T12556" s="9">
        <f>0.5*R12556</f>
        <v>0</v>
      </c>
      <c r="U12556" s="9">
        <f>T12556+S12556</f>
        <v>0</v>
      </c>
      <c r="V12556" s="9">
        <f>(Q12556+U12556)/(0.944*1000)</f>
        <v>0</v>
      </c>
    </row>
    <row r="12557" spans="1:22" x14ac:dyDescent="0.3">
      <c r="A12557" s="14">
        <v>12603</v>
      </c>
      <c r="B12557" s="14" t="s">
        <v>13086</v>
      </c>
      <c r="C12557" s="14" t="s">
        <v>13510</v>
      </c>
      <c r="D12557" s="14" t="s">
        <v>13504</v>
      </c>
      <c r="E12557" s="14" t="s">
        <v>13497</v>
      </c>
      <c r="F12557" s="14">
        <v>10</v>
      </c>
      <c r="G12557" s="14">
        <v>0.16</v>
      </c>
      <c r="H12557" s="15">
        <v>3.8092000000000001E-2</v>
      </c>
      <c r="I12557" s="15">
        <f>M12557-V12557</f>
        <v>0.12990800000000002</v>
      </c>
      <c r="J12557" s="14"/>
      <c r="K12557" s="13"/>
      <c r="L12557" s="9">
        <f>G12557*1.05</f>
        <v>0.16800000000000001</v>
      </c>
      <c r="M12557" s="11">
        <f>L12557-H12557</f>
        <v>0.12990800000000002</v>
      </c>
      <c r="N12557" s="11">
        <v>0</v>
      </c>
      <c r="P12557" s="9">
        <f>0.5*N12557/1000</f>
        <v>0</v>
      </c>
      <c r="Q12557" s="9">
        <f>P12557+O12557</f>
        <v>0</v>
      </c>
      <c r="R12557" s="11">
        <v>0</v>
      </c>
      <c r="T12557" s="9">
        <f>0.5*R12557</f>
        <v>0</v>
      </c>
      <c r="U12557" s="9">
        <f>T12557+S12557</f>
        <v>0</v>
      </c>
      <c r="V12557" s="9">
        <f>(Q12557+U12557)/(0.944*1000)</f>
        <v>0</v>
      </c>
    </row>
    <row r="12558" spans="1:22" x14ac:dyDescent="0.3">
      <c r="A12558" s="14">
        <v>12604</v>
      </c>
      <c r="B12558" s="14" t="s">
        <v>13087</v>
      </c>
      <c r="C12558" s="14" t="s">
        <v>13510</v>
      </c>
      <c r="D12558" s="14" t="s">
        <v>13504</v>
      </c>
      <c r="E12558" s="14" t="s">
        <v>13497</v>
      </c>
      <c r="F12558" s="14">
        <v>10</v>
      </c>
      <c r="G12558" s="14">
        <v>0.1</v>
      </c>
      <c r="H12558" s="15">
        <v>3.4085000000000011E-2</v>
      </c>
      <c r="I12558" s="15">
        <f>M12558-V12558</f>
        <v>7.0915000000000006E-2</v>
      </c>
      <c r="J12558" s="14"/>
      <c r="K12558" s="13"/>
      <c r="L12558" s="9">
        <f>G12558*1.05</f>
        <v>0.10500000000000001</v>
      </c>
      <c r="M12558" s="11">
        <f>L12558-H12558</f>
        <v>7.0915000000000006E-2</v>
      </c>
      <c r="N12558" s="11">
        <v>0</v>
      </c>
      <c r="P12558" s="9">
        <f>0.5*N12558/1000</f>
        <v>0</v>
      </c>
      <c r="Q12558" s="9">
        <f>P12558+O12558</f>
        <v>0</v>
      </c>
      <c r="R12558" s="11">
        <v>0</v>
      </c>
      <c r="T12558" s="9">
        <f>0.5*R12558</f>
        <v>0</v>
      </c>
      <c r="U12558" s="9">
        <f>T12558+S12558</f>
        <v>0</v>
      </c>
      <c r="V12558" s="9">
        <f>(Q12558+U12558)/(0.944*1000)</f>
        <v>0</v>
      </c>
    </row>
    <row r="12559" spans="1:22" x14ac:dyDescent="0.3">
      <c r="A12559" s="14">
        <v>12605</v>
      </c>
      <c r="B12559" s="14" t="s">
        <v>13088</v>
      </c>
      <c r="C12559" s="14" t="s">
        <v>13510</v>
      </c>
      <c r="D12559" s="14" t="s">
        <v>13504</v>
      </c>
      <c r="E12559" s="14" t="s">
        <v>13497</v>
      </c>
      <c r="F12559" s="14">
        <v>10</v>
      </c>
      <c r="G12559" s="14">
        <v>0.16</v>
      </c>
      <c r="H12559" s="15">
        <v>8.1206999999999988E-2</v>
      </c>
      <c r="I12559" s="15">
        <f>M12559-V12559</f>
        <v>8.6793000000000023E-2</v>
      </c>
      <c r="J12559" s="14"/>
      <c r="K12559" s="13"/>
      <c r="L12559" s="9">
        <f>G12559*1.05</f>
        <v>0.16800000000000001</v>
      </c>
      <c r="M12559" s="11">
        <f>L12559-H12559</f>
        <v>8.6793000000000023E-2</v>
      </c>
      <c r="N12559" s="11">
        <v>0</v>
      </c>
      <c r="P12559" s="9">
        <f>0.5*N12559/1000</f>
        <v>0</v>
      </c>
      <c r="Q12559" s="9">
        <f>P12559+O12559</f>
        <v>0</v>
      </c>
      <c r="R12559" s="11">
        <v>0</v>
      </c>
      <c r="T12559" s="9">
        <f>0.5*R12559</f>
        <v>0</v>
      </c>
      <c r="U12559" s="9">
        <f>T12559+S12559</f>
        <v>0</v>
      </c>
      <c r="V12559" s="9">
        <f>(Q12559+U12559)/(0.944*1000)</f>
        <v>0</v>
      </c>
    </row>
    <row r="12560" spans="1:22" x14ac:dyDescent="0.3">
      <c r="A12560" s="14">
        <v>12606</v>
      </c>
      <c r="B12560" s="14" t="s">
        <v>13089</v>
      </c>
      <c r="C12560" s="14" t="s">
        <v>13510</v>
      </c>
      <c r="D12560" s="14" t="s">
        <v>13504</v>
      </c>
      <c r="E12560" s="14" t="s">
        <v>13497</v>
      </c>
      <c r="F12560" s="14">
        <v>10</v>
      </c>
      <c r="G12560" s="14">
        <v>0.25</v>
      </c>
      <c r="H12560" s="15">
        <v>0.17813400000000001</v>
      </c>
      <c r="I12560" s="15">
        <f>M12560-V12560</f>
        <v>8.4365999999999997E-2</v>
      </c>
      <c r="J12560" s="14"/>
      <c r="K12560" s="13"/>
      <c r="L12560" s="9">
        <f>G12560*1.05</f>
        <v>0.26250000000000001</v>
      </c>
      <c r="M12560" s="11">
        <f>L12560-H12560</f>
        <v>8.4365999999999997E-2</v>
      </c>
      <c r="N12560" s="11">
        <v>0</v>
      </c>
      <c r="P12560" s="9">
        <f>0.5*N12560/1000</f>
        <v>0</v>
      </c>
      <c r="Q12560" s="9">
        <f>P12560+O12560</f>
        <v>0</v>
      </c>
      <c r="R12560" s="11">
        <v>0</v>
      </c>
      <c r="T12560" s="9">
        <f>0.5*R12560</f>
        <v>0</v>
      </c>
      <c r="U12560" s="9">
        <f>T12560+S12560</f>
        <v>0</v>
      </c>
      <c r="V12560" s="9">
        <f>(Q12560+U12560)/(0.944*1000)</f>
        <v>0</v>
      </c>
    </row>
    <row r="12561" spans="1:22" x14ac:dyDescent="0.3">
      <c r="A12561" s="14">
        <v>12607</v>
      </c>
      <c r="B12561" s="14" t="s">
        <v>13090</v>
      </c>
      <c r="C12561" s="14" t="s">
        <v>13510</v>
      </c>
      <c r="D12561" s="14" t="s">
        <v>13504</v>
      </c>
      <c r="E12561" s="14" t="s">
        <v>13497</v>
      </c>
      <c r="F12561" s="14">
        <v>10</v>
      </c>
      <c r="G12561" s="14">
        <v>6.3E-2</v>
      </c>
      <c r="H12561" s="15">
        <v>1.1367999999999994E-2</v>
      </c>
      <c r="I12561" s="15">
        <f>M12561-V12561</f>
        <v>5.4782000000000004E-2</v>
      </c>
      <c r="J12561" s="14"/>
      <c r="K12561" s="13"/>
      <c r="L12561" s="9">
        <f>G12561*1.05</f>
        <v>6.615E-2</v>
      </c>
      <c r="M12561" s="11">
        <f>L12561-H12561</f>
        <v>5.4782000000000004E-2</v>
      </c>
      <c r="N12561" s="11">
        <v>0</v>
      </c>
      <c r="P12561" s="9">
        <f>0.5*N12561/1000</f>
        <v>0</v>
      </c>
      <c r="Q12561" s="9">
        <f>P12561+O12561</f>
        <v>0</v>
      </c>
      <c r="R12561" s="11">
        <v>0</v>
      </c>
      <c r="T12561" s="9">
        <f>0.5*R12561</f>
        <v>0</v>
      </c>
      <c r="U12561" s="9">
        <f>T12561+S12561</f>
        <v>0</v>
      </c>
      <c r="V12561" s="9">
        <f>(Q12561+U12561)/(0.944*1000)</f>
        <v>0</v>
      </c>
    </row>
    <row r="12562" spans="1:22" x14ac:dyDescent="0.3">
      <c r="A12562" s="14">
        <v>12608</v>
      </c>
      <c r="B12562" s="14" t="s">
        <v>13091</v>
      </c>
      <c r="C12562" s="14" t="s">
        <v>13510</v>
      </c>
      <c r="D12562" s="14" t="s">
        <v>13504</v>
      </c>
      <c r="E12562" s="14" t="s">
        <v>13497</v>
      </c>
      <c r="F12562" s="14">
        <v>10</v>
      </c>
      <c r="G12562" s="14">
        <v>2.5000000000000001E-2</v>
      </c>
      <c r="H12562" s="15">
        <v>4.0179999999999999E-3</v>
      </c>
      <c r="I12562" s="15">
        <f>M12562-V12562</f>
        <v>2.2232000000000002E-2</v>
      </c>
      <c r="J12562" s="14"/>
      <c r="K12562" s="13"/>
      <c r="L12562" s="9">
        <f>G12562*1.05</f>
        <v>2.6250000000000002E-2</v>
      </c>
      <c r="M12562" s="11">
        <f>L12562-H12562</f>
        <v>2.2232000000000002E-2</v>
      </c>
      <c r="N12562" s="11">
        <v>0</v>
      </c>
      <c r="P12562" s="9">
        <f>0.5*N12562/1000</f>
        <v>0</v>
      </c>
      <c r="Q12562" s="9">
        <f>P12562+O12562</f>
        <v>0</v>
      </c>
      <c r="R12562" s="11">
        <v>0</v>
      </c>
      <c r="T12562" s="9">
        <f>0.5*R12562</f>
        <v>0</v>
      </c>
      <c r="U12562" s="9">
        <f>T12562+S12562</f>
        <v>0</v>
      </c>
      <c r="V12562" s="9">
        <f>(Q12562+U12562)/(0.944*1000)</f>
        <v>0</v>
      </c>
    </row>
    <row r="12563" spans="1:22" x14ac:dyDescent="0.3">
      <c r="A12563" s="14">
        <v>12609</v>
      </c>
      <c r="B12563" s="14" t="s">
        <v>13092</v>
      </c>
      <c r="C12563" s="14" t="s">
        <v>13510</v>
      </c>
      <c r="D12563" s="14" t="s">
        <v>13504</v>
      </c>
      <c r="E12563" s="14" t="s">
        <v>13497</v>
      </c>
      <c r="F12563" s="14">
        <v>10</v>
      </c>
      <c r="G12563" s="14">
        <v>0.1</v>
      </c>
      <c r="H12563" s="15">
        <v>1.4989999999999995E-2</v>
      </c>
      <c r="I12563" s="15">
        <f>M12563-V12563</f>
        <v>9.0010000000000021E-2</v>
      </c>
      <c r="J12563" s="14"/>
      <c r="K12563" s="13"/>
      <c r="L12563" s="9">
        <f>G12563*1.05</f>
        <v>0.10500000000000001</v>
      </c>
      <c r="M12563" s="11">
        <f>L12563-H12563</f>
        <v>9.0010000000000021E-2</v>
      </c>
      <c r="N12563" s="11">
        <v>0</v>
      </c>
      <c r="P12563" s="9">
        <f>0.5*N12563/1000</f>
        <v>0</v>
      </c>
      <c r="Q12563" s="9">
        <f>P12563+O12563</f>
        <v>0</v>
      </c>
      <c r="R12563" s="11">
        <v>0</v>
      </c>
      <c r="T12563" s="9">
        <f>0.5*R12563</f>
        <v>0</v>
      </c>
      <c r="U12563" s="9">
        <f>T12563+S12563</f>
        <v>0</v>
      </c>
      <c r="V12563" s="9">
        <f>(Q12563+U12563)/(0.944*1000)</f>
        <v>0</v>
      </c>
    </row>
    <row r="12564" spans="1:22" x14ac:dyDescent="0.3">
      <c r="A12564" s="14">
        <v>12610</v>
      </c>
      <c r="B12564" s="14" t="s">
        <v>13093</v>
      </c>
      <c r="C12564" s="14" t="s">
        <v>13510</v>
      </c>
      <c r="D12564" s="14" t="s">
        <v>13504</v>
      </c>
      <c r="E12564" s="14" t="s">
        <v>13497</v>
      </c>
      <c r="F12564" s="14">
        <v>10</v>
      </c>
      <c r="G12564" s="14">
        <v>0.25</v>
      </c>
      <c r="H12564" s="15">
        <v>0.158999</v>
      </c>
      <c r="I12564" s="15">
        <f>M12564-V12564</f>
        <v>0.10350100000000001</v>
      </c>
      <c r="J12564" s="14"/>
      <c r="K12564" s="13"/>
      <c r="L12564" s="9">
        <f>G12564*1.05</f>
        <v>0.26250000000000001</v>
      </c>
      <c r="M12564" s="11">
        <f>L12564-H12564</f>
        <v>0.10350100000000001</v>
      </c>
      <c r="N12564" s="11">
        <v>0</v>
      </c>
      <c r="P12564" s="9">
        <f>0.5*N12564/1000</f>
        <v>0</v>
      </c>
      <c r="Q12564" s="9">
        <f>P12564+O12564</f>
        <v>0</v>
      </c>
      <c r="R12564" s="11">
        <v>0</v>
      </c>
      <c r="T12564" s="9">
        <f>0.5*R12564</f>
        <v>0</v>
      </c>
      <c r="U12564" s="9">
        <f>T12564+S12564</f>
        <v>0</v>
      </c>
      <c r="V12564" s="9">
        <f>(Q12564+U12564)/(0.944*1000)</f>
        <v>0</v>
      </c>
    </row>
    <row r="12565" spans="1:22" x14ac:dyDescent="0.3">
      <c r="A12565" s="14">
        <v>12611</v>
      </c>
      <c r="B12565" s="14" t="s">
        <v>13094</v>
      </c>
      <c r="C12565" s="14" t="s">
        <v>13510</v>
      </c>
      <c r="D12565" s="14" t="s">
        <v>13504</v>
      </c>
      <c r="E12565" s="14" t="s">
        <v>13497</v>
      </c>
      <c r="F12565" s="14">
        <v>10</v>
      </c>
      <c r="G12565" s="14">
        <v>0.16</v>
      </c>
      <c r="H12565" s="15">
        <v>4.3627000000000013E-2</v>
      </c>
      <c r="I12565" s="15">
        <f>M12565-V12565</f>
        <v>0.124373</v>
      </c>
      <c r="J12565" s="14"/>
      <c r="K12565" s="13"/>
      <c r="L12565" s="9">
        <f>G12565*1.05</f>
        <v>0.16800000000000001</v>
      </c>
      <c r="M12565" s="11">
        <f>L12565-H12565</f>
        <v>0.124373</v>
      </c>
      <c r="N12565" s="11">
        <v>0</v>
      </c>
      <c r="P12565" s="9">
        <f>0.5*N12565/1000</f>
        <v>0</v>
      </c>
      <c r="Q12565" s="9">
        <f>P12565+O12565</f>
        <v>0</v>
      </c>
      <c r="R12565" s="11">
        <v>0</v>
      </c>
      <c r="T12565" s="9">
        <f>0.5*R12565</f>
        <v>0</v>
      </c>
      <c r="U12565" s="9">
        <f>T12565+S12565</f>
        <v>0</v>
      </c>
      <c r="V12565" s="9">
        <f>(Q12565+U12565)/(0.944*1000)</f>
        <v>0</v>
      </c>
    </row>
    <row r="12566" spans="1:22" x14ac:dyDescent="0.3">
      <c r="A12566" s="14">
        <v>12612</v>
      </c>
      <c r="B12566" s="14" t="s">
        <v>13095</v>
      </c>
      <c r="C12566" s="14" t="s">
        <v>13510</v>
      </c>
      <c r="D12566" s="14" t="s">
        <v>13504</v>
      </c>
      <c r="E12566" s="14" t="s">
        <v>13497</v>
      </c>
      <c r="F12566" s="14">
        <v>10</v>
      </c>
      <c r="G12566" s="14">
        <v>0.06</v>
      </c>
      <c r="H12566" s="15">
        <v>2.9164000000000002E-2</v>
      </c>
      <c r="I12566" s="15">
        <f>M12566-V12566</f>
        <v>3.3835999999999998E-2</v>
      </c>
      <c r="J12566" s="14"/>
      <c r="K12566" s="13"/>
      <c r="L12566" s="9">
        <f>G12566*1.05</f>
        <v>6.3E-2</v>
      </c>
      <c r="M12566" s="11">
        <f>L12566-H12566</f>
        <v>3.3835999999999998E-2</v>
      </c>
      <c r="N12566" s="11">
        <v>0</v>
      </c>
      <c r="P12566" s="9">
        <f>0.5*N12566/1000</f>
        <v>0</v>
      </c>
      <c r="Q12566" s="9">
        <f>P12566+O12566</f>
        <v>0</v>
      </c>
      <c r="R12566" s="11">
        <v>0</v>
      </c>
      <c r="T12566" s="9">
        <f>0.5*R12566</f>
        <v>0</v>
      </c>
      <c r="U12566" s="9">
        <f>T12566+S12566</f>
        <v>0</v>
      </c>
      <c r="V12566" s="9">
        <f>(Q12566+U12566)/(0.944*1000)</f>
        <v>0</v>
      </c>
    </row>
    <row r="12567" spans="1:22" x14ac:dyDescent="0.3">
      <c r="A12567" s="14">
        <v>12613</v>
      </c>
      <c r="B12567" s="14" t="s">
        <v>13096</v>
      </c>
      <c r="C12567" s="14" t="s">
        <v>13510</v>
      </c>
      <c r="D12567" s="14" t="s">
        <v>13504</v>
      </c>
      <c r="E12567" s="14" t="s">
        <v>13497</v>
      </c>
      <c r="F12567" s="14">
        <v>10</v>
      </c>
      <c r="G12567" s="14">
        <v>0.16</v>
      </c>
      <c r="H12567" s="15">
        <v>0.10179300000000001</v>
      </c>
      <c r="I12567" s="15">
        <f>M12567-V12567</f>
        <v>6.6206968220338988E-2</v>
      </c>
      <c r="J12567" s="14"/>
      <c r="K12567" s="13"/>
      <c r="L12567" s="9">
        <f>G12567*1.05</f>
        <v>0.16800000000000001</v>
      </c>
      <c r="M12567" s="11">
        <f>L12567-H12567</f>
        <v>6.6207000000000002E-2</v>
      </c>
      <c r="N12567" s="11">
        <v>0.06</v>
      </c>
      <c r="P12567" s="9">
        <f>0.5*N12567/1000</f>
        <v>2.9999999999999997E-5</v>
      </c>
      <c r="Q12567" s="9">
        <f>P12567+O12567</f>
        <v>2.9999999999999997E-5</v>
      </c>
      <c r="R12567" s="11">
        <v>0</v>
      </c>
      <c r="T12567" s="9">
        <f>0.5*R12567</f>
        <v>0</v>
      </c>
      <c r="U12567" s="9">
        <f>T12567+S12567</f>
        <v>0</v>
      </c>
      <c r="V12567" s="9">
        <f>(Q12567+U12567)/(0.944*1000)</f>
        <v>3.1779661016949148E-8</v>
      </c>
    </row>
    <row r="12568" spans="1:22" x14ac:dyDescent="0.3">
      <c r="A12568" s="14">
        <v>12614</v>
      </c>
      <c r="B12568" s="14" t="s">
        <v>13097</v>
      </c>
      <c r="C12568" s="14" t="s">
        <v>13510</v>
      </c>
      <c r="D12568" s="14" t="s">
        <v>13504</v>
      </c>
      <c r="E12568" s="14" t="s">
        <v>13497</v>
      </c>
      <c r="F12568" s="14">
        <v>10</v>
      </c>
      <c r="G12568" s="14">
        <v>0.1</v>
      </c>
      <c r="H12568" s="15">
        <v>4.0420000000000013E-3</v>
      </c>
      <c r="I12568" s="15">
        <f>M12568-V12568</f>
        <v>0.10095800000000001</v>
      </c>
      <c r="J12568" s="14"/>
      <c r="K12568" s="13"/>
      <c r="L12568" s="9">
        <f>G12568*1.05</f>
        <v>0.10500000000000001</v>
      </c>
      <c r="M12568" s="11">
        <f>L12568-H12568</f>
        <v>0.10095800000000001</v>
      </c>
      <c r="N12568" s="11">
        <v>0</v>
      </c>
      <c r="P12568" s="9">
        <f>0.5*N12568/1000</f>
        <v>0</v>
      </c>
      <c r="Q12568" s="9">
        <f>P12568+O12568</f>
        <v>0</v>
      </c>
      <c r="R12568" s="11">
        <v>0</v>
      </c>
      <c r="T12568" s="9">
        <f>0.5*R12568</f>
        <v>0</v>
      </c>
      <c r="U12568" s="9">
        <f>T12568+S12568</f>
        <v>0</v>
      </c>
      <c r="V12568" s="9">
        <f>(Q12568+U12568)/(0.944*1000)</f>
        <v>0</v>
      </c>
    </row>
    <row r="12569" spans="1:22" x14ac:dyDescent="0.3">
      <c r="A12569" s="14">
        <v>12615</v>
      </c>
      <c r="B12569" s="14" t="s">
        <v>13098</v>
      </c>
      <c r="C12569" s="14" t="s">
        <v>13510</v>
      </c>
      <c r="D12569" s="14" t="s">
        <v>13504</v>
      </c>
      <c r="E12569" s="14" t="s">
        <v>13497</v>
      </c>
      <c r="F12569" s="14">
        <v>10</v>
      </c>
      <c r="G12569" s="14">
        <v>0.16</v>
      </c>
      <c r="H12569" s="15">
        <v>4.7917000000000001E-2</v>
      </c>
      <c r="I12569" s="15">
        <f>M12569-V12569</f>
        <v>0.12008300000000001</v>
      </c>
      <c r="J12569" s="14"/>
      <c r="K12569" s="13"/>
      <c r="L12569" s="9">
        <f>G12569*1.05</f>
        <v>0.16800000000000001</v>
      </c>
      <c r="M12569" s="11">
        <f>L12569-H12569</f>
        <v>0.12008300000000001</v>
      </c>
      <c r="N12569" s="11">
        <v>0</v>
      </c>
      <c r="P12569" s="9">
        <f>0.5*N12569/1000</f>
        <v>0</v>
      </c>
      <c r="Q12569" s="9">
        <f>P12569+O12569</f>
        <v>0</v>
      </c>
      <c r="R12569" s="11">
        <v>0</v>
      </c>
      <c r="T12569" s="9">
        <f>0.5*R12569</f>
        <v>0</v>
      </c>
      <c r="U12569" s="9">
        <f>T12569+S12569</f>
        <v>0</v>
      </c>
      <c r="V12569" s="9">
        <f>(Q12569+U12569)/(0.944*1000)</f>
        <v>0</v>
      </c>
    </row>
    <row r="12570" spans="1:22" x14ac:dyDescent="0.3">
      <c r="A12570" s="14">
        <v>12616</v>
      </c>
      <c r="B12570" s="14" t="s">
        <v>13099</v>
      </c>
      <c r="C12570" s="14" t="s">
        <v>13510</v>
      </c>
      <c r="D12570" s="14" t="s">
        <v>13504</v>
      </c>
      <c r="E12570" s="14" t="s">
        <v>13497</v>
      </c>
      <c r="F12570" s="14">
        <v>10</v>
      </c>
      <c r="G12570" s="14">
        <v>0.16</v>
      </c>
      <c r="H12570" s="15">
        <v>1.0354999999999989E-2</v>
      </c>
      <c r="I12570" s="15">
        <f>M12570-V12570</f>
        <v>0.15764500000000004</v>
      </c>
      <c r="J12570" s="14"/>
      <c r="K12570" s="13"/>
      <c r="L12570" s="9">
        <f>G12570*1.05</f>
        <v>0.16800000000000001</v>
      </c>
      <c r="M12570" s="11">
        <f>L12570-H12570</f>
        <v>0.15764500000000004</v>
      </c>
      <c r="N12570" s="11">
        <v>0</v>
      </c>
      <c r="P12570" s="9">
        <f>0.5*N12570/1000</f>
        <v>0</v>
      </c>
      <c r="Q12570" s="9">
        <f>P12570+O12570</f>
        <v>0</v>
      </c>
      <c r="R12570" s="11">
        <v>0</v>
      </c>
      <c r="T12570" s="9">
        <f>0.5*R12570</f>
        <v>0</v>
      </c>
      <c r="U12570" s="9">
        <f>T12570+S12570</f>
        <v>0</v>
      </c>
      <c r="V12570" s="9">
        <f>(Q12570+U12570)/(0.944*1000)</f>
        <v>0</v>
      </c>
    </row>
    <row r="12571" spans="1:22" x14ac:dyDescent="0.3">
      <c r="A12571" s="14">
        <v>12617</v>
      </c>
      <c r="B12571" s="14" t="s">
        <v>13100</v>
      </c>
      <c r="C12571" s="14" t="s">
        <v>13510</v>
      </c>
      <c r="D12571" s="14" t="s">
        <v>13504</v>
      </c>
      <c r="E12571" s="14" t="s">
        <v>13497</v>
      </c>
      <c r="F12571" s="14">
        <v>10</v>
      </c>
      <c r="G12571" s="14">
        <v>0.16</v>
      </c>
      <c r="H12571" s="15">
        <v>7.3522000000000004E-2</v>
      </c>
      <c r="I12571" s="15">
        <f>M12571-V12571</f>
        <v>9.4478000000000006E-2</v>
      </c>
      <c r="J12571" s="14"/>
      <c r="K12571" s="13"/>
      <c r="L12571" s="9">
        <f>G12571*1.05</f>
        <v>0.16800000000000001</v>
      </c>
      <c r="M12571" s="11">
        <f>L12571-H12571</f>
        <v>9.4478000000000006E-2</v>
      </c>
      <c r="N12571" s="11">
        <v>0</v>
      </c>
      <c r="P12571" s="9">
        <f>0.5*N12571/1000</f>
        <v>0</v>
      </c>
      <c r="Q12571" s="9">
        <f>P12571+O12571</f>
        <v>0</v>
      </c>
      <c r="R12571" s="11">
        <v>0</v>
      </c>
      <c r="T12571" s="9">
        <f>0.5*R12571</f>
        <v>0</v>
      </c>
      <c r="U12571" s="9">
        <f>T12571+S12571</f>
        <v>0</v>
      </c>
      <c r="V12571" s="9">
        <f>(Q12571+U12571)/(0.944*1000)</f>
        <v>0</v>
      </c>
    </row>
    <row r="12572" spans="1:22" x14ac:dyDescent="0.3">
      <c r="A12572" s="14">
        <v>12618</v>
      </c>
      <c r="B12572" s="14" t="s">
        <v>13101</v>
      </c>
      <c r="C12572" s="14" t="s">
        <v>13510</v>
      </c>
      <c r="D12572" s="14" t="s">
        <v>13504</v>
      </c>
      <c r="E12572" s="14" t="s">
        <v>13497</v>
      </c>
      <c r="F12572" s="14">
        <v>10</v>
      </c>
      <c r="G12572" s="14">
        <v>0.16</v>
      </c>
      <c r="H12572" s="15">
        <v>6.7963999999999997E-2</v>
      </c>
      <c r="I12572" s="15">
        <f>M12572-V12572</f>
        <v>0.10003600000000001</v>
      </c>
      <c r="J12572" s="14"/>
      <c r="K12572" s="13"/>
      <c r="L12572" s="9">
        <f>G12572*1.05</f>
        <v>0.16800000000000001</v>
      </c>
      <c r="M12572" s="11">
        <f>L12572-H12572</f>
        <v>0.10003600000000001</v>
      </c>
      <c r="N12572" s="11">
        <v>0</v>
      </c>
      <c r="P12572" s="9">
        <f>0.5*N12572/1000</f>
        <v>0</v>
      </c>
      <c r="Q12572" s="9">
        <f>P12572+O12572</f>
        <v>0</v>
      </c>
      <c r="R12572" s="11">
        <v>0</v>
      </c>
      <c r="T12572" s="9">
        <f>0.5*R12572</f>
        <v>0</v>
      </c>
      <c r="U12572" s="9">
        <f>T12572+S12572</f>
        <v>0</v>
      </c>
      <c r="V12572" s="9">
        <f>(Q12572+U12572)/(0.944*1000)</f>
        <v>0</v>
      </c>
    </row>
    <row r="12573" spans="1:22" x14ac:dyDescent="0.3">
      <c r="A12573" s="14">
        <v>12619</v>
      </c>
      <c r="B12573" s="14" t="s">
        <v>13102</v>
      </c>
      <c r="C12573" s="14" t="s">
        <v>13510</v>
      </c>
      <c r="D12573" s="14" t="s">
        <v>13504</v>
      </c>
      <c r="E12573" s="14" t="s">
        <v>13497</v>
      </c>
      <c r="F12573" s="14">
        <v>10</v>
      </c>
      <c r="G12573" s="14">
        <v>0.1</v>
      </c>
      <c r="H12573" s="15">
        <v>5.7114999999999999E-2</v>
      </c>
      <c r="I12573" s="15">
        <f>M12573-V12573</f>
        <v>4.7885000000000011E-2</v>
      </c>
      <c r="J12573" s="14"/>
      <c r="K12573" s="13"/>
      <c r="L12573" s="9">
        <f>G12573*1.05</f>
        <v>0.10500000000000001</v>
      </c>
      <c r="M12573" s="11">
        <f>L12573-H12573</f>
        <v>4.7885000000000011E-2</v>
      </c>
      <c r="N12573" s="11">
        <v>0</v>
      </c>
      <c r="P12573" s="9">
        <f>0.5*N12573/1000</f>
        <v>0</v>
      </c>
      <c r="Q12573" s="9">
        <f>P12573+O12573</f>
        <v>0</v>
      </c>
      <c r="R12573" s="11">
        <v>0</v>
      </c>
      <c r="T12573" s="9">
        <f>0.5*R12573</f>
        <v>0</v>
      </c>
      <c r="U12573" s="9">
        <f>T12573+S12573</f>
        <v>0</v>
      </c>
      <c r="V12573" s="9">
        <f>(Q12573+U12573)/(0.944*1000)</f>
        <v>0</v>
      </c>
    </row>
    <row r="12574" spans="1:22" x14ac:dyDescent="0.3">
      <c r="A12574" s="14">
        <v>12620</v>
      </c>
      <c r="B12574" s="14" t="s">
        <v>13103</v>
      </c>
      <c r="C12574" s="14" t="s">
        <v>13510</v>
      </c>
      <c r="D12574" s="14" t="s">
        <v>13504</v>
      </c>
      <c r="E12574" s="14" t="s">
        <v>13497</v>
      </c>
      <c r="F12574" s="14">
        <v>10</v>
      </c>
      <c r="G12574" s="14">
        <v>0.1</v>
      </c>
      <c r="H12574" s="15">
        <v>2.5611999999999996E-2</v>
      </c>
      <c r="I12574" s="15">
        <f>M12574-V12574</f>
        <v>7.6474864406779669E-2</v>
      </c>
      <c r="J12574" s="14"/>
      <c r="K12574" s="13"/>
      <c r="L12574" s="9">
        <f>G12574*1.05</f>
        <v>0.10500000000000001</v>
      </c>
      <c r="M12574" s="11">
        <f>L12574-H12574</f>
        <v>7.9388000000000014E-2</v>
      </c>
      <c r="N12574" s="11">
        <v>0</v>
      </c>
      <c r="P12574" s="9">
        <f>0.5*N12574/1000</f>
        <v>0</v>
      </c>
      <c r="Q12574" s="9">
        <f>P12574+O12574</f>
        <v>0</v>
      </c>
      <c r="R12574" s="11">
        <v>5.5</v>
      </c>
      <c r="T12574" s="9">
        <f>0.5*R12574</f>
        <v>2.75</v>
      </c>
      <c r="U12574" s="9">
        <f>T12574+S12574</f>
        <v>2.75</v>
      </c>
      <c r="V12574" s="9">
        <f>(Q12574+U12574)/(0.944*1000)</f>
        <v>2.913135593220339E-3</v>
      </c>
    </row>
    <row r="12575" spans="1:22" x14ac:dyDescent="0.3">
      <c r="A12575" s="14">
        <v>12621</v>
      </c>
      <c r="B12575" s="14" t="s">
        <v>13104</v>
      </c>
      <c r="C12575" s="14" t="s">
        <v>13510</v>
      </c>
      <c r="D12575" s="14" t="s">
        <v>13504</v>
      </c>
      <c r="E12575" s="14" t="s">
        <v>13497</v>
      </c>
      <c r="F12575" s="14">
        <v>10</v>
      </c>
      <c r="G12575" s="14">
        <v>0.16</v>
      </c>
      <c r="H12575" s="15">
        <v>6.7687999999999998E-2</v>
      </c>
      <c r="I12575" s="15">
        <f>M12575-V12575</f>
        <v>0.10031200000000001</v>
      </c>
      <c r="J12575" s="14"/>
      <c r="K12575" s="13"/>
      <c r="L12575" s="9">
        <f>G12575*1.05</f>
        <v>0.16800000000000001</v>
      </c>
      <c r="M12575" s="11">
        <f>L12575-H12575</f>
        <v>0.10031200000000001</v>
      </c>
      <c r="N12575" s="11">
        <v>0</v>
      </c>
      <c r="P12575" s="9">
        <f>0.5*N12575/1000</f>
        <v>0</v>
      </c>
      <c r="Q12575" s="9">
        <f>P12575+O12575</f>
        <v>0</v>
      </c>
      <c r="R12575" s="11">
        <v>0</v>
      </c>
      <c r="T12575" s="9">
        <f>0.5*R12575</f>
        <v>0</v>
      </c>
      <c r="U12575" s="9">
        <f>T12575+S12575</f>
        <v>0</v>
      </c>
      <c r="V12575" s="9">
        <f>(Q12575+U12575)/(0.944*1000)</f>
        <v>0</v>
      </c>
    </row>
    <row r="12576" spans="1:22" x14ac:dyDescent="0.3">
      <c r="A12576" s="14">
        <v>12622</v>
      </c>
      <c r="B12576" s="14" t="s">
        <v>13105</v>
      </c>
      <c r="C12576" s="14" t="s">
        <v>13510</v>
      </c>
      <c r="D12576" s="14" t="s">
        <v>13504</v>
      </c>
      <c r="E12576" s="14" t="s">
        <v>13497</v>
      </c>
      <c r="F12576" s="14">
        <v>10</v>
      </c>
      <c r="G12576" s="14">
        <v>0.1</v>
      </c>
      <c r="H12576" s="15">
        <v>4.063999999999993E-3</v>
      </c>
      <c r="I12576" s="15">
        <f>M12576-V12576</f>
        <v>0.10093600000000001</v>
      </c>
      <c r="J12576" s="14"/>
      <c r="K12576" s="13"/>
      <c r="L12576" s="9">
        <f>G12576*1.05</f>
        <v>0.10500000000000001</v>
      </c>
      <c r="M12576" s="11">
        <f>L12576-H12576</f>
        <v>0.10093600000000001</v>
      </c>
      <c r="N12576" s="11">
        <v>0</v>
      </c>
      <c r="P12576" s="9">
        <f>0.5*N12576/1000</f>
        <v>0</v>
      </c>
      <c r="Q12576" s="9">
        <f>P12576+O12576</f>
        <v>0</v>
      </c>
      <c r="R12576" s="11">
        <v>0</v>
      </c>
      <c r="T12576" s="9">
        <f>0.5*R12576</f>
        <v>0</v>
      </c>
      <c r="U12576" s="9">
        <f>T12576+S12576</f>
        <v>0</v>
      </c>
      <c r="V12576" s="9">
        <f>(Q12576+U12576)/(0.944*1000)</f>
        <v>0</v>
      </c>
    </row>
    <row r="12577" spans="1:22" x14ac:dyDescent="0.3">
      <c r="A12577" s="14">
        <v>12623</v>
      </c>
      <c r="B12577" s="14" t="s">
        <v>13106</v>
      </c>
      <c r="C12577" s="14" t="s">
        <v>13510</v>
      </c>
      <c r="D12577" s="14" t="s">
        <v>13504</v>
      </c>
      <c r="E12577" s="14" t="s">
        <v>13497</v>
      </c>
      <c r="F12577" s="14">
        <v>10</v>
      </c>
      <c r="G12577" s="14">
        <v>0.1</v>
      </c>
      <c r="H12577" s="15">
        <v>2.0215000000000004E-2</v>
      </c>
      <c r="I12577" s="15">
        <f>M12577-V12577</f>
        <v>8.4784999999999999E-2</v>
      </c>
      <c r="J12577" s="14"/>
      <c r="K12577" s="13"/>
      <c r="L12577" s="9">
        <f>G12577*1.05</f>
        <v>0.10500000000000001</v>
      </c>
      <c r="M12577" s="11">
        <f>L12577-H12577</f>
        <v>8.4784999999999999E-2</v>
      </c>
      <c r="N12577" s="11">
        <v>0</v>
      </c>
      <c r="P12577" s="9">
        <f>0.5*N12577/1000</f>
        <v>0</v>
      </c>
      <c r="Q12577" s="9">
        <f>P12577+O12577</f>
        <v>0</v>
      </c>
      <c r="R12577" s="11">
        <v>0</v>
      </c>
      <c r="T12577" s="9">
        <f>0.5*R12577</f>
        <v>0</v>
      </c>
      <c r="U12577" s="9">
        <f>T12577+S12577</f>
        <v>0</v>
      </c>
      <c r="V12577" s="9">
        <f>(Q12577+U12577)/(0.944*1000)</f>
        <v>0</v>
      </c>
    </row>
    <row r="12578" spans="1:22" x14ac:dyDescent="0.3">
      <c r="A12578" s="14">
        <v>12624</v>
      </c>
      <c r="B12578" s="14" t="s">
        <v>13107</v>
      </c>
      <c r="C12578" s="14" t="s">
        <v>13510</v>
      </c>
      <c r="D12578" s="14" t="s">
        <v>13504</v>
      </c>
      <c r="E12578" s="14" t="s">
        <v>13497</v>
      </c>
      <c r="F12578" s="14">
        <v>10</v>
      </c>
      <c r="G12578" s="14">
        <v>0.16</v>
      </c>
      <c r="H12578" s="15">
        <v>1.0514000000000009E-2</v>
      </c>
      <c r="I12578" s="15">
        <f>M12578-V12578</f>
        <v>0.15748600000000001</v>
      </c>
      <c r="J12578" s="14"/>
      <c r="K12578" s="13"/>
      <c r="L12578" s="9">
        <f>G12578*1.05</f>
        <v>0.16800000000000001</v>
      </c>
      <c r="M12578" s="11">
        <f>L12578-H12578</f>
        <v>0.15748600000000001</v>
      </c>
      <c r="N12578" s="11">
        <v>0</v>
      </c>
      <c r="P12578" s="9">
        <f>0.5*N12578/1000</f>
        <v>0</v>
      </c>
      <c r="Q12578" s="9">
        <f>P12578+O12578</f>
        <v>0</v>
      </c>
      <c r="R12578" s="11">
        <v>0</v>
      </c>
      <c r="T12578" s="9">
        <f>0.5*R12578</f>
        <v>0</v>
      </c>
      <c r="U12578" s="9">
        <f>T12578+S12578</f>
        <v>0</v>
      </c>
      <c r="V12578" s="9">
        <f>(Q12578+U12578)/(0.944*1000)</f>
        <v>0</v>
      </c>
    </row>
    <row r="12579" spans="1:22" x14ac:dyDescent="0.3">
      <c r="A12579" s="14">
        <v>12625</v>
      </c>
      <c r="B12579" s="14" t="s">
        <v>13108</v>
      </c>
      <c r="C12579" s="14" t="s">
        <v>13510</v>
      </c>
      <c r="D12579" s="14" t="s">
        <v>13504</v>
      </c>
      <c r="E12579" s="14" t="s">
        <v>13497</v>
      </c>
      <c r="F12579" s="14">
        <v>10</v>
      </c>
      <c r="G12579" s="14">
        <v>0.1</v>
      </c>
      <c r="H12579" s="15">
        <v>5.8760999999999994E-2</v>
      </c>
      <c r="I12579" s="15">
        <f>M12579-V12579</f>
        <v>4.6239000000000016E-2</v>
      </c>
      <c r="J12579" s="14"/>
      <c r="K12579" s="13"/>
      <c r="L12579" s="9">
        <f>G12579*1.05</f>
        <v>0.10500000000000001</v>
      </c>
      <c r="M12579" s="11">
        <f>L12579-H12579</f>
        <v>4.6239000000000016E-2</v>
      </c>
      <c r="N12579" s="11">
        <v>0</v>
      </c>
      <c r="P12579" s="9">
        <f>0.5*N12579/1000</f>
        <v>0</v>
      </c>
      <c r="Q12579" s="9">
        <f>P12579+O12579</f>
        <v>0</v>
      </c>
      <c r="R12579" s="11">
        <v>0</v>
      </c>
      <c r="T12579" s="9">
        <f>0.5*R12579</f>
        <v>0</v>
      </c>
      <c r="U12579" s="9">
        <f>T12579+S12579</f>
        <v>0</v>
      </c>
      <c r="V12579" s="9">
        <f>(Q12579+U12579)/(0.944*1000)</f>
        <v>0</v>
      </c>
    </row>
    <row r="12580" spans="1:22" x14ac:dyDescent="0.3">
      <c r="A12580" s="14">
        <v>12626</v>
      </c>
      <c r="B12580" s="14" t="s">
        <v>13109</v>
      </c>
      <c r="C12580" s="14" t="s">
        <v>13510</v>
      </c>
      <c r="D12580" s="14" t="s">
        <v>13504</v>
      </c>
      <c r="E12580" s="14" t="s">
        <v>13497</v>
      </c>
      <c r="F12580" s="14">
        <v>10</v>
      </c>
      <c r="G12580" s="14">
        <v>0.06</v>
      </c>
      <c r="H12580" s="15">
        <v>1.4755000000000002E-2</v>
      </c>
      <c r="I12580" s="15">
        <f>M12580-V12580</f>
        <v>4.8244999999999996E-2</v>
      </c>
      <c r="J12580" s="14"/>
      <c r="K12580" s="13"/>
      <c r="L12580" s="9">
        <f>G12580*1.05</f>
        <v>6.3E-2</v>
      </c>
      <c r="M12580" s="11">
        <f>L12580-H12580</f>
        <v>4.8244999999999996E-2</v>
      </c>
      <c r="N12580" s="11">
        <v>0</v>
      </c>
      <c r="P12580" s="9">
        <f>0.5*N12580/1000</f>
        <v>0</v>
      </c>
      <c r="Q12580" s="9">
        <f>P12580+O12580</f>
        <v>0</v>
      </c>
      <c r="R12580" s="11">
        <v>0</v>
      </c>
      <c r="T12580" s="9">
        <f>0.5*R12580</f>
        <v>0</v>
      </c>
      <c r="U12580" s="9">
        <f>T12580+S12580</f>
        <v>0</v>
      </c>
      <c r="V12580" s="9">
        <f>(Q12580+U12580)/(0.944*1000)</f>
        <v>0</v>
      </c>
    </row>
    <row r="12581" spans="1:22" x14ac:dyDescent="0.3">
      <c r="A12581" s="14">
        <v>12627</v>
      </c>
      <c r="B12581" s="14" t="s">
        <v>13110</v>
      </c>
      <c r="C12581" s="14" t="s">
        <v>13510</v>
      </c>
      <c r="D12581" s="14" t="s">
        <v>13504</v>
      </c>
      <c r="E12581" s="14" t="s">
        <v>13497</v>
      </c>
      <c r="F12581" s="14">
        <v>10</v>
      </c>
      <c r="G12581" s="14">
        <v>0.16</v>
      </c>
      <c r="H12581" s="15">
        <v>3.5734000000000009E-2</v>
      </c>
      <c r="I12581" s="15">
        <f>M12581-V12581</f>
        <v>0.13226599999999999</v>
      </c>
      <c r="J12581" s="14"/>
      <c r="K12581" s="13"/>
      <c r="L12581" s="9">
        <f>G12581*1.05</f>
        <v>0.16800000000000001</v>
      </c>
      <c r="M12581" s="11">
        <f>L12581-H12581</f>
        <v>0.13226599999999999</v>
      </c>
      <c r="N12581" s="11">
        <v>0</v>
      </c>
      <c r="P12581" s="9">
        <f>0.5*N12581/1000</f>
        <v>0</v>
      </c>
      <c r="Q12581" s="9">
        <f>P12581+O12581</f>
        <v>0</v>
      </c>
      <c r="R12581" s="11">
        <v>0</v>
      </c>
      <c r="T12581" s="9">
        <f>0.5*R12581</f>
        <v>0</v>
      </c>
      <c r="U12581" s="9">
        <f>T12581+S12581</f>
        <v>0</v>
      </c>
      <c r="V12581" s="9">
        <f>(Q12581+U12581)/(0.944*1000)</f>
        <v>0</v>
      </c>
    </row>
    <row r="12582" spans="1:22" x14ac:dyDescent="0.3">
      <c r="A12582" s="14">
        <v>12628</v>
      </c>
      <c r="B12582" s="14" t="s">
        <v>13111</v>
      </c>
      <c r="C12582" s="14" t="s">
        <v>13510</v>
      </c>
      <c r="D12582" s="14" t="s">
        <v>13504</v>
      </c>
      <c r="E12582" s="14" t="s">
        <v>13497</v>
      </c>
      <c r="F12582" s="14">
        <v>10</v>
      </c>
      <c r="G12582" s="14">
        <v>0.4</v>
      </c>
      <c r="H12582" s="15">
        <v>0.34445299999999995</v>
      </c>
      <c r="I12582" s="15">
        <f>M12582-V12582</f>
        <v>7.5547000000000086E-2</v>
      </c>
      <c r="J12582" s="14"/>
      <c r="K12582" s="13"/>
      <c r="L12582" s="9">
        <f>G12582*1.05</f>
        <v>0.42000000000000004</v>
      </c>
      <c r="M12582" s="11">
        <f>L12582-H12582</f>
        <v>7.5547000000000086E-2</v>
      </c>
      <c r="N12582" s="11">
        <v>0</v>
      </c>
      <c r="P12582" s="9">
        <f>0.5*N12582/1000</f>
        <v>0</v>
      </c>
      <c r="Q12582" s="9">
        <f>P12582+O12582</f>
        <v>0</v>
      </c>
      <c r="R12582" s="11">
        <v>0</v>
      </c>
      <c r="T12582" s="9">
        <f>0.5*R12582</f>
        <v>0</v>
      </c>
      <c r="U12582" s="9">
        <f>T12582+S12582</f>
        <v>0</v>
      </c>
      <c r="V12582" s="9">
        <f>(Q12582+U12582)/(0.944*1000)</f>
        <v>0</v>
      </c>
    </row>
    <row r="12583" spans="1:22" x14ac:dyDescent="0.3">
      <c r="A12583" s="14">
        <v>12629</v>
      </c>
      <c r="B12583" s="14" t="s">
        <v>13112</v>
      </c>
      <c r="C12583" s="14" t="s">
        <v>13510</v>
      </c>
      <c r="D12583" s="14" t="s">
        <v>13504</v>
      </c>
      <c r="E12583" s="14" t="s">
        <v>13497</v>
      </c>
      <c r="F12583" s="14">
        <v>10</v>
      </c>
      <c r="G12583" s="14">
        <v>0.4</v>
      </c>
      <c r="H12583" s="15">
        <v>1.7802000000000019E-2</v>
      </c>
      <c r="I12583" s="15">
        <f>M12583-V12583</f>
        <v>0.402198</v>
      </c>
      <c r="J12583" s="14"/>
      <c r="K12583" s="13"/>
      <c r="L12583" s="9">
        <f>G12583*1.05</f>
        <v>0.42000000000000004</v>
      </c>
      <c r="M12583" s="11">
        <f>L12583-H12583</f>
        <v>0.402198</v>
      </c>
      <c r="N12583" s="11">
        <v>0</v>
      </c>
      <c r="P12583" s="9">
        <f>0.5*N12583/1000</f>
        <v>0</v>
      </c>
      <c r="Q12583" s="9">
        <f>P12583+O12583</f>
        <v>0</v>
      </c>
      <c r="R12583" s="11">
        <v>0</v>
      </c>
      <c r="T12583" s="9">
        <f>0.5*R12583</f>
        <v>0</v>
      </c>
      <c r="U12583" s="9">
        <f>T12583+S12583</f>
        <v>0</v>
      </c>
      <c r="V12583" s="9">
        <f>(Q12583+U12583)/(0.944*1000)</f>
        <v>0</v>
      </c>
    </row>
    <row r="12584" spans="1:22" x14ac:dyDescent="0.3">
      <c r="A12584" s="14">
        <v>12630</v>
      </c>
      <c r="B12584" s="14" t="s">
        <v>13113</v>
      </c>
      <c r="C12584" s="14" t="s">
        <v>13510</v>
      </c>
      <c r="D12584" s="14" t="s">
        <v>13504</v>
      </c>
      <c r="E12584" s="14" t="s">
        <v>13497</v>
      </c>
      <c r="F12584" s="14">
        <v>10</v>
      </c>
      <c r="G12584" s="14">
        <v>0.315</v>
      </c>
      <c r="H12584" s="15">
        <v>1.9740000000000008E-2</v>
      </c>
      <c r="I12584" s="15">
        <f>M12584-V12584</f>
        <v>0.31101000000000001</v>
      </c>
      <c r="J12584" s="14"/>
      <c r="K12584" s="13"/>
      <c r="L12584" s="9">
        <f>G12584*1.05</f>
        <v>0.33075000000000004</v>
      </c>
      <c r="M12584" s="11">
        <f>L12584-H12584</f>
        <v>0.31101000000000001</v>
      </c>
      <c r="N12584" s="11">
        <v>0</v>
      </c>
      <c r="P12584" s="9">
        <f>0.5*N12584/1000</f>
        <v>0</v>
      </c>
      <c r="Q12584" s="9">
        <f>P12584+O12584</f>
        <v>0</v>
      </c>
      <c r="R12584" s="11">
        <v>0</v>
      </c>
      <c r="T12584" s="9">
        <f>0.5*R12584</f>
        <v>0</v>
      </c>
      <c r="U12584" s="9">
        <f>T12584+S12584</f>
        <v>0</v>
      </c>
      <c r="V12584" s="9">
        <f>(Q12584+U12584)/(0.944*1000)</f>
        <v>0</v>
      </c>
    </row>
    <row r="12585" spans="1:22" x14ac:dyDescent="0.3">
      <c r="A12585" s="14">
        <v>12631</v>
      </c>
      <c r="B12585" s="14" t="s">
        <v>13114</v>
      </c>
      <c r="C12585" s="14" t="s">
        <v>13510</v>
      </c>
      <c r="D12585" s="14" t="s">
        <v>13504</v>
      </c>
      <c r="E12585" s="14" t="s">
        <v>13497</v>
      </c>
      <c r="F12585" s="14">
        <v>10</v>
      </c>
      <c r="G12585" s="14">
        <v>0.63</v>
      </c>
      <c r="H12585" s="15">
        <v>4.8529999999999976E-2</v>
      </c>
      <c r="I12585" s="15">
        <f>M12585-V12585</f>
        <v>0.61297000000000013</v>
      </c>
      <c r="J12585" s="14"/>
      <c r="K12585" s="13"/>
      <c r="L12585" s="9">
        <f>G12585*1.05</f>
        <v>0.66150000000000009</v>
      </c>
      <c r="M12585" s="11">
        <f>L12585-H12585</f>
        <v>0.61297000000000013</v>
      </c>
      <c r="N12585" s="11">
        <v>0</v>
      </c>
      <c r="P12585" s="9">
        <f>0.5*N12585/1000</f>
        <v>0</v>
      </c>
      <c r="Q12585" s="9">
        <f>P12585+O12585</f>
        <v>0</v>
      </c>
      <c r="R12585" s="11">
        <v>0</v>
      </c>
      <c r="T12585" s="9">
        <f>0.5*R12585</f>
        <v>0</v>
      </c>
      <c r="U12585" s="9">
        <f>T12585+S12585</f>
        <v>0</v>
      </c>
      <c r="V12585" s="9">
        <f>(Q12585+U12585)/(0.944*1000)</f>
        <v>0</v>
      </c>
    </row>
    <row r="12586" spans="1:22" x14ac:dyDescent="0.3">
      <c r="A12586" s="14">
        <v>12632</v>
      </c>
      <c r="B12586" s="14" t="s">
        <v>13115</v>
      </c>
      <c r="C12586" s="14" t="s">
        <v>13510</v>
      </c>
      <c r="D12586" s="14" t="s">
        <v>13504</v>
      </c>
      <c r="E12586" s="14" t="s">
        <v>13497</v>
      </c>
      <c r="F12586" s="14">
        <v>10</v>
      </c>
      <c r="G12586" s="14">
        <v>0.4</v>
      </c>
      <c r="H12586" s="15">
        <v>0.155309</v>
      </c>
      <c r="I12586" s="15">
        <f>M12586-V12586</f>
        <v>0.26469100000000001</v>
      </c>
      <c r="J12586" s="14"/>
      <c r="K12586" s="13"/>
      <c r="L12586" s="9">
        <f>G12586*1.05</f>
        <v>0.42000000000000004</v>
      </c>
      <c r="M12586" s="11">
        <f>L12586-H12586</f>
        <v>0.26469100000000001</v>
      </c>
      <c r="N12586" s="11">
        <v>0</v>
      </c>
      <c r="P12586" s="9">
        <f>0.5*N12586/1000</f>
        <v>0</v>
      </c>
      <c r="Q12586" s="9">
        <f>P12586+O12586</f>
        <v>0</v>
      </c>
      <c r="R12586" s="11">
        <v>0</v>
      </c>
      <c r="T12586" s="9">
        <f>0.5*R12586</f>
        <v>0</v>
      </c>
      <c r="U12586" s="9">
        <f>T12586+S12586</f>
        <v>0</v>
      </c>
      <c r="V12586" s="9">
        <f>(Q12586+U12586)/(0.944*1000)</f>
        <v>0</v>
      </c>
    </row>
    <row r="12587" spans="1:22" x14ac:dyDescent="0.3">
      <c r="A12587" s="14">
        <v>12633</v>
      </c>
      <c r="B12587" s="14" t="s">
        <v>13116</v>
      </c>
      <c r="C12587" s="14" t="s">
        <v>13510</v>
      </c>
      <c r="D12587" s="14" t="s">
        <v>13504</v>
      </c>
      <c r="E12587" s="14" t="s">
        <v>13497</v>
      </c>
      <c r="F12587" s="14">
        <v>10</v>
      </c>
      <c r="G12587" s="14">
        <v>0.16</v>
      </c>
      <c r="H12587" s="15">
        <v>4.5541999999999999E-2</v>
      </c>
      <c r="I12587" s="15">
        <f>M12587-V12587</f>
        <v>0.12245800000000001</v>
      </c>
      <c r="J12587" s="14"/>
      <c r="K12587" s="13"/>
      <c r="L12587" s="9">
        <f>G12587*1.05</f>
        <v>0.16800000000000001</v>
      </c>
      <c r="M12587" s="11">
        <f>L12587-H12587</f>
        <v>0.12245800000000001</v>
      </c>
      <c r="N12587" s="11">
        <v>0</v>
      </c>
      <c r="P12587" s="9">
        <f>0.5*N12587/1000</f>
        <v>0</v>
      </c>
      <c r="Q12587" s="9">
        <f>P12587+O12587</f>
        <v>0</v>
      </c>
      <c r="R12587" s="11">
        <v>0</v>
      </c>
      <c r="T12587" s="9">
        <f>0.5*R12587</f>
        <v>0</v>
      </c>
      <c r="U12587" s="9">
        <f>T12587+S12587</f>
        <v>0</v>
      </c>
      <c r="V12587" s="9">
        <f>(Q12587+U12587)/(0.944*1000)</f>
        <v>0</v>
      </c>
    </row>
    <row r="12588" spans="1:22" x14ac:dyDescent="0.3">
      <c r="A12588" s="14">
        <v>12634</v>
      </c>
      <c r="B12588" s="14" t="s">
        <v>13117</v>
      </c>
      <c r="C12588" s="14" t="s">
        <v>13510</v>
      </c>
      <c r="D12588" s="14" t="s">
        <v>13504</v>
      </c>
      <c r="E12588" s="14" t="s">
        <v>13497</v>
      </c>
      <c r="F12588" s="14">
        <v>10</v>
      </c>
      <c r="G12588" s="14">
        <v>0.8</v>
      </c>
      <c r="H12588" s="15">
        <v>0.19727499999999998</v>
      </c>
      <c r="I12588" s="15">
        <f>M12588-V12588</f>
        <v>0.22272500000000006</v>
      </c>
      <c r="J12588" s="14"/>
      <c r="K12588" s="13"/>
      <c r="L12588" s="9">
        <f>1.05*0.4</f>
        <v>0.42000000000000004</v>
      </c>
      <c r="M12588" s="11">
        <f>L12588-H12588</f>
        <v>0.22272500000000006</v>
      </c>
      <c r="N12588" s="11">
        <v>0</v>
      </c>
      <c r="P12588" s="9">
        <f>0.5*N12588/1000</f>
        <v>0</v>
      </c>
      <c r="Q12588" s="9">
        <f>P12588+O12588</f>
        <v>0</v>
      </c>
      <c r="R12588" s="11">
        <v>0</v>
      </c>
      <c r="T12588" s="9">
        <f>0.5*R12588</f>
        <v>0</v>
      </c>
      <c r="U12588" s="9">
        <f>T12588+S12588</f>
        <v>0</v>
      </c>
      <c r="V12588" s="9">
        <f>(Q12588+U12588)/(0.944*1000)</f>
        <v>0</v>
      </c>
    </row>
    <row r="12589" spans="1:22" x14ac:dyDescent="0.3">
      <c r="A12589" s="14">
        <v>12635</v>
      </c>
      <c r="B12589" s="14" t="s">
        <v>13118</v>
      </c>
      <c r="C12589" s="14" t="s">
        <v>13510</v>
      </c>
      <c r="D12589" s="14" t="s">
        <v>13504</v>
      </c>
      <c r="E12589" s="14" t="s">
        <v>13497</v>
      </c>
      <c r="F12589" s="14">
        <v>10</v>
      </c>
      <c r="G12589" s="14">
        <v>0.63</v>
      </c>
      <c r="H12589" s="15">
        <v>9.4360000000000346E-3</v>
      </c>
      <c r="I12589" s="15">
        <f>M12589-V12589</f>
        <v>0.65206400000000009</v>
      </c>
      <c r="J12589" s="14"/>
      <c r="K12589" s="13"/>
      <c r="L12589" s="9">
        <f>G12589*1.05</f>
        <v>0.66150000000000009</v>
      </c>
      <c r="M12589" s="11">
        <f>L12589-H12589</f>
        <v>0.65206400000000009</v>
      </c>
      <c r="N12589" s="11">
        <v>0</v>
      </c>
      <c r="P12589" s="9">
        <f>0.5*N12589/1000</f>
        <v>0</v>
      </c>
      <c r="Q12589" s="9">
        <f>P12589+O12589</f>
        <v>0</v>
      </c>
      <c r="R12589" s="11">
        <v>0</v>
      </c>
      <c r="T12589" s="9">
        <f>0.5*R12589</f>
        <v>0</v>
      </c>
      <c r="U12589" s="9">
        <f>T12589+S12589</f>
        <v>0</v>
      </c>
      <c r="V12589" s="9">
        <f>(Q12589+U12589)/(0.944*1000)</f>
        <v>0</v>
      </c>
    </row>
    <row r="12590" spans="1:22" x14ac:dyDescent="0.3">
      <c r="A12590" s="14">
        <v>12636</v>
      </c>
      <c r="B12590" s="14" t="s">
        <v>13119</v>
      </c>
      <c r="C12590" s="14" t="s">
        <v>13510</v>
      </c>
      <c r="D12590" s="14" t="s">
        <v>13504</v>
      </c>
      <c r="E12590" s="14" t="s">
        <v>13497</v>
      </c>
      <c r="F12590" s="14">
        <v>10</v>
      </c>
      <c r="G12590" s="14">
        <v>0.4</v>
      </c>
      <c r="H12590" s="15">
        <v>6.1929999999999832E-3</v>
      </c>
      <c r="I12590" s="15">
        <f>M12590-V12590</f>
        <v>0.41380700000000004</v>
      </c>
      <c r="J12590" s="14"/>
      <c r="K12590" s="13"/>
      <c r="L12590" s="9">
        <f>G12590*1.05</f>
        <v>0.42000000000000004</v>
      </c>
      <c r="M12590" s="11">
        <f>L12590-H12590</f>
        <v>0.41380700000000004</v>
      </c>
      <c r="N12590" s="11">
        <v>0</v>
      </c>
      <c r="P12590" s="9">
        <f>0.5*N12590/1000</f>
        <v>0</v>
      </c>
      <c r="Q12590" s="9">
        <f>P12590+O12590</f>
        <v>0</v>
      </c>
      <c r="R12590" s="11">
        <v>0</v>
      </c>
      <c r="T12590" s="9">
        <f>0.5*R12590</f>
        <v>0</v>
      </c>
      <c r="U12590" s="9">
        <f>T12590+S12590</f>
        <v>0</v>
      </c>
      <c r="V12590" s="9">
        <f>(Q12590+U12590)/(0.944*1000)</f>
        <v>0</v>
      </c>
    </row>
    <row r="12591" spans="1:22" x14ac:dyDescent="0.3">
      <c r="A12591" s="14">
        <v>12637</v>
      </c>
      <c r="B12591" s="14" t="s">
        <v>13120</v>
      </c>
      <c r="C12591" s="14" t="s">
        <v>13510</v>
      </c>
      <c r="D12591" s="14" t="s">
        <v>13504</v>
      </c>
      <c r="E12591" s="14" t="s">
        <v>13497</v>
      </c>
      <c r="F12591" s="14">
        <v>10</v>
      </c>
      <c r="G12591" s="14">
        <v>0.4</v>
      </c>
      <c r="H12591" s="15">
        <v>0.17149600000000001</v>
      </c>
      <c r="I12591" s="15">
        <f>M12591-V12591</f>
        <v>0.24850400000000003</v>
      </c>
      <c r="J12591" s="14"/>
      <c r="K12591" s="13"/>
      <c r="L12591" s="9">
        <f>G12591*1.05</f>
        <v>0.42000000000000004</v>
      </c>
      <c r="M12591" s="11">
        <f>L12591-H12591</f>
        <v>0.24850400000000003</v>
      </c>
      <c r="N12591" s="11">
        <v>0</v>
      </c>
      <c r="P12591" s="9">
        <f>0.5*N12591/1000</f>
        <v>0</v>
      </c>
      <c r="Q12591" s="9">
        <f>P12591+O12591</f>
        <v>0</v>
      </c>
      <c r="R12591" s="11">
        <v>0</v>
      </c>
      <c r="T12591" s="9">
        <f>0.5*R12591</f>
        <v>0</v>
      </c>
      <c r="U12591" s="9">
        <f>T12591+S12591</f>
        <v>0</v>
      </c>
      <c r="V12591" s="9">
        <f>(Q12591+U12591)/(0.944*1000)</f>
        <v>0</v>
      </c>
    </row>
    <row r="12592" spans="1:22" x14ac:dyDescent="0.3">
      <c r="A12592" s="14">
        <v>12638</v>
      </c>
      <c r="B12592" s="14" t="s">
        <v>13121</v>
      </c>
      <c r="C12592" s="14" t="s">
        <v>13510</v>
      </c>
      <c r="D12592" s="14" t="s">
        <v>13504</v>
      </c>
      <c r="E12592" s="14" t="s">
        <v>13497</v>
      </c>
      <c r="F12592" s="14">
        <v>10</v>
      </c>
      <c r="G12592" s="14">
        <v>6.3E-2</v>
      </c>
      <c r="H12592" s="15">
        <v>1.3254000000000005E-2</v>
      </c>
      <c r="I12592" s="15">
        <f>M12592-V12592</f>
        <v>5.2895999999999999E-2</v>
      </c>
      <c r="J12592" s="14"/>
      <c r="K12592" s="13"/>
      <c r="L12592" s="9">
        <f>G12592*1.05</f>
        <v>6.615E-2</v>
      </c>
      <c r="M12592" s="11">
        <f>L12592-H12592</f>
        <v>5.2895999999999999E-2</v>
      </c>
      <c r="N12592" s="11">
        <v>0</v>
      </c>
      <c r="P12592" s="9">
        <f>0.5*N12592/1000</f>
        <v>0</v>
      </c>
      <c r="Q12592" s="9">
        <f>P12592+O12592</f>
        <v>0</v>
      </c>
      <c r="R12592" s="11">
        <v>0</v>
      </c>
      <c r="T12592" s="9">
        <f>0.5*R12592</f>
        <v>0</v>
      </c>
      <c r="U12592" s="9">
        <f>T12592+S12592</f>
        <v>0</v>
      </c>
      <c r="V12592" s="9">
        <f>(Q12592+U12592)/(0.944*1000)</f>
        <v>0</v>
      </c>
    </row>
    <row r="12593" spans="1:22" x14ac:dyDescent="0.3">
      <c r="A12593" s="14">
        <v>12639</v>
      </c>
      <c r="B12593" s="14" t="s">
        <v>13122</v>
      </c>
      <c r="C12593" s="14" t="s">
        <v>13510</v>
      </c>
      <c r="D12593" s="14" t="s">
        <v>13504</v>
      </c>
      <c r="E12593" s="14" t="s">
        <v>13497</v>
      </c>
      <c r="F12593" s="14">
        <v>10</v>
      </c>
      <c r="G12593" s="14">
        <v>6.3E-2</v>
      </c>
      <c r="H12593" s="15">
        <v>1.3340000000000003E-2</v>
      </c>
      <c r="I12593" s="15">
        <f>M12593-V12593</f>
        <v>5.2809999999999996E-2</v>
      </c>
      <c r="J12593" s="14"/>
      <c r="K12593" s="13"/>
      <c r="L12593" s="9">
        <f>G12593*1.05</f>
        <v>6.615E-2</v>
      </c>
      <c r="M12593" s="11">
        <f>L12593-H12593</f>
        <v>5.2809999999999996E-2</v>
      </c>
      <c r="N12593" s="11">
        <v>0</v>
      </c>
      <c r="P12593" s="9">
        <f>0.5*N12593/1000</f>
        <v>0</v>
      </c>
      <c r="Q12593" s="9">
        <f>P12593+O12593</f>
        <v>0</v>
      </c>
      <c r="R12593" s="11">
        <v>0</v>
      </c>
      <c r="T12593" s="9">
        <f>0.5*R12593</f>
        <v>0</v>
      </c>
      <c r="U12593" s="9">
        <f>T12593+S12593</f>
        <v>0</v>
      </c>
      <c r="V12593" s="9">
        <f>(Q12593+U12593)/(0.944*1000)</f>
        <v>0</v>
      </c>
    </row>
    <row r="12594" spans="1:22" x14ac:dyDescent="0.3">
      <c r="A12594" s="14">
        <v>12640</v>
      </c>
      <c r="B12594" s="14" t="s">
        <v>13123</v>
      </c>
      <c r="C12594" s="14" t="s">
        <v>13510</v>
      </c>
      <c r="D12594" s="14" t="s">
        <v>13504</v>
      </c>
      <c r="E12594" s="14" t="s">
        <v>13497</v>
      </c>
      <c r="F12594" s="14">
        <v>10</v>
      </c>
      <c r="G12594" s="14">
        <v>0.16</v>
      </c>
      <c r="H12594" s="15">
        <v>2.3739300000000015E-2</v>
      </c>
      <c r="I12594" s="15">
        <f>M12594-V12594</f>
        <v>0.14426069999999999</v>
      </c>
      <c r="J12594" s="14"/>
      <c r="K12594" s="13"/>
      <c r="L12594" s="9">
        <f>G12594*1.05</f>
        <v>0.16800000000000001</v>
      </c>
      <c r="M12594" s="11">
        <f>L12594-H12594</f>
        <v>0.14426069999999999</v>
      </c>
      <c r="N12594" s="11">
        <v>0</v>
      </c>
      <c r="P12594" s="9">
        <f>0.5*N12594/1000</f>
        <v>0</v>
      </c>
      <c r="Q12594" s="9">
        <f>P12594+O12594</f>
        <v>0</v>
      </c>
      <c r="R12594" s="11">
        <v>0</v>
      </c>
      <c r="T12594" s="9">
        <f>0.5*R12594</f>
        <v>0</v>
      </c>
      <c r="U12594" s="9">
        <f>T12594+S12594</f>
        <v>0</v>
      </c>
      <c r="V12594" s="9">
        <f>(Q12594+U12594)/(0.944*1000)</f>
        <v>0</v>
      </c>
    </row>
    <row r="12595" spans="1:22" x14ac:dyDescent="0.3">
      <c r="A12595" s="14">
        <v>12641</v>
      </c>
      <c r="B12595" s="14" t="s">
        <v>13124</v>
      </c>
      <c r="C12595" s="14" t="s">
        <v>13510</v>
      </c>
      <c r="D12595" s="14" t="s">
        <v>13504</v>
      </c>
      <c r="E12595" s="14" t="s">
        <v>13497</v>
      </c>
      <c r="F12595" s="14">
        <v>10</v>
      </c>
      <c r="G12595" s="14">
        <v>0.25</v>
      </c>
      <c r="H12595" s="15">
        <v>2.2580000000000096E-3</v>
      </c>
      <c r="I12595" s="15">
        <f>M12595-V12595</f>
        <v>0.26024200000000003</v>
      </c>
      <c r="J12595" s="14"/>
      <c r="K12595" s="13"/>
      <c r="L12595" s="9">
        <f>G12595*1.05</f>
        <v>0.26250000000000001</v>
      </c>
      <c r="M12595" s="11">
        <f>L12595-H12595</f>
        <v>0.26024200000000003</v>
      </c>
      <c r="N12595" s="11">
        <v>0</v>
      </c>
      <c r="P12595" s="9">
        <f>0.5*N12595/1000</f>
        <v>0</v>
      </c>
      <c r="Q12595" s="9">
        <f>P12595+O12595</f>
        <v>0</v>
      </c>
      <c r="R12595" s="11">
        <v>0</v>
      </c>
      <c r="T12595" s="9">
        <f>0.5*R12595</f>
        <v>0</v>
      </c>
      <c r="U12595" s="9">
        <f>T12595+S12595</f>
        <v>0</v>
      </c>
      <c r="V12595" s="9">
        <f>(Q12595+U12595)/(0.944*1000)</f>
        <v>0</v>
      </c>
    </row>
    <row r="12596" spans="1:22" x14ac:dyDescent="0.3">
      <c r="A12596" s="14">
        <v>12642</v>
      </c>
      <c r="B12596" s="14" t="s">
        <v>13125</v>
      </c>
      <c r="C12596" s="14" t="s">
        <v>13510</v>
      </c>
      <c r="D12596" s="14" t="s">
        <v>13504</v>
      </c>
      <c r="E12596" s="14" t="s">
        <v>13497</v>
      </c>
      <c r="F12596" s="14">
        <v>10</v>
      </c>
      <c r="G12596" s="14">
        <v>0.16</v>
      </c>
      <c r="H12596" s="15">
        <v>3.7679000000000004E-2</v>
      </c>
      <c r="I12596" s="15">
        <f>M12596-V12596</f>
        <v>0.13032100000000002</v>
      </c>
      <c r="J12596" s="14"/>
      <c r="K12596" s="13"/>
      <c r="L12596" s="9">
        <f>G12596*1.05</f>
        <v>0.16800000000000001</v>
      </c>
      <c r="M12596" s="11">
        <f>L12596-H12596</f>
        <v>0.13032100000000002</v>
      </c>
      <c r="N12596" s="11">
        <v>0</v>
      </c>
      <c r="P12596" s="9">
        <f>0.5*N12596/1000</f>
        <v>0</v>
      </c>
      <c r="Q12596" s="9">
        <f>P12596+O12596</f>
        <v>0</v>
      </c>
      <c r="R12596" s="11">
        <v>0</v>
      </c>
      <c r="T12596" s="9">
        <f>0.5*R12596</f>
        <v>0</v>
      </c>
      <c r="U12596" s="9">
        <f>T12596+S12596</f>
        <v>0</v>
      </c>
      <c r="V12596" s="9">
        <f>(Q12596+U12596)/(0.944*1000)</f>
        <v>0</v>
      </c>
    </row>
    <row r="12597" spans="1:22" x14ac:dyDescent="0.3">
      <c r="A12597" s="14">
        <v>12643</v>
      </c>
      <c r="B12597" s="14" t="s">
        <v>13126</v>
      </c>
      <c r="C12597" s="14" t="s">
        <v>13510</v>
      </c>
      <c r="D12597" s="14" t="s">
        <v>13504</v>
      </c>
      <c r="E12597" s="14" t="s">
        <v>13497</v>
      </c>
      <c r="F12597" s="14">
        <v>10</v>
      </c>
      <c r="G12597" s="14">
        <v>0.4</v>
      </c>
      <c r="H12597" s="15">
        <v>1.4166999999999973E-2</v>
      </c>
      <c r="I12597" s="15">
        <f>M12597-V12597</f>
        <v>0.40583300000000005</v>
      </c>
      <c r="J12597" s="14"/>
      <c r="K12597" s="13"/>
      <c r="L12597" s="9">
        <f>G12597*1.05</f>
        <v>0.42000000000000004</v>
      </c>
      <c r="M12597" s="11">
        <f>L12597-H12597</f>
        <v>0.40583300000000005</v>
      </c>
      <c r="N12597" s="11">
        <v>0</v>
      </c>
      <c r="P12597" s="9">
        <f>0.5*N12597/1000</f>
        <v>0</v>
      </c>
      <c r="Q12597" s="9">
        <f>P12597+O12597</f>
        <v>0</v>
      </c>
      <c r="R12597" s="11">
        <v>0</v>
      </c>
      <c r="T12597" s="9">
        <f>0.5*R12597</f>
        <v>0</v>
      </c>
      <c r="U12597" s="9">
        <f>T12597+S12597</f>
        <v>0</v>
      </c>
      <c r="V12597" s="9">
        <f>(Q12597+U12597)/(0.944*1000)</f>
        <v>0</v>
      </c>
    </row>
    <row r="12598" spans="1:22" x14ac:dyDescent="0.3">
      <c r="A12598" s="14">
        <v>12644</v>
      </c>
      <c r="B12598" s="14" t="s">
        <v>13127</v>
      </c>
      <c r="C12598" s="14" t="s">
        <v>13510</v>
      </c>
      <c r="D12598" s="14" t="s">
        <v>13504</v>
      </c>
      <c r="E12598" s="14" t="s">
        <v>13497</v>
      </c>
      <c r="F12598" s="14">
        <v>10</v>
      </c>
      <c r="G12598" s="14">
        <v>0.4</v>
      </c>
      <c r="H12598" s="15">
        <v>0.16228999999999999</v>
      </c>
      <c r="I12598" s="15">
        <f>M12598-V12598</f>
        <v>0.25771000000000005</v>
      </c>
      <c r="J12598" s="14"/>
      <c r="K12598" s="13"/>
      <c r="L12598" s="9">
        <f>G12598*1.05</f>
        <v>0.42000000000000004</v>
      </c>
      <c r="M12598" s="11">
        <f>L12598-H12598</f>
        <v>0.25771000000000005</v>
      </c>
      <c r="N12598" s="11">
        <v>0</v>
      </c>
      <c r="P12598" s="9">
        <f>0.5*N12598/1000</f>
        <v>0</v>
      </c>
      <c r="Q12598" s="9">
        <f>P12598+O12598</f>
        <v>0</v>
      </c>
      <c r="R12598" s="11">
        <v>0</v>
      </c>
      <c r="T12598" s="9">
        <f>0.5*R12598</f>
        <v>0</v>
      </c>
      <c r="U12598" s="9">
        <f>T12598+S12598</f>
        <v>0</v>
      </c>
      <c r="V12598" s="9">
        <f>(Q12598+U12598)/(0.944*1000)</f>
        <v>0</v>
      </c>
    </row>
    <row r="12599" spans="1:22" x14ac:dyDescent="0.3">
      <c r="A12599" s="14">
        <v>12645</v>
      </c>
      <c r="B12599" s="14" t="s">
        <v>13128</v>
      </c>
      <c r="C12599" s="14" t="s">
        <v>13510</v>
      </c>
      <c r="D12599" s="14" t="s">
        <v>13504</v>
      </c>
      <c r="E12599" s="14" t="s">
        <v>13497</v>
      </c>
      <c r="F12599" s="14">
        <v>10</v>
      </c>
      <c r="G12599" s="14">
        <v>0.16</v>
      </c>
      <c r="H12599" s="15">
        <v>9.2659999999999913E-3</v>
      </c>
      <c r="I12599" s="15">
        <f>M12599-V12599</f>
        <v>0.15873400000000001</v>
      </c>
      <c r="J12599" s="14"/>
      <c r="K12599" s="13"/>
      <c r="L12599" s="9">
        <f>G12599*1.05</f>
        <v>0.16800000000000001</v>
      </c>
      <c r="M12599" s="11">
        <f>L12599-H12599</f>
        <v>0.15873400000000001</v>
      </c>
      <c r="N12599" s="11">
        <v>0</v>
      </c>
      <c r="P12599" s="9">
        <f>0.5*N12599/1000</f>
        <v>0</v>
      </c>
      <c r="Q12599" s="9">
        <f>P12599+O12599</f>
        <v>0</v>
      </c>
      <c r="R12599" s="11">
        <v>0</v>
      </c>
      <c r="T12599" s="9">
        <f>0.5*R12599</f>
        <v>0</v>
      </c>
      <c r="U12599" s="9">
        <f>T12599+S12599</f>
        <v>0</v>
      </c>
      <c r="V12599" s="9">
        <f>(Q12599+U12599)/(0.944*1000)</f>
        <v>0</v>
      </c>
    </row>
    <row r="12600" spans="1:22" x14ac:dyDescent="0.3">
      <c r="A12600" s="14">
        <v>12646</v>
      </c>
      <c r="B12600" s="14" t="s">
        <v>13129</v>
      </c>
      <c r="C12600" s="14" t="s">
        <v>13510</v>
      </c>
      <c r="D12600" s="14" t="s">
        <v>13504</v>
      </c>
      <c r="E12600" s="14" t="s">
        <v>13497</v>
      </c>
      <c r="F12600" s="14">
        <v>10</v>
      </c>
      <c r="G12600" s="14">
        <v>0.1</v>
      </c>
      <c r="H12600" s="15">
        <v>1.6451999999999998E-2</v>
      </c>
      <c r="I12600" s="15">
        <f>M12600-V12600</f>
        <v>8.8548000000000016E-2</v>
      </c>
      <c r="J12600" s="14"/>
      <c r="K12600" s="13"/>
      <c r="L12600" s="9">
        <f>G12600*1.05</f>
        <v>0.10500000000000001</v>
      </c>
      <c r="M12600" s="11">
        <f>L12600-H12600</f>
        <v>8.8548000000000016E-2</v>
      </c>
      <c r="N12600" s="11">
        <v>0</v>
      </c>
      <c r="P12600" s="9">
        <f>0.5*N12600/1000</f>
        <v>0</v>
      </c>
      <c r="Q12600" s="9">
        <f>P12600+O12600</f>
        <v>0</v>
      </c>
      <c r="R12600" s="11">
        <v>0</v>
      </c>
      <c r="T12600" s="9">
        <f>0.5*R12600</f>
        <v>0</v>
      </c>
      <c r="U12600" s="9">
        <f>T12600+S12600</f>
        <v>0</v>
      </c>
      <c r="V12600" s="9">
        <f>(Q12600+U12600)/(0.944*1000)</f>
        <v>0</v>
      </c>
    </row>
    <row r="12601" spans="1:22" x14ac:dyDescent="0.3">
      <c r="A12601" s="14">
        <v>12647</v>
      </c>
      <c r="B12601" s="14" t="s">
        <v>13130</v>
      </c>
      <c r="C12601" s="14" t="s">
        <v>13510</v>
      </c>
      <c r="D12601" s="14" t="s">
        <v>13504</v>
      </c>
      <c r="E12601" s="14" t="s">
        <v>13497</v>
      </c>
      <c r="F12601" s="14">
        <v>10</v>
      </c>
      <c r="G12601" s="14">
        <v>0.1</v>
      </c>
      <c r="H12601" s="15">
        <v>1.1103999999999999E-2</v>
      </c>
      <c r="I12601" s="15">
        <f>M12601-V12601</f>
        <v>9.3896000000000007E-2</v>
      </c>
      <c r="J12601" s="14"/>
      <c r="K12601" s="13"/>
      <c r="L12601" s="9">
        <f>G12601*1.05</f>
        <v>0.10500000000000001</v>
      </c>
      <c r="M12601" s="11">
        <f>L12601-H12601</f>
        <v>9.3896000000000007E-2</v>
      </c>
      <c r="N12601" s="11">
        <v>0</v>
      </c>
      <c r="P12601" s="9">
        <f>0.5*N12601/1000</f>
        <v>0</v>
      </c>
      <c r="Q12601" s="9">
        <f>P12601+O12601</f>
        <v>0</v>
      </c>
      <c r="R12601" s="11">
        <v>0</v>
      </c>
      <c r="T12601" s="9">
        <f>0.5*R12601</f>
        <v>0</v>
      </c>
      <c r="U12601" s="9">
        <f>T12601+S12601</f>
        <v>0</v>
      </c>
      <c r="V12601" s="9">
        <f>(Q12601+U12601)/(0.944*1000)</f>
        <v>0</v>
      </c>
    </row>
    <row r="12602" spans="1:22" x14ac:dyDescent="0.3">
      <c r="A12602" s="14">
        <v>12648</v>
      </c>
      <c r="B12602" s="14" t="s">
        <v>13131</v>
      </c>
      <c r="C12602" s="14" t="s">
        <v>13510</v>
      </c>
      <c r="D12602" s="14" t="s">
        <v>13504</v>
      </c>
      <c r="E12602" s="14" t="s">
        <v>13497</v>
      </c>
      <c r="F12602" s="14">
        <v>10</v>
      </c>
      <c r="G12602" s="14">
        <v>0.1</v>
      </c>
      <c r="H12602" s="15">
        <v>3.4459000000000004E-2</v>
      </c>
      <c r="I12602" s="15">
        <f>M12602-V12602</f>
        <v>7.0541000000000006E-2</v>
      </c>
      <c r="J12602" s="14"/>
      <c r="K12602" s="13"/>
      <c r="L12602" s="9">
        <f>G12602*1.05</f>
        <v>0.10500000000000001</v>
      </c>
      <c r="M12602" s="11">
        <f>L12602-H12602</f>
        <v>7.0541000000000006E-2</v>
      </c>
      <c r="N12602" s="11">
        <v>0</v>
      </c>
      <c r="P12602" s="9">
        <f>0.5*N12602/1000</f>
        <v>0</v>
      </c>
      <c r="Q12602" s="9">
        <f>P12602+O12602</f>
        <v>0</v>
      </c>
      <c r="R12602" s="11">
        <v>0</v>
      </c>
      <c r="T12602" s="9">
        <f>0.5*R12602</f>
        <v>0</v>
      </c>
      <c r="U12602" s="9">
        <f>T12602+S12602</f>
        <v>0</v>
      </c>
      <c r="V12602" s="9">
        <f>(Q12602+U12602)/(0.944*1000)</f>
        <v>0</v>
      </c>
    </row>
    <row r="12603" spans="1:22" x14ac:dyDescent="0.3">
      <c r="A12603" s="14">
        <v>12649</v>
      </c>
      <c r="B12603" s="14" t="s">
        <v>13132</v>
      </c>
      <c r="C12603" s="14" t="s">
        <v>13510</v>
      </c>
      <c r="D12603" s="14" t="s">
        <v>13504</v>
      </c>
      <c r="E12603" s="14" t="s">
        <v>13497</v>
      </c>
      <c r="F12603" s="14">
        <v>10</v>
      </c>
      <c r="G12603" s="14">
        <v>0.63</v>
      </c>
      <c r="H12603" s="15">
        <v>5.786699999999996E-2</v>
      </c>
      <c r="I12603" s="15">
        <f>M12603-V12603</f>
        <v>0.60363300000000009</v>
      </c>
      <c r="J12603" s="14"/>
      <c r="K12603" s="13"/>
      <c r="L12603" s="9">
        <f>G12603*1.05</f>
        <v>0.66150000000000009</v>
      </c>
      <c r="M12603" s="11">
        <f>L12603-H12603</f>
        <v>0.60363300000000009</v>
      </c>
      <c r="N12603" s="11">
        <v>0</v>
      </c>
      <c r="P12603" s="9">
        <f>0.5*N12603/1000</f>
        <v>0</v>
      </c>
      <c r="Q12603" s="9">
        <f>P12603+O12603</f>
        <v>0</v>
      </c>
      <c r="R12603" s="11">
        <v>0</v>
      </c>
      <c r="T12603" s="9">
        <f>0.5*R12603</f>
        <v>0</v>
      </c>
      <c r="U12603" s="9">
        <f>T12603+S12603</f>
        <v>0</v>
      </c>
      <c r="V12603" s="9">
        <f>(Q12603+U12603)/(0.944*1000)</f>
        <v>0</v>
      </c>
    </row>
    <row r="12604" spans="1:22" x14ac:dyDescent="0.3">
      <c r="A12604" s="14">
        <v>12650</v>
      </c>
      <c r="B12604" s="14" t="s">
        <v>13133</v>
      </c>
      <c r="C12604" s="14" t="s">
        <v>13510</v>
      </c>
      <c r="D12604" s="14" t="s">
        <v>13504</v>
      </c>
      <c r="E12604" s="14" t="s">
        <v>13497</v>
      </c>
      <c r="F12604" s="14">
        <v>10</v>
      </c>
      <c r="G12604" s="14">
        <v>0.25</v>
      </c>
      <c r="H12604" s="15">
        <v>5.740000000000009E-3</v>
      </c>
      <c r="I12604" s="15">
        <f>M12604-V12604</f>
        <v>0.25675999999999999</v>
      </c>
      <c r="J12604" s="14"/>
      <c r="K12604" s="13"/>
      <c r="L12604" s="9">
        <f>G12604*1.05</f>
        <v>0.26250000000000001</v>
      </c>
      <c r="M12604" s="11">
        <f>L12604-H12604</f>
        <v>0.25675999999999999</v>
      </c>
      <c r="N12604" s="11">
        <v>0</v>
      </c>
      <c r="P12604" s="9">
        <f>0.5*N12604/1000</f>
        <v>0</v>
      </c>
      <c r="Q12604" s="9">
        <f>P12604+O12604</f>
        <v>0</v>
      </c>
      <c r="R12604" s="11">
        <v>0</v>
      </c>
      <c r="T12604" s="9">
        <f>0.5*R12604</f>
        <v>0</v>
      </c>
      <c r="U12604" s="9">
        <f>T12604+S12604</f>
        <v>0</v>
      </c>
      <c r="V12604" s="9">
        <f>(Q12604+U12604)/(0.944*1000)</f>
        <v>0</v>
      </c>
    </row>
    <row r="12605" spans="1:22" x14ac:dyDescent="0.3">
      <c r="A12605" s="14">
        <v>12651</v>
      </c>
      <c r="B12605" s="14" t="s">
        <v>13134</v>
      </c>
      <c r="C12605" s="14" t="s">
        <v>13510</v>
      </c>
      <c r="D12605" s="14" t="s">
        <v>13504</v>
      </c>
      <c r="E12605" s="14" t="s">
        <v>13497</v>
      </c>
      <c r="F12605" s="14">
        <v>10</v>
      </c>
      <c r="G12605" s="14">
        <v>0.16</v>
      </c>
      <c r="H12605" s="15">
        <v>3.5722999999999998E-2</v>
      </c>
      <c r="I12605" s="15">
        <f>M12605-V12605</f>
        <v>0.13227700000000001</v>
      </c>
      <c r="J12605" s="14"/>
      <c r="K12605" s="13"/>
      <c r="L12605" s="9">
        <f>G12605*1.05</f>
        <v>0.16800000000000001</v>
      </c>
      <c r="M12605" s="11">
        <f>L12605-H12605</f>
        <v>0.13227700000000001</v>
      </c>
      <c r="N12605" s="11">
        <v>0</v>
      </c>
      <c r="P12605" s="9">
        <f>0.5*N12605/1000</f>
        <v>0</v>
      </c>
      <c r="Q12605" s="9">
        <f>P12605+O12605</f>
        <v>0</v>
      </c>
      <c r="R12605" s="11">
        <v>0</v>
      </c>
      <c r="T12605" s="9">
        <f>0.5*R12605</f>
        <v>0</v>
      </c>
      <c r="U12605" s="9">
        <f>T12605+S12605</f>
        <v>0</v>
      </c>
      <c r="V12605" s="9">
        <f>(Q12605+U12605)/(0.944*1000)</f>
        <v>0</v>
      </c>
    </row>
    <row r="12606" spans="1:22" x14ac:dyDescent="0.3">
      <c r="A12606" s="14">
        <v>12652</v>
      </c>
      <c r="B12606" s="14" t="s">
        <v>13135</v>
      </c>
      <c r="C12606" s="14" t="s">
        <v>13510</v>
      </c>
      <c r="D12606" s="14" t="s">
        <v>13504</v>
      </c>
      <c r="E12606" s="14" t="s">
        <v>13497</v>
      </c>
      <c r="F12606" s="14">
        <v>10</v>
      </c>
      <c r="G12606" s="14">
        <v>0.25</v>
      </c>
      <c r="H12606" s="15">
        <v>5.4399999999999978E-3</v>
      </c>
      <c r="I12606" s="15">
        <f>M12606-V12606</f>
        <v>0.25706000000000001</v>
      </c>
      <c r="J12606" s="14"/>
      <c r="K12606" s="13"/>
      <c r="L12606" s="9">
        <f>G12606*1.05</f>
        <v>0.26250000000000001</v>
      </c>
      <c r="M12606" s="11">
        <f>L12606-H12606</f>
        <v>0.25706000000000001</v>
      </c>
      <c r="N12606" s="11">
        <v>0</v>
      </c>
      <c r="P12606" s="9">
        <f>0.5*N12606/1000</f>
        <v>0</v>
      </c>
      <c r="Q12606" s="9">
        <f>P12606+O12606</f>
        <v>0</v>
      </c>
      <c r="R12606" s="11">
        <v>0</v>
      </c>
      <c r="T12606" s="9">
        <f>0.5*R12606</f>
        <v>0</v>
      </c>
      <c r="U12606" s="9">
        <f>T12606+S12606</f>
        <v>0</v>
      </c>
      <c r="V12606" s="9">
        <f>(Q12606+U12606)/(0.944*1000)</f>
        <v>0</v>
      </c>
    </row>
    <row r="12607" spans="1:22" x14ac:dyDescent="0.3">
      <c r="A12607" s="14">
        <v>12653</v>
      </c>
      <c r="B12607" s="14" t="s">
        <v>13136</v>
      </c>
      <c r="C12607" s="14" t="s">
        <v>13510</v>
      </c>
      <c r="D12607" s="14" t="s">
        <v>13504</v>
      </c>
      <c r="E12607" s="14" t="s">
        <v>13497</v>
      </c>
      <c r="F12607" s="14">
        <v>10</v>
      </c>
      <c r="G12607" s="14">
        <v>0.25</v>
      </c>
      <c r="H12607" s="15">
        <v>4.9415999999999995E-2</v>
      </c>
      <c r="I12607" s="15">
        <f>M12607-V12607</f>
        <v>0.21308400000000002</v>
      </c>
      <c r="J12607" s="14"/>
      <c r="K12607" s="13"/>
      <c r="L12607" s="9">
        <f>G12607*1.05</f>
        <v>0.26250000000000001</v>
      </c>
      <c r="M12607" s="11">
        <f>L12607-H12607</f>
        <v>0.21308400000000002</v>
      </c>
      <c r="N12607" s="11">
        <v>0</v>
      </c>
      <c r="P12607" s="9">
        <f>0.5*N12607/1000</f>
        <v>0</v>
      </c>
      <c r="Q12607" s="9">
        <f>P12607+O12607</f>
        <v>0</v>
      </c>
      <c r="R12607" s="11">
        <v>0</v>
      </c>
      <c r="T12607" s="9">
        <f>0.5*R12607</f>
        <v>0</v>
      </c>
      <c r="U12607" s="9">
        <f>T12607+S12607</f>
        <v>0</v>
      </c>
      <c r="V12607" s="9">
        <f>(Q12607+U12607)/(0.944*1000)</f>
        <v>0</v>
      </c>
    </row>
    <row r="12608" spans="1:22" x14ac:dyDescent="0.3">
      <c r="A12608" s="14">
        <v>12654</v>
      </c>
      <c r="B12608" s="14" t="s">
        <v>13137</v>
      </c>
      <c r="C12608" s="14" t="s">
        <v>13510</v>
      </c>
      <c r="D12608" s="14" t="s">
        <v>13504</v>
      </c>
      <c r="E12608" s="14" t="s">
        <v>13497</v>
      </c>
      <c r="F12608" s="14">
        <v>10</v>
      </c>
      <c r="G12608" s="14">
        <v>0.25</v>
      </c>
      <c r="H12608" s="15">
        <v>0.17407</v>
      </c>
      <c r="I12608" s="15">
        <f>M12608-V12608</f>
        <v>8.8430000000000009E-2</v>
      </c>
      <c r="J12608" s="14"/>
      <c r="K12608" s="13"/>
      <c r="L12608" s="9">
        <f>G12608*1.05</f>
        <v>0.26250000000000001</v>
      </c>
      <c r="M12608" s="11">
        <f>L12608-H12608</f>
        <v>8.8430000000000009E-2</v>
      </c>
      <c r="N12608" s="11">
        <v>0</v>
      </c>
      <c r="P12608" s="9">
        <f>0.5*N12608/1000</f>
        <v>0</v>
      </c>
      <c r="Q12608" s="9">
        <f>P12608+O12608</f>
        <v>0</v>
      </c>
      <c r="R12608" s="11">
        <v>0</v>
      </c>
      <c r="T12608" s="9">
        <f>0.5*R12608</f>
        <v>0</v>
      </c>
      <c r="U12608" s="9">
        <f>T12608+S12608</f>
        <v>0</v>
      </c>
      <c r="V12608" s="9">
        <f>(Q12608+U12608)/(0.944*1000)</f>
        <v>0</v>
      </c>
    </row>
    <row r="12609" spans="1:22" x14ac:dyDescent="0.3">
      <c r="A12609" s="14">
        <v>12655</v>
      </c>
      <c r="B12609" s="14" t="s">
        <v>13138</v>
      </c>
      <c r="C12609" s="14" t="s">
        <v>13510</v>
      </c>
      <c r="D12609" s="14" t="s">
        <v>13504</v>
      </c>
      <c r="E12609" s="14" t="s">
        <v>13497</v>
      </c>
      <c r="F12609" s="14">
        <v>10</v>
      </c>
      <c r="G12609" s="14">
        <v>0.4</v>
      </c>
      <c r="H12609" s="15">
        <v>3.4495999999999978E-2</v>
      </c>
      <c r="I12609" s="15">
        <f>M12609-V12609</f>
        <v>0.38550400000000007</v>
      </c>
      <c r="J12609" s="14"/>
      <c r="K12609" s="13"/>
      <c r="L12609" s="9">
        <f>G12609*1.05</f>
        <v>0.42000000000000004</v>
      </c>
      <c r="M12609" s="11">
        <f>L12609-H12609</f>
        <v>0.38550400000000007</v>
      </c>
      <c r="N12609" s="11">
        <v>0</v>
      </c>
      <c r="P12609" s="9">
        <f>0.5*N12609/1000</f>
        <v>0</v>
      </c>
      <c r="Q12609" s="9">
        <f>P12609+O12609</f>
        <v>0</v>
      </c>
      <c r="R12609" s="11">
        <v>0</v>
      </c>
      <c r="T12609" s="9">
        <f>0.5*R12609</f>
        <v>0</v>
      </c>
      <c r="U12609" s="9">
        <f>T12609+S12609</f>
        <v>0</v>
      </c>
      <c r="V12609" s="9">
        <f>(Q12609+U12609)/(0.944*1000)</f>
        <v>0</v>
      </c>
    </row>
    <row r="12610" spans="1:22" x14ac:dyDescent="0.3">
      <c r="A12610" s="14">
        <v>12656</v>
      </c>
      <c r="B12610" s="14" t="s">
        <v>13139</v>
      </c>
      <c r="C12610" s="14" t="s">
        <v>13510</v>
      </c>
      <c r="D12610" s="14" t="s">
        <v>13504</v>
      </c>
      <c r="E12610" s="14" t="s">
        <v>13497</v>
      </c>
      <c r="F12610" s="14">
        <v>10</v>
      </c>
      <c r="G12610" s="14">
        <v>2.5000000000000001E-2</v>
      </c>
      <c r="H12610" s="15">
        <v>1.1750000000000007E-3</v>
      </c>
      <c r="I12610" s="15">
        <f>M12610-V12610</f>
        <v>2.5075E-2</v>
      </c>
      <c r="J12610" s="14"/>
      <c r="K12610" s="13"/>
      <c r="L12610" s="9">
        <f>G12610*1.05</f>
        <v>2.6250000000000002E-2</v>
      </c>
      <c r="M12610" s="11">
        <f>L12610-H12610</f>
        <v>2.5075E-2</v>
      </c>
      <c r="N12610" s="11">
        <v>0</v>
      </c>
      <c r="P12610" s="9">
        <f>0.5*N12610/1000</f>
        <v>0</v>
      </c>
      <c r="Q12610" s="9">
        <f>P12610+O12610</f>
        <v>0</v>
      </c>
      <c r="R12610" s="11">
        <v>0</v>
      </c>
      <c r="T12610" s="9">
        <f>0.5*R12610</f>
        <v>0</v>
      </c>
      <c r="U12610" s="9">
        <f>T12610+S12610</f>
        <v>0</v>
      </c>
      <c r="V12610" s="9">
        <f>(Q12610+U12610)/(0.944*1000)</f>
        <v>0</v>
      </c>
    </row>
    <row r="12611" spans="1:22" x14ac:dyDescent="0.3">
      <c r="A12611" s="14">
        <v>12657</v>
      </c>
      <c r="B12611" s="14" t="s">
        <v>13140</v>
      </c>
      <c r="C12611" s="14" t="s">
        <v>13510</v>
      </c>
      <c r="D12611" s="14" t="s">
        <v>13504</v>
      </c>
      <c r="E12611" s="14" t="s">
        <v>13497</v>
      </c>
      <c r="F12611" s="14">
        <v>10</v>
      </c>
      <c r="G12611" s="14">
        <v>2.5000000000000001E-2</v>
      </c>
      <c r="H12611" s="15">
        <v>9.496000000000001E-3</v>
      </c>
      <c r="I12611" s="15">
        <f>M12611-V12611</f>
        <v>1.6754000000000002E-2</v>
      </c>
      <c r="J12611" s="14"/>
      <c r="K12611" s="13"/>
      <c r="L12611" s="9">
        <f>G12611*1.05</f>
        <v>2.6250000000000002E-2</v>
      </c>
      <c r="M12611" s="11">
        <f>L12611-H12611</f>
        <v>1.6754000000000002E-2</v>
      </c>
      <c r="N12611" s="11">
        <v>0</v>
      </c>
      <c r="P12611" s="9">
        <f>0.5*N12611/1000</f>
        <v>0</v>
      </c>
      <c r="Q12611" s="9">
        <f>P12611+O12611</f>
        <v>0</v>
      </c>
      <c r="R12611" s="11">
        <v>0</v>
      </c>
      <c r="T12611" s="9">
        <f>0.5*R12611</f>
        <v>0</v>
      </c>
      <c r="U12611" s="9">
        <f>T12611+S12611</f>
        <v>0</v>
      </c>
      <c r="V12611" s="9">
        <f>(Q12611+U12611)/(0.944*1000)</f>
        <v>0</v>
      </c>
    </row>
    <row r="12612" spans="1:22" x14ac:dyDescent="0.3">
      <c r="A12612" s="14">
        <v>12658</v>
      </c>
      <c r="B12612" s="14" t="s">
        <v>13141</v>
      </c>
      <c r="C12612" s="14" t="s">
        <v>13510</v>
      </c>
      <c r="D12612" s="14" t="s">
        <v>13504</v>
      </c>
      <c r="E12612" s="14" t="s">
        <v>13497</v>
      </c>
      <c r="F12612" s="14">
        <v>10</v>
      </c>
      <c r="G12612" s="14">
        <v>6.3E-2</v>
      </c>
      <c r="H12612" s="15">
        <v>2.4150999999999995E-2</v>
      </c>
      <c r="I12612" s="15">
        <f>M12612-V12612</f>
        <v>4.1999000000000009E-2</v>
      </c>
      <c r="J12612" s="14"/>
      <c r="K12612" s="13"/>
      <c r="L12612" s="9">
        <f>G12612*1.05</f>
        <v>6.615E-2</v>
      </c>
      <c r="M12612" s="11">
        <f>L12612-H12612</f>
        <v>4.1999000000000009E-2</v>
      </c>
      <c r="N12612" s="11">
        <v>0</v>
      </c>
      <c r="P12612" s="9">
        <f>0.5*N12612/1000</f>
        <v>0</v>
      </c>
      <c r="Q12612" s="9">
        <f>P12612+O12612</f>
        <v>0</v>
      </c>
      <c r="R12612" s="11">
        <v>0</v>
      </c>
      <c r="T12612" s="9">
        <f>0.5*R12612</f>
        <v>0</v>
      </c>
      <c r="U12612" s="9">
        <f>T12612+S12612</f>
        <v>0</v>
      </c>
      <c r="V12612" s="9">
        <f>(Q12612+U12612)/(0.944*1000)</f>
        <v>0</v>
      </c>
    </row>
    <row r="12613" spans="1:22" x14ac:dyDescent="0.3">
      <c r="A12613" s="14">
        <v>12659</v>
      </c>
      <c r="B12613" s="14" t="s">
        <v>13142</v>
      </c>
      <c r="C12613" s="14" t="s">
        <v>13510</v>
      </c>
      <c r="D12613" s="14" t="s">
        <v>13504</v>
      </c>
      <c r="E12613" s="14" t="s">
        <v>13497</v>
      </c>
      <c r="F12613" s="14">
        <v>10</v>
      </c>
      <c r="G12613" s="14">
        <v>0.16</v>
      </c>
      <c r="H12613" s="15">
        <v>1.7096000000000004E-2</v>
      </c>
      <c r="I12613" s="15">
        <f>M12613-V12613</f>
        <v>0.15090400000000001</v>
      </c>
      <c r="J12613" s="14"/>
      <c r="K12613" s="13"/>
      <c r="L12613" s="9">
        <f>G12613*1.05</f>
        <v>0.16800000000000001</v>
      </c>
      <c r="M12613" s="11">
        <f>L12613-H12613</f>
        <v>0.15090400000000001</v>
      </c>
      <c r="N12613" s="11">
        <v>0</v>
      </c>
      <c r="P12613" s="9">
        <f>0.5*N12613/1000</f>
        <v>0</v>
      </c>
      <c r="Q12613" s="9">
        <f>P12613+O12613</f>
        <v>0</v>
      </c>
      <c r="R12613" s="11">
        <v>0</v>
      </c>
      <c r="T12613" s="9">
        <f>0.5*R12613</f>
        <v>0</v>
      </c>
      <c r="U12613" s="9">
        <f>T12613+S12613</f>
        <v>0</v>
      </c>
      <c r="V12613" s="9">
        <f>(Q12613+U12613)/(0.944*1000)</f>
        <v>0</v>
      </c>
    </row>
    <row r="12614" spans="1:22" x14ac:dyDescent="0.3">
      <c r="A12614" s="14">
        <v>12660</v>
      </c>
      <c r="B12614" s="14" t="s">
        <v>13143</v>
      </c>
      <c r="C12614" s="14" t="s">
        <v>13510</v>
      </c>
      <c r="D12614" s="14" t="s">
        <v>13504</v>
      </c>
      <c r="E12614" s="14" t="s">
        <v>13497</v>
      </c>
      <c r="F12614" s="14">
        <v>10</v>
      </c>
      <c r="G12614" s="14">
        <v>0.1</v>
      </c>
      <c r="H12614" s="15">
        <v>4.1039999999999991E-3</v>
      </c>
      <c r="I12614" s="15">
        <f>M12614-V12614</f>
        <v>0.10089600000000001</v>
      </c>
      <c r="J12614" s="14"/>
      <c r="K12614" s="13"/>
      <c r="L12614" s="9">
        <f>G12614*1.05</f>
        <v>0.10500000000000001</v>
      </c>
      <c r="M12614" s="11">
        <f>L12614-H12614</f>
        <v>0.10089600000000001</v>
      </c>
      <c r="N12614" s="11">
        <v>0</v>
      </c>
      <c r="P12614" s="9">
        <f>0.5*N12614/1000</f>
        <v>0</v>
      </c>
      <c r="Q12614" s="9">
        <f>P12614+O12614</f>
        <v>0</v>
      </c>
      <c r="R12614" s="11">
        <v>0</v>
      </c>
      <c r="T12614" s="9">
        <f>0.5*R12614</f>
        <v>0</v>
      </c>
      <c r="U12614" s="9">
        <f>T12614+S12614</f>
        <v>0</v>
      </c>
      <c r="V12614" s="9">
        <f>(Q12614+U12614)/(0.944*1000)</f>
        <v>0</v>
      </c>
    </row>
    <row r="12615" spans="1:22" x14ac:dyDescent="0.3">
      <c r="A12615" s="14">
        <v>12661</v>
      </c>
      <c r="B12615" s="14" t="s">
        <v>13144</v>
      </c>
      <c r="C12615" s="14" t="s">
        <v>13510</v>
      </c>
      <c r="D12615" s="14" t="s">
        <v>13504</v>
      </c>
      <c r="E12615" s="14" t="s">
        <v>13497</v>
      </c>
      <c r="F12615" s="14">
        <v>10</v>
      </c>
      <c r="G12615" s="14">
        <v>0.63</v>
      </c>
      <c r="H12615" s="15">
        <v>0.10780200000000002</v>
      </c>
      <c r="I12615" s="15">
        <f>M12615-V12615</f>
        <v>0.55369800000000002</v>
      </c>
      <c r="J12615" s="14"/>
      <c r="K12615" s="13"/>
      <c r="L12615" s="9">
        <f>G12615*1.05</f>
        <v>0.66150000000000009</v>
      </c>
      <c r="M12615" s="11">
        <f>L12615-H12615</f>
        <v>0.55369800000000002</v>
      </c>
      <c r="N12615" s="11">
        <v>0</v>
      </c>
      <c r="P12615" s="9">
        <f>0.5*N12615/1000</f>
        <v>0</v>
      </c>
      <c r="Q12615" s="9">
        <f>P12615+O12615</f>
        <v>0</v>
      </c>
      <c r="R12615" s="11">
        <v>0</v>
      </c>
      <c r="T12615" s="9">
        <f>0.5*R12615</f>
        <v>0</v>
      </c>
      <c r="U12615" s="9">
        <f>T12615+S12615</f>
        <v>0</v>
      </c>
      <c r="V12615" s="9">
        <f>(Q12615+U12615)/(0.944*1000)</f>
        <v>0</v>
      </c>
    </row>
    <row r="12616" spans="1:22" x14ac:dyDescent="0.3">
      <c r="A12616" s="14">
        <v>12662</v>
      </c>
      <c r="B12616" s="14" t="s">
        <v>13145</v>
      </c>
      <c r="C12616" s="14" t="s">
        <v>13510</v>
      </c>
      <c r="D12616" s="14" t="s">
        <v>13504</v>
      </c>
      <c r="E12616" s="14" t="s">
        <v>13497</v>
      </c>
      <c r="F12616" s="14">
        <v>10</v>
      </c>
      <c r="G12616" s="14">
        <v>0.04</v>
      </c>
      <c r="H12616" s="15">
        <v>1.3429999999999999E-2</v>
      </c>
      <c r="I12616" s="15">
        <f>M12616-V12616</f>
        <v>2.8570000000000005E-2</v>
      </c>
      <c r="J12616" s="14"/>
      <c r="K12616" s="13"/>
      <c r="L12616" s="9">
        <f>G12616*1.05</f>
        <v>4.2000000000000003E-2</v>
      </c>
      <c r="M12616" s="11">
        <f>L12616-H12616</f>
        <v>2.8570000000000005E-2</v>
      </c>
      <c r="N12616" s="11">
        <v>0</v>
      </c>
      <c r="P12616" s="9">
        <f>0.5*N12616/1000</f>
        <v>0</v>
      </c>
      <c r="Q12616" s="9">
        <f>P12616+O12616</f>
        <v>0</v>
      </c>
      <c r="R12616" s="11">
        <v>0</v>
      </c>
      <c r="T12616" s="9">
        <f>0.5*R12616</f>
        <v>0</v>
      </c>
      <c r="U12616" s="9">
        <f>T12616+S12616</f>
        <v>0</v>
      </c>
      <c r="V12616" s="9">
        <f>(Q12616+U12616)/(0.944*1000)</f>
        <v>0</v>
      </c>
    </row>
    <row r="12617" spans="1:22" x14ac:dyDescent="0.3">
      <c r="A12617" s="14">
        <v>12663</v>
      </c>
      <c r="B12617" s="14" t="s">
        <v>13146</v>
      </c>
      <c r="C12617" s="14" t="s">
        <v>13510</v>
      </c>
      <c r="D12617" s="14" t="s">
        <v>13504</v>
      </c>
      <c r="E12617" s="14" t="s">
        <v>13497</v>
      </c>
      <c r="F12617" s="14">
        <v>10</v>
      </c>
      <c r="G12617" s="14">
        <v>0.1</v>
      </c>
      <c r="H12617" s="15">
        <v>7.084E-2</v>
      </c>
      <c r="I12617" s="15">
        <f>M12617-V12617</f>
        <v>3.416000000000001E-2</v>
      </c>
      <c r="J12617" s="14"/>
      <c r="K12617" s="13"/>
      <c r="L12617" s="9">
        <f>G12617*1.05</f>
        <v>0.10500000000000001</v>
      </c>
      <c r="M12617" s="11">
        <f>L12617-H12617</f>
        <v>3.416000000000001E-2</v>
      </c>
      <c r="N12617" s="11">
        <v>0</v>
      </c>
      <c r="P12617" s="9">
        <f>0.5*N12617/1000</f>
        <v>0</v>
      </c>
      <c r="Q12617" s="9">
        <f>P12617+O12617</f>
        <v>0</v>
      </c>
      <c r="R12617" s="11">
        <v>0</v>
      </c>
      <c r="T12617" s="9">
        <f>0.5*R12617</f>
        <v>0</v>
      </c>
      <c r="U12617" s="9">
        <f>T12617+S12617</f>
        <v>0</v>
      </c>
      <c r="V12617" s="9">
        <f>(Q12617+U12617)/(0.944*1000)</f>
        <v>0</v>
      </c>
    </row>
    <row r="12618" spans="1:22" x14ac:dyDescent="0.3">
      <c r="A12618" s="14">
        <v>12664</v>
      </c>
      <c r="B12618" s="14" t="s">
        <v>13147</v>
      </c>
      <c r="C12618" s="14" t="s">
        <v>13510</v>
      </c>
      <c r="D12618" s="14" t="s">
        <v>13504</v>
      </c>
      <c r="E12618" s="14" t="s">
        <v>13497</v>
      </c>
      <c r="F12618" s="14">
        <v>10</v>
      </c>
      <c r="G12618" s="14">
        <v>0.1</v>
      </c>
      <c r="H12618" s="15">
        <v>5.1753999999999994E-2</v>
      </c>
      <c r="I12618" s="15">
        <f>M12618-V12618</f>
        <v>5.3246000000000016E-2</v>
      </c>
      <c r="J12618" s="14"/>
      <c r="K12618" s="13"/>
      <c r="L12618" s="9">
        <f>G12618*1.05</f>
        <v>0.10500000000000001</v>
      </c>
      <c r="M12618" s="11">
        <f>L12618-H12618</f>
        <v>5.3246000000000016E-2</v>
      </c>
      <c r="N12618" s="11">
        <v>0</v>
      </c>
      <c r="P12618" s="9">
        <f>0.5*N12618/1000</f>
        <v>0</v>
      </c>
      <c r="Q12618" s="9">
        <f>P12618+O12618</f>
        <v>0</v>
      </c>
      <c r="R12618" s="11">
        <v>0</v>
      </c>
      <c r="T12618" s="9">
        <f>0.5*R12618</f>
        <v>0</v>
      </c>
      <c r="U12618" s="9">
        <f>T12618+S12618</f>
        <v>0</v>
      </c>
      <c r="V12618" s="9">
        <f>(Q12618+U12618)/(0.944*1000)</f>
        <v>0</v>
      </c>
    </row>
    <row r="12619" spans="1:22" x14ac:dyDescent="0.3">
      <c r="A12619" s="14">
        <v>12665</v>
      </c>
      <c r="B12619" s="14" t="s">
        <v>13148</v>
      </c>
      <c r="C12619" s="14" t="s">
        <v>13510</v>
      </c>
      <c r="D12619" s="14" t="s">
        <v>13504</v>
      </c>
      <c r="E12619" s="14" t="s">
        <v>13497</v>
      </c>
      <c r="F12619" s="14">
        <v>10</v>
      </c>
      <c r="G12619" s="14">
        <v>0.16</v>
      </c>
      <c r="H12619" s="15">
        <v>1.0574999999999989E-2</v>
      </c>
      <c r="I12619" s="15">
        <f>M12619-V12619</f>
        <v>0.15742500000000001</v>
      </c>
      <c r="J12619" s="14"/>
      <c r="K12619" s="13"/>
      <c r="L12619" s="9">
        <f>G12619*1.05</f>
        <v>0.16800000000000001</v>
      </c>
      <c r="M12619" s="11">
        <f>L12619-H12619</f>
        <v>0.15742500000000001</v>
      </c>
      <c r="N12619" s="11">
        <v>0</v>
      </c>
      <c r="P12619" s="9">
        <f>0.5*N12619/1000</f>
        <v>0</v>
      </c>
      <c r="Q12619" s="9">
        <f>P12619+O12619</f>
        <v>0</v>
      </c>
      <c r="R12619" s="11">
        <v>0</v>
      </c>
      <c r="T12619" s="9">
        <f>0.5*R12619</f>
        <v>0</v>
      </c>
      <c r="U12619" s="9">
        <f>T12619+S12619</f>
        <v>0</v>
      </c>
      <c r="V12619" s="9">
        <f>(Q12619+U12619)/(0.944*1000)</f>
        <v>0</v>
      </c>
    </row>
    <row r="12620" spans="1:22" x14ac:dyDescent="0.3">
      <c r="A12620" s="14">
        <v>12666</v>
      </c>
      <c r="B12620" s="14" t="s">
        <v>13149</v>
      </c>
      <c r="C12620" s="14" t="s">
        <v>13510</v>
      </c>
      <c r="D12620" s="14" t="s">
        <v>13504</v>
      </c>
      <c r="E12620" s="14" t="s">
        <v>13497</v>
      </c>
      <c r="F12620" s="14">
        <v>10</v>
      </c>
      <c r="G12620" s="14">
        <v>0.32</v>
      </c>
      <c r="H12620" s="15">
        <v>7.8285999999999994E-2</v>
      </c>
      <c r="I12620" s="15">
        <f>M12620-V12620</f>
        <v>8.9714000000000016E-2</v>
      </c>
      <c r="J12620" s="14"/>
      <c r="K12620" s="13"/>
      <c r="L12620" s="9">
        <f>G12620/2*1.05</f>
        <v>0.16800000000000001</v>
      </c>
      <c r="M12620" s="11">
        <f>L12620-H12620</f>
        <v>8.9714000000000016E-2</v>
      </c>
      <c r="N12620" s="11">
        <v>0</v>
      </c>
      <c r="P12620" s="9">
        <f>0.5*N12620/1000</f>
        <v>0</v>
      </c>
      <c r="Q12620" s="9">
        <f>P12620+O12620</f>
        <v>0</v>
      </c>
      <c r="R12620" s="11">
        <v>0</v>
      </c>
      <c r="T12620" s="9">
        <f>0.5*R12620</f>
        <v>0</v>
      </c>
      <c r="U12620" s="9">
        <f>T12620+S12620</f>
        <v>0</v>
      </c>
      <c r="V12620" s="9">
        <f>(Q12620+U12620)/(0.944*1000)</f>
        <v>0</v>
      </c>
    </row>
    <row r="12621" spans="1:22" x14ac:dyDescent="0.3">
      <c r="A12621" s="14">
        <v>12667</v>
      </c>
      <c r="B12621" s="14" t="s">
        <v>13150</v>
      </c>
      <c r="C12621" s="14" t="s">
        <v>13510</v>
      </c>
      <c r="D12621" s="14" t="s">
        <v>13504</v>
      </c>
      <c r="E12621" s="14" t="s">
        <v>13497</v>
      </c>
      <c r="F12621" s="14">
        <v>10</v>
      </c>
      <c r="G12621" s="14">
        <v>6.3E-2</v>
      </c>
      <c r="H12621" s="15">
        <v>1.1665999999999998E-2</v>
      </c>
      <c r="I12621" s="15">
        <f>M12621-V12621</f>
        <v>5.4484000000000005E-2</v>
      </c>
      <c r="J12621" s="14"/>
      <c r="K12621" s="13"/>
      <c r="L12621" s="9">
        <f>G12621*1.05</f>
        <v>6.615E-2</v>
      </c>
      <c r="M12621" s="11">
        <f>L12621-H12621</f>
        <v>5.4484000000000005E-2</v>
      </c>
      <c r="N12621" s="11">
        <v>0</v>
      </c>
      <c r="P12621" s="9">
        <f>0.5*N12621/1000</f>
        <v>0</v>
      </c>
      <c r="Q12621" s="9">
        <f>P12621+O12621</f>
        <v>0</v>
      </c>
      <c r="R12621" s="11">
        <v>0</v>
      </c>
      <c r="T12621" s="9">
        <f>0.5*R12621</f>
        <v>0</v>
      </c>
      <c r="U12621" s="9">
        <f>T12621+S12621</f>
        <v>0</v>
      </c>
      <c r="V12621" s="9">
        <f>(Q12621+U12621)/(0.944*1000)</f>
        <v>0</v>
      </c>
    </row>
    <row r="12622" spans="1:22" x14ac:dyDescent="0.3">
      <c r="A12622" s="14">
        <v>12668</v>
      </c>
      <c r="B12622" s="14" t="s">
        <v>13151</v>
      </c>
      <c r="C12622" s="14" t="s">
        <v>13510</v>
      </c>
      <c r="D12622" s="14" t="s">
        <v>13504</v>
      </c>
      <c r="E12622" s="14" t="s">
        <v>13497</v>
      </c>
      <c r="F12622" s="14">
        <v>10</v>
      </c>
      <c r="G12622" s="14">
        <v>1.26</v>
      </c>
      <c r="H12622" s="15">
        <v>0.63</v>
      </c>
      <c r="I12622" s="15">
        <f>M12622-V12622</f>
        <v>3.1500000000000083E-2</v>
      </c>
      <c r="J12622" s="14"/>
      <c r="K12622" s="13"/>
      <c r="L12622" s="9">
        <f>1.05*0.63</f>
        <v>0.66150000000000009</v>
      </c>
      <c r="M12622" s="11">
        <f>L12622-H12622</f>
        <v>3.1500000000000083E-2</v>
      </c>
      <c r="N12622" s="11">
        <v>0</v>
      </c>
      <c r="P12622" s="9">
        <f>0.5*N12622/1000</f>
        <v>0</v>
      </c>
      <c r="Q12622" s="9">
        <f>P12622+O12622</f>
        <v>0</v>
      </c>
      <c r="R12622" s="11">
        <v>0</v>
      </c>
      <c r="T12622" s="9">
        <f>0.5*R12622</f>
        <v>0</v>
      </c>
      <c r="U12622" s="9">
        <f>T12622+S12622</f>
        <v>0</v>
      </c>
      <c r="V12622" s="9">
        <f>(Q12622+U12622)/(0.944*1000)</f>
        <v>0</v>
      </c>
    </row>
    <row r="12623" spans="1:22" x14ac:dyDescent="0.3">
      <c r="A12623" s="14">
        <v>12669</v>
      </c>
      <c r="B12623" s="14" t="s">
        <v>13152</v>
      </c>
      <c r="C12623" s="14" t="s">
        <v>13510</v>
      </c>
      <c r="D12623" s="14" t="s">
        <v>13504</v>
      </c>
      <c r="E12623" s="14" t="s">
        <v>13497</v>
      </c>
      <c r="F12623" s="14">
        <v>10</v>
      </c>
      <c r="G12623" s="14">
        <v>0.32</v>
      </c>
      <c r="H12623" s="15">
        <v>0.17207900000000001</v>
      </c>
      <c r="I12623" s="16" t="s">
        <v>13516</v>
      </c>
      <c r="J12623" s="14"/>
      <c r="K12623" s="13"/>
      <c r="L12623" s="9">
        <f>G12623/2*1.05</f>
        <v>0.16800000000000001</v>
      </c>
      <c r="M12623" s="11">
        <f>L12623-H12623</f>
        <v>-4.0789999999999993E-3</v>
      </c>
      <c r="N12623" s="11">
        <v>0</v>
      </c>
      <c r="P12623" s="9">
        <f>0.5*N12623/1000</f>
        <v>0</v>
      </c>
      <c r="Q12623" s="9">
        <f>P12623+O12623</f>
        <v>0</v>
      </c>
      <c r="R12623" s="11">
        <v>0</v>
      </c>
      <c r="T12623" s="9">
        <f>0.5*R12623</f>
        <v>0</v>
      </c>
      <c r="U12623" s="9">
        <f>T12623+S12623</f>
        <v>0</v>
      </c>
      <c r="V12623" s="9">
        <f>(Q12623+U12623)/(0.944*1000)</f>
        <v>0</v>
      </c>
    </row>
    <row r="12624" spans="1:22" x14ac:dyDescent="0.3">
      <c r="A12624" s="14">
        <v>12670</v>
      </c>
      <c r="B12624" s="14" t="s">
        <v>13153</v>
      </c>
      <c r="C12624" s="14" t="s">
        <v>13510</v>
      </c>
      <c r="D12624" s="14" t="s">
        <v>13504</v>
      </c>
      <c r="E12624" s="14" t="s">
        <v>13497</v>
      </c>
      <c r="F12624" s="14">
        <v>10</v>
      </c>
      <c r="G12624" s="14">
        <v>0.16</v>
      </c>
      <c r="H12624" s="15">
        <v>2.3235000000000013E-2</v>
      </c>
      <c r="I12624" s="15">
        <f>M12624-V12624</f>
        <v>0.144765</v>
      </c>
      <c r="J12624" s="14"/>
      <c r="K12624" s="13"/>
      <c r="L12624" s="9">
        <f>G12624*1.05</f>
        <v>0.16800000000000001</v>
      </c>
      <c r="M12624" s="11">
        <f>L12624-H12624</f>
        <v>0.144765</v>
      </c>
      <c r="N12624" s="11">
        <v>0</v>
      </c>
      <c r="P12624" s="9">
        <f>0.5*N12624/1000</f>
        <v>0</v>
      </c>
      <c r="Q12624" s="9">
        <f>P12624+O12624</f>
        <v>0</v>
      </c>
      <c r="R12624" s="11">
        <v>0</v>
      </c>
      <c r="T12624" s="9">
        <f>0.5*R12624</f>
        <v>0</v>
      </c>
      <c r="U12624" s="9">
        <f>T12624+S12624</f>
        <v>0</v>
      </c>
      <c r="V12624" s="9">
        <f>(Q12624+U12624)/(0.944*1000)</f>
        <v>0</v>
      </c>
    </row>
    <row r="12625" spans="1:22" x14ac:dyDescent="0.3">
      <c r="A12625" s="14">
        <v>12671</v>
      </c>
      <c r="B12625" s="14" t="s">
        <v>13154</v>
      </c>
      <c r="C12625" s="14" t="s">
        <v>13510</v>
      </c>
      <c r="D12625" s="14" t="s">
        <v>13504</v>
      </c>
      <c r="E12625" s="14" t="s">
        <v>13497</v>
      </c>
      <c r="F12625" s="14">
        <v>10</v>
      </c>
      <c r="G12625" s="14">
        <v>0.16</v>
      </c>
      <c r="H12625" s="15">
        <v>1.5358000000000004E-2</v>
      </c>
      <c r="I12625" s="15">
        <f>M12625-V12625</f>
        <v>0.152642</v>
      </c>
      <c r="J12625" s="14"/>
      <c r="K12625" s="13"/>
      <c r="L12625" s="9">
        <f>G12625*1.05</f>
        <v>0.16800000000000001</v>
      </c>
      <c r="M12625" s="11">
        <f>L12625-H12625</f>
        <v>0.152642</v>
      </c>
      <c r="N12625" s="11">
        <v>0</v>
      </c>
      <c r="P12625" s="9">
        <f>0.5*N12625/1000</f>
        <v>0</v>
      </c>
      <c r="Q12625" s="9">
        <f>P12625+O12625</f>
        <v>0</v>
      </c>
      <c r="R12625" s="11">
        <v>0</v>
      </c>
      <c r="T12625" s="9">
        <f>0.5*R12625</f>
        <v>0</v>
      </c>
      <c r="U12625" s="9">
        <f>T12625+S12625</f>
        <v>0</v>
      </c>
      <c r="V12625" s="9">
        <f>(Q12625+U12625)/(0.944*1000)</f>
        <v>0</v>
      </c>
    </row>
    <row r="12626" spans="1:22" x14ac:dyDescent="0.3">
      <c r="A12626" s="14">
        <v>12672</v>
      </c>
      <c r="B12626" s="14" t="s">
        <v>13155</v>
      </c>
      <c r="C12626" s="14" t="s">
        <v>13510</v>
      </c>
      <c r="D12626" s="14" t="s">
        <v>13504</v>
      </c>
      <c r="E12626" s="14" t="s">
        <v>13497</v>
      </c>
      <c r="F12626" s="14">
        <v>10</v>
      </c>
      <c r="G12626" s="14">
        <v>0.16</v>
      </c>
      <c r="H12626" s="15">
        <v>4.5232000000000001E-2</v>
      </c>
      <c r="I12626" s="15">
        <f>M12626-V12626</f>
        <v>0.12276800000000002</v>
      </c>
      <c r="J12626" s="14"/>
      <c r="K12626" s="13"/>
      <c r="L12626" s="9">
        <f>G12626*1.05</f>
        <v>0.16800000000000001</v>
      </c>
      <c r="M12626" s="11">
        <f>L12626-H12626</f>
        <v>0.12276800000000002</v>
      </c>
      <c r="N12626" s="11">
        <v>0</v>
      </c>
      <c r="P12626" s="9">
        <f>0.5*N12626/1000</f>
        <v>0</v>
      </c>
      <c r="Q12626" s="9">
        <f>P12626+O12626</f>
        <v>0</v>
      </c>
      <c r="R12626" s="11">
        <v>0</v>
      </c>
      <c r="T12626" s="9">
        <f>0.5*R12626</f>
        <v>0</v>
      </c>
      <c r="U12626" s="9">
        <f>T12626+S12626</f>
        <v>0</v>
      </c>
      <c r="V12626" s="9">
        <f>(Q12626+U12626)/(0.944*1000)</f>
        <v>0</v>
      </c>
    </row>
    <row r="12627" spans="1:22" x14ac:dyDescent="0.3">
      <c r="A12627" s="14">
        <v>12673</v>
      </c>
      <c r="B12627" s="14" t="s">
        <v>13156</v>
      </c>
      <c r="C12627" s="14" t="s">
        <v>13510</v>
      </c>
      <c r="D12627" s="14" t="s">
        <v>13504</v>
      </c>
      <c r="E12627" s="14" t="s">
        <v>13497</v>
      </c>
      <c r="F12627" s="14">
        <v>10</v>
      </c>
      <c r="G12627" s="14">
        <v>0.16</v>
      </c>
      <c r="H12627" s="15">
        <v>0.137542</v>
      </c>
      <c r="I12627" s="15">
        <f>M12627-V12627</f>
        <v>3.0458000000000013E-2</v>
      </c>
      <c r="J12627" s="14"/>
      <c r="K12627" s="13"/>
      <c r="L12627" s="9">
        <f>G12627*1.05</f>
        <v>0.16800000000000001</v>
      </c>
      <c r="M12627" s="11">
        <f>L12627-H12627</f>
        <v>3.0458000000000013E-2</v>
      </c>
      <c r="N12627" s="11">
        <v>0</v>
      </c>
      <c r="P12627" s="9">
        <f>0.5*N12627/1000</f>
        <v>0</v>
      </c>
      <c r="Q12627" s="9">
        <f>P12627+O12627</f>
        <v>0</v>
      </c>
      <c r="R12627" s="11">
        <v>0</v>
      </c>
      <c r="T12627" s="9">
        <f>0.5*R12627</f>
        <v>0</v>
      </c>
      <c r="U12627" s="9">
        <f>T12627+S12627</f>
        <v>0</v>
      </c>
      <c r="V12627" s="9">
        <f>(Q12627+U12627)/(0.944*1000)</f>
        <v>0</v>
      </c>
    </row>
    <row r="12628" spans="1:22" x14ac:dyDescent="0.3">
      <c r="A12628" s="14">
        <v>12674</v>
      </c>
      <c r="B12628" s="14" t="s">
        <v>13157</v>
      </c>
      <c r="C12628" s="14" t="s">
        <v>13510</v>
      </c>
      <c r="D12628" s="14" t="s">
        <v>13504</v>
      </c>
      <c r="E12628" s="14" t="s">
        <v>13497</v>
      </c>
      <c r="F12628" s="14">
        <v>10</v>
      </c>
      <c r="G12628" s="14">
        <v>0.1</v>
      </c>
      <c r="H12628" s="15">
        <v>1.0102999999999994E-2</v>
      </c>
      <c r="I12628" s="15">
        <f>M12628-V12628</f>
        <v>9.4897000000000009E-2</v>
      </c>
      <c r="J12628" s="14"/>
      <c r="K12628" s="13"/>
      <c r="L12628" s="9">
        <f>G12628*1.05</f>
        <v>0.10500000000000001</v>
      </c>
      <c r="M12628" s="11">
        <f>L12628-H12628</f>
        <v>9.4897000000000009E-2</v>
      </c>
      <c r="N12628" s="11">
        <v>0</v>
      </c>
      <c r="P12628" s="9">
        <f>0.5*N12628/1000</f>
        <v>0</v>
      </c>
      <c r="Q12628" s="9">
        <f>P12628+O12628</f>
        <v>0</v>
      </c>
      <c r="R12628" s="11">
        <v>0</v>
      </c>
      <c r="T12628" s="9">
        <f>0.5*R12628</f>
        <v>0</v>
      </c>
      <c r="U12628" s="9">
        <f>T12628+S12628</f>
        <v>0</v>
      </c>
      <c r="V12628" s="9">
        <f>(Q12628+U12628)/(0.944*1000)</f>
        <v>0</v>
      </c>
    </row>
    <row r="12629" spans="1:22" x14ac:dyDescent="0.3">
      <c r="A12629" s="14">
        <v>12675</v>
      </c>
      <c r="B12629" s="14" t="s">
        <v>13158</v>
      </c>
      <c r="C12629" s="14" t="s">
        <v>13510</v>
      </c>
      <c r="D12629" s="14" t="s">
        <v>13504</v>
      </c>
      <c r="E12629" s="14" t="s">
        <v>13497</v>
      </c>
      <c r="F12629" s="14">
        <v>10</v>
      </c>
      <c r="G12629" s="14">
        <v>0.25</v>
      </c>
      <c r="H12629" s="15">
        <v>0.13406860000000001</v>
      </c>
      <c r="I12629" s="15">
        <f>M12629-V12629</f>
        <v>0.1284314</v>
      </c>
      <c r="J12629" s="14"/>
      <c r="K12629" s="13"/>
      <c r="L12629" s="9">
        <f>G12629*1.05</f>
        <v>0.26250000000000001</v>
      </c>
      <c r="M12629" s="11">
        <f>L12629-H12629</f>
        <v>0.1284314</v>
      </c>
      <c r="N12629" s="11">
        <v>0</v>
      </c>
      <c r="P12629" s="9">
        <f>0.5*N12629/1000</f>
        <v>0</v>
      </c>
      <c r="Q12629" s="9">
        <f>P12629+O12629</f>
        <v>0</v>
      </c>
      <c r="R12629" s="11">
        <v>0</v>
      </c>
      <c r="T12629" s="9">
        <f>0.5*R12629</f>
        <v>0</v>
      </c>
      <c r="U12629" s="9">
        <f>T12629+S12629</f>
        <v>0</v>
      </c>
      <c r="V12629" s="9">
        <f>(Q12629+U12629)/(0.944*1000)</f>
        <v>0</v>
      </c>
    </row>
    <row r="12630" spans="1:22" x14ac:dyDescent="0.3">
      <c r="A12630" s="14">
        <v>12676</v>
      </c>
      <c r="B12630" s="14" t="s">
        <v>13159</v>
      </c>
      <c r="C12630" s="14" t="s">
        <v>13510</v>
      </c>
      <c r="D12630" s="14" t="s">
        <v>13504</v>
      </c>
      <c r="E12630" s="14" t="s">
        <v>13497</v>
      </c>
      <c r="F12630" s="14">
        <v>10</v>
      </c>
      <c r="G12630" s="14">
        <v>0.16</v>
      </c>
      <c r="H12630" s="15">
        <v>6.6009999999999999E-2</v>
      </c>
      <c r="I12630" s="15">
        <f>M12630-V12630</f>
        <v>0.10199000000000001</v>
      </c>
      <c r="J12630" s="14"/>
      <c r="K12630" s="13"/>
      <c r="L12630" s="9">
        <f>G12630*1.05</f>
        <v>0.16800000000000001</v>
      </c>
      <c r="M12630" s="11">
        <f>L12630-H12630</f>
        <v>0.10199000000000001</v>
      </c>
      <c r="N12630" s="11">
        <v>0</v>
      </c>
      <c r="P12630" s="9">
        <f>0.5*N12630/1000</f>
        <v>0</v>
      </c>
      <c r="Q12630" s="9">
        <f>P12630+O12630</f>
        <v>0</v>
      </c>
      <c r="R12630" s="11">
        <v>0</v>
      </c>
      <c r="T12630" s="9">
        <f>0.5*R12630</f>
        <v>0</v>
      </c>
      <c r="U12630" s="9">
        <f>T12630+S12630</f>
        <v>0</v>
      </c>
      <c r="V12630" s="9">
        <f>(Q12630+U12630)/(0.944*1000)</f>
        <v>0</v>
      </c>
    </row>
    <row r="12631" spans="1:22" x14ac:dyDescent="0.3">
      <c r="A12631" s="14">
        <v>12677</v>
      </c>
      <c r="B12631" s="14" t="s">
        <v>13160</v>
      </c>
      <c r="C12631" s="14" t="s">
        <v>13510</v>
      </c>
      <c r="D12631" s="14" t="s">
        <v>13504</v>
      </c>
      <c r="E12631" s="14" t="s">
        <v>13497</v>
      </c>
      <c r="F12631" s="14">
        <v>10</v>
      </c>
      <c r="G12631" s="14">
        <v>0.63</v>
      </c>
      <c r="H12631" s="15">
        <v>7.9966000000000009E-2</v>
      </c>
      <c r="I12631" s="15">
        <f>M12631-V12631</f>
        <v>0.58153400000000011</v>
      </c>
      <c r="J12631" s="14"/>
      <c r="K12631" s="13"/>
      <c r="L12631" s="9">
        <f>G12631*1.05</f>
        <v>0.66150000000000009</v>
      </c>
      <c r="M12631" s="11">
        <f>L12631-H12631</f>
        <v>0.58153400000000011</v>
      </c>
      <c r="N12631" s="11">
        <v>0</v>
      </c>
      <c r="P12631" s="9">
        <f>0.5*N12631/1000</f>
        <v>0</v>
      </c>
      <c r="Q12631" s="9">
        <f>P12631+O12631</f>
        <v>0</v>
      </c>
      <c r="R12631" s="11">
        <v>0</v>
      </c>
      <c r="T12631" s="9">
        <f>0.5*R12631</f>
        <v>0</v>
      </c>
      <c r="U12631" s="9">
        <f>T12631+S12631</f>
        <v>0</v>
      </c>
      <c r="V12631" s="9">
        <f>(Q12631+U12631)/(0.944*1000)</f>
        <v>0</v>
      </c>
    </row>
    <row r="12632" spans="1:22" x14ac:dyDescent="0.3">
      <c r="A12632" s="14">
        <v>12678</v>
      </c>
      <c r="B12632" s="14" t="s">
        <v>13161</v>
      </c>
      <c r="C12632" s="14" t="s">
        <v>13510</v>
      </c>
      <c r="D12632" s="14" t="s">
        <v>13504</v>
      </c>
      <c r="E12632" s="14" t="s">
        <v>13497</v>
      </c>
      <c r="F12632" s="14">
        <v>10</v>
      </c>
      <c r="G12632" s="14">
        <v>0.63</v>
      </c>
      <c r="H12632" s="15">
        <v>0.257882</v>
      </c>
      <c r="I12632" s="15">
        <f>M12632-V12632</f>
        <v>0.40361800000000009</v>
      </c>
      <c r="J12632" s="14"/>
      <c r="K12632" s="13"/>
      <c r="L12632" s="9">
        <f>G12632*1.05</f>
        <v>0.66150000000000009</v>
      </c>
      <c r="M12632" s="11">
        <f>L12632-H12632</f>
        <v>0.40361800000000009</v>
      </c>
      <c r="N12632" s="11">
        <v>0</v>
      </c>
      <c r="P12632" s="9">
        <f>0.5*N12632/1000</f>
        <v>0</v>
      </c>
      <c r="Q12632" s="9">
        <f>P12632+O12632</f>
        <v>0</v>
      </c>
      <c r="R12632" s="11">
        <v>0</v>
      </c>
      <c r="T12632" s="9">
        <f>0.5*R12632</f>
        <v>0</v>
      </c>
      <c r="U12632" s="9">
        <f>T12632+S12632</f>
        <v>0</v>
      </c>
      <c r="V12632" s="9">
        <f>(Q12632+U12632)/(0.944*1000)</f>
        <v>0</v>
      </c>
    </row>
    <row r="12633" spans="1:22" x14ac:dyDescent="0.3">
      <c r="A12633" s="14">
        <v>12679</v>
      </c>
      <c r="B12633" s="14" t="s">
        <v>13162</v>
      </c>
      <c r="C12633" s="14" t="s">
        <v>13510</v>
      </c>
      <c r="D12633" s="14" t="s">
        <v>13504</v>
      </c>
      <c r="E12633" s="14" t="s">
        <v>13497</v>
      </c>
      <c r="F12633" s="14">
        <v>10</v>
      </c>
      <c r="G12633" s="14">
        <v>0.8</v>
      </c>
      <c r="H12633" s="15">
        <v>0.4</v>
      </c>
      <c r="I12633" s="15">
        <f>M12633-V12633</f>
        <v>2.0000000000000018E-2</v>
      </c>
      <c r="J12633" s="14"/>
      <c r="K12633" s="13"/>
      <c r="L12633" s="9">
        <f>1.05*0.4</f>
        <v>0.42000000000000004</v>
      </c>
      <c r="M12633" s="11">
        <f>L12633-H12633</f>
        <v>2.0000000000000018E-2</v>
      </c>
      <c r="N12633" s="11">
        <v>0</v>
      </c>
      <c r="P12633" s="9">
        <f>0.5*N12633/1000</f>
        <v>0</v>
      </c>
      <c r="Q12633" s="9">
        <f>P12633+O12633</f>
        <v>0</v>
      </c>
      <c r="R12633" s="11">
        <v>0</v>
      </c>
      <c r="T12633" s="9">
        <f>0.5*R12633</f>
        <v>0</v>
      </c>
      <c r="U12633" s="9">
        <f>T12633+S12633</f>
        <v>0</v>
      </c>
      <c r="V12633" s="9">
        <f>(Q12633+U12633)/(0.944*1000)</f>
        <v>0</v>
      </c>
    </row>
    <row r="12634" spans="1:22" x14ac:dyDescent="0.3">
      <c r="A12634" s="14">
        <v>12680</v>
      </c>
      <c r="B12634" s="14" t="s">
        <v>13163</v>
      </c>
      <c r="C12634" s="14" t="s">
        <v>13510</v>
      </c>
      <c r="D12634" s="14" t="s">
        <v>13504</v>
      </c>
      <c r="E12634" s="14" t="s">
        <v>13497</v>
      </c>
      <c r="F12634" s="14">
        <v>10</v>
      </c>
      <c r="G12634" s="14">
        <v>0.16</v>
      </c>
      <c r="H12634" s="15">
        <v>3.656100000000001E-2</v>
      </c>
      <c r="I12634" s="15">
        <f>M12634-V12634</f>
        <v>0.131439</v>
      </c>
      <c r="J12634" s="14"/>
      <c r="K12634" s="13"/>
      <c r="L12634" s="9">
        <f>G12634*1.05</f>
        <v>0.16800000000000001</v>
      </c>
      <c r="M12634" s="11">
        <f>L12634-H12634</f>
        <v>0.131439</v>
      </c>
      <c r="N12634" s="11">
        <v>0</v>
      </c>
      <c r="P12634" s="9">
        <f>0.5*N12634/1000</f>
        <v>0</v>
      </c>
      <c r="Q12634" s="9">
        <f>P12634+O12634</f>
        <v>0</v>
      </c>
      <c r="R12634" s="11">
        <v>0</v>
      </c>
      <c r="T12634" s="9">
        <f>0.5*R12634</f>
        <v>0</v>
      </c>
      <c r="U12634" s="9">
        <f>T12634+S12634</f>
        <v>0</v>
      </c>
      <c r="V12634" s="9">
        <f>(Q12634+U12634)/(0.944*1000)</f>
        <v>0</v>
      </c>
    </row>
    <row r="12635" spans="1:22" x14ac:dyDescent="0.3">
      <c r="A12635" s="14">
        <v>12681</v>
      </c>
      <c r="B12635" s="14" t="s">
        <v>13164</v>
      </c>
      <c r="C12635" s="14" t="s">
        <v>13510</v>
      </c>
      <c r="D12635" s="14" t="s">
        <v>13504</v>
      </c>
      <c r="E12635" s="14" t="s">
        <v>13497</v>
      </c>
      <c r="F12635" s="14">
        <v>10</v>
      </c>
      <c r="G12635" s="14">
        <v>2</v>
      </c>
      <c r="H12635" s="15">
        <v>1.0103599999999999</v>
      </c>
      <c r="I12635" s="15">
        <f>M12635-V12635</f>
        <v>3.964000000000012E-2</v>
      </c>
      <c r="J12635" s="14"/>
      <c r="K12635" s="13"/>
      <c r="L12635" s="9">
        <f>G12635/2*1.05</f>
        <v>1.05</v>
      </c>
      <c r="M12635" s="11">
        <f>L12635-H12635</f>
        <v>3.964000000000012E-2</v>
      </c>
      <c r="N12635" s="11">
        <v>0</v>
      </c>
      <c r="P12635" s="9">
        <f>0.5*N12635/1000</f>
        <v>0</v>
      </c>
      <c r="Q12635" s="9">
        <f>P12635+O12635</f>
        <v>0</v>
      </c>
      <c r="R12635" s="11">
        <v>0</v>
      </c>
      <c r="T12635" s="9">
        <f>0.5*R12635</f>
        <v>0</v>
      </c>
      <c r="U12635" s="9">
        <f>T12635+S12635</f>
        <v>0</v>
      </c>
      <c r="V12635" s="9">
        <f>(Q12635+U12635)/(0.944*1000)</f>
        <v>0</v>
      </c>
    </row>
    <row r="12636" spans="1:22" x14ac:dyDescent="0.3">
      <c r="A12636" s="14">
        <v>12682</v>
      </c>
      <c r="B12636" s="14" t="s">
        <v>13165</v>
      </c>
      <c r="C12636" s="14" t="s">
        <v>13510</v>
      </c>
      <c r="D12636" s="14" t="s">
        <v>13504</v>
      </c>
      <c r="E12636" s="14" t="s">
        <v>13497</v>
      </c>
      <c r="F12636" s="14">
        <v>10</v>
      </c>
      <c r="G12636" s="14">
        <v>0.32</v>
      </c>
      <c r="H12636" s="15">
        <v>0.165358</v>
      </c>
      <c r="I12636" s="15">
        <f>M12636-V12636</f>
        <v>2.6420000000000055E-3</v>
      </c>
      <c r="J12636" s="14"/>
      <c r="K12636" s="13"/>
      <c r="L12636" s="9">
        <f>G12636/2*1.05</f>
        <v>0.16800000000000001</v>
      </c>
      <c r="M12636" s="11">
        <f>L12636-H12636</f>
        <v>2.6420000000000055E-3</v>
      </c>
      <c r="N12636" s="11">
        <v>0</v>
      </c>
      <c r="P12636" s="9">
        <f>0.5*N12636/1000</f>
        <v>0</v>
      </c>
      <c r="Q12636" s="9">
        <f>P12636+O12636</f>
        <v>0</v>
      </c>
      <c r="R12636" s="11">
        <v>0</v>
      </c>
      <c r="T12636" s="9">
        <f>0.5*R12636</f>
        <v>0</v>
      </c>
      <c r="U12636" s="9">
        <f>T12636+S12636</f>
        <v>0</v>
      </c>
      <c r="V12636" s="9">
        <f>(Q12636+U12636)/(0.944*1000)</f>
        <v>0</v>
      </c>
    </row>
    <row r="12637" spans="1:22" x14ac:dyDescent="0.3">
      <c r="A12637" s="14">
        <v>12683</v>
      </c>
      <c r="B12637" s="14" t="s">
        <v>13166</v>
      </c>
      <c r="C12637" s="14" t="s">
        <v>13510</v>
      </c>
      <c r="D12637" s="14" t="s">
        <v>13504</v>
      </c>
      <c r="E12637" s="14" t="s">
        <v>13497</v>
      </c>
      <c r="F12637" s="14">
        <v>10</v>
      </c>
      <c r="G12637" s="14">
        <v>0.16</v>
      </c>
      <c r="H12637" s="15">
        <v>2.1388000000000004E-2</v>
      </c>
      <c r="I12637" s="15">
        <f>M12637-V12637</f>
        <v>0.14661200000000002</v>
      </c>
      <c r="J12637" s="14"/>
      <c r="K12637" s="13"/>
      <c r="L12637" s="9">
        <f>G12637*1.05</f>
        <v>0.16800000000000001</v>
      </c>
      <c r="M12637" s="11">
        <f>L12637-H12637</f>
        <v>0.14661200000000002</v>
      </c>
      <c r="N12637" s="11">
        <v>0</v>
      </c>
      <c r="P12637" s="9">
        <f>0.5*N12637/1000</f>
        <v>0</v>
      </c>
      <c r="Q12637" s="9">
        <f>P12637+O12637</f>
        <v>0</v>
      </c>
      <c r="R12637" s="11">
        <v>0</v>
      </c>
      <c r="T12637" s="9">
        <f>0.5*R12637</f>
        <v>0</v>
      </c>
      <c r="U12637" s="9">
        <f>T12637+S12637</f>
        <v>0</v>
      </c>
      <c r="V12637" s="9">
        <f>(Q12637+U12637)/(0.944*1000)</f>
        <v>0</v>
      </c>
    </row>
    <row r="12638" spans="1:22" x14ac:dyDescent="0.3">
      <c r="A12638" s="14">
        <v>12684</v>
      </c>
      <c r="B12638" s="14" t="s">
        <v>13167</v>
      </c>
      <c r="C12638" s="14" t="s">
        <v>13510</v>
      </c>
      <c r="D12638" s="14" t="s">
        <v>13504</v>
      </c>
      <c r="E12638" s="14" t="s">
        <v>13497</v>
      </c>
      <c r="F12638" s="14">
        <v>10</v>
      </c>
      <c r="G12638" s="14">
        <v>0.8</v>
      </c>
      <c r="H12638" s="15">
        <v>0.40810700000000005</v>
      </c>
      <c r="I12638" s="15">
        <f>M12638-V12638</f>
        <v>1.1892999999999987E-2</v>
      </c>
      <c r="J12638" s="14"/>
      <c r="K12638" s="13"/>
      <c r="L12638" s="9">
        <f>1.05*0.4</f>
        <v>0.42000000000000004</v>
      </c>
      <c r="M12638" s="11">
        <f>L12638-H12638</f>
        <v>1.1892999999999987E-2</v>
      </c>
      <c r="N12638" s="11">
        <v>0</v>
      </c>
      <c r="P12638" s="9">
        <f>0.5*N12638/1000</f>
        <v>0</v>
      </c>
      <c r="Q12638" s="9">
        <f>P12638+O12638</f>
        <v>0</v>
      </c>
      <c r="R12638" s="11">
        <v>0</v>
      </c>
      <c r="T12638" s="9">
        <f>0.5*R12638</f>
        <v>0</v>
      </c>
      <c r="U12638" s="9">
        <f>T12638+S12638</f>
        <v>0</v>
      </c>
      <c r="V12638" s="9">
        <f>(Q12638+U12638)/(0.944*1000)</f>
        <v>0</v>
      </c>
    </row>
    <row r="12639" spans="1:22" x14ac:dyDescent="0.3">
      <c r="A12639" s="14">
        <v>12685</v>
      </c>
      <c r="B12639" s="14" t="s">
        <v>13168</v>
      </c>
      <c r="C12639" s="14" t="s">
        <v>13510</v>
      </c>
      <c r="D12639" s="14" t="s">
        <v>13504</v>
      </c>
      <c r="E12639" s="14" t="s">
        <v>13497</v>
      </c>
      <c r="F12639" s="14">
        <v>10</v>
      </c>
      <c r="G12639" s="14">
        <v>0.25</v>
      </c>
      <c r="H12639" s="15">
        <v>3.5822E-2</v>
      </c>
      <c r="I12639" s="15">
        <f>M12639-V12639</f>
        <v>0.22667800000000002</v>
      </c>
      <c r="J12639" s="14"/>
      <c r="K12639" s="13"/>
      <c r="L12639" s="9">
        <f>G12639*1.05</f>
        <v>0.26250000000000001</v>
      </c>
      <c r="M12639" s="11">
        <f>L12639-H12639</f>
        <v>0.22667800000000002</v>
      </c>
      <c r="N12639" s="11">
        <v>0</v>
      </c>
      <c r="P12639" s="9">
        <f>0.5*N12639/1000</f>
        <v>0</v>
      </c>
      <c r="Q12639" s="9">
        <f>P12639+O12639</f>
        <v>0</v>
      </c>
      <c r="R12639" s="11">
        <v>0</v>
      </c>
      <c r="T12639" s="9">
        <f>0.5*R12639</f>
        <v>0</v>
      </c>
      <c r="U12639" s="9">
        <f>T12639+S12639</f>
        <v>0</v>
      </c>
      <c r="V12639" s="9">
        <f>(Q12639+U12639)/(0.944*1000)</f>
        <v>0</v>
      </c>
    </row>
    <row r="12640" spans="1:22" x14ac:dyDescent="0.3">
      <c r="A12640" s="14">
        <v>12686</v>
      </c>
      <c r="B12640" s="14" t="s">
        <v>13169</v>
      </c>
      <c r="C12640" s="14" t="s">
        <v>13510</v>
      </c>
      <c r="D12640" s="14" t="s">
        <v>13504</v>
      </c>
      <c r="E12640" s="14" t="s">
        <v>13497</v>
      </c>
      <c r="F12640" s="14">
        <v>10</v>
      </c>
      <c r="G12640" s="14">
        <v>0.4</v>
      </c>
      <c r="H12640" s="15">
        <v>6.3375999999999974E-2</v>
      </c>
      <c r="I12640" s="15">
        <f>M12640-V12640</f>
        <v>0.35662400000000005</v>
      </c>
      <c r="J12640" s="14"/>
      <c r="K12640" s="13"/>
      <c r="L12640" s="9">
        <f>G12640*1.05</f>
        <v>0.42000000000000004</v>
      </c>
      <c r="M12640" s="11">
        <f>L12640-H12640</f>
        <v>0.35662400000000005</v>
      </c>
      <c r="N12640" s="11">
        <v>0</v>
      </c>
      <c r="P12640" s="9">
        <f>0.5*N12640/1000</f>
        <v>0</v>
      </c>
      <c r="Q12640" s="9">
        <f>P12640+O12640</f>
        <v>0</v>
      </c>
      <c r="R12640" s="11">
        <v>0</v>
      </c>
      <c r="T12640" s="9">
        <f>0.5*R12640</f>
        <v>0</v>
      </c>
      <c r="U12640" s="9">
        <f>T12640+S12640</f>
        <v>0</v>
      </c>
      <c r="V12640" s="9">
        <f>(Q12640+U12640)/(0.944*1000)</f>
        <v>0</v>
      </c>
    </row>
    <row r="12641" spans="1:22" x14ac:dyDescent="0.3">
      <c r="A12641" s="14">
        <v>12687</v>
      </c>
      <c r="B12641" s="14" t="s">
        <v>13170</v>
      </c>
      <c r="C12641" s="14" t="s">
        <v>13510</v>
      </c>
      <c r="D12641" s="14" t="s">
        <v>13504</v>
      </c>
      <c r="E12641" s="14" t="s">
        <v>13497</v>
      </c>
      <c r="F12641" s="14">
        <v>10</v>
      </c>
      <c r="G12641" s="14">
        <v>0.8</v>
      </c>
      <c r="H12641" s="15">
        <v>7.724099999999999E-2</v>
      </c>
      <c r="I12641" s="15">
        <f>M12641-V12641</f>
        <v>0.34275900000000004</v>
      </c>
      <c r="J12641" s="14"/>
      <c r="K12641" s="13"/>
      <c r="L12641" s="9">
        <f>1.05*0.4</f>
        <v>0.42000000000000004</v>
      </c>
      <c r="M12641" s="11">
        <f>L12641-H12641</f>
        <v>0.34275900000000004</v>
      </c>
      <c r="N12641" s="11">
        <v>0</v>
      </c>
      <c r="P12641" s="9">
        <f>0.5*N12641/1000</f>
        <v>0</v>
      </c>
      <c r="Q12641" s="9">
        <f>P12641+O12641</f>
        <v>0</v>
      </c>
      <c r="R12641" s="11">
        <v>0</v>
      </c>
      <c r="T12641" s="9">
        <f>0.5*R12641</f>
        <v>0</v>
      </c>
      <c r="U12641" s="9">
        <f>T12641+S12641</f>
        <v>0</v>
      </c>
      <c r="V12641" s="9">
        <f>(Q12641+U12641)/(0.944*1000)</f>
        <v>0</v>
      </c>
    </row>
    <row r="12642" spans="1:22" x14ac:dyDescent="0.3">
      <c r="A12642" s="14">
        <v>12688</v>
      </c>
      <c r="B12642" s="14" t="s">
        <v>13171</v>
      </c>
      <c r="C12642" s="14" t="s">
        <v>13510</v>
      </c>
      <c r="D12642" s="14" t="s">
        <v>13504</v>
      </c>
      <c r="E12642" s="14" t="s">
        <v>13497</v>
      </c>
      <c r="F12642" s="14">
        <v>10</v>
      </c>
      <c r="G12642" s="14">
        <v>0.25</v>
      </c>
      <c r="H12642" s="15">
        <v>4.7655000000000003E-2</v>
      </c>
      <c r="I12642" s="15">
        <f>M12642-V12642</f>
        <v>0.21484500000000001</v>
      </c>
      <c r="J12642" s="14"/>
      <c r="K12642" s="13"/>
      <c r="L12642" s="9">
        <f>G12642*1.05</f>
        <v>0.26250000000000001</v>
      </c>
      <c r="M12642" s="11">
        <f>L12642-H12642</f>
        <v>0.21484500000000001</v>
      </c>
      <c r="N12642" s="11">
        <v>0</v>
      </c>
      <c r="P12642" s="9">
        <f>0.5*N12642/1000</f>
        <v>0</v>
      </c>
      <c r="Q12642" s="9">
        <f>P12642+O12642</f>
        <v>0</v>
      </c>
      <c r="R12642" s="11">
        <v>0</v>
      </c>
      <c r="T12642" s="9">
        <f>0.5*R12642</f>
        <v>0</v>
      </c>
      <c r="U12642" s="9">
        <f>T12642+S12642</f>
        <v>0</v>
      </c>
      <c r="V12642" s="9">
        <f>(Q12642+U12642)/(0.944*1000)</f>
        <v>0</v>
      </c>
    </row>
    <row r="12643" spans="1:22" x14ac:dyDescent="0.3">
      <c r="A12643" s="14">
        <v>12689</v>
      </c>
      <c r="B12643" s="14" t="s">
        <v>13172</v>
      </c>
      <c r="C12643" s="14" t="s">
        <v>13510</v>
      </c>
      <c r="D12643" s="14" t="s">
        <v>13504</v>
      </c>
      <c r="E12643" s="14" t="s">
        <v>13497</v>
      </c>
      <c r="F12643" s="14">
        <v>10</v>
      </c>
      <c r="G12643" s="14">
        <v>6.3E-2</v>
      </c>
      <c r="H12643" s="15">
        <v>6.3E-2</v>
      </c>
      <c r="I12643" s="15">
        <f>M12643-V12643</f>
        <v>3.15E-3</v>
      </c>
      <c r="J12643" s="14"/>
      <c r="K12643" s="13"/>
      <c r="L12643" s="9">
        <f>G12643*1.05</f>
        <v>6.615E-2</v>
      </c>
      <c r="M12643" s="11">
        <f>L12643-H12643</f>
        <v>3.15E-3</v>
      </c>
      <c r="N12643" s="11">
        <v>0</v>
      </c>
      <c r="P12643" s="9">
        <f>0.5*N12643/1000</f>
        <v>0</v>
      </c>
      <c r="Q12643" s="9">
        <f>P12643+O12643</f>
        <v>0</v>
      </c>
      <c r="R12643" s="11">
        <v>0</v>
      </c>
      <c r="T12643" s="9">
        <f>0.5*R12643</f>
        <v>0</v>
      </c>
      <c r="U12643" s="9">
        <f>T12643+S12643</f>
        <v>0</v>
      </c>
      <c r="V12643" s="9">
        <f>(Q12643+U12643)/(0.944*1000)</f>
        <v>0</v>
      </c>
    </row>
    <row r="12644" spans="1:22" x14ac:dyDescent="0.3">
      <c r="A12644" s="14">
        <v>12690</v>
      </c>
      <c r="B12644" s="14" t="s">
        <v>13173</v>
      </c>
      <c r="C12644" s="14" t="s">
        <v>13510</v>
      </c>
      <c r="D12644" s="14" t="s">
        <v>13504</v>
      </c>
      <c r="E12644" s="14" t="s">
        <v>13497</v>
      </c>
      <c r="F12644" s="14">
        <v>10</v>
      </c>
      <c r="G12644" s="14">
        <v>1.26</v>
      </c>
      <c r="H12644" s="15">
        <v>0.64184490000000005</v>
      </c>
      <c r="I12644" s="15">
        <f>M12644-V12644</f>
        <v>1.9655100000000036E-2</v>
      </c>
      <c r="J12644" s="14"/>
      <c r="K12644" s="13"/>
      <c r="L12644" s="9">
        <f>1.05*0.63</f>
        <v>0.66150000000000009</v>
      </c>
      <c r="M12644" s="11">
        <f>L12644-H12644</f>
        <v>1.9655100000000036E-2</v>
      </c>
      <c r="N12644" s="11">
        <v>0</v>
      </c>
      <c r="P12644" s="9">
        <f>0.5*N12644/1000</f>
        <v>0</v>
      </c>
      <c r="Q12644" s="9">
        <f>P12644+O12644</f>
        <v>0</v>
      </c>
      <c r="R12644" s="11">
        <v>0</v>
      </c>
      <c r="T12644" s="9">
        <f>0.5*R12644</f>
        <v>0</v>
      </c>
      <c r="U12644" s="9">
        <f>T12644+S12644</f>
        <v>0</v>
      </c>
      <c r="V12644" s="9">
        <f>(Q12644+U12644)/(0.944*1000)</f>
        <v>0</v>
      </c>
    </row>
    <row r="12645" spans="1:22" x14ac:dyDescent="0.3">
      <c r="A12645" s="14">
        <v>12691</v>
      </c>
      <c r="B12645" s="14" t="s">
        <v>13174</v>
      </c>
      <c r="C12645" s="14" t="s">
        <v>13510</v>
      </c>
      <c r="D12645" s="14" t="s">
        <v>13504</v>
      </c>
      <c r="E12645" s="14" t="s">
        <v>13497</v>
      </c>
      <c r="F12645" s="14">
        <v>10</v>
      </c>
      <c r="G12645" s="14">
        <v>0.4</v>
      </c>
      <c r="H12645" s="15">
        <v>0.16470400000000002</v>
      </c>
      <c r="I12645" s="15">
        <f>M12645-V12645</f>
        <v>0.25529600000000002</v>
      </c>
      <c r="J12645" s="14"/>
      <c r="K12645" s="13"/>
      <c r="L12645" s="9">
        <f>G12645*1.05</f>
        <v>0.42000000000000004</v>
      </c>
      <c r="M12645" s="11">
        <f>L12645-H12645</f>
        <v>0.25529600000000002</v>
      </c>
      <c r="N12645" s="11">
        <v>0</v>
      </c>
      <c r="P12645" s="9">
        <f>0.5*N12645/1000</f>
        <v>0</v>
      </c>
      <c r="Q12645" s="9">
        <f>P12645+O12645</f>
        <v>0</v>
      </c>
      <c r="R12645" s="11">
        <v>0</v>
      </c>
      <c r="T12645" s="9">
        <f>0.5*R12645</f>
        <v>0</v>
      </c>
      <c r="U12645" s="9">
        <f>T12645+S12645</f>
        <v>0</v>
      </c>
      <c r="V12645" s="9">
        <f>(Q12645+U12645)/(0.944*1000)</f>
        <v>0</v>
      </c>
    </row>
    <row r="12646" spans="1:22" x14ac:dyDescent="0.3">
      <c r="A12646" s="14">
        <v>12692</v>
      </c>
      <c r="B12646" s="14" t="s">
        <v>13175</v>
      </c>
      <c r="C12646" s="14" t="s">
        <v>13510</v>
      </c>
      <c r="D12646" s="14" t="s">
        <v>13504</v>
      </c>
      <c r="E12646" s="14" t="s">
        <v>13497</v>
      </c>
      <c r="F12646" s="14">
        <v>10</v>
      </c>
      <c r="G12646" s="14">
        <v>0.4</v>
      </c>
      <c r="H12646" s="15">
        <v>1.0129999999999995E-2</v>
      </c>
      <c r="I12646" s="15">
        <f>M12646-V12646</f>
        <v>0.40987000000000007</v>
      </c>
      <c r="J12646" s="14"/>
      <c r="K12646" s="13"/>
      <c r="L12646" s="9">
        <f>G12646*1.05</f>
        <v>0.42000000000000004</v>
      </c>
      <c r="M12646" s="11">
        <f>L12646-H12646</f>
        <v>0.40987000000000007</v>
      </c>
      <c r="N12646" s="11">
        <v>0</v>
      </c>
      <c r="P12646" s="9">
        <f>0.5*N12646/1000</f>
        <v>0</v>
      </c>
      <c r="Q12646" s="9">
        <f>P12646+O12646</f>
        <v>0</v>
      </c>
      <c r="R12646" s="11">
        <v>0</v>
      </c>
      <c r="T12646" s="9">
        <f>0.5*R12646</f>
        <v>0</v>
      </c>
      <c r="U12646" s="9">
        <f>T12646+S12646</f>
        <v>0</v>
      </c>
      <c r="V12646" s="9">
        <f>(Q12646+U12646)/(0.944*1000)</f>
        <v>0</v>
      </c>
    </row>
    <row r="12647" spans="1:22" x14ac:dyDescent="0.3">
      <c r="A12647" s="14">
        <v>12693</v>
      </c>
      <c r="B12647" s="14" t="s">
        <v>13176</v>
      </c>
      <c r="C12647" s="14" t="s">
        <v>13510</v>
      </c>
      <c r="D12647" s="14" t="s">
        <v>13504</v>
      </c>
      <c r="E12647" s="14" t="s">
        <v>13497</v>
      </c>
      <c r="F12647" s="14">
        <v>10</v>
      </c>
      <c r="G12647" s="14">
        <v>1.26</v>
      </c>
      <c r="H12647" s="15">
        <v>0.91606899999999991</v>
      </c>
      <c r="I12647" s="16" t="s">
        <v>13516</v>
      </c>
      <c r="J12647" s="14"/>
      <c r="K12647" s="13"/>
      <c r="L12647" s="9">
        <f>1.05*0.63</f>
        <v>0.66150000000000009</v>
      </c>
      <c r="M12647" s="11">
        <f>L12647-H12647</f>
        <v>-0.25456899999999982</v>
      </c>
      <c r="N12647" s="11">
        <v>0</v>
      </c>
      <c r="P12647" s="9">
        <f>0.5*N12647/1000</f>
        <v>0</v>
      </c>
      <c r="Q12647" s="9">
        <f>P12647+O12647</f>
        <v>0</v>
      </c>
      <c r="R12647" s="11">
        <v>0</v>
      </c>
      <c r="T12647" s="9">
        <f>0.5*R12647</f>
        <v>0</v>
      </c>
      <c r="U12647" s="9">
        <f>T12647+S12647</f>
        <v>0</v>
      </c>
      <c r="V12647" s="9">
        <f>(Q12647+U12647)/(0.944*1000)</f>
        <v>0</v>
      </c>
    </row>
    <row r="12648" spans="1:22" x14ac:dyDescent="0.3">
      <c r="A12648" s="14">
        <v>12694</v>
      </c>
      <c r="B12648" s="14" t="s">
        <v>13177</v>
      </c>
      <c r="C12648" s="14" t="s">
        <v>13510</v>
      </c>
      <c r="D12648" s="14" t="s">
        <v>13504</v>
      </c>
      <c r="E12648" s="14" t="s">
        <v>13497</v>
      </c>
      <c r="F12648" s="14">
        <v>10</v>
      </c>
      <c r="G12648" s="14">
        <v>0.4</v>
      </c>
      <c r="H12648" s="15">
        <v>3.4495000000000005E-2</v>
      </c>
      <c r="I12648" s="15">
        <f>M12648-V12648</f>
        <v>0.38550500000000004</v>
      </c>
      <c r="J12648" s="14"/>
      <c r="K12648" s="13"/>
      <c r="L12648" s="9">
        <f>G12648*1.05</f>
        <v>0.42000000000000004</v>
      </c>
      <c r="M12648" s="11">
        <f>L12648-H12648</f>
        <v>0.38550500000000004</v>
      </c>
      <c r="N12648" s="11">
        <v>0</v>
      </c>
      <c r="P12648" s="9">
        <f>0.5*N12648/1000</f>
        <v>0</v>
      </c>
      <c r="Q12648" s="9">
        <f>P12648+O12648</f>
        <v>0</v>
      </c>
      <c r="R12648" s="11">
        <v>0</v>
      </c>
      <c r="T12648" s="9">
        <f>0.5*R12648</f>
        <v>0</v>
      </c>
      <c r="U12648" s="9">
        <f>T12648+S12648</f>
        <v>0</v>
      </c>
      <c r="V12648" s="9">
        <f>(Q12648+U12648)/(0.944*1000)</f>
        <v>0</v>
      </c>
    </row>
    <row r="12649" spans="1:22" x14ac:dyDescent="0.3">
      <c r="A12649" s="14">
        <v>12695</v>
      </c>
      <c r="B12649" s="14" t="s">
        <v>13178</v>
      </c>
      <c r="C12649" s="14" t="s">
        <v>13510</v>
      </c>
      <c r="D12649" s="14" t="s">
        <v>13504</v>
      </c>
      <c r="E12649" s="14" t="s">
        <v>13497</v>
      </c>
      <c r="F12649" s="14">
        <v>10</v>
      </c>
      <c r="G12649" s="14">
        <v>6.3E-2</v>
      </c>
      <c r="H12649" s="15">
        <v>1.4560000000000002E-2</v>
      </c>
      <c r="I12649" s="15">
        <f>M12649-V12649</f>
        <v>5.1589999999999997E-2</v>
      </c>
      <c r="J12649" s="14"/>
      <c r="K12649" s="13"/>
      <c r="L12649" s="9">
        <f>G12649*1.05</f>
        <v>6.615E-2</v>
      </c>
      <c r="M12649" s="11">
        <f>L12649-H12649</f>
        <v>5.1589999999999997E-2</v>
      </c>
      <c r="N12649" s="11">
        <v>0</v>
      </c>
      <c r="P12649" s="9">
        <f>0.5*N12649/1000</f>
        <v>0</v>
      </c>
      <c r="Q12649" s="9">
        <f>P12649+O12649</f>
        <v>0</v>
      </c>
      <c r="R12649" s="11">
        <v>0</v>
      </c>
      <c r="T12649" s="9">
        <f>0.5*R12649</f>
        <v>0</v>
      </c>
      <c r="U12649" s="9">
        <f>T12649+S12649</f>
        <v>0</v>
      </c>
      <c r="V12649" s="9">
        <f>(Q12649+U12649)/(0.944*1000)</f>
        <v>0</v>
      </c>
    </row>
    <row r="12650" spans="1:22" x14ac:dyDescent="0.3">
      <c r="A12650" s="14">
        <v>12696</v>
      </c>
      <c r="B12650" s="14" t="s">
        <v>13179</v>
      </c>
      <c r="C12650" s="14" t="s">
        <v>13510</v>
      </c>
      <c r="D12650" s="14" t="s">
        <v>13504</v>
      </c>
      <c r="E12650" s="14" t="s">
        <v>13497</v>
      </c>
      <c r="F12650" s="14">
        <v>10</v>
      </c>
      <c r="G12650" s="14">
        <v>1.26</v>
      </c>
      <c r="H12650" s="15">
        <v>0.63180999999999998</v>
      </c>
      <c r="I12650" s="15">
        <f>M12650-V12650</f>
        <v>2.9690000000000105E-2</v>
      </c>
      <c r="J12650" s="14"/>
      <c r="K12650" s="13"/>
      <c r="L12650" s="9">
        <f>1.05*0.63</f>
        <v>0.66150000000000009</v>
      </c>
      <c r="M12650" s="11">
        <f>L12650-H12650</f>
        <v>2.9690000000000105E-2</v>
      </c>
      <c r="N12650" s="11">
        <v>0</v>
      </c>
      <c r="P12650" s="9">
        <f>0.5*N12650/1000</f>
        <v>0</v>
      </c>
      <c r="Q12650" s="9">
        <f>P12650+O12650</f>
        <v>0</v>
      </c>
      <c r="R12650" s="11">
        <v>0</v>
      </c>
      <c r="T12650" s="9">
        <f>0.5*R12650</f>
        <v>0</v>
      </c>
      <c r="U12650" s="9">
        <f>T12650+S12650</f>
        <v>0</v>
      </c>
      <c r="V12650" s="9">
        <f>(Q12650+U12650)/(0.944*1000)</f>
        <v>0</v>
      </c>
    </row>
    <row r="12651" spans="1:22" x14ac:dyDescent="0.3">
      <c r="A12651" s="14">
        <v>12697</v>
      </c>
      <c r="B12651" s="14" t="s">
        <v>13180</v>
      </c>
      <c r="C12651" s="14" t="s">
        <v>13510</v>
      </c>
      <c r="D12651" s="14" t="s">
        <v>13504</v>
      </c>
      <c r="E12651" s="14" t="s">
        <v>13497</v>
      </c>
      <c r="F12651" s="14">
        <v>10</v>
      </c>
      <c r="G12651" s="14">
        <v>0.25</v>
      </c>
      <c r="H12651" s="15">
        <v>2.5049999999999955E-3</v>
      </c>
      <c r="I12651" s="15">
        <f>M12651-V12651</f>
        <v>0.25999500000000003</v>
      </c>
      <c r="J12651" s="14"/>
      <c r="K12651" s="13"/>
      <c r="L12651" s="9">
        <f>G12651*1.05</f>
        <v>0.26250000000000001</v>
      </c>
      <c r="M12651" s="11">
        <f>L12651-H12651</f>
        <v>0.25999500000000003</v>
      </c>
      <c r="N12651" s="11">
        <v>0</v>
      </c>
      <c r="P12651" s="9">
        <f>0.5*N12651/1000</f>
        <v>0</v>
      </c>
      <c r="Q12651" s="9">
        <f>P12651+O12651</f>
        <v>0</v>
      </c>
      <c r="R12651" s="11">
        <v>0</v>
      </c>
      <c r="T12651" s="9">
        <f>0.5*R12651</f>
        <v>0</v>
      </c>
      <c r="U12651" s="9">
        <f>T12651+S12651</f>
        <v>0</v>
      </c>
      <c r="V12651" s="9">
        <f>(Q12651+U12651)/(0.944*1000)</f>
        <v>0</v>
      </c>
    </row>
    <row r="12652" spans="1:22" x14ac:dyDescent="0.3">
      <c r="A12652" s="14">
        <v>12698</v>
      </c>
      <c r="B12652" s="14" t="s">
        <v>13181</v>
      </c>
      <c r="C12652" s="14" t="s">
        <v>13510</v>
      </c>
      <c r="D12652" s="14" t="s">
        <v>13504</v>
      </c>
      <c r="E12652" s="14" t="s">
        <v>13497</v>
      </c>
      <c r="F12652" s="14">
        <v>10</v>
      </c>
      <c r="G12652" s="14">
        <v>0.25</v>
      </c>
      <c r="H12652" s="15">
        <v>0.15</v>
      </c>
      <c r="I12652" s="15">
        <f>M12652-V12652</f>
        <v>0.11250000000000002</v>
      </c>
      <c r="J12652" s="14"/>
      <c r="K12652" s="13"/>
      <c r="L12652" s="9">
        <f>G12652*1.05</f>
        <v>0.26250000000000001</v>
      </c>
      <c r="M12652" s="11">
        <f>L12652-H12652</f>
        <v>0.11250000000000002</v>
      </c>
      <c r="N12652" s="11">
        <v>0</v>
      </c>
      <c r="P12652" s="9">
        <f>0.5*N12652/1000</f>
        <v>0</v>
      </c>
      <c r="Q12652" s="9">
        <f>P12652+O12652</f>
        <v>0</v>
      </c>
      <c r="R12652" s="11">
        <v>0</v>
      </c>
      <c r="T12652" s="9">
        <f>0.5*R12652</f>
        <v>0</v>
      </c>
      <c r="U12652" s="9">
        <f>T12652+S12652</f>
        <v>0</v>
      </c>
      <c r="V12652" s="9">
        <f>(Q12652+U12652)/(0.944*1000)</f>
        <v>0</v>
      </c>
    </row>
    <row r="12653" spans="1:22" x14ac:dyDescent="0.3">
      <c r="A12653" s="14">
        <v>12699</v>
      </c>
      <c r="B12653" s="14" t="s">
        <v>13182</v>
      </c>
      <c r="C12653" s="14" t="s">
        <v>13510</v>
      </c>
      <c r="D12653" s="14" t="s">
        <v>13504</v>
      </c>
      <c r="E12653" s="14" t="s">
        <v>13497</v>
      </c>
      <c r="F12653" s="14">
        <v>10</v>
      </c>
      <c r="G12653" s="14">
        <v>0.25</v>
      </c>
      <c r="H12653" s="15">
        <v>2.1040000000000134E-3</v>
      </c>
      <c r="I12653" s="15">
        <f>M12653-V12653</f>
        <v>0.26039600000000002</v>
      </c>
      <c r="J12653" s="14"/>
      <c r="K12653" s="13"/>
      <c r="L12653" s="9">
        <f>G12653*1.05</f>
        <v>0.26250000000000001</v>
      </c>
      <c r="M12653" s="11">
        <f>L12653-H12653</f>
        <v>0.26039600000000002</v>
      </c>
      <c r="N12653" s="11">
        <v>0</v>
      </c>
      <c r="P12653" s="9">
        <f>0.5*N12653/1000</f>
        <v>0</v>
      </c>
      <c r="Q12653" s="9">
        <f>P12653+O12653</f>
        <v>0</v>
      </c>
      <c r="R12653" s="11">
        <v>0</v>
      </c>
      <c r="T12653" s="9">
        <f>0.5*R12653</f>
        <v>0</v>
      </c>
      <c r="U12653" s="9">
        <f>T12653+S12653</f>
        <v>0</v>
      </c>
      <c r="V12653" s="9">
        <f>(Q12653+U12653)/(0.944*1000)</f>
        <v>0</v>
      </c>
    </row>
    <row r="12654" spans="1:22" x14ac:dyDescent="0.3">
      <c r="A12654" s="14">
        <v>12700</v>
      </c>
      <c r="B12654" s="14" t="s">
        <v>13183</v>
      </c>
      <c r="C12654" s="14" t="s">
        <v>13510</v>
      </c>
      <c r="D12654" s="14" t="s">
        <v>13504</v>
      </c>
      <c r="E12654" s="14" t="s">
        <v>13497</v>
      </c>
      <c r="F12654" s="14">
        <v>10</v>
      </c>
      <c r="G12654" s="14">
        <v>0.16</v>
      </c>
      <c r="H12654" s="15">
        <v>6.9778999999999994E-2</v>
      </c>
      <c r="I12654" s="15">
        <f>M12654-V12654</f>
        <v>9.8221000000000017E-2</v>
      </c>
      <c r="J12654" s="14"/>
      <c r="K12654" s="13"/>
      <c r="L12654" s="9">
        <f>G12654*1.05</f>
        <v>0.16800000000000001</v>
      </c>
      <c r="M12654" s="11">
        <f>L12654-H12654</f>
        <v>9.8221000000000017E-2</v>
      </c>
      <c r="N12654" s="11">
        <v>0</v>
      </c>
      <c r="P12654" s="9">
        <f>0.5*N12654/1000</f>
        <v>0</v>
      </c>
      <c r="Q12654" s="9">
        <f>P12654+O12654</f>
        <v>0</v>
      </c>
      <c r="R12654" s="11">
        <v>0</v>
      </c>
      <c r="T12654" s="9">
        <f>0.5*R12654</f>
        <v>0</v>
      </c>
      <c r="U12654" s="9">
        <f>T12654+S12654</f>
        <v>0</v>
      </c>
      <c r="V12654" s="9">
        <f>(Q12654+U12654)/(0.944*1000)</f>
        <v>0</v>
      </c>
    </row>
    <row r="12655" spans="1:22" x14ac:dyDescent="0.3">
      <c r="A12655" s="14">
        <v>12701</v>
      </c>
      <c r="B12655" s="14" t="s">
        <v>13184</v>
      </c>
      <c r="C12655" s="14" t="s">
        <v>13510</v>
      </c>
      <c r="D12655" s="14" t="s">
        <v>13504</v>
      </c>
      <c r="E12655" s="14" t="s">
        <v>13497</v>
      </c>
      <c r="F12655" s="14">
        <v>10</v>
      </c>
      <c r="G12655" s="14">
        <v>0.4</v>
      </c>
      <c r="H12655" s="15">
        <v>1.9487999999999998E-2</v>
      </c>
      <c r="I12655" s="15">
        <f>M12655-V12655</f>
        <v>0.40051200000000003</v>
      </c>
      <c r="J12655" s="14"/>
      <c r="K12655" s="13"/>
      <c r="L12655" s="9">
        <f>G12655*1.05</f>
        <v>0.42000000000000004</v>
      </c>
      <c r="M12655" s="11">
        <f>L12655-H12655</f>
        <v>0.40051200000000003</v>
      </c>
      <c r="N12655" s="11">
        <v>0</v>
      </c>
      <c r="P12655" s="9">
        <f>0.5*N12655/1000</f>
        <v>0</v>
      </c>
      <c r="Q12655" s="9">
        <f>P12655+O12655</f>
        <v>0</v>
      </c>
      <c r="R12655" s="11">
        <v>0</v>
      </c>
      <c r="T12655" s="9">
        <f>0.5*R12655</f>
        <v>0</v>
      </c>
      <c r="U12655" s="9">
        <f>T12655+S12655</f>
        <v>0</v>
      </c>
      <c r="V12655" s="9">
        <f>(Q12655+U12655)/(0.944*1000)</f>
        <v>0</v>
      </c>
    </row>
    <row r="12656" spans="1:22" x14ac:dyDescent="0.3">
      <c r="A12656" s="14">
        <v>12702</v>
      </c>
      <c r="B12656" s="14" t="s">
        <v>13185</v>
      </c>
      <c r="C12656" s="14" t="s">
        <v>13510</v>
      </c>
      <c r="D12656" s="14" t="s">
        <v>13504</v>
      </c>
      <c r="E12656" s="14" t="s">
        <v>13497</v>
      </c>
      <c r="F12656" s="14">
        <v>10</v>
      </c>
      <c r="G12656" s="14">
        <v>0.8</v>
      </c>
      <c r="H12656" s="15">
        <v>1.1779999999999973E-2</v>
      </c>
      <c r="I12656" s="15">
        <f>M12656-V12656</f>
        <v>0.40822000000000008</v>
      </c>
      <c r="J12656" s="14"/>
      <c r="K12656" s="13"/>
      <c r="L12656" s="9">
        <f>1.05*0.4</f>
        <v>0.42000000000000004</v>
      </c>
      <c r="M12656" s="11">
        <f>L12656-H12656</f>
        <v>0.40822000000000008</v>
      </c>
      <c r="N12656" s="11">
        <v>0</v>
      </c>
      <c r="P12656" s="9">
        <f>0.5*N12656/1000</f>
        <v>0</v>
      </c>
      <c r="Q12656" s="9">
        <f>P12656+O12656</f>
        <v>0</v>
      </c>
      <c r="R12656" s="11">
        <v>0</v>
      </c>
      <c r="T12656" s="9">
        <f>0.5*R12656</f>
        <v>0</v>
      </c>
      <c r="U12656" s="9">
        <f>T12656+S12656</f>
        <v>0</v>
      </c>
      <c r="V12656" s="9">
        <f>(Q12656+U12656)/(0.944*1000)</f>
        <v>0</v>
      </c>
    </row>
    <row r="12657" spans="1:22" x14ac:dyDescent="0.3">
      <c r="A12657" s="14">
        <v>12703</v>
      </c>
      <c r="B12657" s="14" t="s">
        <v>13186</v>
      </c>
      <c r="C12657" s="14" t="s">
        <v>13510</v>
      </c>
      <c r="D12657" s="14" t="s">
        <v>13504</v>
      </c>
      <c r="E12657" s="14" t="s">
        <v>13497</v>
      </c>
      <c r="F12657" s="14">
        <v>10</v>
      </c>
      <c r="G12657" s="14">
        <v>0.8</v>
      </c>
      <c r="H12657" s="15">
        <v>3.2821000000000024E-2</v>
      </c>
      <c r="I12657" s="15">
        <f>M12657-V12657</f>
        <v>0.387179</v>
      </c>
      <c r="J12657" s="14"/>
      <c r="K12657" s="13"/>
      <c r="L12657" s="9">
        <f>1.05*0.4</f>
        <v>0.42000000000000004</v>
      </c>
      <c r="M12657" s="11">
        <f>L12657-H12657</f>
        <v>0.387179</v>
      </c>
      <c r="N12657" s="11">
        <v>0</v>
      </c>
      <c r="P12657" s="9">
        <f>0.5*N12657/1000</f>
        <v>0</v>
      </c>
      <c r="Q12657" s="9">
        <f>P12657+O12657</f>
        <v>0</v>
      </c>
      <c r="R12657" s="11">
        <v>0</v>
      </c>
      <c r="T12657" s="9">
        <f>0.5*R12657</f>
        <v>0</v>
      </c>
      <c r="U12657" s="9">
        <f>T12657+S12657</f>
        <v>0</v>
      </c>
      <c r="V12657" s="9">
        <f>(Q12657+U12657)/(0.944*1000)</f>
        <v>0</v>
      </c>
    </row>
    <row r="12658" spans="1:22" x14ac:dyDescent="0.3">
      <c r="A12658" s="14">
        <v>12704</v>
      </c>
      <c r="B12658" s="14" t="s">
        <v>13187</v>
      </c>
      <c r="C12658" s="14" t="s">
        <v>13510</v>
      </c>
      <c r="D12658" s="14" t="s">
        <v>13504</v>
      </c>
      <c r="E12658" s="14" t="s">
        <v>13497</v>
      </c>
      <c r="F12658" s="14">
        <v>10</v>
      </c>
      <c r="G12658" s="14">
        <v>0.25</v>
      </c>
      <c r="H12658" s="15">
        <v>1.8170999999999993E-2</v>
      </c>
      <c r="I12658" s="15">
        <f>M12658-V12658</f>
        <v>0.24432900000000002</v>
      </c>
      <c r="J12658" s="14"/>
      <c r="K12658" s="13"/>
      <c r="L12658" s="9">
        <f>G12658*1.05</f>
        <v>0.26250000000000001</v>
      </c>
      <c r="M12658" s="11">
        <f>L12658-H12658</f>
        <v>0.24432900000000002</v>
      </c>
      <c r="N12658" s="11">
        <v>0</v>
      </c>
      <c r="P12658" s="9">
        <f>0.5*N12658/1000</f>
        <v>0</v>
      </c>
      <c r="Q12658" s="9">
        <f>P12658+O12658</f>
        <v>0</v>
      </c>
      <c r="R12658" s="11">
        <v>0</v>
      </c>
      <c r="T12658" s="9">
        <f>0.5*R12658</f>
        <v>0</v>
      </c>
      <c r="U12658" s="9">
        <f>T12658+S12658</f>
        <v>0</v>
      </c>
      <c r="V12658" s="9">
        <f>(Q12658+U12658)/(0.944*1000)</f>
        <v>0</v>
      </c>
    </row>
    <row r="12659" spans="1:22" x14ac:dyDescent="0.3">
      <c r="A12659" s="14">
        <v>12705</v>
      </c>
      <c r="B12659" s="14" t="s">
        <v>13188</v>
      </c>
      <c r="C12659" s="14" t="s">
        <v>13510</v>
      </c>
      <c r="D12659" s="14" t="s">
        <v>13504</v>
      </c>
      <c r="E12659" s="14" t="s">
        <v>13497</v>
      </c>
      <c r="F12659" s="14">
        <v>10</v>
      </c>
      <c r="G12659" s="14">
        <v>0.1</v>
      </c>
      <c r="H12659" s="15">
        <v>4.7039999999999998E-2</v>
      </c>
      <c r="I12659" s="15">
        <f>M12659-V12659</f>
        <v>5.7960000000000012E-2</v>
      </c>
      <c r="J12659" s="14"/>
      <c r="K12659" s="13"/>
      <c r="L12659" s="9">
        <f>G12659*1.05</f>
        <v>0.10500000000000001</v>
      </c>
      <c r="M12659" s="11">
        <f>L12659-H12659</f>
        <v>5.7960000000000012E-2</v>
      </c>
      <c r="N12659" s="11">
        <v>0</v>
      </c>
      <c r="P12659" s="9">
        <f>0.5*N12659/1000</f>
        <v>0</v>
      </c>
      <c r="Q12659" s="9">
        <f>P12659+O12659</f>
        <v>0</v>
      </c>
      <c r="R12659" s="11">
        <v>0</v>
      </c>
      <c r="T12659" s="9">
        <f>0.5*R12659</f>
        <v>0</v>
      </c>
      <c r="U12659" s="9">
        <f>T12659+S12659</f>
        <v>0</v>
      </c>
      <c r="V12659" s="9">
        <f>(Q12659+U12659)/(0.944*1000)</f>
        <v>0</v>
      </c>
    </row>
    <row r="12660" spans="1:22" x14ac:dyDescent="0.3">
      <c r="A12660" s="14">
        <v>12706</v>
      </c>
      <c r="B12660" s="14" t="s">
        <v>13189</v>
      </c>
      <c r="C12660" s="14" t="s">
        <v>13510</v>
      </c>
      <c r="D12660" s="14" t="s">
        <v>13504</v>
      </c>
      <c r="E12660" s="14" t="s">
        <v>13497</v>
      </c>
      <c r="F12660" s="14">
        <v>10</v>
      </c>
      <c r="G12660" s="14">
        <v>0.25</v>
      </c>
      <c r="H12660" s="15">
        <v>2.8768000000000002E-2</v>
      </c>
      <c r="I12660" s="15">
        <f>M12660-V12660</f>
        <v>0.233732</v>
      </c>
      <c r="J12660" s="14"/>
      <c r="K12660" s="13"/>
      <c r="L12660" s="9">
        <f>G12660*1.05</f>
        <v>0.26250000000000001</v>
      </c>
      <c r="M12660" s="11">
        <f>L12660-H12660</f>
        <v>0.233732</v>
      </c>
      <c r="N12660" s="11">
        <v>0</v>
      </c>
      <c r="P12660" s="9">
        <f>0.5*N12660/1000</f>
        <v>0</v>
      </c>
      <c r="Q12660" s="9">
        <f>P12660+O12660</f>
        <v>0</v>
      </c>
      <c r="R12660" s="11">
        <v>0</v>
      </c>
      <c r="T12660" s="9">
        <f>0.5*R12660</f>
        <v>0</v>
      </c>
      <c r="U12660" s="9">
        <f>T12660+S12660</f>
        <v>0</v>
      </c>
      <c r="V12660" s="9">
        <f>(Q12660+U12660)/(0.944*1000)</f>
        <v>0</v>
      </c>
    </row>
    <row r="12661" spans="1:22" x14ac:dyDescent="0.3">
      <c r="A12661" s="14">
        <v>12707</v>
      </c>
      <c r="B12661" s="14" t="s">
        <v>13190</v>
      </c>
      <c r="C12661" s="14" t="s">
        <v>13510</v>
      </c>
      <c r="D12661" s="14" t="s">
        <v>13504</v>
      </c>
      <c r="E12661" s="14" t="s">
        <v>13497</v>
      </c>
      <c r="F12661" s="14">
        <v>10</v>
      </c>
      <c r="G12661" s="14">
        <v>0.1</v>
      </c>
      <c r="H12661" s="15">
        <v>3.2568000000000014E-2</v>
      </c>
      <c r="I12661" s="15">
        <f>M12661-V12661</f>
        <v>7.2431999999999996E-2</v>
      </c>
      <c r="J12661" s="14"/>
      <c r="K12661" s="13"/>
      <c r="L12661" s="9">
        <f>G12661*1.05</f>
        <v>0.10500000000000001</v>
      </c>
      <c r="M12661" s="11">
        <f>L12661-H12661</f>
        <v>7.2431999999999996E-2</v>
      </c>
      <c r="N12661" s="11">
        <v>0</v>
      </c>
      <c r="P12661" s="9">
        <f>0.5*N12661/1000</f>
        <v>0</v>
      </c>
      <c r="Q12661" s="9">
        <f>P12661+O12661</f>
        <v>0</v>
      </c>
      <c r="R12661" s="11">
        <v>0</v>
      </c>
      <c r="T12661" s="9">
        <f>0.5*R12661</f>
        <v>0</v>
      </c>
      <c r="U12661" s="9">
        <f>T12661+S12661</f>
        <v>0</v>
      </c>
      <c r="V12661" s="9">
        <f>(Q12661+U12661)/(0.944*1000)</f>
        <v>0</v>
      </c>
    </row>
    <row r="12662" spans="1:22" x14ac:dyDescent="0.3">
      <c r="A12662" s="14">
        <v>12708</v>
      </c>
      <c r="B12662" s="14" t="s">
        <v>13191</v>
      </c>
      <c r="C12662" s="14" t="s">
        <v>13510</v>
      </c>
      <c r="D12662" s="14" t="s">
        <v>13504</v>
      </c>
      <c r="E12662" s="14" t="s">
        <v>13497</v>
      </c>
      <c r="F12662" s="14">
        <v>10</v>
      </c>
      <c r="G12662" s="14">
        <v>0.1</v>
      </c>
      <c r="H12662" s="15">
        <v>8.2339999999999948E-3</v>
      </c>
      <c r="I12662" s="15">
        <f>M12662-V12662</f>
        <v>9.6766000000000019E-2</v>
      </c>
      <c r="J12662" s="14"/>
      <c r="K12662" s="13"/>
      <c r="L12662" s="9">
        <f>G12662*1.05</f>
        <v>0.10500000000000001</v>
      </c>
      <c r="M12662" s="11">
        <f>L12662-H12662</f>
        <v>9.6766000000000019E-2</v>
      </c>
      <c r="N12662" s="11">
        <v>0</v>
      </c>
      <c r="P12662" s="9">
        <f>0.5*N12662/1000</f>
        <v>0</v>
      </c>
      <c r="Q12662" s="9">
        <f>P12662+O12662</f>
        <v>0</v>
      </c>
      <c r="R12662" s="11">
        <v>0</v>
      </c>
      <c r="T12662" s="9">
        <f>0.5*R12662</f>
        <v>0</v>
      </c>
      <c r="U12662" s="9">
        <f>T12662+S12662</f>
        <v>0</v>
      </c>
      <c r="V12662" s="9">
        <f>(Q12662+U12662)/(0.944*1000)</f>
        <v>0</v>
      </c>
    </row>
    <row r="12663" spans="1:22" x14ac:dyDescent="0.3">
      <c r="A12663" s="14">
        <v>12709</v>
      </c>
      <c r="B12663" s="14" t="s">
        <v>13192</v>
      </c>
      <c r="C12663" s="14" t="s">
        <v>13510</v>
      </c>
      <c r="D12663" s="14" t="s">
        <v>13504</v>
      </c>
      <c r="E12663" s="14" t="s">
        <v>13497</v>
      </c>
      <c r="F12663" s="14">
        <v>10</v>
      </c>
      <c r="G12663" s="14">
        <v>0.16</v>
      </c>
      <c r="H12663" s="15">
        <v>0.104173</v>
      </c>
      <c r="I12663" s="15">
        <f>M12663-V12663</f>
        <v>6.3827000000000009E-2</v>
      </c>
      <c r="J12663" s="14"/>
      <c r="K12663" s="13"/>
      <c r="L12663" s="9">
        <f>G12663*1.05</f>
        <v>0.16800000000000001</v>
      </c>
      <c r="M12663" s="11">
        <f>L12663-H12663</f>
        <v>6.3827000000000009E-2</v>
      </c>
      <c r="N12663" s="11">
        <v>0</v>
      </c>
      <c r="P12663" s="9">
        <f>0.5*N12663/1000</f>
        <v>0</v>
      </c>
      <c r="Q12663" s="9">
        <f>P12663+O12663</f>
        <v>0</v>
      </c>
      <c r="R12663" s="11">
        <v>0</v>
      </c>
      <c r="T12663" s="9">
        <f>0.5*R12663</f>
        <v>0</v>
      </c>
      <c r="U12663" s="9">
        <f>T12663+S12663</f>
        <v>0</v>
      </c>
      <c r="V12663" s="9">
        <f>(Q12663+U12663)/(0.944*1000)</f>
        <v>0</v>
      </c>
    </row>
    <row r="12664" spans="1:22" x14ac:dyDescent="0.3">
      <c r="A12664" s="14">
        <v>12710</v>
      </c>
      <c r="B12664" s="14" t="s">
        <v>13193</v>
      </c>
      <c r="C12664" s="14" t="s">
        <v>13510</v>
      </c>
      <c r="D12664" s="14" t="s">
        <v>13504</v>
      </c>
      <c r="E12664" s="14" t="s">
        <v>13497</v>
      </c>
      <c r="F12664" s="14">
        <v>10</v>
      </c>
      <c r="G12664" s="14">
        <v>2.5000000000000001E-2</v>
      </c>
      <c r="H12664" s="15">
        <v>1.856E-2</v>
      </c>
      <c r="I12664" s="15">
        <f>M12664-V12664</f>
        <v>7.6900000000000024E-3</v>
      </c>
      <c r="J12664" s="14"/>
      <c r="K12664" s="13"/>
      <c r="L12664" s="9">
        <f>G12664*1.05</f>
        <v>2.6250000000000002E-2</v>
      </c>
      <c r="M12664" s="11">
        <f>L12664-H12664</f>
        <v>7.6900000000000024E-3</v>
      </c>
      <c r="N12664" s="11">
        <v>0</v>
      </c>
      <c r="P12664" s="9">
        <f>0.5*N12664/1000</f>
        <v>0</v>
      </c>
      <c r="Q12664" s="9">
        <f>P12664+O12664</f>
        <v>0</v>
      </c>
      <c r="R12664" s="11">
        <v>0</v>
      </c>
      <c r="T12664" s="9">
        <f>0.5*R12664</f>
        <v>0</v>
      </c>
      <c r="U12664" s="9">
        <f>T12664+S12664</f>
        <v>0</v>
      </c>
      <c r="V12664" s="9">
        <f>(Q12664+U12664)/(0.944*1000)</f>
        <v>0</v>
      </c>
    </row>
    <row r="12665" spans="1:22" x14ac:dyDescent="0.3">
      <c r="A12665" s="14">
        <v>12711</v>
      </c>
      <c r="B12665" s="14" t="s">
        <v>13194</v>
      </c>
      <c r="C12665" s="14" t="s">
        <v>13510</v>
      </c>
      <c r="D12665" s="14" t="s">
        <v>13504</v>
      </c>
      <c r="E12665" s="14" t="s">
        <v>13497</v>
      </c>
      <c r="F12665" s="14">
        <v>10</v>
      </c>
      <c r="G12665" s="14">
        <v>0.16</v>
      </c>
      <c r="H12665" s="15">
        <v>0.12819999999999998</v>
      </c>
      <c r="I12665" s="15">
        <f>M12665-V12665</f>
        <v>3.980000000000003E-2</v>
      </c>
      <c r="J12665" s="14"/>
      <c r="K12665" s="13"/>
      <c r="L12665" s="9">
        <f>G12665*1.05</f>
        <v>0.16800000000000001</v>
      </c>
      <c r="M12665" s="11">
        <f>L12665-H12665</f>
        <v>3.980000000000003E-2</v>
      </c>
      <c r="N12665" s="11">
        <v>0</v>
      </c>
      <c r="P12665" s="9">
        <f>0.5*N12665/1000</f>
        <v>0</v>
      </c>
      <c r="Q12665" s="9">
        <f>P12665+O12665</f>
        <v>0</v>
      </c>
      <c r="R12665" s="11">
        <v>0</v>
      </c>
      <c r="T12665" s="9">
        <f>0.5*R12665</f>
        <v>0</v>
      </c>
      <c r="U12665" s="9">
        <f>T12665+S12665</f>
        <v>0</v>
      </c>
      <c r="V12665" s="9">
        <f>(Q12665+U12665)/(0.944*1000)</f>
        <v>0</v>
      </c>
    </row>
    <row r="12666" spans="1:22" x14ac:dyDescent="0.3">
      <c r="A12666" s="14">
        <v>12712</v>
      </c>
      <c r="B12666" s="14" t="s">
        <v>13195</v>
      </c>
      <c r="C12666" s="14" t="s">
        <v>13510</v>
      </c>
      <c r="D12666" s="14" t="s">
        <v>13504</v>
      </c>
      <c r="E12666" s="14" t="s">
        <v>13497</v>
      </c>
      <c r="F12666" s="14">
        <v>10</v>
      </c>
      <c r="G12666" s="14">
        <v>2.5000000000000001E-2</v>
      </c>
      <c r="H12666" s="15">
        <v>9.0280000000000013E-3</v>
      </c>
      <c r="I12666" s="15">
        <f>M12666-V12666</f>
        <v>1.7222000000000001E-2</v>
      </c>
      <c r="J12666" s="14"/>
      <c r="K12666" s="13"/>
      <c r="L12666" s="9">
        <f>G12666*1.05</f>
        <v>2.6250000000000002E-2</v>
      </c>
      <c r="M12666" s="11">
        <f>L12666-H12666</f>
        <v>1.7222000000000001E-2</v>
      </c>
      <c r="N12666" s="11">
        <v>0</v>
      </c>
      <c r="P12666" s="9">
        <f>0.5*N12666/1000</f>
        <v>0</v>
      </c>
      <c r="Q12666" s="9">
        <f>P12666+O12666</f>
        <v>0</v>
      </c>
      <c r="R12666" s="11">
        <v>0</v>
      </c>
      <c r="T12666" s="9">
        <f>0.5*R12666</f>
        <v>0</v>
      </c>
      <c r="U12666" s="9">
        <f>T12666+S12666</f>
        <v>0</v>
      </c>
      <c r="V12666" s="9">
        <f>(Q12666+U12666)/(0.944*1000)</f>
        <v>0</v>
      </c>
    </row>
    <row r="12667" spans="1:22" x14ac:dyDescent="0.3">
      <c r="A12667" s="14">
        <v>12713</v>
      </c>
      <c r="B12667" s="14" t="s">
        <v>13196</v>
      </c>
      <c r="C12667" s="14" t="s">
        <v>13510</v>
      </c>
      <c r="D12667" s="14" t="s">
        <v>13504</v>
      </c>
      <c r="E12667" s="14" t="s">
        <v>13497</v>
      </c>
      <c r="F12667" s="14">
        <v>10</v>
      </c>
      <c r="G12667" s="14">
        <v>0.1</v>
      </c>
      <c r="H12667" s="15">
        <v>1.1111999999999995E-2</v>
      </c>
      <c r="I12667" s="15">
        <f>M12667-V12667</f>
        <v>9.3888000000000013E-2</v>
      </c>
      <c r="J12667" s="14"/>
      <c r="K12667" s="13"/>
      <c r="L12667" s="9">
        <f>G12667*1.05</f>
        <v>0.10500000000000001</v>
      </c>
      <c r="M12667" s="11">
        <f>L12667-H12667</f>
        <v>9.3888000000000013E-2</v>
      </c>
      <c r="N12667" s="11">
        <v>0</v>
      </c>
      <c r="P12667" s="9">
        <f>0.5*N12667/1000</f>
        <v>0</v>
      </c>
      <c r="Q12667" s="9">
        <f>P12667+O12667</f>
        <v>0</v>
      </c>
      <c r="R12667" s="11">
        <v>0</v>
      </c>
      <c r="T12667" s="9">
        <f>0.5*R12667</f>
        <v>0</v>
      </c>
      <c r="U12667" s="9">
        <f>T12667+S12667</f>
        <v>0</v>
      </c>
      <c r="V12667" s="9">
        <f>(Q12667+U12667)/(0.944*1000)</f>
        <v>0</v>
      </c>
    </row>
    <row r="12668" spans="1:22" x14ac:dyDescent="0.3">
      <c r="A12668" s="14">
        <v>12714</v>
      </c>
      <c r="B12668" s="14" t="s">
        <v>13197</v>
      </c>
      <c r="C12668" s="14" t="s">
        <v>13510</v>
      </c>
      <c r="D12668" s="14" t="s">
        <v>13504</v>
      </c>
      <c r="E12668" s="14" t="s">
        <v>13497</v>
      </c>
      <c r="F12668" s="14">
        <v>10</v>
      </c>
      <c r="G12668" s="14">
        <v>0.1</v>
      </c>
      <c r="H12668" s="15">
        <v>8.6899999999999981E-3</v>
      </c>
      <c r="I12668" s="15">
        <f>M12668-V12668</f>
        <v>9.6310000000000007E-2</v>
      </c>
      <c r="J12668" s="14"/>
      <c r="K12668" s="13"/>
      <c r="L12668" s="9">
        <f>G12668*1.05</f>
        <v>0.10500000000000001</v>
      </c>
      <c r="M12668" s="11">
        <f>L12668-H12668</f>
        <v>9.6310000000000007E-2</v>
      </c>
      <c r="N12668" s="11">
        <v>0</v>
      </c>
      <c r="P12668" s="9">
        <f>0.5*N12668/1000</f>
        <v>0</v>
      </c>
      <c r="Q12668" s="9">
        <f>P12668+O12668</f>
        <v>0</v>
      </c>
      <c r="R12668" s="11">
        <v>0</v>
      </c>
      <c r="T12668" s="9">
        <f>0.5*R12668</f>
        <v>0</v>
      </c>
      <c r="U12668" s="9">
        <f>T12668+S12668</f>
        <v>0</v>
      </c>
      <c r="V12668" s="9">
        <f>(Q12668+U12668)/(0.944*1000)</f>
        <v>0</v>
      </c>
    </row>
    <row r="12669" spans="1:22" x14ac:dyDescent="0.3">
      <c r="A12669" s="14">
        <v>12715</v>
      </c>
      <c r="B12669" s="14" t="s">
        <v>13198</v>
      </c>
      <c r="C12669" s="14" t="s">
        <v>13510</v>
      </c>
      <c r="D12669" s="14" t="s">
        <v>13504</v>
      </c>
      <c r="E12669" s="14" t="s">
        <v>13497</v>
      </c>
      <c r="F12669" s="14">
        <v>10</v>
      </c>
      <c r="G12669" s="14">
        <v>0.4</v>
      </c>
      <c r="H12669" s="15">
        <v>1.0831999999999994E-2</v>
      </c>
      <c r="I12669" s="15">
        <f>M12669-V12669</f>
        <v>0.40916800000000003</v>
      </c>
      <c r="J12669" s="14"/>
      <c r="K12669" s="13"/>
      <c r="L12669" s="9">
        <f>G12669*1.05</f>
        <v>0.42000000000000004</v>
      </c>
      <c r="M12669" s="11">
        <f>L12669-H12669</f>
        <v>0.40916800000000003</v>
      </c>
      <c r="N12669" s="11">
        <v>0</v>
      </c>
      <c r="P12669" s="9">
        <f>0.5*N12669/1000</f>
        <v>0</v>
      </c>
      <c r="Q12669" s="9">
        <f>P12669+O12669</f>
        <v>0</v>
      </c>
      <c r="R12669" s="11">
        <v>0</v>
      </c>
      <c r="T12669" s="9">
        <f>0.5*R12669</f>
        <v>0</v>
      </c>
      <c r="U12669" s="9">
        <f>T12669+S12669</f>
        <v>0</v>
      </c>
      <c r="V12669" s="9">
        <f>(Q12669+U12669)/(0.944*1000)</f>
        <v>0</v>
      </c>
    </row>
    <row r="12670" spans="1:22" x14ac:dyDescent="0.3">
      <c r="A12670" s="14">
        <v>12716</v>
      </c>
      <c r="B12670" s="14" t="s">
        <v>13199</v>
      </c>
      <c r="C12670" s="14" t="s">
        <v>13510</v>
      </c>
      <c r="D12670" s="14" t="s">
        <v>13504</v>
      </c>
      <c r="E12670" s="14" t="s">
        <v>13497</v>
      </c>
      <c r="F12670" s="14">
        <v>10</v>
      </c>
      <c r="G12670" s="14">
        <v>0.1</v>
      </c>
      <c r="H12670" s="15">
        <v>0</v>
      </c>
      <c r="I12670" s="15">
        <f>M12670-V12670</f>
        <v>0.10500000000000001</v>
      </c>
      <c r="J12670" s="14"/>
      <c r="K12670" s="13"/>
      <c r="L12670" s="9">
        <f>G12670*1.05</f>
        <v>0.10500000000000001</v>
      </c>
      <c r="M12670" s="11">
        <f>L12670-H12670</f>
        <v>0.10500000000000001</v>
      </c>
      <c r="N12670" s="11">
        <v>0</v>
      </c>
      <c r="P12670" s="9">
        <f>0.5*N12670/1000</f>
        <v>0</v>
      </c>
      <c r="Q12670" s="9">
        <f>P12670+O12670</f>
        <v>0</v>
      </c>
      <c r="R12670" s="11">
        <v>0</v>
      </c>
      <c r="T12670" s="9">
        <f>0.5*R12670</f>
        <v>0</v>
      </c>
      <c r="U12670" s="9">
        <f>T12670+S12670</f>
        <v>0</v>
      </c>
      <c r="V12670" s="9">
        <f>(Q12670+U12670)/(0.944*1000)</f>
        <v>0</v>
      </c>
    </row>
    <row r="12671" spans="1:22" x14ac:dyDescent="0.3">
      <c r="A12671" s="14">
        <v>12717</v>
      </c>
      <c r="B12671" s="14" t="s">
        <v>13200</v>
      </c>
      <c r="C12671" s="14" t="s">
        <v>13510</v>
      </c>
      <c r="D12671" s="14" t="s">
        <v>13504</v>
      </c>
      <c r="E12671" s="14" t="s">
        <v>13497</v>
      </c>
      <c r="F12671" s="14">
        <v>10</v>
      </c>
      <c r="G12671" s="14">
        <v>0.1</v>
      </c>
      <c r="H12671" s="15">
        <v>9.3880000000000057E-3</v>
      </c>
      <c r="I12671" s="15">
        <f>M12671-V12671</f>
        <v>9.5612000000000003E-2</v>
      </c>
      <c r="J12671" s="14"/>
      <c r="K12671" s="13"/>
      <c r="L12671" s="9">
        <f>G12671*1.05</f>
        <v>0.10500000000000001</v>
      </c>
      <c r="M12671" s="11">
        <f>L12671-H12671</f>
        <v>9.5612000000000003E-2</v>
      </c>
      <c r="N12671" s="11">
        <v>0</v>
      </c>
      <c r="P12671" s="9">
        <f>0.5*N12671/1000</f>
        <v>0</v>
      </c>
      <c r="Q12671" s="9">
        <f>P12671+O12671</f>
        <v>0</v>
      </c>
      <c r="R12671" s="11">
        <v>0</v>
      </c>
      <c r="T12671" s="9">
        <f>0.5*R12671</f>
        <v>0</v>
      </c>
      <c r="U12671" s="9">
        <f>T12671+S12671</f>
        <v>0</v>
      </c>
      <c r="V12671" s="9">
        <f>(Q12671+U12671)/(0.944*1000)</f>
        <v>0</v>
      </c>
    </row>
    <row r="12672" spans="1:22" x14ac:dyDescent="0.3">
      <c r="A12672" s="14">
        <v>12718</v>
      </c>
      <c r="B12672" s="14" t="s">
        <v>13201</v>
      </c>
      <c r="C12672" s="14" t="s">
        <v>13510</v>
      </c>
      <c r="D12672" s="14" t="s">
        <v>13504</v>
      </c>
      <c r="E12672" s="14" t="s">
        <v>13497</v>
      </c>
      <c r="F12672" s="14">
        <v>10</v>
      </c>
      <c r="G12672" s="14">
        <v>0.25</v>
      </c>
      <c r="H12672" s="15">
        <v>3.0300000000000011E-2</v>
      </c>
      <c r="I12672" s="15">
        <f>M12672-V12672</f>
        <v>0.23219999999999999</v>
      </c>
      <c r="J12672" s="14"/>
      <c r="K12672" s="13"/>
      <c r="L12672" s="9">
        <f>G12672*1.05</f>
        <v>0.26250000000000001</v>
      </c>
      <c r="M12672" s="11">
        <f>L12672-H12672</f>
        <v>0.23219999999999999</v>
      </c>
      <c r="N12672" s="11">
        <v>0</v>
      </c>
      <c r="P12672" s="9">
        <f>0.5*N12672/1000</f>
        <v>0</v>
      </c>
      <c r="Q12672" s="9">
        <f>P12672+O12672</f>
        <v>0</v>
      </c>
      <c r="R12672" s="11">
        <v>0</v>
      </c>
      <c r="T12672" s="9">
        <f>0.5*R12672</f>
        <v>0</v>
      </c>
      <c r="U12672" s="9">
        <f>T12672+S12672</f>
        <v>0</v>
      </c>
      <c r="V12672" s="9">
        <f>(Q12672+U12672)/(0.944*1000)</f>
        <v>0</v>
      </c>
    </row>
    <row r="12673" spans="1:22" x14ac:dyDescent="0.3">
      <c r="A12673" s="14">
        <v>12719</v>
      </c>
      <c r="B12673" s="14" t="s">
        <v>13202</v>
      </c>
      <c r="C12673" s="14" t="s">
        <v>13510</v>
      </c>
      <c r="D12673" s="14" t="s">
        <v>13504</v>
      </c>
      <c r="E12673" s="14" t="s">
        <v>13497</v>
      </c>
      <c r="F12673" s="14">
        <v>10</v>
      </c>
      <c r="G12673" s="14">
        <v>0.16</v>
      </c>
      <c r="H12673" s="15">
        <v>7.0332999999999993E-2</v>
      </c>
      <c r="I12673" s="15">
        <f>M12673-V12673</f>
        <v>9.7667000000000018E-2</v>
      </c>
      <c r="J12673" s="14"/>
      <c r="K12673" s="13"/>
      <c r="L12673" s="9">
        <f>G12673*1.05</f>
        <v>0.16800000000000001</v>
      </c>
      <c r="M12673" s="11">
        <f>L12673-H12673</f>
        <v>9.7667000000000018E-2</v>
      </c>
      <c r="N12673" s="11">
        <v>0</v>
      </c>
      <c r="P12673" s="9">
        <f>0.5*N12673/1000</f>
        <v>0</v>
      </c>
      <c r="Q12673" s="9">
        <f>P12673+O12673</f>
        <v>0</v>
      </c>
      <c r="R12673" s="11">
        <v>0</v>
      </c>
      <c r="T12673" s="9">
        <f>0.5*R12673</f>
        <v>0</v>
      </c>
      <c r="U12673" s="9">
        <f>T12673+S12673</f>
        <v>0</v>
      </c>
      <c r="V12673" s="9">
        <f>(Q12673+U12673)/(0.944*1000)</f>
        <v>0</v>
      </c>
    </row>
    <row r="12674" spans="1:22" x14ac:dyDescent="0.3">
      <c r="A12674" s="14">
        <v>12720</v>
      </c>
      <c r="B12674" s="14" t="s">
        <v>13203</v>
      </c>
      <c r="C12674" s="14" t="s">
        <v>13510</v>
      </c>
      <c r="D12674" s="14" t="s">
        <v>13504</v>
      </c>
      <c r="E12674" s="14" t="s">
        <v>13497</v>
      </c>
      <c r="F12674" s="14">
        <v>10</v>
      </c>
      <c r="G12674" s="14">
        <v>0.06</v>
      </c>
      <c r="H12674" s="15">
        <v>3.771E-2</v>
      </c>
      <c r="I12674" s="15">
        <f>M12674-V12674</f>
        <v>2.529E-2</v>
      </c>
      <c r="J12674" s="14"/>
      <c r="K12674" s="13"/>
      <c r="L12674" s="9">
        <f>G12674*1.05</f>
        <v>6.3E-2</v>
      </c>
      <c r="M12674" s="11">
        <f>L12674-H12674</f>
        <v>2.529E-2</v>
      </c>
      <c r="N12674" s="11">
        <v>0</v>
      </c>
      <c r="P12674" s="9">
        <f>0.5*N12674/1000</f>
        <v>0</v>
      </c>
      <c r="Q12674" s="9">
        <f>P12674+O12674</f>
        <v>0</v>
      </c>
      <c r="R12674" s="11">
        <v>0</v>
      </c>
      <c r="T12674" s="9">
        <f>0.5*R12674</f>
        <v>0</v>
      </c>
      <c r="U12674" s="9">
        <f>T12674+S12674</f>
        <v>0</v>
      </c>
      <c r="V12674" s="9">
        <f>(Q12674+U12674)/(0.944*1000)</f>
        <v>0</v>
      </c>
    </row>
    <row r="12675" spans="1:22" x14ac:dyDescent="0.3">
      <c r="A12675" s="14">
        <v>12721</v>
      </c>
      <c r="B12675" s="14" t="s">
        <v>13204</v>
      </c>
      <c r="C12675" s="14" t="s">
        <v>13510</v>
      </c>
      <c r="D12675" s="14" t="s">
        <v>13504</v>
      </c>
      <c r="E12675" s="14" t="s">
        <v>13497</v>
      </c>
      <c r="F12675" s="14">
        <v>10</v>
      </c>
      <c r="G12675" s="14">
        <v>0.25</v>
      </c>
      <c r="H12675" s="15">
        <v>6.2228999999999986E-2</v>
      </c>
      <c r="I12675" s="15">
        <f>M12675-V12675</f>
        <v>0.20027100000000003</v>
      </c>
      <c r="J12675" s="14"/>
      <c r="K12675" s="13"/>
      <c r="L12675" s="9">
        <f>G12675*1.05</f>
        <v>0.26250000000000001</v>
      </c>
      <c r="M12675" s="11">
        <f>L12675-H12675</f>
        <v>0.20027100000000003</v>
      </c>
      <c r="N12675" s="11">
        <v>0</v>
      </c>
      <c r="P12675" s="9">
        <f>0.5*N12675/1000</f>
        <v>0</v>
      </c>
      <c r="Q12675" s="9">
        <f>P12675+O12675</f>
        <v>0</v>
      </c>
      <c r="R12675" s="11">
        <v>0</v>
      </c>
      <c r="T12675" s="9">
        <f>0.5*R12675</f>
        <v>0</v>
      </c>
      <c r="U12675" s="9">
        <f>T12675+S12675</f>
        <v>0</v>
      </c>
      <c r="V12675" s="9">
        <f>(Q12675+U12675)/(0.944*1000)</f>
        <v>0</v>
      </c>
    </row>
    <row r="12676" spans="1:22" x14ac:dyDescent="0.3">
      <c r="A12676" s="14">
        <v>12722</v>
      </c>
      <c r="B12676" s="14" t="s">
        <v>13205</v>
      </c>
      <c r="C12676" s="14" t="s">
        <v>13510</v>
      </c>
      <c r="D12676" s="14" t="s">
        <v>13504</v>
      </c>
      <c r="E12676" s="14" t="s">
        <v>13497</v>
      </c>
      <c r="F12676" s="14">
        <v>10</v>
      </c>
      <c r="G12676" s="14">
        <v>0.25</v>
      </c>
      <c r="H12676" s="15">
        <v>5.7546999999999994E-2</v>
      </c>
      <c r="I12676" s="15">
        <f>M12676-V12676</f>
        <v>0.20495300000000002</v>
      </c>
      <c r="J12676" s="14"/>
      <c r="K12676" s="13"/>
      <c r="L12676" s="9">
        <f>G12676*1.05</f>
        <v>0.26250000000000001</v>
      </c>
      <c r="M12676" s="11">
        <f>L12676-H12676</f>
        <v>0.20495300000000002</v>
      </c>
      <c r="N12676" s="11">
        <v>0</v>
      </c>
      <c r="P12676" s="9">
        <f>0.5*N12676/1000</f>
        <v>0</v>
      </c>
      <c r="Q12676" s="9">
        <f>P12676+O12676</f>
        <v>0</v>
      </c>
      <c r="R12676" s="11">
        <v>0</v>
      </c>
      <c r="T12676" s="9">
        <f>0.5*R12676</f>
        <v>0</v>
      </c>
      <c r="U12676" s="9">
        <f>T12676+S12676</f>
        <v>0</v>
      </c>
      <c r="V12676" s="9">
        <f>(Q12676+U12676)/(0.944*1000)</f>
        <v>0</v>
      </c>
    </row>
    <row r="12677" spans="1:22" x14ac:dyDescent="0.3">
      <c r="A12677" s="14">
        <v>12723</v>
      </c>
      <c r="B12677" s="14" t="s">
        <v>13206</v>
      </c>
      <c r="C12677" s="14" t="s">
        <v>13510</v>
      </c>
      <c r="D12677" s="14" t="s">
        <v>13504</v>
      </c>
      <c r="E12677" s="14" t="s">
        <v>13497</v>
      </c>
      <c r="F12677" s="14">
        <v>10</v>
      </c>
      <c r="G12677" s="14">
        <v>0.32</v>
      </c>
      <c r="H12677" s="15">
        <v>0.25600000000000001</v>
      </c>
      <c r="I12677" s="16" t="s">
        <v>13516</v>
      </c>
      <c r="J12677" s="14"/>
      <c r="K12677" s="13"/>
      <c r="L12677" s="9">
        <f>G12677/2*1.05</f>
        <v>0.16800000000000001</v>
      </c>
      <c r="M12677" s="11">
        <f>L12677-H12677</f>
        <v>-8.7999999999999995E-2</v>
      </c>
      <c r="N12677" s="11">
        <v>0</v>
      </c>
      <c r="P12677" s="9">
        <f>0.5*N12677/1000</f>
        <v>0</v>
      </c>
      <c r="Q12677" s="9">
        <f>P12677+O12677</f>
        <v>0</v>
      </c>
      <c r="R12677" s="11">
        <v>0</v>
      </c>
      <c r="T12677" s="9">
        <f>0.5*R12677</f>
        <v>0</v>
      </c>
      <c r="U12677" s="9">
        <f>T12677+S12677</f>
        <v>0</v>
      </c>
      <c r="V12677" s="9">
        <f>(Q12677+U12677)/(0.944*1000)</f>
        <v>0</v>
      </c>
    </row>
    <row r="12678" spans="1:22" x14ac:dyDescent="0.3">
      <c r="A12678" s="14">
        <v>12724</v>
      </c>
      <c r="B12678" s="14" t="s">
        <v>13207</v>
      </c>
      <c r="C12678" s="14" t="s">
        <v>13510</v>
      </c>
      <c r="D12678" s="14" t="s">
        <v>13504</v>
      </c>
      <c r="E12678" s="14" t="s">
        <v>13497</v>
      </c>
      <c r="F12678" s="14">
        <v>10</v>
      </c>
      <c r="G12678" s="14">
        <v>2.5000000000000001E-2</v>
      </c>
      <c r="H12678" s="15">
        <v>1.4E-2</v>
      </c>
      <c r="I12678" s="15">
        <f>M12678-V12678</f>
        <v>1.2250000000000002E-2</v>
      </c>
      <c r="J12678" s="14"/>
      <c r="K12678" s="13"/>
      <c r="L12678" s="9">
        <f>G12678*1.05</f>
        <v>2.6250000000000002E-2</v>
      </c>
      <c r="M12678" s="11">
        <f>L12678-H12678</f>
        <v>1.2250000000000002E-2</v>
      </c>
      <c r="N12678" s="11">
        <v>0</v>
      </c>
      <c r="P12678" s="9">
        <f>0.5*N12678/1000</f>
        <v>0</v>
      </c>
      <c r="Q12678" s="9">
        <f>P12678+O12678</f>
        <v>0</v>
      </c>
      <c r="R12678" s="11">
        <v>0</v>
      </c>
      <c r="T12678" s="9">
        <f>0.5*R12678</f>
        <v>0</v>
      </c>
      <c r="U12678" s="9">
        <f>T12678+S12678</f>
        <v>0</v>
      </c>
      <c r="V12678" s="9">
        <f>(Q12678+U12678)/(0.944*1000)</f>
        <v>0</v>
      </c>
    </row>
    <row r="12679" spans="1:22" x14ac:dyDescent="0.3">
      <c r="A12679" s="14">
        <v>12725</v>
      </c>
      <c r="B12679" s="14" t="s">
        <v>13208</v>
      </c>
      <c r="C12679" s="14" t="s">
        <v>13510</v>
      </c>
      <c r="D12679" s="14" t="s">
        <v>13504</v>
      </c>
      <c r="E12679" s="14" t="s">
        <v>13497</v>
      </c>
      <c r="F12679" s="14">
        <v>10</v>
      </c>
      <c r="G12679" s="14">
        <v>0.4</v>
      </c>
      <c r="H12679" s="15">
        <v>1.0387999999999977E-2</v>
      </c>
      <c r="I12679" s="15">
        <f>M12679-V12679</f>
        <v>0.40961200000000009</v>
      </c>
      <c r="J12679" s="14"/>
      <c r="K12679" s="13"/>
      <c r="L12679" s="9">
        <f>G12679*1.05</f>
        <v>0.42000000000000004</v>
      </c>
      <c r="M12679" s="11">
        <f>L12679-H12679</f>
        <v>0.40961200000000009</v>
      </c>
      <c r="N12679" s="11">
        <v>0</v>
      </c>
      <c r="P12679" s="9">
        <f>0.5*N12679/1000</f>
        <v>0</v>
      </c>
      <c r="Q12679" s="9">
        <f>P12679+O12679</f>
        <v>0</v>
      </c>
      <c r="R12679" s="11">
        <v>0</v>
      </c>
      <c r="T12679" s="9">
        <f>0.5*R12679</f>
        <v>0</v>
      </c>
      <c r="U12679" s="9">
        <f>T12679+S12679</f>
        <v>0</v>
      </c>
      <c r="V12679" s="9">
        <f>(Q12679+U12679)/(0.944*1000)</f>
        <v>0</v>
      </c>
    </row>
    <row r="12680" spans="1:22" x14ac:dyDescent="0.3">
      <c r="A12680" s="14">
        <v>12726</v>
      </c>
      <c r="B12680" s="14" t="s">
        <v>13209</v>
      </c>
      <c r="C12680" s="14" t="s">
        <v>13510</v>
      </c>
      <c r="D12680" s="14" t="s">
        <v>13504</v>
      </c>
      <c r="E12680" s="14" t="s">
        <v>13497</v>
      </c>
      <c r="F12680" s="14">
        <v>10</v>
      </c>
      <c r="G12680" s="14">
        <v>1.26</v>
      </c>
      <c r="H12680" s="15">
        <v>0.64244600000000007</v>
      </c>
      <c r="I12680" s="15">
        <f>M12680-V12680</f>
        <v>1.9054000000000015E-2</v>
      </c>
      <c r="J12680" s="14"/>
      <c r="K12680" s="13"/>
      <c r="L12680" s="9">
        <f>1.05*0.63</f>
        <v>0.66150000000000009</v>
      </c>
      <c r="M12680" s="11">
        <f>L12680-H12680</f>
        <v>1.9054000000000015E-2</v>
      </c>
      <c r="N12680" s="11">
        <v>0</v>
      </c>
      <c r="P12680" s="9">
        <f>0.5*N12680/1000</f>
        <v>0</v>
      </c>
      <c r="Q12680" s="9">
        <f>P12680+O12680</f>
        <v>0</v>
      </c>
      <c r="R12680" s="11">
        <v>0</v>
      </c>
      <c r="T12680" s="9">
        <f>0.5*R12680</f>
        <v>0</v>
      </c>
      <c r="U12680" s="9">
        <f>T12680+S12680</f>
        <v>0</v>
      </c>
      <c r="V12680" s="9">
        <f>(Q12680+U12680)/(0.944*1000)</f>
        <v>0</v>
      </c>
    </row>
    <row r="12681" spans="1:22" x14ac:dyDescent="0.3">
      <c r="A12681" s="14">
        <v>12727</v>
      </c>
      <c r="B12681" s="14" t="s">
        <v>13210</v>
      </c>
      <c r="C12681" s="14" t="s">
        <v>13510</v>
      </c>
      <c r="D12681" s="14" t="s">
        <v>13504</v>
      </c>
      <c r="E12681" s="14" t="s">
        <v>13497</v>
      </c>
      <c r="F12681" s="14">
        <v>10</v>
      </c>
      <c r="G12681" s="14">
        <v>0.16</v>
      </c>
      <c r="H12681" s="15">
        <v>7.1001000000000009E-2</v>
      </c>
      <c r="I12681" s="15">
        <f>M12681-V12681</f>
        <v>9.6999000000000002E-2</v>
      </c>
      <c r="J12681" s="14"/>
      <c r="K12681" s="13"/>
      <c r="L12681" s="9">
        <f>G12681*1.05</f>
        <v>0.16800000000000001</v>
      </c>
      <c r="M12681" s="11">
        <f>L12681-H12681</f>
        <v>9.6999000000000002E-2</v>
      </c>
      <c r="N12681" s="11">
        <v>0</v>
      </c>
      <c r="P12681" s="9">
        <f>0.5*N12681/1000</f>
        <v>0</v>
      </c>
      <c r="Q12681" s="9">
        <f>P12681+O12681</f>
        <v>0</v>
      </c>
      <c r="R12681" s="11">
        <v>0</v>
      </c>
      <c r="T12681" s="9">
        <f>0.5*R12681</f>
        <v>0</v>
      </c>
      <c r="U12681" s="9">
        <f>T12681+S12681</f>
        <v>0</v>
      </c>
      <c r="V12681" s="9">
        <f>(Q12681+U12681)/(0.944*1000)</f>
        <v>0</v>
      </c>
    </row>
    <row r="12682" spans="1:22" x14ac:dyDescent="0.3">
      <c r="A12682" s="14">
        <v>12728</v>
      </c>
      <c r="B12682" s="14" t="s">
        <v>13211</v>
      </c>
      <c r="C12682" s="14" t="s">
        <v>13510</v>
      </c>
      <c r="D12682" s="14" t="s">
        <v>13504</v>
      </c>
      <c r="E12682" s="14" t="s">
        <v>13497</v>
      </c>
      <c r="F12682" s="14">
        <v>10</v>
      </c>
      <c r="G12682" s="14">
        <v>0.63</v>
      </c>
      <c r="H12682" s="15">
        <v>0.16936599999999999</v>
      </c>
      <c r="I12682" s="15">
        <f>M12682-V12682</f>
        <v>0.49213400000000007</v>
      </c>
      <c r="J12682" s="14"/>
      <c r="K12682" s="13"/>
      <c r="L12682" s="9">
        <f>G12682*1.05</f>
        <v>0.66150000000000009</v>
      </c>
      <c r="M12682" s="11">
        <f>L12682-H12682</f>
        <v>0.49213400000000007</v>
      </c>
      <c r="N12682" s="11">
        <v>0</v>
      </c>
      <c r="P12682" s="9">
        <f>0.5*N12682/1000</f>
        <v>0</v>
      </c>
      <c r="Q12682" s="9">
        <f>P12682+O12682</f>
        <v>0</v>
      </c>
      <c r="R12682" s="11">
        <v>0</v>
      </c>
      <c r="T12682" s="9">
        <f>0.5*R12682</f>
        <v>0</v>
      </c>
      <c r="U12682" s="9">
        <f>T12682+S12682</f>
        <v>0</v>
      </c>
      <c r="V12682" s="9">
        <f>(Q12682+U12682)/(0.944*1000)</f>
        <v>0</v>
      </c>
    </row>
    <row r="12683" spans="1:22" x14ac:dyDescent="0.3">
      <c r="A12683" s="14">
        <v>12729</v>
      </c>
      <c r="B12683" s="14" t="s">
        <v>13212</v>
      </c>
      <c r="C12683" s="14" t="s">
        <v>13510</v>
      </c>
      <c r="D12683" s="14" t="s">
        <v>13504</v>
      </c>
      <c r="E12683" s="14" t="s">
        <v>13497</v>
      </c>
      <c r="F12683" s="14">
        <v>10</v>
      </c>
      <c r="G12683" s="14">
        <v>0.16</v>
      </c>
      <c r="H12683" s="15">
        <v>2.0509999999999877E-3</v>
      </c>
      <c r="I12683" s="15">
        <f>M12683-V12683</f>
        <v>0.16594900000000001</v>
      </c>
      <c r="J12683" s="14"/>
      <c r="K12683" s="13"/>
      <c r="L12683" s="9">
        <f>G12683*1.05</f>
        <v>0.16800000000000001</v>
      </c>
      <c r="M12683" s="11">
        <f>L12683-H12683</f>
        <v>0.16594900000000001</v>
      </c>
      <c r="N12683" s="11">
        <v>0</v>
      </c>
      <c r="P12683" s="9">
        <f>0.5*N12683/1000</f>
        <v>0</v>
      </c>
      <c r="Q12683" s="9">
        <f>P12683+O12683</f>
        <v>0</v>
      </c>
      <c r="R12683" s="11">
        <v>0</v>
      </c>
      <c r="T12683" s="9">
        <f>0.5*R12683</f>
        <v>0</v>
      </c>
      <c r="U12683" s="9">
        <f>T12683+S12683</f>
        <v>0</v>
      </c>
      <c r="V12683" s="9">
        <f>(Q12683+U12683)/(0.944*1000)</f>
        <v>0</v>
      </c>
    </row>
    <row r="12684" spans="1:22" x14ac:dyDescent="0.3">
      <c r="A12684" s="14">
        <v>12730</v>
      </c>
      <c r="B12684" s="14" t="s">
        <v>13213</v>
      </c>
      <c r="C12684" s="14" t="s">
        <v>13510</v>
      </c>
      <c r="D12684" s="14" t="s">
        <v>13504</v>
      </c>
      <c r="E12684" s="14" t="s">
        <v>13497</v>
      </c>
      <c r="F12684" s="14">
        <v>10</v>
      </c>
      <c r="G12684" s="14">
        <v>0.32</v>
      </c>
      <c r="H12684" s="15">
        <v>0.17786000000000002</v>
      </c>
      <c r="I12684" s="16" t="s">
        <v>13516</v>
      </c>
      <c r="J12684" s="14"/>
      <c r="K12684" s="13"/>
      <c r="L12684" s="9">
        <f>G12684/2*1.05</f>
        <v>0.16800000000000001</v>
      </c>
      <c r="M12684" s="11">
        <f>L12684-H12684</f>
        <v>-9.8600000000000076E-3</v>
      </c>
      <c r="N12684" s="11">
        <v>0</v>
      </c>
      <c r="P12684" s="9">
        <f>0.5*N12684/1000</f>
        <v>0</v>
      </c>
      <c r="Q12684" s="9">
        <f>P12684+O12684</f>
        <v>0</v>
      </c>
      <c r="R12684" s="11">
        <v>0</v>
      </c>
      <c r="S12684" s="9">
        <f>0.75*R12684/1000</f>
        <v>0</v>
      </c>
      <c r="T12684" s="9">
        <f>0.5*R12684</f>
        <v>0</v>
      </c>
      <c r="U12684" s="9">
        <f>T12684+S12684</f>
        <v>0</v>
      </c>
      <c r="V12684" s="9">
        <f>(Q12684+U12684)/(0.944*1000)</f>
        <v>0</v>
      </c>
    </row>
    <row r="12685" spans="1:22" x14ac:dyDescent="0.3">
      <c r="A12685" s="14">
        <v>12731</v>
      </c>
      <c r="B12685" s="14" t="s">
        <v>13214</v>
      </c>
      <c r="C12685" s="14" t="s">
        <v>13510</v>
      </c>
      <c r="D12685" s="14" t="s">
        <v>13504</v>
      </c>
      <c r="E12685" s="14" t="s">
        <v>13497</v>
      </c>
      <c r="F12685" s="14">
        <v>10</v>
      </c>
      <c r="G12685" s="14">
        <v>2</v>
      </c>
      <c r="H12685" s="15">
        <v>1.0085249999999999</v>
      </c>
      <c r="I12685" s="15">
        <f>M12685-V12685</f>
        <v>4.1475000000000151E-2</v>
      </c>
      <c r="J12685" s="14"/>
      <c r="K12685" s="13"/>
      <c r="L12685" s="9">
        <f>G12685/2*1.05</f>
        <v>1.05</v>
      </c>
      <c r="M12685" s="11">
        <f>L12685-H12685</f>
        <v>4.1475000000000151E-2</v>
      </c>
      <c r="N12685" s="11">
        <v>0</v>
      </c>
      <c r="P12685" s="9">
        <f>0.5*N12685/1000</f>
        <v>0</v>
      </c>
      <c r="Q12685" s="9">
        <f>P12685+O12685</f>
        <v>0</v>
      </c>
      <c r="R12685" s="11">
        <v>0</v>
      </c>
      <c r="T12685" s="9">
        <f>0.5*R12685</f>
        <v>0</v>
      </c>
      <c r="U12685" s="9">
        <f>T12685+S12685</f>
        <v>0</v>
      </c>
      <c r="V12685" s="9">
        <f>(Q12685+U12685)/(0.944*1000)</f>
        <v>0</v>
      </c>
    </row>
    <row r="12686" spans="1:22" x14ac:dyDescent="0.3">
      <c r="A12686" s="14">
        <v>12732</v>
      </c>
      <c r="B12686" s="14" t="s">
        <v>13215</v>
      </c>
      <c r="C12686" s="14" t="s">
        <v>13510</v>
      </c>
      <c r="D12686" s="14" t="s">
        <v>13504</v>
      </c>
      <c r="E12686" s="14" t="s">
        <v>13497</v>
      </c>
      <c r="F12686" s="14">
        <v>10</v>
      </c>
      <c r="G12686" s="14">
        <v>1.26</v>
      </c>
      <c r="H12686" s="15">
        <v>0.64170199999999999</v>
      </c>
      <c r="I12686" s="15">
        <f>M12686-V12686</f>
        <v>1.9798000000000093E-2</v>
      </c>
      <c r="J12686" s="14"/>
      <c r="K12686" s="13"/>
      <c r="L12686" s="9">
        <f>1.05*0.63</f>
        <v>0.66150000000000009</v>
      </c>
      <c r="M12686" s="11">
        <f>L12686-H12686</f>
        <v>1.9798000000000093E-2</v>
      </c>
      <c r="N12686" s="11">
        <v>0</v>
      </c>
      <c r="P12686" s="9">
        <f>0.5*N12686/1000</f>
        <v>0</v>
      </c>
      <c r="Q12686" s="9">
        <f>P12686+O12686</f>
        <v>0</v>
      </c>
      <c r="R12686" s="11">
        <v>0</v>
      </c>
      <c r="T12686" s="9">
        <f>0.5*R12686</f>
        <v>0</v>
      </c>
      <c r="U12686" s="9">
        <f>T12686+S12686</f>
        <v>0</v>
      </c>
      <c r="V12686" s="9">
        <f>(Q12686+U12686)/(0.944*1000)</f>
        <v>0</v>
      </c>
    </row>
    <row r="12687" spans="1:22" x14ac:dyDescent="0.3">
      <c r="A12687" s="14">
        <v>12733</v>
      </c>
      <c r="B12687" s="14" t="s">
        <v>13216</v>
      </c>
      <c r="C12687" s="14" t="s">
        <v>13510</v>
      </c>
      <c r="D12687" s="14" t="s">
        <v>13504</v>
      </c>
      <c r="E12687" s="14" t="s">
        <v>13497</v>
      </c>
      <c r="F12687" s="14">
        <v>10</v>
      </c>
      <c r="G12687" s="14">
        <v>0.4</v>
      </c>
      <c r="H12687" s="15">
        <v>3.6187999999999991E-2</v>
      </c>
      <c r="I12687" s="15">
        <f>M12687-V12687</f>
        <v>0.38381200000000004</v>
      </c>
      <c r="J12687" s="14"/>
      <c r="K12687" s="13"/>
      <c r="L12687" s="9">
        <f>G12687*1.05</f>
        <v>0.42000000000000004</v>
      </c>
      <c r="M12687" s="11">
        <f>L12687-H12687</f>
        <v>0.38381200000000004</v>
      </c>
      <c r="N12687" s="11">
        <v>0</v>
      </c>
      <c r="P12687" s="9">
        <f>0.5*N12687/1000</f>
        <v>0</v>
      </c>
      <c r="Q12687" s="9">
        <f>P12687+O12687</f>
        <v>0</v>
      </c>
      <c r="R12687" s="11">
        <v>0</v>
      </c>
      <c r="T12687" s="9">
        <f>0.5*R12687</f>
        <v>0</v>
      </c>
      <c r="U12687" s="9">
        <f>T12687+S12687</f>
        <v>0</v>
      </c>
      <c r="V12687" s="9">
        <f>(Q12687+U12687)/(0.944*1000)</f>
        <v>0</v>
      </c>
    </row>
    <row r="12688" spans="1:22" x14ac:dyDescent="0.3">
      <c r="A12688" s="14">
        <v>12734</v>
      </c>
      <c r="B12688" s="14" t="s">
        <v>13217</v>
      </c>
      <c r="C12688" s="14" t="s">
        <v>13510</v>
      </c>
      <c r="D12688" s="14" t="s">
        <v>13504</v>
      </c>
      <c r="E12688" s="14" t="s">
        <v>13497</v>
      </c>
      <c r="F12688" s="14">
        <v>10</v>
      </c>
      <c r="G12688" s="14">
        <v>0.63</v>
      </c>
      <c r="H12688" s="15">
        <v>6.9259000000000015E-2</v>
      </c>
      <c r="I12688" s="15">
        <f>M12688-V12688</f>
        <v>0.59224100000000002</v>
      </c>
      <c r="J12688" s="14"/>
      <c r="K12688" s="13"/>
      <c r="L12688" s="9">
        <f>G12688*1.05</f>
        <v>0.66150000000000009</v>
      </c>
      <c r="M12688" s="11">
        <f>L12688-H12688</f>
        <v>0.59224100000000002</v>
      </c>
      <c r="N12688" s="11">
        <v>0</v>
      </c>
      <c r="P12688" s="9">
        <f>0.5*N12688/1000</f>
        <v>0</v>
      </c>
      <c r="Q12688" s="9">
        <f>P12688+O12688</f>
        <v>0</v>
      </c>
      <c r="R12688" s="11">
        <v>0</v>
      </c>
      <c r="T12688" s="9">
        <f>0.5*R12688</f>
        <v>0</v>
      </c>
      <c r="U12688" s="9">
        <f>T12688+S12688</f>
        <v>0</v>
      </c>
      <c r="V12688" s="9">
        <f>(Q12688+U12688)/(0.944*1000)</f>
        <v>0</v>
      </c>
    </row>
    <row r="12689" spans="1:22" x14ac:dyDescent="0.3">
      <c r="A12689" s="14">
        <v>12735</v>
      </c>
      <c r="B12689" s="14" t="s">
        <v>13218</v>
      </c>
      <c r="C12689" s="14" t="s">
        <v>13510</v>
      </c>
      <c r="D12689" s="14" t="s">
        <v>13504</v>
      </c>
      <c r="E12689" s="14" t="s">
        <v>13497</v>
      </c>
      <c r="F12689" s="14">
        <v>10</v>
      </c>
      <c r="G12689" s="14">
        <v>2</v>
      </c>
      <c r="H12689" s="15">
        <v>0.77100000000000002</v>
      </c>
      <c r="I12689" s="15">
        <f>M12689-V12689</f>
        <v>0.27900000000000003</v>
      </c>
      <c r="J12689" s="14"/>
      <c r="K12689" s="13"/>
      <c r="L12689" s="9">
        <f>G12689/2*1.05</f>
        <v>1.05</v>
      </c>
      <c r="M12689" s="11">
        <f>L12689-H12689</f>
        <v>0.27900000000000003</v>
      </c>
      <c r="N12689" s="11">
        <v>0</v>
      </c>
      <c r="P12689" s="9">
        <f>0.5*N12689/1000</f>
        <v>0</v>
      </c>
      <c r="Q12689" s="9">
        <f>P12689+O12689</f>
        <v>0</v>
      </c>
      <c r="R12689" s="11">
        <v>0</v>
      </c>
      <c r="T12689" s="9">
        <f>0.5*R12689</f>
        <v>0</v>
      </c>
      <c r="U12689" s="9">
        <f>T12689+S12689</f>
        <v>0</v>
      </c>
      <c r="V12689" s="9">
        <f>(Q12689+U12689)/(0.944*1000)</f>
        <v>0</v>
      </c>
    </row>
    <row r="12690" spans="1:22" x14ac:dyDescent="0.3">
      <c r="A12690" s="14">
        <v>12736</v>
      </c>
      <c r="B12690" s="14" t="s">
        <v>13219</v>
      </c>
      <c r="C12690" s="14" t="s">
        <v>13510</v>
      </c>
      <c r="D12690" s="14" t="s">
        <v>13504</v>
      </c>
      <c r="E12690" s="14" t="s">
        <v>13497</v>
      </c>
      <c r="F12690" s="14">
        <v>10</v>
      </c>
      <c r="G12690" s="14">
        <v>1.26</v>
      </c>
      <c r="H12690" s="15">
        <v>0.63500400000000001</v>
      </c>
      <c r="I12690" s="15">
        <f>M12690-V12690</f>
        <v>2.6496000000000075E-2</v>
      </c>
      <c r="J12690" s="14"/>
      <c r="K12690" s="13"/>
      <c r="L12690" s="9">
        <f>1.05*0.63</f>
        <v>0.66150000000000009</v>
      </c>
      <c r="M12690" s="11">
        <f>L12690-H12690</f>
        <v>2.6496000000000075E-2</v>
      </c>
      <c r="N12690" s="11">
        <v>0</v>
      </c>
      <c r="P12690" s="9">
        <f>0.5*N12690/1000</f>
        <v>0</v>
      </c>
      <c r="Q12690" s="9">
        <f>P12690+O12690</f>
        <v>0</v>
      </c>
      <c r="R12690" s="11">
        <v>0</v>
      </c>
      <c r="T12690" s="9">
        <f>0.5*R12690</f>
        <v>0</v>
      </c>
      <c r="U12690" s="9">
        <f>T12690+S12690</f>
        <v>0</v>
      </c>
      <c r="V12690" s="9">
        <f>(Q12690+U12690)/(0.944*1000)</f>
        <v>0</v>
      </c>
    </row>
    <row r="12691" spans="1:22" x14ac:dyDescent="0.3">
      <c r="A12691" s="14">
        <v>12737</v>
      </c>
      <c r="B12691" s="14" t="s">
        <v>13220</v>
      </c>
      <c r="C12691" s="14" t="s">
        <v>13510</v>
      </c>
      <c r="D12691" s="14" t="s">
        <v>13504</v>
      </c>
      <c r="E12691" s="14" t="s">
        <v>13497</v>
      </c>
      <c r="F12691" s="14">
        <v>10</v>
      </c>
      <c r="G12691" s="14">
        <v>2</v>
      </c>
      <c r="H12691" s="15">
        <v>0.33200000000000002</v>
      </c>
      <c r="I12691" s="15">
        <f>M12691-V12691</f>
        <v>0.71799999999999997</v>
      </c>
      <c r="J12691" s="14"/>
      <c r="K12691" s="13"/>
      <c r="L12691" s="9">
        <f>G12691/2*1.05</f>
        <v>1.05</v>
      </c>
      <c r="M12691" s="11">
        <f>L12691-H12691</f>
        <v>0.71799999999999997</v>
      </c>
      <c r="N12691" s="11">
        <v>0</v>
      </c>
      <c r="P12691" s="9">
        <f>0.5*N12691/1000</f>
        <v>0</v>
      </c>
      <c r="Q12691" s="9">
        <f>P12691+O12691</f>
        <v>0</v>
      </c>
      <c r="R12691" s="11">
        <v>0</v>
      </c>
      <c r="T12691" s="9">
        <f>0.5*R12691</f>
        <v>0</v>
      </c>
      <c r="U12691" s="9">
        <f>T12691+S12691</f>
        <v>0</v>
      </c>
      <c r="V12691" s="9">
        <f>(Q12691+U12691)/(0.944*1000)</f>
        <v>0</v>
      </c>
    </row>
    <row r="12692" spans="1:22" x14ac:dyDescent="0.3">
      <c r="A12692" s="14">
        <v>12738</v>
      </c>
      <c r="B12692" s="14" t="s">
        <v>13221</v>
      </c>
      <c r="C12692" s="14" t="s">
        <v>13510</v>
      </c>
      <c r="D12692" s="14" t="s">
        <v>13504</v>
      </c>
      <c r="E12692" s="14" t="s">
        <v>13497</v>
      </c>
      <c r="F12692" s="14">
        <v>10</v>
      </c>
      <c r="G12692" s="14">
        <v>2</v>
      </c>
      <c r="H12692" s="15">
        <v>0.40699999999999997</v>
      </c>
      <c r="I12692" s="15">
        <f>M12692-V12692</f>
        <v>0.64300000000000002</v>
      </c>
      <c r="J12692" s="14"/>
      <c r="K12692" s="13"/>
      <c r="L12692" s="9">
        <f>G12692/2*1.05</f>
        <v>1.05</v>
      </c>
      <c r="M12692" s="11">
        <f>L12692-H12692</f>
        <v>0.64300000000000002</v>
      </c>
      <c r="N12692" s="11">
        <v>0</v>
      </c>
      <c r="P12692" s="9">
        <f>0.5*N12692/1000</f>
        <v>0</v>
      </c>
      <c r="Q12692" s="9">
        <f>P12692+O12692</f>
        <v>0</v>
      </c>
      <c r="R12692" s="11">
        <v>0</v>
      </c>
      <c r="T12692" s="9">
        <f>0.5*R12692</f>
        <v>0</v>
      </c>
      <c r="U12692" s="9">
        <f>T12692+S12692</f>
        <v>0</v>
      </c>
      <c r="V12692" s="9">
        <f>(Q12692+U12692)/(0.944*1000)</f>
        <v>0</v>
      </c>
    </row>
    <row r="12693" spans="1:22" x14ac:dyDescent="0.3">
      <c r="A12693" s="14">
        <v>12739</v>
      </c>
      <c r="B12693" s="14" t="s">
        <v>13222</v>
      </c>
      <c r="C12693" s="14" t="s">
        <v>13510</v>
      </c>
      <c r="D12693" s="14" t="s">
        <v>13504</v>
      </c>
      <c r="E12693" s="14" t="s">
        <v>13497</v>
      </c>
      <c r="F12693" s="14">
        <v>10</v>
      </c>
      <c r="G12693" s="14">
        <v>0.25</v>
      </c>
      <c r="H12693" s="15">
        <v>5.0039999999999911E-3</v>
      </c>
      <c r="I12693" s="15">
        <f>M12693-V12693</f>
        <v>0.257496</v>
      </c>
      <c r="J12693" s="14"/>
      <c r="K12693" s="13"/>
      <c r="L12693" s="9">
        <f>G12693*1.05</f>
        <v>0.26250000000000001</v>
      </c>
      <c r="M12693" s="11">
        <f>L12693-H12693</f>
        <v>0.257496</v>
      </c>
      <c r="N12693" s="11">
        <v>0</v>
      </c>
      <c r="P12693" s="9">
        <f>0.5*N12693/1000</f>
        <v>0</v>
      </c>
      <c r="Q12693" s="9">
        <f>P12693+O12693</f>
        <v>0</v>
      </c>
      <c r="R12693" s="11">
        <v>0</v>
      </c>
      <c r="T12693" s="9">
        <f>0.5*R12693</f>
        <v>0</v>
      </c>
      <c r="U12693" s="9">
        <f>T12693+S12693</f>
        <v>0</v>
      </c>
      <c r="V12693" s="9">
        <f>(Q12693+U12693)/(0.944*1000)</f>
        <v>0</v>
      </c>
    </row>
    <row r="12694" spans="1:22" x14ac:dyDescent="0.3">
      <c r="A12694" s="14">
        <v>12740</v>
      </c>
      <c r="B12694" s="14" t="s">
        <v>13223</v>
      </c>
      <c r="C12694" s="14" t="s">
        <v>13510</v>
      </c>
      <c r="D12694" s="14" t="s">
        <v>13504</v>
      </c>
      <c r="E12694" s="14" t="s">
        <v>13497</v>
      </c>
      <c r="F12694" s="14">
        <v>10</v>
      </c>
      <c r="G12694" s="14">
        <v>2.5000000000000001E-2</v>
      </c>
      <c r="H12694" s="15">
        <v>7.9100000000000004E-3</v>
      </c>
      <c r="I12694" s="15">
        <f>M12694-V12694</f>
        <v>1.8340000000000002E-2</v>
      </c>
      <c r="J12694" s="14"/>
      <c r="K12694" s="13"/>
      <c r="L12694" s="9">
        <f>G12694*1.05</f>
        <v>2.6250000000000002E-2</v>
      </c>
      <c r="M12694" s="11">
        <f>L12694-H12694</f>
        <v>1.8340000000000002E-2</v>
      </c>
      <c r="N12694" s="11">
        <v>0</v>
      </c>
      <c r="P12694" s="9">
        <f>0.5*N12694/1000</f>
        <v>0</v>
      </c>
      <c r="Q12694" s="9">
        <f>P12694+O12694</f>
        <v>0</v>
      </c>
      <c r="R12694" s="11">
        <v>0</v>
      </c>
      <c r="T12694" s="9">
        <f>0.5*R12694</f>
        <v>0</v>
      </c>
      <c r="U12694" s="9">
        <f>T12694+S12694</f>
        <v>0</v>
      </c>
      <c r="V12694" s="9">
        <f>(Q12694+U12694)/(0.944*1000)</f>
        <v>0</v>
      </c>
    </row>
    <row r="12695" spans="1:22" x14ac:dyDescent="0.3">
      <c r="A12695" s="14">
        <v>12741</v>
      </c>
      <c r="B12695" s="14" t="s">
        <v>13224</v>
      </c>
      <c r="C12695" s="14" t="s">
        <v>13510</v>
      </c>
      <c r="D12695" s="14" t="s">
        <v>13504</v>
      </c>
      <c r="E12695" s="14" t="s">
        <v>13497</v>
      </c>
      <c r="F12695" s="14">
        <v>10</v>
      </c>
      <c r="G12695" s="14">
        <v>0.16</v>
      </c>
      <c r="H12695" s="15">
        <v>1.3439999999999941E-3</v>
      </c>
      <c r="I12695" s="15">
        <f>M12695-V12695</f>
        <v>0.16665600000000003</v>
      </c>
      <c r="J12695" s="14"/>
      <c r="K12695" s="13"/>
      <c r="L12695" s="9">
        <f>G12695*1.05</f>
        <v>0.16800000000000001</v>
      </c>
      <c r="M12695" s="11">
        <f>L12695-H12695</f>
        <v>0.16665600000000003</v>
      </c>
      <c r="N12695" s="11">
        <v>0</v>
      </c>
      <c r="P12695" s="9">
        <f>0.5*N12695/1000</f>
        <v>0</v>
      </c>
      <c r="Q12695" s="9">
        <f>P12695+O12695</f>
        <v>0</v>
      </c>
      <c r="R12695" s="11">
        <v>0</v>
      </c>
      <c r="T12695" s="9">
        <f>0.5*R12695</f>
        <v>0</v>
      </c>
      <c r="U12695" s="9">
        <f>T12695+S12695</f>
        <v>0</v>
      </c>
      <c r="V12695" s="9">
        <f>(Q12695+U12695)/(0.944*1000)</f>
        <v>0</v>
      </c>
    </row>
    <row r="12696" spans="1:22" x14ac:dyDescent="0.3">
      <c r="A12696" s="14">
        <v>12742</v>
      </c>
      <c r="B12696" s="14" t="s">
        <v>13225</v>
      </c>
      <c r="C12696" s="14" t="s">
        <v>13510</v>
      </c>
      <c r="D12696" s="14" t="s">
        <v>13504</v>
      </c>
      <c r="E12696" s="14" t="s">
        <v>13497</v>
      </c>
      <c r="F12696" s="14">
        <v>10</v>
      </c>
      <c r="G12696" s="14">
        <v>0.25</v>
      </c>
      <c r="H12696" s="15">
        <v>2.5354999999999989E-2</v>
      </c>
      <c r="I12696" s="15">
        <f>M12696-V12696</f>
        <v>0.23714500000000002</v>
      </c>
      <c r="J12696" s="14"/>
      <c r="K12696" s="13"/>
      <c r="L12696" s="9">
        <f>G12696*1.05</f>
        <v>0.26250000000000001</v>
      </c>
      <c r="M12696" s="11">
        <f>L12696-H12696</f>
        <v>0.23714500000000002</v>
      </c>
      <c r="N12696" s="11">
        <v>0</v>
      </c>
      <c r="P12696" s="9">
        <f>0.5*N12696/1000</f>
        <v>0</v>
      </c>
      <c r="Q12696" s="9">
        <f>P12696+O12696</f>
        <v>0</v>
      </c>
      <c r="R12696" s="11">
        <v>0</v>
      </c>
      <c r="T12696" s="9">
        <f>0.5*R12696</f>
        <v>0</v>
      </c>
      <c r="U12696" s="9">
        <f>T12696+S12696</f>
        <v>0</v>
      </c>
      <c r="V12696" s="9">
        <f>(Q12696+U12696)/(0.944*1000)</f>
        <v>0</v>
      </c>
    </row>
    <row r="12697" spans="1:22" x14ac:dyDescent="0.3">
      <c r="A12697" s="14">
        <v>12743</v>
      </c>
      <c r="B12697" s="14" t="s">
        <v>13226</v>
      </c>
      <c r="C12697" s="14" t="s">
        <v>13510</v>
      </c>
      <c r="D12697" s="14" t="s">
        <v>13504</v>
      </c>
      <c r="E12697" s="14" t="s">
        <v>13497</v>
      </c>
      <c r="F12697" s="14">
        <v>10</v>
      </c>
      <c r="G12697" s="14">
        <v>0.04</v>
      </c>
      <c r="H12697" s="15">
        <v>0.03</v>
      </c>
      <c r="I12697" s="15">
        <f>M12697-V12697</f>
        <v>1.2000000000000004E-2</v>
      </c>
      <c r="J12697" s="14"/>
      <c r="K12697" s="13"/>
      <c r="L12697" s="9">
        <f>G12697*1.05</f>
        <v>4.2000000000000003E-2</v>
      </c>
      <c r="M12697" s="11">
        <f>L12697-H12697</f>
        <v>1.2000000000000004E-2</v>
      </c>
      <c r="N12697" s="11">
        <v>0</v>
      </c>
      <c r="P12697" s="9">
        <f>0.5*N12697/1000</f>
        <v>0</v>
      </c>
      <c r="Q12697" s="9">
        <f>P12697+O12697</f>
        <v>0</v>
      </c>
      <c r="R12697" s="11">
        <v>0</v>
      </c>
      <c r="T12697" s="9">
        <f>0.5*R12697</f>
        <v>0</v>
      </c>
      <c r="U12697" s="9">
        <f>T12697+S12697</f>
        <v>0</v>
      </c>
      <c r="V12697" s="9">
        <f>(Q12697+U12697)/(0.944*1000)</f>
        <v>0</v>
      </c>
    </row>
    <row r="12698" spans="1:22" x14ac:dyDescent="0.3">
      <c r="A12698" s="14">
        <v>12744</v>
      </c>
      <c r="B12698" s="14" t="s">
        <v>13227</v>
      </c>
      <c r="C12698" s="14" t="s">
        <v>13510</v>
      </c>
      <c r="D12698" s="14" t="s">
        <v>13504</v>
      </c>
      <c r="E12698" s="14" t="s">
        <v>13497</v>
      </c>
      <c r="F12698" s="14">
        <v>10</v>
      </c>
      <c r="G12698" s="14">
        <v>2.5000000000000001E-2</v>
      </c>
      <c r="H12698" s="15">
        <v>1.1047000000000001E-2</v>
      </c>
      <c r="I12698" s="15">
        <f>M12698-V12698</f>
        <v>1.5203000000000001E-2</v>
      </c>
      <c r="J12698" s="14"/>
      <c r="K12698" s="13"/>
      <c r="L12698" s="9">
        <f>G12698*1.05</f>
        <v>2.6250000000000002E-2</v>
      </c>
      <c r="M12698" s="11">
        <f>L12698-H12698</f>
        <v>1.5203000000000001E-2</v>
      </c>
      <c r="N12698" s="11">
        <v>0</v>
      </c>
      <c r="P12698" s="9">
        <f>0.5*N12698/1000</f>
        <v>0</v>
      </c>
      <c r="Q12698" s="9">
        <f>P12698+O12698</f>
        <v>0</v>
      </c>
      <c r="R12698" s="11">
        <v>0</v>
      </c>
      <c r="T12698" s="9">
        <f>0.5*R12698</f>
        <v>0</v>
      </c>
      <c r="U12698" s="9">
        <f>T12698+S12698</f>
        <v>0</v>
      </c>
      <c r="V12698" s="9">
        <f>(Q12698+U12698)/(0.944*1000)</f>
        <v>0</v>
      </c>
    </row>
    <row r="12699" spans="1:22" x14ac:dyDescent="0.3">
      <c r="A12699" s="14">
        <v>12745</v>
      </c>
      <c r="B12699" s="14" t="s">
        <v>13228</v>
      </c>
      <c r="C12699" s="14" t="s">
        <v>13510</v>
      </c>
      <c r="D12699" s="14" t="s">
        <v>13504</v>
      </c>
      <c r="E12699" s="14" t="s">
        <v>13497</v>
      </c>
      <c r="F12699" s="14">
        <v>10</v>
      </c>
      <c r="G12699" s="14">
        <v>0.25</v>
      </c>
      <c r="H12699" s="15">
        <v>3.9591999999999981E-2</v>
      </c>
      <c r="I12699" s="15">
        <f>M12699-V12699</f>
        <v>0.22290800000000002</v>
      </c>
      <c r="J12699" s="14"/>
      <c r="K12699" s="13"/>
      <c r="L12699" s="9">
        <f>G12699*1.05</f>
        <v>0.26250000000000001</v>
      </c>
      <c r="M12699" s="11">
        <f>L12699-H12699</f>
        <v>0.22290800000000002</v>
      </c>
      <c r="N12699" s="11">
        <v>0</v>
      </c>
      <c r="P12699" s="9">
        <f>0.5*N12699/1000</f>
        <v>0</v>
      </c>
      <c r="Q12699" s="9">
        <f>P12699+O12699</f>
        <v>0</v>
      </c>
      <c r="R12699" s="11">
        <v>0</v>
      </c>
      <c r="T12699" s="9">
        <f>0.5*R12699</f>
        <v>0</v>
      </c>
      <c r="U12699" s="9">
        <f>T12699+S12699</f>
        <v>0</v>
      </c>
      <c r="V12699" s="9">
        <f>(Q12699+U12699)/(0.944*1000)</f>
        <v>0</v>
      </c>
    </row>
    <row r="12700" spans="1:22" x14ac:dyDescent="0.3">
      <c r="A12700" s="14">
        <v>12746</v>
      </c>
      <c r="B12700" s="14" t="s">
        <v>13229</v>
      </c>
      <c r="C12700" s="14" t="s">
        <v>13510</v>
      </c>
      <c r="D12700" s="14" t="s">
        <v>13504</v>
      </c>
      <c r="E12700" s="14" t="s">
        <v>13497</v>
      </c>
      <c r="F12700" s="14">
        <v>10</v>
      </c>
      <c r="G12700" s="14">
        <v>2.5000000000000001E-2</v>
      </c>
      <c r="H12700" s="15">
        <v>2.2940000000000005E-3</v>
      </c>
      <c r="I12700" s="15">
        <f>M12700-V12700</f>
        <v>2.3956000000000002E-2</v>
      </c>
      <c r="J12700" s="14"/>
      <c r="K12700" s="13"/>
      <c r="L12700" s="9">
        <f>G12700*1.05</f>
        <v>2.6250000000000002E-2</v>
      </c>
      <c r="M12700" s="11">
        <f>L12700-H12700</f>
        <v>2.3956000000000002E-2</v>
      </c>
      <c r="N12700" s="11">
        <v>0</v>
      </c>
      <c r="P12700" s="9">
        <f>0.5*N12700/1000</f>
        <v>0</v>
      </c>
      <c r="Q12700" s="9">
        <f>P12700+O12700</f>
        <v>0</v>
      </c>
      <c r="R12700" s="11">
        <v>0</v>
      </c>
      <c r="T12700" s="9">
        <f>0.5*R12700</f>
        <v>0</v>
      </c>
      <c r="U12700" s="9">
        <f>T12700+S12700</f>
        <v>0</v>
      </c>
      <c r="V12700" s="9">
        <f>(Q12700+U12700)/(0.944*1000)</f>
        <v>0</v>
      </c>
    </row>
    <row r="12701" spans="1:22" x14ac:dyDescent="0.3">
      <c r="A12701" s="14">
        <v>12747</v>
      </c>
      <c r="B12701" s="14" t="s">
        <v>13230</v>
      </c>
      <c r="C12701" s="14" t="s">
        <v>13510</v>
      </c>
      <c r="D12701" s="14" t="s">
        <v>13504</v>
      </c>
      <c r="E12701" s="14" t="s">
        <v>13497</v>
      </c>
      <c r="F12701" s="14">
        <v>10</v>
      </c>
      <c r="G12701" s="14">
        <v>6.3E-2</v>
      </c>
      <c r="H12701" s="15">
        <v>6.0999999999999999E-2</v>
      </c>
      <c r="I12701" s="15">
        <f>M12701-V12701</f>
        <v>5.1500000000000018E-3</v>
      </c>
      <c r="J12701" s="14"/>
      <c r="K12701" s="13"/>
      <c r="L12701" s="9">
        <f>G12701*1.05</f>
        <v>6.615E-2</v>
      </c>
      <c r="M12701" s="11">
        <f>L12701-H12701</f>
        <v>5.1500000000000018E-3</v>
      </c>
      <c r="N12701" s="11">
        <v>0</v>
      </c>
      <c r="P12701" s="9">
        <f>0.5*N12701/1000</f>
        <v>0</v>
      </c>
      <c r="Q12701" s="9">
        <f>P12701+O12701</f>
        <v>0</v>
      </c>
      <c r="R12701" s="11">
        <v>0</v>
      </c>
      <c r="T12701" s="9">
        <f>0.5*R12701</f>
        <v>0</v>
      </c>
      <c r="U12701" s="9">
        <f>T12701+S12701</f>
        <v>0</v>
      </c>
      <c r="V12701" s="9">
        <f>(Q12701+U12701)/(0.944*1000)</f>
        <v>0</v>
      </c>
    </row>
    <row r="12702" spans="1:22" x14ac:dyDescent="0.3">
      <c r="A12702" s="14">
        <v>12748</v>
      </c>
      <c r="B12702" s="14" t="s">
        <v>13231</v>
      </c>
      <c r="C12702" s="14" t="s">
        <v>13510</v>
      </c>
      <c r="D12702" s="14" t="s">
        <v>13504</v>
      </c>
      <c r="E12702" s="14" t="s">
        <v>13497</v>
      </c>
      <c r="F12702" s="14">
        <v>10</v>
      </c>
      <c r="G12702" s="14">
        <v>0.25</v>
      </c>
      <c r="H12702" s="15">
        <v>1.2169999999999988E-2</v>
      </c>
      <c r="I12702" s="15">
        <f>M12702-V12702</f>
        <v>0.25033</v>
      </c>
      <c r="J12702" s="14"/>
      <c r="K12702" s="13"/>
      <c r="L12702" s="9">
        <f>G12702*1.05</f>
        <v>0.26250000000000001</v>
      </c>
      <c r="M12702" s="11">
        <f>L12702-H12702</f>
        <v>0.25033</v>
      </c>
      <c r="N12702" s="11">
        <v>0</v>
      </c>
      <c r="P12702" s="9">
        <f>0.5*N12702/1000</f>
        <v>0</v>
      </c>
      <c r="Q12702" s="9">
        <f>P12702+O12702</f>
        <v>0</v>
      </c>
      <c r="R12702" s="11">
        <v>0</v>
      </c>
      <c r="T12702" s="9">
        <f>0.5*R12702</f>
        <v>0</v>
      </c>
      <c r="U12702" s="9">
        <f>T12702+S12702</f>
        <v>0</v>
      </c>
      <c r="V12702" s="9">
        <f>(Q12702+U12702)/(0.944*1000)</f>
        <v>0</v>
      </c>
    </row>
    <row r="12703" spans="1:22" x14ac:dyDescent="0.3">
      <c r="A12703" s="14">
        <v>12749</v>
      </c>
      <c r="B12703" s="14" t="s">
        <v>13232</v>
      </c>
      <c r="C12703" s="14" t="s">
        <v>13510</v>
      </c>
      <c r="D12703" s="14" t="s">
        <v>13504</v>
      </c>
      <c r="E12703" s="14" t="s">
        <v>13497</v>
      </c>
      <c r="F12703" s="14">
        <v>10</v>
      </c>
      <c r="G12703" s="14">
        <v>0.4</v>
      </c>
      <c r="H12703" s="15">
        <v>3.514999999999998E-2</v>
      </c>
      <c r="I12703" s="15">
        <f>M12703-V12703</f>
        <v>0.38485000000000008</v>
      </c>
      <c r="J12703" s="14"/>
      <c r="K12703" s="13"/>
      <c r="L12703" s="9">
        <f>G12703*1.05</f>
        <v>0.42000000000000004</v>
      </c>
      <c r="M12703" s="11">
        <f>L12703-H12703</f>
        <v>0.38485000000000008</v>
      </c>
      <c r="N12703" s="11">
        <v>0</v>
      </c>
      <c r="P12703" s="9">
        <f>0.5*N12703/1000</f>
        <v>0</v>
      </c>
      <c r="Q12703" s="9">
        <f>P12703+O12703</f>
        <v>0</v>
      </c>
      <c r="R12703" s="11">
        <v>0</v>
      </c>
      <c r="T12703" s="9">
        <f>0.5*R12703</f>
        <v>0</v>
      </c>
      <c r="U12703" s="9">
        <f>T12703+S12703</f>
        <v>0</v>
      </c>
      <c r="V12703" s="9">
        <f>(Q12703+U12703)/(0.944*1000)</f>
        <v>0</v>
      </c>
    </row>
    <row r="12704" spans="1:22" x14ac:dyDescent="0.3">
      <c r="A12704" s="14">
        <v>12750</v>
      </c>
      <c r="B12704" s="14" t="s">
        <v>13233</v>
      </c>
      <c r="C12704" s="14" t="s">
        <v>13510</v>
      </c>
      <c r="D12704" s="14" t="s">
        <v>13504</v>
      </c>
      <c r="E12704" s="14" t="s">
        <v>13497</v>
      </c>
      <c r="F12704" s="14">
        <v>10</v>
      </c>
      <c r="G12704" s="14">
        <v>2</v>
      </c>
      <c r="H12704" s="15">
        <v>1.0215890000000001</v>
      </c>
      <c r="I12704" s="15">
        <f>M12704-V12704</f>
        <v>2.8410999999999964E-2</v>
      </c>
      <c r="J12704" s="14"/>
      <c r="K12704" s="13"/>
      <c r="L12704" s="9">
        <f>G12704/2*1.05</f>
        <v>1.05</v>
      </c>
      <c r="M12704" s="11">
        <f>L12704-H12704</f>
        <v>2.8410999999999964E-2</v>
      </c>
      <c r="N12704" s="11">
        <v>0</v>
      </c>
      <c r="P12704" s="9">
        <f>0.5*N12704/1000</f>
        <v>0</v>
      </c>
      <c r="Q12704" s="9">
        <f>P12704+O12704</f>
        <v>0</v>
      </c>
      <c r="R12704" s="11">
        <v>0</v>
      </c>
      <c r="S12704" s="9">
        <f>0.75*R12704/1000</f>
        <v>0</v>
      </c>
      <c r="T12704" s="9">
        <f>0.5*R12704</f>
        <v>0</v>
      </c>
      <c r="U12704" s="9">
        <f>T12704+S12704</f>
        <v>0</v>
      </c>
      <c r="V12704" s="9">
        <f>(Q12704+U12704)/(0.944*1000)</f>
        <v>0</v>
      </c>
    </row>
    <row r="12705" spans="1:22" x14ac:dyDescent="0.3">
      <c r="A12705" s="14">
        <v>12751</v>
      </c>
      <c r="B12705" s="14" t="s">
        <v>13234</v>
      </c>
      <c r="C12705" s="14" t="s">
        <v>13510</v>
      </c>
      <c r="D12705" s="14" t="s">
        <v>13504</v>
      </c>
      <c r="E12705" s="14" t="s">
        <v>13497</v>
      </c>
      <c r="F12705" s="14">
        <v>10</v>
      </c>
      <c r="G12705" s="14">
        <v>2</v>
      </c>
      <c r="H12705" s="15">
        <v>1.009018</v>
      </c>
      <c r="I12705" s="15">
        <f>M12705-V12705</f>
        <v>4.0982000000000074E-2</v>
      </c>
      <c r="J12705" s="14"/>
      <c r="K12705" s="13"/>
      <c r="L12705" s="9">
        <f>G12705/2*1.05</f>
        <v>1.05</v>
      </c>
      <c r="M12705" s="11">
        <f>L12705-H12705</f>
        <v>4.0982000000000074E-2</v>
      </c>
      <c r="N12705" s="11">
        <v>0</v>
      </c>
      <c r="P12705" s="9">
        <f>0.5*N12705/1000</f>
        <v>0</v>
      </c>
      <c r="Q12705" s="9">
        <f>P12705+O12705</f>
        <v>0</v>
      </c>
      <c r="R12705" s="11">
        <v>0</v>
      </c>
      <c r="T12705" s="9">
        <f>0.5*R12705</f>
        <v>0</v>
      </c>
      <c r="U12705" s="9">
        <f>T12705+S12705</f>
        <v>0</v>
      </c>
      <c r="V12705" s="9">
        <f>(Q12705+U12705)/(0.944*1000)</f>
        <v>0</v>
      </c>
    </row>
    <row r="12706" spans="1:22" x14ac:dyDescent="0.3">
      <c r="A12706" s="14">
        <v>12752</v>
      </c>
      <c r="B12706" s="14" t="s">
        <v>13235</v>
      </c>
      <c r="C12706" s="14" t="s">
        <v>13510</v>
      </c>
      <c r="D12706" s="14" t="s">
        <v>13504</v>
      </c>
      <c r="E12706" s="14" t="s">
        <v>13497</v>
      </c>
      <c r="F12706" s="14">
        <v>10</v>
      </c>
      <c r="G12706" s="14">
        <v>0.16</v>
      </c>
      <c r="H12706" s="15">
        <v>7.7776999999999999E-2</v>
      </c>
      <c r="I12706" s="15">
        <f>M12706-V12706</f>
        <v>9.0223000000000012E-2</v>
      </c>
      <c r="J12706" s="14"/>
      <c r="K12706" s="13"/>
      <c r="L12706" s="9">
        <f>G12706*1.05</f>
        <v>0.16800000000000001</v>
      </c>
      <c r="M12706" s="11">
        <f>L12706-H12706</f>
        <v>9.0223000000000012E-2</v>
      </c>
      <c r="N12706" s="11">
        <v>0</v>
      </c>
      <c r="P12706" s="9">
        <f>0.5*N12706/1000</f>
        <v>0</v>
      </c>
      <c r="Q12706" s="9">
        <f>P12706+O12706</f>
        <v>0</v>
      </c>
      <c r="R12706" s="11">
        <v>0</v>
      </c>
      <c r="T12706" s="9">
        <f>0.5*R12706</f>
        <v>0</v>
      </c>
      <c r="U12706" s="9">
        <f>T12706+S12706</f>
        <v>0</v>
      </c>
      <c r="V12706" s="9">
        <f>(Q12706+U12706)/(0.944*1000)</f>
        <v>0</v>
      </c>
    </row>
    <row r="12707" spans="1:22" x14ac:dyDescent="0.3">
      <c r="A12707" s="14">
        <v>12753</v>
      </c>
      <c r="B12707" s="14" t="s">
        <v>13236</v>
      </c>
      <c r="C12707" s="14" t="s">
        <v>13510</v>
      </c>
      <c r="D12707" s="14" t="s">
        <v>13504</v>
      </c>
      <c r="E12707" s="14" t="s">
        <v>13497</v>
      </c>
      <c r="F12707" s="14">
        <v>10</v>
      </c>
      <c r="G12707" s="14">
        <v>0.16</v>
      </c>
      <c r="H12707" s="15">
        <v>1.8498999999999995E-2</v>
      </c>
      <c r="I12707" s="15">
        <f>M12707-V12707</f>
        <v>0.14950100000000002</v>
      </c>
      <c r="J12707" s="14"/>
      <c r="K12707" s="13"/>
      <c r="L12707" s="9">
        <f>G12707*1.05</f>
        <v>0.16800000000000001</v>
      </c>
      <c r="M12707" s="11">
        <f>L12707-H12707</f>
        <v>0.14950100000000002</v>
      </c>
      <c r="N12707" s="11">
        <v>0</v>
      </c>
      <c r="P12707" s="9">
        <f>0.5*N12707/1000</f>
        <v>0</v>
      </c>
      <c r="Q12707" s="9">
        <f>P12707+O12707</f>
        <v>0</v>
      </c>
      <c r="R12707" s="11">
        <v>0</v>
      </c>
      <c r="T12707" s="9">
        <f>0.5*R12707</f>
        <v>0</v>
      </c>
      <c r="U12707" s="9">
        <f>T12707+S12707</f>
        <v>0</v>
      </c>
      <c r="V12707" s="9">
        <f>(Q12707+U12707)/(0.944*1000)</f>
        <v>0</v>
      </c>
    </row>
    <row r="12708" spans="1:22" x14ac:dyDescent="0.3">
      <c r="A12708" s="14">
        <v>12754</v>
      </c>
      <c r="B12708" s="14" t="s">
        <v>13237</v>
      </c>
      <c r="C12708" s="14" t="s">
        <v>13510</v>
      </c>
      <c r="D12708" s="14" t="s">
        <v>13504</v>
      </c>
      <c r="E12708" s="14" t="s">
        <v>13497</v>
      </c>
      <c r="F12708" s="14">
        <v>10</v>
      </c>
      <c r="G12708" s="14">
        <v>2.5000000000000001E-2</v>
      </c>
      <c r="H12708" s="15">
        <v>3.72748E-3</v>
      </c>
      <c r="I12708" s="15">
        <f>M12708-V12708</f>
        <v>2.2522520000000004E-2</v>
      </c>
      <c r="J12708" s="14"/>
      <c r="K12708" s="13"/>
      <c r="L12708" s="9">
        <f>G12708*1.05</f>
        <v>2.6250000000000002E-2</v>
      </c>
      <c r="M12708" s="11">
        <f>L12708-H12708</f>
        <v>2.2522520000000004E-2</v>
      </c>
      <c r="N12708" s="11">
        <v>0</v>
      </c>
      <c r="P12708" s="9">
        <f>0.5*N12708/1000</f>
        <v>0</v>
      </c>
      <c r="Q12708" s="9">
        <f>P12708+O12708</f>
        <v>0</v>
      </c>
      <c r="R12708" s="11">
        <v>0</v>
      </c>
      <c r="T12708" s="9">
        <f>0.5*R12708</f>
        <v>0</v>
      </c>
      <c r="U12708" s="9">
        <f>T12708+S12708</f>
        <v>0</v>
      </c>
      <c r="V12708" s="9">
        <f>(Q12708+U12708)/(0.944*1000)</f>
        <v>0</v>
      </c>
    </row>
    <row r="12709" spans="1:22" x14ac:dyDescent="0.3">
      <c r="A12709" s="14">
        <v>12755</v>
      </c>
      <c r="B12709" s="14" t="s">
        <v>13238</v>
      </c>
      <c r="C12709" s="14" t="s">
        <v>13510</v>
      </c>
      <c r="D12709" s="14" t="s">
        <v>13504</v>
      </c>
      <c r="E12709" s="14" t="s">
        <v>13497</v>
      </c>
      <c r="F12709" s="14">
        <v>10</v>
      </c>
      <c r="G12709" s="14">
        <v>0.16</v>
      </c>
      <c r="H12709" s="15">
        <v>1.3528999999999996E-2</v>
      </c>
      <c r="I12709" s="15">
        <f>M12709-V12709</f>
        <v>0.15447100000000002</v>
      </c>
      <c r="J12709" s="14"/>
      <c r="K12709" s="13"/>
      <c r="L12709" s="9">
        <f>G12709*1.05</f>
        <v>0.16800000000000001</v>
      </c>
      <c r="M12709" s="11">
        <f>L12709-H12709</f>
        <v>0.15447100000000002</v>
      </c>
      <c r="N12709" s="11">
        <v>0</v>
      </c>
      <c r="P12709" s="9">
        <f>0.5*N12709/1000</f>
        <v>0</v>
      </c>
      <c r="Q12709" s="9">
        <f>P12709+O12709</f>
        <v>0</v>
      </c>
      <c r="R12709" s="11">
        <v>0</v>
      </c>
      <c r="T12709" s="9">
        <f>0.5*R12709</f>
        <v>0</v>
      </c>
      <c r="U12709" s="9">
        <f>T12709+S12709</f>
        <v>0</v>
      </c>
      <c r="V12709" s="9">
        <f>(Q12709+U12709)/(0.944*1000)</f>
        <v>0</v>
      </c>
    </row>
    <row r="12710" spans="1:22" x14ac:dyDescent="0.3">
      <c r="A12710" s="14">
        <v>12756</v>
      </c>
      <c r="B12710" s="14" t="s">
        <v>13239</v>
      </c>
      <c r="C12710" s="14" t="s">
        <v>13510</v>
      </c>
      <c r="D12710" s="14" t="s">
        <v>13504</v>
      </c>
      <c r="E12710" s="14" t="s">
        <v>13497</v>
      </c>
      <c r="F12710" s="14">
        <v>10</v>
      </c>
      <c r="G12710" s="14">
        <v>0.1</v>
      </c>
      <c r="H12710" s="15">
        <v>3.6140000000000044E-3</v>
      </c>
      <c r="I12710" s="15">
        <f>M12710-V12710</f>
        <v>0.101386</v>
      </c>
      <c r="J12710" s="14"/>
      <c r="K12710" s="13"/>
      <c r="L12710" s="9">
        <f>G12710*1.05</f>
        <v>0.10500000000000001</v>
      </c>
      <c r="M12710" s="11">
        <f>L12710-H12710</f>
        <v>0.101386</v>
      </c>
      <c r="N12710" s="11">
        <v>0</v>
      </c>
      <c r="P12710" s="9">
        <f>0.5*N12710/1000</f>
        <v>0</v>
      </c>
      <c r="Q12710" s="9">
        <f>P12710+O12710</f>
        <v>0</v>
      </c>
      <c r="R12710" s="11">
        <v>0</v>
      </c>
      <c r="T12710" s="9">
        <f>0.5*R12710</f>
        <v>0</v>
      </c>
      <c r="U12710" s="9">
        <f>T12710+S12710</f>
        <v>0</v>
      </c>
      <c r="V12710" s="9">
        <f>(Q12710+U12710)/(0.944*1000)</f>
        <v>0</v>
      </c>
    </row>
    <row r="12711" spans="1:22" x14ac:dyDescent="0.3">
      <c r="A12711" s="14">
        <v>12757</v>
      </c>
      <c r="B12711" s="14" t="s">
        <v>13240</v>
      </c>
      <c r="C12711" s="14" t="s">
        <v>13510</v>
      </c>
      <c r="D12711" s="14" t="s">
        <v>13504</v>
      </c>
      <c r="E12711" s="14" t="s">
        <v>13497</v>
      </c>
      <c r="F12711" s="14">
        <v>10</v>
      </c>
      <c r="G12711" s="14">
        <v>2</v>
      </c>
      <c r="H12711" s="15">
        <v>1.00244</v>
      </c>
      <c r="I12711" s="15">
        <f>M12711-V12711</f>
        <v>4.7560000000000047E-2</v>
      </c>
      <c r="J12711" s="14"/>
      <c r="K12711" s="13"/>
      <c r="L12711" s="9">
        <f>G12711/2*1.05</f>
        <v>1.05</v>
      </c>
      <c r="M12711" s="11">
        <f>L12711-H12711</f>
        <v>4.7560000000000047E-2</v>
      </c>
      <c r="N12711" s="11">
        <v>0</v>
      </c>
      <c r="P12711" s="9">
        <f>0.5*N12711/1000</f>
        <v>0</v>
      </c>
      <c r="Q12711" s="9">
        <f>P12711+O12711</f>
        <v>0</v>
      </c>
      <c r="R12711" s="11">
        <v>0</v>
      </c>
      <c r="T12711" s="9">
        <f>0.5*R12711</f>
        <v>0</v>
      </c>
      <c r="U12711" s="9">
        <f>T12711+S12711</f>
        <v>0</v>
      </c>
      <c r="V12711" s="9">
        <f>(Q12711+U12711)/(0.944*1000)</f>
        <v>0</v>
      </c>
    </row>
    <row r="12712" spans="1:22" x14ac:dyDescent="0.3">
      <c r="A12712" s="14">
        <v>12758</v>
      </c>
      <c r="B12712" s="14" t="s">
        <v>13241</v>
      </c>
      <c r="C12712" s="14" t="s">
        <v>13510</v>
      </c>
      <c r="D12712" s="14" t="s">
        <v>13504</v>
      </c>
      <c r="E12712" s="14" t="s">
        <v>13497</v>
      </c>
      <c r="F12712" s="14">
        <v>10</v>
      </c>
      <c r="G12712" s="14">
        <v>0.1</v>
      </c>
      <c r="H12712" s="15">
        <v>3.7683999999999995E-2</v>
      </c>
      <c r="I12712" s="15">
        <f>M12712-V12712</f>
        <v>6.7316000000000015E-2</v>
      </c>
      <c r="J12712" s="14"/>
      <c r="K12712" s="13"/>
      <c r="L12712" s="9">
        <f>G12712*1.05</f>
        <v>0.10500000000000001</v>
      </c>
      <c r="M12712" s="11">
        <f>L12712-H12712</f>
        <v>6.7316000000000015E-2</v>
      </c>
      <c r="N12712" s="11">
        <v>0</v>
      </c>
      <c r="P12712" s="9">
        <f>0.5*N12712/1000</f>
        <v>0</v>
      </c>
      <c r="Q12712" s="9">
        <f>P12712+O12712</f>
        <v>0</v>
      </c>
      <c r="R12712" s="11">
        <v>0</v>
      </c>
      <c r="T12712" s="9">
        <f>0.5*R12712</f>
        <v>0</v>
      </c>
      <c r="U12712" s="9">
        <f>T12712+S12712</f>
        <v>0</v>
      </c>
      <c r="V12712" s="9">
        <f>(Q12712+U12712)/(0.944*1000)</f>
        <v>0</v>
      </c>
    </row>
    <row r="12713" spans="1:22" x14ac:dyDescent="0.3">
      <c r="A12713" s="14">
        <v>12759</v>
      </c>
      <c r="B12713" s="14" t="s">
        <v>13242</v>
      </c>
      <c r="C12713" s="14" t="s">
        <v>13510</v>
      </c>
      <c r="D12713" s="14" t="s">
        <v>13504</v>
      </c>
      <c r="E12713" s="14" t="s">
        <v>13497</v>
      </c>
      <c r="F12713" s="14">
        <v>10</v>
      </c>
      <c r="G12713" s="14">
        <v>0.1</v>
      </c>
      <c r="H12713" s="15">
        <v>1.7811000000000007E-2</v>
      </c>
      <c r="I12713" s="15">
        <f>M12713-V12713</f>
        <v>8.7189000000000003E-2</v>
      </c>
      <c r="J12713" s="14"/>
      <c r="K12713" s="13"/>
      <c r="L12713" s="9">
        <f>G12713*1.05</f>
        <v>0.10500000000000001</v>
      </c>
      <c r="M12713" s="11">
        <f>L12713-H12713</f>
        <v>8.7189000000000003E-2</v>
      </c>
      <c r="N12713" s="11">
        <v>0</v>
      </c>
      <c r="P12713" s="9">
        <f>0.5*N12713/1000</f>
        <v>0</v>
      </c>
      <c r="Q12713" s="9">
        <f>P12713+O12713</f>
        <v>0</v>
      </c>
      <c r="R12713" s="11">
        <v>0</v>
      </c>
      <c r="T12713" s="9">
        <f>0.5*R12713</f>
        <v>0</v>
      </c>
      <c r="U12713" s="9">
        <f>T12713+S12713</f>
        <v>0</v>
      </c>
      <c r="V12713" s="9">
        <f>(Q12713+U12713)/(0.944*1000)</f>
        <v>0</v>
      </c>
    </row>
    <row r="12714" spans="1:22" x14ac:dyDescent="0.3">
      <c r="A12714" s="14">
        <v>12760</v>
      </c>
      <c r="B12714" s="14" t="s">
        <v>13243</v>
      </c>
      <c r="C12714" s="14" t="s">
        <v>13510</v>
      </c>
      <c r="D12714" s="14" t="s">
        <v>13504</v>
      </c>
      <c r="E12714" s="14" t="s">
        <v>13497</v>
      </c>
      <c r="F12714" s="14">
        <v>10</v>
      </c>
      <c r="G12714" s="14">
        <v>0.8</v>
      </c>
      <c r="H12714" s="15">
        <v>0.41772000000000004</v>
      </c>
      <c r="I12714" s="15">
        <f>M12714-V12714</f>
        <v>2.2800000000000042E-3</v>
      </c>
      <c r="J12714" s="14"/>
      <c r="K12714" s="13"/>
      <c r="L12714" s="9">
        <f>1.05*0.4</f>
        <v>0.42000000000000004</v>
      </c>
      <c r="M12714" s="11">
        <f>L12714-H12714</f>
        <v>2.2800000000000042E-3</v>
      </c>
      <c r="N12714" s="11">
        <v>0</v>
      </c>
      <c r="P12714" s="9">
        <f>0.5*N12714/1000</f>
        <v>0</v>
      </c>
      <c r="Q12714" s="9">
        <f>P12714+O12714</f>
        <v>0</v>
      </c>
      <c r="R12714" s="11">
        <v>0</v>
      </c>
      <c r="T12714" s="9">
        <f>0.5*R12714</f>
        <v>0</v>
      </c>
      <c r="U12714" s="9">
        <f>T12714+S12714</f>
        <v>0</v>
      </c>
      <c r="V12714" s="9">
        <f>(Q12714+U12714)/(0.944*1000)</f>
        <v>0</v>
      </c>
    </row>
    <row r="12715" spans="1:22" x14ac:dyDescent="0.3">
      <c r="A12715" s="14">
        <v>12761</v>
      </c>
      <c r="B12715" s="14" t="s">
        <v>13244</v>
      </c>
      <c r="C12715" s="14" t="s">
        <v>13510</v>
      </c>
      <c r="D12715" s="14" t="s">
        <v>13504</v>
      </c>
      <c r="E12715" s="14" t="s">
        <v>13497</v>
      </c>
      <c r="F12715" s="14">
        <v>10</v>
      </c>
      <c r="G12715" s="14">
        <v>0.5</v>
      </c>
      <c r="H12715" s="15">
        <v>0.11509199999999999</v>
      </c>
      <c r="I12715" s="15">
        <f>M12715-V12715</f>
        <v>0.14740800000000004</v>
      </c>
      <c r="J12715" s="14"/>
      <c r="K12715" s="13"/>
      <c r="L12715" s="9">
        <f>G12715/2*1.05</f>
        <v>0.26250000000000001</v>
      </c>
      <c r="M12715" s="11">
        <f>L12715-H12715</f>
        <v>0.14740800000000004</v>
      </c>
      <c r="N12715" s="11">
        <v>0</v>
      </c>
      <c r="P12715" s="9">
        <f>0.5*N12715/1000</f>
        <v>0</v>
      </c>
      <c r="Q12715" s="9">
        <f>P12715+O12715</f>
        <v>0</v>
      </c>
      <c r="R12715" s="11">
        <v>0</v>
      </c>
      <c r="T12715" s="9">
        <f>0.5*R12715</f>
        <v>0</v>
      </c>
      <c r="U12715" s="9">
        <f>T12715+S12715</f>
        <v>0</v>
      </c>
      <c r="V12715" s="9">
        <f>(Q12715+U12715)/(0.944*1000)</f>
        <v>0</v>
      </c>
    </row>
    <row r="12716" spans="1:22" x14ac:dyDescent="0.3">
      <c r="A12716" s="14">
        <v>12762</v>
      </c>
      <c r="B12716" s="14" t="s">
        <v>13245</v>
      </c>
      <c r="C12716" s="14" t="s">
        <v>13510</v>
      </c>
      <c r="D12716" s="14" t="s">
        <v>13504</v>
      </c>
      <c r="E12716" s="14" t="s">
        <v>13497</v>
      </c>
      <c r="F12716" s="14">
        <v>10</v>
      </c>
      <c r="G12716" s="14">
        <v>0.1</v>
      </c>
      <c r="H12716" s="15">
        <v>2.872E-3</v>
      </c>
      <c r="I12716" s="15">
        <f>M12716-V12716</f>
        <v>0.10212800000000001</v>
      </c>
      <c r="J12716" s="14"/>
      <c r="K12716" s="13"/>
      <c r="L12716" s="9">
        <f>G12716*1.05</f>
        <v>0.10500000000000001</v>
      </c>
      <c r="M12716" s="11">
        <f>L12716-H12716</f>
        <v>0.10212800000000001</v>
      </c>
      <c r="N12716" s="11">
        <v>0</v>
      </c>
      <c r="P12716" s="9">
        <f>0.5*N12716/1000</f>
        <v>0</v>
      </c>
      <c r="Q12716" s="9">
        <f>P12716+O12716</f>
        <v>0</v>
      </c>
      <c r="R12716" s="11">
        <v>0</v>
      </c>
      <c r="T12716" s="9">
        <f>0.5*R12716</f>
        <v>0</v>
      </c>
      <c r="U12716" s="9">
        <f>T12716+S12716</f>
        <v>0</v>
      </c>
      <c r="V12716" s="9">
        <f>(Q12716+U12716)/(0.944*1000)</f>
        <v>0</v>
      </c>
    </row>
    <row r="12717" spans="1:22" x14ac:dyDescent="0.3">
      <c r="A12717" s="14">
        <v>12763</v>
      </c>
      <c r="B12717" s="14" t="s">
        <v>13246</v>
      </c>
      <c r="C12717" s="14" t="s">
        <v>13510</v>
      </c>
      <c r="D12717" s="14" t="s">
        <v>13504</v>
      </c>
      <c r="E12717" s="14" t="s">
        <v>13497</v>
      </c>
      <c r="F12717" s="14">
        <v>10</v>
      </c>
      <c r="G12717" s="14">
        <v>0.25</v>
      </c>
      <c r="H12717" s="15">
        <v>1.7062999999999988E-2</v>
      </c>
      <c r="I12717" s="15">
        <f>M12717-V12717</f>
        <v>0.24146454237288137</v>
      </c>
      <c r="J12717" s="14"/>
      <c r="K12717" s="13"/>
      <c r="L12717" s="9">
        <f>G12717*1.05</f>
        <v>0.26250000000000001</v>
      </c>
      <c r="M12717" s="11">
        <f>L12717-H12717</f>
        <v>0.24543700000000002</v>
      </c>
      <c r="N12717" s="11">
        <v>0</v>
      </c>
      <c r="P12717" s="9">
        <f>0.5*N12717/1000</f>
        <v>0</v>
      </c>
      <c r="Q12717" s="9">
        <f>P12717+O12717</f>
        <v>0</v>
      </c>
      <c r="R12717" s="11">
        <v>7.5</v>
      </c>
      <c r="T12717" s="9">
        <f>0.5*R12717</f>
        <v>3.75</v>
      </c>
      <c r="U12717" s="9">
        <f>T12717+S12717</f>
        <v>3.75</v>
      </c>
      <c r="V12717" s="9">
        <f>(Q12717+U12717)/(0.944*1000)</f>
        <v>3.9724576271186439E-3</v>
      </c>
    </row>
    <row r="12718" spans="1:22" x14ac:dyDescent="0.3">
      <c r="A12718" s="14">
        <v>12764</v>
      </c>
      <c r="B12718" s="14" t="s">
        <v>13247</v>
      </c>
      <c r="C12718" s="14" t="s">
        <v>13510</v>
      </c>
      <c r="D12718" s="14" t="s">
        <v>13504</v>
      </c>
      <c r="E12718" s="14" t="s">
        <v>13497</v>
      </c>
      <c r="F12718" s="14">
        <v>10</v>
      </c>
      <c r="G12718" s="14">
        <v>0.25</v>
      </c>
      <c r="H12718" s="15">
        <v>3.0877000000000009E-2</v>
      </c>
      <c r="I12718" s="15">
        <f>M12718-V12718</f>
        <v>0.231623</v>
      </c>
      <c r="J12718" s="14"/>
      <c r="K12718" s="13"/>
      <c r="L12718" s="9">
        <f>G12718*1.05</f>
        <v>0.26250000000000001</v>
      </c>
      <c r="M12718" s="11">
        <f>L12718-H12718</f>
        <v>0.231623</v>
      </c>
      <c r="N12718" s="11">
        <v>0</v>
      </c>
      <c r="P12718" s="9">
        <f>0.5*N12718/1000</f>
        <v>0</v>
      </c>
      <c r="Q12718" s="9">
        <f>P12718+O12718</f>
        <v>0</v>
      </c>
      <c r="R12718" s="11">
        <v>0</v>
      </c>
      <c r="T12718" s="9">
        <f>0.5*R12718</f>
        <v>0</v>
      </c>
      <c r="U12718" s="9">
        <f>T12718+S12718</f>
        <v>0</v>
      </c>
      <c r="V12718" s="9">
        <f>(Q12718+U12718)/(0.944*1000)</f>
        <v>0</v>
      </c>
    </row>
    <row r="12719" spans="1:22" x14ac:dyDescent="0.3">
      <c r="A12719" s="14">
        <v>12765</v>
      </c>
      <c r="B12719" s="14" t="s">
        <v>13248</v>
      </c>
      <c r="C12719" s="14" t="s">
        <v>13510</v>
      </c>
      <c r="D12719" s="14" t="s">
        <v>13504</v>
      </c>
      <c r="E12719" s="14" t="s">
        <v>13497</v>
      </c>
      <c r="F12719" s="14">
        <v>10</v>
      </c>
      <c r="G12719" s="14">
        <v>0.4</v>
      </c>
      <c r="H12719" s="15">
        <v>5.7860000000000012E-3</v>
      </c>
      <c r="I12719" s="15">
        <f>M12719-V12719</f>
        <v>0.41421400000000003</v>
      </c>
      <c r="J12719" s="14"/>
      <c r="K12719" s="13"/>
      <c r="L12719" s="9">
        <f>G12719*1.05</f>
        <v>0.42000000000000004</v>
      </c>
      <c r="M12719" s="11">
        <f>L12719-H12719</f>
        <v>0.41421400000000003</v>
      </c>
      <c r="N12719" s="11">
        <v>0</v>
      </c>
      <c r="P12719" s="9">
        <f>0.5*N12719/1000</f>
        <v>0</v>
      </c>
      <c r="Q12719" s="9">
        <f>P12719+O12719</f>
        <v>0</v>
      </c>
      <c r="R12719" s="11">
        <v>0</v>
      </c>
      <c r="T12719" s="9">
        <f>0.5*R12719</f>
        <v>0</v>
      </c>
      <c r="U12719" s="9">
        <f>T12719+S12719</f>
        <v>0</v>
      </c>
      <c r="V12719" s="9">
        <f>(Q12719+U12719)/(0.944*1000)</f>
        <v>0</v>
      </c>
    </row>
    <row r="12720" spans="1:22" x14ac:dyDescent="0.3">
      <c r="A12720" s="14">
        <v>12766</v>
      </c>
      <c r="B12720" s="14" t="s">
        <v>13249</v>
      </c>
      <c r="C12720" s="14" t="s">
        <v>13510</v>
      </c>
      <c r="D12720" s="14" t="s">
        <v>13504</v>
      </c>
      <c r="E12720" s="14" t="s">
        <v>13497</v>
      </c>
      <c r="F12720" s="14">
        <v>10</v>
      </c>
      <c r="G12720" s="14">
        <v>0.16</v>
      </c>
      <c r="H12720" s="15">
        <v>3.766499999999999E-2</v>
      </c>
      <c r="I12720" s="15">
        <f>M12720-V12720</f>
        <v>0.13033500000000003</v>
      </c>
      <c r="J12720" s="14"/>
      <c r="K12720" s="13"/>
      <c r="L12720" s="9">
        <f>G12720*1.05</f>
        <v>0.16800000000000001</v>
      </c>
      <c r="M12720" s="11">
        <f>L12720-H12720</f>
        <v>0.13033500000000003</v>
      </c>
      <c r="N12720" s="11">
        <v>0</v>
      </c>
      <c r="P12720" s="9">
        <f>0.5*N12720/1000</f>
        <v>0</v>
      </c>
      <c r="Q12720" s="9">
        <f>P12720+O12720</f>
        <v>0</v>
      </c>
      <c r="R12720" s="11">
        <v>0</v>
      </c>
      <c r="T12720" s="9">
        <f>0.5*R12720</f>
        <v>0</v>
      </c>
      <c r="U12720" s="9">
        <f>T12720+S12720</f>
        <v>0</v>
      </c>
      <c r="V12720" s="9">
        <f>(Q12720+U12720)/(0.944*1000)</f>
        <v>0</v>
      </c>
    </row>
    <row r="12721" spans="1:22" x14ac:dyDescent="0.3">
      <c r="A12721" s="14">
        <v>12767</v>
      </c>
      <c r="B12721" s="14" t="s">
        <v>13250</v>
      </c>
      <c r="C12721" s="14" t="s">
        <v>13510</v>
      </c>
      <c r="D12721" s="14" t="s">
        <v>13504</v>
      </c>
      <c r="E12721" s="14" t="s">
        <v>13497</v>
      </c>
      <c r="F12721" s="14">
        <v>10</v>
      </c>
      <c r="G12721" s="14">
        <v>0.16</v>
      </c>
      <c r="H12721" s="15">
        <v>7.9217999999999997E-2</v>
      </c>
      <c r="I12721" s="15">
        <f>M12721-V12721</f>
        <v>8.8782000000000014E-2</v>
      </c>
      <c r="J12721" s="14"/>
      <c r="K12721" s="13"/>
      <c r="L12721" s="9">
        <f>G12721*1.05</f>
        <v>0.16800000000000001</v>
      </c>
      <c r="M12721" s="11">
        <f>L12721-H12721</f>
        <v>8.8782000000000014E-2</v>
      </c>
      <c r="N12721" s="11">
        <v>0</v>
      </c>
      <c r="P12721" s="9">
        <f>0.5*N12721/1000</f>
        <v>0</v>
      </c>
      <c r="Q12721" s="9">
        <f>P12721+O12721</f>
        <v>0</v>
      </c>
      <c r="R12721" s="11">
        <v>0</v>
      </c>
      <c r="T12721" s="9">
        <f>0.5*R12721</f>
        <v>0</v>
      </c>
      <c r="U12721" s="9">
        <f>T12721+S12721</f>
        <v>0</v>
      </c>
      <c r="V12721" s="9">
        <f>(Q12721+U12721)/(0.944*1000)</f>
        <v>0</v>
      </c>
    </row>
    <row r="12722" spans="1:22" x14ac:dyDescent="0.3">
      <c r="A12722" s="14">
        <v>12768</v>
      </c>
      <c r="B12722" s="14" t="s">
        <v>13251</v>
      </c>
      <c r="C12722" s="14" t="s">
        <v>13510</v>
      </c>
      <c r="D12722" s="14" t="s">
        <v>13504</v>
      </c>
      <c r="E12722" s="14" t="s">
        <v>13497</v>
      </c>
      <c r="F12722" s="14">
        <v>10</v>
      </c>
      <c r="G12722" s="14">
        <v>0.25</v>
      </c>
      <c r="H12722" s="15">
        <v>1.9235999999999989E-2</v>
      </c>
      <c r="I12722" s="15">
        <f>M12722-V12722</f>
        <v>0.24326400000000004</v>
      </c>
      <c r="J12722" s="14"/>
      <c r="K12722" s="13"/>
      <c r="L12722" s="9">
        <f>G12722*1.05</f>
        <v>0.26250000000000001</v>
      </c>
      <c r="M12722" s="11">
        <f>L12722-H12722</f>
        <v>0.24326400000000004</v>
      </c>
      <c r="N12722" s="11">
        <v>0</v>
      </c>
      <c r="P12722" s="9">
        <f>0.5*N12722/1000</f>
        <v>0</v>
      </c>
      <c r="Q12722" s="9">
        <f>P12722+O12722</f>
        <v>0</v>
      </c>
      <c r="R12722" s="11">
        <v>0</v>
      </c>
      <c r="T12722" s="9">
        <f>0.5*R12722</f>
        <v>0</v>
      </c>
      <c r="U12722" s="9">
        <f>T12722+S12722</f>
        <v>0</v>
      </c>
      <c r="V12722" s="9">
        <f>(Q12722+U12722)/(0.944*1000)</f>
        <v>0</v>
      </c>
    </row>
    <row r="12723" spans="1:22" x14ac:dyDescent="0.3">
      <c r="A12723" s="14">
        <v>12769</v>
      </c>
      <c r="B12723" s="14" t="s">
        <v>13252</v>
      </c>
      <c r="C12723" s="14" t="s">
        <v>13510</v>
      </c>
      <c r="D12723" s="14" t="s">
        <v>13504</v>
      </c>
      <c r="E12723" s="14" t="s">
        <v>13497</v>
      </c>
      <c r="F12723" s="14">
        <v>10</v>
      </c>
      <c r="G12723" s="14">
        <v>0.4</v>
      </c>
      <c r="H12723" s="15">
        <v>5.1699999999999989E-2</v>
      </c>
      <c r="I12723" s="15">
        <f>M12723-V12723</f>
        <v>0.36830000000000007</v>
      </c>
      <c r="J12723" s="14"/>
      <c r="K12723" s="13"/>
      <c r="L12723" s="9">
        <f>G12723*1.05</f>
        <v>0.42000000000000004</v>
      </c>
      <c r="M12723" s="11">
        <f>L12723-H12723</f>
        <v>0.36830000000000007</v>
      </c>
      <c r="N12723" s="11">
        <v>0</v>
      </c>
      <c r="P12723" s="9">
        <f>0.5*N12723/1000</f>
        <v>0</v>
      </c>
      <c r="Q12723" s="9">
        <f>P12723+O12723</f>
        <v>0</v>
      </c>
      <c r="R12723" s="11">
        <v>0</v>
      </c>
      <c r="T12723" s="9">
        <f>0.5*R12723</f>
        <v>0</v>
      </c>
      <c r="U12723" s="9">
        <f>T12723+S12723</f>
        <v>0</v>
      </c>
      <c r="V12723" s="9">
        <f>(Q12723+U12723)/(0.944*1000)</f>
        <v>0</v>
      </c>
    </row>
    <row r="12724" spans="1:22" x14ac:dyDescent="0.3">
      <c r="A12724" s="14">
        <v>12770</v>
      </c>
      <c r="B12724" s="14" t="s">
        <v>13253</v>
      </c>
      <c r="C12724" s="14" t="s">
        <v>13510</v>
      </c>
      <c r="D12724" s="14" t="s">
        <v>13504</v>
      </c>
      <c r="E12724" s="14" t="s">
        <v>13497</v>
      </c>
      <c r="F12724" s="14">
        <v>10</v>
      </c>
      <c r="G12724" s="14">
        <v>0.16</v>
      </c>
      <c r="H12724" s="15">
        <v>3.6296999999999996E-2</v>
      </c>
      <c r="I12724" s="15">
        <f>M12724-V12724</f>
        <v>0.13170300000000001</v>
      </c>
      <c r="J12724" s="14"/>
      <c r="K12724" s="13"/>
      <c r="L12724" s="9">
        <f>G12724*1.05</f>
        <v>0.16800000000000001</v>
      </c>
      <c r="M12724" s="11">
        <f>L12724-H12724</f>
        <v>0.13170300000000001</v>
      </c>
      <c r="N12724" s="11">
        <v>0</v>
      </c>
      <c r="P12724" s="9">
        <f>0.5*N12724/1000</f>
        <v>0</v>
      </c>
      <c r="Q12724" s="9">
        <f>P12724+O12724</f>
        <v>0</v>
      </c>
      <c r="R12724" s="11">
        <v>0</v>
      </c>
      <c r="T12724" s="9">
        <f>0.5*R12724</f>
        <v>0</v>
      </c>
      <c r="U12724" s="9">
        <f>T12724+S12724</f>
        <v>0</v>
      </c>
      <c r="V12724" s="9">
        <f>(Q12724+U12724)/(0.944*1000)</f>
        <v>0</v>
      </c>
    </row>
    <row r="12725" spans="1:22" x14ac:dyDescent="0.3">
      <c r="A12725" s="14">
        <v>12771</v>
      </c>
      <c r="B12725" s="14" t="s">
        <v>13254</v>
      </c>
      <c r="C12725" s="14" t="s">
        <v>13510</v>
      </c>
      <c r="D12725" s="14" t="s">
        <v>13504</v>
      </c>
      <c r="E12725" s="14" t="s">
        <v>13497</v>
      </c>
      <c r="F12725" s="14">
        <v>10</v>
      </c>
      <c r="G12725" s="14">
        <v>0.16</v>
      </c>
      <c r="H12725" s="15">
        <v>1.6634000000000013E-2</v>
      </c>
      <c r="I12725" s="15">
        <f>M12725-V12725</f>
        <v>0.151366</v>
      </c>
      <c r="J12725" s="14"/>
      <c r="K12725" s="13"/>
      <c r="L12725" s="9">
        <f>G12725*1.05</f>
        <v>0.16800000000000001</v>
      </c>
      <c r="M12725" s="11">
        <f>L12725-H12725</f>
        <v>0.151366</v>
      </c>
      <c r="N12725" s="11">
        <v>0</v>
      </c>
      <c r="P12725" s="9">
        <f>0.5*N12725/1000</f>
        <v>0</v>
      </c>
      <c r="Q12725" s="9">
        <f>P12725+O12725</f>
        <v>0</v>
      </c>
      <c r="R12725" s="11">
        <v>0</v>
      </c>
      <c r="T12725" s="9">
        <f>0.5*R12725</f>
        <v>0</v>
      </c>
      <c r="U12725" s="9">
        <f>T12725+S12725</f>
        <v>0</v>
      </c>
      <c r="V12725" s="9">
        <f>(Q12725+U12725)/(0.944*1000)</f>
        <v>0</v>
      </c>
    </row>
    <row r="12726" spans="1:22" x14ac:dyDescent="0.3">
      <c r="A12726" s="14">
        <v>12772</v>
      </c>
      <c r="B12726" s="14" t="s">
        <v>13255</v>
      </c>
      <c r="C12726" s="14" t="s">
        <v>13510</v>
      </c>
      <c r="D12726" s="14" t="s">
        <v>13504</v>
      </c>
      <c r="E12726" s="14" t="s">
        <v>13497</v>
      </c>
      <c r="F12726" s="14">
        <v>10</v>
      </c>
      <c r="G12726" s="14">
        <v>0.16</v>
      </c>
      <c r="H12726" s="15">
        <v>1.3340000000000003E-2</v>
      </c>
      <c r="I12726" s="15">
        <f>M12726-V12726</f>
        <v>0.15466000000000002</v>
      </c>
      <c r="J12726" s="14"/>
      <c r="K12726" s="13"/>
      <c r="L12726" s="9">
        <f>G12726*1.05</f>
        <v>0.16800000000000001</v>
      </c>
      <c r="M12726" s="11">
        <f>L12726-H12726</f>
        <v>0.15466000000000002</v>
      </c>
      <c r="N12726" s="11">
        <v>0</v>
      </c>
      <c r="P12726" s="9">
        <f>0.5*N12726/1000</f>
        <v>0</v>
      </c>
      <c r="Q12726" s="9">
        <f>P12726+O12726</f>
        <v>0</v>
      </c>
      <c r="R12726" s="11">
        <v>0</v>
      </c>
      <c r="T12726" s="9">
        <f>0.5*R12726</f>
        <v>0</v>
      </c>
      <c r="U12726" s="9">
        <f>T12726+S12726</f>
        <v>0</v>
      </c>
      <c r="V12726" s="9">
        <f>(Q12726+U12726)/(0.944*1000)</f>
        <v>0</v>
      </c>
    </row>
    <row r="12727" spans="1:22" x14ac:dyDescent="0.3">
      <c r="A12727" s="14">
        <v>12773</v>
      </c>
      <c r="B12727" s="14" t="s">
        <v>13256</v>
      </c>
      <c r="C12727" s="14" t="s">
        <v>13510</v>
      </c>
      <c r="D12727" s="14" t="s">
        <v>13504</v>
      </c>
      <c r="E12727" s="14" t="s">
        <v>13497</v>
      </c>
      <c r="F12727" s="14">
        <v>10</v>
      </c>
      <c r="G12727" s="14">
        <v>0.16</v>
      </c>
      <c r="H12727" s="15">
        <v>8.7820000000000103E-3</v>
      </c>
      <c r="I12727" s="15">
        <f>M12727-V12727</f>
        <v>0.159218</v>
      </c>
      <c r="J12727" s="14"/>
      <c r="K12727" s="13"/>
      <c r="L12727" s="9">
        <f>G12727*1.05</f>
        <v>0.16800000000000001</v>
      </c>
      <c r="M12727" s="11">
        <f>L12727-H12727</f>
        <v>0.159218</v>
      </c>
      <c r="N12727" s="11">
        <v>0</v>
      </c>
      <c r="P12727" s="9">
        <f>0.5*N12727/1000</f>
        <v>0</v>
      </c>
      <c r="Q12727" s="9">
        <f>P12727+O12727</f>
        <v>0</v>
      </c>
      <c r="R12727" s="11">
        <v>0</v>
      </c>
      <c r="T12727" s="9">
        <f>0.5*R12727</f>
        <v>0</v>
      </c>
      <c r="U12727" s="9">
        <f>T12727+S12727</f>
        <v>0</v>
      </c>
      <c r="V12727" s="9">
        <f>(Q12727+U12727)/(0.944*1000)</f>
        <v>0</v>
      </c>
    </row>
    <row r="12728" spans="1:22" x14ac:dyDescent="0.3">
      <c r="A12728" s="14">
        <v>12774</v>
      </c>
      <c r="B12728" s="14" t="s">
        <v>13257</v>
      </c>
      <c r="C12728" s="14" t="s">
        <v>13510</v>
      </c>
      <c r="D12728" s="14" t="s">
        <v>13504</v>
      </c>
      <c r="E12728" s="14" t="s">
        <v>13497</v>
      </c>
      <c r="F12728" s="14">
        <v>10</v>
      </c>
      <c r="G12728" s="14">
        <v>0.04</v>
      </c>
      <c r="H12728" s="15">
        <v>1.9E-2</v>
      </c>
      <c r="I12728" s="15">
        <f>M12728-V12728</f>
        <v>2.3000000000000003E-2</v>
      </c>
      <c r="J12728" s="14"/>
      <c r="K12728" s="13"/>
      <c r="L12728" s="9">
        <f>G12728*1.05</f>
        <v>4.2000000000000003E-2</v>
      </c>
      <c r="M12728" s="11">
        <f>L12728-H12728</f>
        <v>2.3000000000000003E-2</v>
      </c>
      <c r="N12728" s="11">
        <v>0</v>
      </c>
      <c r="P12728" s="9">
        <f>0.5*N12728/1000</f>
        <v>0</v>
      </c>
      <c r="Q12728" s="9">
        <f>P12728+O12728</f>
        <v>0</v>
      </c>
      <c r="R12728" s="11">
        <v>0</v>
      </c>
      <c r="T12728" s="9">
        <f>0.5*R12728</f>
        <v>0</v>
      </c>
      <c r="U12728" s="9">
        <f>T12728+S12728</f>
        <v>0</v>
      </c>
      <c r="V12728" s="9">
        <f>(Q12728+U12728)/(0.944*1000)</f>
        <v>0</v>
      </c>
    </row>
    <row r="12729" spans="1:22" x14ac:dyDescent="0.3">
      <c r="A12729" s="14">
        <v>12775</v>
      </c>
      <c r="B12729" s="14" t="s">
        <v>13258</v>
      </c>
      <c r="C12729" s="14" t="s">
        <v>13510</v>
      </c>
      <c r="D12729" s="14" t="s">
        <v>13504</v>
      </c>
      <c r="E12729" s="14" t="s">
        <v>13497</v>
      </c>
      <c r="F12729" s="14">
        <v>10</v>
      </c>
      <c r="G12729" s="14">
        <v>0.1</v>
      </c>
      <c r="H12729" s="15">
        <v>1.6090000000000004E-2</v>
      </c>
      <c r="I12729" s="15">
        <f>M12729-V12729</f>
        <v>8.8910000000000003E-2</v>
      </c>
      <c r="J12729" s="14"/>
      <c r="K12729" s="13"/>
      <c r="L12729" s="9">
        <f>G12729*1.05</f>
        <v>0.10500000000000001</v>
      </c>
      <c r="M12729" s="11">
        <f>L12729-H12729</f>
        <v>8.8910000000000003E-2</v>
      </c>
      <c r="N12729" s="11">
        <v>0</v>
      </c>
      <c r="P12729" s="9">
        <f>0.5*N12729/1000</f>
        <v>0</v>
      </c>
      <c r="Q12729" s="9">
        <f>P12729+O12729</f>
        <v>0</v>
      </c>
      <c r="R12729" s="11">
        <v>0</v>
      </c>
      <c r="T12729" s="9">
        <f>0.5*R12729</f>
        <v>0</v>
      </c>
      <c r="U12729" s="9">
        <f>T12729+S12729</f>
        <v>0</v>
      </c>
      <c r="V12729" s="9">
        <f>(Q12729+U12729)/(0.944*1000)</f>
        <v>0</v>
      </c>
    </row>
    <row r="12730" spans="1:22" x14ac:dyDescent="0.3">
      <c r="A12730" s="14">
        <v>12776</v>
      </c>
      <c r="B12730" s="14" t="s">
        <v>13259</v>
      </c>
      <c r="C12730" s="14" t="s">
        <v>13510</v>
      </c>
      <c r="D12730" s="14" t="s">
        <v>13504</v>
      </c>
      <c r="E12730" s="14" t="s">
        <v>13497</v>
      </c>
      <c r="F12730" s="14">
        <v>10</v>
      </c>
      <c r="G12730" s="14">
        <v>0.16</v>
      </c>
      <c r="H12730" s="15">
        <v>8.5830000000000004E-2</v>
      </c>
      <c r="I12730" s="15">
        <f>M12730-V12730</f>
        <v>8.2170000000000007E-2</v>
      </c>
      <c r="J12730" s="14"/>
      <c r="K12730" s="13"/>
      <c r="L12730" s="9">
        <f>G12730*1.05</f>
        <v>0.16800000000000001</v>
      </c>
      <c r="M12730" s="11">
        <f>L12730-H12730</f>
        <v>8.2170000000000007E-2</v>
      </c>
      <c r="N12730" s="11">
        <v>0</v>
      </c>
      <c r="P12730" s="9">
        <f>0.5*N12730/1000</f>
        <v>0</v>
      </c>
      <c r="Q12730" s="9">
        <f>P12730+O12730</f>
        <v>0</v>
      </c>
      <c r="R12730" s="11">
        <v>0</v>
      </c>
      <c r="T12730" s="9">
        <f>0.5*R12730</f>
        <v>0</v>
      </c>
      <c r="U12730" s="9">
        <f>T12730+S12730</f>
        <v>0</v>
      </c>
      <c r="V12730" s="9">
        <f>(Q12730+U12730)/(0.944*1000)</f>
        <v>0</v>
      </c>
    </row>
    <row r="12731" spans="1:22" x14ac:dyDescent="0.3">
      <c r="A12731" s="14">
        <v>12777</v>
      </c>
      <c r="B12731" s="14" t="s">
        <v>13260</v>
      </c>
      <c r="C12731" s="14" t="s">
        <v>13510</v>
      </c>
      <c r="D12731" s="14" t="s">
        <v>13504</v>
      </c>
      <c r="E12731" s="14" t="s">
        <v>13497</v>
      </c>
      <c r="F12731" s="14">
        <v>10</v>
      </c>
      <c r="G12731" s="14">
        <v>0.16</v>
      </c>
      <c r="H12731" s="15">
        <v>1.6813999999999992E-2</v>
      </c>
      <c r="I12731" s="15">
        <f>M12731-V12731</f>
        <v>0.15118600000000001</v>
      </c>
      <c r="J12731" s="14"/>
      <c r="K12731" s="13"/>
      <c r="L12731" s="9">
        <f>G12731*1.05</f>
        <v>0.16800000000000001</v>
      </c>
      <c r="M12731" s="11">
        <f>L12731-H12731</f>
        <v>0.15118600000000001</v>
      </c>
      <c r="N12731" s="11">
        <v>0</v>
      </c>
      <c r="P12731" s="9">
        <f>0.5*N12731/1000</f>
        <v>0</v>
      </c>
      <c r="Q12731" s="9">
        <f>P12731+O12731</f>
        <v>0</v>
      </c>
      <c r="R12731" s="11">
        <v>0</v>
      </c>
      <c r="T12731" s="9">
        <f>0.5*R12731</f>
        <v>0</v>
      </c>
      <c r="U12731" s="9">
        <f>T12731+S12731</f>
        <v>0</v>
      </c>
      <c r="V12731" s="9">
        <f>(Q12731+U12731)/(0.944*1000)</f>
        <v>0</v>
      </c>
    </row>
    <row r="12732" spans="1:22" x14ac:dyDescent="0.3">
      <c r="A12732" s="14">
        <v>12778</v>
      </c>
      <c r="B12732" s="14" t="s">
        <v>13261</v>
      </c>
      <c r="C12732" s="14" t="s">
        <v>13510</v>
      </c>
      <c r="D12732" s="14" t="s">
        <v>13504</v>
      </c>
      <c r="E12732" s="14" t="s">
        <v>13497</v>
      </c>
      <c r="F12732" s="14">
        <v>10</v>
      </c>
      <c r="G12732" s="14">
        <v>2.5000000000000001E-2</v>
      </c>
      <c r="H12732" s="15">
        <v>2.5000000000000001E-2</v>
      </c>
      <c r="I12732" s="15">
        <f>M12732-V12732</f>
        <v>1.2500000000000011E-3</v>
      </c>
      <c r="J12732" s="14"/>
      <c r="K12732" s="13"/>
      <c r="L12732" s="9">
        <f>G12732*1.05</f>
        <v>2.6250000000000002E-2</v>
      </c>
      <c r="M12732" s="11">
        <f>L12732-H12732</f>
        <v>1.2500000000000011E-3</v>
      </c>
      <c r="N12732" s="11">
        <v>0</v>
      </c>
      <c r="P12732" s="9">
        <f>0.5*N12732/1000</f>
        <v>0</v>
      </c>
      <c r="Q12732" s="9">
        <f>P12732+O12732</f>
        <v>0</v>
      </c>
      <c r="R12732" s="11">
        <v>0</v>
      </c>
      <c r="T12732" s="9">
        <f>0.5*R12732</f>
        <v>0</v>
      </c>
      <c r="U12732" s="9">
        <f>T12732+S12732</f>
        <v>0</v>
      </c>
      <c r="V12732" s="9">
        <f>(Q12732+U12732)/(0.944*1000)</f>
        <v>0</v>
      </c>
    </row>
    <row r="12733" spans="1:22" x14ac:dyDescent="0.3">
      <c r="A12733" s="14">
        <v>12779</v>
      </c>
      <c r="B12733" s="14" t="s">
        <v>13262</v>
      </c>
      <c r="C12733" s="14" t="s">
        <v>13510</v>
      </c>
      <c r="D12733" s="14" t="s">
        <v>13504</v>
      </c>
      <c r="E12733" s="14" t="s">
        <v>13497</v>
      </c>
      <c r="F12733" s="14">
        <v>10</v>
      </c>
      <c r="G12733" s="14">
        <v>0.25</v>
      </c>
      <c r="H12733" s="15">
        <v>0.10373400000000001</v>
      </c>
      <c r="I12733" s="15">
        <f>M12733-V12733</f>
        <v>0.15876600000000002</v>
      </c>
      <c r="J12733" s="14"/>
      <c r="K12733" s="13"/>
      <c r="L12733" s="9">
        <f>G12733*1.05</f>
        <v>0.26250000000000001</v>
      </c>
      <c r="M12733" s="11">
        <f>L12733-H12733</f>
        <v>0.15876600000000002</v>
      </c>
      <c r="N12733" s="11">
        <v>0</v>
      </c>
      <c r="P12733" s="9">
        <f>0.5*N12733/1000</f>
        <v>0</v>
      </c>
      <c r="Q12733" s="9">
        <f>P12733+O12733</f>
        <v>0</v>
      </c>
      <c r="R12733" s="11">
        <v>0</v>
      </c>
      <c r="T12733" s="9">
        <f>0.5*R12733</f>
        <v>0</v>
      </c>
      <c r="U12733" s="9">
        <f>T12733+S12733</f>
        <v>0</v>
      </c>
      <c r="V12733" s="9">
        <f>(Q12733+U12733)/(0.944*1000)</f>
        <v>0</v>
      </c>
    </row>
    <row r="12734" spans="1:22" x14ac:dyDescent="0.3">
      <c r="A12734" s="14">
        <v>12780</v>
      </c>
      <c r="B12734" s="14" t="s">
        <v>13263</v>
      </c>
      <c r="C12734" s="14" t="s">
        <v>13510</v>
      </c>
      <c r="D12734" s="14" t="s">
        <v>13504</v>
      </c>
      <c r="E12734" s="14" t="s">
        <v>13497</v>
      </c>
      <c r="F12734" s="14">
        <v>10</v>
      </c>
      <c r="G12734" s="14">
        <v>0.4</v>
      </c>
      <c r="H12734" s="15">
        <v>7.009399999999999E-2</v>
      </c>
      <c r="I12734" s="15">
        <f>M12734-V12734</f>
        <v>0.34990600000000005</v>
      </c>
      <c r="J12734" s="14"/>
      <c r="K12734" s="13"/>
      <c r="L12734" s="9">
        <f>G12734*1.05</f>
        <v>0.42000000000000004</v>
      </c>
      <c r="M12734" s="11">
        <f>L12734-H12734</f>
        <v>0.34990600000000005</v>
      </c>
      <c r="N12734" s="11">
        <v>0</v>
      </c>
      <c r="P12734" s="9">
        <f>0.5*N12734/1000</f>
        <v>0</v>
      </c>
      <c r="Q12734" s="9">
        <f>P12734+O12734</f>
        <v>0</v>
      </c>
      <c r="R12734" s="11">
        <v>0</v>
      </c>
      <c r="T12734" s="9">
        <f>0.5*R12734</f>
        <v>0</v>
      </c>
      <c r="U12734" s="9">
        <f>T12734+S12734</f>
        <v>0</v>
      </c>
      <c r="V12734" s="9">
        <f>(Q12734+U12734)/(0.944*1000)</f>
        <v>0</v>
      </c>
    </row>
    <row r="12735" spans="1:22" x14ac:dyDescent="0.3">
      <c r="A12735" s="14">
        <v>12781</v>
      </c>
      <c r="B12735" s="14" t="s">
        <v>13264</v>
      </c>
      <c r="C12735" s="14" t="s">
        <v>13510</v>
      </c>
      <c r="D12735" s="14" t="s">
        <v>13504</v>
      </c>
      <c r="E12735" s="14" t="s">
        <v>13497</v>
      </c>
      <c r="F12735" s="14">
        <v>10</v>
      </c>
      <c r="G12735" s="14">
        <v>0.16</v>
      </c>
      <c r="H12735" s="15">
        <v>1.1032999999999987E-2</v>
      </c>
      <c r="I12735" s="15">
        <f>M12735-V12735</f>
        <v>0.15696700000000002</v>
      </c>
      <c r="J12735" s="14"/>
      <c r="K12735" s="13"/>
      <c r="L12735" s="9">
        <f>G12735*1.05</f>
        <v>0.16800000000000001</v>
      </c>
      <c r="M12735" s="11">
        <f>L12735-H12735</f>
        <v>0.15696700000000002</v>
      </c>
      <c r="N12735" s="11">
        <v>0</v>
      </c>
      <c r="P12735" s="9">
        <f>0.5*N12735/1000</f>
        <v>0</v>
      </c>
      <c r="Q12735" s="9">
        <f>P12735+O12735</f>
        <v>0</v>
      </c>
      <c r="R12735" s="11">
        <v>0</v>
      </c>
      <c r="T12735" s="9">
        <f>0.5*R12735</f>
        <v>0</v>
      </c>
      <c r="U12735" s="9">
        <f>T12735+S12735</f>
        <v>0</v>
      </c>
      <c r="V12735" s="9">
        <f>(Q12735+U12735)/(0.944*1000)</f>
        <v>0</v>
      </c>
    </row>
    <row r="12736" spans="1:22" x14ac:dyDescent="0.3">
      <c r="A12736" s="14">
        <v>12782</v>
      </c>
      <c r="B12736" s="14" t="s">
        <v>13265</v>
      </c>
      <c r="C12736" s="14" t="s">
        <v>13510</v>
      </c>
      <c r="D12736" s="14" t="s">
        <v>13504</v>
      </c>
      <c r="E12736" s="14" t="s">
        <v>13497</v>
      </c>
      <c r="F12736" s="14">
        <v>10</v>
      </c>
      <c r="G12736" s="14">
        <v>2.5000000000000001E-2</v>
      </c>
      <c r="H12736" s="15">
        <v>7.0499999999999827E-4</v>
      </c>
      <c r="I12736" s="15">
        <f>M12736-V12736</f>
        <v>2.5545000000000005E-2</v>
      </c>
      <c r="J12736" s="14"/>
      <c r="K12736" s="13"/>
      <c r="L12736" s="9">
        <f>G12736*1.05</f>
        <v>2.6250000000000002E-2</v>
      </c>
      <c r="M12736" s="11">
        <f>L12736-H12736</f>
        <v>2.5545000000000005E-2</v>
      </c>
      <c r="N12736" s="11">
        <v>0</v>
      </c>
      <c r="P12736" s="9">
        <f>0.5*N12736/1000</f>
        <v>0</v>
      </c>
      <c r="Q12736" s="9">
        <f>P12736+O12736</f>
        <v>0</v>
      </c>
      <c r="R12736" s="11">
        <v>0</v>
      </c>
      <c r="T12736" s="9">
        <f>0.5*R12736</f>
        <v>0</v>
      </c>
      <c r="U12736" s="9">
        <f>T12736+S12736</f>
        <v>0</v>
      </c>
      <c r="V12736" s="9">
        <f>(Q12736+U12736)/(0.944*1000)</f>
        <v>0</v>
      </c>
    </row>
    <row r="12737" spans="1:22" x14ac:dyDescent="0.3">
      <c r="A12737" s="14">
        <v>12783</v>
      </c>
      <c r="B12737" s="14" t="s">
        <v>13266</v>
      </c>
      <c r="C12737" s="14" t="s">
        <v>13510</v>
      </c>
      <c r="D12737" s="14" t="s">
        <v>13504</v>
      </c>
      <c r="E12737" s="14" t="s">
        <v>13497</v>
      </c>
      <c r="F12737" s="14">
        <v>10</v>
      </c>
      <c r="G12737" s="14">
        <v>0.8</v>
      </c>
      <c r="H12737" s="15">
        <v>3.6056000000000039E-2</v>
      </c>
      <c r="I12737" s="15">
        <f>M12737-V12737</f>
        <v>0.38394400000000001</v>
      </c>
      <c r="J12737" s="14"/>
      <c r="K12737" s="13"/>
      <c r="L12737" s="9">
        <f>1.05*0.4</f>
        <v>0.42000000000000004</v>
      </c>
      <c r="M12737" s="11">
        <f>L12737-H12737</f>
        <v>0.38394400000000001</v>
      </c>
      <c r="N12737" s="11">
        <v>0</v>
      </c>
      <c r="P12737" s="9">
        <f>0.5*N12737/1000</f>
        <v>0</v>
      </c>
      <c r="Q12737" s="9">
        <f>P12737+O12737</f>
        <v>0</v>
      </c>
      <c r="R12737" s="11">
        <v>0</v>
      </c>
      <c r="T12737" s="9">
        <f>0.5*R12737</f>
        <v>0</v>
      </c>
      <c r="U12737" s="9">
        <f>T12737+S12737</f>
        <v>0</v>
      </c>
      <c r="V12737" s="9">
        <f>(Q12737+U12737)/(0.944*1000)</f>
        <v>0</v>
      </c>
    </row>
    <row r="12738" spans="1:22" x14ac:dyDescent="0.3">
      <c r="A12738" s="14">
        <v>12784</v>
      </c>
      <c r="B12738" s="14" t="s">
        <v>13267</v>
      </c>
      <c r="C12738" s="14" t="s">
        <v>13510</v>
      </c>
      <c r="D12738" s="14" t="s">
        <v>13504</v>
      </c>
      <c r="E12738" s="14" t="s">
        <v>13497</v>
      </c>
      <c r="F12738" s="14">
        <v>10</v>
      </c>
      <c r="G12738" s="14">
        <v>2</v>
      </c>
      <c r="H12738" s="15">
        <v>1.0251660000000002</v>
      </c>
      <c r="I12738" s="15">
        <f>M12738-V12738</f>
        <v>2.4833999999999801E-2</v>
      </c>
      <c r="J12738" s="14"/>
      <c r="K12738" s="13"/>
      <c r="L12738" s="9">
        <f>G12738/2*1.05</f>
        <v>1.05</v>
      </c>
      <c r="M12738" s="11">
        <f>L12738-H12738</f>
        <v>2.4833999999999801E-2</v>
      </c>
      <c r="N12738" s="11">
        <v>0</v>
      </c>
      <c r="P12738" s="9">
        <f>0.5*N12738/1000</f>
        <v>0</v>
      </c>
      <c r="Q12738" s="9">
        <f>P12738+O12738</f>
        <v>0</v>
      </c>
      <c r="R12738" s="11">
        <v>0</v>
      </c>
      <c r="S12738" s="9">
        <f>0.75*R12738/1000</f>
        <v>0</v>
      </c>
      <c r="T12738" s="9">
        <f>0.5*R12738</f>
        <v>0</v>
      </c>
      <c r="U12738" s="9">
        <f>T12738+S12738</f>
        <v>0</v>
      </c>
      <c r="V12738" s="9">
        <f>(Q12738+U12738)/(0.944*1000)</f>
        <v>0</v>
      </c>
    </row>
    <row r="12739" spans="1:22" x14ac:dyDescent="0.3">
      <c r="A12739" s="14">
        <v>12785</v>
      </c>
      <c r="B12739" s="14" t="s">
        <v>13268</v>
      </c>
      <c r="C12739" s="14" t="s">
        <v>13510</v>
      </c>
      <c r="D12739" s="14" t="s">
        <v>13504</v>
      </c>
      <c r="E12739" s="14" t="s">
        <v>13497</v>
      </c>
      <c r="F12739" s="14">
        <v>10</v>
      </c>
      <c r="G12739" s="14">
        <v>0.126</v>
      </c>
      <c r="H12739" s="15">
        <v>3.3047E-2</v>
      </c>
      <c r="I12739" s="15">
        <f>M12739-V12739</f>
        <v>3.3103E-2</v>
      </c>
      <c r="J12739" s="14"/>
      <c r="K12739" s="13"/>
      <c r="L12739" s="9">
        <f>G12739/2*1.05</f>
        <v>6.615E-2</v>
      </c>
      <c r="M12739" s="11">
        <f>L12739-H12739</f>
        <v>3.3103E-2</v>
      </c>
      <c r="N12739" s="11">
        <v>0</v>
      </c>
      <c r="P12739" s="9">
        <f>0.5*N12739/1000</f>
        <v>0</v>
      </c>
      <c r="Q12739" s="9">
        <f>P12739+O12739</f>
        <v>0</v>
      </c>
      <c r="R12739" s="11">
        <v>0</v>
      </c>
      <c r="T12739" s="9">
        <f>0.5*R12739</f>
        <v>0</v>
      </c>
      <c r="U12739" s="9">
        <f>T12739+S12739</f>
        <v>0</v>
      </c>
      <c r="V12739" s="9">
        <f>(Q12739+U12739)/(0.944*1000)</f>
        <v>0</v>
      </c>
    </row>
    <row r="12740" spans="1:22" x14ac:dyDescent="0.3">
      <c r="A12740" s="14">
        <v>12786</v>
      </c>
      <c r="B12740" s="14" t="s">
        <v>13269</v>
      </c>
      <c r="C12740" s="14" t="s">
        <v>13510</v>
      </c>
      <c r="D12740" s="14" t="s">
        <v>13504</v>
      </c>
      <c r="E12740" s="14" t="s">
        <v>13497</v>
      </c>
      <c r="F12740" s="14">
        <v>10</v>
      </c>
      <c r="G12740" s="14">
        <v>0.16</v>
      </c>
      <c r="H12740" s="15">
        <v>1.3515899999999987E-2</v>
      </c>
      <c r="I12740" s="15">
        <f>M12740-V12740</f>
        <v>0.15448410000000001</v>
      </c>
      <c r="J12740" s="14"/>
      <c r="K12740" s="13"/>
      <c r="L12740" s="9">
        <f>G12740*1.05</f>
        <v>0.16800000000000001</v>
      </c>
      <c r="M12740" s="11">
        <f>L12740-H12740</f>
        <v>0.15448410000000001</v>
      </c>
      <c r="N12740" s="11">
        <v>0</v>
      </c>
      <c r="P12740" s="9">
        <f>0.5*N12740/1000</f>
        <v>0</v>
      </c>
      <c r="Q12740" s="9">
        <f>P12740+O12740</f>
        <v>0</v>
      </c>
      <c r="R12740" s="11">
        <v>0</v>
      </c>
      <c r="T12740" s="9">
        <f>0.5*R12740</f>
        <v>0</v>
      </c>
      <c r="U12740" s="9">
        <f>T12740+S12740</f>
        <v>0</v>
      </c>
      <c r="V12740" s="9">
        <f>(Q12740+U12740)/(0.944*1000)</f>
        <v>0</v>
      </c>
    </row>
    <row r="12741" spans="1:22" x14ac:dyDescent="0.3">
      <c r="A12741" s="14">
        <v>12787</v>
      </c>
      <c r="B12741" s="14" t="s">
        <v>13270</v>
      </c>
      <c r="C12741" s="14" t="s">
        <v>13510</v>
      </c>
      <c r="D12741" s="14" t="s">
        <v>13504</v>
      </c>
      <c r="E12741" s="14" t="s">
        <v>13497</v>
      </c>
      <c r="F12741" s="14">
        <v>10</v>
      </c>
      <c r="G12741" s="14">
        <v>0.25</v>
      </c>
      <c r="H12741" s="15">
        <v>2.7686000000000006E-2</v>
      </c>
      <c r="I12741" s="15">
        <f>M12741-V12741</f>
        <v>0.23481399999999999</v>
      </c>
      <c r="J12741" s="14"/>
      <c r="K12741" s="13"/>
      <c r="L12741" s="9">
        <f>G12741*1.05</f>
        <v>0.26250000000000001</v>
      </c>
      <c r="M12741" s="11">
        <f>L12741-H12741</f>
        <v>0.23481399999999999</v>
      </c>
      <c r="N12741" s="11">
        <v>0</v>
      </c>
      <c r="P12741" s="9">
        <f>0.5*N12741/1000</f>
        <v>0</v>
      </c>
      <c r="Q12741" s="9">
        <f>P12741+O12741</f>
        <v>0</v>
      </c>
      <c r="R12741" s="11">
        <v>0</v>
      </c>
      <c r="T12741" s="9">
        <f>0.5*R12741</f>
        <v>0</v>
      </c>
      <c r="U12741" s="9">
        <f>T12741+S12741</f>
        <v>0</v>
      </c>
      <c r="V12741" s="9">
        <f>(Q12741+U12741)/(0.944*1000)</f>
        <v>0</v>
      </c>
    </row>
    <row r="12742" spans="1:22" x14ac:dyDescent="0.3">
      <c r="A12742" s="14">
        <v>12788</v>
      </c>
      <c r="B12742" s="14" t="s">
        <v>13271</v>
      </c>
      <c r="C12742" s="14" t="s">
        <v>13510</v>
      </c>
      <c r="D12742" s="14" t="s">
        <v>13504</v>
      </c>
      <c r="E12742" s="14" t="s">
        <v>13497</v>
      </c>
      <c r="F12742" s="14">
        <v>10</v>
      </c>
      <c r="G12742" s="14">
        <v>6.3E-2</v>
      </c>
      <c r="H12742" s="15">
        <v>1.3966999999999999E-2</v>
      </c>
      <c r="I12742" s="15">
        <f>M12742-V12742</f>
        <v>5.2183E-2</v>
      </c>
      <c r="J12742" s="14"/>
      <c r="K12742" s="13"/>
      <c r="L12742" s="9">
        <f>G12742*1.05</f>
        <v>6.615E-2</v>
      </c>
      <c r="M12742" s="11">
        <f>L12742-H12742</f>
        <v>5.2183E-2</v>
      </c>
      <c r="N12742" s="11">
        <v>0</v>
      </c>
      <c r="P12742" s="9">
        <f>0.5*N12742/1000</f>
        <v>0</v>
      </c>
      <c r="Q12742" s="9">
        <f>P12742+O12742</f>
        <v>0</v>
      </c>
      <c r="R12742" s="11">
        <v>0</v>
      </c>
      <c r="T12742" s="9">
        <f>0.5*R12742</f>
        <v>0</v>
      </c>
      <c r="U12742" s="9">
        <f>T12742+S12742</f>
        <v>0</v>
      </c>
      <c r="V12742" s="9">
        <f>(Q12742+U12742)/(0.944*1000)</f>
        <v>0</v>
      </c>
    </row>
    <row r="12743" spans="1:22" x14ac:dyDescent="0.3">
      <c r="A12743" s="14">
        <v>12789</v>
      </c>
      <c r="B12743" s="14" t="s">
        <v>13272</v>
      </c>
      <c r="C12743" s="14" t="s">
        <v>13510</v>
      </c>
      <c r="D12743" s="14" t="s">
        <v>13504</v>
      </c>
      <c r="E12743" s="14" t="s">
        <v>13497</v>
      </c>
      <c r="F12743" s="14">
        <v>10</v>
      </c>
      <c r="G12743" s="14">
        <v>0.4</v>
      </c>
      <c r="H12743" s="15">
        <v>6.9584000000000007E-2</v>
      </c>
      <c r="I12743" s="15">
        <f>M12743-V12743</f>
        <v>0.34247108474576277</v>
      </c>
      <c r="J12743" s="14"/>
      <c r="K12743" s="13"/>
      <c r="L12743" s="9">
        <f>G12743*1.05</f>
        <v>0.42000000000000004</v>
      </c>
      <c r="M12743" s="11">
        <f>L12743-H12743</f>
        <v>0.35041600000000006</v>
      </c>
      <c r="N12743" s="11">
        <v>0</v>
      </c>
      <c r="P12743" s="9">
        <f>0.5*N12743/1000</f>
        <v>0</v>
      </c>
      <c r="Q12743" s="9">
        <f>P12743+O12743</f>
        <v>0</v>
      </c>
      <c r="R12743" s="11">
        <v>15</v>
      </c>
      <c r="T12743" s="9">
        <f>0.5*R12743</f>
        <v>7.5</v>
      </c>
      <c r="U12743" s="9">
        <f>T12743+S12743</f>
        <v>7.5</v>
      </c>
      <c r="V12743" s="9">
        <f>(Q12743+U12743)/(0.944*1000)</f>
        <v>7.9449152542372878E-3</v>
      </c>
    </row>
    <row r="12744" spans="1:22" x14ac:dyDescent="0.3">
      <c r="A12744" s="14">
        <v>12790</v>
      </c>
      <c r="B12744" s="14" t="s">
        <v>13273</v>
      </c>
      <c r="C12744" s="14" t="s">
        <v>13510</v>
      </c>
      <c r="D12744" s="14" t="s">
        <v>13504</v>
      </c>
      <c r="E12744" s="14" t="s">
        <v>13497</v>
      </c>
      <c r="F12744" s="14">
        <v>10</v>
      </c>
      <c r="G12744" s="14">
        <v>0.32</v>
      </c>
      <c r="H12744" s="15">
        <v>0.16225800000000001</v>
      </c>
      <c r="I12744" s="15">
        <f>M12744-V12744</f>
        <v>5.7419999999999971E-3</v>
      </c>
      <c r="J12744" s="14"/>
      <c r="K12744" s="13"/>
      <c r="L12744" s="9">
        <f>G12744/2*1.05</f>
        <v>0.16800000000000001</v>
      </c>
      <c r="M12744" s="11">
        <f>L12744-H12744</f>
        <v>5.7419999999999971E-3</v>
      </c>
      <c r="N12744" s="11">
        <v>0</v>
      </c>
      <c r="P12744" s="9">
        <f>0.5*N12744/1000</f>
        <v>0</v>
      </c>
      <c r="Q12744" s="9">
        <f>P12744+O12744</f>
        <v>0</v>
      </c>
      <c r="R12744" s="11">
        <v>0</v>
      </c>
      <c r="T12744" s="9">
        <f>0.5*R12744</f>
        <v>0</v>
      </c>
      <c r="U12744" s="9">
        <f>T12744+S12744</f>
        <v>0</v>
      </c>
      <c r="V12744" s="9">
        <f>(Q12744+U12744)/(0.944*1000)</f>
        <v>0</v>
      </c>
    </row>
    <row r="12745" spans="1:22" x14ac:dyDescent="0.3">
      <c r="A12745" s="14">
        <v>12791</v>
      </c>
      <c r="B12745" s="14" t="s">
        <v>13274</v>
      </c>
      <c r="C12745" s="14" t="s">
        <v>13510</v>
      </c>
      <c r="D12745" s="14" t="s">
        <v>13504</v>
      </c>
      <c r="E12745" s="14" t="s">
        <v>13497</v>
      </c>
      <c r="F12745" s="14">
        <v>10</v>
      </c>
      <c r="G12745" s="14">
        <v>0.4</v>
      </c>
      <c r="H12745" s="15">
        <v>5.3026000000000011E-2</v>
      </c>
      <c r="I12745" s="15">
        <f>M12745-V12745</f>
        <v>0.36697400000000002</v>
      </c>
      <c r="J12745" s="14"/>
      <c r="K12745" s="13"/>
      <c r="L12745" s="9">
        <f>G12745*1.05</f>
        <v>0.42000000000000004</v>
      </c>
      <c r="M12745" s="11">
        <f>L12745-H12745</f>
        <v>0.36697400000000002</v>
      </c>
      <c r="N12745" s="11">
        <v>0</v>
      </c>
      <c r="P12745" s="9">
        <f>0.5*N12745/1000</f>
        <v>0</v>
      </c>
      <c r="Q12745" s="9">
        <f>P12745+O12745</f>
        <v>0</v>
      </c>
      <c r="R12745" s="11">
        <v>0</v>
      </c>
      <c r="T12745" s="9">
        <f>0.5*R12745</f>
        <v>0</v>
      </c>
      <c r="U12745" s="9">
        <f>T12745+S12745</f>
        <v>0</v>
      </c>
      <c r="V12745" s="9">
        <f>(Q12745+U12745)/(0.944*1000)</f>
        <v>0</v>
      </c>
    </row>
    <row r="12746" spans="1:22" x14ac:dyDescent="0.3">
      <c r="A12746" s="14">
        <v>12792</v>
      </c>
      <c r="B12746" s="14" t="s">
        <v>13275</v>
      </c>
      <c r="C12746" s="14" t="s">
        <v>13510</v>
      </c>
      <c r="D12746" s="14" t="s">
        <v>13504</v>
      </c>
      <c r="E12746" s="14" t="s">
        <v>13497</v>
      </c>
      <c r="F12746" s="14">
        <v>10</v>
      </c>
      <c r="G12746" s="14">
        <v>0.16</v>
      </c>
      <c r="H12746" s="15">
        <v>4.0300000000000015E-3</v>
      </c>
      <c r="I12746" s="15">
        <f>M12746-V12746</f>
        <v>0.16397</v>
      </c>
      <c r="J12746" s="14"/>
      <c r="K12746" s="13"/>
      <c r="L12746" s="9">
        <f>G12746*1.05</f>
        <v>0.16800000000000001</v>
      </c>
      <c r="M12746" s="11">
        <f>L12746-H12746</f>
        <v>0.16397</v>
      </c>
      <c r="N12746" s="11">
        <v>0</v>
      </c>
      <c r="P12746" s="9">
        <f>0.5*N12746/1000</f>
        <v>0</v>
      </c>
      <c r="Q12746" s="9">
        <f>P12746+O12746</f>
        <v>0</v>
      </c>
      <c r="R12746" s="11">
        <v>0</v>
      </c>
      <c r="T12746" s="9">
        <f>0.5*R12746</f>
        <v>0</v>
      </c>
      <c r="U12746" s="9">
        <f>T12746+S12746</f>
        <v>0</v>
      </c>
      <c r="V12746" s="9">
        <f>(Q12746+U12746)/(0.944*1000)</f>
        <v>0</v>
      </c>
    </row>
    <row r="12747" spans="1:22" x14ac:dyDescent="0.3">
      <c r="A12747" s="14">
        <v>12793</v>
      </c>
      <c r="B12747" s="14" t="s">
        <v>13276</v>
      </c>
      <c r="C12747" s="14" t="s">
        <v>13510</v>
      </c>
      <c r="D12747" s="14" t="s">
        <v>13504</v>
      </c>
      <c r="E12747" s="14" t="s">
        <v>13497</v>
      </c>
      <c r="F12747" s="14">
        <v>10</v>
      </c>
      <c r="G12747" s="14">
        <v>6.3E-2</v>
      </c>
      <c r="H12747" s="15">
        <v>5.5292000000000001E-2</v>
      </c>
      <c r="I12747" s="15">
        <f>M12747-V12747</f>
        <v>1.0858E-2</v>
      </c>
      <c r="J12747" s="14"/>
      <c r="K12747" s="13"/>
      <c r="L12747" s="9">
        <f>G12747*1.05</f>
        <v>6.615E-2</v>
      </c>
      <c r="M12747" s="11">
        <f>L12747-H12747</f>
        <v>1.0858E-2</v>
      </c>
      <c r="N12747" s="11">
        <v>0</v>
      </c>
      <c r="P12747" s="9">
        <f>0.5*N12747/1000</f>
        <v>0</v>
      </c>
      <c r="Q12747" s="9">
        <f>P12747+O12747</f>
        <v>0</v>
      </c>
      <c r="R12747" s="11">
        <v>0</v>
      </c>
      <c r="T12747" s="9">
        <f>0.5*R12747</f>
        <v>0</v>
      </c>
      <c r="U12747" s="9">
        <f>T12747+S12747</f>
        <v>0</v>
      </c>
      <c r="V12747" s="9">
        <f>(Q12747+U12747)/(0.944*1000)</f>
        <v>0</v>
      </c>
    </row>
    <row r="12748" spans="1:22" x14ac:dyDescent="0.3">
      <c r="A12748" s="14">
        <v>12794</v>
      </c>
      <c r="B12748" s="14" t="s">
        <v>13277</v>
      </c>
      <c r="C12748" s="14" t="s">
        <v>13510</v>
      </c>
      <c r="D12748" s="14" t="s">
        <v>13504</v>
      </c>
      <c r="E12748" s="14" t="s">
        <v>13497</v>
      </c>
      <c r="F12748" s="14">
        <v>10</v>
      </c>
      <c r="G12748" s="14">
        <v>0.25</v>
      </c>
      <c r="H12748" s="15">
        <v>7.7420000000000017E-2</v>
      </c>
      <c r="I12748" s="15">
        <f>M12748-V12748</f>
        <v>0.18507999999999999</v>
      </c>
      <c r="J12748" s="14"/>
      <c r="K12748" s="13"/>
      <c r="L12748" s="9">
        <f>G12748*1.05</f>
        <v>0.26250000000000001</v>
      </c>
      <c r="M12748" s="11">
        <f>L12748-H12748</f>
        <v>0.18507999999999999</v>
      </c>
      <c r="N12748" s="11">
        <v>0</v>
      </c>
      <c r="P12748" s="9">
        <f>0.5*N12748/1000</f>
        <v>0</v>
      </c>
      <c r="Q12748" s="9">
        <f>P12748+O12748</f>
        <v>0</v>
      </c>
      <c r="R12748" s="11">
        <v>0</v>
      </c>
      <c r="T12748" s="9">
        <f>0.5*R12748</f>
        <v>0</v>
      </c>
      <c r="U12748" s="9">
        <f>T12748+S12748</f>
        <v>0</v>
      </c>
      <c r="V12748" s="9">
        <f>(Q12748+U12748)/(0.944*1000)</f>
        <v>0</v>
      </c>
    </row>
    <row r="12749" spans="1:22" x14ac:dyDescent="0.3">
      <c r="A12749" s="14">
        <v>12795</v>
      </c>
      <c r="B12749" s="14" t="s">
        <v>13278</v>
      </c>
      <c r="C12749" s="14" t="s">
        <v>13510</v>
      </c>
      <c r="D12749" s="14" t="s">
        <v>13504</v>
      </c>
      <c r="E12749" s="14" t="s">
        <v>13497</v>
      </c>
      <c r="F12749" s="14">
        <v>10</v>
      </c>
      <c r="G12749" s="14">
        <v>0.16</v>
      </c>
      <c r="H12749" s="15">
        <v>7.6999999999999999E-2</v>
      </c>
      <c r="I12749" s="15">
        <f>M12749-V12749</f>
        <v>9.1000000000000011E-2</v>
      </c>
      <c r="J12749" s="14"/>
      <c r="K12749" s="13"/>
      <c r="L12749" s="9">
        <f>G12749*1.05</f>
        <v>0.16800000000000001</v>
      </c>
      <c r="M12749" s="11">
        <f>L12749-H12749</f>
        <v>9.1000000000000011E-2</v>
      </c>
      <c r="N12749" s="11">
        <v>0</v>
      </c>
      <c r="P12749" s="9">
        <f>0.5*N12749/1000</f>
        <v>0</v>
      </c>
      <c r="Q12749" s="9">
        <f>P12749+O12749</f>
        <v>0</v>
      </c>
      <c r="R12749" s="11">
        <v>0</v>
      </c>
      <c r="T12749" s="9">
        <f>0.5*R12749</f>
        <v>0</v>
      </c>
      <c r="U12749" s="9">
        <f>T12749+S12749</f>
        <v>0</v>
      </c>
      <c r="V12749" s="9">
        <f>(Q12749+U12749)/(0.944*1000)</f>
        <v>0</v>
      </c>
    </row>
    <row r="12750" spans="1:22" x14ac:dyDescent="0.3">
      <c r="A12750" s="14">
        <v>12796</v>
      </c>
      <c r="B12750" s="14" t="s">
        <v>13279</v>
      </c>
      <c r="C12750" s="14" t="s">
        <v>13510</v>
      </c>
      <c r="D12750" s="14" t="s">
        <v>13504</v>
      </c>
      <c r="E12750" s="14" t="s">
        <v>13497</v>
      </c>
      <c r="F12750" s="14">
        <v>10</v>
      </c>
      <c r="G12750" s="14">
        <v>6.3E-2</v>
      </c>
      <c r="H12750" s="15">
        <v>1.8984000000000001E-2</v>
      </c>
      <c r="I12750" s="15">
        <f>M12750-V12750</f>
        <v>4.7166E-2</v>
      </c>
      <c r="J12750" s="14"/>
      <c r="K12750" s="13"/>
      <c r="L12750" s="9">
        <f>G12750*1.05</f>
        <v>6.615E-2</v>
      </c>
      <c r="M12750" s="11">
        <f>L12750-H12750</f>
        <v>4.7166E-2</v>
      </c>
      <c r="N12750" s="11">
        <v>0</v>
      </c>
      <c r="P12750" s="9">
        <f>0.5*N12750/1000</f>
        <v>0</v>
      </c>
      <c r="Q12750" s="9">
        <f>P12750+O12750</f>
        <v>0</v>
      </c>
      <c r="R12750" s="11">
        <v>0</v>
      </c>
      <c r="T12750" s="9">
        <f>0.5*R12750</f>
        <v>0</v>
      </c>
      <c r="U12750" s="9">
        <f>T12750+S12750</f>
        <v>0</v>
      </c>
      <c r="V12750" s="9">
        <f>(Q12750+U12750)/(0.944*1000)</f>
        <v>0</v>
      </c>
    </row>
    <row r="12751" spans="1:22" x14ac:dyDescent="0.3">
      <c r="A12751" s="14">
        <v>12797</v>
      </c>
      <c r="B12751" s="14" t="s">
        <v>840</v>
      </c>
      <c r="C12751" s="14" t="s">
        <v>13510</v>
      </c>
      <c r="D12751" s="14" t="s">
        <v>13504</v>
      </c>
      <c r="E12751" s="14" t="s">
        <v>13497</v>
      </c>
      <c r="F12751" s="14">
        <v>10</v>
      </c>
      <c r="G12751" s="14">
        <v>0.16</v>
      </c>
      <c r="H12751" s="15">
        <v>4.3640999999999992E-2</v>
      </c>
      <c r="I12751" s="15">
        <f>M12751-V12751</f>
        <v>0.12435900000000003</v>
      </c>
      <c r="J12751" s="14"/>
      <c r="K12751" s="13"/>
      <c r="L12751" s="9">
        <f>G12751*1.05</f>
        <v>0.16800000000000001</v>
      </c>
      <c r="M12751" s="11">
        <f>L12751-H12751</f>
        <v>0.12435900000000003</v>
      </c>
      <c r="N12751" s="11">
        <v>0</v>
      </c>
      <c r="P12751" s="9">
        <f>0.5*N12751/1000</f>
        <v>0</v>
      </c>
      <c r="Q12751" s="9">
        <f>P12751+O12751</f>
        <v>0</v>
      </c>
      <c r="R12751" s="11">
        <v>0</v>
      </c>
      <c r="T12751" s="9">
        <f>0.5*R12751</f>
        <v>0</v>
      </c>
      <c r="U12751" s="9">
        <f>T12751+S12751</f>
        <v>0</v>
      </c>
      <c r="V12751" s="9">
        <f>(Q12751+U12751)/(0.944*1000)</f>
        <v>0</v>
      </c>
    </row>
    <row r="12752" spans="1:22" x14ac:dyDescent="0.3">
      <c r="A12752" s="14">
        <v>12798</v>
      </c>
      <c r="B12752" s="14" t="s">
        <v>13280</v>
      </c>
      <c r="C12752" s="14" t="s">
        <v>13510</v>
      </c>
      <c r="D12752" s="14" t="s">
        <v>13504</v>
      </c>
      <c r="E12752" s="14" t="s">
        <v>13497</v>
      </c>
      <c r="F12752" s="14">
        <v>10</v>
      </c>
      <c r="G12752" s="14">
        <v>0.2</v>
      </c>
      <c r="H12752" s="15">
        <v>0.14199999999999999</v>
      </c>
      <c r="I12752" s="16" t="s">
        <v>13516</v>
      </c>
      <c r="J12752" s="14"/>
      <c r="K12752" s="13"/>
      <c r="L12752" s="9">
        <f>G12752/2*1.05</f>
        <v>0.10500000000000001</v>
      </c>
      <c r="M12752" s="11">
        <f>L12752-H12752</f>
        <v>-3.6999999999999977E-2</v>
      </c>
      <c r="N12752" s="11">
        <v>0</v>
      </c>
      <c r="P12752" s="9">
        <f>0.5*N12752/1000</f>
        <v>0</v>
      </c>
      <c r="Q12752" s="9">
        <f>P12752+O12752</f>
        <v>0</v>
      </c>
      <c r="R12752" s="11">
        <v>0</v>
      </c>
      <c r="T12752" s="9">
        <f>0.5*R12752</f>
        <v>0</v>
      </c>
      <c r="U12752" s="9">
        <f>T12752+S12752</f>
        <v>0</v>
      </c>
      <c r="V12752" s="9">
        <f>(Q12752+U12752)/(0.944*1000)</f>
        <v>0</v>
      </c>
    </row>
    <row r="12753" spans="1:22" x14ac:dyDescent="0.3">
      <c r="A12753" s="14">
        <v>12799</v>
      </c>
      <c r="B12753" s="14" t="s">
        <v>13281</v>
      </c>
      <c r="C12753" s="14" t="s">
        <v>13510</v>
      </c>
      <c r="D12753" s="14" t="s">
        <v>13504</v>
      </c>
      <c r="E12753" s="14" t="s">
        <v>13497</v>
      </c>
      <c r="F12753" s="14">
        <v>10</v>
      </c>
      <c r="G12753" s="14">
        <v>6.3E-2</v>
      </c>
      <c r="H12753" s="15">
        <v>2.6867000000000005E-2</v>
      </c>
      <c r="I12753" s="15">
        <f>M12753-V12753</f>
        <v>3.9282999999999998E-2</v>
      </c>
      <c r="J12753" s="14"/>
      <c r="K12753" s="13"/>
      <c r="L12753" s="9">
        <f>G12753*1.05</f>
        <v>6.615E-2</v>
      </c>
      <c r="M12753" s="11">
        <f>L12753-H12753</f>
        <v>3.9282999999999998E-2</v>
      </c>
      <c r="N12753" s="11">
        <v>0</v>
      </c>
      <c r="P12753" s="9">
        <f>0.5*N12753/1000</f>
        <v>0</v>
      </c>
      <c r="Q12753" s="9">
        <f>P12753+O12753</f>
        <v>0</v>
      </c>
      <c r="R12753" s="11">
        <v>0</v>
      </c>
      <c r="T12753" s="9">
        <f>0.5*R12753</f>
        <v>0</v>
      </c>
      <c r="U12753" s="9">
        <f>T12753+S12753</f>
        <v>0</v>
      </c>
      <c r="V12753" s="9">
        <f>(Q12753+U12753)/(0.944*1000)</f>
        <v>0</v>
      </c>
    </row>
    <row r="12754" spans="1:22" x14ac:dyDescent="0.3">
      <c r="A12754" s="14">
        <v>12800</v>
      </c>
      <c r="B12754" s="14" t="s">
        <v>13282</v>
      </c>
      <c r="C12754" s="14" t="s">
        <v>13510</v>
      </c>
      <c r="D12754" s="14" t="s">
        <v>13504</v>
      </c>
      <c r="E12754" s="14" t="s">
        <v>13497</v>
      </c>
      <c r="F12754" s="14">
        <v>10</v>
      </c>
      <c r="G12754" s="14">
        <v>0.16</v>
      </c>
      <c r="H12754" s="15">
        <v>0</v>
      </c>
      <c r="I12754" s="15">
        <f>M12754-V12754</f>
        <v>0.16800000000000001</v>
      </c>
      <c r="J12754" s="14"/>
      <c r="K12754" s="13"/>
      <c r="L12754" s="9">
        <f>G12754*1.05</f>
        <v>0.16800000000000001</v>
      </c>
      <c r="M12754" s="11">
        <f>L12754-H12754</f>
        <v>0.16800000000000001</v>
      </c>
      <c r="N12754" s="11">
        <v>0</v>
      </c>
      <c r="P12754" s="9">
        <f>0.5*N12754/1000</f>
        <v>0</v>
      </c>
      <c r="Q12754" s="9">
        <f>P12754+O12754</f>
        <v>0</v>
      </c>
      <c r="R12754" s="11">
        <v>0</v>
      </c>
      <c r="T12754" s="9">
        <f>0.5*R12754</f>
        <v>0</v>
      </c>
      <c r="U12754" s="9">
        <f>T12754+S12754</f>
        <v>0</v>
      </c>
      <c r="V12754" s="9">
        <f>(Q12754+U12754)/(0.944*1000)</f>
        <v>0</v>
      </c>
    </row>
    <row r="12755" spans="1:22" x14ac:dyDescent="0.3">
      <c r="A12755" s="14">
        <v>12801</v>
      </c>
      <c r="B12755" s="14" t="s">
        <v>13283</v>
      </c>
      <c r="C12755" s="14" t="s">
        <v>13510</v>
      </c>
      <c r="D12755" s="14" t="s">
        <v>13504</v>
      </c>
      <c r="E12755" s="14" t="s">
        <v>13497</v>
      </c>
      <c r="F12755" s="14">
        <v>10</v>
      </c>
      <c r="G12755" s="14">
        <v>1</v>
      </c>
      <c r="H12755" s="15">
        <v>0.87451999999999996</v>
      </c>
      <c r="I12755" s="15">
        <f>M12755-V12755</f>
        <v>0.17548000000000008</v>
      </c>
      <c r="J12755" s="14"/>
      <c r="K12755" s="13"/>
      <c r="L12755" s="9">
        <f>1.05*1</f>
        <v>1.05</v>
      </c>
      <c r="M12755" s="11">
        <f>L12755-H12755</f>
        <v>0.17548000000000008</v>
      </c>
      <c r="N12755" s="11">
        <v>0</v>
      </c>
      <c r="P12755" s="9">
        <f>0.5*N12755/1000</f>
        <v>0</v>
      </c>
      <c r="Q12755" s="9">
        <f>P12755+O12755</f>
        <v>0</v>
      </c>
      <c r="R12755" s="11">
        <v>0</v>
      </c>
      <c r="T12755" s="9">
        <f>0.5*R12755</f>
        <v>0</v>
      </c>
      <c r="U12755" s="9">
        <f>T12755+S12755</f>
        <v>0</v>
      </c>
      <c r="V12755" s="9">
        <f>(Q12755+U12755)/(0.944*1000)</f>
        <v>0</v>
      </c>
    </row>
    <row r="12756" spans="1:22" x14ac:dyDescent="0.3">
      <c r="A12756" s="14">
        <v>12802</v>
      </c>
      <c r="B12756" s="14" t="s">
        <v>13284</v>
      </c>
      <c r="C12756" s="14" t="s">
        <v>13510</v>
      </c>
      <c r="D12756" s="14" t="s">
        <v>13504</v>
      </c>
      <c r="E12756" s="14" t="s">
        <v>13497</v>
      </c>
      <c r="F12756" s="14">
        <v>10</v>
      </c>
      <c r="G12756" s="14">
        <v>0.63</v>
      </c>
      <c r="H12756" s="15">
        <v>1.6000000000000228E-3</v>
      </c>
      <c r="I12756" s="15">
        <f>M12756-V12756</f>
        <v>0.65990000000000004</v>
      </c>
      <c r="J12756" s="14"/>
      <c r="K12756" s="13"/>
      <c r="L12756" s="9">
        <f>G12756*1.05</f>
        <v>0.66150000000000009</v>
      </c>
      <c r="M12756" s="11">
        <f>L12756-H12756</f>
        <v>0.65990000000000004</v>
      </c>
      <c r="N12756" s="11">
        <v>0</v>
      </c>
      <c r="P12756" s="9">
        <f>0.5*N12756/1000</f>
        <v>0</v>
      </c>
      <c r="Q12756" s="9">
        <f>P12756+O12756</f>
        <v>0</v>
      </c>
      <c r="R12756" s="11">
        <v>0</v>
      </c>
      <c r="T12756" s="9">
        <f>0.5*R12756</f>
        <v>0</v>
      </c>
      <c r="U12756" s="9">
        <f>T12756+S12756</f>
        <v>0</v>
      </c>
      <c r="V12756" s="9">
        <f>(Q12756+U12756)/(0.944*1000)</f>
        <v>0</v>
      </c>
    </row>
    <row r="12757" spans="1:22" x14ac:dyDescent="0.3">
      <c r="A12757" s="14">
        <v>12803</v>
      </c>
      <c r="B12757" s="14" t="s">
        <v>13285</v>
      </c>
      <c r="C12757" s="14" t="s">
        <v>13510</v>
      </c>
      <c r="D12757" s="14" t="s">
        <v>13504</v>
      </c>
      <c r="E12757" s="14" t="s">
        <v>13497</v>
      </c>
      <c r="F12757" s="14">
        <v>10</v>
      </c>
      <c r="G12757" s="14">
        <v>0.32</v>
      </c>
      <c r="H12757" s="15">
        <v>0.102024</v>
      </c>
      <c r="I12757" s="15">
        <f>M12757-V12757</f>
        <v>6.5976000000000007E-2</v>
      </c>
      <c r="J12757" s="14"/>
      <c r="K12757" s="13"/>
      <c r="L12757" s="9">
        <f>G12757/2*1.05</f>
        <v>0.16800000000000001</v>
      </c>
      <c r="M12757" s="11">
        <f>L12757-H12757</f>
        <v>6.5976000000000007E-2</v>
      </c>
      <c r="N12757" s="11">
        <v>0</v>
      </c>
      <c r="P12757" s="9">
        <f>0.5*N12757/1000</f>
        <v>0</v>
      </c>
      <c r="Q12757" s="9">
        <f>P12757+O12757</f>
        <v>0</v>
      </c>
      <c r="R12757" s="11">
        <v>0</v>
      </c>
      <c r="T12757" s="9">
        <f>0.5*R12757</f>
        <v>0</v>
      </c>
      <c r="U12757" s="9">
        <f>T12757+S12757</f>
        <v>0</v>
      </c>
      <c r="V12757" s="9">
        <f>(Q12757+U12757)/(0.944*1000)</f>
        <v>0</v>
      </c>
    </row>
    <row r="12758" spans="1:22" x14ac:dyDescent="0.3">
      <c r="A12758" s="14">
        <v>12804</v>
      </c>
      <c r="B12758" s="14" t="s">
        <v>13286</v>
      </c>
      <c r="C12758" s="14" t="s">
        <v>13510</v>
      </c>
      <c r="D12758" s="14" t="s">
        <v>13504</v>
      </c>
      <c r="E12758" s="14" t="s">
        <v>13497</v>
      </c>
      <c r="F12758" s="14">
        <v>10</v>
      </c>
      <c r="G12758" s="14">
        <v>0.25</v>
      </c>
      <c r="H12758" s="15">
        <v>5.529400000000001E-2</v>
      </c>
      <c r="I12758" s="15">
        <f>M12758-V12758</f>
        <v>0.207206</v>
      </c>
      <c r="J12758" s="14"/>
      <c r="K12758" s="13"/>
      <c r="L12758" s="9">
        <f>G12758*1.05</f>
        <v>0.26250000000000001</v>
      </c>
      <c r="M12758" s="11">
        <f>L12758-H12758</f>
        <v>0.207206</v>
      </c>
      <c r="N12758" s="11">
        <v>0</v>
      </c>
      <c r="P12758" s="9">
        <f>0.5*N12758/1000</f>
        <v>0</v>
      </c>
      <c r="Q12758" s="9">
        <f>P12758+O12758</f>
        <v>0</v>
      </c>
      <c r="R12758" s="11">
        <v>0</v>
      </c>
      <c r="T12758" s="9">
        <f>0.5*R12758</f>
        <v>0</v>
      </c>
      <c r="U12758" s="9">
        <f>T12758+S12758</f>
        <v>0</v>
      </c>
      <c r="V12758" s="9">
        <f>(Q12758+U12758)/(0.944*1000)</f>
        <v>0</v>
      </c>
    </row>
    <row r="12759" spans="1:22" x14ac:dyDescent="0.3">
      <c r="A12759" s="14">
        <v>12805</v>
      </c>
      <c r="B12759" s="14" t="s">
        <v>13287</v>
      </c>
      <c r="C12759" s="14" t="s">
        <v>13510</v>
      </c>
      <c r="D12759" s="14" t="s">
        <v>13504</v>
      </c>
      <c r="E12759" s="14" t="s">
        <v>13497</v>
      </c>
      <c r="F12759" s="14">
        <v>10</v>
      </c>
      <c r="G12759" s="14">
        <v>0.25</v>
      </c>
      <c r="H12759" s="15">
        <v>5.1334000000000005E-2</v>
      </c>
      <c r="I12759" s="15">
        <f>M12759-V12759</f>
        <v>0.21116600000000002</v>
      </c>
      <c r="J12759" s="14"/>
      <c r="K12759" s="13"/>
      <c r="L12759" s="9">
        <f>G12759*1.05</f>
        <v>0.26250000000000001</v>
      </c>
      <c r="M12759" s="11">
        <f>L12759-H12759</f>
        <v>0.21116600000000002</v>
      </c>
      <c r="N12759" s="11">
        <v>0</v>
      </c>
      <c r="P12759" s="9">
        <f>0.5*N12759/1000</f>
        <v>0</v>
      </c>
      <c r="Q12759" s="9">
        <f>P12759+O12759</f>
        <v>0</v>
      </c>
      <c r="R12759" s="11">
        <v>0</v>
      </c>
      <c r="T12759" s="9">
        <f>0.5*R12759</f>
        <v>0</v>
      </c>
      <c r="U12759" s="9">
        <f>T12759+S12759</f>
        <v>0</v>
      </c>
      <c r="V12759" s="9">
        <f>(Q12759+U12759)/(0.944*1000)</f>
        <v>0</v>
      </c>
    </row>
    <row r="12760" spans="1:22" x14ac:dyDescent="0.3">
      <c r="A12760" s="14">
        <v>12806</v>
      </c>
      <c r="B12760" s="14" t="s">
        <v>13288</v>
      </c>
      <c r="C12760" s="14" t="s">
        <v>13510</v>
      </c>
      <c r="D12760" s="14" t="s">
        <v>13504</v>
      </c>
      <c r="E12760" s="14" t="s">
        <v>13497</v>
      </c>
      <c r="F12760" s="14">
        <v>10</v>
      </c>
      <c r="G12760" s="14">
        <v>0.25</v>
      </c>
      <c r="H12760" s="15">
        <v>6.1579000000000009E-2</v>
      </c>
      <c r="I12760" s="15">
        <f>M12760-V12760</f>
        <v>0.20092100000000002</v>
      </c>
      <c r="J12760" s="14"/>
      <c r="K12760" s="13"/>
      <c r="L12760" s="9">
        <f>G12760*1.05</f>
        <v>0.26250000000000001</v>
      </c>
      <c r="M12760" s="11">
        <f>L12760-H12760</f>
        <v>0.20092100000000002</v>
      </c>
      <c r="N12760" s="11">
        <v>0</v>
      </c>
      <c r="P12760" s="9">
        <f>0.5*N12760/1000</f>
        <v>0</v>
      </c>
      <c r="Q12760" s="9">
        <f>P12760+O12760</f>
        <v>0</v>
      </c>
      <c r="R12760" s="11">
        <v>0</v>
      </c>
      <c r="T12760" s="9">
        <f>0.5*R12760</f>
        <v>0</v>
      </c>
      <c r="U12760" s="9">
        <f>T12760+S12760</f>
        <v>0</v>
      </c>
      <c r="V12760" s="9">
        <f>(Q12760+U12760)/(0.944*1000)</f>
        <v>0</v>
      </c>
    </row>
    <row r="12761" spans="1:22" x14ac:dyDescent="0.3">
      <c r="A12761" s="14">
        <v>12807</v>
      </c>
      <c r="B12761" s="14" t="s">
        <v>13289</v>
      </c>
      <c r="C12761" s="14" t="s">
        <v>13510</v>
      </c>
      <c r="D12761" s="14" t="s">
        <v>13504</v>
      </c>
      <c r="E12761" s="14" t="s">
        <v>13497</v>
      </c>
      <c r="F12761" s="14">
        <v>10</v>
      </c>
      <c r="G12761" s="14">
        <v>0.25</v>
      </c>
      <c r="H12761" s="15">
        <v>3.669300000000001E-2</v>
      </c>
      <c r="I12761" s="15">
        <f>M12761-V12761</f>
        <v>0.22580700000000001</v>
      </c>
      <c r="J12761" s="14"/>
      <c r="K12761" s="13"/>
      <c r="L12761" s="9">
        <f>G12761*1.05</f>
        <v>0.26250000000000001</v>
      </c>
      <c r="M12761" s="11">
        <f>L12761-H12761</f>
        <v>0.22580700000000001</v>
      </c>
      <c r="N12761" s="11">
        <v>0</v>
      </c>
      <c r="P12761" s="9">
        <f>0.5*N12761/1000</f>
        <v>0</v>
      </c>
      <c r="Q12761" s="9">
        <f>P12761+O12761</f>
        <v>0</v>
      </c>
      <c r="R12761" s="11">
        <v>0</v>
      </c>
      <c r="T12761" s="9">
        <f>0.5*R12761</f>
        <v>0</v>
      </c>
      <c r="U12761" s="9">
        <f>T12761+S12761</f>
        <v>0</v>
      </c>
      <c r="V12761" s="9">
        <f>(Q12761+U12761)/(0.944*1000)</f>
        <v>0</v>
      </c>
    </row>
    <row r="12762" spans="1:22" x14ac:dyDescent="0.3">
      <c r="A12762" s="14">
        <v>12808</v>
      </c>
      <c r="B12762" s="14" t="s">
        <v>13290</v>
      </c>
      <c r="C12762" s="14" t="s">
        <v>13510</v>
      </c>
      <c r="D12762" s="14" t="s">
        <v>13504</v>
      </c>
      <c r="E12762" s="14" t="s">
        <v>13497</v>
      </c>
      <c r="F12762" s="14">
        <v>10</v>
      </c>
      <c r="G12762" s="14">
        <v>0.25</v>
      </c>
      <c r="H12762" s="15">
        <v>4.829300000000001E-2</v>
      </c>
      <c r="I12762" s="15">
        <f>M12762-V12762</f>
        <v>0.21420700000000001</v>
      </c>
      <c r="J12762" s="14"/>
      <c r="K12762" s="13"/>
      <c r="L12762" s="9">
        <f>G12762*1.05</f>
        <v>0.26250000000000001</v>
      </c>
      <c r="M12762" s="11">
        <f>L12762-H12762</f>
        <v>0.21420700000000001</v>
      </c>
      <c r="N12762" s="11">
        <v>0</v>
      </c>
      <c r="P12762" s="9">
        <f>0.5*N12762/1000</f>
        <v>0</v>
      </c>
      <c r="Q12762" s="9">
        <f>P12762+O12762</f>
        <v>0</v>
      </c>
      <c r="R12762" s="11">
        <v>0</v>
      </c>
      <c r="T12762" s="9">
        <f>0.5*R12762</f>
        <v>0</v>
      </c>
      <c r="U12762" s="9">
        <f>T12762+S12762</f>
        <v>0</v>
      </c>
      <c r="V12762" s="9">
        <f>(Q12762+U12762)/(0.944*1000)</f>
        <v>0</v>
      </c>
    </row>
    <row r="12763" spans="1:22" x14ac:dyDescent="0.3">
      <c r="A12763" s="14">
        <v>12809</v>
      </c>
      <c r="B12763" s="14" t="s">
        <v>13291</v>
      </c>
      <c r="C12763" s="14" t="s">
        <v>13510</v>
      </c>
      <c r="D12763" s="14" t="s">
        <v>13504</v>
      </c>
      <c r="E12763" s="14" t="s">
        <v>13497</v>
      </c>
      <c r="F12763" s="14">
        <v>10</v>
      </c>
      <c r="G12763" s="14">
        <v>0.25</v>
      </c>
      <c r="H12763" s="15">
        <v>9.925299999999998E-2</v>
      </c>
      <c r="I12763" s="15">
        <f>M12763-V12763</f>
        <v>0.16324700000000003</v>
      </c>
      <c r="J12763" s="14"/>
      <c r="K12763" s="13"/>
      <c r="L12763" s="9">
        <f>G12763*1.05</f>
        <v>0.26250000000000001</v>
      </c>
      <c r="M12763" s="11">
        <f>L12763-H12763</f>
        <v>0.16324700000000003</v>
      </c>
      <c r="N12763" s="11">
        <v>0</v>
      </c>
      <c r="P12763" s="9">
        <f>0.5*N12763/1000</f>
        <v>0</v>
      </c>
      <c r="Q12763" s="9">
        <f>P12763+O12763</f>
        <v>0</v>
      </c>
      <c r="R12763" s="11">
        <v>0</v>
      </c>
      <c r="T12763" s="9">
        <f>0.5*R12763</f>
        <v>0</v>
      </c>
      <c r="U12763" s="9">
        <f>T12763+S12763</f>
        <v>0</v>
      </c>
      <c r="V12763" s="9">
        <f>(Q12763+U12763)/(0.944*1000)</f>
        <v>0</v>
      </c>
    </row>
    <row r="12764" spans="1:22" x14ac:dyDescent="0.3">
      <c r="A12764" s="14">
        <v>12810</v>
      </c>
      <c r="B12764" s="14" t="s">
        <v>13292</v>
      </c>
      <c r="C12764" s="14" t="s">
        <v>13510</v>
      </c>
      <c r="D12764" s="14" t="s">
        <v>13504</v>
      </c>
      <c r="E12764" s="14" t="s">
        <v>13497</v>
      </c>
      <c r="F12764" s="14">
        <v>10</v>
      </c>
      <c r="G12764" s="14">
        <v>0.2</v>
      </c>
      <c r="H12764" s="15">
        <v>0.10539099999999998</v>
      </c>
      <c r="I12764" s="16" t="s">
        <v>13516</v>
      </c>
      <c r="J12764" s="14"/>
      <c r="K12764" s="13"/>
      <c r="L12764" s="9">
        <f>G12764/2*1.05</f>
        <v>0.10500000000000001</v>
      </c>
      <c r="M12764" s="11">
        <f>L12764-H12764</f>
        <v>-3.909999999999747E-4</v>
      </c>
      <c r="N12764" s="11">
        <v>0</v>
      </c>
      <c r="P12764" s="9">
        <f>0.5*N12764/1000</f>
        <v>0</v>
      </c>
      <c r="Q12764" s="9">
        <f>P12764+O12764</f>
        <v>0</v>
      </c>
      <c r="R12764" s="11">
        <v>0</v>
      </c>
      <c r="T12764" s="9">
        <f>0.5*R12764</f>
        <v>0</v>
      </c>
      <c r="U12764" s="9">
        <f>T12764+S12764</f>
        <v>0</v>
      </c>
      <c r="V12764" s="9">
        <f>(Q12764+U12764)/(0.944*1000)</f>
        <v>0</v>
      </c>
    </row>
    <row r="12765" spans="1:22" x14ac:dyDescent="0.3">
      <c r="A12765" s="14">
        <v>12811</v>
      </c>
      <c r="B12765" s="14" t="s">
        <v>13293</v>
      </c>
      <c r="C12765" s="14" t="s">
        <v>13510</v>
      </c>
      <c r="D12765" s="14" t="s">
        <v>13504</v>
      </c>
      <c r="E12765" s="14" t="s">
        <v>13497</v>
      </c>
      <c r="F12765" s="14">
        <v>10</v>
      </c>
      <c r="G12765" s="14">
        <v>0.16</v>
      </c>
      <c r="H12765" s="15">
        <v>0.10757</v>
      </c>
      <c r="I12765" s="15">
        <f>M12765-V12765</f>
        <v>6.0430000000000011E-2</v>
      </c>
      <c r="J12765" s="14"/>
      <c r="K12765" s="13"/>
      <c r="L12765" s="9">
        <f>G12765*1.05</f>
        <v>0.16800000000000001</v>
      </c>
      <c r="M12765" s="11">
        <f>L12765-H12765</f>
        <v>6.0430000000000011E-2</v>
      </c>
      <c r="N12765" s="11">
        <v>0</v>
      </c>
      <c r="P12765" s="9">
        <f>0.5*N12765/1000</f>
        <v>0</v>
      </c>
      <c r="Q12765" s="9">
        <f>P12765+O12765</f>
        <v>0</v>
      </c>
      <c r="R12765" s="11">
        <v>0</v>
      </c>
      <c r="T12765" s="9">
        <f>0.5*R12765</f>
        <v>0</v>
      </c>
      <c r="U12765" s="9">
        <f>T12765+S12765</f>
        <v>0</v>
      </c>
      <c r="V12765" s="9">
        <f>(Q12765+U12765)/(0.944*1000)</f>
        <v>0</v>
      </c>
    </row>
    <row r="12766" spans="1:22" x14ac:dyDescent="0.3">
      <c r="A12766" s="14">
        <v>12812</v>
      </c>
      <c r="B12766" s="14" t="s">
        <v>13294</v>
      </c>
      <c r="C12766" s="14" t="s">
        <v>13510</v>
      </c>
      <c r="D12766" s="14" t="s">
        <v>13504</v>
      </c>
      <c r="E12766" s="14" t="s">
        <v>13497</v>
      </c>
      <c r="F12766" s="14">
        <v>10</v>
      </c>
      <c r="G12766" s="14">
        <v>0.4</v>
      </c>
      <c r="H12766" s="15">
        <v>0.16980599999999998</v>
      </c>
      <c r="I12766" s="15">
        <f>M12766-V12766</f>
        <v>0.25019400000000003</v>
      </c>
      <c r="J12766" s="14"/>
      <c r="K12766" s="13"/>
      <c r="L12766" s="9">
        <f>G12766*1.05</f>
        <v>0.42000000000000004</v>
      </c>
      <c r="M12766" s="11">
        <f>L12766-H12766</f>
        <v>0.25019400000000003</v>
      </c>
      <c r="N12766" s="11">
        <v>0</v>
      </c>
      <c r="P12766" s="9">
        <f>0.5*N12766/1000</f>
        <v>0</v>
      </c>
      <c r="Q12766" s="9">
        <f>P12766+O12766</f>
        <v>0</v>
      </c>
      <c r="R12766" s="11">
        <v>0</v>
      </c>
      <c r="T12766" s="9">
        <f>0.5*R12766</f>
        <v>0</v>
      </c>
      <c r="U12766" s="9">
        <f>T12766+S12766</f>
        <v>0</v>
      </c>
      <c r="V12766" s="9">
        <f>(Q12766+U12766)/(0.944*1000)</f>
        <v>0</v>
      </c>
    </row>
    <row r="12767" spans="1:22" x14ac:dyDescent="0.3">
      <c r="A12767" s="14">
        <v>12813</v>
      </c>
      <c r="B12767" s="14" t="s">
        <v>13295</v>
      </c>
      <c r="C12767" s="14" t="s">
        <v>13510</v>
      </c>
      <c r="D12767" s="14" t="s">
        <v>13504</v>
      </c>
      <c r="E12767" s="14" t="s">
        <v>13497</v>
      </c>
      <c r="F12767" s="14">
        <v>10</v>
      </c>
      <c r="G12767" s="14">
        <v>0.1</v>
      </c>
      <c r="H12767" s="15">
        <v>4.3045E-2</v>
      </c>
      <c r="I12767" s="15">
        <f>M12767-V12767</f>
        <v>6.195500000000001E-2</v>
      </c>
      <c r="J12767" s="14"/>
      <c r="K12767" s="13"/>
      <c r="L12767" s="9">
        <f>G12767*1.05</f>
        <v>0.10500000000000001</v>
      </c>
      <c r="M12767" s="11">
        <f>L12767-H12767</f>
        <v>6.195500000000001E-2</v>
      </c>
      <c r="N12767" s="11">
        <v>0</v>
      </c>
      <c r="P12767" s="9">
        <f>0.5*N12767/1000</f>
        <v>0</v>
      </c>
      <c r="Q12767" s="9">
        <f>P12767+O12767</f>
        <v>0</v>
      </c>
      <c r="R12767" s="11">
        <v>0</v>
      </c>
      <c r="T12767" s="9">
        <f>0.5*R12767</f>
        <v>0</v>
      </c>
      <c r="U12767" s="9">
        <f>T12767+S12767</f>
        <v>0</v>
      </c>
      <c r="V12767" s="9">
        <f>(Q12767+U12767)/(0.944*1000)</f>
        <v>0</v>
      </c>
    </row>
    <row r="12768" spans="1:22" x14ac:dyDescent="0.3">
      <c r="A12768" s="14">
        <v>12814</v>
      </c>
      <c r="B12768" s="14" t="s">
        <v>13296</v>
      </c>
      <c r="C12768" s="14" t="s">
        <v>13510</v>
      </c>
      <c r="D12768" s="14" t="s">
        <v>13504</v>
      </c>
      <c r="E12768" s="14" t="s">
        <v>13497</v>
      </c>
      <c r="F12768" s="14">
        <v>10</v>
      </c>
      <c r="G12768" s="14">
        <v>0.25</v>
      </c>
      <c r="H12768" s="15">
        <v>3.9972000000000008E-2</v>
      </c>
      <c r="I12768" s="15">
        <f>M12768-V12768</f>
        <v>0.21723138983050849</v>
      </c>
      <c r="J12768" s="14"/>
      <c r="K12768" s="13"/>
      <c r="L12768" s="9">
        <f>G12768*1.05</f>
        <v>0.26250000000000001</v>
      </c>
      <c r="M12768" s="11">
        <f>L12768-H12768</f>
        <v>0.222528</v>
      </c>
      <c r="N12768" s="11">
        <v>0</v>
      </c>
      <c r="P12768" s="9">
        <f>0.5*N12768/1000</f>
        <v>0</v>
      </c>
      <c r="Q12768" s="9">
        <f>P12768+O12768</f>
        <v>0</v>
      </c>
      <c r="R12768" s="11">
        <v>10</v>
      </c>
      <c r="T12768" s="9">
        <f>0.5*R12768</f>
        <v>5</v>
      </c>
      <c r="U12768" s="9">
        <f>T12768+S12768</f>
        <v>5</v>
      </c>
      <c r="V12768" s="9">
        <f>(Q12768+U12768)/(0.944*1000)</f>
        <v>5.2966101694915252E-3</v>
      </c>
    </row>
    <row r="12769" spans="1:22" x14ac:dyDescent="0.3">
      <c r="A12769" s="14">
        <v>12815</v>
      </c>
      <c r="B12769" s="14" t="s">
        <v>13297</v>
      </c>
      <c r="C12769" s="14" t="s">
        <v>13510</v>
      </c>
      <c r="D12769" s="14" t="s">
        <v>13504</v>
      </c>
      <c r="E12769" s="14" t="s">
        <v>13497</v>
      </c>
      <c r="F12769" s="14">
        <v>10</v>
      </c>
      <c r="G12769" s="14">
        <v>0.04</v>
      </c>
      <c r="H12769" s="15">
        <v>1.6847000000000001E-2</v>
      </c>
      <c r="I12769" s="15">
        <f>M12769-V12769</f>
        <v>2.5153000000000002E-2</v>
      </c>
      <c r="J12769" s="14"/>
      <c r="K12769" s="13"/>
      <c r="L12769" s="9">
        <f>G12769*1.05</f>
        <v>4.2000000000000003E-2</v>
      </c>
      <c r="M12769" s="11">
        <f>L12769-H12769</f>
        <v>2.5153000000000002E-2</v>
      </c>
      <c r="N12769" s="11">
        <v>0</v>
      </c>
      <c r="P12769" s="9">
        <f>0.5*N12769/1000</f>
        <v>0</v>
      </c>
      <c r="Q12769" s="9">
        <f>P12769+O12769</f>
        <v>0</v>
      </c>
      <c r="R12769" s="11">
        <v>0</v>
      </c>
      <c r="T12769" s="9">
        <f>0.5*R12769</f>
        <v>0</v>
      </c>
      <c r="U12769" s="9">
        <f>T12769+S12769</f>
        <v>0</v>
      </c>
      <c r="V12769" s="9">
        <f>(Q12769+U12769)/(0.944*1000)</f>
        <v>0</v>
      </c>
    </row>
    <row r="12770" spans="1:22" x14ac:dyDescent="0.3">
      <c r="A12770" s="14">
        <v>12816</v>
      </c>
      <c r="B12770" s="14" t="s">
        <v>13298</v>
      </c>
      <c r="C12770" s="14" t="s">
        <v>13510</v>
      </c>
      <c r="D12770" s="14" t="s">
        <v>13504</v>
      </c>
      <c r="E12770" s="14" t="s">
        <v>13497</v>
      </c>
      <c r="F12770" s="14">
        <v>10</v>
      </c>
      <c r="G12770" s="14">
        <v>0.5</v>
      </c>
      <c r="H12770" s="15">
        <v>7.783699999999999E-2</v>
      </c>
      <c r="I12770" s="15">
        <f>M12770-V12770</f>
        <v>0.18466300000000002</v>
      </c>
      <c r="J12770" s="14"/>
      <c r="K12770" s="13"/>
      <c r="L12770" s="9">
        <f>G12770/2*1.05</f>
        <v>0.26250000000000001</v>
      </c>
      <c r="M12770" s="11">
        <f>L12770-H12770</f>
        <v>0.18466300000000002</v>
      </c>
      <c r="N12770" s="11">
        <v>0</v>
      </c>
      <c r="P12770" s="9">
        <f>0.5*N12770/1000</f>
        <v>0</v>
      </c>
      <c r="Q12770" s="9">
        <f>P12770+O12770</f>
        <v>0</v>
      </c>
      <c r="R12770" s="11">
        <v>0</v>
      </c>
      <c r="T12770" s="9">
        <f>0.5*R12770</f>
        <v>0</v>
      </c>
      <c r="U12770" s="9">
        <f>T12770+S12770</f>
        <v>0</v>
      </c>
      <c r="V12770" s="9">
        <f>(Q12770+U12770)/(0.944*1000)</f>
        <v>0</v>
      </c>
    </row>
    <row r="12771" spans="1:22" x14ac:dyDescent="0.3">
      <c r="A12771" s="14">
        <v>12817</v>
      </c>
      <c r="B12771" s="14" t="s">
        <v>13299</v>
      </c>
      <c r="C12771" s="14" t="s">
        <v>13510</v>
      </c>
      <c r="D12771" s="14" t="s">
        <v>13504</v>
      </c>
      <c r="E12771" s="14" t="s">
        <v>13497</v>
      </c>
      <c r="F12771" s="14">
        <v>10</v>
      </c>
      <c r="G12771" s="14">
        <v>0.16</v>
      </c>
      <c r="H12771" s="15">
        <v>7.7007999999999993E-2</v>
      </c>
      <c r="I12771" s="15">
        <f>M12771-V12771</f>
        <v>9.0992000000000017E-2</v>
      </c>
      <c r="J12771" s="14"/>
      <c r="K12771" s="13"/>
      <c r="L12771" s="9">
        <f>G12771*1.05</f>
        <v>0.16800000000000001</v>
      </c>
      <c r="M12771" s="11">
        <f>L12771-H12771</f>
        <v>9.0992000000000017E-2</v>
      </c>
      <c r="N12771" s="11">
        <v>0</v>
      </c>
      <c r="P12771" s="9">
        <f>0.5*N12771/1000</f>
        <v>0</v>
      </c>
      <c r="Q12771" s="9">
        <f>P12771+O12771</f>
        <v>0</v>
      </c>
      <c r="R12771" s="11">
        <v>0</v>
      </c>
      <c r="T12771" s="9">
        <f>0.5*R12771</f>
        <v>0</v>
      </c>
      <c r="U12771" s="9">
        <f>T12771+S12771</f>
        <v>0</v>
      </c>
      <c r="V12771" s="9">
        <f>(Q12771+U12771)/(0.944*1000)</f>
        <v>0</v>
      </c>
    </row>
    <row r="12772" spans="1:22" x14ac:dyDescent="0.3">
      <c r="A12772" s="14">
        <v>12818</v>
      </c>
      <c r="B12772" s="14" t="s">
        <v>13300</v>
      </c>
      <c r="C12772" s="14" t="s">
        <v>13510</v>
      </c>
      <c r="D12772" s="14" t="s">
        <v>13504</v>
      </c>
      <c r="E12772" s="14" t="s">
        <v>13497</v>
      </c>
      <c r="F12772" s="14">
        <v>10</v>
      </c>
      <c r="G12772" s="14">
        <v>0.25</v>
      </c>
      <c r="H12772" s="15">
        <v>3.2430000000000007E-2</v>
      </c>
      <c r="I12772" s="15">
        <f>M12772-V12772</f>
        <v>0.23007</v>
      </c>
      <c r="J12772" s="14"/>
      <c r="K12772" s="13"/>
      <c r="L12772" s="9">
        <f>G12772*1.05</f>
        <v>0.26250000000000001</v>
      </c>
      <c r="M12772" s="11">
        <f>L12772-H12772</f>
        <v>0.23007</v>
      </c>
      <c r="N12772" s="11">
        <v>0</v>
      </c>
      <c r="P12772" s="9">
        <f>0.5*N12772/1000</f>
        <v>0</v>
      </c>
      <c r="Q12772" s="9">
        <f>P12772+O12772</f>
        <v>0</v>
      </c>
      <c r="R12772" s="11">
        <v>0</v>
      </c>
      <c r="T12772" s="9">
        <f>0.5*R12772</f>
        <v>0</v>
      </c>
      <c r="U12772" s="9">
        <f>T12772+S12772</f>
        <v>0</v>
      </c>
      <c r="V12772" s="9">
        <f>(Q12772+U12772)/(0.944*1000)</f>
        <v>0</v>
      </c>
    </row>
    <row r="12773" spans="1:22" x14ac:dyDescent="0.3">
      <c r="A12773" s="14">
        <v>12819</v>
      </c>
      <c r="B12773" s="14" t="s">
        <v>13301</v>
      </c>
      <c r="C12773" s="14" t="s">
        <v>13510</v>
      </c>
      <c r="D12773" s="14" t="s">
        <v>13504</v>
      </c>
      <c r="E12773" s="14" t="s">
        <v>13497</v>
      </c>
      <c r="F12773" s="14">
        <v>10</v>
      </c>
      <c r="G12773" s="14">
        <v>2</v>
      </c>
      <c r="H12773" s="15">
        <v>3.4205999999999903E-2</v>
      </c>
      <c r="I12773" s="15">
        <f>M12773-V12773</f>
        <v>1.0157940000000001</v>
      </c>
      <c r="J12773" s="14"/>
      <c r="K12773" s="13"/>
      <c r="L12773" s="9">
        <f>G12773/2*1.05</f>
        <v>1.05</v>
      </c>
      <c r="M12773" s="11">
        <f>L12773-H12773</f>
        <v>1.0157940000000001</v>
      </c>
      <c r="N12773" s="11">
        <v>0</v>
      </c>
      <c r="P12773" s="9">
        <f>0.5*N12773/1000</f>
        <v>0</v>
      </c>
      <c r="Q12773" s="9">
        <f>P12773+O12773</f>
        <v>0</v>
      </c>
      <c r="R12773" s="11">
        <v>0</v>
      </c>
      <c r="T12773" s="9">
        <f>0.5*R12773</f>
        <v>0</v>
      </c>
      <c r="U12773" s="9">
        <f>T12773+S12773</f>
        <v>0</v>
      </c>
      <c r="V12773" s="9">
        <f>(Q12773+U12773)/(0.944*1000)</f>
        <v>0</v>
      </c>
    </row>
    <row r="12774" spans="1:22" x14ac:dyDescent="0.3">
      <c r="A12774" s="14">
        <v>12820</v>
      </c>
      <c r="B12774" s="14" t="s">
        <v>13302</v>
      </c>
      <c r="C12774" s="14" t="s">
        <v>13510</v>
      </c>
      <c r="D12774" s="14" t="s">
        <v>13504</v>
      </c>
      <c r="E12774" s="14" t="s">
        <v>13497</v>
      </c>
      <c r="F12774" s="14">
        <v>10</v>
      </c>
      <c r="G12774" s="14">
        <v>2</v>
      </c>
      <c r="H12774" s="15">
        <v>1.0111889999999999</v>
      </c>
      <c r="I12774" s="15">
        <f>M12774-V12774</f>
        <v>3.8811000000000151E-2</v>
      </c>
      <c r="J12774" s="14"/>
      <c r="K12774" s="13"/>
      <c r="L12774" s="9">
        <f>G12774/2*1.05</f>
        <v>1.05</v>
      </c>
      <c r="M12774" s="11">
        <f>L12774-H12774</f>
        <v>3.8811000000000151E-2</v>
      </c>
      <c r="N12774" s="11">
        <v>0</v>
      </c>
      <c r="P12774" s="9">
        <f>0.5*N12774/1000</f>
        <v>0</v>
      </c>
      <c r="Q12774" s="9">
        <f>P12774+O12774</f>
        <v>0</v>
      </c>
      <c r="R12774" s="11">
        <v>0</v>
      </c>
      <c r="T12774" s="9">
        <f>0.5*R12774</f>
        <v>0</v>
      </c>
      <c r="U12774" s="9">
        <f>T12774+S12774</f>
        <v>0</v>
      </c>
      <c r="V12774" s="9">
        <f>(Q12774+U12774)/(0.944*1000)</f>
        <v>0</v>
      </c>
    </row>
    <row r="12775" spans="1:22" x14ac:dyDescent="0.3">
      <c r="A12775" s="14">
        <v>12821</v>
      </c>
      <c r="B12775" s="14" t="s">
        <v>13303</v>
      </c>
      <c r="C12775" s="14" t="s">
        <v>13510</v>
      </c>
      <c r="D12775" s="14" t="s">
        <v>13504</v>
      </c>
      <c r="E12775" s="14" t="s">
        <v>13497</v>
      </c>
      <c r="F12775" s="14">
        <v>10</v>
      </c>
      <c r="G12775" s="14">
        <v>6.3E-2</v>
      </c>
      <c r="H12775" s="15">
        <v>1.2685999999999999E-2</v>
      </c>
      <c r="I12775" s="15">
        <f>M12775-V12775</f>
        <v>5.3463999999999998E-2</v>
      </c>
      <c r="J12775" s="14"/>
      <c r="K12775" s="13"/>
      <c r="L12775" s="9">
        <f>G12775*1.05</f>
        <v>6.615E-2</v>
      </c>
      <c r="M12775" s="11">
        <f>L12775-H12775</f>
        <v>5.3463999999999998E-2</v>
      </c>
      <c r="N12775" s="11">
        <v>0</v>
      </c>
      <c r="P12775" s="9">
        <f>0.5*N12775/1000</f>
        <v>0</v>
      </c>
      <c r="Q12775" s="9">
        <f>P12775+O12775</f>
        <v>0</v>
      </c>
      <c r="R12775" s="11">
        <v>0</v>
      </c>
      <c r="T12775" s="9">
        <f>0.5*R12775</f>
        <v>0</v>
      </c>
      <c r="U12775" s="9">
        <f>T12775+S12775</f>
        <v>0</v>
      </c>
      <c r="V12775" s="9">
        <f>(Q12775+U12775)/(0.944*1000)</f>
        <v>0</v>
      </c>
    </row>
    <row r="12776" spans="1:22" x14ac:dyDescent="0.3">
      <c r="A12776" s="14">
        <v>12822</v>
      </c>
      <c r="B12776" s="14" t="s">
        <v>13304</v>
      </c>
      <c r="C12776" s="14" t="s">
        <v>13510</v>
      </c>
      <c r="D12776" s="14" t="s">
        <v>13504</v>
      </c>
      <c r="E12776" s="14" t="s">
        <v>13497</v>
      </c>
      <c r="F12776" s="14">
        <v>10</v>
      </c>
      <c r="G12776" s="14">
        <v>6.3E-2</v>
      </c>
      <c r="H12776" s="15">
        <v>9.1799999999999922E-4</v>
      </c>
      <c r="I12776" s="15">
        <f>M12776-V12776</f>
        <v>6.5231999999999998E-2</v>
      </c>
      <c r="J12776" s="14"/>
      <c r="K12776" s="13"/>
      <c r="L12776" s="9">
        <f>G12776*1.05</f>
        <v>6.615E-2</v>
      </c>
      <c r="M12776" s="11">
        <f>L12776-H12776</f>
        <v>6.5231999999999998E-2</v>
      </c>
      <c r="N12776" s="11">
        <v>0</v>
      </c>
      <c r="P12776" s="9">
        <f>0.5*N12776/1000</f>
        <v>0</v>
      </c>
      <c r="Q12776" s="9">
        <f>P12776+O12776</f>
        <v>0</v>
      </c>
      <c r="R12776" s="11">
        <v>0</v>
      </c>
      <c r="T12776" s="9">
        <f>0.5*R12776</f>
        <v>0</v>
      </c>
      <c r="U12776" s="9">
        <f>T12776+S12776</f>
        <v>0</v>
      </c>
      <c r="V12776" s="9">
        <f>(Q12776+U12776)/(0.944*1000)</f>
        <v>0</v>
      </c>
    </row>
    <row r="12777" spans="1:22" x14ac:dyDescent="0.3">
      <c r="A12777" s="14">
        <v>12823</v>
      </c>
      <c r="B12777" s="14" t="s">
        <v>13305</v>
      </c>
      <c r="C12777" s="14" t="s">
        <v>13510</v>
      </c>
      <c r="D12777" s="14" t="s">
        <v>13504</v>
      </c>
      <c r="E12777" s="14" t="s">
        <v>13497</v>
      </c>
      <c r="F12777" s="14">
        <v>10</v>
      </c>
      <c r="G12777" s="14">
        <v>6.3E-2</v>
      </c>
      <c r="H12777" s="15">
        <v>1.3759999999999977E-3</v>
      </c>
      <c r="I12777" s="15">
        <f>M12777-V12777</f>
        <v>6.4773999999999998E-2</v>
      </c>
      <c r="J12777" s="14"/>
      <c r="K12777" s="13"/>
      <c r="L12777" s="9">
        <f>G12777*1.05</f>
        <v>6.615E-2</v>
      </c>
      <c r="M12777" s="11">
        <f>L12777-H12777</f>
        <v>6.4773999999999998E-2</v>
      </c>
      <c r="N12777" s="11">
        <v>0</v>
      </c>
      <c r="P12777" s="9">
        <f>0.5*N12777/1000</f>
        <v>0</v>
      </c>
      <c r="Q12777" s="9">
        <f>P12777+O12777</f>
        <v>0</v>
      </c>
      <c r="R12777" s="11">
        <v>0</v>
      </c>
      <c r="T12777" s="9">
        <f>0.5*R12777</f>
        <v>0</v>
      </c>
      <c r="U12777" s="9">
        <f>T12777+S12777</f>
        <v>0</v>
      </c>
      <c r="V12777" s="9">
        <f>(Q12777+U12777)/(0.944*1000)</f>
        <v>0</v>
      </c>
    </row>
    <row r="12778" spans="1:22" x14ac:dyDescent="0.3">
      <c r="A12778" s="14">
        <v>12824</v>
      </c>
      <c r="B12778" s="14" t="s">
        <v>13306</v>
      </c>
      <c r="C12778" s="14" t="s">
        <v>13510</v>
      </c>
      <c r="D12778" s="14" t="s">
        <v>13504</v>
      </c>
      <c r="E12778" s="14" t="s">
        <v>13497</v>
      </c>
      <c r="F12778" s="14">
        <v>10</v>
      </c>
      <c r="G12778" s="14">
        <v>6.3E-2</v>
      </c>
      <c r="H12778" s="15">
        <v>5.4279999999999971E-3</v>
      </c>
      <c r="I12778" s="15">
        <f>M12778-V12778</f>
        <v>6.0722000000000005E-2</v>
      </c>
      <c r="J12778" s="14"/>
      <c r="K12778" s="13"/>
      <c r="L12778" s="9">
        <f>G12778*1.05</f>
        <v>6.615E-2</v>
      </c>
      <c r="M12778" s="11">
        <f>L12778-H12778</f>
        <v>6.0722000000000005E-2</v>
      </c>
      <c r="N12778" s="11">
        <v>0</v>
      </c>
      <c r="P12778" s="9">
        <f>0.5*N12778/1000</f>
        <v>0</v>
      </c>
      <c r="Q12778" s="9">
        <f>P12778+O12778</f>
        <v>0</v>
      </c>
      <c r="R12778" s="11">
        <v>0</v>
      </c>
      <c r="T12778" s="9">
        <f>0.5*R12778</f>
        <v>0</v>
      </c>
      <c r="U12778" s="9">
        <f>T12778+S12778</f>
        <v>0</v>
      </c>
      <c r="V12778" s="9">
        <f>(Q12778+U12778)/(0.944*1000)</f>
        <v>0</v>
      </c>
    </row>
    <row r="12779" spans="1:22" x14ac:dyDescent="0.3">
      <c r="A12779" s="14">
        <v>12825</v>
      </c>
      <c r="B12779" s="14" t="s">
        <v>13307</v>
      </c>
      <c r="C12779" s="14" t="s">
        <v>13510</v>
      </c>
      <c r="D12779" s="14" t="s">
        <v>13504</v>
      </c>
      <c r="E12779" s="14" t="s">
        <v>13497</v>
      </c>
      <c r="F12779" s="14">
        <v>10</v>
      </c>
      <c r="G12779" s="14">
        <v>3.2000000000000001E-2</v>
      </c>
      <c r="H12779" s="15">
        <v>6.0719999999999993E-3</v>
      </c>
      <c r="I12779" s="15">
        <f>M12779-V12779</f>
        <v>2.7528000000000004E-2</v>
      </c>
      <c r="J12779" s="14"/>
      <c r="K12779" s="13"/>
      <c r="L12779" s="9">
        <f>G12779*1.05</f>
        <v>3.3600000000000005E-2</v>
      </c>
      <c r="M12779" s="11">
        <f>L12779-H12779</f>
        <v>2.7528000000000004E-2</v>
      </c>
      <c r="N12779" s="11">
        <v>0</v>
      </c>
      <c r="P12779" s="9">
        <f>0.5*N12779/1000</f>
        <v>0</v>
      </c>
      <c r="Q12779" s="9">
        <f>P12779+O12779</f>
        <v>0</v>
      </c>
      <c r="R12779" s="11">
        <v>0</v>
      </c>
      <c r="T12779" s="9">
        <f>0.5*R12779</f>
        <v>0</v>
      </c>
      <c r="U12779" s="9">
        <f>T12779+S12779</f>
        <v>0</v>
      </c>
      <c r="V12779" s="9">
        <f>(Q12779+U12779)/(0.944*1000)</f>
        <v>0</v>
      </c>
    </row>
    <row r="12780" spans="1:22" x14ac:dyDescent="0.3">
      <c r="A12780" s="14">
        <v>12826</v>
      </c>
      <c r="B12780" s="14" t="s">
        <v>13308</v>
      </c>
      <c r="C12780" s="14" t="s">
        <v>13510</v>
      </c>
      <c r="D12780" s="14" t="s">
        <v>13504</v>
      </c>
      <c r="E12780" s="14" t="s">
        <v>13497</v>
      </c>
      <c r="F12780" s="14">
        <v>10</v>
      </c>
      <c r="G12780" s="14">
        <v>3.2000000000000001E-2</v>
      </c>
      <c r="H12780" s="15">
        <v>1.52E-2</v>
      </c>
      <c r="I12780" s="15">
        <f>M12780-V12780</f>
        <v>1.8400000000000007E-2</v>
      </c>
      <c r="J12780" s="14"/>
      <c r="K12780" s="13"/>
      <c r="L12780" s="9">
        <f>G12780*1.05</f>
        <v>3.3600000000000005E-2</v>
      </c>
      <c r="M12780" s="11">
        <f>L12780-H12780</f>
        <v>1.8400000000000007E-2</v>
      </c>
      <c r="N12780" s="11">
        <v>0</v>
      </c>
      <c r="P12780" s="9">
        <f>0.5*N12780/1000</f>
        <v>0</v>
      </c>
      <c r="Q12780" s="9">
        <f>P12780+O12780</f>
        <v>0</v>
      </c>
      <c r="R12780" s="11">
        <v>0</v>
      </c>
      <c r="T12780" s="9">
        <f>0.5*R12780</f>
        <v>0</v>
      </c>
      <c r="U12780" s="9">
        <f>T12780+S12780</f>
        <v>0</v>
      </c>
      <c r="V12780" s="9">
        <f>(Q12780+U12780)/(0.944*1000)</f>
        <v>0</v>
      </c>
    </row>
    <row r="12781" spans="1:22" x14ac:dyDescent="0.3">
      <c r="A12781" s="14">
        <v>12827</v>
      </c>
      <c r="B12781" s="14" t="s">
        <v>13309</v>
      </c>
      <c r="C12781" s="14" t="s">
        <v>13510</v>
      </c>
      <c r="D12781" s="14" t="s">
        <v>13504</v>
      </c>
      <c r="E12781" s="14" t="s">
        <v>13497</v>
      </c>
      <c r="F12781" s="14">
        <v>10</v>
      </c>
      <c r="G12781" s="14">
        <v>0.04</v>
      </c>
      <c r="H12781" s="15">
        <v>3.4530000000000029E-3</v>
      </c>
      <c r="I12781" s="15">
        <f>M12781-V12781</f>
        <v>3.8546999999999998E-2</v>
      </c>
      <c r="J12781" s="14"/>
      <c r="K12781" s="13"/>
      <c r="L12781" s="9">
        <f>G12781*1.05</f>
        <v>4.2000000000000003E-2</v>
      </c>
      <c r="M12781" s="11">
        <f>L12781-H12781</f>
        <v>3.8546999999999998E-2</v>
      </c>
      <c r="N12781" s="11">
        <v>0</v>
      </c>
      <c r="P12781" s="9">
        <f>0.5*N12781/1000</f>
        <v>0</v>
      </c>
      <c r="Q12781" s="9">
        <f>P12781+O12781</f>
        <v>0</v>
      </c>
      <c r="R12781" s="11">
        <v>0</v>
      </c>
      <c r="T12781" s="9">
        <f>0.5*R12781</f>
        <v>0</v>
      </c>
      <c r="U12781" s="9">
        <f>T12781+S12781</f>
        <v>0</v>
      </c>
      <c r="V12781" s="9">
        <f>(Q12781+U12781)/(0.944*1000)</f>
        <v>0</v>
      </c>
    </row>
    <row r="12782" spans="1:22" x14ac:dyDescent="0.3">
      <c r="A12782" s="14">
        <v>12828</v>
      </c>
      <c r="B12782" s="14" t="s">
        <v>13310</v>
      </c>
      <c r="C12782" s="14" t="s">
        <v>13510</v>
      </c>
      <c r="D12782" s="14" t="s">
        <v>13504</v>
      </c>
      <c r="E12782" s="14" t="s">
        <v>13497</v>
      </c>
      <c r="F12782" s="14">
        <v>10</v>
      </c>
      <c r="G12782" s="14">
        <v>0.1</v>
      </c>
      <c r="H12782" s="15">
        <v>4.6489999999999997E-2</v>
      </c>
      <c r="I12782" s="15">
        <f>M12782-V12782</f>
        <v>5.8510000000000013E-2</v>
      </c>
      <c r="J12782" s="14"/>
      <c r="K12782" s="13"/>
      <c r="L12782" s="9">
        <f>G12782*1.05</f>
        <v>0.10500000000000001</v>
      </c>
      <c r="M12782" s="11">
        <f>L12782-H12782</f>
        <v>5.8510000000000013E-2</v>
      </c>
      <c r="N12782" s="11">
        <v>0</v>
      </c>
      <c r="P12782" s="9">
        <f>0.5*N12782/1000</f>
        <v>0</v>
      </c>
      <c r="Q12782" s="9">
        <f>P12782+O12782</f>
        <v>0</v>
      </c>
      <c r="R12782" s="11">
        <v>0</v>
      </c>
      <c r="T12782" s="9">
        <f>0.5*R12782</f>
        <v>0</v>
      </c>
      <c r="U12782" s="9">
        <f>T12782+S12782</f>
        <v>0</v>
      </c>
      <c r="V12782" s="9">
        <f>(Q12782+U12782)/(0.944*1000)</f>
        <v>0</v>
      </c>
    </row>
    <row r="12783" spans="1:22" x14ac:dyDescent="0.3">
      <c r="A12783" s="14">
        <v>12829</v>
      </c>
      <c r="B12783" s="14" t="s">
        <v>13311</v>
      </c>
      <c r="C12783" s="14" t="s">
        <v>13510</v>
      </c>
      <c r="D12783" s="14" t="s">
        <v>13504</v>
      </c>
      <c r="E12783" s="14" t="s">
        <v>13497</v>
      </c>
      <c r="F12783" s="14">
        <v>10</v>
      </c>
      <c r="G12783" s="14">
        <v>6.3E-2</v>
      </c>
      <c r="H12783" s="15">
        <v>6.3E-2</v>
      </c>
      <c r="I12783" s="15">
        <f>M12783-V12783</f>
        <v>3.15E-3</v>
      </c>
      <c r="J12783" s="14"/>
      <c r="K12783" s="13"/>
      <c r="L12783" s="9">
        <f>G12783*1.05</f>
        <v>6.615E-2</v>
      </c>
      <c r="M12783" s="11">
        <f>L12783-H12783</f>
        <v>3.15E-3</v>
      </c>
      <c r="N12783" s="11">
        <v>0</v>
      </c>
      <c r="P12783" s="9">
        <f>0.5*N12783/1000</f>
        <v>0</v>
      </c>
      <c r="Q12783" s="9">
        <f>P12783+O12783</f>
        <v>0</v>
      </c>
      <c r="R12783" s="11">
        <v>0</v>
      </c>
      <c r="T12783" s="9">
        <f>0.5*R12783</f>
        <v>0</v>
      </c>
      <c r="U12783" s="9">
        <f>T12783+S12783</f>
        <v>0</v>
      </c>
      <c r="V12783" s="9">
        <f>(Q12783+U12783)/(0.944*1000)</f>
        <v>0</v>
      </c>
    </row>
    <row r="12784" spans="1:22" x14ac:dyDescent="0.3">
      <c r="A12784" s="14">
        <v>12830</v>
      </c>
      <c r="B12784" s="14" t="s">
        <v>13312</v>
      </c>
      <c r="C12784" s="14" t="s">
        <v>13510</v>
      </c>
      <c r="D12784" s="14" t="s">
        <v>13504</v>
      </c>
      <c r="E12784" s="14" t="s">
        <v>13497</v>
      </c>
      <c r="F12784" s="14">
        <v>10</v>
      </c>
      <c r="G12784" s="14">
        <v>2.5000000000000001E-2</v>
      </c>
      <c r="H12784" s="15">
        <v>8.6689999999999996E-3</v>
      </c>
      <c r="I12784" s="15">
        <f>M12784-V12784</f>
        <v>1.7581000000000003E-2</v>
      </c>
      <c r="J12784" s="14"/>
      <c r="K12784" s="13"/>
      <c r="L12784" s="9">
        <f>G12784*1.05</f>
        <v>2.6250000000000002E-2</v>
      </c>
      <c r="M12784" s="11">
        <f>L12784-H12784</f>
        <v>1.7581000000000003E-2</v>
      </c>
      <c r="N12784" s="11">
        <v>0</v>
      </c>
      <c r="P12784" s="9">
        <f>0.5*N12784/1000</f>
        <v>0</v>
      </c>
      <c r="Q12784" s="9">
        <f>P12784+O12784</f>
        <v>0</v>
      </c>
      <c r="R12784" s="11">
        <v>0</v>
      </c>
      <c r="T12784" s="9">
        <f>0.5*R12784</f>
        <v>0</v>
      </c>
      <c r="U12784" s="9">
        <f>T12784+S12784</f>
        <v>0</v>
      </c>
      <c r="V12784" s="9">
        <f>(Q12784+U12784)/(0.944*1000)</f>
        <v>0</v>
      </c>
    </row>
    <row r="12785" spans="1:22" x14ac:dyDescent="0.3">
      <c r="A12785" s="14">
        <v>12831</v>
      </c>
      <c r="B12785" s="14" t="s">
        <v>13313</v>
      </c>
      <c r="C12785" s="14" t="s">
        <v>13510</v>
      </c>
      <c r="D12785" s="14" t="s">
        <v>13504</v>
      </c>
      <c r="E12785" s="14" t="s">
        <v>13497</v>
      </c>
      <c r="F12785" s="14">
        <v>10</v>
      </c>
      <c r="G12785" s="14">
        <v>0.04</v>
      </c>
      <c r="H12785" s="15">
        <v>5.7499999999999999E-3</v>
      </c>
      <c r="I12785" s="15">
        <f>M12785-V12785</f>
        <v>3.6250000000000004E-2</v>
      </c>
      <c r="J12785" s="14"/>
      <c r="K12785" s="13"/>
      <c r="L12785" s="9">
        <f>G12785*1.05</f>
        <v>4.2000000000000003E-2</v>
      </c>
      <c r="M12785" s="11">
        <f>L12785-H12785</f>
        <v>3.6250000000000004E-2</v>
      </c>
      <c r="N12785" s="11">
        <v>0</v>
      </c>
      <c r="P12785" s="9">
        <f>0.5*N12785/1000</f>
        <v>0</v>
      </c>
      <c r="Q12785" s="9">
        <f>P12785+O12785</f>
        <v>0</v>
      </c>
      <c r="R12785" s="11">
        <v>0</v>
      </c>
      <c r="T12785" s="9">
        <f>0.5*R12785</f>
        <v>0</v>
      </c>
      <c r="U12785" s="9">
        <f>T12785+S12785</f>
        <v>0</v>
      </c>
      <c r="V12785" s="9">
        <f>(Q12785+U12785)/(0.944*1000)</f>
        <v>0</v>
      </c>
    </row>
    <row r="12786" spans="1:22" x14ac:dyDescent="0.3">
      <c r="A12786" s="14">
        <v>12832</v>
      </c>
      <c r="B12786" s="14" t="s">
        <v>13314</v>
      </c>
      <c r="C12786" s="14" t="s">
        <v>13510</v>
      </c>
      <c r="D12786" s="14" t="s">
        <v>13504</v>
      </c>
      <c r="E12786" s="14" t="s">
        <v>13497</v>
      </c>
      <c r="F12786" s="14">
        <v>10</v>
      </c>
      <c r="G12786" s="14">
        <v>6.3E-2</v>
      </c>
      <c r="H12786" s="15">
        <v>9.5439999999999969E-3</v>
      </c>
      <c r="I12786" s="15">
        <f>M12786-V12786</f>
        <v>5.6606000000000004E-2</v>
      </c>
      <c r="J12786" s="14"/>
      <c r="K12786" s="13"/>
      <c r="L12786" s="9">
        <f>G12786*1.05</f>
        <v>6.615E-2</v>
      </c>
      <c r="M12786" s="11">
        <f>L12786-H12786</f>
        <v>5.6606000000000004E-2</v>
      </c>
      <c r="N12786" s="11">
        <v>0</v>
      </c>
      <c r="P12786" s="9">
        <f>0.5*N12786/1000</f>
        <v>0</v>
      </c>
      <c r="Q12786" s="9">
        <f>P12786+O12786</f>
        <v>0</v>
      </c>
      <c r="R12786" s="11">
        <v>0</v>
      </c>
      <c r="T12786" s="9">
        <f>0.5*R12786</f>
        <v>0</v>
      </c>
      <c r="U12786" s="9">
        <f>T12786+S12786</f>
        <v>0</v>
      </c>
      <c r="V12786" s="9">
        <f>(Q12786+U12786)/(0.944*1000)</f>
        <v>0</v>
      </c>
    </row>
    <row r="12787" spans="1:22" x14ac:dyDescent="0.3">
      <c r="A12787" s="14">
        <v>12833</v>
      </c>
      <c r="B12787" s="14" t="s">
        <v>13315</v>
      </c>
      <c r="C12787" s="14" t="s">
        <v>13510</v>
      </c>
      <c r="D12787" s="14" t="s">
        <v>13504</v>
      </c>
      <c r="E12787" s="14" t="s">
        <v>13497</v>
      </c>
      <c r="F12787" s="14">
        <v>10</v>
      </c>
      <c r="G12787" s="14">
        <v>6.3E-2</v>
      </c>
      <c r="H12787" s="15">
        <v>3.1337999999999998E-2</v>
      </c>
      <c r="I12787" s="15">
        <f>M12787-V12787</f>
        <v>3.4812000000000003E-2</v>
      </c>
      <c r="J12787" s="14"/>
      <c r="K12787" s="13"/>
      <c r="L12787" s="9">
        <f>G12787*1.05</f>
        <v>6.615E-2</v>
      </c>
      <c r="M12787" s="11">
        <f>L12787-H12787</f>
        <v>3.4812000000000003E-2</v>
      </c>
      <c r="N12787" s="11">
        <v>0</v>
      </c>
      <c r="P12787" s="9">
        <f>0.5*N12787/1000</f>
        <v>0</v>
      </c>
      <c r="Q12787" s="9">
        <f>P12787+O12787</f>
        <v>0</v>
      </c>
      <c r="R12787" s="11">
        <v>0</v>
      </c>
      <c r="T12787" s="9">
        <f>0.5*R12787</f>
        <v>0</v>
      </c>
      <c r="U12787" s="9">
        <f>T12787+S12787</f>
        <v>0</v>
      </c>
      <c r="V12787" s="9">
        <f>(Q12787+U12787)/(0.944*1000)</f>
        <v>0</v>
      </c>
    </row>
    <row r="12788" spans="1:22" x14ac:dyDescent="0.3">
      <c r="A12788" s="14">
        <v>12834</v>
      </c>
      <c r="B12788" s="14" t="s">
        <v>13316</v>
      </c>
      <c r="C12788" s="14" t="s">
        <v>13510</v>
      </c>
      <c r="D12788" s="14" t="s">
        <v>13504</v>
      </c>
      <c r="E12788" s="14" t="s">
        <v>13497</v>
      </c>
      <c r="F12788" s="14">
        <v>10</v>
      </c>
      <c r="G12788" s="14">
        <v>0.04</v>
      </c>
      <c r="H12788" s="15">
        <v>9.3659999999999993E-3</v>
      </c>
      <c r="I12788" s="15">
        <f>M12788-V12788</f>
        <v>3.2634000000000003E-2</v>
      </c>
      <c r="J12788" s="14"/>
      <c r="K12788" s="13"/>
      <c r="L12788" s="9">
        <f>G12788*1.05</f>
        <v>4.2000000000000003E-2</v>
      </c>
      <c r="M12788" s="11">
        <f>L12788-H12788</f>
        <v>3.2634000000000003E-2</v>
      </c>
      <c r="N12788" s="11">
        <v>0</v>
      </c>
      <c r="P12788" s="9">
        <f>0.5*N12788/1000</f>
        <v>0</v>
      </c>
      <c r="Q12788" s="9">
        <f>P12788+O12788</f>
        <v>0</v>
      </c>
      <c r="R12788" s="11">
        <v>0</v>
      </c>
      <c r="T12788" s="9">
        <f>0.5*R12788</f>
        <v>0</v>
      </c>
      <c r="U12788" s="9">
        <f>T12788+S12788</f>
        <v>0</v>
      </c>
      <c r="V12788" s="9">
        <f>(Q12788+U12788)/(0.944*1000)</f>
        <v>0</v>
      </c>
    </row>
    <row r="12789" spans="1:22" x14ac:dyDescent="0.3">
      <c r="A12789" s="14">
        <v>12835</v>
      </c>
      <c r="B12789" s="14" t="s">
        <v>13317</v>
      </c>
      <c r="C12789" s="14" t="s">
        <v>13510</v>
      </c>
      <c r="D12789" s="14" t="s">
        <v>13504</v>
      </c>
      <c r="E12789" s="14" t="s">
        <v>13497</v>
      </c>
      <c r="F12789" s="14">
        <v>10</v>
      </c>
      <c r="G12789" s="14">
        <v>6.3E-2</v>
      </c>
      <c r="H12789" s="15">
        <v>1.8756000000000002E-2</v>
      </c>
      <c r="I12789" s="15">
        <f>M12789-V12789</f>
        <v>4.7393999999999999E-2</v>
      </c>
      <c r="J12789" s="14"/>
      <c r="K12789" s="13"/>
      <c r="L12789" s="9">
        <f>G12789*1.05</f>
        <v>6.615E-2</v>
      </c>
      <c r="M12789" s="11">
        <f>L12789-H12789</f>
        <v>4.7393999999999999E-2</v>
      </c>
      <c r="N12789" s="11">
        <v>0</v>
      </c>
      <c r="P12789" s="9">
        <f>0.5*N12789/1000</f>
        <v>0</v>
      </c>
      <c r="Q12789" s="9">
        <f>P12789+O12789</f>
        <v>0</v>
      </c>
      <c r="R12789" s="11">
        <v>0</v>
      </c>
      <c r="T12789" s="9">
        <f>0.5*R12789</f>
        <v>0</v>
      </c>
      <c r="U12789" s="9">
        <f>T12789+S12789</f>
        <v>0</v>
      </c>
      <c r="V12789" s="9">
        <f>(Q12789+U12789)/(0.944*1000)</f>
        <v>0</v>
      </c>
    </row>
    <row r="12790" spans="1:22" x14ac:dyDescent="0.3">
      <c r="A12790" s="14">
        <v>12836</v>
      </c>
      <c r="B12790" s="14" t="s">
        <v>13318</v>
      </c>
      <c r="C12790" s="14" t="s">
        <v>13510</v>
      </c>
      <c r="D12790" s="14" t="s">
        <v>13504</v>
      </c>
      <c r="E12790" s="14" t="s">
        <v>13497</v>
      </c>
      <c r="F12790" s="14">
        <v>10</v>
      </c>
      <c r="G12790" s="14">
        <v>0.32</v>
      </c>
      <c r="H12790" s="15">
        <v>0.12542300000000001</v>
      </c>
      <c r="I12790" s="15">
        <f>M12790-V12790</f>
        <v>4.2577000000000004E-2</v>
      </c>
      <c r="J12790" s="14"/>
      <c r="K12790" s="13"/>
      <c r="L12790" s="9">
        <f>G12790/2*1.05</f>
        <v>0.16800000000000001</v>
      </c>
      <c r="M12790" s="11">
        <f>L12790-H12790</f>
        <v>4.2577000000000004E-2</v>
      </c>
      <c r="N12790" s="11">
        <v>0</v>
      </c>
      <c r="P12790" s="9">
        <f>0.5*N12790/1000</f>
        <v>0</v>
      </c>
      <c r="Q12790" s="9">
        <f>P12790+O12790</f>
        <v>0</v>
      </c>
      <c r="R12790" s="11">
        <v>0</v>
      </c>
      <c r="T12790" s="9">
        <f>0.5*R12790</f>
        <v>0</v>
      </c>
      <c r="U12790" s="9">
        <f>T12790+S12790</f>
        <v>0</v>
      </c>
      <c r="V12790" s="9">
        <f>(Q12790+U12790)/(0.944*1000)</f>
        <v>0</v>
      </c>
    </row>
    <row r="12791" spans="1:22" x14ac:dyDescent="0.3">
      <c r="A12791" s="14">
        <v>12837</v>
      </c>
      <c r="B12791" s="14" t="s">
        <v>13319</v>
      </c>
      <c r="C12791" s="14" t="s">
        <v>13510</v>
      </c>
      <c r="D12791" s="14" t="s">
        <v>13504</v>
      </c>
      <c r="E12791" s="14" t="s">
        <v>13497</v>
      </c>
      <c r="F12791" s="14">
        <v>10</v>
      </c>
      <c r="G12791" s="14">
        <v>0.25</v>
      </c>
      <c r="H12791" s="15">
        <v>4.788000000000011E-3</v>
      </c>
      <c r="I12791" s="15">
        <f>M12791-V12791</f>
        <v>0.257712</v>
      </c>
      <c r="J12791" s="14"/>
      <c r="K12791" s="13"/>
      <c r="L12791" s="9">
        <f>G12791*1.05</f>
        <v>0.26250000000000001</v>
      </c>
      <c r="M12791" s="11">
        <f>L12791-H12791</f>
        <v>0.257712</v>
      </c>
      <c r="N12791" s="11">
        <v>0</v>
      </c>
      <c r="P12791" s="9">
        <f>0.5*N12791/1000</f>
        <v>0</v>
      </c>
      <c r="Q12791" s="9">
        <f>P12791+O12791</f>
        <v>0</v>
      </c>
      <c r="R12791" s="11">
        <v>0</v>
      </c>
      <c r="T12791" s="9">
        <f>0.5*R12791</f>
        <v>0</v>
      </c>
      <c r="U12791" s="9">
        <f>T12791+S12791</f>
        <v>0</v>
      </c>
      <c r="V12791" s="9">
        <f>(Q12791+U12791)/(0.944*1000)</f>
        <v>0</v>
      </c>
    </row>
    <row r="12792" spans="1:22" x14ac:dyDescent="0.3">
      <c r="A12792" s="14">
        <v>12838</v>
      </c>
      <c r="B12792" s="14" t="s">
        <v>13320</v>
      </c>
      <c r="C12792" s="14" t="s">
        <v>13510</v>
      </c>
      <c r="D12792" s="14" t="s">
        <v>13504</v>
      </c>
      <c r="E12792" s="14" t="s">
        <v>13497</v>
      </c>
      <c r="F12792" s="14">
        <v>10</v>
      </c>
      <c r="G12792" s="14">
        <v>2.5000000000000001E-2</v>
      </c>
      <c r="H12792" s="15">
        <v>7.9939999999999994E-3</v>
      </c>
      <c r="I12792" s="15">
        <f>M12792-V12792</f>
        <v>1.8256000000000001E-2</v>
      </c>
      <c r="J12792" s="14"/>
      <c r="K12792" s="13"/>
      <c r="L12792" s="9">
        <f>G12792*1.05</f>
        <v>2.6250000000000002E-2</v>
      </c>
      <c r="M12792" s="11">
        <f>L12792-H12792</f>
        <v>1.8256000000000001E-2</v>
      </c>
      <c r="N12792" s="11">
        <v>0</v>
      </c>
      <c r="P12792" s="9">
        <f>0.5*N12792/1000</f>
        <v>0</v>
      </c>
      <c r="Q12792" s="9">
        <f>P12792+O12792</f>
        <v>0</v>
      </c>
      <c r="R12792" s="11">
        <v>0</v>
      </c>
      <c r="T12792" s="9">
        <f>0.5*R12792</f>
        <v>0</v>
      </c>
      <c r="U12792" s="9">
        <f>T12792+S12792</f>
        <v>0</v>
      </c>
      <c r="V12792" s="9">
        <f>(Q12792+U12792)/(0.944*1000)</f>
        <v>0</v>
      </c>
    </row>
    <row r="12793" spans="1:22" x14ac:dyDescent="0.3">
      <c r="A12793" s="14">
        <v>12839</v>
      </c>
      <c r="B12793" s="14" t="s">
        <v>13321</v>
      </c>
      <c r="C12793" s="14" t="s">
        <v>13510</v>
      </c>
      <c r="D12793" s="14" t="s">
        <v>13504</v>
      </c>
      <c r="E12793" s="14" t="s">
        <v>13497</v>
      </c>
      <c r="F12793" s="14">
        <v>10</v>
      </c>
      <c r="G12793" s="14">
        <v>1.26</v>
      </c>
      <c r="H12793" s="15">
        <v>0.51900000000000002</v>
      </c>
      <c r="I12793" s="15">
        <f>M12793-V12793</f>
        <v>0.14250000000000007</v>
      </c>
      <c r="J12793" s="14"/>
      <c r="K12793" s="13"/>
      <c r="L12793" s="9">
        <f>1.05*0.63</f>
        <v>0.66150000000000009</v>
      </c>
      <c r="M12793" s="11">
        <f>L12793-H12793</f>
        <v>0.14250000000000007</v>
      </c>
      <c r="N12793" s="11">
        <v>0</v>
      </c>
      <c r="P12793" s="9">
        <f>0.5*N12793/1000</f>
        <v>0</v>
      </c>
      <c r="Q12793" s="9">
        <f>P12793+O12793</f>
        <v>0</v>
      </c>
      <c r="R12793" s="11">
        <v>0</v>
      </c>
      <c r="T12793" s="9">
        <f>0.5*R12793</f>
        <v>0</v>
      </c>
      <c r="U12793" s="9">
        <f>T12793+S12793</f>
        <v>0</v>
      </c>
      <c r="V12793" s="9">
        <f>(Q12793+U12793)/(0.944*1000)</f>
        <v>0</v>
      </c>
    </row>
    <row r="12794" spans="1:22" x14ac:dyDescent="0.3">
      <c r="A12794" s="14">
        <v>12840</v>
      </c>
      <c r="B12794" s="14" t="s">
        <v>13322</v>
      </c>
      <c r="C12794" s="14" t="s">
        <v>13510</v>
      </c>
      <c r="D12794" s="14" t="s">
        <v>13504</v>
      </c>
      <c r="E12794" s="14" t="s">
        <v>13497</v>
      </c>
      <c r="F12794" s="14">
        <v>10</v>
      </c>
      <c r="G12794" s="14">
        <v>2.5000000000000001E-2</v>
      </c>
      <c r="H12794" s="15">
        <v>7.512999999999998E-3</v>
      </c>
      <c r="I12794" s="15">
        <f>M12794-V12794</f>
        <v>1.8737000000000004E-2</v>
      </c>
      <c r="J12794" s="14"/>
      <c r="K12794" s="13"/>
      <c r="L12794" s="9">
        <f>G12794*1.05</f>
        <v>2.6250000000000002E-2</v>
      </c>
      <c r="M12794" s="11">
        <f>L12794-H12794</f>
        <v>1.8737000000000004E-2</v>
      </c>
      <c r="N12794" s="11">
        <v>0</v>
      </c>
      <c r="P12794" s="9">
        <f>0.5*N12794/1000</f>
        <v>0</v>
      </c>
      <c r="Q12794" s="9">
        <f>P12794+O12794</f>
        <v>0</v>
      </c>
      <c r="R12794" s="11">
        <v>0</v>
      </c>
      <c r="T12794" s="9">
        <f>0.5*R12794</f>
        <v>0</v>
      </c>
      <c r="U12794" s="9">
        <f>T12794+S12794</f>
        <v>0</v>
      </c>
      <c r="V12794" s="9">
        <f>(Q12794+U12794)/(0.944*1000)</f>
        <v>0</v>
      </c>
    </row>
    <row r="12795" spans="1:22" x14ac:dyDescent="0.3">
      <c r="A12795" s="14">
        <v>12841</v>
      </c>
      <c r="B12795" s="14" t="s">
        <v>13323</v>
      </c>
      <c r="C12795" s="14" t="s">
        <v>13510</v>
      </c>
      <c r="D12795" s="14" t="s">
        <v>13504</v>
      </c>
      <c r="E12795" s="14" t="s">
        <v>13497</v>
      </c>
      <c r="F12795" s="14">
        <v>10</v>
      </c>
      <c r="G12795" s="14">
        <v>2.5000000000000001E-2</v>
      </c>
      <c r="H12795" s="15">
        <v>1.5482000000000001E-2</v>
      </c>
      <c r="I12795" s="15">
        <f>M12795-V12795</f>
        <v>1.0768000000000002E-2</v>
      </c>
      <c r="J12795" s="14"/>
      <c r="K12795" s="13"/>
      <c r="L12795" s="9">
        <f>G12795*1.05</f>
        <v>2.6250000000000002E-2</v>
      </c>
      <c r="M12795" s="11">
        <f>L12795-H12795</f>
        <v>1.0768000000000002E-2</v>
      </c>
      <c r="N12795" s="11">
        <v>0</v>
      </c>
      <c r="P12795" s="9">
        <f>0.5*N12795/1000</f>
        <v>0</v>
      </c>
      <c r="Q12795" s="9">
        <f>P12795+O12795</f>
        <v>0</v>
      </c>
      <c r="R12795" s="11">
        <v>0</v>
      </c>
      <c r="T12795" s="9">
        <f>0.5*R12795</f>
        <v>0</v>
      </c>
      <c r="U12795" s="9">
        <f>T12795+S12795</f>
        <v>0</v>
      </c>
      <c r="V12795" s="9">
        <f>(Q12795+U12795)/(0.944*1000)</f>
        <v>0</v>
      </c>
    </row>
    <row r="12796" spans="1:22" x14ac:dyDescent="0.3">
      <c r="A12796" s="14">
        <v>12842</v>
      </c>
      <c r="B12796" s="14" t="s">
        <v>13324</v>
      </c>
      <c r="C12796" s="14" t="s">
        <v>13510</v>
      </c>
      <c r="D12796" s="14" t="s">
        <v>13504</v>
      </c>
      <c r="E12796" s="14" t="s">
        <v>13497</v>
      </c>
      <c r="F12796" s="14">
        <v>10</v>
      </c>
      <c r="G12796" s="14">
        <v>0.25</v>
      </c>
      <c r="H12796" s="15">
        <v>0.16892400000000002</v>
      </c>
      <c r="I12796" s="15">
        <f>M12796-V12796</f>
        <v>9.3575999999999993E-2</v>
      </c>
      <c r="J12796" s="14"/>
      <c r="K12796" s="13"/>
      <c r="L12796" s="9">
        <f>G12796*1.05</f>
        <v>0.26250000000000001</v>
      </c>
      <c r="M12796" s="11">
        <f>L12796-H12796</f>
        <v>9.3575999999999993E-2</v>
      </c>
      <c r="N12796" s="11">
        <v>0</v>
      </c>
      <c r="P12796" s="9">
        <f>0.5*N12796/1000</f>
        <v>0</v>
      </c>
      <c r="Q12796" s="9">
        <f>P12796+O12796</f>
        <v>0</v>
      </c>
      <c r="R12796" s="11">
        <v>0</v>
      </c>
      <c r="T12796" s="9">
        <f>0.5*R12796</f>
        <v>0</v>
      </c>
      <c r="U12796" s="9">
        <f>T12796+S12796</f>
        <v>0</v>
      </c>
      <c r="V12796" s="9">
        <f>(Q12796+U12796)/(0.944*1000)</f>
        <v>0</v>
      </c>
    </row>
    <row r="12797" spans="1:22" x14ac:dyDescent="0.3">
      <c r="A12797" s="14">
        <v>12843</v>
      </c>
      <c r="B12797" s="14" t="s">
        <v>13325</v>
      </c>
      <c r="C12797" s="14" t="s">
        <v>13510</v>
      </c>
      <c r="D12797" s="14" t="s">
        <v>13504</v>
      </c>
      <c r="E12797" s="14" t="s">
        <v>13497</v>
      </c>
      <c r="F12797" s="14">
        <v>10</v>
      </c>
      <c r="G12797" s="14">
        <v>5</v>
      </c>
      <c r="H12797" s="15">
        <v>2.5079940000000001</v>
      </c>
      <c r="I12797" s="15">
        <f>M12797-V12797</f>
        <v>2622.4920059999999</v>
      </c>
      <c r="J12797" s="14"/>
      <c r="K12797" s="13"/>
      <c r="L12797" s="9">
        <f>2500*1.05</f>
        <v>2625</v>
      </c>
      <c r="M12797" s="11">
        <f>L12797-H12797</f>
        <v>2622.4920059999999</v>
      </c>
      <c r="N12797" s="11">
        <v>0</v>
      </c>
      <c r="P12797" s="9">
        <f>0.5*N12797/1000</f>
        <v>0</v>
      </c>
      <c r="Q12797" s="9">
        <f>P12797+O12797</f>
        <v>0</v>
      </c>
      <c r="R12797" s="11">
        <v>0</v>
      </c>
      <c r="T12797" s="9">
        <f>0.5*R12797</f>
        <v>0</v>
      </c>
      <c r="U12797" s="9">
        <f>T12797+S12797</f>
        <v>0</v>
      </c>
      <c r="V12797" s="9">
        <f>(Q12797+U12797)/(0.944*1000)</f>
        <v>0</v>
      </c>
    </row>
    <row r="12798" spans="1:22" x14ac:dyDescent="0.3">
      <c r="A12798" s="14">
        <v>12844</v>
      </c>
      <c r="B12798" s="14" t="s">
        <v>13326</v>
      </c>
      <c r="C12798" s="14" t="s">
        <v>13510</v>
      </c>
      <c r="D12798" s="14" t="s">
        <v>13504</v>
      </c>
      <c r="E12798" s="14" t="s">
        <v>13497</v>
      </c>
      <c r="F12798" s="14">
        <v>10</v>
      </c>
      <c r="G12798" s="14">
        <v>5</v>
      </c>
      <c r="H12798" s="15">
        <v>2.5024839999999999</v>
      </c>
      <c r="I12798" s="15">
        <f>M12798-V12798</f>
        <v>2622.4975159999999</v>
      </c>
      <c r="J12798" s="14"/>
      <c r="K12798" s="13"/>
      <c r="L12798" s="9">
        <f>2500*1.05</f>
        <v>2625</v>
      </c>
      <c r="M12798" s="11">
        <f>L12798-H12798</f>
        <v>2622.4975159999999</v>
      </c>
      <c r="N12798" s="11">
        <v>0</v>
      </c>
      <c r="P12798" s="9">
        <f>0.5*N12798/1000</f>
        <v>0</v>
      </c>
      <c r="Q12798" s="9">
        <f>P12798+O12798</f>
        <v>0</v>
      </c>
      <c r="R12798" s="11">
        <v>0</v>
      </c>
      <c r="T12798" s="9">
        <f>0.5*R12798</f>
        <v>0</v>
      </c>
      <c r="U12798" s="9">
        <f>T12798+S12798</f>
        <v>0</v>
      </c>
      <c r="V12798" s="9">
        <f>(Q12798+U12798)/(0.944*1000)</f>
        <v>0</v>
      </c>
    </row>
    <row r="12799" spans="1:22" x14ac:dyDescent="0.3">
      <c r="A12799" s="14">
        <v>12845</v>
      </c>
      <c r="B12799" s="14" t="s">
        <v>13327</v>
      </c>
      <c r="C12799" s="14" t="s">
        <v>13510</v>
      </c>
      <c r="D12799" s="14" t="s">
        <v>13504</v>
      </c>
      <c r="E12799" s="14" t="s">
        <v>13497</v>
      </c>
      <c r="F12799" s="14">
        <v>10</v>
      </c>
      <c r="G12799" s="14">
        <v>3.2</v>
      </c>
      <c r="H12799" s="15">
        <v>1.6165999999999998</v>
      </c>
      <c r="I12799" s="15">
        <f>M12799-V12799</f>
        <v>6.3400000000000345E-2</v>
      </c>
      <c r="J12799" s="14"/>
      <c r="K12799" s="13"/>
      <c r="L12799" s="9">
        <f>G12799/2*1.05</f>
        <v>1.6800000000000002</v>
      </c>
      <c r="M12799" s="11">
        <f>L12799-H12799</f>
        <v>6.3400000000000345E-2</v>
      </c>
      <c r="N12799" s="11">
        <v>0</v>
      </c>
      <c r="P12799" s="9">
        <f>0.5*N12799/1000</f>
        <v>0</v>
      </c>
      <c r="Q12799" s="9">
        <f>P12799+O12799</f>
        <v>0</v>
      </c>
      <c r="R12799" s="11">
        <v>0</v>
      </c>
      <c r="T12799" s="9">
        <f>0.5*R12799</f>
        <v>0</v>
      </c>
      <c r="U12799" s="9">
        <f>T12799+S12799</f>
        <v>0</v>
      </c>
      <c r="V12799" s="9">
        <f>(Q12799+U12799)/(0.944*1000)</f>
        <v>0</v>
      </c>
    </row>
    <row r="12800" spans="1:22" x14ac:dyDescent="0.3">
      <c r="A12800" s="14">
        <v>12846</v>
      </c>
      <c r="B12800" s="14" t="s">
        <v>13328</v>
      </c>
      <c r="C12800" s="14" t="s">
        <v>13510</v>
      </c>
      <c r="D12800" s="14" t="s">
        <v>13504</v>
      </c>
      <c r="E12800" s="14" t="s">
        <v>13497</v>
      </c>
      <c r="F12800" s="14">
        <v>10</v>
      </c>
      <c r="G12800" s="14">
        <v>5</v>
      </c>
      <c r="H12800" s="15">
        <v>2.5068999999999999</v>
      </c>
      <c r="I12800" s="15">
        <f>M12800-V12800</f>
        <v>2622.4931000000001</v>
      </c>
      <c r="J12800" s="14"/>
      <c r="K12800" s="13"/>
      <c r="L12800" s="9">
        <f>2500*1.05</f>
        <v>2625</v>
      </c>
      <c r="M12800" s="11">
        <f>L12800-H12800</f>
        <v>2622.4931000000001</v>
      </c>
      <c r="N12800" s="11">
        <v>0</v>
      </c>
      <c r="P12800" s="9">
        <f>0.5*N12800/1000</f>
        <v>0</v>
      </c>
      <c r="Q12800" s="9">
        <f>P12800+O12800</f>
        <v>0</v>
      </c>
      <c r="R12800" s="11">
        <v>0</v>
      </c>
      <c r="T12800" s="9">
        <f>0.5*R12800</f>
        <v>0</v>
      </c>
      <c r="U12800" s="9">
        <f>T12800+S12800</f>
        <v>0</v>
      </c>
      <c r="V12800" s="9">
        <f>(Q12800+U12800)/(0.944*1000)</f>
        <v>0</v>
      </c>
    </row>
    <row r="12801" spans="1:22" x14ac:dyDescent="0.3">
      <c r="A12801" s="14">
        <v>12847</v>
      </c>
      <c r="B12801" s="14" t="s">
        <v>13329</v>
      </c>
      <c r="C12801" s="14" t="s">
        <v>13510</v>
      </c>
      <c r="D12801" s="14" t="s">
        <v>13504</v>
      </c>
      <c r="E12801" s="14" t="s">
        <v>13497</v>
      </c>
      <c r="F12801" s="14">
        <v>10</v>
      </c>
      <c r="G12801" s="14">
        <v>3.2</v>
      </c>
      <c r="H12801" s="15">
        <v>1.610044</v>
      </c>
      <c r="I12801" s="15">
        <f>M12801-V12801</f>
        <v>6.9956000000000129E-2</v>
      </c>
      <c r="J12801" s="14"/>
      <c r="K12801" s="13"/>
      <c r="L12801" s="9">
        <f>G12801/2*1.05</f>
        <v>1.6800000000000002</v>
      </c>
      <c r="M12801" s="11">
        <f>L12801-H12801</f>
        <v>6.9956000000000129E-2</v>
      </c>
      <c r="N12801" s="11">
        <v>0</v>
      </c>
      <c r="P12801" s="9">
        <f>0.5*N12801/1000</f>
        <v>0</v>
      </c>
      <c r="Q12801" s="9">
        <f>P12801+O12801</f>
        <v>0</v>
      </c>
      <c r="R12801" s="11">
        <v>0</v>
      </c>
      <c r="T12801" s="9">
        <f>0.5*R12801</f>
        <v>0</v>
      </c>
      <c r="U12801" s="9">
        <f>T12801+S12801</f>
        <v>0</v>
      </c>
      <c r="V12801" s="9">
        <f>(Q12801+U12801)/(0.944*1000)</f>
        <v>0</v>
      </c>
    </row>
    <row r="12802" spans="1:22" x14ac:dyDescent="0.3">
      <c r="A12802" s="14">
        <v>12848</v>
      </c>
      <c r="B12802" s="14" t="s">
        <v>13330</v>
      </c>
      <c r="C12802" s="14" t="s">
        <v>13510</v>
      </c>
      <c r="D12802" s="14" t="s">
        <v>13504</v>
      </c>
      <c r="E12802" s="14" t="s">
        <v>13497</v>
      </c>
      <c r="F12802" s="14">
        <v>10</v>
      </c>
      <c r="G12802" s="14">
        <v>3.2</v>
      </c>
      <c r="H12802" s="15">
        <v>1.613767</v>
      </c>
      <c r="I12802" s="15">
        <f>M12802-V12802</f>
        <v>6.6233000000000208E-2</v>
      </c>
      <c r="J12802" s="14"/>
      <c r="K12802" s="13"/>
      <c r="L12802" s="9">
        <f>G12802/2*1.05</f>
        <v>1.6800000000000002</v>
      </c>
      <c r="M12802" s="11">
        <f>L12802-H12802</f>
        <v>6.6233000000000208E-2</v>
      </c>
      <c r="N12802" s="11">
        <v>0</v>
      </c>
      <c r="P12802" s="9">
        <f>0.5*N12802/1000</f>
        <v>0</v>
      </c>
      <c r="Q12802" s="9">
        <f>P12802+O12802</f>
        <v>0</v>
      </c>
      <c r="R12802" s="11">
        <v>0</v>
      </c>
      <c r="T12802" s="9">
        <f>0.5*R12802</f>
        <v>0</v>
      </c>
      <c r="U12802" s="9">
        <f>T12802+S12802</f>
        <v>0</v>
      </c>
      <c r="V12802" s="9">
        <f>(Q12802+U12802)/(0.944*1000)</f>
        <v>0</v>
      </c>
    </row>
    <row r="12803" spans="1:22" x14ac:dyDescent="0.3">
      <c r="A12803" s="14">
        <v>12849</v>
      </c>
      <c r="B12803" s="14" t="s">
        <v>13331</v>
      </c>
      <c r="C12803" s="14" t="s">
        <v>13510</v>
      </c>
      <c r="D12803" s="14" t="s">
        <v>13504</v>
      </c>
      <c r="E12803" s="14" t="s">
        <v>13497</v>
      </c>
      <c r="F12803" s="14">
        <v>10</v>
      </c>
      <c r="G12803" s="14">
        <v>2</v>
      </c>
      <c r="H12803" s="15">
        <v>1.0042789999999999</v>
      </c>
      <c r="I12803" s="15">
        <f>M12803-V12803</f>
        <v>4.5721000000000123E-2</v>
      </c>
      <c r="J12803" s="14"/>
      <c r="K12803" s="13"/>
      <c r="L12803" s="9">
        <f>G12803/2*1.05</f>
        <v>1.05</v>
      </c>
      <c r="M12803" s="11">
        <f>L12803-H12803</f>
        <v>4.5721000000000123E-2</v>
      </c>
      <c r="N12803" s="11">
        <v>0</v>
      </c>
      <c r="P12803" s="9">
        <f>0.5*N12803/1000</f>
        <v>0</v>
      </c>
      <c r="Q12803" s="9">
        <f>P12803+O12803</f>
        <v>0</v>
      </c>
      <c r="R12803" s="11">
        <v>0</v>
      </c>
      <c r="T12803" s="9">
        <f>0.5*R12803</f>
        <v>0</v>
      </c>
      <c r="U12803" s="9">
        <f>T12803+S12803</f>
        <v>0</v>
      </c>
      <c r="V12803" s="9">
        <f>(Q12803+U12803)/(0.944*1000)</f>
        <v>0</v>
      </c>
    </row>
    <row r="12804" spans="1:22" x14ac:dyDescent="0.3">
      <c r="A12804" s="14">
        <v>12850</v>
      </c>
      <c r="B12804" s="14" t="s">
        <v>13332</v>
      </c>
      <c r="C12804" s="14" t="s">
        <v>13510</v>
      </c>
      <c r="D12804" s="14" t="s">
        <v>13504</v>
      </c>
      <c r="E12804" s="14" t="s">
        <v>13497</v>
      </c>
      <c r="F12804" s="14">
        <v>10</v>
      </c>
      <c r="G12804" s="14">
        <v>5</v>
      </c>
      <c r="H12804" s="15">
        <v>2.5147569999999999</v>
      </c>
      <c r="I12804" s="15">
        <f>M12804-V12804</f>
        <v>2622.4852430000001</v>
      </c>
      <c r="J12804" s="14"/>
      <c r="K12804" s="13"/>
      <c r="L12804" s="9">
        <f>2500*1.05</f>
        <v>2625</v>
      </c>
      <c r="M12804" s="11">
        <f>L12804-H12804</f>
        <v>2622.4852430000001</v>
      </c>
      <c r="N12804" s="11">
        <v>0</v>
      </c>
      <c r="P12804" s="9">
        <f>0.5*N12804/1000</f>
        <v>0</v>
      </c>
      <c r="Q12804" s="9">
        <f>P12804+O12804</f>
        <v>0</v>
      </c>
      <c r="R12804" s="11">
        <v>0</v>
      </c>
      <c r="S12804" s="9">
        <f>0.75*R12804/1000</f>
        <v>0</v>
      </c>
      <c r="T12804" s="9">
        <f>0.5*R12804</f>
        <v>0</v>
      </c>
      <c r="U12804" s="9">
        <f>T12804+S12804</f>
        <v>0</v>
      </c>
      <c r="V12804" s="9">
        <f>(Q12804+U12804)/(0.944*1000)</f>
        <v>0</v>
      </c>
    </row>
    <row r="12805" spans="1:22" x14ac:dyDescent="0.3">
      <c r="A12805" s="14">
        <v>12851</v>
      </c>
      <c r="B12805" s="14" t="s">
        <v>13333</v>
      </c>
      <c r="C12805" s="14" t="s">
        <v>13510</v>
      </c>
      <c r="D12805" s="14" t="s">
        <v>13504</v>
      </c>
      <c r="E12805" s="14" t="s">
        <v>13497</v>
      </c>
      <c r="F12805" s="14">
        <v>10</v>
      </c>
      <c r="G12805" s="14">
        <v>0.1</v>
      </c>
      <c r="H12805" s="15">
        <v>7.2190000000000004E-2</v>
      </c>
      <c r="I12805" s="15">
        <f>M12805-V12805</f>
        <v>3.2810000000000006E-2</v>
      </c>
      <c r="J12805" s="14"/>
      <c r="K12805" s="13"/>
      <c r="L12805" s="9">
        <f>G12805*1.05</f>
        <v>0.10500000000000001</v>
      </c>
      <c r="M12805" s="11">
        <f>L12805-H12805</f>
        <v>3.2810000000000006E-2</v>
      </c>
      <c r="N12805" s="11">
        <v>0</v>
      </c>
      <c r="P12805" s="9">
        <f>0.5*N12805/1000</f>
        <v>0</v>
      </c>
      <c r="Q12805" s="9">
        <f>P12805+O12805</f>
        <v>0</v>
      </c>
      <c r="R12805" s="11">
        <v>0</v>
      </c>
      <c r="T12805" s="9">
        <f>0.5*R12805</f>
        <v>0</v>
      </c>
      <c r="U12805" s="9">
        <f>T12805+S12805</f>
        <v>0</v>
      </c>
      <c r="V12805" s="9">
        <f>(Q12805+U12805)/(0.944*1000)</f>
        <v>0</v>
      </c>
    </row>
    <row r="12806" spans="1:22" x14ac:dyDescent="0.3">
      <c r="A12806" s="14">
        <v>12852</v>
      </c>
      <c r="B12806" s="14" t="s">
        <v>13334</v>
      </c>
      <c r="C12806" s="14" t="s">
        <v>13510</v>
      </c>
      <c r="D12806" s="14" t="s">
        <v>13504</v>
      </c>
      <c r="E12806" s="14" t="s">
        <v>13497</v>
      </c>
      <c r="F12806" s="14">
        <v>10</v>
      </c>
      <c r="G12806" s="14">
        <v>0.16</v>
      </c>
      <c r="H12806" s="15">
        <v>0.105904</v>
      </c>
      <c r="I12806" s="15">
        <f>M12806-V12806</f>
        <v>6.2096000000000012E-2</v>
      </c>
      <c r="J12806" s="14"/>
      <c r="K12806" s="13"/>
      <c r="L12806" s="9">
        <f>G12806*1.05</f>
        <v>0.16800000000000001</v>
      </c>
      <c r="M12806" s="11">
        <f>L12806-H12806</f>
        <v>6.2096000000000012E-2</v>
      </c>
      <c r="N12806" s="11">
        <v>0</v>
      </c>
      <c r="P12806" s="9">
        <f>0.5*N12806/1000</f>
        <v>0</v>
      </c>
      <c r="Q12806" s="9">
        <f>P12806+O12806</f>
        <v>0</v>
      </c>
      <c r="R12806" s="11">
        <v>0</v>
      </c>
      <c r="T12806" s="9">
        <f>0.5*R12806</f>
        <v>0</v>
      </c>
      <c r="U12806" s="9">
        <f>T12806+S12806</f>
        <v>0</v>
      </c>
      <c r="V12806" s="9">
        <f>(Q12806+U12806)/(0.944*1000)</f>
        <v>0</v>
      </c>
    </row>
    <row r="12807" spans="1:22" x14ac:dyDescent="0.3">
      <c r="A12807" s="14">
        <v>12853</v>
      </c>
      <c r="B12807" s="14" t="s">
        <v>13335</v>
      </c>
      <c r="C12807" s="14" t="s">
        <v>13510</v>
      </c>
      <c r="D12807" s="14" t="s">
        <v>13504</v>
      </c>
      <c r="E12807" s="14" t="s">
        <v>13497</v>
      </c>
      <c r="F12807" s="14">
        <v>10</v>
      </c>
      <c r="G12807" s="14">
        <v>0.1</v>
      </c>
      <c r="H12807" s="15">
        <v>1.1608999999999994E-2</v>
      </c>
      <c r="I12807" s="15">
        <f>M12807-V12807</f>
        <v>9.3391000000000016E-2</v>
      </c>
      <c r="J12807" s="14"/>
      <c r="K12807" s="13"/>
      <c r="L12807" s="9">
        <f>G12807*1.05</f>
        <v>0.10500000000000001</v>
      </c>
      <c r="M12807" s="11">
        <f>L12807-H12807</f>
        <v>9.3391000000000016E-2</v>
      </c>
      <c r="N12807" s="11">
        <v>0</v>
      </c>
      <c r="P12807" s="9">
        <f>0.5*N12807/1000</f>
        <v>0</v>
      </c>
      <c r="Q12807" s="9">
        <f>P12807+O12807</f>
        <v>0</v>
      </c>
      <c r="R12807" s="11">
        <v>0</v>
      </c>
      <c r="T12807" s="9">
        <f>0.5*R12807</f>
        <v>0</v>
      </c>
      <c r="U12807" s="9">
        <f>T12807+S12807</f>
        <v>0</v>
      </c>
      <c r="V12807" s="9">
        <f>(Q12807+U12807)/(0.944*1000)</f>
        <v>0</v>
      </c>
    </row>
    <row r="12808" spans="1:22" x14ac:dyDescent="0.3">
      <c r="A12808" s="14">
        <v>12854</v>
      </c>
      <c r="B12808" s="14" t="s">
        <v>13336</v>
      </c>
      <c r="C12808" s="14" t="s">
        <v>13510</v>
      </c>
      <c r="D12808" s="14" t="s">
        <v>13504</v>
      </c>
      <c r="E12808" s="14" t="s">
        <v>13497</v>
      </c>
      <c r="F12808" s="14">
        <v>10</v>
      </c>
      <c r="G12808" s="14">
        <v>0.63</v>
      </c>
      <c r="H12808" s="15">
        <v>5.3241999999999963E-2</v>
      </c>
      <c r="I12808" s="15">
        <f>M12808-V12808</f>
        <v>0.60825800000000008</v>
      </c>
      <c r="J12808" s="14"/>
      <c r="K12808" s="13"/>
      <c r="L12808" s="9">
        <f>G12808*1.05</f>
        <v>0.66150000000000009</v>
      </c>
      <c r="M12808" s="11">
        <f>L12808-H12808</f>
        <v>0.60825800000000008</v>
      </c>
      <c r="N12808" s="11">
        <v>0</v>
      </c>
      <c r="P12808" s="9">
        <f>0.5*N12808/1000</f>
        <v>0</v>
      </c>
      <c r="Q12808" s="9">
        <f>P12808+O12808</f>
        <v>0</v>
      </c>
      <c r="R12808" s="11">
        <v>0</v>
      </c>
      <c r="T12808" s="9">
        <f>0.5*R12808</f>
        <v>0</v>
      </c>
      <c r="U12808" s="9">
        <f>T12808+S12808</f>
        <v>0</v>
      </c>
      <c r="V12808" s="9">
        <f>(Q12808+U12808)/(0.944*1000)</f>
        <v>0</v>
      </c>
    </row>
    <row r="12809" spans="1:22" x14ac:dyDescent="0.3">
      <c r="A12809" s="14">
        <v>12855</v>
      </c>
      <c r="B12809" s="14" t="s">
        <v>13337</v>
      </c>
      <c r="C12809" s="14" t="s">
        <v>13510</v>
      </c>
      <c r="D12809" s="14" t="s">
        <v>13504</v>
      </c>
      <c r="E12809" s="14" t="s">
        <v>13497</v>
      </c>
      <c r="F12809" s="14">
        <v>10</v>
      </c>
      <c r="G12809" s="14">
        <v>0.04</v>
      </c>
      <c r="H12809" s="15">
        <v>2.0947E-2</v>
      </c>
      <c r="I12809" s="15">
        <f>M12809-V12809</f>
        <v>2.1053000000000002E-2</v>
      </c>
      <c r="J12809" s="14"/>
      <c r="K12809" s="13"/>
      <c r="L12809" s="9">
        <f>G12809*1.05</f>
        <v>4.2000000000000003E-2</v>
      </c>
      <c r="M12809" s="11">
        <f>L12809-H12809</f>
        <v>2.1053000000000002E-2</v>
      </c>
      <c r="N12809" s="11">
        <v>0</v>
      </c>
      <c r="P12809" s="9">
        <f>0.5*N12809/1000</f>
        <v>0</v>
      </c>
      <c r="Q12809" s="9">
        <f>P12809+O12809</f>
        <v>0</v>
      </c>
      <c r="R12809" s="11">
        <v>0</v>
      </c>
      <c r="T12809" s="9">
        <f>0.5*R12809</f>
        <v>0</v>
      </c>
      <c r="U12809" s="9">
        <f>T12809+S12809</f>
        <v>0</v>
      </c>
      <c r="V12809" s="9">
        <f>(Q12809+U12809)/(0.944*1000)</f>
        <v>0</v>
      </c>
    </row>
    <row r="12810" spans="1:22" x14ac:dyDescent="0.3">
      <c r="A12810" s="14">
        <v>12856</v>
      </c>
      <c r="B12810" s="14" t="s">
        <v>13338</v>
      </c>
      <c r="C12810" s="14" t="s">
        <v>13510</v>
      </c>
      <c r="D12810" s="14" t="s">
        <v>13504</v>
      </c>
      <c r="E12810" s="14" t="s">
        <v>13497</v>
      </c>
      <c r="F12810" s="14">
        <v>10</v>
      </c>
      <c r="G12810" s="14">
        <v>6.3E-2</v>
      </c>
      <c r="H12810" s="15">
        <v>2.6772000000000004E-2</v>
      </c>
      <c r="I12810" s="15">
        <f>M12810-V12810</f>
        <v>3.9377999999999996E-2</v>
      </c>
      <c r="J12810" s="14"/>
      <c r="K12810" s="13"/>
      <c r="L12810" s="9">
        <f>G12810*1.05</f>
        <v>6.615E-2</v>
      </c>
      <c r="M12810" s="11">
        <f>L12810-H12810</f>
        <v>3.9377999999999996E-2</v>
      </c>
      <c r="N12810" s="11">
        <v>0</v>
      </c>
      <c r="P12810" s="9">
        <f>0.5*N12810/1000</f>
        <v>0</v>
      </c>
      <c r="Q12810" s="9">
        <f>P12810+O12810</f>
        <v>0</v>
      </c>
      <c r="R12810" s="11">
        <v>0</v>
      </c>
      <c r="T12810" s="9">
        <f>0.5*R12810</f>
        <v>0</v>
      </c>
      <c r="U12810" s="9">
        <f>T12810+S12810</f>
        <v>0</v>
      </c>
      <c r="V12810" s="9">
        <f>(Q12810+U12810)/(0.944*1000)</f>
        <v>0</v>
      </c>
    </row>
    <row r="12811" spans="1:22" x14ac:dyDescent="0.3">
      <c r="A12811" s="14">
        <v>12857</v>
      </c>
      <c r="B12811" s="14" t="s">
        <v>13339</v>
      </c>
      <c r="C12811" s="14" t="s">
        <v>13510</v>
      </c>
      <c r="D12811" s="14" t="s">
        <v>13504</v>
      </c>
      <c r="E12811" s="14" t="s">
        <v>13497</v>
      </c>
      <c r="F12811" s="14">
        <v>10</v>
      </c>
      <c r="G12811" s="14">
        <v>0.25</v>
      </c>
      <c r="H12811" s="15">
        <v>3.313300000000001E-2</v>
      </c>
      <c r="I12811" s="15">
        <f>M12811-V12811</f>
        <v>0.22936699999999999</v>
      </c>
      <c r="J12811" s="14"/>
      <c r="K12811" s="13"/>
      <c r="L12811" s="9">
        <f>G12811*1.05</f>
        <v>0.26250000000000001</v>
      </c>
      <c r="M12811" s="11">
        <f>L12811-H12811</f>
        <v>0.22936699999999999</v>
      </c>
      <c r="N12811" s="11">
        <v>0</v>
      </c>
      <c r="P12811" s="9">
        <f>0.5*N12811/1000</f>
        <v>0</v>
      </c>
      <c r="Q12811" s="9">
        <f>P12811+O12811</f>
        <v>0</v>
      </c>
      <c r="R12811" s="11">
        <v>0</v>
      </c>
      <c r="T12811" s="9">
        <f>0.5*R12811</f>
        <v>0</v>
      </c>
      <c r="U12811" s="9">
        <f>T12811+S12811</f>
        <v>0</v>
      </c>
      <c r="V12811" s="9">
        <f>(Q12811+U12811)/(0.944*1000)</f>
        <v>0</v>
      </c>
    </row>
    <row r="12812" spans="1:22" x14ac:dyDescent="0.3">
      <c r="A12812" s="14">
        <v>12858</v>
      </c>
      <c r="B12812" s="14" t="s">
        <v>13340</v>
      </c>
      <c r="C12812" s="14" t="s">
        <v>13510</v>
      </c>
      <c r="D12812" s="14" t="s">
        <v>13504</v>
      </c>
      <c r="E12812" s="14" t="s">
        <v>13497</v>
      </c>
      <c r="F12812" s="14">
        <v>10</v>
      </c>
      <c r="G12812" s="14">
        <v>0.04</v>
      </c>
      <c r="H12812" s="15">
        <v>4.7070000000000011E-3</v>
      </c>
      <c r="I12812" s="15">
        <f>M12812-V12812</f>
        <v>3.7293E-2</v>
      </c>
      <c r="J12812" s="14"/>
      <c r="K12812" s="13"/>
      <c r="L12812" s="9">
        <f>G12812*1.05</f>
        <v>4.2000000000000003E-2</v>
      </c>
      <c r="M12812" s="11">
        <f>L12812-H12812</f>
        <v>3.7293E-2</v>
      </c>
      <c r="N12812" s="11">
        <v>0</v>
      </c>
      <c r="P12812" s="9">
        <f>0.5*N12812/1000</f>
        <v>0</v>
      </c>
      <c r="Q12812" s="9">
        <f>P12812+O12812</f>
        <v>0</v>
      </c>
      <c r="R12812" s="11">
        <v>0</v>
      </c>
      <c r="T12812" s="9">
        <f>0.5*R12812</f>
        <v>0</v>
      </c>
      <c r="U12812" s="9">
        <f>T12812+S12812</f>
        <v>0</v>
      </c>
      <c r="V12812" s="9">
        <f>(Q12812+U12812)/(0.944*1000)</f>
        <v>0</v>
      </c>
    </row>
    <row r="12813" spans="1:22" x14ac:dyDescent="0.3">
      <c r="A12813" s="14">
        <v>12859</v>
      </c>
      <c r="B12813" s="14" t="s">
        <v>13341</v>
      </c>
      <c r="C12813" s="14" t="s">
        <v>13510</v>
      </c>
      <c r="D12813" s="14" t="s">
        <v>13504</v>
      </c>
      <c r="E12813" s="14" t="s">
        <v>13497</v>
      </c>
      <c r="F12813" s="14">
        <v>10</v>
      </c>
      <c r="G12813" s="14">
        <v>3.2</v>
      </c>
      <c r="H12813" s="15">
        <v>1.6506700000000001</v>
      </c>
      <c r="I12813" s="15">
        <f>M12813-V12813</f>
        <v>2.9330000000000078E-2</v>
      </c>
      <c r="J12813" s="14"/>
      <c r="K12813" s="13"/>
      <c r="L12813" s="9">
        <f>G12813/2*1.05</f>
        <v>1.6800000000000002</v>
      </c>
      <c r="M12813" s="11">
        <f>L12813-H12813</f>
        <v>2.9330000000000078E-2</v>
      </c>
      <c r="N12813" s="11">
        <v>0</v>
      </c>
      <c r="P12813" s="9">
        <f>0.5*N12813/1000</f>
        <v>0</v>
      </c>
      <c r="Q12813" s="9">
        <f>P12813+O12813</f>
        <v>0</v>
      </c>
      <c r="R12813" s="11">
        <v>0</v>
      </c>
      <c r="T12813" s="9">
        <f>0.5*R12813</f>
        <v>0</v>
      </c>
      <c r="U12813" s="9">
        <f>T12813+S12813</f>
        <v>0</v>
      </c>
      <c r="V12813" s="9">
        <f>(Q12813+U12813)/(0.944*1000)</f>
        <v>0</v>
      </c>
    </row>
    <row r="12814" spans="1:22" x14ac:dyDescent="0.3">
      <c r="A12814" s="14">
        <v>12860</v>
      </c>
      <c r="B12814" s="14" t="s">
        <v>13342</v>
      </c>
      <c r="C12814" s="14" t="s">
        <v>13510</v>
      </c>
      <c r="D12814" s="14" t="s">
        <v>13504</v>
      </c>
      <c r="E12814" s="14" t="s">
        <v>13497</v>
      </c>
      <c r="F12814" s="14">
        <v>10</v>
      </c>
      <c r="G12814" s="14">
        <v>5</v>
      </c>
      <c r="H12814" s="15">
        <v>2.5194430000000003</v>
      </c>
      <c r="I12814" s="15">
        <f>M12814-V12814</f>
        <v>2622.4805569999999</v>
      </c>
      <c r="J12814" s="14"/>
      <c r="K12814" s="13"/>
      <c r="L12814" s="9">
        <f>2500*1.05</f>
        <v>2625</v>
      </c>
      <c r="M12814" s="11">
        <f>L12814-H12814</f>
        <v>2622.4805569999999</v>
      </c>
      <c r="N12814" s="11">
        <v>0</v>
      </c>
      <c r="P12814" s="9">
        <f>0.5*N12814/1000</f>
        <v>0</v>
      </c>
      <c r="Q12814" s="9">
        <f>P12814+O12814</f>
        <v>0</v>
      </c>
      <c r="R12814" s="11">
        <v>0</v>
      </c>
      <c r="T12814" s="9">
        <f>0.5*R12814</f>
        <v>0</v>
      </c>
      <c r="U12814" s="9">
        <f>T12814+S12814</f>
        <v>0</v>
      </c>
      <c r="V12814" s="9">
        <f>(Q12814+U12814)/(0.944*1000)</f>
        <v>0</v>
      </c>
    </row>
    <row r="12815" spans="1:22" x14ac:dyDescent="0.3">
      <c r="A12815" s="14">
        <v>12861</v>
      </c>
      <c r="B12815" s="14" t="s">
        <v>13343</v>
      </c>
      <c r="C12815" s="14" t="s">
        <v>13510</v>
      </c>
      <c r="D12815" s="14" t="s">
        <v>13504</v>
      </c>
      <c r="E12815" s="14" t="s">
        <v>13497</v>
      </c>
      <c r="F12815" s="14">
        <v>10</v>
      </c>
      <c r="G12815" s="14">
        <v>5</v>
      </c>
      <c r="H12815" s="15">
        <v>2.507619</v>
      </c>
      <c r="I12815" s="15">
        <f>M12815-V12815</f>
        <v>2622.492381</v>
      </c>
      <c r="J12815" s="14"/>
      <c r="K12815" s="13"/>
      <c r="L12815" s="9">
        <f>2500*1.05</f>
        <v>2625</v>
      </c>
      <c r="M12815" s="11">
        <f>L12815-H12815</f>
        <v>2622.492381</v>
      </c>
      <c r="N12815" s="11">
        <v>0</v>
      </c>
      <c r="P12815" s="9">
        <f>0.5*N12815/1000</f>
        <v>0</v>
      </c>
      <c r="Q12815" s="9">
        <f>P12815+O12815</f>
        <v>0</v>
      </c>
      <c r="R12815" s="11">
        <v>0</v>
      </c>
      <c r="T12815" s="9">
        <f>0.5*R12815</f>
        <v>0</v>
      </c>
      <c r="U12815" s="9">
        <f>T12815+S12815</f>
        <v>0</v>
      </c>
      <c r="V12815" s="9">
        <f>(Q12815+U12815)/(0.944*1000)</f>
        <v>0</v>
      </c>
    </row>
    <row r="12816" spans="1:22" x14ac:dyDescent="0.3">
      <c r="A12816" s="14">
        <v>12862</v>
      </c>
      <c r="B12816" s="14" t="s">
        <v>13344</v>
      </c>
      <c r="C12816" s="14" t="s">
        <v>13510</v>
      </c>
      <c r="D12816" s="14" t="s">
        <v>13504</v>
      </c>
      <c r="E12816" s="14" t="s">
        <v>13497</v>
      </c>
      <c r="F12816" s="14">
        <v>10</v>
      </c>
      <c r="G12816" s="14">
        <v>2</v>
      </c>
      <c r="H12816" s="15">
        <v>1.0124580000000001</v>
      </c>
      <c r="I12816" s="15">
        <f>M12816-V12816</f>
        <v>3.7541999999999964E-2</v>
      </c>
      <c r="J12816" s="14"/>
      <c r="K12816" s="13"/>
      <c r="L12816" s="9">
        <f>G12816/2*1.05</f>
        <v>1.05</v>
      </c>
      <c r="M12816" s="11">
        <f>L12816-H12816</f>
        <v>3.7541999999999964E-2</v>
      </c>
      <c r="N12816" s="11">
        <v>0</v>
      </c>
      <c r="P12816" s="9">
        <f>0.5*N12816/1000</f>
        <v>0</v>
      </c>
      <c r="Q12816" s="9">
        <f>P12816+O12816</f>
        <v>0</v>
      </c>
      <c r="R12816" s="11">
        <v>0</v>
      </c>
      <c r="T12816" s="9">
        <f>0.5*R12816</f>
        <v>0</v>
      </c>
      <c r="U12816" s="9">
        <f>T12816+S12816</f>
        <v>0</v>
      </c>
      <c r="V12816" s="9">
        <f>(Q12816+U12816)/(0.944*1000)</f>
        <v>0</v>
      </c>
    </row>
    <row r="12817" spans="1:22" x14ac:dyDescent="0.3">
      <c r="A12817" s="14">
        <v>12863</v>
      </c>
      <c r="B12817" s="14" t="s">
        <v>13345</v>
      </c>
      <c r="C12817" s="14" t="s">
        <v>13510</v>
      </c>
      <c r="D12817" s="14" t="s">
        <v>13504</v>
      </c>
      <c r="E12817" s="14" t="s">
        <v>13497</v>
      </c>
      <c r="F12817" s="14">
        <v>10</v>
      </c>
      <c r="G12817" s="14">
        <v>5</v>
      </c>
      <c r="H12817" s="15">
        <v>2.5313380000000003</v>
      </c>
      <c r="I12817" s="15">
        <f>M12817-V12817</f>
        <v>2622.4686620000002</v>
      </c>
      <c r="J12817" s="14"/>
      <c r="K12817" s="13"/>
      <c r="L12817" s="9">
        <f>2500*1.05</f>
        <v>2625</v>
      </c>
      <c r="M12817" s="11">
        <f>L12817-H12817</f>
        <v>2622.4686620000002</v>
      </c>
      <c r="N12817" s="11">
        <v>0</v>
      </c>
      <c r="P12817" s="9">
        <f>0.5*N12817/1000</f>
        <v>0</v>
      </c>
      <c r="Q12817" s="9">
        <f>P12817+O12817</f>
        <v>0</v>
      </c>
      <c r="R12817" s="11">
        <v>0</v>
      </c>
      <c r="T12817" s="9">
        <f>0.5*R12817</f>
        <v>0</v>
      </c>
      <c r="U12817" s="9">
        <f>T12817+S12817</f>
        <v>0</v>
      </c>
      <c r="V12817" s="9">
        <f>(Q12817+U12817)/(0.944*1000)</f>
        <v>0</v>
      </c>
    </row>
    <row r="12818" spans="1:22" x14ac:dyDescent="0.3">
      <c r="A12818" s="14">
        <v>12864</v>
      </c>
      <c r="B12818" s="14" t="s">
        <v>13346</v>
      </c>
      <c r="C12818" s="14" t="s">
        <v>13510</v>
      </c>
      <c r="D12818" s="14" t="s">
        <v>13504</v>
      </c>
      <c r="E12818" s="14" t="s">
        <v>13497</v>
      </c>
      <c r="F12818" s="14">
        <v>10</v>
      </c>
      <c r="G12818" s="14">
        <v>5</v>
      </c>
      <c r="H12818" s="15">
        <v>2.5086010000000001</v>
      </c>
      <c r="I12818" s="15">
        <f>M12818-V12818</f>
        <v>2622.491399</v>
      </c>
      <c r="J12818" s="14"/>
      <c r="K12818" s="13"/>
      <c r="L12818" s="9">
        <f>2500*1.05</f>
        <v>2625</v>
      </c>
      <c r="M12818" s="11">
        <f>L12818-H12818</f>
        <v>2622.491399</v>
      </c>
      <c r="N12818" s="11">
        <v>0</v>
      </c>
      <c r="P12818" s="9">
        <f>0.5*N12818/1000</f>
        <v>0</v>
      </c>
      <c r="Q12818" s="9">
        <f>P12818+O12818</f>
        <v>0</v>
      </c>
      <c r="R12818" s="11">
        <v>0</v>
      </c>
      <c r="T12818" s="9">
        <f>0.5*R12818</f>
        <v>0</v>
      </c>
      <c r="U12818" s="9">
        <f>T12818+S12818</f>
        <v>0</v>
      </c>
      <c r="V12818" s="9">
        <f>(Q12818+U12818)/(0.944*1000)</f>
        <v>0</v>
      </c>
    </row>
    <row r="12819" spans="1:22" x14ac:dyDescent="0.3">
      <c r="A12819" s="14">
        <v>12865</v>
      </c>
      <c r="B12819" s="14" t="s">
        <v>13347</v>
      </c>
      <c r="C12819" s="14" t="s">
        <v>13510</v>
      </c>
      <c r="D12819" s="14" t="s">
        <v>13504</v>
      </c>
      <c r="E12819" s="14" t="s">
        <v>13497</v>
      </c>
      <c r="F12819" s="14">
        <v>10</v>
      </c>
      <c r="G12819" s="14">
        <v>2</v>
      </c>
      <c r="H12819" s="15">
        <v>1.0020449999999999</v>
      </c>
      <c r="I12819" s="15">
        <f>M12819-V12819</f>
        <v>4.7955000000000192E-2</v>
      </c>
      <c r="J12819" s="14"/>
      <c r="K12819" s="13"/>
      <c r="L12819" s="9">
        <f>G12819/2*1.05</f>
        <v>1.05</v>
      </c>
      <c r="M12819" s="11">
        <f>L12819-H12819</f>
        <v>4.7955000000000192E-2</v>
      </c>
      <c r="N12819" s="11">
        <v>0</v>
      </c>
      <c r="P12819" s="9">
        <f>0.5*N12819/1000</f>
        <v>0</v>
      </c>
      <c r="Q12819" s="9">
        <f>P12819+O12819</f>
        <v>0</v>
      </c>
      <c r="R12819" s="11">
        <v>0</v>
      </c>
      <c r="T12819" s="9">
        <f>0.5*R12819</f>
        <v>0</v>
      </c>
      <c r="U12819" s="9">
        <f>T12819+S12819</f>
        <v>0</v>
      </c>
      <c r="V12819" s="9">
        <f>(Q12819+U12819)/(0.944*1000)</f>
        <v>0</v>
      </c>
    </row>
    <row r="12820" spans="1:22" x14ac:dyDescent="0.3">
      <c r="A12820" s="14">
        <v>12866</v>
      </c>
      <c r="B12820" s="14" t="s">
        <v>13348</v>
      </c>
      <c r="C12820" s="14" t="s">
        <v>13510</v>
      </c>
      <c r="D12820" s="14" t="s">
        <v>13504</v>
      </c>
      <c r="E12820" s="14" t="s">
        <v>13497</v>
      </c>
      <c r="F12820" s="14">
        <v>10</v>
      </c>
      <c r="G12820" s="14">
        <v>6.3E-2</v>
      </c>
      <c r="H12820" s="15">
        <v>1.3353000000000002E-2</v>
      </c>
      <c r="I12820" s="15">
        <f>M12820-V12820</f>
        <v>5.2796999999999997E-2</v>
      </c>
      <c r="J12820" s="14"/>
      <c r="K12820" s="13"/>
      <c r="L12820" s="9">
        <f>G12820*1.05</f>
        <v>6.615E-2</v>
      </c>
      <c r="M12820" s="11">
        <f>L12820-H12820</f>
        <v>5.2796999999999997E-2</v>
      </c>
      <c r="N12820" s="11">
        <v>0</v>
      </c>
      <c r="P12820" s="9">
        <f>0.5*N12820/1000</f>
        <v>0</v>
      </c>
      <c r="Q12820" s="9">
        <f>P12820+O12820</f>
        <v>0</v>
      </c>
      <c r="R12820" s="11">
        <v>0</v>
      </c>
      <c r="T12820" s="9">
        <f>0.5*R12820</f>
        <v>0</v>
      </c>
      <c r="U12820" s="9">
        <f>T12820+S12820</f>
        <v>0</v>
      </c>
      <c r="V12820" s="9">
        <f>(Q12820+U12820)/(0.944*1000)</f>
        <v>0</v>
      </c>
    </row>
    <row r="12821" spans="1:22" x14ac:dyDescent="0.3">
      <c r="A12821" s="14">
        <v>12867</v>
      </c>
      <c r="B12821" s="14" t="s">
        <v>13349</v>
      </c>
      <c r="C12821" s="14" t="s">
        <v>13510</v>
      </c>
      <c r="D12821" s="14" t="s">
        <v>13504</v>
      </c>
      <c r="E12821" s="14" t="s">
        <v>13497</v>
      </c>
      <c r="F12821" s="14">
        <v>10</v>
      </c>
      <c r="G12821" s="14">
        <v>0.16</v>
      </c>
      <c r="H12821" s="15">
        <v>1.323400000000001E-2</v>
      </c>
      <c r="I12821" s="15">
        <f>M12821-V12821</f>
        <v>0.15476600000000001</v>
      </c>
      <c r="J12821" s="14"/>
      <c r="K12821" s="13"/>
      <c r="L12821" s="9">
        <f>G12821*1.05</f>
        <v>0.16800000000000001</v>
      </c>
      <c r="M12821" s="11">
        <f>L12821-H12821</f>
        <v>0.15476600000000001</v>
      </c>
      <c r="N12821" s="11">
        <v>0</v>
      </c>
      <c r="P12821" s="9">
        <f>0.5*N12821/1000</f>
        <v>0</v>
      </c>
      <c r="Q12821" s="9">
        <f>P12821+O12821</f>
        <v>0</v>
      </c>
      <c r="R12821" s="11">
        <v>0</v>
      </c>
      <c r="T12821" s="9">
        <f>0.5*R12821</f>
        <v>0</v>
      </c>
      <c r="U12821" s="9">
        <f>T12821+S12821</f>
        <v>0</v>
      </c>
      <c r="V12821" s="9">
        <f>(Q12821+U12821)/(0.944*1000)</f>
        <v>0</v>
      </c>
    </row>
    <row r="12822" spans="1:22" x14ac:dyDescent="0.3">
      <c r="A12822" s="14">
        <v>12868</v>
      </c>
      <c r="B12822" s="14" t="s">
        <v>13350</v>
      </c>
      <c r="C12822" s="14" t="s">
        <v>13510</v>
      </c>
      <c r="D12822" s="14" t="s">
        <v>13504</v>
      </c>
      <c r="E12822" s="14" t="s">
        <v>13497</v>
      </c>
      <c r="F12822" s="14">
        <v>10</v>
      </c>
      <c r="G12822" s="14">
        <v>6.3E-2</v>
      </c>
      <c r="H12822" s="15">
        <v>7.3440000000000016E-3</v>
      </c>
      <c r="I12822" s="15">
        <f>M12822-V12822</f>
        <v>5.8805999999999997E-2</v>
      </c>
      <c r="J12822" s="14"/>
      <c r="K12822" s="13"/>
      <c r="L12822" s="9">
        <f>G12822*1.05</f>
        <v>6.615E-2</v>
      </c>
      <c r="M12822" s="11">
        <f>L12822-H12822</f>
        <v>5.8805999999999997E-2</v>
      </c>
      <c r="N12822" s="11">
        <v>0</v>
      </c>
      <c r="P12822" s="9">
        <f>0.5*N12822/1000</f>
        <v>0</v>
      </c>
      <c r="Q12822" s="9">
        <f>P12822+O12822</f>
        <v>0</v>
      </c>
      <c r="R12822" s="11">
        <v>0</v>
      </c>
      <c r="T12822" s="9">
        <f>0.5*R12822</f>
        <v>0</v>
      </c>
      <c r="U12822" s="9">
        <f>T12822+S12822</f>
        <v>0</v>
      </c>
      <c r="V12822" s="9">
        <f>(Q12822+U12822)/(0.944*1000)</f>
        <v>0</v>
      </c>
    </row>
    <row r="12823" spans="1:22" x14ac:dyDescent="0.3">
      <c r="A12823" s="14">
        <v>12869</v>
      </c>
      <c r="B12823" s="14" t="s">
        <v>13351</v>
      </c>
      <c r="C12823" s="14" t="s">
        <v>13510</v>
      </c>
      <c r="D12823" s="14" t="s">
        <v>13504</v>
      </c>
      <c r="E12823" s="14" t="s">
        <v>13497</v>
      </c>
      <c r="F12823" s="14">
        <v>10</v>
      </c>
      <c r="G12823" s="14">
        <v>6.3E-2</v>
      </c>
      <c r="H12823" s="15">
        <v>2.2079999999999999E-2</v>
      </c>
      <c r="I12823" s="15">
        <f>M12823-V12823</f>
        <v>4.4069999999999998E-2</v>
      </c>
      <c r="J12823" s="14"/>
      <c r="K12823" s="13"/>
      <c r="L12823" s="9">
        <f>G12823*1.05</f>
        <v>6.615E-2</v>
      </c>
      <c r="M12823" s="11">
        <f>L12823-H12823</f>
        <v>4.4069999999999998E-2</v>
      </c>
      <c r="N12823" s="11">
        <v>0</v>
      </c>
      <c r="P12823" s="9">
        <f>0.5*N12823/1000</f>
        <v>0</v>
      </c>
      <c r="Q12823" s="9">
        <f>P12823+O12823</f>
        <v>0</v>
      </c>
      <c r="R12823" s="11">
        <v>0</v>
      </c>
      <c r="T12823" s="9">
        <f>0.5*R12823</f>
        <v>0</v>
      </c>
      <c r="U12823" s="9">
        <f>T12823+S12823</f>
        <v>0</v>
      </c>
      <c r="V12823" s="9">
        <f>(Q12823+U12823)/(0.944*1000)</f>
        <v>0</v>
      </c>
    </row>
    <row r="12824" spans="1:22" x14ac:dyDescent="0.3">
      <c r="A12824" s="14">
        <v>12870</v>
      </c>
      <c r="B12824" s="14" t="s">
        <v>13352</v>
      </c>
      <c r="C12824" s="14" t="s">
        <v>13510</v>
      </c>
      <c r="D12824" s="14" t="s">
        <v>13504</v>
      </c>
      <c r="E12824" s="14" t="s">
        <v>13497</v>
      </c>
      <c r="F12824" s="14">
        <v>10</v>
      </c>
      <c r="G12824" s="14">
        <v>6.3E-2</v>
      </c>
      <c r="H12824" s="15">
        <v>0</v>
      </c>
      <c r="I12824" s="15">
        <f>M12824-V12824</f>
        <v>6.615E-2</v>
      </c>
      <c r="J12824" s="14"/>
      <c r="K12824" s="13"/>
      <c r="L12824" s="9">
        <f>G12824*1.05</f>
        <v>6.615E-2</v>
      </c>
      <c r="M12824" s="11">
        <f>L12824-H12824</f>
        <v>6.615E-2</v>
      </c>
      <c r="N12824" s="11">
        <v>0</v>
      </c>
      <c r="P12824" s="9">
        <f>0.5*N12824/1000</f>
        <v>0</v>
      </c>
      <c r="Q12824" s="9">
        <f>P12824+O12824</f>
        <v>0</v>
      </c>
      <c r="R12824" s="11">
        <v>0</v>
      </c>
      <c r="T12824" s="9">
        <f>0.5*R12824</f>
        <v>0</v>
      </c>
      <c r="U12824" s="9">
        <f>T12824+S12824</f>
        <v>0</v>
      </c>
      <c r="V12824" s="9">
        <f>(Q12824+U12824)/(0.944*1000)</f>
        <v>0</v>
      </c>
    </row>
    <row r="12825" spans="1:22" x14ac:dyDescent="0.3">
      <c r="A12825" s="14">
        <v>12871</v>
      </c>
      <c r="B12825" s="14" t="s">
        <v>13353</v>
      </c>
      <c r="C12825" s="14" t="s">
        <v>13510</v>
      </c>
      <c r="D12825" s="14" t="s">
        <v>13504</v>
      </c>
      <c r="E12825" s="14" t="s">
        <v>13497</v>
      </c>
      <c r="F12825" s="14">
        <v>10</v>
      </c>
      <c r="G12825" s="14">
        <v>0.25</v>
      </c>
      <c r="H12825" s="15">
        <v>0.165044</v>
      </c>
      <c r="I12825" s="15">
        <f>M12825-V12825</f>
        <v>9.7456000000000015E-2</v>
      </c>
      <c r="J12825" s="14"/>
      <c r="K12825" s="13"/>
      <c r="L12825" s="9">
        <f>G12825*1.05</f>
        <v>0.26250000000000001</v>
      </c>
      <c r="M12825" s="11">
        <f>L12825-H12825</f>
        <v>9.7456000000000015E-2</v>
      </c>
      <c r="N12825" s="11">
        <v>0</v>
      </c>
      <c r="P12825" s="9">
        <f>0.5*N12825/1000</f>
        <v>0</v>
      </c>
      <c r="Q12825" s="9">
        <f>P12825+O12825</f>
        <v>0</v>
      </c>
      <c r="R12825" s="11">
        <v>0</v>
      </c>
      <c r="T12825" s="9">
        <f>0.5*R12825</f>
        <v>0</v>
      </c>
      <c r="U12825" s="9">
        <f>T12825+S12825</f>
        <v>0</v>
      </c>
      <c r="V12825" s="9">
        <f>(Q12825+U12825)/(0.944*1000)</f>
        <v>0</v>
      </c>
    </row>
    <row r="12826" spans="1:22" x14ac:dyDescent="0.3">
      <c r="A12826" s="14">
        <v>12872</v>
      </c>
      <c r="B12826" s="14" t="s">
        <v>13354</v>
      </c>
      <c r="C12826" s="14" t="s">
        <v>13510</v>
      </c>
      <c r="D12826" s="14" t="s">
        <v>13504</v>
      </c>
      <c r="E12826" s="14" t="s">
        <v>13497</v>
      </c>
      <c r="F12826" s="14">
        <v>10</v>
      </c>
      <c r="G12826" s="14">
        <v>0.1</v>
      </c>
      <c r="H12826" s="15">
        <v>1.1700000000000002E-2</v>
      </c>
      <c r="I12826" s="15">
        <f>M12826-V12826</f>
        <v>9.3300000000000008E-2</v>
      </c>
      <c r="J12826" s="14"/>
      <c r="K12826" s="13"/>
      <c r="L12826" s="9">
        <f>G12826*1.05</f>
        <v>0.10500000000000001</v>
      </c>
      <c r="M12826" s="11">
        <f>L12826-H12826</f>
        <v>9.3300000000000008E-2</v>
      </c>
      <c r="N12826" s="11">
        <v>0</v>
      </c>
      <c r="P12826" s="9">
        <f>0.5*N12826/1000</f>
        <v>0</v>
      </c>
      <c r="Q12826" s="9">
        <f>P12826+O12826</f>
        <v>0</v>
      </c>
      <c r="R12826" s="11">
        <v>0</v>
      </c>
      <c r="T12826" s="9">
        <f>0.5*R12826</f>
        <v>0</v>
      </c>
      <c r="U12826" s="9">
        <f>T12826+S12826</f>
        <v>0</v>
      </c>
      <c r="V12826" s="9">
        <f>(Q12826+U12826)/(0.944*1000)</f>
        <v>0</v>
      </c>
    </row>
    <row r="12827" spans="1:22" x14ac:dyDescent="0.3">
      <c r="A12827" s="14">
        <v>12873</v>
      </c>
      <c r="B12827" s="14" t="s">
        <v>13355</v>
      </c>
      <c r="C12827" s="14" t="s">
        <v>13510</v>
      </c>
      <c r="D12827" s="14" t="s">
        <v>13504</v>
      </c>
      <c r="E12827" s="14" t="s">
        <v>13497</v>
      </c>
      <c r="F12827" s="14">
        <v>10</v>
      </c>
      <c r="G12827" s="14">
        <v>0.1</v>
      </c>
      <c r="H12827" s="15">
        <v>1.3254000000000005E-2</v>
      </c>
      <c r="I12827" s="15">
        <f>M12827-V12827</f>
        <v>9.1746000000000008E-2</v>
      </c>
      <c r="J12827" s="14"/>
      <c r="K12827" s="13"/>
      <c r="L12827" s="9">
        <f>G12827*1.05</f>
        <v>0.10500000000000001</v>
      </c>
      <c r="M12827" s="11">
        <f>L12827-H12827</f>
        <v>9.1746000000000008E-2</v>
      </c>
      <c r="N12827" s="11">
        <v>0</v>
      </c>
      <c r="P12827" s="9">
        <f>0.5*N12827/1000</f>
        <v>0</v>
      </c>
      <c r="Q12827" s="9">
        <f>P12827+O12827</f>
        <v>0</v>
      </c>
      <c r="R12827" s="11">
        <v>0</v>
      </c>
      <c r="T12827" s="9">
        <f>0.5*R12827</f>
        <v>0</v>
      </c>
      <c r="U12827" s="9">
        <f>T12827+S12827</f>
        <v>0</v>
      </c>
      <c r="V12827" s="9">
        <f>(Q12827+U12827)/(0.944*1000)</f>
        <v>0</v>
      </c>
    </row>
    <row r="12828" spans="1:22" x14ac:dyDescent="0.3">
      <c r="A12828" s="14">
        <v>12874</v>
      </c>
      <c r="B12828" s="14" t="s">
        <v>13356</v>
      </c>
      <c r="C12828" s="14" t="s">
        <v>13510</v>
      </c>
      <c r="D12828" s="14" t="s">
        <v>13504</v>
      </c>
      <c r="E12828" s="14" t="s">
        <v>13497</v>
      </c>
      <c r="F12828" s="14">
        <v>10</v>
      </c>
      <c r="G12828" s="14">
        <v>0.25</v>
      </c>
      <c r="H12828" s="15">
        <v>6.2475999999999997E-2</v>
      </c>
      <c r="I12828" s="15">
        <f>M12828-V12828</f>
        <v>0.20002400000000001</v>
      </c>
      <c r="J12828" s="14"/>
      <c r="K12828" s="13"/>
      <c r="L12828" s="9">
        <f>G12828*1.05</f>
        <v>0.26250000000000001</v>
      </c>
      <c r="M12828" s="11">
        <f>L12828-H12828</f>
        <v>0.20002400000000001</v>
      </c>
      <c r="N12828" s="11">
        <v>0</v>
      </c>
      <c r="P12828" s="9">
        <f>0.5*N12828/1000</f>
        <v>0</v>
      </c>
      <c r="Q12828" s="9">
        <f>P12828+O12828</f>
        <v>0</v>
      </c>
      <c r="R12828" s="11">
        <v>0</v>
      </c>
      <c r="T12828" s="9">
        <f>0.5*R12828</f>
        <v>0</v>
      </c>
      <c r="U12828" s="9">
        <f>T12828+S12828</f>
        <v>0</v>
      </c>
      <c r="V12828" s="9">
        <f>(Q12828+U12828)/(0.944*1000)</f>
        <v>0</v>
      </c>
    </row>
    <row r="12829" spans="1:22" x14ac:dyDescent="0.3">
      <c r="A12829" s="14">
        <v>12875</v>
      </c>
      <c r="B12829" s="14" t="s">
        <v>13357</v>
      </c>
      <c r="C12829" s="14" t="s">
        <v>13510</v>
      </c>
      <c r="D12829" s="14" t="s">
        <v>13504</v>
      </c>
      <c r="E12829" s="14" t="s">
        <v>13497</v>
      </c>
      <c r="F12829" s="14">
        <v>10</v>
      </c>
      <c r="G12829" s="14">
        <v>2.5000000000000001E-2</v>
      </c>
      <c r="H12829" s="15">
        <v>1.6875000000000001E-2</v>
      </c>
      <c r="I12829" s="15">
        <f>M12829-V12829</f>
        <v>9.3750000000000014E-3</v>
      </c>
      <c r="J12829" s="14"/>
      <c r="K12829" s="13"/>
      <c r="L12829" s="9">
        <f>G12829*1.05</f>
        <v>2.6250000000000002E-2</v>
      </c>
      <c r="M12829" s="11">
        <f>L12829-H12829</f>
        <v>9.3750000000000014E-3</v>
      </c>
      <c r="N12829" s="11">
        <v>0</v>
      </c>
      <c r="P12829" s="9">
        <f>0.5*N12829/1000</f>
        <v>0</v>
      </c>
      <c r="Q12829" s="9">
        <f>P12829+O12829</f>
        <v>0</v>
      </c>
      <c r="R12829" s="11">
        <v>0</v>
      </c>
      <c r="T12829" s="9">
        <f>0.5*R12829</f>
        <v>0</v>
      </c>
      <c r="U12829" s="9">
        <f>T12829+S12829</f>
        <v>0</v>
      </c>
      <c r="V12829" s="9">
        <f>(Q12829+U12829)/(0.944*1000)</f>
        <v>0</v>
      </c>
    </row>
    <row r="12830" spans="1:22" x14ac:dyDescent="0.3">
      <c r="A12830" s="14">
        <v>12876</v>
      </c>
      <c r="B12830" s="14" t="s">
        <v>13358</v>
      </c>
      <c r="C12830" s="14" t="s">
        <v>13510</v>
      </c>
      <c r="D12830" s="14" t="s">
        <v>13504</v>
      </c>
      <c r="E12830" s="14" t="s">
        <v>13497</v>
      </c>
      <c r="F12830" s="14">
        <v>10</v>
      </c>
      <c r="G12830" s="14">
        <v>0.16</v>
      </c>
      <c r="H12830" s="15">
        <v>7.9000000000000001E-2</v>
      </c>
      <c r="I12830" s="15">
        <f>M12830-V12830</f>
        <v>8.900000000000001E-2</v>
      </c>
      <c r="J12830" s="14"/>
      <c r="K12830" s="13"/>
      <c r="L12830" s="9">
        <f>G12830*1.05</f>
        <v>0.16800000000000001</v>
      </c>
      <c r="M12830" s="11">
        <f>L12830-H12830</f>
        <v>8.900000000000001E-2</v>
      </c>
      <c r="N12830" s="11">
        <v>0</v>
      </c>
      <c r="P12830" s="9">
        <f>0.5*N12830/1000</f>
        <v>0</v>
      </c>
      <c r="Q12830" s="9">
        <f>P12830+O12830</f>
        <v>0</v>
      </c>
      <c r="R12830" s="11">
        <v>0</v>
      </c>
      <c r="T12830" s="9">
        <f>0.5*R12830</f>
        <v>0</v>
      </c>
      <c r="U12830" s="9">
        <f>T12830+S12830</f>
        <v>0</v>
      </c>
      <c r="V12830" s="9">
        <f>(Q12830+U12830)/(0.944*1000)</f>
        <v>0</v>
      </c>
    </row>
    <row r="12831" spans="1:22" x14ac:dyDescent="0.3">
      <c r="A12831" s="14">
        <v>12877</v>
      </c>
      <c r="B12831" s="14" t="s">
        <v>13359</v>
      </c>
      <c r="C12831" s="14" t="s">
        <v>13510</v>
      </c>
      <c r="D12831" s="14" t="s">
        <v>13504</v>
      </c>
      <c r="E12831" s="14" t="s">
        <v>13497</v>
      </c>
      <c r="F12831" s="14">
        <v>10</v>
      </c>
      <c r="G12831" s="14">
        <v>0.04</v>
      </c>
      <c r="H12831" s="15">
        <v>3.6139999999999974E-3</v>
      </c>
      <c r="I12831" s="15">
        <f>M12831-V12831</f>
        <v>3.8386000000000003E-2</v>
      </c>
      <c r="J12831" s="14"/>
      <c r="K12831" s="13"/>
      <c r="L12831" s="9">
        <f>G12831*1.05</f>
        <v>4.2000000000000003E-2</v>
      </c>
      <c r="M12831" s="11">
        <f>L12831-H12831</f>
        <v>3.8386000000000003E-2</v>
      </c>
      <c r="N12831" s="11">
        <v>0</v>
      </c>
      <c r="P12831" s="9">
        <f>0.5*N12831/1000</f>
        <v>0</v>
      </c>
      <c r="Q12831" s="9">
        <f>P12831+O12831</f>
        <v>0</v>
      </c>
      <c r="R12831" s="11">
        <v>0</v>
      </c>
      <c r="T12831" s="9">
        <f>0.5*R12831</f>
        <v>0</v>
      </c>
      <c r="U12831" s="9">
        <f>T12831+S12831</f>
        <v>0</v>
      </c>
      <c r="V12831" s="9">
        <f>(Q12831+U12831)/(0.944*1000)</f>
        <v>0</v>
      </c>
    </row>
    <row r="12832" spans="1:22" x14ac:dyDescent="0.3">
      <c r="A12832" s="14">
        <v>12878</v>
      </c>
      <c r="B12832" s="14" t="s">
        <v>13360</v>
      </c>
      <c r="C12832" s="14" t="s">
        <v>13510</v>
      </c>
      <c r="D12832" s="14" t="s">
        <v>13504</v>
      </c>
      <c r="E12832" s="14" t="s">
        <v>13497</v>
      </c>
      <c r="F12832" s="14">
        <v>10</v>
      </c>
      <c r="G12832" s="14">
        <v>0.16</v>
      </c>
      <c r="H12832" s="15">
        <v>6.111500000000001E-2</v>
      </c>
      <c r="I12832" s="15">
        <f>M12832-V12832</f>
        <v>0.10688500000000001</v>
      </c>
      <c r="J12832" s="14"/>
      <c r="K12832" s="13"/>
      <c r="L12832" s="9">
        <f>G12832*1.05</f>
        <v>0.16800000000000001</v>
      </c>
      <c r="M12832" s="11">
        <f>L12832-H12832</f>
        <v>0.10688500000000001</v>
      </c>
      <c r="N12832" s="11">
        <v>0</v>
      </c>
      <c r="P12832" s="9">
        <f>0.5*N12832/1000</f>
        <v>0</v>
      </c>
      <c r="Q12832" s="9">
        <f>P12832+O12832</f>
        <v>0</v>
      </c>
      <c r="R12832" s="11">
        <v>0</v>
      </c>
      <c r="T12832" s="9">
        <f>0.5*R12832</f>
        <v>0</v>
      </c>
      <c r="U12832" s="9">
        <f>T12832+S12832</f>
        <v>0</v>
      </c>
      <c r="V12832" s="9">
        <f>(Q12832+U12832)/(0.944*1000)</f>
        <v>0</v>
      </c>
    </row>
    <row r="12833" spans="1:22" x14ac:dyDescent="0.3">
      <c r="A12833" s="14">
        <v>12879</v>
      </c>
      <c r="B12833" s="14" t="s">
        <v>13361</v>
      </c>
      <c r="C12833" s="14" t="s">
        <v>13510</v>
      </c>
      <c r="D12833" s="14" t="s">
        <v>13504</v>
      </c>
      <c r="E12833" s="14" t="s">
        <v>13497</v>
      </c>
      <c r="F12833" s="14">
        <v>10</v>
      </c>
      <c r="G12833" s="14">
        <v>0.8</v>
      </c>
      <c r="H12833" s="15">
        <v>0.22438799999999992</v>
      </c>
      <c r="I12833" s="15">
        <f>M12833-V12833</f>
        <v>0.19561200000000012</v>
      </c>
      <c r="J12833" s="14"/>
      <c r="K12833" s="13"/>
      <c r="L12833" s="9">
        <f>1.05*0.4</f>
        <v>0.42000000000000004</v>
      </c>
      <c r="M12833" s="11">
        <f>L12833-H12833</f>
        <v>0.19561200000000012</v>
      </c>
      <c r="N12833" s="11">
        <v>0</v>
      </c>
      <c r="P12833" s="9">
        <f>0.5*N12833/1000</f>
        <v>0</v>
      </c>
      <c r="Q12833" s="9">
        <f>P12833+O12833</f>
        <v>0</v>
      </c>
      <c r="R12833" s="11">
        <v>0</v>
      </c>
      <c r="T12833" s="9">
        <f>0.5*R12833</f>
        <v>0</v>
      </c>
      <c r="U12833" s="9">
        <f>T12833+S12833</f>
        <v>0</v>
      </c>
      <c r="V12833" s="9">
        <f>(Q12833+U12833)/(0.944*1000)</f>
        <v>0</v>
      </c>
    </row>
    <row r="12834" spans="1:22" x14ac:dyDescent="0.3">
      <c r="A12834" s="14">
        <v>12880</v>
      </c>
      <c r="B12834" s="14" t="s">
        <v>13362</v>
      </c>
      <c r="C12834" s="14" t="s">
        <v>13510</v>
      </c>
      <c r="D12834" s="14" t="s">
        <v>13504</v>
      </c>
      <c r="E12834" s="14" t="s">
        <v>13497</v>
      </c>
      <c r="F12834" s="14">
        <v>10</v>
      </c>
      <c r="G12834" s="14">
        <v>0.4</v>
      </c>
      <c r="H12834" s="15">
        <v>6.3730000000000023E-2</v>
      </c>
      <c r="I12834" s="15">
        <f>M12834-V12834</f>
        <v>0.35627000000000003</v>
      </c>
      <c r="J12834" s="14"/>
      <c r="K12834" s="13"/>
      <c r="L12834" s="9">
        <f>G12834*1.05</f>
        <v>0.42000000000000004</v>
      </c>
      <c r="M12834" s="11">
        <f>L12834-H12834</f>
        <v>0.35627000000000003</v>
      </c>
      <c r="N12834" s="11">
        <v>0</v>
      </c>
      <c r="P12834" s="9">
        <f>0.5*N12834/1000</f>
        <v>0</v>
      </c>
      <c r="Q12834" s="9">
        <f>P12834+O12834</f>
        <v>0</v>
      </c>
      <c r="R12834" s="11">
        <v>0</v>
      </c>
      <c r="T12834" s="9">
        <f>0.5*R12834</f>
        <v>0</v>
      </c>
      <c r="U12834" s="9">
        <f>T12834+S12834</f>
        <v>0</v>
      </c>
      <c r="V12834" s="9">
        <f>(Q12834+U12834)/(0.944*1000)</f>
        <v>0</v>
      </c>
    </row>
    <row r="12835" spans="1:22" x14ac:dyDescent="0.3">
      <c r="A12835" s="14">
        <v>12881</v>
      </c>
      <c r="B12835" s="14" t="s">
        <v>13363</v>
      </c>
      <c r="C12835" s="14" t="s">
        <v>13510</v>
      </c>
      <c r="D12835" s="14" t="s">
        <v>13504</v>
      </c>
      <c r="E12835" s="14" t="s">
        <v>13497</v>
      </c>
      <c r="F12835" s="14">
        <v>10</v>
      </c>
      <c r="G12835" s="14">
        <v>0.1</v>
      </c>
      <c r="H12835" s="15">
        <v>1.2448999999999998E-2</v>
      </c>
      <c r="I12835" s="15">
        <f>M12835-V12835</f>
        <v>9.2551000000000008E-2</v>
      </c>
      <c r="J12835" s="14"/>
      <c r="K12835" s="13"/>
      <c r="L12835" s="9">
        <f>G12835*1.05</f>
        <v>0.10500000000000001</v>
      </c>
      <c r="M12835" s="11">
        <f>L12835-H12835</f>
        <v>9.2551000000000008E-2</v>
      </c>
      <c r="N12835" s="11">
        <v>0</v>
      </c>
      <c r="P12835" s="9">
        <f>0.5*N12835/1000</f>
        <v>0</v>
      </c>
      <c r="Q12835" s="9">
        <f>P12835+O12835</f>
        <v>0</v>
      </c>
      <c r="R12835" s="11">
        <v>0</v>
      </c>
      <c r="T12835" s="9">
        <f>0.5*R12835</f>
        <v>0</v>
      </c>
      <c r="U12835" s="9">
        <f>T12835+S12835</f>
        <v>0</v>
      </c>
      <c r="V12835" s="9">
        <f>(Q12835+U12835)/(0.944*1000)</f>
        <v>0</v>
      </c>
    </row>
    <row r="12836" spans="1:22" x14ac:dyDescent="0.3">
      <c r="A12836" s="14">
        <v>12882</v>
      </c>
      <c r="B12836" s="14" t="s">
        <v>13364</v>
      </c>
      <c r="C12836" s="14" t="s">
        <v>13510</v>
      </c>
      <c r="D12836" s="14" t="s">
        <v>13504</v>
      </c>
      <c r="E12836" s="14" t="s">
        <v>13497</v>
      </c>
      <c r="F12836" s="14">
        <v>10</v>
      </c>
      <c r="G12836" s="14">
        <v>6.3E-2</v>
      </c>
      <c r="H12836" s="15">
        <v>9.4599999999999795E-4</v>
      </c>
      <c r="I12836" s="15">
        <f>M12836-V12836</f>
        <v>6.5203999999999998E-2</v>
      </c>
      <c r="J12836" s="14"/>
      <c r="K12836" s="13"/>
      <c r="L12836" s="9">
        <f>G12836*1.05</f>
        <v>6.615E-2</v>
      </c>
      <c r="M12836" s="11">
        <f>L12836-H12836</f>
        <v>6.5203999999999998E-2</v>
      </c>
      <c r="N12836" s="11">
        <v>0</v>
      </c>
      <c r="P12836" s="9">
        <f>0.5*N12836/1000</f>
        <v>0</v>
      </c>
      <c r="Q12836" s="9">
        <f>P12836+O12836</f>
        <v>0</v>
      </c>
      <c r="R12836" s="11">
        <v>0</v>
      </c>
      <c r="T12836" s="9">
        <f>0.5*R12836</f>
        <v>0</v>
      </c>
      <c r="U12836" s="9">
        <f>T12836+S12836</f>
        <v>0</v>
      </c>
      <c r="V12836" s="9">
        <f>(Q12836+U12836)/(0.944*1000)</f>
        <v>0</v>
      </c>
    </row>
    <row r="12837" spans="1:22" x14ac:dyDescent="0.3">
      <c r="A12837" s="14">
        <v>12883</v>
      </c>
      <c r="B12837" s="14" t="s">
        <v>13365</v>
      </c>
      <c r="C12837" s="14" t="s">
        <v>13510</v>
      </c>
      <c r="D12837" s="14" t="s">
        <v>13504</v>
      </c>
      <c r="E12837" s="14" t="s">
        <v>13497</v>
      </c>
      <c r="F12837" s="14">
        <v>10</v>
      </c>
      <c r="G12837" s="14">
        <v>6.3E-2</v>
      </c>
      <c r="H12837" s="15">
        <v>5.7109999999999982E-3</v>
      </c>
      <c r="I12837" s="15">
        <f>M12837-V12837</f>
        <v>6.0439E-2</v>
      </c>
      <c r="J12837" s="14"/>
      <c r="K12837" s="13"/>
      <c r="L12837" s="9">
        <f>G12837*1.05</f>
        <v>6.615E-2</v>
      </c>
      <c r="M12837" s="11">
        <f>L12837-H12837</f>
        <v>6.0439E-2</v>
      </c>
      <c r="N12837" s="11">
        <v>0</v>
      </c>
      <c r="P12837" s="9">
        <f>0.5*N12837/1000</f>
        <v>0</v>
      </c>
      <c r="Q12837" s="9">
        <f>P12837+O12837</f>
        <v>0</v>
      </c>
      <c r="R12837" s="11">
        <v>0</v>
      </c>
      <c r="T12837" s="9">
        <f>0.5*R12837</f>
        <v>0</v>
      </c>
      <c r="U12837" s="9">
        <f>T12837+S12837</f>
        <v>0</v>
      </c>
      <c r="V12837" s="9">
        <f>(Q12837+U12837)/(0.944*1000)</f>
        <v>0</v>
      </c>
    </row>
    <row r="12838" spans="1:22" x14ac:dyDescent="0.3">
      <c r="A12838" s="14">
        <v>12884</v>
      </c>
      <c r="B12838" s="14" t="s">
        <v>13366</v>
      </c>
      <c r="C12838" s="14" t="s">
        <v>13510</v>
      </c>
      <c r="D12838" s="14" t="s">
        <v>13504</v>
      </c>
      <c r="E12838" s="14" t="s">
        <v>13497</v>
      </c>
      <c r="F12838" s="14">
        <v>10</v>
      </c>
      <c r="G12838" s="14">
        <v>6.3E-2</v>
      </c>
      <c r="H12838" s="15">
        <v>1.4851E-2</v>
      </c>
      <c r="I12838" s="15">
        <f>M12838-V12838</f>
        <v>5.1298999999999997E-2</v>
      </c>
      <c r="J12838" s="14"/>
      <c r="K12838" s="13"/>
      <c r="L12838" s="9">
        <f>G12838*1.05</f>
        <v>6.615E-2</v>
      </c>
      <c r="M12838" s="11">
        <f>L12838-H12838</f>
        <v>5.1298999999999997E-2</v>
      </c>
      <c r="N12838" s="11">
        <v>0</v>
      </c>
      <c r="P12838" s="9">
        <f>0.5*N12838/1000</f>
        <v>0</v>
      </c>
      <c r="Q12838" s="9">
        <f>P12838+O12838</f>
        <v>0</v>
      </c>
      <c r="R12838" s="11">
        <v>0</v>
      </c>
      <c r="T12838" s="9">
        <f>0.5*R12838</f>
        <v>0</v>
      </c>
      <c r="U12838" s="9">
        <f>T12838+S12838</f>
        <v>0</v>
      </c>
      <c r="V12838" s="9">
        <f>(Q12838+U12838)/(0.944*1000)</f>
        <v>0</v>
      </c>
    </row>
    <row r="12839" spans="1:22" x14ac:dyDescent="0.3">
      <c r="A12839" s="14">
        <v>12885</v>
      </c>
      <c r="B12839" s="14" t="s">
        <v>13367</v>
      </c>
      <c r="C12839" s="14" t="s">
        <v>13510</v>
      </c>
      <c r="D12839" s="14" t="s">
        <v>13504</v>
      </c>
      <c r="E12839" s="14" t="s">
        <v>13497</v>
      </c>
      <c r="F12839" s="14">
        <v>10</v>
      </c>
      <c r="G12839" s="14">
        <v>6.3E-2</v>
      </c>
      <c r="H12839" s="15">
        <v>9.3340000000000038E-3</v>
      </c>
      <c r="I12839" s="15">
        <f>M12839-V12839</f>
        <v>5.6815999999999998E-2</v>
      </c>
      <c r="J12839" s="14"/>
      <c r="K12839" s="13"/>
      <c r="L12839" s="9">
        <f>G12839*1.05</f>
        <v>6.615E-2</v>
      </c>
      <c r="M12839" s="11">
        <f>L12839-H12839</f>
        <v>5.6815999999999998E-2</v>
      </c>
      <c r="N12839" s="11">
        <v>0</v>
      </c>
      <c r="P12839" s="9">
        <f>0.5*N12839/1000</f>
        <v>0</v>
      </c>
      <c r="Q12839" s="9">
        <f>P12839+O12839</f>
        <v>0</v>
      </c>
      <c r="R12839" s="11">
        <v>0</v>
      </c>
      <c r="T12839" s="9">
        <f>0.5*R12839</f>
        <v>0</v>
      </c>
      <c r="U12839" s="9">
        <f>T12839+S12839</f>
        <v>0</v>
      </c>
      <c r="V12839" s="9">
        <f>(Q12839+U12839)/(0.944*1000)</f>
        <v>0</v>
      </c>
    </row>
    <row r="12840" spans="1:22" x14ac:dyDescent="0.3">
      <c r="A12840" s="14">
        <v>12886</v>
      </c>
      <c r="B12840" s="14" t="s">
        <v>13368</v>
      </c>
      <c r="C12840" s="14" t="s">
        <v>13510</v>
      </c>
      <c r="D12840" s="14" t="s">
        <v>13504</v>
      </c>
      <c r="E12840" s="14" t="s">
        <v>13497</v>
      </c>
      <c r="F12840" s="14">
        <v>10</v>
      </c>
      <c r="G12840" s="14">
        <v>6.3E-2</v>
      </c>
      <c r="H12840" s="15">
        <v>1.3676000000000002E-2</v>
      </c>
      <c r="I12840" s="15">
        <f>M12840-V12840</f>
        <v>5.2474E-2</v>
      </c>
      <c r="J12840" s="14"/>
      <c r="K12840" s="13"/>
      <c r="L12840" s="9">
        <f>G12840*1.05</f>
        <v>6.615E-2</v>
      </c>
      <c r="M12840" s="11">
        <f>L12840-H12840</f>
        <v>5.2474E-2</v>
      </c>
      <c r="N12840" s="11">
        <v>0</v>
      </c>
      <c r="P12840" s="9">
        <f>0.5*N12840/1000</f>
        <v>0</v>
      </c>
      <c r="Q12840" s="9">
        <f>P12840+O12840</f>
        <v>0</v>
      </c>
      <c r="R12840" s="11">
        <v>0</v>
      </c>
      <c r="T12840" s="9">
        <f>0.5*R12840</f>
        <v>0</v>
      </c>
      <c r="U12840" s="9">
        <f>T12840+S12840</f>
        <v>0</v>
      </c>
      <c r="V12840" s="9">
        <f>(Q12840+U12840)/(0.944*1000)</f>
        <v>0</v>
      </c>
    </row>
    <row r="12841" spans="1:22" x14ac:dyDescent="0.3">
      <c r="A12841" s="14">
        <v>12887</v>
      </c>
      <c r="B12841" s="14" t="s">
        <v>13369</v>
      </c>
      <c r="C12841" s="14" t="s">
        <v>13510</v>
      </c>
      <c r="D12841" s="14" t="s">
        <v>13504</v>
      </c>
      <c r="E12841" s="14" t="s">
        <v>13497</v>
      </c>
      <c r="F12841" s="14">
        <v>10</v>
      </c>
      <c r="G12841" s="14">
        <v>6.3E-2</v>
      </c>
      <c r="H12841" s="15">
        <v>6.5349999999999965E-3</v>
      </c>
      <c r="I12841" s="15">
        <f>M12841-V12841</f>
        <v>5.9615000000000001E-2</v>
      </c>
      <c r="J12841" s="14"/>
      <c r="K12841" s="13"/>
      <c r="L12841" s="9">
        <f>G12841*1.05</f>
        <v>6.615E-2</v>
      </c>
      <c r="M12841" s="11">
        <f>L12841-H12841</f>
        <v>5.9615000000000001E-2</v>
      </c>
      <c r="N12841" s="11">
        <v>0</v>
      </c>
      <c r="P12841" s="9">
        <f>0.5*N12841/1000</f>
        <v>0</v>
      </c>
      <c r="Q12841" s="9">
        <f>P12841+O12841</f>
        <v>0</v>
      </c>
      <c r="R12841" s="11">
        <v>0</v>
      </c>
      <c r="T12841" s="9">
        <f>0.5*R12841</f>
        <v>0</v>
      </c>
      <c r="U12841" s="9">
        <f>T12841+S12841</f>
        <v>0</v>
      </c>
      <c r="V12841" s="9">
        <f>(Q12841+U12841)/(0.944*1000)</f>
        <v>0</v>
      </c>
    </row>
    <row r="12842" spans="1:22" x14ac:dyDescent="0.3">
      <c r="A12842" s="14">
        <v>12888</v>
      </c>
      <c r="B12842" s="14" t="s">
        <v>13370</v>
      </c>
      <c r="C12842" s="14" t="s">
        <v>13510</v>
      </c>
      <c r="D12842" s="14" t="s">
        <v>13504</v>
      </c>
      <c r="E12842" s="14" t="s">
        <v>13497</v>
      </c>
      <c r="F12842" s="14">
        <v>10</v>
      </c>
      <c r="G12842" s="14">
        <v>0.5</v>
      </c>
      <c r="H12842" s="15">
        <v>0.25851000000000002</v>
      </c>
      <c r="I12842" s="15">
        <f>M12842-V12842</f>
        <v>3.9899999999999936E-3</v>
      </c>
      <c r="J12842" s="14"/>
      <c r="K12842" s="13"/>
      <c r="L12842" s="9">
        <f>G12842/2*1.05</f>
        <v>0.26250000000000001</v>
      </c>
      <c r="M12842" s="11">
        <f>L12842-H12842</f>
        <v>3.9899999999999936E-3</v>
      </c>
      <c r="N12842" s="11">
        <v>0</v>
      </c>
      <c r="P12842" s="9">
        <f>0.5*N12842/1000</f>
        <v>0</v>
      </c>
      <c r="Q12842" s="9">
        <f>P12842+O12842</f>
        <v>0</v>
      </c>
      <c r="R12842" s="11">
        <v>0</v>
      </c>
      <c r="T12842" s="9">
        <f>0.5*R12842</f>
        <v>0</v>
      </c>
      <c r="U12842" s="9">
        <f>T12842+S12842</f>
        <v>0</v>
      </c>
      <c r="V12842" s="9">
        <f>(Q12842+U12842)/(0.944*1000)</f>
        <v>0</v>
      </c>
    </row>
    <row r="12843" spans="1:22" x14ac:dyDescent="0.3">
      <c r="A12843" s="14">
        <v>12889</v>
      </c>
      <c r="B12843" s="14" t="s">
        <v>13371</v>
      </c>
      <c r="C12843" s="14" t="s">
        <v>13510</v>
      </c>
      <c r="D12843" s="14" t="s">
        <v>13504</v>
      </c>
      <c r="E12843" s="14" t="s">
        <v>13497</v>
      </c>
      <c r="F12843" s="14">
        <v>10</v>
      </c>
      <c r="G12843" s="14">
        <v>2.5</v>
      </c>
      <c r="H12843" s="15">
        <v>3.7349999999999911E-2</v>
      </c>
      <c r="I12843" s="15">
        <f>M12843-V12843</f>
        <v>2.58765</v>
      </c>
      <c r="J12843" s="14"/>
      <c r="K12843" s="13"/>
      <c r="L12843" s="9">
        <f>G12843*1.05</f>
        <v>2.625</v>
      </c>
      <c r="M12843" s="11">
        <f>L12843-H12843</f>
        <v>2.58765</v>
      </c>
      <c r="N12843" s="11">
        <v>0</v>
      </c>
      <c r="P12843" s="9">
        <f>0.5*N12843/1000</f>
        <v>0</v>
      </c>
      <c r="Q12843" s="9">
        <f>P12843+O12843</f>
        <v>0</v>
      </c>
      <c r="R12843" s="11">
        <v>0</v>
      </c>
      <c r="T12843" s="9">
        <f>0.5*R12843</f>
        <v>0</v>
      </c>
      <c r="U12843" s="9">
        <f>T12843+S12843</f>
        <v>0</v>
      </c>
      <c r="V12843" s="9">
        <f>(Q12843+U12843)/(0.944*1000)</f>
        <v>0</v>
      </c>
    </row>
    <row r="12844" spans="1:22" x14ac:dyDescent="0.3">
      <c r="A12844" s="14">
        <v>12890</v>
      </c>
      <c r="B12844" s="14" t="s">
        <v>13372</v>
      </c>
      <c r="C12844" s="14" t="s">
        <v>13510</v>
      </c>
      <c r="D12844" s="14" t="s">
        <v>13504</v>
      </c>
      <c r="E12844" s="14" t="s">
        <v>13497</v>
      </c>
      <c r="F12844" s="14">
        <v>10</v>
      </c>
      <c r="G12844" s="14">
        <v>2.5</v>
      </c>
      <c r="H12844" s="15">
        <v>4.6893999999999776E-2</v>
      </c>
      <c r="I12844" s="15">
        <f>M12844-V12844</f>
        <v>2.578106</v>
      </c>
      <c r="J12844" s="14"/>
      <c r="K12844" s="13"/>
      <c r="L12844" s="9">
        <f>G12844*1.05</f>
        <v>2.625</v>
      </c>
      <c r="M12844" s="11">
        <f>L12844-H12844</f>
        <v>2.578106</v>
      </c>
      <c r="N12844" s="11">
        <v>0</v>
      </c>
      <c r="P12844" s="9">
        <f>0.5*N12844/1000</f>
        <v>0</v>
      </c>
      <c r="Q12844" s="9">
        <f>P12844+O12844</f>
        <v>0</v>
      </c>
      <c r="R12844" s="11">
        <v>0</v>
      </c>
      <c r="T12844" s="9">
        <f>0.5*R12844</f>
        <v>0</v>
      </c>
      <c r="U12844" s="9">
        <f>T12844+S12844</f>
        <v>0</v>
      </c>
      <c r="V12844" s="9">
        <f>(Q12844+U12844)/(0.944*1000)</f>
        <v>0</v>
      </c>
    </row>
    <row r="12845" spans="1:22" x14ac:dyDescent="0.3">
      <c r="A12845" s="14">
        <v>12891</v>
      </c>
      <c r="B12845" s="14" t="s">
        <v>13373</v>
      </c>
      <c r="C12845" s="14" t="s">
        <v>13510</v>
      </c>
      <c r="D12845" s="14" t="s">
        <v>13504</v>
      </c>
      <c r="E12845" s="14" t="s">
        <v>13497</v>
      </c>
      <c r="F12845" s="14">
        <v>10</v>
      </c>
      <c r="G12845" s="14">
        <v>0.04</v>
      </c>
      <c r="H12845" s="15">
        <v>7.0609999999999996E-3</v>
      </c>
      <c r="I12845" s="15">
        <f>M12845-V12845</f>
        <v>3.4939000000000005E-2</v>
      </c>
      <c r="J12845" s="14"/>
      <c r="K12845" s="13"/>
      <c r="L12845" s="9">
        <f>G12845*1.05</f>
        <v>4.2000000000000003E-2</v>
      </c>
      <c r="M12845" s="11">
        <f>L12845-H12845</f>
        <v>3.4939000000000005E-2</v>
      </c>
      <c r="N12845" s="11">
        <v>0</v>
      </c>
      <c r="P12845" s="9">
        <f>0.5*N12845/1000</f>
        <v>0</v>
      </c>
      <c r="Q12845" s="9">
        <f>P12845+O12845</f>
        <v>0</v>
      </c>
      <c r="R12845" s="11">
        <v>0</v>
      </c>
      <c r="T12845" s="9">
        <f>0.5*R12845</f>
        <v>0</v>
      </c>
      <c r="U12845" s="9">
        <f>T12845+S12845</f>
        <v>0</v>
      </c>
      <c r="V12845" s="9">
        <f>(Q12845+U12845)/(0.944*1000)</f>
        <v>0</v>
      </c>
    </row>
    <row r="12846" spans="1:22" x14ac:dyDescent="0.3">
      <c r="A12846" s="14">
        <v>12892</v>
      </c>
      <c r="B12846" s="14" t="s">
        <v>13374</v>
      </c>
      <c r="C12846" s="14" t="s">
        <v>13510</v>
      </c>
      <c r="D12846" s="14" t="s">
        <v>13504</v>
      </c>
      <c r="E12846" s="14" t="s">
        <v>13497</v>
      </c>
      <c r="F12846" s="14">
        <v>10</v>
      </c>
      <c r="G12846" s="14">
        <v>0.16</v>
      </c>
      <c r="H12846" s="15">
        <v>1.602799999999999E-2</v>
      </c>
      <c r="I12846" s="15">
        <f>M12846-V12846</f>
        <v>0.15197200000000002</v>
      </c>
      <c r="J12846" s="14"/>
      <c r="K12846" s="13"/>
      <c r="L12846" s="9">
        <f>G12846*1.05</f>
        <v>0.16800000000000001</v>
      </c>
      <c r="M12846" s="11">
        <f>L12846-H12846</f>
        <v>0.15197200000000002</v>
      </c>
      <c r="N12846" s="11">
        <v>0</v>
      </c>
      <c r="P12846" s="9">
        <f>0.5*N12846/1000</f>
        <v>0</v>
      </c>
      <c r="Q12846" s="9">
        <f>P12846+O12846</f>
        <v>0</v>
      </c>
      <c r="R12846" s="11">
        <v>0</v>
      </c>
      <c r="T12846" s="9">
        <f>0.5*R12846</f>
        <v>0</v>
      </c>
      <c r="U12846" s="9">
        <f>T12846+S12846</f>
        <v>0</v>
      </c>
      <c r="V12846" s="9">
        <f>(Q12846+U12846)/(0.944*1000)</f>
        <v>0</v>
      </c>
    </row>
    <row r="12847" spans="1:22" x14ac:dyDescent="0.3">
      <c r="A12847" s="14">
        <v>12893</v>
      </c>
      <c r="B12847" s="14" t="s">
        <v>13375</v>
      </c>
      <c r="C12847" s="14" t="s">
        <v>13510</v>
      </c>
      <c r="D12847" s="14" t="s">
        <v>13504</v>
      </c>
      <c r="E12847" s="14" t="s">
        <v>13497</v>
      </c>
      <c r="F12847" s="14">
        <v>10</v>
      </c>
      <c r="G12847" s="14">
        <v>0.16</v>
      </c>
      <c r="H12847" s="15">
        <v>1.8319999999999936E-3</v>
      </c>
      <c r="I12847" s="15">
        <f>M12847-V12847</f>
        <v>0.16616800000000001</v>
      </c>
      <c r="J12847" s="14"/>
      <c r="K12847" s="13"/>
      <c r="L12847" s="9">
        <f>G12847*1.05</f>
        <v>0.16800000000000001</v>
      </c>
      <c r="M12847" s="11">
        <f>L12847-H12847</f>
        <v>0.16616800000000001</v>
      </c>
      <c r="N12847" s="11">
        <v>0</v>
      </c>
      <c r="P12847" s="9">
        <f>0.5*N12847/1000</f>
        <v>0</v>
      </c>
      <c r="Q12847" s="9">
        <f>P12847+O12847</f>
        <v>0</v>
      </c>
      <c r="R12847" s="11">
        <v>0</v>
      </c>
      <c r="T12847" s="9">
        <f>0.5*R12847</f>
        <v>0</v>
      </c>
      <c r="U12847" s="9">
        <f>T12847+S12847</f>
        <v>0</v>
      </c>
      <c r="V12847" s="9">
        <f>(Q12847+U12847)/(0.944*1000)</f>
        <v>0</v>
      </c>
    </row>
    <row r="12848" spans="1:22" x14ac:dyDescent="0.3">
      <c r="A12848" s="14">
        <v>12894</v>
      </c>
      <c r="B12848" s="14" t="s">
        <v>13376</v>
      </c>
      <c r="C12848" s="14" t="s">
        <v>13510</v>
      </c>
      <c r="D12848" s="14" t="s">
        <v>13504</v>
      </c>
      <c r="E12848" s="14" t="s">
        <v>13497</v>
      </c>
      <c r="F12848" s="14">
        <v>10</v>
      </c>
      <c r="G12848" s="14">
        <v>0.16</v>
      </c>
      <c r="H12848" s="15">
        <v>2.6149000000000002E-2</v>
      </c>
      <c r="I12848" s="15">
        <f>M12848-V12848</f>
        <v>0.141851</v>
      </c>
      <c r="J12848" s="14"/>
      <c r="K12848" s="13"/>
      <c r="L12848" s="9">
        <f>G12848*1.05</f>
        <v>0.16800000000000001</v>
      </c>
      <c r="M12848" s="11">
        <f>L12848-H12848</f>
        <v>0.141851</v>
      </c>
      <c r="N12848" s="11">
        <v>0</v>
      </c>
      <c r="P12848" s="9">
        <f>0.5*N12848/1000</f>
        <v>0</v>
      </c>
      <c r="Q12848" s="9">
        <f>P12848+O12848</f>
        <v>0</v>
      </c>
      <c r="R12848" s="11">
        <v>0</v>
      </c>
      <c r="T12848" s="9">
        <f>0.5*R12848</f>
        <v>0</v>
      </c>
      <c r="U12848" s="9">
        <f>T12848+S12848</f>
        <v>0</v>
      </c>
      <c r="V12848" s="9">
        <f>(Q12848+U12848)/(0.944*1000)</f>
        <v>0</v>
      </c>
    </row>
    <row r="12849" spans="1:22" x14ac:dyDescent="0.3">
      <c r="A12849" s="14">
        <v>12895</v>
      </c>
      <c r="B12849" s="14" t="s">
        <v>13377</v>
      </c>
      <c r="C12849" s="14" t="s">
        <v>13510</v>
      </c>
      <c r="D12849" s="14" t="s">
        <v>13504</v>
      </c>
      <c r="E12849" s="14" t="s">
        <v>13497</v>
      </c>
      <c r="F12849" s="14">
        <v>10</v>
      </c>
      <c r="G12849" s="14">
        <v>0.04</v>
      </c>
      <c r="H12849" s="15">
        <v>1.1150999999999999E-2</v>
      </c>
      <c r="I12849" s="15">
        <f>M12849-V12849</f>
        <v>3.0849000000000001E-2</v>
      </c>
      <c r="J12849" s="14"/>
      <c r="K12849" s="13"/>
      <c r="L12849" s="9">
        <f>G12849*1.05</f>
        <v>4.2000000000000003E-2</v>
      </c>
      <c r="M12849" s="11">
        <f>L12849-H12849</f>
        <v>3.0849000000000001E-2</v>
      </c>
      <c r="N12849" s="11">
        <v>0</v>
      </c>
      <c r="P12849" s="9">
        <f>0.5*N12849/1000</f>
        <v>0</v>
      </c>
      <c r="Q12849" s="9">
        <f>P12849+O12849</f>
        <v>0</v>
      </c>
      <c r="R12849" s="11">
        <v>0</v>
      </c>
      <c r="T12849" s="9">
        <f>0.5*R12849</f>
        <v>0</v>
      </c>
      <c r="U12849" s="9">
        <f>T12849+S12849</f>
        <v>0</v>
      </c>
      <c r="V12849" s="9">
        <f>(Q12849+U12849)/(0.944*1000)</f>
        <v>0</v>
      </c>
    </row>
    <row r="12850" spans="1:22" x14ac:dyDescent="0.3">
      <c r="A12850" s="14">
        <v>12896</v>
      </c>
      <c r="B12850" s="14" t="s">
        <v>13378</v>
      </c>
      <c r="C12850" s="14" t="s">
        <v>13510</v>
      </c>
      <c r="D12850" s="14" t="s">
        <v>13504</v>
      </c>
      <c r="E12850" s="14" t="s">
        <v>13497</v>
      </c>
      <c r="F12850" s="14">
        <v>10</v>
      </c>
      <c r="G12850" s="14">
        <v>0.16</v>
      </c>
      <c r="H12850" s="15">
        <v>9.1999999999999894E-3</v>
      </c>
      <c r="I12850" s="15">
        <f>M12850-V12850</f>
        <v>0.15350338983050849</v>
      </c>
      <c r="J12850" s="14"/>
      <c r="K12850" s="13"/>
      <c r="L12850" s="9">
        <f>G12850*1.05</f>
        <v>0.16800000000000001</v>
      </c>
      <c r="M12850" s="11">
        <f>L12850-H12850</f>
        <v>0.15880000000000002</v>
      </c>
      <c r="N12850" s="11">
        <v>0</v>
      </c>
      <c r="P12850" s="9">
        <f>0.5*N12850/1000</f>
        <v>0</v>
      </c>
      <c r="Q12850" s="9">
        <f>P12850+O12850</f>
        <v>0</v>
      </c>
      <c r="R12850" s="11">
        <v>10</v>
      </c>
      <c r="T12850" s="9">
        <f>0.5*R12850</f>
        <v>5</v>
      </c>
      <c r="U12850" s="9">
        <f>T12850+S12850</f>
        <v>5</v>
      </c>
      <c r="V12850" s="9">
        <f>(Q12850+U12850)/(0.944*1000)</f>
        <v>5.2966101694915252E-3</v>
      </c>
    </row>
    <row r="12851" spans="1:22" x14ac:dyDescent="0.3">
      <c r="A12851" s="14">
        <v>12897</v>
      </c>
      <c r="B12851" s="14" t="s">
        <v>13379</v>
      </c>
      <c r="C12851" s="14" t="s">
        <v>13510</v>
      </c>
      <c r="D12851" s="14" t="s">
        <v>13504</v>
      </c>
      <c r="E12851" s="14" t="s">
        <v>13497</v>
      </c>
      <c r="F12851" s="14">
        <v>10</v>
      </c>
      <c r="G12851" s="14">
        <v>0.8</v>
      </c>
      <c r="H12851" s="15">
        <v>0</v>
      </c>
      <c r="I12851" s="15">
        <f>M12851-V12851</f>
        <v>0.42000000000000004</v>
      </c>
      <c r="J12851" s="14"/>
      <c r="K12851" s="13"/>
      <c r="L12851" s="9">
        <f>1.05*0.4</f>
        <v>0.42000000000000004</v>
      </c>
      <c r="M12851" s="11">
        <f>L12851-H12851</f>
        <v>0.42000000000000004</v>
      </c>
      <c r="N12851" s="11">
        <v>0</v>
      </c>
      <c r="P12851" s="9">
        <f>0.5*N12851/1000</f>
        <v>0</v>
      </c>
      <c r="Q12851" s="9">
        <f>P12851+O12851</f>
        <v>0</v>
      </c>
      <c r="R12851" s="11">
        <v>0</v>
      </c>
      <c r="T12851" s="9">
        <f>0.5*R12851</f>
        <v>0</v>
      </c>
      <c r="U12851" s="9">
        <f>T12851+S12851</f>
        <v>0</v>
      </c>
      <c r="V12851" s="9">
        <f>(Q12851+U12851)/(0.944*1000)</f>
        <v>0</v>
      </c>
    </row>
    <row r="12852" spans="1:22" x14ac:dyDescent="0.3">
      <c r="A12852" s="14">
        <v>12898</v>
      </c>
      <c r="B12852" s="14" t="s">
        <v>13380</v>
      </c>
      <c r="C12852" s="14" t="s">
        <v>13510</v>
      </c>
      <c r="D12852" s="14" t="s">
        <v>13504</v>
      </c>
      <c r="E12852" s="14" t="s">
        <v>13497</v>
      </c>
      <c r="F12852" s="14">
        <v>10</v>
      </c>
      <c r="G12852" s="14">
        <v>6.3E-2</v>
      </c>
      <c r="H12852" s="15">
        <v>6.3E-2</v>
      </c>
      <c r="I12852" s="15">
        <f>M12852-V12852</f>
        <v>3.15E-3</v>
      </c>
      <c r="J12852" s="14"/>
      <c r="K12852" s="13"/>
      <c r="L12852" s="9">
        <f>G12852*1.05</f>
        <v>6.615E-2</v>
      </c>
      <c r="M12852" s="11">
        <f>L12852-H12852</f>
        <v>3.15E-3</v>
      </c>
      <c r="N12852" s="11">
        <v>0</v>
      </c>
      <c r="P12852" s="9">
        <f>0.5*N12852/1000</f>
        <v>0</v>
      </c>
      <c r="Q12852" s="9">
        <f>P12852+O12852</f>
        <v>0</v>
      </c>
      <c r="R12852" s="11">
        <v>0</v>
      </c>
      <c r="T12852" s="9">
        <f>0.5*R12852</f>
        <v>0</v>
      </c>
      <c r="U12852" s="9">
        <f>T12852+S12852</f>
        <v>0</v>
      </c>
      <c r="V12852" s="9">
        <f>(Q12852+U12852)/(0.944*1000)</f>
        <v>0</v>
      </c>
    </row>
    <row r="12853" spans="1:22" x14ac:dyDescent="0.3">
      <c r="A12853" s="14">
        <v>12899</v>
      </c>
      <c r="B12853" s="14" t="s">
        <v>13381</v>
      </c>
      <c r="C12853" s="14" t="s">
        <v>13510</v>
      </c>
      <c r="D12853" s="14" t="s">
        <v>13504</v>
      </c>
      <c r="E12853" s="14" t="s">
        <v>13497</v>
      </c>
      <c r="F12853" s="14">
        <v>10</v>
      </c>
      <c r="G12853" s="14">
        <v>0.1</v>
      </c>
      <c r="H12853" s="15">
        <v>2.7439999999999999E-3</v>
      </c>
      <c r="I12853" s="15">
        <f>M12853-V12853</f>
        <v>0.10225600000000001</v>
      </c>
      <c r="J12853" s="14"/>
      <c r="K12853" s="13"/>
      <c r="L12853" s="9">
        <f>G12853*1.05</f>
        <v>0.10500000000000001</v>
      </c>
      <c r="M12853" s="11">
        <f>L12853-H12853</f>
        <v>0.10225600000000001</v>
      </c>
      <c r="N12853" s="11">
        <v>0</v>
      </c>
      <c r="P12853" s="9">
        <f>0.5*N12853/1000</f>
        <v>0</v>
      </c>
      <c r="Q12853" s="9">
        <f>P12853+O12853</f>
        <v>0</v>
      </c>
      <c r="R12853" s="11">
        <v>0</v>
      </c>
      <c r="T12853" s="9">
        <f>0.5*R12853</f>
        <v>0</v>
      </c>
      <c r="U12853" s="9">
        <f>T12853+S12853</f>
        <v>0</v>
      </c>
      <c r="V12853" s="9">
        <f>(Q12853+U12853)/(0.944*1000)</f>
        <v>0</v>
      </c>
    </row>
    <row r="12854" spans="1:22" x14ac:dyDescent="0.3">
      <c r="A12854" s="14">
        <v>12900</v>
      </c>
      <c r="B12854" s="14" t="s">
        <v>13382</v>
      </c>
      <c r="C12854" s="14" t="s">
        <v>13510</v>
      </c>
      <c r="D12854" s="14" t="s">
        <v>13504</v>
      </c>
      <c r="E12854" s="14" t="s">
        <v>13497</v>
      </c>
      <c r="F12854" s="14">
        <v>10</v>
      </c>
      <c r="G12854" s="14">
        <v>0.25</v>
      </c>
      <c r="H12854" s="15">
        <v>5.2700000000000099E-3</v>
      </c>
      <c r="I12854" s="15">
        <f>M12854-V12854</f>
        <v>0.25723000000000001</v>
      </c>
      <c r="J12854" s="14"/>
      <c r="K12854" s="13"/>
      <c r="L12854" s="9">
        <f>G12854*1.05</f>
        <v>0.26250000000000001</v>
      </c>
      <c r="M12854" s="11">
        <f>L12854-H12854</f>
        <v>0.25723000000000001</v>
      </c>
      <c r="N12854" s="11">
        <v>0</v>
      </c>
      <c r="P12854" s="9">
        <f>0.5*N12854/1000</f>
        <v>0</v>
      </c>
      <c r="Q12854" s="9">
        <f>P12854+O12854</f>
        <v>0</v>
      </c>
      <c r="R12854" s="11">
        <v>0</v>
      </c>
      <c r="T12854" s="9">
        <f>0.5*R12854</f>
        <v>0</v>
      </c>
      <c r="U12854" s="9">
        <f>T12854+S12854</f>
        <v>0</v>
      </c>
      <c r="V12854" s="9">
        <f>(Q12854+U12854)/(0.944*1000)</f>
        <v>0</v>
      </c>
    </row>
    <row r="12855" spans="1:22" x14ac:dyDescent="0.3">
      <c r="A12855" s="14">
        <v>12901</v>
      </c>
      <c r="B12855" s="14" t="s">
        <v>13383</v>
      </c>
      <c r="C12855" s="14" t="s">
        <v>13510</v>
      </c>
      <c r="D12855" s="14" t="s">
        <v>13504</v>
      </c>
      <c r="E12855" s="14" t="s">
        <v>13497</v>
      </c>
      <c r="F12855" s="14">
        <v>10</v>
      </c>
      <c r="G12855" s="14">
        <v>6.3E-2</v>
      </c>
      <c r="H12855" s="15">
        <v>6.3530000000000019E-3</v>
      </c>
      <c r="I12855" s="15">
        <f>M12855-V12855</f>
        <v>5.9796999999999996E-2</v>
      </c>
      <c r="J12855" s="14"/>
      <c r="K12855" s="13"/>
      <c r="L12855" s="9">
        <f>G12855*1.05</f>
        <v>6.615E-2</v>
      </c>
      <c r="M12855" s="11">
        <f>L12855-H12855</f>
        <v>5.9796999999999996E-2</v>
      </c>
      <c r="N12855" s="11">
        <v>0</v>
      </c>
      <c r="P12855" s="9">
        <f>0.5*N12855/1000</f>
        <v>0</v>
      </c>
      <c r="Q12855" s="9">
        <f>P12855+O12855</f>
        <v>0</v>
      </c>
      <c r="R12855" s="11">
        <v>0</v>
      </c>
      <c r="T12855" s="9">
        <f>0.5*R12855</f>
        <v>0</v>
      </c>
      <c r="U12855" s="9">
        <f>T12855+S12855</f>
        <v>0</v>
      </c>
      <c r="V12855" s="9">
        <f>(Q12855+U12855)/(0.944*1000)</f>
        <v>0</v>
      </c>
    </row>
    <row r="12856" spans="1:22" x14ac:dyDescent="0.3">
      <c r="A12856" s="14">
        <v>12902</v>
      </c>
      <c r="B12856" s="14" t="s">
        <v>13384</v>
      </c>
      <c r="C12856" s="14" t="s">
        <v>13510</v>
      </c>
      <c r="D12856" s="14" t="s">
        <v>13504</v>
      </c>
      <c r="E12856" s="14" t="s">
        <v>13497</v>
      </c>
      <c r="F12856" s="14">
        <v>10</v>
      </c>
      <c r="G12856" s="14">
        <v>6.3E-2</v>
      </c>
      <c r="H12856" s="15">
        <v>4.3800000000000241E-4</v>
      </c>
      <c r="I12856" s="15">
        <f>M12856-V12856</f>
        <v>5.7767084745762705E-2</v>
      </c>
      <c r="J12856" s="14"/>
      <c r="K12856" s="13"/>
      <c r="L12856" s="9">
        <f>G12856*1.05</f>
        <v>6.615E-2</v>
      </c>
      <c r="M12856" s="11">
        <f>L12856-H12856</f>
        <v>6.5711999999999993E-2</v>
      </c>
      <c r="N12856" s="11">
        <v>0</v>
      </c>
      <c r="P12856" s="9">
        <f>0.5*N12856/1000</f>
        <v>0</v>
      </c>
      <c r="Q12856" s="9">
        <f>P12856+O12856</f>
        <v>0</v>
      </c>
      <c r="R12856" s="11">
        <v>15</v>
      </c>
      <c r="T12856" s="9">
        <f>0.5*R12856</f>
        <v>7.5</v>
      </c>
      <c r="U12856" s="9">
        <f>T12856+S12856</f>
        <v>7.5</v>
      </c>
      <c r="V12856" s="9">
        <f>(Q12856+U12856)/(0.944*1000)</f>
        <v>7.9449152542372878E-3</v>
      </c>
    </row>
    <row r="12857" spans="1:22" x14ac:dyDescent="0.3">
      <c r="A12857" s="14">
        <v>12903</v>
      </c>
      <c r="B12857" s="14" t="s">
        <v>13385</v>
      </c>
      <c r="C12857" s="14" t="s">
        <v>13510</v>
      </c>
      <c r="D12857" s="14" t="s">
        <v>13504</v>
      </c>
      <c r="E12857" s="14" t="s">
        <v>13497</v>
      </c>
      <c r="F12857" s="14">
        <v>10</v>
      </c>
      <c r="G12857" s="14">
        <v>3.2</v>
      </c>
      <c r="H12857" s="15">
        <v>1.6122940000000001</v>
      </c>
      <c r="I12857" s="15">
        <f>M12857-V12857</f>
        <v>6.7706000000000044E-2</v>
      </c>
      <c r="J12857" s="14"/>
      <c r="K12857" s="13"/>
      <c r="L12857" s="9">
        <f>G12857/2*1.05</f>
        <v>1.6800000000000002</v>
      </c>
      <c r="M12857" s="11">
        <f>L12857-H12857</f>
        <v>6.7706000000000044E-2</v>
      </c>
      <c r="N12857" s="11">
        <v>0</v>
      </c>
      <c r="P12857" s="9">
        <f>0.5*N12857/1000</f>
        <v>0</v>
      </c>
      <c r="Q12857" s="9">
        <f>P12857+O12857</f>
        <v>0</v>
      </c>
      <c r="R12857" s="11">
        <v>0</v>
      </c>
      <c r="T12857" s="9">
        <f>0.5*R12857</f>
        <v>0</v>
      </c>
      <c r="U12857" s="9">
        <f>T12857+S12857</f>
        <v>0</v>
      </c>
      <c r="V12857" s="9">
        <f>(Q12857+U12857)/(0.944*1000)</f>
        <v>0</v>
      </c>
    </row>
    <row r="12858" spans="1:22" x14ac:dyDescent="0.3">
      <c r="A12858" s="14">
        <v>12904</v>
      </c>
      <c r="B12858" s="14" t="s">
        <v>13386</v>
      </c>
      <c r="C12858" s="14" t="s">
        <v>13510</v>
      </c>
      <c r="D12858" s="14" t="s">
        <v>13504</v>
      </c>
      <c r="E12858" s="14" t="s">
        <v>13497</v>
      </c>
      <c r="F12858" s="14">
        <v>10</v>
      </c>
      <c r="G12858" s="14">
        <v>0.16</v>
      </c>
      <c r="H12858" s="15">
        <v>7.3439999999999938E-3</v>
      </c>
      <c r="I12858" s="15">
        <f>M12858-V12858</f>
        <v>0.16065600000000002</v>
      </c>
      <c r="J12858" s="14"/>
      <c r="K12858" s="13"/>
      <c r="L12858" s="9">
        <f>G12858*1.05</f>
        <v>0.16800000000000001</v>
      </c>
      <c r="M12858" s="11">
        <f>L12858-H12858</f>
        <v>0.16065600000000002</v>
      </c>
      <c r="N12858" s="11">
        <v>0</v>
      </c>
      <c r="P12858" s="9">
        <f>0.5*N12858/1000</f>
        <v>0</v>
      </c>
      <c r="Q12858" s="9">
        <f>P12858+O12858</f>
        <v>0</v>
      </c>
      <c r="R12858" s="11">
        <v>0</v>
      </c>
      <c r="T12858" s="9">
        <f>0.5*R12858</f>
        <v>0</v>
      </c>
      <c r="U12858" s="9">
        <f>T12858+S12858</f>
        <v>0</v>
      </c>
      <c r="V12858" s="9">
        <f>(Q12858+U12858)/(0.944*1000)</f>
        <v>0</v>
      </c>
    </row>
    <row r="12859" spans="1:22" x14ac:dyDescent="0.3">
      <c r="A12859" s="14">
        <v>12905</v>
      </c>
      <c r="B12859" s="14" t="s">
        <v>13387</v>
      </c>
      <c r="C12859" s="14" t="s">
        <v>13510</v>
      </c>
      <c r="D12859" s="14" t="s">
        <v>13504</v>
      </c>
      <c r="E12859" s="14" t="s">
        <v>13497</v>
      </c>
      <c r="F12859" s="14">
        <v>10</v>
      </c>
      <c r="G12859" s="14">
        <v>6.3E-2</v>
      </c>
      <c r="H12859" s="15">
        <v>1.864E-2</v>
      </c>
      <c r="I12859" s="15">
        <f>M12859-V12859</f>
        <v>4.7509999999999997E-2</v>
      </c>
      <c r="J12859" s="14"/>
      <c r="K12859" s="13"/>
      <c r="L12859" s="9">
        <f>G12859*1.05</f>
        <v>6.615E-2</v>
      </c>
      <c r="M12859" s="11">
        <f>L12859-H12859</f>
        <v>4.7509999999999997E-2</v>
      </c>
      <c r="N12859" s="11">
        <v>0</v>
      </c>
      <c r="P12859" s="9">
        <f>0.5*N12859/1000</f>
        <v>0</v>
      </c>
      <c r="Q12859" s="9">
        <f>P12859+O12859</f>
        <v>0</v>
      </c>
      <c r="R12859" s="11">
        <v>0</v>
      </c>
      <c r="T12859" s="9">
        <f>0.5*R12859</f>
        <v>0</v>
      </c>
      <c r="U12859" s="9">
        <f>T12859+S12859</f>
        <v>0</v>
      </c>
      <c r="V12859" s="9">
        <f>(Q12859+U12859)/(0.944*1000)</f>
        <v>0</v>
      </c>
    </row>
    <row r="12860" spans="1:22" x14ac:dyDescent="0.3">
      <c r="A12860" s="14">
        <v>12906</v>
      </c>
      <c r="B12860" s="14" t="s">
        <v>13388</v>
      </c>
      <c r="C12860" s="14" t="s">
        <v>13510</v>
      </c>
      <c r="D12860" s="14" t="s">
        <v>13504</v>
      </c>
      <c r="E12860" s="14" t="s">
        <v>13497</v>
      </c>
      <c r="F12860" s="14">
        <v>10</v>
      </c>
      <c r="G12860" s="14">
        <v>6.3E-2</v>
      </c>
      <c r="H12860" s="15">
        <v>8.7779999999999993E-3</v>
      </c>
      <c r="I12860" s="15">
        <f>M12860-V12860</f>
        <v>5.7371999999999999E-2</v>
      </c>
      <c r="J12860" s="14"/>
      <c r="K12860" s="13"/>
      <c r="L12860" s="9">
        <f>G12860*1.05</f>
        <v>6.615E-2</v>
      </c>
      <c r="M12860" s="11">
        <f>L12860-H12860</f>
        <v>5.7371999999999999E-2</v>
      </c>
      <c r="N12860" s="11">
        <v>0</v>
      </c>
      <c r="P12860" s="9">
        <f>0.5*N12860/1000</f>
        <v>0</v>
      </c>
      <c r="Q12860" s="9">
        <f>P12860+O12860</f>
        <v>0</v>
      </c>
      <c r="R12860" s="11">
        <v>0</v>
      </c>
      <c r="T12860" s="9">
        <f>0.5*R12860</f>
        <v>0</v>
      </c>
      <c r="U12860" s="9">
        <f>T12860+S12860</f>
        <v>0</v>
      </c>
      <c r="V12860" s="9">
        <f>(Q12860+U12860)/(0.944*1000)</f>
        <v>0</v>
      </c>
    </row>
    <row r="12861" spans="1:22" x14ac:dyDescent="0.3">
      <c r="A12861" s="14">
        <v>12907</v>
      </c>
      <c r="B12861" s="14" t="s">
        <v>13389</v>
      </c>
      <c r="C12861" s="14" t="s">
        <v>13510</v>
      </c>
      <c r="D12861" s="14" t="s">
        <v>13504</v>
      </c>
      <c r="E12861" s="14" t="s">
        <v>13497</v>
      </c>
      <c r="F12861" s="14">
        <v>10</v>
      </c>
      <c r="G12861" s="14">
        <v>6.3E-2</v>
      </c>
      <c r="H12861" s="15">
        <v>1.7201000000000001E-2</v>
      </c>
      <c r="I12861" s="15">
        <f>M12861-V12861</f>
        <v>4.8948999999999999E-2</v>
      </c>
      <c r="J12861" s="14"/>
      <c r="K12861" s="13"/>
      <c r="L12861" s="9">
        <f>G12861*1.05</f>
        <v>6.615E-2</v>
      </c>
      <c r="M12861" s="11">
        <f>L12861-H12861</f>
        <v>4.8948999999999999E-2</v>
      </c>
      <c r="N12861" s="11">
        <v>0</v>
      </c>
      <c r="P12861" s="9">
        <f>0.5*N12861/1000</f>
        <v>0</v>
      </c>
      <c r="Q12861" s="9">
        <f>P12861+O12861</f>
        <v>0</v>
      </c>
      <c r="R12861" s="11">
        <v>0</v>
      </c>
      <c r="T12861" s="9">
        <f>0.5*R12861</f>
        <v>0</v>
      </c>
      <c r="U12861" s="9">
        <f>T12861+S12861</f>
        <v>0</v>
      </c>
      <c r="V12861" s="9">
        <f>(Q12861+U12861)/(0.944*1000)</f>
        <v>0</v>
      </c>
    </row>
    <row r="12862" spans="1:22" x14ac:dyDescent="0.3">
      <c r="A12862" s="14">
        <v>12908</v>
      </c>
      <c r="B12862" s="14" t="s">
        <v>13390</v>
      </c>
      <c r="C12862" s="14" t="s">
        <v>13510</v>
      </c>
      <c r="D12862" s="14" t="s">
        <v>13504</v>
      </c>
      <c r="E12862" s="14" t="s">
        <v>13497</v>
      </c>
      <c r="F12862" s="14">
        <v>10</v>
      </c>
      <c r="G12862" s="14">
        <v>6.3E-2</v>
      </c>
      <c r="H12862" s="15">
        <v>7.4949999999999973E-3</v>
      </c>
      <c r="I12862" s="15">
        <f>M12862-V12862</f>
        <v>5.8655000000000006E-2</v>
      </c>
      <c r="J12862" s="14"/>
      <c r="K12862" s="13"/>
      <c r="L12862" s="9">
        <f>G12862*1.05</f>
        <v>6.615E-2</v>
      </c>
      <c r="M12862" s="11">
        <f>L12862-H12862</f>
        <v>5.8655000000000006E-2</v>
      </c>
      <c r="N12862" s="11">
        <v>0</v>
      </c>
      <c r="P12862" s="9">
        <f>0.5*N12862/1000</f>
        <v>0</v>
      </c>
      <c r="Q12862" s="9">
        <f>P12862+O12862</f>
        <v>0</v>
      </c>
      <c r="R12862" s="11">
        <v>0</v>
      </c>
      <c r="T12862" s="9">
        <f>0.5*R12862</f>
        <v>0</v>
      </c>
      <c r="U12862" s="9">
        <f>T12862+S12862</f>
        <v>0</v>
      </c>
      <c r="V12862" s="9">
        <f>(Q12862+U12862)/(0.944*1000)</f>
        <v>0</v>
      </c>
    </row>
    <row r="12863" spans="1:22" x14ac:dyDescent="0.3">
      <c r="A12863" s="14">
        <v>12909</v>
      </c>
      <c r="B12863" s="14" t="s">
        <v>13391</v>
      </c>
      <c r="C12863" s="14" t="s">
        <v>13510</v>
      </c>
      <c r="D12863" s="14" t="s">
        <v>13504</v>
      </c>
      <c r="E12863" s="14" t="s">
        <v>13497</v>
      </c>
      <c r="F12863" s="14">
        <v>10</v>
      </c>
      <c r="G12863" s="14">
        <v>6.3E-2</v>
      </c>
      <c r="H12863" s="15">
        <v>1.4153999999999996E-2</v>
      </c>
      <c r="I12863" s="15">
        <f>M12863-V12863</f>
        <v>5.1996000000000001E-2</v>
      </c>
      <c r="J12863" s="14"/>
      <c r="K12863" s="13"/>
      <c r="L12863" s="9">
        <f>G12863*1.05</f>
        <v>6.615E-2</v>
      </c>
      <c r="M12863" s="11">
        <f>L12863-H12863</f>
        <v>5.1996000000000001E-2</v>
      </c>
      <c r="N12863" s="11">
        <v>0</v>
      </c>
      <c r="P12863" s="9">
        <f>0.5*N12863/1000</f>
        <v>0</v>
      </c>
      <c r="Q12863" s="9">
        <f>P12863+O12863</f>
        <v>0</v>
      </c>
      <c r="R12863" s="11">
        <v>0</v>
      </c>
      <c r="T12863" s="9">
        <f>0.5*R12863</f>
        <v>0</v>
      </c>
      <c r="U12863" s="9">
        <f>T12863+S12863</f>
        <v>0</v>
      </c>
      <c r="V12863" s="9">
        <f>(Q12863+U12863)/(0.944*1000)</f>
        <v>0</v>
      </c>
    </row>
    <row r="12864" spans="1:22" x14ac:dyDescent="0.3">
      <c r="A12864" s="14">
        <v>12910</v>
      </c>
      <c r="B12864" s="14" t="s">
        <v>13392</v>
      </c>
      <c r="C12864" s="14" t="s">
        <v>13510</v>
      </c>
      <c r="D12864" s="14" t="s">
        <v>13504</v>
      </c>
      <c r="E12864" s="14" t="s">
        <v>13497</v>
      </c>
      <c r="F12864" s="14">
        <v>10</v>
      </c>
      <c r="G12864" s="14">
        <v>0.16</v>
      </c>
      <c r="H12864" s="15">
        <v>2.0800000000000013E-2</v>
      </c>
      <c r="I12864" s="15">
        <f>M12864-V12864</f>
        <v>0.1472</v>
      </c>
      <c r="J12864" s="14"/>
      <c r="K12864" s="13"/>
      <c r="L12864" s="9">
        <f>G12864*1.05</f>
        <v>0.16800000000000001</v>
      </c>
      <c r="M12864" s="11">
        <f>L12864-H12864</f>
        <v>0.1472</v>
      </c>
      <c r="N12864" s="11">
        <v>0</v>
      </c>
      <c r="P12864" s="9">
        <f>0.5*N12864/1000</f>
        <v>0</v>
      </c>
      <c r="Q12864" s="9">
        <f>P12864+O12864</f>
        <v>0</v>
      </c>
      <c r="R12864" s="11">
        <v>0</v>
      </c>
      <c r="T12864" s="9">
        <f>0.5*R12864</f>
        <v>0</v>
      </c>
      <c r="U12864" s="9">
        <f>T12864+S12864</f>
        <v>0</v>
      </c>
      <c r="V12864" s="9">
        <f>(Q12864+U12864)/(0.944*1000)</f>
        <v>0</v>
      </c>
    </row>
    <row r="12865" spans="1:22" x14ac:dyDescent="0.3">
      <c r="A12865" s="14">
        <v>12911</v>
      </c>
      <c r="B12865" s="14" t="s">
        <v>13393</v>
      </c>
      <c r="C12865" s="14" t="s">
        <v>13510</v>
      </c>
      <c r="D12865" s="14" t="s">
        <v>13504</v>
      </c>
      <c r="E12865" s="14" t="s">
        <v>13497</v>
      </c>
      <c r="F12865" s="14">
        <v>10</v>
      </c>
      <c r="G12865" s="14">
        <v>1.26</v>
      </c>
      <c r="H12865" s="15">
        <v>1.0109999999999999</v>
      </c>
      <c r="I12865" s="16" t="s">
        <v>13516</v>
      </c>
      <c r="J12865" s="14"/>
      <c r="K12865" s="13"/>
      <c r="L12865" s="9">
        <f>1.05*0.63</f>
        <v>0.66150000000000009</v>
      </c>
      <c r="M12865" s="11">
        <f>L12865-H12865</f>
        <v>-0.34949999999999981</v>
      </c>
      <c r="N12865" s="11">
        <v>0</v>
      </c>
      <c r="P12865" s="9">
        <f>0.5*N12865/1000</f>
        <v>0</v>
      </c>
      <c r="Q12865" s="9">
        <f>P12865+O12865</f>
        <v>0</v>
      </c>
      <c r="R12865" s="11">
        <v>0</v>
      </c>
      <c r="T12865" s="9">
        <f>0.5*R12865</f>
        <v>0</v>
      </c>
      <c r="U12865" s="9">
        <f>T12865+S12865</f>
        <v>0</v>
      </c>
      <c r="V12865" s="9">
        <f>(Q12865+U12865)/(0.944*1000)</f>
        <v>0</v>
      </c>
    </row>
    <row r="12866" spans="1:22" x14ac:dyDescent="0.3">
      <c r="A12866" s="14">
        <v>12912</v>
      </c>
      <c r="B12866" s="14" t="s">
        <v>13394</v>
      </c>
      <c r="C12866" s="14" t="s">
        <v>13510</v>
      </c>
      <c r="D12866" s="14" t="s">
        <v>13504</v>
      </c>
      <c r="E12866" s="14" t="s">
        <v>13497</v>
      </c>
      <c r="F12866" s="14">
        <v>10</v>
      </c>
      <c r="G12866" s="14">
        <v>0.25</v>
      </c>
      <c r="H12866" s="15">
        <v>0.11152799999999999</v>
      </c>
      <c r="I12866" s="15">
        <f>M12866-V12866</f>
        <v>0.15097200000000002</v>
      </c>
      <c r="J12866" s="14"/>
      <c r="K12866" s="13"/>
      <c r="L12866" s="9">
        <f>G12866*1.05</f>
        <v>0.26250000000000001</v>
      </c>
      <c r="M12866" s="11">
        <f>L12866-H12866</f>
        <v>0.15097200000000002</v>
      </c>
      <c r="N12866" s="11">
        <v>0</v>
      </c>
      <c r="P12866" s="9">
        <f>0.5*N12866/1000</f>
        <v>0</v>
      </c>
      <c r="Q12866" s="9">
        <f>P12866+O12866</f>
        <v>0</v>
      </c>
      <c r="R12866" s="11">
        <v>0</v>
      </c>
      <c r="T12866" s="9">
        <f>0.5*R12866</f>
        <v>0</v>
      </c>
      <c r="U12866" s="9">
        <f>T12866+S12866</f>
        <v>0</v>
      </c>
      <c r="V12866" s="9">
        <f>(Q12866+U12866)/(0.944*1000)</f>
        <v>0</v>
      </c>
    </row>
    <row r="12867" spans="1:22" x14ac:dyDescent="0.3">
      <c r="A12867" s="14">
        <v>12913</v>
      </c>
      <c r="B12867" s="14" t="s">
        <v>13395</v>
      </c>
      <c r="C12867" s="14" t="s">
        <v>13510</v>
      </c>
      <c r="D12867" s="14" t="s">
        <v>13504</v>
      </c>
      <c r="E12867" s="14" t="s">
        <v>13497</v>
      </c>
      <c r="F12867" s="14">
        <v>10</v>
      </c>
      <c r="G12867" s="14">
        <v>0.16</v>
      </c>
      <c r="H12867" s="15">
        <v>8.0020000000000091E-3</v>
      </c>
      <c r="I12867" s="15">
        <f>M12867-V12867</f>
        <v>0.159998</v>
      </c>
      <c r="J12867" s="14"/>
      <c r="K12867" s="13"/>
      <c r="L12867" s="9">
        <f>G12867*1.05</f>
        <v>0.16800000000000001</v>
      </c>
      <c r="M12867" s="11">
        <f>L12867-H12867</f>
        <v>0.159998</v>
      </c>
      <c r="N12867" s="11">
        <v>0</v>
      </c>
      <c r="P12867" s="9">
        <f>0.5*N12867/1000</f>
        <v>0</v>
      </c>
      <c r="Q12867" s="9">
        <f>P12867+O12867</f>
        <v>0</v>
      </c>
      <c r="R12867" s="11">
        <v>0</v>
      </c>
      <c r="T12867" s="9">
        <f>0.5*R12867</f>
        <v>0</v>
      </c>
      <c r="U12867" s="9">
        <f>T12867+S12867</f>
        <v>0</v>
      </c>
      <c r="V12867" s="9">
        <f>(Q12867+U12867)/(0.944*1000)</f>
        <v>0</v>
      </c>
    </row>
    <row r="12868" spans="1:22" x14ac:dyDescent="0.3">
      <c r="A12868" s="14">
        <v>12914</v>
      </c>
      <c r="B12868" s="14" t="s">
        <v>13396</v>
      </c>
      <c r="C12868" s="14" t="s">
        <v>13510</v>
      </c>
      <c r="D12868" s="14" t="s">
        <v>13504</v>
      </c>
      <c r="E12868" s="14" t="s">
        <v>13497</v>
      </c>
      <c r="F12868" s="14">
        <v>10</v>
      </c>
      <c r="G12868" s="14">
        <v>0.4</v>
      </c>
      <c r="H12868" s="15">
        <v>4.6521000000000014E-2</v>
      </c>
      <c r="I12868" s="15">
        <f>M12868-V12868</f>
        <v>0.37347900000000001</v>
      </c>
      <c r="J12868" s="14"/>
      <c r="K12868" s="13"/>
      <c r="L12868" s="9">
        <f>G12868*1.05</f>
        <v>0.42000000000000004</v>
      </c>
      <c r="M12868" s="11">
        <f>L12868-H12868</f>
        <v>0.37347900000000001</v>
      </c>
      <c r="N12868" s="11">
        <v>0</v>
      </c>
      <c r="P12868" s="9">
        <f>0.5*N12868/1000</f>
        <v>0</v>
      </c>
      <c r="Q12868" s="9">
        <f>P12868+O12868</f>
        <v>0</v>
      </c>
      <c r="R12868" s="11">
        <v>0</v>
      </c>
      <c r="T12868" s="9">
        <f>0.5*R12868</f>
        <v>0</v>
      </c>
      <c r="U12868" s="9">
        <f>T12868+S12868</f>
        <v>0</v>
      </c>
      <c r="V12868" s="9">
        <f>(Q12868+U12868)/(0.944*1000)</f>
        <v>0</v>
      </c>
    </row>
    <row r="12869" spans="1:22" x14ac:dyDescent="0.3">
      <c r="A12869" s="14">
        <v>12915</v>
      </c>
      <c r="B12869" s="14" t="s">
        <v>13397</v>
      </c>
      <c r="C12869" s="14" t="s">
        <v>13510</v>
      </c>
      <c r="D12869" s="14" t="s">
        <v>13504</v>
      </c>
      <c r="E12869" s="14" t="s">
        <v>13497</v>
      </c>
      <c r="F12869" s="14">
        <v>10</v>
      </c>
      <c r="G12869" s="14">
        <v>0.16</v>
      </c>
      <c r="H12869" s="15">
        <v>2.3122000000000014E-2</v>
      </c>
      <c r="I12869" s="15">
        <f>M12869-V12869</f>
        <v>0.14487800000000001</v>
      </c>
      <c r="J12869" s="14"/>
      <c r="K12869" s="13"/>
      <c r="L12869" s="9">
        <f>G12869*1.05</f>
        <v>0.16800000000000001</v>
      </c>
      <c r="M12869" s="11">
        <f>L12869-H12869</f>
        <v>0.14487800000000001</v>
      </c>
      <c r="N12869" s="11">
        <v>0</v>
      </c>
      <c r="P12869" s="9">
        <f>0.5*N12869/1000</f>
        <v>0</v>
      </c>
      <c r="Q12869" s="9">
        <f>P12869+O12869</f>
        <v>0</v>
      </c>
      <c r="R12869" s="11">
        <v>0</v>
      </c>
      <c r="T12869" s="9">
        <f>0.5*R12869</f>
        <v>0</v>
      </c>
      <c r="U12869" s="9">
        <f>T12869+S12869</f>
        <v>0</v>
      </c>
      <c r="V12869" s="9">
        <f>(Q12869+U12869)/(0.944*1000)</f>
        <v>0</v>
      </c>
    </row>
    <row r="12870" spans="1:22" x14ac:dyDescent="0.3">
      <c r="A12870" s="14">
        <v>12916</v>
      </c>
      <c r="B12870" s="14" t="s">
        <v>13398</v>
      </c>
      <c r="C12870" s="14" t="s">
        <v>13510</v>
      </c>
      <c r="D12870" s="14" t="s">
        <v>13504</v>
      </c>
      <c r="E12870" s="14" t="s">
        <v>13497</v>
      </c>
      <c r="F12870" s="14">
        <v>10</v>
      </c>
      <c r="G12870" s="14">
        <v>0.16</v>
      </c>
      <c r="H12870" s="15">
        <v>5.1039999999999853E-3</v>
      </c>
      <c r="I12870" s="15">
        <f>M12870-V12870</f>
        <v>0.16289600000000001</v>
      </c>
      <c r="J12870" s="14"/>
      <c r="K12870" s="13"/>
      <c r="L12870" s="9">
        <f>G12870*1.05</f>
        <v>0.16800000000000001</v>
      </c>
      <c r="M12870" s="11">
        <f>L12870-H12870</f>
        <v>0.16289600000000001</v>
      </c>
      <c r="N12870" s="11">
        <v>0</v>
      </c>
      <c r="P12870" s="9">
        <f>0.5*N12870/1000</f>
        <v>0</v>
      </c>
      <c r="Q12870" s="9">
        <f>P12870+O12870</f>
        <v>0</v>
      </c>
      <c r="R12870" s="11">
        <v>0</v>
      </c>
      <c r="T12870" s="9">
        <f>0.5*R12870</f>
        <v>0</v>
      </c>
      <c r="U12870" s="9">
        <f>T12870+S12870</f>
        <v>0</v>
      </c>
      <c r="V12870" s="9">
        <f>(Q12870+U12870)/(0.944*1000)</f>
        <v>0</v>
      </c>
    </row>
    <row r="12871" spans="1:22" x14ac:dyDescent="0.3">
      <c r="A12871" s="14">
        <v>12917</v>
      </c>
      <c r="B12871" s="14" t="s">
        <v>13399</v>
      </c>
      <c r="C12871" s="14" t="s">
        <v>13510</v>
      </c>
      <c r="D12871" s="14" t="s">
        <v>13504</v>
      </c>
      <c r="E12871" s="14" t="s">
        <v>13497</v>
      </c>
      <c r="F12871" s="14">
        <v>10</v>
      </c>
      <c r="G12871" s="14">
        <v>0.04</v>
      </c>
      <c r="H12871" s="15">
        <v>2.9718000000000001E-2</v>
      </c>
      <c r="I12871" s="15">
        <f>M12871-V12871</f>
        <v>1.2282000000000001E-2</v>
      </c>
      <c r="J12871" s="14"/>
      <c r="K12871" s="13"/>
      <c r="L12871" s="9">
        <f>G12871*1.05</f>
        <v>4.2000000000000003E-2</v>
      </c>
      <c r="M12871" s="11">
        <f>L12871-H12871</f>
        <v>1.2282000000000001E-2</v>
      </c>
      <c r="N12871" s="11">
        <v>0</v>
      </c>
      <c r="P12871" s="9">
        <f>0.5*N12871/1000</f>
        <v>0</v>
      </c>
      <c r="Q12871" s="9">
        <f>P12871+O12871</f>
        <v>0</v>
      </c>
      <c r="R12871" s="11">
        <v>0</v>
      </c>
      <c r="T12871" s="9">
        <f>0.5*R12871</f>
        <v>0</v>
      </c>
      <c r="U12871" s="9">
        <f>T12871+S12871</f>
        <v>0</v>
      </c>
      <c r="V12871" s="9">
        <f>(Q12871+U12871)/(0.944*1000)</f>
        <v>0</v>
      </c>
    </row>
    <row r="12872" spans="1:22" x14ac:dyDescent="0.3">
      <c r="A12872" s="14">
        <v>12918</v>
      </c>
      <c r="B12872" s="14" t="s">
        <v>13400</v>
      </c>
      <c r="C12872" s="14" t="s">
        <v>13510</v>
      </c>
      <c r="D12872" s="14" t="s">
        <v>13504</v>
      </c>
      <c r="E12872" s="14" t="s">
        <v>13497</v>
      </c>
      <c r="F12872" s="14">
        <v>10</v>
      </c>
      <c r="G12872" s="14">
        <v>6.3E-2</v>
      </c>
      <c r="H12872" s="15">
        <v>8.3920000000000036E-3</v>
      </c>
      <c r="I12872" s="15">
        <f>M12872-V12872</f>
        <v>5.7757999999999997E-2</v>
      </c>
      <c r="J12872" s="14"/>
      <c r="K12872" s="13"/>
      <c r="L12872" s="9">
        <f>G12872*1.05</f>
        <v>6.615E-2</v>
      </c>
      <c r="M12872" s="11">
        <f>L12872-H12872</f>
        <v>5.7757999999999997E-2</v>
      </c>
      <c r="N12872" s="11">
        <v>0</v>
      </c>
      <c r="P12872" s="9">
        <f>0.5*N12872/1000</f>
        <v>0</v>
      </c>
      <c r="Q12872" s="9">
        <f>P12872+O12872</f>
        <v>0</v>
      </c>
      <c r="R12872" s="11">
        <v>0</v>
      </c>
      <c r="T12872" s="9">
        <f>0.5*R12872</f>
        <v>0</v>
      </c>
      <c r="U12872" s="9">
        <f>T12872+S12872</f>
        <v>0</v>
      </c>
      <c r="V12872" s="9">
        <f>(Q12872+U12872)/(0.944*1000)</f>
        <v>0</v>
      </c>
    </row>
    <row r="12873" spans="1:22" x14ac:dyDescent="0.3">
      <c r="A12873" s="14">
        <v>12919</v>
      </c>
      <c r="B12873" s="14" t="s">
        <v>13401</v>
      </c>
      <c r="C12873" s="14" t="s">
        <v>13510</v>
      </c>
      <c r="D12873" s="14" t="s">
        <v>13504</v>
      </c>
      <c r="E12873" s="14" t="s">
        <v>13497</v>
      </c>
      <c r="F12873" s="14">
        <v>10</v>
      </c>
      <c r="G12873" s="14">
        <v>0.25</v>
      </c>
      <c r="H12873" s="15">
        <v>0</v>
      </c>
      <c r="I12873" s="15">
        <f>M12873-V12873</f>
        <v>0.26250000000000001</v>
      </c>
      <c r="J12873" s="14"/>
      <c r="K12873" s="13"/>
      <c r="L12873" s="9">
        <f>G12873*1.05</f>
        <v>0.26250000000000001</v>
      </c>
      <c r="M12873" s="11">
        <f>L12873-H12873</f>
        <v>0.26250000000000001</v>
      </c>
      <c r="N12873" s="11">
        <v>0</v>
      </c>
      <c r="P12873" s="9">
        <f>0.5*N12873/1000</f>
        <v>0</v>
      </c>
      <c r="Q12873" s="9">
        <f>P12873+O12873</f>
        <v>0</v>
      </c>
      <c r="R12873" s="11">
        <v>0</v>
      </c>
      <c r="T12873" s="9">
        <f>0.5*R12873</f>
        <v>0</v>
      </c>
      <c r="U12873" s="9">
        <f>T12873+S12873</f>
        <v>0</v>
      </c>
      <c r="V12873" s="9">
        <f>(Q12873+U12873)/(0.944*1000)</f>
        <v>0</v>
      </c>
    </row>
    <row r="12874" spans="1:22" x14ac:dyDescent="0.3">
      <c r="A12874" s="14">
        <v>12920</v>
      </c>
      <c r="B12874" s="14" t="s">
        <v>13402</v>
      </c>
      <c r="C12874" s="14" t="s">
        <v>13510</v>
      </c>
      <c r="D12874" s="14" t="s">
        <v>13504</v>
      </c>
      <c r="E12874" s="14" t="s">
        <v>13497</v>
      </c>
      <c r="F12874" s="14">
        <v>10</v>
      </c>
      <c r="G12874" s="14">
        <v>0.25</v>
      </c>
      <c r="H12874" s="15">
        <v>9.8176999999999987E-2</v>
      </c>
      <c r="I12874" s="15">
        <f>M12874-V12874</f>
        <v>0.16432300000000002</v>
      </c>
      <c r="J12874" s="14"/>
      <c r="K12874" s="13"/>
      <c r="L12874" s="9">
        <f>G12874*1.05</f>
        <v>0.26250000000000001</v>
      </c>
      <c r="M12874" s="11">
        <f>L12874-H12874</f>
        <v>0.16432300000000002</v>
      </c>
      <c r="N12874" s="11">
        <v>0</v>
      </c>
      <c r="P12874" s="9">
        <f>0.5*N12874/1000</f>
        <v>0</v>
      </c>
      <c r="Q12874" s="9">
        <f>P12874+O12874</f>
        <v>0</v>
      </c>
      <c r="R12874" s="11">
        <v>0</v>
      </c>
      <c r="T12874" s="9">
        <f>0.5*R12874</f>
        <v>0</v>
      </c>
      <c r="U12874" s="9">
        <f>T12874+S12874</f>
        <v>0</v>
      </c>
      <c r="V12874" s="9">
        <f>(Q12874+U12874)/(0.944*1000)</f>
        <v>0</v>
      </c>
    </row>
    <row r="12875" spans="1:22" x14ac:dyDescent="0.3">
      <c r="A12875" s="14">
        <v>12921</v>
      </c>
      <c r="B12875" s="14" t="s">
        <v>13403</v>
      </c>
      <c r="C12875" s="14" t="s">
        <v>13510</v>
      </c>
      <c r="D12875" s="14" t="s">
        <v>13504</v>
      </c>
      <c r="E12875" s="14" t="s">
        <v>13497</v>
      </c>
      <c r="F12875" s="14">
        <v>10</v>
      </c>
      <c r="G12875" s="14">
        <v>0.16</v>
      </c>
      <c r="H12875" s="15">
        <v>2.6586000000000012E-2</v>
      </c>
      <c r="I12875" s="15">
        <f>M12875-V12875</f>
        <v>0.14141399999999998</v>
      </c>
      <c r="J12875" s="14"/>
      <c r="K12875" s="13"/>
      <c r="L12875" s="9">
        <f>G12875*1.05</f>
        <v>0.16800000000000001</v>
      </c>
      <c r="M12875" s="11">
        <f>L12875-H12875</f>
        <v>0.14141399999999998</v>
      </c>
      <c r="N12875" s="11">
        <v>0</v>
      </c>
      <c r="P12875" s="9">
        <f>0.5*N12875/1000</f>
        <v>0</v>
      </c>
      <c r="Q12875" s="9">
        <f>P12875+O12875</f>
        <v>0</v>
      </c>
      <c r="R12875" s="11">
        <v>0</v>
      </c>
      <c r="T12875" s="9">
        <f>0.5*R12875</f>
        <v>0</v>
      </c>
      <c r="U12875" s="9">
        <f>T12875+S12875</f>
        <v>0</v>
      </c>
      <c r="V12875" s="9">
        <f>(Q12875+U12875)/(0.944*1000)</f>
        <v>0</v>
      </c>
    </row>
    <row r="12876" spans="1:22" x14ac:dyDescent="0.3">
      <c r="A12876" s="14">
        <v>12922</v>
      </c>
      <c r="B12876" s="14" t="s">
        <v>13404</v>
      </c>
      <c r="C12876" s="14" t="s">
        <v>13510</v>
      </c>
      <c r="D12876" s="14" t="s">
        <v>13504</v>
      </c>
      <c r="E12876" s="14" t="s">
        <v>13497</v>
      </c>
      <c r="F12876" s="14">
        <v>10</v>
      </c>
      <c r="G12876" s="14">
        <v>6.3E-2</v>
      </c>
      <c r="H12876" s="15">
        <v>0.03</v>
      </c>
      <c r="I12876" s="15">
        <f>M12876-V12876</f>
        <v>3.6150000000000002E-2</v>
      </c>
      <c r="J12876" s="14"/>
      <c r="K12876" s="13"/>
      <c r="L12876" s="9">
        <f>G12876*1.05</f>
        <v>6.615E-2</v>
      </c>
      <c r="M12876" s="11">
        <f>L12876-H12876</f>
        <v>3.6150000000000002E-2</v>
      </c>
      <c r="N12876" s="11">
        <v>0</v>
      </c>
      <c r="P12876" s="9">
        <f>0.5*N12876/1000</f>
        <v>0</v>
      </c>
      <c r="Q12876" s="9">
        <f>P12876+O12876</f>
        <v>0</v>
      </c>
      <c r="R12876" s="11">
        <v>0</v>
      </c>
      <c r="T12876" s="9">
        <f>0.5*R12876</f>
        <v>0</v>
      </c>
      <c r="U12876" s="9">
        <f>T12876+S12876</f>
        <v>0</v>
      </c>
      <c r="V12876" s="9">
        <f>(Q12876+U12876)/(0.944*1000)</f>
        <v>0</v>
      </c>
    </row>
    <row r="12877" spans="1:22" x14ac:dyDescent="0.3">
      <c r="A12877" s="14">
        <v>12923</v>
      </c>
      <c r="B12877" s="14" t="s">
        <v>13405</v>
      </c>
      <c r="C12877" s="14" t="s">
        <v>13510</v>
      </c>
      <c r="D12877" s="14" t="s">
        <v>13504</v>
      </c>
      <c r="E12877" s="14" t="s">
        <v>13497</v>
      </c>
      <c r="F12877" s="14">
        <v>10</v>
      </c>
      <c r="G12877" s="14">
        <v>0.25</v>
      </c>
      <c r="H12877" s="15">
        <v>5.0000000000000001E-3</v>
      </c>
      <c r="I12877" s="16" t="s">
        <v>13516</v>
      </c>
      <c r="J12877" s="14"/>
      <c r="K12877" s="13"/>
      <c r="L12877" s="9">
        <f>G12877*1.05</f>
        <v>0.26250000000000001</v>
      </c>
      <c r="M12877" s="11">
        <f>L12877-H12877</f>
        <v>0.25750000000000001</v>
      </c>
      <c r="N12877" s="11">
        <v>450</v>
      </c>
      <c r="O12877" s="9">
        <f>0.75*N12877</f>
        <v>337.5</v>
      </c>
      <c r="P12877" s="9">
        <v>0</v>
      </c>
      <c r="Q12877" s="9">
        <f>P12877+O12877</f>
        <v>337.5</v>
      </c>
      <c r="R12877" s="11">
        <v>0</v>
      </c>
      <c r="T12877" s="9">
        <f>0.5*R12877</f>
        <v>0</v>
      </c>
      <c r="U12877" s="9">
        <f>T12877+S12877</f>
        <v>0</v>
      </c>
      <c r="V12877" s="9">
        <f>(Q12877+U12877)/(0.944*1000)</f>
        <v>0.35752118644067798</v>
      </c>
    </row>
    <row r="12878" spans="1:22" x14ac:dyDescent="0.3">
      <c r="A12878" s="14">
        <v>12924</v>
      </c>
      <c r="B12878" s="14" t="s">
        <v>13406</v>
      </c>
      <c r="C12878" s="14" t="s">
        <v>13510</v>
      </c>
      <c r="D12878" s="14" t="s">
        <v>13504</v>
      </c>
      <c r="E12878" s="14" t="s">
        <v>13497</v>
      </c>
      <c r="F12878" s="14">
        <v>10</v>
      </c>
      <c r="G12878" s="14">
        <v>0.16</v>
      </c>
      <c r="H12878" s="15">
        <v>0.111</v>
      </c>
      <c r="I12878" s="15">
        <f>M12878-V12878</f>
        <v>5.7000000000000009E-2</v>
      </c>
      <c r="J12878" s="14"/>
      <c r="K12878" s="13"/>
      <c r="L12878" s="9">
        <f>G12878*1.05</f>
        <v>0.16800000000000001</v>
      </c>
      <c r="M12878" s="11">
        <f>L12878-H12878</f>
        <v>5.7000000000000009E-2</v>
      </c>
      <c r="N12878" s="11">
        <v>0</v>
      </c>
      <c r="P12878" s="9">
        <f>0.5*N12878/1000</f>
        <v>0</v>
      </c>
      <c r="Q12878" s="9">
        <f>P12878+O12878</f>
        <v>0</v>
      </c>
      <c r="R12878" s="11">
        <v>0</v>
      </c>
      <c r="T12878" s="9">
        <f>0.5*R12878</f>
        <v>0</v>
      </c>
      <c r="U12878" s="9">
        <f>T12878+S12878</f>
        <v>0</v>
      </c>
      <c r="V12878" s="9">
        <f>(Q12878+U12878)/(0.944*1000)</f>
        <v>0</v>
      </c>
    </row>
    <row r="12879" spans="1:22" x14ac:dyDescent="0.3">
      <c r="A12879" s="14">
        <v>12925</v>
      </c>
      <c r="B12879" s="14" t="s">
        <v>13407</v>
      </c>
      <c r="C12879" s="14" t="s">
        <v>13510</v>
      </c>
      <c r="D12879" s="14" t="s">
        <v>13504</v>
      </c>
      <c r="E12879" s="14" t="s">
        <v>13497</v>
      </c>
      <c r="F12879" s="14">
        <v>10</v>
      </c>
      <c r="G12879" s="14">
        <v>6.3E-2</v>
      </c>
      <c r="H12879" s="15">
        <v>0.04</v>
      </c>
      <c r="I12879" s="15">
        <f>M12879-V12879</f>
        <v>2.615E-2</v>
      </c>
      <c r="J12879" s="14"/>
      <c r="K12879" s="13"/>
      <c r="L12879" s="9">
        <f>G12879*1.05</f>
        <v>6.615E-2</v>
      </c>
      <c r="M12879" s="11">
        <f>L12879-H12879</f>
        <v>2.615E-2</v>
      </c>
      <c r="N12879" s="11">
        <v>0</v>
      </c>
      <c r="O12879" s="9">
        <f>0.75*N12879</f>
        <v>0</v>
      </c>
      <c r="Q12879" s="9">
        <f>P12879+O12879</f>
        <v>0</v>
      </c>
      <c r="R12879" s="11">
        <v>0</v>
      </c>
      <c r="T12879" s="9">
        <f>0.5*R12879</f>
        <v>0</v>
      </c>
      <c r="U12879" s="9">
        <f>T12879+S12879</f>
        <v>0</v>
      </c>
      <c r="V12879" s="9">
        <f>(Q12879+U12879)/(0.944*1000)</f>
        <v>0</v>
      </c>
    </row>
    <row r="12880" spans="1:22" x14ac:dyDescent="0.3">
      <c r="A12880" s="14">
        <v>12926</v>
      </c>
      <c r="B12880" s="14" t="s">
        <v>13408</v>
      </c>
      <c r="C12880" s="14" t="s">
        <v>13510</v>
      </c>
      <c r="D12880" s="14" t="s">
        <v>13504</v>
      </c>
      <c r="E12880" s="14" t="s">
        <v>13497</v>
      </c>
      <c r="F12880" s="14">
        <v>10</v>
      </c>
      <c r="G12880" s="14">
        <v>6.3E-2</v>
      </c>
      <c r="H12880" s="15">
        <v>2.9000000000000001E-2</v>
      </c>
      <c r="I12880" s="15">
        <f>M12880-V12880</f>
        <v>3.7150000000000002E-2</v>
      </c>
      <c r="J12880" s="14"/>
      <c r="K12880" s="13"/>
      <c r="L12880" s="9">
        <f>G12880*1.05</f>
        <v>6.615E-2</v>
      </c>
      <c r="M12880" s="11">
        <f>L12880-H12880</f>
        <v>3.7150000000000002E-2</v>
      </c>
      <c r="N12880" s="11">
        <v>0</v>
      </c>
      <c r="P12880" s="9">
        <f>0.5*N12880/1000</f>
        <v>0</v>
      </c>
      <c r="Q12880" s="9">
        <f>P12880+O12880</f>
        <v>0</v>
      </c>
      <c r="R12880" s="11">
        <v>0</v>
      </c>
      <c r="T12880" s="9">
        <f>0.5*R12880</f>
        <v>0</v>
      </c>
      <c r="U12880" s="9">
        <f>T12880+S12880</f>
        <v>0</v>
      </c>
      <c r="V12880" s="9">
        <f>(Q12880+U12880)/(0.944*1000)</f>
        <v>0</v>
      </c>
    </row>
    <row r="12881" spans="1:22" x14ac:dyDescent="0.3">
      <c r="A12881" s="14">
        <v>12927</v>
      </c>
      <c r="B12881" s="14" t="s">
        <v>13409</v>
      </c>
      <c r="C12881" s="14" t="s">
        <v>13510</v>
      </c>
      <c r="D12881" s="14" t="s">
        <v>13504</v>
      </c>
      <c r="E12881" s="14" t="s">
        <v>13497</v>
      </c>
      <c r="F12881" s="14">
        <v>10</v>
      </c>
      <c r="G12881" s="14">
        <v>2.5000000000000001E-2</v>
      </c>
      <c r="H12881" s="15">
        <v>1.2999999999999999E-2</v>
      </c>
      <c r="I12881" s="15">
        <f>M12881-V12881</f>
        <v>1.3250000000000003E-2</v>
      </c>
      <c r="J12881" s="14"/>
      <c r="K12881" s="13"/>
      <c r="L12881" s="9">
        <f>G12881*1.05</f>
        <v>2.6250000000000002E-2</v>
      </c>
      <c r="M12881" s="11">
        <f>L12881-H12881</f>
        <v>1.3250000000000003E-2</v>
      </c>
      <c r="N12881" s="11">
        <v>0</v>
      </c>
      <c r="P12881" s="9">
        <f>0.5*N12881/1000</f>
        <v>0</v>
      </c>
      <c r="Q12881" s="9">
        <f>P12881+O12881</f>
        <v>0</v>
      </c>
      <c r="R12881" s="11">
        <v>0</v>
      </c>
      <c r="T12881" s="9">
        <f>0.5*R12881</f>
        <v>0</v>
      </c>
      <c r="U12881" s="9">
        <f>T12881+S12881</f>
        <v>0</v>
      </c>
      <c r="V12881" s="9">
        <f>(Q12881+U12881)/(0.944*1000)</f>
        <v>0</v>
      </c>
    </row>
    <row r="12882" spans="1:22" x14ac:dyDescent="0.3">
      <c r="A12882" s="14">
        <v>12928</v>
      </c>
      <c r="B12882" s="14" t="s">
        <v>13410</v>
      </c>
      <c r="C12882" s="14" t="s">
        <v>13510</v>
      </c>
      <c r="D12882" s="14" t="s">
        <v>13504</v>
      </c>
      <c r="E12882" s="14" t="s">
        <v>13497</v>
      </c>
      <c r="F12882" s="14">
        <v>10</v>
      </c>
      <c r="G12882" s="14">
        <v>6.3E-2</v>
      </c>
      <c r="H12882" s="15">
        <v>3.5000000000000003E-2</v>
      </c>
      <c r="I12882" s="15">
        <f>M12882-V12882</f>
        <v>3.1149999999999997E-2</v>
      </c>
      <c r="J12882" s="14"/>
      <c r="K12882" s="13"/>
      <c r="L12882" s="9">
        <f>G12882*1.05</f>
        <v>6.615E-2</v>
      </c>
      <c r="M12882" s="11">
        <f>L12882-H12882</f>
        <v>3.1149999999999997E-2</v>
      </c>
      <c r="N12882" s="11">
        <v>0</v>
      </c>
      <c r="P12882" s="9">
        <f>0.5*N12882/1000</f>
        <v>0</v>
      </c>
      <c r="Q12882" s="9">
        <f>P12882+O12882</f>
        <v>0</v>
      </c>
      <c r="R12882" s="11">
        <v>0</v>
      </c>
      <c r="T12882" s="9">
        <f>0.5*R12882</f>
        <v>0</v>
      </c>
      <c r="U12882" s="9">
        <f>T12882+S12882</f>
        <v>0</v>
      </c>
      <c r="V12882" s="9">
        <f>(Q12882+U12882)/(0.944*1000)</f>
        <v>0</v>
      </c>
    </row>
    <row r="12883" spans="1:22" x14ac:dyDescent="0.3">
      <c r="A12883" s="14">
        <v>12929</v>
      </c>
      <c r="B12883" s="14" t="s">
        <v>13411</v>
      </c>
      <c r="C12883" s="14" t="s">
        <v>13510</v>
      </c>
      <c r="D12883" s="14" t="s">
        <v>13504</v>
      </c>
      <c r="E12883" s="14" t="s">
        <v>13497</v>
      </c>
      <c r="F12883" s="14">
        <v>10</v>
      </c>
      <c r="G12883" s="14">
        <v>6.3E-2</v>
      </c>
      <c r="H12883" s="15">
        <v>3.6999999999999998E-2</v>
      </c>
      <c r="I12883" s="15">
        <f>M12883-V12883</f>
        <v>2.9150000000000002E-2</v>
      </c>
      <c r="J12883" s="14"/>
      <c r="K12883" s="13"/>
      <c r="L12883" s="9">
        <f>G12883*1.05</f>
        <v>6.615E-2</v>
      </c>
      <c r="M12883" s="11">
        <f>L12883-H12883</f>
        <v>2.9150000000000002E-2</v>
      </c>
      <c r="N12883" s="11">
        <v>0</v>
      </c>
      <c r="P12883" s="9">
        <f>0.5*N12883/1000</f>
        <v>0</v>
      </c>
      <c r="Q12883" s="9">
        <f>P12883+O12883</f>
        <v>0</v>
      </c>
      <c r="R12883" s="11">
        <v>0</v>
      </c>
      <c r="T12883" s="9">
        <f>0.5*R12883</f>
        <v>0</v>
      </c>
      <c r="U12883" s="9">
        <f>T12883+S12883</f>
        <v>0</v>
      </c>
      <c r="V12883" s="9">
        <f>(Q12883+U12883)/(0.944*1000)</f>
        <v>0</v>
      </c>
    </row>
    <row r="12884" spans="1:22" x14ac:dyDescent="0.3">
      <c r="A12884" s="14">
        <v>12930</v>
      </c>
      <c r="B12884" s="14" t="s">
        <v>13412</v>
      </c>
      <c r="C12884" s="14" t="s">
        <v>13510</v>
      </c>
      <c r="D12884" s="14" t="s">
        <v>13504</v>
      </c>
      <c r="E12884" s="14" t="s">
        <v>13497</v>
      </c>
      <c r="F12884" s="14">
        <v>10</v>
      </c>
      <c r="G12884" s="14">
        <v>2.5000000000000001E-2</v>
      </c>
      <c r="H12884" s="15">
        <v>8.9999999999999993E-3</v>
      </c>
      <c r="I12884" s="15">
        <f>M12884-V12884</f>
        <v>1.7250000000000001E-2</v>
      </c>
      <c r="J12884" s="14"/>
      <c r="K12884" s="13"/>
      <c r="L12884" s="9">
        <f>G12884*1.05</f>
        <v>2.6250000000000002E-2</v>
      </c>
      <c r="M12884" s="11">
        <f>L12884-H12884</f>
        <v>1.7250000000000001E-2</v>
      </c>
      <c r="N12884" s="11">
        <v>0</v>
      </c>
      <c r="P12884" s="9">
        <f>0.5*N12884/1000</f>
        <v>0</v>
      </c>
      <c r="Q12884" s="9">
        <f>P12884+O12884</f>
        <v>0</v>
      </c>
      <c r="R12884" s="11">
        <v>0</v>
      </c>
      <c r="T12884" s="9">
        <f>0.5*R12884</f>
        <v>0</v>
      </c>
      <c r="U12884" s="9">
        <f>T12884+S12884</f>
        <v>0</v>
      </c>
      <c r="V12884" s="9">
        <f>(Q12884+U12884)/(0.944*1000)</f>
        <v>0</v>
      </c>
    </row>
    <row r="12885" spans="1:22" x14ac:dyDescent="0.3">
      <c r="A12885" s="14">
        <v>12931</v>
      </c>
      <c r="B12885" s="14" t="s">
        <v>13413</v>
      </c>
      <c r="C12885" s="14" t="s">
        <v>13510</v>
      </c>
      <c r="D12885" s="14" t="s">
        <v>13504</v>
      </c>
      <c r="E12885" s="14" t="s">
        <v>13497</v>
      </c>
      <c r="F12885" s="14">
        <v>10</v>
      </c>
      <c r="G12885" s="14">
        <v>6.3E-2</v>
      </c>
      <c r="H12885" s="15">
        <v>1.9E-2</v>
      </c>
      <c r="I12885" s="15">
        <f>M12885-V12885</f>
        <v>4.7149999999999997E-2</v>
      </c>
      <c r="J12885" s="14"/>
      <c r="K12885" s="13"/>
      <c r="L12885" s="9">
        <f>G12885*1.05</f>
        <v>6.615E-2</v>
      </c>
      <c r="M12885" s="11">
        <f>L12885-H12885</f>
        <v>4.7149999999999997E-2</v>
      </c>
      <c r="N12885" s="11">
        <v>0</v>
      </c>
      <c r="P12885" s="9">
        <f>0.5*N12885/1000</f>
        <v>0</v>
      </c>
      <c r="Q12885" s="9">
        <f>P12885+O12885</f>
        <v>0</v>
      </c>
      <c r="R12885" s="11">
        <v>0</v>
      </c>
      <c r="T12885" s="9">
        <f>0.5*R12885</f>
        <v>0</v>
      </c>
      <c r="U12885" s="9">
        <f>T12885+S12885</f>
        <v>0</v>
      </c>
      <c r="V12885" s="9">
        <f>(Q12885+U12885)/(0.944*1000)</f>
        <v>0</v>
      </c>
    </row>
    <row r="12886" spans="1:22" x14ac:dyDescent="0.3">
      <c r="A12886" s="14">
        <v>12932</v>
      </c>
      <c r="B12886" s="14" t="s">
        <v>13414</v>
      </c>
      <c r="C12886" s="14" t="s">
        <v>13510</v>
      </c>
      <c r="D12886" s="14" t="s">
        <v>13504</v>
      </c>
      <c r="E12886" s="14" t="s">
        <v>13497</v>
      </c>
      <c r="F12886" s="14">
        <v>10</v>
      </c>
      <c r="G12886" s="14">
        <v>0.16</v>
      </c>
      <c r="H12886" s="15">
        <v>9.0999999999999998E-2</v>
      </c>
      <c r="I12886" s="15">
        <f>M12886-V12886</f>
        <v>7.7000000000000013E-2</v>
      </c>
      <c r="J12886" s="14"/>
      <c r="K12886" s="13"/>
      <c r="L12886" s="9">
        <f>G12886*1.05</f>
        <v>0.16800000000000001</v>
      </c>
      <c r="M12886" s="11">
        <f>L12886-H12886</f>
        <v>7.7000000000000013E-2</v>
      </c>
      <c r="N12886" s="11">
        <v>0</v>
      </c>
      <c r="P12886" s="9">
        <f>0.5*N12886/1000</f>
        <v>0</v>
      </c>
      <c r="Q12886" s="9">
        <f>P12886+O12886</f>
        <v>0</v>
      </c>
      <c r="R12886" s="11">
        <v>0</v>
      </c>
      <c r="T12886" s="9">
        <f>0.5*R12886</f>
        <v>0</v>
      </c>
      <c r="U12886" s="9">
        <f>T12886+S12886</f>
        <v>0</v>
      </c>
      <c r="V12886" s="9">
        <f>(Q12886+U12886)/(0.944*1000)</f>
        <v>0</v>
      </c>
    </row>
    <row r="12887" spans="1:22" x14ac:dyDescent="0.3">
      <c r="A12887" s="14">
        <v>12933</v>
      </c>
      <c r="B12887" s="14" t="s">
        <v>13415</v>
      </c>
      <c r="C12887" s="14" t="s">
        <v>13510</v>
      </c>
      <c r="D12887" s="14" t="s">
        <v>13504</v>
      </c>
      <c r="E12887" s="14" t="s">
        <v>13497</v>
      </c>
      <c r="F12887" s="14">
        <v>10</v>
      </c>
      <c r="G12887" s="14">
        <v>0.4</v>
      </c>
      <c r="H12887" s="15">
        <v>0.20899999999999999</v>
      </c>
      <c r="I12887" s="15">
        <f>M12887-V12887</f>
        <v>0.21100000000000005</v>
      </c>
      <c r="J12887" s="14"/>
      <c r="K12887" s="13"/>
      <c r="L12887" s="9">
        <f>G12887*1.05</f>
        <v>0.42000000000000004</v>
      </c>
      <c r="M12887" s="11">
        <f>L12887-H12887</f>
        <v>0.21100000000000005</v>
      </c>
      <c r="N12887" s="11">
        <v>0</v>
      </c>
      <c r="P12887" s="9">
        <f>0.5*N12887/1000</f>
        <v>0</v>
      </c>
      <c r="Q12887" s="9">
        <f>P12887+O12887</f>
        <v>0</v>
      </c>
      <c r="R12887" s="11">
        <v>0</v>
      </c>
      <c r="T12887" s="9">
        <f>0.5*R12887</f>
        <v>0</v>
      </c>
      <c r="U12887" s="9">
        <f>T12887+S12887</f>
        <v>0</v>
      </c>
      <c r="V12887" s="9">
        <f>(Q12887+U12887)/(0.944*1000)</f>
        <v>0</v>
      </c>
    </row>
    <row r="12888" spans="1:22" x14ac:dyDescent="0.3">
      <c r="A12888" s="14">
        <v>12934</v>
      </c>
      <c r="B12888" s="14" t="s">
        <v>13416</v>
      </c>
      <c r="C12888" s="14" t="s">
        <v>13510</v>
      </c>
      <c r="D12888" s="14" t="s">
        <v>13504</v>
      </c>
      <c r="E12888" s="14" t="s">
        <v>13497</v>
      </c>
      <c r="F12888" s="14">
        <v>10</v>
      </c>
      <c r="G12888" s="14">
        <v>0.06</v>
      </c>
      <c r="H12888" s="15">
        <v>2.5999999999999999E-2</v>
      </c>
      <c r="I12888" s="15">
        <f>M12888-V12888</f>
        <v>3.7000000000000005E-2</v>
      </c>
      <c r="J12888" s="14"/>
      <c r="K12888" s="13"/>
      <c r="L12888" s="9">
        <f>G12888*1.05</f>
        <v>6.3E-2</v>
      </c>
      <c r="M12888" s="11">
        <f>L12888-H12888</f>
        <v>3.7000000000000005E-2</v>
      </c>
      <c r="N12888" s="11">
        <v>0</v>
      </c>
      <c r="P12888" s="9">
        <f>0.5*N12888/1000</f>
        <v>0</v>
      </c>
      <c r="Q12888" s="9">
        <f>P12888+O12888</f>
        <v>0</v>
      </c>
      <c r="R12888" s="11">
        <v>0</v>
      </c>
      <c r="T12888" s="9">
        <f>0.5*R12888</f>
        <v>0</v>
      </c>
      <c r="U12888" s="9">
        <f>T12888+S12888</f>
        <v>0</v>
      </c>
      <c r="V12888" s="9">
        <f>(Q12888+U12888)/(0.944*1000)</f>
        <v>0</v>
      </c>
    </row>
    <row r="12889" spans="1:22" x14ac:dyDescent="0.3">
      <c r="A12889" s="14">
        <v>12935</v>
      </c>
      <c r="B12889" s="14" t="s">
        <v>13417</v>
      </c>
      <c r="C12889" s="14" t="s">
        <v>13510</v>
      </c>
      <c r="D12889" s="14" t="s">
        <v>13504</v>
      </c>
      <c r="E12889" s="14" t="s">
        <v>13497</v>
      </c>
      <c r="F12889" s="14">
        <v>10</v>
      </c>
      <c r="G12889" s="14">
        <v>2.5000000000000001E-2</v>
      </c>
      <c r="H12889" s="15">
        <v>1.6E-2</v>
      </c>
      <c r="I12889" s="15">
        <f>M12889-V12889</f>
        <v>1.0250000000000002E-2</v>
      </c>
      <c r="J12889" s="14"/>
      <c r="K12889" s="13"/>
      <c r="L12889" s="9">
        <f>G12889*1.05</f>
        <v>2.6250000000000002E-2</v>
      </c>
      <c r="M12889" s="11">
        <f>L12889-H12889</f>
        <v>1.0250000000000002E-2</v>
      </c>
      <c r="N12889" s="11">
        <v>0</v>
      </c>
      <c r="P12889" s="9">
        <f>0.5*N12889/1000</f>
        <v>0</v>
      </c>
      <c r="Q12889" s="9">
        <f>P12889+O12889</f>
        <v>0</v>
      </c>
      <c r="R12889" s="11">
        <v>0</v>
      </c>
      <c r="T12889" s="9">
        <f>0.5*R12889</f>
        <v>0</v>
      </c>
      <c r="U12889" s="9">
        <f>T12889+S12889</f>
        <v>0</v>
      </c>
      <c r="V12889" s="9">
        <f>(Q12889+U12889)/(0.944*1000)</f>
        <v>0</v>
      </c>
    </row>
    <row r="12890" spans="1:22" x14ac:dyDescent="0.3">
      <c r="A12890" s="14">
        <v>12936</v>
      </c>
      <c r="B12890" s="14" t="s">
        <v>13418</v>
      </c>
      <c r="C12890" s="14" t="s">
        <v>13510</v>
      </c>
      <c r="D12890" s="14" t="s">
        <v>13504</v>
      </c>
      <c r="E12890" s="14" t="s">
        <v>13497</v>
      </c>
      <c r="F12890" s="14">
        <v>10</v>
      </c>
      <c r="G12890" s="14">
        <v>6.3E-2</v>
      </c>
      <c r="H12890" s="15">
        <v>2.7E-2</v>
      </c>
      <c r="I12890" s="15">
        <f>M12890-V12890</f>
        <v>3.9150000000000004E-2</v>
      </c>
      <c r="J12890" s="14"/>
      <c r="K12890" s="13"/>
      <c r="L12890" s="9">
        <f>G12890*1.05</f>
        <v>6.615E-2</v>
      </c>
      <c r="M12890" s="11">
        <f>L12890-H12890</f>
        <v>3.9150000000000004E-2</v>
      </c>
      <c r="N12890" s="11">
        <v>0</v>
      </c>
      <c r="P12890" s="9">
        <f>0.5*N12890/1000</f>
        <v>0</v>
      </c>
      <c r="Q12890" s="9">
        <f>P12890+O12890</f>
        <v>0</v>
      </c>
      <c r="R12890" s="11">
        <v>0</v>
      </c>
      <c r="T12890" s="9">
        <f>0.5*R12890</f>
        <v>0</v>
      </c>
      <c r="U12890" s="9">
        <f>T12890+S12890</f>
        <v>0</v>
      </c>
      <c r="V12890" s="9">
        <f>(Q12890+U12890)/(0.944*1000)</f>
        <v>0</v>
      </c>
    </row>
    <row r="12891" spans="1:22" x14ac:dyDescent="0.3">
      <c r="A12891" s="14">
        <v>12937</v>
      </c>
      <c r="B12891" s="14" t="s">
        <v>13419</v>
      </c>
      <c r="C12891" s="14" t="s">
        <v>13510</v>
      </c>
      <c r="D12891" s="14" t="s">
        <v>13504</v>
      </c>
      <c r="E12891" s="14" t="s">
        <v>13497</v>
      </c>
      <c r="F12891" s="14">
        <v>10</v>
      </c>
      <c r="G12891" s="14">
        <v>0.25</v>
      </c>
      <c r="H12891" s="15">
        <v>8.4000000000000005E-2</v>
      </c>
      <c r="I12891" s="15">
        <f>M12891-V12891</f>
        <v>0.17849999999999999</v>
      </c>
      <c r="J12891" s="14"/>
      <c r="K12891" s="13"/>
      <c r="L12891" s="9">
        <f>G12891*1.05</f>
        <v>0.26250000000000001</v>
      </c>
      <c r="M12891" s="11">
        <f>L12891-H12891</f>
        <v>0.17849999999999999</v>
      </c>
      <c r="N12891" s="11">
        <v>0</v>
      </c>
      <c r="P12891" s="9">
        <f>0.5*N12891/1000</f>
        <v>0</v>
      </c>
      <c r="Q12891" s="9">
        <f>P12891+O12891</f>
        <v>0</v>
      </c>
      <c r="R12891" s="11">
        <v>0</v>
      </c>
      <c r="T12891" s="9">
        <f>0.5*R12891</f>
        <v>0</v>
      </c>
      <c r="U12891" s="9">
        <f>T12891+S12891</f>
        <v>0</v>
      </c>
      <c r="V12891" s="9">
        <f>(Q12891+U12891)/(0.944*1000)</f>
        <v>0</v>
      </c>
    </row>
    <row r="12892" spans="1:22" x14ac:dyDescent="0.3">
      <c r="A12892" s="14">
        <v>12938</v>
      </c>
      <c r="B12892" s="14" t="s">
        <v>13420</v>
      </c>
      <c r="C12892" s="14" t="s">
        <v>13510</v>
      </c>
      <c r="D12892" s="14" t="s">
        <v>13504</v>
      </c>
      <c r="E12892" s="14" t="s">
        <v>13497</v>
      </c>
      <c r="F12892" s="14">
        <v>10</v>
      </c>
      <c r="G12892" s="14">
        <v>0.16</v>
      </c>
      <c r="H12892" s="15">
        <v>0.108</v>
      </c>
      <c r="I12892" s="15">
        <f>M12892-V12892</f>
        <v>6.0000000000000012E-2</v>
      </c>
      <c r="J12892" s="14"/>
      <c r="K12892" s="13"/>
      <c r="L12892" s="9">
        <f>G12892*1.05</f>
        <v>0.16800000000000001</v>
      </c>
      <c r="M12892" s="11">
        <f>L12892-H12892</f>
        <v>6.0000000000000012E-2</v>
      </c>
      <c r="N12892" s="11">
        <v>0</v>
      </c>
      <c r="P12892" s="9">
        <f>0.5*N12892/1000</f>
        <v>0</v>
      </c>
      <c r="Q12892" s="9">
        <f>P12892+O12892</f>
        <v>0</v>
      </c>
      <c r="R12892" s="11">
        <v>0</v>
      </c>
      <c r="T12892" s="9">
        <f>0.5*R12892</f>
        <v>0</v>
      </c>
      <c r="U12892" s="9">
        <f>T12892+S12892</f>
        <v>0</v>
      </c>
      <c r="V12892" s="9">
        <f>(Q12892+U12892)/(0.944*1000)</f>
        <v>0</v>
      </c>
    </row>
    <row r="12893" spans="1:22" x14ac:dyDescent="0.3">
      <c r="A12893" s="14">
        <v>12939</v>
      </c>
      <c r="B12893" s="14" t="s">
        <v>13421</v>
      </c>
      <c r="C12893" s="14" t="s">
        <v>13510</v>
      </c>
      <c r="D12893" s="14" t="s">
        <v>13504</v>
      </c>
      <c r="E12893" s="14" t="s">
        <v>13497</v>
      </c>
      <c r="F12893" s="14">
        <v>10</v>
      </c>
      <c r="G12893" s="14">
        <v>6.3E-2</v>
      </c>
      <c r="H12893" s="15">
        <v>3.2000000000000001E-2</v>
      </c>
      <c r="I12893" s="15">
        <f>M12893-V12893</f>
        <v>1.428771186440678E-2</v>
      </c>
      <c r="J12893" s="14"/>
      <c r="K12893" s="13"/>
      <c r="L12893" s="9">
        <f>G12893*1.05</f>
        <v>6.615E-2</v>
      </c>
      <c r="M12893" s="11">
        <f>L12893-H12893</f>
        <v>3.415E-2</v>
      </c>
      <c r="N12893" s="11">
        <v>0</v>
      </c>
      <c r="P12893" s="9">
        <f>0.5*N12893/1000</f>
        <v>0</v>
      </c>
      <c r="Q12893" s="9">
        <f>P12893+O12893</f>
        <v>0</v>
      </c>
      <c r="R12893" s="11">
        <v>25</v>
      </c>
      <c r="S12893" s="9">
        <f>0.75*R12893</f>
        <v>18.75</v>
      </c>
      <c r="U12893" s="9">
        <f>T12893+S12893</f>
        <v>18.75</v>
      </c>
      <c r="V12893" s="9">
        <f>(Q12893+U12893)/(0.944*1000)</f>
        <v>1.9862288135593219E-2</v>
      </c>
    </row>
    <row r="12894" spans="1:22" x14ac:dyDescent="0.3">
      <c r="A12894" s="14">
        <v>12940</v>
      </c>
      <c r="B12894" s="14" t="s">
        <v>13422</v>
      </c>
      <c r="C12894" s="14" t="s">
        <v>13510</v>
      </c>
      <c r="D12894" s="14" t="s">
        <v>13504</v>
      </c>
      <c r="E12894" s="14" t="s">
        <v>13497</v>
      </c>
      <c r="F12894" s="14">
        <v>10</v>
      </c>
      <c r="G12894" s="14">
        <v>6.3E-2</v>
      </c>
      <c r="H12894" s="15">
        <v>4.1000000000000002E-2</v>
      </c>
      <c r="I12894" s="15">
        <f>M12894-V12894</f>
        <v>2.5149999999999999E-2</v>
      </c>
      <c r="J12894" s="14"/>
      <c r="K12894" s="13"/>
      <c r="L12894" s="9">
        <f>G12894*1.05</f>
        <v>6.615E-2</v>
      </c>
      <c r="M12894" s="11">
        <f>L12894-H12894</f>
        <v>2.5149999999999999E-2</v>
      </c>
      <c r="N12894" s="11">
        <v>0</v>
      </c>
      <c r="P12894" s="9">
        <f>0.5*N12894/1000</f>
        <v>0</v>
      </c>
      <c r="Q12894" s="9">
        <f>P12894+O12894</f>
        <v>0</v>
      </c>
      <c r="R12894" s="11">
        <v>0</v>
      </c>
      <c r="T12894" s="9">
        <f>0.5*R12894</f>
        <v>0</v>
      </c>
      <c r="U12894" s="9">
        <f>T12894+S12894</f>
        <v>0</v>
      </c>
      <c r="V12894" s="9">
        <f>(Q12894+U12894)/(0.944*1000)</f>
        <v>0</v>
      </c>
    </row>
    <row r="12895" spans="1:22" x14ac:dyDescent="0.3">
      <c r="A12895" s="14">
        <v>12941</v>
      </c>
      <c r="B12895" s="14" t="s">
        <v>13423</v>
      </c>
      <c r="C12895" s="14" t="s">
        <v>13510</v>
      </c>
      <c r="D12895" s="14" t="s">
        <v>13504</v>
      </c>
      <c r="E12895" s="14" t="s">
        <v>13497</v>
      </c>
      <c r="F12895" s="14">
        <v>10</v>
      </c>
      <c r="G12895" s="14">
        <v>0.16</v>
      </c>
      <c r="H12895" s="15">
        <v>0.11</v>
      </c>
      <c r="I12895" s="15">
        <f>M12895-V12895</f>
        <v>5.2703389830508485E-2</v>
      </c>
      <c r="J12895" s="14"/>
      <c r="K12895" s="13"/>
      <c r="L12895" s="9">
        <f>G12895*1.05</f>
        <v>0.16800000000000001</v>
      </c>
      <c r="M12895" s="11">
        <f>L12895-H12895</f>
        <v>5.800000000000001E-2</v>
      </c>
      <c r="N12895" s="11">
        <v>0</v>
      </c>
      <c r="P12895" s="9">
        <f>0.5*N12895/1000</f>
        <v>0</v>
      </c>
      <c r="Q12895" s="9">
        <f>P12895+O12895</f>
        <v>0</v>
      </c>
      <c r="R12895" s="11">
        <v>10</v>
      </c>
      <c r="T12895" s="9">
        <f>0.5*R12895</f>
        <v>5</v>
      </c>
      <c r="U12895" s="9">
        <f>T12895+S12895</f>
        <v>5</v>
      </c>
      <c r="V12895" s="9">
        <f>(Q12895+U12895)/(0.944*1000)</f>
        <v>5.2966101694915252E-3</v>
      </c>
    </row>
    <row r="12896" spans="1:22" x14ac:dyDescent="0.3">
      <c r="A12896" s="14">
        <v>12942</v>
      </c>
      <c r="B12896" s="14" t="s">
        <v>1658</v>
      </c>
      <c r="C12896" s="14" t="s">
        <v>13510</v>
      </c>
      <c r="D12896" s="14" t="s">
        <v>13504</v>
      </c>
      <c r="E12896" s="14" t="s">
        <v>13498</v>
      </c>
      <c r="F12896" s="14">
        <v>6</v>
      </c>
      <c r="G12896" s="14">
        <v>1.26</v>
      </c>
      <c r="H12896" s="15">
        <v>0.64128200000000002</v>
      </c>
      <c r="I12896" s="15">
        <f>M12896-V12896</f>
        <v>2.0218000000000069E-2</v>
      </c>
      <c r="J12896" s="14"/>
      <c r="K12896" s="13"/>
      <c r="L12896" s="9">
        <f>1.05*0.63</f>
        <v>0.66150000000000009</v>
      </c>
      <c r="M12896" s="11">
        <f>L12896-H12896</f>
        <v>2.0218000000000069E-2</v>
      </c>
      <c r="N12896" s="11">
        <v>0</v>
      </c>
      <c r="P12896" s="9">
        <f>0.5*N12896/1000</f>
        <v>0</v>
      </c>
      <c r="Q12896" s="9">
        <f>P12896+O12896</f>
        <v>0</v>
      </c>
      <c r="R12896" s="11">
        <v>0</v>
      </c>
      <c r="T12896" s="9">
        <f>0.5*R12896</f>
        <v>0</v>
      </c>
      <c r="U12896" s="9">
        <f>T12896+S12896</f>
        <v>0</v>
      </c>
      <c r="V12896" s="9">
        <f>(Q12896+U12896)/(0.944*1000)</f>
        <v>0</v>
      </c>
    </row>
    <row r="12897" spans="1:22" x14ac:dyDescent="0.3">
      <c r="A12897" s="14">
        <v>12944</v>
      </c>
      <c r="B12897" s="14" t="s">
        <v>13424</v>
      </c>
      <c r="C12897" s="14" t="s">
        <v>13510</v>
      </c>
      <c r="D12897" s="14" t="s">
        <v>13504</v>
      </c>
      <c r="E12897" s="14" t="s">
        <v>13498</v>
      </c>
      <c r="F12897" s="14">
        <v>10</v>
      </c>
      <c r="G12897" s="14">
        <v>1.26</v>
      </c>
      <c r="H12897" s="15">
        <v>0.707368</v>
      </c>
      <c r="I12897" s="16" t="s">
        <v>13516</v>
      </c>
      <c r="J12897" s="14"/>
      <c r="K12897" s="13"/>
      <c r="L12897" s="9">
        <f>1.05*0.63</f>
        <v>0.66150000000000009</v>
      </c>
      <c r="M12897" s="11">
        <f>L12897-H12897</f>
        <v>-4.5867999999999909E-2</v>
      </c>
      <c r="N12897" s="11">
        <v>0</v>
      </c>
      <c r="P12897" s="9">
        <f>0.5*N12897/1000</f>
        <v>0</v>
      </c>
      <c r="Q12897" s="9">
        <f>P12897+O12897</f>
        <v>0</v>
      </c>
      <c r="R12897" s="11">
        <v>0</v>
      </c>
      <c r="T12897" s="9">
        <f>0.5*R12897</f>
        <v>0</v>
      </c>
      <c r="U12897" s="9">
        <f>T12897+S12897</f>
        <v>0</v>
      </c>
      <c r="V12897" s="9">
        <f>(Q12897+U12897)/(0.944*1000)</f>
        <v>0</v>
      </c>
    </row>
    <row r="12898" spans="1:22" x14ac:dyDescent="0.3">
      <c r="A12898" s="14">
        <v>12945</v>
      </c>
      <c r="B12898" s="14" t="s">
        <v>1659</v>
      </c>
      <c r="C12898" s="14" t="s">
        <v>13510</v>
      </c>
      <c r="D12898" s="14" t="s">
        <v>13504</v>
      </c>
      <c r="E12898" s="14" t="s">
        <v>13498</v>
      </c>
      <c r="F12898" s="14">
        <v>6</v>
      </c>
      <c r="G12898" s="14">
        <v>0.8</v>
      </c>
      <c r="H12898" s="15">
        <v>0.47350099999999995</v>
      </c>
      <c r="I12898" s="16" t="s">
        <v>13516</v>
      </c>
      <c r="J12898" s="14"/>
      <c r="K12898" s="13"/>
      <c r="L12898" s="9">
        <f>1.05*0.4</f>
        <v>0.42000000000000004</v>
      </c>
      <c r="M12898" s="11">
        <f>L12898-H12898</f>
        <v>-5.350099999999991E-2</v>
      </c>
      <c r="N12898" s="11">
        <v>0</v>
      </c>
      <c r="P12898" s="9">
        <f>0.5*N12898/1000</f>
        <v>0</v>
      </c>
      <c r="Q12898" s="9">
        <f>P12898+O12898</f>
        <v>0</v>
      </c>
      <c r="R12898" s="11">
        <v>0</v>
      </c>
      <c r="T12898" s="9">
        <f>0.5*R12898</f>
        <v>0</v>
      </c>
      <c r="U12898" s="9">
        <f>T12898+S12898</f>
        <v>0</v>
      </c>
      <c r="V12898" s="9">
        <f>(Q12898+U12898)/(0.944*1000)</f>
        <v>0</v>
      </c>
    </row>
    <row r="12899" spans="1:22" x14ac:dyDescent="0.3">
      <c r="A12899" s="14">
        <v>12946</v>
      </c>
      <c r="B12899" s="14" t="s">
        <v>1660</v>
      </c>
      <c r="C12899" s="14" t="s">
        <v>13510</v>
      </c>
      <c r="D12899" s="14" t="s">
        <v>13504</v>
      </c>
      <c r="E12899" s="14" t="s">
        <v>13498</v>
      </c>
      <c r="F12899" s="14">
        <v>6</v>
      </c>
      <c r="G12899" s="14">
        <v>0.8</v>
      </c>
      <c r="H12899" s="15">
        <v>0.50424999999999998</v>
      </c>
      <c r="I12899" s="16" t="s">
        <v>13516</v>
      </c>
      <c r="J12899" s="14"/>
      <c r="K12899" s="13"/>
      <c r="L12899" s="9">
        <f>1.05*0.4</f>
        <v>0.42000000000000004</v>
      </c>
      <c r="M12899" s="11">
        <f>L12899-H12899</f>
        <v>-8.4249999999999936E-2</v>
      </c>
      <c r="N12899" s="11">
        <v>0</v>
      </c>
      <c r="P12899" s="9">
        <f>0.5*N12899/1000</f>
        <v>0</v>
      </c>
      <c r="Q12899" s="9">
        <f>P12899+O12899</f>
        <v>0</v>
      </c>
      <c r="R12899" s="11">
        <v>0</v>
      </c>
      <c r="T12899" s="9">
        <f>0.5*R12899</f>
        <v>0</v>
      </c>
      <c r="U12899" s="9">
        <f>T12899+S12899</f>
        <v>0</v>
      </c>
      <c r="V12899" s="9">
        <f>(Q12899+U12899)/(0.944*1000)</f>
        <v>0</v>
      </c>
    </row>
    <row r="12900" spans="1:22" x14ac:dyDescent="0.3">
      <c r="A12900" s="14">
        <v>12947</v>
      </c>
      <c r="B12900" s="14" t="s">
        <v>1661</v>
      </c>
      <c r="C12900" s="14" t="s">
        <v>13510</v>
      </c>
      <c r="D12900" s="14" t="s">
        <v>13504</v>
      </c>
      <c r="E12900" s="14" t="s">
        <v>13498</v>
      </c>
      <c r="F12900" s="14">
        <v>6</v>
      </c>
      <c r="G12900" s="14">
        <v>0.56000000000000005</v>
      </c>
      <c r="H12900" s="15">
        <v>0.224</v>
      </c>
      <c r="I12900" s="16" t="s">
        <v>13516</v>
      </c>
      <c r="J12900" s="14"/>
      <c r="K12900" s="13"/>
      <c r="L12900" s="9">
        <f>1.05*0.16</f>
        <v>0.16800000000000001</v>
      </c>
      <c r="M12900" s="11">
        <f>L12900-H12900</f>
        <v>-5.5999999999999994E-2</v>
      </c>
      <c r="N12900" s="11">
        <v>0</v>
      </c>
      <c r="P12900" s="9">
        <f>0.5*N12900/1000</f>
        <v>0</v>
      </c>
      <c r="Q12900" s="9">
        <f>P12900+O12900</f>
        <v>0</v>
      </c>
      <c r="R12900" s="11">
        <v>0</v>
      </c>
      <c r="T12900" s="9">
        <f>0.5*R12900</f>
        <v>0</v>
      </c>
      <c r="U12900" s="9">
        <f>T12900+S12900</f>
        <v>0</v>
      </c>
      <c r="V12900" s="9">
        <f>(Q12900+U12900)/(0.944*1000)</f>
        <v>0</v>
      </c>
    </row>
    <row r="12901" spans="1:22" x14ac:dyDescent="0.3">
      <c r="A12901" s="14">
        <v>12948</v>
      </c>
      <c r="B12901" s="14" t="s">
        <v>1662</v>
      </c>
      <c r="C12901" s="14" t="s">
        <v>13510</v>
      </c>
      <c r="D12901" s="14" t="s">
        <v>13504</v>
      </c>
      <c r="E12901" s="14" t="s">
        <v>13498</v>
      </c>
      <c r="F12901" s="14">
        <v>6</v>
      </c>
      <c r="G12901" s="14">
        <v>1.03</v>
      </c>
      <c r="H12901" s="15">
        <v>0.618201</v>
      </c>
      <c r="I12901" s="16" t="s">
        <v>13516</v>
      </c>
      <c r="J12901" s="14"/>
      <c r="K12901" s="13"/>
      <c r="L12901" s="9">
        <f>1.05*0.4</f>
        <v>0.42000000000000004</v>
      </c>
      <c r="M12901" s="11">
        <f>L12901-H12901</f>
        <v>-0.19820099999999996</v>
      </c>
      <c r="N12901" s="11">
        <v>0</v>
      </c>
      <c r="P12901" s="9">
        <f>0.5*N12901/1000</f>
        <v>0</v>
      </c>
      <c r="Q12901" s="9">
        <f>P12901+O12901</f>
        <v>0</v>
      </c>
      <c r="R12901" s="11">
        <v>0</v>
      </c>
      <c r="T12901" s="9">
        <f>0.5*R12901</f>
        <v>0</v>
      </c>
      <c r="U12901" s="9">
        <f>T12901+S12901</f>
        <v>0</v>
      </c>
      <c r="V12901" s="9">
        <f>(Q12901+U12901)/(0.944*1000)</f>
        <v>0</v>
      </c>
    </row>
    <row r="12902" spans="1:22" x14ac:dyDescent="0.3">
      <c r="A12902" s="14">
        <v>12949</v>
      </c>
      <c r="B12902" s="14" t="s">
        <v>1663</v>
      </c>
      <c r="C12902" s="14" t="s">
        <v>13510</v>
      </c>
      <c r="D12902" s="14" t="s">
        <v>13504</v>
      </c>
      <c r="E12902" s="14" t="s">
        <v>13498</v>
      </c>
      <c r="F12902" s="14">
        <v>6</v>
      </c>
      <c r="G12902" s="14">
        <v>0.63</v>
      </c>
      <c r="H12902" s="15">
        <v>0.31145600000000001</v>
      </c>
      <c r="I12902" s="15">
        <f>M12902-V12902</f>
        <v>0.35004400000000008</v>
      </c>
      <c r="J12902" s="14"/>
      <c r="K12902" s="13"/>
      <c r="L12902" s="9">
        <f>G12902*1.05</f>
        <v>0.66150000000000009</v>
      </c>
      <c r="M12902" s="11">
        <f>L12902-H12902</f>
        <v>0.35004400000000008</v>
      </c>
      <c r="N12902" s="11">
        <v>0</v>
      </c>
      <c r="P12902" s="9">
        <f>0.5*N12902/1000</f>
        <v>0</v>
      </c>
      <c r="Q12902" s="9">
        <f>P12902+O12902</f>
        <v>0</v>
      </c>
      <c r="R12902" s="11">
        <v>0</v>
      </c>
      <c r="T12902" s="9">
        <f>0.5*R12902</f>
        <v>0</v>
      </c>
      <c r="U12902" s="9">
        <f>T12902+S12902</f>
        <v>0</v>
      </c>
      <c r="V12902" s="9">
        <f>(Q12902+U12902)/(0.944*1000)</f>
        <v>0</v>
      </c>
    </row>
    <row r="12903" spans="1:22" x14ac:dyDescent="0.3">
      <c r="A12903" s="14">
        <v>12950</v>
      </c>
      <c r="B12903" s="14" t="s">
        <v>1664</v>
      </c>
      <c r="C12903" s="14" t="s">
        <v>13510</v>
      </c>
      <c r="D12903" s="14" t="s">
        <v>13504</v>
      </c>
      <c r="E12903" s="14" t="s">
        <v>13498</v>
      </c>
      <c r="F12903" s="14">
        <v>6</v>
      </c>
      <c r="G12903" s="14">
        <v>0.4</v>
      </c>
      <c r="H12903" s="15">
        <v>9.0992999999999991E-2</v>
      </c>
      <c r="I12903" s="15">
        <f>M12903-V12903</f>
        <v>0.32900700000000005</v>
      </c>
      <c r="J12903" s="14"/>
      <c r="K12903" s="13"/>
      <c r="L12903" s="9">
        <f>G12903*1.05</f>
        <v>0.42000000000000004</v>
      </c>
      <c r="M12903" s="11">
        <f>L12903-H12903</f>
        <v>0.32900700000000005</v>
      </c>
      <c r="N12903" s="11">
        <v>0</v>
      </c>
      <c r="P12903" s="9">
        <f>0.5*N12903/1000</f>
        <v>0</v>
      </c>
      <c r="Q12903" s="9">
        <f>P12903+O12903</f>
        <v>0</v>
      </c>
      <c r="R12903" s="11">
        <v>0</v>
      </c>
      <c r="T12903" s="9">
        <f>0.5*R12903</f>
        <v>0</v>
      </c>
      <c r="U12903" s="9">
        <f>T12903+S12903</f>
        <v>0</v>
      </c>
      <c r="V12903" s="9">
        <f>(Q12903+U12903)/(0.944*1000)</f>
        <v>0</v>
      </c>
    </row>
    <row r="12904" spans="1:22" x14ac:dyDescent="0.3">
      <c r="A12904" s="14">
        <v>12951</v>
      </c>
      <c r="B12904" s="14" t="s">
        <v>1665</v>
      </c>
      <c r="C12904" s="14" t="s">
        <v>13510</v>
      </c>
      <c r="D12904" s="14" t="s">
        <v>13504</v>
      </c>
      <c r="E12904" s="14" t="s">
        <v>13498</v>
      </c>
      <c r="F12904" s="14">
        <v>6</v>
      </c>
      <c r="G12904" s="14">
        <v>0.4</v>
      </c>
      <c r="H12904" s="15">
        <v>7.0122000000000018E-2</v>
      </c>
      <c r="I12904" s="15">
        <f>M12904-V12904</f>
        <v>0.34987800000000002</v>
      </c>
      <c r="J12904" s="14"/>
      <c r="K12904" s="13"/>
      <c r="L12904" s="9">
        <f>G12904*1.05</f>
        <v>0.42000000000000004</v>
      </c>
      <c r="M12904" s="11">
        <f>L12904-H12904</f>
        <v>0.34987800000000002</v>
      </c>
      <c r="N12904" s="11">
        <v>0</v>
      </c>
      <c r="P12904" s="9">
        <f>0.5*N12904/1000</f>
        <v>0</v>
      </c>
      <c r="Q12904" s="9">
        <f>P12904+O12904</f>
        <v>0</v>
      </c>
      <c r="R12904" s="11">
        <v>0</v>
      </c>
      <c r="T12904" s="9">
        <f>0.5*R12904</f>
        <v>0</v>
      </c>
      <c r="U12904" s="9">
        <f>T12904+S12904</f>
        <v>0</v>
      </c>
      <c r="V12904" s="9">
        <f>(Q12904+U12904)/(0.944*1000)</f>
        <v>0</v>
      </c>
    </row>
    <row r="12905" spans="1:22" x14ac:dyDescent="0.3">
      <c r="A12905" s="14">
        <v>12952</v>
      </c>
      <c r="B12905" s="14" t="s">
        <v>1666</v>
      </c>
      <c r="C12905" s="14" t="s">
        <v>13510</v>
      </c>
      <c r="D12905" s="14" t="s">
        <v>13504</v>
      </c>
      <c r="E12905" s="14" t="s">
        <v>13498</v>
      </c>
      <c r="F12905" s="14">
        <v>6</v>
      </c>
      <c r="G12905" s="14">
        <v>1.26</v>
      </c>
      <c r="H12905" s="15">
        <v>0.74226899999999996</v>
      </c>
      <c r="I12905" s="16" t="s">
        <v>13516</v>
      </c>
      <c r="J12905" s="14"/>
      <c r="K12905" s="13"/>
      <c r="L12905" s="9">
        <f>1.05*0.63</f>
        <v>0.66150000000000009</v>
      </c>
      <c r="M12905" s="11">
        <f>L12905-H12905</f>
        <v>-8.0768999999999869E-2</v>
      </c>
      <c r="N12905" s="11">
        <v>0</v>
      </c>
      <c r="P12905" s="9">
        <f>0.5*N12905/1000</f>
        <v>0</v>
      </c>
      <c r="Q12905" s="9">
        <f>P12905+O12905</f>
        <v>0</v>
      </c>
      <c r="R12905" s="11">
        <v>0</v>
      </c>
      <c r="T12905" s="9">
        <f>0.5*R12905</f>
        <v>0</v>
      </c>
      <c r="U12905" s="9">
        <f>T12905+S12905</f>
        <v>0</v>
      </c>
      <c r="V12905" s="9">
        <f>(Q12905+U12905)/(0.944*1000)</f>
        <v>0</v>
      </c>
    </row>
    <row r="12906" spans="1:22" x14ac:dyDescent="0.3">
      <c r="A12906" s="14">
        <v>12953</v>
      </c>
      <c r="B12906" s="14" t="s">
        <v>1667</v>
      </c>
      <c r="C12906" s="14" t="s">
        <v>13510</v>
      </c>
      <c r="D12906" s="14" t="s">
        <v>13504</v>
      </c>
      <c r="E12906" s="14" t="s">
        <v>13498</v>
      </c>
      <c r="F12906" s="14">
        <v>6</v>
      </c>
      <c r="G12906" s="14">
        <v>0.63</v>
      </c>
      <c r="H12906" s="15">
        <v>0.20494200000000001</v>
      </c>
      <c r="I12906" s="15">
        <f>M12906-V12906</f>
        <v>0.45655800000000007</v>
      </c>
      <c r="J12906" s="14"/>
      <c r="K12906" s="13"/>
      <c r="L12906" s="9">
        <f>G12906*1.05</f>
        <v>0.66150000000000009</v>
      </c>
      <c r="M12906" s="11">
        <f>L12906-H12906</f>
        <v>0.45655800000000007</v>
      </c>
      <c r="N12906" s="11">
        <v>0</v>
      </c>
      <c r="P12906" s="9">
        <f>0.5*N12906/1000</f>
        <v>0</v>
      </c>
      <c r="Q12906" s="9">
        <f>P12906+O12906</f>
        <v>0</v>
      </c>
      <c r="R12906" s="11">
        <v>0</v>
      </c>
      <c r="T12906" s="9">
        <f>0.5*R12906</f>
        <v>0</v>
      </c>
      <c r="U12906" s="9">
        <f>T12906+S12906</f>
        <v>0</v>
      </c>
      <c r="V12906" s="9">
        <f>(Q12906+U12906)/(0.944*1000)</f>
        <v>0</v>
      </c>
    </row>
    <row r="12907" spans="1:22" x14ac:dyDescent="0.3">
      <c r="A12907" s="14">
        <v>12954</v>
      </c>
      <c r="B12907" s="14" t="s">
        <v>1668</v>
      </c>
      <c r="C12907" s="14" t="s">
        <v>13510</v>
      </c>
      <c r="D12907" s="14" t="s">
        <v>13504</v>
      </c>
      <c r="E12907" s="14" t="s">
        <v>13498</v>
      </c>
      <c r="F12907" s="14">
        <v>6</v>
      </c>
      <c r="G12907" s="14">
        <v>0.65</v>
      </c>
      <c r="H12907" s="15">
        <v>0.46164099999999997</v>
      </c>
      <c r="I12907" s="16" t="s">
        <v>13516</v>
      </c>
      <c r="J12907" s="14"/>
      <c r="K12907" s="13"/>
      <c r="L12907" s="9">
        <f>1.05*0.25</f>
        <v>0.26250000000000001</v>
      </c>
      <c r="M12907" s="11">
        <f>L12907-H12907</f>
        <v>-0.19914099999999996</v>
      </c>
      <c r="N12907" s="11">
        <v>0</v>
      </c>
      <c r="P12907" s="9">
        <f>0.5*N12907/1000</f>
        <v>0</v>
      </c>
      <c r="Q12907" s="9">
        <f>P12907+O12907</f>
        <v>0</v>
      </c>
      <c r="R12907" s="11">
        <v>0</v>
      </c>
      <c r="T12907" s="9">
        <f>0.5*R12907</f>
        <v>0</v>
      </c>
      <c r="U12907" s="9">
        <f>T12907+S12907</f>
        <v>0</v>
      </c>
      <c r="V12907" s="9">
        <f>(Q12907+U12907)/(0.944*1000)</f>
        <v>0</v>
      </c>
    </row>
    <row r="12908" spans="1:22" x14ac:dyDescent="0.3">
      <c r="A12908" s="14">
        <v>12955</v>
      </c>
      <c r="B12908" s="14" t="s">
        <v>1669</v>
      </c>
      <c r="C12908" s="14" t="s">
        <v>13510</v>
      </c>
      <c r="D12908" s="14" t="s">
        <v>13504</v>
      </c>
      <c r="E12908" s="14" t="s">
        <v>13498</v>
      </c>
      <c r="F12908" s="14">
        <v>6</v>
      </c>
      <c r="G12908" s="14">
        <v>0.65</v>
      </c>
      <c r="H12908" s="15">
        <v>0.22</v>
      </c>
      <c r="I12908" s="15">
        <f>M12908-V12908</f>
        <v>1.8665254237288147E-2</v>
      </c>
      <c r="J12908" s="14"/>
      <c r="K12908" s="13"/>
      <c r="L12908" s="9">
        <f>1.05*0.25</f>
        <v>0.26250000000000001</v>
      </c>
      <c r="M12908" s="11">
        <f>L12908-H12908</f>
        <v>4.250000000000001E-2</v>
      </c>
      <c r="N12908" s="11">
        <v>0</v>
      </c>
      <c r="P12908" s="9">
        <f>0.5*N12908/1000</f>
        <v>0</v>
      </c>
      <c r="Q12908" s="9">
        <f>P12908+O12908</f>
        <v>0</v>
      </c>
      <c r="R12908" s="11">
        <v>30</v>
      </c>
      <c r="S12908" s="9">
        <f>0.75*R12908</f>
        <v>22.5</v>
      </c>
      <c r="U12908" s="9">
        <f>T12908+S12908</f>
        <v>22.5</v>
      </c>
      <c r="V12908" s="9">
        <f>(Q12908+U12908)/(0.944*1000)</f>
        <v>2.3834745762711863E-2</v>
      </c>
    </row>
    <row r="12909" spans="1:22" x14ac:dyDescent="0.3">
      <c r="A12909" s="14">
        <v>12956</v>
      </c>
      <c r="B12909" s="14" t="s">
        <v>1670</v>
      </c>
      <c r="C12909" s="14" t="s">
        <v>13510</v>
      </c>
      <c r="D12909" s="14" t="s">
        <v>13504</v>
      </c>
      <c r="E12909" s="14" t="s">
        <v>13498</v>
      </c>
      <c r="F12909" s="14">
        <v>6</v>
      </c>
      <c r="G12909" s="14">
        <v>1.03</v>
      </c>
      <c r="H12909" s="15">
        <v>0.456538</v>
      </c>
      <c r="I12909" s="16" t="s">
        <v>13516</v>
      </c>
      <c r="J12909" s="14"/>
      <c r="K12909" s="13"/>
      <c r="L12909" s="9">
        <f>1.05*0.4</f>
        <v>0.42000000000000004</v>
      </c>
      <c r="M12909" s="11">
        <f>L12909-H12909</f>
        <v>-3.6537999999999959E-2</v>
      </c>
      <c r="N12909" s="11">
        <v>0</v>
      </c>
      <c r="P12909" s="9">
        <f>0.5*N12909/1000</f>
        <v>0</v>
      </c>
      <c r="Q12909" s="9">
        <f>P12909+O12909</f>
        <v>0</v>
      </c>
      <c r="R12909" s="11">
        <v>0</v>
      </c>
      <c r="T12909" s="9">
        <f>0.5*R12909</f>
        <v>0</v>
      </c>
      <c r="U12909" s="9">
        <f>T12909+S12909</f>
        <v>0</v>
      </c>
      <c r="V12909" s="9">
        <f>(Q12909+U12909)/(0.944*1000)</f>
        <v>0</v>
      </c>
    </row>
    <row r="12910" spans="1:22" x14ac:dyDescent="0.3">
      <c r="A12910" s="14">
        <v>12957</v>
      </c>
      <c r="B12910" s="14" t="s">
        <v>1671</v>
      </c>
      <c r="C12910" s="14" t="s">
        <v>13510</v>
      </c>
      <c r="D12910" s="14" t="s">
        <v>13504</v>
      </c>
      <c r="E12910" s="14" t="s">
        <v>13498</v>
      </c>
      <c r="F12910" s="14">
        <v>6</v>
      </c>
      <c r="G12910" s="14">
        <v>0.8</v>
      </c>
      <c r="H12910" s="15">
        <v>0.41145299999999996</v>
      </c>
      <c r="I12910" s="15">
        <f>M12910-V12910</f>
        <v>8.5470000000000823E-3</v>
      </c>
      <c r="J12910" s="14"/>
      <c r="K12910" s="13"/>
      <c r="L12910" s="9">
        <f>1.05*0.4</f>
        <v>0.42000000000000004</v>
      </c>
      <c r="M12910" s="11">
        <f>L12910-H12910</f>
        <v>8.5470000000000823E-3</v>
      </c>
      <c r="N12910" s="11">
        <v>0</v>
      </c>
      <c r="P12910" s="9">
        <f>0.5*N12910/1000</f>
        <v>0</v>
      </c>
      <c r="Q12910" s="9">
        <f>P12910+O12910</f>
        <v>0</v>
      </c>
      <c r="R12910" s="11">
        <v>0</v>
      </c>
      <c r="T12910" s="9">
        <f>0.5*R12910</f>
        <v>0</v>
      </c>
      <c r="U12910" s="9">
        <f>T12910+S12910</f>
        <v>0</v>
      </c>
      <c r="V12910" s="9">
        <f>(Q12910+U12910)/(0.944*1000)</f>
        <v>0</v>
      </c>
    </row>
    <row r="12911" spans="1:22" x14ac:dyDescent="0.3">
      <c r="A12911" s="14">
        <v>12958</v>
      </c>
      <c r="B12911" s="14" t="s">
        <v>1672</v>
      </c>
      <c r="C12911" s="14" t="s">
        <v>13510</v>
      </c>
      <c r="D12911" s="14" t="s">
        <v>13504</v>
      </c>
      <c r="E12911" s="14" t="s">
        <v>13498</v>
      </c>
      <c r="F12911" s="14">
        <v>6</v>
      </c>
      <c r="G12911" s="14">
        <v>0.25</v>
      </c>
      <c r="H12911" s="15">
        <v>1.9176999999999993E-2</v>
      </c>
      <c r="I12911" s="15">
        <f>M12911-V12911</f>
        <v>0.24332300000000001</v>
      </c>
      <c r="J12911" s="14"/>
      <c r="K12911" s="13"/>
      <c r="L12911" s="9">
        <f>G12911*1.05</f>
        <v>0.26250000000000001</v>
      </c>
      <c r="M12911" s="11">
        <f>L12911-H12911</f>
        <v>0.24332300000000001</v>
      </c>
      <c r="N12911" s="11">
        <v>0</v>
      </c>
      <c r="P12911" s="9">
        <f>0.5*N12911/1000</f>
        <v>0</v>
      </c>
      <c r="Q12911" s="9">
        <f>P12911+O12911</f>
        <v>0</v>
      </c>
      <c r="R12911" s="11">
        <v>0</v>
      </c>
      <c r="T12911" s="9">
        <f>0.5*R12911</f>
        <v>0</v>
      </c>
      <c r="U12911" s="9">
        <f>T12911+S12911</f>
        <v>0</v>
      </c>
      <c r="V12911" s="9">
        <f>(Q12911+U12911)/(0.944*1000)</f>
        <v>0</v>
      </c>
    </row>
    <row r="12912" spans="1:22" x14ac:dyDescent="0.3">
      <c r="A12912" s="14">
        <v>12959</v>
      </c>
      <c r="B12912" s="14" t="s">
        <v>1673</v>
      </c>
      <c r="C12912" s="14" t="s">
        <v>13510</v>
      </c>
      <c r="D12912" s="14" t="s">
        <v>13504</v>
      </c>
      <c r="E12912" s="14" t="s">
        <v>13498</v>
      </c>
      <c r="F12912" s="14">
        <v>6</v>
      </c>
      <c r="G12912" s="14">
        <v>0.4</v>
      </c>
      <c r="H12912" s="15">
        <v>4.3036000000000005E-2</v>
      </c>
      <c r="I12912" s="15">
        <f>M12912-V12912</f>
        <v>0.37696400000000002</v>
      </c>
      <c r="J12912" s="14"/>
      <c r="K12912" s="13"/>
      <c r="L12912" s="9">
        <f>G12912*1.05</f>
        <v>0.42000000000000004</v>
      </c>
      <c r="M12912" s="11">
        <f>L12912-H12912</f>
        <v>0.37696400000000002</v>
      </c>
      <c r="N12912" s="11">
        <v>0</v>
      </c>
      <c r="P12912" s="9">
        <f>0.5*N12912/1000</f>
        <v>0</v>
      </c>
      <c r="Q12912" s="9">
        <f>P12912+O12912</f>
        <v>0</v>
      </c>
      <c r="R12912" s="11">
        <v>0</v>
      </c>
      <c r="T12912" s="9">
        <f>0.5*R12912</f>
        <v>0</v>
      </c>
      <c r="U12912" s="9">
        <f>T12912+S12912</f>
        <v>0</v>
      </c>
      <c r="V12912" s="9">
        <f>(Q12912+U12912)/(0.944*1000)</f>
        <v>0</v>
      </c>
    </row>
    <row r="12913" spans="1:22" x14ac:dyDescent="0.3">
      <c r="A12913" s="14">
        <v>12960</v>
      </c>
      <c r="B12913" s="14" t="s">
        <v>1674</v>
      </c>
      <c r="C12913" s="14" t="s">
        <v>13510</v>
      </c>
      <c r="D12913" s="14" t="s">
        <v>13504</v>
      </c>
      <c r="E12913" s="14" t="s">
        <v>13498</v>
      </c>
      <c r="F12913" s="14">
        <v>6</v>
      </c>
      <c r="G12913" s="14">
        <v>0.4</v>
      </c>
      <c r="H12913" s="15">
        <v>0.31528800000000001</v>
      </c>
      <c r="I12913" s="15">
        <f>M12913-V12913</f>
        <v>0.10471200000000003</v>
      </c>
      <c r="J12913" s="14"/>
      <c r="K12913" s="13"/>
      <c r="L12913" s="9">
        <f>G12913*1.05</f>
        <v>0.42000000000000004</v>
      </c>
      <c r="M12913" s="11">
        <f>L12913-H12913</f>
        <v>0.10471200000000003</v>
      </c>
      <c r="N12913" s="11">
        <v>0</v>
      </c>
      <c r="P12913" s="9">
        <f>0.5*N12913/1000</f>
        <v>0</v>
      </c>
      <c r="Q12913" s="9">
        <f>P12913+O12913</f>
        <v>0</v>
      </c>
      <c r="R12913" s="11">
        <v>0</v>
      </c>
      <c r="T12913" s="9">
        <f>0.5*R12913</f>
        <v>0</v>
      </c>
      <c r="U12913" s="9">
        <f>T12913+S12913</f>
        <v>0</v>
      </c>
      <c r="V12913" s="9">
        <f>(Q12913+U12913)/(0.944*1000)</f>
        <v>0</v>
      </c>
    </row>
    <row r="12914" spans="1:22" x14ac:dyDescent="0.3">
      <c r="A12914" s="14">
        <v>12961</v>
      </c>
      <c r="B12914" s="14" t="s">
        <v>1675</v>
      </c>
      <c r="C12914" s="14" t="s">
        <v>13510</v>
      </c>
      <c r="D12914" s="14" t="s">
        <v>13504</v>
      </c>
      <c r="E12914" s="14" t="s">
        <v>13498</v>
      </c>
      <c r="F12914" s="14">
        <v>6</v>
      </c>
      <c r="G12914" s="14">
        <v>0.25</v>
      </c>
      <c r="H12914" s="15">
        <v>4.2781000000000007E-2</v>
      </c>
      <c r="I12914" s="15">
        <f>M12914-V12914</f>
        <v>0.219719</v>
      </c>
      <c r="J12914" s="14"/>
      <c r="K12914" s="13"/>
      <c r="L12914" s="9">
        <f>G12914*1.05</f>
        <v>0.26250000000000001</v>
      </c>
      <c r="M12914" s="11">
        <f>L12914-H12914</f>
        <v>0.219719</v>
      </c>
      <c r="N12914" s="11">
        <v>0</v>
      </c>
      <c r="P12914" s="9">
        <f>0.5*N12914/1000</f>
        <v>0</v>
      </c>
      <c r="Q12914" s="9">
        <f>P12914+O12914</f>
        <v>0</v>
      </c>
      <c r="R12914" s="11">
        <v>0</v>
      </c>
      <c r="T12914" s="9">
        <f>0.5*R12914</f>
        <v>0</v>
      </c>
      <c r="U12914" s="9">
        <f>T12914+S12914</f>
        <v>0</v>
      </c>
      <c r="V12914" s="9">
        <f>(Q12914+U12914)/(0.944*1000)</f>
        <v>0</v>
      </c>
    </row>
    <row r="12915" spans="1:22" x14ac:dyDescent="0.3">
      <c r="A12915" s="14">
        <v>12962</v>
      </c>
      <c r="B12915" s="14" t="s">
        <v>1676</v>
      </c>
      <c r="C12915" s="14" t="s">
        <v>13510</v>
      </c>
      <c r="D12915" s="14" t="s">
        <v>13504</v>
      </c>
      <c r="E12915" s="14" t="s">
        <v>13498</v>
      </c>
      <c r="F12915" s="14">
        <v>6</v>
      </c>
      <c r="G12915" s="14">
        <v>0.4</v>
      </c>
      <c r="H12915" s="15">
        <v>6.8981999999999974E-2</v>
      </c>
      <c r="I12915" s="15">
        <f>M12915-V12915</f>
        <v>0.35101800000000005</v>
      </c>
      <c r="J12915" s="14"/>
      <c r="K12915" s="13"/>
      <c r="L12915" s="9">
        <f>G12915*1.05</f>
        <v>0.42000000000000004</v>
      </c>
      <c r="M12915" s="11">
        <f>L12915-H12915</f>
        <v>0.35101800000000005</v>
      </c>
      <c r="N12915" s="11">
        <v>0</v>
      </c>
      <c r="P12915" s="9">
        <f>0.5*N12915/1000</f>
        <v>0</v>
      </c>
      <c r="Q12915" s="9">
        <f>P12915+O12915</f>
        <v>0</v>
      </c>
      <c r="R12915" s="11">
        <v>0</v>
      </c>
      <c r="T12915" s="9">
        <f>0.5*R12915</f>
        <v>0</v>
      </c>
      <c r="U12915" s="9">
        <f>T12915+S12915</f>
        <v>0</v>
      </c>
      <c r="V12915" s="9">
        <f>(Q12915+U12915)/(0.944*1000)</f>
        <v>0</v>
      </c>
    </row>
    <row r="12916" spans="1:22" x14ac:dyDescent="0.3">
      <c r="A12916" s="14">
        <v>12963</v>
      </c>
      <c r="B12916" s="14" t="s">
        <v>1677</v>
      </c>
      <c r="C12916" s="14" t="s">
        <v>13510</v>
      </c>
      <c r="D12916" s="14" t="s">
        <v>13504</v>
      </c>
      <c r="E12916" s="14" t="s">
        <v>13498</v>
      </c>
      <c r="F12916" s="14">
        <v>6</v>
      </c>
      <c r="G12916" s="14">
        <v>1.26</v>
      </c>
      <c r="H12916" s="15">
        <v>0.78557399999999999</v>
      </c>
      <c r="I12916" s="16" t="s">
        <v>13516</v>
      </c>
      <c r="J12916" s="14"/>
      <c r="K12916" s="13"/>
      <c r="L12916" s="9">
        <f>1.05*0.63</f>
        <v>0.66150000000000009</v>
      </c>
      <c r="M12916" s="11">
        <f>L12916-H12916</f>
        <v>-0.12407399999999991</v>
      </c>
      <c r="N12916" s="11">
        <v>0</v>
      </c>
      <c r="P12916" s="9">
        <f>0.5*N12916/1000</f>
        <v>0</v>
      </c>
      <c r="Q12916" s="9">
        <f>P12916+O12916</f>
        <v>0</v>
      </c>
      <c r="R12916" s="11">
        <v>0</v>
      </c>
      <c r="T12916" s="9">
        <f>0.5*R12916</f>
        <v>0</v>
      </c>
      <c r="U12916" s="9">
        <f>T12916+S12916</f>
        <v>0</v>
      </c>
      <c r="V12916" s="9">
        <f>(Q12916+U12916)/(0.944*1000)</f>
        <v>0</v>
      </c>
    </row>
    <row r="12917" spans="1:22" x14ac:dyDescent="0.3">
      <c r="A12917" s="14">
        <v>12964</v>
      </c>
      <c r="B12917" s="14" t="s">
        <v>1678</v>
      </c>
      <c r="C12917" s="14" t="s">
        <v>13510</v>
      </c>
      <c r="D12917" s="14" t="s">
        <v>13504</v>
      </c>
      <c r="E12917" s="14" t="s">
        <v>13498</v>
      </c>
      <c r="F12917" s="14">
        <v>6</v>
      </c>
      <c r="G12917" s="14">
        <v>0.65</v>
      </c>
      <c r="H12917" s="15">
        <v>0.23400000000000001</v>
      </c>
      <c r="I12917" s="15">
        <f>M12917-V12917</f>
        <v>2.4792372881355929E-2</v>
      </c>
      <c r="J12917" s="14"/>
      <c r="K12917" s="13"/>
      <c r="L12917" s="9">
        <f>1.05*0.25</f>
        <v>0.26250000000000001</v>
      </c>
      <c r="M12917" s="11">
        <f>L12917-H12917</f>
        <v>2.8499999999999998E-2</v>
      </c>
      <c r="N12917" s="11">
        <v>0</v>
      </c>
      <c r="P12917" s="9">
        <f>0.5*N12917/1000</f>
        <v>0</v>
      </c>
      <c r="Q12917" s="9">
        <f>P12917+O12917</f>
        <v>0</v>
      </c>
      <c r="R12917" s="11">
        <v>7</v>
      </c>
      <c r="T12917" s="9">
        <f>0.5*R12917</f>
        <v>3.5</v>
      </c>
      <c r="U12917" s="9">
        <f>T12917+S12917</f>
        <v>3.5</v>
      </c>
      <c r="V12917" s="9">
        <f>(Q12917+U12917)/(0.944*1000)</f>
        <v>3.7076271186440679E-3</v>
      </c>
    </row>
    <row r="12918" spans="1:22" x14ac:dyDescent="0.3">
      <c r="A12918" s="14">
        <v>12965</v>
      </c>
      <c r="B12918" s="14" t="s">
        <v>1679</v>
      </c>
      <c r="C12918" s="14" t="s">
        <v>13510</v>
      </c>
      <c r="D12918" s="14" t="s">
        <v>13504</v>
      </c>
      <c r="E12918" s="14" t="s">
        <v>13498</v>
      </c>
      <c r="F12918" s="14">
        <v>6</v>
      </c>
      <c r="G12918" s="14">
        <v>0.5</v>
      </c>
      <c r="H12918" s="15">
        <v>0.31877</v>
      </c>
      <c r="I12918" s="16" t="s">
        <v>13516</v>
      </c>
      <c r="J12918" s="14"/>
      <c r="K12918" s="13"/>
      <c r="L12918" s="9">
        <f>G12918/2*1.05</f>
        <v>0.26250000000000001</v>
      </c>
      <c r="M12918" s="11">
        <f>L12918-H12918</f>
        <v>-5.6269999999999987E-2</v>
      </c>
      <c r="N12918" s="11">
        <v>0</v>
      </c>
      <c r="P12918" s="9">
        <f>0.5*N12918/1000</f>
        <v>0</v>
      </c>
      <c r="Q12918" s="9">
        <f>P12918+O12918</f>
        <v>0</v>
      </c>
      <c r="R12918" s="11">
        <v>0</v>
      </c>
      <c r="T12918" s="9">
        <f>0.5*R12918</f>
        <v>0</v>
      </c>
      <c r="U12918" s="9">
        <f>T12918+S12918</f>
        <v>0</v>
      </c>
      <c r="V12918" s="9">
        <f>(Q12918+U12918)/(0.944*1000)</f>
        <v>0</v>
      </c>
    </row>
    <row r="12919" spans="1:22" x14ac:dyDescent="0.3">
      <c r="A12919" s="14">
        <v>12966</v>
      </c>
      <c r="B12919" s="14" t="s">
        <v>1680</v>
      </c>
      <c r="C12919" s="14" t="s">
        <v>13510</v>
      </c>
      <c r="D12919" s="14" t="s">
        <v>13504</v>
      </c>
      <c r="E12919" s="14" t="s">
        <v>13498</v>
      </c>
      <c r="F12919" s="14">
        <v>6</v>
      </c>
      <c r="G12919" s="14">
        <v>0.8</v>
      </c>
      <c r="H12919" s="15">
        <v>0.61304999999999998</v>
      </c>
      <c r="I12919" s="16" t="s">
        <v>13516</v>
      </c>
      <c r="J12919" s="14"/>
      <c r="K12919" s="13"/>
      <c r="L12919" s="9">
        <f>1.05*0.4</f>
        <v>0.42000000000000004</v>
      </c>
      <c r="M12919" s="11">
        <f>L12919-H12919</f>
        <v>-0.19304999999999994</v>
      </c>
      <c r="N12919" s="11">
        <v>0</v>
      </c>
      <c r="P12919" s="9">
        <f>0.5*N12919/1000</f>
        <v>0</v>
      </c>
      <c r="Q12919" s="9">
        <f>P12919+O12919</f>
        <v>0</v>
      </c>
      <c r="R12919" s="11">
        <v>0</v>
      </c>
      <c r="T12919" s="9">
        <f>0.5*R12919</f>
        <v>0</v>
      </c>
      <c r="U12919" s="9">
        <f>T12919+S12919</f>
        <v>0</v>
      </c>
      <c r="V12919" s="9">
        <f>(Q12919+U12919)/(0.944*1000)</f>
        <v>0</v>
      </c>
    </row>
    <row r="12920" spans="1:22" x14ac:dyDescent="0.3">
      <c r="A12920" s="14">
        <v>12967</v>
      </c>
      <c r="B12920" s="14" t="s">
        <v>1681</v>
      </c>
      <c r="C12920" s="14" t="s">
        <v>13510</v>
      </c>
      <c r="D12920" s="14" t="s">
        <v>13504</v>
      </c>
      <c r="E12920" s="14" t="s">
        <v>13498</v>
      </c>
      <c r="F12920" s="14">
        <v>6</v>
      </c>
      <c r="G12920" s="14">
        <v>1.26</v>
      </c>
      <c r="H12920" s="15">
        <v>0.698465</v>
      </c>
      <c r="I12920" s="16" t="s">
        <v>13516</v>
      </c>
      <c r="J12920" s="14"/>
      <c r="K12920" s="13"/>
      <c r="L12920" s="9">
        <f>1.05*0.63</f>
        <v>0.66150000000000009</v>
      </c>
      <c r="M12920" s="11">
        <f>L12920-H12920</f>
        <v>-3.6964999999999915E-2</v>
      </c>
      <c r="N12920" s="11">
        <v>0</v>
      </c>
      <c r="P12920" s="9">
        <f>0.5*N12920/1000</f>
        <v>0</v>
      </c>
      <c r="Q12920" s="9">
        <f>P12920+O12920</f>
        <v>0</v>
      </c>
      <c r="R12920" s="11">
        <v>0</v>
      </c>
      <c r="T12920" s="9">
        <f>0.5*R12920</f>
        <v>0</v>
      </c>
      <c r="U12920" s="9">
        <f>T12920+S12920</f>
        <v>0</v>
      </c>
      <c r="V12920" s="9">
        <f>(Q12920+U12920)/(0.944*1000)</f>
        <v>0</v>
      </c>
    </row>
    <row r="12921" spans="1:22" x14ac:dyDescent="0.3">
      <c r="A12921" s="14">
        <v>12968</v>
      </c>
      <c r="B12921" s="14" t="s">
        <v>1682</v>
      </c>
      <c r="C12921" s="14" t="s">
        <v>13510</v>
      </c>
      <c r="D12921" s="14" t="s">
        <v>13504</v>
      </c>
      <c r="E12921" s="14" t="s">
        <v>13498</v>
      </c>
      <c r="F12921" s="14">
        <v>6</v>
      </c>
      <c r="G12921" s="14">
        <v>0.8</v>
      </c>
      <c r="H12921" s="15">
        <v>0.318</v>
      </c>
      <c r="I12921" s="15">
        <f>M12921-V12921</f>
        <v>9.405508474576274E-2</v>
      </c>
      <c r="J12921" s="14"/>
      <c r="K12921" s="13"/>
      <c r="L12921" s="9">
        <f>1.05*0.4</f>
        <v>0.42000000000000004</v>
      </c>
      <c r="M12921" s="11">
        <f>L12921-H12921</f>
        <v>0.10200000000000004</v>
      </c>
      <c r="N12921" s="11">
        <v>0</v>
      </c>
      <c r="P12921" s="9">
        <f>0.5*N12921/1000</f>
        <v>0</v>
      </c>
      <c r="Q12921" s="9">
        <f>P12921+O12921</f>
        <v>0</v>
      </c>
      <c r="R12921" s="11">
        <v>15</v>
      </c>
      <c r="T12921" s="9">
        <f>0.5*R12921</f>
        <v>7.5</v>
      </c>
      <c r="U12921" s="9">
        <f>T12921+S12921</f>
        <v>7.5</v>
      </c>
      <c r="V12921" s="9">
        <f>(Q12921+U12921)/(0.944*1000)</f>
        <v>7.9449152542372878E-3</v>
      </c>
    </row>
    <row r="12922" spans="1:22" x14ac:dyDescent="0.3">
      <c r="A12922" s="14">
        <v>12969</v>
      </c>
      <c r="B12922" s="14" t="s">
        <v>1683</v>
      </c>
      <c r="C12922" s="14" t="s">
        <v>13510</v>
      </c>
      <c r="D12922" s="14" t="s">
        <v>13504</v>
      </c>
      <c r="E12922" s="14" t="s">
        <v>13498</v>
      </c>
      <c r="F12922" s="14">
        <v>6</v>
      </c>
      <c r="G12922" s="14">
        <v>2.5</v>
      </c>
      <c r="H12922" s="15">
        <v>1.535614</v>
      </c>
      <c r="I12922" s="15">
        <f>M12922-V12922</f>
        <v>1.089386</v>
      </c>
      <c r="J12922" s="14"/>
      <c r="K12922" s="13"/>
      <c r="L12922" s="9">
        <f>G12922*1.05</f>
        <v>2.625</v>
      </c>
      <c r="M12922" s="11">
        <f>L12922-H12922</f>
        <v>1.089386</v>
      </c>
      <c r="N12922" s="11">
        <v>0</v>
      </c>
      <c r="P12922" s="9">
        <f>0.5*N12922/1000</f>
        <v>0</v>
      </c>
      <c r="Q12922" s="9">
        <f>P12922+O12922</f>
        <v>0</v>
      </c>
      <c r="R12922" s="11">
        <v>0</v>
      </c>
      <c r="T12922" s="9">
        <f>0.5*R12922</f>
        <v>0</v>
      </c>
      <c r="U12922" s="9">
        <f>T12922+S12922</f>
        <v>0</v>
      </c>
      <c r="V12922" s="9">
        <f>(Q12922+U12922)/(0.944*1000)</f>
        <v>0</v>
      </c>
    </row>
    <row r="12923" spans="1:22" x14ac:dyDescent="0.3">
      <c r="A12923" s="14">
        <v>12970</v>
      </c>
      <c r="B12923" s="14" t="s">
        <v>1684</v>
      </c>
      <c r="C12923" s="14" t="s">
        <v>13510</v>
      </c>
      <c r="D12923" s="14" t="s">
        <v>13504</v>
      </c>
      <c r="E12923" s="14" t="s">
        <v>13498</v>
      </c>
      <c r="F12923" s="14">
        <v>6</v>
      </c>
      <c r="G12923" s="14">
        <v>0.5</v>
      </c>
      <c r="H12923" s="15">
        <v>0.25753899999999996</v>
      </c>
      <c r="I12923" s="15">
        <f>M12923-V12923</f>
        <v>4.9610000000000487E-3</v>
      </c>
      <c r="J12923" s="14"/>
      <c r="K12923" s="13"/>
      <c r="L12923" s="9">
        <f>G12923/2*1.05</f>
        <v>0.26250000000000001</v>
      </c>
      <c r="M12923" s="11">
        <f>L12923-H12923</f>
        <v>4.9610000000000487E-3</v>
      </c>
      <c r="N12923" s="11">
        <v>0</v>
      </c>
      <c r="P12923" s="9">
        <f>0.5*N12923/1000</f>
        <v>0</v>
      </c>
      <c r="Q12923" s="9">
        <f>P12923+O12923</f>
        <v>0</v>
      </c>
      <c r="R12923" s="11">
        <v>0</v>
      </c>
      <c r="T12923" s="9">
        <f>0.5*R12923</f>
        <v>0</v>
      </c>
      <c r="U12923" s="9">
        <f>T12923+S12923</f>
        <v>0</v>
      </c>
      <c r="V12923" s="9">
        <f>(Q12923+U12923)/(0.944*1000)</f>
        <v>0</v>
      </c>
    </row>
    <row r="12924" spans="1:22" x14ac:dyDescent="0.3">
      <c r="A12924" s="14">
        <v>12971</v>
      </c>
      <c r="B12924" s="14" t="s">
        <v>1685</v>
      </c>
      <c r="C12924" s="14" t="s">
        <v>13510</v>
      </c>
      <c r="D12924" s="14" t="s">
        <v>13504</v>
      </c>
      <c r="E12924" s="14" t="s">
        <v>13498</v>
      </c>
      <c r="F12924" s="14">
        <v>6</v>
      </c>
      <c r="G12924" s="14">
        <v>0.4</v>
      </c>
      <c r="H12924" s="15">
        <v>2.9052999999999999E-2</v>
      </c>
      <c r="I12924" s="15">
        <f>M12924-V12924</f>
        <v>0.39094700000000004</v>
      </c>
      <c r="J12924" s="14"/>
      <c r="K12924" s="13"/>
      <c r="L12924" s="9">
        <f>G12924*1.05</f>
        <v>0.42000000000000004</v>
      </c>
      <c r="M12924" s="11">
        <f>L12924-H12924</f>
        <v>0.39094700000000004</v>
      </c>
      <c r="N12924" s="11">
        <v>0</v>
      </c>
      <c r="P12924" s="9">
        <f>0.5*N12924/1000</f>
        <v>0</v>
      </c>
      <c r="Q12924" s="9">
        <f>P12924+O12924</f>
        <v>0</v>
      </c>
      <c r="R12924" s="11">
        <v>0</v>
      </c>
      <c r="T12924" s="9">
        <f>0.5*R12924</f>
        <v>0</v>
      </c>
      <c r="U12924" s="9">
        <f>T12924+S12924</f>
        <v>0</v>
      </c>
      <c r="V12924" s="9">
        <f>(Q12924+U12924)/(0.944*1000)</f>
        <v>0</v>
      </c>
    </row>
    <row r="12925" spans="1:22" x14ac:dyDescent="0.3">
      <c r="A12925" s="14">
        <v>12972</v>
      </c>
      <c r="B12925" s="14" t="s">
        <v>1686</v>
      </c>
      <c r="C12925" s="14" t="s">
        <v>13510</v>
      </c>
      <c r="D12925" s="14" t="s">
        <v>13504</v>
      </c>
      <c r="E12925" s="14" t="s">
        <v>13498</v>
      </c>
      <c r="F12925" s="14">
        <v>6</v>
      </c>
      <c r="G12925" s="14">
        <v>0.4</v>
      </c>
      <c r="H12925" s="15">
        <v>3.2143000000000026E-2</v>
      </c>
      <c r="I12925" s="15">
        <f>M12925-V12925</f>
        <v>0.38785700000000001</v>
      </c>
      <c r="J12925" s="14"/>
      <c r="K12925" s="13"/>
      <c r="L12925" s="9">
        <f>G12925*1.05</f>
        <v>0.42000000000000004</v>
      </c>
      <c r="M12925" s="11">
        <f>L12925-H12925</f>
        <v>0.38785700000000001</v>
      </c>
      <c r="N12925" s="11">
        <v>0</v>
      </c>
      <c r="P12925" s="9">
        <f>0.5*N12925/1000</f>
        <v>0</v>
      </c>
      <c r="Q12925" s="9">
        <f>P12925+O12925</f>
        <v>0</v>
      </c>
      <c r="R12925" s="11">
        <v>0</v>
      </c>
      <c r="T12925" s="9">
        <f>0.5*R12925</f>
        <v>0</v>
      </c>
      <c r="U12925" s="9">
        <f>T12925+S12925</f>
        <v>0</v>
      </c>
      <c r="V12925" s="9">
        <f>(Q12925+U12925)/(0.944*1000)</f>
        <v>0</v>
      </c>
    </row>
    <row r="12926" spans="1:22" x14ac:dyDescent="0.3">
      <c r="A12926" s="14">
        <v>12973</v>
      </c>
      <c r="B12926" s="14" t="s">
        <v>1657</v>
      </c>
      <c r="C12926" s="14" t="s">
        <v>13510</v>
      </c>
      <c r="D12926" s="14" t="s">
        <v>13504</v>
      </c>
      <c r="E12926" s="14" t="s">
        <v>13498</v>
      </c>
      <c r="F12926" s="14">
        <v>6</v>
      </c>
      <c r="G12926" s="14">
        <v>0.25</v>
      </c>
      <c r="H12926" s="15">
        <v>2.6401999999999988E-2</v>
      </c>
      <c r="I12926" s="15">
        <f>M12926-V12926</f>
        <v>0.17571664406779663</v>
      </c>
      <c r="J12926" s="14"/>
      <c r="K12926" s="13"/>
      <c r="L12926" s="9">
        <f>G12926*1.05</f>
        <v>0.26250000000000001</v>
      </c>
      <c r="M12926" s="11">
        <f>L12926-H12926</f>
        <v>0.23609800000000003</v>
      </c>
      <c r="N12926" s="11">
        <v>0</v>
      </c>
      <c r="P12926" s="9">
        <f>0.5*N12926/1000</f>
        <v>0</v>
      </c>
      <c r="Q12926" s="9">
        <f>P12926+O12926</f>
        <v>0</v>
      </c>
      <c r="R12926" s="11">
        <v>76</v>
      </c>
      <c r="S12926" s="9">
        <f>0.75*R12926</f>
        <v>57</v>
      </c>
      <c r="U12926" s="9">
        <f>T12926+S12926</f>
        <v>57</v>
      </c>
      <c r="V12926" s="9">
        <f>(Q12926+U12926)/(0.944*1000)</f>
        <v>6.0381355932203389E-2</v>
      </c>
    </row>
    <row r="12927" spans="1:22" x14ac:dyDescent="0.3">
      <c r="A12927" s="14">
        <v>12974</v>
      </c>
      <c r="B12927" s="14" t="s">
        <v>1687</v>
      </c>
      <c r="C12927" s="14" t="s">
        <v>13510</v>
      </c>
      <c r="D12927" s="14" t="s">
        <v>13504</v>
      </c>
      <c r="E12927" s="14" t="s">
        <v>13498</v>
      </c>
      <c r="F12927" s="14">
        <v>6</v>
      </c>
      <c r="G12927" s="14">
        <v>0.16</v>
      </c>
      <c r="H12927" s="15">
        <v>1.3251000000000004E-2</v>
      </c>
      <c r="I12927" s="15">
        <f>M12927-V12927</f>
        <v>0.154749</v>
      </c>
      <c r="J12927" s="14"/>
      <c r="K12927" s="13"/>
      <c r="L12927" s="9">
        <f>G12927*1.05</f>
        <v>0.16800000000000001</v>
      </c>
      <c r="M12927" s="11">
        <f>L12927-H12927</f>
        <v>0.154749</v>
      </c>
      <c r="N12927" s="11">
        <v>0</v>
      </c>
      <c r="P12927" s="9">
        <f>0.5*N12927/1000</f>
        <v>0</v>
      </c>
      <c r="Q12927" s="9">
        <f>P12927+O12927</f>
        <v>0</v>
      </c>
      <c r="R12927" s="11">
        <v>0</v>
      </c>
      <c r="T12927" s="9">
        <f>0.5*R12927</f>
        <v>0</v>
      </c>
      <c r="U12927" s="9">
        <f>T12927+S12927</f>
        <v>0</v>
      </c>
      <c r="V12927" s="9">
        <f>(Q12927+U12927)/(0.944*1000)</f>
        <v>0</v>
      </c>
    </row>
    <row r="12928" spans="1:22" x14ac:dyDescent="0.3">
      <c r="A12928" s="14">
        <v>12975</v>
      </c>
      <c r="B12928" s="14" t="s">
        <v>1688</v>
      </c>
      <c r="C12928" s="14" t="s">
        <v>13510</v>
      </c>
      <c r="D12928" s="14" t="s">
        <v>13504</v>
      </c>
      <c r="E12928" s="14" t="s">
        <v>13498</v>
      </c>
      <c r="F12928" s="14">
        <v>6</v>
      </c>
      <c r="G12928" s="14">
        <v>0.41</v>
      </c>
      <c r="H12928" s="15">
        <v>0.15</v>
      </c>
      <c r="I12928" s="15">
        <f>M12928-V12928</f>
        <v>1.8000000000000016E-2</v>
      </c>
      <c r="J12928" s="14"/>
      <c r="K12928" s="13"/>
      <c r="L12928" s="9">
        <f>0.16*1.05</f>
        <v>0.16800000000000001</v>
      </c>
      <c r="M12928" s="11">
        <f>L12928-H12928</f>
        <v>1.8000000000000016E-2</v>
      </c>
      <c r="N12928" s="11">
        <v>0</v>
      </c>
      <c r="P12928" s="9">
        <f>0.5*N12928/1000</f>
        <v>0</v>
      </c>
      <c r="Q12928" s="9">
        <f>P12928+O12928</f>
        <v>0</v>
      </c>
      <c r="R12928" s="11">
        <v>0</v>
      </c>
      <c r="T12928" s="9">
        <f>0.5*R12928</f>
        <v>0</v>
      </c>
      <c r="U12928" s="9">
        <f>T12928+S12928</f>
        <v>0</v>
      </c>
      <c r="V12928" s="9">
        <f>(Q12928+U12928)/(0.944*1000)</f>
        <v>0</v>
      </c>
    </row>
    <row r="12929" spans="1:22" x14ac:dyDescent="0.3">
      <c r="A12929" s="14">
        <v>12976</v>
      </c>
      <c r="B12929" s="14" t="s">
        <v>13425</v>
      </c>
      <c r="C12929" s="14" t="s">
        <v>13510</v>
      </c>
      <c r="D12929" s="14" t="s">
        <v>13504</v>
      </c>
      <c r="E12929" s="14" t="s">
        <v>13498</v>
      </c>
      <c r="F12929" s="14">
        <v>6</v>
      </c>
      <c r="G12929" s="14">
        <v>0.8</v>
      </c>
      <c r="H12929" s="15">
        <v>0.41447600000000001</v>
      </c>
      <c r="I12929" s="15">
        <f>M12929-V12929</f>
        <v>1.2867118644068086E-3</v>
      </c>
      <c r="J12929" s="14"/>
      <c r="K12929" s="13"/>
      <c r="L12929" s="9">
        <f>1.05*0.4</f>
        <v>0.42000000000000004</v>
      </c>
      <c r="M12929" s="11">
        <f>L12929-H12929</f>
        <v>5.5240000000000289E-3</v>
      </c>
      <c r="N12929" s="11">
        <v>0</v>
      </c>
      <c r="P12929" s="9">
        <f>0.5*N12929/1000</f>
        <v>0</v>
      </c>
      <c r="Q12929" s="9">
        <f>P12929+O12929</f>
        <v>0</v>
      </c>
      <c r="R12929" s="11">
        <v>8</v>
      </c>
      <c r="T12929" s="9">
        <f>0.5*R12929</f>
        <v>4</v>
      </c>
      <c r="U12929" s="9">
        <f>T12929+S12929</f>
        <v>4</v>
      </c>
      <c r="V12929" s="9">
        <f>(Q12929+U12929)/(0.944*1000)</f>
        <v>4.2372881355932203E-3</v>
      </c>
    </row>
    <row r="12930" spans="1:22" x14ac:dyDescent="0.3">
      <c r="A12930" s="14">
        <v>12977</v>
      </c>
      <c r="B12930" s="14" t="s">
        <v>1689</v>
      </c>
      <c r="C12930" s="14" t="s">
        <v>13510</v>
      </c>
      <c r="D12930" s="14" t="s">
        <v>13504</v>
      </c>
      <c r="E12930" s="14" t="s">
        <v>13498</v>
      </c>
      <c r="F12930" s="14">
        <v>6</v>
      </c>
      <c r="G12930" s="14">
        <v>0.5</v>
      </c>
      <c r="H12930" s="15">
        <v>0.26534600000000003</v>
      </c>
      <c r="I12930" s="16" t="s">
        <v>13516</v>
      </c>
      <c r="J12930" s="14"/>
      <c r="K12930" s="13"/>
      <c r="L12930" s="9">
        <f>G12930/2*1.05</f>
        <v>0.26250000000000001</v>
      </c>
      <c r="M12930" s="11">
        <f>L12930-H12930</f>
        <v>-2.8460000000000152E-3</v>
      </c>
      <c r="N12930" s="11">
        <v>0</v>
      </c>
      <c r="P12930" s="9">
        <f>0.5*N12930/1000</f>
        <v>0</v>
      </c>
      <c r="Q12930" s="9">
        <f>P12930+O12930</f>
        <v>0</v>
      </c>
      <c r="R12930" s="11">
        <v>0</v>
      </c>
      <c r="T12930" s="9">
        <f>0.5*R12930</f>
        <v>0</v>
      </c>
      <c r="U12930" s="9">
        <f>T12930+S12930</f>
        <v>0</v>
      </c>
      <c r="V12930" s="9">
        <f>(Q12930+U12930)/(0.944*1000)</f>
        <v>0</v>
      </c>
    </row>
    <row r="12931" spans="1:22" x14ac:dyDescent="0.3">
      <c r="A12931" s="14">
        <v>12978</v>
      </c>
      <c r="B12931" s="14" t="s">
        <v>1690</v>
      </c>
      <c r="C12931" s="14" t="s">
        <v>13510</v>
      </c>
      <c r="D12931" s="14" t="s">
        <v>13504</v>
      </c>
      <c r="E12931" s="14" t="s">
        <v>13498</v>
      </c>
      <c r="F12931" s="14">
        <v>6</v>
      </c>
      <c r="G12931" s="14">
        <v>1.26</v>
      </c>
      <c r="H12931" s="15">
        <v>0.87888100000000002</v>
      </c>
      <c r="I12931" s="16" t="s">
        <v>13516</v>
      </c>
      <c r="J12931" s="14"/>
      <c r="K12931" s="13"/>
      <c r="L12931" s="9">
        <f>1.05*0.63</f>
        <v>0.66150000000000009</v>
      </c>
      <c r="M12931" s="11">
        <f>L12931-H12931</f>
        <v>-0.21738099999999994</v>
      </c>
      <c r="N12931" s="11">
        <v>0</v>
      </c>
      <c r="P12931" s="9">
        <f>0.5*N12931/1000</f>
        <v>0</v>
      </c>
      <c r="Q12931" s="9">
        <f>P12931+O12931</f>
        <v>0</v>
      </c>
      <c r="R12931" s="11">
        <v>0</v>
      </c>
      <c r="T12931" s="9">
        <f>0.5*R12931</f>
        <v>0</v>
      </c>
      <c r="U12931" s="9">
        <f>T12931+S12931</f>
        <v>0</v>
      </c>
      <c r="V12931" s="9">
        <f>(Q12931+U12931)/(0.944*1000)</f>
        <v>0</v>
      </c>
    </row>
    <row r="12932" spans="1:22" x14ac:dyDescent="0.3">
      <c r="A12932" s="14">
        <v>12979</v>
      </c>
      <c r="B12932" s="14" t="s">
        <v>1691</v>
      </c>
      <c r="C12932" s="14" t="s">
        <v>13510</v>
      </c>
      <c r="D12932" s="14" t="s">
        <v>13504</v>
      </c>
      <c r="E12932" s="14" t="s">
        <v>13498</v>
      </c>
      <c r="F12932" s="14">
        <v>6</v>
      </c>
      <c r="G12932" s="14">
        <v>0.16</v>
      </c>
      <c r="H12932" s="15">
        <v>9.8060000000000109E-3</v>
      </c>
      <c r="I12932" s="15">
        <f>M12932-V12932</f>
        <v>0.15024908474576271</v>
      </c>
      <c r="J12932" s="14"/>
      <c r="K12932" s="13"/>
      <c r="L12932" s="9">
        <f>G12932*1.05</f>
        <v>0.16800000000000001</v>
      </c>
      <c r="M12932" s="11">
        <f>L12932-H12932</f>
        <v>0.158194</v>
      </c>
      <c r="N12932" s="11">
        <v>0</v>
      </c>
      <c r="P12932" s="9">
        <f>0.5*N12932/1000</f>
        <v>0</v>
      </c>
      <c r="Q12932" s="9">
        <f>P12932+O12932</f>
        <v>0</v>
      </c>
      <c r="R12932" s="11">
        <v>15</v>
      </c>
      <c r="T12932" s="9">
        <f>0.5*R12932</f>
        <v>7.5</v>
      </c>
      <c r="U12932" s="9">
        <f>T12932+S12932</f>
        <v>7.5</v>
      </c>
      <c r="V12932" s="9">
        <f>(Q12932+U12932)/(0.944*1000)</f>
        <v>7.9449152542372878E-3</v>
      </c>
    </row>
    <row r="12933" spans="1:22" x14ac:dyDescent="0.3">
      <c r="A12933" s="14">
        <v>12980</v>
      </c>
      <c r="B12933" s="14" t="s">
        <v>1692</v>
      </c>
      <c r="C12933" s="14" t="s">
        <v>13510</v>
      </c>
      <c r="D12933" s="14" t="s">
        <v>13504</v>
      </c>
      <c r="E12933" s="14" t="s">
        <v>13498</v>
      </c>
      <c r="F12933" s="14">
        <v>6</v>
      </c>
      <c r="G12933" s="14">
        <v>1.26</v>
      </c>
      <c r="H12933" s="15">
        <v>0.54600000000000004</v>
      </c>
      <c r="I12933" s="15">
        <f>M12933-V12933</f>
        <v>5.1940677966101745E-2</v>
      </c>
      <c r="J12933" s="14"/>
      <c r="K12933" s="13"/>
      <c r="L12933" s="9">
        <f>1.05*0.63</f>
        <v>0.66150000000000009</v>
      </c>
      <c r="M12933" s="11">
        <f>L12933-H12933</f>
        <v>0.11550000000000005</v>
      </c>
      <c r="N12933" s="11">
        <v>0</v>
      </c>
      <c r="P12933" s="9">
        <f>0.5*N12933/1000</f>
        <v>0</v>
      </c>
      <c r="Q12933" s="9">
        <f>P12933+O12933</f>
        <v>0</v>
      </c>
      <c r="R12933" s="11">
        <v>80</v>
      </c>
      <c r="S12933" s="9">
        <f>0.75*R12933</f>
        <v>60</v>
      </c>
      <c r="U12933" s="9">
        <f>T12933+S12933</f>
        <v>60</v>
      </c>
      <c r="V12933" s="9">
        <f>(Q12933+U12933)/(0.944*1000)</f>
        <v>6.3559322033898302E-2</v>
      </c>
    </row>
    <row r="12934" spans="1:22" x14ac:dyDescent="0.3">
      <c r="A12934" s="14">
        <v>12981</v>
      </c>
      <c r="B12934" s="14" t="s">
        <v>1693</v>
      </c>
      <c r="C12934" s="14" t="s">
        <v>13510</v>
      </c>
      <c r="D12934" s="14" t="s">
        <v>13504</v>
      </c>
      <c r="E12934" s="14" t="s">
        <v>13498</v>
      </c>
      <c r="F12934" s="14">
        <v>6</v>
      </c>
      <c r="G12934" s="14">
        <v>0.1</v>
      </c>
      <c r="H12934" s="15">
        <v>1.6439999999999996E-2</v>
      </c>
      <c r="I12934" s="15">
        <f>M12934-V12934</f>
        <v>8.8560000000000014E-2</v>
      </c>
      <c r="J12934" s="14"/>
      <c r="K12934" s="13"/>
      <c r="L12934" s="9">
        <f>G12934*1.05</f>
        <v>0.10500000000000001</v>
      </c>
      <c r="M12934" s="11">
        <f>L12934-H12934</f>
        <v>8.8560000000000014E-2</v>
      </c>
      <c r="N12934" s="11">
        <v>0</v>
      </c>
      <c r="P12934" s="9">
        <f>0.5*N12934/1000</f>
        <v>0</v>
      </c>
      <c r="Q12934" s="9">
        <f>P12934+O12934</f>
        <v>0</v>
      </c>
      <c r="R12934" s="11">
        <v>0</v>
      </c>
      <c r="T12934" s="9">
        <f>0.5*R12934</f>
        <v>0</v>
      </c>
      <c r="U12934" s="9">
        <f>T12934+S12934</f>
        <v>0</v>
      </c>
      <c r="V12934" s="9">
        <f>(Q12934+U12934)/(0.944*1000)</f>
        <v>0</v>
      </c>
    </row>
    <row r="12935" spans="1:22" x14ac:dyDescent="0.3">
      <c r="A12935" s="14">
        <v>12982</v>
      </c>
      <c r="B12935" s="14" t="s">
        <v>1694</v>
      </c>
      <c r="C12935" s="14" t="s">
        <v>13510</v>
      </c>
      <c r="D12935" s="14" t="s">
        <v>13504</v>
      </c>
      <c r="E12935" s="14" t="s">
        <v>13498</v>
      </c>
      <c r="F12935" s="14">
        <v>6</v>
      </c>
      <c r="G12935" s="14">
        <v>0.16</v>
      </c>
      <c r="H12935" s="15">
        <v>2.8319999999999994E-2</v>
      </c>
      <c r="I12935" s="15">
        <f>M12935-V12935</f>
        <v>0.13915033898305088</v>
      </c>
      <c r="J12935" s="14"/>
      <c r="K12935" s="13"/>
      <c r="L12935" s="9">
        <f>G12935*1.05</f>
        <v>0.16800000000000001</v>
      </c>
      <c r="M12935" s="11">
        <f>L12935-H12935</f>
        <v>0.13968000000000003</v>
      </c>
      <c r="N12935" s="11">
        <v>0</v>
      </c>
      <c r="P12935" s="9">
        <f>0.5*N12935/1000</f>
        <v>0</v>
      </c>
      <c r="Q12935" s="9">
        <f>P12935+O12935</f>
        <v>0</v>
      </c>
      <c r="R12935" s="11">
        <v>1</v>
      </c>
      <c r="T12935" s="9">
        <f>0.5*R12935</f>
        <v>0.5</v>
      </c>
      <c r="U12935" s="9">
        <f>T12935+S12935</f>
        <v>0.5</v>
      </c>
      <c r="V12935" s="9">
        <f>(Q12935+U12935)/(0.944*1000)</f>
        <v>5.2966101694915254E-4</v>
      </c>
    </row>
    <row r="12936" spans="1:22" x14ac:dyDescent="0.3">
      <c r="A12936" s="14">
        <v>12983</v>
      </c>
      <c r="B12936" s="14" t="s">
        <v>1695</v>
      </c>
      <c r="C12936" s="14" t="s">
        <v>13510</v>
      </c>
      <c r="D12936" s="14" t="s">
        <v>13504</v>
      </c>
      <c r="E12936" s="14" t="s">
        <v>13498</v>
      </c>
      <c r="F12936" s="14">
        <v>6</v>
      </c>
      <c r="G12936" s="14">
        <v>0.1</v>
      </c>
      <c r="H12936" s="15">
        <v>2.7900000000000005E-2</v>
      </c>
      <c r="I12936" s="15">
        <f>M12936-V12936</f>
        <v>7.7100000000000002E-2</v>
      </c>
      <c r="J12936" s="14"/>
      <c r="K12936" s="13"/>
      <c r="L12936" s="9">
        <f>G12936*1.05</f>
        <v>0.10500000000000001</v>
      </c>
      <c r="M12936" s="11">
        <f>L12936-H12936</f>
        <v>7.7100000000000002E-2</v>
      </c>
      <c r="N12936" s="11">
        <v>0</v>
      </c>
      <c r="P12936" s="9">
        <f>0.5*N12936/1000</f>
        <v>0</v>
      </c>
      <c r="Q12936" s="9">
        <f>P12936+O12936</f>
        <v>0</v>
      </c>
      <c r="R12936" s="11">
        <v>0</v>
      </c>
      <c r="T12936" s="9">
        <f>0.5*R12936</f>
        <v>0</v>
      </c>
      <c r="U12936" s="9">
        <f>T12936+S12936</f>
        <v>0</v>
      </c>
      <c r="V12936" s="9">
        <f>(Q12936+U12936)/(0.944*1000)</f>
        <v>0</v>
      </c>
    </row>
    <row r="12937" spans="1:22" x14ac:dyDescent="0.3">
      <c r="A12937" s="14">
        <v>12984</v>
      </c>
      <c r="B12937" s="14" t="s">
        <v>1696</v>
      </c>
      <c r="C12937" s="14" t="s">
        <v>13510</v>
      </c>
      <c r="D12937" s="14" t="s">
        <v>13504</v>
      </c>
      <c r="E12937" s="14" t="s">
        <v>13498</v>
      </c>
      <c r="F12937" s="14">
        <v>6</v>
      </c>
      <c r="G12937" s="14">
        <v>0.25</v>
      </c>
      <c r="H12937" s="15">
        <v>1.0917000000000001E-2</v>
      </c>
      <c r="I12937" s="15">
        <f>M12937-V12937</f>
        <v>0.251583</v>
      </c>
      <c r="J12937" s="14"/>
      <c r="K12937" s="13"/>
      <c r="L12937" s="9">
        <f>G12937*1.05</f>
        <v>0.26250000000000001</v>
      </c>
      <c r="M12937" s="11">
        <f>L12937-H12937</f>
        <v>0.251583</v>
      </c>
      <c r="N12937" s="11">
        <v>0</v>
      </c>
      <c r="P12937" s="9">
        <f>0.5*N12937/1000</f>
        <v>0</v>
      </c>
      <c r="Q12937" s="9">
        <f>P12937+O12937</f>
        <v>0</v>
      </c>
      <c r="R12937" s="11">
        <v>0</v>
      </c>
      <c r="T12937" s="9">
        <f>0.5*R12937</f>
        <v>0</v>
      </c>
      <c r="U12937" s="9">
        <f>T12937+S12937</f>
        <v>0</v>
      </c>
      <c r="V12937" s="9">
        <f>(Q12937+U12937)/(0.944*1000)</f>
        <v>0</v>
      </c>
    </row>
    <row r="12938" spans="1:22" x14ac:dyDescent="0.3">
      <c r="A12938" s="14">
        <v>12985</v>
      </c>
      <c r="B12938" s="14" t="s">
        <v>1697</v>
      </c>
      <c r="C12938" s="14" t="s">
        <v>13510</v>
      </c>
      <c r="D12938" s="14" t="s">
        <v>13504</v>
      </c>
      <c r="E12938" s="14" t="s">
        <v>13498</v>
      </c>
      <c r="F12938" s="14">
        <v>6</v>
      </c>
      <c r="G12938" s="14">
        <v>6.3E-2</v>
      </c>
      <c r="H12938" s="15">
        <v>9.0169999999999955E-3</v>
      </c>
      <c r="I12938" s="15">
        <f>M12938-V12938</f>
        <v>5.7133000000000003E-2</v>
      </c>
      <c r="J12938" s="14"/>
      <c r="K12938" s="13"/>
      <c r="L12938" s="9">
        <f>G12938*1.05</f>
        <v>6.615E-2</v>
      </c>
      <c r="M12938" s="11">
        <f>L12938-H12938</f>
        <v>5.7133000000000003E-2</v>
      </c>
      <c r="N12938" s="11">
        <v>0</v>
      </c>
      <c r="P12938" s="9">
        <f>0.5*N12938/1000</f>
        <v>0</v>
      </c>
      <c r="Q12938" s="9">
        <f>P12938+O12938</f>
        <v>0</v>
      </c>
      <c r="R12938" s="11">
        <v>0</v>
      </c>
      <c r="T12938" s="9">
        <f>0.5*R12938</f>
        <v>0</v>
      </c>
      <c r="U12938" s="9">
        <f>T12938+S12938</f>
        <v>0</v>
      </c>
      <c r="V12938" s="9">
        <f>(Q12938+U12938)/(0.944*1000)</f>
        <v>0</v>
      </c>
    </row>
    <row r="12939" spans="1:22" x14ac:dyDescent="0.3">
      <c r="A12939" s="14">
        <v>12986</v>
      </c>
      <c r="B12939" s="14" t="s">
        <v>1698</v>
      </c>
      <c r="C12939" s="14" t="s">
        <v>13510</v>
      </c>
      <c r="D12939" s="14" t="s">
        <v>13504</v>
      </c>
      <c r="E12939" s="14" t="s">
        <v>13498</v>
      </c>
      <c r="F12939" s="14">
        <v>6</v>
      </c>
      <c r="G12939" s="14">
        <v>6.3E-2</v>
      </c>
      <c r="H12939" s="15">
        <v>1.9816000000000004E-2</v>
      </c>
      <c r="I12939" s="15">
        <f>M12939-V12939</f>
        <v>4.6334E-2</v>
      </c>
      <c r="J12939" s="14"/>
      <c r="K12939" s="13"/>
      <c r="L12939" s="9">
        <f>G12939*1.05</f>
        <v>6.615E-2</v>
      </c>
      <c r="M12939" s="11">
        <f>L12939-H12939</f>
        <v>4.6334E-2</v>
      </c>
      <c r="N12939" s="11">
        <v>0</v>
      </c>
      <c r="P12939" s="9">
        <f>0.5*N12939/1000</f>
        <v>0</v>
      </c>
      <c r="Q12939" s="9">
        <f>P12939+O12939</f>
        <v>0</v>
      </c>
      <c r="R12939" s="11">
        <v>0</v>
      </c>
      <c r="T12939" s="9">
        <f>0.5*R12939</f>
        <v>0</v>
      </c>
      <c r="U12939" s="9">
        <f>T12939+S12939</f>
        <v>0</v>
      </c>
      <c r="V12939" s="9">
        <f>(Q12939+U12939)/(0.944*1000)</f>
        <v>0</v>
      </c>
    </row>
    <row r="12940" spans="1:22" x14ac:dyDescent="0.3">
      <c r="A12940" s="14">
        <v>12987</v>
      </c>
      <c r="B12940" s="14" t="s">
        <v>1699</v>
      </c>
      <c r="C12940" s="14" t="s">
        <v>13510</v>
      </c>
      <c r="D12940" s="14" t="s">
        <v>13504</v>
      </c>
      <c r="E12940" s="14" t="s">
        <v>13498</v>
      </c>
      <c r="F12940" s="14">
        <v>6</v>
      </c>
      <c r="G12940" s="14">
        <v>6.3E-2</v>
      </c>
      <c r="H12940" s="15">
        <v>5.2920000000000016E-3</v>
      </c>
      <c r="I12940" s="15">
        <f>M12940-V12940</f>
        <v>6.0857999999999995E-2</v>
      </c>
      <c r="J12940" s="14"/>
      <c r="K12940" s="13"/>
      <c r="L12940" s="9">
        <f>G12940*1.05</f>
        <v>6.615E-2</v>
      </c>
      <c r="M12940" s="11">
        <f>L12940-H12940</f>
        <v>6.0857999999999995E-2</v>
      </c>
      <c r="N12940" s="11">
        <v>0</v>
      </c>
      <c r="P12940" s="9">
        <f>0.5*N12940/1000</f>
        <v>0</v>
      </c>
      <c r="Q12940" s="9">
        <f>P12940+O12940</f>
        <v>0</v>
      </c>
      <c r="R12940" s="11">
        <v>0</v>
      </c>
      <c r="T12940" s="9">
        <f>0.5*R12940</f>
        <v>0</v>
      </c>
      <c r="U12940" s="9">
        <f>T12940+S12940</f>
        <v>0</v>
      </c>
      <c r="V12940" s="9">
        <f>(Q12940+U12940)/(0.944*1000)</f>
        <v>0</v>
      </c>
    </row>
    <row r="12941" spans="1:22" x14ac:dyDescent="0.3">
      <c r="A12941" s="14">
        <v>12988</v>
      </c>
      <c r="B12941" s="14" t="s">
        <v>1700</v>
      </c>
      <c r="C12941" s="14" t="s">
        <v>13510</v>
      </c>
      <c r="D12941" s="14" t="s">
        <v>13504</v>
      </c>
      <c r="E12941" s="14" t="s">
        <v>13498</v>
      </c>
      <c r="F12941" s="14">
        <v>6</v>
      </c>
      <c r="G12941" s="14">
        <v>0.1</v>
      </c>
      <c r="H12941" s="15">
        <v>2.4329000000000007E-2</v>
      </c>
      <c r="I12941" s="15">
        <f>M12941-V12941</f>
        <v>8.0671000000000007E-2</v>
      </c>
      <c r="J12941" s="14"/>
      <c r="K12941" s="13"/>
      <c r="L12941" s="9">
        <f>G12941*1.05</f>
        <v>0.10500000000000001</v>
      </c>
      <c r="M12941" s="11">
        <f>L12941-H12941</f>
        <v>8.0671000000000007E-2</v>
      </c>
      <c r="N12941" s="11">
        <v>0</v>
      </c>
      <c r="P12941" s="9">
        <f>0.5*N12941/1000</f>
        <v>0</v>
      </c>
      <c r="Q12941" s="9">
        <f>P12941+O12941</f>
        <v>0</v>
      </c>
      <c r="R12941" s="11">
        <v>0</v>
      </c>
      <c r="T12941" s="9">
        <f>0.5*R12941</f>
        <v>0</v>
      </c>
      <c r="U12941" s="9">
        <f>T12941+S12941</f>
        <v>0</v>
      </c>
      <c r="V12941" s="9">
        <f>(Q12941+U12941)/(0.944*1000)</f>
        <v>0</v>
      </c>
    </row>
    <row r="12942" spans="1:22" x14ac:dyDescent="0.3">
      <c r="A12942" s="14">
        <v>12989</v>
      </c>
      <c r="B12942" s="14" t="s">
        <v>1701</v>
      </c>
      <c r="C12942" s="14" t="s">
        <v>13510</v>
      </c>
      <c r="D12942" s="14" t="s">
        <v>13504</v>
      </c>
      <c r="E12942" s="14" t="s">
        <v>13498</v>
      </c>
      <c r="F12942" s="14">
        <v>6</v>
      </c>
      <c r="G12942" s="14">
        <v>0.25</v>
      </c>
      <c r="H12942" s="15">
        <v>1.7296999999999996E-2</v>
      </c>
      <c r="I12942" s="15">
        <f>M12942-V12942</f>
        <v>0.24413573305084746</v>
      </c>
      <c r="J12942" s="14"/>
      <c r="K12942" s="13"/>
      <c r="L12942" s="9">
        <f>G12942*1.05</f>
        <v>0.26250000000000001</v>
      </c>
      <c r="M12942" s="11">
        <f>L12942-H12942</f>
        <v>0.245203</v>
      </c>
      <c r="N12942" s="11">
        <v>15</v>
      </c>
      <c r="P12942" s="9">
        <f>0.5*N12942/1000</f>
        <v>7.4999999999999997E-3</v>
      </c>
      <c r="Q12942" s="9">
        <f>P12942+O12942</f>
        <v>7.4999999999999997E-3</v>
      </c>
      <c r="R12942" s="11">
        <v>2</v>
      </c>
      <c r="T12942" s="9">
        <f>0.5*R12942</f>
        <v>1</v>
      </c>
      <c r="U12942" s="9">
        <f>T12942+S12942</f>
        <v>1</v>
      </c>
      <c r="V12942" s="9">
        <f>(Q12942+U12942)/(0.944*1000)</f>
        <v>1.0672669491525425E-3</v>
      </c>
    </row>
    <row r="12943" spans="1:22" x14ac:dyDescent="0.3">
      <c r="A12943" s="14">
        <v>12990</v>
      </c>
      <c r="B12943" s="14" t="s">
        <v>1702</v>
      </c>
      <c r="C12943" s="14" t="s">
        <v>13510</v>
      </c>
      <c r="D12943" s="14" t="s">
        <v>13504</v>
      </c>
      <c r="E12943" s="14" t="s">
        <v>13498</v>
      </c>
      <c r="F12943" s="14">
        <v>6</v>
      </c>
      <c r="G12943" s="14">
        <v>0.1</v>
      </c>
      <c r="H12943" s="15">
        <v>3.9867000000000007E-2</v>
      </c>
      <c r="I12943" s="15">
        <f>M12943-V12943</f>
        <v>6.5132999999999996E-2</v>
      </c>
      <c r="J12943" s="14"/>
      <c r="K12943" s="13"/>
      <c r="L12943" s="9">
        <f>G12943*1.05</f>
        <v>0.10500000000000001</v>
      </c>
      <c r="M12943" s="11">
        <f>L12943-H12943</f>
        <v>6.5132999999999996E-2</v>
      </c>
      <c r="N12943" s="11">
        <v>0</v>
      </c>
      <c r="P12943" s="9">
        <f>0.5*N12943/1000</f>
        <v>0</v>
      </c>
      <c r="Q12943" s="9">
        <f>P12943+O12943</f>
        <v>0</v>
      </c>
      <c r="R12943" s="11">
        <v>0</v>
      </c>
      <c r="T12943" s="9">
        <f>0.5*R12943</f>
        <v>0</v>
      </c>
      <c r="U12943" s="9">
        <f>T12943+S12943</f>
        <v>0</v>
      </c>
      <c r="V12943" s="9">
        <f>(Q12943+U12943)/(0.944*1000)</f>
        <v>0</v>
      </c>
    </row>
    <row r="12944" spans="1:22" x14ac:dyDescent="0.3">
      <c r="A12944" s="14">
        <v>12991</v>
      </c>
      <c r="B12944" s="14" t="s">
        <v>1703</v>
      </c>
      <c r="C12944" s="14" t="s">
        <v>13510</v>
      </c>
      <c r="D12944" s="14" t="s">
        <v>13504</v>
      </c>
      <c r="E12944" s="14" t="s">
        <v>13498</v>
      </c>
      <c r="F12944" s="14">
        <v>6</v>
      </c>
      <c r="G12944" s="14">
        <v>0.16</v>
      </c>
      <c r="H12944" s="15">
        <v>2.7489999999999954E-3</v>
      </c>
      <c r="I12944" s="15">
        <f>M12944-V12944</f>
        <v>0.16525100000000001</v>
      </c>
      <c r="J12944" s="14"/>
      <c r="K12944" s="13"/>
      <c r="L12944" s="9">
        <f>G12944*1.05</f>
        <v>0.16800000000000001</v>
      </c>
      <c r="M12944" s="11">
        <f>L12944-H12944</f>
        <v>0.16525100000000001</v>
      </c>
      <c r="N12944" s="11">
        <v>0</v>
      </c>
      <c r="P12944" s="9">
        <f>0.5*N12944/1000</f>
        <v>0</v>
      </c>
      <c r="Q12944" s="9">
        <f>P12944+O12944</f>
        <v>0</v>
      </c>
      <c r="R12944" s="11">
        <v>0</v>
      </c>
      <c r="T12944" s="9">
        <f>0.5*R12944</f>
        <v>0</v>
      </c>
      <c r="U12944" s="9">
        <f>T12944+S12944</f>
        <v>0</v>
      </c>
      <c r="V12944" s="9">
        <f>(Q12944+U12944)/(0.944*1000)</f>
        <v>0</v>
      </c>
    </row>
    <row r="12945" spans="1:22" x14ac:dyDescent="0.3">
      <c r="A12945" s="14">
        <v>12992</v>
      </c>
      <c r="B12945" s="14" t="s">
        <v>1704</v>
      </c>
      <c r="C12945" s="14" t="s">
        <v>13510</v>
      </c>
      <c r="D12945" s="14" t="s">
        <v>13504</v>
      </c>
      <c r="E12945" s="14" t="s">
        <v>13498</v>
      </c>
      <c r="F12945" s="14">
        <v>6</v>
      </c>
      <c r="G12945" s="14">
        <v>0.16</v>
      </c>
      <c r="H12945" s="15">
        <v>5.2278999999999999E-2</v>
      </c>
      <c r="I12945" s="15">
        <f>M12945-V12945</f>
        <v>0.11572100000000002</v>
      </c>
      <c r="J12945" s="14"/>
      <c r="K12945" s="13"/>
      <c r="L12945" s="9">
        <f>G12945*1.05</f>
        <v>0.16800000000000001</v>
      </c>
      <c r="M12945" s="11">
        <f>L12945-H12945</f>
        <v>0.11572100000000002</v>
      </c>
      <c r="N12945" s="11">
        <v>0</v>
      </c>
      <c r="P12945" s="9">
        <f>0.5*N12945/1000</f>
        <v>0</v>
      </c>
      <c r="Q12945" s="9">
        <f>P12945+O12945</f>
        <v>0</v>
      </c>
      <c r="R12945" s="11">
        <v>0</v>
      </c>
      <c r="T12945" s="9">
        <f>0.5*R12945</f>
        <v>0</v>
      </c>
      <c r="U12945" s="9">
        <f>T12945+S12945</f>
        <v>0</v>
      </c>
      <c r="V12945" s="9">
        <f>(Q12945+U12945)/(0.944*1000)</f>
        <v>0</v>
      </c>
    </row>
    <row r="12946" spans="1:22" x14ac:dyDescent="0.3">
      <c r="A12946" s="14">
        <v>12993</v>
      </c>
      <c r="B12946" s="14" t="s">
        <v>1705</v>
      </c>
      <c r="C12946" s="14" t="s">
        <v>13510</v>
      </c>
      <c r="D12946" s="14" t="s">
        <v>13504</v>
      </c>
      <c r="E12946" s="14" t="s">
        <v>13498</v>
      </c>
      <c r="F12946" s="14">
        <v>6</v>
      </c>
      <c r="G12946" s="14">
        <v>0.1</v>
      </c>
      <c r="H12946" s="15">
        <v>4.108000000000004E-3</v>
      </c>
      <c r="I12946" s="15">
        <f>M12946-V12946</f>
        <v>0.10089200000000001</v>
      </c>
      <c r="J12946" s="14"/>
      <c r="K12946" s="13"/>
      <c r="L12946" s="9">
        <f>G12946*1.05</f>
        <v>0.10500000000000001</v>
      </c>
      <c r="M12946" s="11">
        <f>L12946-H12946</f>
        <v>0.10089200000000001</v>
      </c>
      <c r="N12946" s="11">
        <v>0</v>
      </c>
      <c r="P12946" s="9">
        <f>0.5*N12946/1000</f>
        <v>0</v>
      </c>
      <c r="Q12946" s="9">
        <f>P12946+O12946</f>
        <v>0</v>
      </c>
      <c r="R12946" s="11">
        <v>0</v>
      </c>
      <c r="T12946" s="9">
        <f>0.5*R12946</f>
        <v>0</v>
      </c>
      <c r="U12946" s="9">
        <f>T12946+S12946</f>
        <v>0</v>
      </c>
      <c r="V12946" s="9">
        <f>(Q12946+U12946)/(0.944*1000)</f>
        <v>0</v>
      </c>
    </row>
    <row r="12947" spans="1:22" x14ac:dyDescent="0.3">
      <c r="A12947" s="14">
        <v>12994</v>
      </c>
      <c r="B12947" s="14" t="s">
        <v>1706</v>
      </c>
      <c r="C12947" s="14" t="s">
        <v>13510</v>
      </c>
      <c r="D12947" s="14" t="s">
        <v>13504</v>
      </c>
      <c r="E12947" s="14" t="s">
        <v>13498</v>
      </c>
      <c r="F12947" s="14">
        <v>6</v>
      </c>
      <c r="G12947" s="14">
        <v>0.1</v>
      </c>
      <c r="H12947" s="15">
        <v>1.1772000000000006E-2</v>
      </c>
      <c r="I12947" s="15">
        <f>M12947-V12947</f>
        <v>8.5283084745762711E-2</v>
      </c>
      <c r="J12947" s="14"/>
      <c r="K12947" s="13"/>
      <c r="L12947" s="9">
        <f>G12947*1.05</f>
        <v>0.10500000000000001</v>
      </c>
      <c r="M12947" s="11">
        <f>L12947-H12947</f>
        <v>9.3228000000000005E-2</v>
      </c>
      <c r="N12947" s="11">
        <v>0</v>
      </c>
      <c r="P12947" s="9">
        <f>0.5*N12947/1000</f>
        <v>0</v>
      </c>
      <c r="Q12947" s="9">
        <f>P12947+O12947</f>
        <v>0</v>
      </c>
      <c r="R12947" s="11">
        <v>15</v>
      </c>
      <c r="T12947" s="9">
        <f>0.5*R12947</f>
        <v>7.5</v>
      </c>
      <c r="U12947" s="9">
        <f>T12947+S12947</f>
        <v>7.5</v>
      </c>
      <c r="V12947" s="9">
        <f>(Q12947+U12947)/(0.944*1000)</f>
        <v>7.9449152542372878E-3</v>
      </c>
    </row>
    <row r="12948" spans="1:22" x14ac:dyDescent="0.3">
      <c r="A12948" s="14">
        <v>12995</v>
      </c>
      <c r="B12948" s="14" t="s">
        <v>1707</v>
      </c>
      <c r="C12948" s="14" t="s">
        <v>13510</v>
      </c>
      <c r="D12948" s="14" t="s">
        <v>13504</v>
      </c>
      <c r="E12948" s="14" t="s">
        <v>13498</v>
      </c>
      <c r="F12948" s="14">
        <v>6</v>
      </c>
      <c r="G12948" s="14">
        <v>0.04</v>
      </c>
      <c r="H12948" s="15">
        <v>1.2019999999999999E-2</v>
      </c>
      <c r="I12948" s="15">
        <f>M12948-V12948</f>
        <v>2.9980000000000003E-2</v>
      </c>
      <c r="J12948" s="14"/>
      <c r="K12948" s="13"/>
      <c r="L12948" s="9">
        <f>G12948*1.05</f>
        <v>4.2000000000000003E-2</v>
      </c>
      <c r="M12948" s="11">
        <f>L12948-H12948</f>
        <v>2.9980000000000003E-2</v>
      </c>
      <c r="N12948" s="11">
        <v>0</v>
      </c>
      <c r="P12948" s="9">
        <f>0.5*N12948/1000</f>
        <v>0</v>
      </c>
      <c r="Q12948" s="9">
        <f>P12948+O12948</f>
        <v>0</v>
      </c>
      <c r="R12948" s="11">
        <v>0</v>
      </c>
      <c r="T12948" s="9">
        <f>0.5*R12948</f>
        <v>0</v>
      </c>
      <c r="U12948" s="9">
        <f>T12948+S12948</f>
        <v>0</v>
      </c>
      <c r="V12948" s="9">
        <f>(Q12948+U12948)/(0.944*1000)</f>
        <v>0</v>
      </c>
    </row>
    <row r="12949" spans="1:22" x14ac:dyDescent="0.3">
      <c r="A12949" s="14">
        <v>12996</v>
      </c>
      <c r="B12949" s="14" t="s">
        <v>1708</v>
      </c>
      <c r="C12949" s="14" t="s">
        <v>13510</v>
      </c>
      <c r="D12949" s="14" t="s">
        <v>13504</v>
      </c>
      <c r="E12949" s="14" t="s">
        <v>13498</v>
      </c>
      <c r="F12949" s="14">
        <v>6</v>
      </c>
      <c r="G12949" s="14">
        <v>6.3E-2</v>
      </c>
      <c r="H12949" s="15">
        <v>1.6487000000000002E-2</v>
      </c>
      <c r="I12949" s="15">
        <f>M12949-V12949</f>
        <v>4.9662999999999999E-2</v>
      </c>
      <c r="J12949" s="14"/>
      <c r="K12949" s="13"/>
      <c r="L12949" s="9">
        <f>G12949*1.05</f>
        <v>6.615E-2</v>
      </c>
      <c r="M12949" s="11">
        <f>L12949-H12949</f>
        <v>4.9662999999999999E-2</v>
      </c>
      <c r="N12949" s="11">
        <v>0</v>
      </c>
      <c r="P12949" s="9">
        <f>0.5*N12949/1000</f>
        <v>0</v>
      </c>
      <c r="Q12949" s="9">
        <f>P12949+O12949</f>
        <v>0</v>
      </c>
      <c r="R12949" s="11">
        <v>0</v>
      </c>
      <c r="T12949" s="9">
        <f>0.5*R12949</f>
        <v>0</v>
      </c>
      <c r="U12949" s="9">
        <f>T12949+S12949</f>
        <v>0</v>
      </c>
      <c r="V12949" s="9">
        <f>(Q12949+U12949)/(0.944*1000)</f>
        <v>0</v>
      </c>
    </row>
    <row r="12950" spans="1:22" x14ac:dyDescent="0.3">
      <c r="A12950" s="14">
        <v>12997</v>
      </c>
      <c r="B12950" s="14" t="s">
        <v>1709</v>
      </c>
      <c r="C12950" s="14" t="s">
        <v>13510</v>
      </c>
      <c r="D12950" s="14" t="s">
        <v>13504</v>
      </c>
      <c r="E12950" s="14" t="s">
        <v>13498</v>
      </c>
      <c r="F12950" s="14">
        <v>6</v>
      </c>
      <c r="G12950" s="14">
        <v>0.25</v>
      </c>
      <c r="H12950" s="15">
        <v>1.9237999999999998E-2</v>
      </c>
      <c r="I12950" s="15">
        <f>M12950-V12950</f>
        <v>0.24326200000000001</v>
      </c>
      <c r="J12950" s="14"/>
      <c r="K12950" s="13"/>
      <c r="L12950" s="9">
        <f>G12950*1.05</f>
        <v>0.26250000000000001</v>
      </c>
      <c r="M12950" s="11">
        <f>L12950-H12950</f>
        <v>0.24326200000000001</v>
      </c>
      <c r="N12950" s="11">
        <v>0</v>
      </c>
      <c r="P12950" s="9">
        <f>0.5*N12950/1000</f>
        <v>0</v>
      </c>
      <c r="Q12950" s="9">
        <f>P12950+O12950</f>
        <v>0</v>
      </c>
      <c r="R12950" s="11">
        <v>0</v>
      </c>
      <c r="T12950" s="9">
        <f>0.5*R12950</f>
        <v>0</v>
      </c>
      <c r="U12950" s="9">
        <f>T12950+S12950</f>
        <v>0</v>
      </c>
      <c r="V12950" s="9">
        <f>(Q12950+U12950)/(0.944*1000)</f>
        <v>0</v>
      </c>
    </row>
    <row r="12951" spans="1:22" x14ac:dyDescent="0.3">
      <c r="A12951" s="14">
        <v>12998</v>
      </c>
      <c r="B12951" s="14" t="s">
        <v>1710</v>
      </c>
      <c r="C12951" s="14" t="s">
        <v>13510</v>
      </c>
      <c r="D12951" s="14" t="s">
        <v>13504</v>
      </c>
      <c r="E12951" s="14" t="s">
        <v>13498</v>
      </c>
      <c r="F12951" s="14">
        <v>6</v>
      </c>
      <c r="G12951" s="14">
        <v>0.1</v>
      </c>
      <c r="H12951" s="15">
        <v>9.3619999999999953E-3</v>
      </c>
      <c r="I12951" s="15">
        <f>M12951-V12951</f>
        <v>9.5638000000000015E-2</v>
      </c>
      <c r="J12951" s="14"/>
      <c r="K12951" s="13"/>
      <c r="L12951" s="9">
        <f>G12951*1.05</f>
        <v>0.10500000000000001</v>
      </c>
      <c r="M12951" s="11">
        <f>L12951-H12951</f>
        <v>9.5638000000000015E-2</v>
      </c>
      <c r="N12951" s="11">
        <v>0</v>
      </c>
      <c r="P12951" s="9">
        <f>0.5*N12951/1000</f>
        <v>0</v>
      </c>
      <c r="Q12951" s="9">
        <f>P12951+O12951</f>
        <v>0</v>
      </c>
      <c r="R12951" s="11">
        <v>0</v>
      </c>
      <c r="T12951" s="9">
        <f>0.5*R12951</f>
        <v>0</v>
      </c>
      <c r="U12951" s="9">
        <f>T12951+S12951</f>
        <v>0</v>
      </c>
      <c r="V12951" s="9">
        <f>(Q12951+U12951)/(0.944*1000)</f>
        <v>0</v>
      </c>
    </row>
    <row r="12952" spans="1:22" x14ac:dyDescent="0.3">
      <c r="A12952" s="14">
        <v>12999</v>
      </c>
      <c r="B12952" s="14" t="s">
        <v>1711</v>
      </c>
      <c r="C12952" s="14" t="s">
        <v>13510</v>
      </c>
      <c r="D12952" s="14" t="s">
        <v>13504</v>
      </c>
      <c r="E12952" s="14" t="s">
        <v>13498</v>
      </c>
      <c r="F12952" s="14">
        <v>6</v>
      </c>
      <c r="G12952" s="14">
        <v>0.1</v>
      </c>
      <c r="H12952" s="15">
        <v>1.0246999999999999E-2</v>
      </c>
      <c r="I12952" s="15">
        <f>M12952-V12952</f>
        <v>9.4753000000000004E-2</v>
      </c>
      <c r="J12952" s="14"/>
      <c r="K12952" s="13"/>
      <c r="L12952" s="9">
        <f>G12952*1.05</f>
        <v>0.10500000000000001</v>
      </c>
      <c r="M12952" s="11">
        <f>L12952-H12952</f>
        <v>9.4753000000000004E-2</v>
      </c>
      <c r="N12952" s="11">
        <v>0</v>
      </c>
      <c r="P12952" s="9">
        <f>0.5*N12952/1000</f>
        <v>0</v>
      </c>
      <c r="Q12952" s="9">
        <f>P12952+O12952</f>
        <v>0</v>
      </c>
      <c r="R12952" s="11">
        <v>0</v>
      </c>
      <c r="T12952" s="9">
        <f>0.5*R12952</f>
        <v>0</v>
      </c>
      <c r="U12952" s="9">
        <f>T12952+S12952</f>
        <v>0</v>
      </c>
      <c r="V12952" s="9">
        <f>(Q12952+U12952)/(0.944*1000)</f>
        <v>0</v>
      </c>
    </row>
    <row r="12953" spans="1:22" x14ac:dyDescent="0.3">
      <c r="A12953" s="14">
        <v>13000</v>
      </c>
      <c r="B12953" s="14" t="s">
        <v>1712</v>
      </c>
      <c r="C12953" s="14" t="s">
        <v>13510</v>
      </c>
      <c r="D12953" s="14" t="s">
        <v>13504</v>
      </c>
      <c r="E12953" s="14" t="s">
        <v>13498</v>
      </c>
      <c r="F12953" s="14">
        <v>6</v>
      </c>
      <c r="G12953" s="14">
        <v>0.16</v>
      </c>
      <c r="H12953" s="15">
        <v>4.6909999999999993E-2</v>
      </c>
      <c r="I12953" s="15">
        <f>M12953-V12953</f>
        <v>0.11844169491525425</v>
      </c>
      <c r="J12953" s="14"/>
      <c r="K12953" s="13"/>
      <c r="L12953" s="9">
        <f>G12953*1.05</f>
        <v>0.16800000000000001</v>
      </c>
      <c r="M12953" s="11">
        <f>L12953-H12953</f>
        <v>0.12109000000000002</v>
      </c>
      <c r="N12953" s="11">
        <v>0</v>
      </c>
      <c r="P12953" s="9">
        <f>0.5*N12953/1000</f>
        <v>0</v>
      </c>
      <c r="Q12953" s="9">
        <f>P12953+O12953</f>
        <v>0</v>
      </c>
      <c r="R12953" s="11">
        <v>5</v>
      </c>
      <c r="T12953" s="9">
        <f>0.5*R12953</f>
        <v>2.5</v>
      </c>
      <c r="U12953" s="9">
        <f>T12953+S12953</f>
        <v>2.5</v>
      </c>
      <c r="V12953" s="9">
        <f>(Q12953+U12953)/(0.944*1000)</f>
        <v>2.6483050847457626E-3</v>
      </c>
    </row>
    <row r="12954" spans="1:22" x14ac:dyDescent="0.3">
      <c r="A12954" s="14">
        <v>13001</v>
      </c>
      <c r="B12954" s="14" t="s">
        <v>1713</v>
      </c>
      <c r="C12954" s="14" t="s">
        <v>13510</v>
      </c>
      <c r="D12954" s="14" t="s">
        <v>13504</v>
      </c>
      <c r="E12954" s="14" t="s">
        <v>13498</v>
      </c>
      <c r="F12954" s="14">
        <v>6</v>
      </c>
      <c r="G12954" s="14">
        <v>6.3E-2</v>
      </c>
      <c r="H12954" s="15">
        <v>3.4550999999999991E-2</v>
      </c>
      <c r="I12954" s="15">
        <f>M12954-V12954</f>
        <v>2.6302389830508484E-2</v>
      </c>
      <c r="J12954" s="14"/>
      <c r="K12954" s="13"/>
      <c r="L12954" s="9">
        <f>G12954*1.05</f>
        <v>6.615E-2</v>
      </c>
      <c r="M12954" s="11">
        <f>L12954-H12954</f>
        <v>3.1599000000000009E-2</v>
      </c>
      <c r="N12954" s="11">
        <v>0</v>
      </c>
      <c r="P12954" s="9">
        <f>0.5*N12954/1000</f>
        <v>0</v>
      </c>
      <c r="Q12954" s="9">
        <f>P12954+O12954</f>
        <v>0</v>
      </c>
      <c r="R12954" s="11">
        <v>10</v>
      </c>
      <c r="T12954" s="9">
        <f>0.5*R12954</f>
        <v>5</v>
      </c>
      <c r="U12954" s="9">
        <f>T12954+S12954</f>
        <v>5</v>
      </c>
      <c r="V12954" s="9">
        <f>(Q12954+U12954)/(0.944*1000)</f>
        <v>5.2966101694915252E-3</v>
      </c>
    </row>
    <row r="12955" spans="1:22" x14ac:dyDescent="0.3">
      <c r="A12955" s="14">
        <v>13002</v>
      </c>
      <c r="B12955" s="14" t="s">
        <v>1714</v>
      </c>
      <c r="C12955" s="14" t="s">
        <v>13510</v>
      </c>
      <c r="D12955" s="14" t="s">
        <v>13504</v>
      </c>
      <c r="E12955" s="14" t="s">
        <v>13498</v>
      </c>
      <c r="F12955" s="14">
        <v>6</v>
      </c>
      <c r="G12955" s="14">
        <v>0.25</v>
      </c>
      <c r="H12955" s="15">
        <v>3.6522999999999993E-2</v>
      </c>
      <c r="I12955" s="15">
        <f>M12955-V12955</f>
        <v>0.22438801694915256</v>
      </c>
      <c r="J12955" s="14"/>
      <c r="K12955" s="13"/>
      <c r="L12955" s="9">
        <f>G12955*1.05</f>
        <v>0.26250000000000001</v>
      </c>
      <c r="M12955" s="11">
        <f>L12955-H12955</f>
        <v>0.22597700000000001</v>
      </c>
      <c r="N12955" s="11">
        <v>0</v>
      </c>
      <c r="P12955" s="9">
        <f>0.5*N12955/1000</f>
        <v>0</v>
      </c>
      <c r="Q12955" s="9">
        <f>P12955+O12955</f>
        <v>0</v>
      </c>
      <c r="R12955" s="11">
        <v>3</v>
      </c>
      <c r="T12955" s="9">
        <f>0.5*R12955</f>
        <v>1.5</v>
      </c>
      <c r="U12955" s="9">
        <f>T12955+S12955</f>
        <v>1.5</v>
      </c>
      <c r="V12955" s="9">
        <f>(Q12955+U12955)/(0.944*1000)</f>
        <v>1.5889830508474577E-3</v>
      </c>
    </row>
    <row r="12956" spans="1:22" x14ac:dyDescent="0.3">
      <c r="A12956" s="14">
        <v>13003</v>
      </c>
      <c r="B12956" s="14" t="s">
        <v>1715</v>
      </c>
      <c r="C12956" s="14" t="s">
        <v>13510</v>
      </c>
      <c r="D12956" s="14" t="s">
        <v>13504</v>
      </c>
      <c r="E12956" s="14" t="s">
        <v>13498</v>
      </c>
      <c r="F12956" s="14">
        <v>6</v>
      </c>
      <c r="G12956" s="14">
        <v>0.25</v>
      </c>
      <c r="H12956" s="15">
        <v>3.0097000000000009E-2</v>
      </c>
      <c r="I12956" s="15">
        <f>M12956-V12956</f>
        <v>0.2244580847457627</v>
      </c>
      <c r="J12956" s="14"/>
      <c r="K12956" s="13"/>
      <c r="L12956" s="9">
        <f>G12956*1.05</f>
        <v>0.26250000000000001</v>
      </c>
      <c r="M12956" s="11">
        <f>L12956-H12956</f>
        <v>0.232403</v>
      </c>
      <c r="N12956" s="11">
        <v>0</v>
      </c>
      <c r="P12956" s="9">
        <f>0.5*N12956/1000</f>
        <v>0</v>
      </c>
      <c r="Q12956" s="9">
        <f>P12956+O12956</f>
        <v>0</v>
      </c>
      <c r="R12956" s="11">
        <v>15</v>
      </c>
      <c r="T12956" s="9">
        <f>0.5*R12956</f>
        <v>7.5</v>
      </c>
      <c r="U12956" s="9">
        <f>T12956+S12956</f>
        <v>7.5</v>
      </c>
      <c r="V12956" s="9">
        <f>(Q12956+U12956)/(0.944*1000)</f>
        <v>7.9449152542372878E-3</v>
      </c>
    </row>
    <row r="12957" spans="1:22" x14ac:dyDescent="0.3">
      <c r="A12957" s="14">
        <v>13004</v>
      </c>
      <c r="B12957" s="14" t="s">
        <v>1716</v>
      </c>
      <c r="C12957" s="14" t="s">
        <v>13510</v>
      </c>
      <c r="D12957" s="14" t="s">
        <v>13504</v>
      </c>
      <c r="E12957" s="14" t="s">
        <v>13498</v>
      </c>
      <c r="F12957" s="14">
        <v>6</v>
      </c>
      <c r="G12957" s="14">
        <v>1.03</v>
      </c>
      <c r="H12957" s="15">
        <v>0.316</v>
      </c>
      <c r="I12957" s="15">
        <f>M12957-V12957</f>
        <v>8.5726694915254281E-2</v>
      </c>
      <c r="J12957" s="14"/>
      <c r="K12957" s="13"/>
      <c r="L12957" s="9">
        <f>1.05*0.4</f>
        <v>0.42000000000000004</v>
      </c>
      <c r="M12957" s="11">
        <f>L12957-H12957</f>
        <v>0.10400000000000004</v>
      </c>
      <c r="N12957" s="11">
        <v>0</v>
      </c>
      <c r="P12957" s="9">
        <f>0.5*N12957/1000</f>
        <v>0</v>
      </c>
      <c r="Q12957" s="9">
        <f>P12957+O12957</f>
        <v>0</v>
      </c>
      <c r="R12957" s="11">
        <v>23</v>
      </c>
      <c r="S12957" s="9">
        <f>0.75*R12957</f>
        <v>17.25</v>
      </c>
      <c r="U12957" s="9">
        <f>T12957+S12957</f>
        <v>17.25</v>
      </c>
      <c r="V12957" s="9">
        <f>(Q12957+U12957)/(0.944*1000)</f>
        <v>1.8273305084745763E-2</v>
      </c>
    </row>
    <row r="12958" spans="1:22" x14ac:dyDescent="0.3">
      <c r="A12958" s="14">
        <v>13005</v>
      </c>
      <c r="B12958" s="14" t="s">
        <v>1717</v>
      </c>
      <c r="C12958" s="14" t="s">
        <v>13510</v>
      </c>
      <c r="D12958" s="14" t="s">
        <v>13504</v>
      </c>
      <c r="E12958" s="14" t="s">
        <v>13498</v>
      </c>
      <c r="F12958" s="14">
        <v>6</v>
      </c>
      <c r="G12958" s="14">
        <v>0.25</v>
      </c>
      <c r="H12958" s="15">
        <v>1.4895000000000011E-2</v>
      </c>
      <c r="I12958" s="15">
        <f>M12958-V12958</f>
        <v>0.24700118644067795</v>
      </c>
      <c r="J12958" s="14"/>
      <c r="K12958" s="13"/>
      <c r="L12958" s="9">
        <f>G12958*1.05</f>
        <v>0.26250000000000001</v>
      </c>
      <c r="M12958" s="11">
        <f>L12958-H12958</f>
        <v>0.24760499999999999</v>
      </c>
      <c r="N12958" s="11">
        <v>0</v>
      </c>
      <c r="P12958" s="9">
        <f>0.5*N12958/1000</f>
        <v>0</v>
      </c>
      <c r="Q12958" s="9">
        <f>P12958+O12958</f>
        <v>0</v>
      </c>
      <c r="R12958" s="11">
        <v>1.1399999999999999</v>
      </c>
      <c r="T12958" s="9">
        <f>0.5*R12958</f>
        <v>0.56999999999999995</v>
      </c>
      <c r="U12958" s="9">
        <f>T12958+S12958</f>
        <v>0.56999999999999995</v>
      </c>
      <c r="V12958" s="9">
        <f>(Q12958+U12958)/(0.944*1000)</f>
        <v>6.0381355932203381E-4</v>
      </c>
    </row>
    <row r="12959" spans="1:22" x14ac:dyDescent="0.3">
      <c r="A12959" s="14">
        <v>13006</v>
      </c>
      <c r="B12959" s="14" t="s">
        <v>1718</v>
      </c>
      <c r="C12959" s="14" t="s">
        <v>13510</v>
      </c>
      <c r="D12959" s="14" t="s">
        <v>13504</v>
      </c>
      <c r="E12959" s="14" t="s">
        <v>13498</v>
      </c>
      <c r="F12959" s="14">
        <v>6</v>
      </c>
      <c r="G12959" s="14">
        <v>0.1</v>
      </c>
      <c r="H12959" s="15">
        <v>7.2999999999999995E-2</v>
      </c>
      <c r="I12959" s="15">
        <f>M12959-V12959</f>
        <v>3.0940677966101709E-2</v>
      </c>
      <c r="J12959" s="14"/>
      <c r="K12959" s="13"/>
      <c r="L12959" s="9">
        <f>G12959*1.05</f>
        <v>0.10500000000000001</v>
      </c>
      <c r="M12959" s="11">
        <f>L12959-H12959</f>
        <v>3.2000000000000015E-2</v>
      </c>
      <c r="N12959" s="11">
        <v>0</v>
      </c>
      <c r="P12959" s="9">
        <f>0.5*N12959/1000</f>
        <v>0</v>
      </c>
      <c r="Q12959" s="9">
        <f>P12959+O12959</f>
        <v>0</v>
      </c>
      <c r="R12959" s="11">
        <v>2</v>
      </c>
      <c r="T12959" s="9">
        <f>0.5*R12959</f>
        <v>1</v>
      </c>
      <c r="U12959" s="9">
        <f>T12959+S12959</f>
        <v>1</v>
      </c>
      <c r="V12959" s="9">
        <f>(Q12959+U12959)/(0.944*1000)</f>
        <v>1.0593220338983051E-3</v>
      </c>
    </row>
    <row r="12960" spans="1:22" x14ac:dyDescent="0.3">
      <c r="A12960" s="14">
        <v>13007</v>
      </c>
      <c r="B12960" s="14" t="s">
        <v>1719</v>
      </c>
      <c r="C12960" s="14" t="s">
        <v>13510</v>
      </c>
      <c r="D12960" s="14" t="s">
        <v>13504</v>
      </c>
      <c r="E12960" s="14" t="s">
        <v>13498</v>
      </c>
      <c r="F12960" s="14">
        <v>6</v>
      </c>
      <c r="G12960" s="14">
        <v>0.2</v>
      </c>
      <c r="H12960" s="15">
        <v>1.1657999999999988E-2</v>
      </c>
      <c r="I12960" s="15">
        <f>M12960-V12960</f>
        <v>9.0693694915254253E-2</v>
      </c>
      <c r="J12960" s="14"/>
      <c r="K12960" s="13"/>
      <c r="L12960" s="9">
        <f>G12960/2*1.05</f>
        <v>0.10500000000000001</v>
      </c>
      <c r="M12960" s="11">
        <f>L12960-H12960</f>
        <v>9.3342000000000022E-2</v>
      </c>
      <c r="N12960" s="11">
        <v>0</v>
      </c>
      <c r="P12960" s="9">
        <f>0.5*N12960/1000</f>
        <v>0</v>
      </c>
      <c r="Q12960" s="9">
        <f>P12960+O12960</f>
        <v>0</v>
      </c>
      <c r="R12960" s="11">
        <v>5</v>
      </c>
      <c r="T12960" s="9">
        <f>0.5*R12960</f>
        <v>2.5</v>
      </c>
      <c r="U12960" s="9">
        <f>T12960+S12960</f>
        <v>2.5</v>
      </c>
      <c r="V12960" s="9">
        <f>(Q12960+U12960)/(0.944*1000)</f>
        <v>2.6483050847457626E-3</v>
      </c>
    </row>
    <row r="12961" spans="1:22" x14ac:dyDescent="0.3">
      <c r="A12961" s="14">
        <v>13008</v>
      </c>
      <c r="B12961" s="14" t="s">
        <v>1720</v>
      </c>
      <c r="C12961" s="14" t="s">
        <v>13510</v>
      </c>
      <c r="D12961" s="14" t="s">
        <v>13504</v>
      </c>
      <c r="E12961" s="14" t="s">
        <v>13498</v>
      </c>
      <c r="F12961" s="14">
        <v>6</v>
      </c>
      <c r="G12961" s="14">
        <v>6.3E-2</v>
      </c>
      <c r="H12961" s="15">
        <v>2.1405E-2</v>
      </c>
      <c r="I12961" s="15">
        <f>M12961-V12961</f>
        <v>4.4745E-2</v>
      </c>
      <c r="J12961" s="14"/>
      <c r="K12961" s="13"/>
      <c r="L12961" s="9">
        <f>G12961*1.05</f>
        <v>6.615E-2</v>
      </c>
      <c r="M12961" s="11">
        <f>L12961-H12961</f>
        <v>4.4745E-2</v>
      </c>
      <c r="N12961" s="11">
        <v>0</v>
      </c>
      <c r="P12961" s="9">
        <f>0.5*N12961/1000</f>
        <v>0</v>
      </c>
      <c r="Q12961" s="9">
        <f>P12961+O12961</f>
        <v>0</v>
      </c>
      <c r="R12961" s="11">
        <v>0</v>
      </c>
      <c r="T12961" s="9">
        <f>0.5*R12961</f>
        <v>0</v>
      </c>
      <c r="U12961" s="9">
        <f>T12961+S12961</f>
        <v>0</v>
      </c>
      <c r="V12961" s="9">
        <f>(Q12961+U12961)/(0.944*1000)</f>
        <v>0</v>
      </c>
    </row>
    <row r="12962" spans="1:22" x14ac:dyDescent="0.3">
      <c r="A12962" s="14">
        <v>13009</v>
      </c>
      <c r="B12962" s="14" t="s">
        <v>1721</v>
      </c>
      <c r="C12962" s="14" t="s">
        <v>13510</v>
      </c>
      <c r="D12962" s="14" t="s">
        <v>13504</v>
      </c>
      <c r="E12962" s="14" t="s">
        <v>13498</v>
      </c>
      <c r="F12962" s="14">
        <v>6</v>
      </c>
      <c r="G12962" s="14">
        <v>0.1</v>
      </c>
      <c r="H12962" s="15">
        <v>1.1257000000000005E-2</v>
      </c>
      <c r="I12962" s="15">
        <f>M12962-V12962</f>
        <v>9.3743000000000007E-2</v>
      </c>
      <c r="J12962" s="14"/>
      <c r="K12962" s="13"/>
      <c r="L12962" s="9">
        <f>G12962*1.05</f>
        <v>0.10500000000000001</v>
      </c>
      <c r="M12962" s="11">
        <f>L12962-H12962</f>
        <v>9.3743000000000007E-2</v>
      </c>
      <c r="N12962" s="11">
        <v>0</v>
      </c>
      <c r="P12962" s="9">
        <f>0.5*N12962/1000</f>
        <v>0</v>
      </c>
      <c r="Q12962" s="9">
        <f>P12962+O12962</f>
        <v>0</v>
      </c>
      <c r="R12962" s="11">
        <v>0</v>
      </c>
      <c r="T12962" s="9">
        <f>0.5*R12962</f>
        <v>0</v>
      </c>
      <c r="U12962" s="9">
        <f>T12962+S12962</f>
        <v>0</v>
      </c>
      <c r="V12962" s="9">
        <f>(Q12962+U12962)/(0.944*1000)</f>
        <v>0</v>
      </c>
    </row>
    <row r="12963" spans="1:22" x14ac:dyDescent="0.3">
      <c r="A12963" s="14">
        <v>13010</v>
      </c>
      <c r="B12963" s="14" t="s">
        <v>1722</v>
      </c>
      <c r="C12963" s="14" t="s">
        <v>13510</v>
      </c>
      <c r="D12963" s="14" t="s">
        <v>13504</v>
      </c>
      <c r="E12963" s="14" t="s">
        <v>13498</v>
      </c>
      <c r="F12963" s="14">
        <v>6</v>
      </c>
      <c r="G12963" s="14">
        <v>2.5000000000000001E-2</v>
      </c>
      <c r="H12963" s="15">
        <v>0</v>
      </c>
      <c r="I12963" s="15">
        <f>M12963-V12963</f>
        <v>2.6250000000000002E-2</v>
      </c>
      <c r="J12963" s="14"/>
      <c r="K12963" s="13"/>
      <c r="L12963" s="9">
        <f>G12963*1.05</f>
        <v>2.6250000000000002E-2</v>
      </c>
      <c r="M12963" s="11">
        <f>L12963-H12963</f>
        <v>2.6250000000000002E-2</v>
      </c>
      <c r="N12963" s="11">
        <v>0</v>
      </c>
      <c r="P12963" s="9">
        <f>0.5*N12963/1000</f>
        <v>0</v>
      </c>
      <c r="Q12963" s="9">
        <f>P12963+O12963</f>
        <v>0</v>
      </c>
      <c r="R12963" s="11">
        <v>0</v>
      </c>
      <c r="T12963" s="9">
        <f>0.5*R12963</f>
        <v>0</v>
      </c>
      <c r="U12963" s="9">
        <f>T12963+S12963</f>
        <v>0</v>
      </c>
      <c r="V12963" s="9">
        <f>(Q12963+U12963)/(0.944*1000)</f>
        <v>0</v>
      </c>
    </row>
    <row r="12964" spans="1:22" x14ac:dyDescent="0.3">
      <c r="A12964" s="14">
        <v>13011</v>
      </c>
      <c r="B12964" s="14" t="s">
        <v>1723</v>
      </c>
      <c r="C12964" s="14" t="s">
        <v>13510</v>
      </c>
      <c r="D12964" s="14" t="s">
        <v>13504</v>
      </c>
      <c r="E12964" s="14" t="s">
        <v>13498</v>
      </c>
      <c r="F12964" s="14">
        <v>6</v>
      </c>
      <c r="G12964" s="14">
        <v>6.3E-2</v>
      </c>
      <c r="H12964" s="15">
        <v>0</v>
      </c>
      <c r="I12964" s="15">
        <f>M12964-V12964</f>
        <v>6.615E-2</v>
      </c>
      <c r="J12964" s="14"/>
      <c r="K12964" s="13"/>
      <c r="L12964" s="9">
        <f>G12964*1.05</f>
        <v>6.615E-2</v>
      </c>
      <c r="M12964" s="11">
        <f>L12964-H12964</f>
        <v>6.615E-2</v>
      </c>
      <c r="N12964" s="11">
        <v>0</v>
      </c>
      <c r="P12964" s="9">
        <f>0.5*N12964/1000</f>
        <v>0</v>
      </c>
      <c r="Q12964" s="9">
        <f>P12964+O12964</f>
        <v>0</v>
      </c>
      <c r="R12964" s="11">
        <v>0</v>
      </c>
      <c r="S12964" s="9">
        <f>0.75*R12964/1000</f>
        <v>0</v>
      </c>
      <c r="T12964" s="9">
        <f>0.5*R12964</f>
        <v>0</v>
      </c>
      <c r="U12964" s="9">
        <f>T12964+S12964</f>
        <v>0</v>
      </c>
      <c r="V12964" s="9">
        <f>(Q12964+U12964)/(0.944*1000)</f>
        <v>0</v>
      </c>
    </row>
    <row r="12965" spans="1:22" x14ac:dyDescent="0.3">
      <c r="A12965" s="14">
        <v>13012</v>
      </c>
      <c r="B12965" s="14" t="s">
        <v>1724</v>
      </c>
      <c r="C12965" s="14" t="s">
        <v>13510</v>
      </c>
      <c r="D12965" s="14" t="s">
        <v>13504</v>
      </c>
      <c r="E12965" s="14" t="s">
        <v>13498</v>
      </c>
      <c r="F12965" s="14">
        <v>6</v>
      </c>
      <c r="G12965" s="14">
        <v>0.06</v>
      </c>
      <c r="H12965" s="15">
        <v>1.8449999999999988E-3</v>
      </c>
      <c r="I12965" s="15">
        <f>M12965-V12965</f>
        <v>6.1155000000000001E-2</v>
      </c>
      <c r="J12965" s="14"/>
      <c r="K12965" s="13"/>
      <c r="L12965" s="9">
        <f>G12965*1.05</f>
        <v>6.3E-2</v>
      </c>
      <c r="M12965" s="11">
        <f>L12965-H12965</f>
        <v>6.1155000000000001E-2</v>
      </c>
      <c r="N12965" s="11">
        <v>0</v>
      </c>
      <c r="P12965" s="9">
        <f>0.5*N12965/1000</f>
        <v>0</v>
      </c>
      <c r="Q12965" s="9">
        <f>P12965+O12965</f>
        <v>0</v>
      </c>
      <c r="R12965" s="11">
        <v>0</v>
      </c>
      <c r="T12965" s="9">
        <f>0.5*R12965</f>
        <v>0</v>
      </c>
      <c r="U12965" s="9">
        <f>T12965+S12965</f>
        <v>0</v>
      </c>
      <c r="V12965" s="9">
        <f>(Q12965+U12965)/(0.944*1000)</f>
        <v>0</v>
      </c>
    </row>
    <row r="12966" spans="1:22" x14ac:dyDescent="0.3">
      <c r="A12966" s="14">
        <v>13013</v>
      </c>
      <c r="B12966" s="14" t="s">
        <v>1725</v>
      </c>
      <c r="C12966" s="14" t="s">
        <v>13510</v>
      </c>
      <c r="D12966" s="14" t="s">
        <v>13504</v>
      </c>
      <c r="E12966" s="14" t="s">
        <v>13498</v>
      </c>
      <c r="F12966" s="14">
        <v>6</v>
      </c>
      <c r="G12966" s="14">
        <v>0.4</v>
      </c>
      <c r="H12966" s="15">
        <v>0.177454</v>
      </c>
      <c r="I12966" s="15">
        <f>M12966-V12966</f>
        <v>0.24254600000000004</v>
      </c>
      <c r="J12966" s="14"/>
      <c r="K12966" s="13"/>
      <c r="L12966" s="9">
        <f>G12966*1.05</f>
        <v>0.42000000000000004</v>
      </c>
      <c r="M12966" s="11">
        <f>L12966-H12966</f>
        <v>0.24254600000000004</v>
      </c>
      <c r="N12966" s="11">
        <v>0</v>
      </c>
      <c r="P12966" s="9">
        <f>0.5*N12966/1000</f>
        <v>0</v>
      </c>
      <c r="Q12966" s="9">
        <f>P12966+O12966</f>
        <v>0</v>
      </c>
      <c r="R12966" s="11">
        <v>0</v>
      </c>
      <c r="T12966" s="9">
        <f>0.5*R12966</f>
        <v>0</v>
      </c>
      <c r="U12966" s="9">
        <f>T12966+S12966</f>
        <v>0</v>
      </c>
      <c r="V12966" s="9">
        <f>(Q12966+U12966)/(0.944*1000)</f>
        <v>0</v>
      </c>
    </row>
    <row r="12967" spans="1:22" x14ac:dyDescent="0.3">
      <c r="A12967" s="14">
        <v>13014</v>
      </c>
      <c r="B12967" s="14" t="s">
        <v>1726</v>
      </c>
      <c r="C12967" s="14" t="s">
        <v>13510</v>
      </c>
      <c r="D12967" s="14" t="s">
        <v>13504</v>
      </c>
      <c r="E12967" s="14" t="s">
        <v>13498</v>
      </c>
      <c r="F12967" s="14">
        <v>6</v>
      </c>
      <c r="G12967" s="14">
        <v>0.16</v>
      </c>
      <c r="H12967" s="15">
        <v>1.4175000000000011E-2</v>
      </c>
      <c r="I12967" s="15">
        <f>M12967-V12967</f>
        <v>0.15382499999999999</v>
      </c>
      <c r="J12967" s="14"/>
      <c r="K12967" s="13"/>
      <c r="L12967" s="9">
        <f>G12967*1.05</f>
        <v>0.16800000000000001</v>
      </c>
      <c r="M12967" s="11">
        <f>L12967-H12967</f>
        <v>0.15382499999999999</v>
      </c>
      <c r="N12967" s="11">
        <v>0</v>
      </c>
      <c r="P12967" s="9">
        <f>0.5*N12967/1000</f>
        <v>0</v>
      </c>
      <c r="Q12967" s="9">
        <f>P12967+O12967</f>
        <v>0</v>
      </c>
      <c r="R12967" s="11">
        <v>0</v>
      </c>
      <c r="T12967" s="9">
        <f>0.5*R12967</f>
        <v>0</v>
      </c>
      <c r="U12967" s="9">
        <f>T12967+S12967</f>
        <v>0</v>
      </c>
      <c r="V12967" s="9">
        <f>(Q12967+U12967)/(0.944*1000)</f>
        <v>0</v>
      </c>
    </row>
    <row r="12968" spans="1:22" x14ac:dyDescent="0.3">
      <c r="A12968" s="14">
        <v>13015</v>
      </c>
      <c r="B12968" s="14" t="s">
        <v>1727</v>
      </c>
      <c r="C12968" s="14" t="s">
        <v>13510</v>
      </c>
      <c r="D12968" s="14" t="s">
        <v>13504</v>
      </c>
      <c r="E12968" s="14" t="s">
        <v>13498</v>
      </c>
      <c r="F12968" s="14">
        <v>6</v>
      </c>
      <c r="G12968" s="14">
        <v>0.1</v>
      </c>
      <c r="H12968" s="15">
        <v>5.9418000000000006E-2</v>
      </c>
      <c r="I12968" s="15">
        <f>M12968-V12968</f>
        <v>4.5582000000000004E-2</v>
      </c>
      <c r="J12968" s="14"/>
      <c r="K12968" s="13"/>
      <c r="L12968" s="9">
        <f>G12968*1.05</f>
        <v>0.10500000000000001</v>
      </c>
      <c r="M12968" s="11">
        <f>L12968-H12968</f>
        <v>4.5582000000000004E-2</v>
      </c>
      <c r="N12968" s="11">
        <v>0</v>
      </c>
      <c r="P12968" s="9">
        <f>0.5*N12968/1000</f>
        <v>0</v>
      </c>
      <c r="Q12968" s="9">
        <f>P12968+O12968</f>
        <v>0</v>
      </c>
      <c r="R12968" s="11">
        <v>0</v>
      </c>
      <c r="T12968" s="9">
        <f>0.5*R12968</f>
        <v>0</v>
      </c>
      <c r="U12968" s="9">
        <f>T12968+S12968</f>
        <v>0</v>
      </c>
      <c r="V12968" s="9">
        <f>(Q12968+U12968)/(0.944*1000)</f>
        <v>0</v>
      </c>
    </row>
    <row r="12969" spans="1:22" x14ac:dyDescent="0.3">
      <c r="A12969" s="14">
        <v>13016</v>
      </c>
      <c r="B12969" s="14" t="s">
        <v>1728</v>
      </c>
      <c r="C12969" s="14" t="s">
        <v>13510</v>
      </c>
      <c r="D12969" s="14" t="s">
        <v>13504</v>
      </c>
      <c r="E12969" s="14" t="s">
        <v>13498</v>
      </c>
      <c r="F12969" s="14">
        <v>6</v>
      </c>
      <c r="G12969" s="14">
        <v>0.16</v>
      </c>
      <c r="H12969" s="15">
        <v>6.1414000000000003E-2</v>
      </c>
      <c r="I12969" s="15">
        <f>M12969-V12969</f>
        <v>0.10658600000000001</v>
      </c>
      <c r="J12969" s="14"/>
      <c r="K12969" s="13"/>
      <c r="L12969" s="9">
        <f>G12969*1.05</f>
        <v>0.16800000000000001</v>
      </c>
      <c r="M12969" s="11">
        <f>L12969-H12969</f>
        <v>0.10658600000000001</v>
      </c>
      <c r="N12969" s="11">
        <v>0</v>
      </c>
      <c r="P12969" s="9">
        <f>0.5*N12969/1000</f>
        <v>0</v>
      </c>
      <c r="Q12969" s="9">
        <f>P12969+O12969</f>
        <v>0</v>
      </c>
      <c r="R12969" s="11">
        <v>0</v>
      </c>
      <c r="T12969" s="9">
        <f>0.5*R12969</f>
        <v>0</v>
      </c>
      <c r="U12969" s="9">
        <f>T12969+S12969</f>
        <v>0</v>
      </c>
      <c r="V12969" s="9">
        <f>(Q12969+U12969)/(0.944*1000)</f>
        <v>0</v>
      </c>
    </row>
    <row r="12970" spans="1:22" x14ac:dyDescent="0.3">
      <c r="A12970" s="14">
        <v>13017</v>
      </c>
      <c r="B12970" s="14" t="s">
        <v>1729</v>
      </c>
      <c r="C12970" s="14" t="s">
        <v>13510</v>
      </c>
      <c r="D12970" s="14" t="s">
        <v>13504</v>
      </c>
      <c r="E12970" s="14" t="s">
        <v>13498</v>
      </c>
      <c r="F12970" s="14">
        <v>6</v>
      </c>
      <c r="G12970" s="14">
        <v>0.16</v>
      </c>
      <c r="H12970" s="15">
        <v>1.2593999999999994E-2</v>
      </c>
      <c r="I12970" s="15">
        <f>M12970-V12970</f>
        <v>0.15116871186440681</v>
      </c>
      <c r="J12970" s="14"/>
      <c r="K12970" s="13"/>
      <c r="L12970" s="9">
        <f>G12970*1.05</f>
        <v>0.16800000000000001</v>
      </c>
      <c r="M12970" s="11">
        <f>L12970-H12970</f>
        <v>0.15540600000000002</v>
      </c>
      <c r="N12970" s="11">
        <v>0</v>
      </c>
      <c r="P12970" s="9">
        <f>0.5*N12970/1000</f>
        <v>0</v>
      </c>
      <c r="Q12970" s="9">
        <f>P12970+O12970</f>
        <v>0</v>
      </c>
      <c r="R12970" s="11">
        <v>8</v>
      </c>
      <c r="T12970" s="9">
        <f>0.5*R12970</f>
        <v>4</v>
      </c>
      <c r="U12970" s="9">
        <f>T12970+S12970</f>
        <v>4</v>
      </c>
      <c r="V12970" s="9">
        <f>(Q12970+U12970)/(0.944*1000)</f>
        <v>4.2372881355932203E-3</v>
      </c>
    </row>
    <row r="12971" spans="1:22" x14ac:dyDescent="0.3">
      <c r="A12971" s="14">
        <v>13018</v>
      </c>
      <c r="B12971" s="14" t="s">
        <v>1730</v>
      </c>
      <c r="C12971" s="14" t="s">
        <v>13510</v>
      </c>
      <c r="D12971" s="14" t="s">
        <v>13504</v>
      </c>
      <c r="E12971" s="14" t="s">
        <v>13498</v>
      </c>
      <c r="F12971" s="14">
        <v>6</v>
      </c>
      <c r="G12971" s="14">
        <v>0.1</v>
      </c>
      <c r="H12971" s="15">
        <v>3.3377999999999998E-2</v>
      </c>
      <c r="I12971" s="15">
        <f>M12971-V12971</f>
        <v>7.1622000000000019E-2</v>
      </c>
      <c r="J12971" s="14"/>
      <c r="K12971" s="13"/>
      <c r="L12971" s="9">
        <f>G12971*1.05</f>
        <v>0.10500000000000001</v>
      </c>
      <c r="M12971" s="11">
        <f>L12971-H12971</f>
        <v>7.1622000000000019E-2</v>
      </c>
      <c r="N12971" s="11">
        <v>0</v>
      </c>
      <c r="P12971" s="9">
        <f>0.5*N12971/1000</f>
        <v>0</v>
      </c>
      <c r="Q12971" s="9">
        <f>P12971+O12971</f>
        <v>0</v>
      </c>
      <c r="R12971" s="11">
        <v>0</v>
      </c>
      <c r="T12971" s="9">
        <f>0.5*R12971</f>
        <v>0</v>
      </c>
      <c r="U12971" s="9">
        <f>T12971+S12971</f>
        <v>0</v>
      </c>
      <c r="V12971" s="9">
        <f>(Q12971+U12971)/(0.944*1000)</f>
        <v>0</v>
      </c>
    </row>
    <row r="12972" spans="1:22" x14ac:dyDescent="0.3">
      <c r="A12972" s="14">
        <v>13019</v>
      </c>
      <c r="B12972" s="14" t="s">
        <v>1731</v>
      </c>
      <c r="C12972" s="14" t="s">
        <v>13510</v>
      </c>
      <c r="D12972" s="14" t="s">
        <v>13504</v>
      </c>
      <c r="E12972" s="14" t="s">
        <v>13498</v>
      </c>
      <c r="F12972" s="14">
        <v>6</v>
      </c>
      <c r="G12972" s="14">
        <v>0.06</v>
      </c>
      <c r="H12972" s="15">
        <v>1.8796000000000007E-2</v>
      </c>
      <c r="I12972" s="15">
        <f>M12972-V12972</f>
        <v>4.4203999999999993E-2</v>
      </c>
      <c r="J12972" s="14"/>
      <c r="K12972" s="13"/>
      <c r="L12972" s="9">
        <f>G12972*1.05</f>
        <v>6.3E-2</v>
      </c>
      <c r="M12972" s="11">
        <f>L12972-H12972</f>
        <v>4.4203999999999993E-2</v>
      </c>
      <c r="N12972" s="11">
        <v>0</v>
      </c>
      <c r="P12972" s="9">
        <f>0.5*N12972/1000</f>
        <v>0</v>
      </c>
      <c r="Q12972" s="9">
        <f>P12972+O12972</f>
        <v>0</v>
      </c>
      <c r="R12972" s="11">
        <v>0</v>
      </c>
      <c r="T12972" s="9">
        <f>0.5*R12972</f>
        <v>0</v>
      </c>
      <c r="U12972" s="9">
        <f>T12972+S12972</f>
        <v>0</v>
      </c>
      <c r="V12972" s="9">
        <f>(Q12972+U12972)/(0.944*1000)</f>
        <v>0</v>
      </c>
    </row>
    <row r="12973" spans="1:22" x14ac:dyDescent="0.3">
      <c r="A12973" s="14">
        <v>13020</v>
      </c>
      <c r="B12973" s="14" t="s">
        <v>1732</v>
      </c>
      <c r="C12973" s="14" t="s">
        <v>13510</v>
      </c>
      <c r="D12973" s="14" t="s">
        <v>13504</v>
      </c>
      <c r="E12973" s="14" t="s">
        <v>13498</v>
      </c>
      <c r="F12973" s="14">
        <v>6</v>
      </c>
      <c r="G12973" s="14">
        <v>0.4</v>
      </c>
      <c r="H12973" s="15">
        <v>1.197399999999999E-2</v>
      </c>
      <c r="I12973" s="15">
        <f>M12973-V12973</f>
        <v>0.40802600000000006</v>
      </c>
      <c r="J12973" s="14"/>
      <c r="K12973" s="13"/>
      <c r="L12973" s="9">
        <f>G12973*1.05</f>
        <v>0.42000000000000004</v>
      </c>
      <c r="M12973" s="11">
        <f>L12973-H12973</f>
        <v>0.40802600000000006</v>
      </c>
      <c r="N12973" s="11">
        <v>0</v>
      </c>
      <c r="P12973" s="9">
        <f>0.5*N12973/1000</f>
        <v>0</v>
      </c>
      <c r="Q12973" s="9">
        <f>P12973+O12973</f>
        <v>0</v>
      </c>
      <c r="R12973" s="11">
        <v>0</v>
      </c>
      <c r="T12973" s="9">
        <f>0.5*R12973</f>
        <v>0</v>
      </c>
      <c r="U12973" s="9">
        <f>T12973+S12973</f>
        <v>0</v>
      </c>
      <c r="V12973" s="9">
        <f>(Q12973+U12973)/(0.944*1000)</f>
        <v>0</v>
      </c>
    </row>
    <row r="12974" spans="1:22" x14ac:dyDescent="0.3">
      <c r="A12974" s="14">
        <v>13021</v>
      </c>
      <c r="B12974" s="14" t="s">
        <v>1733</v>
      </c>
      <c r="C12974" s="14" t="s">
        <v>13510</v>
      </c>
      <c r="D12974" s="14" t="s">
        <v>13504</v>
      </c>
      <c r="E12974" s="14" t="s">
        <v>13498</v>
      </c>
      <c r="F12974" s="14">
        <v>6</v>
      </c>
      <c r="G12974" s="14">
        <v>6.3E-2</v>
      </c>
      <c r="H12974" s="15">
        <v>4.8690000000000004E-2</v>
      </c>
      <c r="I12974" s="15">
        <f>M12974-V12974</f>
        <v>1.7459999999999996E-2</v>
      </c>
      <c r="J12974" s="14"/>
      <c r="K12974" s="13"/>
      <c r="L12974" s="9">
        <f>G12974*1.05</f>
        <v>6.615E-2</v>
      </c>
      <c r="M12974" s="11">
        <f>L12974-H12974</f>
        <v>1.7459999999999996E-2</v>
      </c>
      <c r="N12974" s="11">
        <v>0</v>
      </c>
      <c r="P12974" s="9">
        <f>0.5*N12974/1000</f>
        <v>0</v>
      </c>
      <c r="Q12974" s="9">
        <f>P12974+O12974</f>
        <v>0</v>
      </c>
      <c r="R12974" s="11">
        <v>0</v>
      </c>
      <c r="T12974" s="9">
        <f>0.5*R12974</f>
        <v>0</v>
      </c>
      <c r="U12974" s="9">
        <f>T12974+S12974</f>
        <v>0</v>
      </c>
      <c r="V12974" s="9">
        <f>(Q12974+U12974)/(0.944*1000)</f>
        <v>0</v>
      </c>
    </row>
    <row r="12975" spans="1:22" x14ac:dyDescent="0.3">
      <c r="A12975" s="14">
        <v>13022</v>
      </c>
      <c r="B12975" s="14" t="s">
        <v>1734</v>
      </c>
      <c r="C12975" s="14" t="s">
        <v>13510</v>
      </c>
      <c r="D12975" s="14" t="s">
        <v>13504</v>
      </c>
      <c r="E12975" s="14" t="s">
        <v>13498</v>
      </c>
      <c r="F12975" s="14">
        <v>6</v>
      </c>
      <c r="G12975" s="14">
        <v>0.16</v>
      </c>
      <c r="H12975" s="15">
        <v>1.6718999999999994E-2</v>
      </c>
      <c r="I12975" s="15">
        <f>M12975-V12975</f>
        <v>0.15128100000000003</v>
      </c>
      <c r="J12975" s="14"/>
      <c r="K12975" s="13"/>
      <c r="L12975" s="9">
        <f>G12975*1.05</f>
        <v>0.16800000000000001</v>
      </c>
      <c r="M12975" s="11">
        <f>L12975-H12975</f>
        <v>0.15128100000000003</v>
      </c>
      <c r="N12975" s="11">
        <v>0</v>
      </c>
      <c r="P12975" s="9">
        <f>0.5*N12975/1000</f>
        <v>0</v>
      </c>
      <c r="Q12975" s="9">
        <f>P12975+O12975</f>
        <v>0</v>
      </c>
      <c r="R12975" s="11">
        <v>0</v>
      </c>
      <c r="T12975" s="9">
        <f>0.5*R12975</f>
        <v>0</v>
      </c>
      <c r="U12975" s="9">
        <f>T12975+S12975</f>
        <v>0</v>
      </c>
      <c r="V12975" s="9">
        <f>(Q12975+U12975)/(0.944*1000)</f>
        <v>0</v>
      </c>
    </row>
    <row r="12976" spans="1:22" x14ac:dyDescent="0.3">
      <c r="A12976" s="14">
        <v>13023</v>
      </c>
      <c r="B12976" s="14" t="s">
        <v>1735</v>
      </c>
      <c r="C12976" s="14" t="s">
        <v>13510</v>
      </c>
      <c r="D12976" s="14" t="s">
        <v>13504</v>
      </c>
      <c r="E12976" s="14" t="s">
        <v>13498</v>
      </c>
      <c r="F12976" s="14">
        <v>6</v>
      </c>
      <c r="G12976" s="14">
        <v>0.25</v>
      </c>
      <c r="H12976" s="15">
        <v>4.5699999999999991E-2</v>
      </c>
      <c r="I12976" s="15">
        <f>M12976-V12976</f>
        <v>0.21680000000000002</v>
      </c>
      <c r="J12976" s="14"/>
      <c r="K12976" s="13"/>
      <c r="L12976" s="9">
        <f>G12976*1.05</f>
        <v>0.26250000000000001</v>
      </c>
      <c r="M12976" s="11">
        <f>L12976-H12976</f>
        <v>0.21680000000000002</v>
      </c>
      <c r="N12976" s="11">
        <v>0</v>
      </c>
      <c r="P12976" s="9">
        <f>0.5*N12976/1000</f>
        <v>0</v>
      </c>
      <c r="Q12976" s="9">
        <f>P12976+O12976</f>
        <v>0</v>
      </c>
      <c r="R12976" s="11">
        <v>0</v>
      </c>
      <c r="T12976" s="9">
        <f>0.5*R12976</f>
        <v>0</v>
      </c>
      <c r="U12976" s="9">
        <f>T12976+S12976</f>
        <v>0</v>
      </c>
      <c r="V12976" s="9">
        <f>(Q12976+U12976)/(0.944*1000)</f>
        <v>0</v>
      </c>
    </row>
    <row r="12977" spans="1:22" x14ac:dyDescent="0.3">
      <c r="A12977" s="14">
        <v>13024</v>
      </c>
      <c r="B12977" s="14" t="s">
        <v>1736</v>
      </c>
      <c r="C12977" s="14" t="s">
        <v>13510</v>
      </c>
      <c r="D12977" s="14" t="s">
        <v>13504</v>
      </c>
      <c r="E12977" s="14" t="s">
        <v>13498</v>
      </c>
      <c r="F12977" s="14">
        <v>6</v>
      </c>
      <c r="G12977" s="14">
        <v>6.3E-2</v>
      </c>
      <c r="H12977" s="15">
        <v>8.798000000000002E-3</v>
      </c>
      <c r="I12977" s="15">
        <f>M12977-V12977</f>
        <v>5.7352E-2</v>
      </c>
      <c r="J12977" s="14"/>
      <c r="K12977" s="13"/>
      <c r="L12977" s="9">
        <f>G12977*1.05</f>
        <v>6.615E-2</v>
      </c>
      <c r="M12977" s="11">
        <f>L12977-H12977</f>
        <v>5.7352E-2</v>
      </c>
      <c r="N12977" s="11">
        <v>0</v>
      </c>
      <c r="P12977" s="9">
        <f>0.5*N12977/1000</f>
        <v>0</v>
      </c>
      <c r="Q12977" s="9">
        <f>P12977+O12977</f>
        <v>0</v>
      </c>
      <c r="R12977" s="11">
        <v>0</v>
      </c>
      <c r="T12977" s="9">
        <f>0.5*R12977</f>
        <v>0</v>
      </c>
      <c r="U12977" s="9">
        <f>T12977+S12977</f>
        <v>0</v>
      </c>
      <c r="V12977" s="9">
        <f>(Q12977+U12977)/(0.944*1000)</f>
        <v>0</v>
      </c>
    </row>
    <row r="12978" spans="1:22" x14ac:dyDescent="0.3">
      <c r="A12978" s="14">
        <v>13025</v>
      </c>
      <c r="B12978" s="14" t="s">
        <v>1737</v>
      </c>
      <c r="C12978" s="14" t="s">
        <v>13510</v>
      </c>
      <c r="D12978" s="14" t="s">
        <v>13504</v>
      </c>
      <c r="E12978" s="14" t="s">
        <v>13498</v>
      </c>
      <c r="F12978" s="14">
        <v>6</v>
      </c>
      <c r="G12978" s="14">
        <v>0.1</v>
      </c>
      <c r="H12978" s="15">
        <v>2.3668000000000005E-2</v>
      </c>
      <c r="I12978" s="15">
        <f>M12978-V12978</f>
        <v>8.1332000000000002E-2</v>
      </c>
      <c r="J12978" s="14"/>
      <c r="K12978" s="13"/>
      <c r="L12978" s="9">
        <f>G12978*1.05</f>
        <v>0.10500000000000001</v>
      </c>
      <c r="M12978" s="11">
        <f>L12978-H12978</f>
        <v>8.1332000000000002E-2</v>
      </c>
      <c r="N12978" s="11">
        <v>0</v>
      </c>
      <c r="P12978" s="9">
        <f>0.5*N12978/1000</f>
        <v>0</v>
      </c>
      <c r="Q12978" s="9">
        <f>P12978+O12978</f>
        <v>0</v>
      </c>
      <c r="R12978" s="11">
        <v>0</v>
      </c>
      <c r="T12978" s="9">
        <f>0.5*R12978</f>
        <v>0</v>
      </c>
      <c r="U12978" s="9">
        <f>T12978+S12978</f>
        <v>0</v>
      </c>
      <c r="V12978" s="9">
        <f>(Q12978+U12978)/(0.944*1000)</f>
        <v>0</v>
      </c>
    </row>
    <row r="12979" spans="1:22" x14ac:dyDescent="0.3">
      <c r="A12979" s="14">
        <v>13026</v>
      </c>
      <c r="B12979" s="14" t="s">
        <v>1738</v>
      </c>
      <c r="C12979" s="14" t="s">
        <v>13510</v>
      </c>
      <c r="D12979" s="14" t="s">
        <v>13504</v>
      </c>
      <c r="E12979" s="14" t="s">
        <v>13498</v>
      </c>
      <c r="F12979" s="14">
        <v>6</v>
      </c>
      <c r="G12979" s="14">
        <v>0.16</v>
      </c>
      <c r="H12979" s="15">
        <v>1.9728999999999986E-2</v>
      </c>
      <c r="I12979" s="15">
        <f>M12979-V12979</f>
        <v>0.14827100000000001</v>
      </c>
      <c r="J12979" s="14"/>
      <c r="K12979" s="13"/>
      <c r="L12979" s="9">
        <f>G12979*1.05</f>
        <v>0.16800000000000001</v>
      </c>
      <c r="M12979" s="11">
        <f>L12979-H12979</f>
        <v>0.14827100000000001</v>
      </c>
      <c r="N12979" s="11">
        <v>0</v>
      </c>
      <c r="P12979" s="9">
        <f>0.5*N12979/1000</f>
        <v>0</v>
      </c>
      <c r="Q12979" s="9">
        <f>P12979+O12979</f>
        <v>0</v>
      </c>
      <c r="R12979" s="11">
        <v>0</v>
      </c>
      <c r="T12979" s="9">
        <f>0.5*R12979</f>
        <v>0</v>
      </c>
      <c r="U12979" s="9">
        <f>T12979+S12979</f>
        <v>0</v>
      </c>
      <c r="V12979" s="9">
        <f>(Q12979+U12979)/(0.944*1000)</f>
        <v>0</v>
      </c>
    </row>
    <row r="12980" spans="1:22" x14ac:dyDescent="0.3">
      <c r="A12980" s="14">
        <v>13027</v>
      </c>
      <c r="B12980" s="14" t="s">
        <v>1739</v>
      </c>
      <c r="C12980" s="14" t="s">
        <v>13510</v>
      </c>
      <c r="D12980" s="14" t="s">
        <v>13504</v>
      </c>
      <c r="E12980" s="14" t="s">
        <v>13498</v>
      </c>
      <c r="F12980" s="14">
        <v>6</v>
      </c>
      <c r="G12980" s="14">
        <v>0.1</v>
      </c>
      <c r="H12980" s="15">
        <v>1.1135999999999995E-2</v>
      </c>
      <c r="I12980" s="15">
        <f>M12980-V12980</f>
        <v>9.3864000000000017E-2</v>
      </c>
      <c r="J12980" s="14"/>
      <c r="K12980" s="13"/>
      <c r="L12980" s="9">
        <f>G12980*1.05</f>
        <v>0.10500000000000001</v>
      </c>
      <c r="M12980" s="11">
        <f>L12980-H12980</f>
        <v>9.3864000000000017E-2</v>
      </c>
      <c r="N12980" s="11">
        <v>0</v>
      </c>
      <c r="P12980" s="9">
        <f>0.5*N12980/1000</f>
        <v>0</v>
      </c>
      <c r="Q12980" s="9">
        <f>P12980+O12980</f>
        <v>0</v>
      </c>
      <c r="R12980" s="11">
        <v>0</v>
      </c>
      <c r="T12980" s="9">
        <f>0.5*R12980</f>
        <v>0</v>
      </c>
      <c r="U12980" s="9">
        <f>T12980+S12980</f>
        <v>0</v>
      </c>
      <c r="V12980" s="9">
        <f>(Q12980+U12980)/(0.944*1000)</f>
        <v>0</v>
      </c>
    </row>
    <row r="12981" spans="1:22" x14ac:dyDescent="0.3">
      <c r="A12981" s="14">
        <v>13028</v>
      </c>
      <c r="B12981" s="14" t="s">
        <v>1740</v>
      </c>
      <c r="C12981" s="14" t="s">
        <v>13510</v>
      </c>
      <c r="D12981" s="14" t="s">
        <v>13504</v>
      </c>
      <c r="E12981" s="14" t="s">
        <v>13498</v>
      </c>
      <c r="F12981" s="14">
        <v>6</v>
      </c>
      <c r="G12981" s="14">
        <v>0.1</v>
      </c>
      <c r="H12981" s="15">
        <v>2.108000000000004E-3</v>
      </c>
      <c r="I12981" s="15">
        <f>M12981-V12981</f>
        <v>0.10289200000000001</v>
      </c>
      <c r="J12981" s="14"/>
      <c r="K12981" s="13"/>
      <c r="L12981" s="9">
        <f>G12981*1.05</f>
        <v>0.10500000000000001</v>
      </c>
      <c r="M12981" s="11">
        <f>L12981-H12981</f>
        <v>0.10289200000000001</v>
      </c>
      <c r="N12981" s="11">
        <v>0</v>
      </c>
      <c r="P12981" s="9">
        <f>0.5*N12981/1000</f>
        <v>0</v>
      </c>
      <c r="Q12981" s="9">
        <f>P12981+O12981</f>
        <v>0</v>
      </c>
      <c r="R12981" s="11">
        <v>0</v>
      </c>
      <c r="T12981" s="9">
        <f>0.5*R12981</f>
        <v>0</v>
      </c>
      <c r="U12981" s="9">
        <f>T12981+S12981</f>
        <v>0</v>
      </c>
      <c r="V12981" s="9">
        <f>(Q12981+U12981)/(0.944*1000)</f>
        <v>0</v>
      </c>
    </row>
    <row r="12982" spans="1:22" x14ac:dyDescent="0.3">
      <c r="A12982" s="14">
        <v>13029</v>
      </c>
      <c r="B12982" s="14" t="s">
        <v>1741</v>
      </c>
      <c r="C12982" s="14" t="s">
        <v>13510</v>
      </c>
      <c r="D12982" s="14" t="s">
        <v>13504</v>
      </c>
      <c r="E12982" s="14" t="s">
        <v>13498</v>
      </c>
      <c r="F12982" s="14">
        <v>6</v>
      </c>
      <c r="G12982" s="14">
        <v>0.25</v>
      </c>
      <c r="H12982" s="15">
        <v>1.9066000000000003E-2</v>
      </c>
      <c r="I12982" s="15">
        <f>M12982-V12982</f>
        <v>0.24343400000000001</v>
      </c>
      <c r="J12982" s="14"/>
      <c r="K12982" s="13"/>
      <c r="L12982" s="9">
        <f>G12982*1.05</f>
        <v>0.26250000000000001</v>
      </c>
      <c r="M12982" s="11">
        <f>L12982-H12982</f>
        <v>0.24343400000000001</v>
      </c>
      <c r="N12982" s="11">
        <v>0</v>
      </c>
      <c r="P12982" s="9">
        <f>0.5*N12982/1000</f>
        <v>0</v>
      </c>
      <c r="Q12982" s="9">
        <f>P12982+O12982</f>
        <v>0</v>
      </c>
      <c r="R12982" s="11">
        <v>0</v>
      </c>
      <c r="T12982" s="9">
        <f>0.5*R12982</f>
        <v>0</v>
      </c>
      <c r="U12982" s="9">
        <f>T12982+S12982</f>
        <v>0</v>
      </c>
      <c r="V12982" s="9">
        <f>(Q12982+U12982)/(0.944*1000)</f>
        <v>0</v>
      </c>
    </row>
    <row r="12983" spans="1:22" x14ac:dyDescent="0.3">
      <c r="A12983" s="14">
        <v>13030</v>
      </c>
      <c r="B12983" s="14" t="s">
        <v>1742</v>
      </c>
      <c r="C12983" s="14" t="s">
        <v>13510</v>
      </c>
      <c r="D12983" s="14" t="s">
        <v>13504</v>
      </c>
      <c r="E12983" s="14" t="s">
        <v>13498</v>
      </c>
      <c r="F12983" s="14">
        <v>6</v>
      </c>
      <c r="G12983" s="14">
        <v>0.04</v>
      </c>
      <c r="H12983" s="15">
        <v>7.1670000000000015E-3</v>
      </c>
      <c r="I12983" s="15">
        <f>M12983-V12983</f>
        <v>3.4833000000000003E-2</v>
      </c>
      <c r="J12983" s="14"/>
      <c r="K12983" s="13"/>
      <c r="L12983" s="9">
        <f>G12983*1.05</f>
        <v>4.2000000000000003E-2</v>
      </c>
      <c r="M12983" s="11">
        <f>L12983-H12983</f>
        <v>3.4833000000000003E-2</v>
      </c>
      <c r="N12983" s="11">
        <v>0</v>
      </c>
      <c r="P12983" s="9">
        <f>0.5*N12983/1000</f>
        <v>0</v>
      </c>
      <c r="Q12983" s="9">
        <f>P12983+O12983</f>
        <v>0</v>
      </c>
      <c r="R12983" s="11">
        <v>0</v>
      </c>
      <c r="T12983" s="9">
        <f>0.5*R12983</f>
        <v>0</v>
      </c>
      <c r="U12983" s="9">
        <f>T12983+S12983</f>
        <v>0</v>
      </c>
      <c r="V12983" s="9">
        <f>(Q12983+U12983)/(0.944*1000)</f>
        <v>0</v>
      </c>
    </row>
    <row r="12984" spans="1:22" x14ac:dyDescent="0.3">
      <c r="A12984" s="14">
        <v>13031</v>
      </c>
      <c r="B12984" s="14" t="s">
        <v>1743</v>
      </c>
      <c r="C12984" s="14" t="s">
        <v>13510</v>
      </c>
      <c r="D12984" s="14" t="s">
        <v>13504</v>
      </c>
      <c r="E12984" s="14" t="s">
        <v>13498</v>
      </c>
      <c r="F12984" s="14">
        <v>6</v>
      </c>
      <c r="G12984" s="14">
        <v>0.25</v>
      </c>
      <c r="H12984" s="15">
        <v>5.5463999999999999E-2</v>
      </c>
      <c r="I12984" s="15">
        <f>M12984-V12984</f>
        <v>0.207036</v>
      </c>
      <c r="J12984" s="14"/>
      <c r="K12984" s="13"/>
      <c r="L12984" s="9">
        <f>G12984*1.05</f>
        <v>0.26250000000000001</v>
      </c>
      <c r="M12984" s="11">
        <f>L12984-H12984</f>
        <v>0.207036</v>
      </c>
      <c r="N12984" s="11">
        <v>0</v>
      </c>
      <c r="P12984" s="9">
        <f>0.5*N12984/1000</f>
        <v>0</v>
      </c>
      <c r="Q12984" s="9">
        <f>P12984+O12984</f>
        <v>0</v>
      </c>
      <c r="R12984" s="11">
        <v>0</v>
      </c>
      <c r="T12984" s="9">
        <f>0.5*R12984</f>
        <v>0</v>
      </c>
      <c r="U12984" s="9">
        <f>T12984+S12984</f>
        <v>0</v>
      </c>
      <c r="V12984" s="9">
        <f>(Q12984+U12984)/(0.944*1000)</f>
        <v>0</v>
      </c>
    </row>
    <row r="12985" spans="1:22" x14ac:dyDescent="0.3">
      <c r="A12985" s="14">
        <v>13032</v>
      </c>
      <c r="B12985" s="14" t="s">
        <v>1744</v>
      </c>
      <c r="C12985" s="14" t="s">
        <v>13510</v>
      </c>
      <c r="D12985" s="14" t="s">
        <v>13504</v>
      </c>
      <c r="E12985" s="14" t="s">
        <v>13498</v>
      </c>
      <c r="F12985" s="14">
        <v>6</v>
      </c>
      <c r="G12985" s="14">
        <v>0.06</v>
      </c>
      <c r="H12985" s="15">
        <v>7.8119999999999978E-3</v>
      </c>
      <c r="I12985" s="15">
        <f>M12985-V12985</f>
        <v>5.5188000000000001E-2</v>
      </c>
      <c r="J12985" s="14"/>
      <c r="K12985" s="13"/>
      <c r="L12985" s="9">
        <f>G12985*1.05</f>
        <v>6.3E-2</v>
      </c>
      <c r="M12985" s="11">
        <f>L12985-H12985</f>
        <v>5.5188000000000001E-2</v>
      </c>
      <c r="N12985" s="11">
        <v>0</v>
      </c>
      <c r="P12985" s="9">
        <f>0.5*N12985/1000</f>
        <v>0</v>
      </c>
      <c r="Q12985" s="9">
        <f>P12985+O12985</f>
        <v>0</v>
      </c>
      <c r="R12985" s="11">
        <v>0</v>
      </c>
      <c r="T12985" s="9">
        <f>0.5*R12985</f>
        <v>0</v>
      </c>
      <c r="U12985" s="9">
        <f>T12985+S12985</f>
        <v>0</v>
      </c>
      <c r="V12985" s="9">
        <f>(Q12985+U12985)/(0.944*1000)</f>
        <v>0</v>
      </c>
    </row>
    <row r="12986" spans="1:22" x14ac:dyDescent="0.3">
      <c r="A12986" s="14">
        <v>13033</v>
      </c>
      <c r="B12986" s="14" t="s">
        <v>1745</v>
      </c>
      <c r="C12986" s="14" t="s">
        <v>13510</v>
      </c>
      <c r="D12986" s="14" t="s">
        <v>13504</v>
      </c>
      <c r="E12986" s="14" t="s">
        <v>13498</v>
      </c>
      <c r="F12986" s="14">
        <v>6</v>
      </c>
      <c r="G12986" s="14">
        <v>0.16</v>
      </c>
      <c r="H12986" s="15">
        <v>4.7299999999999894E-3</v>
      </c>
      <c r="I12986" s="15">
        <f>M12986-V12986</f>
        <v>0.16327000000000003</v>
      </c>
      <c r="J12986" s="14"/>
      <c r="K12986" s="13"/>
      <c r="L12986" s="9">
        <f>G12986*1.05</f>
        <v>0.16800000000000001</v>
      </c>
      <c r="M12986" s="11">
        <f>L12986-H12986</f>
        <v>0.16327000000000003</v>
      </c>
      <c r="N12986" s="11">
        <v>0</v>
      </c>
      <c r="P12986" s="9">
        <f>0.5*N12986/1000</f>
        <v>0</v>
      </c>
      <c r="Q12986" s="9">
        <f>P12986+O12986</f>
        <v>0</v>
      </c>
      <c r="R12986" s="11">
        <v>0</v>
      </c>
      <c r="T12986" s="9">
        <f>0.5*R12986</f>
        <v>0</v>
      </c>
      <c r="U12986" s="9">
        <f>T12986+S12986</f>
        <v>0</v>
      </c>
      <c r="V12986" s="9">
        <f>(Q12986+U12986)/(0.944*1000)</f>
        <v>0</v>
      </c>
    </row>
    <row r="12987" spans="1:22" x14ac:dyDescent="0.3">
      <c r="A12987" s="14">
        <v>13034</v>
      </c>
      <c r="B12987" s="14" t="s">
        <v>1746</v>
      </c>
      <c r="C12987" s="14" t="s">
        <v>13510</v>
      </c>
      <c r="D12987" s="14" t="s">
        <v>13504</v>
      </c>
      <c r="E12987" s="14" t="s">
        <v>13498</v>
      </c>
      <c r="F12987" s="14">
        <v>6</v>
      </c>
      <c r="G12987" s="14">
        <v>0.4</v>
      </c>
      <c r="H12987" s="15">
        <v>1.3317000000000008E-2</v>
      </c>
      <c r="I12987" s="15">
        <f>M12987-V12987</f>
        <v>0.40668300000000002</v>
      </c>
      <c r="J12987" s="14"/>
      <c r="K12987" s="13"/>
      <c r="L12987" s="9">
        <f>G12987*1.05</f>
        <v>0.42000000000000004</v>
      </c>
      <c r="M12987" s="11">
        <f>L12987-H12987</f>
        <v>0.40668300000000002</v>
      </c>
      <c r="N12987" s="11">
        <v>0</v>
      </c>
      <c r="P12987" s="9">
        <f>0.5*N12987/1000</f>
        <v>0</v>
      </c>
      <c r="Q12987" s="9">
        <f>P12987+O12987</f>
        <v>0</v>
      </c>
      <c r="R12987" s="11">
        <v>0</v>
      </c>
      <c r="T12987" s="9">
        <f>0.5*R12987</f>
        <v>0</v>
      </c>
      <c r="U12987" s="9">
        <f>T12987+S12987</f>
        <v>0</v>
      </c>
      <c r="V12987" s="9">
        <f>(Q12987+U12987)/(0.944*1000)</f>
        <v>0</v>
      </c>
    </row>
    <row r="12988" spans="1:22" x14ac:dyDescent="0.3">
      <c r="A12988" s="14">
        <v>13035</v>
      </c>
      <c r="B12988" s="14" t="s">
        <v>1747</v>
      </c>
      <c r="C12988" s="14" t="s">
        <v>13510</v>
      </c>
      <c r="D12988" s="14" t="s">
        <v>13504</v>
      </c>
      <c r="E12988" s="14" t="s">
        <v>13498</v>
      </c>
      <c r="F12988" s="14">
        <v>6</v>
      </c>
      <c r="G12988" s="14">
        <v>0.25</v>
      </c>
      <c r="H12988" s="15">
        <v>0.11137899999999999</v>
      </c>
      <c r="I12988" s="15">
        <f>M12988-V12988</f>
        <v>0.15112100000000001</v>
      </c>
      <c r="J12988" s="14"/>
      <c r="K12988" s="13"/>
      <c r="L12988" s="9">
        <f>G12988*1.05</f>
        <v>0.26250000000000001</v>
      </c>
      <c r="M12988" s="11">
        <f>L12988-H12988</f>
        <v>0.15112100000000001</v>
      </c>
      <c r="N12988" s="11">
        <v>0</v>
      </c>
      <c r="P12988" s="9">
        <f>0.5*N12988/1000</f>
        <v>0</v>
      </c>
      <c r="Q12988" s="9">
        <f>P12988+O12988</f>
        <v>0</v>
      </c>
      <c r="R12988" s="11">
        <v>0</v>
      </c>
      <c r="T12988" s="9">
        <f>0.5*R12988</f>
        <v>0</v>
      </c>
      <c r="U12988" s="9">
        <f>T12988+S12988</f>
        <v>0</v>
      </c>
      <c r="V12988" s="9">
        <f>(Q12988+U12988)/(0.944*1000)</f>
        <v>0</v>
      </c>
    </row>
    <row r="12989" spans="1:22" x14ac:dyDescent="0.3">
      <c r="A12989" s="14">
        <v>13036</v>
      </c>
      <c r="B12989" s="14" t="s">
        <v>1748</v>
      </c>
      <c r="C12989" s="14" t="s">
        <v>13510</v>
      </c>
      <c r="D12989" s="14" t="s">
        <v>13504</v>
      </c>
      <c r="E12989" s="14" t="s">
        <v>13498</v>
      </c>
      <c r="F12989" s="14">
        <v>6</v>
      </c>
      <c r="G12989" s="14">
        <v>0.1</v>
      </c>
      <c r="H12989" s="15">
        <v>7.3170000000000075E-3</v>
      </c>
      <c r="I12989" s="15">
        <f>M12989-V12989</f>
        <v>8.179316949152543E-2</v>
      </c>
      <c r="J12989" s="14"/>
      <c r="K12989" s="13"/>
      <c r="L12989" s="9">
        <f>G12989*1.05</f>
        <v>0.10500000000000001</v>
      </c>
      <c r="M12989" s="11">
        <f>L12989-H12989</f>
        <v>9.7683000000000006E-2</v>
      </c>
      <c r="N12989" s="11">
        <v>0</v>
      </c>
      <c r="P12989" s="9">
        <f>0.5*N12989/1000</f>
        <v>0</v>
      </c>
      <c r="Q12989" s="9">
        <f>P12989+O12989</f>
        <v>0</v>
      </c>
      <c r="R12989" s="11">
        <v>20</v>
      </c>
      <c r="S12989" s="9">
        <f>0.75*R12989</f>
        <v>15</v>
      </c>
      <c r="U12989" s="9">
        <f>T12989+S12989</f>
        <v>15</v>
      </c>
      <c r="V12989" s="9">
        <f>(Q12989+U12989)/(0.944*1000)</f>
        <v>1.5889830508474576E-2</v>
      </c>
    </row>
    <row r="12990" spans="1:22" x14ac:dyDescent="0.3">
      <c r="A12990" s="14">
        <v>13037</v>
      </c>
      <c r="B12990" s="14" t="s">
        <v>1749</v>
      </c>
      <c r="C12990" s="14" t="s">
        <v>13510</v>
      </c>
      <c r="D12990" s="14" t="s">
        <v>13504</v>
      </c>
      <c r="E12990" s="14" t="s">
        <v>13498</v>
      </c>
      <c r="F12990" s="14">
        <v>6</v>
      </c>
      <c r="G12990" s="14">
        <v>0.25</v>
      </c>
      <c r="H12990" s="15">
        <v>4.4259999999999994E-2</v>
      </c>
      <c r="I12990" s="15">
        <f>M12990-V12990</f>
        <v>0.21824000000000002</v>
      </c>
      <c r="J12990" s="14"/>
      <c r="K12990" s="13"/>
      <c r="L12990" s="9">
        <f>G12990*1.05</f>
        <v>0.26250000000000001</v>
      </c>
      <c r="M12990" s="11">
        <f>L12990-H12990</f>
        <v>0.21824000000000002</v>
      </c>
      <c r="N12990" s="11">
        <v>0</v>
      </c>
      <c r="P12990" s="9">
        <f>0.5*N12990/1000</f>
        <v>0</v>
      </c>
      <c r="Q12990" s="9">
        <f>P12990+O12990</f>
        <v>0</v>
      </c>
      <c r="R12990" s="11">
        <v>0</v>
      </c>
      <c r="T12990" s="9">
        <f>0.5*R12990</f>
        <v>0</v>
      </c>
      <c r="U12990" s="9">
        <f>T12990+S12990</f>
        <v>0</v>
      </c>
      <c r="V12990" s="9">
        <f>(Q12990+U12990)/(0.944*1000)</f>
        <v>0</v>
      </c>
    </row>
    <row r="12991" spans="1:22" x14ac:dyDescent="0.3">
      <c r="A12991" s="14">
        <v>13038</v>
      </c>
      <c r="B12991" s="14" t="s">
        <v>1750</v>
      </c>
      <c r="C12991" s="14" t="s">
        <v>13510</v>
      </c>
      <c r="D12991" s="14" t="s">
        <v>13504</v>
      </c>
      <c r="E12991" s="14" t="s">
        <v>13498</v>
      </c>
      <c r="F12991" s="14">
        <v>6</v>
      </c>
      <c r="G12991" s="14">
        <v>0.25</v>
      </c>
      <c r="H12991" s="15">
        <v>5.8292000000000004E-2</v>
      </c>
      <c r="I12991" s="15">
        <f>M12991-V12991</f>
        <v>0.204208</v>
      </c>
      <c r="J12991" s="14"/>
      <c r="K12991" s="13"/>
      <c r="L12991" s="9">
        <f>G12991*1.05</f>
        <v>0.26250000000000001</v>
      </c>
      <c r="M12991" s="11">
        <f>L12991-H12991</f>
        <v>0.204208</v>
      </c>
      <c r="N12991" s="11">
        <v>0</v>
      </c>
      <c r="P12991" s="9">
        <f>0.5*N12991/1000</f>
        <v>0</v>
      </c>
      <c r="Q12991" s="9">
        <f>P12991+O12991</f>
        <v>0</v>
      </c>
      <c r="R12991" s="11">
        <v>0</v>
      </c>
      <c r="T12991" s="9">
        <f>0.5*R12991</f>
        <v>0</v>
      </c>
      <c r="U12991" s="9">
        <f>T12991+S12991</f>
        <v>0</v>
      </c>
      <c r="V12991" s="9">
        <f>(Q12991+U12991)/(0.944*1000)</f>
        <v>0</v>
      </c>
    </row>
    <row r="12992" spans="1:22" x14ac:dyDescent="0.3">
      <c r="A12992" s="14">
        <v>13039</v>
      </c>
      <c r="B12992" s="14" t="s">
        <v>1751</v>
      </c>
      <c r="C12992" s="14" t="s">
        <v>13510</v>
      </c>
      <c r="D12992" s="14" t="s">
        <v>13504</v>
      </c>
      <c r="E12992" s="14" t="s">
        <v>13498</v>
      </c>
      <c r="F12992" s="14">
        <v>6</v>
      </c>
      <c r="G12992" s="14">
        <v>0.16</v>
      </c>
      <c r="H12992" s="15">
        <v>5.9859999999999997E-2</v>
      </c>
      <c r="I12992" s="15">
        <f>M12992-V12992</f>
        <v>0.10814000000000001</v>
      </c>
      <c r="J12992" s="14"/>
      <c r="K12992" s="13"/>
      <c r="L12992" s="9">
        <f>G12992*1.05</f>
        <v>0.16800000000000001</v>
      </c>
      <c r="M12992" s="11">
        <f>L12992-H12992</f>
        <v>0.10814000000000001</v>
      </c>
      <c r="N12992" s="11">
        <v>0</v>
      </c>
      <c r="P12992" s="9">
        <f>0.5*N12992/1000</f>
        <v>0</v>
      </c>
      <c r="Q12992" s="9">
        <f>P12992+O12992</f>
        <v>0</v>
      </c>
      <c r="R12992" s="11">
        <v>0</v>
      </c>
      <c r="T12992" s="9">
        <f>0.5*R12992</f>
        <v>0</v>
      </c>
      <c r="U12992" s="9">
        <f>T12992+S12992</f>
        <v>0</v>
      </c>
      <c r="V12992" s="9">
        <f>(Q12992+U12992)/(0.944*1000)</f>
        <v>0</v>
      </c>
    </row>
    <row r="12993" spans="1:22" x14ac:dyDescent="0.3">
      <c r="A12993" s="14">
        <v>13040</v>
      </c>
      <c r="B12993" s="14" t="s">
        <v>1752</v>
      </c>
      <c r="C12993" s="14" t="s">
        <v>13510</v>
      </c>
      <c r="D12993" s="14" t="s">
        <v>13504</v>
      </c>
      <c r="E12993" s="14" t="s">
        <v>13498</v>
      </c>
      <c r="F12993" s="14">
        <v>6</v>
      </c>
      <c r="G12993" s="14">
        <v>0.25</v>
      </c>
      <c r="H12993" s="15">
        <v>5.6894000000000007E-2</v>
      </c>
      <c r="I12993" s="15">
        <f>M12993-V12993</f>
        <v>0.20560600000000001</v>
      </c>
      <c r="J12993" s="14"/>
      <c r="K12993" s="13"/>
      <c r="L12993" s="9">
        <f>G12993*1.05</f>
        <v>0.26250000000000001</v>
      </c>
      <c r="M12993" s="11">
        <f>L12993-H12993</f>
        <v>0.20560600000000001</v>
      </c>
      <c r="N12993" s="11">
        <v>0</v>
      </c>
      <c r="P12993" s="9">
        <f>0.5*N12993/1000</f>
        <v>0</v>
      </c>
      <c r="Q12993" s="9">
        <f>P12993+O12993</f>
        <v>0</v>
      </c>
      <c r="R12993" s="11">
        <v>0</v>
      </c>
      <c r="T12993" s="9">
        <f>0.5*R12993</f>
        <v>0</v>
      </c>
      <c r="U12993" s="9">
        <f>T12993+S12993</f>
        <v>0</v>
      </c>
      <c r="V12993" s="9">
        <f>(Q12993+U12993)/(0.944*1000)</f>
        <v>0</v>
      </c>
    </row>
    <row r="12994" spans="1:22" x14ac:dyDescent="0.3">
      <c r="A12994" s="14">
        <v>13041</v>
      </c>
      <c r="B12994" s="14" t="s">
        <v>1753</v>
      </c>
      <c r="C12994" s="14" t="s">
        <v>13510</v>
      </c>
      <c r="D12994" s="14" t="s">
        <v>13504</v>
      </c>
      <c r="E12994" s="14" t="s">
        <v>13498</v>
      </c>
      <c r="F12994" s="14">
        <v>6</v>
      </c>
      <c r="G12994" s="14">
        <v>0.16</v>
      </c>
      <c r="H12994" s="15">
        <v>4.8854000000000002E-2</v>
      </c>
      <c r="I12994" s="15">
        <f>M12994-V12994</f>
        <v>0.119146</v>
      </c>
      <c r="J12994" s="14"/>
      <c r="K12994" s="13"/>
      <c r="L12994" s="9">
        <f>G12994*1.05</f>
        <v>0.16800000000000001</v>
      </c>
      <c r="M12994" s="11">
        <f>L12994-H12994</f>
        <v>0.119146</v>
      </c>
      <c r="N12994" s="11">
        <v>0</v>
      </c>
      <c r="P12994" s="9">
        <f>0.5*N12994/1000</f>
        <v>0</v>
      </c>
      <c r="Q12994" s="9">
        <f>P12994+O12994</f>
        <v>0</v>
      </c>
      <c r="R12994" s="11">
        <v>0</v>
      </c>
      <c r="T12994" s="9">
        <f>0.5*R12994</f>
        <v>0</v>
      </c>
      <c r="U12994" s="9">
        <f>T12994+S12994</f>
        <v>0</v>
      </c>
      <c r="V12994" s="9">
        <f>(Q12994+U12994)/(0.944*1000)</f>
        <v>0</v>
      </c>
    </row>
    <row r="12995" spans="1:22" x14ac:dyDescent="0.3">
      <c r="A12995" s="14">
        <v>13042</v>
      </c>
      <c r="B12995" s="14" t="s">
        <v>1754</v>
      </c>
      <c r="C12995" s="14" t="s">
        <v>13510</v>
      </c>
      <c r="D12995" s="14" t="s">
        <v>13504</v>
      </c>
      <c r="E12995" s="14" t="s">
        <v>13498</v>
      </c>
      <c r="F12995" s="14">
        <v>6</v>
      </c>
      <c r="G12995" s="14">
        <v>0.16</v>
      </c>
      <c r="H12995" s="15">
        <v>5.4888000000000006E-2</v>
      </c>
      <c r="I12995" s="15">
        <f>M12995-V12995</f>
        <v>7.7359881355932206E-2</v>
      </c>
      <c r="J12995" s="14"/>
      <c r="K12995" s="13"/>
      <c r="L12995" s="9">
        <f>G12995*1.05</f>
        <v>0.16800000000000001</v>
      </c>
      <c r="M12995" s="11">
        <f>L12995-H12995</f>
        <v>0.113112</v>
      </c>
      <c r="N12995" s="11">
        <v>0</v>
      </c>
      <c r="P12995" s="9">
        <f>0.5*N12995/1000</f>
        <v>0</v>
      </c>
      <c r="Q12995" s="9">
        <f>P12995+O12995</f>
        <v>0</v>
      </c>
      <c r="R12995" s="11">
        <v>45</v>
      </c>
      <c r="S12995" s="9">
        <f>0.75*R12995</f>
        <v>33.75</v>
      </c>
      <c r="U12995" s="9">
        <f>T12995+S12995</f>
        <v>33.75</v>
      </c>
      <c r="V12995" s="9">
        <f>(Q12995+U12995)/(0.944*1000)</f>
        <v>3.5752118644067798E-2</v>
      </c>
    </row>
    <row r="12996" spans="1:22" x14ac:dyDescent="0.3">
      <c r="A12996" s="14">
        <v>13043</v>
      </c>
      <c r="B12996" s="14" t="s">
        <v>1755</v>
      </c>
      <c r="C12996" s="14" t="s">
        <v>13510</v>
      </c>
      <c r="D12996" s="14" t="s">
        <v>13504</v>
      </c>
      <c r="E12996" s="14" t="s">
        <v>13498</v>
      </c>
      <c r="F12996" s="14">
        <v>6</v>
      </c>
      <c r="G12996" s="14">
        <v>0.16</v>
      </c>
      <c r="H12996" s="15">
        <v>3.4555000000000009E-2</v>
      </c>
      <c r="I12996" s="15">
        <f>M12996-V12996</f>
        <v>0.13344500000000001</v>
      </c>
      <c r="J12996" s="14"/>
      <c r="K12996" s="13"/>
      <c r="L12996" s="9">
        <f>G12996*1.05</f>
        <v>0.16800000000000001</v>
      </c>
      <c r="M12996" s="11">
        <f>L12996-H12996</f>
        <v>0.13344500000000001</v>
      </c>
      <c r="N12996" s="11">
        <v>0</v>
      </c>
      <c r="P12996" s="9">
        <f>0.5*N12996/1000</f>
        <v>0</v>
      </c>
      <c r="Q12996" s="9">
        <f>P12996+O12996</f>
        <v>0</v>
      </c>
      <c r="R12996" s="11">
        <v>0</v>
      </c>
      <c r="T12996" s="9">
        <f>0.5*R12996</f>
        <v>0</v>
      </c>
      <c r="U12996" s="9">
        <f>T12996+S12996</f>
        <v>0</v>
      </c>
      <c r="V12996" s="9">
        <f>(Q12996+U12996)/(0.944*1000)</f>
        <v>0</v>
      </c>
    </row>
    <row r="12997" spans="1:22" x14ac:dyDescent="0.3">
      <c r="A12997" s="14">
        <v>13044</v>
      </c>
      <c r="B12997" s="14" t="s">
        <v>1756</v>
      </c>
      <c r="C12997" s="14" t="s">
        <v>13510</v>
      </c>
      <c r="D12997" s="14" t="s">
        <v>13504</v>
      </c>
      <c r="E12997" s="14" t="s">
        <v>13498</v>
      </c>
      <c r="F12997" s="14">
        <v>6</v>
      </c>
      <c r="G12997" s="14">
        <v>0.63</v>
      </c>
      <c r="H12997" s="15">
        <v>2.1109999999999901E-3</v>
      </c>
      <c r="I12997" s="15">
        <f>M12997-V12997</f>
        <v>0.65938900000000011</v>
      </c>
      <c r="J12997" s="14"/>
      <c r="K12997" s="13"/>
      <c r="L12997" s="9">
        <f>G12997*1.05</f>
        <v>0.66150000000000009</v>
      </c>
      <c r="M12997" s="11">
        <f>L12997-H12997</f>
        <v>0.65938900000000011</v>
      </c>
      <c r="N12997" s="11">
        <v>0</v>
      </c>
      <c r="P12997" s="9">
        <f>0.5*N12997/1000</f>
        <v>0</v>
      </c>
      <c r="Q12997" s="9">
        <f>P12997+O12997</f>
        <v>0</v>
      </c>
      <c r="R12997" s="11">
        <v>0</v>
      </c>
      <c r="T12997" s="9">
        <f>0.5*R12997</f>
        <v>0</v>
      </c>
      <c r="U12997" s="9">
        <f>T12997+S12997</f>
        <v>0</v>
      </c>
      <c r="V12997" s="9">
        <f>(Q12997+U12997)/(0.944*1000)</f>
        <v>0</v>
      </c>
    </row>
    <row r="12998" spans="1:22" x14ac:dyDescent="0.3">
      <c r="A12998" s="14">
        <v>13045</v>
      </c>
      <c r="B12998" s="14" t="s">
        <v>1757</v>
      </c>
      <c r="C12998" s="14" t="s">
        <v>13510</v>
      </c>
      <c r="D12998" s="14" t="s">
        <v>13504</v>
      </c>
      <c r="E12998" s="14" t="s">
        <v>13498</v>
      </c>
      <c r="F12998" s="14">
        <v>6</v>
      </c>
      <c r="G12998" s="14">
        <v>0.26</v>
      </c>
      <c r="H12998" s="15">
        <v>9.1999999999999998E-2</v>
      </c>
      <c r="I12998" s="15">
        <f>M12998-V12998</f>
        <v>5.0550847457627238E-3</v>
      </c>
      <c r="J12998" s="14"/>
      <c r="K12998" s="13"/>
      <c r="L12998" s="9">
        <f>0.1*1.05</f>
        <v>0.10500000000000001</v>
      </c>
      <c r="M12998" s="11">
        <f>L12998-H12998</f>
        <v>1.3000000000000012E-2</v>
      </c>
      <c r="N12998" s="11">
        <v>0</v>
      </c>
      <c r="P12998" s="9">
        <f>0.5*N12998/1000</f>
        <v>0</v>
      </c>
      <c r="Q12998" s="9">
        <f>P12998+O12998</f>
        <v>0</v>
      </c>
      <c r="R12998" s="11">
        <v>15</v>
      </c>
      <c r="T12998" s="9">
        <f>0.5*R12998</f>
        <v>7.5</v>
      </c>
      <c r="U12998" s="9">
        <f>T12998+S12998</f>
        <v>7.5</v>
      </c>
      <c r="V12998" s="9">
        <f>(Q12998+U12998)/(0.944*1000)</f>
        <v>7.9449152542372878E-3</v>
      </c>
    </row>
    <row r="12999" spans="1:22" x14ac:dyDescent="0.3">
      <c r="A12999" s="14">
        <v>13046</v>
      </c>
      <c r="B12999" s="14" t="s">
        <v>1758</v>
      </c>
      <c r="C12999" s="14" t="s">
        <v>13510</v>
      </c>
      <c r="D12999" s="14" t="s">
        <v>13504</v>
      </c>
      <c r="E12999" s="14" t="s">
        <v>13498</v>
      </c>
      <c r="F12999" s="14">
        <v>6</v>
      </c>
      <c r="G12999" s="14">
        <v>0.25</v>
      </c>
      <c r="H12999" s="15">
        <v>2.955699999999999E-2</v>
      </c>
      <c r="I12999" s="15">
        <f>M12999-V12999</f>
        <v>0.23294300000000001</v>
      </c>
      <c r="J12999" s="14"/>
      <c r="K12999" s="13"/>
      <c r="L12999" s="9">
        <f>G12999*1.05</f>
        <v>0.26250000000000001</v>
      </c>
      <c r="M12999" s="11">
        <f>L12999-H12999</f>
        <v>0.23294300000000001</v>
      </c>
      <c r="N12999" s="11">
        <v>0</v>
      </c>
      <c r="P12999" s="9">
        <f>0.5*N12999/1000</f>
        <v>0</v>
      </c>
      <c r="Q12999" s="9">
        <f>P12999+O12999</f>
        <v>0</v>
      </c>
      <c r="R12999" s="11">
        <v>0</v>
      </c>
      <c r="T12999" s="9">
        <f>0.5*R12999</f>
        <v>0</v>
      </c>
      <c r="U12999" s="9">
        <f>T12999+S12999</f>
        <v>0</v>
      </c>
      <c r="V12999" s="9">
        <f>(Q12999+U12999)/(0.944*1000)</f>
        <v>0</v>
      </c>
    </row>
    <row r="13000" spans="1:22" x14ac:dyDescent="0.3">
      <c r="A13000" s="14">
        <v>13047</v>
      </c>
      <c r="B13000" s="14" t="s">
        <v>1759</v>
      </c>
      <c r="C13000" s="14" t="s">
        <v>13510</v>
      </c>
      <c r="D13000" s="14" t="s">
        <v>13504</v>
      </c>
      <c r="E13000" s="14" t="s">
        <v>13498</v>
      </c>
      <c r="F13000" s="14">
        <v>6</v>
      </c>
      <c r="G13000" s="14">
        <v>0.25</v>
      </c>
      <c r="H13000" s="15">
        <v>3.5300000000000012E-2</v>
      </c>
      <c r="I13000" s="15">
        <f>M13000-V13000</f>
        <v>0.22720000000000001</v>
      </c>
      <c r="J13000" s="14"/>
      <c r="K13000" s="13"/>
      <c r="L13000" s="9">
        <f>G13000*1.05</f>
        <v>0.26250000000000001</v>
      </c>
      <c r="M13000" s="11">
        <f>L13000-H13000</f>
        <v>0.22720000000000001</v>
      </c>
      <c r="N13000" s="11">
        <v>0</v>
      </c>
      <c r="P13000" s="9">
        <f>0.5*N13000/1000</f>
        <v>0</v>
      </c>
      <c r="Q13000" s="9">
        <f>P13000+O13000</f>
        <v>0</v>
      </c>
      <c r="R13000" s="11">
        <v>0</v>
      </c>
      <c r="T13000" s="9">
        <f>0.5*R13000</f>
        <v>0</v>
      </c>
      <c r="U13000" s="9">
        <f>T13000+S13000</f>
        <v>0</v>
      </c>
      <c r="V13000" s="9">
        <f>(Q13000+U13000)/(0.944*1000)</f>
        <v>0</v>
      </c>
    </row>
    <row r="13001" spans="1:22" x14ac:dyDescent="0.3">
      <c r="A13001" s="14">
        <v>13048</v>
      </c>
      <c r="B13001" s="14" t="s">
        <v>1760</v>
      </c>
      <c r="C13001" s="14" t="s">
        <v>13510</v>
      </c>
      <c r="D13001" s="14" t="s">
        <v>13504</v>
      </c>
      <c r="E13001" s="14" t="s">
        <v>13498</v>
      </c>
      <c r="F13001" s="14">
        <v>6</v>
      </c>
      <c r="G13001" s="14">
        <v>0.4</v>
      </c>
      <c r="H13001" s="15">
        <v>5.6776999999999987E-2</v>
      </c>
      <c r="I13001" s="15">
        <f>M13001-V13001</f>
        <v>0.36163401694915259</v>
      </c>
      <c r="J13001" s="14"/>
      <c r="K13001" s="13"/>
      <c r="L13001" s="9">
        <f>G13001*1.05</f>
        <v>0.42000000000000004</v>
      </c>
      <c r="M13001" s="11">
        <f>L13001-H13001</f>
        <v>0.36322300000000007</v>
      </c>
      <c r="N13001" s="11">
        <v>0</v>
      </c>
      <c r="P13001" s="9">
        <f>0.5*N13001/1000</f>
        <v>0</v>
      </c>
      <c r="Q13001" s="9">
        <f>P13001+O13001</f>
        <v>0</v>
      </c>
      <c r="R13001" s="11">
        <v>3</v>
      </c>
      <c r="T13001" s="9">
        <f>0.5*R13001</f>
        <v>1.5</v>
      </c>
      <c r="U13001" s="9">
        <f>T13001+S13001</f>
        <v>1.5</v>
      </c>
      <c r="V13001" s="9">
        <f>(Q13001+U13001)/(0.944*1000)</f>
        <v>1.5889830508474577E-3</v>
      </c>
    </row>
    <row r="13002" spans="1:22" x14ac:dyDescent="0.3">
      <c r="A13002" s="14">
        <v>13049</v>
      </c>
      <c r="B13002" s="14" t="s">
        <v>1761</v>
      </c>
      <c r="C13002" s="14" t="s">
        <v>13510</v>
      </c>
      <c r="D13002" s="14" t="s">
        <v>13504</v>
      </c>
      <c r="E13002" s="14" t="s">
        <v>13498</v>
      </c>
      <c r="F13002" s="14">
        <v>6</v>
      </c>
      <c r="G13002" s="14">
        <v>0.25</v>
      </c>
      <c r="H13002" s="15">
        <v>1.0328000000000002E-2</v>
      </c>
      <c r="I13002" s="15">
        <f>M13002-V13002</f>
        <v>0.25217200000000001</v>
      </c>
      <c r="J13002" s="14"/>
      <c r="K13002" s="13"/>
      <c r="L13002" s="9">
        <f>G13002*1.05</f>
        <v>0.26250000000000001</v>
      </c>
      <c r="M13002" s="11">
        <f>L13002-H13002</f>
        <v>0.25217200000000001</v>
      </c>
      <c r="N13002" s="11">
        <v>0</v>
      </c>
      <c r="P13002" s="9">
        <f>0.5*N13002/1000</f>
        <v>0</v>
      </c>
      <c r="Q13002" s="9">
        <f>P13002+O13002</f>
        <v>0</v>
      </c>
      <c r="R13002" s="11">
        <v>0</v>
      </c>
      <c r="T13002" s="9">
        <f>0.5*R13002</f>
        <v>0</v>
      </c>
      <c r="U13002" s="9">
        <f>T13002+S13002</f>
        <v>0</v>
      </c>
      <c r="V13002" s="9">
        <f>(Q13002+U13002)/(0.944*1000)</f>
        <v>0</v>
      </c>
    </row>
    <row r="13003" spans="1:22" x14ac:dyDescent="0.3">
      <c r="A13003" s="14">
        <v>13050</v>
      </c>
      <c r="B13003" s="14" t="s">
        <v>1762</v>
      </c>
      <c r="C13003" s="14" t="s">
        <v>13510</v>
      </c>
      <c r="D13003" s="14" t="s">
        <v>13504</v>
      </c>
      <c r="E13003" s="14" t="s">
        <v>13498</v>
      </c>
      <c r="F13003" s="14">
        <v>6</v>
      </c>
      <c r="G13003" s="14">
        <v>6.3E-2</v>
      </c>
      <c r="H13003" s="15">
        <v>5.8089999999999973E-3</v>
      </c>
      <c r="I13003" s="15">
        <f>M13003-V13003</f>
        <v>6.0341000000000006E-2</v>
      </c>
      <c r="J13003" s="14"/>
      <c r="K13003" s="13"/>
      <c r="L13003" s="9">
        <f>G13003*1.05</f>
        <v>6.615E-2</v>
      </c>
      <c r="M13003" s="11">
        <f>L13003-H13003</f>
        <v>6.0341000000000006E-2</v>
      </c>
      <c r="N13003" s="11">
        <v>0</v>
      </c>
      <c r="P13003" s="9">
        <f>0.5*N13003/1000</f>
        <v>0</v>
      </c>
      <c r="Q13003" s="9">
        <f>P13003+O13003</f>
        <v>0</v>
      </c>
      <c r="R13003" s="11">
        <v>0</v>
      </c>
      <c r="T13003" s="9">
        <f>0.5*R13003</f>
        <v>0</v>
      </c>
      <c r="U13003" s="9">
        <f>T13003+S13003</f>
        <v>0</v>
      </c>
      <c r="V13003" s="9">
        <f>(Q13003+U13003)/(0.944*1000)</f>
        <v>0</v>
      </c>
    </row>
    <row r="13004" spans="1:22" x14ac:dyDescent="0.3">
      <c r="A13004" s="14">
        <v>13051</v>
      </c>
      <c r="B13004" s="14" t="s">
        <v>1763</v>
      </c>
      <c r="C13004" s="14" t="s">
        <v>13510</v>
      </c>
      <c r="D13004" s="14" t="s">
        <v>13504</v>
      </c>
      <c r="E13004" s="14" t="s">
        <v>13498</v>
      </c>
      <c r="F13004" s="14">
        <v>6</v>
      </c>
      <c r="G13004" s="14">
        <v>6.3E-2</v>
      </c>
      <c r="H13004" s="15">
        <v>2.8359999999999987E-3</v>
      </c>
      <c r="I13004" s="15">
        <f>M13004-V13004</f>
        <v>6.3313999999999995E-2</v>
      </c>
      <c r="J13004" s="14"/>
      <c r="K13004" s="13"/>
      <c r="L13004" s="9">
        <f>G13004*1.05</f>
        <v>6.615E-2</v>
      </c>
      <c r="M13004" s="11">
        <f>L13004-H13004</f>
        <v>6.3313999999999995E-2</v>
      </c>
      <c r="N13004" s="11">
        <v>0</v>
      </c>
      <c r="P13004" s="9">
        <f>0.5*N13004/1000</f>
        <v>0</v>
      </c>
      <c r="Q13004" s="9">
        <f>P13004+O13004</f>
        <v>0</v>
      </c>
      <c r="R13004" s="11">
        <v>0</v>
      </c>
      <c r="T13004" s="9">
        <f>0.5*R13004</f>
        <v>0</v>
      </c>
      <c r="U13004" s="9">
        <f>T13004+S13004</f>
        <v>0</v>
      </c>
      <c r="V13004" s="9">
        <f>(Q13004+U13004)/(0.944*1000)</f>
        <v>0</v>
      </c>
    </row>
    <row r="13005" spans="1:22" x14ac:dyDescent="0.3">
      <c r="A13005" s="14">
        <v>13052</v>
      </c>
      <c r="B13005" s="14" t="s">
        <v>1764</v>
      </c>
      <c r="C13005" s="14" t="s">
        <v>13510</v>
      </c>
      <c r="D13005" s="14" t="s">
        <v>13504</v>
      </c>
      <c r="E13005" s="14" t="s">
        <v>13498</v>
      </c>
      <c r="F13005" s="14">
        <v>6</v>
      </c>
      <c r="G13005" s="14">
        <v>0.1</v>
      </c>
      <c r="H13005" s="15">
        <v>1.2942999999999998E-2</v>
      </c>
      <c r="I13005" s="15">
        <f>M13005-V13005</f>
        <v>9.2057000000000014E-2</v>
      </c>
      <c r="J13005" s="14"/>
      <c r="K13005" s="13"/>
      <c r="L13005" s="9">
        <f>G13005*1.05</f>
        <v>0.10500000000000001</v>
      </c>
      <c r="M13005" s="11">
        <f>L13005-H13005</f>
        <v>9.2057000000000014E-2</v>
      </c>
      <c r="N13005" s="11">
        <v>0</v>
      </c>
      <c r="P13005" s="9">
        <f>0.5*N13005/1000</f>
        <v>0</v>
      </c>
      <c r="Q13005" s="9">
        <f>P13005+O13005</f>
        <v>0</v>
      </c>
      <c r="R13005" s="11">
        <v>0</v>
      </c>
      <c r="T13005" s="9">
        <f>0.5*R13005</f>
        <v>0</v>
      </c>
      <c r="U13005" s="9">
        <f>T13005+S13005</f>
        <v>0</v>
      </c>
      <c r="V13005" s="9">
        <f>(Q13005+U13005)/(0.944*1000)</f>
        <v>0</v>
      </c>
    </row>
    <row r="13006" spans="1:22" x14ac:dyDescent="0.3">
      <c r="A13006" s="14">
        <v>13053</v>
      </c>
      <c r="B13006" s="14" t="s">
        <v>13426</v>
      </c>
      <c r="C13006" s="14" t="s">
        <v>13510</v>
      </c>
      <c r="D13006" s="14" t="s">
        <v>13504</v>
      </c>
      <c r="E13006" s="14" t="s">
        <v>13498</v>
      </c>
      <c r="F13006" s="14">
        <v>6</v>
      </c>
      <c r="G13006" s="14">
        <v>0.25</v>
      </c>
      <c r="H13006" s="15">
        <v>2.0639999999999985E-2</v>
      </c>
      <c r="I13006" s="15">
        <f>M13006-V13006</f>
        <v>0.24186000000000002</v>
      </c>
      <c r="J13006" s="14"/>
      <c r="K13006" s="13"/>
      <c r="L13006" s="9">
        <f>G13006*1.05</f>
        <v>0.26250000000000001</v>
      </c>
      <c r="M13006" s="11">
        <f>L13006-H13006</f>
        <v>0.24186000000000002</v>
      </c>
      <c r="N13006" s="11">
        <v>0</v>
      </c>
      <c r="P13006" s="9">
        <f>0.5*N13006/1000</f>
        <v>0</v>
      </c>
      <c r="Q13006" s="9">
        <f>P13006+O13006</f>
        <v>0</v>
      </c>
      <c r="R13006" s="11">
        <v>0</v>
      </c>
      <c r="T13006" s="9">
        <f>0.5*R13006</f>
        <v>0</v>
      </c>
      <c r="U13006" s="9">
        <f>T13006+S13006</f>
        <v>0</v>
      </c>
      <c r="V13006" s="9">
        <f>(Q13006+U13006)/(0.944*1000)</f>
        <v>0</v>
      </c>
    </row>
    <row r="13007" spans="1:22" x14ac:dyDescent="0.3">
      <c r="A13007" s="14">
        <v>13054</v>
      </c>
      <c r="B13007" s="14" t="s">
        <v>1765</v>
      </c>
      <c r="C13007" s="14" t="s">
        <v>13510</v>
      </c>
      <c r="D13007" s="14" t="s">
        <v>13504</v>
      </c>
      <c r="E13007" s="14" t="s">
        <v>13498</v>
      </c>
      <c r="F13007" s="14">
        <v>6</v>
      </c>
      <c r="G13007" s="14">
        <v>0.1</v>
      </c>
      <c r="H13007" s="15">
        <v>6.7743999999999999E-2</v>
      </c>
      <c r="I13007" s="15">
        <f>M13007-V13007</f>
        <v>3.7256000000000011E-2</v>
      </c>
      <c r="J13007" s="14"/>
      <c r="K13007" s="13"/>
      <c r="L13007" s="9">
        <f>G13007*1.05</f>
        <v>0.10500000000000001</v>
      </c>
      <c r="M13007" s="11">
        <f>L13007-H13007</f>
        <v>3.7256000000000011E-2</v>
      </c>
      <c r="N13007" s="11">
        <v>0</v>
      </c>
      <c r="P13007" s="9">
        <f>0.5*N13007/1000</f>
        <v>0</v>
      </c>
      <c r="Q13007" s="9">
        <f>P13007+O13007</f>
        <v>0</v>
      </c>
      <c r="R13007" s="11">
        <v>0</v>
      </c>
      <c r="T13007" s="9">
        <f>0.5*R13007</f>
        <v>0</v>
      </c>
      <c r="U13007" s="9">
        <f>T13007+S13007</f>
        <v>0</v>
      </c>
      <c r="V13007" s="9">
        <f>(Q13007+U13007)/(0.944*1000)</f>
        <v>0</v>
      </c>
    </row>
    <row r="13008" spans="1:22" x14ac:dyDescent="0.3">
      <c r="A13008" s="14">
        <v>13055</v>
      </c>
      <c r="B13008" s="14" t="s">
        <v>1766</v>
      </c>
      <c r="C13008" s="14" t="s">
        <v>13510</v>
      </c>
      <c r="D13008" s="14" t="s">
        <v>13504</v>
      </c>
      <c r="E13008" s="14" t="s">
        <v>13498</v>
      </c>
      <c r="F13008" s="14">
        <v>6</v>
      </c>
      <c r="G13008" s="14">
        <v>0.16</v>
      </c>
      <c r="H13008" s="15">
        <v>1.4668000000000006E-2</v>
      </c>
      <c r="I13008" s="15">
        <f>M13008-V13008</f>
        <v>0.153332</v>
      </c>
      <c r="J13008" s="14"/>
      <c r="K13008" s="13"/>
      <c r="L13008" s="9">
        <f>G13008*1.05</f>
        <v>0.16800000000000001</v>
      </c>
      <c r="M13008" s="11">
        <f>L13008-H13008</f>
        <v>0.153332</v>
      </c>
      <c r="N13008" s="11">
        <v>0</v>
      </c>
      <c r="P13008" s="9">
        <f>0.5*N13008/1000</f>
        <v>0</v>
      </c>
      <c r="Q13008" s="9">
        <f>P13008+O13008</f>
        <v>0</v>
      </c>
      <c r="R13008" s="11">
        <v>0</v>
      </c>
      <c r="T13008" s="9">
        <f>0.5*R13008</f>
        <v>0</v>
      </c>
      <c r="U13008" s="9">
        <f>T13008+S13008</f>
        <v>0</v>
      </c>
      <c r="V13008" s="9">
        <f>(Q13008+U13008)/(0.944*1000)</f>
        <v>0</v>
      </c>
    </row>
    <row r="13009" spans="1:22" x14ac:dyDescent="0.3">
      <c r="A13009" s="14">
        <v>13056</v>
      </c>
      <c r="B13009" s="14" t="s">
        <v>1767</v>
      </c>
      <c r="C13009" s="14" t="s">
        <v>13510</v>
      </c>
      <c r="D13009" s="14" t="s">
        <v>13504</v>
      </c>
      <c r="E13009" s="14" t="s">
        <v>13498</v>
      </c>
      <c r="F13009" s="14">
        <v>6</v>
      </c>
      <c r="G13009" s="14">
        <v>0.1</v>
      </c>
      <c r="H13009" s="15">
        <v>7.6317999999999997E-2</v>
      </c>
      <c r="I13009" s="15">
        <f>M13009-V13009</f>
        <v>2.8682000000000013E-2</v>
      </c>
      <c r="J13009" s="14"/>
      <c r="K13009" s="13"/>
      <c r="L13009" s="9">
        <f>G13009*1.05</f>
        <v>0.10500000000000001</v>
      </c>
      <c r="M13009" s="11">
        <f>L13009-H13009</f>
        <v>2.8682000000000013E-2</v>
      </c>
      <c r="N13009" s="11">
        <v>0</v>
      </c>
      <c r="P13009" s="9">
        <f>0.5*N13009/1000</f>
        <v>0</v>
      </c>
      <c r="Q13009" s="9">
        <f>P13009+O13009</f>
        <v>0</v>
      </c>
      <c r="R13009" s="11">
        <v>0</v>
      </c>
      <c r="T13009" s="9">
        <f>0.5*R13009</f>
        <v>0</v>
      </c>
      <c r="U13009" s="9">
        <f>T13009+S13009</f>
        <v>0</v>
      </c>
      <c r="V13009" s="9">
        <f>(Q13009+U13009)/(0.944*1000)</f>
        <v>0</v>
      </c>
    </row>
    <row r="13010" spans="1:22" x14ac:dyDescent="0.3">
      <c r="A13010" s="14">
        <v>13057</v>
      </c>
      <c r="B13010" s="14" t="s">
        <v>1768</v>
      </c>
      <c r="C13010" s="14" t="s">
        <v>13510</v>
      </c>
      <c r="D13010" s="14" t="s">
        <v>13504</v>
      </c>
      <c r="E13010" s="14" t="s">
        <v>13498</v>
      </c>
      <c r="F13010" s="14">
        <v>6</v>
      </c>
      <c r="G13010" s="14">
        <v>0.4</v>
      </c>
      <c r="H13010" s="15">
        <v>1.6192000000000008E-2</v>
      </c>
      <c r="I13010" s="15">
        <f>M13010-V13010</f>
        <v>0.40380800000000006</v>
      </c>
      <c r="J13010" s="14"/>
      <c r="K13010" s="13"/>
      <c r="L13010" s="9">
        <f>G13010*1.05</f>
        <v>0.42000000000000004</v>
      </c>
      <c r="M13010" s="11">
        <f>L13010-H13010</f>
        <v>0.40380800000000006</v>
      </c>
      <c r="N13010" s="11">
        <v>0</v>
      </c>
      <c r="P13010" s="9">
        <f>0.5*N13010/1000</f>
        <v>0</v>
      </c>
      <c r="Q13010" s="9">
        <f>P13010+O13010</f>
        <v>0</v>
      </c>
      <c r="R13010" s="11">
        <v>0</v>
      </c>
      <c r="T13010" s="9">
        <f>0.5*R13010</f>
        <v>0</v>
      </c>
      <c r="U13010" s="9">
        <f>T13010+S13010</f>
        <v>0</v>
      </c>
      <c r="V13010" s="9">
        <f>(Q13010+U13010)/(0.944*1000)</f>
        <v>0</v>
      </c>
    </row>
    <row r="13011" spans="1:22" x14ac:dyDescent="0.3">
      <c r="A13011" s="14">
        <v>13058</v>
      </c>
      <c r="B13011" s="14" t="s">
        <v>1769</v>
      </c>
      <c r="C13011" s="14" t="s">
        <v>13510</v>
      </c>
      <c r="D13011" s="14" t="s">
        <v>13504</v>
      </c>
      <c r="E13011" s="14" t="s">
        <v>13498</v>
      </c>
      <c r="F13011" s="14">
        <v>6</v>
      </c>
      <c r="G13011" s="14">
        <v>0.1</v>
      </c>
      <c r="H13011" s="15">
        <v>2.7279999999999943E-3</v>
      </c>
      <c r="I13011" s="15">
        <f>M13011-V13011</f>
        <v>0.10227200000000002</v>
      </c>
      <c r="J13011" s="14"/>
      <c r="K13011" s="13"/>
      <c r="L13011" s="9">
        <f>G13011*1.05</f>
        <v>0.10500000000000001</v>
      </c>
      <c r="M13011" s="11">
        <f>L13011-H13011</f>
        <v>0.10227200000000002</v>
      </c>
      <c r="N13011" s="11">
        <v>0</v>
      </c>
      <c r="P13011" s="9">
        <f>0.5*N13011/1000</f>
        <v>0</v>
      </c>
      <c r="Q13011" s="9">
        <f>P13011+O13011</f>
        <v>0</v>
      </c>
      <c r="R13011" s="11">
        <v>0</v>
      </c>
      <c r="T13011" s="9">
        <f>0.5*R13011</f>
        <v>0</v>
      </c>
      <c r="U13011" s="9">
        <f>T13011+S13011</f>
        <v>0</v>
      </c>
      <c r="V13011" s="9">
        <f>(Q13011+U13011)/(0.944*1000)</f>
        <v>0</v>
      </c>
    </row>
    <row r="13012" spans="1:22" x14ac:dyDescent="0.3">
      <c r="A13012" s="14">
        <v>13059</v>
      </c>
      <c r="B13012" s="14" t="s">
        <v>1770</v>
      </c>
      <c r="C13012" s="14" t="s">
        <v>13510</v>
      </c>
      <c r="D13012" s="14" t="s">
        <v>13504</v>
      </c>
      <c r="E13012" s="14" t="s">
        <v>13498</v>
      </c>
      <c r="F13012" s="14">
        <v>6</v>
      </c>
      <c r="G13012" s="14">
        <v>0.8</v>
      </c>
      <c r="H13012" s="15">
        <v>0.43695100000000003</v>
      </c>
      <c r="I13012" s="16" t="s">
        <v>13516</v>
      </c>
      <c r="J13012" s="14"/>
      <c r="K13012" s="13"/>
      <c r="L13012" s="9">
        <f>1.05*0.4</f>
        <v>0.42000000000000004</v>
      </c>
      <c r="M13012" s="11">
        <f>L13012-H13012</f>
        <v>-1.6950999999999994E-2</v>
      </c>
      <c r="N13012" s="11">
        <v>0</v>
      </c>
      <c r="P13012" s="9">
        <f>0.5*N13012/1000</f>
        <v>0</v>
      </c>
      <c r="Q13012" s="9">
        <f>P13012+O13012</f>
        <v>0</v>
      </c>
      <c r="R13012" s="11">
        <v>0</v>
      </c>
      <c r="T13012" s="9">
        <f>0.5*R13012</f>
        <v>0</v>
      </c>
      <c r="U13012" s="9">
        <f>T13012+S13012</f>
        <v>0</v>
      </c>
      <c r="V13012" s="9">
        <f>(Q13012+U13012)/(0.944*1000)</f>
        <v>0</v>
      </c>
    </row>
    <row r="13013" spans="1:22" x14ac:dyDescent="0.3">
      <c r="A13013" s="14">
        <v>13060</v>
      </c>
      <c r="B13013" s="14" t="s">
        <v>1771</v>
      </c>
      <c r="C13013" s="14" t="s">
        <v>13510</v>
      </c>
      <c r="D13013" s="14" t="s">
        <v>13504</v>
      </c>
      <c r="E13013" s="14" t="s">
        <v>13498</v>
      </c>
      <c r="F13013" s="14">
        <v>6</v>
      </c>
      <c r="G13013" s="14">
        <v>0.8</v>
      </c>
      <c r="H13013" s="15">
        <v>0.46795600000000004</v>
      </c>
      <c r="I13013" s="16" t="s">
        <v>13516</v>
      </c>
      <c r="J13013" s="14"/>
      <c r="K13013" s="13"/>
      <c r="L13013" s="9">
        <f>1.05*0.4</f>
        <v>0.42000000000000004</v>
      </c>
      <c r="M13013" s="11">
        <f>L13013-H13013</f>
        <v>-4.7955999999999999E-2</v>
      </c>
      <c r="N13013" s="11">
        <v>0</v>
      </c>
      <c r="P13013" s="9">
        <f>0.5*N13013/1000</f>
        <v>0</v>
      </c>
      <c r="Q13013" s="9">
        <f>P13013+O13013</f>
        <v>0</v>
      </c>
      <c r="R13013" s="11">
        <v>0</v>
      </c>
      <c r="T13013" s="9">
        <f>0.5*R13013</f>
        <v>0</v>
      </c>
      <c r="U13013" s="9">
        <f>T13013+S13013</f>
        <v>0</v>
      </c>
      <c r="V13013" s="9">
        <f>(Q13013+U13013)/(0.944*1000)</f>
        <v>0</v>
      </c>
    </row>
    <row r="13014" spans="1:22" x14ac:dyDescent="0.3">
      <c r="A13014" s="14">
        <v>13061</v>
      </c>
      <c r="B13014" s="14" t="s">
        <v>1772</v>
      </c>
      <c r="C13014" s="14" t="s">
        <v>13510</v>
      </c>
      <c r="D13014" s="14" t="s">
        <v>13504</v>
      </c>
      <c r="E13014" s="14" t="s">
        <v>13498</v>
      </c>
      <c r="F13014" s="14">
        <v>6</v>
      </c>
      <c r="G13014" s="14">
        <v>0.25</v>
      </c>
      <c r="H13014" s="15">
        <v>5.672E-2</v>
      </c>
      <c r="I13014" s="15">
        <f>M13014-V13014</f>
        <v>0.20578000000000002</v>
      </c>
      <c r="J13014" s="14"/>
      <c r="K13014" s="13"/>
      <c r="L13014" s="9">
        <f>G13014*1.05</f>
        <v>0.26250000000000001</v>
      </c>
      <c r="M13014" s="11">
        <f>L13014-H13014</f>
        <v>0.20578000000000002</v>
      </c>
      <c r="N13014" s="11">
        <v>0</v>
      </c>
      <c r="P13014" s="9">
        <f>0.5*N13014/1000</f>
        <v>0</v>
      </c>
      <c r="Q13014" s="9">
        <f>P13014+O13014</f>
        <v>0</v>
      </c>
      <c r="R13014" s="11">
        <v>0</v>
      </c>
      <c r="T13014" s="9">
        <f>0.5*R13014</f>
        <v>0</v>
      </c>
      <c r="U13014" s="9">
        <f>T13014+S13014</f>
        <v>0</v>
      </c>
      <c r="V13014" s="9">
        <f>(Q13014+U13014)/(0.944*1000)</f>
        <v>0</v>
      </c>
    </row>
    <row r="13015" spans="1:22" x14ac:dyDescent="0.3">
      <c r="A13015" s="14">
        <v>13062</v>
      </c>
      <c r="B13015" s="14" t="s">
        <v>1773</v>
      </c>
      <c r="C13015" s="14" t="s">
        <v>13510</v>
      </c>
      <c r="D13015" s="14" t="s">
        <v>13504</v>
      </c>
      <c r="E13015" s="14" t="s">
        <v>13498</v>
      </c>
      <c r="F13015" s="14">
        <v>6</v>
      </c>
      <c r="G13015" s="14">
        <v>0.25</v>
      </c>
      <c r="H13015" s="15">
        <v>4.0608000000000005E-2</v>
      </c>
      <c r="I13015" s="15">
        <f>M13015-V13015</f>
        <v>0.22189200000000001</v>
      </c>
      <c r="J13015" s="14"/>
      <c r="K13015" s="13"/>
      <c r="L13015" s="9">
        <f>G13015*1.05</f>
        <v>0.26250000000000001</v>
      </c>
      <c r="M13015" s="11">
        <f>L13015-H13015</f>
        <v>0.22189200000000001</v>
      </c>
      <c r="N13015" s="11">
        <v>0</v>
      </c>
      <c r="P13015" s="9">
        <f>0.5*N13015/1000</f>
        <v>0</v>
      </c>
      <c r="Q13015" s="9">
        <f>P13015+O13015</f>
        <v>0</v>
      </c>
      <c r="R13015" s="11">
        <v>0</v>
      </c>
      <c r="T13015" s="9">
        <f>0.5*R13015</f>
        <v>0</v>
      </c>
      <c r="U13015" s="9">
        <f>T13015+S13015</f>
        <v>0</v>
      </c>
      <c r="V13015" s="9">
        <f>(Q13015+U13015)/(0.944*1000)</f>
        <v>0</v>
      </c>
    </row>
    <row r="13016" spans="1:22" x14ac:dyDescent="0.3">
      <c r="A13016" s="14">
        <v>13063</v>
      </c>
      <c r="B13016" s="14" t="s">
        <v>1774</v>
      </c>
      <c r="C13016" s="14" t="s">
        <v>13510</v>
      </c>
      <c r="D13016" s="14" t="s">
        <v>13504</v>
      </c>
      <c r="E13016" s="14" t="s">
        <v>13498</v>
      </c>
      <c r="F13016" s="14">
        <v>6</v>
      </c>
      <c r="G13016" s="14">
        <v>0.25</v>
      </c>
      <c r="H13016" s="15">
        <v>3.0034999999999996E-2</v>
      </c>
      <c r="I13016" s="15">
        <f>M13016-V13016</f>
        <v>0.232465</v>
      </c>
      <c r="J13016" s="14"/>
      <c r="K13016" s="13"/>
      <c r="L13016" s="9">
        <f>G13016*1.05</f>
        <v>0.26250000000000001</v>
      </c>
      <c r="M13016" s="11">
        <f>L13016-H13016</f>
        <v>0.232465</v>
      </c>
      <c r="N13016" s="11">
        <v>0</v>
      </c>
      <c r="P13016" s="9">
        <f>0.5*N13016/1000</f>
        <v>0</v>
      </c>
      <c r="Q13016" s="9">
        <f>P13016+O13016</f>
        <v>0</v>
      </c>
      <c r="R13016" s="11">
        <v>0</v>
      </c>
      <c r="T13016" s="9">
        <f>0.5*R13016</f>
        <v>0</v>
      </c>
      <c r="U13016" s="9">
        <f>T13016+S13016</f>
        <v>0</v>
      </c>
      <c r="V13016" s="9">
        <f>(Q13016+U13016)/(0.944*1000)</f>
        <v>0</v>
      </c>
    </row>
    <row r="13017" spans="1:22" x14ac:dyDescent="0.3">
      <c r="A13017" s="14">
        <v>13064</v>
      </c>
      <c r="B13017" s="14" t="s">
        <v>1775</v>
      </c>
      <c r="C13017" s="14" t="s">
        <v>13510</v>
      </c>
      <c r="D13017" s="14" t="s">
        <v>13504</v>
      </c>
      <c r="E13017" s="14" t="s">
        <v>13498</v>
      </c>
      <c r="F13017" s="14">
        <v>6</v>
      </c>
      <c r="G13017" s="14">
        <v>0.04</v>
      </c>
      <c r="H13017" s="15">
        <v>1.5438000000000002E-2</v>
      </c>
      <c r="I13017" s="15">
        <f>M13017-V13017</f>
        <v>2.6562000000000002E-2</v>
      </c>
      <c r="J13017" s="14"/>
      <c r="K13017" s="13"/>
      <c r="L13017" s="9">
        <f>G13017*1.05</f>
        <v>4.2000000000000003E-2</v>
      </c>
      <c r="M13017" s="11">
        <f>L13017-H13017</f>
        <v>2.6562000000000002E-2</v>
      </c>
      <c r="N13017" s="11">
        <v>0</v>
      </c>
      <c r="P13017" s="9">
        <f>0.5*N13017/1000</f>
        <v>0</v>
      </c>
      <c r="Q13017" s="9">
        <f>P13017+O13017</f>
        <v>0</v>
      </c>
      <c r="R13017" s="11">
        <v>0</v>
      </c>
      <c r="T13017" s="9">
        <f>0.5*R13017</f>
        <v>0</v>
      </c>
      <c r="U13017" s="9">
        <f>T13017+S13017</f>
        <v>0</v>
      </c>
      <c r="V13017" s="9">
        <f>(Q13017+U13017)/(0.944*1000)</f>
        <v>0</v>
      </c>
    </row>
    <row r="13018" spans="1:22" x14ac:dyDescent="0.3">
      <c r="A13018" s="14">
        <v>13065</v>
      </c>
      <c r="B13018" s="14" t="s">
        <v>1776</v>
      </c>
      <c r="C13018" s="14" t="s">
        <v>13510</v>
      </c>
      <c r="D13018" s="14" t="s">
        <v>13504</v>
      </c>
      <c r="E13018" s="14" t="s">
        <v>13498</v>
      </c>
      <c r="F13018" s="14">
        <v>6</v>
      </c>
      <c r="G13018" s="14">
        <v>1.26</v>
      </c>
      <c r="H13018" s="15">
        <v>0.63016741573033708</v>
      </c>
      <c r="I13018" s="15">
        <f>M13018-V13018</f>
        <v>3.1332584269663011E-2</v>
      </c>
      <c r="J13018" s="14"/>
      <c r="K13018" s="13"/>
      <c r="L13018" s="9">
        <f>1.05*0.63</f>
        <v>0.66150000000000009</v>
      </c>
      <c r="M13018" s="11">
        <f>L13018-H13018</f>
        <v>3.1332584269663011E-2</v>
      </c>
      <c r="N13018" s="11">
        <v>0</v>
      </c>
      <c r="P13018" s="9">
        <f>0.5*N13018/1000</f>
        <v>0</v>
      </c>
      <c r="Q13018" s="9">
        <f>P13018+O13018</f>
        <v>0</v>
      </c>
      <c r="R13018" s="11">
        <v>0</v>
      </c>
      <c r="T13018" s="9">
        <f>0.5*R13018</f>
        <v>0</v>
      </c>
      <c r="U13018" s="9">
        <f>T13018+S13018</f>
        <v>0</v>
      </c>
      <c r="V13018" s="9">
        <f>(Q13018+U13018)/(0.944*1000)</f>
        <v>0</v>
      </c>
    </row>
    <row r="13019" spans="1:22" x14ac:dyDescent="0.3">
      <c r="A13019" s="14">
        <v>13066</v>
      </c>
      <c r="B13019" s="14" t="s">
        <v>1777</v>
      </c>
      <c r="C13019" s="14" t="s">
        <v>13510</v>
      </c>
      <c r="D13019" s="14" t="s">
        <v>13504</v>
      </c>
      <c r="E13019" s="14" t="s">
        <v>13498</v>
      </c>
      <c r="F13019" s="14">
        <v>6</v>
      </c>
      <c r="G13019" s="14">
        <v>0.16</v>
      </c>
      <c r="H13019" s="15">
        <v>1.0486999999999995E-2</v>
      </c>
      <c r="I13019" s="15">
        <f>M13019-V13019</f>
        <v>0.15751300000000001</v>
      </c>
      <c r="J13019" s="14"/>
      <c r="K13019" s="13"/>
      <c r="L13019" s="9">
        <f>G13019*1.05</f>
        <v>0.16800000000000001</v>
      </c>
      <c r="M13019" s="11">
        <f>L13019-H13019</f>
        <v>0.15751300000000001</v>
      </c>
      <c r="N13019" s="11">
        <v>0</v>
      </c>
      <c r="P13019" s="9">
        <f>0.5*N13019/1000</f>
        <v>0</v>
      </c>
      <c r="Q13019" s="9">
        <f>P13019+O13019</f>
        <v>0</v>
      </c>
      <c r="R13019" s="11">
        <v>0</v>
      </c>
      <c r="T13019" s="9">
        <f>0.5*R13019</f>
        <v>0</v>
      </c>
      <c r="U13019" s="9">
        <f>T13019+S13019</f>
        <v>0</v>
      </c>
      <c r="V13019" s="9">
        <f>(Q13019+U13019)/(0.944*1000)</f>
        <v>0</v>
      </c>
    </row>
    <row r="13020" spans="1:22" x14ac:dyDescent="0.3">
      <c r="A13020" s="14">
        <v>13067</v>
      </c>
      <c r="B13020" s="14" t="s">
        <v>1778</v>
      </c>
      <c r="C13020" s="14" t="s">
        <v>13510</v>
      </c>
      <c r="D13020" s="14" t="s">
        <v>13504</v>
      </c>
      <c r="E13020" s="14" t="s">
        <v>13498</v>
      </c>
      <c r="F13020" s="14">
        <v>6</v>
      </c>
      <c r="G13020" s="14">
        <v>0.25</v>
      </c>
      <c r="H13020" s="15">
        <v>5.5219999999999913E-3</v>
      </c>
      <c r="I13020" s="15">
        <f>M13020-V13020</f>
        <v>0.25697800000000004</v>
      </c>
      <c r="J13020" s="14"/>
      <c r="K13020" s="13"/>
      <c r="L13020" s="9">
        <f>G13020*1.05</f>
        <v>0.26250000000000001</v>
      </c>
      <c r="M13020" s="11">
        <f>L13020-H13020</f>
        <v>0.25697800000000004</v>
      </c>
      <c r="N13020" s="11">
        <v>0</v>
      </c>
      <c r="P13020" s="9">
        <f>0.5*N13020/1000</f>
        <v>0</v>
      </c>
      <c r="Q13020" s="9">
        <f>P13020+O13020</f>
        <v>0</v>
      </c>
      <c r="R13020" s="11">
        <v>0</v>
      </c>
      <c r="T13020" s="9">
        <f>0.5*R13020</f>
        <v>0</v>
      </c>
      <c r="U13020" s="9">
        <f>T13020+S13020</f>
        <v>0</v>
      </c>
      <c r="V13020" s="9">
        <f>(Q13020+U13020)/(0.944*1000)</f>
        <v>0</v>
      </c>
    </row>
    <row r="13021" spans="1:22" x14ac:dyDescent="0.3">
      <c r="A13021" s="14">
        <v>13068</v>
      </c>
      <c r="B13021" s="14" t="s">
        <v>1779</v>
      </c>
      <c r="C13021" s="14" t="s">
        <v>13510</v>
      </c>
      <c r="D13021" s="14" t="s">
        <v>13504</v>
      </c>
      <c r="E13021" s="14" t="s">
        <v>13498</v>
      </c>
      <c r="F13021" s="14">
        <v>6</v>
      </c>
      <c r="G13021" s="14">
        <v>0.25</v>
      </c>
      <c r="H13021" s="15">
        <v>1.2206999999999994E-2</v>
      </c>
      <c r="I13021" s="15">
        <f>M13021-V13021</f>
        <v>0.25029300000000004</v>
      </c>
      <c r="J13021" s="14"/>
      <c r="K13021" s="13"/>
      <c r="L13021" s="9">
        <f>G13021*1.05</f>
        <v>0.26250000000000001</v>
      </c>
      <c r="M13021" s="11">
        <f>L13021-H13021</f>
        <v>0.25029300000000004</v>
      </c>
      <c r="N13021" s="11">
        <v>0</v>
      </c>
      <c r="P13021" s="9">
        <f>0.5*N13021/1000</f>
        <v>0</v>
      </c>
      <c r="Q13021" s="9">
        <f>P13021+O13021</f>
        <v>0</v>
      </c>
      <c r="R13021" s="11">
        <v>0</v>
      </c>
      <c r="T13021" s="9">
        <f>0.5*R13021</f>
        <v>0</v>
      </c>
      <c r="U13021" s="9">
        <f>T13021+S13021</f>
        <v>0</v>
      </c>
      <c r="V13021" s="9">
        <f>(Q13021+U13021)/(0.944*1000)</f>
        <v>0</v>
      </c>
    </row>
    <row r="13022" spans="1:22" x14ac:dyDescent="0.3">
      <c r="A13022" s="14">
        <v>13069</v>
      </c>
      <c r="B13022" s="14" t="s">
        <v>1780</v>
      </c>
      <c r="C13022" s="14" t="s">
        <v>13510</v>
      </c>
      <c r="D13022" s="14" t="s">
        <v>13504</v>
      </c>
      <c r="E13022" s="14" t="s">
        <v>13498</v>
      </c>
      <c r="F13022" s="14">
        <v>6</v>
      </c>
      <c r="G13022" s="14">
        <v>0.16</v>
      </c>
      <c r="H13022" s="15">
        <v>7.2439999999999996E-3</v>
      </c>
      <c r="I13022" s="15">
        <f>M13022-V13022</f>
        <v>0.16075600000000001</v>
      </c>
      <c r="J13022" s="14"/>
      <c r="K13022" s="13"/>
      <c r="L13022" s="9">
        <f>G13022*1.05</f>
        <v>0.16800000000000001</v>
      </c>
      <c r="M13022" s="11">
        <f>L13022-H13022</f>
        <v>0.16075600000000001</v>
      </c>
      <c r="N13022" s="11">
        <v>0</v>
      </c>
      <c r="P13022" s="9">
        <f>0.5*N13022/1000</f>
        <v>0</v>
      </c>
      <c r="Q13022" s="9">
        <f>P13022+O13022</f>
        <v>0</v>
      </c>
      <c r="R13022" s="11">
        <v>0</v>
      </c>
      <c r="T13022" s="9">
        <f>0.5*R13022</f>
        <v>0</v>
      </c>
      <c r="U13022" s="9">
        <f>T13022+S13022</f>
        <v>0</v>
      </c>
      <c r="V13022" s="9">
        <f>(Q13022+U13022)/(0.944*1000)</f>
        <v>0</v>
      </c>
    </row>
    <row r="13023" spans="1:22" x14ac:dyDescent="0.3">
      <c r="A13023" s="14">
        <v>13070</v>
      </c>
      <c r="B13023" s="14" t="s">
        <v>1781</v>
      </c>
      <c r="C13023" s="14" t="s">
        <v>13510</v>
      </c>
      <c r="D13023" s="14" t="s">
        <v>13504</v>
      </c>
      <c r="E13023" s="14" t="s">
        <v>13498</v>
      </c>
      <c r="F13023" s="14">
        <v>6</v>
      </c>
      <c r="G13023" s="14">
        <v>0.16</v>
      </c>
      <c r="H13023" s="15">
        <v>0.108142</v>
      </c>
      <c r="I13023" s="15">
        <f>M13023-V13023</f>
        <v>5.9858000000000008E-2</v>
      </c>
      <c r="J13023" s="14"/>
      <c r="K13023" s="13"/>
      <c r="L13023" s="9">
        <f>G13023*1.05</f>
        <v>0.16800000000000001</v>
      </c>
      <c r="M13023" s="11">
        <f>L13023-H13023</f>
        <v>5.9858000000000008E-2</v>
      </c>
      <c r="N13023" s="11">
        <v>0</v>
      </c>
      <c r="P13023" s="9">
        <f>0.5*N13023/1000</f>
        <v>0</v>
      </c>
      <c r="Q13023" s="9">
        <f>P13023+O13023</f>
        <v>0</v>
      </c>
      <c r="R13023" s="11">
        <v>0</v>
      </c>
      <c r="T13023" s="9">
        <f>0.5*R13023</f>
        <v>0</v>
      </c>
      <c r="U13023" s="9">
        <f>T13023+S13023</f>
        <v>0</v>
      </c>
      <c r="V13023" s="9">
        <f>(Q13023+U13023)/(0.944*1000)</f>
        <v>0</v>
      </c>
    </row>
    <row r="13024" spans="1:22" x14ac:dyDescent="0.3">
      <c r="A13024" s="14">
        <v>13071</v>
      </c>
      <c r="B13024" s="14" t="s">
        <v>13427</v>
      </c>
      <c r="C13024" s="14" t="s">
        <v>13510</v>
      </c>
      <c r="D13024" s="14" t="s">
        <v>13504</v>
      </c>
      <c r="E13024" s="14" t="s">
        <v>13498</v>
      </c>
      <c r="F13024" s="14">
        <v>6</v>
      </c>
      <c r="G13024" s="14">
        <v>0.4</v>
      </c>
      <c r="H13024" s="15">
        <v>0</v>
      </c>
      <c r="I13024" s="15">
        <f>M13024-V13024</f>
        <v>0.42000000000000004</v>
      </c>
      <c r="J13024" s="14"/>
      <c r="K13024" s="13"/>
      <c r="L13024" s="9">
        <f>G13024*1.05</f>
        <v>0.42000000000000004</v>
      </c>
      <c r="M13024" s="11">
        <f>L13024-H13024</f>
        <v>0.42000000000000004</v>
      </c>
      <c r="N13024" s="11">
        <v>0</v>
      </c>
      <c r="P13024" s="9">
        <f>0.5*N13024/1000</f>
        <v>0</v>
      </c>
      <c r="Q13024" s="9">
        <f>P13024+O13024</f>
        <v>0</v>
      </c>
      <c r="R13024" s="11">
        <v>0</v>
      </c>
      <c r="T13024" s="9">
        <f>0.5*R13024</f>
        <v>0</v>
      </c>
      <c r="U13024" s="9">
        <f>T13024+S13024</f>
        <v>0</v>
      </c>
      <c r="V13024" s="9">
        <f>(Q13024+U13024)/(0.944*1000)</f>
        <v>0</v>
      </c>
    </row>
    <row r="13025" spans="1:22" x14ac:dyDescent="0.3">
      <c r="A13025" s="14">
        <v>13072</v>
      </c>
      <c r="B13025" s="14" t="s">
        <v>1782</v>
      </c>
      <c r="C13025" s="14" t="s">
        <v>13510</v>
      </c>
      <c r="D13025" s="14" t="s">
        <v>13504</v>
      </c>
      <c r="E13025" s="14" t="s">
        <v>13498</v>
      </c>
      <c r="F13025" s="14">
        <v>6</v>
      </c>
      <c r="G13025" s="14">
        <v>0.06</v>
      </c>
      <c r="H13025" s="15">
        <v>3.1839999999999976E-3</v>
      </c>
      <c r="I13025" s="15">
        <f>M13025-V13025</f>
        <v>5.9816000000000001E-2</v>
      </c>
      <c r="J13025" s="14"/>
      <c r="K13025" s="13"/>
      <c r="L13025" s="9">
        <f>G13025*1.05</f>
        <v>6.3E-2</v>
      </c>
      <c r="M13025" s="11">
        <f>L13025-H13025</f>
        <v>5.9816000000000001E-2</v>
      </c>
      <c r="N13025" s="11">
        <v>0</v>
      </c>
      <c r="P13025" s="9">
        <f>0.5*N13025/1000</f>
        <v>0</v>
      </c>
      <c r="Q13025" s="9">
        <f>P13025+O13025</f>
        <v>0</v>
      </c>
      <c r="R13025" s="11">
        <v>0</v>
      </c>
      <c r="T13025" s="9">
        <f>0.5*R13025</f>
        <v>0</v>
      </c>
      <c r="U13025" s="9">
        <f>T13025+S13025</f>
        <v>0</v>
      </c>
      <c r="V13025" s="9">
        <f>(Q13025+U13025)/(0.944*1000)</f>
        <v>0</v>
      </c>
    </row>
    <row r="13026" spans="1:22" x14ac:dyDescent="0.3">
      <c r="A13026" s="14">
        <v>13073</v>
      </c>
      <c r="B13026" s="14" t="s">
        <v>1783</v>
      </c>
      <c r="C13026" s="14" t="s">
        <v>13510</v>
      </c>
      <c r="D13026" s="14" t="s">
        <v>13504</v>
      </c>
      <c r="E13026" s="14" t="s">
        <v>13498</v>
      </c>
      <c r="F13026" s="14">
        <v>6</v>
      </c>
      <c r="G13026" s="14">
        <v>0.4</v>
      </c>
      <c r="H13026" s="15">
        <v>4.796300000000002E-2</v>
      </c>
      <c r="I13026" s="15">
        <f>M13026-V13026</f>
        <v>0.37203700000000001</v>
      </c>
      <c r="J13026" s="14"/>
      <c r="K13026" s="13"/>
      <c r="L13026" s="9">
        <f>G13026*1.05</f>
        <v>0.42000000000000004</v>
      </c>
      <c r="M13026" s="11">
        <f>L13026-H13026</f>
        <v>0.37203700000000001</v>
      </c>
      <c r="N13026" s="11">
        <v>0</v>
      </c>
      <c r="P13026" s="9">
        <f>0.5*N13026/1000</f>
        <v>0</v>
      </c>
      <c r="Q13026" s="9">
        <f>P13026+O13026</f>
        <v>0</v>
      </c>
      <c r="R13026" s="11">
        <v>0</v>
      </c>
      <c r="T13026" s="9">
        <f>0.5*R13026</f>
        <v>0</v>
      </c>
      <c r="U13026" s="9">
        <f>T13026+S13026</f>
        <v>0</v>
      </c>
      <c r="V13026" s="9">
        <f>(Q13026+U13026)/(0.944*1000)</f>
        <v>0</v>
      </c>
    </row>
    <row r="13027" spans="1:22" x14ac:dyDescent="0.3">
      <c r="A13027" s="14">
        <v>13074</v>
      </c>
      <c r="B13027" s="14" t="s">
        <v>1784</v>
      </c>
      <c r="C13027" s="14" t="s">
        <v>13510</v>
      </c>
      <c r="D13027" s="14" t="s">
        <v>13504</v>
      </c>
      <c r="E13027" s="14" t="s">
        <v>13498</v>
      </c>
      <c r="F13027" s="14">
        <v>6</v>
      </c>
      <c r="G13027" s="14">
        <v>0.25</v>
      </c>
      <c r="H13027" s="15">
        <v>1.8272999999999998E-2</v>
      </c>
      <c r="I13027" s="15">
        <f>M13027-V13027</f>
        <v>0.24422700000000003</v>
      </c>
      <c r="J13027" s="14"/>
      <c r="K13027" s="13"/>
      <c r="L13027" s="9">
        <f>G13027*1.05</f>
        <v>0.26250000000000001</v>
      </c>
      <c r="M13027" s="11">
        <f>L13027-H13027</f>
        <v>0.24422700000000003</v>
      </c>
      <c r="N13027" s="11">
        <v>0</v>
      </c>
      <c r="P13027" s="9">
        <f>0.5*N13027/1000</f>
        <v>0</v>
      </c>
      <c r="Q13027" s="9">
        <f>P13027+O13027</f>
        <v>0</v>
      </c>
      <c r="R13027" s="11">
        <v>0</v>
      </c>
      <c r="T13027" s="9">
        <f>0.5*R13027</f>
        <v>0</v>
      </c>
      <c r="U13027" s="9">
        <f>T13027+S13027</f>
        <v>0</v>
      </c>
      <c r="V13027" s="9">
        <f>(Q13027+U13027)/(0.944*1000)</f>
        <v>0</v>
      </c>
    </row>
    <row r="13028" spans="1:22" x14ac:dyDescent="0.3">
      <c r="A13028" s="14">
        <v>13075</v>
      </c>
      <c r="B13028" s="14" t="s">
        <v>1785</v>
      </c>
      <c r="C13028" s="14" t="s">
        <v>13510</v>
      </c>
      <c r="D13028" s="14" t="s">
        <v>13504</v>
      </c>
      <c r="E13028" s="14" t="s">
        <v>13498</v>
      </c>
      <c r="F13028" s="14">
        <v>6</v>
      </c>
      <c r="G13028" s="14">
        <v>0.25</v>
      </c>
      <c r="H13028" s="15">
        <v>1.9723999999999988E-2</v>
      </c>
      <c r="I13028" s="15">
        <f>M13028-V13028</f>
        <v>0.24277600000000002</v>
      </c>
      <c r="J13028" s="14"/>
      <c r="K13028" s="13"/>
      <c r="L13028" s="9">
        <f>G13028*1.05</f>
        <v>0.26250000000000001</v>
      </c>
      <c r="M13028" s="11">
        <f>L13028-H13028</f>
        <v>0.24277600000000002</v>
      </c>
      <c r="N13028" s="11">
        <v>0</v>
      </c>
      <c r="P13028" s="9">
        <f>0.5*N13028/1000</f>
        <v>0</v>
      </c>
      <c r="Q13028" s="9">
        <f>P13028+O13028</f>
        <v>0</v>
      </c>
      <c r="R13028" s="11">
        <v>0</v>
      </c>
      <c r="T13028" s="9">
        <f>0.5*R13028</f>
        <v>0</v>
      </c>
      <c r="U13028" s="9">
        <f>T13028+S13028</f>
        <v>0</v>
      </c>
      <c r="V13028" s="9">
        <f>(Q13028+U13028)/(0.944*1000)</f>
        <v>0</v>
      </c>
    </row>
    <row r="13029" spans="1:22" x14ac:dyDescent="0.3">
      <c r="A13029" s="14">
        <v>13076</v>
      </c>
      <c r="B13029" s="14" t="s">
        <v>1786</v>
      </c>
      <c r="C13029" s="14" t="s">
        <v>13510</v>
      </c>
      <c r="D13029" s="14" t="s">
        <v>13504</v>
      </c>
      <c r="E13029" s="14" t="s">
        <v>13498</v>
      </c>
      <c r="F13029" s="14">
        <v>6</v>
      </c>
      <c r="G13029" s="14">
        <v>1.26</v>
      </c>
      <c r="H13029" s="15">
        <v>0.81452800000000003</v>
      </c>
      <c r="I13029" s="16" t="s">
        <v>13516</v>
      </c>
      <c r="J13029" s="14"/>
      <c r="K13029" s="13"/>
      <c r="L13029" s="9">
        <f>1.05*0.63</f>
        <v>0.66150000000000009</v>
      </c>
      <c r="M13029" s="11">
        <f>L13029-H13029</f>
        <v>-0.15302799999999994</v>
      </c>
      <c r="N13029" s="11">
        <v>0</v>
      </c>
      <c r="P13029" s="9">
        <f>0.5*N13029/1000</f>
        <v>0</v>
      </c>
      <c r="Q13029" s="9">
        <f>P13029+O13029</f>
        <v>0</v>
      </c>
      <c r="R13029" s="11">
        <v>0</v>
      </c>
      <c r="T13029" s="9">
        <f>0.5*R13029</f>
        <v>0</v>
      </c>
      <c r="U13029" s="9">
        <f>T13029+S13029</f>
        <v>0</v>
      </c>
      <c r="V13029" s="9">
        <f>(Q13029+U13029)/(0.944*1000)</f>
        <v>0</v>
      </c>
    </row>
    <row r="13030" spans="1:22" x14ac:dyDescent="0.3">
      <c r="A13030" s="14">
        <v>13077</v>
      </c>
      <c r="B13030" s="14" t="s">
        <v>1787</v>
      </c>
      <c r="C13030" s="14" t="s">
        <v>13510</v>
      </c>
      <c r="D13030" s="14" t="s">
        <v>13504</v>
      </c>
      <c r="E13030" s="14" t="s">
        <v>13498</v>
      </c>
      <c r="F13030" s="14">
        <v>6</v>
      </c>
      <c r="G13030" s="14">
        <v>0.16</v>
      </c>
      <c r="H13030" s="15">
        <v>0</v>
      </c>
      <c r="I13030" s="15">
        <f>M13030-V13030</f>
        <v>0.16800000000000001</v>
      </c>
      <c r="J13030" s="14"/>
      <c r="K13030" s="13"/>
      <c r="L13030" s="9">
        <f>G13030*1.05</f>
        <v>0.16800000000000001</v>
      </c>
      <c r="M13030" s="11">
        <f>L13030-H13030</f>
        <v>0.16800000000000001</v>
      </c>
      <c r="N13030" s="11">
        <v>0</v>
      </c>
      <c r="P13030" s="9">
        <f>0.5*N13030/1000</f>
        <v>0</v>
      </c>
      <c r="Q13030" s="9">
        <f>P13030+O13030</f>
        <v>0</v>
      </c>
      <c r="R13030" s="11">
        <v>0</v>
      </c>
      <c r="T13030" s="9">
        <f>0.5*R13030</f>
        <v>0</v>
      </c>
      <c r="U13030" s="9">
        <f>T13030+S13030</f>
        <v>0</v>
      </c>
      <c r="V13030" s="9">
        <f>(Q13030+U13030)/(0.944*1000)</f>
        <v>0</v>
      </c>
    </row>
    <row r="13031" spans="1:22" x14ac:dyDescent="0.3">
      <c r="A13031" s="14">
        <v>13078</v>
      </c>
      <c r="B13031" s="14" t="s">
        <v>1788</v>
      </c>
      <c r="C13031" s="14" t="s">
        <v>13510</v>
      </c>
      <c r="D13031" s="14" t="s">
        <v>13504</v>
      </c>
      <c r="E13031" s="14" t="s">
        <v>13498</v>
      </c>
      <c r="F13031" s="14">
        <v>6</v>
      </c>
      <c r="G13031" s="14">
        <v>0.4</v>
      </c>
      <c r="H13031" s="15">
        <v>4.5699999999999365E-4</v>
      </c>
      <c r="I13031" s="15">
        <f>M13031-V13031</f>
        <v>0.41954300000000005</v>
      </c>
      <c r="J13031" s="14"/>
      <c r="K13031" s="13"/>
      <c r="L13031" s="9">
        <f>G13031*1.05</f>
        <v>0.42000000000000004</v>
      </c>
      <c r="M13031" s="11">
        <f>L13031-H13031</f>
        <v>0.41954300000000005</v>
      </c>
      <c r="N13031" s="11">
        <v>0</v>
      </c>
      <c r="P13031" s="9">
        <f>0.5*N13031/1000</f>
        <v>0</v>
      </c>
      <c r="Q13031" s="9">
        <f>P13031+O13031</f>
        <v>0</v>
      </c>
      <c r="R13031" s="11">
        <v>0</v>
      </c>
      <c r="T13031" s="9">
        <f>0.5*R13031</f>
        <v>0</v>
      </c>
      <c r="U13031" s="9">
        <f>T13031+S13031</f>
        <v>0</v>
      </c>
      <c r="V13031" s="9">
        <f>(Q13031+U13031)/(0.944*1000)</f>
        <v>0</v>
      </c>
    </row>
    <row r="13032" spans="1:22" x14ac:dyDescent="0.3">
      <c r="A13032" s="14">
        <v>13079</v>
      </c>
      <c r="B13032" s="14" t="s">
        <v>1789</v>
      </c>
      <c r="C13032" s="14" t="s">
        <v>13510</v>
      </c>
      <c r="D13032" s="14" t="s">
        <v>13504</v>
      </c>
      <c r="E13032" s="14" t="s">
        <v>13498</v>
      </c>
      <c r="F13032" s="14">
        <v>6</v>
      </c>
      <c r="G13032" s="14">
        <v>0.8</v>
      </c>
      <c r="H13032" s="15">
        <v>0.48248400000000002</v>
      </c>
      <c r="I13032" s="16" t="s">
        <v>13516</v>
      </c>
      <c r="J13032" s="14"/>
      <c r="K13032" s="13"/>
      <c r="L13032" s="9">
        <f>1.05*0.4</f>
        <v>0.42000000000000004</v>
      </c>
      <c r="M13032" s="11">
        <f>L13032-H13032</f>
        <v>-6.2483999999999984E-2</v>
      </c>
      <c r="N13032" s="11">
        <v>0</v>
      </c>
      <c r="P13032" s="9">
        <f>0.5*N13032/1000</f>
        <v>0</v>
      </c>
      <c r="Q13032" s="9">
        <f>P13032+O13032</f>
        <v>0</v>
      </c>
      <c r="R13032" s="11">
        <v>0</v>
      </c>
      <c r="T13032" s="9">
        <f>0.5*R13032</f>
        <v>0</v>
      </c>
      <c r="U13032" s="9">
        <f>T13032+S13032</f>
        <v>0</v>
      </c>
      <c r="V13032" s="9">
        <f>(Q13032+U13032)/(0.944*1000)</f>
        <v>0</v>
      </c>
    </row>
    <row r="13033" spans="1:22" x14ac:dyDescent="0.3">
      <c r="A13033" s="14">
        <v>13080</v>
      </c>
      <c r="B13033" s="14" t="s">
        <v>1790</v>
      </c>
      <c r="C13033" s="14" t="s">
        <v>13510</v>
      </c>
      <c r="D13033" s="14" t="s">
        <v>13504</v>
      </c>
      <c r="E13033" s="14" t="s">
        <v>13498</v>
      </c>
      <c r="F13033" s="14">
        <v>6</v>
      </c>
      <c r="G13033" s="14">
        <v>0.25</v>
      </c>
      <c r="H13033" s="15">
        <v>2.5311000000000007E-2</v>
      </c>
      <c r="I13033" s="15">
        <f>M13033-V13033</f>
        <v>0.23718900000000001</v>
      </c>
      <c r="J13033" s="14"/>
      <c r="K13033" s="13"/>
      <c r="L13033" s="9">
        <f>G13033*1.05</f>
        <v>0.26250000000000001</v>
      </c>
      <c r="M13033" s="11">
        <f>L13033-H13033</f>
        <v>0.23718900000000001</v>
      </c>
      <c r="N13033" s="11">
        <v>0</v>
      </c>
      <c r="P13033" s="9">
        <f>0.5*N13033/1000</f>
        <v>0</v>
      </c>
      <c r="Q13033" s="9">
        <f>P13033+O13033</f>
        <v>0</v>
      </c>
      <c r="R13033" s="11">
        <v>0</v>
      </c>
      <c r="T13033" s="9">
        <f>0.5*R13033</f>
        <v>0</v>
      </c>
      <c r="U13033" s="9">
        <f>T13033+S13033</f>
        <v>0</v>
      </c>
      <c r="V13033" s="9">
        <f>(Q13033+U13033)/(0.944*1000)</f>
        <v>0</v>
      </c>
    </row>
    <row r="13034" spans="1:22" x14ac:dyDescent="0.3">
      <c r="A13034" s="14">
        <v>13081</v>
      </c>
      <c r="B13034" s="14" t="s">
        <v>1791</v>
      </c>
      <c r="C13034" s="14" t="s">
        <v>13510</v>
      </c>
      <c r="D13034" s="14" t="s">
        <v>13504</v>
      </c>
      <c r="E13034" s="14" t="s">
        <v>13498</v>
      </c>
      <c r="F13034" s="14">
        <v>6</v>
      </c>
      <c r="G13034" s="14">
        <v>0.1</v>
      </c>
      <c r="H13034" s="15">
        <v>6.4591999999999997E-2</v>
      </c>
      <c r="I13034" s="15">
        <f>M13034-V13034</f>
        <v>4.0408000000000013E-2</v>
      </c>
      <c r="J13034" s="14"/>
      <c r="K13034" s="13"/>
      <c r="L13034" s="9">
        <f>G13034*1.05</f>
        <v>0.10500000000000001</v>
      </c>
      <c r="M13034" s="11">
        <f>L13034-H13034</f>
        <v>4.0408000000000013E-2</v>
      </c>
      <c r="N13034" s="11">
        <v>0</v>
      </c>
      <c r="P13034" s="9">
        <f>0.5*N13034/1000</f>
        <v>0</v>
      </c>
      <c r="Q13034" s="9">
        <f>P13034+O13034</f>
        <v>0</v>
      </c>
      <c r="R13034" s="11">
        <v>0</v>
      </c>
      <c r="T13034" s="9">
        <f>0.5*R13034</f>
        <v>0</v>
      </c>
      <c r="U13034" s="9">
        <f>T13034+S13034</f>
        <v>0</v>
      </c>
      <c r="V13034" s="9">
        <f>(Q13034+U13034)/(0.944*1000)</f>
        <v>0</v>
      </c>
    </row>
    <row r="13035" spans="1:22" x14ac:dyDescent="0.3">
      <c r="A13035" s="14">
        <v>13082</v>
      </c>
      <c r="B13035" s="14" t="s">
        <v>1792</v>
      </c>
      <c r="C13035" s="14" t="s">
        <v>13510</v>
      </c>
      <c r="D13035" s="14" t="s">
        <v>13504</v>
      </c>
      <c r="E13035" s="14" t="s">
        <v>13498</v>
      </c>
      <c r="F13035" s="14">
        <v>6</v>
      </c>
      <c r="G13035" s="14">
        <v>0.1</v>
      </c>
      <c r="H13035" s="15">
        <v>4.3629999999999997E-3</v>
      </c>
      <c r="I13035" s="15">
        <f>M13035-V13035</f>
        <v>0.100637</v>
      </c>
      <c r="J13035" s="14"/>
      <c r="K13035" s="13"/>
      <c r="L13035" s="9">
        <f>G13035*1.05</f>
        <v>0.10500000000000001</v>
      </c>
      <c r="M13035" s="11">
        <f>L13035-H13035</f>
        <v>0.100637</v>
      </c>
      <c r="N13035" s="11">
        <v>0</v>
      </c>
      <c r="P13035" s="9">
        <f>0.5*N13035/1000</f>
        <v>0</v>
      </c>
      <c r="Q13035" s="9">
        <f>P13035+O13035</f>
        <v>0</v>
      </c>
      <c r="R13035" s="11">
        <v>0</v>
      </c>
      <c r="T13035" s="9">
        <f>0.5*R13035</f>
        <v>0</v>
      </c>
      <c r="U13035" s="9">
        <f>T13035+S13035</f>
        <v>0</v>
      </c>
      <c r="V13035" s="9">
        <f>(Q13035+U13035)/(0.944*1000)</f>
        <v>0</v>
      </c>
    </row>
    <row r="13036" spans="1:22" x14ac:dyDescent="0.3">
      <c r="A13036" s="14">
        <v>13083</v>
      </c>
      <c r="B13036" s="14" t="s">
        <v>1793</v>
      </c>
      <c r="C13036" s="14" t="s">
        <v>13510</v>
      </c>
      <c r="D13036" s="14" t="s">
        <v>13504</v>
      </c>
      <c r="E13036" s="14" t="s">
        <v>13498</v>
      </c>
      <c r="F13036" s="14">
        <v>6</v>
      </c>
      <c r="G13036" s="14">
        <v>6.3E-2</v>
      </c>
      <c r="H13036" s="15">
        <v>7.2299999999999893E-4</v>
      </c>
      <c r="I13036" s="15">
        <f>M13036-V13036</f>
        <v>6.5426999999999999E-2</v>
      </c>
      <c r="J13036" s="14"/>
      <c r="K13036" s="13"/>
      <c r="L13036" s="9">
        <f>G13036*1.05</f>
        <v>6.615E-2</v>
      </c>
      <c r="M13036" s="11">
        <f>L13036-H13036</f>
        <v>6.5426999999999999E-2</v>
      </c>
      <c r="N13036" s="11">
        <v>0</v>
      </c>
      <c r="P13036" s="9">
        <f>0.5*N13036/1000</f>
        <v>0</v>
      </c>
      <c r="Q13036" s="9">
        <f>P13036+O13036</f>
        <v>0</v>
      </c>
      <c r="R13036" s="11">
        <v>0</v>
      </c>
      <c r="T13036" s="9">
        <f>0.5*R13036</f>
        <v>0</v>
      </c>
      <c r="U13036" s="9">
        <f>T13036+S13036</f>
        <v>0</v>
      </c>
      <c r="V13036" s="9">
        <f>(Q13036+U13036)/(0.944*1000)</f>
        <v>0</v>
      </c>
    </row>
    <row r="13037" spans="1:22" x14ac:dyDescent="0.3">
      <c r="A13037" s="14">
        <v>13084</v>
      </c>
      <c r="B13037" s="14" t="s">
        <v>1794</v>
      </c>
      <c r="C13037" s="14" t="s">
        <v>13510</v>
      </c>
      <c r="D13037" s="14" t="s">
        <v>13504</v>
      </c>
      <c r="E13037" s="14" t="s">
        <v>13498</v>
      </c>
      <c r="F13037" s="14">
        <v>6</v>
      </c>
      <c r="G13037" s="14">
        <v>0.1</v>
      </c>
      <c r="H13037" s="15">
        <v>2.3394000000000005E-2</v>
      </c>
      <c r="I13037" s="15">
        <f>M13037-V13037</f>
        <v>8.1606000000000012E-2</v>
      </c>
      <c r="J13037" s="14"/>
      <c r="K13037" s="13"/>
      <c r="L13037" s="9">
        <f>G13037*1.05</f>
        <v>0.10500000000000001</v>
      </c>
      <c r="M13037" s="11">
        <f>L13037-H13037</f>
        <v>8.1606000000000012E-2</v>
      </c>
      <c r="N13037" s="11">
        <v>0</v>
      </c>
      <c r="P13037" s="9">
        <f>0.5*N13037/1000</f>
        <v>0</v>
      </c>
      <c r="Q13037" s="9">
        <f>P13037+O13037</f>
        <v>0</v>
      </c>
      <c r="R13037" s="11">
        <v>0</v>
      </c>
      <c r="T13037" s="9">
        <f>0.5*R13037</f>
        <v>0</v>
      </c>
      <c r="U13037" s="9">
        <f>T13037+S13037</f>
        <v>0</v>
      </c>
      <c r="V13037" s="9">
        <f>(Q13037+U13037)/(0.944*1000)</f>
        <v>0</v>
      </c>
    </row>
    <row r="13038" spans="1:22" x14ac:dyDescent="0.3">
      <c r="A13038" s="14">
        <v>13085</v>
      </c>
      <c r="B13038" s="14" t="s">
        <v>1795</v>
      </c>
      <c r="C13038" s="14" t="s">
        <v>13510</v>
      </c>
      <c r="D13038" s="14" t="s">
        <v>13504</v>
      </c>
      <c r="E13038" s="14" t="s">
        <v>13498</v>
      </c>
      <c r="F13038" s="14">
        <v>6</v>
      </c>
      <c r="G13038" s="14">
        <v>0.16</v>
      </c>
      <c r="H13038" s="15">
        <v>9.1873999999999997E-2</v>
      </c>
      <c r="I13038" s="15">
        <f>M13038-V13038</f>
        <v>7.6126000000000013E-2</v>
      </c>
      <c r="J13038" s="14"/>
      <c r="K13038" s="13"/>
      <c r="L13038" s="9">
        <f>G13038*1.05</f>
        <v>0.16800000000000001</v>
      </c>
      <c r="M13038" s="11">
        <f>L13038-H13038</f>
        <v>7.6126000000000013E-2</v>
      </c>
      <c r="N13038" s="11">
        <v>0</v>
      </c>
      <c r="P13038" s="9">
        <f>0.5*N13038/1000</f>
        <v>0</v>
      </c>
      <c r="Q13038" s="9">
        <f>P13038+O13038</f>
        <v>0</v>
      </c>
      <c r="R13038" s="11">
        <v>0</v>
      </c>
      <c r="T13038" s="9">
        <f>0.5*R13038</f>
        <v>0</v>
      </c>
      <c r="U13038" s="9">
        <f>T13038+S13038</f>
        <v>0</v>
      </c>
      <c r="V13038" s="9">
        <f>(Q13038+U13038)/(0.944*1000)</f>
        <v>0</v>
      </c>
    </row>
    <row r="13039" spans="1:22" x14ac:dyDescent="0.3">
      <c r="A13039" s="14">
        <v>13086</v>
      </c>
      <c r="B13039" s="14" t="s">
        <v>1796</v>
      </c>
      <c r="C13039" s="14" t="s">
        <v>13510</v>
      </c>
      <c r="D13039" s="14" t="s">
        <v>13504</v>
      </c>
      <c r="E13039" s="14" t="s">
        <v>13498</v>
      </c>
      <c r="F13039" s="14">
        <v>6</v>
      </c>
      <c r="G13039" s="14">
        <v>0.4</v>
      </c>
      <c r="H13039" s="15">
        <v>1.6757999999999981E-2</v>
      </c>
      <c r="I13039" s="15">
        <f>M13039-V13039</f>
        <v>0.26102801694915256</v>
      </c>
      <c r="J13039" s="14"/>
      <c r="K13039" s="13"/>
      <c r="L13039" s="9">
        <f>G13039*1.05</f>
        <v>0.42000000000000004</v>
      </c>
      <c r="M13039" s="11">
        <f>L13039-H13039</f>
        <v>0.40324200000000004</v>
      </c>
      <c r="N13039" s="11">
        <v>0</v>
      </c>
      <c r="P13039" s="9">
        <f>0.5*N13039/1000</f>
        <v>0</v>
      </c>
      <c r="Q13039" s="9">
        <f>P13039+O13039</f>
        <v>0</v>
      </c>
      <c r="R13039" s="11">
        <f>164+15</f>
        <v>179</v>
      </c>
      <c r="S13039" s="9">
        <f>0.75*R13039</f>
        <v>134.25</v>
      </c>
      <c r="U13039" s="9">
        <f>T13039+S13039</f>
        <v>134.25</v>
      </c>
      <c r="V13039" s="9">
        <f>(Q13039+U13039)/(0.944*1000)</f>
        <v>0.14221398305084745</v>
      </c>
    </row>
    <row r="13040" spans="1:22" x14ac:dyDescent="0.3">
      <c r="A13040" s="14">
        <v>13087</v>
      </c>
      <c r="B13040" s="14" t="s">
        <v>1797</v>
      </c>
      <c r="C13040" s="14" t="s">
        <v>13510</v>
      </c>
      <c r="D13040" s="14" t="s">
        <v>13504</v>
      </c>
      <c r="E13040" s="14" t="s">
        <v>13498</v>
      </c>
      <c r="F13040" s="14">
        <v>6</v>
      </c>
      <c r="G13040" s="14">
        <v>0.32</v>
      </c>
      <c r="H13040" s="15">
        <v>0.17758099999999999</v>
      </c>
      <c r="I13040" s="16" t="s">
        <v>13516</v>
      </c>
      <c r="J13040" s="14"/>
      <c r="K13040" s="13"/>
      <c r="L13040" s="9">
        <f>G13040/2*1.05</f>
        <v>0.16800000000000001</v>
      </c>
      <c r="M13040" s="11">
        <f>L13040-H13040</f>
        <v>-9.5809999999999784E-3</v>
      </c>
      <c r="N13040" s="11">
        <v>0</v>
      </c>
      <c r="P13040" s="9">
        <f>0.5*N13040/1000</f>
        <v>0</v>
      </c>
      <c r="Q13040" s="9">
        <f>P13040+O13040</f>
        <v>0</v>
      </c>
      <c r="R13040" s="11">
        <v>1</v>
      </c>
      <c r="T13040" s="9">
        <f>0.5*R13040</f>
        <v>0.5</v>
      </c>
      <c r="U13040" s="9">
        <f>T13040+S13040</f>
        <v>0.5</v>
      </c>
      <c r="V13040" s="9">
        <f>(Q13040+U13040)/(0.944*1000)</f>
        <v>5.2966101694915254E-4</v>
      </c>
    </row>
    <row r="13041" spans="1:22" x14ac:dyDescent="0.3">
      <c r="A13041" s="14">
        <v>13088</v>
      </c>
      <c r="B13041" s="14" t="s">
        <v>1798</v>
      </c>
      <c r="C13041" s="14" t="s">
        <v>13510</v>
      </c>
      <c r="D13041" s="14" t="s">
        <v>13504</v>
      </c>
      <c r="E13041" s="14" t="s">
        <v>13498</v>
      </c>
      <c r="F13041" s="14">
        <v>6</v>
      </c>
      <c r="G13041" s="14">
        <v>0.25</v>
      </c>
      <c r="H13041" s="15">
        <v>4.3342999999999993E-2</v>
      </c>
      <c r="I13041" s="15">
        <f>M13041-V13041</f>
        <v>0.21915700000000002</v>
      </c>
      <c r="J13041" s="14"/>
      <c r="K13041" s="13"/>
      <c r="L13041" s="9">
        <f>G13041*1.05</f>
        <v>0.26250000000000001</v>
      </c>
      <c r="M13041" s="11">
        <f>L13041-H13041</f>
        <v>0.21915700000000002</v>
      </c>
      <c r="N13041" s="11">
        <v>0</v>
      </c>
      <c r="P13041" s="9">
        <f>0.5*N13041/1000</f>
        <v>0</v>
      </c>
      <c r="Q13041" s="9">
        <f>P13041+O13041</f>
        <v>0</v>
      </c>
      <c r="R13041" s="11">
        <v>0</v>
      </c>
      <c r="T13041" s="9">
        <f>0.5*R13041</f>
        <v>0</v>
      </c>
      <c r="U13041" s="9">
        <f>T13041+S13041</f>
        <v>0</v>
      </c>
      <c r="V13041" s="9">
        <f>(Q13041+U13041)/(0.944*1000)</f>
        <v>0</v>
      </c>
    </row>
    <row r="13042" spans="1:22" x14ac:dyDescent="0.3">
      <c r="A13042" s="14">
        <v>13089</v>
      </c>
      <c r="B13042" s="14" t="s">
        <v>1799</v>
      </c>
      <c r="C13042" s="14" t="s">
        <v>13510</v>
      </c>
      <c r="D13042" s="14" t="s">
        <v>13504</v>
      </c>
      <c r="E13042" s="14" t="s">
        <v>13498</v>
      </c>
      <c r="F13042" s="14">
        <v>6</v>
      </c>
      <c r="G13042" s="14">
        <v>0.63</v>
      </c>
      <c r="H13042" s="15">
        <v>2.1309999999999719E-3</v>
      </c>
      <c r="I13042" s="15">
        <f>M13042-V13042</f>
        <v>0.65936900000000009</v>
      </c>
      <c r="J13042" s="14"/>
      <c r="K13042" s="13"/>
      <c r="L13042" s="9">
        <f>G13042*1.05</f>
        <v>0.66150000000000009</v>
      </c>
      <c r="M13042" s="11">
        <f>L13042-H13042</f>
        <v>0.65936900000000009</v>
      </c>
      <c r="N13042" s="11">
        <v>0</v>
      </c>
      <c r="P13042" s="9">
        <f>0.5*N13042/1000</f>
        <v>0</v>
      </c>
      <c r="Q13042" s="9">
        <f>P13042+O13042</f>
        <v>0</v>
      </c>
      <c r="R13042" s="11">
        <v>0</v>
      </c>
      <c r="T13042" s="9">
        <f>0.5*R13042</f>
        <v>0</v>
      </c>
      <c r="U13042" s="9">
        <f>T13042+S13042</f>
        <v>0</v>
      </c>
      <c r="V13042" s="9">
        <f>(Q13042+U13042)/(0.944*1000)</f>
        <v>0</v>
      </c>
    </row>
    <row r="13043" spans="1:22" x14ac:dyDescent="0.3">
      <c r="A13043" s="14">
        <v>13090</v>
      </c>
      <c r="B13043" s="14" t="s">
        <v>1800</v>
      </c>
      <c r="C13043" s="14" t="s">
        <v>13510</v>
      </c>
      <c r="D13043" s="14" t="s">
        <v>13504</v>
      </c>
      <c r="E13043" s="14" t="s">
        <v>13498</v>
      </c>
      <c r="F13043" s="14">
        <v>6</v>
      </c>
      <c r="G13043" s="14">
        <v>0.25</v>
      </c>
      <c r="H13043" s="15">
        <v>2.1639000000000009E-2</v>
      </c>
      <c r="I13043" s="15">
        <f>M13043-V13043</f>
        <v>0.24086099999999999</v>
      </c>
      <c r="J13043" s="14"/>
      <c r="K13043" s="13"/>
      <c r="L13043" s="9">
        <f>G13043*1.05</f>
        <v>0.26250000000000001</v>
      </c>
      <c r="M13043" s="11">
        <f>L13043-H13043</f>
        <v>0.24086099999999999</v>
      </c>
      <c r="N13043" s="11">
        <v>0</v>
      </c>
      <c r="P13043" s="9">
        <f>0.5*N13043/1000</f>
        <v>0</v>
      </c>
      <c r="Q13043" s="9">
        <f>P13043+O13043</f>
        <v>0</v>
      </c>
      <c r="R13043" s="11">
        <v>0</v>
      </c>
      <c r="T13043" s="9">
        <f>0.5*R13043</f>
        <v>0</v>
      </c>
      <c r="U13043" s="9">
        <f>T13043+S13043</f>
        <v>0</v>
      </c>
      <c r="V13043" s="9">
        <f>(Q13043+U13043)/(0.944*1000)</f>
        <v>0</v>
      </c>
    </row>
    <row r="13044" spans="1:22" x14ac:dyDescent="0.3">
      <c r="A13044" s="14">
        <v>13091</v>
      </c>
      <c r="B13044" s="14" t="s">
        <v>1801</v>
      </c>
      <c r="C13044" s="14" t="s">
        <v>13510</v>
      </c>
      <c r="D13044" s="14" t="s">
        <v>13504</v>
      </c>
      <c r="E13044" s="14" t="s">
        <v>13498</v>
      </c>
      <c r="F13044" s="14">
        <v>6</v>
      </c>
      <c r="G13044" s="14">
        <v>6.3E-2</v>
      </c>
      <c r="H13044" s="15">
        <v>0</v>
      </c>
      <c r="I13044" s="15">
        <f>M13044-V13044</f>
        <v>6.615E-2</v>
      </c>
      <c r="J13044" s="14"/>
      <c r="K13044" s="13"/>
      <c r="L13044" s="9">
        <f>G13044*1.05</f>
        <v>6.615E-2</v>
      </c>
      <c r="M13044" s="11">
        <f>L13044-H13044</f>
        <v>6.615E-2</v>
      </c>
      <c r="N13044" s="11">
        <v>0</v>
      </c>
      <c r="P13044" s="9">
        <f>0.5*N13044/1000</f>
        <v>0</v>
      </c>
      <c r="Q13044" s="9">
        <f>P13044+O13044</f>
        <v>0</v>
      </c>
      <c r="R13044" s="11">
        <v>0</v>
      </c>
      <c r="T13044" s="9">
        <f>0.5*R13044</f>
        <v>0</v>
      </c>
      <c r="U13044" s="9">
        <f>T13044+S13044</f>
        <v>0</v>
      </c>
      <c r="V13044" s="9">
        <f>(Q13044+U13044)/(0.944*1000)</f>
        <v>0</v>
      </c>
    </row>
    <row r="13045" spans="1:22" x14ac:dyDescent="0.3">
      <c r="A13045" s="14">
        <v>13092</v>
      </c>
      <c r="B13045" s="14" t="s">
        <v>1802</v>
      </c>
      <c r="C13045" s="14" t="s">
        <v>13510</v>
      </c>
      <c r="D13045" s="14" t="s">
        <v>13504</v>
      </c>
      <c r="E13045" s="14" t="s">
        <v>13498</v>
      </c>
      <c r="F13045" s="14">
        <v>6</v>
      </c>
      <c r="G13045" s="14">
        <v>2.5000000000000001E-2</v>
      </c>
      <c r="H13045" s="15">
        <v>1.9239999999999995E-3</v>
      </c>
      <c r="I13045" s="15">
        <f>M13045-V13045</f>
        <v>2.4326000000000004E-2</v>
      </c>
      <c r="J13045" s="14"/>
      <c r="K13045" s="13"/>
      <c r="L13045" s="9">
        <f>G13045*1.05</f>
        <v>2.6250000000000002E-2</v>
      </c>
      <c r="M13045" s="11">
        <f>L13045-H13045</f>
        <v>2.4326000000000004E-2</v>
      </c>
      <c r="N13045" s="11">
        <v>0</v>
      </c>
      <c r="P13045" s="9">
        <f>0.5*N13045/1000</f>
        <v>0</v>
      </c>
      <c r="Q13045" s="9">
        <f>P13045+O13045</f>
        <v>0</v>
      </c>
      <c r="R13045" s="11">
        <v>0</v>
      </c>
      <c r="T13045" s="9">
        <f>0.5*R13045</f>
        <v>0</v>
      </c>
      <c r="U13045" s="9">
        <f>T13045+S13045</f>
        <v>0</v>
      </c>
      <c r="V13045" s="9">
        <f>(Q13045+U13045)/(0.944*1000)</f>
        <v>0</v>
      </c>
    </row>
    <row r="13046" spans="1:22" x14ac:dyDescent="0.3">
      <c r="A13046" s="14">
        <v>13093</v>
      </c>
      <c r="B13046" s="14" t="s">
        <v>1803</v>
      </c>
      <c r="C13046" s="14" t="s">
        <v>13510</v>
      </c>
      <c r="D13046" s="14" t="s">
        <v>13504</v>
      </c>
      <c r="E13046" s="14" t="s">
        <v>13498</v>
      </c>
      <c r="F13046" s="14">
        <v>6</v>
      </c>
      <c r="G13046" s="14">
        <v>0.1</v>
      </c>
      <c r="H13046" s="15">
        <v>9.5600000000000307E-4</v>
      </c>
      <c r="I13046" s="15">
        <f>M13046-V13046</f>
        <v>0.10404400000000001</v>
      </c>
      <c r="J13046" s="14"/>
      <c r="K13046" s="13"/>
      <c r="L13046" s="9">
        <f>G13046*1.05</f>
        <v>0.10500000000000001</v>
      </c>
      <c r="M13046" s="11">
        <f>L13046-H13046</f>
        <v>0.10404400000000001</v>
      </c>
      <c r="N13046" s="11">
        <v>0</v>
      </c>
      <c r="P13046" s="9">
        <f>0.5*N13046/1000</f>
        <v>0</v>
      </c>
      <c r="Q13046" s="9">
        <f>P13046+O13046</f>
        <v>0</v>
      </c>
      <c r="R13046" s="11">
        <v>0</v>
      </c>
      <c r="T13046" s="9">
        <f>0.5*R13046</f>
        <v>0</v>
      </c>
      <c r="U13046" s="9">
        <f>T13046+S13046</f>
        <v>0</v>
      </c>
      <c r="V13046" s="9">
        <f>(Q13046+U13046)/(0.944*1000)</f>
        <v>0</v>
      </c>
    </row>
    <row r="13047" spans="1:22" x14ac:dyDescent="0.3">
      <c r="A13047" s="14">
        <v>13094</v>
      </c>
      <c r="B13047" s="14" t="s">
        <v>13428</v>
      </c>
      <c r="C13047" s="14" t="s">
        <v>13510</v>
      </c>
      <c r="D13047" s="14" t="s">
        <v>13504</v>
      </c>
      <c r="E13047" s="14" t="s">
        <v>13498</v>
      </c>
      <c r="F13047" s="14">
        <v>6</v>
      </c>
      <c r="G13047" s="14">
        <v>2.5000000000000001E-2</v>
      </c>
      <c r="H13047" s="15">
        <v>1.6853932584269771E-4</v>
      </c>
      <c r="I13047" s="15">
        <f>M13047-V13047</f>
        <v>2.6081460674157304E-2</v>
      </c>
      <c r="J13047" s="14"/>
      <c r="K13047" s="13"/>
      <c r="L13047" s="9">
        <f>G13047*1.05</f>
        <v>2.6250000000000002E-2</v>
      </c>
      <c r="M13047" s="11">
        <f>L13047-H13047</f>
        <v>2.6081460674157304E-2</v>
      </c>
      <c r="N13047" s="11">
        <v>0</v>
      </c>
      <c r="P13047" s="9">
        <f>0.5*N13047/1000</f>
        <v>0</v>
      </c>
      <c r="Q13047" s="9">
        <f>P13047+O13047</f>
        <v>0</v>
      </c>
      <c r="R13047" s="11">
        <v>0</v>
      </c>
      <c r="T13047" s="9">
        <f>0.5*R13047</f>
        <v>0</v>
      </c>
      <c r="U13047" s="9">
        <f>T13047+S13047</f>
        <v>0</v>
      </c>
      <c r="V13047" s="9">
        <f>(Q13047+U13047)/(0.944*1000)</f>
        <v>0</v>
      </c>
    </row>
    <row r="13048" spans="1:22" x14ac:dyDescent="0.3">
      <c r="A13048" s="14">
        <v>13095</v>
      </c>
      <c r="B13048" s="14" t="s">
        <v>1804</v>
      </c>
      <c r="C13048" s="14" t="s">
        <v>13510</v>
      </c>
      <c r="D13048" s="14" t="s">
        <v>13504</v>
      </c>
      <c r="E13048" s="14" t="s">
        <v>13498</v>
      </c>
      <c r="F13048" s="14">
        <v>6</v>
      </c>
      <c r="G13048" s="14">
        <v>6.3E-2</v>
      </c>
      <c r="H13048" s="15">
        <v>0</v>
      </c>
      <c r="I13048" s="15">
        <f>M13048-V13048</f>
        <v>6.615E-2</v>
      </c>
      <c r="J13048" s="14"/>
      <c r="K13048" s="13"/>
      <c r="L13048" s="9">
        <f>G13048*1.05</f>
        <v>6.615E-2</v>
      </c>
      <c r="M13048" s="11">
        <f>L13048-H13048</f>
        <v>6.615E-2</v>
      </c>
      <c r="N13048" s="11">
        <v>0</v>
      </c>
      <c r="P13048" s="9">
        <f>0.5*N13048/1000</f>
        <v>0</v>
      </c>
      <c r="Q13048" s="9">
        <f>P13048+O13048</f>
        <v>0</v>
      </c>
      <c r="R13048" s="11">
        <v>0</v>
      </c>
      <c r="T13048" s="9">
        <f>0.5*R13048</f>
        <v>0</v>
      </c>
      <c r="U13048" s="9">
        <f>T13048+S13048</f>
        <v>0</v>
      </c>
      <c r="V13048" s="9">
        <f>(Q13048+U13048)/(0.944*1000)</f>
        <v>0</v>
      </c>
    </row>
    <row r="13049" spans="1:22" x14ac:dyDescent="0.3">
      <c r="A13049" s="14">
        <v>13096</v>
      </c>
      <c r="B13049" s="14" t="s">
        <v>1805</v>
      </c>
      <c r="C13049" s="14" t="s">
        <v>13510</v>
      </c>
      <c r="D13049" s="14" t="s">
        <v>13504</v>
      </c>
      <c r="E13049" s="14" t="s">
        <v>13498</v>
      </c>
      <c r="F13049" s="14">
        <v>6</v>
      </c>
      <c r="G13049" s="14">
        <v>0.25</v>
      </c>
      <c r="H13049" s="15">
        <v>0</v>
      </c>
      <c r="I13049" s="15">
        <f>M13049-V13049</f>
        <v>0.26250000000000001</v>
      </c>
      <c r="J13049" s="14"/>
      <c r="K13049" s="13"/>
      <c r="L13049" s="9">
        <f>G13049*1.05</f>
        <v>0.26250000000000001</v>
      </c>
      <c r="M13049" s="11">
        <f>L13049-H13049</f>
        <v>0.26250000000000001</v>
      </c>
      <c r="N13049" s="11">
        <v>0</v>
      </c>
      <c r="P13049" s="9">
        <f>0.5*N13049/1000</f>
        <v>0</v>
      </c>
      <c r="Q13049" s="9">
        <f>P13049+O13049</f>
        <v>0</v>
      </c>
      <c r="R13049" s="11">
        <v>0</v>
      </c>
      <c r="T13049" s="9">
        <f>0.5*R13049</f>
        <v>0</v>
      </c>
      <c r="U13049" s="9">
        <f>T13049+S13049</f>
        <v>0</v>
      </c>
      <c r="V13049" s="9">
        <f>(Q13049+U13049)/(0.944*1000)</f>
        <v>0</v>
      </c>
    </row>
    <row r="13050" spans="1:22" x14ac:dyDescent="0.3">
      <c r="A13050" s="14">
        <v>13097</v>
      </c>
      <c r="B13050" s="14" t="s">
        <v>1806</v>
      </c>
      <c r="C13050" s="14" t="s">
        <v>13510</v>
      </c>
      <c r="D13050" s="14" t="s">
        <v>13504</v>
      </c>
      <c r="E13050" s="14" t="s">
        <v>13498</v>
      </c>
      <c r="F13050" s="14">
        <v>6</v>
      </c>
      <c r="G13050" s="14">
        <v>2.5000000000000001E-2</v>
      </c>
      <c r="H13050" s="15">
        <v>1.7663999999999999E-2</v>
      </c>
      <c r="I13050" s="15">
        <f>M13050-V13050</f>
        <v>8.5860000000000034E-3</v>
      </c>
      <c r="J13050" s="14"/>
      <c r="K13050" s="13"/>
      <c r="L13050" s="9">
        <f>G13050*1.05</f>
        <v>2.6250000000000002E-2</v>
      </c>
      <c r="M13050" s="11">
        <f>L13050-H13050</f>
        <v>8.5860000000000034E-3</v>
      </c>
      <c r="N13050" s="11">
        <v>0</v>
      </c>
      <c r="P13050" s="9">
        <f>0.5*N13050/1000</f>
        <v>0</v>
      </c>
      <c r="Q13050" s="9">
        <f>P13050+O13050</f>
        <v>0</v>
      </c>
      <c r="R13050" s="11">
        <v>0</v>
      </c>
      <c r="T13050" s="9">
        <f>0.5*R13050</f>
        <v>0</v>
      </c>
      <c r="U13050" s="9">
        <f>T13050+S13050</f>
        <v>0</v>
      </c>
      <c r="V13050" s="9">
        <f>(Q13050+U13050)/(0.944*1000)</f>
        <v>0</v>
      </c>
    </row>
    <row r="13051" spans="1:22" x14ac:dyDescent="0.3">
      <c r="A13051" s="14">
        <v>13098</v>
      </c>
      <c r="B13051" s="14" t="s">
        <v>1807</v>
      </c>
      <c r="C13051" s="14" t="s">
        <v>13510</v>
      </c>
      <c r="D13051" s="14" t="s">
        <v>13504</v>
      </c>
      <c r="E13051" s="14" t="s">
        <v>13498</v>
      </c>
      <c r="F13051" s="14">
        <v>6</v>
      </c>
      <c r="G13051" s="14">
        <v>0.16</v>
      </c>
      <c r="H13051" s="15">
        <v>7.8347E-2</v>
      </c>
      <c r="I13051" s="15">
        <f>M13051-V13051</f>
        <v>8.965300000000001E-2</v>
      </c>
      <c r="J13051" s="14"/>
      <c r="K13051" s="13"/>
      <c r="L13051" s="9">
        <f>G13051*1.05</f>
        <v>0.16800000000000001</v>
      </c>
      <c r="M13051" s="11">
        <f>L13051-H13051</f>
        <v>8.965300000000001E-2</v>
      </c>
      <c r="N13051" s="11">
        <v>0</v>
      </c>
      <c r="P13051" s="9">
        <f>0.5*N13051/1000</f>
        <v>0</v>
      </c>
      <c r="Q13051" s="9">
        <f>P13051+O13051</f>
        <v>0</v>
      </c>
      <c r="R13051" s="11">
        <v>0</v>
      </c>
      <c r="T13051" s="9">
        <f>0.5*R13051</f>
        <v>0</v>
      </c>
      <c r="U13051" s="9">
        <f>T13051+S13051</f>
        <v>0</v>
      </c>
      <c r="V13051" s="9">
        <f>(Q13051+U13051)/(0.944*1000)</f>
        <v>0</v>
      </c>
    </row>
    <row r="13052" spans="1:22" x14ac:dyDescent="0.3">
      <c r="A13052" s="14">
        <v>13099</v>
      </c>
      <c r="B13052" s="14" t="s">
        <v>1808</v>
      </c>
      <c r="C13052" s="14" t="s">
        <v>13510</v>
      </c>
      <c r="D13052" s="14" t="s">
        <v>13504</v>
      </c>
      <c r="E13052" s="14" t="s">
        <v>13498</v>
      </c>
      <c r="F13052" s="14">
        <v>6</v>
      </c>
      <c r="G13052" s="14">
        <v>0.25</v>
      </c>
      <c r="H13052" s="15">
        <v>2.8966000000000009E-2</v>
      </c>
      <c r="I13052" s="15">
        <f>M13052-V13052</f>
        <v>0.23353399999999999</v>
      </c>
      <c r="J13052" s="14"/>
      <c r="K13052" s="13"/>
      <c r="L13052" s="9">
        <f>G13052*1.05</f>
        <v>0.26250000000000001</v>
      </c>
      <c r="M13052" s="11">
        <f>L13052-H13052</f>
        <v>0.23353399999999999</v>
      </c>
      <c r="N13052" s="11">
        <v>0</v>
      </c>
      <c r="P13052" s="9">
        <f>0.5*N13052/1000</f>
        <v>0</v>
      </c>
      <c r="Q13052" s="9">
        <f>P13052+O13052</f>
        <v>0</v>
      </c>
      <c r="R13052" s="11">
        <v>0</v>
      </c>
      <c r="T13052" s="9">
        <f>0.5*R13052</f>
        <v>0</v>
      </c>
      <c r="U13052" s="9">
        <f>T13052+S13052</f>
        <v>0</v>
      </c>
      <c r="V13052" s="9">
        <f>(Q13052+U13052)/(0.944*1000)</f>
        <v>0</v>
      </c>
    </row>
    <row r="13053" spans="1:22" ht="9.75" customHeight="1" x14ac:dyDescent="0.3">
      <c r="A13053" s="14">
        <v>13100</v>
      </c>
      <c r="B13053" s="14" t="s">
        <v>1809</v>
      </c>
      <c r="C13053" s="14" t="s">
        <v>13510</v>
      </c>
      <c r="D13053" s="14" t="s">
        <v>13504</v>
      </c>
      <c r="E13053" s="14" t="s">
        <v>13498</v>
      </c>
      <c r="F13053" s="14">
        <v>6</v>
      </c>
      <c r="G13053" s="14">
        <v>0.16</v>
      </c>
      <c r="H13053" s="15">
        <v>5.5212999999999991E-2</v>
      </c>
      <c r="I13053" s="15">
        <f>M13053-V13053</f>
        <v>0.11278700000000003</v>
      </c>
      <c r="J13053" s="14"/>
      <c r="K13053" s="13"/>
      <c r="L13053" s="9">
        <f>G13053*1.05</f>
        <v>0.16800000000000001</v>
      </c>
      <c r="M13053" s="11">
        <f>L13053-H13053</f>
        <v>0.11278700000000003</v>
      </c>
      <c r="N13053" s="11">
        <v>0</v>
      </c>
      <c r="P13053" s="9">
        <f>0.5*N13053/1000</f>
        <v>0</v>
      </c>
      <c r="Q13053" s="9">
        <f>P13053+O13053</f>
        <v>0</v>
      </c>
      <c r="R13053" s="11">
        <v>0</v>
      </c>
      <c r="T13053" s="9">
        <f>0.5*R13053</f>
        <v>0</v>
      </c>
      <c r="U13053" s="9">
        <f>T13053+S13053</f>
        <v>0</v>
      </c>
      <c r="V13053" s="9">
        <f>(Q13053+U13053)/(0.944*1000)</f>
        <v>0</v>
      </c>
    </row>
    <row r="13054" spans="1:22" ht="21" customHeight="1" x14ac:dyDescent="0.3">
      <c r="A13054" s="14">
        <v>13101</v>
      </c>
      <c r="B13054" s="14" t="s">
        <v>1810</v>
      </c>
      <c r="C13054" s="14" t="s">
        <v>13510</v>
      </c>
      <c r="D13054" s="14" t="s">
        <v>13504</v>
      </c>
      <c r="E13054" s="14" t="s">
        <v>13498</v>
      </c>
      <c r="F13054" s="14">
        <v>6</v>
      </c>
      <c r="G13054" s="14">
        <v>0.63</v>
      </c>
      <c r="H13054" s="15">
        <v>3.0504999999999994E-2</v>
      </c>
      <c r="I13054" s="15">
        <f>M13054-V13054</f>
        <v>0.63099500000000008</v>
      </c>
      <c r="J13054" s="14"/>
      <c r="K13054" s="13"/>
      <c r="L13054" s="9">
        <f>G13054*1.05</f>
        <v>0.66150000000000009</v>
      </c>
      <c r="M13054" s="11">
        <f>L13054-H13054</f>
        <v>0.63099500000000008</v>
      </c>
      <c r="N13054" s="11">
        <v>0</v>
      </c>
      <c r="P13054" s="9">
        <f>0.5*N13054/1000</f>
        <v>0</v>
      </c>
      <c r="Q13054" s="9">
        <f>P13054+O13054</f>
        <v>0</v>
      </c>
      <c r="R13054" s="11">
        <v>0</v>
      </c>
      <c r="T13054" s="9">
        <f>0.5*R13054</f>
        <v>0</v>
      </c>
      <c r="U13054" s="9">
        <f>T13054+S13054</f>
        <v>0</v>
      </c>
      <c r="V13054" s="9">
        <f>(Q13054+U13054)/(0.944*1000)</f>
        <v>0</v>
      </c>
    </row>
    <row r="13055" spans="1:22" x14ac:dyDescent="0.3">
      <c r="A13055" s="14">
        <v>13102</v>
      </c>
      <c r="B13055" s="14" t="s">
        <v>1811</v>
      </c>
      <c r="C13055" s="14" t="s">
        <v>13510</v>
      </c>
      <c r="D13055" s="14" t="s">
        <v>13504</v>
      </c>
      <c r="E13055" s="14" t="s">
        <v>13498</v>
      </c>
      <c r="F13055" s="14">
        <v>6</v>
      </c>
      <c r="G13055" s="14">
        <v>6.3E-2</v>
      </c>
      <c r="H13055" s="15">
        <v>2.1981999999999998E-2</v>
      </c>
      <c r="I13055" s="16" t="s">
        <v>13516</v>
      </c>
      <c r="J13055" s="14"/>
      <c r="K13055" s="13"/>
      <c r="L13055" s="9">
        <f>G13055*1.05</f>
        <v>6.615E-2</v>
      </c>
      <c r="M13055" s="11">
        <f>L13055-H13055</f>
        <v>4.4167999999999999E-2</v>
      </c>
      <c r="N13055" s="11">
        <v>0</v>
      </c>
      <c r="P13055" s="9">
        <f>0.5*N13055/1000</f>
        <v>0</v>
      </c>
      <c r="Q13055" s="9">
        <f>P13055+O13055</f>
        <v>0</v>
      </c>
      <c r="R13055" s="11">
        <v>61</v>
      </c>
      <c r="S13055" s="9">
        <f>0.75*R13055</f>
        <v>45.75</v>
      </c>
      <c r="U13055" s="9">
        <f>T13055+S13055</f>
        <v>45.75</v>
      </c>
      <c r="V13055" s="9">
        <f>(Q13055+U13055)/(0.944*1000)</f>
        <v>4.846398305084746E-2</v>
      </c>
    </row>
    <row r="13056" spans="1:22" x14ac:dyDescent="0.3">
      <c r="A13056" s="14">
        <v>13103</v>
      </c>
      <c r="B13056" s="14" t="s">
        <v>1812</v>
      </c>
      <c r="C13056" s="14" t="s">
        <v>13510</v>
      </c>
      <c r="D13056" s="14" t="s">
        <v>13504</v>
      </c>
      <c r="E13056" s="14" t="s">
        <v>13498</v>
      </c>
      <c r="F13056" s="14">
        <v>6</v>
      </c>
      <c r="G13056" s="14">
        <v>6.3E-2</v>
      </c>
      <c r="H13056" s="15">
        <v>1.2143000000000001E-2</v>
      </c>
      <c r="I13056" s="15">
        <f>M13056-V13056</f>
        <v>5.4006999999999999E-2</v>
      </c>
      <c r="J13056" s="14"/>
      <c r="K13056" s="13"/>
      <c r="L13056" s="9">
        <f>G13056*1.05</f>
        <v>6.615E-2</v>
      </c>
      <c r="M13056" s="11">
        <f>L13056-H13056</f>
        <v>5.4006999999999999E-2</v>
      </c>
      <c r="N13056" s="11">
        <v>0</v>
      </c>
      <c r="P13056" s="9">
        <f>0.5*N13056/1000</f>
        <v>0</v>
      </c>
      <c r="Q13056" s="9">
        <f>P13056+O13056</f>
        <v>0</v>
      </c>
      <c r="R13056" s="11">
        <v>0</v>
      </c>
      <c r="T13056" s="9">
        <f>0.5*R13056</f>
        <v>0</v>
      </c>
      <c r="U13056" s="9">
        <f>T13056+S13056</f>
        <v>0</v>
      </c>
      <c r="V13056" s="9">
        <f>(Q13056+U13056)/(0.944*1000)</f>
        <v>0</v>
      </c>
    </row>
    <row r="13057" spans="1:22" x14ac:dyDescent="0.3">
      <c r="A13057" s="14">
        <v>13104</v>
      </c>
      <c r="B13057" s="14" t="s">
        <v>1813</v>
      </c>
      <c r="C13057" s="14" t="s">
        <v>13510</v>
      </c>
      <c r="D13057" s="14" t="s">
        <v>13504</v>
      </c>
      <c r="E13057" s="14" t="s">
        <v>13498</v>
      </c>
      <c r="F13057" s="14">
        <v>6</v>
      </c>
      <c r="G13057" s="14">
        <v>0.4</v>
      </c>
      <c r="H13057" s="15">
        <v>3.9324000000000012E-2</v>
      </c>
      <c r="I13057" s="15">
        <f>M13057-V13057</f>
        <v>0.38067600000000001</v>
      </c>
      <c r="J13057" s="14"/>
      <c r="K13057" s="13"/>
      <c r="L13057" s="9">
        <f>G13057*1.05</f>
        <v>0.42000000000000004</v>
      </c>
      <c r="M13057" s="11">
        <f>L13057-H13057</f>
        <v>0.38067600000000001</v>
      </c>
      <c r="N13057" s="11">
        <v>0</v>
      </c>
      <c r="P13057" s="9">
        <f>0.5*N13057/1000</f>
        <v>0</v>
      </c>
      <c r="Q13057" s="9">
        <f>P13057+O13057</f>
        <v>0</v>
      </c>
      <c r="R13057" s="11">
        <v>0</v>
      </c>
      <c r="T13057" s="9">
        <f>0.5*R13057</f>
        <v>0</v>
      </c>
      <c r="U13057" s="9">
        <f>T13057+S13057</f>
        <v>0</v>
      </c>
      <c r="V13057" s="9">
        <f>(Q13057+U13057)/(0.944*1000)</f>
        <v>0</v>
      </c>
    </row>
    <row r="13058" spans="1:22" x14ac:dyDescent="0.3">
      <c r="A13058" s="14">
        <v>13105</v>
      </c>
      <c r="B13058" s="14" t="s">
        <v>1814</v>
      </c>
      <c r="C13058" s="14" t="s">
        <v>13510</v>
      </c>
      <c r="D13058" s="14" t="s">
        <v>13504</v>
      </c>
      <c r="E13058" s="14" t="s">
        <v>13498</v>
      </c>
      <c r="F13058" s="14">
        <v>6</v>
      </c>
      <c r="G13058" s="14">
        <v>0.1</v>
      </c>
      <c r="H13058" s="15">
        <v>3.1188999999999995E-2</v>
      </c>
      <c r="I13058" s="15">
        <f>M13058-V13058</f>
        <v>7.3811000000000015E-2</v>
      </c>
      <c r="J13058" s="14"/>
      <c r="K13058" s="13"/>
      <c r="L13058" s="9">
        <f>G13058*1.05</f>
        <v>0.10500000000000001</v>
      </c>
      <c r="M13058" s="11">
        <f>L13058-H13058</f>
        <v>7.3811000000000015E-2</v>
      </c>
      <c r="N13058" s="11">
        <v>0</v>
      </c>
      <c r="P13058" s="9">
        <f>0.5*N13058/1000</f>
        <v>0</v>
      </c>
      <c r="Q13058" s="9">
        <f>P13058+O13058</f>
        <v>0</v>
      </c>
      <c r="R13058" s="11">
        <v>0</v>
      </c>
      <c r="T13058" s="9">
        <f>0.5*R13058</f>
        <v>0</v>
      </c>
      <c r="U13058" s="9">
        <f>T13058+S13058</f>
        <v>0</v>
      </c>
      <c r="V13058" s="9">
        <f>(Q13058+U13058)/(0.944*1000)</f>
        <v>0</v>
      </c>
    </row>
    <row r="13059" spans="1:22" x14ac:dyDescent="0.3">
      <c r="A13059" s="14">
        <v>13106</v>
      </c>
      <c r="B13059" s="14" t="s">
        <v>1815</v>
      </c>
      <c r="C13059" s="14" t="s">
        <v>13510</v>
      </c>
      <c r="D13059" s="14" t="s">
        <v>13504</v>
      </c>
      <c r="E13059" s="14" t="s">
        <v>13498</v>
      </c>
      <c r="F13059" s="14">
        <v>6</v>
      </c>
      <c r="G13059" s="14">
        <v>0.1</v>
      </c>
      <c r="H13059" s="15">
        <v>1.7611999999999996E-2</v>
      </c>
      <c r="I13059" s="15">
        <f>M13059-V13059</f>
        <v>8.2091389830508496E-2</v>
      </c>
      <c r="J13059" s="14"/>
      <c r="K13059" s="13"/>
      <c r="L13059" s="9">
        <f>G13059*1.05</f>
        <v>0.10500000000000001</v>
      </c>
      <c r="M13059" s="11">
        <f>L13059-H13059</f>
        <v>8.7388000000000021E-2</v>
      </c>
      <c r="N13059" s="11">
        <v>0</v>
      </c>
      <c r="P13059" s="9">
        <f>0.5*N13059/1000</f>
        <v>0</v>
      </c>
      <c r="Q13059" s="9">
        <f>P13059+O13059</f>
        <v>0</v>
      </c>
      <c r="R13059" s="11">
        <v>10</v>
      </c>
      <c r="T13059" s="9">
        <f>0.5*R13059</f>
        <v>5</v>
      </c>
      <c r="U13059" s="9">
        <f>T13059+S13059</f>
        <v>5</v>
      </c>
      <c r="V13059" s="9">
        <f>(Q13059+U13059)/(0.944*1000)</f>
        <v>5.2966101694915252E-3</v>
      </c>
    </row>
    <row r="13060" spans="1:22" x14ac:dyDescent="0.3">
      <c r="A13060" s="14">
        <v>13107</v>
      </c>
      <c r="B13060" s="14" t="s">
        <v>1816</v>
      </c>
      <c r="C13060" s="14" t="s">
        <v>13510</v>
      </c>
      <c r="D13060" s="14" t="s">
        <v>13504</v>
      </c>
      <c r="E13060" s="14" t="s">
        <v>13498</v>
      </c>
      <c r="F13060" s="14">
        <v>6</v>
      </c>
      <c r="G13060" s="14">
        <v>0.04</v>
      </c>
      <c r="H13060" s="15">
        <v>1.1629999999999967E-3</v>
      </c>
      <c r="I13060" s="15">
        <f>M13060-V13060</f>
        <v>4.0837000000000005E-2</v>
      </c>
      <c r="J13060" s="14"/>
      <c r="K13060" s="13"/>
      <c r="L13060" s="9">
        <f>G13060*1.05</f>
        <v>4.2000000000000003E-2</v>
      </c>
      <c r="M13060" s="11">
        <f>L13060-H13060</f>
        <v>4.0837000000000005E-2</v>
      </c>
      <c r="N13060" s="11">
        <v>0</v>
      </c>
      <c r="P13060" s="9">
        <f>0.5*N13060/1000</f>
        <v>0</v>
      </c>
      <c r="Q13060" s="9">
        <f>P13060+O13060</f>
        <v>0</v>
      </c>
      <c r="R13060" s="11">
        <v>0</v>
      </c>
      <c r="T13060" s="9">
        <f>0.5*R13060</f>
        <v>0</v>
      </c>
      <c r="U13060" s="9">
        <f>T13060+S13060</f>
        <v>0</v>
      </c>
      <c r="V13060" s="9">
        <f>(Q13060+U13060)/(0.944*1000)</f>
        <v>0</v>
      </c>
    </row>
    <row r="13061" spans="1:22" x14ac:dyDescent="0.3">
      <c r="A13061" s="14">
        <v>13108</v>
      </c>
      <c r="B13061" s="14" t="s">
        <v>1817</v>
      </c>
      <c r="C13061" s="14" t="s">
        <v>13510</v>
      </c>
      <c r="D13061" s="14" t="s">
        <v>13504</v>
      </c>
      <c r="E13061" s="14" t="s">
        <v>13498</v>
      </c>
      <c r="F13061" s="14">
        <v>6</v>
      </c>
      <c r="G13061" s="14">
        <v>1.26</v>
      </c>
      <c r="H13061" s="15">
        <v>0.834233</v>
      </c>
      <c r="I13061" s="16" t="s">
        <v>13516</v>
      </c>
      <c r="J13061" s="14"/>
      <c r="K13061" s="13"/>
      <c r="L13061" s="9">
        <f>1.05*0.63</f>
        <v>0.66150000000000009</v>
      </c>
      <c r="M13061" s="11">
        <f>L13061-H13061</f>
        <v>-0.17273299999999991</v>
      </c>
      <c r="N13061" s="11">
        <v>0</v>
      </c>
      <c r="P13061" s="9">
        <f>0.5*N13061/1000</f>
        <v>0</v>
      </c>
      <c r="Q13061" s="9">
        <f>P13061+O13061</f>
        <v>0</v>
      </c>
      <c r="R13061" s="11">
        <v>0</v>
      </c>
      <c r="T13061" s="9">
        <f>0.5*R13061</f>
        <v>0</v>
      </c>
      <c r="U13061" s="9">
        <f>T13061+S13061</f>
        <v>0</v>
      </c>
      <c r="V13061" s="9">
        <f>(Q13061+U13061)/(0.944*1000)</f>
        <v>0</v>
      </c>
    </row>
    <row r="13062" spans="1:22" x14ac:dyDescent="0.3">
      <c r="A13062" s="14">
        <v>13109</v>
      </c>
      <c r="B13062" s="14" t="s">
        <v>1818</v>
      </c>
      <c r="C13062" s="14" t="s">
        <v>13510</v>
      </c>
      <c r="D13062" s="14" t="s">
        <v>13504</v>
      </c>
      <c r="E13062" s="14" t="s">
        <v>13498</v>
      </c>
      <c r="F13062" s="14">
        <v>6</v>
      </c>
      <c r="G13062" s="14">
        <v>1.26</v>
      </c>
      <c r="H13062" s="15">
        <v>0.68537341573033717</v>
      </c>
      <c r="I13062" s="16" t="s">
        <v>13516</v>
      </c>
      <c r="J13062" s="14"/>
      <c r="K13062" s="13"/>
      <c r="L13062" s="9">
        <f>1.05*0.63</f>
        <v>0.66150000000000009</v>
      </c>
      <c r="M13062" s="11">
        <f>L13062-H13062</f>
        <v>-2.3873415730337078E-2</v>
      </c>
      <c r="N13062" s="11">
        <v>0</v>
      </c>
      <c r="P13062" s="9">
        <f>0.5*N13062/1000</f>
        <v>0</v>
      </c>
      <c r="Q13062" s="9">
        <f>P13062+O13062</f>
        <v>0</v>
      </c>
      <c r="R13062" s="11">
        <v>0</v>
      </c>
      <c r="T13062" s="9">
        <f>0.5*R13062</f>
        <v>0</v>
      </c>
      <c r="U13062" s="9">
        <f>T13062+S13062</f>
        <v>0</v>
      </c>
      <c r="V13062" s="9">
        <f>(Q13062+U13062)/(0.944*1000)</f>
        <v>0</v>
      </c>
    </row>
    <row r="13063" spans="1:22" x14ac:dyDescent="0.3">
      <c r="A13063" s="14">
        <v>13110</v>
      </c>
      <c r="B13063" s="14" t="s">
        <v>1819</v>
      </c>
      <c r="C13063" s="14" t="s">
        <v>13510</v>
      </c>
      <c r="D13063" s="14" t="s">
        <v>13504</v>
      </c>
      <c r="E13063" s="14" t="s">
        <v>13498</v>
      </c>
      <c r="F13063" s="14">
        <v>6</v>
      </c>
      <c r="G13063" s="14">
        <v>2.5000000000000001E-2</v>
      </c>
      <c r="H13063" s="15">
        <v>7.0499999999999827E-4</v>
      </c>
      <c r="I13063" s="15">
        <f>M13063-V13063</f>
        <v>2.5545000000000005E-2</v>
      </c>
      <c r="J13063" s="14"/>
      <c r="K13063" s="13"/>
      <c r="L13063" s="9">
        <f>G13063*1.05</f>
        <v>2.6250000000000002E-2</v>
      </c>
      <c r="M13063" s="11">
        <f>L13063-H13063</f>
        <v>2.5545000000000005E-2</v>
      </c>
      <c r="N13063" s="11">
        <v>0</v>
      </c>
      <c r="P13063" s="9">
        <f>0.5*N13063/1000</f>
        <v>0</v>
      </c>
      <c r="Q13063" s="9">
        <f>P13063+O13063</f>
        <v>0</v>
      </c>
      <c r="R13063" s="11">
        <v>0</v>
      </c>
      <c r="T13063" s="9">
        <f>0.5*R13063</f>
        <v>0</v>
      </c>
      <c r="U13063" s="9">
        <f>T13063+S13063</f>
        <v>0</v>
      </c>
      <c r="V13063" s="9">
        <f>(Q13063+U13063)/(0.944*1000)</f>
        <v>0</v>
      </c>
    </row>
    <row r="13064" spans="1:22" x14ac:dyDescent="0.3">
      <c r="A13064" s="14">
        <v>13111</v>
      </c>
      <c r="B13064" s="14" t="s">
        <v>1820</v>
      </c>
      <c r="C13064" s="14" t="s">
        <v>13510</v>
      </c>
      <c r="D13064" s="14" t="s">
        <v>13504</v>
      </c>
      <c r="E13064" s="14" t="s">
        <v>13498</v>
      </c>
      <c r="F13064" s="14">
        <v>6</v>
      </c>
      <c r="G13064" s="14">
        <v>2.5000000000000001E-2</v>
      </c>
      <c r="H13064" s="15">
        <v>3.4690000000000012E-3</v>
      </c>
      <c r="I13064" s="15">
        <f>M13064-V13064</f>
        <v>2.2781000000000003E-2</v>
      </c>
      <c r="J13064" s="14"/>
      <c r="K13064" s="13"/>
      <c r="L13064" s="9">
        <f>G13064*1.05</f>
        <v>2.6250000000000002E-2</v>
      </c>
      <c r="M13064" s="11">
        <f>L13064-H13064</f>
        <v>2.2781000000000003E-2</v>
      </c>
      <c r="N13064" s="11">
        <v>0</v>
      </c>
      <c r="P13064" s="9">
        <f>0.5*N13064/1000</f>
        <v>0</v>
      </c>
      <c r="Q13064" s="9">
        <f>P13064+O13064</f>
        <v>0</v>
      </c>
      <c r="R13064" s="11">
        <v>0</v>
      </c>
      <c r="T13064" s="9">
        <f>0.5*R13064</f>
        <v>0</v>
      </c>
      <c r="U13064" s="9">
        <f>T13064+S13064</f>
        <v>0</v>
      </c>
      <c r="V13064" s="9">
        <f>(Q13064+U13064)/(0.944*1000)</f>
        <v>0</v>
      </c>
    </row>
    <row r="13065" spans="1:22" x14ac:dyDescent="0.3">
      <c r="A13065" s="14">
        <v>13112</v>
      </c>
      <c r="B13065" s="14" t="s">
        <v>1821</v>
      </c>
      <c r="C13065" s="14" t="s">
        <v>13510</v>
      </c>
      <c r="D13065" s="14" t="s">
        <v>13504</v>
      </c>
      <c r="E13065" s="14" t="s">
        <v>13498</v>
      </c>
      <c r="F13065" s="14">
        <v>6</v>
      </c>
      <c r="G13065" s="14">
        <v>0.5</v>
      </c>
      <c r="H13065" s="15">
        <v>0.25572600000000001</v>
      </c>
      <c r="I13065" s="15">
        <f>M13065-V13065</f>
        <v>6.7740000000000022E-3</v>
      </c>
      <c r="J13065" s="14"/>
      <c r="K13065" s="13"/>
      <c r="L13065" s="9">
        <f>G13065/2*1.05</f>
        <v>0.26250000000000001</v>
      </c>
      <c r="M13065" s="11">
        <f>L13065-H13065</f>
        <v>6.7740000000000022E-3</v>
      </c>
      <c r="N13065" s="11">
        <v>0</v>
      </c>
      <c r="P13065" s="9">
        <f>0.5*N13065/1000</f>
        <v>0</v>
      </c>
      <c r="Q13065" s="9">
        <f>P13065+O13065</f>
        <v>0</v>
      </c>
      <c r="R13065" s="11">
        <v>0</v>
      </c>
      <c r="T13065" s="9">
        <f>0.5*R13065</f>
        <v>0</v>
      </c>
      <c r="U13065" s="9">
        <f>T13065+S13065</f>
        <v>0</v>
      </c>
      <c r="V13065" s="9">
        <f>(Q13065+U13065)/(0.944*1000)</f>
        <v>0</v>
      </c>
    </row>
    <row r="13066" spans="1:22" x14ac:dyDescent="0.3">
      <c r="A13066" s="14">
        <v>13113</v>
      </c>
      <c r="B13066" s="14" t="s">
        <v>1822</v>
      </c>
      <c r="C13066" s="14" t="s">
        <v>13510</v>
      </c>
      <c r="D13066" s="14" t="s">
        <v>13504</v>
      </c>
      <c r="E13066" s="14" t="s">
        <v>13498</v>
      </c>
      <c r="F13066" s="14">
        <v>6</v>
      </c>
      <c r="G13066" s="14">
        <v>0.04</v>
      </c>
      <c r="H13066" s="15">
        <v>1.6659999999999969E-3</v>
      </c>
      <c r="I13066" s="15">
        <f>M13066-V13066</f>
        <v>4.0334000000000009E-2</v>
      </c>
      <c r="J13066" s="14"/>
      <c r="K13066" s="13"/>
      <c r="L13066" s="9">
        <f>G13066*1.05</f>
        <v>4.2000000000000003E-2</v>
      </c>
      <c r="M13066" s="11">
        <f>L13066-H13066</f>
        <v>4.0334000000000009E-2</v>
      </c>
      <c r="N13066" s="11">
        <v>0</v>
      </c>
      <c r="P13066" s="9">
        <f>0.5*N13066/1000</f>
        <v>0</v>
      </c>
      <c r="Q13066" s="9">
        <f>P13066+O13066</f>
        <v>0</v>
      </c>
      <c r="R13066" s="11">
        <v>0</v>
      </c>
      <c r="T13066" s="9">
        <f>0.5*R13066</f>
        <v>0</v>
      </c>
      <c r="U13066" s="9">
        <f>T13066+S13066</f>
        <v>0</v>
      </c>
      <c r="V13066" s="9">
        <f>(Q13066+U13066)/(0.944*1000)</f>
        <v>0</v>
      </c>
    </row>
    <row r="13067" spans="1:22" x14ac:dyDescent="0.3">
      <c r="A13067" s="14">
        <v>13114</v>
      </c>
      <c r="B13067" s="14" t="s">
        <v>1823</v>
      </c>
      <c r="C13067" s="14" t="s">
        <v>13510</v>
      </c>
      <c r="D13067" s="14" t="s">
        <v>13504</v>
      </c>
      <c r="E13067" s="14" t="s">
        <v>13498</v>
      </c>
      <c r="F13067" s="14">
        <v>6</v>
      </c>
      <c r="G13067" s="14">
        <v>0.04</v>
      </c>
      <c r="H13067" s="15">
        <v>6.1890000000000001E-3</v>
      </c>
      <c r="I13067" s="15">
        <f>M13067-V13067</f>
        <v>3.5811000000000003E-2</v>
      </c>
      <c r="J13067" s="14"/>
      <c r="K13067" s="13"/>
      <c r="L13067" s="9">
        <f>G13067*1.05</f>
        <v>4.2000000000000003E-2</v>
      </c>
      <c r="M13067" s="11">
        <f>L13067-H13067</f>
        <v>3.5811000000000003E-2</v>
      </c>
      <c r="N13067" s="11">
        <v>0</v>
      </c>
      <c r="P13067" s="9">
        <f>0.5*N13067/1000</f>
        <v>0</v>
      </c>
      <c r="Q13067" s="9">
        <f>P13067+O13067</f>
        <v>0</v>
      </c>
      <c r="R13067" s="11">
        <v>0</v>
      </c>
      <c r="T13067" s="9">
        <f>0.5*R13067</f>
        <v>0</v>
      </c>
      <c r="U13067" s="9">
        <f>T13067+S13067</f>
        <v>0</v>
      </c>
      <c r="V13067" s="9">
        <f>(Q13067+U13067)/(0.944*1000)</f>
        <v>0</v>
      </c>
    </row>
    <row r="13068" spans="1:22" x14ac:dyDescent="0.3">
      <c r="A13068" s="14">
        <v>13115</v>
      </c>
      <c r="B13068" s="14" t="s">
        <v>1824</v>
      </c>
      <c r="C13068" s="14" t="s">
        <v>13510</v>
      </c>
      <c r="D13068" s="14" t="s">
        <v>13504</v>
      </c>
      <c r="E13068" s="14" t="s">
        <v>13498</v>
      </c>
      <c r="F13068" s="14">
        <v>6</v>
      </c>
      <c r="G13068" s="14">
        <v>0.25</v>
      </c>
      <c r="H13068" s="15">
        <v>3.8802000000000024E-2</v>
      </c>
      <c r="I13068" s="15">
        <f>M13068-V13068</f>
        <v>0.22369799999999998</v>
      </c>
      <c r="J13068" s="14"/>
      <c r="K13068" s="13"/>
      <c r="L13068" s="9">
        <f>G13068*1.05</f>
        <v>0.26250000000000001</v>
      </c>
      <c r="M13068" s="11">
        <f>L13068-H13068</f>
        <v>0.22369799999999998</v>
      </c>
      <c r="N13068" s="11">
        <v>0</v>
      </c>
      <c r="P13068" s="9">
        <f>0.5*N13068/1000</f>
        <v>0</v>
      </c>
      <c r="Q13068" s="9">
        <f>P13068+O13068</f>
        <v>0</v>
      </c>
      <c r="R13068" s="11">
        <v>0</v>
      </c>
      <c r="T13068" s="9">
        <f>0.5*R13068</f>
        <v>0</v>
      </c>
      <c r="U13068" s="9">
        <f>T13068+S13068</f>
        <v>0</v>
      </c>
      <c r="V13068" s="9">
        <f>(Q13068+U13068)/(0.944*1000)</f>
        <v>0</v>
      </c>
    </row>
    <row r="13069" spans="1:22" x14ac:dyDescent="0.3">
      <c r="A13069" s="14">
        <v>13116</v>
      </c>
      <c r="B13069" s="14" t="s">
        <v>1825</v>
      </c>
      <c r="C13069" s="14" t="s">
        <v>13510</v>
      </c>
      <c r="D13069" s="14" t="s">
        <v>13504</v>
      </c>
      <c r="E13069" s="14" t="s">
        <v>13498</v>
      </c>
      <c r="F13069" s="14">
        <v>6</v>
      </c>
      <c r="G13069" s="14">
        <v>0.25</v>
      </c>
      <c r="H13069" s="15">
        <v>3.5579000000000006E-2</v>
      </c>
      <c r="I13069" s="15">
        <f>M13069-V13069</f>
        <v>0.22692100000000001</v>
      </c>
      <c r="J13069" s="14"/>
      <c r="K13069" s="13"/>
      <c r="L13069" s="9">
        <f>G13069*1.05</f>
        <v>0.26250000000000001</v>
      </c>
      <c r="M13069" s="11">
        <f>L13069-H13069</f>
        <v>0.22692100000000001</v>
      </c>
      <c r="N13069" s="11">
        <v>0</v>
      </c>
      <c r="P13069" s="9">
        <f>0.5*N13069/1000</f>
        <v>0</v>
      </c>
      <c r="Q13069" s="9">
        <f>P13069+O13069</f>
        <v>0</v>
      </c>
      <c r="R13069" s="11">
        <v>0</v>
      </c>
      <c r="T13069" s="9">
        <f>0.5*R13069</f>
        <v>0</v>
      </c>
      <c r="U13069" s="9">
        <f>T13069+S13069</f>
        <v>0</v>
      </c>
      <c r="V13069" s="9">
        <f>(Q13069+U13069)/(0.944*1000)</f>
        <v>0</v>
      </c>
    </row>
    <row r="13070" spans="1:22" x14ac:dyDescent="0.3">
      <c r="A13070" s="14">
        <v>13117</v>
      </c>
      <c r="B13070" s="14" t="s">
        <v>1826</v>
      </c>
      <c r="C13070" s="14" t="s">
        <v>13510</v>
      </c>
      <c r="D13070" s="14" t="s">
        <v>13504</v>
      </c>
      <c r="E13070" s="14" t="s">
        <v>13498</v>
      </c>
      <c r="F13070" s="14">
        <v>6</v>
      </c>
      <c r="G13070" s="14">
        <v>6.3E-2</v>
      </c>
      <c r="H13070" s="15">
        <v>7.5679999999999975E-3</v>
      </c>
      <c r="I13070" s="15">
        <f>M13070-V13070</f>
        <v>5.3285389830508477E-2</v>
      </c>
      <c r="J13070" s="14"/>
      <c r="K13070" s="13"/>
      <c r="L13070" s="9">
        <f>G13070*1.05</f>
        <v>6.615E-2</v>
      </c>
      <c r="M13070" s="11">
        <f>L13070-H13070</f>
        <v>5.8582000000000002E-2</v>
      </c>
      <c r="N13070" s="11">
        <v>0</v>
      </c>
      <c r="P13070" s="9">
        <f>0.5*N13070/1000</f>
        <v>0</v>
      </c>
      <c r="Q13070" s="9">
        <f>P13070+O13070</f>
        <v>0</v>
      </c>
      <c r="R13070" s="11">
        <v>10</v>
      </c>
      <c r="T13070" s="9">
        <f>0.5*R13070</f>
        <v>5</v>
      </c>
      <c r="U13070" s="9">
        <f>T13070+S13070</f>
        <v>5</v>
      </c>
      <c r="V13070" s="9">
        <f>(Q13070+U13070)/(0.944*1000)</f>
        <v>5.2966101694915252E-3</v>
      </c>
    </row>
    <row r="13071" spans="1:22" x14ac:dyDescent="0.3">
      <c r="A13071" s="14">
        <v>13118</v>
      </c>
      <c r="B13071" s="14" t="s">
        <v>1827</v>
      </c>
      <c r="C13071" s="14" t="s">
        <v>13510</v>
      </c>
      <c r="D13071" s="14" t="s">
        <v>13504</v>
      </c>
      <c r="E13071" s="14" t="s">
        <v>13498</v>
      </c>
      <c r="F13071" s="14">
        <v>6</v>
      </c>
      <c r="G13071" s="14">
        <v>0.25</v>
      </c>
      <c r="H13071" s="15">
        <v>3.2031999999999984E-2</v>
      </c>
      <c r="I13071" s="15">
        <f>M13071-V13071</f>
        <v>0.23046800000000003</v>
      </c>
      <c r="J13071" s="14"/>
      <c r="K13071" s="13"/>
      <c r="L13071" s="9">
        <f>G13071*1.05</f>
        <v>0.26250000000000001</v>
      </c>
      <c r="M13071" s="11">
        <f>L13071-H13071</f>
        <v>0.23046800000000003</v>
      </c>
      <c r="N13071" s="11">
        <v>0</v>
      </c>
      <c r="P13071" s="9">
        <f>0.5*N13071/1000</f>
        <v>0</v>
      </c>
      <c r="Q13071" s="9">
        <f>P13071+O13071</f>
        <v>0</v>
      </c>
      <c r="R13071" s="11">
        <v>0</v>
      </c>
      <c r="T13071" s="9">
        <f>0.5*R13071</f>
        <v>0</v>
      </c>
      <c r="U13071" s="9">
        <f>T13071+S13071</f>
        <v>0</v>
      </c>
      <c r="V13071" s="9">
        <f>(Q13071+U13071)/(0.944*1000)</f>
        <v>0</v>
      </c>
    </row>
    <row r="13072" spans="1:22" x14ac:dyDescent="0.3">
      <c r="A13072" s="14">
        <v>13119</v>
      </c>
      <c r="B13072" s="14" t="s">
        <v>1828</v>
      </c>
      <c r="C13072" s="14" t="s">
        <v>13510</v>
      </c>
      <c r="D13072" s="14" t="s">
        <v>13504</v>
      </c>
      <c r="E13072" s="14" t="s">
        <v>13498</v>
      </c>
      <c r="F13072" s="14">
        <v>6</v>
      </c>
      <c r="G13072" s="14">
        <v>0.16</v>
      </c>
      <c r="H13072" s="15">
        <v>1.4180000000000063E-3</v>
      </c>
      <c r="I13072" s="15">
        <f>M13072-V13072</f>
        <v>0.16658200000000001</v>
      </c>
      <c r="J13072" s="14"/>
      <c r="K13072" s="13"/>
      <c r="L13072" s="9">
        <f>G13072*1.05</f>
        <v>0.16800000000000001</v>
      </c>
      <c r="M13072" s="11">
        <f>L13072-H13072</f>
        <v>0.16658200000000001</v>
      </c>
      <c r="N13072" s="11">
        <v>0</v>
      </c>
      <c r="P13072" s="9">
        <f>0.5*N13072/1000</f>
        <v>0</v>
      </c>
      <c r="Q13072" s="9">
        <f>P13072+O13072</f>
        <v>0</v>
      </c>
      <c r="R13072" s="11">
        <v>0</v>
      </c>
      <c r="T13072" s="9">
        <f>0.5*R13072</f>
        <v>0</v>
      </c>
      <c r="U13072" s="9">
        <f>T13072+S13072</f>
        <v>0</v>
      </c>
      <c r="V13072" s="9">
        <f>(Q13072+U13072)/(0.944*1000)</f>
        <v>0</v>
      </c>
    </row>
    <row r="13073" spans="1:22" x14ac:dyDescent="0.3">
      <c r="A13073" s="14">
        <v>13120</v>
      </c>
      <c r="B13073" s="14" t="s">
        <v>1829</v>
      </c>
      <c r="C13073" s="14" t="s">
        <v>13510</v>
      </c>
      <c r="D13073" s="14" t="s">
        <v>13504</v>
      </c>
      <c r="E13073" s="14" t="s">
        <v>13498</v>
      </c>
      <c r="F13073" s="14">
        <v>6</v>
      </c>
      <c r="G13073" s="14">
        <v>6.3E-2</v>
      </c>
      <c r="H13073" s="15">
        <v>2.3143E-2</v>
      </c>
      <c r="I13073" s="15">
        <f>M13073-V13073</f>
        <v>4.3007000000000004E-2</v>
      </c>
      <c r="J13073" s="14"/>
      <c r="K13073" s="13"/>
      <c r="L13073" s="9">
        <f>G13073*1.05</f>
        <v>6.615E-2</v>
      </c>
      <c r="M13073" s="11">
        <f>L13073-H13073</f>
        <v>4.3007000000000004E-2</v>
      </c>
      <c r="N13073" s="11">
        <v>0</v>
      </c>
      <c r="P13073" s="9">
        <f>0.5*N13073/1000</f>
        <v>0</v>
      </c>
      <c r="Q13073" s="9">
        <f>P13073+O13073</f>
        <v>0</v>
      </c>
      <c r="R13073" s="11">
        <v>0</v>
      </c>
      <c r="T13073" s="9">
        <f>0.5*R13073</f>
        <v>0</v>
      </c>
      <c r="U13073" s="9">
        <f>T13073+S13073</f>
        <v>0</v>
      </c>
      <c r="V13073" s="9">
        <f>(Q13073+U13073)/(0.944*1000)</f>
        <v>0</v>
      </c>
    </row>
    <row r="13074" spans="1:22" x14ac:dyDescent="0.3">
      <c r="A13074" s="14">
        <v>13121</v>
      </c>
      <c r="B13074" s="14" t="s">
        <v>1830</v>
      </c>
      <c r="C13074" s="14" t="s">
        <v>13510</v>
      </c>
      <c r="D13074" s="14" t="s">
        <v>13504</v>
      </c>
      <c r="E13074" s="14" t="s">
        <v>13498</v>
      </c>
      <c r="F13074" s="14">
        <v>6</v>
      </c>
      <c r="G13074" s="14">
        <v>0.8</v>
      </c>
      <c r="H13074" s="15">
        <v>0.43787400000000004</v>
      </c>
      <c r="I13074" s="16" t="s">
        <v>13516</v>
      </c>
      <c r="J13074" s="14"/>
      <c r="K13074" s="13"/>
      <c r="L13074" s="9">
        <f>1.05*0.4</f>
        <v>0.42000000000000004</v>
      </c>
      <c r="M13074" s="11">
        <f>L13074-H13074</f>
        <v>-1.7874000000000001E-2</v>
      </c>
      <c r="N13074" s="11">
        <v>0</v>
      </c>
      <c r="P13074" s="9">
        <f>0.5*N13074/1000</f>
        <v>0</v>
      </c>
      <c r="Q13074" s="9">
        <f>P13074+O13074</f>
        <v>0</v>
      </c>
      <c r="R13074" s="11">
        <v>0</v>
      </c>
      <c r="T13074" s="9">
        <f>0.5*R13074</f>
        <v>0</v>
      </c>
      <c r="U13074" s="9">
        <f>T13074+S13074</f>
        <v>0</v>
      </c>
      <c r="V13074" s="9">
        <f>(Q13074+U13074)/(0.944*1000)</f>
        <v>0</v>
      </c>
    </row>
    <row r="13075" spans="1:22" x14ac:dyDescent="0.3">
      <c r="A13075" s="14">
        <v>13122</v>
      </c>
      <c r="B13075" s="14" t="s">
        <v>1831</v>
      </c>
      <c r="C13075" s="14" t="s">
        <v>13510</v>
      </c>
      <c r="D13075" s="14" t="s">
        <v>13504</v>
      </c>
      <c r="E13075" s="14" t="s">
        <v>13498</v>
      </c>
      <c r="F13075" s="14">
        <v>6</v>
      </c>
      <c r="G13075" s="14">
        <v>0.8</v>
      </c>
      <c r="H13075" s="15">
        <v>0.40259200000000001</v>
      </c>
      <c r="I13075" s="15">
        <f>M13075-V13075</f>
        <v>1.7408000000000035E-2</v>
      </c>
      <c r="J13075" s="14"/>
      <c r="K13075" s="13"/>
      <c r="L13075" s="9">
        <f>1.05*0.4</f>
        <v>0.42000000000000004</v>
      </c>
      <c r="M13075" s="11">
        <f>L13075-H13075</f>
        <v>1.7408000000000035E-2</v>
      </c>
      <c r="N13075" s="11">
        <v>0</v>
      </c>
      <c r="P13075" s="9">
        <f>0.5*N13075/1000</f>
        <v>0</v>
      </c>
      <c r="Q13075" s="9">
        <f>P13075+O13075</f>
        <v>0</v>
      </c>
      <c r="R13075" s="11">
        <v>0</v>
      </c>
      <c r="T13075" s="9">
        <f>0.5*R13075</f>
        <v>0</v>
      </c>
      <c r="U13075" s="9">
        <f>T13075+S13075</f>
        <v>0</v>
      </c>
      <c r="V13075" s="9">
        <f>(Q13075+U13075)/(0.944*1000)</f>
        <v>0</v>
      </c>
    </row>
    <row r="13076" spans="1:22" x14ac:dyDescent="0.3">
      <c r="A13076" s="14">
        <v>13123</v>
      </c>
      <c r="B13076" s="14" t="s">
        <v>1832</v>
      </c>
      <c r="C13076" s="14" t="s">
        <v>13510</v>
      </c>
      <c r="D13076" s="14" t="s">
        <v>13504</v>
      </c>
      <c r="E13076" s="14" t="s">
        <v>13498</v>
      </c>
      <c r="F13076" s="14">
        <v>6</v>
      </c>
      <c r="G13076" s="14">
        <v>0.04</v>
      </c>
      <c r="H13076" s="15">
        <v>8.5679999999999975E-3</v>
      </c>
      <c r="I13076" s="15">
        <f>M13076-V13076</f>
        <v>3.3432000000000003E-2</v>
      </c>
      <c r="J13076" s="14"/>
      <c r="K13076" s="13"/>
      <c r="L13076" s="9">
        <f>G13076*1.05</f>
        <v>4.2000000000000003E-2</v>
      </c>
      <c r="M13076" s="11">
        <f>L13076-H13076</f>
        <v>3.3432000000000003E-2</v>
      </c>
      <c r="N13076" s="11">
        <v>0</v>
      </c>
      <c r="P13076" s="9">
        <f>0.5*N13076/1000</f>
        <v>0</v>
      </c>
      <c r="Q13076" s="9">
        <f>P13076+O13076</f>
        <v>0</v>
      </c>
      <c r="R13076" s="11">
        <v>0</v>
      </c>
      <c r="T13076" s="9">
        <f>0.5*R13076</f>
        <v>0</v>
      </c>
      <c r="U13076" s="9">
        <f>T13076+S13076</f>
        <v>0</v>
      </c>
      <c r="V13076" s="9">
        <f>(Q13076+U13076)/(0.944*1000)</f>
        <v>0</v>
      </c>
    </row>
    <row r="13077" spans="1:22" x14ac:dyDescent="0.3">
      <c r="A13077" s="14">
        <v>13124</v>
      </c>
      <c r="B13077" s="14" t="s">
        <v>1833</v>
      </c>
      <c r="C13077" s="14" t="s">
        <v>13510</v>
      </c>
      <c r="D13077" s="14" t="s">
        <v>13504</v>
      </c>
      <c r="E13077" s="14" t="s">
        <v>13498</v>
      </c>
      <c r="F13077" s="14">
        <v>6</v>
      </c>
      <c r="G13077" s="14">
        <v>0.5</v>
      </c>
      <c r="H13077" s="15">
        <v>0.26203485393258424</v>
      </c>
      <c r="I13077" s="15">
        <f>M13077-V13077</f>
        <v>4.6514606741576703E-4</v>
      </c>
      <c r="J13077" s="14"/>
      <c r="K13077" s="13"/>
      <c r="L13077" s="9">
        <f>G13077/2*1.05</f>
        <v>0.26250000000000001</v>
      </c>
      <c r="M13077" s="11">
        <f>L13077-H13077</f>
        <v>4.6514606741576703E-4</v>
      </c>
      <c r="N13077" s="11">
        <v>0</v>
      </c>
      <c r="P13077" s="9">
        <f>0.5*N13077/1000</f>
        <v>0</v>
      </c>
      <c r="Q13077" s="9">
        <f>P13077+O13077</f>
        <v>0</v>
      </c>
      <c r="R13077" s="11">
        <v>0</v>
      </c>
      <c r="T13077" s="9">
        <f>0.5*R13077</f>
        <v>0</v>
      </c>
      <c r="U13077" s="9">
        <f>T13077+S13077</f>
        <v>0</v>
      </c>
      <c r="V13077" s="9">
        <f>(Q13077+U13077)/(0.944*1000)</f>
        <v>0</v>
      </c>
    </row>
    <row r="13078" spans="1:22" x14ac:dyDescent="0.3">
      <c r="A13078" s="14">
        <v>13125</v>
      </c>
      <c r="B13078" s="14" t="s">
        <v>1834</v>
      </c>
      <c r="C13078" s="14" t="s">
        <v>13510</v>
      </c>
      <c r="D13078" s="14" t="s">
        <v>13504</v>
      </c>
      <c r="E13078" s="14" t="s">
        <v>13498</v>
      </c>
      <c r="F13078" s="14">
        <v>6</v>
      </c>
      <c r="G13078" s="14">
        <v>0.8</v>
      </c>
      <c r="H13078" s="15">
        <v>0.41328599999999999</v>
      </c>
      <c r="I13078" s="15">
        <f>M13078-V13078</f>
        <v>6.7140000000000533E-3</v>
      </c>
      <c r="J13078" s="14"/>
      <c r="K13078" s="13"/>
      <c r="L13078" s="9">
        <f>1.05*0.4</f>
        <v>0.42000000000000004</v>
      </c>
      <c r="M13078" s="11">
        <f>L13078-H13078</f>
        <v>6.7140000000000533E-3</v>
      </c>
      <c r="N13078" s="11">
        <v>0</v>
      </c>
      <c r="P13078" s="9">
        <f>0.5*N13078/1000</f>
        <v>0</v>
      </c>
      <c r="Q13078" s="9">
        <f>P13078+O13078</f>
        <v>0</v>
      </c>
      <c r="R13078" s="11">
        <v>0</v>
      </c>
      <c r="T13078" s="9">
        <f>0.5*R13078</f>
        <v>0</v>
      </c>
      <c r="U13078" s="9">
        <f>T13078+S13078</f>
        <v>0</v>
      </c>
      <c r="V13078" s="9">
        <f>(Q13078+U13078)/(0.944*1000)</f>
        <v>0</v>
      </c>
    </row>
    <row r="13079" spans="1:22" x14ac:dyDescent="0.3">
      <c r="A13079" s="14">
        <v>13126</v>
      </c>
      <c r="B13079" s="14" t="s">
        <v>1835</v>
      </c>
      <c r="C13079" s="14" t="s">
        <v>13510</v>
      </c>
      <c r="D13079" s="14" t="s">
        <v>13504</v>
      </c>
      <c r="E13079" s="14" t="s">
        <v>13498</v>
      </c>
      <c r="F13079" s="14">
        <v>6</v>
      </c>
      <c r="G13079" s="14">
        <v>1.26</v>
      </c>
      <c r="H13079" s="15">
        <v>0.6396369999999999</v>
      </c>
      <c r="I13079" s="15">
        <f>M13079-V13079</f>
        <v>2.1863000000000188E-2</v>
      </c>
      <c r="J13079" s="14"/>
      <c r="K13079" s="13"/>
      <c r="L13079" s="9">
        <f>1.05*0.63</f>
        <v>0.66150000000000009</v>
      </c>
      <c r="M13079" s="11">
        <f>L13079-H13079</f>
        <v>2.1863000000000188E-2</v>
      </c>
      <c r="N13079" s="11">
        <v>0</v>
      </c>
      <c r="P13079" s="9">
        <f>0.5*N13079/1000</f>
        <v>0</v>
      </c>
      <c r="Q13079" s="9">
        <f>P13079+O13079</f>
        <v>0</v>
      </c>
      <c r="R13079" s="11">
        <v>0</v>
      </c>
      <c r="T13079" s="9">
        <f>0.5*R13079</f>
        <v>0</v>
      </c>
      <c r="U13079" s="9">
        <f>T13079+S13079</f>
        <v>0</v>
      </c>
      <c r="V13079" s="9">
        <f>(Q13079+U13079)/(0.944*1000)</f>
        <v>0</v>
      </c>
    </row>
    <row r="13080" spans="1:22" x14ac:dyDescent="0.3">
      <c r="A13080" s="14">
        <v>13127</v>
      </c>
      <c r="B13080" s="14" t="s">
        <v>1836</v>
      </c>
      <c r="C13080" s="14" t="s">
        <v>13510</v>
      </c>
      <c r="D13080" s="14" t="s">
        <v>13504</v>
      </c>
      <c r="E13080" s="14" t="s">
        <v>13498</v>
      </c>
      <c r="F13080" s="14">
        <v>6</v>
      </c>
      <c r="G13080" s="14">
        <v>0.1</v>
      </c>
      <c r="H13080" s="15">
        <v>1.7581000000000003E-2</v>
      </c>
      <c r="I13080" s="15">
        <f>M13080-V13080</f>
        <v>8.7419000000000011E-2</v>
      </c>
      <c r="J13080" s="14"/>
      <c r="K13080" s="13"/>
      <c r="L13080" s="9">
        <f>G13080*1.05</f>
        <v>0.10500000000000001</v>
      </c>
      <c r="M13080" s="11">
        <f>L13080-H13080</f>
        <v>8.7419000000000011E-2</v>
      </c>
      <c r="N13080" s="11">
        <v>0</v>
      </c>
      <c r="P13080" s="9">
        <f>0.5*N13080/1000</f>
        <v>0</v>
      </c>
      <c r="Q13080" s="9">
        <f>P13080+O13080</f>
        <v>0</v>
      </c>
      <c r="R13080" s="11">
        <v>0</v>
      </c>
      <c r="T13080" s="9">
        <f>0.5*R13080</f>
        <v>0</v>
      </c>
      <c r="U13080" s="9">
        <f>T13080+S13080</f>
        <v>0</v>
      </c>
      <c r="V13080" s="9">
        <f>(Q13080+U13080)/(0.944*1000)</f>
        <v>0</v>
      </c>
    </row>
    <row r="13081" spans="1:22" x14ac:dyDescent="0.3">
      <c r="A13081" s="14">
        <v>13128</v>
      </c>
      <c r="B13081" s="14" t="s">
        <v>1837</v>
      </c>
      <c r="C13081" s="14" t="s">
        <v>13510</v>
      </c>
      <c r="D13081" s="14" t="s">
        <v>13504</v>
      </c>
      <c r="E13081" s="14" t="s">
        <v>13498</v>
      </c>
      <c r="F13081" s="14">
        <v>6</v>
      </c>
      <c r="G13081" s="14">
        <v>0.1</v>
      </c>
      <c r="H13081" s="15">
        <v>1.1015E-2</v>
      </c>
      <c r="I13081" s="15">
        <f>M13081-V13081</f>
        <v>9.3985000000000013E-2</v>
      </c>
      <c r="J13081" s="14"/>
      <c r="K13081" s="13"/>
      <c r="L13081" s="9">
        <f>G13081*1.05</f>
        <v>0.10500000000000001</v>
      </c>
      <c r="M13081" s="11">
        <f>L13081-H13081</f>
        <v>9.3985000000000013E-2</v>
      </c>
      <c r="N13081" s="11">
        <v>0</v>
      </c>
      <c r="P13081" s="9">
        <f>0.5*N13081/1000</f>
        <v>0</v>
      </c>
      <c r="Q13081" s="9">
        <f>P13081+O13081</f>
        <v>0</v>
      </c>
      <c r="R13081" s="11">
        <v>0</v>
      </c>
      <c r="T13081" s="9">
        <f>0.5*R13081</f>
        <v>0</v>
      </c>
      <c r="U13081" s="9">
        <f>T13081+S13081</f>
        <v>0</v>
      </c>
      <c r="V13081" s="9">
        <f>(Q13081+U13081)/(0.944*1000)</f>
        <v>0</v>
      </c>
    </row>
    <row r="13082" spans="1:22" x14ac:dyDescent="0.3">
      <c r="A13082" s="14">
        <v>13129</v>
      </c>
      <c r="B13082" s="14" t="s">
        <v>1838</v>
      </c>
      <c r="C13082" s="14" t="s">
        <v>13510</v>
      </c>
      <c r="D13082" s="14" t="s">
        <v>13504</v>
      </c>
      <c r="E13082" s="14" t="s">
        <v>13498</v>
      </c>
      <c r="F13082" s="14">
        <v>6</v>
      </c>
      <c r="G13082" s="14">
        <v>0.16</v>
      </c>
      <c r="H13082" s="15">
        <v>0</v>
      </c>
      <c r="I13082" s="15">
        <f>M13082-V13082</f>
        <v>0.16800000000000001</v>
      </c>
      <c r="J13082" s="14"/>
      <c r="K13082" s="13"/>
      <c r="L13082" s="9">
        <f>G13082*1.05</f>
        <v>0.16800000000000001</v>
      </c>
      <c r="M13082" s="11">
        <f>L13082-H13082</f>
        <v>0.16800000000000001</v>
      </c>
      <c r="N13082" s="11">
        <v>0</v>
      </c>
      <c r="P13082" s="9">
        <f>0.5*N13082/1000</f>
        <v>0</v>
      </c>
      <c r="Q13082" s="9">
        <f>P13082+O13082</f>
        <v>0</v>
      </c>
      <c r="R13082" s="11">
        <v>0</v>
      </c>
      <c r="T13082" s="9">
        <f>0.5*R13082</f>
        <v>0</v>
      </c>
      <c r="U13082" s="9">
        <f>T13082+S13082</f>
        <v>0</v>
      </c>
      <c r="V13082" s="9">
        <f>(Q13082+U13082)/(0.944*1000)</f>
        <v>0</v>
      </c>
    </row>
    <row r="13083" spans="1:22" x14ac:dyDescent="0.3">
      <c r="A13083" s="14">
        <v>13130</v>
      </c>
      <c r="B13083" s="14" t="s">
        <v>1839</v>
      </c>
      <c r="C13083" s="14" t="s">
        <v>13510</v>
      </c>
      <c r="D13083" s="14" t="s">
        <v>13504</v>
      </c>
      <c r="E13083" s="14" t="s">
        <v>13498</v>
      </c>
      <c r="F13083" s="14">
        <v>6</v>
      </c>
      <c r="G13083" s="14">
        <v>0.04</v>
      </c>
      <c r="H13083" s="15">
        <v>2.1999999999999999E-2</v>
      </c>
      <c r="I13083" s="15">
        <f>M13083-V13083</f>
        <v>2.0000000000000004E-2</v>
      </c>
      <c r="J13083" s="14"/>
      <c r="K13083" s="13"/>
      <c r="L13083" s="9">
        <f>G13083*1.05</f>
        <v>4.2000000000000003E-2</v>
      </c>
      <c r="M13083" s="11">
        <f>L13083-H13083</f>
        <v>2.0000000000000004E-2</v>
      </c>
      <c r="N13083" s="11">
        <v>0</v>
      </c>
      <c r="P13083" s="9">
        <f>0.5*N13083/1000</f>
        <v>0</v>
      </c>
      <c r="Q13083" s="9">
        <f>P13083+O13083</f>
        <v>0</v>
      </c>
      <c r="R13083" s="11">
        <v>0</v>
      </c>
      <c r="T13083" s="9">
        <f>0.5*R13083</f>
        <v>0</v>
      </c>
      <c r="U13083" s="9">
        <f>T13083+S13083</f>
        <v>0</v>
      </c>
      <c r="V13083" s="9">
        <f>(Q13083+U13083)/(0.944*1000)</f>
        <v>0</v>
      </c>
    </row>
    <row r="13084" spans="1:22" x14ac:dyDescent="0.3">
      <c r="A13084" s="14">
        <v>13131</v>
      </c>
      <c r="B13084" s="14" t="s">
        <v>1840</v>
      </c>
      <c r="C13084" s="14" t="s">
        <v>13510</v>
      </c>
      <c r="D13084" s="14" t="s">
        <v>13504</v>
      </c>
      <c r="E13084" s="14" t="s">
        <v>13498</v>
      </c>
      <c r="F13084" s="14">
        <v>6</v>
      </c>
      <c r="G13084" s="14">
        <v>0.16</v>
      </c>
      <c r="H13084" s="15">
        <v>1.8776000000000011E-2</v>
      </c>
      <c r="I13084" s="15">
        <f>M13084-V13084</f>
        <v>0.149224</v>
      </c>
      <c r="J13084" s="14"/>
      <c r="K13084" s="13"/>
      <c r="L13084" s="9">
        <f>G13084*1.05</f>
        <v>0.16800000000000001</v>
      </c>
      <c r="M13084" s="11">
        <f>L13084-H13084</f>
        <v>0.149224</v>
      </c>
      <c r="N13084" s="11">
        <v>0</v>
      </c>
      <c r="P13084" s="9">
        <f>0.5*N13084/1000</f>
        <v>0</v>
      </c>
      <c r="Q13084" s="9">
        <f>P13084+O13084</f>
        <v>0</v>
      </c>
      <c r="R13084" s="11">
        <v>0</v>
      </c>
      <c r="T13084" s="9">
        <f>0.5*R13084</f>
        <v>0</v>
      </c>
      <c r="U13084" s="9">
        <f>T13084+S13084</f>
        <v>0</v>
      </c>
      <c r="V13084" s="9">
        <f>(Q13084+U13084)/(0.944*1000)</f>
        <v>0</v>
      </c>
    </row>
    <row r="13085" spans="1:22" x14ac:dyDescent="0.3">
      <c r="A13085" s="14">
        <v>13132</v>
      </c>
      <c r="B13085" s="14" t="s">
        <v>1841</v>
      </c>
      <c r="C13085" s="14" t="s">
        <v>13510</v>
      </c>
      <c r="D13085" s="14" t="s">
        <v>13504</v>
      </c>
      <c r="E13085" s="14" t="s">
        <v>13498</v>
      </c>
      <c r="F13085" s="14">
        <v>6</v>
      </c>
      <c r="G13085" s="14">
        <v>0.04</v>
      </c>
      <c r="H13085" s="15">
        <v>0</v>
      </c>
      <c r="I13085" s="15">
        <f>M13085-V13085</f>
        <v>4.2000000000000003E-2</v>
      </c>
      <c r="J13085" s="14"/>
      <c r="K13085" s="13"/>
      <c r="L13085" s="9">
        <f>G13085*1.05</f>
        <v>4.2000000000000003E-2</v>
      </c>
      <c r="M13085" s="11">
        <f>L13085-H13085</f>
        <v>4.2000000000000003E-2</v>
      </c>
      <c r="N13085" s="11">
        <v>0</v>
      </c>
      <c r="P13085" s="9">
        <f>0.5*N13085/1000</f>
        <v>0</v>
      </c>
      <c r="Q13085" s="9">
        <f>P13085+O13085</f>
        <v>0</v>
      </c>
      <c r="R13085" s="11">
        <v>0</v>
      </c>
      <c r="T13085" s="9">
        <f>0.5*R13085</f>
        <v>0</v>
      </c>
      <c r="U13085" s="9">
        <f>T13085+S13085</f>
        <v>0</v>
      </c>
      <c r="V13085" s="9">
        <f>(Q13085+U13085)/(0.944*1000)</f>
        <v>0</v>
      </c>
    </row>
    <row r="13086" spans="1:22" x14ac:dyDescent="0.3">
      <c r="A13086" s="14">
        <v>13133</v>
      </c>
      <c r="B13086" s="14" t="s">
        <v>1842</v>
      </c>
      <c r="C13086" s="14" t="s">
        <v>13510</v>
      </c>
      <c r="D13086" s="14" t="s">
        <v>13504</v>
      </c>
      <c r="E13086" s="14" t="s">
        <v>13498</v>
      </c>
      <c r="F13086" s="14">
        <v>6</v>
      </c>
      <c r="G13086" s="14">
        <v>0.16</v>
      </c>
      <c r="H13086" s="15">
        <v>1.1080999999999988E-2</v>
      </c>
      <c r="I13086" s="15">
        <f>M13086-V13086</f>
        <v>6.4757983050847484E-2</v>
      </c>
      <c r="J13086" s="14"/>
      <c r="K13086" s="13"/>
      <c r="L13086" s="9">
        <f>G13086*1.05</f>
        <v>0.16800000000000001</v>
      </c>
      <c r="M13086" s="11">
        <f>L13086-H13086</f>
        <v>0.15691900000000003</v>
      </c>
      <c r="N13086" s="11">
        <v>0</v>
      </c>
      <c r="P13086" s="9">
        <f>0.5*N13086/1000</f>
        <v>0</v>
      </c>
      <c r="Q13086" s="9">
        <f>P13086+O13086</f>
        <v>0</v>
      </c>
      <c r="R13086" s="11">
        <v>116</v>
      </c>
      <c r="S13086" s="9">
        <f>0.75*R13086</f>
        <v>87</v>
      </c>
      <c r="U13086" s="9">
        <f>T13086+S13086</f>
        <v>87</v>
      </c>
      <c r="V13086" s="9">
        <f>(Q13086+U13086)/(0.944*1000)</f>
        <v>9.2161016949152547E-2</v>
      </c>
    </row>
    <row r="13087" spans="1:22" x14ac:dyDescent="0.3">
      <c r="A13087" s="14">
        <v>13134</v>
      </c>
      <c r="B13087" s="14" t="s">
        <v>1843</v>
      </c>
      <c r="C13087" s="14" t="s">
        <v>13510</v>
      </c>
      <c r="D13087" s="14" t="s">
        <v>13504</v>
      </c>
      <c r="E13087" s="14" t="s">
        <v>13498</v>
      </c>
      <c r="F13087" s="14">
        <v>6</v>
      </c>
      <c r="G13087" s="14">
        <v>0.16</v>
      </c>
      <c r="H13087" s="15">
        <v>0</v>
      </c>
      <c r="I13087" s="15">
        <f>M13087-V13087</f>
        <v>0.16800000000000001</v>
      </c>
      <c r="J13087" s="14"/>
      <c r="K13087" s="13"/>
      <c r="L13087" s="9">
        <f>G13087*1.05</f>
        <v>0.16800000000000001</v>
      </c>
      <c r="M13087" s="11">
        <f>L13087-H13087</f>
        <v>0.16800000000000001</v>
      </c>
      <c r="N13087" s="11">
        <v>0</v>
      </c>
      <c r="P13087" s="9">
        <f>0.5*N13087/1000</f>
        <v>0</v>
      </c>
      <c r="Q13087" s="9">
        <f>P13087+O13087</f>
        <v>0</v>
      </c>
      <c r="R13087" s="11">
        <v>0</v>
      </c>
      <c r="T13087" s="9">
        <f>0.5*R13087</f>
        <v>0</v>
      </c>
      <c r="U13087" s="9">
        <f>T13087+S13087</f>
        <v>0</v>
      </c>
      <c r="V13087" s="9">
        <f>(Q13087+U13087)/(0.944*1000)</f>
        <v>0</v>
      </c>
    </row>
    <row r="13088" spans="1:22" x14ac:dyDescent="0.3">
      <c r="A13088" s="14">
        <v>13135</v>
      </c>
      <c r="B13088" s="14" t="s">
        <v>1844</v>
      </c>
      <c r="C13088" s="14" t="s">
        <v>13510</v>
      </c>
      <c r="D13088" s="14" t="s">
        <v>13504</v>
      </c>
      <c r="E13088" s="14" t="s">
        <v>13498</v>
      </c>
      <c r="F13088" s="14">
        <v>6</v>
      </c>
      <c r="G13088" s="14">
        <v>0.16</v>
      </c>
      <c r="H13088" s="15">
        <v>1.9365999999999984E-2</v>
      </c>
      <c r="I13088" s="15">
        <f>M13088-V13088</f>
        <v>0.14863400000000002</v>
      </c>
      <c r="J13088" s="14"/>
      <c r="K13088" s="13"/>
      <c r="L13088" s="9">
        <f>G13088*1.05</f>
        <v>0.16800000000000001</v>
      </c>
      <c r="M13088" s="11">
        <f>L13088-H13088</f>
        <v>0.14863400000000002</v>
      </c>
      <c r="N13088" s="11">
        <v>0</v>
      </c>
      <c r="P13088" s="9">
        <f>0.5*N13088/1000</f>
        <v>0</v>
      </c>
      <c r="Q13088" s="9">
        <f>P13088+O13088</f>
        <v>0</v>
      </c>
      <c r="R13088" s="11">
        <v>0</v>
      </c>
      <c r="T13088" s="9">
        <f>0.5*R13088</f>
        <v>0</v>
      </c>
      <c r="U13088" s="9">
        <f>T13088+S13088</f>
        <v>0</v>
      </c>
      <c r="V13088" s="9">
        <f>(Q13088+U13088)/(0.944*1000)</f>
        <v>0</v>
      </c>
    </row>
    <row r="13089" spans="1:22" x14ac:dyDescent="0.3">
      <c r="A13089" s="14">
        <v>13136</v>
      </c>
      <c r="B13089" s="14" t="s">
        <v>1845</v>
      </c>
      <c r="C13089" s="14" t="s">
        <v>13510</v>
      </c>
      <c r="D13089" s="14" t="s">
        <v>13504</v>
      </c>
      <c r="E13089" s="14" t="s">
        <v>13498</v>
      </c>
      <c r="F13089" s="14">
        <v>6</v>
      </c>
      <c r="G13089" s="14">
        <v>0.126</v>
      </c>
      <c r="H13089" s="15">
        <v>4.9000000000000002E-2</v>
      </c>
      <c r="I13089" s="15">
        <f>M13089-V13089</f>
        <v>9.2050847457627108E-3</v>
      </c>
      <c r="J13089" s="14"/>
      <c r="K13089" s="13"/>
      <c r="L13089" s="9">
        <f>G13089/2*1.05</f>
        <v>6.615E-2</v>
      </c>
      <c r="M13089" s="11">
        <f>L13089-H13089</f>
        <v>1.7149999999999999E-2</v>
      </c>
      <c r="N13089" s="11">
        <v>0</v>
      </c>
      <c r="P13089" s="9">
        <f>0.5*N13089/1000</f>
        <v>0</v>
      </c>
      <c r="Q13089" s="9">
        <f>P13089+O13089</f>
        <v>0</v>
      </c>
      <c r="R13089" s="11">
        <v>15</v>
      </c>
      <c r="T13089" s="9">
        <f>0.5*R13089</f>
        <v>7.5</v>
      </c>
      <c r="U13089" s="9">
        <f>T13089+S13089</f>
        <v>7.5</v>
      </c>
      <c r="V13089" s="9">
        <f>(Q13089+U13089)/(0.944*1000)</f>
        <v>7.9449152542372878E-3</v>
      </c>
    </row>
    <row r="13090" spans="1:22" x14ac:dyDescent="0.3">
      <c r="A13090" s="14">
        <v>13137</v>
      </c>
      <c r="B13090" s="14" t="s">
        <v>1846</v>
      </c>
      <c r="C13090" s="14" t="s">
        <v>13510</v>
      </c>
      <c r="D13090" s="14" t="s">
        <v>13504</v>
      </c>
      <c r="E13090" s="14" t="s">
        <v>13498</v>
      </c>
      <c r="F13090" s="14">
        <v>6</v>
      </c>
      <c r="G13090" s="14">
        <v>0.1</v>
      </c>
      <c r="H13090" s="15">
        <v>4.3439999999999999E-2</v>
      </c>
      <c r="I13090" s="15">
        <f>M13090-V13090</f>
        <v>3.2958305084745773E-2</v>
      </c>
      <c r="J13090" s="14"/>
      <c r="K13090" s="13"/>
      <c r="L13090" s="9">
        <f>G13090*1.05</f>
        <v>0.10500000000000001</v>
      </c>
      <c r="M13090" s="11">
        <f>L13090-H13090</f>
        <v>6.1560000000000011E-2</v>
      </c>
      <c r="N13090" s="11">
        <v>0</v>
      </c>
      <c r="P13090" s="9">
        <f>0.5*N13090/1000</f>
        <v>0</v>
      </c>
      <c r="Q13090" s="9">
        <f>P13090+O13090</f>
        <v>0</v>
      </c>
      <c r="R13090" s="11">
        <v>36</v>
      </c>
      <c r="S13090" s="9">
        <f>0.75*R13090</f>
        <v>27</v>
      </c>
      <c r="U13090" s="9">
        <f>T13090+S13090</f>
        <v>27</v>
      </c>
      <c r="V13090" s="9">
        <f>(Q13090+U13090)/(0.944*1000)</f>
        <v>2.8601694915254237E-2</v>
      </c>
    </row>
    <row r="13091" spans="1:22" x14ac:dyDescent="0.3">
      <c r="A13091" s="14">
        <v>13138</v>
      </c>
      <c r="B13091" s="14" t="s">
        <v>1847</v>
      </c>
      <c r="C13091" s="14" t="s">
        <v>13510</v>
      </c>
      <c r="D13091" s="14" t="s">
        <v>13504</v>
      </c>
      <c r="E13091" s="14" t="s">
        <v>13498</v>
      </c>
      <c r="F13091" s="14">
        <v>6</v>
      </c>
      <c r="G13091" s="14">
        <v>0.25</v>
      </c>
      <c r="H13091" s="15">
        <v>2.4144000000000006E-2</v>
      </c>
      <c r="I13091" s="15">
        <f>M13091-V13091</f>
        <v>0.23835600000000001</v>
      </c>
      <c r="J13091" s="14"/>
      <c r="K13091" s="13"/>
      <c r="L13091" s="9">
        <f>G13091*1.05</f>
        <v>0.26250000000000001</v>
      </c>
      <c r="M13091" s="11">
        <f>L13091-H13091</f>
        <v>0.23835600000000001</v>
      </c>
      <c r="N13091" s="11">
        <v>0</v>
      </c>
      <c r="P13091" s="9">
        <f>0.5*N13091/1000</f>
        <v>0</v>
      </c>
      <c r="Q13091" s="9">
        <f>P13091+O13091</f>
        <v>0</v>
      </c>
      <c r="R13091" s="11">
        <v>0</v>
      </c>
      <c r="T13091" s="9">
        <f>0.5*R13091</f>
        <v>0</v>
      </c>
      <c r="U13091" s="9">
        <f>T13091+S13091</f>
        <v>0</v>
      </c>
      <c r="V13091" s="9">
        <f>(Q13091+U13091)/(0.944*1000)</f>
        <v>0</v>
      </c>
    </row>
    <row r="13092" spans="1:22" x14ac:dyDescent="0.3">
      <c r="A13092" s="14">
        <v>13139</v>
      </c>
      <c r="B13092" s="14" t="s">
        <v>1848</v>
      </c>
      <c r="C13092" s="14" t="s">
        <v>13510</v>
      </c>
      <c r="D13092" s="14" t="s">
        <v>13504</v>
      </c>
      <c r="E13092" s="14" t="s">
        <v>13498</v>
      </c>
      <c r="F13092" s="14">
        <v>6</v>
      </c>
      <c r="G13092" s="14">
        <v>2</v>
      </c>
      <c r="H13092" s="15">
        <v>1.020016</v>
      </c>
      <c r="I13092" s="15">
        <f>M13092-V13092</f>
        <v>2.9984000000000011E-2</v>
      </c>
      <c r="J13092" s="14"/>
      <c r="K13092" s="13"/>
      <c r="L13092" s="9">
        <f>G13092/2*1.05</f>
        <v>1.05</v>
      </c>
      <c r="M13092" s="11">
        <f>L13092-H13092</f>
        <v>2.9984000000000011E-2</v>
      </c>
      <c r="N13092" s="11">
        <v>0</v>
      </c>
      <c r="P13092" s="9">
        <f>0.5*N13092/1000</f>
        <v>0</v>
      </c>
      <c r="Q13092" s="9">
        <f>P13092+O13092</f>
        <v>0</v>
      </c>
      <c r="R13092" s="11">
        <v>0</v>
      </c>
      <c r="T13092" s="9">
        <f>0.5*R13092</f>
        <v>0</v>
      </c>
      <c r="U13092" s="9">
        <f>T13092+S13092</f>
        <v>0</v>
      </c>
      <c r="V13092" s="9">
        <f>(Q13092+U13092)/(0.944*1000)</f>
        <v>0</v>
      </c>
    </row>
    <row r="13093" spans="1:22" x14ac:dyDescent="0.3">
      <c r="A13093" s="14">
        <v>13140</v>
      </c>
      <c r="B13093" s="14" t="s">
        <v>1849</v>
      </c>
      <c r="C13093" s="14" t="s">
        <v>13510</v>
      </c>
      <c r="D13093" s="14" t="s">
        <v>13504</v>
      </c>
      <c r="E13093" s="14" t="s">
        <v>13498</v>
      </c>
      <c r="F13093" s="14">
        <v>6</v>
      </c>
      <c r="G13093" s="14">
        <v>0.8</v>
      </c>
      <c r="H13093" s="15">
        <v>0.308</v>
      </c>
      <c r="I13093" s="15">
        <f>M13093-V13093</f>
        <v>7.5453389830508519E-2</v>
      </c>
      <c r="J13093" s="14"/>
      <c r="K13093" s="13"/>
      <c r="L13093" s="9">
        <f>1.05*0.4</f>
        <v>0.42000000000000004</v>
      </c>
      <c r="M13093" s="11">
        <f>L13093-H13093</f>
        <v>0.11200000000000004</v>
      </c>
      <c r="N13093" s="11">
        <v>0</v>
      </c>
      <c r="P13093" s="9">
        <f>0.5*N13093/1000</f>
        <v>0</v>
      </c>
      <c r="Q13093" s="9">
        <f>P13093+O13093</f>
        <v>0</v>
      </c>
      <c r="R13093" s="11">
        <v>46</v>
      </c>
      <c r="S13093" s="9">
        <f>0.75*R13093</f>
        <v>34.5</v>
      </c>
      <c r="U13093" s="9">
        <f>T13093+S13093</f>
        <v>34.5</v>
      </c>
      <c r="V13093" s="9">
        <f>(Q13093+U13093)/(0.944*1000)</f>
        <v>3.6546610169491525E-2</v>
      </c>
    </row>
    <row r="13094" spans="1:22" x14ac:dyDescent="0.3">
      <c r="A13094" s="14">
        <v>13141</v>
      </c>
      <c r="B13094" s="14" t="s">
        <v>1850</v>
      </c>
      <c r="C13094" s="14" t="s">
        <v>13510</v>
      </c>
      <c r="D13094" s="14" t="s">
        <v>13504</v>
      </c>
      <c r="E13094" s="14" t="s">
        <v>13498</v>
      </c>
      <c r="F13094" s="14">
        <v>6</v>
      </c>
      <c r="G13094" s="14">
        <v>0.1</v>
      </c>
      <c r="H13094" s="15">
        <v>1.0290000000000006E-2</v>
      </c>
      <c r="I13094" s="15">
        <f>M13094-V13094</f>
        <v>9.4710000000000003E-2</v>
      </c>
      <c r="J13094" s="14"/>
      <c r="K13094" s="13"/>
      <c r="L13094" s="9">
        <f>G13094*1.05</f>
        <v>0.10500000000000001</v>
      </c>
      <c r="M13094" s="11">
        <f>L13094-H13094</f>
        <v>9.4710000000000003E-2</v>
      </c>
      <c r="N13094" s="11">
        <v>0</v>
      </c>
      <c r="P13094" s="9">
        <f>0.5*N13094/1000</f>
        <v>0</v>
      </c>
      <c r="Q13094" s="9">
        <f>P13094+O13094</f>
        <v>0</v>
      </c>
      <c r="R13094" s="11">
        <v>0</v>
      </c>
      <c r="T13094" s="9">
        <f>0.5*R13094</f>
        <v>0</v>
      </c>
      <c r="U13094" s="9">
        <f>T13094+S13094</f>
        <v>0</v>
      </c>
      <c r="V13094" s="9">
        <f>(Q13094+U13094)/(0.944*1000)</f>
        <v>0</v>
      </c>
    </row>
    <row r="13095" spans="1:22" x14ac:dyDescent="0.3">
      <c r="A13095" s="14">
        <v>13142</v>
      </c>
      <c r="B13095" s="14" t="s">
        <v>1851</v>
      </c>
      <c r="C13095" s="14" t="s">
        <v>13510</v>
      </c>
      <c r="D13095" s="14" t="s">
        <v>13504</v>
      </c>
      <c r="E13095" s="14" t="s">
        <v>13498</v>
      </c>
      <c r="F13095" s="14">
        <v>6</v>
      </c>
      <c r="G13095" s="14">
        <v>0.25</v>
      </c>
      <c r="H13095" s="15">
        <v>0.18723599999999999</v>
      </c>
      <c r="I13095" s="15">
        <f>M13095-V13095</f>
        <v>7.5264000000000025E-2</v>
      </c>
      <c r="J13095" s="14"/>
      <c r="K13095" s="13"/>
      <c r="L13095" s="9">
        <f>G13095*1.05</f>
        <v>0.26250000000000001</v>
      </c>
      <c r="M13095" s="11">
        <f>L13095-H13095</f>
        <v>7.5264000000000025E-2</v>
      </c>
      <c r="N13095" s="11">
        <v>0</v>
      </c>
      <c r="P13095" s="9">
        <f>0.5*N13095/1000</f>
        <v>0</v>
      </c>
      <c r="Q13095" s="9">
        <f>P13095+O13095</f>
        <v>0</v>
      </c>
      <c r="R13095" s="11">
        <v>0</v>
      </c>
      <c r="T13095" s="9">
        <f>0.5*R13095</f>
        <v>0</v>
      </c>
      <c r="U13095" s="9">
        <f>T13095+S13095</f>
        <v>0</v>
      </c>
      <c r="V13095" s="9">
        <f>(Q13095+U13095)/(0.944*1000)</f>
        <v>0</v>
      </c>
    </row>
    <row r="13096" spans="1:22" x14ac:dyDescent="0.3">
      <c r="A13096" s="14">
        <v>13143</v>
      </c>
      <c r="B13096" s="14" t="s">
        <v>1852</v>
      </c>
      <c r="C13096" s="14" t="s">
        <v>13510</v>
      </c>
      <c r="D13096" s="14" t="s">
        <v>13504</v>
      </c>
      <c r="E13096" s="14" t="s">
        <v>13498</v>
      </c>
      <c r="F13096" s="14">
        <v>6</v>
      </c>
      <c r="G13096" s="14">
        <v>6.3E-2</v>
      </c>
      <c r="H13096" s="15">
        <v>2.8609000000000002E-2</v>
      </c>
      <c r="I13096" s="15">
        <f>M13096-V13096</f>
        <v>3.7540999999999998E-2</v>
      </c>
      <c r="J13096" s="14"/>
      <c r="K13096" s="13"/>
      <c r="L13096" s="9">
        <f>G13096*1.05</f>
        <v>6.615E-2</v>
      </c>
      <c r="M13096" s="11">
        <f>L13096-H13096</f>
        <v>3.7540999999999998E-2</v>
      </c>
      <c r="N13096" s="11">
        <v>0</v>
      </c>
      <c r="P13096" s="9">
        <f>0.5*N13096/1000</f>
        <v>0</v>
      </c>
      <c r="Q13096" s="9">
        <f>P13096+O13096</f>
        <v>0</v>
      </c>
      <c r="R13096" s="11">
        <v>0</v>
      </c>
      <c r="T13096" s="9">
        <f>0.5*R13096</f>
        <v>0</v>
      </c>
      <c r="U13096" s="9">
        <f>T13096+S13096</f>
        <v>0</v>
      </c>
      <c r="V13096" s="9">
        <f>(Q13096+U13096)/(0.944*1000)</f>
        <v>0</v>
      </c>
    </row>
    <row r="13097" spans="1:22" x14ac:dyDescent="0.3">
      <c r="A13097" s="14">
        <v>13144</v>
      </c>
      <c r="B13097" s="14" t="s">
        <v>1853</v>
      </c>
      <c r="C13097" s="14" t="s">
        <v>13510</v>
      </c>
      <c r="D13097" s="14" t="s">
        <v>13504</v>
      </c>
      <c r="E13097" s="14" t="s">
        <v>13498</v>
      </c>
      <c r="F13097" s="14">
        <v>6</v>
      </c>
      <c r="G13097" s="14">
        <v>0.4</v>
      </c>
      <c r="H13097" s="15">
        <v>0.21099999999999999</v>
      </c>
      <c r="I13097" s="15">
        <f>M13097-V13097</f>
        <v>0.20900000000000005</v>
      </c>
      <c r="J13097" s="14"/>
      <c r="K13097" s="13"/>
      <c r="L13097" s="9">
        <f>G13097*1.05</f>
        <v>0.42000000000000004</v>
      </c>
      <c r="M13097" s="11">
        <f>L13097-H13097</f>
        <v>0.20900000000000005</v>
      </c>
      <c r="N13097" s="11">
        <v>0</v>
      </c>
      <c r="P13097" s="9">
        <f>0.5*N13097/1000</f>
        <v>0</v>
      </c>
      <c r="Q13097" s="9">
        <f>P13097+O13097</f>
        <v>0</v>
      </c>
      <c r="R13097" s="11">
        <v>0</v>
      </c>
      <c r="S13097" s="9">
        <f>0.75*R13097/1000</f>
        <v>0</v>
      </c>
      <c r="T13097" s="9">
        <f>0.5*R13097</f>
        <v>0</v>
      </c>
      <c r="U13097" s="9">
        <f>T13097+S13097</f>
        <v>0</v>
      </c>
      <c r="V13097" s="9">
        <f>(Q13097+U13097)/(0.944*1000)</f>
        <v>0</v>
      </c>
    </row>
    <row r="13098" spans="1:22" x14ac:dyDescent="0.3">
      <c r="A13098" s="14">
        <v>13145</v>
      </c>
      <c r="B13098" s="14" t="s">
        <v>1854</v>
      </c>
      <c r="C13098" s="14" t="s">
        <v>13510</v>
      </c>
      <c r="D13098" s="14" t="s">
        <v>13504</v>
      </c>
      <c r="E13098" s="14" t="s">
        <v>13498</v>
      </c>
      <c r="F13098" s="14">
        <v>6</v>
      </c>
      <c r="G13098" s="14">
        <v>6.3E-2</v>
      </c>
      <c r="H13098" s="15">
        <v>3.7999999999999999E-2</v>
      </c>
      <c r="I13098" s="15">
        <f>M13098-V13098</f>
        <v>2.8150000000000001E-2</v>
      </c>
      <c r="J13098" s="14"/>
      <c r="K13098" s="13"/>
      <c r="L13098" s="9">
        <f>G13098*1.05</f>
        <v>6.615E-2</v>
      </c>
      <c r="M13098" s="11">
        <f>L13098-H13098</f>
        <v>2.8150000000000001E-2</v>
      </c>
      <c r="N13098" s="11">
        <v>0</v>
      </c>
      <c r="P13098" s="9">
        <f>0.5*N13098/1000</f>
        <v>0</v>
      </c>
      <c r="Q13098" s="9">
        <f>P13098+O13098</f>
        <v>0</v>
      </c>
      <c r="R13098" s="11">
        <v>0</v>
      </c>
      <c r="T13098" s="9">
        <f>0.5*R13098</f>
        <v>0</v>
      </c>
      <c r="U13098" s="9">
        <f>T13098+S13098</f>
        <v>0</v>
      </c>
      <c r="V13098" s="9">
        <f>(Q13098+U13098)/(0.944*1000)</f>
        <v>0</v>
      </c>
    </row>
    <row r="13099" spans="1:22" x14ac:dyDescent="0.3">
      <c r="A13099" s="14">
        <v>13146</v>
      </c>
      <c r="B13099" s="14" t="s">
        <v>1855</v>
      </c>
      <c r="C13099" s="14" t="s">
        <v>13510</v>
      </c>
      <c r="D13099" s="14" t="s">
        <v>13504</v>
      </c>
      <c r="E13099" s="14" t="s">
        <v>13498</v>
      </c>
      <c r="F13099" s="14">
        <v>6</v>
      </c>
      <c r="G13099" s="14">
        <v>6.3E-2</v>
      </c>
      <c r="H13099" s="15">
        <v>1.0397999999999996E-2</v>
      </c>
      <c r="I13099" s="15">
        <f>M13099-V13099</f>
        <v>5.5752000000000003E-2</v>
      </c>
      <c r="J13099" s="14"/>
      <c r="K13099" s="13"/>
      <c r="L13099" s="9">
        <f>G13099*1.05</f>
        <v>6.615E-2</v>
      </c>
      <c r="M13099" s="11">
        <f>L13099-H13099</f>
        <v>5.5752000000000003E-2</v>
      </c>
      <c r="N13099" s="11">
        <v>0</v>
      </c>
      <c r="P13099" s="9">
        <f>0.5*N13099/1000</f>
        <v>0</v>
      </c>
      <c r="Q13099" s="9">
        <f>P13099+O13099</f>
        <v>0</v>
      </c>
      <c r="R13099" s="11">
        <v>0</v>
      </c>
      <c r="T13099" s="9">
        <f>0.5*R13099</f>
        <v>0</v>
      </c>
      <c r="U13099" s="9">
        <f>T13099+S13099</f>
        <v>0</v>
      </c>
      <c r="V13099" s="9">
        <f>(Q13099+U13099)/(0.944*1000)</f>
        <v>0</v>
      </c>
    </row>
    <row r="13100" spans="1:22" x14ac:dyDescent="0.3">
      <c r="A13100" s="14">
        <v>13147</v>
      </c>
      <c r="B13100" s="14" t="s">
        <v>1856</v>
      </c>
      <c r="C13100" s="14" t="s">
        <v>13510</v>
      </c>
      <c r="D13100" s="14" t="s">
        <v>13504</v>
      </c>
      <c r="E13100" s="14" t="s">
        <v>13498</v>
      </c>
      <c r="F13100" s="14">
        <v>6</v>
      </c>
      <c r="G13100" s="14">
        <v>1.26</v>
      </c>
      <c r="H13100" s="15">
        <v>0.88974500000000001</v>
      </c>
      <c r="I13100" s="16" t="s">
        <v>13516</v>
      </c>
      <c r="J13100" s="14"/>
      <c r="K13100" s="13"/>
      <c r="L13100" s="9">
        <f>1.05*0.63</f>
        <v>0.66150000000000009</v>
      </c>
      <c r="M13100" s="11">
        <f>L13100-H13100</f>
        <v>-0.22824499999999992</v>
      </c>
      <c r="N13100" s="11">
        <v>0</v>
      </c>
      <c r="P13100" s="9">
        <f>0.5*N13100/1000</f>
        <v>0</v>
      </c>
      <c r="Q13100" s="9">
        <f>P13100+O13100</f>
        <v>0</v>
      </c>
      <c r="R13100" s="11">
        <v>0</v>
      </c>
      <c r="T13100" s="9">
        <f>0.5*R13100</f>
        <v>0</v>
      </c>
      <c r="U13100" s="9">
        <f>T13100+S13100</f>
        <v>0</v>
      </c>
      <c r="V13100" s="9">
        <f>(Q13100+U13100)/(0.944*1000)</f>
        <v>0</v>
      </c>
    </row>
    <row r="13101" spans="1:22" x14ac:dyDescent="0.3">
      <c r="A13101" s="14">
        <v>13148</v>
      </c>
      <c r="B13101" s="14" t="s">
        <v>1857</v>
      </c>
      <c r="C13101" s="14" t="s">
        <v>13510</v>
      </c>
      <c r="D13101" s="14" t="s">
        <v>13504</v>
      </c>
      <c r="E13101" s="14" t="s">
        <v>13498</v>
      </c>
      <c r="F13101" s="14">
        <v>6</v>
      </c>
      <c r="G13101" s="14">
        <v>6.3E-2</v>
      </c>
      <c r="H13101" s="15">
        <v>3.530999999999999E-3</v>
      </c>
      <c r="I13101" s="15">
        <f>M13101-V13101</f>
        <v>6.2619000000000008E-2</v>
      </c>
      <c r="J13101" s="14"/>
      <c r="K13101" s="13"/>
      <c r="L13101" s="9">
        <f>G13101*1.05</f>
        <v>6.615E-2</v>
      </c>
      <c r="M13101" s="11">
        <f>L13101-H13101</f>
        <v>6.2619000000000008E-2</v>
      </c>
      <c r="N13101" s="11">
        <v>0</v>
      </c>
      <c r="P13101" s="9">
        <f>0.5*N13101/1000</f>
        <v>0</v>
      </c>
      <c r="Q13101" s="9">
        <f>P13101+O13101</f>
        <v>0</v>
      </c>
      <c r="R13101" s="11">
        <v>0</v>
      </c>
      <c r="T13101" s="9">
        <f>0.5*R13101</f>
        <v>0</v>
      </c>
      <c r="U13101" s="9">
        <f>T13101+S13101</f>
        <v>0</v>
      </c>
      <c r="V13101" s="9">
        <f>(Q13101+U13101)/(0.944*1000)</f>
        <v>0</v>
      </c>
    </row>
    <row r="13102" spans="1:22" x14ac:dyDescent="0.3">
      <c r="A13102" s="14">
        <v>13149</v>
      </c>
      <c r="B13102" s="14" t="s">
        <v>1858</v>
      </c>
      <c r="C13102" s="14" t="s">
        <v>13510</v>
      </c>
      <c r="D13102" s="14" t="s">
        <v>13504</v>
      </c>
      <c r="E13102" s="14" t="s">
        <v>13498</v>
      </c>
      <c r="F13102" s="14">
        <v>6</v>
      </c>
      <c r="G13102" s="14">
        <v>2</v>
      </c>
      <c r="H13102" s="15">
        <v>0.50900000000000001</v>
      </c>
      <c r="I13102" s="15">
        <f>M13102-V13102</f>
        <v>0.54100000000000004</v>
      </c>
      <c r="J13102" s="14"/>
      <c r="K13102" s="13"/>
      <c r="L13102" s="9">
        <f>G13102/2*1.05</f>
        <v>1.05</v>
      </c>
      <c r="M13102" s="11">
        <f>L13102-H13102</f>
        <v>0.54100000000000004</v>
      </c>
      <c r="N13102" s="11">
        <v>0</v>
      </c>
      <c r="P13102" s="9">
        <f>0.5*N13102/1000</f>
        <v>0</v>
      </c>
      <c r="Q13102" s="9">
        <f>P13102+O13102</f>
        <v>0</v>
      </c>
      <c r="R13102" s="11">
        <v>0</v>
      </c>
      <c r="T13102" s="9">
        <f>0.5*R13102</f>
        <v>0</v>
      </c>
      <c r="U13102" s="9">
        <f>T13102+S13102</f>
        <v>0</v>
      </c>
      <c r="V13102" s="9">
        <f>(Q13102+U13102)/(0.944*1000)</f>
        <v>0</v>
      </c>
    </row>
    <row r="13103" spans="1:22" x14ac:dyDescent="0.3">
      <c r="A13103" s="14">
        <v>13150</v>
      </c>
      <c r="B13103" s="14" t="s">
        <v>1859</v>
      </c>
      <c r="C13103" s="14" t="s">
        <v>13510</v>
      </c>
      <c r="D13103" s="14" t="s">
        <v>13504</v>
      </c>
      <c r="E13103" s="14" t="s">
        <v>13498</v>
      </c>
      <c r="F13103" s="14">
        <v>6</v>
      </c>
      <c r="G13103" s="14">
        <v>6.3E-2</v>
      </c>
      <c r="H13103" s="15">
        <v>4.3999999999999997E-2</v>
      </c>
      <c r="I13103" s="15">
        <f>M13103-V13103</f>
        <v>2.2150000000000003E-2</v>
      </c>
      <c r="J13103" s="14"/>
      <c r="K13103" s="13"/>
      <c r="L13103" s="9">
        <f>G13103*1.05</f>
        <v>6.615E-2</v>
      </c>
      <c r="M13103" s="11">
        <f>L13103-H13103</f>
        <v>2.2150000000000003E-2</v>
      </c>
      <c r="N13103" s="11">
        <v>0</v>
      </c>
      <c r="P13103" s="9">
        <f>0.5*N13103/1000</f>
        <v>0</v>
      </c>
      <c r="Q13103" s="9">
        <f>P13103+O13103</f>
        <v>0</v>
      </c>
      <c r="R13103" s="11">
        <v>0</v>
      </c>
      <c r="T13103" s="9">
        <f>0.5*R13103</f>
        <v>0</v>
      </c>
      <c r="U13103" s="9">
        <f>T13103+S13103</f>
        <v>0</v>
      </c>
      <c r="V13103" s="9">
        <f>(Q13103+U13103)/(0.944*1000)</f>
        <v>0</v>
      </c>
    </row>
    <row r="13104" spans="1:22" x14ac:dyDescent="0.3">
      <c r="A13104" s="14">
        <v>13151</v>
      </c>
      <c r="B13104" s="14" t="s">
        <v>1860</v>
      </c>
      <c r="C13104" s="14" t="s">
        <v>13510</v>
      </c>
      <c r="D13104" s="14" t="s">
        <v>13504</v>
      </c>
      <c r="E13104" s="14" t="s">
        <v>13498</v>
      </c>
      <c r="F13104" s="14">
        <v>6</v>
      </c>
      <c r="G13104" s="14">
        <v>0.1</v>
      </c>
      <c r="H13104" s="15">
        <v>5.1279999999999999E-2</v>
      </c>
      <c r="I13104" s="15">
        <f>M13104-V13104</f>
        <v>5.3720000000000011E-2</v>
      </c>
      <c r="J13104" s="14"/>
      <c r="K13104" s="13"/>
      <c r="L13104" s="9">
        <f>G13104*1.05</f>
        <v>0.10500000000000001</v>
      </c>
      <c r="M13104" s="11">
        <f>L13104-H13104</f>
        <v>5.3720000000000011E-2</v>
      </c>
      <c r="N13104" s="11">
        <v>0</v>
      </c>
      <c r="P13104" s="9">
        <f>0.5*N13104/1000</f>
        <v>0</v>
      </c>
      <c r="Q13104" s="9">
        <f>P13104+O13104</f>
        <v>0</v>
      </c>
      <c r="R13104" s="11">
        <v>0</v>
      </c>
      <c r="T13104" s="9">
        <f>0.5*R13104</f>
        <v>0</v>
      </c>
      <c r="U13104" s="9">
        <f>T13104+S13104</f>
        <v>0</v>
      </c>
      <c r="V13104" s="9">
        <f>(Q13104+U13104)/(0.944*1000)</f>
        <v>0</v>
      </c>
    </row>
    <row r="13105" spans="1:22" x14ac:dyDescent="0.3">
      <c r="A13105" s="14">
        <v>13152</v>
      </c>
      <c r="B13105" s="14" t="s">
        <v>13429</v>
      </c>
      <c r="C13105" s="14" t="s">
        <v>13510</v>
      </c>
      <c r="D13105" s="14" t="s">
        <v>13504</v>
      </c>
      <c r="E13105" s="14" t="s">
        <v>13498</v>
      </c>
      <c r="F13105" s="14">
        <v>6</v>
      </c>
      <c r="G13105" s="14">
        <v>0.1</v>
      </c>
      <c r="H13105" s="15">
        <v>0.04</v>
      </c>
      <c r="I13105" s="15">
        <f>M13105-V13105</f>
        <v>6.5000000000000002E-2</v>
      </c>
      <c r="J13105" s="14"/>
      <c r="K13105" s="13"/>
      <c r="L13105" s="9">
        <f>G13105*1.05</f>
        <v>0.10500000000000001</v>
      </c>
      <c r="M13105" s="11">
        <f>L13105-H13105</f>
        <v>6.5000000000000002E-2</v>
      </c>
      <c r="N13105" s="11">
        <v>0</v>
      </c>
      <c r="P13105" s="9">
        <f>0.5*N13105/1000</f>
        <v>0</v>
      </c>
      <c r="Q13105" s="9">
        <f>P13105+O13105</f>
        <v>0</v>
      </c>
      <c r="R13105" s="11">
        <v>0</v>
      </c>
      <c r="T13105" s="9">
        <f>0.5*R13105</f>
        <v>0</v>
      </c>
      <c r="U13105" s="9">
        <f>T13105+S13105</f>
        <v>0</v>
      </c>
      <c r="V13105" s="9">
        <f>(Q13105+U13105)/(0.944*1000)</f>
        <v>0</v>
      </c>
    </row>
    <row r="13106" spans="1:22" x14ac:dyDescent="0.3">
      <c r="A13106" s="14">
        <v>13153</v>
      </c>
      <c r="B13106" s="14" t="s">
        <v>13430</v>
      </c>
      <c r="C13106" s="14" t="s">
        <v>13510</v>
      </c>
      <c r="D13106" s="14" t="s">
        <v>13504</v>
      </c>
      <c r="E13106" s="14" t="s">
        <v>13498</v>
      </c>
      <c r="F13106" s="14">
        <v>6</v>
      </c>
      <c r="G13106" s="14">
        <v>0.8</v>
      </c>
      <c r="H13106" s="15">
        <v>0.56013999999999997</v>
      </c>
      <c r="I13106" s="16" t="s">
        <v>13516</v>
      </c>
      <c r="J13106" s="14"/>
      <c r="K13106" s="13"/>
      <c r="L13106" s="9">
        <f>1.05*0.4</f>
        <v>0.42000000000000004</v>
      </c>
      <c r="M13106" s="11">
        <f>L13106-H13106</f>
        <v>-0.14013999999999993</v>
      </c>
      <c r="N13106" s="11">
        <v>0</v>
      </c>
      <c r="P13106" s="9">
        <f>0.5*N13106/1000</f>
        <v>0</v>
      </c>
      <c r="Q13106" s="9">
        <f>P13106+O13106</f>
        <v>0</v>
      </c>
      <c r="R13106" s="11">
        <v>0</v>
      </c>
      <c r="T13106" s="9">
        <f>0.5*R13106</f>
        <v>0</v>
      </c>
      <c r="U13106" s="9">
        <f>T13106+S13106</f>
        <v>0</v>
      </c>
      <c r="V13106" s="9">
        <f>(Q13106+U13106)/(0.944*1000)</f>
        <v>0</v>
      </c>
    </row>
    <row r="13107" spans="1:22" x14ac:dyDescent="0.3">
      <c r="A13107" s="14">
        <v>13154</v>
      </c>
      <c r="B13107" s="14" t="s">
        <v>13431</v>
      </c>
      <c r="C13107" s="14" t="s">
        <v>13510</v>
      </c>
      <c r="D13107" s="14" t="s">
        <v>13504</v>
      </c>
      <c r="E13107" s="14" t="s">
        <v>13498</v>
      </c>
      <c r="F13107" s="14">
        <v>6</v>
      </c>
      <c r="G13107" s="14">
        <v>0.16</v>
      </c>
      <c r="H13107" s="15">
        <v>2.5749999999999888E-3</v>
      </c>
      <c r="I13107" s="15">
        <f>M13107-V13107</f>
        <v>0.16542500000000002</v>
      </c>
      <c r="J13107" s="14"/>
      <c r="K13107" s="13"/>
      <c r="L13107" s="9">
        <f>G13107*1.05</f>
        <v>0.16800000000000001</v>
      </c>
      <c r="M13107" s="11">
        <f>L13107-H13107</f>
        <v>0.16542500000000002</v>
      </c>
      <c r="N13107" s="11">
        <v>0</v>
      </c>
      <c r="P13107" s="9">
        <f>0.5*N13107/1000</f>
        <v>0</v>
      </c>
      <c r="Q13107" s="9">
        <f>P13107+O13107</f>
        <v>0</v>
      </c>
      <c r="R13107" s="11">
        <v>0</v>
      </c>
      <c r="T13107" s="9">
        <f>0.5*R13107</f>
        <v>0</v>
      </c>
      <c r="U13107" s="9">
        <f>T13107+S13107</f>
        <v>0</v>
      </c>
      <c r="V13107" s="9">
        <f>(Q13107+U13107)/(0.944*1000)</f>
        <v>0</v>
      </c>
    </row>
    <row r="13108" spans="1:22" x14ac:dyDescent="0.3">
      <c r="A13108" s="14">
        <v>13155</v>
      </c>
      <c r="B13108" s="14" t="s">
        <v>13432</v>
      </c>
      <c r="C13108" s="14" t="s">
        <v>13510</v>
      </c>
      <c r="D13108" s="14" t="s">
        <v>13504</v>
      </c>
      <c r="E13108" s="14" t="s">
        <v>13498</v>
      </c>
      <c r="F13108" s="14">
        <v>6</v>
      </c>
      <c r="G13108" s="14">
        <v>0.16</v>
      </c>
      <c r="H13108" s="15">
        <v>0.107</v>
      </c>
      <c r="I13108" s="15">
        <f>M13108-V13108</f>
        <v>6.1000000000000013E-2</v>
      </c>
      <c r="J13108" s="14"/>
      <c r="K13108" s="13"/>
      <c r="L13108" s="9">
        <f>G13108*1.05</f>
        <v>0.16800000000000001</v>
      </c>
      <c r="M13108" s="11">
        <f>L13108-H13108</f>
        <v>6.1000000000000013E-2</v>
      </c>
      <c r="N13108" s="11">
        <v>0</v>
      </c>
      <c r="P13108" s="9">
        <f>0.5*N13108/1000</f>
        <v>0</v>
      </c>
      <c r="Q13108" s="9">
        <f>P13108+O13108</f>
        <v>0</v>
      </c>
      <c r="R13108" s="11">
        <v>0</v>
      </c>
      <c r="T13108" s="9">
        <f>0.5*R13108</f>
        <v>0</v>
      </c>
      <c r="U13108" s="9">
        <f>T13108+S13108</f>
        <v>0</v>
      </c>
      <c r="V13108" s="9">
        <f>(Q13108+U13108)/(0.944*1000)</f>
        <v>0</v>
      </c>
    </row>
    <row r="13109" spans="1:22" x14ac:dyDescent="0.3">
      <c r="A13109" s="14">
        <v>13156</v>
      </c>
      <c r="B13109" s="14" t="s">
        <v>13433</v>
      </c>
      <c r="C13109" s="14" t="s">
        <v>13510</v>
      </c>
      <c r="D13109" s="14" t="s">
        <v>13504</v>
      </c>
      <c r="E13109" s="14" t="s">
        <v>13498</v>
      </c>
      <c r="F13109" s="14">
        <v>6</v>
      </c>
      <c r="G13109" s="14">
        <v>0.25</v>
      </c>
      <c r="H13109" s="15">
        <v>1.2961000000000012E-2</v>
      </c>
      <c r="I13109" s="15">
        <f>M13109-V13109</f>
        <v>0.24953900000000001</v>
      </c>
      <c r="J13109" s="14"/>
      <c r="K13109" s="13"/>
      <c r="L13109" s="9">
        <f>G13109*1.05</f>
        <v>0.26250000000000001</v>
      </c>
      <c r="M13109" s="11">
        <f>L13109-H13109</f>
        <v>0.24953900000000001</v>
      </c>
      <c r="N13109" s="11">
        <v>0</v>
      </c>
      <c r="P13109" s="9">
        <f>0.5*N13109/1000</f>
        <v>0</v>
      </c>
      <c r="Q13109" s="9">
        <f>P13109+O13109</f>
        <v>0</v>
      </c>
      <c r="R13109" s="11">
        <v>0</v>
      </c>
      <c r="T13109" s="9">
        <f>0.5*R13109</f>
        <v>0</v>
      </c>
      <c r="U13109" s="9">
        <f>T13109+S13109</f>
        <v>0</v>
      </c>
      <c r="V13109" s="9">
        <f>(Q13109+U13109)/(0.944*1000)</f>
        <v>0</v>
      </c>
    </row>
    <row r="13110" spans="1:22" x14ac:dyDescent="0.3">
      <c r="A13110" s="14">
        <v>13157</v>
      </c>
      <c r="B13110" s="14" t="s">
        <v>13434</v>
      </c>
      <c r="C13110" s="14" t="s">
        <v>13510</v>
      </c>
      <c r="D13110" s="14" t="s">
        <v>13504</v>
      </c>
      <c r="E13110" s="14" t="s">
        <v>13498</v>
      </c>
      <c r="F13110" s="14">
        <v>6</v>
      </c>
      <c r="G13110" s="14">
        <v>0.16</v>
      </c>
      <c r="H13110" s="15">
        <v>1.1568000000000012E-2</v>
      </c>
      <c r="I13110" s="15">
        <f>M13110-V13110</f>
        <v>0.15643199999999999</v>
      </c>
      <c r="J13110" s="14"/>
      <c r="K13110" s="13"/>
      <c r="L13110" s="9">
        <f>G13110*1.05</f>
        <v>0.16800000000000001</v>
      </c>
      <c r="M13110" s="11">
        <f>L13110-H13110</f>
        <v>0.15643199999999999</v>
      </c>
      <c r="N13110" s="11">
        <v>0</v>
      </c>
      <c r="P13110" s="9">
        <f>0.5*N13110/1000</f>
        <v>0</v>
      </c>
      <c r="Q13110" s="9">
        <f>P13110+O13110</f>
        <v>0</v>
      </c>
      <c r="R13110" s="11">
        <v>0</v>
      </c>
      <c r="T13110" s="9">
        <f>0.5*R13110</f>
        <v>0</v>
      </c>
      <c r="U13110" s="9">
        <f>T13110+S13110</f>
        <v>0</v>
      </c>
      <c r="V13110" s="9">
        <f>(Q13110+U13110)/(0.944*1000)</f>
        <v>0</v>
      </c>
    </row>
    <row r="13111" spans="1:22" x14ac:dyDescent="0.3">
      <c r="A13111" s="14">
        <v>13158</v>
      </c>
      <c r="B13111" s="14" t="s">
        <v>13435</v>
      </c>
      <c r="C13111" s="14" t="s">
        <v>13510</v>
      </c>
      <c r="D13111" s="14" t="s">
        <v>13504</v>
      </c>
      <c r="E13111" s="14" t="s">
        <v>13498</v>
      </c>
      <c r="F13111" s="14">
        <v>6</v>
      </c>
      <c r="G13111" s="14">
        <v>0.16</v>
      </c>
      <c r="H13111" s="15">
        <v>4.9398539325842704E-3</v>
      </c>
      <c r="I13111" s="15">
        <f>M13111-V13111</f>
        <v>0.16306014606741573</v>
      </c>
      <c r="J13111" s="14"/>
      <c r="K13111" s="13"/>
      <c r="L13111" s="9">
        <f>G13111*1.05</f>
        <v>0.16800000000000001</v>
      </c>
      <c r="M13111" s="11">
        <f>L13111-H13111</f>
        <v>0.16306014606741573</v>
      </c>
      <c r="N13111" s="11">
        <v>0</v>
      </c>
      <c r="P13111" s="9">
        <f>0.5*N13111/1000</f>
        <v>0</v>
      </c>
      <c r="Q13111" s="9">
        <f>P13111+O13111</f>
        <v>0</v>
      </c>
      <c r="R13111" s="11">
        <v>0</v>
      </c>
      <c r="T13111" s="9">
        <f>0.5*R13111</f>
        <v>0</v>
      </c>
      <c r="U13111" s="9">
        <f>T13111+S13111</f>
        <v>0</v>
      </c>
      <c r="V13111" s="9">
        <f>(Q13111+U13111)/(0.944*1000)</f>
        <v>0</v>
      </c>
    </row>
    <row r="13112" spans="1:22" x14ac:dyDescent="0.3">
      <c r="A13112" s="14">
        <v>13159</v>
      </c>
      <c r="B13112" s="14" t="s">
        <v>13436</v>
      </c>
      <c r="C13112" s="14" t="s">
        <v>13510</v>
      </c>
      <c r="D13112" s="14" t="s">
        <v>13504</v>
      </c>
      <c r="E13112" s="14" t="s">
        <v>13498</v>
      </c>
      <c r="F13112" s="14">
        <v>6</v>
      </c>
      <c r="G13112" s="14">
        <v>0.4</v>
      </c>
      <c r="H13112" s="15">
        <v>1.8223000000000013E-2</v>
      </c>
      <c r="I13112" s="15">
        <f>M13112-V13112</f>
        <v>0.40177700000000005</v>
      </c>
      <c r="J13112" s="14"/>
      <c r="K13112" s="13"/>
      <c r="L13112" s="9">
        <f>G13112*1.05</f>
        <v>0.42000000000000004</v>
      </c>
      <c r="M13112" s="11">
        <f>L13112-H13112</f>
        <v>0.40177700000000005</v>
      </c>
      <c r="N13112" s="11">
        <v>0</v>
      </c>
      <c r="P13112" s="9">
        <f>0.5*N13112/1000</f>
        <v>0</v>
      </c>
      <c r="Q13112" s="9">
        <f>P13112+O13112</f>
        <v>0</v>
      </c>
      <c r="R13112" s="11">
        <v>0</v>
      </c>
      <c r="T13112" s="9">
        <f>0.5*R13112</f>
        <v>0</v>
      </c>
      <c r="U13112" s="9">
        <f>T13112+S13112</f>
        <v>0</v>
      </c>
      <c r="V13112" s="9">
        <f>(Q13112+U13112)/(0.944*1000)</f>
        <v>0</v>
      </c>
    </row>
    <row r="13113" spans="1:22" x14ac:dyDescent="0.3">
      <c r="A13113" s="14">
        <v>13160</v>
      </c>
      <c r="B13113" s="14" t="s">
        <v>13437</v>
      </c>
      <c r="C13113" s="14" t="s">
        <v>13510</v>
      </c>
      <c r="D13113" s="14" t="s">
        <v>13504</v>
      </c>
      <c r="E13113" s="14" t="s">
        <v>13498</v>
      </c>
      <c r="F13113" s="14">
        <v>6</v>
      </c>
      <c r="G13113" s="14">
        <v>1</v>
      </c>
      <c r="H13113" s="15">
        <v>0.48299999999999998</v>
      </c>
      <c r="I13113" s="15">
        <f>M13113-V13113</f>
        <v>0.56700000000000006</v>
      </c>
      <c r="J13113" s="14"/>
      <c r="K13113" s="13"/>
      <c r="L13113" s="9">
        <f>1.05*1</f>
        <v>1.05</v>
      </c>
      <c r="M13113" s="11">
        <f>L13113-H13113</f>
        <v>0.56700000000000006</v>
      </c>
      <c r="N13113" s="11">
        <v>0</v>
      </c>
      <c r="P13113" s="9">
        <f>0.5*N13113/1000</f>
        <v>0</v>
      </c>
      <c r="Q13113" s="9">
        <f>P13113+O13113</f>
        <v>0</v>
      </c>
      <c r="R13113" s="11">
        <v>0</v>
      </c>
      <c r="T13113" s="9">
        <f>0.5*R13113</f>
        <v>0</v>
      </c>
      <c r="U13113" s="9">
        <f>T13113+S13113</f>
        <v>0</v>
      </c>
      <c r="V13113" s="9">
        <f>(Q13113+U13113)/(0.944*1000)</f>
        <v>0</v>
      </c>
    </row>
    <row r="13114" spans="1:22" x14ac:dyDescent="0.3">
      <c r="A13114" s="14">
        <v>13161</v>
      </c>
      <c r="B13114" s="14" t="s">
        <v>13438</v>
      </c>
      <c r="C13114" s="14" t="s">
        <v>13510</v>
      </c>
      <c r="D13114" s="14" t="s">
        <v>13504</v>
      </c>
      <c r="E13114" s="14" t="s">
        <v>13498</v>
      </c>
      <c r="F13114" s="14">
        <v>6</v>
      </c>
      <c r="G13114" s="14">
        <v>0.16</v>
      </c>
      <c r="H13114" s="15">
        <v>8.4000000000000005E-2</v>
      </c>
      <c r="I13114" s="15">
        <f>M13114-V13114</f>
        <v>8.4000000000000005E-2</v>
      </c>
      <c r="J13114" s="14"/>
      <c r="K13114" s="13"/>
      <c r="L13114" s="9">
        <f>G13114*1.05</f>
        <v>0.16800000000000001</v>
      </c>
      <c r="M13114" s="11">
        <f>L13114-H13114</f>
        <v>8.4000000000000005E-2</v>
      </c>
      <c r="N13114" s="11">
        <v>0</v>
      </c>
      <c r="P13114" s="9">
        <f>0.5*N13114/1000</f>
        <v>0</v>
      </c>
      <c r="Q13114" s="9">
        <f>P13114+O13114</f>
        <v>0</v>
      </c>
      <c r="R13114" s="11">
        <v>0</v>
      </c>
      <c r="T13114" s="9">
        <f>0.5*R13114</f>
        <v>0</v>
      </c>
      <c r="U13114" s="9">
        <f>T13114+S13114</f>
        <v>0</v>
      </c>
      <c r="V13114" s="9">
        <f>(Q13114+U13114)/(0.944*1000)</f>
        <v>0</v>
      </c>
    </row>
    <row r="13115" spans="1:22" x14ac:dyDescent="0.3">
      <c r="A13115" s="14">
        <v>13162</v>
      </c>
      <c r="B13115" s="14" t="s">
        <v>13439</v>
      </c>
      <c r="C13115" s="14" t="s">
        <v>13510</v>
      </c>
      <c r="D13115" s="14" t="s">
        <v>13504</v>
      </c>
      <c r="E13115" s="14" t="s">
        <v>13498</v>
      </c>
      <c r="F13115" s="14">
        <v>6</v>
      </c>
      <c r="G13115" s="14">
        <v>0.25</v>
      </c>
      <c r="H13115" s="15">
        <v>0.106</v>
      </c>
      <c r="I13115" s="15">
        <f>M13115-V13115</f>
        <v>0.15650000000000003</v>
      </c>
      <c r="J13115" s="14"/>
      <c r="K13115" s="13"/>
      <c r="L13115" s="9">
        <f>G13115*1.05</f>
        <v>0.26250000000000001</v>
      </c>
      <c r="M13115" s="11">
        <f>L13115-H13115</f>
        <v>0.15650000000000003</v>
      </c>
      <c r="N13115" s="11">
        <v>0</v>
      </c>
      <c r="P13115" s="9">
        <f>0.5*N13115/1000</f>
        <v>0</v>
      </c>
      <c r="Q13115" s="9">
        <f>P13115+O13115</f>
        <v>0</v>
      </c>
      <c r="R13115" s="11">
        <v>0</v>
      </c>
      <c r="T13115" s="9">
        <f>0.5*R13115</f>
        <v>0</v>
      </c>
      <c r="U13115" s="9">
        <f>T13115+S13115</f>
        <v>0</v>
      </c>
      <c r="V13115" s="9">
        <f>(Q13115+U13115)/(0.944*1000)</f>
        <v>0</v>
      </c>
    </row>
    <row r="13116" spans="1:22" x14ac:dyDescent="0.3">
      <c r="A13116" s="14">
        <v>13163</v>
      </c>
      <c r="B13116" s="14" t="s">
        <v>13440</v>
      </c>
      <c r="C13116" s="14" t="s">
        <v>13510</v>
      </c>
      <c r="D13116" s="14" t="s">
        <v>13504</v>
      </c>
      <c r="E13116" s="14" t="s">
        <v>13498</v>
      </c>
      <c r="F13116" s="14">
        <v>6</v>
      </c>
      <c r="G13116" s="14">
        <v>0.25</v>
      </c>
      <c r="H13116" s="15">
        <v>0.161</v>
      </c>
      <c r="I13116" s="15">
        <f>M13116-V13116</f>
        <v>0.10150000000000001</v>
      </c>
      <c r="J13116" s="14"/>
      <c r="K13116" s="13"/>
      <c r="L13116" s="9">
        <f>G13116*1.05</f>
        <v>0.26250000000000001</v>
      </c>
      <c r="M13116" s="11">
        <f>L13116-H13116</f>
        <v>0.10150000000000001</v>
      </c>
      <c r="N13116" s="11">
        <v>0</v>
      </c>
      <c r="P13116" s="9">
        <f>0.5*N13116/1000</f>
        <v>0</v>
      </c>
      <c r="Q13116" s="9">
        <f>P13116+O13116</f>
        <v>0</v>
      </c>
      <c r="R13116" s="11">
        <v>0</v>
      </c>
      <c r="T13116" s="9">
        <f>0.5*R13116</f>
        <v>0</v>
      </c>
      <c r="U13116" s="9">
        <f>T13116+S13116</f>
        <v>0</v>
      </c>
      <c r="V13116" s="9">
        <f>(Q13116+U13116)/(0.944*1000)</f>
        <v>0</v>
      </c>
    </row>
    <row r="13117" spans="1:22" x14ac:dyDescent="0.3">
      <c r="A13117" s="14">
        <v>13164</v>
      </c>
      <c r="B13117" s="14" t="s">
        <v>13441</v>
      </c>
      <c r="C13117" s="14" t="s">
        <v>13510</v>
      </c>
      <c r="D13117" s="14" t="s">
        <v>13504</v>
      </c>
      <c r="E13117" s="14" t="s">
        <v>13498</v>
      </c>
      <c r="F13117" s="14">
        <v>6</v>
      </c>
      <c r="G13117" s="14">
        <v>0.25</v>
      </c>
      <c r="H13117" s="15">
        <v>9.4E-2</v>
      </c>
      <c r="I13117" s="15">
        <f>M13117-V13117</f>
        <v>0.16850000000000001</v>
      </c>
      <c r="J13117" s="14"/>
      <c r="K13117" s="13"/>
      <c r="L13117" s="9">
        <f>G13117*1.05</f>
        <v>0.26250000000000001</v>
      </c>
      <c r="M13117" s="11">
        <f>L13117-H13117</f>
        <v>0.16850000000000001</v>
      </c>
      <c r="N13117" s="11">
        <v>0</v>
      </c>
      <c r="P13117" s="9">
        <f>0.5*N13117/1000</f>
        <v>0</v>
      </c>
      <c r="Q13117" s="9">
        <f>P13117+O13117</f>
        <v>0</v>
      </c>
      <c r="R13117" s="11">
        <v>0</v>
      </c>
      <c r="T13117" s="9">
        <f>0.5*R13117</f>
        <v>0</v>
      </c>
      <c r="U13117" s="9">
        <f>T13117+S13117</f>
        <v>0</v>
      </c>
      <c r="V13117" s="9">
        <f>(Q13117+U13117)/(0.944*1000)</f>
        <v>0</v>
      </c>
    </row>
    <row r="13118" spans="1:22" x14ac:dyDescent="0.3">
      <c r="A13118" s="14">
        <v>13165</v>
      </c>
      <c r="B13118" s="14" t="s">
        <v>13442</v>
      </c>
      <c r="C13118" s="14" t="s">
        <v>13510</v>
      </c>
      <c r="D13118" s="14" t="s">
        <v>13504</v>
      </c>
      <c r="E13118" s="14" t="s">
        <v>13498</v>
      </c>
      <c r="F13118" s="14">
        <v>6</v>
      </c>
      <c r="G13118" s="14">
        <v>0.16</v>
      </c>
      <c r="H13118" s="15">
        <v>7.4999999999999997E-2</v>
      </c>
      <c r="I13118" s="15">
        <f>M13118-V13118</f>
        <v>9.3000000000000013E-2</v>
      </c>
      <c r="J13118" s="14"/>
      <c r="K13118" s="13"/>
      <c r="L13118" s="9">
        <f>G13118*1.05</f>
        <v>0.16800000000000001</v>
      </c>
      <c r="M13118" s="11">
        <f>L13118-H13118</f>
        <v>9.3000000000000013E-2</v>
      </c>
      <c r="N13118" s="11">
        <v>0</v>
      </c>
      <c r="P13118" s="9">
        <f>0.5*N13118/1000</f>
        <v>0</v>
      </c>
      <c r="Q13118" s="9">
        <f>P13118+O13118</f>
        <v>0</v>
      </c>
      <c r="R13118" s="11">
        <v>0</v>
      </c>
      <c r="T13118" s="9">
        <f>0.5*R13118</f>
        <v>0</v>
      </c>
      <c r="U13118" s="9">
        <f>T13118+S13118</f>
        <v>0</v>
      </c>
      <c r="V13118" s="9">
        <f>(Q13118+U13118)/(0.944*1000)</f>
        <v>0</v>
      </c>
    </row>
    <row r="13119" spans="1:22" x14ac:dyDescent="0.3">
      <c r="A13119" s="14">
        <v>13166</v>
      </c>
      <c r="B13119" s="14" t="str">
        <f>D13119</f>
        <v>Белгородская область</v>
      </c>
      <c r="C13119" s="14" t="s">
        <v>13510</v>
      </c>
      <c r="D13119" s="14" t="s">
        <v>13504</v>
      </c>
      <c r="E13119" s="14" t="s">
        <v>13498</v>
      </c>
      <c r="F13119" s="14">
        <v>6</v>
      </c>
      <c r="G13119" s="14">
        <v>0.16</v>
      </c>
      <c r="H13119" s="15">
        <v>6.2E-2</v>
      </c>
      <c r="I13119" s="15">
        <f>M13119-V13119</f>
        <v>0.10600000000000001</v>
      </c>
      <c r="J13119" s="14"/>
      <c r="K13119" s="13"/>
      <c r="L13119" s="9">
        <f>G13119*1.05</f>
        <v>0.16800000000000001</v>
      </c>
      <c r="M13119" s="11">
        <f>L13119-H13119</f>
        <v>0.10600000000000001</v>
      </c>
      <c r="N13119" s="11">
        <v>0</v>
      </c>
      <c r="P13119" s="9">
        <f>0.5*N13119/1000</f>
        <v>0</v>
      </c>
      <c r="Q13119" s="9">
        <f>P13119+O13119</f>
        <v>0</v>
      </c>
      <c r="R13119" s="11">
        <v>0</v>
      </c>
      <c r="T13119" s="9">
        <f>0.5*R13119</f>
        <v>0</v>
      </c>
      <c r="U13119" s="9">
        <f>T13119+S13119</f>
        <v>0</v>
      </c>
      <c r="V13119" s="9">
        <f>(Q13119+U13119)/(0.944*1000)</f>
        <v>0</v>
      </c>
    </row>
    <row r="13120" spans="1:22" x14ac:dyDescent="0.3">
      <c r="A13120" s="14">
        <v>13167</v>
      </c>
      <c r="B13120" s="14" t="s">
        <v>1861</v>
      </c>
      <c r="C13120" s="14" t="s">
        <v>13510</v>
      </c>
      <c r="D13120" s="14" t="s">
        <v>13504</v>
      </c>
      <c r="E13120" s="14" t="s">
        <v>13498</v>
      </c>
      <c r="F13120" s="14">
        <v>10</v>
      </c>
      <c r="G13120" s="14">
        <v>0.25</v>
      </c>
      <c r="H13120" s="15">
        <v>4.2709999999999866E-3</v>
      </c>
      <c r="I13120" s="15">
        <f>M13120-V13120</f>
        <v>0.25822900000000004</v>
      </c>
      <c r="J13120" s="14"/>
      <c r="K13120" s="13"/>
      <c r="L13120" s="9">
        <f>G13120*1.05</f>
        <v>0.26250000000000001</v>
      </c>
      <c r="M13120" s="11">
        <f>L13120-H13120</f>
        <v>0.25822900000000004</v>
      </c>
      <c r="N13120" s="11">
        <v>0</v>
      </c>
      <c r="P13120" s="9">
        <f>0.5*N13120/1000</f>
        <v>0</v>
      </c>
      <c r="Q13120" s="9">
        <f>P13120+O13120</f>
        <v>0</v>
      </c>
      <c r="R13120" s="11">
        <v>0</v>
      </c>
      <c r="T13120" s="9">
        <f>0.5*R13120</f>
        <v>0</v>
      </c>
      <c r="U13120" s="9">
        <f>T13120+S13120</f>
        <v>0</v>
      </c>
      <c r="V13120" s="9">
        <f>(Q13120+U13120)/(0.944*1000)</f>
        <v>0</v>
      </c>
    </row>
    <row r="13121" spans="1:22" x14ac:dyDescent="0.3">
      <c r="A13121" s="14">
        <v>13168</v>
      </c>
      <c r="B13121" s="14" t="s">
        <v>1862</v>
      </c>
      <c r="C13121" s="14" t="s">
        <v>13510</v>
      </c>
      <c r="D13121" s="14" t="s">
        <v>13504</v>
      </c>
      <c r="E13121" s="14" t="s">
        <v>13498</v>
      </c>
      <c r="F13121" s="14">
        <v>10</v>
      </c>
      <c r="G13121" s="14">
        <v>0.8</v>
      </c>
      <c r="H13121" s="15">
        <v>0.46398200000000001</v>
      </c>
      <c r="I13121" s="16" t="s">
        <v>13516</v>
      </c>
      <c r="J13121" s="14"/>
      <c r="K13121" s="13"/>
      <c r="L13121" s="9">
        <f>1.05*0.4</f>
        <v>0.42000000000000004</v>
      </c>
      <c r="M13121" s="11">
        <f>L13121-H13121</f>
        <v>-4.3981999999999966E-2</v>
      </c>
      <c r="N13121" s="11">
        <v>0</v>
      </c>
      <c r="P13121" s="9">
        <f>0.5*N13121/1000</f>
        <v>0</v>
      </c>
      <c r="Q13121" s="9">
        <f>P13121+O13121</f>
        <v>0</v>
      </c>
      <c r="R13121" s="11">
        <v>0</v>
      </c>
      <c r="T13121" s="9">
        <f>0.5*R13121</f>
        <v>0</v>
      </c>
      <c r="U13121" s="9">
        <f>T13121+S13121</f>
        <v>0</v>
      </c>
      <c r="V13121" s="9">
        <f>(Q13121+U13121)/(0.944*1000)</f>
        <v>0</v>
      </c>
    </row>
    <row r="13122" spans="1:22" x14ac:dyDescent="0.3">
      <c r="A13122" s="14">
        <v>13169</v>
      </c>
      <c r="B13122" s="14" t="s">
        <v>1863</v>
      </c>
      <c r="C13122" s="14" t="s">
        <v>13510</v>
      </c>
      <c r="D13122" s="14" t="s">
        <v>13504</v>
      </c>
      <c r="E13122" s="14" t="s">
        <v>13498</v>
      </c>
      <c r="F13122" s="14">
        <v>10</v>
      </c>
      <c r="G13122" s="14">
        <v>0.5</v>
      </c>
      <c r="H13122" s="15">
        <v>0.34701499999999996</v>
      </c>
      <c r="I13122" s="16" t="s">
        <v>13516</v>
      </c>
      <c r="J13122" s="14"/>
      <c r="K13122" s="13"/>
      <c r="L13122" s="9">
        <f>G13122/2*1.05</f>
        <v>0.26250000000000001</v>
      </c>
      <c r="M13122" s="11">
        <f>L13122-H13122</f>
        <v>-8.4514999999999951E-2</v>
      </c>
      <c r="N13122" s="11">
        <v>0</v>
      </c>
      <c r="P13122" s="9">
        <f>0.5*N13122/1000</f>
        <v>0</v>
      </c>
      <c r="Q13122" s="9">
        <f>P13122+O13122</f>
        <v>0</v>
      </c>
      <c r="R13122" s="11">
        <v>0</v>
      </c>
      <c r="T13122" s="9">
        <f>0.5*R13122</f>
        <v>0</v>
      </c>
      <c r="U13122" s="9">
        <f>T13122+S13122</f>
        <v>0</v>
      </c>
      <c r="V13122" s="9">
        <f>(Q13122+U13122)/(0.944*1000)</f>
        <v>0</v>
      </c>
    </row>
    <row r="13123" spans="1:22" x14ac:dyDescent="0.3">
      <c r="A13123" s="14">
        <v>13170</v>
      </c>
      <c r="B13123" s="14" t="s">
        <v>1864</v>
      </c>
      <c r="C13123" s="14" t="s">
        <v>13510</v>
      </c>
      <c r="D13123" s="14" t="s">
        <v>13504</v>
      </c>
      <c r="E13123" s="14" t="s">
        <v>13498</v>
      </c>
      <c r="F13123" s="14">
        <v>10</v>
      </c>
      <c r="G13123" s="14">
        <v>0.8</v>
      </c>
      <c r="H13123" s="15">
        <v>0.4</v>
      </c>
      <c r="I13123" s="15">
        <f>M13123-V13123</f>
        <v>2.0000000000000018E-2</v>
      </c>
      <c r="J13123" s="14"/>
      <c r="K13123" s="13"/>
      <c r="L13123" s="9">
        <f>1.05*0.4</f>
        <v>0.42000000000000004</v>
      </c>
      <c r="M13123" s="11">
        <f>L13123-H13123</f>
        <v>2.0000000000000018E-2</v>
      </c>
      <c r="N13123" s="11">
        <v>0</v>
      </c>
      <c r="P13123" s="9">
        <f>0.5*N13123/1000</f>
        <v>0</v>
      </c>
      <c r="Q13123" s="9">
        <f>P13123+O13123</f>
        <v>0</v>
      </c>
      <c r="R13123" s="11">
        <v>0</v>
      </c>
      <c r="T13123" s="9">
        <f>0.5*R13123</f>
        <v>0</v>
      </c>
      <c r="U13123" s="9">
        <f>T13123+S13123</f>
        <v>0</v>
      </c>
      <c r="V13123" s="9">
        <f>(Q13123+U13123)/(0.944*1000)</f>
        <v>0</v>
      </c>
    </row>
    <row r="13124" spans="1:22" x14ac:dyDescent="0.3">
      <c r="A13124" s="14">
        <v>13171</v>
      </c>
      <c r="B13124" s="14" t="s">
        <v>1865</v>
      </c>
      <c r="C13124" s="14" t="s">
        <v>13510</v>
      </c>
      <c r="D13124" s="14" t="s">
        <v>13504</v>
      </c>
      <c r="E13124" s="14" t="s">
        <v>13498</v>
      </c>
      <c r="F13124" s="14">
        <v>10</v>
      </c>
      <c r="G13124" s="14">
        <v>0.16</v>
      </c>
      <c r="H13124" s="15">
        <v>1.0683999999999997E-2</v>
      </c>
      <c r="I13124" s="15">
        <f>M13124-V13124</f>
        <v>0.15731600000000001</v>
      </c>
      <c r="J13124" s="14"/>
      <c r="K13124" s="13"/>
      <c r="L13124" s="9">
        <f>G13124*1.05</f>
        <v>0.16800000000000001</v>
      </c>
      <c r="M13124" s="11">
        <f>L13124-H13124</f>
        <v>0.15731600000000001</v>
      </c>
      <c r="N13124" s="11">
        <v>0</v>
      </c>
      <c r="P13124" s="9">
        <f>0.5*N13124/1000</f>
        <v>0</v>
      </c>
      <c r="Q13124" s="9">
        <f>P13124+O13124</f>
        <v>0</v>
      </c>
      <c r="R13124" s="11">
        <v>0</v>
      </c>
      <c r="T13124" s="9">
        <f>0.5*R13124</f>
        <v>0</v>
      </c>
      <c r="U13124" s="9">
        <f>T13124+S13124</f>
        <v>0</v>
      </c>
      <c r="V13124" s="9">
        <f>(Q13124+U13124)/(0.944*1000)</f>
        <v>0</v>
      </c>
    </row>
    <row r="13125" spans="1:22" x14ac:dyDescent="0.3">
      <c r="A13125" s="14">
        <v>13172</v>
      </c>
      <c r="B13125" s="14" t="s">
        <v>1866</v>
      </c>
      <c r="C13125" s="14" t="s">
        <v>13510</v>
      </c>
      <c r="D13125" s="14" t="s">
        <v>13504</v>
      </c>
      <c r="E13125" s="14" t="s">
        <v>13498</v>
      </c>
      <c r="F13125" s="14">
        <v>10</v>
      </c>
      <c r="G13125" s="14">
        <v>0.8</v>
      </c>
      <c r="H13125" s="15">
        <v>0.4</v>
      </c>
      <c r="I13125" s="15">
        <f>M13125-V13125</f>
        <v>2.0000000000000018E-2</v>
      </c>
      <c r="J13125" s="14"/>
      <c r="K13125" s="13"/>
      <c r="L13125" s="9">
        <f>1.05*0.4</f>
        <v>0.42000000000000004</v>
      </c>
      <c r="M13125" s="11">
        <f>L13125-H13125</f>
        <v>2.0000000000000018E-2</v>
      </c>
      <c r="N13125" s="11">
        <v>0</v>
      </c>
      <c r="P13125" s="9">
        <f>0.5*N13125/1000</f>
        <v>0</v>
      </c>
      <c r="Q13125" s="9">
        <f>P13125+O13125</f>
        <v>0</v>
      </c>
      <c r="R13125" s="11">
        <v>0</v>
      </c>
      <c r="T13125" s="9">
        <f>0.5*R13125</f>
        <v>0</v>
      </c>
      <c r="U13125" s="9">
        <f>T13125+S13125</f>
        <v>0</v>
      </c>
      <c r="V13125" s="9">
        <f>(Q13125+U13125)/(0.944*1000)</f>
        <v>0</v>
      </c>
    </row>
    <row r="13126" spans="1:22" x14ac:dyDescent="0.3">
      <c r="A13126" s="14">
        <v>13173</v>
      </c>
      <c r="B13126" s="14" t="s">
        <v>1867</v>
      </c>
      <c r="C13126" s="14" t="s">
        <v>13510</v>
      </c>
      <c r="D13126" s="14" t="s">
        <v>13504</v>
      </c>
      <c r="E13126" s="14" t="s">
        <v>13498</v>
      </c>
      <c r="F13126" s="14">
        <v>10</v>
      </c>
      <c r="G13126" s="14">
        <v>1.26</v>
      </c>
      <c r="H13126" s="15">
        <v>0.67406999999999995</v>
      </c>
      <c r="I13126" s="16" t="s">
        <v>13516</v>
      </c>
      <c r="J13126" s="14"/>
      <c r="K13126" s="13"/>
      <c r="L13126" s="9">
        <f>1.05*0.63</f>
        <v>0.66150000000000009</v>
      </c>
      <c r="M13126" s="11">
        <f>L13126-H13126</f>
        <v>-1.2569999999999859E-2</v>
      </c>
      <c r="N13126" s="11">
        <v>0</v>
      </c>
      <c r="P13126" s="9">
        <f>0.5*N13126/1000</f>
        <v>0</v>
      </c>
      <c r="Q13126" s="9">
        <f>P13126+O13126</f>
        <v>0</v>
      </c>
      <c r="R13126" s="11">
        <v>0</v>
      </c>
      <c r="T13126" s="9">
        <f>0.5*R13126</f>
        <v>0</v>
      </c>
      <c r="U13126" s="9">
        <f>T13126+S13126</f>
        <v>0</v>
      </c>
      <c r="V13126" s="9">
        <f>(Q13126+U13126)/(0.944*1000)</f>
        <v>0</v>
      </c>
    </row>
    <row r="13127" spans="1:22" x14ac:dyDescent="0.3">
      <c r="A13127" s="14">
        <v>13174</v>
      </c>
      <c r="B13127" s="14" t="s">
        <v>1868</v>
      </c>
      <c r="C13127" s="14" t="s">
        <v>13510</v>
      </c>
      <c r="D13127" s="14" t="s">
        <v>13504</v>
      </c>
      <c r="E13127" s="14" t="s">
        <v>13498</v>
      </c>
      <c r="F13127" s="14">
        <v>10</v>
      </c>
      <c r="G13127" s="14">
        <v>0.5</v>
      </c>
      <c r="H13127" s="15">
        <v>0.27855099999999999</v>
      </c>
      <c r="I13127" s="16" t="s">
        <v>13516</v>
      </c>
      <c r="J13127" s="14"/>
      <c r="K13127" s="13"/>
      <c r="L13127" s="9">
        <f>G13127/2*1.05</f>
        <v>0.26250000000000001</v>
      </c>
      <c r="M13127" s="11">
        <f>L13127-H13127</f>
        <v>-1.6050999999999982E-2</v>
      </c>
      <c r="N13127" s="11">
        <v>0</v>
      </c>
      <c r="P13127" s="9">
        <f>0.5*N13127/1000</f>
        <v>0</v>
      </c>
      <c r="Q13127" s="9">
        <f>P13127+O13127</f>
        <v>0</v>
      </c>
      <c r="R13127" s="11">
        <v>0</v>
      </c>
      <c r="T13127" s="9">
        <f>0.5*R13127</f>
        <v>0</v>
      </c>
      <c r="U13127" s="9">
        <f>T13127+S13127</f>
        <v>0</v>
      </c>
      <c r="V13127" s="9">
        <f>(Q13127+U13127)/(0.944*1000)</f>
        <v>0</v>
      </c>
    </row>
    <row r="13128" spans="1:22" x14ac:dyDescent="0.3">
      <c r="A13128" s="14">
        <v>13175</v>
      </c>
      <c r="B13128" s="14" t="s">
        <v>1869</v>
      </c>
      <c r="C13128" s="14" t="s">
        <v>13510</v>
      </c>
      <c r="D13128" s="14" t="s">
        <v>13504</v>
      </c>
      <c r="E13128" s="14" t="s">
        <v>13498</v>
      </c>
      <c r="F13128" s="14">
        <v>10</v>
      </c>
      <c r="G13128" s="14">
        <v>6.3E-2</v>
      </c>
      <c r="H13128" s="15">
        <v>7.7559999999999999E-3</v>
      </c>
      <c r="I13128" s="15">
        <f>M13128-V13128</f>
        <v>5.7440610169491528E-2</v>
      </c>
      <c r="J13128" s="14"/>
      <c r="K13128" s="13"/>
      <c r="L13128" s="9">
        <f>G13128*1.05</f>
        <v>6.615E-2</v>
      </c>
      <c r="M13128" s="11">
        <f>L13128-H13128</f>
        <v>5.8394000000000001E-2</v>
      </c>
      <c r="N13128" s="11">
        <v>0</v>
      </c>
      <c r="P13128" s="9">
        <f>0.5*N13128/1000</f>
        <v>0</v>
      </c>
      <c r="Q13128" s="9">
        <f>P13128+O13128</f>
        <v>0</v>
      </c>
      <c r="R13128" s="11">
        <v>1.8</v>
      </c>
      <c r="T13128" s="9">
        <f>0.5*R13128</f>
        <v>0.9</v>
      </c>
      <c r="U13128" s="9">
        <f>T13128+S13128</f>
        <v>0.9</v>
      </c>
      <c r="V13128" s="9">
        <f>(Q13128+U13128)/(0.944*1000)</f>
        <v>9.5338983050847462E-4</v>
      </c>
    </row>
    <row r="13129" spans="1:22" x14ac:dyDescent="0.3">
      <c r="A13129" s="14">
        <v>13176</v>
      </c>
      <c r="B13129" s="14" t="s">
        <v>1870</v>
      </c>
      <c r="C13129" s="14" t="s">
        <v>13510</v>
      </c>
      <c r="D13129" s="14" t="s">
        <v>13504</v>
      </c>
      <c r="E13129" s="14" t="s">
        <v>13498</v>
      </c>
      <c r="F13129" s="14">
        <v>10</v>
      </c>
      <c r="G13129" s="14">
        <v>0.5</v>
      </c>
      <c r="H13129" s="15">
        <v>0.37923699999999999</v>
      </c>
      <c r="I13129" s="16" t="s">
        <v>13516</v>
      </c>
      <c r="J13129" s="14"/>
      <c r="K13129" s="13"/>
      <c r="L13129" s="9">
        <f>G13129/2*1.05</f>
        <v>0.26250000000000001</v>
      </c>
      <c r="M13129" s="11">
        <f>L13129-H13129</f>
        <v>-0.11673699999999998</v>
      </c>
      <c r="N13129" s="11">
        <v>0</v>
      </c>
      <c r="P13129" s="9">
        <f>0.5*N13129/1000</f>
        <v>0</v>
      </c>
      <c r="Q13129" s="9">
        <f>P13129+O13129</f>
        <v>0</v>
      </c>
      <c r="R13129" s="11">
        <v>0</v>
      </c>
      <c r="T13129" s="9">
        <f>0.5*R13129</f>
        <v>0</v>
      </c>
      <c r="U13129" s="9">
        <f>T13129+S13129</f>
        <v>0</v>
      </c>
      <c r="V13129" s="9">
        <f>(Q13129+U13129)/(0.944*1000)</f>
        <v>0</v>
      </c>
    </row>
    <row r="13130" spans="1:22" x14ac:dyDescent="0.3">
      <c r="A13130" s="14">
        <v>13177</v>
      </c>
      <c r="B13130" s="14" t="s">
        <v>1871</v>
      </c>
      <c r="C13130" s="14" t="s">
        <v>13510</v>
      </c>
      <c r="D13130" s="14" t="s">
        <v>13504</v>
      </c>
      <c r="E13130" s="14" t="s">
        <v>13498</v>
      </c>
      <c r="F13130" s="14">
        <v>10</v>
      </c>
      <c r="G13130" s="14">
        <v>0.8</v>
      </c>
      <c r="H13130" s="15">
        <v>0.42205599999999999</v>
      </c>
      <c r="I13130" s="16" t="s">
        <v>13516</v>
      </c>
      <c r="J13130" s="14"/>
      <c r="K13130" s="13"/>
      <c r="L13130" s="9">
        <f>1.05*0.4</f>
        <v>0.42000000000000004</v>
      </c>
      <c r="M13130" s="11">
        <f>L13130-H13130</f>
        <v>-2.0559999999999468E-3</v>
      </c>
      <c r="N13130" s="11">
        <v>0</v>
      </c>
      <c r="P13130" s="9">
        <f>0.5*N13130/1000</f>
        <v>0</v>
      </c>
      <c r="Q13130" s="9">
        <f>P13130+O13130</f>
        <v>0</v>
      </c>
      <c r="R13130" s="11">
        <v>0</v>
      </c>
      <c r="T13130" s="9">
        <f>0.5*R13130</f>
        <v>0</v>
      </c>
      <c r="U13130" s="9">
        <f>T13130+S13130</f>
        <v>0</v>
      </c>
      <c r="V13130" s="9">
        <f>(Q13130+U13130)/(0.944*1000)</f>
        <v>0</v>
      </c>
    </row>
    <row r="13131" spans="1:22" x14ac:dyDescent="0.3">
      <c r="A13131" s="14">
        <v>13178</v>
      </c>
      <c r="B13131" s="14" t="s">
        <v>1872</v>
      </c>
      <c r="C13131" s="14" t="s">
        <v>13510</v>
      </c>
      <c r="D13131" s="14" t="s">
        <v>13504</v>
      </c>
      <c r="E13131" s="14" t="s">
        <v>13498</v>
      </c>
      <c r="F13131" s="14">
        <v>10</v>
      </c>
      <c r="G13131" s="14">
        <v>0.4</v>
      </c>
      <c r="H13131" s="15">
        <v>3.5930000000000004E-2</v>
      </c>
      <c r="I13131" s="15">
        <f>M13131-V13131</f>
        <v>0.38407000000000002</v>
      </c>
      <c r="J13131" s="14"/>
      <c r="K13131" s="13"/>
      <c r="L13131" s="9">
        <f>G13131*1.05</f>
        <v>0.42000000000000004</v>
      </c>
      <c r="M13131" s="11">
        <f>L13131-H13131</f>
        <v>0.38407000000000002</v>
      </c>
      <c r="N13131" s="11">
        <v>0</v>
      </c>
      <c r="P13131" s="9">
        <f>0.5*N13131/1000</f>
        <v>0</v>
      </c>
      <c r="Q13131" s="9">
        <f>P13131+O13131</f>
        <v>0</v>
      </c>
      <c r="R13131" s="11">
        <v>0</v>
      </c>
      <c r="T13131" s="9">
        <f>0.5*R13131</f>
        <v>0</v>
      </c>
      <c r="U13131" s="9">
        <f>T13131+S13131</f>
        <v>0</v>
      </c>
      <c r="V13131" s="9">
        <f>(Q13131+U13131)/(0.944*1000)</f>
        <v>0</v>
      </c>
    </row>
    <row r="13132" spans="1:22" x14ac:dyDescent="0.3">
      <c r="A13132" s="14">
        <v>13179</v>
      </c>
      <c r="B13132" s="14" t="s">
        <v>1873</v>
      </c>
      <c r="C13132" s="14" t="s">
        <v>13510</v>
      </c>
      <c r="D13132" s="14" t="s">
        <v>13504</v>
      </c>
      <c r="E13132" s="14" t="s">
        <v>13498</v>
      </c>
      <c r="F13132" s="14">
        <v>10</v>
      </c>
      <c r="G13132" s="14">
        <v>0.1</v>
      </c>
      <c r="H13132" s="15">
        <v>9.673000000000001E-3</v>
      </c>
      <c r="I13132" s="15">
        <f>M13132-V13132</f>
        <v>9.5327000000000009E-2</v>
      </c>
      <c r="J13132" s="14"/>
      <c r="K13132" s="13"/>
      <c r="L13132" s="9">
        <f>G13132*1.05</f>
        <v>0.10500000000000001</v>
      </c>
      <c r="M13132" s="11">
        <f>L13132-H13132</f>
        <v>9.5327000000000009E-2</v>
      </c>
      <c r="N13132" s="11">
        <v>0</v>
      </c>
      <c r="P13132" s="9">
        <f>0.5*N13132/1000</f>
        <v>0</v>
      </c>
      <c r="Q13132" s="9">
        <f>P13132+O13132</f>
        <v>0</v>
      </c>
      <c r="R13132" s="11">
        <v>0</v>
      </c>
      <c r="T13132" s="9">
        <f>0.5*R13132</f>
        <v>0</v>
      </c>
      <c r="U13132" s="9">
        <f>T13132+S13132</f>
        <v>0</v>
      </c>
      <c r="V13132" s="9">
        <f>(Q13132+U13132)/(0.944*1000)</f>
        <v>0</v>
      </c>
    </row>
    <row r="13133" spans="1:22" x14ac:dyDescent="0.3">
      <c r="A13133" s="14">
        <v>13180</v>
      </c>
      <c r="B13133" s="14" t="s">
        <v>1874</v>
      </c>
      <c r="C13133" s="14" t="s">
        <v>13510</v>
      </c>
      <c r="D13133" s="14" t="s">
        <v>13504</v>
      </c>
      <c r="E13133" s="14" t="s">
        <v>13498</v>
      </c>
      <c r="F13133" s="14">
        <v>10</v>
      </c>
      <c r="G13133" s="14">
        <v>0.1</v>
      </c>
      <c r="H13133" s="15">
        <v>2.6858999999999994E-2</v>
      </c>
      <c r="I13133" s="15">
        <f>M13133-V13133</f>
        <v>7.8141000000000016E-2</v>
      </c>
      <c r="J13133" s="14"/>
      <c r="K13133" s="13"/>
      <c r="L13133" s="9">
        <f>G13133*1.05</f>
        <v>0.10500000000000001</v>
      </c>
      <c r="M13133" s="11">
        <f>L13133-H13133</f>
        <v>7.8141000000000016E-2</v>
      </c>
      <c r="N13133" s="11">
        <v>0</v>
      </c>
      <c r="P13133" s="9">
        <f>0.5*N13133/1000</f>
        <v>0</v>
      </c>
      <c r="Q13133" s="9">
        <f>P13133+O13133</f>
        <v>0</v>
      </c>
      <c r="R13133" s="11">
        <v>0</v>
      </c>
      <c r="T13133" s="9">
        <f>0.5*R13133</f>
        <v>0</v>
      </c>
      <c r="U13133" s="9">
        <f>T13133+S13133</f>
        <v>0</v>
      </c>
      <c r="V13133" s="9">
        <f>(Q13133+U13133)/(0.944*1000)</f>
        <v>0</v>
      </c>
    </row>
    <row r="13134" spans="1:22" x14ac:dyDescent="0.3">
      <c r="A13134" s="14">
        <v>13181</v>
      </c>
      <c r="B13134" s="14" t="s">
        <v>1875</v>
      </c>
      <c r="C13134" s="14" t="s">
        <v>13510</v>
      </c>
      <c r="D13134" s="14" t="s">
        <v>13504</v>
      </c>
      <c r="E13134" s="14" t="s">
        <v>13498</v>
      </c>
      <c r="F13134" s="14">
        <v>10</v>
      </c>
      <c r="G13134" s="14">
        <v>0.1</v>
      </c>
      <c r="H13134" s="15">
        <v>2.3942000000000008E-2</v>
      </c>
      <c r="I13134" s="15">
        <f>M13134-V13134</f>
        <v>8.1058000000000005E-2</v>
      </c>
      <c r="J13134" s="14"/>
      <c r="K13134" s="13"/>
      <c r="L13134" s="9">
        <f>G13134*1.05</f>
        <v>0.10500000000000001</v>
      </c>
      <c r="M13134" s="11">
        <f>L13134-H13134</f>
        <v>8.1058000000000005E-2</v>
      </c>
      <c r="N13134" s="11">
        <v>0</v>
      </c>
      <c r="P13134" s="9">
        <f>0.5*N13134/1000</f>
        <v>0</v>
      </c>
      <c r="Q13134" s="9">
        <f>P13134+O13134</f>
        <v>0</v>
      </c>
      <c r="R13134" s="11">
        <v>0</v>
      </c>
      <c r="T13134" s="9">
        <f>0.5*R13134</f>
        <v>0</v>
      </c>
      <c r="U13134" s="9">
        <f>T13134+S13134</f>
        <v>0</v>
      </c>
      <c r="V13134" s="9">
        <f>(Q13134+U13134)/(0.944*1000)</f>
        <v>0</v>
      </c>
    </row>
    <row r="13135" spans="1:22" x14ac:dyDescent="0.3">
      <c r="A13135" s="14">
        <v>13182</v>
      </c>
      <c r="B13135" s="14" t="s">
        <v>1876</v>
      </c>
      <c r="C13135" s="14" t="s">
        <v>13510</v>
      </c>
      <c r="D13135" s="14" t="s">
        <v>13504</v>
      </c>
      <c r="E13135" s="14" t="s">
        <v>13498</v>
      </c>
      <c r="F13135" s="14">
        <v>10</v>
      </c>
      <c r="G13135" s="14">
        <v>0.16</v>
      </c>
      <c r="H13135" s="15">
        <v>1.9302999999999997E-2</v>
      </c>
      <c r="I13135" s="15">
        <f>M13135-V13135</f>
        <v>0.14869700000000002</v>
      </c>
      <c r="J13135" s="14"/>
      <c r="K13135" s="13"/>
      <c r="L13135" s="9">
        <f>G13135*1.05</f>
        <v>0.16800000000000001</v>
      </c>
      <c r="M13135" s="11">
        <f>L13135-H13135</f>
        <v>0.14869700000000002</v>
      </c>
      <c r="N13135" s="11">
        <v>0</v>
      </c>
      <c r="P13135" s="9">
        <f>0.5*N13135/1000</f>
        <v>0</v>
      </c>
      <c r="Q13135" s="9">
        <f>P13135+O13135</f>
        <v>0</v>
      </c>
      <c r="R13135" s="11">
        <v>0</v>
      </c>
      <c r="T13135" s="9">
        <f>0.5*R13135</f>
        <v>0</v>
      </c>
      <c r="U13135" s="9">
        <f>T13135+S13135</f>
        <v>0</v>
      </c>
      <c r="V13135" s="9">
        <f>(Q13135+U13135)/(0.944*1000)</f>
        <v>0</v>
      </c>
    </row>
    <row r="13136" spans="1:22" x14ac:dyDescent="0.3">
      <c r="A13136" s="14">
        <v>13183</v>
      </c>
      <c r="B13136" s="14" t="s">
        <v>1877</v>
      </c>
      <c r="C13136" s="14" t="s">
        <v>13510</v>
      </c>
      <c r="D13136" s="14" t="s">
        <v>13504</v>
      </c>
      <c r="E13136" s="14" t="s">
        <v>13498</v>
      </c>
      <c r="F13136" s="14">
        <v>10</v>
      </c>
      <c r="G13136" s="14">
        <v>0.4</v>
      </c>
      <c r="H13136" s="15">
        <v>0.26951199999999997</v>
      </c>
      <c r="I13136" s="15">
        <f>M13136-V13136</f>
        <v>0.15048800000000007</v>
      </c>
      <c r="J13136" s="14"/>
      <c r="K13136" s="13"/>
      <c r="L13136" s="9">
        <f>G13136*1.05</f>
        <v>0.42000000000000004</v>
      </c>
      <c r="M13136" s="11">
        <f>L13136-H13136</f>
        <v>0.15048800000000007</v>
      </c>
      <c r="N13136" s="11">
        <v>0</v>
      </c>
      <c r="P13136" s="9">
        <f>0.5*N13136/1000</f>
        <v>0</v>
      </c>
      <c r="Q13136" s="9">
        <f>P13136+O13136</f>
        <v>0</v>
      </c>
      <c r="R13136" s="11">
        <v>0</v>
      </c>
      <c r="T13136" s="9">
        <f>0.5*R13136</f>
        <v>0</v>
      </c>
      <c r="U13136" s="9">
        <f>T13136+S13136</f>
        <v>0</v>
      </c>
      <c r="V13136" s="9">
        <f>(Q13136+U13136)/(0.944*1000)</f>
        <v>0</v>
      </c>
    </row>
    <row r="13137" spans="1:22" x14ac:dyDescent="0.3">
      <c r="A13137" s="14">
        <v>13184</v>
      </c>
      <c r="B13137" s="14" t="s">
        <v>1878</v>
      </c>
      <c r="C13137" s="14" t="s">
        <v>13510</v>
      </c>
      <c r="D13137" s="14" t="s">
        <v>13504</v>
      </c>
      <c r="E13137" s="14" t="s">
        <v>13498</v>
      </c>
      <c r="F13137" s="14">
        <v>10</v>
      </c>
      <c r="G13137" s="14">
        <v>0.1</v>
      </c>
      <c r="H13137" s="15">
        <v>1.5849999999999996E-2</v>
      </c>
      <c r="I13137" s="15">
        <f>M13137-V13137</f>
        <v>8.9150000000000007E-2</v>
      </c>
      <c r="J13137" s="14"/>
      <c r="K13137" s="13"/>
      <c r="L13137" s="9">
        <f>G13137*1.05</f>
        <v>0.10500000000000001</v>
      </c>
      <c r="M13137" s="11">
        <f>L13137-H13137</f>
        <v>8.9150000000000007E-2</v>
      </c>
      <c r="N13137" s="11">
        <v>0</v>
      </c>
      <c r="P13137" s="9">
        <f>0.5*N13137/1000</f>
        <v>0</v>
      </c>
      <c r="Q13137" s="9">
        <f>P13137+O13137</f>
        <v>0</v>
      </c>
      <c r="R13137" s="11">
        <v>0</v>
      </c>
      <c r="T13137" s="9">
        <f>0.5*R13137</f>
        <v>0</v>
      </c>
      <c r="U13137" s="9">
        <f>T13137+S13137</f>
        <v>0</v>
      </c>
      <c r="V13137" s="9">
        <f>(Q13137+U13137)/(0.944*1000)</f>
        <v>0</v>
      </c>
    </row>
    <row r="13138" spans="1:22" x14ac:dyDescent="0.3">
      <c r="A13138" s="14">
        <v>13185</v>
      </c>
      <c r="B13138" s="14" t="s">
        <v>1879</v>
      </c>
      <c r="C13138" s="14" t="s">
        <v>13510</v>
      </c>
      <c r="D13138" s="14" t="s">
        <v>13504</v>
      </c>
      <c r="E13138" s="14" t="s">
        <v>13498</v>
      </c>
      <c r="F13138" s="14">
        <v>10</v>
      </c>
      <c r="G13138" s="14">
        <v>0.16</v>
      </c>
      <c r="H13138" s="15">
        <v>9.1570000000000106E-3</v>
      </c>
      <c r="I13138" s="15">
        <f>M13138-V13138</f>
        <v>0.15884300000000001</v>
      </c>
      <c r="J13138" s="14"/>
      <c r="K13138" s="13"/>
      <c r="L13138" s="9">
        <f>G13138*1.05</f>
        <v>0.16800000000000001</v>
      </c>
      <c r="M13138" s="11">
        <f>L13138-H13138</f>
        <v>0.15884300000000001</v>
      </c>
      <c r="N13138" s="11">
        <v>0</v>
      </c>
      <c r="P13138" s="9">
        <f>0.5*N13138/1000</f>
        <v>0</v>
      </c>
      <c r="Q13138" s="9">
        <f>P13138+O13138</f>
        <v>0</v>
      </c>
      <c r="R13138" s="11">
        <v>0</v>
      </c>
      <c r="T13138" s="9">
        <f>0.5*R13138</f>
        <v>0</v>
      </c>
      <c r="U13138" s="9">
        <f>T13138+S13138</f>
        <v>0</v>
      </c>
      <c r="V13138" s="9">
        <f>(Q13138+U13138)/(0.944*1000)</f>
        <v>0</v>
      </c>
    </row>
    <row r="13139" spans="1:22" x14ac:dyDescent="0.3">
      <c r="A13139" s="14">
        <v>13186</v>
      </c>
      <c r="B13139" s="14" t="s">
        <v>1880</v>
      </c>
      <c r="C13139" s="14" t="s">
        <v>13510</v>
      </c>
      <c r="D13139" s="14" t="s">
        <v>13504</v>
      </c>
      <c r="E13139" s="14" t="s">
        <v>13498</v>
      </c>
      <c r="F13139" s="14">
        <v>10</v>
      </c>
      <c r="G13139" s="14">
        <v>0.16</v>
      </c>
      <c r="H13139" s="15">
        <v>1.6725999999999998E-2</v>
      </c>
      <c r="I13139" s="15">
        <f>M13139-V13139</f>
        <v>0.15127400000000002</v>
      </c>
      <c r="J13139" s="14"/>
      <c r="K13139" s="13"/>
      <c r="L13139" s="9">
        <f>G13139*1.05</f>
        <v>0.16800000000000001</v>
      </c>
      <c r="M13139" s="11">
        <f>L13139-H13139</f>
        <v>0.15127400000000002</v>
      </c>
      <c r="N13139" s="11">
        <v>0</v>
      </c>
      <c r="P13139" s="9">
        <f>0.5*N13139/1000</f>
        <v>0</v>
      </c>
      <c r="Q13139" s="9">
        <f>P13139+O13139</f>
        <v>0</v>
      </c>
      <c r="R13139" s="11">
        <v>0</v>
      </c>
      <c r="T13139" s="9">
        <f>0.5*R13139</f>
        <v>0</v>
      </c>
      <c r="U13139" s="9">
        <f>T13139+S13139</f>
        <v>0</v>
      </c>
      <c r="V13139" s="9">
        <f>(Q13139+U13139)/(0.944*1000)</f>
        <v>0</v>
      </c>
    </row>
    <row r="13140" spans="1:22" x14ac:dyDescent="0.3">
      <c r="A13140" s="14">
        <v>13187</v>
      </c>
      <c r="B13140" s="14" t="s">
        <v>1881</v>
      </c>
      <c r="C13140" s="14" t="s">
        <v>13510</v>
      </c>
      <c r="D13140" s="14" t="s">
        <v>13504</v>
      </c>
      <c r="E13140" s="14" t="s">
        <v>13498</v>
      </c>
      <c r="F13140" s="14">
        <v>10</v>
      </c>
      <c r="G13140" s="14">
        <v>6.3E-2</v>
      </c>
      <c r="H13140" s="15">
        <v>1.4719000000000001E-2</v>
      </c>
      <c r="I13140" s="15">
        <f>M13140-V13140</f>
        <v>5.1430999999999998E-2</v>
      </c>
      <c r="J13140" s="14"/>
      <c r="K13140" s="13"/>
      <c r="L13140" s="9">
        <f>G13140*1.05</f>
        <v>6.615E-2</v>
      </c>
      <c r="M13140" s="11">
        <f>L13140-H13140</f>
        <v>5.1430999999999998E-2</v>
      </c>
      <c r="N13140" s="11">
        <v>0</v>
      </c>
      <c r="P13140" s="9">
        <f>0.5*N13140/1000</f>
        <v>0</v>
      </c>
      <c r="Q13140" s="9">
        <f>P13140+O13140</f>
        <v>0</v>
      </c>
      <c r="R13140" s="11">
        <v>0</v>
      </c>
      <c r="T13140" s="9">
        <f>0.5*R13140</f>
        <v>0</v>
      </c>
      <c r="U13140" s="9">
        <f>T13140+S13140</f>
        <v>0</v>
      </c>
      <c r="V13140" s="9">
        <f>(Q13140+U13140)/(0.944*1000)</f>
        <v>0</v>
      </c>
    </row>
    <row r="13141" spans="1:22" x14ac:dyDescent="0.3">
      <c r="A13141" s="14">
        <v>13188</v>
      </c>
      <c r="B13141" s="14" t="s">
        <v>1882</v>
      </c>
      <c r="C13141" s="14" t="s">
        <v>13510</v>
      </c>
      <c r="D13141" s="14" t="s">
        <v>13504</v>
      </c>
      <c r="E13141" s="14" t="s">
        <v>13498</v>
      </c>
      <c r="F13141" s="14">
        <v>10</v>
      </c>
      <c r="G13141" s="14">
        <v>0.16</v>
      </c>
      <c r="H13141" s="15">
        <v>4.2856999999999999E-2</v>
      </c>
      <c r="I13141" s="15">
        <f>M13141-V13141</f>
        <v>0.11719808474576271</v>
      </c>
      <c r="J13141" s="14"/>
      <c r="K13141" s="13"/>
      <c r="L13141" s="9">
        <f>G13141*1.05</f>
        <v>0.16800000000000001</v>
      </c>
      <c r="M13141" s="11">
        <f>L13141-H13141</f>
        <v>0.125143</v>
      </c>
      <c r="N13141" s="11">
        <v>0</v>
      </c>
      <c r="P13141" s="9">
        <f>0.5*N13141/1000</f>
        <v>0</v>
      </c>
      <c r="Q13141" s="9">
        <f>P13141+O13141</f>
        <v>0</v>
      </c>
      <c r="R13141" s="11">
        <v>15</v>
      </c>
      <c r="T13141" s="9">
        <f>0.5*R13141</f>
        <v>7.5</v>
      </c>
      <c r="U13141" s="9">
        <f>T13141+S13141</f>
        <v>7.5</v>
      </c>
      <c r="V13141" s="9">
        <f>(Q13141+U13141)/(0.944*1000)</f>
        <v>7.9449152542372878E-3</v>
      </c>
    </row>
    <row r="13142" spans="1:22" x14ac:dyDescent="0.3">
      <c r="A13142" s="14">
        <v>13189</v>
      </c>
      <c r="B13142" s="14" t="s">
        <v>1883</v>
      </c>
      <c r="C13142" s="14" t="s">
        <v>13510</v>
      </c>
      <c r="D13142" s="14" t="s">
        <v>13504</v>
      </c>
      <c r="E13142" s="14" t="s">
        <v>13498</v>
      </c>
      <c r="F13142" s="14">
        <v>10</v>
      </c>
      <c r="G13142" s="14">
        <v>0.25</v>
      </c>
      <c r="H13142" s="15">
        <v>6.261700000000002E-2</v>
      </c>
      <c r="I13142" s="15">
        <f>M13142-V13142</f>
        <v>0.19988299999999998</v>
      </c>
      <c r="J13142" s="14"/>
      <c r="K13142" s="13"/>
      <c r="L13142" s="9">
        <f>G13142*1.05</f>
        <v>0.26250000000000001</v>
      </c>
      <c r="M13142" s="11">
        <f>L13142-H13142</f>
        <v>0.19988299999999998</v>
      </c>
      <c r="N13142" s="11">
        <v>0</v>
      </c>
      <c r="P13142" s="9">
        <f>0.5*N13142/1000</f>
        <v>0</v>
      </c>
      <c r="Q13142" s="9">
        <f>P13142+O13142</f>
        <v>0</v>
      </c>
      <c r="R13142" s="11">
        <v>0</v>
      </c>
      <c r="T13142" s="9">
        <f>0.5*R13142</f>
        <v>0</v>
      </c>
      <c r="U13142" s="9">
        <f>T13142+S13142</f>
        <v>0</v>
      </c>
      <c r="V13142" s="9">
        <f>(Q13142+U13142)/(0.944*1000)</f>
        <v>0</v>
      </c>
    </row>
    <row r="13143" spans="1:22" x14ac:dyDescent="0.3">
      <c r="A13143" s="14">
        <v>13190</v>
      </c>
      <c r="B13143" s="14" t="s">
        <v>1884</v>
      </c>
      <c r="C13143" s="14" t="s">
        <v>13510</v>
      </c>
      <c r="D13143" s="14" t="s">
        <v>13504</v>
      </c>
      <c r="E13143" s="14" t="s">
        <v>13498</v>
      </c>
      <c r="F13143" s="14">
        <v>10</v>
      </c>
      <c r="G13143" s="14">
        <v>0.04</v>
      </c>
      <c r="H13143" s="15">
        <v>4.8449999999999986E-3</v>
      </c>
      <c r="I13143" s="15">
        <f>M13143-V13143</f>
        <v>3.7155000000000007E-2</v>
      </c>
      <c r="J13143" s="14"/>
      <c r="K13143" s="13"/>
      <c r="L13143" s="9">
        <f>G13143*1.05</f>
        <v>4.2000000000000003E-2</v>
      </c>
      <c r="M13143" s="11">
        <f>L13143-H13143</f>
        <v>3.7155000000000007E-2</v>
      </c>
      <c r="N13143" s="11">
        <v>0</v>
      </c>
      <c r="P13143" s="9">
        <f>0.5*N13143/1000</f>
        <v>0</v>
      </c>
      <c r="Q13143" s="9">
        <f>P13143+O13143</f>
        <v>0</v>
      </c>
      <c r="R13143" s="11">
        <v>0</v>
      </c>
      <c r="T13143" s="9">
        <f>0.5*R13143</f>
        <v>0</v>
      </c>
      <c r="U13143" s="9">
        <f>T13143+S13143</f>
        <v>0</v>
      </c>
      <c r="V13143" s="9">
        <f>(Q13143+U13143)/(0.944*1000)</f>
        <v>0</v>
      </c>
    </row>
    <row r="13144" spans="1:22" x14ac:dyDescent="0.3">
      <c r="A13144" s="14">
        <v>13191</v>
      </c>
      <c r="B13144" s="14" t="s">
        <v>1885</v>
      </c>
      <c r="C13144" s="14" t="s">
        <v>13510</v>
      </c>
      <c r="D13144" s="14" t="s">
        <v>13504</v>
      </c>
      <c r="E13144" s="14" t="s">
        <v>13498</v>
      </c>
      <c r="F13144" s="14">
        <v>10</v>
      </c>
      <c r="G13144" s="14">
        <v>0.25</v>
      </c>
      <c r="H13144" s="15">
        <v>1.0715000000000004E-2</v>
      </c>
      <c r="I13144" s="15">
        <f>M13144-V13144</f>
        <v>0.25178499999999998</v>
      </c>
      <c r="J13144" s="14"/>
      <c r="K13144" s="13"/>
      <c r="L13144" s="9">
        <f>G13144*1.05</f>
        <v>0.26250000000000001</v>
      </c>
      <c r="M13144" s="11">
        <f>L13144-H13144</f>
        <v>0.25178499999999998</v>
      </c>
      <c r="N13144" s="11">
        <v>0</v>
      </c>
      <c r="P13144" s="9">
        <f>0.5*N13144/1000</f>
        <v>0</v>
      </c>
      <c r="Q13144" s="9">
        <f>P13144+O13144</f>
        <v>0</v>
      </c>
      <c r="R13144" s="11">
        <v>0</v>
      </c>
      <c r="T13144" s="9">
        <f>0.5*R13144</f>
        <v>0</v>
      </c>
      <c r="U13144" s="9">
        <f>T13144+S13144</f>
        <v>0</v>
      </c>
      <c r="V13144" s="9">
        <f>(Q13144+U13144)/(0.944*1000)</f>
        <v>0</v>
      </c>
    </row>
    <row r="13145" spans="1:22" x14ac:dyDescent="0.3">
      <c r="A13145" s="14">
        <v>13192</v>
      </c>
      <c r="B13145" s="14" t="s">
        <v>1886</v>
      </c>
      <c r="C13145" s="14" t="s">
        <v>13510</v>
      </c>
      <c r="D13145" s="14" t="s">
        <v>13504</v>
      </c>
      <c r="E13145" s="14" t="s">
        <v>13498</v>
      </c>
      <c r="F13145" s="14">
        <v>10</v>
      </c>
      <c r="G13145" s="14">
        <v>0.16</v>
      </c>
      <c r="H13145" s="15">
        <v>1.6157000000000012E-2</v>
      </c>
      <c r="I13145" s="15">
        <f>M13145-V13145</f>
        <v>0.15184300000000001</v>
      </c>
      <c r="J13145" s="14"/>
      <c r="K13145" s="13"/>
      <c r="L13145" s="9">
        <f>G13145*1.05</f>
        <v>0.16800000000000001</v>
      </c>
      <c r="M13145" s="11">
        <f>L13145-H13145</f>
        <v>0.15184300000000001</v>
      </c>
      <c r="N13145" s="11">
        <v>0</v>
      </c>
      <c r="P13145" s="9">
        <f>0.5*N13145/1000</f>
        <v>0</v>
      </c>
      <c r="Q13145" s="9">
        <f>P13145+O13145</f>
        <v>0</v>
      </c>
      <c r="R13145" s="11">
        <v>0</v>
      </c>
      <c r="T13145" s="9">
        <f>0.5*R13145</f>
        <v>0</v>
      </c>
      <c r="U13145" s="9">
        <f>T13145+S13145</f>
        <v>0</v>
      </c>
      <c r="V13145" s="9">
        <f>(Q13145+U13145)/(0.944*1000)</f>
        <v>0</v>
      </c>
    </row>
    <row r="13146" spans="1:22" x14ac:dyDescent="0.3">
      <c r="A13146" s="14">
        <v>13193</v>
      </c>
      <c r="B13146" s="14" t="s">
        <v>1887</v>
      </c>
      <c r="C13146" s="14" t="s">
        <v>13510</v>
      </c>
      <c r="D13146" s="14" t="s">
        <v>13504</v>
      </c>
      <c r="E13146" s="14" t="s">
        <v>13498</v>
      </c>
      <c r="F13146" s="14">
        <v>10</v>
      </c>
      <c r="G13146" s="14">
        <v>0.16</v>
      </c>
      <c r="H13146" s="15">
        <v>2.7085000000000008E-2</v>
      </c>
      <c r="I13146" s="15">
        <f>M13146-V13146</f>
        <v>0.14091500000000001</v>
      </c>
      <c r="J13146" s="14"/>
      <c r="K13146" s="13"/>
      <c r="L13146" s="9">
        <f>G13146*1.05</f>
        <v>0.16800000000000001</v>
      </c>
      <c r="M13146" s="11">
        <f>L13146-H13146</f>
        <v>0.14091500000000001</v>
      </c>
      <c r="N13146" s="11">
        <v>0</v>
      </c>
      <c r="P13146" s="9">
        <f>0.5*N13146/1000</f>
        <v>0</v>
      </c>
      <c r="Q13146" s="9">
        <f>P13146+O13146</f>
        <v>0</v>
      </c>
      <c r="R13146" s="11">
        <v>0</v>
      </c>
      <c r="T13146" s="9">
        <f>0.5*R13146</f>
        <v>0</v>
      </c>
      <c r="U13146" s="9">
        <f>T13146+S13146</f>
        <v>0</v>
      </c>
      <c r="V13146" s="9">
        <f>(Q13146+U13146)/(0.944*1000)</f>
        <v>0</v>
      </c>
    </row>
    <row r="13147" spans="1:22" x14ac:dyDescent="0.3">
      <c r="A13147" s="14">
        <v>13194</v>
      </c>
      <c r="B13147" s="14" t="s">
        <v>1888</v>
      </c>
      <c r="C13147" s="14" t="s">
        <v>13510</v>
      </c>
      <c r="D13147" s="14" t="s">
        <v>13504</v>
      </c>
      <c r="E13147" s="14" t="s">
        <v>13498</v>
      </c>
      <c r="F13147" s="14">
        <v>10</v>
      </c>
      <c r="G13147" s="14">
        <v>0.06</v>
      </c>
      <c r="H13147" s="15">
        <v>2.3239999999999979E-3</v>
      </c>
      <c r="I13147" s="15">
        <f>M13147-V13147</f>
        <v>6.0676000000000001E-2</v>
      </c>
      <c r="J13147" s="14"/>
      <c r="K13147" s="13"/>
      <c r="L13147" s="9">
        <f>G13147*1.05</f>
        <v>6.3E-2</v>
      </c>
      <c r="M13147" s="11">
        <f>L13147-H13147</f>
        <v>6.0676000000000001E-2</v>
      </c>
      <c r="N13147" s="11">
        <v>0</v>
      </c>
      <c r="P13147" s="9">
        <f>0.5*N13147/1000</f>
        <v>0</v>
      </c>
      <c r="Q13147" s="9">
        <f>P13147+O13147</f>
        <v>0</v>
      </c>
      <c r="R13147" s="11">
        <v>0</v>
      </c>
      <c r="T13147" s="9">
        <f>0.5*R13147</f>
        <v>0</v>
      </c>
      <c r="U13147" s="9">
        <f>T13147+S13147</f>
        <v>0</v>
      </c>
      <c r="V13147" s="9">
        <f>(Q13147+U13147)/(0.944*1000)</f>
        <v>0</v>
      </c>
    </row>
    <row r="13148" spans="1:22" x14ac:dyDescent="0.3">
      <c r="A13148" s="14">
        <v>13195</v>
      </c>
      <c r="B13148" s="14" t="s">
        <v>1889</v>
      </c>
      <c r="C13148" s="14" t="s">
        <v>13510</v>
      </c>
      <c r="D13148" s="14" t="s">
        <v>13504</v>
      </c>
      <c r="E13148" s="14" t="s">
        <v>13498</v>
      </c>
      <c r="F13148" s="14">
        <v>10</v>
      </c>
      <c r="G13148" s="14">
        <v>0.1</v>
      </c>
      <c r="H13148" s="15">
        <v>2.5220000000000056E-3</v>
      </c>
      <c r="I13148" s="15">
        <f>M13148-V13148</f>
        <v>0.102478</v>
      </c>
      <c r="J13148" s="14"/>
      <c r="K13148" s="13"/>
      <c r="L13148" s="9">
        <f>G13148*1.05</f>
        <v>0.10500000000000001</v>
      </c>
      <c r="M13148" s="11">
        <f>L13148-H13148</f>
        <v>0.102478</v>
      </c>
      <c r="N13148" s="11">
        <v>0</v>
      </c>
      <c r="P13148" s="9">
        <f>0.5*N13148/1000</f>
        <v>0</v>
      </c>
      <c r="Q13148" s="9">
        <f>P13148+O13148</f>
        <v>0</v>
      </c>
      <c r="R13148" s="11">
        <v>0</v>
      </c>
      <c r="T13148" s="9">
        <f>0.5*R13148</f>
        <v>0</v>
      </c>
      <c r="U13148" s="9">
        <f>T13148+S13148</f>
        <v>0</v>
      </c>
      <c r="V13148" s="9">
        <f>(Q13148+U13148)/(0.944*1000)</f>
        <v>0</v>
      </c>
    </row>
    <row r="13149" spans="1:22" x14ac:dyDescent="0.3">
      <c r="A13149" s="14">
        <v>13196</v>
      </c>
      <c r="B13149" s="14" t="s">
        <v>1890</v>
      </c>
      <c r="C13149" s="14" t="s">
        <v>13510</v>
      </c>
      <c r="D13149" s="14" t="s">
        <v>13504</v>
      </c>
      <c r="E13149" s="14" t="s">
        <v>13498</v>
      </c>
      <c r="F13149" s="14">
        <v>10</v>
      </c>
      <c r="G13149" s="14">
        <v>0.4</v>
      </c>
      <c r="H13149" s="15">
        <v>0.29145499999999996</v>
      </c>
      <c r="I13149" s="15">
        <f>M13149-V13149</f>
        <v>0.12854500000000008</v>
      </c>
      <c r="J13149" s="14"/>
      <c r="K13149" s="13"/>
      <c r="L13149" s="9">
        <f>G13149*1.05</f>
        <v>0.42000000000000004</v>
      </c>
      <c r="M13149" s="11">
        <f>L13149-H13149</f>
        <v>0.12854500000000008</v>
      </c>
      <c r="N13149" s="11">
        <v>0</v>
      </c>
      <c r="P13149" s="9">
        <f>0.5*N13149/1000</f>
        <v>0</v>
      </c>
      <c r="Q13149" s="9">
        <f>P13149+O13149</f>
        <v>0</v>
      </c>
      <c r="R13149" s="11">
        <v>0</v>
      </c>
      <c r="T13149" s="9">
        <f>0.5*R13149</f>
        <v>0</v>
      </c>
      <c r="U13149" s="9">
        <f>T13149+S13149</f>
        <v>0</v>
      </c>
      <c r="V13149" s="9">
        <f>(Q13149+U13149)/(0.944*1000)</f>
        <v>0</v>
      </c>
    </row>
    <row r="13150" spans="1:22" x14ac:dyDescent="0.3">
      <c r="A13150" s="14">
        <v>13197</v>
      </c>
      <c r="B13150" s="14" t="s">
        <v>1891</v>
      </c>
      <c r="C13150" s="14" t="s">
        <v>13510</v>
      </c>
      <c r="D13150" s="14" t="s">
        <v>13504</v>
      </c>
      <c r="E13150" s="14" t="s">
        <v>13498</v>
      </c>
      <c r="F13150" s="14">
        <v>10</v>
      </c>
      <c r="G13150" s="14">
        <v>0.1</v>
      </c>
      <c r="H13150" s="15">
        <v>6.6000000000000003E-2</v>
      </c>
      <c r="I13150" s="15">
        <f>M13150-V13150</f>
        <v>3.9000000000000007E-2</v>
      </c>
      <c r="J13150" s="14"/>
      <c r="K13150" s="13"/>
      <c r="L13150" s="9">
        <f>G13150*1.05</f>
        <v>0.10500000000000001</v>
      </c>
      <c r="M13150" s="11">
        <f>L13150-H13150</f>
        <v>3.9000000000000007E-2</v>
      </c>
      <c r="N13150" s="11">
        <v>0</v>
      </c>
      <c r="P13150" s="9">
        <f>0.5*N13150/1000</f>
        <v>0</v>
      </c>
      <c r="Q13150" s="9">
        <f>P13150+O13150</f>
        <v>0</v>
      </c>
      <c r="R13150" s="11">
        <v>0</v>
      </c>
      <c r="T13150" s="9">
        <f>0.5*R13150</f>
        <v>0</v>
      </c>
      <c r="U13150" s="9">
        <f>T13150+S13150</f>
        <v>0</v>
      </c>
      <c r="V13150" s="9">
        <f>(Q13150+U13150)/(0.944*1000)</f>
        <v>0</v>
      </c>
    </row>
    <row r="13151" spans="1:22" x14ac:dyDescent="0.3">
      <c r="A13151" s="14">
        <v>13198</v>
      </c>
      <c r="B13151" s="14" t="s">
        <v>1892</v>
      </c>
      <c r="C13151" s="14" t="s">
        <v>13510</v>
      </c>
      <c r="D13151" s="14" t="s">
        <v>13504</v>
      </c>
      <c r="E13151" s="14" t="s">
        <v>13498</v>
      </c>
      <c r="F13151" s="14">
        <v>10</v>
      </c>
      <c r="G13151" s="14">
        <v>0.1</v>
      </c>
      <c r="H13151" s="15">
        <v>3.0450000000000017E-3</v>
      </c>
      <c r="I13151" s="15">
        <f>M13151-V13151</f>
        <v>0.101955</v>
      </c>
      <c r="J13151" s="14"/>
      <c r="K13151" s="13"/>
      <c r="L13151" s="9">
        <f>G13151*1.05</f>
        <v>0.10500000000000001</v>
      </c>
      <c r="M13151" s="11">
        <f>L13151-H13151</f>
        <v>0.101955</v>
      </c>
      <c r="N13151" s="11">
        <v>0</v>
      </c>
      <c r="P13151" s="9">
        <f>0.5*N13151/1000</f>
        <v>0</v>
      </c>
      <c r="Q13151" s="9">
        <f>P13151+O13151</f>
        <v>0</v>
      </c>
      <c r="R13151" s="11">
        <v>0</v>
      </c>
      <c r="T13151" s="9">
        <f>0.5*R13151</f>
        <v>0</v>
      </c>
      <c r="U13151" s="9">
        <f>T13151+S13151</f>
        <v>0</v>
      </c>
      <c r="V13151" s="9">
        <f>(Q13151+U13151)/(0.944*1000)</f>
        <v>0</v>
      </c>
    </row>
    <row r="13152" spans="1:22" x14ac:dyDescent="0.3">
      <c r="A13152" s="14">
        <v>13199</v>
      </c>
      <c r="B13152" s="14" t="s">
        <v>1893</v>
      </c>
      <c r="C13152" s="14" t="s">
        <v>13510</v>
      </c>
      <c r="D13152" s="14" t="s">
        <v>13504</v>
      </c>
      <c r="E13152" s="14" t="s">
        <v>13498</v>
      </c>
      <c r="F13152" s="14">
        <v>10</v>
      </c>
      <c r="G13152" s="14">
        <v>0.1</v>
      </c>
      <c r="H13152" s="15">
        <v>1.4433000000000007E-2</v>
      </c>
      <c r="I13152" s="15">
        <f>M13152-V13152</f>
        <v>9.0567000000000009E-2</v>
      </c>
      <c r="J13152" s="14"/>
      <c r="K13152" s="13"/>
      <c r="L13152" s="9">
        <f>G13152*1.05</f>
        <v>0.10500000000000001</v>
      </c>
      <c r="M13152" s="11">
        <f>L13152-H13152</f>
        <v>9.0567000000000009E-2</v>
      </c>
      <c r="N13152" s="11">
        <v>0</v>
      </c>
      <c r="P13152" s="9">
        <f>0.5*N13152/1000</f>
        <v>0</v>
      </c>
      <c r="Q13152" s="9">
        <f>P13152+O13152</f>
        <v>0</v>
      </c>
      <c r="R13152" s="11">
        <v>0</v>
      </c>
      <c r="T13152" s="9">
        <f>0.5*R13152</f>
        <v>0</v>
      </c>
      <c r="U13152" s="9">
        <f>T13152+S13152</f>
        <v>0</v>
      </c>
      <c r="V13152" s="9">
        <f>(Q13152+U13152)/(0.944*1000)</f>
        <v>0</v>
      </c>
    </row>
    <row r="13153" spans="1:22" x14ac:dyDescent="0.3">
      <c r="A13153" s="14">
        <v>13200</v>
      </c>
      <c r="B13153" s="14" t="s">
        <v>1894</v>
      </c>
      <c r="C13153" s="14" t="s">
        <v>13510</v>
      </c>
      <c r="D13153" s="14" t="s">
        <v>13504</v>
      </c>
      <c r="E13153" s="14" t="s">
        <v>13498</v>
      </c>
      <c r="F13153" s="14">
        <v>10</v>
      </c>
      <c r="G13153" s="14">
        <v>0.1</v>
      </c>
      <c r="H13153" s="15">
        <v>5.9631999999999998E-2</v>
      </c>
      <c r="I13153" s="15">
        <f>M13153-V13153</f>
        <v>4.5368000000000012E-2</v>
      </c>
      <c r="J13153" s="14"/>
      <c r="K13153" s="13"/>
      <c r="L13153" s="9">
        <f>G13153*1.05</f>
        <v>0.10500000000000001</v>
      </c>
      <c r="M13153" s="11">
        <f>L13153-H13153</f>
        <v>4.5368000000000012E-2</v>
      </c>
      <c r="N13153" s="11">
        <v>0</v>
      </c>
      <c r="P13153" s="9">
        <f>0.5*N13153/1000</f>
        <v>0</v>
      </c>
      <c r="Q13153" s="9">
        <f>P13153+O13153</f>
        <v>0</v>
      </c>
      <c r="R13153" s="11">
        <v>0</v>
      </c>
      <c r="T13153" s="9">
        <f>0.5*R13153</f>
        <v>0</v>
      </c>
      <c r="U13153" s="9">
        <f>T13153+S13153</f>
        <v>0</v>
      </c>
      <c r="V13153" s="9">
        <f>(Q13153+U13153)/(0.944*1000)</f>
        <v>0</v>
      </c>
    </row>
    <row r="13154" spans="1:22" x14ac:dyDescent="0.3">
      <c r="A13154" s="14">
        <v>13201</v>
      </c>
      <c r="B13154" s="14" t="s">
        <v>1895</v>
      </c>
      <c r="C13154" s="14" t="s">
        <v>13510</v>
      </c>
      <c r="D13154" s="14" t="s">
        <v>13504</v>
      </c>
      <c r="E13154" s="14" t="s">
        <v>13498</v>
      </c>
      <c r="F13154" s="14">
        <v>10</v>
      </c>
      <c r="G13154" s="14">
        <v>6.3E-2</v>
      </c>
      <c r="H13154" s="15">
        <v>2.107999999999997E-3</v>
      </c>
      <c r="I13154" s="15">
        <f>M13154-V13154</f>
        <v>6.4042000000000002E-2</v>
      </c>
      <c r="J13154" s="14"/>
      <c r="K13154" s="13"/>
      <c r="L13154" s="9">
        <f>G13154*1.05</f>
        <v>6.615E-2</v>
      </c>
      <c r="M13154" s="11">
        <f>L13154-H13154</f>
        <v>6.4042000000000002E-2</v>
      </c>
      <c r="N13154" s="11">
        <v>0</v>
      </c>
      <c r="P13154" s="9">
        <f>0.5*N13154/1000</f>
        <v>0</v>
      </c>
      <c r="Q13154" s="9">
        <f>P13154+O13154</f>
        <v>0</v>
      </c>
      <c r="R13154" s="11">
        <v>0</v>
      </c>
      <c r="T13154" s="9">
        <f>0.5*R13154</f>
        <v>0</v>
      </c>
      <c r="U13154" s="9">
        <f>T13154+S13154</f>
        <v>0</v>
      </c>
      <c r="V13154" s="9">
        <f>(Q13154+U13154)/(0.944*1000)</f>
        <v>0</v>
      </c>
    </row>
    <row r="13155" spans="1:22" x14ac:dyDescent="0.3">
      <c r="A13155" s="14">
        <v>13202</v>
      </c>
      <c r="B13155" s="14" t="s">
        <v>1896</v>
      </c>
      <c r="C13155" s="14" t="s">
        <v>13510</v>
      </c>
      <c r="D13155" s="14" t="s">
        <v>13504</v>
      </c>
      <c r="E13155" s="14" t="s">
        <v>13498</v>
      </c>
      <c r="F13155" s="14">
        <v>10</v>
      </c>
      <c r="G13155" s="14">
        <v>0.1</v>
      </c>
      <c r="H13155" s="15">
        <v>1.9150000000000063E-3</v>
      </c>
      <c r="I13155" s="15">
        <f>M13155-V13155</f>
        <v>0.10308500000000001</v>
      </c>
      <c r="J13155" s="14"/>
      <c r="K13155" s="13"/>
      <c r="L13155" s="9">
        <f>G13155*1.05</f>
        <v>0.10500000000000001</v>
      </c>
      <c r="M13155" s="11">
        <f>L13155-H13155</f>
        <v>0.10308500000000001</v>
      </c>
      <c r="N13155" s="11">
        <v>0</v>
      </c>
      <c r="P13155" s="9">
        <f>0.5*N13155/1000</f>
        <v>0</v>
      </c>
      <c r="Q13155" s="9">
        <f>P13155+O13155</f>
        <v>0</v>
      </c>
      <c r="R13155" s="11">
        <v>0</v>
      </c>
      <c r="T13155" s="9">
        <f>0.5*R13155</f>
        <v>0</v>
      </c>
      <c r="U13155" s="9">
        <f>T13155+S13155</f>
        <v>0</v>
      </c>
      <c r="V13155" s="9">
        <f>(Q13155+U13155)/(0.944*1000)</f>
        <v>0</v>
      </c>
    </row>
    <row r="13156" spans="1:22" x14ac:dyDescent="0.3">
      <c r="A13156" s="14">
        <v>13203</v>
      </c>
      <c r="B13156" s="14" t="s">
        <v>1897</v>
      </c>
      <c r="C13156" s="14" t="s">
        <v>13510</v>
      </c>
      <c r="D13156" s="14" t="s">
        <v>13504</v>
      </c>
      <c r="E13156" s="14" t="s">
        <v>13498</v>
      </c>
      <c r="F13156" s="14">
        <v>10</v>
      </c>
      <c r="G13156" s="14">
        <v>0.1</v>
      </c>
      <c r="H13156" s="15">
        <v>6.3010000000000019E-3</v>
      </c>
      <c r="I13156" s="15">
        <f>M13156-V13156</f>
        <v>9.8699000000000009E-2</v>
      </c>
      <c r="J13156" s="14"/>
      <c r="K13156" s="13"/>
      <c r="L13156" s="9">
        <f>G13156*1.05</f>
        <v>0.10500000000000001</v>
      </c>
      <c r="M13156" s="11">
        <f>L13156-H13156</f>
        <v>9.8699000000000009E-2</v>
      </c>
      <c r="N13156" s="11">
        <v>0</v>
      </c>
      <c r="P13156" s="9">
        <f>0.5*N13156/1000</f>
        <v>0</v>
      </c>
      <c r="Q13156" s="9">
        <f>P13156+O13156</f>
        <v>0</v>
      </c>
      <c r="R13156" s="11">
        <v>0</v>
      </c>
      <c r="T13156" s="9">
        <f>0.5*R13156</f>
        <v>0</v>
      </c>
      <c r="U13156" s="9">
        <f>T13156+S13156</f>
        <v>0</v>
      </c>
      <c r="V13156" s="9">
        <f>(Q13156+U13156)/(0.944*1000)</f>
        <v>0</v>
      </c>
    </row>
    <row r="13157" spans="1:22" x14ac:dyDescent="0.3">
      <c r="A13157" s="14">
        <v>13204</v>
      </c>
      <c r="B13157" s="14" t="s">
        <v>1898</v>
      </c>
      <c r="C13157" s="14" t="s">
        <v>13510</v>
      </c>
      <c r="D13157" s="14" t="s">
        <v>13504</v>
      </c>
      <c r="E13157" s="14" t="s">
        <v>13498</v>
      </c>
      <c r="F13157" s="14">
        <v>10</v>
      </c>
      <c r="G13157" s="14">
        <v>0.04</v>
      </c>
      <c r="H13157" s="15">
        <v>3.6939E-2</v>
      </c>
      <c r="I13157" s="15">
        <f>M13157-V13157</f>
        <v>5.061000000000003E-3</v>
      </c>
      <c r="J13157" s="14"/>
      <c r="K13157" s="13"/>
      <c r="L13157" s="9">
        <f>G13157*1.05</f>
        <v>4.2000000000000003E-2</v>
      </c>
      <c r="M13157" s="11">
        <f>L13157-H13157</f>
        <v>5.061000000000003E-3</v>
      </c>
      <c r="N13157" s="11">
        <v>0</v>
      </c>
      <c r="P13157" s="9">
        <f>0.5*N13157/1000</f>
        <v>0</v>
      </c>
      <c r="Q13157" s="9">
        <f>P13157+O13157</f>
        <v>0</v>
      </c>
      <c r="R13157" s="11">
        <v>0</v>
      </c>
      <c r="T13157" s="9">
        <f>0.5*R13157</f>
        <v>0</v>
      </c>
      <c r="U13157" s="9">
        <f>T13157+S13157</f>
        <v>0</v>
      </c>
      <c r="V13157" s="9">
        <f>(Q13157+U13157)/(0.944*1000)</f>
        <v>0</v>
      </c>
    </row>
    <row r="13158" spans="1:22" x14ac:dyDescent="0.3">
      <c r="A13158" s="14">
        <v>13205</v>
      </c>
      <c r="B13158" s="14" t="s">
        <v>1899</v>
      </c>
      <c r="C13158" s="14" t="s">
        <v>13510</v>
      </c>
      <c r="D13158" s="14" t="s">
        <v>13504</v>
      </c>
      <c r="E13158" s="14" t="s">
        <v>13498</v>
      </c>
      <c r="F13158" s="14">
        <v>10</v>
      </c>
      <c r="G13158" s="14">
        <v>0.16</v>
      </c>
      <c r="H13158" s="15">
        <v>1.5699999999999988E-2</v>
      </c>
      <c r="I13158" s="15">
        <f>M13158-V13158</f>
        <v>0.15230000000000002</v>
      </c>
      <c r="J13158" s="14"/>
      <c r="K13158" s="13"/>
      <c r="L13158" s="9">
        <f>G13158*1.05</f>
        <v>0.16800000000000001</v>
      </c>
      <c r="M13158" s="11">
        <f>L13158-H13158</f>
        <v>0.15230000000000002</v>
      </c>
      <c r="N13158" s="11">
        <v>0</v>
      </c>
      <c r="P13158" s="9">
        <f>0.5*N13158/1000</f>
        <v>0</v>
      </c>
      <c r="Q13158" s="9">
        <f>P13158+O13158</f>
        <v>0</v>
      </c>
      <c r="R13158" s="11">
        <v>0</v>
      </c>
      <c r="T13158" s="9">
        <f>0.5*R13158</f>
        <v>0</v>
      </c>
      <c r="U13158" s="9">
        <f>T13158+S13158</f>
        <v>0</v>
      </c>
      <c r="V13158" s="9">
        <f>(Q13158+U13158)/(0.944*1000)</f>
        <v>0</v>
      </c>
    </row>
    <row r="13159" spans="1:22" x14ac:dyDescent="0.3">
      <c r="A13159" s="14">
        <v>13206</v>
      </c>
      <c r="B13159" s="14" t="s">
        <v>1900</v>
      </c>
      <c r="C13159" s="14" t="s">
        <v>13510</v>
      </c>
      <c r="D13159" s="14" t="s">
        <v>13504</v>
      </c>
      <c r="E13159" s="14" t="s">
        <v>13498</v>
      </c>
      <c r="F13159" s="14">
        <v>10</v>
      </c>
      <c r="G13159" s="14">
        <v>0.1</v>
      </c>
      <c r="H13159" s="15">
        <v>4.9682000000000004E-2</v>
      </c>
      <c r="I13159" s="15">
        <f>M13159-V13159</f>
        <v>5.5318000000000006E-2</v>
      </c>
      <c r="J13159" s="14"/>
      <c r="K13159" s="13"/>
      <c r="L13159" s="9">
        <f>G13159*1.05</f>
        <v>0.10500000000000001</v>
      </c>
      <c r="M13159" s="11">
        <f>L13159-H13159</f>
        <v>5.5318000000000006E-2</v>
      </c>
      <c r="N13159" s="11">
        <v>0</v>
      </c>
      <c r="P13159" s="9">
        <f>0.5*N13159/1000</f>
        <v>0</v>
      </c>
      <c r="Q13159" s="9">
        <f>P13159+O13159</f>
        <v>0</v>
      </c>
      <c r="R13159" s="11">
        <v>0</v>
      </c>
      <c r="T13159" s="9">
        <f>0.5*R13159</f>
        <v>0</v>
      </c>
      <c r="U13159" s="9">
        <f>T13159+S13159</f>
        <v>0</v>
      </c>
      <c r="V13159" s="9">
        <f>(Q13159+U13159)/(0.944*1000)</f>
        <v>0</v>
      </c>
    </row>
    <row r="13160" spans="1:22" x14ac:dyDescent="0.3">
      <c r="A13160" s="14">
        <v>13207</v>
      </c>
      <c r="B13160" s="14" t="s">
        <v>1901</v>
      </c>
      <c r="C13160" s="14" t="s">
        <v>13510</v>
      </c>
      <c r="D13160" s="14" t="s">
        <v>13504</v>
      </c>
      <c r="E13160" s="14" t="s">
        <v>13498</v>
      </c>
      <c r="F13160" s="14">
        <v>10</v>
      </c>
      <c r="G13160" s="14">
        <v>0.1</v>
      </c>
      <c r="H13160" s="15">
        <v>5.2579999999999953E-3</v>
      </c>
      <c r="I13160" s="15">
        <f>M13160-V13160</f>
        <v>9.9742000000000011E-2</v>
      </c>
      <c r="J13160" s="14"/>
      <c r="K13160" s="13"/>
      <c r="L13160" s="9">
        <f>G13160*1.05</f>
        <v>0.10500000000000001</v>
      </c>
      <c r="M13160" s="11">
        <f>L13160-H13160</f>
        <v>9.9742000000000011E-2</v>
      </c>
      <c r="N13160" s="11">
        <v>0</v>
      </c>
      <c r="P13160" s="9">
        <f>0.5*N13160/1000</f>
        <v>0</v>
      </c>
      <c r="Q13160" s="9">
        <f>P13160+O13160</f>
        <v>0</v>
      </c>
      <c r="R13160" s="11">
        <v>0</v>
      </c>
      <c r="T13160" s="9">
        <f>0.5*R13160</f>
        <v>0</v>
      </c>
      <c r="U13160" s="9">
        <f>T13160+S13160</f>
        <v>0</v>
      </c>
      <c r="V13160" s="9">
        <f>(Q13160+U13160)/(0.944*1000)</f>
        <v>0</v>
      </c>
    </row>
    <row r="13161" spans="1:22" x14ac:dyDescent="0.3">
      <c r="A13161" s="14">
        <v>13208</v>
      </c>
      <c r="B13161" s="14" t="s">
        <v>1902</v>
      </c>
      <c r="C13161" s="14" t="s">
        <v>13510</v>
      </c>
      <c r="D13161" s="14" t="s">
        <v>13504</v>
      </c>
      <c r="E13161" s="14" t="s">
        <v>13498</v>
      </c>
      <c r="F13161" s="14">
        <v>10</v>
      </c>
      <c r="G13161" s="14">
        <v>0.1</v>
      </c>
      <c r="H13161" s="15">
        <v>3.2191000000000004E-2</v>
      </c>
      <c r="I13161" s="15">
        <f>M13161-V13161</f>
        <v>7.2809000000000013E-2</v>
      </c>
      <c r="J13161" s="14"/>
      <c r="K13161" s="13"/>
      <c r="L13161" s="9">
        <f>G13161*1.05</f>
        <v>0.10500000000000001</v>
      </c>
      <c r="M13161" s="11">
        <f>L13161-H13161</f>
        <v>7.2809000000000013E-2</v>
      </c>
      <c r="N13161" s="11">
        <v>0</v>
      </c>
      <c r="P13161" s="9">
        <f>0.5*N13161/1000</f>
        <v>0</v>
      </c>
      <c r="Q13161" s="9">
        <f>P13161+O13161</f>
        <v>0</v>
      </c>
      <c r="R13161" s="11">
        <v>0</v>
      </c>
      <c r="T13161" s="9">
        <f>0.5*R13161</f>
        <v>0</v>
      </c>
      <c r="U13161" s="9">
        <f>T13161+S13161</f>
        <v>0</v>
      </c>
      <c r="V13161" s="9">
        <f>(Q13161+U13161)/(0.944*1000)</f>
        <v>0</v>
      </c>
    </row>
    <row r="13162" spans="1:22" x14ac:dyDescent="0.3">
      <c r="A13162" s="14">
        <v>13209</v>
      </c>
      <c r="B13162" s="14" t="s">
        <v>1903</v>
      </c>
      <c r="C13162" s="14" t="s">
        <v>13510</v>
      </c>
      <c r="D13162" s="14" t="s">
        <v>13504</v>
      </c>
      <c r="E13162" s="14" t="s">
        <v>13498</v>
      </c>
      <c r="F13162" s="14">
        <v>10</v>
      </c>
      <c r="G13162" s="14">
        <v>0.1</v>
      </c>
      <c r="H13162" s="15">
        <v>3.4828000000000005E-2</v>
      </c>
      <c r="I13162" s="15">
        <f>M13162-V13162</f>
        <v>7.0172000000000012E-2</v>
      </c>
      <c r="J13162" s="14"/>
      <c r="K13162" s="13"/>
      <c r="L13162" s="9">
        <f>G13162*1.05</f>
        <v>0.10500000000000001</v>
      </c>
      <c r="M13162" s="11">
        <f>L13162-H13162</f>
        <v>7.0172000000000012E-2</v>
      </c>
      <c r="N13162" s="11">
        <v>0</v>
      </c>
      <c r="P13162" s="9">
        <f>0.5*N13162/1000</f>
        <v>0</v>
      </c>
      <c r="Q13162" s="9">
        <f>P13162+O13162</f>
        <v>0</v>
      </c>
      <c r="R13162" s="11">
        <v>0</v>
      </c>
      <c r="T13162" s="9">
        <f>0.5*R13162</f>
        <v>0</v>
      </c>
      <c r="U13162" s="9">
        <f>T13162+S13162</f>
        <v>0</v>
      </c>
      <c r="V13162" s="9">
        <f>(Q13162+U13162)/(0.944*1000)</f>
        <v>0</v>
      </c>
    </row>
    <row r="13163" spans="1:22" x14ac:dyDescent="0.3">
      <c r="A13163" s="14">
        <v>13210</v>
      </c>
      <c r="B13163" s="14" t="s">
        <v>1904</v>
      </c>
      <c r="C13163" s="14" t="s">
        <v>13510</v>
      </c>
      <c r="D13163" s="14" t="s">
        <v>13504</v>
      </c>
      <c r="E13163" s="14" t="s">
        <v>13498</v>
      </c>
      <c r="F13163" s="14">
        <v>10</v>
      </c>
      <c r="G13163" s="14">
        <v>0.25</v>
      </c>
      <c r="H13163" s="15">
        <v>4.7221000000000006E-2</v>
      </c>
      <c r="I13163" s="15">
        <f>M13163-V13163</f>
        <v>0.21263069491525424</v>
      </c>
      <c r="J13163" s="14"/>
      <c r="K13163" s="13"/>
      <c r="L13163" s="9">
        <f>G13163*1.05</f>
        <v>0.26250000000000001</v>
      </c>
      <c r="M13163" s="11">
        <f>L13163-H13163</f>
        <v>0.215279</v>
      </c>
      <c r="N13163" s="11">
        <v>0</v>
      </c>
      <c r="P13163" s="9">
        <f>0.5*N13163/1000</f>
        <v>0</v>
      </c>
      <c r="Q13163" s="9">
        <f>P13163+O13163</f>
        <v>0</v>
      </c>
      <c r="R13163" s="11">
        <v>5</v>
      </c>
      <c r="T13163" s="9">
        <f>0.5*R13163</f>
        <v>2.5</v>
      </c>
      <c r="U13163" s="9">
        <f>T13163+S13163</f>
        <v>2.5</v>
      </c>
      <c r="V13163" s="9">
        <f>(Q13163+U13163)/(0.944*1000)</f>
        <v>2.6483050847457626E-3</v>
      </c>
    </row>
    <row r="13164" spans="1:22" x14ac:dyDescent="0.3">
      <c r="A13164" s="14">
        <v>13211</v>
      </c>
      <c r="B13164" s="14" t="s">
        <v>1905</v>
      </c>
      <c r="C13164" s="14" t="s">
        <v>13510</v>
      </c>
      <c r="D13164" s="14" t="s">
        <v>13504</v>
      </c>
      <c r="E13164" s="14" t="s">
        <v>13498</v>
      </c>
      <c r="F13164" s="14">
        <v>10</v>
      </c>
      <c r="G13164" s="14">
        <v>0.1</v>
      </c>
      <c r="H13164" s="15">
        <v>2.3462415730337086E-2</v>
      </c>
      <c r="I13164" s="15">
        <f>M13164-V13164</f>
        <v>8.1537584269662927E-2</v>
      </c>
      <c r="J13164" s="14"/>
      <c r="K13164" s="13"/>
      <c r="L13164" s="9">
        <f>G13164*1.05</f>
        <v>0.10500000000000001</v>
      </c>
      <c r="M13164" s="11">
        <f>L13164-H13164</f>
        <v>8.1537584269662927E-2</v>
      </c>
      <c r="N13164" s="11">
        <v>0</v>
      </c>
      <c r="P13164" s="9">
        <f>0.5*N13164/1000</f>
        <v>0</v>
      </c>
      <c r="Q13164" s="9">
        <f>P13164+O13164</f>
        <v>0</v>
      </c>
      <c r="R13164" s="11">
        <v>0</v>
      </c>
      <c r="T13164" s="9">
        <f>0.5*R13164</f>
        <v>0</v>
      </c>
      <c r="U13164" s="9">
        <f>T13164+S13164</f>
        <v>0</v>
      </c>
      <c r="V13164" s="9">
        <f>(Q13164+U13164)/(0.944*1000)</f>
        <v>0</v>
      </c>
    </row>
    <row r="13165" spans="1:22" x14ac:dyDescent="0.3">
      <c r="A13165" s="14">
        <v>13212</v>
      </c>
      <c r="B13165" s="14" t="s">
        <v>1906</v>
      </c>
      <c r="C13165" s="14" t="s">
        <v>13510</v>
      </c>
      <c r="D13165" s="14" t="s">
        <v>13504</v>
      </c>
      <c r="E13165" s="14" t="s">
        <v>13498</v>
      </c>
      <c r="F13165" s="14">
        <v>10</v>
      </c>
      <c r="G13165" s="14">
        <v>0.25</v>
      </c>
      <c r="H13165" s="15">
        <v>3.8908000000000012E-2</v>
      </c>
      <c r="I13165" s="15">
        <f>M13165-V13165</f>
        <v>0.22359200000000001</v>
      </c>
      <c r="J13165" s="14"/>
      <c r="K13165" s="13"/>
      <c r="L13165" s="9">
        <f>G13165*1.05</f>
        <v>0.26250000000000001</v>
      </c>
      <c r="M13165" s="11">
        <f>L13165-H13165</f>
        <v>0.22359200000000001</v>
      </c>
      <c r="N13165" s="11">
        <v>0</v>
      </c>
      <c r="P13165" s="9">
        <f>0.5*N13165/1000</f>
        <v>0</v>
      </c>
      <c r="Q13165" s="9">
        <f>P13165+O13165</f>
        <v>0</v>
      </c>
      <c r="R13165" s="11">
        <v>0</v>
      </c>
      <c r="T13165" s="9">
        <f>0.5*R13165</f>
        <v>0</v>
      </c>
      <c r="U13165" s="9">
        <f>T13165+S13165</f>
        <v>0</v>
      </c>
      <c r="V13165" s="9">
        <f>(Q13165+U13165)/(0.944*1000)</f>
        <v>0</v>
      </c>
    </row>
    <row r="13166" spans="1:22" x14ac:dyDescent="0.3">
      <c r="A13166" s="14">
        <v>13213</v>
      </c>
      <c r="B13166" s="14" t="s">
        <v>1907</v>
      </c>
      <c r="C13166" s="14" t="s">
        <v>13510</v>
      </c>
      <c r="D13166" s="14" t="s">
        <v>13504</v>
      </c>
      <c r="E13166" s="14" t="s">
        <v>13498</v>
      </c>
      <c r="F13166" s="14">
        <v>10</v>
      </c>
      <c r="G13166" s="14">
        <v>0.1</v>
      </c>
      <c r="H13166" s="15">
        <v>6.0423999999999999E-2</v>
      </c>
      <c r="I13166" s="15">
        <f>M13166-V13166</f>
        <v>4.4576000000000011E-2</v>
      </c>
      <c r="J13166" s="14"/>
      <c r="K13166" s="13"/>
      <c r="L13166" s="9">
        <f>G13166*1.05</f>
        <v>0.10500000000000001</v>
      </c>
      <c r="M13166" s="11">
        <f>L13166-H13166</f>
        <v>4.4576000000000011E-2</v>
      </c>
      <c r="N13166" s="11">
        <v>0</v>
      </c>
      <c r="P13166" s="9">
        <f>0.5*N13166/1000</f>
        <v>0</v>
      </c>
      <c r="Q13166" s="9">
        <f>P13166+O13166</f>
        <v>0</v>
      </c>
      <c r="R13166" s="11">
        <v>0</v>
      </c>
      <c r="T13166" s="9">
        <f>0.5*R13166</f>
        <v>0</v>
      </c>
      <c r="U13166" s="9">
        <f>T13166+S13166</f>
        <v>0</v>
      </c>
      <c r="V13166" s="9">
        <f>(Q13166+U13166)/(0.944*1000)</f>
        <v>0</v>
      </c>
    </row>
    <row r="13167" spans="1:22" x14ac:dyDescent="0.3">
      <c r="A13167" s="14">
        <v>13214</v>
      </c>
      <c r="B13167" s="14" t="s">
        <v>1908</v>
      </c>
      <c r="C13167" s="14" t="s">
        <v>13510</v>
      </c>
      <c r="D13167" s="14" t="s">
        <v>13504</v>
      </c>
      <c r="E13167" s="14" t="s">
        <v>13498</v>
      </c>
      <c r="F13167" s="14">
        <v>10</v>
      </c>
      <c r="G13167" s="14">
        <v>0.16</v>
      </c>
      <c r="H13167" s="15">
        <v>4.7822000000000003E-2</v>
      </c>
      <c r="I13167" s="15">
        <f>M13167-V13167</f>
        <v>0.12017800000000001</v>
      </c>
      <c r="J13167" s="14"/>
      <c r="K13167" s="13"/>
      <c r="L13167" s="9">
        <f>G13167*1.05</f>
        <v>0.16800000000000001</v>
      </c>
      <c r="M13167" s="11">
        <f>L13167-H13167</f>
        <v>0.12017800000000001</v>
      </c>
      <c r="N13167" s="11">
        <v>0</v>
      </c>
      <c r="P13167" s="9">
        <f>0.5*N13167/1000</f>
        <v>0</v>
      </c>
      <c r="Q13167" s="9">
        <f>P13167+O13167</f>
        <v>0</v>
      </c>
      <c r="R13167" s="11">
        <v>0</v>
      </c>
      <c r="T13167" s="9">
        <f>0.5*R13167</f>
        <v>0</v>
      </c>
      <c r="U13167" s="9">
        <f>T13167+S13167</f>
        <v>0</v>
      </c>
      <c r="V13167" s="9">
        <f>(Q13167+U13167)/(0.944*1000)</f>
        <v>0</v>
      </c>
    </row>
    <row r="13168" spans="1:22" x14ac:dyDescent="0.3">
      <c r="A13168" s="14">
        <v>13215</v>
      </c>
      <c r="B13168" s="14" t="s">
        <v>1909</v>
      </c>
      <c r="C13168" s="14" t="s">
        <v>13510</v>
      </c>
      <c r="D13168" s="14" t="s">
        <v>13504</v>
      </c>
      <c r="E13168" s="14" t="s">
        <v>13498</v>
      </c>
      <c r="F13168" s="14">
        <v>10</v>
      </c>
      <c r="G13168" s="14">
        <v>0.1</v>
      </c>
      <c r="H13168" s="15">
        <v>3.3050000000000067E-3</v>
      </c>
      <c r="I13168" s="15">
        <f>M13168-V13168</f>
        <v>9.6398389830508482E-2</v>
      </c>
      <c r="J13168" s="14"/>
      <c r="K13168" s="13"/>
      <c r="L13168" s="9">
        <f>G13168*1.05</f>
        <v>0.10500000000000001</v>
      </c>
      <c r="M13168" s="11">
        <f>L13168-H13168</f>
        <v>0.10169500000000001</v>
      </c>
      <c r="N13168" s="11">
        <v>0</v>
      </c>
      <c r="P13168" s="9">
        <f>0.5*N13168/1000</f>
        <v>0</v>
      </c>
      <c r="Q13168" s="9">
        <f>P13168+O13168</f>
        <v>0</v>
      </c>
      <c r="R13168" s="11">
        <v>10</v>
      </c>
      <c r="T13168" s="9">
        <f>0.5*R13168</f>
        <v>5</v>
      </c>
      <c r="U13168" s="9">
        <f>T13168+S13168</f>
        <v>5</v>
      </c>
      <c r="V13168" s="9">
        <f>(Q13168+U13168)/(0.944*1000)</f>
        <v>5.2966101694915252E-3</v>
      </c>
    </row>
    <row r="13169" spans="1:22" x14ac:dyDescent="0.3">
      <c r="A13169" s="14">
        <v>13216</v>
      </c>
      <c r="B13169" s="14" t="s">
        <v>1910</v>
      </c>
      <c r="C13169" s="14" t="s">
        <v>13510</v>
      </c>
      <c r="D13169" s="14" t="s">
        <v>13504</v>
      </c>
      <c r="E13169" s="14" t="s">
        <v>13498</v>
      </c>
      <c r="F13169" s="14">
        <v>10</v>
      </c>
      <c r="G13169" s="14">
        <v>0.16</v>
      </c>
      <c r="H13169" s="15">
        <v>1.3445999999999998E-2</v>
      </c>
      <c r="I13169" s="15">
        <f>M13169-V13169</f>
        <v>0.15031671186440682</v>
      </c>
      <c r="J13169" s="14"/>
      <c r="K13169" s="13"/>
      <c r="L13169" s="9">
        <f>G13169*1.05</f>
        <v>0.16800000000000001</v>
      </c>
      <c r="M13169" s="11">
        <f>L13169-H13169</f>
        <v>0.15455400000000002</v>
      </c>
      <c r="N13169" s="11">
        <v>0</v>
      </c>
      <c r="P13169" s="9">
        <f>0.5*N13169/1000</f>
        <v>0</v>
      </c>
      <c r="Q13169" s="9">
        <f>P13169+O13169</f>
        <v>0</v>
      </c>
      <c r="R13169" s="11">
        <v>8</v>
      </c>
      <c r="T13169" s="9">
        <f>0.5*R13169</f>
        <v>4</v>
      </c>
      <c r="U13169" s="9">
        <f>T13169+S13169</f>
        <v>4</v>
      </c>
      <c r="V13169" s="9">
        <f>(Q13169+U13169)/(0.944*1000)</f>
        <v>4.2372881355932203E-3</v>
      </c>
    </row>
    <row r="13170" spans="1:22" x14ac:dyDescent="0.3">
      <c r="A13170" s="14">
        <v>13217</v>
      </c>
      <c r="B13170" s="14" t="s">
        <v>1911</v>
      </c>
      <c r="C13170" s="14" t="s">
        <v>13510</v>
      </c>
      <c r="D13170" s="14" t="s">
        <v>13504</v>
      </c>
      <c r="E13170" s="14" t="s">
        <v>13498</v>
      </c>
      <c r="F13170" s="14">
        <v>10</v>
      </c>
      <c r="G13170" s="14">
        <v>6.3E-2</v>
      </c>
      <c r="H13170" s="15">
        <v>1.6763000000000004E-2</v>
      </c>
      <c r="I13170" s="15">
        <f>M13170-V13170</f>
        <v>4.4090389830508475E-2</v>
      </c>
      <c r="J13170" s="14"/>
      <c r="K13170" s="13"/>
      <c r="L13170" s="9">
        <f>G13170*1.05</f>
        <v>6.615E-2</v>
      </c>
      <c r="M13170" s="11">
        <f>L13170-H13170</f>
        <v>4.9387E-2</v>
      </c>
      <c r="N13170" s="11">
        <v>0</v>
      </c>
      <c r="P13170" s="9">
        <f>0.5*N13170/1000</f>
        <v>0</v>
      </c>
      <c r="Q13170" s="9">
        <f>P13170+O13170</f>
        <v>0</v>
      </c>
      <c r="R13170" s="11">
        <v>10</v>
      </c>
      <c r="T13170" s="9">
        <f>0.5*R13170</f>
        <v>5</v>
      </c>
      <c r="U13170" s="9">
        <f>T13170+S13170</f>
        <v>5</v>
      </c>
      <c r="V13170" s="9">
        <f>(Q13170+U13170)/(0.944*1000)</f>
        <v>5.2966101694915252E-3</v>
      </c>
    </row>
    <row r="13171" spans="1:22" x14ac:dyDescent="0.3">
      <c r="A13171" s="14">
        <v>13218</v>
      </c>
      <c r="B13171" s="14" t="s">
        <v>1912</v>
      </c>
      <c r="C13171" s="14" t="s">
        <v>13510</v>
      </c>
      <c r="D13171" s="14" t="s">
        <v>13504</v>
      </c>
      <c r="E13171" s="14" t="s">
        <v>13498</v>
      </c>
      <c r="F13171" s="14">
        <v>10</v>
      </c>
      <c r="G13171" s="14">
        <v>6.3E-2</v>
      </c>
      <c r="H13171" s="15">
        <v>7.9080000000000018E-3</v>
      </c>
      <c r="I13171" s="15">
        <f>M13171-V13171</f>
        <v>5.559369491525424E-2</v>
      </c>
      <c r="J13171" s="14"/>
      <c r="K13171" s="13"/>
      <c r="L13171" s="9">
        <f>G13171*1.05</f>
        <v>6.615E-2</v>
      </c>
      <c r="M13171" s="11">
        <f>L13171-H13171</f>
        <v>5.8242000000000002E-2</v>
      </c>
      <c r="N13171" s="11">
        <v>0</v>
      </c>
      <c r="P13171" s="9">
        <f>0.5*N13171/1000</f>
        <v>0</v>
      </c>
      <c r="Q13171" s="9">
        <f>P13171+O13171</f>
        <v>0</v>
      </c>
      <c r="R13171" s="11">
        <v>5</v>
      </c>
      <c r="T13171" s="9">
        <f>0.5*R13171</f>
        <v>2.5</v>
      </c>
      <c r="U13171" s="9">
        <f>T13171+S13171</f>
        <v>2.5</v>
      </c>
      <c r="V13171" s="9">
        <f>(Q13171+U13171)/(0.944*1000)</f>
        <v>2.6483050847457626E-3</v>
      </c>
    </row>
    <row r="13172" spans="1:22" x14ac:dyDescent="0.3">
      <c r="A13172" s="14">
        <v>13219</v>
      </c>
      <c r="B13172" s="14" t="s">
        <v>1913</v>
      </c>
      <c r="C13172" s="14" t="s">
        <v>13510</v>
      </c>
      <c r="D13172" s="14" t="s">
        <v>13504</v>
      </c>
      <c r="E13172" s="14" t="s">
        <v>13498</v>
      </c>
      <c r="F13172" s="14">
        <v>10</v>
      </c>
      <c r="G13172" s="14">
        <v>0.06</v>
      </c>
      <c r="H13172" s="15">
        <v>1.3870000000000004E-3</v>
      </c>
      <c r="I13172" s="15">
        <f>M13172-V13172</f>
        <v>6.1613000000000001E-2</v>
      </c>
      <c r="J13172" s="14"/>
      <c r="K13172" s="13"/>
      <c r="L13172" s="9">
        <f>G13172*1.05</f>
        <v>6.3E-2</v>
      </c>
      <c r="M13172" s="11">
        <f>L13172-H13172</f>
        <v>6.1613000000000001E-2</v>
      </c>
      <c r="N13172" s="11">
        <v>0</v>
      </c>
      <c r="P13172" s="9">
        <f>0.5*N13172/1000</f>
        <v>0</v>
      </c>
      <c r="Q13172" s="9">
        <f>P13172+O13172</f>
        <v>0</v>
      </c>
      <c r="R13172" s="11">
        <v>0</v>
      </c>
      <c r="T13172" s="9">
        <f>0.5*R13172</f>
        <v>0</v>
      </c>
      <c r="U13172" s="9">
        <f>T13172+S13172</f>
        <v>0</v>
      </c>
      <c r="V13172" s="9">
        <f>(Q13172+U13172)/(0.944*1000)</f>
        <v>0</v>
      </c>
    </row>
    <row r="13173" spans="1:22" x14ac:dyDescent="0.3">
      <c r="A13173" s="14">
        <v>13220</v>
      </c>
      <c r="B13173" s="14" t="s">
        <v>1914</v>
      </c>
      <c r="C13173" s="14" t="s">
        <v>13510</v>
      </c>
      <c r="D13173" s="14" t="s">
        <v>13504</v>
      </c>
      <c r="E13173" s="14" t="s">
        <v>13498</v>
      </c>
      <c r="F13173" s="14">
        <v>10</v>
      </c>
      <c r="G13173" s="14">
        <v>0.1</v>
      </c>
      <c r="H13173" s="15">
        <v>5.9511000000000001E-2</v>
      </c>
      <c r="I13173" s="15">
        <f>M13173-V13173</f>
        <v>4.5489000000000009E-2</v>
      </c>
      <c r="J13173" s="14"/>
      <c r="K13173" s="13"/>
      <c r="L13173" s="9">
        <f>G13173*1.05</f>
        <v>0.10500000000000001</v>
      </c>
      <c r="M13173" s="11">
        <f>L13173-H13173</f>
        <v>4.5489000000000009E-2</v>
      </c>
      <c r="N13173" s="11">
        <v>0</v>
      </c>
      <c r="P13173" s="9">
        <f>0.5*N13173/1000</f>
        <v>0</v>
      </c>
      <c r="Q13173" s="9">
        <f>P13173+O13173</f>
        <v>0</v>
      </c>
      <c r="R13173" s="11">
        <v>0</v>
      </c>
      <c r="T13173" s="9">
        <f>0.5*R13173</f>
        <v>0</v>
      </c>
      <c r="U13173" s="9">
        <f>T13173+S13173</f>
        <v>0</v>
      </c>
      <c r="V13173" s="9">
        <f>(Q13173+U13173)/(0.944*1000)</f>
        <v>0</v>
      </c>
    </row>
    <row r="13174" spans="1:22" x14ac:dyDescent="0.3">
      <c r="A13174" s="14">
        <v>13221</v>
      </c>
      <c r="B13174" s="14" t="s">
        <v>1915</v>
      </c>
      <c r="C13174" s="14" t="s">
        <v>13510</v>
      </c>
      <c r="D13174" s="14" t="s">
        <v>13504</v>
      </c>
      <c r="E13174" s="14" t="s">
        <v>13498</v>
      </c>
      <c r="F13174" s="14">
        <v>10</v>
      </c>
      <c r="G13174" s="14">
        <v>0.1</v>
      </c>
      <c r="H13174" s="15">
        <v>3.530500000000001E-2</v>
      </c>
      <c r="I13174" s="15">
        <f>M13174-V13174</f>
        <v>6.9695000000000007E-2</v>
      </c>
      <c r="J13174" s="14"/>
      <c r="K13174" s="13"/>
      <c r="L13174" s="9">
        <f>G13174*1.05</f>
        <v>0.10500000000000001</v>
      </c>
      <c r="M13174" s="11">
        <f>L13174-H13174</f>
        <v>6.9695000000000007E-2</v>
      </c>
      <c r="N13174" s="11">
        <v>0</v>
      </c>
      <c r="P13174" s="9">
        <f>0.5*N13174/1000</f>
        <v>0</v>
      </c>
      <c r="Q13174" s="9">
        <f>P13174+O13174</f>
        <v>0</v>
      </c>
      <c r="R13174" s="11">
        <v>0</v>
      </c>
      <c r="T13174" s="9">
        <f>0.5*R13174</f>
        <v>0</v>
      </c>
      <c r="U13174" s="9">
        <f>T13174+S13174</f>
        <v>0</v>
      </c>
      <c r="V13174" s="9">
        <f>(Q13174+U13174)/(0.944*1000)</f>
        <v>0</v>
      </c>
    </row>
    <row r="13175" spans="1:22" x14ac:dyDescent="0.3">
      <c r="A13175" s="14">
        <v>13222</v>
      </c>
      <c r="B13175" s="14" t="s">
        <v>1916</v>
      </c>
      <c r="C13175" s="14" t="s">
        <v>13510</v>
      </c>
      <c r="D13175" s="14" t="s">
        <v>13504</v>
      </c>
      <c r="E13175" s="14" t="s">
        <v>13498</v>
      </c>
      <c r="F13175" s="14">
        <v>10</v>
      </c>
      <c r="G13175" s="14">
        <v>0.1</v>
      </c>
      <c r="H13175" s="15">
        <v>2.5554887640449435E-2</v>
      </c>
      <c r="I13175" s="15">
        <f>M13175-V13175</f>
        <v>7.9445112359550568E-2</v>
      </c>
      <c r="J13175" s="14"/>
      <c r="K13175" s="13"/>
      <c r="L13175" s="9">
        <f>G13175*1.05</f>
        <v>0.10500000000000001</v>
      </c>
      <c r="M13175" s="11">
        <f>L13175-H13175</f>
        <v>7.9445112359550568E-2</v>
      </c>
      <c r="N13175" s="11">
        <v>0</v>
      </c>
      <c r="P13175" s="9">
        <f>0.5*N13175/1000</f>
        <v>0</v>
      </c>
      <c r="Q13175" s="9">
        <f>P13175+O13175</f>
        <v>0</v>
      </c>
      <c r="R13175" s="11">
        <v>0</v>
      </c>
      <c r="T13175" s="9">
        <f>0.5*R13175</f>
        <v>0</v>
      </c>
      <c r="U13175" s="9">
        <f>T13175+S13175</f>
        <v>0</v>
      </c>
      <c r="V13175" s="9">
        <f>(Q13175+U13175)/(0.944*1000)</f>
        <v>0</v>
      </c>
    </row>
    <row r="13176" spans="1:22" x14ac:dyDescent="0.3">
      <c r="A13176" s="14">
        <v>13223</v>
      </c>
      <c r="B13176" s="14" t="s">
        <v>1917</v>
      </c>
      <c r="C13176" s="14" t="s">
        <v>13510</v>
      </c>
      <c r="D13176" s="14" t="s">
        <v>13504</v>
      </c>
      <c r="E13176" s="14" t="s">
        <v>13498</v>
      </c>
      <c r="F13176" s="14">
        <v>10</v>
      </c>
      <c r="G13176" s="14">
        <v>0.16</v>
      </c>
      <c r="H13176" s="15">
        <v>2.2311000000000008E-2</v>
      </c>
      <c r="I13176" s="15">
        <f>M13176-V13176</f>
        <v>0.14568900000000001</v>
      </c>
      <c r="J13176" s="14"/>
      <c r="K13176" s="13"/>
      <c r="L13176" s="9">
        <f>G13176*1.05</f>
        <v>0.16800000000000001</v>
      </c>
      <c r="M13176" s="11">
        <f>L13176-H13176</f>
        <v>0.14568900000000001</v>
      </c>
      <c r="N13176" s="11">
        <v>0</v>
      </c>
      <c r="P13176" s="9">
        <f>0.5*N13176/1000</f>
        <v>0</v>
      </c>
      <c r="Q13176" s="9">
        <f>P13176+O13176</f>
        <v>0</v>
      </c>
      <c r="R13176" s="11">
        <v>0</v>
      </c>
      <c r="T13176" s="9">
        <f>0.5*R13176</f>
        <v>0</v>
      </c>
      <c r="U13176" s="9">
        <f>T13176+S13176</f>
        <v>0</v>
      </c>
      <c r="V13176" s="9">
        <f>(Q13176+U13176)/(0.944*1000)</f>
        <v>0</v>
      </c>
    </row>
    <row r="13177" spans="1:22" x14ac:dyDescent="0.3">
      <c r="A13177" s="14">
        <v>13224</v>
      </c>
      <c r="B13177" s="14" t="s">
        <v>1918</v>
      </c>
      <c r="C13177" s="14" t="s">
        <v>13510</v>
      </c>
      <c r="D13177" s="14" t="s">
        <v>13504</v>
      </c>
      <c r="E13177" s="14" t="s">
        <v>13498</v>
      </c>
      <c r="F13177" s="14">
        <v>10</v>
      </c>
      <c r="G13177" s="14">
        <v>0.16</v>
      </c>
      <c r="H13177" s="15">
        <v>3.0520999999999986E-2</v>
      </c>
      <c r="I13177" s="15">
        <f>M13177-V13177</f>
        <v>0.13747900000000002</v>
      </c>
      <c r="J13177" s="14"/>
      <c r="K13177" s="13"/>
      <c r="L13177" s="9">
        <f>G13177*1.05</f>
        <v>0.16800000000000001</v>
      </c>
      <c r="M13177" s="11">
        <f>L13177-H13177</f>
        <v>0.13747900000000002</v>
      </c>
      <c r="N13177" s="11">
        <v>0</v>
      </c>
      <c r="P13177" s="9">
        <f>0.5*N13177/1000</f>
        <v>0</v>
      </c>
      <c r="Q13177" s="9">
        <f>P13177+O13177</f>
        <v>0</v>
      </c>
      <c r="R13177" s="11">
        <v>0</v>
      </c>
      <c r="T13177" s="9">
        <f>0.5*R13177</f>
        <v>0</v>
      </c>
      <c r="U13177" s="9">
        <f>T13177+S13177</f>
        <v>0</v>
      </c>
      <c r="V13177" s="9">
        <f>(Q13177+U13177)/(0.944*1000)</f>
        <v>0</v>
      </c>
    </row>
    <row r="13178" spans="1:22" x14ac:dyDescent="0.3">
      <c r="A13178" s="14">
        <v>13225</v>
      </c>
      <c r="B13178" s="14" t="s">
        <v>1919</v>
      </c>
      <c r="C13178" s="14" t="s">
        <v>13510</v>
      </c>
      <c r="D13178" s="14" t="s">
        <v>13504</v>
      </c>
      <c r="E13178" s="14" t="s">
        <v>13498</v>
      </c>
      <c r="F13178" s="14">
        <v>10</v>
      </c>
      <c r="G13178" s="14">
        <v>0.4</v>
      </c>
      <c r="H13178" s="15">
        <v>5.0452853932584273E-2</v>
      </c>
      <c r="I13178" s="15">
        <f>M13178-V13178</f>
        <v>0.36954714606741579</v>
      </c>
      <c r="J13178" s="14"/>
      <c r="K13178" s="13"/>
      <c r="L13178" s="9">
        <f>G13178*1.05</f>
        <v>0.42000000000000004</v>
      </c>
      <c r="M13178" s="11">
        <f>L13178-H13178</f>
        <v>0.36954714606741579</v>
      </c>
      <c r="N13178" s="11">
        <v>0</v>
      </c>
      <c r="P13178" s="9">
        <f>0.5*N13178/1000</f>
        <v>0</v>
      </c>
      <c r="Q13178" s="9">
        <f>P13178+O13178</f>
        <v>0</v>
      </c>
      <c r="R13178" s="11">
        <v>0</v>
      </c>
      <c r="T13178" s="9">
        <f>0.5*R13178</f>
        <v>0</v>
      </c>
      <c r="U13178" s="9">
        <f>T13178+S13178</f>
        <v>0</v>
      </c>
      <c r="V13178" s="9">
        <f>(Q13178+U13178)/(0.944*1000)</f>
        <v>0</v>
      </c>
    </row>
    <row r="13179" spans="1:22" x14ac:dyDescent="0.3">
      <c r="A13179" s="14">
        <v>13226</v>
      </c>
      <c r="B13179" s="14" t="s">
        <v>1920</v>
      </c>
      <c r="C13179" s="14" t="s">
        <v>13510</v>
      </c>
      <c r="D13179" s="14" t="s">
        <v>13504</v>
      </c>
      <c r="E13179" s="14" t="s">
        <v>13498</v>
      </c>
      <c r="F13179" s="14">
        <v>10</v>
      </c>
      <c r="G13179" s="14">
        <v>0.06</v>
      </c>
      <c r="H13179" s="15">
        <v>2.5000000000000001E-2</v>
      </c>
      <c r="I13179" s="15">
        <f>M13179-V13179</f>
        <v>3.7999999999999999E-2</v>
      </c>
      <c r="J13179" s="14"/>
      <c r="K13179" s="13"/>
      <c r="L13179" s="9">
        <f>G13179*1.05</f>
        <v>6.3E-2</v>
      </c>
      <c r="M13179" s="11">
        <f>L13179-H13179</f>
        <v>3.7999999999999999E-2</v>
      </c>
      <c r="N13179" s="11">
        <v>0</v>
      </c>
      <c r="P13179" s="9">
        <f>0.5*N13179/1000</f>
        <v>0</v>
      </c>
      <c r="Q13179" s="9">
        <f>P13179+O13179</f>
        <v>0</v>
      </c>
      <c r="R13179" s="11">
        <v>0</v>
      </c>
      <c r="T13179" s="9">
        <f>0.5*R13179</f>
        <v>0</v>
      </c>
      <c r="U13179" s="9">
        <f>T13179+S13179</f>
        <v>0</v>
      </c>
      <c r="V13179" s="9">
        <f>(Q13179+U13179)/(0.944*1000)</f>
        <v>0</v>
      </c>
    </row>
    <row r="13180" spans="1:22" x14ac:dyDescent="0.3">
      <c r="A13180" s="14">
        <v>13227</v>
      </c>
      <c r="B13180" s="14" t="s">
        <v>1921</v>
      </c>
      <c r="C13180" s="14" t="s">
        <v>13510</v>
      </c>
      <c r="D13180" s="14" t="s">
        <v>13504</v>
      </c>
      <c r="E13180" s="14" t="s">
        <v>13498</v>
      </c>
      <c r="F13180" s="14">
        <v>10</v>
      </c>
      <c r="G13180" s="14">
        <v>0.25</v>
      </c>
      <c r="H13180" s="15">
        <v>2.4217325842696626E-2</v>
      </c>
      <c r="I13180" s="15">
        <f>M13180-V13180</f>
        <v>0.23828267415730339</v>
      </c>
      <c r="J13180" s="14"/>
      <c r="K13180" s="13"/>
      <c r="L13180" s="9">
        <f>G13180*1.05</f>
        <v>0.26250000000000001</v>
      </c>
      <c r="M13180" s="11">
        <f>L13180-H13180</f>
        <v>0.23828267415730339</v>
      </c>
      <c r="N13180" s="11">
        <v>0</v>
      </c>
      <c r="P13180" s="9">
        <f>0.5*N13180/1000</f>
        <v>0</v>
      </c>
      <c r="Q13180" s="9">
        <f>P13180+O13180</f>
        <v>0</v>
      </c>
      <c r="R13180" s="11">
        <v>0</v>
      </c>
      <c r="T13180" s="9">
        <f>0.5*R13180</f>
        <v>0</v>
      </c>
      <c r="U13180" s="9">
        <f>T13180+S13180</f>
        <v>0</v>
      </c>
      <c r="V13180" s="9">
        <f>(Q13180+U13180)/(0.944*1000)</f>
        <v>0</v>
      </c>
    </row>
    <row r="13181" spans="1:22" x14ac:dyDescent="0.3">
      <c r="A13181" s="14">
        <v>13228</v>
      </c>
      <c r="B13181" s="14" t="s">
        <v>1922</v>
      </c>
      <c r="C13181" s="14" t="s">
        <v>13510</v>
      </c>
      <c r="D13181" s="14" t="s">
        <v>13504</v>
      </c>
      <c r="E13181" s="14" t="s">
        <v>13498</v>
      </c>
      <c r="F13181" s="14">
        <v>10</v>
      </c>
      <c r="G13181" s="14">
        <v>0.1</v>
      </c>
      <c r="H13181" s="15">
        <v>4.3372000000000001E-2</v>
      </c>
      <c r="I13181" s="15">
        <f>M13181-V13181</f>
        <v>6.1628000000000009E-2</v>
      </c>
      <c r="J13181" s="14"/>
      <c r="K13181" s="13"/>
      <c r="L13181" s="9">
        <f>G13181*1.05</f>
        <v>0.10500000000000001</v>
      </c>
      <c r="M13181" s="11">
        <f>L13181-H13181</f>
        <v>6.1628000000000009E-2</v>
      </c>
      <c r="N13181" s="11">
        <v>0</v>
      </c>
      <c r="P13181" s="9">
        <f>0.5*N13181/1000</f>
        <v>0</v>
      </c>
      <c r="Q13181" s="9">
        <f>P13181+O13181</f>
        <v>0</v>
      </c>
      <c r="R13181" s="11">
        <v>0</v>
      </c>
      <c r="T13181" s="9">
        <f>0.5*R13181</f>
        <v>0</v>
      </c>
      <c r="U13181" s="9">
        <f>T13181+S13181</f>
        <v>0</v>
      </c>
      <c r="V13181" s="9">
        <f>(Q13181+U13181)/(0.944*1000)</f>
        <v>0</v>
      </c>
    </row>
    <row r="13182" spans="1:22" x14ac:dyDescent="0.3">
      <c r="A13182" s="14">
        <v>13229</v>
      </c>
      <c r="B13182" s="14" t="s">
        <v>1923</v>
      </c>
      <c r="C13182" s="14" t="s">
        <v>13510</v>
      </c>
      <c r="D13182" s="14" t="s">
        <v>13504</v>
      </c>
      <c r="E13182" s="14" t="s">
        <v>13498</v>
      </c>
      <c r="F13182" s="14">
        <v>10</v>
      </c>
      <c r="G13182" s="14">
        <v>0.4</v>
      </c>
      <c r="H13182" s="15">
        <v>8.0255999999999966E-2</v>
      </c>
      <c r="I13182" s="15">
        <f>M13182-V13182</f>
        <v>0.33974400000000005</v>
      </c>
      <c r="J13182" s="14"/>
      <c r="K13182" s="13"/>
      <c r="L13182" s="9">
        <f>G13182*1.05</f>
        <v>0.42000000000000004</v>
      </c>
      <c r="M13182" s="11">
        <f>L13182-H13182</f>
        <v>0.33974400000000005</v>
      </c>
      <c r="N13182" s="11">
        <v>0</v>
      </c>
      <c r="P13182" s="9">
        <f>0.5*N13182/1000</f>
        <v>0</v>
      </c>
      <c r="Q13182" s="9">
        <f>P13182+O13182</f>
        <v>0</v>
      </c>
      <c r="R13182" s="11">
        <v>0</v>
      </c>
      <c r="T13182" s="9">
        <f>0.5*R13182</f>
        <v>0</v>
      </c>
      <c r="U13182" s="9">
        <f>T13182+S13182</f>
        <v>0</v>
      </c>
      <c r="V13182" s="9">
        <f>(Q13182+U13182)/(0.944*1000)</f>
        <v>0</v>
      </c>
    </row>
    <row r="13183" spans="1:22" x14ac:dyDescent="0.3">
      <c r="A13183" s="14">
        <v>13230</v>
      </c>
      <c r="B13183" s="14" t="s">
        <v>1924</v>
      </c>
      <c r="C13183" s="14" t="s">
        <v>13510</v>
      </c>
      <c r="D13183" s="14" t="s">
        <v>13504</v>
      </c>
      <c r="E13183" s="14" t="s">
        <v>13498</v>
      </c>
      <c r="F13183" s="14">
        <v>10</v>
      </c>
      <c r="G13183" s="14">
        <v>0.16</v>
      </c>
      <c r="H13183" s="15">
        <v>4.530000000000001E-3</v>
      </c>
      <c r="I13183" s="15">
        <f>M13183-V13183</f>
        <v>0.16346205508474576</v>
      </c>
      <c r="J13183" s="14"/>
      <c r="K13183" s="13"/>
      <c r="L13183" s="9">
        <f>G13183*1.05</f>
        <v>0.16800000000000001</v>
      </c>
      <c r="M13183" s="11">
        <f>L13183-H13183</f>
        <v>0.16347</v>
      </c>
      <c r="N13183" s="11">
        <v>15</v>
      </c>
      <c r="P13183" s="9">
        <f>0.5*N13183/1000</f>
        <v>7.4999999999999997E-3</v>
      </c>
      <c r="Q13183" s="9">
        <f>P13183+O13183</f>
        <v>7.4999999999999997E-3</v>
      </c>
      <c r="R13183" s="11">
        <v>0</v>
      </c>
      <c r="T13183" s="9">
        <f>0.5*R13183</f>
        <v>0</v>
      </c>
      <c r="U13183" s="9">
        <f>T13183+S13183</f>
        <v>0</v>
      </c>
      <c r="V13183" s="9">
        <f>(Q13183+U13183)/(0.944*1000)</f>
        <v>7.9449152542372882E-6</v>
      </c>
    </row>
    <row r="13184" spans="1:22" x14ac:dyDescent="0.3">
      <c r="A13184" s="14">
        <v>13231</v>
      </c>
      <c r="B13184" s="14" t="s">
        <v>1925</v>
      </c>
      <c r="C13184" s="14" t="s">
        <v>13510</v>
      </c>
      <c r="D13184" s="14" t="s">
        <v>13504</v>
      </c>
      <c r="E13184" s="14" t="s">
        <v>13498</v>
      </c>
      <c r="F13184" s="14">
        <v>10</v>
      </c>
      <c r="G13184" s="14">
        <v>0.25</v>
      </c>
      <c r="H13184" s="15">
        <v>3.0389999999999875E-3</v>
      </c>
      <c r="I13184" s="15">
        <f>M13184-V13184</f>
        <v>0.259461</v>
      </c>
      <c r="J13184" s="14"/>
      <c r="K13184" s="13"/>
      <c r="L13184" s="9">
        <f>G13184*1.05</f>
        <v>0.26250000000000001</v>
      </c>
      <c r="M13184" s="11">
        <f>L13184-H13184</f>
        <v>0.259461</v>
      </c>
      <c r="N13184" s="11">
        <v>0</v>
      </c>
      <c r="P13184" s="9">
        <f>0.5*N13184/1000</f>
        <v>0</v>
      </c>
      <c r="Q13184" s="9">
        <f>P13184+O13184</f>
        <v>0</v>
      </c>
      <c r="R13184" s="11">
        <v>0</v>
      </c>
      <c r="T13184" s="9">
        <f>0.5*R13184</f>
        <v>0</v>
      </c>
      <c r="U13184" s="9">
        <f>T13184+S13184</f>
        <v>0</v>
      </c>
      <c r="V13184" s="9">
        <f>(Q13184+U13184)/(0.944*1000)</f>
        <v>0</v>
      </c>
    </row>
    <row r="13185" spans="1:22" x14ac:dyDescent="0.3">
      <c r="A13185" s="14">
        <v>13232</v>
      </c>
      <c r="B13185" s="14" t="s">
        <v>1926</v>
      </c>
      <c r="C13185" s="14" t="s">
        <v>13510</v>
      </c>
      <c r="D13185" s="14" t="s">
        <v>13504</v>
      </c>
      <c r="E13185" s="14" t="s">
        <v>13498</v>
      </c>
      <c r="F13185" s="14">
        <v>10</v>
      </c>
      <c r="G13185" s="14">
        <v>6.3E-2</v>
      </c>
      <c r="H13185" s="15">
        <v>5.4930000000000022E-3</v>
      </c>
      <c r="I13185" s="15">
        <f>M13185-V13185</f>
        <v>6.0656999999999996E-2</v>
      </c>
      <c r="J13185" s="14"/>
      <c r="K13185" s="13"/>
      <c r="L13185" s="9">
        <f>G13185*1.05</f>
        <v>6.615E-2</v>
      </c>
      <c r="M13185" s="11">
        <f>L13185-H13185</f>
        <v>6.0656999999999996E-2</v>
      </c>
      <c r="N13185" s="11">
        <v>0</v>
      </c>
      <c r="P13185" s="9">
        <f>0.5*N13185/1000</f>
        <v>0</v>
      </c>
      <c r="Q13185" s="9">
        <f>P13185+O13185</f>
        <v>0</v>
      </c>
      <c r="R13185" s="11">
        <v>0</v>
      </c>
      <c r="T13185" s="9">
        <f>0.5*R13185</f>
        <v>0</v>
      </c>
      <c r="U13185" s="9">
        <f>T13185+S13185</f>
        <v>0</v>
      </c>
      <c r="V13185" s="9">
        <f>(Q13185+U13185)/(0.944*1000)</f>
        <v>0</v>
      </c>
    </row>
    <row r="13186" spans="1:22" x14ac:dyDescent="0.3">
      <c r="A13186" s="14">
        <v>13233</v>
      </c>
      <c r="B13186" s="14" t="s">
        <v>1927</v>
      </c>
      <c r="C13186" s="14" t="s">
        <v>13510</v>
      </c>
      <c r="D13186" s="14" t="s">
        <v>13504</v>
      </c>
      <c r="E13186" s="14" t="s">
        <v>13498</v>
      </c>
      <c r="F13186" s="14">
        <v>10</v>
      </c>
      <c r="G13186" s="14">
        <v>0.04</v>
      </c>
      <c r="H13186" s="15">
        <v>2.7439999999999999E-3</v>
      </c>
      <c r="I13186" s="15">
        <f>M13186-V13186</f>
        <v>3.9255999999999999E-2</v>
      </c>
      <c r="J13186" s="14"/>
      <c r="K13186" s="13"/>
      <c r="L13186" s="9">
        <f>G13186*1.05</f>
        <v>4.2000000000000003E-2</v>
      </c>
      <c r="M13186" s="11">
        <f>L13186-H13186</f>
        <v>3.9255999999999999E-2</v>
      </c>
      <c r="N13186" s="11">
        <v>0</v>
      </c>
      <c r="P13186" s="9">
        <f>0.5*N13186/1000</f>
        <v>0</v>
      </c>
      <c r="Q13186" s="9">
        <f>P13186+O13186</f>
        <v>0</v>
      </c>
      <c r="R13186" s="11">
        <v>0</v>
      </c>
      <c r="T13186" s="9">
        <f>0.5*R13186</f>
        <v>0</v>
      </c>
      <c r="U13186" s="9">
        <f>T13186+S13186</f>
        <v>0</v>
      </c>
      <c r="V13186" s="9">
        <f>(Q13186+U13186)/(0.944*1000)</f>
        <v>0</v>
      </c>
    </row>
    <row r="13187" spans="1:22" x14ac:dyDescent="0.3">
      <c r="A13187" s="14">
        <v>13234</v>
      </c>
      <c r="B13187" s="14" t="s">
        <v>1928</v>
      </c>
      <c r="C13187" s="14" t="s">
        <v>13510</v>
      </c>
      <c r="D13187" s="14" t="s">
        <v>13504</v>
      </c>
      <c r="E13187" s="14" t="s">
        <v>13498</v>
      </c>
      <c r="F13187" s="14">
        <v>10</v>
      </c>
      <c r="G13187" s="14">
        <v>0.16</v>
      </c>
      <c r="H13187" s="15">
        <v>6.1250000000000002E-3</v>
      </c>
      <c r="I13187" s="15">
        <f>M13187-V13187</f>
        <v>0.16187500000000002</v>
      </c>
      <c r="J13187" s="14"/>
      <c r="K13187" s="13"/>
      <c r="L13187" s="9">
        <f>G13187*1.05</f>
        <v>0.16800000000000001</v>
      </c>
      <c r="M13187" s="11">
        <f>L13187-H13187</f>
        <v>0.16187500000000002</v>
      </c>
      <c r="N13187" s="11">
        <v>0</v>
      </c>
      <c r="P13187" s="9">
        <f>0.5*N13187/1000</f>
        <v>0</v>
      </c>
      <c r="Q13187" s="9">
        <f>P13187+O13187</f>
        <v>0</v>
      </c>
      <c r="R13187" s="11">
        <v>0</v>
      </c>
      <c r="T13187" s="9">
        <f>0.5*R13187</f>
        <v>0</v>
      </c>
      <c r="U13187" s="9">
        <f>T13187+S13187</f>
        <v>0</v>
      </c>
      <c r="V13187" s="9">
        <f>(Q13187+U13187)/(0.944*1000)</f>
        <v>0</v>
      </c>
    </row>
    <row r="13188" spans="1:22" x14ac:dyDescent="0.3">
      <c r="A13188" s="14">
        <v>13235</v>
      </c>
      <c r="B13188" s="14" t="s">
        <v>1929</v>
      </c>
      <c r="C13188" s="14" t="s">
        <v>13510</v>
      </c>
      <c r="D13188" s="14" t="s">
        <v>13504</v>
      </c>
      <c r="E13188" s="14" t="s">
        <v>13498</v>
      </c>
      <c r="F13188" s="14">
        <v>10</v>
      </c>
      <c r="G13188" s="14">
        <v>0.25</v>
      </c>
      <c r="H13188" s="15">
        <v>3.1553999999999999E-2</v>
      </c>
      <c r="I13188" s="15">
        <f>M13188-V13188</f>
        <v>0.23094600000000001</v>
      </c>
      <c r="J13188" s="14"/>
      <c r="K13188" s="13"/>
      <c r="L13188" s="9">
        <f>G13188*1.05</f>
        <v>0.26250000000000001</v>
      </c>
      <c r="M13188" s="11">
        <f>L13188-H13188</f>
        <v>0.23094600000000001</v>
      </c>
      <c r="N13188" s="11">
        <v>0</v>
      </c>
      <c r="P13188" s="9">
        <f>0.5*N13188/1000</f>
        <v>0</v>
      </c>
      <c r="Q13188" s="9">
        <f>P13188+O13188</f>
        <v>0</v>
      </c>
      <c r="R13188" s="11">
        <v>0</v>
      </c>
      <c r="T13188" s="9">
        <f>0.5*R13188</f>
        <v>0</v>
      </c>
      <c r="U13188" s="9">
        <f>T13188+S13188</f>
        <v>0</v>
      </c>
      <c r="V13188" s="9">
        <f>(Q13188+U13188)/(0.944*1000)</f>
        <v>0</v>
      </c>
    </row>
    <row r="13189" spans="1:22" x14ac:dyDescent="0.3">
      <c r="A13189" s="14">
        <v>13236</v>
      </c>
      <c r="B13189" s="14" t="s">
        <v>1930</v>
      </c>
      <c r="C13189" s="14" t="s">
        <v>13510</v>
      </c>
      <c r="D13189" s="14" t="s">
        <v>13504</v>
      </c>
      <c r="E13189" s="14" t="s">
        <v>13498</v>
      </c>
      <c r="F13189" s="14">
        <v>10</v>
      </c>
      <c r="G13189" s="14">
        <v>0.16</v>
      </c>
      <c r="H13189" s="15">
        <v>3.0363000000000001E-2</v>
      </c>
      <c r="I13189" s="15">
        <f>M13189-V13189</f>
        <v>0.13763700000000001</v>
      </c>
      <c r="J13189" s="14"/>
      <c r="K13189" s="13"/>
      <c r="L13189" s="9">
        <f>G13189*1.05</f>
        <v>0.16800000000000001</v>
      </c>
      <c r="M13189" s="11">
        <f>L13189-H13189</f>
        <v>0.13763700000000001</v>
      </c>
      <c r="N13189" s="11">
        <v>0</v>
      </c>
      <c r="P13189" s="9">
        <f>0.5*N13189/1000</f>
        <v>0</v>
      </c>
      <c r="Q13189" s="9">
        <f>P13189+O13189</f>
        <v>0</v>
      </c>
      <c r="R13189" s="11">
        <v>0</v>
      </c>
      <c r="T13189" s="9">
        <f>0.5*R13189</f>
        <v>0</v>
      </c>
      <c r="U13189" s="9">
        <f>T13189+S13189</f>
        <v>0</v>
      </c>
      <c r="V13189" s="9">
        <f>(Q13189+U13189)/(0.944*1000)</f>
        <v>0</v>
      </c>
    </row>
    <row r="13190" spans="1:22" x14ac:dyDescent="0.3">
      <c r="A13190" s="14">
        <v>13237</v>
      </c>
      <c r="B13190" s="14" t="s">
        <v>1931</v>
      </c>
      <c r="C13190" s="14" t="s">
        <v>13510</v>
      </c>
      <c r="D13190" s="14" t="s">
        <v>13504</v>
      </c>
      <c r="E13190" s="14" t="s">
        <v>13498</v>
      </c>
      <c r="F13190" s="14">
        <v>10</v>
      </c>
      <c r="G13190" s="14">
        <v>0.1</v>
      </c>
      <c r="H13190" s="15">
        <v>2.6858999999999994E-2</v>
      </c>
      <c r="I13190" s="15">
        <f>M13190-V13190</f>
        <v>7.8141000000000016E-2</v>
      </c>
      <c r="J13190" s="14"/>
      <c r="K13190" s="13"/>
      <c r="L13190" s="9">
        <f>G13190*1.05</f>
        <v>0.10500000000000001</v>
      </c>
      <c r="M13190" s="11">
        <f>L13190-H13190</f>
        <v>7.8141000000000016E-2</v>
      </c>
      <c r="N13190" s="11">
        <v>0</v>
      </c>
      <c r="P13190" s="9">
        <f>0.5*N13190/1000</f>
        <v>0</v>
      </c>
      <c r="Q13190" s="9">
        <f>P13190+O13190</f>
        <v>0</v>
      </c>
      <c r="R13190" s="11">
        <v>0</v>
      </c>
      <c r="T13190" s="9">
        <f>0.5*R13190</f>
        <v>0</v>
      </c>
      <c r="U13190" s="9">
        <f>T13190+S13190</f>
        <v>0</v>
      </c>
      <c r="V13190" s="9">
        <f>(Q13190+U13190)/(0.944*1000)</f>
        <v>0</v>
      </c>
    </row>
    <row r="13191" spans="1:22" x14ac:dyDescent="0.3">
      <c r="A13191" s="14">
        <v>13238</v>
      </c>
      <c r="B13191" s="14" t="s">
        <v>1932</v>
      </c>
      <c r="C13191" s="14" t="s">
        <v>13510</v>
      </c>
      <c r="D13191" s="14" t="s">
        <v>13504</v>
      </c>
      <c r="E13191" s="14" t="s">
        <v>13498</v>
      </c>
      <c r="F13191" s="14">
        <v>10</v>
      </c>
      <c r="G13191" s="14">
        <v>0.1</v>
      </c>
      <c r="H13191" s="15">
        <v>3.2349999999999996E-3</v>
      </c>
      <c r="I13191" s="15">
        <f>M13191-V13191</f>
        <v>0.10176500000000001</v>
      </c>
      <c r="J13191" s="14"/>
      <c r="K13191" s="13"/>
      <c r="L13191" s="9">
        <f>G13191*1.05</f>
        <v>0.10500000000000001</v>
      </c>
      <c r="M13191" s="11">
        <f>L13191-H13191</f>
        <v>0.10176500000000001</v>
      </c>
      <c r="N13191" s="11">
        <v>0</v>
      </c>
      <c r="P13191" s="9">
        <f>0.5*N13191/1000</f>
        <v>0</v>
      </c>
      <c r="Q13191" s="9">
        <f>P13191+O13191</f>
        <v>0</v>
      </c>
      <c r="R13191" s="11">
        <v>0</v>
      </c>
      <c r="T13191" s="9">
        <f>0.5*R13191</f>
        <v>0</v>
      </c>
      <c r="U13191" s="9">
        <f>T13191+S13191</f>
        <v>0</v>
      </c>
      <c r="V13191" s="9">
        <f>(Q13191+U13191)/(0.944*1000)</f>
        <v>0</v>
      </c>
    </row>
    <row r="13192" spans="1:22" x14ac:dyDescent="0.3">
      <c r="A13192" s="14">
        <v>13239</v>
      </c>
      <c r="B13192" s="14" t="s">
        <v>1933</v>
      </c>
      <c r="C13192" s="14" t="s">
        <v>13510</v>
      </c>
      <c r="D13192" s="14" t="s">
        <v>13504</v>
      </c>
      <c r="E13192" s="14" t="s">
        <v>13498</v>
      </c>
      <c r="F13192" s="14">
        <v>10</v>
      </c>
      <c r="G13192" s="14">
        <v>0.1</v>
      </c>
      <c r="H13192" s="15">
        <v>2.0799999999999996E-2</v>
      </c>
      <c r="I13192" s="15">
        <f>M13192-V13192</f>
        <v>8.4200000000000011E-2</v>
      </c>
      <c r="J13192" s="14"/>
      <c r="K13192" s="13"/>
      <c r="L13192" s="9">
        <f>G13192*1.05</f>
        <v>0.10500000000000001</v>
      </c>
      <c r="M13192" s="11">
        <f>L13192-H13192</f>
        <v>8.4200000000000011E-2</v>
      </c>
      <c r="N13192" s="11">
        <v>0</v>
      </c>
      <c r="P13192" s="9">
        <f>0.5*N13192/1000</f>
        <v>0</v>
      </c>
      <c r="Q13192" s="9">
        <f>P13192+O13192</f>
        <v>0</v>
      </c>
      <c r="R13192" s="11">
        <v>0</v>
      </c>
      <c r="T13192" s="9">
        <f>0.5*R13192</f>
        <v>0</v>
      </c>
      <c r="U13192" s="9">
        <f>T13192+S13192</f>
        <v>0</v>
      </c>
      <c r="V13192" s="9">
        <f>(Q13192+U13192)/(0.944*1000)</f>
        <v>0</v>
      </c>
    </row>
    <row r="13193" spans="1:22" x14ac:dyDescent="0.3">
      <c r="A13193" s="14">
        <v>13240</v>
      </c>
      <c r="B13193" s="14" t="s">
        <v>1934</v>
      </c>
      <c r="C13193" s="14" t="s">
        <v>13510</v>
      </c>
      <c r="D13193" s="14" t="s">
        <v>13504</v>
      </c>
      <c r="E13193" s="14" t="s">
        <v>13498</v>
      </c>
      <c r="F13193" s="14">
        <v>10</v>
      </c>
      <c r="G13193" s="14">
        <v>0.04</v>
      </c>
      <c r="H13193" s="15">
        <v>1.8214999999999999E-2</v>
      </c>
      <c r="I13193" s="15">
        <f>M13193-V13193</f>
        <v>2.3785000000000004E-2</v>
      </c>
      <c r="J13193" s="14"/>
      <c r="K13193" s="13"/>
      <c r="L13193" s="9">
        <f>G13193*1.05</f>
        <v>4.2000000000000003E-2</v>
      </c>
      <c r="M13193" s="11">
        <f>L13193-H13193</f>
        <v>2.3785000000000004E-2</v>
      </c>
      <c r="N13193" s="11">
        <v>0</v>
      </c>
      <c r="P13193" s="9">
        <f>0.5*N13193/1000</f>
        <v>0</v>
      </c>
      <c r="Q13193" s="9">
        <f>P13193+O13193</f>
        <v>0</v>
      </c>
      <c r="R13193" s="11">
        <v>0</v>
      </c>
      <c r="T13193" s="9">
        <f>0.5*R13193</f>
        <v>0</v>
      </c>
      <c r="U13193" s="9">
        <f>T13193+S13193</f>
        <v>0</v>
      </c>
      <c r="V13193" s="9">
        <f>(Q13193+U13193)/(0.944*1000)</f>
        <v>0</v>
      </c>
    </row>
    <row r="13194" spans="1:22" x14ac:dyDescent="0.3">
      <c r="A13194" s="14">
        <v>13241</v>
      </c>
      <c r="B13194" s="14" t="s">
        <v>1935</v>
      </c>
      <c r="C13194" s="14" t="s">
        <v>13510</v>
      </c>
      <c r="D13194" s="14" t="s">
        <v>13504</v>
      </c>
      <c r="E13194" s="14" t="s">
        <v>13498</v>
      </c>
      <c r="F13194" s="14">
        <v>10</v>
      </c>
      <c r="G13194" s="14">
        <v>0.16</v>
      </c>
      <c r="H13194" s="15">
        <v>1.9099999999999995E-2</v>
      </c>
      <c r="I13194" s="15">
        <f>M13194-V13194</f>
        <v>0.1489</v>
      </c>
      <c r="J13194" s="14"/>
      <c r="K13194" s="13"/>
      <c r="L13194" s="9">
        <f>G13194*1.05</f>
        <v>0.16800000000000001</v>
      </c>
      <c r="M13194" s="11">
        <f>L13194-H13194</f>
        <v>0.1489</v>
      </c>
      <c r="N13194" s="11">
        <v>0</v>
      </c>
      <c r="P13194" s="9">
        <f>0.5*N13194/1000</f>
        <v>0</v>
      </c>
      <c r="Q13194" s="9">
        <f>P13194+O13194</f>
        <v>0</v>
      </c>
      <c r="R13194" s="11">
        <v>0</v>
      </c>
      <c r="T13194" s="9">
        <f>0.5*R13194</f>
        <v>0</v>
      </c>
      <c r="U13194" s="9">
        <f>T13194+S13194</f>
        <v>0</v>
      </c>
      <c r="V13194" s="9">
        <f>(Q13194+U13194)/(0.944*1000)</f>
        <v>0</v>
      </c>
    </row>
    <row r="13195" spans="1:22" x14ac:dyDescent="0.3">
      <c r="A13195" s="14">
        <v>13242</v>
      </c>
      <c r="B13195" s="14" t="s">
        <v>1936</v>
      </c>
      <c r="C13195" s="14" t="s">
        <v>13510</v>
      </c>
      <c r="D13195" s="14" t="s">
        <v>13504</v>
      </c>
      <c r="E13195" s="14" t="s">
        <v>13498</v>
      </c>
      <c r="F13195" s="14">
        <v>10</v>
      </c>
      <c r="G13195" s="14">
        <v>0.16</v>
      </c>
      <c r="H13195" s="15">
        <v>8.8990000000000007E-3</v>
      </c>
      <c r="I13195" s="15">
        <f>M13195-V13195</f>
        <v>0.15910100000000002</v>
      </c>
      <c r="J13195" s="14"/>
      <c r="K13195" s="13"/>
      <c r="L13195" s="9">
        <f>G13195*1.05</f>
        <v>0.16800000000000001</v>
      </c>
      <c r="M13195" s="11">
        <f>L13195-H13195</f>
        <v>0.15910100000000002</v>
      </c>
      <c r="N13195" s="11">
        <v>0</v>
      </c>
      <c r="P13195" s="9">
        <f>0.5*N13195/1000</f>
        <v>0</v>
      </c>
      <c r="Q13195" s="9">
        <f>P13195+O13195</f>
        <v>0</v>
      </c>
      <c r="R13195" s="11">
        <v>0</v>
      </c>
      <c r="T13195" s="9">
        <f>0.5*R13195</f>
        <v>0</v>
      </c>
      <c r="U13195" s="9">
        <f>T13195+S13195</f>
        <v>0</v>
      </c>
      <c r="V13195" s="9">
        <f>(Q13195+U13195)/(0.944*1000)</f>
        <v>0</v>
      </c>
    </row>
    <row r="13196" spans="1:22" x14ac:dyDescent="0.3">
      <c r="A13196" s="14">
        <v>13243</v>
      </c>
      <c r="B13196" s="14" t="s">
        <v>1937</v>
      </c>
      <c r="C13196" s="14" t="s">
        <v>13510</v>
      </c>
      <c r="D13196" s="14" t="s">
        <v>13504</v>
      </c>
      <c r="E13196" s="14" t="s">
        <v>13498</v>
      </c>
      <c r="F13196" s="14">
        <v>10</v>
      </c>
      <c r="G13196" s="14">
        <v>0.16</v>
      </c>
      <c r="H13196" s="15">
        <v>0</v>
      </c>
      <c r="I13196" s="15">
        <f>M13196-V13196</f>
        <v>0.16800000000000001</v>
      </c>
      <c r="J13196" s="14"/>
      <c r="K13196" s="13"/>
      <c r="L13196" s="9">
        <f>G13196*1.05</f>
        <v>0.16800000000000001</v>
      </c>
      <c r="M13196" s="11">
        <f>L13196-H13196</f>
        <v>0.16800000000000001</v>
      </c>
      <c r="N13196" s="11">
        <v>0</v>
      </c>
      <c r="P13196" s="9">
        <f>0.5*N13196/1000</f>
        <v>0</v>
      </c>
      <c r="Q13196" s="9">
        <f>P13196+O13196</f>
        <v>0</v>
      </c>
      <c r="R13196" s="11">
        <v>0</v>
      </c>
      <c r="T13196" s="9">
        <f>0.5*R13196</f>
        <v>0</v>
      </c>
      <c r="U13196" s="9">
        <f>T13196+S13196</f>
        <v>0</v>
      </c>
      <c r="V13196" s="9">
        <f>(Q13196+U13196)/(0.944*1000)</f>
        <v>0</v>
      </c>
    </row>
    <row r="13197" spans="1:22" x14ac:dyDescent="0.3">
      <c r="A13197" s="14">
        <v>13244</v>
      </c>
      <c r="B13197" s="14" t="s">
        <v>1938</v>
      </c>
      <c r="C13197" s="14" t="s">
        <v>13510</v>
      </c>
      <c r="D13197" s="14" t="s">
        <v>13504</v>
      </c>
      <c r="E13197" s="14" t="s">
        <v>13498</v>
      </c>
      <c r="F13197" s="14">
        <v>10</v>
      </c>
      <c r="G13197" s="14">
        <v>0.16</v>
      </c>
      <c r="H13197" s="15">
        <v>0</v>
      </c>
      <c r="I13197" s="15">
        <f>M13197-V13197</f>
        <v>0.16800000000000001</v>
      </c>
      <c r="J13197" s="14"/>
      <c r="K13197" s="13"/>
      <c r="L13197" s="9">
        <f>G13197*1.05</f>
        <v>0.16800000000000001</v>
      </c>
      <c r="M13197" s="11">
        <f>L13197-H13197</f>
        <v>0.16800000000000001</v>
      </c>
      <c r="N13197" s="11">
        <v>0</v>
      </c>
      <c r="P13197" s="9">
        <f>0.5*N13197/1000</f>
        <v>0</v>
      </c>
      <c r="Q13197" s="9">
        <f>P13197+O13197</f>
        <v>0</v>
      </c>
      <c r="R13197" s="11">
        <v>0</v>
      </c>
      <c r="T13197" s="9">
        <f>0.5*R13197</f>
        <v>0</v>
      </c>
      <c r="U13197" s="9">
        <f>T13197+S13197</f>
        <v>0</v>
      </c>
      <c r="V13197" s="9">
        <f>(Q13197+U13197)/(0.944*1000)</f>
        <v>0</v>
      </c>
    </row>
    <row r="13198" spans="1:22" x14ac:dyDescent="0.3">
      <c r="A13198" s="14">
        <v>13245</v>
      </c>
      <c r="B13198" s="14" t="s">
        <v>1939</v>
      </c>
      <c r="C13198" s="14" t="s">
        <v>13510</v>
      </c>
      <c r="D13198" s="14" t="s">
        <v>13504</v>
      </c>
      <c r="E13198" s="14" t="s">
        <v>13498</v>
      </c>
      <c r="F13198" s="14">
        <v>10</v>
      </c>
      <c r="G13198" s="14">
        <v>0.06</v>
      </c>
      <c r="H13198" s="15">
        <v>8.0450000000000018E-3</v>
      </c>
      <c r="I13198" s="15">
        <f>M13198-V13198</f>
        <v>5.4954999999999997E-2</v>
      </c>
      <c r="J13198" s="14"/>
      <c r="K13198" s="13"/>
      <c r="L13198" s="9">
        <f>G13198*1.05</f>
        <v>6.3E-2</v>
      </c>
      <c r="M13198" s="11">
        <f>L13198-H13198</f>
        <v>5.4954999999999997E-2</v>
      </c>
      <c r="N13198" s="11">
        <v>0</v>
      </c>
      <c r="P13198" s="9">
        <f>0.5*N13198/1000</f>
        <v>0</v>
      </c>
      <c r="Q13198" s="9">
        <f>P13198+O13198</f>
        <v>0</v>
      </c>
      <c r="R13198" s="11">
        <v>0</v>
      </c>
      <c r="T13198" s="9">
        <f>0.5*R13198</f>
        <v>0</v>
      </c>
      <c r="U13198" s="9">
        <f>T13198+S13198</f>
        <v>0</v>
      </c>
      <c r="V13198" s="9">
        <f>(Q13198+U13198)/(0.944*1000)</f>
        <v>0</v>
      </c>
    </row>
    <row r="13199" spans="1:22" x14ac:dyDescent="0.3">
      <c r="A13199" s="14">
        <v>13246</v>
      </c>
      <c r="B13199" s="14" t="s">
        <v>1940</v>
      </c>
      <c r="C13199" s="14" t="s">
        <v>13510</v>
      </c>
      <c r="D13199" s="14" t="s">
        <v>13504</v>
      </c>
      <c r="E13199" s="14" t="s">
        <v>13498</v>
      </c>
      <c r="F13199" s="14">
        <v>10</v>
      </c>
      <c r="G13199" s="14">
        <v>0.4</v>
      </c>
      <c r="H13199" s="15">
        <v>2.5146000000000016E-2</v>
      </c>
      <c r="I13199" s="15">
        <f>M13199-V13199</f>
        <v>0.39485400000000004</v>
      </c>
      <c r="J13199" s="14"/>
      <c r="K13199" s="13"/>
      <c r="L13199" s="9">
        <f>G13199*1.05</f>
        <v>0.42000000000000004</v>
      </c>
      <c r="M13199" s="11">
        <f>L13199-H13199</f>
        <v>0.39485400000000004</v>
      </c>
      <c r="N13199" s="11">
        <v>0</v>
      </c>
      <c r="P13199" s="9">
        <f>0.5*N13199/1000</f>
        <v>0</v>
      </c>
      <c r="Q13199" s="9">
        <f>P13199+O13199</f>
        <v>0</v>
      </c>
      <c r="R13199" s="11">
        <v>0</v>
      </c>
      <c r="T13199" s="9">
        <f>0.5*R13199</f>
        <v>0</v>
      </c>
      <c r="U13199" s="9">
        <f>T13199+S13199</f>
        <v>0</v>
      </c>
      <c r="V13199" s="9">
        <f>(Q13199+U13199)/(0.944*1000)</f>
        <v>0</v>
      </c>
    </row>
    <row r="13200" spans="1:22" x14ac:dyDescent="0.3">
      <c r="A13200" s="14">
        <v>13247</v>
      </c>
      <c r="B13200" s="14" t="s">
        <v>1941</v>
      </c>
      <c r="C13200" s="14" t="s">
        <v>13510</v>
      </c>
      <c r="D13200" s="14" t="s">
        <v>13504</v>
      </c>
      <c r="E13200" s="14" t="s">
        <v>13498</v>
      </c>
      <c r="F13200" s="14">
        <v>10</v>
      </c>
      <c r="G13200" s="14">
        <v>0.1</v>
      </c>
      <c r="H13200" s="15">
        <v>1.6625000000000001E-2</v>
      </c>
      <c r="I13200" s="15">
        <f>M13200-V13200</f>
        <v>8.0430084745762714E-2</v>
      </c>
      <c r="J13200" s="14"/>
      <c r="K13200" s="13"/>
      <c r="L13200" s="9">
        <f>G13200*1.05</f>
        <v>0.10500000000000001</v>
      </c>
      <c r="M13200" s="11">
        <f>L13200-H13200</f>
        <v>8.8375000000000009E-2</v>
      </c>
      <c r="N13200" s="11">
        <v>0</v>
      </c>
      <c r="P13200" s="9">
        <f>0.5*N13200/1000</f>
        <v>0</v>
      </c>
      <c r="Q13200" s="9">
        <f>P13200+O13200</f>
        <v>0</v>
      </c>
      <c r="R13200" s="11">
        <v>15</v>
      </c>
      <c r="T13200" s="9">
        <f>0.5*R13200</f>
        <v>7.5</v>
      </c>
      <c r="U13200" s="9">
        <f>T13200+S13200</f>
        <v>7.5</v>
      </c>
      <c r="V13200" s="9">
        <f>(Q13200+U13200)/(0.944*1000)</f>
        <v>7.9449152542372878E-3</v>
      </c>
    </row>
    <row r="13201" spans="1:22" x14ac:dyDescent="0.3">
      <c r="A13201" s="14">
        <v>13248</v>
      </c>
      <c r="B13201" s="14" t="s">
        <v>1942</v>
      </c>
      <c r="C13201" s="14" t="s">
        <v>13510</v>
      </c>
      <c r="D13201" s="14" t="s">
        <v>13504</v>
      </c>
      <c r="E13201" s="14" t="s">
        <v>13498</v>
      </c>
      <c r="F13201" s="14">
        <v>10</v>
      </c>
      <c r="G13201" s="14">
        <v>0.16</v>
      </c>
      <c r="H13201" s="15">
        <v>2.5981999999999998E-2</v>
      </c>
      <c r="I13201" s="15">
        <f>M13201-V13201</f>
        <v>0.14201800000000001</v>
      </c>
      <c r="J13201" s="14"/>
      <c r="K13201" s="13"/>
      <c r="L13201" s="9">
        <f>G13201*1.05</f>
        <v>0.16800000000000001</v>
      </c>
      <c r="M13201" s="11">
        <f>L13201-H13201</f>
        <v>0.14201800000000001</v>
      </c>
      <c r="N13201" s="11">
        <v>0</v>
      </c>
      <c r="P13201" s="9">
        <f>0.5*N13201/1000</f>
        <v>0</v>
      </c>
      <c r="Q13201" s="9">
        <f>P13201+O13201</f>
        <v>0</v>
      </c>
      <c r="R13201" s="11">
        <v>0</v>
      </c>
      <c r="T13201" s="9">
        <f>0.5*R13201</f>
        <v>0</v>
      </c>
      <c r="U13201" s="9">
        <f>T13201+S13201</f>
        <v>0</v>
      </c>
      <c r="V13201" s="9">
        <f>(Q13201+U13201)/(0.944*1000)</f>
        <v>0</v>
      </c>
    </row>
    <row r="13202" spans="1:22" x14ac:dyDescent="0.3">
      <c r="A13202" s="14">
        <v>13249</v>
      </c>
      <c r="B13202" s="14" t="s">
        <v>1943</v>
      </c>
      <c r="C13202" s="14" t="s">
        <v>13510</v>
      </c>
      <c r="D13202" s="14" t="s">
        <v>13504</v>
      </c>
      <c r="E13202" s="14" t="s">
        <v>13498</v>
      </c>
      <c r="F13202" s="14">
        <v>10</v>
      </c>
      <c r="G13202" s="14">
        <v>0.16</v>
      </c>
      <c r="H13202" s="15">
        <v>1.0625000000000001E-2</v>
      </c>
      <c r="I13202" s="15">
        <f>M13202-V13202</f>
        <v>0.15737500000000001</v>
      </c>
      <c r="J13202" s="14"/>
      <c r="K13202" s="13"/>
      <c r="L13202" s="9">
        <f>G13202*1.05</f>
        <v>0.16800000000000001</v>
      </c>
      <c r="M13202" s="11">
        <f>L13202-H13202</f>
        <v>0.15737500000000001</v>
      </c>
      <c r="N13202" s="11">
        <v>0</v>
      </c>
      <c r="P13202" s="9">
        <f>0.5*N13202/1000</f>
        <v>0</v>
      </c>
      <c r="Q13202" s="9">
        <f>P13202+O13202</f>
        <v>0</v>
      </c>
      <c r="R13202" s="11">
        <v>0</v>
      </c>
      <c r="T13202" s="9">
        <f>0.5*R13202</f>
        <v>0</v>
      </c>
      <c r="U13202" s="9">
        <f>T13202+S13202</f>
        <v>0</v>
      </c>
      <c r="V13202" s="9">
        <f>(Q13202+U13202)/(0.944*1000)</f>
        <v>0</v>
      </c>
    </row>
    <row r="13203" spans="1:22" x14ac:dyDescent="0.3">
      <c r="A13203" s="14">
        <v>13250</v>
      </c>
      <c r="B13203" s="14" t="s">
        <v>1944</v>
      </c>
      <c r="C13203" s="14" t="s">
        <v>13510</v>
      </c>
      <c r="D13203" s="14" t="s">
        <v>13504</v>
      </c>
      <c r="E13203" s="14" t="s">
        <v>13498</v>
      </c>
      <c r="F13203" s="14">
        <v>10</v>
      </c>
      <c r="G13203" s="14">
        <v>6.3E-2</v>
      </c>
      <c r="H13203" s="15">
        <v>1.6519000000000006E-2</v>
      </c>
      <c r="I13203" s="15">
        <f>M13203-V13203</f>
        <v>4.9630999999999995E-2</v>
      </c>
      <c r="J13203" s="14"/>
      <c r="K13203" s="13"/>
      <c r="L13203" s="9">
        <f>G13203*1.05</f>
        <v>6.615E-2</v>
      </c>
      <c r="M13203" s="11">
        <f>L13203-H13203</f>
        <v>4.9630999999999995E-2</v>
      </c>
      <c r="N13203" s="11">
        <v>0</v>
      </c>
      <c r="P13203" s="9">
        <f>0.5*N13203/1000</f>
        <v>0</v>
      </c>
      <c r="Q13203" s="9">
        <f>P13203+O13203</f>
        <v>0</v>
      </c>
      <c r="R13203" s="11">
        <v>0</v>
      </c>
      <c r="T13203" s="9">
        <f>0.5*R13203</f>
        <v>0</v>
      </c>
      <c r="U13203" s="9">
        <f>T13203+S13203</f>
        <v>0</v>
      </c>
      <c r="V13203" s="9">
        <f>(Q13203+U13203)/(0.944*1000)</f>
        <v>0</v>
      </c>
    </row>
    <row r="13204" spans="1:22" x14ac:dyDescent="0.3">
      <c r="A13204" s="14">
        <v>13251</v>
      </c>
      <c r="B13204" s="14" t="s">
        <v>1945</v>
      </c>
      <c r="C13204" s="14" t="s">
        <v>13510</v>
      </c>
      <c r="D13204" s="14" t="s">
        <v>13504</v>
      </c>
      <c r="E13204" s="14" t="s">
        <v>13498</v>
      </c>
      <c r="F13204" s="14">
        <v>10</v>
      </c>
      <c r="G13204" s="14">
        <v>2.5000000000000001E-2</v>
      </c>
      <c r="H13204" s="15">
        <v>0</v>
      </c>
      <c r="I13204" s="15">
        <f>M13204-V13204</f>
        <v>2.6250000000000002E-2</v>
      </c>
      <c r="J13204" s="14"/>
      <c r="K13204" s="13"/>
      <c r="L13204" s="9">
        <f>G13204*1.05</f>
        <v>2.6250000000000002E-2</v>
      </c>
      <c r="M13204" s="11">
        <f>L13204-H13204</f>
        <v>2.6250000000000002E-2</v>
      </c>
      <c r="N13204" s="11">
        <v>0</v>
      </c>
      <c r="P13204" s="9">
        <f>0.5*N13204/1000</f>
        <v>0</v>
      </c>
      <c r="Q13204" s="9">
        <f>P13204+O13204</f>
        <v>0</v>
      </c>
      <c r="R13204" s="11">
        <v>0</v>
      </c>
      <c r="T13204" s="9">
        <f>0.5*R13204</f>
        <v>0</v>
      </c>
      <c r="U13204" s="9">
        <f>T13204+S13204</f>
        <v>0</v>
      </c>
      <c r="V13204" s="9">
        <f>(Q13204+U13204)/(0.944*1000)</f>
        <v>0</v>
      </c>
    </row>
    <row r="13205" spans="1:22" x14ac:dyDescent="0.3">
      <c r="A13205" s="14">
        <v>13252</v>
      </c>
      <c r="B13205" s="14" t="s">
        <v>1946</v>
      </c>
      <c r="C13205" s="14" t="s">
        <v>13510</v>
      </c>
      <c r="D13205" s="14" t="s">
        <v>13504</v>
      </c>
      <c r="E13205" s="14" t="s">
        <v>13498</v>
      </c>
      <c r="F13205" s="14">
        <v>10</v>
      </c>
      <c r="G13205" s="14">
        <v>0.16</v>
      </c>
      <c r="H13205" s="15">
        <v>4.3930000000000011E-3</v>
      </c>
      <c r="I13205" s="15">
        <f>M13205-V13205</f>
        <v>0.163607</v>
      </c>
      <c r="J13205" s="14"/>
      <c r="K13205" s="13"/>
      <c r="L13205" s="9">
        <f>G13205*1.05</f>
        <v>0.16800000000000001</v>
      </c>
      <c r="M13205" s="11">
        <f>L13205-H13205</f>
        <v>0.163607</v>
      </c>
      <c r="N13205" s="11">
        <v>0</v>
      </c>
      <c r="P13205" s="9">
        <f>0.5*N13205/1000</f>
        <v>0</v>
      </c>
      <c r="Q13205" s="9">
        <f>P13205+O13205</f>
        <v>0</v>
      </c>
      <c r="R13205" s="11">
        <v>0</v>
      </c>
      <c r="T13205" s="9">
        <f>0.5*R13205</f>
        <v>0</v>
      </c>
      <c r="U13205" s="9">
        <f>T13205+S13205</f>
        <v>0</v>
      </c>
      <c r="V13205" s="9">
        <f>(Q13205+U13205)/(0.944*1000)</f>
        <v>0</v>
      </c>
    </row>
    <row r="13206" spans="1:22" x14ac:dyDescent="0.3">
      <c r="A13206" s="14">
        <v>13253</v>
      </c>
      <c r="B13206" s="14" t="s">
        <v>1947</v>
      </c>
      <c r="C13206" s="14" t="s">
        <v>13510</v>
      </c>
      <c r="D13206" s="14" t="s">
        <v>13504</v>
      </c>
      <c r="E13206" s="14" t="s">
        <v>13498</v>
      </c>
      <c r="F13206" s="14">
        <v>10</v>
      </c>
      <c r="G13206" s="14">
        <v>0.16</v>
      </c>
      <c r="H13206" s="15">
        <v>7.6072000000000001E-2</v>
      </c>
      <c r="I13206" s="15">
        <f>M13206-V13206</f>
        <v>9.192800000000001E-2</v>
      </c>
      <c r="J13206" s="14"/>
      <c r="K13206" s="13"/>
      <c r="L13206" s="9">
        <f>G13206*1.05</f>
        <v>0.16800000000000001</v>
      </c>
      <c r="M13206" s="11">
        <f>L13206-H13206</f>
        <v>9.192800000000001E-2</v>
      </c>
      <c r="N13206" s="11">
        <v>0</v>
      </c>
      <c r="P13206" s="9">
        <f>0.5*N13206/1000</f>
        <v>0</v>
      </c>
      <c r="Q13206" s="9">
        <f>P13206+O13206</f>
        <v>0</v>
      </c>
      <c r="R13206" s="11">
        <v>0</v>
      </c>
      <c r="T13206" s="9">
        <f>0.5*R13206</f>
        <v>0</v>
      </c>
      <c r="U13206" s="9">
        <f>T13206+S13206</f>
        <v>0</v>
      </c>
      <c r="V13206" s="9">
        <f>(Q13206+U13206)/(0.944*1000)</f>
        <v>0</v>
      </c>
    </row>
    <row r="13207" spans="1:22" x14ac:dyDescent="0.3">
      <c r="A13207" s="14">
        <v>13254</v>
      </c>
      <c r="B13207" s="14" t="s">
        <v>1948</v>
      </c>
      <c r="C13207" s="14" t="s">
        <v>13510</v>
      </c>
      <c r="D13207" s="14" t="s">
        <v>13504</v>
      </c>
      <c r="E13207" s="14" t="s">
        <v>13498</v>
      </c>
      <c r="F13207" s="14">
        <v>10</v>
      </c>
      <c r="G13207" s="14">
        <v>0.16</v>
      </c>
      <c r="H13207" s="15">
        <v>3.8040000000000023E-3</v>
      </c>
      <c r="I13207" s="15">
        <f>M13207-V13207</f>
        <v>0.16419600000000001</v>
      </c>
      <c r="J13207" s="14"/>
      <c r="K13207" s="13"/>
      <c r="L13207" s="9">
        <f>G13207*1.05</f>
        <v>0.16800000000000001</v>
      </c>
      <c r="M13207" s="11">
        <f>L13207-H13207</f>
        <v>0.16419600000000001</v>
      </c>
      <c r="N13207" s="11">
        <v>0</v>
      </c>
      <c r="P13207" s="9">
        <f>0.5*N13207/1000</f>
        <v>0</v>
      </c>
      <c r="Q13207" s="9">
        <f>P13207+O13207</f>
        <v>0</v>
      </c>
      <c r="R13207" s="11">
        <v>0</v>
      </c>
      <c r="T13207" s="9">
        <f>0.5*R13207</f>
        <v>0</v>
      </c>
      <c r="U13207" s="9">
        <f>T13207+S13207</f>
        <v>0</v>
      </c>
      <c r="V13207" s="9">
        <f>(Q13207+U13207)/(0.944*1000)</f>
        <v>0</v>
      </c>
    </row>
    <row r="13208" spans="1:22" x14ac:dyDescent="0.3">
      <c r="A13208" s="14">
        <v>13255</v>
      </c>
      <c r="B13208" s="14" t="s">
        <v>1949</v>
      </c>
      <c r="C13208" s="14" t="s">
        <v>13510</v>
      </c>
      <c r="D13208" s="14" t="s">
        <v>13504</v>
      </c>
      <c r="E13208" s="14" t="s">
        <v>13498</v>
      </c>
      <c r="F13208" s="14">
        <v>10</v>
      </c>
      <c r="G13208" s="14">
        <v>0.1</v>
      </c>
      <c r="H13208" s="15">
        <v>1.2021999999999991E-2</v>
      </c>
      <c r="I13208" s="15">
        <f>M13208-V13208</f>
        <v>9.2978000000000019E-2</v>
      </c>
      <c r="J13208" s="14"/>
      <c r="K13208" s="13"/>
      <c r="L13208" s="9">
        <f>G13208*1.05</f>
        <v>0.10500000000000001</v>
      </c>
      <c r="M13208" s="11">
        <f>L13208-H13208</f>
        <v>9.2978000000000019E-2</v>
      </c>
      <c r="N13208" s="11">
        <v>0</v>
      </c>
      <c r="P13208" s="9">
        <f>0.5*N13208/1000</f>
        <v>0</v>
      </c>
      <c r="Q13208" s="9">
        <f>P13208+O13208</f>
        <v>0</v>
      </c>
      <c r="R13208" s="11">
        <v>0</v>
      </c>
      <c r="T13208" s="9">
        <f>0.5*R13208</f>
        <v>0</v>
      </c>
      <c r="U13208" s="9">
        <f>T13208+S13208</f>
        <v>0</v>
      </c>
      <c r="V13208" s="9">
        <f>(Q13208+U13208)/(0.944*1000)</f>
        <v>0</v>
      </c>
    </row>
    <row r="13209" spans="1:22" x14ac:dyDescent="0.3">
      <c r="A13209" s="14">
        <v>13256</v>
      </c>
      <c r="B13209" s="14" t="s">
        <v>1950</v>
      </c>
      <c r="C13209" s="14" t="s">
        <v>13510</v>
      </c>
      <c r="D13209" s="14" t="s">
        <v>13504</v>
      </c>
      <c r="E13209" s="14" t="s">
        <v>13498</v>
      </c>
      <c r="F13209" s="14">
        <v>10</v>
      </c>
      <c r="G13209" s="14">
        <v>0.16</v>
      </c>
      <c r="H13209" s="15">
        <v>9.3799999999998821E-4</v>
      </c>
      <c r="I13209" s="15">
        <f>M13209-V13209</f>
        <v>0.16706200000000002</v>
      </c>
      <c r="J13209" s="14"/>
      <c r="K13209" s="13"/>
      <c r="L13209" s="9">
        <f>G13209*1.05</f>
        <v>0.16800000000000001</v>
      </c>
      <c r="M13209" s="11">
        <f>L13209-H13209</f>
        <v>0.16706200000000002</v>
      </c>
      <c r="N13209" s="11">
        <v>0</v>
      </c>
      <c r="P13209" s="9">
        <f>0.5*N13209/1000</f>
        <v>0</v>
      </c>
      <c r="Q13209" s="9">
        <f>P13209+O13209</f>
        <v>0</v>
      </c>
      <c r="R13209" s="11">
        <v>0</v>
      </c>
      <c r="T13209" s="9">
        <f>0.5*R13209</f>
        <v>0</v>
      </c>
      <c r="U13209" s="9">
        <f>T13209+S13209</f>
        <v>0</v>
      </c>
      <c r="V13209" s="9">
        <f>(Q13209+U13209)/(0.944*1000)</f>
        <v>0</v>
      </c>
    </row>
    <row r="13210" spans="1:22" x14ac:dyDescent="0.3">
      <c r="A13210" s="14">
        <v>13257</v>
      </c>
      <c r="B13210" s="14" t="s">
        <v>1951</v>
      </c>
      <c r="C13210" s="14" t="s">
        <v>13510</v>
      </c>
      <c r="D13210" s="14" t="s">
        <v>13504</v>
      </c>
      <c r="E13210" s="14" t="s">
        <v>13498</v>
      </c>
      <c r="F13210" s="14">
        <v>10</v>
      </c>
      <c r="G13210" s="14">
        <v>0.25</v>
      </c>
      <c r="H13210" s="15">
        <v>0.17486000000000002</v>
      </c>
      <c r="I13210" s="15">
        <f>M13210-V13210</f>
        <v>8.7639999999999996E-2</v>
      </c>
      <c r="J13210" s="14"/>
      <c r="K13210" s="13"/>
      <c r="L13210" s="9">
        <f>G13210*1.05</f>
        <v>0.26250000000000001</v>
      </c>
      <c r="M13210" s="11">
        <f>L13210-H13210</f>
        <v>8.7639999999999996E-2</v>
      </c>
      <c r="N13210" s="11">
        <v>0</v>
      </c>
      <c r="P13210" s="9">
        <f>0.5*N13210/1000</f>
        <v>0</v>
      </c>
      <c r="Q13210" s="9">
        <f>P13210+O13210</f>
        <v>0</v>
      </c>
      <c r="R13210" s="11">
        <v>0</v>
      </c>
      <c r="T13210" s="9">
        <f>0.5*R13210</f>
        <v>0</v>
      </c>
      <c r="U13210" s="9">
        <f>T13210+S13210</f>
        <v>0</v>
      </c>
      <c r="V13210" s="9">
        <f>(Q13210+U13210)/(0.944*1000)</f>
        <v>0</v>
      </c>
    </row>
    <row r="13211" spans="1:22" x14ac:dyDescent="0.3">
      <c r="A13211" s="14">
        <v>13258</v>
      </c>
      <c r="B13211" s="14" t="s">
        <v>1952</v>
      </c>
      <c r="C13211" s="14" t="s">
        <v>13510</v>
      </c>
      <c r="D13211" s="14" t="s">
        <v>13504</v>
      </c>
      <c r="E13211" s="14" t="s">
        <v>13498</v>
      </c>
      <c r="F13211" s="14">
        <v>10</v>
      </c>
      <c r="G13211" s="14">
        <v>0.25</v>
      </c>
      <c r="H13211" s="15">
        <v>9.8527999999999991E-2</v>
      </c>
      <c r="I13211" s="15">
        <f>M13211-V13211</f>
        <v>0.16397200000000001</v>
      </c>
      <c r="J13211" s="14"/>
      <c r="K13211" s="13"/>
      <c r="L13211" s="9">
        <f>G13211*1.05</f>
        <v>0.26250000000000001</v>
      </c>
      <c r="M13211" s="11">
        <f>L13211-H13211</f>
        <v>0.16397200000000001</v>
      </c>
      <c r="N13211" s="11">
        <v>0</v>
      </c>
      <c r="P13211" s="9">
        <f>0.5*N13211/1000</f>
        <v>0</v>
      </c>
      <c r="Q13211" s="9">
        <f>P13211+O13211</f>
        <v>0</v>
      </c>
      <c r="R13211" s="11">
        <v>0</v>
      </c>
      <c r="T13211" s="9">
        <f>0.5*R13211</f>
        <v>0</v>
      </c>
      <c r="U13211" s="9">
        <f>T13211+S13211</f>
        <v>0</v>
      </c>
      <c r="V13211" s="9">
        <f>(Q13211+U13211)/(0.944*1000)</f>
        <v>0</v>
      </c>
    </row>
    <row r="13212" spans="1:22" x14ac:dyDescent="0.3">
      <c r="A13212" s="14">
        <v>13259</v>
      </c>
      <c r="B13212" s="14" t="s">
        <v>1953</v>
      </c>
      <c r="C13212" s="14" t="s">
        <v>13510</v>
      </c>
      <c r="D13212" s="14" t="s">
        <v>13504</v>
      </c>
      <c r="E13212" s="14" t="s">
        <v>13498</v>
      </c>
      <c r="F13212" s="14">
        <v>10</v>
      </c>
      <c r="G13212" s="14">
        <v>0.1</v>
      </c>
      <c r="H13212" s="15">
        <v>2.6460999999999998E-2</v>
      </c>
      <c r="I13212" s="15">
        <f>M13212-V13212</f>
        <v>7.8539000000000012E-2</v>
      </c>
      <c r="J13212" s="14"/>
      <c r="K13212" s="13"/>
      <c r="L13212" s="9">
        <f>G13212*1.05</f>
        <v>0.10500000000000001</v>
      </c>
      <c r="M13212" s="11">
        <f>L13212-H13212</f>
        <v>7.8539000000000012E-2</v>
      </c>
      <c r="N13212" s="11">
        <v>0</v>
      </c>
      <c r="P13212" s="9">
        <f>0.5*N13212/1000</f>
        <v>0</v>
      </c>
      <c r="Q13212" s="9">
        <f>P13212+O13212</f>
        <v>0</v>
      </c>
      <c r="R13212" s="11">
        <v>0</v>
      </c>
      <c r="T13212" s="9">
        <f>0.5*R13212</f>
        <v>0</v>
      </c>
      <c r="U13212" s="9">
        <f>T13212+S13212</f>
        <v>0</v>
      </c>
      <c r="V13212" s="9">
        <f>(Q13212+U13212)/(0.944*1000)</f>
        <v>0</v>
      </c>
    </row>
    <row r="13213" spans="1:22" x14ac:dyDescent="0.3">
      <c r="A13213" s="14">
        <v>13260</v>
      </c>
      <c r="B13213" s="14" t="s">
        <v>1954</v>
      </c>
      <c r="C13213" s="14" t="s">
        <v>13510</v>
      </c>
      <c r="D13213" s="14" t="s">
        <v>13504</v>
      </c>
      <c r="E13213" s="14" t="s">
        <v>13498</v>
      </c>
      <c r="F13213" s="14">
        <v>10</v>
      </c>
      <c r="G13213" s="14">
        <v>0.25</v>
      </c>
      <c r="H13213" s="15">
        <v>9.1210000000000093E-3</v>
      </c>
      <c r="I13213" s="15">
        <f>M13213-V13213</f>
        <v>0.25337900000000002</v>
      </c>
      <c r="J13213" s="14"/>
      <c r="K13213" s="13"/>
      <c r="L13213" s="9">
        <f>G13213*1.05</f>
        <v>0.26250000000000001</v>
      </c>
      <c r="M13213" s="11">
        <f>L13213-H13213</f>
        <v>0.25337900000000002</v>
      </c>
      <c r="N13213" s="11">
        <v>0</v>
      </c>
      <c r="P13213" s="9">
        <f>0.5*N13213/1000</f>
        <v>0</v>
      </c>
      <c r="Q13213" s="9">
        <f>P13213+O13213</f>
        <v>0</v>
      </c>
      <c r="R13213" s="11">
        <v>0</v>
      </c>
      <c r="T13213" s="9">
        <f>0.5*R13213</f>
        <v>0</v>
      </c>
      <c r="U13213" s="9">
        <f>T13213+S13213</f>
        <v>0</v>
      </c>
      <c r="V13213" s="9">
        <f>(Q13213+U13213)/(0.944*1000)</f>
        <v>0</v>
      </c>
    </row>
    <row r="13214" spans="1:22" x14ac:dyDescent="0.3">
      <c r="A13214" s="14">
        <v>13261</v>
      </c>
      <c r="B13214" s="14" t="s">
        <v>1955</v>
      </c>
      <c r="C13214" s="14" t="s">
        <v>13510</v>
      </c>
      <c r="D13214" s="14" t="s">
        <v>13504</v>
      </c>
      <c r="E13214" s="14" t="s">
        <v>13498</v>
      </c>
      <c r="F13214" s="14">
        <v>10</v>
      </c>
      <c r="G13214" s="14">
        <v>0.25</v>
      </c>
      <c r="H13214" s="15">
        <v>0</v>
      </c>
      <c r="I13214" s="15">
        <f>M13214-V13214</f>
        <v>0.2582627118644068</v>
      </c>
      <c r="J13214" s="14"/>
      <c r="K13214" s="13"/>
      <c r="L13214" s="9">
        <f>G13214*1.05</f>
        <v>0.26250000000000001</v>
      </c>
      <c r="M13214" s="11">
        <f>L13214-H13214</f>
        <v>0.26250000000000001</v>
      </c>
      <c r="N13214" s="11">
        <v>0</v>
      </c>
      <c r="P13214" s="9">
        <f>0.5*N13214/1000</f>
        <v>0</v>
      </c>
      <c r="Q13214" s="9">
        <f>P13214+O13214</f>
        <v>0</v>
      </c>
      <c r="R13214" s="11">
        <v>8</v>
      </c>
      <c r="T13214" s="9">
        <f>0.5*R13214</f>
        <v>4</v>
      </c>
      <c r="U13214" s="9">
        <f>T13214+S13214</f>
        <v>4</v>
      </c>
      <c r="V13214" s="9">
        <f>(Q13214+U13214)/(0.944*1000)</f>
        <v>4.2372881355932203E-3</v>
      </c>
    </row>
    <row r="13215" spans="1:22" x14ac:dyDescent="0.3">
      <c r="A13215" s="14">
        <v>13262</v>
      </c>
      <c r="B13215" s="14" t="s">
        <v>1956</v>
      </c>
      <c r="C13215" s="14" t="s">
        <v>13510</v>
      </c>
      <c r="D13215" s="14" t="s">
        <v>13504</v>
      </c>
      <c r="E13215" s="14" t="s">
        <v>13498</v>
      </c>
      <c r="F13215" s="14">
        <v>10</v>
      </c>
      <c r="G13215" s="14">
        <v>0.25</v>
      </c>
      <c r="H13215" s="15">
        <v>4.2019999999999983E-3</v>
      </c>
      <c r="I13215" s="15">
        <f>M13215-V13215</f>
        <v>0.25829800000000003</v>
      </c>
      <c r="J13215" s="14"/>
      <c r="K13215" s="13"/>
      <c r="L13215" s="9">
        <f>G13215*1.05</f>
        <v>0.26250000000000001</v>
      </c>
      <c r="M13215" s="11">
        <f>L13215-H13215</f>
        <v>0.25829800000000003</v>
      </c>
      <c r="N13215" s="11">
        <v>0</v>
      </c>
      <c r="P13215" s="9">
        <f>0.5*N13215/1000</f>
        <v>0</v>
      </c>
      <c r="Q13215" s="9">
        <f>P13215+O13215</f>
        <v>0</v>
      </c>
      <c r="R13215" s="11">
        <v>0</v>
      </c>
      <c r="T13215" s="9">
        <f>0.5*R13215</f>
        <v>0</v>
      </c>
      <c r="U13215" s="9">
        <f>T13215+S13215</f>
        <v>0</v>
      </c>
      <c r="V13215" s="9">
        <f>(Q13215+U13215)/(0.944*1000)</f>
        <v>0</v>
      </c>
    </row>
    <row r="13216" spans="1:22" x14ac:dyDescent="0.3">
      <c r="A13216" s="14">
        <v>13263</v>
      </c>
      <c r="B13216" s="14" t="s">
        <v>1957</v>
      </c>
      <c r="C13216" s="14" t="s">
        <v>13510</v>
      </c>
      <c r="D13216" s="14" t="s">
        <v>13504</v>
      </c>
      <c r="E13216" s="14" t="s">
        <v>13498</v>
      </c>
      <c r="F13216" s="14">
        <v>10</v>
      </c>
      <c r="G13216" s="14">
        <v>0.4</v>
      </c>
      <c r="H13216" s="15">
        <v>1.8419999999999845E-3</v>
      </c>
      <c r="I13216" s="15">
        <f>M13216-V13216</f>
        <v>0.41815800000000003</v>
      </c>
      <c r="J13216" s="14"/>
      <c r="K13216" s="13"/>
      <c r="L13216" s="9">
        <f>G13216*1.05</f>
        <v>0.42000000000000004</v>
      </c>
      <c r="M13216" s="11">
        <f>L13216-H13216</f>
        <v>0.41815800000000003</v>
      </c>
      <c r="N13216" s="11">
        <v>0</v>
      </c>
      <c r="P13216" s="9">
        <f>0.5*N13216/1000</f>
        <v>0</v>
      </c>
      <c r="Q13216" s="9">
        <f>P13216+O13216</f>
        <v>0</v>
      </c>
      <c r="R13216" s="11">
        <v>0</v>
      </c>
      <c r="T13216" s="9">
        <f>0.5*R13216</f>
        <v>0</v>
      </c>
      <c r="U13216" s="9">
        <f>T13216+S13216</f>
        <v>0</v>
      </c>
      <c r="V13216" s="9">
        <f>(Q13216+U13216)/(0.944*1000)</f>
        <v>0</v>
      </c>
    </row>
    <row r="13217" spans="1:22" x14ac:dyDescent="0.3">
      <c r="A13217" s="14">
        <v>13264</v>
      </c>
      <c r="B13217" s="14" t="s">
        <v>1958</v>
      </c>
      <c r="C13217" s="14" t="s">
        <v>13510</v>
      </c>
      <c r="D13217" s="14" t="s">
        <v>13504</v>
      </c>
      <c r="E13217" s="14" t="s">
        <v>13498</v>
      </c>
      <c r="F13217" s="14">
        <v>10</v>
      </c>
      <c r="G13217" s="14">
        <v>0.25</v>
      </c>
      <c r="H13217" s="15">
        <v>0</v>
      </c>
      <c r="I13217" s="15">
        <f>M13217-V13217</f>
        <v>0.26250000000000001</v>
      </c>
      <c r="J13217" s="14"/>
      <c r="K13217" s="13"/>
      <c r="L13217" s="9">
        <f>G13217*1.05</f>
        <v>0.26250000000000001</v>
      </c>
      <c r="M13217" s="11">
        <f>L13217-H13217</f>
        <v>0.26250000000000001</v>
      </c>
      <c r="N13217" s="11">
        <v>0</v>
      </c>
      <c r="P13217" s="9">
        <f>0.5*N13217/1000</f>
        <v>0</v>
      </c>
      <c r="Q13217" s="9">
        <f>P13217+O13217</f>
        <v>0</v>
      </c>
      <c r="R13217" s="11">
        <v>0</v>
      </c>
      <c r="T13217" s="9">
        <f>0.5*R13217</f>
        <v>0</v>
      </c>
      <c r="U13217" s="9">
        <f>T13217+S13217</f>
        <v>0</v>
      </c>
      <c r="V13217" s="9">
        <f>(Q13217+U13217)/(0.944*1000)</f>
        <v>0</v>
      </c>
    </row>
    <row r="13218" spans="1:22" x14ac:dyDescent="0.3">
      <c r="A13218" s="14">
        <v>13265</v>
      </c>
      <c r="B13218" s="14" t="s">
        <v>1959</v>
      </c>
      <c r="C13218" s="14" t="s">
        <v>13510</v>
      </c>
      <c r="D13218" s="14" t="s">
        <v>13504</v>
      </c>
      <c r="E13218" s="14" t="s">
        <v>13498</v>
      </c>
      <c r="F13218" s="14">
        <v>10</v>
      </c>
      <c r="G13218" s="14">
        <v>0.25</v>
      </c>
      <c r="H13218" s="15">
        <v>3.3174000000000009E-2</v>
      </c>
      <c r="I13218" s="15">
        <f>M13218-V13218</f>
        <v>0.229326</v>
      </c>
      <c r="J13218" s="14"/>
      <c r="K13218" s="13"/>
      <c r="L13218" s="9">
        <f>G13218*1.05</f>
        <v>0.26250000000000001</v>
      </c>
      <c r="M13218" s="11">
        <f>L13218-H13218</f>
        <v>0.229326</v>
      </c>
      <c r="N13218" s="11">
        <v>0</v>
      </c>
      <c r="P13218" s="9">
        <f>0.5*N13218/1000</f>
        <v>0</v>
      </c>
      <c r="Q13218" s="9">
        <f>P13218+O13218</f>
        <v>0</v>
      </c>
      <c r="R13218" s="11">
        <v>0</v>
      </c>
      <c r="T13218" s="9">
        <f>0.5*R13218</f>
        <v>0</v>
      </c>
      <c r="U13218" s="9">
        <f>T13218+S13218</f>
        <v>0</v>
      </c>
      <c r="V13218" s="9">
        <f>(Q13218+U13218)/(0.944*1000)</f>
        <v>0</v>
      </c>
    </row>
    <row r="13219" spans="1:22" x14ac:dyDescent="0.3">
      <c r="A13219" s="14">
        <v>13266</v>
      </c>
      <c r="B13219" s="14" t="s">
        <v>1960</v>
      </c>
      <c r="C13219" s="14" t="s">
        <v>13510</v>
      </c>
      <c r="D13219" s="14" t="s">
        <v>13504</v>
      </c>
      <c r="E13219" s="14" t="s">
        <v>13498</v>
      </c>
      <c r="F13219" s="14">
        <v>10</v>
      </c>
      <c r="G13219" s="14">
        <v>0.25</v>
      </c>
      <c r="H13219" s="15">
        <v>0.09</v>
      </c>
      <c r="I13219" s="15">
        <f>M13219-V13219</f>
        <v>0.17250000000000001</v>
      </c>
      <c r="J13219" s="14"/>
      <c r="K13219" s="13"/>
      <c r="L13219" s="9">
        <f>G13219*1.05</f>
        <v>0.26250000000000001</v>
      </c>
      <c r="M13219" s="11">
        <f>L13219-H13219</f>
        <v>0.17250000000000001</v>
      </c>
      <c r="N13219" s="11">
        <v>0</v>
      </c>
      <c r="P13219" s="9">
        <f>0.5*N13219/1000</f>
        <v>0</v>
      </c>
      <c r="Q13219" s="9">
        <f>P13219+O13219</f>
        <v>0</v>
      </c>
      <c r="R13219" s="11">
        <v>0</v>
      </c>
      <c r="T13219" s="9">
        <f>0.5*R13219</f>
        <v>0</v>
      </c>
      <c r="U13219" s="9">
        <f>T13219+S13219</f>
        <v>0</v>
      </c>
      <c r="V13219" s="9">
        <f>(Q13219+U13219)/(0.944*1000)</f>
        <v>0</v>
      </c>
    </row>
    <row r="13220" spans="1:22" x14ac:dyDescent="0.3">
      <c r="A13220" s="14">
        <v>13267</v>
      </c>
      <c r="B13220" s="14" t="s">
        <v>1961</v>
      </c>
      <c r="C13220" s="14" t="s">
        <v>13510</v>
      </c>
      <c r="D13220" s="14" t="s">
        <v>13504</v>
      </c>
      <c r="E13220" s="14" t="s">
        <v>13498</v>
      </c>
      <c r="F13220" s="14">
        <v>10</v>
      </c>
      <c r="G13220" s="14">
        <v>0.03</v>
      </c>
      <c r="H13220" s="15">
        <v>4.0919999999999984E-3</v>
      </c>
      <c r="I13220" s="15">
        <f>M13220-V13220</f>
        <v>2.7408000000000002E-2</v>
      </c>
      <c r="J13220" s="14"/>
      <c r="K13220" s="13"/>
      <c r="L13220" s="9">
        <f>G13220*1.05</f>
        <v>3.15E-2</v>
      </c>
      <c r="M13220" s="11">
        <f>L13220-H13220</f>
        <v>2.7408000000000002E-2</v>
      </c>
      <c r="N13220" s="11">
        <v>0</v>
      </c>
      <c r="P13220" s="9">
        <f>0.5*N13220/1000</f>
        <v>0</v>
      </c>
      <c r="Q13220" s="9">
        <f>P13220+O13220</f>
        <v>0</v>
      </c>
      <c r="R13220" s="11">
        <v>0</v>
      </c>
      <c r="T13220" s="9">
        <f>0.5*R13220</f>
        <v>0</v>
      </c>
      <c r="U13220" s="9">
        <f>T13220+S13220</f>
        <v>0</v>
      </c>
      <c r="V13220" s="9">
        <f>(Q13220+U13220)/(0.944*1000)</f>
        <v>0</v>
      </c>
    </row>
    <row r="13221" spans="1:22" x14ac:dyDescent="0.3">
      <c r="A13221" s="14">
        <v>13268</v>
      </c>
      <c r="B13221" s="14" t="s">
        <v>1962</v>
      </c>
      <c r="C13221" s="14" t="s">
        <v>13510</v>
      </c>
      <c r="D13221" s="14" t="s">
        <v>13504</v>
      </c>
      <c r="E13221" s="14" t="s">
        <v>13498</v>
      </c>
      <c r="F13221" s="14">
        <v>10</v>
      </c>
      <c r="G13221" s="14">
        <v>6.3E-2</v>
      </c>
      <c r="H13221" s="15">
        <v>2.6811000000000001E-2</v>
      </c>
      <c r="I13221" s="15">
        <f>M13221-V13221</f>
        <v>3.9338999999999999E-2</v>
      </c>
      <c r="J13221" s="14"/>
      <c r="K13221" s="13"/>
      <c r="L13221" s="9">
        <f>G13221*1.05</f>
        <v>6.615E-2</v>
      </c>
      <c r="M13221" s="11">
        <f>L13221-H13221</f>
        <v>3.9338999999999999E-2</v>
      </c>
      <c r="N13221" s="11">
        <v>0</v>
      </c>
      <c r="P13221" s="9">
        <f>0.5*N13221/1000</f>
        <v>0</v>
      </c>
      <c r="Q13221" s="9">
        <f>P13221+O13221</f>
        <v>0</v>
      </c>
      <c r="R13221" s="11">
        <v>0</v>
      </c>
      <c r="T13221" s="9">
        <f>0.5*R13221</f>
        <v>0</v>
      </c>
      <c r="U13221" s="9">
        <f>T13221+S13221</f>
        <v>0</v>
      </c>
      <c r="V13221" s="9">
        <f>(Q13221+U13221)/(0.944*1000)</f>
        <v>0</v>
      </c>
    </row>
    <row r="13222" spans="1:22" x14ac:dyDescent="0.3">
      <c r="A13222" s="14">
        <v>13269</v>
      </c>
      <c r="B13222" s="14" t="s">
        <v>13443</v>
      </c>
      <c r="C13222" s="14" t="s">
        <v>13510</v>
      </c>
      <c r="D13222" s="14" t="s">
        <v>13504</v>
      </c>
      <c r="E13222" s="14" t="s">
        <v>13498</v>
      </c>
      <c r="F13222" s="14">
        <v>10</v>
      </c>
      <c r="G13222" s="14">
        <v>2.5000000000000001E-2</v>
      </c>
      <c r="H13222" s="15">
        <v>0</v>
      </c>
      <c r="I13222" s="15">
        <f>M13222-V13222</f>
        <v>2.6250000000000002E-2</v>
      </c>
      <c r="J13222" s="14"/>
      <c r="K13222" s="13"/>
      <c r="L13222" s="9">
        <f>G13222*1.05</f>
        <v>2.6250000000000002E-2</v>
      </c>
      <c r="M13222" s="11">
        <f>L13222-H13222</f>
        <v>2.6250000000000002E-2</v>
      </c>
      <c r="N13222" s="11">
        <v>0</v>
      </c>
      <c r="P13222" s="9">
        <f>0.5*N13222/1000</f>
        <v>0</v>
      </c>
      <c r="Q13222" s="9">
        <f>P13222+O13222</f>
        <v>0</v>
      </c>
      <c r="R13222" s="11">
        <v>0</v>
      </c>
      <c r="T13222" s="9">
        <f>0.5*R13222</f>
        <v>0</v>
      </c>
      <c r="U13222" s="9">
        <f>T13222+S13222</f>
        <v>0</v>
      </c>
      <c r="V13222" s="9">
        <f>(Q13222+U13222)/(0.944*1000)</f>
        <v>0</v>
      </c>
    </row>
    <row r="13223" spans="1:22" x14ac:dyDescent="0.3">
      <c r="A13223" s="14">
        <v>13270</v>
      </c>
      <c r="B13223" s="14" t="s">
        <v>1963</v>
      </c>
      <c r="C13223" s="14" t="s">
        <v>13510</v>
      </c>
      <c r="D13223" s="14" t="s">
        <v>13504</v>
      </c>
      <c r="E13223" s="14" t="s">
        <v>13498</v>
      </c>
      <c r="F13223" s="14">
        <v>10</v>
      </c>
      <c r="G13223" s="14">
        <v>0.25</v>
      </c>
      <c r="H13223" s="15">
        <v>6.0816000000000002E-2</v>
      </c>
      <c r="I13223" s="15">
        <f>M13223-V13223</f>
        <v>0.201684</v>
      </c>
      <c r="J13223" s="14"/>
      <c r="K13223" s="13"/>
      <c r="L13223" s="9">
        <f>G13223*1.05</f>
        <v>0.26250000000000001</v>
      </c>
      <c r="M13223" s="11">
        <f>L13223-H13223</f>
        <v>0.201684</v>
      </c>
      <c r="N13223" s="11">
        <v>0</v>
      </c>
      <c r="P13223" s="9">
        <f>0.5*N13223/1000</f>
        <v>0</v>
      </c>
      <c r="Q13223" s="9">
        <f>P13223+O13223</f>
        <v>0</v>
      </c>
      <c r="R13223" s="11">
        <v>0</v>
      </c>
      <c r="T13223" s="9">
        <f>0.5*R13223</f>
        <v>0</v>
      </c>
      <c r="U13223" s="9">
        <f>T13223+S13223</f>
        <v>0</v>
      </c>
      <c r="V13223" s="9">
        <f>(Q13223+U13223)/(0.944*1000)</f>
        <v>0</v>
      </c>
    </row>
    <row r="13224" spans="1:22" x14ac:dyDescent="0.3">
      <c r="A13224" s="14">
        <v>13271</v>
      </c>
      <c r="B13224" s="14" t="s">
        <v>1964</v>
      </c>
      <c r="C13224" s="14" t="s">
        <v>13510</v>
      </c>
      <c r="D13224" s="14" t="s">
        <v>13504</v>
      </c>
      <c r="E13224" s="14" t="s">
        <v>13498</v>
      </c>
      <c r="F13224" s="14">
        <v>10</v>
      </c>
      <c r="G13224" s="14">
        <v>0.16</v>
      </c>
      <c r="H13224" s="15">
        <v>4.432599999999999E-2</v>
      </c>
      <c r="I13224" s="15">
        <f>M13224-V13224</f>
        <v>0.12367400000000002</v>
      </c>
      <c r="J13224" s="14"/>
      <c r="K13224" s="13"/>
      <c r="L13224" s="9">
        <f>G13224*1.05</f>
        <v>0.16800000000000001</v>
      </c>
      <c r="M13224" s="11">
        <f>L13224-H13224</f>
        <v>0.12367400000000002</v>
      </c>
      <c r="N13224" s="11">
        <v>0</v>
      </c>
      <c r="P13224" s="9">
        <f>0.5*N13224/1000</f>
        <v>0</v>
      </c>
      <c r="Q13224" s="9">
        <f>P13224+O13224</f>
        <v>0</v>
      </c>
      <c r="R13224" s="11">
        <v>0</v>
      </c>
      <c r="T13224" s="9">
        <f>0.5*R13224</f>
        <v>0</v>
      </c>
      <c r="U13224" s="9">
        <f>T13224+S13224</f>
        <v>0</v>
      </c>
      <c r="V13224" s="9">
        <f>(Q13224+U13224)/(0.944*1000)</f>
        <v>0</v>
      </c>
    </row>
    <row r="13225" spans="1:22" x14ac:dyDescent="0.3">
      <c r="A13225" s="14">
        <v>13272</v>
      </c>
      <c r="B13225" s="14" t="s">
        <v>1965</v>
      </c>
      <c r="C13225" s="14" t="s">
        <v>13510</v>
      </c>
      <c r="D13225" s="14" t="s">
        <v>13504</v>
      </c>
      <c r="E13225" s="14" t="s">
        <v>13498</v>
      </c>
      <c r="F13225" s="14">
        <v>10</v>
      </c>
      <c r="G13225" s="14">
        <v>0.25</v>
      </c>
      <c r="H13225" s="15">
        <v>1.264141573033706E-2</v>
      </c>
      <c r="I13225" s="15">
        <f>M13225-V13225</f>
        <v>0.24985858426966295</v>
      </c>
      <c r="J13225" s="14"/>
      <c r="K13225" s="13"/>
      <c r="L13225" s="9">
        <f>G13225*1.05</f>
        <v>0.26250000000000001</v>
      </c>
      <c r="M13225" s="11">
        <f>L13225-H13225</f>
        <v>0.24985858426966295</v>
      </c>
      <c r="N13225" s="11">
        <v>0</v>
      </c>
      <c r="P13225" s="9">
        <f>0.5*N13225/1000</f>
        <v>0</v>
      </c>
      <c r="Q13225" s="9">
        <f>P13225+O13225</f>
        <v>0</v>
      </c>
      <c r="R13225" s="11">
        <v>0</v>
      </c>
      <c r="T13225" s="9">
        <f>0.5*R13225</f>
        <v>0</v>
      </c>
      <c r="U13225" s="9">
        <f>T13225+S13225</f>
        <v>0</v>
      </c>
      <c r="V13225" s="9">
        <f>(Q13225+U13225)/(0.944*1000)</f>
        <v>0</v>
      </c>
    </row>
    <row r="13226" spans="1:22" x14ac:dyDescent="0.3">
      <c r="A13226" s="14">
        <v>13273</v>
      </c>
      <c r="B13226" s="14" t="s">
        <v>1966</v>
      </c>
      <c r="C13226" s="14" t="s">
        <v>13510</v>
      </c>
      <c r="D13226" s="14" t="s">
        <v>13504</v>
      </c>
      <c r="E13226" s="14" t="s">
        <v>13498</v>
      </c>
      <c r="F13226" s="14">
        <v>10</v>
      </c>
      <c r="G13226" s="14">
        <v>0.4</v>
      </c>
      <c r="H13226" s="15">
        <v>4.1980000000000017E-2</v>
      </c>
      <c r="I13226" s="15">
        <f>M13226-V13226</f>
        <v>0.37802000000000002</v>
      </c>
      <c r="J13226" s="14"/>
      <c r="K13226" s="13"/>
      <c r="L13226" s="9">
        <f>G13226*1.05</f>
        <v>0.42000000000000004</v>
      </c>
      <c r="M13226" s="11">
        <f>L13226-H13226</f>
        <v>0.37802000000000002</v>
      </c>
      <c r="N13226" s="11">
        <v>0</v>
      </c>
      <c r="P13226" s="9">
        <f>0.5*N13226/1000</f>
        <v>0</v>
      </c>
      <c r="Q13226" s="9">
        <f>P13226+O13226</f>
        <v>0</v>
      </c>
      <c r="R13226" s="11">
        <v>0</v>
      </c>
      <c r="T13226" s="9">
        <f>0.5*R13226</f>
        <v>0</v>
      </c>
      <c r="U13226" s="9">
        <f>T13226+S13226</f>
        <v>0</v>
      </c>
      <c r="V13226" s="9">
        <f>(Q13226+U13226)/(0.944*1000)</f>
        <v>0</v>
      </c>
    </row>
    <row r="13227" spans="1:22" x14ac:dyDescent="0.3">
      <c r="A13227" s="14">
        <v>13274</v>
      </c>
      <c r="B13227" s="14" t="s">
        <v>1967</v>
      </c>
      <c r="C13227" s="14" t="s">
        <v>13510</v>
      </c>
      <c r="D13227" s="14" t="s">
        <v>13504</v>
      </c>
      <c r="E13227" s="14" t="s">
        <v>13498</v>
      </c>
      <c r="F13227" s="14">
        <v>10</v>
      </c>
      <c r="G13227" s="14">
        <v>0.16</v>
      </c>
      <c r="H13227" s="15">
        <v>3.7152999999999992E-2</v>
      </c>
      <c r="I13227" s="15">
        <f>M13227-V13227</f>
        <v>0.13084700000000002</v>
      </c>
      <c r="J13227" s="14"/>
      <c r="K13227" s="13"/>
      <c r="L13227" s="9">
        <f>G13227*1.05</f>
        <v>0.16800000000000001</v>
      </c>
      <c r="M13227" s="11">
        <f>L13227-H13227</f>
        <v>0.13084700000000002</v>
      </c>
      <c r="N13227" s="11">
        <v>0</v>
      </c>
      <c r="P13227" s="9">
        <f>0.5*N13227/1000</f>
        <v>0</v>
      </c>
      <c r="Q13227" s="9">
        <f>P13227+O13227</f>
        <v>0</v>
      </c>
      <c r="R13227" s="11">
        <v>0</v>
      </c>
      <c r="T13227" s="9">
        <f>0.5*R13227</f>
        <v>0</v>
      </c>
      <c r="U13227" s="9">
        <f>T13227+S13227</f>
        <v>0</v>
      </c>
      <c r="V13227" s="9">
        <f>(Q13227+U13227)/(0.944*1000)</f>
        <v>0</v>
      </c>
    </row>
    <row r="13228" spans="1:22" x14ac:dyDescent="0.3">
      <c r="A13228" s="14">
        <v>13275</v>
      </c>
      <c r="B13228" s="14" t="s">
        <v>1968</v>
      </c>
      <c r="C13228" s="14" t="s">
        <v>13510</v>
      </c>
      <c r="D13228" s="14" t="s">
        <v>13504</v>
      </c>
      <c r="E13228" s="14" t="s">
        <v>13498</v>
      </c>
      <c r="F13228" s="14">
        <v>10</v>
      </c>
      <c r="G13228" s="14">
        <v>0.4</v>
      </c>
      <c r="H13228" s="15">
        <v>1.3940000000000055E-3</v>
      </c>
      <c r="I13228" s="15">
        <f>M13228-V13228</f>
        <v>0.41860600000000003</v>
      </c>
      <c r="J13228" s="14"/>
      <c r="K13228" s="13"/>
      <c r="L13228" s="9">
        <f>G13228*1.05</f>
        <v>0.42000000000000004</v>
      </c>
      <c r="M13228" s="11">
        <f>L13228-H13228</f>
        <v>0.41860600000000003</v>
      </c>
      <c r="N13228" s="11">
        <v>0</v>
      </c>
      <c r="P13228" s="9">
        <f>0.5*N13228/1000</f>
        <v>0</v>
      </c>
      <c r="Q13228" s="9">
        <f>P13228+O13228</f>
        <v>0</v>
      </c>
      <c r="R13228" s="11">
        <v>0</v>
      </c>
      <c r="T13228" s="9">
        <f>0.5*R13228</f>
        <v>0</v>
      </c>
      <c r="U13228" s="9">
        <f>T13228+S13228</f>
        <v>0</v>
      </c>
      <c r="V13228" s="9">
        <f>(Q13228+U13228)/(0.944*1000)</f>
        <v>0</v>
      </c>
    </row>
    <row r="13229" spans="1:22" x14ac:dyDescent="0.3">
      <c r="A13229" s="14">
        <v>13276</v>
      </c>
      <c r="B13229" s="14" t="s">
        <v>1969</v>
      </c>
      <c r="C13229" s="14" t="s">
        <v>13510</v>
      </c>
      <c r="D13229" s="14" t="s">
        <v>13504</v>
      </c>
      <c r="E13229" s="14" t="s">
        <v>13498</v>
      </c>
      <c r="F13229" s="14">
        <v>10</v>
      </c>
      <c r="G13229" s="14">
        <v>0.1</v>
      </c>
      <c r="H13229" s="15">
        <v>0</v>
      </c>
      <c r="I13229" s="15">
        <f>M13229-V13229</f>
        <v>0.10500000000000001</v>
      </c>
      <c r="J13229" s="14"/>
      <c r="K13229" s="13"/>
      <c r="L13229" s="9">
        <f>G13229*1.05</f>
        <v>0.10500000000000001</v>
      </c>
      <c r="M13229" s="11">
        <f>L13229-H13229</f>
        <v>0.10500000000000001</v>
      </c>
      <c r="N13229" s="11">
        <v>0</v>
      </c>
      <c r="P13229" s="9">
        <f>0.5*N13229/1000</f>
        <v>0</v>
      </c>
      <c r="Q13229" s="9">
        <f>P13229+O13229</f>
        <v>0</v>
      </c>
      <c r="R13229" s="11">
        <v>0</v>
      </c>
      <c r="T13229" s="9">
        <f>0.5*R13229</f>
        <v>0</v>
      </c>
      <c r="U13229" s="9">
        <f>T13229+S13229</f>
        <v>0</v>
      </c>
      <c r="V13229" s="9">
        <f>(Q13229+U13229)/(0.944*1000)</f>
        <v>0</v>
      </c>
    </row>
    <row r="13230" spans="1:22" x14ac:dyDescent="0.3">
      <c r="A13230" s="14">
        <v>13277</v>
      </c>
      <c r="B13230" s="14" t="s">
        <v>1970</v>
      </c>
      <c r="C13230" s="14" t="s">
        <v>13510</v>
      </c>
      <c r="D13230" s="14" t="s">
        <v>13504</v>
      </c>
      <c r="E13230" s="14" t="s">
        <v>13498</v>
      </c>
      <c r="F13230" s="14">
        <v>10</v>
      </c>
      <c r="G13230" s="14">
        <v>0.25</v>
      </c>
      <c r="H13230" s="15">
        <v>4.0998999999999994E-2</v>
      </c>
      <c r="I13230" s="15">
        <f>M13230-V13230</f>
        <v>0.221501</v>
      </c>
      <c r="J13230" s="14"/>
      <c r="K13230" s="13"/>
      <c r="L13230" s="9">
        <f>G13230*1.05</f>
        <v>0.26250000000000001</v>
      </c>
      <c r="M13230" s="11">
        <f>L13230-H13230</f>
        <v>0.221501</v>
      </c>
      <c r="N13230" s="11">
        <v>0</v>
      </c>
      <c r="P13230" s="9">
        <f>0.5*N13230/1000</f>
        <v>0</v>
      </c>
      <c r="Q13230" s="9">
        <f>P13230+O13230</f>
        <v>0</v>
      </c>
      <c r="R13230" s="11">
        <v>0</v>
      </c>
      <c r="T13230" s="9">
        <f>0.5*R13230</f>
        <v>0</v>
      </c>
      <c r="U13230" s="9">
        <f>T13230+S13230</f>
        <v>0</v>
      </c>
      <c r="V13230" s="9">
        <f>(Q13230+U13230)/(0.944*1000)</f>
        <v>0</v>
      </c>
    </row>
    <row r="13231" spans="1:22" x14ac:dyDescent="0.3">
      <c r="A13231" s="14">
        <v>13278</v>
      </c>
      <c r="B13231" s="14" t="s">
        <v>1971</v>
      </c>
      <c r="C13231" s="14" t="s">
        <v>13510</v>
      </c>
      <c r="D13231" s="14" t="s">
        <v>13504</v>
      </c>
      <c r="E13231" s="14" t="s">
        <v>13498</v>
      </c>
      <c r="F13231" s="14">
        <v>10</v>
      </c>
      <c r="G13231" s="14">
        <v>0.1</v>
      </c>
      <c r="H13231" s="15">
        <v>2.3E-2</v>
      </c>
      <c r="I13231" s="15">
        <f>M13231-V13231</f>
        <v>8.2000000000000017E-2</v>
      </c>
      <c r="J13231" s="14"/>
      <c r="K13231" s="13"/>
      <c r="L13231" s="9">
        <f>G13231*1.05</f>
        <v>0.10500000000000001</v>
      </c>
      <c r="M13231" s="11">
        <f>L13231-H13231</f>
        <v>8.2000000000000017E-2</v>
      </c>
      <c r="N13231" s="11">
        <v>0</v>
      </c>
      <c r="P13231" s="9">
        <f>0.5*N13231/1000</f>
        <v>0</v>
      </c>
      <c r="Q13231" s="9">
        <f>P13231+O13231</f>
        <v>0</v>
      </c>
      <c r="R13231" s="11">
        <v>0</v>
      </c>
      <c r="T13231" s="9">
        <f>0.5*R13231</f>
        <v>0</v>
      </c>
      <c r="U13231" s="9">
        <f>T13231+S13231</f>
        <v>0</v>
      </c>
      <c r="V13231" s="9">
        <f>(Q13231+U13231)/(0.944*1000)</f>
        <v>0</v>
      </c>
    </row>
    <row r="13232" spans="1:22" x14ac:dyDescent="0.3">
      <c r="A13232" s="14">
        <v>13279</v>
      </c>
      <c r="B13232" s="14" t="s">
        <v>1972</v>
      </c>
      <c r="C13232" s="14" t="s">
        <v>13510</v>
      </c>
      <c r="D13232" s="14" t="s">
        <v>13504</v>
      </c>
      <c r="E13232" s="14" t="s">
        <v>13498</v>
      </c>
      <c r="F13232" s="14">
        <v>10</v>
      </c>
      <c r="G13232" s="14">
        <v>0.4</v>
      </c>
      <c r="H13232" s="15">
        <v>1.849000000000001E-2</v>
      </c>
      <c r="I13232" s="15">
        <f>M13232-V13232</f>
        <v>0.40151000000000003</v>
      </c>
      <c r="J13232" s="14"/>
      <c r="K13232" s="13"/>
      <c r="L13232" s="9">
        <f>G13232*1.05</f>
        <v>0.42000000000000004</v>
      </c>
      <c r="M13232" s="11">
        <f>L13232-H13232</f>
        <v>0.40151000000000003</v>
      </c>
      <c r="N13232" s="11">
        <v>0</v>
      </c>
      <c r="P13232" s="9">
        <f>0.5*N13232/1000</f>
        <v>0</v>
      </c>
      <c r="Q13232" s="9">
        <f>P13232+O13232</f>
        <v>0</v>
      </c>
      <c r="R13232" s="11">
        <v>0</v>
      </c>
      <c r="T13232" s="9">
        <f>0.5*R13232</f>
        <v>0</v>
      </c>
      <c r="U13232" s="9">
        <f>T13232+S13232</f>
        <v>0</v>
      </c>
      <c r="V13232" s="9">
        <f>(Q13232+U13232)/(0.944*1000)</f>
        <v>0</v>
      </c>
    </row>
    <row r="13233" spans="1:22" x14ac:dyDescent="0.3">
      <c r="A13233" s="14">
        <v>13280</v>
      </c>
      <c r="B13233" s="14" t="s">
        <v>1973</v>
      </c>
      <c r="C13233" s="14" t="s">
        <v>13510</v>
      </c>
      <c r="D13233" s="14" t="s">
        <v>13504</v>
      </c>
      <c r="E13233" s="14" t="s">
        <v>13498</v>
      </c>
      <c r="F13233" s="14">
        <v>10</v>
      </c>
      <c r="G13233" s="14">
        <v>0.1</v>
      </c>
      <c r="H13233" s="15">
        <v>8.7609999999999962E-3</v>
      </c>
      <c r="I13233" s="15">
        <f>M13233-V13233</f>
        <v>9.6239000000000019E-2</v>
      </c>
      <c r="J13233" s="14"/>
      <c r="K13233" s="13"/>
      <c r="L13233" s="9">
        <f>G13233*1.05</f>
        <v>0.10500000000000001</v>
      </c>
      <c r="M13233" s="11">
        <f>L13233-H13233</f>
        <v>9.6239000000000019E-2</v>
      </c>
      <c r="N13233" s="11">
        <v>0</v>
      </c>
      <c r="P13233" s="9">
        <f>0.5*N13233/1000</f>
        <v>0</v>
      </c>
      <c r="Q13233" s="9">
        <f>P13233+O13233</f>
        <v>0</v>
      </c>
      <c r="R13233" s="11">
        <v>0</v>
      </c>
      <c r="T13233" s="9">
        <f>0.5*R13233</f>
        <v>0</v>
      </c>
      <c r="U13233" s="9">
        <f>T13233+S13233</f>
        <v>0</v>
      </c>
      <c r="V13233" s="9">
        <f>(Q13233+U13233)/(0.944*1000)</f>
        <v>0</v>
      </c>
    </row>
    <row r="13234" spans="1:22" x14ac:dyDescent="0.3">
      <c r="A13234" s="14">
        <v>13281</v>
      </c>
      <c r="B13234" s="14" t="s">
        <v>1974</v>
      </c>
      <c r="C13234" s="14" t="s">
        <v>13510</v>
      </c>
      <c r="D13234" s="14" t="s">
        <v>13504</v>
      </c>
      <c r="E13234" s="14" t="s">
        <v>13498</v>
      </c>
      <c r="F13234" s="14">
        <v>10</v>
      </c>
      <c r="G13234" s="14">
        <v>6.3E-2</v>
      </c>
      <c r="H13234" s="15">
        <v>5.9699999999999987E-3</v>
      </c>
      <c r="I13234" s="15">
        <f>M13234-V13234</f>
        <v>6.0180000000000004E-2</v>
      </c>
      <c r="J13234" s="14"/>
      <c r="K13234" s="13"/>
      <c r="L13234" s="9">
        <f>G13234*1.05</f>
        <v>6.615E-2</v>
      </c>
      <c r="M13234" s="11">
        <f>L13234-H13234</f>
        <v>6.0180000000000004E-2</v>
      </c>
      <c r="N13234" s="11">
        <v>0</v>
      </c>
      <c r="P13234" s="9">
        <f>0.5*N13234/1000</f>
        <v>0</v>
      </c>
      <c r="Q13234" s="9">
        <f>P13234+O13234</f>
        <v>0</v>
      </c>
      <c r="R13234" s="11">
        <v>0</v>
      </c>
      <c r="T13234" s="9">
        <f>0.5*R13234</f>
        <v>0</v>
      </c>
      <c r="U13234" s="9">
        <f>T13234+S13234</f>
        <v>0</v>
      </c>
      <c r="V13234" s="9">
        <f>(Q13234+U13234)/(0.944*1000)</f>
        <v>0</v>
      </c>
    </row>
    <row r="13235" spans="1:22" x14ac:dyDescent="0.3">
      <c r="A13235" s="14">
        <v>13282</v>
      </c>
      <c r="B13235" s="14" t="s">
        <v>1975</v>
      </c>
      <c r="C13235" s="14" t="s">
        <v>13510</v>
      </c>
      <c r="D13235" s="14" t="s">
        <v>13504</v>
      </c>
      <c r="E13235" s="14" t="s">
        <v>13498</v>
      </c>
      <c r="F13235" s="14">
        <v>10</v>
      </c>
      <c r="G13235" s="14">
        <v>0.16</v>
      </c>
      <c r="H13235" s="15">
        <v>1.3069999999999993E-2</v>
      </c>
      <c r="I13235" s="15">
        <f>M13235-V13235</f>
        <v>0.15493000000000001</v>
      </c>
      <c r="J13235" s="14"/>
      <c r="K13235" s="13"/>
      <c r="L13235" s="9">
        <f>G13235*1.05</f>
        <v>0.16800000000000001</v>
      </c>
      <c r="M13235" s="11">
        <f>L13235-H13235</f>
        <v>0.15493000000000001</v>
      </c>
      <c r="N13235" s="11">
        <v>0</v>
      </c>
      <c r="P13235" s="9">
        <f>0.5*N13235/1000</f>
        <v>0</v>
      </c>
      <c r="Q13235" s="9">
        <f>P13235+O13235</f>
        <v>0</v>
      </c>
      <c r="R13235" s="11">
        <v>0</v>
      </c>
      <c r="T13235" s="9">
        <f>0.5*R13235</f>
        <v>0</v>
      </c>
      <c r="U13235" s="9">
        <f>T13235+S13235</f>
        <v>0</v>
      </c>
      <c r="V13235" s="9">
        <f>(Q13235+U13235)/(0.944*1000)</f>
        <v>0</v>
      </c>
    </row>
    <row r="13236" spans="1:22" x14ac:dyDescent="0.3">
      <c r="A13236" s="14">
        <v>13283</v>
      </c>
      <c r="B13236" s="14" t="s">
        <v>1976</v>
      </c>
      <c r="C13236" s="14" t="s">
        <v>13510</v>
      </c>
      <c r="D13236" s="14" t="s">
        <v>13504</v>
      </c>
      <c r="E13236" s="14" t="s">
        <v>13498</v>
      </c>
      <c r="F13236" s="14">
        <v>10</v>
      </c>
      <c r="G13236" s="14">
        <v>0.16</v>
      </c>
      <c r="H13236" s="15">
        <v>1.5947000000000003E-2</v>
      </c>
      <c r="I13236" s="15">
        <f>M13236-V13236</f>
        <v>0.15205299999999999</v>
      </c>
      <c r="J13236" s="14"/>
      <c r="K13236" s="13"/>
      <c r="L13236" s="9">
        <f>G13236*1.05</f>
        <v>0.16800000000000001</v>
      </c>
      <c r="M13236" s="11">
        <f>L13236-H13236</f>
        <v>0.15205299999999999</v>
      </c>
      <c r="N13236" s="11">
        <v>0</v>
      </c>
      <c r="P13236" s="9">
        <f>0.5*N13236/1000</f>
        <v>0</v>
      </c>
      <c r="Q13236" s="9">
        <f>P13236+O13236</f>
        <v>0</v>
      </c>
      <c r="R13236" s="11">
        <v>0</v>
      </c>
      <c r="T13236" s="9">
        <f>0.5*R13236</f>
        <v>0</v>
      </c>
      <c r="U13236" s="9">
        <f>T13236+S13236</f>
        <v>0</v>
      </c>
      <c r="V13236" s="9">
        <f>(Q13236+U13236)/(0.944*1000)</f>
        <v>0</v>
      </c>
    </row>
    <row r="13237" spans="1:22" x14ac:dyDescent="0.3">
      <c r="A13237" s="14">
        <v>13284</v>
      </c>
      <c r="B13237" s="14" t="s">
        <v>1977</v>
      </c>
      <c r="C13237" s="14" t="s">
        <v>13510</v>
      </c>
      <c r="D13237" s="14" t="s">
        <v>13504</v>
      </c>
      <c r="E13237" s="14" t="s">
        <v>13498</v>
      </c>
      <c r="F13237" s="14">
        <v>10</v>
      </c>
      <c r="G13237" s="14">
        <v>0.16</v>
      </c>
      <c r="H13237" s="15">
        <v>5.7475999999999999E-2</v>
      </c>
      <c r="I13237" s="15">
        <f>M13237-V13237</f>
        <v>0.11052400000000001</v>
      </c>
      <c r="J13237" s="14"/>
      <c r="K13237" s="13"/>
      <c r="L13237" s="9">
        <f>G13237*1.05</f>
        <v>0.16800000000000001</v>
      </c>
      <c r="M13237" s="11">
        <f>L13237-H13237</f>
        <v>0.11052400000000001</v>
      </c>
      <c r="N13237" s="11">
        <v>0</v>
      </c>
      <c r="P13237" s="9">
        <f>0.5*N13237/1000</f>
        <v>0</v>
      </c>
      <c r="Q13237" s="9">
        <f>P13237+O13237</f>
        <v>0</v>
      </c>
      <c r="R13237" s="11">
        <v>0</v>
      </c>
      <c r="T13237" s="9">
        <f>0.5*R13237</f>
        <v>0</v>
      </c>
      <c r="U13237" s="9">
        <f>T13237+S13237</f>
        <v>0</v>
      </c>
      <c r="V13237" s="9">
        <f>(Q13237+U13237)/(0.944*1000)</f>
        <v>0</v>
      </c>
    </row>
    <row r="13238" spans="1:22" x14ac:dyDescent="0.3">
      <c r="A13238" s="14">
        <v>13285</v>
      </c>
      <c r="B13238" s="14" t="s">
        <v>1978</v>
      </c>
      <c r="C13238" s="14" t="s">
        <v>13510</v>
      </c>
      <c r="D13238" s="14" t="s">
        <v>13504</v>
      </c>
      <c r="E13238" s="14" t="s">
        <v>13498</v>
      </c>
      <c r="F13238" s="14">
        <v>10</v>
      </c>
      <c r="G13238" s="14">
        <v>0.16</v>
      </c>
      <c r="H13238" s="15">
        <v>2.4150000000000005E-2</v>
      </c>
      <c r="I13238" s="15">
        <f>M13238-V13238</f>
        <v>0.14385000000000001</v>
      </c>
      <c r="J13238" s="14"/>
      <c r="K13238" s="13"/>
      <c r="L13238" s="9">
        <f>G13238*1.05</f>
        <v>0.16800000000000001</v>
      </c>
      <c r="M13238" s="11">
        <f>L13238-H13238</f>
        <v>0.14385000000000001</v>
      </c>
      <c r="N13238" s="11">
        <v>0</v>
      </c>
      <c r="P13238" s="9">
        <f>0.5*N13238/1000</f>
        <v>0</v>
      </c>
      <c r="Q13238" s="9">
        <f>P13238+O13238</f>
        <v>0</v>
      </c>
      <c r="R13238" s="11">
        <v>0</v>
      </c>
      <c r="T13238" s="9">
        <f>0.5*R13238</f>
        <v>0</v>
      </c>
      <c r="U13238" s="9">
        <f>T13238+S13238</f>
        <v>0</v>
      </c>
      <c r="V13238" s="9">
        <f>(Q13238+U13238)/(0.944*1000)</f>
        <v>0</v>
      </c>
    </row>
    <row r="13239" spans="1:22" x14ac:dyDescent="0.3">
      <c r="A13239" s="14">
        <v>13286</v>
      </c>
      <c r="B13239" s="14" t="s">
        <v>1979</v>
      </c>
      <c r="C13239" s="14" t="s">
        <v>13510</v>
      </c>
      <c r="D13239" s="14" t="s">
        <v>13504</v>
      </c>
      <c r="E13239" s="14" t="s">
        <v>13498</v>
      </c>
      <c r="F13239" s="14">
        <v>10</v>
      </c>
      <c r="G13239" s="14">
        <v>0.25</v>
      </c>
      <c r="H13239" s="15">
        <v>0.17841799999999999</v>
      </c>
      <c r="I13239" s="15">
        <f>M13239-V13239</f>
        <v>8.4082000000000018E-2</v>
      </c>
      <c r="J13239" s="14"/>
      <c r="K13239" s="13"/>
      <c r="L13239" s="9">
        <f>G13239*1.05</f>
        <v>0.26250000000000001</v>
      </c>
      <c r="M13239" s="11">
        <f>L13239-H13239</f>
        <v>8.4082000000000018E-2</v>
      </c>
      <c r="N13239" s="11">
        <v>0</v>
      </c>
      <c r="P13239" s="9">
        <f>0.5*N13239/1000</f>
        <v>0</v>
      </c>
      <c r="Q13239" s="9">
        <f>P13239+O13239</f>
        <v>0</v>
      </c>
      <c r="R13239" s="11">
        <v>0</v>
      </c>
      <c r="T13239" s="9">
        <f>0.5*R13239</f>
        <v>0</v>
      </c>
      <c r="U13239" s="9">
        <f>T13239+S13239</f>
        <v>0</v>
      </c>
      <c r="V13239" s="9">
        <f>(Q13239+U13239)/(0.944*1000)</f>
        <v>0</v>
      </c>
    </row>
    <row r="13240" spans="1:22" x14ac:dyDescent="0.3">
      <c r="A13240" s="14">
        <v>13287</v>
      </c>
      <c r="B13240" s="14" t="s">
        <v>1980</v>
      </c>
      <c r="C13240" s="14" t="s">
        <v>13510</v>
      </c>
      <c r="D13240" s="14" t="s">
        <v>13504</v>
      </c>
      <c r="E13240" s="14" t="s">
        <v>13498</v>
      </c>
      <c r="F13240" s="14">
        <v>10</v>
      </c>
      <c r="G13240" s="14">
        <v>0.16</v>
      </c>
      <c r="H13240" s="15">
        <v>1.6771000000000015E-2</v>
      </c>
      <c r="I13240" s="15">
        <f>M13240-V13240</f>
        <v>0.151229</v>
      </c>
      <c r="J13240" s="14"/>
      <c r="K13240" s="13"/>
      <c r="L13240" s="9">
        <f>G13240*1.05</f>
        <v>0.16800000000000001</v>
      </c>
      <c r="M13240" s="11">
        <f>L13240-H13240</f>
        <v>0.151229</v>
      </c>
      <c r="N13240" s="11">
        <v>0</v>
      </c>
      <c r="P13240" s="9">
        <f>0.5*N13240/1000</f>
        <v>0</v>
      </c>
      <c r="Q13240" s="9">
        <f>P13240+O13240</f>
        <v>0</v>
      </c>
      <c r="R13240" s="11">
        <v>0</v>
      </c>
      <c r="T13240" s="9">
        <f>0.5*R13240</f>
        <v>0</v>
      </c>
      <c r="U13240" s="9">
        <f>T13240+S13240</f>
        <v>0</v>
      </c>
      <c r="V13240" s="9">
        <f>(Q13240+U13240)/(0.944*1000)</f>
        <v>0</v>
      </c>
    </row>
    <row r="13241" spans="1:22" x14ac:dyDescent="0.3">
      <c r="A13241" s="14">
        <v>13288</v>
      </c>
      <c r="B13241" s="14" t="s">
        <v>1981</v>
      </c>
      <c r="C13241" s="14" t="s">
        <v>13510</v>
      </c>
      <c r="D13241" s="14" t="s">
        <v>13504</v>
      </c>
      <c r="E13241" s="14" t="s">
        <v>13498</v>
      </c>
      <c r="F13241" s="14">
        <v>10</v>
      </c>
      <c r="G13241" s="14">
        <v>0.25</v>
      </c>
      <c r="H13241" s="15">
        <v>1.4123999999999996E-2</v>
      </c>
      <c r="I13241" s="15">
        <f>M13241-V13241</f>
        <v>0.24837600000000001</v>
      </c>
      <c r="J13241" s="14"/>
      <c r="K13241" s="13"/>
      <c r="L13241" s="9">
        <f>G13241*1.05</f>
        <v>0.26250000000000001</v>
      </c>
      <c r="M13241" s="11">
        <f>L13241-H13241</f>
        <v>0.24837600000000001</v>
      </c>
      <c r="N13241" s="11">
        <v>0</v>
      </c>
      <c r="P13241" s="9">
        <f>0.5*N13241/1000</f>
        <v>0</v>
      </c>
      <c r="Q13241" s="9">
        <f>P13241+O13241</f>
        <v>0</v>
      </c>
      <c r="R13241" s="11">
        <v>0</v>
      </c>
      <c r="T13241" s="9">
        <f>0.5*R13241</f>
        <v>0</v>
      </c>
      <c r="U13241" s="9">
        <f>T13241+S13241</f>
        <v>0</v>
      </c>
      <c r="V13241" s="9">
        <f>(Q13241+U13241)/(0.944*1000)</f>
        <v>0</v>
      </c>
    </row>
    <row r="13242" spans="1:22" x14ac:dyDescent="0.3">
      <c r="A13242" s="14">
        <v>13289</v>
      </c>
      <c r="B13242" s="14" t="s">
        <v>1982</v>
      </c>
      <c r="C13242" s="14" t="s">
        <v>13510</v>
      </c>
      <c r="D13242" s="14" t="s">
        <v>13504</v>
      </c>
      <c r="E13242" s="14" t="s">
        <v>13498</v>
      </c>
      <c r="F13242" s="14">
        <v>10</v>
      </c>
      <c r="G13242" s="14">
        <v>0.16</v>
      </c>
      <c r="H13242" s="15">
        <v>1.5287000000000005E-2</v>
      </c>
      <c r="I13242" s="15">
        <f>M13242-V13242</f>
        <v>0.15271300000000002</v>
      </c>
      <c r="J13242" s="14"/>
      <c r="K13242" s="13"/>
      <c r="L13242" s="9">
        <f>G13242*1.05</f>
        <v>0.16800000000000001</v>
      </c>
      <c r="M13242" s="11">
        <f>L13242-H13242</f>
        <v>0.15271300000000002</v>
      </c>
      <c r="N13242" s="11">
        <v>0</v>
      </c>
      <c r="P13242" s="9">
        <f>0.5*N13242/1000</f>
        <v>0</v>
      </c>
      <c r="Q13242" s="9">
        <f>P13242+O13242</f>
        <v>0</v>
      </c>
      <c r="R13242" s="11">
        <v>0</v>
      </c>
      <c r="T13242" s="9">
        <f>0.5*R13242</f>
        <v>0</v>
      </c>
      <c r="U13242" s="9">
        <f>T13242+S13242</f>
        <v>0</v>
      </c>
      <c r="V13242" s="9">
        <f>(Q13242+U13242)/(0.944*1000)</f>
        <v>0</v>
      </c>
    </row>
    <row r="13243" spans="1:22" x14ac:dyDescent="0.3">
      <c r="A13243" s="14">
        <v>13290</v>
      </c>
      <c r="B13243" s="14" t="s">
        <v>1983</v>
      </c>
      <c r="C13243" s="14" t="s">
        <v>13510</v>
      </c>
      <c r="D13243" s="14" t="s">
        <v>13504</v>
      </c>
      <c r="E13243" s="14" t="s">
        <v>13498</v>
      </c>
      <c r="F13243" s="14">
        <v>10</v>
      </c>
      <c r="G13243" s="14">
        <v>0.25</v>
      </c>
      <c r="H13243" s="15">
        <v>3.7882000000000006E-2</v>
      </c>
      <c r="I13243" s="15">
        <f>M13243-V13243</f>
        <v>0.22461800000000001</v>
      </c>
      <c r="J13243" s="14"/>
      <c r="K13243" s="13"/>
      <c r="L13243" s="9">
        <f>G13243*1.05</f>
        <v>0.26250000000000001</v>
      </c>
      <c r="M13243" s="11">
        <f>L13243-H13243</f>
        <v>0.22461800000000001</v>
      </c>
      <c r="N13243" s="11">
        <v>0</v>
      </c>
      <c r="P13243" s="9">
        <f>0.5*N13243/1000</f>
        <v>0</v>
      </c>
      <c r="Q13243" s="9">
        <f>P13243+O13243</f>
        <v>0</v>
      </c>
      <c r="R13243" s="11">
        <v>0</v>
      </c>
      <c r="T13243" s="9">
        <f>0.5*R13243</f>
        <v>0</v>
      </c>
      <c r="U13243" s="9">
        <f>T13243+S13243</f>
        <v>0</v>
      </c>
      <c r="V13243" s="9">
        <f>(Q13243+U13243)/(0.944*1000)</f>
        <v>0</v>
      </c>
    </row>
    <row r="13244" spans="1:22" x14ac:dyDescent="0.3">
      <c r="A13244" s="14">
        <v>13291</v>
      </c>
      <c r="B13244" s="14" t="s">
        <v>1984</v>
      </c>
      <c r="C13244" s="14" t="s">
        <v>13510</v>
      </c>
      <c r="D13244" s="14" t="s">
        <v>13504</v>
      </c>
      <c r="E13244" s="14" t="s">
        <v>13498</v>
      </c>
      <c r="F13244" s="14">
        <v>10</v>
      </c>
      <c r="G13244" s="14">
        <v>0.1</v>
      </c>
      <c r="H13244" s="15">
        <v>3.0460999999999998E-2</v>
      </c>
      <c r="I13244" s="15">
        <f>M13244-V13244</f>
        <v>7.4539000000000008E-2</v>
      </c>
      <c r="J13244" s="14"/>
      <c r="K13244" s="13"/>
      <c r="L13244" s="9">
        <f>G13244*1.05</f>
        <v>0.10500000000000001</v>
      </c>
      <c r="M13244" s="11">
        <f>L13244-H13244</f>
        <v>7.4539000000000008E-2</v>
      </c>
      <c r="N13244" s="11">
        <v>0</v>
      </c>
      <c r="P13244" s="9">
        <f>0.5*N13244/1000</f>
        <v>0</v>
      </c>
      <c r="Q13244" s="9">
        <f>P13244+O13244</f>
        <v>0</v>
      </c>
      <c r="R13244" s="11">
        <v>0</v>
      </c>
      <c r="T13244" s="9">
        <f>0.5*R13244</f>
        <v>0</v>
      </c>
      <c r="U13244" s="9">
        <f>T13244+S13244</f>
        <v>0</v>
      </c>
      <c r="V13244" s="9">
        <f>(Q13244+U13244)/(0.944*1000)</f>
        <v>0</v>
      </c>
    </row>
    <row r="13245" spans="1:22" x14ac:dyDescent="0.3">
      <c r="A13245" s="14">
        <v>13292</v>
      </c>
      <c r="B13245" s="14" t="s">
        <v>1985</v>
      </c>
      <c r="C13245" s="14" t="s">
        <v>13510</v>
      </c>
      <c r="D13245" s="14" t="s">
        <v>13504</v>
      </c>
      <c r="E13245" s="14" t="s">
        <v>13498</v>
      </c>
      <c r="F13245" s="14">
        <v>10</v>
      </c>
      <c r="G13245" s="14">
        <v>6.3E-2</v>
      </c>
      <c r="H13245" s="15">
        <v>5.4670999999999997E-2</v>
      </c>
      <c r="I13245" s="15">
        <f>M13245-V13245</f>
        <v>6.1823898305084779E-3</v>
      </c>
      <c r="J13245" s="14"/>
      <c r="K13245" s="13"/>
      <c r="L13245" s="9">
        <f>G13245*1.05</f>
        <v>6.615E-2</v>
      </c>
      <c r="M13245" s="11">
        <f>L13245-H13245</f>
        <v>1.1479000000000003E-2</v>
      </c>
      <c r="N13245" s="11">
        <v>0</v>
      </c>
      <c r="P13245" s="9">
        <f>0.5*N13245/1000</f>
        <v>0</v>
      </c>
      <c r="Q13245" s="9">
        <f>P13245+O13245</f>
        <v>0</v>
      </c>
      <c r="R13245" s="11">
        <v>10</v>
      </c>
      <c r="T13245" s="9">
        <f>0.5*R13245</f>
        <v>5</v>
      </c>
      <c r="U13245" s="9">
        <f>T13245+S13245</f>
        <v>5</v>
      </c>
      <c r="V13245" s="9">
        <f>(Q13245+U13245)/(0.944*1000)</f>
        <v>5.2966101694915252E-3</v>
      </c>
    </row>
    <row r="13246" spans="1:22" x14ac:dyDescent="0.3">
      <c r="A13246" s="14">
        <v>13293</v>
      </c>
      <c r="B13246" s="14" t="s">
        <v>1986</v>
      </c>
      <c r="C13246" s="14" t="s">
        <v>13510</v>
      </c>
      <c r="D13246" s="14" t="s">
        <v>13504</v>
      </c>
      <c r="E13246" s="14" t="s">
        <v>13498</v>
      </c>
      <c r="F13246" s="14">
        <v>10</v>
      </c>
      <c r="G13246" s="14">
        <v>0.16</v>
      </c>
      <c r="H13246" s="15">
        <v>1.9972000000000007E-2</v>
      </c>
      <c r="I13246" s="15">
        <f>M13246-V13246</f>
        <v>0.14802799999999999</v>
      </c>
      <c r="J13246" s="14"/>
      <c r="K13246" s="13"/>
      <c r="L13246" s="9">
        <f>G13246*1.05</f>
        <v>0.16800000000000001</v>
      </c>
      <c r="M13246" s="11">
        <f>L13246-H13246</f>
        <v>0.14802799999999999</v>
      </c>
      <c r="N13246" s="11">
        <v>0</v>
      </c>
      <c r="P13246" s="9">
        <f>0.5*N13246/1000</f>
        <v>0</v>
      </c>
      <c r="Q13246" s="9">
        <f>P13246+O13246</f>
        <v>0</v>
      </c>
      <c r="R13246" s="11">
        <v>0</v>
      </c>
      <c r="T13246" s="9">
        <f>0.5*R13246</f>
        <v>0</v>
      </c>
      <c r="U13246" s="9">
        <f>T13246+S13246</f>
        <v>0</v>
      </c>
      <c r="V13246" s="9">
        <f>(Q13246+U13246)/(0.944*1000)</f>
        <v>0</v>
      </c>
    </row>
    <row r="13247" spans="1:22" x14ac:dyDescent="0.3">
      <c r="A13247" s="14">
        <v>13294</v>
      </c>
      <c r="B13247" s="14" t="s">
        <v>1987</v>
      </c>
      <c r="C13247" s="14" t="s">
        <v>13510</v>
      </c>
      <c r="D13247" s="14" t="s">
        <v>13504</v>
      </c>
      <c r="E13247" s="14" t="s">
        <v>13498</v>
      </c>
      <c r="F13247" s="14">
        <v>10</v>
      </c>
      <c r="G13247" s="14">
        <v>0.1</v>
      </c>
      <c r="H13247" s="15">
        <v>2.0409999999999968E-3</v>
      </c>
      <c r="I13247" s="15">
        <f>M13247-V13247</f>
        <v>0.10295900000000001</v>
      </c>
      <c r="J13247" s="14"/>
      <c r="K13247" s="13"/>
      <c r="L13247" s="9">
        <f>G13247*1.05</f>
        <v>0.10500000000000001</v>
      </c>
      <c r="M13247" s="11">
        <f>L13247-H13247</f>
        <v>0.10295900000000001</v>
      </c>
      <c r="N13247" s="11">
        <v>0</v>
      </c>
      <c r="P13247" s="9">
        <f>0.5*N13247/1000</f>
        <v>0</v>
      </c>
      <c r="Q13247" s="9">
        <f>P13247+O13247</f>
        <v>0</v>
      </c>
      <c r="R13247" s="11">
        <v>0</v>
      </c>
      <c r="T13247" s="9">
        <f>0.5*R13247</f>
        <v>0</v>
      </c>
      <c r="U13247" s="9">
        <f>T13247+S13247</f>
        <v>0</v>
      </c>
      <c r="V13247" s="9">
        <f>(Q13247+U13247)/(0.944*1000)</f>
        <v>0</v>
      </c>
    </row>
    <row r="13248" spans="1:22" x14ac:dyDescent="0.3">
      <c r="A13248" s="14">
        <v>13295</v>
      </c>
      <c r="B13248" s="14" t="s">
        <v>1988</v>
      </c>
      <c r="C13248" s="14" t="s">
        <v>13510</v>
      </c>
      <c r="D13248" s="14" t="s">
        <v>13504</v>
      </c>
      <c r="E13248" s="14" t="s">
        <v>13498</v>
      </c>
      <c r="F13248" s="14">
        <v>10</v>
      </c>
      <c r="G13248" s="14">
        <v>0.16</v>
      </c>
      <c r="H13248" s="15">
        <v>3.1355999999999995E-2</v>
      </c>
      <c r="I13248" s="15">
        <f>M13248-V13248</f>
        <v>0.13664400000000002</v>
      </c>
      <c r="J13248" s="14"/>
      <c r="K13248" s="13"/>
      <c r="L13248" s="9">
        <f>G13248*1.05</f>
        <v>0.16800000000000001</v>
      </c>
      <c r="M13248" s="11">
        <f>L13248-H13248</f>
        <v>0.13664400000000002</v>
      </c>
      <c r="N13248" s="11">
        <v>0</v>
      </c>
      <c r="P13248" s="9">
        <f>0.5*N13248/1000</f>
        <v>0</v>
      </c>
      <c r="Q13248" s="9">
        <f>P13248+O13248</f>
        <v>0</v>
      </c>
      <c r="R13248" s="11">
        <v>0</v>
      </c>
      <c r="T13248" s="9">
        <f>0.5*R13248</f>
        <v>0</v>
      </c>
      <c r="U13248" s="9">
        <f>T13248+S13248</f>
        <v>0</v>
      </c>
      <c r="V13248" s="9">
        <f>(Q13248+U13248)/(0.944*1000)</f>
        <v>0</v>
      </c>
    </row>
    <row r="13249" spans="1:22" x14ac:dyDescent="0.3">
      <c r="A13249" s="14">
        <v>13296</v>
      </c>
      <c r="B13249" s="14" t="s">
        <v>1989</v>
      </c>
      <c r="C13249" s="14" t="s">
        <v>13510</v>
      </c>
      <c r="D13249" s="14" t="s">
        <v>13504</v>
      </c>
      <c r="E13249" s="14" t="s">
        <v>13498</v>
      </c>
      <c r="F13249" s="14">
        <v>10</v>
      </c>
      <c r="G13249" s="14">
        <v>0.1</v>
      </c>
      <c r="H13249" s="15">
        <v>1.5509999999999991E-2</v>
      </c>
      <c r="I13249" s="15">
        <f>M13249-V13249</f>
        <v>8.9490000000000014E-2</v>
      </c>
      <c r="J13249" s="14"/>
      <c r="K13249" s="13"/>
      <c r="L13249" s="9">
        <f>G13249*1.05</f>
        <v>0.10500000000000001</v>
      </c>
      <c r="M13249" s="11">
        <f>L13249-H13249</f>
        <v>8.9490000000000014E-2</v>
      </c>
      <c r="N13249" s="11">
        <v>0</v>
      </c>
      <c r="P13249" s="9">
        <f>0.5*N13249/1000</f>
        <v>0</v>
      </c>
      <c r="Q13249" s="9">
        <f>P13249+O13249</f>
        <v>0</v>
      </c>
      <c r="R13249" s="11">
        <v>0</v>
      </c>
      <c r="T13249" s="9">
        <f>0.5*R13249</f>
        <v>0</v>
      </c>
      <c r="U13249" s="9">
        <f>T13249+S13249</f>
        <v>0</v>
      </c>
      <c r="V13249" s="9">
        <f>(Q13249+U13249)/(0.944*1000)</f>
        <v>0</v>
      </c>
    </row>
    <row r="13250" spans="1:22" x14ac:dyDescent="0.3">
      <c r="A13250" s="14">
        <v>13297</v>
      </c>
      <c r="B13250" s="14" t="s">
        <v>1990</v>
      </c>
      <c r="C13250" s="14" t="s">
        <v>13510</v>
      </c>
      <c r="D13250" s="14" t="s">
        <v>13504</v>
      </c>
      <c r="E13250" s="14" t="s">
        <v>13498</v>
      </c>
      <c r="F13250" s="14">
        <v>10</v>
      </c>
      <c r="G13250" s="14">
        <v>6.3E-2</v>
      </c>
      <c r="H13250" s="15">
        <v>3.5730000000000005E-2</v>
      </c>
      <c r="I13250" s="15">
        <f>M13250-V13250</f>
        <v>3.0419999999999996E-2</v>
      </c>
      <c r="J13250" s="14"/>
      <c r="K13250" s="13"/>
      <c r="L13250" s="9">
        <f>G13250*1.05</f>
        <v>6.615E-2</v>
      </c>
      <c r="M13250" s="11">
        <f>L13250-H13250</f>
        <v>3.0419999999999996E-2</v>
      </c>
      <c r="N13250" s="11">
        <v>0</v>
      </c>
      <c r="P13250" s="9">
        <f>0.5*N13250/1000</f>
        <v>0</v>
      </c>
      <c r="Q13250" s="9">
        <f>P13250+O13250</f>
        <v>0</v>
      </c>
      <c r="R13250" s="11">
        <v>0</v>
      </c>
      <c r="T13250" s="9">
        <f>0.5*R13250</f>
        <v>0</v>
      </c>
      <c r="U13250" s="9">
        <f>T13250+S13250</f>
        <v>0</v>
      </c>
      <c r="V13250" s="9">
        <f>(Q13250+U13250)/(0.944*1000)</f>
        <v>0</v>
      </c>
    </row>
    <row r="13251" spans="1:22" x14ac:dyDescent="0.3">
      <c r="A13251" s="14">
        <v>13298</v>
      </c>
      <c r="B13251" s="14" t="s">
        <v>1991</v>
      </c>
      <c r="C13251" s="14" t="s">
        <v>13510</v>
      </c>
      <c r="D13251" s="14" t="s">
        <v>13504</v>
      </c>
      <c r="E13251" s="14" t="s">
        <v>13498</v>
      </c>
      <c r="F13251" s="14">
        <v>10</v>
      </c>
      <c r="G13251" s="14">
        <v>0.16</v>
      </c>
      <c r="H13251" s="15">
        <v>3.7670000000000002E-2</v>
      </c>
      <c r="I13251" s="15">
        <f>M13251-V13251</f>
        <v>0.13033</v>
      </c>
      <c r="J13251" s="14"/>
      <c r="K13251" s="13"/>
      <c r="L13251" s="9">
        <f>G13251*1.05</f>
        <v>0.16800000000000001</v>
      </c>
      <c r="M13251" s="11">
        <f>L13251-H13251</f>
        <v>0.13033</v>
      </c>
      <c r="N13251" s="11">
        <v>0</v>
      </c>
      <c r="P13251" s="9">
        <f>0.5*N13251/1000</f>
        <v>0</v>
      </c>
      <c r="Q13251" s="9">
        <f>P13251+O13251</f>
        <v>0</v>
      </c>
      <c r="R13251" s="11">
        <v>0</v>
      </c>
      <c r="T13251" s="9">
        <f>0.5*R13251</f>
        <v>0</v>
      </c>
      <c r="U13251" s="9">
        <f>T13251+S13251</f>
        <v>0</v>
      </c>
      <c r="V13251" s="9">
        <f>(Q13251+U13251)/(0.944*1000)</f>
        <v>0</v>
      </c>
    </row>
    <row r="13252" spans="1:22" x14ac:dyDescent="0.3">
      <c r="A13252" s="14">
        <v>13299</v>
      </c>
      <c r="B13252" s="14" t="s">
        <v>1992</v>
      </c>
      <c r="C13252" s="14" t="s">
        <v>13510</v>
      </c>
      <c r="D13252" s="14" t="s">
        <v>13504</v>
      </c>
      <c r="E13252" s="14" t="s">
        <v>13498</v>
      </c>
      <c r="F13252" s="14">
        <v>10</v>
      </c>
      <c r="G13252" s="14">
        <v>0.04</v>
      </c>
      <c r="H13252" s="15">
        <v>1.1231999999999999E-2</v>
      </c>
      <c r="I13252" s="15">
        <f>M13252-V13252</f>
        <v>3.0768000000000004E-2</v>
      </c>
      <c r="J13252" s="14"/>
      <c r="K13252" s="13"/>
      <c r="L13252" s="9">
        <f>G13252*1.05</f>
        <v>4.2000000000000003E-2</v>
      </c>
      <c r="M13252" s="11">
        <f>L13252-H13252</f>
        <v>3.0768000000000004E-2</v>
      </c>
      <c r="N13252" s="11">
        <v>0</v>
      </c>
      <c r="P13252" s="9">
        <f>0.5*N13252/1000</f>
        <v>0</v>
      </c>
      <c r="Q13252" s="9">
        <f>P13252+O13252</f>
        <v>0</v>
      </c>
      <c r="R13252" s="11">
        <v>0</v>
      </c>
      <c r="T13252" s="9">
        <f>0.5*R13252</f>
        <v>0</v>
      </c>
      <c r="U13252" s="9">
        <f>T13252+S13252</f>
        <v>0</v>
      </c>
      <c r="V13252" s="9">
        <f>(Q13252+U13252)/(0.944*1000)</f>
        <v>0</v>
      </c>
    </row>
    <row r="13253" spans="1:22" x14ac:dyDescent="0.3">
      <c r="A13253" s="14">
        <v>13300</v>
      </c>
      <c r="B13253" s="14" t="s">
        <v>1993</v>
      </c>
      <c r="C13253" s="14" t="s">
        <v>13510</v>
      </c>
      <c r="D13253" s="14" t="s">
        <v>13504</v>
      </c>
      <c r="E13253" s="14" t="s">
        <v>13498</v>
      </c>
      <c r="F13253" s="14">
        <v>10</v>
      </c>
      <c r="G13253" s="14">
        <v>0.1</v>
      </c>
      <c r="H13253" s="15">
        <v>1.9986000000000004E-2</v>
      </c>
      <c r="I13253" s="15">
        <f>M13253-V13253</f>
        <v>8.5014000000000006E-2</v>
      </c>
      <c r="J13253" s="14"/>
      <c r="K13253" s="13"/>
      <c r="L13253" s="9">
        <f>G13253*1.05</f>
        <v>0.10500000000000001</v>
      </c>
      <c r="M13253" s="11">
        <f>L13253-H13253</f>
        <v>8.5014000000000006E-2</v>
      </c>
      <c r="N13253" s="11">
        <v>0</v>
      </c>
      <c r="P13253" s="9">
        <f>0.5*N13253/1000</f>
        <v>0</v>
      </c>
      <c r="Q13253" s="9">
        <f>P13253+O13253</f>
        <v>0</v>
      </c>
      <c r="R13253" s="11">
        <v>0</v>
      </c>
      <c r="T13253" s="9">
        <f>0.5*R13253</f>
        <v>0</v>
      </c>
      <c r="U13253" s="9">
        <f>T13253+S13253</f>
        <v>0</v>
      </c>
      <c r="V13253" s="9">
        <f>(Q13253+U13253)/(0.944*1000)</f>
        <v>0</v>
      </c>
    </row>
    <row r="13254" spans="1:22" x14ac:dyDescent="0.3">
      <c r="A13254" s="14">
        <v>13301</v>
      </c>
      <c r="B13254" s="14" t="s">
        <v>1994</v>
      </c>
      <c r="C13254" s="14" t="s">
        <v>13510</v>
      </c>
      <c r="D13254" s="14" t="s">
        <v>13504</v>
      </c>
      <c r="E13254" s="14" t="s">
        <v>13498</v>
      </c>
      <c r="F13254" s="14">
        <v>10</v>
      </c>
      <c r="G13254" s="14">
        <v>0.1</v>
      </c>
      <c r="H13254" s="15">
        <v>8.1649999999999917E-3</v>
      </c>
      <c r="I13254" s="15">
        <f>M13254-V13254</f>
        <v>9.6835000000000018E-2</v>
      </c>
      <c r="J13254" s="14"/>
      <c r="K13254" s="13"/>
      <c r="L13254" s="9">
        <f>G13254*1.05</f>
        <v>0.10500000000000001</v>
      </c>
      <c r="M13254" s="11">
        <f>L13254-H13254</f>
        <v>9.6835000000000018E-2</v>
      </c>
      <c r="N13254" s="11">
        <v>0</v>
      </c>
      <c r="P13254" s="9">
        <f>0.5*N13254/1000</f>
        <v>0</v>
      </c>
      <c r="Q13254" s="9">
        <f>P13254+O13254</f>
        <v>0</v>
      </c>
      <c r="R13254" s="11">
        <v>0</v>
      </c>
      <c r="T13254" s="9">
        <f>0.5*R13254</f>
        <v>0</v>
      </c>
      <c r="U13254" s="9">
        <f>T13254+S13254</f>
        <v>0</v>
      </c>
      <c r="V13254" s="9">
        <f>(Q13254+U13254)/(0.944*1000)</f>
        <v>0</v>
      </c>
    </row>
    <row r="13255" spans="1:22" x14ac:dyDescent="0.3">
      <c r="A13255" s="14">
        <v>13302</v>
      </c>
      <c r="B13255" s="14" t="s">
        <v>1995</v>
      </c>
      <c r="C13255" s="14" t="s">
        <v>13510</v>
      </c>
      <c r="D13255" s="14" t="s">
        <v>13504</v>
      </c>
      <c r="E13255" s="14" t="s">
        <v>13498</v>
      </c>
      <c r="F13255" s="14">
        <v>10</v>
      </c>
      <c r="G13255" s="14">
        <v>0.1</v>
      </c>
      <c r="H13255" s="15">
        <v>2.2932000000000001E-2</v>
      </c>
      <c r="I13255" s="15">
        <f>M13255-V13255</f>
        <v>8.2068000000000002E-2</v>
      </c>
      <c r="J13255" s="14"/>
      <c r="K13255" s="13"/>
      <c r="L13255" s="9">
        <f>G13255*1.05</f>
        <v>0.10500000000000001</v>
      </c>
      <c r="M13255" s="11">
        <f>L13255-H13255</f>
        <v>8.2068000000000002E-2</v>
      </c>
      <c r="N13255" s="11">
        <v>0</v>
      </c>
      <c r="P13255" s="9">
        <f>0.5*N13255/1000</f>
        <v>0</v>
      </c>
      <c r="Q13255" s="9">
        <f>P13255+O13255</f>
        <v>0</v>
      </c>
      <c r="R13255" s="11">
        <v>0</v>
      </c>
      <c r="T13255" s="9">
        <f>0.5*R13255</f>
        <v>0</v>
      </c>
      <c r="U13255" s="9">
        <f>T13255+S13255</f>
        <v>0</v>
      </c>
      <c r="V13255" s="9">
        <f>(Q13255+U13255)/(0.944*1000)</f>
        <v>0</v>
      </c>
    </row>
    <row r="13256" spans="1:22" x14ac:dyDescent="0.3">
      <c r="A13256" s="14">
        <v>13303</v>
      </c>
      <c r="B13256" s="14" t="s">
        <v>1996</v>
      </c>
      <c r="C13256" s="14" t="s">
        <v>13510</v>
      </c>
      <c r="D13256" s="14" t="s">
        <v>13504</v>
      </c>
      <c r="E13256" s="14" t="s">
        <v>13498</v>
      </c>
      <c r="F13256" s="14">
        <v>10</v>
      </c>
      <c r="G13256" s="14">
        <v>0.16</v>
      </c>
      <c r="H13256" s="15">
        <v>2.8175999999999989E-2</v>
      </c>
      <c r="I13256" s="15">
        <f>M13256-V13256</f>
        <v>0.13982400000000003</v>
      </c>
      <c r="J13256" s="14"/>
      <c r="K13256" s="13"/>
      <c r="L13256" s="9">
        <f>G13256*1.05</f>
        <v>0.16800000000000001</v>
      </c>
      <c r="M13256" s="11">
        <f>L13256-H13256</f>
        <v>0.13982400000000003</v>
      </c>
      <c r="N13256" s="11">
        <v>0</v>
      </c>
      <c r="P13256" s="9">
        <f>0.5*N13256/1000</f>
        <v>0</v>
      </c>
      <c r="Q13256" s="9">
        <f>P13256+O13256</f>
        <v>0</v>
      </c>
      <c r="R13256" s="11">
        <v>0</v>
      </c>
      <c r="T13256" s="9">
        <f>0.5*R13256</f>
        <v>0</v>
      </c>
      <c r="U13256" s="9">
        <f>T13256+S13256</f>
        <v>0</v>
      </c>
      <c r="V13256" s="9">
        <f>(Q13256+U13256)/(0.944*1000)</f>
        <v>0</v>
      </c>
    </row>
    <row r="13257" spans="1:22" x14ac:dyDescent="0.3">
      <c r="A13257" s="14">
        <v>13304</v>
      </c>
      <c r="B13257" s="14" t="s">
        <v>1997</v>
      </c>
      <c r="C13257" s="14" t="s">
        <v>13510</v>
      </c>
      <c r="D13257" s="14" t="s">
        <v>13504</v>
      </c>
      <c r="E13257" s="14" t="s">
        <v>13498</v>
      </c>
      <c r="F13257" s="14">
        <v>10</v>
      </c>
      <c r="G13257" s="14">
        <v>0.16</v>
      </c>
      <c r="H13257" s="15">
        <v>5.7362235955056178E-2</v>
      </c>
      <c r="I13257" s="15">
        <f>M13257-V13257</f>
        <v>0.11063776404494383</v>
      </c>
      <c r="J13257" s="14"/>
      <c r="K13257" s="13"/>
      <c r="L13257" s="9">
        <f>G13257*1.05</f>
        <v>0.16800000000000001</v>
      </c>
      <c r="M13257" s="11">
        <f>L13257-H13257</f>
        <v>0.11063776404494383</v>
      </c>
      <c r="N13257" s="11">
        <v>0</v>
      </c>
      <c r="P13257" s="9">
        <f>0.5*N13257/1000</f>
        <v>0</v>
      </c>
      <c r="Q13257" s="9">
        <f>P13257+O13257</f>
        <v>0</v>
      </c>
      <c r="R13257" s="11">
        <v>0</v>
      </c>
      <c r="T13257" s="9">
        <f>0.5*R13257</f>
        <v>0</v>
      </c>
      <c r="U13257" s="9">
        <f>T13257+S13257</f>
        <v>0</v>
      </c>
      <c r="V13257" s="9">
        <f>(Q13257+U13257)/(0.944*1000)</f>
        <v>0</v>
      </c>
    </row>
    <row r="13258" spans="1:22" x14ac:dyDescent="0.3">
      <c r="A13258" s="14">
        <v>13305</v>
      </c>
      <c r="B13258" s="14" t="s">
        <v>1998</v>
      </c>
      <c r="C13258" s="14" t="s">
        <v>13510</v>
      </c>
      <c r="D13258" s="14" t="s">
        <v>13504</v>
      </c>
      <c r="E13258" s="14" t="s">
        <v>13498</v>
      </c>
      <c r="F13258" s="14">
        <v>10</v>
      </c>
      <c r="G13258" s="14">
        <v>0.1</v>
      </c>
      <c r="H13258" s="15">
        <v>2.4079999999999997E-2</v>
      </c>
      <c r="I13258" s="15">
        <f>M13258-V13258</f>
        <v>8.092000000000002E-2</v>
      </c>
      <c r="J13258" s="14"/>
      <c r="K13258" s="13"/>
      <c r="L13258" s="9">
        <f>G13258*1.05</f>
        <v>0.10500000000000001</v>
      </c>
      <c r="M13258" s="11">
        <f>L13258-H13258</f>
        <v>8.092000000000002E-2</v>
      </c>
      <c r="N13258" s="11">
        <v>0</v>
      </c>
      <c r="P13258" s="9">
        <f>0.5*N13258/1000</f>
        <v>0</v>
      </c>
      <c r="Q13258" s="9">
        <f>P13258+O13258</f>
        <v>0</v>
      </c>
      <c r="R13258" s="11">
        <v>0</v>
      </c>
      <c r="T13258" s="9">
        <f>0.5*R13258</f>
        <v>0</v>
      </c>
      <c r="U13258" s="9">
        <f>T13258+S13258</f>
        <v>0</v>
      </c>
      <c r="V13258" s="9">
        <f>(Q13258+U13258)/(0.944*1000)</f>
        <v>0</v>
      </c>
    </row>
    <row r="13259" spans="1:22" x14ac:dyDescent="0.3">
      <c r="A13259" s="14">
        <v>13306</v>
      </c>
      <c r="B13259" s="14" t="s">
        <v>1999</v>
      </c>
      <c r="C13259" s="14" t="s">
        <v>13510</v>
      </c>
      <c r="D13259" s="14" t="s">
        <v>13504</v>
      </c>
      <c r="E13259" s="14" t="s">
        <v>13498</v>
      </c>
      <c r="F13259" s="14">
        <v>10</v>
      </c>
      <c r="G13259" s="14">
        <v>0.1</v>
      </c>
      <c r="H13259" s="15">
        <v>2.3198999999999997E-2</v>
      </c>
      <c r="I13259" s="15">
        <f>M13259-V13259</f>
        <v>8.1801000000000013E-2</v>
      </c>
      <c r="J13259" s="14"/>
      <c r="K13259" s="13"/>
      <c r="L13259" s="9">
        <f>G13259*1.05</f>
        <v>0.10500000000000001</v>
      </c>
      <c r="M13259" s="11">
        <f>L13259-H13259</f>
        <v>8.1801000000000013E-2</v>
      </c>
      <c r="N13259" s="11">
        <v>0</v>
      </c>
      <c r="P13259" s="9">
        <f>0.5*N13259/1000</f>
        <v>0</v>
      </c>
      <c r="Q13259" s="9">
        <f>P13259+O13259</f>
        <v>0</v>
      </c>
      <c r="R13259" s="11">
        <v>0</v>
      </c>
      <c r="T13259" s="9">
        <f>0.5*R13259</f>
        <v>0</v>
      </c>
      <c r="U13259" s="9">
        <f>T13259+S13259</f>
        <v>0</v>
      </c>
      <c r="V13259" s="9">
        <f>(Q13259+U13259)/(0.944*1000)</f>
        <v>0</v>
      </c>
    </row>
    <row r="13260" spans="1:22" x14ac:dyDescent="0.3">
      <c r="A13260" s="14">
        <v>13307</v>
      </c>
      <c r="B13260" s="14" t="s">
        <v>2000</v>
      </c>
      <c r="C13260" s="14" t="s">
        <v>13510</v>
      </c>
      <c r="D13260" s="14" t="s">
        <v>13504</v>
      </c>
      <c r="E13260" s="14" t="s">
        <v>13498</v>
      </c>
      <c r="F13260" s="14">
        <v>10</v>
      </c>
      <c r="G13260" s="14">
        <v>0.16</v>
      </c>
      <c r="H13260" s="15">
        <v>5.0670999999999994E-2</v>
      </c>
      <c r="I13260" s="15">
        <f>M13260-V13260</f>
        <v>0.11732900000000002</v>
      </c>
      <c r="J13260" s="14"/>
      <c r="K13260" s="13"/>
      <c r="L13260" s="9">
        <f>G13260*1.05</f>
        <v>0.16800000000000001</v>
      </c>
      <c r="M13260" s="11">
        <f>L13260-H13260</f>
        <v>0.11732900000000002</v>
      </c>
      <c r="N13260" s="11">
        <v>0</v>
      </c>
      <c r="P13260" s="9">
        <f>0.5*N13260/1000</f>
        <v>0</v>
      </c>
      <c r="Q13260" s="9">
        <f>P13260+O13260</f>
        <v>0</v>
      </c>
      <c r="R13260" s="11">
        <v>0</v>
      </c>
      <c r="T13260" s="9">
        <f>0.5*R13260</f>
        <v>0</v>
      </c>
      <c r="U13260" s="9">
        <f>T13260+S13260</f>
        <v>0</v>
      </c>
      <c r="V13260" s="9">
        <f>(Q13260+U13260)/(0.944*1000)</f>
        <v>0</v>
      </c>
    </row>
    <row r="13261" spans="1:22" x14ac:dyDescent="0.3">
      <c r="A13261" s="14">
        <v>13308</v>
      </c>
      <c r="B13261" s="14" t="s">
        <v>2001</v>
      </c>
      <c r="C13261" s="14" t="s">
        <v>13510</v>
      </c>
      <c r="D13261" s="14" t="s">
        <v>13504</v>
      </c>
      <c r="E13261" s="14" t="s">
        <v>13498</v>
      </c>
      <c r="F13261" s="14">
        <v>10</v>
      </c>
      <c r="G13261" s="14">
        <v>0.25</v>
      </c>
      <c r="H13261" s="15">
        <v>1.7104999999999988E-2</v>
      </c>
      <c r="I13261" s="15">
        <f>M13261-V13261</f>
        <v>0.24539500000000003</v>
      </c>
      <c r="J13261" s="14"/>
      <c r="K13261" s="13"/>
      <c r="L13261" s="9">
        <f>G13261*1.05</f>
        <v>0.26250000000000001</v>
      </c>
      <c r="M13261" s="11">
        <f>L13261-H13261</f>
        <v>0.24539500000000003</v>
      </c>
      <c r="N13261" s="11">
        <v>0</v>
      </c>
      <c r="P13261" s="9">
        <f>0.5*N13261/1000</f>
        <v>0</v>
      </c>
      <c r="Q13261" s="9">
        <f>P13261+O13261</f>
        <v>0</v>
      </c>
      <c r="R13261" s="11">
        <v>0</v>
      </c>
      <c r="T13261" s="9">
        <f>0.5*R13261</f>
        <v>0</v>
      </c>
      <c r="U13261" s="9">
        <f>T13261+S13261</f>
        <v>0</v>
      </c>
      <c r="V13261" s="9">
        <f>(Q13261+U13261)/(0.944*1000)</f>
        <v>0</v>
      </c>
    </row>
    <row r="13262" spans="1:22" x14ac:dyDescent="0.3">
      <c r="A13262" s="14">
        <v>13309</v>
      </c>
      <c r="B13262" s="14" t="s">
        <v>2002</v>
      </c>
      <c r="C13262" s="14" t="s">
        <v>13510</v>
      </c>
      <c r="D13262" s="14" t="s">
        <v>13504</v>
      </c>
      <c r="E13262" s="14" t="s">
        <v>13498</v>
      </c>
      <c r="F13262" s="14">
        <v>10</v>
      </c>
      <c r="G13262" s="14">
        <v>6.3E-2</v>
      </c>
      <c r="H13262" s="15">
        <v>5.5769999999999978E-3</v>
      </c>
      <c r="I13262" s="15">
        <f>M13262-V13262</f>
        <v>6.0573000000000002E-2</v>
      </c>
      <c r="J13262" s="14"/>
      <c r="K13262" s="13"/>
      <c r="L13262" s="9">
        <f>G13262*1.05</f>
        <v>6.615E-2</v>
      </c>
      <c r="M13262" s="11">
        <f>L13262-H13262</f>
        <v>6.0573000000000002E-2</v>
      </c>
      <c r="N13262" s="11">
        <v>0</v>
      </c>
      <c r="P13262" s="9">
        <f>0.5*N13262/1000</f>
        <v>0</v>
      </c>
      <c r="Q13262" s="9">
        <f>P13262+O13262</f>
        <v>0</v>
      </c>
      <c r="R13262" s="11">
        <v>0</v>
      </c>
      <c r="T13262" s="9">
        <f>0.5*R13262</f>
        <v>0</v>
      </c>
      <c r="U13262" s="9">
        <f>T13262+S13262</f>
        <v>0</v>
      </c>
      <c r="V13262" s="9">
        <f>(Q13262+U13262)/(0.944*1000)</f>
        <v>0</v>
      </c>
    </row>
    <row r="13263" spans="1:22" x14ac:dyDescent="0.3">
      <c r="A13263" s="14">
        <v>13310</v>
      </c>
      <c r="B13263" s="14" t="s">
        <v>2003</v>
      </c>
      <c r="C13263" s="14" t="s">
        <v>13510</v>
      </c>
      <c r="D13263" s="14" t="s">
        <v>13504</v>
      </c>
      <c r="E13263" s="14" t="s">
        <v>13498</v>
      </c>
      <c r="F13263" s="14">
        <v>10</v>
      </c>
      <c r="G13263" s="14">
        <v>0.25</v>
      </c>
      <c r="H13263" s="15">
        <v>6.3089999999999978E-3</v>
      </c>
      <c r="I13263" s="15">
        <f>M13263-V13263</f>
        <v>0.256191</v>
      </c>
      <c r="J13263" s="14"/>
      <c r="K13263" s="13"/>
      <c r="L13263" s="9">
        <f>G13263*1.05</f>
        <v>0.26250000000000001</v>
      </c>
      <c r="M13263" s="11">
        <f>L13263-H13263</f>
        <v>0.256191</v>
      </c>
      <c r="N13263" s="11">
        <v>0</v>
      </c>
      <c r="P13263" s="9">
        <f>0.5*N13263/1000</f>
        <v>0</v>
      </c>
      <c r="Q13263" s="9">
        <f>P13263+O13263</f>
        <v>0</v>
      </c>
      <c r="R13263" s="11">
        <v>0</v>
      </c>
      <c r="T13263" s="9">
        <f>0.5*R13263</f>
        <v>0</v>
      </c>
      <c r="U13263" s="9">
        <f>T13263+S13263</f>
        <v>0</v>
      </c>
      <c r="V13263" s="9">
        <f>(Q13263+U13263)/(0.944*1000)</f>
        <v>0</v>
      </c>
    </row>
    <row r="13264" spans="1:22" x14ac:dyDescent="0.3">
      <c r="A13264" s="14">
        <v>13311</v>
      </c>
      <c r="B13264" s="14" t="s">
        <v>2004</v>
      </c>
      <c r="C13264" s="14" t="s">
        <v>13510</v>
      </c>
      <c r="D13264" s="14" t="s">
        <v>13504</v>
      </c>
      <c r="E13264" s="14" t="s">
        <v>13498</v>
      </c>
      <c r="F13264" s="14">
        <v>10</v>
      </c>
      <c r="G13264" s="14">
        <v>0.1</v>
      </c>
      <c r="H13264" s="15">
        <v>1.6528000000000004E-2</v>
      </c>
      <c r="I13264" s="15">
        <f>M13264-V13264</f>
        <v>8.8472000000000009E-2</v>
      </c>
      <c r="J13264" s="14"/>
      <c r="K13264" s="13"/>
      <c r="L13264" s="9">
        <f>G13264*1.05</f>
        <v>0.10500000000000001</v>
      </c>
      <c r="M13264" s="11">
        <f>L13264-H13264</f>
        <v>8.8472000000000009E-2</v>
      </c>
      <c r="N13264" s="11">
        <v>0</v>
      </c>
      <c r="P13264" s="9">
        <f>0.5*N13264/1000</f>
        <v>0</v>
      </c>
      <c r="Q13264" s="9">
        <f>P13264+O13264</f>
        <v>0</v>
      </c>
      <c r="R13264" s="11">
        <v>0</v>
      </c>
      <c r="T13264" s="9">
        <f>0.5*R13264</f>
        <v>0</v>
      </c>
      <c r="U13264" s="9">
        <f>T13264+S13264</f>
        <v>0</v>
      </c>
      <c r="V13264" s="9">
        <f>(Q13264+U13264)/(0.944*1000)</f>
        <v>0</v>
      </c>
    </row>
    <row r="13265" spans="1:22" x14ac:dyDescent="0.3">
      <c r="A13265" s="14">
        <v>13312</v>
      </c>
      <c r="B13265" s="14" t="s">
        <v>2005</v>
      </c>
      <c r="C13265" s="14" t="s">
        <v>13510</v>
      </c>
      <c r="D13265" s="14" t="s">
        <v>13504</v>
      </c>
      <c r="E13265" s="14" t="s">
        <v>13498</v>
      </c>
      <c r="F13265" s="14">
        <v>10</v>
      </c>
      <c r="G13265" s="14">
        <v>0.1</v>
      </c>
      <c r="H13265" s="15">
        <v>1.6589E-2</v>
      </c>
      <c r="I13265" s="15">
        <f>M13265-V13265</f>
        <v>8.8411000000000017E-2</v>
      </c>
      <c r="J13265" s="14"/>
      <c r="K13265" s="13"/>
      <c r="L13265" s="9">
        <f>G13265*1.05</f>
        <v>0.10500000000000001</v>
      </c>
      <c r="M13265" s="11">
        <f>L13265-H13265</f>
        <v>8.8411000000000017E-2</v>
      </c>
      <c r="N13265" s="11">
        <v>0</v>
      </c>
      <c r="P13265" s="9">
        <f>0.5*N13265/1000</f>
        <v>0</v>
      </c>
      <c r="Q13265" s="9">
        <f>P13265+O13265</f>
        <v>0</v>
      </c>
      <c r="R13265" s="11">
        <v>0</v>
      </c>
      <c r="T13265" s="9">
        <f>0.5*R13265</f>
        <v>0</v>
      </c>
      <c r="U13265" s="9">
        <f>T13265+S13265</f>
        <v>0</v>
      </c>
      <c r="V13265" s="9">
        <f>(Q13265+U13265)/(0.944*1000)</f>
        <v>0</v>
      </c>
    </row>
    <row r="13266" spans="1:22" x14ac:dyDescent="0.3">
      <c r="A13266" s="14">
        <v>13313</v>
      </c>
      <c r="B13266" s="14" t="s">
        <v>2006</v>
      </c>
      <c r="C13266" s="14" t="s">
        <v>13510</v>
      </c>
      <c r="D13266" s="14" t="s">
        <v>13504</v>
      </c>
      <c r="E13266" s="14" t="s">
        <v>13498</v>
      </c>
      <c r="F13266" s="14">
        <v>10</v>
      </c>
      <c r="G13266" s="14">
        <v>6.3E-2</v>
      </c>
      <c r="H13266" s="15">
        <v>1.6259999999999977E-3</v>
      </c>
      <c r="I13266" s="15">
        <f>M13266-V13266</f>
        <v>6.4523999999999998E-2</v>
      </c>
      <c r="J13266" s="14"/>
      <c r="K13266" s="13"/>
      <c r="L13266" s="9">
        <f>G13266*1.05</f>
        <v>6.615E-2</v>
      </c>
      <c r="M13266" s="11">
        <f>L13266-H13266</f>
        <v>6.4523999999999998E-2</v>
      </c>
      <c r="N13266" s="11">
        <v>0</v>
      </c>
      <c r="P13266" s="9">
        <f>0.5*N13266/1000</f>
        <v>0</v>
      </c>
      <c r="Q13266" s="9">
        <f>P13266+O13266</f>
        <v>0</v>
      </c>
      <c r="R13266" s="11">
        <v>0</v>
      </c>
      <c r="T13266" s="9">
        <f>0.5*R13266</f>
        <v>0</v>
      </c>
      <c r="U13266" s="9">
        <f>T13266+S13266</f>
        <v>0</v>
      </c>
      <c r="V13266" s="9">
        <f>(Q13266+U13266)/(0.944*1000)</f>
        <v>0</v>
      </c>
    </row>
    <row r="13267" spans="1:22" x14ac:dyDescent="0.3">
      <c r="A13267" s="14">
        <v>13314</v>
      </c>
      <c r="B13267" s="14" t="s">
        <v>2007</v>
      </c>
      <c r="C13267" s="14" t="s">
        <v>13510</v>
      </c>
      <c r="D13267" s="14" t="s">
        <v>13504</v>
      </c>
      <c r="E13267" s="14" t="s">
        <v>13498</v>
      </c>
      <c r="F13267" s="14">
        <v>10</v>
      </c>
      <c r="G13267" s="14">
        <v>6.3E-2</v>
      </c>
      <c r="H13267" s="15">
        <v>9.3449999999999991E-3</v>
      </c>
      <c r="I13267" s="15">
        <f>M13267-V13267</f>
        <v>5.6805000000000001E-2</v>
      </c>
      <c r="J13267" s="14"/>
      <c r="K13267" s="13"/>
      <c r="L13267" s="9">
        <f>G13267*1.05</f>
        <v>6.615E-2</v>
      </c>
      <c r="M13267" s="11">
        <f>L13267-H13267</f>
        <v>5.6805000000000001E-2</v>
      </c>
      <c r="N13267" s="11">
        <v>0</v>
      </c>
      <c r="P13267" s="9">
        <f>0.5*N13267/1000</f>
        <v>0</v>
      </c>
      <c r="Q13267" s="9">
        <f>P13267+O13267</f>
        <v>0</v>
      </c>
      <c r="R13267" s="11">
        <v>0</v>
      </c>
      <c r="T13267" s="9">
        <f>0.5*R13267</f>
        <v>0</v>
      </c>
      <c r="U13267" s="9">
        <f>T13267+S13267</f>
        <v>0</v>
      </c>
      <c r="V13267" s="9">
        <f>(Q13267+U13267)/(0.944*1000)</f>
        <v>0</v>
      </c>
    </row>
    <row r="13268" spans="1:22" x14ac:dyDescent="0.3">
      <c r="A13268" s="14">
        <v>13315</v>
      </c>
      <c r="B13268" s="14" t="s">
        <v>13444</v>
      </c>
      <c r="C13268" s="14" t="s">
        <v>13510</v>
      </c>
      <c r="D13268" s="14" t="s">
        <v>13504</v>
      </c>
      <c r="E13268" s="14" t="s">
        <v>13498</v>
      </c>
      <c r="F13268" s="14">
        <v>10</v>
      </c>
      <c r="G13268" s="14">
        <v>0.1</v>
      </c>
      <c r="H13268" s="15">
        <v>8.0280000000000056E-3</v>
      </c>
      <c r="I13268" s="15">
        <f>M13268-V13268</f>
        <v>9.6972000000000003E-2</v>
      </c>
      <c r="J13268" s="14"/>
      <c r="K13268" s="13"/>
      <c r="L13268" s="9">
        <f>G13268*1.05</f>
        <v>0.10500000000000001</v>
      </c>
      <c r="M13268" s="11">
        <f>L13268-H13268</f>
        <v>9.6972000000000003E-2</v>
      </c>
      <c r="N13268" s="11">
        <v>0</v>
      </c>
      <c r="P13268" s="9">
        <f>0.5*N13268/1000</f>
        <v>0</v>
      </c>
      <c r="Q13268" s="9">
        <f>P13268+O13268</f>
        <v>0</v>
      </c>
      <c r="R13268" s="11">
        <v>0</v>
      </c>
      <c r="T13268" s="9">
        <f>0.5*R13268</f>
        <v>0</v>
      </c>
      <c r="U13268" s="9">
        <f>T13268+S13268</f>
        <v>0</v>
      </c>
      <c r="V13268" s="9">
        <f>(Q13268+U13268)/(0.944*1000)</f>
        <v>0</v>
      </c>
    </row>
    <row r="13269" spans="1:22" x14ac:dyDescent="0.3">
      <c r="A13269" s="14">
        <v>13316</v>
      </c>
      <c r="B13269" s="14" t="s">
        <v>2008</v>
      </c>
      <c r="C13269" s="14" t="s">
        <v>13510</v>
      </c>
      <c r="D13269" s="14" t="s">
        <v>13504</v>
      </c>
      <c r="E13269" s="14" t="s">
        <v>13498</v>
      </c>
      <c r="F13269" s="14">
        <v>10</v>
      </c>
      <c r="G13269" s="14">
        <v>0.16</v>
      </c>
      <c r="H13269" s="15">
        <v>1.1764000000000011E-2</v>
      </c>
      <c r="I13269" s="15">
        <f>M13269-V13269</f>
        <v>0.15623599999999999</v>
      </c>
      <c r="J13269" s="14"/>
      <c r="K13269" s="13"/>
      <c r="L13269" s="9">
        <f>G13269*1.05</f>
        <v>0.16800000000000001</v>
      </c>
      <c r="M13269" s="11">
        <f>L13269-H13269</f>
        <v>0.15623599999999999</v>
      </c>
      <c r="N13269" s="11">
        <v>0</v>
      </c>
      <c r="P13269" s="9">
        <f>0.5*N13269/1000</f>
        <v>0</v>
      </c>
      <c r="Q13269" s="9">
        <f>P13269+O13269</f>
        <v>0</v>
      </c>
      <c r="R13269" s="11">
        <v>0</v>
      </c>
      <c r="T13269" s="9">
        <f>0.5*R13269</f>
        <v>0</v>
      </c>
      <c r="U13269" s="9">
        <f>T13269+S13269</f>
        <v>0</v>
      </c>
      <c r="V13269" s="9">
        <f>(Q13269+U13269)/(0.944*1000)</f>
        <v>0</v>
      </c>
    </row>
    <row r="13270" spans="1:22" x14ac:dyDescent="0.3">
      <c r="A13270" s="14">
        <v>13317</v>
      </c>
      <c r="B13270" s="14" t="s">
        <v>2009</v>
      </c>
      <c r="C13270" s="14" t="s">
        <v>13510</v>
      </c>
      <c r="D13270" s="14" t="s">
        <v>13504</v>
      </c>
      <c r="E13270" s="14" t="s">
        <v>13498</v>
      </c>
      <c r="F13270" s="14">
        <v>10</v>
      </c>
      <c r="G13270" s="14">
        <v>0.16</v>
      </c>
      <c r="H13270" s="15">
        <v>0</v>
      </c>
      <c r="I13270" s="15">
        <f>M13270-V13270</f>
        <v>0.16800000000000001</v>
      </c>
      <c r="J13270" s="14"/>
      <c r="K13270" s="13"/>
      <c r="L13270" s="9">
        <f>G13270*1.05</f>
        <v>0.16800000000000001</v>
      </c>
      <c r="M13270" s="11">
        <f>L13270-H13270</f>
        <v>0.16800000000000001</v>
      </c>
      <c r="N13270" s="11">
        <v>0</v>
      </c>
      <c r="P13270" s="9">
        <f>0.5*N13270/1000</f>
        <v>0</v>
      </c>
      <c r="Q13270" s="9">
        <f>P13270+O13270</f>
        <v>0</v>
      </c>
      <c r="R13270" s="11">
        <v>0</v>
      </c>
      <c r="T13270" s="9">
        <f>0.5*R13270</f>
        <v>0</v>
      </c>
      <c r="U13270" s="9">
        <f>T13270+S13270</f>
        <v>0</v>
      </c>
      <c r="V13270" s="9">
        <f>(Q13270+U13270)/(0.944*1000)</f>
        <v>0</v>
      </c>
    </row>
    <row r="13271" spans="1:22" x14ac:dyDescent="0.3">
      <c r="A13271" s="14">
        <v>13318</v>
      </c>
      <c r="B13271" s="14" t="s">
        <v>2010</v>
      </c>
      <c r="C13271" s="14" t="s">
        <v>13510</v>
      </c>
      <c r="D13271" s="14" t="s">
        <v>13504</v>
      </c>
      <c r="E13271" s="14" t="s">
        <v>13498</v>
      </c>
      <c r="F13271" s="14">
        <v>10</v>
      </c>
      <c r="G13271" s="14">
        <v>0.06</v>
      </c>
      <c r="H13271" s="15">
        <v>1.1700000000000002E-2</v>
      </c>
      <c r="I13271" s="15">
        <f>M13271-V13271</f>
        <v>5.1299999999999998E-2</v>
      </c>
      <c r="J13271" s="14"/>
      <c r="K13271" s="13"/>
      <c r="L13271" s="9">
        <f>G13271*1.05</f>
        <v>6.3E-2</v>
      </c>
      <c r="M13271" s="11">
        <f>L13271-H13271</f>
        <v>5.1299999999999998E-2</v>
      </c>
      <c r="N13271" s="11">
        <v>0</v>
      </c>
      <c r="P13271" s="9">
        <f>0.5*N13271/1000</f>
        <v>0</v>
      </c>
      <c r="Q13271" s="9">
        <f>P13271+O13271</f>
        <v>0</v>
      </c>
      <c r="R13271" s="11">
        <v>0</v>
      </c>
      <c r="T13271" s="9">
        <f>0.5*R13271</f>
        <v>0</v>
      </c>
      <c r="U13271" s="9">
        <f>T13271+S13271</f>
        <v>0</v>
      </c>
      <c r="V13271" s="9">
        <f>(Q13271+U13271)/(0.944*1000)</f>
        <v>0</v>
      </c>
    </row>
    <row r="13272" spans="1:22" x14ac:dyDescent="0.3">
      <c r="A13272" s="14">
        <v>13319</v>
      </c>
      <c r="B13272" s="14" t="s">
        <v>2011</v>
      </c>
      <c r="C13272" s="14" t="s">
        <v>13510</v>
      </c>
      <c r="D13272" s="14" t="s">
        <v>13504</v>
      </c>
      <c r="E13272" s="14" t="s">
        <v>13498</v>
      </c>
      <c r="F13272" s="14">
        <v>10</v>
      </c>
      <c r="G13272" s="14">
        <v>0.1</v>
      </c>
      <c r="H13272" s="15">
        <v>4.4399000000000001E-2</v>
      </c>
      <c r="I13272" s="15">
        <f>M13272-V13272</f>
        <v>6.0601000000000009E-2</v>
      </c>
      <c r="J13272" s="14"/>
      <c r="K13272" s="13"/>
      <c r="L13272" s="9">
        <f>G13272*1.05</f>
        <v>0.10500000000000001</v>
      </c>
      <c r="M13272" s="11">
        <f>L13272-H13272</f>
        <v>6.0601000000000009E-2</v>
      </c>
      <c r="N13272" s="11">
        <v>0</v>
      </c>
      <c r="P13272" s="9">
        <f>0.5*N13272/1000</f>
        <v>0</v>
      </c>
      <c r="Q13272" s="9">
        <f>P13272+O13272</f>
        <v>0</v>
      </c>
      <c r="R13272" s="11">
        <v>0</v>
      </c>
      <c r="T13272" s="9">
        <f>0.5*R13272</f>
        <v>0</v>
      </c>
      <c r="U13272" s="9">
        <f>T13272+S13272</f>
        <v>0</v>
      </c>
      <c r="V13272" s="9">
        <f>(Q13272+U13272)/(0.944*1000)</f>
        <v>0</v>
      </c>
    </row>
    <row r="13273" spans="1:22" x14ac:dyDescent="0.3">
      <c r="A13273" s="14">
        <v>13320</v>
      </c>
      <c r="B13273" s="14" t="s">
        <v>2012</v>
      </c>
      <c r="C13273" s="14" t="s">
        <v>13510</v>
      </c>
      <c r="D13273" s="14" t="s">
        <v>13504</v>
      </c>
      <c r="E13273" s="14" t="s">
        <v>13498</v>
      </c>
      <c r="F13273" s="14">
        <v>10</v>
      </c>
      <c r="G13273" s="14">
        <v>0.4</v>
      </c>
      <c r="H13273" s="15">
        <v>1.6929999999999836E-3</v>
      </c>
      <c r="I13273" s="15">
        <f>M13273-V13273</f>
        <v>0.41830700000000004</v>
      </c>
      <c r="J13273" s="14"/>
      <c r="K13273" s="13"/>
      <c r="L13273" s="9">
        <f>G13273*1.05</f>
        <v>0.42000000000000004</v>
      </c>
      <c r="M13273" s="11">
        <f>L13273-H13273</f>
        <v>0.41830700000000004</v>
      </c>
      <c r="N13273" s="11">
        <v>0</v>
      </c>
      <c r="P13273" s="9">
        <f>0.5*N13273/1000</f>
        <v>0</v>
      </c>
      <c r="Q13273" s="9">
        <f>P13273+O13273</f>
        <v>0</v>
      </c>
      <c r="R13273" s="11">
        <v>0</v>
      </c>
      <c r="T13273" s="9">
        <f>0.5*R13273</f>
        <v>0</v>
      </c>
      <c r="U13273" s="9">
        <f>T13273+S13273</f>
        <v>0</v>
      </c>
      <c r="V13273" s="9">
        <f>(Q13273+U13273)/(0.944*1000)</f>
        <v>0</v>
      </c>
    </row>
    <row r="13274" spans="1:22" x14ac:dyDescent="0.3">
      <c r="A13274" s="14">
        <v>13321</v>
      </c>
      <c r="B13274" s="14" t="s">
        <v>2013</v>
      </c>
      <c r="C13274" s="14" t="s">
        <v>13510</v>
      </c>
      <c r="D13274" s="14" t="s">
        <v>13504</v>
      </c>
      <c r="E13274" s="14" t="s">
        <v>13498</v>
      </c>
      <c r="F13274" s="14">
        <v>10</v>
      </c>
      <c r="G13274" s="14">
        <v>0.16</v>
      </c>
      <c r="H13274" s="15">
        <v>5.729900000000001E-2</v>
      </c>
      <c r="I13274" s="15">
        <f>M13274-V13274</f>
        <v>0.11070099999999999</v>
      </c>
      <c r="J13274" s="14"/>
      <c r="K13274" s="13"/>
      <c r="L13274" s="9">
        <f>G13274*1.05</f>
        <v>0.16800000000000001</v>
      </c>
      <c r="M13274" s="11">
        <f>L13274-H13274</f>
        <v>0.11070099999999999</v>
      </c>
      <c r="N13274" s="11">
        <v>0</v>
      </c>
      <c r="P13274" s="9">
        <f>0.5*N13274/1000</f>
        <v>0</v>
      </c>
      <c r="Q13274" s="9">
        <f>P13274+O13274</f>
        <v>0</v>
      </c>
      <c r="R13274" s="11">
        <v>0</v>
      </c>
      <c r="T13274" s="9">
        <f>0.5*R13274</f>
        <v>0</v>
      </c>
      <c r="U13274" s="9">
        <f>T13274+S13274</f>
        <v>0</v>
      </c>
      <c r="V13274" s="9">
        <f>(Q13274+U13274)/(0.944*1000)</f>
        <v>0</v>
      </c>
    </row>
    <row r="13275" spans="1:22" x14ac:dyDescent="0.3">
      <c r="A13275" s="14">
        <v>13322</v>
      </c>
      <c r="B13275" s="14" t="s">
        <v>13445</v>
      </c>
      <c r="C13275" s="14" t="s">
        <v>13510</v>
      </c>
      <c r="D13275" s="14" t="s">
        <v>13504</v>
      </c>
      <c r="E13275" s="14" t="s">
        <v>13498</v>
      </c>
      <c r="F13275" s="14">
        <v>10</v>
      </c>
      <c r="G13275" s="14">
        <v>0.16</v>
      </c>
      <c r="H13275" s="15">
        <v>2.9991999999999991E-2</v>
      </c>
      <c r="I13275" s="15">
        <f>M13275-V13275</f>
        <v>0.13800800000000002</v>
      </c>
      <c r="J13275" s="14"/>
      <c r="K13275" s="13"/>
      <c r="L13275" s="9">
        <f>G13275*1.05</f>
        <v>0.16800000000000001</v>
      </c>
      <c r="M13275" s="11">
        <f>L13275-H13275</f>
        <v>0.13800800000000002</v>
      </c>
      <c r="N13275" s="11">
        <v>0</v>
      </c>
      <c r="P13275" s="9">
        <f>0.5*N13275/1000</f>
        <v>0</v>
      </c>
      <c r="Q13275" s="9">
        <f>P13275+O13275</f>
        <v>0</v>
      </c>
      <c r="R13275" s="11">
        <v>0</v>
      </c>
      <c r="T13275" s="9">
        <f>0.5*R13275</f>
        <v>0</v>
      </c>
      <c r="U13275" s="9">
        <f>T13275+S13275</f>
        <v>0</v>
      </c>
      <c r="V13275" s="9">
        <f>(Q13275+U13275)/(0.944*1000)</f>
        <v>0</v>
      </c>
    </row>
    <row r="13276" spans="1:22" x14ac:dyDescent="0.3">
      <c r="A13276" s="14">
        <v>13323</v>
      </c>
      <c r="B13276" s="14" t="s">
        <v>2014</v>
      </c>
      <c r="C13276" s="14" t="s">
        <v>13510</v>
      </c>
      <c r="D13276" s="14" t="s">
        <v>13504</v>
      </c>
      <c r="E13276" s="14" t="s">
        <v>13498</v>
      </c>
      <c r="F13276" s="14">
        <v>10</v>
      </c>
      <c r="G13276" s="14">
        <v>0.16</v>
      </c>
      <c r="H13276" s="15">
        <v>1.3723000000000013E-2</v>
      </c>
      <c r="I13276" s="15">
        <f>M13276-V13276</f>
        <v>0.154277</v>
      </c>
      <c r="J13276" s="14"/>
      <c r="K13276" s="13"/>
      <c r="L13276" s="9">
        <f>G13276*1.05</f>
        <v>0.16800000000000001</v>
      </c>
      <c r="M13276" s="11">
        <f>L13276-H13276</f>
        <v>0.154277</v>
      </c>
      <c r="N13276" s="11">
        <v>0</v>
      </c>
      <c r="P13276" s="9">
        <f>0.5*N13276/1000</f>
        <v>0</v>
      </c>
      <c r="Q13276" s="9">
        <f>P13276+O13276</f>
        <v>0</v>
      </c>
      <c r="R13276" s="11">
        <v>0</v>
      </c>
      <c r="T13276" s="9">
        <f>0.5*R13276</f>
        <v>0</v>
      </c>
      <c r="U13276" s="9">
        <f>T13276+S13276</f>
        <v>0</v>
      </c>
      <c r="V13276" s="9">
        <f>(Q13276+U13276)/(0.944*1000)</f>
        <v>0</v>
      </c>
    </row>
    <row r="13277" spans="1:22" x14ac:dyDescent="0.3">
      <c r="A13277" s="14">
        <v>13324</v>
      </c>
      <c r="B13277" s="14" t="s">
        <v>2015</v>
      </c>
      <c r="C13277" s="14" t="s">
        <v>13510</v>
      </c>
      <c r="D13277" s="14" t="s">
        <v>13504</v>
      </c>
      <c r="E13277" s="14" t="s">
        <v>13498</v>
      </c>
      <c r="F13277" s="14">
        <v>10</v>
      </c>
      <c r="G13277" s="14">
        <v>6.3E-2</v>
      </c>
      <c r="H13277" s="15">
        <v>1.6496000000000004E-2</v>
      </c>
      <c r="I13277" s="15">
        <f>M13277-V13277</f>
        <v>4.9653999999999997E-2</v>
      </c>
      <c r="J13277" s="14"/>
      <c r="K13277" s="13"/>
      <c r="L13277" s="9">
        <f>G13277*1.05</f>
        <v>6.615E-2</v>
      </c>
      <c r="M13277" s="11">
        <f>L13277-H13277</f>
        <v>4.9653999999999997E-2</v>
      </c>
      <c r="N13277" s="11">
        <v>0</v>
      </c>
      <c r="P13277" s="9">
        <f>0.5*N13277/1000</f>
        <v>0</v>
      </c>
      <c r="Q13277" s="9">
        <f>P13277+O13277</f>
        <v>0</v>
      </c>
      <c r="R13277" s="11">
        <v>0</v>
      </c>
      <c r="T13277" s="9">
        <f>0.5*R13277</f>
        <v>0</v>
      </c>
      <c r="U13277" s="9">
        <f>T13277+S13277</f>
        <v>0</v>
      </c>
      <c r="V13277" s="9">
        <f>(Q13277+U13277)/(0.944*1000)</f>
        <v>0</v>
      </c>
    </row>
    <row r="13278" spans="1:22" x14ac:dyDescent="0.3">
      <c r="A13278" s="14">
        <v>13325</v>
      </c>
      <c r="B13278" s="14" t="s">
        <v>2016</v>
      </c>
      <c r="C13278" s="14" t="s">
        <v>13510</v>
      </c>
      <c r="D13278" s="14" t="s">
        <v>13504</v>
      </c>
      <c r="E13278" s="14" t="s">
        <v>13498</v>
      </c>
      <c r="F13278" s="14">
        <v>10</v>
      </c>
      <c r="G13278" s="14">
        <v>0.1</v>
      </c>
      <c r="H13278" s="15">
        <v>2.8880000000000051E-3</v>
      </c>
      <c r="I13278" s="15">
        <f>M13278-V13278</f>
        <v>0.10211200000000001</v>
      </c>
      <c r="J13278" s="14"/>
      <c r="K13278" s="13"/>
      <c r="L13278" s="9">
        <f>G13278*1.05</f>
        <v>0.10500000000000001</v>
      </c>
      <c r="M13278" s="11">
        <f>L13278-H13278</f>
        <v>0.10211200000000001</v>
      </c>
      <c r="N13278" s="11">
        <v>0</v>
      </c>
      <c r="P13278" s="9">
        <f>0.5*N13278/1000</f>
        <v>0</v>
      </c>
      <c r="Q13278" s="9">
        <f>P13278+O13278</f>
        <v>0</v>
      </c>
      <c r="R13278" s="11">
        <v>0</v>
      </c>
      <c r="T13278" s="9">
        <f>0.5*R13278</f>
        <v>0</v>
      </c>
      <c r="U13278" s="9">
        <f>T13278+S13278</f>
        <v>0</v>
      </c>
      <c r="V13278" s="9">
        <f>(Q13278+U13278)/(0.944*1000)</f>
        <v>0</v>
      </c>
    </row>
    <row r="13279" spans="1:22" x14ac:dyDescent="0.3">
      <c r="A13279" s="14">
        <v>13326</v>
      </c>
      <c r="B13279" s="14" t="s">
        <v>2017</v>
      </c>
      <c r="C13279" s="14" t="s">
        <v>13510</v>
      </c>
      <c r="D13279" s="14" t="s">
        <v>13504</v>
      </c>
      <c r="E13279" s="14" t="s">
        <v>13498</v>
      </c>
      <c r="F13279" s="14">
        <v>10</v>
      </c>
      <c r="G13279" s="14">
        <v>0.16</v>
      </c>
      <c r="H13279" s="15">
        <v>0.121306</v>
      </c>
      <c r="I13279" s="15">
        <f>M13279-V13279</f>
        <v>4.6694000000000013E-2</v>
      </c>
      <c r="J13279" s="14"/>
      <c r="K13279" s="13"/>
      <c r="L13279" s="9">
        <f>G13279*1.05</f>
        <v>0.16800000000000001</v>
      </c>
      <c r="M13279" s="11">
        <f>L13279-H13279</f>
        <v>4.6694000000000013E-2</v>
      </c>
      <c r="N13279" s="11">
        <v>0</v>
      </c>
      <c r="P13279" s="9">
        <f>0.5*N13279/1000</f>
        <v>0</v>
      </c>
      <c r="Q13279" s="9">
        <f>P13279+O13279</f>
        <v>0</v>
      </c>
      <c r="R13279" s="11">
        <v>0</v>
      </c>
      <c r="T13279" s="9">
        <f>0.5*R13279</f>
        <v>0</v>
      </c>
      <c r="U13279" s="9">
        <f>T13279+S13279</f>
        <v>0</v>
      </c>
      <c r="V13279" s="9">
        <f>(Q13279+U13279)/(0.944*1000)</f>
        <v>0</v>
      </c>
    </row>
    <row r="13280" spans="1:22" x14ac:dyDescent="0.3">
      <c r="A13280" s="14">
        <v>13327</v>
      </c>
      <c r="B13280" s="14" t="s">
        <v>2018</v>
      </c>
      <c r="C13280" s="14" t="s">
        <v>13510</v>
      </c>
      <c r="D13280" s="14" t="s">
        <v>13504</v>
      </c>
      <c r="E13280" s="14" t="s">
        <v>13498</v>
      </c>
      <c r="F13280" s="14">
        <v>10</v>
      </c>
      <c r="G13280" s="14">
        <v>0.1</v>
      </c>
      <c r="H13280" s="15">
        <v>2.3340000000000032E-3</v>
      </c>
      <c r="I13280" s="15">
        <f>M13280-V13280</f>
        <v>0.10266600000000001</v>
      </c>
      <c r="J13280" s="14"/>
      <c r="K13280" s="13"/>
      <c r="L13280" s="9">
        <f>G13280*1.05</f>
        <v>0.10500000000000001</v>
      </c>
      <c r="M13280" s="11">
        <f>L13280-H13280</f>
        <v>0.10266600000000001</v>
      </c>
      <c r="N13280" s="11">
        <v>0</v>
      </c>
      <c r="P13280" s="9">
        <f>0.5*N13280/1000</f>
        <v>0</v>
      </c>
      <c r="Q13280" s="9">
        <f>P13280+O13280</f>
        <v>0</v>
      </c>
      <c r="R13280" s="11">
        <v>0</v>
      </c>
      <c r="T13280" s="9">
        <f>0.5*R13280</f>
        <v>0</v>
      </c>
      <c r="U13280" s="9">
        <f>T13280+S13280</f>
        <v>0</v>
      </c>
      <c r="V13280" s="9">
        <f>(Q13280+U13280)/(0.944*1000)</f>
        <v>0</v>
      </c>
    </row>
    <row r="13281" spans="1:22" x14ac:dyDescent="0.3">
      <c r="A13281" s="14">
        <v>13328</v>
      </c>
      <c r="B13281" s="14" t="s">
        <v>2019</v>
      </c>
      <c r="C13281" s="14" t="s">
        <v>13510</v>
      </c>
      <c r="D13281" s="14" t="s">
        <v>13504</v>
      </c>
      <c r="E13281" s="14" t="s">
        <v>13498</v>
      </c>
      <c r="F13281" s="14">
        <v>10</v>
      </c>
      <c r="G13281" s="14">
        <v>0.1</v>
      </c>
      <c r="H13281" s="15">
        <v>6.0969999999999939E-3</v>
      </c>
      <c r="I13281" s="15">
        <f>M13281-V13281</f>
        <v>9.8903000000000019E-2</v>
      </c>
      <c r="J13281" s="14"/>
      <c r="K13281" s="13"/>
      <c r="L13281" s="9">
        <f>G13281*1.05</f>
        <v>0.10500000000000001</v>
      </c>
      <c r="M13281" s="11">
        <f>L13281-H13281</f>
        <v>9.8903000000000019E-2</v>
      </c>
      <c r="N13281" s="11">
        <v>0</v>
      </c>
      <c r="P13281" s="9">
        <f>0.5*N13281/1000</f>
        <v>0</v>
      </c>
      <c r="Q13281" s="9">
        <f>P13281+O13281</f>
        <v>0</v>
      </c>
      <c r="R13281" s="11">
        <v>0</v>
      </c>
      <c r="T13281" s="9">
        <f>0.5*R13281</f>
        <v>0</v>
      </c>
      <c r="U13281" s="9">
        <f>T13281+S13281</f>
        <v>0</v>
      </c>
      <c r="V13281" s="9">
        <f>(Q13281+U13281)/(0.944*1000)</f>
        <v>0</v>
      </c>
    </row>
    <row r="13282" spans="1:22" x14ac:dyDescent="0.3">
      <c r="A13282" s="14">
        <v>13329</v>
      </c>
      <c r="B13282" s="14" t="s">
        <v>2020</v>
      </c>
      <c r="C13282" s="14" t="s">
        <v>13510</v>
      </c>
      <c r="D13282" s="14" t="s">
        <v>13504</v>
      </c>
      <c r="E13282" s="14" t="s">
        <v>13498</v>
      </c>
      <c r="F13282" s="14">
        <v>10</v>
      </c>
      <c r="G13282" s="14">
        <v>0.1</v>
      </c>
      <c r="H13282" s="15">
        <v>1.6500000000000001E-2</v>
      </c>
      <c r="I13282" s="15">
        <f>M13282-V13282</f>
        <v>8.8500000000000009E-2</v>
      </c>
      <c r="J13282" s="14"/>
      <c r="K13282" s="13"/>
      <c r="L13282" s="9">
        <f>G13282*1.05</f>
        <v>0.10500000000000001</v>
      </c>
      <c r="M13282" s="11">
        <f>L13282-H13282</f>
        <v>8.8500000000000009E-2</v>
      </c>
      <c r="N13282" s="11">
        <v>0</v>
      </c>
      <c r="P13282" s="9">
        <f>0.5*N13282/1000</f>
        <v>0</v>
      </c>
      <c r="Q13282" s="9">
        <f>P13282+O13282</f>
        <v>0</v>
      </c>
      <c r="R13282" s="11">
        <v>0</v>
      </c>
      <c r="T13282" s="9">
        <f>0.5*R13282</f>
        <v>0</v>
      </c>
      <c r="U13282" s="9">
        <f>T13282+S13282</f>
        <v>0</v>
      </c>
      <c r="V13282" s="9">
        <f>(Q13282+U13282)/(0.944*1000)</f>
        <v>0</v>
      </c>
    </row>
    <row r="13283" spans="1:22" x14ac:dyDescent="0.3">
      <c r="A13283" s="14">
        <v>13330</v>
      </c>
      <c r="B13283" s="14" t="s">
        <v>2021</v>
      </c>
      <c r="C13283" s="14" t="s">
        <v>13510</v>
      </c>
      <c r="D13283" s="14" t="s">
        <v>13504</v>
      </c>
      <c r="E13283" s="14" t="s">
        <v>13498</v>
      </c>
      <c r="F13283" s="14">
        <v>10</v>
      </c>
      <c r="G13283" s="14">
        <v>6.3E-2</v>
      </c>
      <c r="H13283" s="15">
        <v>2.3999999999999985E-3</v>
      </c>
      <c r="I13283" s="15">
        <f>M13283-V13283</f>
        <v>6.3750000000000001E-2</v>
      </c>
      <c r="J13283" s="14"/>
      <c r="K13283" s="13"/>
      <c r="L13283" s="9">
        <f>G13283*1.05</f>
        <v>6.615E-2</v>
      </c>
      <c r="M13283" s="11">
        <f>L13283-H13283</f>
        <v>6.3750000000000001E-2</v>
      </c>
      <c r="N13283" s="11">
        <v>0</v>
      </c>
      <c r="P13283" s="9">
        <f>0.5*N13283/1000</f>
        <v>0</v>
      </c>
      <c r="Q13283" s="9">
        <f>P13283+O13283</f>
        <v>0</v>
      </c>
      <c r="R13283" s="11">
        <v>0</v>
      </c>
      <c r="T13283" s="9">
        <f>0.5*R13283</f>
        <v>0</v>
      </c>
      <c r="U13283" s="9">
        <f>T13283+S13283</f>
        <v>0</v>
      </c>
      <c r="V13283" s="9">
        <f>(Q13283+U13283)/(0.944*1000)</f>
        <v>0</v>
      </c>
    </row>
    <row r="13284" spans="1:22" x14ac:dyDescent="0.3">
      <c r="A13284" s="14">
        <v>13331</v>
      </c>
      <c r="B13284" s="14" t="s">
        <v>2022</v>
      </c>
      <c r="C13284" s="14" t="s">
        <v>13510</v>
      </c>
      <c r="D13284" s="14" t="s">
        <v>13504</v>
      </c>
      <c r="E13284" s="14" t="s">
        <v>13498</v>
      </c>
      <c r="F13284" s="14">
        <v>10</v>
      </c>
      <c r="G13284" s="14">
        <v>0.25</v>
      </c>
      <c r="H13284" s="15">
        <v>4.6066000000000003E-2</v>
      </c>
      <c r="I13284" s="15">
        <f>M13284-V13284</f>
        <v>0.20848908474576272</v>
      </c>
      <c r="J13284" s="14"/>
      <c r="K13284" s="13"/>
      <c r="L13284" s="9">
        <f>G13284*1.05</f>
        <v>0.26250000000000001</v>
      </c>
      <c r="M13284" s="11">
        <f>L13284-H13284</f>
        <v>0.21643400000000002</v>
      </c>
      <c r="N13284" s="11">
        <v>0</v>
      </c>
      <c r="P13284" s="9">
        <f>0.5*N13284/1000</f>
        <v>0</v>
      </c>
      <c r="Q13284" s="9">
        <f>P13284+O13284</f>
        <v>0</v>
      </c>
      <c r="R13284" s="11">
        <v>15</v>
      </c>
      <c r="T13284" s="9">
        <f>0.5*R13284</f>
        <v>7.5</v>
      </c>
      <c r="U13284" s="9">
        <f>T13284+S13284</f>
        <v>7.5</v>
      </c>
      <c r="V13284" s="9">
        <f>(Q13284+U13284)/(0.944*1000)</f>
        <v>7.9449152542372878E-3</v>
      </c>
    </row>
    <row r="13285" spans="1:22" x14ac:dyDescent="0.3">
      <c r="A13285" s="14">
        <v>13332</v>
      </c>
      <c r="B13285" s="14" t="s">
        <v>2023</v>
      </c>
      <c r="C13285" s="14" t="s">
        <v>13510</v>
      </c>
      <c r="D13285" s="14" t="s">
        <v>13504</v>
      </c>
      <c r="E13285" s="14" t="s">
        <v>13498</v>
      </c>
      <c r="F13285" s="14">
        <v>10</v>
      </c>
      <c r="G13285" s="14">
        <v>6.3E-2</v>
      </c>
      <c r="H13285" s="15">
        <v>0</v>
      </c>
      <c r="I13285" s="15">
        <f>M13285-V13285</f>
        <v>6.615E-2</v>
      </c>
      <c r="J13285" s="14"/>
      <c r="K13285" s="13"/>
      <c r="L13285" s="9">
        <f>G13285*1.05</f>
        <v>6.615E-2</v>
      </c>
      <c r="M13285" s="11">
        <f>L13285-H13285</f>
        <v>6.615E-2</v>
      </c>
      <c r="N13285" s="11">
        <v>0</v>
      </c>
      <c r="P13285" s="9">
        <f>0.5*N13285/1000</f>
        <v>0</v>
      </c>
      <c r="Q13285" s="9">
        <f>P13285+O13285</f>
        <v>0</v>
      </c>
      <c r="R13285" s="11">
        <v>0</v>
      </c>
      <c r="T13285" s="9">
        <f>0.5*R13285</f>
        <v>0</v>
      </c>
      <c r="U13285" s="9">
        <f>T13285+S13285</f>
        <v>0</v>
      </c>
      <c r="V13285" s="9">
        <f>(Q13285+U13285)/(0.944*1000)</f>
        <v>0</v>
      </c>
    </row>
    <row r="13286" spans="1:22" x14ac:dyDescent="0.3">
      <c r="A13286" s="14">
        <v>13333</v>
      </c>
      <c r="B13286" s="14" t="s">
        <v>2024</v>
      </c>
      <c r="C13286" s="14" t="s">
        <v>13510</v>
      </c>
      <c r="D13286" s="14" t="s">
        <v>13504</v>
      </c>
      <c r="E13286" s="14" t="s">
        <v>13498</v>
      </c>
      <c r="F13286" s="14">
        <v>10</v>
      </c>
      <c r="G13286" s="14">
        <v>0.1</v>
      </c>
      <c r="H13286" s="15">
        <v>6.4018000000000005E-2</v>
      </c>
      <c r="I13286" s="15">
        <f>M13286-V13286</f>
        <v>4.0982000000000005E-2</v>
      </c>
      <c r="J13286" s="14"/>
      <c r="K13286" s="13"/>
      <c r="L13286" s="9">
        <f>G13286*1.05</f>
        <v>0.10500000000000001</v>
      </c>
      <c r="M13286" s="11">
        <f>L13286-H13286</f>
        <v>4.0982000000000005E-2</v>
      </c>
      <c r="N13286" s="11">
        <v>0</v>
      </c>
      <c r="P13286" s="9">
        <f>0.5*N13286/1000</f>
        <v>0</v>
      </c>
      <c r="Q13286" s="9">
        <f>P13286+O13286</f>
        <v>0</v>
      </c>
      <c r="R13286" s="11">
        <v>0</v>
      </c>
      <c r="T13286" s="9">
        <f>0.5*R13286</f>
        <v>0</v>
      </c>
      <c r="U13286" s="9">
        <f>T13286+S13286</f>
        <v>0</v>
      </c>
      <c r="V13286" s="9">
        <f>(Q13286+U13286)/(0.944*1000)</f>
        <v>0</v>
      </c>
    </row>
    <row r="13287" spans="1:22" x14ac:dyDescent="0.3">
      <c r="A13287" s="14">
        <v>13334</v>
      </c>
      <c r="B13287" s="14" t="s">
        <v>2025</v>
      </c>
      <c r="C13287" s="14" t="s">
        <v>13510</v>
      </c>
      <c r="D13287" s="14" t="s">
        <v>13504</v>
      </c>
      <c r="E13287" s="14" t="s">
        <v>13498</v>
      </c>
      <c r="F13287" s="14">
        <v>10</v>
      </c>
      <c r="G13287" s="14">
        <v>0.25</v>
      </c>
      <c r="H13287" s="15">
        <v>5.4149999999999919E-3</v>
      </c>
      <c r="I13287" s="15">
        <f>M13287-V13287</f>
        <v>0.25708500000000001</v>
      </c>
      <c r="J13287" s="14"/>
      <c r="K13287" s="13"/>
      <c r="L13287" s="9">
        <f>G13287*1.05</f>
        <v>0.26250000000000001</v>
      </c>
      <c r="M13287" s="11">
        <f>L13287-H13287</f>
        <v>0.25708500000000001</v>
      </c>
      <c r="N13287" s="11">
        <v>0</v>
      </c>
      <c r="P13287" s="9">
        <f>0.5*N13287/1000</f>
        <v>0</v>
      </c>
      <c r="Q13287" s="9">
        <f>P13287+O13287</f>
        <v>0</v>
      </c>
      <c r="R13287" s="11">
        <v>0</v>
      </c>
      <c r="T13287" s="9">
        <f>0.5*R13287</f>
        <v>0</v>
      </c>
      <c r="U13287" s="9">
        <f>T13287+S13287</f>
        <v>0</v>
      </c>
      <c r="V13287" s="9">
        <f>(Q13287+U13287)/(0.944*1000)</f>
        <v>0</v>
      </c>
    </row>
    <row r="13288" spans="1:22" x14ac:dyDescent="0.3">
      <c r="A13288" s="14">
        <v>13335</v>
      </c>
      <c r="B13288" s="14" t="s">
        <v>2026</v>
      </c>
      <c r="C13288" s="14" t="s">
        <v>13510</v>
      </c>
      <c r="D13288" s="14" t="s">
        <v>13504</v>
      </c>
      <c r="E13288" s="14" t="s">
        <v>13498</v>
      </c>
      <c r="F13288" s="14">
        <v>10</v>
      </c>
      <c r="G13288" s="14">
        <v>0.1</v>
      </c>
      <c r="H13288" s="15">
        <v>3.2192000000000005E-2</v>
      </c>
      <c r="I13288" s="15">
        <f>M13288-V13288</f>
        <v>7.2808000000000012E-2</v>
      </c>
      <c r="J13288" s="14"/>
      <c r="K13288" s="13"/>
      <c r="L13288" s="9">
        <f>G13288*1.05</f>
        <v>0.10500000000000001</v>
      </c>
      <c r="M13288" s="11">
        <f>L13288-H13288</f>
        <v>7.2808000000000012E-2</v>
      </c>
      <c r="N13288" s="11">
        <v>0</v>
      </c>
      <c r="P13288" s="9">
        <f>0.5*N13288/1000</f>
        <v>0</v>
      </c>
      <c r="Q13288" s="9">
        <f>P13288+O13288</f>
        <v>0</v>
      </c>
      <c r="R13288" s="11">
        <v>0</v>
      </c>
      <c r="T13288" s="9">
        <f>0.5*R13288</f>
        <v>0</v>
      </c>
      <c r="U13288" s="9">
        <f>T13288+S13288</f>
        <v>0</v>
      </c>
      <c r="V13288" s="9">
        <f>(Q13288+U13288)/(0.944*1000)</f>
        <v>0</v>
      </c>
    </row>
    <row r="13289" spans="1:22" x14ac:dyDescent="0.3">
      <c r="A13289" s="14">
        <v>13336</v>
      </c>
      <c r="B13289" s="14" t="s">
        <v>2027</v>
      </c>
      <c r="C13289" s="14" t="s">
        <v>13510</v>
      </c>
      <c r="D13289" s="14" t="s">
        <v>13504</v>
      </c>
      <c r="E13289" s="14" t="s">
        <v>13498</v>
      </c>
      <c r="F13289" s="14">
        <v>10</v>
      </c>
      <c r="G13289" s="14">
        <v>0.25</v>
      </c>
      <c r="H13289" s="15">
        <v>2.1856999999999998E-2</v>
      </c>
      <c r="I13289" s="15">
        <f>M13289-V13289</f>
        <v>0.24064300000000002</v>
      </c>
      <c r="J13289" s="14"/>
      <c r="K13289" s="13"/>
      <c r="L13289" s="9">
        <f>G13289*1.05</f>
        <v>0.26250000000000001</v>
      </c>
      <c r="M13289" s="11">
        <f>L13289-H13289</f>
        <v>0.24064300000000002</v>
      </c>
      <c r="N13289" s="11">
        <v>0</v>
      </c>
      <c r="P13289" s="9">
        <f>0.5*N13289/1000</f>
        <v>0</v>
      </c>
      <c r="Q13289" s="9">
        <f>P13289+O13289</f>
        <v>0</v>
      </c>
      <c r="R13289" s="11">
        <v>0</v>
      </c>
      <c r="T13289" s="9">
        <f>0.5*R13289</f>
        <v>0</v>
      </c>
      <c r="U13289" s="9">
        <f>T13289+S13289</f>
        <v>0</v>
      </c>
      <c r="V13289" s="9">
        <f>(Q13289+U13289)/(0.944*1000)</f>
        <v>0</v>
      </c>
    </row>
    <row r="13290" spans="1:22" x14ac:dyDescent="0.3">
      <c r="A13290" s="14">
        <v>13337</v>
      </c>
      <c r="B13290" s="14" t="s">
        <v>2028</v>
      </c>
      <c r="C13290" s="14" t="s">
        <v>13510</v>
      </c>
      <c r="D13290" s="14" t="s">
        <v>13504</v>
      </c>
      <c r="E13290" s="14" t="s">
        <v>13498</v>
      </c>
      <c r="F13290" s="14">
        <v>10</v>
      </c>
      <c r="G13290" s="14">
        <v>0.1</v>
      </c>
      <c r="H13290" s="15">
        <v>1.7536000000000003E-2</v>
      </c>
      <c r="I13290" s="15">
        <f>M13290-V13290</f>
        <v>8.2167389830508489E-2</v>
      </c>
      <c r="J13290" s="14"/>
      <c r="K13290" s="13"/>
      <c r="L13290" s="9">
        <f>G13290*1.05</f>
        <v>0.10500000000000001</v>
      </c>
      <c r="M13290" s="11">
        <f>L13290-H13290</f>
        <v>8.7464000000000014E-2</v>
      </c>
      <c r="N13290" s="11">
        <v>0</v>
      </c>
      <c r="P13290" s="9">
        <f>0.5*N13290/1000</f>
        <v>0</v>
      </c>
      <c r="Q13290" s="9">
        <f>P13290+O13290</f>
        <v>0</v>
      </c>
      <c r="R13290" s="11">
        <v>10</v>
      </c>
      <c r="T13290" s="9">
        <f>0.5*R13290</f>
        <v>5</v>
      </c>
      <c r="U13290" s="9">
        <f>T13290+S13290</f>
        <v>5</v>
      </c>
      <c r="V13290" s="9">
        <f>(Q13290+U13290)/(0.944*1000)</f>
        <v>5.2966101694915252E-3</v>
      </c>
    </row>
    <row r="13291" spans="1:22" x14ac:dyDescent="0.3">
      <c r="A13291" s="14">
        <v>13338</v>
      </c>
      <c r="B13291" s="14" t="s">
        <v>2029</v>
      </c>
      <c r="C13291" s="14" t="s">
        <v>13510</v>
      </c>
      <c r="D13291" s="14" t="s">
        <v>13504</v>
      </c>
      <c r="E13291" s="14" t="s">
        <v>13498</v>
      </c>
      <c r="F13291" s="14">
        <v>10</v>
      </c>
      <c r="G13291" s="14">
        <v>0.04</v>
      </c>
      <c r="H13291" s="15">
        <v>1.9302E-2</v>
      </c>
      <c r="I13291" s="15">
        <f>M13291-V13291</f>
        <v>2.2698000000000003E-2</v>
      </c>
      <c r="J13291" s="14"/>
      <c r="K13291" s="13"/>
      <c r="L13291" s="9">
        <f>G13291*1.05</f>
        <v>4.2000000000000003E-2</v>
      </c>
      <c r="M13291" s="11">
        <f>L13291-H13291</f>
        <v>2.2698000000000003E-2</v>
      </c>
      <c r="N13291" s="11">
        <v>0</v>
      </c>
      <c r="P13291" s="9">
        <f>0.5*N13291/1000</f>
        <v>0</v>
      </c>
      <c r="Q13291" s="9">
        <f>P13291+O13291</f>
        <v>0</v>
      </c>
      <c r="R13291" s="11">
        <v>0</v>
      </c>
      <c r="T13291" s="9">
        <f>0.5*R13291</f>
        <v>0</v>
      </c>
      <c r="U13291" s="9">
        <f>T13291+S13291</f>
        <v>0</v>
      </c>
      <c r="V13291" s="9">
        <f>(Q13291+U13291)/(0.944*1000)</f>
        <v>0</v>
      </c>
    </row>
    <row r="13292" spans="1:22" x14ac:dyDescent="0.3">
      <c r="A13292" s="14">
        <v>13339</v>
      </c>
      <c r="B13292" s="14" t="s">
        <v>2030</v>
      </c>
      <c r="C13292" s="14" t="s">
        <v>13510</v>
      </c>
      <c r="D13292" s="14" t="s">
        <v>13504</v>
      </c>
      <c r="E13292" s="14" t="s">
        <v>13498</v>
      </c>
      <c r="F13292" s="14">
        <v>10</v>
      </c>
      <c r="G13292" s="14">
        <v>0.1</v>
      </c>
      <c r="H13292" s="15">
        <v>3.2382000000000008E-2</v>
      </c>
      <c r="I13292" s="15">
        <f>M13292-V13292</f>
        <v>7.2618000000000002E-2</v>
      </c>
      <c r="J13292" s="14"/>
      <c r="K13292" s="13"/>
      <c r="L13292" s="9">
        <f>G13292*1.05</f>
        <v>0.10500000000000001</v>
      </c>
      <c r="M13292" s="11">
        <f>L13292-H13292</f>
        <v>7.2618000000000002E-2</v>
      </c>
      <c r="N13292" s="11">
        <v>0</v>
      </c>
      <c r="P13292" s="9">
        <f>0.5*N13292/1000</f>
        <v>0</v>
      </c>
      <c r="Q13292" s="9">
        <f>P13292+O13292</f>
        <v>0</v>
      </c>
      <c r="R13292" s="11">
        <v>0</v>
      </c>
      <c r="T13292" s="9">
        <f>0.5*R13292</f>
        <v>0</v>
      </c>
      <c r="U13292" s="9">
        <f>T13292+S13292</f>
        <v>0</v>
      </c>
      <c r="V13292" s="9">
        <f>(Q13292+U13292)/(0.944*1000)</f>
        <v>0</v>
      </c>
    </row>
    <row r="13293" spans="1:22" x14ac:dyDescent="0.3">
      <c r="A13293" s="14">
        <v>13340</v>
      </c>
      <c r="B13293" s="14" t="s">
        <v>2031</v>
      </c>
      <c r="C13293" s="14" t="s">
        <v>13510</v>
      </c>
      <c r="D13293" s="14" t="s">
        <v>13504</v>
      </c>
      <c r="E13293" s="14" t="s">
        <v>13498</v>
      </c>
      <c r="F13293" s="14">
        <v>10</v>
      </c>
      <c r="G13293" s="14">
        <v>6.3E-2</v>
      </c>
      <c r="H13293" s="15">
        <v>8.9620000000000029E-3</v>
      </c>
      <c r="I13293" s="15">
        <f>M13293-V13293</f>
        <v>5.7187999999999996E-2</v>
      </c>
      <c r="J13293" s="14"/>
      <c r="K13293" s="13"/>
      <c r="L13293" s="9">
        <f>G13293*1.05</f>
        <v>6.615E-2</v>
      </c>
      <c r="M13293" s="11">
        <f>L13293-H13293</f>
        <v>5.7187999999999996E-2</v>
      </c>
      <c r="N13293" s="11">
        <v>0</v>
      </c>
      <c r="P13293" s="9">
        <f>0.5*N13293/1000</f>
        <v>0</v>
      </c>
      <c r="Q13293" s="9">
        <f>P13293+O13293</f>
        <v>0</v>
      </c>
      <c r="R13293" s="11">
        <v>0</v>
      </c>
      <c r="T13293" s="9">
        <f>0.5*R13293</f>
        <v>0</v>
      </c>
      <c r="U13293" s="9">
        <f>T13293+S13293</f>
        <v>0</v>
      </c>
      <c r="V13293" s="9">
        <f>(Q13293+U13293)/(0.944*1000)</f>
        <v>0</v>
      </c>
    </row>
    <row r="13294" spans="1:22" x14ac:dyDescent="0.3">
      <c r="A13294" s="14">
        <v>13341</v>
      </c>
      <c r="B13294" s="14" t="s">
        <v>2032</v>
      </c>
      <c r="C13294" s="14" t="s">
        <v>13510</v>
      </c>
      <c r="D13294" s="14" t="s">
        <v>13504</v>
      </c>
      <c r="E13294" s="14" t="s">
        <v>13498</v>
      </c>
      <c r="F13294" s="14">
        <v>10</v>
      </c>
      <c r="G13294" s="14">
        <v>0.1</v>
      </c>
      <c r="H13294" s="15">
        <v>7.0879999999999936E-3</v>
      </c>
      <c r="I13294" s="15">
        <f>M13294-V13294</f>
        <v>9.7912000000000013E-2</v>
      </c>
      <c r="J13294" s="14"/>
      <c r="K13294" s="13"/>
      <c r="L13294" s="9">
        <f>G13294*1.05</f>
        <v>0.10500000000000001</v>
      </c>
      <c r="M13294" s="11">
        <f>L13294-H13294</f>
        <v>9.7912000000000013E-2</v>
      </c>
      <c r="N13294" s="11">
        <v>0</v>
      </c>
      <c r="P13294" s="9">
        <f>0.5*N13294/1000</f>
        <v>0</v>
      </c>
      <c r="Q13294" s="9">
        <f>P13294+O13294</f>
        <v>0</v>
      </c>
      <c r="R13294" s="11">
        <v>0</v>
      </c>
      <c r="T13294" s="9">
        <f>0.5*R13294</f>
        <v>0</v>
      </c>
      <c r="U13294" s="9">
        <f>T13294+S13294</f>
        <v>0</v>
      </c>
      <c r="V13294" s="9">
        <f>(Q13294+U13294)/(0.944*1000)</f>
        <v>0</v>
      </c>
    </row>
    <row r="13295" spans="1:22" x14ac:dyDescent="0.3">
      <c r="A13295" s="14">
        <v>13342</v>
      </c>
      <c r="B13295" s="14" t="s">
        <v>2033</v>
      </c>
      <c r="C13295" s="14" t="s">
        <v>13510</v>
      </c>
      <c r="D13295" s="14" t="s">
        <v>13504</v>
      </c>
      <c r="E13295" s="14" t="s">
        <v>13498</v>
      </c>
      <c r="F13295" s="14">
        <v>10</v>
      </c>
      <c r="G13295" s="14">
        <v>0.1</v>
      </c>
      <c r="H13295" s="15">
        <v>5.5079999999999955E-3</v>
      </c>
      <c r="I13295" s="15">
        <f>M13295-V13295</f>
        <v>9.9492000000000011E-2</v>
      </c>
      <c r="J13295" s="14"/>
      <c r="K13295" s="13"/>
      <c r="L13295" s="9">
        <f>G13295*1.05</f>
        <v>0.10500000000000001</v>
      </c>
      <c r="M13295" s="11">
        <f>L13295-H13295</f>
        <v>9.9492000000000011E-2</v>
      </c>
      <c r="N13295" s="11">
        <v>0</v>
      </c>
      <c r="P13295" s="9">
        <f>0.5*N13295/1000</f>
        <v>0</v>
      </c>
      <c r="Q13295" s="9">
        <f>P13295+O13295</f>
        <v>0</v>
      </c>
      <c r="R13295" s="11">
        <v>0</v>
      </c>
      <c r="T13295" s="9">
        <f>0.5*R13295</f>
        <v>0</v>
      </c>
      <c r="U13295" s="9">
        <f>T13295+S13295</f>
        <v>0</v>
      </c>
      <c r="V13295" s="9">
        <f>(Q13295+U13295)/(0.944*1000)</f>
        <v>0</v>
      </c>
    </row>
    <row r="13296" spans="1:22" x14ac:dyDescent="0.3">
      <c r="A13296" s="14">
        <v>13343</v>
      </c>
      <c r="B13296" s="14" t="s">
        <v>2034</v>
      </c>
      <c r="C13296" s="14" t="s">
        <v>13510</v>
      </c>
      <c r="D13296" s="14" t="s">
        <v>13504</v>
      </c>
      <c r="E13296" s="14" t="s">
        <v>13498</v>
      </c>
      <c r="F13296" s="14">
        <v>10</v>
      </c>
      <c r="G13296" s="14">
        <v>0.1</v>
      </c>
      <c r="H13296" s="15">
        <v>4.4090000000000004E-2</v>
      </c>
      <c r="I13296" s="15">
        <f>M13296-V13296</f>
        <v>6.0910000000000006E-2</v>
      </c>
      <c r="J13296" s="14"/>
      <c r="K13296" s="13"/>
      <c r="L13296" s="9">
        <f>G13296*1.05</f>
        <v>0.10500000000000001</v>
      </c>
      <c r="M13296" s="11">
        <f>L13296-H13296</f>
        <v>6.0910000000000006E-2</v>
      </c>
      <c r="N13296" s="11">
        <v>0</v>
      </c>
      <c r="P13296" s="9">
        <f>0.5*N13296/1000</f>
        <v>0</v>
      </c>
      <c r="Q13296" s="9">
        <f>P13296+O13296</f>
        <v>0</v>
      </c>
      <c r="R13296" s="11">
        <v>0</v>
      </c>
      <c r="T13296" s="9">
        <f>0.5*R13296</f>
        <v>0</v>
      </c>
      <c r="U13296" s="9">
        <f>T13296+S13296</f>
        <v>0</v>
      </c>
      <c r="V13296" s="9">
        <f>(Q13296+U13296)/(0.944*1000)</f>
        <v>0</v>
      </c>
    </row>
    <row r="13297" spans="1:22" x14ac:dyDescent="0.3">
      <c r="A13297" s="14">
        <v>13344</v>
      </c>
      <c r="B13297" s="14" t="s">
        <v>2035</v>
      </c>
      <c r="C13297" s="14" t="s">
        <v>13510</v>
      </c>
      <c r="D13297" s="14" t="s">
        <v>13504</v>
      </c>
      <c r="E13297" s="14" t="s">
        <v>13498</v>
      </c>
      <c r="F13297" s="14">
        <v>10</v>
      </c>
      <c r="G13297" s="14">
        <v>0.25</v>
      </c>
      <c r="H13297" s="15">
        <v>7.2721000000000008E-2</v>
      </c>
      <c r="I13297" s="15">
        <f>M13297-V13297</f>
        <v>0.189779</v>
      </c>
      <c r="J13297" s="14"/>
      <c r="K13297" s="13"/>
      <c r="L13297" s="9">
        <f>G13297*1.05</f>
        <v>0.26250000000000001</v>
      </c>
      <c r="M13297" s="11">
        <f>L13297-H13297</f>
        <v>0.189779</v>
      </c>
      <c r="N13297" s="11">
        <v>0</v>
      </c>
      <c r="P13297" s="9">
        <f>0.5*N13297/1000</f>
        <v>0</v>
      </c>
      <c r="Q13297" s="9">
        <f>P13297+O13297</f>
        <v>0</v>
      </c>
      <c r="R13297" s="11">
        <v>0</v>
      </c>
      <c r="T13297" s="9">
        <f>0.5*R13297</f>
        <v>0</v>
      </c>
      <c r="U13297" s="9">
        <f>T13297+S13297</f>
        <v>0</v>
      </c>
      <c r="V13297" s="9">
        <f>(Q13297+U13297)/(0.944*1000)</f>
        <v>0</v>
      </c>
    </row>
    <row r="13298" spans="1:22" x14ac:dyDescent="0.3">
      <c r="A13298" s="14">
        <v>13345</v>
      </c>
      <c r="B13298" s="14" t="s">
        <v>13446</v>
      </c>
      <c r="C13298" s="14" t="s">
        <v>13510</v>
      </c>
      <c r="D13298" s="14" t="s">
        <v>13504</v>
      </c>
      <c r="E13298" s="14" t="s">
        <v>13498</v>
      </c>
      <c r="F13298" s="14">
        <v>10</v>
      </c>
      <c r="G13298" s="14">
        <v>0.1</v>
      </c>
      <c r="H13298" s="15">
        <v>1.5869000000000001E-2</v>
      </c>
      <c r="I13298" s="15">
        <f>M13298-V13298</f>
        <v>8.9131000000000016E-2</v>
      </c>
      <c r="J13298" s="14"/>
      <c r="K13298" s="13"/>
      <c r="L13298" s="9">
        <f>G13298*1.05</f>
        <v>0.10500000000000001</v>
      </c>
      <c r="M13298" s="11">
        <f>L13298-H13298</f>
        <v>8.9131000000000016E-2</v>
      </c>
      <c r="N13298" s="11">
        <v>0</v>
      </c>
      <c r="P13298" s="9">
        <f>0.5*N13298/1000</f>
        <v>0</v>
      </c>
      <c r="Q13298" s="9">
        <f>P13298+O13298</f>
        <v>0</v>
      </c>
      <c r="R13298" s="11">
        <v>0</v>
      </c>
      <c r="T13298" s="9">
        <f>0.5*R13298</f>
        <v>0</v>
      </c>
      <c r="U13298" s="9">
        <f>T13298+S13298</f>
        <v>0</v>
      </c>
      <c r="V13298" s="9">
        <f>(Q13298+U13298)/(0.944*1000)</f>
        <v>0</v>
      </c>
    </row>
    <row r="13299" spans="1:22" x14ac:dyDescent="0.3">
      <c r="A13299" s="14">
        <v>13346</v>
      </c>
      <c r="B13299" s="14" t="s">
        <v>2036</v>
      </c>
      <c r="C13299" s="14" t="s">
        <v>13510</v>
      </c>
      <c r="D13299" s="14" t="s">
        <v>13504</v>
      </c>
      <c r="E13299" s="14" t="s">
        <v>13498</v>
      </c>
      <c r="F13299" s="14">
        <v>10</v>
      </c>
      <c r="G13299" s="14">
        <v>0.1</v>
      </c>
      <c r="H13299" s="15">
        <v>2.2995999999999996E-2</v>
      </c>
      <c r="I13299" s="15">
        <f>M13299-V13299</f>
        <v>7.9355694915254266E-2</v>
      </c>
      <c r="J13299" s="14"/>
      <c r="K13299" s="13"/>
      <c r="L13299" s="9">
        <f>G13299*1.05</f>
        <v>0.10500000000000001</v>
      </c>
      <c r="M13299" s="11">
        <f>L13299-H13299</f>
        <v>8.2004000000000021E-2</v>
      </c>
      <c r="N13299" s="11">
        <v>0</v>
      </c>
      <c r="P13299" s="9">
        <f>0.5*N13299/1000</f>
        <v>0</v>
      </c>
      <c r="Q13299" s="9">
        <f>P13299+O13299</f>
        <v>0</v>
      </c>
      <c r="R13299" s="11">
        <v>5</v>
      </c>
      <c r="T13299" s="9">
        <f>0.5*R13299</f>
        <v>2.5</v>
      </c>
      <c r="U13299" s="9">
        <f>T13299+S13299</f>
        <v>2.5</v>
      </c>
      <c r="V13299" s="9">
        <f>(Q13299+U13299)/(0.944*1000)</f>
        <v>2.6483050847457626E-3</v>
      </c>
    </row>
    <row r="13300" spans="1:22" x14ac:dyDescent="0.3">
      <c r="A13300" s="14">
        <v>13347</v>
      </c>
      <c r="B13300" s="14" t="s">
        <v>2037</v>
      </c>
      <c r="C13300" s="14" t="s">
        <v>13510</v>
      </c>
      <c r="D13300" s="14" t="s">
        <v>13504</v>
      </c>
      <c r="E13300" s="14" t="s">
        <v>13498</v>
      </c>
      <c r="F13300" s="14">
        <v>10</v>
      </c>
      <c r="G13300" s="14">
        <v>6.3E-2</v>
      </c>
      <c r="H13300" s="15">
        <v>1.3128000000000001E-2</v>
      </c>
      <c r="I13300" s="15">
        <f>M13300-V13300</f>
        <v>5.3022E-2</v>
      </c>
      <c r="J13300" s="14"/>
      <c r="K13300" s="13"/>
      <c r="L13300" s="9">
        <f>G13300*1.05</f>
        <v>6.615E-2</v>
      </c>
      <c r="M13300" s="11">
        <f>L13300-H13300</f>
        <v>5.3022E-2</v>
      </c>
      <c r="N13300" s="11">
        <v>0</v>
      </c>
      <c r="P13300" s="9">
        <f>0.5*N13300/1000</f>
        <v>0</v>
      </c>
      <c r="Q13300" s="9">
        <f>P13300+O13300</f>
        <v>0</v>
      </c>
      <c r="R13300" s="11">
        <v>0</v>
      </c>
      <c r="S13300" s="9">
        <f>0.75*R13300/1000</f>
        <v>0</v>
      </c>
      <c r="T13300" s="9">
        <f>0.5*R13300</f>
        <v>0</v>
      </c>
      <c r="U13300" s="9">
        <f>T13300+S13300</f>
        <v>0</v>
      </c>
      <c r="V13300" s="9">
        <f>(Q13300+U13300)/(0.944*1000)</f>
        <v>0</v>
      </c>
    </row>
    <row r="13301" spans="1:22" x14ac:dyDescent="0.3">
      <c r="A13301" s="14">
        <v>13348</v>
      </c>
      <c r="B13301" s="14" t="s">
        <v>2038</v>
      </c>
      <c r="C13301" s="14" t="s">
        <v>13510</v>
      </c>
      <c r="D13301" s="14" t="s">
        <v>13504</v>
      </c>
      <c r="E13301" s="14" t="s">
        <v>13498</v>
      </c>
      <c r="F13301" s="14">
        <v>10</v>
      </c>
      <c r="G13301" s="14">
        <v>0.1</v>
      </c>
      <c r="H13301" s="15">
        <v>1.1816000000000002E-2</v>
      </c>
      <c r="I13301" s="15">
        <f>M13301-V13301</f>
        <v>9.3184000000000003E-2</v>
      </c>
      <c r="J13301" s="14"/>
      <c r="K13301" s="13"/>
      <c r="L13301" s="9">
        <f>G13301*1.05</f>
        <v>0.10500000000000001</v>
      </c>
      <c r="M13301" s="11">
        <f>L13301-H13301</f>
        <v>9.3184000000000003E-2</v>
      </c>
      <c r="N13301" s="11">
        <v>0</v>
      </c>
      <c r="P13301" s="9">
        <f>0.5*N13301/1000</f>
        <v>0</v>
      </c>
      <c r="Q13301" s="9">
        <f>P13301+O13301</f>
        <v>0</v>
      </c>
      <c r="R13301" s="11">
        <v>0</v>
      </c>
      <c r="T13301" s="9">
        <f>0.5*R13301</f>
        <v>0</v>
      </c>
      <c r="U13301" s="9">
        <f>T13301+S13301</f>
        <v>0</v>
      </c>
      <c r="V13301" s="9">
        <f>(Q13301+U13301)/(0.944*1000)</f>
        <v>0</v>
      </c>
    </row>
    <row r="13302" spans="1:22" x14ac:dyDescent="0.3">
      <c r="A13302" s="14">
        <v>13349</v>
      </c>
      <c r="B13302" s="14" t="s">
        <v>2039</v>
      </c>
      <c r="C13302" s="14" t="s">
        <v>13510</v>
      </c>
      <c r="D13302" s="14" t="s">
        <v>13504</v>
      </c>
      <c r="E13302" s="14" t="s">
        <v>13498</v>
      </c>
      <c r="F13302" s="14">
        <v>10</v>
      </c>
      <c r="G13302" s="14">
        <v>0.1</v>
      </c>
      <c r="H13302" s="15">
        <v>1.4585999999999998E-2</v>
      </c>
      <c r="I13302" s="15">
        <f>M13302-V13302</f>
        <v>9.0414000000000008E-2</v>
      </c>
      <c r="J13302" s="14"/>
      <c r="K13302" s="13"/>
      <c r="L13302" s="9">
        <f>G13302*1.05</f>
        <v>0.10500000000000001</v>
      </c>
      <c r="M13302" s="11">
        <f>L13302-H13302</f>
        <v>9.0414000000000008E-2</v>
      </c>
      <c r="N13302" s="11">
        <v>0</v>
      </c>
      <c r="P13302" s="9">
        <f>0.5*N13302/1000</f>
        <v>0</v>
      </c>
      <c r="Q13302" s="9">
        <f>P13302+O13302</f>
        <v>0</v>
      </c>
      <c r="R13302" s="11">
        <v>0</v>
      </c>
      <c r="T13302" s="9">
        <f>0.5*R13302</f>
        <v>0</v>
      </c>
      <c r="U13302" s="9">
        <f>T13302+S13302</f>
        <v>0</v>
      </c>
      <c r="V13302" s="9">
        <f>(Q13302+U13302)/(0.944*1000)</f>
        <v>0</v>
      </c>
    </row>
    <row r="13303" spans="1:22" x14ac:dyDescent="0.3">
      <c r="A13303" s="14">
        <v>13350</v>
      </c>
      <c r="B13303" s="14" t="s">
        <v>2040</v>
      </c>
      <c r="C13303" s="14" t="s">
        <v>13510</v>
      </c>
      <c r="D13303" s="14" t="s">
        <v>13504</v>
      </c>
      <c r="E13303" s="14" t="s">
        <v>13498</v>
      </c>
      <c r="F13303" s="14">
        <v>10</v>
      </c>
      <c r="G13303" s="14">
        <v>0.04</v>
      </c>
      <c r="H13303" s="15">
        <v>2.3350000000000003E-2</v>
      </c>
      <c r="I13303" s="15">
        <f>M13303-V13303</f>
        <v>1.865E-2</v>
      </c>
      <c r="J13303" s="14"/>
      <c r="K13303" s="13"/>
      <c r="L13303" s="9">
        <f>G13303*1.05</f>
        <v>4.2000000000000003E-2</v>
      </c>
      <c r="M13303" s="11">
        <f>L13303-H13303</f>
        <v>1.865E-2</v>
      </c>
      <c r="N13303" s="11">
        <v>0</v>
      </c>
      <c r="P13303" s="9">
        <f>0.5*N13303/1000</f>
        <v>0</v>
      </c>
      <c r="Q13303" s="9">
        <f>P13303+O13303</f>
        <v>0</v>
      </c>
      <c r="R13303" s="11">
        <v>0</v>
      </c>
      <c r="T13303" s="9">
        <f>0.5*R13303</f>
        <v>0</v>
      </c>
      <c r="U13303" s="9">
        <f>T13303+S13303</f>
        <v>0</v>
      </c>
      <c r="V13303" s="9">
        <f>(Q13303+U13303)/(0.944*1000)</f>
        <v>0</v>
      </c>
    </row>
    <row r="13304" spans="1:22" x14ac:dyDescent="0.3">
      <c r="A13304" s="14">
        <v>13351</v>
      </c>
      <c r="B13304" s="14" t="s">
        <v>2041</v>
      </c>
      <c r="C13304" s="14" t="s">
        <v>13510</v>
      </c>
      <c r="D13304" s="14" t="s">
        <v>13504</v>
      </c>
      <c r="E13304" s="14" t="s">
        <v>13498</v>
      </c>
      <c r="F13304" s="14">
        <v>10</v>
      </c>
      <c r="G13304" s="14">
        <v>6.3E-2</v>
      </c>
      <c r="H13304" s="15">
        <v>2.9822000000000001E-2</v>
      </c>
      <c r="I13304" s="15">
        <f>M13304-V13304</f>
        <v>3.6327999999999999E-2</v>
      </c>
      <c r="J13304" s="14"/>
      <c r="K13304" s="13"/>
      <c r="L13304" s="9">
        <f>G13304*1.05</f>
        <v>6.615E-2</v>
      </c>
      <c r="M13304" s="11">
        <f>L13304-H13304</f>
        <v>3.6327999999999999E-2</v>
      </c>
      <c r="N13304" s="11">
        <v>0</v>
      </c>
      <c r="P13304" s="9">
        <f>0.5*N13304/1000</f>
        <v>0</v>
      </c>
      <c r="Q13304" s="9">
        <f>P13304+O13304</f>
        <v>0</v>
      </c>
      <c r="R13304" s="11">
        <v>0</v>
      </c>
      <c r="T13304" s="9">
        <f>0.5*R13304</f>
        <v>0</v>
      </c>
      <c r="U13304" s="9">
        <f>T13304+S13304</f>
        <v>0</v>
      </c>
      <c r="V13304" s="9">
        <f>(Q13304+U13304)/(0.944*1000)</f>
        <v>0</v>
      </c>
    </row>
    <row r="13305" spans="1:22" x14ac:dyDescent="0.3">
      <c r="A13305" s="14">
        <v>13352</v>
      </c>
      <c r="B13305" s="14" t="s">
        <v>2042</v>
      </c>
      <c r="C13305" s="14" t="s">
        <v>13510</v>
      </c>
      <c r="D13305" s="14" t="s">
        <v>13504</v>
      </c>
      <c r="E13305" s="14" t="s">
        <v>13498</v>
      </c>
      <c r="F13305" s="14">
        <v>10</v>
      </c>
      <c r="G13305" s="14">
        <v>0.2</v>
      </c>
      <c r="H13305" s="15">
        <v>4.603000000000009E-3</v>
      </c>
      <c r="I13305" s="15">
        <f>M13305-V13305</f>
        <v>0.100397</v>
      </c>
      <c r="J13305" s="14"/>
      <c r="K13305" s="13"/>
      <c r="L13305" s="9">
        <f>G13305/2*1.05</f>
        <v>0.10500000000000001</v>
      </c>
      <c r="M13305" s="11">
        <f>L13305-H13305</f>
        <v>0.100397</v>
      </c>
      <c r="N13305" s="11">
        <v>0</v>
      </c>
      <c r="P13305" s="9">
        <f>0.5*N13305/1000</f>
        <v>0</v>
      </c>
      <c r="Q13305" s="9">
        <f>P13305+O13305</f>
        <v>0</v>
      </c>
      <c r="R13305" s="11">
        <v>0</v>
      </c>
      <c r="T13305" s="9">
        <f>0.5*R13305</f>
        <v>0</v>
      </c>
      <c r="U13305" s="9">
        <f>T13305+S13305</f>
        <v>0</v>
      </c>
      <c r="V13305" s="9">
        <f>(Q13305+U13305)/(0.944*1000)</f>
        <v>0</v>
      </c>
    </row>
    <row r="13306" spans="1:22" x14ac:dyDescent="0.3">
      <c r="A13306" s="14">
        <v>13353</v>
      </c>
      <c r="B13306" s="14" t="s">
        <v>2043</v>
      </c>
      <c r="C13306" s="14" t="s">
        <v>13510</v>
      </c>
      <c r="D13306" s="14" t="s">
        <v>13504</v>
      </c>
      <c r="E13306" s="14" t="s">
        <v>13498</v>
      </c>
      <c r="F13306" s="14">
        <v>10</v>
      </c>
      <c r="G13306" s="14">
        <v>6.3E-2</v>
      </c>
      <c r="H13306" s="15">
        <v>3.4729999999999991E-3</v>
      </c>
      <c r="I13306" s="15">
        <f>M13306-V13306</f>
        <v>6.2676999999999997E-2</v>
      </c>
      <c r="J13306" s="14"/>
      <c r="K13306" s="13"/>
      <c r="L13306" s="9">
        <f>G13306*1.05</f>
        <v>6.615E-2</v>
      </c>
      <c r="M13306" s="11">
        <f>L13306-H13306</f>
        <v>6.2676999999999997E-2</v>
      </c>
      <c r="N13306" s="11">
        <v>0</v>
      </c>
      <c r="P13306" s="9">
        <f>0.5*N13306/1000</f>
        <v>0</v>
      </c>
      <c r="Q13306" s="9">
        <f>P13306+O13306</f>
        <v>0</v>
      </c>
      <c r="R13306" s="11">
        <v>0</v>
      </c>
      <c r="T13306" s="9">
        <f>0.5*R13306</f>
        <v>0</v>
      </c>
      <c r="U13306" s="9">
        <f>T13306+S13306</f>
        <v>0</v>
      </c>
      <c r="V13306" s="9">
        <f>(Q13306+U13306)/(0.944*1000)</f>
        <v>0</v>
      </c>
    </row>
    <row r="13307" spans="1:22" x14ac:dyDescent="0.3">
      <c r="A13307" s="14">
        <v>13354</v>
      </c>
      <c r="B13307" s="14" t="s">
        <v>2044</v>
      </c>
      <c r="C13307" s="14" t="s">
        <v>13510</v>
      </c>
      <c r="D13307" s="14" t="s">
        <v>13504</v>
      </c>
      <c r="E13307" s="14" t="s">
        <v>13498</v>
      </c>
      <c r="F13307" s="14">
        <v>10</v>
      </c>
      <c r="G13307" s="14">
        <v>0.8</v>
      </c>
      <c r="H13307" s="15">
        <v>0.41846499999999998</v>
      </c>
      <c r="I13307" s="15">
        <f>M13307-V13307</f>
        <v>1.5350000000000641E-3</v>
      </c>
      <c r="J13307" s="14"/>
      <c r="K13307" s="13"/>
      <c r="L13307" s="9">
        <f>1.05*0.4</f>
        <v>0.42000000000000004</v>
      </c>
      <c r="M13307" s="11">
        <f>L13307-H13307</f>
        <v>1.5350000000000641E-3</v>
      </c>
      <c r="N13307" s="11">
        <v>0</v>
      </c>
      <c r="P13307" s="9">
        <f>0.5*N13307/1000</f>
        <v>0</v>
      </c>
      <c r="Q13307" s="9">
        <f>P13307+O13307</f>
        <v>0</v>
      </c>
      <c r="R13307" s="11">
        <v>0</v>
      </c>
      <c r="T13307" s="9">
        <f>0.5*R13307</f>
        <v>0</v>
      </c>
      <c r="U13307" s="9">
        <f>T13307+S13307</f>
        <v>0</v>
      </c>
      <c r="V13307" s="9">
        <f>(Q13307+U13307)/(0.944*1000)</f>
        <v>0</v>
      </c>
    </row>
    <row r="13308" spans="1:22" x14ac:dyDescent="0.3">
      <c r="A13308" s="14">
        <v>13355</v>
      </c>
      <c r="B13308" s="14" t="s">
        <v>2045</v>
      </c>
      <c r="C13308" s="14" t="s">
        <v>13510</v>
      </c>
      <c r="D13308" s="14" t="s">
        <v>13504</v>
      </c>
      <c r="E13308" s="14" t="s">
        <v>13498</v>
      </c>
      <c r="F13308" s="14">
        <v>10</v>
      </c>
      <c r="G13308" s="14">
        <v>0.1</v>
      </c>
      <c r="H13308" s="15">
        <v>1.0619E-2</v>
      </c>
      <c r="I13308" s="15">
        <f>M13308-V13308</f>
        <v>9.4381000000000007E-2</v>
      </c>
      <c r="J13308" s="14"/>
      <c r="K13308" s="13"/>
      <c r="L13308" s="9">
        <f>G13308*1.05</f>
        <v>0.10500000000000001</v>
      </c>
      <c r="M13308" s="11">
        <f>L13308-H13308</f>
        <v>9.4381000000000007E-2</v>
      </c>
      <c r="N13308" s="11">
        <v>0</v>
      </c>
      <c r="P13308" s="9">
        <f>0.5*N13308/1000</f>
        <v>0</v>
      </c>
      <c r="Q13308" s="9">
        <f>P13308+O13308</f>
        <v>0</v>
      </c>
      <c r="R13308" s="11">
        <v>0</v>
      </c>
      <c r="T13308" s="9">
        <f>0.5*R13308</f>
        <v>0</v>
      </c>
      <c r="U13308" s="9">
        <f>T13308+S13308</f>
        <v>0</v>
      </c>
      <c r="V13308" s="9">
        <f>(Q13308+U13308)/(0.944*1000)</f>
        <v>0</v>
      </c>
    </row>
    <row r="13309" spans="1:22" x14ac:dyDescent="0.3">
      <c r="A13309" s="14">
        <v>13356</v>
      </c>
      <c r="B13309" s="14" t="s">
        <v>2046</v>
      </c>
      <c r="C13309" s="14" t="s">
        <v>13510</v>
      </c>
      <c r="D13309" s="14" t="s">
        <v>13504</v>
      </c>
      <c r="E13309" s="14" t="s">
        <v>13498</v>
      </c>
      <c r="F13309" s="14">
        <v>10</v>
      </c>
      <c r="G13309" s="14">
        <v>6.3E-2</v>
      </c>
      <c r="H13309" s="15">
        <v>7.512999999999998E-3</v>
      </c>
      <c r="I13309" s="15">
        <f>M13309-V13309</f>
        <v>5.8637000000000002E-2</v>
      </c>
      <c r="J13309" s="14"/>
      <c r="K13309" s="13"/>
      <c r="L13309" s="9">
        <f>G13309*1.05</f>
        <v>6.615E-2</v>
      </c>
      <c r="M13309" s="11">
        <f>L13309-H13309</f>
        <v>5.8637000000000002E-2</v>
      </c>
      <c r="N13309" s="11">
        <v>0</v>
      </c>
      <c r="P13309" s="9">
        <f>0.5*N13309/1000</f>
        <v>0</v>
      </c>
      <c r="Q13309" s="9">
        <f>P13309+O13309</f>
        <v>0</v>
      </c>
      <c r="R13309" s="11">
        <v>0</v>
      </c>
      <c r="T13309" s="9">
        <f>0.5*R13309</f>
        <v>0</v>
      </c>
      <c r="U13309" s="9">
        <f>T13309+S13309</f>
        <v>0</v>
      </c>
      <c r="V13309" s="9">
        <f>(Q13309+U13309)/(0.944*1000)</f>
        <v>0</v>
      </c>
    </row>
    <row r="13310" spans="1:22" x14ac:dyDescent="0.3">
      <c r="A13310" s="14">
        <v>13357</v>
      </c>
      <c r="B13310" s="14" t="s">
        <v>2047</v>
      </c>
      <c r="C13310" s="14" t="s">
        <v>13510</v>
      </c>
      <c r="D13310" s="14" t="s">
        <v>13504</v>
      </c>
      <c r="E13310" s="14" t="s">
        <v>13498</v>
      </c>
      <c r="F13310" s="14">
        <v>10</v>
      </c>
      <c r="G13310" s="14">
        <v>0.25</v>
      </c>
      <c r="H13310" s="15">
        <v>8.6220000000000133E-3</v>
      </c>
      <c r="I13310" s="15">
        <f>M13310-V13310</f>
        <v>0.25387799999999999</v>
      </c>
      <c r="J13310" s="14"/>
      <c r="K13310" s="13"/>
      <c r="L13310" s="9">
        <f>G13310*1.05</f>
        <v>0.26250000000000001</v>
      </c>
      <c r="M13310" s="11">
        <f>L13310-H13310</f>
        <v>0.25387799999999999</v>
      </c>
      <c r="N13310" s="11">
        <v>0</v>
      </c>
      <c r="P13310" s="9">
        <f>0.5*N13310/1000</f>
        <v>0</v>
      </c>
      <c r="Q13310" s="9">
        <f>P13310+O13310</f>
        <v>0</v>
      </c>
      <c r="R13310" s="11">
        <v>0</v>
      </c>
      <c r="T13310" s="9">
        <f>0.5*R13310</f>
        <v>0</v>
      </c>
      <c r="U13310" s="9">
        <f>T13310+S13310</f>
        <v>0</v>
      </c>
      <c r="V13310" s="9">
        <f>(Q13310+U13310)/(0.944*1000)</f>
        <v>0</v>
      </c>
    </row>
    <row r="13311" spans="1:22" x14ac:dyDescent="0.3">
      <c r="A13311" s="14">
        <v>13358</v>
      </c>
      <c r="B13311" s="14" t="s">
        <v>2048</v>
      </c>
      <c r="C13311" s="14" t="s">
        <v>13510</v>
      </c>
      <c r="D13311" s="14" t="s">
        <v>13504</v>
      </c>
      <c r="E13311" s="14" t="s">
        <v>13498</v>
      </c>
      <c r="F13311" s="14">
        <v>10</v>
      </c>
      <c r="G13311" s="14">
        <v>0.1</v>
      </c>
      <c r="H13311" s="15">
        <v>3.5007000000000003E-2</v>
      </c>
      <c r="I13311" s="15">
        <f>M13311-V13311</f>
        <v>6.9993E-2</v>
      </c>
      <c r="J13311" s="14"/>
      <c r="K13311" s="13"/>
      <c r="L13311" s="9">
        <f>G13311*1.05</f>
        <v>0.10500000000000001</v>
      </c>
      <c r="M13311" s="11">
        <f>L13311-H13311</f>
        <v>6.9993E-2</v>
      </c>
      <c r="N13311" s="11">
        <v>0</v>
      </c>
      <c r="P13311" s="9">
        <f>0.5*N13311/1000</f>
        <v>0</v>
      </c>
      <c r="Q13311" s="9">
        <f>P13311+O13311</f>
        <v>0</v>
      </c>
      <c r="R13311" s="11">
        <v>0</v>
      </c>
      <c r="T13311" s="9">
        <f>0.5*R13311</f>
        <v>0</v>
      </c>
      <c r="U13311" s="9">
        <f>T13311+S13311</f>
        <v>0</v>
      </c>
      <c r="V13311" s="9">
        <f>(Q13311+U13311)/(0.944*1000)</f>
        <v>0</v>
      </c>
    </row>
    <row r="13312" spans="1:22" x14ac:dyDescent="0.3">
      <c r="A13312" s="14">
        <v>13359</v>
      </c>
      <c r="B13312" s="14" t="s">
        <v>2049</v>
      </c>
      <c r="C13312" s="14" t="s">
        <v>13510</v>
      </c>
      <c r="D13312" s="14" t="s">
        <v>13504</v>
      </c>
      <c r="E13312" s="14" t="s">
        <v>13498</v>
      </c>
      <c r="F13312" s="14">
        <v>10</v>
      </c>
      <c r="G13312" s="14">
        <v>0.16</v>
      </c>
      <c r="H13312" s="15">
        <v>1.5584000000000002E-2</v>
      </c>
      <c r="I13312" s="15">
        <f>M13312-V13312</f>
        <v>0.152416</v>
      </c>
      <c r="J13312" s="14"/>
      <c r="K13312" s="13"/>
      <c r="L13312" s="9">
        <f>G13312*1.05</f>
        <v>0.16800000000000001</v>
      </c>
      <c r="M13312" s="11">
        <f>L13312-H13312</f>
        <v>0.152416</v>
      </c>
      <c r="N13312" s="11">
        <v>0</v>
      </c>
      <c r="P13312" s="9">
        <f>0.5*N13312/1000</f>
        <v>0</v>
      </c>
      <c r="Q13312" s="9">
        <f>P13312+O13312</f>
        <v>0</v>
      </c>
      <c r="R13312" s="11">
        <v>0</v>
      </c>
      <c r="T13312" s="9">
        <f>0.5*R13312</f>
        <v>0</v>
      </c>
      <c r="U13312" s="9">
        <f>T13312+S13312</f>
        <v>0</v>
      </c>
      <c r="V13312" s="9">
        <f>(Q13312+U13312)/(0.944*1000)</f>
        <v>0</v>
      </c>
    </row>
    <row r="13313" spans="1:22" x14ac:dyDescent="0.3">
      <c r="A13313" s="14">
        <v>13360</v>
      </c>
      <c r="B13313" s="14" t="s">
        <v>2050</v>
      </c>
      <c r="C13313" s="14" t="s">
        <v>13510</v>
      </c>
      <c r="D13313" s="14" t="s">
        <v>13504</v>
      </c>
      <c r="E13313" s="14" t="s">
        <v>13498</v>
      </c>
      <c r="F13313" s="14">
        <v>10</v>
      </c>
      <c r="G13313" s="14">
        <v>0.25</v>
      </c>
      <c r="H13313" s="15">
        <v>9.2300000000000184E-4</v>
      </c>
      <c r="I13313" s="15">
        <f>M13313-V13313</f>
        <v>0.261577</v>
      </c>
      <c r="J13313" s="14"/>
      <c r="K13313" s="13"/>
      <c r="L13313" s="9">
        <f>G13313*1.05</f>
        <v>0.26250000000000001</v>
      </c>
      <c r="M13313" s="11">
        <f>L13313-H13313</f>
        <v>0.261577</v>
      </c>
      <c r="N13313" s="11">
        <v>0</v>
      </c>
      <c r="P13313" s="9">
        <f>0.5*N13313/1000</f>
        <v>0</v>
      </c>
      <c r="Q13313" s="9">
        <f>P13313+O13313</f>
        <v>0</v>
      </c>
      <c r="R13313" s="11">
        <v>0</v>
      </c>
      <c r="T13313" s="9">
        <f>0.5*R13313</f>
        <v>0</v>
      </c>
      <c r="U13313" s="9">
        <f>T13313+S13313</f>
        <v>0</v>
      </c>
      <c r="V13313" s="9">
        <f>(Q13313+U13313)/(0.944*1000)</f>
        <v>0</v>
      </c>
    </row>
    <row r="13314" spans="1:22" x14ac:dyDescent="0.3">
      <c r="A13314" s="14">
        <v>13361</v>
      </c>
      <c r="B13314" s="14" t="s">
        <v>2051</v>
      </c>
      <c r="C13314" s="14" t="s">
        <v>13510</v>
      </c>
      <c r="D13314" s="14" t="s">
        <v>13504</v>
      </c>
      <c r="E13314" s="14" t="s">
        <v>13498</v>
      </c>
      <c r="F13314" s="14">
        <v>10</v>
      </c>
      <c r="G13314" s="14">
        <v>0.16</v>
      </c>
      <c r="H13314" s="15">
        <v>1.9419999999999986E-2</v>
      </c>
      <c r="I13314" s="15">
        <f>M13314-V13314</f>
        <v>0.14858000000000002</v>
      </c>
      <c r="J13314" s="14"/>
      <c r="K13314" s="13"/>
      <c r="L13314" s="9">
        <f>G13314*1.05</f>
        <v>0.16800000000000001</v>
      </c>
      <c r="M13314" s="11">
        <f>L13314-H13314</f>
        <v>0.14858000000000002</v>
      </c>
      <c r="N13314" s="11">
        <v>0</v>
      </c>
      <c r="P13314" s="9">
        <f>0.5*N13314/1000</f>
        <v>0</v>
      </c>
      <c r="Q13314" s="9">
        <f>P13314+O13314</f>
        <v>0</v>
      </c>
      <c r="R13314" s="11">
        <v>0</v>
      </c>
      <c r="T13314" s="9">
        <f>0.5*R13314</f>
        <v>0</v>
      </c>
      <c r="U13314" s="9">
        <f>T13314+S13314</f>
        <v>0</v>
      </c>
      <c r="V13314" s="9">
        <f>(Q13314+U13314)/(0.944*1000)</f>
        <v>0</v>
      </c>
    </row>
    <row r="13315" spans="1:22" x14ac:dyDescent="0.3">
      <c r="A13315" s="14">
        <v>13362</v>
      </c>
      <c r="B13315" s="14" t="s">
        <v>2052</v>
      </c>
      <c r="C13315" s="14" t="s">
        <v>13510</v>
      </c>
      <c r="D13315" s="14" t="s">
        <v>13504</v>
      </c>
      <c r="E13315" s="14" t="s">
        <v>13498</v>
      </c>
      <c r="F13315" s="14">
        <v>10</v>
      </c>
      <c r="G13315" s="14">
        <v>6.3E-2</v>
      </c>
      <c r="H13315" s="15">
        <v>2.7849999999999967E-3</v>
      </c>
      <c r="I13315" s="15">
        <f>M13315-V13315</f>
        <v>6.3365000000000005E-2</v>
      </c>
      <c r="J13315" s="14"/>
      <c r="K13315" s="13"/>
      <c r="L13315" s="9">
        <f>G13315*1.05</f>
        <v>6.615E-2</v>
      </c>
      <c r="M13315" s="11">
        <f>L13315-H13315</f>
        <v>6.3365000000000005E-2</v>
      </c>
      <c r="N13315" s="11">
        <v>0</v>
      </c>
      <c r="P13315" s="9">
        <f>0.5*N13315/1000</f>
        <v>0</v>
      </c>
      <c r="Q13315" s="9">
        <f>P13315+O13315</f>
        <v>0</v>
      </c>
      <c r="R13315" s="11">
        <v>0</v>
      </c>
      <c r="T13315" s="9">
        <f>0.5*R13315</f>
        <v>0</v>
      </c>
      <c r="U13315" s="9">
        <f>T13315+S13315</f>
        <v>0</v>
      </c>
      <c r="V13315" s="9">
        <f>(Q13315+U13315)/(0.944*1000)</f>
        <v>0</v>
      </c>
    </row>
    <row r="13316" spans="1:22" x14ac:dyDescent="0.3">
      <c r="A13316" s="14">
        <v>13363</v>
      </c>
      <c r="B13316" s="14" t="s">
        <v>2053</v>
      </c>
      <c r="C13316" s="14" t="s">
        <v>13510</v>
      </c>
      <c r="D13316" s="14" t="s">
        <v>13504</v>
      </c>
      <c r="E13316" s="14" t="s">
        <v>13498</v>
      </c>
      <c r="F13316" s="14">
        <v>10</v>
      </c>
      <c r="G13316" s="14">
        <v>0.16</v>
      </c>
      <c r="H13316" s="15">
        <v>8.5049999999999952E-3</v>
      </c>
      <c r="I13316" s="15">
        <f>M13316-V13316</f>
        <v>0.15949500000000003</v>
      </c>
      <c r="J13316" s="14"/>
      <c r="K13316" s="13"/>
      <c r="L13316" s="9">
        <f>G13316*1.05</f>
        <v>0.16800000000000001</v>
      </c>
      <c r="M13316" s="11">
        <f>L13316-H13316</f>
        <v>0.15949500000000003</v>
      </c>
      <c r="N13316" s="11">
        <v>0</v>
      </c>
      <c r="P13316" s="9">
        <f>0.5*N13316/1000</f>
        <v>0</v>
      </c>
      <c r="Q13316" s="9">
        <f>P13316+O13316</f>
        <v>0</v>
      </c>
      <c r="R13316" s="11">
        <v>0</v>
      </c>
      <c r="T13316" s="9">
        <f>0.5*R13316</f>
        <v>0</v>
      </c>
      <c r="U13316" s="9">
        <f>T13316+S13316</f>
        <v>0</v>
      </c>
      <c r="V13316" s="9">
        <f>(Q13316+U13316)/(0.944*1000)</f>
        <v>0</v>
      </c>
    </row>
    <row r="13317" spans="1:22" x14ac:dyDescent="0.3">
      <c r="A13317" s="14">
        <v>13364</v>
      </c>
      <c r="B13317" s="14" t="s">
        <v>2054</v>
      </c>
      <c r="C13317" s="14" t="s">
        <v>13510</v>
      </c>
      <c r="D13317" s="14" t="s">
        <v>13504</v>
      </c>
      <c r="E13317" s="14" t="s">
        <v>13498</v>
      </c>
      <c r="F13317" s="14">
        <v>10</v>
      </c>
      <c r="G13317" s="14">
        <v>0.16</v>
      </c>
      <c r="H13317" s="15">
        <v>7.5009000000000006E-2</v>
      </c>
      <c r="I13317" s="15">
        <f>M13317-V13317</f>
        <v>9.2991000000000004E-2</v>
      </c>
      <c r="J13317" s="14"/>
      <c r="K13317" s="13"/>
      <c r="L13317" s="9">
        <f>G13317*1.05</f>
        <v>0.16800000000000001</v>
      </c>
      <c r="M13317" s="11">
        <f>L13317-H13317</f>
        <v>9.2991000000000004E-2</v>
      </c>
      <c r="N13317" s="11">
        <v>0</v>
      </c>
      <c r="P13317" s="9">
        <f>0.5*N13317/1000</f>
        <v>0</v>
      </c>
      <c r="Q13317" s="9">
        <f>P13317+O13317</f>
        <v>0</v>
      </c>
      <c r="R13317" s="11">
        <v>0</v>
      </c>
      <c r="T13317" s="9">
        <f>0.5*R13317</f>
        <v>0</v>
      </c>
      <c r="U13317" s="9">
        <f>T13317+S13317</f>
        <v>0</v>
      </c>
      <c r="V13317" s="9">
        <f>(Q13317+U13317)/(0.944*1000)</f>
        <v>0</v>
      </c>
    </row>
    <row r="13318" spans="1:22" x14ac:dyDescent="0.3">
      <c r="A13318" s="14">
        <v>13365</v>
      </c>
      <c r="B13318" s="14" t="s">
        <v>2055</v>
      </c>
      <c r="C13318" s="14" t="s">
        <v>13510</v>
      </c>
      <c r="D13318" s="14" t="s">
        <v>13504</v>
      </c>
      <c r="E13318" s="14" t="s">
        <v>13498</v>
      </c>
      <c r="F13318" s="14">
        <v>10</v>
      </c>
      <c r="G13318" s="14">
        <v>6.3E-2</v>
      </c>
      <c r="H13318" s="15">
        <v>3.9110000000000013E-3</v>
      </c>
      <c r="I13318" s="15">
        <f>M13318-V13318</f>
        <v>6.2239000000000003E-2</v>
      </c>
      <c r="J13318" s="14"/>
      <c r="K13318" s="13"/>
      <c r="L13318" s="9">
        <f>G13318*1.05</f>
        <v>6.615E-2</v>
      </c>
      <c r="M13318" s="11">
        <f>L13318-H13318</f>
        <v>6.2239000000000003E-2</v>
      </c>
      <c r="N13318" s="11">
        <v>0</v>
      </c>
      <c r="P13318" s="9">
        <f>0.5*N13318/1000</f>
        <v>0</v>
      </c>
      <c r="Q13318" s="9">
        <f>P13318+O13318</f>
        <v>0</v>
      </c>
      <c r="R13318" s="11">
        <v>0</v>
      </c>
      <c r="T13318" s="9">
        <f>0.5*R13318</f>
        <v>0</v>
      </c>
      <c r="U13318" s="9">
        <f>T13318+S13318</f>
        <v>0</v>
      </c>
      <c r="V13318" s="9">
        <f>(Q13318+U13318)/(0.944*1000)</f>
        <v>0</v>
      </c>
    </row>
    <row r="13319" spans="1:22" x14ac:dyDescent="0.3">
      <c r="A13319" s="14">
        <v>13366</v>
      </c>
      <c r="B13319" s="14" t="s">
        <v>2056</v>
      </c>
      <c r="C13319" s="14" t="s">
        <v>13510</v>
      </c>
      <c r="D13319" s="14" t="s">
        <v>13504</v>
      </c>
      <c r="E13319" s="14" t="s">
        <v>13498</v>
      </c>
      <c r="F13319" s="14">
        <v>10</v>
      </c>
      <c r="G13319" s="14">
        <v>2.5000000000000001E-2</v>
      </c>
      <c r="H13319" s="15">
        <v>4.0000000000000001E-3</v>
      </c>
      <c r="I13319" s="15">
        <f>M13319-V13319</f>
        <v>2.2250000000000002E-2</v>
      </c>
      <c r="J13319" s="14"/>
      <c r="K13319" s="13"/>
      <c r="L13319" s="9">
        <f>G13319*1.05</f>
        <v>2.6250000000000002E-2</v>
      </c>
      <c r="M13319" s="11">
        <f>L13319-H13319</f>
        <v>2.2250000000000002E-2</v>
      </c>
      <c r="N13319" s="11">
        <v>0</v>
      </c>
      <c r="P13319" s="9">
        <f>0.5*N13319/1000</f>
        <v>0</v>
      </c>
      <c r="Q13319" s="9">
        <f>P13319+O13319</f>
        <v>0</v>
      </c>
      <c r="R13319" s="11">
        <v>0</v>
      </c>
      <c r="T13319" s="9">
        <f>0.5*R13319</f>
        <v>0</v>
      </c>
      <c r="U13319" s="9">
        <f>T13319+S13319</f>
        <v>0</v>
      </c>
      <c r="V13319" s="9">
        <f>(Q13319+U13319)/(0.944*1000)</f>
        <v>0</v>
      </c>
    </row>
    <row r="13320" spans="1:22" x14ac:dyDescent="0.3">
      <c r="A13320" s="14">
        <v>13367</v>
      </c>
      <c r="B13320" s="14" t="s">
        <v>2057</v>
      </c>
      <c r="C13320" s="14" t="s">
        <v>13510</v>
      </c>
      <c r="D13320" s="14" t="s">
        <v>13504</v>
      </c>
      <c r="E13320" s="14" t="s">
        <v>13498</v>
      </c>
      <c r="F13320" s="14">
        <v>10</v>
      </c>
      <c r="G13320" s="14">
        <v>0.1</v>
      </c>
      <c r="H13320" s="15">
        <v>5.8469999999999946E-3</v>
      </c>
      <c r="I13320" s="15">
        <f>M13320-V13320</f>
        <v>9.9153000000000019E-2</v>
      </c>
      <c r="J13320" s="14"/>
      <c r="K13320" s="13"/>
      <c r="L13320" s="9">
        <f>G13320*1.05</f>
        <v>0.10500000000000001</v>
      </c>
      <c r="M13320" s="11">
        <f>L13320-H13320</f>
        <v>9.9153000000000019E-2</v>
      </c>
      <c r="N13320" s="11">
        <v>0</v>
      </c>
      <c r="P13320" s="9">
        <f>0.5*N13320/1000</f>
        <v>0</v>
      </c>
      <c r="Q13320" s="9">
        <f>P13320+O13320</f>
        <v>0</v>
      </c>
      <c r="R13320" s="11">
        <v>0</v>
      </c>
      <c r="T13320" s="9">
        <f>0.5*R13320</f>
        <v>0</v>
      </c>
      <c r="U13320" s="9">
        <f>T13320+S13320</f>
        <v>0</v>
      </c>
      <c r="V13320" s="9">
        <f>(Q13320+U13320)/(0.944*1000)</f>
        <v>0</v>
      </c>
    </row>
    <row r="13321" spans="1:22" x14ac:dyDescent="0.3">
      <c r="A13321" s="14">
        <v>13368</v>
      </c>
      <c r="B13321" s="14" t="s">
        <v>2058</v>
      </c>
      <c r="C13321" s="14" t="s">
        <v>13510</v>
      </c>
      <c r="D13321" s="14" t="s">
        <v>13504</v>
      </c>
      <c r="E13321" s="14" t="s">
        <v>13498</v>
      </c>
      <c r="F13321" s="14">
        <v>10</v>
      </c>
      <c r="G13321" s="14">
        <v>0.1</v>
      </c>
      <c r="H13321" s="15">
        <v>4.1610000000000015E-3</v>
      </c>
      <c r="I13321" s="15">
        <f>M13321-V13321</f>
        <v>0.10083900000000001</v>
      </c>
      <c r="J13321" s="14"/>
      <c r="K13321" s="13"/>
      <c r="L13321" s="9">
        <f>G13321*1.05</f>
        <v>0.10500000000000001</v>
      </c>
      <c r="M13321" s="11">
        <f>L13321-H13321</f>
        <v>0.10083900000000001</v>
      </c>
      <c r="N13321" s="11">
        <v>0</v>
      </c>
      <c r="P13321" s="9">
        <f>0.5*N13321/1000</f>
        <v>0</v>
      </c>
      <c r="Q13321" s="9">
        <f>P13321+O13321</f>
        <v>0</v>
      </c>
      <c r="R13321" s="11">
        <v>0</v>
      </c>
      <c r="T13321" s="9">
        <f>0.5*R13321</f>
        <v>0</v>
      </c>
      <c r="U13321" s="9">
        <f>T13321+S13321</f>
        <v>0</v>
      </c>
      <c r="V13321" s="9">
        <f>(Q13321+U13321)/(0.944*1000)</f>
        <v>0</v>
      </c>
    </row>
    <row r="13322" spans="1:22" x14ac:dyDescent="0.3">
      <c r="A13322" s="14">
        <v>13369</v>
      </c>
      <c r="B13322" s="14" t="s">
        <v>13447</v>
      </c>
      <c r="C13322" s="14" t="s">
        <v>13510</v>
      </c>
      <c r="D13322" s="14" t="s">
        <v>13504</v>
      </c>
      <c r="E13322" s="14" t="s">
        <v>13498</v>
      </c>
      <c r="F13322" s="14">
        <v>10</v>
      </c>
      <c r="G13322" s="14">
        <v>0.25</v>
      </c>
      <c r="H13322" s="15">
        <v>2.788000000000011E-3</v>
      </c>
      <c r="I13322" s="15">
        <f>M13322-V13322</f>
        <v>0.259712</v>
      </c>
      <c r="J13322" s="14"/>
      <c r="K13322" s="13"/>
      <c r="L13322" s="9">
        <f>G13322*1.05</f>
        <v>0.26250000000000001</v>
      </c>
      <c r="M13322" s="11">
        <f>L13322-H13322</f>
        <v>0.259712</v>
      </c>
      <c r="N13322" s="11">
        <v>0</v>
      </c>
      <c r="P13322" s="9">
        <f>0.5*N13322/1000</f>
        <v>0</v>
      </c>
      <c r="Q13322" s="9">
        <f>P13322+O13322</f>
        <v>0</v>
      </c>
      <c r="R13322" s="11">
        <v>0</v>
      </c>
      <c r="T13322" s="9">
        <f>0.5*R13322</f>
        <v>0</v>
      </c>
      <c r="U13322" s="9">
        <f>T13322+S13322</f>
        <v>0</v>
      </c>
      <c r="V13322" s="9">
        <f>(Q13322+U13322)/(0.944*1000)</f>
        <v>0</v>
      </c>
    </row>
    <row r="13323" spans="1:22" x14ac:dyDescent="0.3">
      <c r="A13323" s="14">
        <v>13370</v>
      </c>
      <c r="B13323" s="14" t="s">
        <v>2059</v>
      </c>
      <c r="C13323" s="14" t="s">
        <v>13510</v>
      </c>
      <c r="D13323" s="14" t="s">
        <v>13504</v>
      </c>
      <c r="E13323" s="14" t="s">
        <v>13498</v>
      </c>
      <c r="F13323" s="14">
        <v>10</v>
      </c>
      <c r="G13323" s="14">
        <v>6.3E-2</v>
      </c>
      <c r="H13323" s="15">
        <v>5.079000000000001E-3</v>
      </c>
      <c r="I13323" s="15">
        <f>M13323-V13323</f>
        <v>6.1071E-2</v>
      </c>
      <c r="J13323" s="14"/>
      <c r="K13323" s="13"/>
      <c r="L13323" s="9">
        <f>G13323*1.05</f>
        <v>6.615E-2</v>
      </c>
      <c r="M13323" s="11">
        <f>L13323-H13323</f>
        <v>6.1071E-2</v>
      </c>
      <c r="N13323" s="11">
        <v>0</v>
      </c>
      <c r="P13323" s="9">
        <f>0.5*N13323/1000</f>
        <v>0</v>
      </c>
      <c r="Q13323" s="9">
        <f>P13323+O13323</f>
        <v>0</v>
      </c>
      <c r="R13323" s="11">
        <v>0</v>
      </c>
      <c r="S13323" s="9">
        <f>0.75*R13323/1000</f>
        <v>0</v>
      </c>
      <c r="T13323" s="9">
        <f>0.5*R13323</f>
        <v>0</v>
      </c>
      <c r="U13323" s="9">
        <f>T13323+S13323</f>
        <v>0</v>
      </c>
      <c r="V13323" s="9">
        <f>(Q13323+U13323)/(0.944*1000)</f>
        <v>0</v>
      </c>
    </row>
    <row r="13324" spans="1:22" x14ac:dyDescent="0.3">
      <c r="A13324" s="14">
        <v>13371</v>
      </c>
      <c r="B13324" s="14" t="s">
        <v>2060</v>
      </c>
      <c r="C13324" s="14" t="s">
        <v>13510</v>
      </c>
      <c r="D13324" s="14" t="s">
        <v>13504</v>
      </c>
      <c r="E13324" s="14" t="s">
        <v>13498</v>
      </c>
      <c r="F13324" s="14">
        <v>10</v>
      </c>
      <c r="G13324" s="14">
        <v>0.1</v>
      </c>
      <c r="H13324" s="15">
        <v>2.5759999999999932E-3</v>
      </c>
      <c r="I13324" s="15">
        <f>M13324-V13324</f>
        <v>0.10242400000000002</v>
      </c>
      <c r="J13324" s="14"/>
      <c r="K13324" s="13"/>
      <c r="L13324" s="9">
        <f>G13324*1.05</f>
        <v>0.10500000000000001</v>
      </c>
      <c r="M13324" s="11">
        <f>L13324-H13324</f>
        <v>0.10242400000000002</v>
      </c>
      <c r="N13324" s="11">
        <v>0</v>
      </c>
      <c r="P13324" s="9">
        <f>0.5*N13324/1000</f>
        <v>0</v>
      </c>
      <c r="Q13324" s="9">
        <f>P13324+O13324</f>
        <v>0</v>
      </c>
      <c r="R13324" s="11">
        <v>0</v>
      </c>
      <c r="T13324" s="9">
        <f>0.5*R13324</f>
        <v>0</v>
      </c>
      <c r="U13324" s="9">
        <f>T13324+S13324</f>
        <v>0</v>
      </c>
      <c r="V13324" s="9">
        <f>(Q13324+U13324)/(0.944*1000)</f>
        <v>0</v>
      </c>
    </row>
    <row r="13325" spans="1:22" x14ac:dyDescent="0.3">
      <c r="A13325" s="14">
        <v>13372</v>
      </c>
      <c r="B13325" s="14" t="s">
        <v>2061</v>
      </c>
      <c r="C13325" s="14" t="s">
        <v>13510</v>
      </c>
      <c r="D13325" s="14" t="s">
        <v>13504</v>
      </c>
      <c r="E13325" s="14" t="s">
        <v>13498</v>
      </c>
      <c r="F13325" s="14">
        <v>10</v>
      </c>
      <c r="G13325" s="14">
        <v>0.1</v>
      </c>
      <c r="H13325" s="15">
        <v>2.3119999999999977E-3</v>
      </c>
      <c r="I13325" s="15">
        <f>M13325-V13325</f>
        <v>0.10268800000000002</v>
      </c>
      <c r="J13325" s="14"/>
      <c r="K13325" s="13"/>
      <c r="L13325" s="9">
        <f>G13325*1.05</f>
        <v>0.10500000000000001</v>
      </c>
      <c r="M13325" s="11">
        <f>L13325-H13325</f>
        <v>0.10268800000000002</v>
      </c>
      <c r="N13325" s="11">
        <v>0</v>
      </c>
      <c r="P13325" s="9">
        <f>0.5*N13325/1000</f>
        <v>0</v>
      </c>
      <c r="Q13325" s="9">
        <f>P13325+O13325</f>
        <v>0</v>
      </c>
      <c r="R13325" s="11">
        <v>0</v>
      </c>
      <c r="T13325" s="9">
        <f>0.5*R13325</f>
        <v>0</v>
      </c>
      <c r="U13325" s="9">
        <f>T13325+S13325</f>
        <v>0</v>
      </c>
      <c r="V13325" s="9">
        <f>(Q13325+U13325)/(0.944*1000)</f>
        <v>0</v>
      </c>
    </row>
    <row r="13326" spans="1:22" x14ac:dyDescent="0.3">
      <c r="A13326" s="14">
        <v>13373</v>
      </c>
      <c r="B13326" s="14" t="s">
        <v>2062</v>
      </c>
      <c r="C13326" s="14" t="s">
        <v>13510</v>
      </c>
      <c r="D13326" s="14" t="s">
        <v>13504</v>
      </c>
      <c r="E13326" s="14" t="s">
        <v>13498</v>
      </c>
      <c r="F13326" s="14">
        <v>10</v>
      </c>
      <c r="G13326" s="14">
        <v>0.04</v>
      </c>
      <c r="H13326" s="15">
        <v>2.320999999999998E-3</v>
      </c>
      <c r="I13326" s="15">
        <f>M13326-V13326</f>
        <v>3.8090016949152546E-2</v>
      </c>
      <c r="J13326" s="14"/>
      <c r="K13326" s="13"/>
      <c r="L13326" s="9">
        <f>G13326*1.05</f>
        <v>4.2000000000000003E-2</v>
      </c>
      <c r="M13326" s="11">
        <f>L13326-H13326</f>
        <v>3.9679000000000006E-2</v>
      </c>
      <c r="N13326" s="11">
        <v>0</v>
      </c>
      <c r="P13326" s="9">
        <f>0.5*N13326/1000</f>
        <v>0</v>
      </c>
      <c r="Q13326" s="9">
        <f>P13326+O13326</f>
        <v>0</v>
      </c>
      <c r="R13326" s="11">
        <v>3</v>
      </c>
      <c r="T13326" s="9">
        <f>0.5*R13326</f>
        <v>1.5</v>
      </c>
      <c r="U13326" s="9">
        <f>T13326+S13326</f>
        <v>1.5</v>
      </c>
      <c r="V13326" s="9">
        <f>(Q13326+U13326)/(0.944*1000)</f>
        <v>1.5889830508474577E-3</v>
      </c>
    </row>
    <row r="13327" spans="1:22" x14ac:dyDescent="0.3">
      <c r="A13327" s="14">
        <v>13374</v>
      </c>
      <c r="B13327" s="14" t="s">
        <v>2063</v>
      </c>
      <c r="C13327" s="14" t="s">
        <v>13510</v>
      </c>
      <c r="D13327" s="14" t="s">
        <v>13504</v>
      </c>
      <c r="E13327" s="14" t="s">
        <v>13498</v>
      </c>
      <c r="F13327" s="14">
        <v>10</v>
      </c>
      <c r="G13327" s="14">
        <v>0.1</v>
      </c>
      <c r="H13327" s="15">
        <v>1.6089999999999945E-3</v>
      </c>
      <c r="I13327" s="15">
        <f>M13327-V13327</f>
        <v>0.10339100000000001</v>
      </c>
      <c r="J13327" s="14"/>
      <c r="K13327" s="13"/>
      <c r="L13327" s="9">
        <f>G13327*1.05</f>
        <v>0.10500000000000001</v>
      </c>
      <c r="M13327" s="11">
        <f>L13327-H13327</f>
        <v>0.10339100000000001</v>
      </c>
      <c r="N13327" s="11">
        <v>0</v>
      </c>
      <c r="P13327" s="9">
        <f>0.5*N13327/1000</f>
        <v>0</v>
      </c>
      <c r="Q13327" s="9">
        <f>P13327+O13327</f>
        <v>0</v>
      </c>
      <c r="R13327" s="11">
        <v>0</v>
      </c>
      <c r="T13327" s="9">
        <f>0.5*R13327</f>
        <v>0</v>
      </c>
      <c r="U13327" s="9">
        <f>T13327+S13327</f>
        <v>0</v>
      </c>
      <c r="V13327" s="9">
        <f>(Q13327+U13327)/(0.944*1000)</f>
        <v>0</v>
      </c>
    </row>
    <row r="13328" spans="1:22" x14ac:dyDescent="0.3">
      <c r="A13328" s="14">
        <v>13375</v>
      </c>
      <c r="B13328" s="14" t="s">
        <v>2064</v>
      </c>
      <c r="C13328" s="14" t="s">
        <v>13510</v>
      </c>
      <c r="D13328" s="14" t="s">
        <v>13504</v>
      </c>
      <c r="E13328" s="14" t="s">
        <v>13498</v>
      </c>
      <c r="F13328" s="14">
        <v>10</v>
      </c>
      <c r="G13328" s="14">
        <v>0.16</v>
      </c>
      <c r="H13328" s="15">
        <v>4.2479999999999905E-3</v>
      </c>
      <c r="I13328" s="15">
        <f>M13328-V13328</f>
        <v>0.16375200000000001</v>
      </c>
      <c r="J13328" s="14"/>
      <c r="K13328" s="13"/>
      <c r="L13328" s="9">
        <f>G13328*1.05</f>
        <v>0.16800000000000001</v>
      </c>
      <c r="M13328" s="11">
        <f>L13328-H13328</f>
        <v>0.16375200000000001</v>
      </c>
      <c r="N13328" s="11">
        <v>0</v>
      </c>
      <c r="P13328" s="9">
        <f>0.5*N13328/1000</f>
        <v>0</v>
      </c>
      <c r="Q13328" s="9">
        <f>P13328+O13328</f>
        <v>0</v>
      </c>
      <c r="R13328" s="11">
        <v>0</v>
      </c>
      <c r="T13328" s="9">
        <f>0.5*R13328</f>
        <v>0</v>
      </c>
      <c r="U13328" s="9">
        <f>T13328+S13328</f>
        <v>0</v>
      </c>
      <c r="V13328" s="9">
        <f>(Q13328+U13328)/(0.944*1000)</f>
        <v>0</v>
      </c>
    </row>
    <row r="13329" spans="1:22" x14ac:dyDescent="0.3">
      <c r="A13329" s="14">
        <v>13376</v>
      </c>
      <c r="B13329" s="14" t="s">
        <v>2065</v>
      </c>
      <c r="C13329" s="14" t="s">
        <v>13510</v>
      </c>
      <c r="D13329" s="14" t="s">
        <v>13504</v>
      </c>
      <c r="E13329" s="14" t="s">
        <v>13498</v>
      </c>
      <c r="F13329" s="14">
        <v>10</v>
      </c>
      <c r="G13329" s="14">
        <v>0.1</v>
      </c>
      <c r="H13329" s="15">
        <v>3.2849999999999967E-3</v>
      </c>
      <c r="I13329" s="15">
        <f>M13329-V13329</f>
        <v>0.10171500000000001</v>
      </c>
      <c r="J13329" s="14"/>
      <c r="K13329" s="13"/>
      <c r="L13329" s="9">
        <f>G13329*1.05</f>
        <v>0.10500000000000001</v>
      </c>
      <c r="M13329" s="11">
        <f>L13329-H13329</f>
        <v>0.10171500000000001</v>
      </c>
      <c r="N13329" s="11">
        <v>0</v>
      </c>
      <c r="P13329" s="9">
        <f>0.5*N13329/1000</f>
        <v>0</v>
      </c>
      <c r="Q13329" s="9">
        <f>P13329+O13329</f>
        <v>0</v>
      </c>
      <c r="R13329" s="11">
        <v>0</v>
      </c>
      <c r="T13329" s="9">
        <f>0.5*R13329</f>
        <v>0</v>
      </c>
      <c r="U13329" s="9">
        <f>T13329+S13329</f>
        <v>0</v>
      </c>
      <c r="V13329" s="9">
        <f>(Q13329+U13329)/(0.944*1000)</f>
        <v>0</v>
      </c>
    </row>
    <row r="13330" spans="1:22" x14ac:dyDescent="0.3">
      <c r="A13330" s="14">
        <v>13377</v>
      </c>
      <c r="B13330" s="14" t="s">
        <v>2066</v>
      </c>
      <c r="C13330" s="14" t="s">
        <v>13510</v>
      </c>
      <c r="D13330" s="14" t="s">
        <v>13504</v>
      </c>
      <c r="E13330" s="14" t="s">
        <v>13498</v>
      </c>
      <c r="F13330" s="14">
        <v>10</v>
      </c>
      <c r="G13330" s="14">
        <v>0.16</v>
      </c>
      <c r="H13330" s="15">
        <v>1.1490000000000009E-3</v>
      </c>
      <c r="I13330" s="15">
        <f>M13330-V13330</f>
        <v>0.166851</v>
      </c>
      <c r="J13330" s="14"/>
      <c r="K13330" s="13"/>
      <c r="L13330" s="9">
        <f>G13330*1.05</f>
        <v>0.16800000000000001</v>
      </c>
      <c r="M13330" s="11">
        <f>L13330-H13330</f>
        <v>0.166851</v>
      </c>
      <c r="N13330" s="11">
        <v>0</v>
      </c>
      <c r="P13330" s="9">
        <f>0.5*N13330/1000</f>
        <v>0</v>
      </c>
      <c r="Q13330" s="9">
        <f>P13330+O13330</f>
        <v>0</v>
      </c>
      <c r="R13330" s="11">
        <v>0</v>
      </c>
      <c r="T13330" s="9">
        <f>0.5*R13330</f>
        <v>0</v>
      </c>
      <c r="U13330" s="9">
        <f>T13330+S13330</f>
        <v>0</v>
      </c>
      <c r="V13330" s="9">
        <f>(Q13330+U13330)/(0.944*1000)</f>
        <v>0</v>
      </c>
    </row>
    <row r="13331" spans="1:22" x14ac:dyDescent="0.3">
      <c r="A13331" s="14">
        <v>13378</v>
      </c>
      <c r="B13331" s="14" t="s">
        <v>2067</v>
      </c>
      <c r="C13331" s="14" t="s">
        <v>13510</v>
      </c>
      <c r="D13331" s="14" t="s">
        <v>13504</v>
      </c>
      <c r="E13331" s="14" t="s">
        <v>13498</v>
      </c>
      <c r="F13331" s="14">
        <v>10</v>
      </c>
      <c r="G13331" s="14">
        <v>6.3E-2</v>
      </c>
      <c r="H13331" s="15">
        <v>4.4410000000000022E-3</v>
      </c>
      <c r="I13331" s="15">
        <f>M13331-V13331</f>
        <v>6.1709E-2</v>
      </c>
      <c r="J13331" s="14"/>
      <c r="K13331" s="13"/>
      <c r="L13331" s="9">
        <f>G13331*1.05</f>
        <v>6.615E-2</v>
      </c>
      <c r="M13331" s="11">
        <f>L13331-H13331</f>
        <v>6.1709E-2</v>
      </c>
      <c r="N13331" s="11">
        <v>0</v>
      </c>
      <c r="O13331" s="9">
        <f>0.75*N13331/1000</f>
        <v>0</v>
      </c>
      <c r="P13331" s="9">
        <f>0.5*N13331/1000</f>
        <v>0</v>
      </c>
      <c r="Q13331" s="9">
        <f>P13331+O13331</f>
        <v>0</v>
      </c>
      <c r="R13331" s="11">
        <v>0</v>
      </c>
      <c r="S13331" s="9">
        <f>0.75*R13331/1000</f>
        <v>0</v>
      </c>
      <c r="T13331" s="9">
        <f>0.5*R13331</f>
        <v>0</v>
      </c>
      <c r="U13331" s="9">
        <f>T13331+S13331</f>
        <v>0</v>
      </c>
      <c r="V13331" s="9">
        <f>(Q13331+U13331)/(0.944*1000)</f>
        <v>0</v>
      </c>
    </row>
    <row r="13332" spans="1:22" x14ac:dyDescent="0.3">
      <c r="A13332" s="14">
        <v>13379</v>
      </c>
      <c r="B13332" s="14" t="s">
        <v>2068</v>
      </c>
      <c r="C13332" s="14" t="s">
        <v>13510</v>
      </c>
      <c r="D13332" s="14" t="s">
        <v>13504</v>
      </c>
      <c r="E13332" s="14" t="s">
        <v>13498</v>
      </c>
      <c r="F13332" s="14">
        <v>10</v>
      </c>
      <c r="G13332" s="14">
        <v>6.3E-2</v>
      </c>
      <c r="H13332" s="15">
        <v>1.8500000000000014E-3</v>
      </c>
      <c r="I13332" s="15">
        <f>M13332-V13332</f>
        <v>6.4299999999999996E-2</v>
      </c>
      <c r="J13332" s="14"/>
      <c r="K13332" s="13"/>
      <c r="L13332" s="9">
        <f>G13332*1.05</f>
        <v>6.615E-2</v>
      </c>
      <c r="M13332" s="11">
        <f>L13332-H13332</f>
        <v>6.4299999999999996E-2</v>
      </c>
      <c r="N13332" s="11">
        <v>0</v>
      </c>
      <c r="P13332" s="9">
        <f>0.5*N13332/1000</f>
        <v>0</v>
      </c>
      <c r="Q13332" s="9">
        <f>P13332+O13332</f>
        <v>0</v>
      </c>
      <c r="R13332" s="11">
        <v>0</v>
      </c>
      <c r="T13332" s="9">
        <f>0.5*R13332</f>
        <v>0</v>
      </c>
      <c r="U13332" s="9">
        <f>T13332+S13332</f>
        <v>0</v>
      </c>
      <c r="V13332" s="9">
        <f>(Q13332+U13332)/(0.944*1000)</f>
        <v>0</v>
      </c>
    </row>
    <row r="13333" spans="1:22" x14ac:dyDescent="0.3">
      <c r="A13333" s="14">
        <v>13380</v>
      </c>
      <c r="B13333" s="14" t="s">
        <v>2069</v>
      </c>
      <c r="C13333" s="14" t="s">
        <v>13510</v>
      </c>
      <c r="D13333" s="14" t="s">
        <v>13504</v>
      </c>
      <c r="E13333" s="14" t="s">
        <v>13498</v>
      </c>
      <c r="F13333" s="14">
        <v>10</v>
      </c>
      <c r="G13333" s="14">
        <v>0.04</v>
      </c>
      <c r="H13333" s="15">
        <v>6.7409999999999996E-3</v>
      </c>
      <c r="I13333" s="15">
        <f>M13333-V13333</f>
        <v>3.5259000000000006E-2</v>
      </c>
      <c r="J13333" s="14"/>
      <c r="K13333" s="13"/>
      <c r="L13333" s="9">
        <f>G13333*1.05</f>
        <v>4.2000000000000003E-2</v>
      </c>
      <c r="M13333" s="11">
        <f>L13333-H13333</f>
        <v>3.5259000000000006E-2</v>
      </c>
      <c r="N13333" s="11">
        <v>0</v>
      </c>
      <c r="P13333" s="9">
        <f>0.5*N13333/1000</f>
        <v>0</v>
      </c>
      <c r="Q13333" s="9">
        <f>P13333+O13333</f>
        <v>0</v>
      </c>
      <c r="R13333" s="11">
        <v>0</v>
      </c>
      <c r="T13333" s="9">
        <f>0.5*R13333</f>
        <v>0</v>
      </c>
      <c r="U13333" s="9">
        <f>T13333+S13333</f>
        <v>0</v>
      </c>
      <c r="V13333" s="9">
        <f>(Q13333+U13333)/(0.944*1000)</f>
        <v>0</v>
      </c>
    </row>
    <row r="13334" spans="1:22" x14ac:dyDescent="0.3">
      <c r="A13334" s="14">
        <v>13381</v>
      </c>
      <c r="B13334" s="14" t="s">
        <v>2070</v>
      </c>
      <c r="C13334" s="14" t="s">
        <v>13510</v>
      </c>
      <c r="D13334" s="14" t="s">
        <v>13504</v>
      </c>
      <c r="E13334" s="14" t="s">
        <v>13498</v>
      </c>
      <c r="F13334" s="14">
        <v>10</v>
      </c>
      <c r="G13334" s="14">
        <v>0.25</v>
      </c>
      <c r="H13334" s="15">
        <v>0.16044</v>
      </c>
      <c r="I13334" s="15">
        <f>M13334-V13334</f>
        <v>0.10206000000000001</v>
      </c>
      <c r="J13334" s="14"/>
      <c r="K13334" s="13"/>
      <c r="L13334" s="9">
        <f>G13334*1.05</f>
        <v>0.26250000000000001</v>
      </c>
      <c r="M13334" s="11">
        <f>L13334-H13334</f>
        <v>0.10206000000000001</v>
      </c>
      <c r="N13334" s="11">
        <v>0</v>
      </c>
      <c r="P13334" s="9">
        <f>0.5*N13334/1000</f>
        <v>0</v>
      </c>
      <c r="Q13334" s="9">
        <f>P13334+O13334</f>
        <v>0</v>
      </c>
      <c r="R13334" s="11">
        <v>0</v>
      </c>
      <c r="T13334" s="9">
        <f>0.5*R13334</f>
        <v>0</v>
      </c>
      <c r="U13334" s="9">
        <f>T13334+S13334</f>
        <v>0</v>
      </c>
      <c r="V13334" s="9">
        <f>(Q13334+U13334)/(0.944*1000)</f>
        <v>0</v>
      </c>
    </row>
    <row r="13335" spans="1:22" x14ac:dyDescent="0.3">
      <c r="A13335" s="14">
        <v>13382</v>
      </c>
      <c r="B13335" s="14" t="s">
        <v>2071</v>
      </c>
      <c r="C13335" s="14" t="s">
        <v>13510</v>
      </c>
      <c r="D13335" s="14" t="s">
        <v>13504</v>
      </c>
      <c r="E13335" s="14" t="s">
        <v>13498</v>
      </c>
      <c r="F13335" s="14">
        <v>10</v>
      </c>
      <c r="G13335" s="14">
        <v>0.16</v>
      </c>
      <c r="H13335" s="15">
        <v>5.9149999999999923E-3</v>
      </c>
      <c r="I13335" s="15">
        <f>M13335-V13335</f>
        <v>0.16208500000000001</v>
      </c>
      <c r="J13335" s="14"/>
      <c r="K13335" s="13"/>
      <c r="L13335" s="9">
        <f>G13335*1.05</f>
        <v>0.16800000000000001</v>
      </c>
      <c r="M13335" s="11">
        <f>L13335-H13335</f>
        <v>0.16208500000000001</v>
      </c>
      <c r="N13335" s="11">
        <v>0</v>
      </c>
      <c r="P13335" s="9">
        <f>0.5*N13335/1000</f>
        <v>0</v>
      </c>
      <c r="Q13335" s="9">
        <f>P13335+O13335</f>
        <v>0</v>
      </c>
      <c r="R13335" s="11">
        <v>0</v>
      </c>
      <c r="T13335" s="9">
        <f>0.5*R13335</f>
        <v>0</v>
      </c>
      <c r="U13335" s="9">
        <f>T13335+S13335</f>
        <v>0</v>
      </c>
      <c r="V13335" s="9">
        <f>(Q13335+U13335)/(0.944*1000)</f>
        <v>0</v>
      </c>
    </row>
    <row r="13336" spans="1:22" x14ac:dyDescent="0.3">
      <c r="A13336" s="14">
        <v>13383</v>
      </c>
      <c r="B13336" s="14" t="s">
        <v>2072</v>
      </c>
      <c r="C13336" s="14" t="s">
        <v>13510</v>
      </c>
      <c r="D13336" s="14" t="s">
        <v>13504</v>
      </c>
      <c r="E13336" s="14" t="s">
        <v>13498</v>
      </c>
      <c r="F13336" s="14">
        <v>10</v>
      </c>
      <c r="G13336" s="14">
        <v>6.3E-2</v>
      </c>
      <c r="H13336" s="15">
        <v>1.7665999999999998E-2</v>
      </c>
      <c r="I13336" s="15">
        <f>M13336-V13336</f>
        <v>4.8483999999999999E-2</v>
      </c>
      <c r="J13336" s="14"/>
      <c r="K13336" s="13"/>
      <c r="L13336" s="9">
        <f>G13336*1.05</f>
        <v>6.615E-2</v>
      </c>
      <c r="M13336" s="11">
        <f>L13336-H13336</f>
        <v>4.8483999999999999E-2</v>
      </c>
      <c r="N13336" s="11">
        <v>0</v>
      </c>
      <c r="P13336" s="9">
        <f>0.5*N13336/1000</f>
        <v>0</v>
      </c>
      <c r="Q13336" s="9">
        <f>P13336+O13336</f>
        <v>0</v>
      </c>
      <c r="R13336" s="11">
        <v>0</v>
      </c>
      <c r="T13336" s="9">
        <f>0.5*R13336</f>
        <v>0</v>
      </c>
      <c r="U13336" s="9">
        <f>T13336+S13336</f>
        <v>0</v>
      </c>
      <c r="V13336" s="9">
        <f>(Q13336+U13336)/(0.944*1000)</f>
        <v>0</v>
      </c>
    </row>
    <row r="13337" spans="1:22" x14ac:dyDescent="0.3">
      <c r="A13337" s="14">
        <v>13384</v>
      </c>
      <c r="B13337" s="14" t="s">
        <v>2073</v>
      </c>
      <c r="C13337" s="14" t="s">
        <v>13510</v>
      </c>
      <c r="D13337" s="14" t="s">
        <v>13504</v>
      </c>
      <c r="E13337" s="14" t="s">
        <v>13498</v>
      </c>
      <c r="F13337" s="14">
        <v>10</v>
      </c>
      <c r="G13337" s="14">
        <v>0.4</v>
      </c>
      <c r="H13337" s="15">
        <v>1.6139999999999759E-3</v>
      </c>
      <c r="I13337" s="15">
        <f>M13337-V13337</f>
        <v>0.41838600000000009</v>
      </c>
      <c r="J13337" s="14"/>
      <c r="K13337" s="13"/>
      <c r="L13337" s="9">
        <f>G13337*1.05</f>
        <v>0.42000000000000004</v>
      </c>
      <c r="M13337" s="11">
        <f>L13337-H13337</f>
        <v>0.41838600000000009</v>
      </c>
      <c r="N13337" s="11">
        <v>0</v>
      </c>
      <c r="P13337" s="9">
        <f>0.5*N13337/1000</f>
        <v>0</v>
      </c>
      <c r="Q13337" s="9">
        <f>P13337+O13337</f>
        <v>0</v>
      </c>
      <c r="R13337" s="11">
        <v>0</v>
      </c>
      <c r="T13337" s="9">
        <f>0.5*R13337</f>
        <v>0</v>
      </c>
      <c r="U13337" s="9">
        <f>T13337+S13337</f>
        <v>0</v>
      </c>
      <c r="V13337" s="9">
        <f>(Q13337+U13337)/(0.944*1000)</f>
        <v>0</v>
      </c>
    </row>
    <row r="13338" spans="1:22" x14ac:dyDescent="0.3">
      <c r="A13338" s="14">
        <v>13385</v>
      </c>
      <c r="B13338" s="14" t="s">
        <v>2074</v>
      </c>
      <c r="C13338" s="14" t="s">
        <v>13510</v>
      </c>
      <c r="D13338" s="14" t="s">
        <v>13504</v>
      </c>
      <c r="E13338" s="14" t="s">
        <v>13498</v>
      </c>
      <c r="F13338" s="14">
        <v>10</v>
      </c>
      <c r="G13338" s="14">
        <v>0.16</v>
      </c>
      <c r="H13338" s="15">
        <v>3.3020000000000008E-2</v>
      </c>
      <c r="I13338" s="15">
        <f>M13338-V13338</f>
        <v>0.13497999999999999</v>
      </c>
      <c r="J13338" s="14"/>
      <c r="K13338" s="13"/>
      <c r="L13338" s="9">
        <f>G13338*1.05</f>
        <v>0.16800000000000001</v>
      </c>
      <c r="M13338" s="11">
        <f>L13338-H13338</f>
        <v>0.13497999999999999</v>
      </c>
      <c r="N13338" s="11">
        <v>0</v>
      </c>
      <c r="P13338" s="9">
        <f>0.5*N13338/1000</f>
        <v>0</v>
      </c>
      <c r="Q13338" s="9">
        <f>P13338+O13338</f>
        <v>0</v>
      </c>
      <c r="R13338" s="11">
        <v>0</v>
      </c>
      <c r="T13338" s="9">
        <f>0.5*R13338</f>
        <v>0</v>
      </c>
      <c r="U13338" s="9">
        <f>T13338+S13338</f>
        <v>0</v>
      </c>
      <c r="V13338" s="9">
        <f>(Q13338+U13338)/(0.944*1000)</f>
        <v>0</v>
      </c>
    </row>
    <row r="13339" spans="1:22" x14ac:dyDescent="0.3">
      <c r="A13339" s="14">
        <v>13386</v>
      </c>
      <c r="B13339" s="14" t="s">
        <v>2075</v>
      </c>
      <c r="C13339" s="14" t="s">
        <v>13510</v>
      </c>
      <c r="D13339" s="14" t="s">
        <v>13504</v>
      </c>
      <c r="E13339" s="14" t="s">
        <v>13498</v>
      </c>
      <c r="F13339" s="14">
        <v>10</v>
      </c>
      <c r="G13339" s="14">
        <v>0.25</v>
      </c>
      <c r="H13339" s="15">
        <v>4.2523999999999999E-2</v>
      </c>
      <c r="I13339" s="15">
        <f>M13339-V13339</f>
        <v>0.219976</v>
      </c>
      <c r="J13339" s="14"/>
      <c r="K13339" s="13"/>
      <c r="L13339" s="9">
        <f>G13339*1.05</f>
        <v>0.26250000000000001</v>
      </c>
      <c r="M13339" s="11">
        <f>L13339-H13339</f>
        <v>0.219976</v>
      </c>
      <c r="N13339" s="11">
        <v>0</v>
      </c>
      <c r="P13339" s="9">
        <f>0.5*N13339/1000</f>
        <v>0</v>
      </c>
      <c r="Q13339" s="9">
        <f>P13339+O13339</f>
        <v>0</v>
      </c>
      <c r="R13339" s="11">
        <v>0</v>
      </c>
      <c r="T13339" s="9">
        <f>0.5*R13339</f>
        <v>0</v>
      </c>
      <c r="U13339" s="9">
        <f>T13339+S13339</f>
        <v>0</v>
      </c>
      <c r="V13339" s="9">
        <f>(Q13339+U13339)/(0.944*1000)</f>
        <v>0</v>
      </c>
    </row>
    <row r="13340" spans="1:22" x14ac:dyDescent="0.3">
      <c r="A13340" s="14">
        <v>13387</v>
      </c>
      <c r="B13340" s="14" t="s">
        <v>2076</v>
      </c>
      <c r="C13340" s="14" t="s">
        <v>13510</v>
      </c>
      <c r="D13340" s="14" t="s">
        <v>13504</v>
      </c>
      <c r="E13340" s="14" t="s">
        <v>13498</v>
      </c>
      <c r="F13340" s="14">
        <v>10</v>
      </c>
      <c r="G13340" s="14">
        <v>0.25</v>
      </c>
      <c r="H13340" s="15">
        <v>3.2466000000000009E-2</v>
      </c>
      <c r="I13340" s="15">
        <f>M13340-V13340</f>
        <v>0.23003400000000002</v>
      </c>
      <c r="J13340" s="14"/>
      <c r="K13340" s="13"/>
      <c r="L13340" s="9">
        <f>G13340*1.05</f>
        <v>0.26250000000000001</v>
      </c>
      <c r="M13340" s="11">
        <f>L13340-H13340</f>
        <v>0.23003400000000002</v>
      </c>
      <c r="N13340" s="11">
        <v>0</v>
      </c>
      <c r="P13340" s="9">
        <f>0.5*N13340/1000</f>
        <v>0</v>
      </c>
      <c r="Q13340" s="9">
        <f>P13340+O13340</f>
        <v>0</v>
      </c>
      <c r="R13340" s="11">
        <v>0</v>
      </c>
      <c r="T13340" s="9">
        <f>0.5*R13340</f>
        <v>0</v>
      </c>
      <c r="U13340" s="9">
        <f>T13340+S13340</f>
        <v>0</v>
      </c>
      <c r="V13340" s="9">
        <f>(Q13340+U13340)/(0.944*1000)</f>
        <v>0</v>
      </c>
    </row>
    <row r="13341" spans="1:22" x14ac:dyDescent="0.3">
      <c r="A13341" s="14">
        <v>13388</v>
      </c>
      <c r="B13341" s="14" t="s">
        <v>2077</v>
      </c>
      <c r="C13341" s="14" t="s">
        <v>13510</v>
      </c>
      <c r="D13341" s="14" t="s">
        <v>13504</v>
      </c>
      <c r="E13341" s="14" t="s">
        <v>13498</v>
      </c>
      <c r="F13341" s="14">
        <v>10</v>
      </c>
      <c r="G13341" s="14">
        <v>6.3E-2</v>
      </c>
      <c r="H13341" s="15">
        <v>5.2620000000000002E-3</v>
      </c>
      <c r="I13341" s="15">
        <f>M13341-V13341</f>
        <v>6.0887999999999998E-2</v>
      </c>
      <c r="J13341" s="14"/>
      <c r="K13341" s="13"/>
      <c r="L13341" s="9">
        <f>G13341*1.05</f>
        <v>6.615E-2</v>
      </c>
      <c r="M13341" s="11">
        <f>L13341-H13341</f>
        <v>6.0887999999999998E-2</v>
      </c>
      <c r="N13341" s="11">
        <v>0</v>
      </c>
      <c r="P13341" s="9">
        <f>0.5*N13341/1000</f>
        <v>0</v>
      </c>
      <c r="Q13341" s="9">
        <f>P13341+O13341</f>
        <v>0</v>
      </c>
      <c r="R13341" s="11">
        <v>0</v>
      </c>
      <c r="T13341" s="9">
        <f>0.5*R13341</f>
        <v>0</v>
      </c>
      <c r="U13341" s="9">
        <f>T13341+S13341</f>
        <v>0</v>
      </c>
      <c r="V13341" s="9">
        <f>(Q13341+U13341)/(0.944*1000)</f>
        <v>0</v>
      </c>
    </row>
    <row r="13342" spans="1:22" x14ac:dyDescent="0.3">
      <c r="A13342" s="14">
        <v>13389</v>
      </c>
      <c r="B13342" s="14" t="s">
        <v>2078</v>
      </c>
      <c r="C13342" s="14" t="s">
        <v>13510</v>
      </c>
      <c r="D13342" s="14" t="s">
        <v>13504</v>
      </c>
      <c r="E13342" s="14" t="s">
        <v>13498</v>
      </c>
      <c r="F13342" s="14">
        <v>10</v>
      </c>
      <c r="G13342" s="14">
        <v>0.06</v>
      </c>
      <c r="H13342" s="15">
        <v>9.6449999999999956E-3</v>
      </c>
      <c r="I13342" s="15">
        <f>M13342-V13342</f>
        <v>5.3355000000000007E-2</v>
      </c>
      <c r="J13342" s="14"/>
      <c r="K13342" s="13"/>
      <c r="L13342" s="9">
        <f>G13342*1.05</f>
        <v>6.3E-2</v>
      </c>
      <c r="M13342" s="11">
        <f>L13342-H13342</f>
        <v>5.3355000000000007E-2</v>
      </c>
      <c r="N13342" s="11">
        <v>0</v>
      </c>
      <c r="P13342" s="9">
        <f>0.5*N13342/1000</f>
        <v>0</v>
      </c>
      <c r="Q13342" s="9">
        <f>P13342+O13342</f>
        <v>0</v>
      </c>
      <c r="R13342" s="11">
        <v>0</v>
      </c>
      <c r="T13342" s="9">
        <f>0.5*R13342</f>
        <v>0</v>
      </c>
      <c r="U13342" s="9">
        <f>T13342+S13342</f>
        <v>0</v>
      </c>
      <c r="V13342" s="9">
        <f>(Q13342+U13342)/(0.944*1000)</f>
        <v>0</v>
      </c>
    </row>
    <row r="13343" spans="1:22" x14ac:dyDescent="0.3">
      <c r="A13343" s="14">
        <v>13390</v>
      </c>
      <c r="B13343" s="14" t="s">
        <v>2079</v>
      </c>
      <c r="C13343" s="14" t="s">
        <v>13510</v>
      </c>
      <c r="D13343" s="14" t="s">
        <v>13504</v>
      </c>
      <c r="E13343" s="14" t="s">
        <v>13498</v>
      </c>
      <c r="F13343" s="14">
        <v>10</v>
      </c>
      <c r="G13343" s="14">
        <v>0.1</v>
      </c>
      <c r="H13343" s="15">
        <v>2.3221000000000002E-2</v>
      </c>
      <c r="I13343" s="15">
        <f>M13343-V13343</f>
        <v>8.1779000000000004E-2</v>
      </c>
      <c r="J13343" s="14"/>
      <c r="K13343" s="13"/>
      <c r="L13343" s="9">
        <f>G13343*1.05</f>
        <v>0.10500000000000001</v>
      </c>
      <c r="M13343" s="11">
        <f>L13343-H13343</f>
        <v>8.1779000000000004E-2</v>
      </c>
      <c r="N13343" s="11">
        <v>0</v>
      </c>
      <c r="P13343" s="9">
        <f>0.5*N13343/1000</f>
        <v>0</v>
      </c>
      <c r="Q13343" s="9">
        <f>P13343+O13343</f>
        <v>0</v>
      </c>
      <c r="R13343" s="11">
        <v>0</v>
      </c>
      <c r="T13343" s="9">
        <f>0.5*R13343</f>
        <v>0</v>
      </c>
      <c r="U13343" s="9">
        <f>T13343+S13343</f>
        <v>0</v>
      </c>
      <c r="V13343" s="9">
        <f>(Q13343+U13343)/(0.944*1000)</f>
        <v>0</v>
      </c>
    </row>
    <row r="13344" spans="1:22" x14ac:dyDescent="0.3">
      <c r="A13344" s="14">
        <v>13391</v>
      </c>
      <c r="B13344" s="14" t="s">
        <v>2080</v>
      </c>
      <c r="C13344" s="14" t="s">
        <v>13510</v>
      </c>
      <c r="D13344" s="14" t="s">
        <v>13504</v>
      </c>
      <c r="E13344" s="14" t="s">
        <v>13498</v>
      </c>
      <c r="F13344" s="14">
        <v>10</v>
      </c>
      <c r="G13344" s="14">
        <v>0.63</v>
      </c>
      <c r="H13344" s="15">
        <v>2.3073999999999956E-2</v>
      </c>
      <c r="I13344" s="15">
        <f>M13344-V13344</f>
        <v>0.63842600000000016</v>
      </c>
      <c r="J13344" s="14"/>
      <c r="K13344" s="13"/>
      <c r="L13344" s="9">
        <f>G13344*1.05</f>
        <v>0.66150000000000009</v>
      </c>
      <c r="M13344" s="11">
        <f>L13344-H13344</f>
        <v>0.63842600000000016</v>
      </c>
      <c r="N13344" s="11">
        <v>0</v>
      </c>
      <c r="P13344" s="9">
        <f>0.5*N13344/1000</f>
        <v>0</v>
      </c>
      <c r="Q13344" s="9">
        <f>P13344+O13344</f>
        <v>0</v>
      </c>
      <c r="R13344" s="11">
        <v>0</v>
      </c>
      <c r="T13344" s="9">
        <f>0.5*R13344</f>
        <v>0</v>
      </c>
      <c r="U13344" s="9">
        <f>T13344+S13344</f>
        <v>0</v>
      </c>
      <c r="V13344" s="9">
        <f>(Q13344+U13344)/(0.944*1000)</f>
        <v>0</v>
      </c>
    </row>
    <row r="13345" spans="1:22" x14ac:dyDescent="0.3">
      <c r="A13345" s="14">
        <v>13392</v>
      </c>
      <c r="B13345" s="14" t="s">
        <v>2081</v>
      </c>
      <c r="C13345" s="14" t="s">
        <v>13510</v>
      </c>
      <c r="D13345" s="14" t="s">
        <v>13504</v>
      </c>
      <c r="E13345" s="14" t="s">
        <v>13498</v>
      </c>
      <c r="F13345" s="14">
        <v>10</v>
      </c>
      <c r="G13345" s="14">
        <v>0.16</v>
      </c>
      <c r="H13345" s="15">
        <v>6.9270999999999999E-2</v>
      </c>
      <c r="I13345" s="15">
        <f>M13345-V13345</f>
        <v>9.8729000000000011E-2</v>
      </c>
      <c r="J13345" s="14"/>
      <c r="K13345" s="13"/>
      <c r="L13345" s="9">
        <f>G13345*1.05</f>
        <v>0.16800000000000001</v>
      </c>
      <c r="M13345" s="11">
        <f>L13345-H13345</f>
        <v>9.8729000000000011E-2</v>
      </c>
      <c r="N13345" s="11">
        <v>0</v>
      </c>
      <c r="P13345" s="9">
        <f>0.5*N13345/1000</f>
        <v>0</v>
      </c>
      <c r="Q13345" s="9">
        <f>P13345+O13345</f>
        <v>0</v>
      </c>
      <c r="R13345" s="11">
        <v>0</v>
      </c>
      <c r="T13345" s="9">
        <f>0.5*R13345</f>
        <v>0</v>
      </c>
      <c r="U13345" s="9">
        <f>T13345+S13345</f>
        <v>0</v>
      </c>
      <c r="V13345" s="9">
        <f>(Q13345+U13345)/(0.944*1000)</f>
        <v>0</v>
      </c>
    </row>
    <row r="13346" spans="1:22" x14ac:dyDescent="0.3">
      <c r="A13346" s="14">
        <v>13393</v>
      </c>
      <c r="B13346" s="14" t="s">
        <v>2082</v>
      </c>
      <c r="C13346" s="14" t="s">
        <v>13510</v>
      </c>
      <c r="D13346" s="14" t="s">
        <v>13504</v>
      </c>
      <c r="E13346" s="14" t="s">
        <v>13498</v>
      </c>
      <c r="F13346" s="14">
        <v>10</v>
      </c>
      <c r="G13346" s="14">
        <v>0.16</v>
      </c>
      <c r="H13346" s="15">
        <v>8.7549000000000002E-2</v>
      </c>
      <c r="I13346" s="15">
        <f>M13346-V13346</f>
        <v>8.0451000000000009E-2</v>
      </c>
      <c r="J13346" s="14"/>
      <c r="K13346" s="13"/>
      <c r="L13346" s="9">
        <f>G13346*1.05</f>
        <v>0.16800000000000001</v>
      </c>
      <c r="M13346" s="11">
        <f>L13346-H13346</f>
        <v>8.0451000000000009E-2</v>
      </c>
      <c r="N13346" s="11">
        <v>0</v>
      </c>
      <c r="P13346" s="9">
        <f>0.5*N13346/1000</f>
        <v>0</v>
      </c>
      <c r="Q13346" s="9">
        <f>P13346+O13346</f>
        <v>0</v>
      </c>
      <c r="R13346" s="11">
        <v>0</v>
      </c>
      <c r="T13346" s="9">
        <f>0.5*R13346</f>
        <v>0</v>
      </c>
      <c r="U13346" s="9">
        <f>T13346+S13346</f>
        <v>0</v>
      </c>
      <c r="V13346" s="9">
        <f>(Q13346+U13346)/(0.944*1000)</f>
        <v>0</v>
      </c>
    </row>
    <row r="13347" spans="1:22" x14ac:dyDescent="0.3">
      <c r="A13347" s="14">
        <v>13394</v>
      </c>
      <c r="B13347" s="14" t="s">
        <v>2083</v>
      </c>
      <c r="C13347" s="14" t="s">
        <v>13510</v>
      </c>
      <c r="D13347" s="14" t="s">
        <v>13504</v>
      </c>
      <c r="E13347" s="14" t="s">
        <v>13498</v>
      </c>
      <c r="F13347" s="14">
        <v>10</v>
      </c>
      <c r="G13347" s="14">
        <v>0.4</v>
      </c>
      <c r="H13347" s="15">
        <v>3.1667000000000028E-2</v>
      </c>
      <c r="I13347" s="15">
        <f>M13347-V13347</f>
        <v>0.38833300000000004</v>
      </c>
      <c r="J13347" s="14"/>
      <c r="K13347" s="13"/>
      <c r="L13347" s="9">
        <f>G13347*1.05</f>
        <v>0.42000000000000004</v>
      </c>
      <c r="M13347" s="11">
        <f>L13347-H13347</f>
        <v>0.38833300000000004</v>
      </c>
      <c r="N13347" s="11">
        <v>0</v>
      </c>
      <c r="P13347" s="9">
        <f>0.5*N13347/1000</f>
        <v>0</v>
      </c>
      <c r="Q13347" s="9">
        <f>P13347+O13347</f>
        <v>0</v>
      </c>
      <c r="R13347" s="11">
        <v>0</v>
      </c>
      <c r="T13347" s="9">
        <f>0.5*R13347</f>
        <v>0</v>
      </c>
      <c r="U13347" s="9">
        <f>T13347+S13347</f>
        <v>0</v>
      </c>
      <c r="V13347" s="9">
        <f>(Q13347+U13347)/(0.944*1000)</f>
        <v>0</v>
      </c>
    </row>
    <row r="13348" spans="1:22" x14ac:dyDescent="0.3">
      <c r="A13348" s="14">
        <v>13395</v>
      </c>
      <c r="B13348" s="14" t="s">
        <v>2084</v>
      </c>
      <c r="C13348" s="14" t="s">
        <v>13510</v>
      </c>
      <c r="D13348" s="14" t="s">
        <v>13504</v>
      </c>
      <c r="E13348" s="14" t="s">
        <v>13498</v>
      </c>
      <c r="F13348" s="14">
        <v>10</v>
      </c>
      <c r="G13348" s="14">
        <v>6.3E-2</v>
      </c>
      <c r="H13348" s="15">
        <v>2.1716000000000003E-2</v>
      </c>
      <c r="I13348" s="15">
        <f>M13348-V13348</f>
        <v>4.4434000000000001E-2</v>
      </c>
      <c r="J13348" s="14"/>
      <c r="K13348" s="13"/>
      <c r="L13348" s="9">
        <f>G13348*1.05</f>
        <v>6.615E-2</v>
      </c>
      <c r="M13348" s="11">
        <f>L13348-H13348</f>
        <v>4.4434000000000001E-2</v>
      </c>
      <c r="N13348" s="11">
        <v>0</v>
      </c>
      <c r="P13348" s="9">
        <f>0.5*N13348/1000</f>
        <v>0</v>
      </c>
      <c r="Q13348" s="9">
        <f>P13348+O13348</f>
        <v>0</v>
      </c>
      <c r="R13348" s="11">
        <v>0</v>
      </c>
      <c r="T13348" s="9">
        <f>0.5*R13348</f>
        <v>0</v>
      </c>
      <c r="U13348" s="9">
        <f>T13348+S13348</f>
        <v>0</v>
      </c>
      <c r="V13348" s="9">
        <f>(Q13348+U13348)/(0.944*1000)</f>
        <v>0</v>
      </c>
    </row>
    <row r="13349" spans="1:22" x14ac:dyDescent="0.3">
      <c r="A13349" s="14">
        <v>13396</v>
      </c>
      <c r="B13349" s="14" t="s">
        <v>2085</v>
      </c>
      <c r="C13349" s="14" t="s">
        <v>13510</v>
      </c>
      <c r="D13349" s="14" t="s">
        <v>13504</v>
      </c>
      <c r="E13349" s="14" t="s">
        <v>13498</v>
      </c>
      <c r="F13349" s="14">
        <v>10</v>
      </c>
      <c r="G13349" s="14">
        <v>0.1</v>
      </c>
      <c r="H13349" s="15">
        <v>3.0111999999999996E-2</v>
      </c>
      <c r="I13349" s="15">
        <f>M13349-V13349</f>
        <v>7.488800000000001E-2</v>
      </c>
      <c r="J13349" s="14"/>
      <c r="K13349" s="13"/>
      <c r="L13349" s="9">
        <f>G13349*1.05</f>
        <v>0.10500000000000001</v>
      </c>
      <c r="M13349" s="11">
        <f>L13349-H13349</f>
        <v>7.488800000000001E-2</v>
      </c>
      <c r="N13349" s="11">
        <v>0</v>
      </c>
      <c r="P13349" s="9">
        <f>0.5*N13349/1000</f>
        <v>0</v>
      </c>
      <c r="Q13349" s="9">
        <f>P13349+O13349</f>
        <v>0</v>
      </c>
      <c r="R13349" s="11">
        <v>0</v>
      </c>
      <c r="T13349" s="9">
        <f>0.5*R13349</f>
        <v>0</v>
      </c>
      <c r="U13349" s="9">
        <f>T13349+S13349</f>
        <v>0</v>
      </c>
      <c r="V13349" s="9">
        <f>(Q13349+U13349)/(0.944*1000)</f>
        <v>0</v>
      </c>
    </row>
    <row r="13350" spans="1:22" x14ac:dyDescent="0.3">
      <c r="A13350" s="14">
        <v>13397</v>
      </c>
      <c r="B13350" s="14" t="s">
        <v>2086</v>
      </c>
      <c r="C13350" s="14" t="s">
        <v>13510</v>
      </c>
      <c r="D13350" s="14" t="s">
        <v>13504</v>
      </c>
      <c r="E13350" s="14" t="s">
        <v>13498</v>
      </c>
      <c r="F13350" s="14">
        <v>10</v>
      </c>
      <c r="G13350" s="14">
        <v>0.06</v>
      </c>
      <c r="H13350" s="15">
        <v>0</v>
      </c>
      <c r="I13350" s="15">
        <f>M13350-V13350</f>
        <v>6.3E-2</v>
      </c>
      <c r="J13350" s="14"/>
      <c r="K13350" s="13"/>
      <c r="L13350" s="9">
        <f>G13350*1.05</f>
        <v>6.3E-2</v>
      </c>
      <c r="M13350" s="11">
        <f>L13350-H13350</f>
        <v>6.3E-2</v>
      </c>
      <c r="N13350" s="11">
        <v>0</v>
      </c>
      <c r="P13350" s="9">
        <f>0.5*N13350/1000</f>
        <v>0</v>
      </c>
      <c r="Q13350" s="9">
        <f>P13350+O13350</f>
        <v>0</v>
      </c>
      <c r="R13350" s="11">
        <v>0</v>
      </c>
      <c r="T13350" s="9">
        <f>0.5*R13350</f>
        <v>0</v>
      </c>
      <c r="U13350" s="9">
        <f>T13350+S13350</f>
        <v>0</v>
      </c>
      <c r="V13350" s="9">
        <f>(Q13350+U13350)/(0.944*1000)</f>
        <v>0</v>
      </c>
    </row>
    <row r="13351" spans="1:22" x14ac:dyDescent="0.3">
      <c r="A13351" s="14">
        <v>13398</v>
      </c>
      <c r="B13351" s="14" t="s">
        <v>2087</v>
      </c>
      <c r="C13351" s="14" t="s">
        <v>13510</v>
      </c>
      <c r="D13351" s="14" t="s">
        <v>13504</v>
      </c>
      <c r="E13351" s="14" t="s">
        <v>13498</v>
      </c>
      <c r="F13351" s="14">
        <v>10</v>
      </c>
      <c r="G13351" s="14">
        <v>6.3E-2</v>
      </c>
      <c r="H13351" s="15">
        <v>3.0340000000000002E-2</v>
      </c>
      <c r="I13351" s="15">
        <f>M13351-V13351</f>
        <v>3.1043050847457621E-2</v>
      </c>
      <c r="J13351" s="14"/>
      <c r="K13351" s="13"/>
      <c r="L13351" s="9">
        <f>G13351*1.05</f>
        <v>6.615E-2</v>
      </c>
      <c r="M13351" s="11">
        <f>L13351-H13351</f>
        <v>3.5809999999999995E-2</v>
      </c>
      <c r="N13351" s="11">
        <v>0</v>
      </c>
      <c r="P13351" s="9">
        <f>0.5*N13351/1000</f>
        <v>0</v>
      </c>
      <c r="Q13351" s="9">
        <f>P13351+O13351</f>
        <v>0</v>
      </c>
      <c r="R13351" s="11">
        <v>9</v>
      </c>
      <c r="T13351" s="9">
        <f>0.5*R13351</f>
        <v>4.5</v>
      </c>
      <c r="U13351" s="9">
        <f>T13351+S13351</f>
        <v>4.5</v>
      </c>
      <c r="V13351" s="9">
        <f>(Q13351+U13351)/(0.944*1000)</f>
        <v>4.7669491525423732E-3</v>
      </c>
    </row>
    <row r="13352" spans="1:22" x14ac:dyDescent="0.3">
      <c r="A13352" s="14">
        <v>13399</v>
      </c>
      <c r="B13352" s="14" t="s">
        <v>2088</v>
      </c>
      <c r="C13352" s="14" t="s">
        <v>13510</v>
      </c>
      <c r="D13352" s="14" t="s">
        <v>13504</v>
      </c>
      <c r="E13352" s="14" t="s">
        <v>13498</v>
      </c>
      <c r="F13352" s="14">
        <v>10</v>
      </c>
      <c r="G13352" s="14">
        <v>0.4</v>
      </c>
      <c r="H13352" s="15">
        <v>7.8898000000000024E-2</v>
      </c>
      <c r="I13352" s="15">
        <f>M13352-V13352</f>
        <v>0.34110200000000002</v>
      </c>
      <c r="J13352" s="14"/>
      <c r="K13352" s="13"/>
      <c r="L13352" s="9">
        <f>G13352*1.05</f>
        <v>0.42000000000000004</v>
      </c>
      <c r="M13352" s="11">
        <f>L13352-H13352</f>
        <v>0.34110200000000002</v>
      </c>
      <c r="N13352" s="11">
        <v>0</v>
      </c>
      <c r="P13352" s="9">
        <f>0.5*N13352/1000</f>
        <v>0</v>
      </c>
      <c r="Q13352" s="9">
        <f>P13352+O13352</f>
        <v>0</v>
      </c>
      <c r="R13352" s="11">
        <v>0</v>
      </c>
      <c r="T13352" s="9">
        <f>0.5*R13352</f>
        <v>0</v>
      </c>
      <c r="U13352" s="9">
        <f>T13352+S13352</f>
        <v>0</v>
      </c>
      <c r="V13352" s="9">
        <f>(Q13352+U13352)/(0.944*1000)</f>
        <v>0</v>
      </c>
    </row>
    <row r="13353" spans="1:22" x14ac:dyDescent="0.3">
      <c r="A13353" s="14">
        <v>13400</v>
      </c>
      <c r="B13353" s="14" t="s">
        <v>2089</v>
      </c>
      <c r="C13353" s="14" t="s">
        <v>13510</v>
      </c>
      <c r="D13353" s="14" t="s">
        <v>13504</v>
      </c>
      <c r="E13353" s="14" t="s">
        <v>13498</v>
      </c>
      <c r="F13353" s="14">
        <v>10</v>
      </c>
      <c r="G13353" s="14">
        <v>0.25</v>
      </c>
      <c r="H13353" s="15">
        <v>8.0218999999999999E-2</v>
      </c>
      <c r="I13353" s="15">
        <f>M13353-V13353</f>
        <v>0.18228100000000003</v>
      </c>
      <c r="J13353" s="14"/>
      <c r="K13353" s="13"/>
      <c r="L13353" s="9">
        <f>G13353*1.05</f>
        <v>0.26250000000000001</v>
      </c>
      <c r="M13353" s="11">
        <f>L13353-H13353</f>
        <v>0.18228100000000003</v>
      </c>
      <c r="N13353" s="11">
        <v>0</v>
      </c>
      <c r="P13353" s="9">
        <f>0.5*N13353/1000</f>
        <v>0</v>
      </c>
      <c r="Q13353" s="9">
        <f>P13353+O13353</f>
        <v>0</v>
      </c>
      <c r="R13353" s="11">
        <v>0</v>
      </c>
      <c r="T13353" s="9">
        <f>0.5*R13353</f>
        <v>0</v>
      </c>
      <c r="U13353" s="9">
        <f>T13353+S13353</f>
        <v>0</v>
      </c>
      <c r="V13353" s="9">
        <f>(Q13353+U13353)/(0.944*1000)</f>
        <v>0</v>
      </c>
    </row>
    <row r="13354" spans="1:22" x14ac:dyDescent="0.3">
      <c r="A13354" s="14">
        <v>13401</v>
      </c>
      <c r="B13354" s="14" t="s">
        <v>2090</v>
      </c>
      <c r="C13354" s="14" t="s">
        <v>13510</v>
      </c>
      <c r="D13354" s="14" t="s">
        <v>13504</v>
      </c>
      <c r="E13354" s="14" t="s">
        <v>13498</v>
      </c>
      <c r="F13354" s="14">
        <v>10</v>
      </c>
      <c r="G13354" s="14">
        <v>0.16</v>
      </c>
      <c r="H13354" s="15">
        <v>8.0298000000000008E-2</v>
      </c>
      <c r="I13354" s="15">
        <f>M13354-V13354</f>
        <v>8.7702000000000002E-2</v>
      </c>
      <c r="J13354" s="14"/>
      <c r="K13354" s="13"/>
      <c r="L13354" s="9">
        <f>G13354*1.05</f>
        <v>0.16800000000000001</v>
      </c>
      <c r="M13354" s="11">
        <f>L13354-H13354</f>
        <v>8.7702000000000002E-2</v>
      </c>
      <c r="N13354" s="11">
        <v>0</v>
      </c>
      <c r="P13354" s="9">
        <f>0.5*N13354/1000</f>
        <v>0</v>
      </c>
      <c r="Q13354" s="9">
        <f>P13354+O13354</f>
        <v>0</v>
      </c>
      <c r="R13354" s="11">
        <v>0</v>
      </c>
      <c r="T13354" s="9">
        <f>0.5*R13354</f>
        <v>0</v>
      </c>
      <c r="U13354" s="9">
        <f>T13354+S13354</f>
        <v>0</v>
      </c>
      <c r="V13354" s="9">
        <f>(Q13354+U13354)/(0.944*1000)</f>
        <v>0</v>
      </c>
    </row>
    <row r="13355" spans="1:22" x14ac:dyDescent="0.3">
      <c r="A13355" s="14">
        <v>13402</v>
      </c>
      <c r="B13355" s="14" t="s">
        <v>2091</v>
      </c>
      <c r="C13355" s="14" t="s">
        <v>13510</v>
      </c>
      <c r="D13355" s="14" t="s">
        <v>13504</v>
      </c>
      <c r="E13355" s="14" t="s">
        <v>13498</v>
      </c>
      <c r="F13355" s="14">
        <v>10</v>
      </c>
      <c r="G13355" s="14">
        <v>0.4</v>
      </c>
      <c r="H13355" s="15">
        <v>0.24276400000000001</v>
      </c>
      <c r="I13355" s="15">
        <f>M13355-V13355</f>
        <v>0.17723600000000003</v>
      </c>
      <c r="J13355" s="14"/>
      <c r="K13355" s="13"/>
      <c r="L13355" s="9">
        <f>G13355*1.05</f>
        <v>0.42000000000000004</v>
      </c>
      <c r="M13355" s="11">
        <f>L13355-H13355</f>
        <v>0.17723600000000003</v>
      </c>
      <c r="N13355" s="11">
        <v>0</v>
      </c>
      <c r="P13355" s="9">
        <f>0.5*N13355/1000</f>
        <v>0</v>
      </c>
      <c r="Q13355" s="9">
        <f>P13355+O13355</f>
        <v>0</v>
      </c>
      <c r="R13355" s="11">
        <v>0</v>
      </c>
      <c r="T13355" s="9">
        <f>0.5*R13355</f>
        <v>0</v>
      </c>
      <c r="U13355" s="9">
        <f>T13355+S13355</f>
        <v>0</v>
      </c>
      <c r="V13355" s="9">
        <f>(Q13355+U13355)/(0.944*1000)</f>
        <v>0</v>
      </c>
    </row>
    <row r="13356" spans="1:22" x14ac:dyDescent="0.3">
      <c r="A13356" s="14">
        <v>13403</v>
      </c>
      <c r="B13356" s="14" t="s">
        <v>2092</v>
      </c>
      <c r="C13356" s="14" t="s">
        <v>13510</v>
      </c>
      <c r="D13356" s="14" t="s">
        <v>13504</v>
      </c>
      <c r="E13356" s="14" t="s">
        <v>13498</v>
      </c>
      <c r="F13356" s="14">
        <v>10</v>
      </c>
      <c r="G13356" s="14">
        <v>6.3E-2</v>
      </c>
      <c r="H13356" s="15">
        <v>7.8119999999999978E-3</v>
      </c>
      <c r="I13356" s="15">
        <f>M13356-V13356</f>
        <v>5.8338000000000001E-2</v>
      </c>
      <c r="J13356" s="14"/>
      <c r="K13356" s="13"/>
      <c r="L13356" s="9">
        <f>G13356*1.05</f>
        <v>6.615E-2</v>
      </c>
      <c r="M13356" s="11">
        <f>L13356-H13356</f>
        <v>5.8338000000000001E-2</v>
      </c>
      <c r="N13356" s="11">
        <v>0</v>
      </c>
      <c r="P13356" s="9">
        <f>0.5*N13356/1000</f>
        <v>0</v>
      </c>
      <c r="Q13356" s="9">
        <f>P13356+O13356</f>
        <v>0</v>
      </c>
      <c r="R13356" s="11">
        <v>0</v>
      </c>
      <c r="T13356" s="9">
        <f>0.5*R13356</f>
        <v>0</v>
      </c>
      <c r="U13356" s="9">
        <f>T13356+S13356</f>
        <v>0</v>
      </c>
      <c r="V13356" s="9">
        <f>(Q13356+U13356)/(0.944*1000)</f>
        <v>0</v>
      </c>
    </row>
    <row r="13357" spans="1:22" x14ac:dyDescent="0.3">
      <c r="A13357" s="14">
        <v>13404</v>
      </c>
      <c r="B13357" s="14" t="s">
        <v>2093</v>
      </c>
      <c r="C13357" s="14" t="s">
        <v>13510</v>
      </c>
      <c r="D13357" s="14" t="s">
        <v>13504</v>
      </c>
      <c r="E13357" s="14" t="s">
        <v>13498</v>
      </c>
      <c r="F13357" s="14">
        <v>10</v>
      </c>
      <c r="G13357" s="14">
        <v>0.25</v>
      </c>
      <c r="H13357" s="15">
        <v>2.575800000000001E-2</v>
      </c>
      <c r="I13357" s="15">
        <f>M13357-V13357</f>
        <v>0.23674200000000001</v>
      </c>
      <c r="J13357" s="14"/>
      <c r="K13357" s="13"/>
      <c r="L13357" s="9">
        <f>G13357*1.05</f>
        <v>0.26250000000000001</v>
      </c>
      <c r="M13357" s="11">
        <f>L13357-H13357</f>
        <v>0.23674200000000001</v>
      </c>
      <c r="N13357" s="11">
        <v>0</v>
      </c>
      <c r="P13357" s="9">
        <f>0.5*N13357/1000</f>
        <v>0</v>
      </c>
      <c r="Q13357" s="9">
        <f>P13357+O13357</f>
        <v>0</v>
      </c>
      <c r="R13357" s="11">
        <v>0</v>
      </c>
      <c r="T13357" s="9">
        <f>0.5*R13357</f>
        <v>0</v>
      </c>
      <c r="U13357" s="9">
        <f>T13357+S13357</f>
        <v>0</v>
      </c>
      <c r="V13357" s="9">
        <f>(Q13357+U13357)/(0.944*1000)</f>
        <v>0</v>
      </c>
    </row>
    <row r="13358" spans="1:22" x14ac:dyDescent="0.3">
      <c r="A13358" s="14">
        <v>13405</v>
      </c>
      <c r="B13358" s="14" t="s">
        <v>2094</v>
      </c>
      <c r="C13358" s="14" t="s">
        <v>13510</v>
      </c>
      <c r="D13358" s="14" t="s">
        <v>13504</v>
      </c>
      <c r="E13358" s="14" t="s">
        <v>13498</v>
      </c>
      <c r="F13358" s="14">
        <v>10</v>
      </c>
      <c r="G13358" s="14">
        <v>0.41</v>
      </c>
      <c r="H13358" s="15">
        <v>0.18992847191011236</v>
      </c>
      <c r="I13358" s="16" t="s">
        <v>13516</v>
      </c>
      <c r="J13358" s="14"/>
      <c r="K13358" s="13"/>
      <c r="L13358" s="9">
        <f>0.16*1.05</f>
        <v>0.16800000000000001</v>
      </c>
      <c r="M13358" s="11">
        <f>L13358-H13358</f>
        <v>-2.1928471910112352E-2</v>
      </c>
      <c r="N13358" s="11">
        <v>0</v>
      </c>
      <c r="P13358" s="9">
        <f>0.5*N13358/1000</f>
        <v>0</v>
      </c>
      <c r="Q13358" s="9">
        <f>P13358+O13358</f>
        <v>0</v>
      </c>
      <c r="R13358" s="11">
        <v>0</v>
      </c>
      <c r="T13358" s="9">
        <f>0.5*R13358</f>
        <v>0</v>
      </c>
      <c r="U13358" s="9">
        <f>T13358+S13358</f>
        <v>0</v>
      </c>
      <c r="V13358" s="9">
        <f>(Q13358+U13358)/(0.944*1000)</f>
        <v>0</v>
      </c>
    </row>
    <row r="13359" spans="1:22" x14ac:dyDescent="0.3">
      <c r="A13359" s="14">
        <v>13406</v>
      </c>
      <c r="B13359" s="14" t="s">
        <v>2095</v>
      </c>
      <c r="C13359" s="14" t="s">
        <v>13510</v>
      </c>
      <c r="D13359" s="14" t="s">
        <v>13504</v>
      </c>
      <c r="E13359" s="14" t="s">
        <v>13498</v>
      </c>
      <c r="F13359" s="14">
        <v>10</v>
      </c>
      <c r="G13359" s="14">
        <v>0.4</v>
      </c>
      <c r="H13359" s="15">
        <v>2.7446000000000026E-2</v>
      </c>
      <c r="I13359" s="15">
        <f>M13359-V13359</f>
        <v>0.39255400000000001</v>
      </c>
      <c r="J13359" s="14"/>
      <c r="K13359" s="13"/>
      <c r="L13359" s="9">
        <f>G13359*1.05</f>
        <v>0.42000000000000004</v>
      </c>
      <c r="M13359" s="11">
        <f>L13359-H13359</f>
        <v>0.39255400000000001</v>
      </c>
      <c r="N13359" s="11">
        <v>0</v>
      </c>
      <c r="P13359" s="9">
        <f>0.5*N13359/1000</f>
        <v>0</v>
      </c>
      <c r="Q13359" s="9">
        <f>P13359+O13359</f>
        <v>0</v>
      </c>
      <c r="R13359" s="11">
        <v>0</v>
      </c>
      <c r="T13359" s="9">
        <f>0.5*R13359</f>
        <v>0</v>
      </c>
      <c r="U13359" s="9">
        <f>T13359+S13359</f>
        <v>0</v>
      </c>
      <c r="V13359" s="9">
        <f>(Q13359+U13359)/(0.944*1000)</f>
        <v>0</v>
      </c>
    </row>
    <row r="13360" spans="1:22" x14ac:dyDescent="0.3">
      <c r="A13360" s="14">
        <v>13407</v>
      </c>
      <c r="B13360" s="14" t="s">
        <v>2096</v>
      </c>
      <c r="C13360" s="14" t="s">
        <v>13510</v>
      </c>
      <c r="D13360" s="14" t="s">
        <v>13504</v>
      </c>
      <c r="E13360" s="14" t="s">
        <v>13498</v>
      </c>
      <c r="F13360" s="14">
        <v>10</v>
      </c>
      <c r="G13360" s="14">
        <v>0.315</v>
      </c>
      <c r="H13360" s="15">
        <v>3.7699999999999817E-3</v>
      </c>
      <c r="I13360" s="15">
        <f>M13360-V13360</f>
        <v>0.32698000000000005</v>
      </c>
      <c r="J13360" s="14"/>
      <c r="K13360" s="13"/>
      <c r="L13360" s="9">
        <f>G13360*1.05</f>
        <v>0.33075000000000004</v>
      </c>
      <c r="M13360" s="11">
        <f>L13360-H13360</f>
        <v>0.32698000000000005</v>
      </c>
      <c r="N13360" s="11">
        <v>0</v>
      </c>
      <c r="P13360" s="9">
        <f>0.5*N13360/1000</f>
        <v>0</v>
      </c>
      <c r="Q13360" s="9">
        <f>P13360+O13360</f>
        <v>0</v>
      </c>
      <c r="R13360" s="11">
        <v>0</v>
      </c>
      <c r="T13360" s="9">
        <f>0.5*R13360</f>
        <v>0</v>
      </c>
      <c r="U13360" s="9">
        <f>T13360+S13360</f>
        <v>0</v>
      </c>
      <c r="V13360" s="9">
        <f>(Q13360+U13360)/(0.944*1000)</f>
        <v>0</v>
      </c>
    </row>
    <row r="13361" spans="1:22" x14ac:dyDescent="0.3">
      <c r="A13361" s="14">
        <v>13408</v>
      </c>
      <c r="B13361" s="14" t="s">
        <v>2097</v>
      </c>
      <c r="C13361" s="14" t="s">
        <v>13510</v>
      </c>
      <c r="D13361" s="14" t="s">
        <v>13504</v>
      </c>
      <c r="E13361" s="14" t="s">
        <v>13498</v>
      </c>
      <c r="F13361" s="14">
        <v>10</v>
      </c>
      <c r="G13361" s="14">
        <v>0.1</v>
      </c>
      <c r="H13361" s="15">
        <v>1.1036000000000001E-2</v>
      </c>
      <c r="I13361" s="15">
        <f>M13361-V13361</f>
        <v>9.3964000000000006E-2</v>
      </c>
      <c r="J13361" s="14"/>
      <c r="K13361" s="13"/>
      <c r="L13361" s="9">
        <f>G13361*1.05</f>
        <v>0.10500000000000001</v>
      </c>
      <c r="M13361" s="11">
        <f>L13361-H13361</f>
        <v>9.3964000000000006E-2</v>
      </c>
      <c r="N13361" s="11">
        <v>0</v>
      </c>
      <c r="P13361" s="9">
        <f>0.5*N13361/1000</f>
        <v>0</v>
      </c>
      <c r="Q13361" s="9">
        <f>P13361+O13361</f>
        <v>0</v>
      </c>
      <c r="R13361" s="11">
        <v>0</v>
      </c>
      <c r="T13361" s="9">
        <f>0.5*R13361</f>
        <v>0</v>
      </c>
      <c r="U13361" s="9">
        <f>T13361+S13361</f>
        <v>0</v>
      </c>
      <c r="V13361" s="9">
        <f>(Q13361+U13361)/(0.944*1000)</f>
        <v>0</v>
      </c>
    </row>
    <row r="13362" spans="1:22" x14ac:dyDescent="0.3">
      <c r="A13362" s="14">
        <v>13409</v>
      </c>
      <c r="B13362" s="14" t="s">
        <v>2098</v>
      </c>
      <c r="C13362" s="14" t="s">
        <v>13510</v>
      </c>
      <c r="D13362" s="14" t="s">
        <v>13504</v>
      </c>
      <c r="E13362" s="14" t="s">
        <v>13498</v>
      </c>
      <c r="F13362" s="14">
        <v>10</v>
      </c>
      <c r="G13362" s="14">
        <v>0.16</v>
      </c>
      <c r="H13362" s="15">
        <v>1.5231999999999999E-2</v>
      </c>
      <c r="I13362" s="15">
        <f>M13362-V13362</f>
        <v>0.15276800000000001</v>
      </c>
      <c r="J13362" s="14"/>
      <c r="K13362" s="13"/>
      <c r="L13362" s="9">
        <f>G13362*1.05</f>
        <v>0.16800000000000001</v>
      </c>
      <c r="M13362" s="11">
        <f>L13362-H13362</f>
        <v>0.15276800000000001</v>
      </c>
      <c r="N13362" s="11">
        <v>0</v>
      </c>
      <c r="P13362" s="9">
        <f>0.5*N13362/1000</f>
        <v>0</v>
      </c>
      <c r="Q13362" s="9">
        <f>P13362+O13362</f>
        <v>0</v>
      </c>
      <c r="R13362" s="11">
        <v>0</v>
      </c>
      <c r="T13362" s="9">
        <f>0.5*R13362</f>
        <v>0</v>
      </c>
      <c r="U13362" s="9">
        <f>T13362+S13362</f>
        <v>0</v>
      </c>
      <c r="V13362" s="9">
        <f>(Q13362+U13362)/(0.944*1000)</f>
        <v>0</v>
      </c>
    </row>
    <row r="13363" spans="1:22" x14ac:dyDescent="0.3">
      <c r="A13363" s="14">
        <v>13410</v>
      </c>
      <c r="B13363" s="14" t="s">
        <v>2099</v>
      </c>
      <c r="C13363" s="14" t="s">
        <v>13510</v>
      </c>
      <c r="D13363" s="14" t="s">
        <v>13504</v>
      </c>
      <c r="E13363" s="14" t="s">
        <v>13498</v>
      </c>
      <c r="F13363" s="14">
        <v>10</v>
      </c>
      <c r="G13363" s="14">
        <v>0.63</v>
      </c>
      <c r="H13363" s="15">
        <v>0</v>
      </c>
      <c r="I13363" s="15">
        <f>M13363-V13363</f>
        <v>0.66150000000000009</v>
      </c>
      <c r="J13363" s="14"/>
      <c r="K13363" s="13"/>
      <c r="L13363" s="9">
        <f>G13363*1.05</f>
        <v>0.66150000000000009</v>
      </c>
      <c r="M13363" s="11">
        <f>L13363-H13363</f>
        <v>0.66150000000000009</v>
      </c>
      <c r="N13363" s="11">
        <v>0</v>
      </c>
      <c r="P13363" s="9">
        <f>0.5*N13363/1000</f>
        <v>0</v>
      </c>
      <c r="Q13363" s="9">
        <f>P13363+O13363</f>
        <v>0</v>
      </c>
      <c r="R13363" s="11">
        <v>0</v>
      </c>
      <c r="T13363" s="9">
        <f>0.5*R13363</f>
        <v>0</v>
      </c>
      <c r="U13363" s="9">
        <f>T13363+S13363</f>
        <v>0</v>
      </c>
      <c r="V13363" s="9">
        <f>(Q13363+U13363)/(0.944*1000)</f>
        <v>0</v>
      </c>
    </row>
    <row r="13364" spans="1:22" x14ac:dyDescent="0.3">
      <c r="A13364" s="14">
        <v>13411</v>
      </c>
      <c r="B13364" s="14" t="s">
        <v>2100</v>
      </c>
      <c r="C13364" s="14" t="s">
        <v>13510</v>
      </c>
      <c r="D13364" s="14" t="s">
        <v>13504</v>
      </c>
      <c r="E13364" s="14" t="s">
        <v>13498</v>
      </c>
      <c r="F13364" s="14">
        <v>10</v>
      </c>
      <c r="G13364" s="14">
        <v>0.32</v>
      </c>
      <c r="H13364" s="15">
        <v>0.21215000000000001</v>
      </c>
      <c r="I13364" s="16" t="s">
        <v>13516</v>
      </c>
      <c r="J13364" s="14"/>
      <c r="K13364" s="13"/>
      <c r="L13364" s="9">
        <f>G13364/2*1.05</f>
        <v>0.16800000000000001</v>
      </c>
      <c r="M13364" s="11">
        <f>L13364-H13364</f>
        <v>-4.4149999999999995E-2</v>
      </c>
      <c r="N13364" s="11">
        <v>0</v>
      </c>
      <c r="P13364" s="9">
        <f>0.5*N13364/1000</f>
        <v>0</v>
      </c>
      <c r="Q13364" s="9">
        <f>P13364+O13364</f>
        <v>0</v>
      </c>
      <c r="R13364" s="11">
        <v>0</v>
      </c>
      <c r="T13364" s="9">
        <f>0.5*R13364</f>
        <v>0</v>
      </c>
      <c r="U13364" s="9">
        <f>T13364+S13364</f>
        <v>0</v>
      </c>
      <c r="V13364" s="9">
        <f>(Q13364+U13364)/(0.944*1000)</f>
        <v>0</v>
      </c>
    </row>
    <row r="13365" spans="1:22" x14ac:dyDescent="0.3">
      <c r="A13365" s="14">
        <v>13412</v>
      </c>
      <c r="B13365" s="14" t="s">
        <v>2101</v>
      </c>
      <c r="C13365" s="14" t="s">
        <v>13510</v>
      </c>
      <c r="D13365" s="14" t="s">
        <v>13504</v>
      </c>
      <c r="E13365" s="14" t="s">
        <v>13498</v>
      </c>
      <c r="F13365" s="14">
        <v>10</v>
      </c>
      <c r="G13365" s="14">
        <v>0.25</v>
      </c>
      <c r="H13365" s="15">
        <v>4.2001000000000004E-2</v>
      </c>
      <c r="I13365" s="15">
        <f>M13365-V13365</f>
        <v>0.220499</v>
      </c>
      <c r="J13365" s="14"/>
      <c r="K13365" s="13"/>
      <c r="L13365" s="9">
        <f>G13365*1.05</f>
        <v>0.26250000000000001</v>
      </c>
      <c r="M13365" s="11">
        <f>L13365-H13365</f>
        <v>0.220499</v>
      </c>
      <c r="N13365" s="11">
        <v>0</v>
      </c>
      <c r="P13365" s="9">
        <f>0.5*N13365/1000</f>
        <v>0</v>
      </c>
      <c r="Q13365" s="9">
        <f>P13365+O13365</f>
        <v>0</v>
      </c>
      <c r="R13365" s="11">
        <v>0</v>
      </c>
      <c r="T13365" s="9">
        <f>0.5*R13365</f>
        <v>0</v>
      </c>
      <c r="U13365" s="9">
        <f>T13365+S13365</f>
        <v>0</v>
      </c>
      <c r="V13365" s="9">
        <f>(Q13365+U13365)/(0.944*1000)</f>
        <v>0</v>
      </c>
    </row>
    <row r="13366" spans="1:22" x14ac:dyDescent="0.3">
      <c r="A13366" s="14">
        <v>13413</v>
      </c>
      <c r="B13366" s="14" t="s">
        <v>2102</v>
      </c>
      <c r="C13366" s="14" t="s">
        <v>13510</v>
      </c>
      <c r="D13366" s="14" t="s">
        <v>13504</v>
      </c>
      <c r="E13366" s="14" t="s">
        <v>13498</v>
      </c>
      <c r="F13366" s="14">
        <v>10</v>
      </c>
      <c r="G13366" s="14">
        <v>0.8</v>
      </c>
      <c r="H13366" s="15">
        <v>0.45626499999999998</v>
      </c>
      <c r="I13366" s="16" t="s">
        <v>13516</v>
      </c>
      <c r="J13366" s="14"/>
      <c r="K13366" s="13"/>
      <c r="L13366" s="9">
        <f>1.05*0.4</f>
        <v>0.42000000000000004</v>
      </c>
      <c r="M13366" s="11">
        <f>L13366-H13366</f>
        <v>-3.6264999999999936E-2</v>
      </c>
      <c r="N13366" s="11">
        <v>0</v>
      </c>
      <c r="P13366" s="9">
        <f>0.5*N13366/1000</f>
        <v>0</v>
      </c>
      <c r="Q13366" s="9">
        <f>P13366+O13366</f>
        <v>0</v>
      </c>
      <c r="R13366" s="11">
        <v>0</v>
      </c>
      <c r="T13366" s="9">
        <f>0.5*R13366</f>
        <v>0</v>
      </c>
      <c r="U13366" s="9">
        <f>T13366+S13366</f>
        <v>0</v>
      </c>
      <c r="V13366" s="9">
        <f>(Q13366+U13366)/(0.944*1000)</f>
        <v>0</v>
      </c>
    </row>
    <row r="13367" spans="1:22" x14ac:dyDescent="0.3">
      <c r="A13367" s="14">
        <v>13414</v>
      </c>
      <c r="B13367" s="14" t="s">
        <v>2103</v>
      </c>
      <c r="C13367" s="14" t="s">
        <v>13510</v>
      </c>
      <c r="D13367" s="14" t="s">
        <v>13504</v>
      </c>
      <c r="E13367" s="14" t="s">
        <v>13498</v>
      </c>
      <c r="F13367" s="14">
        <v>10</v>
      </c>
      <c r="G13367" s="14">
        <v>0.4</v>
      </c>
      <c r="H13367" s="15">
        <v>4.4831000000000017E-2</v>
      </c>
      <c r="I13367" s="15">
        <f>M13367-V13367</f>
        <v>0.37516900000000003</v>
      </c>
      <c r="J13367" s="14"/>
      <c r="K13367" s="13"/>
      <c r="L13367" s="9">
        <f>G13367*1.05</f>
        <v>0.42000000000000004</v>
      </c>
      <c r="M13367" s="11">
        <f>L13367-H13367</f>
        <v>0.37516900000000003</v>
      </c>
      <c r="N13367" s="11">
        <v>0</v>
      </c>
      <c r="P13367" s="9">
        <f>0.5*N13367/1000</f>
        <v>0</v>
      </c>
      <c r="Q13367" s="9">
        <f>P13367+O13367</f>
        <v>0</v>
      </c>
      <c r="R13367" s="11">
        <v>0</v>
      </c>
      <c r="T13367" s="9">
        <f>0.5*R13367</f>
        <v>0</v>
      </c>
      <c r="U13367" s="9">
        <f>T13367+S13367</f>
        <v>0</v>
      </c>
      <c r="V13367" s="9">
        <f>(Q13367+U13367)/(0.944*1000)</f>
        <v>0</v>
      </c>
    </row>
    <row r="13368" spans="1:22" x14ac:dyDescent="0.3">
      <c r="A13368" s="14">
        <v>13415</v>
      </c>
      <c r="B13368" s="14" t="s">
        <v>2104</v>
      </c>
      <c r="C13368" s="14" t="s">
        <v>13510</v>
      </c>
      <c r="D13368" s="14" t="s">
        <v>13504</v>
      </c>
      <c r="E13368" s="14" t="s">
        <v>13498</v>
      </c>
      <c r="F13368" s="14">
        <v>10</v>
      </c>
      <c r="G13368" s="14">
        <v>0.25</v>
      </c>
      <c r="H13368" s="15">
        <v>5.5216999999999981E-2</v>
      </c>
      <c r="I13368" s="15">
        <f>M13368-V13368</f>
        <v>0.20728300000000002</v>
      </c>
      <c r="J13368" s="14"/>
      <c r="K13368" s="13"/>
      <c r="L13368" s="9">
        <f>G13368*1.05</f>
        <v>0.26250000000000001</v>
      </c>
      <c r="M13368" s="11">
        <f>L13368-H13368</f>
        <v>0.20728300000000002</v>
      </c>
      <c r="N13368" s="11">
        <v>0</v>
      </c>
      <c r="P13368" s="9">
        <f>0.5*N13368/1000</f>
        <v>0</v>
      </c>
      <c r="Q13368" s="9">
        <f>P13368+O13368</f>
        <v>0</v>
      </c>
      <c r="R13368" s="11">
        <v>0</v>
      </c>
      <c r="T13368" s="9">
        <f>0.5*R13368</f>
        <v>0</v>
      </c>
      <c r="U13368" s="9">
        <f>T13368+S13368</f>
        <v>0</v>
      </c>
      <c r="V13368" s="9">
        <f>(Q13368+U13368)/(0.944*1000)</f>
        <v>0</v>
      </c>
    </row>
    <row r="13369" spans="1:22" x14ac:dyDescent="0.3">
      <c r="A13369" s="14">
        <v>13416</v>
      </c>
      <c r="B13369" s="14" t="s">
        <v>2105</v>
      </c>
      <c r="C13369" s="14" t="s">
        <v>13510</v>
      </c>
      <c r="D13369" s="14" t="s">
        <v>13504</v>
      </c>
      <c r="E13369" s="14" t="s">
        <v>13498</v>
      </c>
      <c r="F13369" s="14">
        <v>10</v>
      </c>
      <c r="G13369" s="14">
        <v>0.16</v>
      </c>
      <c r="H13369" s="15">
        <v>3.9170999999999991E-2</v>
      </c>
      <c r="I13369" s="15">
        <f>M13369-V13369</f>
        <v>0.12882900000000003</v>
      </c>
      <c r="J13369" s="14"/>
      <c r="K13369" s="13"/>
      <c r="L13369" s="9">
        <f>G13369*1.05</f>
        <v>0.16800000000000001</v>
      </c>
      <c r="M13369" s="11">
        <f>L13369-H13369</f>
        <v>0.12882900000000003</v>
      </c>
      <c r="N13369" s="11">
        <v>0</v>
      </c>
      <c r="P13369" s="9">
        <f>0.5*N13369/1000</f>
        <v>0</v>
      </c>
      <c r="Q13369" s="9">
        <f>P13369+O13369</f>
        <v>0</v>
      </c>
      <c r="R13369" s="11">
        <v>0</v>
      </c>
      <c r="T13369" s="9">
        <f>0.5*R13369</f>
        <v>0</v>
      </c>
      <c r="U13369" s="9">
        <f>T13369+S13369</f>
        <v>0</v>
      </c>
      <c r="V13369" s="9">
        <f>(Q13369+U13369)/(0.944*1000)</f>
        <v>0</v>
      </c>
    </row>
    <row r="13370" spans="1:22" x14ac:dyDescent="0.3">
      <c r="A13370" s="14">
        <v>13417</v>
      </c>
      <c r="B13370" s="14" t="s">
        <v>2106</v>
      </c>
      <c r="C13370" s="14" t="s">
        <v>13510</v>
      </c>
      <c r="D13370" s="14" t="s">
        <v>13504</v>
      </c>
      <c r="E13370" s="14" t="s">
        <v>13498</v>
      </c>
      <c r="F13370" s="14">
        <v>10</v>
      </c>
      <c r="G13370" s="14">
        <v>0.8</v>
      </c>
      <c r="H13370" s="15">
        <v>0.403248</v>
      </c>
      <c r="I13370" s="15">
        <f>M13370-V13370</f>
        <v>1.6752000000000045E-2</v>
      </c>
      <c r="J13370" s="14"/>
      <c r="K13370" s="13"/>
      <c r="L13370" s="9">
        <f>1.05*0.4</f>
        <v>0.42000000000000004</v>
      </c>
      <c r="M13370" s="11">
        <f>L13370-H13370</f>
        <v>1.6752000000000045E-2</v>
      </c>
      <c r="N13370" s="11">
        <v>0</v>
      </c>
      <c r="P13370" s="9">
        <f>0.5*N13370/1000</f>
        <v>0</v>
      </c>
      <c r="Q13370" s="9">
        <f>P13370+O13370</f>
        <v>0</v>
      </c>
      <c r="R13370" s="11">
        <v>0</v>
      </c>
      <c r="T13370" s="9">
        <f>0.5*R13370</f>
        <v>0</v>
      </c>
      <c r="U13370" s="9">
        <f>T13370+S13370</f>
        <v>0</v>
      </c>
      <c r="V13370" s="9">
        <f>(Q13370+U13370)/(0.944*1000)</f>
        <v>0</v>
      </c>
    </row>
    <row r="13371" spans="1:22" x14ac:dyDescent="0.3">
      <c r="A13371" s="14">
        <v>13418</v>
      </c>
      <c r="B13371" s="14" t="s">
        <v>2107</v>
      </c>
      <c r="C13371" s="14" t="s">
        <v>13510</v>
      </c>
      <c r="D13371" s="14" t="s">
        <v>13504</v>
      </c>
      <c r="E13371" s="14" t="s">
        <v>13498</v>
      </c>
      <c r="F13371" s="14">
        <v>10</v>
      </c>
      <c r="G13371" s="14">
        <v>0.16</v>
      </c>
      <c r="H13371" s="15">
        <v>3.2730999999999996E-2</v>
      </c>
      <c r="I13371" s="15">
        <f>M13371-V13371</f>
        <v>0.13526900000000003</v>
      </c>
      <c r="J13371" s="14"/>
      <c r="K13371" s="13"/>
      <c r="L13371" s="9">
        <f>G13371*1.05</f>
        <v>0.16800000000000001</v>
      </c>
      <c r="M13371" s="11">
        <f>L13371-H13371</f>
        <v>0.13526900000000003</v>
      </c>
      <c r="N13371" s="11">
        <v>0</v>
      </c>
      <c r="P13371" s="9">
        <f>0.5*N13371/1000</f>
        <v>0</v>
      </c>
      <c r="Q13371" s="9">
        <f>P13371+O13371</f>
        <v>0</v>
      </c>
      <c r="R13371" s="11">
        <v>0</v>
      </c>
      <c r="T13371" s="9">
        <f>0.5*R13371</f>
        <v>0</v>
      </c>
      <c r="U13371" s="9">
        <f>T13371+S13371</f>
        <v>0</v>
      </c>
      <c r="V13371" s="9">
        <f>(Q13371+U13371)/(0.944*1000)</f>
        <v>0</v>
      </c>
    </row>
    <row r="13372" spans="1:22" x14ac:dyDescent="0.3">
      <c r="A13372" s="14">
        <v>13419</v>
      </c>
      <c r="B13372" s="14" t="s">
        <v>2108</v>
      </c>
      <c r="C13372" s="14" t="s">
        <v>13510</v>
      </c>
      <c r="D13372" s="14" t="s">
        <v>13504</v>
      </c>
      <c r="E13372" s="14" t="s">
        <v>13498</v>
      </c>
      <c r="F13372" s="14">
        <v>10</v>
      </c>
      <c r="G13372" s="14">
        <v>0.8</v>
      </c>
      <c r="H13372" s="15">
        <v>0.43192599999999998</v>
      </c>
      <c r="I13372" s="16" t="s">
        <v>13516</v>
      </c>
      <c r="J13372" s="14"/>
      <c r="K13372" s="13"/>
      <c r="L13372" s="9">
        <f>1.05*0.4</f>
        <v>0.42000000000000004</v>
      </c>
      <c r="M13372" s="11">
        <f>L13372-H13372</f>
        <v>-1.1925999999999937E-2</v>
      </c>
      <c r="N13372" s="11">
        <v>0</v>
      </c>
      <c r="P13372" s="9">
        <f>0.5*N13372/1000</f>
        <v>0</v>
      </c>
      <c r="Q13372" s="9">
        <f>P13372+O13372</f>
        <v>0</v>
      </c>
      <c r="R13372" s="11">
        <v>0</v>
      </c>
      <c r="T13372" s="9">
        <f>0.5*R13372</f>
        <v>0</v>
      </c>
      <c r="U13372" s="9">
        <f>T13372+S13372</f>
        <v>0</v>
      </c>
      <c r="V13372" s="9">
        <f>(Q13372+U13372)/(0.944*1000)</f>
        <v>0</v>
      </c>
    </row>
    <row r="13373" spans="1:22" x14ac:dyDescent="0.3">
      <c r="A13373" s="14">
        <v>13420</v>
      </c>
      <c r="B13373" s="14" t="s">
        <v>2109</v>
      </c>
      <c r="C13373" s="14" t="s">
        <v>13510</v>
      </c>
      <c r="D13373" s="14" t="s">
        <v>13504</v>
      </c>
      <c r="E13373" s="14" t="s">
        <v>13498</v>
      </c>
      <c r="F13373" s="14">
        <v>10</v>
      </c>
      <c r="G13373" s="14">
        <v>0.16</v>
      </c>
      <c r="H13373" s="15">
        <v>4.1072000000000004E-2</v>
      </c>
      <c r="I13373" s="15">
        <f>M13373-V13373</f>
        <v>0.12692800000000001</v>
      </c>
      <c r="J13373" s="14"/>
      <c r="K13373" s="13"/>
      <c r="L13373" s="9">
        <f>G13373*1.05</f>
        <v>0.16800000000000001</v>
      </c>
      <c r="M13373" s="11">
        <f>L13373-H13373</f>
        <v>0.12692800000000001</v>
      </c>
      <c r="N13373" s="11">
        <v>0</v>
      </c>
      <c r="P13373" s="9">
        <f>0.5*N13373/1000</f>
        <v>0</v>
      </c>
      <c r="Q13373" s="9">
        <f>P13373+O13373</f>
        <v>0</v>
      </c>
      <c r="R13373" s="11">
        <v>0</v>
      </c>
      <c r="T13373" s="9">
        <f>0.5*R13373</f>
        <v>0</v>
      </c>
      <c r="U13373" s="9">
        <f>T13373+S13373</f>
        <v>0</v>
      </c>
      <c r="V13373" s="9">
        <f>(Q13373+U13373)/(0.944*1000)</f>
        <v>0</v>
      </c>
    </row>
    <row r="13374" spans="1:22" x14ac:dyDescent="0.3">
      <c r="A13374" s="14">
        <v>13421</v>
      </c>
      <c r="B13374" s="14" t="s">
        <v>2110</v>
      </c>
      <c r="C13374" s="14" t="s">
        <v>13510</v>
      </c>
      <c r="D13374" s="14" t="s">
        <v>13504</v>
      </c>
      <c r="E13374" s="14" t="s">
        <v>13498</v>
      </c>
      <c r="F13374" s="14">
        <v>10</v>
      </c>
      <c r="G13374" s="14">
        <v>0.8</v>
      </c>
      <c r="H13374" s="15">
        <v>0.222</v>
      </c>
      <c r="I13374" s="15">
        <f>M13374-V13374</f>
        <v>0.19005508474576274</v>
      </c>
      <c r="J13374" s="14"/>
      <c r="K13374" s="13"/>
      <c r="L13374" s="9">
        <f>1.05*0.4</f>
        <v>0.42000000000000004</v>
      </c>
      <c r="M13374" s="11">
        <f>L13374-H13374</f>
        <v>0.19800000000000004</v>
      </c>
      <c r="N13374" s="11">
        <v>0</v>
      </c>
      <c r="P13374" s="9">
        <f>0.5*N13374/1000</f>
        <v>0</v>
      </c>
      <c r="Q13374" s="9">
        <f>P13374+O13374</f>
        <v>0</v>
      </c>
      <c r="R13374" s="11">
        <v>15</v>
      </c>
      <c r="T13374" s="9">
        <f>0.5*R13374</f>
        <v>7.5</v>
      </c>
      <c r="U13374" s="9">
        <f>T13374+S13374</f>
        <v>7.5</v>
      </c>
      <c r="V13374" s="9">
        <f>(Q13374+U13374)/(0.944*1000)</f>
        <v>7.9449152542372878E-3</v>
      </c>
    </row>
    <row r="13375" spans="1:22" x14ac:dyDescent="0.3">
      <c r="A13375" s="14">
        <v>13422</v>
      </c>
      <c r="B13375" s="14" t="s">
        <v>2111</v>
      </c>
      <c r="C13375" s="14" t="s">
        <v>13510</v>
      </c>
      <c r="D13375" s="14" t="s">
        <v>13504</v>
      </c>
      <c r="E13375" s="14" t="s">
        <v>13498</v>
      </c>
      <c r="F13375" s="14">
        <v>10</v>
      </c>
      <c r="G13375" s="14">
        <v>0.5</v>
      </c>
      <c r="H13375" s="15">
        <v>0.25298999999999999</v>
      </c>
      <c r="I13375" s="15">
        <f>M13375-V13375</f>
        <v>9.5100000000000184E-3</v>
      </c>
      <c r="J13375" s="14"/>
      <c r="K13375" s="13"/>
      <c r="L13375" s="9">
        <f>G13375/2*1.05</f>
        <v>0.26250000000000001</v>
      </c>
      <c r="M13375" s="11">
        <f>L13375-H13375</f>
        <v>9.5100000000000184E-3</v>
      </c>
      <c r="N13375" s="11">
        <v>0</v>
      </c>
      <c r="P13375" s="9">
        <f>0.5*N13375/1000</f>
        <v>0</v>
      </c>
      <c r="Q13375" s="9">
        <f>P13375+O13375</f>
        <v>0</v>
      </c>
      <c r="R13375" s="11">
        <v>0</v>
      </c>
      <c r="T13375" s="9">
        <f>0.5*R13375</f>
        <v>0</v>
      </c>
      <c r="U13375" s="9">
        <f>T13375+S13375</f>
        <v>0</v>
      </c>
      <c r="V13375" s="9">
        <f>(Q13375+U13375)/(0.944*1000)</f>
        <v>0</v>
      </c>
    </row>
    <row r="13376" spans="1:22" x14ac:dyDescent="0.3">
      <c r="A13376" s="14">
        <v>13423</v>
      </c>
      <c r="B13376" s="14" t="s">
        <v>2112</v>
      </c>
      <c r="C13376" s="14" t="s">
        <v>13510</v>
      </c>
      <c r="D13376" s="14" t="s">
        <v>13504</v>
      </c>
      <c r="E13376" s="14" t="s">
        <v>13498</v>
      </c>
      <c r="F13376" s="14">
        <v>10</v>
      </c>
      <c r="G13376" s="14">
        <v>6.3E-2</v>
      </c>
      <c r="H13376" s="15">
        <v>5.323999999999998E-3</v>
      </c>
      <c r="I13376" s="15">
        <f>M13376-V13376</f>
        <v>6.0296338983050854E-2</v>
      </c>
      <c r="J13376" s="14"/>
      <c r="K13376" s="13"/>
      <c r="L13376" s="9">
        <f>G13376*1.05</f>
        <v>6.615E-2</v>
      </c>
      <c r="M13376" s="11">
        <f>L13376-H13376</f>
        <v>6.0826000000000005E-2</v>
      </c>
      <c r="N13376" s="11">
        <v>0</v>
      </c>
      <c r="P13376" s="9">
        <f>0.5*N13376/1000</f>
        <v>0</v>
      </c>
      <c r="Q13376" s="9">
        <f>P13376+O13376</f>
        <v>0</v>
      </c>
      <c r="R13376" s="11">
        <v>1</v>
      </c>
      <c r="T13376" s="9">
        <f>0.5*R13376</f>
        <v>0.5</v>
      </c>
      <c r="U13376" s="9">
        <f>T13376+S13376</f>
        <v>0.5</v>
      </c>
      <c r="V13376" s="9">
        <f>(Q13376+U13376)/(0.944*1000)</f>
        <v>5.2966101694915254E-4</v>
      </c>
    </row>
    <row r="13377" spans="1:22" x14ac:dyDescent="0.3">
      <c r="A13377" s="14">
        <v>13424</v>
      </c>
      <c r="B13377" s="14" t="s">
        <v>2113</v>
      </c>
      <c r="C13377" s="14" t="s">
        <v>13510</v>
      </c>
      <c r="D13377" s="14" t="s">
        <v>13504</v>
      </c>
      <c r="E13377" s="14" t="s">
        <v>13498</v>
      </c>
      <c r="F13377" s="14">
        <v>10</v>
      </c>
      <c r="G13377" s="14">
        <v>0.1</v>
      </c>
      <c r="H13377" s="15">
        <v>5.8089999999999973E-3</v>
      </c>
      <c r="I13377" s="15">
        <f>M13377-V13377</f>
        <v>9.9191000000000015E-2</v>
      </c>
      <c r="J13377" s="14"/>
      <c r="K13377" s="13"/>
      <c r="L13377" s="9">
        <f>G13377*1.05</f>
        <v>0.10500000000000001</v>
      </c>
      <c r="M13377" s="11">
        <f>L13377-H13377</f>
        <v>9.9191000000000015E-2</v>
      </c>
      <c r="N13377" s="11">
        <v>0</v>
      </c>
      <c r="P13377" s="9">
        <f>0.5*N13377/1000</f>
        <v>0</v>
      </c>
      <c r="Q13377" s="9">
        <f>P13377+O13377</f>
        <v>0</v>
      </c>
      <c r="R13377" s="11">
        <v>0</v>
      </c>
      <c r="T13377" s="9">
        <f>0.5*R13377</f>
        <v>0</v>
      </c>
      <c r="U13377" s="9">
        <f>T13377+S13377</f>
        <v>0</v>
      </c>
      <c r="V13377" s="9">
        <f>(Q13377+U13377)/(0.944*1000)</f>
        <v>0</v>
      </c>
    </row>
    <row r="13378" spans="1:22" x14ac:dyDescent="0.3">
      <c r="A13378" s="14">
        <v>13425</v>
      </c>
      <c r="B13378" s="14" t="s">
        <v>2114</v>
      </c>
      <c r="C13378" s="14" t="s">
        <v>13510</v>
      </c>
      <c r="D13378" s="14" t="s">
        <v>13504</v>
      </c>
      <c r="E13378" s="14" t="s">
        <v>13498</v>
      </c>
      <c r="F13378" s="14">
        <v>10</v>
      </c>
      <c r="G13378" s="14">
        <v>0.1</v>
      </c>
      <c r="H13378" s="15">
        <v>1.4039999999999964E-3</v>
      </c>
      <c r="I13378" s="15">
        <f>M13378-V13378</f>
        <v>0.10359600000000001</v>
      </c>
      <c r="J13378" s="14"/>
      <c r="K13378" s="13"/>
      <c r="L13378" s="9">
        <f>G13378*1.05</f>
        <v>0.10500000000000001</v>
      </c>
      <c r="M13378" s="11">
        <f>L13378-H13378</f>
        <v>0.10359600000000001</v>
      </c>
      <c r="N13378" s="11">
        <v>0</v>
      </c>
      <c r="P13378" s="9">
        <f>0.5*N13378/1000</f>
        <v>0</v>
      </c>
      <c r="Q13378" s="9">
        <f>P13378+O13378</f>
        <v>0</v>
      </c>
      <c r="R13378" s="11">
        <v>0</v>
      </c>
      <c r="T13378" s="9">
        <f>0.5*R13378</f>
        <v>0</v>
      </c>
      <c r="U13378" s="9">
        <f>T13378+S13378</f>
        <v>0</v>
      </c>
      <c r="V13378" s="9">
        <f>(Q13378+U13378)/(0.944*1000)</f>
        <v>0</v>
      </c>
    </row>
    <row r="13379" spans="1:22" x14ac:dyDescent="0.3">
      <c r="A13379" s="14">
        <v>13426</v>
      </c>
      <c r="B13379" s="14" t="s">
        <v>2115</v>
      </c>
      <c r="C13379" s="14" t="s">
        <v>13510</v>
      </c>
      <c r="D13379" s="14" t="s">
        <v>13504</v>
      </c>
      <c r="E13379" s="14" t="s">
        <v>13498</v>
      </c>
      <c r="F13379" s="14">
        <v>10</v>
      </c>
      <c r="G13379" s="14">
        <v>0.16</v>
      </c>
      <c r="H13379" s="15">
        <v>8.6670000000000011E-3</v>
      </c>
      <c r="I13379" s="15">
        <f>M13379-V13379</f>
        <v>0.159333</v>
      </c>
      <c r="J13379" s="14"/>
      <c r="K13379" s="13"/>
      <c r="L13379" s="9">
        <f>G13379*1.05</f>
        <v>0.16800000000000001</v>
      </c>
      <c r="M13379" s="11">
        <f>L13379-H13379</f>
        <v>0.159333</v>
      </c>
      <c r="N13379" s="11">
        <v>0</v>
      </c>
      <c r="P13379" s="9">
        <f>0.5*N13379/1000</f>
        <v>0</v>
      </c>
      <c r="Q13379" s="9">
        <f>P13379+O13379</f>
        <v>0</v>
      </c>
      <c r="R13379" s="11">
        <v>0</v>
      </c>
      <c r="T13379" s="9">
        <f>0.5*R13379</f>
        <v>0</v>
      </c>
      <c r="U13379" s="9">
        <f>T13379+S13379</f>
        <v>0</v>
      </c>
      <c r="V13379" s="9">
        <f>(Q13379+U13379)/(0.944*1000)</f>
        <v>0</v>
      </c>
    </row>
    <row r="13380" spans="1:22" x14ac:dyDescent="0.3">
      <c r="A13380" s="14">
        <v>13427</v>
      </c>
      <c r="B13380" s="14" t="s">
        <v>2116</v>
      </c>
      <c r="C13380" s="14" t="s">
        <v>13510</v>
      </c>
      <c r="D13380" s="14" t="s">
        <v>13504</v>
      </c>
      <c r="E13380" s="14" t="s">
        <v>13498</v>
      </c>
      <c r="F13380" s="14">
        <v>10</v>
      </c>
      <c r="G13380" s="14">
        <v>0.25</v>
      </c>
      <c r="H13380" s="15">
        <v>2.6638000000000005E-2</v>
      </c>
      <c r="I13380" s="15">
        <f>M13380-V13380</f>
        <v>0.23586200000000002</v>
      </c>
      <c r="J13380" s="14"/>
      <c r="K13380" s="13"/>
      <c r="L13380" s="9">
        <f>G13380*1.05</f>
        <v>0.26250000000000001</v>
      </c>
      <c r="M13380" s="11">
        <f>L13380-H13380</f>
        <v>0.23586200000000002</v>
      </c>
      <c r="N13380" s="11">
        <v>0</v>
      </c>
      <c r="P13380" s="9">
        <f>0.5*N13380/1000</f>
        <v>0</v>
      </c>
      <c r="Q13380" s="9">
        <f>P13380+O13380</f>
        <v>0</v>
      </c>
      <c r="R13380" s="11">
        <v>0</v>
      </c>
      <c r="T13380" s="9">
        <f>0.5*R13380</f>
        <v>0</v>
      </c>
      <c r="U13380" s="9">
        <f>T13380+S13380</f>
        <v>0</v>
      </c>
      <c r="V13380" s="9">
        <f>(Q13380+U13380)/(0.944*1000)</f>
        <v>0</v>
      </c>
    </row>
    <row r="13381" spans="1:22" x14ac:dyDescent="0.3">
      <c r="A13381" s="14">
        <v>13428</v>
      </c>
      <c r="B13381" s="14" t="s">
        <v>2117</v>
      </c>
      <c r="C13381" s="14" t="s">
        <v>13510</v>
      </c>
      <c r="D13381" s="14" t="s">
        <v>13504</v>
      </c>
      <c r="E13381" s="14" t="s">
        <v>13498</v>
      </c>
      <c r="F13381" s="14">
        <v>10</v>
      </c>
      <c r="G13381" s="14">
        <v>2.5000000000000001E-2</v>
      </c>
      <c r="H13381" s="15">
        <v>0</v>
      </c>
      <c r="I13381" s="15">
        <f>M13381-V13381</f>
        <v>2.6250000000000002E-2</v>
      </c>
      <c r="J13381" s="14"/>
      <c r="K13381" s="13"/>
      <c r="L13381" s="9">
        <f>G13381*1.05</f>
        <v>2.6250000000000002E-2</v>
      </c>
      <c r="M13381" s="11">
        <f>L13381-H13381</f>
        <v>2.6250000000000002E-2</v>
      </c>
      <c r="N13381" s="11">
        <v>0</v>
      </c>
      <c r="P13381" s="9">
        <f>0.5*N13381/1000</f>
        <v>0</v>
      </c>
      <c r="Q13381" s="9">
        <f>P13381+O13381</f>
        <v>0</v>
      </c>
      <c r="R13381" s="11">
        <v>0</v>
      </c>
      <c r="T13381" s="9">
        <f>0.5*R13381</f>
        <v>0</v>
      </c>
      <c r="U13381" s="9">
        <f>T13381+S13381</f>
        <v>0</v>
      </c>
      <c r="V13381" s="9">
        <f>(Q13381+U13381)/(0.944*1000)</f>
        <v>0</v>
      </c>
    </row>
    <row r="13382" spans="1:22" x14ac:dyDescent="0.3">
      <c r="A13382" s="14">
        <v>13429</v>
      </c>
      <c r="B13382" s="14" t="s">
        <v>2118</v>
      </c>
      <c r="C13382" s="14" t="s">
        <v>13510</v>
      </c>
      <c r="D13382" s="14" t="s">
        <v>13504</v>
      </c>
      <c r="E13382" s="14" t="s">
        <v>13498</v>
      </c>
      <c r="F13382" s="14">
        <v>10</v>
      </c>
      <c r="G13382" s="14">
        <v>0.4</v>
      </c>
      <c r="H13382" s="15">
        <v>6.9100000000000246E-3</v>
      </c>
      <c r="I13382" s="15">
        <f>M13382-V13382</f>
        <v>0.41309000000000001</v>
      </c>
      <c r="J13382" s="14"/>
      <c r="K13382" s="13"/>
      <c r="L13382" s="9">
        <f>G13382*1.05</f>
        <v>0.42000000000000004</v>
      </c>
      <c r="M13382" s="11">
        <f>L13382-H13382</f>
        <v>0.41309000000000001</v>
      </c>
      <c r="N13382" s="11">
        <v>0</v>
      </c>
      <c r="P13382" s="9">
        <f>0.5*N13382/1000</f>
        <v>0</v>
      </c>
      <c r="Q13382" s="9">
        <f>P13382+O13382</f>
        <v>0</v>
      </c>
      <c r="R13382" s="11">
        <v>0</v>
      </c>
      <c r="T13382" s="9">
        <f>0.5*R13382</f>
        <v>0</v>
      </c>
      <c r="U13382" s="9">
        <f>T13382+S13382</f>
        <v>0</v>
      </c>
      <c r="V13382" s="9">
        <f>(Q13382+U13382)/(0.944*1000)</f>
        <v>0</v>
      </c>
    </row>
    <row r="13383" spans="1:22" x14ac:dyDescent="0.3">
      <c r="A13383" s="14">
        <v>13430</v>
      </c>
      <c r="B13383" s="14" t="s">
        <v>2119</v>
      </c>
      <c r="C13383" s="14" t="s">
        <v>13510</v>
      </c>
      <c r="D13383" s="14" t="s">
        <v>13504</v>
      </c>
      <c r="E13383" s="14" t="s">
        <v>13498</v>
      </c>
      <c r="F13383" s="14">
        <v>10</v>
      </c>
      <c r="G13383" s="14">
        <v>0.1</v>
      </c>
      <c r="H13383" s="15">
        <v>0</v>
      </c>
      <c r="I13383" s="15">
        <f>M13383-V13383</f>
        <v>0.10500000000000001</v>
      </c>
      <c r="J13383" s="14"/>
      <c r="K13383" s="13"/>
      <c r="L13383" s="9">
        <f>G13383*1.05</f>
        <v>0.10500000000000001</v>
      </c>
      <c r="M13383" s="11">
        <f>L13383-H13383</f>
        <v>0.10500000000000001</v>
      </c>
      <c r="N13383" s="11">
        <v>0</v>
      </c>
      <c r="P13383" s="9">
        <f>0.5*N13383/1000</f>
        <v>0</v>
      </c>
      <c r="Q13383" s="9">
        <f>P13383+O13383</f>
        <v>0</v>
      </c>
      <c r="R13383" s="11">
        <v>0</v>
      </c>
      <c r="T13383" s="9">
        <f>0.5*R13383</f>
        <v>0</v>
      </c>
      <c r="U13383" s="9">
        <f>T13383+S13383</f>
        <v>0</v>
      </c>
      <c r="V13383" s="9">
        <f>(Q13383+U13383)/(0.944*1000)</f>
        <v>0</v>
      </c>
    </row>
    <row r="13384" spans="1:22" x14ac:dyDescent="0.3">
      <c r="A13384" s="14">
        <v>13431</v>
      </c>
      <c r="B13384" s="14" t="s">
        <v>2120</v>
      </c>
      <c r="C13384" s="14" t="s">
        <v>13510</v>
      </c>
      <c r="D13384" s="14" t="s">
        <v>13504</v>
      </c>
      <c r="E13384" s="14" t="s">
        <v>13498</v>
      </c>
      <c r="F13384" s="14">
        <v>10</v>
      </c>
      <c r="G13384" s="14">
        <v>0.16</v>
      </c>
      <c r="H13384" s="15">
        <v>6.4250000000000114E-3</v>
      </c>
      <c r="I13384" s="15">
        <f>M13384-V13384</f>
        <v>0.161575</v>
      </c>
      <c r="J13384" s="14"/>
      <c r="K13384" s="13"/>
      <c r="L13384" s="9">
        <f>G13384*1.05</f>
        <v>0.16800000000000001</v>
      </c>
      <c r="M13384" s="11">
        <f>L13384-H13384</f>
        <v>0.161575</v>
      </c>
      <c r="N13384" s="11">
        <v>0</v>
      </c>
      <c r="P13384" s="9">
        <f>0.5*N13384/1000</f>
        <v>0</v>
      </c>
      <c r="Q13384" s="9">
        <f>P13384+O13384</f>
        <v>0</v>
      </c>
      <c r="R13384" s="11">
        <v>0</v>
      </c>
      <c r="T13384" s="9">
        <f>0.5*R13384</f>
        <v>0</v>
      </c>
      <c r="U13384" s="9">
        <f>T13384+S13384</f>
        <v>0</v>
      </c>
      <c r="V13384" s="9">
        <f>(Q13384+U13384)/(0.944*1000)</f>
        <v>0</v>
      </c>
    </row>
    <row r="13385" spans="1:22" x14ac:dyDescent="0.3">
      <c r="A13385" s="14">
        <v>13432</v>
      </c>
      <c r="B13385" s="14" t="s">
        <v>2121</v>
      </c>
      <c r="C13385" s="14" t="s">
        <v>13510</v>
      </c>
      <c r="D13385" s="14" t="s">
        <v>13504</v>
      </c>
      <c r="E13385" s="14" t="s">
        <v>13498</v>
      </c>
      <c r="F13385" s="14">
        <v>10</v>
      </c>
      <c r="G13385" s="14">
        <v>0.16</v>
      </c>
      <c r="H13385" s="15">
        <v>2.4641999999999997E-2</v>
      </c>
      <c r="I13385" s="15">
        <f>M13385-V13385</f>
        <v>0.14335800000000001</v>
      </c>
      <c r="J13385" s="14"/>
      <c r="K13385" s="13"/>
      <c r="L13385" s="9">
        <f>G13385*1.05</f>
        <v>0.16800000000000001</v>
      </c>
      <c r="M13385" s="11">
        <f>L13385-H13385</f>
        <v>0.14335800000000001</v>
      </c>
      <c r="N13385" s="11">
        <v>0</v>
      </c>
      <c r="P13385" s="9">
        <f>0.5*N13385/1000</f>
        <v>0</v>
      </c>
      <c r="Q13385" s="9">
        <f>P13385+O13385</f>
        <v>0</v>
      </c>
      <c r="R13385" s="11">
        <v>0</v>
      </c>
      <c r="T13385" s="9">
        <f>0.5*R13385</f>
        <v>0</v>
      </c>
      <c r="U13385" s="9">
        <f>T13385+S13385</f>
        <v>0</v>
      </c>
      <c r="V13385" s="9">
        <f>(Q13385+U13385)/(0.944*1000)</f>
        <v>0</v>
      </c>
    </row>
    <row r="13386" spans="1:22" x14ac:dyDescent="0.3">
      <c r="A13386" s="14">
        <v>13433</v>
      </c>
      <c r="B13386" s="14" t="s">
        <v>2122</v>
      </c>
      <c r="C13386" s="14" t="s">
        <v>13510</v>
      </c>
      <c r="D13386" s="14" t="s">
        <v>13504</v>
      </c>
      <c r="E13386" s="14" t="s">
        <v>13498</v>
      </c>
      <c r="F13386" s="14">
        <v>10</v>
      </c>
      <c r="G13386" s="14">
        <v>0.4</v>
      </c>
      <c r="H13386" s="15">
        <v>1.8350999999999999E-2</v>
      </c>
      <c r="I13386" s="15">
        <f>M13386-V13386</f>
        <v>0.40164900000000003</v>
      </c>
      <c r="J13386" s="14"/>
      <c r="K13386" s="13"/>
      <c r="L13386" s="9">
        <f>G13386*1.05</f>
        <v>0.42000000000000004</v>
      </c>
      <c r="M13386" s="11">
        <f>L13386-H13386</f>
        <v>0.40164900000000003</v>
      </c>
      <c r="N13386" s="11">
        <v>0</v>
      </c>
      <c r="P13386" s="9">
        <f>0.5*N13386/1000</f>
        <v>0</v>
      </c>
      <c r="Q13386" s="9">
        <f>P13386+O13386</f>
        <v>0</v>
      </c>
      <c r="R13386" s="11">
        <v>0</v>
      </c>
      <c r="S13386" s="9">
        <f>0.75*R13386/1000</f>
        <v>0</v>
      </c>
      <c r="T13386" s="9">
        <f>0.5*R13386</f>
        <v>0</v>
      </c>
      <c r="U13386" s="9">
        <f>T13386+S13386</f>
        <v>0</v>
      </c>
      <c r="V13386" s="9">
        <f>(Q13386+U13386)/(0.944*1000)</f>
        <v>0</v>
      </c>
    </row>
    <row r="13387" spans="1:22" x14ac:dyDescent="0.3">
      <c r="A13387" s="14">
        <v>13434</v>
      </c>
      <c r="B13387" s="14" t="s">
        <v>2123</v>
      </c>
      <c r="C13387" s="14" t="s">
        <v>13510</v>
      </c>
      <c r="D13387" s="14" t="s">
        <v>13504</v>
      </c>
      <c r="E13387" s="14" t="s">
        <v>13498</v>
      </c>
      <c r="F13387" s="14">
        <v>10</v>
      </c>
      <c r="G13387" s="14">
        <v>0.25</v>
      </c>
      <c r="H13387" s="15">
        <v>0.15</v>
      </c>
      <c r="I13387" s="15">
        <f>M13387-V13387</f>
        <v>0.11250000000000002</v>
      </c>
      <c r="J13387" s="14"/>
      <c r="K13387" s="13"/>
      <c r="L13387" s="9">
        <f>G13387*1.05</f>
        <v>0.26250000000000001</v>
      </c>
      <c r="M13387" s="11">
        <f>L13387-H13387</f>
        <v>0.11250000000000002</v>
      </c>
      <c r="N13387" s="11">
        <v>0</v>
      </c>
      <c r="P13387" s="9">
        <f>0.5*N13387/1000</f>
        <v>0</v>
      </c>
      <c r="Q13387" s="9">
        <f>P13387+O13387</f>
        <v>0</v>
      </c>
      <c r="R13387" s="11">
        <v>0</v>
      </c>
      <c r="T13387" s="9">
        <f>0.5*R13387</f>
        <v>0</v>
      </c>
      <c r="U13387" s="9">
        <f>T13387+S13387</f>
        <v>0</v>
      </c>
      <c r="V13387" s="9">
        <f>(Q13387+U13387)/(0.944*1000)</f>
        <v>0</v>
      </c>
    </row>
    <row r="13388" spans="1:22" x14ac:dyDescent="0.3">
      <c r="A13388" s="14">
        <v>13435</v>
      </c>
      <c r="B13388" s="14" t="s">
        <v>2124</v>
      </c>
      <c r="C13388" s="14" t="s">
        <v>13510</v>
      </c>
      <c r="D13388" s="14" t="s">
        <v>13504</v>
      </c>
      <c r="E13388" s="14" t="s">
        <v>13498</v>
      </c>
      <c r="F13388" s="14">
        <v>10</v>
      </c>
      <c r="G13388" s="14">
        <v>0.16</v>
      </c>
      <c r="H13388" s="15">
        <v>1.4915999999999997E-2</v>
      </c>
      <c r="I13388" s="15">
        <f>M13388-V13388</f>
        <v>0.15308400000000003</v>
      </c>
      <c r="J13388" s="14"/>
      <c r="K13388" s="13"/>
      <c r="L13388" s="9">
        <f>G13388*1.05</f>
        <v>0.16800000000000001</v>
      </c>
      <c r="M13388" s="11">
        <f>L13388-H13388</f>
        <v>0.15308400000000003</v>
      </c>
      <c r="N13388" s="11">
        <v>0</v>
      </c>
      <c r="P13388" s="9">
        <f>0.5*N13388/1000</f>
        <v>0</v>
      </c>
      <c r="Q13388" s="9">
        <f>P13388+O13388</f>
        <v>0</v>
      </c>
      <c r="R13388" s="11">
        <v>0</v>
      </c>
      <c r="T13388" s="9">
        <f>0.5*R13388</f>
        <v>0</v>
      </c>
      <c r="U13388" s="9">
        <f>T13388+S13388</f>
        <v>0</v>
      </c>
      <c r="V13388" s="9">
        <f>(Q13388+U13388)/(0.944*1000)</f>
        <v>0</v>
      </c>
    </row>
    <row r="13389" spans="1:22" x14ac:dyDescent="0.3">
      <c r="A13389" s="14">
        <v>13436</v>
      </c>
      <c r="B13389" s="14" t="s">
        <v>2125</v>
      </c>
      <c r="C13389" s="14" t="s">
        <v>13510</v>
      </c>
      <c r="D13389" s="14" t="s">
        <v>13504</v>
      </c>
      <c r="E13389" s="14" t="s">
        <v>13498</v>
      </c>
      <c r="F13389" s="14">
        <v>10</v>
      </c>
      <c r="G13389" s="14">
        <v>2.5000000000000001E-2</v>
      </c>
      <c r="H13389" s="15">
        <v>1.372E-3</v>
      </c>
      <c r="I13389" s="15">
        <f>M13389-V13389</f>
        <v>2.4878000000000004E-2</v>
      </c>
      <c r="J13389" s="14"/>
      <c r="K13389" s="13"/>
      <c r="L13389" s="9">
        <f>G13389*1.05</f>
        <v>2.6250000000000002E-2</v>
      </c>
      <c r="M13389" s="11">
        <f>L13389-H13389</f>
        <v>2.4878000000000004E-2</v>
      </c>
      <c r="N13389" s="11">
        <v>0</v>
      </c>
      <c r="P13389" s="9">
        <f>0.5*N13389/1000</f>
        <v>0</v>
      </c>
      <c r="Q13389" s="9">
        <f>P13389+O13389</f>
        <v>0</v>
      </c>
      <c r="R13389" s="11">
        <v>0</v>
      </c>
      <c r="T13389" s="9">
        <f>0.5*R13389</f>
        <v>0</v>
      </c>
      <c r="U13389" s="9">
        <f>T13389+S13389</f>
        <v>0</v>
      </c>
      <c r="V13389" s="9">
        <f>(Q13389+U13389)/(0.944*1000)</f>
        <v>0</v>
      </c>
    </row>
    <row r="13390" spans="1:22" x14ac:dyDescent="0.3">
      <c r="A13390" s="14">
        <v>13437</v>
      </c>
      <c r="B13390" s="14" t="s">
        <v>2126</v>
      </c>
      <c r="C13390" s="14" t="s">
        <v>13510</v>
      </c>
      <c r="D13390" s="14" t="s">
        <v>13504</v>
      </c>
      <c r="E13390" s="14" t="s">
        <v>13498</v>
      </c>
      <c r="F13390" s="14">
        <v>10</v>
      </c>
      <c r="G13390" s="14">
        <v>0.1</v>
      </c>
      <c r="H13390" s="15">
        <v>7.3483089887640449E-2</v>
      </c>
      <c r="I13390" s="15">
        <f>M13390-V13390</f>
        <v>3.1516910112359561E-2</v>
      </c>
      <c r="J13390" s="14"/>
      <c r="K13390" s="13"/>
      <c r="L13390" s="9">
        <f>G13390*1.05</f>
        <v>0.10500000000000001</v>
      </c>
      <c r="M13390" s="11">
        <f>L13390-H13390</f>
        <v>3.1516910112359561E-2</v>
      </c>
      <c r="N13390" s="11">
        <v>0</v>
      </c>
      <c r="P13390" s="9">
        <f>0.5*N13390/1000</f>
        <v>0</v>
      </c>
      <c r="Q13390" s="9">
        <f>P13390+O13390</f>
        <v>0</v>
      </c>
      <c r="R13390" s="11">
        <v>0</v>
      </c>
      <c r="T13390" s="9">
        <f>0.5*R13390</f>
        <v>0</v>
      </c>
      <c r="U13390" s="9">
        <f>T13390+S13390</f>
        <v>0</v>
      </c>
      <c r="V13390" s="9">
        <f>(Q13390+U13390)/(0.944*1000)</f>
        <v>0</v>
      </c>
    </row>
    <row r="13391" spans="1:22" x14ac:dyDescent="0.3">
      <c r="A13391" s="14">
        <v>13438</v>
      </c>
      <c r="B13391" s="14" t="s">
        <v>2127</v>
      </c>
      <c r="C13391" s="14" t="s">
        <v>13510</v>
      </c>
      <c r="D13391" s="14" t="s">
        <v>13504</v>
      </c>
      <c r="E13391" s="14" t="s">
        <v>13498</v>
      </c>
      <c r="F13391" s="14">
        <v>10</v>
      </c>
      <c r="G13391" s="14">
        <v>0.4</v>
      </c>
      <c r="H13391" s="15">
        <v>4.6838999999999999E-2</v>
      </c>
      <c r="I13391" s="15">
        <f>M13391-V13391</f>
        <v>0.37316100000000002</v>
      </c>
      <c r="J13391" s="14"/>
      <c r="K13391" s="13"/>
      <c r="L13391" s="9">
        <f>G13391*1.05</f>
        <v>0.42000000000000004</v>
      </c>
      <c r="M13391" s="11">
        <f>L13391-H13391</f>
        <v>0.37316100000000002</v>
      </c>
      <c r="N13391" s="11">
        <v>0</v>
      </c>
      <c r="P13391" s="9">
        <f>0.5*N13391/1000</f>
        <v>0</v>
      </c>
      <c r="Q13391" s="9">
        <f>P13391+O13391</f>
        <v>0</v>
      </c>
      <c r="R13391" s="11">
        <v>0</v>
      </c>
      <c r="T13391" s="9">
        <f>0.5*R13391</f>
        <v>0</v>
      </c>
      <c r="U13391" s="9">
        <f>T13391+S13391</f>
        <v>0</v>
      </c>
      <c r="V13391" s="9">
        <f>(Q13391+U13391)/(0.944*1000)</f>
        <v>0</v>
      </c>
    </row>
    <row r="13392" spans="1:22" x14ac:dyDescent="0.3">
      <c r="A13392" s="14">
        <v>13439</v>
      </c>
      <c r="B13392" s="14" t="s">
        <v>2128</v>
      </c>
      <c r="C13392" s="14" t="s">
        <v>13510</v>
      </c>
      <c r="D13392" s="14" t="s">
        <v>13504</v>
      </c>
      <c r="E13392" s="14" t="s">
        <v>13498</v>
      </c>
      <c r="F13392" s="14">
        <v>10</v>
      </c>
      <c r="G13392" s="14">
        <v>0.16</v>
      </c>
      <c r="H13392" s="15">
        <v>3.2436000000000006E-2</v>
      </c>
      <c r="I13392" s="15">
        <f>M13392-V13392</f>
        <v>0.13556400000000002</v>
      </c>
      <c r="J13392" s="14"/>
      <c r="K13392" s="13"/>
      <c r="L13392" s="9">
        <f>G13392*1.05</f>
        <v>0.16800000000000001</v>
      </c>
      <c r="M13392" s="11">
        <f>L13392-H13392</f>
        <v>0.13556400000000002</v>
      </c>
      <c r="N13392" s="11">
        <v>0</v>
      </c>
      <c r="P13392" s="9">
        <f>0.5*N13392/1000</f>
        <v>0</v>
      </c>
      <c r="Q13392" s="9">
        <f>P13392+O13392</f>
        <v>0</v>
      </c>
      <c r="R13392" s="11">
        <v>0</v>
      </c>
      <c r="T13392" s="9">
        <f>0.5*R13392</f>
        <v>0</v>
      </c>
      <c r="U13392" s="9">
        <f>T13392+S13392</f>
        <v>0</v>
      </c>
      <c r="V13392" s="9">
        <f>(Q13392+U13392)/(0.944*1000)</f>
        <v>0</v>
      </c>
    </row>
    <row r="13393" spans="1:22" x14ac:dyDescent="0.3">
      <c r="A13393" s="14">
        <v>13440</v>
      </c>
      <c r="B13393" s="14" t="s">
        <v>2129</v>
      </c>
      <c r="C13393" s="14" t="s">
        <v>13510</v>
      </c>
      <c r="D13393" s="14" t="s">
        <v>13504</v>
      </c>
      <c r="E13393" s="14" t="s">
        <v>13498</v>
      </c>
      <c r="F13393" s="14">
        <v>10</v>
      </c>
      <c r="G13393" s="14">
        <v>6.3E-2</v>
      </c>
      <c r="H13393" s="15">
        <v>4.8370000000000036E-3</v>
      </c>
      <c r="I13393" s="15">
        <f>M13393-V13393</f>
        <v>6.1312999999999999E-2</v>
      </c>
      <c r="J13393" s="14"/>
      <c r="K13393" s="13"/>
      <c r="L13393" s="9">
        <f>G13393*1.05</f>
        <v>6.615E-2</v>
      </c>
      <c r="M13393" s="11">
        <f>L13393-H13393</f>
        <v>6.1312999999999999E-2</v>
      </c>
      <c r="N13393" s="11">
        <v>0</v>
      </c>
      <c r="P13393" s="9">
        <f>0.5*N13393/1000</f>
        <v>0</v>
      </c>
      <c r="Q13393" s="9">
        <f>P13393+O13393</f>
        <v>0</v>
      </c>
      <c r="R13393" s="11">
        <v>0</v>
      </c>
      <c r="T13393" s="9">
        <f>0.5*R13393</f>
        <v>0</v>
      </c>
      <c r="U13393" s="9">
        <f>T13393+S13393</f>
        <v>0</v>
      </c>
      <c r="V13393" s="9">
        <f>(Q13393+U13393)/(0.944*1000)</f>
        <v>0</v>
      </c>
    </row>
    <row r="13394" spans="1:22" x14ac:dyDescent="0.3">
      <c r="A13394" s="14">
        <v>13441</v>
      </c>
      <c r="B13394" s="14" t="s">
        <v>2130</v>
      </c>
      <c r="C13394" s="14" t="s">
        <v>13510</v>
      </c>
      <c r="D13394" s="14" t="s">
        <v>13504</v>
      </c>
      <c r="E13394" s="14" t="s">
        <v>13498</v>
      </c>
      <c r="F13394" s="14">
        <v>10</v>
      </c>
      <c r="G13394" s="14">
        <v>0.16</v>
      </c>
      <c r="H13394" s="15">
        <v>5.7851E-2</v>
      </c>
      <c r="I13394" s="15">
        <f>M13394-V13394</f>
        <v>0.11014900000000001</v>
      </c>
      <c r="J13394" s="14"/>
      <c r="K13394" s="13"/>
      <c r="L13394" s="9">
        <f>G13394*1.05</f>
        <v>0.16800000000000001</v>
      </c>
      <c r="M13394" s="11">
        <f>L13394-H13394</f>
        <v>0.11014900000000001</v>
      </c>
      <c r="N13394" s="11">
        <v>0</v>
      </c>
      <c r="P13394" s="9">
        <f>0.5*N13394/1000</f>
        <v>0</v>
      </c>
      <c r="Q13394" s="9">
        <f>P13394+O13394</f>
        <v>0</v>
      </c>
      <c r="R13394" s="11">
        <v>0</v>
      </c>
      <c r="T13394" s="9">
        <f>0.5*R13394</f>
        <v>0</v>
      </c>
      <c r="U13394" s="9">
        <f>T13394+S13394</f>
        <v>0</v>
      </c>
      <c r="V13394" s="9">
        <f>(Q13394+U13394)/(0.944*1000)</f>
        <v>0</v>
      </c>
    </row>
    <row r="13395" spans="1:22" x14ac:dyDescent="0.3">
      <c r="A13395" s="14">
        <v>13442</v>
      </c>
      <c r="B13395" s="14" t="s">
        <v>2131</v>
      </c>
      <c r="C13395" s="14" t="s">
        <v>13510</v>
      </c>
      <c r="D13395" s="14" t="s">
        <v>13504</v>
      </c>
      <c r="E13395" s="14" t="s">
        <v>13498</v>
      </c>
      <c r="F13395" s="14">
        <v>10</v>
      </c>
      <c r="G13395" s="14">
        <v>0.16</v>
      </c>
      <c r="H13395" s="15">
        <v>7.6730000000000007E-2</v>
      </c>
      <c r="I13395" s="15">
        <f>M13395-V13395</f>
        <v>9.1270000000000004E-2</v>
      </c>
      <c r="J13395" s="14"/>
      <c r="K13395" s="13"/>
      <c r="L13395" s="9">
        <f>G13395*1.05</f>
        <v>0.16800000000000001</v>
      </c>
      <c r="M13395" s="11">
        <f>L13395-H13395</f>
        <v>9.1270000000000004E-2</v>
      </c>
      <c r="N13395" s="11">
        <v>0</v>
      </c>
      <c r="P13395" s="9">
        <f>0.5*N13395/1000</f>
        <v>0</v>
      </c>
      <c r="Q13395" s="9">
        <f>P13395+O13395</f>
        <v>0</v>
      </c>
      <c r="R13395" s="11">
        <v>0</v>
      </c>
      <c r="T13395" s="9">
        <f>0.5*R13395</f>
        <v>0</v>
      </c>
      <c r="U13395" s="9">
        <f>T13395+S13395</f>
        <v>0</v>
      </c>
      <c r="V13395" s="9">
        <f>(Q13395+U13395)/(0.944*1000)</f>
        <v>0</v>
      </c>
    </row>
    <row r="13396" spans="1:22" x14ac:dyDescent="0.3">
      <c r="A13396" s="14">
        <v>13443</v>
      </c>
      <c r="B13396" s="14" t="s">
        <v>2132</v>
      </c>
      <c r="C13396" s="14" t="s">
        <v>13510</v>
      </c>
      <c r="D13396" s="14" t="s">
        <v>13504</v>
      </c>
      <c r="E13396" s="14" t="s">
        <v>13498</v>
      </c>
      <c r="F13396" s="14">
        <v>10</v>
      </c>
      <c r="G13396" s="14">
        <v>0.16</v>
      </c>
      <c r="H13396" s="15">
        <v>5.5920000000000128E-3</v>
      </c>
      <c r="I13396" s="15">
        <f>M13396-V13396</f>
        <v>0.1544630847457627</v>
      </c>
      <c r="J13396" s="14"/>
      <c r="K13396" s="13"/>
      <c r="L13396" s="9">
        <f>G13396*1.05</f>
        <v>0.16800000000000001</v>
      </c>
      <c r="M13396" s="11">
        <f>L13396-H13396</f>
        <v>0.162408</v>
      </c>
      <c r="N13396" s="11">
        <v>0</v>
      </c>
      <c r="P13396" s="9">
        <f>0.5*N13396/1000</f>
        <v>0</v>
      </c>
      <c r="Q13396" s="9">
        <f>P13396+O13396</f>
        <v>0</v>
      </c>
      <c r="R13396" s="11">
        <v>15</v>
      </c>
      <c r="T13396" s="9">
        <f>0.5*R13396</f>
        <v>7.5</v>
      </c>
      <c r="U13396" s="9">
        <f>T13396+S13396</f>
        <v>7.5</v>
      </c>
      <c r="V13396" s="9">
        <f>(Q13396+U13396)/(0.944*1000)</f>
        <v>7.9449152542372878E-3</v>
      </c>
    </row>
    <row r="13397" spans="1:22" x14ac:dyDescent="0.3">
      <c r="A13397" s="14">
        <v>13444</v>
      </c>
      <c r="B13397" s="14" t="s">
        <v>2133</v>
      </c>
      <c r="C13397" s="14" t="s">
        <v>13510</v>
      </c>
      <c r="D13397" s="14" t="s">
        <v>13504</v>
      </c>
      <c r="E13397" s="14" t="s">
        <v>13498</v>
      </c>
      <c r="F13397" s="14">
        <v>10</v>
      </c>
      <c r="G13397" s="14">
        <v>0.25</v>
      </c>
      <c r="H13397" s="15">
        <v>0.11257499999999999</v>
      </c>
      <c r="I13397" s="15">
        <f>M13397-V13397</f>
        <v>0.14992500000000003</v>
      </c>
      <c r="J13397" s="14"/>
      <c r="K13397" s="13"/>
      <c r="L13397" s="9">
        <f>G13397*1.05</f>
        <v>0.26250000000000001</v>
      </c>
      <c r="M13397" s="11">
        <f>L13397-H13397</f>
        <v>0.14992500000000003</v>
      </c>
      <c r="N13397" s="11">
        <v>0</v>
      </c>
      <c r="P13397" s="9">
        <f>0.5*N13397/1000</f>
        <v>0</v>
      </c>
      <c r="Q13397" s="9">
        <f>P13397+O13397</f>
        <v>0</v>
      </c>
      <c r="R13397" s="11">
        <v>0</v>
      </c>
      <c r="T13397" s="9">
        <f>0.5*R13397</f>
        <v>0</v>
      </c>
      <c r="U13397" s="9">
        <f>T13397+S13397</f>
        <v>0</v>
      </c>
      <c r="V13397" s="9">
        <f>(Q13397+U13397)/(0.944*1000)</f>
        <v>0</v>
      </c>
    </row>
    <row r="13398" spans="1:22" x14ac:dyDescent="0.3">
      <c r="A13398" s="14">
        <v>13445</v>
      </c>
      <c r="B13398" s="14" t="s">
        <v>2134</v>
      </c>
      <c r="C13398" s="14" t="s">
        <v>13510</v>
      </c>
      <c r="D13398" s="14" t="s">
        <v>13504</v>
      </c>
      <c r="E13398" s="14" t="s">
        <v>13498</v>
      </c>
      <c r="F13398" s="14">
        <v>10</v>
      </c>
      <c r="G13398" s="14">
        <v>0.25</v>
      </c>
      <c r="H13398" s="15">
        <v>4.1221000000000001E-2</v>
      </c>
      <c r="I13398" s="15">
        <f>M13398-V13398</f>
        <v>0.221279</v>
      </c>
      <c r="J13398" s="14"/>
      <c r="K13398" s="13"/>
      <c r="L13398" s="9">
        <f>G13398*1.05</f>
        <v>0.26250000000000001</v>
      </c>
      <c r="M13398" s="11">
        <f>L13398-H13398</f>
        <v>0.221279</v>
      </c>
      <c r="N13398" s="11">
        <v>0</v>
      </c>
      <c r="P13398" s="9">
        <f>0.5*N13398/1000</f>
        <v>0</v>
      </c>
      <c r="Q13398" s="9">
        <f>P13398+O13398</f>
        <v>0</v>
      </c>
      <c r="R13398" s="11">
        <v>0</v>
      </c>
      <c r="T13398" s="9">
        <f>0.5*R13398</f>
        <v>0</v>
      </c>
      <c r="U13398" s="9">
        <f>T13398+S13398</f>
        <v>0</v>
      </c>
      <c r="V13398" s="9">
        <f>(Q13398+U13398)/(0.944*1000)</f>
        <v>0</v>
      </c>
    </row>
    <row r="13399" spans="1:22" x14ac:dyDescent="0.3">
      <c r="A13399" s="14">
        <v>13446</v>
      </c>
      <c r="B13399" s="14" t="s">
        <v>2135</v>
      </c>
      <c r="C13399" s="14" t="s">
        <v>13510</v>
      </c>
      <c r="D13399" s="14" t="s">
        <v>13504</v>
      </c>
      <c r="E13399" s="14" t="s">
        <v>13498</v>
      </c>
      <c r="F13399" s="14">
        <v>10</v>
      </c>
      <c r="G13399" s="14">
        <v>0.16</v>
      </c>
      <c r="H13399" s="15">
        <v>1.4339853932584277E-2</v>
      </c>
      <c r="I13399" s="15">
        <f>M13399-V13399</f>
        <v>0.15366014606741574</v>
      </c>
      <c r="J13399" s="14"/>
      <c r="K13399" s="13"/>
      <c r="L13399" s="9">
        <f>G13399*1.05</f>
        <v>0.16800000000000001</v>
      </c>
      <c r="M13399" s="11">
        <f>L13399-H13399</f>
        <v>0.15366014606741574</v>
      </c>
      <c r="N13399" s="11">
        <v>0</v>
      </c>
      <c r="P13399" s="9">
        <f>0.5*N13399/1000</f>
        <v>0</v>
      </c>
      <c r="Q13399" s="9">
        <f>P13399+O13399</f>
        <v>0</v>
      </c>
      <c r="R13399" s="11">
        <v>0</v>
      </c>
      <c r="T13399" s="9">
        <f>0.5*R13399</f>
        <v>0</v>
      </c>
      <c r="U13399" s="9">
        <f>T13399+S13399</f>
        <v>0</v>
      </c>
      <c r="V13399" s="9">
        <f>(Q13399+U13399)/(0.944*1000)</f>
        <v>0</v>
      </c>
    </row>
    <row r="13400" spans="1:22" x14ac:dyDescent="0.3">
      <c r="A13400" s="14">
        <v>13447</v>
      </c>
      <c r="B13400" s="14" t="s">
        <v>2136</v>
      </c>
      <c r="C13400" s="14" t="s">
        <v>13510</v>
      </c>
      <c r="D13400" s="14" t="s">
        <v>13504</v>
      </c>
      <c r="E13400" s="14" t="s">
        <v>13498</v>
      </c>
      <c r="F13400" s="14">
        <v>10</v>
      </c>
      <c r="G13400" s="14">
        <v>0.16</v>
      </c>
      <c r="H13400" s="15">
        <v>3.5673000000000003E-2</v>
      </c>
      <c r="I13400" s="15">
        <f>M13400-V13400</f>
        <v>0.132327</v>
      </c>
      <c r="J13400" s="14"/>
      <c r="K13400" s="13"/>
      <c r="L13400" s="9">
        <f>G13400*1.05</f>
        <v>0.16800000000000001</v>
      </c>
      <c r="M13400" s="11">
        <f>L13400-H13400</f>
        <v>0.132327</v>
      </c>
      <c r="N13400" s="11">
        <v>0</v>
      </c>
      <c r="P13400" s="9">
        <f>0.5*N13400/1000</f>
        <v>0</v>
      </c>
      <c r="Q13400" s="9">
        <f>P13400+O13400</f>
        <v>0</v>
      </c>
      <c r="R13400" s="11">
        <v>0</v>
      </c>
      <c r="T13400" s="9">
        <f>0.5*R13400</f>
        <v>0</v>
      </c>
      <c r="U13400" s="9">
        <f>T13400+S13400</f>
        <v>0</v>
      </c>
      <c r="V13400" s="9">
        <f>(Q13400+U13400)/(0.944*1000)</f>
        <v>0</v>
      </c>
    </row>
    <row r="13401" spans="1:22" x14ac:dyDescent="0.3">
      <c r="A13401" s="14">
        <v>13448</v>
      </c>
      <c r="B13401" s="14" t="s">
        <v>2137</v>
      </c>
      <c r="C13401" s="14" t="s">
        <v>13510</v>
      </c>
      <c r="D13401" s="14" t="s">
        <v>13504</v>
      </c>
      <c r="E13401" s="14" t="s">
        <v>13498</v>
      </c>
      <c r="F13401" s="14">
        <v>10</v>
      </c>
      <c r="G13401" s="14">
        <v>0.16</v>
      </c>
      <c r="H13401" s="15">
        <v>1.296799999999999E-2</v>
      </c>
      <c r="I13401" s="15">
        <f>M13401-V13401</f>
        <v>0.15503200000000003</v>
      </c>
      <c r="J13401" s="14"/>
      <c r="K13401" s="13"/>
      <c r="L13401" s="9">
        <f>G13401*1.05</f>
        <v>0.16800000000000001</v>
      </c>
      <c r="M13401" s="11">
        <f>L13401-H13401</f>
        <v>0.15503200000000003</v>
      </c>
      <c r="N13401" s="11">
        <v>0</v>
      </c>
      <c r="P13401" s="9">
        <f>0.5*N13401/1000</f>
        <v>0</v>
      </c>
      <c r="Q13401" s="9">
        <f>P13401+O13401</f>
        <v>0</v>
      </c>
      <c r="R13401" s="11">
        <v>0</v>
      </c>
      <c r="T13401" s="9">
        <f>0.5*R13401</f>
        <v>0</v>
      </c>
      <c r="U13401" s="9">
        <f>T13401+S13401</f>
        <v>0</v>
      </c>
      <c r="V13401" s="9">
        <f>(Q13401+U13401)/(0.944*1000)</f>
        <v>0</v>
      </c>
    </row>
    <row r="13402" spans="1:22" x14ac:dyDescent="0.3">
      <c r="A13402" s="14">
        <v>13449</v>
      </c>
      <c r="B13402" s="14" t="s">
        <v>2138</v>
      </c>
      <c r="C13402" s="14" t="s">
        <v>13510</v>
      </c>
      <c r="D13402" s="14" t="s">
        <v>13504</v>
      </c>
      <c r="E13402" s="14" t="s">
        <v>13498</v>
      </c>
      <c r="F13402" s="14">
        <v>10</v>
      </c>
      <c r="G13402" s="14">
        <v>0.16</v>
      </c>
      <c r="H13402" s="15">
        <v>1.6411000000000002E-2</v>
      </c>
      <c r="I13402" s="15">
        <f>M13402-V13402</f>
        <v>0.151589</v>
      </c>
      <c r="J13402" s="14"/>
      <c r="K13402" s="13"/>
      <c r="L13402" s="9">
        <f>G13402*1.05</f>
        <v>0.16800000000000001</v>
      </c>
      <c r="M13402" s="11">
        <f>L13402-H13402</f>
        <v>0.151589</v>
      </c>
      <c r="N13402" s="11">
        <v>0</v>
      </c>
      <c r="P13402" s="9">
        <f>0.5*N13402/1000</f>
        <v>0</v>
      </c>
      <c r="Q13402" s="9">
        <f>P13402+O13402</f>
        <v>0</v>
      </c>
      <c r="R13402" s="11">
        <v>0</v>
      </c>
      <c r="T13402" s="9">
        <f>0.5*R13402</f>
        <v>0</v>
      </c>
      <c r="U13402" s="9">
        <f>T13402+S13402</f>
        <v>0</v>
      </c>
      <c r="V13402" s="9">
        <f>(Q13402+U13402)/(0.944*1000)</f>
        <v>0</v>
      </c>
    </row>
    <row r="13403" spans="1:22" x14ac:dyDescent="0.3">
      <c r="A13403" s="14">
        <v>13450</v>
      </c>
      <c r="B13403" s="14" t="s">
        <v>13448</v>
      </c>
      <c r="C13403" s="14" t="s">
        <v>13510</v>
      </c>
      <c r="D13403" s="14" t="s">
        <v>13504</v>
      </c>
      <c r="E13403" s="14" t="s">
        <v>13498</v>
      </c>
      <c r="F13403" s="14">
        <v>10</v>
      </c>
      <c r="G13403" s="14">
        <v>6.3E-2</v>
      </c>
      <c r="H13403" s="15">
        <v>3.1698999999999998E-2</v>
      </c>
      <c r="I13403" s="15">
        <f>M13403-V13403</f>
        <v>3.4451000000000002E-2</v>
      </c>
      <c r="J13403" s="14"/>
      <c r="K13403" s="13"/>
      <c r="L13403" s="9">
        <f>G13403*1.05</f>
        <v>6.615E-2</v>
      </c>
      <c r="M13403" s="11">
        <f>L13403-H13403</f>
        <v>3.4451000000000002E-2</v>
      </c>
      <c r="N13403" s="11">
        <v>0</v>
      </c>
      <c r="P13403" s="9">
        <f>0.5*N13403/1000</f>
        <v>0</v>
      </c>
      <c r="Q13403" s="9">
        <f>P13403+O13403</f>
        <v>0</v>
      </c>
      <c r="R13403" s="11">
        <v>0</v>
      </c>
      <c r="T13403" s="9">
        <f>0.5*R13403</f>
        <v>0</v>
      </c>
      <c r="U13403" s="9">
        <f>T13403+S13403</f>
        <v>0</v>
      </c>
      <c r="V13403" s="9">
        <f>(Q13403+U13403)/(0.944*1000)</f>
        <v>0</v>
      </c>
    </row>
    <row r="13404" spans="1:22" x14ac:dyDescent="0.3">
      <c r="A13404" s="14">
        <v>13451</v>
      </c>
      <c r="B13404" s="14" t="s">
        <v>2139</v>
      </c>
      <c r="C13404" s="14" t="s">
        <v>13510</v>
      </c>
      <c r="D13404" s="14" t="s">
        <v>13504</v>
      </c>
      <c r="E13404" s="14" t="s">
        <v>13498</v>
      </c>
      <c r="F13404" s="14">
        <v>10</v>
      </c>
      <c r="G13404" s="14">
        <v>0.1</v>
      </c>
      <c r="H13404" s="15">
        <v>1.9116000000000001E-2</v>
      </c>
      <c r="I13404" s="15">
        <f>M13404-V13404</f>
        <v>8.5884000000000016E-2</v>
      </c>
      <c r="J13404" s="14"/>
      <c r="K13404" s="13"/>
      <c r="L13404" s="9">
        <f>G13404*1.05</f>
        <v>0.10500000000000001</v>
      </c>
      <c r="M13404" s="11">
        <f>L13404-H13404</f>
        <v>8.5884000000000016E-2</v>
      </c>
      <c r="N13404" s="11">
        <v>0</v>
      </c>
      <c r="P13404" s="9">
        <f>0.5*N13404/1000</f>
        <v>0</v>
      </c>
      <c r="Q13404" s="9">
        <f>P13404+O13404</f>
        <v>0</v>
      </c>
      <c r="R13404" s="11">
        <v>0</v>
      </c>
      <c r="T13404" s="9">
        <f>0.5*R13404</f>
        <v>0</v>
      </c>
      <c r="U13404" s="9">
        <f>T13404+S13404</f>
        <v>0</v>
      </c>
      <c r="V13404" s="9">
        <f>(Q13404+U13404)/(0.944*1000)</f>
        <v>0</v>
      </c>
    </row>
    <row r="13405" spans="1:22" x14ac:dyDescent="0.3">
      <c r="A13405" s="14">
        <v>13452</v>
      </c>
      <c r="B13405" s="14" t="s">
        <v>2140</v>
      </c>
      <c r="C13405" s="14" t="s">
        <v>13510</v>
      </c>
      <c r="D13405" s="14" t="s">
        <v>13504</v>
      </c>
      <c r="E13405" s="14" t="s">
        <v>13498</v>
      </c>
      <c r="F13405" s="14">
        <v>10</v>
      </c>
      <c r="G13405" s="14">
        <v>0.1</v>
      </c>
      <c r="H13405" s="15">
        <v>1.7963999999999997E-2</v>
      </c>
      <c r="I13405" s="15">
        <f>M13405-V13405</f>
        <v>8.7036000000000016E-2</v>
      </c>
      <c r="J13405" s="14"/>
      <c r="K13405" s="13"/>
      <c r="L13405" s="9">
        <f>G13405*1.05</f>
        <v>0.10500000000000001</v>
      </c>
      <c r="M13405" s="11">
        <f>L13405-H13405</f>
        <v>8.7036000000000016E-2</v>
      </c>
      <c r="N13405" s="11">
        <v>0</v>
      </c>
      <c r="P13405" s="9">
        <f>0.5*N13405/1000</f>
        <v>0</v>
      </c>
      <c r="Q13405" s="9">
        <f>P13405+O13405</f>
        <v>0</v>
      </c>
      <c r="R13405" s="11">
        <v>0</v>
      </c>
      <c r="T13405" s="9">
        <f>0.5*R13405</f>
        <v>0</v>
      </c>
      <c r="U13405" s="9">
        <f>T13405+S13405</f>
        <v>0</v>
      </c>
      <c r="V13405" s="9">
        <f>(Q13405+U13405)/(0.944*1000)</f>
        <v>0</v>
      </c>
    </row>
    <row r="13406" spans="1:22" x14ac:dyDescent="0.3">
      <c r="A13406" s="14">
        <v>13453</v>
      </c>
      <c r="B13406" s="14" t="s">
        <v>2141</v>
      </c>
      <c r="C13406" s="14" t="s">
        <v>13510</v>
      </c>
      <c r="D13406" s="14" t="s">
        <v>13504</v>
      </c>
      <c r="E13406" s="14" t="s">
        <v>13498</v>
      </c>
      <c r="F13406" s="14">
        <v>10</v>
      </c>
      <c r="G13406" s="14">
        <v>0.1</v>
      </c>
      <c r="H13406" s="15">
        <v>1.7933999999999999E-2</v>
      </c>
      <c r="I13406" s="15">
        <f>M13406-V13406</f>
        <v>7.912108474576271E-2</v>
      </c>
      <c r="J13406" s="14"/>
      <c r="K13406" s="13"/>
      <c r="L13406" s="9">
        <f>G13406*1.05</f>
        <v>0.10500000000000001</v>
      </c>
      <c r="M13406" s="11">
        <f>L13406-H13406</f>
        <v>8.7066000000000004E-2</v>
      </c>
      <c r="N13406" s="11">
        <v>0</v>
      </c>
      <c r="P13406" s="9">
        <f>0.5*N13406/1000</f>
        <v>0</v>
      </c>
      <c r="Q13406" s="9">
        <f>P13406+O13406</f>
        <v>0</v>
      </c>
      <c r="R13406" s="11">
        <v>15</v>
      </c>
      <c r="T13406" s="9">
        <f>0.5*R13406</f>
        <v>7.5</v>
      </c>
      <c r="U13406" s="9">
        <f>T13406+S13406</f>
        <v>7.5</v>
      </c>
      <c r="V13406" s="9">
        <f>(Q13406+U13406)/(0.944*1000)</f>
        <v>7.9449152542372878E-3</v>
      </c>
    </row>
    <row r="13407" spans="1:22" x14ac:dyDescent="0.3">
      <c r="A13407" s="14">
        <v>13454</v>
      </c>
      <c r="B13407" s="14" t="s">
        <v>2142</v>
      </c>
      <c r="C13407" s="14" t="s">
        <v>13510</v>
      </c>
      <c r="D13407" s="14" t="s">
        <v>13504</v>
      </c>
      <c r="E13407" s="14" t="s">
        <v>13498</v>
      </c>
      <c r="F13407" s="14">
        <v>10</v>
      </c>
      <c r="G13407" s="14">
        <v>0.16</v>
      </c>
      <c r="H13407" s="15">
        <v>0</v>
      </c>
      <c r="I13407" s="15">
        <f>M13407-V13407</f>
        <v>0.16800000000000001</v>
      </c>
      <c r="J13407" s="14"/>
      <c r="K13407" s="13"/>
      <c r="L13407" s="9">
        <f>G13407*1.05</f>
        <v>0.16800000000000001</v>
      </c>
      <c r="M13407" s="11">
        <f>L13407-H13407</f>
        <v>0.16800000000000001</v>
      </c>
      <c r="N13407" s="11">
        <v>0</v>
      </c>
      <c r="P13407" s="9">
        <f>0.5*N13407/1000</f>
        <v>0</v>
      </c>
      <c r="Q13407" s="9">
        <f>P13407+O13407</f>
        <v>0</v>
      </c>
      <c r="R13407" s="11">
        <v>0</v>
      </c>
      <c r="T13407" s="9">
        <f>0.5*R13407</f>
        <v>0</v>
      </c>
      <c r="U13407" s="9">
        <f>T13407+S13407</f>
        <v>0</v>
      </c>
      <c r="V13407" s="9">
        <f>(Q13407+U13407)/(0.944*1000)</f>
        <v>0</v>
      </c>
    </row>
    <row r="13408" spans="1:22" x14ac:dyDescent="0.3">
      <c r="A13408" s="14">
        <v>13455</v>
      </c>
      <c r="B13408" s="14" t="s">
        <v>2143</v>
      </c>
      <c r="C13408" s="14" t="s">
        <v>13510</v>
      </c>
      <c r="D13408" s="14" t="s">
        <v>13504</v>
      </c>
      <c r="E13408" s="14" t="s">
        <v>13498</v>
      </c>
      <c r="F13408" s="14">
        <v>10</v>
      </c>
      <c r="G13408" s="14">
        <v>0.16</v>
      </c>
      <c r="H13408" s="15">
        <v>5.7750000000000058E-3</v>
      </c>
      <c r="I13408" s="15">
        <f>M13408-V13408</f>
        <v>0.16222500000000001</v>
      </c>
      <c r="J13408" s="14"/>
      <c r="K13408" s="13"/>
      <c r="L13408" s="9">
        <f>G13408*1.05</f>
        <v>0.16800000000000001</v>
      </c>
      <c r="M13408" s="11">
        <f>L13408-H13408</f>
        <v>0.16222500000000001</v>
      </c>
      <c r="N13408" s="11">
        <v>0</v>
      </c>
      <c r="P13408" s="9">
        <f>0.5*N13408/1000</f>
        <v>0</v>
      </c>
      <c r="Q13408" s="9">
        <f>P13408+O13408</f>
        <v>0</v>
      </c>
      <c r="R13408" s="11">
        <v>0</v>
      </c>
      <c r="T13408" s="9">
        <f>0.5*R13408</f>
        <v>0</v>
      </c>
      <c r="U13408" s="9">
        <f>T13408+S13408</f>
        <v>0</v>
      </c>
      <c r="V13408" s="9">
        <f>(Q13408+U13408)/(0.944*1000)</f>
        <v>0</v>
      </c>
    </row>
    <row r="13409" spans="1:22" x14ac:dyDescent="0.3">
      <c r="A13409" s="14">
        <v>13456</v>
      </c>
      <c r="B13409" s="14" t="s">
        <v>2144</v>
      </c>
      <c r="C13409" s="14" t="s">
        <v>13510</v>
      </c>
      <c r="D13409" s="14" t="s">
        <v>13504</v>
      </c>
      <c r="E13409" s="14" t="s">
        <v>13498</v>
      </c>
      <c r="F13409" s="14">
        <v>10</v>
      </c>
      <c r="G13409" s="14">
        <v>0.1</v>
      </c>
      <c r="H13409" s="15">
        <v>1.2322000000000003E-2</v>
      </c>
      <c r="I13409" s="15">
        <f>M13409-V13409</f>
        <v>8.4733084745762716E-2</v>
      </c>
      <c r="J13409" s="14"/>
      <c r="K13409" s="13"/>
      <c r="L13409" s="9">
        <f>G13409*1.05</f>
        <v>0.10500000000000001</v>
      </c>
      <c r="M13409" s="11">
        <f>L13409-H13409</f>
        <v>9.267800000000001E-2</v>
      </c>
      <c r="N13409" s="11">
        <v>0</v>
      </c>
      <c r="P13409" s="9">
        <f>0.5*N13409/1000</f>
        <v>0</v>
      </c>
      <c r="Q13409" s="9">
        <f>P13409+O13409</f>
        <v>0</v>
      </c>
      <c r="R13409" s="11">
        <v>15</v>
      </c>
      <c r="T13409" s="9">
        <f>0.5*R13409</f>
        <v>7.5</v>
      </c>
      <c r="U13409" s="9">
        <f>T13409+S13409</f>
        <v>7.5</v>
      </c>
      <c r="V13409" s="9">
        <f>(Q13409+U13409)/(0.944*1000)</f>
        <v>7.9449152542372878E-3</v>
      </c>
    </row>
    <row r="13410" spans="1:22" x14ac:dyDescent="0.3">
      <c r="A13410" s="14">
        <v>13457</v>
      </c>
      <c r="B13410" s="14" t="s">
        <v>2145</v>
      </c>
      <c r="C13410" s="14" t="s">
        <v>13510</v>
      </c>
      <c r="D13410" s="14" t="s">
        <v>13504</v>
      </c>
      <c r="E13410" s="14" t="s">
        <v>13498</v>
      </c>
      <c r="F13410" s="14">
        <v>10</v>
      </c>
      <c r="G13410" s="14">
        <v>0.1</v>
      </c>
      <c r="H13410" s="15">
        <v>1.5700000000000002E-2</v>
      </c>
      <c r="I13410" s="15">
        <f>M13410-V13410</f>
        <v>8.9300000000000004E-2</v>
      </c>
      <c r="J13410" s="14"/>
      <c r="K13410" s="13"/>
      <c r="L13410" s="9">
        <f>G13410*1.05</f>
        <v>0.10500000000000001</v>
      </c>
      <c r="M13410" s="11">
        <f>L13410-H13410</f>
        <v>8.9300000000000004E-2</v>
      </c>
      <c r="N13410" s="11">
        <v>0</v>
      </c>
      <c r="P13410" s="9">
        <f>0.5*N13410/1000</f>
        <v>0</v>
      </c>
      <c r="Q13410" s="9">
        <f>P13410+O13410</f>
        <v>0</v>
      </c>
      <c r="R13410" s="11">
        <v>0</v>
      </c>
      <c r="T13410" s="9">
        <f>0.5*R13410</f>
        <v>0</v>
      </c>
      <c r="U13410" s="9">
        <f>T13410+S13410</f>
        <v>0</v>
      </c>
      <c r="V13410" s="9">
        <f>(Q13410+U13410)/(0.944*1000)</f>
        <v>0</v>
      </c>
    </row>
    <row r="13411" spans="1:22" x14ac:dyDescent="0.3">
      <c r="A13411" s="14">
        <v>13458</v>
      </c>
      <c r="B13411" s="14" t="s">
        <v>2146</v>
      </c>
      <c r="C13411" s="14" t="s">
        <v>13510</v>
      </c>
      <c r="D13411" s="14" t="s">
        <v>13504</v>
      </c>
      <c r="E13411" s="14" t="s">
        <v>13498</v>
      </c>
      <c r="F13411" s="14">
        <v>10</v>
      </c>
      <c r="G13411" s="14">
        <v>0.16</v>
      </c>
      <c r="H13411" s="15">
        <v>7.7443999999999999E-2</v>
      </c>
      <c r="I13411" s="15">
        <f>M13411-V13411</f>
        <v>9.0556000000000011E-2</v>
      </c>
      <c r="J13411" s="14"/>
      <c r="K13411" s="13"/>
      <c r="L13411" s="9">
        <f>G13411*1.05</f>
        <v>0.16800000000000001</v>
      </c>
      <c r="M13411" s="11">
        <f>L13411-H13411</f>
        <v>9.0556000000000011E-2</v>
      </c>
      <c r="N13411" s="11">
        <v>0</v>
      </c>
      <c r="P13411" s="9">
        <f>0.5*N13411/1000</f>
        <v>0</v>
      </c>
      <c r="Q13411" s="9">
        <f>P13411+O13411</f>
        <v>0</v>
      </c>
      <c r="R13411" s="11">
        <v>0</v>
      </c>
      <c r="T13411" s="9">
        <f>0.5*R13411</f>
        <v>0</v>
      </c>
      <c r="U13411" s="9">
        <f>T13411+S13411</f>
        <v>0</v>
      </c>
      <c r="V13411" s="9">
        <f>(Q13411+U13411)/(0.944*1000)</f>
        <v>0</v>
      </c>
    </row>
    <row r="13412" spans="1:22" x14ac:dyDescent="0.3">
      <c r="A13412" s="14">
        <v>13459</v>
      </c>
      <c r="B13412" s="14" t="s">
        <v>2147</v>
      </c>
      <c r="C13412" s="14" t="s">
        <v>13510</v>
      </c>
      <c r="D13412" s="14" t="s">
        <v>13504</v>
      </c>
      <c r="E13412" s="14" t="s">
        <v>13498</v>
      </c>
      <c r="F13412" s="14">
        <v>10</v>
      </c>
      <c r="G13412" s="14">
        <v>0.16</v>
      </c>
      <c r="H13412" s="15">
        <v>2.726400000000001E-2</v>
      </c>
      <c r="I13412" s="15">
        <f>M13412-V13412</f>
        <v>0.140736</v>
      </c>
      <c r="J13412" s="14"/>
      <c r="K13412" s="13"/>
      <c r="L13412" s="9">
        <f>G13412*1.05</f>
        <v>0.16800000000000001</v>
      </c>
      <c r="M13412" s="11">
        <f>L13412-H13412</f>
        <v>0.140736</v>
      </c>
      <c r="N13412" s="11">
        <v>0</v>
      </c>
      <c r="P13412" s="9">
        <f>0.5*N13412/1000</f>
        <v>0</v>
      </c>
      <c r="Q13412" s="9">
        <f>P13412+O13412</f>
        <v>0</v>
      </c>
      <c r="R13412" s="11">
        <v>0</v>
      </c>
      <c r="T13412" s="9">
        <f>0.5*R13412</f>
        <v>0</v>
      </c>
      <c r="U13412" s="9">
        <f>T13412+S13412</f>
        <v>0</v>
      </c>
      <c r="V13412" s="9">
        <f>(Q13412+U13412)/(0.944*1000)</f>
        <v>0</v>
      </c>
    </row>
    <row r="13413" spans="1:22" x14ac:dyDescent="0.3">
      <c r="A13413" s="14">
        <v>13460</v>
      </c>
      <c r="B13413" s="14" t="s">
        <v>2148</v>
      </c>
      <c r="C13413" s="14" t="s">
        <v>13510</v>
      </c>
      <c r="D13413" s="14" t="s">
        <v>13504</v>
      </c>
      <c r="E13413" s="14" t="s">
        <v>13498</v>
      </c>
      <c r="F13413" s="14">
        <v>10</v>
      </c>
      <c r="G13413" s="14">
        <v>0.04</v>
      </c>
      <c r="H13413" s="15">
        <v>2.6129999999999994E-3</v>
      </c>
      <c r="I13413" s="15">
        <f>M13413-V13413</f>
        <v>3.9387000000000005E-2</v>
      </c>
      <c r="J13413" s="14"/>
      <c r="K13413" s="13"/>
      <c r="L13413" s="9">
        <f>G13413*1.05</f>
        <v>4.2000000000000003E-2</v>
      </c>
      <c r="M13413" s="11">
        <f>L13413-H13413</f>
        <v>3.9387000000000005E-2</v>
      </c>
      <c r="N13413" s="11">
        <v>0</v>
      </c>
      <c r="P13413" s="9">
        <f>0.5*N13413/1000</f>
        <v>0</v>
      </c>
      <c r="Q13413" s="9">
        <f>P13413+O13413</f>
        <v>0</v>
      </c>
      <c r="R13413" s="11">
        <v>0</v>
      </c>
      <c r="T13413" s="9">
        <f>0.5*R13413</f>
        <v>0</v>
      </c>
      <c r="U13413" s="9">
        <f>T13413+S13413</f>
        <v>0</v>
      </c>
      <c r="V13413" s="9">
        <f>(Q13413+U13413)/(0.944*1000)</f>
        <v>0</v>
      </c>
    </row>
    <row r="13414" spans="1:22" x14ac:dyDescent="0.3">
      <c r="A13414" s="14">
        <v>13461</v>
      </c>
      <c r="B13414" s="14" t="s">
        <v>2149</v>
      </c>
      <c r="C13414" s="14" t="s">
        <v>13510</v>
      </c>
      <c r="D13414" s="14" t="s">
        <v>13504</v>
      </c>
      <c r="E13414" s="14" t="s">
        <v>13498</v>
      </c>
      <c r="F13414" s="14">
        <v>10</v>
      </c>
      <c r="G13414" s="14">
        <v>0.16</v>
      </c>
      <c r="H13414" s="15">
        <v>4.1418000000000003E-2</v>
      </c>
      <c r="I13414" s="15">
        <f>M13414-V13414</f>
        <v>0.126582</v>
      </c>
      <c r="J13414" s="14"/>
      <c r="K13414" s="13"/>
      <c r="L13414" s="9">
        <f>G13414*1.05</f>
        <v>0.16800000000000001</v>
      </c>
      <c r="M13414" s="11">
        <f>L13414-H13414</f>
        <v>0.126582</v>
      </c>
      <c r="N13414" s="11">
        <v>0</v>
      </c>
      <c r="P13414" s="9">
        <f>0.5*N13414/1000</f>
        <v>0</v>
      </c>
      <c r="Q13414" s="9">
        <f>P13414+O13414</f>
        <v>0</v>
      </c>
      <c r="R13414" s="11">
        <v>0</v>
      </c>
      <c r="T13414" s="9">
        <f>0.5*R13414</f>
        <v>0</v>
      </c>
      <c r="U13414" s="9">
        <f>T13414+S13414</f>
        <v>0</v>
      </c>
      <c r="V13414" s="9">
        <f>(Q13414+U13414)/(0.944*1000)</f>
        <v>0</v>
      </c>
    </row>
    <row r="13415" spans="1:22" x14ac:dyDescent="0.3">
      <c r="A13415" s="14">
        <v>13462</v>
      </c>
      <c r="B13415" s="14" t="s">
        <v>2150</v>
      </c>
      <c r="C13415" s="14" t="s">
        <v>13510</v>
      </c>
      <c r="D13415" s="14" t="s">
        <v>13504</v>
      </c>
      <c r="E13415" s="14" t="s">
        <v>13498</v>
      </c>
      <c r="F13415" s="14">
        <v>10</v>
      </c>
      <c r="G13415" s="14">
        <v>0.1</v>
      </c>
      <c r="H13415" s="15">
        <v>8.4120000000000063E-3</v>
      </c>
      <c r="I13415" s="15">
        <f>M13415-V13415</f>
        <v>9.6588000000000007E-2</v>
      </c>
      <c r="J13415" s="14"/>
      <c r="K13415" s="13"/>
      <c r="L13415" s="9">
        <f>G13415*1.05</f>
        <v>0.10500000000000001</v>
      </c>
      <c r="M13415" s="11">
        <f>L13415-H13415</f>
        <v>9.6588000000000007E-2</v>
      </c>
      <c r="N13415" s="11">
        <v>0</v>
      </c>
      <c r="P13415" s="9">
        <f>0.5*N13415/1000</f>
        <v>0</v>
      </c>
      <c r="Q13415" s="9">
        <f>P13415+O13415</f>
        <v>0</v>
      </c>
      <c r="R13415" s="11">
        <v>0</v>
      </c>
      <c r="T13415" s="9">
        <f>0.5*R13415</f>
        <v>0</v>
      </c>
      <c r="U13415" s="9">
        <f>T13415+S13415</f>
        <v>0</v>
      </c>
      <c r="V13415" s="9">
        <f>(Q13415+U13415)/(0.944*1000)</f>
        <v>0</v>
      </c>
    </row>
    <row r="13416" spans="1:22" x14ac:dyDescent="0.3">
      <c r="A13416" s="14">
        <v>13463</v>
      </c>
      <c r="B13416" s="14" t="s">
        <v>2151</v>
      </c>
      <c r="C13416" s="14" t="s">
        <v>13510</v>
      </c>
      <c r="D13416" s="14" t="s">
        <v>13504</v>
      </c>
      <c r="E13416" s="14" t="s">
        <v>13498</v>
      </c>
      <c r="F13416" s="14">
        <v>10</v>
      </c>
      <c r="G13416" s="14">
        <v>0.16</v>
      </c>
      <c r="H13416" s="15">
        <v>2.8782000000000009E-2</v>
      </c>
      <c r="I13416" s="15">
        <f>M13416-V13416</f>
        <v>0.13921800000000001</v>
      </c>
      <c r="J13416" s="14"/>
      <c r="K13416" s="13"/>
      <c r="L13416" s="9">
        <f>G13416*1.05</f>
        <v>0.16800000000000001</v>
      </c>
      <c r="M13416" s="11">
        <f>L13416-H13416</f>
        <v>0.13921800000000001</v>
      </c>
      <c r="N13416" s="11">
        <v>0</v>
      </c>
      <c r="P13416" s="9">
        <f>0.5*N13416/1000</f>
        <v>0</v>
      </c>
      <c r="Q13416" s="9">
        <f>P13416+O13416</f>
        <v>0</v>
      </c>
      <c r="R13416" s="11">
        <v>0</v>
      </c>
      <c r="T13416" s="9">
        <f>0.5*R13416</f>
        <v>0</v>
      </c>
      <c r="U13416" s="9">
        <f>T13416+S13416</f>
        <v>0</v>
      </c>
      <c r="V13416" s="9">
        <f>(Q13416+U13416)/(0.944*1000)</f>
        <v>0</v>
      </c>
    </row>
    <row r="13417" spans="1:22" x14ac:dyDescent="0.3">
      <c r="A13417" s="14">
        <v>13464</v>
      </c>
      <c r="B13417" s="14" t="s">
        <v>2152</v>
      </c>
      <c r="C13417" s="14" t="s">
        <v>13510</v>
      </c>
      <c r="D13417" s="14" t="s">
        <v>13504</v>
      </c>
      <c r="E13417" s="14" t="s">
        <v>13498</v>
      </c>
      <c r="F13417" s="14">
        <v>10</v>
      </c>
      <c r="G13417" s="14">
        <v>2.5000000000000001E-2</v>
      </c>
      <c r="H13417" s="15">
        <v>6.7499999999999999E-3</v>
      </c>
      <c r="I13417" s="15">
        <f>M13417-V13417</f>
        <v>1.9500000000000003E-2</v>
      </c>
      <c r="J13417" s="14"/>
      <c r="K13417" s="13"/>
      <c r="L13417" s="9">
        <f>G13417*1.05</f>
        <v>2.6250000000000002E-2</v>
      </c>
      <c r="M13417" s="11">
        <f>L13417-H13417</f>
        <v>1.9500000000000003E-2</v>
      </c>
      <c r="N13417" s="11">
        <v>0</v>
      </c>
      <c r="P13417" s="9">
        <f>0.5*N13417/1000</f>
        <v>0</v>
      </c>
      <c r="Q13417" s="9">
        <f>P13417+O13417</f>
        <v>0</v>
      </c>
      <c r="R13417" s="11">
        <v>0</v>
      </c>
      <c r="T13417" s="9">
        <f>0.5*R13417</f>
        <v>0</v>
      </c>
      <c r="U13417" s="9">
        <f>T13417+S13417</f>
        <v>0</v>
      </c>
      <c r="V13417" s="9">
        <f>(Q13417+U13417)/(0.944*1000)</f>
        <v>0</v>
      </c>
    </row>
    <row r="13418" spans="1:22" x14ac:dyDescent="0.3">
      <c r="A13418" s="14">
        <v>13465</v>
      </c>
      <c r="B13418" s="14" t="s">
        <v>2153</v>
      </c>
      <c r="C13418" s="14" t="s">
        <v>13510</v>
      </c>
      <c r="D13418" s="14" t="s">
        <v>13504</v>
      </c>
      <c r="E13418" s="14" t="s">
        <v>13498</v>
      </c>
      <c r="F13418" s="14">
        <v>10</v>
      </c>
      <c r="G13418" s="14">
        <v>0.1</v>
      </c>
      <c r="H13418" s="15">
        <v>6.3269853932584275E-2</v>
      </c>
      <c r="I13418" s="15">
        <f>M13418-V13418</f>
        <v>4.1730146067415735E-2</v>
      </c>
      <c r="J13418" s="14"/>
      <c r="K13418" s="13"/>
      <c r="L13418" s="9">
        <f>G13418*1.05</f>
        <v>0.10500000000000001</v>
      </c>
      <c r="M13418" s="11">
        <f>L13418-H13418</f>
        <v>4.1730146067415735E-2</v>
      </c>
      <c r="N13418" s="11">
        <v>0</v>
      </c>
      <c r="P13418" s="9">
        <f>0.5*N13418/1000</f>
        <v>0</v>
      </c>
      <c r="Q13418" s="9">
        <f>P13418+O13418</f>
        <v>0</v>
      </c>
      <c r="R13418" s="11">
        <v>0</v>
      </c>
      <c r="T13418" s="9">
        <f>0.5*R13418</f>
        <v>0</v>
      </c>
      <c r="U13418" s="9">
        <f>T13418+S13418</f>
        <v>0</v>
      </c>
      <c r="V13418" s="9">
        <f>(Q13418+U13418)/(0.944*1000)</f>
        <v>0</v>
      </c>
    </row>
    <row r="13419" spans="1:22" x14ac:dyDescent="0.3">
      <c r="A13419" s="14">
        <v>13466</v>
      </c>
      <c r="B13419" s="14" t="s">
        <v>2154</v>
      </c>
      <c r="C13419" s="14" t="s">
        <v>13510</v>
      </c>
      <c r="D13419" s="14" t="s">
        <v>13504</v>
      </c>
      <c r="E13419" s="14" t="s">
        <v>13498</v>
      </c>
      <c r="F13419" s="14">
        <v>10</v>
      </c>
      <c r="G13419" s="14">
        <v>0.4</v>
      </c>
      <c r="H13419" s="15">
        <v>1.6716999999999985E-2</v>
      </c>
      <c r="I13419" s="15">
        <f>M13419-V13419</f>
        <v>0.40328300000000006</v>
      </c>
      <c r="J13419" s="14"/>
      <c r="K13419" s="13"/>
      <c r="L13419" s="9">
        <f>G13419*1.05</f>
        <v>0.42000000000000004</v>
      </c>
      <c r="M13419" s="11">
        <f>L13419-H13419</f>
        <v>0.40328300000000006</v>
      </c>
      <c r="N13419" s="11">
        <v>0</v>
      </c>
      <c r="P13419" s="9">
        <f>0.5*N13419/1000</f>
        <v>0</v>
      </c>
      <c r="Q13419" s="9">
        <f>P13419+O13419</f>
        <v>0</v>
      </c>
      <c r="R13419" s="11">
        <v>0</v>
      </c>
      <c r="T13419" s="9">
        <f>0.5*R13419</f>
        <v>0</v>
      </c>
      <c r="U13419" s="9">
        <f>T13419+S13419</f>
        <v>0</v>
      </c>
      <c r="V13419" s="9">
        <f>(Q13419+U13419)/(0.944*1000)</f>
        <v>0</v>
      </c>
    </row>
    <row r="13420" spans="1:22" x14ac:dyDescent="0.3">
      <c r="A13420" s="14">
        <v>13467</v>
      </c>
      <c r="B13420" s="14" t="s">
        <v>2155</v>
      </c>
      <c r="C13420" s="14" t="s">
        <v>13510</v>
      </c>
      <c r="D13420" s="14" t="s">
        <v>13504</v>
      </c>
      <c r="E13420" s="14" t="s">
        <v>13498</v>
      </c>
      <c r="F13420" s="14">
        <v>10</v>
      </c>
      <c r="G13420" s="14">
        <v>0.16</v>
      </c>
      <c r="H13420" s="15">
        <v>1.5900000000000033E-3</v>
      </c>
      <c r="I13420" s="15">
        <f>M13420-V13420</f>
        <v>0.16641</v>
      </c>
      <c r="J13420" s="14"/>
      <c r="K13420" s="13"/>
      <c r="L13420" s="9">
        <f>G13420*1.05</f>
        <v>0.16800000000000001</v>
      </c>
      <c r="M13420" s="11">
        <f>L13420-H13420</f>
        <v>0.16641</v>
      </c>
      <c r="N13420" s="11">
        <v>0</v>
      </c>
      <c r="P13420" s="9">
        <f>0.5*N13420/1000</f>
        <v>0</v>
      </c>
      <c r="Q13420" s="9">
        <f>P13420+O13420</f>
        <v>0</v>
      </c>
      <c r="R13420" s="11">
        <v>0</v>
      </c>
      <c r="T13420" s="9">
        <f>0.5*R13420</f>
        <v>0</v>
      </c>
      <c r="U13420" s="9">
        <f>T13420+S13420</f>
        <v>0</v>
      </c>
      <c r="V13420" s="9">
        <f>(Q13420+U13420)/(0.944*1000)</f>
        <v>0</v>
      </c>
    </row>
    <row r="13421" spans="1:22" x14ac:dyDescent="0.3">
      <c r="A13421" s="14">
        <v>13468</v>
      </c>
      <c r="B13421" s="14" t="s">
        <v>2156</v>
      </c>
      <c r="C13421" s="14" t="s">
        <v>13510</v>
      </c>
      <c r="D13421" s="14" t="s">
        <v>13504</v>
      </c>
      <c r="E13421" s="14" t="s">
        <v>13498</v>
      </c>
      <c r="F13421" s="14">
        <v>10</v>
      </c>
      <c r="G13421" s="14">
        <v>0.4</v>
      </c>
      <c r="H13421" s="15">
        <v>0</v>
      </c>
      <c r="I13421" s="15">
        <f>M13421-V13421</f>
        <v>0.42000000000000004</v>
      </c>
      <c r="J13421" s="14"/>
      <c r="K13421" s="13"/>
      <c r="L13421" s="9">
        <f>G13421*1.05</f>
        <v>0.42000000000000004</v>
      </c>
      <c r="M13421" s="11">
        <f>L13421-H13421</f>
        <v>0.42000000000000004</v>
      </c>
      <c r="N13421" s="11">
        <v>0</v>
      </c>
      <c r="P13421" s="9">
        <f>0.5*N13421/1000</f>
        <v>0</v>
      </c>
      <c r="Q13421" s="9">
        <f>P13421+O13421</f>
        <v>0</v>
      </c>
      <c r="R13421" s="11">
        <v>0</v>
      </c>
      <c r="T13421" s="9">
        <f>0.5*R13421</f>
        <v>0</v>
      </c>
      <c r="U13421" s="9">
        <f>T13421+S13421</f>
        <v>0</v>
      </c>
      <c r="V13421" s="9">
        <f>(Q13421+U13421)/(0.944*1000)</f>
        <v>0</v>
      </c>
    </row>
    <row r="13422" spans="1:22" x14ac:dyDescent="0.3">
      <c r="A13422" s="14">
        <v>13469</v>
      </c>
      <c r="B13422" s="14" t="s">
        <v>13449</v>
      </c>
      <c r="C13422" s="14" t="s">
        <v>13510</v>
      </c>
      <c r="D13422" s="14" t="s">
        <v>13504</v>
      </c>
      <c r="E13422" s="14" t="s">
        <v>13498</v>
      </c>
      <c r="F13422" s="14">
        <v>10</v>
      </c>
      <c r="G13422" s="14">
        <v>2.5000000000000001E-2</v>
      </c>
      <c r="H13422" s="15">
        <v>5.0000000000000001E-3</v>
      </c>
      <c r="I13422" s="15">
        <f>M13422-V13422</f>
        <v>2.1250000000000002E-2</v>
      </c>
      <c r="J13422" s="14"/>
      <c r="K13422" s="13"/>
      <c r="L13422" s="9">
        <f>G13422*1.05</f>
        <v>2.6250000000000002E-2</v>
      </c>
      <c r="M13422" s="11">
        <f>L13422-H13422</f>
        <v>2.1250000000000002E-2</v>
      </c>
      <c r="N13422" s="11">
        <v>0</v>
      </c>
      <c r="P13422" s="9">
        <f>0.5*N13422/1000</f>
        <v>0</v>
      </c>
      <c r="Q13422" s="9">
        <f>P13422+O13422</f>
        <v>0</v>
      </c>
      <c r="R13422" s="11">
        <v>0</v>
      </c>
      <c r="T13422" s="9">
        <f>0.5*R13422</f>
        <v>0</v>
      </c>
      <c r="U13422" s="9">
        <f>T13422+S13422</f>
        <v>0</v>
      </c>
      <c r="V13422" s="9">
        <f>(Q13422+U13422)/(0.944*1000)</f>
        <v>0</v>
      </c>
    </row>
    <row r="13423" spans="1:22" x14ac:dyDescent="0.3">
      <c r="A13423" s="14">
        <v>13470</v>
      </c>
      <c r="B13423" s="14" t="s">
        <v>2157</v>
      </c>
      <c r="C13423" s="14" t="s">
        <v>13510</v>
      </c>
      <c r="D13423" s="14" t="s">
        <v>13504</v>
      </c>
      <c r="E13423" s="14" t="s">
        <v>13498</v>
      </c>
      <c r="F13423" s="14">
        <v>10</v>
      </c>
      <c r="G13423" s="14">
        <v>0.8</v>
      </c>
      <c r="H13423" s="15">
        <v>0.4</v>
      </c>
      <c r="I13423" s="15">
        <f>M13423-V13423</f>
        <v>2.0000000000000018E-2</v>
      </c>
      <c r="J13423" s="14"/>
      <c r="K13423" s="13"/>
      <c r="L13423" s="9">
        <f>1.05*0.4</f>
        <v>0.42000000000000004</v>
      </c>
      <c r="M13423" s="11">
        <f>L13423-H13423</f>
        <v>2.0000000000000018E-2</v>
      </c>
      <c r="N13423" s="11">
        <v>0</v>
      </c>
      <c r="P13423" s="9">
        <f>0.5*N13423/1000</f>
        <v>0</v>
      </c>
      <c r="Q13423" s="9">
        <f>P13423+O13423</f>
        <v>0</v>
      </c>
      <c r="R13423" s="11">
        <v>0</v>
      </c>
      <c r="T13423" s="9">
        <f>0.5*R13423</f>
        <v>0</v>
      </c>
      <c r="U13423" s="9">
        <f>T13423+S13423</f>
        <v>0</v>
      </c>
      <c r="V13423" s="9">
        <f>(Q13423+U13423)/(0.944*1000)</f>
        <v>0</v>
      </c>
    </row>
    <row r="13424" spans="1:22" x14ac:dyDescent="0.3">
      <c r="A13424" s="14">
        <v>13471</v>
      </c>
      <c r="B13424" s="14" t="s">
        <v>2158</v>
      </c>
      <c r="C13424" s="14" t="s">
        <v>13510</v>
      </c>
      <c r="D13424" s="14" t="s">
        <v>13504</v>
      </c>
      <c r="E13424" s="14" t="s">
        <v>13498</v>
      </c>
      <c r="F13424" s="14">
        <v>10</v>
      </c>
      <c r="G13424" s="14">
        <v>0.16</v>
      </c>
      <c r="H13424" s="15">
        <v>1.3927999999999998E-2</v>
      </c>
      <c r="I13424" s="15">
        <f>M13424-V13424</f>
        <v>0.15407200000000001</v>
      </c>
      <c r="J13424" s="14"/>
      <c r="K13424" s="13"/>
      <c r="L13424" s="9">
        <f>G13424*1.05</f>
        <v>0.16800000000000001</v>
      </c>
      <c r="M13424" s="11">
        <f>L13424-H13424</f>
        <v>0.15407200000000001</v>
      </c>
      <c r="N13424" s="11">
        <v>0</v>
      </c>
      <c r="P13424" s="9">
        <f>0.5*N13424/1000</f>
        <v>0</v>
      </c>
      <c r="Q13424" s="9">
        <f>P13424+O13424</f>
        <v>0</v>
      </c>
      <c r="R13424" s="11">
        <v>0</v>
      </c>
      <c r="T13424" s="9">
        <f>0.5*R13424</f>
        <v>0</v>
      </c>
      <c r="U13424" s="9">
        <f>T13424+S13424</f>
        <v>0</v>
      </c>
      <c r="V13424" s="9">
        <f>(Q13424+U13424)/(0.944*1000)</f>
        <v>0</v>
      </c>
    </row>
    <row r="13425" spans="1:22" x14ac:dyDescent="0.3">
      <c r="A13425" s="14">
        <v>13472</v>
      </c>
      <c r="B13425" s="14" t="s">
        <v>2159</v>
      </c>
      <c r="C13425" s="14" t="s">
        <v>13510</v>
      </c>
      <c r="D13425" s="14" t="s">
        <v>13504</v>
      </c>
      <c r="E13425" s="14" t="s">
        <v>13498</v>
      </c>
      <c r="F13425" s="14">
        <v>10</v>
      </c>
      <c r="G13425" s="14">
        <v>0.06</v>
      </c>
      <c r="H13425" s="15">
        <v>5.3900000000000007E-3</v>
      </c>
      <c r="I13425" s="15">
        <f>M13425-V13425</f>
        <v>5.7610000000000001E-2</v>
      </c>
      <c r="J13425" s="14"/>
      <c r="K13425" s="13"/>
      <c r="L13425" s="9">
        <f>G13425*1.05</f>
        <v>6.3E-2</v>
      </c>
      <c r="M13425" s="11">
        <f>L13425-H13425</f>
        <v>5.7610000000000001E-2</v>
      </c>
      <c r="N13425" s="11">
        <v>0</v>
      </c>
      <c r="P13425" s="9">
        <f>0.5*N13425/1000</f>
        <v>0</v>
      </c>
      <c r="Q13425" s="9">
        <f>P13425+O13425</f>
        <v>0</v>
      </c>
      <c r="R13425" s="11">
        <v>0</v>
      </c>
      <c r="T13425" s="9">
        <f>0.5*R13425</f>
        <v>0</v>
      </c>
      <c r="U13425" s="9">
        <f>T13425+S13425</f>
        <v>0</v>
      </c>
      <c r="V13425" s="9">
        <f>(Q13425+U13425)/(0.944*1000)</f>
        <v>0</v>
      </c>
    </row>
    <row r="13426" spans="1:22" x14ac:dyDescent="0.3">
      <c r="A13426" s="14">
        <v>13473</v>
      </c>
      <c r="B13426" s="14" t="s">
        <v>2160</v>
      </c>
      <c r="C13426" s="14" t="s">
        <v>13510</v>
      </c>
      <c r="D13426" s="14" t="s">
        <v>13504</v>
      </c>
      <c r="E13426" s="14" t="s">
        <v>13498</v>
      </c>
      <c r="F13426" s="14">
        <v>10</v>
      </c>
      <c r="G13426" s="14">
        <v>0.03</v>
      </c>
      <c r="H13426" s="15">
        <v>3.190999999999999E-3</v>
      </c>
      <c r="I13426" s="15">
        <f>M13426-V13426</f>
        <v>2.8309000000000001E-2</v>
      </c>
      <c r="J13426" s="14"/>
      <c r="K13426" s="13"/>
      <c r="L13426" s="9">
        <f>G13426*1.05</f>
        <v>3.15E-2</v>
      </c>
      <c r="M13426" s="11">
        <f>L13426-H13426</f>
        <v>2.8309000000000001E-2</v>
      </c>
      <c r="N13426" s="11">
        <v>0</v>
      </c>
      <c r="P13426" s="9">
        <f>0.5*N13426/1000</f>
        <v>0</v>
      </c>
      <c r="Q13426" s="9">
        <f>P13426+O13426</f>
        <v>0</v>
      </c>
      <c r="R13426" s="11">
        <v>0</v>
      </c>
      <c r="T13426" s="9">
        <f>0.5*R13426</f>
        <v>0</v>
      </c>
      <c r="U13426" s="9">
        <f>T13426+S13426</f>
        <v>0</v>
      </c>
      <c r="V13426" s="9">
        <f>(Q13426+U13426)/(0.944*1000)</f>
        <v>0</v>
      </c>
    </row>
    <row r="13427" spans="1:22" x14ac:dyDescent="0.3">
      <c r="A13427" s="14">
        <v>13474</v>
      </c>
      <c r="B13427" s="14" t="s">
        <v>2161</v>
      </c>
      <c r="C13427" s="14" t="s">
        <v>13510</v>
      </c>
      <c r="D13427" s="14" t="s">
        <v>13504</v>
      </c>
      <c r="E13427" s="14" t="s">
        <v>13498</v>
      </c>
      <c r="F13427" s="14">
        <v>10</v>
      </c>
      <c r="G13427" s="14">
        <v>0.16</v>
      </c>
      <c r="H13427" s="15">
        <v>0</v>
      </c>
      <c r="I13427" s="15">
        <f>M13427-V13427</f>
        <v>0.16800000000000001</v>
      </c>
      <c r="J13427" s="14"/>
      <c r="K13427" s="13"/>
      <c r="L13427" s="9">
        <f>G13427*1.05</f>
        <v>0.16800000000000001</v>
      </c>
      <c r="M13427" s="11">
        <f>L13427-H13427</f>
        <v>0.16800000000000001</v>
      </c>
      <c r="N13427" s="11">
        <v>0</v>
      </c>
      <c r="P13427" s="9">
        <f>0.5*N13427/1000</f>
        <v>0</v>
      </c>
      <c r="Q13427" s="9">
        <f>P13427+O13427</f>
        <v>0</v>
      </c>
      <c r="R13427" s="11">
        <v>0</v>
      </c>
      <c r="T13427" s="9">
        <f>0.5*R13427</f>
        <v>0</v>
      </c>
      <c r="U13427" s="9">
        <f>T13427+S13427</f>
        <v>0</v>
      </c>
      <c r="V13427" s="9">
        <f>(Q13427+U13427)/(0.944*1000)</f>
        <v>0</v>
      </c>
    </row>
    <row r="13428" spans="1:22" x14ac:dyDescent="0.3">
      <c r="A13428" s="14">
        <v>13475</v>
      </c>
      <c r="B13428" s="14" t="s">
        <v>2162</v>
      </c>
      <c r="C13428" s="14" t="s">
        <v>13510</v>
      </c>
      <c r="D13428" s="14" t="s">
        <v>13504</v>
      </c>
      <c r="E13428" s="14" t="s">
        <v>13498</v>
      </c>
      <c r="F13428" s="14">
        <v>10</v>
      </c>
      <c r="G13428" s="14">
        <v>0.4</v>
      </c>
      <c r="H13428" s="15">
        <v>8.0219999999999909E-3</v>
      </c>
      <c r="I13428" s="15">
        <f>M13428-V13428</f>
        <v>0.41197800000000007</v>
      </c>
      <c r="J13428" s="14"/>
      <c r="K13428" s="13"/>
      <c r="L13428" s="9">
        <f>G13428*1.05</f>
        <v>0.42000000000000004</v>
      </c>
      <c r="M13428" s="11">
        <f>L13428-H13428</f>
        <v>0.41197800000000007</v>
      </c>
      <c r="N13428" s="11">
        <v>0</v>
      </c>
      <c r="P13428" s="9">
        <f>0.5*N13428/1000</f>
        <v>0</v>
      </c>
      <c r="Q13428" s="9">
        <f>P13428+O13428</f>
        <v>0</v>
      </c>
      <c r="R13428" s="11">
        <v>0</v>
      </c>
      <c r="T13428" s="9">
        <f>0.5*R13428</f>
        <v>0</v>
      </c>
      <c r="U13428" s="9">
        <f>T13428+S13428</f>
        <v>0</v>
      </c>
      <c r="V13428" s="9">
        <f>(Q13428+U13428)/(0.944*1000)</f>
        <v>0</v>
      </c>
    </row>
    <row r="13429" spans="1:22" x14ac:dyDescent="0.3">
      <c r="A13429" s="14">
        <v>13476</v>
      </c>
      <c r="B13429" s="14" t="s">
        <v>2163</v>
      </c>
      <c r="C13429" s="14" t="s">
        <v>13510</v>
      </c>
      <c r="D13429" s="14" t="s">
        <v>13504</v>
      </c>
      <c r="E13429" s="14" t="s">
        <v>13498</v>
      </c>
      <c r="F13429" s="14">
        <v>10</v>
      </c>
      <c r="G13429" s="14">
        <v>0.25</v>
      </c>
      <c r="H13429" s="15">
        <v>5.0240000000000007E-3</v>
      </c>
      <c r="I13429" s="15">
        <f>M13429-V13429</f>
        <v>0.25747600000000004</v>
      </c>
      <c r="J13429" s="14"/>
      <c r="K13429" s="13"/>
      <c r="L13429" s="9">
        <f>G13429*1.05</f>
        <v>0.26250000000000001</v>
      </c>
      <c r="M13429" s="11">
        <f>L13429-H13429</f>
        <v>0.25747600000000004</v>
      </c>
      <c r="N13429" s="11">
        <v>0</v>
      </c>
      <c r="P13429" s="9">
        <f>0.5*N13429/1000</f>
        <v>0</v>
      </c>
      <c r="Q13429" s="9">
        <f>P13429+O13429</f>
        <v>0</v>
      </c>
      <c r="R13429" s="11">
        <v>0</v>
      </c>
      <c r="T13429" s="9">
        <f>0.5*R13429</f>
        <v>0</v>
      </c>
      <c r="U13429" s="9">
        <f>T13429+S13429</f>
        <v>0</v>
      </c>
      <c r="V13429" s="9">
        <f>(Q13429+U13429)/(0.944*1000)</f>
        <v>0</v>
      </c>
    </row>
    <row r="13430" spans="1:22" x14ac:dyDescent="0.3">
      <c r="A13430" s="14">
        <v>13477</v>
      </c>
      <c r="B13430" s="14" t="s">
        <v>2164</v>
      </c>
      <c r="C13430" s="14" t="s">
        <v>13510</v>
      </c>
      <c r="D13430" s="14" t="s">
        <v>13504</v>
      </c>
      <c r="E13430" s="14" t="s">
        <v>13498</v>
      </c>
      <c r="F13430" s="14">
        <v>10</v>
      </c>
      <c r="G13430" s="14">
        <v>0.1</v>
      </c>
      <c r="H13430" s="15">
        <v>0</v>
      </c>
      <c r="I13430" s="15">
        <f>M13430-V13430</f>
        <v>0.10500000000000001</v>
      </c>
      <c r="J13430" s="14"/>
      <c r="K13430" s="13"/>
      <c r="L13430" s="9">
        <f>G13430*1.05</f>
        <v>0.10500000000000001</v>
      </c>
      <c r="M13430" s="11">
        <f>L13430-H13430</f>
        <v>0.10500000000000001</v>
      </c>
      <c r="N13430" s="11">
        <v>0</v>
      </c>
      <c r="P13430" s="9">
        <f>0.5*N13430/1000</f>
        <v>0</v>
      </c>
      <c r="Q13430" s="9">
        <f>P13430+O13430</f>
        <v>0</v>
      </c>
      <c r="R13430" s="11">
        <v>0</v>
      </c>
      <c r="T13430" s="9">
        <f>0.5*R13430</f>
        <v>0</v>
      </c>
      <c r="U13430" s="9">
        <f>T13430+S13430</f>
        <v>0</v>
      </c>
      <c r="V13430" s="9">
        <f>(Q13430+U13430)/(0.944*1000)</f>
        <v>0</v>
      </c>
    </row>
    <row r="13431" spans="1:22" x14ac:dyDescent="0.3">
      <c r="A13431" s="14">
        <v>13478</v>
      </c>
      <c r="B13431" s="14" t="s">
        <v>2165</v>
      </c>
      <c r="C13431" s="14" t="s">
        <v>13510</v>
      </c>
      <c r="D13431" s="14" t="s">
        <v>13504</v>
      </c>
      <c r="E13431" s="14" t="s">
        <v>13498</v>
      </c>
      <c r="F13431" s="14">
        <v>10</v>
      </c>
      <c r="G13431" s="14">
        <v>2.5000000000000001E-2</v>
      </c>
      <c r="H13431" s="15">
        <v>0</v>
      </c>
      <c r="I13431" s="15">
        <f>M13431-V13431</f>
        <v>2.6250000000000002E-2</v>
      </c>
      <c r="J13431" s="14"/>
      <c r="K13431" s="13"/>
      <c r="L13431" s="9">
        <f>G13431*1.05</f>
        <v>2.6250000000000002E-2</v>
      </c>
      <c r="M13431" s="11">
        <f>L13431-H13431</f>
        <v>2.6250000000000002E-2</v>
      </c>
      <c r="N13431" s="11">
        <v>0</v>
      </c>
      <c r="P13431" s="9">
        <f>0.5*N13431/1000</f>
        <v>0</v>
      </c>
      <c r="Q13431" s="9">
        <f>P13431+O13431</f>
        <v>0</v>
      </c>
      <c r="R13431" s="11">
        <v>0</v>
      </c>
      <c r="T13431" s="9">
        <f>0.5*R13431</f>
        <v>0</v>
      </c>
      <c r="U13431" s="9">
        <f>T13431+S13431</f>
        <v>0</v>
      </c>
      <c r="V13431" s="9">
        <f>(Q13431+U13431)/(0.944*1000)</f>
        <v>0</v>
      </c>
    </row>
    <row r="13432" spans="1:22" x14ac:dyDescent="0.3">
      <c r="A13432" s="14">
        <v>13479</v>
      </c>
      <c r="B13432" s="14" t="s">
        <v>2166</v>
      </c>
      <c r="C13432" s="14" t="s">
        <v>13510</v>
      </c>
      <c r="D13432" s="14" t="s">
        <v>13504</v>
      </c>
      <c r="E13432" s="14" t="s">
        <v>13498</v>
      </c>
      <c r="F13432" s="14">
        <v>10</v>
      </c>
      <c r="G13432" s="14">
        <v>6.3E-2</v>
      </c>
      <c r="H13432" s="15">
        <v>0</v>
      </c>
      <c r="I13432" s="15">
        <f>M13432-V13432</f>
        <v>6.615E-2</v>
      </c>
      <c r="J13432" s="14"/>
      <c r="K13432" s="13"/>
      <c r="L13432" s="9">
        <f>G13432*1.05</f>
        <v>6.615E-2</v>
      </c>
      <c r="M13432" s="11">
        <f>L13432-H13432</f>
        <v>6.615E-2</v>
      </c>
      <c r="N13432" s="11">
        <v>0</v>
      </c>
      <c r="P13432" s="9">
        <f>0.5*N13432/1000</f>
        <v>0</v>
      </c>
      <c r="Q13432" s="9">
        <f>P13432+O13432</f>
        <v>0</v>
      </c>
      <c r="R13432" s="11">
        <v>0</v>
      </c>
      <c r="T13432" s="9">
        <f>0.5*R13432</f>
        <v>0</v>
      </c>
      <c r="U13432" s="9">
        <f>T13432+S13432</f>
        <v>0</v>
      </c>
      <c r="V13432" s="9">
        <f>(Q13432+U13432)/(0.944*1000)</f>
        <v>0</v>
      </c>
    </row>
    <row r="13433" spans="1:22" x14ac:dyDescent="0.3">
      <c r="A13433" s="14">
        <v>13480</v>
      </c>
      <c r="B13433" s="14" t="s">
        <v>2167</v>
      </c>
      <c r="C13433" s="14" t="s">
        <v>13510</v>
      </c>
      <c r="D13433" s="14" t="s">
        <v>13504</v>
      </c>
      <c r="E13433" s="14" t="s">
        <v>13498</v>
      </c>
      <c r="F13433" s="14">
        <v>10</v>
      </c>
      <c r="G13433" s="14">
        <v>0.25</v>
      </c>
      <c r="H13433" s="15">
        <v>1.1436000000000007E-2</v>
      </c>
      <c r="I13433" s="15">
        <f>M13433-V13433</f>
        <v>0.25106400000000001</v>
      </c>
      <c r="J13433" s="14"/>
      <c r="K13433" s="13"/>
      <c r="L13433" s="9">
        <f>G13433*1.05</f>
        <v>0.26250000000000001</v>
      </c>
      <c r="M13433" s="11">
        <f>L13433-H13433</f>
        <v>0.25106400000000001</v>
      </c>
      <c r="N13433" s="11">
        <v>0</v>
      </c>
      <c r="P13433" s="9">
        <f>0.5*N13433/1000</f>
        <v>0</v>
      </c>
      <c r="Q13433" s="9">
        <f>P13433+O13433</f>
        <v>0</v>
      </c>
      <c r="R13433" s="11">
        <v>0</v>
      </c>
      <c r="T13433" s="9">
        <f>0.5*R13433</f>
        <v>0</v>
      </c>
      <c r="U13433" s="9">
        <f>T13433+S13433</f>
        <v>0</v>
      </c>
      <c r="V13433" s="9">
        <f>(Q13433+U13433)/(0.944*1000)</f>
        <v>0</v>
      </c>
    </row>
    <row r="13434" spans="1:22" x14ac:dyDescent="0.3">
      <c r="A13434" s="14">
        <v>13481</v>
      </c>
      <c r="B13434" s="14" t="s">
        <v>2168</v>
      </c>
      <c r="C13434" s="14" t="s">
        <v>13510</v>
      </c>
      <c r="D13434" s="14" t="s">
        <v>13504</v>
      </c>
      <c r="E13434" s="14" t="s">
        <v>13498</v>
      </c>
      <c r="F13434" s="14">
        <v>10</v>
      </c>
      <c r="G13434" s="14">
        <v>0.25</v>
      </c>
      <c r="H13434" s="15">
        <v>2.5221000000000004E-2</v>
      </c>
      <c r="I13434" s="15">
        <f>M13434-V13434</f>
        <v>0.23727900000000002</v>
      </c>
      <c r="J13434" s="14"/>
      <c r="K13434" s="13"/>
      <c r="L13434" s="9">
        <f>G13434*1.05</f>
        <v>0.26250000000000001</v>
      </c>
      <c r="M13434" s="11">
        <f>L13434-H13434</f>
        <v>0.23727900000000002</v>
      </c>
      <c r="N13434" s="11">
        <v>0</v>
      </c>
      <c r="P13434" s="9">
        <f>0.5*N13434/1000</f>
        <v>0</v>
      </c>
      <c r="Q13434" s="9">
        <f>P13434+O13434</f>
        <v>0</v>
      </c>
      <c r="R13434" s="11">
        <v>0</v>
      </c>
      <c r="T13434" s="9">
        <f>0.5*R13434</f>
        <v>0</v>
      </c>
      <c r="U13434" s="9">
        <f>T13434+S13434</f>
        <v>0</v>
      </c>
      <c r="V13434" s="9">
        <f>(Q13434+U13434)/(0.944*1000)</f>
        <v>0</v>
      </c>
    </row>
    <row r="13435" spans="1:22" x14ac:dyDescent="0.3">
      <c r="A13435" s="14">
        <v>13482</v>
      </c>
      <c r="B13435" s="14" t="s">
        <v>2169</v>
      </c>
      <c r="C13435" s="14" t="s">
        <v>13510</v>
      </c>
      <c r="D13435" s="14" t="s">
        <v>13504</v>
      </c>
      <c r="E13435" s="14" t="s">
        <v>13498</v>
      </c>
      <c r="F13435" s="14">
        <v>10</v>
      </c>
      <c r="G13435" s="14">
        <v>0.63</v>
      </c>
      <c r="H13435" s="15">
        <v>1.2059999999999946E-2</v>
      </c>
      <c r="I13435" s="15">
        <f>M13435-V13435</f>
        <v>0.64944000000000013</v>
      </c>
      <c r="J13435" s="14"/>
      <c r="K13435" s="13"/>
      <c r="L13435" s="9">
        <f>G13435*1.05</f>
        <v>0.66150000000000009</v>
      </c>
      <c r="M13435" s="11">
        <f>L13435-H13435</f>
        <v>0.64944000000000013</v>
      </c>
      <c r="N13435" s="11">
        <v>0</v>
      </c>
      <c r="P13435" s="9">
        <f>0.5*N13435/1000</f>
        <v>0</v>
      </c>
      <c r="Q13435" s="9">
        <f>P13435+O13435</f>
        <v>0</v>
      </c>
      <c r="R13435" s="11">
        <v>0</v>
      </c>
      <c r="T13435" s="9">
        <f>0.5*R13435</f>
        <v>0</v>
      </c>
      <c r="U13435" s="9">
        <f>T13435+S13435</f>
        <v>0</v>
      </c>
      <c r="V13435" s="9">
        <f>(Q13435+U13435)/(0.944*1000)</f>
        <v>0</v>
      </c>
    </row>
    <row r="13436" spans="1:22" x14ac:dyDescent="0.3">
      <c r="A13436" s="14">
        <v>13483</v>
      </c>
      <c r="B13436" s="14" t="s">
        <v>2170</v>
      </c>
      <c r="C13436" s="14" t="s">
        <v>13510</v>
      </c>
      <c r="D13436" s="14" t="s">
        <v>13504</v>
      </c>
      <c r="E13436" s="14" t="s">
        <v>13498</v>
      </c>
      <c r="F13436" s="14">
        <v>10</v>
      </c>
      <c r="G13436" s="14">
        <v>0.25</v>
      </c>
      <c r="H13436" s="15">
        <v>1.0888000000000005E-2</v>
      </c>
      <c r="I13436" s="15">
        <f>M13436-V13436</f>
        <v>0.251612</v>
      </c>
      <c r="J13436" s="14"/>
      <c r="K13436" s="13"/>
      <c r="L13436" s="9">
        <f>G13436*1.05</f>
        <v>0.26250000000000001</v>
      </c>
      <c r="M13436" s="11">
        <f>L13436-H13436</f>
        <v>0.251612</v>
      </c>
      <c r="N13436" s="11">
        <v>0</v>
      </c>
      <c r="P13436" s="9">
        <f>0.5*N13436/1000</f>
        <v>0</v>
      </c>
      <c r="Q13436" s="9">
        <f>P13436+O13436</f>
        <v>0</v>
      </c>
      <c r="R13436" s="11">
        <v>0</v>
      </c>
      <c r="T13436" s="9">
        <f>0.5*R13436</f>
        <v>0</v>
      </c>
      <c r="U13436" s="9">
        <f>T13436+S13436</f>
        <v>0</v>
      </c>
      <c r="V13436" s="9">
        <f>(Q13436+U13436)/(0.944*1000)</f>
        <v>0</v>
      </c>
    </row>
    <row r="13437" spans="1:22" x14ac:dyDescent="0.3">
      <c r="A13437" s="14">
        <v>13484</v>
      </c>
      <c r="B13437" s="14" t="s">
        <v>2171</v>
      </c>
      <c r="C13437" s="14" t="s">
        <v>13510</v>
      </c>
      <c r="D13437" s="14" t="s">
        <v>13504</v>
      </c>
      <c r="E13437" s="14" t="s">
        <v>13498</v>
      </c>
      <c r="F13437" s="14">
        <v>10</v>
      </c>
      <c r="G13437" s="14">
        <v>0.1</v>
      </c>
      <c r="H13437" s="15">
        <v>7.6760000000000023E-3</v>
      </c>
      <c r="I13437" s="15">
        <f>M13437-V13437</f>
        <v>9.7324000000000008E-2</v>
      </c>
      <c r="J13437" s="14"/>
      <c r="K13437" s="13"/>
      <c r="L13437" s="9">
        <f>G13437*1.05</f>
        <v>0.10500000000000001</v>
      </c>
      <c r="M13437" s="11">
        <f>L13437-H13437</f>
        <v>9.7324000000000008E-2</v>
      </c>
      <c r="N13437" s="11">
        <v>0</v>
      </c>
      <c r="P13437" s="9">
        <f>0.5*N13437/1000</f>
        <v>0</v>
      </c>
      <c r="Q13437" s="9">
        <f>P13437+O13437</f>
        <v>0</v>
      </c>
      <c r="R13437" s="11">
        <v>0</v>
      </c>
      <c r="T13437" s="9">
        <f>0.5*R13437</f>
        <v>0</v>
      </c>
      <c r="U13437" s="9">
        <f>T13437+S13437</f>
        <v>0</v>
      </c>
      <c r="V13437" s="9">
        <f>(Q13437+U13437)/(0.944*1000)</f>
        <v>0</v>
      </c>
    </row>
    <row r="13438" spans="1:22" x14ac:dyDescent="0.3">
      <c r="A13438" s="14">
        <v>13485</v>
      </c>
      <c r="B13438" s="14" t="s">
        <v>2172</v>
      </c>
      <c r="C13438" s="14" t="s">
        <v>13510</v>
      </c>
      <c r="D13438" s="14" t="s">
        <v>13504</v>
      </c>
      <c r="E13438" s="14" t="s">
        <v>13498</v>
      </c>
      <c r="F13438" s="14">
        <v>10</v>
      </c>
      <c r="G13438" s="14">
        <v>0.16</v>
      </c>
      <c r="H13438" s="15">
        <v>2.0671999999999996E-2</v>
      </c>
      <c r="I13438" s="15">
        <f>M13438-V13438</f>
        <v>0.14732800000000001</v>
      </c>
      <c r="J13438" s="14"/>
      <c r="K13438" s="13"/>
      <c r="L13438" s="9">
        <f>G13438*1.05</f>
        <v>0.16800000000000001</v>
      </c>
      <c r="M13438" s="11">
        <f>L13438-H13438</f>
        <v>0.14732800000000001</v>
      </c>
      <c r="N13438" s="11">
        <v>0</v>
      </c>
      <c r="P13438" s="9">
        <f>0.5*N13438/1000</f>
        <v>0</v>
      </c>
      <c r="Q13438" s="9">
        <f>P13438+O13438</f>
        <v>0</v>
      </c>
      <c r="R13438" s="11">
        <v>0</v>
      </c>
      <c r="T13438" s="9">
        <f>0.5*R13438</f>
        <v>0</v>
      </c>
      <c r="U13438" s="9">
        <f>T13438+S13438</f>
        <v>0</v>
      </c>
      <c r="V13438" s="9">
        <f>(Q13438+U13438)/(0.944*1000)</f>
        <v>0</v>
      </c>
    </row>
    <row r="13439" spans="1:22" x14ac:dyDescent="0.3">
      <c r="A13439" s="14">
        <v>13486</v>
      </c>
      <c r="B13439" s="14" t="s">
        <v>2173</v>
      </c>
      <c r="C13439" s="14" t="s">
        <v>13510</v>
      </c>
      <c r="D13439" s="14" t="s">
        <v>13504</v>
      </c>
      <c r="E13439" s="14" t="s">
        <v>13498</v>
      </c>
      <c r="F13439" s="14">
        <v>10</v>
      </c>
      <c r="G13439" s="14">
        <v>0.25</v>
      </c>
      <c r="H13439" s="15">
        <v>1.072999999999999E-2</v>
      </c>
      <c r="I13439" s="15">
        <f>M13439-V13439</f>
        <v>0.25177000000000005</v>
      </c>
      <c r="J13439" s="14"/>
      <c r="K13439" s="13"/>
      <c r="L13439" s="9">
        <f>G13439*1.05</f>
        <v>0.26250000000000001</v>
      </c>
      <c r="M13439" s="11">
        <f>L13439-H13439</f>
        <v>0.25177000000000005</v>
      </c>
      <c r="N13439" s="11">
        <v>0</v>
      </c>
      <c r="P13439" s="9">
        <f>0.5*N13439/1000</f>
        <v>0</v>
      </c>
      <c r="Q13439" s="9">
        <f>P13439+O13439</f>
        <v>0</v>
      </c>
      <c r="R13439" s="11">
        <v>0</v>
      </c>
      <c r="T13439" s="9">
        <f>0.5*R13439</f>
        <v>0</v>
      </c>
      <c r="U13439" s="9">
        <f>T13439+S13439</f>
        <v>0</v>
      </c>
      <c r="V13439" s="9">
        <f>(Q13439+U13439)/(0.944*1000)</f>
        <v>0</v>
      </c>
    </row>
    <row r="13440" spans="1:22" x14ac:dyDescent="0.3">
      <c r="A13440" s="14">
        <v>13487</v>
      </c>
      <c r="B13440" s="14" t="s">
        <v>2174</v>
      </c>
      <c r="C13440" s="14" t="s">
        <v>13510</v>
      </c>
      <c r="D13440" s="14" t="s">
        <v>13504</v>
      </c>
      <c r="E13440" s="14" t="s">
        <v>13498</v>
      </c>
      <c r="F13440" s="14">
        <v>10</v>
      </c>
      <c r="G13440" s="14">
        <v>0.4</v>
      </c>
      <c r="H13440" s="15">
        <v>1.0302999999999998E-2</v>
      </c>
      <c r="I13440" s="15">
        <f>M13440-V13440</f>
        <v>0.40969700000000003</v>
      </c>
      <c r="J13440" s="14"/>
      <c r="K13440" s="13"/>
      <c r="L13440" s="9">
        <f>G13440*1.05</f>
        <v>0.42000000000000004</v>
      </c>
      <c r="M13440" s="11">
        <f>L13440-H13440</f>
        <v>0.40969700000000003</v>
      </c>
      <c r="N13440" s="11">
        <v>0</v>
      </c>
      <c r="P13440" s="9">
        <f>0.5*N13440/1000</f>
        <v>0</v>
      </c>
      <c r="Q13440" s="9">
        <f>P13440+O13440</f>
        <v>0</v>
      </c>
      <c r="R13440" s="11">
        <v>0</v>
      </c>
      <c r="T13440" s="9">
        <f>0.5*R13440</f>
        <v>0</v>
      </c>
      <c r="U13440" s="9">
        <f>T13440+S13440</f>
        <v>0</v>
      </c>
      <c r="V13440" s="9">
        <f>(Q13440+U13440)/(0.944*1000)</f>
        <v>0</v>
      </c>
    </row>
    <row r="13441" spans="1:22" x14ac:dyDescent="0.3">
      <c r="A13441" s="14">
        <v>13488</v>
      </c>
      <c r="B13441" s="14" t="s">
        <v>2175</v>
      </c>
      <c r="C13441" s="14" t="s">
        <v>13510</v>
      </c>
      <c r="D13441" s="14" t="s">
        <v>13504</v>
      </c>
      <c r="E13441" s="14" t="s">
        <v>13498</v>
      </c>
      <c r="F13441" s="14">
        <v>10</v>
      </c>
      <c r="G13441" s="14">
        <v>0.04</v>
      </c>
      <c r="H13441" s="15">
        <v>7.3290000000000004E-3</v>
      </c>
      <c r="I13441" s="15">
        <f>M13441-V13441</f>
        <v>3.4671E-2</v>
      </c>
      <c r="J13441" s="14"/>
      <c r="K13441" s="13"/>
      <c r="L13441" s="9">
        <f>G13441*1.05</f>
        <v>4.2000000000000003E-2</v>
      </c>
      <c r="M13441" s="11">
        <f>L13441-H13441</f>
        <v>3.4671E-2</v>
      </c>
      <c r="N13441" s="11">
        <v>0</v>
      </c>
      <c r="P13441" s="9">
        <f>0.5*N13441/1000</f>
        <v>0</v>
      </c>
      <c r="Q13441" s="9">
        <f>P13441+O13441</f>
        <v>0</v>
      </c>
      <c r="R13441" s="11">
        <v>0</v>
      </c>
      <c r="T13441" s="9">
        <f>0.5*R13441</f>
        <v>0</v>
      </c>
      <c r="U13441" s="9">
        <f>T13441+S13441</f>
        <v>0</v>
      </c>
      <c r="V13441" s="9">
        <f>(Q13441+U13441)/(0.944*1000)</f>
        <v>0</v>
      </c>
    </row>
    <row r="13442" spans="1:22" x14ac:dyDescent="0.3">
      <c r="A13442" s="14">
        <v>13489</v>
      </c>
      <c r="B13442" s="14" t="s">
        <v>2176</v>
      </c>
      <c r="C13442" s="14" t="s">
        <v>13510</v>
      </c>
      <c r="D13442" s="14" t="s">
        <v>13504</v>
      </c>
      <c r="E13442" s="14" t="s">
        <v>13498</v>
      </c>
      <c r="F13442" s="14">
        <v>10</v>
      </c>
      <c r="G13442" s="14">
        <v>0.25</v>
      </c>
      <c r="H13442" s="15">
        <v>2.4800000000000013E-2</v>
      </c>
      <c r="I13442" s="15">
        <f>M13442-V13442</f>
        <v>0.23769999999999999</v>
      </c>
      <c r="J13442" s="14"/>
      <c r="K13442" s="13"/>
      <c r="L13442" s="9">
        <f>G13442*1.05</f>
        <v>0.26250000000000001</v>
      </c>
      <c r="M13442" s="11">
        <f>L13442-H13442</f>
        <v>0.23769999999999999</v>
      </c>
      <c r="N13442" s="11">
        <v>0</v>
      </c>
      <c r="P13442" s="9">
        <f>0.5*N13442/1000</f>
        <v>0</v>
      </c>
      <c r="Q13442" s="9">
        <f>P13442+O13442</f>
        <v>0</v>
      </c>
      <c r="R13442" s="11">
        <v>0</v>
      </c>
      <c r="T13442" s="9">
        <f>0.5*R13442</f>
        <v>0</v>
      </c>
      <c r="U13442" s="9">
        <f>T13442+S13442</f>
        <v>0</v>
      </c>
      <c r="V13442" s="9">
        <f>(Q13442+U13442)/(0.944*1000)</f>
        <v>0</v>
      </c>
    </row>
    <row r="13443" spans="1:22" x14ac:dyDescent="0.3">
      <c r="A13443" s="14">
        <v>13490</v>
      </c>
      <c r="B13443" s="14" t="s">
        <v>2177</v>
      </c>
      <c r="C13443" s="14" t="s">
        <v>13510</v>
      </c>
      <c r="D13443" s="14" t="s">
        <v>13504</v>
      </c>
      <c r="E13443" s="14" t="s">
        <v>13498</v>
      </c>
      <c r="F13443" s="14">
        <v>10</v>
      </c>
      <c r="G13443" s="14">
        <v>6.3E-2</v>
      </c>
      <c r="H13443" s="15">
        <v>1.0878000000000001E-2</v>
      </c>
      <c r="I13443" s="15">
        <f>M13443-V13443</f>
        <v>5.3683016949152541E-2</v>
      </c>
      <c r="J13443" s="14"/>
      <c r="K13443" s="13"/>
      <c r="L13443" s="9">
        <f>G13443*1.05</f>
        <v>6.615E-2</v>
      </c>
      <c r="M13443" s="11">
        <f>L13443-H13443</f>
        <v>5.5272000000000002E-2</v>
      </c>
      <c r="N13443" s="11">
        <v>0</v>
      </c>
      <c r="P13443" s="9">
        <f>0.5*N13443/1000</f>
        <v>0</v>
      </c>
      <c r="Q13443" s="9">
        <f>P13443+O13443</f>
        <v>0</v>
      </c>
      <c r="R13443" s="11">
        <v>3</v>
      </c>
      <c r="T13443" s="9">
        <f>0.5*R13443</f>
        <v>1.5</v>
      </c>
      <c r="U13443" s="9">
        <f>T13443+S13443</f>
        <v>1.5</v>
      </c>
      <c r="V13443" s="9">
        <f>(Q13443+U13443)/(0.944*1000)</f>
        <v>1.5889830508474577E-3</v>
      </c>
    </row>
    <row r="13444" spans="1:22" x14ac:dyDescent="0.3">
      <c r="A13444" s="14">
        <v>13491</v>
      </c>
      <c r="B13444" s="14" t="s">
        <v>2178</v>
      </c>
      <c r="C13444" s="14" t="s">
        <v>13510</v>
      </c>
      <c r="D13444" s="14" t="s">
        <v>13504</v>
      </c>
      <c r="E13444" s="14" t="s">
        <v>13498</v>
      </c>
      <c r="F13444" s="14">
        <v>10</v>
      </c>
      <c r="G13444" s="14">
        <v>0.63</v>
      </c>
      <c r="H13444" s="15">
        <v>0.39763300000000001</v>
      </c>
      <c r="I13444" s="15">
        <f>M13444-V13444</f>
        <v>0.26386700000000007</v>
      </c>
      <c r="J13444" s="14"/>
      <c r="K13444" s="13"/>
      <c r="L13444" s="9">
        <f>G13444*1.05</f>
        <v>0.66150000000000009</v>
      </c>
      <c r="M13444" s="11">
        <f>L13444-H13444</f>
        <v>0.26386700000000007</v>
      </c>
      <c r="N13444" s="11">
        <v>0</v>
      </c>
      <c r="P13444" s="9">
        <f>0.5*N13444/1000</f>
        <v>0</v>
      </c>
      <c r="Q13444" s="9">
        <f>P13444+O13444</f>
        <v>0</v>
      </c>
      <c r="R13444" s="11">
        <v>0</v>
      </c>
      <c r="T13444" s="9">
        <f>0.5*R13444</f>
        <v>0</v>
      </c>
      <c r="U13444" s="9">
        <f>T13444+S13444</f>
        <v>0</v>
      </c>
      <c r="V13444" s="9">
        <f>(Q13444+U13444)/(0.944*1000)</f>
        <v>0</v>
      </c>
    </row>
    <row r="13445" spans="1:22" x14ac:dyDescent="0.3">
      <c r="A13445" s="14">
        <v>13492</v>
      </c>
      <c r="B13445" s="14" t="s">
        <v>2179</v>
      </c>
      <c r="C13445" s="14" t="s">
        <v>13510</v>
      </c>
      <c r="D13445" s="14" t="s">
        <v>13504</v>
      </c>
      <c r="E13445" s="14" t="s">
        <v>13498</v>
      </c>
      <c r="F13445" s="14">
        <v>10</v>
      </c>
      <c r="G13445" s="14">
        <v>0.1</v>
      </c>
      <c r="H13445" s="15">
        <v>9.2350000000000002E-3</v>
      </c>
      <c r="I13445" s="15">
        <f>M13445-V13445</f>
        <v>9.5765000000000017E-2</v>
      </c>
      <c r="J13445" s="14"/>
      <c r="K13445" s="13"/>
      <c r="L13445" s="9">
        <f>G13445*1.05</f>
        <v>0.10500000000000001</v>
      </c>
      <c r="M13445" s="11">
        <f>L13445-H13445</f>
        <v>9.5765000000000017E-2</v>
      </c>
      <c r="N13445" s="11">
        <v>0</v>
      </c>
      <c r="P13445" s="9">
        <f>0.5*N13445/1000</f>
        <v>0</v>
      </c>
      <c r="Q13445" s="9">
        <f>P13445+O13445</f>
        <v>0</v>
      </c>
      <c r="R13445" s="11">
        <v>0</v>
      </c>
      <c r="T13445" s="9">
        <f>0.5*R13445</f>
        <v>0</v>
      </c>
      <c r="U13445" s="9">
        <f>T13445+S13445</f>
        <v>0</v>
      </c>
      <c r="V13445" s="9">
        <f>(Q13445+U13445)/(0.944*1000)</f>
        <v>0</v>
      </c>
    </row>
    <row r="13446" spans="1:22" x14ac:dyDescent="0.3">
      <c r="A13446" s="14">
        <v>13493</v>
      </c>
      <c r="B13446" s="14" t="s">
        <v>2180</v>
      </c>
      <c r="C13446" s="14" t="s">
        <v>13510</v>
      </c>
      <c r="D13446" s="14" t="s">
        <v>13504</v>
      </c>
      <c r="E13446" s="14" t="s">
        <v>13498</v>
      </c>
      <c r="F13446" s="14">
        <v>10</v>
      </c>
      <c r="G13446" s="14">
        <v>0.16</v>
      </c>
      <c r="H13446" s="15">
        <v>2.9012E-2</v>
      </c>
      <c r="I13446" s="15">
        <f>M13446-V13446</f>
        <v>5.9538847457627123E-2</v>
      </c>
      <c r="J13446" s="14"/>
      <c r="K13446" s="13"/>
      <c r="L13446" s="9">
        <f>G13446*1.05</f>
        <v>0.16800000000000001</v>
      </c>
      <c r="M13446" s="11">
        <f>L13446-H13446</f>
        <v>0.138988</v>
      </c>
      <c r="N13446" s="11">
        <v>0</v>
      </c>
      <c r="P13446" s="9">
        <f>0.5*N13446/1000</f>
        <v>0</v>
      </c>
      <c r="Q13446" s="9">
        <f>P13446+O13446</f>
        <v>0</v>
      </c>
      <c r="R13446" s="11">
        <v>100</v>
      </c>
      <c r="S13446" s="9">
        <f>0.75*R13446</f>
        <v>75</v>
      </c>
      <c r="U13446" s="9">
        <f>T13446+S13446</f>
        <v>75</v>
      </c>
      <c r="V13446" s="9">
        <f>(Q13446+U13446)/(0.944*1000)</f>
        <v>7.9449152542372878E-2</v>
      </c>
    </row>
    <row r="13447" spans="1:22" x14ac:dyDescent="0.3">
      <c r="A13447" s="14">
        <v>13494</v>
      </c>
      <c r="B13447" s="14" t="s">
        <v>2181</v>
      </c>
      <c r="C13447" s="14" t="s">
        <v>13510</v>
      </c>
      <c r="D13447" s="14" t="s">
        <v>13504</v>
      </c>
      <c r="E13447" s="14" t="s">
        <v>13498</v>
      </c>
      <c r="F13447" s="14">
        <v>10</v>
      </c>
      <c r="G13447" s="14">
        <v>0.25</v>
      </c>
      <c r="H13447" s="15">
        <v>1.431999999999988E-3</v>
      </c>
      <c r="I13447" s="15">
        <f>M13447-V13447</f>
        <v>0.26106800000000002</v>
      </c>
      <c r="J13447" s="14"/>
      <c r="K13447" s="13"/>
      <c r="L13447" s="9">
        <f>G13447*1.05</f>
        <v>0.26250000000000001</v>
      </c>
      <c r="M13447" s="11">
        <f>L13447-H13447</f>
        <v>0.26106800000000002</v>
      </c>
      <c r="N13447" s="11">
        <v>0</v>
      </c>
      <c r="P13447" s="9">
        <f>0.5*N13447/1000</f>
        <v>0</v>
      </c>
      <c r="Q13447" s="9">
        <f>P13447+O13447</f>
        <v>0</v>
      </c>
      <c r="R13447" s="11">
        <v>0</v>
      </c>
      <c r="T13447" s="9">
        <f>0.5*R13447</f>
        <v>0</v>
      </c>
      <c r="U13447" s="9">
        <f>T13447+S13447</f>
        <v>0</v>
      </c>
      <c r="V13447" s="9">
        <f>(Q13447+U13447)/(0.944*1000)</f>
        <v>0</v>
      </c>
    </row>
    <row r="13448" spans="1:22" x14ac:dyDescent="0.3">
      <c r="A13448" s="14">
        <v>13495</v>
      </c>
      <c r="B13448" s="14" t="s">
        <v>2182</v>
      </c>
      <c r="C13448" s="14" t="s">
        <v>13510</v>
      </c>
      <c r="D13448" s="14" t="s">
        <v>13504</v>
      </c>
      <c r="E13448" s="14" t="s">
        <v>13498</v>
      </c>
      <c r="F13448" s="14">
        <v>10</v>
      </c>
      <c r="G13448" s="14">
        <v>0.1</v>
      </c>
      <c r="H13448" s="15">
        <v>7.2189999999999945E-3</v>
      </c>
      <c r="I13448" s="15">
        <f>M13448-V13448</f>
        <v>9.7781000000000021E-2</v>
      </c>
      <c r="J13448" s="14"/>
      <c r="K13448" s="13"/>
      <c r="L13448" s="9">
        <f>G13448*1.05</f>
        <v>0.10500000000000001</v>
      </c>
      <c r="M13448" s="11">
        <f>L13448-H13448</f>
        <v>9.7781000000000021E-2</v>
      </c>
      <c r="N13448" s="11">
        <v>0</v>
      </c>
      <c r="P13448" s="9">
        <f>0.5*N13448/1000</f>
        <v>0</v>
      </c>
      <c r="Q13448" s="9">
        <f>P13448+O13448</f>
        <v>0</v>
      </c>
      <c r="R13448" s="11">
        <v>0</v>
      </c>
      <c r="T13448" s="9">
        <f>0.5*R13448</f>
        <v>0</v>
      </c>
      <c r="U13448" s="9">
        <f>T13448+S13448</f>
        <v>0</v>
      </c>
      <c r="V13448" s="9">
        <f>(Q13448+U13448)/(0.944*1000)</f>
        <v>0</v>
      </c>
    </row>
    <row r="13449" spans="1:22" x14ac:dyDescent="0.3">
      <c r="A13449" s="14">
        <v>13496</v>
      </c>
      <c r="B13449" s="14" t="s">
        <v>2183</v>
      </c>
      <c r="C13449" s="14" t="s">
        <v>13510</v>
      </c>
      <c r="D13449" s="14" t="s">
        <v>13504</v>
      </c>
      <c r="E13449" s="14" t="s">
        <v>13498</v>
      </c>
      <c r="F13449" s="14">
        <v>10</v>
      </c>
      <c r="G13449" s="14">
        <v>0.25</v>
      </c>
      <c r="H13449" s="15">
        <v>0.13409300000000002</v>
      </c>
      <c r="I13449" s="15">
        <f>M13449-V13449</f>
        <v>0.12840699999999999</v>
      </c>
      <c r="J13449" s="14"/>
      <c r="K13449" s="13"/>
      <c r="L13449" s="9">
        <f>G13449*1.05</f>
        <v>0.26250000000000001</v>
      </c>
      <c r="M13449" s="11">
        <f>L13449-H13449</f>
        <v>0.12840699999999999</v>
      </c>
      <c r="N13449" s="11">
        <v>0</v>
      </c>
      <c r="P13449" s="9">
        <f>0.5*N13449/1000</f>
        <v>0</v>
      </c>
      <c r="Q13449" s="9">
        <f>P13449+O13449</f>
        <v>0</v>
      </c>
      <c r="R13449" s="11">
        <v>0</v>
      </c>
      <c r="T13449" s="9">
        <f>0.5*R13449</f>
        <v>0</v>
      </c>
      <c r="U13449" s="9">
        <f>T13449+S13449</f>
        <v>0</v>
      </c>
      <c r="V13449" s="9">
        <f>(Q13449+U13449)/(0.944*1000)</f>
        <v>0</v>
      </c>
    </row>
    <row r="13450" spans="1:22" x14ac:dyDescent="0.3">
      <c r="A13450" s="14">
        <v>13497</v>
      </c>
      <c r="B13450" s="14" t="s">
        <v>2184</v>
      </c>
      <c r="C13450" s="14" t="s">
        <v>13510</v>
      </c>
      <c r="D13450" s="14" t="s">
        <v>13504</v>
      </c>
      <c r="E13450" s="14" t="s">
        <v>13498</v>
      </c>
      <c r="F13450" s="14">
        <v>10</v>
      </c>
      <c r="G13450" s="14">
        <v>6.3E-2</v>
      </c>
      <c r="H13450" s="15">
        <v>2.3784999999999997E-2</v>
      </c>
      <c r="I13450" s="15">
        <f>M13450-V13450</f>
        <v>4.2365E-2</v>
      </c>
      <c r="J13450" s="14"/>
      <c r="K13450" s="13"/>
      <c r="L13450" s="9">
        <f>G13450*1.05</f>
        <v>6.615E-2</v>
      </c>
      <c r="M13450" s="11">
        <f>L13450-H13450</f>
        <v>4.2365E-2</v>
      </c>
      <c r="N13450" s="11">
        <v>0</v>
      </c>
      <c r="P13450" s="9">
        <f>0.5*N13450/1000</f>
        <v>0</v>
      </c>
      <c r="Q13450" s="9">
        <f>P13450+O13450</f>
        <v>0</v>
      </c>
      <c r="R13450" s="11">
        <v>0</v>
      </c>
      <c r="S13450" s="9">
        <f>0.75*R13450/1000</f>
        <v>0</v>
      </c>
      <c r="T13450" s="9">
        <f>0.5*R13450</f>
        <v>0</v>
      </c>
      <c r="U13450" s="9">
        <f>T13450+S13450</f>
        <v>0</v>
      </c>
      <c r="V13450" s="9">
        <f>(Q13450+U13450)/(0.944*1000)</f>
        <v>0</v>
      </c>
    </row>
    <row r="13451" spans="1:22" x14ac:dyDescent="0.3">
      <c r="A13451" s="14">
        <v>13498</v>
      </c>
      <c r="B13451" s="14" t="s">
        <v>2185</v>
      </c>
      <c r="C13451" s="14" t="s">
        <v>13510</v>
      </c>
      <c r="D13451" s="14" t="s">
        <v>13504</v>
      </c>
      <c r="E13451" s="14" t="s">
        <v>13498</v>
      </c>
      <c r="F13451" s="14">
        <v>10</v>
      </c>
      <c r="G13451" s="14">
        <v>2.5000000000000001E-2</v>
      </c>
      <c r="H13451" s="15">
        <v>0</v>
      </c>
      <c r="I13451" s="15">
        <f>M13451-V13451</f>
        <v>2.6250000000000002E-2</v>
      </c>
      <c r="J13451" s="14"/>
      <c r="K13451" s="13"/>
      <c r="L13451" s="9">
        <f>G13451*1.05</f>
        <v>2.6250000000000002E-2</v>
      </c>
      <c r="M13451" s="11">
        <f>L13451-H13451</f>
        <v>2.6250000000000002E-2</v>
      </c>
      <c r="N13451" s="11">
        <v>0</v>
      </c>
      <c r="P13451" s="9">
        <f>0.5*N13451/1000</f>
        <v>0</v>
      </c>
      <c r="Q13451" s="9">
        <f>P13451+O13451</f>
        <v>0</v>
      </c>
      <c r="R13451" s="11">
        <v>0</v>
      </c>
      <c r="T13451" s="9">
        <f>0.5*R13451</f>
        <v>0</v>
      </c>
      <c r="U13451" s="9">
        <f>T13451+S13451</f>
        <v>0</v>
      </c>
      <c r="V13451" s="9">
        <f>(Q13451+U13451)/(0.944*1000)</f>
        <v>0</v>
      </c>
    </row>
    <row r="13452" spans="1:22" x14ac:dyDescent="0.3">
      <c r="A13452" s="14">
        <v>13499</v>
      </c>
      <c r="B13452" s="14" t="s">
        <v>2186</v>
      </c>
      <c r="C13452" s="14" t="s">
        <v>13510</v>
      </c>
      <c r="D13452" s="14" t="s">
        <v>13504</v>
      </c>
      <c r="E13452" s="14" t="s">
        <v>13498</v>
      </c>
      <c r="F13452" s="14">
        <v>10</v>
      </c>
      <c r="G13452" s="14">
        <v>0.4</v>
      </c>
      <c r="H13452" s="15">
        <v>0</v>
      </c>
      <c r="I13452" s="15">
        <f>M13452-V13452</f>
        <v>0.42000000000000004</v>
      </c>
      <c r="J13452" s="14"/>
      <c r="K13452" s="13"/>
      <c r="L13452" s="9">
        <f>G13452*1.05</f>
        <v>0.42000000000000004</v>
      </c>
      <c r="M13452" s="11">
        <f>L13452-H13452</f>
        <v>0.42000000000000004</v>
      </c>
      <c r="N13452" s="11">
        <v>0</v>
      </c>
      <c r="P13452" s="9">
        <f>0.5*N13452/1000</f>
        <v>0</v>
      </c>
      <c r="Q13452" s="9">
        <f>P13452+O13452</f>
        <v>0</v>
      </c>
      <c r="R13452" s="11">
        <v>0</v>
      </c>
      <c r="T13452" s="9">
        <f>0.5*R13452</f>
        <v>0</v>
      </c>
      <c r="U13452" s="9">
        <f>T13452+S13452</f>
        <v>0</v>
      </c>
      <c r="V13452" s="9">
        <f>(Q13452+U13452)/(0.944*1000)</f>
        <v>0</v>
      </c>
    </row>
    <row r="13453" spans="1:22" x14ac:dyDescent="0.3">
      <c r="A13453" s="14">
        <v>13500</v>
      </c>
      <c r="B13453" s="14" t="s">
        <v>2187</v>
      </c>
      <c r="C13453" s="14" t="s">
        <v>13510</v>
      </c>
      <c r="D13453" s="14" t="s">
        <v>13504</v>
      </c>
      <c r="E13453" s="14" t="s">
        <v>13498</v>
      </c>
      <c r="F13453" s="14">
        <v>10</v>
      </c>
      <c r="G13453" s="14">
        <v>0.16</v>
      </c>
      <c r="H13453" s="15">
        <v>2.6025000000000006E-2</v>
      </c>
      <c r="I13453" s="15">
        <f>M13453-V13453</f>
        <v>0.14197500000000002</v>
      </c>
      <c r="J13453" s="14"/>
      <c r="K13453" s="13"/>
      <c r="L13453" s="9">
        <f>G13453*1.05</f>
        <v>0.16800000000000001</v>
      </c>
      <c r="M13453" s="11">
        <f>L13453-H13453</f>
        <v>0.14197500000000002</v>
      </c>
      <c r="N13453" s="11">
        <v>0</v>
      </c>
      <c r="P13453" s="9">
        <f>0.5*N13453/1000</f>
        <v>0</v>
      </c>
      <c r="Q13453" s="9">
        <f>P13453+O13453</f>
        <v>0</v>
      </c>
      <c r="R13453" s="11">
        <v>0</v>
      </c>
      <c r="T13453" s="9">
        <f>0.5*R13453</f>
        <v>0</v>
      </c>
      <c r="U13453" s="9">
        <f>T13453+S13453</f>
        <v>0</v>
      </c>
      <c r="V13453" s="9">
        <f>(Q13453+U13453)/(0.944*1000)</f>
        <v>0</v>
      </c>
    </row>
    <row r="13454" spans="1:22" x14ac:dyDescent="0.3">
      <c r="A13454" s="14">
        <v>13501</v>
      </c>
      <c r="B13454" s="14" t="s">
        <v>2188</v>
      </c>
      <c r="C13454" s="14" t="s">
        <v>13510</v>
      </c>
      <c r="D13454" s="14" t="s">
        <v>13504</v>
      </c>
      <c r="E13454" s="14" t="s">
        <v>13498</v>
      </c>
      <c r="F13454" s="14">
        <v>10</v>
      </c>
      <c r="G13454" s="14">
        <v>0.8</v>
      </c>
      <c r="H13454" s="15">
        <v>0.42869299999999999</v>
      </c>
      <c r="I13454" s="16" t="s">
        <v>13516</v>
      </c>
      <c r="J13454" s="14"/>
      <c r="K13454" s="13"/>
      <c r="L13454" s="9">
        <f>1.05*0.4</f>
        <v>0.42000000000000004</v>
      </c>
      <c r="M13454" s="11">
        <f>L13454-H13454</f>
        <v>-8.6929999999999508E-3</v>
      </c>
      <c r="N13454" s="11">
        <v>0</v>
      </c>
      <c r="P13454" s="9">
        <f>0.5*N13454/1000</f>
        <v>0</v>
      </c>
      <c r="Q13454" s="9">
        <f>P13454+O13454</f>
        <v>0</v>
      </c>
      <c r="R13454" s="11">
        <v>0</v>
      </c>
      <c r="T13454" s="9">
        <f>0.5*R13454</f>
        <v>0</v>
      </c>
      <c r="U13454" s="9">
        <f>T13454+S13454</f>
        <v>0</v>
      </c>
      <c r="V13454" s="9">
        <f>(Q13454+U13454)/(0.944*1000)</f>
        <v>0</v>
      </c>
    </row>
    <row r="13455" spans="1:22" x14ac:dyDescent="0.3">
      <c r="A13455" s="14">
        <v>13502</v>
      </c>
      <c r="B13455" s="14" t="s">
        <v>2189</v>
      </c>
      <c r="C13455" s="14" t="s">
        <v>13510</v>
      </c>
      <c r="D13455" s="14" t="s">
        <v>13504</v>
      </c>
      <c r="E13455" s="14" t="s">
        <v>13498</v>
      </c>
      <c r="F13455" s="14">
        <v>10</v>
      </c>
      <c r="G13455" s="14">
        <v>0.25</v>
      </c>
      <c r="H13455" s="15">
        <v>8.8199999999999928E-3</v>
      </c>
      <c r="I13455" s="15">
        <f>M13455-V13455</f>
        <v>0.24838338983050851</v>
      </c>
      <c r="J13455" s="14"/>
      <c r="K13455" s="13"/>
      <c r="L13455" s="9">
        <f>G13455*1.05</f>
        <v>0.26250000000000001</v>
      </c>
      <c r="M13455" s="11">
        <f>L13455-H13455</f>
        <v>0.25368000000000002</v>
      </c>
      <c r="N13455" s="11">
        <v>0</v>
      </c>
      <c r="P13455" s="9">
        <f>0.5*N13455/1000</f>
        <v>0</v>
      </c>
      <c r="Q13455" s="9">
        <f>P13455+O13455</f>
        <v>0</v>
      </c>
      <c r="R13455" s="11">
        <v>10</v>
      </c>
      <c r="T13455" s="9">
        <f>0.5*R13455</f>
        <v>5</v>
      </c>
      <c r="U13455" s="9">
        <f>T13455+S13455</f>
        <v>5</v>
      </c>
      <c r="V13455" s="9">
        <f>(Q13455+U13455)/(0.944*1000)</f>
        <v>5.2966101694915252E-3</v>
      </c>
    </row>
    <row r="13456" spans="1:22" x14ac:dyDescent="0.3">
      <c r="A13456" s="14">
        <v>13503</v>
      </c>
      <c r="B13456" s="14" t="s">
        <v>2190</v>
      </c>
      <c r="C13456" s="14" t="s">
        <v>13510</v>
      </c>
      <c r="D13456" s="14" t="s">
        <v>13504</v>
      </c>
      <c r="E13456" s="14" t="s">
        <v>13498</v>
      </c>
      <c r="F13456" s="14">
        <v>10</v>
      </c>
      <c r="G13456" s="14">
        <v>0.04</v>
      </c>
      <c r="H13456" s="15">
        <v>0</v>
      </c>
      <c r="I13456" s="15">
        <f>M13456-V13456</f>
        <v>4.2000000000000003E-2</v>
      </c>
      <c r="J13456" s="14"/>
      <c r="K13456" s="13"/>
      <c r="L13456" s="9">
        <f>G13456*1.05</f>
        <v>4.2000000000000003E-2</v>
      </c>
      <c r="M13456" s="11">
        <f>L13456-H13456</f>
        <v>4.2000000000000003E-2</v>
      </c>
      <c r="N13456" s="11">
        <v>0</v>
      </c>
      <c r="P13456" s="9">
        <f>0.5*N13456/1000</f>
        <v>0</v>
      </c>
      <c r="Q13456" s="9">
        <f>P13456+O13456</f>
        <v>0</v>
      </c>
      <c r="R13456" s="11">
        <v>0</v>
      </c>
      <c r="T13456" s="9">
        <f>0.5*R13456</f>
        <v>0</v>
      </c>
      <c r="U13456" s="9">
        <f>T13456+S13456</f>
        <v>0</v>
      </c>
      <c r="V13456" s="9">
        <f>(Q13456+U13456)/(0.944*1000)</f>
        <v>0</v>
      </c>
    </row>
    <row r="13457" spans="1:22" x14ac:dyDescent="0.3">
      <c r="A13457" s="14">
        <v>13504</v>
      </c>
      <c r="B13457" s="14" t="s">
        <v>2191</v>
      </c>
      <c r="C13457" s="14" t="s">
        <v>13510</v>
      </c>
      <c r="D13457" s="14" t="s">
        <v>13504</v>
      </c>
      <c r="E13457" s="14" t="s">
        <v>13498</v>
      </c>
      <c r="F13457" s="14">
        <v>10</v>
      </c>
      <c r="G13457" s="14">
        <v>6.3E-2</v>
      </c>
      <c r="H13457" s="15">
        <v>1.5947000000000003E-2</v>
      </c>
      <c r="I13457" s="15">
        <f>M13457-V13457</f>
        <v>5.0202999999999998E-2</v>
      </c>
      <c r="J13457" s="14"/>
      <c r="K13457" s="13"/>
      <c r="L13457" s="9">
        <f>G13457*1.05</f>
        <v>6.615E-2</v>
      </c>
      <c r="M13457" s="11">
        <f>L13457-H13457</f>
        <v>5.0202999999999998E-2</v>
      </c>
      <c r="N13457" s="11">
        <v>0</v>
      </c>
      <c r="P13457" s="9">
        <f>0.5*N13457/1000</f>
        <v>0</v>
      </c>
      <c r="Q13457" s="9">
        <f>P13457+O13457</f>
        <v>0</v>
      </c>
      <c r="R13457" s="11">
        <v>0</v>
      </c>
      <c r="T13457" s="9">
        <f>0.5*R13457</f>
        <v>0</v>
      </c>
      <c r="U13457" s="9">
        <f>T13457+S13457</f>
        <v>0</v>
      </c>
      <c r="V13457" s="9">
        <f>(Q13457+U13457)/(0.944*1000)</f>
        <v>0</v>
      </c>
    </row>
    <row r="13458" spans="1:22" x14ac:dyDescent="0.3">
      <c r="A13458" s="14">
        <v>13505</v>
      </c>
      <c r="B13458" s="14" t="s">
        <v>2192</v>
      </c>
      <c r="C13458" s="14" t="s">
        <v>13510</v>
      </c>
      <c r="D13458" s="14" t="s">
        <v>13504</v>
      </c>
      <c r="E13458" s="14" t="s">
        <v>13498</v>
      </c>
      <c r="F13458" s="14">
        <v>10</v>
      </c>
      <c r="G13458" s="14">
        <v>0.25</v>
      </c>
      <c r="H13458" s="15">
        <v>7.2531000000000012E-2</v>
      </c>
      <c r="I13458" s="15">
        <f>M13458-V13458</f>
        <v>0.189969</v>
      </c>
      <c r="J13458" s="14"/>
      <c r="K13458" s="13"/>
      <c r="L13458" s="9">
        <f>G13458*1.05</f>
        <v>0.26250000000000001</v>
      </c>
      <c r="M13458" s="11">
        <f>L13458-H13458</f>
        <v>0.189969</v>
      </c>
      <c r="N13458" s="11">
        <v>0</v>
      </c>
      <c r="P13458" s="9">
        <f>0.5*N13458/1000</f>
        <v>0</v>
      </c>
      <c r="Q13458" s="9">
        <f>P13458+O13458</f>
        <v>0</v>
      </c>
      <c r="R13458" s="11">
        <v>0</v>
      </c>
      <c r="T13458" s="9">
        <f>0.5*R13458</f>
        <v>0</v>
      </c>
      <c r="U13458" s="9">
        <f>T13458+S13458</f>
        <v>0</v>
      </c>
      <c r="V13458" s="9">
        <f>(Q13458+U13458)/(0.944*1000)</f>
        <v>0</v>
      </c>
    </row>
    <row r="13459" spans="1:22" x14ac:dyDescent="0.3">
      <c r="A13459" s="14">
        <v>13506</v>
      </c>
      <c r="B13459" s="14" t="s">
        <v>2193</v>
      </c>
      <c r="C13459" s="14" t="s">
        <v>13510</v>
      </c>
      <c r="D13459" s="14" t="s">
        <v>13504</v>
      </c>
      <c r="E13459" s="14" t="s">
        <v>13498</v>
      </c>
      <c r="F13459" s="14">
        <v>10</v>
      </c>
      <c r="G13459" s="14">
        <v>0.8</v>
      </c>
      <c r="H13459" s="15">
        <v>0.43187400000000004</v>
      </c>
      <c r="I13459" s="16" t="s">
        <v>13516</v>
      </c>
      <c r="J13459" s="14"/>
      <c r="K13459" s="13"/>
      <c r="L13459" s="9">
        <f>1.05*0.4</f>
        <v>0.42000000000000004</v>
      </c>
      <c r="M13459" s="11">
        <f>L13459-H13459</f>
        <v>-1.1873999999999996E-2</v>
      </c>
      <c r="N13459" s="11">
        <v>0</v>
      </c>
      <c r="P13459" s="9">
        <f>0.5*N13459/1000</f>
        <v>0</v>
      </c>
      <c r="Q13459" s="9">
        <f>P13459+O13459</f>
        <v>0</v>
      </c>
      <c r="R13459" s="11">
        <v>0</v>
      </c>
      <c r="T13459" s="9">
        <f>0.5*R13459</f>
        <v>0</v>
      </c>
      <c r="U13459" s="9">
        <f>T13459+S13459</f>
        <v>0</v>
      </c>
      <c r="V13459" s="9">
        <f>(Q13459+U13459)/(0.944*1000)</f>
        <v>0</v>
      </c>
    </row>
    <row r="13460" spans="1:22" x14ac:dyDescent="0.3">
      <c r="A13460" s="14">
        <v>13507</v>
      </c>
      <c r="B13460" s="14" t="s">
        <v>2194</v>
      </c>
      <c r="C13460" s="14" t="s">
        <v>13510</v>
      </c>
      <c r="D13460" s="14" t="s">
        <v>13504</v>
      </c>
      <c r="E13460" s="14" t="s">
        <v>13498</v>
      </c>
      <c r="F13460" s="14">
        <v>10</v>
      </c>
      <c r="G13460" s="14">
        <v>0.8</v>
      </c>
      <c r="H13460" s="15">
        <v>0.317</v>
      </c>
      <c r="I13460" s="15">
        <f>M13460-V13460</f>
        <v>9.5055084745762741E-2</v>
      </c>
      <c r="J13460" s="14"/>
      <c r="K13460" s="13"/>
      <c r="L13460" s="9">
        <f>1.05*0.4</f>
        <v>0.42000000000000004</v>
      </c>
      <c r="M13460" s="11">
        <f>L13460-H13460</f>
        <v>0.10300000000000004</v>
      </c>
      <c r="N13460" s="11">
        <v>0</v>
      </c>
      <c r="P13460" s="9">
        <f>0.5*N13460/1000</f>
        <v>0</v>
      </c>
      <c r="Q13460" s="9">
        <f>P13460+O13460</f>
        <v>0</v>
      </c>
      <c r="R13460" s="11">
        <v>15</v>
      </c>
      <c r="T13460" s="9">
        <f>0.5*R13460</f>
        <v>7.5</v>
      </c>
      <c r="U13460" s="9">
        <f>T13460+S13460</f>
        <v>7.5</v>
      </c>
      <c r="V13460" s="9">
        <f>(Q13460+U13460)/(0.944*1000)</f>
        <v>7.9449152542372878E-3</v>
      </c>
    </row>
    <row r="13461" spans="1:22" x14ac:dyDescent="0.3">
      <c r="A13461" s="14">
        <v>13508</v>
      </c>
      <c r="B13461" s="14" t="s">
        <v>2195</v>
      </c>
      <c r="C13461" s="14" t="s">
        <v>13510</v>
      </c>
      <c r="D13461" s="14" t="s">
        <v>13504</v>
      </c>
      <c r="E13461" s="14" t="s">
        <v>13498</v>
      </c>
      <c r="F13461" s="14">
        <v>10</v>
      </c>
      <c r="G13461" s="14">
        <v>0.16</v>
      </c>
      <c r="H13461" s="15">
        <v>3.459700000000001E-2</v>
      </c>
      <c r="I13461" s="15">
        <f>M13461-V13461</f>
        <v>0.13340299999999999</v>
      </c>
      <c r="J13461" s="14"/>
      <c r="K13461" s="13"/>
      <c r="L13461" s="9">
        <f>G13461*1.05</f>
        <v>0.16800000000000001</v>
      </c>
      <c r="M13461" s="11">
        <f>L13461-H13461</f>
        <v>0.13340299999999999</v>
      </c>
      <c r="N13461" s="11">
        <v>0</v>
      </c>
      <c r="P13461" s="9">
        <f>0.5*N13461/1000</f>
        <v>0</v>
      </c>
      <c r="Q13461" s="9">
        <f>P13461+O13461</f>
        <v>0</v>
      </c>
      <c r="R13461" s="11">
        <v>0</v>
      </c>
      <c r="T13461" s="9">
        <f>0.5*R13461</f>
        <v>0</v>
      </c>
      <c r="U13461" s="9">
        <f>T13461+S13461</f>
        <v>0</v>
      </c>
      <c r="V13461" s="9">
        <f>(Q13461+U13461)/(0.944*1000)</f>
        <v>0</v>
      </c>
    </row>
    <row r="13462" spans="1:22" x14ac:dyDescent="0.3">
      <c r="A13462" s="14">
        <v>13509</v>
      </c>
      <c r="B13462" s="14" t="s">
        <v>2196</v>
      </c>
      <c r="C13462" s="14" t="s">
        <v>13510</v>
      </c>
      <c r="D13462" s="14" t="s">
        <v>13504</v>
      </c>
      <c r="E13462" s="14" t="s">
        <v>13498</v>
      </c>
      <c r="F13462" s="14">
        <v>10</v>
      </c>
      <c r="G13462" s="14">
        <v>0.1</v>
      </c>
      <c r="H13462" s="15">
        <v>6.6170000000000048E-3</v>
      </c>
      <c r="I13462" s="15">
        <f>M13462-V13462</f>
        <v>9.8382999999999998E-2</v>
      </c>
      <c r="J13462" s="14"/>
      <c r="K13462" s="13"/>
      <c r="L13462" s="9">
        <f>G13462*1.05</f>
        <v>0.10500000000000001</v>
      </c>
      <c r="M13462" s="11">
        <f>L13462-H13462</f>
        <v>9.8382999999999998E-2</v>
      </c>
      <c r="N13462" s="11">
        <v>0</v>
      </c>
      <c r="P13462" s="9">
        <f>0.5*N13462/1000</f>
        <v>0</v>
      </c>
      <c r="Q13462" s="9">
        <f>P13462+O13462</f>
        <v>0</v>
      </c>
      <c r="R13462" s="11">
        <v>0</v>
      </c>
      <c r="T13462" s="9">
        <f>0.5*R13462</f>
        <v>0</v>
      </c>
      <c r="U13462" s="9">
        <f>T13462+S13462</f>
        <v>0</v>
      </c>
      <c r="V13462" s="9">
        <f>(Q13462+U13462)/(0.944*1000)</f>
        <v>0</v>
      </c>
    </row>
    <row r="13463" spans="1:22" x14ac:dyDescent="0.3">
      <c r="A13463" s="14">
        <v>13510</v>
      </c>
      <c r="B13463" s="14" t="s">
        <v>2197</v>
      </c>
      <c r="C13463" s="14" t="s">
        <v>13510</v>
      </c>
      <c r="D13463" s="14" t="s">
        <v>13504</v>
      </c>
      <c r="E13463" s="14" t="s">
        <v>13498</v>
      </c>
      <c r="F13463" s="14">
        <v>10</v>
      </c>
      <c r="G13463" s="14">
        <v>0.04</v>
      </c>
      <c r="H13463" s="15">
        <v>2.5990000000000003E-2</v>
      </c>
      <c r="I13463" s="15">
        <f>M13463-V13463</f>
        <v>1.601E-2</v>
      </c>
      <c r="J13463" s="14"/>
      <c r="K13463" s="13"/>
      <c r="L13463" s="9">
        <f>G13463*1.05</f>
        <v>4.2000000000000003E-2</v>
      </c>
      <c r="M13463" s="11">
        <f>L13463-H13463</f>
        <v>1.601E-2</v>
      </c>
      <c r="N13463" s="11">
        <v>0</v>
      </c>
      <c r="P13463" s="9">
        <f>0.5*N13463/1000</f>
        <v>0</v>
      </c>
      <c r="Q13463" s="9">
        <f>P13463+O13463</f>
        <v>0</v>
      </c>
      <c r="R13463" s="11">
        <v>0</v>
      </c>
      <c r="T13463" s="9">
        <f>0.5*R13463</f>
        <v>0</v>
      </c>
      <c r="U13463" s="9">
        <f>T13463+S13463</f>
        <v>0</v>
      </c>
      <c r="V13463" s="9">
        <f>(Q13463+U13463)/(0.944*1000)</f>
        <v>0</v>
      </c>
    </row>
    <row r="13464" spans="1:22" x14ac:dyDescent="0.3">
      <c r="A13464" s="14">
        <v>13511</v>
      </c>
      <c r="B13464" s="14" t="s">
        <v>2198</v>
      </c>
      <c r="C13464" s="14" t="s">
        <v>13510</v>
      </c>
      <c r="D13464" s="14" t="s">
        <v>13504</v>
      </c>
      <c r="E13464" s="14" t="s">
        <v>13498</v>
      </c>
      <c r="F13464" s="14">
        <v>10</v>
      </c>
      <c r="G13464" s="14">
        <v>2</v>
      </c>
      <c r="H13464" s="15">
        <v>1.0184530000000001</v>
      </c>
      <c r="I13464" s="15">
        <f>M13464-V13464</f>
        <v>3.1546999999999992E-2</v>
      </c>
      <c r="J13464" s="14"/>
      <c r="K13464" s="13"/>
      <c r="L13464" s="9">
        <f>G13464/2*1.05</f>
        <v>1.05</v>
      </c>
      <c r="M13464" s="11">
        <f>L13464-H13464</f>
        <v>3.1546999999999992E-2</v>
      </c>
      <c r="N13464" s="11">
        <v>0</v>
      </c>
      <c r="P13464" s="9">
        <f>0.5*N13464/1000</f>
        <v>0</v>
      </c>
      <c r="Q13464" s="9">
        <f>P13464+O13464</f>
        <v>0</v>
      </c>
      <c r="R13464" s="11">
        <v>0</v>
      </c>
      <c r="S13464" s="9">
        <f>0.75*R13464/1000</f>
        <v>0</v>
      </c>
      <c r="T13464" s="9">
        <f>0.5*R13464</f>
        <v>0</v>
      </c>
      <c r="U13464" s="9">
        <f>T13464+S13464</f>
        <v>0</v>
      </c>
      <c r="V13464" s="9">
        <f>(Q13464+U13464)/(0.944*1000)</f>
        <v>0</v>
      </c>
    </row>
    <row r="13465" spans="1:22" x14ac:dyDescent="0.3">
      <c r="A13465" s="14">
        <v>13512</v>
      </c>
      <c r="B13465" s="14" t="s">
        <v>2199</v>
      </c>
      <c r="C13465" s="14" t="s">
        <v>13510</v>
      </c>
      <c r="D13465" s="14" t="s">
        <v>13504</v>
      </c>
      <c r="E13465" s="14" t="s">
        <v>13498</v>
      </c>
      <c r="F13465" s="14">
        <v>10</v>
      </c>
      <c r="G13465" s="14">
        <v>1.26</v>
      </c>
      <c r="H13465" s="15">
        <v>0.70122000000000007</v>
      </c>
      <c r="I13465" s="16" t="s">
        <v>13516</v>
      </c>
      <c r="J13465" s="14"/>
      <c r="K13465" s="13"/>
      <c r="L13465" s="9">
        <f>1.05*0.63</f>
        <v>0.66150000000000009</v>
      </c>
      <c r="M13465" s="11">
        <f>L13465-H13465</f>
        <v>-3.9719999999999978E-2</v>
      </c>
      <c r="N13465" s="11">
        <v>0</v>
      </c>
      <c r="P13465" s="9">
        <f>0.5*N13465/1000</f>
        <v>0</v>
      </c>
      <c r="Q13465" s="9">
        <f>P13465+O13465</f>
        <v>0</v>
      </c>
      <c r="R13465" s="11">
        <v>0</v>
      </c>
      <c r="T13465" s="9">
        <f>0.5*R13465</f>
        <v>0</v>
      </c>
      <c r="U13465" s="9">
        <f>T13465+S13465</f>
        <v>0</v>
      </c>
      <c r="V13465" s="9">
        <f>(Q13465+U13465)/(0.944*1000)</f>
        <v>0</v>
      </c>
    </row>
    <row r="13466" spans="1:22" x14ac:dyDescent="0.3">
      <c r="A13466" s="14">
        <v>13513</v>
      </c>
      <c r="B13466" s="14" t="s">
        <v>2200</v>
      </c>
      <c r="C13466" s="14" t="s">
        <v>13510</v>
      </c>
      <c r="D13466" s="14" t="s">
        <v>13504</v>
      </c>
      <c r="E13466" s="14" t="s">
        <v>13498</v>
      </c>
      <c r="F13466" s="14">
        <v>10</v>
      </c>
      <c r="G13466" s="14">
        <v>0.8</v>
      </c>
      <c r="H13466" s="15">
        <v>0.4</v>
      </c>
      <c r="I13466" s="15">
        <f>M13466-V13466</f>
        <v>2.0000000000000018E-2</v>
      </c>
      <c r="J13466" s="14"/>
      <c r="K13466" s="13"/>
      <c r="L13466" s="9">
        <f>1.05*0.4</f>
        <v>0.42000000000000004</v>
      </c>
      <c r="M13466" s="11">
        <f>L13466-H13466</f>
        <v>2.0000000000000018E-2</v>
      </c>
      <c r="N13466" s="11">
        <v>0</v>
      </c>
      <c r="P13466" s="9">
        <f>0.5*N13466/1000</f>
        <v>0</v>
      </c>
      <c r="Q13466" s="9">
        <f>P13466+O13466</f>
        <v>0</v>
      </c>
      <c r="R13466" s="11">
        <v>0</v>
      </c>
      <c r="T13466" s="9">
        <f>0.5*R13466</f>
        <v>0</v>
      </c>
      <c r="U13466" s="9">
        <f>T13466+S13466</f>
        <v>0</v>
      </c>
      <c r="V13466" s="9">
        <f>(Q13466+U13466)/(0.944*1000)</f>
        <v>0</v>
      </c>
    </row>
    <row r="13467" spans="1:22" x14ac:dyDescent="0.3">
      <c r="A13467" s="14">
        <v>13514</v>
      </c>
      <c r="B13467" s="14" t="s">
        <v>2201</v>
      </c>
      <c r="C13467" s="14" t="s">
        <v>13510</v>
      </c>
      <c r="D13467" s="14" t="s">
        <v>13504</v>
      </c>
      <c r="E13467" s="14" t="s">
        <v>13498</v>
      </c>
      <c r="F13467" s="14">
        <v>10</v>
      </c>
      <c r="G13467" s="14">
        <v>1.26</v>
      </c>
      <c r="H13467" s="15">
        <v>0.79533799999999999</v>
      </c>
      <c r="I13467" s="16" t="s">
        <v>13516</v>
      </c>
      <c r="J13467" s="14"/>
      <c r="K13467" s="13"/>
      <c r="L13467" s="9">
        <f>1.05*0.63</f>
        <v>0.66150000000000009</v>
      </c>
      <c r="M13467" s="11">
        <f>L13467-H13467</f>
        <v>-0.1338379999999999</v>
      </c>
      <c r="N13467" s="11">
        <v>0</v>
      </c>
      <c r="P13467" s="9">
        <f>0.5*N13467/1000</f>
        <v>0</v>
      </c>
      <c r="Q13467" s="9">
        <f>P13467+O13467</f>
        <v>0</v>
      </c>
      <c r="R13467" s="11">
        <v>0</v>
      </c>
      <c r="T13467" s="9">
        <f>0.5*R13467</f>
        <v>0</v>
      </c>
      <c r="U13467" s="9">
        <f>T13467+S13467</f>
        <v>0</v>
      </c>
      <c r="V13467" s="9">
        <f>(Q13467+U13467)/(0.944*1000)</f>
        <v>0</v>
      </c>
    </row>
    <row r="13468" spans="1:22" x14ac:dyDescent="0.3">
      <c r="A13468" s="14">
        <v>13515</v>
      </c>
      <c r="B13468" s="14" t="s">
        <v>2202</v>
      </c>
      <c r="C13468" s="14" t="s">
        <v>13510</v>
      </c>
      <c r="D13468" s="14" t="s">
        <v>13504</v>
      </c>
      <c r="E13468" s="14" t="s">
        <v>13498</v>
      </c>
      <c r="F13468" s="14">
        <v>10</v>
      </c>
      <c r="G13468" s="14">
        <v>0.5</v>
      </c>
      <c r="H13468" s="15">
        <v>0.36951400000000001</v>
      </c>
      <c r="I13468" s="16" t="s">
        <v>13516</v>
      </c>
      <c r="J13468" s="14"/>
      <c r="K13468" s="13"/>
      <c r="L13468" s="9">
        <f>G13468/2*1.05</f>
        <v>0.26250000000000001</v>
      </c>
      <c r="M13468" s="11">
        <f>L13468-H13468</f>
        <v>-0.107014</v>
      </c>
      <c r="N13468" s="11">
        <v>0</v>
      </c>
      <c r="P13468" s="9">
        <f>0.5*N13468/1000</f>
        <v>0</v>
      </c>
      <c r="Q13468" s="9">
        <f>P13468+O13468</f>
        <v>0</v>
      </c>
      <c r="R13468" s="11">
        <v>0</v>
      </c>
      <c r="T13468" s="9">
        <f>0.5*R13468</f>
        <v>0</v>
      </c>
      <c r="U13468" s="9">
        <f>T13468+S13468</f>
        <v>0</v>
      </c>
      <c r="V13468" s="9">
        <f>(Q13468+U13468)/(0.944*1000)</f>
        <v>0</v>
      </c>
    </row>
    <row r="13469" spans="1:22" x14ac:dyDescent="0.3">
      <c r="A13469" s="14">
        <v>13516</v>
      </c>
      <c r="B13469" s="14" t="s">
        <v>2203</v>
      </c>
      <c r="C13469" s="14" t="s">
        <v>13510</v>
      </c>
      <c r="D13469" s="14" t="s">
        <v>13504</v>
      </c>
      <c r="E13469" s="14" t="s">
        <v>13498</v>
      </c>
      <c r="F13469" s="14">
        <v>10</v>
      </c>
      <c r="G13469" s="14">
        <v>3.2</v>
      </c>
      <c r="H13469" s="15">
        <v>1.6</v>
      </c>
      <c r="I13469" s="15">
        <f>M13469-V13469</f>
        <v>8.0000000000000071E-2</v>
      </c>
      <c r="J13469" s="14"/>
      <c r="K13469" s="13"/>
      <c r="L13469" s="9">
        <f>G13469/2*1.05</f>
        <v>1.6800000000000002</v>
      </c>
      <c r="M13469" s="11">
        <f>L13469-H13469</f>
        <v>8.0000000000000071E-2</v>
      </c>
      <c r="N13469" s="11">
        <v>0</v>
      </c>
      <c r="P13469" s="9">
        <f>0.5*N13469/1000</f>
        <v>0</v>
      </c>
      <c r="Q13469" s="9">
        <f>P13469+O13469</f>
        <v>0</v>
      </c>
      <c r="R13469" s="11">
        <v>0</v>
      </c>
      <c r="T13469" s="9">
        <f>0.5*R13469</f>
        <v>0</v>
      </c>
      <c r="U13469" s="9">
        <f>T13469+S13469</f>
        <v>0</v>
      </c>
      <c r="V13469" s="9">
        <f>(Q13469+U13469)/(0.944*1000)</f>
        <v>0</v>
      </c>
    </row>
    <row r="13470" spans="1:22" x14ac:dyDescent="0.3">
      <c r="A13470" s="14">
        <v>13517</v>
      </c>
      <c r="B13470" s="14" t="s">
        <v>2204</v>
      </c>
      <c r="C13470" s="14" t="s">
        <v>13510</v>
      </c>
      <c r="D13470" s="14" t="s">
        <v>13504</v>
      </c>
      <c r="E13470" s="14" t="s">
        <v>13498</v>
      </c>
      <c r="F13470" s="14">
        <v>10</v>
      </c>
      <c r="G13470" s="14">
        <v>1.26</v>
      </c>
      <c r="H13470" s="15">
        <v>0.64053700000000002</v>
      </c>
      <c r="I13470" s="15">
        <f>M13470-V13470</f>
        <v>2.0963000000000065E-2</v>
      </c>
      <c r="J13470" s="14"/>
      <c r="K13470" s="13"/>
      <c r="L13470" s="9">
        <f>1.05*0.63</f>
        <v>0.66150000000000009</v>
      </c>
      <c r="M13470" s="11">
        <f>L13470-H13470</f>
        <v>2.0963000000000065E-2</v>
      </c>
      <c r="N13470" s="11">
        <v>0</v>
      </c>
      <c r="P13470" s="9">
        <f>0.5*N13470/1000</f>
        <v>0</v>
      </c>
      <c r="Q13470" s="9">
        <f>P13470+O13470</f>
        <v>0</v>
      </c>
      <c r="R13470" s="11">
        <v>0</v>
      </c>
      <c r="T13470" s="9">
        <f>0.5*R13470</f>
        <v>0</v>
      </c>
      <c r="U13470" s="9">
        <f>T13470+S13470</f>
        <v>0</v>
      </c>
      <c r="V13470" s="9">
        <f>(Q13470+U13470)/(0.944*1000)</f>
        <v>0</v>
      </c>
    </row>
    <row r="13471" spans="1:22" x14ac:dyDescent="0.3">
      <c r="A13471" s="14">
        <v>13518</v>
      </c>
      <c r="B13471" s="14" t="s">
        <v>2205</v>
      </c>
      <c r="C13471" s="14" t="s">
        <v>13510</v>
      </c>
      <c r="D13471" s="14" t="s">
        <v>13504</v>
      </c>
      <c r="E13471" s="14" t="s">
        <v>13498</v>
      </c>
      <c r="F13471" s="14">
        <v>10</v>
      </c>
      <c r="G13471" s="14">
        <v>0.2</v>
      </c>
      <c r="H13471" s="15">
        <v>0.1</v>
      </c>
      <c r="I13471" s="15">
        <f>M13471-V13471</f>
        <v>5.0000000000000044E-3</v>
      </c>
      <c r="J13471" s="14"/>
      <c r="K13471" s="13"/>
      <c r="L13471" s="9">
        <f>G13471/2*1.05</f>
        <v>0.10500000000000001</v>
      </c>
      <c r="M13471" s="11">
        <f>L13471-H13471</f>
        <v>5.0000000000000044E-3</v>
      </c>
      <c r="N13471" s="11">
        <v>0</v>
      </c>
      <c r="P13471" s="9">
        <f>0.5*N13471/1000</f>
        <v>0</v>
      </c>
      <c r="Q13471" s="9">
        <f>P13471+O13471</f>
        <v>0</v>
      </c>
      <c r="R13471" s="11">
        <v>0</v>
      </c>
      <c r="T13471" s="9">
        <f>0.5*R13471</f>
        <v>0</v>
      </c>
      <c r="U13471" s="9">
        <f>T13471+S13471</f>
        <v>0</v>
      </c>
      <c r="V13471" s="9">
        <f>(Q13471+U13471)/(0.944*1000)</f>
        <v>0</v>
      </c>
    </row>
    <row r="13472" spans="1:22" x14ac:dyDescent="0.3">
      <c r="A13472" s="14">
        <v>13519</v>
      </c>
      <c r="B13472" s="14" t="s">
        <v>2206</v>
      </c>
      <c r="C13472" s="14" t="s">
        <v>13510</v>
      </c>
      <c r="D13472" s="14" t="s">
        <v>13504</v>
      </c>
      <c r="E13472" s="14" t="s">
        <v>13498</v>
      </c>
      <c r="F13472" s="14">
        <v>10</v>
      </c>
      <c r="G13472" s="14">
        <v>0.25</v>
      </c>
      <c r="H13472" s="15">
        <v>4.2050999999999991E-2</v>
      </c>
      <c r="I13472" s="15">
        <f>M13472-V13472</f>
        <v>0.22044900000000001</v>
      </c>
      <c r="J13472" s="14"/>
      <c r="K13472" s="13"/>
      <c r="L13472" s="9">
        <f>G13472*1.05</f>
        <v>0.26250000000000001</v>
      </c>
      <c r="M13472" s="11">
        <f>L13472-H13472</f>
        <v>0.22044900000000001</v>
      </c>
      <c r="N13472" s="11">
        <v>0</v>
      </c>
      <c r="P13472" s="9">
        <f>0.5*N13472/1000</f>
        <v>0</v>
      </c>
      <c r="Q13472" s="9">
        <f>P13472+O13472</f>
        <v>0</v>
      </c>
      <c r="R13472" s="11">
        <v>0</v>
      </c>
      <c r="T13472" s="9">
        <f>0.5*R13472</f>
        <v>0</v>
      </c>
      <c r="U13472" s="9">
        <f>T13472+S13472</f>
        <v>0</v>
      </c>
      <c r="V13472" s="9">
        <f>(Q13472+U13472)/(0.944*1000)</f>
        <v>0</v>
      </c>
    </row>
    <row r="13473" spans="1:22" x14ac:dyDescent="0.3">
      <c r="A13473" s="14">
        <v>13520</v>
      </c>
      <c r="B13473" s="14" t="s">
        <v>2207</v>
      </c>
      <c r="C13473" s="14" t="s">
        <v>13510</v>
      </c>
      <c r="D13473" s="14" t="s">
        <v>13504</v>
      </c>
      <c r="E13473" s="14" t="s">
        <v>13498</v>
      </c>
      <c r="F13473" s="14">
        <v>10</v>
      </c>
      <c r="G13473" s="14">
        <v>0.1</v>
      </c>
      <c r="H13473" s="15">
        <v>2.9656000000000005E-2</v>
      </c>
      <c r="I13473" s="15">
        <f>M13473-V13473</f>
        <v>7.5344000000000008E-2</v>
      </c>
      <c r="J13473" s="14"/>
      <c r="K13473" s="13"/>
      <c r="L13473" s="9">
        <f>G13473*1.05</f>
        <v>0.10500000000000001</v>
      </c>
      <c r="M13473" s="11">
        <f>L13473-H13473</f>
        <v>7.5344000000000008E-2</v>
      </c>
      <c r="N13473" s="11">
        <v>0</v>
      </c>
      <c r="P13473" s="9">
        <f>0.5*N13473/1000</f>
        <v>0</v>
      </c>
      <c r="Q13473" s="9">
        <f>P13473+O13473</f>
        <v>0</v>
      </c>
      <c r="R13473" s="11">
        <v>0</v>
      </c>
      <c r="T13473" s="9">
        <f>0.5*R13473</f>
        <v>0</v>
      </c>
      <c r="U13473" s="9">
        <f>T13473+S13473</f>
        <v>0</v>
      </c>
      <c r="V13473" s="9">
        <f>(Q13473+U13473)/(0.944*1000)</f>
        <v>0</v>
      </c>
    </row>
    <row r="13474" spans="1:22" x14ac:dyDescent="0.3">
      <c r="A13474" s="14">
        <v>13521</v>
      </c>
      <c r="B13474" s="14" t="s">
        <v>2208</v>
      </c>
      <c r="C13474" s="14" t="s">
        <v>13510</v>
      </c>
      <c r="D13474" s="14" t="s">
        <v>13504</v>
      </c>
      <c r="E13474" s="14" t="s">
        <v>13498</v>
      </c>
      <c r="F13474" s="14">
        <v>10</v>
      </c>
      <c r="G13474" s="14">
        <v>0.1</v>
      </c>
      <c r="H13474" s="15">
        <v>4.1920000000000074E-3</v>
      </c>
      <c r="I13474" s="15">
        <f>M13474-V13474</f>
        <v>0.10080800000000001</v>
      </c>
      <c r="J13474" s="14"/>
      <c r="K13474" s="13"/>
      <c r="L13474" s="9">
        <f>G13474*1.05</f>
        <v>0.10500000000000001</v>
      </c>
      <c r="M13474" s="11">
        <f>L13474-H13474</f>
        <v>0.10080800000000001</v>
      </c>
      <c r="N13474" s="11">
        <v>0</v>
      </c>
      <c r="P13474" s="9">
        <f>0.5*N13474/1000</f>
        <v>0</v>
      </c>
      <c r="Q13474" s="9">
        <f>P13474+O13474</f>
        <v>0</v>
      </c>
      <c r="R13474" s="11">
        <v>0</v>
      </c>
      <c r="T13474" s="9">
        <f>0.5*R13474</f>
        <v>0</v>
      </c>
      <c r="U13474" s="9">
        <f>T13474+S13474</f>
        <v>0</v>
      </c>
      <c r="V13474" s="9">
        <f>(Q13474+U13474)/(0.944*1000)</f>
        <v>0</v>
      </c>
    </row>
    <row r="13475" spans="1:22" x14ac:dyDescent="0.3">
      <c r="A13475" s="14">
        <v>13522</v>
      </c>
      <c r="B13475" s="14" t="s">
        <v>2209</v>
      </c>
      <c r="C13475" s="14" t="s">
        <v>13510</v>
      </c>
      <c r="D13475" s="14" t="s">
        <v>13504</v>
      </c>
      <c r="E13475" s="14" t="s">
        <v>13498</v>
      </c>
      <c r="F13475" s="14">
        <v>10</v>
      </c>
      <c r="G13475" s="14">
        <v>0.32</v>
      </c>
      <c r="H13475" s="15">
        <v>0.16952500000000001</v>
      </c>
      <c r="I13475" s="16" t="s">
        <v>13516</v>
      </c>
      <c r="J13475" s="14"/>
      <c r="K13475" s="13"/>
      <c r="L13475" s="9">
        <f>G13475/2*1.05</f>
        <v>0.16800000000000001</v>
      </c>
      <c r="M13475" s="11">
        <f>L13475-H13475</f>
        <v>-1.5249999999999986E-3</v>
      </c>
      <c r="N13475" s="11">
        <v>0</v>
      </c>
      <c r="P13475" s="9">
        <f>0.5*N13475/1000</f>
        <v>0</v>
      </c>
      <c r="Q13475" s="9">
        <f>P13475+O13475</f>
        <v>0</v>
      </c>
      <c r="R13475" s="11">
        <v>0</v>
      </c>
      <c r="T13475" s="9">
        <f>0.5*R13475</f>
        <v>0</v>
      </c>
      <c r="U13475" s="9">
        <f>T13475+S13475</f>
        <v>0</v>
      </c>
      <c r="V13475" s="9">
        <f>(Q13475+U13475)/(0.944*1000)</f>
        <v>0</v>
      </c>
    </row>
    <row r="13476" spans="1:22" x14ac:dyDescent="0.3">
      <c r="A13476" s="14">
        <v>13523</v>
      </c>
      <c r="B13476" s="14" t="s">
        <v>2210</v>
      </c>
      <c r="C13476" s="14" t="s">
        <v>13510</v>
      </c>
      <c r="D13476" s="14" t="s">
        <v>13504</v>
      </c>
      <c r="E13476" s="14" t="s">
        <v>13498</v>
      </c>
      <c r="F13476" s="14">
        <v>10</v>
      </c>
      <c r="G13476" s="14">
        <v>1.26</v>
      </c>
      <c r="H13476" s="15">
        <v>0.65800400000000003</v>
      </c>
      <c r="I13476" s="15">
        <f>M13476-V13476</f>
        <v>3.4960000000000546E-3</v>
      </c>
      <c r="J13476" s="14"/>
      <c r="K13476" s="13"/>
      <c r="L13476" s="9">
        <f>1.05*0.63</f>
        <v>0.66150000000000009</v>
      </c>
      <c r="M13476" s="11">
        <f>L13476-H13476</f>
        <v>3.4960000000000546E-3</v>
      </c>
      <c r="N13476" s="11">
        <v>0</v>
      </c>
      <c r="P13476" s="9">
        <f>0.5*N13476/1000</f>
        <v>0</v>
      </c>
      <c r="Q13476" s="9">
        <f>P13476+O13476</f>
        <v>0</v>
      </c>
      <c r="R13476" s="11">
        <v>0</v>
      </c>
      <c r="T13476" s="9">
        <f>0.5*R13476</f>
        <v>0</v>
      </c>
      <c r="U13476" s="9">
        <f>T13476+S13476</f>
        <v>0</v>
      </c>
      <c r="V13476" s="9">
        <f>(Q13476+U13476)/(0.944*1000)</f>
        <v>0</v>
      </c>
    </row>
    <row r="13477" spans="1:22" x14ac:dyDescent="0.3">
      <c r="A13477" s="14">
        <v>13524</v>
      </c>
      <c r="B13477" s="14" t="s">
        <v>2211</v>
      </c>
      <c r="C13477" s="14" t="s">
        <v>13510</v>
      </c>
      <c r="D13477" s="14" t="s">
        <v>13504</v>
      </c>
      <c r="E13477" s="14" t="s">
        <v>13498</v>
      </c>
      <c r="F13477" s="14">
        <v>10</v>
      </c>
      <c r="G13477" s="14">
        <v>0.4</v>
      </c>
      <c r="H13477" s="15">
        <v>3.8980000000000022E-2</v>
      </c>
      <c r="I13477" s="15">
        <f>M13477-V13477</f>
        <v>0.38102000000000003</v>
      </c>
      <c r="J13477" s="14"/>
      <c r="K13477" s="13"/>
      <c r="L13477" s="9">
        <f>G13477*1.05</f>
        <v>0.42000000000000004</v>
      </c>
      <c r="M13477" s="11">
        <f>L13477-H13477</f>
        <v>0.38102000000000003</v>
      </c>
      <c r="N13477" s="11">
        <v>0</v>
      </c>
      <c r="P13477" s="9">
        <f>0.5*N13477/1000</f>
        <v>0</v>
      </c>
      <c r="Q13477" s="9">
        <f>P13477+O13477</f>
        <v>0</v>
      </c>
      <c r="R13477" s="11">
        <v>0</v>
      </c>
      <c r="T13477" s="9">
        <f>0.5*R13477</f>
        <v>0</v>
      </c>
      <c r="U13477" s="9">
        <f>T13477+S13477</f>
        <v>0</v>
      </c>
      <c r="V13477" s="9">
        <f>(Q13477+U13477)/(0.944*1000)</f>
        <v>0</v>
      </c>
    </row>
    <row r="13478" spans="1:22" x14ac:dyDescent="0.3">
      <c r="A13478" s="14">
        <v>13525</v>
      </c>
      <c r="B13478" s="14" t="s">
        <v>2212</v>
      </c>
      <c r="C13478" s="14" t="s">
        <v>13510</v>
      </c>
      <c r="D13478" s="14" t="s">
        <v>13504</v>
      </c>
      <c r="E13478" s="14" t="s">
        <v>13498</v>
      </c>
      <c r="F13478" s="14">
        <v>10</v>
      </c>
      <c r="G13478" s="14">
        <v>2</v>
      </c>
      <c r="H13478" s="15">
        <v>0.51300000000000001</v>
      </c>
      <c r="I13478" s="15">
        <f>M13478-V13478</f>
        <v>0.53700000000000003</v>
      </c>
      <c r="J13478" s="14"/>
      <c r="K13478" s="13"/>
      <c r="L13478" s="9">
        <f>G13478/2*1.05</f>
        <v>1.05</v>
      </c>
      <c r="M13478" s="11">
        <f>L13478-H13478</f>
        <v>0.53700000000000003</v>
      </c>
      <c r="N13478" s="11">
        <v>0</v>
      </c>
      <c r="P13478" s="9">
        <f>0.5*N13478/1000</f>
        <v>0</v>
      </c>
      <c r="Q13478" s="9">
        <f>P13478+O13478</f>
        <v>0</v>
      </c>
      <c r="R13478" s="11">
        <v>0</v>
      </c>
      <c r="T13478" s="9">
        <f>0.5*R13478</f>
        <v>0</v>
      </c>
      <c r="U13478" s="9">
        <f>T13478+S13478</f>
        <v>0</v>
      </c>
      <c r="V13478" s="9">
        <f>(Q13478+U13478)/(0.944*1000)</f>
        <v>0</v>
      </c>
    </row>
    <row r="13479" spans="1:22" x14ac:dyDescent="0.3">
      <c r="A13479" s="14">
        <v>13526</v>
      </c>
      <c r="B13479" s="14" t="s">
        <v>2213</v>
      </c>
      <c r="C13479" s="14" t="s">
        <v>13510</v>
      </c>
      <c r="D13479" s="14" t="s">
        <v>13504</v>
      </c>
      <c r="E13479" s="14" t="s">
        <v>13498</v>
      </c>
      <c r="F13479" s="14">
        <v>10</v>
      </c>
      <c r="G13479" s="14">
        <v>0.4</v>
      </c>
      <c r="H13479" s="15">
        <v>5.7559999999999721E-3</v>
      </c>
      <c r="I13479" s="15">
        <f>M13479-V13479</f>
        <v>0.41424400000000006</v>
      </c>
      <c r="J13479" s="14"/>
      <c r="K13479" s="13"/>
      <c r="L13479" s="9">
        <f>G13479*1.05</f>
        <v>0.42000000000000004</v>
      </c>
      <c r="M13479" s="11">
        <f>L13479-H13479</f>
        <v>0.41424400000000006</v>
      </c>
      <c r="N13479" s="11">
        <v>0</v>
      </c>
      <c r="P13479" s="9">
        <f>0.5*N13479/1000</f>
        <v>0</v>
      </c>
      <c r="Q13479" s="9">
        <f>P13479+O13479</f>
        <v>0</v>
      </c>
      <c r="R13479" s="11">
        <v>0</v>
      </c>
      <c r="T13479" s="9">
        <f>0.5*R13479</f>
        <v>0</v>
      </c>
      <c r="U13479" s="9">
        <f>T13479+S13479</f>
        <v>0</v>
      </c>
      <c r="V13479" s="9">
        <f>(Q13479+U13479)/(0.944*1000)</f>
        <v>0</v>
      </c>
    </row>
    <row r="13480" spans="1:22" x14ac:dyDescent="0.3">
      <c r="A13480" s="14">
        <v>13527</v>
      </c>
      <c r="B13480" s="14" t="s">
        <v>2214</v>
      </c>
      <c r="C13480" s="14" t="s">
        <v>13510</v>
      </c>
      <c r="D13480" s="14" t="s">
        <v>13504</v>
      </c>
      <c r="E13480" s="14" t="s">
        <v>13498</v>
      </c>
      <c r="F13480" s="14">
        <v>10</v>
      </c>
      <c r="G13480" s="14">
        <v>0.04</v>
      </c>
      <c r="H13480" s="15">
        <v>1.2704E-2</v>
      </c>
      <c r="I13480" s="15">
        <f>M13480-V13480</f>
        <v>2.9296000000000003E-2</v>
      </c>
      <c r="J13480" s="14"/>
      <c r="K13480" s="13"/>
      <c r="L13480" s="9">
        <f>G13480*1.05</f>
        <v>4.2000000000000003E-2</v>
      </c>
      <c r="M13480" s="11">
        <f>L13480-H13480</f>
        <v>2.9296000000000003E-2</v>
      </c>
      <c r="N13480" s="11">
        <v>0</v>
      </c>
      <c r="P13480" s="9">
        <f>0.5*N13480/1000</f>
        <v>0</v>
      </c>
      <c r="Q13480" s="9">
        <f>P13480+O13480</f>
        <v>0</v>
      </c>
      <c r="R13480" s="11">
        <v>0</v>
      </c>
      <c r="T13480" s="9">
        <f>0.5*R13480</f>
        <v>0</v>
      </c>
      <c r="U13480" s="9">
        <f>T13480+S13480</f>
        <v>0</v>
      </c>
      <c r="V13480" s="9">
        <f>(Q13480+U13480)/(0.944*1000)</f>
        <v>0</v>
      </c>
    </row>
    <row r="13481" spans="1:22" x14ac:dyDescent="0.3">
      <c r="A13481" s="14">
        <v>13528</v>
      </c>
      <c r="B13481" s="14" t="s">
        <v>2215</v>
      </c>
      <c r="C13481" s="14" t="s">
        <v>13510</v>
      </c>
      <c r="D13481" s="14" t="s">
        <v>13504</v>
      </c>
      <c r="E13481" s="14" t="s">
        <v>13498</v>
      </c>
      <c r="F13481" s="14">
        <v>10</v>
      </c>
      <c r="G13481" s="14">
        <v>3.2</v>
      </c>
      <c r="H13481" s="15">
        <v>1.6</v>
      </c>
      <c r="I13481" s="15">
        <f>M13481-V13481</f>
        <v>8.0000000000000071E-2</v>
      </c>
      <c r="J13481" s="14"/>
      <c r="K13481" s="13"/>
      <c r="L13481" s="9">
        <f>G13481/2*1.05</f>
        <v>1.6800000000000002</v>
      </c>
      <c r="M13481" s="11">
        <f>L13481-H13481</f>
        <v>8.0000000000000071E-2</v>
      </c>
      <c r="N13481" s="11">
        <v>0</v>
      </c>
      <c r="P13481" s="9">
        <f>0.5*N13481/1000</f>
        <v>0</v>
      </c>
      <c r="Q13481" s="9">
        <f>P13481+O13481</f>
        <v>0</v>
      </c>
      <c r="R13481" s="11">
        <v>0</v>
      </c>
      <c r="S13481" s="9">
        <f>0.75*R13481/1000</f>
        <v>0</v>
      </c>
      <c r="T13481" s="9">
        <f>0.5*R13481</f>
        <v>0</v>
      </c>
      <c r="U13481" s="9">
        <f>T13481+S13481</f>
        <v>0</v>
      </c>
      <c r="V13481" s="9">
        <f>(Q13481+U13481)/(0.944*1000)</f>
        <v>0</v>
      </c>
    </row>
    <row r="13482" spans="1:22" x14ac:dyDescent="0.3">
      <c r="A13482" s="14">
        <v>13529</v>
      </c>
      <c r="B13482" s="14" t="s">
        <v>2216</v>
      </c>
      <c r="C13482" s="14" t="s">
        <v>13510</v>
      </c>
      <c r="D13482" s="14" t="s">
        <v>13504</v>
      </c>
      <c r="E13482" s="14" t="s">
        <v>13498</v>
      </c>
      <c r="F13482" s="14">
        <v>10</v>
      </c>
      <c r="G13482" s="14">
        <v>3.2</v>
      </c>
      <c r="H13482" s="15">
        <v>1.6</v>
      </c>
      <c r="I13482" s="15">
        <f>M13482-V13482</f>
        <v>8.0000000000000071E-2</v>
      </c>
      <c r="J13482" s="14"/>
      <c r="K13482" s="13"/>
      <c r="L13482" s="9">
        <f>G13482/2*1.05</f>
        <v>1.6800000000000002</v>
      </c>
      <c r="M13482" s="11">
        <f>L13482-H13482</f>
        <v>8.0000000000000071E-2</v>
      </c>
      <c r="N13482" s="11">
        <v>0</v>
      </c>
      <c r="P13482" s="9">
        <f>0.5*N13482/1000</f>
        <v>0</v>
      </c>
      <c r="Q13482" s="9">
        <f>P13482+O13482</f>
        <v>0</v>
      </c>
      <c r="R13482" s="11">
        <v>0</v>
      </c>
      <c r="T13482" s="9">
        <f>0.5*R13482</f>
        <v>0</v>
      </c>
      <c r="U13482" s="9">
        <f>T13482+S13482</f>
        <v>0</v>
      </c>
      <c r="V13482" s="9">
        <f>(Q13482+U13482)/(0.944*1000)</f>
        <v>0</v>
      </c>
    </row>
    <row r="13483" spans="1:22" x14ac:dyDescent="0.3">
      <c r="A13483" s="14">
        <v>13530</v>
      </c>
      <c r="B13483" s="14" t="s">
        <v>2217</v>
      </c>
      <c r="C13483" s="14" t="s">
        <v>13510</v>
      </c>
      <c r="D13483" s="14" t="s">
        <v>13504</v>
      </c>
      <c r="E13483" s="14" t="s">
        <v>13498</v>
      </c>
      <c r="F13483" s="14">
        <v>10</v>
      </c>
      <c r="G13483" s="14">
        <v>3.2</v>
      </c>
      <c r="H13483" s="15">
        <v>1.034</v>
      </c>
      <c r="I13483" s="15">
        <f>M13483-V13483</f>
        <v>0.64600000000000013</v>
      </c>
      <c r="J13483" s="14"/>
      <c r="K13483" s="13"/>
      <c r="L13483" s="9">
        <f>G13483/2*1.05</f>
        <v>1.6800000000000002</v>
      </c>
      <c r="M13483" s="11">
        <f>L13483-H13483</f>
        <v>0.64600000000000013</v>
      </c>
      <c r="N13483" s="11">
        <v>0</v>
      </c>
      <c r="P13483" s="9">
        <f>0.5*N13483/1000</f>
        <v>0</v>
      </c>
      <c r="Q13483" s="9">
        <f>P13483+O13483</f>
        <v>0</v>
      </c>
      <c r="R13483" s="11">
        <v>0</v>
      </c>
      <c r="S13483" s="9">
        <f>0.75*R13483/1000</f>
        <v>0</v>
      </c>
      <c r="T13483" s="9">
        <f>0.5*R13483</f>
        <v>0</v>
      </c>
      <c r="U13483" s="9">
        <f>T13483+S13483</f>
        <v>0</v>
      </c>
      <c r="V13483" s="9">
        <f>(Q13483+U13483)/(0.944*1000)</f>
        <v>0</v>
      </c>
    </row>
    <row r="13484" spans="1:22" x14ac:dyDescent="0.3">
      <c r="A13484" s="14">
        <v>13531</v>
      </c>
      <c r="B13484" s="14" t="s">
        <v>2218</v>
      </c>
      <c r="C13484" s="14" t="s">
        <v>13510</v>
      </c>
      <c r="D13484" s="14" t="s">
        <v>13504</v>
      </c>
      <c r="E13484" s="14" t="s">
        <v>13498</v>
      </c>
      <c r="F13484" s="14">
        <v>10</v>
      </c>
      <c r="G13484" s="14">
        <v>0.1</v>
      </c>
      <c r="H13484" s="15">
        <v>1.7801999999999991E-2</v>
      </c>
      <c r="I13484" s="15">
        <f>M13484-V13484</f>
        <v>8.7198000000000025E-2</v>
      </c>
      <c r="J13484" s="14"/>
      <c r="K13484" s="13"/>
      <c r="L13484" s="9">
        <f>G13484*1.05</f>
        <v>0.10500000000000001</v>
      </c>
      <c r="M13484" s="11">
        <f>L13484-H13484</f>
        <v>8.7198000000000025E-2</v>
      </c>
      <c r="N13484" s="11">
        <v>0</v>
      </c>
      <c r="P13484" s="9">
        <f>0.5*N13484/1000</f>
        <v>0</v>
      </c>
      <c r="Q13484" s="9">
        <f>P13484+O13484</f>
        <v>0</v>
      </c>
      <c r="R13484" s="11">
        <v>0</v>
      </c>
      <c r="T13484" s="9">
        <f>0.5*R13484</f>
        <v>0</v>
      </c>
      <c r="U13484" s="9">
        <f>T13484+S13484</f>
        <v>0</v>
      </c>
      <c r="V13484" s="9">
        <f>(Q13484+U13484)/(0.944*1000)</f>
        <v>0</v>
      </c>
    </row>
    <row r="13485" spans="1:22" x14ac:dyDescent="0.3">
      <c r="A13485" s="14">
        <v>13532</v>
      </c>
      <c r="B13485" s="14" t="s">
        <v>2219</v>
      </c>
      <c r="C13485" s="14" t="s">
        <v>13510</v>
      </c>
      <c r="D13485" s="14" t="s">
        <v>13504</v>
      </c>
      <c r="E13485" s="14" t="s">
        <v>13498</v>
      </c>
      <c r="F13485" s="14">
        <v>10</v>
      </c>
      <c r="G13485" s="14">
        <v>3.2</v>
      </c>
      <c r="H13485" s="15">
        <v>1.6</v>
      </c>
      <c r="I13485" s="15">
        <f>M13485-V13485</f>
        <v>8.0000000000000071E-2</v>
      </c>
      <c r="J13485" s="14"/>
      <c r="K13485" s="13"/>
      <c r="L13485" s="9">
        <f>G13485/2*1.05</f>
        <v>1.6800000000000002</v>
      </c>
      <c r="M13485" s="11">
        <f>L13485-H13485</f>
        <v>8.0000000000000071E-2</v>
      </c>
      <c r="N13485" s="11">
        <v>0</v>
      </c>
      <c r="P13485" s="9">
        <f>0.5*N13485/1000</f>
        <v>0</v>
      </c>
      <c r="Q13485" s="9">
        <f>P13485+O13485</f>
        <v>0</v>
      </c>
      <c r="R13485" s="11">
        <v>0</v>
      </c>
      <c r="T13485" s="9">
        <f>0.5*R13485</f>
        <v>0</v>
      </c>
      <c r="U13485" s="9">
        <f>T13485+S13485</f>
        <v>0</v>
      </c>
      <c r="V13485" s="9">
        <f>(Q13485+U13485)/(0.944*1000)</f>
        <v>0</v>
      </c>
    </row>
    <row r="13486" spans="1:22" x14ac:dyDescent="0.3">
      <c r="A13486" s="14">
        <v>13533</v>
      </c>
      <c r="B13486" s="14" t="s">
        <v>2220</v>
      </c>
      <c r="C13486" s="14" t="s">
        <v>13510</v>
      </c>
      <c r="D13486" s="14" t="s">
        <v>13504</v>
      </c>
      <c r="E13486" s="14" t="s">
        <v>13498</v>
      </c>
      <c r="F13486" s="14">
        <v>10</v>
      </c>
      <c r="G13486" s="14">
        <v>0.04</v>
      </c>
      <c r="H13486" s="15">
        <v>1.3810000000000003E-3</v>
      </c>
      <c r="I13486" s="15">
        <f>M13486-V13486</f>
        <v>4.0615292372881355E-2</v>
      </c>
      <c r="J13486" s="14"/>
      <c r="K13486" s="13"/>
      <c r="L13486" s="9">
        <f>G13486*1.05</f>
        <v>4.2000000000000003E-2</v>
      </c>
      <c r="M13486" s="11">
        <f>L13486-H13486</f>
        <v>4.0619000000000002E-2</v>
      </c>
      <c r="N13486" s="11">
        <v>7</v>
      </c>
      <c r="P13486" s="9">
        <f>0.5*N13486/1000</f>
        <v>3.5000000000000001E-3</v>
      </c>
      <c r="Q13486" s="9">
        <f>P13486+O13486</f>
        <v>3.5000000000000001E-3</v>
      </c>
      <c r="R13486" s="11">
        <v>0</v>
      </c>
      <c r="T13486" s="9">
        <f>0.5*R13486</f>
        <v>0</v>
      </c>
      <c r="U13486" s="9">
        <f>T13486+S13486</f>
        <v>0</v>
      </c>
      <c r="V13486" s="9">
        <f>(Q13486+U13486)/(0.944*1000)</f>
        <v>3.707627118644068E-6</v>
      </c>
    </row>
    <row r="13487" spans="1:22" x14ac:dyDescent="0.3">
      <c r="A13487" s="14">
        <v>13534</v>
      </c>
      <c r="B13487" s="14" t="s">
        <v>13450</v>
      </c>
      <c r="C13487" s="14" t="s">
        <v>13510</v>
      </c>
      <c r="D13487" s="14" t="s">
        <v>13504</v>
      </c>
      <c r="E13487" s="14" t="s">
        <v>13498</v>
      </c>
      <c r="F13487" s="14">
        <v>10</v>
      </c>
      <c r="G13487" s="14">
        <v>0.16</v>
      </c>
      <c r="H13487" s="15">
        <v>5.4809999999999946E-3</v>
      </c>
      <c r="I13487" s="16" t="s">
        <v>13516</v>
      </c>
      <c r="J13487" s="14"/>
      <c r="K13487" s="13"/>
      <c r="L13487" s="9">
        <f>G13487*1.05</f>
        <v>0.16800000000000001</v>
      </c>
      <c r="M13487" s="11">
        <f>L13487-H13487</f>
        <v>0.16251900000000002</v>
      </c>
      <c r="N13487" s="11">
        <v>0</v>
      </c>
      <c r="P13487" s="9">
        <f>0.5*N13487/1000</f>
        <v>0</v>
      </c>
      <c r="Q13487" s="9">
        <f>P13487+O13487</f>
        <v>0</v>
      </c>
      <c r="R13487" s="11">
        <v>289</v>
      </c>
      <c r="S13487" s="9">
        <f>0.75*R13487</f>
        <v>216.75</v>
      </c>
      <c r="U13487" s="9">
        <f>T13487+S13487</f>
        <v>216.75</v>
      </c>
      <c r="V13487" s="9">
        <f>(Q13487+U13487)/(0.944*1000)</f>
        <v>0.22960805084745764</v>
      </c>
    </row>
    <row r="13488" spans="1:22" x14ac:dyDescent="0.3">
      <c r="A13488" s="14">
        <v>13535</v>
      </c>
      <c r="B13488" s="14" t="s">
        <v>2221</v>
      </c>
      <c r="C13488" s="14" t="s">
        <v>13510</v>
      </c>
      <c r="D13488" s="14" t="s">
        <v>13504</v>
      </c>
      <c r="E13488" s="14" t="s">
        <v>13498</v>
      </c>
      <c r="F13488" s="14">
        <v>10</v>
      </c>
      <c r="G13488" s="14">
        <v>0.8</v>
      </c>
      <c r="H13488" s="15">
        <v>0.44316800000000001</v>
      </c>
      <c r="I13488" s="16" t="s">
        <v>13516</v>
      </c>
      <c r="J13488" s="14"/>
      <c r="K13488" s="13"/>
      <c r="L13488" s="9">
        <f>1.05*0.4</f>
        <v>0.42000000000000004</v>
      </c>
      <c r="M13488" s="11">
        <f>L13488-H13488</f>
        <v>-2.3167999999999966E-2</v>
      </c>
      <c r="N13488" s="11">
        <v>0</v>
      </c>
      <c r="P13488" s="9">
        <f>0.5*N13488/1000</f>
        <v>0</v>
      </c>
      <c r="Q13488" s="9">
        <f>P13488+O13488</f>
        <v>0</v>
      </c>
      <c r="R13488" s="11">
        <v>0</v>
      </c>
      <c r="T13488" s="9">
        <f>0.5*R13488</f>
        <v>0</v>
      </c>
      <c r="U13488" s="9">
        <f>T13488+S13488</f>
        <v>0</v>
      </c>
      <c r="V13488" s="9">
        <f>(Q13488+U13488)/(0.944*1000)</f>
        <v>0</v>
      </c>
    </row>
    <row r="13489" spans="1:22" x14ac:dyDescent="0.3">
      <c r="A13489" s="14">
        <v>13536</v>
      </c>
      <c r="B13489" s="14" t="s">
        <v>2222</v>
      </c>
      <c r="C13489" s="14" t="s">
        <v>13510</v>
      </c>
      <c r="D13489" s="14" t="s">
        <v>13504</v>
      </c>
      <c r="E13489" s="14" t="s">
        <v>13498</v>
      </c>
      <c r="F13489" s="14">
        <v>10</v>
      </c>
      <c r="G13489" s="14">
        <v>0.16</v>
      </c>
      <c r="H13489" s="15">
        <v>2.6213999999999998E-2</v>
      </c>
      <c r="I13489" s="15">
        <f>M13489-V13489</f>
        <v>0.14178600000000002</v>
      </c>
      <c r="J13489" s="14"/>
      <c r="K13489" s="13"/>
      <c r="L13489" s="9">
        <f>G13489*1.05</f>
        <v>0.16800000000000001</v>
      </c>
      <c r="M13489" s="11">
        <f>L13489-H13489</f>
        <v>0.14178600000000002</v>
      </c>
      <c r="N13489" s="11">
        <v>0</v>
      </c>
      <c r="P13489" s="9">
        <f>0.5*N13489/1000</f>
        <v>0</v>
      </c>
      <c r="Q13489" s="9">
        <f>P13489+O13489</f>
        <v>0</v>
      </c>
      <c r="R13489" s="11">
        <v>0</v>
      </c>
      <c r="T13489" s="9">
        <f>0.5*R13489</f>
        <v>0</v>
      </c>
      <c r="U13489" s="9">
        <f>T13489+S13489</f>
        <v>0</v>
      </c>
      <c r="V13489" s="9">
        <f>(Q13489+U13489)/(0.944*1000)</f>
        <v>0</v>
      </c>
    </row>
    <row r="13490" spans="1:22" x14ac:dyDescent="0.3">
      <c r="A13490" s="14">
        <v>13537</v>
      </c>
      <c r="B13490" s="14" t="s">
        <v>2223</v>
      </c>
      <c r="C13490" s="14" t="s">
        <v>13510</v>
      </c>
      <c r="D13490" s="14" t="s">
        <v>13504</v>
      </c>
      <c r="E13490" s="14" t="s">
        <v>13498</v>
      </c>
      <c r="F13490" s="14">
        <v>10</v>
      </c>
      <c r="G13490" s="14">
        <v>0.16</v>
      </c>
      <c r="H13490" s="15">
        <v>6.9950000000000047E-3</v>
      </c>
      <c r="I13490" s="15">
        <f>M13490-V13490</f>
        <v>0.16100500000000001</v>
      </c>
      <c r="J13490" s="14"/>
      <c r="K13490" s="13"/>
      <c r="L13490" s="9">
        <f>G13490*1.05</f>
        <v>0.16800000000000001</v>
      </c>
      <c r="M13490" s="11">
        <f>L13490-H13490</f>
        <v>0.16100500000000001</v>
      </c>
      <c r="N13490" s="11">
        <v>0</v>
      </c>
      <c r="P13490" s="9">
        <f>0.5*N13490/1000</f>
        <v>0</v>
      </c>
      <c r="Q13490" s="9">
        <f>P13490+O13490</f>
        <v>0</v>
      </c>
      <c r="R13490" s="11">
        <v>0</v>
      </c>
      <c r="T13490" s="9">
        <f>0.5*R13490</f>
        <v>0</v>
      </c>
      <c r="U13490" s="9">
        <f>T13490+S13490</f>
        <v>0</v>
      </c>
      <c r="V13490" s="9">
        <f>(Q13490+U13490)/(0.944*1000)</f>
        <v>0</v>
      </c>
    </row>
    <row r="13491" spans="1:22" x14ac:dyDescent="0.3">
      <c r="A13491" s="14">
        <v>13538</v>
      </c>
      <c r="B13491" s="14" t="s">
        <v>2224</v>
      </c>
      <c r="C13491" s="14" t="s">
        <v>13510</v>
      </c>
      <c r="D13491" s="14" t="s">
        <v>13504</v>
      </c>
      <c r="E13491" s="14" t="s">
        <v>13498</v>
      </c>
      <c r="F13491" s="14">
        <v>10</v>
      </c>
      <c r="G13491" s="14">
        <v>0.16</v>
      </c>
      <c r="H13491" s="15">
        <v>3.1014999999999987E-2</v>
      </c>
      <c r="I13491" s="15">
        <f>M13491-V13491</f>
        <v>0.1171227118644068</v>
      </c>
      <c r="J13491" s="14"/>
      <c r="K13491" s="13"/>
      <c r="L13491" s="9">
        <f>G13491*1.05</f>
        <v>0.16800000000000001</v>
      </c>
      <c r="M13491" s="11">
        <f>L13491-H13491</f>
        <v>0.13698500000000002</v>
      </c>
      <c r="N13491" s="11">
        <v>0</v>
      </c>
      <c r="P13491" s="9">
        <f>0.5*N13491/1000</f>
        <v>0</v>
      </c>
      <c r="Q13491" s="9">
        <f>P13491+O13491</f>
        <v>0</v>
      </c>
      <c r="R13491" s="11">
        <v>25</v>
      </c>
      <c r="S13491" s="9">
        <f>0.75*R13491</f>
        <v>18.75</v>
      </c>
      <c r="U13491" s="9">
        <f>T13491+S13491</f>
        <v>18.75</v>
      </c>
      <c r="V13491" s="9">
        <f>(Q13491+U13491)/(0.944*1000)</f>
        <v>1.9862288135593219E-2</v>
      </c>
    </row>
    <row r="13492" spans="1:22" x14ac:dyDescent="0.3">
      <c r="A13492" s="14">
        <v>13539</v>
      </c>
      <c r="B13492" s="14" t="s">
        <v>2225</v>
      </c>
      <c r="C13492" s="14" t="s">
        <v>13510</v>
      </c>
      <c r="D13492" s="14" t="s">
        <v>13504</v>
      </c>
      <c r="E13492" s="14" t="s">
        <v>13498</v>
      </c>
      <c r="F13492" s="14">
        <v>10</v>
      </c>
      <c r="G13492" s="14">
        <v>1.26</v>
      </c>
      <c r="H13492" s="15">
        <v>0.70344600000000002</v>
      </c>
      <c r="I13492" s="16" t="s">
        <v>13516</v>
      </c>
      <c r="J13492" s="14"/>
      <c r="K13492" s="13"/>
      <c r="L13492" s="9">
        <f>1.05*0.63</f>
        <v>0.66150000000000009</v>
      </c>
      <c r="M13492" s="11">
        <f>L13492-H13492</f>
        <v>-4.1945999999999928E-2</v>
      </c>
      <c r="N13492" s="11">
        <v>0</v>
      </c>
      <c r="P13492" s="9">
        <f>0.5*N13492/1000</f>
        <v>0</v>
      </c>
      <c r="Q13492" s="9">
        <f>P13492+O13492</f>
        <v>0</v>
      </c>
      <c r="R13492" s="11">
        <v>15</v>
      </c>
      <c r="T13492" s="9">
        <f>0.5*R13492</f>
        <v>7.5</v>
      </c>
      <c r="U13492" s="9">
        <f>T13492+S13492</f>
        <v>7.5</v>
      </c>
      <c r="V13492" s="9">
        <f>(Q13492+U13492)/(0.944*1000)</f>
        <v>7.9449152542372878E-3</v>
      </c>
    </row>
    <row r="13493" spans="1:22" x14ac:dyDescent="0.3">
      <c r="A13493" s="14">
        <v>13540</v>
      </c>
      <c r="B13493" s="14" t="s">
        <v>2226</v>
      </c>
      <c r="C13493" s="14" t="s">
        <v>13510</v>
      </c>
      <c r="D13493" s="14" t="s">
        <v>13504</v>
      </c>
      <c r="E13493" s="14" t="s">
        <v>13498</v>
      </c>
      <c r="F13493" s="14">
        <v>10</v>
      </c>
      <c r="G13493" s="14">
        <v>6.3E-2</v>
      </c>
      <c r="H13493" s="15">
        <v>6.3E-2</v>
      </c>
      <c r="I13493" s="15">
        <f>M13493-V13493</f>
        <v>3.15E-3</v>
      </c>
      <c r="J13493" s="14"/>
      <c r="K13493" s="13"/>
      <c r="L13493" s="9">
        <f>G13493*1.05</f>
        <v>6.615E-2</v>
      </c>
      <c r="M13493" s="11">
        <f>L13493-H13493</f>
        <v>3.15E-3</v>
      </c>
      <c r="N13493" s="11">
        <v>0</v>
      </c>
      <c r="P13493" s="9">
        <f>0.5*N13493/1000</f>
        <v>0</v>
      </c>
      <c r="Q13493" s="9">
        <f>P13493+O13493</f>
        <v>0</v>
      </c>
      <c r="R13493" s="11">
        <v>0</v>
      </c>
      <c r="T13493" s="9">
        <f>0.5*R13493</f>
        <v>0</v>
      </c>
      <c r="U13493" s="9">
        <f>T13493+S13493</f>
        <v>0</v>
      </c>
      <c r="V13493" s="9">
        <f>(Q13493+U13493)/(0.944*1000)</f>
        <v>0</v>
      </c>
    </row>
    <row r="13494" spans="1:22" x14ac:dyDescent="0.3">
      <c r="A13494" s="14">
        <v>13541</v>
      </c>
      <c r="B13494" s="14" t="s">
        <v>2227</v>
      </c>
      <c r="C13494" s="14" t="s">
        <v>13510</v>
      </c>
      <c r="D13494" s="14" t="s">
        <v>13504</v>
      </c>
      <c r="E13494" s="14" t="s">
        <v>13498</v>
      </c>
      <c r="F13494" s="14">
        <v>10</v>
      </c>
      <c r="G13494" s="14">
        <v>0.8</v>
      </c>
      <c r="H13494" s="15">
        <v>0.43602099999999999</v>
      </c>
      <c r="I13494" s="16" t="s">
        <v>13516</v>
      </c>
      <c r="J13494" s="14"/>
      <c r="K13494" s="13"/>
      <c r="L13494" s="9">
        <f>1.05*0.4</f>
        <v>0.42000000000000004</v>
      </c>
      <c r="M13494" s="11">
        <f>L13494-H13494</f>
        <v>-1.6020999999999952E-2</v>
      </c>
      <c r="N13494" s="11">
        <v>0</v>
      </c>
      <c r="P13494" s="9">
        <f>0.5*N13494/1000</f>
        <v>0</v>
      </c>
      <c r="Q13494" s="9">
        <f>P13494+O13494</f>
        <v>0</v>
      </c>
      <c r="R13494" s="11">
        <v>0</v>
      </c>
      <c r="T13494" s="9">
        <f>0.5*R13494</f>
        <v>0</v>
      </c>
      <c r="U13494" s="9">
        <f>T13494+S13494</f>
        <v>0</v>
      </c>
      <c r="V13494" s="9">
        <f>(Q13494+U13494)/(0.944*1000)</f>
        <v>0</v>
      </c>
    </row>
    <row r="13495" spans="1:22" x14ac:dyDescent="0.3">
      <c r="A13495" s="14">
        <v>13542</v>
      </c>
      <c r="B13495" s="14" t="s">
        <v>2228</v>
      </c>
      <c r="C13495" s="14" t="s">
        <v>13510</v>
      </c>
      <c r="D13495" s="14" t="s">
        <v>13504</v>
      </c>
      <c r="E13495" s="14" t="s">
        <v>13498</v>
      </c>
      <c r="F13495" s="14">
        <v>10</v>
      </c>
      <c r="G13495" s="14">
        <v>0.8</v>
      </c>
      <c r="H13495" s="15">
        <v>0.49215499999999995</v>
      </c>
      <c r="I13495" s="16" t="s">
        <v>13516</v>
      </c>
      <c r="J13495" s="14"/>
      <c r="K13495" s="13"/>
      <c r="L13495" s="9">
        <f>1.05*0.4</f>
        <v>0.42000000000000004</v>
      </c>
      <c r="M13495" s="11">
        <f>L13495-H13495</f>
        <v>-7.2154999999999914E-2</v>
      </c>
      <c r="N13495" s="11">
        <v>0</v>
      </c>
      <c r="P13495" s="9">
        <f>0.5*N13495/1000</f>
        <v>0</v>
      </c>
      <c r="Q13495" s="9">
        <f>P13495+O13495</f>
        <v>0</v>
      </c>
      <c r="R13495" s="11">
        <v>0</v>
      </c>
      <c r="T13495" s="9">
        <f>0.5*R13495</f>
        <v>0</v>
      </c>
      <c r="U13495" s="9">
        <f>T13495+S13495</f>
        <v>0</v>
      </c>
      <c r="V13495" s="9">
        <f>(Q13495+U13495)/(0.944*1000)</f>
        <v>0</v>
      </c>
    </row>
    <row r="13496" spans="1:22" x14ac:dyDescent="0.3">
      <c r="A13496" s="14">
        <v>13543</v>
      </c>
      <c r="B13496" s="14" t="s">
        <v>2229</v>
      </c>
      <c r="C13496" s="14" t="s">
        <v>13510</v>
      </c>
      <c r="D13496" s="14" t="s">
        <v>13504</v>
      </c>
      <c r="E13496" s="14" t="s">
        <v>13498</v>
      </c>
      <c r="F13496" s="14">
        <v>10</v>
      </c>
      <c r="G13496" s="14">
        <v>1.26</v>
      </c>
      <c r="H13496" s="15">
        <v>0.67778300000000002</v>
      </c>
      <c r="I13496" s="16" t="s">
        <v>13516</v>
      </c>
      <c r="J13496" s="14"/>
      <c r="K13496" s="13"/>
      <c r="L13496" s="9">
        <f>1.05*0.63</f>
        <v>0.66150000000000009</v>
      </c>
      <c r="M13496" s="11">
        <f>L13496-H13496</f>
        <v>-1.6282999999999936E-2</v>
      </c>
      <c r="N13496" s="11">
        <v>0</v>
      </c>
      <c r="P13496" s="9">
        <f>0.5*N13496/1000</f>
        <v>0</v>
      </c>
      <c r="Q13496" s="9">
        <f>P13496+O13496</f>
        <v>0</v>
      </c>
      <c r="R13496" s="11">
        <v>0</v>
      </c>
      <c r="T13496" s="9">
        <f>0.5*R13496</f>
        <v>0</v>
      </c>
      <c r="U13496" s="9">
        <f>T13496+S13496</f>
        <v>0</v>
      </c>
      <c r="V13496" s="9">
        <f>(Q13496+U13496)/(0.944*1000)</f>
        <v>0</v>
      </c>
    </row>
    <row r="13497" spans="1:22" x14ac:dyDescent="0.3">
      <c r="A13497" s="14">
        <v>13544</v>
      </c>
      <c r="B13497" s="14" t="s">
        <v>2230</v>
      </c>
      <c r="C13497" s="14" t="s">
        <v>13510</v>
      </c>
      <c r="D13497" s="14" t="s">
        <v>13504</v>
      </c>
      <c r="E13497" s="14" t="s">
        <v>13498</v>
      </c>
      <c r="F13497" s="14">
        <v>10</v>
      </c>
      <c r="G13497" s="14">
        <v>0.04</v>
      </c>
      <c r="H13497" s="15">
        <v>2.844000000000001E-3</v>
      </c>
      <c r="I13497" s="15">
        <f>M13497-V13497</f>
        <v>3.9156000000000003E-2</v>
      </c>
      <c r="J13497" s="14"/>
      <c r="K13497" s="13"/>
      <c r="L13497" s="9">
        <f>G13497*1.05</f>
        <v>4.2000000000000003E-2</v>
      </c>
      <c r="M13497" s="11">
        <f>L13497-H13497</f>
        <v>3.9156000000000003E-2</v>
      </c>
      <c r="N13497" s="11">
        <v>0</v>
      </c>
      <c r="P13497" s="9">
        <f>0.5*N13497/1000</f>
        <v>0</v>
      </c>
      <c r="Q13497" s="9">
        <f>P13497+O13497</f>
        <v>0</v>
      </c>
      <c r="R13497" s="11">
        <v>0</v>
      </c>
      <c r="T13497" s="9">
        <f>0.5*R13497</f>
        <v>0</v>
      </c>
      <c r="U13497" s="9">
        <f>T13497+S13497</f>
        <v>0</v>
      </c>
      <c r="V13497" s="9">
        <f>(Q13497+U13497)/(0.944*1000)</f>
        <v>0</v>
      </c>
    </row>
    <row r="13498" spans="1:22" x14ac:dyDescent="0.3">
      <c r="A13498" s="14">
        <v>13545</v>
      </c>
      <c r="B13498" s="14" t="s">
        <v>2231</v>
      </c>
      <c r="C13498" s="14" t="s">
        <v>13510</v>
      </c>
      <c r="D13498" s="14" t="s">
        <v>13504</v>
      </c>
      <c r="E13498" s="14" t="s">
        <v>13498</v>
      </c>
      <c r="F13498" s="14">
        <v>10</v>
      </c>
      <c r="G13498" s="14">
        <v>0.1</v>
      </c>
      <c r="H13498" s="15">
        <v>0</v>
      </c>
      <c r="I13498" s="15">
        <f>M13498-V13498</f>
        <v>0.10500000000000001</v>
      </c>
      <c r="J13498" s="14"/>
      <c r="K13498" s="13"/>
      <c r="L13498" s="9">
        <f>G13498*1.05</f>
        <v>0.10500000000000001</v>
      </c>
      <c r="M13498" s="11">
        <f>L13498-H13498</f>
        <v>0.10500000000000001</v>
      </c>
      <c r="N13498" s="11">
        <v>0</v>
      </c>
      <c r="P13498" s="9">
        <f>0.5*N13498/1000</f>
        <v>0</v>
      </c>
      <c r="Q13498" s="9">
        <f>P13498+O13498</f>
        <v>0</v>
      </c>
      <c r="R13498" s="11">
        <v>0</v>
      </c>
      <c r="T13498" s="9">
        <f>0.5*R13498</f>
        <v>0</v>
      </c>
      <c r="U13498" s="9">
        <f>T13498+S13498</f>
        <v>0</v>
      </c>
      <c r="V13498" s="9">
        <f>(Q13498+U13498)/(0.944*1000)</f>
        <v>0</v>
      </c>
    </row>
    <row r="13499" spans="1:22" x14ac:dyDescent="0.3">
      <c r="A13499" s="14">
        <v>13546</v>
      </c>
      <c r="B13499" s="14" t="s">
        <v>2232</v>
      </c>
      <c r="C13499" s="14" t="s">
        <v>13510</v>
      </c>
      <c r="D13499" s="14" t="s">
        <v>13504</v>
      </c>
      <c r="E13499" s="14" t="s">
        <v>13498</v>
      </c>
      <c r="F13499" s="14">
        <v>10</v>
      </c>
      <c r="G13499" s="14">
        <v>0.04</v>
      </c>
      <c r="H13499" s="15">
        <v>9.6099999999999853E-4</v>
      </c>
      <c r="I13499" s="15">
        <f>M13499-V13499</f>
        <v>4.1039000000000006E-2</v>
      </c>
      <c r="J13499" s="14"/>
      <c r="K13499" s="13"/>
      <c r="L13499" s="9">
        <f>G13499*1.05</f>
        <v>4.2000000000000003E-2</v>
      </c>
      <c r="M13499" s="11">
        <f>L13499-H13499</f>
        <v>4.1039000000000006E-2</v>
      </c>
      <c r="N13499" s="11">
        <v>0</v>
      </c>
      <c r="P13499" s="9">
        <f>0.5*N13499/1000</f>
        <v>0</v>
      </c>
      <c r="Q13499" s="9">
        <f>P13499+O13499</f>
        <v>0</v>
      </c>
      <c r="R13499" s="11">
        <v>0</v>
      </c>
      <c r="T13499" s="9">
        <f>0.5*R13499</f>
        <v>0</v>
      </c>
      <c r="U13499" s="9">
        <f>T13499+S13499</f>
        <v>0</v>
      </c>
      <c r="V13499" s="9">
        <f>(Q13499+U13499)/(0.944*1000)</f>
        <v>0</v>
      </c>
    </row>
    <row r="13500" spans="1:22" x14ac:dyDescent="0.3">
      <c r="A13500" s="14">
        <v>13547</v>
      </c>
      <c r="B13500" s="14" t="s">
        <v>2233</v>
      </c>
      <c r="C13500" s="14" t="s">
        <v>13510</v>
      </c>
      <c r="D13500" s="14" t="s">
        <v>13504</v>
      </c>
      <c r="E13500" s="14" t="s">
        <v>13498</v>
      </c>
      <c r="F13500" s="14">
        <v>10</v>
      </c>
      <c r="G13500" s="14">
        <v>0.1</v>
      </c>
      <c r="H13500" s="15">
        <v>8.5469999999999973E-3</v>
      </c>
      <c r="I13500" s="15">
        <f>M13500-V13500</f>
        <v>9.6453000000000011E-2</v>
      </c>
      <c r="J13500" s="14"/>
      <c r="K13500" s="13"/>
      <c r="L13500" s="9">
        <f>G13500*1.05</f>
        <v>0.10500000000000001</v>
      </c>
      <c r="M13500" s="11">
        <f>L13500-H13500</f>
        <v>9.6453000000000011E-2</v>
      </c>
      <c r="N13500" s="11">
        <v>0</v>
      </c>
      <c r="P13500" s="9">
        <f>0.5*N13500/1000</f>
        <v>0</v>
      </c>
      <c r="Q13500" s="9">
        <f>P13500+O13500</f>
        <v>0</v>
      </c>
      <c r="R13500" s="11">
        <v>0</v>
      </c>
      <c r="T13500" s="9">
        <f>0.5*R13500</f>
        <v>0</v>
      </c>
      <c r="U13500" s="9">
        <f>T13500+S13500</f>
        <v>0</v>
      </c>
      <c r="V13500" s="9">
        <f>(Q13500+U13500)/(0.944*1000)</f>
        <v>0</v>
      </c>
    </row>
    <row r="13501" spans="1:22" x14ac:dyDescent="0.3">
      <c r="A13501" s="14">
        <v>13548</v>
      </c>
      <c r="B13501" s="14" t="s">
        <v>2234</v>
      </c>
      <c r="C13501" s="14" t="s">
        <v>13510</v>
      </c>
      <c r="D13501" s="14" t="s">
        <v>13504</v>
      </c>
      <c r="E13501" s="14" t="s">
        <v>13498</v>
      </c>
      <c r="F13501" s="14">
        <v>10</v>
      </c>
      <c r="G13501" s="14">
        <v>0.1</v>
      </c>
      <c r="H13501" s="15">
        <v>2.1618999999999999E-2</v>
      </c>
      <c r="I13501" s="15">
        <f>M13501-V13501</f>
        <v>8.3381000000000011E-2</v>
      </c>
      <c r="J13501" s="14"/>
      <c r="K13501" s="13"/>
      <c r="L13501" s="9">
        <f>G13501*1.05</f>
        <v>0.10500000000000001</v>
      </c>
      <c r="M13501" s="11">
        <f>L13501-H13501</f>
        <v>8.3381000000000011E-2</v>
      </c>
      <c r="N13501" s="11">
        <v>0</v>
      </c>
      <c r="P13501" s="9">
        <f>0.5*N13501/1000</f>
        <v>0</v>
      </c>
      <c r="Q13501" s="9">
        <f>P13501+O13501</f>
        <v>0</v>
      </c>
      <c r="R13501" s="11">
        <v>0</v>
      </c>
      <c r="T13501" s="9">
        <f>0.5*R13501</f>
        <v>0</v>
      </c>
      <c r="U13501" s="9">
        <f>T13501+S13501</f>
        <v>0</v>
      </c>
      <c r="V13501" s="9">
        <f>(Q13501+U13501)/(0.944*1000)</f>
        <v>0</v>
      </c>
    </row>
    <row r="13502" spans="1:22" x14ac:dyDescent="0.3">
      <c r="A13502" s="14">
        <v>13549</v>
      </c>
      <c r="B13502" s="14" t="s">
        <v>2235</v>
      </c>
      <c r="C13502" s="14" t="s">
        <v>13510</v>
      </c>
      <c r="D13502" s="14" t="s">
        <v>13504</v>
      </c>
      <c r="E13502" s="14" t="s">
        <v>13498</v>
      </c>
      <c r="F13502" s="14">
        <v>10</v>
      </c>
      <c r="G13502" s="14">
        <v>0.1</v>
      </c>
      <c r="H13502" s="15">
        <v>1.1599999999999965E-3</v>
      </c>
      <c r="I13502" s="15">
        <f>M13502-V13502</f>
        <v>0.10384000000000002</v>
      </c>
      <c r="J13502" s="14"/>
      <c r="K13502" s="13"/>
      <c r="L13502" s="9">
        <f>G13502*1.05</f>
        <v>0.10500000000000001</v>
      </c>
      <c r="M13502" s="11">
        <f>L13502-H13502</f>
        <v>0.10384000000000002</v>
      </c>
      <c r="N13502" s="11">
        <v>0</v>
      </c>
      <c r="P13502" s="9">
        <f>0.5*N13502/1000</f>
        <v>0</v>
      </c>
      <c r="Q13502" s="9">
        <f>P13502+O13502</f>
        <v>0</v>
      </c>
      <c r="R13502" s="11">
        <v>0</v>
      </c>
      <c r="T13502" s="9">
        <f>0.5*R13502</f>
        <v>0</v>
      </c>
      <c r="U13502" s="9">
        <f>T13502+S13502</f>
        <v>0</v>
      </c>
      <c r="V13502" s="9">
        <f>(Q13502+U13502)/(0.944*1000)</f>
        <v>0</v>
      </c>
    </row>
    <row r="13503" spans="1:22" x14ac:dyDescent="0.3">
      <c r="A13503" s="14">
        <v>13550</v>
      </c>
      <c r="B13503" s="14" t="s">
        <v>2236</v>
      </c>
      <c r="C13503" s="14" t="s">
        <v>13510</v>
      </c>
      <c r="D13503" s="14" t="s">
        <v>13504</v>
      </c>
      <c r="E13503" s="14" t="s">
        <v>13498</v>
      </c>
      <c r="F13503" s="14">
        <v>10</v>
      </c>
      <c r="G13503" s="14">
        <v>0.25</v>
      </c>
      <c r="H13503" s="15">
        <v>7.5247999999999995E-2</v>
      </c>
      <c r="I13503" s="15">
        <f>M13503-V13503</f>
        <v>0.18725200000000003</v>
      </c>
      <c r="J13503" s="14"/>
      <c r="K13503" s="13"/>
      <c r="L13503" s="9">
        <f>G13503*1.05</f>
        <v>0.26250000000000001</v>
      </c>
      <c r="M13503" s="11">
        <f>L13503-H13503</f>
        <v>0.18725200000000003</v>
      </c>
      <c r="N13503" s="11">
        <v>0</v>
      </c>
      <c r="P13503" s="9">
        <f>0.5*N13503/1000</f>
        <v>0</v>
      </c>
      <c r="Q13503" s="9">
        <f>P13503+O13503</f>
        <v>0</v>
      </c>
      <c r="R13503" s="11">
        <v>0</v>
      </c>
      <c r="T13503" s="9">
        <f>0.5*R13503</f>
        <v>0</v>
      </c>
      <c r="U13503" s="9">
        <f>T13503+S13503</f>
        <v>0</v>
      </c>
      <c r="V13503" s="9">
        <f>(Q13503+U13503)/(0.944*1000)</f>
        <v>0</v>
      </c>
    </row>
    <row r="13504" spans="1:22" x14ac:dyDescent="0.3">
      <c r="A13504" s="14">
        <v>13551</v>
      </c>
      <c r="B13504" s="14" t="s">
        <v>2237</v>
      </c>
      <c r="C13504" s="14" t="s">
        <v>13510</v>
      </c>
      <c r="D13504" s="14" t="s">
        <v>13504</v>
      </c>
      <c r="E13504" s="14" t="s">
        <v>13498</v>
      </c>
      <c r="F13504" s="14">
        <v>10</v>
      </c>
      <c r="G13504" s="14">
        <v>1.26</v>
      </c>
      <c r="H13504" s="15">
        <v>0.65963699999999992</v>
      </c>
      <c r="I13504" s="15">
        <f>M13504-V13504</f>
        <v>1.8630000000001701E-3</v>
      </c>
      <c r="J13504" s="14"/>
      <c r="K13504" s="13"/>
      <c r="L13504" s="9">
        <f>1.05*0.63</f>
        <v>0.66150000000000009</v>
      </c>
      <c r="M13504" s="11">
        <f>L13504-H13504</f>
        <v>1.8630000000001701E-3</v>
      </c>
      <c r="N13504" s="11">
        <v>0</v>
      </c>
      <c r="P13504" s="9">
        <f>0.5*N13504/1000</f>
        <v>0</v>
      </c>
      <c r="Q13504" s="9">
        <f>P13504+O13504</f>
        <v>0</v>
      </c>
      <c r="R13504" s="11">
        <v>0</v>
      </c>
      <c r="T13504" s="9">
        <f>0.5*R13504</f>
        <v>0</v>
      </c>
      <c r="U13504" s="9">
        <f>T13504+S13504</f>
        <v>0</v>
      </c>
      <c r="V13504" s="9">
        <f>(Q13504+U13504)/(0.944*1000)</f>
        <v>0</v>
      </c>
    </row>
    <row r="13505" spans="1:22" x14ac:dyDescent="0.3">
      <c r="A13505" s="14">
        <v>13552</v>
      </c>
      <c r="B13505" s="14" t="s">
        <v>2238</v>
      </c>
      <c r="C13505" s="14" t="s">
        <v>13510</v>
      </c>
      <c r="D13505" s="14" t="s">
        <v>13504</v>
      </c>
      <c r="E13505" s="14" t="s">
        <v>13498</v>
      </c>
      <c r="F13505" s="14">
        <v>10</v>
      </c>
      <c r="G13505" s="14">
        <v>0.16</v>
      </c>
      <c r="H13505" s="15">
        <v>1.1532000000000011E-2</v>
      </c>
      <c r="I13505" s="15">
        <f>M13505-V13505</f>
        <v>0.15276037288135594</v>
      </c>
      <c r="J13505" s="14"/>
      <c r="K13505" s="13"/>
      <c r="L13505" s="9">
        <f>G13505*1.05</f>
        <v>0.16800000000000001</v>
      </c>
      <c r="M13505" s="11">
        <f>L13505-H13505</f>
        <v>0.156468</v>
      </c>
      <c r="N13505" s="11">
        <v>0</v>
      </c>
      <c r="P13505" s="9">
        <f>0.5*N13505/1000</f>
        <v>0</v>
      </c>
      <c r="Q13505" s="9">
        <f>P13505+O13505</f>
        <v>0</v>
      </c>
      <c r="R13505" s="11">
        <v>7</v>
      </c>
      <c r="T13505" s="9">
        <f>0.5*R13505</f>
        <v>3.5</v>
      </c>
      <c r="U13505" s="9">
        <f>T13505+S13505</f>
        <v>3.5</v>
      </c>
      <c r="V13505" s="9">
        <f>(Q13505+U13505)/(0.944*1000)</f>
        <v>3.7076271186440679E-3</v>
      </c>
    </row>
    <row r="13506" spans="1:22" x14ac:dyDescent="0.3">
      <c r="A13506" s="14">
        <v>13553</v>
      </c>
      <c r="B13506" s="14" t="s">
        <v>2239</v>
      </c>
      <c r="C13506" s="14" t="s">
        <v>13510</v>
      </c>
      <c r="D13506" s="14" t="s">
        <v>13504</v>
      </c>
      <c r="E13506" s="14" t="s">
        <v>13498</v>
      </c>
      <c r="F13506" s="14">
        <v>10</v>
      </c>
      <c r="G13506" s="14">
        <v>0.16</v>
      </c>
      <c r="H13506" s="15">
        <v>0</v>
      </c>
      <c r="I13506" s="15">
        <f>M13506-V13506</f>
        <v>0.16800000000000001</v>
      </c>
      <c r="J13506" s="14"/>
      <c r="K13506" s="13"/>
      <c r="L13506" s="9">
        <f>G13506*1.05</f>
        <v>0.16800000000000001</v>
      </c>
      <c r="M13506" s="11">
        <f>L13506-H13506</f>
        <v>0.16800000000000001</v>
      </c>
      <c r="N13506" s="11">
        <v>0</v>
      </c>
      <c r="P13506" s="9">
        <f>0.5*N13506/1000</f>
        <v>0</v>
      </c>
      <c r="Q13506" s="9">
        <f>P13506+O13506</f>
        <v>0</v>
      </c>
      <c r="R13506" s="11">
        <v>0</v>
      </c>
      <c r="T13506" s="9">
        <f>0.5*R13506</f>
        <v>0</v>
      </c>
      <c r="U13506" s="9">
        <f>T13506+S13506</f>
        <v>0</v>
      </c>
      <c r="V13506" s="9">
        <f>(Q13506+U13506)/(0.944*1000)</f>
        <v>0</v>
      </c>
    </row>
    <row r="13507" spans="1:22" x14ac:dyDescent="0.3">
      <c r="A13507" s="14">
        <v>13554</v>
      </c>
      <c r="B13507" s="14" t="s">
        <v>2240</v>
      </c>
      <c r="C13507" s="14" t="s">
        <v>13510</v>
      </c>
      <c r="D13507" s="14" t="s">
        <v>13504</v>
      </c>
      <c r="E13507" s="14" t="s">
        <v>13498</v>
      </c>
      <c r="F13507" s="14">
        <v>10</v>
      </c>
      <c r="G13507" s="14">
        <v>0.25</v>
      </c>
      <c r="H13507" s="15">
        <v>1.2186000000000008E-2</v>
      </c>
      <c r="I13507" s="15">
        <f>M13507-V13507</f>
        <v>0.25031399999999998</v>
      </c>
      <c r="J13507" s="14"/>
      <c r="K13507" s="13"/>
      <c r="L13507" s="9">
        <f>G13507*1.05</f>
        <v>0.26250000000000001</v>
      </c>
      <c r="M13507" s="11">
        <f>L13507-H13507</f>
        <v>0.25031399999999998</v>
      </c>
      <c r="N13507" s="11">
        <v>0</v>
      </c>
      <c r="P13507" s="9">
        <f>0.5*N13507/1000</f>
        <v>0</v>
      </c>
      <c r="Q13507" s="9">
        <f>P13507+O13507</f>
        <v>0</v>
      </c>
      <c r="R13507" s="11">
        <v>0</v>
      </c>
      <c r="T13507" s="9">
        <f>0.5*R13507</f>
        <v>0</v>
      </c>
      <c r="U13507" s="9">
        <f>T13507+S13507</f>
        <v>0</v>
      </c>
      <c r="V13507" s="9">
        <f>(Q13507+U13507)/(0.944*1000)</f>
        <v>0</v>
      </c>
    </row>
    <row r="13508" spans="1:22" x14ac:dyDescent="0.3">
      <c r="A13508" s="14">
        <v>13555</v>
      </c>
      <c r="B13508" s="14" t="s">
        <v>2241</v>
      </c>
      <c r="C13508" s="14" t="s">
        <v>13510</v>
      </c>
      <c r="D13508" s="14" t="s">
        <v>13504</v>
      </c>
      <c r="E13508" s="14" t="s">
        <v>13498</v>
      </c>
      <c r="F13508" s="14">
        <v>10</v>
      </c>
      <c r="G13508" s="14">
        <v>0.16</v>
      </c>
      <c r="H13508" s="15">
        <v>7.8609999999999895E-3</v>
      </c>
      <c r="I13508" s="15">
        <f>M13508-V13508</f>
        <v>0.16013900000000003</v>
      </c>
      <c r="J13508" s="14"/>
      <c r="K13508" s="13"/>
      <c r="L13508" s="9">
        <f>G13508*1.05</f>
        <v>0.16800000000000001</v>
      </c>
      <c r="M13508" s="11">
        <f>L13508-H13508</f>
        <v>0.16013900000000003</v>
      </c>
      <c r="N13508" s="11">
        <v>0</v>
      </c>
      <c r="P13508" s="9">
        <f>0.5*N13508/1000</f>
        <v>0</v>
      </c>
      <c r="Q13508" s="9">
        <f>P13508+O13508</f>
        <v>0</v>
      </c>
      <c r="R13508" s="11">
        <v>0</v>
      </c>
      <c r="T13508" s="9">
        <f>0.5*R13508</f>
        <v>0</v>
      </c>
      <c r="U13508" s="9">
        <f>T13508+S13508</f>
        <v>0</v>
      </c>
      <c r="V13508" s="9">
        <f>(Q13508+U13508)/(0.944*1000)</f>
        <v>0</v>
      </c>
    </row>
    <row r="13509" spans="1:22" x14ac:dyDescent="0.3">
      <c r="A13509" s="14">
        <v>13556</v>
      </c>
      <c r="B13509" s="14" t="s">
        <v>2242</v>
      </c>
      <c r="C13509" s="14" t="s">
        <v>13510</v>
      </c>
      <c r="D13509" s="14" t="s">
        <v>13504</v>
      </c>
      <c r="E13509" s="14" t="s">
        <v>13498</v>
      </c>
      <c r="F13509" s="14">
        <v>10</v>
      </c>
      <c r="G13509" s="14">
        <v>0.16</v>
      </c>
      <c r="H13509" s="15">
        <v>1.0286000000000002E-2</v>
      </c>
      <c r="I13509" s="15">
        <f>M13509-V13509</f>
        <v>0.15770605508474578</v>
      </c>
      <c r="J13509" s="14"/>
      <c r="K13509" s="13"/>
      <c r="L13509" s="9">
        <f>G13509*1.05</f>
        <v>0.16800000000000001</v>
      </c>
      <c r="M13509" s="11">
        <f>L13509-H13509</f>
        <v>0.15771400000000002</v>
      </c>
      <c r="N13509" s="11">
        <v>15</v>
      </c>
      <c r="P13509" s="9">
        <f>0.5*N13509/1000</f>
        <v>7.4999999999999997E-3</v>
      </c>
      <c r="Q13509" s="9">
        <f>P13509+O13509</f>
        <v>7.4999999999999997E-3</v>
      </c>
      <c r="R13509" s="11">
        <v>0</v>
      </c>
      <c r="T13509" s="9">
        <f>0.5*R13509</f>
        <v>0</v>
      </c>
      <c r="U13509" s="9">
        <f>T13509+S13509</f>
        <v>0</v>
      </c>
      <c r="V13509" s="9">
        <f>(Q13509+U13509)/(0.944*1000)</f>
        <v>7.9449152542372882E-6</v>
      </c>
    </row>
    <row r="13510" spans="1:22" x14ac:dyDescent="0.3">
      <c r="A13510" s="14">
        <v>13557</v>
      </c>
      <c r="B13510" s="14" t="s">
        <v>2243</v>
      </c>
      <c r="C13510" s="14" t="s">
        <v>13510</v>
      </c>
      <c r="D13510" s="14" t="s">
        <v>13504</v>
      </c>
      <c r="E13510" s="14" t="s">
        <v>13498</v>
      </c>
      <c r="F13510" s="14">
        <v>10</v>
      </c>
      <c r="G13510" s="14">
        <v>0.2</v>
      </c>
      <c r="H13510" s="15">
        <v>4.4406000000000008E-2</v>
      </c>
      <c r="I13510" s="15">
        <f>M13510-V13510</f>
        <v>5.2649084745762714E-2</v>
      </c>
      <c r="J13510" s="14"/>
      <c r="K13510" s="13"/>
      <c r="L13510" s="9">
        <f>G13510/2*1.05</f>
        <v>0.10500000000000001</v>
      </c>
      <c r="M13510" s="11">
        <f>L13510-H13510</f>
        <v>6.0594000000000002E-2</v>
      </c>
      <c r="N13510" s="11">
        <v>0</v>
      </c>
      <c r="P13510" s="9">
        <f>0.5*N13510/1000</f>
        <v>0</v>
      </c>
      <c r="Q13510" s="9">
        <f>P13510+O13510</f>
        <v>0</v>
      </c>
      <c r="R13510" s="11">
        <v>15</v>
      </c>
      <c r="T13510" s="9">
        <f>0.5*R13510</f>
        <v>7.5</v>
      </c>
      <c r="U13510" s="9">
        <f>T13510+S13510</f>
        <v>7.5</v>
      </c>
      <c r="V13510" s="9">
        <f>(Q13510+U13510)/(0.944*1000)</f>
        <v>7.9449152542372878E-3</v>
      </c>
    </row>
    <row r="13511" spans="1:22" x14ac:dyDescent="0.3">
      <c r="A13511" s="14">
        <v>13558</v>
      </c>
      <c r="B13511" s="14" t="s">
        <v>2244</v>
      </c>
      <c r="C13511" s="14" t="s">
        <v>13510</v>
      </c>
      <c r="D13511" s="14" t="s">
        <v>13504</v>
      </c>
      <c r="E13511" s="14" t="s">
        <v>13498</v>
      </c>
      <c r="F13511" s="14">
        <v>10</v>
      </c>
      <c r="G13511" s="14">
        <v>0.16</v>
      </c>
      <c r="H13511" s="15">
        <v>5.2810000000000062E-3</v>
      </c>
      <c r="I13511" s="15">
        <f>M13511-V13511</f>
        <v>3.2422389830508463E-2</v>
      </c>
      <c r="J13511" s="14"/>
      <c r="K13511" s="13"/>
      <c r="L13511" s="9">
        <f>G13511*1.05</f>
        <v>0.16800000000000001</v>
      </c>
      <c r="M13511" s="11">
        <f>L13511-H13511</f>
        <v>0.162719</v>
      </c>
      <c r="N13511" s="11">
        <v>0</v>
      </c>
      <c r="P13511" s="9">
        <f>0.5*N13511/1000</f>
        <v>0</v>
      </c>
      <c r="Q13511" s="9">
        <f>P13511+O13511</f>
        <v>0</v>
      </c>
      <c r="R13511" s="11">
        <v>164</v>
      </c>
      <c r="S13511" s="9">
        <f>0.75*R13511</f>
        <v>123</v>
      </c>
      <c r="U13511" s="9">
        <f>T13511+S13511</f>
        <v>123</v>
      </c>
      <c r="V13511" s="9">
        <f>(Q13511+U13511)/(0.944*1000)</f>
        <v>0.13029661016949154</v>
      </c>
    </row>
    <row r="13512" spans="1:22" x14ac:dyDescent="0.3">
      <c r="A13512" s="14">
        <v>13559</v>
      </c>
      <c r="B13512" s="14" t="s">
        <v>2245</v>
      </c>
      <c r="C13512" s="14" t="s">
        <v>13510</v>
      </c>
      <c r="D13512" s="14" t="s">
        <v>13504</v>
      </c>
      <c r="E13512" s="14" t="s">
        <v>13498</v>
      </c>
      <c r="F13512" s="14">
        <v>10</v>
      </c>
      <c r="G13512" s="14">
        <v>0.04</v>
      </c>
      <c r="H13512" s="15">
        <v>0</v>
      </c>
      <c r="I13512" s="15">
        <f>M13512-V13512</f>
        <v>4.2000000000000003E-2</v>
      </c>
      <c r="J13512" s="14"/>
      <c r="K13512" s="13"/>
      <c r="L13512" s="9">
        <f>G13512*1.05</f>
        <v>4.2000000000000003E-2</v>
      </c>
      <c r="M13512" s="11">
        <f>L13512-H13512</f>
        <v>4.2000000000000003E-2</v>
      </c>
      <c r="N13512" s="11">
        <v>0</v>
      </c>
      <c r="P13512" s="9">
        <f>0.5*N13512/1000</f>
        <v>0</v>
      </c>
      <c r="Q13512" s="9">
        <f>P13512+O13512</f>
        <v>0</v>
      </c>
      <c r="R13512" s="11">
        <v>0</v>
      </c>
      <c r="T13512" s="9">
        <f>0.5*R13512</f>
        <v>0</v>
      </c>
      <c r="U13512" s="9">
        <f>T13512+S13512</f>
        <v>0</v>
      </c>
      <c r="V13512" s="9">
        <f>(Q13512+U13512)/(0.944*1000)</f>
        <v>0</v>
      </c>
    </row>
    <row r="13513" spans="1:22" x14ac:dyDescent="0.3">
      <c r="A13513" s="14">
        <v>13560</v>
      </c>
      <c r="B13513" s="14" t="s">
        <v>2246</v>
      </c>
      <c r="C13513" s="14" t="s">
        <v>13510</v>
      </c>
      <c r="D13513" s="14" t="s">
        <v>13504</v>
      </c>
      <c r="E13513" s="14" t="s">
        <v>13498</v>
      </c>
      <c r="F13513" s="14">
        <v>10</v>
      </c>
      <c r="G13513" s="14">
        <v>0.04</v>
      </c>
      <c r="H13513" s="15">
        <v>3.0682000000000001E-2</v>
      </c>
      <c r="I13513" s="15">
        <f>M13513-V13513</f>
        <v>1.1318000000000002E-2</v>
      </c>
      <c r="J13513" s="14"/>
      <c r="K13513" s="13"/>
      <c r="L13513" s="9">
        <f>G13513*1.05</f>
        <v>4.2000000000000003E-2</v>
      </c>
      <c r="M13513" s="11">
        <f>L13513-H13513</f>
        <v>1.1318000000000002E-2</v>
      </c>
      <c r="N13513" s="11">
        <v>0</v>
      </c>
      <c r="P13513" s="9">
        <f>0.5*N13513/1000</f>
        <v>0</v>
      </c>
      <c r="Q13513" s="9">
        <f>P13513+O13513</f>
        <v>0</v>
      </c>
      <c r="R13513" s="11">
        <v>0</v>
      </c>
      <c r="T13513" s="9">
        <f>0.5*R13513</f>
        <v>0</v>
      </c>
      <c r="U13513" s="9">
        <f>T13513+S13513</f>
        <v>0</v>
      </c>
      <c r="V13513" s="9">
        <f>(Q13513+U13513)/(0.944*1000)</f>
        <v>0</v>
      </c>
    </row>
    <row r="13514" spans="1:22" x14ac:dyDescent="0.3">
      <c r="A13514" s="14">
        <v>13561</v>
      </c>
      <c r="B13514" s="14" t="s">
        <v>2247</v>
      </c>
      <c r="C13514" s="14" t="s">
        <v>13510</v>
      </c>
      <c r="D13514" s="14" t="s">
        <v>13504</v>
      </c>
      <c r="E13514" s="14" t="s">
        <v>13498</v>
      </c>
      <c r="F13514" s="14">
        <v>10</v>
      </c>
      <c r="G13514" s="14">
        <v>0.04</v>
      </c>
      <c r="H13514" s="15">
        <v>5.8029999999999974E-3</v>
      </c>
      <c r="I13514" s="15">
        <f>M13514-V13514</f>
        <v>2.0307169491525431E-2</v>
      </c>
      <c r="J13514" s="14"/>
      <c r="K13514" s="13"/>
      <c r="L13514" s="9">
        <f>G13514*1.05</f>
        <v>4.2000000000000003E-2</v>
      </c>
      <c r="M13514" s="11">
        <f>L13514-H13514</f>
        <v>3.6197000000000007E-2</v>
      </c>
      <c r="N13514" s="11">
        <v>0</v>
      </c>
      <c r="P13514" s="9">
        <f>0.5*N13514/1000</f>
        <v>0</v>
      </c>
      <c r="Q13514" s="9">
        <f>P13514+O13514</f>
        <v>0</v>
      </c>
      <c r="R13514" s="11">
        <v>20</v>
      </c>
      <c r="S13514" s="9">
        <f>0.75*R13514</f>
        <v>15</v>
      </c>
      <c r="U13514" s="9">
        <f>T13514+S13514</f>
        <v>15</v>
      </c>
      <c r="V13514" s="9">
        <f>(Q13514+U13514)/(0.944*1000)</f>
        <v>1.5889830508474576E-2</v>
      </c>
    </row>
    <row r="13515" spans="1:22" x14ac:dyDescent="0.3">
      <c r="A13515" s="14">
        <v>13562</v>
      </c>
      <c r="B13515" s="14" t="s">
        <v>2248</v>
      </c>
      <c r="C13515" s="14" t="s">
        <v>13510</v>
      </c>
      <c r="D13515" s="14" t="s">
        <v>13504</v>
      </c>
      <c r="E13515" s="14" t="s">
        <v>13498</v>
      </c>
      <c r="F13515" s="14">
        <v>10</v>
      </c>
      <c r="G13515" s="14">
        <v>6.3E-2</v>
      </c>
      <c r="H13515" s="15">
        <v>5.4879999999999998E-3</v>
      </c>
      <c r="I13515" s="15">
        <f>M13515-V13515</f>
        <v>6.0662000000000001E-2</v>
      </c>
      <c r="J13515" s="14"/>
      <c r="K13515" s="13"/>
      <c r="L13515" s="9">
        <f>G13515*1.05</f>
        <v>6.615E-2</v>
      </c>
      <c r="M13515" s="11">
        <f>L13515-H13515</f>
        <v>6.0662000000000001E-2</v>
      </c>
      <c r="N13515" s="11">
        <v>0</v>
      </c>
      <c r="P13515" s="9">
        <f>0.5*N13515/1000</f>
        <v>0</v>
      </c>
      <c r="Q13515" s="9">
        <f>P13515+O13515</f>
        <v>0</v>
      </c>
      <c r="R13515" s="11">
        <v>0</v>
      </c>
      <c r="T13515" s="9">
        <f>0.5*R13515</f>
        <v>0</v>
      </c>
      <c r="U13515" s="9">
        <f>T13515+S13515</f>
        <v>0</v>
      </c>
      <c r="V13515" s="9">
        <f>(Q13515+U13515)/(0.944*1000)</f>
        <v>0</v>
      </c>
    </row>
    <row r="13516" spans="1:22" x14ac:dyDescent="0.3">
      <c r="A13516" s="14">
        <v>13563</v>
      </c>
      <c r="B13516" s="14" t="s">
        <v>2249</v>
      </c>
      <c r="C13516" s="14" t="s">
        <v>13510</v>
      </c>
      <c r="D13516" s="14" t="s">
        <v>13504</v>
      </c>
      <c r="E13516" s="14" t="s">
        <v>13498</v>
      </c>
      <c r="F13516" s="14">
        <v>10</v>
      </c>
      <c r="G13516" s="14">
        <v>0.25</v>
      </c>
      <c r="H13516" s="15">
        <v>1.2104999999999989E-2</v>
      </c>
      <c r="I13516" s="15">
        <f>M13516-V13516</f>
        <v>0.25039500000000003</v>
      </c>
      <c r="J13516" s="14"/>
      <c r="K13516" s="13"/>
      <c r="L13516" s="9">
        <f>G13516*1.05</f>
        <v>0.26250000000000001</v>
      </c>
      <c r="M13516" s="11">
        <f>L13516-H13516</f>
        <v>0.25039500000000003</v>
      </c>
      <c r="N13516" s="11">
        <v>0</v>
      </c>
      <c r="P13516" s="9">
        <f>0.5*N13516/1000</f>
        <v>0</v>
      </c>
      <c r="Q13516" s="9">
        <f>P13516+O13516</f>
        <v>0</v>
      </c>
      <c r="R13516" s="11">
        <v>0</v>
      </c>
      <c r="T13516" s="9">
        <f>0.5*R13516</f>
        <v>0</v>
      </c>
      <c r="U13516" s="9">
        <f>T13516+S13516</f>
        <v>0</v>
      </c>
      <c r="V13516" s="9">
        <f>(Q13516+U13516)/(0.944*1000)</f>
        <v>0</v>
      </c>
    </row>
    <row r="13517" spans="1:22" x14ac:dyDescent="0.3">
      <c r="A13517" s="14">
        <v>13564</v>
      </c>
      <c r="B13517" s="14" t="s">
        <v>2250</v>
      </c>
      <c r="C13517" s="14" t="s">
        <v>13510</v>
      </c>
      <c r="D13517" s="14" t="s">
        <v>13504</v>
      </c>
      <c r="E13517" s="14" t="s">
        <v>13498</v>
      </c>
      <c r="F13517" s="14">
        <v>10</v>
      </c>
      <c r="G13517" s="14">
        <v>6.3E-2</v>
      </c>
      <c r="H13517" s="15">
        <v>9.0229999999999963E-3</v>
      </c>
      <c r="I13517" s="15">
        <f>M13517-V13517</f>
        <v>5.7127000000000004E-2</v>
      </c>
      <c r="J13517" s="14"/>
      <c r="K13517" s="13"/>
      <c r="L13517" s="9">
        <f>G13517*1.05</f>
        <v>6.615E-2</v>
      </c>
      <c r="M13517" s="11">
        <f>L13517-H13517</f>
        <v>5.7127000000000004E-2</v>
      </c>
      <c r="N13517" s="11">
        <v>0</v>
      </c>
      <c r="P13517" s="9">
        <f>0.5*N13517/1000</f>
        <v>0</v>
      </c>
      <c r="Q13517" s="9">
        <f>P13517+O13517</f>
        <v>0</v>
      </c>
      <c r="R13517" s="11">
        <v>0</v>
      </c>
      <c r="T13517" s="9">
        <f>0.5*R13517</f>
        <v>0</v>
      </c>
      <c r="U13517" s="9">
        <f>T13517+S13517</f>
        <v>0</v>
      </c>
      <c r="V13517" s="9">
        <f>(Q13517+U13517)/(0.944*1000)</f>
        <v>0</v>
      </c>
    </row>
    <row r="13518" spans="1:22" x14ac:dyDescent="0.3">
      <c r="A13518" s="14">
        <v>13565</v>
      </c>
      <c r="B13518" s="14" t="s">
        <v>2251</v>
      </c>
      <c r="C13518" s="14" t="s">
        <v>13510</v>
      </c>
      <c r="D13518" s="14" t="s">
        <v>13504</v>
      </c>
      <c r="E13518" s="14" t="s">
        <v>13498</v>
      </c>
      <c r="F13518" s="14">
        <v>10</v>
      </c>
      <c r="G13518" s="14">
        <v>0.1</v>
      </c>
      <c r="H13518" s="15">
        <v>5.7750000000000058E-3</v>
      </c>
      <c r="I13518" s="15">
        <f>M13518-V13518</f>
        <v>9.9225000000000008E-2</v>
      </c>
      <c r="J13518" s="14"/>
      <c r="K13518" s="13"/>
      <c r="L13518" s="9">
        <f>G13518*1.05</f>
        <v>0.10500000000000001</v>
      </c>
      <c r="M13518" s="11">
        <f>L13518-H13518</f>
        <v>9.9225000000000008E-2</v>
      </c>
      <c r="N13518" s="11">
        <v>0</v>
      </c>
      <c r="P13518" s="9">
        <f>0.5*N13518/1000</f>
        <v>0</v>
      </c>
      <c r="Q13518" s="9">
        <f>P13518+O13518</f>
        <v>0</v>
      </c>
      <c r="R13518" s="11">
        <v>0</v>
      </c>
      <c r="T13518" s="9">
        <f>0.5*R13518</f>
        <v>0</v>
      </c>
      <c r="U13518" s="9">
        <f>T13518+S13518</f>
        <v>0</v>
      </c>
      <c r="V13518" s="9">
        <f>(Q13518+U13518)/(0.944*1000)</f>
        <v>0</v>
      </c>
    </row>
    <row r="13519" spans="1:22" x14ac:dyDescent="0.3">
      <c r="A13519" s="14">
        <v>13566</v>
      </c>
      <c r="B13519" s="14" t="s">
        <v>2252</v>
      </c>
      <c r="C13519" s="14" t="s">
        <v>13510</v>
      </c>
      <c r="D13519" s="14" t="s">
        <v>13504</v>
      </c>
      <c r="E13519" s="14" t="s">
        <v>13498</v>
      </c>
      <c r="F13519" s="14">
        <v>10</v>
      </c>
      <c r="G13519" s="14">
        <v>0.1</v>
      </c>
      <c r="H13519" s="15">
        <v>7.0289999999999962E-3</v>
      </c>
      <c r="I13519" s="15">
        <f>M13519-V13519</f>
        <v>9.7971000000000016E-2</v>
      </c>
      <c r="J13519" s="14"/>
      <c r="K13519" s="13"/>
      <c r="L13519" s="9">
        <f>G13519*1.05</f>
        <v>0.10500000000000001</v>
      </c>
      <c r="M13519" s="11">
        <f>L13519-H13519</f>
        <v>9.7971000000000016E-2</v>
      </c>
      <c r="N13519" s="11">
        <v>0</v>
      </c>
      <c r="P13519" s="9">
        <f>0.5*N13519/1000</f>
        <v>0</v>
      </c>
      <c r="Q13519" s="9">
        <f>P13519+O13519</f>
        <v>0</v>
      </c>
      <c r="R13519" s="11">
        <v>0</v>
      </c>
      <c r="T13519" s="9">
        <f>0.5*R13519</f>
        <v>0</v>
      </c>
      <c r="U13519" s="9">
        <f>T13519+S13519</f>
        <v>0</v>
      </c>
      <c r="V13519" s="9">
        <f>(Q13519+U13519)/(0.944*1000)</f>
        <v>0</v>
      </c>
    </row>
    <row r="13520" spans="1:22" x14ac:dyDescent="0.3">
      <c r="A13520" s="14">
        <v>13567</v>
      </c>
      <c r="B13520" s="14" t="s">
        <v>2253</v>
      </c>
      <c r="C13520" s="14" t="s">
        <v>13510</v>
      </c>
      <c r="D13520" s="14" t="s">
        <v>13504</v>
      </c>
      <c r="E13520" s="14" t="s">
        <v>13498</v>
      </c>
      <c r="F13520" s="14">
        <v>10</v>
      </c>
      <c r="G13520" s="14">
        <v>0.25</v>
      </c>
      <c r="H13520" s="15">
        <v>9.3209999999999977E-3</v>
      </c>
      <c r="I13520" s="15">
        <f>M13520-V13520</f>
        <v>0.25317899999999999</v>
      </c>
      <c r="J13520" s="14"/>
      <c r="K13520" s="13"/>
      <c r="L13520" s="9">
        <f>G13520*1.05</f>
        <v>0.26250000000000001</v>
      </c>
      <c r="M13520" s="11">
        <f>L13520-H13520</f>
        <v>0.25317899999999999</v>
      </c>
      <c r="N13520" s="11">
        <v>0</v>
      </c>
      <c r="P13520" s="9">
        <f>0.5*N13520/1000</f>
        <v>0</v>
      </c>
      <c r="Q13520" s="9">
        <f>P13520+O13520</f>
        <v>0</v>
      </c>
      <c r="R13520" s="11">
        <v>0</v>
      </c>
      <c r="T13520" s="9">
        <f>0.5*R13520</f>
        <v>0</v>
      </c>
      <c r="U13520" s="9">
        <f>T13520+S13520</f>
        <v>0</v>
      </c>
      <c r="V13520" s="9">
        <f>(Q13520+U13520)/(0.944*1000)</f>
        <v>0</v>
      </c>
    </row>
    <row r="13521" spans="1:22" x14ac:dyDescent="0.3">
      <c r="A13521" s="14">
        <v>13568</v>
      </c>
      <c r="B13521" s="14" t="s">
        <v>13451</v>
      </c>
      <c r="C13521" s="14" t="s">
        <v>13510</v>
      </c>
      <c r="D13521" s="14" t="s">
        <v>13504</v>
      </c>
      <c r="E13521" s="14" t="s">
        <v>13498</v>
      </c>
      <c r="F13521" s="14">
        <v>10</v>
      </c>
      <c r="G13521" s="14">
        <v>6.3E-2</v>
      </c>
      <c r="H13521" s="15">
        <v>3.7259999999999993E-3</v>
      </c>
      <c r="I13521" s="15">
        <f>M13521-V13521</f>
        <v>6.2424E-2</v>
      </c>
      <c r="J13521" s="14"/>
      <c r="K13521" s="13"/>
      <c r="L13521" s="9">
        <f>G13521*1.05</f>
        <v>6.615E-2</v>
      </c>
      <c r="M13521" s="11">
        <f>L13521-H13521</f>
        <v>6.2424E-2</v>
      </c>
      <c r="N13521" s="11">
        <v>0</v>
      </c>
      <c r="P13521" s="9">
        <f>0.5*N13521/1000</f>
        <v>0</v>
      </c>
      <c r="Q13521" s="9">
        <f>P13521+O13521</f>
        <v>0</v>
      </c>
      <c r="R13521" s="11">
        <v>0</v>
      </c>
      <c r="T13521" s="9">
        <f>0.5*R13521</f>
        <v>0</v>
      </c>
      <c r="U13521" s="9">
        <f>T13521+S13521</f>
        <v>0</v>
      </c>
      <c r="V13521" s="9">
        <f>(Q13521+U13521)/(0.944*1000)</f>
        <v>0</v>
      </c>
    </row>
    <row r="13522" spans="1:22" x14ac:dyDescent="0.3">
      <c r="A13522" s="14">
        <v>13569</v>
      </c>
      <c r="B13522" s="14" t="s">
        <v>13452</v>
      </c>
      <c r="C13522" s="14" t="s">
        <v>13510</v>
      </c>
      <c r="D13522" s="14" t="s">
        <v>13504</v>
      </c>
      <c r="E13522" s="14" t="s">
        <v>13498</v>
      </c>
      <c r="F13522" s="14">
        <v>10</v>
      </c>
      <c r="G13522" s="14">
        <v>2</v>
      </c>
      <c r="H13522" s="15">
        <v>0.39300000000000002</v>
      </c>
      <c r="I13522" s="15">
        <f>M13522-V13522</f>
        <v>0.60774152542372883</v>
      </c>
      <c r="J13522" s="14"/>
      <c r="K13522" s="13"/>
      <c r="L13522" s="9">
        <f>G13522/2*1.05</f>
        <v>1.05</v>
      </c>
      <c r="M13522" s="11">
        <f>L13522-H13522</f>
        <v>0.65700000000000003</v>
      </c>
      <c r="N13522" s="11">
        <v>0</v>
      </c>
      <c r="P13522" s="9">
        <f>0.5*N13522/1000</f>
        <v>0</v>
      </c>
      <c r="Q13522" s="9">
        <f>P13522+O13522</f>
        <v>0</v>
      </c>
      <c r="R13522" s="11">
        <v>62</v>
      </c>
      <c r="S13522" s="9">
        <f>0.75*R13522</f>
        <v>46.5</v>
      </c>
      <c r="U13522" s="9">
        <f>T13522+S13522</f>
        <v>46.5</v>
      </c>
      <c r="V13522" s="9">
        <f>(Q13522+U13522)/(0.944*1000)</f>
        <v>4.9258474576271187E-2</v>
      </c>
    </row>
    <row r="13523" spans="1:22" x14ac:dyDescent="0.3">
      <c r="A13523" s="14">
        <v>13570</v>
      </c>
      <c r="B13523" s="14" t="s">
        <v>2254</v>
      </c>
      <c r="C13523" s="14" t="s">
        <v>13510</v>
      </c>
      <c r="D13523" s="14" t="s">
        <v>13504</v>
      </c>
      <c r="E13523" s="14" t="s">
        <v>13498</v>
      </c>
      <c r="F13523" s="14">
        <v>10</v>
      </c>
      <c r="G13523" s="14">
        <v>0.4</v>
      </c>
      <c r="H13523" s="15">
        <v>5.4951000000000021E-2</v>
      </c>
      <c r="I13523" s="15">
        <f>M13523-V13523</f>
        <v>0.36504900000000001</v>
      </c>
      <c r="J13523" s="14"/>
      <c r="K13523" s="13"/>
      <c r="L13523" s="9">
        <f>G13523*1.05</f>
        <v>0.42000000000000004</v>
      </c>
      <c r="M13523" s="11">
        <f>L13523-H13523</f>
        <v>0.36504900000000001</v>
      </c>
      <c r="N13523" s="11">
        <v>0</v>
      </c>
      <c r="P13523" s="9">
        <f>0.5*N13523/1000</f>
        <v>0</v>
      </c>
      <c r="Q13523" s="9">
        <f>P13523+O13523</f>
        <v>0</v>
      </c>
      <c r="R13523" s="11">
        <v>0</v>
      </c>
      <c r="T13523" s="9">
        <f>0.5*R13523</f>
        <v>0</v>
      </c>
      <c r="U13523" s="9">
        <f>T13523+S13523</f>
        <v>0</v>
      </c>
      <c r="V13523" s="9">
        <f>(Q13523+U13523)/(0.944*1000)</f>
        <v>0</v>
      </c>
    </row>
    <row r="13524" spans="1:22" x14ac:dyDescent="0.3">
      <c r="A13524" s="14">
        <v>13571</v>
      </c>
      <c r="B13524" s="14" t="s">
        <v>2255</v>
      </c>
      <c r="C13524" s="14" t="s">
        <v>13510</v>
      </c>
      <c r="D13524" s="14" t="s">
        <v>13504</v>
      </c>
      <c r="E13524" s="14" t="s">
        <v>13498</v>
      </c>
      <c r="F13524" s="14">
        <v>10</v>
      </c>
      <c r="G13524" s="14">
        <v>0.4</v>
      </c>
      <c r="H13524" s="15">
        <v>3.7786E-2</v>
      </c>
      <c r="I13524" s="15">
        <f>M13524-V13524</f>
        <v>0.38221400000000005</v>
      </c>
      <c r="J13524" s="14"/>
      <c r="K13524" s="13"/>
      <c r="L13524" s="9">
        <f>G13524*1.05</f>
        <v>0.42000000000000004</v>
      </c>
      <c r="M13524" s="11">
        <f>L13524-H13524</f>
        <v>0.38221400000000005</v>
      </c>
      <c r="N13524" s="11">
        <v>0</v>
      </c>
      <c r="P13524" s="9">
        <f>0.5*N13524/1000</f>
        <v>0</v>
      </c>
      <c r="Q13524" s="9">
        <f>P13524+O13524</f>
        <v>0</v>
      </c>
      <c r="R13524" s="11">
        <v>0</v>
      </c>
      <c r="T13524" s="9">
        <f>0.5*R13524</f>
        <v>0</v>
      </c>
      <c r="U13524" s="9">
        <f>T13524+S13524</f>
        <v>0</v>
      </c>
      <c r="V13524" s="9">
        <f>(Q13524+U13524)/(0.944*1000)</f>
        <v>0</v>
      </c>
    </row>
    <row r="13525" spans="1:22" x14ac:dyDescent="0.3">
      <c r="A13525" s="14">
        <v>13572</v>
      </c>
      <c r="B13525" s="14" t="s">
        <v>2256</v>
      </c>
      <c r="C13525" s="14" t="s">
        <v>13510</v>
      </c>
      <c r="D13525" s="14" t="s">
        <v>13504</v>
      </c>
      <c r="E13525" s="14" t="s">
        <v>13498</v>
      </c>
      <c r="F13525" s="14">
        <v>10</v>
      </c>
      <c r="G13525" s="14">
        <v>0.25</v>
      </c>
      <c r="H13525" s="15">
        <v>2.3991999999999989E-2</v>
      </c>
      <c r="I13525" s="15">
        <f>M13525-V13525</f>
        <v>0.23850800000000003</v>
      </c>
      <c r="J13525" s="14"/>
      <c r="K13525" s="13"/>
      <c r="L13525" s="9">
        <f>G13525*1.05</f>
        <v>0.26250000000000001</v>
      </c>
      <c r="M13525" s="11">
        <f>L13525-H13525</f>
        <v>0.23850800000000003</v>
      </c>
      <c r="N13525" s="11">
        <v>0</v>
      </c>
      <c r="P13525" s="9">
        <f>0.5*N13525/1000</f>
        <v>0</v>
      </c>
      <c r="Q13525" s="9">
        <f>P13525+O13525</f>
        <v>0</v>
      </c>
      <c r="R13525" s="11">
        <v>0</v>
      </c>
      <c r="T13525" s="9">
        <f>0.5*R13525</f>
        <v>0</v>
      </c>
      <c r="U13525" s="9">
        <f>T13525+S13525</f>
        <v>0</v>
      </c>
      <c r="V13525" s="9">
        <f>(Q13525+U13525)/(0.944*1000)</f>
        <v>0</v>
      </c>
    </row>
    <row r="13526" spans="1:22" x14ac:dyDescent="0.3">
      <c r="A13526" s="14">
        <v>13573</v>
      </c>
      <c r="B13526" s="14" t="s">
        <v>2257</v>
      </c>
      <c r="C13526" s="14" t="s">
        <v>13510</v>
      </c>
      <c r="D13526" s="14" t="s">
        <v>13504</v>
      </c>
      <c r="E13526" s="14" t="s">
        <v>13498</v>
      </c>
      <c r="F13526" s="14">
        <v>10</v>
      </c>
      <c r="G13526" s="14">
        <v>0.25</v>
      </c>
      <c r="H13526" s="15">
        <v>1.9492999999999996E-2</v>
      </c>
      <c r="I13526" s="15">
        <f>M13526-V13526</f>
        <v>0.24300700000000003</v>
      </c>
      <c r="J13526" s="14"/>
      <c r="K13526" s="13"/>
      <c r="L13526" s="9">
        <f>G13526*1.05</f>
        <v>0.26250000000000001</v>
      </c>
      <c r="M13526" s="11">
        <f>L13526-H13526</f>
        <v>0.24300700000000003</v>
      </c>
      <c r="N13526" s="11">
        <v>0</v>
      </c>
      <c r="P13526" s="9">
        <f>0.5*N13526/1000</f>
        <v>0</v>
      </c>
      <c r="Q13526" s="9">
        <f>P13526+O13526</f>
        <v>0</v>
      </c>
      <c r="R13526" s="11">
        <v>0</v>
      </c>
      <c r="T13526" s="9">
        <f>0.5*R13526</f>
        <v>0</v>
      </c>
      <c r="U13526" s="9">
        <f>T13526+S13526</f>
        <v>0</v>
      </c>
      <c r="V13526" s="9">
        <f>(Q13526+U13526)/(0.944*1000)</f>
        <v>0</v>
      </c>
    </row>
    <row r="13527" spans="1:22" x14ac:dyDescent="0.3">
      <c r="A13527" s="14">
        <v>13574</v>
      </c>
      <c r="B13527" s="14" t="s">
        <v>2258</v>
      </c>
      <c r="C13527" s="14" t="s">
        <v>13510</v>
      </c>
      <c r="D13527" s="14" t="s">
        <v>13504</v>
      </c>
      <c r="E13527" s="14" t="s">
        <v>13498</v>
      </c>
      <c r="F13527" s="14">
        <v>10</v>
      </c>
      <c r="G13527" s="14">
        <v>0.25</v>
      </c>
      <c r="H13527" s="15">
        <v>6.6359999999999961E-3</v>
      </c>
      <c r="I13527" s="15">
        <f>M13527-V13527</f>
        <v>0.18793497457627123</v>
      </c>
      <c r="J13527" s="14"/>
      <c r="K13527" s="13"/>
      <c r="L13527" s="9">
        <f>G13527*1.05</f>
        <v>0.26250000000000001</v>
      </c>
      <c r="M13527" s="11">
        <f>L13527-H13527</f>
        <v>0.25586400000000004</v>
      </c>
      <c r="N13527" s="11">
        <v>0</v>
      </c>
      <c r="P13527" s="9">
        <f>0.5*N13527/1000</f>
        <v>0</v>
      </c>
      <c r="Q13527" s="9">
        <f>P13527+O13527</f>
        <v>0</v>
      </c>
      <c r="R13527" s="11">
        <v>85.5</v>
      </c>
      <c r="S13527" s="9">
        <f>0.75*R13527</f>
        <v>64.125</v>
      </c>
      <c r="U13527" s="9">
        <f>T13527+S13527</f>
        <v>64.125</v>
      </c>
      <c r="V13527" s="9">
        <f>(Q13527+U13527)/(0.944*1000)</f>
        <v>6.792902542372882E-2</v>
      </c>
    </row>
    <row r="13528" spans="1:22" x14ac:dyDescent="0.3">
      <c r="A13528" s="14">
        <v>13575</v>
      </c>
      <c r="B13528" s="14" t="s">
        <v>2259</v>
      </c>
      <c r="C13528" s="14" t="s">
        <v>13510</v>
      </c>
      <c r="D13528" s="14" t="s">
        <v>13504</v>
      </c>
      <c r="E13528" s="14" t="s">
        <v>13498</v>
      </c>
      <c r="F13528" s="14">
        <v>10</v>
      </c>
      <c r="G13528" s="14">
        <v>2</v>
      </c>
      <c r="H13528" s="15">
        <v>1.0082899999999999</v>
      </c>
      <c r="I13528" s="15">
        <f>M13528-V13528</f>
        <v>4.1710000000000136E-2</v>
      </c>
      <c r="J13528" s="14"/>
      <c r="K13528" s="13"/>
      <c r="L13528" s="9">
        <f>G13528/2*1.05</f>
        <v>1.05</v>
      </c>
      <c r="M13528" s="11">
        <f>L13528-H13528</f>
        <v>4.1710000000000136E-2</v>
      </c>
      <c r="N13528" s="11">
        <v>0</v>
      </c>
      <c r="P13528" s="9">
        <f>0.5*N13528/1000</f>
        <v>0</v>
      </c>
      <c r="Q13528" s="9">
        <f>P13528+O13528</f>
        <v>0</v>
      </c>
      <c r="R13528" s="11">
        <v>0</v>
      </c>
      <c r="T13528" s="9">
        <f>0.5*R13528</f>
        <v>0</v>
      </c>
      <c r="U13528" s="9">
        <f>T13528+S13528</f>
        <v>0</v>
      </c>
      <c r="V13528" s="9">
        <f>(Q13528+U13528)/(0.944*1000)</f>
        <v>0</v>
      </c>
    </row>
    <row r="13529" spans="1:22" x14ac:dyDescent="0.3">
      <c r="A13529" s="14">
        <v>13576</v>
      </c>
      <c r="B13529" s="14" t="s">
        <v>2260</v>
      </c>
      <c r="C13529" s="14" t="s">
        <v>13510</v>
      </c>
      <c r="D13529" s="14" t="s">
        <v>13504</v>
      </c>
      <c r="E13529" s="14" t="s">
        <v>13498</v>
      </c>
      <c r="F13529" s="14">
        <v>10</v>
      </c>
      <c r="G13529" s="14">
        <v>1.26</v>
      </c>
      <c r="H13529" s="15">
        <v>0.63</v>
      </c>
      <c r="I13529" s="15">
        <f>M13529-V13529</f>
        <v>1.1637711864406864E-2</v>
      </c>
      <c r="J13529" s="14"/>
      <c r="K13529" s="13"/>
      <c r="L13529" s="9">
        <f>1.05*0.63</f>
        <v>0.66150000000000009</v>
      </c>
      <c r="M13529" s="11">
        <f>L13529-H13529</f>
        <v>3.1500000000000083E-2</v>
      </c>
      <c r="N13529" s="11">
        <v>0</v>
      </c>
      <c r="P13529" s="9">
        <f>0.5*N13529/1000</f>
        <v>0</v>
      </c>
      <c r="Q13529" s="9">
        <f>P13529+O13529</f>
        <v>0</v>
      </c>
      <c r="R13529" s="11">
        <v>25</v>
      </c>
      <c r="S13529" s="9">
        <f>0.75*R13529</f>
        <v>18.75</v>
      </c>
      <c r="U13529" s="9">
        <f>T13529+S13529</f>
        <v>18.75</v>
      </c>
      <c r="V13529" s="9">
        <f>(Q13529+U13529)/(0.944*1000)</f>
        <v>1.9862288135593219E-2</v>
      </c>
    </row>
    <row r="13530" spans="1:22" x14ac:dyDescent="0.3">
      <c r="A13530" s="14">
        <v>13577</v>
      </c>
      <c r="B13530" s="14" t="s">
        <v>13453</v>
      </c>
      <c r="C13530" s="14" t="s">
        <v>13510</v>
      </c>
      <c r="D13530" s="14" t="s">
        <v>13504</v>
      </c>
      <c r="E13530" s="14" t="s">
        <v>13498</v>
      </c>
      <c r="F13530" s="14">
        <v>10</v>
      </c>
      <c r="G13530" s="14">
        <v>0.1</v>
      </c>
      <c r="H13530" s="15">
        <v>9.2499999999999711E-4</v>
      </c>
      <c r="I13530" s="15">
        <f>M13530-V13530</f>
        <v>0.10407500000000001</v>
      </c>
      <c r="J13530" s="14"/>
      <c r="K13530" s="13"/>
      <c r="L13530" s="9">
        <f>G13530*1.05</f>
        <v>0.10500000000000001</v>
      </c>
      <c r="M13530" s="11">
        <f>L13530-H13530</f>
        <v>0.10407500000000001</v>
      </c>
      <c r="N13530" s="11">
        <v>0</v>
      </c>
      <c r="P13530" s="9">
        <f>0.5*N13530/1000</f>
        <v>0</v>
      </c>
      <c r="Q13530" s="9">
        <f>P13530+O13530</f>
        <v>0</v>
      </c>
      <c r="R13530" s="11">
        <v>0</v>
      </c>
      <c r="T13530" s="9">
        <f>0.5*R13530</f>
        <v>0</v>
      </c>
      <c r="U13530" s="9">
        <f>T13530+S13530</f>
        <v>0</v>
      </c>
      <c r="V13530" s="9">
        <f>(Q13530+U13530)/(0.944*1000)</f>
        <v>0</v>
      </c>
    </row>
    <row r="13531" spans="1:22" x14ac:dyDescent="0.3">
      <c r="A13531" s="14">
        <v>13578</v>
      </c>
      <c r="B13531" s="14" t="s">
        <v>2261</v>
      </c>
      <c r="C13531" s="14" t="s">
        <v>13510</v>
      </c>
      <c r="D13531" s="14" t="s">
        <v>13504</v>
      </c>
      <c r="E13531" s="14" t="s">
        <v>13498</v>
      </c>
      <c r="F13531" s="14">
        <v>10</v>
      </c>
      <c r="G13531" s="14">
        <v>0.04</v>
      </c>
      <c r="H13531" s="15">
        <v>1.0999999999999999E-2</v>
      </c>
      <c r="I13531" s="15">
        <f>M13531-V13531</f>
        <v>3.1000000000000003E-2</v>
      </c>
      <c r="J13531" s="14"/>
      <c r="K13531" s="13"/>
      <c r="L13531" s="9">
        <f>G13531*1.05</f>
        <v>4.2000000000000003E-2</v>
      </c>
      <c r="M13531" s="11">
        <f>L13531-H13531</f>
        <v>3.1000000000000003E-2</v>
      </c>
      <c r="N13531" s="11">
        <v>0</v>
      </c>
      <c r="P13531" s="9">
        <f>0.5*N13531/1000</f>
        <v>0</v>
      </c>
      <c r="Q13531" s="9">
        <f>P13531+O13531</f>
        <v>0</v>
      </c>
      <c r="R13531" s="11">
        <v>0</v>
      </c>
      <c r="T13531" s="9">
        <f>0.5*R13531</f>
        <v>0</v>
      </c>
      <c r="U13531" s="9">
        <f>T13531+S13531</f>
        <v>0</v>
      </c>
      <c r="V13531" s="9">
        <f>(Q13531+U13531)/(0.944*1000)</f>
        <v>0</v>
      </c>
    </row>
    <row r="13532" spans="1:22" x14ac:dyDescent="0.3">
      <c r="A13532" s="14">
        <v>13579</v>
      </c>
      <c r="B13532" s="14" t="s">
        <v>2262</v>
      </c>
      <c r="C13532" s="14" t="s">
        <v>13510</v>
      </c>
      <c r="D13532" s="14" t="s">
        <v>13504</v>
      </c>
      <c r="E13532" s="14" t="s">
        <v>13498</v>
      </c>
      <c r="F13532" s="14">
        <v>10</v>
      </c>
      <c r="G13532" s="14">
        <v>2.5000000000000001E-2</v>
      </c>
      <c r="H13532" s="15">
        <v>9.3530000000000002E-3</v>
      </c>
      <c r="I13532" s="15">
        <f>M13532-V13532</f>
        <v>8.9520847457627145E-3</v>
      </c>
      <c r="J13532" s="14"/>
      <c r="K13532" s="13"/>
      <c r="L13532" s="9">
        <f>G13532*1.05</f>
        <v>2.6250000000000002E-2</v>
      </c>
      <c r="M13532" s="11">
        <f>L13532-H13532</f>
        <v>1.6897000000000002E-2</v>
      </c>
      <c r="N13532" s="11">
        <v>0</v>
      </c>
      <c r="P13532" s="9">
        <f>0.5*N13532/1000</f>
        <v>0</v>
      </c>
      <c r="Q13532" s="9">
        <f>P13532+O13532</f>
        <v>0</v>
      </c>
      <c r="R13532" s="11">
        <v>15</v>
      </c>
      <c r="T13532" s="9">
        <f>0.5*R13532</f>
        <v>7.5</v>
      </c>
      <c r="U13532" s="9">
        <f>T13532+S13532</f>
        <v>7.5</v>
      </c>
      <c r="V13532" s="9">
        <f>(Q13532+U13532)/(0.944*1000)</f>
        <v>7.9449152542372878E-3</v>
      </c>
    </row>
    <row r="13533" spans="1:22" x14ac:dyDescent="0.3">
      <c r="A13533" s="14">
        <v>13580</v>
      </c>
      <c r="B13533" s="14" t="s">
        <v>2263</v>
      </c>
      <c r="C13533" s="14" t="s">
        <v>13510</v>
      </c>
      <c r="D13533" s="14" t="s">
        <v>13504</v>
      </c>
      <c r="E13533" s="14" t="s">
        <v>13498</v>
      </c>
      <c r="F13533" s="14">
        <v>10</v>
      </c>
      <c r="G13533" s="14">
        <v>0.04</v>
      </c>
      <c r="H13533" s="15">
        <v>8.0700000000000008E-3</v>
      </c>
      <c r="I13533" s="15">
        <f>M13533-V13533</f>
        <v>3.3930000000000002E-2</v>
      </c>
      <c r="J13533" s="14"/>
      <c r="K13533" s="13"/>
      <c r="L13533" s="9">
        <f>G13533*1.05</f>
        <v>4.2000000000000003E-2</v>
      </c>
      <c r="M13533" s="11">
        <f>L13533-H13533</f>
        <v>3.3930000000000002E-2</v>
      </c>
      <c r="N13533" s="11">
        <v>0</v>
      </c>
      <c r="P13533" s="9">
        <f>0.5*N13533/1000</f>
        <v>0</v>
      </c>
      <c r="Q13533" s="9">
        <f>P13533+O13533</f>
        <v>0</v>
      </c>
      <c r="R13533" s="11">
        <v>0</v>
      </c>
      <c r="T13533" s="9">
        <f>0.5*R13533</f>
        <v>0</v>
      </c>
      <c r="U13533" s="9">
        <f>T13533+S13533</f>
        <v>0</v>
      </c>
      <c r="V13533" s="9">
        <f>(Q13533+U13533)/(0.944*1000)</f>
        <v>0</v>
      </c>
    </row>
    <row r="13534" spans="1:22" x14ac:dyDescent="0.3">
      <c r="A13534" s="14">
        <v>13581</v>
      </c>
      <c r="B13534" s="14" t="s">
        <v>13454</v>
      </c>
      <c r="C13534" s="14" t="s">
        <v>13510</v>
      </c>
      <c r="D13534" s="14" t="s">
        <v>13504</v>
      </c>
      <c r="E13534" s="14" t="s">
        <v>13498</v>
      </c>
      <c r="F13534" s="14">
        <v>10</v>
      </c>
      <c r="G13534" s="14">
        <v>6.3E-2</v>
      </c>
      <c r="H13534" s="15">
        <v>2.3200000000000004E-3</v>
      </c>
      <c r="I13534" s="15">
        <f>M13534-V13534</f>
        <v>6.3829999999999998E-2</v>
      </c>
      <c r="J13534" s="14"/>
      <c r="K13534" s="13"/>
      <c r="L13534" s="9">
        <f>G13534*1.05</f>
        <v>6.615E-2</v>
      </c>
      <c r="M13534" s="11">
        <f>L13534-H13534</f>
        <v>6.3829999999999998E-2</v>
      </c>
      <c r="N13534" s="11">
        <v>0</v>
      </c>
      <c r="P13534" s="9">
        <f>0.5*N13534/1000</f>
        <v>0</v>
      </c>
      <c r="Q13534" s="9">
        <f>P13534+O13534</f>
        <v>0</v>
      </c>
      <c r="R13534" s="11">
        <v>0</v>
      </c>
      <c r="T13534" s="9">
        <f>0.5*R13534</f>
        <v>0</v>
      </c>
      <c r="U13534" s="9">
        <f>T13534+S13534</f>
        <v>0</v>
      </c>
      <c r="V13534" s="9">
        <f>(Q13534+U13534)/(0.944*1000)</f>
        <v>0</v>
      </c>
    </row>
    <row r="13535" spans="1:22" x14ac:dyDescent="0.3">
      <c r="A13535" s="14">
        <v>13582</v>
      </c>
      <c r="B13535" s="14" t="s">
        <v>2264</v>
      </c>
      <c r="C13535" s="14" t="s">
        <v>13510</v>
      </c>
      <c r="D13535" s="14" t="s">
        <v>13504</v>
      </c>
      <c r="E13535" s="14" t="s">
        <v>13498</v>
      </c>
      <c r="F13535" s="14">
        <v>10</v>
      </c>
      <c r="G13535" s="14">
        <v>0.16</v>
      </c>
      <c r="H13535" s="15">
        <v>0</v>
      </c>
      <c r="I13535" s="15">
        <f>M13535-V13535</f>
        <v>0.16800000000000001</v>
      </c>
      <c r="J13535" s="14"/>
      <c r="K13535" s="13"/>
      <c r="L13535" s="9">
        <f>G13535*1.05</f>
        <v>0.16800000000000001</v>
      </c>
      <c r="M13535" s="11">
        <f>L13535-H13535</f>
        <v>0.16800000000000001</v>
      </c>
      <c r="N13535" s="11">
        <v>0</v>
      </c>
      <c r="P13535" s="9">
        <f>0.5*N13535/1000</f>
        <v>0</v>
      </c>
      <c r="Q13535" s="9">
        <f>P13535+O13535</f>
        <v>0</v>
      </c>
      <c r="R13535" s="11">
        <v>0</v>
      </c>
      <c r="T13535" s="9">
        <f>0.5*R13535</f>
        <v>0</v>
      </c>
      <c r="U13535" s="9">
        <f>T13535+S13535</f>
        <v>0</v>
      </c>
      <c r="V13535" s="9">
        <f>(Q13535+U13535)/(0.944*1000)</f>
        <v>0</v>
      </c>
    </row>
    <row r="13536" spans="1:22" x14ac:dyDescent="0.3">
      <c r="A13536" s="14">
        <v>13583</v>
      </c>
      <c r="B13536" s="14" t="s">
        <v>2265</v>
      </c>
      <c r="C13536" s="14" t="s">
        <v>13510</v>
      </c>
      <c r="D13536" s="14" t="s">
        <v>13504</v>
      </c>
      <c r="E13536" s="14" t="s">
        <v>13498</v>
      </c>
      <c r="F13536" s="14">
        <v>10</v>
      </c>
      <c r="G13536" s="14">
        <v>0.25</v>
      </c>
      <c r="H13536" s="15">
        <v>5.3371000000000009E-2</v>
      </c>
      <c r="I13536" s="15">
        <f>M13536-V13536</f>
        <v>0.20912900000000001</v>
      </c>
      <c r="J13536" s="14"/>
      <c r="K13536" s="13"/>
      <c r="L13536" s="9">
        <f>G13536*1.05</f>
        <v>0.26250000000000001</v>
      </c>
      <c r="M13536" s="11">
        <f>L13536-H13536</f>
        <v>0.20912900000000001</v>
      </c>
      <c r="N13536" s="11">
        <v>0</v>
      </c>
      <c r="P13536" s="9">
        <f>0.5*N13536/1000</f>
        <v>0</v>
      </c>
      <c r="Q13536" s="9">
        <f>P13536+O13536</f>
        <v>0</v>
      </c>
      <c r="R13536" s="11">
        <v>0</v>
      </c>
      <c r="T13536" s="9">
        <f>0.5*R13536</f>
        <v>0</v>
      </c>
      <c r="U13536" s="9">
        <f>T13536+S13536</f>
        <v>0</v>
      </c>
      <c r="V13536" s="9">
        <f>(Q13536+U13536)/(0.944*1000)</f>
        <v>0</v>
      </c>
    </row>
    <row r="13537" spans="1:22" x14ac:dyDescent="0.3">
      <c r="A13537" s="14">
        <v>13584</v>
      </c>
      <c r="B13537" s="14" t="s">
        <v>2266</v>
      </c>
      <c r="C13537" s="14" t="s">
        <v>13510</v>
      </c>
      <c r="D13537" s="14" t="s">
        <v>13504</v>
      </c>
      <c r="E13537" s="14" t="s">
        <v>13498</v>
      </c>
      <c r="F13537" s="14">
        <v>10</v>
      </c>
      <c r="G13537" s="14">
        <v>6.3E-2</v>
      </c>
      <c r="H13537" s="15">
        <v>4.7520000000000027E-3</v>
      </c>
      <c r="I13537" s="15">
        <f>M13537-V13537</f>
        <v>6.1397999999999994E-2</v>
      </c>
      <c r="J13537" s="14"/>
      <c r="K13537" s="13"/>
      <c r="L13537" s="9">
        <f>G13537*1.05</f>
        <v>6.615E-2</v>
      </c>
      <c r="M13537" s="11">
        <f>L13537-H13537</f>
        <v>6.1397999999999994E-2</v>
      </c>
      <c r="N13537" s="11">
        <v>0</v>
      </c>
      <c r="P13537" s="9">
        <f>0.5*N13537/1000</f>
        <v>0</v>
      </c>
      <c r="Q13537" s="9">
        <f>P13537+O13537</f>
        <v>0</v>
      </c>
      <c r="R13537" s="11">
        <v>0</v>
      </c>
      <c r="T13537" s="9">
        <f>0.5*R13537</f>
        <v>0</v>
      </c>
      <c r="U13537" s="9">
        <f>T13537+S13537</f>
        <v>0</v>
      </c>
      <c r="V13537" s="9">
        <f>(Q13537+U13537)/(0.944*1000)</f>
        <v>0</v>
      </c>
    </row>
    <row r="13538" spans="1:22" x14ac:dyDescent="0.3">
      <c r="A13538" s="14">
        <v>13585</v>
      </c>
      <c r="B13538" s="14" t="s">
        <v>2267</v>
      </c>
      <c r="C13538" s="14" t="s">
        <v>13510</v>
      </c>
      <c r="D13538" s="14" t="s">
        <v>13504</v>
      </c>
      <c r="E13538" s="14" t="s">
        <v>13498</v>
      </c>
      <c r="F13538" s="14">
        <v>10</v>
      </c>
      <c r="G13538" s="14">
        <v>0.1</v>
      </c>
      <c r="H13538" s="15">
        <v>3.1042E-2</v>
      </c>
      <c r="I13538" s="15">
        <f>M13538-V13538</f>
        <v>7.395800000000001E-2</v>
      </c>
      <c r="J13538" s="14"/>
      <c r="K13538" s="13"/>
      <c r="L13538" s="9">
        <f>G13538*1.05</f>
        <v>0.10500000000000001</v>
      </c>
      <c r="M13538" s="11">
        <f>L13538-H13538</f>
        <v>7.395800000000001E-2</v>
      </c>
      <c r="N13538" s="11">
        <v>0</v>
      </c>
      <c r="P13538" s="9">
        <f>0.5*N13538/1000</f>
        <v>0</v>
      </c>
      <c r="Q13538" s="9">
        <f>P13538+O13538</f>
        <v>0</v>
      </c>
      <c r="R13538" s="11">
        <v>0</v>
      </c>
      <c r="T13538" s="9">
        <f>0.5*R13538</f>
        <v>0</v>
      </c>
      <c r="U13538" s="9">
        <f>T13538+S13538</f>
        <v>0</v>
      </c>
      <c r="V13538" s="9">
        <f>(Q13538+U13538)/(0.944*1000)</f>
        <v>0</v>
      </c>
    </row>
    <row r="13539" spans="1:22" x14ac:dyDescent="0.3">
      <c r="A13539" s="14">
        <v>13586</v>
      </c>
      <c r="B13539" s="14" t="s">
        <v>2268</v>
      </c>
      <c r="C13539" s="14" t="s">
        <v>13510</v>
      </c>
      <c r="D13539" s="14" t="s">
        <v>13504</v>
      </c>
      <c r="E13539" s="14" t="s">
        <v>13498</v>
      </c>
      <c r="F13539" s="14">
        <v>10</v>
      </c>
      <c r="G13539" s="14">
        <v>0.16</v>
      </c>
      <c r="H13539" s="15">
        <v>6.8000000000000005E-2</v>
      </c>
      <c r="I13539" s="15">
        <f>M13539-V13539</f>
        <v>0.1</v>
      </c>
      <c r="J13539" s="14"/>
      <c r="K13539" s="13"/>
      <c r="L13539" s="9">
        <f>G13539*1.05</f>
        <v>0.16800000000000001</v>
      </c>
      <c r="M13539" s="11">
        <f>L13539-H13539</f>
        <v>0.1</v>
      </c>
      <c r="N13539" s="11">
        <v>0</v>
      </c>
      <c r="P13539" s="9">
        <f>0.5*N13539/1000</f>
        <v>0</v>
      </c>
      <c r="Q13539" s="9">
        <f>P13539+O13539</f>
        <v>0</v>
      </c>
      <c r="R13539" s="11">
        <v>0</v>
      </c>
      <c r="T13539" s="9">
        <f>0.5*R13539</f>
        <v>0</v>
      </c>
      <c r="U13539" s="9">
        <f>T13539+S13539</f>
        <v>0</v>
      </c>
      <c r="V13539" s="9">
        <f>(Q13539+U13539)/(0.944*1000)</f>
        <v>0</v>
      </c>
    </row>
    <row r="13540" spans="1:22" x14ac:dyDescent="0.3">
      <c r="A13540" s="14">
        <v>13587</v>
      </c>
      <c r="B13540" s="14" t="s">
        <v>2269</v>
      </c>
      <c r="C13540" s="14" t="s">
        <v>13510</v>
      </c>
      <c r="D13540" s="14" t="s">
        <v>13504</v>
      </c>
      <c r="E13540" s="14" t="s">
        <v>13498</v>
      </c>
      <c r="F13540" s="14">
        <v>10</v>
      </c>
      <c r="G13540" s="14">
        <v>0.25</v>
      </c>
      <c r="H13540" s="15">
        <v>4.9531999999999979E-2</v>
      </c>
      <c r="I13540" s="15">
        <f>M13540-V13540</f>
        <v>0.21296800000000005</v>
      </c>
      <c r="J13540" s="14"/>
      <c r="K13540" s="13"/>
      <c r="L13540" s="9">
        <f>G13540*1.05</f>
        <v>0.26250000000000001</v>
      </c>
      <c r="M13540" s="11">
        <f>L13540-H13540</f>
        <v>0.21296800000000005</v>
      </c>
      <c r="N13540" s="11">
        <v>0</v>
      </c>
      <c r="P13540" s="9">
        <f>0.5*N13540/1000</f>
        <v>0</v>
      </c>
      <c r="Q13540" s="9">
        <f>P13540+O13540</f>
        <v>0</v>
      </c>
      <c r="R13540" s="11">
        <v>0</v>
      </c>
      <c r="T13540" s="9">
        <f>0.5*R13540</f>
        <v>0</v>
      </c>
      <c r="U13540" s="9">
        <f>T13540+S13540</f>
        <v>0</v>
      </c>
      <c r="V13540" s="9">
        <f>(Q13540+U13540)/(0.944*1000)</f>
        <v>0</v>
      </c>
    </row>
    <row r="13541" spans="1:22" x14ac:dyDescent="0.3">
      <c r="A13541" s="14">
        <v>13588</v>
      </c>
      <c r="B13541" s="14" t="s">
        <v>2270</v>
      </c>
      <c r="C13541" s="14" t="s">
        <v>13510</v>
      </c>
      <c r="D13541" s="14" t="s">
        <v>13504</v>
      </c>
      <c r="E13541" s="14" t="s">
        <v>13498</v>
      </c>
      <c r="F13541" s="14">
        <v>10</v>
      </c>
      <c r="G13541" s="14">
        <v>0.25</v>
      </c>
      <c r="H13541" s="15">
        <v>1.7271999999999992E-2</v>
      </c>
      <c r="I13541" s="15">
        <f>M13541-V13541</f>
        <v>0.24522800000000003</v>
      </c>
      <c r="J13541" s="14"/>
      <c r="K13541" s="13"/>
      <c r="L13541" s="9">
        <f>G13541*1.05</f>
        <v>0.26250000000000001</v>
      </c>
      <c r="M13541" s="11">
        <f>L13541-H13541</f>
        <v>0.24522800000000003</v>
      </c>
      <c r="N13541" s="11">
        <v>0</v>
      </c>
      <c r="P13541" s="9">
        <f>0.5*N13541/1000</f>
        <v>0</v>
      </c>
      <c r="Q13541" s="9">
        <f>P13541+O13541</f>
        <v>0</v>
      </c>
      <c r="R13541" s="11">
        <v>0</v>
      </c>
      <c r="T13541" s="9">
        <f>0.5*R13541</f>
        <v>0</v>
      </c>
      <c r="U13541" s="9">
        <f>T13541+S13541</f>
        <v>0</v>
      </c>
      <c r="V13541" s="9">
        <f>(Q13541+U13541)/(0.944*1000)</f>
        <v>0</v>
      </c>
    </row>
    <row r="13542" spans="1:22" x14ac:dyDescent="0.3">
      <c r="A13542" s="14">
        <v>13589</v>
      </c>
      <c r="B13542" s="14" t="s">
        <v>2271</v>
      </c>
      <c r="C13542" s="14" t="s">
        <v>13510</v>
      </c>
      <c r="D13542" s="14" t="s">
        <v>13504</v>
      </c>
      <c r="E13542" s="14" t="s">
        <v>13498</v>
      </c>
      <c r="F13542" s="14">
        <v>10</v>
      </c>
      <c r="G13542" s="14">
        <v>0.16</v>
      </c>
      <c r="H13542" s="15">
        <v>8.6140000000000036E-3</v>
      </c>
      <c r="I13542" s="15">
        <f>M13542-V13542</f>
        <v>0.15144108474576271</v>
      </c>
      <c r="J13542" s="14"/>
      <c r="K13542" s="13"/>
      <c r="L13542" s="9">
        <f>G13542*1.05</f>
        <v>0.16800000000000001</v>
      </c>
      <c r="M13542" s="11">
        <f>L13542-H13542</f>
        <v>0.159386</v>
      </c>
      <c r="N13542" s="11">
        <v>0</v>
      </c>
      <c r="P13542" s="9">
        <f>0.5*N13542/1000</f>
        <v>0</v>
      </c>
      <c r="Q13542" s="9">
        <f>P13542+O13542</f>
        <v>0</v>
      </c>
      <c r="R13542" s="11">
        <v>15</v>
      </c>
      <c r="T13542" s="9">
        <f>0.5*R13542</f>
        <v>7.5</v>
      </c>
      <c r="U13542" s="9">
        <f>T13542+S13542</f>
        <v>7.5</v>
      </c>
      <c r="V13542" s="9">
        <f>(Q13542+U13542)/(0.944*1000)</f>
        <v>7.9449152542372878E-3</v>
      </c>
    </row>
    <row r="13543" spans="1:22" x14ac:dyDescent="0.3">
      <c r="A13543" s="14">
        <v>13590</v>
      </c>
      <c r="B13543" s="14" t="s">
        <v>13511</v>
      </c>
      <c r="C13543" s="14" t="s">
        <v>13510</v>
      </c>
      <c r="D13543" s="14" t="s">
        <v>13504</v>
      </c>
      <c r="E13543" s="14" t="s">
        <v>13498</v>
      </c>
      <c r="F13543" s="14">
        <v>10</v>
      </c>
      <c r="G13543" s="14">
        <v>0.25</v>
      </c>
      <c r="H13543" s="15">
        <v>2.5316000000000002E-2</v>
      </c>
      <c r="I13543" s="15">
        <f>M13543-V13543</f>
        <v>0.19745412711864407</v>
      </c>
      <c r="J13543" s="14"/>
      <c r="K13543" s="13"/>
      <c r="L13543" s="9">
        <f>G13543*1.05</f>
        <v>0.26250000000000001</v>
      </c>
      <c r="M13543" s="11">
        <f>L13543-H13543</f>
        <v>0.23718400000000001</v>
      </c>
      <c r="N13543" s="11">
        <v>10</v>
      </c>
      <c r="P13543" s="9">
        <f>0.5*N13543/1000</f>
        <v>5.0000000000000001E-3</v>
      </c>
      <c r="Q13543" s="9">
        <f>P13543+O13543</f>
        <v>5.0000000000000001E-3</v>
      </c>
      <c r="R13543" s="11">
        <v>50</v>
      </c>
      <c r="S13543" s="9">
        <f>0.75*R13543</f>
        <v>37.5</v>
      </c>
      <c r="U13543" s="9">
        <f>T13543+S13543</f>
        <v>37.5</v>
      </c>
      <c r="V13543" s="9">
        <f>(Q13543+U13543)/(0.944*1000)</f>
        <v>3.9729872881355932E-2</v>
      </c>
    </row>
    <row r="13544" spans="1:22" x14ac:dyDescent="0.3">
      <c r="A13544" s="14">
        <v>13591</v>
      </c>
      <c r="B13544" s="14" t="s">
        <v>2272</v>
      </c>
      <c r="C13544" s="14" t="s">
        <v>13510</v>
      </c>
      <c r="D13544" s="14" t="s">
        <v>13504</v>
      </c>
      <c r="E13544" s="14" t="s">
        <v>13498</v>
      </c>
      <c r="F13544" s="14">
        <v>10</v>
      </c>
      <c r="G13544" s="14">
        <v>6.3E-2</v>
      </c>
      <c r="H13544" s="15">
        <v>3.3909999999999982E-3</v>
      </c>
      <c r="I13544" s="15">
        <f>M13544-V13544</f>
        <v>6.2759000000000009E-2</v>
      </c>
      <c r="J13544" s="14"/>
      <c r="K13544" s="13"/>
      <c r="L13544" s="9">
        <f>G13544*1.05</f>
        <v>6.615E-2</v>
      </c>
      <c r="M13544" s="11">
        <f>L13544-H13544</f>
        <v>6.2759000000000009E-2</v>
      </c>
      <c r="N13544" s="11">
        <v>0</v>
      </c>
      <c r="P13544" s="9">
        <f>0.5*N13544/1000</f>
        <v>0</v>
      </c>
      <c r="Q13544" s="9">
        <f>P13544+O13544</f>
        <v>0</v>
      </c>
      <c r="R13544" s="11">
        <v>0</v>
      </c>
      <c r="T13544" s="9">
        <f>0.5*R13544</f>
        <v>0</v>
      </c>
      <c r="U13544" s="9">
        <f>T13544+S13544</f>
        <v>0</v>
      </c>
      <c r="V13544" s="9">
        <f>(Q13544+U13544)/(0.944*1000)</f>
        <v>0</v>
      </c>
    </row>
    <row r="13545" spans="1:22" x14ac:dyDescent="0.3">
      <c r="A13545" s="14">
        <v>13592</v>
      </c>
      <c r="B13545" s="14" t="s">
        <v>2273</v>
      </c>
      <c r="C13545" s="14" t="s">
        <v>13510</v>
      </c>
      <c r="D13545" s="14" t="s">
        <v>13504</v>
      </c>
      <c r="E13545" s="14" t="s">
        <v>13498</v>
      </c>
      <c r="F13545" s="14">
        <v>10</v>
      </c>
      <c r="G13545" s="14">
        <v>0.1</v>
      </c>
      <c r="H13545" s="15">
        <v>7.3670000000000046E-3</v>
      </c>
      <c r="I13545" s="15">
        <f>M13545-V13545</f>
        <v>8.1743169491525436E-2</v>
      </c>
      <c r="J13545" s="14"/>
      <c r="K13545" s="13"/>
      <c r="L13545" s="9">
        <f>G13545*1.05</f>
        <v>0.10500000000000001</v>
      </c>
      <c r="M13545" s="11">
        <f>L13545-H13545</f>
        <v>9.7633000000000011E-2</v>
      </c>
      <c r="N13545" s="11">
        <v>0</v>
      </c>
      <c r="P13545" s="9">
        <f>0.5*N13545/1000</f>
        <v>0</v>
      </c>
      <c r="Q13545" s="9">
        <f>P13545+O13545</f>
        <v>0</v>
      </c>
      <c r="R13545" s="11">
        <v>20</v>
      </c>
      <c r="S13545" s="9">
        <f>0.75*R13545</f>
        <v>15</v>
      </c>
      <c r="U13545" s="9">
        <f>T13545+S13545</f>
        <v>15</v>
      </c>
      <c r="V13545" s="9">
        <f>(Q13545+U13545)/(0.944*1000)</f>
        <v>1.5889830508474576E-2</v>
      </c>
    </row>
    <row r="13546" spans="1:22" x14ac:dyDescent="0.3">
      <c r="A13546" s="14">
        <v>13593</v>
      </c>
      <c r="B13546" s="14" t="s">
        <v>2274</v>
      </c>
      <c r="C13546" s="14" t="s">
        <v>13510</v>
      </c>
      <c r="D13546" s="14" t="s">
        <v>13504</v>
      </c>
      <c r="E13546" s="14" t="s">
        <v>13498</v>
      </c>
      <c r="F13546" s="14">
        <v>10</v>
      </c>
      <c r="G13546" s="14">
        <v>6.3E-2</v>
      </c>
      <c r="H13546" s="15">
        <v>4.3340000000000028E-3</v>
      </c>
      <c r="I13546" s="15">
        <f>M13546-V13546</f>
        <v>6.1815999999999996E-2</v>
      </c>
      <c r="J13546" s="14"/>
      <c r="K13546" s="13"/>
      <c r="L13546" s="9">
        <f>G13546*1.05</f>
        <v>6.615E-2</v>
      </c>
      <c r="M13546" s="11">
        <f>L13546-H13546</f>
        <v>6.1815999999999996E-2</v>
      </c>
      <c r="N13546" s="11">
        <v>0</v>
      </c>
      <c r="P13546" s="9">
        <f>0.5*N13546/1000</f>
        <v>0</v>
      </c>
      <c r="Q13546" s="9">
        <f>P13546+O13546</f>
        <v>0</v>
      </c>
      <c r="R13546" s="11">
        <v>0</v>
      </c>
      <c r="T13546" s="9">
        <f>0.5*R13546</f>
        <v>0</v>
      </c>
      <c r="U13546" s="9">
        <f>T13546+S13546</f>
        <v>0</v>
      </c>
      <c r="V13546" s="9">
        <f>(Q13546+U13546)/(0.944*1000)</f>
        <v>0</v>
      </c>
    </row>
    <row r="13547" spans="1:22" x14ac:dyDescent="0.3">
      <c r="A13547" s="14">
        <v>13594</v>
      </c>
      <c r="B13547" s="14" t="s">
        <v>2275</v>
      </c>
      <c r="C13547" s="14" t="s">
        <v>13510</v>
      </c>
      <c r="D13547" s="14" t="s">
        <v>13504</v>
      </c>
      <c r="E13547" s="14" t="s">
        <v>13498</v>
      </c>
      <c r="F13547" s="14">
        <v>10</v>
      </c>
      <c r="G13547" s="14">
        <v>0.16</v>
      </c>
      <c r="H13547" s="15">
        <v>8.8849999999999901E-3</v>
      </c>
      <c r="I13547" s="15">
        <f>M13547-V13547</f>
        <v>0.15911500000000001</v>
      </c>
      <c r="J13547" s="14"/>
      <c r="K13547" s="13"/>
      <c r="L13547" s="9">
        <f>G13547*1.05</f>
        <v>0.16800000000000001</v>
      </c>
      <c r="M13547" s="11">
        <f>L13547-H13547</f>
        <v>0.15911500000000001</v>
      </c>
      <c r="N13547" s="11">
        <v>0</v>
      </c>
      <c r="P13547" s="9">
        <f>0.5*N13547/1000</f>
        <v>0</v>
      </c>
      <c r="Q13547" s="9">
        <f>P13547+O13547</f>
        <v>0</v>
      </c>
      <c r="R13547" s="11">
        <v>0</v>
      </c>
      <c r="T13547" s="9">
        <f>0.5*R13547</f>
        <v>0</v>
      </c>
      <c r="U13547" s="9">
        <f>T13547+S13547</f>
        <v>0</v>
      </c>
      <c r="V13547" s="9">
        <f>(Q13547+U13547)/(0.944*1000)</f>
        <v>0</v>
      </c>
    </row>
    <row r="13548" spans="1:22" x14ac:dyDescent="0.3">
      <c r="A13548" s="14">
        <v>13595</v>
      </c>
      <c r="B13548" s="14" t="s">
        <v>2276</v>
      </c>
      <c r="C13548" s="14" t="s">
        <v>13510</v>
      </c>
      <c r="D13548" s="14" t="s">
        <v>13504</v>
      </c>
      <c r="E13548" s="14" t="s">
        <v>13498</v>
      </c>
      <c r="F13548" s="14">
        <v>10</v>
      </c>
      <c r="G13548" s="14">
        <v>0.4</v>
      </c>
      <c r="H13548" s="15">
        <v>0.24</v>
      </c>
      <c r="I13548" s="15">
        <f>M13548-V13548</f>
        <v>0.18000000000000005</v>
      </c>
      <c r="J13548" s="14"/>
      <c r="K13548" s="13"/>
      <c r="L13548" s="9">
        <f>G13548*1.05</f>
        <v>0.42000000000000004</v>
      </c>
      <c r="M13548" s="11">
        <f>L13548-H13548</f>
        <v>0.18000000000000005</v>
      </c>
      <c r="N13548" s="11">
        <v>0</v>
      </c>
      <c r="P13548" s="9">
        <f>0.5*N13548/1000</f>
        <v>0</v>
      </c>
      <c r="Q13548" s="9">
        <f>P13548+O13548</f>
        <v>0</v>
      </c>
      <c r="R13548" s="11">
        <v>0</v>
      </c>
      <c r="T13548" s="9">
        <f>0.5*R13548</f>
        <v>0</v>
      </c>
      <c r="U13548" s="9">
        <f>T13548+S13548</f>
        <v>0</v>
      </c>
      <c r="V13548" s="9">
        <f>(Q13548+U13548)/(0.944*1000)</f>
        <v>0</v>
      </c>
    </row>
    <row r="13549" spans="1:22" x14ac:dyDescent="0.3">
      <c r="A13549" s="14">
        <v>13596</v>
      </c>
      <c r="B13549" s="14" t="s">
        <v>2277</v>
      </c>
      <c r="C13549" s="14" t="s">
        <v>13510</v>
      </c>
      <c r="D13549" s="14" t="s">
        <v>13504</v>
      </c>
      <c r="E13549" s="14" t="s">
        <v>13498</v>
      </c>
      <c r="F13549" s="14">
        <v>10</v>
      </c>
      <c r="G13549" s="14">
        <v>6.3E-2</v>
      </c>
      <c r="H13549" s="15">
        <v>3.1460000000000008E-3</v>
      </c>
      <c r="I13549" s="15">
        <f>M13549-V13549</f>
        <v>6.3004000000000004E-2</v>
      </c>
      <c r="J13549" s="14"/>
      <c r="K13549" s="13"/>
      <c r="L13549" s="9">
        <f>G13549*1.05</f>
        <v>6.615E-2</v>
      </c>
      <c r="M13549" s="11">
        <f>L13549-H13549</f>
        <v>6.3004000000000004E-2</v>
      </c>
      <c r="N13549" s="11">
        <v>0</v>
      </c>
      <c r="P13549" s="9">
        <f>0.5*N13549/1000</f>
        <v>0</v>
      </c>
      <c r="Q13549" s="9">
        <f>P13549+O13549</f>
        <v>0</v>
      </c>
      <c r="R13549" s="11">
        <v>0</v>
      </c>
      <c r="T13549" s="9">
        <f>0.5*R13549</f>
        <v>0</v>
      </c>
      <c r="U13549" s="9">
        <f>T13549+S13549</f>
        <v>0</v>
      </c>
      <c r="V13549" s="9">
        <f>(Q13549+U13549)/(0.944*1000)</f>
        <v>0</v>
      </c>
    </row>
    <row r="13550" spans="1:22" x14ac:dyDescent="0.3">
      <c r="A13550" s="14">
        <v>13597</v>
      </c>
      <c r="B13550" s="14" t="s">
        <v>2278</v>
      </c>
      <c r="C13550" s="14" t="s">
        <v>13510</v>
      </c>
      <c r="D13550" s="14" t="s">
        <v>13504</v>
      </c>
      <c r="E13550" s="14" t="s">
        <v>13498</v>
      </c>
      <c r="F13550" s="14">
        <v>10</v>
      </c>
      <c r="G13550" s="14">
        <v>0.16</v>
      </c>
      <c r="H13550" s="15">
        <v>5.015999999999991E-3</v>
      </c>
      <c r="I13550" s="15">
        <f>M13550-V13550</f>
        <v>0.16298400000000002</v>
      </c>
      <c r="J13550" s="14"/>
      <c r="K13550" s="13"/>
      <c r="L13550" s="9">
        <f>G13550*1.05</f>
        <v>0.16800000000000001</v>
      </c>
      <c r="M13550" s="11">
        <f>L13550-H13550</f>
        <v>0.16298400000000002</v>
      </c>
      <c r="N13550" s="11">
        <v>0</v>
      </c>
      <c r="P13550" s="9">
        <f>0.5*N13550/1000</f>
        <v>0</v>
      </c>
      <c r="Q13550" s="9">
        <f>P13550+O13550</f>
        <v>0</v>
      </c>
      <c r="R13550" s="11">
        <v>0</v>
      </c>
      <c r="T13550" s="9">
        <f>0.5*R13550</f>
        <v>0</v>
      </c>
      <c r="U13550" s="9">
        <f>T13550+S13550</f>
        <v>0</v>
      </c>
      <c r="V13550" s="9">
        <f>(Q13550+U13550)/(0.944*1000)</f>
        <v>0</v>
      </c>
    </row>
    <row r="13551" spans="1:22" x14ac:dyDescent="0.3">
      <c r="A13551" s="14">
        <v>13598</v>
      </c>
      <c r="B13551" s="14" t="s">
        <v>2279</v>
      </c>
      <c r="C13551" s="14" t="s">
        <v>13510</v>
      </c>
      <c r="D13551" s="14" t="s">
        <v>13504</v>
      </c>
      <c r="E13551" s="14" t="s">
        <v>13498</v>
      </c>
      <c r="F13551" s="14">
        <v>10</v>
      </c>
      <c r="G13551" s="14">
        <v>6.3E-2</v>
      </c>
      <c r="H13551" s="15">
        <v>3.5549999999999996E-3</v>
      </c>
      <c r="I13551" s="15">
        <f>M13551-V13551</f>
        <v>6.2594999999999998E-2</v>
      </c>
      <c r="J13551" s="14"/>
      <c r="K13551" s="13"/>
      <c r="L13551" s="9">
        <f>G13551*1.05</f>
        <v>6.615E-2</v>
      </c>
      <c r="M13551" s="11">
        <f>L13551-H13551</f>
        <v>6.2594999999999998E-2</v>
      </c>
      <c r="N13551" s="11">
        <v>0</v>
      </c>
      <c r="P13551" s="9">
        <f>0.5*N13551/1000</f>
        <v>0</v>
      </c>
      <c r="Q13551" s="9">
        <f>P13551+O13551</f>
        <v>0</v>
      </c>
      <c r="R13551" s="11">
        <v>0</v>
      </c>
      <c r="T13551" s="9">
        <f>0.5*R13551</f>
        <v>0</v>
      </c>
      <c r="U13551" s="9">
        <f>T13551+S13551</f>
        <v>0</v>
      </c>
      <c r="V13551" s="9">
        <f>(Q13551+U13551)/(0.944*1000)</f>
        <v>0</v>
      </c>
    </row>
    <row r="13552" spans="1:22" x14ac:dyDescent="0.3">
      <c r="A13552" s="14">
        <v>13599</v>
      </c>
      <c r="B13552" s="14" t="s">
        <v>2280</v>
      </c>
      <c r="C13552" s="14" t="s">
        <v>13510</v>
      </c>
      <c r="D13552" s="14" t="s">
        <v>13504</v>
      </c>
      <c r="E13552" s="14" t="s">
        <v>13498</v>
      </c>
      <c r="F13552" s="14">
        <v>10</v>
      </c>
      <c r="G13552" s="14">
        <v>0.5</v>
      </c>
      <c r="H13552" s="15">
        <v>0.26355800000000001</v>
      </c>
      <c r="I13552" s="16" t="s">
        <v>13516</v>
      </c>
      <c r="J13552" s="14"/>
      <c r="K13552" s="13"/>
      <c r="L13552" s="9">
        <f>G13552/2*1.05</f>
        <v>0.26250000000000001</v>
      </c>
      <c r="M13552" s="11">
        <f>L13552-H13552</f>
        <v>-1.0580000000000034E-3</v>
      </c>
      <c r="N13552" s="11">
        <v>0</v>
      </c>
      <c r="P13552" s="9">
        <f>0.5*N13552/1000</f>
        <v>0</v>
      </c>
      <c r="Q13552" s="9">
        <f>P13552+O13552</f>
        <v>0</v>
      </c>
      <c r="R13552" s="11">
        <v>0</v>
      </c>
      <c r="T13552" s="9">
        <f>0.5*R13552</f>
        <v>0</v>
      </c>
      <c r="U13552" s="9">
        <f>T13552+S13552</f>
        <v>0</v>
      </c>
      <c r="V13552" s="9">
        <f>(Q13552+U13552)/(0.944*1000)</f>
        <v>0</v>
      </c>
    </row>
    <row r="13553" spans="1:22" x14ac:dyDescent="0.3">
      <c r="A13553" s="14">
        <v>13600</v>
      </c>
      <c r="B13553" s="14" t="s">
        <v>2281</v>
      </c>
      <c r="C13553" s="14" t="s">
        <v>13510</v>
      </c>
      <c r="D13553" s="14" t="s">
        <v>13504</v>
      </c>
      <c r="E13553" s="14" t="s">
        <v>13498</v>
      </c>
      <c r="F13553" s="14">
        <v>10</v>
      </c>
      <c r="G13553" s="14">
        <v>6.3E-2</v>
      </c>
      <c r="H13553" s="15">
        <v>2.1000000000000016E-3</v>
      </c>
      <c r="I13553" s="15">
        <f>M13553-V13553</f>
        <v>6.4049999999999996E-2</v>
      </c>
      <c r="J13553" s="14"/>
      <c r="K13553" s="13"/>
      <c r="L13553" s="9">
        <f>G13553*1.05</f>
        <v>6.615E-2</v>
      </c>
      <c r="M13553" s="11">
        <f>L13553-H13553</f>
        <v>6.4049999999999996E-2</v>
      </c>
      <c r="N13553" s="11">
        <v>0</v>
      </c>
      <c r="P13553" s="9">
        <f>0.5*N13553/1000</f>
        <v>0</v>
      </c>
      <c r="Q13553" s="9">
        <f>P13553+O13553</f>
        <v>0</v>
      </c>
      <c r="R13553" s="11">
        <v>0</v>
      </c>
      <c r="T13553" s="9">
        <f>0.5*R13553</f>
        <v>0</v>
      </c>
      <c r="U13553" s="9">
        <f>T13553+S13553</f>
        <v>0</v>
      </c>
      <c r="V13553" s="9">
        <f>(Q13553+U13553)/(0.944*1000)</f>
        <v>0</v>
      </c>
    </row>
    <row r="13554" spans="1:22" x14ac:dyDescent="0.3">
      <c r="A13554" s="14">
        <v>13601</v>
      </c>
      <c r="B13554" s="14" t="s">
        <v>2282</v>
      </c>
      <c r="C13554" s="14" t="s">
        <v>13510</v>
      </c>
      <c r="D13554" s="14" t="s">
        <v>13504</v>
      </c>
      <c r="E13554" s="14" t="s">
        <v>13498</v>
      </c>
      <c r="F13554" s="14">
        <v>10</v>
      </c>
      <c r="G13554" s="14">
        <v>0.16</v>
      </c>
      <c r="H13554" s="15">
        <v>0</v>
      </c>
      <c r="I13554" s="15">
        <f>M13554-V13554</f>
        <v>0.16800000000000001</v>
      </c>
      <c r="J13554" s="14"/>
      <c r="K13554" s="13"/>
      <c r="L13554" s="9">
        <f>G13554*1.05</f>
        <v>0.16800000000000001</v>
      </c>
      <c r="M13554" s="11">
        <f>L13554-H13554</f>
        <v>0.16800000000000001</v>
      </c>
      <c r="N13554" s="11">
        <v>0</v>
      </c>
      <c r="P13554" s="9">
        <f>0.5*N13554/1000</f>
        <v>0</v>
      </c>
      <c r="Q13554" s="9">
        <f>P13554+O13554</f>
        <v>0</v>
      </c>
      <c r="R13554" s="11">
        <v>0</v>
      </c>
      <c r="T13554" s="9">
        <f>0.5*R13554</f>
        <v>0</v>
      </c>
      <c r="U13554" s="9">
        <f>T13554+S13554</f>
        <v>0</v>
      </c>
      <c r="V13554" s="9">
        <f>(Q13554+U13554)/(0.944*1000)</f>
        <v>0</v>
      </c>
    </row>
    <row r="13555" spans="1:22" x14ac:dyDescent="0.3">
      <c r="A13555" s="14">
        <v>13602</v>
      </c>
      <c r="B13555" s="14" t="s">
        <v>2283</v>
      </c>
      <c r="C13555" s="14" t="s">
        <v>13510</v>
      </c>
      <c r="D13555" s="14" t="s">
        <v>13504</v>
      </c>
      <c r="E13555" s="14" t="s">
        <v>13498</v>
      </c>
      <c r="F13555" s="14">
        <v>10</v>
      </c>
      <c r="G13555" s="14">
        <v>0.32</v>
      </c>
      <c r="H13555" s="15">
        <v>0.16</v>
      </c>
      <c r="I13555" s="15">
        <f>M13555-V13555</f>
        <v>8.0000000000000071E-3</v>
      </c>
      <c r="J13555" s="14"/>
      <c r="K13555" s="13"/>
      <c r="L13555" s="9">
        <f>G13555/2*1.05</f>
        <v>0.16800000000000001</v>
      </c>
      <c r="M13555" s="11">
        <f>L13555-H13555</f>
        <v>8.0000000000000071E-3</v>
      </c>
      <c r="N13555" s="11">
        <v>0</v>
      </c>
      <c r="P13555" s="9">
        <f>0.5*N13555/1000</f>
        <v>0</v>
      </c>
      <c r="Q13555" s="9">
        <f>P13555+O13555</f>
        <v>0</v>
      </c>
      <c r="R13555" s="11">
        <v>0</v>
      </c>
      <c r="T13555" s="9">
        <f>0.5*R13555</f>
        <v>0</v>
      </c>
      <c r="U13555" s="9">
        <f>T13555+S13555</f>
        <v>0</v>
      </c>
      <c r="V13555" s="9">
        <f>(Q13555+U13555)/(0.944*1000)</f>
        <v>0</v>
      </c>
    </row>
    <row r="13556" spans="1:22" x14ac:dyDescent="0.3">
      <c r="A13556" s="14">
        <v>13603</v>
      </c>
      <c r="B13556" s="14" t="s">
        <v>2284</v>
      </c>
      <c r="C13556" s="14" t="s">
        <v>13510</v>
      </c>
      <c r="D13556" s="14" t="s">
        <v>13504</v>
      </c>
      <c r="E13556" s="14" t="s">
        <v>13498</v>
      </c>
      <c r="F13556" s="14">
        <v>10</v>
      </c>
      <c r="G13556" s="14">
        <v>0.32</v>
      </c>
      <c r="H13556" s="15">
        <v>0.16</v>
      </c>
      <c r="I13556" s="15">
        <f>M13556-V13556</f>
        <v>8.0000000000000071E-3</v>
      </c>
      <c r="J13556" s="14"/>
      <c r="K13556" s="13"/>
      <c r="L13556" s="9">
        <f>G13556/2*1.05</f>
        <v>0.16800000000000001</v>
      </c>
      <c r="M13556" s="11">
        <f>L13556-H13556</f>
        <v>8.0000000000000071E-3</v>
      </c>
      <c r="N13556" s="11">
        <v>0</v>
      </c>
      <c r="P13556" s="9">
        <f>0.5*N13556/1000</f>
        <v>0</v>
      </c>
      <c r="Q13556" s="9">
        <f>P13556+O13556</f>
        <v>0</v>
      </c>
      <c r="R13556" s="11">
        <v>0</v>
      </c>
      <c r="T13556" s="9">
        <f>0.5*R13556</f>
        <v>0</v>
      </c>
      <c r="U13556" s="9">
        <f>T13556+S13556</f>
        <v>0</v>
      </c>
      <c r="V13556" s="9">
        <f>(Q13556+U13556)/(0.944*1000)</f>
        <v>0</v>
      </c>
    </row>
    <row r="13557" spans="1:22" x14ac:dyDescent="0.3">
      <c r="A13557" s="14">
        <v>13604</v>
      </c>
      <c r="B13557" s="14" t="s">
        <v>2285</v>
      </c>
      <c r="C13557" s="14" t="s">
        <v>13510</v>
      </c>
      <c r="D13557" s="14" t="s">
        <v>13504</v>
      </c>
      <c r="E13557" s="14" t="s">
        <v>13498</v>
      </c>
      <c r="F13557" s="14">
        <v>10</v>
      </c>
      <c r="G13557" s="14">
        <v>0.04</v>
      </c>
      <c r="H13557" s="15">
        <v>1.7000000000000001E-2</v>
      </c>
      <c r="I13557" s="15">
        <f>M13557-V13557</f>
        <v>2.5000000000000001E-2</v>
      </c>
      <c r="J13557" s="14"/>
      <c r="K13557" s="13"/>
      <c r="L13557" s="9">
        <f>G13557*1.05</f>
        <v>4.2000000000000003E-2</v>
      </c>
      <c r="M13557" s="11">
        <f>L13557-H13557</f>
        <v>2.5000000000000001E-2</v>
      </c>
      <c r="N13557" s="11">
        <v>0</v>
      </c>
      <c r="P13557" s="9">
        <f>0.5*N13557/1000</f>
        <v>0</v>
      </c>
      <c r="Q13557" s="9">
        <f>P13557+O13557</f>
        <v>0</v>
      </c>
      <c r="R13557" s="11">
        <v>0</v>
      </c>
      <c r="T13557" s="9">
        <f>0.5*R13557</f>
        <v>0</v>
      </c>
      <c r="U13557" s="9">
        <f>T13557+S13557</f>
        <v>0</v>
      </c>
      <c r="V13557" s="9">
        <f>(Q13557+U13557)/(0.944*1000)</f>
        <v>0</v>
      </c>
    </row>
    <row r="13558" spans="1:22" x14ac:dyDescent="0.3">
      <c r="A13558" s="14">
        <v>13605</v>
      </c>
      <c r="B13558" s="14" t="s">
        <v>2286</v>
      </c>
      <c r="C13558" s="14" t="s">
        <v>13510</v>
      </c>
      <c r="D13558" s="14" t="s">
        <v>13504</v>
      </c>
      <c r="E13558" s="14" t="s">
        <v>13498</v>
      </c>
      <c r="F13558" s="14">
        <v>10</v>
      </c>
      <c r="G13558" s="14">
        <v>6.3E-2</v>
      </c>
      <c r="H13558" s="15">
        <v>1.4612999999999999E-2</v>
      </c>
      <c r="I13558" s="15">
        <f>M13558-V13558</f>
        <v>5.1536999999999999E-2</v>
      </c>
      <c r="J13558" s="14"/>
      <c r="K13558" s="13"/>
      <c r="L13558" s="9">
        <f>G13558*1.05</f>
        <v>6.615E-2</v>
      </c>
      <c r="M13558" s="11">
        <f>L13558-H13558</f>
        <v>5.1536999999999999E-2</v>
      </c>
      <c r="N13558" s="11">
        <v>0</v>
      </c>
      <c r="P13558" s="9">
        <f>0.5*N13558/1000</f>
        <v>0</v>
      </c>
      <c r="Q13558" s="9">
        <f>P13558+O13558</f>
        <v>0</v>
      </c>
      <c r="R13558" s="11">
        <v>0</v>
      </c>
      <c r="T13558" s="9">
        <f>0.5*R13558</f>
        <v>0</v>
      </c>
      <c r="U13558" s="9">
        <f>T13558+S13558</f>
        <v>0</v>
      </c>
      <c r="V13558" s="9">
        <f>(Q13558+U13558)/(0.944*1000)</f>
        <v>0</v>
      </c>
    </row>
    <row r="13559" spans="1:22" x14ac:dyDescent="0.3">
      <c r="A13559" s="14">
        <v>13606</v>
      </c>
      <c r="B13559" s="14" t="s">
        <v>2287</v>
      </c>
      <c r="C13559" s="14" t="s">
        <v>13510</v>
      </c>
      <c r="D13559" s="14" t="s">
        <v>13504</v>
      </c>
      <c r="E13559" s="14" t="s">
        <v>13498</v>
      </c>
      <c r="F13559" s="14">
        <v>10</v>
      </c>
      <c r="G13559" s="14">
        <v>0.25</v>
      </c>
      <c r="H13559" s="15">
        <v>1.960499999999999E-2</v>
      </c>
      <c r="I13559" s="15">
        <f>M13559-V13559</f>
        <v>0.24289500000000003</v>
      </c>
      <c r="J13559" s="14"/>
      <c r="K13559" s="13"/>
      <c r="L13559" s="9">
        <f>G13559*1.05</f>
        <v>0.26250000000000001</v>
      </c>
      <c r="M13559" s="11">
        <f>L13559-H13559</f>
        <v>0.24289500000000003</v>
      </c>
      <c r="N13559" s="11">
        <v>0</v>
      </c>
      <c r="P13559" s="9">
        <f>0.5*N13559/1000</f>
        <v>0</v>
      </c>
      <c r="Q13559" s="9">
        <f>P13559+O13559</f>
        <v>0</v>
      </c>
      <c r="R13559" s="11">
        <v>0</v>
      </c>
      <c r="T13559" s="9">
        <f>0.5*R13559</f>
        <v>0</v>
      </c>
      <c r="U13559" s="9">
        <f>T13559+S13559</f>
        <v>0</v>
      </c>
      <c r="V13559" s="9">
        <f>(Q13559+U13559)/(0.944*1000)</f>
        <v>0</v>
      </c>
    </row>
    <row r="13560" spans="1:22" x14ac:dyDescent="0.3">
      <c r="A13560" s="14">
        <v>13607</v>
      </c>
      <c r="B13560" s="14" t="s">
        <v>2288</v>
      </c>
      <c r="C13560" s="14" t="s">
        <v>13510</v>
      </c>
      <c r="D13560" s="14" t="s">
        <v>13504</v>
      </c>
      <c r="E13560" s="14" t="s">
        <v>13498</v>
      </c>
      <c r="F13560" s="14">
        <v>10</v>
      </c>
      <c r="G13560" s="14">
        <v>3.2</v>
      </c>
      <c r="H13560" s="15">
        <v>1.1439999999999999</v>
      </c>
      <c r="I13560" s="15">
        <f>M13560-V13560</f>
        <v>0.53600000000000025</v>
      </c>
      <c r="J13560" s="14"/>
      <c r="K13560" s="13"/>
      <c r="L13560" s="9">
        <f>G13560/2*1.05</f>
        <v>1.6800000000000002</v>
      </c>
      <c r="M13560" s="11">
        <f>L13560-H13560</f>
        <v>0.53600000000000025</v>
      </c>
      <c r="N13560" s="11">
        <v>0</v>
      </c>
      <c r="P13560" s="9">
        <f>0.5*N13560/1000</f>
        <v>0</v>
      </c>
      <c r="Q13560" s="9">
        <f>P13560+O13560</f>
        <v>0</v>
      </c>
      <c r="R13560" s="11">
        <v>0</v>
      </c>
      <c r="T13560" s="9">
        <f>0.5*R13560</f>
        <v>0</v>
      </c>
      <c r="U13560" s="9">
        <f>T13560+S13560</f>
        <v>0</v>
      </c>
      <c r="V13560" s="9">
        <f>(Q13560+U13560)/(0.944*1000)</f>
        <v>0</v>
      </c>
    </row>
    <row r="13561" spans="1:22" x14ac:dyDescent="0.3">
      <c r="A13561" s="14">
        <v>13608</v>
      </c>
      <c r="B13561" s="14" t="s">
        <v>2289</v>
      </c>
      <c r="C13561" s="14" t="s">
        <v>13510</v>
      </c>
      <c r="D13561" s="14" t="s">
        <v>13504</v>
      </c>
      <c r="E13561" s="14" t="s">
        <v>13498</v>
      </c>
      <c r="F13561" s="14">
        <v>10</v>
      </c>
      <c r="G13561" s="14">
        <v>0.25</v>
      </c>
      <c r="H13561" s="15">
        <v>1.1447000000000002E-2</v>
      </c>
      <c r="I13561" s="15">
        <f>M13561-V13561</f>
        <v>0.25105300000000003</v>
      </c>
      <c r="J13561" s="14"/>
      <c r="K13561" s="13"/>
      <c r="L13561" s="9">
        <f>G13561*1.05</f>
        <v>0.26250000000000001</v>
      </c>
      <c r="M13561" s="11">
        <f>L13561-H13561</f>
        <v>0.25105300000000003</v>
      </c>
      <c r="N13561" s="11">
        <v>0</v>
      </c>
      <c r="P13561" s="9">
        <f>0.5*N13561/1000</f>
        <v>0</v>
      </c>
      <c r="Q13561" s="9">
        <f>P13561+O13561</f>
        <v>0</v>
      </c>
      <c r="R13561" s="11">
        <v>0</v>
      </c>
      <c r="T13561" s="9">
        <f>0.5*R13561</f>
        <v>0</v>
      </c>
      <c r="U13561" s="9">
        <f>T13561+S13561</f>
        <v>0</v>
      </c>
      <c r="V13561" s="9">
        <f>(Q13561+U13561)/(0.944*1000)</f>
        <v>0</v>
      </c>
    </row>
    <row r="13562" spans="1:22" x14ac:dyDescent="0.3">
      <c r="A13562" s="14">
        <v>13609</v>
      </c>
      <c r="B13562" s="14" t="s">
        <v>2290</v>
      </c>
      <c r="C13562" s="14" t="s">
        <v>13510</v>
      </c>
      <c r="D13562" s="14" t="s">
        <v>13504</v>
      </c>
      <c r="E13562" s="14" t="s">
        <v>13498</v>
      </c>
      <c r="F13562" s="14">
        <v>10</v>
      </c>
      <c r="G13562" s="14">
        <v>1.26</v>
      </c>
      <c r="H13562" s="15">
        <v>0.72072999999999998</v>
      </c>
      <c r="I13562" s="16" t="s">
        <v>13516</v>
      </c>
      <c r="J13562" s="14"/>
      <c r="K13562" s="13"/>
      <c r="L13562" s="9">
        <f>1.05*0.63</f>
        <v>0.66150000000000009</v>
      </c>
      <c r="M13562" s="11">
        <f>L13562-H13562</f>
        <v>-5.9229999999999894E-2</v>
      </c>
      <c r="N13562" s="11">
        <v>0</v>
      </c>
      <c r="P13562" s="9">
        <f>0.5*N13562/1000</f>
        <v>0</v>
      </c>
      <c r="Q13562" s="9">
        <f>P13562+O13562</f>
        <v>0</v>
      </c>
      <c r="R13562" s="11">
        <v>0</v>
      </c>
      <c r="T13562" s="9">
        <f>0.5*R13562</f>
        <v>0</v>
      </c>
      <c r="U13562" s="9">
        <f>T13562+S13562</f>
        <v>0</v>
      </c>
      <c r="V13562" s="9">
        <f>(Q13562+U13562)/(0.944*1000)</f>
        <v>0</v>
      </c>
    </row>
    <row r="13563" spans="1:22" x14ac:dyDescent="0.3">
      <c r="A13563" s="14">
        <v>13610</v>
      </c>
      <c r="B13563" s="14" t="s">
        <v>2291</v>
      </c>
      <c r="C13563" s="14" t="s">
        <v>13510</v>
      </c>
      <c r="D13563" s="14" t="s">
        <v>13504</v>
      </c>
      <c r="E13563" s="14" t="s">
        <v>13498</v>
      </c>
      <c r="F13563" s="14">
        <v>10</v>
      </c>
      <c r="G13563" s="14">
        <v>0.63</v>
      </c>
      <c r="H13563" s="15">
        <v>3.1769999999999979E-2</v>
      </c>
      <c r="I13563" s="15">
        <f>M13563-V13563</f>
        <v>0.56219822033898315</v>
      </c>
      <c r="J13563" s="14"/>
      <c r="K13563" s="13"/>
      <c r="L13563" s="9">
        <f>G13563*1.05</f>
        <v>0.66150000000000009</v>
      </c>
      <c r="M13563" s="11">
        <f>L13563-H13563</f>
        <v>0.62973000000000012</v>
      </c>
      <c r="N13563" s="11">
        <v>22</v>
      </c>
      <c r="O13563" s="9">
        <f>0.75*N13563</f>
        <v>16.5</v>
      </c>
      <c r="Q13563" s="9">
        <f>P13563+O13563</f>
        <v>16.5</v>
      </c>
      <c r="R13563" s="11">
        <v>63</v>
      </c>
      <c r="S13563" s="9">
        <f>0.75*R13563</f>
        <v>47.25</v>
      </c>
      <c r="U13563" s="9">
        <f>T13563+S13563</f>
        <v>47.25</v>
      </c>
      <c r="V13563" s="9">
        <f>(Q13563+U13563)/(0.944*1000)</f>
        <v>6.753177966101695E-2</v>
      </c>
    </row>
    <row r="13564" spans="1:22" x14ac:dyDescent="0.3">
      <c r="A13564" s="14">
        <v>13611</v>
      </c>
      <c r="B13564" s="14" t="s">
        <v>2292</v>
      </c>
      <c r="C13564" s="14" t="s">
        <v>13510</v>
      </c>
      <c r="D13564" s="14" t="s">
        <v>13504</v>
      </c>
      <c r="E13564" s="14" t="s">
        <v>13498</v>
      </c>
      <c r="F13564" s="14">
        <v>10</v>
      </c>
      <c r="G13564" s="14">
        <v>0.4</v>
      </c>
      <c r="H13564" s="15">
        <v>3.0024999999999979E-2</v>
      </c>
      <c r="I13564" s="15">
        <f>M13564-V13564</f>
        <v>0.38997500000000007</v>
      </c>
      <c r="J13564" s="14"/>
      <c r="K13564" s="13"/>
      <c r="L13564" s="9">
        <f>G13564*1.05</f>
        <v>0.42000000000000004</v>
      </c>
      <c r="M13564" s="11">
        <f>L13564-H13564</f>
        <v>0.38997500000000007</v>
      </c>
      <c r="N13564" s="11">
        <v>0</v>
      </c>
      <c r="P13564" s="9">
        <f>0.5*N13564/1000</f>
        <v>0</v>
      </c>
      <c r="Q13564" s="9">
        <f>P13564+O13564</f>
        <v>0</v>
      </c>
      <c r="R13564" s="11">
        <v>0</v>
      </c>
      <c r="T13564" s="9">
        <f>0.5*R13564</f>
        <v>0</v>
      </c>
      <c r="U13564" s="9">
        <f>T13564+S13564</f>
        <v>0</v>
      </c>
      <c r="V13564" s="9">
        <f>(Q13564+U13564)/(0.944*1000)</f>
        <v>0</v>
      </c>
    </row>
    <row r="13565" spans="1:22" x14ac:dyDescent="0.3">
      <c r="A13565" s="14">
        <v>13612</v>
      </c>
      <c r="B13565" s="14" t="s">
        <v>2293</v>
      </c>
      <c r="C13565" s="14" t="s">
        <v>13510</v>
      </c>
      <c r="D13565" s="14" t="s">
        <v>13504</v>
      </c>
      <c r="E13565" s="14" t="s">
        <v>13498</v>
      </c>
      <c r="F13565" s="14">
        <v>10</v>
      </c>
      <c r="G13565" s="14">
        <v>0.4</v>
      </c>
      <c r="H13565" s="15">
        <v>3.807600000000002E-2</v>
      </c>
      <c r="I13565" s="15">
        <f>M13565-V13565</f>
        <v>0.38192400000000004</v>
      </c>
      <c r="J13565" s="14"/>
      <c r="K13565" s="13"/>
      <c r="L13565" s="9">
        <f>G13565*1.05</f>
        <v>0.42000000000000004</v>
      </c>
      <c r="M13565" s="11">
        <f>L13565-H13565</f>
        <v>0.38192400000000004</v>
      </c>
      <c r="N13565" s="11">
        <v>0</v>
      </c>
      <c r="P13565" s="9">
        <f>0.5*N13565/1000</f>
        <v>0</v>
      </c>
      <c r="Q13565" s="9">
        <f>P13565+O13565</f>
        <v>0</v>
      </c>
      <c r="R13565" s="11">
        <v>0</v>
      </c>
      <c r="T13565" s="9">
        <f>0.5*R13565</f>
        <v>0</v>
      </c>
      <c r="U13565" s="9">
        <f>T13565+S13565</f>
        <v>0</v>
      </c>
      <c r="V13565" s="9">
        <f>(Q13565+U13565)/(0.944*1000)</f>
        <v>0</v>
      </c>
    </row>
    <row r="13566" spans="1:22" x14ac:dyDescent="0.3">
      <c r="A13566" s="14">
        <v>13613</v>
      </c>
      <c r="B13566" s="14" t="s">
        <v>2294</v>
      </c>
      <c r="C13566" s="14" t="s">
        <v>13510</v>
      </c>
      <c r="D13566" s="14" t="s">
        <v>13504</v>
      </c>
      <c r="E13566" s="14" t="s">
        <v>13498</v>
      </c>
      <c r="F13566" s="14">
        <v>10</v>
      </c>
      <c r="G13566" s="14">
        <v>0.25</v>
      </c>
      <c r="H13566" s="15">
        <v>2.5443000000000011E-2</v>
      </c>
      <c r="I13566" s="15">
        <f>M13566-V13566</f>
        <v>0.18382606779661015</v>
      </c>
      <c r="J13566" s="14"/>
      <c r="K13566" s="13"/>
      <c r="L13566" s="9">
        <f>G13566*1.05</f>
        <v>0.26250000000000001</v>
      </c>
      <c r="M13566" s="11">
        <f>L13566-H13566</f>
        <v>0.23705699999999999</v>
      </c>
      <c r="N13566" s="11">
        <v>0</v>
      </c>
      <c r="P13566" s="9">
        <f>0.5*N13566/1000</f>
        <v>0</v>
      </c>
      <c r="Q13566" s="9">
        <f>P13566+O13566</f>
        <v>0</v>
      </c>
      <c r="R13566" s="11">
        <v>67</v>
      </c>
      <c r="S13566" s="9">
        <f>0.75*R13566</f>
        <v>50.25</v>
      </c>
      <c r="U13566" s="9">
        <f>T13566+S13566</f>
        <v>50.25</v>
      </c>
      <c r="V13566" s="9">
        <f>(Q13566+U13566)/(0.944*1000)</f>
        <v>5.3230932203389827E-2</v>
      </c>
    </row>
    <row r="13567" spans="1:22" x14ac:dyDescent="0.3">
      <c r="A13567" s="14">
        <v>13614</v>
      </c>
      <c r="B13567" s="14" t="s">
        <v>2295</v>
      </c>
      <c r="C13567" s="14" t="s">
        <v>13510</v>
      </c>
      <c r="D13567" s="14" t="s">
        <v>13504</v>
      </c>
      <c r="E13567" s="14" t="s">
        <v>13498</v>
      </c>
      <c r="F13567" s="14">
        <v>10</v>
      </c>
      <c r="G13567" s="14">
        <v>5</v>
      </c>
      <c r="H13567" s="15">
        <v>3.5602589999999998</v>
      </c>
      <c r="I13567" s="15">
        <f>M13567-V13567</f>
        <v>2621.4397410000001</v>
      </c>
      <c r="J13567" s="14"/>
      <c r="K13567" s="13"/>
      <c r="L13567" s="9">
        <f>2500*1.05</f>
        <v>2625</v>
      </c>
      <c r="M13567" s="11">
        <f>L13567-H13567</f>
        <v>2621.4397410000001</v>
      </c>
      <c r="N13567" s="11">
        <v>0</v>
      </c>
      <c r="P13567" s="9">
        <f>0.5*N13567/1000</f>
        <v>0</v>
      </c>
      <c r="Q13567" s="9">
        <f>P13567+O13567</f>
        <v>0</v>
      </c>
      <c r="R13567" s="11">
        <v>0</v>
      </c>
      <c r="T13567" s="9">
        <f>0.5*R13567</f>
        <v>0</v>
      </c>
      <c r="U13567" s="9">
        <f>T13567+S13567</f>
        <v>0</v>
      </c>
      <c r="V13567" s="9">
        <f>(Q13567+U13567)/(0.944*1000)</f>
        <v>0</v>
      </c>
    </row>
    <row r="13568" spans="1:22" x14ac:dyDescent="0.3">
      <c r="A13568" s="14">
        <v>13615</v>
      </c>
      <c r="B13568" s="14" t="s">
        <v>2296</v>
      </c>
      <c r="C13568" s="14" t="s">
        <v>13510</v>
      </c>
      <c r="D13568" s="14" t="s">
        <v>13504</v>
      </c>
      <c r="E13568" s="14" t="s">
        <v>13498</v>
      </c>
      <c r="F13568" s="14">
        <v>10</v>
      </c>
      <c r="G13568" s="14">
        <v>0.25</v>
      </c>
      <c r="H13568" s="15">
        <v>0</v>
      </c>
      <c r="I13568" s="15">
        <f>M13568-V13568</f>
        <v>0.26250000000000001</v>
      </c>
      <c r="J13568" s="14"/>
      <c r="K13568" s="13"/>
      <c r="L13568" s="9">
        <f>G13568*1.05</f>
        <v>0.26250000000000001</v>
      </c>
      <c r="M13568" s="11">
        <f>L13568-H13568</f>
        <v>0.26250000000000001</v>
      </c>
      <c r="N13568" s="11">
        <v>0</v>
      </c>
      <c r="P13568" s="9">
        <f>0.5*N13568/1000</f>
        <v>0</v>
      </c>
      <c r="Q13568" s="9">
        <f>P13568+O13568</f>
        <v>0</v>
      </c>
      <c r="R13568" s="11">
        <v>0</v>
      </c>
      <c r="T13568" s="9">
        <f>0.5*R13568</f>
        <v>0</v>
      </c>
      <c r="U13568" s="9">
        <f>T13568+S13568</f>
        <v>0</v>
      </c>
      <c r="V13568" s="9">
        <f>(Q13568+U13568)/(0.944*1000)</f>
        <v>0</v>
      </c>
    </row>
    <row r="13569" spans="1:22" x14ac:dyDescent="0.3">
      <c r="A13569" s="14">
        <v>13616</v>
      </c>
      <c r="B13569" s="14" t="s">
        <v>2297</v>
      </c>
      <c r="C13569" s="14" t="s">
        <v>13510</v>
      </c>
      <c r="D13569" s="14" t="s">
        <v>13504</v>
      </c>
      <c r="E13569" s="14" t="s">
        <v>13498</v>
      </c>
      <c r="F13569" s="14">
        <v>10</v>
      </c>
      <c r="G13569" s="14">
        <v>6.3E-2</v>
      </c>
      <c r="H13569" s="15">
        <v>3.6999999999999998E-2</v>
      </c>
      <c r="I13569" s="15">
        <f>M13569-V13569</f>
        <v>2.9150000000000002E-2</v>
      </c>
      <c r="J13569" s="14"/>
      <c r="K13569" s="13"/>
      <c r="L13569" s="9">
        <f>G13569*1.05</f>
        <v>6.615E-2</v>
      </c>
      <c r="M13569" s="11">
        <f>L13569-H13569</f>
        <v>2.9150000000000002E-2</v>
      </c>
      <c r="N13569" s="11">
        <v>0</v>
      </c>
      <c r="P13569" s="9">
        <f>0.5*N13569/1000</f>
        <v>0</v>
      </c>
      <c r="Q13569" s="9">
        <f>P13569+O13569</f>
        <v>0</v>
      </c>
      <c r="R13569" s="11">
        <v>0</v>
      </c>
      <c r="T13569" s="9">
        <f>0.5*R13569</f>
        <v>0</v>
      </c>
      <c r="U13569" s="9">
        <f>T13569+S13569</f>
        <v>0</v>
      </c>
      <c r="V13569" s="9">
        <f>(Q13569+U13569)/(0.944*1000)</f>
        <v>0</v>
      </c>
    </row>
    <row r="13570" spans="1:22" x14ac:dyDescent="0.3">
      <c r="A13570" s="14">
        <v>13617</v>
      </c>
      <c r="B13570" s="14" t="s">
        <v>2298</v>
      </c>
      <c r="C13570" s="14" t="s">
        <v>13510</v>
      </c>
      <c r="D13570" s="14" t="s">
        <v>13504</v>
      </c>
      <c r="E13570" s="14" t="s">
        <v>13498</v>
      </c>
      <c r="F13570" s="14">
        <v>10</v>
      </c>
      <c r="G13570" s="14">
        <v>0.8</v>
      </c>
      <c r="H13570" s="15">
        <v>0.63912426966292124</v>
      </c>
      <c r="I13570" s="16" t="s">
        <v>13516</v>
      </c>
      <c r="J13570" s="14"/>
      <c r="K13570" s="13"/>
      <c r="L13570" s="9">
        <f>1.05*0.4</f>
        <v>0.42000000000000004</v>
      </c>
      <c r="M13570" s="11">
        <f>L13570-H13570</f>
        <v>-0.2191242696629212</v>
      </c>
      <c r="N13570" s="11">
        <v>0</v>
      </c>
      <c r="P13570" s="9">
        <f>0.5*N13570/1000</f>
        <v>0</v>
      </c>
      <c r="Q13570" s="9">
        <f>P13570+O13570</f>
        <v>0</v>
      </c>
      <c r="R13570" s="11">
        <v>0</v>
      </c>
      <c r="T13570" s="9">
        <f>0.5*R13570</f>
        <v>0</v>
      </c>
      <c r="U13570" s="9">
        <f>T13570+S13570</f>
        <v>0</v>
      </c>
      <c r="V13570" s="9">
        <f>(Q13570+U13570)/(0.944*1000)</f>
        <v>0</v>
      </c>
    </row>
    <row r="13571" spans="1:22" x14ac:dyDescent="0.3">
      <c r="A13571" s="14">
        <v>13618</v>
      </c>
      <c r="B13571" s="14" t="s">
        <v>2299</v>
      </c>
      <c r="C13571" s="14" t="s">
        <v>13510</v>
      </c>
      <c r="D13571" s="14" t="s">
        <v>13504</v>
      </c>
      <c r="E13571" s="14" t="s">
        <v>13498</v>
      </c>
      <c r="F13571" s="14">
        <v>10</v>
      </c>
      <c r="G13571" s="14">
        <v>0.16</v>
      </c>
      <c r="H13571" s="15">
        <v>9.3455999999999997E-2</v>
      </c>
      <c r="I13571" s="15">
        <f>M13571-V13571</f>
        <v>7.4544000000000013E-2</v>
      </c>
      <c r="J13571" s="14"/>
      <c r="K13571" s="13"/>
      <c r="L13571" s="9">
        <f>G13571*1.05</f>
        <v>0.16800000000000001</v>
      </c>
      <c r="M13571" s="11">
        <f>L13571-H13571</f>
        <v>7.4544000000000013E-2</v>
      </c>
      <c r="N13571" s="11">
        <v>0</v>
      </c>
      <c r="P13571" s="9">
        <f>0.5*N13571/1000</f>
        <v>0</v>
      </c>
      <c r="Q13571" s="9">
        <f>P13571+O13571</f>
        <v>0</v>
      </c>
      <c r="R13571" s="11">
        <v>0</v>
      </c>
      <c r="T13571" s="9">
        <f>0.5*R13571</f>
        <v>0</v>
      </c>
      <c r="U13571" s="9">
        <f>T13571+S13571</f>
        <v>0</v>
      </c>
      <c r="V13571" s="9">
        <f>(Q13571+U13571)/(0.944*1000)</f>
        <v>0</v>
      </c>
    </row>
    <row r="13572" spans="1:22" x14ac:dyDescent="0.3">
      <c r="A13572" s="14">
        <v>13619</v>
      </c>
      <c r="B13572" s="14" t="s">
        <v>2300</v>
      </c>
      <c r="C13572" s="14" t="s">
        <v>13510</v>
      </c>
      <c r="D13572" s="14" t="s">
        <v>13504</v>
      </c>
      <c r="E13572" s="14" t="s">
        <v>13498</v>
      </c>
      <c r="F13572" s="14">
        <v>10</v>
      </c>
      <c r="G13572" s="14">
        <v>0.1</v>
      </c>
      <c r="H13572" s="15">
        <v>3.5340000000000059E-3</v>
      </c>
      <c r="I13572" s="15">
        <f>M13572-V13572</f>
        <v>0.101466</v>
      </c>
      <c r="J13572" s="14"/>
      <c r="K13572" s="13"/>
      <c r="L13572" s="9">
        <f>G13572*1.05</f>
        <v>0.10500000000000001</v>
      </c>
      <c r="M13572" s="11">
        <f>L13572-H13572</f>
        <v>0.101466</v>
      </c>
      <c r="N13572" s="11">
        <v>0</v>
      </c>
      <c r="P13572" s="9">
        <f>0.5*N13572/1000</f>
        <v>0</v>
      </c>
      <c r="Q13572" s="9">
        <f>P13572+O13572</f>
        <v>0</v>
      </c>
      <c r="R13572" s="11">
        <v>0</v>
      </c>
      <c r="T13572" s="9">
        <f>0.5*R13572</f>
        <v>0</v>
      </c>
      <c r="U13572" s="9">
        <f>T13572+S13572</f>
        <v>0</v>
      </c>
      <c r="V13572" s="9">
        <f>(Q13572+U13572)/(0.944*1000)</f>
        <v>0</v>
      </c>
    </row>
    <row r="13573" spans="1:22" x14ac:dyDescent="0.3">
      <c r="A13573" s="14">
        <v>13620</v>
      </c>
      <c r="B13573" s="14" t="s">
        <v>2301</v>
      </c>
      <c r="C13573" s="14" t="s">
        <v>13510</v>
      </c>
      <c r="D13573" s="14" t="s">
        <v>13504</v>
      </c>
      <c r="E13573" s="14" t="s">
        <v>13498</v>
      </c>
      <c r="F13573" s="14">
        <v>10</v>
      </c>
      <c r="G13573" s="14">
        <v>2.5000000000000001E-2</v>
      </c>
      <c r="H13573" s="15">
        <v>8.7000000000003294E-5</v>
      </c>
      <c r="I13573" s="15">
        <f>M13573-V13573</f>
        <v>2.6162999999999999E-2</v>
      </c>
      <c r="J13573" s="14"/>
      <c r="K13573" s="13"/>
      <c r="L13573" s="9">
        <f>G13573*1.05</f>
        <v>2.6250000000000002E-2</v>
      </c>
      <c r="M13573" s="11">
        <f>L13573-H13573</f>
        <v>2.6162999999999999E-2</v>
      </c>
      <c r="N13573" s="11">
        <v>0</v>
      </c>
      <c r="P13573" s="9">
        <f>0.5*N13573/1000</f>
        <v>0</v>
      </c>
      <c r="Q13573" s="9">
        <f>P13573+O13573</f>
        <v>0</v>
      </c>
      <c r="R13573" s="11">
        <v>0</v>
      </c>
      <c r="T13573" s="9">
        <f>0.5*R13573</f>
        <v>0</v>
      </c>
      <c r="U13573" s="9">
        <f>T13573+S13573</f>
        <v>0</v>
      </c>
      <c r="V13573" s="9">
        <f>(Q13573+U13573)/(0.944*1000)</f>
        <v>0</v>
      </c>
    </row>
    <row r="13574" spans="1:22" x14ac:dyDescent="0.3">
      <c r="A13574" s="14">
        <v>13621</v>
      </c>
      <c r="B13574" s="14" t="s">
        <v>13455</v>
      </c>
      <c r="C13574" s="14" t="s">
        <v>13510</v>
      </c>
      <c r="D13574" s="14" t="s">
        <v>13504</v>
      </c>
      <c r="E13574" s="14" t="s">
        <v>13498</v>
      </c>
      <c r="F13574" s="14">
        <v>10</v>
      </c>
      <c r="G13574" s="14">
        <v>0.63</v>
      </c>
      <c r="H13574" s="15">
        <v>2.7720000000000483E-3</v>
      </c>
      <c r="I13574" s="15">
        <f>M13574-V13574</f>
        <v>0.65872800000000009</v>
      </c>
      <c r="J13574" s="14"/>
      <c r="K13574" s="13"/>
      <c r="L13574" s="9">
        <f>G13574*1.05</f>
        <v>0.66150000000000009</v>
      </c>
      <c r="M13574" s="11">
        <f>L13574-H13574</f>
        <v>0.65872800000000009</v>
      </c>
      <c r="N13574" s="11">
        <v>0</v>
      </c>
      <c r="P13574" s="9">
        <f>0.5*N13574/1000</f>
        <v>0</v>
      </c>
      <c r="Q13574" s="9">
        <f>P13574+O13574</f>
        <v>0</v>
      </c>
      <c r="R13574" s="11">
        <v>0</v>
      </c>
      <c r="T13574" s="9">
        <f>0.5*R13574</f>
        <v>0</v>
      </c>
      <c r="U13574" s="9">
        <f>T13574+S13574</f>
        <v>0</v>
      </c>
      <c r="V13574" s="9">
        <f>(Q13574+U13574)/(0.944*1000)</f>
        <v>0</v>
      </c>
    </row>
    <row r="13575" spans="1:22" x14ac:dyDescent="0.3">
      <c r="A13575" s="14">
        <v>13622</v>
      </c>
      <c r="B13575" s="14" t="s">
        <v>13456</v>
      </c>
      <c r="C13575" s="14" t="s">
        <v>13510</v>
      </c>
      <c r="D13575" s="14" t="s">
        <v>13504</v>
      </c>
      <c r="E13575" s="14" t="s">
        <v>13498</v>
      </c>
      <c r="F13575" s="14">
        <v>10</v>
      </c>
      <c r="G13575" s="14">
        <v>0.25</v>
      </c>
      <c r="H13575" s="15">
        <v>2.1018000000000002E-2</v>
      </c>
      <c r="I13575" s="15">
        <f>M13575-V13575</f>
        <v>0.241482</v>
      </c>
      <c r="J13575" s="14"/>
      <c r="K13575" s="13"/>
      <c r="L13575" s="9">
        <f>G13575*1.05</f>
        <v>0.26250000000000001</v>
      </c>
      <c r="M13575" s="11">
        <f>L13575-H13575</f>
        <v>0.241482</v>
      </c>
      <c r="N13575" s="11">
        <v>0</v>
      </c>
      <c r="P13575" s="9">
        <f>0.5*N13575/1000</f>
        <v>0</v>
      </c>
      <c r="Q13575" s="9">
        <f>P13575+O13575</f>
        <v>0</v>
      </c>
      <c r="R13575" s="11">
        <v>0</v>
      </c>
      <c r="T13575" s="9">
        <f>0.5*R13575</f>
        <v>0</v>
      </c>
      <c r="U13575" s="9">
        <f>T13575+S13575</f>
        <v>0</v>
      </c>
      <c r="V13575" s="9">
        <f>(Q13575+U13575)/(0.944*1000)</f>
        <v>0</v>
      </c>
    </row>
    <row r="13576" spans="1:22" x14ac:dyDescent="0.3">
      <c r="A13576" s="14">
        <v>13623</v>
      </c>
      <c r="B13576" s="14" t="s">
        <v>13457</v>
      </c>
      <c r="C13576" s="14" t="s">
        <v>13510</v>
      </c>
      <c r="D13576" s="14" t="s">
        <v>13504</v>
      </c>
      <c r="E13576" s="14" t="s">
        <v>13498</v>
      </c>
      <c r="F13576" s="14">
        <v>10</v>
      </c>
      <c r="G13576" s="14">
        <v>0.63</v>
      </c>
      <c r="H13576" s="15">
        <v>0.32900000000000001</v>
      </c>
      <c r="I13576" s="15">
        <f>M13576-V13576</f>
        <v>0.33250000000000007</v>
      </c>
      <c r="J13576" s="14"/>
      <c r="K13576" s="13"/>
      <c r="L13576" s="9">
        <f>G13576*1.05</f>
        <v>0.66150000000000009</v>
      </c>
      <c r="M13576" s="11">
        <f>L13576-H13576</f>
        <v>0.33250000000000007</v>
      </c>
      <c r="N13576" s="11">
        <v>0</v>
      </c>
      <c r="P13576" s="9">
        <f>0.5*N13576/1000</f>
        <v>0</v>
      </c>
      <c r="Q13576" s="9">
        <f>P13576+O13576</f>
        <v>0</v>
      </c>
      <c r="R13576" s="11">
        <v>0</v>
      </c>
      <c r="S13576" s="9">
        <f>0.75*R13576/1000</f>
        <v>0</v>
      </c>
      <c r="T13576" s="9">
        <f>0.5*R13576</f>
        <v>0</v>
      </c>
      <c r="U13576" s="9">
        <f>T13576+S13576</f>
        <v>0</v>
      </c>
      <c r="V13576" s="9">
        <f>(Q13576+U13576)/(0.944*1000)</f>
        <v>0</v>
      </c>
    </row>
    <row r="13577" spans="1:22" x14ac:dyDescent="0.3">
      <c r="A13577" s="14">
        <v>13624</v>
      </c>
      <c r="B13577" s="14" t="s">
        <v>13458</v>
      </c>
      <c r="C13577" s="14" t="s">
        <v>13510</v>
      </c>
      <c r="D13577" s="14" t="s">
        <v>13504</v>
      </c>
      <c r="E13577" s="14" t="s">
        <v>13498</v>
      </c>
      <c r="F13577" s="14">
        <v>10</v>
      </c>
      <c r="G13577" s="14">
        <v>0.16</v>
      </c>
      <c r="H13577" s="15">
        <v>0.10299999999999999</v>
      </c>
      <c r="I13577" s="15">
        <f>M13577-V13577</f>
        <v>4.593220338983052E-2</v>
      </c>
      <c r="J13577" s="14"/>
      <c r="K13577" s="13"/>
      <c r="L13577" s="9">
        <f>G13577*1.05</f>
        <v>0.16800000000000001</v>
      </c>
      <c r="M13577" s="11">
        <f>L13577-H13577</f>
        <v>6.5000000000000016E-2</v>
      </c>
      <c r="N13577" s="11">
        <v>0</v>
      </c>
      <c r="P13577" s="9">
        <f>0.5*N13577/1000</f>
        <v>0</v>
      </c>
      <c r="Q13577" s="9">
        <f>P13577+O13577</f>
        <v>0</v>
      </c>
      <c r="R13577" s="11">
        <v>24</v>
      </c>
      <c r="S13577" s="9">
        <f>0.75*R13577</f>
        <v>18</v>
      </c>
      <c r="U13577" s="9">
        <f>T13577+S13577</f>
        <v>18</v>
      </c>
      <c r="V13577" s="9">
        <f>(Q13577+U13577)/(0.944*1000)</f>
        <v>1.9067796610169493E-2</v>
      </c>
    </row>
    <row r="13578" spans="1:22" x14ac:dyDescent="0.3">
      <c r="A13578" s="14">
        <v>13625</v>
      </c>
      <c r="B13578" s="14" t="s">
        <v>13459</v>
      </c>
      <c r="C13578" s="14" t="s">
        <v>13510</v>
      </c>
      <c r="D13578" s="14" t="s">
        <v>13504</v>
      </c>
      <c r="E13578" s="14" t="s">
        <v>13498</v>
      </c>
      <c r="F13578" s="14">
        <v>10</v>
      </c>
      <c r="G13578" s="14">
        <v>0.16</v>
      </c>
      <c r="H13578" s="15">
        <v>4.3590000000000087E-3</v>
      </c>
      <c r="I13578" s="15">
        <f>M13578-V13578</f>
        <v>0.16364100000000001</v>
      </c>
      <c r="J13578" s="14"/>
      <c r="K13578" s="13"/>
      <c r="L13578" s="9">
        <f>G13578*1.05</f>
        <v>0.16800000000000001</v>
      </c>
      <c r="M13578" s="11">
        <f>L13578-H13578</f>
        <v>0.16364100000000001</v>
      </c>
      <c r="N13578" s="11">
        <v>0</v>
      </c>
      <c r="P13578" s="9">
        <f>0.5*N13578/1000</f>
        <v>0</v>
      </c>
      <c r="Q13578" s="9">
        <f>P13578+O13578</f>
        <v>0</v>
      </c>
      <c r="R13578" s="11">
        <v>0</v>
      </c>
      <c r="T13578" s="9">
        <f>0.5*R13578</f>
        <v>0</v>
      </c>
      <c r="U13578" s="9">
        <f>T13578+S13578</f>
        <v>0</v>
      </c>
      <c r="V13578" s="9">
        <f>(Q13578+U13578)/(0.944*1000)</f>
        <v>0</v>
      </c>
    </row>
    <row r="13579" spans="1:22" x14ac:dyDescent="0.3">
      <c r="A13579" s="14">
        <v>13626</v>
      </c>
      <c r="B13579" s="14" t="s">
        <v>13460</v>
      </c>
      <c r="C13579" s="14" t="s">
        <v>13510</v>
      </c>
      <c r="D13579" s="14" t="s">
        <v>13504</v>
      </c>
      <c r="E13579" s="14" t="s">
        <v>13498</v>
      </c>
      <c r="F13579" s="14">
        <v>10</v>
      </c>
      <c r="G13579" s="14">
        <v>0.1</v>
      </c>
      <c r="H13579" s="15">
        <v>9.341000000000009E-3</v>
      </c>
      <c r="I13579" s="15">
        <f>M13579-V13579</f>
        <v>4.7989508474576267E-2</v>
      </c>
      <c r="J13579" s="14"/>
      <c r="K13579" s="13"/>
      <c r="L13579" s="9">
        <f>G13579*1.05</f>
        <v>0.10500000000000001</v>
      </c>
      <c r="M13579" s="11">
        <f>L13579-H13579</f>
        <v>9.5658999999999994E-2</v>
      </c>
      <c r="N13579" s="11">
        <v>0</v>
      </c>
      <c r="P13579" s="9">
        <f>0.5*N13579/1000</f>
        <v>0</v>
      </c>
      <c r="Q13579" s="9">
        <f>P13579+O13579</f>
        <v>0</v>
      </c>
      <c r="R13579" s="11">
        <v>60</v>
      </c>
      <c r="S13579" s="9">
        <f>0.75*R13579</f>
        <v>45</v>
      </c>
      <c r="U13579" s="9">
        <f>T13579+S13579</f>
        <v>45</v>
      </c>
      <c r="V13579" s="9">
        <f>(Q13579+U13579)/(0.944*1000)</f>
        <v>4.7669491525423727E-2</v>
      </c>
    </row>
    <row r="13580" spans="1:22" x14ac:dyDescent="0.3">
      <c r="A13580" s="14">
        <v>13627</v>
      </c>
      <c r="B13580" s="14" t="s">
        <v>13461</v>
      </c>
      <c r="C13580" s="14" t="s">
        <v>13510</v>
      </c>
      <c r="D13580" s="14" t="s">
        <v>13504</v>
      </c>
      <c r="E13580" s="14" t="s">
        <v>13498</v>
      </c>
      <c r="F13580" s="14">
        <v>10</v>
      </c>
      <c r="G13580" s="14">
        <v>0.4</v>
      </c>
      <c r="H13580" s="15">
        <v>2.0769999999999981E-3</v>
      </c>
      <c r="I13580" s="15">
        <f>M13580-V13580</f>
        <v>0.41792300000000004</v>
      </c>
      <c r="J13580" s="14"/>
      <c r="K13580" s="13"/>
      <c r="L13580" s="9">
        <f>G13580*1.05</f>
        <v>0.42000000000000004</v>
      </c>
      <c r="M13580" s="11">
        <f>L13580-H13580</f>
        <v>0.41792300000000004</v>
      </c>
      <c r="N13580" s="11">
        <v>0</v>
      </c>
      <c r="P13580" s="9">
        <f>0.5*N13580/1000</f>
        <v>0</v>
      </c>
      <c r="Q13580" s="9">
        <f>P13580+O13580</f>
        <v>0</v>
      </c>
      <c r="R13580" s="11">
        <v>0</v>
      </c>
      <c r="T13580" s="9">
        <f>0.5*R13580</f>
        <v>0</v>
      </c>
      <c r="U13580" s="9">
        <f>T13580+S13580</f>
        <v>0</v>
      </c>
      <c r="V13580" s="9">
        <f>(Q13580+U13580)/(0.944*1000)</f>
        <v>0</v>
      </c>
    </row>
    <row r="13581" spans="1:22" x14ac:dyDescent="0.3">
      <c r="A13581" s="14">
        <v>13628</v>
      </c>
      <c r="B13581" s="14" t="s">
        <v>13462</v>
      </c>
      <c r="C13581" s="14" t="s">
        <v>13510</v>
      </c>
      <c r="D13581" s="14" t="s">
        <v>13504</v>
      </c>
      <c r="E13581" s="14" t="s">
        <v>13498</v>
      </c>
      <c r="F13581" s="14">
        <v>10</v>
      </c>
      <c r="G13581" s="14">
        <v>0.25</v>
      </c>
      <c r="H13581" s="15">
        <v>0.16600000000000001</v>
      </c>
      <c r="I13581" s="15">
        <f>M13581-V13581</f>
        <v>9.6500000000000002E-2</v>
      </c>
      <c r="J13581" s="14"/>
      <c r="K13581" s="13"/>
      <c r="L13581" s="9">
        <f>G13581*1.05</f>
        <v>0.26250000000000001</v>
      </c>
      <c r="M13581" s="11">
        <f>L13581-H13581</f>
        <v>9.6500000000000002E-2</v>
      </c>
      <c r="N13581" s="11">
        <v>0</v>
      </c>
      <c r="P13581" s="9">
        <f>0.5*N13581/1000</f>
        <v>0</v>
      </c>
      <c r="Q13581" s="9">
        <f>P13581+O13581</f>
        <v>0</v>
      </c>
      <c r="R13581" s="11">
        <v>0</v>
      </c>
      <c r="T13581" s="9">
        <f>0.5*R13581</f>
        <v>0</v>
      </c>
      <c r="U13581" s="9">
        <f>T13581+S13581</f>
        <v>0</v>
      </c>
      <c r="V13581" s="9">
        <f>(Q13581+U13581)/(0.944*1000)</f>
        <v>0</v>
      </c>
    </row>
    <row r="13582" spans="1:22" x14ac:dyDescent="0.3">
      <c r="A13582" s="14">
        <v>13629</v>
      </c>
      <c r="B13582" s="14" t="s">
        <v>13463</v>
      </c>
      <c r="C13582" s="14" t="s">
        <v>13510</v>
      </c>
      <c r="D13582" s="14" t="s">
        <v>13504</v>
      </c>
      <c r="E13582" s="14" t="s">
        <v>13498</v>
      </c>
      <c r="F13582" s="14">
        <v>10</v>
      </c>
      <c r="G13582" s="14">
        <v>0.16</v>
      </c>
      <c r="H13582" s="15">
        <v>2.8831999999999993E-2</v>
      </c>
      <c r="I13582" s="15">
        <f>M13582-V13582</f>
        <v>8.752605084745764E-2</v>
      </c>
      <c r="J13582" s="14"/>
      <c r="K13582" s="13"/>
      <c r="L13582" s="9">
        <f>G13582*1.05</f>
        <v>0.16800000000000001</v>
      </c>
      <c r="M13582" s="11">
        <f>L13582-H13582</f>
        <v>0.13916800000000001</v>
      </c>
      <c r="N13582" s="11">
        <v>0</v>
      </c>
      <c r="P13582" s="9">
        <f>0.5*N13582/1000</f>
        <v>0</v>
      </c>
      <c r="Q13582" s="9">
        <f>P13582+O13582</f>
        <v>0</v>
      </c>
      <c r="R13582" s="11">
        <v>65</v>
      </c>
      <c r="S13582" s="9">
        <f>0.75*R13582</f>
        <v>48.75</v>
      </c>
      <c r="U13582" s="9">
        <f>T13582+S13582</f>
        <v>48.75</v>
      </c>
      <c r="V13582" s="9">
        <f>(Q13582+U13582)/(0.944*1000)</f>
        <v>5.1641949152542374E-2</v>
      </c>
    </row>
    <row r="13583" spans="1:22" x14ac:dyDescent="0.3">
      <c r="A13583" s="14">
        <v>13630</v>
      </c>
      <c r="B13583" s="14" t="s">
        <v>13464</v>
      </c>
      <c r="C13583" s="14" t="s">
        <v>13510</v>
      </c>
      <c r="D13583" s="14" t="s">
        <v>13504</v>
      </c>
      <c r="E13583" s="14" t="s">
        <v>13498</v>
      </c>
      <c r="F13583" s="14">
        <v>10</v>
      </c>
      <c r="G13583" s="14">
        <v>6.3E-2</v>
      </c>
      <c r="H13583" s="15">
        <v>9.3170000000000006E-3</v>
      </c>
      <c r="I13583" s="15">
        <f>M13583-V13583</f>
        <v>5.6833000000000002E-2</v>
      </c>
      <c r="J13583" s="14"/>
      <c r="K13583" s="13"/>
      <c r="L13583" s="9">
        <f>G13583*1.05</f>
        <v>6.615E-2</v>
      </c>
      <c r="M13583" s="11">
        <f>L13583-H13583</f>
        <v>5.6833000000000002E-2</v>
      </c>
      <c r="N13583" s="11">
        <v>0</v>
      </c>
      <c r="P13583" s="9">
        <f>0.5*N13583/1000</f>
        <v>0</v>
      </c>
      <c r="Q13583" s="9">
        <f>P13583+O13583</f>
        <v>0</v>
      </c>
      <c r="R13583" s="11">
        <v>0</v>
      </c>
      <c r="T13583" s="9">
        <f>0.5*R13583</f>
        <v>0</v>
      </c>
      <c r="U13583" s="9">
        <f>T13583+S13583</f>
        <v>0</v>
      </c>
      <c r="V13583" s="9">
        <f>(Q13583+U13583)/(0.944*1000)</f>
        <v>0</v>
      </c>
    </row>
    <row r="13584" spans="1:22" x14ac:dyDescent="0.3">
      <c r="A13584" s="14">
        <v>13631</v>
      </c>
      <c r="B13584" s="14" t="s">
        <v>13465</v>
      </c>
      <c r="C13584" s="14" t="s">
        <v>13510</v>
      </c>
      <c r="D13584" s="14" t="s">
        <v>13504</v>
      </c>
      <c r="E13584" s="14" t="s">
        <v>13498</v>
      </c>
      <c r="F13584" s="14">
        <v>10</v>
      </c>
      <c r="G13584" s="14">
        <v>0.16</v>
      </c>
      <c r="H13584" s="15">
        <v>0.09</v>
      </c>
      <c r="I13584" s="15">
        <f>M13584-V13584</f>
        <v>7.8000000000000014E-2</v>
      </c>
      <c r="J13584" s="14"/>
      <c r="K13584" s="13"/>
      <c r="L13584" s="9">
        <f>G13584*1.05</f>
        <v>0.16800000000000001</v>
      </c>
      <c r="M13584" s="11">
        <f>L13584-H13584</f>
        <v>7.8000000000000014E-2</v>
      </c>
      <c r="N13584" s="11">
        <v>0</v>
      </c>
      <c r="P13584" s="9">
        <f>0.5*N13584/1000</f>
        <v>0</v>
      </c>
      <c r="Q13584" s="9">
        <f>P13584+O13584</f>
        <v>0</v>
      </c>
      <c r="R13584" s="11">
        <v>0</v>
      </c>
      <c r="T13584" s="9">
        <f>0.5*R13584</f>
        <v>0</v>
      </c>
      <c r="U13584" s="9">
        <f>T13584+S13584</f>
        <v>0</v>
      </c>
      <c r="V13584" s="9">
        <f>(Q13584+U13584)/(0.944*1000)</f>
        <v>0</v>
      </c>
    </row>
    <row r="13585" spans="1:22" x14ac:dyDescent="0.3">
      <c r="A13585" s="14">
        <v>13632</v>
      </c>
      <c r="B13585" s="14" t="s">
        <v>13466</v>
      </c>
      <c r="C13585" s="14" t="s">
        <v>13510</v>
      </c>
      <c r="D13585" s="14" t="s">
        <v>13504</v>
      </c>
      <c r="E13585" s="14" t="s">
        <v>13498</v>
      </c>
      <c r="F13585" s="14">
        <v>10</v>
      </c>
      <c r="G13585" s="14">
        <v>0.5</v>
      </c>
      <c r="H13585" s="15">
        <v>0.39200000000000002</v>
      </c>
      <c r="I13585" s="16" t="s">
        <v>13516</v>
      </c>
      <c r="J13585" s="14"/>
      <c r="K13585" s="13"/>
      <c r="L13585" s="9">
        <f>G13585/2*1.05</f>
        <v>0.26250000000000001</v>
      </c>
      <c r="M13585" s="11">
        <f>L13585-H13585</f>
        <v>-0.1295</v>
      </c>
      <c r="N13585" s="11">
        <v>0</v>
      </c>
      <c r="P13585" s="9">
        <f>0.5*N13585/1000</f>
        <v>0</v>
      </c>
      <c r="Q13585" s="9">
        <f>P13585+O13585</f>
        <v>0</v>
      </c>
      <c r="R13585" s="11">
        <v>0</v>
      </c>
      <c r="T13585" s="9">
        <f>0.5*R13585</f>
        <v>0</v>
      </c>
      <c r="U13585" s="9">
        <f>T13585+S13585</f>
        <v>0</v>
      </c>
      <c r="V13585" s="9">
        <f>(Q13585+U13585)/(0.944*1000)</f>
        <v>0</v>
      </c>
    </row>
    <row r="13586" spans="1:22" x14ac:dyDescent="0.3">
      <c r="A13586" s="14">
        <v>13633</v>
      </c>
      <c r="B13586" s="14" t="s">
        <v>13467</v>
      </c>
      <c r="C13586" s="14" t="s">
        <v>13510</v>
      </c>
      <c r="D13586" s="14" t="s">
        <v>13504</v>
      </c>
      <c r="E13586" s="14" t="s">
        <v>13498</v>
      </c>
      <c r="F13586" s="14">
        <v>10</v>
      </c>
      <c r="G13586" s="14">
        <v>6.3E-2</v>
      </c>
      <c r="H13586" s="15">
        <v>2.8000000000000001E-2</v>
      </c>
      <c r="I13586" s="15">
        <f>M13586-V13586</f>
        <v>3.8150000000000003E-2</v>
      </c>
      <c r="J13586" s="14"/>
      <c r="K13586" s="13"/>
      <c r="L13586" s="9">
        <f>G13586*1.05</f>
        <v>6.615E-2</v>
      </c>
      <c r="M13586" s="11">
        <f>L13586-H13586</f>
        <v>3.8150000000000003E-2</v>
      </c>
      <c r="N13586" s="11">
        <v>0</v>
      </c>
      <c r="P13586" s="9">
        <f>0.5*N13586/1000</f>
        <v>0</v>
      </c>
      <c r="Q13586" s="9">
        <f>P13586+O13586</f>
        <v>0</v>
      </c>
      <c r="R13586" s="11">
        <v>0</v>
      </c>
      <c r="T13586" s="9">
        <f>0.5*R13586</f>
        <v>0</v>
      </c>
      <c r="U13586" s="9">
        <f>T13586+S13586</f>
        <v>0</v>
      </c>
      <c r="V13586" s="9">
        <f>(Q13586+U13586)/(0.944*1000)</f>
        <v>0</v>
      </c>
    </row>
    <row r="13587" spans="1:22" x14ac:dyDescent="0.3">
      <c r="A13587" s="14">
        <v>13634</v>
      </c>
      <c r="B13587" s="14" t="s">
        <v>13468</v>
      </c>
      <c r="C13587" s="14" t="s">
        <v>13510</v>
      </c>
      <c r="D13587" s="14" t="s">
        <v>13504</v>
      </c>
      <c r="E13587" s="14" t="s">
        <v>13498</v>
      </c>
      <c r="F13587" s="14">
        <v>10</v>
      </c>
      <c r="G13587" s="14">
        <v>0.25</v>
      </c>
      <c r="H13587" s="15">
        <v>8.1000000000000003E-2</v>
      </c>
      <c r="I13587" s="15">
        <f>M13587-V13587</f>
        <v>0.18149999999999999</v>
      </c>
      <c r="J13587" s="14"/>
      <c r="K13587" s="13"/>
      <c r="L13587" s="9">
        <f>G13587*1.05</f>
        <v>0.26250000000000001</v>
      </c>
      <c r="M13587" s="11">
        <f>L13587-H13587</f>
        <v>0.18149999999999999</v>
      </c>
      <c r="N13587" s="11">
        <v>0</v>
      </c>
      <c r="P13587" s="9">
        <f>0.5*N13587/1000</f>
        <v>0</v>
      </c>
      <c r="Q13587" s="9">
        <f>P13587+O13587</f>
        <v>0</v>
      </c>
      <c r="R13587" s="11">
        <v>0</v>
      </c>
      <c r="T13587" s="9">
        <f>0.5*R13587</f>
        <v>0</v>
      </c>
      <c r="U13587" s="9">
        <f>T13587+S13587</f>
        <v>0</v>
      </c>
      <c r="V13587" s="9">
        <f>(Q13587+U13587)/(0.944*1000)</f>
        <v>0</v>
      </c>
    </row>
    <row r="13588" spans="1:22" x14ac:dyDescent="0.3">
      <c r="A13588" s="14">
        <v>13635</v>
      </c>
      <c r="B13588" s="14" t="s">
        <v>13469</v>
      </c>
      <c r="C13588" s="14" t="s">
        <v>13510</v>
      </c>
      <c r="D13588" s="14" t="s">
        <v>13504</v>
      </c>
      <c r="E13588" s="14" t="s">
        <v>13498</v>
      </c>
      <c r="F13588" s="14">
        <v>10</v>
      </c>
      <c r="G13588" s="14">
        <v>6.3E-2</v>
      </c>
      <c r="H13588" s="15">
        <v>4.3999999999999997E-2</v>
      </c>
      <c r="I13588" s="15">
        <f>M13588-V13588</f>
        <v>2.2150000000000003E-2</v>
      </c>
      <c r="J13588" s="14"/>
      <c r="K13588" s="13"/>
      <c r="L13588" s="9">
        <f>G13588*1.05</f>
        <v>6.615E-2</v>
      </c>
      <c r="M13588" s="11">
        <f>L13588-H13588</f>
        <v>2.2150000000000003E-2</v>
      </c>
      <c r="N13588" s="11">
        <v>0</v>
      </c>
      <c r="P13588" s="9">
        <f>0.5*N13588/1000</f>
        <v>0</v>
      </c>
      <c r="Q13588" s="9">
        <f>P13588+O13588</f>
        <v>0</v>
      </c>
      <c r="R13588" s="11">
        <v>0</v>
      </c>
      <c r="T13588" s="9">
        <f>0.5*R13588</f>
        <v>0</v>
      </c>
      <c r="U13588" s="9">
        <f>T13588+S13588</f>
        <v>0</v>
      </c>
      <c r="V13588" s="9">
        <f>(Q13588+U13588)/(0.944*1000)</f>
        <v>0</v>
      </c>
    </row>
    <row r="13589" spans="1:22" x14ac:dyDescent="0.3">
      <c r="A13589" s="14">
        <v>13636</v>
      </c>
      <c r="B13589" s="14" t="s">
        <v>13470</v>
      </c>
      <c r="C13589" s="14" t="s">
        <v>13510</v>
      </c>
      <c r="D13589" s="14" t="s">
        <v>13504</v>
      </c>
      <c r="E13589" s="14" t="s">
        <v>13498</v>
      </c>
      <c r="F13589" s="14">
        <v>10</v>
      </c>
      <c r="G13589" s="14">
        <v>6.3E-2</v>
      </c>
      <c r="H13589" s="15">
        <v>2.7E-2</v>
      </c>
      <c r="I13589" s="15">
        <f>M13589-V13589</f>
        <v>2.0876694915254242E-2</v>
      </c>
      <c r="J13589" s="14"/>
      <c r="K13589" s="13"/>
      <c r="L13589" s="9">
        <f>G13589*1.05</f>
        <v>6.615E-2</v>
      </c>
      <c r="M13589" s="11">
        <f>L13589-H13589</f>
        <v>3.9150000000000004E-2</v>
      </c>
      <c r="N13589" s="11">
        <v>0</v>
      </c>
      <c r="P13589" s="9">
        <f>0.5*N13589/1000</f>
        <v>0</v>
      </c>
      <c r="Q13589" s="9">
        <f>P13589+O13589</f>
        <v>0</v>
      </c>
      <c r="R13589" s="11">
        <v>23</v>
      </c>
      <c r="S13589" s="9">
        <f>0.75*R13589</f>
        <v>17.25</v>
      </c>
      <c r="U13589" s="9">
        <f>T13589+S13589</f>
        <v>17.25</v>
      </c>
      <c r="V13589" s="9">
        <f>(Q13589+U13589)/(0.944*1000)</f>
        <v>1.8273305084745763E-2</v>
      </c>
    </row>
    <row r="13590" spans="1:22" x14ac:dyDescent="0.3">
      <c r="A13590" s="14">
        <v>13637</v>
      </c>
      <c r="B13590" s="14" t="s">
        <v>13471</v>
      </c>
      <c r="C13590" s="14" t="s">
        <v>13510</v>
      </c>
      <c r="D13590" s="14" t="s">
        <v>13504</v>
      </c>
      <c r="E13590" s="14" t="s">
        <v>13498</v>
      </c>
      <c r="F13590" s="14">
        <v>10</v>
      </c>
      <c r="G13590" s="14">
        <v>6.3E-2</v>
      </c>
      <c r="H13590" s="15">
        <v>2.5000000000000001E-2</v>
      </c>
      <c r="I13590" s="15">
        <f>M13590-V13590</f>
        <v>4.1149999999999999E-2</v>
      </c>
      <c r="J13590" s="14"/>
      <c r="K13590" s="13"/>
      <c r="L13590" s="9">
        <f>G13590*1.05</f>
        <v>6.615E-2</v>
      </c>
      <c r="M13590" s="11">
        <f>L13590-H13590</f>
        <v>4.1149999999999999E-2</v>
      </c>
      <c r="N13590" s="11">
        <v>0</v>
      </c>
      <c r="P13590" s="9">
        <f>0.5*N13590/1000</f>
        <v>0</v>
      </c>
      <c r="Q13590" s="9">
        <f>P13590+O13590</f>
        <v>0</v>
      </c>
      <c r="R13590" s="11">
        <v>0</v>
      </c>
      <c r="T13590" s="9">
        <f>0.5*R13590</f>
        <v>0</v>
      </c>
      <c r="U13590" s="9">
        <f>T13590+S13590</f>
        <v>0</v>
      </c>
      <c r="V13590" s="9">
        <f>(Q13590+U13590)/(0.944*1000)</f>
        <v>0</v>
      </c>
    </row>
    <row r="13591" spans="1:22" x14ac:dyDescent="0.3">
      <c r="A13591" s="14">
        <v>13638</v>
      </c>
      <c r="B13591" s="14" t="s">
        <v>13472</v>
      </c>
      <c r="C13591" s="14" t="s">
        <v>13510</v>
      </c>
      <c r="D13591" s="14" t="s">
        <v>13504</v>
      </c>
      <c r="E13591" s="14" t="s">
        <v>13498</v>
      </c>
      <c r="F13591" s="14">
        <v>10</v>
      </c>
      <c r="G13591" s="14">
        <v>6.3E-2</v>
      </c>
      <c r="H13591" s="15">
        <v>4.2000000000000003E-2</v>
      </c>
      <c r="I13591" s="15">
        <f>M13591-V13591</f>
        <v>2.4149999999999998E-2</v>
      </c>
      <c r="J13591" s="14"/>
      <c r="K13591" s="13"/>
      <c r="L13591" s="9">
        <f>G13591*1.05</f>
        <v>6.615E-2</v>
      </c>
      <c r="M13591" s="11">
        <f>L13591-H13591</f>
        <v>2.4149999999999998E-2</v>
      </c>
      <c r="N13591" s="11">
        <v>0</v>
      </c>
      <c r="P13591" s="9">
        <f>0.5*N13591/1000</f>
        <v>0</v>
      </c>
      <c r="Q13591" s="9">
        <f>P13591+O13591</f>
        <v>0</v>
      </c>
      <c r="R13591" s="11">
        <v>0</v>
      </c>
      <c r="S13591" s="9">
        <f>0.75*R13591/1000</f>
        <v>0</v>
      </c>
      <c r="T13591" s="9">
        <f>0.5*R13591</f>
        <v>0</v>
      </c>
      <c r="U13591" s="9">
        <f>T13591+S13591</f>
        <v>0</v>
      </c>
      <c r="V13591" s="9">
        <f>(Q13591+U13591)/(0.944*1000)</f>
        <v>0</v>
      </c>
    </row>
    <row r="13592" spans="1:22" x14ac:dyDescent="0.3">
      <c r="A13592" s="14">
        <v>13639</v>
      </c>
      <c r="B13592" s="14" t="s">
        <v>13473</v>
      </c>
      <c r="C13592" s="14" t="s">
        <v>13510</v>
      </c>
      <c r="D13592" s="14" t="s">
        <v>13504</v>
      </c>
      <c r="E13592" s="14" t="s">
        <v>13498</v>
      </c>
      <c r="F13592" s="14">
        <v>10</v>
      </c>
      <c r="G13592" s="14">
        <v>0.25</v>
      </c>
      <c r="H13592" s="15">
        <v>0.16300000000000001</v>
      </c>
      <c r="I13592" s="15">
        <f>M13592-V13592</f>
        <v>9.9500000000000005E-2</v>
      </c>
      <c r="J13592" s="14"/>
      <c r="K13592" s="13"/>
      <c r="L13592" s="9">
        <f>G13592*1.05</f>
        <v>0.26250000000000001</v>
      </c>
      <c r="M13592" s="11">
        <f>L13592-H13592</f>
        <v>9.9500000000000005E-2</v>
      </c>
      <c r="N13592" s="11">
        <v>0</v>
      </c>
      <c r="P13592" s="9">
        <f>0.5*N13592/1000</f>
        <v>0</v>
      </c>
      <c r="Q13592" s="9">
        <f>P13592+O13592</f>
        <v>0</v>
      </c>
      <c r="R13592" s="11">
        <v>0</v>
      </c>
      <c r="T13592" s="9">
        <f>0.5*R13592</f>
        <v>0</v>
      </c>
      <c r="U13592" s="9">
        <f>T13592+S13592</f>
        <v>0</v>
      </c>
      <c r="V13592" s="9">
        <f>(Q13592+U13592)/(0.944*1000)</f>
        <v>0</v>
      </c>
    </row>
    <row r="13593" spans="1:22" x14ac:dyDescent="0.3">
      <c r="A13593" s="14">
        <v>13640</v>
      </c>
      <c r="B13593" s="14" t="s">
        <v>13474</v>
      </c>
      <c r="C13593" s="14" t="s">
        <v>13510</v>
      </c>
      <c r="D13593" s="14" t="s">
        <v>13504</v>
      </c>
      <c r="E13593" s="14" t="s">
        <v>13498</v>
      </c>
      <c r="F13593" s="14">
        <v>10</v>
      </c>
      <c r="G13593" s="14">
        <v>0.16</v>
      </c>
      <c r="H13593" s="15">
        <v>6.6000000000000003E-2</v>
      </c>
      <c r="I13593" s="15">
        <f>M13593-V13593</f>
        <v>0.10200000000000001</v>
      </c>
      <c r="J13593" s="14"/>
      <c r="K13593" s="13"/>
      <c r="L13593" s="9">
        <f>G13593*1.05</f>
        <v>0.16800000000000001</v>
      </c>
      <c r="M13593" s="11">
        <f>L13593-H13593</f>
        <v>0.10200000000000001</v>
      </c>
      <c r="N13593" s="11">
        <v>0</v>
      </c>
      <c r="P13593" s="9">
        <f>0.5*N13593/1000</f>
        <v>0</v>
      </c>
      <c r="Q13593" s="9">
        <f>P13593+O13593</f>
        <v>0</v>
      </c>
      <c r="R13593" s="11">
        <v>0</v>
      </c>
      <c r="T13593" s="9">
        <f>0.5*R13593</f>
        <v>0</v>
      </c>
      <c r="U13593" s="9">
        <f>T13593+S13593</f>
        <v>0</v>
      </c>
      <c r="V13593" s="9">
        <f>(Q13593+U13593)/(0.944*1000)</f>
        <v>0</v>
      </c>
    </row>
    <row r="13594" spans="1:22" x14ac:dyDescent="0.3">
      <c r="A13594" s="14">
        <v>13641</v>
      </c>
      <c r="B13594" s="14" t="s">
        <v>13475</v>
      </c>
      <c r="C13594" s="14" t="s">
        <v>13510</v>
      </c>
      <c r="D13594" s="14" t="s">
        <v>13504</v>
      </c>
      <c r="E13594" s="14" t="s">
        <v>13498</v>
      </c>
      <c r="F13594" s="14">
        <v>10</v>
      </c>
      <c r="G13594" s="14">
        <v>0.25</v>
      </c>
      <c r="H13594" s="15">
        <v>0.107</v>
      </c>
      <c r="I13594" s="15">
        <f>M13594-V13594</f>
        <v>0.15020338983050852</v>
      </c>
      <c r="J13594" s="14"/>
      <c r="K13594" s="13"/>
      <c r="L13594" s="9">
        <f>G13594*1.05</f>
        <v>0.26250000000000001</v>
      </c>
      <c r="M13594" s="11">
        <f>L13594-H13594</f>
        <v>0.15550000000000003</v>
      </c>
      <c r="N13594" s="11">
        <v>0</v>
      </c>
      <c r="P13594" s="9">
        <f>0.5*N13594/1000</f>
        <v>0</v>
      </c>
      <c r="Q13594" s="9">
        <f>P13594+O13594</f>
        <v>0</v>
      </c>
      <c r="R13594" s="11">
        <v>10</v>
      </c>
      <c r="T13594" s="9">
        <f>0.5*R13594</f>
        <v>5</v>
      </c>
      <c r="U13594" s="9">
        <f>T13594+S13594</f>
        <v>5</v>
      </c>
      <c r="V13594" s="9">
        <f>(Q13594+U13594)/(0.944*1000)</f>
        <v>5.2966101694915252E-3</v>
      </c>
    </row>
    <row r="13595" spans="1:22" x14ac:dyDescent="0.3">
      <c r="A13595" s="14">
        <v>13642</v>
      </c>
      <c r="B13595" s="14" t="s">
        <v>13476</v>
      </c>
      <c r="C13595" s="14" t="s">
        <v>13510</v>
      </c>
      <c r="D13595" s="14" t="s">
        <v>13504</v>
      </c>
      <c r="E13595" s="14" t="s">
        <v>13498</v>
      </c>
      <c r="F13595" s="14">
        <v>10</v>
      </c>
      <c r="G13595" s="14">
        <v>0.16</v>
      </c>
      <c r="H13595" s="15">
        <v>0.10199999999999999</v>
      </c>
      <c r="I13595" s="15">
        <f>M13595-V13595</f>
        <v>6.6000000000000017E-2</v>
      </c>
      <c r="J13595" s="14"/>
      <c r="K13595" s="13"/>
      <c r="L13595" s="9">
        <f>G13595*1.05</f>
        <v>0.16800000000000001</v>
      </c>
      <c r="M13595" s="11">
        <f>L13595-H13595</f>
        <v>6.6000000000000017E-2</v>
      </c>
      <c r="N13595" s="11">
        <v>0</v>
      </c>
      <c r="P13595" s="9">
        <f>0.5*N13595/1000</f>
        <v>0</v>
      </c>
      <c r="Q13595" s="9">
        <f>P13595+O13595</f>
        <v>0</v>
      </c>
      <c r="R13595" s="11">
        <v>0</v>
      </c>
      <c r="T13595" s="9">
        <f>0.5*R13595</f>
        <v>0</v>
      </c>
      <c r="U13595" s="9">
        <f>T13595+S13595</f>
        <v>0</v>
      </c>
      <c r="V13595" s="9">
        <f>(Q13595+U13595)/(0.944*1000)</f>
        <v>0</v>
      </c>
    </row>
    <row r="13596" spans="1:22" x14ac:dyDescent="0.3">
      <c r="A13596" s="14">
        <v>13643</v>
      </c>
      <c r="B13596" s="14" t="s">
        <v>2302</v>
      </c>
      <c r="C13596" s="14" t="s">
        <v>13510</v>
      </c>
      <c r="D13596" s="14" t="s">
        <v>13504</v>
      </c>
      <c r="E13596" s="14" t="s">
        <v>13498</v>
      </c>
      <c r="F13596" s="14">
        <v>10</v>
      </c>
      <c r="G13596" s="14">
        <v>0.4</v>
      </c>
      <c r="H13596" s="15">
        <v>2.2055000000000005E-2</v>
      </c>
      <c r="I13596" s="15">
        <f>M13596-V13596</f>
        <v>0.25573101694915257</v>
      </c>
      <c r="J13596" s="14"/>
      <c r="K13596" s="13"/>
      <c r="L13596" s="9">
        <f>G13596*1.05</f>
        <v>0.42000000000000004</v>
      </c>
      <c r="M13596" s="11">
        <f>L13596-H13596</f>
        <v>0.39794500000000005</v>
      </c>
      <c r="N13596" s="11">
        <v>0</v>
      </c>
      <c r="P13596" s="9">
        <f>0.5*N13596/1000</f>
        <v>0</v>
      </c>
      <c r="Q13596" s="9">
        <f>P13596+O13596</f>
        <v>0</v>
      </c>
      <c r="R13596" s="11">
        <v>179</v>
      </c>
      <c r="S13596" s="9">
        <f>0.75*R13596</f>
        <v>134.25</v>
      </c>
      <c r="U13596" s="9">
        <f>T13596+S13596</f>
        <v>134.25</v>
      </c>
      <c r="V13596" s="9">
        <f>(Q13596+U13596)/(0.944*1000)</f>
        <v>0.14221398305084745</v>
      </c>
    </row>
    <row r="13597" spans="1:22" x14ac:dyDescent="0.3">
      <c r="A13597" s="14">
        <v>13644</v>
      </c>
      <c r="B13597" s="14" t="s">
        <v>2303</v>
      </c>
      <c r="C13597" s="14" t="s">
        <v>13510</v>
      </c>
      <c r="D13597" s="14" t="s">
        <v>13504</v>
      </c>
      <c r="E13597" s="14" t="s">
        <v>13498</v>
      </c>
      <c r="F13597" s="14">
        <v>10</v>
      </c>
      <c r="G13597" s="14">
        <v>0.4</v>
      </c>
      <c r="H13597" s="15">
        <v>0.15</v>
      </c>
      <c r="I13597" s="15">
        <f>M13597-V13597</f>
        <v>0.27</v>
      </c>
      <c r="J13597" s="14"/>
      <c r="K13597" s="13"/>
      <c r="L13597" s="9">
        <f>G13597*1.05</f>
        <v>0.42000000000000004</v>
      </c>
      <c r="M13597" s="11">
        <f>L13597-H13597</f>
        <v>0.27</v>
      </c>
      <c r="N13597" s="11">
        <v>0</v>
      </c>
      <c r="P13597" s="9">
        <f>0.5*N13597/1000</f>
        <v>0</v>
      </c>
      <c r="Q13597" s="9">
        <f>P13597+O13597</f>
        <v>0</v>
      </c>
      <c r="R13597" s="11">
        <v>0</v>
      </c>
      <c r="T13597" s="9">
        <f>0.5*R13597</f>
        <v>0</v>
      </c>
      <c r="U13597" s="9">
        <f>T13597+S13597</f>
        <v>0</v>
      </c>
      <c r="V13597" s="9">
        <f>(Q13597+U13597)/(0.944*1000)</f>
        <v>0</v>
      </c>
    </row>
    <row r="13598" spans="1:22" x14ac:dyDescent="0.3">
      <c r="A13598" s="14">
        <v>13645</v>
      </c>
      <c r="B13598" s="14" t="s">
        <v>2304</v>
      </c>
      <c r="C13598" s="14" t="s">
        <v>13510</v>
      </c>
      <c r="D13598" s="14" t="s">
        <v>13504</v>
      </c>
      <c r="E13598" s="14" t="s">
        <v>13498</v>
      </c>
      <c r="F13598" s="14">
        <v>10</v>
      </c>
      <c r="G13598" s="14">
        <v>6.3E-2</v>
      </c>
      <c r="H13598" s="15">
        <v>2.8097999999999998E-2</v>
      </c>
      <c r="I13598" s="15">
        <f>M13598-V13598</f>
        <v>3.8052000000000002E-2</v>
      </c>
      <c r="J13598" s="14"/>
      <c r="K13598" s="13"/>
      <c r="L13598" s="9">
        <f>G13598*1.05</f>
        <v>6.615E-2</v>
      </c>
      <c r="M13598" s="11">
        <f>L13598-H13598</f>
        <v>3.8052000000000002E-2</v>
      </c>
      <c r="N13598" s="11">
        <v>0</v>
      </c>
      <c r="P13598" s="9">
        <f>0.5*N13598/1000</f>
        <v>0</v>
      </c>
      <c r="Q13598" s="9">
        <f>P13598+O13598</f>
        <v>0</v>
      </c>
      <c r="R13598" s="11">
        <v>0</v>
      </c>
      <c r="T13598" s="9">
        <f>0.5*R13598</f>
        <v>0</v>
      </c>
      <c r="U13598" s="9">
        <f>T13598+S13598</f>
        <v>0</v>
      </c>
      <c r="V13598" s="9">
        <f>(Q13598+U13598)/(0.944*1000)</f>
        <v>0</v>
      </c>
    </row>
    <row r="13599" spans="1:22" x14ac:dyDescent="0.3">
      <c r="A13599" s="14">
        <v>13646</v>
      </c>
      <c r="B13599" s="14" t="s">
        <v>2305</v>
      </c>
      <c r="C13599" s="14" t="s">
        <v>13510</v>
      </c>
      <c r="D13599" s="14" t="s">
        <v>13504</v>
      </c>
      <c r="E13599" s="14" t="s">
        <v>13498</v>
      </c>
      <c r="F13599" s="14">
        <v>10</v>
      </c>
      <c r="G13599" s="14">
        <v>2.5000000000000001E-2</v>
      </c>
      <c r="H13599" s="15">
        <v>1.1939999999999991E-3</v>
      </c>
      <c r="I13599" s="15">
        <f>M13599-V13599</f>
        <v>2.5056000000000002E-2</v>
      </c>
      <c r="J13599" s="14"/>
      <c r="K13599" s="13"/>
      <c r="L13599" s="9">
        <f>G13599*1.05</f>
        <v>2.6250000000000002E-2</v>
      </c>
      <c r="M13599" s="11">
        <f>L13599-H13599</f>
        <v>2.5056000000000002E-2</v>
      </c>
      <c r="N13599" s="11">
        <v>0</v>
      </c>
      <c r="P13599" s="9">
        <f>0.5*N13599/1000</f>
        <v>0</v>
      </c>
      <c r="Q13599" s="9">
        <f>P13599+O13599</f>
        <v>0</v>
      </c>
      <c r="R13599" s="11">
        <v>0</v>
      </c>
      <c r="T13599" s="9">
        <f>0.5*R13599</f>
        <v>0</v>
      </c>
      <c r="U13599" s="9">
        <f>T13599+S13599</f>
        <v>0</v>
      </c>
      <c r="V13599" s="9">
        <f>(Q13599+U13599)/(0.944*1000)</f>
        <v>0</v>
      </c>
    </row>
    <row r="13600" spans="1:22" x14ac:dyDescent="0.3">
      <c r="A13600" s="14">
        <v>13647</v>
      </c>
      <c r="B13600" s="14" t="s">
        <v>2306</v>
      </c>
      <c r="C13600" s="14" t="s">
        <v>13510</v>
      </c>
      <c r="D13600" s="14" t="s">
        <v>13504</v>
      </c>
      <c r="E13600" s="14" t="s">
        <v>13498</v>
      </c>
      <c r="F13600" s="14">
        <v>10</v>
      </c>
      <c r="G13600" s="14">
        <v>0.8</v>
      </c>
      <c r="H13600" s="15">
        <v>0.21646199999999999</v>
      </c>
      <c r="I13600" s="15">
        <f>M13600-V13600</f>
        <v>0.20353800000000005</v>
      </c>
      <c r="J13600" s="14"/>
      <c r="K13600" s="13"/>
      <c r="L13600" s="9">
        <f>1.05*0.4</f>
        <v>0.42000000000000004</v>
      </c>
      <c r="M13600" s="11">
        <f>L13600-H13600</f>
        <v>0.20353800000000005</v>
      </c>
      <c r="N13600" s="11">
        <v>0</v>
      </c>
      <c r="P13600" s="9">
        <f>0.5*N13600/1000</f>
        <v>0</v>
      </c>
      <c r="Q13600" s="9">
        <f>P13600+O13600</f>
        <v>0</v>
      </c>
      <c r="R13600" s="11">
        <v>0</v>
      </c>
      <c r="T13600" s="9">
        <f>0.5*R13600</f>
        <v>0</v>
      </c>
      <c r="U13600" s="9">
        <f>T13600+S13600</f>
        <v>0</v>
      </c>
      <c r="V13600" s="9">
        <f>(Q13600+U13600)/(0.944*1000)</f>
        <v>0</v>
      </c>
    </row>
    <row r="13601" spans="1:22" x14ac:dyDescent="0.3">
      <c r="A13601" s="14">
        <v>13648</v>
      </c>
      <c r="B13601" s="14" t="s">
        <v>2307</v>
      </c>
      <c r="C13601" s="14" t="s">
        <v>13510</v>
      </c>
      <c r="D13601" s="14" t="s">
        <v>13504</v>
      </c>
      <c r="E13601" s="14" t="s">
        <v>13498</v>
      </c>
      <c r="F13601" s="14">
        <v>10</v>
      </c>
      <c r="G13601" s="14">
        <v>0.1</v>
      </c>
      <c r="H13601" s="15">
        <v>9.6769999999999929E-3</v>
      </c>
      <c r="I13601" s="15">
        <f>M13601-V13601</f>
        <v>9.5323000000000019E-2</v>
      </c>
      <c r="J13601" s="14"/>
      <c r="K13601" s="13"/>
      <c r="L13601" s="9">
        <f>G13601*1.05</f>
        <v>0.10500000000000001</v>
      </c>
      <c r="M13601" s="11">
        <f>L13601-H13601</f>
        <v>9.5323000000000019E-2</v>
      </c>
      <c r="N13601" s="11">
        <v>0</v>
      </c>
      <c r="P13601" s="9">
        <f>0.5*N13601/1000</f>
        <v>0</v>
      </c>
      <c r="Q13601" s="9">
        <f>P13601+O13601</f>
        <v>0</v>
      </c>
      <c r="R13601" s="11">
        <v>0</v>
      </c>
      <c r="T13601" s="9">
        <f>0.5*R13601</f>
        <v>0</v>
      </c>
      <c r="U13601" s="9">
        <f>T13601+S13601</f>
        <v>0</v>
      </c>
      <c r="V13601" s="9">
        <f>(Q13601+U13601)/(0.944*1000)</f>
        <v>0</v>
      </c>
    </row>
    <row r="13602" spans="1:22" x14ac:dyDescent="0.3">
      <c r="A13602" s="14">
        <v>13649</v>
      </c>
      <c r="B13602" s="14" t="s">
        <v>2308</v>
      </c>
      <c r="C13602" s="14" t="s">
        <v>13510</v>
      </c>
      <c r="D13602" s="14" t="s">
        <v>13504</v>
      </c>
      <c r="E13602" s="14" t="s">
        <v>13498</v>
      </c>
      <c r="F13602" s="14">
        <v>10</v>
      </c>
      <c r="G13602" s="14">
        <v>0.16</v>
      </c>
      <c r="H13602" s="15">
        <v>1.8660000000000139E-3</v>
      </c>
      <c r="I13602" s="15">
        <f>M13602-V13602</f>
        <v>0.166134</v>
      </c>
      <c r="J13602" s="14"/>
      <c r="K13602" s="13"/>
      <c r="L13602" s="9">
        <f>G13602*1.05</f>
        <v>0.16800000000000001</v>
      </c>
      <c r="M13602" s="11">
        <f>L13602-H13602</f>
        <v>0.166134</v>
      </c>
      <c r="N13602" s="11">
        <v>0</v>
      </c>
      <c r="P13602" s="9">
        <f>0.5*N13602/1000</f>
        <v>0</v>
      </c>
      <c r="Q13602" s="9">
        <f>P13602+O13602</f>
        <v>0</v>
      </c>
      <c r="R13602" s="11">
        <v>0</v>
      </c>
      <c r="T13602" s="9">
        <f>0.5*R13602</f>
        <v>0</v>
      </c>
      <c r="U13602" s="9">
        <f>T13602+S13602</f>
        <v>0</v>
      </c>
      <c r="V13602" s="9">
        <f>(Q13602+U13602)/(0.944*1000)</f>
        <v>0</v>
      </c>
    </row>
    <row r="13603" spans="1:22" x14ac:dyDescent="0.3">
      <c r="A13603" s="14">
        <v>13650</v>
      </c>
      <c r="B13603" s="14" t="s">
        <v>2309</v>
      </c>
      <c r="C13603" s="14" t="s">
        <v>13510</v>
      </c>
      <c r="D13603" s="14" t="s">
        <v>13504</v>
      </c>
      <c r="E13603" s="14" t="s">
        <v>13498</v>
      </c>
      <c r="F13603" s="14">
        <v>10</v>
      </c>
      <c r="G13603" s="14">
        <v>0.04</v>
      </c>
      <c r="H13603" s="15">
        <v>3.4489999999999981E-3</v>
      </c>
      <c r="I13603" s="15">
        <f>M13603-V13603</f>
        <v>3.0606084745762714E-2</v>
      </c>
      <c r="J13603" s="14"/>
      <c r="K13603" s="13"/>
      <c r="L13603" s="9">
        <f>G13603*1.05</f>
        <v>4.2000000000000003E-2</v>
      </c>
      <c r="M13603" s="11">
        <f>L13603-H13603</f>
        <v>3.8551000000000002E-2</v>
      </c>
      <c r="N13603" s="11">
        <v>0</v>
      </c>
      <c r="P13603" s="9">
        <f>0.5*N13603/1000</f>
        <v>0</v>
      </c>
      <c r="Q13603" s="9">
        <f>P13603+O13603</f>
        <v>0</v>
      </c>
      <c r="R13603" s="11">
        <v>15</v>
      </c>
      <c r="T13603" s="9">
        <f>0.5*R13603</f>
        <v>7.5</v>
      </c>
      <c r="U13603" s="9">
        <f>T13603+S13603</f>
        <v>7.5</v>
      </c>
      <c r="V13603" s="9">
        <f>(Q13603+U13603)/(0.944*1000)</f>
        <v>7.9449152542372878E-3</v>
      </c>
    </row>
    <row r="13604" spans="1:22" x14ac:dyDescent="0.3">
      <c r="A13604" s="14">
        <v>13651</v>
      </c>
      <c r="B13604" s="14" t="s">
        <v>2310</v>
      </c>
      <c r="C13604" s="14" t="s">
        <v>13510</v>
      </c>
      <c r="D13604" s="14" t="s">
        <v>13504</v>
      </c>
      <c r="E13604" s="14" t="s">
        <v>13498</v>
      </c>
      <c r="F13604" s="14">
        <v>10</v>
      </c>
      <c r="G13604" s="14">
        <v>0.4</v>
      </c>
      <c r="H13604" s="15">
        <v>0</v>
      </c>
      <c r="I13604" s="15">
        <f>M13604-V13604</f>
        <v>0.42000000000000004</v>
      </c>
      <c r="J13604" s="14"/>
      <c r="K13604" s="13"/>
      <c r="L13604" s="9">
        <f>G13604*1.05</f>
        <v>0.42000000000000004</v>
      </c>
      <c r="M13604" s="11">
        <f>L13604-H13604</f>
        <v>0.42000000000000004</v>
      </c>
      <c r="N13604" s="11">
        <v>0</v>
      </c>
      <c r="P13604" s="9">
        <f>0.5*N13604/1000</f>
        <v>0</v>
      </c>
      <c r="Q13604" s="9">
        <f>P13604+O13604</f>
        <v>0</v>
      </c>
      <c r="R13604" s="11">
        <v>0</v>
      </c>
      <c r="T13604" s="9">
        <f>0.5*R13604</f>
        <v>0</v>
      </c>
      <c r="U13604" s="9">
        <f>T13604+S13604</f>
        <v>0</v>
      </c>
      <c r="V13604" s="9">
        <f>(Q13604+U13604)/(0.944*1000)</f>
        <v>0</v>
      </c>
    </row>
    <row r="13605" spans="1:22" x14ac:dyDescent="0.3">
      <c r="A13605" s="14">
        <v>13652</v>
      </c>
      <c r="B13605" s="14" t="s">
        <v>2311</v>
      </c>
      <c r="C13605" s="14" t="s">
        <v>13510</v>
      </c>
      <c r="D13605" s="14" t="s">
        <v>13504</v>
      </c>
      <c r="E13605" s="14" t="s">
        <v>13498</v>
      </c>
      <c r="F13605" s="14">
        <v>10</v>
      </c>
      <c r="G13605" s="14">
        <v>0.1</v>
      </c>
      <c r="H13605" s="15">
        <v>1.6209000000000005E-2</v>
      </c>
      <c r="I13605" s="15">
        <f>M13605-V13605</f>
        <v>8.8791000000000009E-2</v>
      </c>
      <c r="J13605" s="14"/>
      <c r="K13605" s="13"/>
      <c r="L13605" s="9">
        <f>G13605*1.05</f>
        <v>0.10500000000000001</v>
      </c>
      <c r="M13605" s="11">
        <f>L13605-H13605</f>
        <v>8.8791000000000009E-2</v>
      </c>
      <c r="N13605" s="11">
        <v>0</v>
      </c>
      <c r="P13605" s="9">
        <f>0.5*N13605/1000</f>
        <v>0</v>
      </c>
      <c r="Q13605" s="9">
        <f>P13605+O13605</f>
        <v>0</v>
      </c>
      <c r="R13605" s="11">
        <v>0</v>
      </c>
      <c r="T13605" s="9">
        <f>0.5*R13605</f>
        <v>0</v>
      </c>
      <c r="U13605" s="9">
        <f>T13605+S13605</f>
        <v>0</v>
      </c>
      <c r="V13605" s="9">
        <f>(Q13605+U13605)/(0.944*1000)</f>
        <v>0</v>
      </c>
    </row>
    <row r="13606" spans="1:22" x14ac:dyDescent="0.3">
      <c r="A13606" s="14">
        <v>13653</v>
      </c>
      <c r="B13606" s="14" t="s">
        <v>2312</v>
      </c>
      <c r="C13606" s="14" t="s">
        <v>13510</v>
      </c>
      <c r="D13606" s="14" t="s">
        <v>13504</v>
      </c>
      <c r="E13606" s="14" t="s">
        <v>13498</v>
      </c>
      <c r="F13606" s="14">
        <v>10</v>
      </c>
      <c r="G13606" s="14">
        <v>0.1</v>
      </c>
      <c r="H13606" s="15">
        <v>1.3343999999999995E-2</v>
      </c>
      <c r="I13606" s="15">
        <f>M13606-V13606</f>
        <v>9.1656000000000015E-2</v>
      </c>
      <c r="J13606" s="14"/>
      <c r="K13606" s="13"/>
      <c r="L13606" s="9">
        <f>G13606*1.05</f>
        <v>0.10500000000000001</v>
      </c>
      <c r="M13606" s="11">
        <f>L13606-H13606</f>
        <v>9.1656000000000015E-2</v>
      </c>
      <c r="N13606" s="11">
        <v>0</v>
      </c>
      <c r="P13606" s="9">
        <f>0.5*N13606/1000</f>
        <v>0</v>
      </c>
      <c r="Q13606" s="9">
        <f>P13606+O13606</f>
        <v>0</v>
      </c>
      <c r="R13606" s="11">
        <v>0</v>
      </c>
      <c r="T13606" s="9">
        <f>0.5*R13606</f>
        <v>0</v>
      </c>
      <c r="U13606" s="9">
        <f>T13606+S13606</f>
        <v>0</v>
      </c>
      <c r="V13606" s="9">
        <f>(Q13606+U13606)/(0.944*1000)</f>
        <v>0</v>
      </c>
    </row>
    <row r="13607" spans="1:22" x14ac:dyDescent="0.3">
      <c r="A13607" s="14">
        <v>13654</v>
      </c>
      <c r="B13607" s="14" t="s">
        <v>2313</v>
      </c>
      <c r="C13607" s="14" t="s">
        <v>13510</v>
      </c>
      <c r="D13607" s="14" t="s">
        <v>13504</v>
      </c>
      <c r="E13607" s="14" t="s">
        <v>13498</v>
      </c>
      <c r="F13607" s="14">
        <v>10</v>
      </c>
      <c r="G13607" s="14">
        <v>6.3E-2</v>
      </c>
      <c r="H13607" s="15">
        <v>2.8000000000000001E-2</v>
      </c>
      <c r="I13607" s="15">
        <f>M13607-V13607</f>
        <v>3.8150000000000003E-2</v>
      </c>
      <c r="J13607" s="14"/>
      <c r="K13607" s="13"/>
      <c r="L13607" s="9">
        <f>G13607*1.05</f>
        <v>6.615E-2</v>
      </c>
      <c r="M13607" s="11">
        <f>L13607-H13607</f>
        <v>3.8150000000000003E-2</v>
      </c>
      <c r="N13607" s="11">
        <v>0</v>
      </c>
      <c r="P13607" s="9">
        <f>0.5*N13607/1000</f>
        <v>0</v>
      </c>
      <c r="Q13607" s="9">
        <f>P13607+O13607</f>
        <v>0</v>
      </c>
      <c r="R13607" s="11">
        <v>0</v>
      </c>
      <c r="T13607" s="9">
        <f>0.5*R13607</f>
        <v>0</v>
      </c>
      <c r="U13607" s="9">
        <f>T13607+S13607</f>
        <v>0</v>
      </c>
      <c r="V13607" s="9">
        <f>(Q13607+U13607)/(0.944*1000)</f>
        <v>0</v>
      </c>
    </row>
    <row r="13608" spans="1:22" x14ac:dyDescent="0.3">
      <c r="N13608" s="12"/>
      <c r="R13608" s="12"/>
    </row>
    <row r="13609" spans="1:22" x14ac:dyDescent="0.3">
      <c r="N13609" s="12"/>
      <c r="R13609" s="12"/>
    </row>
    <row r="13610" spans="1:22" x14ac:dyDescent="0.3">
      <c r="R13610" s="12"/>
    </row>
    <row r="13611" spans="1:22" x14ac:dyDescent="0.3">
      <c r="R13611" s="12"/>
    </row>
    <row r="13612" spans="1:22" x14ac:dyDescent="0.3">
      <c r="R13612" s="12"/>
    </row>
    <row r="13613" spans="1:22" x14ac:dyDescent="0.3">
      <c r="R13613" s="12"/>
    </row>
    <row r="13614" spans="1:22" x14ac:dyDescent="0.3">
      <c r="R13614" s="12"/>
    </row>
    <row r="13615" spans="1:22" x14ac:dyDescent="0.3">
      <c r="R13615" s="12"/>
    </row>
    <row r="13616" spans="1:22" x14ac:dyDescent="0.3">
      <c r="R13616" s="12"/>
    </row>
    <row r="13617" spans="18:18" x14ac:dyDescent="0.3">
      <c r="R13617" s="12"/>
    </row>
    <row r="13618" spans="18:18" x14ac:dyDescent="0.3">
      <c r="R13618" s="12"/>
    </row>
    <row r="13619" spans="18:18" x14ac:dyDescent="0.3">
      <c r="R13619" s="12"/>
    </row>
    <row r="13620" spans="18:18" x14ac:dyDescent="0.3">
      <c r="R13620" s="12"/>
    </row>
    <row r="13621" spans="18:18" x14ac:dyDescent="0.3">
      <c r="R13621" s="12"/>
    </row>
    <row r="13622" spans="18:18" x14ac:dyDescent="0.3">
      <c r="R13622" s="12"/>
    </row>
    <row r="13623" spans="18:18" x14ac:dyDescent="0.3">
      <c r="R13623" s="12"/>
    </row>
    <row r="13624" spans="18:18" x14ac:dyDescent="0.3">
      <c r="R13624" s="12"/>
    </row>
    <row r="13625" spans="18:18" x14ac:dyDescent="0.3">
      <c r="R13625" s="12"/>
    </row>
    <row r="13626" spans="18:18" x14ac:dyDescent="0.3">
      <c r="R13626" s="12"/>
    </row>
    <row r="13627" spans="18:18" x14ac:dyDescent="0.3">
      <c r="R13627" s="12"/>
    </row>
    <row r="13628" spans="18:18" x14ac:dyDescent="0.3">
      <c r="R13628" s="12"/>
    </row>
    <row r="13629" spans="18:18" x14ac:dyDescent="0.3">
      <c r="R13629" s="12"/>
    </row>
    <row r="13630" spans="18:18" x14ac:dyDescent="0.3">
      <c r="R13630" s="12"/>
    </row>
    <row r="13631" spans="18:18" x14ac:dyDescent="0.3">
      <c r="R13631" s="12"/>
    </row>
    <row r="13632" spans="18:18" x14ac:dyDescent="0.3">
      <c r="R13632" s="12"/>
    </row>
    <row r="13633" spans="18:18" x14ac:dyDescent="0.3">
      <c r="R13633" s="12"/>
    </row>
    <row r="13634" spans="18:18" x14ac:dyDescent="0.3">
      <c r="R13634" s="12"/>
    </row>
    <row r="13635" spans="18:18" x14ac:dyDescent="0.3">
      <c r="R13635" s="12"/>
    </row>
    <row r="13636" spans="18:18" x14ac:dyDescent="0.3">
      <c r="R13636" s="12"/>
    </row>
    <row r="13637" spans="18:18" x14ac:dyDescent="0.3">
      <c r="R13637" s="12"/>
    </row>
    <row r="13638" spans="18:18" x14ac:dyDescent="0.3">
      <c r="R13638" s="12"/>
    </row>
    <row r="13639" spans="18:18" x14ac:dyDescent="0.3">
      <c r="R13639" s="12"/>
    </row>
    <row r="13640" spans="18:18" x14ac:dyDescent="0.3">
      <c r="R13640" s="12"/>
    </row>
    <row r="13641" spans="18:18" x14ac:dyDescent="0.3">
      <c r="R13641" s="12"/>
    </row>
    <row r="13642" spans="18:18" x14ac:dyDescent="0.3">
      <c r="R13642" s="12"/>
    </row>
    <row r="13643" spans="18:18" x14ac:dyDescent="0.3">
      <c r="R13643" s="12"/>
    </row>
    <row r="13644" spans="18:18" x14ac:dyDescent="0.3">
      <c r="R13644" s="12"/>
    </row>
    <row r="13645" spans="18:18" x14ac:dyDescent="0.3">
      <c r="R13645" s="12"/>
    </row>
    <row r="13646" spans="18:18" x14ac:dyDescent="0.3">
      <c r="R13646" s="12"/>
    </row>
    <row r="13647" spans="18:18" x14ac:dyDescent="0.3">
      <c r="R13647" s="12"/>
    </row>
    <row r="13648" spans="18:18" x14ac:dyDescent="0.3">
      <c r="R13648" s="12"/>
    </row>
    <row r="13649" spans="18:18" x14ac:dyDescent="0.3">
      <c r="R13649" s="12"/>
    </row>
    <row r="13650" spans="18:18" x14ac:dyDescent="0.3">
      <c r="R13650" s="12"/>
    </row>
    <row r="13651" spans="18:18" x14ac:dyDescent="0.3">
      <c r="R13651" s="12"/>
    </row>
    <row r="13652" spans="18:18" x14ac:dyDescent="0.3">
      <c r="R13652" s="12"/>
    </row>
    <row r="13653" spans="18:18" x14ac:dyDescent="0.3">
      <c r="R13653" s="12"/>
    </row>
    <row r="13654" spans="18:18" x14ac:dyDescent="0.3">
      <c r="R13654" s="12"/>
    </row>
    <row r="13655" spans="18:18" x14ac:dyDescent="0.3">
      <c r="R13655" s="12"/>
    </row>
    <row r="13656" spans="18:18" x14ac:dyDescent="0.3">
      <c r="R13656" s="12"/>
    </row>
    <row r="13657" spans="18:18" x14ac:dyDescent="0.3">
      <c r="R13657" s="12"/>
    </row>
    <row r="13658" spans="18:18" x14ac:dyDescent="0.3">
      <c r="R13658" s="12"/>
    </row>
    <row r="13659" spans="18:18" x14ac:dyDescent="0.3">
      <c r="R13659" s="12"/>
    </row>
    <row r="13660" spans="18:18" x14ac:dyDescent="0.3">
      <c r="R13660" s="12"/>
    </row>
    <row r="13661" spans="18:18" x14ac:dyDescent="0.3">
      <c r="R13661" s="12"/>
    </row>
    <row r="13662" spans="18:18" x14ac:dyDescent="0.3">
      <c r="R13662" s="12"/>
    </row>
    <row r="13663" spans="18:18" x14ac:dyDescent="0.3">
      <c r="R13663" s="12"/>
    </row>
    <row r="13664" spans="18:18" x14ac:dyDescent="0.3">
      <c r="R13664" s="12"/>
    </row>
    <row r="13665" spans="18:18" x14ac:dyDescent="0.3">
      <c r="R13665" s="12"/>
    </row>
    <row r="13666" spans="18:18" x14ac:dyDescent="0.3">
      <c r="R13666" s="12"/>
    </row>
    <row r="13667" spans="18:18" x14ac:dyDescent="0.3">
      <c r="R13667" s="12"/>
    </row>
    <row r="13668" spans="18:18" x14ac:dyDescent="0.3">
      <c r="R13668" s="12"/>
    </row>
    <row r="13669" spans="18:18" x14ac:dyDescent="0.3">
      <c r="R13669" s="12"/>
    </row>
    <row r="13670" spans="18:18" x14ac:dyDescent="0.3">
      <c r="R13670" s="12"/>
    </row>
    <row r="13671" spans="18:18" x14ac:dyDescent="0.3">
      <c r="R13671" s="12"/>
    </row>
    <row r="13672" spans="18:18" x14ac:dyDescent="0.3">
      <c r="R13672" s="12"/>
    </row>
    <row r="13673" spans="18:18" x14ac:dyDescent="0.3">
      <c r="R13673" s="12"/>
    </row>
    <row r="13674" spans="18:18" x14ac:dyDescent="0.3">
      <c r="R13674" s="12"/>
    </row>
    <row r="13675" spans="18:18" x14ac:dyDescent="0.3">
      <c r="R13675" s="12"/>
    </row>
    <row r="13676" spans="18:18" x14ac:dyDescent="0.3">
      <c r="R13676" s="12"/>
    </row>
    <row r="13677" spans="18:18" x14ac:dyDescent="0.3">
      <c r="R13677" s="12"/>
    </row>
    <row r="13678" spans="18:18" x14ac:dyDescent="0.3">
      <c r="R13678" s="12"/>
    </row>
    <row r="13679" spans="18:18" x14ac:dyDescent="0.3">
      <c r="R13679" s="12"/>
    </row>
    <row r="13680" spans="18:18" x14ac:dyDescent="0.3">
      <c r="R13680" s="12"/>
    </row>
    <row r="13681" spans="18:18" x14ac:dyDescent="0.3">
      <c r="R13681" s="12"/>
    </row>
    <row r="13682" spans="18:18" x14ac:dyDescent="0.3">
      <c r="R13682" s="12"/>
    </row>
    <row r="13683" spans="18:18" x14ac:dyDescent="0.3">
      <c r="R13683" s="12"/>
    </row>
    <row r="13684" spans="18:18" x14ac:dyDescent="0.3">
      <c r="R13684" s="12"/>
    </row>
    <row r="13685" spans="18:18" x14ac:dyDescent="0.3">
      <c r="R13685" s="12"/>
    </row>
  </sheetData>
  <autoFilter ref="A5:V13607"/>
  <mergeCells count="6">
    <mergeCell ref="A1:I1"/>
    <mergeCell ref="D3:E3"/>
    <mergeCell ref="A3:A4"/>
    <mergeCell ref="B3:B4"/>
    <mergeCell ref="C3:C4"/>
    <mergeCell ref="F3:J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выше 35кВ</vt:lpstr>
      <vt:lpstr>ниже 35 кВ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Глухов Алексей Анатольевич</dc:creator>
  <cp:lastModifiedBy>Глухов Алексей Анатольевич</cp:lastModifiedBy>
  <cp:lastPrinted>2019-01-22T06:27:22Z</cp:lastPrinted>
  <dcterms:created xsi:type="dcterms:W3CDTF">2018-03-29T12:55:36Z</dcterms:created>
  <dcterms:modified xsi:type="dcterms:W3CDTF">2024-04-24T14:11:57Z</dcterms:modified>
</cp:coreProperties>
</file>